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4355" windowHeight="8505" activeTab="4"/>
  </bookViews>
  <sheets>
    <sheet name="PressDenTemp" sheetId="8" r:id="rId1"/>
    <sheet name="FracDen" sheetId="7" r:id="rId2"/>
    <sheet name="FmtData" sheetId="1" r:id="rId3"/>
    <sheet name="RawData" sheetId="2" r:id="rId4"/>
    <sheet name="Export" sheetId="9" r:id="rId5"/>
  </sheets>
  <calcPr calcId="145621"/>
</workbook>
</file>

<file path=xl/calcChain.xml><?xml version="1.0" encoding="utf-8"?>
<calcChain xmlns="http://schemas.openxmlformats.org/spreadsheetml/2006/main">
  <c r="U6" i="1" l="1"/>
  <c r="R5" i="1"/>
  <c r="Y10" i="1"/>
  <c r="U5" i="1"/>
  <c r="X5" i="1"/>
  <c r="U4" i="1"/>
  <c r="X4" i="1" s="1"/>
  <c r="D7" i="1" l="1"/>
  <c r="E7" i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C7" i="1"/>
  <c r="B10" i="1"/>
  <c r="AA4" i="1" l="1"/>
  <c r="U3" i="1" l="1"/>
  <c r="I5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10" i="1"/>
  <c r="R1740" i="1" l="1"/>
  <c r="S1740" i="1"/>
  <c r="T1740" i="1"/>
  <c r="U1740" i="1"/>
  <c r="V1740" i="1"/>
  <c r="R1741" i="1"/>
  <c r="S1741" i="1"/>
  <c r="T1741" i="1"/>
  <c r="U1741" i="1"/>
  <c r="V1741" i="1"/>
  <c r="R1742" i="1"/>
  <c r="S1742" i="1"/>
  <c r="T1742" i="1"/>
  <c r="U1742" i="1"/>
  <c r="V1742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AN1846" i="1" s="1"/>
  <c r="C1847" i="1"/>
  <c r="AN1847" i="1" s="1"/>
  <c r="C1848" i="1"/>
  <c r="AN1848" i="1" s="1"/>
  <c r="C1849" i="1"/>
  <c r="AN1849" i="1" s="1"/>
  <c r="C1850" i="1"/>
  <c r="AN1850" i="1" s="1"/>
  <c r="C1851" i="1"/>
  <c r="AN1851" i="1" s="1"/>
  <c r="C1852" i="1"/>
  <c r="AN1852" i="1" s="1"/>
  <c r="C1853" i="1"/>
  <c r="AN1853" i="1" s="1"/>
  <c r="C1854" i="1"/>
  <c r="AN1854" i="1" s="1"/>
  <c r="C1855" i="1"/>
  <c r="AN1855" i="1" s="1"/>
  <c r="C1856" i="1"/>
  <c r="AN1856" i="1" s="1"/>
  <c r="C1857" i="1"/>
  <c r="AN1857" i="1" s="1"/>
  <c r="C1858" i="1"/>
  <c r="AN1858" i="1" s="1"/>
  <c r="C1859" i="1"/>
  <c r="AN1859" i="1" s="1"/>
  <c r="C1860" i="1"/>
  <c r="AN1860" i="1" s="1"/>
  <c r="C1861" i="1"/>
  <c r="AN1861" i="1" s="1"/>
  <c r="C1862" i="1"/>
  <c r="AN1862" i="1" s="1"/>
  <c r="C1863" i="1"/>
  <c r="AN1863" i="1" s="1"/>
  <c r="C1864" i="1"/>
  <c r="AN1864" i="1" s="1"/>
  <c r="C1865" i="1"/>
  <c r="AN1865" i="1" s="1"/>
  <c r="C1866" i="1"/>
  <c r="AN1866" i="1" s="1"/>
  <c r="C1867" i="1"/>
  <c r="AN1867" i="1" s="1"/>
  <c r="C1868" i="1"/>
  <c r="AN1868" i="1" s="1"/>
  <c r="C1869" i="1"/>
  <c r="AN1869" i="1" s="1"/>
  <c r="C1870" i="1"/>
  <c r="AN1870" i="1" s="1"/>
  <c r="C1871" i="1"/>
  <c r="AN1871" i="1" s="1"/>
  <c r="C1872" i="1"/>
  <c r="AN1872" i="1" s="1"/>
  <c r="C1873" i="1"/>
  <c r="AN1873" i="1" s="1"/>
  <c r="C1874" i="1"/>
  <c r="AN1874" i="1" s="1"/>
  <c r="C1875" i="1"/>
  <c r="AN1875" i="1" s="1"/>
  <c r="C1876" i="1"/>
  <c r="AN1876" i="1" s="1"/>
  <c r="C1877" i="1"/>
  <c r="AN1877" i="1" s="1"/>
  <c r="C1878" i="1"/>
  <c r="AN1878" i="1" s="1"/>
  <c r="C1879" i="1"/>
  <c r="AN1879" i="1" s="1"/>
  <c r="C1880" i="1"/>
  <c r="AN1880" i="1" s="1"/>
  <c r="C1881" i="1"/>
  <c r="AN1881" i="1" s="1"/>
  <c r="C1882" i="1"/>
  <c r="AN1882" i="1" s="1"/>
  <c r="C1883" i="1"/>
  <c r="AN1883" i="1" s="1"/>
  <c r="C1884" i="1"/>
  <c r="AN1884" i="1" s="1"/>
  <c r="C1885" i="1"/>
  <c r="AN1885" i="1" s="1"/>
  <c r="C1886" i="1"/>
  <c r="AN1886" i="1" s="1"/>
  <c r="C1887" i="1"/>
  <c r="AN1887" i="1" s="1"/>
  <c r="C1888" i="1"/>
  <c r="AN1888" i="1" s="1"/>
  <c r="C1889" i="1"/>
  <c r="AN1889" i="1" s="1"/>
  <c r="C1890" i="1"/>
  <c r="AN1890" i="1" s="1"/>
  <c r="C1891" i="1"/>
  <c r="AN1891" i="1" s="1"/>
  <c r="C1892" i="1"/>
  <c r="AN1892" i="1" s="1"/>
  <c r="C1893" i="1"/>
  <c r="AN1893" i="1" s="1"/>
  <c r="C1894" i="1"/>
  <c r="AN1894" i="1" s="1"/>
  <c r="C1895" i="1"/>
  <c r="AN1895" i="1" s="1"/>
  <c r="C1896" i="1"/>
  <c r="AN1896" i="1" s="1"/>
  <c r="C1897" i="1"/>
  <c r="AN1897" i="1" s="1"/>
  <c r="C1898" i="1"/>
  <c r="AN1898" i="1" s="1"/>
  <c r="C1899" i="1"/>
  <c r="AN1899" i="1" s="1"/>
  <c r="C1900" i="1"/>
  <c r="AN1900" i="1" s="1"/>
  <c r="C1901" i="1"/>
  <c r="AN1901" i="1" s="1"/>
  <c r="C1902" i="1"/>
  <c r="AN1902" i="1" s="1"/>
  <c r="C1903" i="1"/>
  <c r="AN1903" i="1" s="1"/>
  <c r="C1904" i="1"/>
  <c r="AN1904" i="1" s="1"/>
  <c r="C1905" i="1"/>
  <c r="AN1905" i="1" s="1"/>
  <c r="C1906" i="1"/>
  <c r="AN1906" i="1" s="1"/>
  <c r="C1907" i="1"/>
  <c r="AN1907" i="1" s="1"/>
  <c r="C1908" i="1"/>
  <c r="AN1908" i="1" s="1"/>
  <c r="C1909" i="1"/>
  <c r="AN1909" i="1" s="1"/>
  <c r="C1910" i="1"/>
  <c r="AN1910" i="1" s="1"/>
  <c r="C1911" i="1"/>
  <c r="AN1911" i="1" s="1"/>
  <c r="C1912" i="1"/>
  <c r="AN1912" i="1" s="1"/>
  <c r="C1913" i="1"/>
  <c r="AN1913" i="1" s="1"/>
  <c r="C1914" i="1"/>
  <c r="AN1914" i="1" s="1"/>
  <c r="C1915" i="1"/>
  <c r="AN1915" i="1" s="1"/>
  <c r="C1916" i="1"/>
  <c r="AN1916" i="1" s="1"/>
  <c r="C1917" i="1"/>
  <c r="AN1917" i="1" s="1"/>
  <c r="C1918" i="1"/>
  <c r="AN1918" i="1" s="1"/>
  <c r="C1919" i="1"/>
  <c r="AN1919" i="1" s="1"/>
  <c r="C1920" i="1"/>
  <c r="AN1920" i="1" s="1"/>
  <c r="C1921" i="1"/>
  <c r="AN1921" i="1" s="1"/>
  <c r="C1922" i="1"/>
  <c r="AN1922" i="1" s="1"/>
  <c r="C1923" i="1"/>
  <c r="AN1923" i="1" s="1"/>
  <c r="C1924" i="1"/>
  <c r="AN1924" i="1" s="1"/>
  <c r="C1925" i="1"/>
  <c r="AN1925" i="1" s="1"/>
  <c r="C1926" i="1"/>
  <c r="AN1926" i="1" s="1"/>
  <c r="C1927" i="1"/>
  <c r="AN1927" i="1" s="1"/>
  <c r="C1928" i="1"/>
  <c r="AN1928" i="1" s="1"/>
  <c r="C1929" i="1"/>
  <c r="AN1929" i="1" s="1"/>
  <c r="C1930" i="1"/>
  <c r="AN1930" i="1" s="1"/>
  <c r="C1931" i="1"/>
  <c r="AN1931" i="1" s="1"/>
  <c r="C1932" i="1"/>
  <c r="AN1932" i="1" s="1"/>
  <c r="C1933" i="1"/>
  <c r="AN1933" i="1" s="1"/>
  <c r="C1934" i="1"/>
  <c r="AN1934" i="1" s="1"/>
  <c r="C1935" i="1"/>
  <c r="AN1935" i="1" s="1"/>
  <c r="C1936" i="1"/>
  <c r="AN1936" i="1" s="1"/>
  <c r="C1937" i="1"/>
  <c r="AN1937" i="1" s="1"/>
  <c r="C1938" i="1"/>
  <c r="AN1938" i="1" s="1"/>
  <c r="C1939" i="1"/>
  <c r="AN1939" i="1" s="1"/>
  <c r="C1940" i="1"/>
  <c r="AN1940" i="1" s="1"/>
  <c r="C1941" i="1"/>
  <c r="AN1941" i="1" s="1"/>
  <c r="C1942" i="1"/>
  <c r="AN1942" i="1" s="1"/>
  <c r="C1943" i="1"/>
  <c r="AN1943" i="1" s="1"/>
  <c r="C1944" i="1"/>
  <c r="AN1944" i="1" s="1"/>
  <c r="C1945" i="1"/>
  <c r="AN1945" i="1" s="1"/>
  <c r="C1946" i="1"/>
  <c r="AN1946" i="1" s="1"/>
  <c r="C1947" i="1"/>
  <c r="AN1947" i="1" s="1"/>
  <c r="C1948" i="1"/>
  <c r="AN1948" i="1" s="1"/>
  <c r="C1949" i="1"/>
  <c r="AN1949" i="1" s="1"/>
  <c r="C1950" i="1"/>
  <c r="AN1950" i="1" s="1"/>
  <c r="C1951" i="1"/>
  <c r="AN1951" i="1" s="1"/>
  <c r="C1952" i="1"/>
  <c r="AN1952" i="1" s="1"/>
  <c r="C1953" i="1"/>
  <c r="AN1953" i="1" s="1"/>
  <c r="C1954" i="1"/>
  <c r="AN1954" i="1" s="1"/>
  <c r="C1955" i="1"/>
  <c r="AN1955" i="1" s="1"/>
  <c r="C1956" i="1"/>
  <c r="AN1956" i="1" s="1"/>
  <c r="C1957" i="1"/>
  <c r="AN1957" i="1" s="1"/>
  <c r="C1958" i="1"/>
  <c r="AN1958" i="1" s="1"/>
  <c r="C1959" i="1"/>
  <c r="AN1959" i="1" s="1"/>
  <c r="C1960" i="1"/>
  <c r="AN1960" i="1" s="1"/>
  <c r="C1961" i="1"/>
  <c r="AN1961" i="1" s="1"/>
  <c r="C1962" i="1"/>
  <c r="AN1962" i="1" s="1"/>
  <c r="C1963" i="1"/>
  <c r="AN1963" i="1" s="1"/>
  <c r="C1964" i="1"/>
  <c r="AN1964" i="1" s="1"/>
  <c r="C1965" i="1"/>
  <c r="AN1965" i="1" s="1"/>
  <c r="C1966" i="1"/>
  <c r="AN1966" i="1" s="1"/>
  <c r="C1967" i="1"/>
  <c r="AN1967" i="1" s="1"/>
  <c r="C1968" i="1"/>
  <c r="AN1968" i="1" s="1"/>
  <c r="C1969" i="1"/>
  <c r="AN1969" i="1" s="1"/>
  <c r="C1970" i="1"/>
  <c r="AN1970" i="1" s="1"/>
  <c r="C1971" i="1"/>
  <c r="AN1971" i="1" s="1"/>
  <c r="C1972" i="1"/>
  <c r="AN1972" i="1" s="1"/>
  <c r="C1973" i="1"/>
  <c r="AN1973" i="1" s="1"/>
  <c r="C1974" i="1"/>
  <c r="AN1974" i="1" s="1"/>
  <c r="C1975" i="1"/>
  <c r="AN1975" i="1" s="1"/>
  <c r="C1976" i="1"/>
  <c r="AN1976" i="1" s="1"/>
  <c r="C1977" i="1"/>
  <c r="AN1977" i="1" s="1"/>
  <c r="C1978" i="1"/>
  <c r="AN1978" i="1" s="1"/>
  <c r="C1979" i="1"/>
  <c r="AN1979" i="1" s="1"/>
  <c r="C1980" i="1"/>
  <c r="AN1980" i="1" s="1"/>
  <c r="C1981" i="1"/>
  <c r="AN1981" i="1" s="1"/>
  <c r="C1982" i="1"/>
  <c r="AN1982" i="1" s="1"/>
  <c r="C1983" i="1"/>
  <c r="AN1983" i="1" s="1"/>
  <c r="C1984" i="1"/>
  <c r="AN1984" i="1" s="1"/>
  <c r="C1985" i="1"/>
  <c r="AN1985" i="1" s="1"/>
  <c r="C1986" i="1"/>
  <c r="AN1986" i="1" s="1"/>
  <c r="C1987" i="1"/>
  <c r="AN1987" i="1" s="1"/>
  <c r="C1988" i="1"/>
  <c r="AN1988" i="1" s="1"/>
  <c r="C1989" i="1"/>
  <c r="AN1989" i="1" s="1"/>
  <c r="C1990" i="1"/>
  <c r="AN1990" i="1" s="1"/>
  <c r="C1991" i="1"/>
  <c r="AN1991" i="1" s="1"/>
  <c r="C1992" i="1"/>
  <c r="AN1992" i="1" s="1"/>
  <c r="C1993" i="1"/>
  <c r="AN1993" i="1" s="1"/>
  <c r="C1994" i="1"/>
  <c r="AN1994" i="1" s="1"/>
  <c r="C1995" i="1"/>
  <c r="AN1995" i="1" s="1"/>
  <c r="C1996" i="1"/>
  <c r="AN1996" i="1" s="1"/>
  <c r="C1997" i="1"/>
  <c r="AN1997" i="1" s="1"/>
  <c r="C1998" i="1"/>
  <c r="AN1998" i="1" s="1"/>
  <c r="C1999" i="1"/>
  <c r="AN1999" i="1" s="1"/>
  <c r="C2000" i="1"/>
  <c r="AN2000" i="1" s="1"/>
  <c r="C2001" i="1"/>
  <c r="AN2001" i="1" s="1"/>
  <c r="C2002" i="1"/>
  <c r="AN2002" i="1" s="1"/>
  <c r="C2003" i="1"/>
  <c r="AN2003" i="1" s="1"/>
  <c r="C2004" i="1"/>
  <c r="AN2004" i="1" s="1"/>
  <c r="C2005" i="1"/>
  <c r="AN2005" i="1" s="1"/>
  <c r="C2006" i="1"/>
  <c r="AN2006" i="1" s="1"/>
  <c r="C2007" i="1"/>
  <c r="AN2007" i="1" s="1"/>
  <c r="C2008" i="1"/>
  <c r="AN2008" i="1" s="1"/>
  <c r="C2009" i="1"/>
  <c r="AN2009" i="1" s="1"/>
  <c r="C2010" i="1"/>
  <c r="AN2010" i="1" s="1"/>
  <c r="C2011" i="1"/>
  <c r="AN2011" i="1" s="1"/>
  <c r="C2012" i="1"/>
  <c r="AN2012" i="1" s="1"/>
  <c r="C2013" i="1"/>
  <c r="AN2013" i="1" s="1"/>
  <c r="C2014" i="1"/>
  <c r="AN2014" i="1" s="1"/>
  <c r="C2015" i="1"/>
  <c r="AN2015" i="1" s="1"/>
  <c r="C2016" i="1"/>
  <c r="AN2016" i="1" s="1"/>
  <c r="C2017" i="1"/>
  <c r="AN2017" i="1" s="1"/>
  <c r="C2018" i="1"/>
  <c r="AN2018" i="1" s="1"/>
  <c r="C2019" i="1"/>
  <c r="AN2019" i="1" s="1"/>
  <c r="C2020" i="1"/>
  <c r="AN2020" i="1" s="1"/>
  <c r="C2021" i="1"/>
  <c r="AN2021" i="1" s="1"/>
  <c r="C2022" i="1"/>
  <c r="AN2022" i="1" s="1"/>
  <c r="C2023" i="1"/>
  <c r="AN2023" i="1" s="1"/>
  <c r="C2024" i="1"/>
  <c r="AN2024" i="1" s="1"/>
  <c r="C2025" i="1"/>
  <c r="AN2025" i="1" s="1"/>
  <c r="C2026" i="1"/>
  <c r="AN2026" i="1" s="1"/>
  <c r="C2027" i="1"/>
  <c r="AN2027" i="1" s="1"/>
  <c r="C2028" i="1"/>
  <c r="AN2028" i="1" s="1"/>
  <c r="C2029" i="1"/>
  <c r="AN2029" i="1" s="1"/>
  <c r="C2030" i="1"/>
  <c r="AN2030" i="1" s="1"/>
  <c r="C2031" i="1"/>
  <c r="AN2031" i="1" s="1"/>
  <c r="C2032" i="1"/>
  <c r="AN2032" i="1" s="1"/>
  <c r="C2033" i="1"/>
  <c r="AN2033" i="1" s="1"/>
  <c r="C2034" i="1"/>
  <c r="AN2034" i="1" s="1"/>
  <c r="C2035" i="1"/>
  <c r="AN2035" i="1" s="1"/>
  <c r="C2036" i="1"/>
  <c r="AN2036" i="1" s="1"/>
  <c r="C2037" i="1"/>
  <c r="AN2037" i="1" s="1"/>
  <c r="C2038" i="1"/>
  <c r="AN2038" i="1" s="1"/>
  <c r="C2039" i="1"/>
  <c r="AN2039" i="1" s="1"/>
  <c r="C2040" i="1"/>
  <c r="AN2040" i="1" s="1"/>
  <c r="C2041" i="1"/>
  <c r="AN2041" i="1" s="1"/>
  <c r="C2042" i="1"/>
  <c r="AN2042" i="1" s="1"/>
  <c r="C2043" i="1"/>
  <c r="AN2043" i="1" s="1"/>
  <c r="C2044" i="1"/>
  <c r="AN2044" i="1" s="1"/>
  <c r="C2045" i="1"/>
  <c r="AN2045" i="1" s="1"/>
  <c r="C2046" i="1"/>
  <c r="AN2046" i="1" s="1"/>
  <c r="C2047" i="1"/>
  <c r="AN2047" i="1" s="1"/>
  <c r="C2048" i="1"/>
  <c r="AN2048" i="1" s="1"/>
  <c r="C2049" i="1"/>
  <c r="AN2049" i="1" s="1"/>
  <c r="C2050" i="1"/>
  <c r="AN2050" i="1" s="1"/>
  <c r="C2051" i="1"/>
  <c r="AN2051" i="1" s="1"/>
  <c r="C2052" i="1"/>
  <c r="AN2052" i="1" s="1"/>
  <c r="C2053" i="1"/>
  <c r="AN2053" i="1" s="1"/>
  <c r="C2054" i="1"/>
  <c r="AN2054" i="1" s="1"/>
  <c r="C2055" i="1"/>
  <c r="AN2055" i="1" s="1"/>
  <c r="C2056" i="1"/>
  <c r="AN2056" i="1" s="1"/>
  <c r="C2057" i="1"/>
  <c r="AN2057" i="1" s="1"/>
  <c r="C2058" i="1"/>
  <c r="AN2058" i="1" s="1"/>
  <c r="C2059" i="1"/>
  <c r="AN2059" i="1" s="1"/>
  <c r="C2060" i="1"/>
  <c r="AN2060" i="1" s="1"/>
  <c r="C2061" i="1"/>
  <c r="AN2061" i="1" s="1"/>
  <c r="C2062" i="1"/>
  <c r="AN2062" i="1" s="1"/>
  <c r="C2063" i="1"/>
  <c r="AN2063" i="1" s="1"/>
  <c r="C2064" i="1"/>
  <c r="AN2064" i="1" s="1"/>
  <c r="C2065" i="1"/>
  <c r="AN2065" i="1" s="1"/>
  <c r="C2066" i="1"/>
  <c r="AN2066" i="1" s="1"/>
  <c r="C2067" i="1"/>
  <c r="AN2067" i="1" s="1"/>
  <c r="C2068" i="1"/>
  <c r="AN2068" i="1" s="1"/>
  <c r="C2069" i="1"/>
  <c r="AN2069" i="1" s="1"/>
  <c r="C2070" i="1"/>
  <c r="AN2070" i="1" s="1"/>
  <c r="C2071" i="1"/>
  <c r="AN2071" i="1" s="1"/>
  <c r="C2072" i="1"/>
  <c r="AN2072" i="1" s="1"/>
  <c r="C2073" i="1"/>
  <c r="AN2073" i="1" s="1"/>
  <c r="C2074" i="1"/>
  <c r="AN2074" i="1" s="1"/>
  <c r="C2075" i="1"/>
  <c r="AN2075" i="1" s="1"/>
  <c r="C2076" i="1"/>
  <c r="AN2076" i="1" s="1"/>
  <c r="C2077" i="1"/>
  <c r="AN2077" i="1" s="1"/>
  <c r="C2078" i="1"/>
  <c r="AN2078" i="1" s="1"/>
  <c r="C2079" i="1"/>
  <c r="AN2079" i="1" s="1"/>
  <c r="C2080" i="1"/>
  <c r="AN2080" i="1" s="1"/>
  <c r="C2081" i="1"/>
  <c r="AN2081" i="1" s="1"/>
  <c r="C2082" i="1"/>
  <c r="AN2082" i="1" s="1"/>
  <c r="C2083" i="1"/>
  <c r="AN2083" i="1" s="1"/>
  <c r="C2084" i="1"/>
  <c r="AN2084" i="1" s="1"/>
  <c r="C2085" i="1"/>
  <c r="AN2085" i="1" s="1"/>
  <c r="C2086" i="1"/>
  <c r="AN2086" i="1" s="1"/>
  <c r="C2087" i="1"/>
  <c r="AN2087" i="1" s="1"/>
  <c r="C2088" i="1"/>
  <c r="AN2088" i="1" s="1"/>
  <c r="C2089" i="1"/>
  <c r="AN2089" i="1" s="1"/>
  <c r="C2090" i="1"/>
  <c r="AN2090" i="1" s="1"/>
  <c r="C2091" i="1"/>
  <c r="AN2091" i="1" s="1"/>
  <c r="C2092" i="1"/>
  <c r="AN2092" i="1" s="1"/>
  <c r="C2093" i="1"/>
  <c r="AN2093" i="1" s="1"/>
  <c r="C2094" i="1"/>
  <c r="AN2094" i="1" s="1"/>
  <c r="C2095" i="1"/>
  <c r="AN2095" i="1" s="1"/>
  <c r="C2096" i="1"/>
  <c r="AN2096" i="1" s="1"/>
  <c r="C2097" i="1"/>
  <c r="AN2097" i="1" s="1"/>
  <c r="C2098" i="1"/>
  <c r="AN2098" i="1" s="1"/>
  <c r="C2099" i="1"/>
  <c r="AN2099" i="1" s="1"/>
  <c r="C2100" i="1"/>
  <c r="AN2100" i="1" s="1"/>
  <c r="C2101" i="1"/>
  <c r="AN2101" i="1" s="1"/>
  <c r="C2102" i="1"/>
  <c r="AN2102" i="1" s="1"/>
  <c r="C2103" i="1"/>
  <c r="AN2103" i="1" s="1"/>
  <c r="C2104" i="1"/>
  <c r="AN2104" i="1" s="1"/>
  <c r="C2105" i="1"/>
  <c r="AN2105" i="1" s="1"/>
  <c r="C2106" i="1"/>
  <c r="AN2106" i="1" s="1"/>
  <c r="C2107" i="1"/>
  <c r="AN2107" i="1" s="1"/>
  <c r="C2108" i="1"/>
  <c r="AN2108" i="1" s="1"/>
  <c r="C2109" i="1"/>
  <c r="AN2109" i="1" s="1"/>
  <c r="C2110" i="1"/>
  <c r="AN2110" i="1" s="1"/>
  <c r="C2111" i="1"/>
  <c r="AN2111" i="1" s="1"/>
  <c r="C2112" i="1"/>
  <c r="AN2112" i="1" s="1"/>
  <c r="C2113" i="1"/>
  <c r="AN2113" i="1" s="1"/>
  <c r="C2114" i="1"/>
  <c r="AN2114" i="1" s="1"/>
  <c r="C2115" i="1"/>
  <c r="AN2115" i="1" s="1"/>
  <c r="C2116" i="1"/>
  <c r="AN2116" i="1" s="1"/>
  <c r="C2117" i="1"/>
  <c r="AN2117" i="1" s="1"/>
  <c r="C2118" i="1"/>
  <c r="AN2118" i="1" s="1"/>
  <c r="C2119" i="1"/>
  <c r="AN2119" i="1" s="1"/>
  <c r="C2120" i="1"/>
  <c r="AN2120" i="1" s="1"/>
  <c r="C2121" i="1"/>
  <c r="AN2121" i="1" s="1"/>
  <c r="C2122" i="1"/>
  <c r="AN2122" i="1" s="1"/>
  <c r="C2123" i="1"/>
  <c r="AN2123" i="1" s="1"/>
  <c r="C2124" i="1"/>
  <c r="AN2124" i="1" s="1"/>
  <c r="C2125" i="1"/>
  <c r="AN2125" i="1" s="1"/>
  <c r="C2126" i="1"/>
  <c r="AN2126" i="1" s="1"/>
  <c r="C2127" i="1"/>
  <c r="AN2127" i="1" s="1"/>
  <c r="C2128" i="1"/>
  <c r="AN2128" i="1" s="1"/>
  <c r="C2129" i="1"/>
  <c r="AN2129" i="1" s="1"/>
  <c r="C2130" i="1"/>
  <c r="AN2130" i="1" s="1"/>
  <c r="C2131" i="1"/>
  <c r="AN2131" i="1" s="1"/>
  <c r="C2132" i="1"/>
  <c r="AN2132" i="1" s="1"/>
  <c r="C2133" i="1"/>
  <c r="AN2133" i="1" s="1"/>
  <c r="C2134" i="1"/>
  <c r="AN2134" i="1" s="1"/>
  <c r="C2135" i="1"/>
  <c r="AN2135" i="1" s="1"/>
  <c r="C2136" i="1"/>
  <c r="AN2136" i="1" s="1"/>
  <c r="C2137" i="1"/>
  <c r="AN2137" i="1" s="1"/>
  <c r="C2138" i="1"/>
  <c r="AN2138" i="1" s="1"/>
  <c r="C2139" i="1"/>
  <c r="AN2139" i="1" s="1"/>
  <c r="C2140" i="1"/>
  <c r="AN2140" i="1" s="1"/>
  <c r="C2141" i="1"/>
  <c r="AN2141" i="1" s="1"/>
  <c r="C2142" i="1"/>
  <c r="AN2142" i="1" s="1"/>
  <c r="C2143" i="1"/>
  <c r="AN2143" i="1" s="1"/>
  <c r="C2144" i="1"/>
  <c r="AN2144" i="1" s="1"/>
  <c r="C2145" i="1"/>
  <c r="AN2145" i="1" s="1"/>
  <c r="C2146" i="1"/>
  <c r="AN2146" i="1" s="1"/>
  <c r="C2147" i="1"/>
  <c r="AN2147" i="1" s="1"/>
  <c r="C2148" i="1"/>
  <c r="AN2148" i="1" s="1"/>
  <c r="C2149" i="1"/>
  <c r="AN2149" i="1" s="1"/>
  <c r="C2150" i="1"/>
  <c r="AN2150" i="1" s="1"/>
  <c r="C2151" i="1"/>
  <c r="AN2151" i="1" s="1"/>
  <c r="C2152" i="1"/>
  <c r="AN2152" i="1" s="1"/>
  <c r="C2153" i="1"/>
  <c r="AN2153" i="1" s="1"/>
  <c r="C2154" i="1"/>
  <c r="AN2154" i="1" s="1"/>
  <c r="C2155" i="1"/>
  <c r="AN2155" i="1" s="1"/>
  <c r="C2156" i="1"/>
  <c r="AN2156" i="1" s="1"/>
  <c r="C2157" i="1"/>
  <c r="AN2157" i="1" s="1"/>
  <c r="C2158" i="1"/>
  <c r="AN2158" i="1" s="1"/>
  <c r="C2159" i="1"/>
  <c r="AN2159" i="1" s="1"/>
  <c r="C2160" i="1"/>
  <c r="AN2160" i="1" s="1"/>
  <c r="C2161" i="1"/>
  <c r="AN2161" i="1" s="1"/>
  <c r="C2162" i="1"/>
  <c r="AN2162" i="1" s="1"/>
  <c r="C2163" i="1"/>
  <c r="AN2163" i="1" s="1"/>
  <c r="C2164" i="1"/>
  <c r="AN2164" i="1" s="1"/>
  <c r="C2165" i="1"/>
  <c r="AN2165" i="1" s="1"/>
  <c r="C2166" i="1"/>
  <c r="AN2166" i="1" s="1"/>
  <c r="C2167" i="1"/>
  <c r="AN2167" i="1" s="1"/>
  <c r="C2168" i="1"/>
  <c r="AN2168" i="1" s="1"/>
  <c r="C2169" i="1"/>
  <c r="AN2169" i="1" s="1"/>
  <c r="C2170" i="1"/>
  <c r="AN2170" i="1" s="1"/>
  <c r="C2171" i="1"/>
  <c r="AN2171" i="1" s="1"/>
  <c r="C2172" i="1"/>
  <c r="AN2172" i="1" s="1"/>
  <c r="C2173" i="1"/>
  <c r="AN2173" i="1" s="1"/>
  <c r="C2174" i="1"/>
  <c r="AN2174" i="1" s="1"/>
  <c r="C2175" i="1"/>
  <c r="AN2175" i="1" s="1"/>
  <c r="C2176" i="1"/>
  <c r="AN2176" i="1" s="1"/>
  <c r="C2177" i="1"/>
  <c r="AN2177" i="1" s="1"/>
  <c r="C2178" i="1"/>
  <c r="AN2178" i="1" s="1"/>
  <c r="C2179" i="1"/>
  <c r="AN2179" i="1" s="1"/>
  <c r="C2180" i="1"/>
  <c r="AN2180" i="1" s="1"/>
  <c r="C2181" i="1"/>
  <c r="AN2181" i="1" s="1"/>
  <c r="C2182" i="1"/>
  <c r="AN2182" i="1" s="1"/>
  <c r="C2183" i="1"/>
  <c r="AN2183" i="1" s="1"/>
  <c r="C2184" i="1"/>
  <c r="AN2184" i="1" s="1"/>
  <c r="C2185" i="1"/>
  <c r="AN2185" i="1" s="1"/>
  <c r="C2186" i="1"/>
  <c r="AN2186" i="1" s="1"/>
  <c r="C2187" i="1"/>
  <c r="AN2187" i="1" s="1"/>
  <c r="C2188" i="1"/>
  <c r="AN2188" i="1" s="1"/>
  <c r="C2189" i="1"/>
  <c r="AN2189" i="1" s="1"/>
  <c r="C2190" i="1"/>
  <c r="AN2190" i="1" s="1"/>
  <c r="C2191" i="1"/>
  <c r="AN2191" i="1" s="1"/>
  <c r="C2192" i="1"/>
  <c r="AN2192" i="1" s="1"/>
  <c r="C2193" i="1"/>
  <c r="AN2193" i="1" s="1"/>
  <c r="C2194" i="1"/>
  <c r="AN2194" i="1" s="1"/>
  <c r="C2195" i="1"/>
  <c r="AN2195" i="1" s="1"/>
  <c r="C2196" i="1"/>
  <c r="AN2196" i="1" s="1"/>
  <c r="C2197" i="1"/>
  <c r="AN2197" i="1" s="1"/>
  <c r="C2198" i="1"/>
  <c r="AN2198" i="1" s="1"/>
  <c r="C2199" i="1"/>
  <c r="AN2199" i="1" s="1"/>
  <c r="C2200" i="1"/>
  <c r="AN2200" i="1" s="1"/>
  <c r="C2201" i="1"/>
  <c r="AN2201" i="1" s="1"/>
  <c r="C2202" i="1"/>
  <c r="AN2202" i="1" s="1"/>
  <c r="C2203" i="1"/>
  <c r="AN2203" i="1" s="1"/>
  <c r="C2204" i="1"/>
  <c r="AN2204" i="1" s="1"/>
  <c r="C2205" i="1"/>
  <c r="AN2205" i="1" s="1"/>
  <c r="C2206" i="1"/>
  <c r="AN2206" i="1" s="1"/>
  <c r="C2207" i="1"/>
  <c r="AN2207" i="1" s="1"/>
  <c r="C2208" i="1"/>
  <c r="AN2208" i="1" s="1"/>
  <c r="C2209" i="1"/>
  <c r="AN2209" i="1" s="1"/>
  <c r="C2210" i="1"/>
  <c r="AN2210" i="1" s="1"/>
  <c r="C2211" i="1"/>
  <c r="AN2211" i="1" s="1"/>
  <c r="C2212" i="1"/>
  <c r="AN2212" i="1" s="1"/>
  <c r="C2213" i="1"/>
  <c r="AN2213" i="1" s="1"/>
  <c r="C2214" i="1"/>
  <c r="AN2214" i="1" s="1"/>
  <c r="C2215" i="1"/>
  <c r="AN2215" i="1" s="1"/>
  <c r="C2216" i="1"/>
  <c r="AN2216" i="1" s="1"/>
  <c r="C2217" i="1"/>
  <c r="AN2217" i="1" s="1"/>
  <c r="C2218" i="1"/>
  <c r="AN2218" i="1" s="1"/>
  <c r="C2219" i="1"/>
  <c r="AN2219" i="1" s="1"/>
  <c r="C2220" i="1"/>
  <c r="AN2220" i="1" s="1"/>
  <c r="C2221" i="1"/>
  <c r="AN2221" i="1" s="1"/>
  <c r="C2222" i="1"/>
  <c r="AN2222" i="1" s="1"/>
  <c r="C2223" i="1"/>
  <c r="AN2223" i="1" s="1"/>
  <c r="C2224" i="1"/>
  <c r="AN2224" i="1" s="1"/>
  <c r="C2225" i="1"/>
  <c r="AN2225" i="1" s="1"/>
  <c r="C2226" i="1"/>
  <c r="AN2226" i="1" s="1"/>
  <c r="C2227" i="1"/>
  <c r="AN2227" i="1" s="1"/>
  <c r="C2228" i="1"/>
  <c r="AN2228" i="1" s="1"/>
  <c r="C2229" i="1"/>
  <c r="AN2229" i="1" s="1"/>
  <c r="C2230" i="1"/>
  <c r="AN2230" i="1" s="1"/>
  <c r="C2231" i="1"/>
  <c r="AN2231" i="1" s="1"/>
  <c r="C2232" i="1"/>
  <c r="AN2232" i="1" s="1"/>
  <c r="C2233" i="1"/>
  <c r="AN2233" i="1" s="1"/>
  <c r="C2234" i="1"/>
  <c r="AN2234" i="1" s="1"/>
  <c r="C2235" i="1"/>
  <c r="AN2235" i="1" s="1"/>
  <c r="C2236" i="1"/>
  <c r="AN2236" i="1" s="1"/>
  <c r="C2237" i="1"/>
  <c r="AN2237" i="1" s="1"/>
  <c r="C2238" i="1"/>
  <c r="AN2238" i="1" s="1"/>
  <c r="C2239" i="1"/>
  <c r="AN2239" i="1" s="1"/>
  <c r="C2240" i="1"/>
  <c r="AN2240" i="1" s="1"/>
  <c r="C2241" i="1"/>
  <c r="AN2241" i="1" s="1"/>
  <c r="C2242" i="1"/>
  <c r="AN2242" i="1" s="1"/>
  <c r="C2243" i="1"/>
  <c r="AN2243" i="1" s="1"/>
  <c r="C2244" i="1"/>
  <c r="AN2244" i="1" s="1"/>
  <c r="C2245" i="1"/>
  <c r="AN2245" i="1" s="1"/>
  <c r="C2246" i="1"/>
  <c r="AN2246" i="1" s="1"/>
  <c r="C2247" i="1"/>
  <c r="AN2247" i="1" s="1"/>
  <c r="C2248" i="1"/>
  <c r="AN2248" i="1" s="1"/>
  <c r="C2249" i="1"/>
  <c r="AN2249" i="1" s="1"/>
  <c r="C2250" i="1"/>
  <c r="AN2250" i="1" s="1"/>
  <c r="C2251" i="1"/>
  <c r="AN2251" i="1" s="1"/>
  <c r="C2252" i="1"/>
  <c r="AN2252" i="1" s="1"/>
  <c r="C2253" i="1"/>
  <c r="AN2253" i="1" s="1"/>
  <c r="C2254" i="1"/>
  <c r="AN2254" i="1" s="1"/>
  <c r="C2255" i="1"/>
  <c r="AN2255" i="1" s="1"/>
  <c r="C2256" i="1"/>
  <c r="AN2256" i="1" s="1"/>
  <c r="C2257" i="1"/>
  <c r="AN2257" i="1" s="1"/>
  <c r="C2258" i="1"/>
  <c r="AN2258" i="1" s="1"/>
  <c r="C2259" i="1"/>
  <c r="AN2259" i="1" s="1"/>
  <c r="C2260" i="1"/>
  <c r="AN2260" i="1" s="1"/>
  <c r="C2261" i="1"/>
  <c r="AN2261" i="1" s="1"/>
  <c r="C2262" i="1"/>
  <c r="AN2262" i="1" s="1"/>
  <c r="C2263" i="1"/>
  <c r="AN2263" i="1" s="1"/>
  <c r="C2264" i="1"/>
  <c r="AN2264" i="1" s="1"/>
  <c r="C2265" i="1"/>
  <c r="AN2265" i="1" s="1"/>
  <c r="C2266" i="1"/>
  <c r="AN2266" i="1" s="1"/>
  <c r="C2267" i="1"/>
  <c r="AN2267" i="1" s="1"/>
  <c r="C2268" i="1"/>
  <c r="AN2268" i="1" s="1"/>
  <c r="C2269" i="1"/>
  <c r="AN2269" i="1" s="1"/>
  <c r="C2270" i="1"/>
  <c r="AN2270" i="1" s="1"/>
  <c r="C2271" i="1"/>
  <c r="AN2271" i="1" s="1"/>
  <c r="C2272" i="1"/>
  <c r="AN2272" i="1" s="1"/>
  <c r="C2273" i="1"/>
  <c r="AN2273" i="1" s="1"/>
  <c r="C2274" i="1"/>
  <c r="AN2274" i="1" s="1"/>
  <c r="C2275" i="1"/>
  <c r="AN2275" i="1" s="1"/>
  <c r="C2276" i="1"/>
  <c r="AN2276" i="1" s="1"/>
  <c r="C2277" i="1"/>
  <c r="AN2277" i="1" s="1"/>
  <c r="C2278" i="1"/>
  <c r="AN2278" i="1" s="1"/>
  <c r="C2279" i="1"/>
  <c r="AN2279" i="1" s="1"/>
  <c r="C2280" i="1"/>
  <c r="AN2280" i="1" s="1"/>
  <c r="C2281" i="1"/>
  <c r="AN2281" i="1" s="1"/>
  <c r="C2282" i="1"/>
  <c r="AN2282" i="1" s="1"/>
  <c r="C2283" i="1"/>
  <c r="AN2283" i="1" s="1"/>
  <c r="C2284" i="1"/>
  <c r="AN2284" i="1" s="1"/>
  <c r="C2285" i="1"/>
  <c r="AN2285" i="1" s="1"/>
  <c r="C2286" i="1"/>
  <c r="AN2286" i="1" s="1"/>
  <c r="C2287" i="1"/>
  <c r="AN2287" i="1" s="1"/>
  <c r="C2288" i="1"/>
  <c r="AN2288" i="1" s="1"/>
  <c r="C2289" i="1"/>
  <c r="AN2289" i="1" s="1"/>
  <c r="C2290" i="1"/>
  <c r="AN2290" i="1" s="1"/>
  <c r="C2291" i="1"/>
  <c r="AN2291" i="1" s="1"/>
  <c r="C2292" i="1"/>
  <c r="AN2292" i="1" s="1"/>
  <c r="C2293" i="1"/>
  <c r="AN2293" i="1" s="1"/>
  <c r="C2294" i="1"/>
  <c r="AN2294" i="1" s="1"/>
  <c r="C2295" i="1"/>
  <c r="AN2295" i="1" s="1"/>
  <c r="C2296" i="1"/>
  <c r="AN2296" i="1" s="1"/>
  <c r="C2297" i="1"/>
  <c r="AN2297" i="1" s="1"/>
  <c r="C2298" i="1"/>
  <c r="AN2298" i="1" s="1"/>
  <c r="C2299" i="1"/>
  <c r="AN2299" i="1" s="1"/>
  <c r="C2300" i="1"/>
  <c r="AN2300" i="1" s="1"/>
  <c r="C2301" i="1"/>
  <c r="AN2301" i="1" s="1"/>
  <c r="C2302" i="1"/>
  <c r="AN2302" i="1" s="1"/>
  <c r="C2303" i="1"/>
  <c r="AN2303" i="1" s="1"/>
  <c r="C2304" i="1"/>
  <c r="AN2304" i="1" s="1"/>
  <c r="C2305" i="1"/>
  <c r="AN2305" i="1" s="1"/>
  <c r="C2306" i="1"/>
  <c r="AN2306" i="1" s="1"/>
  <c r="C2307" i="1"/>
  <c r="AN2307" i="1" s="1"/>
  <c r="C2308" i="1"/>
  <c r="AN2308" i="1" s="1"/>
  <c r="C2309" i="1"/>
  <c r="AN2309" i="1" s="1"/>
  <c r="C2310" i="1"/>
  <c r="AN2310" i="1" s="1"/>
  <c r="C2311" i="1"/>
  <c r="AN2311" i="1" s="1"/>
  <c r="C2312" i="1"/>
  <c r="AN2312" i="1" s="1"/>
  <c r="C2313" i="1"/>
  <c r="AN2313" i="1" s="1"/>
  <c r="C2314" i="1"/>
  <c r="AN2314" i="1" s="1"/>
  <c r="C2315" i="1"/>
  <c r="AN2315" i="1" s="1"/>
  <c r="C2316" i="1"/>
  <c r="AN2316" i="1" s="1"/>
  <c r="C2317" i="1"/>
  <c r="AN2317" i="1" s="1"/>
  <c r="C2318" i="1"/>
  <c r="AN2318" i="1" s="1"/>
  <c r="C2319" i="1"/>
  <c r="AN2319" i="1" s="1"/>
  <c r="C2320" i="1"/>
  <c r="AN2320" i="1" s="1"/>
  <c r="C2321" i="1"/>
  <c r="AN2321" i="1" s="1"/>
  <c r="C2322" i="1"/>
  <c r="AN2322" i="1" s="1"/>
  <c r="C2323" i="1"/>
  <c r="AN2323" i="1" s="1"/>
  <c r="C2324" i="1"/>
  <c r="AN2324" i="1" s="1"/>
  <c r="C2325" i="1"/>
  <c r="AN2325" i="1" s="1"/>
  <c r="C2326" i="1"/>
  <c r="AN2326" i="1" s="1"/>
  <c r="C2327" i="1"/>
  <c r="AN2327" i="1" s="1"/>
  <c r="C2328" i="1"/>
  <c r="AN2328" i="1" s="1"/>
  <c r="C2329" i="1"/>
  <c r="AN2329" i="1" s="1"/>
  <c r="C2330" i="1"/>
  <c r="AN2330" i="1" s="1"/>
  <c r="C2331" i="1"/>
  <c r="AN2331" i="1" s="1"/>
  <c r="C2332" i="1"/>
  <c r="AN2332" i="1" s="1"/>
  <c r="C2333" i="1"/>
  <c r="AN2333" i="1" s="1"/>
  <c r="C2334" i="1"/>
  <c r="AN2334" i="1" s="1"/>
  <c r="C2335" i="1"/>
  <c r="AN2335" i="1" s="1"/>
  <c r="C2336" i="1"/>
  <c r="AN2336" i="1" s="1"/>
  <c r="C2337" i="1"/>
  <c r="AN2337" i="1" s="1"/>
  <c r="C2338" i="1"/>
  <c r="AN2338" i="1" s="1"/>
  <c r="C2339" i="1"/>
  <c r="AN2339" i="1" s="1"/>
  <c r="C2340" i="1"/>
  <c r="AN2340" i="1" s="1"/>
  <c r="C2341" i="1"/>
  <c r="AN2341" i="1" s="1"/>
  <c r="C2342" i="1"/>
  <c r="AN2342" i="1" s="1"/>
  <c r="C2343" i="1"/>
  <c r="AN2343" i="1" s="1"/>
  <c r="C2344" i="1"/>
  <c r="AN2344" i="1" s="1"/>
  <c r="C2345" i="1"/>
  <c r="AN2345" i="1" s="1"/>
  <c r="C2346" i="1"/>
  <c r="AN2346" i="1" s="1"/>
  <c r="C2347" i="1"/>
  <c r="AN2347" i="1" s="1"/>
  <c r="C2348" i="1"/>
  <c r="AN2348" i="1" s="1"/>
  <c r="C2349" i="1"/>
  <c r="AN2349" i="1" s="1"/>
  <c r="C2350" i="1"/>
  <c r="AN2350" i="1" s="1"/>
  <c r="C2351" i="1"/>
  <c r="AN2351" i="1" s="1"/>
  <c r="C2352" i="1"/>
  <c r="AN2352" i="1" s="1"/>
  <c r="C2353" i="1"/>
  <c r="AN2353" i="1" s="1"/>
  <c r="C2354" i="1"/>
  <c r="AN2354" i="1" s="1"/>
  <c r="C2355" i="1"/>
  <c r="AN2355" i="1" s="1"/>
  <c r="C2356" i="1"/>
  <c r="AN2356" i="1" s="1"/>
  <c r="C2357" i="1"/>
  <c r="AN2357" i="1" s="1"/>
  <c r="C2358" i="1"/>
  <c r="AN2358" i="1" s="1"/>
  <c r="C2359" i="1"/>
  <c r="AN2359" i="1" s="1"/>
  <c r="C2360" i="1"/>
  <c r="AN2360" i="1" s="1"/>
  <c r="C2361" i="1"/>
  <c r="AN2361" i="1" s="1"/>
  <c r="C2362" i="1"/>
  <c r="AN2362" i="1" s="1"/>
  <c r="C2363" i="1"/>
  <c r="AN2363" i="1" s="1"/>
  <c r="C2364" i="1"/>
  <c r="AN2364" i="1" s="1"/>
  <c r="C2365" i="1"/>
  <c r="AN2365" i="1" s="1"/>
  <c r="C2366" i="1"/>
  <c r="AN2366" i="1" s="1"/>
  <c r="C2367" i="1"/>
  <c r="AN2367" i="1" s="1"/>
  <c r="C2368" i="1"/>
  <c r="AN2368" i="1" s="1"/>
  <c r="C2369" i="1"/>
  <c r="AN2369" i="1" s="1"/>
  <c r="C2370" i="1"/>
  <c r="AN2370" i="1" s="1"/>
  <c r="C2371" i="1"/>
  <c r="AN2371" i="1" s="1"/>
  <c r="C2372" i="1"/>
  <c r="AN2372" i="1" s="1"/>
  <c r="C2373" i="1"/>
  <c r="AN2373" i="1" s="1"/>
  <c r="C2374" i="1"/>
  <c r="AN2374" i="1" s="1"/>
  <c r="C2375" i="1"/>
  <c r="AN2375" i="1" s="1"/>
  <c r="C2376" i="1"/>
  <c r="AN2376" i="1" s="1"/>
  <c r="C2377" i="1"/>
  <c r="AN2377" i="1" s="1"/>
  <c r="C2378" i="1"/>
  <c r="AN2378" i="1" s="1"/>
  <c r="C2379" i="1"/>
  <c r="AN2379" i="1" s="1"/>
  <c r="C2380" i="1"/>
  <c r="AN2380" i="1" s="1"/>
  <c r="C2381" i="1"/>
  <c r="AN2381" i="1" s="1"/>
  <c r="C2382" i="1"/>
  <c r="AN2382" i="1" s="1"/>
  <c r="C2383" i="1"/>
  <c r="AN2383" i="1" s="1"/>
  <c r="C2384" i="1"/>
  <c r="AN2384" i="1" s="1"/>
  <c r="C2385" i="1"/>
  <c r="AN2385" i="1" s="1"/>
  <c r="C2386" i="1"/>
  <c r="AN2386" i="1" s="1"/>
  <c r="C2387" i="1"/>
  <c r="AN2387" i="1" s="1"/>
  <c r="C2388" i="1"/>
  <c r="AN2388" i="1" s="1"/>
  <c r="C2389" i="1"/>
  <c r="AN2389" i="1" s="1"/>
  <c r="C2390" i="1"/>
  <c r="AN2390" i="1" s="1"/>
  <c r="C2391" i="1"/>
  <c r="AN2391" i="1" s="1"/>
  <c r="C2392" i="1"/>
  <c r="AN2392" i="1" s="1"/>
  <c r="C2393" i="1"/>
  <c r="AN2393" i="1" s="1"/>
  <c r="C2394" i="1"/>
  <c r="AN2394" i="1" s="1"/>
  <c r="C2395" i="1"/>
  <c r="AN2395" i="1" s="1"/>
  <c r="C2396" i="1"/>
  <c r="AN2396" i="1" s="1"/>
  <c r="C2397" i="1"/>
  <c r="AN2397" i="1" s="1"/>
  <c r="C2398" i="1"/>
  <c r="AN2398" i="1" s="1"/>
  <c r="C2399" i="1"/>
  <c r="AN2399" i="1" s="1"/>
  <c r="C2400" i="1"/>
  <c r="AN2400" i="1" s="1"/>
  <c r="C2401" i="1"/>
  <c r="AN2401" i="1" s="1"/>
  <c r="C2402" i="1"/>
  <c r="AN2402" i="1" s="1"/>
  <c r="C2403" i="1"/>
  <c r="AN2403" i="1" s="1"/>
  <c r="C2404" i="1"/>
  <c r="AN2404" i="1" s="1"/>
  <c r="C2405" i="1"/>
  <c r="AN2405" i="1" s="1"/>
  <c r="C2406" i="1"/>
  <c r="AN2406" i="1" s="1"/>
  <c r="C2407" i="1"/>
  <c r="AN2407" i="1" s="1"/>
  <c r="C2408" i="1"/>
  <c r="AN2408" i="1" s="1"/>
  <c r="C2409" i="1"/>
  <c r="AN2409" i="1" s="1"/>
  <c r="C2410" i="1"/>
  <c r="AN2410" i="1" s="1"/>
  <c r="C2411" i="1"/>
  <c r="AN2411" i="1" s="1"/>
  <c r="C2412" i="1"/>
  <c r="AN2412" i="1" s="1"/>
  <c r="C2413" i="1"/>
  <c r="AN2413" i="1" s="1"/>
  <c r="C2414" i="1"/>
  <c r="AN2414" i="1" s="1"/>
  <c r="C2415" i="1"/>
  <c r="AN2415" i="1" s="1"/>
  <c r="C2416" i="1"/>
  <c r="AN2416" i="1" s="1"/>
  <c r="C2417" i="1"/>
  <c r="AN2417" i="1" s="1"/>
  <c r="C2418" i="1"/>
  <c r="AN2418" i="1" s="1"/>
  <c r="C2419" i="1"/>
  <c r="AN2419" i="1" s="1"/>
  <c r="C2420" i="1"/>
  <c r="AN2420" i="1" s="1"/>
  <c r="C2421" i="1"/>
  <c r="AN2421" i="1" s="1"/>
  <c r="C2422" i="1"/>
  <c r="AN2422" i="1" s="1"/>
  <c r="C2423" i="1"/>
  <c r="AN2423" i="1" s="1"/>
  <c r="C2424" i="1"/>
  <c r="AN2424" i="1" s="1"/>
  <c r="C2425" i="1"/>
  <c r="AN2425" i="1" s="1"/>
  <c r="C2426" i="1"/>
  <c r="AN2426" i="1" s="1"/>
  <c r="C2427" i="1"/>
  <c r="AN2427" i="1" s="1"/>
  <c r="C2428" i="1"/>
  <c r="AN2428" i="1" s="1"/>
  <c r="C2429" i="1"/>
  <c r="AN2429" i="1" s="1"/>
  <c r="C2430" i="1"/>
  <c r="AN2430" i="1" s="1"/>
  <c r="C2431" i="1"/>
  <c r="AN2431" i="1" s="1"/>
  <c r="C2432" i="1"/>
  <c r="AN2432" i="1" s="1"/>
  <c r="C2433" i="1"/>
  <c r="AN2433" i="1" s="1"/>
  <c r="C2434" i="1"/>
  <c r="AN2434" i="1" s="1"/>
  <c r="C2435" i="1"/>
  <c r="AN2435" i="1" s="1"/>
  <c r="C2436" i="1"/>
  <c r="AN2436" i="1" s="1"/>
  <c r="C2437" i="1"/>
  <c r="AN2437" i="1" s="1"/>
  <c r="C2438" i="1"/>
  <c r="AN2438" i="1" s="1"/>
  <c r="C2439" i="1"/>
  <c r="AN2439" i="1" s="1"/>
  <c r="C2440" i="1"/>
  <c r="AN2440" i="1" s="1"/>
  <c r="C2441" i="1"/>
  <c r="AN2441" i="1" s="1"/>
  <c r="C2442" i="1"/>
  <c r="AN2442" i="1" s="1"/>
  <c r="C2443" i="1"/>
  <c r="AN2443" i="1" s="1"/>
  <c r="C2444" i="1"/>
  <c r="AN2444" i="1" s="1"/>
  <c r="C2445" i="1"/>
  <c r="AN2445" i="1" s="1"/>
  <c r="C2446" i="1"/>
  <c r="AN2446" i="1" s="1"/>
  <c r="C2447" i="1"/>
  <c r="AN2447" i="1" s="1"/>
  <c r="C2448" i="1"/>
  <c r="AN2448" i="1" s="1"/>
  <c r="C2449" i="1"/>
  <c r="AN2449" i="1" s="1"/>
  <c r="C2450" i="1"/>
  <c r="AN2450" i="1" s="1"/>
  <c r="C2451" i="1"/>
  <c r="AN2451" i="1" s="1"/>
  <c r="C2452" i="1"/>
  <c r="AN2452" i="1" s="1"/>
  <c r="C2453" i="1"/>
  <c r="AN2453" i="1" s="1"/>
  <c r="C2454" i="1"/>
  <c r="AN2454" i="1" s="1"/>
  <c r="C2455" i="1"/>
  <c r="AN2455" i="1" s="1"/>
  <c r="C2456" i="1"/>
  <c r="AN2456" i="1" s="1"/>
  <c r="C2457" i="1"/>
  <c r="AN2457" i="1" s="1"/>
  <c r="C2458" i="1"/>
  <c r="AN2458" i="1" s="1"/>
  <c r="C2459" i="1"/>
  <c r="AN2459" i="1" s="1"/>
  <c r="C2460" i="1"/>
  <c r="AN2460" i="1" s="1"/>
  <c r="C2461" i="1"/>
  <c r="AN2461" i="1" s="1"/>
  <c r="C2462" i="1"/>
  <c r="AN2462" i="1" s="1"/>
  <c r="C2463" i="1"/>
  <c r="AN2463" i="1" s="1"/>
  <c r="C2464" i="1"/>
  <c r="AN2464" i="1" s="1"/>
  <c r="C2465" i="1"/>
  <c r="AN2465" i="1" s="1"/>
  <c r="C2466" i="1"/>
  <c r="AN2466" i="1" s="1"/>
  <c r="C2467" i="1"/>
  <c r="AN2467" i="1" s="1"/>
  <c r="C2468" i="1"/>
  <c r="AN2468" i="1" s="1"/>
  <c r="C2469" i="1"/>
  <c r="AN2469" i="1" s="1"/>
  <c r="C2470" i="1"/>
  <c r="AN2470" i="1" s="1"/>
  <c r="C2471" i="1"/>
  <c r="AN2471" i="1" s="1"/>
  <c r="C2472" i="1"/>
  <c r="AN2472" i="1" s="1"/>
  <c r="C2473" i="1"/>
  <c r="AN2473" i="1" s="1"/>
  <c r="C2474" i="1"/>
  <c r="AN2474" i="1" s="1"/>
  <c r="C2475" i="1"/>
  <c r="AN2475" i="1" s="1"/>
  <c r="C2476" i="1"/>
  <c r="AN2476" i="1" s="1"/>
  <c r="C2477" i="1"/>
  <c r="AN2477" i="1" s="1"/>
  <c r="C2478" i="1"/>
  <c r="AN2478" i="1" s="1"/>
  <c r="C2479" i="1"/>
  <c r="AN2479" i="1" s="1"/>
  <c r="C2480" i="1"/>
  <c r="AN2480" i="1" s="1"/>
  <c r="C2481" i="1"/>
  <c r="AN2481" i="1" s="1"/>
  <c r="C2482" i="1"/>
  <c r="AN2482" i="1" s="1"/>
  <c r="C2483" i="1"/>
  <c r="AN2483" i="1" s="1"/>
  <c r="C2484" i="1"/>
  <c r="AN2484" i="1" s="1"/>
  <c r="C2485" i="1"/>
  <c r="AN2485" i="1" s="1"/>
  <c r="C2486" i="1"/>
  <c r="AN2486" i="1" s="1"/>
  <c r="C2487" i="1"/>
  <c r="AN2487" i="1" s="1"/>
  <c r="C2488" i="1"/>
  <c r="AN2488" i="1" s="1"/>
  <c r="C2489" i="1"/>
  <c r="AN2489" i="1" s="1"/>
  <c r="C2490" i="1"/>
  <c r="AN2490" i="1" s="1"/>
  <c r="C2491" i="1"/>
  <c r="AN2491" i="1" s="1"/>
  <c r="C2492" i="1"/>
  <c r="AN2492" i="1" s="1"/>
  <c r="C2493" i="1"/>
  <c r="AN2493" i="1" s="1"/>
  <c r="C2494" i="1"/>
  <c r="AN2494" i="1" s="1"/>
  <c r="C2495" i="1"/>
  <c r="AN2495" i="1" s="1"/>
  <c r="C2496" i="1"/>
  <c r="AN2496" i="1" s="1"/>
  <c r="C2497" i="1"/>
  <c r="AN2497" i="1" s="1"/>
  <c r="C2498" i="1"/>
  <c r="AN2498" i="1" s="1"/>
  <c r="C2499" i="1"/>
  <c r="AN2499" i="1" s="1"/>
  <c r="C2500" i="1"/>
  <c r="AN2500" i="1" s="1"/>
  <c r="C2501" i="1"/>
  <c r="AN2501" i="1" s="1"/>
  <c r="C2502" i="1"/>
  <c r="AN2502" i="1" s="1"/>
  <c r="C2503" i="1"/>
  <c r="AN2503" i="1" s="1"/>
  <c r="C2504" i="1"/>
  <c r="AN2504" i="1" s="1"/>
  <c r="C2505" i="1"/>
  <c r="AN2505" i="1" s="1"/>
  <c r="C2506" i="1"/>
  <c r="AN2506" i="1" s="1"/>
  <c r="C2507" i="1"/>
  <c r="AN2507" i="1" s="1"/>
  <c r="C2508" i="1"/>
  <c r="AN2508" i="1" s="1"/>
  <c r="C2509" i="1"/>
  <c r="AN2509" i="1" s="1"/>
  <c r="C2510" i="1"/>
  <c r="AN2510" i="1" s="1"/>
  <c r="C2511" i="1"/>
  <c r="AN2511" i="1" s="1"/>
  <c r="C2512" i="1"/>
  <c r="AN2512" i="1" s="1"/>
  <c r="C2513" i="1"/>
  <c r="AN2513" i="1" s="1"/>
  <c r="C2514" i="1"/>
  <c r="AN2514" i="1" s="1"/>
  <c r="C2515" i="1"/>
  <c r="AN2515" i="1" s="1"/>
  <c r="C2516" i="1"/>
  <c r="AN2516" i="1" s="1"/>
  <c r="C2517" i="1"/>
  <c r="AN2517" i="1" s="1"/>
  <c r="C2518" i="1"/>
  <c r="AN2518" i="1" s="1"/>
  <c r="C2519" i="1"/>
  <c r="AN2519" i="1" s="1"/>
  <c r="C2520" i="1"/>
  <c r="AN2520" i="1" s="1"/>
  <c r="C2521" i="1"/>
  <c r="AN2521" i="1" s="1"/>
  <c r="C2522" i="1"/>
  <c r="AN2522" i="1" s="1"/>
  <c r="C2523" i="1"/>
  <c r="AN2523" i="1" s="1"/>
  <c r="C2524" i="1"/>
  <c r="AN2524" i="1" s="1"/>
  <c r="C2525" i="1"/>
  <c r="AN2525" i="1" s="1"/>
  <c r="C2526" i="1"/>
  <c r="AN2526" i="1" s="1"/>
  <c r="C2527" i="1"/>
  <c r="AN2527" i="1" s="1"/>
  <c r="C2528" i="1"/>
  <c r="AN2528" i="1" s="1"/>
  <c r="C2529" i="1"/>
  <c r="AN2529" i="1" s="1"/>
  <c r="C2530" i="1"/>
  <c r="AN2530" i="1" s="1"/>
  <c r="C2531" i="1"/>
  <c r="AN2531" i="1" s="1"/>
  <c r="C2532" i="1"/>
  <c r="AN2532" i="1" s="1"/>
  <c r="C2533" i="1"/>
  <c r="AN2533" i="1" s="1"/>
  <c r="C2534" i="1"/>
  <c r="AN2534" i="1" s="1"/>
  <c r="C2535" i="1"/>
  <c r="AN2535" i="1" s="1"/>
  <c r="C2536" i="1"/>
  <c r="AN2536" i="1" s="1"/>
  <c r="C2537" i="1"/>
  <c r="AN2537" i="1" s="1"/>
  <c r="C2538" i="1"/>
  <c r="AN2538" i="1" s="1"/>
  <c r="C2539" i="1"/>
  <c r="AN2539" i="1" s="1"/>
  <c r="C2540" i="1"/>
  <c r="AN2540" i="1" s="1"/>
  <c r="C2541" i="1"/>
  <c r="AN2541" i="1" s="1"/>
  <c r="C2542" i="1"/>
  <c r="AN2542" i="1" s="1"/>
  <c r="C2543" i="1"/>
  <c r="AN2543" i="1" s="1"/>
  <c r="C2544" i="1"/>
  <c r="AN2544" i="1" s="1"/>
  <c r="C2545" i="1"/>
  <c r="AN2545" i="1" s="1"/>
  <c r="C2546" i="1"/>
  <c r="AN2546" i="1" s="1"/>
  <c r="C2547" i="1"/>
  <c r="AN2547" i="1" s="1"/>
  <c r="C2548" i="1"/>
  <c r="AN2548" i="1" s="1"/>
  <c r="C2549" i="1"/>
  <c r="AN2549" i="1" s="1"/>
  <c r="C2550" i="1"/>
  <c r="AN2550" i="1" s="1"/>
  <c r="C2551" i="1"/>
  <c r="AN2551" i="1" s="1"/>
  <c r="C2552" i="1"/>
  <c r="AN2552" i="1" s="1"/>
  <c r="C2553" i="1"/>
  <c r="AN2553" i="1" s="1"/>
  <c r="C2554" i="1"/>
  <c r="AN2554" i="1" s="1"/>
  <c r="C2555" i="1"/>
  <c r="AN2555" i="1" s="1"/>
  <c r="C2556" i="1"/>
  <c r="AN2556" i="1" s="1"/>
  <c r="C2557" i="1"/>
  <c r="AN2557" i="1" s="1"/>
  <c r="C2558" i="1"/>
  <c r="AN2558" i="1" s="1"/>
  <c r="C2559" i="1"/>
  <c r="AN2559" i="1" s="1"/>
  <c r="C2560" i="1"/>
  <c r="AN2560" i="1" s="1"/>
  <c r="C2561" i="1"/>
  <c r="AN2561" i="1" s="1"/>
  <c r="C2562" i="1"/>
  <c r="AN2562" i="1" s="1"/>
  <c r="C2563" i="1"/>
  <c r="AN2563" i="1" s="1"/>
  <c r="C2564" i="1"/>
  <c r="AN2564" i="1" s="1"/>
  <c r="C2565" i="1"/>
  <c r="AN2565" i="1" s="1"/>
  <c r="C2566" i="1"/>
  <c r="AN2566" i="1" s="1"/>
  <c r="C2567" i="1"/>
  <c r="AN2567" i="1" s="1"/>
  <c r="C2568" i="1"/>
  <c r="AN2568" i="1" s="1"/>
  <c r="C2569" i="1"/>
  <c r="AN2569" i="1" s="1"/>
  <c r="C2570" i="1"/>
  <c r="AN2570" i="1" s="1"/>
  <c r="C2571" i="1"/>
  <c r="AN2571" i="1" s="1"/>
  <c r="C2572" i="1"/>
  <c r="AN2572" i="1" s="1"/>
  <c r="C2573" i="1"/>
  <c r="AN2573" i="1" s="1"/>
  <c r="C2574" i="1"/>
  <c r="AN2574" i="1" s="1"/>
  <c r="C2575" i="1"/>
  <c r="AN2575" i="1" s="1"/>
  <c r="C2576" i="1"/>
  <c r="AN2576" i="1" s="1"/>
  <c r="C2577" i="1"/>
  <c r="AN2577" i="1" s="1"/>
  <c r="C2578" i="1"/>
  <c r="AN2578" i="1" s="1"/>
  <c r="C2579" i="1"/>
  <c r="AN2579" i="1" s="1"/>
  <c r="C2580" i="1"/>
  <c r="AN2580" i="1" s="1"/>
  <c r="C2581" i="1"/>
  <c r="AN2581" i="1" s="1"/>
  <c r="C2582" i="1"/>
  <c r="AN2582" i="1" s="1"/>
  <c r="C2583" i="1"/>
  <c r="AN2583" i="1" s="1"/>
  <c r="C2584" i="1"/>
  <c r="AN2584" i="1" s="1"/>
  <c r="C2585" i="1"/>
  <c r="AN2585" i="1" s="1"/>
  <c r="C2586" i="1"/>
  <c r="AN2586" i="1" s="1"/>
  <c r="C2587" i="1"/>
  <c r="AN2587" i="1" s="1"/>
  <c r="C2588" i="1"/>
  <c r="AN2588" i="1" s="1"/>
  <c r="C2589" i="1"/>
  <c r="AN2589" i="1" s="1"/>
  <c r="C2590" i="1"/>
  <c r="AN2590" i="1" s="1"/>
  <c r="C2591" i="1"/>
  <c r="AN2591" i="1" s="1"/>
  <c r="C2592" i="1"/>
  <c r="AN2592" i="1" s="1"/>
  <c r="C2593" i="1"/>
  <c r="AN2593" i="1" s="1"/>
  <c r="C2594" i="1"/>
  <c r="AN2594" i="1" s="1"/>
  <c r="C2595" i="1"/>
  <c r="AN2595" i="1" s="1"/>
  <c r="C2596" i="1"/>
  <c r="AN2596" i="1" s="1"/>
  <c r="C2597" i="1"/>
  <c r="AN2597" i="1" s="1"/>
  <c r="C2598" i="1"/>
  <c r="AN2598" i="1" s="1"/>
  <c r="C2599" i="1"/>
  <c r="AN2599" i="1" s="1"/>
  <c r="C2600" i="1"/>
  <c r="AN2600" i="1" s="1"/>
  <c r="C2601" i="1"/>
  <c r="AN2601" i="1" s="1"/>
  <c r="C2602" i="1"/>
  <c r="AN2602" i="1" s="1"/>
  <c r="C2603" i="1"/>
  <c r="AN2603" i="1" s="1"/>
  <c r="C2604" i="1"/>
  <c r="AN2604" i="1" s="1"/>
  <c r="C2605" i="1"/>
  <c r="AN2605" i="1" s="1"/>
  <c r="C2606" i="1"/>
  <c r="AN2606" i="1" s="1"/>
  <c r="C2607" i="1"/>
  <c r="AN2607" i="1" s="1"/>
  <c r="C2608" i="1"/>
  <c r="AN2608" i="1" s="1"/>
  <c r="C2609" i="1"/>
  <c r="AN2609" i="1" s="1"/>
  <c r="C2610" i="1"/>
  <c r="AN2610" i="1" s="1"/>
  <c r="C2611" i="1"/>
  <c r="AN2611" i="1" s="1"/>
  <c r="C2612" i="1"/>
  <c r="AN2612" i="1" s="1"/>
  <c r="C2613" i="1"/>
  <c r="AN2613" i="1" s="1"/>
  <c r="C2614" i="1"/>
  <c r="AN2614" i="1" s="1"/>
  <c r="C2615" i="1"/>
  <c r="AN2615" i="1" s="1"/>
  <c r="C2616" i="1"/>
  <c r="AN2616" i="1" s="1"/>
  <c r="C2617" i="1"/>
  <c r="AN2617" i="1" s="1"/>
  <c r="C2618" i="1"/>
  <c r="AN2618" i="1" s="1"/>
  <c r="C2619" i="1"/>
  <c r="AN2619" i="1" s="1"/>
  <c r="C2620" i="1"/>
  <c r="AN2620" i="1" s="1"/>
  <c r="C2621" i="1"/>
  <c r="AN2621" i="1" s="1"/>
  <c r="C2622" i="1"/>
  <c r="AN2622" i="1" s="1"/>
  <c r="C2623" i="1"/>
  <c r="AN2623" i="1" s="1"/>
  <c r="C2624" i="1"/>
  <c r="AN2624" i="1" s="1"/>
  <c r="C2625" i="1"/>
  <c r="AN2625" i="1" s="1"/>
  <c r="C2626" i="1"/>
  <c r="AN2626" i="1" s="1"/>
  <c r="C2627" i="1"/>
  <c r="AN2627" i="1" s="1"/>
  <c r="C10" i="1"/>
  <c r="B1518" i="1"/>
  <c r="D1518" i="1"/>
  <c r="E1518" i="1"/>
  <c r="F1518" i="1"/>
  <c r="G1518" i="1"/>
  <c r="AQ1518" i="1" s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B1519" i="1"/>
  <c r="D1519" i="1"/>
  <c r="E1519" i="1"/>
  <c r="F1519" i="1"/>
  <c r="G1519" i="1"/>
  <c r="AQ1519" i="1" s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B1520" i="1"/>
  <c r="D1520" i="1"/>
  <c r="E1520" i="1"/>
  <c r="F1520" i="1"/>
  <c r="G1520" i="1"/>
  <c r="AQ1520" i="1" s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B1521" i="1"/>
  <c r="D1521" i="1"/>
  <c r="E1521" i="1"/>
  <c r="F1521" i="1"/>
  <c r="G1521" i="1"/>
  <c r="AQ1521" i="1" s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B1522" i="1"/>
  <c r="D1522" i="1"/>
  <c r="E1522" i="1"/>
  <c r="F1522" i="1"/>
  <c r="G1522" i="1"/>
  <c r="AQ1522" i="1" s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B1523" i="1"/>
  <c r="D1523" i="1"/>
  <c r="E1523" i="1"/>
  <c r="F1523" i="1"/>
  <c r="G1523" i="1"/>
  <c r="AQ1523" i="1" s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B1524" i="1"/>
  <c r="D1524" i="1"/>
  <c r="E1524" i="1"/>
  <c r="F1524" i="1"/>
  <c r="G1524" i="1"/>
  <c r="AQ1524" i="1" s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B1525" i="1"/>
  <c r="D1525" i="1"/>
  <c r="E1525" i="1"/>
  <c r="F1525" i="1"/>
  <c r="G1525" i="1"/>
  <c r="AQ1525" i="1" s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B1526" i="1"/>
  <c r="D1526" i="1"/>
  <c r="E1526" i="1"/>
  <c r="F1526" i="1"/>
  <c r="G1526" i="1"/>
  <c r="AQ1526" i="1" s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B1527" i="1"/>
  <c r="D1527" i="1"/>
  <c r="E1527" i="1"/>
  <c r="F1527" i="1"/>
  <c r="G1527" i="1"/>
  <c r="AQ1527" i="1" s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B1528" i="1"/>
  <c r="D1528" i="1"/>
  <c r="E1528" i="1"/>
  <c r="F1528" i="1"/>
  <c r="G1528" i="1"/>
  <c r="AQ1528" i="1" s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B1529" i="1"/>
  <c r="D1529" i="1"/>
  <c r="E1529" i="1"/>
  <c r="F1529" i="1"/>
  <c r="G1529" i="1"/>
  <c r="AQ1529" i="1" s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B1530" i="1"/>
  <c r="D1530" i="1"/>
  <c r="E1530" i="1"/>
  <c r="F1530" i="1"/>
  <c r="G1530" i="1"/>
  <c r="AQ1530" i="1" s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B1531" i="1"/>
  <c r="D1531" i="1"/>
  <c r="E1531" i="1"/>
  <c r="F1531" i="1"/>
  <c r="G1531" i="1"/>
  <c r="AQ1531" i="1" s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B1532" i="1"/>
  <c r="D1532" i="1"/>
  <c r="E1532" i="1"/>
  <c r="F1532" i="1"/>
  <c r="G1532" i="1"/>
  <c r="AQ1532" i="1" s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B1533" i="1"/>
  <c r="D1533" i="1"/>
  <c r="E1533" i="1"/>
  <c r="F1533" i="1"/>
  <c r="G1533" i="1"/>
  <c r="AQ1533" i="1" s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B1534" i="1"/>
  <c r="D1534" i="1"/>
  <c r="E1534" i="1"/>
  <c r="F1534" i="1"/>
  <c r="G1534" i="1"/>
  <c r="AQ1534" i="1" s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B1535" i="1"/>
  <c r="D1535" i="1"/>
  <c r="E1535" i="1"/>
  <c r="F1535" i="1"/>
  <c r="G1535" i="1"/>
  <c r="AQ1535" i="1" s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B1536" i="1"/>
  <c r="D1536" i="1"/>
  <c r="E1536" i="1"/>
  <c r="F1536" i="1"/>
  <c r="G1536" i="1"/>
  <c r="AQ1536" i="1" s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B1537" i="1"/>
  <c r="D1537" i="1"/>
  <c r="E1537" i="1"/>
  <c r="F1537" i="1"/>
  <c r="G1537" i="1"/>
  <c r="AQ1537" i="1" s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B1538" i="1"/>
  <c r="D1538" i="1"/>
  <c r="E1538" i="1"/>
  <c r="F1538" i="1"/>
  <c r="G1538" i="1"/>
  <c r="AQ1538" i="1" s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B1539" i="1"/>
  <c r="D1539" i="1"/>
  <c r="E1539" i="1"/>
  <c r="F1539" i="1"/>
  <c r="G1539" i="1"/>
  <c r="AQ1539" i="1" s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B1540" i="1"/>
  <c r="D1540" i="1"/>
  <c r="E1540" i="1"/>
  <c r="F1540" i="1"/>
  <c r="G1540" i="1"/>
  <c r="AQ1540" i="1" s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B1541" i="1"/>
  <c r="D1541" i="1"/>
  <c r="E1541" i="1"/>
  <c r="F1541" i="1"/>
  <c r="G1541" i="1"/>
  <c r="AQ1541" i="1" s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B1542" i="1"/>
  <c r="D1542" i="1"/>
  <c r="E1542" i="1"/>
  <c r="F1542" i="1"/>
  <c r="G1542" i="1"/>
  <c r="AQ1542" i="1" s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B1543" i="1"/>
  <c r="D1543" i="1"/>
  <c r="E1543" i="1"/>
  <c r="F1543" i="1"/>
  <c r="G1543" i="1"/>
  <c r="AQ1543" i="1" s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B1544" i="1"/>
  <c r="D1544" i="1"/>
  <c r="E1544" i="1"/>
  <c r="F1544" i="1"/>
  <c r="G1544" i="1"/>
  <c r="AQ1544" i="1" s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B1545" i="1"/>
  <c r="D1545" i="1"/>
  <c r="E1545" i="1"/>
  <c r="F1545" i="1"/>
  <c r="G1545" i="1"/>
  <c r="AQ1545" i="1" s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B1546" i="1"/>
  <c r="D1546" i="1"/>
  <c r="E1546" i="1"/>
  <c r="F1546" i="1"/>
  <c r="G1546" i="1"/>
  <c r="AQ1546" i="1" s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B1547" i="1"/>
  <c r="D1547" i="1"/>
  <c r="E1547" i="1"/>
  <c r="F1547" i="1"/>
  <c r="G1547" i="1"/>
  <c r="AQ1547" i="1" s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B1548" i="1"/>
  <c r="D1548" i="1"/>
  <c r="E1548" i="1"/>
  <c r="F1548" i="1"/>
  <c r="G1548" i="1"/>
  <c r="AQ1548" i="1" s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B1549" i="1"/>
  <c r="D1549" i="1"/>
  <c r="E1549" i="1"/>
  <c r="F1549" i="1"/>
  <c r="G1549" i="1"/>
  <c r="AQ1549" i="1" s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B1550" i="1"/>
  <c r="D1550" i="1"/>
  <c r="E1550" i="1"/>
  <c r="F1550" i="1"/>
  <c r="G1550" i="1"/>
  <c r="AQ1550" i="1" s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B1551" i="1"/>
  <c r="D1551" i="1"/>
  <c r="E1551" i="1"/>
  <c r="F1551" i="1"/>
  <c r="G1551" i="1"/>
  <c r="AQ1551" i="1" s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B1552" i="1"/>
  <c r="D1552" i="1"/>
  <c r="E1552" i="1"/>
  <c r="F1552" i="1"/>
  <c r="G1552" i="1"/>
  <c r="AQ1552" i="1" s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B1553" i="1"/>
  <c r="D1553" i="1"/>
  <c r="E1553" i="1"/>
  <c r="F1553" i="1"/>
  <c r="G1553" i="1"/>
  <c r="AQ1553" i="1" s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B1554" i="1"/>
  <c r="D1554" i="1"/>
  <c r="E1554" i="1"/>
  <c r="F1554" i="1"/>
  <c r="G1554" i="1"/>
  <c r="AQ1554" i="1" s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B1555" i="1"/>
  <c r="D1555" i="1"/>
  <c r="E1555" i="1"/>
  <c r="F1555" i="1"/>
  <c r="G1555" i="1"/>
  <c r="AQ1555" i="1" s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B1556" i="1"/>
  <c r="D1556" i="1"/>
  <c r="E1556" i="1"/>
  <c r="F1556" i="1"/>
  <c r="G1556" i="1"/>
  <c r="AQ1556" i="1" s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B1557" i="1"/>
  <c r="D1557" i="1"/>
  <c r="E1557" i="1"/>
  <c r="F1557" i="1"/>
  <c r="G1557" i="1"/>
  <c r="AQ1557" i="1" s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B1558" i="1"/>
  <c r="D1558" i="1"/>
  <c r="E1558" i="1"/>
  <c r="F1558" i="1"/>
  <c r="G1558" i="1"/>
  <c r="AQ1558" i="1" s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B1559" i="1"/>
  <c r="D1559" i="1"/>
  <c r="E1559" i="1"/>
  <c r="F1559" i="1"/>
  <c r="G1559" i="1"/>
  <c r="AQ1559" i="1" s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B1560" i="1"/>
  <c r="D1560" i="1"/>
  <c r="E1560" i="1"/>
  <c r="F1560" i="1"/>
  <c r="G1560" i="1"/>
  <c r="AQ1560" i="1" s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B1561" i="1"/>
  <c r="D1561" i="1"/>
  <c r="E1561" i="1"/>
  <c r="F1561" i="1"/>
  <c r="G1561" i="1"/>
  <c r="AQ1561" i="1" s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B1562" i="1"/>
  <c r="D1562" i="1"/>
  <c r="E1562" i="1"/>
  <c r="F1562" i="1"/>
  <c r="G1562" i="1"/>
  <c r="AQ1562" i="1" s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B1563" i="1"/>
  <c r="D1563" i="1"/>
  <c r="E1563" i="1"/>
  <c r="F1563" i="1"/>
  <c r="G1563" i="1"/>
  <c r="AQ1563" i="1" s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B1564" i="1"/>
  <c r="D1564" i="1"/>
  <c r="E1564" i="1"/>
  <c r="F1564" i="1"/>
  <c r="G1564" i="1"/>
  <c r="AQ1564" i="1" s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B1565" i="1"/>
  <c r="D1565" i="1"/>
  <c r="E1565" i="1"/>
  <c r="F1565" i="1"/>
  <c r="G1565" i="1"/>
  <c r="AQ1565" i="1" s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B1566" i="1"/>
  <c r="D1566" i="1"/>
  <c r="E1566" i="1"/>
  <c r="F1566" i="1"/>
  <c r="G1566" i="1"/>
  <c r="AQ1566" i="1" s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B1567" i="1"/>
  <c r="D1567" i="1"/>
  <c r="E1567" i="1"/>
  <c r="F1567" i="1"/>
  <c r="G1567" i="1"/>
  <c r="AQ1567" i="1" s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B1568" i="1"/>
  <c r="D1568" i="1"/>
  <c r="E1568" i="1"/>
  <c r="F1568" i="1"/>
  <c r="G1568" i="1"/>
  <c r="AQ1568" i="1" s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B1569" i="1"/>
  <c r="D1569" i="1"/>
  <c r="E1569" i="1"/>
  <c r="F1569" i="1"/>
  <c r="G1569" i="1"/>
  <c r="AQ1569" i="1" s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B1570" i="1"/>
  <c r="D1570" i="1"/>
  <c r="E1570" i="1"/>
  <c r="F1570" i="1"/>
  <c r="G1570" i="1"/>
  <c r="AQ1570" i="1" s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B1571" i="1"/>
  <c r="D1571" i="1"/>
  <c r="E1571" i="1"/>
  <c r="F1571" i="1"/>
  <c r="G1571" i="1"/>
  <c r="AQ1571" i="1" s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B1572" i="1"/>
  <c r="D1572" i="1"/>
  <c r="E1572" i="1"/>
  <c r="F1572" i="1"/>
  <c r="G1572" i="1"/>
  <c r="AQ1572" i="1" s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B1573" i="1"/>
  <c r="D1573" i="1"/>
  <c r="E1573" i="1"/>
  <c r="F1573" i="1"/>
  <c r="G1573" i="1"/>
  <c r="AQ1573" i="1" s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B1574" i="1"/>
  <c r="D1574" i="1"/>
  <c r="E1574" i="1"/>
  <c r="F1574" i="1"/>
  <c r="G1574" i="1"/>
  <c r="AQ1574" i="1" s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B1575" i="1"/>
  <c r="D1575" i="1"/>
  <c r="E1575" i="1"/>
  <c r="F1575" i="1"/>
  <c r="G1575" i="1"/>
  <c r="AQ1575" i="1" s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B1576" i="1"/>
  <c r="D1576" i="1"/>
  <c r="E1576" i="1"/>
  <c r="F1576" i="1"/>
  <c r="G1576" i="1"/>
  <c r="AQ1576" i="1" s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B1577" i="1"/>
  <c r="D1577" i="1"/>
  <c r="E1577" i="1"/>
  <c r="F1577" i="1"/>
  <c r="G1577" i="1"/>
  <c r="AQ1577" i="1" s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B1578" i="1"/>
  <c r="D1578" i="1"/>
  <c r="E1578" i="1"/>
  <c r="F1578" i="1"/>
  <c r="G1578" i="1"/>
  <c r="AQ1578" i="1" s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B1579" i="1"/>
  <c r="D1579" i="1"/>
  <c r="E1579" i="1"/>
  <c r="F1579" i="1"/>
  <c r="G1579" i="1"/>
  <c r="AQ1579" i="1" s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B1580" i="1"/>
  <c r="D1580" i="1"/>
  <c r="E1580" i="1"/>
  <c r="F1580" i="1"/>
  <c r="G1580" i="1"/>
  <c r="AQ1580" i="1" s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B1581" i="1"/>
  <c r="D1581" i="1"/>
  <c r="E1581" i="1"/>
  <c r="F1581" i="1"/>
  <c r="G1581" i="1"/>
  <c r="AQ1581" i="1" s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B1582" i="1"/>
  <c r="D1582" i="1"/>
  <c r="E1582" i="1"/>
  <c r="F1582" i="1"/>
  <c r="G1582" i="1"/>
  <c r="AQ1582" i="1" s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B1583" i="1"/>
  <c r="D1583" i="1"/>
  <c r="E1583" i="1"/>
  <c r="F1583" i="1"/>
  <c r="G1583" i="1"/>
  <c r="AQ1583" i="1" s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B1584" i="1"/>
  <c r="D1584" i="1"/>
  <c r="E1584" i="1"/>
  <c r="F1584" i="1"/>
  <c r="G1584" i="1"/>
  <c r="AQ1584" i="1" s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B1585" i="1"/>
  <c r="D1585" i="1"/>
  <c r="E1585" i="1"/>
  <c r="F1585" i="1"/>
  <c r="G1585" i="1"/>
  <c r="AQ1585" i="1" s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B1586" i="1"/>
  <c r="D1586" i="1"/>
  <c r="E1586" i="1"/>
  <c r="F1586" i="1"/>
  <c r="G1586" i="1"/>
  <c r="AQ1586" i="1" s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B1587" i="1"/>
  <c r="D1587" i="1"/>
  <c r="E1587" i="1"/>
  <c r="F1587" i="1"/>
  <c r="G1587" i="1"/>
  <c r="AQ1587" i="1" s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B1588" i="1"/>
  <c r="D1588" i="1"/>
  <c r="E1588" i="1"/>
  <c r="F1588" i="1"/>
  <c r="G1588" i="1"/>
  <c r="AQ1588" i="1" s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B1589" i="1"/>
  <c r="D1589" i="1"/>
  <c r="E1589" i="1"/>
  <c r="F1589" i="1"/>
  <c r="G1589" i="1"/>
  <c r="AQ1589" i="1" s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B1590" i="1"/>
  <c r="D1590" i="1"/>
  <c r="E1590" i="1"/>
  <c r="F1590" i="1"/>
  <c r="G1590" i="1"/>
  <c r="AQ1590" i="1" s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B1591" i="1"/>
  <c r="D1591" i="1"/>
  <c r="E1591" i="1"/>
  <c r="F1591" i="1"/>
  <c r="G1591" i="1"/>
  <c r="AQ1591" i="1" s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B1592" i="1"/>
  <c r="D1592" i="1"/>
  <c r="E1592" i="1"/>
  <c r="F1592" i="1"/>
  <c r="G1592" i="1"/>
  <c r="AQ1592" i="1" s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B1593" i="1"/>
  <c r="D1593" i="1"/>
  <c r="E1593" i="1"/>
  <c r="F1593" i="1"/>
  <c r="G1593" i="1"/>
  <c r="AQ1593" i="1" s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B1594" i="1"/>
  <c r="D1594" i="1"/>
  <c r="E1594" i="1"/>
  <c r="F1594" i="1"/>
  <c r="G1594" i="1"/>
  <c r="AQ1594" i="1" s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B1595" i="1"/>
  <c r="D1595" i="1"/>
  <c r="E1595" i="1"/>
  <c r="F1595" i="1"/>
  <c r="G1595" i="1"/>
  <c r="AQ1595" i="1" s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B1596" i="1"/>
  <c r="D1596" i="1"/>
  <c r="E1596" i="1"/>
  <c r="F1596" i="1"/>
  <c r="G1596" i="1"/>
  <c r="AQ1596" i="1" s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B1597" i="1"/>
  <c r="D1597" i="1"/>
  <c r="E1597" i="1"/>
  <c r="F1597" i="1"/>
  <c r="G1597" i="1"/>
  <c r="AQ1597" i="1" s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B1598" i="1"/>
  <c r="D1598" i="1"/>
  <c r="E1598" i="1"/>
  <c r="F1598" i="1"/>
  <c r="G1598" i="1"/>
  <c r="AQ1598" i="1" s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B1599" i="1"/>
  <c r="D1599" i="1"/>
  <c r="E1599" i="1"/>
  <c r="F1599" i="1"/>
  <c r="G1599" i="1"/>
  <c r="AQ1599" i="1" s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B1600" i="1"/>
  <c r="D1600" i="1"/>
  <c r="E1600" i="1"/>
  <c r="F1600" i="1"/>
  <c r="G1600" i="1"/>
  <c r="AQ1600" i="1" s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B1601" i="1"/>
  <c r="D1601" i="1"/>
  <c r="E1601" i="1"/>
  <c r="F1601" i="1"/>
  <c r="G1601" i="1"/>
  <c r="AQ1601" i="1" s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B1602" i="1"/>
  <c r="D1602" i="1"/>
  <c r="E1602" i="1"/>
  <c r="F1602" i="1"/>
  <c r="G1602" i="1"/>
  <c r="AQ1602" i="1" s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B1603" i="1"/>
  <c r="D1603" i="1"/>
  <c r="E1603" i="1"/>
  <c r="F1603" i="1"/>
  <c r="G1603" i="1"/>
  <c r="AQ1603" i="1" s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B1604" i="1"/>
  <c r="D1604" i="1"/>
  <c r="E1604" i="1"/>
  <c r="F1604" i="1"/>
  <c r="G1604" i="1"/>
  <c r="AQ1604" i="1" s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B1605" i="1"/>
  <c r="D1605" i="1"/>
  <c r="E1605" i="1"/>
  <c r="F1605" i="1"/>
  <c r="G1605" i="1"/>
  <c r="AQ1605" i="1" s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B1606" i="1"/>
  <c r="D1606" i="1"/>
  <c r="E1606" i="1"/>
  <c r="F1606" i="1"/>
  <c r="G1606" i="1"/>
  <c r="AQ1606" i="1" s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B1607" i="1"/>
  <c r="D1607" i="1"/>
  <c r="E1607" i="1"/>
  <c r="F1607" i="1"/>
  <c r="G1607" i="1"/>
  <c r="AQ1607" i="1" s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B1608" i="1"/>
  <c r="D1608" i="1"/>
  <c r="E1608" i="1"/>
  <c r="F1608" i="1"/>
  <c r="G1608" i="1"/>
  <c r="AQ1608" i="1" s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B1609" i="1"/>
  <c r="D1609" i="1"/>
  <c r="E1609" i="1"/>
  <c r="F1609" i="1"/>
  <c r="G1609" i="1"/>
  <c r="AQ1609" i="1" s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B1610" i="1"/>
  <c r="D1610" i="1"/>
  <c r="E1610" i="1"/>
  <c r="F1610" i="1"/>
  <c r="G1610" i="1"/>
  <c r="AQ1610" i="1" s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B1611" i="1"/>
  <c r="D1611" i="1"/>
  <c r="E1611" i="1"/>
  <c r="F1611" i="1"/>
  <c r="G1611" i="1"/>
  <c r="AQ1611" i="1" s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B1612" i="1"/>
  <c r="D1612" i="1"/>
  <c r="E1612" i="1"/>
  <c r="F1612" i="1"/>
  <c r="G1612" i="1"/>
  <c r="AQ1612" i="1" s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B1613" i="1"/>
  <c r="D1613" i="1"/>
  <c r="E1613" i="1"/>
  <c r="F1613" i="1"/>
  <c r="G1613" i="1"/>
  <c r="AQ1613" i="1" s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B1614" i="1"/>
  <c r="D1614" i="1"/>
  <c r="E1614" i="1"/>
  <c r="F1614" i="1"/>
  <c r="G1614" i="1"/>
  <c r="AQ1614" i="1" s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B1615" i="1"/>
  <c r="D1615" i="1"/>
  <c r="E1615" i="1"/>
  <c r="F1615" i="1"/>
  <c r="G1615" i="1"/>
  <c r="AQ1615" i="1" s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B1616" i="1"/>
  <c r="D1616" i="1"/>
  <c r="E1616" i="1"/>
  <c r="F1616" i="1"/>
  <c r="G1616" i="1"/>
  <c r="AQ1616" i="1" s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B1617" i="1"/>
  <c r="D1617" i="1"/>
  <c r="E1617" i="1"/>
  <c r="F1617" i="1"/>
  <c r="G1617" i="1"/>
  <c r="AQ1617" i="1" s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B1618" i="1"/>
  <c r="D1618" i="1"/>
  <c r="E1618" i="1"/>
  <c r="F1618" i="1"/>
  <c r="G1618" i="1"/>
  <c r="AQ1618" i="1" s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B1619" i="1"/>
  <c r="D1619" i="1"/>
  <c r="E1619" i="1"/>
  <c r="F1619" i="1"/>
  <c r="G1619" i="1"/>
  <c r="AQ1619" i="1" s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B1620" i="1"/>
  <c r="D1620" i="1"/>
  <c r="E1620" i="1"/>
  <c r="F1620" i="1"/>
  <c r="G1620" i="1"/>
  <c r="AQ1620" i="1" s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B1621" i="1"/>
  <c r="D1621" i="1"/>
  <c r="E1621" i="1"/>
  <c r="F1621" i="1"/>
  <c r="G1621" i="1"/>
  <c r="AQ1621" i="1" s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B1622" i="1"/>
  <c r="D1622" i="1"/>
  <c r="E1622" i="1"/>
  <c r="F1622" i="1"/>
  <c r="G1622" i="1"/>
  <c r="AQ1622" i="1" s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B1623" i="1"/>
  <c r="D1623" i="1"/>
  <c r="E1623" i="1"/>
  <c r="F1623" i="1"/>
  <c r="G1623" i="1"/>
  <c r="AQ1623" i="1" s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B1624" i="1"/>
  <c r="D1624" i="1"/>
  <c r="E1624" i="1"/>
  <c r="F1624" i="1"/>
  <c r="G1624" i="1"/>
  <c r="AQ1624" i="1" s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B1625" i="1"/>
  <c r="D1625" i="1"/>
  <c r="E1625" i="1"/>
  <c r="F1625" i="1"/>
  <c r="G1625" i="1"/>
  <c r="AQ1625" i="1" s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B1626" i="1"/>
  <c r="D1626" i="1"/>
  <c r="E1626" i="1"/>
  <c r="F1626" i="1"/>
  <c r="G1626" i="1"/>
  <c r="AQ1626" i="1" s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B1627" i="1"/>
  <c r="D1627" i="1"/>
  <c r="E1627" i="1"/>
  <c r="F1627" i="1"/>
  <c r="G1627" i="1"/>
  <c r="AQ1627" i="1" s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B1628" i="1"/>
  <c r="D1628" i="1"/>
  <c r="E1628" i="1"/>
  <c r="F1628" i="1"/>
  <c r="G1628" i="1"/>
  <c r="AQ1628" i="1" s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B1629" i="1"/>
  <c r="D1629" i="1"/>
  <c r="E1629" i="1"/>
  <c r="F1629" i="1"/>
  <c r="G1629" i="1"/>
  <c r="AQ1629" i="1" s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B1630" i="1"/>
  <c r="D1630" i="1"/>
  <c r="E1630" i="1"/>
  <c r="F1630" i="1"/>
  <c r="G1630" i="1"/>
  <c r="AQ1630" i="1" s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B1631" i="1"/>
  <c r="D1631" i="1"/>
  <c r="E1631" i="1"/>
  <c r="F1631" i="1"/>
  <c r="G1631" i="1"/>
  <c r="AQ1631" i="1" s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B1632" i="1"/>
  <c r="D1632" i="1"/>
  <c r="E1632" i="1"/>
  <c r="F1632" i="1"/>
  <c r="G1632" i="1"/>
  <c r="AQ1632" i="1" s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B1633" i="1"/>
  <c r="D1633" i="1"/>
  <c r="E1633" i="1"/>
  <c r="F1633" i="1"/>
  <c r="G1633" i="1"/>
  <c r="AQ1633" i="1" s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B1634" i="1"/>
  <c r="D1634" i="1"/>
  <c r="E1634" i="1"/>
  <c r="F1634" i="1"/>
  <c r="G1634" i="1"/>
  <c r="AQ1634" i="1" s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B1635" i="1"/>
  <c r="D1635" i="1"/>
  <c r="E1635" i="1"/>
  <c r="F1635" i="1"/>
  <c r="G1635" i="1"/>
  <c r="AQ1635" i="1" s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B1636" i="1"/>
  <c r="D1636" i="1"/>
  <c r="E1636" i="1"/>
  <c r="F1636" i="1"/>
  <c r="G1636" i="1"/>
  <c r="AQ1636" i="1" s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B1637" i="1"/>
  <c r="D1637" i="1"/>
  <c r="E1637" i="1"/>
  <c r="F1637" i="1"/>
  <c r="G1637" i="1"/>
  <c r="AQ1637" i="1" s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B1638" i="1"/>
  <c r="D1638" i="1"/>
  <c r="E1638" i="1"/>
  <c r="F1638" i="1"/>
  <c r="G1638" i="1"/>
  <c r="AQ1638" i="1" s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B1639" i="1"/>
  <c r="D1639" i="1"/>
  <c r="E1639" i="1"/>
  <c r="F1639" i="1"/>
  <c r="G1639" i="1"/>
  <c r="AQ1639" i="1" s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B1640" i="1"/>
  <c r="D1640" i="1"/>
  <c r="E1640" i="1"/>
  <c r="F1640" i="1"/>
  <c r="G1640" i="1"/>
  <c r="AQ1640" i="1" s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B1641" i="1"/>
  <c r="D1641" i="1"/>
  <c r="E1641" i="1"/>
  <c r="F1641" i="1"/>
  <c r="G1641" i="1"/>
  <c r="AQ1641" i="1" s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B1642" i="1"/>
  <c r="D1642" i="1"/>
  <c r="E1642" i="1"/>
  <c r="F1642" i="1"/>
  <c r="G1642" i="1"/>
  <c r="AQ1642" i="1" s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B1643" i="1"/>
  <c r="D1643" i="1"/>
  <c r="E1643" i="1"/>
  <c r="F1643" i="1"/>
  <c r="G1643" i="1"/>
  <c r="AQ1643" i="1" s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B1644" i="1"/>
  <c r="D1644" i="1"/>
  <c r="E1644" i="1"/>
  <c r="F1644" i="1"/>
  <c r="G1644" i="1"/>
  <c r="AQ1644" i="1" s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B1645" i="1"/>
  <c r="D1645" i="1"/>
  <c r="E1645" i="1"/>
  <c r="F1645" i="1"/>
  <c r="G1645" i="1"/>
  <c r="AQ1645" i="1" s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B1646" i="1"/>
  <c r="D1646" i="1"/>
  <c r="E1646" i="1"/>
  <c r="F1646" i="1"/>
  <c r="G1646" i="1"/>
  <c r="AQ1646" i="1" s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B1647" i="1"/>
  <c r="D1647" i="1"/>
  <c r="E1647" i="1"/>
  <c r="F1647" i="1"/>
  <c r="G1647" i="1"/>
  <c r="AQ1647" i="1" s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B1648" i="1"/>
  <c r="D1648" i="1"/>
  <c r="E1648" i="1"/>
  <c r="F1648" i="1"/>
  <c r="G1648" i="1"/>
  <c r="AQ1648" i="1" s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B1649" i="1"/>
  <c r="D1649" i="1"/>
  <c r="E1649" i="1"/>
  <c r="F1649" i="1"/>
  <c r="G1649" i="1"/>
  <c r="AQ1649" i="1" s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B1650" i="1"/>
  <c r="D1650" i="1"/>
  <c r="E1650" i="1"/>
  <c r="F1650" i="1"/>
  <c r="G1650" i="1"/>
  <c r="AQ1650" i="1" s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B1651" i="1"/>
  <c r="D1651" i="1"/>
  <c r="E1651" i="1"/>
  <c r="F1651" i="1"/>
  <c r="G1651" i="1"/>
  <c r="AQ1651" i="1" s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B1652" i="1"/>
  <c r="D1652" i="1"/>
  <c r="E1652" i="1"/>
  <c r="F1652" i="1"/>
  <c r="G1652" i="1"/>
  <c r="AQ1652" i="1" s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B1653" i="1"/>
  <c r="D1653" i="1"/>
  <c r="E1653" i="1"/>
  <c r="F1653" i="1"/>
  <c r="G1653" i="1"/>
  <c r="AQ1653" i="1" s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B1654" i="1"/>
  <c r="D1654" i="1"/>
  <c r="E1654" i="1"/>
  <c r="F1654" i="1"/>
  <c r="G1654" i="1"/>
  <c r="AQ1654" i="1" s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B1655" i="1"/>
  <c r="D1655" i="1"/>
  <c r="E1655" i="1"/>
  <c r="F1655" i="1"/>
  <c r="G1655" i="1"/>
  <c r="AQ1655" i="1" s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B1656" i="1"/>
  <c r="D1656" i="1"/>
  <c r="E1656" i="1"/>
  <c r="F1656" i="1"/>
  <c r="G1656" i="1"/>
  <c r="AQ1656" i="1" s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B1657" i="1"/>
  <c r="D1657" i="1"/>
  <c r="E1657" i="1"/>
  <c r="F1657" i="1"/>
  <c r="G1657" i="1"/>
  <c r="AQ1657" i="1" s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B1658" i="1"/>
  <c r="D1658" i="1"/>
  <c r="E1658" i="1"/>
  <c r="F1658" i="1"/>
  <c r="G1658" i="1"/>
  <c r="AQ1658" i="1" s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B1659" i="1"/>
  <c r="D1659" i="1"/>
  <c r="E1659" i="1"/>
  <c r="F1659" i="1"/>
  <c r="G1659" i="1"/>
  <c r="AQ1659" i="1" s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B1660" i="1"/>
  <c r="D1660" i="1"/>
  <c r="E1660" i="1"/>
  <c r="F1660" i="1"/>
  <c r="G1660" i="1"/>
  <c r="AQ1660" i="1" s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B1661" i="1"/>
  <c r="D1661" i="1"/>
  <c r="E1661" i="1"/>
  <c r="F1661" i="1"/>
  <c r="G1661" i="1"/>
  <c r="AQ1661" i="1" s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B1662" i="1"/>
  <c r="D1662" i="1"/>
  <c r="E1662" i="1"/>
  <c r="F1662" i="1"/>
  <c r="G1662" i="1"/>
  <c r="AQ1662" i="1" s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B1663" i="1"/>
  <c r="D1663" i="1"/>
  <c r="E1663" i="1"/>
  <c r="F1663" i="1"/>
  <c r="G1663" i="1"/>
  <c r="AQ1663" i="1" s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B1664" i="1"/>
  <c r="D1664" i="1"/>
  <c r="E1664" i="1"/>
  <c r="F1664" i="1"/>
  <c r="G1664" i="1"/>
  <c r="AQ1664" i="1" s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B1665" i="1"/>
  <c r="D1665" i="1"/>
  <c r="E1665" i="1"/>
  <c r="F1665" i="1"/>
  <c r="G1665" i="1"/>
  <c r="AQ1665" i="1" s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B1666" i="1"/>
  <c r="D1666" i="1"/>
  <c r="E1666" i="1"/>
  <c r="F1666" i="1"/>
  <c r="G1666" i="1"/>
  <c r="AQ1666" i="1" s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B1667" i="1"/>
  <c r="D1667" i="1"/>
  <c r="E1667" i="1"/>
  <c r="F1667" i="1"/>
  <c r="G1667" i="1"/>
  <c r="AQ1667" i="1" s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B1668" i="1"/>
  <c r="D1668" i="1"/>
  <c r="E1668" i="1"/>
  <c r="F1668" i="1"/>
  <c r="G1668" i="1"/>
  <c r="AQ1668" i="1" s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B1669" i="1"/>
  <c r="D1669" i="1"/>
  <c r="E1669" i="1"/>
  <c r="F1669" i="1"/>
  <c r="G1669" i="1"/>
  <c r="AQ1669" i="1" s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B1670" i="1"/>
  <c r="D1670" i="1"/>
  <c r="E1670" i="1"/>
  <c r="F1670" i="1"/>
  <c r="G1670" i="1"/>
  <c r="AQ1670" i="1" s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B1671" i="1"/>
  <c r="D1671" i="1"/>
  <c r="E1671" i="1"/>
  <c r="F1671" i="1"/>
  <c r="G1671" i="1"/>
  <c r="AQ1671" i="1" s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B1672" i="1"/>
  <c r="D1672" i="1"/>
  <c r="E1672" i="1"/>
  <c r="F1672" i="1"/>
  <c r="G1672" i="1"/>
  <c r="AQ1672" i="1" s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B1673" i="1"/>
  <c r="D1673" i="1"/>
  <c r="E1673" i="1"/>
  <c r="F1673" i="1"/>
  <c r="G1673" i="1"/>
  <c r="AQ1673" i="1" s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B1674" i="1"/>
  <c r="D1674" i="1"/>
  <c r="E1674" i="1"/>
  <c r="F1674" i="1"/>
  <c r="G1674" i="1"/>
  <c r="AQ1674" i="1" s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B1675" i="1"/>
  <c r="D1675" i="1"/>
  <c r="E1675" i="1"/>
  <c r="F1675" i="1"/>
  <c r="G1675" i="1"/>
  <c r="AQ1675" i="1" s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B1676" i="1"/>
  <c r="D1676" i="1"/>
  <c r="E1676" i="1"/>
  <c r="F1676" i="1"/>
  <c r="G1676" i="1"/>
  <c r="AQ1676" i="1" s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B1677" i="1"/>
  <c r="D1677" i="1"/>
  <c r="E1677" i="1"/>
  <c r="F1677" i="1"/>
  <c r="G1677" i="1"/>
  <c r="AQ1677" i="1" s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B1678" i="1"/>
  <c r="D1678" i="1"/>
  <c r="E1678" i="1"/>
  <c r="F1678" i="1"/>
  <c r="G1678" i="1"/>
  <c r="AQ1678" i="1" s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B1679" i="1"/>
  <c r="D1679" i="1"/>
  <c r="E1679" i="1"/>
  <c r="F1679" i="1"/>
  <c r="G1679" i="1"/>
  <c r="AQ1679" i="1" s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B1680" i="1"/>
  <c r="D1680" i="1"/>
  <c r="E1680" i="1"/>
  <c r="F1680" i="1"/>
  <c r="G1680" i="1"/>
  <c r="AQ1680" i="1" s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B1681" i="1"/>
  <c r="D1681" i="1"/>
  <c r="E1681" i="1"/>
  <c r="F1681" i="1"/>
  <c r="G1681" i="1"/>
  <c r="AQ1681" i="1" s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B1682" i="1"/>
  <c r="D1682" i="1"/>
  <c r="E1682" i="1"/>
  <c r="F1682" i="1"/>
  <c r="G1682" i="1"/>
  <c r="AQ1682" i="1" s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B1683" i="1"/>
  <c r="D1683" i="1"/>
  <c r="E1683" i="1"/>
  <c r="F1683" i="1"/>
  <c r="G1683" i="1"/>
  <c r="AQ1683" i="1" s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B1684" i="1"/>
  <c r="D1684" i="1"/>
  <c r="E1684" i="1"/>
  <c r="F1684" i="1"/>
  <c r="G1684" i="1"/>
  <c r="AQ1684" i="1" s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B1685" i="1"/>
  <c r="D1685" i="1"/>
  <c r="E1685" i="1"/>
  <c r="F1685" i="1"/>
  <c r="G1685" i="1"/>
  <c r="AQ1685" i="1" s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B1686" i="1"/>
  <c r="D1686" i="1"/>
  <c r="E1686" i="1"/>
  <c r="F1686" i="1"/>
  <c r="G1686" i="1"/>
  <c r="AQ1686" i="1" s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B1687" i="1"/>
  <c r="D1687" i="1"/>
  <c r="E1687" i="1"/>
  <c r="F1687" i="1"/>
  <c r="G1687" i="1"/>
  <c r="AQ1687" i="1" s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B1688" i="1"/>
  <c r="D1688" i="1"/>
  <c r="E1688" i="1"/>
  <c r="F1688" i="1"/>
  <c r="G1688" i="1"/>
  <c r="AQ1688" i="1" s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B1689" i="1"/>
  <c r="D1689" i="1"/>
  <c r="E1689" i="1"/>
  <c r="F1689" i="1"/>
  <c r="G1689" i="1"/>
  <c r="AQ1689" i="1" s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B1690" i="1"/>
  <c r="D1690" i="1"/>
  <c r="E1690" i="1"/>
  <c r="F1690" i="1"/>
  <c r="G1690" i="1"/>
  <c r="AQ1690" i="1" s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B1691" i="1"/>
  <c r="D1691" i="1"/>
  <c r="E1691" i="1"/>
  <c r="F1691" i="1"/>
  <c r="G1691" i="1"/>
  <c r="AQ1691" i="1" s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B1692" i="1"/>
  <c r="D1692" i="1"/>
  <c r="E1692" i="1"/>
  <c r="F1692" i="1"/>
  <c r="G1692" i="1"/>
  <c r="AQ1692" i="1" s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B1693" i="1"/>
  <c r="D1693" i="1"/>
  <c r="E1693" i="1"/>
  <c r="F1693" i="1"/>
  <c r="G1693" i="1"/>
  <c r="AQ1693" i="1" s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B1694" i="1"/>
  <c r="D1694" i="1"/>
  <c r="E1694" i="1"/>
  <c r="F1694" i="1"/>
  <c r="G1694" i="1"/>
  <c r="AQ1694" i="1" s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B1695" i="1"/>
  <c r="D1695" i="1"/>
  <c r="E1695" i="1"/>
  <c r="F1695" i="1"/>
  <c r="G1695" i="1"/>
  <c r="AQ1695" i="1" s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B1696" i="1"/>
  <c r="D1696" i="1"/>
  <c r="E1696" i="1"/>
  <c r="F1696" i="1"/>
  <c r="G1696" i="1"/>
  <c r="AQ1696" i="1" s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B1697" i="1"/>
  <c r="D1697" i="1"/>
  <c r="E1697" i="1"/>
  <c r="F1697" i="1"/>
  <c r="G1697" i="1"/>
  <c r="AQ1697" i="1" s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B1698" i="1"/>
  <c r="D1698" i="1"/>
  <c r="E1698" i="1"/>
  <c r="F1698" i="1"/>
  <c r="G1698" i="1"/>
  <c r="AQ1698" i="1" s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B1699" i="1"/>
  <c r="D1699" i="1"/>
  <c r="E1699" i="1"/>
  <c r="F1699" i="1"/>
  <c r="G1699" i="1"/>
  <c r="AQ1699" i="1" s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B1700" i="1"/>
  <c r="D1700" i="1"/>
  <c r="E1700" i="1"/>
  <c r="F1700" i="1"/>
  <c r="G1700" i="1"/>
  <c r="AQ1700" i="1" s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B1701" i="1"/>
  <c r="D1701" i="1"/>
  <c r="E1701" i="1"/>
  <c r="F1701" i="1"/>
  <c r="G1701" i="1"/>
  <c r="AQ1701" i="1" s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B1702" i="1"/>
  <c r="D1702" i="1"/>
  <c r="E1702" i="1"/>
  <c r="F1702" i="1"/>
  <c r="G1702" i="1"/>
  <c r="AQ1702" i="1" s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B1703" i="1"/>
  <c r="D1703" i="1"/>
  <c r="E1703" i="1"/>
  <c r="F1703" i="1"/>
  <c r="G1703" i="1"/>
  <c r="AQ1703" i="1" s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B1704" i="1"/>
  <c r="D1704" i="1"/>
  <c r="E1704" i="1"/>
  <c r="F1704" i="1"/>
  <c r="G1704" i="1"/>
  <c r="AQ1704" i="1" s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B1705" i="1"/>
  <c r="D1705" i="1"/>
  <c r="E1705" i="1"/>
  <c r="F1705" i="1"/>
  <c r="G1705" i="1"/>
  <c r="AQ1705" i="1" s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B1706" i="1"/>
  <c r="D1706" i="1"/>
  <c r="E1706" i="1"/>
  <c r="F1706" i="1"/>
  <c r="G1706" i="1"/>
  <c r="AQ1706" i="1" s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B1707" i="1"/>
  <c r="D1707" i="1"/>
  <c r="E1707" i="1"/>
  <c r="F1707" i="1"/>
  <c r="G1707" i="1"/>
  <c r="AQ1707" i="1" s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B1708" i="1"/>
  <c r="D1708" i="1"/>
  <c r="E1708" i="1"/>
  <c r="F1708" i="1"/>
  <c r="G1708" i="1"/>
  <c r="AQ1708" i="1" s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B1709" i="1"/>
  <c r="D1709" i="1"/>
  <c r="E1709" i="1"/>
  <c r="F1709" i="1"/>
  <c r="G1709" i="1"/>
  <c r="AQ1709" i="1" s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B1710" i="1"/>
  <c r="D1710" i="1"/>
  <c r="E1710" i="1"/>
  <c r="F1710" i="1"/>
  <c r="G1710" i="1"/>
  <c r="AQ1710" i="1" s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B1711" i="1"/>
  <c r="D1711" i="1"/>
  <c r="E1711" i="1"/>
  <c r="F1711" i="1"/>
  <c r="G1711" i="1"/>
  <c r="AQ1711" i="1" s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B1712" i="1"/>
  <c r="D1712" i="1"/>
  <c r="E1712" i="1"/>
  <c r="F1712" i="1"/>
  <c r="G1712" i="1"/>
  <c r="AQ1712" i="1" s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B1713" i="1"/>
  <c r="D1713" i="1"/>
  <c r="E1713" i="1"/>
  <c r="F1713" i="1"/>
  <c r="G1713" i="1"/>
  <c r="AQ1713" i="1" s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B1714" i="1"/>
  <c r="D1714" i="1"/>
  <c r="E1714" i="1"/>
  <c r="F1714" i="1"/>
  <c r="G1714" i="1"/>
  <c r="AQ1714" i="1" s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B1715" i="1"/>
  <c r="D1715" i="1"/>
  <c r="E1715" i="1"/>
  <c r="F1715" i="1"/>
  <c r="G1715" i="1"/>
  <c r="AQ1715" i="1" s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B1716" i="1"/>
  <c r="D1716" i="1"/>
  <c r="E1716" i="1"/>
  <c r="F1716" i="1"/>
  <c r="G1716" i="1"/>
  <c r="AQ1716" i="1" s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B1717" i="1"/>
  <c r="D1717" i="1"/>
  <c r="E1717" i="1"/>
  <c r="F1717" i="1"/>
  <c r="G1717" i="1"/>
  <c r="AQ1717" i="1" s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B1718" i="1"/>
  <c r="D1718" i="1"/>
  <c r="E1718" i="1"/>
  <c r="F1718" i="1"/>
  <c r="G1718" i="1"/>
  <c r="AQ1718" i="1" s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B1719" i="1"/>
  <c r="D1719" i="1"/>
  <c r="E1719" i="1"/>
  <c r="F1719" i="1"/>
  <c r="G1719" i="1"/>
  <c r="AQ1719" i="1" s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B1720" i="1"/>
  <c r="D1720" i="1"/>
  <c r="E1720" i="1"/>
  <c r="F1720" i="1"/>
  <c r="G1720" i="1"/>
  <c r="AQ1720" i="1" s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B1721" i="1"/>
  <c r="D1721" i="1"/>
  <c r="E1721" i="1"/>
  <c r="F1721" i="1"/>
  <c r="G1721" i="1"/>
  <c r="AQ1721" i="1" s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B1722" i="1"/>
  <c r="D1722" i="1"/>
  <c r="E1722" i="1"/>
  <c r="F1722" i="1"/>
  <c r="G1722" i="1"/>
  <c r="AQ1722" i="1" s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B1723" i="1"/>
  <c r="D1723" i="1"/>
  <c r="E1723" i="1"/>
  <c r="F1723" i="1"/>
  <c r="G1723" i="1"/>
  <c r="AQ1723" i="1" s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B1724" i="1"/>
  <c r="D1724" i="1"/>
  <c r="E1724" i="1"/>
  <c r="F1724" i="1"/>
  <c r="G1724" i="1"/>
  <c r="AQ1724" i="1" s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B1725" i="1"/>
  <c r="D1725" i="1"/>
  <c r="E1725" i="1"/>
  <c r="F1725" i="1"/>
  <c r="G1725" i="1"/>
  <c r="AQ1725" i="1" s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B1726" i="1"/>
  <c r="D1726" i="1"/>
  <c r="E1726" i="1"/>
  <c r="F1726" i="1"/>
  <c r="G1726" i="1"/>
  <c r="AQ1726" i="1" s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B1727" i="1"/>
  <c r="D1727" i="1"/>
  <c r="E1727" i="1"/>
  <c r="F1727" i="1"/>
  <c r="G1727" i="1"/>
  <c r="AQ1727" i="1" s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B1728" i="1"/>
  <c r="D1728" i="1"/>
  <c r="E1728" i="1"/>
  <c r="F1728" i="1"/>
  <c r="G1728" i="1"/>
  <c r="AQ1728" i="1" s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B1729" i="1"/>
  <c r="D1729" i="1"/>
  <c r="E1729" i="1"/>
  <c r="F1729" i="1"/>
  <c r="G1729" i="1"/>
  <c r="AQ1729" i="1" s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B1730" i="1"/>
  <c r="D1730" i="1"/>
  <c r="E1730" i="1"/>
  <c r="F1730" i="1"/>
  <c r="G1730" i="1"/>
  <c r="AQ1730" i="1" s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B1731" i="1"/>
  <c r="D1731" i="1"/>
  <c r="E1731" i="1"/>
  <c r="F1731" i="1"/>
  <c r="G1731" i="1"/>
  <c r="AQ1731" i="1" s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B1732" i="1"/>
  <c r="D1732" i="1"/>
  <c r="E1732" i="1"/>
  <c r="F1732" i="1"/>
  <c r="G1732" i="1"/>
  <c r="AQ1732" i="1" s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B1733" i="1"/>
  <c r="D1733" i="1"/>
  <c r="E1733" i="1"/>
  <c r="F1733" i="1"/>
  <c r="G1733" i="1"/>
  <c r="AQ1733" i="1" s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B1734" i="1"/>
  <c r="D1734" i="1"/>
  <c r="E1734" i="1"/>
  <c r="F1734" i="1"/>
  <c r="G1734" i="1"/>
  <c r="AQ1734" i="1" s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B1735" i="1"/>
  <c r="D1735" i="1"/>
  <c r="E1735" i="1"/>
  <c r="F1735" i="1"/>
  <c r="G1735" i="1"/>
  <c r="AQ1735" i="1" s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B1736" i="1"/>
  <c r="D1736" i="1"/>
  <c r="E1736" i="1"/>
  <c r="F1736" i="1"/>
  <c r="G1736" i="1"/>
  <c r="AQ1736" i="1" s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B1737" i="1"/>
  <c r="D1737" i="1"/>
  <c r="E1737" i="1"/>
  <c r="F1737" i="1"/>
  <c r="G1737" i="1"/>
  <c r="AQ1737" i="1" s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B1738" i="1"/>
  <c r="D1738" i="1"/>
  <c r="E1738" i="1"/>
  <c r="F1738" i="1"/>
  <c r="G1738" i="1"/>
  <c r="AQ1738" i="1" s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B1739" i="1"/>
  <c r="D1739" i="1"/>
  <c r="E1739" i="1"/>
  <c r="F1739" i="1"/>
  <c r="G1739" i="1"/>
  <c r="AQ1739" i="1" s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B1740" i="1"/>
  <c r="D1740" i="1"/>
  <c r="E1740" i="1"/>
  <c r="F1740" i="1"/>
  <c r="G1740" i="1"/>
  <c r="AQ1740" i="1" s="1"/>
  <c r="H1740" i="1"/>
  <c r="I1740" i="1"/>
  <c r="J1740" i="1"/>
  <c r="K1740" i="1"/>
  <c r="L1740" i="1"/>
  <c r="M1740" i="1"/>
  <c r="N1740" i="1"/>
  <c r="O1740" i="1"/>
  <c r="P1740" i="1"/>
  <c r="Q1740" i="1"/>
  <c r="B1741" i="1"/>
  <c r="D1741" i="1"/>
  <c r="E1741" i="1"/>
  <c r="F1741" i="1"/>
  <c r="G1741" i="1"/>
  <c r="AQ1741" i="1" s="1"/>
  <c r="H1741" i="1"/>
  <c r="I1741" i="1"/>
  <c r="J1741" i="1"/>
  <c r="K1741" i="1"/>
  <c r="L1741" i="1"/>
  <c r="M1741" i="1"/>
  <c r="N1741" i="1"/>
  <c r="O1741" i="1"/>
  <c r="P1741" i="1"/>
  <c r="Q1741" i="1"/>
  <c r="B1742" i="1"/>
  <c r="D1742" i="1"/>
  <c r="E1742" i="1"/>
  <c r="F1742" i="1"/>
  <c r="G1742" i="1"/>
  <c r="AQ1742" i="1" s="1"/>
  <c r="H1742" i="1"/>
  <c r="I1742" i="1"/>
  <c r="J1742" i="1"/>
  <c r="K1742" i="1"/>
  <c r="L1742" i="1"/>
  <c r="M1742" i="1"/>
  <c r="N1742" i="1"/>
  <c r="O1742" i="1"/>
  <c r="P1742" i="1"/>
  <c r="Q1742" i="1"/>
  <c r="B1743" i="1"/>
  <c r="D1743" i="1"/>
  <c r="E1743" i="1"/>
  <c r="F1743" i="1"/>
  <c r="G1743" i="1"/>
  <c r="AQ1743" i="1" s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B1744" i="1"/>
  <c r="D1744" i="1"/>
  <c r="E1744" i="1"/>
  <c r="F1744" i="1"/>
  <c r="G1744" i="1"/>
  <c r="AQ1744" i="1" s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B1745" i="1"/>
  <c r="D1745" i="1"/>
  <c r="E1745" i="1"/>
  <c r="F1745" i="1"/>
  <c r="G1745" i="1"/>
  <c r="AQ1745" i="1" s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B1746" i="1"/>
  <c r="D1746" i="1"/>
  <c r="E1746" i="1"/>
  <c r="F1746" i="1"/>
  <c r="G1746" i="1"/>
  <c r="AQ1746" i="1" s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B1747" i="1"/>
  <c r="D1747" i="1"/>
  <c r="E1747" i="1"/>
  <c r="F1747" i="1"/>
  <c r="G1747" i="1"/>
  <c r="AQ1747" i="1" s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B1748" i="1"/>
  <c r="D1748" i="1"/>
  <c r="E1748" i="1"/>
  <c r="F1748" i="1"/>
  <c r="G1748" i="1"/>
  <c r="AQ1748" i="1" s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B1749" i="1"/>
  <c r="D1749" i="1"/>
  <c r="E1749" i="1"/>
  <c r="F1749" i="1"/>
  <c r="G1749" i="1"/>
  <c r="AQ1749" i="1" s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B1750" i="1"/>
  <c r="D1750" i="1"/>
  <c r="E1750" i="1"/>
  <c r="F1750" i="1"/>
  <c r="G1750" i="1"/>
  <c r="AQ1750" i="1" s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B1751" i="1"/>
  <c r="D1751" i="1"/>
  <c r="E1751" i="1"/>
  <c r="F1751" i="1"/>
  <c r="G1751" i="1"/>
  <c r="AQ1751" i="1" s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B1752" i="1"/>
  <c r="D1752" i="1"/>
  <c r="E1752" i="1"/>
  <c r="F1752" i="1"/>
  <c r="G1752" i="1"/>
  <c r="AQ1752" i="1" s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B1753" i="1"/>
  <c r="D1753" i="1"/>
  <c r="E1753" i="1"/>
  <c r="F1753" i="1"/>
  <c r="G1753" i="1"/>
  <c r="AQ1753" i="1" s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B1754" i="1"/>
  <c r="D1754" i="1"/>
  <c r="E1754" i="1"/>
  <c r="F1754" i="1"/>
  <c r="G1754" i="1"/>
  <c r="AQ1754" i="1" s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B1755" i="1"/>
  <c r="D1755" i="1"/>
  <c r="E1755" i="1"/>
  <c r="F1755" i="1"/>
  <c r="G1755" i="1"/>
  <c r="AQ1755" i="1" s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B1756" i="1"/>
  <c r="D1756" i="1"/>
  <c r="E1756" i="1"/>
  <c r="F1756" i="1"/>
  <c r="G1756" i="1"/>
  <c r="AQ1756" i="1" s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B1757" i="1"/>
  <c r="D1757" i="1"/>
  <c r="E1757" i="1"/>
  <c r="F1757" i="1"/>
  <c r="G1757" i="1"/>
  <c r="AQ1757" i="1" s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B1758" i="1"/>
  <c r="D1758" i="1"/>
  <c r="E1758" i="1"/>
  <c r="F1758" i="1"/>
  <c r="G1758" i="1"/>
  <c r="AQ1758" i="1" s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B1759" i="1"/>
  <c r="D1759" i="1"/>
  <c r="E1759" i="1"/>
  <c r="F1759" i="1"/>
  <c r="G1759" i="1"/>
  <c r="AQ1759" i="1" s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B1760" i="1"/>
  <c r="D1760" i="1"/>
  <c r="E1760" i="1"/>
  <c r="F1760" i="1"/>
  <c r="G1760" i="1"/>
  <c r="AQ1760" i="1" s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B1761" i="1"/>
  <c r="D1761" i="1"/>
  <c r="E1761" i="1"/>
  <c r="F1761" i="1"/>
  <c r="G1761" i="1"/>
  <c r="AQ1761" i="1" s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B1762" i="1"/>
  <c r="D1762" i="1"/>
  <c r="E1762" i="1"/>
  <c r="F1762" i="1"/>
  <c r="G1762" i="1"/>
  <c r="AQ1762" i="1" s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B1763" i="1"/>
  <c r="D1763" i="1"/>
  <c r="E1763" i="1"/>
  <c r="F1763" i="1"/>
  <c r="G1763" i="1"/>
  <c r="AQ1763" i="1" s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B1764" i="1"/>
  <c r="D1764" i="1"/>
  <c r="E1764" i="1"/>
  <c r="F1764" i="1"/>
  <c r="G1764" i="1"/>
  <c r="AQ1764" i="1" s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B1765" i="1"/>
  <c r="D1765" i="1"/>
  <c r="E1765" i="1"/>
  <c r="F1765" i="1"/>
  <c r="G1765" i="1"/>
  <c r="AQ1765" i="1" s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B1766" i="1"/>
  <c r="D1766" i="1"/>
  <c r="E1766" i="1"/>
  <c r="F1766" i="1"/>
  <c r="G1766" i="1"/>
  <c r="AQ1766" i="1" s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B1767" i="1"/>
  <c r="D1767" i="1"/>
  <c r="E1767" i="1"/>
  <c r="F1767" i="1"/>
  <c r="G1767" i="1"/>
  <c r="AQ1767" i="1" s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B1768" i="1"/>
  <c r="D1768" i="1"/>
  <c r="E1768" i="1"/>
  <c r="F1768" i="1"/>
  <c r="G1768" i="1"/>
  <c r="AQ1768" i="1" s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B1769" i="1"/>
  <c r="D1769" i="1"/>
  <c r="E1769" i="1"/>
  <c r="F1769" i="1"/>
  <c r="G1769" i="1"/>
  <c r="AQ1769" i="1" s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B1770" i="1"/>
  <c r="D1770" i="1"/>
  <c r="E1770" i="1"/>
  <c r="F1770" i="1"/>
  <c r="G1770" i="1"/>
  <c r="AQ1770" i="1" s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B1771" i="1"/>
  <c r="D1771" i="1"/>
  <c r="E1771" i="1"/>
  <c r="F1771" i="1"/>
  <c r="G1771" i="1"/>
  <c r="AQ1771" i="1" s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B1772" i="1"/>
  <c r="D1772" i="1"/>
  <c r="E1772" i="1"/>
  <c r="F1772" i="1"/>
  <c r="G1772" i="1"/>
  <c r="AQ1772" i="1" s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B1773" i="1"/>
  <c r="D1773" i="1"/>
  <c r="E1773" i="1"/>
  <c r="F1773" i="1"/>
  <c r="G1773" i="1"/>
  <c r="AQ1773" i="1" s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B1774" i="1"/>
  <c r="D1774" i="1"/>
  <c r="E1774" i="1"/>
  <c r="F1774" i="1"/>
  <c r="G1774" i="1"/>
  <c r="AQ1774" i="1" s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B1775" i="1"/>
  <c r="D1775" i="1"/>
  <c r="E1775" i="1"/>
  <c r="F1775" i="1"/>
  <c r="G1775" i="1"/>
  <c r="AQ1775" i="1" s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B1776" i="1"/>
  <c r="D1776" i="1"/>
  <c r="E1776" i="1"/>
  <c r="F1776" i="1"/>
  <c r="G1776" i="1"/>
  <c r="AQ1776" i="1" s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B1777" i="1"/>
  <c r="D1777" i="1"/>
  <c r="E1777" i="1"/>
  <c r="F1777" i="1"/>
  <c r="G1777" i="1"/>
  <c r="AQ1777" i="1" s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B1778" i="1"/>
  <c r="D1778" i="1"/>
  <c r="E1778" i="1"/>
  <c r="F1778" i="1"/>
  <c r="G1778" i="1"/>
  <c r="AQ1778" i="1" s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B1779" i="1"/>
  <c r="D1779" i="1"/>
  <c r="E1779" i="1"/>
  <c r="F1779" i="1"/>
  <c r="G1779" i="1"/>
  <c r="AQ1779" i="1" s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B1780" i="1"/>
  <c r="D1780" i="1"/>
  <c r="E1780" i="1"/>
  <c r="F1780" i="1"/>
  <c r="G1780" i="1"/>
  <c r="AQ1780" i="1" s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B1781" i="1"/>
  <c r="D1781" i="1"/>
  <c r="E1781" i="1"/>
  <c r="F1781" i="1"/>
  <c r="G1781" i="1"/>
  <c r="AQ1781" i="1" s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B1782" i="1"/>
  <c r="D1782" i="1"/>
  <c r="E1782" i="1"/>
  <c r="F1782" i="1"/>
  <c r="G1782" i="1"/>
  <c r="AQ1782" i="1" s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B1783" i="1"/>
  <c r="D1783" i="1"/>
  <c r="E1783" i="1"/>
  <c r="F1783" i="1"/>
  <c r="G1783" i="1"/>
  <c r="AQ1783" i="1" s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B1784" i="1"/>
  <c r="D1784" i="1"/>
  <c r="E1784" i="1"/>
  <c r="F1784" i="1"/>
  <c r="G1784" i="1"/>
  <c r="AQ1784" i="1" s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B1785" i="1"/>
  <c r="D1785" i="1"/>
  <c r="E1785" i="1"/>
  <c r="F1785" i="1"/>
  <c r="G1785" i="1"/>
  <c r="AQ1785" i="1" s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B1786" i="1"/>
  <c r="D1786" i="1"/>
  <c r="E1786" i="1"/>
  <c r="F1786" i="1"/>
  <c r="G1786" i="1"/>
  <c r="AQ1786" i="1" s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B1787" i="1"/>
  <c r="D1787" i="1"/>
  <c r="E1787" i="1"/>
  <c r="F1787" i="1"/>
  <c r="G1787" i="1"/>
  <c r="AQ1787" i="1" s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B1788" i="1"/>
  <c r="D1788" i="1"/>
  <c r="E1788" i="1"/>
  <c r="F1788" i="1"/>
  <c r="G1788" i="1"/>
  <c r="AQ1788" i="1" s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B1789" i="1"/>
  <c r="D1789" i="1"/>
  <c r="E1789" i="1"/>
  <c r="F1789" i="1"/>
  <c r="G1789" i="1"/>
  <c r="AQ1789" i="1" s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B1790" i="1"/>
  <c r="D1790" i="1"/>
  <c r="E1790" i="1"/>
  <c r="F1790" i="1"/>
  <c r="G1790" i="1"/>
  <c r="AQ1790" i="1" s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B1791" i="1"/>
  <c r="D1791" i="1"/>
  <c r="E1791" i="1"/>
  <c r="F1791" i="1"/>
  <c r="G1791" i="1"/>
  <c r="AQ1791" i="1" s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B1792" i="1"/>
  <c r="D1792" i="1"/>
  <c r="E1792" i="1"/>
  <c r="F1792" i="1"/>
  <c r="G1792" i="1"/>
  <c r="AQ1792" i="1" s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B1793" i="1"/>
  <c r="D1793" i="1"/>
  <c r="E1793" i="1"/>
  <c r="F1793" i="1"/>
  <c r="G1793" i="1"/>
  <c r="AQ1793" i="1" s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B1794" i="1"/>
  <c r="D1794" i="1"/>
  <c r="E1794" i="1"/>
  <c r="F1794" i="1"/>
  <c r="G1794" i="1"/>
  <c r="AQ1794" i="1" s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B1795" i="1"/>
  <c r="D1795" i="1"/>
  <c r="E1795" i="1"/>
  <c r="F1795" i="1"/>
  <c r="G1795" i="1"/>
  <c r="AQ1795" i="1" s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B1796" i="1"/>
  <c r="D1796" i="1"/>
  <c r="E1796" i="1"/>
  <c r="F1796" i="1"/>
  <c r="G1796" i="1"/>
  <c r="AQ1796" i="1" s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B1797" i="1"/>
  <c r="D1797" i="1"/>
  <c r="E1797" i="1"/>
  <c r="F1797" i="1"/>
  <c r="G1797" i="1"/>
  <c r="AQ1797" i="1" s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B1798" i="1"/>
  <c r="D1798" i="1"/>
  <c r="E1798" i="1"/>
  <c r="F1798" i="1"/>
  <c r="G1798" i="1"/>
  <c r="AQ1798" i="1" s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B1799" i="1"/>
  <c r="D1799" i="1"/>
  <c r="E1799" i="1"/>
  <c r="F1799" i="1"/>
  <c r="G1799" i="1"/>
  <c r="AQ1799" i="1" s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B1800" i="1"/>
  <c r="D1800" i="1"/>
  <c r="E1800" i="1"/>
  <c r="F1800" i="1"/>
  <c r="G1800" i="1"/>
  <c r="AQ1800" i="1" s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B1801" i="1"/>
  <c r="D1801" i="1"/>
  <c r="E1801" i="1"/>
  <c r="F1801" i="1"/>
  <c r="G1801" i="1"/>
  <c r="AQ1801" i="1" s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B1802" i="1"/>
  <c r="D1802" i="1"/>
  <c r="E1802" i="1"/>
  <c r="F1802" i="1"/>
  <c r="G1802" i="1"/>
  <c r="AQ1802" i="1" s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B1803" i="1"/>
  <c r="D1803" i="1"/>
  <c r="E1803" i="1"/>
  <c r="F1803" i="1"/>
  <c r="G1803" i="1"/>
  <c r="AQ1803" i="1" s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B1804" i="1"/>
  <c r="D1804" i="1"/>
  <c r="E1804" i="1"/>
  <c r="F1804" i="1"/>
  <c r="G1804" i="1"/>
  <c r="AQ1804" i="1" s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B1805" i="1"/>
  <c r="D1805" i="1"/>
  <c r="E1805" i="1"/>
  <c r="F1805" i="1"/>
  <c r="G1805" i="1"/>
  <c r="AQ1805" i="1" s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B1806" i="1"/>
  <c r="D1806" i="1"/>
  <c r="E1806" i="1"/>
  <c r="F1806" i="1"/>
  <c r="G1806" i="1"/>
  <c r="AQ1806" i="1" s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B1807" i="1"/>
  <c r="D1807" i="1"/>
  <c r="E1807" i="1"/>
  <c r="F1807" i="1"/>
  <c r="G1807" i="1"/>
  <c r="AQ1807" i="1" s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B1808" i="1"/>
  <c r="D1808" i="1"/>
  <c r="E1808" i="1"/>
  <c r="F1808" i="1"/>
  <c r="G1808" i="1"/>
  <c r="AQ1808" i="1" s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B1809" i="1"/>
  <c r="D1809" i="1"/>
  <c r="E1809" i="1"/>
  <c r="F1809" i="1"/>
  <c r="G1809" i="1"/>
  <c r="AQ1809" i="1" s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B1810" i="1"/>
  <c r="D1810" i="1"/>
  <c r="E1810" i="1"/>
  <c r="F1810" i="1"/>
  <c r="G1810" i="1"/>
  <c r="AQ1810" i="1" s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B1811" i="1"/>
  <c r="D1811" i="1"/>
  <c r="E1811" i="1"/>
  <c r="F1811" i="1"/>
  <c r="G1811" i="1"/>
  <c r="AQ1811" i="1" s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B1812" i="1"/>
  <c r="D1812" i="1"/>
  <c r="E1812" i="1"/>
  <c r="F1812" i="1"/>
  <c r="G1812" i="1"/>
  <c r="AQ1812" i="1" s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B1813" i="1"/>
  <c r="D1813" i="1"/>
  <c r="E1813" i="1"/>
  <c r="F1813" i="1"/>
  <c r="G1813" i="1"/>
  <c r="AQ1813" i="1" s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B1814" i="1"/>
  <c r="D1814" i="1"/>
  <c r="E1814" i="1"/>
  <c r="F1814" i="1"/>
  <c r="G1814" i="1"/>
  <c r="AQ1814" i="1" s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B1815" i="1"/>
  <c r="D1815" i="1"/>
  <c r="E1815" i="1"/>
  <c r="F1815" i="1"/>
  <c r="G1815" i="1"/>
  <c r="AQ1815" i="1" s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B1816" i="1"/>
  <c r="D1816" i="1"/>
  <c r="E1816" i="1"/>
  <c r="F1816" i="1"/>
  <c r="G1816" i="1"/>
  <c r="AQ1816" i="1" s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B1817" i="1"/>
  <c r="D1817" i="1"/>
  <c r="E1817" i="1"/>
  <c r="F1817" i="1"/>
  <c r="G1817" i="1"/>
  <c r="AQ1817" i="1" s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B1818" i="1"/>
  <c r="D1818" i="1"/>
  <c r="E1818" i="1"/>
  <c r="F1818" i="1"/>
  <c r="G1818" i="1"/>
  <c r="AQ1818" i="1" s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B1819" i="1"/>
  <c r="D1819" i="1"/>
  <c r="E1819" i="1"/>
  <c r="F1819" i="1"/>
  <c r="G1819" i="1"/>
  <c r="AQ1819" i="1" s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B1820" i="1"/>
  <c r="D1820" i="1"/>
  <c r="E1820" i="1"/>
  <c r="F1820" i="1"/>
  <c r="G1820" i="1"/>
  <c r="AQ1820" i="1" s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B1821" i="1"/>
  <c r="D1821" i="1"/>
  <c r="E1821" i="1"/>
  <c r="F1821" i="1"/>
  <c r="G1821" i="1"/>
  <c r="AQ1821" i="1" s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B1822" i="1"/>
  <c r="D1822" i="1"/>
  <c r="E1822" i="1"/>
  <c r="F1822" i="1"/>
  <c r="G1822" i="1"/>
  <c r="AQ1822" i="1" s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B1823" i="1"/>
  <c r="D1823" i="1"/>
  <c r="E1823" i="1"/>
  <c r="F1823" i="1"/>
  <c r="G1823" i="1"/>
  <c r="AQ1823" i="1" s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B1824" i="1"/>
  <c r="D1824" i="1"/>
  <c r="E1824" i="1"/>
  <c r="F1824" i="1"/>
  <c r="G1824" i="1"/>
  <c r="AQ1824" i="1" s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B1825" i="1"/>
  <c r="D1825" i="1"/>
  <c r="E1825" i="1"/>
  <c r="F1825" i="1"/>
  <c r="G1825" i="1"/>
  <c r="AQ1825" i="1" s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B1826" i="1"/>
  <c r="D1826" i="1"/>
  <c r="E1826" i="1"/>
  <c r="F1826" i="1"/>
  <c r="G1826" i="1"/>
  <c r="AQ1826" i="1" s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B1827" i="1"/>
  <c r="D1827" i="1"/>
  <c r="E1827" i="1"/>
  <c r="F1827" i="1"/>
  <c r="G1827" i="1"/>
  <c r="AQ1827" i="1" s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B1828" i="1"/>
  <c r="D1828" i="1"/>
  <c r="E1828" i="1"/>
  <c r="F1828" i="1"/>
  <c r="G1828" i="1"/>
  <c r="AQ1828" i="1" s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B1829" i="1"/>
  <c r="D1829" i="1"/>
  <c r="E1829" i="1"/>
  <c r="F1829" i="1"/>
  <c r="G1829" i="1"/>
  <c r="AQ1829" i="1" s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B1830" i="1"/>
  <c r="D1830" i="1"/>
  <c r="E1830" i="1"/>
  <c r="F1830" i="1"/>
  <c r="G1830" i="1"/>
  <c r="AQ1830" i="1" s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B1831" i="1"/>
  <c r="D1831" i="1"/>
  <c r="E1831" i="1"/>
  <c r="F1831" i="1"/>
  <c r="G1831" i="1"/>
  <c r="AQ1831" i="1" s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B1832" i="1"/>
  <c r="D1832" i="1"/>
  <c r="E1832" i="1"/>
  <c r="F1832" i="1"/>
  <c r="G1832" i="1"/>
  <c r="AQ1832" i="1" s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B1833" i="1"/>
  <c r="D1833" i="1"/>
  <c r="E1833" i="1"/>
  <c r="F1833" i="1"/>
  <c r="G1833" i="1"/>
  <c r="AQ1833" i="1" s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B1834" i="1"/>
  <c r="D1834" i="1"/>
  <c r="E1834" i="1"/>
  <c r="F1834" i="1"/>
  <c r="G1834" i="1"/>
  <c r="AQ1834" i="1" s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B1835" i="1"/>
  <c r="D1835" i="1"/>
  <c r="E1835" i="1"/>
  <c r="F1835" i="1"/>
  <c r="G1835" i="1"/>
  <c r="AQ1835" i="1" s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B1836" i="1"/>
  <c r="D1836" i="1"/>
  <c r="E1836" i="1"/>
  <c r="F1836" i="1"/>
  <c r="G1836" i="1"/>
  <c r="AQ1836" i="1" s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B1837" i="1"/>
  <c r="D1837" i="1"/>
  <c r="E1837" i="1"/>
  <c r="F1837" i="1"/>
  <c r="G1837" i="1"/>
  <c r="AQ1837" i="1" s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B1838" i="1"/>
  <c r="D1838" i="1"/>
  <c r="E1838" i="1"/>
  <c r="F1838" i="1"/>
  <c r="G1838" i="1"/>
  <c r="AQ1838" i="1" s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B1839" i="1"/>
  <c r="D1839" i="1"/>
  <c r="E1839" i="1"/>
  <c r="F1839" i="1"/>
  <c r="G1839" i="1"/>
  <c r="AQ1839" i="1" s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B1840" i="1"/>
  <c r="D1840" i="1"/>
  <c r="E1840" i="1"/>
  <c r="F1840" i="1"/>
  <c r="G1840" i="1"/>
  <c r="AQ1840" i="1" s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B1841" i="1"/>
  <c r="D1841" i="1"/>
  <c r="E1841" i="1"/>
  <c r="F1841" i="1"/>
  <c r="G1841" i="1"/>
  <c r="AQ1841" i="1" s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B1842" i="1"/>
  <c r="D1842" i="1"/>
  <c r="E1842" i="1"/>
  <c r="F1842" i="1"/>
  <c r="G1842" i="1"/>
  <c r="AQ1842" i="1" s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B1843" i="1"/>
  <c r="D1843" i="1"/>
  <c r="E1843" i="1"/>
  <c r="F1843" i="1"/>
  <c r="G1843" i="1"/>
  <c r="AQ1843" i="1" s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B1844" i="1"/>
  <c r="D1844" i="1"/>
  <c r="E1844" i="1"/>
  <c r="F1844" i="1"/>
  <c r="G1844" i="1"/>
  <c r="AQ1844" i="1" s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B1845" i="1"/>
  <c r="D1845" i="1"/>
  <c r="E1845" i="1"/>
  <c r="F1845" i="1"/>
  <c r="G1845" i="1"/>
  <c r="AQ1845" i="1" s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B1846" i="1"/>
  <c r="D1846" i="1"/>
  <c r="E1846" i="1"/>
  <c r="F1846" i="1"/>
  <c r="G1846" i="1"/>
  <c r="AQ1846" i="1" s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B1847" i="1"/>
  <c r="D1847" i="1"/>
  <c r="E1847" i="1"/>
  <c r="F1847" i="1"/>
  <c r="G1847" i="1"/>
  <c r="AQ1847" i="1" s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B1848" i="1"/>
  <c r="D1848" i="1"/>
  <c r="E1848" i="1"/>
  <c r="F1848" i="1"/>
  <c r="G1848" i="1"/>
  <c r="AQ1848" i="1" s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B1849" i="1"/>
  <c r="D1849" i="1"/>
  <c r="E1849" i="1"/>
  <c r="F1849" i="1"/>
  <c r="G1849" i="1"/>
  <c r="AQ1849" i="1" s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B1850" i="1"/>
  <c r="D1850" i="1"/>
  <c r="E1850" i="1"/>
  <c r="F1850" i="1"/>
  <c r="G1850" i="1"/>
  <c r="AQ1850" i="1" s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B1851" i="1"/>
  <c r="D1851" i="1"/>
  <c r="E1851" i="1"/>
  <c r="F1851" i="1"/>
  <c r="G1851" i="1"/>
  <c r="AQ1851" i="1" s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B1852" i="1"/>
  <c r="D1852" i="1"/>
  <c r="E1852" i="1"/>
  <c r="F1852" i="1"/>
  <c r="G1852" i="1"/>
  <c r="AQ1852" i="1" s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B1853" i="1"/>
  <c r="D1853" i="1"/>
  <c r="E1853" i="1"/>
  <c r="F1853" i="1"/>
  <c r="G1853" i="1"/>
  <c r="AQ1853" i="1" s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B1854" i="1"/>
  <c r="D1854" i="1"/>
  <c r="E1854" i="1"/>
  <c r="F1854" i="1"/>
  <c r="G1854" i="1"/>
  <c r="AQ1854" i="1" s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B1855" i="1"/>
  <c r="D1855" i="1"/>
  <c r="E1855" i="1"/>
  <c r="F1855" i="1"/>
  <c r="G1855" i="1"/>
  <c r="AQ1855" i="1" s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B1856" i="1"/>
  <c r="D1856" i="1"/>
  <c r="E1856" i="1"/>
  <c r="F1856" i="1"/>
  <c r="G1856" i="1"/>
  <c r="AQ1856" i="1" s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B1857" i="1"/>
  <c r="D1857" i="1"/>
  <c r="E1857" i="1"/>
  <c r="F1857" i="1"/>
  <c r="G1857" i="1"/>
  <c r="AQ1857" i="1" s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B1858" i="1"/>
  <c r="D1858" i="1"/>
  <c r="E1858" i="1"/>
  <c r="F1858" i="1"/>
  <c r="G1858" i="1"/>
  <c r="AQ1858" i="1" s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B1859" i="1"/>
  <c r="D1859" i="1"/>
  <c r="E1859" i="1"/>
  <c r="F1859" i="1"/>
  <c r="G1859" i="1"/>
  <c r="AQ1859" i="1" s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B1860" i="1"/>
  <c r="D1860" i="1"/>
  <c r="E1860" i="1"/>
  <c r="F1860" i="1"/>
  <c r="G1860" i="1"/>
  <c r="AQ1860" i="1" s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B1861" i="1"/>
  <c r="D1861" i="1"/>
  <c r="E1861" i="1"/>
  <c r="F1861" i="1"/>
  <c r="G1861" i="1"/>
  <c r="AQ1861" i="1" s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B1862" i="1"/>
  <c r="D1862" i="1"/>
  <c r="E1862" i="1"/>
  <c r="F1862" i="1"/>
  <c r="G1862" i="1"/>
  <c r="AQ1862" i="1" s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B1863" i="1"/>
  <c r="D1863" i="1"/>
  <c r="E1863" i="1"/>
  <c r="F1863" i="1"/>
  <c r="G1863" i="1"/>
  <c r="AQ1863" i="1" s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B1864" i="1"/>
  <c r="D1864" i="1"/>
  <c r="E1864" i="1"/>
  <c r="F1864" i="1"/>
  <c r="G1864" i="1"/>
  <c r="AQ1864" i="1" s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B1865" i="1"/>
  <c r="D1865" i="1"/>
  <c r="E1865" i="1"/>
  <c r="F1865" i="1"/>
  <c r="G1865" i="1"/>
  <c r="AQ1865" i="1" s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B1866" i="1"/>
  <c r="D1866" i="1"/>
  <c r="E1866" i="1"/>
  <c r="F1866" i="1"/>
  <c r="G1866" i="1"/>
  <c r="AQ1866" i="1" s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B1867" i="1"/>
  <c r="D1867" i="1"/>
  <c r="E1867" i="1"/>
  <c r="F1867" i="1"/>
  <c r="G1867" i="1"/>
  <c r="AQ1867" i="1" s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B1868" i="1"/>
  <c r="D1868" i="1"/>
  <c r="E1868" i="1"/>
  <c r="F1868" i="1"/>
  <c r="G1868" i="1"/>
  <c r="AQ1868" i="1" s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B1869" i="1"/>
  <c r="D1869" i="1"/>
  <c r="E1869" i="1"/>
  <c r="F1869" i="1"/>
  <c r="G1869" i="1"/>
  <c r="AQ1869" i="1" s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B1870" i="1"/>
  <c r="D1870" i="1"/>
  <c r="E1870" i="1"/>
  <c r="F1870" i="1"/>
  <c r="G1870" i="1"/>
  <c r="AQ1870" i="1" s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B1871" i="1"/>
  <c r="D1871" i="1"/>
  <c r="E1871" i="1"/>
  <c r="F1871" i="1"/>
  <c r="G1871" i="1"/>
  <c r="AQ1871" i="1" s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B1872" i="1"/>
  <c r="D1872" i="1"/>
  <c r="E1872" i="1"/>
  <c r="F1872" i="1"/>
  <c r="G1872" i="1"/>
  <c r="AQ1872" i="1" s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B1873" i="1"/>
  <c r="D1873" i="1"/>
  <c r="E1873" i="1"/>
  <c r="F1873" i="1"/>
  <c r="G1873" i="1"/>
  <c r="AQ1873" i="1" s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B1874" i="1"/>
  <c r="D1874" i="1"/>
  <c r="E1874" i="1"/>
  <c r="F1874" i="1"/>
  <c r="G1874" i="1"/>
  <c r="AQ1874" i="1" s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B1875" i="1"/>
  <c r="D1875" i="1"/>
  <c r="E1875" i="1"/>
  <c r="F1875" i="1"/>
  <c r="G1875" i="1"/>
  <c r="AQ1875" i="1" s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B1876" i="1"/>
  <c r="D1876" i="1"/>
  <c r="E1876" i="1"/>
  <c r="F1876" i="1"/>
  <c r="G1876" i="1"/>
  <c r="AQ1876" i="1" s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B1877" i="1"/>
  <c r="D1877" i="1"/>
  <c r="E1877" i="1"/>
  <c r="F1877" i="1"/>
  <c r="G1877" i="1"/>
  <c r="AQ1877" i="1" s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B1878" i="1"/>
  <c r="D1878" i="1"/>
  <c r="E1878" i="1"/>
  <c r="F1878" i="1"/>
  <c r="G1878" i="1"/>
  <c r="AQ1878" i="1" s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B1879" i="1"/>
  <c r="D1879" i="1"/>
  <c r="E1879" i="1"/>
  <c r="F1879" i="1"/>
  <c r="G1879" i="1"/>
  <c r="AQ1879" i="1" s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B1880" i="1"/>
  <c r="D1880" i="1"/>
  <c r="E1880" i="1"/>
  <c r="F1880" i="1"/>
  <c r="G1880" i="1"/>
  <c r="AQ1880" i="1" s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B1881" i="1"/>
  <c r="D1881" i="1"/>
  <c r="E1881" i="1"/>
  <c r="F1881" i="1"/>
  <c r="G1881" i="1"/>
  <c r="AQ1881" i="1" s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B1882" i="1"/>
  <c r="D1882" i="1"/>
  <c r="E1882" i="1"/>
  <c r="F1882" i="1"/>
  <c r="G1882" i="1"/>
  <c r="AQ1882" i="1" s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B1883" i="1"/>
  <c r="D1883" i="1"/>
  <c r="E1883" i="1"/>
  <c r="F1883" i="1"/>
  <c r="G1883" i="1"/>
  <c r="AQ1883" i="1" s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B1884" i="1"/>
  <c r="D1884" i="1"/>
  <c r="E1884" i="1"/>
  <c r="F1884" i="1"/>
  <c r="G1884" i="1"/>
  <c r="AQ1884" i="1" s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B1885" i="1"/>
  <c r="D1885" i="1"/>
  <c r="E1885" i="1"/>
  <c r="F1885" i="1"/>
  <c r="G1885" i="1"/>
  <c r="AQ1885" i="1" s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B1886" i="1"/>
  <c r="D1886" i="1"/>
  <c r="E1886" i="1"/>
  <c r="F1886" i="1"/>
  <c r="G1886" i="1"/>
  <c r="AQ1886" i="1" s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B1887" i="1"/>
  <c r="D1887" i="1"/>
  <c r="E1887" i="1"/>
  <c r="F1887" i="1"/>
  <c r="G1887" i="1"/>
  <c r="AQ1887" i="1" s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B1888" i="1"/>
  <c r="D1888" i="1"/>
  <c r="E1888" i="1"/>
  <c r="F1888" i="1"/>
  <c r="G1888" i="1"/>
  <c r="AQ1888" i="1" s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B1889" i="1"/>
  <c r="D1889" i="1"/>
  <c r="E1889" i="1"/>
  <c r="F1889" i="1"/>
  <c r="G1889" i="1"/>
  <c r="AQ1889" i="1" s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B1890" i="1"/>
  <c r="D1890" i="1"/>
  <c r="E1890" i="1"/>
  <c r="F1890" i="1"/>
  <c r="G1890" i="1"/>
  <c r="AQ1890" i="1" s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B1891" i="1"/>
  <c r="D1891" i="1"/>
  <c r="E1891" i="1"/>
  <c r="F1891" i="1"/>
  <c r="G1891" i="1"/>
  <c r="AQ1891" i="1" s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B1892" i="1"/>
  <c r="D1892" i="1"/>
  <c r="E1892" i="1"/>
  <c r="F1892" i="1"/>
  <c r="G1892" i="1"/>
  <c r="AQ1892" i="1" s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B1893" i="1"/>
  <c r="D1893" i="1"/>
  <c r="E1893" i="1"/>
  <c r="F1893" i="1"/>
  <c r="G1893" i="1"/>
  <c r="AQ1893" i="1" s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B1894" i="1"/>
  <c r="D1894" i="1"/>
  <c r="E1894" i="1"/>
  <c r="F1894" i="1"/>
  <c r="G1894" i="1"/>
  <c r="AQ1894" i="1" s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B1895" i="1"/>
  <c r="D1895" i="1"/>
  <c r="E1895" i="1"/>
  <c r="F1895" i="1"/>
  <c r="G1895" i="1"/>
  <c r="AQ1895" i="1" s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B1896" i="1"/>
  <c r="D1896" i="1"/>
  <c r="E1896" i="1"/>
  <c r="F1896" i="1"/>
  <c r="G1896" i="1"/>
  <c r="AQ1896" i="1" s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B1897" i="1"/>
  <c r="D1897" i="1"/>
  <c r="E1897" i="1"/>
  <c r="F1897" i="1"/>
  <c r="G1897" i="1"/>
  <c r="AQ1897" i="1" s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B1898" i="1"/>
  <c r="D1898" i="1"/>
  <c r="E1898" i="1"/>
  <c r="F1898" i="1"/>
  <c r="G1898" i="1"/>
  <c r="AQ1898" i="1" s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B1899" i="1"/>
  <c r="D1899" i="1"/>
  <c r="E1899" i="1"/>
  <c r="F1899" i="1"/>
  <c r="G1899" i="1"/>
  <c r="AQ1899" i="1" s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B1900" i="1"/>
  <c r="D1900" i="1"/>
  <c r="E1900" i="1"/>
  <c r="F1900" i="1"/>
  <c r="G1900" i="1"/>
  <c r="AQ1900" i="1" s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B1901" i="1"/>
  <c r="D1901" i="1"/>
  <c r="E1901" i="1"/>
  <c r="F1901" i="1"/>
  <c r="G1901" i="1"/>
  <c r="AQ1901" i="1" s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B1902" i="1"/>
  <c r="D1902" i="1"/>
  <c r="E1902" i="1"/>
  <c r="F1902" i="1"/>
  <c r="G1902" i="1"/>
  <c r="AQ1902" i="1" s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B1903" i="1"/>
  <c r="D1903" i="1"/>
  <c r="E1903" i="1"/>
  <c r="F1903" i="1"/>
  <c r="G1903" i="1"/>
  <c r="AQ1903" i="1" s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B1904" i="1"/>
  <c r="D1904" i="1"/>
  <c r="E1904" i="1"/>
  <c r="F1904" i="1"/>
  <c r="G1904" i="1"/>
  <c r="AQ1904" i="1" s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B1905" i="1"/>
  <c r="D1905" i="1"/>
  <c r="E1905" i="1"/>
  <c r="F1905" i="1"/>
  <c r="G1905" i="1"/>
  <c r="AQ1905" i="1" s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B1906" i="1"/>
  <c r="D1906" i="1"/>
  <c r="E1906" i="1"/>
  <c r="F1906" i="1"/>
  <c r="G1906" i="1"/>
  <c r="AQ1906" i="1" s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B1907" i="1"/>
  <c r="D1907" i="1"/>
  <c r="E1907" i="1"/>
  <c r="F1907" i="1"/>
  <c r="G1907" i="1"/>
  <c r="AQ1907" i="1" s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B1908" i="1"/>
  <c r="D1908" i="1"/>
  <c r="E1908" i="1"/>
  <c r="F1908" i="1"/>
  <c r="G1908" i="1"/>
  <c r="AQ1908" i="1" s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B1909" i="1"/>
  <c r="D1909" i="1"/>
  <c r="E1909" i="1"/>
  <c r="F1909" i="1"/>
  <c r="G1909" i="1"/>
  <c r="AQ1909" i="1" s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B1910" i="1"/>
  <c r="D1910" i="1"/>
  <c r="E1910" i="1"/>
  <c r="F1910" i="1"/>
  <c r="G1910" i="1"/>
  <c r="AQ1910" i="1" s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B1911" i="1"/>
  <c r="D1911" i="1"/>
  <c r="E1911" i="1"/>
  <c r="F1911" i="1"/>
  <c r="G1911" i="1"/>
  <c r="AQ1911" i="1" s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B1912" i="1"/>
  <c r="D1912" i="1"/>
  <c r="E1912" i="1"/>
  <c r="F1912" i="1"/>
  <c r="G1912" i="1"/>
  <c r="AQ1912" i="1" s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B1913" i="1"/>
  <c r="D1913" i="1"/>
  <c r="E1913" i="1"/>
  <c r="F1913" i="1"/>
  <c r="G1913" i="1"/>
  <c r="AQ1913" i="1" s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B1914" i="1"/>
  <c r="D1914" i="1"/>
  <c r="E1914" i="1"/>
  <c r="F1914" i="1"/>
  <c r="G1914" i="1"/>
  <c r="AQ1914" i="1" s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B1915" i="1"/>
  <c r="D1915" i="1"/>
  <c r="E1915" i="1"/>
  <c r="F1915" i="1"/>
  <c r="G1915" i="1"/>
  <c r="AQ1915" i="1" s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B1916" i="1"/>
  <c r="D1916" i="1"/>
  <c r="E1916" i="1"/>
  <c r="F1916" i="1"/>
  <c r="G1916" i="1"/>
  <c r="AQ1916" i="1" s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B1917" i="1"/>
  <c r="D1917" i="1"/>
  <c r="E1917" i="1"/>
  <c r="F1917" i="1"/>
  <c r="G1917" i="1"/>
  <c r="AQ1917" i="1" s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B1918" i="1"/>
  <c r="D1918" i="1"/>
  <c r="E1918" i="1"/>
  <c r="F1918" i="1"/>
  <c r="G1918" i="1"/>
  <c r="AQ1918" i="1" s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B1919" i="1"/>
  <c r="D1919" i="1"/>
  <c r="E1919" i="1"/>
  <c r="F1919" i="1"/>
  <c r="G1919" i="1"/>
  <c r="AQ1919" i="1" s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B1920" i="1"/>
  <c r="D1920" i="1"/>
  <c r="E1920" i="1"/>
  <c r="F1920" i="1"/>
  <c r="G1920" i="1"/>
  <c r="AQ1920" i="1" s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B1921" i="1"/>
  <c r="D1921" i="1"/>
  <c r="E1921" i="1"/>
  <c r="F1921" i="1"/>
  <c r="G1921" i="1"/>
  <c r="AQ1921" i="1" s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B1922" i="1"/>
  <c r="D1922" i="1"/>
  <c r="E1922" i="1"/>
  <c r="F1922" i="1"/>
  <c r="G1922" i="1"/>
  <c r="AQ1922" i="1" s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B1923" i="1"/>
  <c r="D1923" i="1"/>
  <c r="E1923" i="1"/>
  <c r="F1923" i="1"/>
  <c r="G1923" i="1"/>
  <c r="AQ1923" i="1" s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B1924" i="1"/>
  <c r="D1924" i="1"/>
  <c r="E1924" i="1"/>
  <c r="F1924" i="1"/>
  <c r="G1924" i="1"/>
  <c r="AQ1924" i="1" s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B1925" i="1"/>
  <c r="D1925" i="1"/>
  <c r="E1925" i="1"/>
  <c r="F1925" i="1"/>
  <c r="G1925" i="1"/>
  <c r="AQ1925" i="1" s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B1926" i="1"/>
  <c r="D1926" i="1"/>
  <c r="E1926" i="1"/>
  <c r="F1926" i="1"/>
  <c r="G1926" i="1"/>
  <c r="AQ1926" i="1" s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B1927" i="1"/>
  <c r="D1927" i="1"/>
  <c r="E1927" i="1"/>
  <c r="F1927" i="1"/>
  <c r="G1927" i="1"/>
  <c r="AQ1927" i="1" s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B1928" i="1"/>
  <c r="D1928" i="1"/>
  <c r="E1928" i="1"/>
  <c r="F1928" i="1"/>
  <c r="G1928" i="1"/>
  <c r="AQ1928" i="1" s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B1929" i="1"/>
  <c r="D1929" i="1"/>
  <c r="E1929" i="1"/>
  <c r="F1929" i="1"/>
  <c r="G1929" i="1"/>
  <c r="AQ1929" i="1" s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B1930" i="1"/>
  <c r="D1930" i="1"/>
  <c r="E1930" i="1"/>
  <c r="F1930" i="1"/>
  <c r="G1930" i="1"/>
  <c r="AQ1930" i="1" s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B1931" i="1"/>
  <c r="D1931" i="1"/>
  <c r="E1931" i="1"/>
  <c r="F1931" i="1"/>
  <c r="G1931" i="1"/>
  <c r="AQ1931" i="1" s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B1932" i="1"/>
  <c r="D1932" i="1"/>
  <c r="E1932" i="1"/>
  <c r="F1932" i="1"/>
  <c r="G1932" i="1"/>
  <c r="AQ1932" i="1" s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B1933" i="1"/>
  <c r="D1933" i="1"/>
  <c r="E1933" i="1"/>
  <c r="F1933" i="1"/>
  <c r="G1933" i="1"/>
  <c r="AQ1933" i="1" s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B1934" i="1"/>
  <c r="D1934" i="1"/>
  <c r="E1934" i="1"/>
  <c r="F1934" i="1"/>
  <c r="G1934" i="1"/>
  <c r="AQ1934" i="1" s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B1935" i="1"/>
  <c r="D1935" i="1"/>
  <c r="E1935" i="1"/>
  <c r="F1935" i="1"/>
  <c r="G1935" i="1"/>
  <c r="AQ1935" i="1" s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B1936" i="1"/>
  <c r="D1936" i="1"/>
  <c r="E1936" i="1"/>
  <c r="F1936" i="1"/>
  <c r="G1936" i="1"/>
  <c r="AQ1936" i="1" s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B1937" i="1"/>
  <c r="D1937" i="1"/>
  <c r="E1937" i="1"/>
  <c r="F1937" i="1"/>
  <c r="G1937" i="1"/>
  <c r="AQ1937" i="1" s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B1938" i="1"/>
  <c r="D1938" i="1"/>
  <c r="E1938" i="1"/>
  <c r="F1938" i="1"/>
  <c r="G1938" i="1"/>
  <c r="AQ1938" i="1" s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B1939" i="1"/>
  <c r="D1939" i="1"/>
  <c r="E1939" i="1"/>
  <c r="F1939" i="1"/>
  <c r="G1939" i="1"/>
  <c r="AQ1939" i="1" s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B1940" i="1"/>
  <c r="D1940" i="1"/>
  <c r="E1940" i="1"/>
  <c r="F1940" i="1"/>
  <c r="G1940" i="1"/>
  <c r="AQ1940" i="1" s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B1941" i="1"/>
  <c r="D1941" i="1"/>
  <c r="E1941" i="1"/>
  <c r="F1941" i="1"/>
  <c r="G1941" i="1"/>
  <c r="AQ1941" i="1" s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B1942" i="1"/>
  <c r="D1942" i="1"/>
  <c r="E1942" i="1"/>
  <c r="F1942" i="1"/>
  <c r="G1942" i="1"/>
  <c r="AQ1942" i="1" s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B1943" i="1"/>
  <c r="D1943" i="1"/>
  <c r="E1943" i="1"/>
  <c r="F1943" i="1"/>
  <c r="G1943" i="1"/>
  <c r="AQ1943" i="1" s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B1944" i="1"/>
  <c r="D1944" i="1"/>
  <c r="E1944" i="1"/>
  <c r="F1944" i="1"/>
  <c r="G1944" i="1"/>
  <c r="AQ1944" i="1" s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B1945" i="1"/>
  <c r="D1945" i="1"/>
  <c r="E1945" i="1"/>
  <c r="F1945" i="1"/>
  <c r="G1945" i="1"/>
  <c r="AQ1945" i="1" s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B1946" i="1"/>
  <c r="D1946" i="1"/>
  <c r="E1946" i="1"/>
  <c r="F1946" i="1"/>
  <c r="G1946" i="1"/>
  <c r="AQ1946" i="1" s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B1947" i="1"/>
  <c r="D1947" i="1"/>
  <c r="E1947" i="1"/>
  <c r="F1947" i="1"/>
  <c r="G1947" i="1"/>
  <c r="AQ1947" i="1" s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B1948" i="1"/>
  <c r="D1948" i="1"/>
  <c r="E1948" i="1"/>
  <c r="F1948" i="1"/>
  <c r="G1948" i="1"/>
  <c r="AQ1948" i="1" s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B1949" i="1"/>
  <c r="D1949" i="1"/>
  <c r="E1949" i="1"/>
  <c r="F1949" i="1"/>
  <c r="G1949" i="1"/>
  <c r="AQ1949" i="1" s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B1950" i="1"/>
  <c r="D1950" i="1"/>
  <c r="E1950" i="1"/>
  <c r="F1950" i="1"/>
  <c r="G1950" i="1"/>
  <c r="AQ1950" i="1" s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B1951" i="1"/>
  <c r="D1951" i="1"/>
  <c r="E1951" i="1"/>
  <c r="F1951" i="1"/>
  <c r="G1951" i="1"/>
  <c r="AQ1951" i="1" s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B1952" i="1"/>
  <c r="D1952" i="1"/>
  <c r="E1952" i="1"/>
  <c r="F1952" i="1"/>
  <c r="G1952" i="1"/>
  <c r="AQ1952" i="1" s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B1953" i="1"/>
  <c r="D1953" i="1"/>
  <c r="E1953" i="1"/>
  <c r="F1953" i="1"/>
  <c r="G1953" i="1"/>
  <c r="AQ1953" i="1" s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B1954" i="1"/>
  <c r="D1954" i="1"/>
  <c r="E1954" i="1"/>
  <c r="F1954" i="1"/>
  <c r="G1954" i="1"/>
  <c r="AQ1954" i="1" s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B1955" i="1"/>
  <c r="D1955" i="1"/>
  <c r="E1955" i="1"/>
  <c r="F1955" i="1"/>
  <c r="G1955" i="1"/>
  <c r="AQ1955" i="1" s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B1956" i="1"/>
  <c r="D1956" i="1"/>
  <c r="E1956" i="1"/>
  <c r="F1956" i="1"/>
  <c r="G1956" i="1"/>
  <c r="AQ1956" i="1" s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B1957" i="1"/>
  <c r="D1957" i="1"/>
  <c r="E1957" i="1"/>
  <c r="F1957" i="1"/>
  <c r="G1957" i="1"/>
  <c r="AQ1957" i="1" s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B1958" i="1"/>
  <c r="D1958" i="1"/>
  <c r="E1958" i="1"/>
  <c r="F1958" i="1"/>
  <c r="G1958" i="1"/>
  <c r="AQ1958" i="1" s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B1959" i="1"/>
  <c r="D1959" i="1"/>
  <c r="E1959" i="1"/>
  <c r="F1959" i="1"/>
  <c r="G1959" i="1"/>
  <c r="AQ1959" i="1" s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B1960" i="1"/>
  <c r="D1960" i="1"/>
  <c r="E1960" i="1"/>
  <c r="F1960" i="1"/>
  <c r="G1960" i="1"/>
  <c r="AQ1960" i="1" s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B1961" i="1"/>
  <c r="D1961" i="1"/>
  <c r="E1961" i="1"/>
  <c r="F1961" i="1"/>
  <c r="G1961" i="1"/>
  <c r="AQ1961" i="1" s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B1962" i="1"/>
  <c r="D1962" i="1"/>
  <c r="E1962" i="1"/>
  <c r="F1962" i="1"/>
  <c r="G1962" i="1"/>
  <c r="AQ1962" i="1" s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B1963" i="1"/>
  <c r="D1963" i="1"/>
  <c r="E1963" i="1"/>
  <c r="F1963" i="1"/>
  <c r="G1963" i="1"/>
  <c r="AQ1963" i="1" s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B1964" i="1"/>
  <c r="D1964" i="1"/>
  <c r="E1964" i="1"/>
  <c r="F1964" i="1"/>
  <c r="G1964" i="1"/>
  <c r="AQ1964" i="1" s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B1965" i="1"/>
  <c r="D1965" i="1"/>
  <c r="E1965" i="1"/>
  <c r="F1965" i="1"/>
  <c r="G1965" i="1"/>
  <c r="AQ1965" i="1" s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B1966" i="1"/>
  <c r="D1966" i="1"/>
  <c r="E1966" i="1"/>
  <c r="F1966" i="1"/>
  <c r="G1966" i="1"/>
  <c r="AQ1966" i="1" s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B1967" i="1"/>
  <c r="D1967" i="1"/>
  <c r="E1967" i="1"/>
  <c r="F1967" i="1"/>
  <c r="G1967" i="1"/>
  <c r="AQ1967" i="1" s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B1968" i="1"/>
  <c r="D1968" i="1"/>
  <c r="E1968" i="1"/>
  <c r="F1968" i="1"/>
  <c r="G1968" i="1"/>
  <c r="AQ1968" i="1" s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B1969" i="1"/>
  <c r="D1969" i="1"/>
  <c r="E1969" i="1"/>
  <c r="F1969" i="1"/>
  <c r="G1969" i="1"/>
  <c r="AQ1969" i="1" s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B1970" i="1"/>
  <c r="D1970" i="1"/>
  <c r="E1970" i="1"/>
  <c r="F1970" i="1"/>
  <c r="G1970" i="1"/>
  <c r="AQ1970" i="1" s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B1971" i="1"/>
  <c r="D1971" i="1"/>
  <c r="E1971" i="1"/>
  <c r="F1971" i="1"/>
  <c r="G1971" i="1"/>
  <c r="AQ1971" i="1" s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B1972" i="1"/>
  <c r="D1972" i="1"/>
  <c r="E1972" i="1"/>
  <c r="F1972" i="1"/>
  <c r="G1972" i="1"/>
  <c r="AQ1972" i="1" s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B1973" i="1"/>
  <c r="D1973" i="1"/>
  <c r="E1973" i="1"/>
  <c r="F1973" i="1"/>
  <c r="G1973" i="1"/>
  <c r="AQ1973" i="1" s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B1974" i="1"/>
  <c r="D1974" i="1"/>
  <c r="E1974" i="1"/>
  <c r="F1974" i="1"/>
  <c r="G1974" i="1"/>
  <c r="AQ1974" i="1" s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B1975" i="1"/>
  <c r="D1975" i="1"/>
  <c r="E1975" i="1"/>
  <c r="F1975" i="1"/>
  <c r="G1975" i="1"/>
  <c r="AQ1975" i="1" s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B1976" i="1"/>
  <c r="D1976" i="1"/>
  <c r="E1976" i="1"/>
  <c r="F1976" i="1"/>
  <c r="G1976" i="1"/>
  <c r="AQ1976" i="1" s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B1977" i="1"/>
  <c r="D1977" i="1"/>
  <c r="E1977" i="1"/>
  <c r="F1977" i="1"/>
  <c r="G1977" i="1"/>
  <c r="AQ1977" i="1" s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B1978" i="1"/>
  <c r="D1978" i="1"/>
  <c r="E1978" i="1"/>
  <c r="F1978" i="1"/>
  <c r="G1978" i="1"/>
  <c r="AQ1978" i="1" s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B1979" i="1"/>
  <c r="D1979" i="1"/>
  <c r="E1979" i="1"/>
  <c r="F1979" i="1"/>
  <c r="G1979" i="1"/>
  <c r="AQ1979" i="1" s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B1980" i="1"/>
  <c r="D1980" i="1"/>
  <c r="E1980" i="1"/>
  <c r="F1980" i="1"/>
  <c r="G1980" i="1"/>
  <c r="AQ1980" i="1" s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B1981" i="1"/>
  <c r="D1981" i="1"/>
  <c r="E1981" i="1"/>
  <c r="F1981" i="1"/>
  <c r="G1981" i="1"/>
  <c r="AQ1981" i="1" s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B1982" i="1"/>
  <c r="D1982" i="1"/>
  <c r="E1982" i="1"/>
  <c r="F1982" i="1"/>
  <c r="G1982" i="1"/>
  <c r="AQ1982" i="1" s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B1983" i="1"/>
  <c r="D1983" i="1"/>
  <c r="E1983" i="1"/>
  <c r="F1983" i="1"/>
  <c r="G1983" i="1"/>
  <c r="AQ1983" i="1" s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B1984" i="1"/>
  <c r="D1984" i="1"/>
  <c r="E1984" i="1"/>
  <c r="F1984" i="1"/>
  <c r="G1984" i="1"/>
  <c r="AQ1984" i="1" s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B1985" i="1"/>
  <c r="D1985" i="1"/>
  <c r="E1985" i="1"/>
  <c r="F1985" i="1"/>
  <c r="G1985" i="1"/>
  <c r="AQ1985" i="1" s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B1986" i="1"/>
  <c r="D1986" i="1"/>
  <c r="E1986" i="1"/>
  <c r="F1986" i="1"/>
  <c r="G1986" i="1"/>
  <c r="AQ1986" i="1" s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B1987" i="1"/>
  <c r="D1987" i="1"/>
  <c r="E1987" i="1"/>
  <c r="F1987" i="1"/>
  <c r="G1987" i="1"/>
  <c r="AQ1987" i="1" s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B1988" i="1"/>
  <c r="D1988" i="1"/>
  <c r="E1988" i="1"/>
  <c r="F1988" i="1"/>
  <c r="G1988" i="1"/>
  <c r="AQ1988" i="1" s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B1989" i="1"/>
  <c r="D1989" i="1"/>
  <c r="E1989" i="1"/>
  <c r="F1989" i="1"/>
  <c r="G1989" i="1"/>
  <c r="AQ1989" i="1" s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B1990" i="1"/>
  <c r="D1990" i="1"/>
  <c r="E1990" i="1"/>
  <c r="F1990" i="1"/>
  <c r="G1990" i="1"/>
  <c r="AQ1990" i="1" s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B1991" i="1"/>
  <c r="D1991" i="1"/>
  <c r="E1991" i="1"/>
  <c r="F1991" i="1"/>
  <c r="G1991" i="1"/>
  <c r="AQ1991" i="1" s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B1992" i="1"/>
  <c r="D1992" i="1"/>
  <c r="E1992" i="1"/>
  <c r="F1992" i="1"/>
  <c r="G1992" i="1"/>
  <c r="AQ1992" i="1" s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B1993" i="1"/>
  <c r="D1993" i="1"/>
  <c r="E1993" i="1"/>
  <c r="F1993" i="1"/>
  <c r="G1993" i="1"/>
  <c r="AQ1993" i="1" s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B1994" i="1"/>
  <c r="D1994" i="1"/>
  <c r="E1994" i="1"/>
  <c r="F1994" i="1"/>
  <c r="G1994" i="1"/>
  <c r="AQ1994" i="1" s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B1995" i="1"/>
  <c r="D1995" i="1"/>
  <c r="E1995" i="1"/>
  <c r="F1995" i="1"/>
  <c r="G1995" i="1"/>
  <c r="AQ1995" i="1" s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B1996" i="1"/>
  <c r="D1996" i="1"/>
  <c r="E1996" i="1"/>
  <c r="F1996" i="1"/>
  <c r="G1996" i="1"/>
  <c r="AQ1996" i="1" s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B1997" i="1"/>
  <c r="D1997" i="1"/>
  <c r="E1997" i="1"/>
  <c r="F1997" i="1"/>
  <c r="G1997" i="1"/>
  <c r="AQ1997" i="1" s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B1998" i="1"/>
  <c r="D1998" i="1"/>
  <c r="E1998" i="1"/>
  <c r="F1998" i="1"/>
  <c r="G1998" i="1"/>
  <c r="AQ1998" i="1" s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B1999" i="1"/>
  <c r="D1999" i="1"/>
  <c r="E1999" i="1"/>
  <c r="F1999" i="1"/>
  <c r="G1999" i="1"/>
  <c r="AQ1999" i="1" s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B2000" i="1"/>
  <c r="D2000" i="1"/>
  <c r="E2000" i="1"/>
  <c r="F2000" i="1"/>
  <c r="G2000" i="1"/>
  <c r="AQ2000" i="1" s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B2001" i="1"/>
  <c r="D2001" i="1"/>
  <c r="E2001" i="1"/>
  <c r="F2001" i="1"/>
  <c r="G2001" i="1"/>
  <c r="AQ2001" i="1" s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B2002" i="1"/>
  <c r="D2002" i="1"/>
  <c r="E2002" i="1"/>
  <c r="F2002" i="1"/>
  <c r="G2002" i="1"/>
  <c r="AQ2002" i="1" s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B2003" i="1"/>
  <c r="D2003" i="1"/>
  <c r="E2003" i="1"/>
  <c r="F2003" i="1"/>
  <c r="G2003" i="1"/>
  <c r="AQ2003" i="1" s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B2004" i="1"/>
  <c r="D2004" i="1"/>
  <c r="E2004" i="1"/>
  <c r="F2004" i="1"/>
  <c r="G2004" i="1"/>
  <c r="AQ2004" i="1" s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B2005" i="1"/>
  <c r="D2005" i="1"/>
  <c r="E2005" i="1"/>
  <c r="F2005" i="1"/>
  <c r="G2005" i="1"/>
  <c r="AQ2005" i="1" s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B2006" i="1"/>
  <c r="D2006" i="1"/>
  <c r="E2006" i="1"/>
  <c r="F2006" i="1"/>
  <c r="G2006" i="1"/>
  <c r="AQ2006" i="1" s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B2007" i="1"/>
  <c r="D2007" i="1"/>
  <c r="E2007" i="1"/>
  <c r="F2007" i="1"/>
  <c r="G2007" i="1"/>
  <c r="AQ2007" i="1" s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B2008" i="1"/>
  <c r="D2008" i="1"/>
  <c r="E2008" i="1"/>
  <c r="F2008" i="1"/>
  <c r="G2008" i="1"/>
  <c r="AQ2008" i="1" s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B2009" i="1"/>
  <c r="D2009" i="1"/>
  <c r="E2009" i="1"/>
  <c r="F2009" i="1"/>
  <c r="G2009" i="1"/>
  <c r="AQ2009" i="1" s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B2010" i="1"/>
  <c r="D2010" i="1"/>
  <c r="E2010" i="1"/>
  <c r="F2010" i="1"/>
  <c r="G2010" i="1"/>
  <c r="AQ2010" i="1" s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B2011" i="1"/>
  <c r="D2011" i="1"/>
  <c r="E2011" i="1"/>
  <c r="F2011" i="1"/>
  <c r="G2011" i="1"/>
  <c r="AQ2011" i="1" s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B2012" i="1"/>
  <c r="D2012" i="1"/>
  <c r="E2012" i="1"/>
  <c r="F2012" i="1"/>
  <c r="G2012" i="1"/>
  <c r="AQ2012" i="1" s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B2013" i="1"/>
  <c r="D2013" i="1"/>
  <c r="E2013" i="1"/>
  <c r="F2013" i="1"/>
  <c r="G2013" i="1"/>
  <c r="AQ2013" i="1" s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B2014" i="1"/>
  <c r="D2014" i="1"/>
  <c r="E2014" i="1"/>
  <c r="F2014" i="1"/>
  <c r="G2014" i="1"/>
  <c r="AQ2014" i="1" s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B2015" i="1"/>
  <c r="D2015" i="1"/>
  <c r="E2015" i="1"/>
  <c r="F2015" i="1"/>
  <c r="G2015" i="1"/>
  <c r="AQ2015" i="1" s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B2016" i="1"/>
  <c r="D2016" i="1"/>
  <c r="E2016" i="1"/>
  <c r="F2016" i="1"/>
  <c r="G2016" i="1"/>
  <c r="AQ2016" i="1" s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B2017" i="1"/>
  <c r="D2017" i="1"/>
  <c r="E2017" i="1"/>
  <c r="F2017" i="1"/>
  <c r="G2017" i="1"/>
  <c r="AQ2017" i="1" s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B2018" i="1"/>
  <c r="D2018" i="1"/>
  <c r="E2018" i="1"/>
  <c r="F2018" i="1"/>
  <c r="G2018" i="1"/>
  <c r="AQ2018" i="1" s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B2019" i="1"/>
  <c r="D2019" i="1"/>
  <c r="E2019" i="1"/>
  <c r="F2019" i="1"/>
  <c r="G2019" i="1"/>
  <c r="AQ2019" i="1" s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B2020" i="1"/>
  <c r="D2020" i="1"/>
  <c r="E2020" i="1"/>
  <c r="F2020" i="1"/>
  <c r="G2020" i="1"/>
  <c r="AQ2020" i="1" s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B2021" i="1"/>
  <c r="D2021" i="1"/>
  <c r="E2021" i="1"/>
  <c r="F2021" i="1"/>
  <c r="G2021" i="1"/>
  <c r="AQ2021" i="1" s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B2022" i="1"/>
  <c r="D2022" i="1"/>
  <c r="E2022" i="1"/>
  <c r="F2022" i="1"/>
  <c r="G2022" i="1"/>
  <c r="AQ2022" i="1" s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B2023" i="1"/>
  <c r="D2023" i="1"/>
  <c r="E2023" i="1"/>
  <c r="F2023" i="1"/>
  <c r="G2023" i="1"/>
  <c r="AQ2023" i="1" s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B2024" i="1"/>
  <c r="D2024" i="1"/>
  <c r="E2024" i="1"/>
  <c r="F2024" i="1"/>
  <c r="G2024" i="1"/>
  <c r="AQ2024" i="1" s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B2025" i="1"/>
  <c r="D2025" i="1"/>
  <c r="E2025" i="1"/>
  <c r="F2025" i="1"/>
  <c r="G2025" i="1"/>
  <c r="AQ2025" i="1" s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B2026" i="1"/>
  <c r="D2026" i="1"/>
  <c r="E2026" i="1"/>
  <c r="F2026" i="1"/>
  <c r="G2026" i="1"/>
  <c r="AQ2026" i="1" s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B2027" i="1"/>
  <c r="D2027" i="1"/>
  <c r="E2027" i="1"/>
  <c r="F2027" i="1"/>
  <c r="G2027" i="1"/>
  <c r="AQ2027" i="1" s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B2028" i="1"/>
  <c r="D2028" i="1"/>
  <c r="E2028" i="1"/>
  <c r="F2028" i="1"/>
  <c r="G2028" i="1"/>
  <c r="AQ2028" i="1" s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B2029" i="1"/>
  <c r="D2029" i="1"/>
  <c r="E2029" i="1"/>
  <c r="F2029" i="1"/>
  <c r="G2029" i="1"/>
  <c r="AQ2029" i="1" s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B2030" i="1"/>
  <c r="D2030" i="1"/>
  <c r="E2030" i="1"/>
  <c r="F2030" i="1"/>
  <c r="G2030" i="1"/>
  <c r="AQ2030" i="1" s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B2031" i="1"/>
  <c r="D2031" i="1"/>
  <c r="E2031" i="1"/>
  <c r="F2031" i="1"/>
  <c r="G2031" i="1"/>
  <c r="AQ2031" i="1" s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B2032" i="1"/>
  <c r="D2032" i="1"/>
  <c r="E2032" i="1"/>
  <c r="F2032" i="1"/>
  <c r="G2032" i="1"/>
  <c r="AQ2032" i="1" s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B2033" i="1"/>
  <c r="D2033" i="1"/>
  <c r="E2033" i="1"/>
  <c r="F2033" i="1"/>
  <c r="G2033" i="1"/>
  <c r="AQ2033" i="1" s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B2034" i="1"/>
  <c r="D2034" i="1"/>
  <c r="E2034" i="1"/>
  <c r="F2034" i="1"/>
  <c r="G2034" i="1"/>
  <c r="AQ2034" i="1" s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B2035" i="1"/>
  <c r="D2035" i="1"/>
  <c r="E2035" i="1"/>
  <c r="F2035" i="1"/>
  <c r="G2035" i="1"/>
  <c r="AQ2035" i="1" s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B2036" i="1"/>
  <c r="D2036" i="1"/>
  <c r="E2036" i="1"/>
  <c r="F2036" i="1"/>
  <c r="G2036" i="1"/>
  <c r="AQ2036" i="1" s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B2037" i="1"/>
  <c r="D2037" i="1"/>
  <c r="E2037" i="1"/>
  <c r="F2037" i="1"/>
  <c r="G2037" i="1"/>
  <c r="AQ2037" i="1" s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B2038" i="1"/>
  <c r="D2038" i="1"/>
  <c r="E2038" i="1"/>
  <c r="F2038" i="1"/>
  <c r="G2038" i="1"/>
  <c r="AQ2038" i="1" s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B2039" i="1"/>
  <c r="D2039" i="1"/>
  <c r="E2039" i="1"/>
  <c r="F2039" i="1"/>
  <c r="G2039" i="1"/>
  <c r="AQ2039" i="1" s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B2040" i="1"/>
  <c r="D2040" i="1"/>
  <c r="E2040" i="1"/>
  <c r="F2040" i="1"/>
  <c r="G2040" i="1"/>
  <c r="AQ2040" i="1" s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B2041" i="1"/>
  <c r="D2041" i="1"/>
  <c r="E2041" i="1"/>
  <c r="F2041" i="1"/>
  <c r="G2041" i="1"/>
  <c r="AQ2041" i="1" s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B2042" i="1"/>
  <c r="D2042" i="1"/>
  <c r="E2042" i="1"/>
  <c r="F2042" i="1"/>
  <c r="G2042" i="1"/>
  <c r="AQ2042" i="1" s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B2043" i="1"/>
  <c r="D2043" i="1"/>
  <c r="E2043" i="1"/>
  <c r="F2043" i="1"/>
  <c r="G2043" i="1"/>
  <c r="AQ2043" i="1" s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B2044" i="1"/>
  <c r="D2044" i="1"/>
  <c r="E2044" i="1"/>
  <c r="F2044" i="1"/>
  <c r="G2044" i="1"/>
  <c r="AQ2044" i="1" s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B2045" i="1"/>
  <c r="D2045" i="1"/>
  <c r="E2045" i="1"/>
  <c r="F2045" i="1"/>
  <c r="G2045" i="1"/>
  <c r="AQ2045" i="1" s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B2046" i="1"/>
  <c r="D2046" i="1"/>
  <c r="E2046" i="1"/>
  <c r="F2046" i="1"/>
  <c r="G2046" i="1"/>
  <c r="AQ2046" i="1" s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B2047" i="1"/>
  <c r="D2047" i="1"/>
  <c r="E2047" i="1"/>
  <c r="F2047" i="1"/>
  <c r="G2047" i="1"/>
  <c r="AQ2047" i="1" s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B2048" i="1"/>
  <c r="D2048" i="1"/>
  <c r="E2048" i="1"/>
  <c r="F2048" i="1"/>
  <c r="G2048" i="1"/>
  <c r="AQ2048" i="1" s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B2049" i="1"/>
  <c r="D2049" i="1"/>
  <c r="E2049" i="1"/>
  <c r="F2049" i="1"/>
  <c r="G2049" i="1"/>
  <c r="AQ2049" i="1" s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B2050" i="1"/>
  <c r="D2050" i="1"/>
  <c r="E2050" i="1"/>
  <c r="F2050" i="1"/>
  <c r="G2050" i="1"/>
  <c r="AQ2050" i="1" s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B2051" i="1"/>
  <c r="D2051" i="1"/>
  <c r="E2051" i="1"/>
  <c r="F2051" i="1"/>
  <c r="G2051" i="1"/>
  <c r="AQ2051" i="1" s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B2052" i="1"/>
  <c r="D2052" i="1"/>
  <c r="E2052" i="1"/>
  <c r="F2052" i="1"/>
  <c r="G2052" i="1"/>
  <c r="AQ2052" i="1" s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B2053" i="1"/>
  <c r="D2053" i="1"/>
  <c r="E2053" i="1"/>
  <c r="F2053" i="1"/>
  <c r="G2053" i="1"/>
  <c r="AQ2053" i="1" s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B2054" i="1"/>
  <c r="D2054" i="1"/>
  <c r="E2054" i="1"/>
  <c r="F2054" i="1"/>
  <c r="G2054" i="1"/>
  <c r="AQ2054" i="1" s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B2055" i="1"/>
  <c r="D2055" i="1"/>
  <c r="E2055" i="1"/>
  <c r="F2055" i="1"/>
  <c r="G2055" i="1"/>
  <c r="AQ2055" i="1" s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B2056" i="1"/>
  <c r="D2056" i="1"/>
  <c r="E2056" i="1"/>
  <c r="F2056" i="1"/>
  <c r="G2056" i="1"/>
  <c r="AQ2056" i="1" s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B2057" i="1"/>
  <c r="D2057" i="1"/>
  <c r="E2057" i="1"/>
  <c r="F2057" i="1"/>
  <c r="G2057" i="1"/>
  <c r="AQ2057" i="1" s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B2058" i="1"/>
  <c r="D2058" i="1"/>
  <c r="E2058" i="1"/>
  <c r="F2058" i="1"/>
  <c r="G2058" i="1"/>
  <c r="AQ2058" i="1" s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B2059" i="1"/>
  <c r="D2059" i="1"/>
  <c r="E2059" i="1"/>
  <c r="F2059" i="1"/>
  <c r="G2059" i="1"/>
  <c r="AQ2059" i="1" s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B2060" i="1"/>
  <c r="D2060" i="1"/>
  <c r="E2060" i="1"/>
  <c r="F2060" i="1"/>
  <c r="G2060" i="1"/>
  <c r="AQ2060" i="1" s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B2061" i="1"/>
  <c r="D2061" i="1"/>
  <c r="E2061" i="1"/>
  <c r="F2061" i="1"/>
  <c r="G2061" i="1"/>
  <c r="AQ2061" i="1" s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B2062" i="1"/>
  <c r="D2062" i="1"/>
  <c r="E2062" i="1"/>
  <c r="F2062" i="1"/>
  <c r="G2062" i="1"/>
  <c r="AQ2062" i="1" s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B2063" i="1"/>
  <c r="D2063" i="1"/>
  <c r="E2063" i="1"/>
  <c r="F2063" i="1"/>
  <c r="G2063" i="1"/>
  <c r="AQ2063" i="1" s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B2064" i="1"/>
  <c r="D2064" i="1"/>
  <c r="E2064" i="1"/>
  <c r="F2064" i="1"/>
  <c r="G2064" i="1"/>
  <c r="AQ2064" i="1" s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B2065" i="1"/>
  <c r="D2065" i="1"/>
  <c r="E2065" i="1"/>
  <c r="F2065" i="1"/>
  <c r="G2065" i="1"/>
  <c r="AQ2065" i="1" s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B2066" i="1"/>
  <c r="D2066" i="1"/>
  <c r="E2066" i="1"/>
  <c r="F2066" i="1"/>
  <c r="G2066" i="1"/>
  <c r="AQ2066" i="1" s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B2067" i="1"/>
  <c r="D2067" i="1"/>
  <c r="E2067" i="1"/>
  <c r="F2067" i="1"/>
  <c r="G2067" i="1"/>
  <c r="AQ2067" i="1" s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B2068" i="1"/>
  <c r="D2068" i="1"/>
  <c r="E2068" i="1"/>
  <c r="F2068" i="1"/>
  <c r="G2068" i="1"/>
  <c r="AQ2068" i="1" s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B2069" i="1"/>
  <c r="D2069" i="1"/>
  <c r="E2069" i="1"/>
  <c r="F2069" i="1"/>
  <c r="G2069" i="1"/>
  <c r="AQ2069" i="1" s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B2070" i="1"/>
  <c r="D2070" i="1"/>
  <c r="E2070" i="1"/>
  <c r="F2070" i="1"/>
  <c r="G2070" i="1"/>
  <c r="AQ2070" i="1" s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B2071" i="1"/>
  <c r="D2071" i="1"/>
  <c r="E2071" i="1"/>
  <c r="F2071" i="1"/>
  <c r="G2071" i="1"/>
  <c r="AQ2071" i="1" s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B2072" i="1"/>
  <c r="D2072" i="1"/>
  <c r="E2072" i="1"/>
  <c r="F2072" i="1"/>
  <c r="G2072" i="1"/>
  <c r="AQ2072" i="1" s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B2073" i="1"/>
  <c r="D2073" i="1"/>
  <c r="E2073" i="1"/>
  <c r="F2073" i="1"/>
  <c r="G2073" i="1"/>
  <c r="AQ2073" i="1" s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B2074" i="1"/>
  <c r="D2074" i="1"/>
  <c r="E2074" i="1"/>
  <c r="F2074" i="1"/>
  <c r="G2074" i="1"/>
  <c r="AQ2074" i="1" s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B2075" i="1"/>
  <c r="D2075" i="1"/>
  <c r="E2075" i="1"/>
  <c r="F2075" i="1"/>
  <c r="G2075" i="1"/>
  <c r="AQ2075" i="1" s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B2076" i="1"/>
  <c r="D2076" i="1"/>
  <c r="E2076" i="1"/>
  <c r="F2076" i="1"/>
  <c r="G2076" i="1"/>
  <c r="AQ2076" i="1" s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B2077" i="1"/>
  <c r="D2077" i="1"/>
  <c r="E2077" i="1"/>
  <c r="F2077" i="1"/>
  <c r="G2077" i="1"/>
  <c r="AQ2077" i="1" s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B2078" i="1"/>
  <c r="D2078" i="1"/>
  <c r="E2078" i="1"/>
  <c r="F2078" i="1"/>
  <c r="G2078" i="1"/>
  <c r="AQ2078" i="1" s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B2079" i="1"/>
  <c r="D2079" i="1"/>
  <c r="E2079" i="1"/>
  <c r="F2079" i="1"/>
  <c r="G2079" i="1"/>
  <c r="AQ2079" i="1" s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B2080" i="1"/>
  <c r="D2080" i="1"/>
  <c r="E2080" i="1"/>
  <c r="F2080" i="1"/>
  <c r="G2080" i="1"/>
  <c r="AQ2080" i="1" s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B2081" i="1"/>
  <c r="D2081" i="1"/>
  <c r="E2081" i="1"/>
  <c r="F2081" i="1"/>
  <c r="G2081" i="1"/>
  <c r="AQ2081" i="1" s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B2082" i="1"/>
  <c r="D2082" i="1"/>
  <c r="E2082" i="1"/>
  <c r="F2082" i="1"/>
  <c r="G2082" i="1"/>
  <c r="AQ2082" i="1" s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B2083" i="1"/>
  <c r="D2083" i="1"/>
  <c r="E2083" i="1"/>
  <c r="F2083" i="1"/>
  <c r="G2083" i="1"/>
  <c r="AQ2083" i="1" s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B2084" i="1"/>
  <c r="D2084" i="1"/>
  <c r="E2084" i="1"/>
  <c r="F2084" i="1"/>
  <c r="G2084" i="1"/>
  <c r="AQ2084" i="1" s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B2085" i="1"/>
  <c r="D2085" i="1"/>
  <c r="E2085" i="1"/>
  <c r="F2085" i="1"/>
  <c r="G2085" i="1"/>
  <c r="AQ2085" i="1" s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B2086" i="1"/>
  <c r="D2086" i="1"/>
  <c r="E2086" i="1"/>
  <c r="F2086" i="1"/>
  <c r="G2086" i="1"/>
  <c r="AQ2086" i="1" s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B2087" i="1"/>
  <c r="D2087" i="1"/>
  <c r="E2087" i="1"/>
  <c r="F2087" i="1"/>
  <c r="G2087" i="1"/>
  <c r="AQ2087" i="1" s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B2088" i="1"/>
  <c r="D2088" i="1"/>
  <c r="E2088" i="1"/>
  <c r="F2088" i="1"/>
  <c r="G2088" i="1"/>
  <c r="AQ2088" i="1" s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B2089" i="1"/>
  <c r="D2089" i="1"/>
  <c r="E2089" i="1"/>
  <c r="F2089" i="1"/>
  <c r="G2089" i="1"/>
  <c r="AQ2089" i="1" s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B2090" i="1"/>
  <c r="D2090" i="1"/>
  <c r="E2090" i="1"/>
  <c r="F2090" i="1"/>
  <c r="G2090" i="1"/>
  <c r="AQ2090" i="1" s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B2091" i="1"/>
  <c r="D2091" i="1"/>
  <c r="E2091" i="1"/>
  <c r="F2091" i="1"/>
  <c r="G2091" i="1"/>
  <c r="AQ2091" i="1" s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B2092" i="1"/>
  <c r="D2092" i="1"/>
  <c r="E2092" i="1"/>
  <c r="F2092" i="1"/>
  <c r="G2092" i="1"/>
  <c r="AQ2092" i="1" s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B2093" i="1"/>
  <c r="D2093" i="1"/>
  <c r="E2093" i="1"/>
  <c r="F2093" i="1"/>
  <c r="G2093" i="1"/>
  <c r="AQ2093" i="1" s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B2094" i="1"/>
  <c r="D2094" i="1"/>
  <c r="E2094" i="1"/>
  <c r="F2094" i="1"/>
  <c r="G2094" i="1"/>
  <c r="AQ2094" i="1" s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B2095" i="1"/>
  <c r="D2095" i="1"/>
  <c r="E2095" i="1"/>
  <c r="F2095" i="1"/>
  <c r="G2095" i="1"/>
  <c r="AQ2095" i="1" s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B2096" i="1"/>
  <c r="D2096" i="1"/>
  <c r="E2096" i="1"/>
  <c r="F2096" i="1"/>
  <c r="G2096" i="1"/>
  <c r="AQ2096" i="1" s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B2097" i="1"/>
  <c r="D2097" i="1"/>
  <c r="E2097" i="1"/>
  <c r="F2097" i="1"/>
  <c r="G2097" i="1"/>
  <c r="AQ2097" i="1" s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B2098" i="1"/>
  <c r="D2098" i="1"/>
  <c r="E2098" i="1"/>
  <c r="F2098" i="1"/>
  <c r="G2098" i="1"/>
  <c r="AQ2098" i="1" s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B2099" i="1"/>
  <c r="D2099" i="1"/>
  <c r="E2099" i="1"/>
  <c r="F2099" i="1"/>
  <c r="G2099" i="1"/>
  <c r="AQ2099" i="1" s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B2100" i="1"/>
  <c r="D2100" i="1"/>
  <c r="E2100" i="1"/>
  <c r="F2100" i="1"/>
  <c r="G2100" i="1"/>
  <c r="AQ2100" i="1" s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B2101" i="1"/>
  <c r="D2101" i="1"/>
  <c r="E2101" i="1"/>
  <c r="F2101" i="1"/>
  <c r="G2101" i="1"/>
  <c r="AQ2101" i="1" s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B2102" i="1"/>
  <c r="D2102" i="1"/>
  <c r="E2102" i="1"/>
  <c r="F2102" i="1"/>
  <c r="G2102" i="1"/>
  <c r="AQ2102" i="1" s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B2103" i="1"/>
  <c r="D2103" i="1"/>
  <c r="E2103" i="1"/>
  <c r="F2103" i="1"/>
  <c r="G2103" i="1"/>
  <c r="AQ2103" i="1" s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B2104" i="1"/>
  <c r="D2104" i="1"/>
  <c r="E2104" i="1"/>
  <c r="F2104" i="1"/>
  <c r="G2104" i="1"/>
  <c r="AQ2104" i="1" s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B2105" i="1"/>
  <c r="D2105" i="1"/>
  <c r="E2105" i="1"/>
  <c r="F2105" i="1"/>
  <c r="G2105" i="1"/>
  <c r="AQ2105" i="1" s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B2106" i="1"/>
  <c r="D2106" i="1"/>
  <c r="E2106" i="1"/>
  <c r="F2106" i="1"/>
  <c r="G2106" i="1"/>
  <c r="AQ2106" i="1" s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B2107" i="1"/>
  <c r="D2107" i="1"/>
  <c r="E2107" i="1"/>
  <c r="F2107" i="1"/>
  <c r="G2107" i="1"/>
  <c r="AQ2107" i="1" s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B2108" i="1"/>
  <c r="D2108" i="1"/>
  <c r="E2108" i="1"/>
  <c r="F2108" i="1"/>
  <c r="G2108" i="1"/>
  <c r="AQ2108" i="1" s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B2109" i="1"/>
  <c r="D2109" i="1"/>
  <c r="E2109" i="1"/>
  <c r="F2109" i="1"/>
  <c r="G2109" i="1"/>
  <c r="AQ2109" i="1" s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B2110" i="1"/>
  <c r="D2110" i="1"/>
  <c r="E2110" i="1"/>
  <c r="F2110" i="1"/>
  <c r="G2110" i="1"/>
  <c r="AQ2110" i="1" s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B2111" i="1"/>
  <c r="D2111" i="1"/>
  <c r="E2111" i="1"/>
  <c r="F2111" i="1"/>
  <c r="G2111" i="1"/>
  <c r="AQ2111" i="1" s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B2112" i="1"/>
  <c r="D2112" i="1"/>
  <c r="E2112" i="1"/>
  <c r="F2112" i="1"/>
  <c r="G2112" i="1"/>
  <c r="AQ2112" i="1" s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B2113" i="1"/>
  <c r="D2113" i="1"/>
  <c r="E2113" i="1"/>
  <c r="F2113" i="1"/>
  <c r="G2113" i="1"/>
  <c r="AQ2113" i="1" s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B2114" i="1"/>
  <c r="D2114" i="1"/>
  <c r="E2114" i="1"/>
  <c r="F2114" i="1"/>
  <c r="G2114" i="1"/>
  <c r="AQ2114" i="1" s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B2115" i="1"/>
  <c r="D2115" i="1"/>
  <c r="E2115" i="1"/>
  <c r="F2115" i="1"/>
  <c r="G2115" i="1"/>
  <c r="AQ2115" i="1" s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B2116" i="1"/>
  <c r="D2116" i="1"/>
  <c r="E2116" i="1"/>
  <c r="F2116" i="1"/>
  <c r="G2116" i="1"/>
  <c r="AQ2116" i="1" s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B2117" i="1"/>
  <c r="D2117" i="1"/>
  <c r="E2117" i="1"/>
  <c r="F2117" i="1"/>
  <c r="G2117" i="1"/>
  <c r="AQ2117" i="1" s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B2118" i="1"/>
  <c r="D2118" i="1"/>
  <c r="E2118" i="1"/>
  <c r="F2118" i="1"/>
  <c r="G2118" i="1"/>
  <c r="AQ2118" i="1" s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B2119" i="1"/>
  <c r="D2119" i="1"/>
  <c r="E2119" i="1"/>
  <c r="F2119" i="1"/>
  <c r="G2119" i="1"/>
  <c r="AQ2119" i="1" s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B2120" i="1"/>
  <c r="D2120" i="1"/>
  <c r="E2120" i="1"/>
  <c r="F2120" i="1"/>
  <c r="G2120" i="1"/>
  <c r="AQ2120" i="1" s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B2121" i="1"/>
  <c r="D2121" i="1"/>
  <c r="E2121" i="1"/>
  <c r="F2121" i="1"/>
  <c r="G2121" i="1"/>
  <c r="AQ2121" i="1" s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B2122" i="1"/>
  <c r="D2122" i="1"/>
  <c r="E2122" i="1"/>
  <c r="F2122" i="1"/>
  <c r="G2122" i="1"/>
  <c r="AQ2122" i="1" s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B2123" i="1"/>
  <c r="D2123" i="1"/>
  <c r="E2123" i="1"/>
  <c r="F2123" i="1"/>
  <c r="G2123" i="1"/>
  <c r="AQ2123" i="1" s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B2124" i="1"/>
  <c r="D2124" i="1"/>
  <c r="E2124" i="1"/>
  <c r="F2124" i="1"/>
  <c r="G2124" i="1"/>
  <c r="AQ2124" i="1" s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B2125" i="1"/>
  <c r="D2125" i="1"/>
  <c r="E2125" i="1"/>
  <c r="F2125" i="1"/>
  <c r="G2125" i="1"/>
  <c r="AQ2125" i="1" s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B2126" i="1"/>
  <c r="D2126" i="1"/>
  <c r="E2126" i="1"/>
  <c r="F2126" i="1"/>
  <c r="G2126" i="1"/>
  <c r="AQ2126" i="1" s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B2127" i="1"/>
  <c r="D2127" i="1"/>
  <c r="E2127" i="1"/>
  <c r="F2127" i="1"/>
  <c r="G2127" i="1"/>
  <c r="AQ2127" i="1" s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B2128" i="1"/>
  <c r="D2128" i="1"/>
  <c r="E2128" i="1"/>
  <c r="F2128" i="1"/>
  <c r="G2128" i="1"/>
  <c r="AQ2128" i="1" s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B2129" i="1"/>
  <c r="D2129" i="1"/>
  <c r="E2129" i="1"/>
  <c r="F2129" i="1"/>
  <c r="G2129" i="1"/>
  <c r="AQ2129" i="1" s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B2130" i="1"/>
  <c r="D2130" i="1"/>
  <c r="E2130" i="1"/>
  <c r="F2130" i="1"/>
  <c r="G2130" i="1"/>
  <c r="AQ2130" i="1" s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B2131" i="1"/>
  <c r="D2131" i="1"/>
  <c r="E2131" i="1"/>
  <c r="F2131" i="1"/>
  <c r="G2131" i="1"/>
  <c r="AQ2131" i="1" s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B2132" i="1"/>
  <c r="D2132" i="1"/>
  <c r="E2132" i="1"/>
  <c r="F2132" i="1"/>
  <c r="G2132" i="1"/>
  <c r="AQ2132" i="1" s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B2133" i="1"/>
  <c r="D2133" i="1"/>
  <c r="E2133" i="1"/>
  <c r="F2133" i="1"/>
  <c r="G2133" i="1"/>
  <c r="AQ2133" i="1" s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B2134" i="1"/>
  <c r="D2134" i="1"/>
  <c r="E2134" i="1"/>
  <c r="F2134" i="1"/>
  <c r="G2134" i="1"/>
  <c r="AQ2134" i="1" s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B2135" i="1"/>
  <c r="D2135" i="1"/>
  <c r="E2135" i="1"/>
  <c r="F2135" i="1"/>
  <c r="G2135" i="1"/>
  <c r="AQ2135" i="1" s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B2136" i="1"/>
  <c r="D2136" i="1"/>
  <c r="E2136" i="1"/>
  <c r="F2136" i="1"/>
  <c r="G2136" i="1"/>
  <c r="AQ2136" i="1" s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B2137" i="1"/>
  <c r="D2137" i="1"/>
  <c r="E2137" i="1"/>
  <c r="F2137" i="1"/>
  <c r="G2137" i="1"/>
  <c r="AQ2137" i="1" s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B2138" i="1"/>
  <c r="D2138" i="1"/>
  <c r="E2138" i="1"/>
  <c r="F2138" i="1"/>
  <c r="G2138" i="1"/>
  <c r="AQ2138" i="1" s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B2139" i="1"/>
  <c r="D2139" i="1"/>
  <c r="E2139" i="1"/>
  <c r="F2139" i="1"/>
  <c r="G2139" i="1"/>
  <c r="AQ2139" i="1" s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B2140" i="1"/>
  <c r="D2140" i="1"/>
  <c r="E2140" i="1"/>
  <c r="F2140" i="1"/>
  <c r="G2140" i="1"/>
  <c r="AQ2140" i="1" s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B2141" i="1"/>
  <c r="D2141" i="1"/>
  <c r="E2141" i="1"/>
  <c r="F2141" i="1"/>
  <c r="G2141" i="1"/>
  <c r="AQ2141" i="1" s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B2142" i="1"/>
  <c r="D2142" i="1"/>
  <c r="E2142" i="1"/>
  <c r="F2142" i="1"/>
  <c r="G2142" i="1"/>
  <c r="AQ2142" i="1" s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B2143" i="1"/>
  <c r="D2143" i="1"/>
  <c r="E2143" i="1"/>
  <c r="F2143" i="1"/>
  <c r="G2143" i="1"/>
  <c r="AQ2143" i="1" s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B2144" i="1"/>
  <c r="D2144" i="1"/>
  <c r="E2144" i="1"/>
  <c r="F2144" i="1"/>
  <c r="G2144" i="1"/>
  <c r="AQ2144" i="1" s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B2145" i="1"/>
  <c r="D2145" i="1"/>
  <c r="E2145" i="1"/>
  <c r="F2145" i="1"/>
  <c r="G2145" i="1"/>
  <c r="AQ2145" i="1" s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B2146" i="1"/>
  <c r="D2146" i="1"/>
  <c r="E2146" i="1"/>
  <c r="F2146" i="1"/>
  <c r="G2146" i="1"/>
  <c r="AQ2146" i="1" s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B2147" i="1"/>
  <c r="D2147" i="1"/>
  <c r="E2147" i="1"/>
  <c r="F2147" i="1"/>
  <c r="G2147" i="1"/>
  <c r="AQ2147" i="1" s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B2148" i="1"/>
  <c r="D2148" i="1"/>
  <c r="E2148" i="1"/>
  <c r="F2148" i="1"/>
  <c r="G2148" i="1"/>
  <c r="AQ2148" i="1" s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B2149" i="1"/>
  <c r="D2149" i="1"/>
  <c r="E2149" i="1"/>
  <c r="F2149" i="1"/>
  <c r="G2149" i="1"/>
  <c r="AQ2149" i="1" s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B2150" i="1"/>
  <c r="D2150" i="1"/>
  <c r="E2150" i="1"/>
  <c r="F2150" i="1"/>
  <c r="G2150" i="1"/>
  <c r="AQ2150" i="1" s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B2151" i="1"/>
  <c r="D2151" i="1"/>
  <c r="E2151" i="1"/>
  <c r="F2151" i="1"/>
  <c r="G2151" i="1"/>
  <c r="AQ2151" i="1" s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B2152" i="1"/>
  <c r="D2152" i="1"/>
  <c r="E2152" i="1"/>
  <c r="F2152" i="1"/>
  <c r="G2152" i="1"/>
  <c r="AQ2152" i="1" s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B2153" i="1"/>
  <c r="D2153" i="1"/>
  <c r="E2153" i="1"/>
  <c r="F2153" i="1"/>
  <c r="G2153" i="1"/>
  <c r="AQ2153" i="1" s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B2154" i="1"/>
  <c r="D2154" i="1"/>
  <c r="E2154" i="1"/>
  <c r="F2154" i="1"/>
  <c r="G2154" i="1"/>
  <c r="AQ2154" i="1" s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B2155" i="1"/>
  <c r="D2155" i="1"/>
  <c r="E2155" i="1"/>
  <c r="F2155" i="1"/>
  <c r="G2155" i="1"/>
  <c r="AQ2155" i="1" s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B2156" i="1"/>
  <c r="D2156" i="1"/>
  <c r="E2156" i="1"/>
  <c r="F2156" i="1"/>
  <c r="G2156" i="1"/>
  <c r="AQ2156" i="1" s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B2157" i="1"/>
  <c r="D2157" i="1"/>
  <c r="E2157" i="1"/>
  <c r="F2157" i="1"/>
  <c r="G2157" i="1"/>
  <c r="AQ2157" i="1" s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B2158" i="1"/>
  <c r="D2158" i="1"/>
  <c r="E2158" i="1"/>
  <c r="F2158" i="1"/>
  <c r="G2158" i="1"/>
  <c r="AQ2158" i="1" s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B2159" i="1"/>
  <c r="D2159" i="1"/>
  <c r="E2159" i="1"/>
  <c r="F2159" i="1"/>
  <c r="G2159" i="1"/>
  <c r="AQ2159" i="1" s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B2160" i="1"/>
  <c r="D2160" i="1"/>
  <c r="E2160" i="1"/>
  <c r="F2160" i="1"/>
  <c r="G2160" i="1"/>
  <c r="AQ2160" i="1" s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B2161" i="1"/>
  <c r="D2161" i="1"/>
  <c r="E2161" i="1"/>
  <c r="F2161" i="1"/>
  <c r="G2161" i="1"/>
  <c r="AQ2161" i="1" s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B2162" i="1"/>
  <c r="D2162" i="1"/>
  <c r="E2162" i="1"/>
  <c r="F2162" i="1"/>
  <c r="G2162" i="1"/>
  <c r="AQ2162" i="1" s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B2163" i="1"/>
  <c r="D2163" i="1"/>
  <c r="E2163" i="1"/>
  <c r="F2163" i="1"/>
  <c r="G2163" i="1"/>
  <c r="AQ2163" i="1" s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B2164" i="1"/>
  <c r="D2164" i="1"/>
  <c r="E2164" i="1"/>
  <c r="F2164" i="1"/>
  <c r="G2164" i="1"/>
  <c r="AQ2164" i="1" s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B2165" i="1"/>
  <c r="D2165" i="1"/>
  <c r="E2165" i="1"/>
  <c r="F2165" i="1"/>
  <c r="G2165" i="1"/>
  <c r="AQ2165" i="1" s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B2166" i="1"/>
  <c r="D2166" i="1"/>
  <c r="E2166" i="1"/>
  <c r="F2166" i="1"/>
  <c r="G2166" i="1"/>
  <c r="AQ2166" i="1" s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B2167" i="1"/>
  <c r="D2167" i="1"/>
  <c r="E2167" i="1"/>
  <c r="F2167" i="1"/>
  <c r="G2167" i="1"/>
  <c r="AQ2167" i="1" s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B2168" i="1"/>
  <c r="D2168" i="1"/>
  <c r="E2168" i="1"/>
  <c r="F2168" i="1"/>
  <c r="G2168" i="1"/>
  <c r="AQ2168" i="1" s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B2169" i="1"/>
  <c r="D2169" i="1"/>
  <c r="E2169" i="1"/>
  <c r="F2169" i="1"/>
  <c r="G2169" i="1"/>
  <c r="AQ2169" i="1" s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B2170" i="1"/>
  <c r="D2170" i="1"/>
  <c r="E2170" i="1"/>
  <c r="F2170" i="1"/>
  <c r="G2170" i="1"/>
  <c r="AQ2170" i="1" s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B2171" i="1"/>
  <c r="D2171" i="1"/>
  <c r="E2171" i="1"/>
  <c r="F2171" i="1"/>
  <c r="G2171" i="1"/>
  <c r="AQ2171" i="1" s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B2172" i="1"/>
  <c r="D2172" i="1"/>
  <c r="E2172" i="1"/>
  <c r="F2172" i="1"/>
  <c r="G2172" i="1"/>
  <c r="AQ2172" i="1" s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B2173" i="1"/>
  <c r="D2173" i="1"/>
  <c r="E2173" i="1"/>
  <c r="F2173" i="1"/>
  <c r="G2173" i="1"/>
  <c r="AQ2173" i="1" s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B2174" i="1"/>
  <c r="D2174" i="1"/>
  <c r="E2174" i="1"/>
  <c r="F2174" i="1"/>
  <c r="G2174" i="1"/>
  <c r="AQ2174" i="1" s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B2175" i="1"/>
  <c r="D2175" i="1"/>
  <c r="E2175" i="1"/>
  <c r="F2175" i="1"/>
  <c r="G2175" i="1"/>
  <c r="AQ2175" i="1" s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B2176" i="1"/>
  <c r="D2176" i="1"/>
  <c r="E2176" i="1"/>
  <c r="F2176" i="1"/>
  <c r="G2176" i="1"/>
  <c r="AQ2176" i="1" s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B2177" i="1"/>
  <c r="D2177" i="1"/>
  <c r="E2177" i="1"/>
  <c r="F2177" i="1"/>
  <c r="G2177" i="1"/>
  <c r="AQ2177" i="1" s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B2178" i="1"/>
  <c r="D2178" i="1"/>
  <c r="E2178" i="1"/>
  <c r="F2178" i="1"/>
  <c r="G2178" i="1"/>
  <c r="AQ2178" i="1" s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B2179" i="1"/>
  <c r="D2179" i="1"/>
  <c r="E2179" i="1"/>
  <c r="F2179" i="1"/>
  <c r="G2179" i="1"/>
  <c r="AQ2179" i="1" s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B2180" i="1"/>
  <c r="D2180" i="1"/>
  <c r="E2180" i="1"/>
  <c r="F2180" i="1"/>
  <c r="G2180" i="1"/>
  <c r="AQ2180" i="1" s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B2181" i="1"/>
  <c r="D2181" i="1"/>
  <c r="E2181" i="1"/>
  <c r="F2181" i="1"/>
  <c r="G2181" i="1"/>
  <c r="AQ2181" i="1" s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B2182" i="1"/>
  <c r="D2182" i="1"/>
  <c r="E2182" i="1"/>
  <c r="F2182" i="1"/>
  <c r="G2182" i="1"/>
  <c r="AQ2182" i="1" s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B2183" i="1"/>
  <c r="D2183" i="1"/>
  <c r="E2183" i="1"/>
  <c r="F2183" i="1"/>
  <c r="G2183" i="1"/>
  <c r="AQ2183" i="1" s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B2184" i="1"/>
  <c r="D2184" i="1"/>
  <c r="E2184" i="1"/>
  <c r="F2184" i="1"/>
  <c r="G2184" i="1"/>
  <c r="AQ2184" i="1" s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B2185" i="1"/>
  <c r="D2185" i="1"/>
  <c r="E2185" i="1"/>
  <c r="F2185" i="1"/>
  <c r="G2185" i="1"/>
  <c r="AQ2185" i="1" s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B2186" i="1"/>
  <c r="D2186" i="1"/>
  <c r="E2186" i="1"/>
  <c r="F2186" i="1"/>
  <c r="G2186" i="1"/>
  <c r="AQ2186" i="1" s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B2187" i="1"/>
  <c r="D2187" i="1"/>
  <c r="E2187" i="1"/>
  <c r="F2187" i="1"/>
  <c r="G2187" i="1"/>
  <c r="AQ2187" i="1" s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B2188" i="1"/>
  <c r="D2188" i="1"/>
  <c r="E2188" i="1"/>
  <c r="F2188" i="1"/>
  <c r="G2188" i="1"/>
  <c r="AQ2188" i="1" s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B2189" i="1"/>
  <c r="D2189" i="1"/>
  <c r="E2189" i="1"/>
  <c r="F2189" i="1"/>
  <c r="G2189" i="1"/>
  <c r="AQ2189" i="1" s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B2190" i="1"/>
  <c r="D2190" i="1"/>
  <c r="E2190" i="1"/>
  <c r="F2190" i="1"/>
  <c r="G2190" i="1"/>
  <c r="AQ2190" i="1" s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B2191" i="1"/>
  <c r="D2191" i="1"/>
  <c r="E2191" i="1"/>
  <c r="F2191" i="1"/>
  <c r="G2191" i="1"/>
  <c r="AQ2191" i="1" s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B2192" i="1"/>
  <c r="D2192" i="1"/>
  <c r="E2192" i="1"/>
  <c r="F2192" i="1"/>
  <c r="G2192" i="1"/>
  <c r="AQ2192" i="1" s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B2193" i="1"/>
  <c r="D2193" i="1"/>
  <c r="E2193" i="1"/>
  <c r="F2193" i="1"/>
  <c r="G2193" i="1"/>
  <c r="AQ2193" i="1" s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B2194" i="1"/>
  <c r="D2194" i="1"/>
  <c r="E2194" i="1"/>
  <c r="F2194" i="1"/>
  <c r="G2194" i="1"/>
  <c r="AQ2194" i="1" s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B2195" i="1"/>
  <c r="D2195" i="1"/>
  <c r="E2195" i="1"/>
  <c r="F2195" i="1"/>
  <c r="G2195" i="1"/>
  <c r="AQ2195" i="1" s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B2196" i="1"/>
  <c r="D2196" i="1"/>
  <c r="E2196" i="1"/>
  <c r="F2196" i="1"/>
  <c r="G2196" i="1"/>
  <c r="AQ2196" i="1" s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B2197" i="1"/>
  <c r="D2197" i="1"/>
  <c r="E2197" i="1"/>
  <c r="F2197" i="1"/>
  <c r="G2197" i="1"/>
  <c r="AQ2197" i="1" s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B2198" i="1"/>
  <c r="D2198" i="1"/>
  <c r="E2198" i="1"/>
  <c r="F2198" i="1"/>
  <c r="G2198" i="1"/>
  <c r="AQ2198" i="1" s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B2199" i="1"/>
  <c r="D2199" i="1"/>
  <c r="E2199" i="1"/>
  <c r="F2199" i="1"/>
  <c r="G2199" i="1"/>
  <c r="AQ2199" i="1" s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B2200" i="1"/>
  <c r="D2200" i="1"/>
  <c r="E2200" i="1"/>
  <c r="F2200" i="1"/>
  <c r="G2200" i="1"/>
  <c r="AQ2200" i="1" s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B2201" i="1"/>
  <c r="D2201" i="1"/>
  <c r="E2201" i="1"/>
  <c r="F2201" i="1"/>
  <c r="G2201" i="1"/>
  <c r="AQ2201" i="1" s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B2202" i="1"/>
  <c r="D2202" i="1"/>
  <c r="E2202" i="1"/>
  <c r="F2202" i="1"/>
  <c r="G2202" i="1"/>
  <c r="AQ2202" i="1" s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B2203" i="1"/>
  <c r="D2203" i="1"/>
  <c r="E2203" i="1"/>
  <c r="F2203" i="1"/>
  <c r="G2203" i="1"/>
  <c r="AQ2203" i="1" s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B2204" i="1"/>
  <c r="D2204" i="1"/>
  <c r="E2204" i="1"/>
  <c r="F2204" i="1"/>
  <c r="G2204" i="1"/>
  <c r="AQ2204" i="1" s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B2205" i="1"/>
  <c r="D2205" i="1"/>
  <c r="E2205" i="1"/>
  <c r="F2205" i="1"/>
  <c r="G2205" i="1"/>
  <c r="AQ2205" i="1" s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B2206" i="1"/>
  <c r="D2206" i="1"/>
  <c r="E2206" i="1"/>
  <c r="F2206" i="1"/>
  <c r="G2206" i="1"/>
  <c r="AQ2206" i="1" s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B2207" i="1"/>
  <c r="D2207" i="1"/>
  <c r="E2207" i="1"/>
  <c r="F2207" i="1"/>
  <c r="G2207" i="1"/>
  <c r="AQ2207" i="1" s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B2208" i="1"/>
  <c r="D2208" i="1"/>
  <c r="E2208" i="1"/>
  <c r="F2208" i="1"/>
  <c r="G2208" i="1"/>
  <c r="AQ2208" i="1" s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B2209" i="1"/>
  <c r="D2209" i="1"/>
  <c r="E2209" i="1"/>
  <c r="F2209" i="1"/>
  <c r="G2209" i="1"/>
  <c r="AQ2209" i="1" s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B2210" i="1"/>
  <c r="D2210" i="1"/>
  <c r="E2210" i="1"/>
  <c r="F2210" i="1"/>
  <c r="G2210" i="1"/>
  <c r="AQ2210" i="1" s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B2211" i="1"/>
  <c r="D2211" i="1"/>
  <c r="E2211" i="1"/>
  <c r="F2211" i="1"/>
  <c r="G2211" i="1"/>
  <c r="AQ2211" i="1" s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B2212" i="1"/>
  <c r="D2212" i="1"/>
  <c r="E2212" i="1"/>
  <c r="F2212" i="1"/>
  <c r="G2212" i="1"/>
  <c r="AQ2212" i="1" s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B2213" i="1"/>
  <c r="D2213" i="1"/>
  <c r="E2213" i="1"/>
  <c r="F2213" i="1"/>
  <c r="G2213" i="1"/>
  <c r="AQ2213" i="1" s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B2214" i="1"/>
  <c r="D2214" i="1"/>
  <c r="E2214" i="1"/>
  <c r="F2214" i="1"/>
  <c r="G2214" i="1"/>
  <c r="AQ2214" i="1" s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B2215" i="1"/>
  <c r="D2215" i="1"/>
  <c r="E2215" i="1"/>
  <c r="F2215" i="1"/>
  <c r="G2215" i="1"/>
  <c r="AQ2215" i="1" s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B2216" i="1"/>
  <c r="D2216" i="1"/>
  <c r="E2216" i="1"/>
  <c r="F2216" i="1"/>
  <c r="G2216" i="1"/>
  <c r="AQ2216" i="1" s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B2217" i="1"/>
  <c r="D2217" i="1"/>
  <c r="E2217" i="1"/>
  <c r="F2217" i="1"/>
  <c r="G2217" i="1"/>
  <c r="AQ2217" i="1" s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B2218" i="1"/>
  <c r="D2218" i="1"/>
  <c r="E2218" i="1"/>
  <c r="F2218" i="1"/>
  <c r="G2218" i="1"/>
  <c r="AQ2218" i="1" s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B2219" i="1"/>
  <c r="D2219" i="1"/>
  <c r="E2219" i="1"/>
  <c r="F2219" i="1"/>
  <c r="G2219" i="1"/>
  <c r="AQ2219" i="1" s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B2220" i="1"/>
  <c r="D2220" i="1"/>
  <c r="E2220" i="1"/>
  <c r="F2220" i="1"/>
  <c r="G2220" i="1"/>
  <c r="AQ2220" i="1" s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B2221" i="1"/>
  <c r="D2221" i="1"/>
  <c r="E2221" i="1"/>
  <c r="F2221" i="1"/>
  <c r="G2221" i="1"/>
  <c r="AQ2221" i="1" s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B2222" i="1"/>
  <c r="D2222" i="1"/>
  <c r="E2222" i="1"/>
  <c r="F2222" i="1"/>
  <c r="G2222" i="1"/>
  <c r="AQ2222" i="1" s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B2223" i="1"/>
  <c r="D2223" i="1"/>
  <c r="E2223" i="1"/>
  <c r="F2223" i="1"/>
  <c r="G2223" i="1"/>
  <c r="AQ2223" i="1" s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B2224" i="1"/>
  <c r="D2224" i="1"/>
  <c r="E2224" i="1"/>
  <c r="F2224" i="1"/>
  <c r="G2224" i="1"/>
  <c r="AQ2224" i="1" s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B2225" i="1"/>
  <c r="D2225" i="1"/>
  <c r="E2225" i="1"/>
  <c r="F2225" i="1"/>
  <c r="G2225" i="1"/>
  <c r="AQ2225" i="1" s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B2226" i="1"/>
  <c r="D2226" i="1"/>
  <c r="E2226" i="1"/>
  <c r="F2226" i="1"/>
  <c r="G2226" i="1"/>
  <c r="AQ2226" i="1" s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B2227" i="1"/>
  <c r="D2227" i="1"/>
  <c r="E2227" i="1"/>
  <c r="F2227" i="1"/>
  <c r="G2227" i="1"/>
  <c r="AQ2227" i="1" s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B2228" i="1"/>
  <c r="D2228" i="1"/>
  <c r="E2228" i="1"/>
  <c r="F2228" i="1"/>
  <c r="G2228" i="1"/>
  <c r="AQ2228" i="1" s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B2229" i="1"/>
  <c r="D2229" i="1"/>
  <c r="E2229" i="1"/>
  <c r="F2229" i="1"/>
  <c r="G2229" i="1"/>
  <c r="AQ2229" i="1" s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B2230" i="1"/>
  <c r="D2230" i="1"/>
  <c r="E2230" i="1"/>
  <c r="F2230" i="1"/>
  <c r="G2230" i="1"/>
  <c r="AQ2230" i="1" s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B2231" i="1"/>
  <c r="D2231" i="1"/>
  <c r="E2231" i="1"/>
  <c r="F2231" i="1"/>
  <c r="G2231" i="1"/>
  <c r="AQ2231" i="1" s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B2232" i="1"/>
  <c r="D2232" i="1"/>
  <c r="E2232" i="1"/>
  <c r="F2232" i="1"/>
  <c r="G2232" i="1"/>
  <c r="AQ2232" i="1" s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B2233" i="1"/>
  <c r="D2233" i="1"/>
  <c r="E2233" i="1"/>
  <c r="F2233" i="1"/>
  <c r="G2233" i="1"/>
  <c r="AQ2233" i="1" s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B2234" i="1"/>
  <c r="D2234" i="1"/>
  <c r="E2234" i="1"/>
  <c r="F2234" i="1"/>
  <c r="G2234" i="1"/>
  <c r="AQ2234" i="1" s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B2235" i="1"/>
  <c r="D2235" i="1"/>
  <c r="E2235" i="1"/>
  <c r="F2235" i="1"/>
  <c r="G2235" i="1"/>
  <c r="AQ2235" i="1" s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B2236" i="1"/>
  <c r="D2236" i="1"/>
  <c r="E2236" i="1"/>
  <c r="F2236" i="1"/>
  <c r="G2236" i="1"/>
  <c r="AQ2236" i="1" s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B2237" i="1"/>
  <c r="D2237" i="1"/>
  <c r="E2237" i="1"/>
  <c r="F2237" i="1"/>
  <c r="G2237" i="1"/>
  <c r="AQ2237" i="1" s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B2238" i="1"/>
  <c r="D2238" i="1"/>
  <c r="E2238" i="1"/>
  <c r="F2238" i="1"/>
  <c r="G2238" i="1"/>
  <c r="AQ2238" i="1" s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B2239" i="1"/>
  <c r="D2239" i="1"/>
  <c r="E2239" i="1"/>
  <c r="F2239" i="1"/>
  <c r="G2239" i="1"/>
  <c r="AQ2239" i="1" s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B2240" i="1"/>
  <c r="D2240" i="1"/>
  <c r="E2240" i="1"/>
  <c r="F2240" i="1"/>
  <c r="G2240" i="1"/>
  <c r="AQ2240" i="1" s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B2241" i="1"/>
  <c r="D2241" i="1"/>
  <c r="E2241" i="1"/>
  <c r="F2241" i="1"/>
  <c r="G2241" i="1"/>
  <c r="AQ2241" i="1" s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B2242" i="1"/>
  <c r="D2242" i="1"/>
  <c r="E2242" i="1"/>
  <c r="F2242" i="1"/>
  <c r="G2242" i="1"/>
  <c r="AQ2242" i="1" s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B2243" i="1"/>
  <c r="D2243" i="1"/>
  <c r="E2243" i="1"/>
  <c r="F2243" i="1"/>
  <c r="G2243" i="1"/>
  <c r="AQ2243" i="1" s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B2244" i="1"/>
  <c r="D2244" i="1"/>
  <c r="E2244" i="1"/>
  <c r="F2244" i="1"/>
  <c r="G2244" i="1"/>
  <c r="AQ2244" i="1" s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B2245" i="1"/>
  <c r="D2245" i="1"/>
  <c r="E2245" i="1"/>
  <c r="F2245" i="1"/>
  <c r="G2245" i="1"/>
  <c r="AQ2245" i="1" s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B2246" i="1"/>
  <c r="D2246" i="1"/>
  <c r="E2246" i="1"/>
  <c r="F2246" i="1"/>
  <c r="G2246" i="1"/>
  <c r="AQ2246" i="1" s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B2247" i="1"/>
  <c r="D2247" i="1"/>
  <c r="E2247" i="1"/>
  <c r="F2247" i="1"/>
  <c r="G2247" i="1"/>
  <c r="AQ2247" i="1" s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B2248" i="1"/>
  <c r="D2248" i="1"/>
  <c r="E2248" i="1"/>
  <c r="F2248" i="1"/>
  <c r="G2248" i="1"/>
  <c r="AQ2248" i="1" s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B2249" i="1"/>
  <c r="D2249" i="1"/>
  <c r="E2249" i="1"/>
  <c r="F2249" i="1"/>
  <c r="G2249" i="1"/>
  <c r="AQ2249" i="1" s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B2250" i="1"/>
  <c r="D2250" i="1"/>
  <c r="E2250" i="1"/>
  <c r="F2250" i="1"/>
  <c r="G2250" i="1"/>
  <c r="AQ2250" i="1" s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B2251" i="1"/>
  <c r="D2251" i="1"/>
  <c r="E2251" i="1"/>
  <c r="F2251" i="1"/>
  <c r="G2251" i="1"/>
  <c r="AQ2251" i="1" s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B2252" i="1"/>
  <c r="D2252" i="1"/>
  <c r="E2252" i="1"/>
  <c r="F2252" i="1"/>
  <c r="G2252" i="1"/>
  <c r="AQ2252" i="1" s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B2253" i="1"/>
  <c r="D2253" i="1"/>
  <c r="E2253" i="1"/>
  <c r="F2253" i="1"/>
  <c r="G2253" i="1"/>
  <c r="AQ2253" i="1" s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B2254" i="1"/>
  <c r="D2254" i="1"/>
  <c r="E2254" i="1"/>
  <c r="F2254" i="1"/>
  <c r="G2254" i="1"/>
  <c r="AQ2254" i="1" s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B2255" i="1"/>
  <c r="D2255" i="1"/>
  <c r="E2255" i="1"/>
  <c r="F2255" i="1"/>
  <c r="G2255" i="1"/>
  <c r="AQ2255" i="1" s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B2256" i="1"/>
  <c r="D2256" i="1"/>
  <c r="E2256" i="1"/>
  <c r="F2256" i="1"/>
  <c r="G2256" i="1"/>
  <c r="AQ2256" i="1" s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B2257" i="1"/>
  <c r="D2257" i="1"/>
  <c r="E2257" i="1"/>
  <c r="F2257" i="1"/>
  <c r="G2257" i="1"/>
  <c r="AQ2257" i="1" s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B2258" i="1"/>
  <c r="D2258" i="1"/>
  <c r="E2258" i="1"/>
  <c r="F2258" i="1"/>
  <c r="G2258" i="1"/>
  <c r="AQ2258" i="1" s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B2259" i="1"/>
  <c r="D2259" i="1"/>
  <c r="E2259" i="1"/>
  <c r="F2259" i="1"/>
  <c r="G2259" i="1"/>
  <c r="AQ2259" i="1" s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B2260" i="1"/>
  <c r="D2260" i="1"/>
  <c r="E2260" i="1"/>
  <c r="F2260" i="1"/>
  <c r="G2260" i="1"/>
  <c r="AQ2260" i="1" s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B2261" i="1"/>
  <c r="D2261" i="1"/>
  <c r="E2261" i="1"/>
  <c r="F2261" i="1"/>
  <c r="G2261" i="1"/>
  <c r="AQ2261" i="1" s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B2262" i="1"/>
  <c r="D2262" i="1"/>
  <c r="E2262" i="1"/>
  <c r="F2262" i="1"/>
  <c r="G2262" i="1"/>
  <c r="AQ2262" i="1" s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B2263" i="1"/>
  <c r="D2263" i="1"/>
  <c r="E2263" i="1"/>
  <c r="F2263" i="1"/>
  <c r="G2263" i="1"/>
  <c r="AQ2263" i="1" s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B2264" i="1"/>
  <c r="D2264" i="1"/>
  <c r="E2264" i="1"/>
  <c r="F2264" i="1"/>
  <c r="G2264" i="1"/>
  <c r="AQ2264" i="1" s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B2265" i="1"/>
  <c r="D2265" i="1"/>
  <c r="E2265" i="1"/>
  <c r="F2265" i="1"/>
  <c r="G2265" i="1"/>
  <c r="AQ2265" i="1" s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B2266" i="1"/>
  <c r="D2266" i="1"/>
  <c r="E2266" i="1"/>
  <c r="F2266" i="1"/>
  <c r="G2266" i="1"/>
  <c r="AQ2266" i="1" s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B2267" i="1"/>
  <c r="D2267" i="1"/>
  <c r="E2267" i="1"/>
  <c r="F2267" i="1"/>
  <c r="G2267" i="1"/>
  <c r="AQ2267" i="1" s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B2268" i="1"/>
  <c r="D2268" i="1"/>
  <c r="E2268" i="1"/>
  <c r="F2268" i="1"/>
  <c r="G2268" i="1"/>
  <c r="AQ2268" i="1" s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B2269" i="1"/>
  <c r="D2269" i="1"/>
  <c r="E2269" i="1"/>
  <c r="F2269" i="1"/>
  <c r="G2269" i="1"/>
  <c r="AQ2269" i="1" s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B2270" i="1"/>
  <c r="D2270" i="1"/>
  <c r="E2270" i="1"/>
  <c r="F2270" i="1"/>
  <c r="G2270" i="1"/>
  <c r="AQ2270" i="1" s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B2271" i="1"/>
  <c r="D2271" i="1"/>
  <c r="E2271" i="1"/>
  <c r="F2271" i="1"/>
  <c r="G2271" i="1"/>
  <c r="AQ2271" i="1" s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B2272" i="1"/>
  <c r="D2272" i="1"/>
  <c r="E2272" i="1"/>
  <c r="F2272" i="1"/>
  <c r="G2272" i="1"/>
  <c r="AQ2272" i="1" s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B2273" i="1"/>
  <c r="D2273" i="1"/>
  <c r="E2273" i="1"/>
  <c r="F2273" i="1"/>
  <c r="G2273" i="1"/>
  <c r="AQ2273" i="1" s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B2274" i="1"/>
  <c r="D2274" i="1"/>
  <c r="E2274" i="1"/>
  <c r="F2274" i="1"/>
  <c r="G2274" i="1"/>
  <c r="AQ2274" i="1" s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B2275" i="1"/>
  <c r="D2275" i="1"/>
  <c r="E2275" i="1"/>
  <c r="F2275" i="1"/>
  <c r="G2275" i="1"/>
  <c r="AQ2275" i="1" s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B2276" i="1"/>
  <c r="D2276" i="1"/>
  <c r="E2276" i="1"/>
  <c r="F2276" i="1"/>
  <c r="G2276" i="1"/>
  <c r="AQ2276" i="1" s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B2277" i="1"/>
  <c r="D2277" i="1"/>
  <c r="E2277" i="1"/>
  <c r="F2277" i="1"/>
  <c r="G2277" i="1"/>
  <c r="AQ2277" i="1" s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B2278" i="1"/>
  <c r="D2278" i="1"/>
  <c r="E2278" i="1"/>
  <c r="F2278" i="1"/>
  <c r="G2278" i="1"/>
  <c r="AQ2278" i="1" s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B2279" i="1"/>
  <c r="D2279" i="1"/>
  <c r="E2279" i="1"/>
  <c r="F2279" i="1"/>
  <c r="G2279" i="1"/>
  <c r="AQ2279" i="1" s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B2280" i="1"/>
  <c r="D2280" i="1"/>
  <c r="E2280" i="1"/>
  <c r="F2280" i="1"/>
  <c r="G2280" i="1"/>
  <c r="AQ2280" i="1" s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B2281" i="1"/>
  <c r="D2281" i="1"/>
  <c r="E2281" i="1"/>
  <c r="F2281" i="1"/>
  <c r="G2281" i="1"/>
  <c r="AQ2281" i="1" s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B2282" i="1"/>
  <c r="D2282" i="1"/>
  <c r="E2282" i="1"/>
  <c r="F2282" i="1"/>
  <c r="G2282" i="1"/>
  <c r="AQ2282" i="1" s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B2283" i="1"/>
  <c r="D2283" i="1"/>
  <c r="E2283" i="1"/>
  <c r="F2283" i="1"/>
  <c r="G2283" i="1"/>
  <c r="AQ2283" i="1" s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B2284" i="1"/>
  <c r="D2284" i="1"/>
  <c r="E2284" i="1"/>
  <c r="F2284" i="1"/>
  <c r="G2284" i="1"/>
  <c r="AQ2284" i="1" s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B2285" i="1"/>
  <c r="D2285" i="1"/>
  <c r="E2285" i="1"/>
  <c r="F2285" i="1"/>
  <c r="G2285" i="1"/>
  <c r="AQ2285" i="1" s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B2286" i="1"/>
  <c r="D2286" i="1"/>
  <c r="E2286" i="1"/>
  <c r="F2286" i="1"/>
  <c r="G2286" i="1"/>
  <c r="AQ2286" i="1" s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B2287" i="1"/>
  <c r="D2287" i="1"/>
  <c r="E2287" i="1"/>
  <c r="F2287" i="1"/>
  <c r="G2287" i="1"/>
  <c r="AQ2287" i="1" s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B2288" i="1"/>
  <c r="D2288" i="1"/>
  <c r="E2288" i="1"/>
  <c r="F2288" i="1"/>
  <c r="G2288" i="1"/>
  <c r="AQ2288" i="1" s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B2289" i="1"/>
  <c r="D2289" i="1"/>
  <c r="E2289" i="1"/>
  <c r="F2289" i="1"/>
  <c r="G2289" i="1"/>
  <c r="AQ2289" i="1" s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B2290" i="1"/>
  <c r="D2290" i="1"/>
  <c r="E2290" i="1"/>
  <c r="F2290" i="1"/>
  <c r="G2290" i="1"/>
  <c r="AQ2290" i="1" s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B2291" i="1"/>
  <c r="D2291" i="1"/>
  <c r="E2291" i="1"/>
  <c r="F2291" i="1"/>
  <c r="G2291" i="1"/>
  <c r="AQ2291" i="1" s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B2292" i="1"/>
  <c r="D2292" i="1"/>
  <c r="E2292" i="1"/>
  <c r="F2292" i="1"/>
  <c r="G2292" i="1"/>
  <c r="AQ2292" i="1" s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B2293" i="1"/>
  <c r="D2293" i="1"/>
  <c r="E2293" i="1"/>
  <c r="F2293" i="1"/>
  <c r="G2293" i="1"/>
  <c r="AQ2293" i="1" s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B2294" i="1"/>
  <c r="D2294" i="1"/>
  <c r="E2294" i="1"/>
  <c r="F2294" i="1"/>
  <c r="G2294" i="1"/>
  <c r="AQ2294" i="1" s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B2295" i="1"/>
  <c r="D2295" i="1"/>
  <c r="E2295" i="1"/>
  <c r="F2295" i="1"/>
  <c r="G2295" i="1"/>
  <c r="AQ2295" i="1" s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B2296" i="1"/>
  <c r="D2296" i="1"/>
  <c r="E2296" i="1"/>
  <c r="F2296" i="1"/>
  <c r="G2296" i="1"/>
  <c r="AQ2296" i="1" s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B2297" i="1"/>
  <c r="D2297" i="1"/>
  <c r="E2297" i="1"/>
  <c r="F2297" i="1"/>
  <c r="G2297" i="1"/>
  <c r="AQ2297" i="1" s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B2298" i="1"/>
  <c r="D2298" i="1"/>
  <c r="E2298" i="1"/>
  <c r="F2298" i="1"/>
  <c r="G2298" i="1"/>
  <c r="AQ2298" i="1" s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B2299" i="1"/>
  <c r="D2299" i="1"/>
  <c r="E2299" i="1"/>
  <c r="F2299" i="1"/>
  <c r="G2299" i="1"/>
  <c r="AQ2299" i="1" s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B2300" i="1"/>
  <c r="D2300" i="1"/>
  <c r="E2300" i="1"/>
  <c r="F2300" i="1"/>
  <c r="G2300" i="1"/>
  <c r="AQ2300" i="1" s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B2301" i="1"/>
  <c r="D2301" i="1"/>
  <c r="E2301" i="1"/>
  <c r="F2301" i="1"/>
  <c r="G2301" i="1"/>
  <c r="AQ2301" i="1" s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B2302" i="1"/>
  <c r="D2302" i="1"/>
  <c r="E2302" i="1"/>
  <c r="F2302" i="1"/>
  <c r="G2302" i="1"/>
  <c r="AQ2302" i="1" s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B2303" i="1"/>
  <c r="D2303" i="1"/>
  <c r="E2303" i="1"/>
  <c r="F2303" i="1"/>
  <c r="G2303" i="1"/>
  <c r="AQ2303" i="1" s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B2304" i="1"/>
  <c r="D2304" i="1"/>
  <c r="E2304" i="1"/>
  <c r="F2304" i="1"/>
  <c r="G2304" i="1"/>
  <c r="AQ2304" i="1" s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B2305" i="1"/>
  <c r="D2305" i="1"/>
  <c r="E2305" i="1"/>
  <c r="F2305" i="1"/>
  <c r="G2305" i="1"/>
  <c r="AQ2305" i="1" s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B2306" i="1"/>
  <c r="D2306" i="1"/>
  <c r="E2306" i="1"/>
  <c r="F2306" i="1"/>
  <c r="G2306" i="1"/>
  <c r="AQ2306" i="1" s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B2307" i="1"/>
  <c r="D2307" i="1"/>
  <c r="E2307" i="1"/>
  <c r="F2307" i="1"/>
  <c r="G2307" i="1"/>
  <c r="AQ2307" i="1" s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B2308" i="1"/>
  <c r="D2308" i="1"/>
  <c r="E2308" i="1"/>
  <c r="F2308" i="1"/>
  <c r="G2308" i="1"/>
  <c r="AQ2308" i="1" s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B2309" i="1"/>
  <c r="D2309" i="1"/>
  <c r="E2309" i="1"/>
  <c r="F2309" i="1"/>
  <c r="G2309" i="1"/>
  <c r="AQ2309" i="1" s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B2310" i="1"/>
  <c r="D2310" i="1"/>
  <c r="E2310" i="1"/>
  <c r="F2310" i="1"/>
  <c r="G2310" i="1"/>
  <c r="AQ2310" i="1" s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B2311" i="1"/>
  <c r="D2311" i="1"/>
  <c r="E2311" i="1"/>
  <c r="F2311" i="1"/>
  <c r="G2311" i="1"/>
  <c r="AQ2311" i="1" s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B2312" i="1"/>
  <c r="D2312" i="1"/>
  <c r="E2312" i="1"/>
  <c r="F2312" i="1"/>
  <c r="G2312" i="1"/>
  <c r="AQ2312" i="1" s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B2313" i="1"/>
  <c r="D2313" i="1"/>
  <c r="E2313" i="1"/>
  <c r="F2313" i="1"/>
  <c r="G2313" i="1"/>
  <c r="AQ2313" i="1" s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B2314" i="1"/>
  <c r="D2314" i="1"/>
  <c r="E2314" i="1"/>
  <c r="F2314" i="1"/>
  <c r="G2314" i="1"/>
  <c r="AQ2314" i="1" s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B2315" i="1"/>
  <c r="D2315" i="1"/>
  <c r="E2315" i="1"/>
  <c r="F2315" i="1"/>
  <c r="G2315" i="1"/>
  <c r="AQ2315" i="1" s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B2316" i="1"/>
  <c r="D2316" i="1"/>
  <c r="E2316" i="1"/>
  <c r="F2316" i="1"/>
  <c r="G2316" i="1"/>
  <c r="AQ2316" i="1" s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B2317" i="1"/>
  <c r="D2317" i="1"/>
  <c r="E2317" i="1"/>
  <c r="F2317" i="1"/>
  <c r="G2317" i="1"/>
  <c r="AQ2317" i="1" s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B2318" i="1"/>
  <c r="D2318" i="1"/>
  <c r="E2318" i="1"/>
  <c r="F2318" i="1"/>
  <c r="G2318" i="1"/>
  <c r="AQ2318" i="1" s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B2319" i="1"/>
  <c r="D2319" i="1"/>
  <c r="E2319" i="1"/>
  <c r="F2319" i="1"/>
  <c r="G2319" i="1"/>
  <c r="AQ2319" i="1" s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B2320" i="1"/>
  <c r="D2320" i="1"/>
  <c r="E2320" i="1"/>
  <c r="F2320" i="1"/>
  <c r="G2320" i="1"/>
  <c r="AQ2320" i="1" s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B2321" i="1"/>
  <c r="D2321" i="1"/>
  <c r="E2321" i="1"/>
  <c r="F2321" i="1"/>
  <c r="G2321" i="1"/>
  <c r="AQ2321" i="1" s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B2322" i="1"/>
  <c r="D2322" i="1"/>
  <c r="E2322" i="1"/>
  <c r="F2322" i="1"/>
  <c r="G2322" i="1"/>
  <c r="AQ2322" i="1" s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B2323" i="1"/>
  <c r="D2323" i="1"/>
  <c r="E2323" i="1"/>
  <c r="F2323" i="1"/>
  <c r="G2323" i="1"/>
  <c r="AQ2323" i="1" s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B2324" i="1"/>
  <c r="D2324" i="1"/>
  <c r="E2324" i="1"/>
  <c r="F2324" i="1"/>
  <c r="G2324" i="1"/>
  <c r="AQ2324" i="1" s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B2325" i="1"/>
  <c r="D2325" i="1"/>
  <c r="E2325" i="1"/>
  <c r="F2325" i="1"/>
  <c r="G2325" i="1"/>
  <c r="AQ2325" i="1" s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B2326" i="1"/>
  <c r="D2326" i="1"/>
  <c r="E2326" i="1"/>
  <c r="F2326" i="1"/>
  <c r="G2326" i="1"/>
  <c r="AQ2326" i="1" s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B2327" i="1"/>
  <c r="D2327" i="1"/>
  <c r="E2327" i="1"/>
  <c r="F2327" i="1"/>
  <c r="G2327" i="1"/>
  <c r="AQ2327" i="1" s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B2328" i="1"/>
  <c r="D2328" i="1"/>
  <c r="E2328" i="1"/>
  <c r="F2328" i="1"/>
  <c r="G2328" i="1"/>
  <c r="AQ2328" i="1" s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B2329" i="1"/>
  <c r="D2329" i="1"/>
  <c r="E2329" i="1"/>
  <c r="F2329" i="1"/>
  <c r="G2329" i="1"/>
  <c r="AQ2329" i="1" s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B2330" i="1"/>
  <c r="D2330" i="1"/>
  <c r="E2330" i="1"/>
  <c r="F2330" i="1"/>
  <c r="G2330" i="1"/>
  <c r="AQ2330" i="1" s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B2331" i="1"/>
  <c r="D2331" i="1"/>
  <c r="E2331" i="1"/>
  <c r="F2331" i="1"/>
  <c r="G2331" i="1"/>
  <c r="AQ2331" i="1" s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B2332" i="1"/>
  <c r="D2332" i="1"/>
  <c r="E2332" i="1"/>
  <c r="F2332" i="1"/>
  <c r="G2332" i="1"/>
  <c r="AQ2332" i="1" s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B2333" i="1"/>
  <c r="D2333" i="1"/>
  <c r="E2333" i="1"/>
  <c r="F2333" i="1"/>
  <c r="G2333" i="1"/>
  <c r="AQ2333" i="1" s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B2334" i="1"/>
  <c r="D2334" i="1"/>
  <c r="E2334" i="1"/>
  <c r="F2334" i="1"/>
  <c r="G2334" i="1"/>
  <c r="AQ2334" i="1" s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B2335" i="1"/>
  <c r="D2335" i="1"/>
  <c r="E2335" i="1"/>
  <c r="F2335" i="1"/>
  <c r="G2335" i="1"/>
  <c r="AQ2335" i="1" s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B2336" i="1"/>
  <c r="D2336" i="1"/>
  <c r="E2336" i="1"/>
  <c r="F2336" i="1"/>
  <c r="G2336" i="1"/>
  <c r="AQ2336" i="1" s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B2337" i="1"/>
  <c r="D2337" i="1"/>
  <c r="E2337" i="1"/>
  <c r="F2337" i="1"/>
  <c r="G2337" i="1"/>
  <c r="AQ2337" i="1" s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B2338" i="1"/>
  <c r="D2338" i="1"/>
  <c r="E2338" i="1"/>
  <c r="F2338" i="1"/>
  <c r="G2338" i="1"/>
  <c r="AQ2338" i="1" s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B2339" i="1"/>
  <c r="D2339" i="1"/>
  <c r="E2339" i="1"/>
  <c r="F2339" i="1"/>
  <c r="G2339" i="1"/>
  <c r="AQ2339" i="1" s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B2340" i="1"/>
  <c r="D2340" i="1"/>
  <c r="E2340" i="1"/>
  <c r="F2340" i="1"/>
  <c r="G2340" i="1"/>
  <c r="AQ2340" i="1" s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B2341" i="1"/>
  <c r="D2341" i="1"/>
  <c r="E2341" i="1"/>
  <c r="F2341" i="1"/>
  <c r="G2341" i="1"/>
  <c r="AQ2341" i="1" s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B2342" i="1"/>
  <c r="D2342" i="1"/>
  <c r="E2342" i="1"/>
  <c r="F2342" i="1"/>
  <c r="G2342" i="1"/>
  <c r="AQ2342" i="1" s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B2343" i="1"/>
  <c r="D2343" i="1"/>
  <c r="E2343" i="1"/>
  <c r="F2343" i="1"/>
  <c r="G2343" i="1"/>
  <c r="AQ2343" i="1" s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B2344" i="1"/>
  <c r="D2344" i="1"/>
  <c r="E2344" i="1"/>
  <c r="F2344" i="1"/>
  <c r="G2344" i="1"/>
  <c r="AQ2344" i="1" s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B2345" i="1"/>
  <c r="D2345" i="1"/>
  <c r="E2345" i="1"/>
  <c r="F2345" i="1"/>
  <c r="G2345" i="1"/>
  <c r="AQ2345" i="1" s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B2346" i="1"/>
  <c r="D2346" i="1"/>
  <c r="E2346" i="1"/>
  <c r="F2346" i="1"/>
  <c r="G2346" i="1"/>
  <c r="AQ2346" i="1" s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B2347" i="1"/>
  <c r="D2347" i="1"/>
  <c r="E2347" i="1"/>
  <c r="F2347" i="1"/>
  <c r="G2347" i="1"/>
  <c r="AQ2347" i="1" s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B2348" i="1"/>
  <c r="D2348" i="1"/>
  <c r="E2348" i="1"/>
  <c r="F2348" i="1"/>
  <c r="G2348" i="1"/>
  <c r="AQ2348" i="1" s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B2349" i="1"/>
  <c r="D2349" i="1"/>
  <c r="E2349" i="1"/>
  <c r="F2349" i="1"/>
  <c r="G2349" i="1"/>
  <c r="AQ2349" i="1" s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B2350" i="1"/>
  <c r="D2350" i="1"/>
  <c r="E2350" i="1"/>
  <c r="F2350" i="1"/>
  <c r="G2350" i="1"/>
  <c r="AQ2350" i="1" s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B2351" i="1"/>
  <c r="D2351" i="1"/>
  <c r="E2351" i="1"/>
  <c r="F2351" i="1"/>
  <c r="G2351" i="1"/>
  <c r="AQ2351" i="1" s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B2352" i="1"/>
  <c r="D2352" i="1"/>
  <c r="E2352" i="1"/>
  <c r="F2352" i="1"/>
  <c r="G2352" i="1"/>
  <c r="AQ2352" i="1" s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B2353" i="1"/>
  <c r="D2353" i="1"/>
  <c r="E2353" i="1"/>
  <c r="F2353" i="1"/>
  <c r="G2353" i="1"/>
  <c r="AQ2353" i="1" s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B2354" i="1"/>
  <c r="D2354" i="1"/>
  <c r="E2354" i="1"/>
  <c r="F2354" i="1"/>
  <c r="G2354" i="1"/>
  <c r="AQ2354" i="1" s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B2355" i="1"/>
  <c r="D2355" i="1"/>
  <c r="E2355" i="1"/>
  <c r="F2355" i="1"/>
  <c r="G2355" i="1"/>
  <c r="AQ2355" i="1" s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B2356" i="1"/>
  <c r="D2356" i="1"/>
  <c r="E2356" i="1"/>
  <c r="F2356" i="1"/>
  <c r="G2356" i="1"/>
  <c r="AQ2356" i="1" s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B2357" i="1"/>
  <c r="D2357" i="1"/>
  <c r="E2357" i="1"/>
  <c r="F2357" i="1"/>
  <c r="G2357" i="1"/>
  <c r="AQ2357" i="1" s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B2358" i="1"/>
  <c r="D2358" i="1"/>
  <c r="E2358" i="1"/>
  <c r="F2358" i="1"/>
  <c r="G2358" i="1"/>
  <c r="AQ2358" i="1" s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B2359" i="1"/>
  <c r="D2359" i="1"/>
  <c r="E2359" i="1"/>
  <c r="F2359" i="1"/>
  <c r="G2359" i="1"/>
  <c r="AQ2359" i="1" s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B2360" i="1"/>
  <c r="D2360" i="1"/>
  <c r="E2360" i="1"/>
  <c r="F2360" i="1"/>
  <c r="G2360" i="1"/>
  <c r="AQ2360" i="1" s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B2361" i="1"/>
  <c r="D2361" i="1"/>
  <c r="E2361" i="1"/>
  <c r="F2361" i="1"/>
  <c r="G2361" i="1"/>
  <c r="AQ2361" i="1" s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B2362" i="1"/>
  <c r="D2362" i="1"/>
  <c r="E2362" i="1"/>
  <c r="F2362" i="1"/>
  <c r="G2362" i="1"/>
  <c r="AQ2362" i="1" s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B2363" i="1"/>
  <c r="D2363" i="1"/>
  <c r="E2363" i="1"/>
  <c r="F2363" i="1"/>
  <c r="G2363" i="1"/>
  <c r="AQ2363" i="1" s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B2364" i="1"/>
  <c r="D2364" i="1"/>
  <c r="E2364" i="1"/>
  <c r="F2364" i="1"/>
  <c r="G2364" i="1"/>
  <c r="AQ2364" i="1" s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B2365" i="1"/>
  <c r="D2365" i="1"/>
  <c r="E2365" i="1"/>
  <c r="F2365" i="1"/>
  <c r="G2365" i="1"/>
  <c r="AQ2365" i="1" s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B2366" i="1"/>
  <c r="D2366" i="1"/>
  <c r="E2366" i="1"/>
  <c r="F2366" i="1"/>
  <c r="G2366" i="1"/>
  <c r="AQ2366" i="1" s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B2367" i="1"/>
  <c r="D2367" i="1"/>
  <c r="E2367" i="1"/>
  <c r="F2367" i="1"/>
  <c r="G2367" i="1"/>
  <c r="AQ2367" i="1" s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B2368" i="1"/>
  <c r="D2368" i="1"/>
  <c r="E2368" i="1"/>
  <c r="F2368" i="1"/>
  <c r="G2368" i="1"/>
  <c r="AQ2368" i="1" s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B2369" i="1"/>
  <c r="D2369" i="1"/>
  <c r="E2369" i="1"/>
  <c r="F2369" i="1"/>
  <c r="G2369" i="1"/>
  <c r="AQ2369" i="1" s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B2370" i="1"/>
  <c r="D2370" i="1"/>
  <c r="E2370" i="1"/>
  <c r="F2370" i="1"/>
  <c r="G2370" i="1"/>
  <c r="AQ2370" i="1" s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B2371" i="1"/>
  <c r="D2371" i="1"/>
  <c r="E2371" i="1"/>
  <c r="F2371" i="1"/>
  <c r="G2371" i="1"/>
  <c r="AQ2371" i="1" s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B2372" i="1"/>
  <c r="D2372" i="1"/>
  <c r="E2372" i="1"/>
  <c r="F2372" i="1"/>
  <c r="G2372" i="1"/>
  <c r="AQ2372" i="1" s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B2373" i="1"/>
  <c r="D2373" i="1"/>
  <c r="E2373" i="1"/>
  <c r="F2373" i="1"/>
  <c r="G2373" i="1"/>
  <c r="AQ2373" i="1" s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B2374" i="1"/>
  <c r="D2374" i="1"/>
  <c r="E2374" i="1"/>
  <c r="F2374" i="1"/>
  <c r="G2374" i="1"/>
  <c r="AQ2374" i="1" s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B2375" i="1"/>
  <c r="D2375" i="1"/>
  <c r="E2375" i="1"/>
  <c r="F2375" i="1"/>
  <c r="G2375" i="1"/>
  <c r="AQ2375" i="1" s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B2376" i="1"/>
  <c r="D2376" i="1"/>
  <c r="E2376" i="1"/>
  <c r="F2376" i="1"/>
  <c r="G2376" i="1"/>
  <c r="AQ2376" i="1" s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B2377" i="1"/>
  <c r="D2377" i="1"/>
  <c r="E2377" i="1"/>
  <c r="F2377" i="1"/>
  <c r="G2377" i="1"/>
  <c r="AQ2377" i="1" s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B2378" i="1"/>
  <c r="D2378" i="1"/>
  <c r="E2378" i="1"/>
  <c r="F2378" i="1"/>
  <c r="G2378" i="1"/>
  <c r="AQ2378" i="1" s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B2379" i="1"/>
  <c r="D2379" i="1"/>
  <c r="E2379" i="1"/>
  <c r="F2379" i="1"/>
  <c r="G2379" i="1"/>
  <c r="AQ2379" i="1" s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B2380" i="1"/>
  <c r="D2380" i="1"/>
  <c r="E2380" i="1"/>
  <c r="F2380" i="1"/>
  <c r="G2380" i="1"/>
  <c r="AQ2380" i="1" s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B2381" i="1"/>
  <c r="D2381" i="1"/>
  <c r="E2381" i="1"/>
  <c r="F2381" i="1"/>
  <c r="G2381" i="1"/>
  <c r="AQ2381" i="1" s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B2382" i="1"/>
  <c r="D2382" i="1"/>
  <c r="E2382" i="1"/>
  <c r="F2382" i="1"/>
  <c r="G2382" i="1"/>
  <c r="AQ2382" i="1" s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B2383" i="1"/>
  <c r="D2383" i="1"/>
  <c r="E2383" i="1"/>
  <c r="F2383" i="1"/>
  <c r="G2383" i="1"/>
  <c r="AQ2383" i="1" s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B2384" i="1"/>
  <c r="D2384" i="1"/>
  <c r="E2384" i="1"/>
  <c r="F2384" i="1"/>
  <c r="G2384" i="1"/>
  <c r="AQ2384" i="1" s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B2385" i="1"/>
  <c r="D2385" i="1"/>
  <c r="E2385" i="1"/>
  <c r="F2385" i="1"/>
  <c r="G2385" i="1"/>
  <c r="AQ2385" i="1" s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B2386" i="1"/>
  <c r="D2386" i="1"/>
  <c r="E2386" i="1"/>
  <c r="F2386" i="1"/>
  <c r="G2386" i="1"/>
  <c r="AQ2386" i="1" s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B2387" i="1"/>
  <c r="D2387" i="1"/>
  <c r="E2387" i="1"/>
  <c r="F2387" i="1"/>
  <c r="G2387" i="1"/>
  <c r="AQ2387" i="1" s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B2388" i="1"/>
  <c r="D2388" i="1"/>
  <c r="E2388" i="1"/>
  <c r="F2388" i="1"/>
  <c r="G2388" i="1"/>
  <c r="AQ2388" i="1" s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B2389" i="1"/>
  <c r="D2389" i="1"/>
  <c r="E2389" i="1"/>
  <c r="F2389" i="1"/>
  <c r="G2389" i="1"/>
  <c r="AQ2389" i="1" s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B2390" i="1"/>
  <c r="D2390" i="1"/>
  <c r="E2390" i="1"/>
  <c r="F2390" i="1"/>
  <c r="G2390" i="1"/>
  <c r="AQ2390" i="1" s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B2391" i="1"/>
  <c r="D2391" i="1"/>
  <c r="E2391" i="1"/>
  <c r="F2391" i="1"/>
  <c r="G2391" i="1"/>
  <c r="AQ2391" i="1" s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B2392" i="1"/>
  <c r="D2392" i="1"/>
  <c r="E2392" i="1"/>
  <c r="F2392" i="1"/>
  <c r="G2392" i="1"/>
  <c r="AQ2392" i="1" s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B2393" i="1"/>
  <c r="D2393" i="1"/>
  <c r="E2393" i="1"/>
  <c r="F2393" i="1"/>
  <c r="G2393" i="1"/>
  <c r="AQ2393" i="1" s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B2394" i="1"/>
  <c r="D2394" i="1"/>
  <c r="E2394" i="1"/>
  <c r="F2394" i="1"/>
  <c r="G2394" i="1"/>
  <c r="AQ2394" i="1" s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B2395" i="1"/>
  <c r="D2395" i="1"/>
  <c r="E2395" i="1"/>
  <c r="F2395" i="1"/>
  <c r="G2395" i="1"/>
  <c r="AQ2395" i="1" s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B2396" i="1"/>
  <c r="D2396" i="1"/>
  <c r="E2396" i="1"/>
  <c r="F2396" i="1"/>
  <c r="G2396" i="1"/>
  <c r="AQ2396" i="1" s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B2397" i="1"/>
  <c r="D2397" i="1"/>
  <c r="E2397" i="1"/>
  <c r="F2397" i="1"/>
  <c r="G2397" i="1"/>
  <c r="AQ2397" i="1" s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B2398" i="1"/>
  <c r="D2398" i="1"/>
  <c r="E2398" i="1"/>
  <c r="F2398" i="1"/>
  <c r="G2398" i="1"/>
  <c r="AQ2398" i="1" s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B2399" i="1"/>
  <c r="D2399" i="1"/>
  <c r="E2399" i="1"/>
  <c r="F2399" i="1"/>
  <c r="G2399" i="1"/>
  <c r="AQ2399" i="1" s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B2400" i="1"/>
  <c r="D2400" i="1"/>
  <c r="E2400" i="1"/>
  <c r="F2400" i="1"/>
  <c r="G2400" i="1"/>
  <c r="AQ2400" i="1" s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B2401" i="1"/>
  <c r="D2401" i="1"/>
  <c r="E2401" i="1"/>
  <c r="F2401" i="1"/>
  <c r="G2401" i="1"/>
  <c r="AQ2401" i="1" s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B2402" i="1"/>
  <c r="D2402" i="1"/>
  <c r="E2402" i="1"/>
  <c r="F2402" i="1"/>
  <c r="G2402" i="1"/>
  <c r="AQ2402" i="1" s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B2403" i="1"/>
  <c r="D2403" i="1"/>
  <c r="E2403" i="1"/>
  <c r="F2403" i="1"/>
  <c r="G2403" i="1"/>
  <c r="AQ2403" i="1" s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B2404" i="1"/>
  <c r="D2404" i="1"/>
  <c r="E2404" i="1"/>
  <c r="F2404" i="1"/>
  <c r="G2404" i="1"/>
  <c r="AQ2404" i="1" s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B2405" i="1"/>
  <c r="D2405" i="1"/>
  <c r="E2405" i="1"/>
  <c r="F2405" i="1"/>
  <c r="G2405" i="1"/>
  <c r="AQ2405" i="1" s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B2406" i="1"/>
  <c r="D2406" i="1"/>
  <c r="E2406" i="1"/>
  <c r="F2406" i="1"/>
  <c r="G2406" i="1"/>
  <c r="AQ2406" i="1" s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B2407" i="1"/>
  <c r="D2407" i="1"/>
  <c r="E2407" i="1"/>
  <c r="F2407" i="1"/>
  <c r="G2407" i="1"/>
  <c r="AQ2407" i="1" s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B2408" i="1"/>
  <c r="D2408" i="1"/>
  <c r="E2408" i="1"/>
  <c r="F2408" i="1"/>
  <c r="G2408" i="1"/>
  <c r="AQ2408" i="1" s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B2409" i="1"/>
  <c r="D2409" i="1"/>
  <c r="E2409" i="1"/>
  <c r="F2409" i="1"/>
  <c r="G2409" i="1"/>
  <c r="AQ2409" i="1" s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B2410" i="1"/>
  <c r="D2410" i="1"/>
  <c r="E2410" i="1"/>
  <c r="F2410" i="1"/>
  <c r="G2410" i="1"/>
  <c r="AQ2410" i="1" s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B2411" i="1"/>
  <c r="D2411" i="1"/>
  <c r="E2411" i="1"/>
  <c r="F2411" i="1"/>
  <c r="G2411" i="1"/>
  <c r="AQ2411" i="1" s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B2412" i="1"/>
  <c r="D2412" i="1"/>
  <c r="E2412" i="1"/>
  <c r="F2412" i="1"/>
  <c r="G2412" i="1"/>
  <c r="AQ2412" i="1" s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B2413" i="1"/>
  <c r="D2413" i="1"/>
  <c r="E2413" i="1"/>
  <c r="F2413" i="1"/>
  <c r="G2413" i="1"/>
  <c r="AQ2413" i="1" s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B2414" i="1"/>
  <c r="D2414" i="1"/>
  <c r="E2414" i="1"/>
  <c r="F2414" i="1"/>
  <c r="G2414" i="1"/>
  <c r="AQ2414" i="1" s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B2415" i="1"/>
  <c r="D2415" i="1"/>
  <c r="E2415" i="1"/>
  <c r="F2415" i="1"/>
  <c r="G2415" i="1"/>
  <c r="AQ2415" i="1" s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B2416" i="1"/>
  <c r="D2416" i="1"/>
  <c r="E2416" i="1"/>
  <c r="F2416" i="1"/>
  <c r="G2416" i="1"/>
  <c r="AQ2416" i="1" s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B2417" i="1"/>
  <c r="D2417" i="1"/>
  <c r="E2417" i="1"/>
  <c r="F2417" i="1"/>
  <c r="G2417" i="1"/>
  <c r="AQ2417" i="1" s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B2418" i="1"/>
  <c r="D2418" i="1"/>
  <c r="E2418" i="1"/>
  <c r="F2418" i="1"/>
  <c r="G2418" i="1"/>
  <c r="AQ2418" i="1" s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B2419" i="1"/>
  <c r="D2419" i="1"/>
  <c r="E2419" i="1"/>
  <c r="F2419" i="1"/>
  <c r="G2419" i="1"/>
  <c r="AQ2419" i="1" s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B2420" i="1"/>
  <c r="D2420" i="1"/>
  <c r="E2420" i="1"/>
  <c r="F2420" i="1"/>
  <c r="G2420" i="1"/>
  <c r="AQ2420" i="1" s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B2421" i="1"/>
  <c r="D2421" i="1"/>
  <c r="E2421" i="1"/>
  <c r="F2421" i="1"/>
  <c r="G2421" i="1"/>
  <c r="AQ2421" i="1" s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B2422" i="1"/>
  <c r="D2422" i="1"/>
  <c r="E2422" i="1"/>
  <c r="F2422" i="1"/>
  <c r="G2422" i="1"/>
  <c r="AQ2422" i="1" s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B2423" i="1"/>
  <c r="D2423" i="1"/>
  <c r="E2423" i="1"/>
  <c r="F2423" i="1"/>
  <c r="G2423" i="1"/>
  <c r="AQ2423" i="1" s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B2424" i="1"/>
  <c r="D2424" i="1"/>
  <c r="E2424" i="1"/>
  <c r="F2424" i="1"/>
  <c r="G2424" i="1"/>
  <c r="AQ2424" i="1" s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B2425" i="1"/>
  <c r="D2425" i="1"/>
  <c r="E2425" i="1"/>
  <c r="F2425" i="1"/>
  <c r="G2425" i="1"/>
  <c r="AQ2425" i="1" s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B2426" i="1"/>
  <c r="D2426" i="1"/>
  <c r="E2426" i="1"/>
  <c r="F2426" i="1"/>
  <c r="G2426" i="1"/>
  <c r="AQ2426" i="1" s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B2427" i="1"/>
  <c r="D2427" i="1"/>
  <c r="E2427" i="1"/>
  <c r="F2427" i="1"/>
  <c r="G2427" i="1"/>
  <c r="AQ2427" i="1" s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B2428" i="1"/>
  <c r="D2428" i="1"/>
  <c r="E2428" i="1"/>
  <c r="F2428" i="1"/>
  <c r="G2428" i="1"/>
  <c r="AQ2428" i="1" s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B2429" i="1"/>
  <c r="D2429" i="1"/>
  <c r="E2429" i="1"/>
  <c r="F2429" i="1"/>
  <c r="G2429" i="1"/>
  <c r="AQ2429" i="1" s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B2430" i="1"/>
  <c r="D2430" i="1"/>
  <c r="E2430" i="1"/>
  <c r="F2430" i="1"/>
  <c r="G2430" i="1"/>
  <c r="AQ2430" i="1" s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B2431" i="1"/>
  <c r="D2431" i="1"/>
  <c r="E2431" i="1"/>
  <c r="F2431" i="1"/>
  <c r="G2431" i="1"/>
  <c r="AQ2431" i="1" s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B2432" i="1"/>
  <c r="D2432" i="1"/>
  <c r="E2432" i="1"/>
  <c r="F2432" i="1"/>
  <c r="G2432" i="1"/>
  <c r="AQ2432" i="1" s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B2433" i="1"/>
  <c r="D2433" i="1"/>
  <c r="E2433" i="1"/>
  <c r="F2433" i="1"/>
  <c r="G2433" i="1"/>
  <c r="AQ2433" i="1" s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B2434" i="1"/>
  <c r="D2434" i="1"/>
  <c r="E2434" i="1"/>
  <c r="F2434" i="1"/>
  <c r="G2434" i="1"/>
  <c r="AQ2434" i="1" s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B2435" i="1"/>
  <c r="D2435" i="1"/>
  <c r="E2435" i="1"/>
  <c r="F2435" i="1"/>
  <c r="G2435" i="1"/>
  <c r="AQ2435" i="1" s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B2436" i="1"/>
  <c r="D2436" i="1"/>
  <c r="E2436" i="1"/>
  <c r="F2436" i="1"/>
  <c r="G2436" i="1"/>
  <c r="AQ2436" i="1" s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B2437" i="1"/>
  <c r="D2437" i="1"/>
  <c r="E2437" i="1"/>
  <c r="F2437" i="1"/>
  <c r="G2437" i="1"/>
  <c r="AQ2437" i="1" s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B2438" i="1"/>
  <c r="D2438" i="1"/>
  <c r="E2438" i="1"/>
  <c r="F2438" i="1"/>
  <c r="G2438" i="1"/>
  <c r="AQ2438" i="1" s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B2439" i="1"/>
  <c r="D2439" i="1"/>
  <c r="E2439" i="1"/>
  <c r="F2439" i="1"/>
  <c r="G2439" i="1"/>
  <c r="AQ2439" i="1" s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B2440" i="1"/>
  <c r="D2440" i="1"/>
  <c r="E2440" i="1"/>
  <c r="F2440" i="1"/>
  <c r="G2440" i="1"/>
  <c r="AQ2440" i="1" s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B2441" i="1"/>
  <c r="D2441" i="1"/>
  <c r="E2441" i="1"/>
  <c r="F2441" i="1"/>
  <c r="G2441" i="1"/>
  <c r="AQ2441" i="1" s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B2442" i="1"/>
  <c r="D2442" i="1"/>
  <c r="E2442" i="1"/>
  <c r="F2442" i="1"/>
  <c r="G2442" i="1"/>
  <c r="AQ2442" i="1" s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B2443" i="1"/>
  <c r="D2443" i="1"/>
  <c r="E2443" i="1"/>
  <c r="F2443" i="1"/>
  <c r="G2443" i="1"/>
  <c r="AQ2443" i="1" s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B2444" i="1"/>
  <c r="D2444" i="1"/>
  <c r="E2444" i="1"/>
  <c r="F2444" i="1"/>
  <c r="G2444" i="1"/>
  <c r="AQ2444" i="1" s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B2445" i="1"/>
  <c r="D2445" i="1"/>
  <c r="E2445" i="1"/>
  <c r="F2445" i="1"/>
  <c r="G2445" i="1"/>
  <c r="AQ2445" i="1" s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B2446" i="1"/>
  <c r="D2446" i="1"/>
  <c r="E2446" i="1"/>
  <c r="F2446" i="1"/>
  <c r="G2446" i="1"/>
  <c r="AQ2446" i="1" s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B2447" i="1"/>
  <c r="D2447" i="1"/>
  <c r="E2447" i="1"/>
  <c r="F2447" i="1"/>
  <c r="G2447" i="1"/>
  <c r="AQ2447" i="1" s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B2448" i="1"/>
  <c r="D2448" i="1"/>
  <c r="E2448" i="1"/>
  <c r="F2448" i="1"/>
  <c r="G2448" i="1"/>
  <c r="AQ2448" i="1" s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B2449" i="1"/>
  <c r="D2449" i="1"/>
  <c r="E2449" i="1"/>
  <c r="F2449" i="1"/>
  <c r="G2449" i="1"/>
  <c r="AQ2449" i="1" s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B2450" i="1"/>
  <c r="D2450" i="1"/>
  <c r="E2450" i="1"/>
  <c r="F2450" i="1"/>
  <c r="G2450" i="1"/>
  <c r="AQ2450" i="1" s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B2451" i="1"/>
  <c r="D2451" i="1"/>
  <c r="E2451" i="1"/>
  <c r="F2451" i="1"/>
  <c r="G2451" i="1"/>
  <c r="AQ2451" i="1" s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B2452" i="1"/>
  <c r="D2452" i="1"/>
  <c r="E2452" i="1"/>
  <c r="F2452" i="1"/>
  <c r="G2452" i="1"/>
  <c r="AQ2452" i="1" s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B2453" i="1"/>
  <c r="D2453" i="1"/>
  <c r="E2453" i="1"/>
  <c r="F2453" i="1"/>
  <c r="G2453" i="1"/>
  <c r="AQ2453" i="1" s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B2454" i="1"/>
  <c r="D2454" i="1"/>
  <c r="E2454" i="1"/>
  <c r="F2454" i="1"/>
  <c r="G2454" i="1"/>
  <c r="AQ2454" i="1" s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B2455" i="1"/>
  <c r="D2455" i="1"/>
  <c r="E2455" i="1"/>
  <c r="F2455" i="1"/>
  <c r="G2455" i="1"/>
  <c r="AQ2455" i="1" s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B2456" i="1"/>
  <c r="D2456" i="1"/>
  <c r="E2456" i="1"/>
  <c r="F2456" i="1"/>
  <c r="G2456" i="1"/>
  <c r="AQ2456" i="1" s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B2457" i="1"/>
  <c r="D2457" i="1"/>
  <c r="E2457" i="1"/>
  <c r="F2457" i="1"/>
  <c r="G2457" i="1"/>
  <c r="AQ2457" i="1" s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B2458" i="1"/>
  <c r="D2458" i="1"/>
  <c r="E2458" i="1"/>
  <c r="F2458" i="1"/>
  <c r="G2458" i="1"/>
  <c r="AQ2458" i="1" s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B2459" i="1"/>
  <c r="D2459" i="1"/>
  <c r="E2459" i="1"/>
  <c r="F2459" i="1"/>
  <c r="G2459" i="1"/>
  <c r="AQ2459" i="1" s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B2460" i="1"/>
  <c r="D2460" i="1"/>
  <c r="E2460" i="1"/>
  <c r="F2460" i="1"/>
  <c r="G2460" i="1"/>
  <c r="AQ2460" i="1" s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B2461" i="1"/>
  <c r="D2461" i="1"/>
  <c r="E2461" i="1"/>
  <c r="F2461" i="1"/>
  <c r="G2461" i="1"/>
  <c r="AQ2461" i="1" s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B2462" i="1"/>
  <c r="D2462" i="1"/>
  <c r="E2462" i="1"/>
  <c r="F2462" i="1"/>
  <c r="G2462" i="1"/>
  <c r="AQ2462" i="1" s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B2463" i="1"/>
  <c r="D2463" i="1"/>
  <c r="E2463" i="1"/>
  <c r="F2463" i="1"/>
  <c r="G2463" i="1"/>
  <c r="AQ2463" i="1" s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B2464" i="1"/>
  <c r="D2464" i="1"/>
  <c r="E2464" i="1"/>
  <c r="F2464" i="1"/>
  <c r="G2464" i="1"/>
  <c r="AQ2464" i="1" s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B2465" i="1"/>
  <c r="D2465" i="1"/>
  <c r="E2465" i="1"/>
  <c r="F2465" i="1"/>
  <c r="G2465" i="1"/>
  <c r="AQ2465" i="1" s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B2466" i="1"/>
  <c r="D2466" i="1"/>
  <c r="E2466" i="1"/>
  <c r="F2466" i="1"/>
  <c r="G2466" i="1"/>
  <c r="AQ2466" i="1" s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B2467" i="1"/>
  <c r="D2467" i="1"/>
  <c r="E2467" i="1"/>
  <c r="F2467" i="1"/>
  <c r="G2467" i="1"/>
  <c r="AQ2467" i="1" s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B2468" i="1"/>
  <c r="D2468" i="1"/>
  <c r="E2468" i="1"/>
  <c r="F2468" i="1"/>
  <c r="G2468" i="1"/>
  <c r="AQ2468" i="1" s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B2469" i="1"/>
  <c r="D2469" i="1"/>
  <c r="E2469" i="1"/>
  <c r="F2469" i="1"/>
  <c r="G2469" i="1"/>
  <c r="AQ2469" i="1" s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B2470" i="1"/>
  <c r="D2470" i="1"/>
  <c r="E2470" i="1"/>
  <c r="F2470" i="1"/>
  <c r="G2470" i="1"/>
  <c r="AQ2470" i="1" s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B2471" i="1"/>
  <c r="D2471" i="1"/>
  <c r="E2471" i="1"/>
  <c r="F2471" i="1"/>
  <c r="G2471" i="1"/>
  <c r="AQ2471" i="1" s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B2472" i="1"/>
  <c r="D2472" i="1"/>
  <c r="E2472" i="1"/>
  <c r="F2472" i="1"/>
  <c r="G2472" i="1"/>
  <c r="AQ2472" i="1" s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B2473" i="1"/>
  <c r="D2473" i="1"/>
  <c r="E2473" i="1"/>
  <c r="F2473" i="1"/>
  <c r="G2473" i="1"/>
  <c r="AQ2473" i="1" s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B2474" i="1"/>
  <c r="D2474" i="1"/>
  <c r="E2474" i="1"/>
  <c r="F2474" i="1"/>
  <c r="G2474" i="1"/>
  <c r="AQ2474" i="1" s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B2475" i="1"/>
  <c r="D2475" i="1"/>
  <c r="E2475" i="1"/>
  <c r="F2475" i="1"/>
  <c r="G2475" i="1"/>
  <c r="AQ2475" i="1" s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B2476" i="1"/>
  <c r="D2476" i="1"/>
  <c r="E2476" i="1"/>
  <c r="F2476" i="1"/>
  <c r="G2476" i="1"/>
  <c r="AQ2476" i="1" s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B2477" i="1"/>
  <c r="D2477" i="1"/>
  <c r="E2477" i="1"/>
  <c r="F2477" i="1"/>
  <c r="G2477" i="1"/>
  <c r="AQ2477" i="1" s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B2478" i="1"/>
  <c r="D2478" i="1"/>
  <c r="E2478" i="1"/>
  <c r="F2478" i="1"/>
  <c r="G2478" i="1"/>
  <c r="AQ2478" i="1" s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B2479" i="1"/>
  <c r="D2479" i="1"/>
  <c r="E2479" i="1"/>
  <c r="F2479" i="1"/>
  <c r="G2479" i="1"/>
  <c r="AQ2479" i="1" s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B2480" i="1"/>
  <c r="D2480" i="1"/>
  <c r="E2480" i="1"/>
  <c r="F2480" i="1"/>
  <c r="G2480" i="1"/>
  <c r="AQ2480" i="1" s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B2481" i="1"/>
  <c r="D2481" i="1"/>
  <c r="E2481" i="1"/>
  <c r="F2481" i="1"/>
  <c r="G2481" i="1"/>
  <c r="AQ2481" i="1" s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B2482" i="1"/>
  <c r="D2482" i="1"/>
  <c r="E2482" i="1"/>
  <c r="F2482" i="1"/>
  <c r="G2482" i="1"/>
  <c r="AQ2482" i="1" s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B2483" i="1"/>
  <c r="D2483" i="1"/>
  <c r="E2483" i="1"/>
  <c r="F2483" i="1"/>
  <c r="G2483" i="1"/>
  <c r="AQ2483" i="1" s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B2484" i="1"/>
  <c r="D2484" i="1"/>
  <c r="E2484" i="1"/>
  <c r="F2484" i="1"/>
  <c r="G2484" i="1"/>
  <c r="AQ2484" i="1" s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B2485" i="1"/>
  <c r="D2485" i="1"/>
  <c r="E2485" i="1"/>
  <c r="F2485" i="1"/>
  <c r="G2485" i="1"/>
  <c r="AQ2485" i="1" s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B2486" i="1"/>
  <c r="D2486" i="1"/>
  <c r="E2486" i="1"/>
  <c r="F2486" i="1"/>
  <c r="G2486" i="1"/>
  <c r="AQ2486" i="1" s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B2487" i="1"/>
  <c r="D2487" i="1"/>
  <c r="E2487" i="1"/>
  <c r="F2487" i="1"/>
  <c r="G2487" i="1"/>
  <c r="AQ2487" i="1" s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B2488" i="1"/>
  <c r="D2488" i="1"/>
  <c r="E2488" i="1"/>
  <c r="F2488" i="1"/>
  <c r="G2488" i="1"/>
  <c r="AQ2488" i="1" s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B2489" i="1"/>
  <c r="D2489" i="1"/>
  <c r="E2489" i="1"/>
  <c r="F2489" i="1"/>
  <c r="G2489" i="1"/>
  <c r="AQ2489" i="1" s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B2490" i="1"/>
  <c r="D2490" i="1"/>
  <c r="E2490" i="1"/>
  <c r="F2490" i="1"/>
  <c r="G2490" i="1"/>
  <c r="AQ2490" i="1" s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B2491" i="1"/>
  <c r="D2491" i="1"/>
  <c r="E2491" i="1"/>
  <c r="F2491" i="1"/>
  <c r="G2491" i="1"/>
  <c r="AQ2491" i="1" s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B2492" i="1"/>
  <c r="D2492" i="1"/>
  <c r="E2492" i="1"/>
  <c r="F2492" i="1"/>
  <c r="G2492" i="1"/>
  <c r="AQ2492" i="1" s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B2493" i="1"/>
  <c r="D2493" i="1"/>
  <c r="E2493" i="1"/>
  <c r="F2493" i="1"/>
  <c r="G2493" i="1"/>
  <c r="AQ2493" i="1" s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B2494" i="1"/>
  <c r="D2494" i="1"/>
  <c r="E2494" i="1"/>
  <c r="F2494" i="1"/>
  <c r="G2494" i="1"/>
  <c r="AQ2494" i="1" s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B2495" i="1"/>
  <c r="D2495" i="1"/>
  <c r="E2495" i="1"/>
  <c r="F2495" i="1"/>
  <c r="G2495" i="1"/>
  <c r="AQ2495" i="1" s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B2496" i="1"/>
  <c r="D2496" i="1"/>
  <c r="E2496" i="1"/>
  <c r="F2496" i="1"/>
  <c r="G2496" i="1"/>
  <c r="AQ2496" i="1" s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B2497" i="1"/>
  <c r="D2497" i="1"/>
  <c r="E2497" i="1"/>
  <c r="F2497" i="1"/>
  <c r="G2497" i="1"/>
  <c r="AQ2497" i="1" s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B2498" i="1"/>
  <c r="D2498" i="1"/>
  <c r="E2498" i="1"/>
  <c r="F2498" i="1"/>
  <c r="G2498" i="1"/>
  <c r="AQ2498" i="1" s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B2499" i="1"/>
  <c r="D2499" i="1"/>
  <c r="E2499" i="1"/>
  <c r="F2499" i="1"/>
  <c r="G2499" i="1"/>
  <c r="AQ2499" i="1" s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B2500" i="1"/>
  <c r="D2500" i="1"/>
  <c r="E2500" i="1"/>
  <c r="F2500" i="1"/>
  <c r="G2500" i="1"/>
  <c r="AQ2500" i="1" s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B2501" i="1"/>
  <c r="D2501" i="1"/>
  <c r="E2501" i="1"/>
  <c r="F2501" i="1"/>
  <c r="G2501" i="1"/>
  <c r="AQ2501" i="1" s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B2502" i="1"/>
  <c r="D2502" i="1"/>
  <c r="E2502" i="1"/>
  <c r="F2502" i="1"/>
  <c r="G2502" i="1"/>
  <c r="AQ2502" i="1" s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B2503" i="1"/>
  <c r="D2503" i="1"/>
  <c r="E2503" i="1"/>
  <c r="F2503" i="1"/>
  <c r="G2503" i="1"/>
  <c r="AQ2503" i="1" s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B2504" i="1"/>
  <c r="D2504" i="1"/>
  <c r="E2504" i="1"/>
  <c r="F2504" i="1"/>
  <c r="G2504" i="1"/>
  <c r="AQ2504" i="1" s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B2505" i="1"/>
  <c r="D2505" i="1"/>
  <c r="E2505" i="1"/>
  <c r="F2505" i="1"/>
  <c r="G2505" i="1"/>
  <c r="AQ2505" i="1" s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B2506" i="1"/>
  <c r="D2506" i="1"/>
  <c r="E2506" i="1"/>
  <c r="F2506" i="1"/>
  <c r="G2506" i="1"/>
  <c r="AQ2506" i="1" s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B2507" i="1"/>
  <c r="D2507" i="1"/>
  <c r="E2507" i="1"/>
  <c r="F2507" i="1"/>
  <c r="G2507" i="1"/>
  <c r="AQ2507" i="1" s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B2508" i="1"/>
  <c r="D2508" i="1"/>
  <c r="E2508" i="1"/>
  <c r="F2508" i="1"/>
  <c r="G2508" i="1"/>
  <c r="AQ2508" i="1" s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B2509" i="1"/>
  <c r="D2509" i="1"/>
  <c r="E2509" i="1"/>
  <c r="F2509" i="1"/>
  <c r="G2509" i="1"/>
  <c r="AQ2509" i="1" s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B2510" i="1"/>
  <c r="D2510" i="1"/>
  <c r="E2510" i="1"/>
  <c r="F2510" i="1"/>
  <c r="G2510" i="1"/>
  <c r="AQ2510" i="1" s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B2511" i="1"/>
  <c r="D2511" i="1"/>
  <c r="E2511" i="1"/>
  <c r="F2511" i="1"/>
  <c r="G2511" i="1"/>
  <c r="AQ2511" i="1" s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B2512" i="1"/>
  <c r="D2512" i="1"/>
  <c r="E2512" i="1"/>
  <c r="F2512" i="1"/>
  <c r="G2512" i="1"/>
  <c r="AQ2512" i="1" s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B2513" i="1"/>
  <c r="D2513" i="1"/>
  <c r="E2513" i="1"/>
  <c r="F2513" i="1"/>
  <c r="G2513" i="1"/>
  <c r="AQ2513" i="1" s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B2514" i="1"/>
  <c r="D2514" i="1"/>
  <c r="E2514" i="1"/>
  <c r="F2514" i="1"/>
  <c r="G2514" i="1"/>
  <c r="AQ2514" i="1" s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B2515" i="1"/>
  <c r="D2515" i="1"/>
  <c r="E2515" i="1"/>
  <c r="F2515" i="1"/>
  <c r="G2515" i="1"/>
  <c r="AQ2515" i="1" s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B2516" i="1"/>
  <c r="D2516" i="1"/>
  <c r="E2516" i="1"/>
  <c r="F2516" i="1"/>
  <c r="G2516" i="1"/>
  <c r="AQ2516" i="1" s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B2517" i="1"/>
  <c r="D2517" i="1"/>
  <c r="E2517" i="1"/>
  <c r="F2517" i="1"/>
  <c r="G2517" i="1"/>
  <c r="AQ2517" i="1" s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B2518" i="1"/>
  <c r="D2518" i="1"/>
  <c r="E2518" i="1"/>
  <c r="F2518" i="1"/>
  <c r="G2518" i="1"/>
  <c r="AQ2518" i="1" s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B2519" i="1"/>
  <c r="D2519" i="1"/>
  <c r="E2519" i="1"/>
  <c r="F2519" i="1"/>
  <c r="G2519" i="1"/>
  <c r="AQ2519" i="1" s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B2520" i="1"/>
  <c r="D2520" i="1"/>
  <c r="E2520" i="1"/>
  <c r="F2520" i="1"/>
  <c r="G2520" i="1"/>
  <c r="AQ2520" i="1" s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B2521" i="1"/>
  <c r="D2521" i="1"/>
  <c r="E2521" i="1"/>
  <c r="F2521" i="1"/>
  <c r="G2521" i="1"/>
  <c r="AQ2521" i="1" s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B2522" i="1"/>
  <c r="D2522" i="1"/>
  <c r="E2522" i="1"/>
  <c r="F2522" i="1"/>
  <c r="G2522" i="1"/>
  <c r="AQ2522" i="1" s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B2523" i="1"/>
  <c r="D2523" i="1"/>
  <c r="E2523" i="1"/>
  <c r="F2523" i="1"/>
  <c r="G2523" i="1"/>
  <c r="AQ2523" i="1" s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B2524" i="1"/>
  <c r="D2524" i="1"/>
  <c r="E2524" i="1"/>
  <c r="F2524" i="1"/>
  <c r="G2524" i="1"/>
  <c r="AQ2524" i="1" s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B2525" i="1"/>
  <c r="D2525" i="1"/>
  <c r="E2525" i="1"/>
  <c r="F2525" i="1"/>
  <c r="G2525" i="1"/>
  <c r="AQ2525" i="1" s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B2526" i="1"/>
  <c r="D2526" i="1"/>
  <c r="E2526" i="1"/>
  <c r="F2526" i="1"/>
  <c r="G2526" i="1"/>
  <c r="AQ2526" i="1" s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B2527" i="1"/>
  <c r="D2527" i="1"/>
  <c r="E2527" i="1"/>
  <c r="F2527" i="1"/>
  <c r="G2527" i="1"/>
  <c r="AQ2527" i="1" s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B2528" i="1"/>
  <c r="D2528" i="1"/>
  <c r="E2528" i="1"/>
  <c r="F2528" i="1"/>
  <c r="G2528" i="1"/>
  <c r="AQ2528" i="1" s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B2529" i="1"/>
  <c r="D2529" i="1"/>
  <c r="E2529" i="1"/>
  <c r="F2529" i="1"/>
  <c r="G2529" i="1"/>
  <c r="AQ2529" i="1" s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B2530" i="1"/>
  <c r="D2530" i="1"/>
  <c r="E2530" i="1"/>
  <c r="F2530" i="1"/>
  <c r="G2530" i="1"/>
  <c r="AQ2530" i="1" s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B2531" i="1"/>
  <c r="D2531" i="1"/>
  <c r="E2531" i="1"/>
  <c r="F2531" i="1"/>
  <c r="G2531" i="1"/>
  <c r="AQ2531" i="1" s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B2532" i="1"/>
  <c r="D2532" i="1"/>
  <c r="E2532" i="1"/>
  <c r="F2532" i="1"/>
  <c r="G2532" i="1"/>
  <c r="AQ2532" i="1" s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B2533" i="1"/>
  <c r="D2533" i="1"/>
  <c r="E2533" i="1"/>
  <c r="F2533" i="1"/>
  <c r="G2533" i="1"/>
  <c r="AQ2533" i="1" s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B2534" i="1"/>
  <c r="D2534" i="1"/>
  <c r="E2534" i="1"/>
  <c r="F2534" i="1"/>
  <c r="G2534" i="1"/>
  <c r="AQ2534" i="1" s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B2535" i="1"/>
  <c r="D2535" i="1"/>
  <c r="E2535" i="1"/>
  <c r="F2535" i="1"/>
  <c r="G2535" i="1"/>
  <c r="AQ2535" i="1" s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B2536" i="1"/>
  <c r="D2536" i="1"/>
  <c r="E2536" i="1"/>
  <c r="F2536" i="1"/>
  <c r="G2536" i="1"/>
  <c r="AQ2536" i="1" s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B2537" i="1"/>
  <c r="D2537" i="1"/>
  <c r="E2537" i="1"/>
  <c r="F2537" i="1"/>
  <c r="G2537" i="1"/>
  <c r="AQ2537" i="1" s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B2538" i="1"/>
  <c r="D2538" i="1"/>
  <c r="E2538" i="1"/>
  <c r="F2538" i="1"/>
  <c r="G2538" i="1"/>
  <c r="AQ2538" i="1" s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B2539" i="1"/>
  <c r="D2539" i="1"/>
  <c r="E2539" i="1"/>
  <c r="F2539" i="1"/>
  <c r="G2539" i="1"/>
  <c r="AQ2539" i="1" s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B2540" i="1"/>
  <c r="D2540" i="1"/>
  <c r="E2540" i="1"/>
  <c r="F2540" i="1"/>
  <c r="G2540" i="1"/>
  <c r="AQ2540" i="1" s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B2541" i="1"/>
  <c r="D2541" i="1"/>
  <c r="E2541" i="1"/>
  <c r="F2541" i="1"/>
  <c r="G2541" i="1"/>
  <c r="AQ2541" i="1" s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B2542" i="1"/>
  <c r="D2542" i="1"/>
  <c r="E2542" i="1"/>
  <c r="F2542" i="1"/>
  <c r="G2542" i="1"/>
  <c r="AQ2542" i="1" s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B2543" i="1"/>
  <c r="D2543" i="1"/>
  <c r="E2543" i="1"/>
  <c r="F2543" i="1"/>
  <c r="G2543" i="1"/>
  <c r="AQ2543" i="1" s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B2544" i="1"/>
  <c r="D2544" i="1"/>
  <c r="E2544" i="1"/>
  <c r="F2544" i="1"/>
  <c r="G2544" i="1"/>
  <c r="AQ2544" i="1" s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B2545" i="1"/>
  <c r="D2545" i="1"/>
  <c r="E2545" i="1"/>
  <c r="F2545" i="1"/>
  <c r="G2545" i="1"/>
  <c r="AQ2545" i="1" s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B2546" i="1"/>
  <c r="D2546" i="1"/>
  <c r="E2546" i="1"/>
  <c r="F2546" i="1"/>
  <c r="G2546" i="1"/>
  <c r="AQ2546" i="1" s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B2547" i="1"/>
  <c r="D2547" i="1"/>
  <c r="E2547" i="1"/>
  <c r="F2547" i="1"/>
  <c r="G2547" i="1"/>
  <c r="AQ2547" i="1" s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B2548" i="1"/>
  <c r="D2548" i="1"/>
  <c r="E2548" i="1"/>
  <c r="F2548" i="1"/>
  <c r="G2548" i="1"/>
  <c r="AQ2548" i="1" s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B2549" i="1"/>
  <c r="D2549" i="1"/>
  <c r="E2549" i="1"/>
  <c r="F2549" i="1"/>
  <c r="G2549" i="1"/>
  <c r="AQ2549" i="1" s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B2550" i="1"/>
  <c r="D2550" i="1"/>
  <c r="E2550" i="1"/>
  <c r="F2550" i="1"/>
  <c r="G2550" i="1"/>
  <c r="AQ2550" i="1" s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B2551" i="1"/>
  <c r="D2551" i="1"/>
  <c r="E2551" i="1"/>
  <c r="F2551" i="1"/>
  <c r="G2551" i="1"/>
  <c r="AQ2551" i="1" s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B2552" i="1"/>
  <c r="D2552" i="1"/>
  <c r="E2552" i="1"/>
  <c r="F2552" i="1"/>
  <c r="G2552" i="1"/>
  <c r="AQ2552" i="1" s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B2553" i="1"/>
  <c r="D2553" i="1"/>
  <c r="E2553" i="1"/>
  <c r="F2553" i="1"/>
  <c r="G2553" i="1"/>
  <c r="AQ2553" i="1" s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B2554" i="1"/>
  <c r="D2554" i="1"/>
  <c r="E2554" i="1"/>
  <c r="F2554" i="1"/>
  <c r="G2554" i="1"/>
  <c r="AQ2554" i="1" s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B2555" i="1"/>
  <c r="D2555" i="1"/>
  <c r="E2555" i="1"/>
  <c r="F2555" i="1"/>
  <c r="G2555" i="1"/>
  <c r="AQ2555" i="1" s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B2556" i="1"/>
  <c r="D2556" i="1"/>
  <c r="E2556" i="1"/>
  <c r="F2556" i="1"/>
  <c r="G2556" i="1"/>
  <c r="AQ2556" i="1" s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B2557" i="1"/>
  <c r="D2557" i="1"/>
  <c r="E2557" i="1"/>
  <c r="F2557" i="1"/>
  <c r="G2557" i="1"/>
  <c r="AQ2557" i="1" s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B2558" i="1"/>
  <c r="D2558" i="1"/>
  <c r="E2558" i="1"/>
  <c r="F2558" i="1"/>
  <c r="G2558" i="1"/>
  <c r="AQ2558" i="1" s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B2559" i="1"/>
  <c r="D2559" i="1"/>
  <c r="E2559" i="1"/>
  <c r="F2559" i="1"/>
  <c r="G2559" i="1"/>
  <c r="AQ2559" i="1" s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B2560" i="1"/>
  <c r="D2560" i="1"/>
  <c r="E2560" i="1"/>
  <c r="F2560" i="1"/>
  <c r="G2560" i="1"/>
  <c r="AQ2560" i="1" s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B2561" i="1"/>
  <c r="D2561" i="1"/>
  <c r="E2561" i="1"/>
  <c r="F2561" i="1"/>
  <c r="G2561" i="1"/>
  <c r="AQ2561" i="1" s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B2562" i="1"/>
  <c r="D2562" i="1"/>
  <c r="E2562" i="1"/>
  <c r="F2562" i="1"/>
  <c r="G2562" i="1"/>
  <c r="AQ2562" i="1" s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B2563" i="1"/>
  <c r="D2563" i="1"/>
  <c r="E2563" i="1"/>
  <c r="F2563" i="1"/>
  <c r="G2563" i="1"/>
  <c r="AQ2563" i="1" s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B2564" i="1"/>
  <c r="D2564" i="1"/>
  <c r="E2564" i="1"/>
  <c r="F2564" i="1"/>
  <c r="G2564" i="1"/>
  <c r="AQ2564" i="1" s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B2565" i="1"/>
  <c r="D2565" i="1"/>
  <c r="E2565" i="1"/>
  <c r="F2565" i="1"/>
  <c r="G2565" i="1"/>
  <c r="AQ2565" i="1" s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B2566" i="1"/>
  <c r="D2566" i="1"/>
  <c r="E2566" i="1"/>
  <c r="F2566" i="1"/>
  <c r="G2566" i="1"/>
  <c r="AQ2566" i="1" s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B2567" i="1"/>
  <c r="D2567" i="1"/>
  <c r="E2567" i="1"/>
  <c r="F2567" i="1"/>
  <c r="G2567" i="1"/>
  <c r="AQ2567" i="1" s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B2568" i="1"/>
  <c r="D2568" i="1"/>
  <c r="E2568" i="1"/>
  <c r="F2568" i="1"/>
  <c r="G2568" i="1"/>
  <c r="AQ2568" i="1" s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B2569" i="1"/>
  <c r="D2569" i="1"/>
  <c r="E2569" i="1"/>
  <c r="F2569" i="1"/>
  <c r="G2569" i="1"/>
  <c r="AQ2569" i="1" s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B2570" i="1"/>
  <c r="D2570" i="1"/>
  <c r="E2570" i="1"/>
  <c r="F2570" i="1"/>
  <c r="G2570" i="1"/>
  <c r="AQ2570" i="1" s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B2571" i="1"/>
  <c r="D2571" i="1"/>
  <c r="E2571" i="1"/>
  <c r="F2571" i="1"/>
  <c r="G2571" i="1"/>
  <c r="AQ2571" i="1" s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B2572" i="1"/>
  <c r="D2572" i="1"/>
  <c r="E2572" i="1"/>
  <c r="F2572" i="1"/>
  <c r="G2572" i="1"/>
  <c r="AQ2572" i="1" s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B2573" i="1"/>
  <c r="D2573" i="1"/>
  <c r="E2573" i="1"/>
  <c r="F2573" i="1"/>
  <c r="G2573" i="1"/>
  <c r="AQ2573" i="1" s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B2574" i="1"/>
  <c r="D2574" i="1"/>
  <c r="E2574" i="1"/>
  <c r="F2574" i="1"/>
  <c r="G2574" i="1"/>
  <c r="AQ2574" i="1" s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B2575" i="1"/>
  <c r="D2575" i="1"/>
  <c r="E2575" i="1"/>
  <c r="F2575" i="1"/>
  <c r="G2575" i="1"/>
  <c r="AQ2575" i="1" s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B2576" i="1"/>
  <c r="D2576" i="1"/>
  <c r="E2576" i="1"/>
  <c r="F2576" i="1"/>
  <c r="G2576" i="1"/>
  <c r="AQ2576" i="1" s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B2577" i="1"/>
  <c r="D2577" i="1"/>
  <c r="E2577" i="1"/>
  <c r="F2577" i="1"/>
  <c r="G2577" i="1"/>
  <c r="AQ2577" i="1" s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B2578" i="1"/>
  <c r="D2578" i="1"/>
  <c r="E2578" i="1"/>
  <c r="F2578" i="1"/>
  <c r="G2578" i="1"/>
  <c r="AQ2578" i="1" s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B2579" i="1"/>
  <c r="D2579" i="1"/>
  <c r="E2579" i="1"/>
  <c r="F2579" i="1"/>
  <c r="G2579" i="1"/>
  <c r="AQ2579" i="1" s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B2580" i="1"/>
  <c r="D2580" i="1"/>
  <c r="E2580" i="1"/>
  <c r="F2580" i="1"/>
  <c r="G2580" i="1"/>
  <c r="AQ2580" i="1" s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B2581" i="1"/>
  <c r="D2581" i="1"/>
  <c r="E2581" i="1"/>
  <c r="F2581" i="1"/>
  <c r="G2581" i="1"/>
  <c r="AQ2581" i="1" s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B2582" i="1"/>
  <c r="D2582" i="1"/>
  <c r="E2582" i="1"/>
  <c r="F2582" i="1"/>
  <c r="G2582" i="1"/>
  <c r="AQ2582" i="1" s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B2583" i="1"/>
  <c r="D2583" i="1"/>
  <c r="E2583" i="1"/>
  <c r="F2583" i="1"/>
  <c r="G2583" i="1"/>
  <c r="AQ2583" i="1" s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B2584" i="1"/>
  <c r="D2584" i="1"/>
  <c r="E2584" i="1"/>
  <c r="F2584" i="1"/>
  <c r="G2584" i="1"/>
  <c r="AQ2584" i="1" s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B2585" i="1"/>
  <c r="D2585" i="1"/>
  <c r="E2585" i="1"/>
  <c r="F2585" i="1"/>
  <c r="G2585" i="1"/>
  <c r="AQ2585" i="1" s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B2586" i="1"/>
  <c r="D2586" i="1"/>
  <c r="E2586" i="1"/>
  <c r="F2586" i="1"/>
  <c r="G2586" i="1"/>
  <c r="AQ2586" i="1" s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B2587" i="1"/>
  <c r="D2587" i="1"/>
  <c r="E2587" i="1"/>
  <c r="F2587" i="1"/>
  <c r="G2587" i="1"/>
  <c r="AQ2587" i="1" s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B2588" i="1"/>
  <c r="D2588" i="1"/>
  <c r="E2588" i="1"/>
  <c r="F2588" i="1"/>
  <c r="G2588" i="1"/>
  <c r="AQ2588" i="1" s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B2589" i="1"/>
  <c r="D2589" i="1"/>
  <c r="E2589" i="1"/>
  <c r="F2589" i="1"/>
  <c r="G2589" i="1"/>
  <c r="AQ2589" i="1" s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B2590" i="1"/>
  <c r="D2590" i="1"/>
  <c r="E2590" i="1"/>
  <c r="F2590" i="1"/>
  <c r="G2590" i="1"/>
  <c r="AQ2590" i="1" s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B2591" i="1"/>
  <c r="D2591" i="1"/>
  <c r="E2591" i="1"/>
  <c r="F2591" i="1"/>
  <c r="G2591" i="1"/>
  <c r="AQ2591" i="1" s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B2592" i="1"/>
  <c r="D2592" i="1"/>
  <c r="E2592" i="1"/>
  <c r="F2592" i="1"/>
  <c r="G2592" i="1"/>
  <c r="AQ2592" i="1" s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B2593" i="1"/>
  <c r="D2593" i="1"/>
  <c r="E2593" i="1"/>
  <c r="F2593" i="1"/>
  <c r="G2593" i="1"/>
  <c r="AQ2593" i="1" s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B2594" i="1"/>
  <c r="D2594" i="1"/>
  <c r="E2594" i="1"/>
  <c r="F2594" i="1"/>
  <c r="G2594" i="1"/>
  <c r="AQ2594" i="1" s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B2595" i="1"/>
  <c r="D2595" i="1"/>
  <c r="E2595" i="1"/>
  <c r="F2595" i="1"/>
  <c r="G2595" i="1"/>
  <c r="AQ2595" i="1" s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B2596" i="1"/>
  <c r="D2596" i="1"/>
  <c r="E2596" i="1"/>
  <c r="F2596" i="1"/>
  <c r="G2596" i="1"/>
  <c r="AQ2596" i="1" s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B2597" i="1"/>
  <c r="D2597" i="1"/>
  <c r="E2597" i="1"/>
  <c r="F2597" i="1"/>
  <c r="G2597" i="1"/>
  <c r="AQ2597" i="1" s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B2598" i="1"/>
  <c r="D2598" i="1"/>
  <c r="E2598" i="1"/>
  <c r="F2598" i="1"/>
  <c r="G2598" i="1"/>
  <c r="AQ2598" i="1" s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B2599" i="1"/>
  <c r="D2599" i="1"/>
  <c r="E2599" i="1"/>
  <c r="F2599" i="1"/>
  <c r="G2599" i="1"/>
  <c r="AQ2599" i="1" s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B2600" i="1"/>
  <c r="D2600" i="1"/>
  <c r="E2600" i="1"/>
  <c r="F2600" i="1"/>
  <c r="G2600" i="1"/>
  <c r="AQ2600" i="1" s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B2601" i="1"/>
  <c r="D2601" i="1"/>
  <c r="E2601" i="1"/>
  <c r="F2601" i="1"/>
  <c r="G2601" i="1"/>
  <c r="AQ2601" i="1" s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B2602" i="1"/>
  <c r="D2602" i="1"/>
  <c r="E2602" i="1"/>
  <c r="F2602" i="1"/>
  <c r="G2602" i="1"/>
  <c r="AQ2602" i="1" s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B2603" i="1"/>
  <c r="D2603" i="1"/>
  <c r="E2603" i="1"/>
  <c r="F2603" i="1"/>
  <c r="G2603" i="1"/>
  <c r="AQ2603" i="1" s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B2604" i="1"/>
  <c r="D2604" i="1"/>
  <c r="E2604" i="1"/>
  <c r="F2604" i="1"/>
  <c r="G2604" i="1"/>
  <c r="AQ2604" i="1" s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B2605" i="1"/>
  <c r="D2605" i="1"/>
  <c r="E2605" i="1"/>
  <c r="F2605" i="1"/>
  <c r="G2605" i="1"/>
  <c r="AQ2605" i="1" s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B2606" i="1"/>
  <c r="D2606" i="1"/>
  <c r="E2606" i="1"/>
  <c r="F2606" i="1"/>
  <c r="G2606" i="1"/>
  <c r="AQ2606" i="1" s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B2607" i="1"/>
  <c r="D2607" i="1"/>
  <c r="E2607" i="1"/>
  <c r="F2607" i="1"/>
  <c r="G2607" i="1"/>
  <c r="AQ2607" i="1" s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B2608" i="1"/>
  <c r="D2608" i="1"/>
  <c r="E2608" i="1"/>
  <c r="F2608" i="1"/>
  <c r="G2608" i="1"/>
  <c r="AQ2608" i="1" s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B2609" i="1"/>
  <c r="D2609" i="1"/>
  <c r="E2609" i="1"/>
  <c r="F2609" i="1"/>
  <c r="G2609" i="1"/>
  <c r="AQ2609" i="1" s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B2610" i="1"/>
  <c r="D2610" i="1"/>
  <c r="E2610" i="1"/>
  <c r="F2610" i="1"/>
  <c r="G2610" i="1"/>
  <c r="AQ2610" i="1" s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B2611" i="1"/>
  <c r="D2611" i="1"/>
  <c r="E2611" i="1"/>
  <c r="F2611" i="1"/>
  <c r="G2611" i="1"/>
  <c r="AQ2611" i="1" s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B2612" i="1"/>
  <c r="D2612" i="1"/>
  <c r="E2612" i="1"/>
  <c r="F2612" i="1"/>
  <c r="G2612" i="1"/>
  <c r="AQ2612" i="1" s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B2613" i="1"/>
  <c r="D2613" i="1"/>
  <c r="E2613" i="1"/>
  <c r="F2613" i="1"/>
  <c r="G2613" i="1"/>
  <c r="AQ2613" i="1" s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B2614" i="1"/>
  <c r="D2614" i="1"/>
  <c r="E2614" i="1"/>
  <c r="F2614" i="1"/>
  <c r="G2614" i="1"/>
  <c r="AQ2614" i="1" s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B2615" i="1"/>
  <c r="D2615" i="1"/>
  <c r="E2615" i="1"/>
  <c r="F2615" i="1"/>
  <c r="G2615" i="1"/>
  <c r="AQ2615" i="1" s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B2616" i="1"/>
  <c r="D2616" i="1"/>
  <c r="E2616" i="1"/>
  <c r="F2616" i="1"/>
  <c r="G2616" i="1"/>
  <c r="AQ2616" i="1" s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B2617" i="1"/>
  <c r="D2617" i="1"/>
  <c r="E2617" i="1"/>
  <c r="F2617" i="1"/>
  <c r="G2617" i="1"/>
  <c r="AQ2617" i="1" s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B2618" i="1"/>
  <c r="D2618" i="1"/>
  <c r="E2618" i="1"/>
  <c r="F2618" i="1"/>
  <c r="G2618" i="1"/>
  <c r="AQ2618" i="1" s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B2619" i="1"/>
  <c r="D2619" i="1"/>
  <c r="E2619" i="1"/>
  <c r="F2619" i="1"/>
  <c r="G2619" i="1"/>
  <c r="AQ2619" i="1" s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B2620" i="1"/>
  <c r="D2620" i="1"/>
  <c r="E2620" i="1"/>
  <c r="F2620" i="1"/>
  <c r="G2620" i="1"/>
  <c r="AQ2620" i="1" s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B2621" i="1"/>
  <c r="D2621" i="1"/>
  <c r="E2621" i="1"/>
  <c r="F2621" i="1"/>
  <c r="G2621" i="1"/>
  <c r="AQ2621" i="1" s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B2622" i="1"/>
  <c r="D2622" i="1"/>
  <c r="E2622" i="1"/>
  <c r="F2622" i="1"/>
  <c r="G2622" i="1"/>
  <c r="AQ2622" i="1" s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B2623" i="1"/>
  <c r="D2623" i="1"/>
  <c r="E2623" i="1"/>
  <c r="F2623" i="1"/>
  <c r="G2623" i="1"/>
  <c r="AQ2623" i="1" s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B2624" i="1"/>
  <c r="D2624" i="1"/>
  <c r="E2624" i="1"/>
  <c r="F2624" i="1"/>
  <c r="G2624" i="1"/>
  <c r="AQ2624" i="1" s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B2625" i="1"/>
  <c r="D2625" i="1"/>
  <c r="E2625" i="1"/>
  <c r="F2625" i="1"/>
  <c r="G2625" i="1"/>
  <c r="AQ2625" i="1" s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B2626" i="1"/>
  <c r="D2626" i="1"/>
  <c r="E2626" i="1"/>
  <c r="F2626" i="1"/>
  <c r="G2626" i="1"/>
  <c r="AQ2626" i="1" s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B2627" i="1"/>
  <c r="D2627" i="1"/>
  <c r="E2627" i="1"/>
  <c r="F2627" i="1"/>
  <c r="G2627" i="1"/>
  <c r="AQ2627" i="1" s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X3" i="1" l="1"/>
  <c r="R4" i="1"/>
  <c r="N5" i="1"/>
  <c r="N3" i="1"/>
  <c r="R3" i="1"/>
  <c r="I3" i="1"/>
  <c r="G10" i="1"/>
  <c r="AQ10" i="1" s="1"/>
  <c r="F11" i="1" l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0" i="1"/>
  <c r="G11" i="1"/>
  <c r="AQ11" i="1" s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G12" i="1"/>
  <c r="AQ12" i="1" s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G13" i="1"/>
  <c r="AQ13" i="1" s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G14" i="1"/>
  <c r="AQ14" i="1" s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G15" i="1"/>
  <c r="AQ15" i="1" s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G16" i="1"/>
  <c r="AQ16" i="1" s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G17" i="1"/>
  <c r="AQ17" i="1" s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G18" i="1"/>
  <c r="AQ18" i="1" s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G19" i="1"/>
  <c r="AQ19" i="1" s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G20" i="1"/>
  <c r="AQ20" i="1" s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G21" i="1"/>
  <c r="AQ21" i="1" s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G22" i="1"/>
  <c r="AQ22" i="1" s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G23" i="1"/>
  <c r="AQ23" i="1" s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G24" i="1"/>
  <c r="AQ24" i="1" s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G25" i="1"/>
  <c r="AQ25" i="1" s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G26" i="1"/>
  <c r="AQ26" i="1" s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G27" i="1"/>
  <c r="AQ27" i="1" s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G28" i="1"/>
  <c r="AQ28" i="1" s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G29" i="1"/>
  <c r="AQ29" i="1" s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G30" i="1"/>
  <c r="AQ30" i="1" s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G31" i="1"/>
  <c r="AQ31" i="1" s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G32" i="1"/>
  <c r="AQ32" i="1" s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G33" i="1"/>
  <c r="AQ33" i="1" s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G34" i="1"/>
  <c r="AQ34" i="1" s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G35" i="1"/>
  <c r="AQ35" i="1" s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G36" i="1"/>
  <c r="AQ36" i="1" s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G37" i="1"/>
  <c r="AQ37" i="1" s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G38" i="1"/>
  <c r="AQ38" i="1" s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G39" i="1"/>
  <c r="AQ39" i="1" s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G40" i="1"/>
  <c r="AQ40" i="1" s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G41" i="1"/>
  <c r="AQ41" i="1" s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G42" i="1"/>
  <c r="AQ42" i="1" s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G43" i="1"/>
  <c r="AQ43" i="1" s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G44" i="1"/>
  <c r="AQ44" i="1" s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G45" i="1"/>
  <c r="AQ45" i="1" s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G46" i="1"/>
  <c r="AQ46" i="1" s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G47" i="1"/>
  <c r="AQ47" i="1" s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G48" i="1"/>
  <c r="AQ48" i="1" s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G49" i="1"/>
  <c r="AQ49" i="1" s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G50" i="1"/>
  <c r="AQ50" i="1" s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G51" i="1"/>
  <c r="AQ51" i="1" s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G52" i="1"/>
  <c r="AQ52" i="1" s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G53" i="1"/>
  <c r="AQ53" i="1" s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G54" i="1"/>
  <c r="AQ54" i="1" s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G55" i="1"/>
  <c r="AQ55" i="1" s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G56" i="1"/>
  <c r="AQ56" i="1" s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G57" i="1"/>
  <c r="AQ57" i="1" s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G58" i="1"/>
  <c r="AQ58" i="1" s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G59" i="1"/>
  <c r="AQ59" i="1" s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G60" i="1"/>
  <c r="AQ60" i="1" s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G61" i="1"/>
  <c r="AQ61" i="1" s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G62" i="1"/>
  <c r="AQ62" i="1" s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G63" i="1"/>
  <c r="AQ63" i="1" s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G64" i="1"/>
  <c r="AQ64" i="1" s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G65" i="1"/>
  <c r="AQ65" i="1" s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G66" i="1"/>
  <c r="AQ66" i="1" s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G67" i="1"/>
  <c r="AQ67" i="1" s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G68" i="1"/>
  <c r="AQ68" i="1" s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G69" i="1"/>
  <c r="AQ69" i="1" s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G70" i="1"/>
  <c r="AQ70" i="1" s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G71" i="1"/>
  <c r="AQ71" i="1" s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G72" i="1"/>
  <c r="AQ72" i="1" s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G73" i="1"/>
  <c r="AQ73" i="1" s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G74" i="1"/>
  <c r="AQ74" i="1" s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G75" i="1"/>
  <c r="AQ75" i="1" s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G76" i="1"/>
  <c r="AQ76" i="1" s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G77" i="1"/>
  <c r="AQ77" i="1" s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G78" i="1"/>
  <c r="AQ78" i="1" s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G79" i="1"/>
  <c r="AQ79" i="1" s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G80" i="1"/>
  <c r="AQ80" i="1" s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G81" i="1"/>
  <c r="AQ81" i="1" s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G82" i="1"/>
  <c r="AQ82" i="1" s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G83" i="1"/>
  <c r="AQ83" i="1" s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G84" i="1"/>
  <c r="AQ84" i="1" s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G85" i="1"/>
  <c r="AQ85" i="1" s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G86" i="1"/>
  <c r="AQ86" i="1" s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G87" i="1"/>
  <c r="AQ87" i="1" s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G88" i="1"/>
  <c r="AQ88" i="1" s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G89" i="1"/>
  <c r="AQ89" i="1" s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G90" i="1"/>
  <c r="AQ90" i="1" s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G91" i="1"/>
  <c r="AQ91" i="1" s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G92" i="1"/>
  <c r="AQ92" i="1" s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G93" i="1"/>
  <c r="AQ93" i="1" s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G94" i="1"/>
  <c r="AQ94" i="1" s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G95" i="1"/>
  <c r="AQ95" i="1" s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G96" i="1"/>
  <c r="AQ96" i="1" s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G97" i="1"/>
  <c r="AQ97" i="1" s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G98" i="1"/>
  <c r="AQ98" i="1" s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G99" i="1"/>
  <c r="AQ99" i="1" s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G100" i="1"/>
  <c r="AQ100" i="1" s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G101" i="1"/>
  <c r="AQ101" i="1" s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G102" i="1"/>
  <c r="AQ102" i="1" s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G103" i="1"/>
  <c r="AQ103" i="1" s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G104" i="1"/>
  <c r="AQ104" i="1" s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G105" i="1"/>
  <c r="AQ105" i="1" s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G106" i="1"/>
  <c r="AQ106" i="1" s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G107" i="1"/>
  <c r="AQ107" i="1" s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G108" i="1"/>
  <c r="AQ108" i="1" s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G109" i="1"/>
  <c r="AQ109" i="1" s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G110" i="1"/>
  <c r="AQ110" i="1" s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G111" i="1"/>
  <c r="AQ111" i="1" s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G112" i="1"/>
  <c r="AQ112" i="1" s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G113" i="1"/>
  <c r="AQ113" i="1" s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G114" i="1"/>
  <c r="AQ114" i="1" s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G115" i="1"/>
  <c r="AQ115" i="1" s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G116" i="1"/>
  <c r="AQ116" i="1" s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G117" i="1"/>
  <c r="AQ117" i="1" s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G118" i="1"/>
  <c r="AQ118" i="1" s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G119" i="1"/>
  <c r="AQ119" i="1" s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G120" i="1"/>
  <c r="AQ120" i="1" s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G121" i="1"/>
  <c r="AQ121" i="1" s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G122" i="1"/>
  <c r="AQ122" i="1" s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G123" i="1"/>
  <c r="AQ123" i="1" s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G124" i="1"/>
  <c r="AQ124" i="1" s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G125" i="1"/>
  <c r="AQ125" i="1" s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G126" i="1"/>
  <c r="AQ126" i="1" s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G127" i="1"/>
  <c r="AQ127" i="1" s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G128" i="1"/>
  <c r="AQ128" i="1" s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G129" i="1"/>
  <c r="AQ129" i="1" s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G130" i="1"/>
  <c r="AQ130" i="1" s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G131" i="1"/>
  <c r="AQ131" i="1" s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G132" i="1"/>
  <c r="AQ132" i="1" s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G133" i="1"/>
  <c r="AQ133" i="1" s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G134" i="1"/>
  <c r="AQ134" i="1" s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G135" i="1"/>
  <c r="AQ135" i="1" s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G136" i="1"/>
  <c r="AQ136" i="1" s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G137" i="1"/>
  <c r="AQ137" i="1" s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G138" i="1"/>
  <c r="AQ138" i="1" s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G139" i="1"/>
  <c r="AQ139" i="1" s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G140" i="1"/>
  <c r="AQ140" i="1" s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G141" i="1"/>
  <c r="AQ141" i="1" s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G142" i="1"/>
  <c r="AQ142" i="1" s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G143" i="1"/>
  <c r="AQ143" i="1" s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G144" i="1"/>
  <c r="AQ144" i="1" s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G145" i="1"/>
  <c r="AQ145" i="1" s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G146" i="1"/>
  <c r="AQ146" i="1" s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G147" i="1"/>
  <c r="AQ147" i="1" s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G148" i="1"/>
  <c r="AQ148" i="1" s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G149" i="1"/>
  <c r="AQ149" i="1" s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G150" i="1"/>
  <c r="AQ150" i="1" s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G151" i="1"/>
  <c r="AQ151" i="1" s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G152" i="1"/>
  <c r="AQ152" i="1" s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G153" i="1"/>
  <c r="AQ153" i="1" s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G154" i="1"/>
  <c r="AQ154" i="1" s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G155" i="1"/>
  <c r="AQ155" i="1" s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G156" i="1"/>
  <c r="AQ156" i="1" s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G157" i="1"/>
  <c r="AQ157" i="1" s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G158" i="1"/>
  <c r="AQ158" i="1" s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G159" i="1"/>
  <c r="AQ159" i="1" s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G160" i="1"/>
  <c r="AQ160" i="1" s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G161" i="1"/>
  <c r="AQ161" i="1" s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G162" i="1"/>
  <c r="AQ162" i="1" s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G163" i="1"/>
  <c r="AQ163" i="1" s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G164" i="1"/>
  <c r="AQ164" i="1" s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G165" i="1"/>
  <c r="AQ165" i="1" s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G166" i="1"/>
  <c r="AQ166" i="1" s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G167" i="1"/>
  <c r="AQ167" i="1" s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G168" i="1"/>
  <c r="AQ168" i="1" s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G169" i="1"/>
  <c r="AQ169" i="1" s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G170" i="1"/>
  <c r="AQ170" i="1" s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G171" i="1"/>
  <c r="AQ171" i="1" s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G172" i="1"/>
  <c r="AQ172" i="1" s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G173" i="1"/>
  <c r="AQ173" i="1" s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G174" i="1"/>
  <c r="AQ174" i="1" s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G175" i="1"/>
  <c r="AQ175" i="1" s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G176" i="1"/>
  <c r="AQ176" i="1" s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G177" i="1"/>
  <c r="AQ177" i="1" s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G178" i="1"/>
  <c r="AQ178" i="1" s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G179" i="1"/>
  <c r="AQ179" i="1" s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G180" i="1"/>
  <c r="AQ180" i="1" s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G181" i="1"/>
  <c r="AQ181" i="1" s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G182" i="1"/>
  <c r="AQ182" i="1" s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G183" i="1"/>
  <c r="AQ183" i="1" s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G184" i="1"/>
  <c r="AQ184" i="1" s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G185" i="1"/>
  <c r="AQ185" i="1" s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G186" i="1"/>
  <c r="AQ186" i="1" s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G187" i="1"/>
  <c r="AQ187" i="1" s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G188" i="1"/>
  <c r="AQ188" i="1" s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G189" i="1"/>
  <c r="AQ189" i="1" s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G190" i="1"/>
  <c r="AQ190" i="1" s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G191" i="1"/>
  <c r="AQ191" i="1" s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G192" i="1"/>
  <c r="AQ192" i="1" s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G193" i="1"/>
  <c r="AQ193" i="1" s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G194" i="1"/>
  <c r="AQ194" i="1" s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G195" i="1"/>
  <c r="AQ195" i="1" s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G196" i="1"/>
  <c r="AQ196" i="1" s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G197" i="1"/>
  <c r="AQ197" i="1" s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G198" i="1"/>
  <c r="AQ198" i="1" s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G199" i="1"/>
  <c r="AQ199" i="1" s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G200" i="1"/>
  <c r="AQ200" i="1" s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G201" i="1"/>
  <c r="AQ201" i="1" s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G202" i="1"/>
  <c r="AQ202" i="1" s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G203" i="1"/>
  <c r="AQ203" i="1" s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G204" i="1"/>
  <c r="AQ204" i="1" s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G205" i="1"/>
  <c r="AQ205" i="1" s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G206" i="1"/>
  <c r="AQ206" i="1" s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G207" i="1"/>
  <c r="AQ207" i="1" s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G208" i="1"/>
  <c r="AQ208" i="1" s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G209" i="1"/>
  <c r="AQ209" i="1" s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G210" i="1"/>
  <c r="AQ210" i="1" s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G211" i="1"/>
  <c r="AQ211" i="1" s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G212" i="1"/>
  <c r="AQ212" i="1" s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G213" i="1"/>
  <c r="AQ213" i="1" s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G214" i="1"/>
  <c r="AQ214" i="1" s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G215" i="1"/>
  <c r="AQ215" i="1" s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G216" i="1"/>
  <c r="AQ216" i="1" s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G217" i="1"/>
  <c r="AQ217" i="1" s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G218" i="1"/>
  <c r="AQ218" i="1" s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G219" i="1"/>
  <c r="AQ219" i="1" s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G220" i="1"/>
  <c r="AQ220" i="1" s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G221" i="1"/>
  <c r="AQ221" i="1" s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G222" i="1"/>
  <c r="AQ222" i="1" s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G223" i="1"/>
  <c r="AQ223" i="1" s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G224" i="1"/>
  <c r="AQ224" i="1" s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G225" i="1"/>
  <c r="AQ225" i="1" s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G226" i="1"/>
  <c r="AQ226" i="1" s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G227" i="1"/>
  <c r="AQ227" i="1" s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G228" i="1"/>
  <c r="AQ228" i="1" s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G229" i="1"/>
  <c r="AQ229" i="1" s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G230" i="1"/>
  <c r="AQ230" i="1" s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G231" i="1"/>
  <c r="AQ231" i="1" s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G232" i="1"/>
  <c r="AQ232" i="1" s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G233" i="1"/>
  <c r="AQ233" i="1" s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G234" i="1"/>
  <c r="AQ234" i="1" s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G235" i="1"/>
  <c r="AQ235" i="1" s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G236" i="1"/>
  <c r="AQ236" i="1" s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G237" i="1"/>
  <c r="AQ237" i="1" s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G238" i="1"/>
  <c r="AQ238" i="1" s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G239" i="1"/>
  <c r="AQ239" i="1" s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G240" i="1"/>
  <c r="AQ240" i="1" s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G241" i="1"/>
  <c r="AQ241" i="1" s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G242" i="1"/>
  <c r="AQ242" i="1" s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G243" i="1"/>
  <c r="AQ243" i="1" s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G244" i="1"/>
  <c r="AQ244" i="1" s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G245" i="1"/>
  <c r="AQ245" i="1" s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G246" i="1"/>
  <c r="AQ246" i="1" s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G247" i="1"/>
  <c r="AQ247" i="1" s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G248" i="1"/>
  <c r="AQ248" i="1" s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G249" i="1"/>
  <c r="AQ249" i="1" s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G250" i="1"/>
  <c r="AQ250" i="1" s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G251" i="1"/>
  <c r="AQ251" i="1" s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G252" i="1"/>
  <c r="AQ252" i="1" s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G253" i="1"/>
  <c r="AQ253" i="1" s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G254" i="1"/>
  <c r="AQ254" i="1" s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G255" i="1"/>
  <c r="AQ255" i="1" s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G256" i="1"/>
  <c r="AQ256" i="1" s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G257" i="1"/>
  <c r="AQ257" i="1" s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G258" i="1"/>
  <c r="AQ258" i="1" s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G259" i="1"/>
  <c r="AQ259" i="1" s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G260" i="1"/>
  <c r="AQ260" i="1" s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G261" i="1"/>
  <c r="AQ261" i="1" s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G262" i="1"/>
  <c r="AQ262" i="1" s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G263" i="1"/>
  <c r="AQ263" i="1" s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G264" i="1"/>
  <c r="AQ264" i="1" s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G265" i="1"/>
  <c r="AQ265" i="1" s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G266" i="1"/>
  <c r="AQ266" i="1" s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G267" i="1"/>
  <c r="AQ267" i="1" s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G268" i="1"/>
  <c r="AQ268" i="1" s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G269" i="1"/>
  <c r="AQ269" i="1" s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G270" i="1"/>
  <c r="AQ270" i="1" s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G271" i="1"/>
  <c r="AQ271" i="1" s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G272" i="1"/>
  <c r="AQ272" i="1" s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G273" i="1"/>
  <c r="AQ273" i="1" s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G274" i="1"/>
  <c r="AQ274" i="1" s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G275" i="1"/>
  <c r="AQ275" i="1" s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G276" i="1"/>
  <c r="AQ276" i="1" s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G277" i="1"/>
  <c r="AQ277" i="1" s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G278" i="1"/>
  <c r="AQ278" i="1" s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G279" i="1"/>
  <c r="AQ279" i="1" s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G280" i="1"/>
  <c r="AQ280" i="1" s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G281" i="1"/>
  <c r="AQ281" i="1" s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G282" i="1"/>
  <c r="AQ282" i="1" s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G283" i="1"/>
  <c r="AQ283" i="1" s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G284" i="1"/>
  <c r="AQ284" i="1" s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G285" i="1"/>
  <c r="AQ285" i="1" s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G286" i="1"/>
  <c r="AQ286" i="1" s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G287" i="1"/>
  <c r="AQ287" i="1" s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G288" i="1"/>
  <c r="AQ288" i="1" s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G289" i="1"/>
  <c r="AQ289" i="1" s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G290" i="1"/>
  <c r="AQ290" i="1" s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G291" i="1"/>
  <c r="AQ291" i="1" s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G292" i="1"/>
  <c r="AQ292" i="1" s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G293" i="1"/>
  <c r="AQ293" i="1" s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G294" i="1"/>
  <c r="AQ294" i="1" s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G295" i="1"/>
  <c r="AQ295" i="1" s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G296" i="1"/>
  <c r="AQ296" i="1" s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G297" i="1"/>
  <c r="AQ297" i="1" s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G298" i="1"/>
  <c r="AQ298" i="1" s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G299" i="1"/>
  <c r="AQ299" i="1" s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G300" i="1"/>
  <c r="AQ300" i="1" s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G301" i="1"/>
  <c r="AQ301" i="1" s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G302" i="1"/>
  <c r="AQ302" i="1" s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G303" i="1"/>
  <c r="AQ303" i="1" s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G304" i="1"/>
  <c r="AQ304" i="1" s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G305" i="1"/>
  <c r="AQ305" i="1" s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G306" i="1"/>
  <c r="AQ306" i="1" s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G307" i="1"/>
  <c r="AQ307" i="1" s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G308" i="1"/>
  <c r="AQ308" i="1" s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G309" i="1"/>
  <c r="AQ309" i="1" s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G310" i="1"/>
  <c r="AQ310" i="1" s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G311" i="1"/>
  <c r="AQ311" i="1" s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G312" i="1"/>
  <c r="AQ312" i="1" s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G313" i="1"/>
  <c r="AQ313" i="1" s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G314" i="1"/>
  <c r="AQ314" i="1" s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G315" i="1"/>
  <c r="AQ315" i="1" s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G316" i="1"/>
  <c r="AQ316" i="1" s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G317" i="1"/>
  <c r="AQ317" i="1" s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G318" i="1"/>
  <c r="AQ318" i="1" s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G319" i="1"/>
  <c r="AQ319" i="1" s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G320" i="1"/>
  <c r="AQ320" i="1" s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G321" i="1"/>
  <c r="AQ321" i="1" s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G322" i="1"/>
  <c r="AQ322" i="1" s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G323" i="1"/>
  <c r="AQ323" i="1" s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G324" i="1"/>
  <c r="AQ324" i="1" s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G325" i="1"/>
  <c r="AQ325" i="1" s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G326" i="1"/>
  <c r="AQ326" i="1" s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G327" i="1"/>
  <c r="AQ327" i="1" s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G328" i="1"/>
  <c r="AQ328" i="1" s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G329" i="1"/>
  <c r="AQ329" i="1" s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G330" i="1"/>
  <c r="AQ330" i="1" s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G331" i="1"/>
  <c r="AQ331" i="1" s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G332" i="1"/>
  <c r="AQ332" i="1" s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G333" i="1"/>
  <c r="AQ333" i="1" s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G334" i="1"/>
  <c r="AQ334" i="1" s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G335" i="1"/>
  <c r="AQ335" i="1" s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G336" i="1"/>
  <c r="AQ336" i="1" s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G337" i="1"/>
  <c r="AQ337" i="1" s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G338" i="1"/>
  <c r="AQ338" i="1" s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G339" i="1"/>
  <c r="AQ339" i="1" s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G340" i="1"/>
  <c r="AQ340" i="1" s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G341" i="1"/>
  <c r="AQ341" i="1" s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G342" i="1"/>
  <c r="AQ342" i="1" s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G343" i="1"/>
  <c r="AQ343" i="1" s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G344" i="1"/>
  <c r="AQ344" i="1" s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G345" i="1"/>
  <c r="AQ345" i="1" s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G346" i="1"/>
  <c r="AQ346" i="1" s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G347" i="1"/>
  <c r="AQ347" i="1" s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G348" i="1"/>
  <c r="AQ348" i="1" s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G349" i="1"/>
  <c r="AQ349" i="1" s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G350" i="1"/>
  <c r="AQ350" i="1" s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G351" i="1"/>
  <c r="AQ351" i="1" s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G352" i="1"/>
  <c r="AQ352" i="1" s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G353" i="1"/>
  <c r="AQ353" i="1" s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G354" i="1"/>
  <c r="AQ354" i="1" s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G355" i="1"/>
  <c r="AQ355" i="1" s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G356" i="1"/>
  <c r="AQ356" i="1" s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G357" i="1"/>
  <c r="AQ357" i="1" s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G358" i="1"/>
  <c r="AQ358" i="1" s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G359" i="1"/>
  <c r="AQ359" i="1" s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G360" i="1"/>
  <c r="AQ360" i="1" s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G361" i="1"/>
  <c r="AQ361" i="1" s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G362" i="1"/>
  <c r="AQ362" i="1" s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G363" i="1"/>
  <c r="AQ363" i="1" s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G364" i="1"/>
  <c r="AQ364" i="1" s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G365" i="1"/>
  <c r="AQ365" i="1" s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G366" i="1"/>
  <c r="AQ366" i="1" s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G367" i="1"/>
  <c r="AQ367" i="1" s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G368" i="1"/>
  <c r="AQ368" i="1" s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G369" i="1"/>
  <c r="AQ369" i="1" s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G370" i="1"/>
  <c r="AQ370" i="1" s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G371" i="1"/>
  <c r="AQ371" i="1" s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G372" i="1"/>
  <c r="AQ372" i="1" s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G373" i="1"/>
  <c r="AQ373" i="1" s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G374" i="1"/>
  <c r="AQ374" i="1" s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G375" i="1"/>
  <c r="AQ375" i="1" s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G376" i="1"/>
  <c r="AQ376" i="1" s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G377" i="1"/>
  <c r="AQ377" i="1" s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G378" i="1"/>
  <c r="AQ378" i="1" s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G379" i="1"/>
  <c r="AQ379" i="1" s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G380" i="1"/>
  <c r="AQ380" i="1" s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G381" i="1"/>
  <c r="AQ381" i="1" s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G382" i="1"/>
  <c r="AQ382" i="1" s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G383" i="1"/>
  <c r="AQ383" i="1" s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G384" i="1"/>
  <c r="AQ384" i="1" s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G385" i="1"/>
  <c r="AQ385" i="1" s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G386" i="1"/>
  <c r="AQ386" i="1" s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G387" i="1"/>
  <c r="AQ387" i="1" s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G388" i="1"/>
  <c r="AQ388" i="1" s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G389" i="1"/>
  <c r="AQ389" i="1" s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G390" i="1"/>
  <c r="AQ390" i="1" s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G391" i="1"/>
  <c r="AQ391" i="1" s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G392" i="1"/>
  <c r="AQ392" i="1" s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G393" i="1"/>
  <c r="AQ393" i="1" s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G394" i="1"/>
  <c r="AQ394" i="1" s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G395" i="1"/>
  <c r="AQ395" i="1" s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G396" i="1"/>
  <c r="AQ396" i="1" s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G397" i="1"/>
  <c r="AQ397" i="1" s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G398" i="1"/>
  <c r="AQ398" i="1" s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G399" i="1"/>
  <c r="AQ399" i="1" s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G400" i="1"/>
  <c r="AQ400" i="1" s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G401" i="1"/>
  <c r="AQ401" i="1" s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G402" i="1"/>
  <c r="AQ402" i="1" s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G403" i="1"/>
  <c r="AQ403" i="1" s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G404" i="1"/>
  <c r="AQ404" i="1" s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G405" i="1"/>
  <c r="AQ405" i="1" s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G406" i="1"/>
  <c r="AQ406" i="1" s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G407" i="1"/>
  <c r="AQ407" i="1" s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G408" i="1"/>
  <c r="AQ408" i="1" s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G409" i="1"/>
  <c r="AQ409" i="1" s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G410" i="1"/>
  <c r="AQ410" i="1" s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G411" i="1"/>
  <c r="AQ411" i="1" s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G412" i="1"/>
  <c r="AQ412" i="1" s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G413" i="1"/>
  <c r="AQ413" i="1" s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G414" i="1"/>
  <c r="AQ414" i="1" s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G415" i="1"/>
  <c r="AQ415" i="1" s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G416" i="1"/>
  <c r="AQ416" i="1" s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G417" i="1"/>
  <c r="AQ417" i="1" s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G418" i="1"/>
  <c r="AQ418" i="1" s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G419" i="1"/>
  <c r="AQ419" i="1" s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G420" i="1"/>
  <c r="AQ420" i="1" s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G421" i="1"/>
  <c r="AQ421" i="1" s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G422" i="1"/>
  <c r="AQ422" i="1" s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G423" i="1"/>
  <c r="AQ423" i="1" s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G424" i="1"/>
  <c r="AQ424" i="1" s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G425" i="1"/>
  <c r="AQ425" i="1" s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G426" i="1"/>
  <c r="AQ426" i="1" s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G427" i="1"/>
  <c r="AQ427" i="1" s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G428" i="1"/>
  <c r="AQ428" i="1" s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G429" i="1"/>
  <c r="AQ429" i="1" s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G430" i="1"/>
  <c r="AQ430" i="1" s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G431" i="1"/>
  <c r="AQ431" i="1" s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G432" i="1"/>
  <c r="AQ432" i="1" s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G433" i="1"/>
  <c r="AQ433" i="1" s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G434" i="1"/>
  <c r="AQ434" i="1" s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G435" i="1"/>
  <c r="AQ435" i="1" s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G436" i="1"/>
  <c r="AQ436" i="1" s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G437" i="1"/>
  <c r="AQ437" i="1" s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G438" i="1"/>
  <c r="AQ438" i="1" s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G439" i="1"/>
  <c r="AQ439" i="1" s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G440" i="1"/>
  <c r="AQ440" i="1" s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G441" i="1"/>
  <c r="AQ441" i="1" s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G442" i="1"/>
  <c r="AQ442" i="1" s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G443" i="1"/>
  <c r="AQ443" i="1" s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G444" i="1"/>
  <c r="AQ444" i="1" s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G445" i="1"/>
  <c r="AQ445" i="1" s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G446" i="1"/>
  <c r="AQ446" i="1" s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G447" i="1"/>
  <c r="AQ447" i="1" s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G448" i="1"/>
  <c r="AQ448" i="1" s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G449" i="1"/>
  <c r="AQ449" i="1" s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G450" i="1"/>
  <c r="AQ450" i="1" s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G451" i="1"/>
  <c r="AQ451" i="1" s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G452" i="1"/>
  <c r="AQ452" i="1" s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G453" i="1"/>
  <c r="AQ453" i="1" s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G454" i="1"/>
  <c r="AQ454" i="1" s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G455" i="1"/>
  <c r="AQ455" i="1" s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G456" i="1"/>
  <c r="AQ456" i="1" s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G457" i="1"/>
  <c r="AQ457" i="1" s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G458" i="1"/>
  <c r="AQ458" i="1" s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G459" i="1"/>
  <c r="AQ459" i="1" s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G460" i="1"/>
  <c r="AQ460" i="1" s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G461" i="1"/>
  <c r="AQ461" i="1" s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G462" i="1"/>
  <c r="AQ462" i="1" s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G463" i="1"/>
  <c r="AQ463" i="1" s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G464" i="1"/>
  <c r="AQ464" i="1" s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G465" i="1"/>
  <c r="AQ465" i="1" s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G466" i="1"/>
  <c r="AQ466" i="1" s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G467" i="1"/>
  <c r="AQ467" i="1" s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G468" i="1"/>
  <c r="AQ468" i="1" s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G469" i="1"/>
  <c r="AQ469" i="1" s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G470" i="1"/>
  <c r="AQ470" i="1" s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G471" i="1"/>
  <c r="AQ471" i="1" s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G472" i="1"/>
  <c r="AQ472" i="1" s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G473" i="1"/>
  <c r="AQ473" i="1" s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G474" i="1"/>
  <c r="AQ474" i="1" s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G475" i="1"/>
  <c r="AQ475" i="1" s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G476" i="1"/>
  <c r="AQ476" i="1" s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G477" i="1"/>
  <c r="AQ477" i="1" s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G478" i="1"/>
  <c r="AQ478" i="1" s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G479" i="1"/>
  <c r="AQ479" i="1" s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G480" i="1"/>
  <c r="AQ480" i="1" s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G481" i="1"/>
  <c r="AQ481" i="1" s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G482" i="1"/>
  <c r="AQ482" i="1" s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G483" i="1"/>
  <c r="AQ483" i="1" s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G484" i="1"/>
  <c r="AQ484" i="1" s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G485" i="1"/>
  <c r="AQ485" i="1" s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G486" i="1"/>
  <c r="AQ486" i="1" s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G487" i="1"/>
  <c r="AQ487" i="1" s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G488" i="1"/>
  <c r="AQ488" i="1" s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G489" i="1"/>
  <c r="AQ489" i="1" s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G490" i="1"/>
  <c r="AQ490" i="1" s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G491" i="1"/>
  <c r="AQ491" i="1" s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G492" i="1"/>
  <c r="AQ492" i="1" s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G493" i="1"/>
  <c r="AQ493" i="1" s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G494" i="1"/>
  <c r="AQ494" i="1" s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G495" i="1"/>
  <c r="AQ495" i="1" s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G496" i="1"/>
  <c r="AQ496" i="1" s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G497" i="1"/>
  <c r="AQ497" i="1" s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G498" i="1"/>
  <c r="AQ498" i="1" s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G499" i="1"/>
  <c r="AQ499" i="1" s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G500" i="1"/>
  <c r="AQ500" i="1" s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G501" i="1"/>
  <c r="AQ501" i="1" s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G502" i="1"/>
  <c r="AQ502" i="1" s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G503" i="1"/>
  <c r="AQ503" i="1" s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G504" i="1"/>
  <c r="AQ504" i="1" s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G505" i="1"/>
  <c r="AQ505" i="1" s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G506" i="1"/>
  <c r="AQ506" i="1" s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G507" i="1"/>
  <c r="AQ507" i="1" s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G508" i="1"/>
  <c r="AQ508" i="1" s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G509" i="1"/>
  <c r="AQ509" i="1" s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G510" i="1"/>
  <c r="AQ510" i="1" s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G511" i="1"/>
  <c r="AQ511" i="1" s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G512" i="1"/>
  <c r="AQ512" i="1" s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G513" i="1"/>
  <c r="AQ513" i="1" s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G514" i="1"/>
  <c r="AQ514" i="1" s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G515" i="1"/>
  <c r="AQ515" i="1" s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G516" i="1"/>
  <c r="AQ516" i="1" s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G517" i="1"/>
  <c r="AQ517" i="1" s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G518" i="1"/>
  <c r="AQ518" i="1" s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G519" i="1"/>
  <c r="AQ519" i="1" s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G520" i="1"/>
  <c r="AQ520" i="1" s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G521" i="1"/>
  <c r="AQ521" i="1" s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G522" i="1"/>
  <c r="AQ522" i="1" s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G523" i="1"/>
  <c r="AQ523" i="1" s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G524" i="1"/>
  <c r="AQ524" i="1" s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G525" i="1"/>
  <c r="AQ525" i="1" s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G526" i="1"/>
  <c r="AQ526" i="1" s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G527" i="1"/>
  <c r="AQ527" i="1" s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G528" i="1"/>
  <c r="AQ528" i="1" s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G529" i="1"/>
  <c r="AQ529" i="1" s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G530" i="1"/>
  <c r="AQ530" i="1" s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G531" i="1"/>
  <c r="AQ531" i="1" s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G532" i="1"/>
  <c r="AQ532" i="1" s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G533" i="1"/>
  <c r="AQ533" i="1" s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G534" i="1"/>
  <c r="AQ534" i="1" s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G535" i="1"/>
  <c r="AQ535" i="1" s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G536" i="1"/>
  <c r="AQ536" i="1" s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G537" i="1"/>
  <c r="AQ537" i="1" s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G538" i="1"/>
  <c r="AQ538" i="1" s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G539" i="1"/>
  <c r="AQ539" i="1" s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G540" i="1"/>
  <c r="AQ540" i="1" s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G541" i="1"/>
  <c r="AQ541" i="1" s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G542" i="1"/>
  <c r="AQ542" i="1" s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G543" i="1"/>
  <c r="AQ543" i="1" s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G544" i="1"/>
  <c r="AQ544" i="1" s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G545" i="1"/>
  <c r="AQ545" i="1" s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G546" i="1"/>
  <c r="AQ546" i="1" s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G547" i="1"/>
  <c r="AQ547" i="1" s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G548" i="1"/>
  <c r="AQ548" i="1" s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G549" i="1"/>
  <c r="AQ549" i="1" s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G550" i="1"/>
  <c r="AQ550" i="1" s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G551" i="1"/>
  <c r="AQ551" i="1" s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G552" i="1"/>
  <c r="AQ552" i="1" s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G553" i="1"/>
  <c r="AQ553" i="1" s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G554" i="1"/>
  <c r="AQ554" i="1" s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G555" i="1"/>
  <c r="AQ555" i="1" s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G556" i="1"/>
  <c r="AQ556" i="1" s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G557" i="1"/>
  <c r="AQ557" i="1" s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G558" i="1"/>
  <c r="AQ558" i="1" s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G559" i="1"/>
  <c r="AQ559" i="1" s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G560" i="1"/>
  <c r="AQ560" i="1" s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G561" i="1"/>
  <c r="AQ561" i="1" s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G562" i="1"/>
  <c r="AQ562" i="1" s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G563" i="1"/>
  <c r="AQ563" i="1" s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G564" i="1"/>
  <c r="AQ564" i="1" s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G565" i="1"/>
  <c r="AQ565" i="1" s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G566" i="1"/>
  <c r="AQ566" i="1" s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G567" i="1"/>
  <c r="AQ567" i="1" s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G568" i="1"/>
  <c r="AQ568" i="1" s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G569" i="1"/>
  <c r="AQ569" i="1" s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G570" i="1"/>
  <c r="AQ570" i="1" s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G571" i="1"/>
  <c r="AQ571" i="1" s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G572" i="1"/>
  <c r="AQ572" i="1" s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G573" i="1"/>
  <c r="AQ573" i="1" s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G574" i="1"/>
  <c r="AQ574" i="1" s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G575" i="1"/>
  <c r="AQ575" i="1" s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G576" i="1"/>
  <c r="AQ576" i="1" s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G577" i="1"/>
  <c r="AQ577" i="1" s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G578" i="1"/>
  <c r="AQ578" i="1" s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G579" i="1"/>
  <c r="AQ579" i="1" s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G580" i="1"/>
  <c r="AQ580" i="1" s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G581" i="1"/>
  <c r="AQ581" i="1" s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G582" i="1"/>
  <c r="AQ582" i="1" s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G583" i="1"/>
  <c r="AQ583" i="1" s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G584" i="1"/>
  <c r="AQ584" i="1" s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G585" i="1"/>
  <c r="AQ585" i="1" s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G586" i="1"/>
  <c r="AQ586" i="1" s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G587" i="1"/>
  <c r="AQ587" i="1" s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G588" i="1"/>
  <c r="AQ588" i="1" s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G589" i="1"/>
  <c r="AQ589" i="1" s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G590" i="1"/>
  <c r="AQ590" i="1" s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G591" i="1"/>
  <c r="AQ591" i="1" s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G592" i="1"/>
  <c r="AQ592" i="1" s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G593" i="1"/>
  <c r="AQ593" i="1" s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G594" i="1"/>
  <c r="AQ594" i="1" s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G595" i="1"/>
  <c r="AQ595" i="1" s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G596" i="1"/>
  <c r="AQ596" i="1" s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G597" i="1"/>
  <c r="AQ597" i="1" s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G598" i="1"/>
  <c r="AQ598" i="1" s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G599" i="1"/>
  <c r="AQ599" i="1" s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G600" i="1"/>
  <c r="AQ600" i="1" s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G601" i="1"/>
  <c r="AQ601" i="1" s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G602" i="1"/>
  <c r="AQ602" i="1" s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G603" i="1"/>
  <c r="AQ603" i="1" s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G604" i="1"/>
  <c r="AQ604" i="1" s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G605" i="1"/>
  <c r="AQ605" i="1" s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G606" i="1"/>
  <c r="AQ606" i="1" s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G607" i="1"/>
  <c r="AQ607" i="1" s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G608" i="1"/>
  <c r="AQ608" i="1" s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G609" i="1"/>
  <c r="AQ609" i="1" s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G610" i="1"/>
  <c r="AQ610" i="1" s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G611" i="1"/>
  <c r="AQ611" i="1" s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G612" i="1"/>
  <c r="AQ612" i="1" s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G613" i="1"/>
  <c r="AQ613" i="1" s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G614" i="1"/>
  <c r="AQ614" i="1" s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G615" i="1"/>
  <c r="AQ615" i="1" s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G616" i="1"/>
  <c r="AQ616" i="1" s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G617" i="1"/>
  <c r="AQ617" i="1" s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G618" i="1"/>
  <c r="AQ618" i="1" s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G619" i="1"/>
  <c r="AQ619" i="1" s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G620" i="1"/>
  <c r="AQ620" i="1" s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G621" i="1"/>
  <c r="AQ621" i="1" s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G622" i="1"/>
  <c r="AQ622" i="1" s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G623" i="1"/>
  <c r="AQ623" i="1" s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G624" i="1"/>
  <c r="AQ624" i="1" s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G625" i="1"/>
  <c r="AQ625" i="1" s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G626" i="1"/>
  <c r="AQ626" i="1" s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G627" i="1"/>
  <c r="AQ627" i="1" s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G628" i="1"/>
  <c r="AQ628" i="1" s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G629" i="1"/>
  <c r="AQ629" i="1" s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G630" i="1"/>
  <c r="AQ630" i="1" s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G631" i="1"/>
  <c r="AQ631" i="1" s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G632" i="1"/>
  <c r="AQ632" i="1" s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G633" i="1"/>
  <c r="AQ633" i="1" s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G634" i="1"/>
  <c r="AQ634" i="1" s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G635" i="1"/>
  <c r="AQ635" i="1" s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G636" i="1"/>
  <c r="AQ636" i="1" s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G637" i="1"/>
  <c r="AQ637" i="1" s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G638" i="1"/>
  <c r="AQ638" i="1" s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G639" i="1"/>
  <c r="AQ639" i="1" s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G640" i="1"/>
  <c r="AQ640" i="1" s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G641" i="1"/>
  <c r="AQ641" i="1" s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G642" i="1"/>
  <c r="AQ642" i="1" s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G643" i="1"/>
  <c r="AQ643" i="1" s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G644" i="1"/>
  <c r="AQ644" i="1" s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G645" i="1"/>
  <c r="AQ645" i="1" s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G646" i="1"/>
  <c r="AQ646" i="1" s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G647" i="1"/>
  <c r="AQ647" i="1" s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G648" i="1"/>
  <c r="AQ648" i="1" s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G649" i="1"/>
  <c r="AQ649" i="1" s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G650" i="1"/>
  <c r="AQ650" i="1" s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G651" i="1"/>
  <c r="AQ651" i="1" s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G652" i="1"/>
  <c r="AQ652" i="1" s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G653" i="1"/>
  <c r="AQ653" i="1" s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G654" i="1"/>
  <c r="AQ654" i="1" s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G655" i="1"/>
  <c r="AQ655" i="1" s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G656" i="1"/>
  <c r="AQ656" i="1" s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G657" i="1"/>
  <c r="AQ657" i="1" s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G658" i="1"/>
  <c r="AQ658" i="1" s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G659" i="1"/>
  <c r="AQ659" i="1" s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G660" i="1"/>
  <c r="AQ660" i="1" s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G661" i="1"/>
  <c r="AQ661" i="1" s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G662" i="1"/>
  <c r="AQ662" i="1" s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G663" i="1"/>
  <c r="AQ663" i="1" s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G664" i="1"/>
  <c r="AQ664" i="1" s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G665" i="1"/>
  <c r="AQ665" i="1" s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G666" i="1"/>
  <c r="AQ666" i="1" s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G667" i="1"/>
  <c r="AQ667" i="1" s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G668" i="1"/>
  <c r="AQ668" i="1" s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G669" i="1"/>
  <c r="AQ669" i="1" s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G670" i="1"/>
  <c r="AQ670" i="1" s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G671" i="1"/>
  <c r="AQ671" i="1" s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G672" i="1"/>
  <c r="AQ672" i="1" s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G673" i="1"/>
  <c r="AQ673" i="1" s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G674" i="1"/>
  <c r="AQ674" i="1" s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G675" i="1"/>
  <c r="AQ675" i="1" s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G676" i="1"/>
  <c r="AQ676" i="1" s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G677" i="1"/>
  <c r="AQ677" i="1" s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G678" i="1"/>
  <c r="AQ678" i="1" s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G679" i="1"/>
  <c r="AQ679" i="1" s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G680" i="1"/>
  <c r="AQ680" i="1" s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G681" i="1"/>
  <c r="AQ681" i="1" s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G682" i="1"/>
  <c r="AQ682" i="1" s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G683" i="1"/>
  <c r="AQ683" i="1" s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G684" i="1"/>
  <c r="AQ684" i="1" s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G685" i="1"/>
  <c r="AQ685" i="1" s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G686" i="1"/>
  <c r="AQ686" i="1" s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G687" i="1"/>
  <c r="AQ687" i="1" s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G688" i="1"/>
  <c r="AQ688" i="1" s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G689" i="1"/>
  <c r="AQ689" i="1" s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G690" i="1"/>
  <c r="AQ690" i="1" s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G691" i="1"/>
  <c r="AQ691" i="1" s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G692" i="1"/>
  <c r="AQ692" i="1" s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G693" i="1"/>
  <c r="AQ693" i="1" s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G694" i="1"/>
  <c r="AQ694" i="1" s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G695" i="1"/>
  <c r="AQ695" i="1" s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G696" i="1"/>
  <c r="AQ696" i="1" s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G697" i="1"/>
  <c r="AQ697" i="1" s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G698" i="1"/>
  <c r="AQ698" i="1" s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G699" i="1"/>
  <c r="AQ699" i="1" s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G700" i="1"/>
  <c r="AQ700" i="1" s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G701" i="1"/>
  <c r="AQ701" i="1" s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G702" i="1"/>
  <c r="AQ702" i="1" s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G703" i="1"/>
  <c r="AQ703" i="1" s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G704" i="1"/>
  <c r="AQ704" i="1" s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G705" i="1"/>
  <c r="AQ705" i="1" s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G706" i="1"/>
  <c r="AQ706" i="1" s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G707" i="1"/>
  <c r="AQ707" i="1" s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G708" i="1"/>
  <c r="AQ708" i="1" s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G709" i="1"/>
  <c r="AQ709" i="1" s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G710" i="1"/>
  <c r="AQ710" i="1" s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G711" i="1"/>
  <c r="AQ711" i="1" s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G712" i="1"/>
  <c r="AQ712" i="1" s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G713" i="1"/>
  <c r="AQ713" i="1" s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G714" i="1"/>
  <c r="AQ714" i="1" s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G715" i="1"/>
  <c r="AQ715" i="1" s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G716" i="1"/>
  <c r="AQ716" i="1" s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G717" i="1"/>
  <c r="AQ717" i="1" s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G718" i="1"/>
  <c r="AQ718" i="1" s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G719" i="1"/>
  <c r="AQ719" i="1" s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G720" i="1"/>
  <c r="AQ720" i="1" s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G721" i="1"/>
  <c r="AQ721" i="1" s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G722" i="1"/>
  <c r="AQ722" i="1" s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G723" i="1"/>
  <c r="AQ723" i="1" s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G724" i="1"/>
  <c r="AQ724" i="1" s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G725" i="1"/>
  <c r="AQ725" i="1" s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G726" i="1"/>
  <c r="AQ726" i="1" s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G727" i="1"/>
  <c r="AQ727" i="1" s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G728" i="1"/>
  <c r="AQ728" i="1" s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G729" i="1"/>
  <c r="AQ729" i="1" s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G730" i="1"/>
  <c r="AQ730" i="1" s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G731" i="1"/>
  <c r="AQ731" i="1" s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G732" i="1"/>
  <c r="AQ732" i="1" s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G733" i="1"/>
  <c r="AQ733" i="1" s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G734" i="1"/>
  <c r="AQ734" i="1" s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G735" i="1"/>
  <c r="AQ735" i="1" s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G736" i="1"/>
  <c r="AQ736" i="1" s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G737" i="1"/>
  <c r="AQ737" i="1" s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G738" i="1"/>
  <c r="AQ738" i="1" s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G739" i="1"/>
  <c r="AQ739" i="1" s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G740" i="1"/>
  <c r="AQ740" i="1" s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G741" i="1"/>
  <c r="AQ741" i="1" s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G742" i="1"/>
  <c r="AQ742" i="1" s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G743" i="1"/>
  <c r="AQ743" i="1" s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G744" i="1"/>
  <c r="AQ744" i="1" s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G745" i="1"/>
  <c r="AQ745" i="1" s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G746" i="1"/>
  <c r="AQ746" i="1" s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G747" i="1"/>
  <c r="AQ747" i="1" s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G748" i="1"/>
  <c r="AQ748" i="1" s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G749" i="1"/>
  <c r="AQ749" i="1" s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G750" i="1"/>
  <c r="AQ750" i="1" s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G751" i="1"/>
  <c r="AQ751" i="1" s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G752" i="1"/>
  <c r="AQ752" i="1" s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G753" i="1"/>
  <c r="AQ753" i="1" s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G754" i="1"/>
  <c r="AQ754" i="1" s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G755" i="1"/>
  <c r="AQ755" i="1" s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G756" i="1"/>
  <c r="AQ756" i="1" s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G757" i="1"/>
  <c r="AQ757" i="1" s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G758" i="1"/>
  <c r="AQ758" i="1" s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G759" i="1"/>
  <c r="AQ759" i="1" s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G760" i="1"/>
  <c r="AQ760" i="1" s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G761" i="1"/>
  <c r="AQ761" i="1" s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G762" i="1"/>
  <c r="AQ762" i="1" s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G763" i="1"/>
  <c r="AQ763" i="1" s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G764" i="1"/>
  <c r="AQ764" i="1" s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G765" i="1"/>
  <c r="AQ765" i="1" s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G766" i="1"/>
  <c r="AQ766" i="1" s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G767" i="1"/>
  <c r="AQ767" i="1" s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G768" i="1"/>
  <c r="AQ768" i="1" s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G769" i="1"/>
  <c r="AQ769" i="1" s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G770" i="1"/>
  <c r="AQ770" i="1" s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G771" i="1"/>
  <c r="AQ771" i="1" s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G772" i="1"/>
  <c r="AQ772" i="1" s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G773" i="1"/>
  <c r="AQ773" i="1" s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G774" i="1"/>
  <c r="AQ774" i="1" s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G775" i="1"/>
  <c r="AQ775" i="1" s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G776" i="1"/>
  <c r="AQ776" i="1" s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G777" i="1"/>
  <c r="AQ777" i="1" s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G778" i="1"/>
  <c r="AQ778" i="1" s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G779" i="1"/>
  <c r="AQ779" i="1" s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G780" i="1"/>
  <c r="AQ780" i="1" s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G781" i="1"/>
  <c r="AQ781" i="1" s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G782" i="1"/>
  <c r="AQ782" i="1" s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G783" i="1"/>
  <c r="AQ783" i="1" s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G784" i="1"/>
  <c r="AQ784" i="1" s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G785" i="1"/>
  <c r="AQ785" i="1" s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G786" i="1"/>
  <c r="AQ786" i="1" s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G787" i="1"/>
  <c r="AQ787" i="1" s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G788" i="1"/>
  <c r="AQ788" i="1" s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G789" i="1"/>
  <c r="AQ789" i="1" s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G790" i="1"/>
  <c r="AQ790" i="1" s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G791" i="1"/>
  <c r="AQ791" i="1" s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G792" i="1"/>
  <c r="AQ792" i="1" s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G793" i="1"/>
  <c r="AQ793" i="1" s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G794" i="1"/>
  <c r="AQ794" i="1" s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G795" i="1"/>
  <c r="AQ795" i="1" s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G796" i="1"/>
  <c r="AQ796" i="1" s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G797" i="1"/>
  <c r="AQ797" i="1" s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G798" i="1"/>
  <c r="AQ798" i="1" s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G799" i="1"/>
  <c r="AQ799" i="1" s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G800" i="1"/>
  <c r="AQ800" i="1" s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G801" i="1"/>
  <c r="AQ801" i="1" s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G802" i="1"/>
  <c r="AQ802" i="1" s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G803" i="1"/>
  <c r="AQ803" i="1" s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G804" i="1"/>
  <c r="AQ804" i="1" s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G805" i="1"/>
  <c r="AQ805" i="1" s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G806" i="1"/>
  <c r="AQ806" i="1" s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G807" i="1"/>
  <c r="AQ807" i="1" s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G808" i="1"/>
  <c r="AQ808" i="1" s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G809" i="1"/>
  <c r="AQ809" i="1" s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G810" i="1"/>
  <c r="AQ810" i="1" s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G811" i="1"/>
  <c r="AQ811" i="1" s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G812" i="1"/>
  <c r="AQ812" i="1" s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G813" i="1"/>
  <c r="AQ813" i="1" s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G814" i="1"/>
  <c r="AQ814" i="1" s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G815" i="1"/>
  <c r="AQ815" i="1" s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G816" i="1"/>
  <c r="AQ816" i="1" s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G817" i="1"/>
  <c r="AQ817" i="1" s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G818" i="1"/>
  <c r="AQ818" i="1" s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G819" i="1"/>
  <c r="AQ819" i="1" s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G820" i="1"/>
  <c r="AQ820" i="1" s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G821" i="1"/>
  <c r="AQ821" i="1" s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G822" i="1"/>
  <c r="AQ822" i="1" s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G823" i="1"/>
  <c r="AQ823" i="1" s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G824" i="1"/>
  <c r="AQ824" i="1" s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G825" i="1"/>
  <c r="AQ825" i="1" s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G826" i="1"/>
  <c r="AQ826" i="1" s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G827" i="1"/>
  <c r="AQ827" i="1" s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G828" i="1"/>
  <c r="AQ828" i="1" s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G829" i="1"/>
  <c r="AQ829" i="1" s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G830" i="1"/>
  <c r="AQ830" i="1" s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G831" i="1"/>
  <c r="AQ831" i="1" s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G832" i="1"/>
  <c r="AQ832" i="1" s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G833" i="1"/>
  <c r="AQ833" i="1" s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G834" i="1"/>
  <c r="AQ834" i="1" s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G835" i="1"/>
  <c r="AQ835" i="1" s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G836" i="1"/>
  <c r="AQ836" i="1" s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G837" i="1"/>
  <c r="AQ837" i="1" s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G838" i="1"/>
  <c r="AQ838" i="1" s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G839" i="1"/>
  <c r="AQ839" i="1" s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G840" i="1"/>
  <c r="AQ840" i="1" s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G841" i="1"/>
  <c r="AQ841" i="1" s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G842" i="1"/>
  <c r="AQ842" i="1" s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G843" i="1"/>
  <c r="AQ843" i="1" s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G844" i="1"/>
  <c r="AQ844" i="1" s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G845" i="1"/>
  <c r="AQ845" i="1" s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G846" i="1"/>
  <c r="AQ846" i="1" s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G847" i="1"/>
  <c r="AQ847" i="1" s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G848" i="1"/>
  <c r="AQ848" i="1" s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G849" i="1"/>
  <c r="AQ849" i="1" s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G850" i="1"/>
  <c r="AQ850" i="1" s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G851" i="1"/>
  <c r="AQ851" i="1" s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G852" i="1"/>
  <c r="AQ852" i="1" s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G853" i="1"/>
  <c r="AQ853" i="1" s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G854" i="1"/>
  <c r="AQ854" i="1" s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G855" i="1"/>
  <c r="AQ855" i="1" s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G856" i="1"/>
  <c r="AQ856" i="1" s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G857" i="1"/>
  <c r="AQ857" i="1" s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G858" i="1"/>
  <c r="AQ858" i="1" s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G859" i="1"/>
  <c r="AQ859" i="1" s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G860" i="1"/>
  <c r="AQ860" i="1" s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G861" i="1"/>
  <c r="AQ861" i="1" s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G862" i="1"/>
  <c r="AQ862" i="1" s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G863" i="1"/>
  <c r="AQ863" i="1" s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G864" i="1"/>
  <c r="AQ864" i="1" s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G865" i="1"/>
  <c r="AQ865" i="1" s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G866" i="1"/>
  <c r="AQ866" i="1" s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G867" i="1"/>
  <c r="AQ867" i="1" s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G868" i="1"/>
  <c r="AQ868" i="1" s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G869" i="1"/>
  <c r="AQ869" i="1" s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G870" i="1"/>
  <c r="AQ870" i="1" s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G871" i="1"/>
  <c r="AQ871" i="1" s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G872" i="1"/>
  <c r="AQ872" i="1" s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G873" i="1"/>
  <c r="AQ873" i="1" s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G874" i="1"/>
  <c r="AQ874" i="1" s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G875" i="1"/>
  <c r="AQ875" i="1" s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G876" i="1"/>
  <c r="AQ876" i="1" s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G877" i="1"/>
  <c r="AQ877" i="1" s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G878" i="1"/>
  <c r="AQ878" i="1" s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G879" i="1"/>
  <c r="AQ879" i="1" s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G880" i="1"/>
  <c r="AQ880" i="1" s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G881" i="1"/>
  <c r="AQ881" i="1" s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G882" i="1"/>
  <c r="AQ882" i="1" s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G883" i="1"/>
  <c r="AQ883" i="1" s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G884" i="1"/>
  <c r="AQ884" i="1" s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G885" i="1"/>
  <c r="AQ885" i="1" s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G886" i="1"/>
  <c r="AQ886" i="1" s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G887" i="1"/>
  <c r="AQ887" i="1" s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G888" i="1"/>
  <c r="AQ888" i="1" s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G889" i="1"/>
  <c r="AQ889" i="1" s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G890" i="1"/>
  <c r="AQ890" i="1" s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G891" i="1"/>
  <c r="AQ891" i="1" s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G892" i="1"/>
  <c r="AQ892" i="1" s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G893" i="1"/>
  <c r="AQ893" i="1" s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G894" i="1"/>
  <c r="AQ894" i="1" s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G895" i="1"/>
  <c r="AQ895" i="1" s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G896" i="1"/>
  <c r="AQ896" i="1" s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G897" i="1"/>
  <c r="AQ897" i="1" s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G898" i="1"/>
  <c r="AQ898" i="1" s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G899" i="1"/>
  <c r="AQ899" i="1" s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G900" i="1"/>
  <c r="AQ900" i="1" s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G901" i="1"/>
  <c r="AQ901" i="1" s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G902" i="1"/>
  <c r="AQ902" i="1" s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G903" i="1"/>
  <c r="AQ903" i="1" s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G904" i="1"/>
  <c r="AQ904" i="1" s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G905" i="1"/>
  <c r="AQ905" i="1" s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G906" i="1"/>
  <c r="AQ906" i="1" s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G907" i="1"/>
  <c r="AQ907" i="1" s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G908" i="1"/>
  <c r="AQ908" i="1" s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G909" i="1"/>
  <c r="AQ909" i="1" s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G910" i="1"/>
  <c r="AQ910" i="1" s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G911" i="1"/>
  <c r="AQ911" i="1" s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G912" i="1"/>
  <c r="AQ912" i="1" s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G913" i="1"/>
  <c r="AQ913" i="1" s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G914" i="1"/>
  <c r="AQ914" i="1" s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G915" i="1"/>
  <c r="AQ915" i="1" s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G916" i="1"/>
  <c r="AQ916" i="1" s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G917" i="1"/>
  <c r="AQ917" i="1" s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G918" i="1"/>
  <c r="AQ918" i="1" s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G919" i="1"/>
  <c r="AQ919" i="1" s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G920" i="1"/>
  <c r="AQ920" i="1" s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G921" i="1"/>
  <c r="AQ921" i="1" s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G922" i="1"/>
  <c r="AQ922" i="1" s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G923" i="1"/>
  <c r="AQ923" i="1" s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G924" i="1"/>
  <c r="AQ924" i="1" s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G925" i="1"/>
  <c r="AQ925" i="1" s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G926" i="1"/>
  <c r="AQ926" i="1" s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G927" i="1"/>
  <c r="AQ927" i="1" s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G928" i="1"/>
  <c r="AQ928" i="1" s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G929" i="1"/>
  <c r="AQ929" i="1" s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G930" i="1"/>
  <c r="AQ930" i="1" s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G931" i="1"/>
  <c r="AQ931" i="1" s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G932" i="1"/>
  <c r="AQ932" i="1" s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G933" i="1"/>
  <c r="AQ933" i="1" s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G934" i="1"/>
  <c r="AQ934" i="1" s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G935" i="1"/>
  <c r="AQ935" i="1" s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G936" i="1"/>
  <c r="AQ936" i="1" s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G937" i="1"/>
  <c r="AQ937" i="1" s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G938" i="1"/>
  <c r="AQ938" i="1" s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G939" i="1"/>
  <c r="AQ939" i="1" s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G940" i="1"/>
  <c r="AQ940" i="1" s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G941" i="1"/>
  <c r="AQ941" i="1" s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G942" i="1"/>
  <c r="AQ942" i="1" s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G943" i="1"/>
  <c r="AQ943" i="1" s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G944" i="1"/>
  <c r="AQ944" i="1" s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G945" i="1"/>
  <c r="AQ945" i="1" s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G946" i="1"/>
  <c r="AQ946" i="1" s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G947" i="1"/>
  <c r="AQ947" i="1" s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G948" i="1"/>
  <c r="AQ948" i="1" s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G949" i="1"/>
  <c r="AQ949" i="1" s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G950" i="1"/>
  <c r="AQ950" i="1" s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G951" i="1"/>
  <c r="AQ951" i="1" s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G952" i="1"/>
  <c r="AQ952" i="1" s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G953" i="1"/>
  <c r="AQ953" i="1" s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G954" i="1"/>
  <c r="AQ954" i="1" s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G955" i="1"/>
  <c r="AQ955" i="1" s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G956" i="1"/>
  <c r="AQ956" i="1" s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G957" i="1"/>
  <c r="AQ957" i="1" s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G958" i="1"/>
  <c r="AQ958" i="1" s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G959" i="1"/>
  <c r="AQ959" i="1" s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G960" i="1"/>
  <c r="AQ960" i="1" s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G961" i="1"/>
  <c r="AQ961" i="1" s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G962" i="1"/>
  <c r="AQ962" i="1" s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G963" i="1"/>
  <c r="AQ963" i="1" s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G964" i="1"/>
  <c r="AQ964" i="1" s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G965" i="1"/>
  <c r="AQ965" i="1" s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G966" i="1"/>
  <c r="AQ966" i="1" s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G967" i="1"/>
  <c r="AQ967" i="1" s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G968" i="1"/>
  <c r="AQ968" i="1" s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G969" i="1"/>
  <c r="AQ969" i="1" s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G970" i="1"/>
  <c r="AQ970" i="1" s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G971" i="1"/>
  <c r="AQ971" i="1" s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G972" i="1"/>
  <c r="AQ972" i="1" s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G973" i="1"/>
  <c r="AQ973" i="1" s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G974" i="1"/>
  <c r="AQ974" i="1" s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G975" i="1"/>
  <c r="AQ975" i="1" s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G976" i="1"/>
  <c r="AQ976" i="1" s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G977" i="1"/>
  <c r="AQ977" i="1" s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G978" i="1"/>
  <c r="AQ978" i="1" s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G979" i="1"/>
  <c r="AQ979" i="1" s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G980" i="1"/>
  <c r="AQ980" i="1" s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G981" i="1"/>
  <c r="AQ981" i="1" s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G982" i="1"/>
  <c r="AQ982" i="1" s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G983" i="1"/>
  <c r="AQ983" i="1" s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G984" i="1"/>
  <c r="AQ984" i="1" s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G985" i="1"/>
  <c r="AQ985" i="1" s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G986" i="1"/>
  <c r="AQ986" i="1" s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G987" i="1"/>
  <c r="AQ987" i="1" s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G988" i="1"/>
  <c r="AQ988" i="1" s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G989" i="1"/>
  <c r="AQ989" i="1" s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G990" i="1"/>
  <c r="AQ990" i="1" s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G991" i="1"/>
  <c r="AQ991" i="1" s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G992" i="1"/>
  <c r="AQ992" i="1" s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G993" i="1"/>
  <c r="AQ993" i="1" s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G994" i="1"/>
  <c r="AQ994" i="1" s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G995" i="1"/>
  <c r="AQ995" i="1" s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G996" i="1"/>
  <c r="AQ996" i="1" s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G997" i="1"/>
  <c r="AQ997" i="1" s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G998" i="1"/>
  <c r="AQ998" i="1" s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G999" i="1"/>
  <c r="AQ999" i="1" s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G1000" i="1"/>
  <c r="AQ1000" i="1" s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G1001" i="1"/>
  <c r="AQ1001" i="1" s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G1002" i="1"/>
  <c r="AQ1002" i="1" s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G1003" i="1"/>
  <c r="AQ1003" i="1" s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G1004" i="1"/>
  <c r="AQ1004" i="1" s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G1005" i="1"/>
  <c r="AQ1005" i="1" s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G1006" i="1"/>
  <c r="AQ1006" i="1" s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G1007" i="1"/>
  <c r="AQ1007" i="1" s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G1008" i="1"/>
  <c r="AQ1008" i="1" s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G1009" i="1"/>
  <c r="AQ1009" i="1" s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G1010" i="1"/>
  <c r="AQ1010" i="1" s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G1011" i="1"/>
  <c r="AQ1011" i="1" s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G1012" i="1"/>
  <c r="AQ1012" i="1" s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G1013" i="1"/>
  <c r="AQ1013" i="1" s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G1014" i="1"/>
  <c r="AQ1014" i="1" s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G1015" i="1"/>
  <c r="AQ1015" i="1" s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G1016" i="1"/>
  <c r="AQ1016" i="1" s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G1017" i="1"/>
  <c r="AQ1017" i="1" s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G1018" i="1"/>
  <c r="AQ1018" i="1" s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G1019" i="1"/>
  <c r="AQ1019" i="1" s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G1020" i="1"/>
  <c r="AQ1020" i="1" s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G1021" i="1"/>
  <c r="AQ1021" i="1" s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G1022" i="1"/>
  <c r="AQ1022" i="1" s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G1023" i="1"/>
  <c r="AQ1023" i="1" s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G1024" i="1"/>
  <c r="AQ1024" i="1" s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G1025" i="1"/>
  <c r="AQ1025" i="1" s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G1026" i="1"/>
  <c r="AQ1026" i="1" s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G1027" i="1"/>
  <c r="AQ1027" i="1" s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G1028" i="1"/>
  <c r="AQ1028" i="1" s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G1029" i="1"/>
  <c r="AQ1029" i="1" s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G1030" i="1"/>
  <c r="AQ1030" i="1" s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G1031" i="1"/>
  <c r="AQ1031" i="1" s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G1032" i="1"/>
  <c r="AQ1032" i="1" s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G1033" i="1"/>
  <c r="AQ1033" i="1" s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G1034" i="1"/>
  <c r="AQ1034" i="1" s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G1035" i="1"/>
  <c r="AQ1035" i="1" s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G1036" i="1"/>
  <c r="AQ1036" i="1" s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G1037" i="1"/>
  <c r="AQ1037" i="1" s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G1038" i="1"/>
  <c r="AQ1038" i="1" s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G1039" i="1"/>
  <c r="AQ1039" i="1" s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G1040" i="1"/>
  <c r="AQ1040" i="1" s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G1041" i="1"/>
  <c r="AQ1041" i="1" s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G1042" i="1"/>
  <c r="AQ1042" i="1" s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G1043" i="1"/>
  <c r="AQ1043" i="1" s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G1044" i="1"/>
  <c r="AQ1044" i="1" s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G1045" i="1"/>
  <c r="AQ1045" i="1" s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G1046" i="1"/>
  <c r="AQ1046" i="1" s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G1047" i="1"/>
  <c r="AQ1047" i="1" s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G1048" i="1"/>
  <c r="AQ1048" i="1" s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G1049" i="1"/>
  <c r="AQ1049" i="1" s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G1050" i="1"/>
  <c r="AQ1050" i="1" s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G1051" i="1"/>
  <c r="AQ1051" i="1" s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G1052" i="1"/>
  <c r="AQ1052" i="1" s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G1053" i="1"/>
  <c r="AQ1053" i="1" s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G1054" i="1"/>
  <c r="AQ1054" i="1" s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G1055" i="1"/>
  <c r="AQ1055" i="1" s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G1056" i="1"/>
  <c r="AQ1056" i="1" s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G1057" i="1"/>
  <c r="AQ1057" i="1" s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G1058" i="1"/>
  <c r="AQ1058" i="1" s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G1059" i="1"/>
  <c r="AQ1059" i="1" s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G1060" i="1"/>
  <c r="AQ1060" i="1" s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G1061" i="1"/>
  <c r="AQ1061" i="1" s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G1062" i="1"/>
  <c r="AQ1062" i="1" s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G1063" i="1"/>
  <c r="AQ1063" i="1" s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G1064" i="1"/>
  <c r="AQ1064" i="1" s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G1065" i="1"/>
  <c r="AQ1065" i="1" s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G1066" i="1"/>
  <c r="AQ1066" i="1" s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G1067" i="1"/>
  <c r="AQ1067" i="1" s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G1068" i="1"/>
  <c r="AQ1068" i="1" s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G1069" i="1"/>
  <c r="AQ1069" i="1" s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G1070" i="1"/>
  <c r="AQ1070" i="1" s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G1071" i="1"/>
  <c r="AQ1071" i="1" s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G1072" i="1"/>
  <c r="AQ1072" i="1" s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G1073" i="1"/>
  <c r="AQ1073" i="1" s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G1074" i="1"/>
  <c r="AQ1074" i="1" s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G1075" i="1"/>
  <c r="AQ1075" i="1" s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G1076" i="1"/>
  <c r="AQ1076" i="1" s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G1077" i="1"/>
  <c r="AQ1077" i="1" s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G1078" i="1"/>
  <c r="AQ1078" i="1" s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G1079" i="1"/>
  <c r="AQ1079" i="1" s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G1080" i="1"/>
  <c r="AQ1080" i="1" s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G1081" i="1"/>
  <c r="AQ1081" i="1" s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G1082" i="1"/>
  <c r="AQ1082" i="1" s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G1083" i="1"/>
  <c r="AQ1083" i="1" s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G1084" i="1"/>
  <c r="AQ1084" i="1" s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G1085" i="1"/>
  <c r="AQ1085" i="1" s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G1086" i="1"/>
  <c r="AQ1086" i="1" s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G1087" i="1"/>
  <c r="AQ1087" i="1" s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G1088" i="1"/>
  <c r="AQ1088" i="1" s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G1089" i="1"/>
  <c r="AQ1089" i="1" s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G1090" i="1"/>
  <c r="AQ1090" i="1" s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G1091" i="1"/>
  <c r="AQ1091" i="1" s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G1092" i="1"/>
  <c r="AQ1092" i="1" s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G1093" i="1"/>
  <c r="AQ1093" i="1" s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G1094" i="1"/>
  <c r="AQ1094" i="1" s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G1095" i="1"/>
  <c r="AQ1095" i="1" s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G1096" i="1"/>
  <c r="AQ1096" i="1" s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G1097" i="1"/>
  <c r="AQ1097" i="1" s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G1098" i="1"/>
  <c r="AQ1098" i="1" s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G1099" i="1"/>
  <c r="AQ1099" i="1" s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G1100" i="1"/>
  <c r="AQ1100" i="1" s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G1101" i="1"/>
  <c r="AQ1101" i="1" s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G1102" i="1"/>
  <c r="AQ1102" i="1" s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G1103" i="1"/>
  <c r="AQ1103" i="1" s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G1104" i="1"/>
  <c r="AQ1104" i="1" s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G1105" i="1"/>
  <c r="AQ1105" i="1" s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G1106" i="1"/>
  <c r="AQ1106" i="1" s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G1107" i="1"/>
  <c r="AQ1107" i="1" s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G1108" i="1"/>
  <c r="AQ1108" i="1" s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G1109" i="1"/>
  <c r="AQ1109" i="1" s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G1110" i="1"/>
  <c r="AQ1110" i="1" s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G1111" i="1"/>
  <c r="AQ1111" i="1" s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G1112" i="1"/>
  <c r="AQ1112" i="1" s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G1113" i="1"/>
  <c r="AQ1113" i="1" s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G1114" i="1"/>
  <c r="AQ1114" i="1" s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G1115" i="1"/>
  <c r="AQ1115" i="1" s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G1116" i="1"/>
  <c r="AQ1116" i="1" s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G1117" i="1"/>
  <c r="AQ1117" i="1" s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G1118" i="1"/>
  <c r="AQ1118" i="1" s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G1119" i="1"/>
  <c r="AQ1119" i="1" s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G1120" i="1"/>
  <c r="AQ1120" i="1" s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G1121" i="1"/>
  <c r="AQ1121" i="1" s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G1122" i="1"/>
  <c r="AQ1122" i="1" s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G1123" i="1"/>
  <c r="AQ1123" i="1" s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G1124" i="1"/>
  <c r="AQ1124" i="1" s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G1125" i="1"/>
  <c r="AQ1125" i="1" s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G1126" i="1"/>
  <c r="AQ1126" i="1" s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G1127" i="1"/>
  <c r="AQ1127" i="1" s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G1128" i="1"/>
  <c r="AQ1128" i="1" s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G1129" i="1"/>
  <c r="AQ1129" i="1" s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G1130" i="1"/>
  <c r="AQ1130" i="1" s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G1131" i="1"/>
  <c r="AQ1131" i="1" s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G1132" i="1"/>
  <c r="AQ1132" i="1" s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G1133" i="1"/>
  <c r="AQ1133" i="1" s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G1134" i="1"/>
  <c r="AQ1134" i="1" s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G1135" i="1"/>
  <c r="AQ1135" i="1" s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G1136" i="1"/>
  <c r="AQ1136" i="1" s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G1137" i="1"/>
  <c r="AQ1137" i="1" s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G1138" i="1"/>
  <c r="AQ1138" i="1" s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G1139" i="1"/>
  <c r="AQ1139" i="1" s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G1140" i="1"/>
  <c r="AQ1140" i="1" s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G1141" i="1"/>
  <c r="AQ1141" i="1" s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G1142" i="1"/>
  <c r="AQ1142" i="1" s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G1143" i="1"/>
  <c r="AQ1143" i="1" s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G1144" i="1"/>
  <c r="AQ1144" i="1" s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G1145" i="1"/>
  <c r="AQ1145" i="1" s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G1146" i="1"/>
  <c r="AQ1146" i="1" s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G1147" i="1"/>
  <c r="AQ1147" i="1" s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G1148" i="1"/>
  <c r="AQ1148" i="1" s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G1149" i="1"/>
  <c r="AQ1149" i="1" s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G1150" i="1"/>
  <c r="AQ1150" i="1" s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G1151" i="1"/>
  <c r="AQ1151" i="1" s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G1152" i="1"/>
  <c r="AQ1152" i="1" s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G1153" i="1"/>
  <c r="AQ1153" i="1" s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G1154" i="1"/>
  <c r="AQ1154" i="1" s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G1155" i="1"/>
  <c r="AQ1155" i="1" s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G1156" i="1"/>
  <c r="AQ1156" i="1" s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G1157" i="1"/>
  <c r="AQ1157" i="1" s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G1158" i="1"/>
  <c r="AQ1158" i="1" s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G1159" i="1"/>
  <c r="AQ1159" i="1" s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G1160" i="1"/>
  <c r="AQ1160" i="1" s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G1161" i="1"/>
  <c r="AQ1161" i="1" s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G1162" i="1"/>
  <c r="AQ1162" i="1" s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G1163" i="1"/>
  <c r="AQ1163" i="1" s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G1164" i="1"/>
  <c r="AQ1164" i="1" s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G1165" i="1"/>
  <c r="AQ1165" i="1" s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G1166" i="1"/>
  <c r="AQ1166" i="1" s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G1167" i="1"/>
  <c r="AQ1167" i="1" s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G1168" i="1"/>
  <c r="AQ1168" i="1" s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G1169" i="1"/>
  <c r="AQ1169" i="1" s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G1170" i="1"/>
  <c r="AQ1170" i="1" s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G1171" i="1"/>
  <c r="AQ1171" i="1" s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G1172" i="1"/>
  <c r="AQ1172" i="1" s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G1173" i="1"/>
  <c r="AQ1173" i="1" s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G1174" i="1"/>
  <c r="AQ1174" i="1" s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G1175" i="1"/>
  <c r="AQ1175" i="1" s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G1176" i="1"/>
  <c r="AQ1176" i="1" s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G1177" i="1"/>
  <c r="AQ1177" i="1" s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G1178" i="1"/>
  <c r="AQ1178" i="1" s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G1179" i="1"/>
  <c r="AQ1179" i="1" s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G1180" i="1"/>
  <c r="AQ1180" i="1" s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G1181" i="1"/>
  <c r="AQ1181" i="1" s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G1182" i="1"/>
  <c r="AQ1182" i="1" s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G1183" i="1"/>
  <c r="AQ1183" i="1" s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G1184" i="1"/>
  <c r="AQ1184" i="1" s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G1185" i="1"/>
  <c r="AQ1185" i="1" s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G1186" i="1"/>
  <c r="AQ1186" i="1" s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G1187" i="1"/>
  <c r="AQ1187" i="1" s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G1188" i="1"/>
  <c r="AQ1188" i="1" s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G1189" i="1"/>
  <c r="AQ1189" i="1" s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G1190" i="1"/>
  <c r="AQ1190" i="1" s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G1191" i="1"/>
  <c r="AQ1191" i="1" s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G1192" i="1"/>
  <c r="AQ1192" i="1" s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G1193" i="1"/>
  <c r="AQ1193" i="1" s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G1194" i="1"/>
  <c r="AQ1194" i="1" s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G1195" i="1"/>
  <c r="AQ1195" i="1" s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G1196" i="1"/>
  <c r="AQ1196" i="1" s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G1197" i="1"/>
  <c r="AQ1197" i="1" s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G1198" i="1"/>
  <c r="AQ1198" i="1" s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G1199" i="1"/>
  <c r="AQ1199" i="1" s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G1200" i="1"/>
  <c r="AQ1200" i="1" s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G1201" i="1"/>
  <c r="AQ1201" i="1" s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G1202" i="1"/>
  <c r="AQ1202" i="1" s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G1203" i="1"/>
  <c r="AQ1203" i="1" s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G1204" i="1"/>
  <c r="AQ1204" i="1" s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G1205" i="1"/>
  <c r="AQ1205" i="1" s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G1206" i="1"/>
  <c r="AQ1206" i="1" s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G1207" i="1"/>
  <c r="AQ1207" i="1" s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G1208" i="1"/>
  <c r="AQ1208" i="1" s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G1209" i="1"/>
  <c r="AQ1209" i="1" s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G1210" i="1"/>
  <c r="AQ1210" i="1" s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G1211" i="1"/>
  <c r="AQ1211" i="1" s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G1212" i="1"/>
  <c r="AQ1212" i="1" s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G1213" i="1"/>
  <c r="AQ1213" i="1" s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G1214" i="1"/>
  <c r="AQ1214" i="1" s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G1215" i="1"/>
  <c r="AQ1215" i="1" s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G1216" i="1"/>
  <c r="AQ1216" i="1" s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G1217" i="1"/>
  <c r="AQ1217" i="1" s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G1218" i="1"/>
  <c r="AQ1218" i="1" s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G1219" i="1"/>
  <c r="AQ1219" i="1" s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G1220" i="1"/>
  <c r="AQ1220" i="1" s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G1221" i="1"/>
  <c r="AQ1221" i="1" s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G1222" i="1"/>
  <c r="AQ1222" i="1" s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G1223" i="1"/>
  <c r="AQ1223" i="1" s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G1224" i="1"/>
  <c r="AQ1224" i="1" s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G1225" i="1"/>
  <c r="AQ1225" i="1" s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G1226" i="1"/>
  <c r="AQ1226" i="1" s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G1227" i="1"/>
  <c r="AQ1227" i="1" s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G1228" i="1"/>
  <c r="AQ1228" i="1" s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G1229" i="1"/>
  <c r="AQ1229" i="1" s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G1230" i="1"/>
  <c r="AQ1230" i="1" s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G1231" i="1"/>
  <c r="AQ1231" i="1" s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G1232" i="1"/>
  <c r="AQ1232" i="1" s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G1233" i="1"/>
  <c r="AQ1233" i="1" s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G1234" i="1"/>
  <c r="AQ1234" i="1" s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G1235" i="1"/>
  <c r="AQ1235" i="1" s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G1236" i="1"/>
  <c r="AQ1236" i="1" s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G1237" i="1"/>
  <c r="AQ1237" i="1" s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G1238" i="1"/>
  <c r="AQ1238" i="1" s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G1239" i="1"/>
  <c r="AQ1239" i="1" s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G1240" i="1"/>
  <c r="AQ1240" i="1" s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G1241" i="1"/>
  <c r="AQ1241" i="1" s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G1242" i="1"/>
  <c r="AQ1242" i="1" s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G1243" i="1"/>
  <c r="AQ1243" i="1" s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G1244" i="1"/>
  <c r="AQ1244" i="1" s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G1245" i="1"/>
  <c r="AQ1245" i="1" s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G1246" i="1"/>
  <c r="AQ1246" i="1" s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G1247" i="1"/>
  <c r="AQ1247" i="1" s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G1248" i="1"/>
  <c r="AQ1248" i="1" s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G1249" i="1"/>
  <c r="AQ1249" i="1" s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G1250" i="1"/>
  <c r="AQ1250" i="1" s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G1251" i="1"/>
  <c r="AQ1251" i="1" s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G1252" i="1"/>
  <c r="AQ1252" i="1" s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G1253" i="1"/>
  <c r="AQ1253" i="1" s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G1254" i="1"/>
  <c r="AQ1254" i="1" s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G1255" i="1"/>
  <c r="AQ1255" i="1" s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G1256" i="1"/>
  <c r="AQ1256" i="1" s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G1257" i="1"/>
  <c r="AQ1257" i="1" s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G1258" i="1"/>
  <c r="AQ1258" i="1" s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G1259" i="1"/>
  <c r="AQ1259" i="1" s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G1260" i="1"/>
  <c r="AQ1260" i="1" s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G1261" i="1"/>
  <c r="AQ1261" i="1" s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G1262" i="1"/>
  <c r="AQ1262" i="1" s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G1263" i="1"/>
  <c r="AQ1263" i="1" s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G1264" i="1"/>
  <c r="AQ1264" i="1" s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G1265" i="1"/>
  <c r="AQ1265" i="1" s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G1266" i="1"/>
  <c r="AQ1266" i="1" s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G1267" i="1"/>
  <c r="AQ1267" i="1" s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G1268" i="1"/>
  <c r="AQ1268" i="1" s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G1269" i="1"/>
  <c r="AQ1269" i="1" s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G1270" i="1"/>
  <c r="AQ1270" i="1" s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G1271" i="1"/>
  <c r="AQ1271" i="1" s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G1272" i="1"/>
  <c r="AQ1272" i="1" s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G1273" i="1"/>
  <c r="AQ1273" i="1" s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G1274" i="1"/>
  <c r="AQ1274" i="1" s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G1275" i="1"/>
  <c r="AQ1275" i="1" s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G1276" i="1"/>
  <c r="AQ1276" i="1" s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G1277" i="1"/>
  <c r="AQ1277" i="1" s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G1278" i="1"/>
  <c r="AQ1278" i="1" s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G1279" i="1"/>
  <c r="AQ1279" i="1" s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G1280" i="1"/>
  <c r="AQ1280" i="1" s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G1281" i="1"/>
  <c r="AQ1281" i="1" s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G1282" i="1"/>
  <c r="AQ1282" i="1" s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G1283" i="1"/>
  <c r="AQ1283" i="1" s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G1284" i="1"/>
  <c r="AQ1284" i="1" s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G1285" i="1"/>
  <c r="AQ1285" i="1" s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G1286" i="1"/>
  <c r="AQ1286" i="1" s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G1287" i="1"/>
  <c r="AQ1287" i="1" s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G1288" i="1"/>
  <c r="AQ1288" i="1" s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G1289" i="1"/>
  <c r="AQ1289" i="1" s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G1290" i="1"/>
  <c r="AQ1290" i="1" s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G1291" i="1"/>
  <c r="AQ1291" i="1" s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G1292" i="1"/>
  <c r="AQ1292" i="1" s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G1293" i="1"/>
  <c r="AQ1293" i="1" s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G1294" i="1"/>
  <c r="AQ1294" i="1" s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G1295" i="1"/>
  <c r="AQ1295" i="1" s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G1296" i="1"/>
  <c r="AQ1296" i="1" s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G1297" i="1"/>
  <c r="AQ1297" i="1" s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G1298" i="1"/>
  <c r="AQ1298" i="1" s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G1299" i="1"/>
  <c r="AQ1299" i="1" s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G1300" i="1"/>
  <c r="AQ1300" i="1" s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G1301" i="1"/>
  <c r="AQ1301" i="1" s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G1302" i="1"/>
  <c r="AQ1302" i="1" s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G1303" i="1"/>
  <c r="AQ1303" i="1" s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G1304" i="1"/>
  <c r="AQ1304" i="1" s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G1305" i="1"/>
  <c r="AQ1305" i="1" s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G1306" i="1"/>
  <c r="AQ1306" i="1" s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G1307" i="1"/>
  <c r="AQ1307" i="1" s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G1308" i="1"/>
  <c r="AQ1308" i="1" s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G1309" i="1"/>
  <c r="AQ1309" i="1" s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G1310" i="1"/>
  <c r="AQ1310" i="1" s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G1311" i="1"/>
  <c r="AQ1311" i="1" s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G1312" i="1"/>
  <c r="AQ1312" i="1" s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G1313" i="1"/>
  <c r="AQ1313" i="1" s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G1314" i="1"/>
  <c r="AQ1314" i="1" s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G1315" i="1"/>
  <c r="AQ1315" i="1" s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G1316" i="1"/>
  <c r="AQ1316" i="1" s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G1317" i="1"/>
  <c r="AQ1317" i="1" s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G1318" i="1"/>
  <c r="AQ1318" i="1" s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G1319" i="1"/>
  <c r="AQ1319" i="1" s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G1320" i="1"/>
  <c r="AQ1320" i="1" s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G1321" i="1"/>
  <c r="AQ1321" i="1" s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G1322" i="1"/>
  <c r="AQ1322" i="1" s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G1323" i="1"/>
  <c r="AQ1323" i="1" s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G1324" i="1"/>
  <c r="AQ1324" i="1" s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G1325" i="1"/>
  <c r="AQ1325" i="1" s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G1326" i="1"/>
  <c r="AQ1326" i="1" s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G1327" i="1"/>
  <c r="AQ1327" i="1" s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G1328" i="1"/>
  <c r="AQ1328" i="1" s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G1329" i="1"/>
  <c r="AQ1329" i="1" s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G1330" i="1"/>
  <c r="AQ1330" i="1" s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G1331" i="1"/>
  <c r="AQ1331" i="1" s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G1332" i="1"/>
  <c r="AQ1332" i="1" s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G1333" i="1"/>
  <c r="AQ1333" i="1" s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G1334" i="1"/>
  <c r="AQ1334" i="1" s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G1335" i="1"/>
  <c r="AQ1335" i="1" s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G1336" i="1"/>
  <c r="AQ1336" i="1" s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G1337" i="1"/>
  <c r="AQ1337" i="1" s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G1338" i="1"/>
  <c r="AQ1338" i="1" s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G1339" i="1"/>
  <c r="AQ1339" i="1" s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G1340" i="1"/>
  <c r="AQ1340" i="1" s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G1341" i="1"/>
  <c r="AQ1341" i="1" s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G1342" i="1"/>
  <c r="AQ1342" i="1" s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G1343" i="1"/>
  <c r="AQ1343" i="1" s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G1344" i="1"/>
  <c r="AQ1344" i="1" s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G1345" i="1"/>
  <c r="AQ1345" i="1" s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G1346" i="1"/>
  <c r="AQ1346" i="1" s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G1347" i="1"/>
  <c r="AQ1347" i="1" s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G1348" i="1"/>
  <c r="AQ1348" i="1" s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G1349" i="1"/>
  <c r="AQ1349" i="1" s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G1350" i="1"/>
  <c r="AQ1350" i="1" s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G1351" i="1"/>
  <c r="AQ1351" i="1" s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G1352" i="1"/>
  <c r="AQ1352" i="1" s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G1353" i="1"/>
  <c r="AQ1353" i="1" s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G1354" i="1"/>
  <c r="AQ1354" i="1" s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G1355" i="1"/>
  <c r="AQ1355" i="1" s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G1356" i="1"/>
  <c r="AQ1356" i="1" s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G1357" i="1"/>
  <c r="AQ1357" i="1" s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G1358" i="1"/>
  <c r="AQ1358" i="1" s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G1359" i="1"/>
  <c r="AQ1359" i="1" s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G1360" i="1"/>
  <c r="AQ1360" i="1" s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G1361" i="1"/>
  <c r="AQ1361" i="1" s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G1362" i="1"/>
  <c r="AQ1362" i="1" s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G1363" i="1"/>
  <c r="AQ1363" i="1" s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G1364" i="1"/>
  <c r="AQ1364" i="1" s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G1365" i="1"/>
  <c r="AQ1365" i="1" s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G1366" i="1"/>
  <c r="AQ1366" i="1" s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G1367" i="1"/>
  <c r="AQ1367" i="1" s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G1368" i="1"/>
  <c r="AQ1368" i="1" s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G1369" i="1"/>
  <c r="AQ1369" i="1" s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G1370" i="1"/>
  <c r="AQ1370" i="1" s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G1371" i="1"/>
  <c r="AQ1371" i="1" s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G1372" i="1"/>
  <c r="AQ1372" i="1" s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G1373" i="1"/>
  <c r="AQ1373" i="1" s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G1374" i="1"/>
  <c r="AQ1374" i="1" s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G1375" i="1"/>
  <c r="AQ1375" i="1" s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G1376" i="1"/>
  <c r="AQ1376" i="1" s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G1377" i="1"/>
  <c r="AQ1377" i="1" s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G1378" i="1"/>
  <c r="AQ1378" i="1" s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G1379" i="1"/>
  <c r="AQ1379" i="1" s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G1380" i="1"/>
  <c r="AQ1380" i="1" s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G1381" i="1"/>
  <c r="AQ1381" i="1" s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G1382" i="1"/>
  <c r="AQ1382" i="1" s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G1383" i="1"/>
  <c r="AQ1383" i="1" s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G1384" i="1"/>
  <c r="AQ1384" i="1" s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G1385" i="1"/>
  <c r="AQ1385" i="1" s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G1386" i="1"/>
  <c r="AQ1386" i="1" s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G1387" i="1"/>
  <c r="AQ1387" i="1" s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G1388" i="1"/>
  <c r="AQ1388" i="1" s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G1389" i="1"/>
  <c r="AQ1389" i="1" s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G1390" i="1"/>
  <c r="AQ1390" i="1" s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G1391" i="1"/>
  <c r="AQ1391" i="1" s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G1392" i="1"/>
  <c r="AQ1392" i="1" s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G1393" i="1"/>
  <c r="AQ1393" i="1" s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G1394" i="1"/>
  <c r="AQ1394" i="1" s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G1395" i="1"/>
  <c r="AQ1395" i="1" s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G1396" i="1"/>
  <c r="AQ1396" i="1" s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G1397" i="1"/>
  <c r="AQ1397" i="1" s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G1398" i="1"/>
  <c r="AQ1398" i="1" s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G1399" i="1"/>
  <c r="AQ1399" i="1" s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G1400" i="1"/>
  <c r="AQ1400" i="1" s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G1401" i="1"/>
  <c r="AQ1401" i="1" s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G1402" i="1"/>
  <c r="AQ1402" i="1" s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G1403" i="1"/>
  <c r="AQ1403" i="1" s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G1404" i="1"/>
  <c r="AQ1404" i="1" s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G1405" i="1"/>
  <c r="AQ1405" i="1" s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G1406" i="1"/>
  <c r="AQ1406" i="1" s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G1407" i="1"/>
  <c r="AQ1407" i="1" s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G1408" i="1"/>
  <c r="AQ1408" i="1" s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G1409" i="1"/>
  <c r="AQ1409" i="1" s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G1410" i="1"/>
  <c r="AQ1410" i="1" s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G1411" i="1"/>
  <c r="AQ1411" i="1" s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G1412" i="1"/>
  <c r="AQ1412" i="1" s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G1413" i="1"/>
  <c r="AQ1413" i="1" s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G1414" i="1"/>
  <c r="AQ1414" i="1" s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G1415" i="1"/>
  <c r="AQ1415" i="1" s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G1416" i="1"/>
  <c r="AQ1416" i="1" s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G1417" i="1"/>
  <c r="AQ1417" i="1" s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G1418" i="1"/>
  <c r="AQ1418" i="1" s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G1419" i="1"/>
  <c r="AQ1419" i="1" s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G1420" i="1"/>
  <c r="AQ1420" i="1" s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G1421" i="1"/>
  <c r="AQ1421" i="1" s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G1422" i="1"/>
  <c r="AQ1422" i="1" s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G1423" i="1"/>
  <c r="AQ1423" i="1" s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G1424" i="1"/>
  <c r="AQ1424" i="1" s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G1425" i="1"/>
  <c r="AQ1425" i="1" s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G1426" i="1"/>
  <c r="AQ1426" i="1" s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G1427" i="1"/>
  <c r="AQ1427" i="1" s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G1428" i="1"/>
  <c r="AQ1428" i="1" s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G1429" i="1"/>
  <c r="AQ1429" i="1" s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G1430" i="1"/>
  <c r="AQ1430" i="1" s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G1431" i="1"/>
  <c r="AQ1431" i="1" s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G1432" i="1"/>
  <c r="AQ1432" i="1" s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G1433" i="1"/>
  <c r="AQ1433" i="1" s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G1434" i="1"/>
  <c r="AQ1434" i="1" s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G1435" i="1"/>
  <c r="AQ1435" i="1" s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G1436" i="1"/>
  <c r="AQ1436" i="1" s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G1437" i="1"/>
  <c r="AQ1437" i="1" s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G1438" i="1"/>
  <c r="AQ1438" i="1" s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G1439" i="1"/>
  <c r="AQ1439" i="1" s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G1440" i="1"/>
  <c r="AQ1440" i="1" s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G1441" i="1"/>
  <c r="AQ1441" i="1" s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G1442" i="1"/>
  <c r="AQ1442" i="1" s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G1443" i="1"/>
  <c r="AQ1443" i="1" s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G1444" i="1"/>
  <c r="AQ1444" i="1" s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G1445" i="1"/>
  <c r="AQ1445" i="1" s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G1446" i="1"/>
  <c r="AQ1446" i="1" s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G1447" i="1"/>
  <c r="AQ1447" i="1" s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G1448" i="1"/>
  <c r="AQ1448" i="1" s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G1449" i="1"/>
  <c r="AQ1449" i="1" s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G1450" i="1"/>
  <c r="AQ1450" i="1" s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G1451" i="1"/>
  <c r="AQ1451" i="1" s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G1452" i="1"/>
  <c r="AQ1452" i="1" s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G1453" i="1"/>
  <c r="AQ1453" i="1" s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G1454" i="1"/>
  <c r="AQ1454" i="1" s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G1455" i="1"/>
  <c r="AQ1455" i="1" s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G1456" i="1"/>
  <c r="AQ1456" i="1" s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G1457" i="1"/>
  <c r="AQ1457" i="1" s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G1458" i="1"/>
  <c r="AQ1458" i="1" s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G1459" i="1"/>
  <c r="AQ1459" i="1" s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G1460" i="1"/>
  <c r="AQ1460" i="1" s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G1461" i="1"/>
  <c r="AQ1461" i="1" s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G1462" i="1"/>
  <c r="AQ1462" i="1" s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G1463" i="1"/>
  <c r="AQ1463" i="1" s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G1464" i="1"/>
  <c r="AQ1464" i="1" s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G1465" i="1"/>
  <c r="AQ1465" i="1" s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G1466" i="1"/>
  <c r="AQ1466" i="1" s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G1467" i="1"/>
  <c r="AQ1467" i="1" s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G1468" i="1"/>
  <c r="AQ1468" i="1" s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G1469" i="1"/>
  <c r="AQ1469" i="1" s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G1470" i="1"/>
  <c r="AQ1470" i="1" s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G1471" i="1"/>
  <c r="AQ1471" i="1" s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G1472" i="1"/>
  <c r="AQ1472" i="1" s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G1473" i="1"/>
  <c r="AQ1473" i="1" s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G1474" i="1"/>
  <c r="AQ1474" i="1" s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G1475" i="1"/>
  <c r="AQ1475" i="1" s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G1476" i="1"/>
  <c r="AQ1476" i="1" s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G1477" i="1"/>
  <c r="AQ1477" i="1" s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G1478" i="1"/>
  <c r="AQ1478" i="1" s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G1479" i="1"/>
  <c r="AQ1479" i="1" s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G1480" i="1"/>
  <c r="AQ1480" i="1" s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G1481" i="1"/>
  <c r="AQ1481" i="1" s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G1482" i="1"/>
  <c r="AQ1482" i="1" s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G1483" i="1"/>
  <c r="AQ1483" i="1" s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G1484" i="1"/>
  <c r="AQ1484" i="1" s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G1485" i="1"/>
  <c r="AQ1485" i="1" s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G1486" i="1"/>
  <c r="AQ1486" i="1" s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G1487" i="1"/>
  <c r="AQ1487" i="1" s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G1488" i="1"/>
  <c r="AQ1488" i="1" s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G1489" i="1"/>
  <c r="AQ1489" i="1" s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G1490" i="1"/>
  <c r="AQ1490" i="1" s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G1491" i="1"/>
  <c r="AQ1491" i="1" s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G1492" i="1"/>
  <c r="AQ1492" i="1" s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G1493" i="1"/>
  <c r="AQ1493" i="1" s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G1494" i="1"/>
  <c r="AQ1494" i="1" s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G1495" i="1"/>
  <c r="AQ1495" i="1" s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G1496" i="1"/>
  <c r="AQ1496" i="1" s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G1497" i="1"/>
  <c r="AQ1497" i="1" s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G1498" i="1"/>
  <c r="AQ1498" i="1" s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G1499" i="1"/>
  <c r="AQ1499" i="1" s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G1500" i="1"/>
  <c r="AQ1500" i="1" s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G1501" i="1"/>
  <c r="AQ1501" i="1" s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G1502" i="1"/>
  <c r="AQ1502" i="1" s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G1503" i="1"/>
  <c r="AQ1503" i="1" s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G1504" i="1"/>
  <c r="AQ1504" i="1" s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G1505" i="1"/>
  <c r="AQ1505" i="1" s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G1506" i="1"/>
  <c r="AQ1506" i="1" s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G1507" i="1"/>
  <c r="AQ1507" i="1" s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G1508" i="1"/>
  <c r="AQ1508" i="1" s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G1509" i="1"/>
  <c r="AQ1509" i="1" s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G1510" i="1"/>
  <c r="AQ1510" i="1" s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G1511" i="1"/>
  <c r="AQ1511" i="1" s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G1512" i="1"/>
  <c r="AQ1512" i="1" s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G1513" i="1"/>
  <c r="AQ1513" i="1" s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G1514" i="1"/>
  <c r="AQ1514" i="1" s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G1515" i="1"/>
  <c r="AQ1515" i="1" s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G1516" i="1"/>
  <c r="AQ1516" i="1" s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G1517" i="1"/>
  <c r="AQ1517" i="1" s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V10" i="1"/>
  <c r="U10" i="1"/>
  <c r="T10" i="1"/>
  <c r="S10" i="1"/>
  <c r="AD10" i="1" s="1"/>
  <c r="AI10" i="1" s="1"/>
  <c r="AP10" i="1" s="1"/>
  <c r="R10" i="1"/>
  <c r="Q10" i="1"/>
  <c r="K10" i="1"/>
  <c r="L10" i="1"/>
  <c r="M10" i="1"/>
  <c r="N10" i="1"/>
  <c r="O10" i="1"/>
  <c r="P10" i="1"/>
  <c r="J10" i="1"/>
  <c r="I10" i="1"/>
  <c r="H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0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1" i="1"/>
  <c r="W10" i="1" l="1"/>
  <c r="AE10" i="1" s="1"/>
  <c r="AJ10" i="1" s="1"/>
  <c r="W1548" i="1"/>
  <c r="Y1548" i="1" s="1"/>
  <c r="AE1548" i="1" s="1"/>
  <c r="AJ1548" i="1" s="1"/>
  <c r="W1551" i="1"/>
  <c r="Y1551" i="1" s="1"/>
  <c r="W1544" i="1"/>
  <c r="Y1544" i="1" s="1"/>
  <c r="AE1544" i="1" s="1"/>
  <c r="AJ1544" i="1" s="1"/>
  <c r="W1549" i="1"/>
  <c r="Y1549" i="1" s="1"/>
  <c r="AE1549" i="1" s="1"/>
  <c r="AJ1549" i="1" s="1"/>
  <c r="W1558" i="1"/>
  <c r="Y1558" i="1" s="1"/>
  <c r="AE1558" i="1" s="1"/>
  <c r="AJ1558" i="1" s="1"/>
  <c r="W1674" i="1"/>
  <c r="Y1674" i="1" s="1"/>
  <c r="AE1674" i="1" s="1"/>
  <c r="W1680" i="1"/>
  <c r="Y1680" i="1" s="1"/>
  <c r="AE1680" i="1" s="1"/>
  <c r="W1681" i="1"/>
  <c r="Y1681" i="1" s="1"/>
  <c r="AE1681" i="1" s="1"/>
  <c r="W1682" i="1"/>
  <c r="Y1682" i="1" s="1"/>
  <c r="AE1682" i="1" s="1"/>
  <c r="W1688" i="1"/>
  <c r="Y1688" i="1" s="1"/>
  <c r="AE1688" i="1" s="1"/>
  <c r="W1689" i="1"/>
  <c r="Y1689" i="1" s="1"/>
  <c r="AE1689" i="1" s="1"/>
  <c r="W1690" i="1"/>
  <c r="Y1690" i="1" s="1"/>
  <c r="AE1690" i="1" s="1"/>
  <c r="W1559" i="1"/>
  <c r="Y1559" i="1" s="1"/>
  <c r="AE1559" i="1" s="1"/>
  <c r="AJ1559" i="1" s="1"/>
  <c r="W1563" i="1"/>
  <c r="Y1563" i="1" s="1"/>
  <c r="AE1563" i="1" s="1"/>
  <c r="AJ1563" i="1" s="1"/>
  <c r="W1565" i="1"/>
  <c r="Y1565" i="1" s="1"/>
  <c r="AE1565" i="1" s="1"/>
  <c r="AJ1565" i="1" s="1"/>
  <c r="W1592" i="1"/>
  <c r="Y1592" i="1" s="1"/>
  <c r="AE1592" i="1" s="1"/>
  <c r="AJ1592" i="1" s="1"/>
  <c r="W1593" i="1"/>
  <c r="Y1593" i="1" s="1"/>
  <c r="AE1593" i="1" s="1"/>
  <c r="AJ1593" i="1" s="1"/>
  <c r="W1554" i="1"/>
  <c r="Y1554" i="1" s="1"/>
  <c r="AE1554" i="1" s="1"/>
  <c r="AJ1554" i="1" s="1"/>
  <c r="W1560" i="1"/>
  <c r="Y1560" i="1" s="1"/>
  <c r="AE1560" i="1" s="1"/>
  <c r="AJ1560" i="1" s="1"/>
  <c r="W1591" i="1"/>
  <c r="Y1591" i="1" s="1"/>
  <c r="AE1591" i="1" s="1"/>
  <c r="AJ1591" i="1" s="1"/>
  <c r="W1599" i="1"/>
  <c r="Y1599" i="1" s="1"/>
  <c r="AE1599" i="1" s="1"/>
  <c r="AJ1599" i="1" s="1"/>
  <c r="W1606" i="1"/>
  <c r="Y1606" i="1" s="1"/>
  <c r="AE1606" i="1" s="1"/>
  <c r="AJ1606" i="1" s="1"/>
  <c r="W1614" i="1"/>
  <c r="Y1614" i="1" s="1"/>
  <c r="AE1614" i="1" s="1"/>
  <c r="AJ1614" i="1" s="1"/>
  <c r="W1622" i="1"/>
  <c r="Y1622" i="1" s="1"/>
  <c r="AE1622" i="1" s="1"/>
  <c r="AJ1622" i="1" s="1"/>
  <c r="W1630" i="1"/>
  <c r="Y1630" i="1" s="1"/>
  <c r="AE1630" i="1" s="1"/>
  <c r="AJ1630" i="1" s="1"/>
  <c r="W1638" i="1"/>
  <c r="Y1638" i="1" s="1"/>
  <c r="AE1638" i="1" s="1"/>
  <c r="AJ1638" i="1" s="1"/>
  <c r="W1646" i="1"/>
  <c r="Y1646" i="1" s="1"/>
  <c r="AE1646" i="1" s="1"/>
  <c r="W1648" i="1"/>
  <c r="Y1648" i="1" s="1"/>
  <c r="AE1648" i="1" s="1"/>
  <c r="W1555" i="1"/>
  <c r="Y1555" i="1" s="1"/>
  <c r="AE1555" i="1" s="1"/>
  <c r="AJ1555" i="1" s="1"/>
  <c r="W1607" i="1"/>
  <c r="Y1607" i="1" s="1"/>
  <c r="AE1607" i="1" s="1"/>
  <c r="AJ1607" i="1" s="1"/>
  <c r="W1616" i="1"/>
  <c r="Y1616" i="1" s="1"/>
  <c r="AE1616" i="1" s="1"/>
  <c r="AJ1616" i="1" s="1"/>
  <c r="W1625" i="1"/>
  <c r="Y1625" i="1" s="1"/>
  <c r="AE1625" i="1" s="1"/>
  <c r="AJ1625" i="1" s="1"/>
  <c r="W1639" i="1"/>
  <c r="Y1639" i="1" s="1"/>
  <c r="AE1639" i="1" s="1"/>
  <c r="AJ1639" i="1" s="1"/>
  <c r="W1695" i="1"/>
  <c r="Y1695" i="1" s="1"/>
  <c r="AE1695" i="1" s="1"/>
  <c r="W1703" i="1"/>
  <c r="Y1703" i="1" s="1"/>
  <c r="AE1703" i="1" s="1"/>
  <c r="W1716" i="1"/>
  <c r="Y1716" i="1" s="1"/>
  <c r="AE1716" i="1" s="1"/>
  <c r="W1717" i="1"/>
  <c r="Y1717" i="1" s="1"/>
  <c r="AE1717" i="1" s="1"/>
  <c r="W1718" i="1"/>
  <c r="Y1718" i="1" s="1"/>
  <c r="AE1718" i="1" s="1"/>
  <c r="W1719" i="1"/>
  <c r="Y1719" i="1" s="1"/>
  <c r="AE1719" i="1" s="1"/>
  <c r="W1725" i="1"/>
  <c r="Y1725" i="1" s="1"/>
  <c r="AE1725" i="1" s="1"/>
  <c r="W1726" i="1"/>
  <c r="Y1726" i="1" s="1"/>
  <c r="AE1726" i="1" s="1"/>
  <c r="W1727" i="1"/>
  <c r="Y1727" i="1" s="1"/>
  <c r="AE1727" i="1" s="1"/>
  <c r="W1733" i="1"/>
  <c r="Y1733" i="1" s="1"/>
  <c r="AE1733" i="1" s="1"/>
  <c r="W1734" i="1"/>
  <c r="Y1734" i="1" s="1"/>
  <c r="AE1734" i="1" s="1"/>
  <c r="W1735" i="1"/>
  <c r="Y1735" i="1" s="1"/>
  <c r="AE1735" i="1" s="1"/>
  <c r="W1741" i="1"/>
  <c r="Y1741" i="1" s="1"/>
  <c r="AE1741" i="1" s="1"/>
  <c r="W1742" i="1"/>
  <c r="Y1742" i="1" s="1"/>
  <c r="AE1742" i="1" s="1"/>
  <c r="W1743" i="1"/>
  <c r="Y1743" i="1" s="1"/>
  <c r="AE1743" i="1" s="1"/>
  <c r="W1749" i="1"/>
  <c r="Y1749" i="1" s="1"/>
  <c r="AE1749" i="1" s="1"/>
  <c r="AJ1749" i="1" s="1"/>
  <c r="W1750" i="1"/>
  <c r="Y1750" i="1" s="1"/>
  <c r="AE1750" i="1" s="1"/>
  <c r="AJ1750" i="1" s="1"/>
  <c r="W1751" i="1"/>
  <c r="Y1751" i="1" s="1"/>
  <c r="AE1751" i="1" s="1"/>
  <c r="AJ1751" i="1" s="1"/>
  <c r="W1757" i="1"/>
  <c r="Y1757" i="1" s="1"/>
  <c r="AE1757" i="1" s="1"/>
  <c r="AJ1757" i="1" s="1"/>
  <c r="W1758" i="1"/>
  <c r="Y1758" i="1" s="1"/>
  <c r="AE1758" i="1" s="1"/>
  <c r="AJ1758" i="1" s="1"/>
  <c r="W1759" i="1"/>
  <c r="Y1759" i="1" s="1"/>
  <c r="AE1759" i="1" s="1"/>
  <c r="AJ1759" i="1" s="1"/>
  <c r="W1765" i="1"/>
  <c r="Y1765" i="1" s="1"/>
  <c r="AE1765" i="1" s="1"/>
  <c r="AJ1765" i="1" s="1"/>
  <c r="W1766" i="1"/>
  <c r="Y1766" i="1" s="1"/>
  <c r="AE1766" i="1" s="1"/>
  <c r="AJ1766" i="1" s="1"/>
  <c r="W1767" i="1"/>
  <c r="Y1767" i="1" s="1"/>
  <c r="AE1767" i="1" s="1"/>
  <c r="AJ1767" i="1" s="1"/>
  <c r="W1608" i="1"/>
  <c r="Y1608" i="1" s="1"/>
  <c r="AE1608" i="1" s="1"/>
  <c r="AJ1608" i="1" s="1"/>
  <c r="W1617" i="1"/>
  <c r="Y1617" i="1" s="1"/>
  <c r="AE1617" i="1" s="1"/>
  <c r="AJ1617" i="1" s="1"/>
  <c r="W1631" i="1"/>
  <c r="Y1631" i="1" s="1"/>
  <c r="AE1631" i="1" s="1"/>
  <c r="AJ1631" i="1" s="1"/>
  <c r="W1640" i="1"/>
  <c r="Y1640" i="1" s="1"/>
  <c r="AE1640" i="1" s="1"/>
  <c r="AJ1640" i="1" s="1"/>
  <c r="W1651" i="1"/>
  <c r="Y1651" i="1" s="1"/>
  <c r="AE1651" i="1" s="1"/>
  <c r="W1687" i="1"/>
  <c r="Y1687" i="1" s="1"/>
  <c r="AE1687" i="1" s="1"/>
  <c r="W1693" i="1"/>
  <c r="Y1693" i="1" s="1"/>
  <c r="AE1693" i="1" s="1"/>
  <c r="W1694" i="1"/>
  <c r="Y1694" i="1" s="1"/>
  <c r="AE1694" i="1" s="1"/>
  <c r="W1700" i="1"/>
  <c r="Y1700" i="1" s="1"/>
  <c r="AE1700" i="1" s="1"/>
  <c r="W1701" i="1"/>
  <c r="Y1701" i="1" s="1"/>
  <c r="AE1701" i="1" s="1"/>
  <c r="W1702" i="1"/>
  <c r="Y1702" i="1" s="1"/>
  <c r="AE1702" i="1" s="1"/>
  <c r="W1708" i="1"/>
  <c r="Y1708" i="1" s="1"/>
  <c r="AE1708" i="1" s="1"/>
  <c r="W1709" i="1"/>
  <c r="Y1709" i="1" s="1"/>
  <c r="AE1709" i="1" s="1"/>
  <c r="W1710" i="1"/>
  <c r="Y1710" i="1" s="1"/>
  <c r="AE1710" i="1" s="1"/>
  <c r="W1712" i="1"/>
  <c r="Y1712" i="1" s="1"/>
  <c r="AE1712" i="1" s="1"/>
  <c r="W1713" i="1"/>
  <c r="Y1713" i="1" s="1"/>
  <c r="AE1713" i="1" s="1"/>
  <c r="W1714" i="1"/>
  <c r="Y1714" i="1" s="1"/>
  <c r="AE1714" i="1" s="1"/>
  <c r="W1724" i="1"/>
  <c r="Y1724" i="1" s="1"/>
  <c r="AE1724" i="1" s="1"/>
  <c r="W1732" i="1"/>
  <c r="Y1732" i="1" s="1"/>
  <c r="AE1732" i="1" s="1"/>
  <c r="W1740" i="1"/>
  <c r="Y1740" i="1" s="1"/>
  <c r="AE1740" i="1" s="1"/>
  <c r="W1748" i="1"/>
  <c r="Y1748" i="1" s="1"/>
  <c r="AE1748" i="1" s="1"/>
  <c r="AJ1748" i="1" s="1"/>
  <c r="W1756" i="1"/>
  <c r="Y1756" i="1" s="1"/>
  <c r="AE1756" i="1" s="1"/>
  <c r="AJ1756" i="1" s="1"/>
  <c r="W1764" i="1"/>
  <c r="Y1764" i="1" s="1"/>
  <c r="AE1764" i="1" s="1"/>
  <c r="AJ1764" i="1" s="1"/>
  <c r="W1775" i="1"/>
  <c r="Y1775" i="1" s="1"/>
  <c r="AE1775" i="1" s="1"/>
  <c r="AJ1775" i="1" s="1"/>
  <c r="W1776" i="1"/>
  <c r="Y1776" i="1" s="1"/>
  <c r="AE1776" i="1" s="1"/>
  <c r="AJ1776" i="1" s="1"/>
  <c r="W1777" i="1"/>
  <c r="Y1777" i="1" s="1"/>
  <c r="AE1777" i="1" s="1"/>
  <c r="AJ1777" i="1" s="1"/>
  <c r="W1778" i="1"/>
  <c r="Y1778" i="1" s="1"/>
  <c r="AE1778" i="1" s="1"/>
  <c r="AJ1778" i="1" s="1"/>
  <c r="W1786" i="1"/>
  <c r="Y1786" i="1" s="1"/>
  <c r="AE1786" i="1" s="1"/>
  <c r="AJ1786" i="1" s="1"/>
  <c r="W1787" i="1"/>
  <c r="Y1787" i="1" s="1"/>
  <c r="AE1787" i="1" s="1"/>
  <c r="AJ1787" i="1" s="1"/>
  <c r="W1594" i="1"/>
  <c r="Y1594" i="1" s="1"/>
  <c r="AE1594" i="1" s="1"/>
  <c r="AJ1594" i="1" s="1"/>
  <c r="W1609" i="1"/>
  <c r="Y1609" i="1" s="1"/>
  <c r="AE1609" i="1" s="1"/>
  <c r="AJ1609" i="1" s="1"/>
  <c r="W1623" i="1"/>
  <c r="Y1623" i="1" s="1"/>
  <c r="AE1623" i="1" s="1"/>
  <c r="AJ1623" i="1" s="1"/>
  <c r="W1632" i="1"/>
  <c r="Y1632" i="1" s="1"/>
  <c r="AE1632" i="1" s="1"/>
  <c r="AJ1632" i="1" s="1"/>
  <c r="W1641" i="1"/>
  <c r="Y1641" i="1" s="1"/>
  <c r="AE1641" i="1" s="1"/>
  <c r="AJ1641" i="1" s="1"/>
  <c r="W1653" i="1"/>
  <c r="Y1653" i="1" s="1"/>
  <c r="AE1653" i="1" s="1"/>
  <c r="W1679" i="1"/>
  <c r="Y1679" i="1" s="1"/>
  <c r="AE1679" i="1" s="1"/>
  <c r="W1615" i="1"/>
  <c r="Y1615" i="1" s="1"/>
  <c r="AE1615" i="1" s="1"/>
  <c r="AJ1615" i="1" s="1"/>
  <c r="W1624" i="1"/>
  <c r="Y1624" i="1" s="1"/>
  <c r="AE1624" i="1" s="1"/>
  <c r="AJ1624" i="1" s="1"/>
  <c r="W1633" i="1"/>
  <c r="Y1633" i="1" s="1"/>
  <c r="AE1633" i="1" s="1"/>
  <c r="AJ1633" i="1" s="1"/>
  <c r="W1781" i="1"/>
  <c r="Y1781" i="1" s="1"/>
  <c r="AE1781" i="1" s="1"/>
  <c r="AJ1781" i="1" s="1"/>
  <c r="W1796" i="1"/>
  <c r="Y1796" i="1" s="1"/>
  <c r="AE1796" i="1" s="1"/>
  <c r="AJ1796" i="1" s="1"/>
  <c r="W1798" i="1"/>
  <c r="Y1798" i="1" s="1"/>
  <c r="AE1798" i="1" s="1"/>
  <c r="AJ1798" i="1" s="1"/>
  <c r="W1799" i="1"/>
  <c r="Y1799" i="1" s="1"/>
  <c r="AE1799" i="1" s="1"/>
  <c r="AJ1799" i="1" s="1"/>
  <c r="W1805" i="1"/>
  <c r="Y1805" i="1" s="1"/>
  <c r="AE1805" i="1" s="1"/>
  <c r="AJ1805" i="1" s="1"/>
  <c r="W1811" i="1"/>
  <c r="Y1811" i="1" s="1"/>
  <c r="AE1811" i="1" s="1"/>
  <c r="AJ1811" i="1" s="1"/>
  <c r="W1812" i="1"/>
  <c r="Y1812" i="1" s="1"/>
  <c r="AE1812" i="1" s="1"/>
  <c r="AJ1812" i="1" s="1"/>
  <c r="W1813" i="1"/>
  <c r="Y1813" i="1" s="1"/>
  <c r="AE1813" i="1" s="1"/>
  <c r="AJ1813" i="1" s="1"/>
  <c r="W1819" i="1"/>
  <c r="Y1819" i="1" s="1"/>
  <c r="AE1819" i="1" s="1"/>
  <c r="AJ1819" i="1" s="1"/>
  <c r="W1820" i="1"/>
  <c r="Y1820" i="1" s="1"/>
  <c r="AE1820" i="1" s="1"/>
  <c r="AJ1820" i="1" s="1"/>
  <c r="W1821" i="1"/>
  <c r="Y1821" i="1" s="1"/>
  <c r="AE1821" i="1" s="1"/>
  <c r="AJ1821" i="1" s="1"/>
  <c r="W1827" i="1"/>
  <c r="Y1827" i="1" s="1"/>
  <c r="AE1827" i="1" s="1"/>
  <c r="AJ1827" i="1" s="1"/>
  <c r="W1828" i="1"/>
  <c r="Y1828" i="1" s="1"/>
  <c r="AE1828" i="1" s="1"/>
  <c r="AJ1828" i="1" s="1"/>
  <c r="W1829" i="1"/>
  <c r="Y1829" i="1" s="1"/>
  <c r="AE1829" i="1" s="1"/>
  <c r="AJ1829" i="1" s="1"/>
  <c r="W1835" i="1"/>
  <c r="Y1835" i="1" s="1"/>
  <c r="AE1835" i="1" s="1"/>
  <c r="AJ1835" i="1" s="1"/>
  <c r="W1836" i="1"/>
  <c r="Y1836" i="1" s="1"/>
  <c r="AE1836" i="1" s="1"/>
  <c r="AJ1836" i="1" s="1"/>
  <c r="W1837" i="1"/>
  <c r="Y1837" i="1" s="1"/>
  <c r="AE1837" i="1" s="1"/>
  <c r="AJ1837" i="1" s="1"/>
  <c r="W1843" i="1"/>
  <c r="Y1843" i="1" s="1"/>
  <c r="AE1843" i="1" s="1"/>
  <c r="AJ1843" i="1" s="1"/>
  <c r="W1844" i="1"/>
  <c r="Y1844" i="1" s="1"/>
  <c r="AE1844" i="1" s="1"/>
  <c r="AJ1844" i="1" s="1"/>
  <c r="W1845" i="1"/>
  <c r="Y1845" i="1" s="1"/>
  <c r="AE1845" i="1" s="1"/>
  <c r="AJ1845" i="1" s="1"/>
  <c r="W1851" i="1"/>
  <c r="Y1851" i="1" s="1"/>
  <c r="AE1851" i="1" s="1"/>
  <c r="AJ1851" i="1" s="1"/>
  <c r="W1852" i="1"/>
  <c r="Y1852" i="1" s="1"/>
  <c r="AE1852" i="1" s="1"/>
  <c r="AJ1852" i="1" s="1"/>
  <c r="W1853" i="1"/>
  <c r="Y1853" i="1" s="1"/>
  <c r="AE1853" i="1" s="1"/>
  <c r="AJ1853" i="1" s="1"/>
  <c r="W1859" i="1"/>
  <c r="Y1859" i="1" s="1"/>
  <c r="AE1859" i="1" s="1"/>
  <c r="AJ1859" i="1" s="1"/>
  <c r="W1860" i="1"/>
  <c r="Y1860" i="1" s="1"/>
  <c r="AE1860" i="1" s="1"/>
  <c r="AJ1860" i="1" s="1"/>
  <c r="W1861" i="1"/>
  <c r="Y1861" i="1" s="1"/>
  <c r="AE1861" i="1" s="1"/>
  <c r="AJ1861" i="1" s="1"/>
  <c r="W1867" i="1"/>
  <c r="Y1867" i="1" s="1"/>
  <c r="AE1867" i="1" s="1"/>
  <c r="AJ1867" i="1" s="1"/>
  <c r="W1868" i="1"/>
  <c r="Y1868" i="1" s="1"/>
  <c r="AE1868" i="1" s="1"/>
  <c r="AJ1868" i="1" s="1"/>
  <c r="W1869" i="1"/>
  <c r="Y1869" i="1" s="1"/>
  <c r="AE1869" i="1" s="1"/>
  <c r="AJ1869" i="1" s="1"/>
  <c r="W1875" i="1"/>
  <c r="Y1875" i="1" s="1"/>
  <c r="AE1875" i="1" s="1"/>
  <c r="AJ1875" i="1" s="1"/>
  <c r="W1876" i="1"/>
  <c r="Y1876" i="1" s="1"/>
  <c r="AE1876" i="1" s="1"/>
  <c r="AJ1876" i="1" s="1"/>
  <c r="W1877" i="1"/>
  <c r="Y1877" i="1" s="1"/>
  <c r="AE1877" i="1" s="1"/>
  <c r="AJ1877" i="1" s="1"/>
  <c r="W1878" i="1"/>
  <c r="Y1878" i="1" s="1"/>
  <c r="AE1878" i="1" s="1"/>
  <c r="AJ1878" i="1" s="1"/>
  <c r="W1880" i="1"/>
  <c r="Y1880" i="1" s="1"/>
  <c r="AE1880" i="1" s="1"/>
  <c r="AJ1880" i="1" s="1"/>
  <c r="W1782" i="1"/>
  <c r="Y1782" i="1" s="1"/>
  <c r="AE1782" i="1" s="1"/>
  <c r="AJ1782" i="1" s="1"/>
  <c r="W1792" i="1"/>
  <c r="Y1792" i="1" s="1"/>
  <c r="AE1792" i="1" s="1"/>
  <c r="AJ1792" i="1" s="1"/>
  <c r="W1794" i="1"/>
  <c r="Y1794" i="1" s="1"/>
  <c r="AE1794" i="1" s="1"/>
  <c r="AJ1794" i="1" s="1"/>
  <c r="W1795" i="1"/>
  <c r="Y1795" i="1" s="1"/>
  <c r="AE1795" i="1" s="1"/>
  <c r="AJ1795" i="1" s="1"/>
  <c r="W1810" i="1"/>
  <c r="Y1810" i="1" s="1"/>
  <c r="AE1810" i="1" s="1"/>
  <c r="AJ1810" i="1" s="1"/>
  <c r="W1818" i="1"/>
  <c r="Y1818" i="1" s="1"/>
  <c r="AE1818" i="1" s="1"/>
  <c r="AJ1818" i="1" s="1"/>
  <c r="W1826" i="1"/>
  <c r="Y1826" i="1" s="1"/>
  <c r="AE1826" i="1" s="1"/>
  <c r="AJ1826" i="1" s="1"/>
  <c r="W1834" i="1"/>
  <c r="Y1834" i="1" s="1"/>
  <c r="AE1834" i="1" s="1"/>
  <c r="AJ1834" i="1" s="1"/>
  <c r="W1842" i="1"/>
  <c r="Y1842" i="1" s="1"/>
  <c r="AE1842" i="1" s="1"/>
  <c r="AJ1842" i="1" s="1"/>
  <c r="W1850" i="1"/>
  <c r="Y1850" i="1" s="1"/>
  <c r="AE1850" i="1" s="1"/>
  <c r="AJ1850" i="1" s="1"/>
  <c r="W1858" i="1"/>
  <c r="Y1858" i="1" s="1"/>
  <c r="AE1858" i="1" s="1"/>
  <c r="AJ1858" i="1" s="1"/>
  <c r="W1866" i="1"/>
  <c r="Y1866" i="1" s="1"/>
  <c r="AE1866" i="1" s="1"/>
  <c r="AJ1866" i="1" s="1"/>
  <c r="W1874" i="1"/>
  <c r="Y1874" i="1" s="1"/>
  <c r="AE1874" i="1" s="1"/>
  <c r="AJ1874" i="1" s="1"/>
  <c r="W1882" i="1"/>
  <c r="Y1882" i="1" s="1"/>
  <c r="AE1882" i="1" s="1"/>
  <c r="AJ1882" i="1" s="1"/>
  <c r="W1779" i="1"/>
  <c r="Y1779" i="1" s="1"/>
  <c r="AE1779" i="1" s="1"/>
  <c r="AJ1779" i="1" s="1"/>
  <c r="W1788" i="1"/>
  <c r="Y1788" i="1" s="1"/>
  <c r="AE1788" i="1" s="1"/>
  <c r="AJ1788" i="1" s="1"/>
  <c r="W1780" i="1"/>
  <c r="Y1780" i="1" s="1"/>
  <c r="AE1780" i="1" s="1"/>
  <c r="AJ1780" i="1" s="1"/>
  <c r="W1887" i="1"/>
  <c r="Y1887" i="1" s="1"/>
  <c r="AE1887" i="1" s="1"/>
  <c r="AJ1887" i="1" s="1"/>
  <c r="W1889" i="1"/>
  <c r="Y1889" i="1" s="1"/>
  <c r="AE1889" i="1" s="1"/>
  <c r="AJ1889" i="1" s="1"/>
  <c r="W1892" i="1"/>
  <c r="Y1892" i="1" s="1"/>
  <c r="AE1892" i="1" s="1"/>
  <c r="AJ1892" i="1" s="1"/>
  <c r="W1898" i="1"/>
  <c r="Y1898" i="1" s="1"/>
  <c r="AE1898" i="1" s="1"/>
  <c r="AJ1898" i="1" s="1"/>
  <c r="W1901" i="1"/>
  <c r="Y1901" i="1" s="1"/>
  <c r="AE1901" i="1" s="1"/>
  <c r="AJ1901" i="1" s="1"/>
  <c r="W1905" i="1"/>
  <c r="Y1905" i="1" s="1"/>
  <c r="AE1905" i="1" s="1"/>
  <c r="AJ1905" i="1" s="1"/>
  <c r="W1909" i="1"/>
  <c r="Y1909" i="1" s="1"/>
  <c r="AE1909" i="1" s="1"/>
  <c r="AJ1909" i="1" s="1"/>
  <c r="W1913" i="1"/>
  <c r="Y1913" i="1" s="1"/>
  <c r="AE1913" i="1" s="1"/>
  <c r="AJ1913" i="1" s="1"/>
  <c r="W1917" i="1"/>
  <c r="Y1917" i="1" s="1"/>
  <c r="AE1917" i="1" s="1"/>
  <c r="AJ1917" i="1" s="1"/>
  <c r="W1921" i="1"/>
  <c r="Y1921" i="1" s="1"/>
  <c r="AE1921" i="1" s="1"/>
  <c r="AJ1921" i="1" s="1"/>
  <c r="W1925" i="1"/>
  <c r="Y1925" i="1" s="1"/>
  <c r="AE1925" i="1" s="1"/>
  <c r="AJ1925" i="1" s="1"/>
  <c r="W1929" i="1"/>
  <c r="Y1929" i="1" s="1"/>
  <c r="AE1929" i="1" s="1"/>
  <c r="AJ1929" i="1" s="1"/>
  <c r="W1933" i="1"/>
  <c r="Y1933" i="1" s="1"/>
  <c r="AE1933" i="1" s="1"/>
  <c r="AJ1933" i="1" s="1"/>
  <c r="W1937" i="1"/>
  <c r="Y1937" i="1" s="1"/>
  <c r="AE1937" i="1" s="1"/>
  <c r="AJ1937" i="1" s="1"/>
  <c r="W1941" i="1"/>
  <c r="Y1941" i="1" s="1"/>
  <c r="AE1941" i="1" s="1"/>
  <c r="AJ1941" i="1" s="1"/>
  <c r="W1945" i="1"/>
  <c r="Y1945" i="1" s="1"/>
  <c r="AE1945" i="1" s="1"/>
  <c r="AJ1945" i="1" s="1"/>
  <c r="W1949" i="1"/>
  <c r="Y1949" i="1" s="1"/>
  <c r="AE1949" i="1" s="1"/>
  <c r="AJ1949" i="1" s="1"/>
  <c r="W1953" i="1"/>
  <c r="Y1953" i="1" s="1"/>
  <c r="AE1953" i="1" s="1"/>
  <c r="AJ1953" i="1" s="1"/>
  <c r="W1957" i="1"/>
  <c r="Y1957" i="1" s="1"/>
  <c r="AE1957" i="1" s="1"/>
  <c r="AJ1957" i="1" s="1"/>
  <c r="W1961" i="1"/>
  <c r="Y1961" i="1" s="1"/>
  <c r="AE1961" i="1" s="1"/>
  <c r="AJ1961" i="1" s="1"/>
  <c r="W1965" i="1"/>
  <c r="Y1965" i="1" s="1"/>
  <c r="AE1965" i="1" s="1"/>
  <c r="AJ1965" i="1" s="1"/>
  <c r="W1969" i="1"/>
  <c r="Y1969" i="1" s="1"/>
  <c r="AE1969" i="1" s="1"/>
  <c r="AJ1969" i="1" s="1"/>
  <c r="W1973" i="1"/>
  <c r="Y1973" i="1" s="1"/>
  <c r="AE1973" i="1" s="1"/>
  <c r="AJ1973" i="1" s="1"/>
  <c r="W1977" i="1"/>
  <c r="Y1977" i="1" s="1"/>
  <c r="AE1977" i="1" s="1"/>
  <c r="AJ1977" i="1" s="1"/>
  <c r="W1981" i="1"/>
  <c r="Y1981" i="1" s="1"/>
  <c r="AE1981" i="1" s="1"/>
  <c r="AJ1981" i="1" s="1"/>
  <c r="W1985" i="1"/>
  <c r="Y1985" i="1" s="1"/>
  <c r="AE1985" i="1" s="1"/>
  <c r="AJ1985" i="1" s="1"/>
  <c r="W1989" i="1"/>
  <c r="Y1989" i="1" s="1"/>
  <c r="AE1989" i="1" s="1"/>
  <c r="AJ1989" i="1" s="1"/>
  <c r="W1993" i="1"/>
  <c r="Y1993" i="1" s="1"/>
  <c r="AE1993" i="1" s="1"/>
  <c r="AJ1993" i="1" s="1"/>
  <c r="W1885" i="1"/>
  <c r="Y1885" i="1" s="1"/>
  <c r="AE1885" i="1" s="1"/>
  <c r="AJ1885" i="1" s="1"/>
  <c r="W1891" i="1"/>
  <c r="Y1891" i="1" s="1"/>
  <c r="AE1891" i="1" s="1"/>
  <c r="AJ1891" i="1" s="1"/>
  <c r="W1894" i="1"/>
  <c r="Y1894" i="1" s="1"/>
  <c r="AE1894" i="1" s="1"/>
  <c r="AJ1894" i="1" s="1"/>
  <c r="W1897" i="1"/>
  <c r="Y1897" i="1" s="1"/>
  <c r="AE1897" i="1" s="1"/>
  <c r="AJ1897" i="1" s="1"/>
  <c r="W1900" i="1"/>
  <c r="Y1900" i="1" s="1"/>
  <c r="AE1900" i="1" s="1"/>
  <c r="AJ1900" i="1" s="1"/>
  <c r="W1906" i="1"/>
  <c r="Y1906" i="1" s="1"/>
  <c r="AE1906" i="1" s="1"/>
  <c r="AJ1906" i="1" s="1"/>
  <c r="W1910" i="1"/>
  <c r="Y1910" i="1" s="1"/>
  <c r="AE1910" i="1" s="1"/>
  <c r="AJ1910" i="1" s="1"/>
  <c r="W1914" i="1"/>
  <c r="Y1914" i="1" s="1"/>
  <c r="AE1914" i="1" s="1"/>
  <c r="AJ1914" i="1" s="1"/>
  <c r="W1918" i="1"/>
  <c r="Y1918" i="1" s="1"/>
  <c r="AE1918" i="1" s="1"/>
  <c r="AJ1918" i="1" s="1"/>
  <c r="W1922" i="1"/>
  <c r="Y1922" i="1" s="1"/>
  <c r="AE1922" i="1" s="1"/>
  <c r="AJ1922" i="1" s="1"/>
  <c r="W1926" i="1"/>
  <c r="Y1926" i="1" s="1"/>
  <c r="AE1926" i="1" s="1"/>
  <c r="AJ1926" i="1" s="1"/>
  <c r="W1930" i="1"/>
  <c r="Y1930" i="1" s="1"/>
  <c r="AE1930" i="1" s="1"/>
  <c r="AJ1930" i="1" s="1"/>
  <c r="W1934" i="1"/>
  <c r="Y1934" i="1" s="1"/>
  <c r="AE1934" i="1" s="1"/>
  <c r="AJ1934" i="1" s="1"/>
  <c r="W1938" i="1"/>
  <c r="Y1938" i="1" s="1"/>
  <c r="AE1938" i="1" s="1"/>
  <c r="AJ1938" i="1" s="1"/>
  <c r="W1942" i="1"/>
  <c r="Y1942" i="1" s="1"/>
  <c r="AE1942" i="1" s="1"/>
  <c r="AJ1942" i="1" s="1"/>
  <c r="W1946" i="1"/>
  <c r="Y1946" i="1" s="1"/>
  <c r="AE1946" i="1" s="1"/>
  <c r="AJ1946" i="1" s="1"/>
  <c r="W1950" i="1"/>
  <c r="Y1950" i="1" s="1"/>
  <c r="AE1950" i="1" s="1"/>
  <c r="AJ1950" i="1" s="1"/>
  <c r="W1954" i="1"/>
  <c r="Y1954" i="1" s="1"/>
  <c r="AE1954" i="1" s="1"/>
  <c r="AJ1954" i="1" s="1"/>
  <c r="W1958" i="1"/>
  <c r="Y1958" i="1" s="1"/>
  <c r="AE1958" i="1" s="1"/>
  <c r="AJ1958" i="1" s="1"/>
  <c r="W1962" i="1"/>
  <c r="Y1962" i="1" s="1"/>
  <c r="AE1962" i="1" s="1"/>
  <c r="AJ1962" i="1" s="1"/>
  <c r="W1966" i="1"/>
  <c r="Y1966" i="1" s="1"/>
  <c r="AE1966" i="1" s="1"/>
  <c r="AJ1966" i="1" s="1"/>
  <c r="W1970" i="1"/>
  <c r="Y1970" i="1" s="1"/>
  <c r="AE1970" i="1" s="1"/>
  <c r="AJ1970" i="1" s="1"/>
  <c r="W1974" i="1"/>
  <c r="Y1974" i="1" s="1"/>
  <c r="AE1974" i="1" s="1"/>
  <c r="AJ1974" i="1" s="1"/>
  <c r="W1978" i="1"/>
  <c r="Y1978" i="1" s="1"/>
  <c r="AE1978" i="1" s="1"/>
  <c r="AJ1978" i="1" s="1"/>
  <c r="W1980" i="1"/>
  <c r="Y1980" i="1" s="1"/>
  <c r="AE1980" i="1" s="1"/>
  <c r="AJ1980" i="1" s="1"/>
  <c r="W1984" i="1"/>
  <c r="Y1984" i="1" s="1"/>
  <c r="AE1984" i="1" s="1"/>
  <c r="AJ1984" i="1" s="1"/>
  <c r="W1988" i="1"/>
  <c r="Y1988" i="1" s="1"/>
  <c r="AE1988" i="1" s="1"/>
  <c r="AJ1988" i="1" s="1"/>
  <c r="W1992" i="1"/>
  <c r="Y1992" i="1" s="1"/>
  <c r="AE1992" i="1" s="1"/>
  <c r="AJ1992" i="1" s="1"/>
  <c r="W2085" i="1"/>
  <c r="Y2085" i="1" s="1"/>
  <c r="AE2085" i="1" s="1"/>
  <c r="AJ2085" i="1" s="1"/>
  <c r="W2099" i="1"/>
  <c r="Y2099" i="1" s="1"/>
  <c r="AE2099" i="1" s="1"/>
  <c r="AJ2099" i="1" s="1"/>
  <c r="W2103" i="1"/>
  <c r="Y2103" i="1" s="1"/>
  <c r="AE2103" i="1" s="1"/>
  <c r="AJ2103" i="1" s="1"/>
  <c r="W2107" i="1"/>
  <c r="Y2107" i="1" s="1"/>
  <c r="AE2107" i="1" s="1"/>
  <c r="AJ2107" i="1" s="1"/>
  <c r="W2111" i="1"/>
  <c r="Y2111" i="1" s="1"/>
  <c r="AE2111" i="1" s="1"/>
  <c r="AJ2111" i="1" s="1"/>
  <c r="W2115" i="1"/>
  <c r="Y2115" i="1" s="1"/>
  <c r="AE2115" i="1" s="1"/>
  <c r="AJ2115" i="1" s="1"/>
  <c r="W2119" i="1"/>
  <c r="Y2119" i="1" s="1"/>
  <c r="AE2119" i="1" s="1"/>
  <c r="AJ2119" i="1" s="1"/>
  <c r="W2123" i="1"/>
  <c r="Y2123" i="1" s="1"/>
  <c r="AE2123" i="1" s="1"/>
  <c r="AJ2123" i="1" s="1"/>
  <c r="W2127" i="1"/>
  <c r="Y2127" i="1" s="1"/>
  <c r="AE2127" i="1" s="1"/>
  <c r="AJ2127" i="1" s="1"/>
  <c r="W2131" i="1"/>
  <c r="Y2131" i="1" s="1"/>
  <c r="AE2131" i="1" s="1"/>
  <c r="AJ2131" i="1" s="1"/>
  <c r="W2133" i="1"/>
  <c r="Y2133" i="1" s="1"/>
  <c r="AE2133" i="1" s="1"/>
  <c r="AJ2133" i="1" s="1"/>
  <c r="W2138" i="1"/>
  <c r="Y2138" i="1" s="1"/>
  <c r="AE2138" i="1" s="1"/>
  <c r="AJ2138" i="1" s="1"/>
  <c r="W2141" i="1"/>
  <c r="Y2141" i="1" s="1"/>
  <c r="AE2141" i="1" s="1"/>
  <c r="AJ2141" i="1" s="1"/>
  <c r="W2150" i="1"/>
  <c r="Y2150" i="1" s="1"/>
  <c r="AE2150" i="1" s="1"/>
  <c r="AJ2150" i="1" s="1"/>
  <c r="W2158" i="1"/>
  <c r="Y2158" i="1" s="1"/>
  <c r="AE2158" i="1" s="1"/>
  <c r="AJ2158" i="1" s="1"/>
  <c r="W2166" i="1"/>
  <c r="Y2166" i="1" s="1"/>
  <c r="AE2166" i="1" s="1"/>
  <c r="AJ2166" i="1" s="1"/>
  <c r="W2174" i="1"/>
  <c r="Y2174" i="1" s="1"/>
  <c r="AE2174" i="1" s="1"/>
  <c r="AJ2174" i="1" s="1"/>
  <c r="W2182" i="1"/>
  <c r="Y2182" i="1" s="1"/>
  <c r="AE2182" i="1" s="1"/>
  <c r="AJ2182" i="1" s="1"/>
  <c r="W2190" i="1"/>
  <c r="Y2190" i="1" s="1"/>
  <c r="AE2190" i="1" s="1"/>
  <c r="AJ2190" i="1" s="1"/>
  <c r="W2073" i="1"/>
  <c r="Y2073" i="1" s="1"/>
  <c r="AE2073" i="1" s="1"/>
  <c r="AJ2073" i="1" s="1"/>
  <c r="W2076" i="1"/>
  <c r="Y2076" i="1" s="1"/>
  <c r="AE2076" i="1" s="1"/>
  <c r="AJ2076" i="1" s="1"/>
  <c r="W2078" i="1"/>
  <c r="Y2078" i="1" s="1"/>
  <c r="AE2078" i="1" s="1"/>
  <c r="AJ2078" i="1" s="1"/>
  <c r="W2082" i="1"/>
  <c r="Y2082" i="1" s="1"/>
  <c r="AE2082" i="1" s="1"/>
  <c r="AJ2082" i="1" s="1"/>
  <c r="W2089" i="1"/>
  <c r="Y2089" i="1" s="1"/>
  <c r="AE2089" i="1" s="1"/>
  <c r="AJ2089" i="1" s="1"/>
  <c r="W2093" i="1"/>
  <c r="Y2093" i="1" s="1"/>
  <c r="AE2093" i="1" s="1"/>
  <c r="AJ2093" i="1" s="1"/>
  <c r="W2097" i="1"/>
  <c r="Y2097" i="1" s="1"/>
  <c r="AE2097" i="1" s="1"/>
  <c r="AJ2097" i="1" s="1"/>
  <c r="W2100" i="1"/>
  <c r="Y2100" i="1" s="1"/>
  <c r="AE2100" i="1" s="1"/>
  <c r="AJ2100" i="1" s="1"/>
  <c r="W2104" i="1"/>
  <c r="Y2104" i="1" s="1"/>
  <c r="AE2104" i="1" s="1"/>
  <c r="AJ2104" i="1" s="1"/>
  <c r="W2108" i="1"/>
  <c r="Y2108" i="1" s="1"/>
  <c r="AE2108" i="1" s="1"/>
  <c r="AJ2108" i="1" s="1"/>
  <c r="W2112" i="1"/>
  <c r="Y2112" i="1" s="1"/>
  <c r="AE2112" i="1" s="1"/>
  <c r="AJ2112" i="1" s="1"/>
  <c r="W2116" i="1"/>
  <c r="Y2116" i="1" s="1"/>
  <c r="AE2116" i="1" s="1"/>
  <c r="AJ2116" i="1" s="1"/>
  <c r="W2120" i="1"/>
  <c r="Y2120" i="1" s="1"/>
  <c r="AE2120" i="1" s="1"/>
  <c r="AJ2120" i="1" s="1"/>
  <c r="W2124" i="1"/>
  <c r="Y2124" i="1" s="1"/>
  <c r="AE2124" i="1" s="1"/>
  <c r="AJ2124" i="1" s="1"/>
  <c r="W2128" i="1"/>
  <c r="Y2128" i="1" s="1"/>
  <c r="AE2128" i="1" s="1"/>
  <c r="AJ2128" i="1" s="1"/>
  <c r="W2132" i="1"/>
  <c r="Y2132" i="1" s="1"/>
  <c r="AE2132" i="1" s="1"/>
  <c r="AJ2132" i="1" s="1"/>
  <c r="W2135" i="1"/>
  <c r="Y2135" i="1" s="1"/>
  <c r="AE2135" i="1" s="1"/>
  <c r="AJ2135" i="1" s="1"/>
  <c r="W2140" i="1"/>
  <c r="Y2140" i="1" s="1"/>
  <c r="AE2140" i="1" s="1"/>
  <c r="AJ2140" i="1" s="1"/>
  <c r="W2145" i="1"/>
  <c r="Y2145" i="1" s="1"/>
  <c r="AE2145" i="1" s="1"/>
  <c r="AJ2145" i="1" s="1"/>
  <c r="W2153" i="1"/>
  <c r="Y2153" i="1" s="1"/>
  <c r="AE2153" i="1" s="1"/>
  <c r="AJ2153" i="1" s="1"/>
  <c r="W2161" i="1"/>
  <c r="Y2161" i="1" s="1"/>
  <c r="AE2161" i="1" s="1"/>
  <c r="AJ2161" i="1" s="1"/>
  <c r="W2169" i="1"/>
  <c r="Y2169" i="1" s="1"/>
  <c r="AE2169" i="1" s="1"/>
  <c r="AJ2169" i="1" s="1"/>
  <c r="W2177" i="1"/>
  <c r="Y2177" i="1" s="1"/>
  <c r="AE2177" i="1" s="1"/>
  <c r="AJ2177" i="1" s="1"/>
  <c r="W2185" i="1"/>
  <c r="Y2185" i="1" s="1"/>
  <c r="AE2185" i="1" s="1"/>
  <c r="AJ2185" i="1" s="1"/>
  <c r="W2193" i="1"/>
  <c r="Y2193" i="1" s="1"/>
  <c r="AE2193" i="1" s="1"/>
  <c r="AJ2193" i="1" s="1"/>
  <c r="W2578" i="1"/>
  <c r="Y2578" i="1" s="1"/>
  <c r="AE2578" i="1" s="1"/>
  <c r="AJ2578" i="1" s="1"/>
  <c r="W2582" i="1"/>
  <c r="Y2582" i="1" s="1"/>
  <c r="AE2582" i="1" s="1"/>
  <c r="AJ2582" i="1" s="1"/>
  <c r="W2586" i="1"/>
  <c r="Y2586" i="1" s="1"/>
  <c r="AE2586" i="1" s="1"/>
  <c r="AJ2586" i="1" s="1"/>
  <c r="W2594" i="1"/>
  <c r="Y2594" i="1" s="1"/>
  <c r="AE2594" i="1" s="1"/>
  <c r="AJ2594" i="1" s="1"/>
  <c r="W2598" i="1"/>
  <c r="Y2598" i="1" s="1"/>
  <c r="AE2598" i="1" s="1"/>
  <c r="AJ2598" i="1" s="1"/>
  <c r="W2602" i="1"/>
  <c r="Y2602" i="1" s="1"/>
  <c r="AE2602" i="1" s="1"/>
  <c r="AJ2602" i="1" s="1"/>
  <c r="W2606" i="1"/>
  <c r="Y2606" i="1" s="1"/>
  <c r="AE2606" i="1" s="1"/>
  <c r="AJ2606" i="1" s="1"/>
  <c r="W2610" i="1"/>
  <c r="Y2610" i="1" s="1"/>
  <c r="AE2610" i="1" s="1"/>
  <c r="AJ2610" i="1" s="1"/>
  <c r="W2614" i="1"/>
  <c r="Y2614" i="1" s="1"/>
  <c r="AE2614" i="1" s="1"/>
  <c r="AJ2614" i="1" s="1"/>
  <c r="W2618" i="1"/>
  <c r="Y2618" i="1" s="1"/>
  <c r="AE2618" i="1" s="1"/>
  <c r="AJ2618" i="1" s="1"/>
  <c r="W2622" i="1"/>
  <c r="Y2622" i="1" s="1"/>
  <c r="AE2622" i="1" s="1"/>
  <c r="AJ2622" i="1" s="1"/>
  <c r="W2626" i="1"/>
  <c r="Y2626" i="1" s="1"/>
  <c r="AE2626" i="1" s="1"/>
  <c r="AJ2626" i="1" s="1"/>
  <c r="W2555" i="1"/>
  <c r="Y2555" i="1" s="1"/>
  <c r="AE2555" i="1" s="1"/>
  <c r="AJ2555" i="1" s="1"/>
  <c r="W2559" i="1"/>
  <c r="Y2559" i="1" s="1"/>
  <c r="AE2559" i="1" s="1"/>
  <c r="AJ2559" i="1" s="1"/>
  <c r="W2563" i="1"/>
  <c r="Y2563" i="1" s="1"/>
  <c r="AE2563" i="1" s="1"/>
  <c r="AJ2563" i="1" s="1"/>
  <c r="W2567" i="1"/>
  <c r="Y2567" i="1" s="1"/>
  <c r="AE2567" i="1" s="1"/>
  <c r="AJ2567" i="1" s="1"/>
  <c r="W2571" i="1"/>
  <c r="Y2571" i="1" s="1"/>
  <c r="AE2571" i="1" s="1"/>
  <c r="AJ2571" i="1" s="1"/>
  <c r="W2575" i="1"/>
  <c r="Y2575" i="1" s="1"/>
  <c r="AE2575" i="1" s="1"/>
  <c r="AJ2575" i="1" s="1"/>
  <c r="W2579" i="1"/>
  <c r="Y2579" i="1" s="1"/>
  <c r="AE2579" i="1" s="1"/>
  <c r="AJ2579" i="1" s="1"/>
  <c r="W2583" i="1"/>
  <c r="Y2583" i="1" s="1"/>
  <c r="AE2583" i="1" s="1"/>
  <c r="AJ2583" i="1" s="1"/>
  <c r="W2587" i="1"/>
  <c r="Y2587" i="1" s="1"/>
  <c r="AE2587" i="1" s="1"/>
  <c r="AJ2587" i="1" s="1"/>
  <c r="W2591" i="1"/>
  <c r="Y2591" i="1" s="1"/>
  <c r="AE2591" i="1" s="1"/>
  <c r="AJ2591" i="1" s="1"/>
  <c r="W2595" i="1"/>
  <c r="Y2595" i="1" s="1"/>
  <c r="AE2595" i="1" s="1"/>
  <c r="AJ2595" i="1" s="1"/>
  <c r="W2599" i="1"/>
  <c r="Y2599" i="1" s="1"/>
  <c r="AE2599" i="1" s="1"/>
  <c r="AJ2599" i="1" s="1"/>
  <c r="W2615" i="1"/>
  <c r="Y2615" i="1" s="1"/>
  <c r="AE2615" i="1" s="1"/>
  <c r="AJ2615" i="1" s="1"/>
  <c r="W2619" i="1"/>
  <c r="Y2619" i="1" s="1"/>
  <c r="AE2619" i="1" s="1"/>
  <c r="AJ2619" i="1" s="1"/>
  <c r="W2623" i="1"/>
  <c r="Y2623" i="1" s="1"/>
  <c r="AE2623" i="1" s="1"/>
  <c r="AJ2623" i="1" s="1"/>
  <c r="W2552" i="1"/>
  <c r="Y2552" i="1" s="1"/>
  <c r="AE2552" i="1" s="1"/>
  <c r="AJ2552" i="1" s="1"/>
  <c r="W2556" i="1"/>
  <c r="Y2556" i="1" s="1"/>
  <c r="AE2556" i="1" s="1"/>
  <c r="AJ2556" i="1" s="1"/>
  <c r="W2560" i="1"/>
  <c r="Y2560" i="1" s="1"/>
  <c r="AE2560" i="1" s="1"/>
  <c r="AJ2560" i="1" s="1"/>
  <c r="W2564" i="1"/>
  <c r="Y2564" i="1" s="1"/>
  <c r="AE2564" i="1" s="1"/>
  <c r="AJ2564" i="1" s="1"/>
  <c r="W2568" i="1"/>
  <c r="Y2568" i="1" s="1"/>
  <c r="AE2568" i="1" s="1"/>
  <c r="AJ2568" i="1" s="1"/>
  <c r="W2572" i="1"/>
  <c r="Y2572" i="1" s="1"/>
  <c r="AE2572" i="1" s="1"/>
  <c r="AJ2572" i="1" s="1"/>
  <c r="W2576" i="1"/>
  <c r="Y2576" i="1" s="1"/>
  <c r="AE2576" i="1" s="1"/>
  <c r="AJ2576" i="1" s="1"/>
  <c r="W2592" i="1"/>
  <c r="Y2592" i="1" s="1"/>
  <c r="AE2592" i="1" s="1"/>
  <c r="AJ2592" i="1" s="1"/>
  <c r="W2527" i="1"/>
  <c r="Y2527" i="1" s="1"/>
  <c r="AE2527" i="1" s="1"/>
  <c r="AJ2527" i="1" s="1"/>
  <c r="W2535" i="1"/>
  <c r="Y2535" i="1" s="1"/>
  <c r="AE2535" i="1" s="1"/>
  <c r="AJ2535" i="1" s="1"/>
  <c r="W2543" i="1"/>
  <c r="Y2543" i="1" s="1"/>
  <c r="AE2543" i="1" s="1"/>
  <c r="AJ2543" i="1" s="1"/>
  <c r="W2601" i="1"/>
  <c r="Y2601" i="1" s="1"/>
  <c r="AE2601" i="1" s="1"/>
  <c r="AJ2601" i="1" s="1"/>
  <c r="W2605" i="1"/>
  <c r="Y2605" i="1" s="1"/>
  <c r="AE2605" i="1" s="1"/>
  <c r="AJ2605" i="1" s="1"/>
  <c r="W2609" i="1"/>
  <c r="Y2609" i="1" s="1"/>
  <c r="AE2609" i="1" s="1"/>
  <c r="AJ2609" i="1" s="1"/>
  <c r="W2625" i="1"/>
  <c r="Y2625" i="1" s="1"/>
  <c r="AE2625" i="1" s="1"/>
  <c r="AJ2625" i="1" s="1"/>
  <c r="W2620" i="1"/>
  <c r="Y2620" i="1" s="1"/>
  <c r="AE2620" i="1" s="1"/>
  <c r="AJ2620" i="1" s="1"/>
  <c r="W2612" i="1"/>
  <c r="Y2612" i="1" s="1"/>
  <c r="AE2612" i="1" s="1"/>
  <c r="AJ2612" i="1" s="1"/>
  <c r="W2604" i="1"/>
  <c r="Y2604" i="1" s="1"/>
  <c r="AE2604" i="1" s="1"/>
  <c r="AJ2604" i="1" s="1"/>
  <c r="W2596" i="1"/>
  <c r="Y2596" i="1" s="1"/>
  <c r="AE2596" i="1" s="1"/>
  <c r="AJ2596" i="1" s="1"/>
  <c r="W2588" i="1"/>
  <c r="Y2588" i="1" s="1"/>
  <c r="AE2588" i="1" s="1"/>
  <c r="AJ2588" i="1" s="1"/>
  <c r="W2580" i="1"/>
  <c r="Y2580" i="1" s="1"/>
  <c r="AE2580" i="1" s="1"/>
  <c r="AJ2580" i="1" s="1"/>
  <c r="W2570" i="1"/>
  <c r="Y2570" i="1" s="1"/>
  <c r="AE2570" i="1" s="1"/>
  <c r="AJ2570" i="1" s="1"/>
  <c r="W2562" i="1"/>
  <c r="Y2562" i="1" s="1"/>
  <c r="AE2562" i="1" s="1"/>
  <c r="AJ2562" i="1" s="1"/>
  <c r="W2554" i="1"/>
  <c r="Y2554" i="1" s="1"/>
  <c r="AE2554" i="1" s="1"/>
  <c r="AJ2554" i="1" s="1"/>
  <c r="W2531" i="1"/>
  <c r="Y2531" i="1" s="1"/>
  <c r="AE2531" i="1" s="1"/>
  <c r="AJ2531" i="1" s="1"/>
  <c r="W2537" i="1"/>
  <c r="Y2537" i="1" s="1"/>
  <c r="AE2537" i="1" s="1"/>
  <c r="AJ2537" i="1" s="1"/>
  <c r="W2534" i="1"/>
  <c r="Y2534" i="1" s="1"/>
  <c r="AE2534" i="1" s="1"/>
  <c r="AJ2534" i="1" s="1"/>
  <c r="W2544" i="1"/>
  <c r="Y2544" i="1" s="1"/>
  <c r="AE2544" i="1" s="1"/>
  <c r="AJ2544" i="1" s="1"/>
  <c r="W2533" i="1"/>
  <c r="Y2533" i="1" s="1"/>
  <c r="AE2533" i="1" s="1"/>
  <c r="AJ2533" i="1" s="1"/>
  <c r="W2530" i="1"/>
  <c r="Y2530" i="1" s="1"/>
  <c r="AE2530" i="1" s="1"/>
  <c r="AJ2530" i="1" s="1"/>
  <c r="W2551" i="1"/>
  <c r="Y2551" i="1" s="1"/>
  <c r="AE2551" i="1" s="1"/>
  <c r="AJ2551" i="1" s="1"/>
  <c r="W2524" i="1"/>
  <c r="Y2524" i="1" s="1"/>
  <c r="AE2524" i="1" s="1"/>
  <c r="AJ2524" i="1" s="1"/>
  <c r="W2515" i="1"/>
  <c r="Y2515" i="1" s="1"/>
  <c r="AE2515" i="1" s="1"/>
  <c r="AJ2515" i="1" s="1"/>
  <c r="W2507" i="1"/>
  <c r="Y2507" i="1" s="1"/>
  <c r="AE2507" i="1" s="1"/>
  <c r="AJ2507" i="1" s="1"/>
  <c r="W2499" i="1"/>
  <c r="Y2499" i="1" s="1"/>
  <c r="AE2499" i="1" s="1"/>
  <c r="AJ2499" i="1" s="1"/>
  <c r="W2495" i="1"/>
  <c r="Y2495" i="1" s="1"/>
  <c r="AE2495" i="1" s="1"/>
  <c r="AJ2495" i="1" s="1"/>
  <c r="W2491" i="1"/>
  <c r="Y2491" i="1" s="1"/>
  <c r="AE2491" i="1" s="1"/>
  <c r="AJ2491" i="1" s="1"/>
  <c r="W2486" i="1"/>
  <c r="Y2486" i="1" s="1"/>
  <c r="AE2486" i="1" s="1"/>
  <c r="AJ2486" i="1" s="1"/>
  <c r="W2373" i="1"/>
  <c r="Y2373" i="1" s="1"/>
  <c r="AE2373" i="1" s="1"/>
  <c r="AJ2373" i="1" s="1"/>
  <c r="W2349" i="1"/>
  <c r="Y2349" i="1" s="1"/>
  <c r="AE2349" i="1" s="1"/>
  <c r="AJ2349" i="1" s="1"/>
  <c r="W2343" i="1"/>
  <c r="Y2343" i="1" s="1"/>
  <c r="AE2343" i="1" s="1"/>
  <c r="AJ2343" i="1" s="1"/>
  <c r="W2484" i="1"/>
  <c r="Y2484" i="1" s="1"/>
  <c r="AE2484" i="1" s="1"/>
  <c r="AJ2484" i="1" s="1"/>
  <c r="W2480" i="1"/>
  <c r="Y2480" i="1" s="1"/>
  <c r="AE2480" i="1" s="1"/>
  <c r="AJ2480" i="1" s="1"/>
  <c r="W2476" i="1"/>
  <c r="Y2476" i="1" s="1"/>
  <c r="AE2476" i="1" s="1"/>
  <c r="AJ2476" i="1" s="1"/>
  <c r="W2472" i="1"/>
  <c r="Y2472" i="1" s="1"/>
  <c r="AE2472" i="1" s="1"/>
  <c r="AJ2472" i="1" s="1"/>
  <c r="W2468" i="1"/>
  <c r="Y2468" i="1" s="1"/>
  <c r="AE2468" i="1" s="1"/>
  <c r="AJ2468" i="1" s="1"/>
  <c r="W2464" i="1"/>
  <c r="Y2464" i="1" s="1"/>
  <c r="AE2464" i="1" s="1"/>
  <c r="AJ2464" i="1" s="1"/>
  <c r="W2460" i="1"/>
  <c r="Y2460" i="1" s="1"/>
  <c r="AE2460" i="1" s="1"/>
  <c r="AJ2460" i="1" s="1"/>
  <c r="W2456" i="1"/>
  <c r="Y2456" i="1" s="1"/>
  <c r="AE2456" i="1" s="1"/>
  <c r="AJ2456" i="1" s="1"/>
  <c r="W2452" i="1"/>
  <c r="Y2452" i="1" s="1"/>
  <c r="AE2452" i="1" s="1"/>
  <c r="AJ2452" i="1" s="1"/>
  <c r="W2448" i="1"/>
  <c r="Y2448" i="1" s="1"/>
  <c r="AE2448" i="1" s="1"/>
  <c r="AJ2448" i="1" s="1"/>
  <c r="W2444" i="1"/>
  <c r="Y2444" i="1" s="1"/>
  <c r="AE2444" i="1" s="1"/>
  <c r="AJ2444" i="1" s="1"/>
  <c r="W2440" i="1"/>
  <c r="Y2440" i="1" s="1"/>
  <c r="AE2440" i="1" s="1"/>
  <c r="AJ2440" i="1" s="1"/>
  <c r="W2436" i="1"/>
  <c r="Y2436" i="1" s="1"/>
  <c r="AE2436" i="1" s="1"/>
  <c r="AJ2436" i="1" s="1"/>
  <c r="W2432" i="1"/>
  <c r="Y2432" i="1" s="1"/>
  <c r="AE2432" i="1" s="1"/>
  <c r="AJ2432" i="1" s="1"/>
  <c r="W2428" i="1"/>
  <c r="Y2428" i="1" s="1"/>
  <c r="AE2428" i="1" s="1"/>
  <c r="AJ2428" i="1" s="1"/>
  <c r="W2424" i="1"/>
  <c r="Y2424" i="1" s="1"/>
  <c r="AE2424" i="1" s="1"/>
  <c r="AJ2424" i="1" s="1"/>
  <c r="W2364" i="1"/>
  <c r="Y2364" i="1" s="1"/>
  <c r="AE2364" i="1" s="1"/>
  <c r="AJ2364" i="1" s="1"/>
  <c r="W2354" i="1"/>
  <c r="Y2354" i="1" s="1"/>
  <c r="AE2354" i="1" s="1"/>
  <c r="AJ2354" i="1" s="1"/>
  <c r="W2420" i="1"/>
  <c r="Y2420" i="1" s="1"/>
  <c r="AE2420" i="1" s="1"/>
  <c r="AJ2420" i="1" s="1"/>
  <c r="W2416" i="1"/>
  <c r="Y2416" i="1" s="1"/>
  <c r="AE2416" i="1" s="1"/>
  <c r="AJ2416" i="1" s="1"/>
  <c r="W2412" i="1"/>
  <c r="Y2412" i="1" s="1"/>
  <c r="AE2412" i="1" s="1"/>
  <c r="AJ2412" i="1" s="1"/>
  <c r="W2408" i="1"/>
  <c r="Y2408" i="1" s="1"/>
  <c r="AE2408" i="1" s="1"/>
  <c r="AJ2408" i="1" s="1"/>
  <c r="W2404" i="1"/>
  <c r="Y2404" i="1" s="1"/>
  <c r="AE2404" i="1" s="1"/>
  <c r="AJ2404" i="1" s="1"/>
  <c r="W2400" i="1"/>
  <c r="Y2400" i="1" s="1"/>
  <c r="AE2400" i="1" s="1"/>
  <c r="AJ2400" i="1" s="1"/>
  <c r="W2396" i="1"/>
  <c r="Y2396" i="1" s="1"/>
  <c r="AE2396" i="1" s="1"/>
  <c r="AJ2396" i="1" s="1"/>
  <c r="W2392" i="1"/>
  <c r="Y2392" i="1" s="1"/>
  <c r="AE2392" i="1" s="1"/>
  <c r="AJ2392" i="1" s="1"/>
  <c r="W2388" i="1"/>
  <c r="Y2388" i="1" s="1"/>
  <c r="AE2388" i="1" s="1"/>
  <c r="AJ2388" i="1" s="1"/>
  <c r="W2384" i="1"/>
  <c r="Y2384" i="1" s="1"/>
  <c r="AE2384" i="1" s="1"/>
  <c r="AJ2384" i="1" s="1"/>
  <c r="W2380" i="1"/>
  <c r="Y2380" i="1" s="1"/>
  <c r="AE2380" i="1" s="1"/>
  <c r="AJ2380" i="1" s="1"/>
  <c r="W2375" i="1"/>
  <c r="Y2375" i="1" s="1"/>
  <c r="AE2375" i="1" s="1"/>
  <c r="AJ2375" i="1" s="1"/>
  <c r="W2345" i="1"/>
  <c r="Y2345" i="1" s="1"/>
  <c r="AE2345" i="1" s="1"/>
  <c r="AJ2345" i="1" s="1"/>
  <c r="W2339" i="1"/>
  <c r="Y2339" i="1" s="1"/>
  <c r="AE2339" i="1" s="1"/>
  <c r="AJ2339" i="1" s="1"/>
  <c r="W2327" i="1"/>
  <c r="Y2327" i="1" s="1"/>
  <c r="AE2327" i="1" s="1"/>
  <c r="AJ2327" i="1" s="1"/>
  <c r="W2319" i="1"/>
  <c r="Y2319" i="1" s="1"/>
  <c r="AE2319" i="1" s="1"/>
  <c r="AJ2319" i="1" s="1"/>
  <c r="W2311" i="1"/>
  <c r="Y2311" i="1" s="1"/>
  <c r="AE2311" i="1" s="1"/>
  <c r="AJ2311" i="1" s="1"/>
  <c r="W2307" i="1"/>
  <c r="Y2307" i="1" s="1"/>
  <c r="AE2307" i="1" s="1"/>
  <c r="AJ2307" i="1" s="1"/>
  <c r="W2303" i="1"/>
  <c r="Y2303" i="1" s="1"/>
  <c r="AE2303" i="1" s="1"/>
  <c r="AJ2303" i="1" s="1"/>
  <c r="W2299" i="1"/>
  <c r="Y2299" i="1" s="1"/>
  <c r="AE2299" i="1" s="1"/>
  <c r="AJ2299" i="1" s="1"/>
  <c r="W2295" i="1"/>
  <c r="Y2295" i="1" s="1"/>
  <c r="AE2295" i="1" s="1"/>
  <c r="AJ2295" i="1" s="1"/>
  <c r="W2291" i="1"/>
  <c r="Y2291" i="1" s="1"/>
  <c r="AE2291" i="1" s="1"/>
  <c r="AJ2291" i="1" s="1"/>
  <c r="W2287" i="1"/>
  <c r="Y2287" i="1" s="1"/>
  <c r="AE2287" i="1" s="1"/>
  <c r="AJ2287" i="1" s="1"/>
  <c r="W2283" i="1"/>
  <c r="Y2283" i="1" s="1"/>
  <c r="AE2283" i="1" s="1"/>
  <c r="AJ2283" i="1" s="1"/>
  <c r="W2279" i="1"/>
  <c r="Y2279" i="1" s="1"/>
  <c r="AE2279" i="1" s="1"/>
  <c r="AJ2279" i="1" s="1"/>
  <c r="W2275" i="1"/>
  <c r="Y2275" i="1" s="1"/>
  <c r="AE2275" i="1" s="1"/>
  <c r="AJ2275" i="1" s="1"/>
  <c r="W2271" i="1"/>
  <c r="Y2271" i="1" s="1"/>
  <c r="AE2271" i="1" s="1"/>
  <c r="AJ2271" i="1" s="1"/>
  <c r="W2267" i="1"/>
  <c r="Y2267" i="1" s="1"/>
  <c r="AE2267" i="1" s="1"/>
  <c r="AJ2267" i="1" s="1"/>
  <c r="W2263" i="1"/>
  <c r="Y2263" i="1" s="1"/>
  <c r="AE2263" i="1" s="1"/>
  <c r="AJ2263" i="1" s="1"/>
  <c r="W2259" i="1"/>
  <c r="Y2259" i="1" s="1"/>
  <c r="AE2259" i="1" s="1"/>
  <c r="AJ2259" i="1" s="1"/>
  <c r="W2255" i="1"/>
  <c r="Y2255" i="1" s="1"/>
  <c r="AE2255" i="1" s="1"/>
  <c r="AJ2255" i="1" s="1"/>
  <c r="W2251" i="1"/>
  <c r="Y2251" i="1" s="1"/>
  <c r="AE2251" i="1" s="1"/>
  <c r="AJ2251" i="1" s="1"/>
  <c r="W2247" i="1"/>
  <c r="Y2247" i="1" s="1"/>
  <c r="AE2247" i="1" s="1"/>
  <c r="AJ2247" i="1" s="1"/>
  <c r="W2370" i="1"/>
  <c r="Y2370" i="1" s="1"/>
  <c r="AE2370" i="1" s="1"/>
  <c r="AJ2370" i="1" s="1"/>
  <c r="W2358" i="1"/>
  <c r="Y2358" i="1" s="1"/>
  <c r="AE2358" i="1" s="1"/>
  <c r="AJ2358" i="1" s="1"/>
  <c r="W2325" i="1"/>
  <c r="Y2325" i="1" s="1"/>
  <c r="AE2325" i="1" s="1"/>
  <c r="AJ2325" i="1" s="1"/>
  <c r="W2317" i="1"/>
  <c r="Y2317" i="1" s="1"/>
  <c r="AE2317" i="1" s="1"/>
  <c r="AJ2317" i="1" s="1"/>
  <c r="W2194" i="1"/>
  <c r="Y2194" i="1" s="1"/>
  <c r="AE2194" i="1" s="1"/>
  <c r="AJ2194" i="1" s="1"/>
  <c r="W2178" i="1"/>
  <c r="Y2178" i="1" s="1"/>
  <c r="AE2178" i="1" s="1"/>
  <c r="AJ2178" i="1" s="1"/>
  <c r="W2162" i="1"/>
  <c r="Y2162" i="1" s="1"/>
  <c r="AE2162" i="1" s="1"/>
  <c r="AJ2162" i="1" s="1"/>
  <c r="W2146" i="1"/>
  <c r="Y2146" i="1" s="1"/>
  <c r="AE2146" i="1" s="1"/>
  <c r="AJ2146" i="1" s="1"/>
  <c r="W2136" i="1"/>
  <c r="Y2136" i="1" s="1"/>
  <c r="AE2136" i="1" s="1"/>
  <c r="AJ2136" i="1" s="1"/>
  <c r="W2126" i="1"/>
  <c r="Y2126" i="1" s="1"/>
  <c r="AE2126" i="1" s="1"/>
  <c r="AJ2126" i="1" s="1"/>
  <c r="W2118" i="1"/>
  <c r="Y2118" i="1" s="1"/>
  <c r="AE2118" i="1" s="1"/>
  <c r="AJ2118" i="1" s="1"/>
  <c r="W2110" i="1"/>
  <c r="Y2110" i="1" s="1"/>
  <c r="AE2110" i="1" s="1"/>
  <c r="AJ2110" i="1" s="1"/>
  <c r="W2102" i="1"/>
  <c r="Y2102" i="1" s="1"/>
  <c r="AE2102" i="1" s="1"/>
  <c r="AJ2102" i="1" s="1"/>
  <c r="W2090" i="1"/>
  <c r="Y2090" i="1" s="1"/>
  <c r="AE2090" i="1" s="1"/>
  <c r="AJ2090" i="1" s="1"/>
  <c r="W2072" i="1"/>
  <c r="Y2072" i="1" s="1"/>
  <c r="AE2072" i="1" s="1"/>
  <c r="AJ2072" i="1" s="1"/>
  <c r="W2191" i="1"/>
  <c r="Y2191" i="1" s="1"/>
  <c r="AE2191" i="1" s="1"/>
  <c r="AJ2191" i="1" s="1"/>
  <c r="W2188" i="1"/>
  <c r="Y2188" i="1" s="1"/>
  <c r="AE2188" i="1" s="1"/>
  <c r="AJ2188" i="1" s="1"/>
  <c r="W2159" i="1"/>
  <c r="Y2159" i="1" s="1"/>
  <c r="AE2159" i="1" s="1"/>
  <c r="AJ2159" i="1" s="1"/>
  <c r="W2156" i="1"/>
  <c r="Y2156" i="1" s="1"/>
  <c r="AE2156" i="1" s="1"/>
  <c r="AJ2156" i="1" s="1"/>
  <c r="W2627" i="1"/>
  <c r="Y2627" i="1" s="1"/>
  <c r="AE2627" i="1" s="1"/>
  <c r="AJ2627" i="1" s="1"/>
  <c r="W2617" i="1"/>
  <c r="Y2617" i="1" s="1"/>
  <c r="AE2617" i="1" s="1"/>
  <c r="AJ2617" i="1" s="1"/>
  <c r="W2611" i="1"/>
  <c r="Y2611" i="1" s="1"/>
  <c r="AE2611" i="1" s="1"/>
  <c r="AJ2611" i="1" s="1"/>
  <c r="W2603" i="1"/>
  <c r="Y2603" i="1" s="1"/>
  <c r="AE2603" i="1" s="1"/>
  <c r="AJ2603" i="1" s="1"/>
  <c r="W2593" i="1"/>
  <c r="Y2593" i="1" s="1"/>
  <c r="AE2593" i="1" s="1"/>
  <c r="AJ2593" i="1" s="1"/>
  <c r="W2585" i="1"/>
  <c r="Y2585" i="1" s="1"/>
  <c r="AE2585" i="1" s="1"/>
  <c r="AJ2585" i="1" s="1"/>
  <c r="W2577" i="1"/>
  <c r="Y2577" i="1" s="1"/>
  <c r="AE2577" i="1" s="1"/>
  <c r="AJ2577" i="1" s="1"/>
  <c r="W2569" i="1"/>
  <c r="Y2569" i="1" s="1"/>
  <c r="AE2569" i="1" s="1"/>
  <c r="AJ2569" i="1" s="1"/>
  <c r="W2561" i="1"/>
  <c r="Y2561" i="1" s="1"/>
  <c r="AE2561" i="1" s="1"/>
  <c r="AJ2561" i="1" s="1"/>
  <c r="W2553" i="1"/>
  <c r="Y2553" i="1" s="1"/>
  <c r="AE2553" i="1" s="1"/>
  <c r="AJ2553" i="1" s="1"/>
  <c r="W2523" i="1"/>
  <c r="Y2523" i="1" s="1"/>
  <c r="AE2523" i="1" s="1"/>
  <c r="AJ2523" i="1" s="1"/>
  <c r="W2529" i="1"/>
  <c r="Y2529" i="1" s="1"/>
  <c r="AE2529" i="1" s="1"/>
  <c r="AJ2529" i="1" s="1"/>
  <c r="W2526" i="1"/>
  <c r="Y2526" i="1" s="1"/>
  <c r="AE2526" i="1" s="1"/>
  <c r="AJ2526" i="1" s="1"/>
  <c r="W2514" i="1"/>
  <c r="Y2514" i="1" s="1"/>
  <c r="AE2514" i="1" s="1"/>
  <c r="AJ2514" i="1" s="1"/>
  <c r="W2506" i="1"/>
  <c r="Y2506" i="1" s="1"/>
  <c r="AE2506" i="1" s="1"/>
  <c r="AJ2506" i="1" s="1"/>
  <c r="W2498" i="1"/>
  <c r="Y2498" i="1" s="1"/>
  <c r="AE2498" i="1" s="1"/>
  <c r="AJ2498" i="1" s="1"/>
  <c r="W2494" i="1"/>
  <c r="Y2494" i="1" s="1"/>
  <c r="AE2494" i="1" s="1"/>
  <c r="AJ2494" i="1" s="1"/>
  <c r="W2490" i="1"/>
  <c r="Y2490" i="1" s="1"/>
  <c r="AE2490" i="1" s="1"/>
  <c r="AJ2490" i="1" s="1"/>
  <c r="W2520" i="1"/>
  <c r="Y2520" i="1" s="1"/>
  <c r="AE2520" i="1" s="1"/>
  <c r="AJ2520" i="1" s="1"/>
  <c r="W2512" i="1"/>
  <c r="Y2512" i="1" s="1"/>
  <c r="AE2512" i="1" s="1"/>
  <c r="AJ2512" i="1" s="1"/>
  <c r="W2504" i="1"/>
  <c r="Y2504" i="1" s="1"/>
  <c r="AE2504" i="1" s="1"/>
  <c r="AJ2504" i="1" s="1"/>
  <c r="W2497" i="1"/>
  <c r="Y2497" i="1" s="1"/>
  <c r="AE2497" i="1" s="1"/>
  <c r="AJ2497" i="1" s="1"/>
  <c r="W2493" i="1"/>
  <c r="Y2493" i="1" s="1"/>
  <c r="AE2493" i="1" s="1"/>
  <c r="AJ2493" i="1" s="1"/>
  <c r="W2489" i="1"/>
  <c r="Y2489" i="1" s="1"/>
  <c r="AE2489" i="1" s="1"/>
  <c r="AJ2489" i="1" s="1"/>
  <c r="W2525" i="1"/>
  <c r="Y2525" i="1" s="1"/>
  <c r="AE2525" i="1" s="1"/>
  <c r="AJ2525" i="1" s="1"/>
  <c r="W2522" i="1"/>
  <c r="Y2522" i="1" s="1"/>
  <c r="AE2522" i="1" s="1"/>
  <c r="AJ2522" i="1" s="1"/>
  <c r="W2496" i="1"/>
  <c r="Y2496" i="1" s="1"/>
  <c r="AE2496" i="1" s="1"/>
  <c r="AJ2496" i="1" s="1"/>
  <c r="W2492" i="1"/>
  <c r="Y2492" i="1" s="1"/>
  <c r="AE2492" i="1" s="1"/>
  <c r="AJ2492" i="1" s="1"/>
  <c r="W2488" i="1"/>
  <c r="Y2488" i="1" s="1"/>
  <c r="AE2488" i="1" s="1"/>
  <c r="AJ2488" i="1" s="1"/>
  <c r="W2550" i="1"/>
  <c r="Y2550" i="1" s="1"/>
  <c r="AE2550" i="1" s="1"/>
  <c r="AJ2550" i="1" s="1"/>
  <c r="W2532" i="1"/>
  <c r="Y2532" i="1" s="1"/>
  <c r="AE2532" i="1" s="1"/>
  <c r="AJ2532" i="1" s="1"/>
  <c r="W2485" i="1"/>
  <c r="Y2485" i="1" s="1"/>
  <c r="AE2485" i="1" s="1"/>
  <c r="AJ2485" i="1" s="1"/>
  <c r="W2481" i="1"/>
  <c r="Y2481" i="1" s="1"/>
  <c r="AE2481" i="1" s="1"/>
  <c r="AJ2481" i="1" s="1"/>
  <c r="W2477" i="1"/>
  <c r="Y2477" i="1" s="1"/>
  <c r="AE2477" i="1" s="1"/>
  <c r="AJ2477" i="1" s="1"/>
  <c r="W2473" i="1"/>
  <c r="Y2473" i="1" s="1"/>
  <c r="AE2473" i="1" s="1"/>
  <c r="AJ2473" i="1" s="1"/>
  <c r="W2469" i="1"/>
  <c r="Y2469" i="1" s="1"/>
  <c r="AE2469" i="1" s="1"/>
  <c r="AJ2469" i="1" s="1"/>
  <c r="W2465" i="1"/>
  <c r="Y2465" i="1" s="1"/>
  <c r="AE2465" i="1" s="1"/>
  <c r="AJ2465" i="1" s="1"/>
  <c r="W2461" i="1"/>
  <c r="Y2461" i="1" s="1"/>
  <c r="AE2461" i="1" s="1"/>
  <c r="AJ2461" i="1" s="1"/>
  <c r="W2457" i="1"/>
  <c r="Y2457" i="1" s="1"/>
  <c r="AE2457" i="1" s="1"/>
  <c r="AJ2457" i="1" s="1"/>
  <c r="W2453" i="1"/>
  <c r="Y2453" i="1" s="1"/>
  <c r="AE2453" i="1" s="1"/>
  <c r="AJ2453" i="1" s="1"/>
  <c r="W2449" i="1"/>
  <c r="Y2449" i="1" s="1"/>
  <c r="AE2449" i="1" s="1"/>
  <c r="AJ2449" i="1" s="1"/>
  <c r="W2445" i="1"/>
  <c r="Y2445" i="1" s="1"/>
  <c r="AE2445" i="1" s="1"/>
  <c r="AJ2445" i="1" s="1"/>
  <c r="W2441" i="1"/>
  <c r="Y2441" i="1" s="1"/>
  <c r="AE2441" i="1" s="1"/>
  <c r="AJ2441" i="1" s="1"/>
  <c r="W2437" i="1"/>
  <c r="Y2437" i="1" s="1"/>
  <c r="AE2437" i="1" s="1"/>
  <c r="AJ2437" i="1" s="1"/>
  <c r="W2433" i="1"/>
  <c r="Y2433" i="1" s="1"/>
  <c r="AE2433" i="1" s="1"/>
  <c r="AJ2433" i="1" s="1"/>
  <c r="W2429" i="1"/>
  <c r="Y2429" i="1" s="1"/>
  <c r="AE2429" i="1" s="1"/>
  <c r="AJ2429" i="1" s="1"/>
  <c r="W2425" i="1"/>
  <c r="Y2425" i="1" s="1"/>
  <c r="AE2425" i="1" s="1"/>
  <c r="AJ2425" i="1" s="1"/>
  <c r="W2377" i="1"/>
  <c r="Y2377" i="1" s="1"/>
  <c r="AE2377" i="1" s="1"/>
  <c r="AJ2377" i="1" s="1"/>
  <c r="W2341" i="1"/>
  <c r="Y2341" i="1" s="1"/>
  <c r="AE2341" i="1" s="1"/>
  <c r="AJ2341" i="1" s="1"/>
  <c r="W2337" i="1"/>
  <c r="Y2337" i="1" s="1"/>
  <c r="AE2337" i="1" s="1"/>
  <c r="AJ2337" i="1" s="1"/>
  <c r="W2333" i="1"/>
  <c r="Y2333" i="1" s="1"/>
  <c r="AE2333" i="1" s="1"/>
  <c r="AJ2333" i="1" s="1"/>
  <c r="W2324" i="1"/>
  <c r="Y2324" i="1" s="1"/>
  <c r="AE2324" i="1" s="1"/>
  <c r="AJ2324" i="1" s="1"/>
  <c r="W2316" i="1"/>
  <c r="Y2316" i="1" s="1"/>
  <c r="AE2316" i="1" s="1"/>
  <c r="AJ2316" i="1" s="1"/>
  <c r="W2309" i="1"/>
  <c r="Y2309" i="1" s="1"/>
  <c r="AE2309" i="1" s="1"/>
  <c r="AJ2309" i="1" s="1"/>
  <c r="W2305" i="1"/>
  <c r="Y2305" i="1" s="1"/>
  <c r="AE2305" i="1" s="1"/>
  <c r="AJ2305" i="1" s="1"/>
  <c r="W2301" i="1"/>
  <c r="Y2301" i="1" s="1"/>
  <c r="AE2301" i="1" s="1"/>
  <c r="AJ2301" i="1" s="1"/>
  <c r="W2297" i="1"/>
  <c r="Y2297" i="1" s="1"/>
  <c r="AE2297" i="1" s="1"/>
  <c r="AJ2297" i="1" s="1"/>
  <c r="W2293" i="1"/>
  <c r="Y2293" i="1" s="1"/>
  <c r="AE2293" i="1" s="1"/>
  <c r="AJ2293" i="1" s="1"/>
  <c r="W2289" i="1"/>
  <c r="Y2289" i="1" s="1"/>
  <c r="AE2289" i="1" s="1"/>
  <c r="AJ2289" i="1" s="1"/>
  <c r="W2285" i="1"/>
  <c r="Y2285" i="1" s="1"/>
  <c r="AE2285" i="1" s="1"/>
  <c r="AJ2285" i="1" s="1"/>
  <c r="W2281" i="1"/>
  <c r="Y2281" i="1" s="1"/>
  <c r="AE2281" i="1" s="1"/>
  <c r="AJ2281" i="1" s="1"/>
  <c r="W2277" i="1"/>
  <c r="Y2277" i="1" s="1"/>
  <c r="AE2277" i="1" s="1"/>
  <c r="AJ2277" i="1" s="1"/>
  <c r="W2273" i="1"/>
  <c r="Y2273" i="1" s="1"/>
  <c r="AE2273" i="1" s="1"/>
  <c r="AJ2273" i="1" s="1"/>
  <c r="W2269" i="1"/>
  <c r="Y2269" i="1" s="1"/>
  <c r="AE2269" i="1" s="1"/>
  <c r="AJ2269" i="1" s="1"/>
  <c r="W2265" i="1"/>
  <c r="Y2265" i="1" s="1"/>
  <c r="AE2265" i="1" s="1"/>
  <c r="AJ2265" i="1" s="1"/>
  <c r="W2261" i="1"/>
  <c r="Y2261" i="1" s="1"/>
  <c r="AE2261" i="1" s="1"/>
  <c r="AJ2261" i="1" s="1"/>
  <c r="W2257" i="1"/>
  <c r="Y2257" i="1" s="1"/>
  <c r="AE2257" i="1" s="1"/>
  <c r="AJ2257" i="1" s="1"/>
  <c r="W2253" i="1"/>
  <c r="Y2253" i="1" s="1"/>
  <c r="AE2253" i="1" s="1"/>
  <c r="AJ2253" i="1" s="1"/>
  <c r="W2249" i="1"/>
  <c r="Y2249" i="1" s="1"/>
  <c r="AE2249" i="1" s="1"/>
  <c r="AJ2249" i="1" s="1"/>
  <c r="W2245" i="1"/>
  <c r="Y2245" i="1" s="1"/>
  <c r="AE2245" i="1" s="1"/>
  <c r="AJ2245" i="1" s="1"/>
  <c r="W2368" i="1"/>
  <c r="Y2368" i="1" s="1"/>
  <c r="AE2368" i="1" s="1"/>
  <c r="AJ2368" i="1" s="1"/>
  <c r="W2356" i="1"/>
  <c r="Y2356" i="1" s="1"/>
  <c r="AE2356" i="1" s="1"/>
  <c r="AJ2356" i="1" s="1"/>
  <c r="W2346" i="1"/>
  <c r="Y2346" i="1" s="1"/>
  <c r="AE2346" i="1" s="1"/>
  <c r="AJ2346" i="1" s="1"/>
  <c r="W2308" i="1"/>
  <c r="Y2308" i="1" s="1"/>
  <c r="AE2308" i="1" s="1"/>
  <c r="AJ2308" i="1" s="1"/>
  <c r="W2304" i="1"/>
  <c r="Y2304" i="1" s="1"/>
  <c r="AE2304" i="1" s="1"/>
  <c r="AJ2304" i="1" s="1"/>
  <c r="W2300" i="1"/>
  <c r="Y2300" i="1" s="1"/>
  <c r="AE2300" i="1" s="1"/>
  <c r="AJ2300" i="1" s="1"/>
  <c r="W2296" i="1"/>
  <c r="Y2296" i="1" s="1"/>
  <c r="AE2296" i="1" s="1"/>
  <c r="AJ2296" i="1" s="1"/>
  <c r="W2292" i="1"/>
  <c r="Y2292" i="1" s="1"/>
  <c r="AE2292" i="1" s="1"/>
  <c r="AJ2292" i="1" s="1"/>
  <c r="W2288" i="1"/>
  <c r="Y2288" i="1" s="1"/>
  <c r="AE2288" i="1" s="1"/>
  <c r="AJ2288" i="1" s="1"/>
  <c r="W2284" i="1"/>
  <c r="Y2284" i="1" s="1"/>
  <c r="AE2284" i="1" s="1"/>
  <c r="AJ2284" i="1" s="1"/>
  <c r="W2280" i="1"/>
  <c r="Y2280" i="1" s="1"/>
  <c r="AE2280" i="1" s="1"/>
  <c r="AJ2280" i="1" s="1"/>
  <c r="W2276" i="1"/>
  <c r="Y2276" i="1" s="1"/>
  <c r="AE2276" i="1" s="1"/>
  <c r="AJ2276" i="1" s="1"/>
  <c r="W2272" i="1"/>
  <c r="Y2272" i="1" s="1"/>
  <c r="AE2272" i="1" s="1"/>
  <c r="AJ2272" i="1" s="1"/>
  <c r="W2268" i="1"/>
  <c r="Y2268" i="1" s="1"/>
  <c r="AE2268" i="1" s="1"/>
  <c r="AJ2268" i="1" s="1"/>
  <c r="W2264" i="1"/>
  <c r="Y2264" i="1" s="1"/>
  <c r="AE2264" i="1" s="1"/>
  <c r="AJ2264" i="1" s="1"/>
  <c r="W2260" i="1"/>
  <c r="Y2260" i="1" s="1"/>
  <c r="AE2260" i="1" s="1"/>
  <c r="AJ2260" i="1" s="1"/>
  <c r="W2256" i="1"/>
  <c r="Y2256" i="1" s="1"/>
  <c r="AE2256" i="1" s="1"/>
  <c r="AJ2256" i="1" s="1"/>
  <c r="W2252" i="1"/>
  <c r="Y2252" i="1" s="1"/>
  <c r="AE2252" i="1" s="1"/>
  <c r="AJ2252" i="1" s="1"/>
  <c r="W2248" i="1"/>
  <c r="Y2248" i="1" s="1"/>
  <c r="AE2248" i="1" s="1"/>
  <c r="AJ2248" i="1" s="1"/>
  <c r="W2244" i="1"/>
  <c r="Y2244" i="1" s="1"/>
  <c r="AE2244" i="1" s="1"/>
  <c r="AJ2244" i="1" s="1"/>
  <c r="W2487" i="1"/>
  <c r="Y2487" i="1" s="1"/>
  <c r="AE2487" i="1" s="1"/>
  <c r="AJ2487" i="1" s="1"/>
  <c r="W2483" i="1"/>
  <c r="Y2483" i="1" s="1"/>
  <c r="AE2483" i="1" s="1"/>
  <c r="AJ2483" i="1" s="1"/>
  <c r="W2479" i="1"/>
  <c r="Y2479" i="1" s="1"/>
  <c r="AE2479" i="1" s="1"/>
  <c r="AJ2479" i="1" s="1"/>
  <c r="W2475" i="1"/>
  <c r="Y2475" i="1" s="1"/>
  <c r="AE2475" i="1" s="1"/>
  <c r="AJ2475" i="1" s="1"/>
  <c r="W2471" i="1"/>
  <c r="Y2471" i="1" s="1"/>
  <c r="AE2471" i="1" s="1"/>
  <c r="AJ2471" i="1" s="1"/>
  <c r="W2467" i="1"/>
  <c r="Y2467" i="1" s="1"/>
  <c r="AE2467" i="1" s="1"/>
  <c r="AJ2467" i="1" s="1"/>
  <c r="W2463" i="1"/>
  <c r="Y2463" i="1" s="1"/>
  <c r="AE2463" i="1" s="1"/>
  <c r="AJ2463" i="1" s="1"/>
  <c r="W2459" i="1"/>
  <c r="Y2459" i="1" s="1"/>
  <c r="AE2459" i="1" s="1"/>
  <c r="AJ2459" i="1" s="1"/>
  <c r="W2455" i="1"/>
  <c r="Y2455" i="1" s="1"/>
  <c r="AE2455" i="1" s="1"/>
  <c r="AJ2455" i="1" s="1"/>
  <c r="W2451" i="1"/>
  <c r="Y2451" i="1" s="1"/>
  <c r="AE2451" i="1" s="1"/>
  <c r="AJ2451" i="1" s="1"/>
  <c r="W2447" i="1"/>
  <c r="Y2447" i="1" s="1"/>
  <c r="AE2447" i="1" s="1"/>
  <c r="AJ2447" i="1" s="1"/>
  <c r="W2443" i="1"/>
  <c r="Y2443" i="1" s="1"/>
  <c r="AE2443" i="1" s="1"/>
  <c r="AJ2443" i="1" s="1"/>
  <c r="W2439" i="1"/>
  <c r="Y2439" i="1" s="1"/>
  <c r="AE2439" i="1" s="1"/>
  <c r="AJ2439" i="1" s="1"/>
  <c r="W2435" i="1"/>
  <c r="Y2435" i="1" s="1"/>
  <c r="AE2435" i="1" s="1"/>
  <c r="AJ2435" i="1" s="1"/>
  <c r="W2431" i="1"/>
  <c r="Y2431" i="1" s="1"/>
  <c r="AE2431" i="1" s="1"/>
  <c r="AJ2431" i="1" s="1"/>
  <c r="W2427" i="1"/>
  <c r="Y2427" i="1" s="1"/>
  <c r="AE2427" i="1" s="1"/>
  <c r="AJ2427" i="1" s="1"/>
  <c r="W2423" i="1"/>
  <c r="Y2423" i="1" s="1"/>
  <c r="AE2423" i="1" s="1"/>
  <c r="AJ2423" i="1" s="1"/>
  <c r="W2419" i="1"/>
  <c r="Y2419" i="1" s="1"/>
  <c r="AE2419" i="1" s="1"/>
  <c r="AJ2419" i="1" s="1"/>
  <c r="W2415" i="1"/>
  <c r="Y2415" i="1" s="1"/>
  <c r="AE2415" i="1" s="1"/>
  <c r="AJ2415" i="1" s="1"/>
  <c r="W2411" i="1"/>
  <c r="Y2411" i="1" s="1"/>
  <c r="AE2411" i="1" s="1"/>
  <c r="AJ2411" i="1" s="1"/>
  <c r="W2407" i="1"/>
  <c r="Y2407" i="1" s="1"/>
  <c r="AE2407" i="1" s="1"/>
  <c r="AJ2407" i="1" s="1"/>
  <c r="W2403" i="1"/>
  <c r="Y2403" i="1" s="1"/>
  <c r="AE2403" i="1" s="1"/>
  <c r="AJ2403" i="1" s="1"/>
  <c r="W2399" i="1"/>
  <c r="Y2399" i="1" s="1"/>
  <c r="AE2399" i="1" s="1"/>
  <c r="AJ2399" i="1" s="1"/>
  <c r="W2395" i="1"/>
  <c r="Y2395" i="1" s="1"/>
  <c r="AE2395" i="1" s="1"/>
  <c r="AJ2395" i="1" s="1"/>
  <c r="W2391" i="1"/>
  <c r="Y2391" i="1" s="1"/>
  <c r="AE2391" i="1" s="1"/>
  <c r="AJ2391" i="1" s="1"/>
  <c r="W2387" i="1"/>
  <c r="Y2387" i="1" s="1"/>
  <c r="AE2387" i="1" s="1"/>
  <c r="AJ2387" i="1" s="1"/>
  <c r="W2383" i="1"/>
  <c r="Y2383" i="1" s="1"/>
  <c r="AE2383" i="1" s="1"/>
  <c r="AJ2383" i="1" s="1"/>
  <c r="W2379" i="1"/>
  <c r="Y2379" i="1" s="1"/>
  <c r="AE2379" i="1" s="1"/>
  <c r="AJ2379" i="1" s="1"/>
  <c r="W2363" i="1"/>
  <c r="Y2363" i="1" s="1"/>
  <c r="AE2363" i="1" s="1"/>
  <c r="AJ2363" i="1" s="1"/>
  <c r="W2335" i="1"/>
  <c r="Y2335" i="1" s="1"/>
  <c r="AE2335" i="1" s="1"/>
  <c r="AJ2335" i="1" s="1"/>
  <c r="W2374" i="1"/>
  <c r="Y2374" i="1" s="1"/>
  <c r="AE2374" i="1" s="1"/>
  <c r="AJ2374" i="1" s="1"/>
  <c r="W2360" i="1"/>
  <c r="Y2360" i="1" s="1"/>
  <c r="AE2360" i="1" s="1"/>
  <c r="AJ2360" i="1" s="1"/>
  <c r="W2350" i="1"/>
  <c r="Y2350" i="1" s="1"/>
  <c r="AE2350" i="1" s="1"/>
  <c r="AJ2350" i="1" s="1"/>
  <c r="W2624" i="1"/>
  <c r="Y2624" i="1" s="1"/>
  <c r="AE2624" i="1" s="1"/>
  <c r="AJ2624" i="1" s="1"/>
  <c r="W2616" i="1"/>
  <c r="Y2616" i="1" s="1"/>
  <c r="AE2616" i="1" s="1"/>
  <c r="AJ2616" i="1" s="1"/>
  <c r="W2608" i="1"/>
  <c r="Y2608" i="1" s="1"/>
  <c r="AE2608" i="1" s="1"/>
  <c r="AJ2608" i="1" s="1"/>
  <c r="W2600" i="1"/>
  <c r="Y2600" i="1" s="1"/>
  <c r="AE2600" i="1" s="1"/>
  <c r="AJ2600" i="1" s="1"/>
  <c r="W2590" i="1"/>
  <c r="Y2590" i="1" s="1"/>
  <c r="AE2590" i="1" s="1"/>
  <c r="AJ2590" i="1" s="1"/>
  <c r="W2584" i="1"/>
  <c r="Y2584" i="1" s="1"/>
  <c r="AE2584" i="1" s="1"/>
  <c r="AJ2584" i="1" s="1"/>
  <c r="W2574" i="1"/>
  <c r="Y2574" i="1" s="1"/>
  <c r="AE2574" i="1" s="1"/>
  <c r="AJ2574" i="1" s="1"/>
  <c r="W2566" i="1"/>
  <c r="Y2566" i="1" s="1"/>
  <c r="AE2566" i="1" s="1"/>
  <c r="AJ2566" i="1" s="1"/>
  <c r="W2558" i="1"/>
  <c r="Y2558" i="1" s="1"/>
  <c r="AE2558" i="1" s="1"/>
  <c r="AJ2558" i="1" s="1"/>
  <c r="W2547" i="1"/>
  <c r="Y2547" i="1" s="1"/>
  <c r="AE2547" i="1" s="1"/>
  <c r="AJ2547" i="1" s="1"/>
  <c r="W2521" i="1"/>
  <c r="Y2521" i="1" s="1"/>
  <c r="AE2521" i="1" s="1"/>
  <c r="AJ2521" i="1" s="1"/>
  <c r="W2513" i="1"/>
  <c r="Y2513" i="1" s="1"/>
  <c r="AE2513" i="1" s="1"/>
  <c r="AJ2513" i="1" s="1"/>
  <c r="W2505" i="1"/>
  <c r="Y2505" i="1" s="1"/>
  <c r="AE2505" i="1" s="1"/>
  <c r="AJ2505" i="1" s="1"/>
  <c r="W2528" i="1"/>
  <c r="Y2528" i="1" s="1"/>
  <c r="AE2528" i="1" s="1"/>
  <c r="AJ2528" i="1" s="1"/>
  <c r="W2519" i="1"/>
  <c r="Y2519" i="1" s="1"/>
  <c r="AE2519" i="1" s="1"/>
  <c r="AJ2519" i="1" s="1"/>
  <c r="W2511" i="1"/>
  <c r="Y2511" i="1" s="1"/>
  <c r="AE2511" i="1" s="1"/>
  <c r="AJ2511" i="1" s="1"/>
  <c r="W2503" i="1"/>
  <c r="Y2503" i="1" s="1"/>
  <c r="AE2503" i="1" s="1"/>
  <c r="AJ2503" i="1" s="1"/>
  <c r="W2546" i="1"/>
  <c r="Y2546" i="1" s="1"/>
  <c r="AE2546" i="1" s="1"/>
  <c r="AJ2546" i="1" s="1"/>
  <c r="W2518" i="1"/>
  <c r="Y2518" i="1" s="1"/>
  <c r="AE2518" i="1" s="1"/>
  <c r="AJ2518" i="1" s="1"/>
  <c r="W2510" i="1"/>
  <c r="Y2510" i="1" s="1"/>
  <c r="AE2510" i="1" s="1"/>
  <c r="AJ2510" i="1" s="1"/>
  <c r="W2502" i="1"/>
  <c r="Y2502" i="1" s="1"/>
  <c r="AE2502" i="1" s="1"/>
  <c r="AJ2502" i="1" s="1"/>
  <c r="W2549" i="1"/>
  <c r="Y2549" i="1" s="1"/>
  <c r="AE2549" i="1" s="1"/>
  <c r="AJ2549" i="1" s="1"/>
  <c r="W2540" i="1"/>
  <c r="Y2540" i="1" s="1"/>
  <c r="AE2540" i="1" s="1"/>
  <c r="AJ2540" i="1" s="1"/>
  <c r="W2365" i="1"/>
  <c r="Y2365" i="1" s="1"/>
  <c r="AE2365" i="1" s="1"/>
  <c r="AJ2365" i="1" s="1"/>
  <c r="W2359" i="1"/>
  <c r="Y2359" i="1" s="1"/>
  <c r="AE2359" i="1" s="1"/>
  <c r="AJ2359" i="1" s="1"/>
  <c r="W2323" i="1"/>
  <c r="Y2323" i="1" s="1"/>
  <c r="AE2323" i="1" s="1"/>
  <c r="AJ2323" i="1" s="1"/>
  <c r="W2315" i="1"/>
  <c r="Y2315" i="1" s="1"/>
  <c r="AE2315" i="1" s="1"/>
  <c r="AJ2315" i="1" s="1"/>
  <c r="W2372" i="1"/>
  <c r="Y2372" i="1" s="1"/>
  <c r="AE2372" i="1" s="1"/>
  <c r="AJ2372" i="1" s="1"/>
  <c r="W2348" i="1"/>
  <c r="Y2348" i="1" s="1"/>
  <c r="AE2348" i="1" s="1"/>
  <c r="AJ2348" i="1" s="1"/>
  <c r="W2338" i="1"/>
  <c r="Y2338" i="1" s="1"/>
  <c r="AE2338" i="1" s="1"/>
  <c r="AJ2338" i="1" s="1"/>
  <c r="W2334" i="1"/>
  <c r="Y2334" i="1" s="1"/>
  <c r="AE2334" i="1" s="1"/>
  <c r="AJ2334" i="1" s="1"/>
  <c r="W2330" i="1"/>
  <c r="Y2330" i="1" s="1"/>
  <c r="AE2330" i="1" s="1"/>
  <c r="AJ2330" i="1" s="1"/>
  <c r="W2322" i="1"/>
  <c r="Y2322" i="1" s="1"/>
  <c r="AE2322" i="1" s="1"/>
  <c r="AJ2322" i="1" s="1"/>
  <c r="W2314" i="1"/>
  <c r="Y2314" i="1" s="1"/>
  <c r="AE2314" i="1" s="1"/>
  <c r="AJ2314" i="1" s="1"/>
  <c r="W2422" i="1"/>
  <c r="Y2422" i="1" s="1"/>
  <c r="AE2422" i="1" s="1"/>
  <c r="AJ2422" i="1" s="1"/>
  <c r="W2418" i="1"/>
  <c r="Y2418" i="1" s="1"/>
  <c r="AE2418" i="1" s="1"/>
  <c r="AJ2418" i="1" s="1"/>
  <c r="W2414" i="1"/>
  <c r="Y2414" i="1" s="1"/>
  <c r="AE2414" i="1" s="1"/>
  <c r="AJ2414" i="1" s="1"/>
  <c r="W2410" i="1"/>
  <c r="Y2410" i="1" s="1"/>
  <c r="AE2410" i="1" s="1"/>
  <c r="AJ2410" i="1" s="1"/>
  <c r="W2406" i="1"/>
  <c r="Y2406" i="1" s="1"/>
  <c r="AE2406" i="1" s="1"/>
  <c r="AJ2406" i="1" s="1"/>
  <c r="W2402" i="1"/>
  <c r="Y2402" i="1" s="1"/>
  <c r="AE2402" i="1" s="1"/>
  <c r="AJ2402" i="1" s="1"/>
  <c r="W2398" i="1"/>
  <c r="Y2398" i="1" s="1"/>
  <c r="AE2398" i="1" s="1"/>
  <c r="AJ2398" i="1" s="1"/>
  <c r="W2394" i="1"/>
  <c r="Y2394" i="1" s="1"/>
  <c r="AE2394" i="1" s="1"/>
  <c r="AJ2394" i="1" s="1"/>
  <c r="W2390" i="1"/>
  <c r="Y2390" i="1" s="1"/>
  <c r="AE2390" i="1" s="1"/>
  <c r="AJ2390" i="1" s="1"/>
  <c r="W2386" i="1"/>
  <c r="Y2386" i="1" s="1"/>
  <c r="AE2386" i="1" s="1"/>
  <c r="AJ2386" i="1" s="1"/>
  <c r="W2382" i="1"/>
  <c r="Y2382" i="1" s="1"/>
  <c r="AE2382" i="1" s="1"/>
  <c r="AJ2382" i="1" s="1"/>
  <c r="W2367" i="1"/>
  <c r="Y2367" i="1" s="1"/>
  <c r="AE2367" i="1" s="1"/>
  <c r="AJ2367" i="1" s="1"/>
  <c r="W2361" i="1"/>
  <c r="Y2361" i="1" s="1"/>
  <c r="AE2361" i="1" s="1"/>
  <c r="AJ2361" i="1" s="1"/>
  <c r="W2355" i="1"/>
  <c r="Y2355" i="1" s="1"/>
  <c r="AE2355" i="1" s="1"/>
  <c r="AJ2355" i="1" s="1"/>
  <c r="W2331" i="1"/>
  <c r="Y2331" i="1" s="1"/>
  <c r="AE2331" i="1" s="1"/>
  <c r="AJ2331" i="1" s="1"/>
  <c r="W2621" i="1"/>
  <c r="Y2621" i="1" s="1"/>
  <c r="AE2621" i="1" s="1"/>
  <c r="AJ2621" i="1" s="1"/>
  <c r="W2613" i="1"/>
  <c r="Y2613" i="1" s="1"/>
  <c r="AE2613" i="1" s="1"/>
  <c r="AJ2613" i="1" s="1"/>
  <c r="W2607" i="1"/>
  <c r="Y2607" i="1" s="1"/>
  <c r="AE2607" i="1" s="1"/>
  <c r="AJ2607" i="1" s="1"/>
  <c r="W2597" i="1"/>
  <c r="Y2597" i="1" s="1"/>
  <c r="AE2597" i="1" s="1"/>
  <c r="AJ2597" i="1" s="1"/>
  <c r="W2589" i="1"/>
  <c r="Y2589" i="1" s="1"/>
  <c r="AE2589" i="1" s="1"/>
  <c r="AJ2589" i="1" s="1"/>
  <c r="W2581" i="1"/>
  <c r="Y2581" i="1" s="1"/>
  <c r="AE2581" i="1" s="1"/>
  <c r="AJ2581" i="1" s="1"/>
  <c r="W2573" i="1"/>
  <c r="Y2573" i="1" s="1"/>
  <c r="AE2573" i="1" s="1"/>
  <c r="AJ2573" i="1" s="1"/>
  <c r="W2565" i="1"/>
  <c r="Y2565" i="1" s="1"/>
  <c r="AE2565" i="1" s="1"/>
  <c r="AJ2565" i="1" s="1"/>
  <c r="W2557" i="1"/>
  <c r="Y2557" i="1" s="1"/>
  <c r="AE2557" i="1" s="1"/>
  <c r="AJ2557" i="1" s="1"/>
  <c r="W2539" i="1"/>
  <c r="Y2539" i="1" s="1"/>
  <c r="AE2539" i="1" s="1"/>
  <c r="AJ2539" i="1" s="1"/>
  <c r="W2545" i="1"/>
  <c r="Y2545" i="1" s="1"/>
  <c r="AE2545" i="1" s="1"/>
  <c r="AJ2545" i="1" s="1"/>
  <c r="W2542" i="1"/>
  <c r="Y2542" i="1" s="1"/>
  <c r="AE2542" i="1" s="1"/>
  <c r="AJ2542" i="1" s="1"/>
  <c r="W2536" i="1"/>
  <c r="Y2536" i="1" s="1"/>
  <c r="AE2536" i="1" s="1"/>
  <c r="AJ2536" i="1" s="1"/>
  <c r="W2541" i="1"/>
  <c r="Y2541" i="1" s="1"/>
  <c r="AE2541" i="1" s="1"/>
  <c r="AJ2541" i="1" s="1"/>
  <c r="W2538" i="1"/>
  <c r="Y2538" i="1" s="1"/>
  <c r="AE2538" i="1" s="1"/>
  <c r="AJ2538" i="1" s="1"/>
  <c r="W2517" i="1"/>
  <c r="Y2517" i="1" s="1"/>
  <c r="AE2517" i="1" s="1"/>
  <c r="AJ2517" i="1" s="1"/>
  <c r="W2509" i="1"/>
  <c r="Y2509" i="1" s="1"/>
  <c r="AE2509" i="1" s="1"/>
  <c r="AJ2509" i="1" s="1"/>
  <c r="W2501" i="1"/>
  <c r="Y2501" i="1" s="1"/>
  <c r="AE2501" i="1" s="1"/>
  <c r="AJ2501" i="1" s="1"/>
  <c r="W2548" i="1"/>
  <c r="Y2548" i="1" s="1"/>
  <c r="AE2548" i="1" s="1"/>
  <c r="AJ2548" i="1" s="1"/>
  <c r="W2516" i="1"/>
  <c r="Y2516" i="1" s="1"/>
  <c r="AE2516" i="1" s="1"/>
  <c r="AJ2516" i="1" s="1"/>
  <c r="W2508" i="1"/>
  <c r="Y2508" i="1" s="1"/>
  <c r="AE2508" i="1" s="1"/>
  <c r="AJ2508" i="1" s="1"/>
  <c r="W2500" i="1"/>
  <c r="Y2500" i="1" s="1"/>
  <c r="AE2500" i="1" s="1"/>
  <c r="AJ2500" i="1" s="1"/>
  <c r="W2369" i="1"/>
  <c r="Y2369" i="1" s="1"/>
  <c r="AE2369" i="1" s="1"/>
  <c r="AJ2369" i="1" s="1"/>
  <c r="W2357" i="1"/>
  <c r="Y2357" i="1" s="1"/>
  <c r="AE2357" i="1" s="1"/>
  <c r="AJ2357" i="1" s="1"/>
  <c r="W2351" i="1"/>
  <c r="Y2351" i="1" s="1"/>
  <c r="AE2351" i="1" s="1"/>
  <c r="AJ2351" i="1" s="1"/>
  <c r="W2376" i="1"/>
  <c r="Y2376" i="1" s="1"/>
  <c r="AE2376" i="1" s="1"/>
  <c r="AJ2376" i="1" s="1"/>
  <c r="W2362" i="1"/>
  <c r="Y2362" i="1" s="1"/>
  <c r="AE2362" i="1" s="1"/>
  <c r="AJ2362" i="1" s="1"/>
  <c r="W2340" i="1"/>
  <c r="Y2340" i="1" s="1"/>
  <c r="AE2340" i="1" s="1"/>
  <c r="AJ2340" i="1" s="1"/>
  <c r="W2336" i="1"/>
  <c r="Y2336" i="1" s="1"/>
  <c r="AE2336" i="1" s="1"/>
  <c r="AJ2336" i="1" s="1"/>
  <c r="W2332" i="1"/>
  <c r="Y2332" i="1" s="1"/>
  <c r="AE2332" i="1" s="1"/>
  <c r="AJ2332" i="1" s="1"/>
  <c r="W2329" i="1"/>
  <c r="Y2329" i="1" s="1"/>
  <c r="AE2329" i="1" s="1"/>
  <c r="AJ2329" i="1" s="1"/>
  <c r="W2321" i="1"/>
  <c r="Y2321" i="1" s="1"/>
  <c r="AE2321" i="1" s="1"/>
  <c r="AJ2321" i="1" s="1"/>
  <c r="W2313" i="1"/>
  <c r="Y2313" i="1" s="1"/>
  <c r="AE2313" i="1" s="1"/>
  <c r="AJ2313" i="1" s="1"/>
  <c r="W2421" i="1"/>
  <c r="Y2421" i="1" s="1"/>
  <c r="AE2421" i="1" s="1"/>
  <c r="AJ2421" i="1" s="1"/>
  <c r="W2417" i="1"/>
  <c r="Y2417" i="1" s="1"/>
  <c r="AE2417" i="1" s="1"/>
  <c r="AJ2417" i="1" s="1"/>
  <c r="W2413" i="1"/>
  <c r="Y2413" i="1" s="1"/>
  <c r="AE2413" i="1" s="1"/>
  <c r="AJ2413" i="1" s="1"/>
  <c r="W2409" i="1"/>
  <c r="Y2409" i="1" s="1"/>
  <c r="AE2409" i="1" s="1"/>
  <c r="AJ2409" i="1" s="1"/>
  <c r="W2405" i="1"/>
  <c r="Y2405" i="1" s="1"/>
  <c r="AE2405" i="1" s="1"/>
  <c r="AJ2405" i="1" s="1"/>
  <c r="W2401" i="1"/>
  <c r="Y2401" i="1" s="1"/>
  <c r="AE2401" i="1" s="1"/>
  <c r="AJ2401" i="1" s="1"/>
  <c r="W2397" i="1"/>
  <c r="Y2397" i="1" s="1"/>
  <c r="AE2397" i="1" s="1"/>
  <c r="AJ2397" i="1" s="1"/>
  <c r="W2393" i="1"/>
  <c r="Y2393" i="1" s="1"/>
  <c r="AE2393" i="1" s="1"/>
  <c r="AJ2393" i="1" s="1"/>
  <c r="W2389" i="1"/>
  <c r="Y2389" i="1" s="1"/>
  <c r="AE2389" i="1" s="1"/>
  <c r="AJ2389" i="1" s="1"/>
  <c r="W2385" i="1"/>
  <c r="Y2385" i="1" s="1"/>
  <c r="AE2385" i="1" s="1"/>
  <c r="AJ2385" i="1" s="1"/>
  <c r="W2381" i="1"/>
  <c r="Y2381" i="1" s="1"/>
  <c r="AE2381" i="1" s="1"/>
  <c r="AJ2381" i="1" s="1"/>
  <c r="W2371" i="1"/>
  <c r="Y2371" i="1" s="1"/>
  <c r="AE2371" i="1" s="1"/>
  <c r="AJ2371" i="1" s="1"/>
  <c r="W2353" i="1"/>
  <c r="Y2353" i="1" s="1"/>
  <c r="AE2353" i="1" s="1"/>
  <c r="AJ2353" i="1" s="1"/>
  <c r="W2347" i="1"/>
  <c r="Y2347" i="1" s="1"/>
  <c r="AE2347" i="1" s="1"/>
  <c r="AJ2347" i="1" s="1"/>
  <c r="W2328" i="1"/>
  <c r="Y2328" i="1" s="1"/>
  <c r="AE2328" i="1" s="1"/>
  <c r="AJ2328" i="1" s="1"/>
  <c r="W2320" i="1"/>
  <c r="Y2320" i="1" s="1"/>
  <c r="AE2320" i="1" s="1"/>
  <c r="AJ2320" i="1" s="1"/>
  <c r="W2312" i="1"/>
  <c r="Y2312" i="1" s="1"/>
  <c r="AE2312" i="1" s="1"/>
  <c r="AJ2312" i="1" s="1"/>
  <c r="W2366" i="1"/>
  <c r="Y2366" i="1" s="1"/>
  <c r="AE2366" i="1" s="1"/>
  <c r="AJ2366" i="1" s="1"/>
  <c r="W2474" i="1"/>
  <c r="Y2474" i="1" s="1"/>
  <c r="AE2474" i="1" s="1"/>
  <c r="AJ2474" i="1" s="1"/>
  <c r="W2458" i="1"/>
  <c r="Y2458" i="1" s="1"/>
  <c r="AE2458" i="1" s="1"/>
  <c r="AJ2458" i="1" s="1"/>
  <c r="W2442" i="1"/>
  <c r="Y2442" i="1" s="1"/>
  <c r="AE2442" i="1" s="1"/>
  <c r="AJ2442" i="1" s="1"/>
  <c r="W2426" i="1"/>
  <c r="Y2426" i="1" s="1"/>
  <c r="AE2426" i="1" s="1"/>
  <c r="AJ2426" i="1" s="1"/>
  <c r="W2286" i="1"/>
  <c r="Y2286" i="1" s="1"/>
  <c r="AE2286" i="1" s="1"/>
  <c r="AJ2286" i="1" s="1"/>
  <c r="W2270" i="1"/>
  <c r="Y2270" i="1" s="1"/>
  <c r="AE2270" i="1" s="1"/>
  <c r="AJ2270" i="1" s="1"/>
  <c r="W2254" i="1"/>
  <c r="Y2254" i="1" s="1"/>
  <c r="AE2254" i="1" s="1"/>
  <c r="AJ2254" i="1" s="1"/>
  <c r="W2181" i="1"/>
  <c r="Y2181" i="1" s="1"/>
  <c r="AE2181" i="1" s="1"/>
  <c r="AJ2181" i="1" s="1"/>
  <c r="W2157" i="1"/>
  <c r="Y2157" i="1" s="1"/>
  <c r="AE2157" i="1" s="1"/>
  <c r="AJ2157" i="1" s="1"/>
  <c r="W2139" i="1"/>
  <c r="Y2139" i="1" s="1"/>
  <c r="AE2139" i="1" s="1"/>
  <c r="AJ2139" i="1" s="1"/>
  <c r="W2129" i="1"/>
  <c r="Y2129" i="1" s="1"/>
  <c r="AE2129" i="1" s="1"/>
  <c r="AJ2129" i="1" s="1"/>
  <c r="W2117" i="1"/>
  <c r="Y2117" i="1" s="1"/>
  <c r="AE2117" i="1" s="1"/>
  <c r="AJ2117" i="1" s="1"/>
  <c r="W2106" i="1"/>
  <c r="Y2106" i="1" s="1"/>
  <c r="AE2106" i="1" s="1"/>
  <c r="AJ2106" i="1" s="1"/>
  <c r="W2094" i="1"/>
  <c r="Y2094" i="1" s="1"/>
  <c r="AE2094" i="1" s="1"/>
  <c r="AJ2094" i="1" s="1"/>
  <c r="W2243" i="1"/>
  <c r="Y2243" i="1" s="1"/>
  <c r="AE2243" i="1" s="1"/>
  <c r="AJ2243" i="1" s="1"/>
  <c r="W2227" i="1"/>
  <c r="Y2227" i="1" s="1"/>
  <c r="AE2227" i="1" s="1"/>
  <c r="AJ2227" i="1" s="1"/>
  <c r="W2211" i="1"/>
  <c r="Y2211" i="1" s="1"/>
  <c r="AE2211" i="1" s="1"/>
  <c r="AJ2211" i="1" s="1"/>
  <c r="W2087" i="1"/>
  <c r="Y2087" i="1" s="1"/>
  <c r="AE2087" i="1" s="1"/>
  <c r="AJ2087" i="1" s="1"/>
  <c r="W2065" i="1"/>
  <c r="Y2065" i="1" s="1"/>
  <c r="AE2065" i="1" s="1"/>
  <c r="AJ2065" i="1" s="1"/>
  <c r="W2049" i="1"/>
  <c r="Y2049" i="1" s="1"/>
  <c r="AE2049" i="1" s="1"/>
  <c r="AJ2049" i="1" s="1"/>
  <c r="W2033" i="1"/>
  <c r="Y2033" i="1" s="1"/>
  <c r="AE2033" i="1" s="1"/>
  <c r="AJ2033" i="1" s="1"/>
  <c r="W2017" i="1"/>
  <c r="Y2017" i="1" s="1"/>
  <c r="AE2017" i="1" s="1"/>
  <c r="AJ2017" i="1" s="1"/>
  <c r="W2242" i="1"/>
  <c r="Y2242" i="1" s="1"/>
  <c r="AE2242" i="1" s="1"/>
  <c r="AJ2242" i="1" s="1"/>
  <c r="W2238" i="1"/>
  <c r="Y2238" i="1" s="1"/>
  <c r="AE2238" i="1" s="1"/>
  <c r="AJ2238" i="1" s="1"/>
  <c r="W2234" i="1"/>
  <c r="Y2234" i="1" s="1"/>
  <c r="AE2234" i="1" s="1"/>
  <c r="AJ2234" i="1" s="1"/>
  <c r="W2230" i="1"/>
  <c r="Y2230" i="1" s="1"/>
  <c r="AE2230" i="1" s="1"/>
  <c r="AJ2230" i="1" s="1"/>
  <c r="W2226" i="1"/>
  <c r="Y2226" i="1" s="1"/>
  <c r="AE2226" i="1" s="1"/>
  <c r="AJ2226" i="1" s="1"/>
  <c r="W2222" i="1"/>
  <c r="Y2222" i="1" s="1"/>
  <c r="AE2222" i="1" s="1"/>
  <c r="AJ2222" i="1" s="1"/>
  <c r="W2218" i="1"/>
  <c r="Y2218" i="1" s="1"/>
  <c r="AE2218" i="1" s="1"/>
  <c r="AJ2218" i="1" s="1"/>
  <c r="W2214" i="1"/>
  <c r="Y2214" i="1" s="1"/>
  <c r="AE2214" i="1" s="1"/>
  <c r="AJ2214" i="1" s="1"/>
  <c r="W2210" i="1"/>
  <c r="Y2210" i="1" s="1"/>
  <c r="AE2210" i="1" s="1"/>
  <c r="AJ2210" i="1" s="1"/>
  <c r="W2075" i="1"/>
  <c r="Y2075" i="1" s="1"/>
  <c r="AE2075" i="1" s="1"/>
  <c r="AJ2075" i="1" s="1"/>
  <c r="W2207" i="1"/>
  <c r="Y2207" i="1" s="1"/>
  <c r="AE2207" i="1" s="1"/>
  <c r="AJ2207" i="1" s="1"/>
  <c r="W2171" i="1"/>
  <c r="Y2171" i="1" s="1"/>
  <c r="AE2171" i="1" s="1"/>
  <c r="AJ2171" i="1" s="1"/>
  <c r="W2168" i="1"/>
  <c r="Y2168" i="1" s="1"/>
  <c r="AE2168" i="1" s="1"/>
  <c r="AJ2168" i="1" s="1"/>
  <c r="W2084" i="1"/>
  <c r="Y2084" i="1" s="1"/>
  <c r="AE2084" i="1" s="1"/>
  <c r="AJ2084" i="1" s="1"/>
  <c r="W2071" i="1"/>
  <c r="Y2071" i="1" s="1"/>
  <c r="AE2071" i="1" s="1"/>
  <c r="AJ2071" i="1" s="1"/>
  <c r="W1991" i="1"/>
  <c r="Y1991" i="1" s="1"/>
  <c r="AE1991" i="1" s="1"/>
  <c r="AJ1991" i="1" s="1"/>
  <c r="W1983" i="1"/>
  <c r="Y1983" i="1" s="1"/>
  <c r="AE1983" i="1" s="1"/>
  <c r="AJ1983" i="1" s="1"/>
  <c r="W1975" i="1"/>
  <c r="Y1975" i="1" s="1"/>
  <c r="AE1975" i="1" s="1"/>
  <c r="AJ1975" i="1" s="1"/>
  <c r="W1967" i="1"/>
  <c r="Y1967" i="1" s="1"/>
  <c r="AE1967" i="1" s="1"/>
  <c r="AJ1967" i="1" s="1"/>
  <c r="W1959" i="1"/>
  <c r="Y1959" i="1" s="1"/>
  <c r="AE1959" i="1" s="1"/>
  <c r="AJ1959" i="1" s="1"/>
  <c r="W1951" i="1"/>
  <c r="Y1951" i="1" s="1"/>
  <c r="AE1951" i="1" s="1"/>
  <c r="AJ1951" i="1" s="1"/>
  <c r="W1943" i="1"/>
  <c r="Y1943" i="1" s="1"/>
  <c r="AE1943" i="1" s="1"/>
  <c r="AJ1943" i="1" s="1"/>
  <c r="W1935" i="1"/>
  <c r="Y1935" i="1" s="1"/>
  <c r="AE1935" i="1" s="1"/>
  <c r="AJ1935" i="1" s="1"/>
  <c r="W1927" i="1"/>
  <c r="Y1927" i="1" s="1"/>
  <c r="AE1927" i="1" s="1"/>
  <c r="AJ1927" i="1" s="1"/>
  <c r="W1919" i="1"/>
  <c r="Y1919" i="1" s="1"/>
  <c r="AE1919" i="1" s="1"/>
  <c r="AJ1919" i="1" s="1"/>
  <c r="W1911" i="1"/>
  <c r="Y1911" i="1" s="1"/>
  <c r="AE1911" i="1" s="1"/>
  <c r="AJ1911" i="1" s="1"/>
  <c r="W1903" i="1"/>
  <c r="Y1903" i="1" s="1"/>
  <c r="AE1903" i="1" s="1"/>
  <c r="AJ1903" i="1" s="1"/>
  <c r="W1895" i="1"/>
  <c r="Y1895" i="1" s="1"/>
  <c r="AE1895" i="1" s="1"/>
  <c r="AJ1895" i="1" s="1"/>
  <c r="W2000" i="1"/>
  <c r="Y2000" i="1" s="1"/>
  <c r="AE2000" i="1" s="1"/>
  <c r="AJ2000" i="1" s="1"/>
  <c r="W1996" i="1"/>
  <c r="Y1996" i="1" s="1"/>
  <c r="AE1996" i="1" s="1"/>
  <c r="AJ1996" i="1" s="1"/>
  <c r="W1881" i="1"/>
  <c r="Y1881" i="1" s="1"/>
  <c r="AE1881" i="1" s="1"/>
  <c r="AJ1881" i="1" s="1"/>
  <c r="W1871" i="1"/>
  <c r="Y1871" i="1" s="1"/>
  <c r="AE1871" i="1" s="1"/>
  <c r="AJ1871" i="1" s="1"/>
  <c r="W1863" i="1"/>
  <c r="Y1863" i="1" s="1"/>
  <c r="AE1863" i="1" s="1"/>
  <c r="AJ1863" i="1" s="1"/>
  <c r="W1855" i="1"/>
  <c r="Y1855" i="1" s="1"/>
  <c r="AE1855" i="1" s="1"/>
  <c r="AJ1855" i="1" s="1"/>
  <c r="W1847" i="1"/>
  <c r="Y1847" i="1" s="1"/>
  <c r="AE1847" i="1" s="1"/>
  <c r="AJ1847" i="1" s="1"/>
  <c r="W1839" i="1"/>
  <c r="Y1839" i="1" s="1"/>
  <c r="AE1839" i="1" s="1"/>
  <c r="AJ1839" i="1" s="1"/>
  <c r="W1831" i="1"/>
  <c r="Y1831" i="1" s="1"/>
  <c r="AE1831" i="1" s="1"/>
  <c r="AJ1831" i="1" s="1"/>
  <c r="W1823" i="1"/>
  <c r="Y1823" i="1" s="1"/>
  <c r="AE1823" i="1" s="1"/>
  <c r="AJ1823" i="1" s="1"/>
  <c r="W1815" i="1"/>
  <c r="Y1815" i="1" s="1"/>
  <c r="AE1815" i="1" s="1"/>
  <c r="AJ1815" i="1" s="1"/>
  <c r="W1807" i="1"/>
  <c r="Y1807" i="1" s="1"/>
  <c r="AE1807" i="1" s="1"/>
  <c r="AJ1807" i="1" s="1"/>
  <c r="W1793" i="1"/>
  <c r="Y1793" i="1" s="1"/>
  <c r="AE1793" i="1" s="1"/>
  <c r="AJ1793" i="1" s="1"/>
  <c r="W2470" i="1"/>
  <c r="Y2470" i="1" s="1"/>
  <c r="AE2470" i="1" s="1"/>
  <c r="AJ2470" i="1" s="1"/>
  <c r="W2454" i="1"/>
  <c r="Y2454" i="1" s="1"/>
  <c r="AE2454" i="1" s="1"/>
  <c r="AJ2454" i="1" s="1"/>
  <c r="W2438" i="1"/>
  <c r="Y2438" i="1" s="1"/>
  <c r="AE2438" i="1" s="1"/>
  <c r="AJ2438" i="1" s="1"/>
  <c r="W2378" i="1"/>
  <c r="Y2378" i="1" s="1"/>
  <c r="AE2378" i="1" s="1"/>
  <c r="AJ2378" i="1" s="1"/>
  <c r="W2344" i="1"/>
  <c r="Y2344" i="1" s="1"/>
  <c r="AE2344" i="1" s="1"/>
  <c r="AJ2344" i="1" s="1"/>
  <c r="W2326" i="1"/>
  <c r="Y2326" i="1" s="1"/>
  <c r="AE2326" i="1" s="1"/>
  <c r="AJ2326" i="1" s="1"/>
  <c r="W2318" i="1"/>
  <c r="Y2318" i="1" s="1"/>
  <c r="AE2318" i="1" s="1"/>
  <c r="AJ2318" i="1" s="1"/>
  <c r="W2310" i="1"/>
  <c r="Y2310" i="1" s="1"/>
  <c r="AE2310" i="1" s="1"/>
  <c r="AJ2310" i="1" s="1"/>
  <c r="W2302" i="1"/>
  <c r="Y2302" i="1" s="1"/>
  <c r="AE2302" i="1" s="1"/>
  <c r="AJ2302" i="1" s="1"/>
  <c r="W2290" i="1"/>
  <c r="Y2290" i="1" s="1"/>
  <c r="AE2290" i="1" s="1"/>
  <c r="AJ2290" i="1" s="1"/>
  <c r="W2274" i="1"/>
  <c r="Y2274" i="1" s="1"/>
  <c r="AE2274" i="1" s="1"/>
  <c r="AJ2274" i="1" s="1"/>
  <c r="W2258" i="1"/>
  <c r="Y2258" i="1" s="1"/>
  <c r="AE2258" i="1" s="1"/>
  <c r="AJ2258" i="1" s="1"/>
  <c r="W2240" i="1"/>
  <c r="Y2240" i="1" s="1"/>
  <c r="AE2240" i="1" s="1"/>
  <c r="AJ2240" i="1" s="1"/>
  <c r="W2173" i="1"/>
  <c r="Y2173" i="1" s="1"/>
  <c r="AE2173" i="1" s="1"/>
  <c r="AJ2173" i="1" s="1"/>
  <c r="W2154" i="1"/>
  <c r="Y2154" i="1" s="1"/>
  <c r="AE2154" i="1" s="1"/>
  <c r="AJ2154" i="1" s="1"/>
  <c r="W2137" i="1"/>
  <c r="Y2137" i="1" s="1"/>
  <c r="AE2137" i="1" s="1"/>
  <c r="AJ2137" i="1" s="1"/>
  <c r="W2125" i="1"/>
  <c r="Y2125" i="1" s="1"/>
  <c r="AE2125" i="1" s="1"/>
  <c r="AJ2125" i="1" s="1"/>
  <c r="W2114" i="1"/>
  <c r="Y2114" i="1" s="1"/>
  <c r="AE2114" i="1" s="1"/>
  <c r="AJ2114" i="1" s="1"/>
  <c r="W2105" i="1"/>
  <c r="Y2105" i="1" s="1"/>
  <c r="AE2105" i="1" s="1"/>
  <c r="AJ2105" i="1" s="1"/>
  <c r="W2086" i="1"/>
  <c r="Y2086" i="1" s="1"/>
  <c r="AE2086" i="1" s="1"/>
  <c r="AJ2086" i="1" s="1"/>
  <c r="W2231" i="1"/>
  <c r="Y2231" i="1" s="1"/>
  <c r="AE2231" i="1" s="1"/>
  <c r="AJ2231" i="1" s="1"/>
  <c r="W2215" i="1"/>
  <c r="Y2215" i="1" s="1"/>
  <c r="AE2215" i="1" s="1"/>
  <c r="AJ2215" i="1" s="1"/>
  <c r="W2205" i="1"/>
  <c r="Y2205" i="1" s="1"/>
  <c r="AE2205" i="1" s="1"/>
  <c r="AJ2205" i="1" s="1"/>
  <c r="W2197" i="1"/>
  <c r="Y2197" i="1" s="1"/>
  <c r="AE2197" i="1" s="1"/>
  <c r="AJ2197" i="1" s="1"/>
  <c r="W2148" i="1"/>
  <c r="Y2148" i="1" s="1"/>
  <c r="AE2148" i="1" s="1"/>
  <c r="AJ2148" i="1" s="1"/>
  <c r="W2059" i="1"/>
  <c r="Y2059" i="1" s="1"/>
  <c r="AE2059" i="1" s="1"/>
  <c r="AJ2059" i="1" s="1"/>
  <c r="W2056" i="1"/>
  <c r="Y2056" i="1" s="1"/>
  <c r="AE2056" i="1" s="1"/>
  <c r="AJ2056" i="1" s="1"/>
  <c r="W2043" i="1"/>
  <c r="Y2043" i="1" s="1"/>
  <c r="AE2043" i="1" s="1"/>
  <c r="AJ2043" i="1" s="1"/>
  <c r="W2040" i="1"/>
  <c r="Y2040" i="1" s="1"/>
  <c r="AE2040" i="1" s="1"/>
  <c r="AJ2040" i="1" s="1"/>
  <c r="W2027" i="1"/>
  <c r="Y2027" i="1" s="1"/>
  <c r="AE2027" i="1" s="1"/>
  <c r="AJ2027" i="1" s="1"/>
  <c r="W2024" i="1"/>
  <c r="Y2024" i="1" s="1"/>
  <c r="AE2024" i="1" s="1"/>
  <c r="AJ2024" i="1" s="1"/>
  <c r="W2011" i="1"/>
  <c r="Y2011" i="1" s="1"/>
  <c r="AE2011" i="1" s="1"/>
  <c r="AJ2011" i="1" s="1"/>
  <c r="W2008" i="1"/>
  <c r="Y2008" i="1" s="1"/>
  <c r="AE2008" i="1" s="1"/>
  <c r="AJ2008" i="1" s="1"/>
  <c r="W2196" i="1"/>
  <c r="Y2196" i="1" s="1"/>
  <c r="AE2196" i="1" s="1"/>
  <c r="AJ2196" i="1" s="1"/>
  <c r="W2079" i="1"/>
  <c r="Y2079" i="1" s="1"/>
  <c r="AE2079" i="1" s="1"/>
  <c r="AJ2079" i="1" s="1"/>
  <c r="W2061" i="1"/>
  <c r="Y2061" i="1" s="1"/>
  <c r="AE2061" i="1" s="1"/>
  <c r="AJ2061" i="1" s="1"/>
  <c r="W2045" i="1"/>
  <c r="Y2045" i="1" s="1"/>
  <c r="AE2045" i="1" s="1"/>
  <c r="AJ2045" i="1" s="1"/>
  <c r="W2029" i="1"/>
  <c r="Y2029" i="1" s="1"/>
  <c r="AE2029" i="1" s="1"/>
  <c r="AJ2029" i="1" s="1"/>
  <c r="W2013" i="1"/>
  <c r="Y2013" i="1" s="1"/>
  <c r="AE2013" i="1" s="1"/>
  <c r="AJ2013" i="1" s="1"/>
  <c r="W2195" i="1"/>
  <c r="Y2195" i="1" s="1"/>
  <c r="AE2195" i="1" s="1"/>
  <c r="AJ2195" i="1" s="1"/>
  <c r="W2192" i="1"/>
  <c r="Y2192" i="1" s="1"/>
  <c r="AE2192" i="1" s="1"/>
  <c r="AJ2192" i="1" s="1"/>
  <c r="W2163" i="1"/>
  <c r="Y2163" i="1" s="1"/>
  <c r="AE2163" i="1" s="1"/>
  <c r="AJ2163" i="1" s="1"/>
  <c r="W2160" i="1"/>
  <c r="Y2160" i="1" s="1"/>
  <c r="AE2160" i="1" s="1"/>
  <c r="AJ2160" i="1" s="1"/>
  <c r="W2057" i="1"/>
  <c r="Y2057" i="1" s="1"/>
  <c r="AE2057" i="1" s="1"/>
  <c r="AJ2057" i="1" s="1"/>
  <c r="W2041" i="1"/>
  <c r="Y2041" i="1" s="1"/>
  <c r="AE2041" i="1" s="1"/>
  <c r="AJ2041" i="1" s="1"/>
  <c r="W2025" i="1"/>
  <c r="Y2025" i="1" s="1"/>
  <c r="AE2025" i="1" s="1"/>
  <c r="AJ2025" i="1" s="1"/>
  <c r="W2009" i="1"/>
  <c r="Y2009" i="1" s="1"/>
  <c r="AE2009" i="1" s="1"/>
  <c r="AJ2009" i="1" s="1"/>
  <c r="W2198" i="1"/>
  <c r="Y2198" i="1" s="1"/>
  <c r="AE2198" i="1" s="1"/>
  <c r="AJ2198" i="1" s="1"/>
  <c r="W2074" i="1"/>
  <c r="Y2074" i="1" s="1"/>
  <c r="AE2074" i="1" s="1"/>
  <c r="AJ2074" i="1" s="1"/>
  <c r="W2069" i="1"/>
  <c r="Y2069" i="1" s="1"/>
  <c r="AE2069" i="1" s="1"/>
  <c r="AJ2069" i="1" s="1"/>
  <c r="W2053" i="1"/>
  <c r="Y2053" i="1" s="1"/>
  <c r="AE2053" i="1" s="1"/>
  <c r="AJ2053" i="1" s="1"/>
  <c r="W2037" i="1"/>
  <c r="Y2037" i="1" s="1"/>
  <c r="AE2037" i="1" s="1"/>
  <c r="AJ2037" i="1" s="1"/>
  <c r="W2021" i="1"/>
  <c r="Y2021" i="1" s="1"/>
  <c r="AE2021" i="1" s="1"/>
  <c r="AJ2021" i="1" s="1"/>
  <c r="W2005" i="1"/>
  <c r="Y2005" i="1" s="1"/>
  <c r="AE2005" i="1" s="1"/>
  <c r="AJ2005" i="1" s="1"/>
  <c r="W1990" i="1"/>
  <c r="Y1990" i="1" s="1"/>
  <c r="AE1990" i="1" s="1"/>
  <c r="AJ1990" i="1" s="1"/>
  <c r="W1982" i="1"/>
  <c r="Y1982" i="1" s="1"/>
  <c r="AE1982" i="1" s="1"/>
  <c r="AJ1982" i="1" s="1"/>
  <c r="W1972" i="1"/>
  <c r="Y1972" i="1" s="1"/>
  <c r="AE1972" i="1" s="1"/>
  <c r="AJ1972" i="1" s="1"/>
  <c r="W1964" i="1"/>
  <c r="Y1964" i="1" s="1"/>
  <c r="AE1964" i="1" s="1"/>
  <c r="AJ1964" i="1" s="1"/>
  <c r="W1956" i="1"/>
  <c r="Y1956" i="1" s="1"/>
  <c r="AE1956" i="1" s="1"/>
  <c r="AJ1956" i="1" s="1"/>
  <c r="W1948" i="1"/>
  <c r="Y1948" i="1" s="1"/>
  <c r="AE1948" i="1" s="1"/>
  <c r="AJ1948" i="1" s="1"/>
  <c r="W1940" i="1"/>
  <c r="Y1940" i="1" s="1"/>
  <c r="AE1940" i="1" s="1"/>
  <c r="AJ1940" i="1" s="1"/>
  <c r="W1932" i="1"/>
  <c r="Y1932" i="1" s="1"/>
  <c r="AE1932" i="1" s="1"/>
  <c r="AJ1932" i="1" s="1"/>
  <c r="W1924" i="1"/>
  <c r="Y1924" i="1" s="1"/>
  <c r="AE1924" i="1" s="1"/>
  <c r="AJ1924" i="1" s="1"/>
  <c r="W1916" i="1"/>
  <c r="Y1916" i="1" s="1"/>
  <c r="AE1916" i="1" s="1"/>
  <c r="AJ1916" i="1" s="1"/>
  <c r="W1908" i="1"/>
  <c r="Y1908" i="1" s="1"/>
  <c r="AE1908" i="1" s="1"/>
  <c r="AJ1908" i="1" s="1"/>
  <c r="W1902" i="1"/>
  <c r="Y1902" i="1" s="1"/>
  <c r="AE1902" i="1" s="1"/>
  <c r="AJ1902" i="1" s="1"/>
  <c r="W1893" i="1"/>
  <c r="Y1893" i="1" s="1"/>
  <c r="AE1893" i="1" s="1"/>
  <c r="AJ1893" i="1" s="1"/>
  <c r="W2001" i="1"/>
  <c r="Y2001" i="1" s="1"/>
  <c r="AE2001" i="1" s="1"/>
  <c r="AJ2001" i="1" s="1"/>
  <c r="W1997" i="1"/>
  <c r="Y1997" i="1" s="1"/>
  <c r="AE1997" i="1" s="1"/>
  <c r="AJ1997" i="1" s="1"/>
  <c r="W1879" i="1"/>
  <c r="Y1879" i="1" s="1"/>
  <c r="AE1879" i="1" s="1"/>
  <c r="AJ1879" i="1" s="1"/>
  <c r="W1870" i="1"/>
  <c r="Y1870" i="1" s="1"/>
  <c r="AE1870" i="1" s="1"/>
  <c r="AJ1870" i="1" s="1"/>
  <c r="W1862" i="1"/>
  <c r="Y1862" i="1" s="1"/>
  <c r="AE1862" i="1" s="1"/>
  <c r="AJ1862" i="1" s="1"/>
  <c r="W1854" i="1"/>
  <c r="Y1854" i="1" s="1"/>
  <c r="AE1854" i="1" s="1"/>
  <c r="AJ1854" i="1" s="1"/>
  <c r="W1846" i="1"/>
  <c r="Y1846" i="1" s="1"/>
  <c r="AE1846" i="1" s="1"/>
  <c r="AJ1846" i="1" s="1"/>
  <c r="W1838" i="1"/>
  <c r="Y1838" i="1" s="1"/>
  <c r="AE1838" i="1" s="1"/>
  <c r="AJ1838" i="1" s="1"/>
  <c r="W1830" i="1"/>
  <c r="Y1830" i="1" s="1"/>
  <c r="AE1830" i="1" s="1"/>
  <c r="AJ1830" i="1" s="1"/>
  <c r="W1822" i="1"/>
  <c r="Y1822" i="1" s="1"/>
  <c r="AE1822" i="1" s="1"/>
  <c r="AJ1822" i="1" s="1"/>
  <c r="W1814" i="1"/>
  <c r="Y1814" i="1" s="1"/>
  <c r="AE1814" i="1" s="1"/>
  <c r="AJ1814" i="1" s="1"/>
  <c r="W1806" i="1"/>
  <c r="Y1806" i="1" s="1"/>
  <c r="AE1806" i="1" s="1"/>
  <c r="AJ1806" i="1" s="1"/>
  <c r="W1791" i="1"/>
  <c r="Y1791" i="1" s="1"/>
  <c r="AE1791" i="1" s="1"/>
  <c r="AJ1791" i="1" s="1"/>
  <c r="W2482" i="1"/>
  <c r="Y2482" i="1" s="1"/>
  <c r="AE2482" i="1" s="1"/>
  <c r="AJ2482" i="1" s="1"/>
  <c r="W2466" i="1"/>
  <c r="Y2466" i="1" s="1"/>
  <c r="AE2466" i="1" s="1"/>
  <c r="AJ2466" i="1" s="1"/>
  <c r="W2450" i="1"/>
  <c r="Y2450" i="1" s="1"/>
  <c r="AE2450" i="1" s="1"/>
  <c r="AJ2450" i="1" s="1"/>
  <c r="W2434" i="1"/>
  <c r="Y2434" i="1" s="1"/>
  <c r="AE2434" i="1" s="1"/>
  <c r="AJ2434" i="1" s="1"/>
  <c r="W2352" i="1"/>
  <c r="Y2352" i="1" s="1"/>
  <c r="AE2352" i="1" s="1"/>
  <c r="AJ2352" i="1" s="1"/>
  <c r="W2342" i="1"/>
  <c r="Y2342" i="1" s="1"/>
  <c r="AE2342" i="1" s="1"/>
  <c r="AJ2342" i="1" s="1"/>
  <c r="W2294" i="1"/>
  <c r="Y2294" i="1" s="1"/>
  <c r="AE2294" i="1" s="1"/>
  <c r="AJ2294" i="1" s="1"/>
  <c r="W2278" i="1"/>
  <c r="Y2278" i="1" s="1"/>
  <c r="AE2278" i="1" s="1"/>
  <c r="AJ2278" i="1" s="1"/>
  <c r="W2262" i="1"/>
  <c r="Y2262" i="1" s="1"/>
  <c r="AE2262" i="1" s="1"/>
  <c r="AJ2262" i="1" s="1"/>
  <c r="W2246" i="1"/>
  <c r="Y2246" i="1" s="1"/>
  <c r="AE2246" i="1" s="1"/>
  <c r="AJ2246" i="1" s="1"/>
  <c r="W2189" i="1"/>
  <c r="Y2189" i="1" s="1"/>
  <c r="AE2189" i="1" s="1"/>
  <c r="AJ2189" i="1" s="1"/>
  <c r="W2170" i="1"/>
  <c r="Y2170" i="1" s="1"/>
  <c r="AE2170" i="1" s="1"/>
  <c r="AJ2170" i="1" s="1"/>
  <c r="W2149" i="1"/>
  <c r="Y2149" i="1" s="1"/>
  <c r="AE2149" i="1" s="1"/>
  <c r="AJ2149" i="1" s="1"/>
  <c r="W2134" i="1"/>
  <c r="Y2134" i="1" s="1"/>
  <c r="AE2134" i="1" s="1"/>
  <c r="AJ2134" i="1" s="1"/>
  <c r="W2122" i="1"/>
  <c r="Y2122" i="1" s="1"/>
  <c r="AE2122" i="1" s="1"/>
  <c r="AJ2122" i="1" s="1"/>
  <c r="W2113" i="1"/>
  <c r="Y2113" i="1" s="1"/>
  <c r="AE2113" i="1" s="1"/>
  <c r="AJ2113" i="1" s="1"/>
  <c r="W2101" i="1"/>
  <c r="Y2101" i="1" s="1"/>
  <c r="AE2101" i="1" s="1"/>
  <c r="AJ2101" i="1" s="1"/>
  <c r="W2081" i="1"/>
  <c r="Y2081" i="1" s="1"/>
  <c r="AE2081" i="1" s="1"/>
  <c r="AJ2081" i="1" s="1"/>
  <c r="W2235" i="1"/>
  <c r="Y2235" i="1" s="1"/>
  <c r="AE2235" i="1" s="1"/>
  <c r="AJ2235" i="1" s="1"/>
  <c r="W2219" i="1"/>
  <c r="Y2219" i="1" s="1"/>
  <c r="AE2219" i="1" s="1"/>
  <c r="AJ2219" i="1" s="1"/>
  <c r="W2180" i="1"/>
  <c r="Y2180" i="1" s="1"/>
  <c r="AE2180" i="1" s="1"/>
  <c r="AJ2180" i="1" s="1"/>
  <c r="W2172" i="1"/>
  <c r="Y2172" i="1" s="1"/>
  <c r="AE2172" i="1" s="1"/>
  <c r="AJ2172" i="1" s="1"/>
  <c r="W2164" i="1"/>
  <c r="Y2164" i="1" s="1"/>
  <c r="AE2164" i="1" s="1"/>
  <c r="AJ2164" i="1" s="1"/>
  <c r="W2151" i="1"/>
  <c r="Y2151" i="1" s="1"/>
  <c r="AE2151" i="1" s="1"/>
  <c r="AJ2151" i="1" s="1"/>
  <c r="W2143" i="1"/>
  <c r="Y2143" i="1" s="1"/>
  <c r="AE2143" i="1" s="1"/>
  <c r="AJ2143" i="1" s="1"/>
  <c r="W2080" i="1"/>
  <c r="Y2080" i="1" s="1"/>
  <c r="AE2080" i="1" s="1"/>
  <c r="AJ2080" i="1" s="1"/>
  <c r="W2062" i="1"/>
  <c r="Y2062" i="1" s="1"/>
  <c r="AE2062" i="1" s="1"/>
  <c r="AJ2062" i="1" s="1"/>
  <c r="W2046" i="1"/>
  <c r="Y2046" i="1" s="1"/>
  <c r="AE2046" i="1" s="1"/>
  <c r="AJ2046" i="1" s="1"/>
  <c r="W2030" i="1"/>
  <c r="Y2030" i="1" s="1"/>
  <c r="AE2030" i="1" s="1"/>
  <c r="AJ2030" i="1" s="1"/>
  <c r="W2014" i="1"/>
  <c r="Y2014" i="1" s="1"/>
  <c r="AE2014" i="1" s="1"/>
  <c r="AJ2014" i="1" s="1"/>
  <c r="W2200" i="1"/>
  <c r="Y2200" i="1" s="1"/>
  <c r="AE2200" i="1" s="1"/>
  <c r="AJ2200" i="1" s="1"/>
  <c r="W2083" i="1"/>
  <c r="Y2083" i="1" s="1"/>
  <c r="AE2083" i="1" s="1"/>
  <c r="AJ2083" i="1" s="1"/>
  <c r="W2068" i="1"/>
  <c r="Y2068" i="1" s="1"/>
  <c r="AE2068" i="1" s="1"/>
  <c r="AJ2068" i="1" s="1"/>
  <c r="W2055" i="1"/>
  <c r="Y2055" i="1" s="1"/>
  <c r="AE2055" i="1" s="1"/>
  <c r="AJ2055" i="1" s="1"/>
  <c r="W2052" i="1"/>
  <c r="Y2052" i="1" s="1"/>
  <c r="AE2052" i="1" s="1"/>
  <c r="AJ2052" i="1" s="1"/>
  <c r="W2039" i="1"/>
  <c r="Y2039" i="1" s="1"/>
  <c r="AE2039" i="1" s="1"/>
  <c r="AJ2039" i="1" s="1"/>
  <c r="W2036" i="1"/>
  <c r="Y2036" i="1" s="1"/>
  <c r="AE2036" i="1" s="1"/>
  <c r="AJ2036" i="1" s="1"/>
  <c r="W2023" i="1"/>
  <c r="Y2023" i="1" s="1"/>
  <c r="AE2023" i="1" s="1"/>
  <c r="AJ2023" i="1" s="1"/>
  <c r="W2020" i="1"/>
  <c r="Y2020" i="1" s="1"/>
  <c r="AE2020" i="1" s="1"/>
  <c r="AJ2020" i="1" s="1"/>
  <c r="W2007" i="1"/>
  <c r="Y2007" i="1" s="1"/>
  <c r="AE2007" i="1" s="1"/>
  <c r="AJ2007" i="1" s="1"/>
  <c r="W2004" i="1"/>
  <c r="Y2004" i="1" s="1"/>
  <c r="AE2004" i="1" s="1"/>
  <c r="AJ2004" i="1" s="1"/>
  <c r="W2241" i="1"/>
  <c r="Y2241" i="1" s="1"/>
  <c r="AE2241" i="1" s="1"/>
  <c r="AJ2241" i="1" s="1"/>
  <c r="W2237" i="1"/>
  <c r="Y2237" i="1" s="1"/>
  <c r="AE2237" i="1" s="1"/>
  <c r="AJ2237" i="1" s="1"/>
  <c r="W2233" i="1"/>
  <c r="Y2233" i="1" s="1"/>
  <c r="AE2233" i="1" s="1"/>
  <c r="AJ2233" i="1" s="1"/>
  <c r="W2229" i="1"/>
  <c r="Y2229" i="1" s="1"/>
  <c r="AE2229" i="1" s="1"/>
  <c r="AJ2229" i="1" s="1"/>
  <c r="W2225" i="1"/>
  <c r="Y2225" i="1" s="1"/>
  <c r="AE2225" i="1" s="1"/>
  <c r="AJ2225" i="1" s="1"/>
  <c r="W2221" i="1"/>
  <c r="Y2221" i="1" s="1"/>
  <c r="AE2221" i="1" s="1"/>
  <c r="AJ2221" i="1" s="1"/>
  <c r="W2217" i="1"/>
  <c r="Y2217" i="1" s="1"/>
  <c r="AE2217" i="1" s="1"/>
  <c r="AJ2217" i="1" s="1"/>
  <c r="W2213" i="1"/>
  <c r="Y2213" i="1" s="1"/>
  <c r="AE2213" i="1" s="1"/>
  <c r="AJ2213" i="1" s="1"/>
  <c r="W2209" i="1"/>
  <c r="Y2209" i="1" s="1"/>
  <c r="AE2209" i="1" s="1"/>
  <c r="AJ2209" i="1" s="1"/>
  <c r="W2199" i="1"/>
  <c r="Y2199" i="1" s="1"/>
  <c r="AE2199" i="1" s="1"/>
  <c r="AJ2199" i="1" s="1"/>
  <c r="W2187" i="1"/>
  <c r="Y2187" i="1" s="1"/>
  <c r="AE2187" i="1" s="1"/>
  <c r="AJ2187" i="1" s="1"/>
  <c r="W2184" i="1"/>
  <c r="Y2184" i="1" s="1"/>
  <c r="AE2184" i="1" s="1"/>
  <c r="AJ2184" i="1" s="1"/>
  <c r="W2155" i="1"/>
  <c r="Y2155" i="1" s="1"/>
  <c r="AE2155" i="1" s="1"/>
  <c r="AJ2155" i="1" s="1"/>
  <c r="W2152" i="1"/>
  <c r="Y2152" i="1" s="1"/>
  <c r="AE2152" i="1" s="1"/>
  <c r="AJ2152" i="1" s="1"/>
  <c r="W2067" i="1"/>
  <c r="Y2067" i="1" s="1"/>
  <c r="AE2067" i="1" s="1"/>
  <c r="AJ2067" i="1" s="1"/>
  <c r="W2064" i="1"/>
  <c r="Y2064" i="1" s="1"/>
  <c r="AE2064" i="1" s="1"/>
  <c r="AJ2064" i="1" s="1"/>
  <c r="W2051" i="1"/>
  <c r="Y2051" i="1" s="1"/>
  <c r="AE2051" i="1" s="1"/>
  <c r="AJ2051" i="1" s="1"/>
  <c r="W2048" i="1"/>
  <c r="Y2048" i="1" s="1"/>
  <c r="AE2048" i="1" s="1"/>
  <c r="AJ2048" i="1" s="1"/>
  <c r="W2035" i="1"/>
  <c r="Y2035" i="1" s="1"/>
  <c r="AE2035" i="1" s="1"/>
  <c r="AJ2035" i="1" s="1"/>
  <c r="W2032" i="1"/>
  <c r="Y2032" i="1" s="1"/>
  <c r="AE2032" i="1" s="1"/>
  <c r="AJ2032" i="1" s="1"/>
  <c r="W2019" i="1"/>
  <c r="Y2019" i="1" s="1"/>
  <c r="AE2019" i="1" s="1"/>
  <c r="AJ2019" i="1" s="1"/>
  <c r="W2016" i="1"/>
  <c r="Y2016" i="1" s="1"/>
  <c r="AE2016" i="1" s="1"/>
  <c r="AJ2016" i="1" s="1"/>
  <c r="W2003" i="1"/>
  <c r="Y2003" i="1" s="1"/>
  <c r="AE2003" i="1" s="1"/>
  <c r="AJ2003" i="1" s="1"/>
  <c r="W2202" i="1"/>
  <c r="Y2202" i="1" s="1"/>
  <c r="AE2202" i="1" s="1"/>
  <c r="AJ2202" i="1" s="1"/>
  <c r="W2091" i="1"/>
  <c r="Y2091" i="1" s="1"/>
  <c r="AE2091" i="1" s="1"/>
  <c r="AJ2091" i="1" s="1"/>
  <c r="W2063" i="1"/>
  <c r="Y2063" i="1" s="1"/>
  <c r="AE2063" i="1" s="1"/>
  <c r="AJ2063" i="1" s="1"/>
  <c r="W2060" i="1"/>
  <c r="Y2060" i="1" s="1"/>
  <c r="AE2060" i="1" s="1"/>
  <c r="AJ2060" i="1" s="1"/>
  <c r="W2047" i="1"/>
  <c r="Y2047" i="1" s="1"/>
  <c r="AE2047" i="1" s="1"/>
  <c r="AJ2047" i="1" s="1"/>
  <c r="W2044" i="1"/>
  <c r="Y2044" i="1" s="1"/>
  <c r="AE2044" i="1" s="1"/>
  <c r="AJ2044" i="1" s="1"/>
  <c r="W2031" i="1"/>
  <c r="Y2031" i="1" s="1"/>
  <c r="AE2031" i="1" s="1"/>
  <c r="AJ2031" i="1" s="1"/>
  <c r="W2028" i="1"/>
  <c r="Y2028" i="1" s="1"/>
  <c r="AE2028" i="1" s="1"/>
  <c r="AJ2028" i="1" s="1"/>
  <c r="W2015" i="1"/>
  <c r="Y2015" i="1" s="1"/>
  <c r="AE2015" i="1" s="1"/>
  <c r="AJ2015" i="1" s="1"/>
  <c r="W2012" i="1"/>
  <c r="Y2012" i="1" s="1"/>
  <c r="AE2012" i="1" s="1"/>
  <c r="AJ2012" i="1" s="1"/>
  <c r="W1987" i="1"/>
  <c r="Y1987" i="1" s="1"/>
  <c r="AE1987" i="1" s="1"/>
  <c r="AJ1987" i="1" s="1"/>
  <c r="W1979" i="1"/>
  <c r="Y1979" i="1" s="1"/>
  <c r="AE1979" i="1" s="1"/>
  <c r="AJ1979" i="1" s="1"/>
  <c r="W1971" i="1"/>
  <c r="Y1971" i="1" s="1"/>
  <c r="AE1971" i="1" s="1"/>
  <c r="AJ1971" i="1" s="1"/>
  <c r="W1963" i="1"/>
  <c r="Y1963" i="1" s="1"/>
  <c r="AE1963" i="1" s="1"/>
  <c r="AJ1963" i="1" s="1"/>
  <c r="W1955" i="1"/>
  <c r="Y1955" i="1" s="1"/>
  <c r="AE1955" i="1" s="1"/>
  <c r="AJ1955" i="1" s="1"/>
  <c r="W1947" i="1"/>
  <c r="Y1947" i="1" s="1"/>
  <c r="AE1947" i="1" s="1"/>
  <c r="AJ1947" i="1" s="1"/>
  <c r="W1939" i="1"/>
  <c r="Y1939" i="1" s="1"/>
  <c r="AE1939" i="1" s="1"/>
  <c r="AJ1939" i="1" s="1"/>
  <c r="W1931" i="1"/>
  <c r="Y1931" i="1" s="1"/>
  <c r="AE1931" i="1" s="1"/>
  <c r="AJ1931" i="1" s="1"/>
  <c r="W1923" i="1"/>
  <c r="Y1923" i="1" s="1"/>
  <c r="AE1923" i="1" s="1"/>
  <c r="AJ1923" i="1" s="1"/>
  <c r="W1915" i="1"/>
  <c r="Y1915" i="1" s="1"/>
  <c r="AE1915" i="1" s="1"/>
  <c r="AJ1915" i="1" s="1"/>
  <c r="W1907" i="1"/>
  <c r="Y1907" i="1" s="1"/>
  <c r="AE1907" i="1" s="1"/>
  <c r="AJ1907" i="1" s="1"/>
  <c r="W1899" i="1"/>
  <c r="Y1899" i="1" s="1"/>
  <c r="AE1899" i="1" s="1"/>
  <c r="AJ1899" i="1" s="1"/>
  <c r="W1890" i="1"/>
  <c r="Y1890" i="1" s="1"/>
  <c r="AE1890" i="1" s="1"/>
  <c r="AJ1890" i="1" s="1"/>
  <c r="W2478" i="1"/>
  <c r="Y2478" i="1" s="1"/>
  <c r="AE2478" i="1" s="1"/>
  <c r="AJ2478" i="1" s="1"/>
  <c r="W2462" i="1"/>
  <c r="Y2462" i="1" s="1"/>
  <c r="AE2462" i="1" s="1"/>
  <c r="AJ2462" i="1" s="1"/>
  <c r="W2446" i="1"/>
  <c r="Y2446" i="1" s="1"/>
  <c r="AE2446" i="1" s="1"/>
  <c r="AJ2446" i="1" s="1"/>
  <c r="W2430" i="1"/>
  <c r="Y2430" i="1" s="1"/>
  <c r="AE2430" i="1" s="1"/>
  <c r="AJ2430" i="1" s="1"/>
  <c r="W2306" i="1"/>
  <c r="Y2306" i="1" s="1"/>
  <c r="AE2306" i="1" s="1"/>
  <c r="AJ2306" i="1" s="1"/>
  <c r="W2298" i="1"/>
  <c r="Y2298" i="1" s="1"/>
  <c r="AE2298" i="1" s="1"/>
  <c r="AJ2298" i="1" s="1"/>
  <c r="W2282" i="1"/>
  <c r="Y2282" i="1" s="1"/>
  <c r="AE2282" i="1" s="1"/>
  <c r="AJ2282" i="1" s="1"/>
  <c r="W2266" i="1"/>
  <c r="Y2266" i="1" s="1"/>
  <c r="AE2266" i="1" s="1"/>
  <c r="AJ2266" i="1" s="1"/>
  <c r="W2250" i="1"/>
  <c r="Y2250" i="1" s="1"/>
  <c r="AE2250" i="1" s="1"/>
  <c r="AJ2250" i="1" s="1"/>
  <c r="W2186" i="1"/>
  <c r="Y2186" i="1" s="1"/>
  <c r="AE2186" i="1" s="1"/>
  <c r="AJ2186" i="1" s="1"/>
  <c r="W2165" i="1"/>
  <c r="Y2165" i="1" s="1"/>
  <c r="AE2165" i="1" s="1"/>
  <c r="AJ2165" i="1" s="1"/>
  <c r="W2142" i="1"/>
  <c r="Y2142" i="1" s="1"/>
  <c r="AE2142" i="1" s="1"/>
  <c r="AJ2142" i="1" s="1"/>
  <c r="W2130" i="1"/>
  <c r="Y2130" i="1" s="1"/>
  <c r="AE2130" i="1" s="1"/>
  <c r="AJ2130" i="1" s="1"/>
  <c r="W2121" i="1"/>
  <c r="Y2121" i="1" s="1"/>
  <c r="AE2121" i="1" s="1"/>
  <c r="AJ2121" i="1" s="1"/>
  <c r="W2109" i="1"/>
  <c r="Y2109" i="1" s="1"/>
  <c r="AE2109" i="1" s="1"/>
  <c r="AJ2109" i="1" s="1"/>
  <c r="W2098" i="1"/>
  <c r="Y2098" i="1" s="1"/>
  <c r="AE2098" i="1" s="1"/>
  <c r="AJ2098" i="1" s="1"/>
  <c r="W2077" i="1"/>
  <c r="Y2077" i="1" s="1"/>
  <c r="AE2077" i="1" s="1"/>
  <c r="AJ2077" i="1" s="1"/>
  <c r="W2239" i="1"/>
  <c r="Y2239" i="1" s="1"/>
  <c r="AE2239" i="1" s="1"/>
  <c r="AJ2239" i="1" s="1"/>
  <c r="W2223" i="1"/>
  <c r="Y2223" i="1" s="1"/>
  <c r="AE2223" i="1" s="1"/>
  <c r="AJ2223" i="1" s="1"/>
  <c r="W2201" i="1"/>
  <c r="Y2201" i="1" s="1"/>
  <c r="AE2201" i="1" s="1"/>
  <c r="AJ2201" i="1" s="1"/>
  <c r="W2183" i="1"/>
  <c r="Y2183" i="1" s="1"/>
  <c r="AE2183" i="1" s="1"/>
  <c r="AJ2183" i="1" s="1"/>
  <c r="W2175" i="1"/>
  <c r="Y2175" i="1" s="1"/>
  <c r="AE2175" i="1" s="1"/>
  <c r="AJ2175" i="1" s="1"/>
  <c r="W2167" i="1"/>
  <c r="Y2167" i="1" s="1"/>
  <c r="AE2167" i="1" s="1"/>
  <c r="AJ2167" i="1" s="1"/>
  <c r="W2204" i="1"/>
  <c r="Y2204" i="1" s="1"/>
  <c r="AE2204" i="1" s="1"/>
  <c r="AJ2204" i="1" s="1"/>
  <c r="W2058" i="1"/>
  <c r="Y2058" i="1" s="1"/>
  <c r="AE2058" i="1" s="1"/>
  <c r="AJ2058" i="1" s="1"/>
  <c r="W2042" i="1"/>
  <c r="Y2042" i="1" s="1"/>
  <c r="AE2042" i="1" s="1"/>
  <c r="AJ2042" i="1" s="1"/>
  <c r="W2026" i="1"/>
  <c r="Y2026" i="1" s="1"/>
  <c r="AE2026" i="1" s="1"/>
  <c r="AJ2026" i="1" s="1"/>
  <c r="W2010" i="1"/>
  <c r="Y2010" i="1" s="1"/>
  <c r="AE2010" i="1" s="1"/>
  <c r="AJ2010" i="1" s="1"/>
  <c r="W2208" i="1"/>
  <c r="Y2208" i="1" s="1"/>
  <c r="AE2208" i="1" s="1"/>
  <c r="AJ2208" i="1" s="1"/>
  <c r="W2203" i="1"/>
  <c r="Y2203" i="1" s="1"/>
  <c r="AE2203" i="1" s="1"/>
  <c r="AJ2203" i="1" s="1"/>
  <c r="W2179" i="1"/>
  <c r="Y2179" i="1" s="1"/>
  <c r="AE2179" i="1" s="1"/>
  <c r="AJ2179" i="1" s="1"/>
  <c r="W2176" i="1"/>
  <c r="Y2176" i="1" s="1"/>
  <c r="AE2176" i="1" s="1"/>
  <c r="AJ2176" i="1" s="1"/>
  <c r="W2147" i="1"/>
  <c r="Y2147" i="1" s="1"/>
  <c r="AE2147" i="1" s="1"/>
  <c r="AJ2147" i="1" s="1"/>
  <c r="W2144" i="1"/>
  <c r="Y2144" i="1" s="1"/>
  <c r="AE2144" i="1" s="1"/>
  <c r="AJ2144" i="1" s="1"/>
  <c r="W2096" i="1"/>
  <c r="Y2096" i="1" s="1"/>
  <c r="AE2096" i="1" s="1"/>
  <c r="AJ2096" i="1" s="1"/>
  <c r="W2092" i="1"/>
  <c r="Y2092" i="1" s="1"/>
  <c r="AE2092" i="1" s="1"/>
  <c r="AJ2092" i="1" s="1"/>
  <c r="W2088" i="1"/>
  <c r="Y2088" i="1" s="1"/>
  <c r="AE2088" i="1" s="1"/>
  <c r="AJ2088" i="1" s="1"/>
  <c r="W2070" i="1"/>
  <c r="Y2070" i="1" s="1"/>
  <c r="AE2070" i="1" s="1"/>
  <c r="AJ2070" i="1" s="1"/>
  <c r="W2054" i="1"/>
  <c r="Y2054" i="1" s="1"/>
  <c r="AE2054" i="1" s="1"/>
  <c r="AJ2054" i="1" s="1"/>
  <c r="W2038" i="1"/>
  <c r="Y2038" i="1" s="1"/>
  <c r="AE2038" i="1" s="1"/>
  <c r="AJ2038" i="1" s="1"/>
  <c r="W2022" i="1"/>
  <c r="Y2022" i="1" s="1"/>
  <c r="AE2022" i="1" s="1"/>
  <c r="AJ2022" i="1" s="1"/>
  <c r="W2006" i="1"/>
  <c r="Y2006" i="1" s="1"/>
  <c r="AE2006" i="1" s="1"/>
  <c r="AJ2006" i="1" s="1"/>
  <c r="W2236" i="1"/>
  <c r="Y2236" i="1" s="1"/>
  <c r="AE2236" i="1" s="1"/>
  <c r="AJ2236" i="1" s="1"/>
  <c r="W2232" i="1"/>
  <c r="Y2232" i="1" s="1"/>
  <c r="AE2232" i="1" s="1"/>
  <c r="AJ2232" i="1" s="1"/>
  <c r="W2228" i="1"/>
  <c r="Y2228" i="1" s="1"/>
  <c r="AE2228" i="1" s="1"/>
  <c r="AJ2228" i="1" s="1"/>
  <c r="W2224" i="1"/>
  <c r="Y2224" i="1" s="1"/>
  <c r="AE2224" i="1" s="1"/>
  <c r="AJ2224" i="1" s="1"/>
  <c r="W2220" i="1"/>
  <c r="Y2220" i="1" s="1"/>
  <c r="AE2220" i="1" s="1"/>
  <c r="AJ2220" i="1" s="1"/>
  <c r="W2216" i="1"/>
  <c r="Y2216" i="1" s="1"/>
  <c r="AE2216" i="1" s="1"/>
  <c r="AJ2216" i="1" s="1"/>
  <c r="W2212" i="1"/>
  <c r="Y2212" i="1" s="1"/>
  <c r="AE2212" i="1" s="1"/>
  <c r="AJ2212" i="1" s="1"/>
  <c r="W2206" i="1"/>
  <c r="Y2206" i="1" s="1"/>
  <c r="AE2206" i="1" s="1"/>
  <c r="AJ2206" i="1" s="1"/>
  <c r="W2095" i="1"/>
  <c r="Y2095" i="1" s="1"/>
  <c r="AE2095" i="1" s="1"/>
  <c r="AJ2095" i="1" s="1"/>
  <c r="W2066" i="1"/>
  <c r="Y2066" i="1" s="1"/>
  <c r="AE2066" i="1" s="1"/>
  <c r="AJ2066" i="1" s="1"/>
  <c r="W2050" i="1"/>
  <c r="Y2050" i="1" s="1"/>
  <c r="AE2050" i="1" s="1"/>
  <c r="AJ2050" i="1" s="1"/>
  <c r="W2034" i="1"/>
  <c r="Y2034" i="1" s="1"/>
  <c r="AE2034" i="1" s="1"/>
  <c r="AJ2034" i="1" s="1"/>
  <c r="W2018" i="1"/>
  <c r="Y2018" i="1" s="1"/>
  <c r="AE2018" i="1" s="1"/>
  <c r="AJ2018" i="1" s="1"/>
  <c r="W2002" i="1"/>
  <c r="Y2002" i="1" s="1"/>
  <c r="AE2002" i="1" s="1"/>
  <c r="AJ2002" i="1" s="1"/>
  <c r="W1986" i="1"/>
  <c r="Y1986" i="1" s="1"/>
  <c r="AE1986" i="1" s="1"/>
  <c r="AJ1986" i="1" s="1"/>
  <c r="W1976" i="1"/>
  <c r="Y1976" i="1" s="1"/>
  <c r="AE1976" i="1" s="1"/>
  <c r="AJ1976" i="1" s="1"/>
  <c r="W1968" i="1"/>
  <c r="Y1968" i="1" s="1"/>
  <c r="AE1968" i="1" s="1"/>
  <c r="AJ1968" i="1" s="1"/>
  <c r="W1960" i="1"/>
  <c r="Y1960" i="1" s="1"/>
  <c r="AE1960" i="1" s="1"/>
  <c r="AJ1960" i="1" s="1"/>
  <c r="W1952" i="1"/>
  <c r="Y1952" i="1" s="1"/>
  <c r="AE1952" i="1" s="1"/>
  <c r="AJ1952" i="1" s="1"/>
  <c r="W1944" i="1"/>
  <c r="Y1944" i="1" s="1"/>
  <c r="AE1944" i="1" s="1"/>
  <c r="AJ1944" i="1" s="1"/>
  <c r="W1936" i="1"/>
  <c r="Y1936" i="1" s="1"/>
  <c r="AE1936" i="1" s="1"/>
  <c r="AJ1936" i="1" s="1"/>
  <c r="W1928" i="1"/>
  <c r="Y1928" i="1" s="1"/>
  <c r="AE1928" i="1" s="1"/>
  <c r="AJ1928" i="1" s="1"/>
  <c r="W1920" i="1"/>
  <c r="Y1920" i="1" s="1"/>
  <c r="AE1920" i="1" s="1"/>
  <c r="AJ1920" i="1" s="1"/>
  <c r="W1912" i="1"/>
  <c r="Y1912" i="1" s="1"/>
  <c r="AE1912" i="1" s="1"/>
  <c r="AJ1912" i="1" s="1"/>
  <c r="W1904" i="1"/>
  <c r="Y1904" i="1" s="1"/>
  <c r="AE1904" i="1" s="1"/>
  <c r="AJ1904" i="1" s="1"/>
  <c r="W1896" i="1"/>
  <c r="Y1896" i="1" s="1"/>
  <c r="AE1896" i="1" s="1"/>
  <c r="AJ1896" i="1" s="1"/>
  <c r="W1888" i="1"/>
  <c r="Y1888" i="1" s="1"/>
  <c r="AE1888" i="1" s="1"/>
  <c r="AJ1888" i="1" s="1"/>
  <c r="W1998" i="1"/>
  <c r="Y1998" i="1" s="1"/>
  <c r="AE1998" i="1" s="1"/>
  <c r="AJ1998" i="1" s="1"/>
  <c r="W1994" i="1"/>
  <c r="Y1994" i="1" s="1"/>
  <c r="AE1994" i="1" s="1"/>
  <c r="AJ1994" i="1" s="1"/>
  <c r="W1886" i="1"/>
  <c r="Y1886" i="1" s="1"/>
  <c r="AE1886" i="1" s="1"/>
  <c r="AJ1886" i="1" s="1"/>
  <c r="W1999" i="1"/>
  <c r="Y1999" i="1" s="1"/>
  <c r="AE1999" i="1" s="1"/>
  <c r="AJ1999" i="1" s="1"/>
  <c r="W1995" i="1"/>
  <c r="Y1995" i="1" s="1"/>
  <c r="AE1995" i="1" s="1"/>
  <c r="AJ1995" i="1" s="1"/>
  <c r="W1883" i="1"/>
  <c r="Y1883" i="1" s="1"/>
  <c r="AE1883" i="1" s="1"/>
  <c r="AJ1883" i="1" s="1"/>
  <c r="W1872" i="1"/>
  <c r="Y1872" i="1" s="1"/>
  <c r="AE1872" i="1" s="1"/>
  <c r="AJ1872" i="1" s="1"/>
  <c r="W1864" i="1"/>
  <c r="Y1864" i="1" s="1"/>
  <c r="AE1864" i="1" s="1"/>
  <c r="AJ1864" i="1" s="1"/>
  <c r="W1856" i="1"/>
  <c r="Y1856" i="1" s="1"/>
  <c r="AE1856" i="1" s="1"/>
  <c r="AJ1856" i="1" s="1"/>
  <c r="W1848" i="1"/>
  <c r="Y1848" i="1" s="1"/>
  <c r="AE1848" i="1" s="1"/>
  <c r="AJ1848" i="1" s="1"/>
  <c r="W1840" i="1"/>
  <c r="Y1840" i="1" s="1"/>
  <c r="AE1840" i="1" s="1"/>
  <c r="AJ1840" i="1" s="1"/>
  <c r="W1832" i="1"/>
  <c r="Y1832" i="1" s="1"/>
  <c r="AE1832" i="1" s="1"/>
  <c r="AJ1832" i="1" s="1"/>
  <c r="W1824" i="1"/>
  <c r="Y1824" i="1" s="1"/>
  <c r="AE1824" i="1" s="1"/>
  <c r="AJ1824" i="1" s="1"/>
  <c r="W1816" i="1"/>
  <c r="Y1816" i="1" s="1"/>
  <c r="AE1816" i="1" s="1"/>
  <c r="AJ1816" i="1" s="1"/>
  <c r="W1808" i="1"/>
  <c r="Y1808" i="1" s="1"/>
  <c r="AE1808" i="1" s="1"/>
  <c r="AJ1808" i="1" s="1"/>
  <c r="W1797" i="1"/>
  <c r="Y1797" i="1" s="1"/>
  <c r="AE1797" i="1" s="1"/>
  <c r="AJ1797" i="1" s="1"/>
  <c r="W1865" i="1"/>
  <c r="Y1865" i="1" s="1"/>
  <c r="AE1865" i="1" s="1"/>
  <c r="AJ1865" i="1" s="1"/>
  <c r="W1833" i="1"/>
  <c r="Y1833" i="1" s="1"/>
  <c r="AE1833" i="1" s="1"/>
  <c r="AJ1833" i="1" s="1"/>
  <c r="W1800" i="1"/>
  <c r="Y1800" i="1" s="1"/>
  <c r="AE1800" i="1" s="1"/>
  <c r="AJ1800" i="1" s="1"/>
  <c r="W1801" i="1"/>
  <c r="Y1801" i="1" s="1"/>
  <c r="AE1801" i="1" s="1"/>
  <c r="AJ1801" i="1" s="1"/>
  <c r="W1784" i="1"/>
  <c r="Y1784" i="1" s="1"/>
  <c r="AE1784" i="1" s="1"/>
  <c r="AJ1784" i="1" s="1"/>
  <c r="W1783" i="1"/>
  <c r="Y1783" i="1" s="1"/>
  <c r="AE1783" i="1" s="1"/>
  <c r="AJ1783" i="1" s="1"/>
  <c r="W1771" i="1"/>
  <c r="Y1771" i="1" s="1"/>
  <c r="AE1771" i="1" s="1"/>
  <c r="AJ1771" i="1" s="1"/>
  <c r="W1763" i="1"/>
  <c r="Y1763" i="1" s="1"/>
  <c r="AE1763" i="1" s="1"/>
  <c r="AJ1763" i="1" s="1"/>
  <c r="W1755" i="1"/>
  <c r="Y1755" i="1" s="1"/>
  <c r="AE1755" i="1" s="1"/>
  <c r="AJ1755" i="1" s="1"/>
  <c r="W1747" i="1"/>
  <c r="Y1747" i="1" s="1"/>
  <c r="AE1747" i="1" s="1"/>
  <c r="AJ1747" i="1" s="1"/>
  <c r="W1739" i="1"/>
  <c r="Y1739" i="1" s="1"/>
  <c r="AE1739" i="1" s="1"/>
  <c r="W1731" i="1"/>
  <c r="Y1731" i="1" s="1"/>
  <c r="AE1731" i="1" s="1"/>
  <c r="W1723" i="1"/>
  <c r="Y1723" i="1" s="1"/>
  <c r="AE1723" i="1" s="1"/>
  <c r="W1715" i="1"/>
  <c r="Y1715" i="1" s="1"/>
  <c r="AE1715" i="1" s="1"/>
  <c r="W1705" i="1"/>
  <c r="Y1705" i="1" s="1"/>
  <c r="AE1705" i="1" s="1"/>
  <c r="W1697" i="1"/>
  <c r="Y1697" i="1" s="1"/>
  <c r="AE1697" i="1" s="1"/>
  <c r="W1621" i="1"/>
  <c r="Y1621" i="1" s="1"/>
  <c r="AE1621" i="1" s="1"/>
  <c r="AJ1621" i="1" s="1"/>
  <c r="W1597" i="1"/>
  <c r="Y1597" i="1" s="1"/>
  <c r="AE1597" i="1" s="1"/>
  <c r="AJ1597" i="1" s="1"/>
  <c r="W1649" i="1"/>
  <c r="Y1649" i="1" s="1"/>
  <c r="AE1649" i="1" s="1"/>
  <c r="W1620" i="1"/>
  <c r="Y1620" i="1" s="1"/>
  <c r="AE1620" i="1" s="1"/>
  <c r="AJ1620" i="1" s="1"/>
  <c r="W1611" i="1"/>
  <c r="Y1611" i="1" s="1"/>
  <c r="AE1611" i="1" s="1"/>
  <c r="AJ1611" i="1" s="1"/>
  <c r="W1654" i="1"/>
  <c r="Y1654" i="1" s="1"/>
  <c r="AE1654" i="1" s="1"/>
  <c r="W1637" i="1"/>
  <c r="Y1637" i="1" s="1"/>
  <c r="AE1637" i="1" s="1"/>
  <c r="AJ1637" i="1" s="1"/>
  <c r="W1610" i="1"/>
  <c r="Y1610" i="1" s="1"/>
  <c r="AE1610" i="1" s="1"/>
  <c r="AJ1610" i="1" s="1"/>
  <c r="W1678" i="1"/>
  <c r="Y1678" i="1" s="1"/>
  <c r="AE1678" i="1" s="1"/>
  <c r="W1613" i="1"/>
  <c r="Y1613" i="1" s="1"/>
  <c r="AE1613" i="1" s="1"/>
  <c r="AJ1613" i="1" s="1"/>
  <c r="W1564" i="1"/>
  <c r="Y1564" i="1" s="1"/>
  <c r="AE1564" i="1" s="1"/>
  <c r="AJ1564" i="1" s="1"/>
  <c r="W1669" i="1"/>
  <c r="Y1669" i="1" s="1"/>
  <c r="AE1669" i="1" s="1"/>
  <c r="W1661" i="1"/>
  <c r="Y1661" i="1" s="1"/>
  <c r="AE1661" i="1" s="1"/>
  <c r="W1666" i="1"/>
  <c r="Y1666" i="1" s="1"/>
  <c r="AE1666" i="1" s="1"/>
  <c r="W1658" i="1"/>
  <c r="Y1658" i="1" s="1"/>
  <c r="AE1658" i="1" s="1"/>
  <c r="W1581" i="1"/>
  <c r="Y1581" i="1" s="1"/>
  <c r="AE1581" i="1" s="1"/>
  <c r="AJ1581" i="1" s="1"/>
  <c r="W1576" i="1"/>
  <c r="Y1576" i="1" s="1"/>
  <c r="AE1576" i="1" s="1"/>
  <c r="AJ1576" i="1" s="1"/>
  <c r="W1570" i="1"/>
  <c r="Y1570" i="1" s="1"/>
  <c r="AE1570" i="1" s="1"/>
  <c r="AJ1570" i="1" s="1"/>
  <c r="W1588" i="1"/>
  <c r="Y1588" i="1" s="1"/>
  <c r="AE1588" i="1" s="1"/>
  <c r="AJ1588" i="1" s="1"/>
  <c r="W1668" i="1"/>
  <c r="Y1668" i="1" s="1"/>
  <c r="AE1668" i="1" s="1"/>
  <c r="W1660" i="1"/>
  <c r="Y1660" i="1" s="1"/>
  <c r="AE1660" i="1" s="1"/>
  <c r="W1575" i="1"/>
  <c r="Y1575" i="1" s="1"/>
  <c r="AE1575" i="1" s="1"/>
  <c r="AJ1575" i="1" s="1"/>
  <c r="W1552" i="1"/>
  <c r="Y1552" i="1" s="1"/>
  <c r="AE1552" i="1" s="1"/>
  <c r="AJ1552" i="1" s="1"/>
  <c r="W1539" i="1"/>
  <c r="Y1539" i="1" s="1"/>
  <c r="AE1539" i="1" s="1"/>
  <c r="AJ1539" i="1" s="1"/>
  <c r="W1535" i="1"/>
  <c r="Y1535" i="1" s="1"/>
  <c r="AE1535" i="1" s="1"/>
  <c r="AJ1535" i="1" s="1"/>
  <c r="W1531" i="1"/>
  <c r="Y1531" i="1" s="1"/>
  <c r="AE1531" i="1" s="1"/>
  <c r="AJ1531" i="1" s="1"/>
  <c r="W1527" i="1"/>
  <c r="Y1527" i="1" s="1"/>
  <c r="AE1527" i="1" s="1"/>
  <c r="AJ1527" i="1" s="1"/>
  <c r="W1523" i="1"/>
  <c r="Y1523" i="1" s="1"/>
  <c r="AE1523" i="1" s="1"/>
  <c r="AJ1523" i="1" s="1"/>
  <c r="W1519" i="1"/>
  <c r="Y1519" i="1" s="1"/>
  <c r="AE1519" i="1" s="1"/>
  <c r="AJ1519" i="1" s="1"/>
  <c r="W1857" i="1"/>
  <c r="Y1857" i="1" s="1"/>
  <c r="AE1857" i="1" s="1"/>
  <c r="AJ1857" i="1" s="1"/>
  <c r="W1825" i="1"/>
  <c r="Y1825" i="1" s="1"/>
  <c r="AE1825" i="1" s="1"/>
  <c r="AJ1825" i="1" s="1"/>
  <c r="W1790" i="1"/>
  <c r="Y1790" i="1" s="1"/>
  <c r="AE1790" i="1" s="1"/>
  <c r="AJ1790" i="1" s="1"/>
  <c r="W1785" i="1"/>
  <c r="Y1785" i="1" s="1"/>
  <c r="AE1785" i="1" s="1"/>
  <c r="AJ1785" i="1" s="1"/>
  <c r="W1789" i="1"/>
  <c r="Y1789" i="1" s="1"/>
  <c r="AE1789" i="1" s="1"/>
  <c r="AJ1789" i="1" s="1"/>
  <c r="W1803" i="1"/>
  <c r="Y1803" i="1" s="1"/>
  <c r="AE1803" i="1" s="1"/>
  <c r="AJ1803" i="1" s="1"/>
  <c r="W1774" i="1"/>
  <c r="Y1774" i="1" s="1"/>
  <c r="AE1774" i="1" s="1"/>
  <c r="AJ1774" i="1" s="1"/>
  <c r="W1770" i="1"/>
  <c r="Y1770" i="1" s="1"/>
  <c r="AE1770" i="1" s="1"/>
  <c r="AJ1770" i="1" s="1"/>
  <c r="W1762" i="1"/>
  <c r="Y1762" i="1" s="1"/>
  <c r="AE1762" i="1" s="1"/>
  <c r="AJ1762" i="1" s="1"/>
  <c r="W1754" i="1"/>
  <c r="Y1754" i="1" s="1"/>
  <c r="AE1754" i="1" s="1"/>
  <c r="AJ1754" i="1" s="1"/>
  <c r="W1746" i="1"/>
  <c r="Y1746" i="1" s="1"/>
  <c r="AE1746" i="1" s="1"/>
  <c r="W1738" i="1"/>
  <c r="Y1738" i="1" s="1"/>
  <c r="AE1738" i="1" s="1"/>
  <c r="W1730" i="1"/>
  <c r="Y1730" i="1" s="1"/>
  <c r="AE1730" i="1" s="1"/>
  <c r="W1722" i="1"/>
  <c r="Y1722" i="1" s="1"/>
  <c r="AE1722" i="1" s="1"/>
  <c r="W1711" i="1"/>
  <c r="Y1711" i="1" s="1"/>
  <c r="AE1711" i="1" s="1"/>
  <c r="W1704" i="1"/>
  <c r="Y1704" i="1" s="1"/>
  <c r="AE1704" i="1" s="1"/>
  <c r="W1696" i="1"/>
  <c r="Y1696" i="1" s="1"/>
  <c r="AE1696" i="1" s="1"/>
  <c r="W1644" i="1"/>
  <c r="Y1644" i="1" s="1"/>
  <c r="AE1644" i="1" s="1"/>
  <c r="AJ1644" i="1" s="1"/>
  <c r="W1635" i="1"/>
  <c r="Y1635" i="1" s="1"/>
  <c r="AE1635" i="1" s="1"/>
  <c r="AJ1635" i="1" s="1"/>
  <c r="W1634" i="1"/>
  <c r="Y1634" i="1" s="1"/>
  <c r="AE1634" i="1" s="1"/>
  <c r="AJ1634" i="1" s="1"/>
  <c r="W1596" i="1"/>
  <c r="Y1596" i="1" s="1"/>
  <c r="AE1596" i="1" s="1"/>
  <c r="AJ1596" i="1" s="1"/>
  <c r="W1647" i="1"/>
  <c r="Y1647" i="1" s="1"/>
  <c r="AE1647" i="1" s="1"/>
  <c r="W1605" i="1"/>
  <c r="Y1605" i="1" s="1"/>
  <c r="AE1605" i="1" s="1"/>
  <c r="AJ1605" i="1" s="1"/>
  <c r="W1595" i="1"/>
  <c r="Y1595" i="1" s="1"/>
  <c r="AE1595" i="1" s="1"/>
  <c r="AJ1595" i="1" s="1"/>
  <c r="W1652" i="1"/>
  <c r="Y1652" i="1" s="1"/>
  <c r="AE1652" i="1" s="1"/>
  <c r="W1636" i="1"/>
  <c r="Y1636" i="1" s="1"/>
  <c r="AE1636" i="1" s="1"/>
  <c r="AJ1636" i="1" s="1"/>
  <c r="W1627" i="1"/>
  <c r="Y1627" i="1" s="1"/>
  <c r="AE1627" i="1" s="1"/>
  <c r="AJ1627" i="1" s="1"/>
  <c r="W1590" i="1"/>
  <c r="Y1590" i="1" s="1"/>
  <c r="AE1590" i="1" s="1"/>
  <c r="AJ1590" i="1" s="1"/>
  <c r="W1562" i="1"/>
  <c r="Y1562" i="1" s="1"/>
  <c r="AE1562" i="1" s="1"/>
  <c r="AJ1562" i="1" s="1"/>
  <c r="W1585" i="1"/>
  <c r="Y1585" i="1" s="1"/>
  <c r="AE1585" i="1" s="1"/>
  <c r="AJ1585" i="1" s="1"/>
  <c r="W1579" i="1"/>
  <c r="Y1579" i="1" s="1"/>
  <c r="AE1579" i="1" s="1"/>
  <c r="AJ1579" i="1" s="1"/>
  <c r="W1574" i="1"/>
  <c r="Y1574" i="1" s="1"/>
  <c r="AE1574" i="1" s="1"/>
  <c r="AJ1574" i="1" s="1"/>
  <c r="W1568" i="1"/>
  <c r="Y1568" i="1" s="1"/>
  <c r="AE1568" i="1" s="1"/>
  <c r="AJ1568" i="1" s="1"/>
  <c r="W1550" i="1"/>
  <c r="Y1550" i="1" s="1"/>
  <c r="AE1550" i="1" s="1"/>
  <c r="AJ1550" i="1" s="1"/>
  <c r="W1546" i="1"/>
  <c r="Y1546" i="1" s="1"/>
  <c r="AE1546" i="1" s="1"/>
  <c r="AJ1546" i="1" s="1"/>
  <c r="W1542" i="1"/>
  <c r="Y1542" i="1" s="1"/>
  <c r="AE1542" i="1" s="1"/>
  <c r="AJ1542" i="1" s="1"/>
  <c r="W1538" i="1"/>
  <c r="Y1538" i="1" s="1"/>
  <c r="AE1538" i="1" s="1"/>
  <c r="AJ1538" i="1" s="1"/>
  <c r="W1534" i="1"/>
  <c r="Y1534" i="1" s="1"/>
  <c r="AE1534" i="1" s="1"/>
  <c r="AJ1534" i="1" s="1"/>
  <c r="W1530" i="1"/>
  <c r="Y1530" i="1" s="1"/>
  <c r="AE1530" i="1" s="1"/>
  <c r="AJ1530" i="1" s="1"/>
  <c r="W1526" i="1"/>
  <c r="Y1526" i="1" s="1"/>
  <c r="AE1526" i="1" s="1"/>
  <c r="AJ1526" i="1" s="1"/>
  <c r="W1522" i="1"/>
  <c r="Y1522" i="1" s="1"/>
  <c r="AE1522" i="1" s="1"/>
  <c r="AJ1522" i="1" s="1"/>
  <c r="W1518" i="1"/>
  <c r="Y1518" i="1" s="1"/>
  <c r="AE1518" i="1" s="1"/>
  <c r="AJ1518" i="1" s="1"/>
  <c r="W1545" i="1"/>
  <c r="Y1545" i="1" s="1"/>
  <c r="AE1545" i="1" s="1"/>
  <c r="AJ1545" i="1" s="1"/>
  <c r="W1884" i="1"/>
  <c r="Y1884" i="1" s="1"/>
  <c r="AE1884" i="1" s="1"/>
  <c r="AJ1884" i="1" s="1"/>
  <c r="W1849" i="1"/>
  <c r="Y1849" i="1" s="1"/>
  <c r="AE1849" i="1" s="1"/>
  <c r="AJ1849" i="1" s="1"/>
  <c r="W1817" i="1"/>
  <c r="Y1817" i="1" s="1"/>
  <c r="AE1817" i="1" s="1"/>
  <c r="AJ1817" i="1" s="1"/>
  <c r="W1804" i="1"/>
  <c r="Y1804" i="1" s="1"/>
  <c r="AE1804" i="1" s="1"/>
  <c r="AJ1804" i="1" s="1"/>
  <c r="W1773" i="1"/>
  <c r="Y1773" i="1" s="1"/>
  <c r="AE1773" i="1" s="1"/>
  <c r="AJ1773" i="1" s="1"/>
  <c r="W1769" i="1"/>
  <c r="Y1769" i="1" s="1"/>
  <c r="AE1769" i="1" s="1"/>
  <c r="AJ1769" i="1" s="1"/>
  <c r="W1761" i="1"/>
  <c r="Y1761" i="1" s="1"/>
  <c r="AE1761" i="1" s="1"/>
  <c r="AJ1761" i="1" s="1"/>
  <c r="W1753" i="1"/>
  <c r="Y1753" i="1" s="1"/>
  <c r="AE1753" i="1" s="1"/>
  <c r="AJ1753" i="1" s="1"/>
  <c r="W1745" i="1"/>
  <c r="Y1745" i="1" s="1"/>
  <c r="AE1745" i="1" s="1"/>
  <c r="W1737" i="1"/>
  <c r="Y1737" i="1" s="1"/>
  <c r="AE1737" i="1" s="1"/>
  <c r="W1729" i="1"/>
  <c r="Y1729" i="1" s="1"/>
  <c r="AE1729" i="1" s="1"/>
  <c r="W1721" i="1"/>
  <c r="Y1721" i="1" s="1"/>
  <c r="AE1721" i="1" s="1"/>
  <c r="W1707" i="1"/>
  <c r="Y1707" i="1" s="1"/>
  <c r="AE1707" i="1" s="1"/>
  <c r="W1699" i="1"/>
  <c r="Y1699" i="1" s="1"/>
  <c r="AE1699" i="1" s="1"/>
  <c r="W1691" i="1"/>
  <c r="Y1691" i="1" s="1"/>
  <c r="AE1691" i="1" s="1"/>
  <c r="W1677" i="1"/>
  <c r="Y1677" i="1" s="1"/>
  <c r="AE1677" i="1" s="1"/>
  <c r="W1667" i="1"/>
  <c r="Y1667" i="1" s="1"/>
  <c r="AE1667" i="1" s="1"/>
  <c r="W1650" i="1"/>
  <c r="Y1650" i="1" s="1"/>
  <c r="AE1650" i="1" s="1"/>
  <c r="W1612" i="1"/>
  <c r="Y1612" i="1" s="1"/>
  <c r="AE1612" i="1" s="1"/>
  <c r="AJ1612" i="1" s="1"/>
  <c r="W1603" i="1"/>
  <c r="Y1603" i="1" s="1"/>
  <c r="AE1603" i="1" s="1"/>
  <c r="AJ1603" i="1" s="1"/>
  <c r="W1676" i="1"/>
  <c r="Y1676" i="1" s="1"/>
  <c r="AE1676" i="1" s="1"/>
  <c r="W1629" i="1"/>
  <c r="Y1629" i="1" s="1"/>
  <c r="AE1629" i="1" s="1"/>
  <c r="AJ1629" i="1" s="1"/>
  <c r="W1601" i="1"/>
  <c r="Y1601" i="1" s="1"/>
  <c r="AE1601" i="1" s="1"/>
  <c r="AJ1601" i="1" s="1"/>
  <c r="W1628" i="1"/>
  <c r="Y1628" i="1" s="1"/>
  <c r="AE1628" i="1" s="1"/>
  <c r="AJ1628" i="1" s="1"/>
  <c r="W1619" i="1"/>
  <c r="Y1619" i="1" s="1"/>
  <c r="AE1619" i="1" s="1"/>
  <c r="AJ1619" i="1" s="1"/>
  <c r="W1663" i="1"/>
  <c r="Y1663" i="1" s="1"/>
  <c r="AE1663" i="1" s="1"/>
  <c r="W1604" i="1"/>
  <c r="Y1604" i="1" s="1"/>
  <c r="AE1604" i="1" s="1"/>
  <c r="AJ1604" i="1" s="1"/>
  <c r="W1589" i="1"/>
  <c r="Y1589" i="1" s="1"/>
  <c r="AE1589" i="1" s="1"/>
  <c r="AJ1589" i="1" s="1"/>
  <c r="W1561" i="1"/>
  <c r="Y1561" i="1" s="1"/>
  <c r="AE1561" i="1" s="1"/>
  <c r="AJ1561" i="1" s="1"/>
  <c r="W1673" i="1"/>
  <c r="Y1673" i="1" s="1"/>
  <c r="AE1673" i="1" s="1"/>
  <c r="W1665" i="1"/>
  <c r="Y1665" i="1" s="1"/>
  <c r="AE1665" i="1" s="1"/>
  <c r="W1657" i="1"/>
  <c r="Y1657" i="1" s="1"/>
  <c r="AE1657" i="1" s="1"/>
  <c r="W1583" i="1"/>
  <c r="Y1583" i="1" s="1"/>
  <c r="AE1583" i="1" s="1"/>
  <c r="AJ1583" i="1" s="1"/>
  <c r="W1569" i="1"/>
  <c r="Y1569" i="1" s="1"/>
  <c r="AE1569" i="1" s="1"/>
  <c r="AJ1569" i="1" s="1"/>
  <c r="W1670" i="1"/>
  <c r="Y1670" i="1" s="1"/>
  <c r="AE1670" i="1" s="1"/>
  <c r="W1662" i="1"/>
  <c r="Y1662" i="1" s="1"/>
  <c r="AE1662" i="1" s="1"/>
  <c r="W1557" i="1"/>
  <c r="Y1557" i="1" s="1"/>
  <c r="AE1557" i="1" s="1"/>
  <c r="AJ1557" i="1" s="1"/>
  <c r="W1582" i="1"/>
  <c r="Y1582" i="1" s="1"/>
  <c r="AE1582" i="1" s="1"/>
  <c r="AJ1582" i="1" s="1"/>
  <c r="W1572" i="1"/>
  <c r="Y1572" i="1" s="1"/>
  <c r="AE1572" i="1" s="1"/>
  <c r="AJ1572" i="1" s="1"/>
  <c r="W1672" i="1"/>
  <c r="Y1672" i="1" s="1"/>
  <c r="AE1672" i="1" s="1"/>
  <c r="W1664" i="1"/>
  <c r="Y1664" i="1" s="1"/>
  <c r="AE1664" i="1" s="1"/>
  <c r="W1656" i="1"/>
  <c r="Y1656" i="1" s="1"/>
  <c r="AE1656" i="1" s="1"/>
  <c r="W1587" i="1"/>
  <c r="Y1587" i="1" s="1"/>
  <c r="AE1587" i="1" s="1"/>
  <c r="AJ1587" i="1" s="1"/>
  <c r="W1580" i="1"/>
  <c r="Y1580" i="1" s="1"/>
  <c r="AE1580" i="1" s="1"/>
  <c r="AJ1580" i="1" s="1"/>
  <c r="W1567" i="1"/>
  <c r="Y1567" i="1" s="1"/>
  <c r="AE1567" i="1" s="1"/>
  <c r="AJ1567" i="1" s="1"/>
  <c r="W1547" i="1"/>
  <c r="Y1547" i="1" s="1"/>
  <c r="AE1547" i="1" s="1"/>
  <c r="AJ1547" i="1" s="1"/>
  <c r="W1541" i="1"/>
  <c r="Y1541" i="1" s="1"/>
  <c r="AE1541" i="1" s="1"/>
  <c r="AJ1541" i="1" s="1"/>
  <c r="W1537" i="1"/>
  <c r="Y1537" i="1" s="1"/>
  <c r="AE1537" i="1" s="1"/>
  <c r="AJ1537" i="1" s="1"/>
  <c r="W1533" i="1"/>
  <c r="Y1533" i="1" s="1"/>
  <c r="AE1533" i="1" s="1"/>
  <c r="AJ1533" i="1" s="1"/>
  <c r="W1529" i="1"/>
  <c r="Y1529" i="1" s="1"/>
  <c r="AE1529" i="1" s="1"/>
  <c r="AJ1529" i="1" s="1"/>
  <c r="W1525" i="1"/>
  <c r="Y1525" i="1" s="1"/>
  <c r="AE1525" i="1" s="1"/>
  <c r="AJ1525" i="1" s="1"/>
  <c r="W1521" i="1"/>
  <c r="Y1521" i="1" s="1"/>
  <c r="AE1521" i="1" s="1"/>
  <c r="AJ1521" i="1" s="1"/>
  <c r="W1873" i="1"/>
  <c r="Y1873" i="1" s="1"/>
  <c r="AE1873" i="1" s="1"/>
  <c r="AJ1873" i="1" s="1"/>
  <c r="W1841" i="1"/>
  <c r="Y1841" i="1" s="1"/>
  <c r="AE1841" i="1" s="1"/>
  <c r="AJ1841" i="1" s="1"/>
  <c r="W1809" i="1"/>
  <c r="Y1809" i="1" s="1"/>
  <c r="AE1809" i="1" s="1"/>
  <c r="AJ1809" i="1" s="1"/>
  <c r="W1802" i="1"/>
  <c r="Y1802" i="1" s="1"/>
  <c r="AE1802" i="1" s="1"/>
  <c r="AJ1802" i="1" s="1"/>
  <c r="W1772" i="1"/>
  <c r="Y1772" i="1" s="1"/>
  <c r="AE1772" i="1" s="1"/>
  <c r="AJ1772" i="1" s="1"/>
  <c r="W1768" i="1"/>
  <c r="Y1768" i="1" s="1"/>
  <c r="AE1768" i="1" s="1"/>
  <c r="AJ1768" i="1" s="1"/>
  <c r="W1760" i="1"/>
  <c r="Y1760" i="1" s="1"/>
  <c r="AE1760" i="1" s="1"/>
  <c r="AJ1760" i="1" s="1"/>
  <c r="W1752" i="1"/>
  <c r="Y1752" i="1" s="1"/>
  <c r="AE1752" i="1" s="1"/>
  <c r="AJ1752" i="1" s="1"/>
  <c r="W1744" i="1"/>
  <c r="Y1744" i="1" s="1"/>
  <c r="AE1744" i="1" s="1"/>
  <c r="W1736" i="1"/>
  <c r="Y1736" i="1" s="1"/>
  <c r="AE1736" i="1" s="1"/>
  <c r="W1728" i="1"/>
  <c r="Y1728" i="1" s="1"/>
  <c r="AE1728" i="1" s="1"/>
  <c r="W1720" i="1"/>
  <c r="Y1720" i="1" s="1"/>
  <c r="AE1720" i="1" s="1"/>
  <c r="W1706" i="1"/>
  <c r="Y1706" i="1" s="1"/>
  <c r="AE1706" i="1" s="1"/>
  <c r="W1698" i="1"/>
  <c r="Y1698" i="1" s="1"/>
  <c r="AE1698" i="1" s="1"/>
  <c r="W1686" i="1"/>
  <c r="Y1686" i="1" s="1"/>
  <c r="AE1686" i="1" s="1"/>
  <c r="W1626" i="1"/>
  <c r="Y1626" i="1" s="1"/>
  <c r="AE1626" i="1" s="1"/>
  <c r="AJ1626" i="1" s="1"/>
  <c r="W1602" i="1"/>
  <c r="Y1602" i="1" s="1"/>
  <c r="AE1602" i="1" s="1"/>
  <c r="AJ1602" i="1" s="1"/>
  <c r="W1685" i="1"/>
  <c r="Y1685" i="1" s="1"/>
  <c r="AE1685" i="1" s="1"/>
  <c r="W1671" i="1"/>
  <c r="Y1671" i="1" s="1"/>
  <c r="AE1671" i="1" s="1"/>
  <c r="W1655" i="1"/>
  <c r="Y1655" i="1" s="1"/>
  <c r="AE1655" i="1" s="1"/>
  <c r="W1643" i="1"/>
  <c r="Y1643" i="1" s="1"/>
  <c r="AE1643" i="1" s="1"/>
  <c r="AJ1643" i="1" s="1"/>
  <c r="W1684" i="1"/>
  <c r="Y1684" i="1" s="1"/>
  <c r="AE1684" i="1" s="1"/>
  <c r="W1675" i="1"/>
  <c r="Y1675" i="1" s="1"/>
  <c r="AE1675" i="1" s="1"/>
  <c r="W1659" i="1"/>
  <c r="Y1659" i="1" s="1"/>
  <c r="AE1659" i="1" s="1"/>
  <c r="W1642" i="1"/>
  <c r="Y1642" i="1" s="1"/>
  <c r="AE1642" i="1" s="1"/>
  <c r="AJ1642" i="1" s="1"/>
  <c r="W1600" i="1"/>
  <c r="Y1600" i="1" s="1"/>
  <c r="AE1600" i="1" s="1"/>
  <c r="AJ1600" i="1" s="1"/>
  <c r="W1692" i="1"/>
  <c r="Y1692" i="1" s="1"/>
  <c r="AE1692" i="1" s="1"/>
  <c r="W1683" i="1"/>
  <c r="Y1683" i="1" s="1"/>
  <c r="AE1683" i="1" s="1"/>
  <c r="W1645" i="1"/>
  <c r="Y1645" i="1" s="1"/>
  <c r="AE1645" i="1" s="1"/>
  <c r="W1618" i="1"/>
  <c r="Y1618" i="1" s="1"/>
  <c r="AE1618" i="1" s="1"/>
  <c r="AJ1618" i="1" s="1"/>
  <c r="W1598" i="1"/>
  <c r="Y1598" i="1" s="1"/>
  <c r="AE1598" i="1" s="1"/>
  <c r="AJ1598" i="1" s="1"/>
  <c r="W1566" i="1"/>
  <c r="Y1566" i="1" s="1"/>
  <c r="AE1566" i="1" s="1"/>
  <c r="AJ1566" i="1" s="1"/>
  <c r="W1573" i="1"/>
  <c r="Y1573" i="1" s="1"/>
  <c r="AE1573" i="1" s="1"/>
  <c r="AJ1573" i="1" s="1"/>
  <c r="W1556" i="1"/>
  <c r="Y1556" i="1" s="1"/>
  <c r="AE1556" i="1" s="1"/>
  <c r="AJ1556" i="1" s="1"/>
  <c r="W1586" i="1"/>
  <c r="Y1586" i="1" s="1"/>
  <c r="AE1586" i="1" s="1"/>
  <c r="AJ1586" i="1" s="1"/>
  <c r="W1577" i="1"/>
  <c r="Y1577" i="1" s="1"/>
  <c r="AE1577" i="1" s="1"/>
  <c r="AJ1577" i="1" s="1"/>
  <c r="W1584" i="1"/>
  <c r="Y1584" i="1" s="1"/>
  <c r="AE1584" i="1" s="1"/>
  <c r="AJ1584" i="1" s="1"/>
  <c r="W1578" i="1"/>
  <c r="Y1578" i="1" s="1"/>
  <c r="AE1578" i="1" s="1"/>
  <c r="AJ1578" i="1" s="1"/>
  <c r="W1571" i="1"/>
  <c r="Y1571" i="1" s="1"/>
  <c r="AE1571" i="1" s="1"/>
  <c r="AJ1571" i="1" s="1"/>
  <c r="W1553" i="1"/>
  <c r="Y1553" i="1" s="1"/>
  <c r="AE1553" i="1" s="1"/>
  <c r="AJ1553" i="1" s="1"/>
  <c r="W1543" i="1"/>
  <c r="Y1543" i="1" s="1"/>
  <c r="AE1543" i="1" s="1"/>
  <c r="AJ1543" i="1" s="1"/>
  <c r="W1540" i="1"/>
  <c r="Y1540" i="1" s="1"/>
  <c r="AE1540" i="1" s="1"/>
  <c r="AJ1540" i="1" s="1"/>
  <c r="W1536" i="1"/>
  <c r="Y1536" i="1" s="1"/>
  <c r="AE1536" i="1" s="1"/>
  <c r="AJ1536" i="1" s="1"/>
  <c r="W1532" i="1"/>
  <c r="Y1532" i="1" s="1"/>
  <c r="AE1532" i="1" s="1"/>
  <c r="AJ1532" i="1" s="1"/>
  <c r="W1528" i="1"/>
  <c r="Y1528" i="1" s="1"/>
  <c r="AE1528" i="1" s="1"/>
  <c r="AJ1528" i="1" s="1"/>
  <c r="W1524" i="1"/>
  <c r="Y1524" i="1" s="1"/>
  <c r="AE1524" i="1" s="1"/>
  <c r="AJ1524" i="1" s="1"/>
  <c r="W1520" i="1"/>
  <c r="Y1520" i="1" s="1"/>
  <c r="AE1520" i="1" s="1"/>
  <c r="AJ1520" i="1" s="1"/>
  <c r="X10" i="1"/>
  <c r="Z10" i="1" s="1"/>
  <c r="AF10" i="1" s="1"/>
  <c r="AK10" i="1" s="1"/>
  <c r="X1658" i="1"/>
  <c r="Z1658" i="1" s="1"/>
  <c r="X1662" i="1"/>
  <c r="Z1662" i="1" s="1"/>
  <c r="X1666" i="1"/>
  <c r="Z1666" i="1" s="1"/>
  <c r="X1670" i="1"/>
  <c r="Z1670" i="1" s="1"/>
  <c r="AF1670" i="1" s="1"/>
  <c r="AK1670" i="1" s="1"/>
  <c r="X1675" i="1"/>
  <c r="Z1675" i="1" s="1"/>
  <c r="X1683" i="1"/>
  <c r="Z1683" i="1" s="1"/>
  <c r="X1691" i="1"/>
  <c r="Z1691" i="1" s="1"/>
  <c r="X1592" i="1"/>
  <c r="Z1592" i="1" s="1"/>
  <c r="AF1592" i="1" s="1"/>
  <c r="AK1592" i="1" s="1"/>
  <c r="X1593" i="1"/>
  <c r="Z1593" i="1" s="1"/>
  <c r="X1594" i="1"/>
  <c r="Z1594" i="1" s="1"/>
  <c r="X1607" i="1"/>
  <c r="Z1607" i="1" s="1"/>
  <c r="X1608" i="1"/>
  <c r="Z1608" i="1" s="1"/>
  <c r="AF1608" i="1" s="1"/>
  <c r="AK1608" i="1" s="1"/>
  <c r="X1609" i="1"/>
  <c r="Z1609" i="1" s="1"/>
  <c r="X1615" i="1"/>
  <c r="Z1615" i="1" s="1"/>
  <c r="X1616" i="1"/>
  <c r="Z1616" i="1" s="1"/>
  <c r="X1617" i="1"/>
  <c r="Z1617" i="1" s="1"/>
  <c r="AF1617" i="1" s="1"/>
  <c r="AK1617" i="1" s="1"/>
  <c r="X1623" i="1"/>
  <c r="Z1623" i="1" s="1"/>
  <c r="X1624" i="1"/>
  <c r="Z1624" i="1" s="1"/>
  <c r="X1625" i="1"/>
  <c r="Z1625" i="1" s="1"/>
  <c r="X1631" i="1"/>
  <c r="Z1631" i="1" s="1"/>
  <c r="AF1631" i="1" s="1"/>
  <c r="AK1631" i="1" s="1"/>
  <c r="X1632" i="1"/>
  <c r="Z1632" i="1" s="1"/>
  <c r="X1633" i="1"/>
  <c r="Z1633" i="1" s="1"/>
  <c r="X1639" i="1"/>
  <c r="Z1639" i="1" s="1"/>
  <c r="X1640" i="1"/>
  <c r="Z1640" i="1" s="1"/>
  <c r="AF1640" i="1" s="1"/>
  <c r="AK1640" i="1" s="1"/>
  <c r="X1641" i="1"/>
  <c r="Z1641" i="1" s="1"/>
  <c r="X1653" i="1"/>
  <c r="Z1653" i="1" s="1"/>
  <c r="X1601" i="1"/>
  <c r="Z1601" i="1" s="1"/>
  <c r="X1634" i="1"/>
  <c r="Z1634" i="1" s="1"/>
  <c r="AF1634" i="1" s="1"/>
  <c r="AK1634" i="1" s="1"/>
  <c r="X1649" i="1"/>
  <c r="Z1649" i="1" s="1"/>
  <c r="X1661" i="1"/>
  <c r="Z1661" i="1" s="1"/>
  <c r="X1681" i="1"/>
  <c r="Z1681" i="1" s="1"/>
  <c r="X1690" i="1"/>
  <c r="Z1690" i="1" s="1"/>
  <c r="AF1690" i="1" s="1"/>
  <c r="AK1690" i="1" s="1"/>
  <c r="X1696" i="1"/>
  <c r="Z1696" i="1" s="1"/>
  <c r="X1697" i="1"/>
  <c r="Z1697" i="1" s="1"/>
  <c r="X1698" i="1"/>
  <c r="Z1698" i="1" s="1"/>
  <c r="X1704" i="1"/>
  <c r="Z1704" i="1" s="1"/>
  <c r="AF1704" i="1" s="1"/>
  <c r="AK1704" i="1" s="1"/>
  <c r="X1705" i="1"/>
  <c r="Z1705" i="1" s="1"/>
  <c r="X1706" i="1"/>
  <c r="Z1706" i="1" s="1"/>
  <c r="X1720" i="1"/>
  <c r="Z1720" i="1" s="1"/>
  <c r="X1728" i="1"/>
  <c r="Z1728" i="1" s="1"/>
  <c r="AF1728" i="1" s="1"/>
  <c r="AK1728" i="1" s="1"/>
  <c r="X1736" i="1"/>
  <c r="Z1736" i="1" s="1"/>
  <c r="X1744" i="1"/>
  <c r="Z1744" i="1" s="1"/>
  <c r="X1752" i="1"/>
  <c r="Z1752" i="1" s="1"/>
  <c r="X1760" i="1"/>
  <c r="Z1760" i="1" s="1"/>
  <c r="AF1760" i="1" s="1"/>
  <c r="AK1760" i="1" s="1"/>
  <c r="X1768" i="1"/>
  <c r="Z1768" i="1" s="1"/>
  <c r="X1626" i="1"/>
  <c r="Z1626" i="1" s="1"/>
  <c r="X1657" i="1"/>
  <c r="Z1657" i="1" s="1"/>
  <c r="X1673" i="1"/>
  <c r="Z1673" i="1" s="1"/>
  <c r="AF1673" i="1" s="1"/>
  <c r="AK1673" i="1" s="1"/>
  <c r="X1682" i="1"/>
  <c r="Z1682" i="1" s="1"/>
  <c r="X1695" i="1"/>
  <c r="Z1695" i="1" s="1"/>
  <c r="X1703" i="1"/>
  <c r="Z1703" i="1" s="1"/>
  <c r="X1716" i="1"/>
  <c r="Z1716" i="1" s="1"/>
  <c r="AF1716" i="1" s="1"/>
  <c r="AK1716" i="1" s="1"/>
  <c r="X1717" i="1"/>
  <c r="Z1717" i="1" s="1"/>
  <c r="X1718" i="1"/>
  <c r="Z1718" i="1" s="1"/>
  <c r="X1719" i="1"/>
  <c r="Z1719" i="1" s="1"/>
  <c r="X1725" i="1"/>
  <c r="Z1725" i="1" s="1"/>
  <c r="AF1725" i="1" s="1"/>
  <c r="AK1725" i="1" s="1"/>
  <c r="X1726" i="1"/>
  <c r="Z1726" i="1" s="1"/>
  <c r="X1727" i="1"/>
  <c r="Z1727" i="1" s="1"/>
  <c r="X1733" i="1"/>
  <c r="Z1733" i="1" s="1"/>
  <c r="X1734" i="1"/>
  <c r="Z1734" i="1" s="1"/>
  <c r="AF1734" i="1" s="1"/>
  <c r="AK1734" i="1" s="1"/>
  <c r="X1735" i="1"/>
  <c r="Z1735" i="1" s="1"/>
  <c r="X1741" i="1"/>
  <c r="Z1741" i="1" s="1"/>
  <c r="X1742" i="1"/>
  <c r="Z1742" i="1" s="1"/>
  <c r="X1743" i="1"/>
  <c r="Z1743" i="1" s="1"/>
  <c r="AF1743" i="1" s="1"/>
  <c r="AK1743" i="1" s="1"/>
  <c r="X1749" i="1"/>
  <c r="Z1749" i="1" s="1"/>
  <c r="X1750" i="1"/>
  <c r="Z1750" i="1" s="1"/>
  <c r="X1751" i="1"/>
  <c r="Z1751" i="1" s="1"/>
  <c r="X1757" i="1"/>
  <c r="Z1757" i="1" s="1"/>
  <c r="AF1757" i="1" s="1"/>
  <c r="AK1757" i="1" s="1"/>
  <c r="X1758" i="1"/>
  <c r="Z1758" i="1" s="1"/>
  <c r="X1759" i="1"/>
  <c r="Z1759" i="1" s="1"/>
  <c r="X1765" i="1"/>
  <c r="Z1765" i="1" s="1"/>
  <c r="X1766" i="1"/>
  <c r="Z1766" i="1" s="1"/>
  <c r="AF1766" i="1" s="1"/>
  <c r="AK1766" i="1" s="1"/>
  <c r="X1767" i="1"/>
  <c r="Z1767" i="1" s="1"/>
  <c r="X1779" i="1"/>
  <c r="Z1779" i="1" s="1"/>
  <c r="X1780" i="1"/>
  <c r="Z1780" i="1" s="1"/>
  <c r="X1781" i="1"/>
  <c r="Z1781" i="1" s="1"/>
  <c r="AF1781" i="1" s="1"/>
  <c r="AK1781" i="1" s="1"/>
  <c r="X1782" i="1"/>
  <c r="Z1782" i="1" s="1"/>
  <c r="X1618" i="1"/>
  <c r="Z1618" i="1" s="1"/>
  <c r="X1669" i="1"/>
  <c r="Z1669" i="1" s="1"/>
  <c r="X1674" i="1"/>
  <c r="Z1674" i="1" s="1"/>
  <c r="AF1674" i="1" s="1"/>
  <c r="AK1674" i="1" s="1"/>
  <c r="X1688" i="1"/>
  <c r="Z1688" i="1" s="1"/>
  <c r="X1595" i="1"/>
  <c r="Z1595" i="1" s="1"/>
  <c r="X1600" i="1"/>
  <c r="Z1600" i="1" s="1"/>
  <c r="X1610" i="1"/>
  <c r="Z1610" i="1" s="1"/>
  <c r="AF1610" i="1" s="1"/>
  <c r="AK1610" i="1" s="1"/>
  <c r="X1642" i="1"/>
  <c r="Z1642" i="1" s="1"/>
  <c r="X1654" i="1"/>
  <c r="Z1654" i="1" s="1"/>
  <c r="X1665" i="1"/>
  <c r="Z1665" i="1" s="1"/>
  <c r="X1680" i="1"/>
  <c r="Z1680" i="1" s="1"/>
  <c r="AF1680" i="1" s="1"/>
  <c r="AK1680" i="1" s="1"/>
  <c r="X1689" i="1"/>
  <c r="Z1689" i="1" s="1"/>
  <c r="X1790" i="1"/>
  <c r="Z1790" i="1" s="1"/>
  <c r="X1801" i="1"/>
  <c r="Z1801" i="1" s="1"/>
  <c r="X1806" i="1"/>
  <c r="Z1806" i="1" s="1"/>
  <c r="AF1806" i="1" s="1"/>
  <c r="AK1806" i="1" s="1"/>
  <c r="X1814" i="1"/>
  <c r="Z1814" i="1" s="1"/>
  <c r="X1822" i="1"/>
  <c r="Z1822" i="1" s="1"/>
  <c r="X1830" i="1"/>
  <c r="Z1830" i="1" s="1"/>
  <c r="X1838" i="1"/>
  <c r="Z1838" i="1" s="1"/>
  <c r="AF1838" i="1" s="1"/>
  <c r="AK1838" i="1" s="1"/>
  <c r="X1846" i="1"/>
  <c r="Z1846" i="1" s="1"/>
  <c r="X1854" i="1"/>
  <c r="Z1854" i="1" s="1"/>
  <c r="X1862" i="1"/>
  <c r="Z1862" i="1" s="1"/>
  <c r="X1870" i="1"/>
  <c r="Z1870" i="1" s="1"/>
  <c r="AF1870" i="1" s="1"/>
  <c r="AK1870" i="1" s="1"/>
  <c r="X1883" i="1"/>
  <c r="Z1883" i="1" s="1"/>
  <c r="X1798" i="1"/>
  <c r="Z1798" i="1" s="1"/>
  <c r="X1804" i="1"/>
  <c r="Z1804" i="1" s="1"/>
  <c r="X1805" i="1"/>
  <c r="Z1805" i="1" s="1"/>
  <c r="AF1805" i="1" s="1"/>
  <c r="AK1805" i="1" s="1"/>
  <c r="X1811" i="1"/>
  <c r="Z1811" i="1" s="1"/>
  <c r="X1812" i="1"/>
  <c r="Z1812" i="1" s="1"/>
  <c r="X1813" i="1"/>
  <c r="Z1813" i="1" s="1"/>
  <c r="X1819" i="1"/>
  <c r="Z1819" i="1" s="1"/>
  <c r="AF1819" i="1" s="1"/>
  <c r="AK1819" i="1" s="1"/>
  <c r="X1820" i="1"/>
  <c r="Z1820" i="1" s="1"/>
  <c r="X1821" i="1"/>
  <c r="Z1821" i="1" s="1"/>
  <c r="X1827" i="1"/>
  <c r="Z1827" i="1" s="1"/>
  <c r="X1828" i="1"/>
  <c r="Z1828" i="1" s="1"/>
  <c r="AF1828" i="1" s="1"/>
  <c r="AK1828" i="1" s="1"/>
  <c r="X1829" i="1"/>
  <c r="Z1829" i="1" s="1"/>
  <c r="X1835" i="1"/>
  <c r="Z1835" i="1" s="1"/>
  <c r="X1836" i="1"/>
  <c r="Z1836" i="1" s="1"/>
  <c r="X1837" i="1"/>
  <c r="Z1837" i="1" s="1"/>
  <c r="AF1837" i="1" s="1"/>
  <c r="AK1837" i="1" s="1"/>
  <c r="X1843" i="1"/>
  <c r="Z1843" i="1" s="1"/>
  <c r="X1844" i="1"/>
  <c r="Z1844" i="1" s="1"/>
  <c r="X1845" i="1"/>
  <c r="Z1845" i="1" s="1"/>
  <c r="X1851" i="1"/>
  <c r="Z1851" i="1" s="1"/>
  <c r="AF1851" i="1" s="1"/>
  <c r="AK1851" i="1" s="1"/>
  <c r="X1852" i="1"/>
  <c r="Z1852" i="1" s="1"/>
  <c r="X1853" i="1"/>
  <c r="Z1853" i="1" s="1"/>
  <c r="X1859" i="1"/>
  <c r="Z1859" i="1" s="1"/>
  <c r="X1860" i="1"/>
  <c r="Z1860" i="1" s="1"/>
  <c r="AF1860" i="1" s="1"/>
  <c r="AK1860" i="1" s="1"/>
  <c r="X1861" i="1"/>
  <c r="Z1861" i="1" s="1"/>
  <c r="X1867" i="1"/>
  <c r="Z1867" i="1" s="1"/>
  <c r="X1868" i="1"/>
  <c r="Z1868" i="1" s="1"/>
  <c r="X1869" i="1"/>
  <c r="Z1869" i="1" s="1"/>
  <c r="AF1869" i="1" s="1"/>
  <c r="AK1869" i="1" s="1"/>
  <c r="X1875" i="1"/>
  <c r="Z1875" i="1" s="1"/>
  <c r="X1876" i="1"/>
  <c r="Z1876" i="1" s="1"/>
  <c r="X1877" i="1"/>
  <c r="Z1877" i="1" s="1"/>
  <c r="X1880" i="1"/>
  <c r="Z1880" i="1" s="1"/>
  <c r="AF1880" i="1" s="1"/>
  <c r="AK1880" i="1" s="1"/>
  <c r="X1783" i="1"/>
  <c r="Z1783" i="1" s="1"/>
  <c r="X1784" i="1"/>
  <c r="Z1784" i="1" s="1"/>
  <c r="X1802" i="1"/>
  <c r="Z1802" i="1" s="1"/>
  <c r="X1895" i="1"/>
  <c r="Z1895" i="1" s="1"/>
  <c r="AF1895" i="1" s="1"/>
  <c r="AK1895" i="1" s="1"/>
  <c r="X1899" i="1"/>
  <c r="Z1899" i="1" s="1"/>
  <c r="X1902" i="1"/>
  <c r="Z1902" i="1" s="1"/>
  <c r="X1892" i="1"/>
  <c r="Z1892" i="1" s="1"/>
  <c r="X1898" i="1"/>
  <c r="Z1898" i="1" s="1"/>
  <c r="AF1898" i="1" s="1"/>
  <c r="AK1898" i="1" s="1"/>
  <c r="X1901" i="1"/>
  <c r="Z1901" i="1" s="1"/>
  <c r="X1993" i="1"/>
  <c r="Z1993" i="1" s="1"/>
  <c r="X2330" i="1"/>
  <c r="Z2330" i="1" s="1"/>
  <c r="X2334" i="1"/>
  <c r="Z2334" i="1" s="1"/>
  <c r="AF2334" i="1" s="1"/>
  <c r="AK2334" i="1" s="1"/>
  <c r="X2338" i="1"/>
  <c r="Z2338" i="1" s="1"/>
  <c r="X2346" i="1"/>
  <c r="Z2346" i="1" s="1"/>
  <c r="X2354" i="1"/>
  <c r="Z2354" i="1" s="1"/>
  <c r="X2362" i="1"/>
  <c r="Z2362" i="1" s="1"/>
  <c r="AF2362" i="1" s="1"/>
  <c r="AK2362" i="1" s="1"/>
  <c r="X2342" i="1"/>
  <c r="Z2342" i="1" s="1"/>
  <c r="X2350" i="1"/>
  <c r="Z2350" i="1" s="1"/>
  <c r="X2358" i="1"/>
  <c r="Z2358" i="1" s="1"/>
  <c r="X2345" i="1"/>
  <c r="Z2345" i="1" s="1"/>
  <c r="AF2345" i="1" s="1"/>
  <c r="AK2345" i="1" s="1"/>
  <c r="X2353" i="1"/>
  <c r="Z2353" i="1" s="1"/>
  <c r="X2361" i="1"/>
  <c r="Z2361" i="1" s="1"/>
  <c r="X2618" i="1"/>
  <c r="Z2618" i="1" s="1"/>
  <c r="X2602" i="1"/>
  <c r="Z2602" i="1" s="1"/>
  <c r="AF2602" i="1" s="1"/>
  <c r="AK2602" i="1" s="1"/>
  <c r="X2586" i="1"/>
  <c r="Z2586" i="1" s="1"/>
  <c r="X2570" i="1"/>
  <c r="Z2570" i="1" s="1"/>
  <c r="X2554" i="1"/>
  <c r="Z2554" i="1" s="1"/>
  <c r="X2544" i="1"/>
  <c r="Z2544" i="1" s="1"/>
  <c r="AF2544" i="1" s="1"/>
  <c r="AK2544" i="1" s="1"/>
  <c r="X2621" i="1"/>
  <c r="Z2621" i="1" s="1"/>
  <c r="X2605" i="1"/>
  <c r="Z2605" i="1" s="1"/>
  <c r="X2589" i="1"/>
  <c r="Z2589" i="1" s="1"/>
  <c r="X2573" i="1"/>
  <c r="Z2573" i="1" s="1"/>
  <c r="AF2573" i="1" s="1"/>
  <c r="AK2573" i="1" s="1"/>
  <c r="X2557" i="1"/>
  <c r="Z2557" i="1" s="1"/>
  <c r="X2535" i="1"/>
  <c r="Z2535" i="1" s="1"/>
  <c r="X2530" i="1"/>
  <c r="Z2530" i="1" s="1"/>
  <c r="X2620" i="1"/>
  <c r="Z2620" i="1" s="1"/>
  <c r="AF2620" i="1" s="1"/>
  <c r="AK2620" i="1" s="1"/>
  <c r="X2604" i="1"/>
  <c r="Z2604" i="1" s="1"/>
  <c r="X2588" i="1"/>
  <c r="Z2588" i="1" s="1"/>
  <c r="X2572" i="1"/>
  <c r="Z2572" i="1" s="1"/>
  <c r="X2556" i="1"/>
  <c r="Z2556" i="1" s="1"/>
  <c r="AF2556" i="1" s="1"/>
  <c r="AK2556" i="1" s="1"/>
  <c r="X2540" i="1"/>
  <c r="Z2540" i="1" s="1"/>
  <c r="X2516" i="1"/>
  <c r="Z2516" i="1" s="1"/>
  <c r="X2508" i="1"/>
  <c r="Z2508" i="1" s="1"/>
  <c r="X2500" i="1"/>
  <c r="Z2500" i="1" s="1"/>
  <c r="AF2500" i="1" s="1"/>
  <c r="AK2500" i="1" s="1"/>
  <c r="X2365" i="1"/>
  <c r="Z2365" i="1" s="1"/>
  <c r="X2337" i="1"/>
  <c r="Z2337" i="1" s="1"/>
  <c r="X2615" i="1"/>
  <c r="Z2615" i="1" s="1"/>
  <c r="X2599" i="1"/>
  <c r="Z2599" i="1" s="1"/>
  <c r="AF2599" i="1" s="1"/>
  <c r="AK2599" i="1" s="1"/>
  <c r="X2583" i="1"/>
  <c r="Z2583" i="1" s="1"/>
  <c r="X2567" i="1"/>
  <c r="Z2567" i="1" s="1"/>
  <c r="X2547" i="1"/>
  <c r="Z2547" i="1" s="1"/>
  <c r="X2542" i="1"/>
  <c r="Z2542" i="1" s="1"/>
  <c r="AF2542" i="1" s="1"/>
  <c r="AK2542" i="1" s="1"/>
  <c r="X2529" i="1"/>
  <c r="Z2529" i="1" s="1"/>
  <c r="X2368" i="1"/>
  <c r="Z2368" i="1" s="1"/>
  <c r="X2356" i="1"/>
  <c r="Z2356" i="1" s="1"/>
  <c r="X2375" i="1"/>
  <c r="Z2375" i="1" s="1"/>
  <c r="AF2375" i="1" s="1"/>
  <c r="AK2375" i="1" s="1"/>
  <c r="X2339" i="1"/>
  <c r="Z2339" i="1" s="1"/>
  <c r="X2335" i="1"/>
  <c r="Z2335" i="1" s="1"/>
  <c r="X2331" i="1"/>
  <c r="Z2331" i="1" s="1"/>
  <c r="X2328" i="1"/>
  <c r="Z2328" i="1" s="1"/>
  <c r="AF2328" i="1" s="1"/>
  <c r="AK2328" i="1" s="1"/>
  <c r="X2320" i="1"/>
  <c r="Z2320" i="1" s="1"/>
  <c r="X2312" i="1"/>
  <c r="Z2312" i="1" s="1"/>
  <c r="X2370" i="1"/>
  <c r="Z2370" i="1" s="1"/>
  <c r="X2352" i="1"/>
  <c r="Z2352" i="1" s="1"/>
  <c r="AF2352" i="1" s="1"/>
  <c r="AK2352" i="1" s="1"/>
  <c r="X2239" i="1"/>
  <c r="Z2239" i="1" s="1"/>
  <c r="X2343" i="1"/>
  <c r="Z2343" i="1" s="1"/>
  <c r="X2309" i="1"/>
  <c r="Z2309" i="1" s="1"/>
  <c r="X2305" i="1"/>
  <c r="Z2305" i="1" s="1"/>
  <c r="AF2305" i="1" s="1"/>
  <c r="AK2305" i="1" s="1"/>
  <c r="X2301" i="1"/>
  <c r="Z2301" i="1" s="1"/>
  <c r="X2297" i="1"/>
  <c r="Z2297" i="1" s="1"/>
  <c r="X2293" i="1"/>
  <c r="Z2293" i="1" s="1"/>
  <c r="X2289" i="1"/>
  <c r="Z2289" i="1" s="1"/>
  <c r="AF2289" i="1" s="1"/>
  <c r="AK2289" i="1" s="1"/>
  <c r="X2285" i="1"/>
  <c r="Z2285" i="1" s="1"/>
  <c r="X2281" i="1"/>
  <c r="Z2281" i="1" s="1"/>
  <c r="X2277" i="1"/>
  <c r="Z2277" i="1" s="1"/>
  <c r="X2273" i="1"/>
  <c r="Z2273" i="1" s="1"/>
  <c r="AF2273" i="1" s="1"/>
  <c r="AK2273" i="1" s="1"/>
  <c r="X2269" i="1"/>
  <c r="Z2269" i="1" s="1"/>
  <c r="X2265" i="1"/>
  <c r="Z2265" i="1" s="1"/>
  <c r="X2261" i="1"/>
  <c r="Z2261" i="1" s="1"/>
  <c r="X2257" i="1"/>
  <c r="Z2257" i="1" s="1"/>
  <c r="AF2257" i="1" s="1"/>
  <c r="AK2257" i="1" s="1"/>
  <c r="X2253" i="1"/>
  <c r="Z2253" i="1" s="1"/>
  <c r="X2249" i="1"/>
  <c r="Z2249" i="1" s="1"/>
  <c r="X2245" i="1"/>
  <c r="Z2245" i="1" s="1"/>
  <c r="X2204" i="1"/>
  <c r="Z2204" i="1" s="1"/>
  <c r="AF2204" i="1" s="1"/>
  <c r="AK2204" i="1" s="1"/>
  <c r="X2166" i="1"/>
  <c r="Z2166" i="1" s="1"/>
  <c r="X2622" i="1"/>
  <c r="Z2622" i="1" s="1"/>
  <c r="X2606" i="1"/>
  <c r="Z2606" i="1" s="1"/>
  <c r="X2590" i="1"/>
  <c r="Z2590" i="1" s="1"/>
  <c r="AF2590" i="1" s="1"/>
  <c r="AK2590" i="1" s="1"/>
  <c r="X2574" i="1"/>
  <c r="Z2574" i="1" s="1"/>
  <c r="X2558" i="1"/>
  <c r="Z2558" i="1" s="1"/>
  <c r="X2536" i="1"/>
  <c r="Z2536" i="1" s="1"/>
  <c r="X2519" i="1"/>
  <c r="Z2519" i="1" s="1"/>
  <c r="AF2519" i="1" s="1"/>
  <c r="AK2519" i="1" s="1"/>
  <c r="X2511" i="1"/>
  <c r="Z2511" i="1" s="1"/>
  <c r="X2503" i="1"/>
  <c r="Z2503" i="1" s="1"/>
  <c r="X2625" i="1"/>
  <c r="Z2625" i="1" s="1"/>
  <c r="X2609" i="1"/>
  <c r="Z2609" i="1" s="1"/>
  <c r="AF2609" i="1" s="1"/>
  <c r="AK2609" i="1" s="1"/>
  <c r="X2593" i="1"/>
  <c r="Z2593" i="1" s="1"/>
  <c r="X2577" i="1"/>
  <c r="Z2577" i="1" s="1"/>
  <c r="X2561" i="1"/>
  <c r="Z2561" i="1" s="1"/>
  <c r="X2543" i="1"/>
  <c r="Z2543" i="1" s="1"/>
  <c r="AF2543" i="1" s="1"/>
  <c r="AK2543" i="1" s="1"/>
  <c r="X2538" i="1"/>
  <c r="Z2538" i="1" s="1"/>
  <c r="X2525" i="1"/>
  <c r="Z2525" i="1" s="1"/>
  <c r="X2517" i="1"/>
  <c r="Z2517" i="1" s="1"/>
  <c r="X2509" i="1"/>
  <c r="Z2509" i="1" s="1"/>
  <c r="AF2509" i="1" s="1"/>
  <c r="AK2509" i="1" s="1"/>
  <c r="X2501" i="1"/>
  <c r="Z2501" i="1" s="1"/>
  <c r="X2624" i="1"/>
  <c r="Z2624" i="1" s="1"/>
  <c r="X2608" i="1"/>
  <c r="Z2608" i="1" s="1"/>
  <c r="X2592" i="1"/>
  <c r="Z2592" i="1" s="1"/>
  <c r="AF2592" i="1" s="1"/>
  <c r="AK2592" i="1" s="1"/>
  <c r="X2576" i="1"/>
  <c r="Z2576" i="1" s="1"/>
  <c r="X2560" i="1"/>
  <c r="Z2560" i="1" s="1"/>
  <c r="X2551" i="1"/>
  <c r="Z2551" i="1" s="1"/>
  <c r="X2549" i="1"/>
  <c r="Z2549" i="1" s="1"/>
  <c r="AF2549" i="1" s="1"/>
  <c r="AK2549" i="1" s="1"/>
  <c r="X2532" i="1"/>
  <c r="Z2532" i="1" s="1"/>
  <c r="X2357" i="1"/>
  <c r="Z2357" i="1" s="1"/>
  <c r="X2333" i="1"/>
  <c r="Z2333" i="1" s="1"/>
  <c r="X2619" i="1"/>
  <c r="Z2619" i="1" s="1"/>
  <c r="AF2619" i="1" s="1"/>
  <c r="AK2619" i="1" s="1"/>
  <c r="X2603" i="1"/>
  <c r="Z2603" i="1" s="1"/>
  <c r="X2587" i="1"/>
  <c r="Z2587" i="1" s="1"/>
  <c r="X2571" i="1"/>
  <c r="Z2571" i="1" s="1"/>
  <c r="X2555" i="1"/>
  <c r="Z2555" i="1" s="1"/>
  <c r="AF2555" i="1" s="1"/>
  <c r="AK2555" i="1" s="1"/>
  <c r="X2537" i="1"/>
  <c r="Z2537" i="1" s="1"/>
  <c r="X2523" i="1"/>
  <c r="Z2523" i="1" s="1"/>
  <c r="X2514" i="1"/>
  <c r="Z2514" i="1" s="1"/>
  <c r="X2506" i="1"/>
  <c r="Z2506" i="1" s="1"/>
  <c r="AF2506" i="1" s="1"/>
  <c r="AK2506" i="1" s="1"/>
  <c r="X2498" i="1"/>
  <c r="Z2498" i="1" s="1"/>
  <c r="X2494" i="1"/>
  <c r="Z2494" i="1" s="1"/>
  <c r="X2490" i="1"/>
  <c r="Z2490" i="1" s="1"/>
  <c r="X2372" i="1"/>
  <c r="Z2372" i="1" s="1"/>
  <c r="AF2372" i="1" s="1"/>
  <c r="AK2372" i="1" s="1"/>
  <c r="X2348" i="1"/>
  <c r="Z2348" i="1" s="1"/>
  <c r="X2329" i="1"/>
  <c r="Z2329" i="1" s="1"/>
  <c r="X2321" i="1"/>
  <c r="Z2321" i="1" s="1"/>
  <c r="X2313" i="1"/>
  <c r="Z2313" i="1" s="1"/>
  <c r="AF2313" i="1" s="1"/>
  <c r="AK2313" i="1" s="1"/>
  <c r="X2487" i="1"/>
  <c r="Z2487" i="1" s="1"/>
  <c r="X2483" i="1"/>
  <c r="Z2483" i="1" s="1"/>
  <c r="X2479" i="1"/>
  <c r="Z2479" i="1" s="1"/>
  <c r="X2475" i="1"/>
  <c r="Z2475" i="1" s="1"/>
  <c r="AF2475" i="1" s="1"/>
  <c r="AK2475" i="1" s="1"/>
  <c r="X2471" i="1"/>
  <c r="Z2471" i="1" s="1"/>
  <c r="X2467" i="1"/>
  <c r="Z2467" i="1" s="1"/>
  <c r="X2463" i="1"/>
  <c r="Z2463" i="1" s="1"/>
  <c r="X2459" i="1"/>
  <c r="Z2459" i="1" s="1"/>
  <c r="AF2459" i="1" s="1"/>
  <c r="AK2459" i="1" s="1"/>
  <c r="X2455" i="1"/>
  <c r="Z2455" i="1" s="1"/>
  <c r="X2451" i="1"/>
  <c r="Z2451" i="1" s="1"/>
  <c r="X2447" i="1"/>
  <c r="Z2447" i="1" s="1"/>
  <c r="X2443" i="1"/>
  <c r="Z2443" i="1" s="1"/>
  <c r="AF2443" i="1" s="1"/>
  <c r="AK2443" i="1" s="1"/>
  <c r="X2439" i="1"/>
  <c r="Z2439" i="1" s="1"/>
  <c r="X2435" i="1"/>
  <c r="Z2435" i="1" s="1"/>
  <c r="X2431" i="1"/>
  <c r="Z2431" i="1" s="1"/>
  <c r="X2427" i="1"/>
  <c r="Z2427" i="1" s="1"/>
  <c r="AF2427" i="1" s="1"/>
  <c r="AK2427" i="1" s="1"/>
  <c r="X2423" i="1"/>
  <c r="Z2423" i="1" s="1"/>
  <c r="X2421" i="1"/>
  <c r="Z2421" i="1" s="1"/>
  <c r="X2419" i="1"/>
  <c r="Z2419" i="1" s="1"/>
  <c r="X2417" i="1"/>
  <c r="Z2417" i="1" s="1"/>
  <c r="AF2417" i="1" s="1"/>
  <c r="AK2417" i="1" s="1"/>
  <c r="X2415" i="1"/>
  <c r="Z2415" i="1" s="1"/>
  <c r="X2413" i="1"/>
  <c r="Z2413" i="1" s="1"/>
  <c r="X2411" i="1"/>
  <c r="Z2411" i="1" s="1"/>
  <c r="X2409" i="1"/>
  <c r="Z2409" i="1" s="1"/>
  <c r="AF2409" i="1" s="1"/>
  <c r="AK2409" i="1" s="1"/>
  <c r="X2407" i="1"/>
  <c r="Z2407" i="1" s="1"/>
  <c r="X2405" i="1"/>
  <c r="Z2405" i="1" s="1"/>
  <c r="X2403" i="1"/>
  <c r="Z2403" i="1" s="1"/>
  <c r="X2401" i="1"/>
  <c r="Z2401" i="1" s="1"/>
  <c r="AF2401" i="1" s="1"/>
  <c r="AK2401" i="1" s="1"/>
  <c r="X2399" i="1"/>
  <c r="Z2399" i="1" s="1"/>
  <c r="X2397" i="1"/>
  <c r="Z2397" i="1" s="1"/>
  <c r="X2395" i="1"/>
  <c r="Z2395" i="1" s="1"/>
  <c r="X2393" i="1"/>
  <c r="Z2393" i="1" s="1"/>
  <c r="AF2393" i="1" s="1"/>
  <c r="AK2393" i="1" s="1"/>
  <c r="X2391" i="1"/>
  <c r="Z2391" i="1" s="1"/>
  <c r="X2389" i="1"/>
  <c r="Z2389" i="1" s="1"/>
  <c r="X2387" i="1"/>
  <c r="Z2387" i="1" s="1"/>
  <c r="X2385" i="1"/>
  <c r="Z2385" i="1" s="1"/>
  <c r="AF2385" i="1" s="1"/>
  <c r="AK2385" i="1" s="1"/>
  <c r="X2383" i="1"/>
  <c r="Z2383" i="1" s="1"/>
  <c r="X2381" i="1"/>
  <c r="Z2381" i="1" s="1"/>
  <c r="X2379" i="1"/>
  <c r="Z2379" i="1" s="1"/>
  <c r="X2363" i="1"/>
  <c r="Z2363" i="1" s="1"/>
  <c r="AF2363" i="1" s="1"/>
  <c r="AK2363" i="1" s="1"/>
  <c r="X2374" i="1"/>
  <c r="Z2374" i="1" s="1"/>
  <c r="X2344" i="1"/>
  <c r="Z2344" i="1" s="1"/>
  <c r="X2326" i="1"/>
  <c r="Z2326" i="1" s="1"/>
  <c r="X2318" i="1"/>
  <c r="Z2318" i="1" s="1"/>
  <c r="AF2318" i="1" s="1"/>
  <c r="AK2318" i="1" s="1"/>
  <c r="X2310" i="1"/>
  <c r="Z2310" i="1" s="1"/>
  <c r="X2306" i="1"/>
  <c r="Z2306" i="1" s="1"/>
  <c r="X2302" i="1"/>
  <c r="Z2302" i="1" s="1"/>
  <c r="X2298" i="1"/>
  <c r="Z2298" i="1" s="1"/>
  <c r="AF2298" i="1" s="1"/>
  <c r="AK2298" i="1" s="1"/>
  <c r="X2294" i="1"/>
  <c r="Z2294" i="1" s="1"/>
  <c r="X2290" i="1"/>
  <c r="Z2290" i="1" s="1"/>
  <c r="X2286" i="1"/>
  <c r="Z2286" i="1" s="1"/>
  <c r="X2282" i="1"/>
  <c r="Z2282" i="1" s="1"/>
  <c r="AF2282" i="1" s="1"/>
  <c r="AK2282" i="1" s="1"/>
  <c r="X2278" i="1"/>
  <c r="Z2278" i="1" s="1"/>
  <c r="X2274" i="1"/>
  <c r="Z2274" i="1" s="1"/>
  <c r="X2270" i="1"/>
  <c r="Z2270" i="1" s="1"/>
  <c r="X2266" i="1"/>
  <c r="Z2266" i="1" s="1"/>
  <c r="AF2266" i="1" s="1"/>
  <c r="AK2266" i="1" s="1"/>
  <c r="X2262" i="1"/>
  <c r="Z2262" i="1" s="1"/>
  <c r="X2258" i="1"/>
  <c r="Z2258" i="1" s="1"/>
  <c r="X2254" i="1"/>
  <c r="Z2254" i="1" s="1"/>
  <c r="X2250" i="1"/>
  <c r="Z2250" i="1" s="1"/>
  <c r="AF2250" i="1" s="1"/>
  <c r="AK2250" i="1" s="1"/>
  <c r="X2246" i="1"/>
  <c r="Z2246" i="1" s="1"/>
  <c r="X2369" i="1"/>
  <c r="Z2369" i="1" s="1"/>
  <c r="X2324" i="1"/>
  <c r="Z2324" i="1" s="1"/>
  <c r="X2316" i="1"/>
  <c r="Z2316" i="1" s="1"/>
  <c r="AF2316" i="1" s="1"/>
  <c r="AK2316" i="1" s="1"/>
  <c r="X2626" i="1"/>
  <c r="Z2626" i="1" s="1"/>
  <c r="X2610" i="1"/>
  <c r="Z2610" i="1" s="1"/>
  <c r="X2594" i="1"/>
  <c r="Z2594" i="1" s="1"/>
  <c r="X2578" i="1"/>
  <c r="Z2578" i="1" s="1"/>
  <c r="AF2578" i="1" s="1"/>
  <c r="AK2578" i="1" s="1"/>
  <c r="X2562" i="1"/>
  <c r="Z2562" i="1" s="1"/>
  <c r="X2528" i="1"/>
  <c r="Z2528" i="1" s="1"/>
  <c r="X2497" i="1"/>
  <c r="Z2497" i="1" s="1"/>
  <c r="X2493" i="1"/>
  <c r="Z2493" i="1" s="1"/>
  <c r="AF2493" i="1" s="1"/>
  <c r="AK2493" i="1" s="1"/>
  <c r="X2489" i="1"/>
  <c r="Z2489" i="1" s="1"/>
  <c r="X2613" i="1"/>
  <c r="Z2613" i="1" s="1"/>
  <c r="X2597" i="1"/>
  <c r="Z2597" i="1" s="1"/>
  <c r="X2581" i="1"/>
  <c r="Z2581" i="1" s="1"/>
  <c r="AF2581" i="1" s="1"/>
  <c r="AK2581" i="1" s="1"/>
  <c r="X2565" i="1"/>
  <c r="Z2565" i="1" s="1"/>
  <c r="X2546" i="1"/>
  <c r="Z2546" i="1" s="1"/>
  <c r="X2533" i="1"/>
  <c r="Z2533" i="1" s="1"/>
  <c r="X2496" i="1"/>
  <c r="Z2496" i="1" s="1"/>
  <c r="AF2496" i="1" s="1"/>
  <c r="AK2496" i="1" s="1"/>
  <c r="X2492" i="1"/>
  <c r="Z2492" i="1" s="1"/>
  <c r="X2488" i="1"/>
  <c r="Z2488" i="1" s="1"/>
  <c r="X2612" i="1"/>
  <c r="Z2612" i="1" s="1"/>
  <c r="X2596" i="1"/>
  <c r="Z2596" i="1" s="1"/>
  <c r="AF2596" i="1" s="1"/>
  <c r="AK2596" i="1" s="1"/>
  <c r="X2580" i="1"/>
  <c r="Z2580" i="1" s="1"/>
  <c r="X2564" i="1"/>
  <c r="Z2564" i="1" s="1"/>
  <c r="X2524" i="1"/>
  <c r="Z2524" i="1" s="1"/>
  <c r="X2515" i="1"/>
  <c r="Z2515" i="1" s="1"/>
  <c r="AF2515" i="1" s="1"/>
  <c r="AK2515" i="1" s="1"/>
  <c r="X2507" i="1"/>
  <c r="Z2507" i="1" s="1"/>
  <c r="X2499" i="1"/>
  <c r="Z2499" i="1" s="1"/>
  <c r="X2495" i="1"/>
  <c r="Z2495" i="1" s="1"/>
  <c r="X2491" i="1"/>
  <c r="Z2491" i="1" s="1"/>
  <c r="AF2491" i="1" s="1"/>
  <c r="AK2491" i="1" s="1"/>
  <c r="X2485" i="1"/>
  <c r="Z2485" i="1" s="1"/>
  <c r="X2349" i="1"/>
  <c r="Z2349" i="1" s="1"/>
  <c r="X2623" i="1"/>
  <c r="Z2623" i="1" s="1"/>
  <c r="X2607" i="1"/>
  <c r="Z2607" i="1" s="1"/>
  <c r="AF2607" i="1" s="1"/>
  <c r="AK2607" i="1" s="1"/>
  <c r="X2591" i="1"/>
  <c r="Z2591" i="1" s="1"/>
  <c r="X2575" i="1"/>
  <c r="Z2575" i="1" s="1"/>
  <c r="X2559" i="1"/>
  <c r="Z2559" i="1" s="1"/>
  <c r="X2545" i="1"/>
  <c r="Z2545" i="1" s="1"/>
  <c r="AF2545" i="1" s="1"/>
  <c r="AK2545" i="1" s="1"/>
  <c r="X2531" i="1"/>
  <c r="Z2531" i="1" s="1"/>
  <c r="X2526" i="1"/>
  <c r="Z2526" i="1" s="1"/>
  <c r="X2484" i="1"/>
  <c r="Z2484" i="1" s="1"/>
  <c r="X2480" i="1"/>
  <c r="Z2480" i="1" s="1"/>
  <c r="AF2480" i="1" s="1"/>
  <c r="AK2480" i="1" s="1"/>
  <c r="X2476" i="1"/>
  <c r="Z2476" i="1" s="1"/>
  <c r="X2472" i="1"/>
  <c r="Z2472" i="1" s="1"/>
  <c r="X2468" i="1"/>
  <c r="Z2468" i="1" s="1"/>
  <c r="X2464" i="1"/>
  <c r="Z2464" i="1" s="1"/>
  <c r="AF2464" i="1" s="1"/>
  <c r="AK2464" i="1" s="1"/>
  <c r="X2460" i="1"/>
  <c r="Z2460" i="1" s="1"/>
  <c r="X2456" i="1"/>
  <c r="Z2456" i="1" s="1"/>
  <c r="X2452" i="1"/>
  <c r="Z2452" i="1" s="1"/>
  <c r="X2448" i="1"/>
  <c r="Z2448" i="1" s="1"/>
  <c r="AF2448" i="1" s="1"/>
  <c r="AK2448" i="1" s="1"/>
  <c r="X2444" i="1"/>
  <c r="Z2444" i="1" s="1"/>
  <c r="X2440" i="1"/>
  <c r="Z2440" i="1" s="1"/>
  <c r="X2436" i="1"/>
  <c r="Z2436" i="1" s="1"/>
  <c r="X2432" i="1"/>
  <c r="Z2432" i="1" s="1"/>
  <c r="AF2432" i="1" s="1"/>
  <c r="AK2432" i="1" s="1"/>
  <c r="X2428" i="1"/>
  <c r="Z2428" i="1" s="1"/>
  <c r="X2424" i="1"/>
  <c r="Z2424" i="1" s="1"/>
  <c r="X2376" i="1"/>
  <c r="Z2376" i="1" s="1"/>
  <c r="X2340" i="1"/>
  <c r="Z2340" i="1" s="1"/>
  <c r="AF2340" i="1" s="1"/>
  <c r="AK2340" i="1" s="1"/>
  <c r="X2336" i="1"/>
  <c r="Z2336" i="1" s="1"/>
  <c r="X2332" i="1"/>
  <c r="Z2332" i="1" s="1"/>
  <c r="X2308" i="1"/>
  <c r="Z2308" i="1" s="1"/>
  <c r="X2304" i="1"/>
  <c r="Z2304" i="1" s="1"/>
  <c r="AF2304" i="1" s="1"/>
  <c r="AK2304" i="1" s="1"/>
  <c r="X2300" i="1"/>
  <c r="Z2300" i="1" s="1"/>
  <c r="X2296" i="1"/>
  <c r="Z2296" i="1" s="1"/>
  <c r="X2292" i="1"/>
  <c r="Z2292" i="1" s="1"/>
  <c r="X2288" i="1"/>
  <c r="Z2288" i="1" s="1"/>
  <c r="AF2288" i="1" s="1"/>
  <c r="AK2288" i="1" s="1"/>
  <c r="X2284" i="1"/>
  <c r="Z2284" i="1" s="1"/>
  <c r="X2280" i="1"/>
  <c r="Z2280" i="1" s="1"/>
  <c r="X2276" i="1"/>
  <c r="Z2276" i="1" s="1"/>
  <c r="X2272" i="1"/>
  <c r="Z2272" i="1" s="1"/>
  <c r="AF2272" i="1" s="1"/>
  <c r="AK2272" i="1" s="1"/>
  <c r="X2268" i="1"/>
  <c r="Z2268" i="1" s="1"/>
  <c r="X2264" i="1"/>
  <c r="Z2264" i="1" s="1"/>
  <c r="X2260" i="1"/>
  <c r="Z2260" i="1" s="1"/>
  <c r="X2256" i="1"/>
  <c r="Z2256" i="1" s="1"/>
  <c r="AF2256" i="1" s="1"/>
  <c r="AK2256" i="1" s="1"/>
  <c r="X2252" i="1"/>
  <c r="Z2252" i="1" s="1"/>
  <c r="X2248" i="1"/>
  <c r="Z2248" i="1" s="1"/>
  <c r="X2244" i="1"/>
  <c r="Z2244" i="1" s="1"/>
  <c r="X2367" i="1"/>
  <c r="Z2367" i="1" s="1"/>
  <c r="AF2367" i="1" s="1"/>
  <c r="AK2367" i="1" s="1"/>
  <c r="X2355" i="1"/>
  <c r="Z2355" i="1" s="1"/>
  <c r="X2327" i="1"/>
  <c r="Z2327" i="1" s="1"/>
  <c r="X2319" i="1"/>
  <c r="Z2319" i="1" s="1"/>
  <c r="X2311" i="1"/>
  <c r="Z2311" i="1" s="1"/>
  <c r="AF2311" i="1" s="1"/>
  <c r="AK2311" i="1" s="1"/>
  <c r="X2307" i="1"/>
  <c r="Z2307" i="1" s="1"/>
  <c r="X2303" i="1"/>
  <c r="Z2303" i="1" s="1"/>
  <c r="X2299" i="1"/>
  <c r="Z2299" i="1" s="1"/>
  <c r="X2295" i="1"/>
  <c r="Z2295" i="1" s="1"/>
  <c r="AF2295" i="1" s="1"/>
  <c r="AK2295" i="1" s="1"/>
  <c r="X2291" i="1"/>
  <c r="Z2291" i="1" s="1"/>
  <c r="X2287" i="1"/>
  <c r="Z2287" i="1" s="1"/>
  <c r="X2283" i="1"/>
  <c r="Z2283" i="1" s="1"/>
  <c r="X2279" i="1"/>
  <c r="Z2279" i="1" s="1"/>
  <c r="AF2279" i="1" s="1"/>
  <c r="AK2279" i="1" s="1"/>
  <c r="X2275" i="1"/>
  <c r="Z2275" i="1" s="1"/>
  <c r="X2271" i="1"/>
  <c r="Z2271" i="1" s="1"/>
  <c r="X2267" i="1"/>
  <c r="Z2267" i="1" s="1"/>
  <c r="X2263" i="1"/>
  <c r="Z2263" i="1" s="1"/>
  <c r="AF2263" i="1" s="1"/>
  <c r="AK2263" i="1" s="1"/>
  <c r="X2259" i="1"/>
  <c r="Z2259" i="1" s="1"/>
  <c r="X2255" i="1"/>
  <c r="Z2255" i="1" s="1"/>
  <c r="X2251" i="1"/>
  <c r="Z2251" i="1" s="1"/>
  <c r="X2247" i="1"/>
  <c r="Z2247" i="1" s="1"/>
  <c r="AF2247" i="1" s="1"/>
  <c r="AK2247" i="1" s="1"/>
  <c r="X2243" i="1"/>
  <c r="Z2243" i="1" s="1"/>
  <c r="X2486" i="1"/>
  <c r="Z2486" i="1" s="1"/>
  <c r="X2482" i="1"/>
  <c r="Z2482" i="1" s="1"/>
  <c r="X2478" i="1"/>
  <c r="Z2478" i="1" s="1"/>
  <c r="AF2478" i="1" s="1"/>
  <c r="AK2478" i="1" s="1"/>
  <c r="X2474" i="1"/>
  <c r="Z2474" i="1" s="1"/>
  <c r="X2470" i="1"/>
  <c r="Z2470" i="1" s="1"/>
  <c r="X2466" i="1"/>
  <c r="Z2466" i="1" s="1"/>
  <c r="X2462" i="1"/>
  <c r="Z2462" i="1" s="1"/>
  <c r="AF2462" i="1" s="1"/>
  <c r="AK2462" i="1" s="1"/>
  <c r="X2458" i="1"/>
  <c r="Z2458" i="1" s="1"/>
  <c r="X2454" i="1"/>
  <c r="Z2454" i="1" s="1"/>
  <c r="X2450" i="1"/>
  <c r="Z2450" i="1" s="1"/>
  <c r="X2446" i="1"/>
  <c r="Z2446" i="1" s="1"/>
  <c r="AF2446" i="1" s="1"/>
  <c r="AK2446" i="1" s="1"/>
  <c r="X2442" i="1"/>
  <c r="Z2442" i="1" s="1"/>
  <c r="X2438" i="1"/>
  <c r="Z2438" i="1" s="1"/>
  <c r="X2434" i="1"/>
  <c r="Z2434" i="1" s="1"/>
  <c r="X2430" i="1"/>
  <c r="Z2430" i="1" s="1"/>
  <c r="AF2430" i="1" s="1"/>
  <c r="AK2430" i="1" s="1"/>
  <c r="X2426" i="1"/>
  <c r="Z2426" i="1" s="1"/>
  <c r="X2378" i="1"/>
  <c r="Z2378" i="1" s="1"/>
  <c r="X2614" i="1"/>
  <c r="Z2614" i="1" s="1"/>
  <c r="X2598" i="1"/>
  <c r="Z2598" i="1" s="1"/>
  <c r="AF2598" i="1" s="1"/>
  <c r="AK2598" i="1" s="1"/>
  <c r="X2582" i="1"/>
  <c r="Z2582" i="1" s="1"/>
  <c r="X2566" i="1"/>
  <c r="Z2566" i="1" s="1"/>
  <c r="X2520" i="1"/>
  <c r="Z2520" i="1" s="1"/>
  <c r="X2512" i="1"/>
  <c r="Z2512" i="1" s="1"/>
  <c r="AF2512" i="1" s="1"/>
  <c r="AK2512" i="1" s="1"/>
  <c r="X2504" i="1"/>
  <c r="Z2504" i="1" s="1"/>
  <c r="X2617" i="1"/>
  <c r="Z2617" i="1" s="1"/>
  <c r="X2601" i="1"/>
  <c r="Z2601" i="1" s="1"/>
  <c r="X2585" i="1"/>
  <c r="Z2585" i="1" s="1"/>
  <c r="AF2585" i="1" s="1"/>
  <c r="AK2585" i="1" s="1"/>
  <c r="X2569" i="1"/>
  <c r="Z2569" i="1" s="1"/>
  <c r="X2553" i="1"/>
  <c r="Z2553" i="1" s="1"/>
  <c r="X2541" i="1"/>
  <c r="Z2541" i="1" s="1"/>
  <c r="X2527" i="1"/>
  <c r="Z2527" i="1" s="1"/>
  <c r="AF2527" i="1" s="1"/>
  <c r="AK2527" i="1" s="1"/>
  <c r="X2522" i="1"/>
  <c r="Z2522" i="1" s="1"/>
  <c r="X2518" i="1"/>
  <c r="Z2518" i="1" s="1"/>
  <c r="X2510" i="1"/>
  <c r="Z2510" i="1" s="1"/>
  <c r="X2502" i="1"/>
  <c r="Z2502" i="1" s="1"/>
  <c r="AF2502" i="1" s="1"/>
  <c r="AK2502" i="1" s="1"/>
  <c r="X2616" i="1"/>
  <c r="Z2616" i="1" s="1"/>
  <c r="X2600" i="1"/>
  <c r="Z2600" i="1" s="1"/>
  <c r="X2584" i="1"/>
  <c r="Z2584" i="1" s="1"/>
  <c r="X2568" i="1"/>
  <c r="Z2568" i="1" s="1"/>
  <c r="AF2568" i="1" s="1"/>
  <c r="AK2568" i="1" s="1"/>
  <c r="X2552" i="1"/>
  <c r="Z2552" i="1" s="1"/>
  <c r="X2550" i="1"/>
  <c r="Z2550" i="1" s="1"/>
  <c r="X2548" i="1"/>
  <c r="Z2548" i="1" s="1"/>
  <c r="X2341" i="1"/>
  <c r="Z2341" i="1" s="1"/>
  <c r="AF2341" i="1" s="1"/>
  <c r="AK2341" i="1" s="1"/>
  <c r="X2627" i="1"/>
  <c r="Z2627" i="1" s="1"/>
  <c r="X2611" i="1"/>
  <c r="Z2611" i="1" s="1"/>
  <c r="X2595" i="1"/>
  <c r="Z2595" i="1" s="1"/>
  <c r="X2579" i="1"/>
  <c r="Z2579" i="1" s="1"/>
  <c r="AF2579" i="1" s="1"/>
  <c r="AK2579" i="1" s="1"/>
  <c r="X2563" i="1"/>
  <c r="Z2563" i="1" s="1"/>
  <c r="X2539" i="1"/>
  <c r="Z2539" i="1" s="1"/>
  <c r="X2534" i="1"/>
  <c r="Z2534" i="1" s="1"/>
  <c r="X2521" i="1"/>
  <c r="Z2521" i="1" s="1"/>
  <c r="AF2521" i="1" s="1"/>
  <c r="AK2521" i="1" s="1"/>
  <c r="X2513" i="1"/>
  <c r="Z2513" i="1" s="1"/>
  <c r="X2505" i="1"/>
  <c r="Z2505" i="1" s="1"/>
  <c r="X2364" i="1"/>
  <c r="Z2364" i="1" s="1"/>
  <c r="X2322" i="1"/>
  <c r="Z2322" i="1" s="1"/>
  <c r="AF2322" i="1" s="1"/>
  <c r="AK2322" i="1" s="1"/>
  <c r="X2314" i="1"/>
  <c r="Z2314" i="1" s="1"/>
  <c r="X2422" i="1"/>
  <c r="Z2422" i="1" s="1"/>
  <c r="X2420" i="1"/>
  <c r="Z2420" i="1" s="1"/>
  <c r="X2418" i="1"/>
  <c r="Z2418" i="1" s="1"/>
  <c r="AF2418" i="1" s="1"/>
  <c r="AK2418" i="1" s="1"/>
  <c r="X2416" i="1"/>
  <c r="Z2416" i="1" s="1"/>
  <c r="X2414" i="1"/>
  <c r="Z2414" i="1" s="1"/>
  <c r="X2412" i="1"/>
  <c r="Z2412" i="1" s="1"/>
  <c r="X2410" i="1"/>
  <c r="Z2410" i="1" s="1"/>
  <c r="AF2410" i="1" s="1"/>
  <c r="AK2410" i="1" s="1"/>
  <c r="X2408" i="1"/>
  <c r="Z2408" i="1" s="1"/>
  <c r="X2406" i="1"/>
  <c r="Z2406" i="1" s="1"/>
  <c r="X2404" i="1"/>
  <c r="Z2404" i="1" s="1"/>
  <c r="X2402" i="1"/>
  <c r="Z2402" i="1" s="1"/>
  <c r="AF2402" i="1" s="1"/>
  <c r="AK2402" i="1" s="1"/>
  <c r="X2400" i="1"/>
  <c r="Z2400" i="1" s="1"/>
  <c r="X2398" i="1"/>
  <c r="Z2398" i="1" s="1"/>
  <c r="X2396" i="1"/>
  <c r="Z2396" i="1" s="1"/>
  <c r="X2394" i="1"/>
  <c r="Z2394" i="1" s="1"/>
  <c r="AF2394" i="1" s="1"/>
  <c r="AK2394" i="1" s="1"/>
  <c r="X2392" i="1"/>
  <c r="Z2392" i="1" s="1"/>
  <c r="X2390" i="1"/>
  <c r="Z2390" i="1" s="1"/>
  <c r="X2388" i="1"/>
  <c r="Z2388" i="1" s="1"/>
  <c r="X2386" i="1"/>
  <c r="Z2386" i="1" s="1"/>
  <c r="AF2386" i="1" s="1"/>
  <c r="AK2386" i="1" s="1"/>
  <c r="X2384" i="1"/>
  <c r="Z2384" i="1" s="1"/>
  <c r="X2382" i="1"/>
  <c r="Z2382" i="1" s="1"/>
  <c r="X2380" i="1"/>
  <c r="Z2380" i="1" s="1"/>
  <c r="X2371" i="1"/>
  <c r="Z2371" i="1" s="1"/>
  <c r="AF2371" i="1" s="1"/>
  <c r="AK2371" i="1" s="1"/>
  <c r="X2347" i="1"/>
  <c r="Z2347" i="1" s="1"/>
  <c r="X2366" i="1"/>
  <c r="Z2366" i="1" s="1"/>
  <c r="X2360" i="1"/>
  <c r="Z2360" i="1" s="1"/>
  <c r="X2325" i="1"/>
  <c r="Z2325" i="1" s="1"/>
  <c r="AF2325" i="1" s="1"/>
  <c r="AK2325" i="1" s="1"/>
  <c r="X2317" i="1"/>
  <c r="Z2317" i="1" s="1"/>
  <c r="X2481" i="1"/>
  <c r="Z2481" i="1" s="1"/>
  <c r="X2477" i="1"/>
  <c r="Z2477" i="1" s="1"/>
  <c r="X2473" i="1"/>
  <c r="Z2473" i="1" s="1"/>
  <c r="AF2473" i="1" s="1"/>
  <c r="AK2473" i="1" s="1"/>
  <c r="X2469" i="1"/>
  <c r="Z2469" i="1" s="1"/>
  <c r="X2465" i="1"/>
  <c r="Z2465" i="1" s="1"/>
  <c r="X2461" i="1"/>
  <c r="Z2461" i="1" s="1"/>
  <c r="X2457" i="1"/>
  <c r="Z2457" i="1" s="1"/>
  <c r="AF2457" i="1" s="1"/>
  <c r="AK2457" i="1" s="1"/>
  <c r="X2453" i="1"/>
  <c r="Z2453" i="1" s="1"/>
  <c r="X2449" i="1"/>
  <c r="Z2449" i="1" s="1"/>
  <c r="X2445" i="1"/>
  <c r="Z2445" i="1" s="1"/>
  <c r="X2441" i="1"/>
  <c r="Z2441" i="1" s="1"/>
  <c r="AF2441" i="1" s="1"/>
  <c r="AK2441" i="1" s="1"/>
  <c r="X2437" i="1"/>
  <c r="Z2437" i="1" s="1"/>
  <c r="X2433" i="1"/>
  <c r="Z2433" i="1" s="1"/>
  <c r="X2429" i="1"/>
  <c r="Z2429" i="1" s="1"/>
  <c r="X2425" i="1"/>
  <c r="Z2425" i="1" s="1"/>
  <c r="AF2425" i="1" s="1"/>
  <c r="AK2425" i="1" s="1"/>
  <c r="X2377" i="1"/>
  <c r="Z2377" i="1" s="1"/>
  <c r="X2359" i="1"/>
  <c r="Z2359" i="1" s="1"/>
  <c r="X2238" i="1"/>
  <c r="Z2238" i="1" s="1"/>
  <c r="X2222" i="1"/>
  <c r="Z2222" i="1" s="1"/>
  <c r="AF2222" i="1" s="1"/>
  <c r="AK2222" i="1" s="1"/>
  <c r="X2200" i="1"/>
  <c r="Z2200" i="1" s="1"/>
  <c r="X2190" i="1"/>
  <c r="Z2190" i="1" s="1"/>
  <c r="X2182" i="1"/>
  <c r="Z2182" i="1" s="1"/>
  <c r="X2174" i="1"/>
  <c r="Z2174" i="1" s="1"/>
  <c r="AF2174" i="1" s="1"/>
  <c r="AK2174" i="1" s="1"/>
  <c r="X2138" i="1"/>
  <c r="Z2138" i="1" s="1"/>
  <c r="X2119" i="1"/>
  <c r="Z2119" i="1" s="1"/>
  <c r="X2103" i="1"/>
  <c r="Z2103" i="1" s="1"/>
  <c r="X2203" i="1"/>
  <c r="Z2203" i="1" s="1"/>
  <c r="AF2203" i="1" s="1"/>
  <c r="AK2203" i="1" s="1"/>
  <c r="X2184" i="1"/>
  <c r="Z2184" i="1" s="1"/>
  <c r="X2179" i="1"/>
  <c r="Z2179" i="1" s="1"/>
  <c r="X2165" i="1"/>
  <c r="Z2165" i="1" s="1"/>
  <c r="X2152" i="1"/>
  <c r="Z2152" i="1" s="1"/>
  <c r="AF2152" i="1" s="1"/>
  <c r="AK2152" i="1" s="1"/>
  <c r="X2147" i="1"/>
  <c r="Z2147" i="1" s="1"/>
  <c r="X2126" i="1"/>
  <c r="Z2126" i="1" s="1"/>
  <c r="X2110" i="1"/>
  <c r="Z2110" i="1" s="1"/>
  <c r="X2057" i="1"/>
  <c r="Z2057" i="1" s="1"/>
  <c r="AF2057" i="1" s="1"/>
  <c r="AK2057" i="1" s="1"/>
  <c r="X2041" i="1"/>
  <c r="Z2041" i="1" s="1"/>
  <c r="X2025" i="1"/>
  <c r="Z2025" i="1" s="1"/>
  <c r="X2009" i="1"/>
  <c r="Z2009" i="1" s="1"/>
  <c r="X2202" i="1"/>
  <c r="Z2202" i="1" s="1"/>
  <c r="AF2202" i="1" s="1"/>
  <c r="AK2202" i="1" s="1"/>
  <c r="X2178" i="1"/>
  <c r="Z2178" i="1" s="1"/>
  <c r="X2146" i="1"/>
  <c r="Z2146" i="1" s="1"/>
  <c r="X2142" i="1"/>
  <c r="Z2142" i="1" s="1"/>
  <c r="X2134" i="1"/>
  <c r="Z2134" i="1" s="1"/>
  <c r="AF2134" i="1" s="1"/>
  <c r="AK2134" i="1" s="1"/>
  <c r="X2121" i="1"/>
  <c r="Z2121" i="1" s="1"/>
  <c r="X2105" i="1"/>
  <c r="Z2105" i="1" s="1"/>
  <c r="X2095" i="1"/>
  <c r="Z2095" i="1" s="1"/>
  <c r="X2091" i="1"/>
  <c r="Z2091" i="1" s="1"/>
  <c r="AF2091" i="1" s="1"/>
  <c r="AK2091" i="1" s="1"/>
  <c r="X2086" i="1"/>
  <c r="Z2086" i="1" s="1"/>
  <c r="X2069" i="1"/>
  <c r="Z2069" i="1" s="1"/>
  <c r="X2053" i="1"/>
  <c r="Z2053" i="1" s="1"/>
  <c r="X2037" i="1"/>
  <c r="Z2037" i="1" s="1"/>
  <c r="AF2037" i="1" s="1"/>
  <c r="AK2037" i="1" s="1"/>
  <c r="X2021" i="1"/>
  <c r="Z2021" i="1" s="1"/>
  <c r="X2005" i="1"/>
  <c r="Z2005" i="1" s="1"/>
  <c r="X1900" i="1"/>
  <c r="Z1900" i="1" s="1"/>
  <c r="X1888" i="1"/>
  <c r="Z1888" i="1" s="1"/>
  <c r="AF1888" i="1" s="1"/>
  <c r="AK1888" i="1" s="1"/>
  <c r="X2235" i="1"/>
  <c r="Z2235" i="1" s="1"/>
  <c r="X2231" i="1"/>
  <c r="Z2231" i="1" s="1"/>
  <c r="X2227" i="1"/>
  <c r="Z2227" i="1" s="1"/>
  <c r="X2223" i="1"/>
  <c r="Z2223" i="1" s="1"/>
  <c r="AF2223" i="1" s="1"/>
  <c r="AK2223" i="1" s="1"/>
  <c r="X2219" i="1"/>
  <c r="Z2219" i="1" s="1"/>
  <c r="X2215" i="1"/>
  <c r="Z2215" i="1" s="1"/>
  <c r="X2211" i="1"/>
  <c r="Z2211" i="1" s="1"/>
  <c r="X2205" i="1"/>
  <c r="Z2205" i="1" s="1"/>
  <c r="AF2205" i="1" s="1"/>
  <c r="AK2205" i="1" s="1"/>
  <c r="X2193" i="1"/>
  <c r="Z2193" i="1" s="1"/>
  <c r="X2180" i="1"/>
  <c r="Z2180" i="1" s="1"/>
  <c r="X2175" i="1"/>
  <c r="Z2175" i="1" s="1"/>
  <c r="X2161" i="1"/>
  <c r="Z2161" i="1" s="1"/>
  <c r="AF2161" i="1" s="1"/>
  <c r="AK2161" i="1" s="1"/>
  <c r="X2148" i="1"/>
  <c r="Z2148" i="1" s="1"/>
  <c r="X2143" i="1"/>
  <c r="Z2143" i="1" s="1"/>
  <c r="X2135" i="1"/>
  <c r="Z2135" i="1" s="1"/>
  <c r="X2124" i="1"/>
  <c r="Z2124" i="1" s="1"/>
  <c r="AF2124" i="1" s="1"/>
  <c r="AK2124" i="1" s="1"/>
  <c r="X2108" i="1"/>
  <c r="Z2108" i="1" s="1"/>
  <c r="X2093" i="1"/>
  <c r="Z2093" i="1" s="1"/>
  <c r="X2065" i="1"/>
  <c r="Z2065" i="1" s="1"/>
  <c r="X2049" i="1"/>
  <c r="Z2049" i="1" s="1"/>
  <c r="AF2049" i="1" s="1"/>
  <c r="AK2049" i="1" s="1"/>
  <c r="X2033" i="1"/>
  <c r="Z2033" i="1" s="1"/>
  <c r="X2017" i="1"/>
  <c r="Z2017" i="1" s="1"/>
  <c r="X2001" i="1"/>
  <c r="Z2001" i="1" s="1"/>
  <c r="X1997" i="1"/>
  <c r="Z1997" i="1" s="1"/>
  <c r="AF1997" i="1" s="1"/>
  <c r="AK1997" i="1" s="1"/>
  <c r="X1990" i="1"/>
  <c r="Z1990" i="1" s="1"/>
  <c r="X1982" i="1"/>
  <c r="Z1982" i="1" s="1"/>
  <c r="X1968" i="1"/>
  <c r="Z1968" i="1" s="1"/>
  <c r="X1952" i="1"/>
  <c r="Z1952" i="1" s="1"/>
  <c r="AF1952" i="1" s="1"/>
  <c r="AK1952" i="1" s="1"/>
  <c r="X1936" i="1"/>
  <c r="Z1936" i="1" s="1"/>
  <c r="X1920" i="1"/>
  <c r="Z1920" i="1" s="1"/>
  <c r="X1904" i="1"/>
  <c r="Z1904" i="1" s="1"/>
  <c r="X1967" i="1"/>
  <c r="Z1967" i="1" s="1"/>
  <c r="AF1967" i="1" s="1"/>
  <c r="AK1967" i="1" s="1"/>
  <c r="X1951" i="1"/>
  <c r="Z1951" i="1" s="1"/>
  <c r="X1935" i="1"/>
  <c r="Z1935" i="1" s="1"/>
  <c r="X1919" i="1"/>
  <c r="Z1919" i="1" s="1"/>
  <c r="X1903" i="1"/>
  <c r="Z1903" i="1" s="1"/>
  <c r="AF1903" i="1" s="1"/>
  <c r="AK1903" i="1" s="1"/>
  <c r="X1893" i="1"/>
  <c r="Z1893" i="1" s="1"/>
  <c r="X1992" i="1"/>
  <c r="Z1992" i="1" s="1"/>
  <c r="X1984" i="1"/>
  <c r="Z1984" i="1" s="1"/>
  <c r="X1978" i="1"/>
  <c r="Z1978" i="1" s="1"/>
  <c r="AF1978" i="1" s="1"/>
  <c r="AK1978" i="1" s="1"/>
  <c r="X1962" i="1"/>
  <c r="Z1962" i="1" s="1"/>
  <c r="X1946" i="1"/>
  <c r="Z1946" i="1" s="1"/>
  <c r="X1930" i="1"/>
  <c r="Z1930" i="1" s="1"/>
  <c r="X1914" i="1"/>
  <c r="Z1914" i="1" s="1"/>
  <c r="AF1914" i="1" s="1"/>
  <c r="AK1914" i="1" s="1"/>
  <c r="X1894" i="1"/>
  <c r="Z1894" i="1" s="1"/>
  <c r="X1884" i="1"/>
  <c r="Z1884" i="1" s="1"/>
  <c r="X1871" i="1"/>
  <c r="Z1871" i="1" s="1"/>
  <c r="X1863" i="1"/>
  <c r="Z1863" i="1" s="1"/>
  <c r="AF1863" i="1" s="1"/>
  <c r="AK1863" i="1" s="1"/>
  <c r="X1855" i="1"/>
  <c r="Z1855" i="1" s="1"/>
  <c r="X1847" i="1"/>
  <c r="Z1847" i="1" s="1"/>
  <c r="X1839" i="1"/>
  <c r="Z1839" i="1" s="1"/>
  <c r="X1831" i="1"/>
  <c r="Z1831" i="1" s="1"/>
  <c r="AF1831" i="1" s="1"/>
  <c r="AK1831" i="1" s="1"/>
  <c r="X1823" i="1"/>
  <c r="Z1823" i="1" s="1"/>
  <c r="X1815" i="1"/>
  <c r="Z1815" i="1" s="1"/>
  <c r="X1807" i="1"/>
  <c r="Z1807" i="1" s="1"/>
  <c r="X1791" i="1"/>
  <c r="Z1791" i="1" s="1"/>
  <c r="AF1791" i="1" s="1"/>
  <c r="AK1791" i="1" s="1"/>
  <c r="X1998" i="1"/>
  <c r="Z1998" i="1" s="1"/>
  <c r="X1994" i="1"/>
  <c r="Z1994" i="1" s="1"/>
  <c r="X1973" i="1"/>
  <c r="Z1973" i="1" s="1"/>
  <c r="X1957" i="1"/>
  <c r="Z1957" i="1" s="1"/>
  <c r="AF1957" i="1" s="1"/>
  <c r="AK1957" i="1" s="1"/>
  <c r="X1941" i="1"/>
  <c r="Z1941" i="1" s="1"/>
  <c r="X1925" i="1"/>
  <c r="Z1925" i="1" s="1"/>
  <c r="X1909" i="1"/>
  <c r="Z1909" i="1" s="1"/>
  <c r="X1887" i="1"/>
  <c r="Z1887" i="1" s="1"/>
  <c r="AF1887" i="1" s="1"/>
  <c r="AK1887" i="1" s="1"/>
  <c r="X2242" i="1"/>
  <c r="Z2242" i="1" s="1"/>
  <c r="X2226" i="1"/>
  <c r="Z2226" i="1" s="1"/>
  <c r="X2210" i="1"/>
  <c r="Z2210" i="1" s="1"/>
  <c r="X2123" i="1"/>
  <c r="Z2123" i="1" s="1"/>
  <c r="AF2123" i="1" s="1"/>
  <c r="AK2123" i="1" s="1"/>
  <c r="X2107" i="1"/>
  <c r="Z2107" i="1" s="1"/>
  <c r="X2085" i="1"/>
  <c r="Z2085" i="1" s="1"/>
  <c r="X2068" i="1"/>
  <c r="Z2068" i="1" s="1"/>
  <c r="X2052" i="1"/>
  <c r="Z2052" i="1" s="1"/>
  <c r="AF2052" i="1" s="1"/>
  <c r="AK2052" i="1" s="1"/>
  <c r="X2036" i="1"/>
  <c r="Z2036" i="1" s="1"/>
  <c r="X2020" i="1"/>
  <c r="Z2020" i="1" s="1"/>
  <c r="X2004" i="1"/>
  <c r="Z2004" i="1" s="1"/>
  <c r="X2241" i="1"/>
  <c r="Z2241" i="1" s="1"/>
  <c r="AF2241" i="1" s="1"/>
  <c r="AK2241" i="1" s="1"/>
  <c r="X2237" i="1"/>
  <c r="Z2237" i="1" s="1"/>
  <c r="X2233" i="1"/>
  <c r="Z2233" i="1" s="1"/>
  <c r="X2229" i="1"/>
  <c r="Z2229" i="1" s="1"/>
  <c r="X2225" i="1"/>
  <c r="Z2225" i="1" s="1"/>
  <c r="AF2225" i="1" s="1"/>
  <c r="AK2225" i="1" s="1"/>
  <c r="X2221" i="1"/>
  <c r="Z2221" i="1" s="1"/>
  <c r="X2217" i="1"/>
  <c r="Z2217" i="1" s="1"/>
  <c r="X2213" i="1"/>
  <c r="Z2213" i="1" s="1"/>
  <c r="X2209" i="1"/>
  <c r="Z2209" i="1" s="1"/>
  <c r="AF2209" i="1" s="1"/>
  <c r="AK2209" i="1" s="1"/>
  <c r="X2207" i="1"/>
  <c r="Z2207" i="1" s="1"/>
  <c r="X2192" i="1"/>
  <c r="Z2192" i="1" s="1"/>
  <c r="X2187" i="1"/>
  <c r="Z2187" i="1" s="1"/>
  <c r="X2173" i="1"/>
  <c r="Z2173" i="1" s="1"/>
  <c r="AF2173" i="1" s="1"/>
  <c r="AK2173" i="1" s="1"/>
  <c r="X2160" i="1"/>
  <c r="Z2160" i="1" s="1"/>
  <c r="X2155" i="1"/>
  <c r="Z2155" i="1" s="1"/>
  <c r="X2139" i="1"/>
  <c r="Z2139" i="1" s="1"/>
  <c r="X2130" i="1"/>
  <c r="Z2130" i="1" s="1"/>
  <c r="AF2130" i="1" s="1"/>
  <c r="AK2130" i="1" s="1"/>
  <c r="X2114" i="1"/>
  <c r="Z2114" i="1" s="1"/>
  <c r="X2098" i="1"/>
  <c r="Z2098" i="1" s="1"/>
  <c r="X2094" i="1"/>
  <c r="Z2094" i="1" s="1"/>
  <c r="X2090" i="1"/>
  <c r="Z2090" i="1" s="1"/>
  <c r="AF2090" i="1" s="1"/>
  <c r="AK2090" i="1" s="1"/>
  <c r="X2072" i="1"/>
  <c r="Z2072" i="1" s="1"/>
  <c r="X2206" i="1"/>
  <c r="Z2206" i="1" s="1"/>
  <c r="X2170" i="1"/>
  <c r="Z2170" i="1" s="1"/>
  <c r="X2125" i="1"/>
  <c r="Z2125" i="1" s="1"/>
  <c r="AF2125" i="1" s="1"/>
  <c r="AK2125" i="1" s="1"/>
  <c r="X2109" i="1"/>
  <c r="Z2109" i="1" s="1"/>
  <c r="X2071" i="1"/>
  <c r="Z2071" i="1" s="1"/>
  <c r="X1897" i="1"/>
  <c r="Z1897" i="1" s="1"/>
  <c r="X2188" i="1"/>
  <c r="Z2188" i="1" s="1"/>
  <c r="AF2188" i="1" s="1"/>
  <c r="AK2188" i="1" s="1"/>
  <c r="X2183" i="1"/>
  <c r="Z2183" i="1" s="1"/>
  <c r="X2169" i="1"/>
  <c r="Z2169" i="1" s="1"/>
  <c r="X2156" i="1"/>
  <c r="Z2156" i="1" s="1"/>
  <c r="X2151" i="1"/>
  <c r="Z2151" i="1" s="1"/>
  <c r="AF2151" i="1" s="1"/>
  <c r="AK2151" i="1" s="1"/>
  <c r="X2128" i="1"/>
  <c r="Z2128" i="1" s="1"/>
  <c r="X2112" i="1"/>
  <c r="Z2112" i="1" s="1"/>
  <c r="X2097" i="1"/>
  <c r="Z2097" i="1" s="1"/>
  <c r="X2087" i="1"/>
  <c r="Z2087" i="1" s="1"/>
  <c r="AF2087" i="1" s="1"/>
  <c r="AK2087" i="1" s="1"/>
  <c r="X2082" i="1"/>
  <c r="Z2082" i="1" s="1"/>
  <c r="X2078" i="1"/>
  <c r="Z2078" i="1" s="1"/>
  <c r="X1972" i="1"/>
  <c r="Z1972" i="1" s="1"/>
  <c r="X1956" i="1"/>
  <c r="Z1956" i="1" s="1"/>
  <c r="AF1956" i="1" s="1"/>
  <c r="AK1956" i="1" s="1"/>
  <c r="X1940" i="1"/>
  <c r="Z1940" i="1" s="1"/>
  <c r="X1924" i="1"/>
  <c r="Z1924" i="1" s="1"/>
  <c r="X1908" i="1"/>
  <c r="Z1908" i="1" s="1"/>
  <c r="X1991" i="1"/>
  <c r="Z1991" i="1" s="1"/>
  <c r="AF1991" i="1" s="1"/>
  <c r="AK1991" i="1" s="1"/>
  <c r="X1983" i="1"/>
  <c r="Z1983" i="1" s="1"/>
  <c r="X1971" i="1"/>
  <c r="Z1971" i="1" s="1"/>
  <c r="X1955" i="1"/>
  <c r="Z1955" i="1" s="1"/>
  <c r="X1939" i="1"/>
  <c r="Z1939" i="1" s="1"/>
  <c r="AF1939" i="1" s="1"/>
  <c r="AK1939" i="1" s="1"/>
  <c r="X1923" i="1"/>
  <c r="Z1923" i="1" s="1"/>
  <c r="X1907" i="1"/>
  <c r="Z1907" i="1" s="1"/>
  <c r="X1999" i="1"/>
  <c r="Z1999" i="1" s="1"/>
  <c r="X1995" i="1"/>
  <c r="Z1995" i="1" s="1"/>
  <c r="AF1995" i="1" s="1"/>
  <c r="AK1995" i="1" s="1"/>
  <c r="X1966" i="1"/>
  <c r="Z1966" i="1" s="1"/>
  <c r="X1950" i="1"/>
  <c r="Z1950" i="1" s="1"/>
  <c r="X1934" i="1"/>
  <c r="Z1934" i="1" s="1"/>
  <c r="X1918" i="1"/>
  <c r="Z1918" i="1" s="1"/>
  <c r="AF1918" i="1" s="1"/>
  <c r="AK1918" i="1" s="1"/>
  <c r="X1874" i="1"/>
  <c r="Z1874" i="1" s="1"/>
  <c r="X1866" i="1"/>
  <c r="Z1866" i="1" s="1"/>
  <c r="X1858" i="1"/>
  <c r="Z1858" i="1" s="1"/>
  <c r="X1850" i="1"/>
  <c r="Z1850" i="1" s="1"/>
  <c r="AF1850" i="1" s="1"/>
  <c r="AK1850" i="1" s="1"/>
  <c r="X1842" i="1"/>
  <c r="Z1842" i="1" s="1"/>
  <c r="X1834" i="1"/>
  <c r="Z1834" i="1" s="1"/>
  <c r="X1826" i="1"/>
  <c r="Z1826" i="1" s="1"/>
  <c r="X1818" i="1"/>
  <c r="Z1818" i="1" s="1"/>
  <c r="AF1818" i="1" s="1"/>
  <c r="AK1818" i="1" s="1"/>
  <c r="X1810" i="1"/>
  <c r="Z1810" i="1" s="1"/>
  <c r="X1803" i="1"/>
  <c r="Z1803" i="1" s="1"/>
  <c r="X1985" i="1"/>
  <c r="Z1985" i="1" s="1"/>
  <c r="X1977" i="1"/>
  <c r="Z1977" i="1" s="1"/>
  <c r="AF1977" i="1" s="1"/>
  <c r="AK1977" i="1" s="1"/>
  <c r="X1961" i="1"/>
  <c r="Z1961" i="1" s="1"/>
  <c r="X1945" i="1"/>
  <c r="Z1945" i="1" s="1"/>
  <c r="X1929" i="1"/>
  <c r="Z1929" i="1" s="1"/>
  <c r="X1913" i="1"/>
  <c r="Z1913" i="1" s="1"/>
  <c r="AF1913" i="1" s="1"/>
  <c r="AK1913" i="1" s="1"/>
  <c r="X2373" i="1"/>
  <c r="Z2373" i="1" s="1"/>
  <c r="X2230" i="1"/>
  <c r="Z2230" i="1" s="1"/>
  <c r="X2214" i="1"/>
  <c r="Z2214" i="1" s="1"/>
  <c r="X2196" i="1"/>
  <c r="Z2196" i="1" s="1"/>
  <c r="AF2196" i="1" s="1"/>
  <c r="AK2196" i="1" s="1"/>
  <c r="X2133" i="1"/>
  <c r="Z2133" i="1" s="1"/>
  <c r="X2127" i="1"/>
  <c r="Z2127" i="1" s="1"/>
  <c r="X2111" i="1"/>
  <c r="Z2111" i="1" s="1"/>
  <c r="X2075" i="1"/>
  <c r="Z2075" i="1" s="1"/>
  <c r="AF2075" i="1" s="1"/>
  <c r="AK2075" i="1" s="1"/>
  <c r="X2058" i="1"/>
  <c r="Z2058" i="1" s="1"/>
  <c r="X2055" i="1"/>
  <c r="Z2055" i="1" s="1"/>
  <c r="X2042" i="1"/>
  <c r="Z2042" i="1" s="1"/>
  <c r="X2039" i="1"/>
  <c r="Z2039" i="1" s="1"/>
  <c r="AF2039" i="1" s="1"/>
  <c r="AK2039" i="1" s="1"/>
  <c r="X2026" i="1"/>
  <c r="Z2026" i="1" s="1"/>
  <c r="X2023" i="1"/>
  <c r="Z2023" i="1" s="1"/>
  <c r="X2010" i="1"/>
  <c r="Z2010" i="1" s="1"/>
  <c r="X2007" i="1"/>
  <c r="Z2007" i="1" s="1"/>
  <c r="AF2007" i="1" s="1"/>
  <c r="AK2007" i="1" s="1"/>
  <c r="X2195" i="1"/>
  <c r="Z2195" i="1" s="1"/>
  <c r="X2181" i="1"/>
  <c r="Z2181" i="1" s="1"/>
  <c r="X2168" i="1"/>
  <c r="Z2168" i="1" s="1"/>
  <c r="X2163" i="1"/>
  <c r="Z2163" i="1" s="1"/>
  <c r="AF2163" i="1" s="1"/>
  <c r="AK2163" i="1" s="1"/>
  <c r="X2149" i="1"/>
  <c r="Z2149" i="1" s="1"/>
  <c r="X2118" i="1"/>
  <c r="Z2118" i="1" s="1"/>
  <c r="X2102" i="1"/>
  <c r="Z2102" i="1" s="1"/>
  <c r="X2077" i="1"/>
  <c r="Z2077" i="1" s="1"/>
  <c r="AF2077" i="1" s="1"/>
  <c r="AK2077" i="1" s="1"/>
  <c r="X2064" i="1"/>
  <c r="Z2064" i="1" s="1"/>
  <c r="X2048" i="1"/>
  <c r="Z2048" i="1" s="1"/>
  <c r="X2032" i="1"/>
  <c r="Z2032" i="1" s="1"/>
  <c r="X2016" i="1"/>
  <c r="Z2016" i="1" s="1"/>
  <c r="AF2016" i="1" s="1"/>
  <c r="AK2016" i="1" s="1"/>
  <c r="X2194" i="1"/>
  <c r="Z2194" i="1" s="1"/>
  <c r="X2162" i="1"/>
  <c r="Z2162" i="1" s="1"/>
  <c r="X2137" i="1"/>
  <c r="Z2137" i="1" s="1"/>
  <c r="X2129" i="1"/>
  <c r="Z2129" i="1" s="1"/>
  <c r="AF2129" i="1" s="1"/>
  <c r="AK2129" i="1" s="1"/>
  <c r="X2113" i="1"/>
  <c r="Z2113" i="1" s="1"/>
  <c r="X2084" i="1"/>
  <c r="Z2084" i="1" s="1"/>
  <c r="X2060" i="1"/>
  <c r="Z2060" i="1" s="1"/>
  <c r="X2044" i="1"/>
  <c r="Z2044" i="1" s="1"/>
  <c r="AF2044" i="1" s="1"/>
  <c r="AK2044" i="1" s="1"/>
  <c r="X2028" i="1"/>
  <c r="Z2028" i="1" s="1"/>
  <c r="X2012" i="1"/>
  <c r="Z2012" i="1" s="1"/>
  <c r="X1896" i="1"/>
  <c r="Z1896" i="1" s="1"/>
  <c r="X2197" i="1"/>
  <c r="Z2197" i="1" s="1"/>
  <c r="AF2197" i="1" s="1"/>
  <c r="AK2197" i="1" s="1"/>
  <c r="X2191" i="1"/>
  <c r="Z2191" i="1" s="1"/>
  <c r="X2177" i="1"/>
  <c r="Z2177" i="1" s="1"/>
  <c r="X2164" i="1"/>
  <c r="Z2164" i="1" s="1"/>
  <c r="X2159" i="1"/>
  <c r="Z2159" i="1" s="1"/>
  <c r="AF2159" i="1" s="1"/>
  <c r="AK2159" i="1" s="1"/>
  <c r="X2145" i="1"/>
  <c r="Z2145" i="1" s="1"/>
  <c r="X2140" i="1"/>
  <c r="Z2140" i="1" s="1"/>
  <c r="X2132" i="1"/>
  <c r="Z2132" i="1" s="1"/>
  <c r="X2116" i="1"/>
  <c r="Z2116" i="1" s="1"/>
  <c r="AF2116" i="1" s="1"/>
  <c r="AK2116" i="1" s="1"/>
  <c r="X2100" i="1"/>
  <c r="Z2100" i="1" s="1"/>
  <c r="X2073" i="1"/>
  <c r="Z2073" i="1" s="1"/>
  <c r="X2056" i="1"/>
  <c r="Z2056" i="1" s="1"/>
  <c r="X2040" i="1"/>
  <c r="Z2040" i="1" s="1"/>
  <c r="AF2040" i="1" s="1"/>
  <c r="AK2040" i="1" s="1"/>
  <c r="X2024" i="1"/>
  <c r="Z2024" i="1" s="1"/>
  <c r="X2008" i="1"/>
  <c r="Z2008" i="1" s="1"/>
  <c r="X1986" i="1"/>
  <c r="Z1986" i="1" s="1"/>
  <c r="X1976" i="1"/>
  <c r="Z1976" i="1" s="1"/>
  <c r="AF1976" i="1" s="1"/>
  <c r="AK1976" i="1" s="1"/>
  <c r="X1960" i="1"/>
  <c r="Z1960" i="1" s="1"/>
  <c r="X1944" i="1"/>
  <c r="Z1944" i="1" s="1"/>
  <c r="X1928" i="1"/>
  <c r="Z1928" i="1" s="1"/>
  <c r="X1912" i="1"/>
  <c r="Z1912" i="1" s="1"/>
  <c r="AF1912" i="1" s="1"/>
  <c r="AK1912" i="1" s="1"/>
  <c r="X1890" i="1"/>
  <c r="Z1890" i="1" s="1"/>
  <c r="X2000" i="1"/>
  <c r="Z2000" i="1" s="1"/>
  <c r="X1996" i="1"/>
  <c r="Z1996" i="1" s="1"/>
  <c r="X1975" i="1"/>
  <c r="Z1975" i="1" s="1"/>
  <c r="AF1975" i="1" s="1"/>
  <c r="AK1975" i="1" s="1"/>
  <c r="X1959" i="1"/>
  <c r="Z1959" i="1" s="1"/>
  <c r="X1943" i="1"/>
  <c r="Z1943" i="1" s="1"/>
  <c r="X1927" i="1"/>
  <c r="Z1927" i="1" s="1"/>
  <c r="X1911" i="1"/>
  <c r="Z1911" i="1" s="1"/>
  <c r="AF1911" i="1" s="1"/>
  <c r="AK1911" i="1" s="1"/>
  <c r="X1988" i="1"/>
  <c r="Z1988" i="1" s="1"/>
  <c r="X1980" i="1"/>
  <c r="Z1980" i="1" s="1"/>
  <c r="X1970" i="1"/>
  <c r="Z1970" i="1" s="1"/>
  <c r="X1954" i="1"/>
  <c r="Z1954" i="1" s="1"/>
  <c r="AF1954" i="1" s="1"/>
  <c r="AK1954" i="1" s="1"/>
  <c r="X1938" i="1"/>
  <c r="Z1938" i="1" s="1"/>
  <c r="X1922" i="1"/>
  <c r="Z1922" i="1" s="1"/>
  <c r="X1906" i="1"/>
  <c r="Z1906" i="1" s="1"/>
  <c r="X1873" i="1"/>
  <c r="Z1873" i="1" s="1"/>
  <c r="AF1873" i="1" s="1"/>
  <c r="AK1873" i="1" s="1"/>
  <c r="X1865" i="1"/>
  <c r="Z1865" i="1" s="1"/>
  <c r="X1857" i="1"/>
  <c r="Z1857" i="1" s="1"/>
  <c r="X1849" i="1"/>
  <c r="Z1849" i="1" s="1"/>
  <c r="X1841" i="1"/>
  <c r="Z1841" i="1" s="1"/>
  <c r="AF1841" i="1" s="1"/>
  <c r="AK1841" i="1" s="1"/>
  <c r="X1833" i="1"/>
  <c r="Z1833" i="1" s="1"/>
  <c r="X1825" i="1"/>
  <c r="Z1825" i="1" s="1"/>
  <c r="X1817" i="1"/>
  <c r="Z1817" i="1" s="1"/>
  <c r="X1809" i="1"/>
  <c r="Z1809" i="1" s="1"/>
  <c r="AF1809" i="1" s="1"/>
  <c r="AK1809" i="1" s="1"/>
  <c r="X1795" i="1"/>
  <c r="Z1795" i="1" s="1"/>
  <c r="X1965" i="1"/>
  <c r="Z1965" i="1" s="1"/>
  <c r="X1949" i="1"/>
  <c r="Z1949" i="1" s="1"/>
  <c r="X2351" i="1"/>
  <c r="Z2351" i="1" s="1"/>
  <c r="AF2351" i="1" s="1"/>
  <c r="AK2351" i="1" s="1"/>
  <c r="X2323" i="1"/>
  <c r="Z2323" i="1" s="1"/>
  <c r="X2315" i="1"/>
  <c r="Z2315" i="1" s="1"/>
  <c r="X2234" i="1"/>
  <c r="Z2234" i="1" s="1"/>
  <c r="X2218" i="1"/>
  <c r="Z2218" i="1" s="1"/>
  <c r="AF2218" i="1" s="1"/>
  <c r="AK2218" i="1" s="1"/>
  <c r="X2158" i="1"/>
  <c r="Z2158" i="1" s="1"/>
  <c r="X2150" i="1"/>
  <c r="Z2150" i="1" s="1"/>
  <c r="X2141" i="1"/>
  <c r="Z2141" i="1" s="1"/>
  <c r="X2131" i="1"/>
  <c r="Z2131" i="1" s="1"/>
  <c r="AF2131" i="1" s="1"/>
  <c r="AK2131" i="1" s="1"/>
  <c r="X2115" i="1"/>
  <c r="Z2115" i="1" s="1"/>
  <c r="X2099" i="1"/>
  <c r="Z2099" i="1" s="1"/>
  <c r="X2083" i="1"/>
  <c r="Z2083" i="1" s="1"/>
  <c r="X2079" i="1"/>
  <c r="Z2079" i="1" s="1"/>
  <c r="AF2079" i="1" s="1"/>
  <c r="AK2079" i="1" s="1"/>
  <c r="X2061" i="1"/>
  <c r="Z2061" i="1" s="1"/>
  <c r="X2045" i="1"/>
  <c r="Z2045" i="1" s="1"/>
  <c r="X2029" i="1"/>
  <c r="Z2029" i="1" s="1"/>
  <c r="X2013" i="1"/>
  <c r="Z2013" i="1" s="1"/>
  <c r="AF2013" i="1" s="1"/>
  <c r="AK2013" i="1" s="1"/>
  <c r="X2208" i="1"/>
  <c r="Z2208" i="1" s="1"/>
  <c r="X2199" i="1"/>
  <c r="Z2199" i="1" s="1"/>
  <c r="X2189" i="1"/>
  <c r="Z2189" i="1" s="1"/>
  <c r="X2176" i="1"/>
  <c r="Z2176" i="1" s="1"/>
  <c r="AF2176" i="1" s="1"/>
  <c r="AK2176" i="1" s="1"/>
  <c r="X2171" i="1"/>
  <c r="Z2171" i="1" s="1"/>
  <c r="X2157" i="1"/>
  <c r="Z2157" i="1" s="1"/>
  <c r="X2144" i="1"/>
  <c r="Z2144" i="1" s="1"/>
  <c r="X2136" i="1"/>
  <c r="Z2136" i="1" s="1"/>
  <c r="AF2136" i="1" s="1"/>
  <c r="AK2136" i="1" s="1"/>
  <c r="X2122" i="1"/>
  <c r="Z2122" i="1" s="1"/>
  <c r="X2106" i="1"/>
  <c r="Z2106" i="1" s="1"/>
  <c r="X2096" i="1"/>
  <c r="Z2096" i="1" s="1"/>
  <c r="X2092" i="1"/>
  <c r="Z2092" i="1" s="1"/>
  <c r="AF2092" i="1" s="1"/>
  <c r="AK2092" i="1" s="1"/>
  <c r="X2088" i="1"/>
  <c r="Z2088" i="1" s="1"/>
  <c r="X2081" i="1"/>
  <c r="Z2081" i="1" s="1"/>
  <c r="X2070" i="1"/>
  <c r="Z2070" i="1" s="1"/>
  <c r="X2067" i="1"/>
  <c r="Z2067" i="1" s="1"/>
  <c r="AF2067" i="1" s="1"/>
  <c r="AK2067" i="1" s="1"/>
  <c r="X2054" i="1"/>
  <c r="Z2054" i="1" s="1"/>
  <c r="X2051" i="1"/>
  <c r="Z2051" i="1" s="1"/>
  <c r="X2038" i="1"/>
  <c r="Z2038" i="1" s="1"/>
  <c r="X2035" i="1"/>
  <c r="Z2035" i="1" s="1"/>
  <c r="AF2035" i="1" s="1"/>
  <c r="AK2035" i="1" s="1"/>
  <c r="X2022" i="1"/>
  <c r="Z2022" i="1" s="1"/>
  <c r="X2019" i="1"/>
  <c r="Z2019" i="1" s="1"/>
  <c r="X2006" i="1"/>
  <c r="Z2006" i="1" s="1"/>
  <c r="X2003" i="1"/>
  <c r="Z2003" i="1" s="1"/>
  <c r="AF2003" i="1" s="1"/>
  <c r="AK2003" i="1" s="1"/>
  <c r="X2240" i="1"/>
  <c r="Z2240" i="1" s="1"/>
  <c r="X2236" i="1"/>
  <c r="Z2236" i="1" s="1"/>
  <c r="X2232" i="1"/>
  <c r="Z2232" i="1" s="1"/>
  <c r="X2228" i="1"/>
  <c r="Z2228" i="1" s="1"/>
  <c r="AF2228" i="1" s="1"/>
  <c r="AK2228" i="1" s="1"/>
  <c r="X2224" i="1"/>
  <c r="Z2224" i="1" s="1"/>
  <c r="X2220" i="1"/>
  <c r="Z2220" i="1" s="1"/>
  <c r="X2216" i="1"/>
  <c r="Z2216" i="1" s="1"/>
  <c r="X2212" i="1"/>
  <c r="Z2212" i="1" s="1"/>
  <c r="AF2212" i="1" s="1"/>
  <c r="AK2212" i="1" s="1"/>
  <c r="X2198" i="1"/>
  <c r="Z2198" i="1" s="1"/>
  <c r="X2186" i="1"/>
  <c r="Z2186" i="1" s="1"/>
  <c r="X2154" i="1"/>
  <c r="Z2154" i="1" s="1"/>
  <c r="X2117" i="1"/>
  <c r="Z2117" i="1" s="1"/>
  <c r="AF2117" i="1" s="1"/>
  <c r="AK2117" i="1" s="1"/>
  <c r="X2101" i="1"/>
  <c r="Z2101" i="1" s="1"/>
  <c r="X2074" i="1"/>
  <c r="Z2074" i="1" s="1"/>
  <c r="X2066" i="1"/>
  <c r="Z2066" i="1" s="1"/>
  <c r="X2063" i="1"/>
  <c r="Z2063" i="1" s="1"/>
  <c r="AF2063" i="1" s="1"/>
  <c r="AK2063" i="1" s="1"/>
  <c r="X2050" i="1"/>
  <c r="Z2050" i="1" s="1"/>
  <c r="X2047" i="1"/>
  <c r="Z2047" i="1" s="1"/>
  <c r="X2034" i="1"/>
  <c r="Z2034" i="1" s="1"/>
  <c r="X2031" i="1"/>
  <c r="Z2031" i="1" s="1"/>
  <c r="AF2031" i="1" s="1"/>
  <c r="AK2031" i="1" s="1"/>
  <c r="X2018" i="1"/>
  <c r="Z2018" i="1" s="1"/>
  <c r="X2015" i="1"/>
  <c r="Z2015" i="1" s="1"/>
  <c r="X2002" i="1"/>
  <c r="Z2002" i="1" s="1"/>
  <c r="X1891" i="1"/>
  <c r="Z1891" i="1" s="1"/>
  <c r="AF1891" i="1" s="1"/>
  <c r="AK1891" i="1" s="1"/>
  <c r="X2201" i="1"/>
  <c r="Z2201" i="1" s="1"/>
  <c r="X2185" i="1"/>
  <c r="Z2185" i="1" s="1"/>
  <c r="X2172" i="1"/>
  <c r="Z2172" i="1" s="1"/>
  <c r="X2167" i="1"/>
  <c r="Z2167" i="1" s="1"/>
  <c r="AF2167" i="1" s="1"/>
  <c r="AK2167" i="1" s="1"/>
  <c r="X2153" i="1"/>
  <c r="Z2153" i="1" s="1"/>
  <c r="X2120" i="1"/>
  <c r="Z2120" i="1" s="1"/>
  <c r="X2104" i="1"/>
  <c r="Z2104" i="1" s="1"/>
  <c r="X2089" i="1"/>
  <c r="Z2089" i="1" s="1"/>
  <c r="AF2089" i="1" s="1"/>
  <c r="AK2089" i="1" s="1"/>
  <c r="X2080" i="1"/>
  <c r="Z2080" i="1" s="1"/>
  <c r="X2076" i="1"/>
  <c r="Z2076" i="1" s="1"/>
  <c r="X2062" i="1"/>
  <c r="Z2062" i="1" s="1"/>
  <c r="X2059" i="1"/>
  <c r="Z2059" i="1" s="1"/>
  <c r="AF2059" i="1" s="1"/>
  <c r="AK2059" i="1" s="1"/>
  <c r="X2046" i="1"/>
  <c r="Z2046" i="1" s="1"/>
  <c r="X2043" i="1"/>
  <c r="Z2043" i="1" s="1"/>
  <c r="X2030" i="1"/>
  <c r="Z2030" i="1" s="1"/>
  <c r="X2027" i="1"/>
  <c r="Z2027" i="1" s="1"/>
  <c r="AF2027" i="1" s="1"/>
  <c r="AK2027" i="1" s="1"/>
  <c r="X2014" i="1"/>
  <c r="Z2014" i="1" s="1"/>
  <c r="X2011" i="1"/>
  <c r="Z2011" i="1" s="1"/>
  <c r="X1964" i="1"/>
  <c r="Z1964" i="1" s="1"/>
  <c r="X1948" i="1"/>
  <c r="Z1948" i="1" s="1"/>
  <c r="AF1948" i="1" s="1"/>
  <c r="AK1948" i="1" s="1"/>
  <c r="X1932" i="1"/>
  <c r="Z1932" i="1" s="1"/>
  <c r="X1916" i="1"/>
  <c r="Z1916" i="1" s="1"/>
  <c r="X1987" i="1"/>
  <c r="Z1987" i="1" s="1"/>
  <c r="X1979" i="1"/>
  <c r="Z1979" i="1" s="1"/>
  <c r="AF1979" i="1" s="1"/>
  <c r="AK1979" i="1" s="1"/>
  <c r="X1963" i="1"/>
  <c r="Z1963" i="1" s="1"/>
  <c r="X1947" i="1"/>
  <c r="Z1947" i="1" s="1"/>
  <c r="X1931" i="1"/>
  <c r="Z1931" i="1" s="1"/>
  <c r="X1915" i="1"/>
  <c r="Z1915" i="1" s="1"/>
  <c r="AF1915" i="1" s="1"/>
  <c r="AK1915" i="1" s="1"/>
  <c r="X1974" i="1"/>
  <c r="Z1974" i="1" s="1"/>
  <c r="X1958" i="1"/>
  <c r="Z1958" i="1" s="1"/>
  <c r="X1942" i="1"/>
  <c r="Z1942" i="1" s="1"/>
  <c r="X1926" i="1"/>
  <c r="Z1926" i="1" s="1"/>
  <c r="AF1926" i="1" s="1"/>
  <c r="AK1926" i="1" s="1"/>
  <c r="X1910" i="1"/>
  <c r="Z1910" i="1" s="1"/>
  <c r="X1872" i="1"/>
  <c r="Z1872" i="1" s="1"/>
  <c r="X1864" i="1"/>
  <c r="Z1864" i="1" s="1"/>
  <c r="X1856" i="1"/>
  <c r="Z1856" i="1" s="1"/>
  <c r="AF1856" i="1" s="1"/>
  <c r="AK1856" i="1" s="1"/>
  <c r="X1848" i="1"/>
  <c r="Z1848" i="1" s="1"/>
  <c r="X1840" i="1"/>
  <c r="Z1840" i="1" s="1"/>
  <c r="X1832" i="1"/>
  <c r="Z1832" i="1" s="1"/>
  <c r="X1824" i="1"/>
  <c r="Z1824" i="1" s="1"/>
  <c r="AF1824" i="1" s="1"/>
  <c r="AK1824" i="1" s="1"/>
  <c r="X1816" i="1"/>
  <c r="Z1816" i="1" s="1"/>
  <c r="X1808" i="1"/>
  <c r="Z1808" i="1" s="1"/>
  <c r="X1794" i="1"/>
  <c r="Z1794" i="1" s="1"/>
  <c r="X1989" i="1"/>
  <c r="Z1989" i="1" s="1"/>
  <c r="AF1989" i="1" s="1"/>
  <c r="AK1989" i="1" s="1"/>
  <c r="X1981" i="1"/>
  <c r="Z1981" i="1" s="1"/>
  <c r="X1969" i="1"/>
  <c r="Z1969" i="1" s="1"/>
  <c r="X1953" i="1"/>
  <c r="Z1953" i="1" s="1"/>
  <c r="X1937" i="1"/>
  <c r="Z1937" i="1" s="1"/>
  <c r="AF1937" i="1" s="1"/>
  <c r="AK1937" i="1" s="1"/>
  <c r="X1921" i="1"/>
  <c r="Z1921" i="1" s="1"/>
  <c r="X1905" i="1"/>
  <c r="Z1905" i="1" s="1"/>
  <c r="X1799" i="1"/>
  <c r="Z1799" i="1" s="1"/>
  <c r="X1800" i="1"/>
  <c r="Z1800" i="1" s="1"/>
  <c r="AF1800" i="1" s="1"/>
  <c r="AK1800" i="1" s="1"/>
  <c r="X1776" i="1"/>
  <c r="Z1776" i="1" s="1"/>
  <c r="X1772" i="1"/>
  <c r="Z1772" i="1" s="1"/>
  <c r="X1764" i="1"/>
  <c r="Z1764" i="1" s="1"/>
  <c r="X1756" i="1"/>
  <c r="Z1756" i="1" s="1"/>
  <c r="AF1756" i="1" s="1"/>
  <c r="AK1756" i="1" s="1"/>
  <c r="X1748" i="1"/>
  <c r="Z1748" i="1" s="1"/>
  <c r="X1740" i="1"/>
  <c r="Z1740" i="1" s="1"/>
  <c r="X1732" i="1"/>
  <c r="Z1732" i="1" s="1"/>
  <c r="X1724" i="1"/>
  <c r="Z1724" i="1" s="1"/>
  <c r="AF1724" i="1" s="1"/>
  <c r="AK1724" i="1" s="1"/>
  <c r="X1713" i="1"/>
  <c r="Z1713" i="1" s="1"/>
  <c r="X1707" i="1"/>
  <c r="Z1707" i="1" s="1"/>
  <c r="X1699" i="1"/>
  <c r="Z1699" i="1" s="1"/>
  <c r="X1882" i="1"/>
  <c r="Z1882" i="1" s="1"/>
  <c r="AF1882" i="1" s="1"/>
  <c r="AK1882" i="1" s="1"/>
  <c r="X1792" i="1"/>
  <c r="Z1792" i="1" s="1"/>
  <c r="X1685" i="1"/>
  <c r="Z1685" i="1" s="1"/>
  <c r="X1606" i="1"/>
  <c r="Z1606" i="1" s="1"/>
  <c r="X1684" i="1"/>
  <c r="Z1684" i="1" s="1"/>
  <c r="AF1684" i="1" s="1"/>
  <c r="AK1684" i="1" s="1"/>
  <c r="X1664" i="1"/>
  <c r="Z1664" i="1" s="1"/>
  <c r="X1637" i="1"/>
  <c r="Z1637" i="1" s="1"/>
  <c r="X1679" i="1"/>
  <c r="Z1679" i="1" s="1"/>
  <c r="X1668" i="1"/>
  <c r="Z1668" i="1" s="1"/>
  <c r="AF1668" i="1" s="1"/>
  <c r="AK1668" i="1" s="1"/>
  <c r="X1622" i="1"/>
  <c r="Z1622" i="1" s="1"/>
  <c r="X1598" i="1"/>
  <c r="Z1598" i="1" s="1"/>
  <c r="X1589" i="1"/>
  <c r="Z1589" i="1" s="1"/>
  <c r="X1687" i="1"/>
  <c r="Z1687" i="1" s="1"/>
  <c r="AF1687" i="1" s="1"/>
  <c r="AK1687" i="1" s="1"/>
  <c r="X1644" i="1"/>
  <c r="Z1644" i="1" s="1"/>
  <c r="X1597" i="1"/>
  <c r="Z1597" i="1" s="1"/>
  <c r="X1570" i="1"/>
  <c r="Z1570" i="1" s="1"/>
  <c r="X1562" i="1"/>
  <c r="Z1562" i="1" s="1"/>
  <c r="AF1562" i="1" s="1"/>
  <c r="AK1562" i="1" s="1"/>
  <c r="X1555" i="1"/>
  <c r="Z1555" i="1" s="1"/>
  <c r="X1584" i="1"/>
  <c r="Z1584" i="1" s="1"/>
  <c r="X1575" i="1"/>
  <c r="Z1575" i="1" s="1"/>
  <c r="X1560" i="1"/>
  <c r="Z1560" i="1" s="1"/>
  <c r="AF1560" i="1" s="1"/>
  <c r="AK1560" i="1" s="1"/>
  <c r="X1583" i="1"/>
  <c r="Z1583" i="1" s="1"/>
  <c r="X1569" i="1"/>
  <c r="Z1569" i="1" s="1"/>
  <c r="X1559" i="1"/>
  <c r="Z1559" i="1" s="1"/>
  <c r="X1551" i="1"/>
  <c r="Z1551" i="1" s="1"/>
  <c r="AF1551" i="1" s="1"/>
  <c r="AK1551" i="1" s="1"/>
  <c r="X1554" i="1"/>
  <c r="Z1554" i="1" s="1"/>
  <c r="X1917" i="1"/>
  <c r="Z1917" i="1" s="1"/>
  <c r="X1889" i="1"/>
  <c r="Z1889" i="1" s="1"/>
  <c r="X1793" i="1"/>
  <c r="Z1793" i="1" s="1"/>
  <c r="AF1793" i="1" s="1"/>
  <c r="AK1793" i="1" s="1"/>
  <c r="X1879" i="1"/>
  <c r="Z1879" i="1" s="1"/>
  <c r="X1775" i="1"/>
  <c r="Z1775" i="1" s="1"/>
  <c r="X1771" i="1"/>
  <c r="Z1771" i="1" s="1"/>
  <c r="X1763" i="1"/>
  <c r="Z1763" i="1" s="1"/>
  <c r="AF1763" i="1" s="1"/>
  <c r="AK1763" i="1" s="1"/>
  <c r="X1755" i="1"/>
  <c r="Z1755" i="1" s="1"/>
  <c r="X1747" i="1"/>
  <c r="Z1747" i="1" s="1"/>
  <c r="X1739" i="1"/>
  <c r="Z1739" i="1" s="1"/>
  <c r="X1731" i="1"/>
  <c r="Z1731" i="1" s="1"/>
  <c r="AF1731" i="1" s="1"/>
  <c r="AK1731" i="1" s="1"/>
  <c r="X1723" i="1"/>
  <c r="Z1723" i="1" s="1"/>
  <c r="X1712" i="1"/>
  <c r="Z1712" i="1" s="1"/>
  <c r="X1702" i="1"/>
  <c r="Z1702" i="1" s="1"/>
  <c r="X1694" i="1"/>
  <c r="Z1694" i="1" s="1"/>
  <c r="AF1694" i="1" s="1"/>
  <c r="AK1694" i="1" s="1"/>
  <c r="X1671" i="1"/>
  <c r="Z1671" i="1" s="1"/>
  <c r="X1655" i="1"/>
  <c r="Z1655" i="1" s="1"/>
  <c r="X1620" i="1"/>
  <c r="Z1620" i="1" s="1"/>
  <c r="X1596" i="1"/>
  <c r="Z1596" i="1" s="1"/>
  <c r="AF1596" i="1" s="1"/>
  <c r="AK1596" i="1" s="1"/>
  <c r="X1646" i="1"/>
  <c r="Z1646" i="1" s="1"/>
  <c r="X1619" i="1"/>
  <c r="Z1619" i="1" s="1"/>
  <c r="X1605" i="1"/>
  <c r="Z1605" i="1" s="1"/>
  <c r="X1715" i="1"/>
  <c r="Z1715" i="1" s="1"/>
  <c r="AF1715" i="1" s="1"/>
  <c r="AK1715" i="1" s="1"/>
  <c r="X1678" i="1"/>
  <c r="Z1678" i="1" s="1"/>
  <c r="X1636" i="1"/>
  <c r="Z1636" i="1" s="1"/>
  <c r="X1588" i="1"/>
  <c r="Z1588" i="1" s="1"/>
  <c r="X1686" i="1"/>
  <c r="Z1686" i="1" s="1"/>
  <c r="AF1686" i="1" s="1"/>
  <c r="AK1686" i="1" s="1"/>
  <c r="X1677" i="1"/>
  <c r="Z1677" i="1" s="1"/>
  <c r="X1667" i="1"/>
  <c r="Z1667" i="1" s="1"/>
  <c r="X1612" i="1"/>
  <c r="Z1612" i="1" s="1"/>
  <c r="X1603" i="1"/>
  <c r="Z1603" i="1" s="1"/>
  <c r="AF1603" i="1" s="1"/>
  <c r="AK1603" i="1" s="1"/>
  <c r="X1579" i="1"/>
  <c r="Z1579" i="1" s="1"/>
  <c r="X1574" i="1"/>
  <c r="Z1574" i="1" s="1"/>
  <c r="X1568" i="1"/>
  <c r="Z1568" i="1" s="1"/>
  <c r="X1564" i="1"/>
  <c r="Z1564" i="1" s="1"/>
  <c r="AF1564" i="1" s="1"/>
  <c r="AK1564" i="1" s="1"/>
  <c r="X1587" i="1"/>
  <c r="Z1587" i="1" s="1"/>
  <c r="X1578" i="1"/>
  <c r="Z1578" i="1" s="1"/>
  <c r="X1651" i="1"/>
  <c r="Z1651" i="1" s="1"/>
  <c r="X1573" i="1"/>
  <c r="Z1573" i="1" s="1"/>
  <c r="AF1573" i="1" s="1"/>
  <c r="AK1573" i="1" s="1"/>
  <c r="X1563" i="1"/>
  <c r="Z1563" i="1" s="1"/>
  <c r="X1558" i="1"/>
  <c r="Z1558" i="1" s="1"/>
  <c r="X1546" i="1"/>
  <c r="Z1546" i="1" s="1"/>
  <c r="X1542" i="1"/>
  <c r="Z1542" i="1" s="1"/>
  <c r="AF1542" i="1" s="1"/>
  <c r="AK1542" i="1" s="1"/>
  <c r="X1540" i="1"/>
  <c r="Z1540" i="1" s="1"/>
  <c r="X1538" i="1"/>
  <c r="Z1538" i="1" s="1"/>
  <c r="X1536" i="1"/>
  <c r="Z1536" i="1" s="1"/>
  <c r="X1534" i="1"/>
  <c r="Z1534" i="1" s="1"/>
  <c r="AF1534" i="1" s="1"/>
  <c r="AK1534" i="1" s="1"/>
  <c r="X1532" i="1"/>
  <c r="Z1532" i="1" s="1"/>
  <c r="X1530" i="1"/>
  <c r="Z1530" i="1" s="1"/>
  <c r="X1528" i="1"/>
  <c r="Z1528" i="1" s="1"/>
  <c r="X1526" i="1"/>
  <c r="Z1526" i="1" s="1"/>
  <c r="AF1526" i="1" s="1"/>
  <c r="AK1526" i="1" s="1"/>
  <c r="X1524" i="1"/>
  <c r="Z1524" i="1" s="1"/>
  <c r="X1522" i="1"/>
  <c r="Z1522" i="1" s="1"/>
  <c r="X1520" i="1"/>
  <c r="Z1520" i="1" s="1"/>
  <c r="X1518" i="1"/>
  <c r="Z1518" i="1" s="1"/>
  <c r="AF1518" i="1" s="1"/>
  <c r="AK1518" i="1" s="1"/>
  <c r="X1550" i="1"/>
  <c r="Z1550" i="1" s="1"/>
  <c r="X1933" i="1"/>
  <c r="Z1933" i="1" s="1"/>
  <c r="X1885" i="1"/>
  <c r="Z1885" i="1" s="1"/>
  <c r="X1886" i="1"/>
  <c r="Z1886" i="1" s="1"/>
  <c r="AF1886" i="1" s="1"/>
  <c r="AK1886" i="1" s="1"/>
  <c r="X1797" i="1"/>
  <c r="Z1797" i="1" s="1"/>
  <c r="X1787" i="1"/>
  <c r="Z1787" i="1" s="1"/>
  <c r="X1778" i="1"/>
  <c r="Z1778" i="1" s="1"/>
  <c r="X1774" i="1"/>
  <c r="Z1774" i="1" s="1"/>
  <c r="AF1774" i="1" s="1"/>
  <c r="AK1774" i="1" s="1"/>
  <c r="X1770" i="1"/>
  <c r="Z1770" i="1" s="1"/>
  <c r="X1762" i="1"/>
  <c r="Z1762" i="1" s="1"/>
  <c r="X1754" i="1"/>
  <c r="Z1754" i="1" s="1"/>
  <c r="X1746" i="1"/>
  <c r="Z1746" i="1" s="1"/>
  <c r="AF1746" i="1" s="1"/>
  <c r="AK1746" i="1" s="1"/>
  <c r="X1738" i="1"/>
  <c r="Z1738" i="1" s="1"/>
  <c r="X1730" i="1"/>
  <c r="Z1730" i="1" s="1"/>
  <c r="X1722" i="1"/>
  <c r="Z1722" i="1" s="1"/>
  <c r="X1709" i="1"/>
  <c r="Z1709" i="1" s="1"/>
  <c r="AF1709" i="1" s="1"/>
  <c r="AK1709" i="1" s="1"/>
  <c r="X1701" i="1"/>
  <c r="Z1701" i="1" s="1"/>
  <c r="X1693" i="1"/>
  <c r="Z1693" i="1" s="1"/>
  <c r="X1786" i="1"/>
  <c r="Z1786" i="1" s="1"/>
  <c r="X1643" i="1"/>
  <c r="Z1643" i="1" s="1"/>
  <c r="AF1643" i="1" s="1"/>
  <c r="AK1643" i="1" s="1"/>
  <c r="X1629" i="1"/>
  <c r="Z1629" i="1" s="1"/>
  <c r="X1785" i="1"/>
  <c r="Z1785" i="1" s="1"/>
  <c r="X1659" i="1"/>
  <c r="Z1659" i="1" s="1"/>
  <c r="X1614" i="1"/>
  <c r="Z1614" i="1" s="1"/>
  <c r="AF1614" i="1" s="1"/>
  <c r="AK1614" i="1" s="1"/>
  <c r="X1663" i="1"/>
  <c r="Z1663" i="1" s="1"/>
  <c r="X1645" i="1"/>
  <c r="Z1645" i="1" s="1"/>
  <c r="X1604" i="1"/>
  <c r="Z1604" i="1" s="1"/>
  <c r="X1591" i="1"/>
  <c r="Z1591" i="1" s="1"/>
  <c r="AF1591" i="1" s="1"/>
  <c r="AK1591" i="1" s="1"/>
  <c r="X1586" i="1"/>
  <c r="Z1586" i="1" s="1"/>
  <c r="X1714" i="1"/>
  <c r="Z1714" i="1" s="1"/>
  <c r="X1710" i="1"/>
  <c r="Z1710" i="1" s="1"/>
  <c r="X1650" i="1"/>
  <c r="Z1650" i="1" s="1"/>
  <c r="AF1650" i="1" s="1"/>
  <c r="AK1650" i="1" s="1"/>
  <c r="X1635" i="1"/>
  <c r="Z1635" i="1" s="1"/>
  <c r="X1621" i="1"/>
  <c r="Z1621" i="1" s="1"/>
  <c r="X1647" i="1"/>
  <c r="Z1647" i="1" s="1"/>
  <c r="X1652" i="1"/>
  <c r="Z1652" i="1" s="1"/>
  <c r="AF1652" i="1" s="1"/>
  <c r="AK1652" i="1" s="1"/>
  <c r="X1582" i="1"/>
  <c r="Z1582" i="1" s="1"/>
  <c r="X1577" i="1"/>
  <c r="Z1577" i="1" s="1"/>
  <c r="X1572" i="1"/>
  <c r="Z1572" i="1" s="1"/>
  <c r="X1567" i="1"/>
  <c r="Z1567" i="1" s="1"/>
  <c r="AF1567" i="1" s="1"/>
  <c r="AK1567" i="1" s="1"/>
  <c r="X1548" i="1"/>
  <c r="Z1548" i="1" s="1"/>
  <c r="X1553" i="1"/>
  <c r="Z1553" i="1" s="1"/>
  <c r="X1545" i="1"/>
  <c r="Z1545" i="1" s="1"/>
  <c r="X1552" i="1"/>
  <c r="Z1552" i="1" s="1"/>
  <c r="AF1552" i="1" s="1"/>
  <c r="AK1552" i="1" s="1"/>
  <c r="X1543" i="1"/>
  <c r="Z1543" i="1" s="1"/>
  <c r="X1878" i="1"/>
  <c r="Z1878" i="1" s="1"/>
  <c r="X1796" i="1"/>
  <c r="Z1796" i="1" s="1"/>
  <c r="X1789" i="1"/>
  <c r="Z1789" i="1" s="1"/>
  <c r="AF1789" i="1" s="1"/>
  <c r="AK1789" i="1" s="1"/>
  <c r="X1881" i="1"/>
  <c r="Z1881" i="1" s="1"/>
  <c r="X1777" i="1"/>
  <c r="Z1777" i="1" s="1"/>
  <c r="X1773" i="1"/>
  <c r="Z1773" i="1" s="1"/>
  <c r="X1769" i="1"/>
  <c r="Z1769" i="1" s="1"/>
  <c r="AF1769" i="1" s="1"/>
  <c r="AK1769" i="1" s="1"/>
  <c r="X1761" i="1"/>
  <c r="Z1761" i="1" s="1"/>
  <c r="X1753" i="1"/>
  <c r="Z1753" i="1" s="1"/>
  <c r="X1745" i="1"/>
  <c r="Z1745" i="1" s="1"/>
  <c r="X1737" i="1"/>
  <c r="Z1737" i="1" s="1"/>
  <c r="AF1737" i="1" s="1"/>
  <c r="AK1737" i="1" s="1"/>
  <c r="X1729" i="1"/>
  <c r="Z1729" i="1" s="1"/>
  <c r="X1721" i="1"/>
  <c r="Z1721" i="1" s="1"/>
  <c r="X1708" i="1"/>
  <c r="Z1708" i="1" s="1"/>
  <c r="X1700" i="1"/>
  <c r="Z1700" i="1" s="1"/>
  <c r="AF1700" i="1" s="1"/>
  <c r="AK1700" i="1" s="1"/>
  <c r="X1692" i="1"/>
  <c r="Z1692" i="1" s="1"/>
  <c r="X1788" i="1"/>
  <c r="Z1788" i="1" s="1"/>
  <c r="X1676" i="1"/>
  <c r="Z1676" i="1" s="1"/>
  <c r="X1660" i="1"/>
  <c r="Z1660" i="1" s="1"/>
  <c r="AF1660" i="1" s="1"/>
  <c r="AK1660" i="1" s="1"/>
  <c r="X1648" i="1"/>
  <c r="Z1648" i="1" s="1"/>
  <c r="X1638" i="1"/>
  <c r="Z1638" i="1" s="1"/>
  <c r="X1611" i="1"/>
  <c r="Z1611" i="1" s="1"/>
  <c r="X1711" i="1"/>
  <c r="Z1711" i="1" s="1"/>
  <c r="AF1711" i="1" s="1"/>
  <c r="AK1711" i="1" s="1"/>
  <c r="X1628" i="1"/>
  <c r="Z1628" i="1" s="1"/>
  <c r="X1599" i="1"/>
  <c r="Z1599" i="1" s="1"/>
  <c r="X1627" i="1"/>
  <c r="Z1627" i="1" s="1"/>
  <c r="X1613" i="1"/>
  <c r="Z1613" i="1" s="1"/>
  <c r="AF1613" i="1" s="1"/>
  <c r="AK1613" i="1" s="1"/>
  <c r="X1590" i="1"/>
  <c r="Z1590" i="1" s="1"/>
  <c r="X1585" i="1"/>
  <c r="Z1585" i="1" s="1"/>
  <c r="X1672" i="1"/>
  <c r="Z1672" i="1" s="1"/>
  <c r="X1656" i="1"/>
  <c r="Z1656" i="1" s="1"/>
  <c r="AF1656" i="1" s="1"/>
  <c r="AK1656" i="1" s="1"/>
  <c r="X1630" i="1"/>
  <c r="Z1630" i="1" s="1"/>
  <c r="X1581" i="1"/>
  <c r="Z1581" i="1" s="1"/>
  <c r="X1576" i="1"/>
  <c r="Z1576" i="1" s="1"/>
  <c r="X1556" i="1"/>
  <c r="Z1556" i="1" s="1"/>
  <c r="AF1556" i="1" s="1"/>
  <c r="AK1556" i="1" s="1"/>
  <c r="X1602" i="1"/>
  <c r="Z1602" i="1" s="1"/>
  <c r="X1566" i="1"/>
  <c r="Z1566" i="1" s="1"/>
  <c r="X1561" i="1"/>
  <c r="Z1561" i="1" s="1"/>
  <c r="X1580" i="1"/>
  <c r="Z1580" i="1" s="1"/>
  <c r="AF1580" i="1" s="1"/>
  <c r="AK1580" i="1" s="1"/>
  <c r="X1571" i="1"/>
  <c r="Z1571" i="1" s="1"/>
  <c r="X1565" i="1"/>
  <c r="Z1565" i="1" s="1"/>
  <c r="X1549" i="1"/>
  <c r="Z1549" i="1" s="1"/>
  <c r="X1544" i="1"/>
  <c r="Z1544" i="1" s="1"/>
  <c r="AF1544" i="1" s="1"/>
  <c r="AK1544" i="1" s="1"/>
  <c r="X1541" i="1"/>
  <c r="Z1541" i="1" s="1"/>
  <c r="X1539" i="1"/>
  <c r="Z1539" i="1" s="1"/>
  <c r="X1537" i="1"/>
  <c r="Z1537" i="1" s="1"/>
  <c r="X1535" i="1"/>
  <c r="Z1535" i="1" s="1"/>
  <c r="AF1535" i="1" s="1"/>
  <c r="AK1535" i="1" s="1"/>
  <c r="X1533" i="1"/>
  <c r="Z1533" i="1" s="1"/>
  <c r="X1531" i="1"/>
  <c r="Z1531" i="1" s="1"/>
  <c r="X1529" i="1"/>
  <c r="Z1529" i="1" s="1"/>
  <c r="X1527" i="1"/>
  <c r="Z1527" i="1" s="1"/>
  <c r="AF1527" i="1" s="1"/>
  <c r="AK1527" i="1" s="1"/>
  <c r="X1525" i="1"/>
  <c r="Z1525" i="1" s="1"/>
  <c r="X1523" i="1"/>
  <c r="Z1523" i="1" s="1"/>
  <c r="X1521" i="1"/>
  <c r="Z1521" i="1" s="1"/>
  <c r="X1519" i="1"/>
  <c r="Z1519" i="1" s="1"/>
  <c r="AF1519" i="1" s="1"/>
  <c r="AK1519" i="1" s="1"/>
  <c r="X1557" i="1"/>
  <c r="Z1557" i="1" s="1"/>
  <c r="X1547" i="1"/>
  <c r="Z1547" i="1" s="1"/>
  <c r="X1517" i="1"/>
  <c r="Z1517" i="1" s="1"/>
  <c r="X1516" i="1"/>
  <c r="Z1516" i="1" s="1"/>
  <c r="AF1516" i="1" s="1"/>
  <c r="AK1516" i="1" s="1"/>
  <c r="X1515" i="1"/>
  <c r="Z1515" i="1" s="1"/>
  <c r="X1514" i="1"/>
  <c r="Z1514" i="1" s="1"/>
  <c r="X1513" i="1"/>
  <c r="Z1513" i="1" s="1"/>
  <c r="X1512" i="1"/>
  <c r="Z1512" i="1" s="1"/>
  <c r="AF1512" i="1" s="1"/>
  <c r="AK1512" i="1" s="1"/>
  <c r="X1511" i="1"/>
  <c r="Z1511" i="1" s="1"/>
  <c r="X1510" i="1"/>
  <c r="Z1510" i="1" s="1"/>
  <c r="X1509" i="1"/>
  <c r="Z1509" i="1" s="1"/>
  <c r="X1508" i="1"/>
  <c r="Z1508" i="1" s="1"/>
  <c r="AF1508" i="1" s="1"/>
  <c r="AK1508" i="1" s="1"/>
  <c r="X1507" i="1"/>
  <c r="Z1507" i="1" s="1"/>
  <c r="X1506" i="1"/>
  <c r="Z1506" i="1" s="1"/>
  <c r="X1505" i="1"/>
  <c r="Z1505" i="1" s="1"/>
  <c r="X1504" i="1"/>
  <c r="Z1504" i="1" s="1"/>
  <c r="AF1504" i="1" s="1"/>
  <c r="AK1504" i="1" s="1"/>
  <c r="X1503" i="1"/>
  <c r="Z1503" i="1" s="1"/>
  <c r="X1502" i="1"/>
  <c r="Z1502" i="1" s="1"/>
  <c r="X1501" i="1"/>
  <c r="Z1501" i="1" s="1"/>
  <c r="X1500" i="1"/>
  <c r="Z1500" i="1" s="1"/>
  <c r="AF1500" i="1" s="1"/>
  <c r="AK1500" i="1" s="1"/>
  <c r="X1499" i="1"/>
  <c r="Z1499" i="1" s="1"/>
  <c r="X1498" i="1"/>
  <c r="Z1498" i="1" s="1"/>
  <c r="X1497" i="1"/>
  <c r="Z1497" i="1" s="1"/>
  <c r="X1496" i="1"/>
  <c r="Z1496" i="1" s="1"/>
  <c r="AF1496" i="1" s="1"/>
  <c r="AK1496" i="1" s="1"/>
  <c r="X1495" i="1"/>
  <c r="Z1495" i="1" s="1"/>
  <c r="X1494" i="1"/>
  <c r="Z1494" i="1" s="1"/>
  <c r="X1493" i="1"/>
  <c r="Z1493" i="1" s="1"/>
  <c r="X1492" i="1"/>
  <c r="Z1492" i="1" s="1"/>
  <c r="AF1492" i="1" s="1"/>
  <c r="AK1492" i="1" s="1"/>
  <c r="X1491" i="1"/>
  <c r="Z1491" i="1" s="1"/>
  <c r="X1490" i="1"/>
  <c r="Z1490" i="1" s="1"/>
  <c r="X1489" i="1"/>
  <c r="Z1489" i="1" s="1"/>
  <c r="X1488" i="1"/>
  <c r="Z1488" i="1" s="1"/>
  <c r="AF1488" i="1" s="1"/>
  <c r="AK1488" i="1" s="1"/>
  <c r="X1487" i="1"/>
  <c r="Z1487" i="1" s="1"/>
  <c r="X1486" i="1"/>
  <c r="Z1486" i="1" s="1"/>
  <c r="X1485" i="1"/>
  <c r="Z1485" i="1" s="1"/>
  <c r="X1484" i="1"/>
  <c r="Z1484" i="1" s="1"/>
  <c r="AF1484" i="1" s="1"/>
  <c r="AK1484" i="1" s="1"/>
  <c r="X1483" i="1"/>
  <c r="Z1483" i="1" s="1"/>
  <c r="X1482" i="1"/>
  <c r="Z1482" i="1" s="1"/>
  <c r="X1481" i="1"/>
  <c r="Z1481" i="1" s="1"/>
  <c r="X1480" i="1"/>
  <c r="Z1480" i="1" s="1"/>
  <c r="AF1480" i="1" s="1"/>
  <c r="AK1480" i="1" s="1"/>
  <c r="X1479" i="1"/>
  <c r="Z1479" i="1" s="1"/>
  <c r="X1478" i="1"/>
  <c r="Z1478" i="1" s="1"/>
  <c r="X1477" i="1"/>
  <c r="Z1477" i="1" s="1"/>
  <c r="X1476" i="1"/>
  <c r="Z1476" i="1" s="1"/>
  <c r="AF1476" i="1" s="1"/>
  <c r="AK1476" i="1" s="1"/>
  <c r="X1475" i="1"/>
  <c r="Z1475" i="1" s="1"/>
  <c r="X1474" i="1"/>
  <c r="Z1474" i="1" s="1"/>
  <c r="X1473" i="1"/>
  <c r="Z1473" i="1" s="1"/>
  <c r="X1472" i="1"/>
  <c r="Z1472" i="1" s="1"/>
  <c r="AF1472" i="1" s="1"/>
  <c r="AK1472" i="1" s="1"/>
  <c r="X1471" i="1"/>
  <c r="Z1471" i="1" s="1"/>
  <c r="X1470" i="1"/>
  <c r="Z1470" i="1" s="1"/>
  <c r="X1469" i="1"/>
  <c r="Z1469" i="1" s="1"/>
  <c r="X1468" i="1"/>
  <c r="Z1468" i="1" s="1"/>
  <c r="AF1468" i="1" s="1"/>
  <c r="AK1468" i="1" s="1"/>
  <c r="X1467" i="1"/>
  <c r="Z1467" i="1" s="1"/>
  <c r="X1466" i="1"/>
  <c r="Z1466" i="1" s="1"/>
  <c r="X1465" i="1"/>
  <c r="Z1465" i="1" s="1"/>
  <c r="X1464" i="1"/>
  <c r="Z1464" i="1" s="1"/>
  <c r="AF1464" i="1" s="1"/>
  <c r="AK1464" i="1" s="1"/>
  <c r="X1463" i="1"/>
  <c r="Z1463" i="1" s="1"/>
  <c r="X1462" i="1"/>
  <c r="Z1462" i="1" s="1"/>
  <c r="X1461" i="1"/>
  <c r="Z1461" i="1" s="1"/>
  <c r="X1460" i="1"/>
  <c r="Z1460" i="1" s="1"/>
  <c r="AF1460" i="1" s="1"/>
  <c r="AK1460" i="1" s="1"/>
  <c r="X1459" i="1"/>
  <c r="Z1459" i="1" s="1"/>
  <c r="X1458" i="1"/>
  <c r="Z1458" i="1" s="1"/>
  <c r="X1457" i="1"/>
  <c r="Z1457" i="1" s="1"/>
  <c r="X1456" i="1"/>
  <c r="Z1456" i="1" s="1"/>
  <c r="AF1456" i="1" s="1"/>
  <c r="AK1456" i="1" s="1"/>
  <c r="X1455" i="1"/>
  <c r="Z1455" i="1" s="1"/>
  <c r="X1454" i="1"/>
  <c r="Z1454" i="1" s="1"/>
  <c r="X1453" i="1"/>
  <c r="Z1453" i="1" s="1"/>
  <c r="X1452" i="1"/>
  <c r="Z1452" i="1" s="1"/>
  <c r="AF1452" i="1" s="1"/>
  <c r="AK1452" i="1" s="1"/>
  <c r="X1451" i="1"/>
  <c r="Z1451" i="1" s="1"/>
  <c r="X1450" i="1"/>
  <c r="Z1450" i="1" s="1"/>
  <c r="X1449" i="1"/>
  <c r="Z1449" i="1" s="1"/>
  <c r="X1448" i="1"/>
  <c r="Z1448" i="1" s="1"/>
  <c r="AF1448" i="1" s="1"/>
  <c r="AK1448" i="1" s="1"/>
  <c r="X1447" i="1"/>
  <c r="Z1447" i="1" s="1"/>
  <c r="X1446" i="1"/>
  <c r="Z1446" i="1" s="1"/>
  <c r="X1445" i="1"/>
  <c r="Z1445" i="1" s="1"/>
  <c r="X1444" i="1"/>
  <c r="Z1444" i="1" s="1"/>
  <c r="AF1444" i="1" s="1"/>
  <c r="AK1444" i="1" s="1"/>
  <c r="X1443" i="1"/>
  <c r="Z1443" i="1" s="1"/>
  <c r="X1442" i="1"/>
  <c r="Z1442" i="1" s="1"/>
  <c r="X1441" i="1"/>
  <c r="Z1441" i="1" s="1"/>
  <c r="X1440" i="1"/>
  <c r="Z1440" i="1" s="1"/>
  <c r="AF1440" i="1" s="1"/>
  <c r="AK1440" i="1" s="1"/>
  <c r="X1439" i="1"/>
  <c r="Z1439" i="1" s="1"/>
  <c r="X1438" i="1"/>
  <c r="Z1438" i="1" s="1"/>
  <c r="X1437" i="1"/>
  <c r="Z1437" i="1" s="1"/>
  <c r="X1436" i="1"/>
  <c r="Z1436" i="1" s="1"/>
  <c r="AF1436" i="1" s="1"/>
  <c r="AK1436" i="1" s="1"/>
  <c r="X1435" i="1"/>
  <c r="Z1435" i="1" s="1"/>
  <c r="X1434" i="1"/>
  <c r="Z1434" i="1" s="1"/>
  <c r="X1433" i="1"/>
  <c r="Z1433" i="1" s="1"/>
  <c r="AA10" i="1"/>
  <c r="AG10" i="1" s="1"/>
  <c r="AD1349" i="1"/>
  <c r="AI1349" i="1" s="1"/>
  <c r="AP1349" i="1" s="1"/>
  <c r="AD1348" i="1"/>
  <c r="AI1348" i="1" s="1"/>
  <c r="AP1348" i="1" s="1"/>
  <c r="AD1347" i="1"/>
  <c r="AI1347" i="1" s="1"/>
  <c r="AP1347" i="1" s="1"/>
  <c r="AD1346" i="1"/>
  <c r="AI1346" i="1" s="1"/>
  <c r="AP1346" i="1" s="1"/>
  <c r="AD1345" i="1"/>
  <c r="AI1345" i="1" s="1"/>
  <c r="AP1345" i="1" s="1"/>
  <c r="AD1344" i="1"/>
  <c r="AI1344" i="1" s="1"/>
  <c r="AP1344" i="1" s="1"/>
  <c r="AD1343" i="1"/>
  <c r="AI1343" i="1" s="1"/>
  <c r="AP1343" i="1" s="1"/>
  <c r="AD1342" i="1"/>
  <c r="AI1342" i="1" s="1"/>
  <c r="AP1342" i="1" s="1"/>
  <c r="AD1341" i="1"/>
  <c r="AI1341" i="1" s="1"/>
  <c r="AP1341" i="1" s="1"/>
  <c r="AD1340" i="1"/>
  <c r="AI1340" i="1" s="1"/>
  <c r="AP1340" i="1" s="1"/>
  <c r="AD1339" i="1"/>
  <c r="AI1339" i="1" s="1"/>
  <c r="AP1339" i="1" s="1"/>
  <c r="AD1338" i="1"/>
  <c r="AI1338" i="1" s="1"/>
  <c r="AP1338" i="1" s="1"/>
  <c r="AD1337" i="1"/>
  <c r="AI1337" i="1" s="1"/>
  <c r="AP1337" i="1" s="1"/>
  <c r="AD1336" i="1"/>
  <c r="AI1336" i="1" s="1"/>
  <c r="AP1336" i="1" s="1"/>
  <c r="AD1335" i="1"/>
  <c r="AI1335" i="1" s="1"/>
  <c r="AP1335" i="1" s="1"/>
  <c r="AD1334" i="1"/>
  <c r="AI1334" i="1" s="1"/>
  <c r="AP1334" i="1" s="1"/>
  <c r="AD1333" i="1"/>
  <c r="AI1333" i="1" s="1"/>
  <c r="AP1333" i="1" s="1"/>
  <c r="AD1332" i="1"/>
  <c r="AI1332" i="1" s="1"/>
  <c r="AP1332" i="1" s="1"/>
  <c r="AD1331" i="1"/>
  <c r="AI1331" i="1" s="1"/>
  <c r="AP1331" i="1" s="1"/>
  <c r="AD1330" i="1"/>
  <c r="AI1330" i="1" s="1"/>
  <c r="AP1330" i="1" s="1"/>
  <c r="AD1329" i="1"/>
  <c r="AI1329" i="1" s="1"/>
  <c r="AP1329" i="1" s="1"/>
  <c r="AD1328" i="1"/>
  <c r="AI1328" i="1" s="1"/>
  <c r="AP1328" i="1" s="1"/>
  <c r="AD1327" i="1"/>
  <c r="AI1327" i="1" s="1"/>
  <c r="AP1327" i="1" s="1"/>
  <c r="AD1326" i="1"/>
  <c r="AI1326" i="1" s="1"/>
  <c r="AP1326" i="1" s="1"/>
  <c r="AD1325" i="1"/>
  <c r="AI1325" i="1" s="1"/>
  <c r="AP1325" i="1" s="1"/>
  <c r="AD1324" i="1"/>
  <c r="AI1324" i="1" s="1"/>
  <c r="AP1324" i="1" s="1"/>
  <c r="AD1323" i="1"/>
  <c r="AI1323" i="1" s="1"/>
  <c r="AP1323" i="1" s="1"/>
  <c r="AD1322" i="1"/>
  <c r="AI1322" i="1" s="1"/>
  <c r="AP1322" i="1" s="1"/>
  <c r="AD1321" i="1"/>
  <c r="AI1321" i="1" s="1"/>
  <c r="AP1321" i="1" s="1"/>
  <c r="AD1320" i="1"/>
  <c r="AI1320" i="1" s="1"/>
  <c r="AP1320" i="1" s="1"/>
  <c r="AD1319" i="1"/>
  <c r="AI1319" i="1" s="1"/>
  <c r="AP1319" i="1" s="1"/>
  <c r="AD1318" i="1"/>
  <c r="AI1318" i="1" s="1"/>
  <c r="AP1318" i="1" s="1"/>
  <c r="AD1317" i="1"/>
  <c r="AI1317" i="1" s="1"/>
  <c r="AP1317" i="1" s="1"/>
  <c r="AD1316" i="1"/>
  <c r="AI1316" i="1" s="1"/>
  <c r="AP1316" i="1" s="1"/>
  <c r="AD1315" i="1"/>
  <c r="AI1315" i="1" s="1"/>
  <c r="AP1315" i="1" s="1"/>
  <c r="AD1314" i="1"/>
  <c r="AI1314" i="1" s="1"/>
  <c r="AP1314" i="1" s="1"/>
  <c r="AD1313" i="1"/>
  <c r="AI1313" i="1" s="1"/>
  <c r="AP1313" i="1" s="1"/>
  <c r="AD1312" i="1"/>
  <c r="AI1312" i="1" s="1"/>
  <c r="AP1312" i="1" s="1"/>
  <c r="AD1311" i="1"/>
  <c r="AI1311" i="1" s="1"/>
  <c r="AP1311" i="1" s="1"/>
  <c r="AD1310" i="1"/>
  <c r="AI1310" i="1" s="1"/>
  <c r="AP1310" i="1" s="1"/>
  <c r="AD1309" i="1"/>
  <c r="AI1309" i="1" s="1"/>
  <c r="AP1309" i="1" s="1"/>
  <c r="AD1308" i="1"/>
  <c r="AI1308" i="1" s="1"/>
  <c r="AP1308" i="1" s="1"/>
  <c r="AD1307" i="1"/>
  <c r="AI1307" i="1" s="1"/>
  <c r="AP1307" i="1" s="1"/>
  <c r="AD1306" i="1"/>
  <c r="AI1306" i="1" s="1"/>
  <c r="AP1306" i="1" s="1"/>
  <c r="AD1305" i="1"/>
  <c r="AI1305" i="1" s="1"/>
  <c r="AP1305" i="1" s="1"/>
  <c r="AD1304" i="1"/>
  <c r="AI1304" i="1" s="1"/>
  <c r="AP1304" i="1" s="1"/>
  <c r="AD1303" i="1"/>
  <c r="AI1303" i="1" s="1"/>
  <c r="AP1303" i="1" s="1"/>
  <c r="AD1302" i="1"/>
  <c r="AI1302" i="1" s="1"/>
  <c r="AP1302" i="1" s="1"/>
  <c r="AD1301" i="1"/>
  <c r="AI1301" i="1" s="1"/>
  <c r="AP1301" i="1" s="1"/>
  <c r="AD1300" i="1"/>
  <c r="AI1300" i="1" s="1"/>
  <c r="AP1300" i="1" s="1"/>
  <c r="AD1299" i="1"/>
  <c r="AI1299" i="1" s="1"/>
  <c r="AP1299" i="1" s="1"/>
  <c r="AD1298" i="1"/>
  <c r="AI1298" i="1" s="1"/>
  <c r="AP1298" i="1" s="1"/>
  <c r="AD1297" i="1"/>
  <c r="AI1297" i="1" s="1"/>
  <c r="AP1297" i="1" s="1"/>
  <c r="AD1296" i="1"/>
  <c r="AI1296" i="1" s="1"/>
  <c r="AP1296" i="1" s="1"/>
  <c r="AD1295" i="1"/>
  <c r="AI1295" i="1" s="1"/>
  <c r="AP1295" i="1" s="1"/>
  <c r="AD1294" i="1"/>
  <c r="AI1294" i="1" s="1"/>
  <c r="AP1294" i="1" s="1"/>
  <c r="AD1293" i="1"/>
  <c r="AI1293" i="1" s="1"/>
  <c r="AP1293" i="1" s="1"/>
  <c r="AD1292" i="1"/>
  <c r="AI1292" i="1" s="1"/>
  <c r="AP1292" i="1" s="1"/>
  <c r="AD1291" i="1"/>
  <c r="AI1291" i="1" s="1"/>
  <c r="AP1291" i="1" s="1"/>
  <c r="AD1290" i="1"/>
  <c r="AI1290" i="1" s="1"/>
  <c r="AP1290" i="1" s="1"/>
  <c r="AD1289" i="1"/>
  <c r="AI1289" i="1" s="1"/>
  <c r="AP1289" i="1" s="1"/>
  <c r="AD1288" i="1"/>
  <c r="AI1288" i="1" s="1"/>
  <c r="AP1288" i="1" s="1"/>
  <c r="AD1287" i="1"/>
  <c r="AI1287" i="1" s="1"/>
  <c r="AP1287" i="1" s="1"/>
  <c r="AD1286" i="1"/>
  <c r="AI1286" i="1" s="1"/>
  <c r="AP1286" i="1" s="1"/>
  <c r="AD1285" i="1"/>
  <c r="AI1285" i="1" s="1"/>
  <c r="AP1285" i="1" s="1"/>
  <c r="AD1284" i="1"/>
  <c r="AI1284" i="1" s="1"/>
  <c r="AP1284" i="1" s="1"/>
  <c r="AD1283" i="1"/>
  <c r="AI1283" i="1" s="1"/>
  <c r="AP1283" i="1" s="1"/>
  <c r="AD1282" i="1"/>
  <c r="AI1282" i="1" s="1"/>
  <c r="AP1282" i="1" s="1"/>
  <c r="AD1281" i="1"/>
  <c r="AI1281" i="1" s="1"/>
  <c r="AP1281" i="1" s="1"/>
  <c r="AD1280" i="1"/>
  <c r="AI1280" i="1" s="1"/>
  <c r="AP1280" i="1" s="1"/>
  <c r="AD1279" i="1"/>
  <c r="AI1279" i="1" s="1"/>
  <c r="AP1279" i="1" s="1"/>
  <c r="AD1278" i="1"/>
  <c r="AI1278" i="1" s="1"/>
  <c r="AP1278" i="1" s="1"/>
  <c r="AD1277" i="1"/>
  <c r="AI1277" i="1" s="1"/>
  <c r="AP1277" i="1" s="1"/>
  <c r="AD1276" i="1"/>
  <c r="AI1276" i="1" s="1"/>
  <c r="AP1276" i="1" s="1"/>
  <c r="AD1275" i="1"/>
  <c r="AI1275" i="1" s="1"/>
  <c r="AP1275" i="1" s="1"/>
  <c r="AD1274" i="1"/>
  <c r="AI1274" i="1" s="1"/>
  <c r="AP1274" i="1" s="1"/>
  <c r="AD1273" i="1"/>
  <c r="AI1273" i="1" s="1"/>
  <c r="AP1273" i="1" s="1"/>
  <c r="AD1272" i="1"/>
  <c r="AI1272" i="1" s="1"/>
  <c r="AP1272" i="1" s="1"/>
  <c r="AD1271" i="1"/>
  <c r="AI1271" i="1" s="1"/>
  <c r="AP1271" i="1" s="1"/>
  <c r="AD1270" i="1"/>
  <c r="AI1270" i="1" s="1"/>
  <c r="AP1270" i="1" s="1"/>
  <c r="AD1269" i="1"/>
  <c r="AI1269" i="1" s="1"/>
  <c r="AP1269" i="1" s="1"/>
  <c r="AD1268" i="1"/>
  <c r="AI1268" i="1" s="1"/>
  <c r="AP1268" i="1" s="1"/>
  <c r="AD1267" i="1"/>
  <c r="AI1267" i="1" s="1"/>
  <c r="AP1267" i="1" s="1"/>
  <c r="AD1266" i="1"/>
  <c r="AI1266" i="1" s="1"/>
  <c r="AP1266" i="1" s="1"/>
  <c r="AD1265" i="1"/>
  <c r="AI1265" i="1" s="1"/>
  <c r="AP1265" i="1" s="1"/>
  <c r="AD1264" i="1"/>
  <c r="AI1264" i="1" s="1"/>
  <c r="AP1264" i="1" s="1"/>
  <c r="AD1263" i="1"/>
  <c r="AI1263" i="1" s="1"/>
  <c r="AP1263" i="1" s="1"/>
  <c r="AD1262" i="1"/>
  <c r="AI1262" i="1" s="1"/>
  <c r="AP1262" i="1" s="1"/>
  <c r="AD1261" i="1"/>
  <c r="AI1261" i="1" s="1"/>
  <c r="AP1261" i="1" s="1"/>
  <c r="AD1260" i="1"/>
  <c r="AI1260" i="1" s="1"/>
  <c r="AP1260" i="1" s="1"/>
  <c r="AD1259" i="1"/>
  <c r="AI1259" i="1" s="1"/>
  <c r="AP1259" i="1" s="1"/>
  <c r="AD1258" i="1"/>
  <c r="AI1258" i="1" s="1"/>
  <c r="AP1258" i="1" s="1"/>
  <c r="AD1257" i="1"/>
  <c r="AI1257" i="1" s="1"/>
  <c r="AP1257" i="1" s="1"/>
  <c r="AD1256" i="1"/>
  <c r="AI1256" i="1" s="1"/>
  <c r="AP1256" i="1" s="1"/>
  <c r="AD1255" i="1"/>
  <c r="AI1255" i="1" s="1"/>
  <c r="AP1255" i="1" s="1"/>
  <c r="AD1254" i="1"/>
  <c r="AI1254" i="1" s="1"/>
  <c r="AP1254" i="1" s="1"/>
  <c r="AD1253" i="1"/>
  <c r="AI1253" i="1" s="1"/>
  <c r="AP1253" i="1" s="1"/>
  <c r="AD1252" i="1"/>
  <c r="AI1252" i="1" s="1"/>
  <c r="AP1252" i="1" s="1"/>
  <c r="AD1251" i="1"/>
  <c r="AI1251" i="1" s="1"/>
  <c r="AP1251" i="1" s="1"/>
  <c r="AD1250" i="1"/>
  <c r="AI1250" i="1" s="1"/>
  <c r="AP1250" i="1" s="1"/>
  <c r="AD1249" i="1"/>
  <c r="AI1249" i="1" s="1"/>
  <c r="AP1249" i="1" s="1"/>
  <c r="AD1248" i="1"/>
  <c r="AI1248" i="1" s="1"/>
  <c r="AP1248" i="1" s="1"/>
  <c r="AD1247" i="1"/>
  <c r="AI1247" i="1" s="1"/>
  <c r="AP1247" i="1" s="1"/>
  <c r="AD1246" i="1"/>
  <c r="AI1246" i="1" s="1"/>
  <c r="AP1246" i="1" s="1"/>
  <c r="AD1245" i="1"/>
  <c r="AI1245" i="1" s="1"/>
  <c r="AP1245" i="1" s="1"/>
  <c r="AD1244" i="1"/>
  <c r="AI1244" i="1" s="1"/>
  <c r="AP1244" i="1" s="1"/>
  <c r="AD1243" i="1"/>
  <c r="AI1243" i="1" s="1"/>
  <c r="AP1243" i="1" s="1"/>
  <c r="AD1242" i="1"/>
  <c r="AI1242" i="1" s="1"/>
  <c r="AP1242" i="1" s="1"/>
  <c r="AD1241" i="1"/>
  <c r="AI1241" i="1" s="1"/>
  <c r="AP1241" i="1" s="1"/>
  <c r="AD1240" i="1"/>
  <c r="AI1240" i="1" s="1"/>
  <c r="AP1240" i="1" s="1"/>
  <c r="AD1239" i="1"/>
  <c r="AI1239" i="1" s="1"/>
  <c r="AP1239" i="1" s="1"/>
  <c r="AD1238" i="1"/>
  <c r="AI1238" i="1" s="1"/>
  <c r="AP1238" i="1" s="1"/>
  <c r="AD1237" i="1"/>
  <c r="AI1237" i="1" s="1"/>
  <c r="AP1237" i="1" s="1"/>
  <c r="AD1236" i="1"/>
  <c r="AI1236" i="1" s="1"/>
  <c r="AP1236" i="1" s="1"/>
  <c r="AD1235" i="1"/>
  <c r="AI1235" i="1" s="1"/>
  <c r="AP1235" i="1" s="1"/>
  <c r="AD1234" i="1"/>
  <c r="AI1234" i="1" s="1"/>
  <c r="AP1234" i="1" s="1"/>
  <c r="AD1233" i="1"/>
  <c r="AI1233" i="1" s="1"/>
  <c r="AP1233" i="1" s="1"/>
  <c r="AD1232" i="1"/>
  <c r="AI1232" i="1" s="1"/>
  <c r="AP1232" i="1" s="1"/>
  <c r="AD1231" i="1"/>
  <c r="AI1231" i="1" s="1"/>
  <c r="AP1231" i="1" s="1"/>
  <c r="AD1230" i="1"/>
  <c r="AI1230" i="1" s="1"/>
  <c r="AP1230" i="1" s="1"/>
  <c r="AD1229" i="1"/>
  <c r="AI1229" i="1" s="1"/>
  <c r="AP1229" i="1" s="1"/>
  <c r="AD1228" i="1"/>
  <c r="AI1228" i="1" s="1"/>
  <c r="AP1228" i="1" s="1"/>
  <c r="AD1227" i="1"/>
  <c r="AI1227" i="1" s="1"/>
  <c r="AP1227" i="1" s="1"/>
  <c r="AD1226" i="1"/>
  <c r="AI1226" i="1" s="1"/>
  <c r="AP1226" i="1" s="1"/>
  <c r="AD1225" i="1"/>
  <c r="AI1225" i="1" s="1"/>
  <c r="AP1225" i="1" s="1"/>
  <c r="AD1224" i="1"/>
  <c r="AI1224" i="1" s="1"/>
  <c r="AP1224" i="1" s="1"/>
  <c r="AD1223" i="1"/>
  <c r="AI1223" i="1" s="1"/>
  <c r="AP1223" i="1" s="1"/>
  <c r="AD1222" i="1"/>
  <c r="AI1222" i="1" s="1"/>
  <c r="AP1222" i="1" s="1"/>
  <c r="AD1221" i="1"/>
  <c r="AI1221" i="1" s="1"/>
  <c r="AP1221" i="1" s="1"/>
  <c r="AD1220" i="1"/>
  <c r="AI1220" i="1" s="1"/>
  <c r="AP1220" i="1" s="1"/>
  <c r="AD1219" i="1"/>
  <c r="AI1219" i="1" s="1"/>
  <c r="AP1219" i="1" s="1"/>
  <c r="AD1218" i="1"/>
  <c r="AI1218" i="1" s="1"/>
  <c r="AP1218" i="1" s="1"/>
  <c r="AD1217" i="1"/>
  <c r="AI1217" i="1" s="1"/>
  <c r="AP1217" i="1" s="1"/>
  <c r="AD1216" i="1"/>
  <c r="AI1216" i="1" s="1"/>
  <c r="AP1216" i="1" s="1"/>
  <c r="AD1215" i="1"/>
  <c r="AI1215" i="1" s="1"/>
  <c r="AP1215" i="1" s="1"/>
  <c r="AD1214" i="1"/>
  <c r="AI1214" i="1" s="1"/>
  <c r="AP1214" i="1" s="1"/>
  <c r="AD1213" i="1"/>
  <c r="AI1213" i="1" s="1"/>
  <c r="AP1213" i="1" s="1"/>
  <c r="AD1212" i="1"/>
  <c r="AI1212" i="1" s="1"/>
  <c r="AP1212" i="1" s="1"/>
  <c r="AD1211" i="1"/>
  <c r="AI1211" i="1" s="1"/>
  <c r="AP1211" i="1" s="1"/>
  <c r="AD1210" i="1"/>
  <c r="AI1210" i="1" s="1"/>
  <c r="AP1210" i="1" s="1"/>
  <c r="AD1209" i="1"/>
  <c r="AI1209" i="1" s="1"/>
  <c r="AP1209" i="1" s="1"/>
  <c r="AD1208" i="1"/>
  <c r="AI1208" i="1" s="1"/>
  <c r="AP1208" i="1" s="1"/>
  <c r="AD1207" i="1"/>
  <c r="AI1207" i="1" s="1"/>
  <c r="AP1207" i="1" s="1"/>
  <c r="AD1206" i="1"/>
  <c r="AI1206" i="1" s="1"/>
  <c r="AP1206" i="1" s="1"/>
  <c r="AD1205" i="1"/>
  <c r="AI1205" i="1" s="1"/>
  <c r="AP1205" i="1" s="1"/>
  <c r="AD1204" i="1"/>
  <c r="AI1204" i="1" s="1"/>
  <c r="AP1204" i="1" s="1"/>
  <c r="AD1203" i="1"/>
  <c r="AI1203" i="1" s="1"/>
  <c r="AP1203" i="1" s="1"/>
  <c r="AD1202" i="1"/>
  <c r="AI1202" i="1" s="1"/>
  <c r="AP1202" i="1" s="1"/>
  <c r="AD1201" i="1"/>
  <c r="AI1201" i="1" s="1"/>
  <c r="AP1201" i="1" s="1"/>
  <c r="AD1200" i="1"/>
  <c r="AI1200" i="1" s="1"/>
  <c r="AP1200" i="1" s="1"/>
  <c r="AD1199" i="1"/>
  <c r="AI1199" i="1" s="1"/>
  <c r="AP1199" i="1" s="1"/>
  <c r="AD1198" i="1"/>
  <c r="AI1198" i="1" s="1"/>
  <c r="AP1198" i="1" s="1"/>
  <c r="AD1197" i="1"/>
  <c r="AI1197" i="1" s="1"/>
  <c r="AP1197" i="1" s="1"/>
  <c r="AD1196" i="1"/>
  <c r="AI1196" i="1" s="1"/>
  <c r="AP1196" i="1" s="1"/>
  <c r="AD1195" i="1"/>
  <c r="AI1195" i="1" s="1"/>
  <c r="AP1195" i="1" s="1"/>
  <c r="AD1194" i="1"/>
  <c r="AI1194" i="1" s="1"/>
  <c r="AP1194" i="1" s="1"/>
  <c r="AD1193" i="1"/>
  <c r="AI1193" i="1" s="1"/>
  <c r="AP1193" i="1" s="1"/>
  <c r="AD1192" i="1"/>
  <c r="AI1192" i="1" s="1"/>
  <c r="AP1192" i="1" s="1"/>
  <c r="AD1191" i="1"/>
  <c r="AI1191" i="1" s="1"/>
  <c r="AP1191" i="1" s="1"/>
  <c r="AD1190" i="1"/>
  <c r="AI1190" i="1" s="1"/>
  <c r="AP1190" i="1" s="1"/>
  <c r="AD1189" i="1"/>
  <c r="AI1189" i="1" s="1"/>
  <c r="AP1189" i="1" s="1"/>
  <c r="AD1188" i="1"/>
  <c r="AI1188" i="1" s="1"/>
  <c r="AP1188" i="1" s="1"/>
  <c r="AD1187" i="1"/>
  <c r="AI1187" i="1" s="1"/>
  <c r="AP1187" i="1" s="1"/>
  <c r="AD1186" i="1"/>
  <c r="AI1186" i="1" s="1"/>
  <c r="AP1186" i="1" s="1"/>
  <c r="AD1185" i="1"/>
  <c r="AI1185" i="1" s="1"/>
  <c r="AP1185" i="1" s="1"/>
  <c r="AD1184" i="1"/>
  <c r="AI1184" i="1" s="1"/>
  <c r="AP1184" i="1" s="1"/>
  <c r="AD1183" i="1"/>
  <c r="AI1183" i="1" s="1"/>
  <c r="AP1183" i="1" s="1"/>
  <c r="AD1182" i="1"/>
  <c r="AI1182" i="1" s="1"/>
  <c r="AP1182" i="1" s="1"/>
  <c r="AD1181" i="1"/>
  <c r="AI1181" i="1" s="1"/>
  <c r="AP1181" i="1" s="1"/>
  <c r="AD1180" i="1"/>
  <c r="AI1180" i="1" s="1"/>
  <c r="AP1180" i="1" s="1"/>
  <c r="AD1179" i="1"/>
  <c r="AI1179" i="1" s="1"/>
  <c r="AP1179" i="1" s="1"/>
  <c r="AD1178" i="1"/>
  <c r="AI1178" i="1" s="1"/>
  <c r="AP1178" i="1" s="1"/>
  <c r="AD1177" i="1"/>
  <c r="AI1177" i="1" s="1"/>
  <c r="AP1177" i="1" s="1"/>
  <c r="AD1176" i="1"/>
  <c r="AI1176" i="1" s="1"/>
  <c r="AP1176" i="1" s="1"/>
  <c r="AD1175" i="1"/>
  <c r="AI1175" i="1" s="1"/>
  <c r="AP1175" i="1" s="1"/>
  <c r="AD1174" i="1"/>
  <c r="AI1174" i="1" s="1"/>
  <c r="AP1174" i="1" s="1"/>
  <c r="AD1173" i="1"/>
  <c r="AI1173" i="1" s="1"/>
  <c r="AP1173" i="1" s="1"/>
  <c r="AD1172" i="1"/>
  <c r="AI1172" i="1" s="1"/>
  <c r="AP1172" i="1" s="1"/>
  <c r="AD1171" i="1"/>
  <c r="AI1171" i="1" s="1"/>
  <c r="AP1171" i="1" s="1"/>
  <c r="AD1170" i="1"/>
  <c r="AI1170" i="1" s="1"/>
  <c r="AP1170" i="1" s="1"/>
  <c r="AD1169" i="1"/>
  <c r="AI1169" i="1" s="1"/>
  <c r="AP1169" i="1" s="1"/>
  <c r="AD1168" i="1"/>
  <c r="AI1168" i="1" s="1"/>
  <c r="AP1168" i="1" s="1"/>
  <c r="AD1167" i="1"/>
  <c r="AI1167" i="1" s="1"/>
  <c r="AP1167" i="1" s="1"/>
  <c r="AD1166" i="1"/>
  <c r="AI1166" i="1" s="1"/>
  <c r="AP1166" i="1" s="1"/>
  <c r="AD1165" i="1"/>
  <c r="AI1165" i="1" s="1"/>
  <c r="AP1165" i="1" s="1"/>
  <c r="AD1164" i="1"/>
  <c r="AI1164" i="1" s="1"/>
  <c r="AP1164" i="1" s="1"/>
  <c r="AD1163" i="1"/>
  <c r="AI1163" i="1" s="1"/>
  <c r="AP1163" i="1" s="1"/>
  <c r="AD1162" i="1"/>
  <c r="AI1162" i="1" s="1"/>
  <c r="AP1162" i="1" s="1"/>
  <c r="AD1161" i="1"/>
  <c r="AI1161" i="1" s="1"/>
  <c r="AP1161" i="1" s="1"/>
  <c r="AD1160" i="1"/>
  <c r="AI1160" i="1" s="1"/>
  <c r="AP1160" i="1" s="1"/>
  <c r="AD1159" i="1"/>
  <c r="AI1159" i="1" s="1"/>
  <c r="AP1159" i="1" s="1"/>
  <c r="AD1158" i="1"/>
  <c r="AI1158" i="1" s="1"/>
  <c r="AP1158" i="1" s="1"/>
  <c r="AD1157" i="1"/>
  <c r="AI1157" i="1" s="1"/>
  <c r="AP1157" i="1" s="1"/>
  <c r="AD1156" i="1"/>
  <c r="AI1156" i="1" s="1"/>
  <c r="AP1156" i="1" s="1"/>
  <c r="AD1155" i="1"/>
  <c r="AI1155" i="1" s="1"/>
  <c r="AP1155" i="1" s="1"/>
  <c r="AD1154" i="1"/>
  <c r="AI1154" i="1" s="1"/>
  <c r="AP1154" i="1" s="1"/>
  <c r="AD1153" i="1"/>
  <c r="AI1153" i="1" s="1"/>
  <c r="AP1153" i="1" s="1"/>
  <c r="AD1152" i="1"/>
  <c r="AI1152" i="1" s="1"/>
  <c r="AP1152" i="1" s="1"/>
  <c r="AD1151" i="1"/>
  <c r="AI1151" i="1" s="1"/>
  <c r="AP1151" i="1" s="1"/>
  <c r="AD1150" i="1"/>
  <c r="AI1150" i="1" s="1"/>
  <c r="AP1150" i="1" s="1"/>
  <c r="AD1149" i="1"/>
  <c r="AI1149" i="1" s="1"/>
  <c r="AP1149" i="1" s="1"/>
  <c r="AD1148" i="1"/>
  <c r="AI1148" i="1" s="1"/>
  <c r="AP1148" i="1" s="1"/>
  <c r="AD1147" i="1"/>
  <c r="AI1147" i="1" s="1"/>
  <c r="AP1147" i="1" s="1"/>
  <c r="AD1146" i="1"/>
  <c r="AI1146" i="1" s="1"/>
  <c r="AP1146" i="1" s="1"/>
  <c r="AD1145" i="1"/>
  <c r="AI1145" i="1" s="1"/>
  <c r="AP1145" i="1" s="1"/>
  <c r="AD1144" i="1"/>
  <c r="AI1144" i="1" s="1"/>
  <c r="AP1144" i="1" s="1"/>
  <c r="AD1143" i="1"/>
  <c r="AI1143" i="1" s="1"/>
  <c r="AP1143" i="1" s="1"/>
  <c r="AD1142" i="1"/>
  <c r="AI1142" i="1" s="1"/>
  <c r="AP1142" i="1" s="1"/>
  <c r="AD1141" i="1"/>
  <c r="AI1141" i="1" s="1"/>
  <c r="AP1141" i="1" s="1"/>
  <c r="AD1140" i="1"/>
  <c r="AI1140" i="1" s="1"/>
  <c r="AP1140" i="1" s="1"/>
  <c r="AD1139" i="1"/>
  <c r="AI1139" i="1" s="1"/>
  <c r="AP1139" i="1" s="1"/>
  <c r="AD1138" i="1"/>
  <c r="AI1138" i="1" s="1"/>
  <c r="AP1138" i="1" s="1"/>
  <c r="AD1137" i="1"/>
  <c r="AI1137" i="1" s="1"/>
  <c r="AP1137" i="1" s="1"/>
  <c r="AD1136" i="1"/>
  <c r="AI1136" i="1" s="1"/>
  <c r="AP1136" i="1" s="1"/>
  <c r="AD1135" i="1"/>
  <c r="AI1135" i="1" s="1"/>
  <c r="AP1135" i="1" s="1"/>
  <c r="AD1134" i="1"/>
  <c r="AI1134" i="1" s="1"/>
  <c r="AP1134" i="1" s="1"/>
  <c r="AD1133" i="1"/>
  <c r="AI1133" i="1" s="1"/>
  <c r="AP1133" i="1" s="1"/>
  <c r="AD1132" i="1"/>
  <c r="AI1132" i="1" s="1"/>
  <c r="AP1132" i="1" s="1"/>
  <c r="AD1131" i="1"/>
  <c r="AI1131" i="1" s="1"/>
  <c r="AP1131" i="1" s="1"/>
  <c r="AD1130" i="1"/>
  <c r="AI1130" i="1" s="1"/>
  <c r="AP1130" i="1" s="1"/>
  <c r="AD1129" i="1"/>
  <c r="AI1129" i="1" s="1"/>
  <c r="AP1129" i="1" s="1"/>
  <c r="AD1128" i="1"/>
  <c r="AI1128" i="1" s="1"/>
  <c r="AP1128" i="1" s="1"/>
  <c r="AD1127" i="1"/>
  <c r="AI1127" i="1" s="1"/>
  <c r="AP1127" i="1" s="1"/>
  <c r="AD1126" i="1"/>
  <c r="AI1126" i="1" s="1"/>
  <c r="AP1126" i="1" s="1"/>
  <c r="AD1125" i="1"/>
  <c r="AI1125" i="1" s="1"/>
  <c r="AP1125" i="1" s="1"/>
  <c r="AD1124" i="1"/>
  <c r="AI1124" i="1" s="1"/>
  <c r="AP1124" i="1" s="1"/>
  <c r="AD1123" i="1"/>
  <c r="AI1123" i="1" s="1"/>
  <c r="AP1123" i="1" s="1"/>
  <c r="AD1122" i="1"/>
  <c r="AI1122" i="1" s="1"/>
  <c r="AP1122" i="1" s="1"/>
  <c r="AD1121" i="1"/>
  <c r="AI1121" i="1" s="1"/>
  <c r="AP1121" i="1" s="1"/>
  <c r="AD1120" i="1"/>
  <c r="AI1120" i="1" s="1"/>
  <c r="AP1120" i="1" s="1"/>
  <c r="AD1119" i="1"/>
  <c r="AI1119" i="1" s="1"/>
  <c r="AP1119" i="1" s="1"/>
  <c r="AD1118" i="1"/>
  <c r="AI1118" i="1" s="1"/>
  <c r="AP1118" i="1" s="1"/>
  <c r="AD1117" i="1"/>
  <c r="AI1117" i="1" s="1"/>
  <c r="AP1117" i="1" s="1"/>
  <c r="AD1116" i="1"/>
  <c r="AI1116" i="1" s="1"/>
  <c r="AP1116" i="1" s="1"/>
  <c r="AD1115" i="1"/>
  <c r="AI1115" i="1" s="1"/>
  <c r="AP1115" i="1" s="1"/>
  <c r="AD1114" i="1"/>
  <c r="AI1114" i="1" s="1"/>
  <c r="AP1114" i="1" s="1"/>
  <c r="AD1113" i="1"/>
  <c r="AI1113" i="1" s="1"/>
  <c r="AP1113" i="1" s="1"/>
  <c r="AD1112" i="1"/>
  <c r="AI1112" i="1" s="1"/>
  <c r="AP1112" i="1" s="1"/>
  <c r="AD1111" i="1"/>
  <c r="AI1111" i="1" s="1"/>
  <c r="AP1111" i="1" s="1"/>
  <c r="AD1110" i="1"/>
  <c r="AI1110" i="1" s="1"/>
  <c r="AP1110" i="1" s="1"/>
  <c r="AD1109" i="1"/>
  <c r="AI1109" i="1" s="1"/>
  <c r="AP1109" i="1" s="1"/>
  <c r="AD1108" i="1"/>
  <c r="AI1108" i="1" s="1"/>
  <c r="AP1108" i="1" s="1"/>
  <c r="AD1107" i="1"/>
  <c r="AI1107" i="1" s="1"/>
  <c r="AP1107" i="1" s="1"/>
  <c r="AD1106" i="1"/>
  <c r="AI1106" i="1" s="1"/>
  <c r="AP1106" i="1" s="1"/>
  <c r="AD1105" i="1"/>
  <c r="AI1105" i="1" s="1"/>
  <c r="AP1105" i="1" s="1"/>
  <c r="AD1104" i="1"/>
  <c r="AI1104" i="1" s="1"/>
  <c r="AP1104" i="1" s="1"/>
  <c r="AD1103" i="1"/>
  <c r="AI1103" i="1" s="1"/>
  <c r="AP1103" i="1" s="1"/>
  <c r="AD1102" i="1"/>
  <c r="AI1102" i="1" s="1"/>
  <c r="AP1102" i="1" s="1"/>
  <c r="AD1101" i="1"/>
  <c r="AI1101" i="1" s="1"/>
  <c r="AP1101" i="1" s="1"/>
  <c r="AD1100" i="1"/>
  <c r="AI1100" i="1" s="1"/>
  <c r="AP1100" i="1" s="1"/>
  <c r="AD1099" i="1"/>
  <c r="AI1099" i="1" s="1"/>
  <c r="AP1099" i="1" s="1"/>
  <c r="AD1098" i="1"/>
  <c r="AI1098" i="1" s="1"/>
  <c r="AP1098" i="1" s="1"/>
  <c r="AD1097" i="1"/>
  <c r="AI1097" i="1" s="1"/>
  <c r="AP1097" i="1" s="1"/>
  <c r="AD1096" i="1"/>
  <c r="AI1096" i="1" s="1"/>
  <c r="AP1096" i="1" s="1"/>
  <c r="AD1095" i="1"/>
  <c r="AI1095" i="1" s="1"/>
  <c r="AP1095" i="1" s="1"/>
  <c r="AD1094" i="1"/>
  <c r="AI1094" i="1" s="1"/>
  <c r="AP1094" i="1" s="1"/>
  <c r="AD1093" i="1"/>
  <c r="AI1093" i="1" s="1"/>
  <c r="AP1093" i="1" s="1"/>
  <c r="AD1092" i="1"/>
  <c r="AI1092" i="1" s="1"/>
  <c r="AP1092" i="1" s="1"/>
  <c r="AD1091" i="1"/>
  <c r="AI1091" i="1" s="1"/>
  <c r="AP1091" i="1" s="1"/>
  <c r="AD1090" i="1"/>
  <c r="AI1090" i="1" s="1"/>
  <c r="AP1090" i="1" s="1"/>
  <c r="AD1089" i="1"/>
  <c r="AI1089" i="1" s="1"/>
  <c r="AP1089" i="1" s="1"/>
  <c r="AD1088" i="1"/>
  <c r="AI1088" i="1" s="1"/>
  <c r="AP1088" i="1" s="1"/>
  <c r="AD1087" i="1"/>
  <c r="AI1087" i="1" s="1"/>
  <c r="AP1087" i="1" s="1"/>
  <c r="AD1086" i="1"/>
  <c r="AI1086" i="1" s="1"/>
  <c r="AP1086" i="1" s="1"/>
  <c r="AD1085" i="1"/>
  <c r="AI1085" i="1" s="1"/>
  <c r="AP1085" i="1" s="1"/>
  <c r="AD1084" i="1"/>
  <c r="AI1084" i="1" s="1"/>
  <c r="AP1084" i="1" s="1"/>
  <c r="AD1083" i="1"/>
  <c r="AI1083" i="1" s="1"/>
  <c r="AP1083" i="1" s="1"/>
  <c r="AD1082" i="1"/>
  <c r="AI1082" i="1" s="1"/>
  <c r="AP1082" i="1" s="1"/>
  <c r="AD1081" i="1"/>
  <c r="AI1081" i="1" s="1"/>
  <c r="AP1081" i="1" s="1"/>
  <c r="AD1080" i="1"/>
  <c r="AI1080" i="1" s="1"/>
  <c r="AP1080" i="1" s="1"/>
  <c r="AD1079" i="1"/>
  <c r="AI1079" i="1" s="1"/>
  <c r="AP1079" i="1" s="1"/>
  <c r="AD1078" i="1"/>
  <c r="AI1078" i="1" s="1"/>
  <c r="AP1078" i="1" s="1"/>
  <c r="AD1077" i="1"/>
  <c r="AI1077" i="1" s="1"/>
  <c r="AP1077" i="1" s="1"/>
  <c r="AD1076" i="1"/>
  <c r="AI1076" i="1" s="1"/>
  <c r="AP1076" i="1" s="1"/>
  <c r="AD1075" i="1"/>
  <c r="AI1075" i="1" s="1"/>
  <c r="AP1075" i="1" s="1"/>
  <c r="AD1074" i="1"/>
  <c r="AI1074" i="1" s="1"/>
  <c r="AP1074" i="1" s="1"/>
  <c r="AD1073" i="1"/>
  <c r="AI1073" i="1" s="1"/>
  <c r="AP1073" i="1" s="1"/>
  <c r="AD1072" i="1"/>
  <c r="AI1072" i="1" s="1"/>
  <c r="AP1072" i="1" s="1"/>
  <c r="AD1071" i="1"/>
  <c r="AI1071" i="1" s="1"/>
  <c r="AP1071" i="1" s="1"/>
  <c r="AD1070" i="1"/>
  <c r="AI1070" i="1" s="1"/>
  <c r="AP1070" i="1" s="1"/>
  <c r="AD1069" i="1"/>
  <c r="AI1069" i="1" s="1"/>
  <c r="AP1069" i="1" s="1"/>
  <c r="AD1068" i="1"/>
  <c r="AI1068" i="1" s="1"/>
  <c r="AP1068" i="1" s="1"/>
  <c r="AD1067" i="1"/>
  <c r="AI1067" i="1" s="1"/>
  <c r="AP1067" i="1" s="1"/>
  <c r="AD1066" i="1"/>
  <c r="AI1066" i="1" s="1"/>
  <c r="AP1066" i="1" s="1"/>
  <c r="AD1065" i="1"/>
  <c r="AI1065" i="1" s="1"/>
  <c r="AP1065" i="1" s="1"/>
  <c r="AD1064" i="1"/>
  <c r="AI1064" i="1" s="1"/>
  <c r="AP1064" i="1" s="1"/>
  <c r="AD1063" i="1"/>
  <c r="AI1063" i="1" s="1"/>
  <c r="AP1063" i="1" s="1"/>
  <c r="AD1062" i="1"/>
  <c r="AI1062" i="1" s="1"/>
  <c r="AP1062" i="1" s="1"/>
  <c r="AD1061" i="1"/>
  <c r="AI1061" i="1" s="1"/>
  <c r="AP1061" i="1" s="1"/>
  <c r="AD1060" i="1"/>
  <c r="AI1060" i="1" s="1"/>
  <c r="AP1060" i="1" s="1"/>
  <c r="AD1059" i="1"/>
  <c r="AI1059" i="1" s="1"/>
  <c r="AP1059" i="1" s="1"/>
  <c r="AD1058" i="1"/>
  <c r="AI1058" i="1" s="1"/>
  <c r="AP1058" i="1" s="1"/>
  <c r="AD1057" i="1"/>
  <c r="AI1057" i="1" s="1"/>
  <c r="AP1057" i="1" s="1"/>
  <c r="AD1056" i="1"/>
  <c r="AI1056" i="1" s="1"/>
  <c r="AP1056" i="1" s="1"/>
  <c r="AD1055" i="1"/>
  <c r="AI1055" i="1" s="1"/>
  <c r="AP1055" i="1" s="1"/>
  <c r="AD1054" i="1"/>
  <c r="AI1054" i="1" s="1"/>
  <c r="AP1054" i="1" s="1"/>
  <c r="AD1053" i="1"/>
  <c r="AI1053" i="1" s="1"/>
  <c r="AP1053" i="1" s="1"/>
  <c r="AD1052" i="1"/>
  <c r="AI1052" i="1" s="1"/>
  <c r="AP1052" i="1" s="1"/>
  <c r="AD1051" i="1"/>
  <c r="AI1051" i="1" s="1"/>
  <c r="AP1051" i="1" s="1"/>
  <c r="AD1050" i="1"/>
  <c r="AI1050" i="1" s="1"/>
  <c r="AP1050" i="1" s="1"/>
  <c r="AD1049" i="1"/>
  <c r="AI1049" i="1" s="1"/>
  <c r="AP1049" i="1" s="1"/>
  <c r="AD1048" i="1"/>
  <c r="AI1048" i="1" s="1"/>
  <c r="AP1048" i="1" s="1"/>
  <c r="AD1047" i="1"/>
  <c r="AI1047" i="1" s="1"/>
  <c r="AP1047" i="1" s="1"/>
  <c r="AD1046" i="1"/>
  <c r="AI1046" i="1" s="1"/>
  <c r="AP1046" i="1" s="1"/>
  <c r="AD1045" i="1"/>
  <c r="AI1045" i="1" s="1"/>
  <c r="AP1045" i="1" s="1"/>
  <c r="AD1044" i="1"/>
  <c r="AI1044" i="1" s="1"/>
  <c r="AP1044" i="1" s="1"/>
  <c r="AD1043" i="1"/>
  <c r="AI1043" i="1" s="1"/>
  <c r="AP1043" i="1" s="1"/>
  <c r="AD1042" i="1"/>
  <c r="AI1042" i="1" s="1"/>
  <c r="AP1042" i="1" s="1"/>
  <c r="AD1041" i="1"/>
  <c r="AI1041" i="1" s="1"/>
  <c r="AP1041" i="1" s="1"/>
  <c r="AD1040" i="1"/>
  <c r="AI1040" i="1" s="1"/>
  <c r="AP1040" i="1" s="1"/>
  <c r="AD1039" i="1"/>
  <c r="AI1039" i="1" s="1"/>
  <c r="AP1039" i="1" s="1"/>
  <c r="AD1038" i="1"/>
  <c r="AI1038" i="1" s="1"/>
  <c r="AP1038" i="1" s="1"/>
  <c r="AD1037" i="1"/>
  <c r="AI1037" i="1" s="1"/>
  <c r="AP1037" i="1" s="1"/>
  <c r="AD1036" i="1"/>
  <c r="AI1036" i="1" s="1"/>
  <c r="AP1036" i="1" s="1"/>
  <c r="AD1035" i="1"/>
  <c r="AI1035" i="1" s="1"/>
  <c r="AP1035" i="1" s="1"/>
  <c r="AD1034" i="1"/>
  <c r="AI1034" i="1" s="1"/>
  <c r="AP1034" i="1" s="1"/>
  <c r="AD1033" i="1"/>
  <c r="AI1033" i="1" s="1"/>
  <c r="AP1033" i="1" s="1"/>
  <c r="AD1032" i="1"/>
  <c r="AI1032" i="1" s="1"/>
  <c r="AP1032" i="1" s="1"/>
  <c r="AD1031" i="1"/>
  <c r="AI1031" i="1" s="1"/>
  <c r="AP1031" i="1" s="1"/>
  <c r="AD1030" i="1"/>
  <c r="AI1030" i="1" s="1"/>
  <c r="AP1030" i="1" s="1"/>
  <c r="AD1029" i="1"/>
  <c r="AI1029" i="1" s="1"/>
  <c r="AP1029" i="1" s="1"/>
  <c r="AD1028" i="1"/>
  <c r="AI1028" i="1" s="1"/>
  <c r="AP1028" i="1" s="1"/>
  <c r="AD1027" i="1"/>
  <c r="AI1027" i="1" s="1"/>
  <c r="AP1027" i="1" s="1"/>
  <c r="AD1026" i="1"/>
  <c r="AI1026" i="1" s="1"/>
  <c r="AP1026" i="1" s="1"/>
  <c r="AD1025" i="1"/>
  <c r="AI1025" i="1" s="1"/>
  <c r="AP1025" i="1" s="1"/>
  <c r="AD1024" i="1"/>
  <c r="AI1024" i="1" s="1"/>
  <c r="AP1024" i="1" s="1"/>
  <c r="AD1023" i="1"/>
  <c r="AI1023" i="1" s="1"/>
  <c r="AP1023" i="1" s="1"/>
  <c r="AD1022" i="1"/>
  <c r="AI1022" i="1" s="1"/>
  <c r="AP1022" i="1" s="1"/>
  <c r="AD1021" i="1"/>
  <c r="AI1021" i="1" s="1"/>
  <c r="AP1021" i="1" s="1"/>
  <c r="AD1020" i="1"/>
  <c r="AI1020" i="1" s="1"/>
  <c r="AP1020" i="1" s="1"/>
  <c r="AD1019" i="1"/>
  <c r="AI1019" i="1" s="1"/>
  <c r="AP1019" i="1" s="1"/>
  <c r="AD1018" i="1"/>
  <c r="AI1018" i="1" s="1"/>
  <c r="AP1018" i="1" s="1"/>
  <c r="AD1017" i="1"/>
  <c r="AI1017" i="1" s="1"/>
  <c r="AP1017" i="1" s="1"/>
  <c r="AD1016" i="1"/>
  <c r="AI1016" i="1" s="1"/>
  <c r="AP1016" i="1" s="1"/>
  <c r="AD1015" i="1"/>
  <c r="AI1015" i="1" s="1"/>
  <c r="AP1015" i="1" s="1"/>
  <c r="AD1014" i="1"/>
  <c r="AI1014" i="1" s="1"/>
  <c r="AP1014" i="1" s="1"/>
  <c r="AD1013" i="1"/>
  <c r="AI1013" i="1" s="1"/>
  <c r="AP1013" i="1" s="1"/>
  <c r="AD1012" i="1"/>
  <c r="AI1012" i="1" s="1"/>
  <c r="AP1012" i="1" s="1"/>
  <c r="AD1011" i="1"/>
  <c r="AI1011" i="1" s="1"/>
  <c r="AP1011" i="1" s="1"/>
  <c r="AD1010" i="1"/>
  <c r="AI1010" i="1" s="1"/>
  <c r="AP1010" i="1" s="1"/>
  <c r="AD1009" i="1"/>
  <c r="AI1009" i="1" s="1"/>
  <c r="AP1009" i="1" s="1"/>
  <c r="AD1008" i="1"/>
  <c r="AI1008" i="1" s="1"/>
  <c r="AP1008" i="1" s="1"/>
  <c r="AD1007" i="1"/>
  <c r="AI1007" i="1" s="1"/>
  <c r="AP1007" i="1" s="1"/>
  <c r="AD1006" i="1"/>
  <c r="AI1006" i="1" s="1"/>
  <c r="AP1006" i="1" s="1"/>
  <c r="AD1005" i="1"/>
  <c r="AI1005" i="1" s="1"/>
  <c r="AP1005" i="1" s="1"/>
  <c r="AD1004" i="1"/>
  <c r="AI1004" i="1" s="1"/>
  <c r="AP1004" i="1" s="1"/>
  <c r="AD1003" i="1"/>
  <c r="AI1003" i="1" s="1"/>
  <c r="AP1003" i="1" s="1"/>
  <c r="AD1002" i="1"/>
  <c r="AI1002" i="1" s="1"/>
  <c r="AP1002" i="1" s="1"/>
  <c r="AD1001" i="1"/>
  <c r="AI1001" i="1" s="1"/>
  <c r="AP1001" i="1" s="1"/>
  <c r="AD1000" i="1"/>
  <c r="AI1000" i="1" s="1"/>
  <c r="AP1000" i="1" s="1"/>
  <c r="AD999" i="1"/>
  <c r="AI999" i="1" s="1"/>
  <c r="AP999" i="1" s="1"/>
  <c r="AD998" i="1"/>
  <c r="AI998" i="1" s="1"/>
  <c r="AP998" i="1" s="1"/>
  <c r="AD997" i="1"/>
  <c r="AI997" i="1" s="1"/>
  <c r="AP997" i="1" s="1"/>
  <c r="AD996" i="1"/>
  <c r="AI996" i="1" s="1"/>
  <c r="AP996" i="1" s="1"/>
  <c r="AD995" i="1"/>
  <c r="AI995" i="1" s="1"/>
  <c r="AP995" i="1" s="1"/>
  <c r="AD994" i="1"/>
  <c r="AI994" i="1" s="1"/>
  <c r="AP994" i="1" s="1"/>
  <c r="AD993" i="1"/>
  <c r="AI993" i="1" s="1"/>
  <c r="AP993" i="1" s="1"/>
  <c r="AD992" i="1"/>
  <c r="AI992" i="1" s="1"/>
  <c r="AP992" i="1" s="1"/>
  <c r="AD991" i="1"/>
  <c r="AI991" i="1" s="1"/>
  <c r="AP991" i="1" s="1"/>
  <c r="AD990" i="1"/>
  <c r="AI990" i="1" s="1"/>
  <c r="AP990" i="1" s="1"/>
  <c r="AD989" i="1"/>
  <c r="AI989" i="1" s="1"/>
  <c r="AP989" i="1" s="1"/>
  <c r="AD988" i="1"/>
  <c r="AI988" i="1" s="1"/>
  <c r="AP988" i="1" s="1"/>
  <c r="AD987" i="1"/>
  <c r="AI987" i="1" s="1"/>
  <c r="AP987" i="1" s="1"/>
  <c r="AD986" i="1"/>
  <c r="AI986" i="1" s="1"/>
  <c r="AP986" i="1" s="1"/>
  <c r="AD985" i="1"/>
  <c r="AI985" i="1" s="1"/>
  <c r="AP985" i="1" s="1"/>
  <c r="AD984" i="1"/>
  <c r="AI984" i="1" s="1"/>
  <c r="AP984" i="1" s="1"/>
  <c r="AD983" i="1"/>
  <c r="AI983" i="1" s="1"/>
  <c r="AP983" i="1" s="1"/>
  <c r="AD982" i="1"/>
  <c r="AI982" i="1" s="1"/>
  <c r="AP982" i="1" s="1"/>
  <c r="AD981" i="1"/>
  <c r="AI981" i="1" s="1"/>
  <c r="AP981" i="1" s="1"/>
  <c r="AD980" i="1"/>
  <c r="AI980" i="1" s="1"/>
  <c r="AP980" i="1" s="1"/>
  <c r="AD979" i="1"/>
  <c r="AI979" i="1" s="1"/>
  <c r="AP979" i="1" s="1"/>
  <c r="AD978" i="1"/>
  <c r="AI978" i="1" s="1"/>
  <c r="AP978" i="1" s="1"/>
  <c r="AD977" i="1"/>
  <c r="AI977" i="1" s="1"/>
  <c r="AP977" i="1" s="1"/>
  <c r="AD976" i="1"/>
  <c r="AI976" i="1" s="1"/>
  <c r="AP976" i="1" s="1"/>
  <c r="AD975" i="1"/>
  <c r="AI975" i="1" s="1"/>
  <c r="AP975" i="1" s="1"/>
  <c r="AD974" i="1"/>
  <c r="AI974" i="1" s="1"/>
  <c r="AP974" i="1" s="1"/>
  <c r="AD973" i="1"/>
  <c r="AI973" i="1" s="1"/>
  <c r="AP973" i="1" s="1"/>
  <c r="AD972" i="1"/>
  <c r="AI972" i="1" s="1"/>
  <c r="AP972" i="1" s="1"/>
  <c r="AD971" i="1"/>
  <c r="AI971" i="1" s="1"/>
  <c r="AP971" i="1" s="1"/>
  <c r="AD970" i="1"/>
  <c r="AI970" i="1" s="1"/>
  <c r="AP970" i="1" s="1"/>
  <c r="AD969" i="1"/>
  <c r="AI969" i="1" s="1"/>
  <c r="AP969" i="1" s="1"/>
  <c r="AD968" i="1"/>
  <c r="AI968" i="1" s="1"/>
  <c r="AP968" i="1" s="1"/>
  <c r="AD967" i="1"/>
  <c r="AI967" i="1" s="1"/>
  <c r="AP967" i="1" s="1"/>
  <c r="AD966" i="1"/>
  <c r="AI966" i="1" s="1"/>
  <c r="AP966" i="1" s="1"/>
  <c r="AD965" i="1"/>
  <c r="AI965" i="1" s="1"/>
  <c r="AP965" i="1" s="1"/>
  <c r="AD964" i="1"/>
  <c r="AI964" i="1" s="1"/>
  <c r="AP964" i="1" s="1"/>
  <c r="AD963" i="1"/>
  <c r="AI963" i="1" s="1"/>
  <c r="AP963" i="1" s="1"/>
  <c r="AD962" i="1"/>
  <c r="AI962" i="1" s="1"/>
  <c r="AP962" i="1" s="1"/>
  <c r="AD961" i="1"/>
  <c r="AI961" i="1" s="1"/>
  <c r="AP961" i="1" s="1"/>
  <c r="AD960" i="1"/>
  <c r="AI960" i="1" s="1"/>
  <c r="AP960" i="1" s="1"/>
  <c r="AD959" i="1"/>
  <c r="AI959" i="1" s="1"/>
  <c r="AP959" i="1" s="1"/>
  <c r="AD958" i="1"/>
  <c r="AI958" i="1" s="1"/>
  <c r="AP958" i="1" s="1"/>
  <c r="AD957" i="1"/>
  <c r="AI957" i="1" s="1"/>
  <c r="AP957" i="1" s="1"/>
  <c r="AD956" i="1"/>
  <c r="AI956" i="1" s="1"/>
  <c r="AP956" i="1" s="1"/>
  <c r="AD955" i="1"/>
  <c r="AI955" i="1" s="1"/>
  <c r="AP955" i="1" s="1"/>
  <c r="AD954" i="1"/>
  <c r="AI954" i="1" s="1"/>
  <c r="AP954" i="1" s="1"/>
  <c r="AD953" i="1"/>
  <c r="AI953" i="1" s="1"/>
  <c r="AP953" i="1" s="1"/>
  <c r="AD952" i="1"/>
  <c r="AI952" i="1" s="1"/>
  <c r="AP952" i="1" s="1"/>
  <c r="AD951" i="1"/>
  <c r="AI951" i="1" s="1"/>
  <c r="AP951" i="1" s="1"/>
  <c r="AD950" i="1"/>
  <c r="AI950" i="1" s="1"/>
  <c r="AP950" i="1" s="1"/>
  <c r="AD949" i="1"/>
  <c r="AI949" i="1" s="1"/>
  <c r="AP949" i="1" s="1"/>
  <c r="AD948" i="1"/>
  <c r="AI948" i="1" s="1"/>
  <c r="AP948" i="1" s="1"/>
  <c r="AD947" i="1"/>
  <c r="AI947" i="1" s="1"/>
  <c r="AP947" i="1" s="1"/>
  <c r="AD946" i="1"/>
  <c r="AI946" i="1" s="1"/>
  <c r="AP946" i="1" s="1"/>
  <c r="AD945" i="1"/>
  <c r="AI945" i="1" s="1"/>
  <c r="AP945" i="1" s="1"/>
  <c r="AD944" i="1"/>
  <c r="AI944" i="1" s="1"/>
  <c r="AP944" i="1" s="1"/>
  <c r="AD943" i="1"/>
  <c r="AI943" i="1" s="1"/>
  <c r="AP943" i="1" s="1"/>
  <c r="AD942" i="1"/>
  <c r="AI942" i="1" s="1"/>
  <c r="AP942" i="1" s="1"/>
  <c r="AD941" i="1"/>
  <c r="AI941" i="1" s="1"/>
  <c r="AP941" i="1" s="1"/>
  <c r="AD940" i="1"/>
  <c r="AI940" i="1" s="1"/>
  <c r="AP940" i="1" s="1"/>
  <c r="AD939" i="1"/>
  <c r="AI939" i="1" s="1"/>
  <c r="AP939" i="1" s="1"/>
  <c r="AD938" i="1"/>
  <c r="AI938" i="1" s="1"/>
  <c r="AP938" i="1" s="1"/>
  <c r="AD937" i="1"/>
  <c r="AI937" i="1" s="1"/>
  <c r="AP937" i="1" s="1"/>
  <c r="AD936" i="1"/>
  <c r="AI936" i="1" s="1"/>
  <c r="AP936" i="1" s="1"/>
  <c r="AD935" i="1"/>
  <c r="AI935" i="1" s="1"/>
  <c r="AP935" i="1" s="1"/>
  <c r="AD934" i="1"/>
  <c r="AI934" i="1" s="1"/>
  <c r="AP934" i="1" s="1"/>
  <c r="AD933" i="1"/>
  <c r="AI933" i="1" s="1"/>
  <c r="AP933" i="1" s="1"/>
  <c r="AD932" i="1"/>
  <c r="AI932" i="1" s="1"/>
  <c r="AP932" i="1" s="1"/>
  <c r="AD931" i="1"/>
  <c r="AI931" i="1" s="1"/>
  <c r="AP931" i="1" s="1"/>
  <c r="AD930" i="1"/>
  <c r="AI930" i="1" s="1"/>
  <c r="AP930" i="1" s="1"/>
  <c r="AD929" i="1"/>
  <c r="AI929" i="1" s="1"/>
  <c r="AP929" i="1" s="1"/>
  <c r="AD928" i="1"/>
  <c r="AI928" i="1" s="1"/>
  <c r="AP928" i="1" s="1"/>
  <c r="AD927" i="1"/>
  <c r="AI927" i="1" s="1"/>
  <c r="AP927" i="1" s="1"/>
  <c r="AD926" i="1"/>
  <c r="AI926" i="1" s="1"/>
  <c r="AP926" i="1" s="1"/>
  <c r="AD925" i="1"/>
  <c r="AI925" i="1" s="1"/>
  <c r="AP925" i="1" s="1"/>
  <c r="AD924" i="1"/>
  <c r="AI924" i="1" s="1"/>
  <c r="AP924" i="1" s="1"/>
  <c r="AD923" i="1"/>
  <c r="AI923" i="1" s="1"/>
  <c r="AP923" i="1" s="1"/>
  <c r="AD922" i="1"/>
  <c r="AI922" i="1" s="1"/>
  <c r="AP922" i="1" s="1"/>
  <c r="AD921" i="1"/>
  <c r="AI921" i="1" s="1"/>
  <c r="AP921" i="1" s="1"/>
  <c r="AD920" i="1"/>
  <c r="AI920" i="1" s="1"/>
  <c r="AP920" i="1" s="1"/>
  <c r="AD919" i="1"/>
  <c r="AI919" i="1" s="1"/>
  <c r="AP919" i="1" s="1"/>
  <c r="AD918" i="1"/>
  <c r="AI918" i="1" s="1"/>
  <c r="AP918" i="1" s="1"/>
  <c r="AD917" i="1"/>
  <c r="AI917" i="1" s="1"/>
  <c r="AP917" i="1" s="1"/>
  <c r="AD916" i="1"/>
  <c r="AI916" i="1" s="1"/>
  <c r="AP916" i="1" s="1"/>
  <c r="AD915" i="1"/>
  <c r="AI915" i="1" s="1"/>
  <c r="AP915" i="1" s="1"/>
  <c r="AD914" i="1"/>
  <c r="AI914" i="1" s="1"/>
  <c r="AP914" i="1" s="1"/>
  <c r="AD913" i="1"/>
  <c r="AI913" i="1" s="1"/>
  <c r="AP913" i="1" s="1"/>
  <c r="AD912" i="1"/>
  <c r="AI912" i="1" s="1"/>
  <c r="AP912" i="1" s="1"/>
  <c r="AD911" i="1"/>
  <c r="AI911" i="1" s="1"/>
  <c r="AP911" i="1" s="1"/>
  <c r="AD910" i="1"/>
  <c r="AI910" i="1" s="1"/>
  <c r="AP910" i="1" s="1"/>
  <c r="AD909" i="1"/>
  <c r="AI909" i="1" s="1"/>
  <c r="AP909" i="1" s="1"/>
  <c r="AD908" i="1"/>
  <c r="AI908" i="1" s="1"/>
  <c r="AP908" i="1" s="1"/>
  <c r="AD907" i="1"/>
  <c r="AI907" i="1" s="1"/>
  <c r="AP907" i="1" s="1"/>
  <c r="AD906" i="1"/>
  <c r="AI906" i="1" s="1"/>
  <c r="AP906" i="1" s="1"/>
  <c r="AD905" i="1"/>
  <c r="AI905" i="1" s="1"/>
  <c r="AP905" i="1" s="1"/>
  <c r="AD904" i="1"/>
  <c r="AI904" i="1" s="1"/>
  <c r="AP904" i="1" s="1"/>
  <c r="AD903" i="1"/>
  <c r="AI903" i="1" s="1"/>
  <c r="AP903" i="1" s="1"/>
  <c r="AD902" i="1"/>
  <c r="AI902" i="1" s="1"/>
  <c r="AP902" i="1" s="1"/>
  <c r="AD901" i="1"/>
  <c r="AI901" i="1" s="1"/>
  <c r="AP901" i="1" s="1"/>
  <c r="AD900" i="1"/>
  <c r="AI900" i="1" s="1"/>
  <c r="AP900" i="1" s="1"/>
  <c r="AD899" i="1"/>
  <c r="AI899" i="1" s="1"/>
  <c r="AP899" i="1" s="1"/>
  <c r="AD898" i="1"/>
  <c r="AI898" i="1" s="1"/>
  <c r="AP898" i="1" s="1"/>
  <c r="AD897" i="1"/>
  <c r="AI897" i="1" s="1"/>
  <c r="AP897" i="1" s="1"/>
  <c r="AD896" i="1"/>
  <c r="AI896" i="1" s="1"/>
  <c r="AP896" i="1" s="1"/>
  <c r="AD895" i="1"/>
  <c r="AI895" i="1" s="1"/>
  <c r="AP895" i="1" s="1"/>
  <c r="AD894" i="1"/>
  <c r="AI894" i="1" s="1"/>
  <c r="AP894" i="1" s="1"/>
  <c r="AD893" i="1"/>
  <c r="AI893" i="1" s="1"/>
  <c r="AP893" i="1" s="1"/>
  <c r="AD892" i="1"/>
  <c r="AI892" i="1" s="1"/>
  <c r="AP892" i="1" s="1"/>
  <c r="AD891" i="1"/>
  <c r="AI891" i="1" s="1"/>
  <c r="AP891" i="1" s="1"/>
  <c r="AD890" i="1"/>
  <c r="AI890" i="1" s="1"/>
  <c r="AP890" i="1" s="1"/>
  <c r="AD889" i="1"/>
  <c r="AI889" i="1" s="1"/>
  <c r="AP889" i="1" s="1"/>
  <c r="AD888" i="1"/>
  <c r="AI888" i="1" s="1"/>
  <c r="AP888" i="1" s="1"/>
  <c r="AD887" i="1"/>
  <c r="AI887" i="1" s="1"/>
  <c r="AP887" i="1" s="1"/>
  <c r="AD886" i="1"/>
  <c r="AI886" i="1" s="1"/>
  <c r="AP886" i="1" s="1"/>
  <c r="AD885" i="1"/>
  <c r="AI885" i="1" s="1"/>
  <c r="AP885" i="1" s="1"/>
  <c r="AD884" i="1"/>
  <c r="AI884" i="1" s="1"/>
  <c r="AP884" i="1" s="1"/>
  <c r="AD883" i="1"/>
  <c r="AI883" i="1" s="1"/>
  <c r="AP883" i="1" s="1"/>
  <c r="AD882" i="1"/>
  <c r="AI882" i="1" s="1"/>
  <c r="AP882" i="1" s="1"/>
  <c r="AD881" i="1"/>
  <c r="AI881" i="1" s="1"/>
  <c r="AP881" i="1" s="1"/>
  <c r="AD880" i="1"/>
  <c r="AI880" i="1" s="1"/>
  <c r="AP880" i="1" s="1"/>
  <c r="AD879" i="1"/>
  <c r="AI879" i="1" s="1"/>
  <c r="AP879" i="1" s="1"/>
  <c r="AD878" i="1"/>
  <c r="AI878" i="1" s="1"/>
  <c r="AP878" i="1" s="1"/>
  <c r="AD877" i="1"/>
  <c r="AI877" i="1" s="1"/>
  <c r="AP877" i="1" s="1"/>
  <c r="AD876" i="1"/>
  <c r="AI876" i="1" s="1"/>
  <c r="AP876" i="1" s="1"/>
  <c r="AD875" i="1"/>
  <c r="AI875" i="1" s="1"/>
  <c r="AP875" i="1" s="1"/>
  <c r="AD874" i="1"/>
  <c r="AI874" i="1" s="1"/>
  <c r="AP874" i="1" s="1"/>
  <c r="AD873" i="1"/>
  <c r="AI873" i="1" s="1"/>
  <c r="AP873" i="1" s="1"/>
  <c r="AD872" i="1"/>
  <c r="AI872" i="1" s="1"/>
  <c r="AP872" i="1" s="1"/>
  <c r="AD871" i="1"/>
  <c r="AI871" i="1" s="1"/>
  <c r="AP871" i="1" s="1"/>
  <c r="AD870" i="1"/>
  <c r="AI870" i="1" s="1"/>
  <c r="AP870" i="1" s="1"/>
  <c r="AD869" i="1"/>
  <c r="AI869" i="1" s="1"/>
  <c r="AP869" i="1" s="1"/>
  <c r="AD868" i="1"/>
  <c r="AI868" i="1" s="1"/>
  <c r="AP868" i="1" s="1"/>
  <c r="AD867" i="1"/>
  <c r="AI867" i="1" s="1"/>
  <c r="AP867" i="1" s="1"/>
  <c r="AD866" i="1"/>
  <c r="AI866" i="1" s="1"/>
  <c r="AP866" i="1" s="1"/>
  <c r="AD865" i="1"/>
  <c r="AI865" i="1" s="1"/>
  <c r="AP865" i="1" s="1"/>
  <c r="AD864" i="1"/>
  <c r="AI864" i="1" s="1"/>
  <c r="AP864" i="1" s="1"/>
  <c r="AD863" i="1"/>
  <c r="AI863" i="1" s="1"/>
  <c r="AP863" i="1" s="1"/>
  <c r="AD862" i="1"/>
  <c r="AI862" i="1" s="1"/>
  <c r="AP862" i="1" s="1"/>
  <c r="AD861" i="1"/>
  <c r="AI861" i="1" s="1"/>
  <c r="AP861" i="1" s="1"/>
  <c r="AD860" i="1"/>
  <c r="AI860" i="1" s="1"/>
  <c r="AP860" i="1" s="1"/>
  <c r="AD859" i="1"/>
  <c r="AI859" i="1" s="1"/>
  <c r="AP859" i="1" s="1"/>
  <c r="AD858" i="1"/>
  <c r="AI858" i="1" s="1"/>
  <c r="AP858" i="1" s="1"/>
  <c r="AD857" i="1"/>
  <c r="AI857" i="1" s="1"/>
  <c r="AP857" i="1" s="1"/>
  <c r="AD856" i="1"/>
  <c r="AI856" i="1" s="1"/>
  <c r="AP856" i="1" s="1"/>
  <c r="AD855" i="1"/>
  <c r="AI855" i="1" s="1"/>
  <c r="AP855" i="1" s="1"/>
  <c r="AD854" i="1"/>
  <c r="AI854" i="1" s="1"/>
  <c r="AP854" i="1" s="1"/>
  <c r="AD853" i="1"/>
  <c r="AI853" i="1" s="1"/>
  <c r="AP853" i="1" s="1"/>
  <c r="AD852" i="1"/>
  <c r="AI852" i="1" s="1"/>
  <c r="AP852" i="1" s="1"/>
  <c r="AD851" i="1"/>
  <c r="AI851" i="1" s="1"/>
  <c r="AP851" i="1" s="1"/>
  <c r="AD850" i="1"/>
  <c r="AI850" i="1" s="1"/>
  <c r="AP850" i="1" s="1"/>
  <c r="AD849" i="1"/>
  <c r="AI849" i="1" s="1"/>
  <c r="AP849" i="1" s="1"/>
  <c r="AD848" i="1"/>
  <c r="AI848" i="1" s="1"/>
  <c r="AP848" i="1" s="1"/>
  <c r="AD847" i="1"/>
  <c r="AI847" i="1" s="1"/>
  <c r="AP847" i="1" s="1"/>
  <c r="AD846" i="1"/>
  <c r="AI846" i="1" s="1"/>
  <c r="AP846" i="1" s="1"/>
  <c r="AD845" i="1"/>
  <c r="AI845" i="1" s="1"/>
  <c r="AP845" i="1" s="1"/>
  <c r="AD844" i="1"/>
  <c r="AI844" i="1" s="1"/>
  <c r="AP844" i="1" s="1"/>
  <c r="AD843" i="1"/>
  <c r="AI843" i="1" s="1"/>
  <c r="AP843" i="1" s="1"/>
  <c r="AD842" i="1"/>
  <c r="AI842" i="1" s="1"/>
  <c r="AP842" i="1" s="1"/>
  <c r="AD841" i="1"/>
  <c r="AI841" i="1" s="1"/>
  <c r="AP841" i="1" s="1"/>
  <c r="AD840" i="1"/>
  <c r="AI840" i="1" s="1"/>
  <c r="AP840" i="1" s="1"/>
  <c r="AD839" i="1"/>
  <c r="AI839" i="1" s="1"/>
  <c r="AP839" i="1" s="1"/>
  <c r="AD838" i="1"/>
  <c r="AI838" i="1" s="1"/>
  <c r="AP838" i="1" s="1"/>
  <c r="AD837" i="1"/>
  <c r="AI837" i="1" s="1"/>
  <c r="AP837" i="1" s="1"/>
  <c r="AD836" i="1"/>
  <c r="AI836" i="1" s="1"/>
  <c r="AP836" i="1" s="1"/>
  <c r="AD835" i="1"/>
  <c r="AI835" i="1" s="1"/>
  <c r="AP835" i="1" s="1"/>
  <c r="AD834" i="1"/>
  <c r="AI834" i="1" s="1"/>
  <c r="AP834" i="1" s="1"/>
  <c r="AD833" i="1"/>
  <c r="AI833" i="1" s="1"/>
  <c r="AP833" i="1" s="1"/>
  <c r="AD832" i="1"/>
  <c r="AI832" i="1" s="1"/>
  <c r="AP832" i="1" s="1"/>
  <c r="AD831" i="1"/>
  <c r="AI831" i="1" s="1"/>
  <c r="AP831" i="1" s="1"/>
  <c r="AD830" i="1"/>
  <c r="AI830" i="1" s="1"/>
  <c r="AP830" i="1" s="1"/>
  <c r="AD829" i="1"/>
  <c r="AI829" i="1" s="1"/>
  <c r="AP829" i="1" s="1"/>
  <c r="AD828" i="1"/>
  <c r="AI828" i="1" s="1"/>
  <c r="AP828" i="1" s="1"/>
  <c r="AD827" i="1"/>
  <c r="AI827" i="1" s="1"/>
  <c r="AP827" i="1" s="1"/>
  <c r="AD826" i="1"/>
  <c r="AI826" i="1" s="1"/>
  <c r="AP826" i="1" s="1"/>
  <c r="AD825" i="1"/>
  <c r="AI825" i="1" s="1"/>
  <c r="AP825" i="1" s="1"/>
  <c r="AD824" i="1"/>
  <c r="AI824" i="1" s="1"/>
  <c r="AP824" i="1" s="1"/>
  <c r="AD823" i="1"/>
  <c r="AI823" i="1" s="1"/>
  <c r="AP823" i="1" s="1"/>
  <c r="AD822" i="1"/>
  <c r="AI822" i="1" s="1"/>
  <c r="AP822" i="1" s="1"/>
  <c r="AD821" i="1"/>
  <c r="AI821" i="1" s="1"/>
  <c r="AP821" i="1" s="1"/>
  <c r="AD820" i="1"/>
  <c r="AI820" i="1" s="1"/>
  <c r="AP820" i="1" s="1"/>
  <c r="AD819" i="1"/>
  <c r="AI819" i="1" s="1"/>
  <c r="AP819" i="1" s="1"/>
  <c r="AD818" i="1"/>
  <c r="AI818" i="1" s="1"/>
  <c r="AP818" i="1" s="1"/>
  <c r="AD817" i="1"/>
  <c r="AI817" i="1" s="1"/>
  <c r="AP817" i="1" s="1"/>
  <c r="AD816" i="1"/>
  <c r="AI816" i="1" s="1"/>
  <c r="AP816" i="1" s="1"/>
  <c r="AD815" i="1"/>
  <c r="AI815" i="1" s="1"/>
  <c r="AP815" i="1" s="1"/>
  <c r="AD814" i="1"/>
  <c r="AI814" i="1" s="1"/>
  <c r="AP814" i="1" s="1"/>
  <c r="AD813" i="1"/>
  <c r="AI813" i="1" s="1"/>
  <c r="AP813" i="1" s="1"/>
  <c r="AD812" i="1"/>
  <c r="AI812" i="1" s="1"/>
  <c r="AP812" i="1" s="1"/>
  <c r="AD811" i="1"/>
  <c r="AI811" i="1" s="1"/>
  <c r="AP811" i="1" s="1"/>
  <c r="AD810" i="1"/>
  <c r="AI810" i="1" s="1"/>
  <c r="AP810" i="1" s="1"/>
  <c r="AD809" i="1"/>
  <c r="AI809" i="1" s="1"/>
  <c r="AP809" i="1" s="1"/>
  <c r="AD808" i="1"/>
  <c r="AI808" i="1" s="1"/>
  <c r="AP808" i="1" s="1"/>
  <c r="AD807" i="1"/>
  <c r="AI807" i="1" s="1"/>
  <c r="AP807" i="1" s="1"/>
  <c r="AD806" i="1"/>
  <c r="AI806" i="1" s="1"/>
  <c r="AP806" i="1" s="1"/>
  <c r="AD805" i="1"/>
  <c r="AI805" i="1" s="1"/>
  <c r="AP805" i="1" s="1"/>
  <c r="AD804" i="1"/>
  <c r="AI804" i="1" s="1"/>
  <c r="AP804" i="1" s="1"/>
  <c r="AD803" i="1"/>
  <c r="AI803" i="1" s="1"/>
  <c r="AP803" i="1" s="1"/>
  <c r="AD802" i="1"/>
  <c r="AI802" i="1" s="1"/>
  <c r="AP802" i="1" s="1"/>
  <c r="AD801" i="1"/>
  <c r="AI801" i="1" s="1"/>
  <c r="AP801" i="1" s="1"/>
  <c r="AD800" i="1"/>
  <c r="AI800" i="1" s="1"/>
  <c r="AP800" i="1" s="1"/>
  <c r="AD799" i="1"/>
  <c r="AI799" i="1" s="1"/>
  <c r="AP799" i="1" s="1"/>
  <c r="AD798" i="1"/>
  <c r="AI798" i="1" s="1"/>
  <c r="AP798" i="1" s="1"/>
  <c r="AD797" i="1"/>
  <c r="AI797" i="1" s="1"/>
  <c r="AP797" i="1" s="1"/>
  <c r="AD796" i="1"/>
  <c r="AI796" i="1" s="1"/>
  <c r="AP796" i="1" s="1"/>
  <c r="AD795" i="1"/>
  <c r="AI795" i="1" s="1"/>
  <c r="AP795" i="1" s="1"/>
  <c r="AD794" i="1"/>
  <c r="AI794" i="1" s="1"/>
  <c r="AP794" i="1" s="1"/>
  <c r="AD793" i="1"/>
  <c r="AI793" i="1" s="1"/>
  <c r="AP793" i="1" s="1"/>
  <c r="AD792" i="1"/>
  <c r="AI792" i="1" s="1"/>
  <c r="AP792" i="1" s="1"/>
  <c r="AD791" i="1"/>
  <c r="AI791" i="1" s="1"/>
  <c r="AP791" i="1" s="1"/>
  <c r="AD790" i="1"/>
  <c r="AI790" i="1" s="1"/>
  <c r="AP790" i="1" s="1"/>
  <c r="AD789" i="1"/>
  <c r="AI789" i="1" s="1"/>
  <c r="AP789" i="1" s="1"/>
  <c r="AD788" i="1"/>
  <c r="AI788" i="1" s="1"/>
  <c r="AP788" i="1" s="1"/>
  <c r="AD787" i="1"/>
  <c r="AI787" i="1" s="1"/>
  <c r="AP787" i="1" s="1"/>
  <c r="AD786" i="1"/>
  <c r="AI786" i="1" s="1"/>
  <c r="AP786" i="1" s="1"/>
  <c r="AD785" i="1"/>
  <c r="AI785" i="1" s="1"/>
  <c r="AP785" i="1" s="1"/>
  <c r="AD784" i="1"/>
  <c r="AI784" i="1" s="1"/>
  <c r="AP784" i="1" s="1"/>
  <c r="AD783" i="1"/>
  <c r="AI783" i="1" s="1"/>
  <c r="AP783" i="1" s="1"/>
  <c r="AD782" i="1"/>
  <c r="AI782" i="1" s="1"/>
  <c r="AP782" i="1" s="1"/>
  <c r="AD781" i="1"/>
  <c r="AI781" i="1" s="1"/>
  <c r="AP781" i="1" s="1"/>
  <c r="AD780" i="1"/>
  <c r="AI780" i="1" s="1"/>
  <c r="AP780" i="1" s="1"/>
  <c r="AD779" i="1"/>
  <c r="AI779" i="1" s="1"/>
  <c r="AP779" i="1" s="1"/>
  <c r="AD778" i="1"/>
  <c r="AI778" i="1" s="1"/>
  <c r="AP778" i="1" s="1"/>
  <c r="AD777" i="1"/>
  <c r="AI777" i="1" s="1"/>
  <c r="AP777" i="1" s="1"/>
  <c r="AD776" i="1"/>
  <c r="AI776" i="1" s="1"/>
  <c r="AP776" i="1" s="1"/>
  <c r="AD775" i="1"/>
  <c r="AI775" i="1" s="1"/>
  <c r="AP775" i="1" s="1"/>
  <c r="AD774" i="1"/>
  <c r="AI774" i="1" s="1"/>
  <c r="AP774" i="1" s="1"/>
  <c r="AD773" i="1"/>
  <c r="AI773" i="1" s="1"/>
  <c r="AP773" i="1" s="1"/>
  <c r="AD772" i="1"/>
  <c r="AI772" i="1" s="1"/>
  <c r="AP772" i="1" s="1"/>
  <c r="AD771" i="1"/>
  <c r="AI771" i="1" s="1"/>
  <c r="AP771" i="1" s="1"/>
  <c r="AD770" i="1"/>
  <c r="AI770" i="1" s="1"/>
  <c r="AP770" i="1" s="1"/>
  <c r="AD769" i="1"/>
  <c r="AI769" i="1" s="1"/>
  <c r="AP769" i="1" s="1"/>
  <c r="AD768" i="1"/>
  <c r="AI768" i="1" s="1"/>
  <c r="AP768" i="1" s="1"/>
  <c r="AD767" i="1"/>
  <c r="AI767" i="1" s="1"/>
  <c r="AP767" i="1" s="1"/>
  <c r="AD766" i="1"/>
  <c r="AI766" i="1" s="1"/>
  <c r="AP766" i="1" s="1"/>
  <c r="AD765" i="1"/>
  <c r="AI765" i="1" s="1"/>
  <c r="AP765" i="1" s="1"/>
  <c r="AD764" i="1"/>
  <c r="AI764" i="1" s="1"/>
  <c r="AP764" i="1" s="1"/>
  <c r="AD763" i="1"/>
  <c r="AI763" i="1" s="1"/>
  <c r="AP763" i="1" s="1"/>
  <c r="AD762" i="1"/>
  <c r="AI762" i="1" s="1"/>
  <c r="AP762" i="1" s="1"/>
  <c r="AD761" i="1"/>
  <c r="AI761" i="1" s="1"/>
  <c r="AP761" i="1" s="1"/>
  <c r="AD760" i="1"/>
  <c r="AI760" i="1" s="1"/>
  <c r="AP760" i="1" s="1"/>
  <c r="AD759" i="1"/>
  <c r="AI759" i="1" s="1"/>
  <c r="AP759" i="1" s="1"/>
  <c r="AD758" i="1"/>
  <c r="AI758" i="1" s="1"/>
  <c r="AP758" i="1" s="1"/>
  <c r="AD757" i="1"/>
  <c r="AI757" i="1" s="1"/>
  <c r="AP757" i="1" s="1"/>
  <c r="AD756" i="1"/>
  <c r="AI756" i="1" s="1"/>
  <c r="AP756" i="1" s="1"/>
  <c r="AD755" i="1"/>
  <c r="AI755" i="1" s="1"/>
  <c r="AP755" i="1" s="1"/>
  <c r="AD754" i="1"/>
  <c r="AI754" i="1" s="1"/>
  <c r="AP754" i="1" s="1"/>
  <c r="AD753" i="1"/>
  <c r="AI753" i="1" s="1"/>
  <c r="AP753" i="1" s="1"/>
  <c r="AD752" i="1"/>
  <c r="AI752" i="1" s="1"/>
  <c r="AP752" i="1" s="1"/>
  <c r="AD751" i="1"/>
  <c r="AI751" i="1" s="1"/>
  <c r="AP751" i="1" s="1"/>
  <c r="AD750" i="1"/>
  <c r="AI750" i="1" s="1"/>
  <c r="AP750" i="1" s="1"/>
  <c r="AD749" i="1"/>
  <c r="AI749" i="1" s="1"/>
  <c r="AP749" i="1" s="1"/>
  <c r="AD748" i="1"/>
  <c r="AI748" i="1" s="1"/>
  <c r="AP748" i="1" s="1"/>
  <c r="AD747" i="1"/>
  <c r="AI747" i="1" s="1"/>
  <c r="AP747" i="1" s="1"/>
  <c r="AD746" i="1"/>
  <c r="AI746" i="1" s="1"/>
  <c r="AP746" i="1" s="1"/>
  <c r="AD745" i="1"/>
  <c r="AI745" i="1" s="1"/>
  <c r="AP745" i="1" s="1"/>
  <c r="AD744" i="1"/>
  <c r="AI744" i="1" s="1"/>
  <c r="AP744" i="1" s="1"/>
  <c r="AD743" i="1"/>
  <c r="AI743" i="1" s="1"/>
  <c r="AP743" i="1" s="1"/>
  <c r="AD742" i="1"/>
  <c r="AI742" i="1" s="1"/>
  <c r="AP742" i="1" s="1"/>
  <c r="AD741" i="1"/>
  <c r="AI741" i="1" s="1"/>
  <c r="AP741" i="1" s="1"/>
  <c r="AD740" i="1"/>
  <c r="AI740" i="1" s="1"/>
  <c r="AP740" i="1" s="1"/>
  <c r="AD739" i="1"/>
  <c r="AI739" i="1" s="1"/>
  <c r="AP739" i="1" s="1"/>
  <c r="AD738" i="1"/>
  <c r="AI738" i="1" s="1"/>
  <c r="AP738" i="1" s="1"/>
  <c r="AD737" i="1"/>
  <c r="AI737" i="1" s="1"/>
  <c r="AP737" i="1" s="1"/>
  <c r="AD736" i="1"/>
  <c r="AI736" i="1" s="1"/>
  <c r="AP736" i="1" s="1"/>
  <c r="AD735" i="1"/>
  <c r="AI735" i="1" s="1"/>
  <c r="AP735" i="1" s="1"/>
  <c r="AD734" i="1"/>
  <c r="AI734" i="1" s="1"/>
  <c r="AP734" i="1" s="1"/>
  <c r="AD733" i="1"/>
  <c r="AI733" i="1" s="1"/>
  <c r="AP733" i="1" s="1"/>
  <c r="AD732" i="1"/>
  <c r="AI732" i="1" s="1"/>
  <c r="AP732" i="1" s="1"/>
  <c r="AD731" i="1"/>
  <c r="AI731" i="1" s="1"/>
  <c r="AP731" i="1" s="1"/>
  <c r="AD730" i="1"/>
  <c r="AI730" i="1" s="1"/>
  <c r="AP730" i="1" s="1"/>
  <c r="AD729" i="1"/>
  <c r="AI729" i="1" s="1"/>
  <c r="AP729" i="1" s="1"/>
  <c r="AD728" i="1"/>
  <c r="AI728" i="1" s="1"/>
  <c r="AP728" i="1" s="1"/>
  <c r="AD727" i="1"/>
  <c r="AI727" i="1" s="1"/>
  <c r="AP727" i="1" s="1"/>
  <c r="AD726" i="1"/>
  <c r="AI726" i="1" s="1"/>
  <c r="AP726" i="1" s="1"/>
  <c r="AD725" i="1"/>
  <c r="AI725" i="1" s="1"/>
  <c r="AP725" i="1" s="1"/>
  <c r="AD724" i="1"/>
  <c r="AI724" i="1" s="1"/>
  <c r="AP724" i="1" s="1"/>
  <c r="AD723" i="1"/>
  <c r="AI723" i="1" s="1"/>
  <c r="AP723" i="1" s="1"/>
  <c r="AD722" i="1"/>
  <c r="AI722" i="1" s="1"/>
  <c r="AP722" i="1" s="1"/>
  <c r="AD721" i="1"/>
  <c r="AI721" i="1" s="1"/>
  <c r="AP721" i="1" s="1"/>
  <c r="AD720" i="1"/>
  <c r="AI720" i="1" s="1"/>
  <c r="AP720" i="1" s="1"/>
  <c r="AD719" i="1"/>
  <c r="AI719" i="1" s="1"/>
  <c r="AP719" i="1" s="1"/>
  <c r="AD718" i="1"/>
  <c r="AI718" i="1" s="1"/>
  <c r="AP718" i="1" s="1"/>
  <c r="AD717" i="1"/>
  <c r="AI717" i="1" s="1"/>
  <c r="AP717" i="1" s="1"/>
  <c r="AD716" i="1"/>
  <c r="AI716" i="1" s="1"/>
  <c r="AP716" i="1" s="1"/>
  <c r="AD715" i="1"/>
  <c r="AI715" i="1" s="1"/>
  <c r="AP715" i="1" s="1"/>
  <c r="AD714" i="1"/>
  <c r="AI714" i="1" s="1"/>
  <c r="AP714" i="1" s="1"/>
  <c r="AD713" i="1"/>
  <c r="AI713" i="1" s="1"/>
  <c r="AP713" i="1" s="1"/>
  <c r="AD712" i="1"/>
  <c r="AI712" i="1" s="1"/>
  <c r="AP712" i="1" s="1"/>
  <c r="AD711" i="1"/>
  <c r="AI711" i="1" s="1"/>
  <c r="AP711" i="1" s="1"/>
  <c r="AD710" i="1"/>
  <c r="AI710" i="1" s="1"/>
  <c r="AP710" i="1" s="1"/>
  <c r="AD709" i="1"/>
  <c r="AI709" i="1" s="1"/>
  <c r="AP709" i="1" s="1"/>
  <c r="AD708" i="1"/>
  <c r="AI708" i="1" s="1"/>
  <c r="AP708" i="1" s="1"/>
  <c r="AD707" i="1"/>
  <c r="AI707" i="1" s="1"/>
  <c r="AP707" i="1" s="1"/>
  <c r="AD706" i="1"/>
  <c r="AI706" i="1" s="1"/>
  <c r="AP706" i="1" s="1"/>
  <c r="AD705" i="1"/>
  <c r="AI705" i="1" s="1"/>
  <c r="AP705" i="1" s="1"/>
  <c r="AD704" i="1"/>
  <c r="AI704" i="1" s="1"/>
  <c r="AP704" i="1" s="1"/>
  <c r="AD703" i="1"/>
  <c r="AI703" i="1" s="1"/>
  <c r="AP703" i="1" s="1"/>
  <c r="AD702" i="1"/>
  <c r="AI702" i="1" s="1"/>
  <c r="AP702" i="1" s="1"/>
  <c r="AD701" i="1"/>
  <c r="AI701" i="1" s="1"/>
  <c r="AP701" i="1" s="1"/>
  <c r="AD700" i="1"/>
  <c r="AI700" i="1" s="1"/>
  <c r="AP700" i="1" s="1"/>
  <c r="AD699" i="1"/>
  <c r="AI699" i="1" s="1"/>
  <c r="AP699" i="1" s="1"/>
  <c r="AD698" i="1"/>
  <c r="AI698" i="1" s="1"/>
  <c r="AP698" i="1" s="1"/>
  <c r="AD697" i="1"/>
  <c r="AI697" i="1" s="1"/>
  <c r="AP697" i="1" s="1"/>
  <c r="AD696" i="1"/>
  <c r="AI696" i="1" s="1"/>
  <c r="AP696" i="1" s="1"/>
  <c r="AD695" i="1"/>
  <c r="AI695" i="1" s="1"/>
  <c r="AP695" i="1" s="1"/>
  <c r="AD694" i="1"/>
  <c r="AI694" i="1" s="1"/>
  <c r="AP694" i="1" s="1"/>
  <c r="AD693" i="1"/>
  <c r="AI693" i="1" s="1"/>
  <c r="AP693" i="1" s="1"/>
  <c r="AD692" i="1"/>
  <c r="AI692" i="1" s="1"/>
  <c r="AP692" i="1" s="1"/>
  <c r="AD691" i="1"/>
  <c r="AI691" i="1" s="1"/>
  <c r="AP691" i="1" s="1"/>
  <c r="AD690" i="1"/>
  <c r="AI690" i="1" s="1"/>
  <c r="AP690" i="1" s="1"/>
  <c r="AD689" i="1"/>
  <c r="AI689" i="1" s="1"/>
  <c r="AP689" i="1" s="1"/>
  <c r="AD688" i="1"/>
  <c r="AI688" i="1" s="1"/>
  <c r="AP688" i="1" s="1"/>
  <c r="AD687" i="1"/>
  <c r="AI687" i="1" s="1"/>
  <c r="AP687" i="1" s="1"/>
  <c r="AD686" i="1"/>
  <c r="AI686" i="1" s="1"/>
  <c r="AP686" i="1" s="1"/>
  <c r="AD685" i="1"/>
  <c r="AI685" i="1" s="1"/>
  <c r="AP685" i="1" s="1"/>
  <c r="AD684" i="1"/>
  <c r="AI684" i="1" s="1"/>
  <c r="AP684" i="1" s="1"/>
  <c r="AD683" i="1"/>
  <c r="AI683" i="1" s="1"/>
  <c r="AP683" i="1" s="1"/>
  <c r="AD682" i="1"/>
  <c r="AI682" i="1" s="1"/>
  <c r="AP682" i="1" s="1"/>
  <c r="AD681" i="1"/>
  <c r="AI681" i="1" s="1"/>
  <c r="AP681" i="1" s="1"/>
  <c r="AD680" i="1"/>
  <c r="AI680" i="1" s="1"/>
  <c r="AP680" i="1" s="1"/>
  <c r="AD679" i="1"/>
  <c r="AI679" i="1" s="1"/>
  <c r="AP679" i="1" s="1"/>
  <c r="AD678" i="1"/>
  <c r="AI678" i="1" s="1"/>
  <c r="AP678" i="1" s="1"/>
  <c r="AD677" i="1"/>
  <c r="AI677" i="1" s="1"/>
  <c r="AP677" i="1" s="1"/>
  <c r="AD676" i="1"/>
  <c r="AI676" i="1" s="1"/>
  <c r="AP676" i="1" s="1"/>
  <c r="AD675" i="1"/>
  <c r="AI675" i="1" s="1"/>
  <c r="AP675" i="1" s="1"/>
  <c r="AD674" i="1"/>
  <c r="AI674" i="1" s="1"/>
  <c r="AP674" i="1" s="1"/>
  <c r="AD673" i="1"/>
  <c r="AI673" i="1" s="1"/>
  <c r="AP673" i="1" s="1"/>
  <c r="AD672" i="1"/>
  <c r="AI672" i="1" s="1"/>
  <c r="AP672" i="1" s="1"/>
  <c r="AD671" i="1"/>
  <c r="AI671" i="1" s="1"/>
  <c r="AP671" i="1" s="1"/>
  <c r="AD670" i="1"/>
  <c r="AI670" i="1" s="1"/>
  <c r="AP670" i="1" s="1"/>
  <c r="AD669" i="1"/>
  <c r="AI669" i="1" s="1"/>
  <c r="AP669" i="1" s="1"/>
  <c r="AD668" i="1"/>
  <c r="AI668" i="1" s="1"/>
  <c r="AP668" i="1" s="1"/>
  <c r="AD667" i="1"/>
  <c r="AI667" i="1" s="1"/>
  <c r="AP667" i="1" s="1"/>
  <c r="AD666" i="1"/>
  <c r="AI666" i="1" s="1"/>
  <c r="AP666" i="1" s="1"/>
  <c r="AD665" i="1"/>
  <c r="AI665" i="1" s="1"/>
  <c r="AP665" i="1" s="1"/>
  <c r="AD664" i="1"/>
  <c r="AI664" i="1" s="1"/>
  <c r="AP664" i="1" s="1"/>
  <c r="AD663" i="1"/>
  <c r="AI663" i="1" s="1"/>
  <c r="AP663" i="1" s="1"/>
  <c r="AD662" i="1"/>
  <c r="AI662" i="1" s="1"/>
  <c r="AP662" i="1" s="1"/>
  <c r="AD661" i="1"/>
  <c r="AI661" i="1" s="1"/>
  <c r="AP661" i="1" s="1"/>
  <c r="AD660" i="1"/>
  <c r="AI660" i="1" s="1"/>
  <c r="AP660" i="1" s="1"/>
  <c r="AD659" i="1"/>
  <c r="AI659" i="1" s="1"/>
  <c r="AP659" i="1" s="1"/>
  <c r="AD658" i="1"/>
  <c r="AI658" i="1" s="1"/>
  <c r="AP658" i="1" s="1"/>
  <c r="AD657" i="1"/>
  <c r="AI657" i="1" s="1"/>
  <c r="AP657" i="1" s="1"/>
  <c r="AD656" i="1"/>
  <c r="AI656" i="1" s="1"/>
  <c r="AP656" i="1" s="1"/>
  <c r="AD655" i="1"/>
  <c r="AI655" i="1" s="1"/>
  <c r="AP655" i="1" s="1"/>
  <c r="AD654" i="1"/>
  <c r="AI654" i="1" s="1"/>
  <c r="AP654" i="1" s="1"/>
  <c r="AD653" i="1"/>
  <c r="AI653" i="1" s="1"/>
  <c r="AP653" i="1" s="1"/>
  <c r="AD652" i="1"/>
  <c r="AI652" i="1" s="1"/>
  <c r="AP652" i="1" s="1"/>
  <c r="AD651" i="1"/>
  <c r="AI651" i="1" s="1"/>
  <c r="AP651" i="1" s="1"/>
  <c r="AD650" i="1"/>
  <c r="AI650" i="1" s="1"/>
  <c r="AP650" i="1" s="1"/>
  <c r="AD649" i="1"/>
  <c r="AI649" i="1" s="1"/>
  <c r="AP649" i="1" s="1"/>
  <c r="AD648" i="1"/>
  <c r="AI648" i="1" s="1"/>
  <c r="AP648" i="1" s="1"/>
  <c r="AD647" i="1"/>
  <c r="AI647" i="1" s="1"/>
  <c r="AP647" i="1" s="1"/>
  <c r="AD646" i="1"/>
  <c r="AI646" i="1" s="1"/>
  <c r="AP646" i="1" s="1"/>
  <c r="AD645" i="1"/>
  <c r="AI645" i="1" s="1"/>
  <c r="AP645" i="1" s="1"/>
  <c r="AD644" i="1"/>
  <c r="AI644" i="1" s="1"/>
  <c r="AP644" i="1" s="1"/>
  <c r="AD643" i="1"/>
  <c r="AI643" i="1" s="1"/>
  <c r="AP643" i="1" s="1"/>
  <c r="AD642" i="1"/>
  <c r="AI642" i="1" s="1"/>
  <c r="AP642" i="1" s="1"/>
  <c r="AD641" i="1"/>
  <c r="AI641" i="1" s="1"/>
  <c r="AP641" i="1" s="1"/>
  <c r="AD640" i="1"/>
  <c r="AI640" i="1" s="1"/>
  <c r="AP640" i="1" s="1"/>
  <c r="AD639" i="1"/>
  <c r="AI639" i="1" s="1"/>
  <c r="AP639" i="1" s="1"/>
  <c r="AD638" i="1"/>
  <c r="AI638" i="1" s="1"/>
  <c r="AP638" i="1" s="1"/>
  <c r="AD637" i="1"/>
  <c r="AI637" i="1" s="1"/>
  <c r="AP637" i="1" s="1"/>
  <c r="AD636" i="1"/>
  <c r="AI636" i="1" s="1"/>
  <c r="AP636" i="1" s="1"/>
  <c r="AD635" i="1"/>
  <c r="AI635" i="1" s="1"/>
  <c r="AP635" i="1" s="1"/>
  <c r="AD634" i="1"/>
  <c r="AI634" i="1" s="1"/>
  <c r="AP634" i="1" s="1"/>
  <c r="AD633" i="1"/>
  <c r="AI633" i="1" s="1"/>
  <c r="AP633" i="1" s="1"/>
  <c r="AD632" i="1"/>
  <c r="AI632" i="1" s="1"/>
  <c r="AP632" i="1" s="1"/>
  <c r="AD631" i="1"/>
  <c r="AI631" i="1" s="1"/>
  <c r="AP631" i="1" s="1"/>
  <c r="AD630" i="1"/>
  <c r="AI630" i="1" s="1"/>
  <c r="AP630" i="1" s="1"/>
  <c r="AD629" i="1"/>
  <c r="AI629" i="1" s="1"/>
  <c r="AP629" i="1" s="1"/>
  <c r="AD628" i="1"/>
  <c r="AI628" i="1" s="1"/>
  <c r="AP628" i="1" s="1"/>
  <c r="AD627" i="1"/>
  <c r="AI627" i="1" s="1"/>
  <c r="AP627" i="1" s="1"/>
  <c r="AD626" i="1"/>
  <c r="AI626" i="1" s="1"/>
  <c r="AP626" i="1" s="1"/>
  <c r="AD625" i="1"/>
  <c r="AI625" i="1" s="1"/>
  <c r="AP625" i="1" s="1"/>
  <c r="AD624" i="1"/>
  <c r="AI624" i="1" s="1"/>
  <c r="AP624" i="1" s="1"/>
  <c r="AD623" i="1"/>
  <c r="AI623" i="1" s="1"/>
  <c r="AP623" i="1" s="1"/>
  <c r="AD622" i="1"/>
  <c r="AI622" i="1" s="1"/>
  <c r="AP622" i="1" s="1"/>
  <c r="AD621" i="1"/>
  <c r="AI621" i="1" s="1"/>
  <c r="AP621" i="1" s="1"/>
  <c r="AD620" i="1"/>
  <c r="AI620" i="1" s="1"/>
  <c r="AP620" i="1" s="1"/>
  <c r="AD619" i="1"/>
  <c r="AI619" i="1" s="1"/>
  <c r="AP619" i="1" s="1"/>
  <c r="AD618" i="1"/>
  <c r="AI618" i="1" s="1"/>
  <c r="AP618" i="1" s="1"/>
  <c r="AD617" i="1"/>
  <c r="AI617" i="1" s="1"/>
  <c r="AP617" i="1" s="1"/>
  <c r="AD616" i="1"/>
  <c r="AI616" i="1" s="1"/>
  <c r="AP616" i="1" s="1"/>
  <c r="AD615" i="1"/>
  <c r="AI615" i="1" s="1"/>
  <c r="AP615" i="1" s="1"/>
  <c r="AD614" i="1"/>
  <c r="AI614" i="1" s="1"/>
  <c r="AP614" i="1" s="1"/>
  <c r="AD613" i="1"/>
  <c r="AI613" i="1" s="1"/>
  <c r="AP613" i="1" s="1"/>
  <c r="AD612" i="1"/>
  <c r="AI612" i="1" s="1"/>
  <c r="AP612" i="1" s="1"/>
  <c r="AD611" i="1"/>
  <c r="AI611" i="1" s="1"/>
  <c r="AP611" i="1" s="1"/>
  <c r="AD610" i="1"/>
  <c r="AI610" i="1" s="1"/>
  <c r="AP610" i="1" s="1"/>
  <c r="AD609" i="1"/>
  <c r="AI609" i="1" s="1"/>
  <c r="AP609" i="1" s="1"/>
  <c r="AD608" i="1"/>
  <c r="AI608" i="1" s="1"/>
  <c r="AP608" i="1" s="1"/>
  <c r="AD607" i="1"/>
  <c r="AI607" i="1" s="1"/>
  <c r="AP607" i="1" s="1"/>
  <c r="AD606" i="1"/>
  <c r="AI606" i="1" s="1"/>
  <c r="AP606" i="1" s="1"/>
  <c r="AD605" i="1"/>
  <c r="AI605" i="1" s="1"/>
  <c r="AP605" i="1" s="1"/>
  <c r="AD604" i="1"/>
  <c r="AI604" i="1" s="1"/>
  <c r="AP604" i="1" s="1"/>
  <c r="AD603" i="1"/>
  <c r="AI603" i="1" s="1"/>
  <c r="AP603" i="1" s="1"/>
  <c r="AD602" i="1"/>
  <c r="AI602" i="1" s="1"/>
  <c r="AP602" i="1" s="1"/>
  <c r="AD601" i="1"/>
  <c r="AI601" i="1" s="1"/>
  <c r="AP601" i="1" s="1"/>
  <c r="AD600" i="1"/>
  <c r="AI600" i="1" s="1"/>
  <c r="AP600" i="1" s="1"/>
  <c r="AD599" i="1"/>
  <c r="AI599" i="1" s="1"/>
  <c r="AP599" i="1" s="1"/>
  <c r="AD598" i="1"/>
  <c r="AI598" i="1" s="1"/>
  <c r="AP598" i="1" s="1"/>
  <c r="AD597" i="1"/>
  <c r="AI597" i="1" s="1"/>
  <c r="AP597" i="1" s="1"/>
  <c r="AD596" i="1"/>
  <c r="AI596" i="1" s="1"/>
  <c r="AP596" i="1" s="1"/>
  <c r="AD595" i="1"/>
  <c r="AI595" i="1" s="1"/>
  <c r="AP595" i="1" s="1"/>
  <c r="AD594" i="1"/>
  <c r="AI594" i="1" s="1"/>
  <c r="AP594" i="1" s="1"/>
  <c r="AD593" i="1"/>
  <c r="AI593" i="1" s="1"/>
  <c r="AP593" i="1" s="1"/>
  <c r="AD592" i="1"/>
  <c r="AI592" i="1" s="1"/>
  <c r="AP592" i="1" s="1"/>
  <c r="AD591" i="1"/>
  <c r="AI591" i="1" s="1"/>
  <c r="AP591" i="1" s="1"/>
  <c r="AD590" i="1"/>
  <c r="AI590" i="1" s="1"/>
  <c r="AP590" i="1" s="1"/>
  <c r="AD589" i="1"/>
  <c r="AI589" i="1" s="1"/>
  <c r="AP589" i="1" s="1"/>
  <c r="AD588" i="1"/>
  <c r="AI588" i="1" s="1"/>
  <c r="AP588" i="1" s="1"/>
  <c r="AD587" i="1"/>
  <c r="AI587" i="1" s="1"/>
  <c r="AP587" i="1" s="1"/>
  <c r="AD586" i="1"/>
  <c r="AI586" i="1" s="1"/>
  <c r="AP586" i="1" s="1"/>
  <c r="AD585" i="1"/>
  <c r="AI585" i="1" s="1"/>
  <c r="AP585" i="1" s="1"/>
  <c r="AD584" i="1"/>
  <c r="AI584" i="1" s="1"/>
  <c r="AP584" i="1" s="1"/>
  <c r="AD583" i="1"/>
  <c r="AI583" i="1" s="1"/>
  <c r="AP583" i="1" s="1"/>
  <c r="AD582" i="1"/>
  <c r="AI582" i="1" s="1"/>
  <c r="AP582" i="1" s="1"/>
  <c r="AD581" i="1"/>
  <c r="AI581" i="1" s="1"/>
  <c r="AP581" i="1" s="1"/>
  <c r="AD580" i="1"/>
  <c r="AI580" i="1" s="1"/>
  <c r="AP580" i="1" s="1"/>
  <c r="AD579" i="1"/>
  <c r="AI579" i="1" s="1"/>
  <c r="AP579" i="1" s="1"/>
  <c r="AD578" i="1"/>
  <c r="AI578" i="1" s="1"/>
  <c r="AP578" i="1" s="1"/>
  <c r="AD577" i="1"/>
  <c r="AI577" i="1" s="1"/>
  <c r="AP577" i="1" s="1"/>
  <c r="AD576" i="1"/>
  <c r="AI576" i="1" s="1"/>
  <c r="AP576" i="1" s="1"/>
  <c r="AD575" i="1"/>
  <c r="AI575" i="1" s="1"/>
  <c r="AP575" i="1" s="1"/>
  <c r="AD574" i="1"/>
  <c r="AI574" i="1" s="1"/>
  <c r="AP574" i="1" s="1"/>
  <c r="AD573" i="1"/>
  <c r="AI573" i="1" s="1"/>
  <c r="AP573" i="1" s="1"/>
  <c r="AD572" i="1"/>
  <c r="AI572" i="1" s="1"/>
  <c r="AP572" i="1" s="1"/>
  <c r="AD571" i="1"/>
  <c r="AI571" i="1" s="1"/>
  <c r="AP571" i="1" s="1"/>
  <c r="AD570" i="1"/>
  <c r="AI570" i="1" s="1"/>
  <c r="AP570" i="1" s="1"/>
  <c r="AD569" i="1"/>
  <c r="AI569" i="1" s="1"/>
  <c r="AP569" i="1" s="1"/>
  <c r="AD568" i="1"/>
  <c r="AI568" i="1" s="1"/>
  <c r="AP568" i="1" s="1"/>
  <c r="AD567" i="1"/>
  <c r="AI567" i="1" s="1"/>
  <c r="AP567" i="1" s="1"/>
  <c r="AD566" i="1"/>
  <c r="AI566" i="1" s="1"/>
  <c r="AP566" i="1" s="1"/>
  <c r="AD565" i="1"/>
  <c r="AI565" i="1" s="1"/>
  <c r="AP565" i="1" s="1"/>
  <c r="AD564" i="1"/>
  <c r="AI564" i="1" s="1"/>
  <c r="AP564" i="1" s="1"/>
  <c r="AD563" i="1"/>
  <c r="AI563" i="1" s="1"/>
  <c r="AP563" i="1" s="1"/>
  <c r="AD562" i="1"/>
  <c r="AI562" i="1" s="1"/>
  <c r="AP562" i="1" s="1"/>
  <c r="AD561" i="1"/>
  <c r="AI561" i="1" s="1"/>
  <c r="AP561" i="1" s="1"/>
  <c r="AD560" i="1"/>
  <c r="AI560" i="1" s="1"/>
  <c r="AP560" i="1" s="1"/>
  <c r="AD559" i="1"/>
  <c r="AI559" i="1" s="1"/>
  <c r="AP559" i="1" s="1"/>
  <c r="AD558" i="1"/>
  <c r="AI558" i="1" s="1"/>
  <c r="AP558" i="1" s="1"/>
  <c r="AD557" i="1"/>
  <c r="AI557" i="1" s="1"/>
  <c r="AP557" i="1" s="1"/>
  <c r="AD556" i="1"/>
  <c r="AI556" i="1" s="1"/>
  <c r="AP556" i="1" s="1"/>
  <c r="AD555" i="1"/>
  <c r="AI555" i="1" s="1"/>
  <c r="AP555" i="1" s="1"/>
  <c r="AD554" i="1"/>
  <c r="AI554" i="1" s="1"/>
  <c r="AP554" i="1" s="1"/>
  <c r="AD553" i="1"/>
  <c r="AI553" i="1" s="1"/>
  <c r="AP553" i="1" s="1"/>
  <c r="AD552" i="1"/>
  <c r="AI552" i="1" s="1"/>
  <c r="AP552" i="1" s="1"/>
  <c r="AD551" i="1"/>
  <c r="AI551" i="1" s="1"/>
  <c r="AP551" i="1" s="1"/>
  <c r="AD550" i="1"/>
  <c r="AI550" i="1" s="1"/>
  <c r="AP550" i="1" s="1"/>
  <c r="AD549" i="1"/>
  <c r="AI549" i="1" s="1"/>
  <c r="AP549" i="1" s="1"/>
  <c r="AD548" i="1"/>
  <c r="AI548" i="1" s="1"/>
  <c r="AP548" i="1" s="1"/>
  <c r="AD547" i="1"/>
  <c r="AI547" i="1" s="1"/>
  <c r="AP547" i="1" s="1"/>
  <c r="AD546" i="1"/>
  <c r="AI546" i="1" s="1"/>
  <c r="AP546" i="1" s="1"/>
  <c r="AD545" i="1"/>
  <c r="AI545" i="1" s="1"/>
  <c r="AP545" i="1" s="1"/>
  <c r="AD544" i="1"/>
  <c r="AI544" i="1" s="1"/>
  <c r="AP544" i="1" s="1"/>
  <c r="AD543" i="1"/>
  <c r="AI543" i="1" s="1"/>
  <c r="AP543" i="1" s="1"/>
  <c r="AD542" i="1"/>
  <c r="AI542" i="1" s="1"/>
  <c r="AP542" i="1" s="1"/>
  <c r="AD541" i="1"/>
  <c r="AI541" i="1" s="1"/>
  <c r="AP541" i="1" s="1"/>
  <c r="AD540" i="1"/>
  <c r="AI540" i="1" s="1"/>
  <c r="AP540" i="1" s="1"/>
  <c r="AD539" i="1"/>
  <c r="AI539" i="1" s="1"/>
  <c r="AP539" i="1" s="1"/>
  <c r="AD538" i="1"/>
  <c r="AI538" i="1" s="1"/>
  <c r="AP538" i="1" s="1"/>
  <c r="AD537" i="1"/>
  <c r="AI537" i="1" s="1"/>
  <c r="AP537" i="1" s="1"/>
  <c r="AD536" i="1"/>
  <c r="AI536" i="1" s="1"/>
  <c r="AP536" i="1" s="1"/>
  <c r="AD535" i="1"/>
  <c r="AI535" i="1" s="1"/>
  <c r="AP535" i="1" s="1"/>
  <c r="AD534" i="1"/>
  <c r="AI534" i="1" s="1"/>
  <c r="AP534" i="1" s="1"/>
  <c r="AD533" i="1"/>
  <c r="AI533" i="1" s="1"/>
  <c r="AP533" i="1" s="1"/>
  <c r="AD532" i="1"/>
  <c r="AI532" i="1" s="1"/>
  <c r="AP532" i="1" s="1"/>
  <c r="AD531" i="1"/>
  <c r="AI531" i="1" s="1"/>
  <c r="AP531" i="1" s="1"/>
  <c r="AD530" i="1"/>
  <c r="AI530" i="1" s="1"/>
  <c r="AP530" i="1" s="1"/>
  <c r="AD529" i="1"/>
  <c r="AI529" i="1" s="1"/>
  <c r="AP529" i="1" s="1"/>
  <c r="AD528" i="1"/>
  <c r="AI528" i="1" s="1"/>
  <c r="AP528" i="1" s="1"/>
  <c r="AD527" i="1"/>
  <c r="AI527" i="1" s="1"/>
  <c r="AP527" i="1" s="1"/>
  <c r="AD526" i="1"/>
  <c r="AI526" i="1" s="1"/>
  <c r="AP526" i="1" s="1"/>
  <c r="AD525" i="1"/>
  <c r="AI525" i="1" s="1"/>
  <c r="AP525" i="1" s="1"/>
  <c r="AD524" i="1"/>
  <c r="AI524" i="1" s="1"/>
  <c r="AP524" i="1" s="1"/>
  <c r="AD523" i="1"/>
  <c r="AI523" i="1" s="1"/>
  <c r="AP523" i="1" s="1"/>
  <c r="AD522" i="1"/>
  <c r="AI522" i="1" s="1"/>
  <c r="AP522" i="1" s="1"/>
  <c r="AD521" i="1"/>
  <c r="AI521" i="1" s="1"/>
  <c r="AP521" i="1" s="1"/>
  <c r="AD520" i="1"/>
  <c r="AI520" i="1" s="1"/>
  <c r="AP520" i="1" s="1"/>
  <c r="AD519" i="1"/>
  <c r="AI519" i="1" s="1"/>
  <c r="AP519" i="1" s="1"/>
  <c r="AD518" i="1"/>
  <c r="AI518" i="1" s="1"/>
  <c r="AP518" i="1" s="1"/>
  <c r="AD517" i="1"/>
  <c r="AI517" i="1" s="1"/>
  <c r="AP517" i="1" s="1"/>
  <c r="AD516" i="1"/>
  <c r="AI516" i="1" s="1"/>
  <c r="AP516" i="1" s="1"/>
  <c r="AD515" i="1"/>
  <c r="AI515" i="1" s="1"/>
  <c r="AP515" i="1" s="1"/>
  <c r="AD514" i="1"/>
  <c r="AI514" i="1" s="1"/>
  <c r="AP514" i="1" s="1"/>
  <c r="AD513" i="1"/>
  <c r="AI513" i="1" s="1"/>
  <c r="AP513" i="1" s="1"/>
  <c r="AD512" i="1"/>
  <c r="AI512" i="1" s="1"/>
  <c r="AP512" i="1" s="1"/>
  <c r="AD511" i="1"/>
  <c r="AI511" i="1" s="1"/>
  <c r="AP511" i="1" s="1"/>
  <c r="AD510" i="1"/>
  <c r="AI510" i="1" s="1"/>
  <c r="AP510" i="1" s="1"/>
  <c r="AD509" i="1"/>
  <c r="AI509" i="1" s="1"/>
  <c r="AP509" i="1" s="1"/>
  <c r="AD508" i="1"/>
  <c r="AI508" i="1" s="1"/>
  <c r="AP508" i="1" s="1"/>
  <c r="AD507" i="1"/>
  <c r="AI507" i="1" s="1"/>
  <c r="AP507" i="1" s="1"/>
  <c r="AD506" i="1"/>
  <c r="AI506" i="1" s="1"/>
  <c r="AP506" i="1" s="1"/>
  <c r="AD505" i="1"/>
  <c r="AI505" i="1" s="1"/>
  <c r="AP505" i="1" s="1"/>
  <c r="AD504" i="1"/>
  <c r="AI504" i="1" s="1"/>
  <c r="AP504" i="1" s="1"/>
  <c r="AD503" i="1"/>
  <c r="AI503" i="1" s="1"/>
  <c r="AP503" i="1" s="1"/>
  <c r="AD502" i="1"/>
  <c r="AI502" i="1" s="1"/>
  <c r="AP502" i="1" s="1"/>
  <c r="AD501" i="1"/>
  <c r="AI501" i="1" s="1"/>
  <c r="AP501" i="1" s="1"/>
  <c r="AD500" i="1"/>
  <c r="AI500" i="1" s="1"/>
  <c r="AP500" i="1" s="1"/>
  <c r="AD499" i="1"/>
  <c r="AI499" i="1" s="1"/>
  <c r="AP499" i="1" s="1"/>
  <c r="AD498" i="1"/>
  <c r="AI498" i="1" s="1"/>
  <c r="AP498" i="1" s="1"/>
  <c r="AD497" i="1"/>
  <c r="AI497" i="1" s="1"/>
  <c r="AP497" i="1" s="1"/>
  <c r="AD496" i="1"/>
  <c r="AI496" i="1" s="1"/>
  <c r="AP496" i="1" s="1"/>
  <c r="AD495" i="1"/>
  <c r="AI495" i="1" s="1"/>
  <c r="AP495" i="1" s="1"/>
  <c r="AD494" i="1"/>
  <c r="AI494" i="1" s="1"/>
  <c r="AP494" i="1" s="1"/>
  <c r="AD493" i="1"/>
  <c r="AI493" i="1" s="1"/>
  <c r="AP493" i="1" s="1"/>
  <c r="AD492" i="1"/>
  <c r="AI492" i="1" s="1"/>
  <c r="AP492" i="1" s="1"/>
  <c r="AD491" i="1"/>
  <c r="AI491" i="1" s="1"/>
  <c r="AP491" i="1" s="1"/>
  <c r="AD490" i="1"/>
  <c r="AI490" i="1" s="1"/>
  <c r="AP490" i="1" s="1"/>
  <c r="AD489" i="1"/>
  <c r="AI489" i="1" s="1"/>
  <c r="AP489" i="1" s="1"/>
  <c r="AD488" i="1"/>
  <c r="AI488" i="1" s="1"/>
  <c r="AP488" i="1" s="1"/>
  <c r="AD487" i="1"/>
  <c r="AI487" i="1" s="1"/>
  <c r="AP487" i="1" s="1"/>
  <c r="AD486" i="1"/>
  <c r="AI486" i="1" s="1"/>
  <c r="AP486" i="1" s="1"/>
  <c r="AD485" i="1"/>
  <c r="AI485" i="1" s="1"/>
  <c r="AP485" i="1" s="1"/>
  <c r="AD484" i="1"/>
  <c r="AI484" i="1" s="1"/>
  <c r="AP484" i="1" s="1"/>
  <c r="AD483" i="1"/>
  <c r="AI483" i="1" s="1"/>
  <c r="AP483" i="1" s="1"/>
  <c r="AD482" i="1"/>
  <c r="AI482" i="1" s="1"/>
  <c r="AP482" i="1" s="1"/>
  <c r="AD481" i="1"/>
  <c r="AI481" i="1" s="1"/>
  <c r="AP481" i="1" s="1"/>
  <c r="AD480" i="1"/>
  <c r="AI480" i="1" s="1"/>
  <c r="AP480" i="1" s="1"/>
  <c r="AD479" i="1"/>
  <c r="AI479" i="1" s="1"/>
  <c r="AP479" i="1" s="1"/>
  <c r="AD478" i="1"/>
  <c r="AI478" i="1" s="1"/>
  <c r="AP478" i="1" s="1"/>
  <c r="AD477" i="1"/>
  <c r="AI477" i="1" s="1"/>
  <c r="AP477" i="1" s="1"/>
  <c r="AD476" i="1"/>
  <c r="AI476" i="1" s="1"/>
  <c r="AP476" i="1" s="1"/>
  <c r="AD475" i="1"/>
  <c r="AI475" i="1" s="1"/>
  <c r="AP475" i="1" s="1"/>
  <c r="AD474" i="1"/>
  <c r="AI474" i="1" s="1"/>
  <c r="AP474" i="1" s="1"/>
  <c r="AD473" i="1"/>
  <c r="AI473" i="1" s="1"/>
  <c r="AP473" i="1" s="1"/>
  <c r="AD472" i="1"/>
  <c r="AI472" i="1" s="1"/>
  <c r="AP472" i="1" s="1"/>
  <c r="AD471" i="1"/>
  <c r="AI471" i="1" s="1"/>
  <c r="AP471" i="1" s="1"/>
  <c r="AD470" i="1"/>
  <c r="AI470" i="1" s="1"/>
  <c r="AP470" i="1" s="1"/>
  <c r="AD469" i="1"/>
  <c r="AI469" i="1" s="1"/>
  <c r="AP469" i="1" s="1"/>
  <c r="AD468" i="1"/>
  <c r="AI468" i="1" s="1"/>
  <c r="AP468" i="1" s="1"/>
  <c r="AD467" i="1"/>
  <c r="AI467" i="1" s="1"/>
  <c r="AP467" i="1" s="1"/>
  <c r="AD466" i="1"/>
  <c r="AI466" i="1" s="1"/>
  <c r="AP466" i="1" s="1"/>
  <c r="AD465" i="1"/>
  <c r="AI465" i="1" s="1"/>
  <c r="AP465" i="1" s="1"/>
  <c r="AD464" i="1"/>
  <c r="AI464" i="1" s="1"/>
  <c r="AP464" i="1" s="1"/>
  <c r="AD463" i="1"/>
  <c r="AI463" i="1" s="1"/>
  <c r="AP463" i="1" s="1"/>
  <c r="AD462" i="1"/>
  <c r="AI462" i="1" s="1"/>
  <c r="AP462" i="1" s="1"/>
  <c r="AD461" i="1"/>
  <c r="AI461" i="1" s="1"/>
  <c r="AP461" i="1" s="1"/>
  <c r="AD460" i="1"/>
  <c r="AI460" i="1" s="1"/>
  <c r="AP460" i="1" s="1"/>
  <c r="AD459" i="1"/>
  <c r="AI459" i="1" s="1"/>
  <c r="AP459" i="1" s="1"/>
  <c r="AD458" i="1"/>
  <c r="AI458" i="1" s="1"/>
  <c r="AP458" i="1" s="1"/>
  <c r="AD457" i="1"/>
  <c r="AI457" i="1" s="1"/>
  <c r="AP457" i="1" s="1"/>
  <c r="AD456" i="1"/>
  <c r="AI456" i="1" s="1"/>
  <c r="AP456" i="1" s="1"/>
  <c r="AD455" i="1"/>
  <c r="AI455" i="1" s="1"/>
  <c r="AP455" i="1" s="1"/>
  <c r="AD454" i="1"/>
  <c r="AI454" i="1" s="1"/>
  <c r="AP454" i="1" s="1"/>
  <c r="AD453" i="1"/>
  <c r="AI453" i="1" s="1"/>
  <c r="AP453" i="1" s="1"/>
  <c r="AD452" i="1"/>
  <c r="AI452" i="1" s="1"/>
  <c r="AP452" i="1" s="1"/>
  <c r="AD451" i="1"/>
  <c r="AI451" i="1" s="1"/>
  <c r="AP451" i="1" s="1"/>
  <c r="AD450" i="1"/>
  <c r="AI450" i="1" s="1"/>
  <c r="AP450" i="1" s="1"/>
  <c r="AD449" i="1"/>
  <c r="AI449" i="1" s="1"/>
  <c r="AP449" i="1" s="1"/>
  <c r="AD448" i="1"/>
  <c r="AI448" i="1" s="1"/>
  <c r="AP448" i="1" s="1"/>
  <c r="AD447" i="1"/>
  <c r="AI447" i="1" s="1"/>
  <c r="AP447" i="1" s="1"/>
  <c r="AD446" i="1"/>
  <c r="AI446" i="1" s="1"/>
  <c r="AP446" i="1" s="1"/>
  <c r="AD445" i="1"/>
  <c r="AI445" i="1" s="1"/>
  <c r="AP445" i="1" s="1"/>
  <c r="AD444" i="1"/>
  <c r="AI444" i="1" s="1"/>
  <c r="AP444" i="1" s="1"/>
  <c r="AD443" i="1"/>
  <c r="AI443" i="1" s="1"/>
  <c r="AP443" i="1" s="1"/>
  <c r="AD442" i="1"/>
  <c r="AI442" i="1" s="1"/>
  <c r="AP442" i="1" s="1"/>
  <c r="AD441" i="1"/>
  <c r="AI441" i="1" s="1"/>
  <c r="AP441" i="1" s="1"/>
  <c r="AD440" i="1"/>
  <c r="AI440" i="1" s="1"/>
  <c r="AP440" i="1" s="1"/>
  <c r="AD439" i="1"/>
  <c r="AI439" i="1" s="1"/>
  <c r="AP439" i="1" s="1"/>
  <c r="AD438" i="1"/>
  <c r="AI438" i="1" s="1"/>
  <c r="AP438" i="1" s="1"/>
  <c r="AD437" i="1"/>
  <c r="AI437" i="1" s="1"/>
  <c r="AP437" i="1" s="1"/>
  <c r="AD436" i="1"/>
  <c r="AI436" i="1" s="1"/>
  <c r="AP436" i="1" s="1"/>
  <c r="AD435" i="1"/>
  <c r="AI435" i="1" s="1"/>
  <c r="AP435" i="1" s="1"/>
  <c r="AD434" i="1"/>
  <c r="AI434" i="1" s="1"/>
  <c r="AP434" i="1" s="1"/>
  <c r="AD433" i="1"/>
  <c r="AI433" i="1" s="1"/>
  <c r="AP433" i="1" s="1"/>
  <c r="AD432" i="1"/>
  <c r="AI432" i="1" s="1"/>
  <c r="AP432" i="1" s="1"/>
  <c r="AD431" i="1"/>
  <c r="AI431" i="1" s="1"/>
  <c r="AP431" i="1" s="1"/>
  <c r="AD430" i="1"/>
  <c r="AI430" i="1" s="1"/>
  <c r="AP430" i="1" s="1"/>
  <c r="AD429" i="1"/>
  <c r="AI429" i="1" s="1"/>
  <c r="AP429" i="1" s="1"/>
  <c r="AD428" i="1"/>
  <c r="AI428" i="1" s="1"/>
  <c r="AP428" i="1" s="1"/>
  <c r="AD427" i="1"/>
  <c r="AI427" i="1" s="1"/>
  <c r="AP427" i="1" s="1"/>
  <c r="AD426" i="1"/>
  <c r="AI426" i="1" s="1"/>
  <c r="AP426" i="1" s="1"/>
  <c r="AD425" i="1"/>
  <c r="AI425" i="1" s="1"/>
  <c r="AP425" i="1" s="1"/>
  <c r="AD424" i="1"/>
  <c r="AI424" i="1" s="1"/>
  <c r="AP424" i="1" s="1"/>
  <c r="AD423" i="1"/>
  <c r="AI423" i="1" s="1"/>
  <c r="AP423" i="1" s="1"/>
  <c r="AD422" i="1"/>
  <c r="AI422" i="1" s="1"/>
  <c r="AP422" i="1" s="1"/>
  <c r="AD421" i="1"/>
  <c r="AI421" i="1" s="1"/>
  <c r="AP421" i="1" s="1"/>
  <c r="AD420" i="1"/>
  <c r="AI420" i="1" s="1"/>
  <c r="AP420" i="1" s="1"/>
  <c r="AD419" i="1"/>
  <c r="AI419" i="1" s="1"/>
  <c r="AP419" i="1" s="1"/>
  <c r="AD418" i="1"/>
  <c r="AI418" i="1" s="1"/>
  <c r="AP418" i="1" s="1"/>
  <c r="AD417" i="1"/>
  <c r="AI417" i="1" s="1"/>
  <c r="AP417" i="1" s="1"/>
  <c r="AD416" i="1"/>
  <c r="AI416" i="1" s="1"/>
  <c r="AP416" i="1" s="1"/>
  <c r="AD415" i="1"/>
  <c r="AI415" i="1" s="1"/>
  <c r="AP415" i="1" s="1"/>
  <c r="AD414" i="1"/>
  <c r="AI414" i="1" s="1"/>
  <c r="AP414" i="1" s="1"/>
  <c r="AD413" i="1"/>
  <c r="AI413" i="1" s="1"/>
  <c r="AP413" i="1" s="1"/>
  <c r="AD412" i="1"/>
  <c r="AI412" i="1" s="1"/>
  <c r="AP412" i="1" s="1"/>
  <c r="AD411" i="1"/>
  <c r="AI411" i="1" s="1"/>
  <c r="AP411" i="1" s="1"/>
  <c r="AD410" i="1"/>
  <c r="AI410" i="1" s="1"/>
  <c r="AP410" i="1" s="1"/>
  <c r="AD409" i="1"/>
  <c r="AI409" i="1" s="1"/>
  <c r="AP409" i="1" s="1"/>
  <c r="AD408" i="1"/>
  <c r="AI408" i="1" s="1"/>
  <c r="AP408" i="1" s="1"/>
  <c r="AD407" i="1"/>
  <c r="AI407" i="1" s="1"/>
  <c r="AP407" i="1" s="1"/>
  <c r="AD406" i="1"/>
  <c r="AI406" i="1" s="1"/>
  <c r="AP406" i="1" s="1"/>
  <c r="AD405" i="1"/>
  <c r="AI405" i="1" s="1"/>
  <c r="AP405" i="1" s="1"/>
  <c r="AD404" i="1"/>
  <c r="AI404" i="1" s="1"/>
  <c r="AP404" i="1" s="1"/>
  <c r="AD403" i="1"/>
  <c r="AI403" i="1" s="1"/>
  <c r="AP403" i="1" s="1"/>
  <c r="AD402" i="1"/>
  <c r="AI402" i="1" s="1"/>
  <c r="AP402" i="1" s="1"/>
  <c r="AD401" i="1"/>
  <c r="AI401" i="1" s="1"/>
  <c r="AP401" i="1" s="1"/>
  <c r="AD400" i="1"/>
  <c r="AI400" i="1" s="1"/>
  <c r="AP400" i="1" s="1"/>
  <c r="AD399" i="1"/>
  <c r="AI399" i="1" s="1"/>
  <c r="AP399" i="1" s="1"/>
  <c r="AD398" i="1"/>
  <c r="AI398" i="1" s="1"/>
  <c r="AP398" i="1" s="1"/>
  <c r="AD397" i="1"/>
  <c r="AI397" i="1" s="1"/>
  <c r="AP397" i="1" s="1"/>
  <c r="AD396" i="1"/>
  <c r="AI396" i="1" s="1"/>
  <c r="AP396" i="1" s="1"/>
  <c r="AD395" i="1"/>
  <c r="AI395" i="1" s="1"/>
  <c r="AP395" i="1" s="1"/>
  <c r="AD394" i="1"/>
  <c r="AI394" i="1" s="1"/>
  <c r="AP394" i="1" s="1"/>
  <c r="AD393" i="1"/>
  <c r="AI393" i="1" s="1"/>
  <c r="AP393" i="1" s="1"/>
  <c r="AD392" i="1"/>
  <c r="AI392" i="1" s="1"/>
  <c r="AP392" i="1" s="1"/>
  <c r="AD391" i="1"/>
  <c r="AI391" i="1" s="1"/>
  <c r="AP391" i="1" s="1"/>
  <c r="AD390" i="1"/>
  <c r="AI390" i="1" s="1"/>
  <c r="AP390" i="1" s="1"/>
  <c r="AD389" i="1"/>
  <c r="AI389" i="1" s="1"/>
  <c r="AP389" i="1" s="1"/>
  <c r="AD388" i="1"/>
  <c r="AI388" i="1" s="1"/>
  <c r="AP388" i="1" s="1"/>
  <c r="AD387" i="1"/>
  <c r="AI387" i="1" s="1"/>
  <c r="AP387" i="1" s="1"/>
  <c r="AD386" i="1"/>
  <c r="AI386" i="1" s="1"/>
  <c r="AP386" i="1" s="1"/>
  <c r="AD385" i="1"/>
  <c r="AI385" i="1" s="1"/>
  <c r="AP385" i="1" s="1"/>
  <c r="AD384" i="1"/>
  <c r="AI384" i="1" s="1"/>
  <c r="AP384" i="1" s="1"/>
  <c r="AD383" i="1"/>
  <c r="AI383" i="1" s="1"/>
  <c r="AP383" i="1" s="1"/>
  <c r="AD382" i="1"/>
  <c r="AI382" i="1" s="1"/>
  <c r="AP382" i="1" s="1"/>
  <c r="AD381" i="1"/>
  <c r="AI381" i="1" s="1"/>
  <c r="AP381" i="1" s="1"/>
  <c r="AD380" i="1"/>
  <c r="AI380" i="1" s="1"/>
  <c r="AP380" i="1" s="1"/>
  <c r="AD379" i="1"/>
  <c r="AI379" i="1" s="1"/>
  <c r="AP379" i="1" s="1"/>
  <c r="AD378" i="1"/>
  <c r="AI378" i="1" s="1"/>
  <c r="AP378" i="1" s="1"/>
  <c r="AD377" i="1"/>
  <c r="AI377" i="1" s="1"/>
  <c r="AP377" i="1" s="1"/>
  <c r="AD376" i="1"/>
  <c r="AI376" i="1" s="1"/>
  <c r="AP376" i="1" s="1"/>
  <c r="AD375" i="1"/>
  <c r="AI375" i="1" s="1"/>
  <c r="AP375" i="1" s="1"/>
  <c r="AD374" i="1"/>
  <c r="AI374" i="1" s="1"/>
  <c r="AP374" i="1" s="1"/>
  <c r="AD373" i="1"/>
  <c r="AI373" i="1" s="1"/>
  <c r="AP373" i="1" s="1"/>
  <c r="AD372" i="1"/>
  <c r="AI372" i="1" s="1"/>
  <c r="AP372" i="1" s="1"/>
  <c r="AD371" i="1"/>
  <c r="AI371" i="1" s="1"/>
  <c r="AP371" i="1" s="1"/>
  <c r="AD370" i="1"/>
  <c r="AI370" i="1" s="1"/>
  <c r="AP370" i="1" s="1"/>
  <c r="AD369" i="1"/>
  <c r="AI369" i="1" s="1"/>
  <c r="AP369" i="1" s="1"/>
  <c r="AD368" i="1"/>
  <c r="AI368" i="1" s="1"/>
  <c r="AP368" i="1" s="1"/>
  <c r="AD367" i="1"/>
  <c r="AI367" i="1" s="1"/>
  <c r="AP367" i="1" s="1"/>
  <c r="AD366" i="1"/>
  <c r="AI366" i="1" s="1"/>
  <c r="AP366" i="1" s="1"/>
  <c r="AD365" i="1"/>
  <c r="AI365" i="1" s="1"/>
  <c r="AP365" i="1" s="1"/>
  <c r="AD364" i="1"/>
  <c r="AI364" i="1" s="1"/>
  <c r="AP364" i="1" s="1"/>
  <c r="AD363" i="1"/>
  <c r="AI363" i="1" s="1"/>
  <c r="AP363" i="1" s="1"/>
  <c r="AD362" i="1"/>
  <c r="AI362" i="1" s="1"/>
  <c r="AP362" i="1" s="1"/>
  <c r="AD361" i="1"/>
  <c r="AI361" i="1" s="1"/>
  <c r="AP361" i="1" s="1"/>
  <c r="AD360" i="1"/>
  <c r="AI360" i="1" s="1"/>
  <c r="AP360" i="1" s="1"/>
  <c r="AD359" i="1"/>
  <c r="AI359" i="1" s="1"/>
  <c r="AP359" i="1" s="1"/>
  <c r="AD358" i="1"/>
  <c r="AI358" i="1" s="1"/>
  <c r="AP358" i="1" s="1"/>
  <c r="AD357" i="1"/>
  <c r="AI357" i="1" s="1"/>
  <c r="AP357" i="1" s="1"/>
  <c r="AD356" i="1"/>
  <c r="AI356" i="1" s="1"/>
  <c r="AP356" i="1" s="1"/>
  <c r="AD355" i="1"/>
  <c r="AI355" i="1" s="1"/>
  <c r="AP355" i="1" s="1"/>
  <c r="AD354" i="1"/>
  <c r="AI354" i="1" s="1"/>
  <c r="AP354" i="1" s="1"/>
  <c r="AD353" i="1"/>
  <c r="AI353" i="1" s="1"/>
  <c r="AP353" i="1" s="1"/>
  <c r="AD352" i="1"/>
  <c r="AI352" i="1" s="1"/>
  <c r="AP352" i="1" s="1"/>
  <c r="AD351" i="1"/>
  <c r="AI351" i="1" s="1"/>
  <c r="AP351" i="1" s="1"/>
  <c r="AD350" i="1"/>
  <c r="AI350" i="1" s="1"/>
  <c r="AP350" i="1" s="1"/>
  <c r="AD349" i="1"/>
  <c r="AI349" i="1" s="1"/>
  <c r="AP349" i="1" s="1"/>
  <c r="AD348" i="1"/>
  <c r="AI348" i="1" s="1"/>
  <c r="AP348" i="1" s="1"/>
  <c r="AD347" i="1"/>
  <c r="AI347" i="1" s="1"/>
  <c r="AP347" i="1" s="1"/>
  <c r="AD346" i="1"/>
  <c r="AI346" i="1" s="1"/>
  <c r="AP346" i="1" s="1"/>
  <c r="AD345" i="1"/>
  <c r="AI345" i="1" s="1"/>
  <c r="AP345" i="1" s="1"/>
  <c r="AD344" i="1"/>
  <c r="AI344" i="1" s="1"/>
  <c r="AP344" i="1" s="1"/>
  <c r="AD343" i="1"/>
  <c r="AI343" i="1" s="1"/>
  <c r="AP343" i="1" s="1"/>
  <c r="AD342" i="1"/>
  <c r="AI342" i="1" s="1"/>
  <c r="AP342" i="1" s="1"/>
  <c r="AD341" i="1"/>
  <c r="AI341" i="1" s="1"/>
  <c r="AP341" i="1" s="1"/>
  <c r="AD340" i="1"/>
  <c r="AI340" i="1" s="1"/>
  <c r="AP340" i="1" s="1"/>
  <c r="AD339" i="1"/>
  <c r="AI339" i="1" s="1"/>
  <c r="AP339" i="1" s="1"/>
  <c r="AD338" i="1"/>
  <c r="AI338" i="1" s="1"/>
  <c r="AP338" i="1" s="1"/>
  <c r="AD337" i="1"/>
  <c r="AI337" i="1" s="1"/>
  <c r="AP337" i="1" s="1"/>
  <c r="AD336" i="1"/>
  <c r="AI336" i="1" s="1"/>
  <c r="AP336" i="1" s="1"/>
  <c r="AD335" i="1"/>
  <c r="AI335" i="1" s="1"/>
  <c r="AP335" i="1" s="1"/>
  <c r="AD334" i="1"/>
  <c r="AI334" i="1" s="1"/>
  <c r="AP334" i="1" s="1"/>
  <c r="AD333" i="1"/>
  <c r="AI333" i="1" s="1"/>
  <c r="AP333" i="1" s="1"/>
  <c r="AD332" i="1"/>
  <c r="AI332" i="1" s="1"/>
  <c r="AP332" i="1" s="1"/>
  <c r="AD331" i="1"/>
  <c r="AI331" i="1" s="1"/>
  <c r="AP331" i="1" s="1"/>
  <c r="AD330" i="1"/>
  <c r="AI330" i="1" s="1"/>
  <c r="AP330" i="1" s="1"/>
  <c r="AD329" i="1"/>
  <c r="AI329" i="1" s="1"/>
  <c r="AP329" i="1" s="1"/>
  <c r="AD328" i="1"/>
  <c r="AI328" i="1" s="1"/>
  <c r="AP328" i="1" s="1"/>
  <c r="AD327" i="1"/>
  <c r="AI327" i="1" s="1"/>
  <c r="AP327" i="1" s="1"/>
  <c r="AD326" i="1"/>
  <c r="AI326" i="1" s="1"/>
  <c r="AP326" i="1" s="1"/>
  <c r="AD325" i="1"/>
  <c r="AI325" i="1" s="1"/>
  <c r="AP325" i="1" s="1"/>
  <c r="AD324" i="1"/>
  <c r="AI324" i="1" s="1"/>
  <c r="AP324" i="1" s="1"/>
  <c r="AD323" i="1"/>
  <c r="AI323" i="1" s="1"/>
  <c r="AP323" i="1" s="1"/>
  <c r="AD322" i="1"/>
  <c r="AI322" i="1" s="1"/>
  <c r="AP322" i="1" s="1"/>
  <c r="AD321" i="1"/>
  <c r="AI321" i="1" s="1"/>
  <c r="AP321" i="1" s="1"/>
  <c r="AD320" i="1"/>
  <c r="AI320" i="1" s="1"/>
  <c r="AP320" i="1" s="1"/>
  <c r="AD319" i="1"/>
  <c r="AI319" i="1" s="1"/>
  <c r="AP319" i="1" s="1"/>
  <c r="AD318" i="1"/>
  <c r="AI318" i="1" s="1"/>
  <c r="AP318" i="1" s="1"/>
  <c r="AD317" i="1"/>
  <c r="AI317" i="1" s="1"/>
  <c r="AP317" i="1" s="1"/>
  <c r="AD316" i="1"/>
  <c r="AI316" i="1" s="1"/>
  <c r="AP316" i="1" s="1"/>
  <c r="AD315" i="1"/>
  <c r="AI315" i="1" s="1"/>
  <c r="AP315" i="1" s="1"/>
  <c r="AD314" i="1"/>
  <c r="AI314" i="1" s="1"/>
  <c r="AP314" i="1" s="1"/>
  <c r="AD313" i="1"/>
  <c r="AI313" i="1" s="1"/>
  <c r="AP313" i="1" s="1"/>
  <c r="AD312" i="1"/>
  <c r="AI312" i="1" s="1"/>
  <c r="AP312" i="1" s="1"/>
  <c r="AD311" i="1"/>
  <c r="AI311" i="1" s="1"/>
  <c r="AP311" i="1" s="1"/>
  <c r="AD310" i="1"/>
  <c r="AI310" i="1" s="1"/>
  <c r="AP310" i="1" s="1"/>
  <c r="AD309" i="1"/>
  <c r="AI309" i="1" s="1"/>
  <c r="AP309" i="1" s="1"/>
  <c r="AD308" i="1"/>
  <c r="AI308" i="1" s="1"/>
  <c r="AP308" i="1" s="1"/>
  <c r="AD307" i="1"/>
  <c r="AI307" i="1" s="1"/>
  <c r="AP307" i="1" s="1"/>
  <c r="AD306" i="1"/>
  <c r="AI306" i="1" s="1"/>
  <c r="AP306" i="1" s="1"/>
  <c r="AD305" i="1"/>
  <c r="AI305" i="1" s="1"/>
  <c r="AP305" i="1" s="1"/>
  <c r="AD304" i="1"/>
  <c r="AI304" i="1" s="1"/>
  <c r="AP304" i="1" s="1"/>
  <c r="AD303" i="1"/>
  <c r="AI303" i="1" s="1"/>
  <c r="AP303" i="1" s="1"/>
  <c r="AD302" i="1"/>
  <c r="AI302" i="1" s="1"/>
  <c r="AP302" i="1" s="1"/>
  <c r="AD301" i="1"/>
  <c r="AI301" i="1" s="1"/>
  <c r="AP301" i="1" s="1"/>
  <c r="AD300" i="1"/>
  <c r="AI300" i="1" s="1"/>
  <c r="AP300" i="1" s="1"/>
  <c r="AD299" i="1"/>
  <c r="AI299" i="1" s="1"/>
  <c r="AP299" i="1" s="1"/>
  <c r="AD298" i="1"/>
  <c r="AI298" i="1" s="1"/>
  <c r="AP298" i="1" s="1"/>
  <c r="AD297" i="1"/>
  <c r="AI297" i="1" s="1"/>
  <c r="AP297" i="1" s="1"/>
  <c r="AD296" i="1"/>
  <c r="AI296" i="1" s="1"/>
  <c r="AP296" i="1" s="1"/>
  <c r="AD295" i="1"/>
  <c r="AI295" i="1" s="1"/>
  <c r="AP295" i="1" s="1"/>
  <c r="AD294" i="1"/>
  <c r="AI294" i="1" s="1"/>
  <c r="AP294" i="1" s="1"/>
  <c r="AD293" i="1"/>
  <c r="AI293" i="1" s="1"/>
  <c r="AP293" i="1" s="1"/>
  <c r="AD292" i="1"/>
  <c r="AI292" i="1" s="1"/>
  <c r="AP292" i="1" s="1"/>
  <c r="AD291" i="1"/>
  <c r="AI291" i="1" s="1"/>
  <c r="AP291" i="1" s="1"/>
  <c r="AD290" i="1"/>
  <c r="AI290" i="1" s="1"/>
  <c r="AP290" i="1" s="1"/>
  <c r="AD289" i="1"/>
  <c r="AI289" i="1" s="1"/>
  <c r="AP289" i="1" s="1"/>
  <c r="AD288" i="1"/>
  <c r="AI288" i="1" s="1"/>
  <c r="AP288" i="1" s="1"/>
  <c r="AD287" i="1"/>
  <c r="AI287" i="1" s="1"/>
  <c r="AP287" i="1" s="1"/>
  <c r="AD286" i="1"/>
  <c r="AI286" i="1" s="1"/>
  <c r="AP286" i="1" s="1"/>
  <c r="AD285" i="1"/>
  <c r="AI285" i="1" s="1"/>
  <c r="AP285" i="1" s="1"/>
  <c r="AD284" i="1"/>
  <c r="AI284" i="1" s="1"/>
  <c r="AP284" i="1" s="1"/>
  <c r="AD283" i="1"/>
  <c r="AI283" i="1" s="1"/>
  <c r="AP283" i="1" s="1"/>
  <c r="AD282" i="1"/>
  <c r="AI282" i="1" s="1"/>
  <c r="AP282" i="1" s="1"/>
  <c r="AD281" i="1"/>
  <c r="AI281" i="1" s="1"/>
  <c r="AP281" i="1" s="1"/>
  <c r="AD280" i="1"/>
  <c r="AI280" i="1" s="1"/>
  <c r="AP280" i="1" s="1"/>
  <c r="AD279" i="1"/>
  <c r="AI279" i="1" s="1"/>
  <c r="AP279" i="1" s="1"/>
  <c r="AD278" i="1"/>
  <c r="AI278" i="1" s="1"/>
  <c r="AP278" i="1" s="1"/>
  <c r="AD277" i="1"/>
  <c r="AI277" i="1" s="1"/>
  <c r="AP277" i="1" s="1"/>
  <c r="AD276" i="1"/>
  <c r="AI276" i="1" s="1"/>
  <c r="AP276" i="1" s="1"/>
  <c r="AD275" i="1"/>
  <c r="AI275" i="1" s="1"/>
  <c r="AP275" i="1" s="1"/>
  <c r="AD274" i="1"/>
  <c r="AI274" i="1" s="1"/>
  <c r="AP274" i="1" s="1"/>
  <c r="AD273" i="1"/>
  <c r="AI273" i="1" s="1"/>
  <c r="AP273" i="1" s="1"/>
  <c r="AD272" i="1"/>
  <c r="AI272" i="1" s="1"/>
  <c r="AP272" i="1" s="1"/>
  <c r="AD271" i="1"/>
  <c r="AI271" i="1" s="1"/>
  <c r="AP271" i="1" s="1"/>
  <c r="AD270" i="1"/>
  <c r="AI270" i="1" s="1"/>
  <c r="AP270" i="1" s="1"/>
  <c r="AD269" i="1"/>
  <c r="AI269" i="1" s="1"/>
  <c r="AP269" i="1" s="1"/>
  <c r="AD268" i="1"/>
  <c r="AI268" i="1" s="1"/>
  <c r="AP268" i="1" s="1"/>
  <c r="AD267" i="1"/>
  <c r="AI267" i="1" s="1"/>
  <c r="AP267" i="1" s="1"/>
  <c r="AD266" i="1"/>
  <c r="AI266" i="1" s="1"/>
  <c r="AP266" i="1" s="1"/>
  <c r="AD265" i="1"/>
  <c r="AI265" i="1" s="1"/>
  <c r="AP265" i="1" s="1"/>
  <c r="AD264" i="1"/>
  <c r="AI264" i="1" s="1"/>
  <c r="AP264" i="1" s="1"/>
  <c r="AD263" i="1"/>
  <c r="AI263" i="1" s="1"/>
  <c r="AP263" i="1" s="1"/>
  <c r="AD262" i="1"/>
  <c r="AI262" i="1" s="1"/>
  <c r="AP262" i="1" s="1"/>
  <c r="AD261" i="1"/>
  <c r="AI261" i="1" s="1"/>
  <c r="AP261" i="1" s="1"/>
  <c r="AD260" i="1"/>
  <c r="AI260" i="1" s="1"/>
  <c r="AP260" i="1" s="1"/>
  <c r="AD259" i="1"/>
  <c r="AI259" i="1" s="1"/>
  <c r="AP259" i="1" s="1"/>
  <c r="AD258" i="1"/>
  <c r="AI258" i="1" s="1"/>
  <c r="AP258" i="1" s="1"/>
  <c r="AD257" i="1"/>
  <c r="AI257" i="1" s="1"/>
  <c r="AP257" i="1" s="1"/>
  <c r="AD256" i="1"/>
  <c r="AI256" i="1" s="1"/>
  <c r="AP256" i="1" s="1"/>
  <c r="AD255" i="1"/>
  <c r="AI255" i="1" s="1"/>
  <c r="AP255" i="1" s="1"/>
  <c r="AD254" i="1"/>
  <c r="AI254" i="1" s="1"/>
  <c r="AP254" i="1" s="1"/>
  <c r="AD253" i="1"/>
  <c r="AI253" i="1" s="1"/>
  <c r="AP253" i="1" s="1"/>
  <c r="AD252" i="1"/>
  <c r="AI252" i="1" s="1"/>
  <c r="AP252" i="1" s="1"/>
  <c r="AD251" i="1"/>
  <c r="AI251" i="1" s="1"/>
  <c r="AP251" i="1" s="1"/>
  <c r="AD250" i="1"/>
  <c r="AI250" i="1" s="1"/>
  <c r="AP250" i="1" s="1"/>
  <c r="AD249" i="1"/>
  <c r="AI249" i="1" s="1"/>
  <c r="AP249" i="1" s="1"/>
  <c r="AD248" i="1"/>
  <c r="AI248" i="1" s="1"/>
  <c r="AP248" i="1" s="1"/>
  <c r="AD247" i="1"/>
  <c r="AI247" i="1" s="1"/>
  <c r="AP247" i="1" s="1"/>
  <c r="AD246" i="1"/>
  <c r="AI246" i="1" s="1"/>
  <c r="AP246" i="1" s="1"/>
  <c r="AD245" i="1"/>
  <c r="AI245" i="1" s="1"/>
  <c r="AP245" i="1" s="1"/>
  <c r="AD244" i="1"/>
  <c r="AI244" i="1" s="1"/>
  <c r="AP244" i="1" s="1"/>
  <c r="AD243" i="1"/>
  <c r="AI243" i="1" s="1"/>
  <c r="AP243" i="1" s="1"/>
  <c r="AD242" i="1"/>
  <c r="AI242" i="1" s="1"/>
  <c r="AP242" i="1" s="1"/>
  <c r="AD241" i="1"/>
  <c r="AI241" i="1" s="1"/>
  <c r="AP241" i="1" s="1"/>
  <c r="AD240" i="1"/>
  <c r="AI240" i="1" s="1"/>
  <c r="AP240" i="1" s="1"/>
  <c r="AD239" i="1"/>
  <c r="AI239" i="1" s="1"/>
  <c r="AP239" i="1" s="1"/>
  <c r="AD238" i="1"/>
  <c r="AI238" i="1" s="1"/>
  <c r="AP238" i="1" s="1"/>
  <c r="AD237" i="1"/>
  <c r="AI237" i="1" s="1"/>
  <c r="AP237" i="1" s="1"/>
  <c r="AD236" i="1"/>
  <c r="AI236" i="1" s="1"/>
  <c r="AP236" i="1" s="1"/>
  <c r="AD235" i="1"/>
  <c r="AI235" i="1" s="1"/>
  <c r="AP235" i="1" s="1"/>
  <c r="AD234" i="1"/>
  <c r="AI234" i="1" s="1"/>
  <c r="AP234" i="1" s="1"/>
  <c r="AD233" i="1"/>
  <c r="AI233" i="1" s="1"/>
  <c r="AP233" i="1" s="1"/>
  <c r="AD232" i="1"/>
  <c r="AI232" i="1" s="1"/>
  <c r="AP232" i="1" s="1"/>
  <c r="AD231" i="1"/>
  <c r="AI231" i="1" s="1"/>
  <c r="AP231" i="1" s="1"/>
  <c r="AD230" i="1"/>
  <c r="AI230" i="1" s="1"/>
  <c r="AP230" i="1" s="1"/>
  <c r="AD229" i="1"/>
  <c r="AI229" i="1" s="1"/>
  <c r="AP229" i="1" s="1"/>
  <c r="AD228" i="1"/>
  <c r="AI228" i="1" s="1"/>
  <c r="AP228" i="1" s="1"/>
  <c r="AD227" i="1"/>
  <c r="AI227" i="1" s="1"/>
  <c r="AP227" i="1" s="1"/>
  <c r="AD226" i="1"/>
  <c r="AI226" i="1" s="1"/>
  <c r="AP226" i="1" s="1"/>
  <c r="AD225" i="1"/>
  <c r="AI225" i="1" s="1"/>
  <c r="AP225" i="1" s="1"/>
  <c r="AD224" i="1"/>
  <c r="AI224" i="1" s="1"/>
  <c r="AP224" i="1" s="1"/>
  <c r="AD223" i="1"/>
  <c r="AI223" i="1" s="1"/>
  <c r="AP223" i="1" s="1"/>
  <c r="AD222" i="1"/>
  <c r="AI222" i="1" s="1"/>
  <c r="AP222" i="1" s="1"/>
  <c r="AD221" i="1"/>
  <c r="AI221" i="1" s="1"/>
  <c r="AP221" i="1" s="1"/>
  <c r="AD220" i="1"/>
  <c r="AI220" i="1" s="1"/>
  <c r="AP220" i="1" s="1"/>
  <c r="AD219" i="1"/>
  <c r="AI219" i="1" s="1"/>
  <c r="AP219" i="1" s="1"/>
  <c r="AD218" i="1"/>
  <c r="AI218" i="1" s="1"/>
  <c r="AP218" i="1" s="1"/>
  <c r="AD217" i="1"/>
  <c r="AI217" i="1" s="1"/>
  <c r="AP217" i="1" s="1"/>
  <c r="AD216" i="1"/>
  <c r="AI216" i="1" s="1"/>
  <c r="AP216" i="1" s="1"/>
  <c r="AD215" i="1"/>
  <c r="AI215" i="1" s="1"/>
  <c r="AP215" i="1" s="1"/>
  <c r="AD214" i="1"/>
  <c r="AI214" i="1" s="1"/>
  <c r="AP214" i="1" s="1"/>
  <c r="AD213" i="1"/>
  <c r="AI213" i="1" s="1"/>
  <c r="AP213" i="1" s="1"/>
  <c r="AD212" i="1"/>
  <c r="AI212" i="1" s="1"/>
  <c r="AP212" i="1" s="1"/>
  <c r="AD211" i="1"/>
  <c r="AI211" i="1" s="1"/>
  <c r="AP211" i="1" s="1"/>
  <c r="AD210" i="1"/>
  <c r="AI210" i="1" s="1"/>
  <c r="AP210" i="1" s="1"/>
  <c r="AD209" i="1"/>
  <c r="AI209" i="1" s="1"/>
  <c r="AP209" i="1" s="1"/>
  <c r="AD208" i="1"/>
  <c r="AI208" i="1" s="1"/>
  <c r="AP208" i="1" s="1"/>
  <c r="AD207" i="1"/>
  <c r="AI207" i="1" s="1"/>
  <c r="AP207" i="1" s="1"/>
  <c r="AD206" i="1"/>
  <c r="AI206" i="1" s="1"/>
  <c r="AP206" i="1" s="1"/>
  <c r="AD205" i="1"/>
  <c r="AI205" i="1" s="1"/>
  <c r="AP205" i="1" s="1"/>
  <c r="AD204" i="1"/>
  <c r="AI204" i="1" s="1"/>
  <c r="AP204" i="1" s="1"/>
  <c r="AD203" i="1"/>
  <c r="AI203" i="1" s="1"/>
  <c r="AP203" i="1" s="1"/>
  <c r="AD202" i="1"/>
  <c r="AI202" i="1" s="1"/>
  <c r="AP202" i="1" s="1"/>
  <c r="AD201" i="1"/>
  <c r="AI201" i="1" s="1"/>
  <c r="AP201" i="1" s="1"/>
  <c r="AD200" i="1"/>
  <c r="AI200" i="1" s="1"/>
  <c r="AP200" i="1" s="1"/>
  <c r="AD199" i="1"/>
  <c r="AI199" i="1" s="1"/>
  <c r="AP199" i="1" s="1"/>
  <c r="AD198" i="1"/>
  <c r="AI198" i="1" s="1"/>
  <c r="AP198" i="1" s="1"/>
  <c r="AD197" i="1"/>
  <c r="AI197" i="1" s="1"/>
  <c r="AP197" i="1" s="1"/>
  <c r="AD196" i="1"/>
  <c r="AI196" i="1" s="1"/>
  <c r="AP196" i="1" s="1"/>
  <c r="AD195" i="1"/>
  <c r="AI195" i="1" s="1"/>
  <c r="AP195" i="1" s="1"/>
  <c r="AD194" i="1"/>
  <c r="AI194" i="1" s="1"/>
  <c r="AP194" i="1" s="1"/>
  <c r="AD193" i="1"/>
  <c r="AI193" i="1" s="1"/>
  <c r="AP193" i="1" s="1"/>
  <c r="AD192" i="1"/>
  <c r="AI192" i="1" s="1"/>
  <c r="AP192" i="1" s="1"/>
  <c r="AD191" i="1"/>
  <c r="AI191" i="1" s="1"/>
  <c r="AP191" i="1" s="1"/>
  <c r="AD190" i="1"/>
  <c r="AI190" i="1" s="1"/>
  <c r="AP190" i="1" s="1"/>
  <c r="AD189" i="1"/>
  <c r="AI189" i="1" s="1"/>
  <c r="AP189" i="1" s="1"/>
  <c r="AD188" i="1"/>
  <c r="AI188" i="1" s="1"/>
  <c r="AP188" i="1" s="1"/>
  <c r="AD187" i="1"/>
  <c r="AI187" i="1" s="1"/>
  <c r="AP187" i="1" s="1"/>
  <c r="AD186" i="1"/>
  <c r="AI186" i="1" s="1"/>
  <c r="AP186" i="1" s="1"/>
  <c r="AD185" i="1"/>
  <c r="AI185" i="1" s="1"/>
  <c r="AP185" i="1" s="1"/>
  <c r="AD184" i="1"/>
  <c r="AI184" i="1" s="1"/>
  <c r="AP184" i="1" s="1"/>
  <c r="AD183" i="1"/>
  <c r="AI183" i="1" s="1"/>
  <c r="AP183" i="1" s="1"/>
  <c r="AD182" i="1"/>
  <c r="AI182" i="1" s="1"/>
  <c r="AP182" i="1" s="1"/>
  <c r="AD181" i="1"/>
  <c r="AI181" i="1" s="1"/>
  <c r="AP181" i="1" s="1"/>
  <c r="AD180" i="1"/>
  <c r="AI180" i="1" s="1"/>
  <c r="AP180" i="1" s="1"/>
  <c r="AD179" i="1"/>
  <c r="AI179" i="1" s="1"/>
  <c r="AP179" i="1" s="1"/>
  <c r="AD178" i="1"/>
  <c r="AI178" i="1" s="1"/>
  <c r="AP178" i="1" s="1"/>
  <c r="AD177" i="1"/>
  <c r="AI177" i="1" s="1"/>
  <c r="AP177" i="1" s="1"/>
  <c r="AD176" i="1"/>
  <c r="AI176" i="1" s="1"/>
  <c r="AP176" i="1" s="1"/>
  <c r="AD175" i="1"/>
  <c r="AI175" i="1" s="1"/>
  <c r="AP175" i="1" s="1"/>
  <c r="AD174" i="1"/>
  <c r="AI174" i="1" s="1"/>
  <c r="AP174" i="1" s="1"/>
  <c r="AD173" i="1"/>
  <c r="AI173" i="1" s="1"/>
  <c r="AP173" i="1" s="1"/>
  <c r="AD172" i="1"/>
  <c r="AI172" i="1" s="1"/>
  <c r="AP172" i="1" s="1"/>
  <c r="AD171" i="1"/>
  <c r="AI171" i="1" s="1"/>
  <c r="AP171" i="1" s="1"/>
  <c r="AD170" i="1"/>
  <c r="AI170" i="1" s="1"/>
  <c r="AP170" i="1" s="1"/>
  <c r="AD169" i="1"/>
  <c r="AI169" i="1" s="1"/>
  <c r="AP169" i="1" s="1"/>
  <c r="AD168" i="1"/>
  <c r="AI168" i="1" s="1"/>
  <c r="AP168" i="1" s="1"/>
  <c r="AD167" i="1"/>
  <c r="AI167" i="1" s="1"/>
  <c r="AP167" i="1" s="1"/>
  <c r="AD166" i="1"/>
  <c r="AI166" i="1" s="1"/>
  <c r="AP166" i="1" s="1"/>
  <c r="AD165" i="1"/>
  <c r="AI165" i="1" s="1"/>
  <c r="AP165" i="1" s="1"/>
  <c r="AD164" i="1"/>
  <c r="AI164" i="1" s="1"/>
  <c r="AP164" i="1" s="1"/>
  <c r="AD163" i="1"/>
  <c r="AI163" i="1" s="1"/>
  <c r="AP163" i="1" s="1"/>
  <c r="AD162" i="1"/>
  <c r="AI162" i="1" s="1"/>
  <c r="AP162" i="1" s="1"/>
  <c r="AD161" i="1"/>
  <c r="AI161" i="1" s="1"/>
  <c r="AP161" i="1" s="1"/>
  <c r="AD160" i="1"/>
  <c r="AI160" i="1" s="1"/>
  <c r="AP160" i="1" s="1"/>
  <c r="AD159" i="1"/>
  <c r="AI159" i="1" s="1"/>
  <c r="AP159" i="1" s="1"/>
  <c r="AD158" i="1"/>
  <c r="AI158" i="1" s="1"/>
  <c r="AP158" i="1" s="1"/>
  <c r="AD157" i="1"/>
  <c r="AI157" i="1" s="1"/>
  <c r="AP157" i="1" s="1"/>
  <c r="AD156" i="1"/>
  <c r="AI156" i="1" s="1"/>
  <c r="AP156" i="1" s="1"/>
  <c r="AD155" i="1"/>
  <c r="AI155" i="1" s="1"/>
  <c r="AP155" i="1" s="1"/>
  <c r="AD154" i="1"/>
  <c r="AI154" i="1" s="1"/>
  <c r="AP154" i="1" s="1"/>
  <c r="AD153" i="1"/>
  <c r="AI153" i="1" s="1"/>
  <c r="AP153" i="1" s="1"/>
  <c r="AD152" i="1"/>
  <c r="AI152" i="1" s="1"/>
  <c r="AP152" i="1" s="1"/>
  <c r="AD151" i="1"/>
  <c r="AI151" i="1" s="1"/>
  <c r="AP151" i="1" s="1"/>
  <c r="AD150" i="1"/>
  <c r="AI150" i="1" s="1"/>
  <c r="AP150" i="1" s="1"/>
  <c r="AD149" i="1"/>
  <c r="AI149" i="1" s="1"/>
  <c r="AP149" i="1" s="1"/>
  <c r="AD148" i="1"/>
  <c r="AI148" i="1" s="1"/>
  <c r="AP148" i="1" s="1"/>
  <c r="AD147" i="1"/>
  <c r="AI147" i="1" s="1"/>
  <c r="AP147" i="1" s="1"/>
  <c r="AD146" i="1"/>
  <c r="AI146" i="1" s="1"/>
  <c r="AP146" i="1" s="1"/>
  <c r="AD145" i="1"/>
  <c r="AI145" i="1" s="1"/>
  <c r="AP145" i="1" s="1"/>
  <c r="AD144" i="1"/>
  <c r="AI144" i="1" s="1"/>
  <c r="AP144" i="1" s="1"/>
  <c r="AD143" i="1"/>
  <c r="AI143" i="1" s="1"/>
  <c r="AP143" i="1" s="1"/>
  <c r="AD142" i="1"/>
  <c r="AI142" i="1" s="1"/>
  <c r="AP142" i="1" s="1"/>
  <c r="AD141" i="1"/>
  <c r="AI141" i="1" s="1"/>
  <c r="AP141" i="1" s="1"/>
  <c r="AD140" i="1"/>
  <c r="AI140" i="1" s="1"/>
  <c r="AP140" i="1" s="1"/>
  <c r="AD139" i="1"/>
  <c r="AI139" i="1" s="1"/>
  <c r="AP139" i="1" s="1"/>
  <c r="AD138" i="1"/>
  <c r="AI138" i="1" s="1"/>
  <c r="AP138" i="1" s="1"/>
  <c r="AD137" i="1"/>
  <c r="AI137" i="1" s="1"/>
  <c r="AP137" i="1" s="1"/>
  <c r="AD136" i="1"/>
  <c r="AI136" i="1" s="1"/>
  <c r="AP136" i="1" s="1"/>
  <c r="AD135" i="1"/>
  <c r="AI135" i="1" s="1"/>
  <c r="AP135" i="1" s="1"/>
  <c r="AD134" i="1"/>
  <c r="AI134" i="1" s="1"/>
  <c r="AP134" i="1" s="1"/>
  <c r="AD133" i="1"/>
  <c r="AI133" i="1" s="1"/>
  <c r="AP133" i="1" s="1"/>
  <c r="AD132" i="1"/>
  <c r="AI132" i="1" s="1"/>
  <c r="AP132" i="1" s="1"/>
  <c r="AD131" i="1"/>
  <c r="AI131" i="1" s="1"/>
  <c r="AP131" i="1" s="1"/>
  <c r="AD130" i="1"/>
  <c r="AI130" i="1" s="1"/>
  <c r="AP130" i="1" s="1"/>
  <c r="AD129" i="1"/>
  <c r="AI129" i="1" s="1"/>
  <c r="AP129" i="1" s="1"/>
  <c r="AD128" i="1"/>
  <c r="AI128" i="1" s="1"/>
  <c r="AP128" i="1" s="1"/>
  <c r="AD127" i="1"/>
  <c r="AI127" i="1" s="1"/>
  <c r="AP127" i="1" s="1"/>
  <c r="AD126" i="1"/>
  <c r="AI126" i="1" s="1"/>
  <c r="AP126" i="1" s="1"/>
  <c r="AD125" i="1"/>
  <c r="AI125" i="1" s="1"/>
  <c r="AP125" i="1" s="1"/>
  <c r="AD124" i="1"/>
  <c r="AI124" i="1" s="1"/>
  <c r="AP124" i="1" s="1"/>
  <c r="AD123" i="1"/>
  <c r="AI123" i="1" s="1"/>
  <c r="AP123" i="1" s="1"/>
  <c r="AD122" i="1"/>
  <c r="AI122" i="1" s="1"/>
  <c r="AP122" i="1" s="1"/>
  <c r="AD121" i="1"/>
  <c r="AI121" i="1" s="1"/>
  <c r="AP121" i="1" s="1"/>
  <c r="AD120" i="1"/>
  <c r="AI120" i="1" s="1"/>
  <c r="AP120" i="1" s="1"/>
  <c r="AD119" i="1"/>
  <c r="AI119" i="1" s="1"/>
  <c r="AP119" i="1" s="1"/>
  <c r="AD118" i="1"/>
  <c r="AI118" i="1" s="1"/>
  <c r="AP118" i="1" s="1"/>
  <c r="AD117" i="1"/>
  <c r="AI117" i="1" s="1"/>
  <c r="AP117" i="1" s="1"/>
  <c r="AD116" i="1"/>
  <c r="AI116" i="1" s="1"/>
  <c r="AP116" i="1" s="1"/>
  <c r="AD115" i="1"/>
  <c r="AI115" i="1" s="1"/>
  <c r="AP115" i="1" s="1"/>
  <c r="AD114" i="1"/>
  <c r="AI114" i="1" s="1"/>
  <c r="AP114" i="1" s="1"/>
  <c r="AD113" i="1"/>
  <c r="AI113" i="1" s="1"/>
  <c r="AP113" i="1" s="1"/>
  <c r="AD112" i="1"/>
  <c r="AI112" i="1" s="1"/>
  <c r="AP112" i="1" s="1"/>
  <c r="AD111" i="1"/>
  <c r="AI111" i="1" s="1"/>
  <c r="AP111" i="1" s="1"/>
  <c r="AD110" i="1"/>
  <c r="AI110" i="1" s="1"/>
  <c r="AP110" i="1" s="1"/>
  <c r="AD109" i="1"/>
  <c r="AI109" i="1" s="1"/>
  <c r="AP109" i="1" s="1"/>
  <c r="AD108" i="1"/>
  <c r="AI108" i="1" s="1"/>
  <c r="AP108" i="1" s="1"/>
  <c r="AD107" i="1"/>
  <c r="AI107" i="1" s="1"/>
  <c r="AP107" i="1" s="1"/>
  <c r="AD106" i="1"/>
  <c r="AI106" i="1" s="1"/>
  <c r="AP106" i="1" s="1"/>
  <c r="AD105" i="1"/>
  <c r="AI105" i="1" s="1"/>
  <c r="AP105" i="1" s="1"/>
  <c r="AD104" i="1"/>
  <c r="AI104" i="1" s="1"/>
  <c r="AP104" i="1" s="1"/>
  <c r="AD103" i="1"/>
  <c r="AI103" i="1" s="1"/>
  <c r="AP103" i="1" s="1"/>
  <c r="AD102" i="1"/>
  <c r="AI102" i="1" s="1"/>
  <c r="AP102" i="1" s="1"/>
  <c r="AD101" i="1"/>
  <c r="AI101" i="1" s="1"/>
  <c r="AP101" i="1" s="1"/>
  <c r="AD100" i="1"/>
  <c r="AI100" i="1" s="1"/>
  <c r="AP100" i="1" s="1"/>
  <c r="AD99" i="1"/>
  <c r="AI99" i="1" s="1"/>
  <c r="AP99" i="1" s="1"/>
  <c r="AD98" i="1"/>
  <c r="AI98" i="1" s="1"/>
  <c r="AP98" i="1" s="1"/>
  <c r="AD97" i="1"/>
  <c r="AI97" i="1" s="1"/>
  <c r="AP97" i="1" s="1"/>
  <c r="AD96" i="1"/>
  <c r="AI96" i="1" s="1"/>
  <c r="AP96" i="1" s="1"/>
  <c r="AD95" i="1"/>
  <c r="AI95" i="1" s="1"/>
  <c r="AP95" i="1" s="1"/>
  <c r="AD94" i="1"/>
  <c r="AI94" i="1" s="1"/>
  <c r="AP94" i="1" s="1"/>
  <c r="AD93" i="1"/>
  <c r="AI93" i="1" s="1"/>
  <c r="AP93" i="1" s="1"/>
  <c r="AD92" i="1"/>
  <c r="AI92" i="1" s="1"/>
  <c r="AP92" i="1" s="1"/>
  <c r="AD91" i="1"/>
  <c r="AI91" i="1" s="1"/>
  <c r="AP91" i="1" s="1"/>
  <c r="AD90" i="1"/>
  <c r="AI90" i="1" s="1"/>
  <c r="AP90" i="1" s="1"/>
  <c r="AD89" i="1"/>
  <c r="AI89" i="1" s="1"/>
  <c r="AP89" i="1" s="1"/>
  <c r="AD88" i="1"/>
  <c r="AI88" i="1" s="1"/>
  <c r="AP88" i="1" s="1"/>
  <c r="AD87" i="1"/>
  <c r="AI87" i="1" s="1"/>
  <c r="AP87" i="1" s="1"/>
  <c r="AD86" i="1"/>
  <c r="AI86" i="1" s="1"/>
  <c r="AP86" i="1" s="1"/>
  <c r="AD85" i="1"/>
  <c r="AI85" i="1" s="1"/>
  <c r="AP85" i="1" s="1"/>
  <c r="AD84" i="1"/>
  <c r="AI84" i="1" s="1"/>
  <c r="AP84" i="1" s="1"/>
  <c r="AD83" i="1"/>
  <c r="AI83" i="1" s="1"/>
  <c r="AP83" i="1" s="1"/>
  <c r="AD82" i="1"/>
  <c r="AI82" i="1" s="1"/>
  <c r="AP82" i="1" s="1"/>
  <c r="AD81" i="1"/>
  <c r="AI81" i="1" s="1"/>
  <c r="AP81" i="1" s="1"/>
  <c r="AD80" i="1"/>
  <c r="AI80" i="1" s="1"/>
  <c r="AP80" i="1" s="1"/>
  <c r="AD79" i="1"/>
  <c r="AI79" i="1" s="1"/>
  <c r="AP79" i="1" s="1"/>
  <c r="AD78" i="1"/>
  <c r="AI78" i="1" s="1"/>
  <c r="AP78" i="1" s="1"/>
  <c r="AD77" i="1"/>
  <c r="AI77" i="1" s="1"/>
  <c r="AP77" i="1" s="1"/>
  <c r="AD76" i="1"/>
  <c r="AI76" i="1" s="1"/>
  <c r="AP76" i="1" s="1"/>
  <c r="AD75" i="1"/>
  <c r="AI75" i="1" s="1"/>
  <c r="AP75" i="1" s="1"/>
  <c r="AD74" i="1"/>
  <c r="AI74" i="1" s="1"/>
  <c r="AP74" i="1" s="1"/>
  <c r="AD73" i="1"/>
  <c r="AI73" i="1" s="1"/>
  <c r="AP73" i="1" s="1"/>
  <c r="AD72" i="1"/>
  <c r="AI72" i="1" s="1"/>
  <c r="AP72" i="1" s="1"/>
  <c r="AD71" i="1"/>
  <c r="AI71" i="1" s="1"/>
  <c r="AP71" i="1" s="1"/>
  <c r="AD70" i="1"/>
  <c r="AI70" i="1" s="1"/>
  <c r="AP70" i="1" s="1"/>
  <c r="AD69" i="1"/>
  <c r="AI69" i="1" s="1"/>
  <c r="AP69" i="1" s="1"/>
  <c r="AD68" i="1"/>
  <c r="AI68" i="1" s="1"/>
  <c r="AP68" i="1" s="1"/>
  <c r="AD67" i="1"/>
  <c r="AI67" i="1" s="1"/>
  <c r="AP67" i="1" s="1"/>
  <c r="AD66" i="1"/>
  <c r="AI66" i="1" s="1"/>
  <c r="AP66" i="1" s="1"/>
  <c r="AD65" i="1"/>
  <c r="AI65" i="1" s="1"/>
  <c r="AP65" i="1" s="1"/>
  <c r="AD64" i="1"/>
  <c r="AI64" i="1" s="1"/>
  <c r="AP64" i="1" s="1"/>
  <c r="AD63" i="1"/>
  <c r="AI63" i="1" s="1"/>
  <c r="AP63" i="1" s="1"/>
  <c r="AD62" i="1"/>
  <c r="AI62" i="1" s="1"/>
  <c r="AP62" i="1" s="1"/>
  <c r="AD61" i="1"/>
  <c r="AI61" i="1" s="1"/>
  <c r="AP61" i="1" s="1"/>
  <c r="AD60" i="1"/>
  <c r="AI60" i="1" s="1"/>
  <c r="AP60" i="1" s="1"/>
  <c r="AD59" i="1"/>
  <c r="AI59" i="1" s="1"/>
  <c r="AP59" i="1" s="1"/>
  <c r="AD58" i="1"/>
  <c r="AI58" i="1" s="1"/>
  <c r="AP58" i="1" s="1"/>
  <c r="AD57" i="1"/>
  <c r="AI57" i="1" s="1"/>
  <c r="AP57" i="1" s="1"/>
  <c r="AD56" i="1"/>
  <c r="AI56" i="1" s="1"/>
  <c r="AP56" i="1" s="1"/>
  <c r="AD55" i="1"/>
  <c r="AI55" i="1" s="1"/>
  <c r="AP55" i="1" s="1"/>
  <c r="AD54" i="1"/>
  <c r="AI54" i="1" s="1"/>
  <c r="AP54" i="1" s="1"/>
  <c r="AD53" i="1"/>
  <c r="AI53" i="1" s="1"/>
  <c r="AP53" i="1" s="1"/>
  <c r="AD52" i="1"/>
  <c r="AI52" i="1" s="1"/>
  <c r="AP52" i="1" s="1"/>
  <c r="AD51" i="1"/>
  <c r="AI51" i="1" s="1"/>
  <c r="AP51" i="1" s="1"/>
  <c r="AD50" i="1"/>
  <c r="AI50" i="1" s="1"/>
  <c r="AP50" i="1" s="1"/>
  <c r="AD49" i="1"/>
  <c r="AI49" i="1" s="1"/>
  <c r="AP49" i="1" s="1"/>
  <c r="AD48" i="1"/>
  <c r="AI48" i="1" s="1"/>
  <c r="AP48" i="1" s="1"/>
  <c r="AD47" i="1"/>
  <c r="AI47" i="1" s="1"/>
  <c r="AP47" i="1" s="1"/>
  <c r="AD46" i="1"/>
  <c r="AI46" i="1" s="1"/>
  <c r="AP46" i="1" s="1"/>
  <c r="AD45" i="1"/>
  <c r="AI45" i="1" s="1"/>
  <c r="AP45" i="1" s="1"/>
  <c r="AD44" i="1"/>
  <c r="AI44" i="1" s="1"/>
  <c r="AP44" i="1" s="1"/>
  <c r="AD43" i="1"/>
  <c r="AI43" i="1" s="1"/>
  <c r="AP43" i="1" s="1"/>
  <c r="AD42" i="1"/>
  <c r="AI42" i="1" s="1"/>
  <c r="AP42" i="1" s="1"/>
  <c r="AD41" i="1"/>
  <c r="AI41" i="1" s="1"/>
  <c r="AP41" i="1" s="1"/>
  <c r="AD40" i="1"/>
  <c r="AI40" i="1" s="1"/>
  <c r="AP40" i="1" s="1"/>
  <c r="AD39" i="1"/>
  <c r="AI39" i="1" s="1"/>
  <c r="AP39" i="1" s="1"/>
  <c r="AD38" i="1"/>
  <c r="AI38" i="1" s="1"/>
  <c r="AP38" i="1" s="1"/>
  <c r="AD37" i="1"/>
  <c r="AI37" i="1" s="1"/>
  <c r="AP37" i="1" s="1"/>
  <c r="AD36" i="1"/>
  <c r="AI36" i="1" s="1"/>
  <c r="AP36" i="1" s="1"/>
  <c r="AD35" i="1"/>
  <c r="AI35" i="1" s="1"/>
  <c r="AP35" i="1" s="1"/>
  <c r="AD34" i="1"/>
  <c r="AI34" i="1" s="1"/>
  <c r="AP34" i="1" s="1"/>
  <c r="AD33" i="1"/>
  <c r="AI33" i="1" s="1"/>
  <c r="AP33" i="1" s="1"/>
  <c r="AD32" i="1"/>
  <c r="AI32" i="1" s="1"/>
  <c r="AP32" i="1" s="1"/>
  <c r="AD31" i="1"/>
  <c r="AI31" i="1" s="1"/>
  <c r="AP31" i="1" s="1"/>
  <c r="AD30" i="1"/>
  <c r="AI30" i="1" s="1"/>
  <c r="AP30" i="1" s="1"/>
  <c r="AD29" i="1"/>
  <c r="AI29" i="1" s="1"/>
  <c r="AP29" i="1" s="1"/>
  <c r="AD28" i="1"/>
  <c r="AI28" i="1" s="1"/>
  <c r="AP28" i="1" s="1"/>
  <c r="AD27" i="1"/>
  <c r="AI27" i="1" s="1"/>
  <c r="AP27" i="1" s="1"/>
  <c r="AD26" i="1"/>
  <c r="AI26" i="1" s="1"/>
  <c r="AP26" i="1" s="1"/>
  <c r="AD25" i="1"/>
  <c r="AI25" i="1" s="1"/>
  <c r="AP25" i="1" s="1"/>
  <c r="AD24" i="1"/>
  <c r="AI24" i="1" s="1"/>
  <c r="AP24" i="1" s="1"/>
  <c r="AD23" i="1"/>
  <c r="AI23" i="1" s="1"/>
  <c r="AP23" i="1" s="1"/>
  <c r="AD22" i="1"/>
  <c r="AI22" i="1" s="1"/>
  <c r="AP22" i="1" s="1"/>
  <c r="AD21" i="1"/>
  <c r="AI21" i="1" s="1"/>
  <c r="AP21" i="1" s="1"/>
  <c r="AD20" i="1"/>
  <c r="AI20" i="1" s="1"/>
  <c r="AP20" i="1" s="1"/>
  <c r="AD19" i="1"/>
  <c r="AI19" i="1" s="1"/>
  <c r="AP19" i="1" s="1"/>
  <c r="AD18" i="1"/>
  <c r="AI18" i="1" s="1"/>
  <c r="AP18" i="1" s="1"/>
  <c r="AD17" i="1"/>
  <c r="AI17" i="1" s="1"/>
  <c r="AP17" i="1" s="1"/>
  <c r="AD16" i="1"/>
  <c r="AI16" i="1" s="1"/>
  <c r="AP16" i="1" s="1"/>
  <c r="AD15" i="1"/>
  <c r="AI15" i="1" s="1"/>
  <c r="AP15" i="1" s="1"/>
  <c r="AD14" i="1"/>
  <c r="AI14" i="1" s="1"/>
  <c r="AP14" i="1" s="1"/>
  <c r="AD13" i="1"/>
  <c r="AI13" i="1" s="1"/>
  <c r="AP13" i="1" s="1"/>
  <c r="AD12" i="1"/>
  <c r="AI12" i="1" s="1"/>
  <c r="AP12" i="1" s="1"/>
  <c r="AD11" i="1"/>
  <c r="AI11" i="1" s="1"/>
  <c r="AP11" i="1" s="1"/>
  <c r="W1517" i="1"/>
  <c r="Y1517" i="1" s="1"/>
  <c r="W1516" i="1"/>
  <c r="Y1516" i="1" s="1"/>
  <c r="AE1516" i="1" s="1"/>
  <c r="AJ1516" i="1" s="1"/>
  <c r="W1515" i="1"/>
  <c r="Y1515" i="1" s="1"/>
  <c r="W1514" i="1"/>
  <c r="Y1514" i="1" s="1"/>
  <c r="AE1514" i="1" s="1"/>
  <c r="AJ1514" i="1" s="1"/>
  <c r="W1513" i="1"/>
  <c r="Y1513" i="1" s="1"/>
  <c r="W1512" i="1"/>
  <c r="Y1512" i="1" s="1"/>
  <c r="AE1512" i="1" s="1"/>
  <c r="AJ1512" i="1" s="1"/>
  <c r="W1511" i="1"/>
  <c r="Y1511" i="1" s="1"/>
  <c r="X1432" i="1"/>
  <c r="Z1432" i="1" s="1"/>
  <c r="X1431" i="1"/>
  <c r="Z1431" i="1" s="1"/>
  <c r="AF1431" i="1" s="1"/>
  <c r="AK1431" i="1" s="1"/>
  <c r="X1430" i="1"/>
  <c r="Z1430" i="1" s="1"/>
  <c r="X1429" i="1"/>
  <c r="Z1429" i="1" s="1"/>
  <c r="X1428" i="1"/>
  <c r="Z1428" i="1" s="1"/>
  <c r="X1427" i="1"/>
  <c r="Z1427" i="1" s="1"/>
  <c r="AF1427" i="1" s="1"/>
  <c r="AK1427" i="1" s="1"/>
  <c r="X1426" i="1"/>
  <c r="Z1426" i="1" s="1"/>
  <c r="X1425" i="1"/>
  <c r="Z1425" i="1" s="1"/>
  <c r="X1424" i="1"/>
  <c r="Z1424" i="1" s="1"/>
  <c r="X1423" i="1"/>
  <c r="Z1423" i="1" s="1"/>
  <c r="AF1423" i="1" s="1"/>
  <c r="AK1423" i="1" s="1"/>
  <c r="X1422" i="1"/>
  <c r="Z1422" i="1" s="1"/>
  <c r="X1421" i="1"/>
  <c r="Z1421" i="1" s="1"/>
  <c r="X1420" i="1"/>
  <c r="Z1420" i="1" s="1"/>
  <c r="X1419" i="1"/>
  <c r="Z1419" i="1" s="1"/>
  <c r="AF1419" i="1" s="1"/>
  <c r="AK1419" i="1" s="1"/>
  <c r="X1418" i="1"/>
  <c r="Z1418" i="1" s="1"/>
  <c r="X1417" i="1"/>
  <c r="Z1417" i="1" s="1"/>
  <c r="X1416" i="1"/>
  <c r="Z1416" i="1" s="1"/>
  <c r="X1415" i="1"/>
  <c r="Z1415" i="1" s="1"/>
  <c r="AF1415" i="1" s="1"/>
  <c r="AK1415" i="1" s="1"/>
  <c r="X1414" i="1"/>
  <c r="Z1414" i="1" s="1"/>
  <c r="X1413" i="1"/>
  <c r="Z1413" i="1" s="1"/>
  <c r="X1412" i="1"/>
  <c r="Z1412" i="1" s="1"/>
  <c r="X1411" i="1"/>
  <c r="Z1411" i="1" s="1"/>
  <c r="AF1411" i="1" s="1"/>
  <c r="AK1411" i="1" s="1"/>
  <c r="X1410" i="1"/>
  <c r="Z1410" i="1" s="1"/>
  <c r="X1409" i="1"/>
  <c r="Z1409" i="1" s="1"/>
  <c r="X1408" i="1"/>
  <c r="Z1408" i="1" s="1"/>
  <c r="X1407" i="1"/>
  <c r="Z1407" i="1" s="1"/>
  <c r="AF1407" i="1" s="1"/>
  <c r="AK1407" i="1" s="1"/>
  <c r="X1406" i="1"/>
  <c r="Z1406" i="1" s="1"/>
  <c r="X1405" i="1"/>
  <c r="Z1405" i="1" s="1"/>
  <c r="X1404" i="1"/>
  <c r="Z1404" i="1" s="1"/>
  <c r="X1403" i="1"/>
  <c r="Z1403" i="1" s="1"/>
  <c r="AF1403" i="1" s="1"/>
  <c r="AK1403" i="1" s="1"/>
  <c r="X1402" i="1"/>
  <c r="Z1402" i="1" s="1"/>
  <c r="X1401" i="1"/>
  <c r="Z1401" i="1" s="1"/>
  <c r="X1400" i="1"/>
  <c r="Z1400" i="1" s="1"/>
  <c r="X1399" i="1"/>
  <c r="Z1399" i="1" s="1"/>
  <c r="AF1399" i="1" s="1"/>
  <c r="AK1399" i="1" s="1"/>
  <c r="X1398" i="1"/>
  <c r="Z1398" i="1" s="1"/>
  <c r="X1397" i="1"/>
  <c r="Z1397" i="1" s="1"/>
  <c r="X1396" i="1"/>
  <c r="Z1396" i="1" s="1"/>
  <c r="X1395" i="1"/>
  <c r="Z1395" i="1" s="1"/>
  <c r="AF1395" i="1" s="1"/>
  <c r="AK1395" i="1" s="1"/>
  <c r="X1394" i="1"/>
  <c r="Z1394" i="1" s="1"/>
  <c r="X1393" i="1"/>
  <c r="Z1393" i="1" s="1"/>
  <c r="X1392" i="1"/>
  <c r="Z1392" i="1" s="1"/>
  <c r="X1391" i="1"/>
  <c r="Z1391" i="1" s="1"/>
  <c r="AF1391" i="1" s="1"/>
  <c r="AK1391" i="1" s="1"/>
  <c r="X1390" i="1"/>
  <c r="Z1390" i="1" s="1"/>
  <c r="X1389" i="1"/>
  <c r="Z1389" i="1" s="1"/>
  <c r="X1388" i="1"/>
  <c r="Z1388" i="1" s="1"/>
  <c r="X1387" i="1"/>
  <c r="Z1387" i="1" s="1"/>
  <c r="AF1387" i="1" s="1"/>
  <c r="AK1387" i="1" s="1"/>
  <c r="X1386" i="1"/>
  <c r="Z1386" i="1" s="1"/>
  <c r="X1385" i="1"/>
  <c r="Z1385" i="1" s="1"/>
  <c r="X1384" i="1"/>
  <c r="Z1384" i="1" s="1"/>
  <c r="X1383" i="1"/>
  <c r="Z1383" i="1" s="1"/>
  <c r="AF1383" i="1" s="1"/>
  <c r="AK1383" i="1" s="1"/>
  <c r="X1382" i="1"/>
  <c r="Z1382" i="1" s="1"/>
  <c r="X1381" i="1"/>
  <c r="Z1381" i="1" s="1"/>
  <c r="X1380" i="1"/>
  <c r="Z1380" i="1" s="1"/>
  <c r="X1379" i="1"/>
  <c r="Z1379" i="1" s="1"/>
  <c r="AF1379" i="1" s="1"/>
  <c r="AK1379" i="1" s="1"/>
  <c r="X1378" i="1"/>
  <c r="Z1378" i="1" s="1"/>
  <c r="X1377" i="1"/>
  <c r="Z1377" i="1" s="1"/>
  <c r="X1376" i="1"/>
  <c r="Z1376" i="1" s="1"/>
  <c r="X1375" i="1"/>
  <c r="Z1375" i="1" s="1"/>
  <c r="AF1375" i="1" s="1"/>
  <c r="AK1375" i="1" s="1"/>
  <c r="X1374" i="1"/>
  <c r="Z1374" i="1" s="1"/>
  <c r="X1373" i="1"/>
  <c r="Z1373" i="1" s="1"/>
  <c r="X1372" i="1"/>
  <c r="Z1372" i="1" s="1"/>
  <c r="X1371" i="1"/>
  <c r="Z1371" i="1" s="1"/>
  <c r="AF1371" i="1" s="1"/>
  <c r="AK1371" i="1" s="1"/>
  <c r="X1370" i="1"/>
  <c r="Z1370" i="1" s="1"/>
  <c r="X1369" i="1"/>
  <c r="Z1369" i="1" s="1"/>
  <c r="X1368" i="1"/>
  <c r="Z1368" i="1" s="1"/>
  <c r="X1367" i="1"/>
  <c r="Z1367" i="1" s="1"/>
  <c r="AF1367" i="1" s="1"/>
  <c r="AK1367" i="1" s="1"/>
  <c r="X1366" i="1"/>
  <c r="Z1366" i="1" s="1"/>
  <c r="X1365" i="1"/>
  <c r="Z1365" i="1" s="1"/>
  <c r="X1364" i="1"/>
  <c r="Z1364" i="1" s="1"/>
  <c r="X1363" i="1"/>
  <c r="Z1363" i="1" s="1"/>
  <c r="AF1363" i="1" s="1"/>
  <c r="AK1363" i="1" s="1"/>
  <c r="X1362" i="1"/>
  <c r="Z1362" i="1" s="1"/>
  <c r="X1361" i="1"/>
  <c r="Z1361" i="1" s="1"/>
  <c r="X1360" i="1"/>
  <c r="Z1360" i="1" s="1"/>
  <c r="X1359" i="1"/>
  <c r="Z1359" i="1" s="1"/>
  <c r="AF1359" i="1" s="1"/>
  <c r="AK1359" i="1" s="1"/>
  <c r="X1358" i="1"/>
  <c r="Z1358" i="1" s="1"/>
  <c r="X1357" i="1"/>
  <c r="Z1357" i="1" s="1"/>
  <c r="X1356" i="1"/>
  <c r="Z1356" i="1" s="1"/>
  <c r="X1355" i="1"/>
  <c r="Z1355" i="1" s="1"/>
  <c r="AF1355" i="1" s="1"/>
  <c r="AK1355" i="1" s="1"/>
  <c r="X1354" i="1"/>
  <c r="Z1354" i="1" s="1"/>
  <c r="X1353" i="1"/>
  <c r="Z1353" i="1" s="1"/>
  <c r="X1352" i="1"/>
  <c r="Z1352" i="1" s="1"/>
  <c r="X1351" i="1"/>
  <c r="Z1351" i="1" s="1"/>
  <c r="AF1351" i="1" s="1"/>
  <c r="AK1351" i="1" s="1"/>
  <c r="X1350" i="1"/>
  <c r="Z1350" i="1" s="1"/>
  <c r="X1349" i="1"/>
  <c r="Z1349" i="1" s="1"/>
  <c r="X1348" i="1"/>
  <c r="Z1348" i="1" s="1"/>
  <c r="X1347" i="1"/>
  <c r="Z1347" i="1" s="1"/>
  <c r="AF1347" i="1" s="1"/>
  <c r="AK1347" i="1" s="1"/>
  <c r="X1346" i="1"/>
  <c r="Z1346" i="1" s="1"/>
  <c r="X1345" i="1"/>
  <c r="Z1345" i="1" s="1"/>
  <c r="X1344" i="1"/>
  <c r="Z1344" i="1" s="1"/>
  <c r="X1343" i="1"/>
  <c r="Z1343" i="1" s="1"/>
  <c r="AF1343" i="1" s="1"/>
  <c r="AK1343" i="1" s="1"/>
  <c r="X1342" i="1"/>
  <c r="Z1342" i="1" s="1"/>
  <c r="X1341" i="1"/>
  <c r="Z1341" i="1" s="1"/>
  <c r="X1340" i="1"/>
  <c r="Z1340" i="1" s="1"/>
  <c r="X1339" i="1"/>
  <c r="Z1339" i="1" s="1"/>
  <c r="AF1339" i="1" s="1"/>
  <c r="AK1339" i="1" s="1"/>
  <c r="X1338" i="1"/>
  <c r="Z1338" i="1" s="1"/>
  <c r="X1337" i="1"/>
  <c r="Z1337" i="1" s="1"/>
  <c r="X1336" i="1"/>
  <c r="Z1336" i="1" s="1"/>
  <c r="X1335" i="1"/>
  <c r="Z1335" i="1" s="1"/>
  <c r="AF1335" i="1" s="1"/>
  <c r="AK1335" i="1" s="1"/>
  <c r="X1334" i="1"/>
  <c r="Z1334" i="1" s="1"/>
  <c r="X1333" i="1"/>
  <c r="Z1333" i="1" s="1"/>
  <c r="X1332" i="1"/>
  <c r="Z1332" i="1" s="1"/>
  <c r="X1331" i="1"/>
  <c r="Z1331" i="1" s="1"/>
  <c r="AF1331" i="1" s="1"/>
  <c r="AK1331" i="1" s="1"/>
  <c r="X1330" i="1"/>
  <c r="Z1330" i="1" s="1"/>
  <c r="X1329" i="1"/>
  <c r="Z1329" i="1" s="1"/>
  <c r="X1328" i="1"/>
  <c r="Z1328" i="1" s="1"/>
  <c r="X1327" i="1"/>
  <c r="Z1327" i="1" s="1"/>
  <c r="AF1327" i="1" s="1"/>
  <c r="AK1327" i="1" s="1"/>
  <c r="X1326" i="1"/>
  <c r="Z1326" i="1" s="1"/>
  <c r="X1325" i="1"/>
  <c r="Z1325" i="1" s="1"/>
  <c r="X1324" i="1"/>
  <c r="Z1324" i="1" s="1"/>
  <c r="X1323" i="1"/>
  <c r="Z1323" i="1" s="1"/>
  <c r="AF1323" i="1" s="1"/>
  <c r="AK1323" i="1" s="1"/>
  <c r="X1322" i="1"/>
  <c r="Z1322" i="1" s="1"/>
  <c r="X1321" i="1"/>
  <c r="Z1321" i="1" s="1"/>
  <c r="X1320" i="1"/>
  <c r="Z1320" i="1" s="1"/>
  <c r="X1319" i="1"/>
  <c r="Z1319" i="1" s="1"/>
  <c r="AF1319" i="1" s="1"/>
  <c r="AK1319" i="1" s="1"/>
  <c r="X1318" i="1"/>
  <c r="Z1318" i="1" s="1"/>
  <c r="X1317" i="1"/>
  <c r="Z1317" i="1" s="1"/>
  <c r="X1316" i="1"/>
  <c r="Z1316" i="1" s="1"/>
  <c r="X1315" i="1"/>
  <c r="Z1315" i="1" s="1"/>
  <c r="AF1315" i="1" s="1"/>
  <c r="AK1315" i="1" s="1"/>
  <c r="X1314" i="1"/>
  <c r="Z1314" i="1" s="1"/>
  <c r="X1313" i="1"/>
  <c r="Z1313" i="1" s="1"/>
  <c r="X1312" i="1"/>
  <c r="Z1312" i="1" s="1"/>
  <c r="X1311" i="1"/>
  <c r="Z1311" i="1" s="1"/>
  <c r="AF1311" i="1" s="1"/>
  <c r="AK1311" i="1" s="1"/>
  <c r="X1310" i="1"/>
  <c r="Z1310" i="1" s="1"/>
  <c r="X1309" i="1"/>
  <c r="Z1309" i="1" s="1"/>
  <c r="X1308" i="1"/>
  <c r="Z1308" i="1" s="1"/>
  <c r="X1307" i="1"/>
  <c r="Z1307" i="1" s="1"/>
  <c r="AF1307" i="1" s="1"/>
  <c r="AK1307" i="1" s="1"/>
  <c r="X1306" i="1"/>
  <c r="Z1306" i="1" s="1"/>
  <c r="X1305" i="1"/>
  <c r="Z1305" i="1" s="1"/>
  <c r="X1304" i="1"/>
  <c r="Z1304" i="1" s="1"/>
  <c r="X1303" i="1"/>
  <c r="Z1303" i="1" s="1"/>
  <c r="AF1303" i="1" s="1"/>
  <c r="AK1303" i="1" s="1"/>
  <c r="X1302" i="1"/>
  <c r="Z1302" i="1" s="1"/>
  <c r="X1301" i="1"/>
  <c r="Z1301" i="1" s="1"/>
  <c r="X1300" i="1"/>
  <c r="Z1300" i="1" s="1"/>
  <c r="X1299" i="1"/>
  <c r="Z1299" i="1" s="1"/>
  <c r="AF1299" i="1" s="1"/>
  <c r="AK1299" i="1" s="1"/>
  <c r="X1298" i="1"/>
  <c r="Z1298" i="1" s="1"/>
  <c r="X1297" i="1"/>
  <c r="Z1297" i="1" s="1"/>
  <c r="X1296" i="1"/>
  <c r="Z1296" i="1" s="1"/>
  <c r="X1295" i="1"/>
  <c r="Z1295" i="1" s="1"/>
  <c r="AF1295" i="1" s="1"/>
  <c r="AK1295" i="1" s="1"/>
  <c r="X1294" i="1"/>
  <c r="Z1294" i="1" s="1"/>
  <c r="X1293" i="1"/>
  <c r="Z1293" i="1" s="1"/>
  <c r="X1292" i="1"/>
  <c r="Z1292" i="1" s="1"/>
  <c r="X1291" i="1"/>
  <c r="Z1291" i="1" s="1"/>
  <c r="AF1291" i="1" s="1"/>
  <c r="AK1291" i="1" s="1"/>
  <c r="X1290" i="1"/>
  <c r="Z1290" i="1" s="1"/>
  <c r="X1289" i="1"/>
  <c r="Z1289" i="1" s="1"/>
  <c r="X1288" i="1"/>
  <c r="Z1288" i="1" s="1"/>
  <c r="X1287" i="1"/>
  <c r="Z1287" i="1" s="1"/>
  <c r="AF1287" i="1" s="1"/>
  <c r="AK1287" i="1" s="1"/>
  <c r="X1286" i="1"/>
  <c r="Z1286" i="1" s="1"/>
  <c r="X1285" i="1"/>
  <c r="Z1285" i="1" s="1"/>
  <c r="X1284" i="1"/>
  <c r="Z1284" i="1" s="1"/>
  <c r="X1283" i="1"/>
  <c r="Z1283" i="1" s="1"/>
  <c r="AF1283" i="1" s="1"/>
  <c r="AK1283" i="1" s="1"/>
  <c r="X1282" i="1"/>
  <c r="Z1282" i="1" s="1"/>
  <c r="X1281" i="1"/>
  <c r="Z1281" i="1" s="1"/>
  <c r="X1280" i="1"/>
  <c r="Z1280" i="1" s="1"/>
  <c r="X1279" i="1"/>
  <c r="Z1279" i="1" s="1"/>
  <c r="AF1279" i="1" s="1"/>
  <c r="AK1279" i="1" s="1"/>
  <c r="X1278" i="1"/>
  <c r="Z1278" i="1" s="1"/>
  <c r="X1277" i="1"/>
  <c r="Z1277" i="1" s="1"/>
  <c r="X1276" i="1"/>
  <c r="Z1276" i="1" s="1"/>
  <c r="X1275" i="1"/>
  <c r="Z1275" i="1" s="1"/>
  <c r="AF1275" i="1" s="1"/>
  <c r="AK1275" i="1" s="1"/>
  <c r="X1274" i="1"/>
  <c r="Z1274" i="1" s="1"/>
  <c r="X1273" i="1"/>
  <c r="Z1273" i="1" s="1"/>
  <c r="X1272" i="1"/>
  <c r="Z1272" i="1" s="1"/>
  <c r="X1271" i="1"/>
  <c r="Z1271" i="1" s="1"/>
  <c r="AF1271" i="1" s="1"/>
  <c r="AK1271" i="1" s="1"/>
  <c r="X1270" i="1"/>
  <c r="Z1270" i="1" s="1"/>
  <c r="X1269" i="1"/>
  <c r="Z1269" i="1" s="1"/>
  <c r="X1268" i="1"/>
  <c r="Z1268" i="1" s="1"/>
  <c r="X1267" i="1"/>
  <c r="Z1267" i="1" s="1"/>
  <c r="AF1267" i="1" s="1"/>
  <c r="AK1267" i="1" s="1"/>
  <c r="X1266" i="1"/>
  <c r="Z1266" i="1" s="1"/>
  <c r="X1265" i="1"/>
  <c r="Z1265" i="1" s="1"/>
  <c r="X1264" i="1"/>
  <c r="Z1264" i="1" s="1"/>
  <c r="X1263" i="1"/>
  <c r="Z1263" i="1" s="1"/>
  <c r="AF1263" i="1" s="1"/>
  <c r="AK1263" i="1" s="1"/>
  <c r="X1262" i="1"/>
  <c r="Z1262" i="1" s="1"/>
  <c r="X1261" i="1"/>
  <c r="Z1261" i="1" s="1"/>
  <c r="X1260" i="1"/>
  <c r="Z1260" i="1" s="1"/>
  <c r="X1259" i="1"/>
  <c r="Z1259" i="1" s="1"/>
  <c r="AF1259" i="1" s="1"/>
  <c r="AK1259" i="1" s="1"/>
  <c r="X1258" i="1"/>
  <c r="Z1258" i="1" s="1"/>
  <c r="X1257" i="1"/>
  <c r="Z1257" i="1" s="1"/>
  <c r="X1256" i="1"/>
  <c r="Z1256" i="1" s="1"/>
  <c r="X1255" i="1"/>
  <c r="Z1255" i="1" s="1"/>
  <c r="AF1255" i="1" s="1"/>
  <c r="AK1255" i="1" s="1"/>
  <c r="X1254" i="1"/>
  <c r="Z1254" i="1" s="1"/>
  <c r="X1253" i="1"/>
  <c r="Z1253" i="1" s="1"/>
  <c r="X1252" i="1"/>
  <c r="Z1252" i="1" s="1"/>
  <c r="X1251" i="1"/>
  <c r="Z1251" i="1" s="1"/>
  <c r="AF1251" i="1" s="1"/>
  <c r="AK1251" i="1" s="1"/>
  <c r="X1250" i="1"/>
  <c r="Z1250" i="1" s="1"/>
  <c r="X1249" i="1"/>
  <c r="Z1249" i="1" s="1"/>
  <c r="X1248" i="1"/>
  <c r="Z1248" i="1" s="1"/>
  <c r="X1247" i="1"/>
  <c r="Z1247" i="1" s="1"/>
  <c r="AF1247" i="1" s="1"/>
  <c r="AK1247" i="1" s="1"/>
  <c r="X1246" i="1"/>
  <c r="Z1246" i="1" s="1"/>
  <c r="X1245" i="1"/>
  <c r="Z1245" i="1" s="1"/>
  <c r="X1244" i="1"/>
  <c r="Z1244" i="1" s="1"/>
  <c r="X1243" i="1"/>
  <c r="Z1243" i="1" s="1"/>
  <c r="AF1243" i="1" s="1"/>
  <c r="AK1243" i="1" s="1"/>
  <c r="X1242" i="1"/>
  <c r="Z1242" i="1" s="1"/>
  <c r="X1241" i="1"/>
  <c r="Z1241" i="1" s="1"/>
  <c r="X1240" i="1"/>
  <c r="Z1240" i="1" s="1"/>
  <c r="X1239" i="1"/>
  <c r="Z1239" i="1" s="1"/>
  <c r="AF1239" i="1" s="1"/>
  <c r="AK1239" i="1" s="1"/>
  <c r="X1238" i="1"/>
  <c r="Z1238" i="1" s="1"/>
  <c r="X1237" i="1"/>
  <c r="Z1237" i="1" s="1"/>
  <c r="X1236" i="1"/>
  <c r="Z1236" i="1" s="1"/>
  <c r="X1235" i="1"/>
  <c r="Z1235" i="1" s="1"/>
  <c r="AF1235" i="1" s="1"/>
  <c r="AK1235" i="1" s="1"/>
  <c r="X1234" i="1"/>
  <c r="Z1234" i="1" s="1"/>
  <c r="X1233" i="1"/>
  <c r="Z1233" i="1" s="1"/>
  <c r="X1232" i="1"/>
  <c r="Z1232" i="1" s="1"/>
  <c r="X1231" i="1"/>
  <c r="Z1231" i="1" s="1"/>
  <c r="AF1231" i="1" s="1"/>
  <c r="AK1231" i="1" s="1"/>
  <c r="X1230" i="1"/>
  <c r="Z1230" i="1" s="1"/>
  <c r="X1229" i="1"/>
  <c r="Z1229" i="1" s="1"/>
  <c r="X1228" i="1"/>
  <c r="Z1228" i="1" s="1"/>
  <c r="X1227" i="1"/>
  <c r="Z1227" i="1" s="1"/>
  <c r="AF1227" i="1" s="1"/>
  <c r="AK1227" i="1" s="1"/>
  <c r="X1226" i="1"/>
  <c r="Z1226" i="1" s="1"/>
  <c r="X1225" i="1"/>
  <c r="Z1225" i="1" s="1"/>
  <c r="X1224" i="1"/>
  <c r="Z1224" i="1" s="1"/>
  <c r="X1223" i="1"/>
  <c r="Z1223" i="1" s="1"/>
  <c r="AF1223" i="1" s="1"/>
  <c r="AK1223" i="1" s="1"/>
  <c r="X1222" i="1"/>
  <c r="Z1222" i="1" s="1"/>
  <c r="X1221" i="1"/>
  <c r="Z1221" i="1" s="1"/>
  <c r="X1220" i="1"/>
  <c r="Z1220" i="1" s="1"/>
  <c r="X1219" i="1"/>
  <c r="Z1219" i="1" s="1"/>
  <c r="AF1219" i="1" s="1"/>
  <c r="AK1219" i="1" s="1"/>
  <c r="X1218" i="1"/>
  <c r="Z1218" i="1" s="1"/>
  <c r="X1217" i="1"/>
  <c r="Z1217" i="1" s="1"/>
  <c r="X1216" i="1"/>
  <c r="Z1216" i="1" s="1"/>
  <c r="X1215" i="1"/>
  <c r="Z1215" i="1" s="1"/>
  <c r="AF1215" i="1" s="1"/>
  <c r="AK1215" i="1" s="1"/>
  <c r="X1214" i="1"/>
  <c r="Z1214" i="1" s="1"/>
  <c r="X1213" i="1"/>
  <c r="Z1213" i="1" s="1"/>
  <c r="X1212" i="1"/>
  <c r="Z1212" i="1" s="1"/>
  <c r="X1211" i="1"/>
  <c r="Z1211" i="1" s="1"/>
  <c r="AF1211" i="1" s="1"/>
  <c r="AK1211" i="1" s="1"/>
  <c r="X1210" i="1"/>
  <c r="Z1210" i="1" s="1"/>
  <c r="X1209" i="1"/>
  <c r="Z1209" i="1" s="1"/>
  <c r="X1208" i="1"/>
  <c r="Z1208" i="1" s="1"/>
  <c r="X1207" i="1"/>
  <c r="Z1207" i="1" s="1"/>
  <c r="AF1207" i="1" s="1"/>
  <c r="AK1207" i="1" s="1"/>
  <c r="X1206" i="1"/>
  <c r="Z1206" i="1" s="1"/>
  <c r="X1205" i="1"/>
  <c r="Z1205" i="1" s="1"/>
  <c r="X1204" i="1"/>
  <c r="Z1204" i="1" s="1"/>
  <c r="X1203" i="1"/>
  <c r="Z1203" i="1" s="1"/>
  <c r="AF1203" i="1" s="1"/>
  <c r="AK1203" i="1" s="1"/>
  <c r="X1202" i="1"/>
  <c r="Z1202" i="1" s="1"/>
  <c r="X1201" i="1"/>
  <c r="Z1201" i="1" s="1"/>
  <c r="X1200" i="1"/>
  <c r="Z1200" i="1" s="1"/>
  <c r="X1199" i="1"/>
  <c r="Z1199" i="1" s="1"/>
  <c r="AF1199" i="1" s="1"/>
  <c r="AK1199" i="1" s="1"/>
  <c r="X1198" i="1"/>
  <c r="Z1198" i="1" s="1"/>
  <c r="X1197" i="1"/>
  <c r="Z1197" i="1" s="1"/>
  <c r="X1196" i="1"/>
  <c r="Z1196" i="1" s="1"/>
  <c r="X1195" i="1"/>
  <c r="Z1195" i="1" s="1"/>
  <c r="AF1195" i="1" s="1"/>
  <c r="AK1195" i="1" s="1"/>
  <c r="X1194" i="1"/>
  <c r="Z1194" i="1" s="1"/>
  <c r="X1193" i="1"/>
  <c r="Z1193" i="1" s="1"/>
  <c r="X1192" i="1"/>
  <c r="Z1192" i="1" s="1"/>
  <c r="X1191" i="1"/>
  <c r="Z1191" i="1" s="1"/>
  <c r="AF1191" i="1" s="1"/>
  <c r="AK1191" i="1" s="1"/>
  <c r="X1190" i="1"/>
  <c r="Z1190" i="1" s="1"/>
  <c r="X1189" i="1"/>
  <c r="Z1189" i="1" s="1"/>
  <c r="X1188" i="1"/>
  <c r="Z1188" i="1" s="1"/>
  <c r="X1187" i="1"/>
  <c r="Z1187" i="1" s="1"/>
  <c r="AF1187" i="1" s="1"/>
  <c r="AK1187" i="1" s="1"/>
  <c r="X1186" i="1"/>
  <c r="Z1186" i="1" s="1"/>
  <c r="X1185" i="1"/>
  <c r="Z1185" i="1" s="1"/>
  <c r="X1184" i="1"/>
  <c r="Z1184" i="1" s="1"/>
  <c r="X1183" i="1"/>
  <c r="Z1183" i="1" s="1"/>
  <c r="AF1183" i="1" s="1"/>
  <c r="AK1183" i="1" s="1"/>
  <c r="X1182" i="1"/>
  <c r="Z1182" i="1" s="1"/>
  <c r="X1181" i="1"/>
  <c r="Z1181" i="1" s="1"/>
  <c r="X1180" i="1"/>
  <c r="Z1180" i="1" s="1"/>
  <c r="X1179" i="1"/>
  <c r="Z1179" i="1" s="1"/>
  <c r="AF1179" i="1" s="1"/>
  <c r="AK1179" i="1" s="1"/>
  <c r="X1178" i="1"/>
  <c r="Z1178" i="1" s="1"/>
  <c r="X1177" i="1"/>
  <c r="Z1177" i="1" s="1"/>
  <c r="X1176" i="1"/>
  <c r="Z1176" i="1" s="1"/>
  <c r="X1175" i="1"/>
  <c r="Z1175" i="1" s="1"/>
  <c r="AF1175" i="1" s="1"/>
  <c r="AK1175" i="1" s="1"/>
  <c r="X1174" i="1"/>
  <c r="Z1174" i="1" s="1"/>
  <c r="X1173" i="1"/>
  <c r="Z1173" i="1" s="1"/>
  <c r="X1172" i="1"/>
  <c r="Z1172" i="1" s="1"/>
  <c r="X1171" i="1"/>
  <c r="Z1171" i="1" s="1"/>
  <c r="AF1171" i="1" s="1"/>
  <c r="AK1171" i="1" s="1"/>
  <c r="X1170" i="1"/>
  <c r="Z1170" i="1" s="1"/>
  <c r="X1169" i="1"/>
  <c r="Z1169" i="1" s="1"/>
  <c r="X1168" i="1"/>
  <c r="Z1168" i="1" s="1"/>
  <c r="X1167" i="1"/>
  <c r="Z1167" i="1" s="1"/>
  <c r="AF1167" i="1" s="1"/>
  <c r="AK1167" i="1" s="1"/>
  <c r="X1166" i="1"/>
  <c r="Z1166" i="1" s="1"/>
  <c r="X1165" i="1"/>
  <c r="Z1165" i="1" s="1"/>
  <c r="X1164" i="1"/>
  <c r="Z1164" i="1" s="1"/>
  <c r="X1163" i="1"/>
  <c r="Z1163" i="1" s="1"/>
  <c r="AF1163" i="1" s="1"/>
  <c r="AK1163" i="1" s="1"/>
  <c r="X1162" i="1"/>
  <c r="Z1162" i="1" s="1"/>
  <c r="X1161" i="1"/>
  <c r="Z1161" i="1" s="1"/>
  <c r="X1160" i="1"/>
  <c r="Z1160" i="1" s="1"/>
  <c r="X1159" i="1"/>
  <c r="Z1159" i="1" s="1"/>
  <c r="AF1159" i="1" s="1"/>
  <c r="AK1159" i="1" s="1"/>
  <c r="X1158" i="1"/>
  <c r="Z1158" i="1" s="1"/>
  <c r="X1157" i="1"/>
  <c r="Z1157" i="1" s="1"/>
  <c r="X1156" i="1"/>
  <c r="Z1156" i="1" s="1"/>
  <c r="X1155" i="1"/>
  <c r="Z1155" i="1" s="1"/>
  <c r="AF1155" i="1" s="1"/>
  <c r="AK1155" i="1" s="1"/>
  <c r="X1154" i="1"/>
  <c r="Z1154" i="1" s="1"/>
  <c r="X1153" i="1"/>
  <c r="Z1153" i="1" s="1"/>
  <c r="X1152" i="1"/>
  <c r="Z1152" i="1" s="1"/>
  <c r="X1151" i="1"/>
  <c r="Z1151" i="1" s="1"/>
  <c r="AF1151" i="1" s="1"/>
  <c r="AK1151" i="1" s="1"/>
  <c r="X1150" i="1"/>
  <c r="Z1150" i="1" s="1"/>
  <c r="X1149" i="1"/>
  <c r="Z1149" i="1" s="1"/>
  <c r="X1148" i="1"/>
  <c r="Z1148" i="1" s="1"/>
  <c r="X1147" i="1"/>
  <c r="Z1147" i="1" s="1"/>
  <c r="AF1147" i="1" s="1"/>
  <c r="AK1147" i="1" s="1"/>
  <c r="X1146" i="1"/>
  <c r="Z1146" i="1" s="1"/>
  <c r="X1145" i="1"/>
  <c r="Z1145" i="1" s="1"/>
  <c r="X1144" i="1"/>
  <c r="Z1144" i="1" s="1"/>
  <c r="X1143" i="1"/>
  <c r="Z1143" i="1" s="1"/>
  <c r="AF1143" i="1" s="1"/>
  <c r="AK1143" i="1" s="1"/>
  <c r="X1142" i="1"/>
  <c r="Z1142" i="1" s="1"/>
  <c r="X1141" i="1"/>
  <c r="Z1141" i="1" s="1"/>
  <c r="X1140" i="1"/>
  <c r="Z1140" i="1" s="1"/>
  <c r="X1139" i="1"/>
  <c r="Z1139" i="1" s="1"/>
  <c r="AF1139" i="1" s="1"/>
  <c r="AK1139" i="1" s="1"/>
  <c r="X1138" i="1"/>
  <c r="Z1138" i="1" s="1"/>
  <c r="X1137" i="1"/>
  <c r="Z1137" i="1" s="1"/>
  <c r="X1136" i="1"/>
  <c r="Z1136" i="1" s="1"/>
  <c r="X1135" i="1"/>
  <c r="Z1135" i="1" s="1"/>
  <c r="AF1135" i="1" s="1"/>
  <c r="AK1135" i="1" s="1"/>
  <c r="X1134" i="1"/>
  <c r="Z1134" i="1" s="1"/>
  <c r="X1133" i="1"/>
  <c r="Z1133" i="1" s="1"/>
  <c r="X1132" i="1"/>
  <c r="Z1132" i="1" s="1"/>
  <c r="X1131" i="1"/>
  <c r="Z1131" i="1" s="1"/>
  <c r="AF1131" i="1" s="1"/>
  <c r="AK1131" i="1" s="1"/>
  <c r="X1130" i="1"/>
  <c r="Z1130" i="1" s="1"/>
  <c r="X1129" i="1"/>
  <c r="Z1129" i="1" s="1"/>
  <c r="X1128" i="1"/>
  <c r="Z1128" i="1" s="1"/>
  <c r="X1127" i="1"/>
  <c r="Z1127" i="1" s="1"/>
  <c r="AF1127" i="1" s="1"/>
  <c r="AK1127" i="1" s="1"/>
  <c r="X1126" i="1"/>
  <c r="Z1126" i="1" s="1"/>
  <c r="X1125" i="1"/>
  <c r="Z1125" i="1" s="1"/>
  <c r="X1124" i="1"/>
  <c r="Z1124" i="1" s="1"/>
  <c r="X1123" i="1"/>
  <c r="Z1123" i="1" s="1"/>
  <c r="AF1123" i="1" s="1"/>
  <c r="AK1123" i="1" s="1"/>
  <c r="X1122" i="1"/>
  <c r="Z1122" i="1" s="1"/>
  <c r="X1121" i="1"/>
  <c r="Z1121" i="1" s="1"/>
  <c r="X1120" i="1"/>
  <c r="Z1120" i="1" s="1"/>
  <c r="X1119" i="1"/>
  <c r="Z1119" i="1" s="1"/>
  <c r="AF1119" i="1" s="1"/>
  <c r="AK1119" i="1" s="1"/>
  <c r="X1118" i="1"/>
  <c r="Z1118" i="1" s="1"/>
  <c r="X1117" i="1"/>
  <c r="Z1117" i="1" s="1"/>
  <c r="X1116" i="1"/>
  <c r="Z1116" i="1" s="1"/>
  <c r="X1115" i="1"/>
  <c r="Z1115" i="1" s="1"/>
  <c r="AF1115" i="1" s="1"/>
  <c r="AK1115" i="1" s="1"/>
  <c r="X1114" i="1"/>
  <c r="Z1114" i="1" s="1"/>
  <c r="X1113" i="1"/>
  <c r="Z1113" i="1" s="1"/>
  <c r="X1112" i="1"/>
  <c r="Z1112" i="1" s="1"/>
  <c r="X1111" i="1"/>
  <c r="Z1111" i="1" s="1"/>
  <c r="AF1111" i="1" s="1"/>
  <c r="AK1111" i="1" s="1"/>
  <c r="X1110" i="1"/>
  <c r="Z1110" i="1" s="1"/>
  <c r="X1109" i="1"/>
  <c r="Z1109" i="1" s="1"/>
  <c r="X1108" i="1"/>
  <c r="Z1108" i="1" s="1"/>
  <c r="X1107" i="1"/>
  <c r="Z1107" i="1" s="1"/>
  <c r="AF1107" i="1" s="1"/>
  <c r="AK1107" i="1" s="1"/>
  <c r="X1106" i="1"/>
  <c r="Z1106" i="1" s="1"/>
  <c r="X1105" i="1"/>
  <c r="Z1105" i="1" s="1"/>
  <c r="W1510" i="1"/>
  <c r="Y1510" i="1" s="1"/>
  <c r="AE1510" i="1" s="1"/>
  <c r="AJ1510" i="1" s="1"/>
  <c r="W1509" i="1"/>
  <c r="Y1509" i="1" s="1"/>
  <c r="W1508" i="1"/>
  <c r="Y1508" i="1" s="1"/>
  <c r="AE1508" i="1" s="1"/>
  <c r="AJ1508" i="1" s="1"/>
  <c r="W1507" i="1"/>
  <c r="Y1507" i="1" s="1"/>
  <c r="W1506" i="1"/>
  <c r="Y1506" i="1" s="1"/>
  <c r="AE1506" i="1" s="1"/>
  <c r="AJ1506" i="1" s="1"/>
  <c r="W1505" i="1"/>
  <c r="Y1505" i="1" s="1"/>
  <c r="W1504" i="1"/>
  <c r="Y1504" i="1" s="1"/>
  <c r="AE1504" i="1" s="1"/>
  <c r="AJ1504" i="1" s="1"/>
  <c r="W1503" i="1"/>
  <c r="Y1503" i="1" s="1"/>
  <c r="W1502" i="1"/>
  <c r="Y1502" i="1" s="1"/>
  <c r="AE1502" i="1" s="1"/>
  <c r="AJ1502" i="1" s="1"/>
  <c r="W1501" i="1"/>
  <c r="Y1501" i="1" s="1"/>
  <c r="W1500" i="1"/>
  <c r="Y1500" i="1" s="1"/>
  <c r="AE1500" i="1" s="1"/>
  <c r="AJ1500" i="1" s="1"/>
  <c r="W1499" i="1"/>
  <c r="Y1499" i="1" s="1"/>
  <c r="W1498" i="1"/>
  <c r="Y1498" i="1" s="1"/>
  <c r="AE1498" i="1" s="1"/>
  <c r="AJ1498" i="1" s="1"/>
  <c r="W1497" i="1"/>
  <c r="Y1497" i="1" s="1"/>
  <c r="W1496" i="1"/>
  <c r="Y1496" i="1" s="1"/>
  <c r="AE1496" i="1" s="1"/>
  <c r="AJ1496" i="1" s="1"/>
  <c r="W1495" i="1"/>
  <c r="Y1495" i="1" s="1"/>
  <c r="W1494" i="1"/>
  <c r="Y1494" i="1" s="1"/>
  <c r="AE1494" i="1" s="1"/>
  <c r="AJ1494" i="1" s="1"/>
  <c r="W1493" i="1"/>
  <c r="Y1493" i="1" s="1"/>
  <c r="W1492" i="1"/>
  <c r="Y1492" i="1" s="1"/>
  <c r="AE1492" i="1" s="1"/>
  <c r="AJ1492" i="1" s="1"/>
  <c r="W1491" i="1"/>
  <c r="Y1491" i="1" s="1"/>
  <c r="W1490" i="1"/>
  <c r="Y1490" i="1" s="1"/>
  <c r="AE1490" i="1" s="1"/>
  <c r="AJ1490" i="1" s="1"/>
  <c r="W1489" i="1"/>
  <c r="Y1489" i="1" s="1"/>
  <c r="W1488" i="1"/>
  <c r="Y1488" i="1" s="1"/>
  <c r="AE1488" i="1" s="1"/>
  <c r="AJ1488" i="1" s="1"/>
  <c r="W1487" i="1"/>
  <c r="Y1487" i="1" s="1"/>
  <c r="W1486" i="1"/>
  <c r="Y1486" i="1" s="1"/>
  <c r="AE1486" i="1" s="1"/>
  <c r="AJ1486" i="1" s="1"/>
  <c r="W1485" i="1"/>
  <c r="Y1485" i="1" s="1"/>
  <c r="W1484" i="1"/>
  <c r="Y1484" i="1" s="1"/>
  <c r="AE1484" i="1" s="1"/>
  <c r="AJ1484" i="1" s="1"/>
  <c r="W1483" i="1"/>
  <c r="Y1483" i="1" s="1"/>
  <c r="W1482" i="1"/>
  <c r="Y1482" i="1" s="1"/>
  <c r="AE1482" i="1" s="1"/>
  <c r="AJ1482" i="1" s="1"/>
  <c r="W1481" i="1"/>
  <c r="Y1481" i="1" s="1"/>
  <c r="W1480" i="1"/>
  <c r="Y1480" i="1" s="1"/>
  <c r="AE1480" i="1" s="1"/>
  <c r="AJ1480" i="1" s="1"/>
  <c r="W1479" i="1"/>
  <c r="Y1479" i="1" s="1"/>
  <c r="W1478" i="1"/>
  <c r="Y1478" i="1" s="1"/>
  <c r="AE1478" i="1" s="1"/>
  <c r="AJ1478" i="1" s="1"/>
  <c r="W1477" i="1"/>
  <c r="Y1477" i="1" s="1"/>
  <c r="W1476" i="1"/>
  <c r="Y1476" i="1" s="1"/>
  <c r="AE1476" i="1" s="1"/>
  <c r="AJ1476" i="1" s="1"/>
  <c r="W1475" i="1"/>
  <c r="Y1475" i="1" s="1"/>
  <c r="W1474" i="1"/>
  <c r="Y1474" i="1" s="1"/>
  <c r="AE1474" i="1" s="1"/>
  <c r="AJ1474" i="1" s="1"/>
  <c r="W1473" i="1"/>
  <c r="Y1473" i="1" s="1"/>
  <c r="W1472" i="1"/>
  <c r="Y1472" i="1" s="1"/>
  <c r="AE1472" i="1" s="1"/>
  <c r="AJ1472" i="1" s="1"/>
  <c r="W1471" i="1"/>
  <c r="Y1471" i="1" s="1"/>
  <c r="W1470" i="1"/>
  <c r="Y1470" i="1" s="1"/>
  <c r="AE1470" i="1" s="1"/>
  <c r="AJ1470" i="1" s="1"/>
  <c r="W1469" i="1"/>
  <c r="Y1469" i="1" s="1"/>
  <c r="W1468" i="1"/>
  <c r="Y1468" i="1" s="1"/>
  <c r="AE1468" i="1" s="1"/>
  <c r="AJ1468" i="1" s="1"/>
  <c r="W1467" i="1"/>
  <c r="Y1467" i="1" s="1"/>
  <c r="W1466" i="1"/>
  <c r="Y1466" i="1" s="1"/>
  <c r="AE1466" i="1" s="1"/>
  <c r="AJ1466" i="1" s="1"/>
  <c r="W1465" i="1"/>
  <c r="Y1465" i="1" s="1"/>
  <c r="W1464" i="1"/>
  <c r="Y1464" i="1" s="1"/>
  <c r="AE1464" i="1" s="1"/>
  <c r="AJ1464" i="1" s="1"/>
  <c r="W1463" i="1"/>
  <c r="Y1463" i="1" s="1"/>
  <c r="W1462" i="1"/>
  <c r="Y1462" i="1" s="1"/>
  <c r="AE1462" i="1" s="1"/>
  <c r="AJ1462" i="1" s="1"/>
  <c r="W1461" i="1"/>
  <c r="Y1461" i="1" s="1"/>
  <c r="W1460" i="1"/>
  <c r="Y1460" i="1" s="1"/>
  <c r="AE1460" i="1" s="1"/>
  <c r="AJ1460" i="1" s="1"/>
  <c r="W1459" i="1"/>
  <c r="Y1459" i="1" s="1"/>
  <c r="W1458" i="1"/>
  <c r="Y1458" i="1" s="1"/>
  <c r="AE1458" i="1" s="1"/>
  <c r="AJ1458" i="1" s="1"/>
  <c r="W1457" i="1"/>
  <c r="Y1457" i="1" s="1"/>
  <c r="W1456" i="1"/>
  <c r="Y1456" i="1" s="1"/>
  <c r="AE1456" i="1" s="1"/>
  <c r="AJ1456" i="1" s="1"/>
  <c r="W1455" i="1"/>
  <c r="Y1455" i="1" s="1"/>
  <c r="W1454" i="1"/>
  <c r="Y1454" i="1" s="1"/>
  <c r="AE1454" i="1" s="1"/>
  <c r="AJ1454" i="1" s="1"/>
  <c r="W1453" i="1"/>
  <c r="Y1453" i="1" s="1"/>
  <c r="W1452" i="1"/>
  <c r="Y1452" i="1" s="1"/>
  <c r="AE1452" i="1" s="1"/>
  <c r="AJ1452" i="1" s="1"/>
  <c r="W1451" i="1"/>
  <c r="Y1451" i="1" s="1"/>
  <c r="W1450" i="1"/>
  <c r="Y1450" i="1" s="1"/>
  <c r="AE1450" i="1" s="1"/>
  <c r="AJ1450" i="1" s="1"/>
  <c r="W1449" i="1"/>
  <c r="Y1449" i="1" s="1"/>
  <c r="W1448" i="1"/>
  <c r="Y1448" i="1" s="1"/>
  <c r="AE1448" i="1" s="1"/>
  <c r="AJ1448" i="1" s="1"/>
  <c r="W1447" i="1"/>
  <c r="Y1447" i="1" s="1"/>
  <c r="W1446" i="1"/>
  <c r="Y1446" i="1" s="1"/>
  <c r="AE1446" i="1" s="1"/>
  <c r="AJ1446" i="1" s="1"/>
  <c r="W1445" i="1"/>
  <c r="Y1445" i="1" s="1"/>
  <c r="W1444" i="1"/>
  <c r="Y1444" i="1" s="1"/>
  <c r="AE1444" i="1" s="1"/>
  <c r="AJ1444" i="1" s="1"/>
  <c r="W1443" i="1"/>
  <c r="Y1443" i="1" s="1"/>
  <c r="W1442" i="1"/>
  <c r="Y1442" i="1" s="1"/>
  <c r="AE1442" i="1" s="1"/>
  <c r="AJ1442" i="1" s="1"/>
  <c r="W1441" i="1"/>
  <c r="Y1441" i="1" s="1"/>
  <c r="W1440" i="1"/>
  <c r="Y1440" i="1" s="1"/>
  <c r="AE1440" i="1" s="1"/>
  <c r="AJ1440" i="1" s="1"/>
  <c r="W1439" i="1"/>
  <c r="Y1439" i="1" s="1"/>
  <c r="W1438" i="1"/>
  <c r="Y1438" i="1" s="1"/>
  <c r="AE1438" i="1" s="1"/>
  <c r="AJ1438" i="1" s="1"/>
  <c r="W1437" i="1"/>
  <c r="Y1437" i="1" s="1"/>
  <c r="W1436" i="1"/>
  <c r="Y1436" i="1" s="1"/>
  <c r="AE1436" i="1" s="1"/>
  <c r="AJ1436" i="1" s="1"/>
  <c r="W1435" i="1"/>
  <c r="Y1435" i="1" s="1"/>
  <c r="W1434" i="1"/>
  <c r="Y1434" i="1" s="1"/>
  <c r="AE1434" i="1" s="1"/>
  <c r="AJ1434" i="1" s="1"/>
  <c r="W1433" i="1"/>
  <c r="Y1433" i="1" s="1"/>
  <c r="W1432" i="1"/>
  <c r="Y1432" i="1" s="1"/>
  <c r="AE1432" i="1" s="1"/>
  <c r="AJ1432" i="1" s="1"/>
  <c r="W1431" i="1"/>
  <c r="Y1431" i="1" s="1"/>
  <c r="AE1431" i="1" s="1"/>
  <c r="AJ1431" i="1" s="1"/>
  <c r="W1430" i="1"/>
  <c r="Y1430" i="1" s="1"/>
  <c r="AE1430" i="1" s="1"/>
  <c r="AJ1430" i="1" s="1"/>
  <c r="W1429" i="1"/>
  <c r="Y1429" i="1" s="1"/>
  <c r="AE1429" i="1" s="1"/>
  <c r="AJ1429" i="1" s="1"/>
  <c r="W1428" i="1"/>
  <c r="Y1428" i="1" s="1"/>
  <c r="AE1428" i="1" s="1"/>
  <c r="AJ1428" i="1" s="1"/>
  <c r="W1427" i="1"/>
  <c r="Y1427" i="1" s="1"/>
  <c r="AE1427" i="1" s="1"/>
  <c r="AJ1427" i="1" s="1"/>
  <c r="W1426" i="1"/>
  <c r="Y1426" i="1" s="1"/>
  <c r="AE1426" i="1" s="1"/>
  <c r="AJ1426" i="1" s="1"/>
  <c r="W1425" i="1"/>
  <c r="Y1425" i="1" s="1"/>
  <c r="AE1425" i="1" s="1"/>
  <c r="AJ1425" i="1" s="1"/>
  <c r="W1424" i="1"/>
  <c r="Y1424" i="1" s="1"/>
  <c r="AE1424" i="1" s="1"/>
  <c r="AJ1424" i="1" s="1"/>
  <c r="W1423" i="1"/>
  <c r="Y1423" i="1" s="1"/>
  <c r="AE1423" i="1" s="1"/>
  <c r="AJ1423" i="1" s="1"/>
  <c r="W1422" i="1"/>
  <c r="Y1422" i="1" s="1"/>
  <c r="AE1422" i="1" s="1"/>
  <c r="AJ1422" i="1" s="1"/>
  <c r="W1421" i="1"/>
  <c r="Y1421" i="1" s="1"/>
  <c r="AE1421" i="1" s="1"/>
  <c r="AJ1421" i="1" s="1"/>
  <c r="W1420" i="1"/>
  <c r="Y1420" i="1" s="1"/>
  <c r="AE1420" i="1" s="1"/>
  <c r="AJ1420" i="1" s="1"/>
  <c r="W1419" i="1"/>
  <c r="Y1419" i="1" s="1"/>
  <c r="AE1419" i="1" s="1"/>
  <c r="AJ1419" i="1" s="1"/>
  <c r="W1418" i="1"/>
  <c r="Y1418" i="1" s="1"/>
  <c r="AE1418" i="1" s="1"/>
  <c r="AJ1418" i="1" s="1"/>
  <c r="W1417" i="1"/>
  <c r="Y1417" i="1" s="1"/>
  <c r="AE1417" i="1" s="1"/>
  <c r="AJ1417" i="1" s="1"/>
  <c r="W1416" i="1"/>
  <c r="Y1416" i="1" s="1"/>
  <c r="AE1416" i="1" s="1"/>
  <c r="AJ1416" i="1" s="1"/>
  <c r="W1415" i="1"/>
  <c r="Y1415" i="1" s="1"/>
  <c r="AE1415" i="1" s="1"/>
  <c r="AJ1415" i="1" s="1"/>
  <c r="W1414" i="1"/>
  <c r="Y1414" i="1" s="1"/>
  <c r="AE1414" i="1" s="1"/>
  <c r="AJ1414" i="1" s="1"/>
  <c r="W1413" i="1"/>
  <c r="Y1413" i="1" s="1"/>
  <c r="AE1413" i="1" s="1"/>
  <c r="AJ1413" i="1" s="1"/>
  <c r="W1412" i="1"/>
  <c r="Y1412" i="1" s="1"/>
  <c r="AE1412" i="1" s="1"/>
  <c r="AJ1412" i="1" s="1"/>
  <c r="W1411" i="1"/>
  <c r="Y1411" i="1" s="1"/>
  <c r="AE1411" i="1" s="1"/>
  <c r="AJ1411" i="1" s="1"/>
  <c r="W1410" i="1"/>
  <c r="Y1410" i="1" s="1"/>
  <c r="AE1410" i="1" s="1"/>
  <c r="AJ1410" i="1" s="1"/>
  <c r="W1409" i="1"/>
  <c r="Y1409" i="1" s="1"/>
  <c r="AE1409" i="1" s="1"/>
  <c r="AJ1409" i="1" s="1"/>
  <c r="W1408" i="1"/>
  <c r="Y1408" i="1" s="1"/>
  <c r="AE1408" i="1" s="1"/>
  <c r="AJ1408" i="1" s="1"/>
  <c r="W1407" i="1"/>
  <c r="Y1407" i="1" s="1"/>
  <c r="AE1407" i="1" s="1"/>
  <c r="AJ1407" i="1" s="1"/>
  <c r="W1406" i="1"/>
  <c r="Y1406" i="1" s="1"/>
  <c r="AE1406" i="1" s="1"/>
  <c r="AJ1406" i="1" s="1"/>
  <c r="W1405" i="1"/>
  <c r="Y1405" i="1" s="1"/>
  <c r="AE1405" i="1" s="1"/>
  <c r="AJ1405" i="1" s="1"/>
  <c r="W1404" i="1"/>
  <c r="Y1404" i="1" s="1"/>
  <c r="AE1404" i="1" s="1"/>
  <c r="AJ1404" i="1" s="1"/>
  <c r="W1403" i="1"/>
  <c r="Y1403" i="1" s="1"/>
  <c r="AE1403" i="1" s="1"/>
  <c r="AJ1403" i="1" s="1"/>
  <c r="W1402" i="1"/>
  <c r="Y1402" i="1" s="1"/>
  <c r="AE1402" i="1" s="1"/>
  <c r="AJ1402" i="1" s="1"/>
  <c r="W1401" i="1"/>
  <c r="Y1401" i="1" s="1"/>
  <c r="AE1401" i="1" s="1"/>
  <c r="AJ1401" i="1" s="1"/>
  <c r="W1400" i="1"/>
  <c r="Y1400" i="1" s="1"/>
  <c r="AE1400" i="1" s="1"/>
  <c r="AJ1400" i="1" s="1"/>
  <c r="W1399" i="1"/>
  <c r="Y1399" i="1" s="1"/>
  <c r="AE1399" i="1" s="1"/>
  <c r="AJ1399" i="1" s="1"/>
  <c r="W1398" i="1"/>
  <c r="Y1398" i="1" s="1"/>
  <c r="AE1398" i="1" s="1"/>
  <c r="AJ1398" i="1" s="1"/>
  <c r="W1397" i="1"/>
  <c r="Y1397" i="1" s="1"/>
  <c r="AE1397" i="1" s="1"/>
  <c r="AJ1397" i="1" s="1"/>
  <c r="W1396" i="1"/>
  <c r="Y1396" i="1" s="1"/>
  <c r="AE1396" i="1" s="1"/>
  <c r="AJ1396" i="1" s="1"/>
  <c r="W1395" i="1"/>
  <c r="Y1395" i="1" s="1"/>
  <c r="AE1395" i="1" s="1"/>
  <c r="AJ1395" i="1" s="1"/>
  <c r="W1394" i="1"/>
  <c r="Y1394" i="1" s="1"/>
  <c r="AE1394" i="1" s="1"/>
  <c r="AJ1394" i="1" s="1"/>
  <c r="W1393" i="1"/>
  <c r="Y1393" i="1" s="1"/>
  <c r="AE1393" i="1" s="1"/>
  <c r="AJ1393" i="1" s="1"/>
  <c r="W1392" i="1"/>
  <c r="Y1392" i="1" s="1"/>
  <c r="AE1392" i="1" s="1"/>
  <c r="AJ1392" i="1" s="1"/>
  <c r="W1391" i="1"/>
  <c r="Y1391" i="1" s="1"/>
  <c r="AE1391" i="1" s="1"/>
  <c r="AJ1391" i="1" s="1"/>
  <c r="W1390" i="1"/>
  <c r="Y1390" i="1" s="1"/>
  <c r="AE1390" i="1" s="1"/>
  <c r="AJ1390" i="1" s="1"/>
  <c r="W1389" i="1"/>
  <c r="Y1389" i="1" s="1"/>
  <c r="AE1389" i="1" s="1"/>
  <c r="AJ1389" i="1" s="1"/>
  <c r="W1388" i="1"/>
  <c r="Y1388" i="1" s="1"/>
  <c r="AE1388" i="1" s="1"/>
  <c r="AJ1388" i="1" s="1"/>
  <c r="W1387" i="1"/>
  <c r="Y1387" i="1" s="1"/>
  <c r="AE1387" i="1" s="1"/>
  <c r="AJ1387" i="1" s="1"/>
  <c r="W1386" i="1"/>
  <c r="Y1386" i="1" s="1"/>
  <c r="AE1386" i="1" s="1"/>
  <c r="AJ1386" i="1" s="1"/>
  <c r="W1385" i="1"/>
  <c r="Y1385" i="1" s="1"/>
  <c r="AE1385" i="1" s="1"/>
  <c r="AJ1385" i="1" s="1"/>
  <c r="W1384" i="1"/>
  <c r="Y1384" i="1" s="1"/>
  <c r="AE1384" i="1" s="1"/>
  <c r="AJ1384" i="1" s="1"/>
  <c r="W1383" i="1"/>
  <c r="Y1383" i="1" s="1"/>
  <c r="AE1383" i="1" s="1"/>
  <c r="AJ1383" i="1" s="1"/>
  <c r="W1382" i="1"/>
  <c r="Y1382" i="1" s="1"/>
  <c r="AE1382" i="1" s="1"/>
  <c r="AJ1382" i="1" s="1"/>
  <c r="W1381" i="1"/>
  <c r="Y1381" i="1" s="1"/>
  <c r="AE1381" i="1" s="1"/>
  <c r="AJ1381" i="1" s="1"/>
  <c r="W1380" i="1"/>
  <c r="Y1380" i="1" s="1"/>
  <c r="AE1380" i="1" s="1"/>
  <c r="AJ1380" i="1" s="1"/>
  <c r="W1379" i="1"/>
  <c r="Y1379" i="1" s="1"/>
  <c r="AE1379" i="1" s="1"/>
  <c r="AJ1379" i="1" s="1"/>
  <c r="W1378" i="1"/>
  <c r="Y1378" i="1" s="1"/>
  <c r="AE1378" i="1" s="1"/>
  <c r="AJ1378" i="1" s="1"/>
  <c r="W1377" i="1"/>
  <c r="Y1377" i="1" s="1"/>
  <c r="AE1377" i="1" s="1"/>
  <c r="AJ1377" i="1" s="1"/>
  <c r="W1376" i="1"/>
  <c r="Y1376" i="1" s="1"/>
  <c r="AE1376" i="1" s="1"/>
  <c r="AJ1376" i="1" s="1"/>
  <c r="W1375" i="1"/>
  <c r="Y1375" i="1" s="1"/>
  <c r="AE1375" i="1" s="1"/>
  <c r="AJ1375" i="1" s="1"/>
  <c r="W1374" i="1"/>
  <c r="Y1374" i="1" s="1"/>
  <c r="AE1374" i="1" s="1"/>
  <c r="AJ1374" i="1" s="1"/>
  <c r="W1373" i="1"/>
  <c r="Y1373" i="1" s="1"/>
  <c r="AE1373" i="1" s="1"/>
  <c r="AJ1373" i="1" s="1"/>
  <c r="W1372" i="1"/>
  <c r="Y1372" i="1" s="1"/>
  <c r="AE1372" i="1" s="1"/>
  <c r="AJ1372" i="1" s="1"/>
  <c r="W1371" i="1"/>
  <c r="Y1371" i="1" s="1"/>
  <c r="AE1371" i="1" s="1"/>
  <c r="AJ1371" i="1" s="1"/>
  <c r="W1370" i="1"/>
  <c r="Y1370" i="1" s="1"/>
  <c r="AE1370" i="1" s="1"/>
  <c r="AJ1370" i="1" s="1"/>
  <c r="W1369" i="1"/>
  <c r="Y1369" i="1" s="1"/>
  <c r="AE1369" i="1" s="1"/>
  <c r="AJ1369" i="1" s="1"/>
  <c r="W1368" i="1"/>
  <c r="Y1368" i="1" s="1"/>
  <c r="AE1368" i="1" s="1"/>
  <c r="AJ1368" i="1" s="1"/>
  <c r="W1367" i="1"/>
  <c r="Y1367" i="1" s="1"/>
  <c r="AE1367" i="1" s="1"/>
  <c r="AJ1367" i="1" s="1"/>
  <c r="W1366" i="1"/>
  <c r="Y1366" i="1" s="1"/>
  <c r="AE1366" i="1" s="1"/>
  <c r="AJ1366" i="1" s="1"/>
  <c r="W1365" i="1"/>
  <c r="Y1365" i="1" s="1"/>
  <c r="AE1365" i="1" s="1"/>
  <c r="AJ1365" i="1" s="1"/>
  <c r="W1364" i="1"/>
  <c r="Y1364" i="1" s="1"/>
  <c r="AE1364" i="1" s="1"/>
  <c r="AJ1364" i="1" s="1"/>
  <c r="W1363" i="1"/>
  <c r="Y1363" i="1" s="1"/>
  <c r="AE1363" i="1" s="1"/>
  <c r="AJ1363" i="1" s="1"/>
  <c r="W1362" i="1"/>
  <c r="Y1362" i="1" s="1"/>
  <c r="AE1362" i="1" s="1"/>
  <c r="AJ1362" i="1" s="1"/>
  <c r="W1361" i="1"/>
  <c r="Y1361" i="1" s="1"/>
  <c r="AE1361" i="1" s="1"/>
  <c r="AJ1361" i="1" s="1"/>
  <c r="W1360" i="1"/>
  <c r="Y1360" i="1" s="1"/>
  <c r="AE1360" i="1" s="1"/>
  <c r="AJ1360" i="1" s="1"/>
  <c r="W1359" i="1"/>
  <c r="Y1359" i="1" s="1"/>
  <c r="AE1359" i="1" s="1"/>
  <c r="AJ1359" i="1" s="1"/>
  <c r="W1358" i="1"/>
  <c r="Y1358" i="1" s="1"/>
  <c r="AE1358" i="1" s="1"/>
  <c r="AJ1358" i="1" s="1"/>
  <c r="W1357" i="1"/>
  <c r="Y1357" i="1" s="1"/>
  <c r="AE1357" i="1" s="1"/>
  <c r="AJ1357" i="1" s="1"/>
  <c r="W1356" i="1"/>
  <c r="Y1356" i="1" s="1"/>
  <c r="AE1356" i="1" s="1"/>
  <c r="AJ1356" i="1" s="1"/>
  <c r="W1355" i="1"/>
  <c r="Y1355" i="1" s="1"/>
  <c r="AE1355" i="1" s="1"/>
  <c r="AJ1355" i="1" s="1"/>
  <c r="W1354" i="1"/>
  <c r="Y1354" i="1" s="1"/>
  <c r="AE1354" i="1" s="1"/>
  <c r="AJ1354" i="1" s="1"/>
  <c r="W1353" i="1"/>
  <c r="Y1353" i="1" s="1"/>
  <c r="AE1353" i="1" s="1"/>
  <c r="AJ1353" i="1" s="1"/>
  <c r="W1352" i="1"/>
  <c r="Y1352" i="1" s="1"/>
  <c r="AE1352" i="1" s="1"/>
  <c r="AJ1352" i="1" s="1"/>
  <c r="W1351" i="1"/>
  <c r="Y1351" i="1" s="1"/>
  <c r="AE1351" i="1" s="1"/>
  <c r="AJ1351" i="1" s="1"/>
  <c r="W1350" i="1"/>
  <c r="Y1350" i="1" s="1"/>
  <c r="AE1350" i="1" s="1"/>
  <c r="AJ1350" i="1" s="1"/>
  <c r="W1349" i="1"/>
  <c r="Y1349" i="1" s="1"/>
  <c r="AE1349" i="1" s="1"/>
  <c r="AJ1349" i="1" s="1"/>
  <c r="W1348" i="1"/>
  <c r="Y1348" i="1" s="1"/>
  <c r="AE1348" i="1" s="1"/>
  <c r="AJ1348" i="1" s="1"/>
  <c r="W1347" i="1"/>
  <c r="Y1347" i="1" s="1"/>
  <c r="AE1347" i="1" s="1"/>
  <c r="AJ1347" i="1" s="1"/>
  <c r="W1346" i="1"/>
  <c r="Y1346" i="1" s="1"/>
  <c r="AE1346" i="1" s="1"/>
  <c r="AJ1346" i="1" s="1"/>
  <c r="W1345" i="1"/>
  <c r="Y1345" i="1" s="1"/>
  <c r="AE1345" i="1" s="1"/>
  <c r="AJ1345" i="1" s="1"/>
  <c r="W1344" i="1"/>
  <c r="Y1344" i="1" s="1"/>
  <c r="AE1344" i="1" s="1"/>
  <c r="AJ1344" i="1" s="1"/>
  <c r="W1343" i="1"/>
  <c r="Y1343" i="1" s="1"/>
  <c r="AE1343" i="1" s="1"/>
  <c r="AJ1343" i="1" s="1"/>
  <c r="W1342" i="1"/>
  <c r="Y1342" i="1" s="1"/>
  <c r="AE1342" i="1" s="1"/>
  <c r="AJ1342" i="1" s="1"/>
  <c r="W1341" i="1"/>
  <c r="Y1341" i="1" s="1"/>
  <c r="AE1341" i="1" s="1"/>
  <c r="AJ1341" i="1" s="1"/>
  <c r="W1340" i="1"/>
  <c r="Y1340" i="1" s="1"/>
  <c r="AE1340" i="1" s="1"/>
  <c r="AJ1340" i="1" s="1"/>
  <c r="W1339" i="1"/>
  <c r="Y1339" i="1" s="1"/>
  <c r="AE1339" i="1" s="1"/>
  <c r="AJ1339" i="1" s="1"/>
  <c r="W1338" i="1"/>
  <c r="Y1338" i="1" s="1"/>
  <c r="AE1338" i="1" s="1"/>
  <c r="AJ1338" i="1" s="1"/>
  <c r="W1337" i="1"/>
  <c r="Y1337" i="1" s="1"/>
  <c r="AE1337" i="1" s="1"/>
  <c r="AJ1337" i="1" s="1"/>
  <c r="W1336" i="1"/>
  <c r="Y1336" i="1" s="1"/>
  <c r="AE1336" i="1" s="1"/>
  <c r="AJ1336" i="1" s="1"/>
  <c r="W1335" i="1"/>
  <c r="Y1335" i="1" s="1"/>
  <c r="AE1335" i="1" s="1"/>
  <c r="AJ1335" i="1" s="1"/>
  <c r="W1334" i="1"/>
  <c r="Y1334" i="1" s="1"/>
  <c r="AE1334" i="1" s="1"/>
  <c r="AJ1334" i="1" s="1"/>
  <c r="W1333" i="1"/>
  <c r="Y1333" i="1" s="1"/>
  <c r="AE1333" i="1" s="1"/>
  <c r="AJ1333" i="1" s="1"/>
  <c r="W1332" i="1"/>
  <c r="Y1332" i="1" s="1"/>
  <c r="AE1332" i="1" s="1"/>
  <c r="AJ1332" i="1" s="1"/>
  <c r="W1331" i="1"/>
  <c r="Y1331" i="1" s="1"/>
  <c r="AE1331" i="1" s="1"/>
  <c r="AJ1331" i="1" s="1"/>
  <c r="W1330" i="1"/>
  <c r="Y1330" i="1" s="1"/>
  <c r="AE1330" i="1" s="1"/>
  <c r="AJ1330" i="1" s="1"/>
  <c r="W1329" i="1"/>
  <c r="Y1329" i="1" s="1"/>
  <c r="AE1329" i="1" s="1"/>
  <c r="AJ1329" i="1" s="1"/>
  <c r="W1328" i="1"/>
  <c r="Y1328" i="1" s="1"/>
  <c r="AE1328" i="1" s="1"/>
  <c r="AJ1328" i="1" s="1"/>
  <c r="W1327" i="1"/>
  <c r="Y1327" i="1" s="1"/>
  <c r="AE1327" i="1" s="1"/>
  <c r="AJ1327" i="1" s="1"/>
  <c r="W1326" i="1"/>
  <c r="Y1326" i="1" s="1"/>
  <c r="AE1326" i="1" s="1"/>
  <c r="AJ1326" i="1" s="1"/>
  <c r="W1325" i="1"/>
  <c r="Y1325" i="1" s="1"/>
  <c r="AE1325" i="1" s="1"/>
  <c r="AJ1325" i="1" s="1"/>
  <c r="W1324" i="1"/>
  <c r="Y1324" i="1" s="1"/>
  <c r="AE1324" i="1" s="1"/>
  <c r="AJ1324" i="1" s="1"/>
  <c r="W1323" i="1"/>
  <c r="Y1323" i="1" s="1"/>
  <c r="AE1323" i="1" s="1"/>
  <c r="AJ1323" i="1" s="1"/>
  <c r="W1322" i="1"/>
  <c r="Y1322" i="1" s="1"/>
  <c r="AE1322" i="1" s="1"/>
  <c r="AJ1322" i="1" s="1"/>
  <c r="W1321" i="1"/>
  <c r="Y1321" i="1" s="1"/>
  <c r="AE1321" i="1" s="1"/>
  <c r="AJ1321" i="1" s="1"/>
  <c r="W1320" i="1"/>
  <c r="Y1320" i="1" s="1"/>
  <c r="AE1320" i="1" s="1"/>
  <c r="AJ1320" i="1" s="1"/>
  <c r="W1319" i="1"/>
  <c r="Y1319" i="1" s="1"/>
  <c r="AE1319" i="1" s="1"/>
  <c r="AJ1319" i="1" s="1"/>
  <c r="W1318" i="1"/>
  <c r="Y1318" i="1" s="1"/>
  <c r="AE1318" i="1" s="1"/>
  <c r="AJ1318" i="1" s="1"/>
  <c r="W1317" i="1"/>
  <c r="Y1317" i="1" s="1"/>
  <c r="AE1317" i="1" s="1"/>
  <c r="AJ1317" i="1" s="1"/>
  <c r="W1316" i="1"/>
  <c r="Y1316" i="1" s="1"/>
  <c r="AE1316" i="1" s="1"/>
  <c r="AJ1316" i="1" s="1"/>
  <c r="W1315" i="1"/>
  <c r="Y1315" i="1" s="1"/>
  <c r="AE1315" i="1" s="1"/>
  <c r="AJ1315" i="1" s="1"/>
  <c r="W1314" i="1"/>
  <c r="Y1314" i="1" s="1"/>
  <c r="AE1314" i="1" s="1"/>
  <c r="AJ1314" i="1" s="1"/>
  <c r="W1313" i="1"/>
  <c r="Y1313" i="1" s="1"/>
  <c r="AE1313" i="1" s="1"/>
  <c r="AJ1313" i="1" s="1"/>
  <c r="W1312" i="1"/>
  <c r="Y1312" i="1" s="1"/>
  <c r="AE1312" i="1" s="1"/>
  <c r="AJ1312" i="1" s="1"/>
  <c r="W1311" i="1"/>
  <c r="Y1311" i="1" s="1"/>
  <c r="AE1311" i="1" s="1"/>
  <c r="AJ1311" i="1" s="1"/>
  <c r="W1310" i="1"/>
  <c r="Y1310" i="1" s="1"/>
  <c r="AE1310" i="1" s="1"/>
  <c r="AJ1310" i="1" s="1"/>
  <c r="W1309" i="1"/>
  <c r="Y1309" i="1" s="1"/>
  <c r="AE1309" i="1" s="1"/>
  <c r="AJ1309" i="1" s="1"/>
  <c r="W1308" i="1"/>
  <c r="Y1308" i="1" s="1"/>
  <c r="AE1308" i="1" s="1"/>
  <c r="AJ1308" i="1" s="1"/>
  <c r="W1307" i="1"/>
  <c r="Y1307" i="1" s="1"/>
  <c r="AE1307" i="1" s="1"/>
  <c r="AJ1307" i="1" s="1"/>
  <c r="W1306" i="1"/>
  <c r="Y1306" i="1" s="1"/>
  <c r="AE1306" i="1" s="1"/>
  <c r="AJ1306" i="1" s="1"/>
  <c r="W1305" i="1"/>
  <c r="Y1305" i="1" s="1"/>
  <c r="AE1305" i="1" s="1"/>
  <c r="AJ1305" i="1" s="1"/>
  <c r="W1304" i="1"/>
  <c r="Y1304" i="1" s="1"/>
  <c r="AE1304" i="1" s="1"/>
  <c r="AJ1304" i="1" s="1"/>
  <c r="W1303" i="1"/>
  <c r="Y1303" i="1" s="1"/>
  <c r="AE1303" i="1" s="1"/>
  <c r="AJ1303" i="1" s="1"/>
  <c r="W1302" i="1"/>
  <c r="Y1302" i="1" s="1"/>
  <c r="AE1302" i="1" s="1"/>
  <c r="AJ1302" i="1" s="1"/>
  <c r="W1301" i="1"/>
  <c r="Y1301" i="1" s="1"/>
  <c r="AE1301" i="1" s="1"/>
  <c r="AJ1301" i="1" s="1"/>
  <c r="W1300" i="1"/>
  <c r="Y1300" i="1" s="1"/>
  <c r="AE1300" i="1" s="1"/>
  <c r="AJ1300" i="1" s="1"/>
  <c r="W1299" i="1"/>
  <c r="Y1299" i="1" s="1"/>
  <c r="AE1299" i="1" s="1"/>
  <c r="AJ1299" i="1" s="1"/>
  <c r="W1298" i="1"/>
  <c r="Y1298" i="1" s="1"/>
  <c r="AE1298" i="1" s="1"/>
  <c r="AJ1298" i="1" s="1"/>
  <c r="W1297" i="1"/>
  <c r="Y1297" i="1" s="1"/>
  <c r="AE1297" i="1" s="1"/>
  <c r="AJ1297" i="1" s="1"/>
  <c r="W1296" i="1"/>
  <c r="Y1296" i="1" s="1"/>
  <c r="AE1296" i="1" s="1"/>
  <c r="AJ1296" i="1" s="1"/>
  <c r="W1295" i="1"/>
  <c r="Y1295" i="1" s="1"/>
  <c r="AE1295" i="1" s="1"/>
  <c r="AJ1295" i="1" s="1"/>
  <c r="W1294" i="1"/>
  <c r="Y1294" i="1" s="1"/>
  <c r="AE1294" i="1" s="1"/>
  <c r="AJ1294" i="1" s="1"/>
  <c r="W1293" i="1"/>
  <c r="Y1293" i="1" s="1"/>
  <c r="AE1293" i="1" s="1"/>
  <c r="AJ1293" i="1" s="1"/>
  <c r="W1292" i="1"/>
  <c r="Y1292" i="1" s="1"/>
  <c r="AE1292" i="1" s="1"/>
  <c r="AJ1292" i="1" s="1"/>
  <c r="W1291" i="1"/>
  <c r="Y1291" i="1" s="1"/>
  <c r="AE1291" i="1" s="1"/>
  <c r="AJ1291" i="1" s="1"/>
  <c r="W1290" i="1"/>
  <c r="Y1290" i="1" s="1"/>
  <c r="AE1290" i="1" s="1"/>
  <c r="AJ1290" i="1" s="1"/>
  <c r="W1289" i="1"/>
  <c r="Y1289" i="1" s="1"/>
  <c r="AE1289" i="1" s="1"/>
  <c r="AJ1289" i="1" s="1"/>
  <c r="W1288" i="1"/>
  <c r="Y1288" i="1" s="1"/>
  <c r="AE1288" i="1" s="1"/>
  <c r="AJ1288" i="1" s="1"/>
  <c r="W1287" i="1"/>
  <c r="Y1287" i="1" s="1"/>
  <c r="AE1287" i="1" s="1"/>
  <c r="AJ1287" i="1" s="1"/>
  <c r="W1286" i="1"/>
  <c r="Y1286" i="1" s="1"/>
  <c r="AE1286" i="1" s="1"/>
  <c r="AJ1286" i="1" s="1"/>
  <c r="W1285" i="1"/>
  <c r="Y1285" i="1" s="1"/>
  <c r="AE1285" i="1" s="1"/>
  <c r="AJ1285" i="1" s="1"/>
  <c r="W1284" i="1"/>
  <c r="Y1284" i="1" s="1"/>
  <c r="AE1284" i="1" s="1"/>
  <c r="AJ1284" i="1" s="1"/>
  <c r="W1283" i="1"/>
  <c r="Y1283" i="1" s="1"/>
  <c r="AE1283" i="1" s="1"/>
  <c r="AJ1283" i="1" s="1"/>
  <c r="W1282" i="1"/>
  <c r="Y1282" i="1" s="1"/>
  <c r="AE1282" i="1" s="1"/>
  <c r="AJ1282" i="1" s="1"/>
  <c r="W1281" i="1"/>
  <c r="Y1281" i="1" s="1"/>
  <c r="AE1281" i="1" s="1"/>
  <c r="AJ1281" i="1" s="1"/>
  <c r="W1280" i="1"/>
  <c r="Y1280" i="1" s="1"/>
  <c r="AE1280" i="1" s="1"/>
  <c r="AJ1280" i="1" s="1"/>
  <c r="W1279" i="1"/>
  <c r="Y1279" i="1" s="1"/>
  <c r="AE1279" i="1" s="1"/>
  <c r="AJ1279" i="1" s="1"/>
  <c r="W1278" i="1"/>
  <c r="Y1278" i="1" s="1"/>
  <c r="AE1278" i="1" s="1"/>
  <c r="AJ1278" i="1" s="1"/>
  <c r="W1277" i="1"/>
  <c r="Y1277" i="1" s="1"/>
  <c r="AE1277" i="1" s="1"/>
  <c r="AJ1277" i="1" s="1"/>
  <c r="W1276" i="1"/>
  <c r="Y1276" i="1" s="1"/>
  <c r="AE1276" i="1" s="1"/>
  <c r="AJ1276" i="1" s="1"/>
  <c r="W1275" i="1"/>
  <c r="Y1275" i="1" s="1"/>
  <c r="AE1275" i="1" s="1"/>
  <c r="AJ1275" i="1" s="1"/>
  <c r="W1274" i="1"/>
  <c r="Y1274" i="1" s="1"/>
  <c r="AE1274" i="1" s="1"/>
  <c r="AJ1274" i="1" s="1"/>
  <c r="W1273" i="1"/>
  <c r="Y1273" i="1" s="1"/>
  <c r="AE1273" i="1" s="1"/>
  <c r="AJ1273" i="1" s="1"/>
  <c r="W1272" i="1"/>
  <c r="Y1272" i="1" s="1"/>
  <c r="AE1272" i="1" s="1"/>
  <c r="AJ1272" i="1" s="1"/>
  <c r="W1271" i="1"/>
  <c r="Y1271" i="1" s="1"/>
  <c r="AE1271" i="1" s="1"/>
  <c r="AJ1271" i="1" s="1"/>
  <c r="W1270" i="1"/>
  <c r="Y1270" i="1" s="1"/>
  <c r="AE1270" i="1" s="1"/>
  <c r="AJ1270" i="1" s="1"/>
  <c r="W1269" i="1"/>
  <c r="Y1269" i="1" s="1"/>
  <c r="AE1269" i="1" s="1"/>
  <c r="AJ1269" i="1" s="1"/>
  <c r="W1268" i="1"/>
  <c r="Y1268" i="1" s="1"/>
  <c r="AE1268" i="1" s="1"/>
  <c r="AJ1268" i="1" s="1"/>
  <c r="W1267" i="1"/>
  <c r="Y1267" i="1" s="1"/>
  <c r="AE1267" i="1" s="1"/>
  <c r="AJ1267" i="1" s="1"/>
  <c r="W1266" i="1"/>
  <c r="Y1266" i="1" s="1"/>
  <c r="AE1266" i="1" s="1"/>
  <c r="AJ1266" i="1" s="1"/>
  <c r="W1265" i="1"/>
  <c r="Y1265" i="1" s="1"/>
  <c r="AE1265" i="1" s="1"/>
  <c r="AJ1265" i="1" s="1"/>
  <c r="W1264" i="1"/>
  <c r="Y1264" i="1" s="1"/>
  <c r="AE1264" i="1" s="1"/>
  <c r="AJ1264" i="1" s="1"/>
  <c r="W1263" i="1"/>
  <c r="Y1263" i="1" s="1"/>
  <c r="AE1263" i="1" s="1"/>
  <c r="AJ1263" i="1" s="1"/>
  <c r="W1262" i="1"/>
  <c r="Y1262" i="1" s="1"/>
  <c r="AE1262" i="1" s="1"/>
  <c r="AJ1262" i="1" s="1"/>
  <c r="W1261" i="1"/>
  <c r="Y1261" i="1" s="1"/>
  <c r="AE1261" i="1" s="1"/>
  <c r="AJ1261" i="1" s="1"/>
  <c r="W1260" i="1"/>
  <c r="Y1260" i="1" s="1"/>
  <c r="AE1260" i="1" s="1"/>
  <c r="AJ1260" i="1" s="1"/>
  <c r="W1259" i="1"/>
  <c r="Y1259" i="1" s="1"/>
  <c r="AE1259" i="1" s="1"/>
  <c r="AJ1259" i="1" s="1"/>
  <c r="W1258" i="1"/>
  <c r="Y1258" i="1" s="1"/>
  <c r="AE1258" i="1" s="1"/>
  <c r="AJ1258" i="1" s="1"/>
  <c r="W1257" i="1"/>
  <c r="Y1257" i="1" s="1"/>
  <c r="AE1257" i="1" s="1"/>
  <c r="AJ1257" i="1" s="1"/>
  <c r="W1256" i="1"/>
  <c r="Y1256" i="1" s="1"/>
  <c r="AE1256" i="1" s="1"/>
  <c r="AJ1256" i="1" s="1"/>
  <c r="W1255" i="1"/>
  <c r="Y1255" i="1" s="1"/>
  <c r="AE1255" i="1" s="1"/>
  <c r="AJ1255" i="1" s="1"/>
  <c r="W1254" i="1"/>
  <c r="Y1254" i="1" s="1"/>
  <c r="AE1254" i="1" s="1"/>
  <c r="AJ1254" i="1" s="1"/>
  <c r="W1253" i="1"/>
  <c r="Y1253" i="1" s="1"/>
  <c r="AE1253" i="1" s="1"/>
  <c r="AJ1253" i="1" s="1"/>
  <c r="W1252" i="1"/>
  <c r="Y1252" i="1" s="1"/>
  <c r="AE1252" i="1" s="1"/>
  <c r="AJ1252" i="1" s="1"/>
  <c r="W1251" i="1"/>
  <c r="Y1251" i="1" s="1"/>
  <c r="AE1251" i="1" s="1"/>
  <c r="AJ1251" i="1" s="1"/>
  <c r="W1250" i="1"/>
  <c r="Y1250" i="1" s="1"/>
  <c r="AE1250" i="1" s="1"/>
  <c r="AJ1250" i="1" s="1"/>
  <c r="W1249" i="1"/>
  <c r="Y1249" i="1" s="1"/>
  <c r="AE1249" i="1" s="1"/>
  <c r="AJ1249" i="1" s="1"/>
  <c r="W1248" i="1"/>
  <c r="Y1248" i="1" s="1"/>
  <c r="AE1248" i="1" s="1"/>
  <c r="AJ1248" i="1" s="1"/>
  <c r="W1247" i="1"/>
  <c r="Y1247" i="1" s="1"/>
  <c r="AE1247" i="1" s="1"/>
  <c r="AJ1247" i="1" s="1"/>
  <c r="W1246" i="1"/>
  <c r="Y1246" i="1" s="1"/>
  <c r="AE1246" i="1" s="1"/>
  <c r="AJ1246" i="1" s="1"/>
  <c r="W1245" i="1"/>
  <c r="Y1245" i="1" s="1"/>
  <c r="AE1245" i="1" s="1"/>
  <c r="AJ1245" i="1" s="1"/>
  <c r="W1244" i="1"/>
  <c r="Y1244" i="1" s="1"/>
  <c r="AE1244" i="1" s="1"/>
  <c r="AJ1244" i="1" s="1"/>
  <c r="W1243" i="1"/>
  <c r="Y1243" i="1" s="1"/>
  <c r="AE1243" i="1" s="1"/>
  <c r="AJ1243" i="1" s="1"/>
  <c r="W1242" i="1"/>
  <c r="Y1242" i="1" s="1"/>
  <c r="AE1242" i="1" s="1"/>
  <c r="AJ1242" i="1" s="1"/>
  <c r="W1241" i="1"/>
  <c r="Y1241" i="1" s="1"/>
  <c r="AE1241" i="1" s="1"/>
  <c r="AJ1241" i="1" s="1"/>
  <c r="W1240" i="1"/>
  <c r="Y1240" i="1" s="1"/>
  <c r="AE1240" i="1" s="1"/>
  <c r="AJ1240" i="1" s="1"/>
  <c r="W1239" i="1"/>
  <c r="Y1239" i="1" s="1"/>
  <c r="AE1239" i="1" s="1"/>
  <c r="AJ1239" i="1" s="1"/>
  <c r="W1238" i="1"/>
  <c r="Y1238" i="1" s="1"/>
  <c r="AE1238" i="1" s="1"/>
  <c r="AJ1238" i="1" s="1"/>
  <c r="W1237" i="1"/>
  <c r="Y1237" i="1" s="1"/>
  <c r="AE1237" i="1" s="1"/>
  <c r="AJ1237" i="1" s="1"/>
  <c r="W1236" i="1"/>
  <c r="Y1236" i="1" s="1"/>
  <c r="AE1236" i="1" s="1"/>
  <c r="AJ1236" i="1" s="1"/>
  <c r="W1235" i="1"/>
  <c r="Y1235" i="1" s="1"/>
  <c r="AE1235" i="1" s="1"/>
  <c r="AJ1235" i="1" s="1"/>
  <c r="W1234" i="1"/>
  <c r="Y1234" i="1" s="1"/>
  <c r="AE1234" i="1" s="1"/>
  <c r="AJ1234" i="1" s="1"/>
  <c r="W1233" i="1"/>
  <c r="Y1233" i="1" s="1"/>
  <c r="AE1233" i="1" s="1"/>
  <c r="AJ1233" i="1" s="1"/>
  <c r="W1232" i="1"/>
  <c r="Y1232" i="1" s="1"/>
  <c r="AE1232" i="1" s="1"/>
  <c r="AJ1232" i="1" s="1"/>
  <c r="W1231" i="1"/>
  <c r="Y1231" i="1" s="1"/>
  <c r="AE1231" i="1" s="1"/>
  <c r="AJ1231" i="1" s="1"/>
  <c r="W1230" i="1"/>
  <c r="Y1230" i="1" s="1"/>
  <c r="AE1230" i="1" s="1"/>
  <c r="AJ1230" i="1" s="1"/>
  <c r="W1229" i="1"/>
  <c r="Y1229" i="1" s="1"/>
  <c r="AE1229" i="1" s="1"/>
  <c r="AJ1229" i="1" s="1"/>
  <c r="W1228" i="1"/>
  <c r="Y1228" i="1" s="1"/>
  <c r="AE1228" i="1" s="1"/>
  <c r="AJ1228" i="1" s="1"/>
  <c r="W1227" i="1"/>
  <c r="Y1227" i="1" s="1"/>
  <c r="AE1227" i="1" s="1"/>
  <c r="AJ1227" i="1" s="1"/>
  <c r="W1226" i="1"/>
  <c r="Y1226" i="1" s="1"/>
  <c r="AE1226" i="1" s="1"/>
  <c r="AJ1226" i="1" s="1"/>
  <c r="W1225" i="1"/>
  <c r="Y1225" i="1" s="1"/>
  <c r="AE1225" i="1" s="1"/>
  <c r="AJ1225" i="1" s="1"/>
  <c r="W1224" i="1"/>
  <c r="Y1224" i="1" s="1"/>
  <c r="AE1224" i="1" s="1"/>
  <c r="AJ1224" i="1" s="1"/>
  <c r="W1223" i="1"/>
  <c r="Y1223" i="1" s="1"/>
  <c r="AE1223" i="1" s="1"/>
  <c r="AJ1223" i="1" s="1"/>
  <c r="W1222" i="1"/>
  <c r="Y1222" i="1" s="1"/>
  <c r="AE1222" i="1" s="1"/>
  <c r="AJ1222" i="1" s="1"/>
  <c r="W1221" i="1"/>
  <c r="Y1221" i="1" s="1"/>
  <c r="AE1221" i="1" s="1"/>
  <c r="AJ1221" i="1" s="1"/>
  <c r="W1220" i="1"/>
  <c r="Y1220" i="1" s="1"/>
  <c r="AE1220" i="1" s="1"/>
  <c r="AJ1220" i="1" s="1"/>
  <c r="W1219" i="1"/>
  <c r="Y1219" i="1" s="1"/>
  <c r="AE1219" i="1" s="1"/>
  <c r="AJ1219" i="1" s="1"/>
  <c r="W1218" i="1"/>
  <c r="Y1218" i="1" s="1"/>
  <c r="AE1218" i="1" s="1"/>
  <c r="AJ1218" i="1" s="1"/>
  <c r="W1217" i="1"/>
  <c r="Y1217" i="1" s="1"/>
  <c r="AE1217" i="1" s="1"/>
  <c r="AJ1217" i="1" s="1"/>
  <c r="W1216" i="1"/>
  <c r="Y1216" i="1" s="1"/>
  <c r="AE1216" i="1" s="1"/>
  <c r="AJ1216" i="1" s="1"/>
  <c r="W1215" i="1"/>
  <c r="Y1215" i="1" s="1"/>
  <c r="AE1215" i="1" s="1"/>
  <c r="AJ1215" i="1" s="1"/>
  <c r="W1214" i="1"/>
  <c r="Y1214" i="1" s="1"/>
  <c r="AE1214" i="1" s="1"/>
  <c r="AJ1214" i="1" s="1"/>
  <c r="W1213" i="1"/>
  <c r="Y1213" i="1" s="1"/>
  <c r="AE1213" i="1" s="1"/>
  <c r="AJ1213" i="1" s="1"/>
  <c r="W1212" i="1"/>
  <c r="Y1212" i="1" s="1"/>
  <c r="AE1212" i="1" s="1"/>
  <c r="AJ1212" i="1" s="1"/>
  <c r="W1211" i="1"/>
  <c r="Y1211" i="1" s="1"/>
  <c r="AE1211" i="1" s="1"/>
  <c r="AJ1211" i="1" s="1"/>
  <c r="W1210" i="1"/>
  <c r="Y1210" i="1" s="1"/>
  <c r="AE1210" i="1" s="1"/>
  <c r="AJ1210" i="1" s="1"/>
  <c r="W1209" i="1"/>
  <c r="Y1209" i="1" s="1"/>
  <c r="AE1209" i="1" s="1"/>
  <c r="AJ1209" i="1" s="1"/>
  <c r="W1208" i="1"/>
  <c r="Y1208" i="1" s="1"/>
  <c r="AE1208" i="1" s="1"/>
  <c r="AJ1208" i="1" s="1"/>
  <c r="W1207" i="1"/>
  <c r="Y1207" i="1" s="1"/>
  <c r="AE1207" i="1" s="1"/>
  <c r="AJ1207" i="1" s="1"/>
  <c r="W1206" i="1"/>
  <c r="Y1206" i="1" s="1"/>
  <c r="AE1206" i="1" s="1"/>
  <c r="AJ1206" i="1" s="1"/>
  <c r="W1205" i="1"/>
  <c r="Y1205" i="1" s="1"/>
  <c r="AE1205" i="1" s="1"/>
  <c r="AJ1205" i="1" s="1"/>
  <c r="W1204" i="1"/>
  <c r="Y1204" i="1" s="1"/>
  <c r="AE1204" i="1" s="1"/>
  <c r="AJ1204" i="1" s="1"/>
  <c r="X1104" i="1"/>
  <c r="Z1104" i="1" s="1"/>
  <c r="X1103" i="1"/>
  <c r="Z1103" i="1" s="1"/>
  <c r="X1102" i="1"/>
  <c r="Z1102" i="1" s="1"/>
  <c r="AF1102" i="1" s="1"/>
  <c r="AK1102" i="1" s="1"/>
  <c r="X1101" i="1"/>
  <c r="Z1101" i="1" s="1"/>
  <c r="X1100" i="1"/>
  <c r="Z1100" i="1" s="1"/>
  <c r="X1099" i="1"/>
  <c r="Z1099" i="1" s="1"/>
  <c r="X1098" i="1"/>
  <c r="Z1098" i="1" s="1"/>
  <c r="AF1098" i="1" s="1"/>
  <c r="AK1098" i="1" s="1"/>
  <c r="X1097" i="1"/>
  <c r="Z1097" i="1" s="1"/>
  <c r="X1096" i="1"/>
  <c r="Z1096" i="1" s="1"/>
  <c r="X1095" i="1"/>
  <c r="Z1095" i="1" s="1"/>
  <c r="X1094" i="1"/>
  <c r="Z1094" i="1" s="1"/>
  <c r="AF1094" i="1" s="1"/>
  <c r="AK1094" i="1" s="1"/>
  <c r="X1093" i="1"/>
  <c r="Z1093" i="1" s="1"/>
  <c r="X1092" i="1"/>
  <c r="Z1092" i="1" s="1"/>
  <c r="X1091" i="1"/>
  <c r="Z1091" i="1" s="1"/>
  <c r="X1090" i="1"/>
  <c r="Z1090" i="1" s="1"/>
  <c r="AF1090" i="1" s="1"/>
  <c r="AK1090" i="1" s="1"/>
  <c r="X1089" i="1"/>
  <c r="Z1089" i="1" s="1"/>
  <c r="X1088" i="1"/>
  <c r="Z1088" i="1" s="1"/>
  <c r="X1087" i="1"/>
  <c r="Z1087" i="1" s="1"/>
  <c r="X1086" i="1"/>
  <c r="Z1086" i="1" s="1"/>
  <c r="AF1086" i="1" s="1"/>
  <c r="AK1086" i="1" s="1"/>
  <c r="X1085" i="1"/>
  <c r="Z1085" i="1" s="1"/>
  <c r="X1084" i="1"/>
  <c r="Z1084" i="1" s="1"/>
  <c r="X1083" i="1"/>
  <c r="Z1083" i="1" s="1"/>
  <c r="X1082" i="1"/>
  <c r="Z1082" i="1" s="1"/>
  <c r="AF1082" i="1" s="1"/>
  <c r="AK1082" i="1" s="1"/>
  <c r="X1081" i="1"/>
  <c r="Z1081" i="1" s="1"/>
  <c r="X1080" i="1"/>
  <c r="Z1080" i="1" s="1"/>
  <c r="X1079" i="1"/>
  <c r="Z1079" i="1" s="1"/>
  <c r="X1078" i="1"/>
  <c r="Z1078" i="1" s="1"/>
  <c r="AF1078" i="1" s="1"/>
  <c r="AK1078" i="1" s="1"/>
  <c r="X1077" i="1"/>
  <c r="Z1077" i="1" s="1"/>
  <c r="X1076" i="1"/>
  <c r="Z1076" i="1" s="1"/>
  <c r="X1075" i="1"/>
  <c r="Z1075" i="1" s="1"/>
  <c r="X1074" i="1"/>
  <c r="Z1074" i="1" s="1"/>
  <c r="AF1074" i="1" s="1"/>
  <c r="AK1074" i="1" s="1"/>
  <c r="X1073" i="1"/>
  <c r="Z1073" i="1" s="1"/>
  <c r="X1072" i="1"/>
  <c r="Z1072" i="1" s="1"/>
  <c r="X1071" i="1"/>
  <c r="Z1071" i="1" s="1"/>
  <c r="X1070" i="1"/>
  <c r="Z1070" i="1" s="1"/>
  <c r="AF1070" i="1" s="1"/>
  <c r="AK1070" i="1" s="1"/>
  <c r="X1069" i="1"/>
  <c r="Z1069" i="1" s="1"/>
  <c r="X1068" i="1"/>
  <c r="Z1068" i="1" s="1"/>
  <c r="X1067" i="1"/>
  <c r="Z1067" i="1" s="1"/>
  <c r="X1066" i="1"/>
  <c r="Z1066" i="1" s="1"/>
  <c r="AF1066" i="1" s="1"/>
  <c r="AK1066" i="1" s="1"/>
  <c r="X1065" i="1"/>
  <c r="Z1065" i="1" s="1"/>
  <c r="X1064" i="1"/>
  <c r="Z1064" i="1" s="1"/>
  <c r="X1063" i="1"/>
  <c r="Z1063" i="1" s="1"/>
  <c r="X1062" i="1"/>
  <c r="Z1062" i="1" s="1"/>
  <c r="AF1062" i="1" s="1"/>
  <c r="AK1062" i="1" s="1"/>
  <c r="X1061" i="1"/>
  <c r="Z1061" i="1" s="1"/>
  <c r="X1060" i="1"/>
  <c r="Z1060" i="1" s="1"/>
  <c r="X1059" i="1"/>
  <c r="Z1059" i="1" s="1"/>
  <c r="X1058" i="1"/>
  <c r="Z1058" i="1" s="1"/>
  <c r="AF1058" i="1" s="1"/>
  <c r="AK1058" i="1" s="1"/>
  <c r="X1057" i="1"/>
  <c r="Z1057" i="1" s="1"/>
  <c r="X1056" i="1"/>
  <c r="Z1056" i="1" s="1"/>
  <c r="X1055" i="1"/>
  <c r="Z1055" i="1" s="1"/>
  <c r="X1054" i="1"/>
  <c r="Z1054" i="1" s="1"/>
  <c r="AF1054" i="1" s="1"/>
  <c r="AK1054" i="1" s="1"/>
  <c r="X1053" i="1"/>
  <c r="Z1053" i="1" s="1"/>
  <c r="X1052" i="1"/>
  <c r="Z1052" i="1" s="1"/>
  <c r="X1051" i="1"/>
  <c r="Z1051" i="1" s="1"/>
  <c r="X1050" i="1"/>
  <c r="Z1050" i="1" s="1"/>
  <c r="AF1050" i="1" s="1"/>
  <c r="AK1050" i="1" s="1"/>
  <c r="X1049" i="1"/>
  <c r="Z1049" i="1" s="1"/>
  <c r="X1048" i="1"/>
  <c r="Z1048" i="1" s="1"/>
  <c r="X1047" i="1"/>
  <c r="Z1047" i="1" s="1"/>
  <c r="X1046" i="1"/>
  <c r="Z1046" i="1" s="1"/>
  <c r="AF1046" i="1" s="1"/>
  <c r="AK1046" i="1" s="1"/>
  <c r="X1045" i="1"/>
  <c r="Z1045" i="1" s="1"/>
  <c r="X1044" i="1"/>
  <c r="Z1044" i="1" s="1"/>
  <c r="X1043" i="1"/>
  <c r="Z1043" i="1" s="1"/>
  <c r="X1042" i="1"/>
  <c r="Z1042" i="1" s="1"/>
  <c r="AF1042" i="1" s="1"/>
  <c r="AK1042" i="1" s="1"/>
  <c r="X1041" i="1"/>
  <c r="Z1041" i="1" s="1"/>
  <c r="X1040" i="1"/>
  <c r="Z1040" i="1" s="1"/>
  <c r="X1039" i="1"/>
  <c r="Z1039" i="1" s="1"/>
  <c r="X1038" i="1"/>
  <c r="Z1038" i="1" s="1"/>
  <c r="AF1038" i="1" s="1"/>
  <c r="AK1038" i="1" s="1"/>
  <c r="X1037" i="1"/>
  <c r="Z1037" i="1" s="1"/>
  <c r="X1036" i="1"/>
  <c r="Z1036" i="1" s="1"/>
  <c r="X1035" i="1"/>
  <c r="Z1035" i="1" s="1"/>
  <c r="X1034" i="1"/>
  <c r="Z1034" i="1" s="1"/>
  <c r="AF1034" i="1" s="1"/>
  <c r="AK1034" i="1" s="1"/>
  <c r="X1033" i="1"/>
  <c r="Z1033" i="1" s="1"/>
  <c r="X1032" i="1"/>
  <c r="Z1032" i="1" s="1"/>
  <c r="X1031" i="1"/>
  <c r="Z1031" i="1" s="1"/>
  <c r="X1030" i="1"/>
  <c r="Z1030" i="1" s="1"/>
  <c r="AF1030" i="1" s="1"/>
  <c r="AK1030" i="1" s="1"/>
  <c r="X1029" i="1"/>
  <c r="Z1029" i="1" s="1"/>
  <c r="X1028" i="1"/>
  <c r="Z1028" i="1" s="1"/>
  <c r="X1027" i="1"/>
  <c r="Z1027" i="1" s="1"/>
  <c r="X1026" i="1"/>
  <c r="Z1026" i="1" s="1"/>
  <c r="AF1026" i="1" s="1"/>
  <c r="AK1026" i="1" s="1"/>
  <c r="X1025" i="1"/>
  <c r="Z1025" i="1" s="1"/>
  <c r="X1024" i="1"/>
  <c r="Z1024" i="1" s="1"/>
  <c r="X1023" i="1"/>
  <c r="Z1023" i="1" s="1"/>
  <c r="X1022" i="1"/>
  <c r="Z1022" i="1" s="1"/>
  <c r="AF1022" i="1" s="1"/>
  <c r="AK1022" i="1" s="1"/>
  <c r="X1021" i="1"/>
  <c r="Z1021" i="1" s="1"/>
  <c r="X1020" i="1"/>
  <c r="Z1020" i="1" s="1"/>
  <c r="X1019" i="1"/>
  <c r="Z1019" i="1" s="1"/>
  <c r="X1018" i="1"/>
  <c r="Z1018" i="1" s="1"/>
  <c r="AF1018" i="1" s="1"/>
  <c r="AK1018" i="1" s="1"/>
  <c r="X1017" i="1"/>
  <c r="Z1017" i="1" s="1"/>
  <c r="X1016" i="1"/>
  <c r="Z1016" i="1" s="1"/>
  <c r="X1015" i="1"/>
  <c r="Z1015" i="1" s="1"/>
  <c r="X1014" i="1"/>
  <c r="Z1014" i="1" s="1"/>
  <c r="AF1014" i="1" s="1"/>
  <c r="AK1014" i="1" s="1"/>
  <c r="X1013" i="1"/>
  <c r="Z1013" i="1" s="1"/>
  <c r="X1012" i="1"/>
  <c r="Z1012" i="1" s="1"/>
  <c r="X1011" i="1"/>
  <c r="Z1011" i="1" s="1"/>
  <c r="X1010" i="1"/>
  <c r="Z1010" i="1" s="1"/>
  <c r="AF1010" i="1" s="1"/>
  <c r="AK1010" i="1" s="1"/>
  <c r="X1009" i="1"/>
  <c r="Z1009" i="1" s="1"/>
  <c r="X1008" i="1"/>
  <c r="Z1008" i="1" s="1"/>
  <c r="X1007" i="1"/>
  <c r="Z1007" i="1" s="1"/>
  <c r="X1006" i="1"/>
  <c r="Z1006" i="1" s="1"/>
  <c r="AF1006" i="1" s="1"/>
  <c r="AK1006" i="1" s="1"/>
  <c r="X1005" i="1"/>
  <c r="Z1005" i="1" s="1"/>
  <c r="X1004" i="1"/>
  <c r="Z1004" i="1" s="1"/>
  <c r="X1003" i="1"/>
  <c r="Z1003" i="1" s="1"/>
  <c r="X1002" i="1"/>
  <c r="Z1002" i="1" s="1"/>
  <c r="AF1002" i="1" s="1"/>
  <c r="AK1002" i="1" s="1"/>
  <c r="X1001" i="1"/>
  <c r="Z1001" i="1" s="1"/>
  <c r="X1000" i="1"/>
  <c r="Z1000" i="1" s="1"/>
  <c r="X999" i="1"/>
  <c r="Z999" i="1" s="1"/>
  <c r="X998" i="1"/>
  <c r="Z998" i="1" s="1"/>
  <c r="AF998" i="1" s="1"/>
  <c r="AK998" i="1" s="1"/>
  <c r="X997" i="1"/>
  <c r="Z997" i="1" s="1"/>
  <c r="X996" i="1"/>
  <c r="Z996" i="1" s="1"/>
  <c r="X995" i="1"/>
  <c r="Z995" i="1" s="1"/>
  <c r="X994" i="1"/>
  <c r="Z994" i="1" s="1"/>
  <c r="AF994" i="1" s="1"/>
  <c r="AK994" i="1" s="1"/>
  <c r="X993" i="1"/>
  <c r="Z993" i="1" s="1"/>
  <c r="X992" i="1"/>
  <c r="Z992" i="1" s="1"/>
  <c r="X991" i="1"/>
  <c r="Z991" i="1" s="1"/>
  <c r="X990" i="1"/>
  <c r="Z990" i="1" s="1"/>
  <c r="AF990" i="1" s="1"/>
  <c r="AK990" i="1" s="1"/>
  <c r="X989" i="1"/>
  <c r="Z989" i="1" s="1"/>
  <c r="X988" i="1"/>
  <c r="Z988" i="1" s="1"/>
  <c r="X987" i="1"/>
  <c r="Z987" i="1" s="1"/>
  <c r="X986" i="1"/>
  <c r="Z986" i="1" s="1"/>
  <c r="AF986" i="1" s="1"/>
  <c r="AK986" i="1" s="1"/>
  <c r="X985" i="1"/>
  <c r="Z985" i="1" s="1"/>
  <c r="X984" i="1"/>
  <c r="Z984" i="1" s="1"/>
  <c r="X983" i="1"/>
  <c r="Z983" i="1" s="1"/>
  <c r="X982" i="1"/>
  <c r="Z982" i="1" s="1"/>
  <c r="AF982" i="1" s="1"/>
  <c r="AK982" i="1" s="1"/>
  <c r="X981" i="1"/>
  <c r="Z981" i="1" s="1"/>
  <c r="X980" i="1"/>
  <c r="Z980" i="1" s="1"/>
  <c r="X979" i="1"/>
  <c r="Z979" i="1" s="1"/>
  <c r="X978" i="1"/>
  <c r="Z978" i="1" s="1"/>
  <c r="AF978" i="1" s="1"/>
  <c r="AK978" i="1" s="1"/>
  <c r="X977" i="1"/>
  <c r="Z977" i="1" s="1"/>
  <c r="X976" i="1"/>
  <c r="Z976" i="1" s="1"/>
  <c r="X975" i="1"/>
  <c r="Z975" i="1" s="1"/>
  <c r="X974" i="1"/>
  <c r="Z974" i="1" s="1"/>
  <c r="AF974" i="1" s="1"/>
  <c r="AK974" i="1" s="1"/>
  <c r="X973" i="1"/>
  <c r="Z973" i="1" s="1"/>
  <c r="X972" i="1"/>
  <c r="Z972" i="1" s="1"/>
  <c r="X971" i="1"/>
  <c r="Z971" i="1" s="1"/>
  <c r="X970" i="1"/>
  <c r="Z970" i="1" s="1"/>
  <c r="AF970" i="1" s="1"/>
  <c r="AK970" i="1" s="1"/>
  <c r="X969" i="1"/>
  <c r="Z969" i="1" s="1"/>
  <c r="X968" i="1"/>
  <c r="Z968" i="1" s="1"/>
  <c r="X967" i="1"/>
  <c r="Z967" i="1" s="1"/>
  <c r="X966" i="1"/>
  <c r="Z966" i="1" s="1"/>
  <c r="AF966" i="1" s="1"/>
  <c r="AK966" i="1" s="1"/>
  <c r="X965" i="1"/>
  <c r="Z965" i="1" s="1"/>
  <c r="X964" i="1"/>
  <c r="Z964" i="1" s="1"/>
  <c r="X963" i="1"/>
  <c r="Z963" i="1" s="1"/>
  <c r="X962" i="1"/>
  <c r="Z962" i="1" s="1"/>
  <c r="AF962" i="1" s="1"/>
  <c r="AK962" i="1" s="1"/>
  <c r="X961" i="1"/>
  <c r="Z961" i="1" s="1"/>
  <c r="X960" i="1"/>
  <c r="Z960" i="1" s="1"/>
  <c r="X959" i="1"/>
  <c r="Z959" i="1" s="1"/>
  <c r="X958" i="1"/>
  <c r="Z958" i="1" s="1"/>
  <c r="AF958" i="1" s="1"/>
  <c r="AK958" i="1" s="1"/>
  <c r="X957" i="1"/>
  <c r="Z957" i="1" s="1"/>
  <c r="X956" i="1"/>
  <c r="Z956" i="1" s="1"/>
  <c r="X955" i="1"/>
  <c r="Z955" i="1" s="1"/>
  <c r="X954" i="1"/>
  <c r="Z954" i="1" s="1"/>
  <c r="AF954" i="1" s="1"/>
  <c r="AK954" i="1" s="1"/>
  <c r="X953" i="1"/>
  <c r="Z953" i="1" s="1"/>
  <c r="X952" i="1"/>
  <c r="Z952" i="1" s="1"/>
  <c r="X951" i="1"/>
  <c r="Z951" i="1" s="1"/>
  <c r="X950" i="1"/>
  <c r="Z950" i="1" s="1"/>
  <c r="AF950" i="1" s="1"/>
  <c r="AK950" i="1" s="1"/>
  <c r="X949" i="1"/>
  <c r="Z949" i="1" s="1"/>
  <c r="X948" i="1"/>
  <c r="Z948" i="1" s="1"/>
  <c r="X947" i="1"/>
  <c r="Z947" i="1" s="1"/>
  <c r="X946" i="1"/>
  <c r="Z946" i="1" s="1"/>
  <c r="AF946" i="1" s="1"/>
  <c r="AK946" i="1" s="1"/>
  <c r="X945" i="1"/>
  <c r="Z945" i="1" s="1"/>
  <c r="X944" i="1"/>
  <c r="Z944" i="1" s="1"/>
  <c r="X943" i="1"/>
  <c r="Z943" i="1" s="1"/>
  <c r="X942" i="1"/>
  <c r="Z942" i="1" s="1"/>
  <c r="AF942" i="1" s="1"/>
  <c r="AK942" i="1" s="1"/>
  <c r="X941" i="1"/>
  <c r="Z941" i="1" s="1"/>
  <c r="X940" i="1"/>
  <c r="Z940" i="1" s="1"/>
  <c r="X939" i="1"/>
  <c r="Z939" i="1" s="1"/>
  <c r="X938" i="1"/>
  <c r="Z938" i="1" s="1"/>
  <c r="AF938" i="1" s="1"/>
  <c r="AK938" i="1" s="1"/>
  <c r="X937" i="1"/>
  <c r="Z937" i="1" s="1"/>
  <c r="X936" i="1"/>
  <c r="Z936" i="1" s="1"/>
  <c r="X935" i="1"/>
  <c r="Z935" i="1" s="1"/>
  <c r="X934" i="1"/>
  <c r="Z934" i="1" s="1"/>
  <c r="AF934" i="1" s="1"/>
  <c r="AK934" i="1" s="1"/>
  <c r="X933" i="1"/>
  <c r="Z933" i="1" s="1"/>
  <c r="X932" i="1"/>
  <c r="Z932" i="1" s="1"/>
  <c r="X931" i="1"/>
  <c r="Z931" i="1" s="1"/>
  <c r="X930" i="1"/>
  <c r="Z930" i="1" s="1"/>
  <c r="AF930" i="1" s="1"/>
  <c r="AK930" i="1" s="1"/>
  <c r="X929" i="1"/>
  <c r="Z929" i="1" s="1"/>
  <c r="X928" i="1"/>
  <c r="Z928" i="1" s="1"/>
  <c r="X927" i="1"/>
  <c r="Z927" i="1" s="1"/>
  <c r="X926" i="1"/>
  <c r="Z926" i="1" s="1"/>
  <c r="AF926" i="1" s="1"/>
  <c r="AK926" i="1" s="1"/>
  <c r="X925" i="1"/>
  <c r="Z925" i="1" s="1"/>
  <c r="X924" i="1"/>
  <c r="Z924" i="1" s="1"/>
  <c r="X923" i="1"/>
  <c r="Z923" i="1" s="1"/>
  <c r="X922" i="1"/>
  <c r="Z922" i="1" s="1"/>
  <c r="AF922" i="1" s="1"/>
  <c r="AK922" i="1" s="1"/>
  <c r="X921" i="1"/>
  <c r="Z921" i="1" s="1"/>
  <c r="X920" i="1"/>
  <c r="Z920" i="1" s="1"/>
  <c r="X919" i="1"/>
  <c r="Z919" i="1" s="1"/>
  <c r="X918" i="1"/>
  <c r="Z918" i="1" s="1"/>
  <c r="AF918" i="1" s="1"/>
  <c r="AK918" i="1" s="1"/>
  <c r="X917" i="1"/>
  <c r="Z917" i="1" s="1"/>
  <c r="X916" i="1"/>
  <c r="Z916" i="1" s="1"/>
  <c r="X915" i="1"/>
  <c r="Z915" i="1" s="1"/>
  <c r="X914" i="1"/>
  <c r="Z914" i="1" s="1"/>
  <c r="AF914" i="1" s="1"/>
  <c r="AK914" i="1" s="1"/>
  <c r="X913" i="1"/>
  <c r="Z913" i="1" s="1"/>
  <c r="X912" i="1"/>
  <c r="Z912" i="1" s="1"/>
  <c r="X911" i="1"/>
  <c r="Z911" i="1" s="1"/>
  <c r="X910" i="1"/>
  <c r="Z910" i="1" s="1"/>
  <c r="AF910" i="1" s="1"/>
  <c r="AK910" i="1" s="1"/>
  <c r="X909" i="1"/>
  <c r="Z909" i="1" s="1"/>
  <c r="X908" i="1"/>
  <c r="Z908" i="1" s="1"/>
  <c r="X907" i="1"/>
  <c r="Z907" i="1" s="1"/>
  <c r="X906" i="1"/>
  <c r="Z906" i="1" s="1"/>
  <c r="AF906" i="1" s="1"/>
  <c r="AK906" i="1" s="1"/>
  <c r="X905" i="1"/>
  <c r="Z905" i="1" s="1"/>
  <c r="X904" i="1"/>
  <c r="Z904" i="1" s="1"/>
  <c r="X903" i="1"/>
  <c r="Z903" i="1" s="1"/>
  <c r="X902" i="1"/>
  <c r="Z902" i="1" s="1"/>
  <c r="AF902" i="1" s="1"/>
  <c r="AK902" i="1" s="1"/>
  <c r="X901" i="1"/>
  <c r="Z901" i="1" s="1"/>
  <c r="X900" i="1"/>
  <c r="Z900" i="1" s="1"/>
  <c r="X899" i="1"/>
  <c r="Z899" i="1" s="1"/>
  <c r="X898" i="1"/>
  <c r="Z898" i="1" s="1"/>
  <c r="AF898" i="1" s="1"/>
  <c r="AK898" i="1" s="1"/>
  <c r="X897" i="1"/>
  <c r="Z897" i="1" s="1"/>
  <c r="X896" i="1"/>
  <c r="Z896" i="1" s="1"/>
  <c r="X895" i="1"/>
  <c r="Z895" i="1" s="1"/>
  <c r="X894" i="1"/>
  <c r="Z894" i="1" s="1"/>
  <c r="AF894" i="1" s="1"/>
  <c r="AK894" i="1" s="1"/>
  <c r="X893" i="1"/>
  <c r="Z893" i="1" s="1"/>
  <c r="X892" i="1"/>
  <c r="Z892" i="1" s="1"/>
  <c r="X891" i="1"/>
  <c r="Z891" i="1" s="1"/>
  <c r="X890" i="1"/>
  <c r="Z890" i="1" s="1"/>
  <c r="AF890" i="1" s="1"/>
  <c r="AK890" i="1" s="1"/>
  <c r="X889" i="1"/>
  <c r="Z889" i="1" s="1"/>
  <c r="X888" i="1"/>
  <c r="Z888" i="1" s="1"/>
  <c r="X887" i="1"/>
  <c r="Z887" i="1" s="1"/>
  <c r="X886" i="1"/>
  <c r="Z886" i="1" s="1"/>
  <c r="AF886" i="1" s="1"/>
  <c r="AK886" i="1" s="1"/>
  <c r="X885" i="1"/>
  <c r="Z885" i="1" s="1"/>
  <c r="X884" i="1"/>
  <c r="Z884" i="1" s="1"/>
  <c r="X883" i="1"/>
  <c r="Z883" i="1" s="1"/>
  <c r="X882" i="1"/>
  <c r="Z882" i="1" s="1"/>
  <c r="AF882" i="1" s="1"/>
  <c r="AK882" i="1" s="1"/>
  <c r="X881" i="1"/>
  <c r="Z881" i="1" s="1"/>
  <c r="X880" i="1"/>
  <c r="Z880" i="1" s="1"/>
  <c r="X879" i="1"/>
  <c r="Z879" i="1" s="1"/>
  <c r="X878" i="1"/>
  <c r="Z878" i="1" s="1"/>
  <c r="AF878" i="1" s="1"/>
  <c r="AK878" i="1" s="1"/>
  <c r="X877" i="1"/>
  <c r="Z877" i="1" s="1"/>
  <c r="X876" i="1"/>
  <c r="Z876" i="1" s="1"/>
  <c r="X875" i="1"/>
  <c r="Z875" i="1" s="1"/>
  <c r="X874" i="1"/>
  <c r="Z874" i="1" s="1"/>
  <c r="AF874" i="1" s="1"/>
  <c r="AK874" i="1" s="1"/>
  <c r="X873" i="1"/>
  <c r="Z873" i="1" s="1"/>
  <c r="X872" i="1"/>
  <c r="Z872" i="1" s="1"/>
  <c r="X871" i="1"/>
  <c r="Z871" i="1" s="1"/>
  <c r="X870" i="1"/>
  <c r="Z870" i="1" s="1"/>
  <c r="AF870" i="1" s="1"/>
  <c r="AK870" i="1" s="1"/>
  <c r="X869" i="1"/>
  <c r="Z869" i="1" s="1"/>
  <c r="X868" i="1"/>
  <c r="Z868" i="1" s="1"/>
  <c r="X867" i="1"/>
  <c r="Z867" i="1" s="1"/>
  <c r="X866" i="1"/>
  <c r="Z866" i="1" s="1"/>
  <c r="AF866" i="1" s="1"/>
  <c r="AK866" i="1" s="1"/>
  <c r="X865" i="1"/>
  <c r="Z865" i="1" s="1"/>
  <c r="X864" i="1"/>
  <c r="Z864" i="1" s="1"/>
  <c r="X863" i="1"/>
  <c r="Z863" i="1" s="1"/>
  <c r="X862" i="1"/>
  <c r="Z862" i="1" s="1"/>
  <c r="AF862" i="1" s="1"/>
  <c r="AK862" i="1" s="1"/>
  <c r="X861" i="1"/>
  <c r="Z861" i="1" s="1"/>
  <c r="X860" i="1"/>
  <c r="Z860" i="1" s="1"/>
  <c r="X859" i="1"/>
  <c r="Z859" i="1" s="1"/>
  <c r="X858" i="1"/>
  <c r="Z858" i="1" s="1"/>
  <c r="AF858" i="1" s="1"/>
  <c r="AK858" i="1" s="1"/>
  <c r="X857" i="1"/>
  <c r="Z857" i="1" s="1"/>
  <c r="X856" i="1"/>
  <c r="Z856" i="1" s="1"/>
  <c r="X855" i="1"/>
  <c r="Z855" i="1" s="1"/>
  <c r="X854" i="1"/>
  <c r="Z854" i="1" s="1"/>
  <c r="AF854" i="1" s="1"/>
  <c r="AK854" i="1" s="1"/>
  <c r="X853" i="1"/>
  <c r="Z853" i="1" s="1"/>
  <c r="X852" i="1"/>
  <c r="Z852" i="1" s="1"/>
  <c r="X851" i="1"/>
  <c r="Z851" i="1" s="1"/>
  <c r="X850" i="1"/>
  <c r="Z850" i="1" s="1"/>
  <c r="AF850" i="1" s="1"/>
  <c r="AK850" i="1" s="1"/>
  <c r="X849" i="1"/>
  <c r="Z849" i="1" s="1"/>
  <c r="X848" i="1"/>
  <c r="Z848" i="1" s="1"/>
  <c r="X847" i="1"/>
  <c r="Z847" i="1" s="1"/>
  <c r="X846" i="1"/>
  <c r="Z846" i="1" s="1"/>
  <c r="AF846" i="1" s="1"/>
  <c r="AK846" i="1" s="1"/>
  <c r="X845" i="1"/>
  <c r="Z845" i="1" s="1"/>
  <c r="X844" i="1"/>
  <c r="Z844" i="1" s="1"/>
  <c r="X843" i="1"/>
  <c r="Z843" i="1" s="1"/>
  <c r="X842" i="1"/>
  <c r="Z842" i="1" s="1"/>
  <c r="AF842" i="1" s="1"/>
  <c r="AK842" i="1" s="1"/>
  <c r="X841" i="1"/>
  <c r="Z841" i="1" s="1"/>
  <c r="X840" i="1"/>
  <c r="Z840" i="1" s="1"/>
  <c r="X839" i="1"/>
  <c r="Z839" i="1" s="1"/>
  <c r="X838" i="1"/>
  <c r="Z838" i="1" s="1"/>
  <c r="AF838" i="1" s="1"/>
  <c r="AK838" i="1" s="1"/>
  <c r="X837" i="1"/>
  <c r="Z837" i="1" s="1"/>
  <c r="X836" i="1"/>
  <c r="Z836" i="1" s="1"/>
  <c r="X835" i="1"/>
  <c r="Z835" i="1" s="1"/>
  <c r="X834" i="1"/>
  <c r="Z834" i="1" s="1"/>
  <c r="AF834" i="1" s="1"/>
  <c r="AK834" i="1" s="1"/>
  <c r="X833" i="1"/>
  <c r="Z833" i="1" s="1"/>
  <c r="X832" i="1"/>
  <c r="Z832" i="1" s="1"/>
  <c r="X831" i="1"/>
  <c r="Z831" i="1" s="1"/>
  <c r="X830" i="1"/>
  <c r="Z830" i="1" s="1"/>
  <c r="AF830" i="1" s="1"/>
  <c r="AK830" i="1" s="1"/>
  <c r="X829" i="1"/>
  <c r="Z829" i="1" s="1"/>
  <c r="X828" i="1"/>
  <c r="Z828" i="1" s="1"/>
  <c r="X827" i="1"/>
  <c r="Z827" i="1" s="1"/>
  <c r="X826" i="1"/>
  <c r="Z826" i="1" s="1"/>
  <c r="AF826" i="1" s="1"/>
  <c r="AK826" i="1" s="1"/>
  <c r="X825" i="1"/>
  <c r="Z825" i="1" s="1"/>
  <c r="X824" i="1"/>
  <c r="Z824" i="1" s="1"/>
  <c r="X823" i="1"/>
  <c r="Z823" i="1" s="1"/>
  <c r="X822" i="1"/>
  <c r="Z822" i="1" s="1"/>
  <c r="AF822" i="1" s="1"/>
  <c r="AK822" i="1" s="1"/>
  <c r="X821" i="1"/>
  <c r="Z821" i="1" s="1"/>
  <c r="X820" i="1"/>
  <c r="Z820" i="1" s="1"/>
  <c r="X819" i="1"/>
  <c r="Z819" i="1" s="1"/>
  <c r="X818" i="1"/>
  <c r="Z818" i="1" s="1"/>
  <c r="AF818" i="1" s="1"/>
  <c r="AK818" i="1" s="1"/>
  <c r="X817" i="1"/>
  <c r="Z817" i="1" s="1"/>
  <c r="X816" i="1"/>
  <c r="Z816" i="1" s="1"/>
  <c r="X815" i="1"/>
  <c r="Z815" i="1" s="1"/>
  <c r="X814" i="1"/>
  <c r="Z814" i="1" s="1"/>
  <c r="AF814" i="1" s="1"/>
  <c r="AK814" i="1" s="1"/>
  <c r="X813" i="1"/>
  <c r="Z813" i="1" s="1"/>
  <c r="X812" i="1"/>
  <c r="Z812" i="1" s="1"/>
  <c r="X811" i="1"/>
  <c r="Z811" i="1" s="1"/>
  <c r="X810" i="1"/>
  <c r="Z810" i="1" s="1"/>
  <c r="AF810" i="1" s="1"/>
  <c r="AK810" i="1" s="1"/>
  <c r="X809" i="1"/>
  <c r="Z809" i="1" s="1"/>
  <c r="X808" i="1"/>
  <c r="Z808" i="1" s="1"/>
  <c r="X807" i="1"/>
  <c r="Z807" i="1" s="1"/>
  <c r="X806" i="1"/>
  <c r="Z806" i="1" s="1"/>
  <c r="AF806" i="1" s="1"/>
  <c r="AK806" i="1" s="1"/>
  <c r="X805" i="1"/>
  <c r="Z805" i="1" s="1"/>
  <c r="X804" i="1"/>
  <c r="Z804" i="1" s="1"/>
  <c r="X803" i="1"/>
  <c r="Z803" i="1" s="1"/>
  <c r="X802" i="1"/>
  <c r="Z802" i="1" s="1"/>
  <c r="AF802" i="1" s="1"/>
  <c r="AK802" i="1" s="1"/>
  <c r="X801" i="1"/>
  <c r="Z801" i="1" s="1"/>
  <c r="X800" i="1"/>
  <c r="Z800" i="1" s="1"/>
  <c r="X799" i="1"/>
  <c r="Z799" i="1" s="1"/>
  <c r="X798" i="1"/>
  <c r="Z798" i="1" s="1"/>
  <c r="AF798" i="1" s="1"/>
  <c r="AK798" i="1" s="1"/>
  <c r="X797" i="1"/>
  <c r="Z797" i="1" s="1"/>
  <c r="X796" i="1"/>
  <c r="Z796" i="1" s="1"/>
  <c r="X795" i="1"/>
  <c r="Z795" i="1" s="1"/>
  <c r="X794" i="1"/>
  <c r="Z794" i="1" s="1"/>
  <c r="AF794" i="1" s="1"/>
  <c r="AK794" i="1" s="1"/>
  <c r="X793" i="1"/>
  <c r="Z793" i="1" s="1"/>
  <c r="X792" i="1"/>
  <c r="Z792" i="1" s="1"/>
  <c r="X791" i="1"/>
  <c r="Z791" i="1" s="1"/>
  <c r="X790" i="1"/>
  <c r="Z790" i="1" s="1"/>
  <c r="AF790" i="1" s="1"/>
  <c r="AK790" i="1" s="1"/>
  <c r="X789" i="1"/>
  <c r="Z789" i="1" s="1"/>
  <c r="X788" i="1"/>
  <c r="Z788" i="1" s="1"/>
  <c r="X787" i="1"/>
  <c r="Z787" i="1" s="1"/>
  <c r="X786" i="1"/>
  <c r="Z786" i="1" s="1"/>
  <c r="AF786" i="1" s="1"/>
  <c r="AK786" i="1" s="1"/>
  <c r="X785" i="1"/>
  <c r="Z785" i="1" s="1"/>
  <c r="X784" i="1"/>
  <c r="Z784" i="1" s="1"/>
  <c r="X783" i="1"/>
  <c r="Z783" i="1" s="1"/>
  <c r="X782" i="1"/>
  <c r="Z782" i="1" s="1"/>
  <c r="AF782" i="1" s="1"/>
  <c r="AK782" i="1" s="1"/>
  <c r="X781" i="1"/>
  <c r="Z781" i="1" s="1"/>
  <c r="X780" i="1"/>
  <c r="Z780" i="1" s="1"/>
  <c r="X779" i="1"/>
  <c r="Z779" i="1" s="1"/>
  <c r="X778" i="1"/>
  <c r="Z778" i="1" s="1"/>
  <c r="AF778" i="1" s="1"/>
  <c r="AK778" i="1" s="1"/>
  <c r="X777" i="1"/>
  <c r="Z777" i="1" s="1"/>
  <c r="X776" i="1"/>
  <c r="Z776" i="1" s="1"/>
  <c r="X775" i="1"/>
  <c r="Z775" i="1" s="1"/>
  <c r="X774" i="1"/>
  <c r="Z774" i="1" s="1"/>
  <c r="AF774" i="1" s="1"/>
  <c r="AK774" i="1" s="1"/>
  <c r="X773" i="1"/>
  <c r="Z773" i="1" s="1"/>
  <c r="X772" i="1"/>
  <c r="Z772" i="1" s="1"/>
  <c r="X771" i="1"/>
  <c r="Z771" i="1" s="1"/>
  <c r="X770" i="1"/>
  <c r="Z770" i="1" s="1"/>
  <c r="AF770" i="1" s="1"/>
  <c r="AK770" i="1" s="1"/>
  <c r="X769" i="1"/>
  <c r="Z769" i="1" s="1"/>
  <c r="X768" i="1"/>
  <c r="Z768" i="1" s="1"/>
  <c r="X767" i="1"/>
  <c r="Z767" i="1" s="1"/>
  <c r="X766" i="1"/>
  <c r="Z766" i="1" s="1"/>
  <c r="AF766" i="1" s="1"/>
  <c r="AK766" i="1" s="1"/>
  <c r="X765" i="1"/>
  <c r="Z765" i="1" s="1"/>
  <c r="X764" i="1"/>
  <c r="Z764" i="1" s="1"/>
  <c r="X763" i="1"/>
  <c r="Z763" i="1" s="1"/>
  <c r="X762" i="1"/>
  <c r="Z762" i="1" s="1"/>
  <c r="AF762" i="1" s="1"/>
  <c r="AK762" i="1" s="1"/>
  <c r="X761" i="1"/>
  <c r="Z761" i="1" s="1"/>
  <c r="X760" i="1"/>
  <c r="Z760" i="1" s="1"/>
  <c r="X759" i="1"/>
  <c r="Z759" i="1" s="1"/>
  <c r="X758" i="1"/>
  <c r="Z758" i="1" s="1"/>
  <c r="AF758" i="1" s="1"/>
  <c r="AK758" i="1" s="1"/>
  <c r="X757" i="1"/>
  <c r="Z757" i="1" s="1"/>
  <c r="X756" i="1"/>
  <c r="Z756" i="1" s="1"/>
  <c r="X755" i="1"/>
  <c r="Z755" i="1" s="1"/>
  <c r="X754" i="1"/>
  <c r="Z754" i="1" s="1"/>
  <c r="AF754" i="1" s="1"/>
  <c r="AK754" i="1" s="1"/>
  <c r="X753" i="1"/>
  <c r="Z753" i="1" s="1"/>
  <c r="X752" i="1"/>
  <c r="Z752" i="1" s="1"/>
  <c r="X751" i="1"/>
  <c r="Z751" i="1" s="1"/>
  <c r="X750" i="1"/>
  <c r="Z750" i="1" s="1"/>
  <c r="AF750" i="1" s="1"/>
  <c r="AK750" i="1" s="1"/>
  <c r="X749" i="1"/>
  <c r="Z749" i="1" s="1"/>
  <c r="X748" i="1"/>
  <c r="Z748" i="1" s="1"/>
  <c r="X747" i="1"/>
  <c r="Z747" i="1" s="1"/>
  <c r="X746" i="1"/>
  <c r="Z746" i="1" s="1"/>
  <c r="AF746" i="1" s="1"/>
  <c r="AK746" i="1" s="1"/>
  <c r="X745" i="1"/>
  <c r="Z745" i="1" s="1"/>
  <c r="X744" i="1"/>
  <c r="Z744" i="1" s="1"/>
  <c r="X743" i="1"/>
  <c r="Z743" i="1" s="1"/>
  <c r="X742" i="1"/>
  <c r="Z742" i="1" s="1"/>
  <c r="AF742" i="1" s="1"/>
  <c r="AK742" i="1" s="1"/>
  <c r="X741" i="1"/>
  <c r="Z741" i="1" s="1"/>
  <c r="X740" i="1"/>
  <c r="Z740" i="1" s="1"/>
  <c r="X739" i="1"/>
  <c r="Z739" i="1" s="1"/>
  <c r="X738" i="1"/>
  <c r="Z738" i="1" s="1"/>
  <c r="AF738" i="1" s="1"/>
  <c r="AK738" i="1" s="1"/>
  <c r="X737" i="1"/>
  <c r="Z737" i="1" s="1"/>
  <c r="X736" i="1"/>
  <c r="Z736" i="1" s="1"/>
  <c r="X735" i="1"/>
  <c r="Z735" i="1" s="1"/>
  <c r="X734" i="1"/>
  <c r="Z734" i="1" s="1"/>
  <c r="AF734" i="1" s="1"/>
  <c r="AK734" i="1" s="1"/>
  <c r="X733" i="1"/>
  <c r="Z733" i="1" s="1"/>
  <c r="X732" i="1"/>
  <c r="Z732" i="1" s="1"/>
  <c r="X731" i="1"/>
  <c r="Z731" i="1" s="1"/>
  <c r="X730" i="1"/>
  <c r="Z730" i="1" s="1"/>
  <c r="AF730" i="1" s="1"/>
  <c r="AK730" i="1" s="1"/>
  <c r="X729" i="1"/>
  <c r="Z729" i="1" s="1"/>
  <c r="X728" i="1"/>
  <c r="Z728" i="1" s="1"/>
  <c r="X727" i="1"/>
  <c r="Z727" i="1" s="1"/>
  <c r="X726" i="1"/>
  <c r="Z726" i="1" s="1"/>
  <c r="AF726" i="1" s="1"/>
  <c r="AK726" i="1" s="1"/>
  <c r="X725" i="1"/>
  <c r="Z725" i="1" s="1"/>
  <c r="X724" i="1"/>
  <c r="Z724" i="1" s="1"/>
  <c r="X723" i="1"/>
  <c r="Z723" i="1" s="1"/>
  <c r="X722" i="1"/>
  <c r="Z722" i="1" s="1"/>
  <c r="AF722" i="1" s="1"/>
  <c r="AK722" i="1" s="1"/>
  <c r="X721" i="1"/>
  <c r="Z721" i="1" s="1"/>
  <c r="X720" i="1"/>
  <c r="Z720" i="1" s="1"/>
  <c r="X719" i="1"/>
  <c r="Z719" i="1" s="1"/>
  <c r="X718" i="1"/>
  <c r="Z718" i="1" s="1"/>
  <c r="AF718" i="1" s="1"/>
  <c r="AK718" i="1" s="1"/>
  <c r="X717" i="1"/>
  <c r="Z717" i="1" s="1"/>
  <c r="X716" i="1"/>
  <c r="Z716" i="1" s="1"/>
  <c r="X715" i="1"/>
  <c r="Z715" i="1" s="1"/>
  <c r="X714" i="1"/>
  <c r="Z714" i="1" s="1"/>
  <c r="AF714" i="1" s="1"/>
  <c r="AK714" i="1" s="1"/>
  <c r="X713" i="1"/>
  <c r="Z713" i="1" s="1"/>
  <c r="X712" i="1"/>
  <c r="Z712" i="1" s="1"/>
  <c r="X711" i="1"/>
  <c r="Z711" i="1" s="1"/>
  <c r="X710" i="1"/>
  <c r="Z710" i="1" s="1"/>
  <c r="AF710" i="1" s="1"/>
  <c r="AK710" i="1" s="1"/>
  <c r="X709" i="1"/>
  <c r="Z709" i="1" s="1"/>
  <c r="X708" i="1"/>
  <c r="Z708" i="1" s="1"/>
  <c r="X707" i="1"/>
  <c r="Z707" i="1" s="1"/>
  <c r="X706" i="1"/>
  <c r="Z706" i="1" s="1"/>
  <c r="AF706" i="1" s="1"/>
  <c r="AK706" i="1" s="1"/>
  <c r="X705" i="1"/>
  <c r="Z705" i="1" s="1"/>
  <c r="X704" i="1"/>
  <c r="Z704" i="1" s="1"/>
  <c r="X703" i="1"/>
  <c r="Z703" i="1" s="1"/>
  <c r="X702" i="1"/>
  <c r="Z702" i="1" s="1"/>
  <c r="AF702" i="1" s="1"/>
  <c r="AK702" i="1" s="1"/>
  <c r="X701" i="1"/>
  <c r="Z701" i="1" s="1"/>
  <c r="X700" i="1"/>
  <c r="Z700" i="1" s="1"/>
  <c r="X699" i="1"/>
  <c r="Z699" i="1" s="1"/>
  <c r="X698" i="1"/>
  <c r="Z698" i="1" s="1"/>
  <c r="AF698" i="1" s="1"/>
  <c r="AK698" i="1" s="1"/>
  <c r="X697" i="1"/>
  <c r="Z697" i="1" s="1"/>
  <c r="X696" i="1"/>
  <c r="Z696" i="1" s="1"/>
  <c r="X695" i="1"/>
  <c r="Z695" i="1" s="1"/>
  <c r="X694" i="1"/>
  <c r="Z694" i="1" s="1"/>
  <c r="AF694" i="1" s="1"/>
  <c r="AK694" i="1" s="1"/>
  <c r="X693" i="1"/>
  <c r="Z693" i="1" s="1"/>
  <c r="X692" i="1"/>
  <c r="Z692" i="1" s="1"/>
  <c r="X691" i="1"/>
  <c r="Z691" i="1" s="1"/>
  <c r="X690" i="1"/>
  <c r="Z690" i="1" s="1"/>
  <c r="AF690" i="1" s="1"/>
  <c r="AK690" i="1" s="1"/>
  <c r="X689" i="1"/>
  <c r="Z689" i="1" s="1"/>
  <c r="X688" i="1"/>
  <c r="Z688" i="1" s="1"/>
  <c r="X687" i="1"/>
  <c r="Z687" i="1" s="1"/>
  <c r="X686" i="1"/>
  <c r="Z686" i="1" s="1"/>
  <c r="AF686" i="1" s="1"/>
  <c r="AK686" i="1" s="1"/>
  <c r="X685" i="1"/>
  <c r="Z685" i="1" s="1"/>
  <c r="X684" i="1"/>
  <c r="Z684" i="1" s="1"/>
  <c r="X683" i="1"/>
  <c r="Z683" i="1" s="1"/>
  <c r="X682" i="1"/>
  <c r="Z682" i="1" s="1"/>
  <c r="AF682" i="1" s="1"/>
  <c r="AK682" i="1" s="1"/>
  <c r="X681" i="1"/>
  <c r="Z681" i="1" s="1"/>
  <c r="X680" i="1"/>
  <c r="Z680" i="1" s="1"/>
  <c r="X679" i="1"/>
  <c r="Z679" i="1" s="1"/>
  <c r="X678" i="1"/>
  <c r="Z678" i="1" s="1"/>
  <c r="AF678" i="1" s="1"/>
  <c r="AK678" i="1" s="1"/>
  <c r="X677" i="1"/>
  <c r="Z677" i="1" s="1"/>
  <c r="X676" i="1"/>
  <c r="Z676" i="1" s="1"/>
  <c r="X675" i="1"/>
  <c r="Z675" i="1" s="1"/>
  <c r="X674" i="1"/>
  <c r="Z674" i="1" s="1"/>
  <c r="AF674" i="1" s="1"/>
  <c r="AK674" i="1" s="1"/>
  <c r="X673" i="1"/>
  <c r="Z673" i="1" s="1"/>
  <c r="X672" i="1"/>
  <c r="Z672" i="1" s="1"/>
  <c r="X671" i="1"/>
  <c r="Z671" i="1" s="1"/>
  <c r="X670" i="1"/>
  <c r="Z670" i="1" s="1"/>
  <c r="AF670" i="1" s="1"/>
  <c r="AK670" i="1" s="1"/>
  <c r="X669" i="1"/>
  <c r="Z669" i="1" s="1"/>
  <c r="X668" i="1"/>
  <c r="Z668" i="1" s="1"/>
  <c r="X667" i="1"/>
  <c r="Z667" i="1" s="1"/>
  <c r="X666" i="1"/>
  <c r="Z666" i="1" s="1"/>
  <c r="AF666" i="1" s="1"/>
  <c r="AK666" i="1" s="1"/>
  <c r="X665" i="1"/>
  <c r="Z665" i="1" s="1"/>
  <c r="X664" i="1"/>
  <c r="Z664" i="1" s="1"/>
  <c r="X663" i="1"/>
  <c r="Z663" i="1" s="1"/>
  <c r="X662" i="1"/>
  <c r="Z662" i="1" s="1"/>
  <c r="AF662" i="1" s="1"/>
  <c r="AK662" i="1" s="1"/>
  <c r="X661" i="1"/>
  <c r="Z661" i="1" s="1"/>
  <c r="X660" i="1"/>
  <c r="Z660" i="1" s="1"/>
  <c r="X659" i="1"/>
  <c r="Z659" i="1" s="1"/>
  <c r="X658" i="1"/>
  <c r="Z658" i="1" s="1"/>
  <c r="AF658" i="1" s="1"/>
  <c r="AK658" i="1" s="1"/>
  <c r="X657" i="1"/>
  <c r="Z657" i="1" s="1"/>
  <c r="X656" i="1"/>
  <c r="Z656" i="1" s="1"/>
  <c r="X655" i="1"/>
  <c r="Z655" i="1" s="1"/>
  <c r="X654" i="1"/>
  <c r="Z654" i="1" s="1"/>
  <c r="AF654" i="1" s="1"/>
  <c r="AK654" i="1" s="1"/>
  <c r="X653" i="1"/>
  <c r="Z653" i="1" s="1"/>
  <c r="X652" i="1"/>
  <c r="Z652" i="1" s="1"/>
  <c r="X651" i="1"/>
  <c r="Z651" i="1" s="1"/>
  <c r="X650" i="1"/>
  <c r="Z650" i="1" s="1"/>
  <c r="AF650" i="1" s="1"/>
  <c r="AK650" i="1" s="1"/>
  <c r="X649" i="1"/>
  <c r="Z649" i="1" s="1"/>
  <c r="X648" i="1"/>
  <c r="Z648" i="1" s="1"/>
  <c r="X647" i="1"/>
  <c r="Z647" i="1" s="1"/>
  <c r="X646" i="1"/>
  <c r="Z646" i="1" s="1"/>
  <c r="AF646" i="1" s="1"/>
  <c r="AK646" i="1" s="1"/>
  <c r="X645" i="1"/>
  <c r="Z645" i="1" s="1"/>
  <c r="X644" i="1"/>
  <c r="Z644" i="1" s="1"/>
  <c r="X643" i="1"/>
  <c r="Z643" i="1" s="1"/>
  <c r="X642" i="1"/>
  <c r="Z642" i="1" s="1"/>
  <c r="AF642" i="1" s="1"/>
  <c r="AK642" i="1" s="1"/>
  <c r="X641" i="1"/>
  <c r="Z641" i="1" s="1"/>
  <c r="X640" i="1"/>
  <c r="Z640" i="1" s="1"/>
  <c r="X639" i="1"/>
  <c r="Z639" i="1" s="1"/>
  <c r="X638" i="1"/>
  <c r="Z638" i="1" s="1"/>
  <c r="AF638" i="1" s="1"/>
  <c r="AK638" i="1" s="1"/>
  <c r="X637" i="1"/>
  <c r="Z637" i="1" s="1"/>
  <c r="X636" i="1"/>
  <c r="Z636" i="1" s="1"/>
  <c r="X635" i="1"/>
  <c r="Z635" i="1" s="1"/>
  <c r="X634" i="1"/>
  <c r="Z634" i="1" s="1"/>
  <c r="AF634" i="1" s="1"/>
  <c r="AK634" i="1" s="1"/>
  <c r="X633" i="1"/>
  <c r="Z633" i="1" s="1"/>
  <c r="X632" i="1"/>
  <c r="Z632" i="1" s="1"/>
  <c r="X631" i="1"/>
  <c r="Z631" i="1" s="1"/>
  <c r="X630" i="1"/>
  <c r="Z630" i="1" s="1"/>
  <c r="AF630" i="1" s="1"/>
  <c r="AK630" i="1" s="1"/>
  <c r="X629" i="1"/>
  <c r="Z629" i="1" s="1"/>
  <c r="X628" i="1"/>
  <c r="Z628" i="1" s="1"/>
  <c r="X627" i="1"/>
  <c r="Z627" i="1" s="1"/>
  <c r="X626" i="1"/>
  <c r="Z626" i="1" s="1"/>
  <c r="AF626" i="1" s="1"/>
  <c r="AK626" i="1" s="1"/>
  <c r="X625" i="1"/>
  <c r="Z625" i="1" s="1"/>
  <c r="X624" i="1"/>
  <c r="Z624" i="1" s="1"/>
  <c r="X623" i="1"/>
  <c r="Z623" i="1" s="1"/>
  <c r="X622" i="1"/>
  <c r="Z622" i="1" s="1"/>
  <c r="AF622" i="1" s="1"/>
  <c r="AK622" i="1" s="1"/>
  <c r="X621" i="1"/>
  <c r="Z621" i="1" s="1"/>
  <c r="X620" i="1"/>
  <c r="Z620" i="1" s="1"/>
  <c r="X619" i="1"/>
  <c r="Z619" i="1" s="1"/>
  <c r="X618" i="1"/>
  <c r="Z618" i="1" s="1"/>
  <c r="AF618" i="1" s="1"/>
  <c r="AK618" i="1" s="1"/>
  <c r="X617" i="1"/>
  <c r="Z617" i="1" s="1"/>
  <c r="X616" i="1"/>
  <c r="Z616" i="1" s="1"/>
  <c r="X615" i="1"/>
  <c r="Z615" i="1" s="1"/>
  <c r="X614" i="1"/>
  <c r="Z614" i="1" s="1"/>
  <c r="AF614" i="1" s="1"/>
  <c r="AK614" i="1" s="1"/>
  <c r="X613" i="1"/>
  <c r="Z613" i="1" s="1"/>
  <c r="X612" i="1"/>
  <c r="Z612" i="1" s="1"/>
  <c r="X611" i="1"/>
  <c r="Z611" i="1" s="1"/>
  <c r="X610" i="1"/>
  <c r="Z610" i="1" s="1"/>
  <c r="AF610" i="1" s="1"/>
  <c r="AK610" i="1" s="1"/>
  <c r="X609" i="1"/>
  <c r="Z609" i="1" s="1"/>
  <c r="X608" i="1"/>
  <c r="Z608" i="1" s="1"/>
  <c r="X607" i="1"/>
  <c r="Z607" i="1" s="1"/>
  <c r="X606" i="1"/>
  <c r="Z606" i="1" s="1"/>
  <c r="AF606" i="1" s="1"/>
  <c r="AK606" i="1" s="1"/>
  <c r="X605" i="1"/>
  <c r="Z605" i="1" s="1"/>
  <c r="X604" i="1"/>
  <c r="Z604" i="1" s="1"/>
  <c r="X603" i="1"/>
  <c r="Z603" i="1" s="1"/>
  <c r="X602" i="1"/>
  <c r="Z602" i="1" s="1"/>
  <c r="AF602" i="1" s="1"/>
  <c r="AK602" i="1" s="1"/>
  <c r="X601" i="1"/>
  <c r="Z601" i="1" s="1"/>
  <c r="X600" i="1"/>
  <c r="Z600" i="1" s="1"/>
  <c r="X599" i="1"/>
  <c r="Z599" i="1" s="1"/>
  <c r="X598" i="1"/>
  <c r="Z598" i="1" s="1"/>
  <c r="AF598" i="1" s="1"/>
  <c r="AK598" i="1" s="1"/>
  <c r="X597" i="1"/>
  <c r="Z597" i="1" s="1"/>
  <c r="X596" i="1"/>
  <c r="Z596" i="1" s="1"/>
  <c r="X595" i="1"/>
  <c r="Z595" i="1" s="1"/>
  <c r="X594" i="1"/>
  <c r="Z594" i="1" s="1"/>
  <c r="AF594" i="1" s="1"/>
  <c r="AK594" i="1" s="1"/>
  <c r="X593" i="1"/>
  <c r="Z593" i="1" s="1"/>
  <c r="X592" i="1"/>
  <c r="Z592" i="1" s="1"/>
  <c r="X591" i="1"/>
  <c r="Z591" i="1" s="1"/>
  <c r="X590" i="1"/>
  <c r="Z590" i="1" s="1"/>
  <c r="AF590" i="1" s="1"/>
  <c r="AK590" i="1" s="1"/>
  <c r="X589" i="1"/>
  <c r="Z589" i="1" s="1"/>
  <c r="X588" i="1"/>
  <c r="Z588" i="1" s="1"/>
  <c r="X587" i="1"/>
  <c r="Z587" i="1" s="1"/>
  <c r="X586" i="1"/>
  <c r="Z586" i="1" s="1"/>
  <c r="AF586" i="1" s="1"/>
  <c r="AK586" i="1" s="1"/>
  <c r="X585" i="1"/>
  <c r="Z585" i="1" s="1"/>
  <c r="X584" i="1"/>
  <c r="Z584" i="1" s="1"/>
  <c r="X583" i="1"/>
  <c r="Z583" i="1" s="1"/>
  <c r="X582" i="1"/>
  <c r="Z582" i="1" s="1"/>
  <c r="AF582" i="1" s="1"/>
  <c r="AK582" i="1" s="1"/>
  <c r="X581" i="1"/>
  <c r="Z581" i="1" s="1"/>
  <c r="X580" i="1"/>
  <c r="Z580" i="1" s="1"/>
  <c r="X579" i="1"/>
  <c r="Z579" i="1" s="1"/>
  <c r="X578" i="1"/>
  <c r="Z578" i="1" s="1"/>
  <c r="AF578" i="1" s="1"/>
  <c r="AK578" i="1" s="1"/>
  <c r="X577" i="1"/>
  <c r="Z577" i="1" s="1"/>
  <c r="X576" i="1"/>
  <c r="Z576" i="1" s="1"/>
  <c r="X575" i="1"/>
  <c r="Z575" i="1" s="1"/>
  <c r="X574" i="1"/>
  <c r="Z574" i="1" s="1"/>
  <c r="AF574" i="1" s="1"/>
  <c r="AK574" i="1" s="1"/>
  <c r="X573" i="1"/>
  <c r="Z573" i="1" s="1"/>
  <c r="X572" i="1"/>
  <c r="Z572" i="1" s="1"/>
  <c r="X571" i="1"/>
  <c r="Z571" i="1" s="1"/>
  <c r="X570" i="1"/>
  <c r="Z570" i="1" s="1"/>
  <c r="AF570" i="1" s="1"/>
  <c r="AK570" i="1" s="1"/>
  <c r="X569" i="1"/>
  <c r="Z569" i="1" s="1"/>
  <c r="X568" i="1"/>
  <c r="Z568" i="1" s="1"/>
  <c r="X567" i="1"/>
  <c r="Z567" i="1" s="1"/>
  <c r="X566" i="1"/>
  <c r="Z566" i="1" s="1"/>
  <c r="AF566" i="1" s="1"/>
  <c r="AK566" i="1" s="1"/>
  <c r="X565" i="1"/>
  <c r="Z565" i="1" s="1"/>
  <c r="X564" i="1"/>
  <c r="Z564" i="1" s="1"/>
  <c r="X563" i="1"/>
  <c r="Z563" i="1" s="1"/>
  <c r="X562" i="1"/>
  <c r="Z562" i="1" s="1"/>
  <c r="AF562" i="1" s="1"/>
  <c r="AK562" i="1" s="1"/>
  <c r="X561" i="1"/>
  <c r="Z561" i="1" s="1"/>
  <c r="X560" i="1"/>
  <c r="Z560" i="1" s="1"/>
  <c r="X559" i="1"/>
  <c r="Z559" i="1" s="1"/>
  <c r="X558" i="1"/>
  <c r="Z558" i="1" s="1"/>
  <c r="AF558" i="1" s="1"/>
  <c r="AK558" i="1" s="1"/>
  <c r="X557" i="1"/>
  <c r="Z557" i="1" s="1"/>
  <c r="X556" i="1"/>
  <c r="Z556" i="1" s="1"/>
  <c r="X555" i="1"/>
  <c r="Z555" i="1" s="1"/>
  <c r="X554" i="1"/>
  <c r="Z554" i="1" s="1"/>
  <c r="AF554" i="1" s="1"/>
  <c r="AK554" i="1" s="1"/>
  <c r="X553" i="1"/>
  <c r="Z553" i="1" s="1"/>
  <c r="X552" i="1"/>
  <c r="Z552" i="1" s="1"/>
  <c r="X551" i="1"/>
  <c r="Z551" i="1" s="1"/>
  <c r="X550" i="1"/>
  <c r="Z550" i="1" s="1"/>
  <c r="AF550" i="1" s="1"/>
  <c r="AK550" i="1" s="1"/>
  <c r="X549" i="1"/>
  <c r="Z549" i="1" s="1"/>
  <c r="X548" i="1"/>
  <c r="Z548" i="1" s="1"/>
  <c r="X547" i="1"/>
  <c r="Z547" i="1" s="1"/>
  <c r="X546" i="1"/>
  <c r="Z546" i="1" s="1"/>
  <c r="AF546" i="1" s="1"/>
  <c r="AK546" i="1" s="1"/>
  <c r="X545" i="1"/>
  <c r="Z545" i="1" s="1"/>
  <c r="X544" i="1"/>
  <c r="Z544" i="1" s="1"/>
  <c r="X543" i="1"/>
  <c r="Z543" i="1" s="1"/>
  <c r="X542" i="1"/>
  <c r="Z542" i="1" s="1"/>
  <c r="AF542" i="1" s="1"/>
  <c r="AK542" i="1" s="1"/>
  <c r="X541" i="1"/>
  <c r="Z541" i="1" s="1"/>
  <c r="X540" i="1"/>
  <c r="Z540" i="1" s="1"/>
  <c r="X539" i="1"/>
  <c r="Z539" i="1" s="1"/>
  <c r="X538" i="1"/>
  <c r="Z538" i="1" s="1"/>
  <c r="AF538" i="1" s="1"/>
  <c r="AK538" i="1" s="1"/>
  <c r="X537" i="1"/>
  <c r="Z537" i="1" s="1"/>
  <c r="X536" i="1"/>
  <c r="Z536" i="1" s="1"/>
  <c r="X535" i="1"/>
  <c r="Z535" i="1" s="1"/>
  <c r="X534" i="1"/>
  <c r="Z534" i="1" s="1"/>
  <c r="AF534" i="1" s="1"/>
  <c r="AK534" i="1" s="1"/>
  <c r="X533" i="1"/>
  <c r="Z533" i="1" s="1"/>
  <c r="X532" i="1"/>
  <c r="Z532" i="1" s="1"/>
  <c r="X531" i="1"/>
  <c r="Z531" i="1" s="1"/>
  <c r="X530" i="1"/>
  <c r="Z530" i="1" s="1"/>
  <c r="AF530" i="1" s="1"/>
  <c r="AK530" i="1" s="1"/>
  <c r="X529" i="1"/>
  <c r="Z529" i="1" s="1"/>
  <c r="X528" i="1"/>
  <c r="Z528" i="1" s="1"/>
  <c r="X527" i="1"/>
  <c r="Z527" i="1" s="1"/>
  <c r="X526" i="1"/>
  <c r="Z526" i="1" s="1"/>
  <c r="AF526" i="1" s="1"/>
  <c r="AK526" i="1" s="1"/>
  <c r="X525" i="1"/>
  <c r="Z525" i="1" s="1"/>
  <c r="X524" i="1"/>
  <c r="Z524" i="1" s="1"/>
  <c r="X523" i="1"/>
  <c r="Z523" i="1" s="1"/>
  <c r="X522" i="1"/>
  <c r="Z522" i="1" s="1"/>
  <c r="AF522" i="1" s="1"/>
  <c r="AK522" i="1" s="1"/>
  <c r="X521" i="1"/>
  <c r="Z521" i="1" s="1"/>
  <c r="X520" i="1"/>
  <c r="Z520" i="1" s="1"/>
  <c r="X519" i="1"/>
  <c r="Z519" i="1" s="1"/>
  <c r="X518" i="1"/>
  <c r="Z518" i="1" s="1"/>
  <c r="AF518" i="1" s="1"/>
  <c r="AK518" i="1" s="1"/>
  <c r="X517" i="1"/>
  <c r="Z517" i="1" s="1"/>
  <c r="X516" i="1"/>
  <c r="Z516" i="1" s="1"/>
  <c r="X515" i="1"/>
  <c r="Z515" i="1" s="1"/>
  <c r="W1203" i="1"/>
  <c r="Y1203" i="1" s="1"/>
  <c r="W1202" i="1"/>
  <c r="Y1202" i="1" s="1"/>
  <c r="W1201" i="1"/>
  <c r="Y1201" i="1" s="1"/>
  <c r="W1200" i="1"/>
  <c r="Y1200" i="1" s="1"/>
  <c r="W1199" i="1"/>
  <c r="Y1199" i="1" s="1"/>
  <c r="W1198" i="1"/>
  <c r="Y1198" i="1" s="1"/>
  <c r="W1197" i="1"/>
  <c r="Y1197" i="1" s="1"/>
  <c r="W1196" i="1"/>
  <c r="Y1196" i="1" s="1"/>
  <c r="W1195" i="1"/>
  <c r="Y1195" i="1" s="1"/>
  <c r="W1194" i="1"/>
  <c r="Y1194" i="1" s="1"/>
  <c r="W1193" i="1"/>
  <c r="Y1193" i="1" s="1"/>
  <c r="W1192" i="1"/>
  <c r="Y1192" i="1" s="1"/>
  <c r="W1191" i="1"/>
  <c r="Y1191" i="1" s="1"/>
  <c r="W1190" i="1"/>
  <c r="Y1190" i="1" s="1"/>
  <c r="W1189" i="1"/>
  <c r="Y1189" i="1" s="1"/>
  <c r="W1188" i="1"/>
  <c r="Y1188" i="1" s="1"/>
  <c r="W1187" i="1"/>
  <c r="Y1187" i="1" s="1"/>
  <c r="W1186" i="1"/>
  <c r="Y1186" i="1" s="1"/>
  <c r="W1185" i="1"/>
  <c r="Y1185" i="1" s="1"/>
  <c r="W1184" i="1"/>
  <c r="Y1184" i="1" s="1"/>
  <c r="W1183" i="1"/>
  <c r="Y1183" i="1" s="1"/>
  <c r="W1182" i="1"/>
  <c r="Y1182" i="1" s="1"/>
  <c r="W1181" i="1"/>
  <c r="Y1181" i="1" s="1"/>
  <c r="W1180" i="1"/>
  <c r="Y1180" i="1" s="1"/>
  <c r="W1179" i="1"/>
  <c r="Y1179" i="1" s="1"/>
  <c r="W1178" i="1"/>
  <c r="Y1178" i="1" s="1"/>
  <c r="W1177" i="1"/>
  <c r="Y1177" i="1" s="1"/>
  <c r="W1176" i="1"/>
  <c r="Y1176" i="1" s="1"/>
  <c r="W1175" i="1"/>
  <c r="Y1175" i="1" s="1"/>
  <c r="W1174" i="1"/>
  <c r="Y1174" i="1" s="1"/>
  <c r="W1173" i="1"/>
  <c r="Y1173" i="1" s="1"/>
  <c r="W1172" i="1"/>
  <c r="Y1172" i="1" s="1"/>
  <c r="W1171" i="1"/>
  <c r="Y1171" i="1" s="1"/>
  <c r="W1170" i="1"/>
  <c r="Y1170" i="1" s="1"/>
  <c r="W1169" i="1"/>
  <c r="Y1169" i="1" s="1"/>
  <c r="W1168" i="1"/>
  <c r="Y1168" i="1" s="1"/>
  <c r="W1167" i="1"/>
  <c r="Y1167" i="1" s="1"/>
  <c r="W1166" i="1"/>
  <c r="Y1166" i="1" s="1"/>
  <c r="W1165" i="1"/>
  <c r="Y1165" i="1" s="1"/>
  <c r="W1164" i="1"/>
  <c r="Y1164" i="1" s="1"/>
  <c r="W1163" i="1"/>
  <c r="Y1163" i="1" s="1"/>
  <c r="W1162" i="1"/>
  <c r="Y1162" i="1" s="1"/>
  <c r="W1161" i="1"/>
  <c r="Y1161" i="1" s="1"/>
  <c r="W1160" i="1"/>
  <c r="Y1160" i="1" s="1"/>
  <c r="W1159" i="1"/>
  <c r="Y1159" i="1" s="1"/>
  <c r="W1158" i="1"/>
  <c r="Y1158" i="1" s="1"/>
  <c r="W1157" i="1"/>
  <c r="Y1157" i="1" s="1"/>
  <c r="W1156" i="1"/>
  <c r="Y1156" i="1" s="1"/>
  <c r="W1155" i="1"/>
  <c r="Y1155" i="1" s="1"/>
  <c r="W1154" i="1"/>
  <c r="Y1154" i="1" s="1"/>
  <c r="W1153" i="1"/>
  <c r="Y1153" i="1" s="1"/>
  <c r="W1152" i="1"/>
  <c r="Y1152" i="1" s="1"/>
  <c r="W1151" i="1"/>
  <c r="Y1151" i="1" s="1"/>
  <c r="W1150" i="1"/>
  <c r="Y1150" i="1" s="1"/>
  <c r="W1149" i="1"/>
  <c r="Y1149" i="1" s="1"/>
  <c r="W1148" i="1"/>
  <c r="Y1148" i="1" s="1"/>
  <c r="W1147" i="1"/>
  <c r="Y1147" i="1" s="1"/>
  <c r="W1146" i="1"/>
  <c r="Y1146" i="1" s="1"/>
  <c r="W1145" i="1"/>
  <c r="Y1145" i="1" s="1"/>
  <c r="W1144" i="1"/>
  <c r="Y1144" i="1" s="1"/>
  <c r="W1143" i="1"/>
  <c r="Y1143" i="1" s="1"/>
  <c r="W1142" i="1"/>
  <c r="Y1142" i="1" s="1"/>
  <c r="W1141" i="1"/>
  <c r="Y1141" i="1" s="1"/>
  <c r="W1140" i="1"/>
  <c r="Y1140" i="1" s="1"/>
  <c r="W1139" i="1"/>
  <c r="Y1139" i="1" s="1"/>
  <c r="W1138" i="1"/>
  <c r="Y1138" i="1" s="1"/>
  <c r="W1137" i="1"/>
  <c r="Y1137" i="1" s="1"/>
  <c r="W1136" i="1"/>
  <c r="Y1136" i="1" s="1"/>
  <c r="W1135" i="1"/>
  <c r="Y1135" i="1" s="1"/>
  <c r="W1134" i="1"/>
  <c r="Y1134" i="1" s="1"/>
  <c r="W1133" i="1"/>
  <c r="Y1133" i="1" s="1"/>
  <c r="W1132" i="1"/>
  <c r="Y1132" i="1" s="1"/>
  <c r="W1131" i="1"/>
  <c r="Y1131" i="1" s="1"/>
  <c r="W1130" i="1"/>
  <c r="Y1130" i="1" s="1"/>
  <c r="W1129" i="1"/>
  <c r="Y1129" i="1" s="1"/>
  <c r="W1128" i="1"/>
  <c r="Y1128" i="1" s="1"/>
  <c r="W1127" i="1"/>
  <c r="Y1127" i="1" s="1"/>
  <c r="W1126" i="1"/>
  <c r="Y1126" i="1" s="1"/>
  <c r="W1125" i="1"/>
  <c r="Y1125" i="1" s="1"/>
  <c r="W1124" i="1"/>
  <c r="Y1124" i="1" s="1"/>
  <c r="W1123" i="1"/>
  <c r="Y1123" i="1" s="1"/>
  <c r="W1122" i="1"/>
  <c r="Y1122" i="1" s="1"/>
  <c r="W1121" i="1"/>
  <c r="Y1121" i="1" s="1"/>
  <c r="W1120" i="1"/>
  <c r="Y1120" i="1" s="1"/>
  <c r="W1119" i="1"/>
  <c r="Y1119" i="1" s="1"/>
  <c r="W1118" i="1"/>
  <c r="Y1118" i="1" s="1"/>
  <c r="W1117" i="1"/>
  <c r="Y1117" i="1" s="1"/>
  <c r="W1116" i="1"/>
  <c r="Y1116" i="1" s="1"/>
  <c r="W1115" i="1"/>
  <c r="Y1115" i="1" s="1"/>
  <c r="W1114" i="1"/>
  <c r="Y1114" i="1" s="1"/>
  <c r="W1113" i="1"/>
  <c r="Y1113" i="1" s="1"/>
  <c r="W1112" i="1"/>
  <c r="Y1112" i="1" s="1"/>
  <c r="W1111" i="1"/>
  <c r="Y1111" i="1" s="1"/>
  <c r="W1110" i="1"/>
  <c r="Y1110" i="1" s="1"/>
  <c r="W1109" i="1"/>
  <c r="Y1109" i="1" s="1"/>
  <c r="W1108" i="1"/>
  <c r="Y1108" i="1" s="1"/>
  <c r="W1107" i="1"/>
  <c r="Y1107" i="1" s="1"/>
  <c r="W1106" i="1"/>
  <c r="Y1106" i="1" s="1"/>
  <c r="W1105" i="1"/>
  <c r="Y1105" i="1" s="1"/>
  <c r="W1104" i="1"/>
  <c r="Y1104" i="1" s="1"/>
  <c r="AE1104" i="1" s="1"/>
  <c r="AJ1104" i="1" s="1"/>
  <c r="W1103" i="1"/>
  <c r="Y1103" i="1" s="1"/>
  <c r="W1102" i="1"/>
  <c r="Y1102" i="1" s="1"/>
  <c r="AE1102" i="1" s="1"/>
  <c r="AJ1102" i="1" s="1"/>
  <c r="W1101" i="1"/>
  <c r="Y1101" i="1" s="1"/>
  <c r="W1100" i="1"/>
  <c r="Y1100" i="1" s="1"/>
  <c r="AE1100" i="1" s="1"/>
  <c r="AJ1100" i="1" s="1"/>
  <c r="W1099" i="1"/>
  <c r="Y1099" i="1" s="1"/>
  <c r="W1098" i="1"/>
  <c r="Y1098" i="1" s="1"/>
  <c r="AE1098" i="1" s="1"/>
  <c r="AJ1098" i="1" s="1"/>
  <c r="W1097" i="1"/>
  <c r="Y1097" i="1" s="1"/>
  <c r="W1096" i="1"/>
  <c r="Y1096" i="1" s="1"/>
  <c r="AE1096" i="1" s="1"/>
  <c r="AJ1096" i="1" s="1"/>
  <c r="W1095" i="1"/>
  <c r="Y1095" i="1" s="1"/>
  <c r="W1094" i="1"/>
  <c r="Y1094" i="1" s="1"/>
  <c r="AE1094" i="1" s="1"/>
  <c r="AJ1094" i="1" s="1"/>
  <c r="W1093" i="1"/>
  <c r="Y1093" i="1" s="1"/>
  <c r="W1092" i="1"/>
  <c r="Y1092" i="1" s="1"/>
  <c r="AE1092" i="1" s="1"/>
  <c r="AJ1092" i="1" s="1"/>
  <c r="W1091" i="1"/>
  <c r="Y1091" i="1" s="1"/>
  <c r="W1090" i="1"/>
  <c r="Y1090" i="1" s="1"/>
  <c r="AE1090" i="1" s="1"/>
  <c r="AJ1090" i="1" s="1"/>
  <c r="W1089" i="1"/>
  <c r="Y1089" i="1" s="1"/>
  <c r="W1088" i="1"/>
  <c r="Y1088" i="1" s="1"/>
  <c r="AE1088" i="1" s="1"/>
  <c r="AJ1088" i="1" s="1"/>
  <c r="W1087" i="1"/>
  <c r="Y1087" i="1" s="1"/>
  <c r="W1086" i="1"/>
  <c r="Y1086" i="1" s="1"/>
  <c r="AE1086" i="1" s="1"/>
  <c r="AJ1086" i="1" s="1"/>
  <c r="W1085" i="1"/>
  <c r="Y1085" i="1" s="1"/>
  <c r="W1084" i="1"/>
  <c r="Y1084" i="1" s="1"/>
  <c r="AE1084" i="1" s="1"/>
  <c r="AJ1084" i="1" s="1"/>
  <c r="W1083" i="1"/>
  <c r="Y1083" i="1" s="1"/>
  <c r="W1082" i="1"/>
  <c r="Y1082" i="1" s="1"/>
  <c r="AE1082" i="1" s="1"/>
  <c r="AJ1082" i="1" s="1"/>
  <c r="W1081" i="1"/>
  <c r="Y1081" i="1" s="1"/>
  <c r="W1080" i="1"/>
  <c r="Y1080" i="1" s="1"/>
  <c r="AE1080" i="1" s="1"/>
  <c r="AJ1080" i="1" s="1"/>
  <c r="W1079" i="1"/>
  <c r="Y1079" i="1" s="1"/>
  <c r="W1078" i="1"/>
  <c r="Y1078" i="1" s="1"/>
  <c r="AE1078" i="1" s="1"/>
  <c r="AJ1078" i="1" s="1"/>
  <c r="W1077" i="1"/>
  <c r="Y1077" i="1" s="1"/>
  <c r="W1076" i="1"/>
  <c r="Y1076" i="1" s="1"/>
  <c r="AE1076" i="1" s="1"/>
  <c r="AJ1076" i="1" s="1"/>
  <c r="W1075" i="1"/>
  <c r="Y1075" i="1" s="1"/>
  <c r="W1074" i="1"/>
  <c r="Y1074" i="1" s="1"/>
  <c r="AE1074" i="1" s="1"/>
  <c r="AJ1074" i="1" s="1"/>
  <c r="W1073" i="1"/>
  <c r="Y1073" i="1" s="1"/>
  <c r="W1072" i="1"/>
  <c r="Y1072" i="1" s="1"/>
  <c r="AE1072" i="1" s="1"/>
  <c r="AJ1072" i="1" s="1"/>
  <c r="W1071" i="1"/>
  <c r="Y1071" i="1" s="1"/>
  <c r="W1070" i="1"/>
  <c r="Y1070" i="1" s="1"/>
  <c r="AE1070" i="1" s="1"/>
  <c r="AJ1070" i="1" s="1"/>
  <c r="W1069" i="1"/>
  <c r="Y1069" i="1" s="1"/>
  <c r="W1068" i="1"/>
  <c r="Y1068" i="1" s="1"/>
  <c r="AE1068" i="1" s="1"/>
  <c r="AJ1068" i="1" s="1"/>
  <c r="W1067" i="1"/>
  <c r="Y1067" i="1" s="1"/>
  <c r="W1066" i="1"/>
  <c r="Y1066" i="1" s="1"/>
  <c r="AE1066" i="1" s="1"/>
  <c r="AJ1066" i="1" s="1"/>
  <c r="W1065" i="1"/>
  <c r="Y1065" i="1" s="1"/>
  <c r="W1064" i="1"/>
  <c r="Y1064" i="1" s="1"/>
  <c r="AE1064" i="1" s="1"/>
  <c r="AJ1064" i="1" s="1"/>
  <c r="W1063" i="1"/>
  <c r="Y1063" i="1" s="1"/>
  <c r="W1062" i="1"/>
  <c r="Y1062" i="1" s="1"/>
  <c r="AE1062" i="1" s="1"/>
  <c r="AJ1062" i="1" s="1"/>
  <c r="W1061" i="1"/>
  <c r="Y1061" i="1" s="1"/>
  <c r="W1060" i="1"/>
  <c r="Y1060" i="1" s="1"/>
  <c r="AE1060" i="1" s="1"/>
  <c r="AJ1060" i="1" s="1"/>
  <c r="W1059" i="1"/>
  <c r="Y1059" i="1" s="1"/>
  <c r="W1058" i="1"/>
  <c r="Y1058" i="1" s="1"/>
  <c r="AE1058" i="1" s="1"/>
  <c r="AJ1058" i="1" s="1"/>
  <c r="W1057" i="1"/>
  <c r="Y1057" i="1" s="1"/>
  <c r="W1056" i="1"/>
  <c r="Y1056" i="1" s="1"/>
  <c r="AE1056" i="1" s="1"/>
  <c r="AJ1056" i="1" s="1"/>
  <c r="W1055" i="1"/>
  <c r="Y1055" i="1" s="1"/>
  <c r="W1054" i="1"/>
  <c r="Y1054" i="1" s="1"/>
  <c r="AE1054" i="1" s="1"/>
  <c r="AJ1054" i="1" s="1"/>
  <c r="W1053" i="1"/>
  <c r="Y1053" i="1" s="1"/>
  <c r="W1052" i="1"/>
  <c r="Y1052" i="1" s="1"/>
  <c r="AE1052" i="1" s="1"/>
  <c r="AJ1052" i="1" s="1"/>
  <c r="W1051" i="1"/>
  <c r="Y1051" i="1" s="1"/>
  <c r="W1050" i="1"/>
  <c r="Y1050" i="1" s="1"/>
  <c r="AE1050" i="1" s="1"/>
  <c r="AJ1050" i="1" s="1"/>
  <c r="W1049" i="1"/>
  <c r="Y1049" i="1" s="1"/>
  <c r="W1048" i="1"/>
  <c r="Y1048" i="1" s="1"/>
  <c r="AE1048" i="1" s="1"/>
  <c r="AJ1048" i="1" s="1"/>
  <c r="W1047" i="1"/>
  <c r="Y1047" i="1" s="1"/>
  <c r="W1046" i="1"/>
  <c r="Y1046" i="1" s="1"/>
  <c r="AE1046" i="1" s="1"/>
  <c r="AJ1046" i="1" s="1"/>
  <c r="W1045" i="1"/>
  <c r="Y1045" i="1" s="1"/>
  <c r="W1044" i="1"/>
  <c r="Y1044" i="1" s="1"/>
  <c r="AE1044" i="1" s="1"/>
  <c r="AJ1044" i="1" s="1"/>
  <c r="W1043" i="1"/>
  <c r="Y1043" i="1" s="1"/>
  <c r="W1042" i="1"/>
  <c r="Y1042" i="1" s="1"/>
  <c r="AE1042" i="1" s="1"/>
  <c r="AJ1042" i="1" s="1"/>
  <c r="W1041" i="1"/>
  <c r="Y1041" i="1" s="1"/>
  <c r="W1040" i="1"/>
  <c r="Y1040" i="1" s="1"/>
  <c r="AE1040" i="1" s="1"/>
  <c r="AJ1040" i="1" s="1"/>
  <c r="W1039" i="1"/>
  <c r="Y1039" i="1" s="1"/>
  <c r="W1038" i="1"/>
  <c r="Y1038" i="1" s="1"/>
  <c r="AE1038" i="1" s="1"/>
  <c r="AJ1038" i="1" s="1"/>
  <c r="W1037" i="1"/>
  <c r="Y1037" i="1" s="1"/>
  <c r="W1036" i="1"/>
  <c r="Y1036" i="1" s="1"/>
  <c r="AE1036" i="1" s="1"/>
  <c r="AJ1036" i="1" s="1"/>
  <c r="W1035" i="1"/>
  <c r="Y1035" i="1" s="1"/>
  <c r="W1034" i="1"/>
  <c r="Y1034" i="1" s="1"/>
  <c r="AE1034" i="1" s="1"/>
  <c r="AJ1034" i="1" s="1"/>
  <c r="W1033" i="1"/>
  <c r="Y1033" i="1" s="1"/>
  <c r="W1032" i="1"/>
  <c r="Y1032" i="1" s="1"/>
  <c r="AE1032" i="1" s="1"/>
  <c r="AJ1032" i="1" s="1"/>
  <c r="W1031" i="1"/>
  <c r="Y1031" i="1" s="1"/>
  <c r="W1030" i="1"/>
  <c r="Y1030" i="1" s="1"/>
  <c r="AE1030" i="1" s="1"/>
  <c r="AJ1030" i="1" s="1"/>
  <c r="W1029" i="1"/>
  <c r="Y1029" i="1" s="1"/>
  <c r="W1028" i="1"/>
  <c r="Y1028" i="1" s="1"/>
  <c r="AE1028" i="1" s="1"/>
  <c r="AJ1028" i="1" s="1"/>
  <c r="W1027" i="1"/>
  <c r="Y1027" i="1" s="1"/>
  <c r="W1026" i="1"/>
  <c r="Y1026" i="1" s="1"/>
  <c r="AE1026" i="1" s="1"/>
  <c r="AJ1026" i="1" s="1"/>
  <c r="W1025" i="1"/>
  <c r="Y1025" i="1" s="1"/>
  <c r="W1024" i="1"/>
  <c r="Y1024" i="1" s="1"/>
  <c r="AE1024" i="1" s="1"/>
  <c r="AJ1024" i="1" s="1"/>
  <c r="W1023" i="1"/>
  <c r="Y1023" i="1" s="1"/>
  <c r="W1022" i="1"/>
  <c r="Y1022" i="1" s="1"/>
  <c r="AE1022" i="1" s="1"/>
  <c r="AJ1022" i="1" s="1"/>
  <c r="W1021" i="1"/>
  <c r="Y1021" i="1" s="1"/>
  <c r="W1020" i="1"/>
  <c r="Y1020" i="1" s="1"/>
  <c r="AE1020" i="1" s="1"/>
  <c r="AJ1020" i="1" s="1"/>
  <c r="W1019" i="1"/>
  <c r="Y1019" i="1" s="1"/>
  <c r="W1018" i="1"/>
  <c r="Y1018" i="1" s="1"/>
  <c r="AE1018" i="1" s="1"/>
  <c r="AJ1018" i="1" s="1"/>
  <c r="W1017" i="1"/>
  <c r="Y1017" i="1" s="1"/>
  <c r="W1016" i="1"/>
  <c r="Y1016" i="1" s="1"/>
  <c r="AE1016" i="1" s="1"/>
  <c r="AJ1016" i="1" s="1"/>
  <c r="W1015" i="1"/>
  <c r="Y1015" i="1" s="1"/>
  <c r="W1014" i="1"/>
  <c r="Y1014" i="1" s="1"/>
  <c r="AE1014" i="1" s="1"/>
  <c r="AJ1014" i="1" s="1"/>
  <c r="W1013" i="1"/>
  <c r="Y1013" i="1" s="1"/>
  <c r="W1012" i="1"/>
  <c r="Y1012" i="1" s="1"/>
  <c r="AE1012" i="1" s="1"/>
  <c r="AJ1012" i="1" s="1"/>
  <c r="W1011" i="1"/>
  <c r="Y1011" i="1" s="1"/>
  <c r="W1010" i="1"/>
  <c r="Y1010" i="1" s="1"/>
  <c r="AE1010" i="1" s="1"/>
  <c r="AJ1010" i="1" s="1"/>
  <c r="W1009" i="1"/>
  <c r="Y1009" i="1" s="1"/>
  <c r="W1008" i="1"/>
  <c r="Y1008" i="1" s="1"/>
  <c r="AE1008" i="1" s="1"/>
  <c r="AJ1008" i="1" s="1"/>
  <c r="W1007" i="1"/>
  <c r="Y1007" i="1" s="1"/>
  <c r="W1006" i="1"/>
  <c r="Y1006" i="1" s="1"/>
  <c r="AE1006" i="1" s="1"/>
  <c r="AJ1006" i="1" s="1"/>
  <c r="W1005" i="1"/>
  <c r="Y1005" i="1" s="1"/>
  <c r="W1004" i="1"/>
  <c r="Y1004" i="1" s="1"/>
  <c r="AE1004" i="1" s="1"/>
  <c r="AJ1004" i="1" s="1"/>
  <c r="W1003" i="1"/>
  <c r="Y1003" i="1" s="1"/>
  <c r="W1002" i="1"/>
  <c r="Y1002" i="1" s="1"/>
  <c r="AE1002" i="1" s="1"/>
  <c r="AJ1002" i="1" s="1"/>
  <c r="W1001" i="1"/>
  <c r="Y1001" i="1" s="1"/>
  <c r="W1000" i="1"/>
  <c r="Y1000" i="1" s="1"/>
  <c r="AE1000" i="1" s="1"/>
  <c r="AJ1000" i="1" s="1"/>
  <c r="W999" i="1"/>
  <c r="Y999" i="1" s="1"/>
  <c r="W998" i="1"/>
  <c r="Y998" i="1" s="1"/>
  <c r="AE998" i="1" s="1"/>
  <c r="AJ998" i="1" s="1"/>
  <c r="W997" i="1"/>
  <c r="Y997" i="1" s="1"/>
  <c r="W996" i="1"/>
  <c r="Y996" i="1" s="1"/>
  <c r="AE996" i="1" s="1"/>
  <c r="AJ996" i="1" s="1"/>
  <c r="W995" i="1"/>
  <c r="Y995" i="1" s="1"/>
  <c r="W994" i="1"/>
  <c r="Y994" i="1" s="1"/>
  <c r="AE994" i="1" s="1"/>
  <c r="AJ994" i="1" s="1"/>
  <c r="W993" i="1"/>
  <c r="Y993" i="1" s="1"/>
  <c r="W992" i="1"/>
  <c r="Y992" i="1" s="1"/>
  <c r="AE992" i="1" s="1"/>
  <c r="AJ992" i="1" s="1"/>
  <c r="W991" i="1"/>
  <c r="Y991" i="1" s="1"/>
  <c r="W990" i="1"/>
  <c r="Y990" i="1" s="1"/>
  <c r="AE990" i="1" s="1"/>
  <c r="AJ990" i="1" s="1"/>
  <c r="W989" i="1"/>
  <c r="Y989" i="1" s="1"/>
  <c r="W988" i="1"/>
  <c r="Y988" i="1" s="1"/>
  <c r="AE988" i="1" s="1"/>
  <c r="AJ988" i="1" s="1"/>
  <c r="W987" i="1"/>
  <c r="Y987" i="1" s="1"/>
  <c r="W986" i="1"/>
  <c r="Y986" i="1" s="1"/>
  <c r="AE986" i="1" s="1"/>
  <c r="AJ986" i="1" s="1"/>
  <c r="W985" i="1"/>
  <c r="Y985" i="1" s="1"/>
  <c r="W984" i="1"/>
  <c r="Y984" i="1" s="1"/>
  <c r="AE984" i="1" s="1"/>
  <c r="AJ984" i="1" s="1"/>
  <c r="W983" i="1"/>
  <c r="Y983" i="1" s="1"/>
  <c r="W982" i="1"/>
  <c r="Y982" i="1" s="1"/>
  <c r="AE982" i="1" s="1"/>
  <c r="AJ982" i="1" s="1"/>
  <c r="W981" i="1"/>
  <c r="Y981" i="1" s="1"/>
  <c r="W980" i="1"/>
  <c r="Y980" i="1" s="1"/>
  <c r="AE980" i="1" s="1"/>
  <c r="AJ980" i="1" s="1"/>
  <c r="W979" i="1"/>
  <c r="Y979" i="1" s="1"/>
  <c r="W978" i="1"/>
  <c r="Y978" i="1" s="1"/>
  <c r="AE978" i="1" s="1"/>
  <c r="AJ978" i="1" s="1"/>
  <c r="W977" i="1"/>
  <c r="Y977" i="1" s="1"/>
  <c r="W976" i="1"/>
  <c r="Y976" i="1" s="1"/>
  <c r="AE976" i="1" s="1"/>
  <c r="AJ976" i="1" s="1"/>
  <c r="W975" i="1"/>
  <c r="Y975" i="1" s="1"/>
  <c r="W974" i="1"/>
  <c r="Y974" i="1" s="1"/>
  <c r="AE974" i="1" s="1"/>
  <c r="AJ974" i="1" s="1"/>
  <c r="W973" i="1"/>
  <c r="Y973" i="1" s="1"/>
  <c r="W972" i="1"/>
  <c r="Y972" i="1" s="1"/>
  <c r="AE972" i="1" s="1"/>
  <c r="AJ972" i="1" s="1"/>
  <c r="W971" i="1"/>
  <c r="Y971" i="1" s="1"/>
  <c r="W970" i="1"/>
  <c r="Y970" i="1" s="1"/>
  <c r="AE970" i="1" s="1"/>
  <c r="AJ970" i="1" s="1"/>
  <c r="W969" i="1"/>
  <c r="Y969" i="1" s="1"/>
  <c r="W968" i="1"/>
  <c r="Y968" i="1" s="1"/>
  <c r="AE968" i="1" s="1"/>
  <c r="AJ968" i="1" s="1"/>
  <c r="W967" i="1"/>
  <c r="Y967" i="1" s="1"/>
  <c r="W966" i="1"/>
  <c r="Y966" i="1" s="1"/>
  <c r="AE966" i="1" s="1"/>
  <c r="AJ966" i="1" s="1"/>
  <c r="W965" i="1"/>
  <c r="Y965" i="1" s="1"/>
  <c r="W964" i="1"/>
  <c r="Y964" i="1" s="1"/>
  <c r="AE964" i="1" s="1"/>
  <c r="AJ964" i="1" s="1"/>
  <c r="W963" i="1"/>
  <c r="Y963" i="1" s="1"/>
  <c r="W962" i="1"/>
  <c r="Y962" i="1" s="1"/>
  <c r="AE962" i="1" s="1"/>
  <c r="AJ962" i="1" s="1"/>
  <c r="W961" i="1"/>
  <c r="Y961" i="1" s="1"/>
  <c r="W960" i="1"/>
  <c r="Y960" i="1" s="1"/>
  <c r="AE960" i="1" s="1"/>
  <c r="AJ960" i="1" s="1"/>
  <c r="W959" i="1"/>
  <c r="Y959" i="1" s="1"/>
  <c r="W958" i="1"/>
  <c r="Y958" i="1" s="1"/>
  <c r="AE958" i="1" s="1"/>
  <c r="AJ958" i="1" s="1"/>
  <c r="W957" i="1"/>
  <c r="Y957" i="1" s="1"/>
  <c r="W956" i="1"/>
  <c r="Y956" i="1" s="1"/>
  <c r="AE956" i="1" s="1"/>
  <c r="AJ956" i="1" s="1"/>
  <c r="W955" i="1"/>
  <c r="Y955" i="1" s="1"/>
  <c r="W954" i="1"/>
  <c r="Y954" i="1" s="1"/>
  <c r="AE954" i="1" s="1"/>
  <c r="AJ954" i="1" s="1"/>
  <c r="W953" i="1"/>
  <c r="Y953" i="1" s="1"/>
  <c r="W952" i="1"/>
  <c r="Y952" i="1" s="1"/>
  <c r="AE952" i="1" s="1"/>
  <c r="AJ952" i="1" s="1"/>
  <c r="W951" i="1"/>
  <c r="Y951" i="1" s="1"/>
  <c r="W950" i="1"/>
  <c r="Y950" i="1" s="1"/>
  <c r="AE950" i="1" s="1"/>
  <c r="AJ950" i="1" s="1"/>
  <c r="W949" i="1"/>
  <c r="Y949" i="1" s="1"/>
  <c r="W948" i="1"/>
  <c r="Y948" i="1" s="1"/>
  <c r="AE948" i="1" s="1"/>
  <c r="AJ948" i="1" s="1"/>
  <c r="W947" i="1"/>
  <c r="Y947" i="1" s="1"/>
  <c r="W946" i="1"/>
  <c r="Y946" i="1" s="1"/>
  <c r="AE946" i="1" s="1"/>
  <c r="AJ946" i="1" s="1"/>
  <c r="W945" i="1"/>
  <c r="Y945" i="1" s="1"/>
  <c r="W944" i="1"/>
  <c r="Y944" i="1" s="1"/>
  <c r="AE944" i="1" s="1"/>
  <c r="AJ944" i="1" s="1"/>
  <c r="W943" i="1"/>
  <c r="Y943" i="1" s="1"/>
  <c r="W942" i="1"/>
  <c r="Y942" i="1" s="1"/>
  <c r="AE942" i="1" s="1"/>
  <c r="AJ942" i="1" s="1"/>
  <c r="W941" i="1"/>
  <c r="Y941" i="1" s="1"/>
  <c r="W940" i="1"/>
  <c r="Y940" i="1" s="1"/>
  <c r="AE940" i="1" s="1"/>
  <c r="AJ940" i="1" s="1"/>
  <c r="W939" i="1"/>
  <c r="Y939" i="1" s="1"/>
  <c r="W938" i="1"/>
  <c r="Y938" i="1" s="1"/>
  <c r="AE938" i="1" s="1"/>
  <c r="AJ938" i="1" s="1"/>
  <c r="W937" i="1"/>
  <c r="Y937" i="1" s="1"/>
  <c r="W936" i="1"/>
  <c r="Y936" i="1" s="1"/>
  <c r="AE936" i="1" s="1"/>
  <c r="AJ936" i="1" s="1"/>
  <c r="W935" i="1"/>
  <c r="Y935" i="1" s="1"/>
  <c r="W934" i="1"/>
  <c r="Y934" i="1" s="1"/>
  <c r="AE934" i="1" s="1"/>
  <c r="AJ934" i="1" s="1"/>
  <c r="W933" i="1"/>
  <c r="Y933" i="1" s="1"/>
  <c r="W932" i="1"/>
  <c r="Y932" i="1" s="1"/>
  <c r="AE932" i="1" s="1"/>
  <c r="AJ932" i="1" s="1"/>
  <c r="W931" i="1"/>
  <c r="Y931" i="1" s="1"/>
  <c r="W930" i="1"/>
  <c r="Y930" i="1" s="1"/>
  <c r="AE930" i="1" s="1"/>
  <c r="AJ930" i="1" s="1"/>
  <c r="W929" i="1"/>
  <c r="Y929" i="1" s="1"/>
  <c r="W928" i="1"/>
  <c r="Y928" i="1" s="1"/>
  <c r="AE928" i="1" s="1"/>
  <c r="AJ928" i="1" s="1"/>
  <c r="W927" i="1"/>
  <c r="Y927" i="1" s="1"/>
  <c r="W926" i="1"/>
  <c r="Y926" i="1" s="1"/>
  <c r="AE926" i="1" s="1"/>
  <c r="AJ926" i="1" s="1"/>
  <c r="W925" i="1"/>
  <c r="Y925" i="1" s="1"/>
  <c r="W924" i="1"/>
  <c r="Y924" i="1" s="1"/>
  <c r="AE924" i="1" s="1"/>
  <c r="AJ924" i="1" s="1"/>
  <c r="W923" i="1"/>
  <c r="Y923" i="1" s="1"/>
  <c r="W922" i="1"/>
  <c r="Y922" i="1" s="1"/>
  <c r="AE922" i="1" s="1"/>
  <c r="AJ922" i="1" s="1"/>
  <c r="W921" i="1"/>
  <c r="Y921" i="1" s="1"/>
  <c r="W920" i="1"/>
  <c r="Y920" i="1" s="1"/>
  <c r="AE920" i="1" s="1"/>
  <c r="AJ920" i="1" s="1"/>
  <c r="W919" i="1"/>
  <c r="Y919" i="1" s="1"/>
  <c r="W918" i="1"/>
  <c r="Y918" i="1" s="1"/>
  <c r="AE918" i="1" s="1"/>
  <c r="AJ918" i="1" s="1"/>
  <c r="W917" i="1"/>
  <c r="Y917" i="1" s="1"/>
  <c r="W916" i="1"/>
  <c r="Y916" i="1" s="1"/>
  <c r="AE916" i="1" s="1"/>
  <c r="AJ916" i="1" s="1"/>
  <c r="W915" i="1"/>
  <c r="Y915" i="1" s="1"/>
  <c r="W914" i="1"/>
  <c r="Y914" i="1" s="1"/>
  <c r="AE914" i="1" s="1"/>
  <c r="AJ914" i="1" s="1"/>
  <c r="W913" i="1"/>
  <c r="Y913" i="1" s="1"/>
  <c r="W912" i="1"/>
  <c r="Y912" i="1" s="1"/>
  <c r="AE912" i="1" s="1"/>
  <c r="AJ912" i="1" s="1"/>
  <c r="W911" i="1"/>
  <c r="Y911" i="1" s="1"/>
  <c r="W910" i="1"/>
  <c r="Y910" i="1" s="1"/>
  <c r="AE910" i="1" s="1"/>
  <c r="AJ910" i="1" s="1"/>
  <c r="W909" i="1"/>
  <c r="Y909" i="1" s="1"/>
  <c r="W908" i="1"/>
  <c r="Y908" i="1" s="1"/>
  <c r="AE908" i="1" s="1"/>
  <c r="AJ908" i="1" s="1"/>
  <c r="W907" i="1"/>
  <c r="Y907" i="1" s="1"/>
  <c r="W906" i="1"/>
  <c r="Y906" i="1" s="1"/>
  <c r="AE906" i="1" s="1"/>
  <c r="AJ906" i="1" s="1"/>
  <c r="W905" i="1"/>
  <c r="Y905" i="1" s="1"/>
  <c r="W904" i="1"/>
  <c r="Y904" i="1" s="1"/>
  <c r="AE904" i="1" s="1"/>
  <c r="AJ904" i="1" s="1"/>
  <c r="W903" i="1"/>
  <c r="Y903" i="1" s="1"/>
  <c r="W902" i="1"/>
  <c r="Y902" i="1" s="1"/>
  <c r="AE902" i="1" s="1"/>
  <c r="AJ902" i="1" s="1"/>
  <c r="W901" i="1"/>
  <c r="Y901" i="1" s="1"/>
  <c r="W900" i="1"/>
  <c r="Y900" i="1" s="1"/>
  <c r="AE900" i="1" s="1"/>
  <c r="AJ900" i="1" s="1"/>
  <c r="W899" i="1"/>
  <c r="Y899" i="1" s="1"/>
  <c r="W898" i="1"/>
  <c r="Y898" i="1" s="1"/>
  <c r="AE898" i="1" s="1"/>
  <c r="AJ898" i="1" s="1"/>
  <c r="W897" i="1"/>
  <c r="Y897" i="1" s="1"/>
  <c r="W896" i="1"/>
  <c r="Y896" i="1" s="1"/>
  <c r="AE896" i="1" s="1"/>
  <c r="AJ896" i="1" s="1"/>
  <c r="W895" i="1"/>
  <c r="Y895" i="1" s="1"/>
  <c r="W894" i="1"/>
  <c r="Y894" i="1" s="1"/>
  <c r="AE894" i="1" s="1"/>
  <c r="AJ894" i="1" s="1"/>
  <c r="W893" i="1"/>
  <c r="Y893" i="1" s="1"/>
  <c r="W892" i="1"/>
  <c r="Y892" i="1" s="1"/>
  <c r="AE892" i="1" s="1"/>
  <c r="AJ892" i="1" s="1"/>
  <c r="W891" i="1"/>
  <c r="Y891" i="1" s="1"/>
  <c r="W890" i="1"/>
  <c r="Y890" i="1" s="1"/>
  <c r="AE890" i="1" s="1"/>
  <c r="AJ890" i="1" s="1"/>
  <c r="W889" i="1"/>
  <c r="Y889" i="1" s="1"/>
  <c r="W888" i="1"/>
  <c r="Y888" i="1" s="1"/>
  <c r="AE888" i="1" s="1"/>
  <c r="AJ888" i="1" s="1"/>
  <c r="W887" i="1"/>
  <c r="Y887" i="1" s="1"/>
  <c r="W886" i="1"/>
  <c r="Y886" i="1" s="1"/>
  <c r="AE886" i="1" s="1"/>
  <c r="AJ886" i="1" s="1"/>
  <c r="W885" i="1"/>
  <c r="Y885" i="1" s="1"/>
  <c r="W884" i="1"/>
  <c r="Y884" i="1" s="1"/>
  <c r="AE884" i="1" s="1"/>
  <c r="AJ884" i="1" s="1"/>
  <c r="W883" i="1"/>
  <c r="Y883" i="1" s="1"/>
  <c r="W882" i="1"/>
  <c r="Y882" i="1" s="1"/>
  <c r="AE882" i="1" s="1"/>
  <c r="AJ882" i="1" s="1"/>
  <c r="W881" i="1"/>
  <c r="Y881" i="1" s="1"/>
  <c r="W880" i="1"/>
  <c r="Y880" i="1" s="1"/>
  <c r="AE880" i="1" s="1"/>
  <c r="AJ880" i="1" s="1"/>
  <c r="W879" i="1"/>
  <c r="Y879" i="1" s="1"/>
  <c r="W878" i="1"/>
  <c r="Y878" i="1" s="1"/>
  <c r="AE878" i="1" s="1"/>
  <c r="AJ878" i="1" s="1"/>
  <c r="W877" i="1"/>
  <c r="Y877" i="1" s="1"/>
  <c r="W876" i="1"/>
  <c r="Y876" i="1" s="1"/>
  <c r="AE876" i="1" s="1"/>
  <c r="AJ876" i="1" s="1"/>
  <c r="W875" i="1"/>
  <c r="Y875" i="1" s="1"/>
  <c r="W874" i="1"/>
  <c r="Y874" i="1" s="1"/>
  <c r="AE874" i="1" s="1"/>
  <c r="AJ874" i="1" s="1"/>
  <c r="W873" i="1"/>
  <c r="Y873" i="1" s="1"/>
  <c r="W872" i="1"/>
  <c r="Y872" i="1" s="1"/>
  <c r="AE872" i="1" s="1"/>
  <c r="AJ872" i="1" s="1"/>
  <c r="W871" i="1"/>
  <c r="Y871" i="1" s="1"/>
  <c r="W870" i="1"/>
  <c r="Y870" i="1" s="1"/>
  <c r="AE870" i="1" s="1"/>
  <c r="AJ870" i="1" s="1"/>
  <c r="W869" i="1"/>
  <c r="Y869" i="1" s="1"/>
  <c r="W868" i="1"/>
  <c r="Y868" i="1" s="1"/>
  <c r="AE868" i="1" s="1"/>
  <c r="AJ868" i="1" s="1"/>
  <c r="W867" i="1"/>
  <c r="Y867" i="1" s="1"/>
  <c r="W866" i="1"/>
  <c r="Y866" i="1" s="1"/>
  <c r="AE866" i="1" s="1"/>
  <c r="AJ866" i="1" s="1"/>
  <c r="W865" i="1"/>
  <c r="Y865" i="1" s="1"/>
  <c r="W864" i="1"/>
  <c r="Y864" i="1" s="1"/>
  <c r="AE864" i="1" s="1"/>
  <c r="AJ864" i="1" s="1"/>
  <c r="W863" i="1"/>
  <c r="Y863" i="1" s="1"/>
  <c r="W862" i="1"/>
  <c r="Y862" i="1" s="1"/>
  <c r="AE862" i="1" s="1"/>
  <c r="AJ862" i="1" s="1"/>
  <c r="W861" i="1"/>
  <c r="Y861" i="1" s="1"/>
  <c r="W860" i="1"/>
  <c r="Y860" i="1" s="1"/>
  <c r="AE860" i="1" s="1"/>
  <c r="AJ860" i="1" s="1"/>
  <c r="W859" i="1"/>
  <c r="Y859" i="1" s="1"/>
  <c r="W858" i="1"/>
  <c r="Y858" i="1" s="1"/>
  <c r="AE858" i="1" s="1"/>
  <c r="AJ858" i="1" s="1"/>
  <c r="W857" i="1"/>
  <c r="Y857" i="1" s="1"/>
  <c r="W856" i="1"/>
  <c r="Y856" i="1" s="1"/>
  <c r="AE856" i="1" s="1"/>
  <c r="AJ856" i="1" s="1"/>
  <c r="W855" i="1"/>
  <c r="Y855" i="1" s="1"/>
  <c r="W854" i="1"/>
  <c r="Y854" i="1" s="1"/>
  <c r="AE854" i="1" s="1"/>
  <c r="AJ854" i="1" s="1"/>
  <c r="W853" i="1"/>
  <c r="Y853" i="1" s="1"/>
  <c r="W852" i="1"/>
  <c r="Y852" i="1" s="1"/>
  <c r="AE852" i="1" s="1"/>
  <c r="AJ852" i="1" s="1"/>
  <c r="W851" i="1"/>
  <c r="Y851" i="1" s="1"/>
  <c r="W850" i="1"/>
  <c r="Y850" i="1" s="1"/>
  <c r="AE850" i="1" s="1"/>
  <c r="AJ850" i="1" s="1"/>
  <c r="W849" i="1"/>
  <c r="Y849" i="1" s="1"/>
  <c r="W848" i="1"/>
  <c r="Y848" i="1" s="1"/>
  <c r="AE848" i="1" s="1"/>
  <c r="AJ848" i="1" s="1"/>
  <c r="W847" i="1"/>
  <c r="Y847" i="1" s="1"/>
  <c r="W846" i="1"/>
  <c r="Y846" i="1" s="1"/>
  <c r="AE846" i="1" s="1"/>
  <c r="AJ846" i="1" s="1"/>
  <c r="W845" i="1"/>
  <c r="Y845" i="1" s="1"/>
  <c r="W844" i="1"/>
  <c r="Y844" i="1" s="1"/>
  <c r="AE844" i="1" s="1"/>
  <c r="AJ844" i="1" s="1"/>
  <c r="W843" i="1"/>
  <c r="Y843" i="1" s="1"/>
  <c r="W842" i="1"/>
  <c r="Y842" i="1" s="1"/>
  <c r="AE842" i="1" s="1"/>
  <c r="AJ842" i="1" s="1"/>
  <c r="W841" i="1"/>
  <c r="Y841" i="1" s="1"/>
  <c r="W840" i="1"/>
  <c r="Y840" i="1" s="1"/>
  <c r="AE840" i="1" s="1"/>
  <c r="AJ840" i="1" s="1"/>
  <c r="W839" i="1"/>
  <c r="Y839" i="1" s="1"/>
  <c r="W838" i="1"/>
  <c r="Y838" i="1" s="1"/>
  <c r="AE838" i="1" s="1"/>
  <c r="AJ838" i="1" s="1"/>
  <c r="W837" i="1"/>
  <c r="Y837" i="1" s="1"/>
  <c r="W836" i="1"/>
  <c r="Y836" i="1" s="1"/>
  <c r="AE836" i="1" s="1"/>
  <c r="AJ836" i="1" s="1"/>
  <c r="W835" i="1"/>
  <c r="Y835" i="1" s="1"/>
  <c r="W834" i="1"/>
  <c r="Y834" i="1" s="1"/>
  <c r="AE834" i="1" s="1"/>
  <c r="AJ834" i="1" s="1"/>
  <c r="W833" i="1"/>
  <c r="Y833" i="1" s="1"/>
  <c r="W832" i="1"/>
  <c r="Y832" i="1" s="1"/>
  <c r="AE832" i="1" s="1"/>
  <c r="AJ832" i="1" s="1"/>
  <c r="W831" i="1"/>
  <c r="Y831" i="1" s="1"/>
  <c r="W830" i="1"/>
  <c r="Y830" i="1" s="1"/>
  <c r="AE830" i="1" s="1"/>
  <c r="AJ830" i="1" s="1"/>
  <c r="W829" i="1"/>
  <c r="Y829" i="1" s="1"/>
  <c r="W828" i="1"/>
  <c r="Y828" i="1" s="1"/>
  <c r="AE828" i="1" s="1"/>
  <c r="AJ828" i="1" s="1"/>
  <c r="W827" i="1"/>
  <c r="Y827" i="1" s="1"/>
  <c r="W826" i="1"/>
  <c r="Y826" i="1" s="1"/>
  <c r="AE826" i="1" s="1"/>
  <c r="AJ826" i="1" s="1"/>
  <c r="W825" i="1"/>
  <c r="Y825" i="1" s="1"/>
  <c r="W824" i="1"/>
  <c r="Y824" i="1" s="1"/>
  <c r="AE824" i="1" s="1"/>
  <c r="AJ824" i="1" s="1"/>
  <c r="W823" i="1"/>
  <c r="Y823" i="1" s="1"/>
  <c r="W822" i="1"/>
  <c r="Y822" i="1" s="1"/>
  <c r="AE822" i="1" s="1"/>
  <c r="AJ822" i="1" s="1"/>
  <c r="W821" i="1"/>
  <c r="Y821" i="1" s="1"/>
  <c r="W820" i="1"/>
  <c r="Y820" i="1" s="1"/>
  <c r="AE820" i="1" s="1"/>
  <c r="AJ820" i="1" s="1"/>
  <c r="W819" i="1"/>
  <c r="Y819" i="1" s="1"/>
  <c r="W818" i="1"/>
  <c r="Y818" i="1" s="1"/>
  <c r="AE818" i="1" s="1"/>
  <c r="AJ818" i="1" s="1"/>
  <c r="W817" i="1"/>
  <c r="Y817" i="1" s="1"/>
  <c r="W816" i="1"/>
  <c r="Y816" i="1" s="1"/>
  <c r="AE816" i="1" s="1"/>
  <c r="AJ816" i="1" s="1"/>
  <c r="W815" i="1"/>
  <c r="Y815" i="1" s="1"/>
  <c r="W814" i="1"/>
  <c r="Y814" i="1" s="1"/>
  <c r="AE814" i="1" s="1"/>
  <c r="AJ814" i="1" s="1"/>
  <c r="W813" i="1"/>
  <c r="Y813" i="1" s="1"/>
  <c r="W812" i="1"/>
  <c r="Y812" i="1" s="1"/>
  <c r="AE812" i="1" s="1"/>
  <c r="AJ812" i="1" s="1"/>
  <c r="W811" i="1"/>
  <c r="Y811" i="1" s="1"/>
  <c r="W810" i="1"/>
  <c r="Y810" i="1" s="1"/>
  <c r="AE810" i="1" s="1"/>
  <c r="AJ810" i="1" s="1"/>
  <c r="W809" i="1"/>
  <c r="Y809" i="1" s="1"/>
  <c r="W808" i="1"/>
  <c r="Y808" i="1" s="1"/>
  <c r="AE808" i="1" s="1"/>
  <c r="AJ808" i="1" s="1"/>
  <c r="W807" i="1"/>
  <c r="Y807" i="1" s="1"/>
  <c r="W806" i="1"/>
  <c r="Y806" i="1" s="1"/>
  <c r="AE806" i="1" s="1"/>
  <c r="AJ806" i="1" s="1"/>
  <c r="W805" i="1"/>
  <c r="Y805" i="1" s="1"/>
  <c r="W804" i="1"/>
  <c r="Y804" i="1" s="1"/>
  <c r="AE804" i="1" s="1"/>
  <c r="AJ804" i="1" s="1"/>
  <c r="W803" i="1"/>
  <c r="Y803" i="1" s="1"/>
  <c r="W802" i="1"/>
  <c r="Y802" i="1" s="1"/>
  <c r="AE802" i="1" s="1"/>
  <c r="AJ802" i="1" s="1"/>
  <c r="W801" i="1"/>
  <c r="Y801" i="1" s="1"/>
  <c r="W800" i="1"/>
  <c r="Y800" i="1" s="1"/>
  <c r="AE800" i="1" s="1"/>
  <c r="AJ800" i="1" s="1"/>
  <c r="W799" i="1"/>
  <c r="Y799" i="1" s="1"/>
  <c r="W798" i="1"/>
  <c r="Y798" i="1" s="1"/>
  <c r="AE798" i="1" s="1"/>
  <c r="AJ798" i="1" s="1"/>
  <c r="W797" i="1"/>
  <c r="Y797" i="1" s="1"/>
  <c r="W796" i="1"/>
  <c r="Y796" i="1" s="1"/>
  <c r="AE796" i="1" s="1"/>
  <c r="AJ796" i="1" s="1"/>
  <c r="W795" i="1"/>
  <c r="Y795" i="1" s="1"/>
  <c r="W794" i="1"/>
  <c r="Y794" i="1" s="1"/>
  <c r="AE794" i="1" s="1"/>
  <c r="AJ794" i="1" s="1"/>
  <c r="W793" i="1"/>
  <c r="Y793" i="1" s="1"/>
  <c r="W792" i="1"/>
  <c r="Y792" i="1" s="1"/>
  <c r="AE792" i="1" s="1"/>
  <c r="AJ792" i="1" s="1"/>
  <c r="W791" i="1"/>
  <c r="Y791" i="1" s="1"/>
  <c r="W790" i="1"/>
  <c r="Y790" i="1" s="1"/>
  <c r="AE790" i="1" s="1"/>
  <c r="AJ790" i="1" s="1"/>
  <c r="W789" i="1"/>
  <c r="Y789" i="1" s="1"/>
  <c r="W788" i="1"/>
  <c r="Y788" i="1" s="1"/>
  <c r="AE788" i="1" s="1"/>
  <c r="AJ788" i="1" s="1"/>
  <c r="W787" i="1"/>
  <c r="Y787" i="1" s="1"/>
  <c r="W786" i="1"/>
  <c r="Y786" i="1" s="1"/>
  <c r="AE786" i="1" s="1"/>
  <c r="AJ786" i="1" s="1"/>
  <c r="W785" i="1"/>
  <c r="Y785" i="1" s="1"/>
  <c r="W784" i="1"/>
  <c r="Y784" i="1" s="1"/>
  <c r="AE784" i="1" s="1"/>
  <c r="AJ784" i="1" s="1"/>
  <c r="W783" i="1"/>
  <c r="Y783" i="1" s="1"/>
  <c r="W782" i="1"/>
  <c r="Y782" i="1" s="1"/>
  <c r="AE782" i="1" s="1"/>
  <c r="AJ782" i="1" s="1"/>
  <c r="W781" i="1"/>
  <c r="Y781" i="1" s="1"/>
  <c r="W780" i="1"/>
  <c r="Y780" i="1" s="1"/>
  <c r="AE780" i="1" s="1"/>
  <c r="AJ780" i="1" s="1"/>
  <c r="W779" i="1"/>
  <c r="Y779" i="1" s="1"/>
  <c r="W778" i="1"/>
  <c r="Y778" i="1" s="1"/>
  <c r="AE778" i="1" s="1"/>
  <c r="AJ778" i="1" s="1"/>
  <c r="W777" i="1"/>
  <c r="Y777" i="1" s="1"/>
  <c r="W776" i="1"/>
  <c r="Y776" i="1" s="1"/>
  <c r="AE776" i="1" s="1"/>
  <c r="AJ776" i="1" s="1"/>
  <c r="W775" i="1"/>
  <c r="Y775" i="1" s="1"/>
  <c r="W774" i="1"/>
  <c r="Y774" i="1" s="1"/>
  <c r="AE774" i="1" s="1"/>
  <c r="AJ774" i="1" s="1"/>
  <c r="W773" i="1"/>
  <c r="Y773" i="1" s="1"/>
  <c r="W772" i="1"/>
  <c r="Y772" i="1" s="1"/>
  <c r="AE772" i="1" s="1"/>
  <c r="AJ772" i="1" s="1"/>
  <c r="W771" i="1"/>
  <c r="Y771" i="1" s="1"/>
  <c r="W770" i="1"/>
  <c r="Y770" i="1" s="1"/>
  <c r="AE770" i="1" s="1"/>
  <c r="AJ770" i="1" s="1"/>
  <c r="W769" i="1"/>
  <c r="Y769" i="1" s="1"/>
  <c r="W768" i="1"/>
  <c r="Y768" i="1" s="1"/>
  <c r="AE768" i="1" s="1"/>
  <c r="AJ768" i="1" s="1"/>
  <c r="W767" i="1"/>
  <c r="Y767" i="1" s="1"/>
  <c r="W766" i="1"/>
  <c r="Y766" i="1" s="1"/>
  <c r="AE766" i="1" s="1"/>
  <c r="AJ766" i="1" s="1"/>
  <c r="W765" i="1"/>
  <c r="Y765" i="1" s="1"/>
  <c r="W764" i="1"/>
  <c r="Y764" i="1" s="1"/>
  <c r="AE764" i="1" s="1"/>
  <c r="AJ764" i="1" s="1"/>
  <c r="W763" i="1"/>
  <c r="Y763" i="1" s="1"/>
  <c r="W762" i="1"/>
  <c r="Y762" i="1" s="1"/>
  <c r="AE762" i="1" s="1"/>
  <c r="AJ762" i="1" s="1"/>
  <c r="W761" i="1"/>
  <c r="Y761" i="1" s="1"/>
  <c r="W760" i="1"/>
  <c r="Y760" i="1" s="1"/>
  <c r="AE760" i="1" s="1"/>
  <c r="AJ760" i="1" s="1"/>
  <c r="W759" i="1"/>
  <c r="Y759" i="1" s="1"/>
  <c r="W758" i="1"/>
  <c r="Y758" i="1" s="1"/>
  <c r="AE758" i="1" s="1"/>
  <c r="AJ758" i="1" s="1"/>
  <c r="W757" i="1"/>
  <c r="Y757" i="1" s="1"/>
  <c r="W756" i="1"/>
  <c r="Y756" i="1" s="1"/>
  <c r="AE756" i="1" s="1"/>
  <c r="AJ756" i="1" s="1"/>
  <c r="W755" i="1"/>
  <c r="Y755" i="1" s="1"/>
  <c r="W754" i="1"/>
  <c r="Y754" i="1" s="1"/>
  <c r="AE754" i="1" s="1"/>
  <c r="AJ754" i="1" s="1"/>
  <c r="W753" i="1"/>
  <c r="Y753" i="1" s="1"/>
  <c r="W752" i="1"/>
  <c r="Y752" i="1" s="1"/>
  <c r="AE752" i="1" s="1"/>
  <c r="AJ752" i="1" s="1"/>
  <c r="W751" i="1"/>
  <c r="Y751" i="1" s="1"/>
  <c r="W750" i="1"/>
  <c r="Y750" i="1" s="1"/>
  <c r="AE750" i="1" s="1"/>
  <c r="AJ750" i="1" s="1"/>
  <c r="W749" i="1"/>
  <c r="Y749" i="1" s="1"/>
  <c r="W748" i="1"/>
  <c r="Y748" i="1" s="1"/>
  <c r="AE748" i="1" s="1"/>
  <c r="AJ748" i="1" s="1"/>
  <c r="W747" i="1"/>
  <c r="Y747" i="1" s="1"/>
  <c r="W746" i="1"/>
  <c r="Y746" i="1" s="1"/>
  <c r="AE746" i="1" s="1"/>
  <c r="AJ746" i="1" s="1"/>
  <c r="W745" i="1"/>
  <c r="Y745" i="1" s="1"/>
  <c r="W744" i="1"/>
  <c r="Y744" i="1" s="1"/>
  <c r="AE744" i="1" s="1"/>
  <c r="AJ744" i="1" s="1"/>
  <c r="W743" i="1"/>
  <c r="Y743" i="1" s="1"/>
  <c r="W742" i="1"/>
  <c r="Y742" i="1" s="1"/>
  <c r="AE742" i="1" s="1"/>
  <c r="AJ742" i="1" s="1"/>
  <c r="W741" i="1"/>
  <c r="Y741" i="1" s="1"/>
  <c r="W740" i="1"/>
  <c r="Y740" i="1" s="1"/>
  <c r="AE740" i="1" s="1"/>
  <c r="AJ740" i="1" s="1"/>
  <c r="W739" i="1"/>
  <c r="Y739" i="1" s="1"/>
  <c r="W738" i="1"/>
  <c r="Y738" i="1" s="1"/>
  <c r="AE738" i="1" s="1"/>
  <c r="AJ738" i="1" s="1"/>
  <c r="W737" i="1"/>
  <c r="Y737" i="1" s="1"/>
  <c r="W736" i="1"/>
  <c r="Y736" i="1" s="1"/>
  <c r="AE736" i="1" s="1"/>
  <c r="AJ736" i="1" s="1"/>
  <c r="W735" i="1"/>
  <c r="Y735" i="1" s="1"/>
  <c r="W734" i="1"/>
  <c r="Y734" i="1" s="1"/>
  <c r="AE734" i="1" s="1"/>
  <c r="AJ734" i="1" s="1"/>
  <c r="W733" i="1"/>
  <c r="Y733" i="1" s="1"/>
  <c r="W732" i="1"/>
  <c r="Y732" i="1" s="1"/>
  <c r="AE732" i="1" s="1"/>
  <c r="AJ732" i="1" s="1"/>
  <c r="W731" i="1"/>
  <c r="Y731" i="1" s="1"/>
  <c r="W730" i="1"/>
  <c r="Y730" i="1" s="1"/>
  <c r="AE730" i="1" s="1"/>
  <c r="AJ730" i="1" s="1"/>
  <c r="W729" i="1"/>
  <c r="Y729" i="1" s="1"/>
  <c r="W728" i="1"/>
  <c r="Y728" i="1" s="1"/>
  <c r="AE728" i="1" s="1"/>
  <c r="AJ728" i="1" s="1"/>
  <c r="W727" i="1"/>
  <c r="Y727" i="1" s="1"/>
  <c r="W726" i="1"/>
  <c r="Y726" i="1" s="1"/>
  <c r="AE726" i="1" s="1"/>
  <c r="AJ726" i="1" s="1"/>
  <c r="W725" i="1"/>
  <c r="Y725" i="1" s="1"/>
  <c r="W724" i="1"/>
  <c r="Y724" i="1" s="1"/>
  <c r="AE724" i="1" s="1"/>
  <c r="AJ724" i="1" s="1"/>
  <c r="W723" i="1"/>
  <c r="Y723" i="1" s="1"/>
  <c r="W722" i="1"/>
  <c r="Y722" i="1" s="1"/>
  <c r="AE722" i="1" s="1"/>
  <c r="AJ722" i="1" s="1"/>
  <c r="W721" i="1"/>
  <c r="Y721" i="1" s="1"/>
  <c r="W720" i="1"/>
  <c r="Y720" i="1" s="1"/>
  <c r="AE720" i="1" s="1"/>
  <c r="AJ720" i="1" s="1"/>
  <c r="W719" i="1"/>
  <c r="Y719" i="1" s="1"/>
  <c r="W718" i="1"/>
  <c r="Y718" i="1" s="1"/>
  <c r="AE718" i="1" s="1"/>
  <c r="AJ718" i="1" s="1"/>
  <c r="W717" i="1"/>
  <c r="Y717" i="1" s="1"/>
  <c r="W716" i="1"/>
  <c r="Y716" i="1" s="1"/>
  <c r="AE716" i="1" s="1"/>
  <c r="AJ716" i="1" s="1"/>
  <c r="W715" i="1"/>
  <c r="Y715" i="1" s="1"/>
  <c r="W714" i="1"/>
  <c r="Y714" i="1" s="1"/>
  <c r="AE714" i="1" s="1"/>
  <c r="AJ714" i="1" s="1"/>
  <c r="W713" i="1"/>
  <c r="Y713" i="1" s="1"/>
  <c r="W712" i="1"/>
  <c r="Y712" i="1" s="1"/>
  <c r="AE712" i="1" s="1"/>
  <c r="AJ712" i="1" s="1"/>
  <c r="W711" i="1"/>
  <c r="Y711" i="1" s="1"/>
  <c r="W710" i="1"/>
  <c r="Y710" i="1" s="1"/>
  <c r="AE710" i="1" s="1"/>
  <c r="AJ710" i="1" s="1"/>
  <c r="W709" i="1"/>
  <c r="Y709" i="1" s="1"/>
  <c r="W708" i="1"/>
  <c r="Y708" i="1" s="1"/>
  <c r="AE708" i="1" s="1"/>
  <c r="AJ708" i="1" s="1"/>
  <c r="W707" i="1"/>
  <c r="Y707" i="1" s="1"/>
  <c r="W706" i="1"/>
  <c r="Y706" i="1" s="1"/>
  <c r="AE706" i="1" s="1"/>
  <c r="AJ706" i="1" s="1"/>
  <c r="W705" i="1"/>
  <c r="Y705" i="1" s="1"/>
  <c r="W704" i="1"/>
  <c r="Y704" i="1" s="1"/>
  <c r="AE704" i="1" s="1"/>
  <c r="AJ704" i="1" s="1"/>
  <c r="W703" i="1"/>
  <c r="Y703" i="1" s="1"/>
  <c r="W702" i="1"/>
  <c r="Y702" i="1" s="1"/>
  <c r="AE702" i="1" s="1"/>
  <c r="AJ702" i="1" s="1"/>
  <c r="W701" i="1"/>
  <c r="Y701" i="1" s="1"/>
  <c r="W700" i="1"/>
  <c r="Y700" i="1" s="1"/>
  <c r="AE700" i="1" s="1"/>
  <c r="AJ700" i="1" s="1"/>
  <c r="W699" i="1"/>
  <c r="Y699" i="1" s="1"/>
  <c r="W698" i="1"/>
  <c r="Y698" i="1" s="1"/>
  <c r="AE698" i="1" s="1"/>
  <c r="AJ698" i="1" s="1"/>
  <c r="W697" i="1"/>
  <c r="Y697" i="1" s="1"/>
  <c r="W696" i="1"/>
  <c r="Y696" i="1" s="1"/>
  <c r="AE696" i="1" s="1"/>
  <c r="AJ696" i="1" s="1"/>
  <c r="W695" i="1"/>
  <c r="Y695" i="1" s="1"/>
  <c r="W694" i="1"/>
  <c r="Y694" i="1" s="1"/>
  <c r="AE694" i="1" s="1"/>
  <c r="AJ694" i="1" s="1"/>
  <c r="W693" i="1"/>
  <c r="Y693" i="1" s="1"/>
  <c r="W692" i="1"/>
  <c r="Y692" i="1" s="1"/>
  <c r="AE692" i="1" s="1"/>
  <c r="AJ692" i="1" s="1"/>
  <c r="W691" i="1"/>
  <c r="Y691" i="1" s="1"/>
  <c r="W690" i="1"/>
  <c r="Y690" i="1" s="1"/>
  <c r="AE690" i="1" s="1"/>
  <c r="AJ690" i="1" s="1"/>
  <c r="W689" i="1"/>
  <c r="Y689" i="1" s="1"/>
  <c r="W688" i="1"/>
  <c r="Y688" i="1" s="1"/>
  <c r="AE688" i="1" s="1"/>
  <c r="AJ688" i="1" s="1"/>
  <c r="W687" i="1"/>
  <c r="Y687" i="1" s="1"/>
  <c r="W686" i="1"/>
  <c r="Y686" i="1" s="1"/>
  <c r="AE686" i="1" s="1"/>
  <c r="AJ686" i="1" s="1"/>
  <c r="W685" i="1"/>
  <c r="Y685" i="1" s="1"/>
  <c r="W684" i="1"/>
  <c r="Y684" i="1" s="1"/>
  <c r="AE684" i="1" s="1"/>
  <c r="AJ684" i="1" s="1"/>
  <c r="W683" i="1"/>
  <c r="Y683" i="1" s="1"/>
  <c r="W682" i="1"/>
  <c r="Y682" i="1" s="1"/>
  <c r="AE682" i="1" s="1"/>
  <c r="AJ682" i="1" s="1"/>
  <c r="W681" i="1"/>
  <c r="Y681" i="1" s="1"/>
  <c r="W680" i="1"/>
  <c r="Y680" i="1" s="1"/>
  <c r="AE680" i="1" s="1"/>
  <c r="AJ680" i="1" s="1"/>
  <c r="W679" i="1"/>
  <c r="Y679" i="1" s="1"/>
  <c r="W678" i="1"/>
  <c r="Y678" i="1" s="1"/>
  <c r="AE678" i="1" s="1"/>
  <c r="AJ678" i="1" s="1"/>
  <c r="W677" i="1"/>
  <c r="Y677" i="1" s="1"/>
  <c r="W676" i="1"/>
  <c r="Y676" i="1" s="1"/>
  <c r="AE676" i="1" s="1"/>
  <c r="AJ676" i="1" s="1"/>
  <c r="W675" i="1"/>
  <c r="Y675" i="1" s="1"/>
  <c r="W674" i="1"/>
  <c r="Y674" i="1" s="1"/>
  <c r="AE674" i="1" s="1"/>
  <c r="AJ674" i="1" s="1"/>
  <c r="W673" i="1"/>
  <c r="Y673" i="1" s="1"/>
  <c r="W672" i="1"/>
  <c r="Y672" i="1" s="1"/>
  <c r="AE672" i="1" s="1"/>
  <c r="AJ672" i="1" s="1"/>
  <c r="W671" i="1"/>
  <c r="Y671" i="1" s="1"/>
  <c r="W670" i="1"/>
  <c r="Y670" i="1" s="1"/>
  <c r="AE670" i="1" s="1"/>
  <c r="AJ670" i="1" s="1"/>
  <c r="W669" i="1"/>
  <c r="Y669" i="1" s="1"/>
  <c r="W668" i="1"/>
  <c r="Y668" i="1" s="1"/>
  <c r="AE668" i="1" s="1"/>
  <c r="AJ668" i="1" s="1"/>
  <c r="W667" i="1"/>
  <c r="Y667" i="1" s="1"/>
  <c r="W666" i="1"/>
  <c r="Y666" i="1" s="1"/>
  <c r="AE666" i="1" s="1"/>
  <c r="AJ666" i="1" s="1"/>
  <c r="W665" i="1"/>
  <c r="Y665" i="1" s="1"/>
  <c r="W664" i="1"/>
  <c r="Y664" i="1" s="1"/>
  <c r="AE664" i="1" s="1"/>
  <c r="AJ664" i="1" s="1"/>
  <c r="W663" i="1"/>
  <c r="Y663" i="1" s="1"/>
  <c r="W662" i="1"/>
  <c r="Y662" i="1" s="1"/>
  <c r="AE662" i="1" s="1"/>
  <c r="AJ662" i="1" s="1"/>
  <c r="W661" i="1"/>
  <c r="Y661" i="1" s="1"/>
  <c r="W660" i="1"/>
  <c r="Y660" i="1" s="1"/>
  <c r="AE660" i="1" s="1"/>
  <c r="AJ660" i="1" s="1"/>
  <c r="W659" i="1"/>
  <c r="Y659" i="1" s="1"/>
  <c r="W658" i="1"/>
  <c r="Y658" i="1" s="1"/>
  <c r="AE658" i="1" s="1"/>
  <c r="AJ658" i="1" s="1"/>
  <c r="W657" i="1"/>
  <c r="Y657" i="1" s="1"/>
  <c r="W656" i="1"/>
  <c r="Y656" i="1" s="1"/>
  <c r="AE656" i="1" s="1"/>
  <c r="AJ656" i="1" s="1"/>
  <c r="W655" i="1"/>
  <c r="Y655" i="1" s="1"/>
  <c r="W654" i="1"/>
  <c r="Y654" i="1" s="1"/>
  <c r="AE654" i="1" s="1"/>
  <c r="AJ654" i="1" s="1"/>
  <c r="W653" i="1"/>
  <c r="Y653" i="1" s="1"/>
  <c r="W652" i="1"/>
  <c r="Y652" i="1" s="1"/>
  <c r="AE652" i="1" s="1"/>
  <c r="AJ652" i="1" s="1"/>
  <c r="W651" i="1"/>
  <c r="Y651" i="1" s="1"/>
  <c r="W650" i="1"/>
  <c r="Y650" i="1" s="1"/>
  <c r="AE650" i="1" s="1"/>
  <c r="AJ650" i="1" s="1"/>
  <c r="W649" i="1"/>
  <c r="Y649" i="1" s="1"/>
  <c r="W648" i="1"/>
  <c r="Y648" i="1" s="1"/>
  <c r="AE648" i="1" s="1"/>
  <c r="AJ648" i="1" s="1"/>
  <c r="W647" i="1"/>
  <c r="Y647" i="1" s="1"/>
  <c r="W646" i="1"/>
  <c r="Y646" i="1" s="1"/>
  <c r="AE646" i="1" s="1"/>
  <c r="AJ646" i="1" s="1"/>
  <c r="W645" i="1"/>
  <c r="Y645" i="1" s="1"/>
  <c r="W644" i="1"/>
  <c r="Y644" i="1" s="1"/>
  <c r="AE644" i="1" s="1"/>
  <c r="AJ644" i="1" s="1"/>
  <c r="W643" i="1"/>
  <c r="Y643" i="1" s="1"/>
  <c r="W642" i="1"/>
  <c r="Y642" i="1" s="1"/>
  <c r="AE642" i="1" s="1"/>
  <c r="AJ642" i="1" s="1"/>
  <c r="W641" i="1"/>
  <c r="Y641" i="1" s="1"/>
  <c r="W640" i="1"/>
  <c r="Y640" i="1" s="1"/>
  <c r="AE640" i="1" s="1"/>
  <c r="AJ640" i="1" s="1"/>
  <c r="W639" i="1"/>
  <c r="Y639" i="1" s="1"/>
  <c r="W638" i="1"/>
  <c r="Y638" i="1" s="1"/>
  <c r="AE638" i="1" s="1"/>
  <c r="AJ638" i="1" s="1"/>
  <c r="W637" i="1"/>
  <c r="Y637" i="1" s="1"/>
  <c r="W636" i="1"/>
  <c r="Y636" i="1" s="1"/>
  <c r="AE636" i="1" s="1"/>
  <c r="AJ636" i="1" s="1"/>
  <c r="W635" i="1"/>
  <c r="Y635" i="1" s="1"/>
  <c r="W634" i="1"/>
  <c r="Y634" i="1" s="1"/>
  <c r="AE634" i="1" s="1"/>
  <c r="AJ634" i="1" s="1"/>
  <c r="W633" i="1"/>
  <c r="Y633" i="1" s="1"/>
  <c r="W632" i="1"/>
  <c r="Y632" i="1" s="1"/>
  <c r="AE632" i="1" s="1"/>
  <c r="AJ632" i="1" s="1"/>
  <c r="W631" i="1"/>
  <c r="Y631" i="1" s="1"/>
  <c r="W630" i="1"/>
  <c r="Y630" i="1" s="1"/>
  <c r="AE630" i="1" s="1"/>
  <c r="AJ630" i="1" s="1"/>
  <c r="W629" i="1"/>
  <c r="Y629" i="1" s="1"/>
  <c r="W628" i="1"/>
  <c r="Y628" i="1" s="1"/>
  <c r="AE628" i="1" s="1"/>
  <c r="AJ628" i="1" s="1"/>
  <c r="W627" i="1"/>
  <c r="Y627" i="1" s="1"/>
  <c r="W626" i="1"/>
  <c r="Y626" i="1" s="1"/>
  <c r="AE626" i="1" s="1"/>
  <c r="AJ626" i="1" s="1"/>
  <c r="W625" i="1"/>
  <c r="Y625" i="1" s="1"/>
  <c r="W624" i="1"/>
  <c r="Y624" i="1" s="1"/>
  <c r="AE624" i="1" s="1"/>
  <c r="AJ624" i="1" s="1"/>
  <c r="W623" i="1"/>
  <c r="Y623" i="1" s="1"/>
  <c r="W622" i="1"/>
  <c r="Y622" i="1" s="1"/>
  <c r="AE622" i="1" s="1"/>
  <c r="AJ622" i="1" s="1"/>
  <c r="W621" i="1"/>
  <c r="Y621" i="1" s="1"/>
  <c r="W620" i="1"/>
  <c r="Y620" i="1" s="1"/>
  <c r="AE620" i="1" s="1"/>
  <c r="AJ620" i="1" s="1"/>
  <c r="W619" i="1"/>
  <c r="Y619" i="1" s="1"/>
  <c r="W618" i="1"/>
  <c r="Y618" i="1" s="1"/>
  <c r="AE618" i="1" s="1"/>
  <c r="AJ618" i="1" s="1"/>
  <c r="W617" i="1"/>
  <c r="Y617" i="1" s="1"/>
  <c r="W616" i="1"/>
  <c r="Y616" i="1" s="1"/>
  <c r="AE616" i="1" s="1"/>
  <c r="AJ616" i="1" s="1"/>
  <c r="W615" i="1"/>
  <c r="Y615" i="1" s="1"/>
  <c r="W614" i="1"/>
  <c r="Y614" i="1" s="1"/>
  <c r="AE614" i="1" s="1"/>
  <c r="AJ614" i="1" s="1"/>
  <c r="W613" i="1"/>
  <c r="Y613" i="1" s="1"/>
  <c r="W612" i="1"/>
  <c r="Y612" i="1" s="1"/>
  <c r="AE612" i="1" s="1"/>
  <c r="AJ612" i="1" s="1"/>
  <c r="W611" i="1"/>
  <c r="Y611" i="1" s="1"/>
  <c r="W610" i="1"/>
  <c r="Y610" i="1" s="1"/>
  <c r="AE610" i="1" s="1"/>
  <c r="AJ610" i="1" s="1"/>
  <c r="W609" i="1"/>
  <c r="Y609" i="1" s="1"/>
  <c r="W608" i="1"/>
  <c r="Y608" i="1" s="1"/>
  <c r="AE608" i="1" s="1"/>
  <c r="AJ608" i="1" s="1"/>
  <c r="W607" i="1"/>
  <c r="Y607" i="1" s="1"/>
  <c r="W606" i="1"/>
  <c r="Y606" i="1" s="1"/>
  <c r="AE606" i="1" s="1"/>
  <c r="AJ606" i="1" s="1"/>
  <c r="W605" i="1"/>
  <c r="Y605" i="1" s="1"/>
  <c r="W604" i="1"/>
  <c r="Y604" i="1" s="1"/>
  <c r="AE604" i="1" s="1"/>
  <c r="AJ604" i="1" s="1"/>
  <c r="W603" i="1"/>
  <c r="Y603" i="1" s="1"/>
  <c r="W602" i="1"/>
  <c r="Y602" i="1" s="1"/>
  <c r="AE602" i="1" s="1"/>
  <c r="AJ602" i="1" s="1"/>
  <c r="W601" i="1"/>
  <c r="Y601" i="1" s="1"/>
  <c r="W600" i="1"/>
  <c r="Y600" i="1" s="1"/>
  <c r="AE600" i="1" s="1"/>
  <c r="AJ600" i="1" s="1"/>
  <c r="W599" i="1"/>
  <c r="Y599" i="1" s="1"/>
  <c r="W598" i="1"/>
  <c r="Y598" i="1" s="1"/>
  <c r="AE598" i="1" s="1"/>
  <c r="AJ598" i="1" s="1"/>
  <c r="W597" i="1"/>
  <c r="Y597" i="1" s="1"/>
  <c r="W596" i="1"/>
  <c r="Y596" i="1" s="1"/>
  <c r="AE596" i="1" s="1"/>
  <c r="AJ596" i="1" s="1"/>
  <c r="W595" i="1"/>
  <c r="Y595" i="1" s="1"/>
  <c r="W594" i="1"/>
  <c r="Y594" i="1" s="1"/>
  <c r="AE594" i="1" s="1"/>
  <c r="AJ594" i="1" s="1"/>
  <c r="W593" i="1"/>
  <c r="Y593" i="1" s="1"/>
  <c r="W592" i="1"/>
  <c r="Y592" i="1" s="1"/>
  <c r="AE592" i="1" s="1"/>
  <c r="AJ592" i="1" s="1"/>
  <c r="W591" i="1"/>
  <c r="Y591" i="1" s="1"/>
  <c r="W590" i="1"/>
  <c r="Y590" i="1" s="1"/>
  <c r="AE590" i="1" s="1"/>
  <c r="AJ590" i="1" s="1"/>
  <c r="W589" i="1"/>
  <c r="Y589" i="1" s="1"/>
  <c r="W588" i="1"/>
  <c r="Y588" i="1" s="1"/>
  <c r="AE588" i="1" s="1"/>
  <c r="AJ588" i="1" s="1"/>
  <c r="W587" i="1"/>
  <c r="Y587" i="1" s="1"/>
  <c r="W586" i="1"/>
  <c r="Y586" i="1" s="1"/>
  <c r="AE586" i="1" s="1"/>
  <c r="AJ586" i="1" s="1"/>
  <c r="W585" i="1"/>
  <c r="Y585" i="1" s="1"/>
  <c r="W584" i="1"/>
  <c r="Y584" i="1" s="1"/>
  <c r="AE584" i="1" s="1"/>
  <c r="AJ584" i="1" s="1"/>
  <c r="W583" i="1"/>
  <c r="Y583" i="1" s="1"/>
  <c r="W582" i="1"/>
  <c r="Y582" i="1" s="1"/>
  <c r="AE582" i="1" s="1"/>
  <c r="AJ582" i="1" s="1"/>
  <c r="W581" i="1"/>
  <c r="Y581" i="1" s="1"/>
  <c r="W580" i="1"/>
  <c r="Y580" i="1" s="1"/>
  <c r="AE580" i="1" s="1"/>
  <c r="AJ580" i="1" s="1"/>
  <c r="W579" i="1"/>
  <c r="Y579" i="1" s="1"/>
  <c r="W578" i="1"/>
  <c r="Y578" i="1" s="1"/>
  <c r="AE578" i="1" s="1"/>
  <c r="AJ578" i="1" s="1"/>
  <c r="W577" i="1"/>
  <c r="Y577" i="1" s="1"/>
  <c r="W576" i="1"/>
  <c r="Y576" i="1" s="1"/>
  <c r="AE576" i="1" s="1"/>
  <c r="AJ576" i="1" s="1"/>
  <c r="W575" i="1"/>
  <c r="Y575" i="1" s="1"/>
  <c r="W574" i="1"/>
  <c r="Y574" i="1" s="1"/>
  <c r="AE574" i="1" s="1"/>
  <c r="AJ574" i="1" s="1"/>
  <c r="W573" i="1"/>
  <c r="Y573" i="1" s="1"/>
  <c r="W572" i="1"/>
  <c r="Y572" i="1" s="1"/>
  <c r="AE572" i="1" s="1"/>
  <c r="AJ572" i="1" s="1"/>
  <c r="W571" i="1"/>
  <c r="Y571" i="1" s="1"/>
  <c r="W570" i="1"/>
  <c r="Y570" i="1" s="1"/>
  <c r="AE570" i="1" s="1"/>
  <c r="AJ570" i="1" s="1"/>
  <c r="W569" i="1"/>
  <c r="Y569" i="1" s="1"/>
  <c r="W568" i="1"/>
  <c r="Y568" i="1" s="1"/>
  <c r="AE568" i="1" s="1"/>
  <c r="AJ568" i="1" s="1"/>
  <c r="W567" i="1"/>
  <c r="Y567" i="1" s="1"/>
  <c r="W566" i="1"/>
  <c r="Y566" i="1" s="1"/>
  <c r="AE566" i="1" s="1"/>
  <c r="AJ566" i="1" s="1"/>
  <c r="W565" i="1"/>
  <c r="Y565" i="1" s="1"/>
  <c r="W564" i="1"/>
  <c r="Y564" i="1" s="1"/>
  <c r="AE564" i="1" s="1"/>
  <c r="AJ564" i="1" s="1"/>
  <c r="W563" i="1"/>
  <c r="Y563" i="1" s="1"/>
  <c r="W562" i="1"/>
  <c r="Y562" i="1" s="1"/>
  <c r="AE562" i="1" s="1"/>
  <c r="AJ562" i="1" s="1"/>
  <c r="W561" i="1"/>
  <c r="Y561" i="1" s="1"/>
  <c r="W560" i="1"/>
  <c r="Y560" i="1" s="1"/>
  <c r="AE560" i="1" s="1"/>
  <c r="AJ560" i="1" s="1"/>
  <c r="W559" i="1"/>
  <c r="Y559" i="1" s="1"/>
  <c r="W558" i="1"/>
  <c r="Y558" i="1" s="1"/>
  <c r="AE558" i="1" s="1"/>
  <c r="AJ558" i="1" s="1"/>
  <c r="W557" i="1"/>
  <c r="Y557" i="1" s="1"/>
  <c r="W556" i="1"/>
  <c r="Y556" i="1" s="1"/>
  <c r="AE556" i="1" s="1"/>
  <c r="AJ556" i="1" s="1"/>
  <c r="W555" i="1"/>
  <c r="Y555" i="1" s="1"/>
  <c r="W554" i="1"/>
  <c r="Y554" i="1" s="1"/>
  <c r="AE554" i="1" s="1"/>
  <c r="AJ554" i="1" s="1"/>
  <c r="W553" i="1"/>
  <c r="Y553" i="1" s="1"/>
  <c r="W552" i="1"/>
  <c r="Y552" i="1" s="1"/>
  <c r="AE552" i="1" s="1"/>
  <c r="AJ552" i="1" s="1"/>
  <c r="W551" i="1"/>
  <c r="Y551" i="1" s="1"/>
  <c r="W550" i="1"/>
  <c r="Y550" i="1" s="1"/>
  <c r="AE550" i="1" s="1"/>
  <c r="AJ550" i="1" s="1"/>
  <c r="W549" i="1"/>
  <c r="Y549" i="1" s="1"/>
  <c r="W548" i="1"/>
  <c r="Y548" i="1" s="1"/>
  <c r="AE548" i="1" s="1"/>
  <c r="AJ548" i="1" s="1"/>
  <c r="W547" i="1"/>
  <c r="Y547" i="1" s="1"/>
  <c r="W546" i="1"/>
  <c r="Y546" i="1" s="1"/>
  <c r="AE546" i="1" s="1"/>
  <c r="AJ546" i="1" s="1"/>
  <c r="W545" i="1"/>
  <c r="Y545" i="1" s="1"/>
  <c r="W544" i="1"/>
  <c r="Y544" i="1" s="1"/>
  <c r="AE544" i="1" s="1"/>
  <c r="AJ544" i="1" s="1"/>
  <c r="W543" i="1"/>
  <c r="Y543" i="1" s="1"/>
  <c r="W542" i="1"/>
  <c r="Y542" i="1" s="1"/>
  <c r="AE542" i="1" s="1"/>
  <c r="AJ542" i="1" s="1"/>
  <c r="W541" i="1"/>
  <c r="Y541" i="1" s="1"/>
  <c r="W540" i="1"/>
  <c r="Y540" i="1" s="1"/>
  <c r="AE540" i="1" s="1"/>
  <c r="AJ540" i="1" s="1"/>
  <c r="W539" i="1"/>
  <c r="Y539" i="1" s="1"/>
  <c r="W538" i="1"/>
  <c r="Y538" i="1" s="1"/>
  <c r="AE538" i="1" s="1"/>
  <c r="AJ538" i="1" s="1"/>
  <c r="W537" i="1"/>
  <c r="Y537" i="1" s="1"/>
  <c r="W536" i="1"/>
  <c r="Y536" i="1" s="1"/>
  <c r="AE536" i="1" s="1"/>
  <c r="AJ536" i="1" s="1"/>
  <c r="W535" i="1"/>
  <c r="Y535" i="1" s="1"/>
  <c r="W534" i="1"/>
  <c r="Y534" i="1" s="1"/>
  <c r="AE534" i="1" s="1"/>
  <c r="AJ534" i="1" s="1"/>
  <c r="W533" i="1"/>
  <c r="Y533" i="1" s="1"/>
  <c r="W532" i="1"/>
  <c r="Y532" i="1" s="1"/>
  <c r="AE532" i="1" s="1"/>
  <c r="AJ532" i="1" s="1"/>
  <c r="W531" i="1"/>
  <c r="Y531" i="1" s="1"/>
  <c r="W530" i="1"/>
  <c r="Y530" i="1" s="1"/>
  <c r="AE530" i="1" s="1"/>
  <c r="AJ530" i="1" s="1"/>
  <c r="W529" i="1"/>
  <c r="Y529" i="1" s="1"/>
  <c r="W528" i="1"/>
  <c r="Y528" i="1" s="1"/>
  <c r="AE528" i="1" s="1"/>
  <c r="AJ528" i="1" s="1"/>
  <c r="W527" i="1"/>
  <c r="Y527" i="1" s="1"/>
  <c r="W526" i="1"/>
  <c r="Y526" i="1" s="1"/>
  <c r="AE526" i="1" s="1"/>
  <c r="AJ526" i="1" s="1"/>
  <c r="W525" i="1"/>
  <c r="Y525" i="1" s="1"/>
  <c r="W524" i="1"/>
  <c r="Y524" i="1" s="1"/>
  <c r="AE524" i="1" s="1"/>
  <c r="AJ524" i="1" s="1"/>
  <c r="W523" i="1"/>
  <c r="Y523" i="1" s="1"/>
  <c r="W522" i="1"/>
  <c r="Y522" i="1" s="1"/>
  <c r="AE522" i="1" s="1"/>
  <c r="AJ522" i="1" s="1"/>
  <c r="X514" i="1"/>
  <c r="Z514" i="1" s="1"/>
  <c r="X513" i="1"/>
  <c r="Z513" i="1" s="1"/>
  <c r="X512" i="1"/>
  <c r="Z512" i="1" s="1"/>
  <c r="AF512" i="1" s="1"/>
  <c r="AK512" i="1" s="1"/>
  <c r="X511" i="1"/>
  <c r="Z511" i="1" s="1"/>
  <c r="X510" i="1"/>
  <c r="Z510" i="1" s="1"/>
  <c r="X509" i="1"/>
  <c r="Z509" i="1" s="1"/>
  <c r="X508" i="1"/>
  <c r="Z508" i="1" s="1"/>
  <c r="AF508" i="1" s="1"/>
  <c r="AK508" i="1" s="1"/>
  <c r="X507" i="1"/>
  <c r="Z507" i="1" s="1"/>
  <c r="X506" i="1"/>
  <c r="Z506" i="1" s="1"/>
  <c r="X505" i="1"/>
  <c r="Z505" i="1" s="1"/>
  <c r="X504" i="1"/>
  <c r="Z504" i="1" s="1"/>
  <c r="AF504" i="1" s="1"/>
  <c r="AK504" i="1" s="1"/>
  <c r="X503" i="1"/>
  <c r="Z503" i="1" s="1"/>
  <c r="X502" i="1"/>
  <c r="Z502" i="1" s="1"/>
  <c r="X501" i="1"/>
  <c r="Z501" i="1" s="1"/>
  <c r="X500" i="1"/>
  <c r="Z500" i="1" s="1"/>
  <c r="AF500" i="1" s="1"/>
  <c r="AK500" i="1" s="1"/>
  <c r="X499" i="1"/>
  <c r="Z499" i="1" s="1"/>
  <c r="X498" i="1"/>
  <c r="Z498" i="1" s="1"/>
  <c r="X497" i="1"/>
  <c r="Z497" i="1" s="1"/>
  <c r="X496" i="1"/>
  <c r="Z496" i="1" s="1"/>
  <c r="AF496" i="1" s="1"/>
  <c r="AK496" i="1" s="1"/>
  <c r="X495" i="1"/>
  <c r="Z495" i="1" s="1"/>
  <c r="X494" i="1"/>
  <c r="Z494" i="1" s="1"/>
  <c r="X493" i="1"/>
  <c r="Z493" i="1" s="1"/>
  <c r="X492" i="1"/>
  <c r="Z492" i="1" s="1"/>
  <c r="AF492" i="1" s="1"/>
  <c r="AK492" i="1" s="1"/>
  <c r="X491" i="1"/>
  <c r="Z491" i="1" s="1"/>
  <c r="X490" i="1"/>
  <c r="Z490" i="1" s="1"/>
  <c r="X489" i="1"/>
  <c r="Z489" i="1" s="1"/>
  <c r="X488" i="1"/>
  <c r="Z488" i="1" s="1"/>
  <c r="AF488" i="1" s="1"/>
  <c r="AK488" i="1" s="1"/>
  <c r="X487" i="1"/>
  <c r="Z487" i="1" s="1"/>
  <c r="X486" i="1"/>
  <c r="Z486" i="1" s="1"/>
  <c r="X485" i="1"/>
  <c r="Z485" i="1" s="1"/>
  <c r="X484" i="1"/>
  <c r="Z484" i="1" s="1"/>
  <c r="AF484" i="1" s="1"/>
  <c r="AK484" i="1" s="1"/>
  <c r="X483" i="1"/>
  <c r="Z483" i="1" s="1"/>
  <c r="X482" i="1"/>
  <c r="Z482" i="1" s="1"/>
  <c r="X481" i="1"/>
  <c r="Z481" i="1" s="1"/>
  <c r="X480" i="1"/>
  <c r="Z480" i="1" s="1"/>
  <c r="AF480" i="1" s="1"/>
  <c r="AK480" i="1" s="1"/>
  <c r="X479" i="1"/>
  <c r="Z479" i="1" s="1"/>
  <c r="X478" i="1"/>
  <c r="Z478" i="1" s="1"/>
  <c r="X477" i="1"/>
  <c r="Z477" i="1" s="1"/>
  <c r="X476" i="1"/>
  <c r="Z476" i="1" s="1"/>
  <c r="AF476" i="1" s="1"/>
  <c r="AK476" i="1" s="1"/>
  <c r="X475" i="1"/>
  <c r="Z475" i="1" s="1"/>
  <c r="X474" i="1"/>
  <c r="Z474" i="1" s="1"/>
  <c r="X473" i="1"/>
  <c r="Z473" i="1" s="1"/>
  <c r="X472" i="1"/>
  <c r="Z472" i="1" s="1"/>
  <c r="AF472" i="1" s="1"/>
  <c r="AK472" i="1" s="1"/>
  <c r="X471" i="1"/>
  <c r="Z471" i="1" s="1"/>
  <c r="X470" i="1"/>
  <c r="Z470" i="1" s="1"/>
  <c r="X469" i="1"/>
  <c r="Z469" i="1" s="1"/>
  <c r="X468" i="1"/>
  <c r="Z468" i="1" s="1"/>
  <c r="AF468" i="1" s="1"/>
  <c r="AK468" i="1" s="1"/>
  <c r="X467" i="1"/>
  <c r="Z467" i="1" s="1"/>
  <c r="X466" i="1"/>
  <c r="Z466" i="1" s="1"/>
  <c r="X465" i="1"/>
  <c r="Z465" i="1" s="1"/>
  <c r="X464" i="1"/>
  <c r="Z464" i="1" s="1"/>
  <c r="AF464" i="1" s="1"/>
  <c r="AK464" i="1" s="1"/>
  <c r="X463" i="1"/>
  <c r="Z463" i="1" s="1"/>
  <c r="X462" i="1"/>
  <c r="Z462" i="1" s="1"/>
  <c r="X461" i="1"/>
  <c r="Z461" i="1" s="1"/>
  <c r="X460" i="1"/>
  <c r="Z460" i="1" s="1"/>
  <c r="AF460" i="1" s="1"/>
  <c r="AK460" i="1" s="1"/>
  <c r="X459" i="1"/>
  <c r="Z459" i="1" s="1"/>
  <c r="X458" i="1"/>
  <c r="Z458" i="1" s="1"/>
  <c r="X457" i="1"/>
  <c r="Z457" i="1" s="1"/>
  <c r="X456" i="1"/>
  <c r="Z456" i="1" s="1"/>
  <c r="AF456" i="1" s="1"/>
  <c r="AK456" i="1" s="1"/>
  <c r="X455" i="1"/>
  <c r="Z455" i="1" s="1"/>
  <c r="X454" i="1"/>
  <c r="Z454" i="1" s="1"/>
  <c r="X453" i="1"/>
  <c r="Z453" i="1" s="1"/>
  <c r="X452" i="1"/>
  <c r="Z452" i="1" s="1"/>
  <c r="AF452" i="1" s="1"/>
  <c r="AK452" i="1" s="1"/>
  <c r="X451" i="1"/>
  <c r="Z451" i="1" s="1"/>
  <c r="X450" i="1"/>
  <c r="Z450" i="1" s="1"/>
  <c r="X449" i="1"/>
  <c r="Z449" i="1" s="1"/>
  <c r="X448" i="1"/>
  <c r="Z448" i="1" s="1"/>
  <c r="AF448" i="1" s="1"/>
  <c r="AK448" i="1" s="1"/>
  <c r="X447" i="1"/>
  <c r="Z447" i="1" s="1"/>
  <c r="X446" i="1"/>
  <c r="Z446" i="1" s="1"/>
  <c r="X445" i="1"/>
  <c r="Z445" i="1" s="1"/>
  <c r="X444" i="1"/>
  <c r="Z444" i="1" s="1"/>
  <c r="AF444" i="1" s="1"/>
  <c r="AK444" i="1" s="1"/>
  <c r="X443" i="1"/>
  <c r="Z443" i="1" s="1"/>
  <c r="X442" i="1"/>
  <c r="Z442" i="1" s="1"/>
  <c r="X441" i="1"/>
  <c r="Z441" i="1" s="1"/>
  <c r="X440" i="1"/>
  <c r="Z440" i="1" s="1"/>
  <c r="AF440" i="1" s="1"/>
  <c r="AK440" i="1" s="1"/>
  <c r="X439" i="1"/>
  <c r="Z439" i="1" s="1"/>
  <c r="X438" i="1"/>
  <c r="Z438" i="1" s="1"/>
  <c r="X437" i="1"/>
  <c r="Z437" i="1" s="1"/>
  <c r="X436" i="1"/>
  <c r="Z436" i="1" s="1"/>
  <c r="AF436" i="1" s="1"/>
  <c r="AK436" i="1" s="1"/>
  <c r="X435" i="1"/>
  <c r="Z435" i="1" s="1"/>
  <c r="X434" i="1"/>
  <c r="Z434" i="1" s="1"/>
  <c r="X433" i="1"/>
  <c r="Z433" i="1" s="1"/>
  <c r="X432" i="1"/>
  <c r="Z432" i="1" s="1"/>
  <c r="AF432" i="1" s="1"/>
  <c r="AK432" i="1" s="1"/>
  <c r="X431" i="1"/>
  <c r="Z431" i="1" s="1"/>
  <c r="X430" i="1"/>
  <c r="Z430" i="1" s="1"/>
  <c r="X429" i="1"/>
  <c r="Z429" i="1" s="1"/>
  <c r="X428" i="1"/>
  <c r="Z428" i="1" s="1"/>
  <c r="AF428" i="1" s="1"/>
  <c r="AK428" i="1" s="1"/>
  <c r="X427" i="1"/>
  <c r="Z427" i="1" s="1"/>
  <c r="X426" i="1"/>
  <c r="Z426" i="1" s="1"/>
  <c r="X425" i="1"/>
  <c r="Z425" i="1" s="1"/>
  <c r="X424" i="1"/>
  <c r="Z424" i="1" s="1"/>
  <c r="AF424" i="1" s="1"/>
  <c r="AK424" i="1" s="1"/>
  <c r="X423" i="1"/>
  <c r="Z423" i="1" s="1"/>
  <c r="X422" i="1"/>
  <c r="Z422" i="1" s="1"/>
  <c r="X421" i="1"/>
  <c r="Z421" i="1" s="1"/>
  <c r="X420" i="1"/>
  <c r="Z420" i="1" s="1"/>
  <c r="AF420" i="1" s="1"/>
  <c r="AK420" i="1" s="1"/>
  <c r="X419" i="1"/>
  <c r="Z419" i="1" s="1"/>
  <c r="X418" i="1"/>
  <c r="Z418" i="1" s="1"/>
  <c r="X417" i="1"/>
  <c r="Z417" i="1" s="1"/>
  <c r="X416" i="1"/>
  <c r="Z416" i="1" s="1"/>
  <c r="AF416" i="1" s="1"/>
  <c r="AK416" i="1" s="1"/>
  <c r="X415" i="1"/>
  <c r="Z415" i="1" s="1"/>
  <c r="X414" i="1"/>
  <c r="Z414" i="1" s="1"/>
  <c r="X413" i="1"/>
  <c r="Z413" i="1" s="1"/>
  <c r="X412" i="1"/>
  <c r="Z412" i="1" s="1"/>
  <c r="AF412" i="1" s="1"/>
  <c r="AK412" i="1" s="1"/>
  <c r="X411" i="1"/>
  <c r="Z411" i="1" s="1"/>
  <c r="X410" i="1"/>
  <c r="Z410" i="1" s="1"/>
  <c r="X409" i="1"/>
  <c r="Z409" i="1" s="1"/>
  <c r="X408" i="1"/>
  <c r="Z408" i="1" s="1"/>
  <c r="AF408" i="1" s="1"/>
  <c r="AK408" i="1" s="1"/>
  <c r="X407" i="1"/>
  <c r="Z407" i="1" s="1"/>
  <c r="X406" i="1"/>
  <c r="Z406" i="1" s="1"/>
  <c r="X405" i="1"/>
  <c r="Z405" i="1" s="1"/>
  <c r="X404" i="1"/>
  <c r="Z404" i="1" s="1"/>
  <c r="AF404" i="1" s="1"/>
  <c r="AK404" i="1" s="1"/>
  <c r="X403" i="1"/>
  <c r="Z403" i="1" s="1"/>
  <c r="X402" i="1"/>
  <c r="Z402" i="1" s="1"/>
  <c r="X401" i="1"/>
  <c r="Z401" i="1" s="1"/>
  <c r="X400" i="1"/>
  <c r="Z400" i="1" s="1"/>
  <c r="AF400" i="1" s="1"/>
  <c r="AK400" i="1" s="1"/>
  <c r="X399" i="1"/>
  <c r="Z399" i="1" s="1"/>
  <c r="X398" i="1"/>
  <c r="Z398" i="1" s="1"/>
  <c r="X397" i="1"/>
  <c r="Z397" i="1" s="1"/>
  <c r="X396" i="1"/>
  <c r="Z396" i="1" s="1"/>
  <c r="AF396" i="1" s="1"/>
  <c r="AK396" i="1" s="1"/>
  <c r="X395" i="1"/>
  <c r="Z395" i="1" s="1"/>
  <c r="X394" i="1"/>
  <c r="Z394" i="1" s="1"/>
  <c r="X393" i="1"/>
  <c r="Z393" i="1" s="1"/>
  <c r="X392" i="1"/>
  <c r="Z392" i="1" s="1"/>
  <c r="AF392" i="1" s="1"/>
  <c r="AK392" i="1" s="1"/>
  <c r="X391" i="1"/>
  <c r="Z391" i="1" s="1"/>
  <c r="X390" i="1"/>
  <c r="Z390" i="1" s="1"/>
  <c r="X389" i="1"/>
  <c r="Z389" i="1" s="1"/>
  <c r="X388" i="1"/>
  <c r="Z388" i="1" s="1"/>
  <c r="AF388" i="1" s="1"/>
  <c r="AK388" i="1" s="1"/>
  <c r="X387" i="1"/>
  <c r="Z387" i="1" s="1"/>
  <c r="X386" i="1"/>
  <c r="Z386" i="1" s="1"/>
  <c r="X385" i="1"/>
  <c r="Z385" i="1" s="1"/>
  <c r="X384" i="1"/>
  <c r="Z384" i="1" s="1"/>
  <c r="AF384" i="1" s="1"/>
  <c r="AK384" i="1" s="1"/>
  <c r="X383" i="1"/>
  <c r="Z383" i="1" s="1"/>
  <c r="X382" i="1"/>
  <c r="Z382" i="1" s="1"/>
  <c r="X381" i="1"/>
  <c r="Z381" i="1" s="1"/>
  <c r="X380" i="1"/>
  <c r="Z380" i="1" s="1"/>
  <c r="AF380" i="1" s="1"/>
  <c r="AK380" i="1" s="1"/>
  <c r="X379" i="1"/>
  <c r="Z379" i="1" s="1"/>
  <c r="X378" i="1"/>
  <c r="Z378" i="1" s="1"/>
  <c r="X377" i="1"/>
  <c r="Z377" i="1" s="1"/>
  <c r="X376" i="1"/>
  <c r="Z376" i="1" s="1"/>
  <c r="AF376" i="1" s="1"/>
  <c r="AK376" i="1" s="1"/>
  <c r="X375" i="1"/>
  <c r="Z375" i="1" s="1"/>
  <c r="X374" i="1"/>
  <c r="Z374" i="1" s="1"/>
  <c r="X373" i="1"/>
  <c r="Z373" i="1" s="1"/>
  <c r="X372" i="1"/>
  <c r="Z372" i="1" s="1"/>
  <c r="AF372" i="1" s="1"/>
  <c r="AK372" i="1" s="1"/>
  <c r="X371" i="1"/>
  <c r="Z371" i="1" s="1"/>
  <c r="X370" i="1"/>
  <c r="Z370" i="1" s="1"/>
  <c r="X369" i="1"/>
  <c r="Z369" i="1" s="1"/>
  <c r="X368" i="1"/>
  <c r="Z368" i="1" s="1"/>
  <c r="AF368" i="1" s="1"/>
  <c r="AK368" i="1" s="1"/>
  <c r="X367" i="1"/>
  <c r="Z367" i="1" s="1"/>
  <c r="X366" i="1"/>
  <c r="Z366" i="1" s="1"/>
  <c r="X365" i="1"/>
  <c r="Z365" i="1" s="1"/>
  <c r="X364" i="1"/>
  <c r="Z364" i="1" s="1"/>
  <c r="AF364" i="1" s="1"/>
  <c r="AK364" i="1" s="1"/>
  <c r="X363" i="1"/>
  <c r="Z363" i="1" s="1"/>
  <c r="X362" i="1"/>
  <c r="Z362" i="1" s="1"/>
  <c r="X361" i="1"/>
  <c r="Z361" i="1" s="1"/>
  <c r="X360" i="1"/>
  <c r="Z360" i="1" s="1"/>
  <c r="AF360" i="1" s="1"/>
  <c r="AK360" i="1" s="1"/>
  <c r="X359" i="1"/>
  <c r="Z359" i="1" s="1"/>
  <c r="X358" i="1"/>
  <c r="Z358" i="1" s="1"/>
  <c r="X357" i="1"/>
  <c r="Z357" i="1" s="1"/>
  <c r="X356" i="1"/>
  <c r="Z356" i="1" s="1"/>
  <c r="AF356" i="1" s="1"/>
  <c r="AK356" i="1" s="1"/>
  <c r="X355" i="1"/>
  <c r="Z355" i="1" s="1"/>
  <c r="X354" i="1"/>
  <c r="Z354" i="1" s="1"/>
  <c r="X353" i="1"/>
  <c r="Z353" i="1" s="1"/>
  <c r="X352" i="1"/>
  <c r="Z352" i="1" s="1"/>
  <c r="AF352" i="1" s="1"/>
  <c r="AK352" i="1" s="1"/>
  <c r="X351" i="1"/>
  <c r="Z351" i="1" s="1"/>
  <c r="X350" i="1"/>
  <c r="Z350" i="1" s="1"/>
  <c r="X349" i="1"/>
  <c r="Z349" i="1" s="1"/>
  <c r="X348" i="1"/>
  <c r="Z348" i="1" s="1"/>
  <c r="AF348" i="1" s="1"/>
  <c r="AK348" i="1" s="1"/>
  <c r="X347" i="1"/>
  <c r="Z347" i="1" s="1"/>
  <c r="X346" i="1"/>
  <c r="Z346" i="1" s="1"/>
  <c r="X345" i="1"/>
  <c r="Z345" i="1" s="1"/>
  <c r="X344" i="1"/>
  <c r="Z344" i="1" s="1"/>
  <c r="AF344" i="1" s="1"/>
  <c r="AK344" i="1" s="1"/>
  <c r="X343" i="1"/>
  <c r="Z343" i="1" s="1"/>
  <c r="X342" i="1"/>
  <c r="Z342" i="1" s="1"/>
  <c r="X341" i="1"/>
  <c r="Z341" i="1" s="1"/>
  <c r="X340" i="1"/>
  <c r="Z340" i="1" s="1"/>
  <c r="AF340" i="1" s="1"/>
  <c r="AK340" i="1" s="1"/>
  <c r="X339" i="1"/>
  <c r="Z339" i="1" s="1"/>
  <c r="X338" i="1"/>
  <c r="Z338" i="1" s="1"/>
  <c r="X337" i="1"/>
  <c r="Z337" i="1" s="1"/>
  <c r="X336" i="1"/>
  <c r="Z336" i="1" s="1"/>
  <c r="AF336" i="1" s="1"/>
  <c r="AK336" i="1" s="1"/>
  <c r="X335" i="1"/>
  <c r="Z335" i="1" s="1"/>
  <c r="X334" i="1"/>
  <c r="Z334" i="1" s="1"/>
  <c r="X333" i="1"/>
  <c r="Z333" i="1" s="1"/>
  <c r="X332" i="1"/>
  <c r="Z332" i="1" s="1"/>
  <c r="AF332" i="1" s="1"/>
  <c r="AK332" i="1" s="1"/>
  <c r="X331" i="1"/>
  <c r="Z331" i="1" s="1"/>
  <c r="X330" i="1"/>
  <c r="Z330" i="1" s="1"/>
  <c r="X329" i="1"/>
  <c r="Z329" i="1" s="1"/>
  <c r="X328" i="1"/>
  <c r="Z328" i="1" s="1"/>
  <c r="AF328" i="1" s="1"/>
  <c r="AK328" i="1" s="1"/>
  <c r="X327" i="1"/>
  <c r="Z327" i="1" s="1"/>
  <c r="X326" i="1"/>
  <c r="Z326" i="1" s="1"/>
  <c r="X325" i="1"/>
  <c r="Z325" i="1" s="1"/>
  <c r="X324" i="1"/>
  <c r="Z324" i="1" s="1"/>
  <c r="AF324" i="1" s="1"/>
  <c r="AK324" i="1" s="1"/>
  <c r="X323" i="1"/>
  <c r="Z323" i="1" s="1"/>
  <c r="X322" i="1"/>
  <c r="Z322" i="1" s="1"/>
  <c r="X321" i="1"/>
  <c r="Z321" i="1" s="1"/>
  <c r="X320" i="1"/>
  <c r="Z320" i="1" s="1"/>
  <c r="AF320" i="1" s="1"/>
  <c r="AK320" i="1" s="1"/>
  <c r="X319" i="1"/>
  <c r="Z319" i="1" s="1"/>
  <c r="X318" i="1"/>
  <c r="Z318" i="1" s="1"/>
  <c r="X317" i="1"/>
  <c r="Z317" i="1" s="1"/>
  <c r="X316" i="1"/>
  <c r="Z316" i="1" s="1"/>
  <c r="AF316" i="1" s="1"/>
  <c r="AK316" i="1" s="1"/>
  <c r="X315" i="1"/>
  <c r="Z315" i="1" s="1"/>
  <c r="X314" i="1"/>
  <c r="Z314" i="1" s="1"/>
  <c r="X313" i="1"/>
  <c r="Z313" i="1" s="1"/>
  <c r="X312" i="1"/>
  <c r="Z312" i="1" s="1"/>
  <c r="AF312" i="1" s="1"/>
  <c r="AK312" i="1" s="1"/>
  <c r="X311" i="1"/>
  <c r="Z311" i="1" s="1"/>
  <c r="X310" i="1"/>
  <c r="Z310" i="1" s="1"/>
  <c r="X309" i="1"/>
  <c r="Z309" i="1" s="1"/>
  <c r="X308" i="1"/>
  <c r="Z308" i="1" s="1"/>
  <c r="AF308" i="1" s="1"/>
  <c r="AK308" i="1" s="1"/>
  <c r="X307" i="1"/>
  <c r="Z307" i="1" s="1"/>
  <c r="X306" i="1"/>
  <c r="Z306" i="1" s="1"/>
  <c r="X305" i="1"/>
  <c r="Z305" i="1" s="1"/>
  <c r="X304" i="1"/>
  <c r="Z304" i="1" s="1"/>
  <c r="AF304" i="1" s="1"/>
  <c r="AK304" i="1" s="1"/>
  <c r="X303" i="1"/>
  <c r="Z303" i="1" s="1"/>
  <c r="X302" i="1"/>
  <c r="Z302" i="1" s="1"/>
  <c r="X301" i="1"/>
  <c r="Z301" i="1" s="1"/>
  <c r="X300" i="1"/>
  <c r="Z300" i="1" s="1"/>
  <c r="AF300" i="1" s="1"/>
  <c r="AK300" i="1" s="1"/>
  <c r="X299" i="1"/>
  <c r="Z299" i="1" s="1"/>
  <c r="X298" i="1"/>
  <c r="Z298" i="1" s="1"/>
  <c r="X297" i="1"/>
  <c r="Z297" i="1" s="1"/>
  <c r="X296" i="1"/>
  <c r="Z296" i="1" s="1"/>
  <c r="AF296" i="1" s="1"/>
  <c r="AK296" i="1" s="1"/>
  <c r="X295" i="1"/>
  <c r="Z295" i="1" s="1"/>
  <c r="X294" i="1"/>
  <c r="Z294" i="1" s="1"/>
  <c r="X293" i="1"/>
  <c r="Z293" i="1" s="1"/>
  <c r="X292" i="1"/>
  <c r="Z292" i="1" s="1"/>
  <c r="AF292" i="1" s="1"/>
  <c r="AK292" i="1" s="1"/>
  <c r="X291" i="1"/>
  <c r="Z291" i="1" s="1"/>
  <c r="X290" i="1"/>
  <c r="Z290" i="1" s="1"/>
  <c r="X289" i="1"/>
  <c r="Z289" i="1" s="1"/>
  <c r="X288" i="1"/>
  <c r="Z288" i="1" s="1"/>
  <c r="AF288" i="1" s="1"/>
  <c r="AK288" i="1" s="1"/>
  <c r="X287" i="1"/>
  <c r="Z287" i="1" s="1"/>
  <c r="X286" i="1"/>
  <c r="Z286" i="1" s="1"/>
  <c r="X285" i="1"/>
  <c r="Z285" i="1" s="1"/>
  <c r="X284" i="1"/>
  <c r="Z284" i="1" s="1"/>
  <c r="AF284" i="1" s="1"/>
  <c r="AK284" i="1" s="1"/>
  <c r="X283" i="1"/>
  <c r="Z283" i="1" s="1"/>
  <c r="X282" i="1"/>
  <c r="Z282" i="1" s="1"/>
  <c r="X281" i="1"/>
  <c r="Z281" i="1" s="1"/>
  <c r="X280" i="1"/>
  <c r="Z280" i="1" s="1"/>
  <c r="AF280" i="1" s="1"/>
  <c r="AK280" i="1" s="1"/>
  <c r="X279" i="1"/>
  <c r="Z279" i="1" s="1"/>
  <c r="X278" i="1"/>
  <c r="Z278" i="1" s="1"/>
  <c r="X277" i="1"/>
  <c r="Z277" i="1" s="1"/>
  <c r="X276" i="1"/>
  <c r="Z276" i="1" s="1"/>
  <c r="AF276" i="1" s="1"/>
  <c r="AK276" i="1" s="1"/>
  <c r="X275" i="1"/>
  <c r="Z275" i="1" s="1"/>
  <c r="X274" i="1"/>
  <c r="Z274" i="1" s="1"/>
  <c r="X273" i="1"/>
  <c r="Z273" i="1" s="1"/>
  <c r="X272" i="1"/>
  <c r="Z272" i="1" s="1"/>
  <c r="AF272" i="1" s="1"/>
  <c r="AK272" i="1" s="1"/>
  <c r="X271" i="1"/>
  <c r="Z271" i="1" s="1"/>
  <c r="X270" i="1"/>
  <c r="Z270" i="1" s="1"/>
  <c r="X269" i="1"/>
  <c r="Z269" i="1" s="1"/>
  <c r="X268" i="1"/>
  <c r="Z268" i="1" s="1"/>
  <c r="AF268" i="1" s="1"/>
  <c r="AK268" i="1" s="1"/>
  <c r="X267" i="1"/>
  <c r="Z267" i="1" s="1"/>
  <c r="X266" i="1"/>
  <c r="Z266" i="1" s="1"/>
  <c r="X265" i="1"/>
  <c r="Z265" i="1" s="1"/>
  <c r="X264" i="1"/>
  <c r="Z264" i="1" s="1"/>
  <c r="AF264" i="1" s="1"/>
  <c r="AK264" i="1" s="1"/>
  <c r="X263" i="1"/>
  <c r="Z263" i="1" s="1"/>
  <c r="X262" i="1"/>
  <c r="Z262" i="1" s="1"/>
  <c r="X261" i="1"/>
  <c r="Z261" i="1" s="1"/>
  <c r="X260" i="1"/>
  <c r="Z260" i="1" s="1"/>
  <c r="AF260" i="1" s="1"/>
  <c r="AK260" i="1" s="1"/>
  <c r="X259" i="1"/>
  <c r="Z259" i="1" s="1"/>
  <c r="X258" i="1"/>
  <c r="Z258" i="1" s="1"/>
  <c r="X257" i="1"/>
  <c r="Z257" i="1" s="1"/>
  <c r="X256" i="1"/>
  <c r="Z256" i="1" s="1"/>
  <c r="AF256" i="1" s="1"/>
  <c r="AK256" i="1" s="1"/>
  <c r="X255" i="1"/>
  <c r="Z255" i="1" s="1"/>
  <c r="X254" i="1"/>
  <c r="Z254" i="1" s="1"/>
  <c r="X253" i="1"/>
  <c r="Z253" i="1" s="1"/>
  <c r="X252" i="1"/>
  <c r="Z252" i="1" s="1"/>
  <c r="AF252" i="1" s="1"/>
  <c r="AK252" i="1" s="1"/>
  <c r="X251" i="1"/>
  <c r="Z251" i="1" s="1"/>
  <c r="X250" i="1"/>
  <c r="Z250" i="1" s="1"/>
  <c r="X249" i="1"/>
  <c r="Z249" i="1" s="1"/>
  <c r="X248" i="1"/>
  <c r="Z248" i="1" s="1"/>
  <c r="AF248" i="1" s="1"/>
  <c r="AK248" i="1" s="1"/>
  <c r="X247" i="1"/>
  <c r="Z247" i="1" s="1"/>
  <c r="X246" i="1"/>
  <c r="Z246" i="1" s="1"/>
  <c r="X245" i="1"/>
  <c r="Z245" i="1" s="1"/>
  <c r="X244" i="1"/>
  <c r="Z244" i="1" s="1"/>
  <c r="AF244" i="1" s="1"/>
  <c r="AK244" i="1" s="1"/>
  <c r="X243" i="1"/>
  <c r="Z243" i="1" s="1"/>
  <c r="X242" i="1"/>
  <c r="Z242" i="1" s="1"/>
  <c r="X241" i="1"/>
  <c r="Z241" i="1" s="1"/>
  <c r="X240" i="1"/>
  <c r="Z240" i="1" s="1"/>
  <c r="AF240" i="1" s="1"/>
  <c r="AK240" i="1" s="1"/>
  <c r="X239" i="1"/>
  <c r="Z239" i="1" s="1"/>
  <c r="X238" i="1"/>
  <c r="Z238" i="1" s="1"/>
  <c r="X237" i="1"/>
  <c r="Z237" i="1" s="1"/>
  <c r="X236" i="1"/>
  <c r="Z236" i="1" s="1"/>
  <c r="AF236" i="1" s="1"/>
  <c r="AK236" i="1" s="1"/>
  <c r="X235" i="1"/>
  <c r="Z235" i="1" s="1"/>
  <c r="X234" i="1"/>
  <c r="Z234" i="1" s="1"/>
  <c r="X233" i="1"/>
  <c r="Z233" i="1" s="1"/>
  <c r="X232" i="1"/>
  <c r="Z232" i="1" s="1"/>
  <c r="AF232" i="1" s="1"/>
  <c r="AK232" i="1" s="1"/>
  <c r="X231" i="1"/>
  <c r="Z231" i="1" s="1"/>
  <c r="X230" i="1"/>
  <c r="Z230" i="1" s="1"/>
  <c r="X229" i="1"/>
  <c r="Z229" i="1" s="1"/>
  <c r="X228" i="1"/>
  <c r="Z228" i="1" s="1"/>
  <c r="AF228" i="1" s="1"/>
  <c r="AK228" i="1" s="1"/>
  <c r="X227" i="1"/>
  <c r="Z227" i="1" s="1"/>
  <c r="X226" i="1"/>
  <c r="Z226" i="1" s="1"/>
  <c r="X225" i="1"/>
  <c r="Z225" i="1" s="1"/>
  <c r="X224" i="1"/>
  <c r="Z224" i="1" s="1"/>
  <c r="AF224" i="1" s="1"/>
  <c r="AK224" i="1" s="1"/>
  <c r="X223" i="1"/>
  <c r="Z223" i="1" s="1"/>
  <c r="X222" i="1"/>
  <c r="Z222" i="1" s="1"/>
  <c r="X221" i="1"/>
  <c r="Z221" i="1" s="1"/>
  <c r="X220" i="1"/>
  <c r="Z220" i="1" s="1"/>
  <c r="AF220" i="1" s="1"/>
  <c r="AK220" i="1" s="1"/>
  <c r="X219" i="1"/>
  <c r="Z219" i="1" s="1"/>
  <c r="X218" i="1"/>
  <c r="Z218" i="1" s="1"/>
  <c r="X217" i="1"/>
  <c r="Z217" i="1" s="1"/>
  <c r="X216" i="1"/>
  <c r="Z216" i="1" s="1"/>
  <c r="AF216" i="1" s="1"/>
  <c r="AK216" i="1" s="1"/>
  <c r="X215" i="1"/>
  <c r="Z215" i="1" s="1"/>
  <c r="X214" i="1"/>
  <c r="Z214" i="1" s="1"/>
  <c r="X213" i="1"/>
  <c r="Z213" i="1" s="1"/>
  <c r="X212" i="1"/>
  <c r="Z212" i="1" s="1"/>
  <c r="AF212" i="1" s="1"/>
  <c r="AK212" i="1" s="1"/>
  <c r="X211" i="1"/>
  <c r="Z211" i="1" s="1"/>
  <c r="X210" i="1"/>
  <c r="Z210" i="1" s="1"/>
  <c r="X209" i="1"/>
  <c r="Z209" i="1" s="1"/>
  <c r="X208" i="1"/>
  <c r="Z208" i="1" s="1"/>
  <c r="AF208" i="1" s="1"/>
  <c r="AK208" i="1" s="1"/>
  <c r="X207" i="1"/>
  <c r="Z207" i="1" s="1"/>
  <c r="X206" i="1"/>
  <c r="Z206" i="1" s="1"/>
  <c r="X205" i="1"/>
  <c r="Z205" i="1" s="1"/>
  <c r="X204" i="1"/>
  <c r="Z204" i="1" s="1"/>
  <c r="AF204" i="1" s="1"/>
  <c r="AK204" i="1" s="1"/>
  <c r="X203" i="1"/>
  <c r="Z203" i="1" s="1"/>
  <c r="X202" i="1"/>
  <c r="Z202" i="1" s="1"/>
  <c r="X201" i="1"/>
  <c r="Z201" i="1" s="1"/>
  <c r="X200" i="1"/>
  <c r="Z200" i="1" s="1"/>
  <c r="AF200" i="1" s="1"/>
  <c r="AK200" i="1" s="1"/>
  <c r="X199" i="1"/>
  <c r="Z199" i="1" s="1"/>
  <c r="X198" i="1"/>
  <c r="Z198" i="1" s="1"/>
  <c r="X197" i="1"/>
  <c r="Z197" i="1" s="1"/>
  <c r="X196" i="1"/>
  <c r="Z196" i="1" s="1"/>
  <c r="AF196" i="1" s="1"/>
  <c r="AK196" i="1" s="1"/>
  <c r="X195" i="1"/>
  <c r="Z195" i="1" s="1"/>
  <c r="X194" i="1"/>
  <c r="Z194" i="1" s="1"/>
  <c r="X193" i="1"/>
  <c r="Z193" i="1" s="1"/>
  <c r="X192" i="1"/>
  <c r="Z192" i="1" s="1"/>
  <c r="AF192" i="1" s="1"/>
  <c r="AK192" i="1" s="1"/>
  <c r="X191" i="1"/>
  <c r="Z191" i="1" s="1"/>
  <c r="X190" i="1"/>
  <c r="Z190" i="1" s="1"/>
  <c r="X189" i="1"/>
  <c r="Z189" i="1" s="1"/>
  <c r="X188" i="1"/>
  <c r="Z188" i="1" s="1"/>
  <c r="AF188" i="1" s="1"/>
  <c r="AK188" i="1" s="1"/>
  <c r="X187" i="1"/>
  <c r="Z187" i="1" s="1"/>
  <c r="X186" i="1"/>
  <c r="Z186" i="1" s="1"/>
  <c r="W521" i="1"/>
  <c r="Y521" i="1" s="1"/>
  <c r="AE521" i="1" s="1"/>
  <c r="AJ521" i="1" s="1"/>
  <c r="W520" i="1"/>
  <c r="Y520" i="1" s="1"/>
  <c r="W519" i="1"/>
  <c r="Y519" i="1" s="1"/>
  <c r="AE519" i="1" s="1"/>
  <c r="AJ519" i="1" s="1"/>
  <c r="W518" i="1"/>
  <c r="Y518" i="1" s="1"/>
  <c r="AE518" i="1" s="1"/>
  <c r="AJ518" i="1" s="1"/>
  <c r="W517" i="1"/>
  <c r="Y517" i="1" s="1"/>
  <c r="AE517" i="1" s="1"/>
  <c r="AJ517" i="1" s="1"/>
  <c r="W516" i="1"/>
  <c r="Y516" i="1" s="1"/>
  <c r="W515" i="1"/>
  <c r="Y515" i="1" s="1"/>
  <c r="AE515" i="1" s="1"/>
  <c r="AJ515" i="1" s="1"/>
  <c r="W514" i="1"/>
  <c r="Y514" i="1" s="1"/>
  <c r="W513" i="1"/>
  <c r="Y513" i="1" s="1"/>
  <c r="W512" i="1"/>
  <c r="Y512" i="1" s="1"/>
  <c r="W511" i="1"/>
  <c r="Y511" i="1" s="1"/>
  <c r="W510" i="1"/>
  <c r="Y510" i="1" s="1"/>
  <c r="W509" i="1"/>
  <c r="Y509" i="1" s="1"/>
  <c r="W508" i="1"/>
  <c r="Y508" i="1" s="1"/>
  <c r="W507" i="1"/>
  <c r="Y507" i="1" s="1"/>
  <c r="W506" i="1"/>
  <c r="Y506" i="1" s="1"/>
  <c r="W505" i="1"/>
  <c r="Y505" i="1" s="1"/>
  <c r="W504" i="1"/>
  <c r="Y504" i="1" s="1"/>
  <c r="W503" i="1"/>
  <c r="Y503" i="1" s="1"/>
  <c r="W502" i="1"/>
  <c r="Y502" i="1" s="1"/>
  <c r="W501" i="1"/>
  <c r="Y501" i="1" s="1"/>
  <c r="W500" i="1"/>
  <c r="Y500" i="1" s="1"/>
  <c r="W499" i="1"/>
  <c r="Y499" i="1" s="1"/>
  <c r="W498" i="1"/>
  <c r="Y498" i="1" s="1"/>
  <c r="W497" i="1"/>
  <c r="Y497" i="1" s="1"/>
  <c r="W496" i="1"/>
  <c r="Y496" i="1" s="1"/>
  <c r="W495" i="1"/>
  <c r="Y495" i="1" s="1"/>
  <c r="W494" i="1"/>
  <c r="Y494" i="1" s="1"/>
  <c r="W493" i="1"/>
  <c r="Y493" i="1" s="1"/>
  <c r="W492" i="1"/>
  <c r="Y492" i="1" s="1"/>
  <c r="W491" i="1"/>
  <c r="Y491" i="1" s="1"/>
  <c r="W490" i="1"/>
  <c r="Y490" i="1" s="1"/>
  <c r="W489" i="1"/>
  <c r="Y489" i="1" s="1"/>
  <c r="W488" i="1"/>
  <c r="Y488" i="1" s="1"/>
  <c r="W487" i="1"/>
  <c r="Y487" i="1" s="1"/>
  <c r="W486" i="1"/>
  <c r="Y486" i="1" s="1"/>
  <c r="W485" i="1"/>
  <c r="Y485" i="1" s="1"/>
  <c r="W484" i="1"/>
  <c r="Y484" i="1" s="1"/>
  <c r="W483" i="1"/>
  <c r="Y483" i="1" s="1"/>
  <c r="W482" i="1"/>
  <c r="Y482" i="1" s="1"/>
  <c r="W481" i="1"/>
  <c r="Y481" i="1" s="1"/>
  <c r="W480" i="1"/>
  <c r="Y480" i="1" s="1"/>
  <c r="W479" i="1"/>
  <c r="Y479" i="1" s="1"/>
  <c r="W478" i="1"/>
  <c r="Y478" i="1" s="1"/>
  <c r="W477" i="1"/>
  <c r="Y477" i="1" s="1"/>
  <c r="W476" i="1"/>
  <c r="Y476" i="1" s="1"/>
  <c r="W475" i="1"/>
  <c r="Y475" i="1" s="1"/>
  <c r="W474" i="1"/>
  <c r="Y474" i="1" s="1"/>
  <c r="W473" i="1"/>
  <c r="Y473" i="1" s="1"/>
  <c r="W472" i="1"/>
  <c r="Y472" i="1" s="1"/>
  <c r="W471" i="1"/>
  <c r="Y471" i="1" s="1"/>
  <c r="W470" i="1"/>
  <c r="Y470" i="1" s="1"/>
  <c r="W469" i="1"/>
  <c r="Y469" i="1" s="1"/>
  <c r="W468" i="1"/>
  <c r="Y468" i="1" s="1"/>
  <c r="W467" i="1"/>
  <c r="Y467" i="1" s="1"/>
  <c r="W466" i="1"/>
  <c r="Y466" i="1" s="1"/>
  <c r="W465" i="1"/>
  <c r="Y465" i="1" s="1"/>
  <c r="W464" i="1"/>
  <c r="Y464" i="1" s="1"/>
  <c r="W463" i="1"/>
  <c r="Y463" i="1" s="1"/>
  <c r="W462" i="1"/>
  <c r="Y462" i="1" s="1"/>
  <c r="W461" i="1"/>
  <c r="Y461" i="1" s="1"/>
  <c r="W460" i="1"/>
  <c r="Y460" i="1" s="1"/>
  <c r="W459" i="1"/>
  <c r="Y459" i="1" s="1"/>
  <c r="W458" i="1"/>
  <c r="Y458" i="1" s="1"/>
  <c r="W457" i="1"/>
  <c r="Y457" i="1" s="1"/>
  <c r="W456" i="1"/>
  <c r="Y456" i="1" s="1"/>
  <c r="W455" i="1"/>
  <c r="Y455" i="1" s="1"/>
  <c r="W454" i="1"/>
  <c r="Y454" i="1" s="1"/>
  <c r="W453" i="1"/>
  <c r="Y453" i="1" s="1"/>
  <c r="W452" i="1"/>
  <c r="Y452" i="1" s="1"/>
  <c r="W451" i="1"/>
  <c r="Y451" i="1" s="1"/>
  <c r="W450" i="1"/>
  <c r="Y450" i="1" s="1"/>
  <c r="W449" i="1"/>
  <c r="Y449" i="1" s="1"/>
  <c r="W448" i="1"/>
  <c r="Y448" i="1" s="1"/>
  <c r="W447" i="1"/>
  <c r="Y447" i="1" s="1"/>
  <c r="W446" i="1"/>
  <c r="Y446" i="1" s="1"/>
  <c r="W445" i="1"/>
  <c r="Y445" i="1" s="1"/>
  <c r="W444" i="1"/>
  <c r="Y444" i="1" s="1"/>
  <c r="W443" i="1"/>
  <c r="Y443" i="1" s="1"/>
  <c r="W442" i="1"/>
  <c r="Y442" i="1" s="1"/>
  <c r="W441" i="1"/>
  <c r="Y441" i="1" s="1"/>
  <c r="W440" i="1"/>
  <c r="Y440" i="1" s="1"/>
  <c r="W439" i="1"/>
  <c r="Y439" i="1" s="1"/>
  <c r="W438" i="1"/>
  <c r="Y438" i="1" s="1"/>
  <c r="W437" i="1"/>
  <c r="Y437" i="1" s="1"/>
  <c r="W436" i="1"/>
  <c r="Y436" i="1" s="1"/>
  <c r="W435" i="1"/>
  <c r="Y435" i="1" s="1"/>
  <c r="W434" i="1"/>
  <c r="Y434" i="1" s="1"/>
  <c r="W433" i="1"/>
  <c r="Y433" i="1" s="1"/>
  <c r="W432" i="1"/>
  <c r="Y432" i="1" s="1"/>
  <c r="W431" i="1"/>
  <c r="Y431" i="1" s="1"/>
  <c r="W430" i="1"/>
  <c r="Y430" i="1" s="1"/>
  <c r="W429" i="1"/>
  <c r="Y429" i="1" s="1"/>
  <c r="W428" i="1"/>
  <c r="Y428" i="1" s="1"/>
  <c r="W427" i="1"/>
  <c r="Y427" i="1" s="1"/>
  <c r="W426" i="1"/>
  <c r="Y426" i="1" s="1"/>
  <c r="W425" i="1"/>
  <c r="Y425" i="1" s="1"/>
  <c r="W424" i="1"/>
  <c r="Y424" i="1" s="1"/>
  <c r="W423" i="1"/>
  <c r="Y423" i="1" s="1"/>
  <c r="W422" i="1"/>
  <c r="Y422" i="1" s="1"/>
  <c r="W421" i="1"/>
  <c r="Y421" i="1" s="1"/>
  <c r="W420" i="1"/>
  <c r="Y420" i="1" s="1"/>
  <c r="W419" i="1"/>
  <c r="Y419" i="1" s="1"/>
  <c r="W418" i="1"/>
  <c r="Y418" i="1" s="1"/>
  <c r="W417" i="1"/>
  <c r="Y417" i="1" s="1"/>
  <c r="W416" i="1"/>
  <c r="Y416" i="1" s="1"/>
  <c r="W415" i="1"/>
  <c r="Y415" i="1" s="1"/>
  <c r="W414" i="1"/>
  <c r="Y414" i="1" s="1"/>
  <c r="W413" i="1"/>
  <c r="Y413" i="1" s="1"/>
  <c r="W412" i="1"/>
  <c r="Y412" i="1" s="1"/>
  <c r="W411" i="1"/>
  <c r="Y411" i="1" s="1"/>
  <c r="W410" i="1"/>
  <c r="Y410" i="1" s="1"/>
  <c r="W409" i="1"/>
  <c r="Y409" i="1" s="1"/>
  <c r="W408" i="1"/>
  <c r="Y408" i="1" s="1"/>
  <c r="W407" i="1"/>
  <c r="Y407" i="1" s="1"/>
  <c r="W406" i="1"/>
  <c r="Y406" i="1" s="1"/>
  <c r="W405" i="1"/>
  <c r="Y405" i="1" s="1"/>
  <c r="W404" i="1"/>
  <c r="Y404" i="1" s="1"/>
  <c r="W403" i="1"/>
  <c r="Y403" i="1" s="1"/>
  <c r="W402" i="1"/>
  <c r="Y402" i="1" s="1"/>
  <c r="W401" i="1"/>
  <c r="Y401" i="1" s="1"/>
  <c r="W400" i="1"/>
  <c r="Y400" i="1" s="1"/>
  <c r="W399" i="1"/>
  <c r="Y399" i="1" s="1"/>
  <c r="W398" i="1"/>
  <c r="Y398" i="1" s="1"/>
  <c r="W397" i="1"/>
  <c r="Y397" i="1" s="1"/>
  <c r="W396" i="1"/>
  <c r="Y396" i="1" s="1"/>
  <c r="W395" i="1"/>
  <c r="Y395" i="1" s="1"/>
  <c r="W394" i="1"/>
  <c r="Y394" i="1" s="1"/>
  <c r="W393" i="1"/>
  <c r="Y393" i="1" s="1"/>
  <c r="W392" i="1"/>
  <c r="Y392" i="1" s="1"/>
  <c r="W391" i="1"/>
  <c r="Y391" i="1" s="1"/>
  <c r="W390" i="1"/>
  <c r="Y390" i="1" s="1"/>
  <c r="W389" i="1"/>
  <c r="Y389" i="1" s="1"/>
  <c r="W388" i="1"/>
  <c r="Y388" i="1" s="1"/>
  <c r="W387" i="1"/>
  <c r="Y387" i="1" s="1"/>
  <c r="W386" i="1"/>
  <c r="Y386" i="1" s="1"/>
  <c r="W385" i="1"/>
  <c r="Y385" i="1" s="1"/>
  <c r="W384" i="1"/>
  <c r="Y384" i="1" s="1"/>
  <c r="W383" i="1"/>
  <c r="Y383" i="1" s="1"/>
  <c r="W382" i="1"/>
  <c r="Y382" i="1" s="1"/>
  <c r="W381" i="1"/>
  <c r="Y381" i="1" s="1"/>
  <c r="W380" i="1"/>
  <c r="Y380" i="1" s="1"/>
  <c r="W379" i="1"/>
  <c r="Y379" i="1" s="1"/>
  <c r="W378" i="1"/>
  <c r="Y378" i="1" s="1"/>
  <c r="W377" i="1"/>
  <c r="Y377" i="1" s="1"/>
  <c r="W376" i="1"/>
  <c r="Y376" i="1" s="1"/>
  <c r="W375" i="1"/>
  <c r="Y375" i="1" s="1"/>
  <c r="W374" i="1"/>
  <c r="Y374" i="1" s="1"/>
  <c r="W373" i="1"/>
  <c r="Y373" i="1" s="1"/>
  <c r="W372" i="1"/>
  <c r="Y372" i="1" s="1"/>
  <c r="W371" i="1"/>
  <c r="Y371" i="1" s="1"/>
  <c r="W370" i="1"/>
  <c r="Y370" i="1" s="1"/>
  <c r="W369" i="1"/>
  <c r="Y369" i="1" s="1"/>
  <c r="W368" i="1"/>
  <c r="Y368" i="1" s="1"/>
  <c r="W367" i="1"/>
  <c r="Y367" i="1" s="1"/>
  <c r="W366" i="1"/>
  <c r="Y366" i="1" s="1"/>
  <c r="W365" i="1"/>
  <c r="Y365" i="1" s="1"/>
  <c r="W364" i="1"/>
  <c r="Y364" i="1" s="1"/>
  <c r="W363" i="1"/>
  <c r="Y363" i="1" s="1"/>
  <c r="W362" i="1"/>
  <c r="Y362" i="1" s="1"/>
  <c r="W361" i="1"/>
  <c r="Y361" i="1" s="1"/>
  <c r="W360" i="1"/>
  <c r="Y360" i="1" s="1"/>
  <c r="W359" i="1"/>
  <c r="Y359" i="1" s="1"/>
  <c r="W358" i="1"/>
  <c r="Y358" i="1" s="1"/>
  <c r="W357" i="1"/>
  <c r="Y357" i="1" s="1"/>
  <c r="W356" i="1"/>
  <c r="Y356" i="1" s="1"/>
  <c r="W355" i="1"/>
  <c r="Y355" i="1" s="1"/>
  <c r="W354" i="1"/>
  <c r="Y354" i="1" s="1"/>
  <c r="W353" i="1"/>
  <c r="Y353" i="1" s="1"/>
  <c r="W352" i="1"/>
  <c r="Y352" i="1" s="1"/>
  <c r="W351" i="1"/>
  <c r="Y351" i="1" s="1"/>
  <c r="W350" i="1"/>
  <c r="Y350" i="1" s="1"/>
  <c r="W349" i="1"/>
  <c r="Y349" i="1" s="1"/>
  <c r="W348" i="1"/>
  <c r="Y348" i="1" s="1"/>
  <c r="W347" i="1"/>
  <c r="Y347" i="1" s="1"/>
  <c r="W346" i="1"/>
  <c r="Y346" i="1" s="1"/>
  <c r="W345" i="1"/>
  <c r="Y345" i="1" s="1"/>
  <c r="W344" i="1"/>
  <c r="Y344" i="1" s="1"/>
  <c r="W343" i="1"/>
  <c r="Y343" i="1" s="1"/>
  <c r="W342" i="1"/>
  <c r="Y342" i="1" s="1"/>
  <c r="W341" i="1"/>
  <c r="Y341" i="1" s="1"/>
  <c r="W340" i="1"/>
  <c r="Y340" i="1" s="1"/>
  <c r="W339" i="1"/>
  <c r="Y339" i="1" s="1"/>
  <c r="W338" i="1"/>
  <c r="Y338" i="1" s="1"/>
  <c r="W337" i="1"/>
  <c r="Y337" i="1" s="1"/>
  <c r="W336" i="1"/>
  <c r="Y336" i="1" s="1"/>
  <c r="W335" i="1"/>
  <c r="Y335" i="1" s="1"/>
  <c r="W334" i="1"/>
  <c r="Y334" i="1" s="1"/>
  <c r="W333" i="1"/>
  <c r="Y333" i="1" s="1"/>
  <c r="W332" i="1"/>
  <c r="Y332" i="1" s="1"/>
  <c r="W331" i="1"/>
  <c r="Y331" i="1" s="1"/>
  <c r="W330" i="1"/>
  <c r="Y330" i="1" s="1"/>
  <c r="W329" i="1"/>
  <c r="Y329" i="1" s="1"/>
  <c r="W328" i="1"/>
  <c r="Y328" i="1" s="1"/>
  <c r="W327" i="1"/>
  <c r="Y327" i="1" s="1"/>
  <c r="W326" i="1"/>
  <c r="Y326" i="1" s="1"/>
  <c r="W325" i="1"/>
  <c r="Y325" i="1" s="1"/>
  <c r="W324" i="1"/>
  <c r="Y324" i="1" s="1"/>
  <c r="W323" i="1"/>
  <c r="Y323" i="1" s="1"/>
  <c r="W322" i="1"/>
  <c r="Y322" i="1" s="1"/>
  <c r="W321" i="1"/>
  <c r="Y321" i="1" s="1"/>
  <c r="W320" i="1"/>
  <c r="Y320" i="1" s="1"/>
  <c r="W319" i="1"/>
  <c r="Y319" i="1" s="1"/>
  <c r="W318" i="1"/>
  <c r="Y318" i="1" s="1"/>
  <c r="W317" i="1"/>
  <c r="Y317" i="1" s="1"/>
  <c r="W316" i="1"/>
  <c r="Y316" i="1" s="1"/>
  <c r="W315" i="1"/>
  <c r="Y315" i="1" s="1"/>
  <c r="W314" i="1"/>
  <c r="Y314" i="1" s="1"/>
  <c r="W313" i="1"/>
  <c r="Y313" i="1" s="1"/>
  <c r="W312" i="1"/>
  <c r="Y312" i="1" s="1"/>
  <c r="W311" i="1"/>
  <c r="Y311" i="1" s="1"/>
  <c r="W310" i="1"/>
  <c r="Y310" i="1" s="1"/>
  <c r="W309" i="1"/>
  <c r="Y309" i="1" s="1"/>
  <c r="W308" i="1"/>
  <c r="Y308" i="1" s="1"/>
  <c r="W307" i="1"/>
  <c r="Y307" i="1" s="1"/>
  <c r="W306" i="1"/>
  <c r="Y306" i="1" s="1"/>
  <c r="W305" i="1"/>
  <c r="Y305" i="1" s="1"/>
  <c r="W304" i="1"/>
  <c r="Y304" i="1" s="1"/>
  <c r="W303" i="1"/>
  <c r="Y303" i="1" s="1"/>
  <c r="W302" i="1"/>
  <c r="Y302" i="1" s="1"/>
  <c r="W301" i="1"/>
  <c r="Y301" i="1" s="1"/>
  <c r="W300" i="1"/>
  <c r="Y300" i="1" s="1"/>
  <c r="W299" i="1"/>
  <c r="Y299" i="1" s="1"/>
  <c r="W298" i="1"/>
  <c r="Y298" i="1" s="1"/>
  <c r="W297" i="1"/>
  <c r="Y297" i="1" s="1"/>
  <c r="W296" i="1"/>
  <c r="Y296" i="1" s="1"/>
  <c r="W295" i="1"/>
  <c r="Y295" i="1" s="1"/>
  <c r="W294" i="1"/>
  <c r="Y294" i="1" s="1"/>
  <c r="W293" i="1"/>
  <c r="Y293" i="1" s="1"/>
  <c r="W292" i="1"/>
  <c r="Y292" i="1" s="1"/>
  <c r="W291" i="1"/>
  <c r="Y291" i="1" s="1"/>
  <c r="W290" i="1"/>
  <c r="Y290" i="1" s="1"/>
  <c r="W289" i="1"/>
  <c r="Y289" i="1" s="1"/>
  <c r="W288" i="1"/>
  <c r="Y288" i="1" s="1"/>
  <c r="W287" i="1"/>
  <c r="Y287" i="1" s="1"/>
  <c r="W286" i="1"/>
  <c r="Y286" i="1" s="1"/>
  <c r="W285" i="1"/>
  <c r="Y285" i="1" s="1"/>
  <c r="W284" i="1"/>
  <c r="Y284" i="1" s="1"/>
  <c r="W283" i="1"/>
  <c r="Y283" i="1" s="1"/>
  <c r="W282" i="1"/>
  <c r="Y282" i="1" s="1"/>
  <c r="W281" i="1"/>
  <c r="Y281" i="1" s="1"/>
  <c r="W280" i="1"/>
  <c r="Y280" i="1" s="1"/>
  <c r="W279" i="1"/>
  <c r="Y279" i="1" s="1"/>
  <c r="W278" i="1"/>
  <c r="Y278" i="1" s="1"/>
  <c r="W277" i="1"/>
  <c r="Y277" i="1" s="1"/>
  <c r="W276" i="1"/>
  <c r="Y276" i="1" s="1"/>
  <c r="W275" i="1"/>
  <c r="Y275" i="1" s="1"/>
  <c r="W274" i="1"/>
  <c r="Y274" i="1" s="1"/>
  <c r="W273" i="1"/>
  <c r="Y273" i="1" s="1"/>
  <c r="W272" i="1"/>
  <c r="Y272" i="1" s="1"/>
  <c r="W271" i="1"/>
  <c r="Y271" i="1" s="1"/>
  <c r="W270" i="1"/>
  <c r="Y270" i="1" s="1"/>
  <c r="W269" i="1"/>
  <c r="Y269" i="1" s="1"/>
  <c r="W268" i="1"/>
  <c r="Y268" i="1" s="1"/>
  <c r="W267" i="1"/>
  <c r="Y267" i="1" s="1"/>
  <c r="W266" i="1"/>
  <c r="Y266" i="1" s="1"/>
  <c r="W265" i="1"/>
  <c r="Y265" i="1" s="1"/>
  <c r="W264" i="1"/>
  <c r="Y264" i="1" s="1"/>
  <c r="W263" i="1"/>
  <c r="Y263" i="1" s="1"/>
  <c r="W262" i="1"/>
  <c r="Y262" i="1" s="1"/>
  <c r="W261" i="1"/>
  <c r="Y261" i="1" s="1"/>
  <c r="W260" i="1"/>
  <c r="Y260" i="1" s="1"/>
  <c r="W259" i="1"/>
  <c r="Y259" i="1" s="1"/>
  <c r="W258" i="1"/>
  <c r="Y258" i="1" s="1"/>
  <c r="W257" i="1"/>
  <c r="Y257" i="1" s="1"/>
  <c r="W256" i="1"/>
  <c r="Y256" i="1" s="1"/>
  <c r="W255" i="1"/>
  <c r="Y255" i="1" s="1"/>
  <c r="W254" i="1"/>
  <c r="Y254" i="1" s="1"/>
  <c r="W253" i="1"/>
  <c r="Y253" i="1" s="1"/>
  <c r="W252" i="1"/>
  <c r="Y252" i="1" s="1"/>
  <c r="W251" i="1"/>
  <c r="Y251" i="1" s="1"/>
  <c r="W250" i="1"/>
  <c r="Y250" i="1" s="1"/>
  <c r="W249" i="1"/>
  <c r="Y249" i="1" s="1"/>
  <c r="W248" i="1"/>
  <c r="Y248" i="1" s="1"/>
  <c r="W247" i="1"/>
  <c r="Y247" i="1" s="1"/>
  <c r="W246" i="1"/>
  <c r="Y246" i="1" s="1"/>
  <c r="W245" i="1"/>
  <c r="Y245" i="1" s="1"/>
  <c r="W244" i="1"/>
  <c r="Y244" i="1" s="1"/>
  <c r="W243" i="1"/>
  <c r="Y243" i="1" s="1"/>
  <c r="W242" i="1"/>
  <c r="Y242" i="1" s="1"/>
  <c r="W241" i="1"/>
  <c r="Y241" i="1" s="1"/>
  <c r="W240" i="1"/>
  <c r="Y240" i="1" s="1"/>
  <c r="W239" i="1"/>
  <c r="Y239" i="1" s="1"/>
  <c r="W238" i="1"/>
  <c r="Y238" i="1" s="1"/>
  <c r="W237" i="1"/>
  <c r="Y237" i="1" s="1"/>
  <c r="W236" i="1"/>
  <c r="Y236" i="1" s="1"/>
  <c r="W235" i="1"/>
  <c r="Y235" i="1" s="1"/>
  <c r="W234" i="1"/>
  <c r="Y234" i="1" s="1"/>
  <c r="W233" i="1"/>
  <c r="Y233" i="1" s="1"/>
  <c r="W232" i="1"/>
  <c r="Y232" i="1" s="1"/>
  <c r="W231" i="1"/>
  <c r="Y231" i="1" s="1"/>
  <c r="W230" i="1"/>
  <c r="Y230" i="1" s="1"/>
  <c r="W229" i="1"/>
  <c r="Y229" i="1" s="1"/>
  <c r="W228" i="1"/>
  <c r="Y228" i="1" s="1"/>
  <c r="W227" i="1"/>
  <c r="Y227" i="1" s="1"/>
  <c r="W226" i="1"/>
  <c r="Y226" i="1" s="1"/>
  <c r="W225" i="1"/>
  <c r="Y225" i="1" s="1"/>
  <c r="W224" i="1"/>
  <c r="Y224" i="1" s="1"/>
  <c r="W223" i="1"/>
  <c r="Y223" i="1" s="1"/>
  <c r="W222" i="1"/>
  <c r="Y222" i="1" s="1"/>
  <c r="W221" i="1"/>
  <c r="Y221" i="1" s="1"/>
  <c r="W220" i="1"/>
  <c r="Y220" i="1" s="1"/>
  <c r="W219" i="1"/>
  <c r="Y219" i="1" s="1"/>
  <c r="W218" i="1"/>
  <c r="Y218" i="1" s="1"/>
  <c r="W217" i="1"/>
  <c r="Y217" i="1" s="1"/>
  <c r="W216" i="1"/>
  <c r="Y216" i="1" s="1"/>
  <c r="W215" i="1"/>
  <c r="Y215" i="1" s="1"/>
  <c r="W214" i="1"/>
  <c r="Y214" i="1" s="1"/>
  <c r="W213" i="1"/>
  <c r="Y213" i="1" s="1"/>
  <c r="W212" i="1"/>
  <c r="Y212" i="1" s="1"/>
  <c r="W211" i="1"/>
  <c r="Y211" i="1" s="1"/>
  <c r="W210" i="1"/>
  <c r="Y210" i="1" s="1"/>
  <c r="W209" i="1"/>
  <c r="Y209" i="1" s="1"/>
  <c r="W208" i="1"/>
  <c r="Y208" i="1" s="1"/>
  <c r="W207" i="1"/>
  <c r="Y207" i="1" s="1"/>
  <c r="W206" i="1"/>
  <c r="Y206" i="1" s="1"/>
  <c r="W205" i="1"/>
  <c r="Y205" i="1" s="1"/>
  <c r="W204" i="1"/>
  <c r="Y204" i="1" s="1"/>
  <c r="W203" i="1"/>
  <c r="Y203" i="1" s="1"/>
  <c r="W202" i="1"/>
  <c r="Y202" i="1" s="1"/>
  <c r="W201" i="1"/>
  <c r="Y201" i="1" s="1"/>
  <c r="W200" i="1"/>
  <c r="Y200" i="1" s="1"/>
  <c r="W199" i="1"/>
  <c r="Y199" i="1" s="1"/>
  <c r="W198" i="1"/>
  <c r="Y198" i="1" s="1"/>
  <c r="W197" i="1"/>
  <c r="Y197" i="1" s="1"/>
  <c r="W196" i="1"/>
  <c r="Y196" i="1" s="1"/>
  <c r="W195" i="1"/>
  <c r="Y195" i="1" s="1"/>
  <c r="W194" i="1"/>
  <c r="Y194" i="1" s="1"/>
  <c r="W193" i="1"/>
  <c r="Y193" i="1" s="1"/>
  <c r="W192" i="1"/>
  <c r="Y192" i="1" s="1"/>
  <c r="W191" i="1"/>
  <c r="Y191" i="1" s="1"/>
  <c r="W190" i="1"/>
  <c r="Y190" i="1" s="1"/>
  <c r="W189" i="1"/>
  <c r="Y189" i="1" s="1"/>
  <c r="W188" i="1"/>
  <c r="Y188" i="1" s="1"/>
  <c r="W187" i="1"/>
  <c r="Y187" i="1" s="1"/>
  <c r="W186" i="1"/>
  <c r="Y186" i="1" s="1"/>
  <c r="W185" i="1"/>
  <c r="Y185" i="1" s="1"/>
  <c r="AE185" i="1" s="1"/>
  <c r="AJ185" i="1" s="1"/>
  <c r="W184" i="1"/>
  <c r="Y184" i="1" s="1"/>
  <c r="AE184" i="1" s="1"/>
  <c r="AJ184" i="1" s="1"/>
  <c r="W183" i="1"/>
  <c r="Y183" i="1" s="1"/>
  <c r="AE183" i="1" s="1"/>
  <c r="AJ183" i="1" s="1"/>
  <c r="W182" i="1"/>
  <c r="Y182" i="1" s="1"/>
  <c r="AE182" i="1" s="1"/>
  <c r="AJ182" i="1" s="1"/>
  <c r="W181" i="1"/>
  <c r="Y181" i="1" s="1"/>
  <c r="AE181" i="1" s="1"/>
  <c r="AJ181" i="1" s="1"/>
  <c r="X185" i="1"/>
  <c r="Z185" i="1" s="1"/>
  <c r="AF185" i="1" s="1"/>
  <c r="AK185" i="1" s="1"/>
  <c r="X184" i="1"/>
  <c r="Z184" i="1" s="1"/>
  <c r="X183" i="1"/>
  <c r="Z183" i="1" s="1"/>
  <c r="X182" i="1"/>
  <c r="Z182" i="1" s="1"/>
  <c r="X181" i="1"/>
  <c r="Z181" i="1" s="1"/>
  <c r="AF181" i="1" s="1"/>
  <c r="AK181" i="1" s="1"/>
  <c r="X180" i="1"/>
  <c r="Z180" i="1" s="1"/>
  <c r="X179" i="1"/>
  <c r="Z179" i="1" s="1"/>
  <c r="X178" i="1"/>
  <c r="Z178" i="1" s="1"/>
  <c r="X177" i="1"/>
  <c r="Z177" i="1" s="1"/>
  <c r="AF177" i="1" s="1"/>
  <c r="AK177" i="1" s="1"/>
  <c r="X176" i="1"/>
  <c r="Z176" i="1" s="1"/>
  <c r="X175" i="1"/>
  <c r="Z175" i="1" s="1"/>
  <c r="X174" i="1"/>
  <c r="Z174" i="1" s="1"/>
  <c r="X173" i="1"/>
  <c r="Z173" i="1" s="1"/>
  <c r="AF173" i="1" s="1"/>
  <c r="AK173" i="1" s="1"/>
  <c r="X172" i="1"/>
  <c r="Z172" i="1" s="1"/>
  <c r="X171" i="1"/>
  <c r="Z171" i="1" s="1"/>
  <c r="X170" i="1"/>
  <c r="Z170" i="1" s="1"/>
  <c r="X169" i="1"/>
  <c r="Z169" i="1" s="1"/>
  <c r="AF169" i="1" s="1"/>
  <c r="AK169" i="1" s="1"/>
  <c r="X168" i="1"/>
  <c r="Z168" i="1" s="1"/>
  <c r="X167" i="1"/>
  <c r="Z167" i="1" s="1"/>
  <c r="X166" i="1"/>
  <c r="Z166" i="1" s="1"/>
  <c r="X165" i="1"/>
  <c r="Z165" i="1" s="1"/>
  <c r="AF165" i="1" s="1"/>
  <c r="AK165" i="1" s="1"/>
  <c r="X164" i="1"/>
  <c r="Z164" i="1" s="1"/>
  <c r="X163" i="1"/>
  <c r="Z163" i="1" s="1"/>
  <c r="X162" i="1"/>
  <c r="Z162" i="1" s="1"/>
  <c r="X161" i="1"/>
  <c r="Z161" i="1" s="1"/>
  <c r="AF161" i="1" s="1"/>
  <c r="AK161" i="1" s="1"/>
  <c r="X160" i="1"/>
  <c r="Z160" i="1" s="1"/>
  <c r="X159" i="1"/>
  <c r="Z159" i="1" s="1"/>
  <c r="X158" i="1"/>
  <c r="Z158" i="1" s="1"/>
  <c r="X157" i="1"/>
  <c r="Z157" i="1" s="1"/>
  <c r="AF157" i="1" s="1"/>
  <c r="AK157" i="1" s="1"/>
  <c r="X156" i="1"/>
  <c r="Z156" i="1" s="1"/>
  <c r="X155" i="1"/>
  <c r="Z155" i="1" s="1"/>
  <c r="X154" i="1"/>
  <c r="Z154" i="1" s="1"/>
  <c r="X153" i="1"/>
  <c r="Z153" i="1" s="1"/>
  <c r="AF153" i="1" s="1"/>
  <c r="AK153" i="1" s="1"/>
  <c r="X152" i="1"/>
  <c r="Z152" i="1" s="1"/>
  <c r="X151" i="1"/>
  <c r="Z151" i="1" s="1"/>
  <c r="X150" i="1"/>
  <c r="Z150" i="1" s="1"/>
  <c r="X149" i="1"/>
  <c r="Z149" i="1" s="1"/>
  <c r="AF149" i="1" s="1"/>
  <c r="AK149" i="1" s="1"/>
  <c r="X148" i="1"/>
  <c r="Z148" i="1" s="1"/>
  <c r="X147" i="1"/>
  <c r="Z147" i="1" s="1"/>
  <c r="X146" i="1"/>
  <c r="Z146" i="1" s="1"/>
  <c r="X145" i="1"/>
  <c r="Z145" i="1" s="1"/>
  <c r="AF145" i="1" s="1"/>
  <c r="AK145" i="1" s="1"/>
  <c r="X144" i="1"/>
  <c r="Z144" i="1" s="1"/>
  <c r="X143" i="1"/>
  <c r="Z143" i="1" s="1"/>
  <c r="X142" i="1"/>
  <c r="Z142" i="1" s="1"/>
  <c r="X141" i="1"/>
  <c r="Z141" i="1" s="1"/>
  <c r="AF141" i="1" s="1"/>
  <c r="AK141" i="1" s="1"/>
  <c r="X140" i="1"/>
  <c r="Z140" i="1" s="1"/>
  <c r="X139" i="1"/>
  <c r="Z139" i="1" s="1"/>
  <c r="X138" i="1"/>
  <c r="Z138" i="1" s="1"/>
  <c r="X137" i="1"/>
  <c r="Z137" i="1" s="1"/>
  <c r="AF137" i="1" s="1"/>
  <c r="AK137" i="1" s="1"/>
  <c r="X136" i="1"/>
  <c r="Z136" i="1" s="1"/>
  <c r="X135" i="1"/>
  <c r="Z135" i="1" s="1"/>
  <c r="X134" i="1"/>
  <c r="Z134" i="1" s="1"/>
  <c r="X133" i="1"/>
  <c r="Z133" i="1" s="1"/>
  <c r="AF133" i="1" s="1"/>
  <c r="AK133" i="1" s="1"/>
  <c r="X132" i="1"/>
  <c r="Z132" i="1" s="1"/>
  <c r="X131" i="1"/>
  <c r="Z131" i="1" s="1"/>
  <c r="X130" i="1"/>
  <c r="Z130" i="1" s="1"/>
  <c r="X129" i="1"/>
  <c r="Z129" i="1" s="1"/>
  <c r="AF129" i="1" s="1"/>
  <c r="AK129" i="1" s="1"/>
  <c r="X128" i="1"/>
  <c r="Z128" i="1" s="1"/>
  <c r="X127" i="1"/>
  <c r="Z127" i="1" s="1"/>
  <c r="X126" i="1"/>
  <c r="Z126" i="1" s="1"/>
  <c r="X125" i="1"/>
  <c r="Z125" i="1" s="1"/>
  <c r="AF125" i="1" s="1"/>
  <c r="AK125" i="1" s="1"/>
  <c r="X124" i="1"/>
  <c r="Z124" i="1" s="1"/>
  <c r="X123" i="1"/>
  <c r="Z123" i="1" s="1"/>
  <c r="X122" i="1"/>
  <c r="Z122" i="1" s="1"/>
  <c r="X121" i="1"/>
  <c r="Z121" i="1" s="1"/>
  <c r="AF121" i="1" s="1"/>
  <c r="AK121" i="1" s="1"/>
  <c r="X120" i="1"/>
  <c r="Z120" i="1" s="1"/>
  <c r="X119" i="1"/>
  <c r="Z119" i="1" s="1"/>
  <c r="X118" i="1"/>
  <c r="Z118" i="1" s="1"/>
  <c r="X117" i="1"/>
  <c r="Z117" i="1" s="1"/>
  <c r="AF117" i="1" s="1"/>
  <c r="AK117" i="1" s="1"/>
  <c r="X116" i="1"/>
  <c r="Z116" i="1" s="1"/>
  <c r="X115" i="1"/>
  <c r="Z115" i="1" s="1"/>
  <c r="X114" i="1"/>
  <c r="Z114" i="1" s="1"/>
  <c r="X113" i="1"/>
  <c r="Z113" i="1" s="1"/>
  <c r="AF113" i="1" s="1"/>
  <c r="AK113" i="1" s="1"/>
  <c r="X112" i="1"/>
  <c r="Z112" i="1" s="1"/>
  <c r="X111" i="1"/>
  <c r="Z111" i="1" s="1"/>
  <c r="X110" i="1"/>
  <c r="Z110" i="1" s="1"/>
  <c r="X109" i="1"/>
  <c r="Z109" i="1" s="1"/>
  <c r="AF109" i="1" s="1"/>
  <c r="AK109" i="1" s="1"/>
  <c r="X108" i="1"/>
  <c r="Z108" i="1" s="1"/>
  <c r="X107" i="1"/>
  <c r="Z107" i="1" s="1"/>
  <c r="X106" i="1"/>
  <c r="Z106" i="1" s="1"/>
  <c r="X105" i="1"/>
  <c r="Z105" i="1" s="1"/>
  <c r="AF105" i="1" s="1"/>
  <c r="AK105" i="1" s="1"/>
  <c r="X104" i="1"/>
  <c r="Z104" i="1" s="1"/>
  <c r="X103" i="1"/>
  <c r="Z103" i="1" s="1"/>
  <c r="X102" i="1"/>
  <c r="Z102" i="1" s="1"/>
  <c r="X101" i="1"/>
  <c r="Z101" i="1" s="1"/>
  <c r="AF101" i="1" s="1"/>
  <c r="AK101" i="1" s="1"/>
  <c r="X100" i="1"/>
  <c r="Z100" i="1" s="1"/>
  <c r="X99" i="1"/>
  <c r="Z99" i="1" s="1"/>
  <c r="X98" i="1"/>
  <c r="Z98" i="1" s="1"/>
  <c r="X97" i="1"/>
  <c r="Z97" i="1" s="1"/>
  <c r="AF97" i="1" s="1"/>
  <c r="AK97" i="1" s="1"/>
  <c r="X96" i="1"/>
  <c r="Z96" i="1" s="1"/>
  <c r="X95" i="1"/>
  <c r="Z95" i="1" s="1"/>
  <c r="X94" i="1"/>
  <c r="Z94" i="1" s="1"/>
  <c r="X93" i="1"/>
  <c r="Z93" i="1" s="1"/>
  <c r="AF93" i="1" s="1"/>
  <c r="AK93" i="1" s="1"/>
  <c r="X92" i="1"/>
  <c r="Z92" i="1" s="1"/>
  <c r="X91" i="1"/>
  <c r="Z91" i="1" s="1"/>
  <c r="X90" i="1"/>
  <c r="Z90" i="1" s="1"/>
  <c r="X89" i="1"/>
  <c r="Z89" i="1" s="1"/>
  <c r="AF89" i="1" s="1"/>
  <c r="AK89" i="1" s="1"/>
  <c r="X88" i="1"/>
  <c r="Z88" i="1" s="1"/>
  <c r="X87" i="1"/>
  <c r="Z87" i="1" s="1"/>
  <c r="X86" i="1"/>
  <c r="Z86" i="1" s="1"/>
  <c r="X85" i="1"/>
  <c r="Z85" i="1" s="1"/>
  <c r="AF85" i="1" s="1"/>
  <c r="AK85" i="1" s="1"/>
  <c r="X84" i="1"/>
  <c r="Z84" i="1" s="1"/>
  <c r="X83" i="1"/>
  <c r="Z83" i="1" s="1"/>
  <c r="X82" i="1"/>
  <c r="Z82" i="1" s="1"/>
  <c r="X81" i="1"/>
  <c r="Z81" i="1" s="1"/>
  <c r="AF81" i="1" s="1"/>
  <c r="AK81" i="1" s="1"/>
  <c r="X80" i="1"/>
  <c r="Z80" i="1" s="1"/>
  <c r="X79" i="1"/>
  <c r="Z79" i="1" s="1"/>
  <c r="X78" i="1"/>
  <c r="Z78" i="1" s="1"/>
  <c r="X77" i="1"/>
  <c r="Z77" i="1" s="1"/>
  <c r="AF77" i="1" s="1"/>
  <c r="AK77" i="1" s="1"/>
  <c r="X76" i="1"/>
  <c r="Z76" i="1" s="1"/>
  <c r="X75" i="1"/>
  <c r="Z75" i="1" s="1"/>
  <c r="X74" i="1"/>
  <c r="Z74" i="1" s="1"/>
  <c r="X73" i="1"/>
  <c r="Z73" i="1" s="1"/>
  <c r="AF73" i="1" s="1"/>
  <c r="AK73" i="1" s="1"/>
  <c r="X72" i="1"/>
  <c r="Z72" i="1" s="1"/>
  <c r="X71" i="1"/>
  <c r="Z71" i="1" s="1"/>
  <c r="X70" i="1"/>
  <c r="Z70" i="1" s="1"/>
  <c r="X69" i="1"/>
  <c r="Z69" i="1" s="1"/>
  <c r="AF69" i="1" s="1"/>
  <c r="AK69" i="1" s="1"/>
  <c r="X68" i="1"/>
  <c r="Z68" i="1" s="1"/>
  <c r="X67" i="1"/>
  <c r="Z67" i="1" s="1"/>
  <c r="X66" i="1"/>
  <c r="Z66" i="1" s="1"/>
  <c r="X65" i="1"/>
  <c r="Z65" i="1" s="1"/>
  <c r="AF65" i="1" s="1"/>
  <c r="AK65" i="1" s="1"/>
  <c r="X64" i="1"/>
  <c r="Z64" i="1" s="1"/>
  <c r="X63" i="1"/>
  <c r="Z63" i="1" s="1"/>
  <c r="X62" i="1"/>
  <c r="Z62" i="1" s="1"/>
  <c r="X61" i="1"/>
  <c r="Z61" i="1" s="1"/>
  <c r="AF61" i="1" s="1"/>
  <c r="AK61" i="1" s="1"/>
  <c r="X60" i="1"/>
  <c r="Z60" i="1" s="1"/>
  <c r="X59" i="1"/>
  <c r="Z59" i="1" s="1"/>
  <c r="X58" i="1"/>
  <c r="Z58" i="1" s="1"/>
  <c r="X57" i="1"/>
  <c r="Z57" i="1" s="1"/>
  <c r="AF57" i="1" s="1"/>
  <c r="AK57" i="1" s="1"/>
  <c r="X56" i="1"/>
  <c r="Z56" i="1" s="1"/>
  <c r="X55" i="1"/>
  <c r="Z55" i="1" s="1"/>
  <c r="X54" i="1"/>
  <c r="Z54" i="1" s="1"/>
  <c r="X53" i="1"/>
  <c r="Z53" i="1" s="1"/>
  <c r="AF53" i="1" s="1"/>
  <c r="AK53" i="1" s="1"/>
  <c r="X52" i="1"/>
  <c r="Z52" i="1" s="1"/>
  <c r="X51" i="1"/>
  <c r="Z51" i="1" s="1"/>
  <c r="X50" i="1"/>
  <c r="Z50" i="1" s="1"/>
  <c r="X49" i="1"/>
  <c r="Z49" i="1" s="1"/>
  <c r="AF49" i="1" s="1"/>
  <c r="AK49" i="1" s="1"/>
  <c r="X48" i="1"/>
  <c r="Z48" i="1" s="1"/>
  <c r="X47" i="1"/>
  <c r="Z47" i="1" s="1"/>
  <c r="X46" i="1"/>
  <c r="Z46" i="1" s="1"/>
  <c r="X45" i="1"/>
  <c r="Z45" i="1" s="1"/>
  <c r="AF45" i="1" s="1"/>
  <c r="AK45" i="1" s="1"/>
  <c r="X44" i="1"/>
  <c r="Z44" i="1" s="1"/>
  <c r="X43" i="1"/>
  <c r="Z43" i="1" s="1"/>
  <c r="X42" i="1"/>
  <c r="Z42" i="1" s="1"/>
  <c r="X41" i="1"/>
  <c r="Z41" i="1" s="1"/>
  <c r="AF41" i="1" s="1"/>
  <c r="AK41" i="1" s="1"/>
  <c r="X40" i="1"/>
  <c r="Z40" i="1" s="1"/>
  <c r="X39" i="1"/>
  <c r="Z39" i="1" s="1"/>
  <c r="X38" i="1"/>
  <c r="Z38" i="1" s="1"/>
  <c r="X37" i="1"/>
  <c r="Z37" i="1" s="1"/>
  <c r="AF37" i="1" s="1"/>
  <c r="AK37" i="1" s="1"/>
  <c r="X36" i="1"/>
  <c r="Z36" i="1" s="1"/>
  <c r="X35" i="1"/>
  <c r="Z35" i="1" s="1"/>
  <c r="X34" i="1"/>
  <c r="Z34" i="1" s="1"/>
  <c r="X33" i="1"/>
  <c r="Z33" i="1" s="1"/>
  <c r="AF33" i="1" s="1"/>
  <c r="AK33" i="1" s="1"/>
  <c r="X32" i="1"/>
  <c r="Z32" i="1" s="1"/>
  <c r="X31" i="1"/>
  <c r="Z31" i="1" s="1"/>
  <c r="X30" i="1"/>
  <c r="Z30" i="1" s="1"/>
  <c r="X29" i="1"/>
  <c r="Z29" i="1" s="1"/>
  <c r="AF29" i="1" s="1"/>
  <c r="AK29" i="1" s="1"/>
  <c r="X28" i="1"/>
  <c r="Z28" i="1" s="1"/>
  <c r="X27" i="1"/>
  <c r="Z27" i="1" s="1"/>
  <c r="X26" i="1"/>
  <c r="Z26" i="1" s="1"/>
  <c r="X25" i="1"/>
  <c r="Z25" i="1" s="1"/>
  <c r="AF25" i="1" s="1"/>
  <c r="AK25" i="1" s="1"/>
  <c r="X24" i="1"/>
  <c r="Z24" i="1" s="1"/>
  <c r="X23" i="1"/>
  <c r="Z23" i="1" s="1"/>
  <c r="X22" i="1"/>
  <c r="Z22" i="1" s="1"/>
  <c r="X21" i="1"/>
  <c r="Z21" i="1" s="1"/>
  <c r="AF21" i="1" s="1"/>
  <c r="AK21" i="1" s="1"/>
  <c r="X20" i="1"/>
  <c r="Z20" i="1" s="1"/>
  <c r="X19" i="1"/>
  <c r="Z19" i="1" s="1"/>
  <c r="X18" i="1"/>
  <c r="Z18" i="1" s="1"/>
  <c r="X17" i="1"/>
  <c r="Z17" i="1" s="1"/>
  <c r="AF17" i="1" s="1"/>
  <c r="AK17" i="1" s="1"/>
  <c r="X16" i="1"/>
  <c r="Z16" i="1" s="1"/>
  <c r="X15" i="1"/>
  <c r="Z15" i="1" s="1"/>
  <c r="X14" i="1"/>
  <c r="Z14" i="1" s="1"/>
  <c r="X13" i="1"/>
  <c r="Z13" i="1" s="1"/>
  <c r="AF13" i="1" s="1"/>
  <c r="AK13" i="1" s="1"/>
  <c r="X12" i="1"/>
  <c r="Z12" i="1" s="1"/>
  <c r="X11" i="1"/>
  <c r="Z11" i="1" s="1"/>
  <c r="W180" i="1"/>
  <c r="Y180" i="1" s="1"/>
  <c r="AE180" i="1" s="1"/>
  <c r="AJ180" i="1" s="1"/>
  <c r="W179" i="1"/>
  <c r="Y179" i="1" s="1"/>
  <c r="AE179" i="1" s="1"/>
  <c r="AJ179" i="1" s="1"/>
  <c r="W178" i="1"/>
  <c r="Y178" i="1" s="1"/>
  <c r="AE178" i="1" s="1"/>
  <c r="AJ178" i="1" s="1"/>
  <c r="W177" i="1"/>
  <c r="Y177" i="1" s="1"/>
  <c r="AE177" i="1" s="1"/>
  <c r="AJ177" i="1" s="1"/>
  <c r="W176" i="1"/>
  <c r="Y176" i="1" s="1"/>
  <c r="AE176" i="1" s="1"/>
  <c r="AJ176" i="1" s="1"/>
  <c r="W175" i="1"/>
  <c r="Y175" i="1" s="1"/>
  <c r="AE175" i="1" s="1"/>
  <c r="AJ175" i="1" s="1"/>
  <c r="W174" i="1"/>
  <c r="Y174" i="1" s="1"/>
  <c r="AE174" i="1" s="1"/>
  <c r="AJ174" i="1" s="1"/>
  <c r="W173" i="1"/>
  <c r="Y173" i="1" s="1"/>
  <c r="AE173" i="1" s="1"/>
  <c r="AJ173" i="1" s="1"/>
  <c r="W172" i="1"/>
  <c r="Y172" i="1" s="1"/>
  <c r="AE172" i="1" s="1"/>
  <c r="AJ172" i="1" s="1"/>
  <c r="W171" i="1"/>
  <c r="Y171" i="1" s="1"/>
  <c r="AE171" i="1" s="1"/>
  <c r="AJ171" i="1" s="1"/>
  <c r="W170" i="1"/>
  <c r="Y170" i="1" s="1"/>
  <c r="AE170" i="1" s="1"/>
  <c r="AJ170" i="1" s="1"/>
  <c r="W169" i="1"/>
  <c r="Y169" i="1" s="1"/>
  <c r="AE169" i="1" s="1"/>
  <c r="AJ169" i="1" s="1"/>
  <c r="W168" i="1"/>
  <c r="Y168" i="1" s="1"/>
  <c r="AE168" i="1" s="1"/>
  <c r="AJ168" i="1" s="1"/>
  <c r="W167" i="1"/>
  <c r="Y167" i="1" s="1"/>
  <c r="AE167" i="1" s="1"/>
  <c r="AJ167" i="1" s="1"/>
  <c r="W166" i="1"/>
  <c r="Y166" i="1" s="1"/>
  <c r="AE166" i="1" s="1"/>
  <c r="AJ166" i="1" s="1"/>
  <c r="W165" i="1"/>
  <c r="Y165" i="1" s="1"/>
  <c r="AE165" i="1" s="1"/>
  <c r="AJ165" i="1" s="1"/>
  <c r="W164" i="1"/>
  <c r="Y164" i="1" s="1"/>
  <c r="AE164" i="1" s="1"/>
  <c r="AJ164" i="1" s="1"/>
  <c r="W163" i="1"/>
  <c r="Y163" i="1" s="1"/>
  <c r="AE163" i="1" s="1"/>
  <c r="AJ163" i="1" s="1"/>
  <c r="W162" i="1"/>
  <c r="Y162" i="1" s="1"/>
  <c r="AE162" i="1" s="1"/>
  <c r="AJ162" i="1" s="1"/>
  <c r="W161" i="1"/>
  <c r="Y161" i="1" s="1"/>
  <c r="AE161" i="1" s="1"/>
  <c r="AJ161" i="1" s="1"/>
  <c r="W160" i="1"/>
  <c r="Y160" i="1" s="1"/>
  <c r="AE160" i="1" s="1"/>
  <c r="AJ160" i="1" s="1"/>
  <c r="W159" i="1"/>
  <c r="Y159" i="1" s="1"/>
  <c r="AE159" i="1" s="1"/>
  <c r="AJ159" i="1" s="1"/>
  <c r="W158" i="1"/>
  <c r="Y158" i="1" s="1"/>
  <c r="AE158" i="1" s="1"/>
  <c r="AJ158" i="1" s="1"/>
  <c r="W157" i="1"/>
  <c r="Y157" i="1" s="1"/>
  <c r="AE157" i="1" s="1"/>
  <c r="AJ157" i="1" s="1"/>
  <c r="W156" i="1"/>
  <c r="Y156" i="1" s="1"/>
  <c r="AE156" i="1" s="1"/>
  <c r="AJ156" i="1" s="1"/>
  <c r="W155" i="1"/>
  <c r="Y155" i="1" s="1"/>
  <c r="AE155" i="1" s="1"/>
  <c r="AJ155" i="1" s="1"/>
  <c r="W154" i="1"/>
  <c r="Y154" i="1" s="1"/>
  <c r="AE154" i="1" s="1"/>
  <c r="AJ154" i="1" s="1"/>
  <c r="W153" i="1"/>
  <c r="Y153" i="1" s="1"/>
  <c r="AE153" i="1" s="1"/>
  <c r="AJ153" i="1" s="1"/>
  <c r="W152" i="1"/>
  <c r="Y152" i="1" s="1"/>
  <c r="AE152" i="1" s="1"/>
  <c r="AJ152" i="1" s="1"/>
  <c r="W151" i="1"/>
  <c r="Y151" i="1" s="1"/>
  <c r="AE151" i="1" s="1"/>
  <c r="AJ151" i="1" s="1"/>
  <c r="W150" i="1"/>
  <c r="Y150" i="1" s="1"/>
  <c r="AE150" i="1" s="1"/>
  <c r="AJ150" i="1" s="1"/>
  <c r="W149" i="1"/>
  <c r="Y149" i="1" s="1"/>
  <c r="AE149" i="1" s="1"/>
  <c r="AJ149" i="1" s="1"/>
  <c r="W148" i="1"/>
  <c r="Y148" i="1" s="1"/>
  <c r="AE148" i="1" s="1"/>
  <c r="AJ148" i="1" s="1"/>
  <c r="W147" i="1"/>
  <c r="Y147" i="1" s="1"/>
  <c r="AE147" i="1" s="1"/>
  <c r="AJ147" i="1" s="1"/>
  <c r="W146" i="1"/>
  <c r="Y146" i="1" s="1"/>
  <c r="AE146" i="1" s="1"/>
  <c r="AJ146" i="1" s="1"/>
  <c r="W145" i="1"/>
  <c r="Y145" i="1" s="1"/>
  <c r="AE145" i="1" s="1"/>
  <c r="AJ145" i="1" s="1"/>
  <c r="W144" i="1"/>
  <c r="Y144" i="1" s="1"/>
  <c r="AE144" i="1" s="1"/>
  <c r="AJ144" i="1" s="1"/>
  <c r="W143" i="1"/>
  <c r="Y143" i="1" s="1"/>
  <c r="AE143" i="1" s="1"/>
  <c r="AJ143" i="1" s="1"/>
  <c r="W142" i="1"/>
  <c r="Y142" i="1" s="1"/>
  <c r="AE142" i="1" s="1"/>
  <c r="AJ142" i="1" s="1"/>
  <c r="W141" i="1"/>
  <c r="Y141" i="1" s="1"/>
  <c r="AE141" i="1" s="1"/>
  <c r="AJ141" i="1" s="1"/>
  <c r="W140" i="1"/>
  <c r="Y140" i="1" s="1"/>
  <c r="AE140" i="1" s="1"/>
  <c r="AJ140" i="1" s="1"/>
  <c r="W139" i="1"/>
  <c r="Y139" i="1" s="1"/>
  <c r="AE139" i="1" s="1"/>
  <c r="AJ139" i="1" s="1"/>
  <c r="W138" i="1"/>
  <c r="Y138" i="1" s="1"/>
  <c r="AE138" i="1" s="1"/>
  <c r="AJ138" i="1" s="1"/>
  <c r="W137" i="1"/>
  <c r="Y137" i="1" s="1"/>
  <c r="AE137" i="1" s="1"/>
  <c r="AJ137" i="1" s="1"/>
  <c r="W136" i="1"/>
  <c r="Y136" i="1" s="1"/>
  <c r="AE136" i="1" s="1"/>
  <c r="AJ136" i="1" s="1"/>
  <c r="W135" i="1"/>
  <c r="Y135" i="1" s="1"/>
  <c r="AE135" i="1" s="1"/>
  <c r="AJ135" i="1" s="1"/>
  <c r="W134" i="1"/>
  <c r="Y134" i="1" s="1"/>
  <c r="AE134" i="1" s="1"/>
  <c r="AJ134" i="1" s="1"/>
  <c r="W133" i="1"/>
  <c r="Y133" i="1" s="1"/>
  <c r="AE133" i="1" s="1"/>
  <c r="AJ133" i="1" s="1"/>
  <c r="W132" i="1"/>
  <c r="Y132" i="1" s="1"/>
  <c r="AE132" i="1" s="1"/>
  <c r="AJ132" i="1" s="1"/>
  <c r="W131" i="1"/>
  <c r="Y131" i="1" s="1"/>
  <c r="AE131" i="1" s="1"/>
  <c r="AJ131" i="1" s="1"/>
  <c r="W130" i="1"/>
  <c r="Y130" i="1" s="1"/>
  <c r="AE130" i="1" s="1"/>
  <c r="AJ130" i="1" s="1"/>
  <c r="W129" i="1"/>
  <c r="Y129" i="1" s="1"/>
  <c r="AE129" i="1" s="1"/>
  <c r="AJ129" i="1" s="1"/>
  <c r="W128" i="1"/>
  <c r="Y128" i="1" s="1"/>
  <c r="AE128" i="1" s="1"/>
  <c r="AJ128" i="1" s="1"/>
  <c r="W127" i="1"/>
  <c r="Y127" i="1" s="1"/>
  <c r="AE127" i="1" s="1"/>
  <c r="AJ127" i="1" s="1"/>
  <c r="W126" i="1"/>
  <c r="Y126" i="1" s="1"/>
  <c r="AE126" i="1" s="1"/>
  <c r="AJ126" i="1" s="1"/>
  <c r="W125" i="1"/>
  <c r="Y125" i="1" s="1"/>
  <c r="AE125" i="1" s="1"/>
  <c r="AJ125" i="1" s="1"/>
  <c r="W124" i="1"/>
  <c r="Y124" i="1" s="1"/>
  <c r="AE124" i="1" s="1"/>
  <c r="AJ124" i="1" s="1"/>
  <c r="W123" i="1"/>
  <c r="Y123" i="1" s="1"/>
  <c r="AE123" i="1" s="1"/>
  <c r="AJ123" i="1" s="1"/>
  <c r="W122" i="1"/>
  <c r="Y122" i="1" s="1"/>
  <c r="AE122" i="1" s="1"/>
  <c r="AJ122" i="1" s="1"/>
  <c r="W121" i="1"/>
  <c r="Y121" i="1" s="1"/>
  <c r="AE121" i="1" s="1"/>
  <c r="AJ121" i="1" s="1"/>
  <c r="W120" i="1"/>
  <c r="Y120" i="1" s="1"/>
  <c r="AE120" i="1" s="1"/>
  <c r="AJ120" i="1" s="1"/>
  <c r="W119" i="1"/>
  <c r="Y119" i="1" s="1"/>
  <c r="AE119" i="1" s="1"/>
  <c r="AJ119" i="1" s="1"/>
  <c r="W118" i="1"/>
  <c r="Y118" i="1" s="1"/>
  <c r="AE118" i="1" s="1"/>
  <c r="AJ118" i="1" s="1"/>
  <c r="W117" i="1"/>
  <c r="Y117" i="1" s="1"/>
  <c r="AE117" i="1" s="1"/>
  <c r="AJ117" i="1" s="1"/>
  <c r="W116" i="1"/>
  <c r="Y116" i="1" s="1"/>
  <c r="AE116" i="1" s="1"/>
  <c r="AJ116" i="1" s="1"/>
  <c r="W115" i="1"/>
  <c r="Y115" i="1" s="1"/>
  <c r="AE115" i="1" s="1"/>
  <c r="AJ115" i="1" s="1"/>
  <c r="W114" i="1"/>
  <c r="Y114" i="1" s="1"/>
  <c r="AE114" i="1" s="1"/>
  <c r="AJ114" i="1" s="1"/>
  <c r="W113" i="1"/>
  <c r="Y113" i="1" s="1"/>
  <c r="AE113" i="1" s="1"/>
  <c r="AJ113" i="1" s="1"/>
  <c r="W112" i="1"/>
  <c r="Y112" i="1" s="1"/>
  <c r="AE112" i="1" s="1"/>
  <c r="AJ112" i="1" s="1"/>
  <c r="W111" i="1"/>
  <c r="Y111" i="1" s="1"/>
  <c r="AE111" i="1" s="1"/>
  <c r="AJ111" i="1" s="1"/>
  <c r="W110" i="1"/>
  <c r="Y110" i="1" s="1"/>
  <c r="AE110" i="1" s="1"/>
  <c r="AJ110" i="1" s="1"/>
  <c r="W109" i="1"/>
  <c r="Y109" i="1" s="1"/>
  <c r="AE109" i="1" s="1"/>
  <c r="AJ109" i="1" s="1"/>
  <c r="W108" i="1"/>
  <c r="Y108" i="1" s="1"/>
  <c r="AE108" i="1" s="1"/>
  <c r="AJ108" i="1" s="1"/>
  <c r="W107" i="1"/>
  <c r="Y107" i="1" s="1"/>
  <c r="AE107" i="1" s="1"/>
  <c r="AJ107" i="1" s="1"/>
  <c r="W106" i="1"/>
  <c r="Y106" i="1" s="1"/>
  <c r="AE106" i="1" s="1"/>
  <c r="AJ106" i="1" s="1"/>
  <c r="W105" i="1"/>
  <c r="Y105" i="1" s="1"/>
  <c r="AE105" i="1" s="1"/>
  <c r="AJ105" i="1" s="1"/>
  <c r="W104" i="1"/>
  <c r="Y104" i="1" s="1"/>
  <c r="AE104" i="1" s="1"/>
  <c r="AJ104" i="1" s="1"/>
  <c r="W103" i="1"/>
  <c r="Y103" i="1" s="1"/>
  <c r="AE103" i="1" s="1"/>
  <c r="AJ103" i="1" s="1"/>
  <c r="W102" i="1"/>
  <c r="Y102" i="1" s="1"/>
  <c r="AE102" i="1" s="1"/>
  <c r="AJ102" i="1" s="1"/>
  <c r="W101" i="1"/>
  <c r="Y101" i="1" s="1"/>
  <c r="AE101" i="1" s="1"/>
  <c r="AJ101" i="1" s="1"/>
  <c r="W100" i="1"/>
  <c r="Y100" i="1" s="1"/>
  <c r="AE100" i="1" s="1"/>
  <c r="AJ100" i="1" s="1"/>
  <c r="W99" i="1"/>
  <c r="Y99" i="1" s="1"/>
  <c r="AE99" i="1" s="1"/>
  <c r="AJ99" i="1" s="1"/>
  <c r="W98" i="1"/>
  <c r="Y98" i="1" s="1"/>
  <c r="AE98" i="1" s="1"/>
  <c r="AJ98" i="1" s="1"/>
  <c r="W97" i="1"/>
  <c r="Y97" i="1" s="1"/>
  <c r="AE97" i="1" s="1"/>
  <c r="AJ97" i="1" s="1"/>
  <c r="W96" i="1"/>
  <c r="Y96" i="1" s="1"/>
  <c r="AE96" i="1" s="1"/>
  <c r="AJ96" i="1" s="1"/>
  <c r="W95" i="1"/>
  <c r="Y95" i="1" s="1"/>
  <c r="AE95" i="1" s="1"/>
  <c r="AJ95" i="1" s="1"/>
  <c r="W94" i="1"/>
  <c r="Y94" i="1" s="1"/>
  <c r="AE94" i="1" s="1"/>
  <c r="AJ94" i="1" s="1"/>
  <c r="W93" i="1"/>
  <c r="Y93" i="1" s="1"/>
  <c r="AE93" i="1" s="1"/>
  <c r="AJ93" i="1" s="1"/>
  <c r="W92" i="1"/>
  <c r="Y92" i="1" s="1"/>
  <c r="AE92" i="1" s="1"/>
  <c r="AJ92" i="1" s="1"/>
  <c r="W91" i="1"/>
  <c r="Y91" i="1" s="1"/>
  <c r="AE91" i="1" s="1"/>
  <c r="AJ91" i="1" s="1"/>
  <c r="W90" i="1"/>
  <c r="Y90" i="1" s="1"/>
  <c r="AE90" i="1" s="1"/>
  <c r="AJ90" i="1" s="1"/>
  <c r="W89" i="1"/>
  <c r="Y89" i="1" s="1"/>
  <c r="AE89" i="1" s="1"/>
  <c r="AJ89" i="1" s="1"/>
  <c r="W88" i="1"/>
  <c r="Y88" i="1" s="1"/>
  <c r="AE88" i="1" s="1"/>
  <c r="AJ88" i="1" s="1"/>
  <c r="W87" i="1"/>
  <c r="Y87" i="1" s="1"/>
  <c r="AE87" i="1" s="1"/>
  <c r="AJ87" i="1" s="1"/>
  <c r="W86" i="1"/>
  <c r="Y86" i="1" s="1"/>
  <c r="AE86" i="1" s="1"/>
  <c r="AJ86" i="1" s="1"/>
  <c r="W85" i="1"/>
  <c r="Y85" i="1" s="1"/>
  <c r="AE85" i="1" s="1"/>
  <c r="AJ85" i="1" s="1"/>
  <c r="W84" i="1"/>
  <c r="Y84" i="1" s="1"/>
  <c r="AE84" i="1" s="1"/>
  <c r="AJ84" i="1" s="1"/>
  <c r="W83" i="1"/>
  <c r="Y83" i="1" s="1"/>
  <c r="AE83" i="1" s="1"/>
  <c r="AJ83" i="1" s="1"/>
  <c r="W82" i="1"/>
  <c r="Y82" i="1" s="1"/>
  <c r="AE82" i="1" s="1"/>
  <c r="AJ82" i="1" s="1"/>
  <c r="W81" i="1"/>
  <c r="Y81" i="1" s="1"/>
  <c r="AE81" i="1" s="1"/>
  <c r="AJ81" i="1" s="1"/>
  <c r="W80" i="1"/>
  <c r="Y80" i="1" s="1"/>
  <c r="AE80" i="1" s="1"/>
  <c r="AJ80" i="1" s="1"/>
  <c r="W79" i="1"/>
  <c r="Y79" i="1" s="1"/>
  <c r="AE79" i="1" s="1"/>
  <c r="AJ79" i="1" s="1"/>
  <c r="W78" i="1"/>
  <c r="Y78" i="1" s="1"/>
  <c r="AE78" i="1" s="1"/>
  <c r="AJ78" i="1" s="1"/>
  <c r="W77" i="1"/>
  <c r="Y77" i="1" s="1"/>
  <c r="AE77" i="1" s="1"/>
  <c r="AJ77" i="1" s="1"/>
  <c r="W76" i="1"/>
  <c r="Y76" i="1" s="1"/>
  <c r="AE76" i="1" s="1"/>
  <c r="AJ76" i="1" s="1"/>
  <c r="W75" i="1"/>
  <c r="Y75" i="1" s="1"/>
  <c r="AE75" i="1" s="1"/>
  <c r="AJ75" i="1" s="1"/>
  <c r="W74" i="1"/>
  <c r="Y74" i="1" s="1"/>
  <c r="AE74" i="1" s="1"/>
  <c r="AJ74" i="1" s="1"/>
  <c r="W73" i="1"/>
  <c r="Y73" i="1" s="1"/>
  <c r="AE73" i="1" s="1"/>
  <c r="AJ73" i="1" s="1"/>
  <c r="W72" i="1"/>
  <c r="Y72" i="1" s="1"/>
  <c r="AE72" i="1" s="1"/>
  <c r="AJ72" i="1" s="1"/>
  <c r="W71" i="1"/>
  <c r="Y71" i="1" s="1"/>
  <c r="AE71" i="1" s="1"/>
  <c r="AJ71" i="1" s="1"/>
  <c r="W70" i="1"/>
  <c r="Y70" i="1" s="1"/>
  <c r="AE70" i="1" s="1"/>
  <c r="AJ70" i="1" s="1"/>
  <c r="W69" i="1"/>
  <c r="Y69" i="1" s="1"/>
  <c r="AE69" i="1" s="1"/>
  <c r="AJ69" i="1" s="1"/>
  <c r="W68" i="1"/>
  <c r="Y68" i="1" s="1"/>
  <c r="AE68" i="1" s="1"/>
  <c r="AJ68" i="1" s="1"/>
  <c r="W67" i="1"/>
  <c r="Y67" i="1" s="1"/>
  <c r="AE67" i="1" s="1"/>
  <c r="AJ67" i="1" s="1"/>
  <c r="W66" i="1"/>
  <c r="Y66" i="1" s="1"/>
  <c r="AE66" i="1" s="1"/>
  <c r="AJ66" i="1" s="1"/>
  <c r="W65" i="1"/>
  <c r="Y65" i="1" s="1"/>
  <c r="AE65" i="1" s="1"/>
  <c r="AJ65" i="1" s="1"/>
  <c r="W64" i="1"/>
  <c r="Y64" i="1" s="1"/>
  <c r="AE64" i="1" s="1"/>
  <c r="AJ64" i="1" s="1"/>
  <c r="W63" i="1"/>
  <c r="Y63" i="1" s="1"/>
  <c r="AE63" i="1" s="1"/>
  <c r="AJ63" i="1" s="1"/>
  <c r="W62" i="1"/>
  <c r="Y62" i="1" s="1"/>
  <c r="AE62" i="1" s="1"/>
  <c r="AJ62" i="1" s="1"/>
  <c r="W61" i="1"/>
  <c r="Y61" i="1" s="1"/>
  <c r="AE61" i="1" s="1"/>
  <c r="AJ61" i="1" s="1"/>
  <c r="W60" i="1"/>
  <c r="Y60" i="1" s="1"/>
  <c r="AE60" i="1" s="1"/>
  <c r="AJ60" i="1" s="1"/>
  <c r="W59" i="1"/>
  <c r="Y59" i="1" s="1"/>
  <c r="AE59" i="1" s="1"/>
  <c r="AJ59" i="1" s="1"/>
  <c r="W58" i="1"/>
  <c r="Y58" i="1" s="1"/>
  <c r="AE58" i="1" s="1"/>
  <c r="AJ58" i="1" s="1"/>
  <c r="W57" i="1"/>
  <c r="Y57" i="1" s="1"/>
  <c r="AE57" i="1" s="1"/>
  <c r="AJ57" i="1" s="1"/>
  <c r="W56" i="1"/>
  <c r="Y56" i="1" s="1"/>
  <c r="AE56" i="1" s="1"/>
  <c r="AJ56" i="1" s="1"/>
  <c r="W55" i="1"/>
  <c r="Y55" i="1" s="1"/>
  <c r="AE55" i="1" s="1"/>
  <c r="AJ55" i="1" s="1"/>
  <c r="W54" i="1"/>
  <c r="Y54" i="1" s="1"/>
  <c r="AE54" i="1" s="1"/>
  <c r="AJ54" i="1" s="1"/>
  <c r="W53" i="1"/>
  <c r="Y53" i="1" s="1"/>
  <c r="AE53" i="1" s="1"/>
  <c r="AJ53" i="1" s="1"/>
  <c r="W52" i="1"/>
  <c r="Y52" i="1" s="1"/>
  <c r="AE52" i="1" s="1"/>
  <c r="AJ52" i="1" s="1"/>
  <c r="W51" i="1"/>
  <c r="Y51" i="1" s="1"/>
  <c r="AE51" i="1" s="1"/>
  <c r="AJ51" i="1" s="1"/>
  <c r="W50" i="1"/>
  <c r="Y50" i="1" s="1"/>
  <c r="AE50" i="1" s="1"/>
  <c r="AJ50" i="1" s="1"/>
  <c r="W49" i="1"/>
  <c r="Y49" i="1" s="1"/>
  <c r="AE49" i="1" s="1"/>
  <c r="AJ49" i="1" s="1"/>
  <c r="W48" i="1"/>
  <c r="Y48" i="1" s="1"/>
  <c r="AE48" i="1" s="1"/>
  <c r="AJ48" i="1" s="1"/>
  <c r="W47" i="1"/>
  <c r="Y47" i="1" s="1"/>
  <c r="AE47" i="1" s="1"/>
  <c r="AJ47" i="1" s="1"/>
  <c r="W46" i="1"/>
  <c r="Y46" i="1" s="1"/>
  <c r="AE46" i="1" s="1"/>
  <c r="AJ46" i="1" s="1"/>
  <c r="W45" i="1"/>
  <c r="Y45" i="1" s="1"/>
  <c r="AE45" i="1" s="1"/>
  <c r="AJ45" i="1" s="1"/>
  <c r="W44" i="1"/>
  <c r="Y44" i="1" s="1"/>
  <c r="AE44" i="1" s="1"/>
  <c r="AJ44" i="1" s="1"/>
  <c r="W43" i="1"/>
  <c r="Y43" i="1" s="1"/>
  <c r="AE43" i="1" s="1"/>
  <c r="AJ43" i="1" s="1"/>
  <c r="W42" i="1"/>
  <c r="Y42" i="1" s="1"/>
  <c r="AE42" i="1" s="1"/>
  <c r="AJ42" i="1" s="1"/>
  <c r="W41" i="1"/>
  <c r="Y41" i="1" s="1"/>
  <c r="AE41" i="1" s="1"/>
  <c r="AJ41" i="1" s="1"/>
  <c r="W40" i="1"/>
  <c r="Y40" i="1" s="1"/>
  <c r="AE40" i="1" s="1"/>
  <c r="AJ40" i="1" s="1"/>
  <c r="W39" i="1"/>
  <c r="Y39" i="1" s="1"/>
  <c r="AE39" i="1" s="1"/>
  <c r="AJ39" i="1" s="1"/>
  <c r="W38" i="1"/>
  <c r="Y38" i="1" s="1"/>
  <c r="AE38" i="1" s="1"/>
  <c r="AJ38" i="1" s="1"/>
  <c r="W37" i="1"/>
  <c r="Y37" i="1" s="1"/>
  <c r="AE37" i="1" s="1"/>
  <c r="AJ37" i="1" s="1"/>
  <c r="W36" i="1"/>
  <c r="Y36" i="1" s="1"/>
  <c r="AE36" i="1" s="1"/>
  <c r="AJ36" i="1" s="1"/>
  <c r="W35" i="1"/>
  <c r="Y35" i="1" s="1"/>
  <c r="AE35" i="1" s="1"/>
  <c r="AJ35" i="1" s="1"/>
  <c r="W34" i="1"/>
  <c r="Y34" i="1" s="1"/>
  <c r="AE34" i="1" s="1"/>
  <c r="AJ34" i="1" s="1"/>
  <c r="W33" i="1"/>
  <c r="Y33" i="1" s="1"/>
  <c r="AE33" i="1" s="1"/>
  <c r="AJ33" i="1" s="1"/>
  <c r="W32" i="1"/>
  <c r="Y32" i="1" s="1"/>
  <c r="AE32" i="1" s="1"/>
  <c r="AJ32" i="1" s="1"/>
  <c r="W31" i="1"/>
  <c r="Y31" i="1" s="1"/>
  <c r="AE31" i="1" s="1"/>
  <c r="AJ31" i="1" s="1"/>
  <c r="W30" i="1"/>
  <c r="Y30" i="1" s="1"/>
  <c r="AE30" i="1" s="1"/>
  <c r="AJ30" i="1" s="1"/>
  <c r="W29" i="1"/>
  <c r="Y29" i="1" s="1"/>
  <c r="AE29" i="1" s="1"/>
  <c r="AJ29" i="1" s="1"/>
  <c r="W28" i="1"/>
  <c r="Y28" i="1" s="1"/>
  <c r="AE28" i="1" s="1"/>
  <c r="AJ28" i="1" s="1"/>
  <c r="W27" i="1"/>
  <c r="Y27" i="1" s="1"/>
  <c r="AE27" i="1" s="1"/>
  <c r="AJ27" i="1" s="1"/>
  <c r="W26" i="1"/>
  <c r="Y26" i="1" s="1"/>
  <c r="AE26" i="1" s="1"/>
  <c r="AJ26" i="1" s="1"/>
  <c r="W25" i="1"/>
  <c r="Y25" i="1" s="1"/>
  <c r="AE25" i="1" s="1"/>
  <c r="AJ25" i="1" s="1"/>
  <c r="W24" i="1"/>
  <c r="Y24" i="1" s="1"/>
  <c r="AE24" i="1" s="1"/>
  <c r="AJ24" i="1" s="1"/>
  <c r="W23" i="1"/>
  <c r="Y23" i="1" s="1"/>
  <c r="AE23" i="1" s="1"/>
  <c r="AJ23" i="1" s="1"/>
  <c r="W22" i="1"/>
  <c r="Y22" i="1" s="1"/>
  <c r="AE22" i="1" s="1"/>
  <c r="AJ22" i="1" s="1"/>
  <c r="W21" i="1"/>
  <c r="Y21" i="1" s="1"/>
  <c r="AE21" i="1" s="1"/>
  <c r="AJ21" i="1" s="1"/>
  <c r="W20" i="1"/>
  <c r="Y20" i="1" s="1"/>
  <c r="AE20" i="1" s="1"/>
  <c r="AJ20" i="1" s="1"/>
  <c r="W19" i="1"/>
  <c r="Y19" i="1" s="1"/>
  <c r="AE19" i="1" s="1"/>
  <c r="AJ19" i="1" s="1"/>
  <c r="W18" i="1"/>
  <c r="Y18" i="1" s="1"/>
  <c r="AE18" i="1" s="1"/>
  <c r="AJ18" i="1" s="1"/>
  <c r="W17" i="1"/>
  <c r="Y17" i="1" s="1"/>
  <c r="AE17" i="1" s="1"/>
  <c r="AJ17" i="1" s="1"/>
  <c r="W16" i="1"/>
  <c r="Y16" i="1" s="1"/>
  <c r="AE16" i="1" s="1"/>
  <c r="AJ16" i="1" s="1"/>
  <c r="W15" i="1"/>
  <c r="Y15" i="1" s="1"/>
  <c r="AE15" i="1" s="1"/>
  <c r="AJ15" i="1" s="1"/>
  <c r="W14" i="1"/>
  <c r="Y14" i="1" s="1"/>
  <c r="AE14" i="1" s="1"/>
  <c r="AJ14" i="1" s="1"/>
  <c r="W13" i="1"/>
  <c r="Y13" i="1" s="1"/>
  <c r="AE13" i="1" s="1"/>
  <c r="AJ13" i="1" s="1"/>
  <c r="W12" i="1"/>
  <c r="Y12" i="1" s="1"/>
  <c r="AE12" i="1" s="1"/>
  <c r="AJ12" i="1" s="1"/>
  <c r="W11" i="1"/>
  <c r="Y11" i="1" s="1"/>
  <c r="AE11" i="1" s="1"/>
  <c r="AJ11" i="1" s="1"/>
  <c r="AE1551" i="1" l="1"/>
  <c r="AJ1551" i="1" s="1"/>
  <c r="AJ1683" i="1"/>
  <c r="AJ1659" i="1"/>
  <c r="AJ1655" i="1"/>
  <c r="AJ1720" i="1"/>
  <c r="AJ1672" i="1"/>
  <c r="AJ1662" i="1"/>
  <c r="AJ1657" i="1"/>
  <c r="AJ1677" i="1"/>
  <c r="AJ1721" i="1"/>
  <c r="AJ1711" i="1"/>
  <c r="AJ1746" i="1"/>
  <c r="AJ1668" i="1"/>
  <c r="AJ1669" i="1"/>
  <c r="AJ1697" i="1"/>
  <c r="AJ1731" i="1"/>
  <c r="AJ1724" i="1"/>
  <c r="AJ1710" i="1"/>
  <c r="AJ1701" i="1"/>
  <c r="AJ1687" i="1"/>
  <c r="AJ1742" i="1"/>
  <c r="AJ1733" i="1"/>
  <c r="AJ1719" i="1"/>
  <c r="AJ1703" i="1"/>
  <c r="AJ1646" i="1"/>
  <c r="AJ1689" i="1"/>
  <c r="AJ1680" i="1"/>
  <c r="AJ1692" i="1"/>
  <c r="AJ1675" i="1"/>
  <c r="AJ1671" i="1"/>
  <c r="AJ1686" i="1"/>
  <c r="AJ1728" i="1"/>
  <c r="AJ1670" i="1"/>
  <c r="AJ1665" i="1"/>
  <c r="AJ1691" i="1"/>
  <c r="AJ1729" i="1"/>
  <c r="AJ1647" i="1"/>
  <c r="AJ1722" i="1"/>
  <c r="AJ1658" i="1"/>
  <c r="AJ1649" i="1"/>
  <c r="AJ1705" i="1"/>
  <c r="AJ1739" i="1"/>
  <c r="AJ1714" i="1"/>
  <c r="AJ1709" i="1"/>
  <c r="AJ1700" i="1"/>
  <c r="AJ1651" i="1"/>
  <c r="AJ1741" i="1"/>
  <c r="AJ1727" i="1"/>
  <c r="AJ1718" i="1"/>
  <c r="AJ1695" i="1"/>
  <c r="AJ1688" i="1"/>
  <c r="AJ1674" i="1"/>
  <c r="AJ1684" i="1"/>
  <c r="AJ1685" i="1"/>
  <c r="AJ1698" i="1"/>
  <c r="AJ1736" i="1"/>
  <c r="AJ1656" i="1"/>
  <c r="AJ1673" i="1"/>
  <c r="AJ1663" i="1"/>
  <c r="AJ1650" i="1"/>
  <c r="AJ1699" i="1"/>
  <c r="AJ1737" i="1"/>
  <c r="AJ1652" i="1"/>
  <c r="AJ1696" i="1"/>
  <c r="AJ1730" i="1"/>
  <c r="AJ1666" i="1"/>
  <c r="AJ1654" i="1"/>
  <c r="AJ1715" i="1"/>
  <c r="AJ1679" i="1"/>
  <c r="AJ1740" i="1"/>
  <c r="AJ1713" i="1"/>
  <c r="AJ1708" i="1"/>
  <c r="AJ1694" i="1"/>
  <c r="AJ1735" i="1"/>
  <c r="AJ1726" i="1"/>
  <c r="AJ1717" i="1"/>
  <c r="AJ1682" i="1"/>
  <c r="AJ1645" i="1"/>
  <c r="AJ1706" i="1"/>
  <c r="AJ1744" i="1"/>
  <c r="AJ1664" i="1"/>
  <c r="AJ1676" i="1"/>
  <c r="AJ1667" i="1"/>
  <c r="AJ1707" i="1"/>
  <c r="AJ1745" i="1"/>
  <c r="AJ1704" i="1"/>
  <c r="AJ1738" i="1"/>
  <c r="AJ1660" i="1"/>
  <c r="AJ1661" i="1"/>
  <c r="AJ1678" i="1"/>
  <c r="AJ1723" i="1"/>
  <c r="AJ1653" i="1"/>
  <c r="AJ1732" i="1"/>
  <c r="AJ1712" i="1"/>
  <c r="AJ1702" i="1"/>
  <c r="AJ1693" i="1"/>
  <c r="AJ1743" i="1"/>
  <c r="AJ1734" i="1"/>
  <c r="AJ1725" i="1"/>
  <c r="AJ1716" i="1"/>
  <c r="AJ1648" i="1"/>
  <c r="AJ1690" i="1"/>
  <c r="AJ1681" i="1"/>
  <c r="AA523" i="1"/>
  <c r="AG523" i="1" s="1"/>
  <c r="AE523" i="1"/>
  <c r="AJ523" i="1" s="1"/>
  <c r="AA527" i="1"/>
  <c r="AG527" i="1" s="1"/>
  <c r="AL527" i="1" s="1"/>
  <c r="AO527" i="1" s="1"/>
  <c r="AE527" i="1"/>
  <c r="AJ527" i="1" s="1"/>
  <c r="AA531" i="1"/>
  <c r="AG531" i="1" s="1"/>
  <c r="AE531" i="1"/>
  <c r="AJ531" i="1" s="1"/>
  <c r="AA535" i="1"/>
  <c r="AG535" i="1" s="1"/>
  <c r="AH535" i="1" s="1"/>
  <c r="AM535" i="1" s="1"/>
  <c r="AE535" i="1"/>
  <c r="AJ535" i="1" s="1"/>
  <c r="AA539" i="1"/>
  <c r="AG539" i="1" s="1"/>
  <c r="AE539" i="1"/>
  <c r="AJ539" i="1" s="1"/>
  <c r="AA543" i="1"/>
  <c r="AG543" i="1" s="1"/>
  <c r="AH543" i="1" s="1"/>
  <c r="AM543" i="1" s="1"/>
  <c r="AE543" i="1"/>
  <c r="AJ543" i="1" s="1"/>
  <c r="AA547" i="1"/>
  <c r="AG547" i="1" s="1"/>
  <c r="AE547" i="1"/>
  <c r="AJ547" i="1" s="1"/>
  <c r="AA551" i="1"/>
  <c r="AG551" i="1" s="1"/>
  <c r="AL551" i="1" s="1"/>
  <c r="AO551" i="1" s="1"/>
  <c r="AE551" i="1"/>
  <c r="AJ551" i="1" s="1"/>
  <c r="AA555" i="1"/>
  <c r="AG555" i="1" s="1"/>
  <c r="AE555" i="1"/>
  <c r="AJ555" i="1" s="1"/>
  <c r="AA559" i="1"/>
  <c r="AG559" i="1" s="1"/>
  <c r="AL559" i="1" s="1"/>
  <c r="AO559" i="1" s="1"/>
  <c r="AE559" i="1"/>
  <c r="AJ559" i="1" s="1"/>
  <c r="AA563" i="1"/>
  <c r="AG563" i="1" s="1"/>
  <c r="AE563" i="1"/>
  <c r="AJ563" i="1" s="1"/>
  <c r="AA567" i="1"/>
  <c r="AG567" i="1" s="1"/>
  <c r="AH567" i="1" s="1"/>
  <c r="AM567" i="1" s="1"/>
  <c r="AE567" i="1"/>
  <c r="AJ567" i="1" s="1"/>
  <c r="AA571" i="1"/>
  <c r="AG571" i="1" s="1"/>
  <c r="AH571" i="1" s="1"/>
  <c r="AM571" i="1" s="1"/>
  <c r="AE571" i="1"/>
  <c r="AJ571" i="1" s="1"/>
  <c r="AA575" i="1"/>
  <c r="AG575" i="1" s="1"/>
  <c r="AH575" i="1" s="1"/>
  <c r="AM575" i="1" s="1"/>
  <c r="AE575" i="1"/>
  <c r="AJ575" i="1" s="1"/>
  <c r="AA579" i="1"/>
  <c r="AG579" i="1" s="1"/>
  <c r="AH579" i="1" s="1"/>
  <c r="AM579" i="1" s="1"/>
  <c r="AE579" i="1"/>
  <c r="AJ579" i="1" s="1"/>
  <c r="AA583" i="1"/>
  <c r="AG583" i="1" s="1"/>
  <c r="AL583" i="1" s="1"/>
  <c r="AO583" i="1" s="1"/>
  <c r="AE583" i="1"/>
  <c r="AJ583" i="1" s="1"/>
  <c r="AA587" i="1"/>
  <c r="AG587" i="1" s="1"/>
  <c r="AE587" i="1"/>
  <c r="AJ587" i="1" s="1"/>
  <c r="AA591" i="1"/>
  <c r="AG591" i="1" s="1"/>
  <c r="AL591" i="1" s="1"/>
  <c r="AO591" i="1" s="1"/>
  <c r="AE591" i="1"/>
  <c r="AJ591" i="1" s="1"/>
  <c r="AA595" i="1"/>
  <c r="AG595" i="1" s="1"/>
  <c r="AE595" i="1"/>
  <c r="AJ595" i="1" s="1"/>
  <c r="AA599" i="1"/>
  <c r="AG599" i="1" s="1"/>
  <c r="AH599" i="1" s="1"/>
  <c r="AM599" i="1" s="1"/>
  <c r="AE599" i="1"/>
  <c r="AJ599" i="1" s="1"/>
  <c r="AA603" i="1"/>
  <c r="AG603" i="1" s="1"/>
  <c r="AE603" i="1"/>
  <c r="AJ603" i="1" s="1"/>
  <c r="AA607" i="1"/>
  <c r="AG607" i="1" s="1"/>
  <c r="AH607" i="1" s="1"/>
  <c r="AM607" i="1" s="1"/>
  <c r="AE607" i="1"/>
  <c r="AJ607" i="1" s="1"/>
  <c r="AA611" i="1"/>
  <c r="AG611" i="1" s="1"/>
  <c r="AH611" i="1" s="1"/>
  <c r="AM611" i="1" s="1"/>
  <c r="AE611" i="1"/>
  <c r="AJ611" i="1" s="1"/>
  <c r="AA615" i="1"/>
  <c r="AG615" i="1" s="1"/>
  <c r="AL615" i="1" s="1"/>
  <c r="AO615" i="1" s="1"/>
  <c r="AE615" i="1"/>
  <c r="AJ615" i="1" s="1"/>
  <c r="AA619" i="1"/>
  <c r="AG619" i="1" s="1"/>
  <c r="AE619" i="1"/>
  <c r="AJ619" i="1" s="1"/>
  <c r="AA623" i="1"/>
  <c r="AG623" i="1" s="1"/>
  <c r="AL623" i="1" s="1"/>
  <c r="AO623" i="1" s="1"/>
  <c r="AE623" i="1"/>
  <c r="AJ623" i="1" s="1"/>
  <c r="AA627" i="1"/>
  <c r="AG627" i="1" s="1"/>
  <c r="AE627" i="1"/>
  <c r="AJ627" i="1" s="1"/>
  <c r="AA631" i="1"/>
  <c r="AG631" i="1" s="1"/>
  <c r="AH631" i="1" s="1"/>
  <c r="AM631" i="1" s="1"/>
  <c r="AE631" i="1"/>
  <c r="AJ631" i="1" s="1"/>
  <c r="AA635" i="1"/>
  <c r="AG635" i="1" s="1"/>
  <c r="AH635" i="1" s="1"/>
  <c r="AM635" i="1" s="1"/>
  <c r="AE635" i="1"/>
  <c r="AJ635" i="1" s="1"/>
  <c r="AA639" i="1"/>
  <c r="AG639" i="1" s="1"/>
  <c r="AL639" i="1" s="1"/>
  <c r="AO639" i="1" s="1"/>
  <c r="AE639" i="1"/>
  <c r="AJ639" i="1" s="1"/>
  <c r="AA643" i="1"/>
  <c r="AG643" i="1" s="1"/>
  <c r="AE643" i="1"/>
  <c r="AJ643" i="1" s="1"/>
  <c r="AA647" i="1"/>
  <c r="AG647" i="1" s="1"/>
  <c r="AL647" i="1" s="1"/>
  <c r="AO647" i="1" s="1"/>
  <c r="AE647" i="1"/>
  <c r="AJ647" i="1" s="1"/>
  <c r="AA651" i="1"/>
  <c r="AG651" i="1" s="1"/>
  <c r="AE651" i="1"/>
  <c r="AJ651" i="1" s="1"/>
  <c r="AA655" i="1"/>
  <c r="AG655" i="1" s="1"/>
  <c r="AH655" i="1" s="1"/>
  <c r="AM655" i="1" s="1"/>
  <c r="AE655" i="1"/>
  <c r="AJ655" i="1" s="1"/>
  <c r="AA659" i="1"/>
  <c r="AG659" i="1" s="1"/>
  <c r="AE659" i="1"/>
  <c r="AJ659" i="1" s="1"/>
  <c r="AA663" i="1"/>
  <c r="AG663" i="1" s="1"/>
  <c r="AL663" i="1" s="1"/>
  <c r="AO663" i="1" s="1"/>
  <c r="AE663" i="1"/>
  <c r="AJ663" i="1" s="1"/>
  <c r="AA667" i="1"/>
  <c r="AG667" i="1" s="1"/>
  <c r="AE667" i="1"/>
  <c r="AJ667" i="1" s="1"/>
  <c r="AA671" i="1"/>
  <c r="AG671" i="1" s="1"/>
  <c r="AH671" i="1" s="1"/>
  <c r="AM671" i="1" s="1"/>
  <c r="AE671" i="1"/>
  <c r="AJ671" i="1" s="1"/>
  <c r="AA675" i="1"/>
  <c r="AG675" i="1" s="1"/>
  <c r="AE675" i="1"/>
  <c r="AJ675" i="1" s="1"/>
  <c r="AA679" i="1"/>
  <c r="AG679" i="1" s="1"/>
  <c r="AH679" i="1" s="1"/>
  <c r="AM679" i="1" s="1"/>
  <c r="AE679" i="1"/>
  <c r="AJ679" i="1" s="1"/>
  <c r="AA683" i="1"/>
  <c r="AG683" i="1" s="1"/>
  <c r="AE683" i="1"/>
  <c r="AJ683" i="1" s="1"/>
  <c r="AA687" i="1"/>
  <c r="AG687" i="1" s="1"/>
  <c r="AL687" i="1" s="1"/>
  <c r="AO687" i="1" s="1"/>
  <c r="AE687" i="1"/>
  <c r="AJ687" i="1" s="1"/>
  <c r="AA691" i="1"/>
  <c r="AG691" i="1" s="1"/>
  <c r="AL691" i="1" s="1"/>
  <c r="AO691" i="1" s="1"/>
  <c r="AE691" i="1"/>
  <c r="AJ691" i="1" s="1"/>
  <c r="AA695" i="1"/>
  <c r="AG695" i="1" s="1"/>
  <c r="AH695" i="1" s="1"/>
  <c r="AM695" i="1" s="1"/>
  <c r="AE695" i="1"/>
  <c r="AJ695" i="1" s="1"/>
  <c r="AA699" i="1"/>
  <c r="AG699" i="1" s="1"/>
  <c r="AL699" i="1" s="1"/>
  <c r="AO699" i="1" s="1"/>
  <c r="AE699" i="1"/>
  <c r="AJ699" i="1" s="1"/>
  <c r="AA703" i="1"/>
  <c r="AG703" i="1" s="1"/>
  <c r="AL703" i="1" s="1"/>
  <c r="AO703" i="1" s="1"/>
  <c r="AE703" i="1"/>
  <c r="AJ703" i="1" s="1"/>
  <c r="AA707" i="1"/>
  <c r="AG707" i="1" s="1"/>
  <c r="AE707" i="1"/>
  <c r="AJ707" i="1" s="1"/>
  <c r="AA711" i="1"/>
  <c r="AG711" i="1" s="1"/>
  <c r="AL711" i="1" s="1"/>
  <c r="AO711" i="1" s="1"/>
  <c r="AE711" i="1"/>
  <c r="AJ711" i="1" s="1"/>
  <c r="AA715" i="1"/>
  <c r="AG715" i="1" s="1"/>
  <c r="AE715" i="1"/>
  <c r="AJ715" i="1" s="1"/>
  <c r="AA719" i="1"/>
  <c r="AG719" i="1" s="1"/>
  <c r="AH719" i="1" s="1"/>
  <c r="AM719" i="1" s="1"/>
  <c r="AE719" i="1"/>
  <c r="AJ719" i="1" s="1"/>
  <c r="AA723" i="1"/>
  <c r="AG723" i="1" s="1"/>
  <c r="AL723" i="1" s="1"/>
  <c r="AO723" i="1" s="1"/>
  <c r="AE723" i="1"/>
  <c r="AJ723" i="1" s="1"/>
  <c r="AA727" i="1"/>
  <c r="AG727" i="1" s="1"/>
  <c r="AH727" i="1" s="1"/>
  <c r="AM727" i="1" s="1"/>
  <c r="AE727" i="1"/>
  <c r="AJ727" i="1" s="1"/>
  <c r="AA731" i="1"/>
  <c r="AG731" i="1" s="1"/>
  <c r="AE731" i="1"/>
  <c r="AJ731" i="1" s="1"/>
  <c r="AA735" i="1"/>
  <c r="AG735" i="1" s="1"/>
  <c r="AH735" i="1" s="1"/>
  <c r="AM735" i="1" s="1"/>
  <c r="AE735" i="1"/>
  <c r="AJ735" i="1" s="1"/>
  <c r="AA739" i="1"/>
  <c r="AG739" i="1" s="1"/>
  <c r="AE739" i="1"/>
  <c r="AJ739" i="1" s="1"/>
  <c r="AA743" i="1"/>
  <c r="AG743" i="1" s="1"/>
  <c r="AL743" i="1" s="1"/>
  <c r="AO743" i="1" s="1"/>
  <c r="AE743" i="1"/>
  <c r="AJ743" i="1" s="1"/>
  <c r="AA747" i="1"/>
  <c r="AG747" i="1" s="1"/>
  <c r="AL747" i="1" s="1"/>
  <c r="AO747" i="1" s="1"/>
  <c r="AE747" i="1"/>
  <c r="AJ747" i="1" s="1"/>
  <c r="AA751" i="1"/>
  <c r="AG751" i="1" s="1"/>
  <c r="AL751" i="1" s="1"/>
  <c r="AO751" i="1" s="1"/>
  <c r="AE751" i="1"/>
  <c r="AJ751" i="1" s="1"/>
  <c r="AA755" i="1"/>
  <c r="AG755" i="1" s="1"/>
  <c r="AE755" i="1"/>
  <c r="AJ755" i="1" s="1"/>
  <c r="AA759" i="1"/>
  <c r="AG759" i="1" s="1"/>
  <c r="AH759" i="1" s="1"/>
  <c r="AM759" i="1" s="1"/>
  <c r="AE759" i="1"/>
  <c r="AJ759" i="1" s="1"/>
  <c r="AA763" i="1"/>
  <c r="AG763" i="1" s="1"/>
  <c r="AE763" i="1"/>
  <c r="AJ763" i="1" s="1"/>
  <c r="AA767" i="1"/>
  <c r="AG767" i="1" s="1"/>
  <c r="AH767" i="1" s="1"/>
  <c r="AM767" i="1" s="1"/>
  <c r="AE767" i="1"/>
  <c r="AJ767" i="1" s="1"/>
  <c r="AA771" i="1"/>
  <c r="AG771" i="1" s="1"/>
  <c r="AE771" i="1"/>
  <c r="AJ771" i="1" s="1"/>
  <c r="AA775" i="1"/>
  <c r="AG775" i="1" s="1"/>
  <c r="AL775" i="1" s="1"/>
  <c r="AO775" i="1" s="1"/>
  <c r="AE775" i="1"/>
  <c r="AJ775" i="1" s="1"/>
  <c r="AA779" i="1"/>
  <c r="AG779" i="1" s="1"/>
  <c r="AE779" i="1"/>
  <c r="AJ779" i="1" s="1"/>
  <c r="AA783" i="1"/>
  <c r="AG783" i="1" s="1"/>
  <c r="AL783" i="1" s="1"/>
  <c r="AO783" i="1" s="1"/>
  <c r="AE783" i="1"/>
  <c r="AJ783" i="1" s="1"/>
  <c r="AA787" i="1"/>
  <c r="AG787" i="1" s="1"/>
  <c r="AL787" i="1" s="1"/>
  <c r="AO787" i="1" s="1"/>
  <c r="AE787" i="1"/>
  <c r="AJ787" i="1" s="1"/>
  <c r="AA791" i="1"/>
  <c r="AG791" i="1" s="1"/>
  <c r="AH791" i="1" s="1"/>
  <c r="AM791" i="1" s="1"/>
  <c r="AE791" i="1"/>
  <c r="AJ791" i="1" s="1"/>
  <c r="AA795" i="1"/>
  <c r="AG795" i="1" s="1"/>
  <c r="AL795" i="1" s="1"/>
  <c r="AO795" i="1" s="1"/>
  <c r="AE795" i="1"/>
  <c r="AJ795" i="1" s="1"/>
  <c r="AA799" i="1"/>
  <c r="AG799" i="1" s="1"/>
  <c r="AL799" i="1" s="1"/>
  <c r="AO799" i="1" s="1"/>
  <c r="AE799" i="1"/>
  <c r="AJ799" i="1" s="1"/>
  <c r="AA803" i="1"/>
  <c r="AG803" i="1" s="1"/>
  <c r="AE803" i="1"/>
  <c r="AJ803" i="1" s="1"/>
  <c r="AA807" i="1"/>
  <c r="AG807" i="1" s="1"/>
  <c r="AL807" i="1" s="1"/>
  <c r="AO807" i="1" s="1"/>
  <c r="AE807" i="1"/>
  <c r="AJ807" i="1" s="1"/>
  <c r="AA811" i="1"/>
  <c r="AG811" i="1" s="1"/>
  <c r="AE811" i="1"/>
  <c r="AJ811" i="1" s="1"/>
  <c r="AA815" i="1"/>
  <c r="AG815" i="1" s="1"/>
  <c r="AH815" i="1" s="1"/>
  <c r="AM815" i="1" s="1"/>
  <c r="AE815" i="1"/>
  <c r="AJ815" i="1" s="1"/>
  <c r="AA819" i="1"/>
  <c r="AG819" i="1" s="1"/>
  <c r="AE819" i="1"/>
  <c r="AJ819" i="1" s="1"/>
  <c r="AA823" i="1"/>
  <c r="AG823" i="1" s="1"/>
  <c r="AH823" i="1" s="1"/>
  <c r="AM823" i="1" s="1"/>
  <c r="AE823" i="1"/>
  <c r="AJ823" i="1" s="1"/>
  <c r="AA827" i="1"/>
  <c r="AG827" i="1" s="1"/>
  <c r="AE827" i="1"/>
  <c r="AJ827" i="1" s="1"/>
  <c r="AA831" i="1"/>
  <c r="AG831" i="1" s="1"/>
  <c r="AL831" i="1" s="1"/>
  <c r="AO831" i="1" s="1"/>
  <c r="AE831" i="1"/>
  <c r="AJ831" i="1" s="1"/>
  <c r="AA835" i="1"/>
  <c r="AG835" i="1" s="1"/>
  <c r="AE835" i="1"/>
  <c r="AJ835" i="1" s="1"/>
  <c r="AA839" i="1"/>
  <c r="AG839" i="1" s="1"/>
  <c r="AL839" i="1" s="1"/>
  <c r="AO839" i="1" s="1"/>
  <c r="AE839" i="1"/>
  <c r="AJ839" i="1" s="1"/>
  <c r="AA843" i="1"/>
  <c r="AG843" i="1" s="1"/>
  <c r="AE843" i="1"/>
  <c r="AJ843" i="1" s="1"/>
  <c r="AA847" i="1"/>
  <c r="AG847" i="1" s="1"/>
  <c r="AH847" i="1" s="1"/>
  <c r="AM847" i="1" s="1"/>
  <c r="AE847" i="1"/>
  <c r="AJ847" i="1" s="1"/>
  <c r="AA851" i="1"/>
  <c r="AG851" i="1" s="1"/>
  <c r="AL851" i="1" s="1"/>
  <c r="AO851" i="1" s="1"/>
  <c r="AE851" i="1"/>
  <c r="AJ851" i="1" s="1"/>
  <c r="AA855" i="1"/>
  <c r="AG855" i="1" s="1"/>
  <c r="AL855" i="1" s="1"/>
  <c r="AO855" i="1" s="1"/>
  <c r="AE855" i="1"/>
  <c r="AJ855" i="1" s="1"/>
  <c r="AA859" i="1"/>
  <c r="AG859" i="1" s="1"/>
  <c r="AE859" i="1"/>
  <c r="AJ859" i="1" s="1"/>
  <c r="AA863" i="1"/>
  <c r="AG863" i="1" s="1"/>
  <c r="AH863" i="1" s="1"/>
  <c r="AM863" i="1" s="1"/>
  <c r="AE863" i="1"/>
  <c r="AJ863" i="1" s="1"/>
  <c r="AA867" i="1"/>
  <c r="AG867" i="1" s="1"/>
  <c r="AE867" i="1"/>
  <c r="AJ867" i="1" s="1"/>
  <c r="AA871" i="1"/>
  <c r="AG871" i="1" s="1"/>
  <c r="AL871" i="1" s="1"/>
  <c r="AO871" i="1" s="1"/>
  <c r="AE871" i="1"/>
  <c r="AJ871" i="1" s="1"/>
  <c r="AA875" i="1"/>
  <c r="AG875" i="1" s="1"/>
  <c r="AL875" i="1" s="1"/>
  <c r="AO875" i="1" s="1"/>
  <c r="AE875" i="1"/>
  <c r="AJ875" i="1" s="1"/>
  <c r="AA879" i="1"/>
  <c r="AG879" i="1" s="1"/>
  <c r="AL879" i="1" s="1"/>
  <c r="AO879" i="1" s="1"/>
  <c r="AE879" i="1"/>
  <c r="AJ879" i="1" s="1"/>
  <c r="AA883" i="1"/>
  <c r="AG883" i="1" s="1"/>
  <c r="AH883" i="1" s="1"/>
  <c r="AM883" i="1" s="1"/>
  <c r="AE883" i="1"/>
  <c r="AJ883" i="1" s="1"/>
  <c r="AA887" i="1"/>
  <c r="AG887" i="1" s="1"/>
  <c r="AH887" i="1" s="1"/>
  <c r="AM887" i="1" s="1"/>
  <c r="AE887" i="1"/>
  <c r="AJ887" i="1" s="1"/>
  <c r="AA891" i="1"/>
  <c r="AG891" i="1" s="1"/>
  <c r="AE891" i="1"/>
  <c r="AJ891" i="1" s="1"/>
  <c r="AA895" i="1"/>
  <c r="AG895" i="1" s="1"/>
  <c r="AH895" i="1" s="1"/>
  <c r="AM895" i="1" s="1"/>
  <c r="AE895" i="1"/>
  <c r="AJ895" i="1" s="1"/>
  <c r="AA899" i="1"/>
  <c r="AG899" i="1" s="1"/>
  <c r="AE899" i="1"/>
  <c r="AJ899" i="1" s="1"/>
  <c r="AA903" i="1"/>
  <c r="AG903" i="1" s="1"/>
  <c r="AH903" i="1" s="1"/>
  <c r="AM903" i="1" s="1"/>
  <c r="AE903" i="1"/>
  <c r="AJ903" i="1" s="1"/>
  <c r="AA907" i="1"/>
  <c r="AG907" i="1" s="1"/>
  <c r="AE907" i="1"/>
  <c r="AJ907" i="1" s="1"/>
  <c r="AA911" i="1"/>
  <c r="AG911" i="1" s="1"/>
  <c r="AL911" i="1" s="1"/>
  <c r="AO911" i="1" s="1"/>
  <c r="AE911" i="1"/>
  <c r="AJ911" i="1" s="1"/>
  <c r="AA915" i="1"/>
  <c r="AG915" i="1" s="1"/>
  <c r="AE915" i="1"/>
  <c r="AJ915" i="1" s="1"/>
  <c r="AA919" i="1"/>
  <c r="AG919" i="1" s="1"/>
  <c r="AL919" i="1" s="1"/>
  <c r="AO919" i="1" s="1"/>
  <c r="AE919" i="1"/>
  <c r="AJ919" i="1" s="1"/>
  <c r="AA923" i="1"/>
  <c r="AG923" i="1" s="1"/>
  <c r="AE923" i="1"/>
  <c r="AJ923" i="1" s="1"/>
  <c r="AA927" i="1"/>
  <c r="AG927" i="1" s="1"/>
  <c r="AH927" i="1" s="1"/>
  <c r="AM927" i="1" s="1"/>
  <c r="AE927" i="1"/>
  <c r="AJ927" i="1" s="1"/>
  <c r="AA931" i="1"/>
  <c r="AG931" i="1" s="1"/>
  <c r="AH931" i="1" s="1"/>
  <c r="AM931" i="1" s="1"/>
  <c r="AE931" i="1"/>
  <c r="AJ931" i="1" s="1"/>
  <c r="AA935" i="1"/>
  <c r="AG935" i="1" s="1"/>
  <c r="AH935" i="1" s="1"/>
  <c r="AM935" i="1" s="1"/>
  <c r="AE935" i="1"/>
  <c r="AJ935" i="1" s="1"/>
  <c r="AA939" i="1"/>
  <c r="AG939" i="1" s="1"/>
  <c r="AE939" i="1"/>
  <c r="AJ939" i="1" s="1"/>
  <c r="AA943" i="1"/>
  <c r="AG943" i="1" s="1"/>
  <c r="AL943" i="1" s="1"/>
  <c r="AO943" i="1" s="1"/>
  <c r="AE943" i="1"/>
  <c r="AJ943" i="1" s="1"/>
  <c r="AA947" i="1"/>
  <c r="AG947" i="1" s="1"/>
  <c r="AE947" i="1"/>
  <c r="AJ947" i="1" s="1"/>
  <c r="AA951" i="1"/>
  <c r="AG951" i="1" s="1"/>
  <c r="AL951" i="1" s="1"/>
  <c r="AO951" i="1" s="1"/>
  <c r="AE951" i="1"/>
  <c r="AJ951" i="1" s="1"/>
  <c r="AA955" i="1"/>
  <c r="AG955" i="1" s="1"/>
  <c r="AE955" i="1"/>
  <c r="AJ955" i="1" s="1"/>
  <c r="AA959" i="1"/>
  <c r="AG959" i="1" s="1"/>
  <c r="AH959" i="1" s="1"/>
  <c r="AM959" i="1" s="1"/>
  <c r="AE959" i="1"/>
  <c r="AJ959" i="1" s="1"/>
  <c r="AA963" i="1"/>
  <c r="AG963" i="1" s="1"/>
  <c r="AE963" i="1"/>
  <c r="AJ963" i="1" s="1"/>
  <c r="AA967" i="1"/>
  <c r="AG967" i="1" s="1"/>
  <c r="AH967" i="1" s="1"/>
  <c r="AM967" i="1" s="1"/>
  <c r="AE967" i="1"/>
  <c r="AJ967" i="1" s="1"/>
  <c r="AA971" i="1"/>
  <c r="AG971" i="1" s="1"/>
  <c r="AH971" i="1" s="1"/>
  <c r="AM971" i="1" s="1"/>
  <c r="AE971" i="1"/>
  <c r="AJ971" i="1" s="1"/>
  <c r="AA975" i="1"/>
  <c r="AG975" i="1" s="1"/>
  <c r="AL975" i="1" s="1"/>
  <c r="AO975" i="1" s="1"/>
  <c r="AE975" i="1"/>
  <c r="AJ975" i="1" s="1"/>
  <c r="AA979" i="1"/>
  <c r="AG979" i="1" s="1"/>
  <c r="AE979" i="1"/>
  <c r="AJ979" i="1" s="1"/>
  <c r="AA983" i="1"/>
  <c r="AG983" i="1" s="1"/>
  <c r="AH983" i="1" s="1"/>
  <c r="AM983" i="1" s="1"/>
  <c r="AE983" i="1"/>
  <c r="AJ983" i="1" s="1"/>
  <c r="AA987" i="1"/>
  <c r="AG987" i="1" s="1"/>
  <c r="AE987" i="1"/>
  <c r="AJ987" i="1" s="1"/>
  <c r="AA991" i="1"/>
  <c r="AG991" i="1" s="1"/>
  <c r="AH991" i="1" s="1"/>
  <c r="AM991" i="1" s="1"/>
  <c r="AE991" i="1"/>
  <c r="AJ991" i="1" s="1"/>
  <c r="AA995" i="1"/>
  <c r="AG995" i="1" s="1"/>
  <c r="AL995" i="1" s="1"/>
  <c r="AO995" i="1" s="1"/>
  <c r="AE995" i="1"/>
  <c r="AJ995" i="1" s="1"/>
  <c r="AA999" i="1"/>
  <c r="AG999" i="1" s="1"/>
  <c r="AL999" i="1" s="1"/>
  <c r="AO999" i="1" s="1"/>
  <c r="AE999" i="1"/>
  <c r="AJ999" i="1" s="1"/>
  <c r="AA1003" i="1"/>
  <c r="AG1003" i="1" s="1"/>
  <c r="AE1003" i="1"/>
  <c r="AJ1003" i="1" s="1"/>
  <c r="AA1007" i="1"/>
  <c r="AG1007" i="1" s="1"/>
  <c r="AL1007" i="1" s="1"/>
  <c r="AO1007" i="1" s="1"/>
  <c r="AE1007" i="1"/>
  <c r="AJ1007" i="1" s="1"/>
  <c r="AA1011" i="1"/>
  <c r="AG1011" i="1" s="1"/>
  <c r="AE1011" i="1"/>
  <c r="AJ1011" i="1" s="1"/>
  <c r="AA1015" i="1"/>
  <c r="AG1015" i="1" s="1"/>
  <c r="AH1015" i="1" s="1"/>
  <c r="AM1015" i="1" s="1"/>
  <c r="AE1015" i="1"/>
  <c r="AJ1015" i="1" s="1"/>
  <c r="AA1019" i="1"/>
  <c r="AG1019" i="1" s="1"/>
  <c r="AL1019" i="1" s="1"/>
  <c r="AO1019" i="1" s="1"/>
  <c r="AE1019" i="1"/>
  <c r="AJ1019" i="1" s="1"/>
  <c r="AA1023" i="1"/>
  <c r="AG1023" i="1" s="1"/>
  <c r="AH1023" i="1" s="1"/>
  <c r="AM1023" i="1" s="1"/>
  <c r="AE1023" i="1"/>
  <c r="AJ1023" i="1" s="1"/>
  <c r="AA1027" i="1"/>
  <c r="AG1027" i="1" s="1"/>
  <c r="AH1027" i="1" s="1"/>
  <c r="AM1027" i="1" s="1"/>
  <c r="AE1027" i="1"/>
  <c r="AJ1027" i="1" s="1"/>
  <c r="AA1031" i="1"/>
  <c r="AG1031" i="1" s="1"/>
  <c r="AH1031" i="1" s="1"/>
  <c r="AM1031" i="1" s="1"/>
  <c r="AE1031" i="1"/>
  <c r="AJ1031" i="1" s="1"/>
  <c r="AA1035" i="1"/>
  <c r="AG1035" i="1" s="1"/>
  <c r="AE1035" i="1"/>
  <c r="AJ1035" i="1" s="1"/>
  <c r="AA1039" i="1"/>
  <c r="AG1039" i="1" s="1"/>
  <c r="AH1039" i="1" s="1"/>
  <c r="AM1039" i="1" s="1"/>
  <c r="AE1039" i="1"/>
  <c r="AJ1039" i="1" s="1"/>
  <c r="AA1043" i="1"/>
  <c r="AG1043" i="1" s="1"/>
  <c r="AE1043" i="1"/>
  <c r="AJ1043" i="1" s="1"/>
  <c r="AA1047" i="1"/>
  <c r="AG1047" i="1" s="1"/>
  <c r="AL1047" i="1" s="1"/>
  <c r="AO1047" i="1" s="1"/>
  <c r="AE1047" i="1"/>
  <c r="AJ1047" i="1" s="1"/>
  <c r="AA1051" i="1"/>
  <c r="AG1051" i="1" s="1"/>
  <c r="AH1051" i="1" s="1"/>
  <c r="AM1051" i="1" s="1"/>
  <c r="AE1051" i="1"/>
  <c r="AJ1051" i="1" s="1"/>
  <c r="AA1055" i="1"/>
  <c r="AG1055" i="1" s="1"/>
  <c r="AH1055" i="1" s="1"/>
  <c r="AM1055" i="1" s="1"/>
  <c r="AE1055" i="1"/>
  <c r="AJ1055" i="1" s="1"/>
  <c r="AA1059" i="1"/>
  <c r="AG1059" i="1" s="1"/>
  <c r="AE1059" i="1"/>
  <c r="AJ1059" i="1" s="1"/>
  <c r="AA1063" i="1"/>
  <c r="AG1063" i="1" s="1"/>
  <c r="AH1063" i="1" s="1"/>
  <c r="AM1063" i="1" s="1"/>
  <c r="AE1063" i="1"/>
  <c r="AJ1063" i="1" s="1"/>
  <c r="AA1067" i="1"/>
  <c r="AG1067" i="1" s="1"/>
  <c r="AE1067" i="1"/>
  <c r="AJ1067" i="1" s="1"/>
  <c r="AA1071" i="1"/>
  <c r="AG1071" i="1" s="1"/>
  <c r="AL1071" i="1" s="1"/>
  <c r="AO1071" i="1" s="1"/>
  <c r="AE1071" i="1"/>
  <c r="AJ1071" i="1" s="1"/>
  <c r="AA1075" i="1"/>
  <c r="AG1075" i="1" s="1"/>
  <c r="AE1075" i="1"/>
  <c r="AJ1075" i="1" s="1"/>
  <c r="AA1079" i="1"/>
  <c r="AG1079" i="1" s="1"/>
  <c r="AL1079" i="1" s="1"/>
  <c r="AO1079" i="1" s="1"/>
  <c r="AE1079" i="1"/>
  <c r="AJ1079" i="1" s="1"/>
  <c r="AA1083" i="1"/>
  <c r="AG1083" i="1" s="1"/>
  <c r="AH1083" i="1" s="1"/>
  <c r="AM1083" i="1" s="1"/>
  <c r="AE1083" i="1"/>
  <c r="AJ1083" i="1" s="1"/>
  <c r="AA1087" i="1"/>
  <c r="AG1087" i="1" s="1"/>
  <c r="AH1087" i="1" s="1"/>
  <c r="AM1087" i="1" s="1"/>
  <c r="AE1087" i="1"/>
  <c r="AJ1087" i="1" s="1"/>
  <c r="AA1091" i="1"/>
  <c r="AG1091" i="1" s="1"/>
  <c r="AE1091" i="1"/>
  <c r="AJ1091" i="1" s="1"/>
  <c r="AA1095" i="1"/>
  <c r="AG1095" i="1" s="1"/>
  <c r="AH1095" i="1" s="1"/>
  <c r="AM1095" i="1" s="1"/>
  <c r="AE1095" i="1"/>
  <c r="AJ1095" i="1" s="1"/>
  <c r="AA1099" i="1"/>
  <c r="AG1099" i="1" s="1"/>
  <c r="AE1099" i="1"/>
  <c r="AJ1099" i="1" s="1"/>
  <c r="AA1103" i="1"/>
  <c r="AG1103" i="1" s="1"/>
  <c r="AL1103" i="1" s="1"/>
  <c r="AO1103" i="1" s="1"/>
  <c r="AE1103" i="1"/>
  <c r="AJ1103" i="1" s="1"/>
  <c r="AA1107" i="1"/>
  <c r="AG1107" i="1" s="1"/>
  <c r="AE1107" i="1"/>
  <c r="AJ1107" i="1" s="1"/>
  <c r="AA1111" i="1"/>
  <c r="AG1111" i="1" s="1"/>
  <c r="AH1111" i="1" s="1"/>
  <c r="AM1111" i="1" s="1"/>
  <c r="AE1111" i="1"/>
  <c r="AJ1111" i="1" s="1"/>
  <c r="AA1115" i="1"/>
  <c r="AG1115" i="1" s="1"/>
  <c r="AE1115" i="1"/>
  <c r="AJ1115" i="1" s="1"/>
  <c r="AA1119" i="1"/>
  <c r="AG1119" i="1" s="1"/>
  <c r="AH1119" i="1" s="1"/>
  <c r="AM1119" i="1" s="1"/>
  <c r="AE1119" i="1"/>
  <c r="AJ1119" i="1" s="1"/>
  <c r="AA1123" i="1"/>
  <c r="AG1123" i="1" s="1"/>
  <c r="AE1123" i="1"/>
  <c r="AJ1123" i="1" s="1"/>
  <c r="AA1127" i="1"/>
  <c r="AG1127" i="1" s="1"/>
  <c r="AH1127" i="1" s="1"/>
  <c r="AM1127" i="1" s="1"/>
  <c r="AE1127" i="1"/>
  <c r="AJ1127" i="1" s="1"/>
  <c r="AA1131" i="1"/>
  <c r="AG1131" i="1" s="1"/>
  <c r="AE1131" i="1"/>
  <c r="AJ1131" i="1" s="1"/>
  <c r="AA1135" i="1"/>
  <c r="AG1135" i="1" s="1"/>
  <c r="AL1135" i="1" s="1"/>
  <c r="AO1135" i="1" s="1"/>
  <c r="AE1135" i="1"/>
  <c r="AJ1135" i="1" s="1"/>
  <c r="AA1139" i="1"/>
  <c r="AG1139" i="1" s="1"/>
  <c r="AE1139" i="1"/>
  <c r="AJ1139" i="1" s="1"/>
  <c r="AA1143" i="1"/>
  <c r="AG1143" i="1" s="1"/>
  <c r="AL1143" i="1" s="1"/>
  <c r="AO1143" i="1" s="1"/>
  <c r="AE1143" i="1"/>
  <c r="AJ1143" i="1" s="1"/>
  <c r="AA1147" i="1"/>
  <c r="AG1147" i="1" s="1"/>
  <c r="AE1147" i="1"/>
  <c r="AJ1147" i="1" s="1"/>
  <c r="AA1151" i="1"/>
  <c r="AG1151" i="1" s="1"/>
  <c r="AH1151" i="1" s="1"/>
  <c r="AM1151" i="1" s="1"/>
  <c r="AE1151" i="1"/>
  <c r="AJ1151" i="1" s="1"/>
  <c r="AA1155" i="1"/>
  <c r="AG1155" i="1" s="1"/>
  <c r="AL1155" i="1" s="1"/>
  <c r="AO1155" i="1" s="1"/>
  <c r="AE1155" i="1"/>
  <c r="AJ1155" i="1" s="1"/>
  <c r="AA1159" i="1"/>
  <c r="AG1159" i="1" s="1"/>
  <c r="AL1159" i="1" s="1"/>
  <c r="AO1159" i="1" s="1"/>
  <c r="AE1159" i="1"/>
  <c r="AJ1159" i="1" s="1"/>
  <c r="AA1163" i="1"/>
  <c r="AG1163" i="1" s="1"/>
  <c r="AE1163" i="1"/>
  <c r="AJ1163" i="1" s="1"/>
  <c r="AA1167" i="1"/>
  <c r="AG1167" i="1" s="1"/>
  <c r="AL1167" i="1" s="1"/>
  <c r="AO1167" i="1" s="1"/>
  <c r="AE1167" i="1"/>
  <c r="AJ1167" i="1" s="1"/>
  <c r="AA1171" i="1"/>
  <c r="AG1171" i="1" s="1"/>
  <c r="AE1171" i="1"/>
  <c r="AJ1171" i="1" s="1"/>
  <c r="AA1175" i="1"/>
  <c r="AG1175" i="1" s="1"/>
  <c r="AH1175" i="1" s="1"/>
  <c r="AM1175" i="1" s="1"/>
  <c r="AE1175" i="1"/>
  <c r="AJ1175" i="1" s="1"/>
  <c r="AA1179" i="1"/>
  <c r="AG1179" i="1" s="1"/>
  <c r="AL1179" i="1" s="1"/>
  <c r="AO1179" i="1" s="1"/>
  <c r="AE1179" i="1"/>
  <c r="AJ1179" i="1" s="1"/>
  <c r="AA1183" i="1"/>
  <c r="AG1183" i="1" s="1"/>
  <c r="AH1183" i="1" s="1"/>
  <c r="AM1183" i="1" s="1"/>
  <c r="AE1183" i="1"/>
  <c r="AJ1183" i="1" s="1"/>
  <c r="AA1187" i="1"/>
  <c r="AG1187" i="1" s="1"/>
  <c r="AE1187" i="1"/>
  <c r="AJ1187" i="1" s="1"/>
  <c r="AA1191" i="1"/>
  <c r="AG1191" i="1" s="1"/>
  <c r="AL1191" i="1" s="1"/>
  <c r="AO1191" i="1" s="1"/>
  <c r="AE1191" i="1"/>
  <c r="AJ1191" i="1" s="1"/>
  <c r="AA1195" i="1"/>
  <c r="AG1195" i="1" s="1"/>
  <c r="AE1195" i="1"/>
  <c r="AJ1195" i="1" s="1"/>
  <c r="AA1199" i="1"/>
  <c r="AG1199" i="1" s="1"/>
  <c r="AL1199" i="1" s="1"/>
  <c r="AO1199" i="1" s="1"/>
  <c r="AE1199" i="1"/>
  <c r="AJ1199" i="1" s="1"/>
  <c r="AA1203" i="1"/>
  <c r="AG1203" i="1" s="1"/>
  <c r="AE1203" i="1"/>
  <c r="AJ1203" i="1" s="1"/>
  <c r="AA1433" i="1"/>
  <c r="AG1433" i="1" s="1"/>
  <c r="AH1433" i="1" s="1"/>
  <c r="AM1433" i="1" s="1"/>
  <c r="AE1433" i="1"/>
  <c r="AJ1433" i="1" s="1"/>
  <c r="AA1437" i="1"/>
  <c r="AG1437" i="1" s="1"/>
  <c r="AE1437" i="1"/>
  <c r="AJ1437" i="1" s="1"/>
  <c r="AA1441" i="1"/>
  <c r="AG1441" i="1" s="1"/>
  <c r="AH1441" i="1" s="1"/>
  <c r="AM1441" i="1" s="1"/>
  <c r="AE1441" i="1"/>
  <c r="AJ1441" i="1" s="1"/>
  <c r="AA1445" i="1"/>
  <c r="AG1445" i="1" s="1"/>
  <c r="AE1445" i="1"/>
  <c r="AJ1445" i="1" s="1"/>
  <c r="AA1449" i="1"/>
  <c r="AG1449" i="1" s="1"/>
  <c r="AL1449" i="1" s="1"/>
  <c r="AO1449" i="1" s="1"/>
  <c r="AE1449" i="1"/>
  <c r="AJ1449" i="1" s="1"/>
  <c r="AA1453" i="1"/>
  <c r="AG1453" i="1" s="1"/>
  <c r="AE1453" i="1"/>
  <c r="AJ1453" i="1" s="1"/>
  <c r="AA1457" i="1"/>
  <c r="AG1457" i="1" s="1"/>
  <c r="AL1457" i="1" s="1"/>
  <c r="AO1457" i="1" s="1"/>
  <c r="AE1457" i="1"/>
  <c r="AJ1457" i="1" s="1"/>
  <c r="AA1461" i="1"/>
  <c r="AG1461" i="1" s="1"/>
  <c r="AL1461" i="1" s="1"/>
  <c r="AO1461" i="1" s="1"/>
  <c r="AE1461" i="1"/>
  <c r="AJ1461" i="1" s="1"/>
  <c r="AA1465" i="1"/>
  <c r="AG1465" i="1" s="1"/>
  <c r="AH1465" i="1" s="1"/>
  <c r="AM1465" i="1" s="1"/>
  <c r="AE1465" i="1"/>
  <c r="AJ1465" i="1" s="1"/>
  <c r="AA1469" i="1"/>
  <c r="AG1469" i="1" s="1"/>
  <c r="AE1469" i="1"/>
  <c r="AJ1469" i="1" s="1"/>
  <c r="AA1473" i="1"/>
  <c r="AG1473" i="1" s="1"/>
  <c r="AH1473" i="1" s="1"/>
  <c r="AM1473" i="1" s="1"/>
  <c r="AE1473" i="1"/>
  <c r="AJ1473" i="1" s="1"/>
  <c r="AA1477" i="1"/>
  <c r="AG1477" i="1" s="1"/>
  <c r="AE1477" i="1"/>
  <c r="AJ1477" i="1" s="1"/>
  <c r="AA1481" i="1"/>
  <c r="AG1481" i="1" s="1"/>
  <c r="AL1481" i="1" s="1"/>
  <c r="AO1481" i="1" s="1"/>
  <c r="AE1481" i="1"/>
  <c r="AJ1481" i="1" s="1"/>
  <c r="AA1485" i="1"/>
  <c r="AG1485" i="1" s="1"/>
  <c r="AE1485" i="1"/>
  <c r="AJ1485" i="1" s="1"/>
  <c r="AA1489" i="1"/>
  <c r="AG1489" i="1" s="1"/>
  <c r="AH1489" i="1" s="1"/>
  <c r="AM1489" i="1" s="1"/>
  <c r="AE1489" i="1"/>
  <c r="AJ1489" i="1" s="1"/>
  <c r="AA1493" i="1"/>
  <c r="AG1493" i="1" s="1"/>
  <c r="AE1493" i="1"/>
  <c r="AJ1493" i="1" s="1"/>
  <c r="AA1497" i="1"/>
  <c r="AG1497" i="1" s="1"/>
  <c r="AL1497" i="1" s="1"/>
  <c r="AO1497" i="1" s="1"/>
  <c r="AE1497" i="1"/>
  <c r="AJ1497" i="1" s="1"/>
  <c r="AA1501" i="1"/>
  <c r="AG1501" i="1" s="1"/>
  <c r="AE1501" i="1"/>
  <c r="AJ1501" i="1" s="1"/>
  <c r="AA1505" i="1"/>
  <c r="AG1505" i="1" s="1"/>
  <c r="AL1505" i="1" s="1"/>
  <c r="AO1505" i="1" s="1"/>
  <c r="AE1505" i="1"/>
  <c r="AJ1505" i="1" s="1"/>
  <c r="AA1509" i="1"/>
  <c r="AG1509" i="1" s="1"/>
  <c r="AE1509" i="1"/>
  <c r="AJ1509" i="1" s="1"/>
  <c r="AA1513" i="1"/>
  <c r="AG1513" i="1" s="1"/>
  <c r="AH1513" i="1" s="1"/>
  <c r="AM1513" i="1" s="1"/>
  <c r="AE1513" i="1"/>
  <c r="AJ1513" i="1" s="1"/>
  <c r="AA1517" i="1"/>
  <c r="AG1517" i="1" s="1"/>
  <c r="AL1517" i="1" s="1"/>
  <c r="AO1517" i="1" s="1"/>
  <c r="AE1517" i="1"/>
  <c r="AJ1517" i="1" s="1"/>
  <c r="AA188" i="1"/>
  <c r="AG188" i="1" s="1"/>
  <c r="AH188" i="1" s="1"/>
  <c r="AM188" i="1" s="1"/>
  <c r="AE188" i="1"/>
  <c r="AJ188" i="1" s="1"/>
  <c r="AA200" i="1"/>
  <c r="AG200" i="1" s="1"/>
  <c r="AE200" i="1"/>
  <c r="AJ200" i="1" s="1"/>
  <c r="AA212" i="1"/>
  <c r="AG212" i="1" s="1"/>
  <c r="AH212" i="1" s="1"/>
  <c r="AM212" i="1" s="1"/>
  <c r="AE212" i="1"/>
  <c r="AJ212" i="1" s="1"/>
  <c r="AA224" i="1"/>
  <c r="AG224" i="1" s="1"/>
  <c r="AL224" i="1" s="1"/>
  <c r="AO224" i="1" s="1"/>
  <c r="AE224" i="1"/>
  <c r="AJ224" i="1" s="1"/>
  <c r="AA236" i="1"/>
  <c r="AG236" i="1" s="1"/>
  <c r="AL236" i="1" s="1"/>
  <c r="AO236" i="1" s="1"/>
  <c r="AE236" i="1"/>
  <c r="AJ236" i="1" s="1"/>
  <c r="AA248" i="1"/>
  <c r="AG248" i="1" s="1"/>
  <c r="AE248" i="1"/>
  <c r="AJ248" i="1" s="1"/>
  <c r="AA264" i="1"/>
  <c r="AG264" i="1" s="1"/>
  <c r="AH264" i="1" s="1"/>
  <c r="AM264" i="1" s="1"/>
  <c r="AE264" i="1"/>
  <c r="AJ264" i="1" s="1"/>
  <c r="AA280" i="1"/>
  <c r="AG280" i="1" s="1"/>
  <c r="AE280" i="1"/>
  <c r="AJ280" i="1" s="1"/>
  <c r="AA292" i="1"/>
  <c r="AG292" i="1" s="1"/>
  <c r="AL292" i="1" s="1"/>
  <c r="AO292" i="1" s="1"/>
  <c r="AE292" i="1"/>
  <c r="AJ292" i="1" s="1"/>
  <c r="AA304" i="1"/>
  <c r="AG304" i="1" s="1"/>
  <c r="AE304" i="1"/>
  <c r="AJ304" i="1" s="1"/>
  <c r="AA316" i="1"/>
  <c r="AG316" i="1" s="1"/>
  <c r="AL316" i="1" s="1"/>
  <c r="AO316" i="1" s="1"/>
  <c r="AE316" i="1"/>
  <c r="AJ316" i="1" s="1"/>
  <c r="AA324" i="1"/>
  <c r="AG324" i="1" s="1"/>
  <c r="AE324" i="1"/>
  <c r="AJ324" i="1" s="1"/>
  <c r="AA340" i="1"/>
  <c r="AG340" i="1" s="1"/>
  <c r="AL340" i="1" s="1"/>
  <c r="AO340" i="1" s="1"/>
  <c r="AE340" i="1"/>
  <c r="AJ340" i="1" s="1"/>
  <c r="AA352" i="1"/>
  <c r="AG352" i="1" s="1"/>
  <c r="AE352" i="1"/>
  <c r="AJ352" i="1" s="1"/>
  <c r="AA364" i="1"/>
  <c r="AG364" i="1" s="1"/>
  <c r="AH364" i="1" s="1"/>
  <c r="AM364" i="1" s="1"/>
  <c r="AE364" i="1"/>
  <c r="AJ364" i="1" s="1"/>
  <c r="AA376" i="1"/>
  <c r="AG376" i="1" s="1"/>
  <c r="AE376" i="1"/>
  <c r="AJ376" i="1" s="1"/>
  <c r="AA388" i="1"/>
  <c r="AG388" i="1" s="1"/>
  <c r="AH388" i="1" s="1"/>
  <c r="AM388" i="1" s="1"/>
  <c r="AE388" i="1"/>
  <c r="AJ388" i="1" s="1"/>
  <c r="AA400" i="1"/>
  <c r="AG400" i="1" s="1"/>
  <c r="AE400" i="1"/>
  <c r="AJ400" i="1" s="1"/>
  <c r="AA412" i="1"/>
  <c r="AG412" i="1" s="1"/>
  <c r="AL412" i="1" s="1"/>
  <c r="AO412" i="1" s="1"/>
  <c r="AE412" i="1"/>
  <c r="AJ412" i="1" s="1"/>
  <c r="AA424" i="1"/>
  <c r="AG424" i="1" s="1"/>
  <c r="AE424" i="1"/>
  <c r="AJ424" i="1" s="1"/>
  <c r="AA436" i="1"/>
  <c r="AG436" i="1" s="1"/>
  <c r="AH436" i="1" s="1"/>
  <c r="AM436" i="1" s="1"/>
  <c r="AE436" i="1"/>
  <c r="AJ436" i="1" s="1"/>
  <c r="AA448" i="1"/>
  <c r="AG448" i="1" s="1"/>
  <c r="AE448" i="1"/>
  <c r="AJ448" i="1" s="1"/>
  <c r="AA460" i="1"/>
  <c r="AG460" i="1" s="1"/>
  <c r="AH460" i="1" s="1"/>
  <c r="AM460" i="1" s="1"/>
  <c r="AE460" i="1"/>
  <c r="AJ460" i="1" s="1"/>
  <c r="AA472" i="1"/>
  <c r="AG472" i="1" s="1"/>
  <c r="AE472" i="1"/>
  <c r="AJ472" i="1" s="1"/>
  <c r="AA484" i="1"/>
  <c r="AG484" i="1" s="1"/>
  <c r="AL484" i="1" s="1"/>
  <c r="AO484" i="1" s="1"/>
  <c r="AE484" i="1"/>
  <c r="AJ484" i="1" s="1"/>
  <c r="AA496" i="1"/>
  <c r="AG496" i="1" s="1"/>
  <c r="AE496" i="1"/>
  <c r="AJ496" i="1" s="1"/>
  <c r="AA508" i="1"/>
  <c r="AG508" i="1" s="1"/>
  <c r="AH508" i="1" s="1"/>
  <c r="AM508" i="1" s="1"/>
  <c r="AE508" i="1"/>
  <c r="AJ508" i="1" s="1"/>
  <c r="AA516" i="1"/>
  <c r="AG516" i="1" s="1"/>
  <c r="AE516" i="1"/>
  <c r="AJ516" i="1" s="1"/>
  <c r="AA193" i="1"/>
  <c r="AG193" i="1" s="1"/>
  <c r="AE193" i="1"/>
  <c r="AJ193" i="1" s="1"/>
  <c r="AA205" i="1"/>
  <c r="AG205" i="1" s="1"/>
  <c r="AE205" i="1"/>
  <c r="AJ205" i="1" s="1"/>
  <c r="AA213" i="1"/>
  <c r="AG213" i="1" s="1"/>
  <c r="AE213" i="1"/>
  <c r="AJ213" i="1" s="1"/>
  <c r="AA225" i="1"/>
  <c r="AG225" i="1" s="1"/>
  <c r="AE225" i="1"/>
  <c r="AJ225" i="1" s="1"/>
  <c r="AA237" i="1"/>
  <c r="AE237" i="1"/>
  <c r="AJ237" i="1" s="1"/>
  <c r="AA257" i="1"/>
  <c r="AG257" i="1" s="1"/>
  <c r="AE257" i="1"/>
  <c r="AJ257" i="1" s="1"/>
  <c r="AA269" i="1"/>
  <c r="AE269" i="1"/>
  <c r="AJ269" i="1" s="1"/>
  <c r="AA281" i="1"/>
  <c r="AG281" i="1" s="1"/>
  <c r="AE281" i="1"/>
  <c r="AJ281" i="1" s="1"/>
  <c r="AA297" i="1"/>
  <c r="AG297" i="1" s="1"/>
  <c r="AE297" i="1"/>
  <c r="AJ297" i="1" s="1"/>
  <c r="AA309" i="1"/>
  <c r="AG309" i="1" s="1"/>
  <c r="AE309" i="1"/>
  <c r="AJ309" i="1" s="1"/>
  <c r="AA321" i="1"/>
  <c r="AG321" i="1" s="1"/>
  <c r="AE321" i="1"/>
  <c r="AJ321" i="1" s="1"/>
  <c r="AA329" i="1"/>
  <c r="AG329" i="1" s="1"/>
  <c r="AE329" i="1"/>
  <c r="AJ329" i="1" s="1"/>
  <c r="AA345" i="1"/>
  <c r="AG345" i="1" s="1"/>
  <c r="AE345" i="1"/>
  <c r="AJ345" i="1" s="1"/>
  <c r="AA357" i="1"/>
  <c r="AG357" i="1" s="1"/>
  <c r="AE357" i="1"/>
  <c r="AJ357" i="1" s="1"/>
  <c r="AA369" i="1"/>
  <c r="AG369" i="1" s="1"/>
  <c r="AE369" i="1"/>
  <c r="AJ369" i="1" s="1"/>
  <c r="AA381" i="1"/>
  <c r="AG381" i="1" s="1"/>
  <c r="AE381" i="1"/>
  <c r="AJ381" i="1" s="1"/>
  <c r="AA393" i="1"/>
  <c r="AG393" i="1" s="1"/>
  <c r="AE393" i="1"/>
  <c r="AJ393" i="1" s="1"/>
  <c r="AA405" i="1"/>
  <c r="AG405" i="1" s="1"/>
  <c r="AE405" i="1"/>
  <c r="AJ405" i="1" s="1"/>
  <c r="AA417" i="1"/>
  <c r="AG417" i="1" s="1"/>
  <c r="AE417" i="1"/>
  <c r="AJ417" i="1" s="1"/>
  <c r="AA429" i="1"/>
  <c r="AG429" i="1" s="1"/>
  <c r="AE429" i="1"/>
  <c r="AJ429" i="1" s="1"/>
  <c r="AA441" i="1"/>
  <c r="AG441" i="1" s="1"/>
  <c r="AE441" i="1"/>
  <c r="AJ441" i="1" s="1"/>
  <c r="AA453" i="1"/>
  <c r="AG453" i="1" s="1"/>
  <c r="AE453" i="1"/>
  <c r="AJ453" i="1" s="1"/>
  <c r="AA465" i="1"/>
  <c r="AG465" i="1" s="1"/>
  <c r="AE465" i="1"/>
  <c r="AJ465" i="1" s="1"/>
  <c r="AA477" i="1"/>
  <c r="AG477" i="1" s="1"/>
  <c r="AE477" i="1"/>
  <c r="AJ477" i="1" s="1"/>
  <c r="AA489" i="1"/>
  <c r="AG489" i="1" s="1"/>
  <c r="AE489" i="1"/>
  <c r="AJ489" i="1" s="1"/>
  <c r="AA501" i="1"/>
  <c r="AG501" i="1" s="1"/>
  <c r="AE501" i="1"/>
  <c r="AJ501" i="1" s="1"/>
  <c r="AA505" i="1"/>
  <c r="AG505" i="1" s="1"/>
  <c r="AE505" i="1"/>
  <c r="AJ505" i="1" s="1"/>
  <c r="AA513" i="1"/>
  <c r="AG513" i="1" s="1"/>
  <c r="AE513" i="1"/>
  <c r="AJ513" i="1" s="1"/>
  <c r="AA192" i="1"/>
  <c r="AG192" i="1" s="1"/>
  <c r="AH192" i="1" s="1"/>
  <c r="AM192" i="1" s="1"/>
  <c r="AE192" i="1"/>
  <c r="AJ192" i="1" s="1"/>
  <c r="AA204" i="1"/>
  <c r="AG204" i="1" s="1"/>
  <c r="AH204" i="1" s="1"/>
  <c r="AM204" i="1" s="1"/>
  <c r="AE204" i="1"/>
  <c r="AJ204" i="1" s="1"/>
  <c r="AA216" i="1"/>
  <c r="AG216" i="1" s="1"/>
  <c r="AH216" i="1" s="1"/>
  <c r="AM216" i="1" s="1"/>
  <c r="AE216" i="1"/>
  <c r="AJ216" i="1" s="1"/>
  <c r="AA228" i="1"/>
  <c r="AG228" i="1" s="1"/>
  <c r="AE228" i="1"/>
  <c r="AJ228" i="1" s="1"/>
  <c r="AA240" i="1"/>
  <c r="AG240" i="1" s="1"/>
  <c r="AH240" i="1" s="1"/>
  <c r="AM240" i="1" s="1"/>
  <c r="AE240" i="1"/>
  <c r="AJ240" i="1" s="1"/>
  <c r="AA256" i="1"/>
  <c r="AG256" i="1" s="1"/>
  <c r="AE256" i="1"/>
  <c r="AJ256" i="1" s="1"/>
  <c r="AA260" i="1"/>
  <c r="AG260" i="1" s="1"/>
  <c r="AL260" i="1" s="1"/>
  <c r="AO260" i="1" s="1"/>
  <c r="AE260" i="1"/>
  <c r="AJ260" i="1" s="1"/>
  <c r="AA272" i="1"/>
  <c r="AG272" i="1" s="1"/>
  <c r="AE272" i="1"/>
  <c r="AJ272" i="1" s="1"/>
  <c r="AA284" i="1"/>
  <c r="AG284" i="1" s="1"/>
  <c r="AH284" i="1" s="1"/>
  <c r="AM284" i="1" s="1"/>
  <c r="AE284" i="1"/>
  <c r="AJ284" i="1" s="1"/>
  <c r="AA296" i="1"/>
  <c r="AG296" i="1" s="1"/>
  <c r="AE296" i="1"/>
  <c r="AJ296" i="1" s="1"/>
  <c r="AA308" i="1"/>
  <c r="AG308" i="1" s="1"/>
  <c r="AH308" i="1" s="1"/>
  <c r="AM308" i="1" s="1"/>
  <c r="AE308" i="1"/>
  <c r="AJ308" i="1" s="1"/>
  <c r="AA320" i="1"/>
  <c r="AG320" i="1" s="1"/>
  <c r="AE320" i="1"/>
  <c r="AJ320" i="1" s="1"/>
  <c r="AA332" i="1"/>
  <c r="AG332" i="1" s="1"/>
  <c r="AH332" i="1" s="1"/>
  <c r="AM332" i="1" s="1"/>
  <c r="AE332" i="1"/>
  <c r="AJ332" i="1" s="1"/>
  <c r="AA344" i="1"/>
  <c r="AG344" i="1" s="1"/>
  <c r="AE344" i="1"/>
  <c r="AJ344" i="1" s="1"/>
  <c r="AA356" i="1"/>
  <c r="AG356" i="1" s="1"/>
  <c r="AH356" i="1" s="1"/>
  <c r="AM356" i="1" s="1"/>
  <c r="AE356" i="1"/>
  <c r="AJ356" i="1" s="1"/>
  <c r="AA368" i="1"/>
  <c r="AG368" i="1" s="1"/>
  <c r="AH368" i="1" s="1"/>
  <c r="AM368" i="1" s="1"/>
  <c r="AE368" i="1"/>
  <c r="AJ368" i="1" s="1"/>
  <c r="AA380" i="1"/>
  <c r="AG380" i="1" s="1"/>
  <c r="AL380" i="1" s="1"/>
  <c r="AO380" i="1" s="1"/>
  <c r="AE380" i="1"/>
  <c r="AJ380" i="1" s="1"/>
  <c r="AA392" i="1"/>
  <c r="AG392" i="1" s="1"/>
  <c r="AE392" i="1"/>
  <c r="AJ392" i="1" s="1"/>
  <c r="AA404" i="1"/>
  <c r="AG404" i="1" s="1"/>
  <c r="AH404" i="1" s="1"/>
  <c r="AM404" i="1" s="1"/>
  <c r="AE404" i="1"/>
  <c r="AJ404" i="1" s="1"/>
  <c r="AA416" i="1"/>
  <c r="AG416" i="1" s="1"/>
  <c r="AL416" i="1" s="1"/>
  <c r="AO416" i="1" s="1"/>
  <c r="AE416" i="1"/>
  <c r="AJ416" i="1" s="1"/>
  <c r="AA428" i="1"/>
  <c r="AG428" i="1" s="1"/>
  <c r="AL428" i="1" s="1"/>
  <c r="AO428" i="1" s="1"/>
  <c r="AE428" i="1"/>
  <c r="AJ428" i="1" s="1"/>
  <c r="AA440" i="1"/>
  <c r="AG440" i="1" s="1"/>
  <c r="AE440" i="1"/>
  <c r="AJ440" i="1" s="1"/>
  <c r="AA452" i="1"/>
  <c r="AG452" i="1" s="1"/>
  <c r="AL452" i="1" s="1"/>
  <c r="AO452" i="1" s="1"/>
  <c r="AE452" i="1"/>
  <c r="AJ452" i="1" s="1"/>
  <c r="AA464" i="1"/>
  <c r="AG464" i="1" s="1"/>
  <c r="AL464" i="1" s="1"/>
  <c r="AO464" i="1" s="1"/>
  <c r="AE464" i="1"/>
  <c r="AJ464" i="1" s="1"/>
  <c r="AA480" i="1"/>
  <c r="AG480" i="1" s="1"/>
  <c r="AL480" i="1" s="1"/>
  <c r="AO480" i="1" s="1"/>
  <c r="AE480" i="1"/>
  <c r="AJ480" i="1" s="1"/>
  <c r="AA492" i="1"/>
  <c r="AG492" i="1" s="1"/>
  <c r="AE492" i="1"/>
  <c r="AJ492" i="1" s="1"/>
  <c r="AA504" i="1"/>
  <c r="AG504" i="1" s="1"/>
  <c r="AL504" i="1" s="1"/>
  <c r="AO504" i="1" s="1"/>
  <c r="AE504" i="1"/>
  <c r="AJ504" i="1" s="1"/>
  <c r="AA201" i="1"/>
  <c r="AG201" i="1" s="1"/>
  <c r="AE201" i="1"/>
  <c r="AJ201" i="1" s="1"/>
  <c r="AA217" i="1"/>
  <c r="AG217" i="1" s="1"/>
  <c r="AE217" i="1"/>
  <c r="AJ217" i="1" s="1"/>
  <c r="AA233" i="1"/>
  <c r="AG233" i="1" s="1"/>
  <c r="AE233" i="1"/>
  <c r="AJ233" i="1" s="1"/>
  <c r="AA245" i="1"/>
  <c r="AG245" i="1" s="1"/>
  <c r="AE245" i="1"/>
  <c r="AJ245" i="1" s="1"/>
  <c r="AA253" i="1"/>
  <c r="AG253" i="1" s="1"/>
  <c r="AE253" i="1"/>
  <c r="AJ253" i="1" s="1"/>
  <c r="AA265" i="1"/>
  <c r="AG265" i="1" s="1"/>
  <c r="AE265" i="1"/>
  <c r="AJ265" i="1" s="1"/>
  <c r="AA277" i="1"/>
  <c r="AG277" i="1" s="1"/>
  <c r="AE277" i="1"/>
  <c r="AJ277" i="1" s="1"/>
  <c r="AA289" i="1"/>
  <c r="AG289" i="1" s="1"/>
  <c r="AE289" i="1"/>
  <c r="AJ289" i="1" s="1"/>
  <c r="AA301" i="1"/>
  <c r="AG301" i="1" s="1"/>
  <c r="AE301" i="1"/>
  <c r="AJ301" i="1" s="1"/>
  <c r="AA313" i="1"/>
  <c r="AG313" i="1" s="1"/>
  <c r="AE313" i="1"/>
  <c r="AJ313" i="1" s="1"/>
  <c r="AA325" i="1"/>
  <c r="AG325" i="1" s="1"/>
  <c r="AE325" i="1"/>
  <c r="AJ325" i="1" s="1"/>
  <c r="AA337" i="1"/>
  <c r="AG337" i="1" s="1"/>
  <c r="AE337" i="1"/>
  <c r="AJ337" i="1" s="1"/>
  <c r="AA349" i="1"/>
  <c r="AG349" i="1" s="1"/>
  <c r="AE349" i="1"/>
  <c r="AJ349" i="1" s="1"/>
  <c r="AA365" i="1"/>
  <c r="AE365" i="1"/>
  <c r="AJ365" i="1" s="1"/>
  <c r="AA377" i="1"/>
  <c r="AG377" i="1" s="1"/>
  <c r="AE377" i="1"/>
  <c r="AJ377" i="1" s="1"/>
  <c r="AA389" i="1"/>
  <c r="AG389" i="1" s="1"/>
  <c r="AE389" i="1"/>
  <c r="AJ389" i="1" s="1"/>
  <c r="AA401" i="1"/>
  <c r="AG401" i="1" s="1"/>
  <c r="AE401" i="1"/>
  <c r="AJ401" i="1" s="1"/>
  <c r="AA413" i="1"/>
  <c r="AE413" i="1"/>
  <c r="AJ413" i="1" s="1"/>
  <c r="AA425" i="1"/>
  <c r="AG425" i="1" s="1"/>
  <c r="AE425" i="1"/>
  <c r="AJ425" i="1" s="1"/>
  <c r="AA437" i="1"/>
  <c r="AG437" i="1" s="1"/>
  <c r="AE437" i="1"/>
  <c r="AJ437" i="1" s="1"/>
  <c r="AA445" i="1"/>
  <c r="AG445" i="1" s="1"/>
  <c r="AE445" i="1"/>
  <c r="AJ445" i="1" s="1"/>
  <c r="AA457" i="1"/>
  <c r="AG457" i="1" s="1"/>
  <c r="AE457" i="1"/>
  <c r="AJ457" i="1" s="1"/>
  <c r="AA469" i="1"/>
  <c r="AG469" i="1" s="1"/>
  <c r="AE469" i="1"/>
  <c r="AJ469" i="1" s="1"/>
  <c r="AA481" i="1"/>
  <c r="AG481" i="1" s="1"/>
  <c r="AE481" i="1"/>
  <c r="AJ481" i="1" s="1"/>
  <c r="AA493" i="1"/>
  <c r="AG493" i="1" s="1"/>
  <c r="AE493" i="1"/>
  <c r="AJ493" i="1" s="1"/>
  <c r="AA509" i="1"/>
  <c r="AE509" i="1"/>
  <c r="AJ509" i="1" s="1"/>
  <c r="AA1112" i="1"/>
  <c r="AG1112" i="1" s="1"/>
  <c r="AE1112" i="1"/>
  <c r="AJ1112" i="1" s="1"/>
  <c r="AA1120" i="1"/>
  <c r="AG1120" i="1" s="1"/>
  <c r="AE1120" i="1"/>
  <c r="AJ1120" i="1" s="1"/>
  <c r="AA1124" i="1"/>
  <c r="AG1124" i="1" s="1"/>
  <c r="AE1124" i="1"/>
  <c r="AJ1124" i="1" s="1"/>
  <c r="AA1132" i="1"/>
  <c r="AG1132" i="1" s="1"/>
  <c r="AE1132" i="1"/>
  <c r="AJ1132" i="1" s="1"/>
  <c r="AA1140" i="1"/>
  <c r="AG1140" i="1" s="1"/>
  <c r="AE1140" i="1"/>
  <c r="AJ1140" i="1" s="1"/>
  <c r="AA1148" i="1"/>
  <c r="AG1148" i="1" s="1"/>
  <c r="AE1148" i="1"/>
  <c r="AJ1148" i="1" s="1"/>
  <c r="AA1156" i="1"/>
  <c r="AG1156" i="1" s="1"/>
  <c r="AE1156" i="1"/>
  <c r="AJ1156" i="1" s="1"/>
  <c r="AA1164" i="1"/>
  <c r="AG1164" i="1" s="1"/>
  <c r="AE1164" i="1"/>
  <c r="AJ1164" i="1" s="1"/>
  <c r="AA1172" i="1"/>
  <c r="AG1172" i="1" s="1"/>
  <c r="AE1172" i="1"/>
  <c r="AJ1172" i="1" s="1"/>
  <c r="AA1180" i="1"/>
  <c r="AG1180" i="1" s="1"/>
  <c r="AE1180" i="1"/>
  <c r="AJ1180" i="1" s="1"/>
  <c r="AA1188" i="1"/>
  <c r="AG1188" i="1" s="1"/>
  <c r="AE1188" i="1"/>
  <c r="AJ1188" i="1" s="1"/>
  <c r="AA1192" i="1"/>
  <c r="AG1192" i="1" s="1"/>
  <c r="AE1192" i="1"/>
  <c r="AJ1192" i="1" s="1"/>
  <c r="AA1200" i="1"/>
  <c r="AE1200" i="1"/>
  <c r="AJ1200" i="1" s="1"/>
  <c r="AA186" i="1"/>
  <c r="AE186" i="1"/>
  <c r="AJ186" i="1" s="1"/>
  <c r="AA190" i="1"/>
  <c r="AG190" i="1" s="1"/>
  <c r="AE190" i="1"/>
  <c r="AJ190" i="1" s="1"/>
  <c r="AA194" i="1"/>
  <c r="AG194" i="1" s="1"/>
  <c r="AE194" i="1"/>
  <c r="AJ194" i="1" s="1"/>
  <c r="AA198" i="1"/>
  <c r="AG198" i="1" s="1"/>
  <c r="AE198" i="1"/>
  <c r="AJ198" i="1" s="1"/>
  <c r="AA202" i="1"/>
  <c r="AG202" i="1" s="1"/>
  <c r="AE202" i="1"/>
  <c r="AJ202" i="1" s="1"/>
  <c r="AA206" i="1"/>
  <c r="AG206" i="1" s="1"/>
  <c r="AE206" i="1"/>
  <c r="AJ206" i="1" s="1"/>
  <c r="AA210" i="1"/>
  <c r="AG210" i="1" s="1"/>
  <c r="AE210" i="1"/>
  <c r="AJ210" i="1" s="1"/>
  <c r="AA214" i="1"/>
  <c r="AG214" i="1" s="1"/>
  <c r="AE214" i="1"/>
  <c r="AJ214" i="1" s="1"/>
  <c r="AA218" i="1"/>
  <c r="AE218" i="1"/>
  <c r="AJ218" i="1" s="1"/>
  <c r="AA222" i="1"/>
  <c r="AG222" i="1" s="1"/>
  <c r="AE222" i="1"/>
  <c r="AJ222" i="1" s="1"/>
  <c r="AA226" i="1"/>
  <c r="AG226" i="1" s="1"/>
  <c r="AE226" i="1"/>
  <c r="AJ226" i="1" s="1"/>
  <c r="AA230" i="1"/>
  <c r="AG230" i="1" s="1"/>
  <c r="AE230" i="1"/>
  <c r="AJ230" i="1" s="1"/>
  <c r="AA234" i="1"/>
  <c r="AG234" i="1" s="1"/>
  <c r="AE234" i="1"/>
  <c r="AJ234" i="1" s="1"/>
  <c r="AA238" i="1"/>
  <c r="AG238" i="1" s="1"/>
  <c r="AE238" i="1"/>
  <c r="AJ238" i="1" s="1"/>
  <c r="AA242" i="1"/>
  <c r="AG242" i="1" s="1"/>
  <c r="AE242" i="1"/>
  <c r="AJ242" i="1" s="1"/>
  <c r="AA246" i="1"/>
  <c r="AE246" i="1"/>
  <c r="AJ246" i="1" s="1"/>
  <c r="AA250" i="1"/>
  <c r="AE250" i="1"/>
  <c r="AJ250" i="1" s="1"/>
  <c r="AA254" i="1"/>
  <c r="AG254" i="1" s="1"/>
  <c r="AE254" i="1"/>
  <c r="AJ254" i="1" s="1"/>
  <c r="AA258" i="1"/>
  <c r="AG258" i="1" s="1"/>
  <c r="AE258" i="1"/>
  <c r="AJ258" i="1" s="1"/>
  <c r="AA262" i="1"/>
  <c r="AG262" i="1" s="1"/>
  <c r="AE262" i="1"/>
  <c r="AJ262" i="1" s="1"/>
  <c r="AA266" i="1"/>
  <c r="AG266" i="1" s="1"/>
  <c r="AE266" i="1"/>
  <c r="AJ266" i="1" s="1"/>
  <c r="AA270" i="1"/>
  <c r="AG270" i="1" s="1"/>
  <c r="AE270" i="1"/>
  <c r="AJ270" i="1" s="1"/>
  <c r="AA274" i="1"/>
  <c r="AG274" i="1" s="1"/>
  <c r="AE274" i="1"/>
  <c r="AJ274" i="1" s="1"/>
  <c r="AA278" i="1"/>
  <c r="AG278" i="1" s="1"/>
  <c r="AE278" i="1"/>
  <c r="AJ278" i="1" s="1"/>
  <c r="AA282" i="1"/>
  <c r="AE282" i="1"/>
  <c r="AJ282" i="1" s="1"/>
  <c r="AA286" i="1"/>
  <c r="AG286" i="1" s="1"/>
  <c r="AE286" i="1"/>
  <c r="AJ286" i="1" s="1"/>
  <c r="AA290" i="1"/>
  <c r="AG290" i="1" s="1"/>
  <c r="AE290" i="1"/>
  <c r="AJ290" i="1" s="1"/>
  <c r="AA294" i="1"/>
  <c r="AG294" i="1" s="1"/>
  <c r="AE294" i="1"/>
  <c r="AJ294" i="1" s="1"/>
  <c r="AA298" i="1"/>
  <c r="AG298" i="1" s="1"/>
  <c r="AE298" i="1"/>
  <c r="AJ298" i="1" s="1"/>
  <c r="AA302" i="1"/>
  <c r="AG302" i="1" s="1"/>
  <c r="AE302" i="1"/>
  <c r="AJ302" i="1" s="1"/>
  <c r="AA306" i="1"/>
  <c r="AG306" i="1" s="1"/>
  <c r="AE306" i="1"/>
  <c r="AJ306" i="1" s="1"/>
  <c r="AA310" i="1"/>
  <c r="AG310" i="1" s="1"/>
  <c r="AE310" i="1"/>
  <c r="AJ310" i="1" s="1"/>
  <c r="AA314" i="1"/>
  <c r="AG314" i="1" s="1"/>
  <c r="AE314" i="1"/>
  <c r="AJ314" i="1" s="1"/>
  <c r="AA318" i="1"/>
  <c r="AG318" i="1" s="1"/>
  <c r="AE318" i="1"/>
  <c r="AJ318" i="1" s="1"/>
  <c r="AA322" i="1"/>
  <c r="AG322" i="1" s="1"/>
  <c r="AE322" i="1"/>
  <c r="AJ322" i="1" s="1"/>
  <c r="AA326" i="1"/>
  <c r="AG326" i="1" s="1"/>
  <c r="AE326" i="1"/>
  <c r="AJ326" i="1" s="1"/>
  <c r="AA330" i="1"/>
  <c r="AE330" i="1"/>
  <c r="AJ330" i="1" s="1"/>
  <c r="AA334" i="1"/>
  <c r="AG334" i="1" s="1"/>
  <c r="AE334" i="1"/>
  <c r="AJ334" i="1" s="1"/>
  <c r="AA338" i="1"/>
  <c r="AG338" i="1" s="1"/>
  <c r="AE338" i="1"/>
  <c r="AJ338" i="1" s="1"/>
  <c r="AA342" i="1"/>
  <c r="AG342" i="1" s="1"/>
  <c r="AE342" i="1"/>
  <c r="AJ342" i="1" s="1"/>
  <c r="AA346" i="1"/>
  <c r="AG346" i="1" s="1"/>
  <c r="AE346" i="1"/>
  <c r="AJ346" i="1" s="1"/>
  <c r="AA350" i="1"/>
  <c r="AG350" i="1" s="1"/>
  <c r="AE350" i="1"/>
  <c r="AJ350" i="1" s="1"/>
  <c r="AA354" i="1"/>
  <c r="AG354" i="1" s="1"/>
  <c r="AE354" i="1"/>
  <c r="AJ354" i="1" s="1"/>
  <c r="AA358" i="1"/>
  <c r="AG358" i="1" s="1"/>
  <c r="AE358" i="1"/>
  <c r="AJ358" i="1" s="1"/>
  <c r="AA362" i="1"/>
  <c r="AE362" i="1"/>
  <c r="AJ362" i="1" s="1"/>
  <c r="AA366" i="1"/>
  <c r="AG366" i="1" s="1"/>
  <c r="AE366" i="1"/>
  <c r="AJ366" i="1" s="1"/>
  <c r="AA370" i="1"/>
  <c r="AG370" i="1" s="1"/>
  <c r="AE370" i="1"/>
  <c r="AJ370" i="1" s="1"/>
  <c r="AA374" i="1"/>
  <c r="AG374" i="1" s="1"/>
  <c r="AE374" i="1"/>
  <c r="AJ374" i="1" s="1"/>
  <c r="AA378" i="1"/>
  <c r="AG378" i="1" s="1"/>
  <c r="AE378" i="1"/>
  <c r="AJ378" i="1" s="1"/>
  <c r="AA382" i="1"/>
  <c r="AG382" i="1" s="1"/>
  <c r="AE382" i="1"/>
  <c r="AJ382" i="1" s="1"/>
  <c r="AA386" i="1"/>
  <c r="AE386" i="1"/>
  <c r="AJ386" i="1" s="1"/>
  <c r="AA390" i="1"/>
  <c r="AG390" i="1" s="1"/>
  <c r="AE390" i="1"/>
  <c r="AJ390" i="1" s="1"/>
  <c r="AA394" i="1"/>
  <c r="AG394" i="1" s="1"/>
  <c r="AE394" i="1"/>
  <c r="AJ394" i="1" s="1"/>
  <c r="AA398" i="1"/>
  <c r="AG398" i="1" s="1"/>
  <c r="AE398" i="1"/>
  <c r="AJ398" i="1" s="1"/>
  <c r="AA402" i="1"/>
  <c r="AG402" i="1" s="1"/>
  <c r="AE402" i="1"/>
  <c r="AJ402" i="1" s="1"/>
  <c r="AA406" i="1"/>
  <c r="AG406" i="1" s="1"/>
  <c r="AE406" i="1"/>
  <c r="AJ406" i="1" s="1"/>
  <c r="AA410" i="1"/>
  <c r="AG410" i="1" s="1"/>
  <c r="AE410" i="1"/>
  <c r="AJ410" i="1" s="1"/>
  <c r="AA414" i="1"/>
  <c r="AG414" i="1" s="1"/>
  <c r="AE414" i="1"/>
  <c r="AJ414" i="1" s="1"/>
  <c r="AA418" i="1"/>
  <c r="AE418" i="1"/>
  <c r="AJ418" i="1" s="1"/>
  <c r="AA422" i="1"/>
  <c r="AG422" i="1" s="1"/>
  <c r="AE422" i="1"/>
  <c r="AJ422" i="1" s="1"/>
  <c r="AA426" i="1"/>
  <c r="AG426" i="1" s="1"/>
  <c r="AE426" i="1"/>
  <c r="AJ426" i="1" s="1"/>
  <c r="AA430" i="1"/>
  <c r="AG430" i="1" s="1"/>
  <c r="AE430" i="1"/>
  <c r="AJ430" i="1" s="1"/>
  <c r="AA434" i="1"/>
  <c r="AG434" i="1" s="1"/>
  <c r="AE434" i="1"/>
  <c r="AJ434" i="1" s="1"/>
  <c r="AA438" i="1"/>
  <c r="AG438" i="1" s="1"/>
  <c r="AE438" i="1"/>
  <c r="AJ438" i="1" s="1"/>
  <c r="AA442" i="1"/>
  <c r="AG442" i="1" s="1"/>
  <c r="AE442" i="1"/>
  <c r="AJ442" i="1" s="1"/>
  <c r="AA446" i="1"/>
  <c r="AG446" i="1" s="1"/>
  <c r="AE446" i="1"/>
  <c r="AJ446" i="1" s="1"/>
  <c r="AA450" i="1"/>
  <c r="AE450" i="1"/>
  <c r="AJ450" i="1" s="1"/>
  <c r="AA454" i="1"/>
  <c r="AG454" i="1" s="1"/>
  <c r="AE454" i="1"/>
  <c r="AJ454" i="1" s="1"/>
  <c r="AA458" i="1"/>
  <c r="AE458" i="1"/>
  <c r="AJ458" i="1" s="1"/>
  <c r="AA462" i="1"/>
  <c r="AG462" i="1" s="1"/>
  <c r="AE462" i="1"/>
  <c r="AJ462" i="1" s="1"/>
  <c r="AA466" i="1"/>
  <c r="AG466" i="1" s="1"/>
  <c r="AE466" i="1"/>
  <c r="AJ466" i="1" s="1"/>
  <c r="AA470" i="1"/>
  <c r="AG470" i="1" s="1"/>
  <c r="AE470" i="1"/>
  <c r="AJ470" i="1" s="1"/>
  <c r="AA474" i="1"/>
  <c r="AG474" i="1" s="1"/>
  <c r="AE474" i="1"/>
  <c r="AJ474" i="1" s="1"/>
  <c r="AA478" i="1"/>
  <c r="AG478" i="1" s="1"/>
  <c r="AE478" i="1"/>
  <c r="AJ478" i="1" s="1"/>
  <c r="AA482" i="1"/>
  <c r="AG482" i="1" s="1"/>
  <c r="AE482" i="1"/>
  <c r="AJ482" i="1" s="1"/>
  <c r="AA486" i="1"/>
  <c r="AG486" i="1" s="1"/>
  <c r="AE486" i="1"/>
  <c r="AJ486" i="1" s="1"/>
  <c r="AA490" i="1"/>
  <c r="AE490" i="1"/>
  <c r="AJ490" i="1" s="1"/>
  <c r="AA494" i="1"/>
  <c r="AG494" i="1" s="1"/>
  <c r="AE494" i="1"/>
  <c r="AJ494" i="1" s="1"/>
  <c r="AA498" i="1"/>
  <c r="AG498" i="1" s="1"/>
  <c r="AE498" i="1"/>
  <c r="AJ498" i="1" s="1"/>
  <c r="AA502" i="1"/>
  <c r="AG502" i="1" s="1"/>
  <c r="AE502" i="1"/>
  <c r="AJ502" i="1" s="1"/>
  <c r="AA506" i="1"/>
  <c r="AG506" i="1" s="1"/>
  <c r="AE506" i="1"/>
  <c r="AJ506" i="1" s="1"/>
  <c r="AA510" i="1"/>
  <c r="AG510" i="1" s="1"/>
  <c r="AE510" i="1"/>
  <c r="AJ510" i="1" s="1"/>
  <c r="AA514" i="1"/>
  <c r="AG514" i="1" s="1"/>
  <c r="AE514" i="1"/>
  <c r="AJ514" i="1" s="1"/>
  <c r="AA525" i="1"/>
  <c r="AG525" i="1" s="1"/>
  <c r="AE525" i="1"/>
  <c r="AJ525" i="1" s="1"/>
  <c r="AA529" i="1"/>
  <c r="AG529" i="1" s="1"/>
  <c r="AE529" i="1"/>
  <c r="AJ529" i="1" s="1"/>
  <c r="AA533" i="1"/>
  <c r="AG533" i="1" s="1"/>
  <c r="AE533" i="1"/>
  <c r="AJ533" i="1" s="1"/>
  <c r="AA537" i="1"/>
  <c r="AE537" i="1"/>
  <c r="AJ537" i="1" s="1"/>
  <c r="AA541" i="1"/>
  <c r="AG541" i="1" s="1"/>
  <c r="AE541" i="1"/>
  <c r="AJ541" i="1" s="1"/>
  <c r="AA545" i="1"/>
  <c r="AG545" i="1" s="1"/>
  <c r="AE545" i="1"/>
  <c r="AJ545" i="1" s="1"/>
  <c r="AA549" i="1"/>
  <c r="AG549" i="1" s="1"/>
  <c r="AE549" i="1"/>
  <c r="AJ549" i="1" s="1"/>
  <c r="AA553" i="1"/>
  <c r="AE553" i="1"/>
  <c r="AJ553" i="1" s="1"/>
  <c r="AA557" i="1"/>
  <c r="AG557" i="1" s="1"/>
  <c r="AE557" i="1"/>
  <c r="AJ557" i="1" s="1"/>
  <c r="AA561" i="1"/>
  <c r="AG561" i="1" s="1"/>
  <c r="AE561" i="1"/>
  <c r="AJ561" i="1" s="1"/>
  <c r="AA565" i="1"/>
  <c r="AG565" i="1" s="1"/>
  <c r="AE565" i="1"/>
  <c r="AJ565" i="1" s="1"/>
  <c r="AA569" i="1"/>
  <c r="AE569" i="1"/>
  <c r="AJ569" i="1" s="1"/>
  <c r="AA573" i="1"/>
  <c r="AG573" i="1" s="1"/>
  <c r="AE573" i="1"/>
  <c r="AJ573" i="1" s="1"/>
  <c r="AA577" i="1"/>
  <c r="AG577" i="1" s="1"/>
  <c r="AE577" i="1"/>
  <c r="AJ577" i="1" s="1"/>
  <c r="AA581" i="1"/>
  <c r="AG581" i="1" s="1"/>
  <c r="AE581" i="1"/>
  <c r="AJ581" i="1" s="1"/>
  <c r="AA585" i="1"/>
  <c r="AE585" i="1"/>
  <c r="AJ585" i="1" s="1"/>
  <c r="AA589" i="1"/>
  <c r="AG589" i="1" s="1"/>
  <c r="AE589" i="1"/>
  <c r="AJ589" i="1" s="1"/>
  <c r="AA593" i="1"/>
  <c r="AG593" i="1" s="1"/>
  <c r="AE593" i="1"/>
  <c r="AJ593" i="1" s="1"/>
  <c r="AA597" i="1"/>
  <c r="AG597" i="1" s="1"/>
  <c r="AE597" i="1"/>
  <c r="AJ597" i="1" s="1"/>
  <c r="AA601" i="1"/>
  <c r="AE601" i="1"/>
  <c r="AJ601" i="1" s="1"/>
  <c r="AA605" i="1"/>
  <c r="AG605" i="1" s="1"/>
  <c r="AE605" i="1"/>
  <c r="AJ605" i="1" s="1"/>
  <c r="AA609" i="1"/>
  <c r="AG609" i="1" s="1"/>
  <c r="AE609" i="1"/>
  <c r="AJ609" i="1" s="1"/>
  <c r="AA613" i="1"/>
  <c r="AG613" i="1" s="1"/>
  <c r="AE613" i="1"/>
  <c r="AJ613" i="1" s="1"/>
  <c r="AA617" i="1"/>
  <c r="AE617" i="1"/>
  <c r="AJ617" i="1" s="1"/>
  <c r="AA621" i="1"/>
  <c r="AG621" i="1" s="1"/>
  <c r="AE621" i="1"/>
  <c r="AJ621" i="1" s="1"/>
  <c r="AA625" i="1"/>
  <c r="AG625" i="1" s="1"/>
  <c r="AE625" i="1"/>
  <c r="AJ625" i="1" s="1"/>
  <c r="AA629" i="1"/>
  <c r="AG629" i="1" s="1"/>
  <c r="AE629" i="1"/>
  <c r="AJ629" i="1" s="1"/>
  <c r="AA633" i="1"/>
  <c r="AE633" i="1"/>
  <c r="AJ633" i="1" s="1"/>
  <c r="AA637" i="1"/>
  <c r="AE637" i="1"/>
  <c r="AJ637" i="1" s="1"/>
  <c r="AA641" i="1"/>
  <c r="AG641" i="1" s="1"/>
  <c r="AE641" i="1"/>
  <c r="AJ641" i="1" s="1"/>
  <c r="AA645" i="1"/>
  <c r="AG645" i="1" s="1"/>
  <c r="AE645" i="1"/>
  <c r="AJ645" i="1" s="1"/>
  <c r="AA649" i="1"/>
  <c r="AE649" i="1"/>
  <c r="AJ649" i="1" s="1"/>
  <c r="AA653" i="1"/>
  <c r="AG653" i="1" s="1"/>
  <c r="AE653" i="1"/>
  <c r="AJ653" i="1" s="1"/>
  <c r="AA657" i="1"/>
  <c r="AG657" i="1" s="1"/>
  <c r="AE657" i="1"/>
  <c r="AJ657" i="1" s="1"/>
  <c r="AA661" i="1"/>
  <c r="AG661" i="1" s="1"/>
  <c r="AE661" i="1"/>
  <c r="AJ661" i="1" s="1"/>
  <c r="AA665" i="1"/>
  <c r="AE665" i="1"/>
  <c r="AJ665" i="1" s="1"/>
  <c r="AA669" i="1"/>
  <c r="AG669" i="1" s="1"/>
  <c r="AE669" i="1"/>
  <c r="AJ669" i="1" s="1"/>
  <c r="AA673" i="1"/>
  <c r="AG673" i="1" s="1"/>
  <c r="AE673" i="1"/>
  <c r="AJ673" i="1" s="1"/>
  <c r="AA677" i="1"/>
  <c r="AG677" i="1" s="1"/>
  <c r="AE677" i="1"/>
  <c r="AJ677" i="1" s="1"/>
  <c r="AA681" i="1"/>
  <c r="AE681" i="1"/>
  <c r="AJ681" i="1" s="1"/>
  <c r="AA685" i="1"/>
  <c r="AG685" i="1" s="1"/>
  <c r="AE685" i="1"/>
  <c r="AJ685" i="1" s="1"/>
  <c r="AA689" i="1"/>
  <c r="AG689" i="1" s="1"/>
  <c r="AE689" i="1"/>
  <c r="AJ689" i="1" s="1"/>
  <c r="AA693" i="1"/>
  <c r="AG693" i="1" s="1"/>
  <c r="AE693" i="1"/>
  <c r="AJ693" i="1" s="1"/>
  <c r="AA697" i="1"/>
  <c r="AE697" i="1"/>
  <c r="AJ697" i="1" s="1"/>
  <c r="AA701" i="1"/>
  <c r="AG701" i="1" s="1"/>
  <c r="AE701" i="1"/>
  <c r="AJ701" i="1" s="1"/>
  <c r="AA705" i="1"/>
  <c r="AG705" i="1" s="1"/>
  <c r="AE705" i="1"/>
  <c r="AJ705" i="1" s="1"/>
  <c r="AA709" i="1"/>
  <c r="AG709" i="1" s="1"/>
  <c r="AE709" i="1"/>
  <c r="AJ709" i="1" s="1"/>
  <c r="AA713" i="1"/>
  <c r="AE713" i="1"/>
  <c r="AJ713" i="1" s="1"/>
  <c r="AA717" i="1"/>
  <c r="AG717" i="1" s="1"/>
  <c r="AE717" i="1"/>
  <c r="AJ717" i="1" s="1"/>
  <c r="AA721" i="1"/>
  <c r="AG721" i="1" s="1"/>
  <c r="AE721" i="1"/>
  <c r="AJ721" i="1" s="1"/>
  <c r="AA725" i="1"/>
  <c r="AG725" i="1" s="1"/>
  <c r="AE725" i="1"/>
  <c r="AJ725" i="1" s="1"/>
  <c r="AA729" i="1"/>
  <c r="AE729" i="1"/>
  <c r="AJ729" i="1" s="1"/>
  <c r="AA733" i="1"/>
  <c r="AG733" i="1" s="1"/>
  <c r="AE733" i="1"/>
  <c r="AJ733" i="1" s="1"/>
  <c r="AA737" i="1"/>
  <c r="AG737" i="1" s="1"/>
  <c r="AE737" i="1"/>
  <c r="AJ737" i="1" s="1"/>
  <c r="AA741" i="1"/>
  <c r="AG741" i="1" s="1"/>
  <c r="AE741" i="1"/>
  <c r="AJ741" i="1" s="1"/>
  <c r="AA745" i="1"/>
  <c r="AE745" i="1"/>
  <c r="AJ745" i="1" s="1"/>
  <c r="AA749" i="1"/>
  <c r="AG749" i="1" s="1"/>
  <c r="AE749" i="1"/>
  <c r="AJ749" i="1" s="1"/>
  <c r="AA753" i="1"/>
  <c r="AG753" i="1" s="1"/>
  <c r="AE753" i="1"/>
  <c r="AJ753" i="1" s="1"/>
  <c r="AA757" i="1"/>
  <c r="AG757" i="1" s="1"/>
  <c r="AE757" i="1"/>
  <c r="AJ757" i="1" s="1"/>
  <c r="AA761" i="1"/>
  <c r="AE761" i="1"/>
  <c r="AJ761" i="1" s="1"/>
  <c r="AA765" i="1"/>
  <c r="AE765" i="1"/>
  <c r="AJ765" i="1" s="1"/>
  <c r="AA769" i="1"/>
  <c r="AG769" i="1" s="1"/>
  <c r="AE769" i="1"/>
  <c r="AJ769" i="1" s="1"/>
  <c r="AA773" i="1"/>
  <c r="AG773" i="1" s="1"/>
  <c r="AE773" i="1"/>
  <c r="AJ773" i="1" s="1"/>
  <c r="AA777" i="1"/>
  <c r="AE777" i="1"/>
  <c r="AJ777" i="1" s="1"/>
  <c r="AA781" i="1"/>
  <c r="AG781" i="1" s="1"/>
  <c r="AE781" i="1"/>
  <c r="AJ781" i="1" s="1"/>
  <c r="AA785" i="1"/>
  <c r="AG785" i="1" s="1"/>
  <c r="AE785" i="1"/>
  <c r="AJ785" i="1" s="1"/>
  <c r="AA789" i="1"/>
  <c r="AG789" i="1" s="1"/>
  <c r="AE789" i="1"/>
  <c r="AJ789" i="1" s="1"/>
  <c r="AA793" i="1"/>
  <c r="AE793" i="1"/>
  <c r="AJ793" i="1" s="1"/>
  <c r="AA797" i="1"/>
  <c r="AG797" i="1" s="1"/>
  <c r="AE797" i="1"/>
  <c r="AJ797" i="1" s="1"/>
  <c r="AA801" i="1"/>
  <c r="AG801" i="1" s="1"/>
  <c r="AE801" i="1"/>
  <c r="AJ801" i="1" s="1"/>
  <c r="AA805" i="1"/>
  <c r="AG805" i="1" s="1"/>
  <c r="AE805" i="1"/>
  <c r="AJ805" i="1" s="1"/>
  <c r="AA809" i="1"/>
  <c r="AE809" i="1"/>
  <c r="AJ809" i="1" s="1"/>
  <c r="AA813" i="1"/>
  <c r="AG813" i="1" s="1"/>
  <c r="AE813" i="1"/>
  <c r="AJ813" i="1" s="1"/>
  <c r="AA817" i="1"/>
  <c r="AG817" i="1" s="1"/>
  <c r="AE817" i="1"/>
  <c r="AJ817" i="1" s="1"/>
  <c r="AA821" i="1"/>
  <c r="AG821" i="1" s="1"/>
  <c r="AE821" i="1"/>
  <c r="AJ821" i="1" s="1"/>
  <c r="AA825" i="1"/>
  <c r="AE825" i="1"/>
  <c r="AJ825" i="1" s="1"/>
  <c r="AA829" i="1"/>
  <c r="AG829" i="1" s="1"/>
  <c r="AE829" i="1"/>
  <c r="AJ829" i="1" s="1"/>
  <c r="AA833" i="1"/>
  <c r="AG833" i="1" s="1"/>
  <c r="AE833" i="1"/>
  <c r="AJ833" i="1" s="1"/>
  <c r="AA837" i="1"/>
  <c r="AG837" i="1" s="1"/>
  <c r="AE837" i="1"/>
  <c r="AJ837" i="1" s="1"/>
  <c r="AA841" i="1"/>
  <c r="AE841" i="1"/>
  <c r="AJ841" i="1" s="1"/>
  <c r="AA845" i="1"/>
  <c r="AG845" i="1" s="1"/>
  <c r="AE845" i="1"/>
  <c r="AJ845" i="1" s="1"/>
  <c r="AA849" i="1"/>
  <c r="AG849" i="1" s="1"/>
  <c r="AE849" i="1"/>
  <c r="AJ849" i="1" s="1"/>
  <c r="AA853" i="1"/>
  <c r="AG853" i="1" s="1"/>
  <c r="AE853" i="1"/>
  <c r="AJ853" i="1" s="1"/>
  <c r="AA857" i="1"/>
  <c r="AE857" i="1"/>
  <c r="AJ857" i="1" s="1"/>
  <c r="AA861" i="1"/>
  <c r="AG861" i="1" s="1"/>
  <c r="AE861" i="1"/>
  <c r="AJ861" i="1" s="1"/>
  <c r="AA865" i="1"/>
  <c r="AG865" i="1" s="1"/>
  <c r="AE865" i="1"/>
  <c r="AJ865" i="1" s="1"/>
  <c r="AA869" i="1"/>
  <c r="AG869" i="1" s="1"/>
  <c r="AE869" i="1"/>
  <c r="AJ869" i="1" s="1"/>
  <c r="AA873" i="1"/>
  <c r="AE873" i="1"/>
  <c r="AJ873" i="1" s="1"/>
  <c r="AA877" i="1"/>
  <c r="AG877" i="1" s="1"/>
  <c r="AE877" i="1"/>
  <c r="AJ877" i="1" s="1"/>
  <c r="AA881" i="1"/>
  <c r="AG881" i="1" s="1"/>
  <c r="AE881" i="1"/>
  <c r="AJ881" i="1" s="1"/>
  <c r="AA885" i="1"/>
  <c r="AG885" i="1" s="1"/>
  <c r="AE885" i="1"/>
  <c r="AJ885" i="1" s="1"/>
  <c r="AA889" i="1"/>
  <c r="AE889" i="1"/>
  <c r="AJ889" i="1" s="1"/>
  <c r="AA893" i="1"/>
  <c r="AE893" i="1"/>
  <c r="AJ893" i="1" s="1"/>
  <c r="AA897" i="1"/>
  <c r="AG897" i="1" s="1"/>
  <c r="AE897" i="1"/>
  <c r="AJ897" i="1" s="1"/>
  <c r="AA901" i="1"/>
  <c r="AG901" i="1" s="1"/>
  <c r="AE901" i="1"/>
  <c r="AJ901" i="1" s="1"/>
  <c r="AA905" i="1"/>
  <c r="AE905" i="1"/>
  <c r="AJ905" i="1" s="1"/>
  <c r="AA909" i="1"/>
  <c r="AG909" i="1" s="1"/>
  <c r="AE909" i="1"/>
  <c r="AJ909" i="1" s="1"/>
  <c r="AA913" i="1"/>
  <c r="AG913" i="1" s="1"/>
  <c r="AE913" i="1"/>
  <c r="AJ913" i="1" s="1"/>
  <c r="AA917" i="1"/>
  <c r="AG917" i="1" s="1"/>
  <c r="AE917" i="1"/>
  <c r="AJ917" i="1" s="1"/>
  <c r="AA921" i="1"/>
  <c r="AE921" i="1"/>
  <c r="AJ921" i="1" s="1"/>
  <c r="AA925" i="1"/>
  <c r="AG925" i="1" s="1"/>
  <c r="AE925" i="1"/>
  <c r="AJ925" i="1" s="1"/>
  <c r="AA929" i="1"/>
  <c r="AG929" i="1" s="1"/>
  <c r="AE929" i="1"/>
  <c r="AJ929" i="1" s="1"/>
  <c r="AA933" i="1"/>
  <c r="AG933" i="1" s="1"/>
  <c r="AE933" i="1"/>
  <c r="AJ933" i="1" s="1"/>
  <c r="AA937" i="1"/>
  <c r="AE937" i="1"/>
  <c r="AJ937" i="1" s="1"/>
  <c r="AA941" i="1"/>
  <c r="AG941" i="1" s="1"/>
  <c r="AE941" i="1"/>
  <c r="AJ941" i="1" s="1"/>
  <c r="AA945" i="1"/>
  <c r="AG945" i="1" s="1"/>
  <c r="AE945" i="1"/>
  <c r="AJ945" i="1" s="1"/>
  <c r="AA949" i="1"/>
  <c r="AG949" i="1" s="1"/>
  <c r="AE949" i="1"/>
  <c r="AJ949" i="1" s="1"/>
  <c r="AA953" i="1"/>
  <c r="AE953" i="1"/>
  <c r="AJ953" i="1" s="1"/>
  <c r="AA957" i="1"/>
  <c r="AG957" i="1" s="1"/>
  <c r="AE957" i="1"/>
  <c r="AJ957" i="1" s="1"/>
  <c r="AA961" i="1"/>
  <c r="AG961" i="1" s="1"/>
  <c r="AE961" i="1"/>
  <c r="AJ961" i="1" s="1"/>
  <c r="AA965" i="1"/>
  <c r="AG965" i="1" s="1"/>
  <c r="AE965" i="1"/>
  <c r="AJ965" i="1" s="1"/>
  <c r="AA969" i="1"/>
  <c r="AE969" i="1"/>
  <c r="AJ969" i="1" s="1"/>
  <c r="AA973" i="1"/>
  <c r="AG973" i="1" s="1"/>
  <c r="AE973" i="1"/>
  <c r="AJ973" i="1" s="1"/>
  <c r="AA977" i="1"/>
  <c r="AG977" i="1" s="1"/>
  <c r="AE977" i="1"/>
  <c r="AJ977" i="1" s="1"/>
  <c r="AA981" i="1"/>
  <c r="AG981" i="1" s="1"/>
  <c r="AE981" i="1"/>
  <c r="AJ981" i="1" s="1"/>
  <c r="AA985" i="1"/>
  <c r="AE985" i="1"/>
  <c r="AJ985" i="1" s="1"/>
  <c r="AA989" i="1"/>
  <c r="AG989" i="1" s="1"/>
  <c r="AE989" i="1"/>
  <c r="AJ989" i="1" s="1"/>
  <c r="AA993" i="1"/>
  <c r="AG993" i="1" s="1"/>
  <c r="AE993" i="1"/>
  <c r="AJ993" i="1" s="1"/>
  <c r="AA997" i="1"/>
  <c r="AG997" i="1" s="1"/>
  <c r="AE997" i="1"/>
  <c r="AJ997" i="1" s="1"/>
  <c r="AA1001" i="1"/>
  <c r="AE1001" i="1"/>
  <c r="AJ1001" i="1" s="1"/>
  <c r="AA1005" i="1"/>
  <c r="AG1005" i="1" s="1"/>
  <c r="AE1005" i="1"/>
  <c r="AJ1005" i="1" s="1"/>
  <c r="AA1009" i="1"/>
  <c r="AG1009" i="1" s="1"/>
  <c r="AE1009" i="1"/>
  <c r="AJ1009" i="1" s="1"/>
  <c r="AA1013" i="1"/>
  <c r="AG1013" i="1" s="1"/>
  <c r="AE1013" i="1"/>
  <c r="AJ1013" i="1" s="1"/>
  <c r="AA1017" i="1"/>
  <c r="AE1017" i="1"/>
  <c r="AJ1017" i="1" s="1"/>
  <c r="AA1021" i="1"/>
  <c r="AE1021" i="1"/>
  <c r="AJ1021" i="1" s="1"/>
  <c r="AA1025" i="1"/>
  <c r="AG1025" i="1" s="1"/>
  <c r="AE1025" i="1"/>
  <c r="AJ1025" i="1" s="1"/>
  <c r="AA1029" i="1"/>
  <c r="AG1029" i="1" s="1"/>
  <c r="AE1029" i="1"/>
  <c r="AJ1029" i="1" s="1"/>
  <c r="AA1033" i="1"/>
  <c r="AE1033" i="1"/>
  <c r="AJ1033" i="1" s="1"/>
  <c r="AA1037" i="1"/>
  <c r="AG1037" i="1" s="1"/>
  <c r="AE1037" i="1"/>
  <c r="AJ1037" i="1" s="1"/>
  <c r="AA1041" i="1"/>
  <c r="AG1041" i="1" s="1"/>
  <c r="AE1041" i="1"/>
  <c r="AJ1041" i="1" s="1"/>
  <c r="AA1045" i="1"/>
  <c r="AG1045" i="1" s="1"/>
  <c r="AE1045" i="1"/>
  <c r="AJ1045" i="1" s="1"/>
  <c r="AA1049" i="1"/>
  <c r="AE1049" i="1"/>
  <c r="AJ1049" i="1" s="1"/>
  <c r="AA1053" i="1"/>
  <c r="AG1053" i="1" s="1"/>
  <c r="AE1053" i="1"/>
  <c r="AJ1053" i="1" s="1"/>
  <c r="AA1057" i="1"/>
  <c r="AG1057" i="1" s="1"/>
  <c r="AE1057" i="1"/>
  <c r="AJ1057" i="1" s="1"/>
  <c r="AA1061" i="1"/>
  <c r="AG1061" i="1" s="1"/>
  <c r="AE1061" i="1"/>
  <c r="AJ1061" i="1" s="1"/>
  <c r="AA1065" i="1"/>
  <c r="AE1065" i="1"/>
  <c r="AJ1065" i="1" s="1"/>
  <c r="AA1069" i="1"/>
  <c r="AG1069" i="1" s="1"/>
  <c r="AE1069" i="1"/>
  <c r="AJ1069" i="1" s="1"/>
  <c r="AA1073" i="1"/>
  <c r="AG1073" i="1" s="1"/>
  <c r="AE1073" i="1"/>
  <c r="AJ1073" i="1" s="1"/>
  <c r="AA1077" i="1"/>
  <c r="AG1077" i="1" s="1"/>
  <c r="AE1077" i="1"/>
  <c r="AJ1077" i="1" s="1"/>
  <c r="AA1081" i="1"/>
  <c r="AE1081" i="1"/>
  <c r="AJ1081" i="1" s="1"/>
  <c r="AA1085" i="1"/>
  <c r="AG1085" i="1" s="1"/>
  <c r="AE1085" i="1"/>
  <c r="AJ1085" i="1" s="1"/>
  <c r="AA1089" i="1"/>
  <c r="AG1089" i="1" s="1"/>
  <c r="AE1089" i="1"/>
  <c r="AJ1089" i="1" s="1"/>
  <c r="AA1093" i="1"/>
  <c r="AG1093" i="1" s="1"/>
  <c r="AE1093" i="1"/>
  <c r="AJ1093" i="1" s="1"/>
  <c r="AA1097" i="1"/>
  <c r="AE1097" i="1"/>
  <c r="AJ1097" i="1" s="1"/>
  <c r="AA1101" i="1"/>
  <c r="AG1101" i="1" s="1"/>
  <c r="AE1101" i="1"/>
  <c r="AJ1101" i="1" s="1"/>
  <c r="AA1105" i="1"/>
  <c r="AG1105" i="1" s="1"/>
  <c r="AE1105" i="1"/>
  <c r="AJ1105" i="1" s="1"/>
  <c r="AA1109" i="1"/>
  <c r="AE1109" i="1"/>
  <c r="AJ1109" i="1" s="1"/>
  <c r="AA1113" i="1"/>
  <c r="AE1113" i="1"/>
  <c r="AJ1113" i="1" s="1"/>
  <c r="AA1117" i="1"/>
  <c r="AG1117" i="1" s="1"/>
  <c r="AE1117" i="1"/>
  <c r="AJ1117" i="1" s="1"/>
  <c r="AA1121" i="1"/>
  <c r="AG1121" i="1" s="1"/>
  <c r="AE1121" i="1"/>
  <c r="AJ1121" i="1" s="1"/>
  <c r="AA1125" i="1"/>
  <c r="AG1125" i="1" s="1"/>
  <c r="AE1125" i="1"/>
  <c r="AJ1125" i="1" s="1"/>
  <c r="AA1129" i="1"/>
  <c r="AE1129" i="1"/>
  <c r="AJ1129" i="1" s="1"/>
  <c r="AA1133" i="1"/>
  <c r="AG1133" i="1" s="1"/>
  <c r="AE1133" i="1"/>
  <c r="AJ1133" i="1" s="1"/>
  <c r="AA1137" i="1"/>
  <c r="AG1137" i="1" s="1"/>
  <c r="AE1137" i="1"/>
  <c r="AJ1137" i="1" s="1"/>
  <c r="AA1141" i="1"/>
  <c r="AG1141" i="1" s="1"/>
  <c r="AE1141" i="1"/>
  <c r="AJ1141" i="1" s="1"/>
  <c r="AA1145" i="1"/>
  <c r="AE1145" i="1"/>
  <c r="AJ1145" i="1" s="1"/>
  <c r="AA1149" i="1"/>
  <c r="AE1149" i="1"/>
  <c r="AJ1149" i="1" s="1"/>
  <c r="AA1153" i="1"/>
  <c r="AG1153" i="1" s="1"/>
  <c r="AE1153" i="1"/>
  <c r="AJ1153" i="1" s="1"/>
  <c r="AA1157" i="1"/>
  <c r="AG1157" i="1" s="1"/>
  <c r="AE1157" i="1"/>
  <c r="AJ1157" i="1" s="1"/>
  <c r="AA1161" i="1"/>
  <c r="AE1161" i="1"/>
  <c r="AJ1161" i="1" s="1"/>
  <c r="AA1165" i="1"/>
  <c r="AG1165" i="1" s="1"/>
  <c r="AE1165" i="1"/>
  <c r="AJ1165" i="1" s="1"/>
  <c r="AA1169" i="1"/>
  <c r="AG1169" i="1" s="1"/>
  <c r="AE1169" i="1"/>
  <c r="AJ1169" i="1" s="1"/>
  <c r="AA1173" i="1"/>
  <c r="AG1173" i="1" s="1"/>
  <c r="AE1173" i="1"/>
  <c r="AJ1173" i="1" s="1"/>
  <c r="AA1177" i="1"/>
  <c r="AE1177" i="1"/>
  <c r="AJ1177" i="1" s="1"/>
  <c r="AA1181" i="1"/>
  <c r="AG1181" i="1" s="1"/>
  <c r="AE1181" i="1"/>
  <c r="AJ1181" i="1" s="1"/>
  <c r="AA1185" i="1"/>
  <c r="AG1185" i="1" s="1"/>
  <c r="AE1185" i="1"/>
  <c r="AJ1185" i="1" s="1"/>
  <c r="AA1189" i="1"/>
  <c r="AG1189" i="1" s="1"/>
  <c r="AE1189" i="1"/>
  <c r="AJ1189" i="1" s="1"/>
  <c r="AA1193" i="1"/>
  <c r="AE1193" i="1"/>
  <c r="AJ1193" i="1" s="1"/>
  <c r="AA1197" i="1"/>
  <c r="AG1197" i="1" s="1"/>
  <c r="AE1197" i="1"/>
  <c r="AJ1197" i="1" s="1"/>
  <c r="AA1201" i="1"/>
  <c r="AG1201" i="1" s="1"/>
  <c r="AE1201" i="1"/>
  <c r="AJ1201" i="1" s="1"/>
  <c r="AA1435" i="1"/>
  <c r="AG1435" i="1" s="1"/>
  <c r="AE1435" i="1"/>
  <c r="AJ1435" i="1" s="1"/>
  <c r="AA1439" i="1"/>
  <c r="AE1439" i="1"/>
  <c r="AJ1439" i="1" s="1"/>
  <c r="AA1443" i="1"/>
  <c r="AG1443" i="1" s="1"/>
  <c r="AE1443" i="1"/>
  <c r="AJ1443" i="1" s="1"/>
  <c r="AA1447" i="1"/>
  <c r="AG1447" i="1" s="1"/>
  <c r="AE1447" i="1"/>
  <c r="AJ1447" i="1" s="1"/>
  <c r="AA1451" i="1"/>
  <c r="AG1451" i="1" s="1"/>
  <c r="AE1451" i="1"/>
  <c r="AJ1451" i="1" s="1"/>
  <c r="AA1455" i="1"/>
  <c r="AE1455" i="1"/>
  <c r="AJ1455" i="1" s="1"/>
  <c r="AA1459" i="1"/>
  <c r="AG1459" i="1" s="1"/>
  <c r="AE1459" i="1"/>
  <c r="AJ1459" i="1" s="1"/>
  <c r="AA1463" i="1"/>
  <c r="AG1463" i="1" s="1"/>
  <c r="AE1463" i="1"/>
  <c r="AJ1463" i="1" s="1"/>
  <c r="AA1467" i="1"/>
  <c r="AG1467" i="1" s="1"/>
  <c r="AE1467" i="1"/>
  <c r="AJ1467" i="1" s="1"/>
  <c r="AA1471" i="1"/>
  <c r="AE1471" i="1"/>
  <c r="AJ1471" i="1" s="1"/>
  <c r="AA1475" i="1"/>
  <c r="AG1475" i="1" s="1"/>
  <c r="AE1475" i="1"/>
  <c r="AJ1475" i="1" s="1"/>
  <c r="AA1479" i="1"/>
  <c r="AG1479" i="1" s="1"/>
  <c r="AE1479" i="1"/>
  <c r="AJ1479" i="1" s="1"/>
  <c r="AA1483" i="1"/>
  <c r="AG1483" i="1" s="1"/>
  <c r="AE1483" i="1"/>
  <c r="AJ1483" i="1" s="1"/>
  <c r="AA1487" i="1"/>
  <c r="AE1487" i="1"/>
  <c r="AJ1487" i="1" s="1"/>
  <c r="AA1491" i="1"/>
  <c r="AG1491" i="1" s="1"/>
  <c r="AE1491" i="1"/>
  <c r="AJ1491" i="1" s="1"/>
  <c r="AA1495" i="1"/>
  <c r="AG1495" i="1" s="1"/>
  <c r="AE1495" i="1"/>
  <c r="AJ1495" i="1" s="1"/>
  <c r="AA1499" i="1"/>
  <c r="AG1499" i="1" s="1"/>
  <c r="AE1499" i="1"/>
  <c r="AJ1499" i="1" s="1"/>
  <c r="AA1503" i="1"/>
  <c r="AE1503" i="1"/>
  <c r="AJ1503" i="1" s="1"/>
  <c r="AA1507" i="1"/>
  <c r="AG1507" i="1" s="1"/>
  <c r="AE1507" i="1"/>
  <c r="AJ1507" i="1" s="1"/>
  <c r="AA1511" i="1"/>
  <c r="AE1511" i="1"/>
  <c r="AJ1511" i="1" s="1"/>
  <c r="AA1515" i="1"/>
  <c r="AG1515" i="1" s="1"/>
  <c r="AE1515" i="1"/>
  <c r="AJ1515" i="1" s="1"/>
  <c r="AA196" i="1"/>
  <c r="AG196" i="1" s="1"/>
  <c r="AL196" i="1" s="1"/>
  <c r="AO196" i="1" s="1"/>
  <c r="AE196" i="1"/>
  <c r="AJ196" i="1" s="1"/>
  <c r="AA208" i="1"/>
  <c r="AG208" i="1" s="1"/>
  <c r="AE208" i="1"/>
  <c r="AJ208" i="1" s="1"/>
  <c r="AA220" i="1"/>
  <c r="AG220" i="1" s="1"/>
  <c r="AH220" i="1" s="1"/>
  <c r="AM220" i="1" s="1"/>
  <c r="AE220" i="1"/>
  <c r="AJ220" i="1" s="1"/>
  <c r="AA232" i="1"/>
  <c r="AG232" i="1" s="1"/>
  <c r="AL232" i="1" s="1"/>
  <c r="AO232" i="1" s="1"/>
  <c r="AE232" i="1"/>
  <c r="AJ232" i="1" s="1"/>
  <c r="AA244" i="1"/>
  <c r="AG244" i="1" s="1"/>
  <c r="AL244" i="1" s="1"/>
  <c r="AO244" i="1" s="1"/>
  <c r="AE244" i="1"/>
  <c r="AJ244" i="1" s="1"/>
  <c r="AA252" i="1"/>
  <c r="AG252" i="1" s="1"/>
  <c r="AE252" i="1"/>
  <c r="AJ252" i="1" s="1"/>
  <c r="AA268" i="1"/>
  <c r="AG268" i="1" s="1"/>
  <c r="AL268" i="1" s="1"/>
  <c r="AO268" i="1" s="1"/>
  <c r="AE268" i="1"/>
  <c r="AJ268" i="1" s="1"/>
  <c r="AA276" i="1"/>
  <c r="AG276" i="1" s="1"/>
  <c r="AL276" i="1" s="1"/>
  <c r="AO276" i="1" s="1"/>
  <c r="AE276" i="1"/>
  <c r="AJ276" i="1" s="1"/>
  <c r="AA288" i="1"/>
  <c r="AG288" i="1" s="1"/>
  <c r="AL288" i="1" s="1"/>
  <c r="AO288" i="1" s="1"/>
  <c r="AE288" i="1"/>
  <c r="AJ288" i="1" s="1"/>
  <c r="AA300" i="1"/>
  <c r="AG300" i="1" s="1"/>
  <c r="AE300" i="1"/>
  <c r="AJ300" i="1" s="1"/>
  <c r="AA312" i="1"/>
  <c r="AG312" i="1" s="1"/>
  <c r="AL312" i="1" s="1"/>
  <c r="AO312" i="1" s="1"/>
  <c r="AE312" i="1"/>
  <c r="AJ312" i="1" s="1"/>
  <c r="AA328" i="1"/>
  <c r="AG328" i="1" s="1"/>
  <c r="AL328" i="1" s="1"/>
  <c r="AO328" i="1" s="1"/>
  <c r="AE328" i="1"/>
  <c r="AJ328" i="1" s="1"/>
  <c r="AA336" i="1"/>
  <c r="AG336" i="1" s="1"/>
  <c r="AH336" i="1" s="1"/>
  <c r="AM336" i="1" s="1"/>
  <c r="AE336" i="1"/>
  <c r="AJ336" i="1" s="1"/>
  <c r="AA348" i="1"/>
  <c r="AG348" i="1" s="1"/>
  <c r="AE348" i="1"/>
  <c r="AJ348" i="1" s="1"/>
  <c r="AA360" i="1"/>
  <c r="AG360" i="1" s="1"/>
  <c r="AH360" i="1" s="1"/>
  <c r="AM360" i="1" s="1"/>
  <c r="AE360" i="1"/>
  <c r="AJ360" i="1" s="1"/>
  <c r="AA372" i="1"/>
  <c r="AG372" i="1" s="1"/>
  <c r="AE372" i="1"/>
  <c r="AJ372" i="1" s="1"/>
  <c r="AA384" i="1"/>
  <c r="AG384" i="1" s="1"/>
  <c r="AL384" i="1" s="1"/>
  <c r="AO384" i="1" s="1"/>
  <c r="AE384" i="1"/>
  <c r="AJ384" i="1" s="1"/>
  <c r="AA396" i="1"/>
  <c r="AG396" i="1" s="1"/>
  <c r="AE396" i="1"/>
  <c r="AJ396" i="1" s="1"/>
  <c r="AA408" i="1"/>
  <c r="AG408" i="1" s="1"/>
  <c r="AL408" i="1" s="1"/>
  <c r="AO408" i="1" s="1"/>
  <c r="AE408" i="1"/>
  <c r="AJ408" i="1" s="1"/>
  <c r="AA420" i="1"/>
  <c r="AG420" i="1" s="1"/>
  <c r="AH420" i="1" s="1"/>
  <c r="AM420" i="1" s="1"/>
  <c r="AE420" i="1"/>
  <c r="AJ420" i="1" s="1"/>
  <c r="AA432" i="1"/>
  <c r="AG432" i="1" s="1"/>
  <c r="AH432" i="1" s="1"/>
  <c r="AM432" i="1" s="1"/>
  <c r="AE432" i="1"/>
  <c r="AJ432" i="1" s="1"/>
  <c r="AA444" i="1"/>
  <c r="AG444" i="1" s="1"/>
  <c r="AE444" i="1"/>
  <c r="AJ444" i="1" s="1"/>
  <c r="AA456" i="1"/>
  <c r="AG456" i="1" s="1"/>
  <c r="AL456" i="1" s="1"/>
  <c r="AO456" i="1" s="1"/>
  <c r="AE456" i="1"/>
  <c r="AJ456" i="1" s="1"/>
  <c r="AA468" i="1"/>
  <c r="AG468" i="1" s="1"/>
  <c r="AL468" i="1" s="1"/>
  <c r="AO468" i="1" s="1"/>
  <c r="AE468" i="1"/>
  <c r="AJ468" i="1" s="1"/>
  <c r="AA476" i="1"/>
  <c r="AG476" i="1" s="1"/>
  <c r="AL476" i="1" s="1"/>
  <c r="AO476" i="1" s="1"/>
  <c r="AE476" i="1"/>
  <c r="AJ476" i="1" s="1"/>
  <c r="AA488" i="1"/>
  <c r="AG488" i="1" s="1"/>
  <c r="AE488" i="1"/>
  <c r="AJ488" i="1" s="1"/>
  <c r="AA500" i="1"/>
  <c r="AG500" i="1" s="1"/>
  <c r="AH500" i="1" s="1"/>
  <c r="AM500" i="1" s="1"/>
  <c r="AE500" i="1"/>
  <c r="AJ500" i="1" s="1"/>
  <c r="AA512" i="1"/>
  <c r="AG512" i="1" s="1"/>
  <c r="AE512" i="1"/>
  <c r="AJ512" i="1" s="1"/>
  <c r="AA520" i="1"/>
  <c r="AG520" i="1" s="1"/>
  <c r="AH520" i="1" s="1"/>
  <c r="AM520" i="1" s="1"/>
  <c r="AE520" i="1"/>
  <c r="AJ520" i="1" s="1"/>
  <c r="AA189" i="1"/>
  <c r="AG189" i="1" s="1"/>
  <c r="AE189" i="1"/>
  <c r="AJ189" i="1" s="1"/>
  <c r="AA197" i="1"/>
  <c r="AG197" i="1" s="1"/>
  <c r="AE197" i="1"/>
  <c r="AJ197" i="1" s="1"/>
  <c r="AA209" i="1"/>
  <c r="AG209" i="1" s="1"/>
  <c r="AE209" i="1"/>
  <c r="AJ209" i="1" s="1"/>
  <c r="AA221" i="1"/>
  <c r="AG221" i="1" s="1"/>
  <c r="AE221" i="1"/>
  <c r="AJ221" i="1" s="1"/>
  <c r="AA229" i="1"/>
  <c r="AG229" i="1" s="1"/>
  <c r="AE229" i="1"/>
  <c r="AJ229" i="1" s="1"/>
  <c r="AA241" i="1"/>
  <c r="AG241" i="1" s="1"/>
  <c r="AE241" i="1"/>
  <c r="AJ241" i="1" s="1"/>
  <c r="AA249" i="1"/>
  <c r="AG249" i="1" s="1"/>
  <c r="AE249" i="1"/>
  <c r="AJ249" i="1" s="1"/>
  <c r="AA261" i="1"/>
  <c r="AG261" i="1" s="1"/>
  <c r="AE261" i="1"/>
  <c r="AJ261" i="1" s="1"/>
  <c r="AA273" i="1"/>
  <c r="AG273" i="1" s="1"/>
  <c r="AE273" i="1"/>
  <c r="AJ273" i="1" s="1"/>
  <c r="AA285" i="1"/>
  <c r="AG285" i="1" s="1"/>
  <c r="AE285" i="1"/>
  <c r="AJ285" i="1" s="1"/>
  <c r="AA293" i="1"/>
  <c r="AG293" i="1" s="1"/>
  <c r="AE293" i="1"/>
  <c r="AJ293" i="1" s="1"/>
  <c r="AA305" i="1"/>
  <c r="AG305" i="1" s="1"/>
  <c r="AE305" i="1"/>
  <c r="AJ305" i="1" s="1"/>
  <c r="AA317" i="1"/>
  <c r="AG317" i="1" s="1"/>
  <c r="AE317" i="1"/>
  <c r="AJ317" i="1" s="1"/>
  <c r="AA333" i="1"/>
  <c r="AE333" i="1"/>
  <c r="AJ333" i="1" s="1"/>
  <c r="AA341" i="1"/>
  <c r="AG341" i="1" s="1"/>
  <c r="AE341" i="1"/>
  <c r="AJ341" i="1" s="1"/>
  <c r="AA353" i="1"/>
  <c r="AG353" i="1" s="1"/>
  <c r="AE353" i="1"/>
  <c r="AJ353" i="1" s="1"/>
  <c r="AA361" i="1"/>
  <c r="AG361" i="1" s="1"/>
  <c r="AE361" i="1"/>
  <c r="AJ361" i="1" s="1"/>
  <c r="AA373" i="1"/>
  <c r="AG373" i="1" s="1"/>
  <c r="AE373" i="1"/>
  <c r="AJ373" i="1" s="1"/>
  <c r="AA385" i="1"/>
  <c r="AG385" i="1" s="1"/>
  <c r="AE385" i="1"/>
  <c r="AJ385" i="1" s="1"/>
  <c r="AA397" i="1"/>
  <c r="AG397" i="1" s="1"/>
  <c r="AE397" i="1"/>
  <c r="AJ397" i="1" s="1"/>
  <c r="AA409" i="1"/>
  <c r="AG409" i="1" s="1"/>
  <c r="AE409" i="1"/>
  <c r="AJ409" i="1" s="1"/>
  <c r="AA421" i="1"/>
  <c r="AG421" i="1" s="1"/>
  <c r="AE421" i="1"/>
  <c r="AJ421" i="1" s="1"/>
  <c r="AA433" i="1"/>
  <c r="AG433" i="1" s="1"/>
  <c r="AE433" i="1"/>
  <c r="AJ433" i="1" s="1"/>
  <c r="AA449" i="1"/>
  <c r="AG449" i="1" s="1"/>
  <c r="AE449" i="1"/>
  <c r="AJ449" i="1" s="1"/>
  <c r="AA461" i="1"/>
  <c r="AG461" i="1" s="1"/>
  <c r="AE461" i="1"/>
  <c r="AJ461" i="1" s="1"/>
  <c r="AA473" i="1"/>
  <c r="AG473" i="1" s="1"/>
  <c r="AE473" i="1"/>
  <c r="AJ473" i="1" s="1"/>
  <c r="AA485" i="1"/>
  <c r="AG485" i="1" s="1"/>
  <c r="AE485" i="1"/>
  <c r="AJ485" i="1" s="1"/>
  <c r="AA497" i="1"/>
  <c r="AG497" i="1" s="1"/>
  <c r="AE497" i="1"/>
  <c r="AJ497" i="1" s="1"/>
  <c r="AA1108" i="1"/>
  <c r="AG1108" i="1" s="1"/>
  <c r="AE1108" i="1"/>
  <c r="AJ1108" i="1" s="1"/>
  <c r="AA1116" i="1"/>
  <c r="AG1116" i="1" s="1"/>
  <c r="AE1116" i="1"/>
  <c r="AJ1116" i="1" s="1"/>
  <c r="AA1128" i="1"/>
  <c r="AG1128" i="1" s="1"/>
  <c r="AE1128" i="1"/>
  <c r="AJ1128" i="1" s="1"/>
  <c r="AA1136" i="1"/>
  <c r="AG1136" i="1" s="1"/>
  <c r="AE1136" i="1"/>
  <c r="AJ1136" i="1" s="1"/>
  <c r="AA1144" i="1"/>
  <c r="AG1144" i="1" s="1"/>
  <c r="AE1144" i="1"/>
  <c r="AJ1144" i="1" s="1"/>
  <c r="AA1152" i="1"/>
  <c r="AG1152" i="1" s="1"/>
  <c r="AE1152" i="1"/>
  <c r="AJ1152" i="1" s="1"/>
  <c r="AA1160" i="1"/>
  <c r="AG1160" i="1" s="1"/>
  <c r="AE1160" i="1"/>
  <c r="AJ1160" i="1" s="1"/>
  <c r="AA1168" i="1"/>
  <c r="AG1168" i="1" s="1"/>
  <c r="AE1168" i="1"/>
  <c r="AJ1168" i="1" s="1"/>
  <c r="AA1176" i="1"/>
  <c r="AG1176" i="1" s="1"/>
  <c r="AE1176" i="1"/>
  <c r="AJ1176" i="1" s="1"/>
  <c r="AA1184" i="1"/>
  <c r="AG1184" i="1" s="1"/>
  <c r="AE1184" i="1"/>
  <c r="AJ1184" i="1" s="1"/>
  <c r="AA1196" i="1"/>
  <c r="AG1196" i="1" s="1"/>
  <c r="AE1196" i="1"/>
  <c r="AJ1196" i="1" s="1"/>
  <c r="AA187" i="1"/>
  <c r="AE187" i="1"/>
  <c r="AJ187" i="1" s="1"/>
  <c r="AA191" i="1"/>
  <c r="AG191" i="1" s="1"/>
  <c r="AE191" i="1"/>
  <c r="AJ191" i="1" s="1"/>
  <c r="AA195" i="1"/>
  <c r="AG195" i="1" s="1"/>
  <c r="AE195" i="1"/>
  <c r="AJ195" i="1" s="1"/>
  <c r="AA199" i="1"/>
  <c r="AG199" i="1" s="1"/>
  <c r="AE199" i="1"/>
  <c r="AJ199" i="1" s="1"/>
  <c r="AA203" i="1"/>
  <c r="AE203" i="1"/>
  <c r="AJ203" i="1" s="1"/>
  <c r="AA207" i="1"/>
  <c r="AG207" i="1" s="1"/>
  <c r="AE207" i="1"/>
  <c r="AJ207" i="1" s="1"/>
  <c r="AA211" i="1"/>
  <c r="AG211" i="1" s="1"/>
  <c r="AE211" i="1"/>
  <c r="AJ211" i="1" s="1"/>
  <c r="AA215" i="1"/>
  <c r="AG215" i="1" s="1"/>
  <c r="AE215" i="1"/>
  <c r="AJ215" i="1" s="1"/>
  <c r="AA219" i="1"/>
  <c r="AE219" i="1"/>
  <c r="AJ219" i="1" s="1"/>
  <c r="AA223" i="1"/>
  <c r="AG223" i="1" s="1"/>
  <c r="AE223" i="1"/>
  <c r="AJ223" i="1" s="1"/>
  <c r="AA227" i="1"/>
  <c r="AG227" i="1" s="1"/>
  <c r="AE227" i="1"/>
  <c r="AJ227" i="1" s="1"/>
  <c r="AA231" i="1"/>
  <c r="AG231" i="1" s="1"/>
  <c r="AE231" i="1"/>
  <c r="AJ231" i="1" s="1"/>
  <c r="AA235" i="1"/>
  <c r="AE235" i="1"/>
  <c r="AJ235" i="1" s="1"/>
  <c r="AA239" i="1"/>
  <c r="AG239" i="1" s="1"/>
  <c r="AE239" i="1"/>
  <c r="AJ239" i="1" s="1"/>
  <c r="AA243" i="1"/>
  <c r="AG243" i="1" s="1"/>
  <c r="AE243" i="1"/>
  <c r="AJ243" i="1" s="1"/>
  <c r="AA247" i="1"/>
  <c r="AG247" i="1" s="1"/>
  <c r="AE247" i="1"/>
  <c r="AJ247" i="1" s="1"/>
  <c r="AA251" i="1"/>
  <c r="AE251" i="1"/>
  <c r="AJ251" i="1" s="1"/>
  <c r="AA255" i="1"/>
  <c r="AG255" i="1" s="1"/>
  <c r="AE255" i="1"/>
  <c r="AJ255" i="1" s="1"/>
  <c r="AA259" i="1"/>
  <c r="AG259" i="1" s="1"/>
  <c r="AE259" i="1"/>
  <c r="AJ259" i="1" s="1"/>
  <c r="AA263" i="1"/>
  <c r="AG263" i="1" s="1"/>
  <c r="AE263" i="1"/>
  <c r="AJ263" i="1" s="1"/>
  <c r="AA267" i="1"/>
  <c r="AE267" i="1"/>
  <c r="AJ267" i="1" s="1"/>
  <c r="AA271" i="1"/>
  <c r="AG271" i="1" s="1"/>
  <c r="AE271" i="1"/>
  <c r="AJ271" i="1" s="1"/>
  <c r="AA275" i="1"/>
  <c r="AG275" i="1" s="1"/>
  <c r="AE275" i="1"/>
  <c r="AJ275" i="1" s="1"/>
  <c r="AA279" i="1"/>
  <c r="AG279" i="1" s="1"/>
  <c r="AE279" i="1"/>
  <c r="AJ279" i="1" s="1"/>
  <c r="AA283" i="1"/>
  <c r="AE283" i="1"/>
  <c r="AJ283" i="1" s="1"/>
  <c r="AA287" i="1"/>
  <c r="AG287" i="1" s="1"/>
  <c r="AE287" i="1"/>
  <c r="AJ287" i="1" s="1"/>
  <c r="AA291" i="1"/>
  <c r="AG291" i="1" s="1"/>
  <c r="AE291" i="1"/>
  <c r="AJ291" i="1" s="1"/>
  <c r="AA295" i="1"/>
  <c r="AG295" i="1" s="1"/>
  <c r="AE295" i="1"/>
  <c r="AJ295" i="1" s="1"/>
  <c r="AA299" i="1"/>
  <c r="AE299" i="1"/>
  <c r="AJ299" i="1" s="1"/>
  <c r="AA303" i="1"/>
  <c r="AG303" i="1" s="1"/>
  <c r="AE303" i="1"/>
  <c r="AJ303" i="1" s="1"/>
  <c r="AA307" i="1"/>
  <c r="AG307" i="1" s="1"/>
  <c r="AE307" i="1"/>
  <c r="AJ307" i="1" s="1"/>
  <c r="AA311" i="1"/>
  <c r="AG311" i="1" s="1"/>
  <c r="AE311" i="1"/>
  <c r="AJ311" i="1" s="1"/>
  <c r="AA315" i="1"/>
  <c r="AE315" i="1"/>
  <c r="AJ315" i="1" s="1"/>
  <c r="AA319" i="1"/>
  <c r="AG319" i="1" s="1"/>
  <c r="AE319" i="1"/>
  <c r="AJ319" i="1" s="1"/>
  <c r="AA323" i="1"/>
  <c r="AG323" i="1" s="1"/>
  <c r="AE323" i="1"/>
  <c r="AJ323" i="1" s="1"/>
  <c r="AA327" i="1"/>
  <c r="AG327" i="1" s="1"/>
  <c r="AE327" i="1"/>
  <c r="AJ327" i="1" s="1"/>
  <c r="AA331" i="1"/>
  <c r="AE331" i="1"/>
  <c r="AJ331" i="1" s="1"/>
  <c r="AA335" i="1"/>
  <c r="AG335" i="1" s="1"/>
  <c r="AE335" i="1"/>
  <c r="AJ335" i="1" s="1"/>
  <c r="AA339" i="1"/>
  <c r="AG339" i="1" s="1"/>
  <c r="AE339" i="1"/>
  <c r="AJ339" i="1" s="1"/>
  <c r="AA343" i="1"/>
  <c r="AG343" i="1" s="1"/>
  <c r="AE343" i="1"/>
  <c r="AJ343" i="1" s="1"/>
  <c r="AA347" i="1"/>
  <c r="AE347" i="1"/>
  <c r="AJ347" i="1" s="1"/>
  <c r="AA351" i="1"/>
  <c r="AG351" i="1" s="1"/>
  <c r="AE351" i="1"/>
  <c r="AJ351" i="1" s="1"/>
  <c r="AA355" i="1"/>
  <c r="AG355" i="1" s="1"/>
  <c r="AE355" i="1"/>
  <c r="AJ355" i="1" s="1"/>
  <c r="AA359" i="1"/>
  <c r="AG359" i="1" s="1"/>
  <c r="AE359" i="1"/>
  <c r="AJ359" i="1" s="1"/>
  <c r="AA363" i="1"/>
  <c r="AE363" i="1"/>
  <c r="AJ363" i="1" s="1"/>
  <c r="AA367" i="1"/>
  <c r="AG367" i="1" s="1"/>
  <c r="AE367" i="1"/>
  <c r="AJ367" i="1" s="1"/>
  <c r="AA371" i="1"/>
  <c r="AG371" i="1" s="1"/>
  <c r="AE371" i="1"/>
  <c r="AJ371" i="1" s="1"/>
  <c r="AA375" i="1"/>
  <c r="AG375" i="1" s="1"/>
  <c r="AE375" i="1"/>
  <c r="AJ375" i="1" s="1"/>
  <c r="AA379" i="1"/>
  <c r="AE379" i="1"/>
  <c r="AJ379" i="1" s="1"/>
  <c r="AA383" i="1"/>
  <c r="AG383" i="1" s="1"/>
  <c r="AE383" i="1"/>
  <c r="AJ383" i="1" s="1"/>
  <c r="AA387" i="1"/>
  <c r="AG387" i="1" s="1"/>
  <c r="AE387" i="1"/>
  <c r="AJ387" i="1" s="1"/>
  <c r="AA391" i="1"/>
  <c r="AG391" i="1" s="1"/>
  <c r="AE391" i="1"/>
  <c r="AJ391" i="1" s="1"/>
  <c r="AA395" i="1"/>
  <c r="AE395" i="1"/>
  <c r="AJ395" i="1" s="1"/>
  <c r="AA399" i="1"/>
  <c r="AG399" i="1" s="1"/>
  <c r="AE399" i="1"/>
  <c r="AJ399" i="1" s="1"/>
  <c r="AA403" i="1"/>
  <c r="AG403" i="1" s="1"/>
  <c r="AE403" i="1"/>
  <c r="AJ403" i="1" s="1"/>
  <c r="AA407" i="1"/>
  <c r="AG407" i="1" s="1"/>
  <c r="AE407" i="1"/>
  <c r="AJ407" i="1" s="1"/>
  <c r="AA411" i="1"/>
  <c r="AE411" i="1"/>
  <c r="AJ411" i="1" s="1"/>
  <c r="AA415" i="1"/>
  <c r="AG415" i="1" s="1"/>
  <c r="AE415" i="1"/>
  <c r="AJ415" i="1" s="1"/>
  <c r="AA419" i="1"/>
  <c r="AG419" i="1" s="1"/>
  <c r="AE419" i="1"/>
  <c r="AJ419" i="1" s="1"/>
  <c r="AA423" i="1"/>
  <c r="AG423" i="1" s="1"/>
  <c r="AE423" i="1"/>
  <c r="AJ423" i="1" s="1"/>
  <c r="AA427" i="1"/>
  <c r="AE427" i="1"/>
  <c r="AJ427" i="1" s="1"/>
  <c r="AA431" i="1"/>
  <c r="AG431" i="1" s="1"/>
  <c r="AE431" i="1"/>
  <c r="AJ431" i="1" s="1"/>
  <c r="AA435" i="1"/>
  <c r="AG435" i="1" s="1"/>
  <c r="AE435" i="1"/>
  <c r="AJ435" i="1" s="1"/>
  <c r="AA439" i="1"/>
  <c r="AG439" i="1" s="1"/>
  <c r="AE439" i="1"/>
  <c r="AJ439" i="1" s="1"/>
  <c r="AA443" i="1"/>
  <c r="AE443" i="1"/>
  <c r="AJ443" i="1" s="1"/>
  <c r="AA447" i="1"/>
  <c r="AG447" i="1" s="1"/>
  <c r="AE447" i="1"/>
  <c r="AJ447" i="1" s="1"/>
  <c r="AA451" i="1"/>
  <c r="AG451" i="1" s="1"/>
  <c r="AE451" i="1"/>
  <c r="AJ451" i="1" s="1"/>
  <c r="AA455" i="1"/>
  <c r="AG455" i="1" s="1"/>
  <c r="AE455" i="1"/>
  <c r="AJ455" i="1" s="1"/>
  <c r="AA459" i="1"/>
  <c r="AE459" i="1"/>
  <c r="AJ459" i="1" s="1"/>
  <c r="AA463" i="1"/>
  <c r="AG463" i="1" s="1"/>
  <c r="AE463" i="1"/>
  <c r="AJ463" i="1" s="1"/>
  <c r="AA467" i="1"/>
  <c r="AG467" i="1" s="1"/>
  <c r="AE467" i="1"/>
  <c r="AJ467" i="1" s="1"/>
  <c r="AA471" i="1"/>
  <c r="AG471" i="1" s="1"/>
  <c r="AE471" i="1"/>
  <c r="AJ471" i="1" s="1"/>
  <c r="AA475" i="1"/>
  <c r="AE475" i="1"/>
  <c r="AJ475" i="1" s="1"/>
  <c r="AA479" i="1"/>
  <c r="AG479" i="1" s="1"/>
  <c r="AE479" i="1"/>
  <c r="AJ479" i="1" s="1"/>
  <c r="AA483" i="1"/>
  <c r="AG483" i="1" s="1"/>
  <c r="AE483" i="1"/>
  <c r="AJ483" i="1" s="1"/>
  <c r="AA487" i="1"/>
  <c r="AG487" i="1" s="1"/>
  <c r="AE487" i="1"/>
  <c r="AJ487" i="1" s="1"/>
  <c r="AA491" i="1"/>
  <c r="AE491" i="1"/>
  <c r="AJ491" i="1" s="1"/>
  <c r="AA495" i="1"/>
  <c r="AG495" i="1" s="1"/>
  <c r="AE495" i="1"/>
  <c r="AJ495" i="1" s="1"/>
  <c r="AA499" i="1"/>
  <c r="AG499" i="1" s="1"/>
  <c r="AE499" i="1"/>
  <c r="AJ499" i="1" s="1"/>
  <c r="AA503" i="1"/>
  <c r="AG503" i="1" s="1"/>
  <c r="AE503" i="1"/>
  <c r="AJ503" i="1" s="1"/>
  <c r="AA507" i="1"/>
  <c r="AE507" i="1"/>
  <c r="AJ507" i="1" s="1"/>
  <c r="AA511" i="1"/>
  <c r="AG511" i="1" s="1"/>
  <c r="AE511" i="1"/>
  <c r="AJ511" i="1" s="1"/>
  <c r="AA1106" i="1"/>
  <c r="AE1106" i="1"/>
  <c r="AJ1106" i="1" s="1"/>
  <c r="AA1110" i="1"/>
  <c r="AG1110" i="1" s="1"/>
  <c r="AE1110" i="1"/>
  <c r="AJ1110" i="1" s="1"/>
  <c r="AA1114" i="1"/>
  <c r="AG1114" i="1" s="1"/>
  <c r="AE1114" i="1"/>
  <c r="AJ1114" i="1" s="1"/>
  <c r="AA1118" i="1"/>
  <c r="AG1118" i="1" s="1"/>
  <c r="AE1118" i="1"/>
  <c r="AJ1118" i="1" s="1"/>
  <c r="AA1122" i="1"/>
  <c r="AE1122" i="1"/>
  <c r="AJ1122" i="1" s="1"/>
  <c r="AA1126" i="1"/>
  <c r="AG1126" i="1" s="1"/>
  <c r="AE1126" i="1"/>
  <c r="AJ1126" i="1" s="1"/>
  <c r="AA1130" i="1"/>
  <c r="AG1130" i="1" s="1"/>
  <c r="AE1130" i="1"/>
  <c r="AJ1130" i="1" s="1"/>
  <c r="AA1134" i="1"/>
  <c r="AG1134" i="1" s="1"/>
  <c r="AE1134" i="1"/>
  <c r="AJ1134" i="1" s="1"/>
  <c r="AA1138" i="1"/>
  <c r="AE1138" i="1"/>
  <c r="AJ1138" i="1" s="1"/>
  <c r="AA1142" i="1"/>
  <c r="AG1142" i="1" s="1"/>
  <c r="AE1142" i="1"/>
  <c r="AJ1142" i="1" s="1"/>
  <c r="AA1146" i="1"/>
  <c r="AG1146" i="1" s="1"/>
  <c r="AE1146" i="1"/>
  <c r="AJ1146" i="1" s="1"/>
  <c r="AA1150" i="1"/>
  <c r="AG1150" i="1" s="1"/>
  <c r="AE1150" i="1"/>
  <c r="AJ1150" i="1" s="1"/>
  <c r="AA1154" i="1"/>
  <c r="AE1154" i="1"/>
  <c r="AJ1154" i="1" s="1"/>
  <c r="AA1158" i="1"/>
  <c r="AG1158" i="1" s="1"/>
  <c r="AE1158" i="1"/>
  <c r="AJ1158" i="1" s="1"/>
  <c r="AA1162" i="1"/>
  <c r="AG1162" i="1" s="1"/>
  <c r="AE1162" i="1"/>
  <c r="AJ1162" i="1" s="1"/>
  <c r="AA1166" i="1"/>
  <c r="AG1166" i="1" s="1"/>
  <c r="AE1166" i="1"/>
  <c r="AJ1166" i="1" s="1"/>
  <c r="AA1170" i="1"/>
  <c r="AE1170" i="1"/>
  <c r="AJ1170" i="1" s="1"/>
  <c r="AA1174" i="1"/>
  <c r="AG1174" i="1" s="1"/>
  <c r="AE1174" i="1"/>
  <c r="AJ1174" i="1" s="1"/>
  <c r="AA1178" i="1"/>
  <c r="AG1178" i="1" s="1"/>
  <c r="AE1178" i="1"/>
  <c r="AJ1178" i="1" s="1"/>
  <c r="AA1182" i="1"/>
  <c r="AG1182" i="1" s="1"/>
  <c r="AE1182" i="1"/>
  <c r="AJ1182" i="1" s="1"/>
  <c r="AA1186" i="1"/>
  <c r="AE1186" i="1"/>
  <c r="AJ1186" i="1" s="1"/>
  <c r="AA1190" i="1"/>
  <c r="AG1190" i="1" s="1"/>
  <c r="AE1190" i="1"/>
  <c r="AJ1190" i="1" s="1"/>
  <c r="AA1194" i="1"/>
  <c r="AG1194" i="1" s="1"/>
  <c r="AE1194" i="1"/>
  <c r="AJ1194" i="1" s="1"/>
  <c r="AA1198" i="1"/>
  <c r="AG1198" i="1" s="1"/>
  <c r="AE1198" i="1"/>
  <c r="AJ1198" i="1" s="1"/>
  <c r="AA1202" i="1"/>
  <c r="AG1202" i="1" s="1"/>
  <c r="AE1202" i="1"/>
  <c r="AJ1202" i="1" s="1"/>
  <c r="AA515" i="1"/>
  <c r="AG515" i="1" s="1"/>
  <c r="AA519" i="1"/>
  <c r="AA1204" i="1"/>
  <c r="AG1204" i="1" s="1"/>
  <c r="AA1208" i="1"/>
  <c r="AG1208" i="1" s="1"/>
  <c r="AA1212" i="1"/>
  <c r="AG1212" i="1" s="1"/>
  <c r="AA1216" i="1"/>
  <c r="AA1220" i="1"/>
  <c r="AG1220" i="1" s="1"/>
  <c r="AA1224" i="1"/>
  <c r="AG1224" i="1" s="1"/>
  <c r="AA1228" i="1"/>
  <c r="AG1228" i="1" s="1"/>
  <c r="AA1232" i="1"/>
  <c r="AA1236" i="1"/>
  <c r="AG1236" i="1" s="1"/>
  <c r="AA1240" i="1"/>
  <c r="AG1240" i="1" s="1"/>
  <c r="AA1244" i="1"/>
  <c r="AG1244" i="1" s="1"/>
  <c r="AA1248" i="1"/>
  <c r="AA1252" i="1"/>
  <c r="AG1252" i="1" s="1"/>
  <c r="AA1256" i="1"/>
  <c r="AG1256" i="1" s="1"/>
  <c r="AA1260" i="1"/>
  <c r="AA1264" i="1"/>
  <c r="AA1268" i="1"/>
  <c r="AG1268" i="1" s="1"/>
  <c r="AA1272" i="1"/>
  <c r="AG1272" i="1" s="1"/>
  <c r="AA1276" i="1"/>
  <c r="AG1276" i="1" s="1"/>
  <c r="AA1280" i="1"/>
  <c r="AA1284" i="1"/>
  <c r="AG1284" i="1" s="1"/>
  <c r="AA1288" i="1"/>
  <c r="AG1288" i="1" s="1"/>
  <c r="AA1292" i="1"/>
  <c r="AG1292" i="1" s="1"/>
  <c r="AA1296" i="1"/>
  <c r="AA1300" i="1"/>
  <c r="AG1300" i="1" s="1"/>
  <c r="AA1304" i="1"/>
  <c r="AG1304" i="1" s="1"/>
  <c r="AA1308" i="1"/>
  <c r="AG1308" i="1" s="1"/>
  <c r="AA1312" i="1"/>
  <c r="AA1316" i="1"/>
  <c r="AG1316" i="1" s="1"/>
  <c r="AA1320" i="1"/>
  <c r="AG1320" i="1" s="1"/>
  <c r="AA1324" i="1"/>
  <c r="AG1324" i="1" s="1"/>
  <c r="AA1328" i="1"/>
  <c r="AA1332" i="1"/>
  <c r="AG1332" i="1" s="1"/>
  <c r="AA1336" i="1"/>
  <c r="AG1336" i="1" s="1"/>
  <c r="AA1340" i="1"/>
  <c r="AG1340" i="1" s="1"/>
  <c r="AA1344" i="1"/>
  <c r="AA1348" i="1"/>
  <c r="AG1348" i="1" s="1"/>
  <c r="AA1352" i="1"/>
  <c r="AG1352" i="1" s="1"/>
  <c r="AA1356" i="1"/>
  <c r="AG1356" i="1" s="1"/>
  <c r="AA1360" i="1"/>
  <c r="AA1364" i="1"/>
  <c r="AG1364" i="1" s="1"/>
  <c r="AA1368" i="1"/>
  <c r="AG1368" i="1" s="1"/>
  <c r="AA1372" i="1"/>
  <c r="AG1372" i="1" s="1"/>
  <c r="AA1376" i="1"/>
  <c r="AA1380" i="1"/>
  <c r="AG1380" i="1" s="1"/>
  <c r="AA1384" i="1"/>
  <c r="AA1388" i="1"/>
  <c r="AG1388" i="1" s="1"/>
  <c r="AA1392" i="1"/>
  <c r="AA1396" i="1"/>
  <c r="AG1396" i="1" s="1"/>
  <c r="AA1400" i="1"/>
  <c r="AG1400" i="1" s="1"/>
  <c r="AA1404" i="1"/>
  <c r="AG1404" i="1" s="1"/>
  <c r="AA1408" i="1"/>
  <c r="AA1412" i="1"/>
  <c r="AG1412" i="1" s="1"/>
  <c r="AA1416" i="1"/>
  <c r="AG1416" i="1" s="1"/>
  <c r="AA1420" i="1"/>
  <c r="AG1420" i="1" s="1"/>
  <c r="AA1424" i="1"/>
  <c r="AA1428" i="1"/>
  <c r="AG1428" i="1" s="1"/>
  <c r="AA1432" i="1"/>
  <c r="AG1432" i="1" s="1"/>
  <c r="AA1600" i="1"/>
  <c r="AG1600" i="1" s="1"/>
  <c r="AA1698" i="1"/>
  <c r="AA1736" i="1"/>
  <c r="AA1768" i="1"/>
  <c r="AG1768" i="1" s="1"/>
  <c r="AA1696" i="1"/>
  <c r="AA1666" i="1"/>
  <c r="AD1740" i="1"/>
  <c r="AH244" i="1"/>
  <c r="AM244" i="1" s="1"/>
  <c r="AH316" i="1"/>
  <c r="AM316" i="1" s="1"/>
  <c r="AH380" i="1"/>
  <c r="AM380" i="1" s="1"/>
  <c r="AH452" i="1"/>
  <c r="AM452" i="1" s="1"/>
  <c r="AH559" i="1"/>
  <c r="AM559" i="1" s="1"/>
  <c r="AH591" i="1"/>
  <c r="AM591" i="1" s="1"/>
  <c r="AH623" i="1"/>
  <c r="AM623" i="1" s="1"/>
  <c r="AH703" i="1"/>
  <c r="AM703" i="1" s="1"/>
  <c r="AH807" i="1"/>
  <c r="AM807" i="1" s="1"/>
  <c r="AH951" i="1"/>
  <c r="AM951" i="1" s="1"/>
  <c r="AH1167" i="1"/>
  <c r="AM1167" i="1" s="1"/>
  <c r="AH1199" i="1"/>
  <c r="AM1199" i="1" s="1"/>
  <c r="AH236" i="1"/>
  <c r="AM236" i="1" s="1"/>
  <c r="AH408" i="1"/>
  <c r="AM408" i="1" s="1"/>
  <c r="AH583" i="1"/>
  <c r="AM583" i="1" s="1"/>
  <c r="AH615" i="1"/>
  <c r="AM615" i="1" s="1"/>
  <c r="AH647" i="1"/>
  <c r="AM647" i="1" s="1"/>
  <c r="AH687" i="1"/>
  <c r="AM687" i="1" s="1"/>
  <c r="AH699" i="1"/>
  <c r="AM699" i="1" s="1"/>
  <c r="AH751" i="1"/>
  <c r="AM751" i="1" s="1"/>
  <c r="AH783" i="1"/>
  <c r="AM783" i="1" s="1"/>
  <c r="AH879" i="1"/>
  <c r="AM879" i="1" s="1"/>
  <c r="AH911" i="1"/>
  <c r="AM911" i="1" s="1"/>
  <c r="AH1079" i="1"/>
  <c r="AM1079" i="1" s="1"/>
  <c r="AH1143" i="1"/>
  <c r="AM1143" i="1" s="1"/>
  <c r="AH1457" i="1"/>
  <c r="AM1457" i="1" s="1"/>
  <c r="AH1497" i="1"/>
  <c r="AM1497" i="1" s="1"/>
  <c r="AF14" i="1"/>
  <c r="AK14" i="1" s="1"/>
  <c r="AF18" i="1"/>
  <c r="AK18" i="1" s="1"/>
  <c r="AF22" i="1"/>
  <c r="AK22" i="1" s="1"/>
  <c r="AF26" i="1"/>
  <c r="AK26" i="1" s="1"/>
  <c r="AF30" i="1"/>
  <c r="AK30" i="1" s="1"/>
  <c r="AF34" i="1"/>
  <c r="AK34" i="1" s="1"/>
  <c r="AF38" i="1"/>
  <c r="AK38" i="1" s="1"/>
  <c r="AF42" i="1"/>
  <c r="AK42" i="1" s="1"/>
  <c r="AF46" i="1"/>
  <c r="AK46" i="1" s="1"/>
  <c r="AF50" i="1"/>
  <c r="AK50" i="1" s="1"/>
  <c r="AF54" i="1"/>
  <c r="AK54" i="1" s="1"/>
  <c r="AF58" i="1"/>
  <c r="AK58" i="1" s="1"/>
  <c r="AF62" i="1"/>
  <c r="AK62" i="1" s="1"/>
  <c r="AF66" i="1"/>
  <c r="AK66" i="1" s="1"/>
  <c r="AF70" i="1"/>
  <c r="AK70" i="1" s="1"/>
  <c r="AF74" i="1"/>
  <c r="AK74" i="1" s="1"/>
  <c r="AF78" i="1"/>
  <c r="AK78" i="1" s="1"/>
  <c r="AF82" i="1"/>
  <c r="AK82" i="1" s="1"/>
  <c r="AF86" i="1"/>
  <c r="AK86" i="1" s="1"/>
  <c r="AF90" i="1"/>
  <c r="AK90" i="1" s="1"/>
  <c r="AF94" i="1"/>
  <c r="AK94" i="1" s="1"/>
  <c r="AF98" i="1"/>
  <c r="AK98" i="1" s="1"/>
  <c r="AF102" i="1"/>
  <c r="AK102" i="1" s="1"/>
  <c r="AF106" i="1"/>
  <c r="AK106" i="1" s="1"/>
  <c r="AF110" i="1"/>
  <c r="AK110" i="1" s="1"/>
  <c r="AF114" i="1"/>
  <c r="AK114" i="1" s="1"/>
  <c r="AF118" i="1"/>
  <c r="AK118" i="1" s="1"/>
  <c r="AF122" i="1"/>
  <c r="AK122" i="1" s="1"/>
  <c r="AF126" i="1"/>
  <c r="AK126" i="1" s="1"/>
  <c r="AF130" i="1"/>
  <c r="AK130" i="1" s="1"/>
  <c r="AF134" i="1"/>
  <c r="AK134" i="1" s="1"/>
  <c r="AF138" i="1"/>
  <c r="AK138" i="1" s="1"/>
  <c r="AF142" i="1"/>
  <c r="AK142" i="1" s="1"/>
  <c r="AF146" i="1"/>
  <c r="AK146" i="1" s="1"/>
  <c r="AF150" i="1"/>
  <c r="AK150" i="1" s="1"/>
  <c r="AF154" i="1"/>
  <c r="AK154" i="1" s="1"/>
  <c r="AF158" i="1"/>
  <c r="AK158" i="1" s="1"/>
  <c r="AF162" i="1"/>
  <c r="AK162" i="1" s="1"/>
  <c r="AF166" i="1"/>
  <c r="AK166" i="1" s="1"/>
  <c r="AF170" i="1"/>
  <c r="AK170" i="1" s="1"/>
  <c r="AF174" i="1"/>
  <c r="AK174" i="1" s="1"/>
  <c r="AF178" i="1"/>
  <c r="AK178" i="1" s="1"/>
  <c r="AF182" i="1"/>
  <c r="AK182" i="1" s="1"/>
  <c r="AG237" i="1"/>
  <c r="AG269" i="1"/>
  <c r="AG333" i="1"/>
  <c r="AG365" i="1"/>
  <c r="AG413" i="1"/>
  <c r="AG509" i="1"/>
  <c r="AF189" i="1"/>
  <c r="AK189" i="1" s="1"/>
  <c r="AF193" i="1"/>
  <c r="AK193" i="1" s="1"/>
  <c r="AF197" i="1"/>
  <c r="AK197" i="1" s="1"/>
  <c r="AF201" i="1"/>
  <c r="AK201" i="1" s="1"/>
  <c r="AF205" i="1"/>
  <c r="AK205" i="1" s="1"/>
  <c r="AF209" i="1"/>
  <c r="AK209" i="1" s="1"/>
  <c r="AF213" i="1"/>
  <c r="AK213" i="1" s="1"/>
  <c r="AF217" i="1"/>
  <c r="AK217" i="1" s="1"/>
  <c r="AF221" i="1"/>
  <c r="AK221" i="1" s="1"/>
  <c r="AF225" i="1"/>
  <c r="AK225" i="1" s="1"/>
  <c r="AF229" i="1"/>
  <c r="AK229" i="1" s="1"/>
  <c r="AF233" i="1"/>
  <c r="AK233" i="1" s="1"/>
  <c r="AF237" i="1"/>
  <c r="AK237" i="1" s="1"/>
  <c r="AF241" i="1"/>
  <c r="AK241" i="1" s="1"/>
  <c r="AF245" i="1"/>
  <c r="AK245" i="1" s="1"/>
  <c r="AF249" i="1"/>
  <c r="AK249" i="1" s="1"/>
  <c r="AF253" i="1"/>
  <c r="AK253" i="1" s="1"/>
  <c r="AF257" i="1"/>
  <c r="AK257" i="1" s="1"/>
  <c r="AF261" i="1"/>
  <c r="AK261" i="1" s="1"/>
  <c r="AF265" i="1"/>
  <c r="AK265" i="1" s="1"/>
  <c r="AF269" i="1"/>
  <c r="AK269" i="1" s="1"/>
  <c r="AF273" i="1"/>
  <c r="AK273" i="1" s="1"/>
  <c r="AF277" i="1"/>
  <c r="AK277" i="1" s="1"/>
  <c r="AF281" i="1"/>
  <c r="AK281" i="1" s="1"/>
  <c r="AF285" i="1"/>
  <c r="AK285" i="1" s="1"/>
  <c r="AF289" i="1"/>
  <c r="AK289" i="1" s="1"/>
  <c r="AF293" i="1"/>
  <c r="AK293" i="1" s="1"/>
  <c r="AF297" i="1"/>
  <c r="AK297" i="1" s="1"/>
  <c r="AF301" i="1"/>
  <c r="AK301" i="1" s="1"/>
  <c r="AF305" i="1"/>
  <c r="AK305" i="1" s="1"/>
  <c r="AF309" i="1"/>
  <c r="AK309" i="1" s="1"/>
  <c r="AF313" i="1"/>
  <c r="AK313" i="1" s="1"/>
  <c r="AF317" i="1"/>
  <c r="AK317" i="1" s="1"/>
  <c r="AF321" i="1"/>
  <c r="AK321" i="1" s="1"/>
  <c r="AF325" i="1"/>
  <c r="AK325" i="1" s="1"/>
  <c r="AF329" i="1"/>
  <c r="AK329" i="1" s="1"/>
  <c r="AF333" i="1"/>
  <c r="AK333" i="1" s="1"/>
  <c r="AF337" i="1"/>
  <c r="AK337" i="1" s="1"/>
  <c r="AF341" i="1"/>
  <c r="AK341" i="1" s="1"/>
  <c r="AF345" i="1"/>
  <c r="AK345" i="1" s="1"/>
  <c r="AF349" i="1"/>
  <c r="AK349" i="1" s="1"/>
  <c r="AF353" i="1"/>
  <c r="AK353" i="1" s="1"/>
  <c r="AF357" i="1"/>
  <c r="AK357" i="1" s="1"/>
  <c r="AF361" i="1"/>
  <c r="AK361" i="1" s="1"/>
  <c r="AF365" i="1"/>
  <c r="AK365" i="1" s="1"/>
  <c r="AF369" i="1"/>
  <c r="AK369" i="1" s="1"/>
  <c r="AF373" i="1"/>
  <c r="AK373" i="1" s="1"/>
  <c r="AF377" i="1"/>
  <c r="AK377" i="1" s="1"/>
  <c r="AF381" i="1"/>
  <c r="AK381" i="1" s="1"/>
  <c r="AF385" i="1"/>
  <c r="AK385" i="1" s="1"/>
  <c r="AF389" i="1"/>
  <c r="AK389" i="1" s="1"/>
  <c r="AF393" i="1"/>
  <c r="AK393" i="1" s="1"/>
  <c r="AF397" i="1"/>
  <c r="AK397" i="1" s="1"/>
  <c r="AF401" i="1"/>
  <c r="AK401" i="1" s="1"/>
  <c r="AF405" i="1"/>
  <c r="AK405" i="1" s="1"/>
  <c r="AF409" i="1"/>
  <c r="AK409" i="1" s="1"/>
  <c r="AF413" i="1"/>
  <c r="AK413" i="1" s="1"/>
  <c r="AF417" i="1"/>
  <c r="AK417" i="1" s="1"/>
  <c r="AF421" i="1"/>
  <c r="AK421" i="1" s="1"/>
  <c r="AF425" i="1"/>
  <c r="AK425" i="1" s="1"/>
  <c r="AF429" i="1"/>
  <c r="AK429" i="1" s="1"/>
  <c r="AF433" i="1"/>
  <c r="AK433" i="1" s="1"/>
  <c r="AF437" i="1"/>
  <c r="AK437" i="1" s="1"/>
  <c r="AF441" i="1"/>
  <c r="AK441" i="1" s="1"/>
  <c r="AF445" i="1"/>
  <c r="AK445" i="1" s="1"/>
  <c r="AF449" i="1"/>
  <c r="AK449" i="1" s="1"/>
  <c r="AF453" i="1"/>
  <c r="AK453" i="1" s="1"/>
  <c r="AF457" i="1"/>
  <c r="AK457" i="1" s="1"/>
  <c r="AF461" i="1"/>
  <c r="AK461" i="1" s="1"/>
  <c r="AF465" i="1"/>
  <c r="AK465" i="1" s="1"/>
  <c r="AF469" i="1"/>
  <c r="AK469" i="1" s="1"/>
  <c r="AF473" i="1"/>
  <c r="AK473" i="1" s="1"/>
  <c r="AF477" i="1"/>
  <c r="AK477" i="1" s="1"/>
  <c r="AF481" i="1"/>
  <c r="AK481" i="1" s="1"/>
  <c r="AF485" i="1"/>
  <c r="AK485" i="1" s="1"/>
  <c r="AF489" i="1"/>
  <c r="AK489" i="1" s="1"/>
  <c r="AF493" i="1"/>
  <c r="AK493" i="1" s="1"/>
  <c r="AF497" i="1"/>
  <c r="AK497" i="1" s="1"/>
  <c r="AF501" i="1"/>
  <c r="AK501" i="1" s="1"/>
  <c r="AF505" i="1"/>
  <c r="AK505" i="1" s="1"/>
  <c r="AF509" i="1"/>
  <c r="AK509" i="1" s="1"/>
  <c r="AF513" i="1"/>
  <c r="AK513" i="1" s="1"/>
  <c r="AL212" i="1"/>
  <c r="AO212" i="1" s="1"/>
  <c r="AH224" i="1"/>
  <c r="AM224" i="1" s="1"/>
  <c r="AL240" i="1"/>
  <c r="AO240" i="1" s="1"/>
  <c r="AL308" i="1"/>
  <c r="AO308" i="1" s="1"/>
  <c r="AL336" i="1"/>
  <c r="AO336" i="1" s="1"/>
  <c r="AL368" i="1"/>
  <c r="AO368" i="1" s="1"/>
  <c r="AL432" i="1"/>
  <c r="AO432" i="1" s="1"/>
  <c r="AL535" i="1"/>
  <c r="AO535" i="1" s="1"/>
  <c r="AL571" i="1"/>
  <c r="AO571" i="1" s="1"/>
  <c r="AL695" i="1"/>
  <c r="AO695" i="1" s="1"/>
  <c r="AL727" i="1"/>
  <c r="AO727" i="1" s="1"/>
  <c r="AL759" i="1"/>
  <c r="AO759" i="1" s="1"/>
  <c r="AL887" i="1"/>
  <c r="AO887" i="1" s="1"/>
  <c r="AL959" i="1"/>
  <c r="AO959" i="1" s="1"/>
  <c r="AL991" i="1"/>
  <c r="AO991" i="1" s="1"/>
  <c r="AL1023" i="1"/>
  <c r="AO1023" i="1" s="1"/>
  <c r="AL1055" i="1"/>
  <c r="AO1055" i="1" s="1"/>
  <c r="AL1087" i="1"/>
  <c r="AO1087" i="1" s="1"/>
  <c r="AH1155" i="1"/>
  <c r="AM1155" i="1" s="1"/>
  <c r="AL1489" i="1"/>
  <c r="AO1489" i="1" s="1"/>
  <c r="AL1513" i="1"/>
  <c r="AO1513" i="1" s="1"/>
  <c r="AL10" i="1"/>
  <c r="AO10" i="1" s="1"/>
  <c r="AH10" i="1"/>
  <c r="AM10" i="1" s="1"/>
  <c r="AF11" i="1"/>
  <c r="AK11" i="1" s="1"/>
  <c r="AF19" i="1"/>
  <c r="AK19" i="1" s="1"/>
  <c r="AF27" i="1"/>
  <c r="AK27" i="1" s="1"/>
  <c r="AF35" i="1"/>
  <c r="AK35" i="1" s="1"/>
  <c r="AF43" i="1"/>
  <c r="AK43" i="1" s="1"/>
  <c r="AF51" i="1"/>
  <c r="AK51" i="1" s="1"/>
  <c r="AF59" i="1"/>
  <c r="AK59" i="1" s="1"/>
  <c r="AF67" i="1"/>
  <c r="AK67" i="1" s="1"/>
  <c r="AF75" i="1"/>
  <c r="AK75" i="1" s="1"/>
  <c r="AF83" i="1"/>
  <c r="AK83" i="1" s="1"/>
  <c r="AF95" i="1"/>
  <c r="AK95" i="1" s="1"/>
  <c r="AF103" i="1"/>
  <c r="AK103" i="1" s="1"/>
  <c r="AF111" i="1"/>
  <c r="AK111" i="1" s="1"/>
  <c r="AF119" i="1"/>
  <c r="AK119" i="1" s="1"/>
  <c r="AF127" i="1"/>
  <c r="AK127" i="1" s="1"/>
  <c r="AF135" i="1"/>
  <c r="AK135" i="1" s="1"/>
  <c r="AF143" i="1"/>
  <c r="AK143" i="1" s="1"/>
  <c r="AF151" i="1"/>
  <c r="AK151" i="1" s="1"/>
  <c r="AF159" i="1"/>
  <c r="AK159" i="1" s="1"/>
  <c r="AF167" i="1"/>
  <c r="AK167" i="1" s="1"/>
  <c r="AF175" i="1"/>
  <c r="AK175" i="1" s="1"/>
  <c r="AF183" i="1"/>
  <c r="AK183" i="1" s="1"/>
  <c r="AG246" i="1"/>
  <c r="AG330" i="1"/>
  <c r="AG362" i="1"/>
  <c r="AG458" i="1"/>
  <c r="AG490" i="1"/>
  <c r="AA518" i="1"/>
  <c r="AG518" i="1" s="1"/>
  <c r="AF186" i="1"/>
  <c r="AK186" i="1" s="1"/>
  <c r="AF190" i="1"/>
  <c r="AK190" i="1" s="1"/>
  <c r="AF194" i="1"/>
  <c r="AK194" i="1" s="1"/>
  <c r="AF198" i="1"/>
  <c r="AK198" i="1" s="1"/>
  <c r="AF202" i="1"/>
  <c r="AK202" i="1" s="1"/>
  <c r="AF206" i="1"/>
  <c r="AK206" i="1" s="1"/>
  <c r="AF210" i="1"/>
  <c r="AK210" i="1" s="1"/>
  <c r="AF214" i="1"/>
  <c r="AK214" i="1" s="1"/>
  <c r="AF218" i="1"/>
  <c r="AK218" i="1" s="1"/>
  <c r="AF222" i="1"/>
  <c r="AK222" i="1" s="1"/>
  <c r="AF226" i="1"/>
  <c r="AK226" i="1" s="1"/>
  <c r="AF230" i="1"/>
  <c r="AK230" i="1" s="1"/>
  <c r="AF234" i="1"/>
  <c r="AK234" i="1" s="1"/>
  <c r="AF238" i="1"/>
  <c r="AK238" i="1" s="1"/>
  <c r="AF242" i="1"/>
  <c r="AK242" i="1" s="1"/>
  <c r="AF246" i="1"/>
  <c r="AK246" i="1" s="1"/>
  <c r="AF250" i="1"/>
  <c r="AK250" i="1" s="1"/>
  <c r="AF254" i="1"/>
  <c r="AK254" i="1" s="1"/>
  <c r="AF258" i="1"/>
  <c r="AK258" i="1" s="1"/>
  <c r="AF262" i="1"/>
  <c r="AK262" i="1" s="1"/>
  <c r="AF266" i="1"/>
  <c r="AK266" i="1" s="1"/>
  <c r="AF270" i="1"/>
  <c r="AK270" i="1" s="1"/>
  <c r="AF274" i="1"/>
  <c r="AK274" i="1" s="1"/>
  <c r="AF278" i="1"/>
  <c r="AK278" i="1" s="1"/>
  <c r="AF282" i="1"/>
  <c r="AK282" i="1" s="1"/>
  <c r="AF286" i="1"/>
  <c r="AK286" i="1" s="1"/>
  <c r="AF290" i="1"/>
  <c r="AK290" i="1" s="1"/>
  <c r="AF294" i="1"/>
  <c r="AK294" i="1" s="1"/>
  <c r="AF298" i="1"/>
  <c r="AK298" i="1" s="1"/>
  <c r="AF302" i="1"/>
  <c r="AK302" i="1" s="1"/>
  <c r="AF306" i="1"/>
  <c r="AK306" i="1" s="1"/>
  <c r="AF310" i="1"/>
  <c r="AK310" i="1" s="1"/>
  <c r="AF314" i="1"/>
  <c r="AK314" i="1" s="1"/>
  <c r="AF318" i="1"/>
  <c r="AK318" i="1" s="1"/>
  <c r="AF322" i="1"/>
  <c r="AK322" i="1" s="1"/>
  <c r="AF326" i="1"/>
  <c r="AK326" i="1" s="1"/>
  <c r="AF330" i="1"/>
  <c r="AK330" i="1" s="1"/>
  <c r="AF334" i="1"/>
  <c r="AK334" i="1" s="1"/>
  <c r="AF338" i="1"/>
  <c r="AK338" i="1" s="1"/>
  <c r="AF342" i="1"/>
  <c r="AK342" i="1" s="1"/>
  <c r="AF346" i="1"/>
  <c r="AK346" i="1" s="1"/>
  <c r="AF350" i="1"/>
  <c r="AK350" i="1" s="1"/>
  <c r="AF354" i="1"/>
  <c r="AK354" i="1" s="1"/>
  <c r="AF358" i="1"/>
  <c r="AK358" i="1" s="1"/>
  <c r="AF362" i="1"/>
  <c r="AK362" i="1" s="1"/>
  <c r="AF366" i="1"/>
  <c r="AK366" i="1" s="1"/>
  <c r="AF370" i="1"/>
  <c r="AK370" i="1" s="1"/>
  <c r="AF374" i="1"/>
  <c r="AK374" i="1" s="1"/>
  <c r="AF378" i="1"/>
  <c r="AK378" i="1" s="1"/>
  <c r="AF382" i="1"/>
  <c r="AK382" i="1" s="1"/>
  <c r="AF386" i="1"/>
  <c r="AK386" i="1" s="1"/>
  <c r="AF390" i="1"/>
  <c r="AK390" i="1" s="1"/>
  <c r="AF394" i="1"/>
  <c r="AK394" i="1" s="1"/>
  <c r="AF398" i="1"/>
  <c r="AK398" i="1" s="1"/>
  <c r="AF402" i="1"/>
  <c r="AK402" i="1" s="1"/>
  <c r="AF406" i="1"/>
  <c r="AK406" i="1" s="1"/>
  <c r="AF410" i="1"/>
  <c r="AK410" i="1" s="1"/>
  <c r="AF414" i="1"/>
  <c r="AK414" i="1" s="1"/>
  <c r="AF418" i="1"/>
  <c r="AK418" i="1" s="1"/>
  <c r="AF422" i="1"/>
  <c r="AK422" i="1" s="1"/>
  <c r="AF426" i="1"/>
  <c r="AK426" i="1" s="1"/>
  <c r="AF430" i="1"/>
  <c r="AK430" i="1" s="1"/>
  <c r="AF434" i="1"/>
  <c r="AK434" i="1" s="1"/>
  <c r="AF438" i="1"/>
  <c r="AK438" i="1" s="1"/>
  <c r="AF442" i="1"/>
  <c r="AK442" i="1" s="1"/>
  <c r="AF446" i="1"/>
  <c r="AK446" i="1" s="1"/>
  <c r="AF450" i="1"/>
  <c r="AK450" i="1" s="1"/>
  <c r="AF454" i="1"/>
  <c r="AK454" i="1" s="1"/>
  <c r="AF458" i="1"/>
  <c r="AK458" i="1" s="1"/>
  <c r="AF462" i="1"/>
  <c r="AK462" i="1" s="1"/>
  <c r="AF466" i="1"/>
  <c r="AK466" i="1" s="1"/>
  <c r="AF470" i="1"/>
  <c r="AK470" i="1" s="1"/>
  <c r="AF474" i="1"/>
  <c r="AK474" i="1" s="1"/>
  <c r="AF478" i="1"/>
  <c r="AK478" i="1" s="1"/>
  <c r="AF482" i="1"/>
  <c r="AK482" i="1" s="1"/>
  <c r="AF486" i="1"/>
  <c r="AK486" i="1" s="1"/>
  <c r="AF490" i="1"/>
  <c r="AK490" i="1" s="1"/>
  <c r="AF494" i="1"/>
  <c r="AK494" i="1" s="1"/>
  <c r="AF498" i="1"/>
  <c r="AK498" i="1" s="1"/>
  <c r="AF502" i="1"/>
  <c r="AK502" i="1" s="1"/>
  <c r="AF506" i="1"/>
  <c r="AK506" i="1" s="1"/>
  <c r="AF510" i="1"/>
  <c r="AK510" i="1" s="1"/>
  <c r="AF514" i="1"/>
  <c r="AK514" i="1" s="1"/>
  <c r="AG537" i="1"/>
  <c r="AG553" i="1"/>
  <c r="AG569" i="1"/>
  <c r="AG585" i="1"/>
  <c r="AG601" i="1"/>
  <c r="AG617" i="1"/>
  <c r="AG633" i="1"/>
  <c r="AG637" i="1"/>
  <c r="AG649" i="1"/>
  <c r="AG665" i="1"/>
  <c r="AG681" i="1"/>
  <c r="AG697" i="1"/>
  <c r="AG713" i="1"/>
  <c r="AG729" i="1"/>
  <c r="AG745" i="1"/>
  <c r="AG761" i="1"/>
  <c r="AG765" i="1"/>
  <c r="AG777" i="1"/>
  <c r="AG793" i="1"/>
  <c r="AG809" i="1"/>
  <c r="AG825" i="1"/>
  <c r="AG841" i="1"/>
  <c r="AG857" i="1"/>
  <c r="AG873" i="1"/>
  <c r="AG889" i="1"/>
  <c r="AG893" i="1"/>
  <c r="AG905" i="1"/>
  <c r="AG921" i="1"/>
  <c r="AG937" i="1"/>
  <c r="AG953" i="1"/>
  <c r="AG969" i="1"/>
  <c r="AG985" i="1"/>
  <c r="AG1001" i="1"/>
  <c r="AG1017" i="1"/>
  <c r="AG1021" i="1"/>
  <c r="AG1033" i="1"/>
  <c r="AG1049" i="1"/>
  <c r="AG1065" i="1"/>
  <c r="AG1081" i="1"/>
  <c r="AG1097" i="1"/>
  <c r="AG1109" i="1"/>
  <c r="AG1113" i="1"/>
  <c r="AG1129" i="1"/>
  <c r="AG1145" i="1"/>
  <c r="AG1149" i="1"/>
  <c r="AG1161" i="1"/>
  <c r="AG1177" i="1"/>
  <c r="AG1193" i="1"/>
  <c r="AF516" i="1"/>
  <c r="AK516" i="1" s="1"/>
  <c r="AF520" i="1"/>
  <c r="AK520" i="1" s="1"/>
  <c r="AF524" i="1"/>
  <c r="AK524" i="1" s="1"/>
  <c r="AF528" i="1"/>
  <c r="AK528" i="1" s="1"/>
  <c r="AF532" i="1"/>
  <c r="AK532" i="1" s="1"/>
  <c r="AF536" i="1"/>
  <c r="AK536" i="1" s="1"/>
  <c r="AF540" i="1"/>
  <c r="AK540" i="1" s="1"/>
  <c r="AF544" i="1"/>
  <c r="AK544" i="1" s="1"/>
  <c r="AF548" i="1"/>
  <c r="AK548" i="1" s="1"/>
  <c r="AF552" i="1"/>
  <c r="AK552" i="1" s="1"/>
  <c r="AF556" i="1"/>
  <c r="AK556" i="1" s="1"/>
  <c r="AF560" i="1"/>
  <c r="AK560" i="1" s="1"/>
  <c r="AF564" i="1"/>
  <c r="AK564" i="1" s="1"/>
  <c r="AF568" i="1"/>
  <c r="AK568" i="1" s="1"/>
  <c r="AF572" i="1"/>
  <c r="AK572" i="1" s="1"/>
  <c r="AF576" i="1"/>
  <c r="AK576" i="1" s="1"/>
  <c r="AF580" i="1"/>
  <c r="AK580" i="1" s="1"/>
  <c r="AF584" i="1"/>
  <c r="AK584" i="1" s="1"/>
  <c r="AF588" i="1"/>
  <c r="AK588" i="1" s="1"/>
  <c r="AF592" i="1"/>
  <c r="AK592" i="1" s="1"/>
  <c r="AF596" i="1"/>
  <c r="AK596" i="1" s="1"/>
  <c r="AF600" i="1"/>
  <c r="AK600" i="1" s="1"/>
  <c r="AF604" i="1"/>
  <c r="AK604" i="1" s="1"/>
  <c r="AF608" i="1"/>
  <c r="AK608" i="1" s="1"/>
  <c r="AF612" i="1"/>
  <c r="AK612" i="1" s="1"/>
  <c r="AF616" i="1"/>
  <c r="AK616" i="1" s="1"/>
  <c r="AF620" i="1"/>
  <c r="AK620" i="1" s="1"/>
  <c r="AF624" i="1"/>
  <c r="AK624" i="1" s="1"/>
  <c r="AF628" i="1"/>
  <c r="AK628" i="1" s="1"/>
  <c r="AF632" i="1"/>
  <c r="AK632" i="1" s="1"/>
  <c r="AF636" i="1"/>
  <c r="AK636" i="1" s="1"/>
  <c r="AF640" i="1"/>
  <c r="AK640" i="1" s="1"/>
  <c r="AF644" i="1"/>
  <c r="AK644" i="1" s="1"/>
  <c r="AF648" i="1"/>
  <c r="AK648" i="1" s="1"/>
  <c r="AF652" i="1"/>
  <c r="AK652" i="1" s="1"/>
  <c r="AF656" i="1"/>
  <c r="AK656" i="1" s="1"/>
  <c r="AF660" i="1"/>
  <c r="AK660" i="1" s="1"/>
  <c r="AF664" i="1"/>
  <c r="AK664" i="1" s="1"/>
  <c r="AF668" i="1"/>
  <c r="AK668" i="1" s="1"/>
  <c r="AF672" i="1"/>
  <c r="AK672" i="1" s="1"/>
  <c r="AF676" i="1"/>
  <c r="AK676" i="1" s="1"/>
  <c r="AF680" i="1"/>
  <c r="AK680" i="1" s="1"/>
  <c r="AF684" i="1"/>
  <c r="AK684" i="1" s="1"/>
  <c r="AF688" i="1"/>
  <c r="AK688" i="1" s="1"/>
  <c r="AF692" i="1"/>
  <c r="AK692" i="1" s="1"/>
  <c r="AF696" i="1"/>
  <c r="AK696" i="1" s="1"/>
  <c r="AF700" i="1"/>
  <c r="AK700" i="1" s="1"/>
  <c r="AF704" i="1"/>
  <c r="AK704" i="1" s="1"/>
  <c r="AF708" i="1"/>
  <c r="AK708" i="1" s="1"/>
  <c r="AF712" i="1"/>
  <c r="AK712" i="1" s="1"/>
  <c r="AF716" i="1"/>
  <c r="AK716" i="1" s="1"/>
  <c r="AF720" i="1"/>
  <c r="AK720" i="1" s="1"/>
  <c r="AF724" i="1"/>
  <c r="AK724" i="1" s="1"/>
  <c r="AF728" i="1"/>
  <c r="AK728" i="1" s="1"/>
  <c r="AF732" i="1"/>
  <c r="AK732" i="1" s="1"/>
  <c r="AF736" i="1"/>
  <c r="AK736" i="1" s="1"/>
  <c r="AF740" i="1"/>
  <c r="AK740" i="1" s="1"/>
  <c r="AL188" i="1"/>
  <c r="AO188" i="1" s="1"/>
  <c r="AL220" i="1"/>
  <c r="AO220" i="1" s="1"/>
  <c r="AL356" i="1"/>
  <c r="AO356" i="1" s="1"/>
  <c r="AL388" i="1"/>
  <c r="AO388" i="1" s="1"/>
  <c r="AL520" i="1"/>
  <c r="AO520" i="1" s="1"/>
  <c r="AL543" i="1"/>
  <c r="AO543" i="1" s="1"/>
  <c r="AL567" i="1"/>
  <c r="AO567" i="1" s="1"/>
  <c r="AL611" i="1"/>
  <c r="AO611" i="1" s="1"/>
  <c r="AL655" i="1"/>
  <c r="AO655" i="1" s="1"/>
  <c r="AH747" i="1"/>
  <c r="AM747" i="1" s="1"/>
  <c r="AL815" i="1"/>
  <c r="AO815" i="1" s="1"/>
  <c r="AL847" i="1"/>
  <c r="AO847" i="1" s="1"/>
  <c r="AH875" i="1"/>
  <c r="AM875" i="1" s="1"/>
  <c r="AL903" i="1"/>
  <c r="AO903" i="1" s="1"/>
  <c r="AL983" i="1"/>
  <c r="AO983" i="1" s="1"/>
  <c r="AL1015" i="1"/>
  <c r="AO1015" i="1" s="1"/>
  <c r="AL1083" i="1"/>
  <c r="AO1083" i="1" s="1"/>
  <c r="AL1119" i="1"/>
  <c r="AO1119" i="1" s="1"/>
  <c r="AL1151" i="1"/>
  <c r="AO1151" i="1" s="1"/>
  <c r="AL1175" i="1"/>
  <c r="AO1175" i="1" s="1"/>
  <c r="AL1433" i="1"/>
  <c r="AO1433" i="1" s="1"/>
  <c r="AL1465" i="1"/>
  <c r="AO1465" i="1" s="1"/>
  <c r="AF15" i="1"/>
  <c r="AK15" i="1" s="1"/>
  <c r="AF23" i="1"/>
  <c r="AK23" i="1" s="1"/>
  <c r="AF31" i="1"/>
  <c r="AK31" i="1" s="1"/>
  <c r="AF39" i="1"/>
  <c r="AK39" i="1" s="1"/>
  <c r="AF47" i="1"/>
  <c r="AK47" i="1" s="1"/>
  <c r="AF55" i="1"/>
  <c r="AK55" i="1" s="1"/>
  <c r="AF63" i="1"/>
  <c r="AK63" i="1" s="1"/>
  <c r="AF71" i="1"/>
  <c r="AK71" i="1" s="1"/>
  <c r="AF79" i="1"/>
  <c r="AK79" i="1" s="1"/>
  <c r="AF87" i="1"/>
  <c r="AK87" i="1" s="1"/>
  <c r="AF91" i="1"/>
  <c r="AK91" i="1" s="1"/>
  <c r="AF99" i="1"/>
  <c r="AK99" i="1" s="1"/>
  <c r="AF107" i="1"/>
  <c r="AK107" i="1" s="1"/>
  <c r="AF115" i="1"/>
  <c r="AK115" i="1" s="1"/>
  <c r="AF123" i="1"/>
  <c r="AK123" i="1" s="1"/>
  <c r="AF131" i="1"/>
  <c r="AK131" i="1" s="1"/>
  <c r="AF139" i="1"/>
  <c r="AK139" i="1" s="1"/>
  <c r="AF147" i="1"/>
  <c r="AK147" i="1" s="1"/>
  <c r="AF155" i="1"/>
  <c r="AK155" i="1" s="1"/>
  <c r="AF163" i="1"/>
  <c r="AK163" i="1" s="1"/>
  <c r="AF171" i="1"/>
  <c r="AK171" i="1" s="1"/>
  <c r="AF179" i="1"/>
  <c r="AK179" i="1" s="1"/>
  <c r="AG186" i="1"/>
  <c r="AG218" i="1"/>
  <c r="AG250" i="1"/>
  <c r="AG282" i="1"/>
  <c r="AG386" i="1"/>
  <c r="AG418" i="1"/>
  <c r="AG450" i="1"/>
  <c r="AF12" i="1"/>
  <c r="AK12" i="1" s="1"/>
  <c r="AF16" i="1"/>
  <c r="AK16" i="1" s="1"/>
  <c r="AF20" i="1"/>
  <c r="AK20" i="1" s="1"/>
  <c r="AF24" i="1"/>
  <c r="AK24" i="1" s="1"/>
  <c r="AF28" i="1"/>
  <c r="AK28" i="1" s="1"/>
  <c r="AF32" i="1"/>
  <c r="AK32" i="1" s="1"/>
  <c r="AF36" i="1"/>
  <c r="AK36" i="1" s="1"/>
  <c r="AF40" i="1"/>
  <c r="AK40" i="1" s="1"/>
  <c r="AF44" i="1"/>
  <c r="AK44" i="1" s="1"/>
  <c r="AF48" i="1"/>
  <c r="AK48" i="1" s="1"/>
  <c r="AF52" i="1"/>
  <c r="AK52" i="1" s="1"/>
  <c r="AF56" i="1"/>
  <c r="AK56" i="1" s="1"/>
  <c r="AF60" i="1"/>
  <c r="AK60" i="1" s="1"/>
  <c r="AF64" i="1"/>
  <c r="AK64" i="1" s="1"/>
  <c r="AF68" i="1"/>
  <c r="AK68" i="1" s="1"/>
  <c r="AF72" i="1"/>
  <c r="AK72" i="1" s="1"/>
  <c r="AF76" i="1"/>
  <c r="AK76" i="1" s="1"/>
  <c r="AF80" i="1"/>
  <c r="AK80" i="1" s="1"/>
  <c r="AF84" i="1"/>
  <c r="AK84" i="1" s="1"/>
  <c r="AF88" i="1"/>
  <c r="AK88" i="1" s="1"/>
  <c r="AF92" i="1"/>
  <c r="AK92" i="1" s="1"/>
  <c r="AF96" i="1"/>
  <c r="AK96" i="1" s="1"/>
  <c r="AF100" i="1"/>
  <c r="AK100" i="1" s="1"/>
  <c r="AF104" i="1"/>
  <c r="AK104" i="1" s="1"/>
  <c r="AF108" i="1"/>
  <c r="AK108" i="1" s="1"/>
  <c r="AF112" i="1"/>
  <c r="AK112" i="1" s="1"/>
  <c r="AF116" i="1"/>
  <c r="AK116" i="1" s="1"/>
  <c r="AF120" i="1"/>
  <c r="AK120" i="1" s="1"/>
  <c r="AF124" i="1"/>
  <c r="AK124" i="1" s="1"/>
  <c r="AF128" i="1"/>
  <c r="AK128" i="1" s="1"/>
  <c r="AF132" i="1"/>
  <c r="AK132" i="1" s="1"/>
  <c r="AF136" i="1"/>
  <c r="AK136" i="1" s="1"/>
  <c r="AF140" i="1"/>
  <c r="AK140" i="1" s="1"/>
  <c r="AF144" i="1"/>
  <c r="AK144" i="1" s="1"/>
  <c r="AF148" i="1"/>
  <c r="AK148" i="1" s="1"/>
  <c r="AF152" i="1"/>
  <c r="AK152" i="1" s="1"/>
  <c r="AF156" i="1"/>
  <c r="AK156" i="1" s="1"/>
  <c r="AF160" i="1"/>
  <c r="AK160" i="1" s="1"/>
  <c r="AF164" i="1"/>
  <c r="AK164" i="1" s="1"/>
  <c r="AF168" i="1"/>
  <c r="AK168" i="1" s="1"/>
  <c r="AF172" i="1"/>
  <c r="AK172" i="1" s="1"/>
  <c r="AF176" i="1"/>
  <c r="AK176" i="1" s="1"/>
  <c r="AF180" i="1"/>
  <c r="AK180" i="1" s="1"/>
  <c r="AF184" i="1"/>
  <c r="AK184" i="1" s="1"/>
  <c r="AG187" i="1"/>
  <c r="AG203" i="1"/>
  <c r="AG219" i="1"/>
  <c r="AG235" i="1"/>
  <c r="AG251" i="1"/>
  <c r="AG267" i="1"/>
  <c r="AG283" i="1"/>
  <c r="AG299" i="1"/>
  <c r="AG315" i="1"/>
  <c r="AG331" i="1"/>
  <c r="AG347" i="1"/>
  <c r="AG363" i="1"/>
  <c r="AG379" i="1"/>
  <c r="AG395" i="1"/>
  <c r="AG411" i="1"/>
  <c r="AG427" i="1"/>
  <c r="AG443" i="1"/>
  <c r="AG459" i="1"/>
  <c r="AG475" i="1"/>
  <c r="AG491" i="1"/>
  <c r="AG507" i="1"/>
  <c r="AG519" i="1"/>
  <c r="AF187" i="1"/>
  <c r="AK187" i="1" s="1"/>
  <c r="AF191" i="1"/>
  <c r="AK191" i="1" s="1"/>
  <c r="AF195" i="1"/>
  <c r="AK195" i="1" s="1"/>
  <c r="AF199" i="1"/>
  <c r="AK199" i="1" s="1"/>
  <c r="AF203" i="1"/>
  <c r="AK203" i="1" s="1"/>
  <c r="AF207" i="1"/>
  <c r="AK207" i="1" s="1"/>
  <c r="AF211" i="1"/>
  <c r="AK211" i="1" s="1"/>
  <c r="AF215" i="1"/>
  <c r="AK215" i="1" s="1"/>
  <c r="AF219" i="1"/>
  <c r="AK219" i="1" s="1"/>
  <c r="AF223" i="1"/>
  <c r="AK223" i="1" s="1"/>
  <c r="AF227" i="1"/>
  <c r="AK227" i="1" s="1"/>
  <c r="AF231" i="1"/>
  <c r="AK231" i="1" s="1"/>
  <c r="AF235" i="1"/>
  <c r="AK235" i="1" s="1"/>
  <c r="AF239" i="1"/>
  <c r="AK239" i="1" s="1"/>
  <c r="AF243" i="1"/>
  <c r="AK243" i="1" s="1"/>
  <c r="AF247" i="1"/>
  <c r="AK247" i="1" s="1"/>
  <c r="AF251" i="1"/>
  <c r="AK251" i="1" s="1"/>
  <c r="AF255" i="1"/>
  <c r="AK255" i="1" s="1"/>
  <c r="AF259" i="1"/>
  <c r="AK259" i="1" s="1"/>
  <c r="AF263" i="1"/>
  <c r="AK263" i="1" s="1"/>
  <c r="AF267" i="1"/>
  <c r="AK267" i="1" s="1"/>
  <c r="AF271" i="1"/>
  <c r="AK271" i="1" s="1"/>
  <c r="AF275" i="1"/>
  <c r="AK275" i="1" s="1"/>
  <c r="AF279" i="1"/>
  <c r="AK279" i="1" s="1"/>
  <c r="AF283" i="1"/>
  <c r="AK283" i="1" s="1"/>
  <c r="AF287" i="1"/>
  <c r="AK287" i="1" s="1"/>
  <c r="AF291" i="1"/>
  <c r="AK291" i="1" s="1"/>
  <c r="AF295" i="1"/>
  <c r="AK295" i="1" s="1"/>
  <c r="AF299" i="1"/>
  <c r="AK299" i="1" s="1"/>
  <c r="AF303" i="1"/>
  <c r="AK303" i="1" s="1"/>
  <c r="AF307" i="1"/>
  <c r="AK307" i="1" s="1"/>
  <c r="AF311" i="1"/>
  <c r="AK311" i="1" s="1"/>
  <c r="AF315" i="1"/>
  <c r="AK315" i="1" s="1"/>
  <c r="AF319" i="1"/>
  <c r="AK319" i="1" s="1"/>
  <c r="AF323" i="1"/>
  <c r="AK323" i="1" s="1"/>
  <c r="AF327" i="1"/>
  <c r="AK327" i="1" s="1"/>
  <c r="AF331" i="1"/>
  <c r="AK331" i="1" s="1"/>
  <c r="AF335" i="1"/>
  <c r="AK335" i="1" s="1"/>
  <c r="AF339" i="1"/>
  <c r="AK339" i="1" s="1"/>
  <c r="AF343" i="1"/>
  <c r="AK343" i="1" s="1"/>
  <c r="AF347" i="1"/>
  <c r="AK347" i="1" s="1"/>
  <c r="AF351" i="1"/>
  <c r="AK351" i="1" s="1"/>
  <c r="AF355" i="1"/>
  <c r="AK355" i="1" s="1"/>
  <c r="AF359" i="1"/>
  <c r="AK359" i="1" s="1"/>
  <c r="AF363" i="1"/>
  <c r="AK363" i="1" s="1"/>
  <c r="AF367" i="1"/>
  <c r="AK367" i="1" s="1"/>
  <c r="AF371" i="1"/>
  <c r="AK371" i="1" s="1"/>
  <c r="AF375" i="1"/>
  <c r="AK375" i="1" s="1"/>
  <c r="AF379" i="1"/>
  <c r="AK379" i="1" s="1"/>
  <c r="AF383" i="1"/>
  <c r="AK383" i="1" s="1"/>
  <c r="AF387" i="1"/>
  <c r="AK387" i="1" s="1"/>
  <c r="AF391" i="1"/>
  <c r="AK391" i="1" s="1"/>
  <c r="AF395" i="1"/>
  <c r="AK395" i="1" s="1"/>
  <c r="AF399" i="1"/>
  <c r="AK399" i="1" s="1"/>
  <c r="AF403" i="1"/>
  <c r="AK403" i="1" s="1"/>
  <c r="AF407" i="1"/>
  <c r="AK407" i="1" s="1"/>
  <c r="AF411" i="1"/>
  <c r="AK411" i="1" s="1"/>
  <c r="AF415" i="1"/>
  <c r="AK415" i="1" s="1"/>
  <c r="AF419" i="1"/>
  <c r="AK419" i="1" s="1"/>
  <c r="AF423" i="1"/>
  <c r="AK423" i="1" s="1"/>
  <c r="AF427" i="1"/>
  <c r="AK427" i="1" s="1"/>
  <c r="AF431" i="1"/>
  <c r="AK431" i="1" s="1"/>
  <c r="AF435" i="1"/>
  <c r="AK435" i="1" s="1"/>
  <c r="AF439" i="1"/>
  <c r="AK439" i="1" s="1"/>
  <c r="AF443" i="1"/>
  <c r="AK443" i="1" s="1"/>
  <c r="AF447" i="1"/>
  <c r="AK447" i="1" s="1"/>
  <c r="AF451" i="1"/>
  <c r="AK451" i="1" s="1"/>
  <c r="AF455" i="1"/>
  <c r="AK455" i="1" s="1"/>
  <c r="AF459" i="1"/>
  <c r="AK459" i="1" s="1"/>
  <c r="AF463" i="1"/>
  <c r="AK463" i="1" s="1"/>
  <c r="AF467" i="1"/>
  <c r="AK467" i="1" s="1"/>
  <c r="AF471" i="1"/>
  <c r="AK471" i="1" s="1"/>
  <c r="AF475" i="1"/>
  <c r="AK475" i="1" s="1"/>
  <c r="AF479" i="1"/>
  <c r="AK479" i="1" s="1"/>
  <c r="AF483" i="1"/>
  <c r="AK483" i="1" s="1"/>
  <c r="AF487" i="1"/>
  <c r="AK487" i="1" s="1"/>
  <c r="AF491" i="1"/>
  <c r="AK491" i="1" s="1"/>
  <c r="AF495" i="1"/>
  <c r="AK495" i="1" s="1"/>
  <c r="AF499" i="1"/>
  <c r="AK499" i="1" s="1"/>
  <c r="AF503" i="1"/>
  <c r="AK503" i="1" s="1"/>
  <c r="AF507" i="1"/>
  <c r="AK507" i="1" s="1"/>
  <c r="AF511" i="1"/>
  <c r="AK511" i="1" s="1"/>
  <c r="AA522" i="1"/>
  <c r="AG522" i="1" s="1"/>
  <c r="AA526" i="1"/>
  <c r="AG526" i="1" s="1"/>
  <c r="AA530" i="1"/>
  <c r="AG530" i="1" s="1"/>
  <c r="AA534" i="1"/>
  <c r="AG534" i="1" s="1"/>
  <c r="AA538" i="1"/>
  <c r="AG538" i="1" s="1"/>
  <c r="AA542" i="1"/>
  <c r="AG542" i="1" s="1"/>
  <c r="AA546" i="1"/>
  <c r="AG546" i="1" s="1"/>
  <c r="AA550" i="1"/>
  <c r="AG550" i="1" s="1"/>
  <c r="AA554" i="1"/>
  <c r="AG554" i="1" s="1"/>
  <c r="AA558" i="1"/>
  <c r="AG558" i="1" s="1"/>
  <c r="AA562" i="1"/>
  <c r="AG562" i="1" s="1"/>
  <c r="AA566" i="1"/>
  <c r="AG566" i="1" s="1"/>
  <c r="AA570" i="1"/>
  <c r="AG570" i="1" s="1"/>
  <c r="AA574" i="1"/>
  <c r="AG574" i="1" s="1"/>
  <c r="AA578" i="1"/>
  <c r="AG578" i="1" s="1"/>
  <c r="AA582" i="1"/>
  <c r="AG582" i="1" s="1"/>
  <c r="AA586" i="1"/>
  <c r="AG586" i="1" s="1"/>
  <c r="AA590" i="1"/>
  <c r="AG590" i="1" s="1"/>
  <c r="AA594" i="1"/>
  <c r="AG594" i="1" s="1"/>
  <c r="AA598" i="1"/>
  <c r="AG598" i="1" s="1"/>
  <c r="AA602" i="1"/>
  <c r="AG602" i="1" s="1"/>
  <c r="AA606" i="1"/>
  <c r="AG606" i="1" s="1"/>
  <c r="AA610" i="1"/>
  <c r="AG610" i="1" s="1"/>
  <c r="AA614" i="1"/>
  <c r="AG614" i="1" s="1"/>
  <c r="AA618" i="1"/>
  <c r="AG618" i="1" s="1"/>
  <c r="AA622" i="1"/>
  <c r="AG622" i="1" s="1"/>
  <c r="AA626" i="1"/>
  <c r="AG626" i="1" s="1"/>
  <c r="AA630" i="1"/>
  <c r="AG630" i="1" s="1"/>
  <c r="AA634" i="1"/>
  <c r="AG634" i="1" s="1"/>
  <c r="AA638" i="1"/>
  <c r="AG638" i="1" s="1"/>
  <c r="AA642" i="1"/>
  <c r="AG642" i="1" s="1"/>
  <c r="AA646" i="1"/>
  <c r="AG646" i="1" s="1"/>
  <c r="AA650" i="1"/>
  <c r="AG650" i="1" s="1"/>
  <c r="AA654" i="1"/>
  <c r="AG654" i="1" s="1"/>
  <c r="AA658" i="1"/>
  <c r="AG658" i="1" s="1"/>
  <c r="AA662" i="1"/>
  <c r="AG662" i="1" s="1"/>
  <c r="AA666" i="1"/>
  <c r="AG666" i="1" s="1"/>
  <c r="AA670" i="1"/>
  <c r="AG670" i="1" s="1"/>
  <c r="AA674" i="1"/>
  <c r="AG674" i="1" s="1"/>
  <c r="AA678" i="1"/>
  <c r="AG678" i="1" s="1"/>
  <c r="AA682" i="1"/>
  <c r="AG682" i="1" s="1"/>
  <c r="AA686" i="1"/>
  <c r="AG686" i="1" s="1"/>
  <c r="AA690" i="1"/>
  <c r="AG690" i="1" s="1"/>
  <c r="AA694" i="1"/>
  <c r="AG694" i="1" s="1"/>
  <c r="AA698" i="1"/>
  <c r="AG698" i="1" s="1"/>
  <c r="AA702" i="1"/>
  <c r="AG702" i="1" s="1"/>
  <c r="AA706" i="1"/>
  <c r="AG706" i="1" s="1"/>
  <c r="AA710" i="1"/>
  <c r="AG710" i="1" s="1"/>
  <c r="AA714" i="1"/>
  <c r="AG714" i="1" s="1"/>
  <c r="AA718" i="1"/>
  <c r="AG718" i="1" s="1"/>
  <c r="AA722" i="1"/>
  <c r="AG722" i="1" s="1"/>
  <c r="AA726" i="1"/>
  <c r="AG726" i="1" s="1"/>
  <c r="AA730" i="1"/>
  <c r="AG730" i="1" s="1"/>
  <c r="AA734" i="1"/>
  <c r="AG734" i="1" s="1"/>
  <c r="AA738" i="1"/>
  <c r="AG738" i="1" s="1"/>
  <c r="AA742" i="1"/>
  <c r="AG742" i="1" s="1"/>
  <c r="AA746" i="1"/>
  <c r="AG746" i="1" s="1"/>
  <c r="AA750" i="1"/>
  <c r="AG750" i="1" s="1"/>
  <c r="AA754" i="1"/>
  <c r="AG754" i="1" s="1"/>
  <c r="AA758" i="1"/>
  <c r="AG758" i="1" s="1"/>
  <c r="AA762" i="1"/>
  <c r="AG762" i="1" s="1"/>
  <c r="AA766" i="1"/>
  <c r="AG766" i="1" s="1"/>
  <c r="AA770" i="1"/>
  <c r="AG770" i="1" s="1"/>
  <c r="AA774" i="1"/>
  <c r="AG774" i="1" s="1"/>
  <c r="AA778" i="1"/>
  <c r="AG778" i="1" s="1"/>
  <c r="AA782" i="1"/>
  <c r="AG782" i="1" s="1"/>
  <c r="AA786" i="1"/>
  <c r="AG786" i="1" s="1"/>
  <c r="AA790" i="1"/>
  <c r="AG790" i="1" s="1"/>
  <c r="AA794" i="1"/>
  <c r="AG794" i="1" s="1"/>
  <c r="AA798" i="1"/>
  <c r="AG798" i="1" s="1"/>
  <c r="AA802" i="1"/>
  <c r="AG802" i="1" s="1"/>
  <c r="AA806" i="1"/>
  <c r="AG806" i="1" s="1"/>
  <c r="AA810" i="1"/>
  <c r="AG810" i="1" s="1"/>
  <c r="AA814" i="1"/>
  <c r="AG814" i="1" s="1"/>
  <c r="AA818" i="1"/>
  <c r="AG818" i="1" s="1"/>
  <c r="AA822" i="1"/>
  <c r="AG822" i="1" s="1"/>
  <c r="AA826" i="1"/>
  <c r="AG826" i="1" s="1"/>
  <c r="AA830" i="1"/>
  <c r="AG830" i="1" s="1"/>
  <c r="AA834" i="1"/>
  <c r="AG834" i="1" s="1"/>
  <c r="AA838" i="1"/>
  <c r="AG838" i="1" s="1"/>
  <c r="AA842" i="1"/>
  <c r="AG842" i="1" s="1"/>
  <c r="AA846" i="1"/>
  <c r="AG846" i="1" s="1"/>
  <c r="AA850" i="1"/>
  <c r="AG850" i="1" s="1"/>
  <c r="AA854" i="1"/>
  <c r="AG854" i="1" s="1"/>
  <c r="AA858" i="1"/>
  <c r="AG858" i="1" s="1"/>
  <c r="AA862" i="1"/>
  <c r="AG862" i="1" s="1"/>
  <c r="AA866" i="1"/>
  <c r="AG866" i="1" s="1"/>
  <c r="AA870" i="1"/>
  <c r="AG870" i="1" s="1"/>
  <c r="AA874" i="1"/>
  <c r="AG874" i="1" s="1"/>
  <c r="AA878" i="1"/>
  <c r="AG878" i="1" s="1"/>
  <c r="AA882" i="1"/>
  <c r="AG882" i="1" s="1"/>
  <c r="AA886" i="1"/>
  <c r="AG886" i="1" s="1"/>
  <c r="AA890" i="1"/>
  <c r="AG890" i="1" s="1"/>
  <c r="AA894" i="1"/>
  <c r="AG894" i="1" s="1"/>
  <c r="AA898" i="1"/>
  <c r="AG898" i="1" s="1"/>
  <c r="AA902" i="1"/>
  <c r="AG902" i="1" s="1"/>
  <c r="AA906" i="1"/>
  <c r="AG906" i="1" s="1"/>
  <c r="AA910" i="1"/>
  <c r="AG910" i="1" s="1"/>
  <c r="AA914" i="1"/>
  <c r="AG914" i="1" s="1"/>
  <c r="AA918" i="1"/>
  <c r="AG918" i="1" s="1"/>
  <c r="AA922" i="1"/>
  <c r="AG922" i="1" s="1"/>
  <c r="AA926" i="1"/>
  <c r="AG926" i="1" s="1"/>
  <c r="AA930" i="1"/>
  <c r="AG930" i="1" s="1"/>
  <c r="AA934" i="1"/>
  <c r="AG934" i="1" s="1"/>
  <c r="AA938" i="1"/>
  <c r="AG938" i="1" s="1"/>
  <c r="AA942" i="1"/>
  <c r="AG942" i="1" s="1"/>
  <c r="AA946" i="1"/>
  <c r="AG946" i="1" s="1"/>
  <c r="AA950" i="1"/>
  <c r="AG950" i="1" s="1"/>
  <c r="AA954" i="1"/>
  <c r="AG954" i="1" s="1"/>
  <c r="AA958" i="1"/>
  <c r="AG958" i="1" s="1"/>
  <c r="AA962" i="1"/>
  <c r="AG962" i="1" s="1"/>
  <c r="AA966" i="1"/>
  <c r="AG966" i="1" s="1"/>
  <c r="AA970" i="1"/>
  <c r="AG970" i="1" s="1"/>
  <c r="AA974" i="1"/>
  <c r="AG974" i="1" s="1"/>
  <c r="AA978" i="1"/>
  <c r="AG978" i="1" s="1"/>
  <c r="AA982" i="1"/>
  <c r="AG982" i="1" s="1"/>
  <c r="AA986" i="1"/>
  <c r="AG986" i="1" s="1"/>
  <c r="AA990" i="1"/>
  <c r="AG990" i="1" s="1"/>
  <c r="AA994" i="1"/>
  <c r="AG994" i="1" s="1"/>
  <c r="AA998" i="1"/>
  <c r="AG998" i="1" s="1"/>
  <c r="AA1002" i="1"/>
  <c r="AG1002" i="1" s="1"/>
  <c r="AA1006" i="1"/>
  <c r="AG1006" i="1" s="1"/>
  <c r="AA1010" i="1"/>
  <c r="AG1010" i="1" s="1"/>
  <c r="AA1014" i="1"/>
  <c r="AG1014" i="1" s="1"/>
  <c r="AA1018" i="1"/>
  <c r="AG1018" i="1" s="1"/>
  <c r="AA1022" i="1"/>
  <c r="AG1022" i="1" s="1"/>
  <c r="AA1026" i="1"/>
  <c r="AG1026" i="1" s="1"/>
  <c r="AA1030" i="1"/>
  <c r="AG1030" i="1" s="1"/>
  <c r="AA1034" i="1"/>
  <c r="AG1034" i="1" s="1"/>
  <c r="AA1038" i="1"/>
  <c r="AG1038" i="1" s="1"/>
  <c r="AA1042" i="1"/>
  <c r="AG1042" i="1" s="1"/>
  <c r="AA1046" i="1"/>
  <c r="AG1046" i="1" s="1"/>
  <c r="AA1050" i="1"/>
  <c r="AG1050" i="1" s="1"/>
  <c r="AA1054" i="1"/>
  <c r="AG1054" i="1" s="1"/>
  <c r="AA1058" i="1"/>
  <c r="AG1058" i="1" s="1"/>
  <c r="AA1062" i="1"/>
  <c r="AG1062" i="1" s="1"/>
  <c r="AA1066" i="1"/>
  <c r="AG1066" i="1" s="1"/>
  <c r="AA1070" i="1"/>
  <c r="AG1070" i="1" s="1"/>
  <c r="AA1074" i="1"/>
  <c r="AG1074" i="1" s="1"/>
  <c r="AA1078" i="1"/>
  <c r="AG1078" i="1" s="1"/>
  <c r="AA1082" i="1"/>
  <c r="AG1082" i="1" s="1"/>
  <c r="AA1086" i="1"/>
  <c r="AG1086" i="1" s="1"/>
  <c r="AA1090" i="1"/>
  <c r="AG1090" i="1" s="1"/>
  <c r="AA1094" i="1"/>
  <c r="AG1094" i="1" s="1"/>
  <c r="AA1098" i="1"/>
  <c r="AG1098" i="1" s="1"/>
  <c r="AA1102" i="1"/>
  <c r="AG1102" i="1" s="1"/>
  <c r="AG1106" i="1"/>
  <c r="AG1122" i="1"/>
  <c r="AG1138" i="1"/>
  <c r="AG1154" i="1"/>
  <c r="AG1170" i="1"/>
  <c r="AG1186" i="1"/>
  <c r="AG1200" i="1"/>
  <c r="AF515" i="1"/>
  <c r="AK515" i="1" s="1"/>
  <c r="AF519" i="1"/>
  <c r="AK519" i="1" s="1"/>
  <c r="AF523" i="1"/>
  <c r="AK523" i="1" s="1"/>
  <c r="AF527" i="1"/>
  <c r="AK527" i="1" s="1"/>
  <c r="AF531" i="1"/>
  <c r="AK531" i="1" s="1"/>
  <c r="AF535" i="1"/>
  <c r="AK535" i="1" s="1"/>
  <c r="AF539" i="1"/>
  <c r="AK539" i="1" s="1"/>
  <c r="AF543" i="1"/>
  <c r="AK543" i="1" s="1"/>
  <c r="AF547" i="1"/>
  <c r="AK547" i="1" s="1"/>
  <c r="AF551" i="1"/>
  <c r="AK551" i="1" s="1"/>
  <c r="AF555" i="1"/>
  <c r="AK555" i="1" s="1"/>
  <c r="AF559" i="1"/>
  <c r="AK559" i="1" s="1"/>
  <c r="AF563" i="1"/>
  <c r="AK563" i="1" s="1"/>
  <c r="AF567" i="1"/>
  <c r="AK567" i="1" s="1"/>
  <c r="AF571" i="1"/>
  <c r="AK571" i="1" s="1"/>
  <c r="AF575" i="1"/>
  <c r="AK575" i="1" s="1"/>
  <c r="AF579" i="1"/>
  <c r="AK579" i="1" s="1"/>
  <c r="AF583" i="1"/>
  <c r="AK583" i="1" s="1"/>
  <c r="AF587" i="1"/>
  <c r="AK587" i="1" s="1"/>
  <c r="AF591" i="1"/>
  <c r="AK591" i="1" s="1"/>
  <c r="AF595" i="1"/>
  <c r="AK595" i="1" s="1"/>
  <c r="AF599" i="1"/>
  <c r="AK599" i="1" s="1"/>
  <c r="AF603" i="1"/>
  <c r="AK603" i="1" s="1"/>
  <c r="AF607" i="1"/>
  <c r="AK607" i="1" s="1"/>
  <c r="AF611" i="1"/>
  <c r="AK611" i="1" s="1"/>
  <c r="AF615" i="1"/>
  <c r="AK615" i="1" s="1"/>
  <c r="AF619" i="1"/>
  <c r="AK619" i="1" s="1"/>
  <c r="AF623" i="1"/>
  <c r="AK623" i="1" s="1"/>
  <c r="AF627" i="1"/>
  <c r="AK627" i="1" s="1"/>
  <c r="AF631" i="1"/>
  <c r="AK631" i="1" s="1"/>
  <c r="AF635" i="1"/>
  <c r="AK635" i="1" s="1"/>
  <c r="AF639" i="1"/>
  <c r="AK639" i="1" s="1"/>
  <c r="AF643" i="1"/>
  <c r="AK643" i="1" s="1"/>
  <c r="AF647" i="1"/>
  <c r="AK647" i="1" s="1"/>
  <c r="AF651" i="1"/>
  <c r="AK651" i="1" s="1"/>
  <c r="AF655" i="1"/>
  <c r="AK655" i="1" s="1"/>
  <c r="AF659" i="1"/>
  <c r="AK659" i="1" s="1"/>
  <c r="AF663" i="1"/>
  <c r="AK663" i="1" s="1"/>
  <c r="AF667" i="1"/>
  <c r="AK667" i="1" s="1"/>
  <c r="AF671" i="1"/>
  <c r="AK671" i="1" s="1"/>
  <c r="AF675" i="1"/>
  <c r="AK675" i="1" s="1"/>
  <c r="AF679" i="1"/>
  <c r="AK679" i="1" s="1"/>
  <c r="AF683" i="1"/>
  <c r="AK683" i="1" s="1"/>
  <c r="AF687" i="1"/>
  <c r="AK687" i="1" s="1"/>
  <c r="AF691" i="1"/>
  <c r="AK691" i="1" s="1"/>
  <c r="AF695" i="1"/>
  <c r="AK695" i="1" s="1"/>
  <c r="AF699" i="1"/>
  <c r="AK699" i="1" s="1"/>
  <c r="AF703" i="1"/>
  <c r="AK703" i="1" s="1"/>
  <c r="AF707" i="1"/>
  <c r="AK707" i="1" s="1"/>
  <c r="AF711" i="1"/>
  <c r="AK711" i="1" s="1"/>
  <c r="AF715" i="1"/>
  <c r="AK715" i="1" s="1"/>
  <c r="AF719" i="1"/>
  <c r="AK719" i="1" s="1"/>
  <c r="AF723" i="1"/>
  <c r="AK723" i="1" s="1"/>
  <c r="AF727" i="1"/>
  <c r="AK727" i="1" s="1"/>
  <c r="AF731" i="1"/>
  <c r="AK731" i="1" s="1"/>
  <c r="AF735" i="1"/>
  <c r="AK735" i="1" s="1"/>
  <c r="AF739" i="1"/>
  <c r="AK739" i="1" s="1"/>
  <c r="AF743" i="1"/>
  <c r="AK743" i="1" s="1"/>
  <c r="AF747" i="1"/>
  <c r="AK747" i="1" s="1"/>
  <c r="AF751" i="1"/>
  <c r="AK751" i="1" s="1"/>
  <c r="AF755" i="1"/>
  <c r="AK755" i="1" s="1"/>
  <c r="AF759" i="1"/>
  <c r="AK759" i="1" s="1"/>
  <c r="AF763" i="1"/>
  <c r="AK763" i="1" s="1"/>
  <c r="AF767" i="1"/>
  <c r="AK767" i="1" s="1"/>
  <c r="AF771" i="1"/>
  <c r="AK771" i="1" s="1"/>
  <c r="AF775" i="1"/>
  <c r="AK775" i="1" s="1"/>
  <c r="AF779" i="1"/>
  <c r="AK779" i="1" s="1"/>
  <c r="AF783" i="1"/>
  <c r="AK783" i="1" s="1"/>
  <c r="AF787" i="1"/>
  <c r="AK787" i="1" s="1"/>
  <c r="AF791" i="1"/>
  <c r="AK791" i="1" s="1"/>
  <c r="AF795" i="1"/>
  <c r="AK795" i="1" s="1"/>
  <c r="AF799" i="1"/>
  <c r="AK799" i="1" s="1"/>
  <c r="AF803" i="1"/>
  <c r="AK803" i="1" s="1"/>
  <c r="AF807" i="1"/>
  <c r="AK807" i="1" s="1"/>
  <c r="AF811" i="1"/>
  <c r="AK811" i="1" s="1"/>
  <c r="AF815" i="1"/>
  <c r="AK815" i="1" s="1"/>
  <c r="AF819" i="1"/>
  <c r="AK819" i="1" s="1"/>
  <c r="AF823" i="1"/>
  <c r="AK823" i="1" s="1"/>
  <c r="AF827" i="1"/>
  <c r="AK827" i="1" s="1"/>
  <c r="AF831" i="1"/>
  <c r="AK831" i="1" s="1"/>
  <c r="AF835" i="1"/>
  <c r="AK835" i="1" s="1"/>
  <c r="AF839" i="1"/>
  <c r="AK839" i="1" s="1"/>
  <c r="AF843" i="1"/>
  <c r="AK843" i="1" s="1"/>
  <c r="AF847" i="1"/>
  <c r="AK847" i="1" s="1"/>
  <c r="AF851" i="1"/>
  <c r="AK851" i="1" s="1"/>
  <c r="AF855" i="1"/>
  <c r="AK855" i="1" s="1"/>
  <c r="AF859" i="1"/>
  <c r="AK859" i="1" s="1"/>
  <c r="AF863" i="1"/>
  <c r="AK863" i="1" s="1"/>
  <c r="AF867" i="1"/>
  <c r="AK867" i="1" s="1"/>
  <c r="AF871" i="1"/>
  <c r="AK871" i="1" s="1"/>
  <c r="AF875" i="1"/>
  <c r="AK875" i="1" s="1"/>
  <c r="AF879" i="1"/>
  <c r="AK879" i="1" s="1"/>
  <c r="AF883" i="1"/>
  <c r="AK883" i="1" s="1"/>
  <c r="AF887" i="1"/>
  <c r="AK887" i="1" s="1"/>
  <c r="AF891" i="1"/>
  <c r="AK891" i="1" s="1"/>
  <c r="AF895" i="1"/>
  <c r="AK895" i="1" s="1"/>
  <c r="AF899" i="1"/>
  <c r="AK899" i="1" s="1"/>
  <c r="AF903" i="1"/>
  <c r="AK903" i="1" s="1"/>
  <c r="AF907" i="1"/>
  <c r="AK907" i="1" s="1"/>
  <c r="AF911" i="1"/>
  <c r="AK911" i="1" s="1"/>
  <c r="AF915" i="1"/>
  <c r="AK915" i="1" s="1"/>
  <c r="AF919" i="1"/>
  <c r="AK919" i="1" s="1"/>
  <c r="AF923" i="1"/>
  <c r="AK923" i="1" s="1"/>
  <c r="AF927" i="1"/>
  <c r="AK927" i="1" s="1"/>
  <c r="AF931" i="1"/>
  <c r="AK931" i="1" s="1"/>
  <c r="AF935" i="1"/>
  <c r="AK935" i="1" s="1"/>
  <c r="AF939" i="1"/>
  <c r="AK939" i="1" s="1"/>
  <c r="AF943" i="1"/>
  <c r="AK943" i="1" s="1"/>
  <c r="AF947" i="1"/>
  <c r="AK947" i="1" s="1"/>
  <c r="AF951" i="1"/>
  <c r="AK951" i="1" s="1"/>
  <c r="AF955" i="1"/>
  <c r="AK955" i="1" s="1"/>
  <c r="AF959" i="1"/>
  <c r="AK959" i="1" s="1"/>
  <c r="AF963" i="1"/>
  <c r="AK963" i="1" s="1"/>
  <c r="AF967" i="1"/>
  <c r="AK967" i="1" s="1"/>
  <c r="AF971" i="1"/>
  <c r="AK971" i="1" s="1"/>
  <c r="AF975" i="1"/>
  <c r="AK975" i="1" s="1"/>
  <c r="AF979" i="1"/>
  <c r="AK979" i="1" s="1"/>
  <c r="AF983" i="1"/>
  <c r="AK983" i="1" s="1"/>
  <c r="AF987" i="1"/>
  <c r="AK987" i="1" s="1"/>
  <c r="AF991" i="1"/>
  <c r="AK991" i="1" s="1"/>
  <c r="AF995" i="1"/>
  <c r="AK995" i="1" s="1"/>
  <c r="AF999" i="1"/>
  <c r="AK999" i="1" s="1"/>
  <c r="AF1003" i="1"/>
  <c r="AK1003" i="1" s="1"/>
  <c r="AF1007" i="1"/>
  <c r="AK1007" i="1" s="1"/>
  <c r="AF1011" i="1"/>
  <c r="AK1011" i="1" s="1"/>
  <c r="AF1015" i="1"/>
  <c r="AK1015" i="1" s="1"/>
  <c r="AF1019" i="1"/>
  <c r="AK1019" i="1" s="1"/>
  <c r="AF1023" i="1"/>
  <c r="AK1023" i="1" s="1"/>
  <c r="AF1027" i="1"/>
  <c r="AK1027" i="1" s="1"/>
  <c r="AF1031" i="1"/>
  <c r="AK1031" i="1" s="1"/>
  <c r="AF1035" i="1"/>
  <c r="AK1035" i="1" s="1"/>
  <c r="AF1039" i="1"/>
  <c r="AK1039" i="1" s="1"/>
  <c r="AF1043" i="1"/>
  <c r="AK1043" i="1" s="1"/>
  <c r="AF1047" i="1"/>
  <c r="AK1047" i="1" s="1"/>
  <c r="AF1051" i="1"/>
  <c r="AK1051" i="1" s="1"/>
  <c r="AF1055" i="1"/>
  <c r="AK1055" i="1" s="1"/>
  <c r="AF1059" i="1"/>
  <c r="AK1059" i="1" s="1"/>
  <c r="AF1063" i="1"/>
  <c r="AK1063" i="1" s="1"/>
  <c r="AF1067" i="1"/>
  <c r="AK1067" i="1" s="1"/>
  <c r="AF1071" i="1"/>
  <c r="AK1071" i="1" s="1"/>
  <c r="AF1075" i="1"/>
  <c r="AK1075" i="1" s="1"/>
  <c r="AF1079" i="1"/>
  <c r="AK1079" i="1" s="1"/>
  <c r="AF1083" i="1"/>
  <c r="AK1083" i="1" s="1"/>
  <c r="AF1087" i="1"/>
  <c r="AK1087" i="1" s="1"/>
  <c r="AF1091" i="1"/>
  <c r="AK1091" i="1" s="1"/>
  <c r="AF1095" i="1"/>
  <c r="AK1095" i="1" s="1"/>
  <c r="AF1099" i="1"/>
  <c r="AK1099" i="1" s="1"/>
  <c r="AF1103" i="1"/>
  <c r="AK1103" i="1" s="1"/>
  <c r="AF1108" i="1"/>
  <c r="AK1108" i="1" s="1"/>
  <c r="AF1112" i="1"/>
  <c r="AK1112" i="1" s="1"/>
  <c r="AF1116" i="1"/>
  <c r="AK1116" i="1" s="1"/>
  <c r="AF1120" i="1"/>
  <c r="AK1120" i="1" s="1"/>
  <c r="AF1124" i="1"/>
  <c r="AK1124" i="1" s="1"/>
  <c r="AF1128" i="1"/>
  <c r="AK1128" i="1" s="1"/>
  <c r="AF1132" i="1"/>
  <c r="AK1132" i="1" s="1"/>
  <c r="AF1136" i="1"/>
  <c r="AK1136" i="1" s="1"/>
  <c r="AF1140" i="1"/>
  <c r="AK1140" i="1" s="1"/>
  <c r="AF1144" i="1"/>
  <c r="AK1144" i="1" s="1"/>
  <c r="AF1148" i="1"/>
  <c r="AK1148" i="1" s="1"/>
  <c r="AF1152" i="1"/>
  <c r="AK1152" i="1" s="1"/>
  <c r="AF1156" i="1"/>
  <c r="AK1156" i="1" s="1"/>
  <c r="AF1160" i="1"/>
  <c r="AK1160" i="1" s="1"/>
  <c r="AF1164" i="1"/>
  <c r="AK1164" i="1" s="1"/>
  <c r="AF1168" i="1"/>
  <c r="AK1168" i="1" s="1"/>
  <c r="AF1172" i="1"/>
  <c r="AK1172" i="1" s="1"/>
  <c r="AF1176" i="1"/>
  <c r="AK1176" i="1" s="1"/>
  <c r="AF1180" i="1"/>
  <c r="AK1180" i="1" s="1"/>
  <c r="AF1184" i="1"/>
  <c r="AK1184" i="1" s="1"/>
  <c r="AF1188" i="1"/>
  <c r="AK1188" i="1" s="1"/>
  <c r="AF1192" i="1"/>
  <c r="AK1192" i="1" s="1"/>
  <c r="AF1196" i="1"/>
  <c r="AK1196" i="1" s="1"/>
  <c r="AF1200" i="1"/>
  <c r="AK1200" i="1" s="1"/>
  <c r="AF1204" i="1"/>
  <c r="AK1204" i="1" s="1"/>
  <c r="AF1208" i="1"/>
  <c r="AK1208" i="1" s="1"/>
  <c r="AF1212" i="1"/>
  <c r="AK1212" i="1" s="1"/>
  <c r="AF1216" i="1"/>
  <c r="AK1216" i="1" s="1"/>
  <c r="AF1220" i="1"/>
  <c r="AK1220" i="1" s="1"/>
  <c r="AF1224" i="1"/>
  <c r="AK1224" i="1" s="1"/>
  <c r="AF1228" i="1"/>
  <c r="AK1228" i="1" s="1"/>
  <c r="AF1232" i="1"/>
  <c r="AK1232" i="1" s="1"/>
  <c r="AF1236" i="1"/>
  <c r="AK1236" i="1" s="1"/>
  <c r="AF1240" i="1"/>
  <c r="AK1240" i="1" s="1"/>
  <c r="AF1244" i="1"/>
  <c r="AK1244" i="1" s="1"/>
  <c r="AF1248" i="1"/>
  <c r="AK1248" i="1" s="1"/>
  <c r="AF1252" i="1"/>
  <c r="AK1252" i="1" s="1"/>
  <c r="AF1256" i="1"/>
  <c r="AK1256" i="1" s="1"/>
  <c r="AF1260" i="1"/>
  <c r="AK1260" i="1" s="1"/>
  <c r="AF1264" i="1"/>
  <c r="AK1264" i="1" s="1"/>
  <c r="AF1268" i="1"/>
  <c r="AK1268" i="1" s="1"/>
  <c r="AF1272" i="1"/>
  <c r="AK1272" i="1" s="1"/>
  <c r="AF1276" i="1"/>
  <c r="AK1276" i="1" s="1"/>
  <c r="AF1280" i="1"/>
  <c r="AK1280" i="1" s="1"/>
  <c r="AF1284" i="1"/>
  <c r="AK1284" i="1" s="1"/>
  <c r="AF1288" i="1"/>
  <c r="AK1288" i="1" s="1"/>
  <c r="AF1292" i="1"/>
  <c r="AK1292" i="1" s="1"/>
  <c r="AF1296" i="1"/>
  <c r="AK1296" i="1" s="1"/>
  <c r="AF1300" i="1"/>
  <c r="AK1300" i="1" s="1"/>
  <c r="AF1304" i="1"/>
  <c r="AK1304" i="1" s="1"/>
  <c r="AF1308" i="1"/>
  <c r="AK1308" i="1" s="1"/>
  <c r="AF1312" i="1"/>
  <c r="AK1312" i="1" s="1"/>
  <c r="AF1316" i="1"/>
  <c r="AK1316" i="1" s="1"/>
  <c r="AF1320" i="1"/>
  <c r="AK1320" i="1" s="1"/>
  <c r="AF1324" i="1"/>
  <c r="AK1324" i="1" s="1"/>
  <c r="AF1328" i="1"/>
  <c r="AK1328" i="1" s="1"/>
  <c r="AF1332" i="1"/>
  <c r="AK1332" i="1" s="1"/>
  <c r="AF1336" i="1"/>
  <c r="AK1336" i="1" s="1"/>
  <c r="AF1340" i="1"/>
  <c r="AK1340" i="1" s="1"/>
  <c r="AF1344" i="1"/>
  <c r="AK1344" i="1" s="1"/>
  <c r="AF1348" i="1"/>
  <c r="AK1348" i="1" s="1"/>
  <c r="AF1352" i="1"/>
  <c r="AK1352" i="1" s="1"/>
  <c r="AF1356" i="1"/>
  <c r="AK1356" i="1" s="1"/>
  <c r="AF1360" i="1"/>
  <c r="AK1360" i="1" s="1"/>
  <c r="AF1364" i="1"/>
  <c r="AK1364" i="1" s="1"/>
  <c r="AF1368" i="1"/>
  <c r="AK1368" i="1" s="1"/>
  <c r="AF1372" i="1"/>
  <c r="AK1372" i="1" s="1"/>
  <c r="AF1376" i="1"/>
  <c r="AK1376" i="1" s="1"/>
  <c r="AF1380" i="1"/>
  <c r="AK1380" i="1" s="1"/>
  <c r="AF1384" i="1"/>
  <c r="AK1384" i="1" s="1"/>
  <c r="AF1388" i="1"/>
  <c r="AK1388" i="1" s="1"/>
  <c r="AF1392" i="1"/>
  <c r="AK1392" i="1" s="1"/>
  <c r="AF1396" i="1"/>
  <c r="AK1396" i="1" s="1"/>
  <c r="AF1400" i="1"/>
  <c r="AK1400" i="1" s="1"/>
  <c r="AF1404" i="1"/>
  <c r="AK1404" i="1" s="1"/>
  <c r="AF1408" i="1"/>
  <c r="AK1408" i="1" s="1"/>
  <c r="AF1412" i="1"/>
  <c r="AK1412" i="1" s="1"/>
  <c r="AF1416" i="1"/>
  <c r="AK1416" i="1" s="1"/>
  <c r="AF1420" i="1"/>
  <c r="AK1420" i="1" s="1"/>
  <c r="AF1424" i="1"/>
  <c r="AK1424" i="1" s="1"/>
  <c r="AF1428" i="1"/>
  <c r="AK1428" i="1" s="1"/>
  <c r="AF1432" i="1"/>
  <c r="AK1432" i="1" s="1"/>
  <c r="AF1433" i="1"/>
  <c r="AK1433" i="1" s="1"/>
  <c r="AF1437" i="1"/>
  <c r="AK1437" i="1" s="1"/>
  <c r="AF1441" i="1"/>
  <c r="AK1441" i="1" s="1"/>
  <c r="AF1445" i="1"/>
  <c r="AK1445" i="1" s="1"/>
  <c r="AF1449" i="1"/>
  <c r="AK1449" i="1" s="1"/>
  <c r="AF1453" i="1"/>
  <c r="AK1453" i="1" s="1"/>
  <c r="AF1457" i="1"/>
  <c r="AK1457" i="1" s="1"/>
  <c r="AF1461" i="1"/>
  <c r="AK1461" i="1" s="1"/>
  <c r="AF1465" i="1"/>
  <c r="AK1465" i="1" s="1"/>
  <c r="AF1469" i="1"/>
  <c r="AK1469" i="1" s="1"/>
  <c r="AF1473" i="1"/>
  <c r="AK1473" i="1" s="1"/>
  <c r="AF1477" i="1"/>
  <c r="AK1477" i="1" s="1"/>
  <c r="AF1481" i="1"/>
  <c r="AK1481" i="1" s="1"/>
  <c r="AF1485" i="1"/>
  <c r="AK1485" i="1" s="1"/>
  <c r="AF1489" i="1"/>
  <c r="AK1489" i="1" s="1"/>
  <c r="AF1493" i="1"/>
  <c r="AK1493" i="1" s="1"/>
  <c r="AF1497" i="1"/>
  <c r="AK1497" i="1" s="1"/>
  <c r="AF1501" i="1"/>
  <c r="AK1501" i="1" s="1"/>
  <c r="AF1505" i="1"/>
  <c r="AK1505" i="1" s="1"/>
  <c r="AF1509" i="1"/>
  <c r="AK1509" i="1" s="1"/>
  <c r="AF1513" i="1"/>
  <c r="AK1513" i="1" s="1"/>
  <c r="AF1517" i="1"/>
  <c r="AK1517" i="1" s="1"/>
  <c r="AF1521" i="1"/>
  <c r="AK1521" i="1" s="1"/>
  <c r="AF1529" i="1"/>
  <c r="AK1529" i="1" s="1"/>
  <c r="AF1537" i="1"/>
  <c r="AK1537" i="1" s="1"/>
  <c r="AF1549" i="1"/>
  <c r="AK1549" i="1" s="1"/>
  <c r="AF1561" i="1"/>
  <c r="AK1561" i="1" s="1"/>
  <c r="AF1576" i="1"/>
  <c r="AK1576" i="1" s="1"/>
  <c r="AF1672" i="1"/>
  <c r="AK1672" i="1" s="1"/>
  <c r="AF1627" i="1"/>
  <c r="AK1627" i="1" s="1"/>
  <c r="AF1611" i="1"/>
  <c r="AK1611" i="1" s="1"/>
  <c r="AF1676" i="1"/>
  <c r="AK1676" i="1" s="1"/>
  <c r="AF744" i="1"/>
  <c r="AK744" i="1" s="1"/>
  <c r="AF748" i="1"/>
  <c r="AK748" i="1" s="1"/>
  <c r="AF752" i="1"/>
  <c r="AK752" i="1" s="1"/>
  <c r="AF756" i="1"/>
  <c r="AK756" i="1" s="1"/>
  <c r="AF760" i="1"/>
  <c r="AK760" i="1" s="1"/>
  <c r="AF764" i="1"/>
  <c r="AK764" i="1" s="1"/>
  <c r="AF768" i="1"/>
  <c r="AK768" i="1" s="1"/>
  <c r="AF772" i="1"/>
  <c r="AK772" i="1" s="1"/>
  <c r="AF776" i="1"/>
  <c r="AK776" i="1" s="1"/>
  <c r="AF780" i="1"/>
  <c r="AK780" i="1" s="1"/>
  <c r="AF784" i="1"/>
  <c r="AK784" i="1" s="1"/>
  <c r="AF788" i="1"/>
  <c r="AK788" i="1" s="1"/>
  <c r="AF792" i="1"/>
  <c r="AK792" i="1" s="1"/>
  <c r="AF796" i="1"/>
  <c r="AK796" i="1" s="1"/>
  <c r="AF800" i="1"/>
  <c r="AK800" i="1" s="1"/>
  <c r="AF804" i="1"/>
  <c r="AK804" i="1" s="1"/>
  <c r="AF808" i="1"/>
  <c r="AK808" i="1" s="1"/>
  <c r="AF812" i="1"/>
  <c r="AK812" i="1" s="1"/>
  <c r="AF816" i="1"/>
  <c r="AK816" i="1" s="1"/>
  <c r="AF820" i="1"/>
  <c r="AK820" i="1" s="1"/>
  <c r="AF824" i="1"/>
  <c r="AK824" i="1" s="1"/>
  <c r="AF828" i="1"/>
  <c r="AK828" i="1" s="1"/>
  <c r="AF832" i="1"/>
  <c r="AK832" i="1" s="1"/>
  <c r="AF836" i="1"/>
  <c r="AK836" i="1" s="1"/>
  <c r="AF840" i="1"/>
  <c r="AK840" i="1" s="1"/>
  <c r="AF844" i="1"/>
  <c r="AK844" i="1" s="1"/>
  <c r="AF848" i="1"/>
  <c r="AK848" i="1" s="1"/>
  <c r="AF852" i="1"/>
  <c r="AK852" i="1" s="1"/>
  <c r="AF856" i="1"/>
  <c r="AK856" i="1" s="1"/>
  <c r="AF860" i="1"/>
  <c r="AK860" i="1" s="1"/>
  <c r="AF864" i="1"/>
  <c r="AK864" i="1" s="1"/>
  <c r="AF868" i="1"/>
  <c r="AK868" i="1" s="1"/>
  <c r="AF872" i="1"/>
  <c r="AK872" i="1" s="1"/>
  <c r="AF876" i="1"/>
  <c r="AK876" i="1" s="1"/>
  <c r="AF880" i="1"/>
  <c r="AK880" i="1" s="1"/>
  <c r="AF884" i="1"/>
  <c r="AK884" i="1" s="1"/>
  <c r="AF888" i="1"/>
  <c r="AK888" i="1" s="1"/>
  <c r="AF892" i="1"/>
  <c r="AK892" i="1" s="1"/>
  <c r="AF896" i="1"/>
  <c r="AK896" i="1" s="1"/>
  <c r="AF900" i="1"/>
  <c r="AK900" i="1" s="1"/>
  <c r="AF904" i="1"/>
  <c r="AK904" i="1" s="1"/>
  <c r="AF908" i="1"/>
  <c r="AK908" i="1" s="1"/>
  <c r="AF912" i="1"/>
  <c r="AK912" i="1" s="1"/>
  <c r="AF916" i="1"/>
  <c r="AK916" i="1" s="1"/>
  <c r="AF920" i="1"/>
  <c r="AK920" i="1" s="1"/>
  <c r="AF924" i="1"/>
  <c r="AK924" i="1" s="1"/>
  <c r="AF928" i="1"/>
  <c r="AK928" i="1" s="1"/>
  <c r="AF932" i="1"/>
  <c r="AK932" i="1" s="1"/>
  <c r="AF936" i="1"/>
  <c r="AK936" i="1" s="1"/>
  <c r="AF940" i="1"/>
  <c r="AK940" i="1" s="1"/>
  <c r="AF944" i="1"/>
  <c r="AK944" i="1" s="1"/>
  <c r="AF948" i="1"/>
  <c r="AK948" i="1" s="1"/>
  <c r="AF952" i="1"/>
  <c r="AK952" i="1" s="1"/>
  <c r="AF956" i="1"/>
  <c r="AK956" i="1" s="1"/>
  <c r="AF960" i="1"/>
  <c r="AK960" i="1" s="1"/>
  <c r="AF964" i="1"/>
  <c r="AK964" i="1" s="1"/>
  <c r="AF968" i="1"/>
  <c r="AK968" i="1" s="1"/>
  <c r="AF972" i="1"/>
  <c r="AK972" i="1" s="1"/>
  <c r="AF976" i="1"/>
  <c r="AK976" i="1" s="1"/>
  <c r="AF980" i="1"/>
  <c r="AK980" i="1" s="1"/>
  <c r="AF984" i="1"/>
  <c r="AK984" i="1" s="1"/>
  <c r="AF988" i="1"/>
  <c r="AK988" i="1" s="1"/>
  <c r="AF992" i="1"/>
  <c r="AK992" i="1" s="1"/>
  <c r="AF996" i="1"/>
  <c r="AK996" i="1" s="1"/>
  <c r="AF1000" i="1"/>
  <c r="AK1000" i="1" s="1"/>
  <c r="AF1004" i="1"/>
  <c r="AK1004" i="1" s="1"/>
  <c r="AF1008" i="1"/>
  <c r="AK1008" i="1" s="1"/>
  <c r="AF1012" i="1"/>
  <c r="AK1012" i="1" s="1"/>
  <c r="AF1016" i="1"/>
  <c r="AK1016" i="1" s="1"/>
  <c r="AF1020" i="1"/>
  <c r="AK1020" i="1" s="1"/>
  <c r="AF1024" i="1"/>
  <c r="AK1024" i="1" s="1"/>
  <c r="AF1028" i="1"/>
  <c r="AK1028" i="1" s="1"/>
  <c r="AF1032" i="1"/>
  <c r="AK1032" i="1" s="1"/>
  <c r="AF1036" i="1"/>
  <c r="AK1036" i="1" s="1"/>
  <c r="AF1040" i="1"/>
  <c r="AK1040" i="1" s="1"/>
  <c r="AF1044" i="1"/>
  <c r="AK1044" i="1" s="1"/>
  <c r="AF1048" i="1"/>
  <c r="AK1048" i="1" s="1"/>
  <c r="AF1052" i="1"/>
  <c r="AK1052" i="1" s="1"/>
  <c r="AF1056" i="1"/>
  <c r="AK1056" i="1" s="1"/>
  <c r="AF1060" i="1"/>
  <c r="AK1060" i="1" s="1"/>
  <c r="AF1064" i="1"/>
  <c r="AK1064" i="1" s="1"/>
  <c r="AF1068" i="1"/>
  <c r="AK1068" i="1" s="1"/>
  <c r="AF1072" i="1"/>
  <c r="AK1072" i="1" s="1"/>
  <c r="AF1076" i="1"/>
  <c r="AK1076" i="1" s="1"/>
  <c r="AF1080" i="1"/>
  <c r="AK1080" i="1" s="1"/>
  <c r="AF1084" i="1"/>
  <c r="AK1084" i="1" s="1"/>
  <c r="AF1088" i="1"/>
  <c r="AK1088" i="1" s="1"/>
  <c r="AF1092" i="1"/>
  <c r="AK1092" i="1" s="1"/>
  <c r="AF1096" i="1"/>
  <c r="AK1096" i="1" s="1"/>
  <c r="AF1100" i="1"/>
  <c r="AK1100" i="1" s="1"/>
  <c r="AF1104" i="1"/>
  <c r="AK1104" i="1" s="1"/>
  <c r="AA1207" i="1"/>
  <c r="AG1207" i="1" s="1"/>
  <c r="AA1211" i="1"/>
  <c r="AG1211" i="1" s="1"/>
  <c r="AA1215" i="1"/>
  <c r="AG1215" i="1" s="1"/>
  <c r="AA1219" i="1"/>
  <c r="AG1219" i="1" s="1"/>
  <c r="AA1223" i="1"/>
  <c r="AG1223" i="1" s="1"/>
  <c r="AA1227" i="1"/>
  <c r="AG1227" i="1" s="1"/>
  <c r="AA1231" i="1"/>
  <c r="AG1231" i="1" s="1"/>
  <c r="AA1235" i="1"/>
  <c r="AG1235" i="1" s="1"/>
  <c r="AA1239" i="1"/>
  <c r="AG1239" i="1" s="1"/>
  <c r="AA1243" i="1"/>
  <c r="AG1243" i="1" s="1"/>
  <c r="AA1247" i="1"/>
  <c r="AG1247" i="1" s="1"/>
  <c r="AA1251" i="1"/>
  <c r="AG1251" i="1" s="1"/>
  <c r="AA1255" i="1"/>
  <c r="AG1255" i="1" s="1"/>
  <c r="AA1259" i="1"/>
  <c r="AG1259" i="1" s="1"/>
  <c r="AA1263" i="1"/>
  <c r="AG1263" i="1" s="1"/>
  <c r="AA1267" i="1"/>
  <c r="AG1267" i="1" s="1"/>
  <c r="AA1271" i="1"/>
  <c r="AG1271" i="1" s="1"/>
  <c r="AA1275" i="1"/>
  <c r="AG1275" i="1" s="1"/>
  <c r="AA1279" i="1"/>
  <c r="AG1279" i="1" s="1"/>
  <c r="AA1283" i="1"/>
  <c r="AG1283" i="1" s="1"/>
  <c r="AA1287" i="1"/>
  <c r="AG1287" i="1" s="1"/>
  <c r="AA1291" i="1"/>
  <c r="AG1291" i="1" s="1"/>
  <c r="AA1295" i="1"/>
  <c r="AG1295" i="1" s="1"/>
  <c r="AA1299" i="1"/>
  <c r="AG1299" i="1" s="1"/>
  <c r="AA1303" i="1"/>
  <c r="AG1303" i="1" s="1"/>
  <c r="AA1307" i="1"/>
  <c r="AG1307" i="1" s="1"/>
  <c r="AA1311" i="1"/>
  <c r="AG1311" i="1" s="1"/>
  <c r="AA1315" i="1"/>
  <c r="AG1315" i="1" s="1"/>
  <c r="AA1319" i="1"/>
  <c r="AG1319" i="1" s="1"/>
  <c r="AA1323" i="1"/>
  <c r="AG1323" i="1" s="1"/>
  <c r="AA1327" i="1"/>
  <c r="AG1327" i="1" s="1"/>
  <c r="AA1331" i="1"/>
  <c r="AG1331" i="1" s="1"/>
  <c r="AA1335" i="1"/>
  <c r="AG1335" i="1" s="1"/>
  <c r="AA1339" i="1"/>
  <c r="AG1339" i="1" s="1"/>
  <c r="AA1343" i="1"/>
  <c r="AG1343" i="1" s="1"/>
  <c r="AA1347" i="1"/>
  <c r="AG1347" i="1" s="1"/>
  <c r="AA1351" i="1"/>
  <c r="AG1351" i="1" s="1"/>
  <c r="AA1355" i="1"/>
  <c r="AG1355" i="1" s="1"/>
  <c r="AA1359" i="1"/>
  <c r="AG1359" i="1" s="1"/>
  <c r="AA1363" i="1"/>
  <c r="AG1363" i="1" s="1"/>
  <c r="AA1367" i="1"/>
  <c r="AG1367" i="1" s="1"/>
  <c r="AA1371" i="1"/>
  <c r="AG1371" i="1" s="1"/>
  <c r="AA1375" i="1"/>
  <c r="AG1375" i="1" s="1"/>
  <c r="AA1379" i="1"/>
  <c r="AG1379" i="1" s="1"/>
  <c r="AA1383" i="1"/>
  <c r="AG1383" i="1" s="1"/>
  <c r="AA1387" i="1"/>
  <c r="AG1387" i="1" s="1"/>
  <c r="AA1391" i="1"/>
  <c r="AG1391" i="1" s="1"/>
  <c r="AA1395" i="1"/>
  <c r="AG1395" i="1" s="1"/>
  <c r="AA1399" i="1"/>
  <c r="AG1399" i="1" s="1"/>
  <c r="AA1403" i="1"/>
  <c r="AG1403" i="1" s="1"/>
  <c r="AA1407" i="1"/>
  <c r="AG1407" i="1" s="1"/>
  <c r="AA1411" i="1"/>
  <c r="AG1411" i="1" s="1"/>
  <c r="AA1415" i="1"/>
  <c r="AG1415" i="1" s="1"/>
  <c r="AA1419" i="1"/>
  <c r="AG1419" i="1" s="1"/>
  <c r="AA1423" i="1"/>
  <c r="AG1423" i="1" s="1"/>
  <c r="AA1427" i="1"/>
  <c r="AG1427" i="1" s="1"/>
  <c r="AA1431" i="1"/>
  <c r="AG1431" i="1" s="1"/>
  <c r="AG1439" i="1"/>
  <c r="AG1455" i="1"/>
  <c r="AG1471" i="1"/>
  <c r="AG1487" i="1"/>
  <c r="AG1503" i="1"/>
  <c r="AF1105" i="1"/>
  <c r="AK1105" i="1" s="1"/>
  <c r="AF1109" i="1"/>
  <c r="AK1109" i="1" s="1"/>
  <c r="AF1113" i="1"/>
  <c r="AK1113" i="1" s="1"/>
  <c r="AF1117" i="1"/>
  <c r="AK1117" i="1" s="1"/>
  <c r="AF1121" i="1"/>
  <c r="AK1121" i="1" s="1"/>
  <c r="AF1125" i="1"/>
  <c r="AK1125" i="1" s="1"/>
  <c r="AF1129" i="1"/>
  <c r="AK1129" i="1" s="1"/>
  <c r="AF1133" i="1"/>
  <c r="AK1133" i="1" s="1"/>
  <c r="AF1137" i="1"/>
  <c r="AK1137" i="1" s="1"/>
  <c r="AF1141" i="1"/>
  <c r="AK1141" i="1" s="1"/>
  <c r="AF1145" i="1"/>
  <c r="AK1145" i="1" s="1"/>
  <c r="AF1149" i="1"/>
  <c r="AK1149" i="1" s="1"/>
  <c r="AF1153" i="1"/>
  <c r="AK1153" i="1" s="1"/>
  <c r="AF1157" i="1"/>
  <c r="AK1157" i="1" s="1"/>
  <c r="AF1161" i="1"/>
  <c r="AK1161" i="1" s="1"/>
  <c r="AF1165" i="1"/>
  <c r="AK1165" i="1" s="1"/>
  <c r="AF1169" i="1"/>
  <c r="AK1169" i="1" s="1"/>
  <c r="AF1173" i="1"/>
  <c r="AK1173" i="1" s="1"/>
  <c r="AF1177" i="1"/>
  <c r="AK1177" i="1" s="1"/>
  <c r="AF1181" i="1"/>
  <c r="AK1181" i="1" s="1"/>
  <c r="AF1185" i="1"/>
  <c r="AK1185" i="1" s="1"/>
  <c r="AF1189" i="1"/>
  <c r="AK1189" i="1" s="1"/>
  <c r="AF1193" i="1"/>
  <c r="AK1193" i="1" s="1"/>
  <c r="AF1197" i="1"/>
  <c r="AK1197" i="1" s="1"/>
  <c r="AF1201" i="1"/>
  <c r="AK1201" i="1" s="1"/>
  <c r="AF1205" i="1"/>
  <c r="AK1205" i="1" s="1"/>
  <c r="AF1209" i="1"/>
  <c r="AK1209" i="1" s="1"/>
  <c r="AF1213" i="1"/>
  <c r="AK1213" i="1" s="1"/>
  <c r="AF1217" i="1"/>
  <c r="AK1217" i="1" s="1"/>
  <c r="AF1221" i="1"/>
  <c r="AK1221" i="1" s="1"/>
  <c r="AF1225" i="1"/>
  <c r="AK1225" i="1" s="1"/>
  <c r="AF1229" i="1"/>
  <c r="AK1229" i="1" s="1"/>
  <c r="AF1233" i="1"/>
  <c r="AK1233" i="1" s="1"/>
  <c r="AF1237" i="1"/>
  <c r="AK1237" i="1" s="1"/>
  <c r="AF1241" i="1"/>
  <c r="AK1241" i="1" s="1"/>
  <c r="AF1245" i="1"/>
  <c r="AK1245" i="1" s="1"/>
  <c r="AF1249" i="1"/>
  <c r="AK1249" i="1" s="1"/>
  <c r="AF1253" i="1"/>
  <c r="AK1253" i="1" s="1"/>
  <c r="AF1257" i="1"/>
  <c r="AK1257" i="1" s="1"/>
  <c r="AF1261" i="1"/>
  <c r="AK1261" i="1" s="1"/>
  <c r="AF1265" i="1"/>
  <c r="AK1265" i="1" s="1"/>
  <c r="AF1269" i="1"/>
  <c r="AK1269" i="1" s="1"/>
  <c r="AF1273" i="1"/>
  <c r="AK1273" i="1" s="1"/>
  <c r="AF1277" i="1"/>
  <c r="AK1277" i="1" s="1"/>
  <c r="AF1281" i="1"/>
  <c r="AK1281" i="1" s="1"/>
  <c r="AF1285" i="1"/>
  <c r="AK1285" i="1" s="1"/>
  <c r="AF1289" i="1"/>
  <c r="AK1289" i="1" s="1"/>
  <c r="AF1293" i="1"/>
  <c r="AK1293" i="1" s="1"/>
  <c r="AF1297" i="1"/>
  <c r="AK1297" i="1" s="1"/>
  <c r="AF1301" i="1"/>
  <c r="AK1301" i="1" s="1"/>
  <c r="AF1305" i="1"/>
  <c r="AK1305" i="1" s="1"/>
  <c r="AF1309" i="1"/>
  <c r="AK1309" i="1" s="1"/>
  <c r="AF1313" i="1"/>
  <c r="AK1313" i="1" s="1"/>
  <c r="AF1317" i="1"/>
  <c r="AK1317" i="1" s="1"/>
  <c r="AF1321" i="1"/>
  <c r="AK1321" i="1" s="1"/>
  <c r="AF1325" i="1"/>
  <c r="AK1325" i="1" s="1"/>
  <c r="AF1329" i="1"/>
  <c r="AK1329" i="1" s="1"/>
  <c r="AF1333" i="1"/>
  <c r="AK1333" i="1" s="1"/>
  <c r="AF1337" i="1"/>
  <c r="AK1337" i="1" s="1"/>
  <c r="AF1341" i="1"/>
  <c r="AK1341" i="1" s="1"/>
  <c r="AF1345" i="1"/>
  <c r="AK1345" i="1" s="1"/>
  <c r="AF1349" i="1"/>
  <c r="AK1349" i="1" s="1"/>
  <c r="AF1353" i="1"/>
  <c r="AK1353" i="1" s="1"/>
  <c r="AF1357" i="1"/>
  <c r="AK1357" i="1" s="1"/>
  <c r="AF1361" i="1"/>
  <c r="AK1361" i="1" s="1"/>
  <c r="AF1365" i="1"/>
  <c r="AK1365" i="1" s="1"/>
  <c r="AF1369" i="1"/>
  <c r="AK1369" i="1" s="1"/>
  <c r="AF1373" i="1"/>
  <c r="AK1373" i="1" s="1"/>
  <c r="AF1377" i="1"/>
  <c r="AK1377" i="1" s="1"/>
  <c r="AF1381" i="1"/>
  <c r="AK1381" i="1" s="1"/>
  <c r="AF1385" i="1"/>
  <c r="AK1385" i="1" s="1"/>
  <c r="AF1389" i="1"/>
  <c r="AK1389" i="1" s="1"/>
  <c r="AF1393" i="1"/>
  <c r="AK1393" i="1" s="1"/>
  <c r="AF1397" i="1"/>
  <c r="AK1397" i="1" s="1"/>
  <c r="AF1401" i="1"/>
  <c r="AK1401" i="1" s="1"/>
  <c r="AF1405" i="1"/>
  <c r="AK1405" i="1" s="1"/>
  <c r="AF1409" i="1"/>
  <c r="AK1409" i="1" s="1"/>
  <c r="AF1413" i="1"/>
  <c r="AK1413" i="1" s="1"/>
  <c r="AF1417" i="1"/>
  <c r="AK1417" i="1" s="1"/>
  <c r="AF1421" i="1"/>
  <c r="AK1421" i="1" s="1"/>
  <c r="AF1425" i="1"/>
  <c r="AK1425" i="1" s="1"/>
  <c r="AF1429" i="1"/>
  <c r="AK1429" i="1" s="1"/>
  <c r="AG1511" i="1"/>
  <c r="AF1434" i="1"/>
  <c r="AK1434" i="1" s="1"/>
  <c r="AF1438" i="1"/>
  <c r="AK1438" i="1" s="1"/>
  <c r="AF1442" i="1"/>
  <c r="AK1442" i="1" s="1"/>
  <c r="AF1446" i="1"/>
  <c r="AK1446" i="1" s="1"/>
  <c r="AF1450" i="1"/>
  <c r="AK1450" i="1" s="1"/>
  <c r="AF1454" i="1"/>
  <c r="AK1454" i="1" s="1"/>
  <c r="AF1458" i="1"/>
  <c r="AK1458" i="1" s="1"/>
  <c r="AF1462" i="1"/>
  <c r="AK1462" i="1" s="1"/>
  <c r="AF1466" i="1"/>
  <c r="AK1466" i="1" s="1"/>
  <c r="AF1470" i="1"/>
  <c r="AK1470" i="1" s="1"/>
  <c r="AF1474" i="1"/>
  <c r="AK1474" i="1" s="1"/>
  <c r="AF1478" i="1"/>
  <c r="AK1478" i="1" s="1"/>
  <c r="AF1482" i="1"/>
  <c r="AK1482" i="1" s="1"/>
  <c r="AF1486" i="1"/>
  <c r="AK1486" i="1" s="1"/>
  <c r="AF1490" i="1"/>
  <c r="AK1490" i="1" s="1"/>
  <c r="AF1494" i="1"/>
  <c r="AK1494" i="1" s="1"/>
  <c r="AF1498" i="1"/>
  <c r="AK1498" i="1" s="1"/>
  <c r="AF1502" i="1"/>
  <c r="AK1502" i="1" s="1"/>
  <c r="AF1506" i="1"/>
  <c r="AK1506" i="1" s="1"/>
  <c r="AF1510" i="1"/>
  <c r="AK1510" i="1" s="1"/>
  <c r="AF1514" i="1"/>
  <c r="AK1514" i="1" s="1"/>
  <c r="AF1547" i="1"/>
  <c r="AK1547" i="1" s="1"/>
  <c r="AF1523" i="1"/>
  <c r="AK1523" i="1" s="1"/>
  <c r="AF1531" i="1"/>
  <c r="AK1531" i="1" s="1"/>
  <c r="AF1539" i="1"/>
  <c r="AK1539" i="1" s="1"/>
  <c r="AF1565" i="1"/>
  <c r="AK1565" i="1" s="1"/>
  <c r="AF1566" i="1"/>
  <c r="AK1566" i="1" s="1"/>
  <c r="AF1581" i="1"/>
  <c r="AK1581" i="1" s="1"/>
  <c r="AF1585" i="1"/>
  <c r="AK1585" i="1" s="1"/>
  <c r="AF1599" i="1"/>
  <c r="AK1599" i="1" s="1"/>
  <c r="AF1638" i="1"/>
  <c r="AK1638" i="1" s="1"/>
  <c r="AF1788" i="1"/>
  <c r="AK1788" i="1" s="1"/>
  <c r="AF1721" i="1"/>
  <c r="AK1721" i="1" s="1"/>
  <c r="AF1753" i="1"/>
  <c r="AK1753" i="1" s="1"/>
  <c r="AF1777" i="1"/>
  <c r="AK1777" i="1" s="1"/>
  <c r="AF1878" i="1"/>
  <c r="AK1878" i="1" s="1"/>
  <c r="AF1553" i="1"/>
  <c r="AK1553" i="1" s="1"/>
  <c r="AF1577" i="1"/>
  <c r="AK1577" i="1" s="1"/>
  <c r="AF1621" i="1"/>
  <c r="AK1621" i="1" s="1"/>
  <c r="AF1714" i="1"/>
  <c r="AK1714" i="1" s="1"/>
  <c r="AF1645" i="1"/>
  <c r="AK1645" i="1" s="1"/>
  <c r="AF1785" i="1"/>
  <c r="AK1785" i="1" s="1"/>
  <c r="AF1693" i="1"/>
  <c r="AK1693" i="1" s="1"/>
  <c r="AF1730" i="1"/>
  <c r="AK1730" i="1" s="1"/>
  <c r="AF1762" i="1"/>
  <c r="AK1762" i="1" s="1"/>
  <c r="AF1787" i="1"/>
  <c r="AK1787" i="1" s="1"/>
  <c r="AF1933" i="1"/>
  <c r="AK1933" i="1" s="1"/>
  <c r="AF1522" i="1"/>
  <c r="AK1522" i="1" s="1"/>
  <c r="AF1530" i="1"/>
  <c r="AK1530" i="1" s="1"/>
  <c r="AF1538" i="1"/>
  <c r="AK1538" i="1" s="1"/>
  <c r="AF1558" i="1"/>
  <c r="AK1558" i="1" s="1"/>
  <c r="AF1578" i="1"/>
  <c r="AK1578" i="1" s="1"/>
  <c r="AF1574" i="1"/>
  <c r="AK1574" i="1" s="1"/>
  <c r="AF1667" i="1"/>
  <c r="AK1667" i="1" s="1"/>
  <c r="AF1636" i="1"/>
  <c r="AK1636" i="1" s="1"/>
  <c r="AF1619" i="1"/>
  <c r="AK1619" i="1" s="1"/>
  <c r="AF1655" i="1"/>
  <c r="AK1655" i="1" s="1"/>
  <c r="AF1712" i="1"/>
  <c r="AK1712" i="1" s="1"/>
  <c r="AF1747" i="1"/>
  <c r="AK1747" i="1" s="1"/>
  <c r="AF1775" i="1"/>
  <c r="AK1775" i="1" s="1"/>
  <c r="AF1917" i="1"/>
  <c r="AK1917" i="1" s="1"/>
  <c r="AF1569" i="1"/>
  <c r="AK1569" i="1" s="1"/>
  <c r="AF1584" i="1"/>
  <c r="AK1584" i="1" s="1"/>
  <c r="AF1597" i="1"/>
  <c r="AK1597" i="1" s="1"/>
  <c r="AF1598" i="1"/>
  <c r="AK1598" i="1" s="1"/>
  <c r="AF1637" i="1"/>
  <c r="AK1637" i="1" s="1"/>
  <c r="AF1685" i="1"/>
  <c r="AK1685" i="1" s="1"/>
  <c r="AF1707" i="1"/>
  <c r="AK1707" i="1" s="1"/>
  <c r="AF1740" i="1"/>
  <c r="AK1740" i="1" s="1"/>
  <c r="AF1772" i="1"/>
  <c r="AK1772" i="1" s="1"/>
  <c r="AF1905" i="1"/>
  <c r="AK1905" i="1" s="1"/>
  <c r="AF1969" i="1"/>
  <c r="AK1969" i="1" s="1"/>
  <c r="AF517" i="1"/>
  <c r="AK517" i="1" s="1"/>
  <c r="AF521" i="1"/>
  <c r="AK521" i="1" s="1"/>
  <c r="AF525" i="1"/>
  <c r="AK525" i="1" s="1"/>
  <c r="AF529" i="1"/>
  <c r="AK529" i="1" s="1"/>
  <c r="AF533" i="1"/>
  <c r="AK533" i="1" s="1"/>
  <c r="AF537" i="1"/>
  <c r="AK537" i="1" s="1"/>
  <c r="AF541" i="1"/>
  <c r="AK541" i="1" s="1"/>
  <c r="AF545" i="1"/>
  <c r="AK545" i="1" s="1"/>
  <c r="AF549" i="1"/>
  <c r="AK549" i="1" s="1"/>
  <c r="AF553" i="1"/>
  <c r="AK553" i="1" s="1"/>
  <c r="AF557" i="1"/>
  <c r="AK557" i="1" s="1"/>
  <c r="AF561" i="1"/>
  <c r="AK561" i="1" s="1"/>
  <c r="AF565" i="1"/>
  <c r="AK565" i="1" s="1"/>
  <c r="AF569" i="1"/>
  <c r="AK569" i="1" s="1"/>
  <c r="AF573" i="1"/>
  <c r="AK573" i="1" s="1"/>
  <c r="AF577" i="1"/>
  <c r="AK577" i="1" s="1"/>
  <c r="AF581" i="1"/>
  <c r="AK581" i="1" s="1"/>
  <c r="AF585" i="1"/>
  <c r="AK585" i="1" s="1"/>
  <c r="AF589" i="1"/>
  <c r="AK589" i="1" s="1"/>
  <c r="AF593" i="1"/>
  <c r="AK593" i="1" s="1"/>
  <c r="AF597" i="1"/>
  <c r="AK597" i="1" s="1"/>
  <c r="AF601" i="1"/>
  <c r="AK601" i="1" s="1"/>
  <c r="AF605" i="1"/>
  <c r="AK605" i="1" s="1"/>
  <c r="AF609" i="1"/>
  <c r="AK609" i="1" s="1"/>
  <c r="AF613" i="1"/>
  <c r="AK613" i="1" s="1"/>
  <c r="AF617" i="1"/>
  <c r="AK617" i="1" s="1"/>
  <c r="AF621" i="1"/>
  <c r="AK621" i="1" s="1"/>
  <c r="AF625" i="1"/>
  <c r="AK625" i="1" s="1"/>
  <c r="AF629" i="1"/>
  <c r="AK629" i="1" s="1"/>
  <c r="AF633" i="1"/>
  <c r="AK633" i="1" s="1"/>
  <c r="AF637" i="1"/>
  <c r="AK637" i="1" s="1"/>
  <c r="AF641" i="1"/>
  <c r="AK641" i="1" s="1"/>
  <c r="AF645" i="1"/>
  <c r="AK645" i="1" s="1"/>
  <c r="AF649" i="1"/>
  <c r="AK649" i="1" s="1"/>
  <c r="AF653" i="1"/>
  <c r="AK653" i="1" s="1"/>
  <c r="AF657" i="1"/>
  <c r="AK657" i="1" s="1"/>
  <c r="AF661" i="1"/>
  <c r="AK661" i="1" s="1"/>
  <c r="AF665" i="1"/>
  <c r="AK665" i="1" s="1"/>
  <c r="AF669" i="1"/>
  <c r="AK669" i="1" s="1"/>
  <c r="AF673" i="1"/>
  <c r="AK673" i="1" s="1"/>
  <c r="AF677" i="1"/>
  <c r="AK677" i="1" s="1"/>
  <c r="AF681" i="1"/>
  <c r="AK681" i="1" s="1"/>
  <c r="AF685" i="1"/>
  <c r="AK685" i="1" s="1"/>
  <c r="AF689" i="1"/>
  <c r="AK689" i="1" s="1"/>
  <c r="AF693" i="1"/>
  <c r="AK693" i="1" s="1"/>
  <c r="AF697" i="1"/>
  <c r="AK697" i="1" s="1"/>
  <c r="AF701" i="1"/>
  <c r="AK701" i="1" s="1"/>
  <c r="AF705" i="1"/>
  <c r="AK705" i="1" s="1"/>
  <c r="AF709" i="1"/>
  <c r="AK709" i="1" s="1"/>
  <c r="AF713" i="1"/>
  <c r="AK713" i="1" s="1"/>
  <c r="AF717" i="1"/>
  <c r="AK717" i="1" s="1"/>
  <c r="AF721" i="1"/>
  <c r="AK721" i="1" s="1"/>
  <c r="AF725" i="1"/>
  <c r="AK725" i="1" s="1"/>
  <c r="AF729" i="1"/>
  <c r="AK729" i="1" s="1"/>
  <c r="AF733" i="1"/>
  <c r="AK733" i="1" s="1"/>
  <c r="AF737" i="1"/>
  <c r="AK737" i="1" s="1"/>
  <c r="AF741" i="1"/>
  <c r="AK741" i="1" s="1"/>
  <c r="AF745" i="1"/>
  <c r="AK745" i="1" s="1"/>
  <c r="AF749" i="1"/>
  <c r="AK749" i="1" s="1"/>
  <c r="AF753" i="1"/>
  <c r="AK753" i="1" s="1"/>
  <c r="AF757" i="1"/>
  <c r="AK757" i="1" s="1"/>
  <c r="AF761" i="1"/>
  <c r="AK761" i="1" s="1"/>
  <c r="AF765" i="1"/>
  <c r="AK765" i="1" s="1"/>
  <c r="AF769" i="1"/>
  <c r="AK769" i="1" s="1"/>
  <c r="AF773" i="1"/>
  <c r="AK773" i="1" s="1"/>
  <c r="AF777" i="1"/>
  <c r="AK777" i="1" s="1"/>
  <c r="AF781" i="1"/>
  <c r="AK781" i="1" s="1"/>
  <c r="AF785" i="1"/>
  <c r="AK785" i="1" s="1"/>
  <c r="AF789" i="1"/>
  <c r="AK789" i="1" s="1"/>
  <c r="AF793" i="1"/>
  <c r="AK793" i="1" s="1"/>
  <c r="AF797" i="1"/>
  <c r="AK797" i="1" s="1"/>
  <c r="AF801" i="1"/>
  <c r="AK801" i="1" s="1"/>
  <c r="AF805" i="1"/>
  <c r="AK805" i="1" s="1"/>
  <c r="AF809" i="1"/>
  <c r="AK809" i="1" s="1"/>
  <c r="AF813" i="1"/>
  <c r="AK813" i="1" s="1"/>
  <c r="AF817" i="1"/>
  <c r="AK817" i="1" s="1"/>
  <c r="AF821" i="1"/>
  <c r="AK821" i="1" s="1"/>
  <c r="AF825" i="1"/>
  <c r="AK825" i="1" s="1"/>
  <c r="AF829" i="1"/>
  <c r="AK829" i="1" s="1"/>
  <c r="AF833" i="1"/>
  <c r="AK833" i="1" s="1"/>
  <c r="AF837" i="1"/>
  <c r="AK837" i="1" s="1"/>
  <c r="AF841" i="1"/>
  <c r="AK841" i="1" s="1"/>
  <c r="AF845" i="1"/>
  <c r="AK845" i="1" s="1"/>
  <c r="AF849" i="1"/>
  <c r="AK849" i="1" s="1"/>
  <c r="AF853" i="1"/>
  <c r="AK853" i="1" s="1"/>
  <c r="AF857" i="1"/>
  <c r="AK857" i="1" s="1"/>
  <c r="AF861" i="1"/>
  <c r="AK861" i="1" s="1"/>
  <c r="AF865" i="1"/>
  <c r="AK865" i="1" s="1"/>
  <c r="AF869" i="1"/>
  <c r="AK869" i="1" s="1"/>
  <c r="AF873" i="1"/>
  <c r="AK873" i="1" s="1"/>
  <c r="AF877" i="1"/>
  <c r="AK877" i="1" s="1"/>
  <c r="AF881" i="1"/>
  <c r="AK881" i="1" s="1"/>
  <c r="AF885" i="1"/>
  <c r="AK885" i="1" s="1"/>
  <c r="AF889" i="1"/>
  <c r="AK889" i="1" s="1"/>
  <c r="AF893" i="1"/>
  <c r="AK893" i="1" s="1"/>
  <c r="AF897" i="1"/>
  <c r="AK897" i="1" s="1"/>
  <c r="AF901" i="1"/>
  <c r="AK901" i="1" s="1"/>
  <c r="AF905" i="1"/>
  <c r="AK905" i="1" s="1"/>
  <c r="AF909" i="1"/>
  <c r="AK909" i="1" s="1"/>
  <c r="AF913" i="1"/>
  <c r="AK913" i="1" s="1"/>
  <c r="AF917" i="1"/>
  <c r="AK917" i="1" s="1"/>
  <c r="AF921" i="1"/>
  <c r="AK921" i="1" s="1"/>
  <c r="AF925" i="1"/>
  <c r="AK925" i="1" s="1"/>
  <c r="AF929" i="1"/>
  <c r="AK929" i="1" s="1"/>
  <c r="AF933" i="1"/>
  <c r="AK933" i="1" s="1"/>
  <c r="AF937" i="1"/>
  <c r="AK937" i="1" s="1"/>
  <c r="AF941" i="1"/>
  <c r="AK941" i="1" s="1"/>
  <c r="AF945" i="1"/>
  <c r="AK945" i="1" s="1"/>
  <c r="AF949" i="1"/>
  <c r="AK949" i="1" s="1"/>
  <c r="AF953" i="1"/>
  <c r="AK953" i="1" s="1"/>
  <c r="AF957" i="1"/>
  <c r="AK957" i="1" s="1"/>
  <c r="AF961" i="1"/>
  <c r="AK961" i="1" s="1"/>
  <c r="AF965" i="1"/>
  <c r="AK965" i="1" s="1"/>
  <c r="AF969" i="1"/>
  <c r="AK969" i="1" s="1"/>
  <c r="AF973" i="1"/>
  <c r="AK973" i="1" s="1"/>
  <c r="AF977" i="1"/>
  <c r="AK977" i="1" s="1"/>
  <c r="AF981" i="1"/>
  <c r="AK981" i="1" s="1"/>
  <c r="AF985" i="1"/>
  <c r="AK985" i="1" s="1"/>
  <c r="AF989" i="1"/>
  <c r="AK989" i="1" s="1"/>
  <c r="AF993" i="1"/>
  <c r="AK993" i="1" s="1"/>
  <c r="AF997" i="1"/>
  <c r="AK997" i="1" s="1"/>
  <c r="AF1001" i="1"/>
  <c r="AK1001" i="1" s="1"/>
  <c r="AF1005" i="1"/>
  <c r="AK1005" i="1" s="1"/>
  <c r="AF1009" i="1"/>
  <c r="AK1009" i="1" s="1"/>
  <c r="AF1013" i="1"/>
  <c r="AK1013" i="1" s="1"/>
  <c r="AF1017" i="1"/>
  <c r="AK1017" i="1" s="1"/>
  <c r="AF1021" i="1"/>
  <c r="AK1021" i="1" s="1"/>
  <c r="AF1025" i="1"/>
  <c r="AK1025" i="1" s="1"/>
  <c r="AF1029" i="1"/>
  <c r="AK1029" i="1" s="1"/>
  <c r="AF1033" i="1"/>
  <c r="AK1033" i="1" s="1"/>
  <c r="AF1037" i="1"/>
  <c r="AK1037" i="1" s="1"/>
  <c r="AF1041" i="1"/>
  <c r="AK1041" i="1" s="1"/>
  <c r="AF1045" i="1"/>
  <c r="AK1045" i="1" s="1"/>
  <c r="AF1049" i="1"/>
  <c r="AK1049" i="1" s="1"/>
  <c r="AF1053" i="1"/>
  <c r="AK1053" i="1" s="1"/>
  <c r="AF1057" i="1"/>
  <c r="AK1057" i="1" s="1"/>
  <c r="AF1061" i="1"/>
  <c r="AK1061" i="1" s="1"/>
  <c r="AF1065" i="1"/>
  <c r="AK1065" i="1" s="1"/>
  <c r="AF1069" i="1"/>
  <c r="AK1069" i="1" s="1"/>
  <c r="AF1073" i="1"/>
  <c r="AK1073" i="1" s="1"/>
  <c r="AF1077" i="1"/>
  <c r="AK1077" i="1" s="1"/>
  <c r="AF1081" i="1"/>
  <c r="AK1081" i="1" s="1"/>
  <c r="AF1085" i="1"/>
  <c r="AK1085" i="1" s="1"/>
  <c r="AF1089" i="1"/>
  <c r="AK1089" i="1" s="1"/>
  <c r="AF1093" i="1"/>
  <c r="AK1093" i="1" s="1"/>
  <c r="AF1097" i="1"/>
  <c r="AK1097" i="1" s="1"/>
  <c r="AF1101" i="1"/>
  <c r="AK1101" i="1" s="1"/>
  <c r="AG1216" i="1"/>
  <c r="AG1232" i="1"/>
  <c r="AG1248" i="1"/>
  <c r="AG1260" i="1"/>
  <c r="AG1264" i="1"/>
  <c r="AG1280" i="1"/>
  <c r="AG1296" i="1"/>
  <c r="AG1312" i="1"/>
  <c r="AG1328" i="1"/>
  <c r="AG1344" i="1"/>
  <c r="AG1360" i="1"/>
  <c r="AG1376" i="1"/>
  <c r="AG1384" i="1"/>
  <c r="AG1392" i="1"/>
  <c r="AG1408" i="1"/>
  <c r="AG1424" i="1"/>
  <c r="AA1436" i="1"/>
  <c r="AG1436" i="1" s="1"/>
  <c r="AA1440" i="1"/>
  <c r="AG1440" i="1" s="1"/>
  <c r="AA1444" i="1"/>
  <c r="AG1444" i="1" s="1"/>
  <c r="AA1448" i="1"/>
  <c r="AG1448" i="1" s="1"/>
  <c r="AA1452" i="1"/>
  <c r="AG1452" i="1" s="1"/>
  <c r="AA1456" i="1"/>
  <c r="AG1456" i="1" s="1"/>
  <c r="AA1460" i="1"/>
  <c r="AG1460" i="1" s="1"/>
  <c r="AA1464" i="1"/>
  <c r="AG1464" i="1" s="1"/>
  <c r="AA1468" i="1"/>
  <c r="AG1468" i="1" s="1"/>
  <c r="AA1472" i="1"/>
  <c r="AG1472" i="1" s="1"/>
  <c r="AA1476" i="1"/>
  <c r="AG1476" i="1" s="1"/>
  <c r="AA1480" i="1"/>
  <c r="AG1480" i="1" s="1"/>
  <c r="AA1484" i="1"/>
  <c r="AG1484" i="1" s="1"/>
  <c r="AA1488" i="1"/>
  <c r="AG1488" i="1" s="1"/>
  <c r="AA1492" i="1"/>
  <c r="AG1492" i="1" s="1"/>
  <c r="AA1496" i="1"/>
  <c r="AG1496" i="1" s="1"/>
  <c r="AA1500" i="1"/>
  <c r="AG1500" i="1" s="1"/>
  <c r="AA1504" i="1"/>
  <c r="AG1504" i="1" s="1"/>
  <c r="AA1508" i="1"/>
  <c r="AG1508" i="1" s="1"/>
  <c r="AF1106" i="1"/>
  <c r="AK1106" i="1" s="1"/>
  <c r="AF1110" i="1"/>
  <c r="AK1110" i="1" s="1"/>
  <c r="AF1114" i="1"/>
  <c r="AK1114" i="1" s="1"/>
  <c r="AF1118" i="1"/>
  <c r="AK1118" i="1" s="1"/>
  <c r="AF1122" i="1"/>
  <c r="AK1122" i="1" s="1"/>
  <c r="AF1126" i="1"/>
  <c r="AK1126" i="1" s="1"/>
  <c r="AF1130" i="1"/>
  <c r="AK1130" i="1" s="1"/>
  <c r="AF1134" i="1"/>
  <c r="AK1134" i="1" s="1"/>
  <c r="AF1138" i="1"/>
  <c r="AK1138" i="1" s="1"/>
  <c r="AF1142" i="1"/>
  <c r="AK1142" i="1" s="1"/>
  <c r="AF1146" i="1"/>
  <c r="AK1146" i="1" s="1"/>
  <c r="AF1150" i="1"/>
  <c r="AK1150" i="1" s="1"/>
  <c r="AF1154" i="1"/>
  <c r="AK1154" i="1" s="1"/>
  <c r="AF1158" i="1"/>
  <c r="AK1158" i="1" s="1"/>
  <c r="AF1162" i="1"/>
  <c r="AK1162" i="1" s="1"/>
  <c r="AF1166" i="1"/>
  <c r="AK1166" i="1" s="1"/>
  <c r="AF1170" i="1"/>
  <c r="AK1170" i="1" s="1"/>
  <c r="AF1174" i="1"/>
  <c r="AK1174" i="1" s="1"/>
  <c r="AF1178" i="1"/>
  <c r="AK1178" i="1" s="1"/>
  <c r="AF1182" i="1"/>
  <c r="AK1182" i="1" s="1"/>
  <c r="AF1186" i="1"/>
  <c r="AK1186" i="1" s="1"/>
  <c r="AF1190" i="1"/>
  <c r="AK1190" i="1" s="1"/>
  <c r="AF1194" i="1"/>
  <c r="AK1194" i="1" s="1"/>
  <c r="AF1198" i="1"/>
  <c r="AK1198" i="1" s="1"/>
  <c r="AF1202" i="1"/>
  <c r="AK1202" i="1" s="1"/>
  <c r="AF1206" i="1"/>
  <c r="AK1206" i="1" s="1"/>
  <c r="AF1210" i="1"/>
  <c r="AK1210" i="1" s="1"/>
  <c r="AF1214" i="1"/>
  <c r="AK1214" i="1" s="1"/>
  <c r="AF1218" i="1"/>
  <c r="AK1218" i="1" s="1"/>
  <c r="AF1222" i="1"/>
  <c r="AK1222" i="1" s="1"/>
  <c r="AF1226" i="1"/>
  <c r="AK1226" i="1" s="1"/>
  <c r="AF1230" i="1"/>
  <c r="AK1230" i="1" s="1"/>
  <c r="AF1234" i="1"/>
  <c r="AK1234" i="1" s="1"/>
  <c r="AF1238" i="1"/>
  <c r="AK1238" i="1" s="1"/>
  <c r="AF1242" i="1"/>
  <c r="AK1242" i="1" s="1"/>
  <c r="AF1246" i="1"/>
  <c r="AK1246" i="1" s="1"/>
  <c r="AF1250" i="1"/>
  <c r="AK1250" i="1" s="1"/>
  <c r="AF1254" i="1"/>
  <c r="AK1254" i="1" s="1"/>
  <c r="AF1258" i="1"/>
  <c r="AK1258" i="1" s="1"/>
  <c r="AF1262" i="1"/>
  <c r="AK1262" i="1" s="1"/>
  <c r="AF1266" i="1"/>
  <c r="AK1266" i="1" s="1"/>
  <c r="AF1270" i="1"/>
  <c r="AK1270" i="1" s="1"/>
  <c r="AF1274" i="1"/>
  <c r="AK1274" i="1" s="1"/>
  <c r="AF1278" i="1"/>
  <c r="AK1278" i="1" s="1"/>
  <c r="AF1282" i="1"/>
  <c r="AK1282" i="1" s="1"/>
  <c r="AF1286" i="1"/>
  <c r="AK1286" i="1" s="1"/>
  <c r="AF1290" i="1"/>
  <c r="AK1290" i="1" s="1"/>
  <c r="AF1294" i="1"/>
  <c r="AK1294" i="1" s="1"/>
  <c r="AF1298" i="1"/>
  <c r="AK1298" i="1" s="1"/>
  <c r="AF1302" i="1"/>
  <c r="AK1302" i="1" s="1"/>
  <c r="AF1306" i="1"/>
  <c r="AK1306" i="1" s="1"/>
  <c r="AF1310" i="1"/>
  <c r="AK1310" i="1" s="1"/>
  <c r="AF1314" i="1"/>
  <c r="AK1314" i="1" s="1"/>
  <c r="AF1318" i="1"/>
  <c r="AK1318" i="1" s="1"/>
  <c r="AF1322" i="1"/>
  <c r="AK1322" i="1" s="1"/>
  <c r="AF1326" i="1"/>
  <c r="AK1326" i="1" s="1"/>
  <c r="AF1330" i="1"/>
  <c r="AK1330" i="1" s="1"/>
  <c r="AF1334" i="1"/>
  <c r="AK1334" i="1" s="1"/>
  <c r="AF1338" i="1"/>
  <c r="AK1338" i="1" s="1"/>
  <c r="AF1342" i="1"/>
  <c r="AK1342" i="1" s="1"/>
  <c r="AF1346" i="1"/>
  <c r="AK1346" i="1" s="1"/>
  <c r="AF1350" i="1"/>
  <c r="AK1350" i="1" s="1"/>
  <c r="AF1354" i="1"/>
  <c r="AK1354" i="1" s="1"/>
  <c r="AF1358" i="1"/>
  <c r="AK1358" i="1" s="1"/>
  <c r="AF1362" i="1"/>
  <c r="AK1362" i="1" s="1"/>
  <c r="AF1366" i="1"/>
  <c r="AK1366" i="1" s="1"/>
  <c r="AF1370" i="1"/>
  <c r="AK1370" i="1" s="1"/>
  <c r="AF1374" i="1"/>
  <c r="AK1374" i="1" s="1"/>
  <c r="AF1378" i="1"/>
  <c r="AK1378" i="1" s="1"/>
  <c r="AF1382" i="1"/>
  <c r="AK1382" i="1" s="1"/>
  <c r="AF1386" i="1"/>
  <c r="AK1386" i="1" s="1"/>
  <c r="AF1390" i="1"/>
  <c r="AK1390" i="1" s="1"/>
  <c r="AF1394" i="1"/>
  <c r="AK1394" i="1" s="1"/>
  <c r="AF1398" i="1"/>
  <c r="AK1398" i="1" s="1"/>
  <c r="AF1402" i="1"/>
  <c r="AK1402" i="1" s="1"/>
  <c r="AF1406" i="1"/>
  <c r="AK1406" i="1" s="1"/>
  <c r="AF1410" i="1"/>
  <c r="AK1410" i="1" s="1"/>
  <c r="AF1414" i="1"/>
  <c r="AK1414" i="1" s="1"/>
  <c r="AF1418" i="1"/>
  <c r="AK1418" i="1" s="1"/>
  <c r="AF1422" i="1"/>
  <c r="AK1422" i="1" s="1"/>
  <c r="AF1426" i="1"/>
  <c r="AK1426" i="1" s="1"/>
  <c r="AF1430" i="1"/>
  <c r="AK1430" i="1" s="1"/>
  <c r="AA1512" i="1"/>
  <c r="AG1512" i="1" s="1"/>
  <c r="AA1516" i="1"/>
  <c r="AG1516" i="1" s="1"/>
  <c r="AF1435" i="1"/>
  <c r="AK1435" i="1" s="1"/>
  <c r="AF1439" i="1"/>
  <c r="AK1439" i="1" s="1"/>
  <c r="AF1443" i="1"/>
  <c r="AK1443" i="1" s="1"/>
  <c r="AF1447" i="1"/>
  <c r="AK1447" i="1" s="1"/>
  <c r="AF1451" i="1"/>
  <c r="AK1451" i="1" s="1"/>
  <c r="AF1455" i="1"/>
  <c r="AK1455" i="1" s="1"/>
  <c r="AF1459" i="1"/>
  <c r="AK1459" i="1" s="1"/>
  <c r="AF1463" i="1"/>
  <c r="AK1463" i="1" s="1"/>
  <c r="AF1467" i="1"/>
  <c r="AK1467" i="1" s="1"/>
  <c r="AF1471" i="1"/>
  <c r="AK1471" i="1" s="1"/>
  <c r="AF1475" i="1"/>
  <c r="AK1475" i="1" s="1"/>
  <c r="AF1479" i="1"/>
  <c r="AK1479" i="1" s="1"/>
  <c r="AF1483" i="1"/>
  <c r="AK1483" i="1" s="1"/>
  <c r="AF1487" i="1"/>
  <c r="AK1487" i="1" s="1"/>
  <c r="AF1491" i="1"/>
  <c r="AK1491" i="1" s="1"/>
  <c r="AF1495" i="1"/>
  <c r="AK1495" i="1" s="1"/>
  <c r="AF1499" i="1"/>
  <c r="AK1499" i="1" s="1"/>
  <c r="AF1503" i="1"/>
  <c r="AK1503" i="1" s="1"/>
  <c r="AF1507" i="1"/>
  <c r="AK1507" i="1" s="1"/>
  <c r="AF1511" i="1"/>
  <c r="AK1511" i="1" s="1"/>
  <c r="AF1515" i="1"/>
  <c r="AK1515" i="1" s="1"/>
  <c r="AF1557" i="1"/>
  <c r="AK1557" i="1" s="1"/>
  <c r="AF1525" i="1"/>
  <c r="AK1525" i="1" s="1"/>
  <c r="AF1533" i="1"/>
  <c r="AK1533" i="1" s="1"/>
  <c r="AF1541" i="1"/>
  <c r="AK1541" i="1" s="1"/>
  <c r="AF1571" i="1"/>
  <c r="AK1571" i="1" s="1"/>
  <c r="AF1602" i="1"/>
  <c r="AK1602" i="1" s="1"/>
  <c r="AF1630" i="1"/>
  <c r="AK1630" i="1" s="1"/>
  <c r="AF1590" i="1"/>
  <c r="AK1590" i="1" s="1"/>
  <c r="AF1628" i="1"/>
  <c r="AK1628" i="1" s="1"/>
  <c r="AF1648" i="1"/>
  <c r="AK1648" i="1" s="1"/>
  <c r="AF1692" i="1"/>
  <c r="AK1692" i="1" s="1"/>
  <c r="AF1708" i="1"/>
  <c r="AK1708" i="1" s="1"/>
  <c r="AF1745" i="1"/>
  <c r="AK1745" i="1" s="1"/>
  <c r="AF1773" i="1"/>
  <c r="AK1773" i="1" s="1"/>
  <c r="AF1796" i="1"/>
  <c r="AK1796" i="1" s="1"/>
  <c r="AF1545" i="1"/>
  <c r="AK1545" i="1" s="1"/>
  <c r="AF1572" i="1"/>
  <c r="AK1572" i="1" s="1"/>
  <c r="AF1647" i="1"/>
  <c r="AK1647" i="1" s="1"/>
  <c r="AF1710" i="1"/>
  <c r="AK1710" i="1" s="1"/>
  <c r="AF1604" i="1"/>
  <c r="AK1604" i="1" s="1"/>
  <c r="AF1659" i="1"/>
  <c r="AK1659" i="1" s="1"/>
  <c r="AF1786" i="1"/>
  <c r="AK1786" i="1" s="1"/>
  <c r="AF1722" i="1"/>
  <c r="AK1722" i="1" s="1"/>
  <c r="AF1754" i="1"/>
  <c r="AK1754" i="1" s="1"/>
  <c r="AF1778" i="1"/>
  <c r="AK1778" i="1" s="1"/>
  <c r="AF1885" i="1"/>
  <c r="AK1885" i="1" s="1"/>
  <c r="AF1520" i="1"/>
  <c r="AK1520" i="1" s="1"/>
  <c r="AF1528" i="1"/>
  <c r="AK1528" i="1" s="1"/>
  <c r="AF1536" i="1"/>
  <c r="AK1536" i="1" s="1"/>
  <c r="AF1546" i="1"/>
  <c r="AK1546" i="1" s="1"/>
  <c r="AF1651" i="1"/>
  <c r="AK1651" i="1" s="1"/>
  <c r="AF1568" i="1"/>
  <c r="AK1568" i="1" s="1"/>
  <c r="AF1612" i="1"/>
  <c r="AK1612" i="1" s="1"/>
  <c r="AF1588" i="1"/>
  <c r="AK1588" i="1" s="1"/>
  <c r="AF1605" i="1"/>
  <c r="AK1605" i="1" s="1"/>
  <c r="AF1620" i="1"/>
  <c r="AK1620" i="1" s="1"/>
  <c r="AF1702" i="1"/>
  <c r="AK1702" i="1" s="1"/>
  <c r="AF1739" i="1"/>
  <c r="AK1739" i="1" s="1"/>
  <c r="AF1771" i="1"/>
  <c r="AK1771" i="1" s="1"/>
  <c r="AF1889" i="1"/>
  <c r="AK1889" i="1" s="1"/>
  <c r="AF1559" i="1"/>
  <c r="AK1559" i="1" s="1"/>
  <c r="AF1575" i="1"/>
  <c r="AK1575" i="1" s="1"/>
  <c r="AF1570" i="1"/>
  <c r="AK1570" i="1" s="1"/>
  <c r="AF1589" i="1"/>
  <c r="AK1589" i="1" s="1"/>
  <c r="AF1679" i="1"/>
  <c r="AK1679" i="1" s="1"/>
  <c r="AF1606" i="1"/>
  <c r="AK1606" i="1" s="1"/>
  <c r="AF1699" i="1"/>
  <c r="AK1699" i="1" s="1"/>
  <c r="AF1732" i="1"/>
  <c r="AK1732" i="1" s="1"/>
  <c r="AF1764" i="1"/>
  <c r="AK1764" i="1" s="1"/>
  <c r="AF1799" i="1"/>
  <c r="AK1799" i="1" s="1"/>
  <c r="AF1953" i="1"/>
  <c r="AK1953" i="1" s="1"/>
  <c r="AF1794" i="1"/>
  <c r="AK1794" i="1" s="1"/>
  <c r="AF1832" i="1"/>
  <c r="AK1832" i="1" s="1"/>
  <c r="AF1864" i="1"/>
  <c r="AK1864" i="1" s="1"/>
  <c r="AF1942" i="1"/>
  <c r="AK1942" i="1" s="1"/>
  <c r="AF1931" i="1"/>
  <c r="AK1931" i="1" s="1"/>
  <c r="AF1987" i="1"/>
  <c r="AK1987" i="1" s="1"/>
  <c r="AF1964" i="1"/>
  <c r="AK1964" i="1" s="1"/>
  <c r="AF2030" i="1"/>
  <c r="AK2030" i="1" s="1"/>
  <c r="AF2062" i="1"/>
  <c r="AK2062" i="1" s="1"/>
  <c r="AF2104" i="1"/>
  <c r="AK2104" i="1" s="1"/>
  <c r="AF2172" i="1"/>
  <c r="AK2172" i="1" s="1"/>
  <c r="AF2002" i="1"/>
  <c r="AK2002" i="1" s="1"/>
  <c r="AF2034" i="1"/>
  <c r="AK2034" i="1" s="1"/>
  <c r="AF2066" i="1"/>
  <c r="AK2066" i="1" s="1"/>
  <c r="AF2154" i="1"/>
  <c r="AK2154" i="1" s="1"/>
  <c r="AF2216" i="1"/>
  <c r="AK2216" i="1" s="1"/>
  <c r="AF2232" i="1"/>
  <c r="AK2232" i="1" s="1"/>
  <c r="AF2006" i="1"/>
  <c r="AK2006" i="1" s="1"/>
  <c r="AF2038" i="1"/>
  <c r="AK2038" i="1" s="1"/>
  <c r="AF2070" i="1"/>
  <c r="AK2070" i="1" s="1"/>
  <c r="AF2096" i="1"/>
  <c r="AK2096" i="1" s="1"/>
  <c r="AF2144" i="1"/>
  <c r="AK2144" i="1" s="1"/>
  <c r="AF2189" i="1"/>
  <c r="AK2189" i="1" s="1"/>
  <c r="AF2029" i="1"/>
  <c r="AK2029" i="1" s="1"/>
  <c r="AF2083" i="1"/>
  <c r="AK2083" i="1" s="1"/>
  <c r="AF2141" i="1"/>
  <c r="AK2141" i="1" s="1"/>
  <c r="AF2234" i="1"/>
  <c r="AK2234" i="1" s="1"/>
  <c r="AF1949" i="1"/>
  <c r="AK1949" i="1" s="1"/>
  <c r="AF1817" i="1"/>
  <c r="AK1817" i="1" s="1"/>
  <c r="AF1849" i="1"/>
  <c r="AK1849" i="1" s="1"/>
  <c r="AF1906" i="1"/>
  <c r="AK1906" i="1" s="1"/>
  <c r="AF1970" i="1"/>
  <c r="AK1970" i="1" s="1"/>
  <c r="AF1927" i="1"/>
  <c r="AK1927" i="1" s="1"/>
  <c r="AF1996" i="1"/>
  <c r="AK1996" i="1" s="1"/>
  <c r="AF1928" i="1"/>
  <c r="AK1928" i="1" s="1"/>
  <c r="AF1986" i="1"/>
  <c r="AK1986" i="1" s="1"/>
  <c r="AF2056" i="1"/>
  <c r="AK2056" i="1" s="1"/>
  <c r="AF2132" i="1"/>
  <c r="AK2132" i="1" s="1"/>
  <c r="AF2164" i="1"/>
  <c r="AK2164" i="1" s="1"/>
  <c r="AF1896" i="1"/>
  <c r="AK1896" i="1" s="1"/>
  <c r="AF2060" i="1"/>
  <c r="AK2060" i="1" s="1"/>
  <c r="AF2137" i="1"/>
  <c r="AK2137" i="1" s="1"/>
  <c r="AF2032" i="1"/>
  <c r="AK2032" i="1" s="1"/>
  <c r="AF2102" i="1"/>
  <c r="AK2102" i="1" s="1"/>
  <c r="AF2168" i="1"/>
  <c r="AK2168" i="1" s="1"/>
  <c r="AF2010" i="1"/>
  <c r="AK2010" i="1" s="1"/>
  <c r="AF2042" i="1"/>
  <c r="AK2042" i="1" s="1"/>
  <c r="AF2111" i="1"/>
  <c r="AK2111" i="1" s="1"/>
  <c r="AF2214" i="1"/>
  <c r="AK2214" i="1" s="1"/>
  <c r="AF1929" i="1"/>
  <c r="AK1929" i="1" s="1"/>
  <c r="AF1985" i="1"/>
  <c r="AK1985" i="1" s="1"/>
  <c r="AF1826" i="1"/>
  <c r="AK1826" i="1" s="1"/>
  <c r="AF1858" i="1"/>
  <c r="AK1858" i="1" s="1"/>
  <c r="AF1934" i="1"/>
  <c r="AK1934" i="1" s="1"/>
  <c r="AF1999" i="1"/>
  <c r="AK1999" i="1" s="1"/>
  <c r="AF1955" i="1"/>
  <c r="AK1955" i="1" s="1"/>
  <c r="AF1908" i="1"/>
  <c r="AK1908" i="1" s="1"/>
  <c r="AF1972" i="1"/>
  <c r="AK1972" i="1" s="1"/>
  <c r="AF2097" i="1"/>
  <c r="AK2097" i="1" s="1"/>
  <c r="AF2156" i="1"/>
  <c r="AK2156" i="1" s="1"/>
  <c r="AF1897" i="1"/>
  <c r="AK1897" i="1" s="1"/>
  <c r="AF2170" i="1"/>
  <c r="AK2170" i="1" s="1"/>
  <c r="AF2094" i="1"/>
  <c r="AK2094" i="1" s="1"/>
  <c r="AF2139" i="1"/>
  <c r="AK2139" i="1" s="1"/>
  <c r="AF2187" i="1"/>
  <c r="AK2187" i="1" s="1"/>
  <c r="AF2213" i="1"/>
  <c r="AK2213" i="1" s="1"/>
  <c r="AF2229" i="1"/>
  <c r="AK2229" i="1" s="1"/>
  <c r="AF2004" i="1"/>
  <c r="AK2004" i="1" s="1"/>
  <c r="AF2068" i="1"/>
  <c r="AK2068" i="1" s="1"/>
  <c r="AF2210" i="1"/>
  <c r="AK2210" i="1" s="1"/>
  <c r="AF1909" i="1"/>
  <c r="AK1909" i="1" s="1"/>
  <c r="AF1973" i="1"/>
  <c r="AK1973" i="1" s="1"/>
  <c r="AF1807" i="1"/>
  <c r="AK1807" i="1" s="1"/>
  <c r="AF1839" i="1"/>
  <c r="AK1839" i="1" s="1"/>
  <c r="AF1871" i="1"/>
  <c r="AK1871" i="1" s="1"/>
  <c r="AF1930" i="1"/>
  <c r="AK1930" i="1" s="1"/>
  <c r="AF1984" i="1"/>
  <c r="AK1984" i="1" s="1"/>
  <c r="AF1919" i="1"/>
  <c r="AK1919" i="1" s="1"/>
  <c r="AF1904" i="1"/>
  <c r="AK1904" i="1" s="1"/>
  <c r="AF1968" i="1"/>
  <c r="AK1968" i="1" s="1"/>
  <c r="AF2001" i="1"/>
  <c r="AK2001" i="1" s="1"/>
  <c r="AF2065" i="1"/>
  <c r="AK2065" i="1" s="1"/>
  <c r="AF2135" i="1"/>
  <c r="AK2135" i="1" s="1"/>
  <c r="AF2175" i="1"/>
  <c r="AK2175" i="1" s="1"/>
  <c r="AF2211" i="1"/>
  <c r="AK2211" i="1" s="1"/>
  <c r="AF2227" i="1"/>
  <c r="AK2227" i="1" s="1"/>
  <c r="AF1900" i="1"/>
  <c r="AK1900" i="1" s="1"/>
  <c r="AF2053" i="1"/>
  <c r="AK2053" i="1" s="1"/>
  <c r="AF2095" i="1"/>
  <c r="AK2095" i="1" s="1"/>
  <c r="AF2142" i="1"/>
  <c r="AK2142" i="1" s="1"/>
  <c r="AF2009" i="1"/>
  <c r="AK2009" i="1" s="1"/>
  <c r="AF2110" i="1"/>
  <c r="AK2110" i="1" s="1"/>
  <c r="AF2165" i="1"/>
  <c r="AK2165" i="1" s="1"/>
  <c r="AF2103" i="1"/>
  <c r="AK2103" i="1" s="1"/>
  <c r="AF2182" i="1"/>
  <c r="AK2182" i="1" s="1"/>
  <c r="AF2238" i="1"/>
  <c r="AK2238" i="1" s="1"/>
  <c r="AF2429" i="1"/>
  <c r="AK2429" i="1" s="1"/>
  <c r="AF2445" i="1"/>
  <c r="AK2445" i="1" s="1"/>
  <c r="AF2461" i="1"/>
  <c r="AK2461" i="1" s="1"/>
  <c r="AF2477" i="1"/>
  <c r="AK2477" i="1" s="1"/>
  <c r="AF2360" i="1"/>
  <c r="AK2360" i="1" s="1"/>
  <c r="AF2380" i="1"/>
  <c r="AK2380" i="1" s="1"/>
  <c r="AF2388" i="1"/>
  <c r="AK2388" i="1" s="1"/>
  <c r="AF2396" i="1"/>
  <c r="AK2396" i="1" s="1"/>
  <c r="AF2404" i="1"/>
  <c r="AK2404" i="1" s="1"/>
  <c r="AF2412" i="1"/>
  <c r="AK2412" i="1" s="1"/>
  <c r="AF2420" i="1"/>
  <c r="AK2420" i="1" s="1"/>
  <c r="AF2364" i="1"/>
  <c r="AK2364" i="1" s="1"/>
  <c r="AF2534" i="1"/>
  <c r="AK2534" i="1" s="1"/>
  <c r="AF2595" i="1"/>
  <c r="AK2595" i="1" s="1"/>
  <c r="AF2548" i="1"/>
  <c r="AK2548" i="1" s="1"/>
  <c r="AF2584" i="1"/>
  <c r="AK2584" i="1" s="1"/>
  <c r="AF2510" i="1"/>
  <c r="AK2510" i="1" s="1"/>
  <c r="AF2541" i="1"/>
  <c r="AK2541" i="1" s="1"/>
  <c r="AF2601" i="1"/>
  <c r="AK2601" i="1" s="1"/>
  <c r="AF2520" i="1"/>
  <c r="AK2520" i="1" s="1"/>
  <c r="AF2614" i="1"/>
  <c r="AK2614" i="1" s="1"/>
  <c r="AF2434" i="1"/>
  <c r="AK2434" i="1" s="1"/>
  <c r="AF2450" i="1"/>
  <c r="AK2450" i="1" s="1"/>
  <c r="AF2466" i="1"/>
  <c r="AK2466" i="1" s="1"/>
  <c r="AF2482" i="1"/>
  <c r="AK2482" i="1" s="1"/>
  <c r="AF2251" i="1"/>
  <c r="AK2251" i="1" s="1"/>
  <c r="AF2267" i="1"/>
  <c r="AK2267" i="1" s="1"/>
  <c r="AF2283" i="1"/>
  <c r="AK2283" i="1" s="1"/>
  <c r="AF2299" i="1"/>
  <c r="AK2299" i="1" s="1"/>
  <c r="AF2319" i="1"/>
  <c r="AK2319" i="1" s="1"/>
  <c r="AF2244" i="1"/>
  <c r="AK2244" i="1" s="1"/>
  <c r="AF2260" i="1"/>
  <c r="AK2260" i="1" s="1"/>
  <c r="AF2276" i="1"/>
  <c r="AK2276" i="1" s="1"/>
  <c r="AF2292" i="1"/>
  <c r="AK2292" i="1" s="1"/>
  <c r="AF2308" i="1"/>
  <c r="AK2308" i="1" s="1"/>
  <c r="AF2376" i="1"/>
  <c r="AK2376" i="1" s="1"/>
  <c r="AF2436" i="1"/>
  <c r="AK2436" i="1" s="1"/>
  <c r="AF2452" i="1"/>
  <c r="AK2452" i="1" s="1"/>
  <c r="AF2468" i="1"/>
  <c r="AK2468" i="1" s="1"/>
  <c r="AF2484" i="1"/>
  <c r="AK2484" i="1" s="1"/>
  <c r="AF2559" i="1"/>
  <c r="AK2559" i="1" s="1"/>
  <c r="AF2623" i="1"/>
  <c r="AK2623" i="1" s="1"/>
  <c r="AF2495" i="1"/>
  <c r="AK2495" i="1" s="1"/>
  <c r="AF2524" i="1"/>
  <c r="AK2524" i="1" s="1"/>
  <c r="AF2612" i="1"/>
  <c r="AK2612" i="1" s="1"/>
  <c r="AF2533" i="1"/>
  <c r="AK2533" i="1" s="1"/>
  <c r="AF2597" i="1"/>
  <c r="AK2597" i="1" s="1"/>
  <c r="AF2497" i="1"/>
  <c r="AK2497" i="1" s="1"/>
  <c r="AF2594" i="1"/>
  <c r="AK2594" i="1" s="1"/>
  <c r="AF2324" i="1"/>
  <c r="AK2324" i="1" s="1"/>
  <c r="AF2254" i="1"/>
  <c r="AK2254" i="1" s="1"/>
  <c r="AF2270" i="1"/>
  <c r="AK2270" i="1" s="1"/>
  <c r="AF2286" i="1"/>
  <c r="AK2286" i="1" s="1"/>
  <c r="AF2302" i="1"/>
  <c r="AK2302" i="1" s="1"/>
  <c r="AF2326" i="1"/>
  <c r="AK2326" i="1" s="1"/>
  <c r="AF2379" i="1"/>
  <c r="AK2379" i="1" s="1"/>
  <c r="AF2387" i="1"/>
  <c r="AK2387" i="1" s="1"/>
  <c r="AF2395" i="1"/>
  <c r="AK2395" i="1" s="1"/>
  <c r="AF2403" i="1"/>
  <c r="AK2403" i="1" s="1"/>
  <c r="AF2411" i="1"/>
  <c r="AK2411" i="1" s="1"/>
  <c r="AF2419" i="1"/>
  <c r="AK2419" i="1" s="1"/>
  <c r="AF2431" i="1"/>
  <c r="AK2431" i="1" s="1"/>
  <c r="AF2447" i="1"/>
  <c r="AK2447" i="1" s="1"/>
  <c r="AF2463" i="1"/>
  <c r="AK2463" i="1" s="1"/>
  <c r="AF2479" i="1"/>
  <c r="AK2479" i="1" s="1"/>
  <c r="AF2321" i="1"/>
  <c r="AK2321" i="1" s="1"/>
  <c r="AF2490" i="1"/>
  <c r="AK2490" i="1" s="1"/>
  <c r="AF2514" i="1"/>
  <c r="AK2514" i="1" s="1"/>
  <c r="AF2571" i="1"/>
  <c r="AK2571" i="1" s="1"/>
  <c r="AF2333" i="1"/>
  <c r="AK2333" i="1" s="1"/>
  <c r="AF2551" i="1"/>
  <c r="AK2551" i="1" s="1"/>
  <c r="AF2608" i="1"/>
  <c r="AK2608" i="1" s="1"/>
  <c r="AF2517" i="1"/>
  <c r="AK2517" i="1" s="1"/>
  <c r="AF2561" i="1"/>
  <c r="AK2561" i="1" s="1"/>
  <c r="AF2625" i="1"/>
  <c r="AK2625" i="1" s="1"/>
  <c r="AF2536" i="1"/>
  <c r="AK2536" i="1" s="1"/>
  <c r="AF2606" i="1"/>
  <c r="AK2606" i="1" s="1"/>
  <c r="AF2245" i="1"/>
  <c r="AK2245" i="1" s="1"/>
  <c r="AF2261" i="1"/>
  <c r="AK2261" i="1" s="1"/>
  <c r="AF2277" i="1"/>
  <c r="AK2277" i="1" s="1"/>
  <c r="AF2293" i="1"/>
  <c r="AK2293" i="1" s="1"/>
  <c r="AF2309" i="1"/>
  <c r="AK2309" i="1" s="1"/>
  <c r="AF2370" i="1"/>
  <c r="AK2370" i="1" s="1"/>
  <c r="AF2331" i="1"/>
  <c r="AK2331" i="1" s="1"/>
  <c r="AF2356" i="1"/>
  <c r="AK2356" i="1" s="1"/>
  <c r="AF2547" i="1"/>
  <c r="AK2547" i="1" s="1"/>
  <c r="AF2615" i="1"/>
  <c r="AK2615" i="1" s="1"/>
  <c r="AF2508" i="1"/>
  <c r="AK2508" i="1" s="1"/>
  <c r="AF2572" i="1"/>
  <c r="AK2572" i="1" s="1"/>
  <c r="AF2530" i="1"/>
  <c r="AK2530" i="1" s="1"/>
  <c r="AF2589" i="1"/>
  <c r="AK2589" i="1" s="1"/>
  <c r="AF2554" i="1"/>
  <c r="AK2554" i="1" s="1"/>
  <c r="AF2618" i="1"/>
  <c r="AK2618" i="1" s="1"/>
  <c r="AF2358" i="1"/>
  <c r="AK2358" i="1" s="1"/>
  <c r="AF2354" i="1"/>
  <c r="AK2354" i="1" s="1"/>
  <c r="AF2330" i="1"/>
  <c r="AK2330" i="1" s="1"/>
  <c r="AF1892" i="1"/>
  <c r="AK1892" i="1" s="1"/>
  <c r="AF1802" i="1"/>
  <c r="AK1802" i="1" s="1"/>
  <c r="AF1877" i="1"/>
  <c r="AK1877" i="1" s="1"/>
  <c r="AF1868" i="1"/>
  <c r="AK1868" i="1" s="1"/>
  <c r="AF1859" i="1"/>
  <c r="AK1859" i="1" s="1"/>
  <c r="AF1845" i="1"/>
  <c r="AK1845" i="1" s="1"/>
  <c r="AF1836" i="1"/>
  <c r="AK1836" i="1" s="1"/>
  <c r="AF1827" i="1"/>
  <c r="AK1827" i="1" s="1"/>
  <c r="AF1813" i="1"/>
  <c r="AK1813" i="1" s="1"/>
  <c r="AF1804" i="1"/>
  <c r="AK1804" i="1" s="1"/>
  <c r="AF1862" i="1"/>
  <c r="AK1862" i="1" s="1"/>
  <c r="AF1830" i="1"/>
  <c r="AK1830" i="1" s="1"/>
  <c r="AF1801" i="1"/>
  <c r="AK1801" i="1" s="1"/>
  <c r="AF1665" i="1"/>
  <c r="AK1665" i="1" s="1"/>
  <c r="AF1600" i="1"/>
  <c r="AK1600" i="1" s="1"/>
  <c r="AF1669" i="1"/>
  <c r="AK1669" i="1" s="1"/>
  <c r="AF1780" i="1"/>
  <c r="AK1780" i="1" s="1"/>
  <c r="AF1765" i="1"/>
  <c r="AK1765" i="1" s="1"/>
  <c r="AF1751" i="1"/>
  <c r="AK1751" i="1" s="1"/>
  <c r="AF1742" i="1"/>
  <c r="AK1742" i="1" s="1"/>
  <c r="AF1733" i="1"/>
  <c r="AK1733" i="1" s="1"/>
  <c r="AF1719" i="1"/>
  <c r="AK1719" i="1" s="1"/>
  <c r="AF1703" i="1"/>
  <c r="AK1703" i="1" s="1"/>
  <c r="AF1657" i="1"/>
  <c r="AK1657" i="1" s="1"/>
  <c r="AF1752" i="1"/>
  <c r="AK1752" i="1" s="1"/>
  <c r="AF1720" i="1"/>
  <c r="AK1720" i="1" s="1"/>
  <c r="AF1698" i="1"/>
  <c r="AK1698" i="1" s="1"/>
  <c r="AF1681" i="1"/>
  <c r="AK1681" i="1" s="1"/>
  <c r="AF1601" i="1"/>
  <c r="AK1601" i="1" s="1"/>
  <c r="AF1639" i="1"/>
  <c r="AK1639" i="1" s="1"/>
  <c r="AF1625" i="1"/>
  <c r="AK1625" i="1" s="1"/>
  <c r="AF1616" i="1"/>
  <c r="AK1616" i="1" s="1"/>
  <c r="AF1607" i="1"/>
  <c r="AK1607" i="1" s="1"/>
  <c r="AF1691" i="1"/>
  <c r="AK1691" i="1" s="1"/>
  <c r="AF1666" i="1"/>
  <c r="AK1666" i="1" s="1"/>
  <c r="AA1728" i="1"/>
  <c r="AG1728" i="1" s="1"/>
  <c r="AL1728" i="1" s="1"/>
  <c r="AO1728" i="1" s="1"/>
  <c r="AA1670" i="1"/>
  <c r="AG1670" i="1" s="1"/>
  <c r="AL1670" i="1" s="1"/>
  <c r="AO1670" i="1" s="1"/>
  <c r="AF1808" i="1"/>
  <c r="AK1808" i="1" s="1"/>
  <c r="AF1840" i="1"/>
  <c r="AK1840" i="1" s="1"/>
  <c r="AF1872" i="1"/>
  <c r="AK1872" i="1" s="1"/>
  <c r="AF1958" i="1"/>
  <c r="AK1958" i="1" s="1"/>
  <c r="AF1947" i="1"/>
  <c r="AK1947" i="1" s="1"/>
  <c r="AF1916" i="1"/>
  <c r="AK1916" i="1" s="1"/>
  <c r="AF2011" i="1"/>
  <c r="AK2011" i="1" s="1"/>
  <c r="AF2043" i="1"/>
  <c r="AK2043" i="1" s="1"/>
  <c r="AF2076" i="1"/>
  <c r="AK2076" i="1" s="1"/>
  <c r="AF2120" i="1"/>
  <c r="AK2120" i="1" s="1"/>
  <c r="AF2185" i="1"/>
  <c r="AK2185" i="1" s="1"/>
  <c r="AF2015" i="1"/>
  <c r="AK2015" i="1" s="1"/>
  <c r="AF2047" i="1"/>
  <c r="AK2047" i="1" s="1"/>
  <c r="AF2074" i="1"/>
  <c r="AK2074" i="1" s="1"/>
  <c r="AF2186" i="1"/>
  <c r="AK2186" i="1" s="1"/>
  <c r="AF2220" i="1"/>
  <c r="AK2220" i="1" s="1"/>
  <c r="AF2236" i="1"/>
  <c r="AK2236" i="1" s="1"/>
  <c r="AF2019" i="1"/>
  <c r="AK2019" i="1" s="1"/>
  <c r="AF2051" i="1"/>
  <c r="AK2051" i="1" s="1"/>
  <c r="AF2081" i="1"/>
  <c r="AK2081" i="1" s="1"/>
  <c r="AF2106" i="1"/>
  <c r="AK2106" i="1" s="1"/>
  <c r="AF2157" i="1"/>
  <c r="AK2157" i="1" s="1"/>
  <c r="AF2199" i="1"/>
  <c r="AK2199" i="1" s="1"/>
  <c r="AF2045" i="1"/>
  <c r="AK2045" i="1" s="1"/>
  <c r="AF2099" i="1"/>
  <c r="AK2099" i="1" s="1"/>
  <c r="AF2150" i="1"/>
  <c r="AK2150" i="1" s="1"/>
  <c r="AF2315" i="1"/>
  <c r="AK2315" i="1" s="1"/>
  <c r="AF1965" i="1"/>
  <c r="AK1965" i="1" s="1"/>
  <c r="AF1825" i="1"/>
  <c r="AK1825" i="1" s="1"/>
  <c r="AF1857" i="1"/>
  <c r="AK1857" i="1" s="1"/>
  <c r="AF1922" i="1"/>
  <c r="AK1922" i="1" s="1"/>
  <c r="AF1980" i="1"/>
  <c r="AK1980" i="1" s="1"/>
  <c r="AF1943" i="1"/>
  <c r="AK1943" i="1" s="1"/>
  <c r="AF2000" i="1"/>
  <c r="AK2000" i="1" s="1"/>
  <c r="AF1944" i="1"/>
  <c r="AK1944" i="1" s="1"/>
  <c r="AF2008" i="1"/>
  <c r="AK2008" i="1" s="1"/>
  <c r="AF2073" i="1"/>
  <c r="AK2073" i="1" s="1"/>
  <c r="AF2140" i="1"/>
  <c r="AK2140" i="1" s="1"/>
  <c r="AF2177" i="1"/>
  <c r="AK2177" i="1" s="1"/>
  <c r="AF2012" i="1"/>
  <c r="AK2012" i="1" s="1"/>
  <c r="AF2084" i="1"/>
  <c r="AK2084" i="1" s="1"/>
  <c r="AF2162" i="1"/>
  <c r="AK2162" i="1" s="1"/>
  <c r="AF2048" i="1"/>
  <c r="AK2048" i="1" s="1"/>
  <c r="AF2118" i="1"/>
  <c r="AK2118" i="1" s="1"/>
  <c r="AF2181" i="1"/>
  <c r="AK2181" i="1" s="1"/>
  <c r="AF2023" i="1"/>
  <c r="AK2023" i="1" s="1"/>
  <c r="AF2055" i="1"/>
  <c r="AK2055" i="1" s="1"/>
  <c r="AF2127" i="1"/>
  <c r="AK2127" i="1" s="1"/>
  <c r="AF2230" i="1"/>
  <c r="AK2230" i="1" s="1"/>
  <c r="AF1945" i="1"/>
  <c r="AK1945" i="1" s="1"/>
  <c r="AF1803" i="1"/>
  <c r="AK1803" i="1" s="1"/>
  <c r="AF1834" i="1"/>
  <c r="AK1834" i="1" s="1"/>
  <c r="AF1866" i="1"/>
  <c r="AK1866" i="1" s="1"/>
  <c r="AF1950" i="1"/>
  <c r="AK1950" i="1" s="1"/>
  <c r="AF1907" i="1"/>
  <c r="AK1907" i="1" s="1"/>
  <c r="AF1971" i="1"/>
  <c r="AK1971" i="1" s="1"/>
  <c r="AF1924" i="1"/>
  <c r="AK1924" i="1" s="1"/>
  <c r="AF2078" i="1"/>
  <c r="AK2078" i="1" s="1"/>
  <c r="AF2112" i="1"/>
  <c r="AK2112" i="1" s="1"/>
  <c r="AF2169" i="1"/>
  <c r="AK2169" i="1" s="1"/>
  <c r="AF2071" i="1"/>
  <c r="AK2071" i="1" s="1"/>
  <c r="AF2206" i="1"/>
  <c r="AK2206" i="1" s="1"/>
  <c r="AF2098" i="1"/>
  <c r="AK2098" i="1" s="1"/>
  <c r="AF2155" i="1"/>
  <c r="AK2155" i="1" s="1"/>
  <c r="AF2192" i="1"/>
  <c r="AK2192" i="1" s="1"/>
  <c r="AF2217" i="1"/>
  <c r="AK2217" i="1" s="1"/>
  <c r="AF2233" i="1"/>
  <c r="AK2233" i="1" s="1"/>
  <c r="AF2020" i="1"/>
  <c r="AK2020" i="1" s="1"/>
  <c r="AF2085" i="1"/>
  <c r="AK2085" i="1" s="1"/>
  <c r="AF2226" i="1"/>
  <c r="AK2226" i="1" s="1"/>
  <c r="AF1925" i="1"/>
  <c r="AK1925" i="1" s="1"/>
  <c r="AF1994" i="1"/>
  <c r="AK1994" i="1" s="1"/>
  <c r="AF1815" i="1"/>
  <c r="AK1815" i="1" s="1"/>
  <c r="AF1847" i="1"/>
  <c r="AK1847" i="1" s="1"/>
  <c r="AF1884" i="1"/>
  <c r="AK1884" i="1" s="1"/>
  <c r="AF1946" i="1"/>
  <c r="AK1946" i="1" s="1"/>
  <c r="AF1992" i="1"/>
  <c r="AK1992" i="1" s="1"/>
  <c r="AF1935" i="1"/>
  <c r="AK1935" i="1" s="1"/>
  <c r="AF1920" i="1"/>
  <c r="AK1920" i="1" s="1"/>
  <c r="AF1982" i="1"/>
  <c r="AK1982" i="1" s="1"/>
  <c r="AF2017" i="1"/>
  <c r="AK2017" i="1" s="1"/>
  <c r="AF2093" i="1"/>
  <c r="AK2093" i="1" s="1"/>
  <c r="AF2143" i="1"/>
  <c r="AK2143" i="1" s="1"/>
  <c r="AF2180" i="1"/>
  <c r="AK2180" i="1" s="1"/>
  <c r="AF2215" i="1"/>
  <c r="AK2215" i="1" s="1"/>
  <c r="AF2231" i="1"/>
  <c r="AK2231" i="1" s="1"/>
  <c r="AF2005" i="1"/>
  <c r="AK2005" i="1" s="1"/>
  <c r="AF2069" i="1"/>
  <c r="AK2069" i="1" s="1"/>
  <c r="AF2105" i="1"/>
  <c r="AK2105" i="1" s="1"/>
  <c r="AF2146" i="1"/>
  <c r="AK2146" i="1" s="1"/>
  <c r="AF2025" i="1"/>
  <c r="AK2025" i="1" s="1"/>
  <c r="AF2126" i="1"/>
  <c r="AK2126" i="1" s="1"/>
  <c r="AF2179" i="1"/>
  <c r="AK2179" i="1" s="1"/>
  <c r="AF2119" i="1"/>
  <c r="AK2119" i="1" s="1"/>
  <c r="AF2190" i="1"/>
  <c r="AK2190" i="1" s="1"/>
  <c r="AF2359" i="1"/>
  <c r="AK2359" i="1" s="1"/>
  <c r="AF2433" i="1"/>
  <c r="AK2433" i="1" s="1"/>
  <c r="AF2449" i="1"/>
  <c r="AK2449" i="1" s="1"/>
  <c r="AF2465" i="1"/>
  <c r="AK2465" i="1" s="1"/>
  <c r="AF2481" i="1"/>
  <c r="AK2481" i="1" s="1"/>
  <c r="AF2366" i="1"/>
  <c r="AK2366" i="1" s="1"/>
  <c r="AF2382" i="1"/>
  <c r="AK2382" i="1" s="1"/>
  <c r="AF2390" i="1"/>
  <c r="AK2390" i="1" s="1"/>
  <c r="AF2398" i="1"/>
  <c r="AK2398" i="1" s="1"/>
  <c r="AF2406" i="1"/>
  <c r="AK2406" i="1" s="1"/>
  <c r="AF2414" i="1"/>
  <c r="AK2414" i="1" s="1"/>
  <c r="AF2422" i="1"/>
  <c r="AK2422" i="1" s="1"/>
  <c r="AF2505" i="1"/>
  <c r="AK2505" i="1" s="1"/>
  <c r="AF2539" i="1"/>
  <c r="AK2539" i="1" s="1"/>
  <c r="AF2611" i="1"/>
  <c r="AK2611" i="1" s="1"/>
  <c r="AF2550" i="1"/>
  <c r="AK2550" i="1" s="1"/>
  <c r="AF2600" i="1"/>
  <c r="AK2600" i="1" s="1"/>
  <c r="AF2518" i="1"/>
  <c r="AK2518" i="1" s="1"/>
  <c r="AF2553" i="1"/>
  <c r="AK2553" i="1" s="1"/>
  <c r="AF2617" i="1"/>
  <c r="AK2617" i="1" s="1"/>
  <c r="AF2566" i="1"/>
  <c r="AK2566" i="1" s="1"/>
  <c r="AF2378" i="1"/>
  <c r="AK2378" i="1" s="1"/>
  <c r="AF2438" i="1"/>
  <c r="AK2438" i="1" s="1"/>
  <c r="AF2454" i="1"/>
  <c r="AK2454" i="1" s="1"/>
  <c r="AF2470" i="1"/>
  <c r="AK2470" i="1" s="1"/>
  <c r="AF2486" i="1"/>
  <c r="AK2486" i="1" s="1"/>
  <c r="AF2255" i="1"/>
  <c r="AK2255" i="1" s="1"/>
  <c r="AF2271" i="1"/>
  <c r="AK2271" i="1" s="1"/>
  <c r="AF2287" i="1"/>
  <c r="AK2287" i="1" s="1"/>
  <c r="AF2303" i="1"/>
  <c r="AK2303" i="1" s="1"/>
  <c r="AF2327" i="1"/>
  <c r="AK2327" i="1" s="1"/>
  <c r="AF2248" i="1"/>
  <c r="AK2248" i="1" s="1"/>
  <c r="AF2264" i="1"/>
  <c r="AK2264" i="1" s="1"/>
  <c r="AF2280" i="1"/>
  <c r="AK2280" i="1" s="1"/>
  <c r="AF2296" i="1"/>
  <c r="AK2296" i="1" s="1"/>
  <c r="AF2332" i="1"/>
  <c r="AK2332" i="1" s="1"/>
  <c r="AF2424" i="1"/>
  <c r="AK2424" i="1" s="1"/>
  <c r="AF2440" i="1"/>
  <c r="AK2440" i="1" s="1"/>
  <c r="AF2456" i="1"/>
  <c r="AK2456" i="1" s="1"/>
  <c r="AF2472" i="1"/>
  <c r="AK2472" i="1" s="1"/>
  <c r="AF2526" i="1"/>
  <c r="AK2526" i="1" s="1"/>
  <c r="AF2575" i="1"/>
  <c r="AK2575" i="1" s="1"/>
  <c r="AF2349" i="1"/>
  <c r="AK2349" i="1" s="1"/>
  <c r="AF2499" i="1"/>
  <c r="AK2499" i="1" s="1"/>
  <c r="AF2564" i="1"/>
  <c r="AK2564" i="1" s="1"/>
  <c r="AF2488" i="1"/>
  <c r="AK2488" i="1" s="1"/>
  <c r="AF2546" i="1"/>
  <c r="AK2546" i="1" s="1"/>
  <c r="AF2613" i="1"/>
  <c r="AK2613" i="1" s="1"/>
  <c r="AF2528" i="1"/>
  <c r="AK2528" i="1" s="1"/>
  <c r="AF2610" i="1"/>
  <c r="AK2610" i="1" s="1"/>
  <c r="AF2369" i="1"/>
  <c r="AK2369" i="1" s="1"/>
  <c r="AF2258" i="1"/>
  <c r="AK2258" i="1" s="1"/>
  <c r="AF2274" i="1"/>
  <c r="AK2274" i="1" s="1"/>
  <c r="AF2290" i="1"/>
  <c r="AK2290" i="1" s="1"/>
  <c r="AF2306" i="1"/>
  <c r="AK2306" i="1" s="1"/>
  <c r="AF2344" i="1"/>
  <c r="AK2344" i="1" s="1"/>
  <c r="AF2381" i="1"/>
  <c r="AK2381" i="1" s="1"/>
  <c r="AF2389" i="1"/>
  <c r="AK2389" i="1" s="1"/>
  <c r="AF2397" i="1"/>
  <c r="AK2397" i="1" s="1"/>
  <c r="AF2405" i="1"/>
  <c r="AK2405" i="1" s="1"/>
  <c r="AF2413" i="1"/>
  <c r="AK2413" i="1" s="1"/>
  <c r="AF2421" i="1"/>
  <c r="AK2421" i="1" s="1"/>
  <c r="AF2435" i="1"/>
  <c r="AK2435" i="1" s="1"/>
  <c r="AF2451" i="1"/>
  <c r="AK2451" i="1" s="1"/>
  <c r="AF2467" i="1"/>
  <c r="AK2467" i="1" s="1"/>
  <c r="AF2483" i="1"/>
  <c r="AK2483" i="1" s="1"/>
  <c r="AF2329" i="1"/>
  <c r="AK2329" i="1" s="1"/>
  <c r="AF2494" i="1"/>
  <c r="AK2494" i="1" s="1"/>
  <c r="AF2523" i="1"/>
  <c r="AK2523" i="1" s="1"/>
  <c r="AF2587" i="1"/>
  <c r="AK2587" i="1" s="1"/>
  <c r="AF2357" i="1"/>
  <c r="AK2357" i="1" s="1"/>
  <c r="AF2560" i="1"/>
  <c r="AK2560" i="1" s="1"/>
  <c r="AF2624" i="1"/>
  <c r="AK2624" i="1" s="1"/>
  <c r="AF2525" i="1"/>
  <c r="AK2525" i="1" s="1"/>
  <c r="AF2577" i="1"/>
  <c r="AK2577" i="1" s="1"/>
  <c r="AF2503" i="1"/>
  <c r="AK2503" i="1" s="1"/>
  <c r="AF2558" i="1"/>
  <c r="AK2558" i="1" s="1"/>
  <c r="AF2622" i="1"/>
  <c r="AK2622" i="1" s="1"/>
  <c r="AF2249" i="1"/>
  <c r="AK2249" i="1" s="1"/>
  <c r="AF2265" i="1"/>
  <c r="AK2265" i="1" s="1"/>
  <c r="AF2281" i="1"/>
  <c r="AK2281" i="1" s="1"/>
  <c r="AF2297" i="1"/>
  <c r="AK2297" i="1" s="1"/>
  <c r="AF2343" i="1"/>
  <c r="AK2343" i="1" s="1"/>
  <c r="AF2312" i="1"/>
  <c r="AK2312" i="1" s="1"/>
  <c r="AF2335" i="1"/>
  <c r="AK2335" i="1" s="1"/>
  <c r="AF2368" i="1"/>
  <c r="AK2368" i="1" s="1"/>
  <c r="AF2567" i="1"/>
  <c r="AK2567" i="1" s="1"/>
  <c r="AF2337" i="1"/>
  <c r="AK2337" i="1" s="1"/>
  <c r="AF2516" i="1"/>
  <c r="AK2516" i="1" s="1"/>
  <c r="AF2588" i="1"/>
  <c r="AK2588" i="1" s="1"/>
  <c r="AF2535" i="1"/>
  <c r="AK2535" i="1" s="1"/>
  <c r="AF2605" i="1"/>
  <c r="AK2605" i="1" s="1"/>
  <c r="AF2570" i="1"/>
  <c r="AK2570" i="1" s="1"/>
  <c r="AF2361" i="1"/>
  <c r="AK2361" i="1" s="1"/>
  <c r="AF2350" i="1"/>
  <c r="AK2350" i="1" s="1"/>
  <c r="AF2346" i="1"/>
  <c r="AK2346" i="1" s="1"/>
  <c r="AF1902" i="1"/>
  <c r="AK1902" i="1" s="1"/>
  <c r="AF1784" i="1"/>
  <c r="AK1784" i="1" s="1"/>
  <c r="AF1876" i="1"/>
  <c r="AK1876" i="1" s="1"/>
  <c r="AF1867" i="1"/>
  <c r="AK1867" i="1" s="1"/>
  <c r="AF1853" i="1"/>
  <c r="AK1853" i="1" s="1"/>
  <c r="AF1844" i="1"/>
  <c r="AK1844" i="1" s="1"/>
  <c r="AF1835" i="1"/>
  <c r="AK1835" i="1" s="1"/>
  <c r="AF1821" i="1"/>
  <c r="AK1821" i="1" s="1"/>
  <c r="AF1812" i="1"/>
  <c r="AK1812" i="1" s="1"/>
  <c r="AF1798" i="1"/>
  <c r="AK1798" i="1" s="1"/>
  <c r="AF1854" i="1"/>
  <c r="AK1854" i="1" s="1"/>
  <c r="AF1822" i="1"/>
  <c r="AK1822" i="1" s="1"/>
  <c r="AF1790" i="1"/>
  <c r="AK1790" i="1" s="1"/>
  <c r="AF1654" i="1"/>
  <c r="AK1654" i="1" s="1"/>
  <c r="AF1595" i="1"/>
  <c r="AK1595" i="1" s="1"/>
  <c r="AF1618" i="1"/>
  <c r="AK1618" i="1" s="1"/>
  <c r="AF1779" i="1"/>
  <c r="AK1779" i="1" s="1"/>
  <c r="AF1759" i="1"/>
  <c r="AK1759" i="1" s="1"/>
  <c r="AF1750" i="1"/>
  <c r="AK1750" i="1" s="1"/>
  <c r="AF1741" i="1"/>
  <c r="AK1741" i="1" s="1"/>
  <c r="AF1727" i="1"/>
  <c r="AK1727" i="1" s="1"/>
  <c r="AF1718" i="1"/>
  <c r="AK1718" i="1" s="1"/>
  <c r="AF1695" i="1"/>
  <c r="AK1695" i="1" s="1"/>
  <c r="AF1626" i="1"/>
  <c r="AK1626" i="1" s="1"/>
  <c r="AF1744" i="1"/>
  <c r="AK1744" i="1" s="1"/>
  <c r="AF1706" i="1"/>
  <c r="AK1706" i="1" s="1"/>
  <c r="AF1697" i="1"/>
  <c r="AK1697" i="1" s="1"/>
  <c r="AF1661" i="1"/>
  <c r="AK1661" i="1" s="1"/>
  <c r="AF1653" i="1"/>
  <c r="AK1653" i="1" s="1"/>
  <c r="AF1633" i="1"/>
  <c r="AK1633" i="1" s="1"/>
  <c r="AF1624" i="1"/>
  <c r="AK1624" i="1" s="1"/>
  <c r="AF1615" i="1"/>
  <c r="AK1615" i="1" s="1"/>
  <c r="AF1594" i="1"/>
  <c r="AK1594" i="1" s="1"/>
  <c r="AF1683" i="1"/>
  <c r="AK1683" i="1" s="1"/>
  <c r="AF1662" i="1"/>
  <c r="AK1662" i="1" s="1"/>
  <c r="AA1556" i="1"/>
  <c r="AG1556" i="1" s="1"/>
  <c r="AA1684" i="1"/>
  <c r="AG1684" i="1" s="1"/>
  <c r="AL1684" i="1" s="1"/>
  <c r="AO1684" i="1" s="1"/>
  <c r="AG1698" i="1"/>
  <c r="AL1698" i="1" s="1"/>
  <c r="AO1698" i="1" s="1"/>
  <c r="AG1736" i="1"/>
  <c r="AL1736" i="1" s="1"/>
  <c r="AO1736" i="1" s="1"/>
  <c r="AA1841" i="1"/>
  <c r="AG1841" i="1" s="1"/>
  <c r="AA1529" i="1"/>
  <c r="AG1529" i="1" s="1"/>
  <c r="AA1656" i="1"/>
  <c r="AG1656" i="1" s="1"/>
  <c r="AL1656" i="1" s="1"/>
  <c r="AO1656" i="1" s="1"/>
  <c r="AA1673" i="1"/>
  <c r="AG1673" i="1" s="1"/>
  <c r="AL1673" i="1" s="1"/>
  <c r="AO1673" i="1" s="1"/>
  <c r="AA1650" i="1"/>
  <c r="AG1650" i="1" s="1"/>
  <c r="AL1650" i="1" s="1"/>
  <c r="AO1650" i="1" s="1"/>
  <c r="AA1699" i="1"/>
  <c r="AG1699" i="1" s="1"/>
  <c r="AL1699" i="1" s="1"/>
  <c r="AO1699" i="1" s="1"/>
  <c r="AA1737" i="1"/>
  <c r="AG1737" i="1" s="1"/>
  <c r="AL1737" i="1" s="1"/>
  <c r="AO1737" i="1" s="1"/>
  <c r="AA1769" i="1"/>
  <c r="AG1769" i="1" s="1"/>
  <c r="AA1849" i="1"/>
  <c r="AG1849" i="1" s="1"/>
  <c r="AA1568" i="1"/>
  <c r="AG1568" i="1" s="1"/>
  <c r="AA1562" i="1"/>
  <c r="AG1562" i="1" s="1"/>
  <c r="AA1652" i="1"/>
  <c r="AG1652" i="1" s="1"/>
  <c r="AL1652" i="1" s="1"/>
  <c r="AO1652" i="1" s="1"/>
  <c r="AA1596" i="1"/>
  <c r="AG1596" i="1" s="1"/>
  <c r="AG1696" i="1"/>
  <c r="AL1696" i="1" s="1"/>
  <c r="AO1696" i="1" s="1"/>
  <c r="AA1789" i="1"/>
  <c r="AG1789" i="1" s="1"/>
  <c r="AA1575" i="1"/>
  <c r="AG1575" i="1" s="1"/>
  <c r="AA1570" i="1"/>
  <c r="AG1570" i="1" s="1"/>
  <c r="AG1666" i="1"/>
  <c r="AL1666" i="1" s="1"/>
  <c r="AO1666" i="1" s="1"/>
  <c r="AA1613" i="1"/>
  <c r="AG1613" i="1" s="1"/>
  <c r="AA1715" i="1"/>
  <c r="AG1715" i="1" s="1"/>
  <c r="AL1715" i="1" s="1"/>
  <c r="AO1715" i="1" s="1"/>
  <c r="AA1783" i="1"/>
  <c r="AG1783" i="1" s="1"/>
  <c r="AA1883" i="1"/>
  <c r="AG1883" i="1" s="1"/>
  <c r="AA1904" i="1"/>
  <c r="AG1904" i="1" s="1"/>
  <c r="AA1968" i="1"/>
  <c r="AG1968" i="1" s="1"/>
  <c r="AA2095" i="1"/>
  <c r="AG2095" i="1" s="1"/>
  <c r="AA2096" i="1"/>
  <c r="AG2096" i="1" s="1"/>
  <c r="AA2167" i="1"/>
  <c r="AG2167" i="1" s="1"/>
  <c r="AA2223" i="1"/>
  <c r="AG2223" i="1" s="1"/>
  <c r="AA2165" i="1"/>
  <c r="AG2165" i="1" s="1"/>
  <c r="AA2282" i="1"/>
  <c r="AA2446" i="1"/>
  <c r="AG2446" i="1" s="1"/>
  <c r="AA1899" i="1"/>
  <c r="AG1899" i="1" s="1"/>
  <c r="AA1931" i="1"/>
  <c r="AG1931" i="1" s="1"/>
  <c r="AA2044" i="1"/>
  <c r="AG2044" i="1" s="1"/>
  <c r="AA2091" i="1"/>
  <c r="AG2091" i="1" s="1"/>
  <c r="AA2209" i="1"/>
  <c r="AA2225" i="1"/>
  <c r="AA2241" i="1"/>
  <c r="AG2241" i="1" s="1"/>
  <c r="AA2172" i="1"/>
  <c r="AG2172" i="1" s="1"/>
  <c r="AA2134" i="1"/>
  <c r="AG2134" i="1" s="1"/>
  <c r="AA2342" i="1"/>
  <c r="AG2342" i="1" s="1"/>
  <c r="AA2466" i="1"/>
  <c r="AG2466" i="1" s="1"/>
  <c r="AA1814" i="1"/>
  <c r="AG1814" i="1" s="1"/>
  <c r="AA1846" i="1"/>
  <c r="AG1846" i="1" s="1"/>
  <c r="AA1964" i="1"/>
  <c r="AG1964" i="1" s="1"/>
  <c r="AA2163" i="1"/>
  <c r="AG2163" i="1" s="1"/>
  <c r="AA2029" i="1"/>
  <c r="AA2196" i="1"/>
  <c r="AG2196" i="1" s="1"/>
  <c r="AA2027" i="1"/>
  <c r="AG2027" i="1" s="1"/>
  <c r="AA2059" i="1"/>
  <c r="AG2059" i="1" s="1"/>
  <c r="AA2173" i="1"/>
  <c r="AA2326" i="1"/>
  <c r="AG2326" i="1" s="1"/>
  <c r="AA1903" i="1"/>
  <c r="AG1903" i="1" s="1"/>
  <c r="AA1967" i="1"/>
  <c r="AG1967" i="1" s="1"/>
  <c r="AA2218" i="1"/>
  <c r="AG2218" i="1" s="1"/>
  <c r="AA2234" i="1"/>
  <c r="AG2234" i="1" s="1"/>
  <c r="AA2211" i="1"/>
  <c r="AG2211" i="1" s="1"/>
  <c r="AA2286" i="1"/>
  <c r="AG2286" i="1" s="1"/>
  <c r="AA2328" i="1"/>
  <c r="AA2321" i="1"/>
  <c r="AG2321" i="1" s="1"/>
  <c r="AA2340" i="1"/>
  <c r="AG2340" i="1" s="1"/>
  <c r="AA2517" i="1"/>
  <c r="AG2517" i="1" s="1"/>
  <c r="AA2542" i="1"/>
  <c r="AG2542" i="1" s="1"/>
  <c r="AA2597" i="1"/>
  <c r="AG2597" i="1" s="1"/>
  <c r="AA2331" i="1"/>
  <c r="AA2322" i="1"/>
  <c r="AG2322" i="1" s="1"/>
  <c r="AA2502" i="1"/>
  <c r="AG2502" i="1" s="1"/>
  <c r="AA2590" i="1"/>
  <c r="AG2590" i="1" s="1"/>
  <c r="AA2387" i="1"/>
  <c r="AG2387" i="1" s="1"/>
  <c r="AA2403" i="1"/>
  <c r="AG2403" i="1" s="1"/>
  <c r="AA2419" i="1"/>
  <c r="AG2419" i="1" s="1"/>
  <c r="AA2356" i="1"/>
  <c r="AG2356" i="1" s="1"/>
  <c r="AA2324" i="1"/>
  <c r="AG2324" i="1" s="1"/>
  <c r="AA2512" i="1"/>
  <c r="AG2512" i="1" s="1"/>
  <c r="AA2156" i="1"/>
  <c r="AG2156" i="1" s="1"/>
  <c r="AA2325" i="1"/>
  <c r="AG2325" i="1" s="1"/>
  <c r="AA2251" i="1"/>
  <c r="AG2251" i="1" s="1"/>
  <c r="AA2267" i="1"/>
  <c r="AG2267" i="1" s="1"/>
  <c r="AA2283" i="1"/>
  <c r="AG2283" i="1" s="1"/>
  <c r="AA2299" i="1"/>
  <c r="AG2299" i="1" s="1"/>
  <c r="AA2319" i="1"/>
  <c r="AG2319" i="1" s="1"/>
  <c r="AA2375" i="1"/>
  <c r="AA2354" i="1"/>
  <c r="AG2354" i="1" s="1"/>
  <c r="AA2432" i="1"/>
  <c r="AG2432" i="1" s="1"/>
  <c r="AA2448" i="1"/>
  <c r="AG2448" i="1" s="1"/>
  <c r="AA2464" i="1"/>
  <c r="AG2464" i="1" s="1"/>
  <c r="AA2480" i="1"/>
  <c r="AG2480" i="1" s="1"/>
  <c r="AA2551" i="1"/>
  <c r="AG2551" i="1" s="1"/>
  <c r="AA2534" i="1"/>
  <c r="AA2596" i="1"/>
  <c r="AA2625" i="1"/>
  <c r="AG2625" i="1" s="1"/>
  <c r="AA2543" i="1"/>
  <c r="AG2543" i="1" s="1"/>
  <c r="AA2619" i="1"/>
  <c r="AG2619" i="1" s="1"/>
  <c r="AA2559" i="1"/>
  <c r="AG2559" i="1" s="1"/>
  <c r="AA2618" i="1"/>
  <c r="AG2618" i="1" s="1"/>
  <c r="AA2602" i="1"/>
  <c r="AG2602" i="1" s="1"/>
  <c r="AA2097" i="1"/>
  <c r="AG2097" i="1" s="1"/>
  <c r="AA2182" i="1"/>
  <c r="AA1984" i="1"/>
  <c r="AG1984" i="1" s="1"/>
  <c r="AA1869" i="1"/>
  <c r="AG1869" i="1" s="1"/>
  <c r="AA1860" i="1"/>
  <c r="AG1860" i="1" s="1"/>
  <c r="AA1851" i="1"/>
  <c r="AG1851" i="1" s="1"/>
  <c r="AA1837" i="1"/>
  <c r="AG1837" i="1" s="1"/>
  <c r="AA1828" i="1"/>
  <c r="AG1828" i="1" s="1"/>
  <c r="AA1819" i="1"/>
  <c r="AG1819" i="1" s="1"/>
  <c r="AA1805" i="1"/>
  <c r="AA1781" i="1"/>
  <c r="AG1781" i="1" s="1"/>
  <c r="AA1640" i="1"/>
  <c r="AA1639" i="1"/>
  <c r="AG1639" i="1" s="1"/>
  <c r="AF1729" i="1"/>
  <c r="AK1729" i="1" s="1"/>
  <c r="AF1761" i="1"/>
  <c r="AK1761" i="1" s="1"/>
  <c r="AF1881" i="1"/>
  <c r="AK1881" i="1" s="1"/>
  <c r="AF1543" i="1"/>
  <c r="AK1543" i="1" s="1"/>
  <c r="AF1548" i="1"/>
  <c r="AK1548" i="1" s="1"/>
  <c r="AF1582" i="1"/>
  <c r="AK1582" i="1" s="1"/>
  <c r="AF1635" i="1"/>
  <c r="AK1635" i="1" s="1"/>
  <c r="AF1586" i="1"/>
  <c r="AK1586" i="1" s="1"/>
  <c r="AF1663" i="1"/>
  <c r="AK1663" i="1" s="1"/>
  <c r="AF1629" i="1"/>
  <c r="AK1629" i="1" s="1"/>
  <c r="AF1701" i="1"/>
  <c r="AK1701" i="1" s="1"/>
  <c r="AF1738" i="1"/>
  <c r="AK1738" i="1" s="1"/>
  <c r="AF1770" i="1"/>
  <c r="AK1770" i="1" s="1"/>
  <c r="AF1797" i="1"/>
  <c r="AK1797" i="1" s="1"/>
  <c r="AF1550" i="1"/>
  <c r="AK1550" i="1" s="1"/>
  <c r="AF1524" i="1"/>
  <c r="AK1524" i="1" s="1"/>
  <c r="AF1532" i="1"/>
  <c r="AK1532" i="1" s="1"/>
  <c r="AF1540" i="1"/>
  <c r="AK1540" i="1" s="1"/>
  <c r="AF1563" i="1"/>
  <c r="AK1563" i="1" s="1"/>
  <c r="AF1587" i="1"/>
  <c r="AK1587" i="1" s="1"/>
  <c r="AF1579" i="1"/>
  <c r="AK1579" i="1" s="1"/>
  <c r="AF1677" i="1"/>
  <c r="AK1677" i="1" s="1"/>
  <c r="AF1678" i="1"/>
  <c r="AK1678" i="1" s="1"/>
  <c r="AF1646" i="1"/>
  <c r="AK1646" i="1" s="1"/>
  <c r="AF1671" i="1"/>
  <c r="AK1671" i="1" s="1"/>
  <c r="AF1723" i="1"/>
  <c r="AK1723" i="1" s="1"/>
  <c r="AF1755" i="1"/>
  <c r="AK1755" i="1" s="1"/>
  <c r="AF1879" i="1"/>
  <c r="AK1879" i="1" s="1"/>
  <c r="AF1554" i="1"/>
  <c r="AK1554" i="1" s="1"/>
  <c r="AF1583" i="1"/>
  <c r="AK1583" i="1" s="1"/>
  <c r="AF1555" i="1"/>
  <c r="AK1555" i="1" s="1"/>
  <c r="AF1644" i="1"/>
  <c r="AK1644" i="1" s="1"/>
  <c r="AF1622" i="1"/>
  <c r="AK1622" i="1" s="1"/>
  <c r="AF1664" i="1"/>
  <c r="AK1664" i="1" s="1"/>
  <c r="AF1792" i="1"/>
  <c r="AK1792" i="1" s="1"/>
  <c r="AF1713" i="1"/>
  <c r="AK1713" i="1" s="1"/>
  <c r="AF1748" i="1"/>
  <c r="AK1748" i="1" s="1"/>
  <c r="AF1776" i="1"/>
  <c r="AK1776" i="1" s="1"/>
  <c r="AF1921" i="1"/>
  <c r="AK1921" i="1" s="1"/>
  <c r="AF1981" i="1"/>
  <c r="AK1981" i="1" s="1"/>
  <c r="AF1816" i="1"/>
  <c r="AK1816" i="1" s="1"/>
  <c r="AF1848" i="1"/>
  <c r="AK1848" i="1" s="1"/>
  <c r="AF1910" i="1"/>
  <c r="AK1910" i="1" s="1"/>
  <c r="AF1974" i="1"/>
  <c r="AK1974" i="1" s="1"/>
  <c r="AF1963" i="1"/>
  <c r="AK1963" i="1" s="1"/>
  <c r="AF1932" i="1"/>
  <c r="AK1932" i="1" s="1"/>
  <c r="AF2014" i="1"/>
  <c r="AK2014" i="1" s="1"/>
  <c r="AF2046" i="1"/>
  <c r="AK2046" i="1" s="1"/>
  <c r="AF2080" i="1"/>
  <c r="AK2080" i="1" s="1"/>
  <c r="AF2153" i="1"/>
  <c r="AK2153" i="1" s="1"/>
  <c r="AF2201" i="1"/>
  <c r="AK2201" i="1" s="1"/>
  <c r="AF2018" i="1"/>
  <c r="AK2018" i="1" s="1"/>
  <c r="AF2050" i="1"/>
  <c r="AK2050" i="1" s="1"/>
  <c r="AF2101" i="1"/>
  <c r="AK2101" i="1" s="1"/>
  <c r="AF2198" i="1"/>
  <c r="AK2198" i="1" s="1"/>
  <c r="AF2224" i="1"/>
  <c r="AK2224" i="1" s="1"/>
  <c r="AF2240" i="1"/>
  <c r="AK2240" i="1" s="1"/>
  <c r="AF2022" i="1"/>
  <c r="AK2022" i="1" s="1"/>
  <c r="AF2054" i="1"/>
  <c r="AK2054" i="1" s="1"/>
  <c r="AF2088" i="1"/>
  <c r="AK2088" i="1" s="1"/>
  <c r="AF2122" i="1"/>
  <c r="AK2122" i="1" s="1"/>
  <c r="AF2171" i="1"/>
  <c r="AK2171" i="1" s="1"/>
  <c r="AF2208" i="1"/>
  <c r="AK2208" i="1" s="1"/>
  <c r="AF2061" i="1"/>
  <c r="AK2061" i="1" s="1"/>
  <c r="AF2115" i="1"/>
  <c r="AK2115" i="1" s="1"/>
  <c r="AF2158" i="1"/>
  <c r="AK2158" i="1" s="1"/>
  <c r="AF2323" i="1"/>
  <c r="AK2323" i="1" s="1"/>
  <c r="AF1795" i="1"/>
  <c r="AK1795" i="1" s="1"/>
  <c r="AF1833" i="1"/>
  <c r="AK1833" i="1" s="1"/>
  <c r="AF1865" i="1"/>
  <c r="AK1865" i="1" s="1"/>
  <c r="AF1938" i="1"/>
  <c r="AK1938" i="1" s="1"/>
  <c r="AF1988" i="1"/>
  <c r="AK1988" i="1" s="1"/>
  <c r="AF1959" i="1"/>
  <c r="AK1959" i="1" s="1"/>
  <c r="AF1890" i="1"/>
  <c r="AK1890" i="1" s="1"/>
  <c r="AF1960" i="1"/>
  <c r="AK1960" i="1" s="1"/>
  <c r="AF2024" i="1"/>
  <c r="AK2024" i="1" s="1"/>
  <c r="AF2100" i="1"/>
  <c r="AK2100" i="1" s="1"/>
  <c r="AF2145" i="1"/>
  <c r="AK2145" i="1" s="1"/>
  <c r="AF2191" i="1"/>
  <c r="AK2191" i="1" s="1"/>
  <c r="AF2028" i="1"/>
  <c r="AK2028" i="1" s="1"/>
  <c r="AF2113" i="1"/>
  <c r="AK2113" i="1" s="1"/>
  <c r="AF2194" i="1"/>
  <c r="AK2194" i="1" s="1"/>
  <c r="AF2064" i="1"/>
  <c r="AK2064" i="1" s="1"/>
  <c r="AF2149" i="1"/>
  <c r="AK2149" i="1" s="1"/>
  <c r="AF2195" i="1"/>
  <c r="AK2195" i="1" s="1"/>
  <c r="AF2026" i="1"/>
  <c r="AK2026" i="1" s="1"/>
  <c r="AF2058" i="1"/>
  <c r="AK2058" i="1" s="1"/>
  <c r="AF2133" i="1"/>
  <c r="AK2133" i="1" s="1"/>
  <c r="AF2373" i="1"/>
  <c r="AK2373" i="1" s="1"/>
  <c r="AF1961" i="1"/>
  <c r="AK1961" i="1" s="1"/>
  <c r="AF1810" i="1"/>
  <c r="AK1810" i="1" s="1"/>
  <c r="AF1842" i="1"/>
  <c r="AK1842" i="1" s="1"/>
  <c r="AF1874" i="1"/>
  <c r="AK1874" i="1" s="1"/>
  <c r="AF1966" i="1"/>
  <c r="AK1966" i="1" s="1"/>
  <c r="AF1923" i="1"/>
  <c r="AK1923" i="1" s="1"/>
  <c r="AF1983" i="1"/>
  <c r="AK1983" i="1" s="1"/>
  <c r="AF1940" i="1"/>
  <c r="AK1940" i="1" s="1"/>
  <c r="AF2082" i="1"/>
  <c r="AK2082" i="1" s="1"/>
  <c r="AF2128" i="1"/>
  <c r="AK2128" i="1" s="1"/>
  <c r="AF2183" i="1"/>
  <c r="AK2183" i="1" s="1"/>
  <c r="AF2109" i="1"/>
  <c r="AK2109" i="1" s="1"/>
  <c r="AF2072" i="1"/>
  <c r="AK2072" i="1" s="1"/>
  <c r="AF2114" i="1"/>
  <c r="AK2114" i="1" s="1"/>
  <c r="AF2160" i="1"/>
  <c r="AK2160" i="1" s="1"/>
  <c r="AF2207" i="1"/>
  <c r="AK2207" i="1" s="1"/>
  <c r="AF2221" i="1"/>
  <c r="AK2221" i="1" s="1"/>
  <c r="AF2237" i="1"/>
  <c r="AK2237" i="1" s="1"/>
  <c r="AF2036" i="1"/>
  <c r="AK2036" i="1" s="1"/>
  <c r="AF2107" i="1"/>
  <c r="AK2107" i="1" s="1"/>
  <c r="AF2242" i="1"/>
  <c r="AK2242" i="1" s="1"/>
  <c r="AF1941" i="1"/>
  <c r="AK1941" i="1" s="1"/>
  <c r="AF1998" i="1"/>
  <c r="AK1998" i="1" s="1"/>
  <c r="AF1823" i="1"/>
  <c r="AK1823" i="1" s="1"/>
  <c r="AF1855" i="1"/>
  <c r="AK1855" i="1" s="1"/>
  <c r="AF1894" i="1"/>
  <c r="AK1894" i="1" s="1"/>
  <c r="AF1962" i="1"/>
  <c r="AK1962" i="1" s="1"/>
  <c r="AF1893" i="1"/>
  <c r="AK1893" i="1" s="1"/>
  <c r="AF1951" i="1"/>
  <c r="AK1951" i="1" s="1"/>
  <c r="AF1936" i="1"/>
  <c r="AK1936" i="1" s="1"/>
  <c r="AF1990" i="1"/>
  <c r="AK1990" i="1" s="1"/>
  <c r="AF2033" i="1"/>
  <c r="AK2033" i="1" s="1"/>
  <c r="AF2108" i="1"/>
  <c r="AK2108" i="1" s="1"/>
  <c r="AF2148" i="1"/>
  <c r="AK2148" i="1" s="1"/>
  <c r="AF2193" i="1"/>
  <c r="AK2193" i="1" s="1"/>
  <c r="AF2219" i="1"/>
  <c r="AK2219" i="1" s="1"/>
  <c r="AF2235" i="1"/>
  <c r="AK2235" i="1" s="1"/>
  <c r="AF2021" i="1"/>
  <c r="AK2021" i="1" s="1"/>
  <c r="AF2086" i="1"/>
  <c r="AK2086" i="1" s="1"/>
  <c r="AF2121" i="1"/>
  <c r="AK2121" i="1" s="1"/>
  <c r="AF2178" i="1"/>
  <c r="AK2178" i="1" s="1"/>
  <c r="AF2041" i="1"/>
  <c r="AK2041" i="1" s="1"/>
  <c r="AF2147" i="1"/>
  <c r="AK2147" i="1" s="1"/>
  <c r="AF2184" i="1"/>
  <c r="AK2184" i="1" s="1"/>
  <c r="AF2138" i="1"/>
  <c r="AK2138" i="1" s="1"/>
  <c r="AF2200" i="1"/>
  <c r="AK2200" i="1" s="1"/>
  <c r="AF2377" i="1"/>
  <c r="AK2377" i="1" s="1"/>
  <c r="AF2437" i="1"/>
  <c r="AK2437" i="1" s="1"/>
  <c r="AF2453" i="1"/>
  <c r="AK2453" i="1" s="1"/>
  <c r="AF2469" i="1"/>
  <c r="AK2469" i="1" s="1"/>
  <c r="AF2317" i="1"/>
  <c r="AK2317" i="1" s="1"/>
  <c r="AF2347" i="1"/>
  <c r="AK2347" i="1" s="1"/>
  <c r="AF2384" i="1"/>
  <c r="AK2384" i="1" s="1"/>
  <c r="AF2392" i="1"/>
  <c r="AK2392" i="1" s="1"/>
  <c r="AF2400" i="1"/>
  <c r="AK2400" i="1" s="1"/>
  <c r="AF2408" i="1"/>
  <c r="AK2408" i="1" s="1"/>
  <c r="AF2416" i="1"/>
  <c r="AK2416" i="1" s="1"/>
  <c r="AF2314" i="1"/>
  <c r="AK2314" i="1" s="1"/>
  <c r="AF2513" i="1"/>
  <c r="AK2513" i="1" s="1"/>
  <c r="AF2563" i="1"/>
  <c r="AK2563" i="1" s="1"/>
  <c r="AF2627" i="1"/>
  <c r="AK2627" i="1" s="1"/>
  <c r="AF2552" i="1"/>
  <c r="AK2552" i="1" s="1"/>
  <c r="AF2616" i="1"/>
  <c r="AK2616" i="1" s="1"/>
  <c r="AF2522" i="1"/>
  <c r="AK2522" i="1" s="1"/>
  <c r="AF2569" i="1"/>
  <c r="AK2569" i="1" s="1"/>
  <c r="AF2504" i="1"/>
  <c r="AK2504" i="1" s="1"/>
  <c r="AF2582" i="1"/>
  <c r="AK2582" i="1" s="1"/>
  <c r="AF2426" i="1"/>
  <c r="AK2426" i="1" s="1"/>
  <c r="AF2442" i="1"/>
  <c r="AK2442" i="1" s="1"/>
  <c r="AF2458" i="1"/>
  <c r="AK2458" i="1" s="1"/>
  <c r="AF2474" i="1"/>
  <c r="AK2474" i="1" s="1"/>
  <c r="AF2243" i="1"/>
  <c r="AK2243" i="1" s="1"/>
  <c r="AF2259" i="1"/>
  <c r="AK2259" i="1" s="1"/>
  <c r="AF2275" i="1"/>
  <c r="AK2275" i="1" s="1"/>
  <c r="AF2291" i="1"/>
  <c r="AK2291" i="1" s="1"/>
  <c r="AF2307" i="1"/>
  <c r="AK2307" i="1" s="1"/>
  <c r="AF2355" i="1"/>
  <c r="AK2355" i="1" s="1"/>
  <c r="AF2252" i="1"/>
  <c r="AK2252" i="1" s="1"/>
  <c r="AF2268" i="1"/>
  <c r="AK2268" i="1" s="1"/>
  <c r="AF2284" i="1"/>
  <c r="AK2284" i="1" s="1"/>
  <c r="AF2300" i="1"/>
  <c r="AK2300" i="1" s="1"/>
  <c r="AF2336" i="1"/>
  <c r="AK2336" i="1" s="1"/>
  <c r="AF2428" i="1"/>
  <c r="AK2428" i="1" s="1"/>
  <c r="AF2444" i="1"/>
  <c r="AK2444" i="1" s="1"/>
  <c r="AF2460" i="1"/>
  <c r="AK2460" i="1" s="1"/>
  <c r="AF2476" i="1"/>
  <c r="AK2476" i="1" s="1"/>
  <c r="AF2531" i="1"/>
  <c r="AK2531" i="1" s="1"/>
  <c r="AF2591" i="1"/>
  <c r="AK2591" i="1" s="1"/>
  <c r="AF2485" i="1"/>
  <c r="AK2485" i="1" s="1"/>
  <c r="AF2507" i="1"/>
  <c r="AK2507" i="1" s="1"/>
  <c r="AF2580" i="1"/>
  <c r="AK2580" i="1" s="1"/>
  <c r="AF2492" i="1"/>
  <c r="AK2492" i="1" s="1"/>
  <c r="AF2565" i="1"/>
  <c r="AK2565" i="1" s="1"/>
  <c r="AF2489" i="1"/>
  <c r="AK2489" i="1" s="1"/>
  <c r="AF2562" i="1"/>
  <c r="AK2562" i="1" s="1"/>
  <c r="AF2626" i="1"/>
  <c r="AK2626" i="1" s="1"/>
  <c r="AF2246" i="1"/>
  <c r="AK2246" i="1" s="1"/>
  <c r="AF2262" i="1"/>
  <c r="AK2262" i="1" s="1"/>
  <c r="AF2278" i="1"/>
  <c r="AK2278" i="1" s="1"/>
  <c r="AF2294" i="1"/>
  <c r="AK2294" i="1" s="1"/>
  <c r="AF2310" i="1"/>
  <c r="AK2310" i="1" s="1"/>
  <c r="AF2374" i="1"/>
  <c r="AK2374" i="1" s="1"/>
  <c r="AF2383" i="1"/>
  <c r="AK2383" i="1" s="1"/>
  <c r="AF2391" i="1"/>
  <c r="AK2391" i="1" s="1"/>
  <c r="AF2399" i="1"/>
  <c r="AK2399" i="1" s="1"/>
  <c r="AF2407" i="1"/>
  <c r="AK2407" i="1" s="1"/>
  <c r="AF2415" i="1"/>
  <c r="AK2415" i="1" s="1"/>
  <c r="AF2423" i="1"/>
  <c r="AK2423" i="1" s="1"/>
  <c r="AF2439" i="1"/>
  <c r="AK2439" i="1" s="1"/>
  <c r="AF2455" i="1"/>
  <c r="AK2455" i="1" s="1"/>
  <c r="AF2471" i="1"/>
  <c r="AK2471" i="1" s="1"/>
  <c r="AF2487" i="1"/>
  <c r="AK2487" i="1" s="1"/>
  <c r="AF2348" i="1"/>
  <c r="AK2348" i="1" s="1"/>
  <c r="AF2498" i="1"/>
  <c r="AK2498" i="1" s="1"/>
  <c r="AF2537" i="1"/>
  <c r="AK2537" i="1" s="1"/>
  <c r="AF2603" i="1"/>
  <c r="AK2603" i="1" s="1"/>
  <c r="AF2532" i="1"/>
  <c r="AK2532" i="1" s="1"/>
  <c r="AF2576" i="1"/>
  <c r="AK2576" i="1" s="1"/>
  <c r="AF2501" i="1"/>
  <c r="AK2501" i="1" s="1"/>
  <c r="AF2538" i="1"/>
  <c r="AK2538" i="1" s="1"/>
  <c r="AF2593" i="1"/>
  <c r="AK2593" i="1" s="1"/>
  <c r="AF2511" i="1"/>
  <c r="AK2511" i="1" s="1"/>
  <c r="AF2574" i="1"/>
  <c r="AK2574" i="1" s="1"/>
  <c r="AF2166" i="1"/>
  <c r="AK2166" i="1" s="1"/>
  <c r="AF2253" i="1"/>
  <c r="AK2253" i="1" s="1"/>
  <c r="AF2269" i="1"/>
  <c r="AK2269" i="1" s="1"/>
  <c r="AF2285" i="1"/>
  <c r="AK2285" i="1" s="1"/>
  <c r="AF2301" i="1"/>
  <c r="AK2301" i="1" s="1"/>
  <c r="AF2239" i="1"/>
  <c r="AK2239" i="1" s="1"/>
  <c r="AF2320" i="1"/>
  <c r="AK2320" i="1" s="1"/>
  <c r="AF2339" i="1"/>
  <c r="AK2339" i="1" s="1"/>
  <c r="AF2529" i="1"/>
  <c r="AK2529" i="1" s="1"/>
  <c r="AF2583" i="1"/>
  <c r="AK2583" i="1" s="1"/>
  <c r="AF2365" i="1"/>
  <c r="AK2365" i="1" s="1"/>
  <c r="AF2540" i="1"/>
  <c r="AK2540" i="1" s="1"/>
  <c r="AF2604" i="1"/>
  <c r="AK2604" i="1" s="1"/>
  <c r="AF2557" i="1"/>
  <c r="AK2557" i="1" s="1"/>
  <c r="AF2621" i="1"/>
  <c r="AK2621" i="1" s="1"/>
  <c r="AF2586" i="1"/>
  <c r="AK2586" i="1" s="1"/>
  <c r="AF2353" i="1"/>
  <c r="AK2353" i="1" s="1"/>
  <c r="AF2342" i="1"/>
  <c r="AK2342" i="1" s="1"/>
  <c r="AF2338" i="1"/>
  <c r="AK2338" i="1" s="1"/>
  <c r="AF1901" i="1"/>
  <c r="AK1901" i="1" s="1"/>
  <c r="AF1899" i="1"/>
  <c r="AK1899" i="1" s="1"/>
  <c r="AF1783" i="1"/>
  <c r="AK1783" i="1" s="1"/>
  <c r="AF1875" i="1"/>
  <c r="AK1875" i="1" s="1"/>
  <c r="AF1861" i="1"/>
  <c r="AK1861" i="1" s="1"/>
  <c r="AF1852" i="1"/>
  <c r="AK1852" i="1" s="1"/>
  <c r="AF1843" i="1"/>
  <c r="AK1843" i="1" s="1"/>
  <c r="AF1829" i="1"/>
  <c r="AK1829" i="1" s="1"/>
  <c r="AF1820" i="1"/>
  <c r="AK1820" i="1" s="1"/>
  <c r="AF1811" i="1"/>
  <c r="AK1811" i="1" s="1"/>
  <c r="AF1883" i="1"/>
  <c r="AK1883" i="1" s="1"/>
  <c r="AF1846" i="1"/>
  <c r="AK1846" i="1" s="1"/>
  <c r="AF1814" i="1"/>
  <c r="AK1814" i="1" s="1"/>
  <c r="AF1689" i="1"/>
  <c r="AK1689" i="1" s="1"/>
  <c r="AF1642" i="1"/>
  <c r="AK1642" i="1" s="1"/>
  <c r="AF1688" i="1"/>
  <c r="AK1688" i="1" s="1"/>
  <c r="AF1782" i="1"/>
  <c r="AK1782" i="1" s="1"/>
  <c r="AF1767" i="1"/>
  <c r="AK1767" i="1" s="1"/>
  <c r="AF1758" i="1"/>
  <c r="AK1758" i="1" s="1"/>
  <c r="AF1749" i="1"/>
  <c r="AK1749" i="1" s="1"/>
  <c r="AF1735" i="1"/>
  <c r="AK1735" i="1" s="1"/>
  <c r="AF1726" i="1"/>
  <c r="AK1726" i="1" s="1"/>
  <c r="AF1717" i="1"/>
  <c r="AK1717" i="1" s="1"/>
  <c r="AF1682" i="1"/>
  <c r="AK1682" i="1" s="1"/>
  <c r="AF1768" i="1"/>
  <c r="AK1768" i="1" s="1"/>
  <c r="AF1736" i="1"/>
  <c r="AK1736" i="1" s="1"/>
  <c r="AF1705" i="1"/>
  <c r="AK1705" i="1" s="1"/>
  <c r="AF1696" i="1"/>
  <c r="AK1696" i="1" s="1"/>
  <c r="AF1649" i="1"/>
  <c r="AK1649" i="1" s="1"/>
  <c r="AF1641" i="1"/>
  <c r="AK1641" i="1" s="1"/>
  <c r="AF1632" i="1"/>
  <c r="AK1632" i="1" s="1"/>
  <c r="AF1623" i="1"/>
  <c r="AK1623" i="1" s="1"/>
  <c r="AF1609" i="1"/>
  <c r="AK1609" i="1" s="1"/>
  <c r="AF1593" i="1"/>
  <c r="AK1593" i="1" s="1"/>
  <c r="AF1675" i="1"/>
  <c r="AK1675" i="1" s="1"/>
  <c r="AF1658" i="1"/>
  <c r="AK1658" i="1" s="1"/>
  <c r="AA1634" i="1"/>
  <c r="AG1634" i="1" s="1"/>
  <c r="AA1704" i="1"/>
  <c r="AA1995" i="1"/>
  <c r="AG1995" i="1" s="1"/>
  <c r="AA2203" i="1"/>
  <c r="AG2203" i="1" s="1"/>
  <c r="AA2175" i="1"/>
  <c r="AG2175" i="1" s="1"/>
  <c r="AA2298" i="1"/>
  <c r="AA2462" i="1"/>
  <c r="AG2462" i="1" s="1"/>
  <c r="AA2202" i="1"/>
  <c r="AG2202" i="1" s="1"/>
  <c r="AA2352" i="1"/>
  <c r="AG2352" i="1" s="1"/>
  <c r="AA2482" i="1"/>
  <c r="AA1997" i="1"/>
  <c r="AG1997" i="1" s="1"/>
  <c r="AA2302" i="1"/>
  <c r="AG2302" i="1" s="1"/>
  <c r="AA2222" i="1"/>
  <c r="AA2238" i="1"/>
  <c r="AG2238" i="1" s="1"/>
  <c r="AA2385" i="1"/>
  <c r="AG2385" i="1" s="1"/>
  <c r="AA2401" i="1"/>
  <c r="AG2401" i="1" s="1"/>
  <c r="AA2417" i="1"/>
  <c r="AG2417" i="1" s="1"/>
  <c r="AA2362" i="1"/>
  <c r="AG2362" i="1" s="1"/>
  <c r="AA2548" i="1"/>
  <c r="AG2548" i="1" s="1"/>
  <c r="AA2545" i="1"/>
  <c r="AG2545" i="1" s="1"/>
  <c r="AA2573" i="1"/>
  <c r="AG2573" i="1" s="1"/>
  <c r="AA2607" i="1"/>
  <c r="AG2607" i="1" s="1"/>
  <c r="AA2386" i="1"/>
  <c r="AG2386" i="1" s="1"/>
  <c r="AA2402" i="1"/>
  <c r="AG2402" i="1" s="1"/>
  <c r="AA2418" i="1"/>
  <c r="AG2418" i="1" s="1"/>
  <c r="AA2330" i="1"/>
  <c r="AA2372" i="1"/>
  <c r="AG2372" i="1" s="1"/>
  <c r="AA2510" i="1"/>
  <c r="AG2510" i="1" s="1"/>
  <c r="AA2363" i="1"/>
  <c r="AG2363" i="1" s="1"/>
  <c r="AA2256" i="1"/>
  <c r="AG2256" i="1" s="1"/>
  <c r="AA2272" i="1"/>
  <c r="AG2272" i="1" s="1"/>
  <c r="AA2288" i="1"/>
  <c r="AG2288" i="1" s="1"/>
  <c r="AA2304" i="1"/>
  <c r="AG2304" i="1" s="1"/>
  <c r="AA2257" i="1"/>
  <c r="AG2257" i="1" s="1"/>
  <c r="AA2273" i="1"/>
  <c r="AG2273" i="1" s="1"/>
  <c r="AA2289" i="1"/>
  <c r="AG2289" i="1" s="1"/>
  <c r="AA2305" i="1"/>
  <c r="AG2305" i="1" s="1"/>
  <c r="AA2333" i="1"/>
  <c r="AG2333" i="1" s="1"/>
  <c r="AA2496" i="1"/>
  <c r="AG2496" i="1" s="1"/>
  <c r="AA2493" i="1"/>
  <c r="AG2493" i="1" s="1"/>
  <c r="AA2506" i="1"/>
  <c r="AG2506" i="1" s="1"/>
  <c r="AA2358" i="1"/>
  <c r="AA2530" i="1"/>
  <c r="AG2530" i="1" s="1"/>
  <c r="AA2609" i="1"/>
  <c r="AG2609" i="1" s="1"/>
  <c r="AA2572" i="1"/>
  <c r="AG2572" i="1" s="1"/>
  <c r="AA2556" i="1"/>
  <c r="AA2615" i="1"/>
  <c r="AG2615" i="1" s="1"/>
  <c r="AA2571" i="1"/>
  <c r="AG2571" i="1" s="1"/>
  <c r="AA2555" i="1"/>
  <c r="AG2555" i="1" s="1"/>
  <c r="AA1877" i="1"/>
  <c r="AG1877" i="1" s="1"/>
  <c r="AA1868" i="1"/>
  <c r="AA1859" i="1"/>
  <c r="AG1859" i="1" s="1"/>
  <c r="AA1845" i="1"/>
  <c r="AG1845" i="1" s="1"/>
  <c r="AA1836" i="1"/>
  <c r="AA1827" i="1"/>
  <c r="AG1827" i="1" s="1"/>
  <c r="AA1813" i="1"/>
  <c r="AG1813" i="1" s="1"/>
  <c r="AA1631" i="1"/>
  <c r="AG1631" i="1" s="1"/>
  <c r="AA1766" i="1"/>
  <c r="AG1766" i="1" s="1"/>
  <c r="AA1757" i="1"/>
  <c r="AG1757" i="1" s="1"/>
  <c r="AA1743" i="1"/>
  <c r="AG1743" i="1" s="1"/>
  <c r="AL1743" i="1" s="1"/>
  <c r="AO1743" i="1" s="1"/>
  <c r="AA1734" i="1"/>
  <c r="AG1734" i="1" s="1"/>
  <c r="AL1734" i="1" s="1"/>
  <c r="AO1734" i="1" s="1"/>
  <c r="AA1725" i="1"/>
  <c r="AA1716" i="1"/>
  <c r="AA1625" i="1"/>
  <c r="AG1625" i="1" s="1"/>
  <c r="AA1592" i="1"/>
  <c r="AG1592" i="1" s="1"/>
  <c r="AA1690" i="1"/>
  <c r="AG1690" i="1" s="1"/>
  <c r="AL1690" i="1" s="1"/>
  <c r="AO1690" i="1" s="1"/>
  <c r="AA1681" i="1"/>
  <c r="AG1681" i="1" s="1"/>
  <c r="AL1681" i="1" s="1"/>
  <c r="AO1681" i="1" s="1"/>
  <c r="AA1205" i="1"/>
  <c r="AG1205" i="1" s="1"/>
  <c r="AA1209" i="1"/>
  <c r="AG1209" i="1" s="1"/>
  <c r="AA1213" i="1"/>
  <c r="AG1213" i="1" s="1"/>
  <c r="AA1217" i="1"/>
  <c r="AG1217" i="1" s="1"/>
  <c r="AA1221" i="1"/>
  <c r="AG1221" i="1" s="1"/>
  <c r="AA1225" i="1"/>
  <c r="AG1225" i="1" s="1"/>
  <c r="AA1229" i="1"/>
  <c r="AG1229" i="1" s="1"/>
  <c r="AA1233" i="1"/>
  <c r="AG1233" i="1" s="1"/>
  <c r="AA1237" i="1"/>
  <c r="AG1237" i="1" s="1"/>
  <c r="AA1241" i="1"/>
  <c r="AG1241" i="1" s="1"/>
  <c r="AA1245" i="1"/>
  <c r="AG1245" i="1" s="1"/>
  <c r="AA1249" i="1"/>
  <c r="AG1249" i="1" s="1"/>
  <c r="AA1253" i="1"/>
  <c r="AG1253" i="1" s="1"/>
  <c r="AA1257" i="1"/>
  <c r="AG1257" i="1" s="1"/>
  <c r="AA1261" i="1"/>
  <c r="AG1261" i="1" s="1"/>
  <c r="AA1265" i="1"/>
  <c r="AG1265" i="1" s="1"/>
  <c r="AA1269" i="1"/>
  <c r="AG1269" i="1" s="1"/>
  <c r="AA1273" i="1"/>
  <c r="AG1273" i="1" s="1"/>
  <c r="AA1277" i="1"/>
  <c r="AG1277" i="1" s="1"/>
  <c r="AA1281" i="1"/>
  <c r="AG1281" i="1" s="1"/>
  <c r="AA1285" i="1"/>
  <c r="AG1285" i="1" s="1"/>
  <c r="AA1289" i="1"/>
  <c r="AG1289" i="1" s="1"/>
  <c r="AA1293" i="1"/>
  <c r="AG1293" i="1" s="1"/>
  <c r="AA1297" i="1"/>
  <c r="AG1297" i="1" s="1"/>
  <c r="AA1301" i="1"/>
  <c r="AG1301" i="1" s="1"/>
  <c r="AA1305" i="1"/>
  <c r="AG1305" i="1" s="1"/>
  <c r="AA1309" i="1"/>
  <c r="AG1309" i="1" s="1"/>
  <c r="AA1313" i="1"/>
  <c r="AG1313" i="1" s="1"/>
  <c r="AA1317" i="1"/>
  <c r="AG1317" i="1" s="1"/>
  <c r="AA1321" i="1"/>
  <c r="AG1321" i="1" s="1"/>
  <c r="AA1325" i="1"/>
  <c r="AG1325" i="1" s="1"/>
  <c r="AA1329" i="1"/>
  <c r="AG1329" i="1" s="1"/>
  <c r="AA1333" i="1"/>
  <c r="AG1333" i="1" s="1"/>
  <c r="AA1337" i="1"/>
  <c r="AG1337" i="1" s="1"/>
  <c r="AA1341" i="1"/>
  <c r="AG1341" i="1" s="1"/>
  <c r="AA1345" i="1"/>
  <c r="AG1345" i="1" s="1"/>
  <c r="AA1349" i="1"/>
  <c r="AG1349" i="1" s="1"/>
  <c r="AA1353" i="1"/>
  <c r="AG1353" i="1" s="1"/>
  <c r="AA1357" i="1"/>
  <c r="AG1357" i="1" s="1"/>
  <c r="AA1361" i="1"/>
  <c r="AG1361" i="1" s="1"/>
  <c r="AA1365" i="1"/>
  <c r="AG1365" i="1" s="1"/>
  <c r="AA1369" i="1"/>
  <c r="AG1369" i="1" s="1"/>
  <c r="AA1373" i="1"/>
  <c r="AG1373" i="1" s="1"/>
  <c r="AA1377" i="1"/>
  <c r="AG1377" i="1" s="1"/>
  <c r="AA1381" i="1"/>
  <c r="AG1381" i="1" s="1"/>
  <c r="AA1385" i="1"/>
  <c r="AG1385" i="1" s="1"/>
  <c r="AA1389" i="1"/>
  <c r="AG1389" i="1" s="1"/>
  <c r="AA1393" i="1"/>
  <c r="AG1393" i="1" s="1"/>
  <c r="AA1397" i="1"/>
  <c r="AG1397" i="1" s="1"/>
  <c r="AA1401" i="1"/>
  <c r="AG1401" i="1" s="1"/>
  <c r="AA1405" i="1"/>
  <c r="AG1405" i="1" s="1"/>
  <c r="AA1409" i="1"/>
  <c r="AG1409" i="1" s="1"/>
  <c r="AA1413" i="1"/>
  <c r="AG1413" i="1" s="1"/>
  <c r="AA1417" i="1"/>
  <c r="AG1417" i="1" s="1"/>
  <c r="AA1421" i="1"/>
  <c r="AG1421" i="1" s="1"/>
  <c r="AA1425" i="1"/>
  <c r="AG1425" i="1" s="1"/>
  <c r="AA1429" i="1"/>
  <c r="AG1429" i="1" s="1"/>
  <c r="AA517" i="1"/>
  <c r="AG517" i="1" s="1"/>
  <c r="AA521" i="1"/>
  <c r="AG521" i="1" s="1"/>
  <c r="AA524" i="1"/>
  <c r="AG524" i="1" s="1"/>
  <c r="AA528" i="1"/>
  <c r="AG528" i="1" s="1"/>
  <c r="AA532" i="1"/>
  <c r="AG532" i="1" s="1"/>
  <c r="AA536" i="1"/>
  <c r="AG536" i="1" s="1"/>
  <c r="AA540" i="1"/>
  <c r="AG540" i="1" s="1"/>
  <c r="AA544" i="1"/>
  <c r="AG544" i="1" s="1"/>
  <c r="AA548" i="1"/>
  <c r="AG548" i="1" s="1"/>
  <c r="AA552" i="1"/>
  <c r="AG552" i="1" s="1"/>
  <c r="AA556" i="1"/>
  <c r="AG556" i="1" s="1"/>
  <c r="AA560" i="1"/>
  <c r="AG560" i="1" s="1"/>
  <c r="AA564" i="1"/>
  <c r="AG564" i="1" s="1"/>
  <c r="AA568" i="1"/>
  <c r="AG568" i="1" s="1"/>
  <c r="AA572" i="1"/>
  <c r="AG572" i="1" s="1"/>
  <c r="AA576" i="1"/>
  <c r="AG576" i="1" s="1"/>
  <c r="AA580" i="1"/>
  <c r="AG580" i="1" s="1"/>
  <c r="AA584" i="1"/>
  <c r="AG584" i="1" s="1"/>
  <c r="AA588" i="1"/>
  <c r="AG588" i="1" s="1"/>
  <c r="AA592" i="1"/>
  <c r="AG592" i="1" s="1"/>
  <c r="AA596" i="1"/>
  <c r="AG596" i="1" s="1"/>
  <c r="AA600" i="1"/>
  <c r="AG600" i="1" s="1"/>
  <c r="AA604" i="1"/>
  <c r="AG604" i="1" s="1"/>
  <c r="AA608" i="1"/>
  <c r="AG608" i="1" s="1"/>
  <c r="AA612" i="1"/>
  <c r="AG612" i="1" s="1"/>
  <c r="AA616" i="1"/>
  <c r="AG616" i="1" s="1"/>
  <c r="AA620" i="1"/>
  <c r="AG620" i="1" s="1"/>
  <c r="AA624" i="1"/>
  <c r="AG624" i="1" s="1"/>
  <c r="AA628" i="1"/>
  <c r="AG628" i="1" s="1"/>
  <c r="AA632" i="1"/>
  <c r="AG632" i="1" s="1"/>
  <c r="AA636" i="1"/>
  <c r="AG636" i="1" s="1"/>
  <c r="AA640" i="1"/>
  <c r="AG640" i="1" s="1"/>
  <c r="AA644" i="1"/>
  <c r="AG644" i="1" s="1"/>
  <c r="AA648" i="1"/>
  <c r="AG648" i="1" s="1"/>
  <c r="AA652" i="1"/>
  <c r="AG652" i="1" s="1"/>
  <c r="AA656" i="1"/>
  <c r="AG656" i="1" s="1"/>
  <c r="AA660" i="1"/>
  <c r="AG660" i="1" s="1"/>
  <c r="AA664" i="1"/>
  <c r="AG664" i="1" s="1"/>
  <c r="AA668" i="1"/>
  <c r="AG668" i="1" s="1"/>
  <c r="AA672" i="1"/>
  <c r="AG672" i="1" s="1"/>
  <c r="AA676" i="1"/>
  <c r="AG676" i="1" s="1"/>
  <c r="AA680" i="1"/>
  <c r="AG680" i="1" s="1"/>
  <c r="AA684" i="1"/>
  <c r="AG684" i="1" s="1"/>
  <c r="AA688" i="1"/>
  <c r="AG688" i="1" s="1"/>
  <c r="AA692" i="1"/>
  <c r="AG692" i="1" s="1"/>
  <c r="AA696" i="1"/>
  <c r="AG696" i="1" s="1"/>
  <c r="AA700" i="1"/>
  <c r="AG700" i="1" s="1"/>
  <c r="AA704" i="1"/>
  <c r="AG704" i="1" s="1"/>
  <c r="AA708" i="1"/>
  <c r="AG708" i="1" s="1"/>
  <c r="AA712" i="1"/>
  <c r="AG712" i="1" s="1"/>
  <c r="AA716" i="1"/>
  <c r="AG716" i="1" s="1"/>
  <c r="AA720" i="1"/>
  <c r="AG720" i="1" s="1"/>
  <c r="AA724" i="1"/>
  <c r="AG724" i="1" s="1"/>
  <c r="AA728" i="1"/>
  <c r="AG728" i="1" s="1"/>
  <c r="AA732" i="1"/>
  <c r="AG732" i="1" s="1"/>
  <c r="AA736" i="1"/>
  <c r="AG736" i="1" s="1"/>
  <c r="AA740" i="1"/>
  <c r="AG740" i="1" s="1"/>
  <c r="AA744" i="1"/>
  <c r="AG744" i="1" s="1"/>
  <c r="AA748" i="1"/>
  <c r="AG748" i="1" s="1"/>
  <c r="AA752" i="1"/>
  <c r="AG752" i="1" s="1"/>
  <c r="AA756" i="1"/>
  <c r="AG756" i="1" s="1"/>
  <c r="AA760" i="1"/>
  <c r="AG760" i="1" s="1"/>
  <c r="AA764" i="1"/>
  <c r="AG764" i="1" s="1"/>
  <c r="AA768" i="1"/>
  <c r="AG768" i="1" s="1"/>
  <c r="AA772" i="1"/>
  <c r="AG772" i="1" s="1"/>
  <c r="AA776" i="1"/>
  <c r="AG776" i="1" s="1"/>
  <c r="AA780" i="1"/>
  <c r="AG780" i="1" s="1"/>
  <c r="AA784" i="1"/>
  <c r="AG784" i="1" s="1"/>
  <c r="AA788" i="1"/>
  <c r="AG788" i="1" s="1"/>
  <c r="AA792" i="1"/>
  <c r="AG792" i="1" s="1"/>
  <c r="AA796" i="1"/>
  <c r="AG796" i="1" s="1"/>
  <c r="AA800" i="1"/>
  <c r="AG800" i="1" s="1"/>
  <c r="AA804" i="1"/>
  <c r="AG804" i="1" s="1"/>
  <c r="AA808" i="1"/>
  <c r="AG808" i="1" s="1"/>
  <c r="AA812" i="1"/>
  <c r="AG812" i="1" s="1"/>
  <c r="AA816" i="1"/>
  <c r="AG816" i="1" s="1"/>
  <c r="AA820" i="1"/>
  <c r="AG820" i="1" s="1"/>
  <c r="AA824" i="1"/>
  <c r="AG824" i="1" s="1"/>
  <c r="AA828" i="1"/>
  <c r="AG828" i="1" s="1"/>
  <c r="AA832" i="1"/>
  <c r="AG832" i="1" s="1"/>
  <c r="AA836" i="1"/>
  <c r="AG836" i="1" s="1"/>
  <c r="AA840" i="1"/>
  <c r="AG840" i="1" s="1"/>
  <c r="AA844" i="1"/>
  <c r="AG844" i="1" s="1"/>
  <c r="AA848" i="1"/>
  <c r="AG848" i="1" s="1"/>
  <c r="AA852" i="1"/>
  <c r="AG852" i="1" s="1"/>
  <c r="AA856" i="1"/>
  <c r="AG856" i="1" s="1"/>
  <c r="AA860" i="1"/>
  <c r="AG860" i="1" s="1"/>
  <c r="AA864" i="1"/>
  <c r="AG864" i="1" s="1"/>
  <c r="AA868" i="1"/>
  <c r="AG868" i="1" s="1"/>
  <c r="AA872" i="1"/>
  <c r="AG872" i="1" s="1"/>
  <c r="AA876" i="1"/>
  <c r="AG876" i="1" s="1"/>
  <c r="AA880" i="1"/>
  <c r="AG880" i="1" s="1"/>
  <c r="AA884" i="1"/>
  <c r="AG884" i="1" s="1"/>
  <c r="AA888" i="1"/>
  <c r="AG888" i="1" s="1"/>
  <c r="AA892" i="1"/>
  <c r="AG892" i="1" s="1"/>
  <c r="AA896" i="1"/>
  <c r="AG896" i="1" s="1"/>
  <c r="AA900" i="1"/>
  <c r="AG900" i="1" s="1"/>
  <c r="AA904" i="1"/>
  <c r="AG904" i="1" s="1"/>
  <c r="AA908" i="1"/>
  <c r="AG908" i="1" s="1"/>
  <c r="AA912" i="1"/>
  <c r="AG912" i="1" s="1"/>
  <c r="AA916" i="1"/>
  <c r="AG916" i="1" s="1"/>
  <c r="AA920" i="1"/>
  <c r="AG920" i="1" s="1"/>
  <c r="AA924" i="1"/>
  <c r="AG924" i="1" s="1"/>
  <c r="AA928" i="1"/>
  <c r="AG928" i="1" s="1"/>
  <c r="AA932" i="1"/>
  <c r="AG932" i="1" s="1"/>
  <c r="AA936" i="1"/>
  <c r="AG936" i="1" s="1"/>
  <c r="AA940" i="1"/>
  <c r="AG940" i="1" s="1"/>
  <c r="AA944" i="1"/>
  <c r="AG944" i="1" s="1"/>
  <c r="AA948" i="1"/>
  <c r="AG948" i="1" s="1"/>
  <c r="AA952" i="1"/>
  <c r="AG952" i="1" s="1"/>
  <c r="AA956" i="1"/>
  <c r="AG956" i="1" s="1"/>
  <c r="AA960" i="1"/>
  <c r="AG960" i="1" s="1"/>
  <c r="AA964" i="1"/>
  <c r="AG964" i="1" s="1"/>
  <c r="AA968" i="1"/>
  <c r="AG968" i="1" s="1"/>
  <c r="AA972" i="1"/>
  <c r="AG972" i="1" s="1"/>
  <c r="AA976" i="1"/>
  <c r="AG976" i="1" s="1"/>
  <c r="AA980" i="1"/>
  <c r="AG980" i="1" s="1"/>
  <c r="AA984" i="1"/>
  <c r="AG984" i="1" s="1"/>
  <c r="AA988" i="1"/>
  <c r="AG988" i="1" s="1"/>
  <c r="AA992" i="1"/>
  <c r="AG992" i="1" s="1"/>
  <c r="AA996" i="1"/>
  <c r="AG996" i="1" s="1"/>
  <c r="AA1000" i="1"/>
  <c r="AG1000" i="1" s="1"/>
  <c r="AA1004" i="1"/>
  <c r="AG1004" i="1" s="1"/>
  <c r="AA1008" i="1"/>
  <c r="AG1008" i="1" s="1"/>
  <c r="AA1012" i="1"/>
  <c r="AG1012" i="1" s="1"/>
  <c r="AA1016" i="1"/>
  <c r="AG1016" i="1" s="1"/>
  <c r="AA1020" i="1"/>
  <c r="AG1020" i="1" s="1"/>
  <c r="AA1024" i="1"/>
  <c r="AG1024" i="1" s="1"/>
  <c r="AA1028" i="1"/>
  <c r="AG1028" i="1" s="1"/>
  <c r="AA1032" i="1"/>
  <c r="AG1032" i="1" s="1"/>
  <c r="AA1036" i="1"/>
  <c r="AG1036" i="1" s="1"/>
  <c r="AA1040" i="1"/>
  <c r="AG1040" i="1" s="1"/>
  <c r="AA1044" i="1"/>
  <c r="AG1044" i="1" s="1"/>
  <c r="AA1048" i="1"/>
  <c r="AG1048" i="1" s="1"/>
  <c r="AA1052" i="1"/>
  <c r="AG1052" i="1" s="1"/>
  <c r="AA1056" i="1"/>
  <c r="AG1056" i="1" s="1"/>
  <c r="AA1060" i="1"/>
  <c r="AG1060" i="1" s="1"/>
  <c r="AA1064" i="1"/>
  <c r="AG1064" i="1" s="1"/>
  <c r="AA1068" i="1"/>
  <c r="AG1068" i="1" s="1"/>
  <c r="AA1072" i="1"/>
  <c r="AG1072" i="1" s="1"/>
  <c r="AA1076" i="1"/>
  <c r="AG1076" i="1" s="1"/>
  <c r="AA1080" i="1"/>
  <c r="AG1080" i="1" s="1"/>
  <c r="AA1084" i="1"/>
  <c r="AG1084" i="1" s="1"/>
  <c r="AA1088" i="1"/>
  <c r="AG1088" i="1" s="1"/>
  <c r="AA1092" i="1"/>
  <c r="AG1092" i="1" s="1"/>
  <c r="AA1096" i="1"/>
  <c r="AG1096" i="1" s="1"/>
  <c r="AA1100" i="1"/>
  <c r="AG1100" i="1" s="1"/>
  <c r="AA1104" i="1"/>
  <c r="AG1104" i="1" s="1"/>
  <c r="AA1206" i="1"/>
  <c r="AG1206" i="1" s="1"/>
  <c r="AA1210" i="1"/>
  <c r="AG1210" i="1" s="1"/>
  <c r="AA1214" i="1"/>
  <c r="AG1214" i="1" s="1"/>
  <c r="AA1218" i="1"/>
  <c r="AG1218" i="1" s="1"/>
  <c r="AA1222" i="1"/>
  <c r="AG1222" i="1" s="1"/>
  <c r="AA1226" i="1"/>
  <c r="AG1226" i="1" s="1"/>
  <c r="AA1230" i="1"/>
  <c r="AG1230" i="1" s="1"/>
  <c r="AA1234" i="1"/>
  <c r="AG1234" i="1" s="1"/>
  <c r="AA1238" i="1"/>
  <c r="AG1238" i="1" s="1"/>
  <c r="AA1242" i="1"/>
  <c r="AG1242" i="1" s="1"/>
  <c r="AA1246" i="1"/>
  <c r="AG1246" i="1" s="1"/>
  <c r="AA1250" i="1"/>
  <c r="AG1250" i="1" s="1"/>
  <c r="AA1254" i="1"/>
  <c r="AG1254" i="1" s="1"/>
  <c r="AA1258" i="1"/>
  <c r="AG1258" i="1" s="1"/>
  <c r="AA1262" i="1"/>
  <c r="AG1262" i="1" s="1"/>
  <c r="AA1266" i="1"/>
  <c r="AG1266" i="1" s="1"/>
  <c r="AA1270" i="1"/>
  <c r="AG1270" i="1" s="1"/>
  <c r="AA1274" i="1"/>
  <c r="AG1274" i="1" s="1"/>
  <c r="AA1278" i="1"/>
  <c r="AG1278" i="1" s="1"/>
  <c r="AA1282" i="1"/>
  <c r="AG1282" i="1" s="1"/>
  <c r="AA1286" i="1"/>
  <c r="AG1286" i="1" s="1"/>
  <c r="AA1290" i="1"/>
  <c r="AG1290" i="1" s="1"/>
  <c r="AA1294" i="1"/>
  <c r="AG1294" i="1" s="1"/>
  <c r="AA1298" i="1"/>
  <c r="AG1298" i="1" s="1"/>
  <c r="AA1302" i="1"/>
  <c r="AG1302" i="1" s="1"/>
  <c r="AA1306" i="1"/>
  <c r="AG1306" i="1" s="1"/>
  <c r="AA1310" i="1"/>
  <c r="AG1310" i="1" s="1"/>
  <c r="AA1314" i="1"/>
  <c r="AG1314" i="1" s="1"/>
  <c r="AA1318" i="1"/>
  <c r="AG1318" i="1" s="1"/>
  <c r="AA1322" i="1"/>
  <c r="AG1322" i="1" s="1"/>
  <c r="AA1326" i="1"/>
  <c r="AG1326" i="1" s="1"/>
  <c r="AA1330" i="1"/>
  <c r="AG1330" i="1" s="1"/>
  <c r="AA1334" i="1"/>
  <c r="AG1334" i="1" s="1"/>
  <c r="AA1338" i="1"/>
  <c r="AG1338" i="1" s="1"/>
  <c r="AA1342" i="1"/>
  <c r="AG1342" i="1" s="1"/>
  <c r="AA1346" i="1"/>
  <c r="AG1346" i="1" s="1"/>
  <c r="AA1993" i="1"/>
  <c r="AG1993" i="1" s="1"/>
  <c r="AF1993" i="1"/>
  <c r="AK1993" i="1" s="1"/>
  <c r="AA1524" i="1"/>
  <c r="AG1524" i="1" s="1"/>
  <c r="AA1540" i="1"/>
  <c r="AG1540" i="1" s="1"/>
  <c r="AA1578" i="1"/>
  <c r="AG1578" i="1" s="1"/>
  <c r="AA1618" i="1"/>
  <c r="AG1618" i="1" s="1"/>
  <c r="AA1685" i="1"/>
  <c r="AG1685" i="1" s="1"/>
  <c r="AL1685" i="1" s="1"/>
  <c r="AO1685" i="1" s="1"/>
  <c r="AA1547" i="1"/>
  <c r="AG1547" i="1" s="1"/>
  <c r="AA1582" i="1"/>
  <c r="AG1582" i="1" s="1"/>
  <c r="AA1569" i="1"/>
  <c r="AG1569" i="1" s="1"/>
  <c r="AA1663" i="1"/>
  <c r="AG1663" i="1" s="1"/>
  <c r="AL1663" i="1" s="1"/>
  <c r="AO1663" i="1" s="1"/>
  <c r="AA1629" i="1"/>
  <c r="AG1629" i="1" s="1"/>
  <c r="AA1522" i="1"/>
  <c r="AG1522" i="1" s="1"/>
  <c r="AA1538" i="1"/>
  <c r="AG1538" i="1" s="1"/>
  <c r="AA1730" i="1"/>
  <c r="AG1730" i="1" s="1"/>
  <c r="AL1730" i="1" s="1"/>
  <c r="AO1730" i="1" s="1"/>
  <c r="AA1762" i="1"/>
  <c r="AG1762" i="1" s="1"/>
  <c r="AA1857" i="1"/>
  <c r="AG1857" i="1" s="1"/>
  <c r="AA1531" i="1"/>
  <c r="AG1531" i="1" s="1"/>
  <c r="AA1654" i="1"/>
  <c r="AG1654" i="1" s="1"/>
  <c r="AL1654" i="1" s="1"/>
  <c r="AO1654" i="1" s="1"/>
  <c r="AA1597" i="1"/>
  <c r="AG1597" i="1" s="1"/>
  <c r="AA1747" i="1"/>
  <c r="AG1747" i="1" s="1"/>
  <c r="AA1833" i="1"/>
  <c r="AG1833" i="1" s="1"/>
  <c r="AA1816" i="1"/>
  <c r="AG1816" i="1" s="1"/>
  <c r="AA1848" i="1"/>
  <c r="AG1848" i="1" s="1"/>
  <c r="AA1994" i="1"/>
  <c r="AG1994" i="1" s="1"/>
  <c r="AA1936" i="1"/>
  <c r="AG1936" i="1" s="1"/>
  <c r="AA2018" i="1"/>
  <c r="AG2018" i="1" s="1"/>
  <c r="AA2220" i="1"/>
  <c r="AG2220" i="1" s="1"/>
  <c r="AA2236" i="1"/>
  <c r="AG2236" i="1" s="1"/>
  <c r="AA2054" i="1"/>
  <c r="AG2054" i="1" s="1"/>
  <c r="AA2179" i="1"/>
  <c r="AG2179" i="1" s="1"/>
  <c r="AA2026" i="1"/>
  <c r="AG2026" i="1" s="1"/>
  <c r="AA2109" i="1"/>
  <c r="AG2109" i="1" s="1"/>
  <c r="AG2282" i="1"/>
  <c r="AA1963" i="1"/>
  <c r="AG1963" i="1" s="1"/>
  <c r="AA2012" i="1"/>
  <c r="AG2012" i="1" s="1"/>
  <c r="AA2019" i="1"/>
  <c r="AG2019" i="1" s="1"/>
  <c r="AA2051" i="1"/>
  <c r="AG2051" i="1" s="1"/>
  <c r="AA2155" i="1"/>
  <c r="AG2155" i="1" s="1"/>
  <c r="AG2209" i="1"/>
  <c r="AG2225" i="1"/>
  <c r="AA2023" i="1"/>
  <c r="AG2023" i="1" s="1"/>
  <c r="AA2055" i="1"/>
  <c r="AG2055" i="1" s="1"/>
  <c r="AA2014" i="1"/>
  <c r="AG2014" i="1" s="1"/>
  <c r="AA2080" i="1"/>
  <c r="AG2080" i="1" s="1"/>
  <c r="AA2081" i="1"/>
  <c r="AG2081" i="1" s="1"/>
  <c r="AA2246" i="1"/>
  <c r="AG2246" i="1" s="1"/>
  <c r="AA1879" i="1"/>
  <c r="AG1879" i="1" s="1"/>
  <c r="AA1902" i="1"/>
  <c r="AG1902" i="1" s="1"/>
  <c r="AA1932" i="1"/>
  <c r="AG1932" i="1" s="1"/>
  <c r="AA2005" i="1"/>
  <c r="AG2005" i="1" s="1"/>
  <c r="AA2069" i="1"/>
  <c r="AG2069" i="1" s="1"/>
  <c r="AA2025" i="1"/>
  <c r="AG2025" i="1" s="1"/>
  <c r="AG2029" i="1"/>
  <c r="AA2215" i="1"/>
  <c r="AG2215" i="1" s="1"/>
  <c r="AA2114" i="1"/>
  <c r="AG2114" i="1" s="1"/>
  <c r="AG2173" i="1"/>
  <c r="AA2290" i="1"/>
  <c r="AG2290" i="1" s="1"/>
  <c r="AA2454" i="1"/>
  <c r="AG2454" i="1" s="1"/>
  <c r="AA1815" i="1"/>
  <c r="AG1815" i="1" s="1"/>
  <c r="AA1847" i="1"/>
  <c r="AG1847" i="1" s="1"/>
  <c r="AA1881" i="1"/>
  <c r="AG1881" i="1" s="1"/>
  <c r="AA1935" i="1"/>
  <c r="AG1935" i="1" s="1"/>
  <c r="AA2071" i="1"/>
  <c r="AG2071" i="1" s="1"/>
  <c r="AA2207" i="1"/>
  <c r="AG2207" i="1" s="1"/>
  <c r="AA2033" i="1"/>
  <c r="AG2033" i="1" s="1"/>
  <c r="AA2106" i="1"/>
  <c r="AG2106" i="1" s="1"/>
  <c r="AA2157" i="1"/>
  <c r="AG2157" i="1" s="1"/>
  <c r="AA2474" i="1"/>
  <c r="AG2474" i="1" s="1"/>
  <c r="AG2328" i="1"/>
  <c r="AA2381" i="1"/>
  <c r="AG2381" i="1" s="1"/>
  <c r="AA2397" i="1"/>
  <c r="AG2397" i="1" s="1"/>
  <c r="AA2413" i="1"/>
  <c r="AG2413" i="1" s="1"/>
  <c r="AA2357" i="1"/>
  <c r="AG2357" i="1" s="1"/>
  <c r="AA2516" i="1"/>
  <c r="AG2516" i="1" s="1"/>
  <c r="AA2565" i="1"/>
  <c r="AG2565" i="1" s="1"/>
  <c r="AG2331" i="1"/>
  <c r="AA2382" i="1"/>
  <c r="AG2382" i="1" s="1"/>
  <c r="AA2398" i="1"/>
  <c r="AG2398" i="1" s="1"/>
  <c r="AA2414" i="1"/>
  <c r="AG2414" i="1" s="1"/>
  <c r="AA2348" i="1"/>
  <c r="AG2348" i="1" s="1"/>
  <c r="AA2359" i="1"/>
  <c r="AG2359" i="1" s="1"/>
  <c r="AA2503" i="1"/>
  <c r="AG2503" i="1" s="1"/>
  <c r="AA2505" i="1"/>
  <c r="AG2505" i="1" s="1"/>
  <c r="AA2558" i="1"/>
  <c r="AG2558" i="1" s="1"/>
  <c r="AA2624" i="1"/>
  <c r="AG2624" i="1" s="1"/>
  <c r="AA2335" i="1"/>
  <c r="AG2335" i="1" s="1"/>
  <c r="AA2435" i="1"/>
  <c r="AG2435" i="1" s="1"/>
  <c r="AA2451" i="1"/>
  <c r="AG2451" i="1" s="1"/>
  <c r="AA2467" i="1"/>
  <c r="AG2467" i="1" s="1"/>
  <c r="AA2483" i="1"/>
  <c r="AG2483" i="1" s="1"/>
  <c r="AA2252" i="1"/>
  <c r="AG2252" i="1" s="1"/>
  <c r="AA2268" i="1"/>
  <c r="AG2268" i="1" s="1"/>
  <c r="AA2284" i="1"/>
  <c r="AG2284" i="1" s="1"/>
  <c r="AA2300" i="1"/>
  <c r="AG2300" i="1" s="1"/>
  <c r="AA2253" i="1"/>
  <c r="AG2253" i="1" s="1"/>
  <c r="AA2269" i="1"/>
  <c r="AG2269" i="1" s="1"/>
  <c r="AA2285" i="1"/>
  <c r="AG2285" i="1" s="1"/>
  <c r="AA2301" i="1"/>
  <c r="AG2301" i="1" s="1"/>
  <c r="AA2377" i="1"/>
  <c r="AG2377" i="1" s="1"/>
  <c r="AA2437" i="1"/>
  <c r="AG2437" i="1" s="1"/>
  <c r="AA2453" i="1"/>
  <c r="AG2453" i="1" s="1"/>
  <c r="AA2469" i="1"/>
  <c r="AG2469" i="1" s="1"/>
  <c r="AA2485" i="1"/>
  <c r="AG2485" i="1" s="1"/>
  <c r="AA2492" i="1"/>
  <c r="AG2492" i="1" s="1"/>
  <c r="AA2489" i="1"/>
  <c r="AG2489" i="1" s="1"/>
  <c r="AA2498" i="1"/>
  <c r="AG2498" i="1" s="1"/>
  <c r="AA2529" i="1"/>
  <c r="AG2529" i="1" s="1"/>
  <c r="AA2569" i="1"/>
  <c r="AG2569" i="1" s="1"/>
  <c r="AA2603" i="1"/>
  <c r="AG2603" i="1" s="1"/>
  <c r="AA2072" i="1"/>
  <c r="AG2072" i="1" s="1"/>
  <c r="AA2118" i="1"/>
  <c r="AG2118" i="1" s="1"/>
  <c r="AA2162" i="1"/>
  <c r="AG2162" i="1" s="1"/>
  <c r="AG2375" i="1"/>
  <c r="AA2392" i="1"/>
  <c r="AG2392" i="1" s="1"/>
  <c r="AA2408" i="1"/>
  <c r="AG2408" i="1" s="1"/>
  <c r="AA2373" i="1"/>
  <c r="AG2373" i="1" s="1"/>
  <c r="AA2499" i="1"/>
  <c r="AG2499" i="1" s="1"/>
  <c r="AG2534" i="1"/>
  <c r="AA2562" i="1"/>
  <c r="AG2562" i="1" s="1"/>
  <c r="AG2596" i="1"/>
  <c r="AA2576" i="1"/>
  <c r="AG2576" i="1" s="1"/>
  <c r="AA2560" i="1"/>
  <c r="AG2560" i="1" s="1"/>
  <c r="AA2591" i="1"/>
  <c r="AG2591" i="1" s="1"/>
  <c r="AA2575" i="1"/>
  <c r="AG2575" i="1" s="1"/>
  <c r="AA2582" i="1"/>
  <c r="AG2582" i="1" s="1"/>
  <c r="AA2177" i="1"/>
  <c r="AG2177" i="1" s="1"/>
  <c r="AA2145" i="1"/>
  <c r="AG2145" i="1" s="1"/>
  <c r="AA2128" i="1"/>
  <c r="AG2128" i="1" s="1"/>
  <c r="AA2112" i="1"/>
  <c r="AG2112" i="1" s="1"/>
  <c r="AA2078" i="1"/>
  <c r="AG2078" i="1" s="1"/>
  <c r="AG2182" i="1"/>
  <c r="AA2150" i="1"/>
  <c r="AG2150" i="1" s="1"/>
  <c r="AA2131" i="1"/>
  <c r="AG2131" i="1" s="1"/>
  <c r="AA2115" i="1"/>
  <c r="AG2115" i="1" s="1"/>
  <c r="AA2099" i="1"/>
  <c r="AG2099" i="1" s="1"/>
  <c r="AA1970" i="1"/>
  <c r="AG1970" i="1" s="1"/>
  <c r="AA1954" i="1"/>
  <c r="AG1954" i="1" s="1"/>
  <c r="AA1938" i="1"/>
  <c r="AG1938" i="1" s="1"/>
  <c r="AA1922" i="1"/>
  <c r="AG1922" i="1" s="1"/>
  <c r="AA1906" i="1"/>
  <c r="AG1906" i="1" s="1"/>
  <c r="AA1891" i="1"/>
  <c r="AG1891" i="1" s="1"/>
  <c r="AA1985" i="1"/>
  <c r="AG1985" i="1" s="1"/>
  <c r="AA1969" i="1"/>
  <c r="AG1969" i="1" s="1"/>
  <c r="AA1953" i="1"/>
  <c r="AG1953" i="1" s="1"/>
  <c r="AA1937" i="1"/>
  <c r="AG1937" i="1" s="1"/>
  <c r="AA1921" i="1"/>
  <c r="AG1921" i="1" s="1"/>
  <c r="AA1905" i="1"/>
  <c r="AG1905" i="1" s="1"/>
  <c r="AA1889" i="1"/>
  <c r="AG1889" i="1" s="1"/>
  <c r="AA1779" i="1"/>
  <c r="AG1779" i="1" s="1"/>
  <c r="AA1858" i="1"/>
  <c r="AG1858" i="1" s="1"/>
  <c r="AA1826" i="1"/>
  <c r="AG1826" i="1" s="1"/>
  <c r="AA1794" i="1"/>
  <c r="AG1794" i="1" s="1"/>
  <c r="AA1878" i="1"/>
  <c r="AG1878" i="1" s="1"/>
  <c r="AG1805" i="1"/>
  <c r="AA1679" i="1"/>
  <c r="AG1679" i="1" s="1"/>
  <c r="AL1679" i="1" s="1"/>
  <c r="AO1679" i="1" s="1"/>
  <c r="AA1623" i="1"/>
  <c r="AG1623" i="1" s="1"/>
  <c r="AA1786" i="1"/>
  <c r="AG1786" i="1" s="1"/>
  <c r="AA1775" i="1"/>
  <c r="AG1775" i="1" s="1"/>
  <c r="AA1740" i="1"/>
  <c r="AG1740" i="1" s="1"/>
  <c r="AL1740" i="1" s="1"/>
  <c r="AO1740" i="1" s="1"/>
  <c r="AA1713" i="1"/>
  <c r="AG1713" i="1" s="1"/>
  <c r="AL1713" i="1" s="1"/>
  <c r="AO1713" i="1" s="1"/>
  <c r="AA1708" i="1"/>
  <c r="AG1708" i="1" s="1"/>
  <c r="AL1708" i="1" s="1"/>
  <c r="AO1708" i="1" s="1"/>
  <c r="AA1694" i="1"/>
  <c r="AG1694" i="1" s="1"/>
  <c r="AL1694" i="1" s="1"/>
  <c r="AO1694" i="1" s="1"/>
  <c r="AG1640" i="1"/>
  <c r="AA1767" i="1"/>
  <c r="AG1767" i="1" s="1"/>
  <c r="AA1758" i="1"/>
  <c r="AG1758" i="1" s="1"/>
  <c r="AA1749" i="1"/>
  <c r="AG1749" i="1" s="1"/>
  <c r="AA1735" i="1"/>
  <c r="AG1735" i="1" s="1"/>
  <c r="AL1735" i="1" s="1"/>
  <c r="AO1735" i="1" s="1"/>
  <c r="AA1726" i="1"/>
  <c r="AG1726" i="1" s="1"/>
  <c r="AL1726" i="1" s="1"/>
  <c r="AO1726" i="1" s="1"/>
  <c r="AA1717" i="1"/>
  <c r="AG1717" i="1" s="1"/>
  <c r="AL1717" i="1" s="1"/>
  <c r="AO1717" i="1" s="1"/>
  <c r="AA1555" i="1"/>
  <c r="AG1555" i="1" s="1"/>
  <c r="AA1630" i="1"/>
  <c r="AG1630" i="1" s="1"/>
  <c r="AA1599" i="1"/>
  <c r="AG1599" i="1" s="1"/>
  <c r="AA1593" i="1"/>
  <c r="AG1593" i="1" s="1"/>
  <c r="AA1559" i="1"/>
  <c r="AG1559" i="1" s="1"/>
  <c r="AA1682" i="1"/>
  <c r="AG1682" i="1" s="1"/>
  <c r="AL1682" i="1" s="1"/>
  <c r="AO1682" i="1" s="1"/>
  <c r="AA1558" i="1"/>
  <c r="AG1558" i="1" s="1"/>
  <c r="AA1548" i="1"/>
  <c r="AG1548" i="1" s="1"/>
  <c r="AD1545" i="1"/>
  <c r="AI1545" i="1" s="1"/>
  <c r="AP1545" i="1" s="1"/>
  <c r="AD1609" i="1"/>
  <c r="AI1609" i="1" s="1"/>
  <c r="AP1609" i="1" s="1"/>
  <c r="AD1661" i="1"/>
  <c r="AD1591" i="1"/>
  <c r="AI1591" i="1" s="1"/>
  <c r="AP1591" i="1" s="1"/>
  <c r="AD1588" i="1"/>
  <c r="AI1588" i="1" s="1"/>
  <c r="AP1588" i="1" s="1"/>
  <c r="AD1635" i="1"/>
  <c r="AI1635" i="1" s="1"/>
  <c r="AP1635" i="1" s="1"/>
  <c r="AD1667" i="1"/>
  <c r="AD1654" i="1"/>
  <c r="AD1690" i="1"/>
  <c r="AD1745" i="1"/>
  <c r="AD1614" i="1"/>
  <c r="AI1614" i="1" s="1"/>
  <c r="AP1614" i="1" s="1"/>
  <c r="AD1716" i="1"/>
  <c r="AD1757" i="1"/>
  <c r="AD1794" i="1"/>
  <c r="AD1787" i="1"/>
  <c r="AD1832" i="1"/>
  <c r="AD1873" i="1"/>
  <c r="AD1886" i="1"/>
  <c r="AD1843" i="1"/>
  <c r="AD1550" i="1"/>
  <c r="AI1550" i="1" s="1"/>
  <c r="AP1550" i="1" s="1"/>
  <c r="AD1524" i="1"/>
  <c r="AI1524" i="1" s="1"/>
  <c r="AP1524" i="1" s="1"/>
  <c r="AD1532" i="1"/>
  <c r="AI1532" i="1" s="1"/>
  <c r="AP1532" i="1" s="1"/>
  <c r="AD1540" i="1"/>
  <c r="AI1540" i="1" s="1"/>
  <c r="AP1540" i="1" s="1"/>
  <c r="AD1563" i="1"/>
  <c r="AI1563" i="1" s="1"/>
  <c r="AP1563" i="1" s="1"/>
  <c r="AD1633" i="1"/>
  <c r="AI1633" i="1" s="1"/>
  <c r="AP1633" i="1" s="1"/>
  <c r="AD1564" i="1"/>
  <c r="AI1564" i="1" s="1"/>
  <c r="AP1564" i="1" s="1"/>
  <c r="AD1604" i="1"/>
  <c r="AI1604" i="1" s="1"/>
  <c r="AP1604" i="1" s="1"/>
  <c r="AD1645" i="1"/>
  <c r="AD1603" i="1"/>
  <c r="AI1603" i="1" s="1"/>
  <c r="AP1603" i="1" s="1"/>
  <c r="AD1686" i="1"/>
  <c r="AD1776" i="1"/>
  <c r="AD1723" i="1"/>
  <c r="AD1769" i="1"/>
  <c r="AD1705" i="1"/>
  <c r="AD1726" i="1"/>
  <c r="AD1767" i="1"/>
  <c r="AD1818" i="1"/>
  <c r="AD1824" i="1"/>
  <c r="AD1865" i="1"/>
  <c r="AD1806" i="1"/>
  <c r="AD1819" i="1"/>
  <c r="AD1875" i="1"/>
  <c r="AD1559" i="1"/>
  <c r="AI1559" i="1" s="1"/>
  <c r="AP1559" i="1" s="1"/>
  <c r="AD1607" i="1"/>
  <c r="AI1607" i="1" s="1"/>
  <c r="AP1607" i="1" s="1"/>
  <c r="AD1657" i="1"/>
  <c r="AD1575" i="1"/>
  <c r="AI1575" i="1" s="1"/>
  <c r="AP1575" i="1" s="1"/>
  <c r="AD1605" i="1"/>
  <c r="AI1605" i="1" s="1"/>
  <c r="AP1605" i="1" s="1"/>
  <c r="AD1655" i="1"/>
  <c r="AD1570" i="1"/>
  <c r="AI1570" i="1" s="1"/>
  <c r="AP1570" i="1" s="1"/>
  <c r="AD1649" i="1"/>
  <c r="AD1688" i="1"/>
  <c r="AD1724" i="1"/>
  <c r="AD1668" i="1"/>
  <c r="AD1747" i="1"/>
  <c r="AD1664" i="1"/>
  <c r="AD1728" i="1"/>
  <c r="AD1685" i="1"/>
  <c r="AD1741" i="1"/>
  <c r="AD1792" i="1"/>
  <c r="AD1800" i="1"/>
  <c r="AD1839" i="1"/>
  <c r="AD1814" i="1"/>
  <c r="AD1805" i="1"/>
  <c r="AD1861" i="1"/>
  <c r="AD1519" i="1"/>
  <c r="AI1519" i="1" s="1"/>
  <c r="AP1519" i="1" s="1"/>
  <c r="AD1527" i="1"/>
  <c r="AI1527" i="1" s="1"/>
  <c r="AP1527" i="1" s="1"/>
  <c r="AD1535" i="1"/>
  <c r="AI1535" i="1" s="1"/>
  <c r="AP1535" i="1" s="1"/>
  <c r="AD1544" i="1"/>
  <c r="AI1544" i="1" s="1"/>
  <c r="AP1544" i="1" s="1"/>
  <c r="AD1608" i="1"/>
  <c r="AI1608" i="1" s="1"/>
  <c r="AP1608" i="1" s="1"/>
  <c r="AD1653" i="1"/>
  <c r="AD1561" i="1"/>
  <c r="AI1561" i="1" s="1"/>
  <c r="AP1561" i="1" s="1"/>
  <c r="AD1602" i="1"/>
  <c r="AI1602" i="1" s="1"/>
  <c r="AP1602" i="1" s="1"/>
  <c r="AD1643" i="1"/>
  <c r="AI1643" i="1" s="1"/>
  <c r="AP1643" i="1" s="1"/>
  <c r="AD1576" i="1"/>
  <c r="AI1576" i="1" s="1"/>
  <c r="AP1576" i="1" s="1"/>
  <c r="AD1610" i="1"/>
  <c r="AI1610" i="1" s="1"/>
  <c r="AP1610" i="1" s="1"/>
  <c r="AD1630" i="1"/>
  <c r="AI1630" i="1" s="1"/>
  <c r="AP1630" i="1" s="1"/>
  <c r="AD1709" i="1"/>
  <c r="AD1778" i="1"/>
  <c r="AD1739" i="1"/>
  <c r="AD1599" i="1"/>
  <c r="AI1599" i="1" s="1"/>
  <c r="AP1599" i="1" s="1"/>
  <c r="AD1768" i="1"/>
  <c r="AD1660" i="1"/>
  <c r="AD1733" i="1"/>
  <c r="AD1780" i="1"/>
  <c r="AD1866" i="1"/>
  <c r="AD1831" i="1"/>
  <c r="AD1872" i="1"/>
  <c r="AD1854" i="1"/>
  <c r="AD1837" i="1"/>
  <c r="AD1901" i="1"/>
  <c r="AD1933" i="1"/>
  <c r="AD1897" i="1"/>
  <c r="AD1954" i="1"/>
  <c r="AD1896" i="1"/>
  <c r="AD1959" i="1"/>
  <c r="AD1890" i="1"/>
  <c r="AD1944" i="1"/>
  <c r="AD2008" i="1"/>
  <c r="AD2073" i="1"/>
  <c r="AD2140" i="1"/>
  <c r="AD2177" i="1"/>
  <c r="AD2028" i="1"/>
  <c r="AD2113" i="1"/>
  <c r="AD2194" i="1"/>
  <c r="AD2064" i="1"/>
  <c r="AD2149" i="1"/>
  <c r="AD2195" i="1"/>
  <c r="AD2026" i="1"/>
  <c r="AD2058" i="1"/>
  <c r="AD2196" i="1"/>
  <c r="AD2261" i="1"/>
  <c r="AD2369" i="1"/>
  <c r="AD1993" i="1"/>
  <c r="AD1950" i="1"/>
  <c r="AD1888" i="1"/>
  <c r="AD1955" i="1"/>
  <c r="AD1908" i="1"/>
  <c r="AD1972" i="1"/>
  <c r="AD2097" i="1"/>
  <c r="AD2156" i="1"/>
  <c r="AD2071" i="1"/>
  <c r="AD2206" i="1"/>
  <c r="AD2098" i="1"/>
  <c r="AD2155" i="1"/>
  <c r="AD2192" i="1"/>
  <c r="AD2217" i="1"/>
  <c r="AD2233" i="1"/>
  <c r="AD2020" i="1"/>
  <c r="AD2085" i="1"/>
  <c r="AD2210" i="1"/>
  <c r="AD2273" i="1"/>
  <c r="AD1880" i="1"/>
  <c r="AD1925" i="1"/>
  <c r="AD1994" i="1"/>
  <c r="AD1914" i="1"/>
  <c r="AD1978" i="1"/>
  <c r="AD1903" i="1"/>
  <c r="AD1967" i="1"/>
  <c r="AD1936" i="1"/>
  <c r="AD1990" i="1"/>
  <c r="AD2033" i="1"/>
  <c r="AD2108" i="1"/>
  <c r="AD2148" i="1"/>
  <c r="AD2193" i="1"/>
  <c r="AD2219" i="1"/>
  <c r="AD2235" i="1"/>
  <c r="AD2037" i="1"/>
  <c r="AD2091" i="1"/>
  <c r="AD2134" i="1"/>
  <c r="AD2202" i="1"/>
  <c r="AD2057" i="1"/>
  <c r="AD2152" i="1"/>
  <c r="AD2203" i="1"/>
  <c r="AD2182" i="1"/>
  <c r="AD2253" i="1"/>
  <c r="AD2246" i="1"/>
  <c r="AD1845" i="1"/>
  <c r="AD1885" i="1"/>
  <c r="AD1937" i="1"/>
  <c r="AD1989" i="1"/>
  <c r="AD1958" i="1"/>
  <c r="AD1947" i="1"/>
  <c r="AD1899" i="1"/>
  <c r="AD1964" i="1"/>
  <c r="AD2030" i="1"/>
  <c r="AD2062" i="1"/>
  <c r="AD2104" i="1"/>
  <c r="AD2172" i="1"/>
  <c r="AD2018" i="1"/>
  <c r="AD2050" i="1"/>
  <c r="AD2101" i="1"/>
  <c r="AD2198" i="1"/>
  <c r="AD2224" i="1"/>
  <c r="AD2240" i="1"/>
  <c r="AD2022" i="1"/>
  <c r="AD2054" i="1"/>
  <c r="AD2088" i="1"/>
  <c r="AD2122" i="1"/>
  <c r="AD2171" i="1"/>
  <c r="AD2208" i="1"/>
  <c r="AD2061" i="1"/>
  <c r="AD2115" i="1"/>
  <c r="AD2166" i="1"/>
  <c r="AD2265" i="1"/>
  <c r="AD2250" i="1"/>
  <c r="AD2426" i="1"/>
  <c r="AD2442" i="1"/>
  <c r="AD2458" i="1"/>
  <c r="AD2474" i="1"/>
  <c r="AD2243" i="1"/>
  <c r="AD2259" i="1"/>
  <c r="AD2275" i="1"/>
  <c r="AD2291" i="1"/>
  <c r="AD2307" i="1"/>
  <c r="AD2355" i="1"/>
  <c r="AD2252" i="1"/>
  <c r="AD2268" i="1"/>
  <c r="AD2284" i="1"/>
  <c r="AD2300" i="1"/>
  <c r="AD2336" i="1"/>
  <c r="AD2424" i="1"/>
  <c r="AD2440" i="1"/>
  <c r="AD2456" i="1"/>
  <c r="AD2472" i="1"/>
  <c r="AD2526" i="1"/>
  <c r="AD2575" i="1"/>
  <c r="AD2485" i="1"/>
  <c r="AD2507" i="1"/>
  <c r="AD2580" i="1"/>
  <c r="AD2492" i="1"/>
  <c r="AD2565" i="1"/>
  <c r="AD2489" i="1"/>
  <c r="AD2562" i="1"/>
  <c r="AD2626" i="1"/>
  <c r="AD2266" i="1"/>
  <c r="AD2282" i="1"/>
  <c r="AD2298" i="1"/>
  <c r="AD2318" i="1"/>
  <c r="AD2374" i="1"/>
  <c r="AD2381" i="1"/>
  <c r="AD2389" i="1"/>
  <c r="AD2397" i="1"/>
  <c r="AD2405" i="1"/>
  <c r="AD2413" i="1"/>
  <c r="AD2421" i="1"/>
  <c r="AD2435" i="1"/>
  <c r="AD2451" i="1"/>
  <c r="AD2467" i="1"/>
  <c r="AD2483" i="1"/>
  <c r="AD2329" i="1"/>
  <c r="AD2490" i="1"/>
  <c r="AD2514" i="1"/>
  <c r="AD2571" i="1"/>
  <c r="AD2532" i="1"/>
  <c r="AD2576" i="1"/>
  <c r="AD2501" i="1"/>
  <c r="AD2538" i="1"/>
  <c r="AD2593" i="1"/>
  <c r="AD2511" i="1"/>
  <c r="AD2574" i="1"/>
  <c r="AD2301" i="1"/>
  <c r="AD2343" i="1"/>
  <c r="AD2370" i="1"/>
  <c r="AD2331" i="1"/>
  <c r="AD2375" i="1"/>
  <c r="AD2529" i="1"/>
  <c r="AD2583" i="1"/>
  <c r="AD2508" i="1"/>
  <c r="AD2572" i="1"/>
  <c r="AD2530" i="1"/>
  <c r="AD2589" i="1"/>
  <c r="AD2554" i="1"/>
  <c r="AD2618" i="1"/>
  <c r="AD2200" i="1"/>
  <c r="AD2351" i="1"/>
  <c r="AD2429" i="1"/>
  <c r="AD2445" i="1"/>
  <c r="AD2461" i="1"/>
  <c r="AD2477" i="1"/>
  <c r="AD2360" i="1"/>
  <c r="AD2371" i="1"/>
  <c r="AD2386" i="1"/>
  <c r="AD2394" i="1"/>
  <c r="AD2402" i="1"/>
  <c r="AD2410" i="1"/>
  <c r="AD2418" i="1"/>
  <c r="AD2322" i="1"/>
  <c r="AD2364" i="1"/>
  <c r="AD2534" i="1"/>
  <c r="AD2595" i="1"/>
  <c r="AD2550" i="1"/>
  <c r="AD2600" i="1"/>
  <c r="AD2518" i="1"/>
  <c r="AD2553" i="1"/>
  <c r="AD2617" i="1"/>
  <c r="AD2566" i="1"/>
  <c r="AD1350" i="1"/>
  <c r="AI1350" i="1" s="1"/>
  <c r="AP1350" i="1" s="1"/>
  <c r="AD1354" i="1"/>
  <c r="AI1354" i="1" s="1"/>
  <c r="AP1354" i="1" s="1"/>
  <c r="AD1358" i="1"/>
  <c r="AI1358" i="1" s="1"/>
  <c r="AP1358" i="1" s="1"/>
  <c r="AD1362" i="1"/>
  <c r="AI1362" i="1" s="1"/>
  <c r="AP1362" i="1" s="1"/>
  <c r="AD1366" i="1"/>
  <c r="AI1366" i="1" s="1"/>
  <c r="AP1366" i="1" s="1"/>
  <c r="AD1370" i="1"/>
  <c r="AI1370" i="1" s="1"/>
  <c r="AP1370" i="1" s="1"/>
  <c r="AD1374" i="1"/>
  <c r="AI1374" i="1" s="1"/>
  <c r="AP1374" i="1" s="1"/>
  <c r="AD1378" i="1"/>
  <c r="AI1378" i="1" s="1"/>
  <c r="AP1378" i="1" s="1"/>
  <c r="AD1382" i="1"/>
  <c r="AI1382" i="1" s="1"/>
  <c r="AP1382" i="1" s="1"/>
  <c r="AD1386" i="1"/>
  <c r="AI1386" i="1" s="1"/>
  <c r="AP1386" i="1" s="1"/>
  <c r="AD1390" i="1"/>
  <c r="AI1390" i="1" s="1"/>
  <c r="AP1390" i="1" s="1"/>
  <c r="AD1394" i="1"/>
  <c r="AI1394" i="1" s="1"/>
  <c r="AP1394" i="1" s="1"/>
  <c r="AD1398" i="1"/>
  <c r="AI1398" i="1" s="1"/>
  <c r="AP1398" i="1" s="1"/>
  <c r="AD1402" i="1"/>
  <c r="AI1402" i="1" s="1"/>
  <c r="AP1402" i="1" s="1"/>
  <c r="AD1406" i="1"/>
  <c r="AI1406" i="1" s="1"/>
  <c r="AP1406" i="1" s="1"/>
  <c r="AD1410" i="1"/>
  <c r="AI1410" i="1" s="1"/>
  <c r="AP1410" i="1" s="1"/>
  <c r="AD1414" i="1"/>
  <c r="AI1414" i="1" s="1"/>
  <c r="AP1414" i="1" s="1"/>
  <c r="AD1418" i="1"/>
  <c r="AI1418" i="1" s="1"/>
  <c r="AP1418" i="1" s="1"/>
  <c r="AD1422" i="1"/>
  <c r="AI1422" i="1" s="1"/>
  <c r="AP1422" i="1" s="1"/>
  <c r="AD1426" i="1"/>
  <c r="AI1426" i="1" s="1"/>
  <c r="AP1426" i="1" s="1"/>
  <c r="AD1430" i="1"/>
  <c r="AI1430" i="1" s="1"/>
  <c r="AP1430" i="1" s="1"/>
  <c r="AD1434" i="1"/>
  <c r="AI1434" i="1" s="1"/>
  <c r="AP1434" i="1" s="1"/>
  <c r="AD1438" i="1"/>
  <c r="AI1438" i="1" s="1"/>
  <c r="AP1438" i="1" s="1"/>
  <c r="AD1442" i="1"/>
  <c r="AI1442" i="1" s="1"/>
  <c r="AP1442" i="1" s="1"/>
  <c r="AD1446" i="1"/>
  <c r="AI1446" i="1" s="1"/>
  <c r="AP1446" i="1" s="1"/>
  <c r="AD1450" i="1"/>
  <c r="AI1450" i="1" s="1"/>
  <c r="AP1450" i="1" s="1"/>
  <c r="AD1454" i="1"/>
  <c r="AI1454" i="1" s="1"/>
  <c r="AP1454" i="1" s="1"/>
  <c r="AD1458" i="1"/>
  <c r="AI1458" i="1" s="1"/>
  <c r="AP1458" i="1" s="1"/>
  <c r="AD1462" i="1"/>
  <c r="AI1462" i="1" s="1"/>
  <c r="AP1462" i="1" s="1"/>
  <c r="AD1466" i="1"/>
  <c r="AI1466" i="1" s="1"/>
  <c r="AP1466" i="1" s="1"/>
  <c r="AD1470" i="1"/>
  <c r="AI1470" i="1" s="1"/>
  <c r="AP1470" i="1" s="1"/>
  <c r="AD1474" i="1"/>
  <c r="AI1474" i="1" s="1"/>
  <c r="AP1474" i="1" s="1"/>
  <c r="AD1478" i="1"/>
  <c r="AI1478" i="1" s="1"/>
  <c r="AP1478" i="1" s="1"/>
  <c r="AD1482" i="1"/>
  <c r="AI1482" i="1" s="1"/>
  <c r="AP1482" i="1" s="1"/>
  <c r="AD1486" i="1"/>
  <c r="AI1486" i="1" s="1"/>
  <c r="AP1486" i="1" s="1"/>
  <c r="AD1490" i="1"/>
  <c r="AI1490" i="1" s="1"/>
  <c r="AP1490" i="1" s="1"/>
  <c r="AD1494" i="1"/>
  <c r="AI1494" i="1" s="1"/>
  <c r="AP1494" i="1" s="1"/>
  <c r="AD1498" i="1"/>
  <c r="AI1498" i="1" s="1"/>
  <c r="AP1498" i="1" s="1"/>
  <c r="AD1502" i="1"/>
  <c r="AI1502" i="1" s="1"/>
  <c r="AP1502" i="1" s="1"/>
  <c r="AD1506" i="1"/>
  <c r="AI1506" i="1" s="1"/>
  <c r="AP1506" i="1" s="1"/>
  <c r="AD1510" i="1"/>
  <c r="AI1510" i="1" s="1"/>
  <c r="AP1510" i="1" s="1"/>
  <c r="AD1514" i="1"/>
  <c r="AI1514" i="1" s="1"/>
  <c r="AP1514" i="1" s="1"/>
  <c r="AA1528" i="1"/>
  <c r="AG1528" i="1" s="1"/>
  <c r="AA1543" i="1"/>
  <c r="AG1543" i="1" s="1"/>
  <c r="AA1584" i="1"/>
  <c r="AG1584" i="1" s="1"/>
  <c r="AA1573" i="1"/>
  <c r="AG1573" i="1" s="1"/>
  <c r="AA1645" i="1"/>
  <c r="AG1645" i="1" s="1"/>
  <c r="AL1645" i="1" s="1"/>
  <c r="AO1645" i="1" s="1"/>
  <c r="AA1642" i="1"/>
  <c r="AG1642" i="1" s="1"/>
  <c r="AA1643" i="1"/>
  <c r="AG1643" i="1" s="1"/>
  <c r="AA1602" i="1"/>
  <c r="AG1602" i="1" s="1"/>
  <c r="AA1706" i="1"/>
  <c r="AG1706" i="1" s="1"/>
  <c r="AL1706" i="1" s="1"/>
  <c r="AO1706" i="1" s="1"/>
  <c r="AA1744" i="1"/>
  <c r="AG1744" i="1" s="1"/>
  <c r="AL1744" i="1" s="1"/>
  <c r="AO1744" i="1" s="1"/>
  <c r="AA1772" i="1"/>
  <c r="AG1772" i="1" s="1"/>
  <c r="AA1873" i="1"/>
  <c r="AG1873" i="1" s="1"/>
  <c r="AA1533" i="1"/>
  <c r="AG1533" i="1" s="1"/>
  <c r="AA1567" i="1"/>
  <c r="AG1567" i="1" s="1"/>
  <c r="AA1664" i="1"/>
  <c r="AG1664" i="1" s="1"/>
  <c r="AL1664" i="1" s="1"/>
  <c r="AO1664" i="1" s="1"/>
  <c r="AA1557" i="1"/>
  <c r="AG1557" i="1" s="1"/>
  <c r="AA1583" i="1"/>
  <c r="AG1583" i="1" s="1"/>
  <c r="AA1561" i="1"/>
  <c r="AG1561" i="1" s="1"/>
  <c r="AA1619" i="1"/>
  <c r="AG1619" i="1" s="1"/>
  <c r="AA1676" i="1"/>
  <c r="AG1676" i="1" s="1"/>
  <c r="AL1676" i="1" s="1"/>
  <c r="AO1676" i="1" s="1"/>
  <c r="AA1667" i="1"/>
  <c r="AG1667" i="1" s="1"/>
  <c r="AL1667" i="1" s="1"/>
  <c r="AO1667" i="1" s="1"/>
  <c r="AA1707" i="1"/>
  <c r="AG1707" i="1" s="1"/>
  <c r="AL1707" i="1" s="1"/>
  <c r="AO1707" i="1" s="1"/>
  <c r="AA1745" i="1"/>
  <c r="AG1745" i="1" s="1"/>
  <c r="AL1745" i="1" s="1"/>
  <c r="AO1745" i="1" s="1"/>
  <c r="AA1773" i="1"/>
  <c r="AG1773" i="1" s="1"/>
  <c r="AA1884" i="1"/>
  <c r="AG1884" i="1" s="1"/>
  <c r="AA1526" i="1"/>
  <c r="AG1526" i="1" s="1"/>
  <c r="AA1542" i="1"/>
  <c r="AG1542" i="1" s="1"/>
  <c r="AA1574" i="1"/>
  <c r="AG1574" i="1" s="1"/>
  <c r="AA1590" i="1"/>
  <c r="AG1590" i="1" s="1"/>
  <c r="AA1595" i="1"/>
  <c r="AG1595" i="1" s="1"/>
  <c r="AG1704" i="1"/>
  <c r="AL1704" i="1" s="1"/>
  <c r="AO1704" i="1" s="1"/>
  <c r="AA1738" i="1"/>
  <c r="AG1738" i="1" s="1"/>
  <c r="AL1738" i="1" s="1"/>
  <c r="AO1738" i="1" s="1"/>
  <c r="AA1770" i="1"/>
  <c r="AG1770" i="1" s="1"/>
  <c r="AA1785" i="1"/>
  <c r="AG1785" i="1" s="1"/>
  <c r="AA1519" i="1"/>
  <c r="AG1519" i="1" s="1"/>
  <c r="AA1535" i="1"/>
  <c r="AG1535" i="1" s="1"/>
  <c r="AA1660" i="1"/>
  <c r="AG1660" i="1" s="1"/>
  <c r="AL1660" i="1" s="1"/>
  <c r="AO1660" i="1" s="1"/>
  <c r="AA1576" i="1"/>
  <c r="AG1576" i="1" s="1"/>
  <c r="AA1661" i="1"/>
  <c r="AG1661" i="1" s="1"/>
  <c r="AL1661" i="1" s="1"/>
  <c r="AO1661" i="1" s="1"/>
  <c r="AA1678" i="1"/>
  <c r="AG1678" i="1" s="1"/>
  <c r="AL1678" i="1" s="1"/>
  <c r="AO1678" i="1" s="1"/>
  <c r="AA1611" i="1"/>
  <c r="AG1611" i="1" s="1"/>
  <c r="AA1621" i="1"/>
  <c r="AG1621" i="1" s="1"/>
  <c r="AA1723" i="1"/>
  <c r="AG1723" i="1" s="1"/>
  <c r="AL1723" i="1" s="1"/>
  <c r="AO1723" i="1" s="1"/>
  <c r="AA1755" i="1"/>
  <c r="AG1755" i="1" s="1"/>
  <c r="AA1784" i="1"/>
  <c r="AG1784" i="1" s="1"/>
  <c r="AA1865" i="1"/>
  <c r="AG1865" i="1" s="1"/>
  <c r="AA1824" i="1"/>
  <c r="AG1824" i="1" s="1"/>
  <c r="AA1856" i="1"/>
  <c r="AG1856" i="1" s="1"/>
  <c r="AA1998" i="1"/>
  <c r="AG1998" i="1" s="1"/>
  <c r="AA1912" i="1"/>
  <c r="AG1912" i="1" s="1"/>
  <c r="AA1944" i="1"/>
  <c r="AG1944" i="1" s="1"/>
  <c r="AA1976" i="1"/>
  <c r="AG1976" i="1" s="1"/>
  <c r="AA2034" i="1"/>
  <c r="AG2034" i="1" s="1"/>
  <c r="AA2206" i="1"/>
  <c r="AG2206" i="1" s="1"/>
  <c r="AA2224" i="1"/>
  <c r="AG2224" i="1" s="1"/>
  <c r="AA2006" i="1"/>
  <c r="AG2006" i="1" s="1"/>
  <c r="AA2070" i="1"/>
  <c r="AG2070" i="1" s="1"/>
  <c r="AA2144" i="1"/>
  <c r="AG2144" i="1" s="1"/>
  <c r="AA2042" i="1"/>
  <c r="AG2042" i="1" s="1"/>
  <c r="AA2239" i="1"/>
  <c r="AG2239" i="1" s="1"/>
  <c r="AA2121" i="1"/>
  <c r="AG2121" i="1" s="1"/>
  <c r="AA2186" i="1"/>
  <c r="AG2186" i="1" s="1"/>
  <c r="AG2298" i="1"/>
  <c r="AA1907" i="1"/>
  <c r="AG1907" i="1" s="1"/>
  <c r="AA1939" i="1"/>
  <c r="AG1939" i="1" s="1"/>
  <c r="AA1971" i="1"/>
  <c r="AG1971" i="1" s="1"/>
  <c r="AA2015" i="1"/>
  <c r="AG2015" i="1" s="1"/>
  <c r="AA2047" i="1"/>
  <c r="AG2047" i="1" s="1"/>
  <c r="AA2032" i="1"/>
  <c r="AG2032" i="1" s="1"/>
  <c r="AA2064" i="1"/>
  <c r="AG2064" i="1" s="1"/>
  <c r="AA2184" i="1"/>
  <c r="AG2184" i="1" s="1"/>
  <c r="AA2213" i="1"/>
  <c r="AG2213" i="1" s="1"/>
  <c r="AA2229" i="1"/>
  <c r="AG2229" i="1" s="1"/>
  <c r="AA2004" i="1"/>
  <c r="AG2004" i="1" s="1"/>
  <c r="AA2036" i="1"/>
  <c r="AG2036" i="1" s="1"/>
  <c r="AA2068" i="1"/>
  <c r="AG2068" i="1" s="1"/>
  <c r="AA2030" i="1"/>
  <c r="AG2030" i="1" s="1"/>
  <c r="AA2143" i="1"/>
  <c r="AG2143" i="1" s="1"/>
  <c r="AA2180" i="1"/>
  <c r="AG2180" i="1" s="1"/>
  <c r="AA2101" i="1"/>
  <c r="AG2101" i="1" s="1"/>
  <c r="AA2149" i="1"/>
  <c r="AG2149" i="1" s="1"/>
  <c r="AA2262" i="1"/>
  <c r="AG2262" i="1" s="1"/>
  <c r="AG2482" i="1"/>
  <c r="AA1822" i="1"/>
  <c r="AG1822" i="1" s="1"/>
  <c r="AA1854" i="1"/>
  <c r="AG1854" i="1" s="1"/>
  <c r="AA1908" i="1"/>
  <c r="AG1908" i="1" s="1"/>
  <c r="AA1940" i="1"/>
  <c r="AG1940" i="1" s="1"/>
  <c r="AA1972" i="1"/>
  <c r="AG1972" i="1" s="1"/>
  <c r="AA2021" i="1"/>
  <c r="AG2021" i="1" s="1"/>
  <c r="AA2074" i="1"/>
  <c r="AG2074" i="1" s="1"/>
  <c r="AA2041" i="1"/>
  <c r="AG2041" i="1" s="1"/>
  <c r="AA2192" i="1"/>
  <c r="AG2192" i="1" s="1"/>
  <c r="AA2045" i="1"/>
  <c r="AG2045" i="1" s="1"/>
  <c r="AA2008" i="1"/>
  <c r="AG2008" i="1" s="1"/>
  <c r="AA2040" i="1"/>
  <c r="AG2040" i="1" s="1"/>
  <c r="AA2148" i="1"/>
  <c r="AG2148" i="1" s="1"/>
  <c r="AA2231" i="1"/>
  <c r="AG2231" i="1" s="1"/>
  <c r="AA2125" i="1"/>
  <c r="AG2125" i="1" s="1"/>
  <c r="AA2240" i="1"/>
  <c r="AG2240" i="1" s="1"/>
  <c r="AA2344" i="1"/>
  <c r="AG2344" i="1" s="1"/>
  <c r="AA2470" i="1"/>
  <c r="AG2470" i="1" s="1"/>
  <c r="AA1823" i="1"/>
  <c r="AG1823" i="1" s="1"/>
  <c r="AA1855" i="1"/>
  <c r="AG1855" i="1" s="1"/>
  <c r="AA1996" i="1"/>
  <c r="AG1996" i="1" s="1"/>
  <c r="AA1911" i="1"/>
  <c r="AG1911" i="1" s="1"/>
  <c r="AA1943" i="1"/>
  <c r="AG1943" i="1" s="1"/>
  <c r="AA1975" i="1"/>
  <c r="AG1975" i="1" s="1"/>
  <c r="AA2084" i="1"/>
  <c r="AG2084" i="1" s="1"/>
  <c r="AA2075" i="1"/>
  <c r="AG2075" i="1" s="1"/>
  <c r="AG2222" i="1"/>
  <c r="AA2049" i="1"/>
  <c r="AG2049" i="1" s="1"/>
  <c r="AA2227" i="1"/>
  <c r="AG2227" i="1" s="1"/>
  <c r="AA2117" i="1"/>
  <c r="AG2117" i="1" s="1"/>
  <c r="AA2181" i="1"/>
  <c r="AG2181" i="1" s="1"/>
  <c r="AA2426" i="1"/>
  <c r="AG2426" i="1" s="1"/>
  <c r="AA2366" i="1"/>
  <c r="AG2366" i="1" s="1"/>
  <c r="AA2347" i="1"/>
  <c r="AG2347" i="1" s="1"/>
  <c r="AA2329" i="1"/>
  <c r="AG2329" i="1" s="1"/>
  <c r="AA2369" i="1"/>
  <c r="AG2369" i="1" s="1"/>
  <c r="AA2538" i="1"/>
  <c r="AG2538" i="1" s="1"/>
  <c r="AA2355" i="1"/>
  <c r="AG2355" i="1" s="1"/>
  <c r="AG2330" i="1"/>
  <c r="AA2365" i="1"/>
  <c r="AG2365" i="1" s="1"/>
  <c r="AA2511" i="1"/>
  <c r="AG2511" i="1" s="1"/>
  <c r="AA2513" i="1"/>
  <c r="AG2513" i="1" s="1"/>
  <c r="AA2566" i="1"/>
  <c r="AG2566" i="1" s="1"/>
  <c r="AA2600" i="1"/>
  <c r="AG2600" i="1" s="1"/>
  <c r="AA2350" i="1"/>
  <c r="AG2350" i="1" s="1"/>
  <c r="AA2391" i="1"/>
  <c r="AG2391" i="1" s="1"/>
  <c r="AA2407" i="1"/>
  <c r="AG2407" i="1" s="1"/>
  <c r="AA2423" i="1"/>
  <c r="AG2423" i="1" s="1"/>
  <c r="AA2439" i="1"/>
  <c r="AG2439" i="1" s="1"/>
  <c r="AA2455" i="1"/>
  <c r="AG2455" i="1" s="1"/>
  <c r="AA2471" i="1"/>
  <c r="AG2471" i="1" s="1"/>
  <c r="AA2487" i="1"/>
  <c r="AG2487" i="1" s="1"/>
  <c r="AA2368" i="1"/>
  <c r="AG2368" i="1" s="1"/>
  <c r="AA2425" i="1"/>
  <c r="AG2425" i="1" s="1"/>
  <c r="AA2441" i="1"/>
  <c r="AG2441" i="1" s="1"/>
  <c r="AA2457" i="1"/>
  <c r="AG2457" i="1" s="1"/>
  <c r="AA2473" i="1"/>
  <c r="AG2473" i="1" s="1"/>
  <c r="AA2532" i="1"/>
  <c r="AG2532" i="1" s="1"/>
  <c r="AA2520" i="1"/>
  <c r="AG2520" i="1" s="1"/>
  <c r="AA2523" i="1"/>
  <c r="AG2523" i="1" s="1"/>
  <c r="AA2577" i="1"/>
  <c r="AG2577" i="1" s="1"/>
  <c r="AA2611" i="1"/>
  <c r="AG2611" i="1" s="1"/>
  <c r="AA2159" i="1"/>
  <c r="AG2159" i="1" s="1"/>
  <c r="AA2090" i="1"/>
  <c r="AG2090" i="1" s="1"/>
  <c r="AA2126" i="1"/>
  <c r="AG2126" i="1" s="1"/>
  <c r="AA2178" i="1"/>
  <c r="AG2178" i="1" s="1"/>
  <c r="AG2358" i="1"/>
  <c r="AA2255" i="1"/>
  <c r="AG2255" i="1" s="1"/>
  <c r="AA2271" i="1"/>
  <c r="AG2271" i="1" s="1"/>
  <c r="AA2287" i="1"/>
  <c r="AG2287" i="1" s="1"/>
  <c r="AA2303" i="1"/>
  <c r="AG2303" i="1" s="1"/>
  <c r="AA2327" i="1"/>
  <c r="AG2327" i="1" s="1"/>
  <c r="AA2380" i="1"/>
  <c r="AG2380" i="1" s="1"/>
  <c r="AA2396" i="1"/>
  <c r="AG2396" i="1" s="1"/>
  <c r="AA2412" i="1"/>
  <c r="AG2412" i="1" s="1"/>
  <c r="AA2364" i="1"/>
  <c r="AG2364" i="1" s="1"/>
  <c r="AA2436" i="1"/>
  <c r="AG2436" i="1" s="1"/>
  <c r="AA2452" i="1"/>
  <c r="AG2452" i="1" s="1"/>
  <c r="AA2468" i="1"/>
  <c r="AG2468" i="1" s="1"/>
  <c r="AA2484" i="1"/>
  <c r="AG2484" i="1" s="1"/>
  <c r="AA2486" i="1"/>
  <c r="AG2486" i="1" s="1"/>
  <c r="AA2507" i="1"/>
  <c r="AG2507" i="1" s="1"/>
  <c r="AA2537" i="1"/>
  <c r="AG2537" i="1" s="1"/>
  <c r="AA2570" i="1"/>
  <c r="AG2570" i="1" s="1"/>
  <c r="AA2604" i="1"/>
  <c r="AG2604" i="1" s="1"/>
  <c r="AA2535" i="1"/>
  <c r="AG2535" i="1" s="1"/>
  <c r="AG2556" i="1"/>
  <c r="AA2587" i="1"/>
  <c r="AG2587" i="1" s="1"/>
  <c r="AA2614" i="1"/>
  <c r="AG2614" i="1" s="1"/>
  <c r="AA2598" i="1"/>
  <c r="AG2598" i="1" s="1"/>
  <c r="AA2578" i="1"/>
  <c r="AG2578" i="1" s="1"/>
  <c r="AA2169" i="1"/>
  <c r="AG2169" i="1" s="1"/>
  <c r="AA2140" i="1"/>
  <c r="AG2140" i="1" s="1"/>
  <c r="AA2124" i="1"/>
  <c r="AG2124" i="1" s="1"/>
  <c r="AA2108" i="1"/>
  <c r="AG2108" i="1" s="1"/>
  <c r="AA2093" i="1"/>
  <c r="AG2093" i="1" s="1"/>
  <c r="AA2076" i="1"/>
  <c r="AG2076" i="1" s="1"/>
  <c r="AA2174" i="1"/>
  <c r="AG2174" i="1" s="1"/>
  <c r="AA2141" i="1"/>
  <c r="AG2141" i="1" s="1"/>
  <c r="AA2127" i="1"/>
  <c r="AG2127" i="1" s="1"/>
  <c r="AA2111" i="1"/>
  <c r="AG2111" i="1" s="1"/>
  <c r="AA2085" i="1"/>
  <c r="AG2085" i="1" s="1"/>
  <c r="AA1980" i="1"/>
  <c r="AG1980" i="1" s="1"/>
  <c r="AA1966" i="1"/>
  <c r="AG1966" i="1" s="1"/>
  <c r="AA1950" i="1"/>
  <c r="AG1950" i="1" s="1"/>
  <c r="AA1934" i="1"/>
  <c r="AG1934" i="1" s="1"/>
  <c r="AA1918" i="1"/>
  <c r="AG1918" i="1" s="1"/>
  <c r="AA1900" i="1"/>
  <c r="AG1900" i="1" s="1"/>
  <c r="AA1885" i="1"/>
  <c r="AG1885" i="1" s="1"/>
  <c r="AA1981" i="1"/>
  <c r="AG1981" i="1" s="1"/>
  <c r="AA1965" i="1"/>
  <c r="AG1965" i="1" s="1"/>
  <c r="AA1949" i="1"/>
  <c r="AG1949" i="1" s="1"/>
  <c r="AA1933" i="1"/>
  <c r="AG1933" i="1" s="1"/>
  <c r="AA1917" i="1"/>
  <c r="AG1917" i="1" s="1"/>
  <c r="AA1901" i="1"/>
  <c r="AG1901" i="1" s="1"/>
  <c r="AA1887" i="1"/>
  <c r="AG1887" i="1" s="1"/>
  <c r="AA1882" i="1"/>
  <c r="AG1882" i="1" s="1"/>
  <c r="AA1850" i="1"/>
  <c r="AG1850" i="1" s="1"/>
  <c r="AA1818" i="1"/>
  <c r="AG1818" i="1" s="1"/>
  <c r="AA1792" i="1"/>
  <c r="AG1792" i="1" s="1"/>
  <c r="AG1868" i="1"/>
  <c r="AG1836" i="1"/>
  <c r="AA1799" i="1"/>
  <c r="AG1799" i="1" s="1"/>
  <c r="AA1633" i="1"/>
  <c r="AG1633" i="1" s="1"/>
  <c r="AA1653" i="1"/>
  <c r="AG1653" i="1" s="1"/>
  <c r="AL1653" i="1" s="1"/>
  <c r="AO1653" i="1" s="1"/>
  <c r="AA1609" i="1"/>
  <c r="AG1609" i="1" s="1"/>
  <c r="AA1778" i="1"/>
  <c r="AG1778" i="1" s="1"/>
  <c r="AA1764" i="1"/>
  <c r="AG1764" i="1" s="1"/>
  <c r="AA1732" i="1"/>
  <c r="AG1732" i="1" s="1"/>
  <c r="AL1732" i="1" s="1"/>
  <c r="AO1732" i="1" s="1"/>
  <c r="AA1712" i="1"/>
  <c r="AG1712" i="1" s="1"/>
  <c r="AL1712" i="1" s="1"/>
  <c r="AO1712" i="1" s="1"/>
  <c r="AA1702" i="1"/>
  <c r="AG1702" i="1" s="1"/>
  <c r="AL1702" i="1" s="1"/>
  <c r="AO1702" i="1" s="1"/>
  <c r="AA1693" i="1"/>
  <c r="AG1693" i="1" s="1"/>
  <c r="AL1693" i="1" s="1"/>
  <c r="AO1693" i="1" s="1"/>
  <c r="AG1725" i="1"/>
  <c r="AL1725" i="1" s="1"/>
  <c r="AO1725" i="1" s="1"/>
  <c r="AG1716" i="1"/>
  <c r="AL1716" i="1" s="1"/>
  <c r="AO1716" i="1" s="1"/>
  <c r="AA1648" i="1"/>
  <c r="AG1648" i="1" s="1"/>
  <c r="AL1648" i="1" s="1"/>
  <c r="AO1648" i="1" s="1"/>
  <c r="AA1622" i="1"/>
  <c r="AG1622" i="1" s="1"/>
  <c r="AA1591" i="1"/>
  <c r="AG1591" i="1" s="1"/>
  <c r="AA1549" i="1"/>
  <c r="AG1549" i="1" s="1"/>
  <c r="AD1553" i="1"/>
  <c r="AI1553" i="1" s="1"/>
  <c r="AP1553" i="1" s="1"/>
  <c r="AD1623" i="1"/>
  <c r="AI1623" i="1" s="1"/>
  <c r="AP1623" i="1" s="1"/>
  <c r="AD1669" i="1"/>
  <c r="AD1572" i="1"/>
  <c r="AI1572" i="1" s="1"/>
  <c r="AP1572" i="1" s="1"/>
  <c r="AD1597" i="1"/>
  <c r="AI1597" i="1" s="1"/>
  <c r="AP1597" i="1" s="1"/>
  <c r="AD1644" i="1"/>
  <c r="AI1644" i="1" s="1"/>
  <c r="AP1644" i="1" s="1"/>
  <c r="AD1683" i="1"/>
  <c r="AD1662" i="1"/>
  <c r="AD1701" i="1"/>
  <c r="AD1775" i="1"/>
  <c r="AD1754" i="1"/>
  <c r="AD1704" i="1"/>
  <c r="AD1725" i="1"/>
  <c r="AD1766" i="1"/>
  <c r="AD1810" i="1"/>
  <c r="AD1797" i="1"/>
  <c r="AD1841" i="1"/>
  <c r="AD1802" i="1"/>
  <c r="AD1801" i="1"/>
  <c r="AD1853" i="1"/>
  <c r="AD1518" i="1"/>
  <c r="AI1518" i="1" s="1"/>
  <c r="AP1518" i="1" s="1"/>
  <c r="AD1526" i="1"/>
  <c r="AI1526" i="1" s="1"/>
  <c r="AP1526" i="1" s="1"/>
  <c r="AD1534" i="1"/>
  <c r="AI1534" i="1" s="1"/>
  <c r="AP1534" i="1" s="1"/>
  <c r="AD1542" i="1"/>
  <c r="AI1542" i="1" s="1"/>
  <c r="AP1542" i="1" s="1"/>
  <c r="AD1573" i="1"/>
  <c r="AI1573" i="1" s="1"/>
  <c r="AP1573" i="1" s="1"/>
  <c r="AD1651" i="1"/>
  <c r="AD1568" i="1"/>
  <c r="AI1568" i="1" s="1"/>
  <c r="AP1568" i="1" s="1"/>
  <c r="AD1613" i="1"/>
  <c r="AI1613" i="1" s="1"/>
  <c r="AP1613" i="1" s="1"/>
  <c r="AD1691" i="1"/>
  <c r="AD1626" i="1"/>
  <c r="AI1626" i="1" s="1"/>
  <c r="AP1626" i="1" s="1"/>
  <c r="AD1693" i="1"/>
  <c r="AD1678" i="1"/>
  <c r="AD1737" i="1"/>
  <c r="AD1773" i="1"/>
  <c r="AD1720" i="1"/>
  <c r="AD1735" i="1"/>
  <c r="AD1782" i="1"/>
  <c r="AD1850" i="1"/>
  <c r="AD1833" i="1"/>
  <c r="AD1879" i="1"/>
  <c r="AD1838" i="1"/>
  <c r="AD1829" i="1"/>
  <c r="AD1913" i="1"/>
  <c r="AD1569" i="1"/>
  <c r="AI1569" i="1" s="1"/>
  <c r="AP1569" i="1" s="1"/>
  <c r="AD1616" i="1"/>
  <c r="AI1616" i="1" s="1"/>
  <c r="AP1616" i="1" s="1"/>
  <c r="AD1665" i="1"/>
  <c r="AD1584" i="1"/>
  <c r="AI1584" i="1" s="1"/>
  <c r="AP1584" i="1" s="1"/>
  <c r="AD1619" i="1"/>
  <c r="AI1619" i="1" s="1"/>
  <c r="AP1619" i="1" s="1"/>
  <c r="AD1663" i="1"/>
  <c r="AD1585" i="1"/>
  <c r="AI1585" i="1" s="1"/>
  <c r="AP1585" i="1" s="1"/>
  <c r="AD1658" i="1"/>
  <c r="AD1694" i="1"/>
  <c r="AD1756" i="1"/>
  <c r="AD1699" i="1"/>
  <c r="AD1761" i="1"/>
  <c r="AD1684" i="1"/>
  <c r="AD1760" i="1"/>
  <c r="AD1695" i="1"/>
  <c r="AD1750" i="1"/>
  <c r="AD1826" i="1"/>
  <c r="AD1807" i="1"/>
  <c r="AD1848" i="1"/>
  <c r="AD1846" i="1"/>
  <c r="AD1820" i="1"/>
  <c r="AD1876" i="1"/>
  <c r="AD1521" i="1"/>
  <c r="AI1521" i="1" s="1"/>
  <c r="AP1521" i="1" s="1"/>
  <c r="AD1529" i="1"/>
  <c r="AI1529" i="1" s="1"/>
  <c r="AP1529" i="1" s="1"/>
  <c r="AD1537" i="1"/>
  <c r="AI1537" i="1" s="1"/>
  <c r="AP1537" i="1" s="1"/>
  <c r="AD1549" i="1"/>
  <c r="AI1549" i="1" s="1"/>
  <c r="AP1549" i="1" s="1"/>
  <c r="AD1617" i="1"/>
  <c r="AI1617" i="1" s="1"/>
  <c r="AP1617" i="1" s="1"/>
  <c r="AD1679" i="1"/>
  <c r="AD1566" i="1"/>
  <c r="AI1566" i="1" s="1"/>
  <c r="AP1566" i="1" s="1"/>
  <c r="AD1611" i="1"/>
  <c r="AI1611" i="1" s="1"/>
  <c r="AP1611" i="1" s="1"/>
  <c r="AD1650" i="1"/>
  <c r="AD1581" i="1"/>
  <c r="AI1581" i="1" s="1"/>
  <c r="AP1581" i="1" s="1"/>
  <c r="AD1642" i="1"/>
  <c r="AI1642" i="1" s="1"/>
  <c r="AP1642" i="1" s="1"/>
  <c r="AD1656" i="1"/>
  <c r="AD1713" i="1"/>
  <c r="AD1707" i="1"/>
  <c r="AD1753" i="1"/>
  <c r="AD1698" i="1"/>
  <c r="AD1784" i="1"/>
  <c r="AD1676" i="1"/>
  <c r="AD1742" i="1"/>
  <c r="AD1788" i="1"/>
  <c r="AD1791" i="1"/>
  <c r="AD1840" i="1"/>
  <c r="AD1881" i="1"/>
  <c r="AD1796" i="1"/>
  <c r="AD1852" i="1"/>
  <c r="AD1945" i="1"/>
  <c r="AD1949" i="1"/>
  <c r="AD1906" i="1"/>
  <c r="AD1970" i="1"/>
  <c r="AD1911" i="1"/>
  <c r="AD1975" i="1"/>
  <c r="AD1902" i="1"/>
  <c r="AD1960" i="1"/>
  <c r="AD2024" i="1"/>
  <c r="AD2100" i="1"/>
  <c r="AD2145" i="1"/>
  <c r="AD2191" i="1"/>
  <c r="AD2044" i="1"/>
  <c r="AD2129" i="1"/>
  <c r="AD2016" i="1"/>
  <c r="AD2077" i="1"/>
  <c r="AD2163" i="1"/>
  <c r="AD2007" i="1"/>
  <c r="AD2039" i="1"/>
  <c r="AD2075" i="1"/>
  <c r="AD2214" i="1"/>
  <c r="AD2277" i="1"/>
  <c r="AD1961" i="1"/>
  <c r="AD1900" i="1"/>
  <c r="AD1966" i="1"/>
  <c r="AD1907" i="1"/>
  <c r="AD1971" i="1"/>
  <c r="AD1924" i="1"/>
  <c r="AD2078" i="1"/>
  <c r="AD2112" i="1"/>
  <c r="AD2169" i="1"/>
  <c r="AD2109" i="1"/>
  <c r="AD2072" i="1"/>
  <c r="AD2114" i="1"/>
  <c r="AD2160" i="1"/>
  <c r="AD2207" i="1"/>
  <c r="AD2221" i="1"/>
  <c r="AD2237" i="1"/>
  <c r="AD2036" i="1"/>
  <c r="AD2107" i="1"/>
  <c r="AD2226" i="1"/>
  <c r="AD2289" i="1"/>
  <c r="AD1887" i="1"/>
  <c r="AD1941" i="1"/>
  <c r="AD1998" i="1"/>
  <c r="AD1930" i="1"/>
  <c r="AD1984" i="1"/>
  <c r="AD1919" i="1"/>
  <c r="AD1895" i="1"/>
  <c r="AD1952" i="1"/>
  <c r="AD1997" i="1"/>
  <c r="AD2049" i="1"/>
  <c r="AD2124" i="1"/>
  <c r="AD2161" i="1"/>
  <c r="AD2205" i="1"/>
  <c r="AD2223" i="1"/>
  <c r="AD2239" i="1"/>
  <c r="AD2053" i="1"/>
  <c r="AD2095" i="1"/>
  <c r="AD2142" i="1"/>
  <c r="AD2009" i="1"/>
  <c r="AD2110" i="1"/>
  <c r="AD2165" i="1"/>
  <c r="AD2103" i="1"/>
  <c r="AD2190" i="1"/>
  <c r="AD2269" i="1"/>
  <c r="AD1813" i="1"/>
  <c r="AD1859" i="1"/>
  <c r="AD1898" i="1"/>
  <c r="AD1953" i="1"/>
  <c r="AD1910" i="1"/>
  <c r="AD1974" i="1"/>
  <c r="AD1963" i="1"/>
  <c r="AD1916" i="1"/>
  <c r="AD2011" i="1"/>
  <c r="AD2043" i="1"/>
  <c r="AD2076" i="1"/>
  <c r="AD2120" i="1"/>
  <c r="AD2185" i="1"/>
  <c r="AD2031" i="1"/>
  <c r="AD2063" i="1"/>
  <c r="AD2117" i="1"/>
  <c r="AD2212" i="1"/>
  <c r="AD2228" i="1"/>
  <c r="AD2003" i="1"/>
  <c r="AD2035" i="1"/>
  <c r="AD2067" i="1"/>
  <c r="AD2092" i="1"/>
  <c r="AD2136" i="1"/>
  <c r="AD2176" i="1"/>
  <c r="AD2013" i="1"/>
  <c r="AD2079" i="1"/>
  <c r="AD2131" i="1"/>
  <c r="AD2218" i="1"/>
  <c r="AD2281" i="1"/>
  <c r="AD2373" i="1"/>
  <c r="AD2430" i="1"/>
  <c r="AD2446" i="1"/>
  <c r="AD2462" i="1"/>
  <c r="AD2478" i="1"/>
  <c r="AD2247" i="1"/>
  <c r="AD2263" i="1"/>
  <c r="AD2279" i="1"/>
  <c r="AD2295" i="1"/>
  <c r="AD2311" i="1"/>
  <c r="AD2367" i="1"/>
  <c r="AD2256" i="1"/>
  <c r="AD2272" i="1"/>
  <c r="AD2288" i="1"/>
  <c r="AD2304" i="1"/>
  <c r="AD2340" i="1"/>
  <c r="AD2428" i="1"/>
  <c r="AD2444" i="1"/>
  <c r="AD2460" i="1"/>
  <c r="AD2476" i="1"/>
  <c r="AD2531" i="1"/>
  <c r="AD2591" i="1"/>
  <c r="AD2491" i="1"/>
  <c r="AD2515" i="1"/>
  <c r="AD2596" i="1"/>
  <c r="AD2496" i="1"/>
  <c r="AD2581" i="1"/>
  <c r="AD2493" i="1"/>
  <c r="AD2578" i="1"/>
  <c r="AD2254" i="1"/>
  <c r="AD2270" i="1"/>
  <c r="AD2286" i="1"/>
  <c r="AD2302" i="1"/>
  <c r="AD2326" i="1"/>
  <c r="AD2345" i="1"/>
  <c r="AD2383" i="1"/>
  <c r="AD2391" i="1"/>
  <c r="AD2399" i="1"/>
  <c r="AD2407" i="1"/>
  <c r="AD2415" i="1"/>
  <c r="AD2423" i="1"/>
  <c r="AD2439" i="1"/>
  <c r="AD2455" i="1"/>
  <c r="AD2471" i="1"/>
  <c r="AD2487" i="1"/>
  <c r="AD2348" i="1"/>
  <c r="AD2494" i="1"/>
  <c r="AD2523" i="1"/>
  <c r="AD2587" i="1"/>
  <c r="AD2549" i="1"/>
  <c r="AD2592" i="1"/>
  <c r="AD2509" i="1"/>
  <c r="AD2543" i="1"/>
  <c r="AD2609" i="1"/>
  <c r="AD2519" i="1"/>
  <c r="AD2590" i="1"/>
  <c r="AD2305" i="1"/>
  <c r="AD2357" i="1"/>
  <c r="AD2312" i="1"/>
  <c r="AD2335" i="1"/>
  <c r="AD2356" i="1"/>
  <c r="AD2542" i="1"/>
  <c r="AD2599" i="1"/>
  <c r="AD2516" i="1"/>
  <c r="AD2588" i="1"/>
  <c r="AD2535" i="1"/>
  <c r="AD2605" i="1"/>
  <c r="AD2570" i="1"/>
  <c r="AD2133" i="1"/>
  <c r="AD2315" i="1"/>
  <c r="AD2365" i="1"/>
  <c r="AD2433" i="1"/>
  <c r="AD2449" i="1"/>
  <c r="AD2465" i="1"/>
  <c r="AD2481" i="1"/>
  <c r="AD2366" i="1"/>
  <c r="AD2380" i="1"/>
  <c r="AD2388" i="1"/>
  <c r="AD2396" i="1"/>
  <c r="AD2404" i="1"/>
  <c r="AD2412" i="1"/>
  <c r="AD2420" i="1"/>
  <c r="AD2330" i="1"/>
  <c r="AD2505" i="1"/>
  <c r="AD2539" i="1"/>
  <c r="AD2611" i="1"/>
  <c r="AD2552" i="1"/>
  <c r="AD2616" i="1"/>
  <c r="AD2522" i="1"/>
  <c r="AD2569" i="1"/>
  <c r="AD2504" i="1"/>
  <c r="AD2582" i="1"/>
  <c r="AD1351" i="1"/>
  <c r="AI1351" i="1" s="1"/>
  <c r="AP1351" i="1" s="1"/>
  <c r="AD1355" i="1"/>
  <c r="AI1355" i="1" s="1"/>
  <c r="AP1355" i="1" s="1"/>
  <c r="AD1359" i="1"/>
  <c r="AI1359" i="1" s="1"/>
  <c r="AP1359" i="1" s="1"/>
  <c r="AD1363" i="1"/>
  <c r="AI1363" i="1" s="1"/>
  <c r="AP1363" i="1" s="1"/>
  <c r="AD1367" i="1"/>
  <c r="AI1367" i="1" s="1"/>
  <c r="AP1367" i="1" s="1"/>
  <c r="AD1371" i="1"/>
  <c r="AI1371" i="1" s="1"/>
  <c r="AP1371" i="1" s="1"/>
  <c r="AD1375" i="1"/>
  <c r="AI1375" i="1" s="1"/>
  <c r="AP1375" i="1" s="1"/>
  <c r="AD1379" i="1"/>
  <c r="AI1379" i="1" s="1"/>
  <c r="AP1379" i="1" s="1"/>
  <c r="AD1383" i="1"/>
  <c r="AI1383" i="1" s="1"/>
  <c r="AP1383" i="1" s="1"/>
  <c r="AD1387" i="1"/>
  <c r="AI1387" i="1" s="1"/>
  <c r="AP1387" i="1" s="1"/>
  <c r="AD1391" i="1"/>
  <c r="AI1391" i="1" s="1"/>
  <c r="AP1391" i="1" s="1"/>
  <c r="AD1395" i="1"/>
  <c r="AI1395" i="1" s="1"/>
  <c r="AP1395" i="1" s="1"/>
  <c r="AD1399" i="1"/>
  <c r="AI1399" i="1" s="1"/>
  <c r="AP1399" i="1" s="1"/>
  <c r="AD1403" i="1"/>
  <c r="AI1403" i="1" s="1"/>
  <c r="AP1403" i="1" s="1"/>
  <c r="AD1407" i="1"/>
  <c r="AI1407" i="1" s="1"/>
  <c r="AP1407" i="1" s="1"/>
  <c r="AD1411" i="1"/>
  <c r="AI1411" i="1" s="1"/>
  <c r="AP1411" i="1" s="1"/>
  <c r="AD1415" i="1"/>
  <c r="AI1415" i="1" s="1"/>
  <c r="AP1415" i="1" s="1"/>
  <c r="AD1419" i="1"/>
  <c r="AI1419" i="1" s="1"/>
  <c r="AP1419" i="1" s="1"/>
  <c r="AD1423" i="1"/>
  <c r="AI1423" i="1" s="1"/>
  <c r="AP1423" i="1" s="1"/>
  <c r="AD1427" i="1"/>
  <c r="AI1427" i="1" s="1"/>
  <c r="AP1427" i="1" s="1"/>
  <c r="AD1431" i="1"/>
  <c r="AI1431" i="1" s="1"/>
  <c r="AP1431" i="1" s="1"/>
  <c r="AD1435" i="1"/>
  <c r="AI1435" i="1" s="1"/>
  <c r="AP1435" i="1" s="1"/>
  <c r="AD1439" i="1"/>
  <c r="AI1439" i="1" s="1"/>
  <c r="AP1439" i="1" s="1"/>
  <c r="AD1443" i="1"/>
  <c r="AI1443" i="1" s="1"/>
  <c r="AP1443" i="1" s="1"/>
  <c r="AD1447" i="1"/>
  <c r="AI1447" i="1" s="1"/>
  <c r="AP1447" i="1" s="1"/>
  <c r="AD1451" i="1"/>
  <c r="AI1451" i="1" s="1"/>
  <c r="AP1451" i="1" s="1"/>
  <c r="AD1455" i="1"/>
  <c r="AI1455" i="1" s="1"/>
  <c r="AP1455" i="1" s="1"/>
  <c r="AD1459" i="1"/>
  <c r="AI1459" i="1" s="1"/>
  <c r="AP1459" i="1" s="1"/>
  <c r="AD1463" i="1"/>
  <c r="AI1463" i="1" s="1"/>
  <c r="AP1463" i="1" s="1"/>
  <c r="AD1467" i="1"/>
  <c r="AI1467" i="1" s="1"/>
  <c r="AP1467" i="1" s="1"/>
  <c r="AD1471" i="1"/>
  <c r="AI1471" i="1" s="1"/>
  <c r="AP1471" i="1" s="1"/>
  <c r="AD1475" i="1"/>
  <c r="AI1475" i="1" s="1"/>
  <c r="AP1475" i="1" s="1"/>
  <c r="AD1479" i="1"/>
  <c r="AI1479" i="1" s="1"/>
  <c r="AP1479" i="1" s="1"/>
  <c r="AD1483" i="1"/>
  <c r="AI1483" i="1" s="1"/>
  <c r="AP1483" i="1" s="1"/>
  <c r="AD1487" i="1"/>
  <c r="AI1487" i="1" s="1"/>
  <c r="AP1487" i="1" s="1"/>
  <c r="AD1491" i="1"/>
  <c r="AI1491" i="1" s="1"/>
  <c r="AP1491" i="1" s="1"/>
  <c r="AD1495" i="1"/>
  <c r="AI1495" i="1" s="1"/>
  <c r="AP1495" i="1" s="1"/>
  <c r="AD1499" i="1"/>
  <c r="AI1499" i="1" s="1"/>
  <c r="AP1499" i="1" s="1"/>
  <c r="AD1503" i="1"/>
  <c r="AI1503" i="1" s="1"/>
  <c r="AP1503" i="1" s="1"/>
  <c r="AD1507" i="1"/>
  <c r="AI1507" i="1" s="1"/>
  <c r="AP1507" i="1" s="1"/>
  <c r="AD1511" i="1"/>
  <c r="AI1511" i="1" s="1"/>
  <c r="AP1511" i="1" s="1"/>
  <c r="AD1515" i="1"/>
  <c r="AI1515" i="1" s="1"/>
  <c r="AP1515" i="1" s="1"/>
  <c r="AA1532" i="1"/>
  <c r="AG1532" i="1" s="1"/>
  <c r="AA1553" i="1"/>
  <c r="AG1553" i="1" s="1"/>
  <c r="AA1577" i="1"/>
  <c r="AG1577" i="1" s="1"/>
  <c r="AA1566" i="1"/>
  <c r="AG1566" i="1" s="1"/>
  <c r="AA1683" i="1"/>
  <c r="AG1683" i="1" s="1"/>
  <c r="AL1683" i="1" s="1"/>
  <c r="AO1683" i="1" s="1"/>
  <c r="AA1659" i="1"/>
  <c r="AG1659" i="1" s="1"/>
  <c r="AL1659" i="1" s="1"/>
  <c r="AO1659" i="1" s="1"/>
  <c r="AA1655" i="1"/>
  <c r="AG1655" i="1" s="1"/>
  <c r="AL1655" i="1" s="1"/>
  <c r="AO1655" i="1" s="1"/>
  <c r="AA1626" i="1"/>
  <c r="AG1626" i="1" s="1"/>
  <c r="AA1720" i="1"/>
  <c r="AG1720" i="1" s="1"/>
  <c r="AL1720" i="1" s="1"/>
  <c r="AO1720" i="1" s="1"/>
  <c r="AA1752" i="1"/>
  <c r="AG1752" i="1" s="1"/>
  <c r="AA1802" i="1"/>
  <c r="AG1802" i="1" s="1"/>
  <c r="AA1521" i="1"/>
  <c r="AG1521" i="1" s="1"/>
  <c r="AA1537" i="1"/>
  <c r="AG1537" i="1" s="1"/>
  <c r="AA1580" i="1"/>
  <c r="AG1580" i="1" s="1"/>
  <c r="AA1672" i="1"/>
  <c r="AG1672" i="1" s="1"/>
  <c r="AL1672" i="1" s="1"/>
  <c r="AO1672" i="1" s="1"/>
  <c r="AA1662" i="1"/>
  <c r="AG1662" i="1" s="1"/>
  <c r="AL1662" i="1" s="1"/>
  <c r="AO1662" i="1" s="1"/>
  <c r="AA1657" i="1"/>
  <c r="AG1657" i="1" s="1"/>
  <c r="AL1657" i="1" s="1"/>
  <c r="AO1657" i="1" s="1"/>
  <c r="AA1589" i="1"/>
  <c r="AG1589" i="1" s="1"/>
  <c r="AA1628" i="1"/>
  <c r="AG1628" i="1" s="1"/>
  <c r="AA1603" i="1"/>
  <c r="AG1603" i="1" s="1"/>
  <c r="AA1677" i="1"/>
  <c r="AG1677" i="1" s="1"/>
  <c r="AL1677" i="1" s="1"/>
  <c r="AO1677" i="1" s="1"/>
  <c r="AA1721" i="1"/>
  <c r="AG1721" i="1" s="1"/>
  <c r="AL1721" i="1" s="1"/>
  <c r="AO1721" i="1" s="1"/>
  <c r="AA1753" i="1"/>
  <c r="AG1753" i="1" s="1"/>
  <c r="AA1804" i="1"/>
  <c r="AG1804" i="1" s="1"/>
  <c r="AA1545" i="1"/>
  <c r="AG1545" i="1" s="1"/>
  <c r="AA1530" i="1"/>
  <c r="AG1530" i="1" s="1"/>
  <c r="AA1546" i="1"/>
  <c r="AG1546" i="1" s="1"/>
  <c r="AA1579" i="1"/>
  <c r="AG1579" i="1" s="1"/>
  <c r="AA1627" i="1"/>
  <c r="AG1627" i="1" s="1"/>
  <c r="AA1605" i="1"/>
  <c r="AG1605" i="1" s="1"/>
  <c r="AA1635" i="1"/>
  <c r="AG1635" i="1" s="1"/>
  <c r="AA1711" i="1"/>
  <c r="AG1711" i="1" s="1"/>
  <c r="AL1711" i="1" s="1"/>
  <c r="AO1711" i="1" s="1"/>
  <c r="AA1746" i="1"/>
  <c r="AG1746" i="1" s="1"/>
  <c r="AL1746" i="1" s="1"/>
  <c r="AO1746" i="1" s="1"/>
  <c r="AA1774" i="1"/>
  <c r="AG1774" i="1" s="1"/>
  <c r="AA1790" i="1"/>
  <c r="AG1790" i="1" s="1"/>
  <c r="AA1523" i="1"/>
  <c r="AG1523" i="1" s="1"/>
  <c r="AA1539" i="1"/>
  <c r="AG1539" i="1" s="1"/>
  <c r="AA1668" i="1"/>
  <c r="AG1668" i="1" s="1"/>
  <c r="AL1668" i="1" s="1"/>
  <c r="AO1668" i="1" s="1"/>
  <c r="AA1581" i="1"/>
  <c r="AG1581" i="1" s="1"/>
  <c r="AA1669" i="1"/>
  <c r="AG1669" i="1" s="1"/>
  <c r="AL1669" i="1" s="1"/>
  <c r="AO1669" i="1" s="1"/>
  <c r="AA1610" i="1"/>
  <c r="AG1610" i="1" s="1"/>
  <c r="AA1620" i="1"/>
  <c r="AG1620" i="1" s="1"/>
  <c r="AA1697" i="1"/>
  <c r="AG1697" i="1" s="1"/>
  <c r="AL1697" i="1" s="1"/>
  <c r="AO1697" i="1" s="1"/>
  <c r="AA1731" i="1"/>
  <c r="AG1731" i="1" s="1"/>
  <c r="AL1731" i="1" s="1"/>
  <c r="AO1731" i="1" s="1"/>
  <c r="AA1763" i="1"/>
  <c r="AG1763" i="1" s="1"/>
  <c r="AA1801" i="1"/>
  <c r="AG1801" i="1" s="1"/>
  <c r="AA1797" i="1"/>
  <c r="AG1797" i="1" s="1"/>
  <c r="AA1832" i="1"/>
  <c r="AG1832" i="1" s="1"/>
  <c r="AA1864" i="1"/>
  <c r="AG1864" i="1" s="1"/>
  <c r="AA1999" i="1"/>
  <c r="AG1999" i="1" s="1"/>
  <c r="AA1888" i="1"/>
  <c r="AG1888" i="1" s="1"/>
  <c r="AA1920" i="1"/>
  <c r="AG1920" i="1" s="1"/>
  <c r="AA1952" i="1"/>
  <c r="AG1952" i="1" s="1"/>
  <c r="AA1986" i="1"/>
  <c r="AG1986" i="1" s="1"/>
  <c r="AA2050" i="1"/>
  <c r="AG2050" i="1" s="1"/>
  <c r="AA2212" i="1"/>
  <c r="AG2212" i="1" s="1"/>
  <c r="AA2228" i="1"/>
  <c r="AG2228" i="1" s="1"/>
  <c r="AA2022" i="1"/>
  <c r="AG2022" i="1" s="1"/>
  <c r="AA2088" i="1"/>
  <c r="AG2088" i="1" s="1"/>
  <c r="AA2147" i="1"/>
  <c r="AG2147" i="1" s="1"/>
  <c r="AA2208" i="1"/>
  <c r="AG2208" i="1" s="1"/>
  <c r="AA2058" i="1"/>
  <c r="AG2058" i="1" s="1"/>
  <c r="AA2183" i="1"/>
  <c r="AG2183" i="1" s="1"/>
  <c r="AA2077" i="1"/>
  <c r="AG2077" i="1" s="1"/>
  <c r="AA2130" i="1"/>
  <c r="AG2130" i="1" s="1"/>
  <c r="AA2250" i="1"/>
  <c r="AG2250" i="1" s="1"/>
  <c r="AA2306" i="1"/>
  <c r="AG2306" i="1" s="1"/>
  <c r="AA2478" i="1"/>
  <c r="AG2478" i="1" s="1"/>
  <c r="AA1915" i="1"/>
  <c r="AG1915" i="1" s="1"/>
  <c r="AA1947" i="1"/>
  <c r="AG1947" i="1" s="1"/>
  <c r="AA1979" i="1"/>
  <c r="AG1979" i="1" s="1"/>
  <c r="AA2028" i="1"/>
  <c r="AG2028" i="1" s="1"/>
  <c r="AA2060" i="1"/>
  <c r="AG2060" i="1" s="1"/>
  <c r="AA2003" i="1"/>
  <c r="AG2003" i="1" s="1"/>
  <c r="AA2035" i="1"/>
  <c r="AG2035" i="1" s="1"/>
  <c r="AA2067" i="1"/>
  <c r="AG2067" i="1" s="1"/>
  <c r="AA2187" i="1"/>
  <c r="AG2187" i="1" s="1"/>
  <c r="AA2217" i="1"/>
  <c r="AG2217" i="1" s="1"/>
  <c r="AA2233" i="1"/>
  <c r="AG2233" i="1" s="1"/>
  <c r="AA2007" i="1"/>
  <c r="AG2007" i="1" s="1"/>
  <c r="AA2039" i="1"/>
  <c r="AG2039" i="1" s="1"/>
  <c r="AA2083" i="1"/>
  <c r="AG2083" i="1" s="1"/>
  <c r="AA2046" i="1"/>
  <c r="AG2046" i="1" s="1"/>
  <c r="AA2151" i="1"/>
  <c r="AG2151" i="1" s="1"/>
  <c r="AA2219" i="1"/>
  <c r="AG2219" i="1" s="1"/>
  <c r="AA2113" i="1"/>
  <c r="AG2113" i="1" s="1"/>
  <c r="AA2170" i="1"/>
  <c r="AG2170" i="1" s="1"/>
  <c r="AA2278" i="1"/>
  <c r="AG2278" i="1" s="1"/>
  <c r="AA2434" i="1"/>
  <c r="AG2434" i="1" s="1"/>
  <c r="AA1791" i="1"/>
  <c r="AG1791" i="1" s="1"/>
  <c r="AA1830" i="1"/>
  <c r="AG1830" i="1" s="1"/>
  <c r="AA1862" i="1"/>
  <c r="AG1862" i="1" s="1"/>
  <c r="AA2001" i="1"/>
  <c r="AG2001" i="1" s="1"/>
  <c r="AA1916" i="1"/>
  <c r="AG1916" i="1" s="1"/>
  <c r="AA1948" i="1"/>
  <c r="AG1948" i="1" s="1"/>
  <c r="AA1982" i="1"/>
  <c r="AG1982" i="1" s="1"/>
  <c r="AA2037" i="1"/>
  <c r="AG2037" i="1" s="1"/>
  <c r="AA2198" i="1"/>
  <c r="AG2198" i="1" s="1"/>
  <c r="AA2057" i="1"/>
  <c r="AG2057" i="1" s="1"/>
  <c r="AA2195" i="1"/>
  <c r="AG2195" i="1" s="1"/>
  <c r="AA2061" i="1"/>
  <c r="AG2061" i="1" s="1"/>
  <c r="AA2011" i="1"/>
  <c r="AG2011" i="1" s="1"/>
  <c r="AA2043" i="1"/>
  <c r="AG2043" i="1" s="1"/>
  <c r="AA2197" i="1"/>
  <c r="AG2197" i="1" s="1"/>
  <c r="AA2086" i="1"/>
  <c r="AG2086" i="1" s="1"/>
  <c r="AA2137" i="1"/>
  <c r="AG2137" i="1" s="1"/>
  <c r="AA2258" i="1"/>
  <c r="AG2258" i="1" s="1"/>
  <c r="AA2310" i="1"/>
  <c r="AG2310" i="1" s="1"/>
  <c r="AA2378" i="1"/>
  <c r="AG2378" i="1" s="1"/>
  <c r="AA1793" i="1"/>
  <c r="AG1793" i="1" s="1"/>
  <c r="AA1831" i="1"/>
  <c r="AG1831" i="1" s="1"/>
  <c r="AA1863" i="1"/>
  <c r="AG1863" i="1" s="1"/>
  <c r="AA2000" i="1"/>
  <c r="AG2000" i="1" s="1"/>
  <c r="AA1919" i="1"/>
  <c r="AG1919" i="1" s="1"/>
  <c r="AA1951" i="1"/>
  <c r="AG1951" i="1" s="1"/>
  <c r="AA1983" i="1"/>
  <c r="AG1983" i="1" s="1"/>
  <c r="AA2168" i="1"/>
  <c r="AG2168" i="1" s="1"/>
  <c r="AA2210" i="1"/>
  <c r="AG2210" i="1" s="1"/>
  <c r="AA2226" i="1"/>
  <c r="AG2226" i="1" s="1"/>
  <c r="AA2242" i="1"/>
  <c r="AG2242" i="1" s="1"/>
  <c r="AA2065" i="1"/>
  <c r="AG2065" i="1" s="1"/>
  <c r="AA2243" i="1"/>
  <c r="AG2243" i="1" s="1"/>
  <c r="AA2129" i="1"/>
  <c r="AG2129" i="1" s="1"/>
  <c r="AA2254" i="1"/>
  <c r="AG2254" i="1" s="1"/>
  <c r="AA2442" i="1"/>
  <c r="AG2442" i="1" s="1"/>
  <c r="AA2312" i="1"/>
  <c r="AG2312" i="1" s="1"/>
  <c r="AA2353" i="1"/>
  <c r="AG2353" i="1" s="1"/>
  <c r="AA2389" i="1"/>
  <c r="AG2389" i="1" s="1"/>
  <c r="AA2405" i="1"/>
  <c r="AG2405" i="1" s="1"/>
  <c r="AA2421" i="1"/>
  <c r="AG2421" i="1" s="1"/>
  <c r="AA2332" i="1"/>
  <c r="AG2332" i="1" s="1"/>
  <c r="AA2376" i="1"/>
  <c r="AG2376" i="1" s="1"/>
  <c r="AA2500" i="1"/>
  <c r="AG2500" i="1" s="1"/>
  <c r="AA2501" i="1"/>
  <c r="AG2501" i="1" s="1"/>
  <c r="AA2541" i="1"/>
  <c r="AG2541" i="1" s="1"/>
  <c r="AA2539" i="1"/>
  <c r="AG2539" i="1" s="1"/>
  <c r="AA2581" i="1"/>
  <c r="AG2581" i="1" s="1"/>
  <c r="AA2613" i="1"/>
  <c r="AG2613" i="1" s="1"/>
  <c r="AA2361" i="1"/>
  <c r="AG2361" i="1" s="1"/>
  <c r="AA2390" i="1"/>
  <c r="AG2390" i="1" s="1"/>
  <c r="AA2406" i="1"/>
  <c r="AG2406" i="1" s="1"/>
  <c r="AA2422" i="1"/>
  <c r="AG2422" i="1" s="1"/>
  <c r="AA2334" i="1"/>
  <c r="AG2334" i="1" s="1"/>
  <c r="AA2315" i="1"/>
  <c r="AG2315" i="1" s="1"/>
  <c r="AA2540" i="1"/>
  <c r="AG2540" i="1" s="1"/>
  <c r="AA2518" i="1"/>
  <c r="AG2518" i="1" s="1"/>
  <c r="AA2519" i="1"/>
  <c r="AG2519" i="1" s="1"/>
  <c r="AA2521" i="1"/>
  <c r="AG2521" i="1" s="1"/>
  <c r="AA2574" i="1"/>
  <c r="AG2574" i="1" s="1"/>
  <c r="AA2608" i="1"/>
  <c r="AG2608" i="1" s="1"/>
  <c r="AA2360" i="1"/>
  <c r="AG2360" i="1" s="1"/>
  <c r="AA2379" i="1"/>
  <c r="AG2379" i="1" s="1"/>
  <c r="AA2395" i="1"/>
  <c r="AG2395" i="1" s="1"/>
  <c r="AA2411" i="1"/>
  <c r="AG2411" i="1" s="1"/>
  <c r="AA2427" i="1"/>
  <c r="AG2427" i="1" s="1"/>
  <c r="AA2443" i="1"/>
  <c r="AG2443" i="1" s="1"/>
  <c r="AA2459" i="1"/>
  <c r="AG2459" i="1" s="1"/>
  <c r="AA2475" i="1"/>
  <c r="AG2475" i="1" s="1"/>
  <c r="AA2244" i="1"/>
  <c r="AG2244" i="1" s="1"/>
  <c r="AA2260" i="1"/>
  <c r="AG2260" i="1" s="1"/>
  <c r="AA2276" i="1"/>
  <c r="AG2276" i="1" s="1"/>
  <c r="AA2292" i="1"/>
  <c r="AG2292" i="1" s="1"/>
  <c r="AA2308" i="1"/>
  <c r="AG2308" i="1" s="1"/>
  <c r="AA2245" i="1"/>
  <c r="AG2245" i="1" s="1"/>
  <c r="AA2261" i="1"/>
  <c r="AG2261" i="1" s="1"/>
  <c r="AA2277" i="1"/>
  <c r="AG2277" i="1" s="1"/>
  <c r="AA2293" i="1"/>
  <c r="AG2293" i="1" s="1"/>
  <c r="AA2309" i="1"/>
  <c r="AG2309" i="1" s="1"/>
  <c r="AA2337" i="1"/>
  <c r="AG2337" i="1" s="1"/>
  <c r="AA2429" i="1"/>
  <c r="AG2429" i="1" s="1"/>
  <c r="AA2445" i="1"/>
  <c r="AG2445" i="1" s="1"/>
  <c r="AA2461" i="1"/>
  <c r="AG2461" i="1" s="1"/>
  <c r="AA2477" i="1"/>
  <c r="AG2477" i="1" s="1"/>
  <c r="AA2550" i="1"/>
  <c r="AG2550" i="1" s="1"/>
  <c r="AA2522" i="1"/>
  <c r="AG2522" i="1" s="1"/>
  <c r="AA2497" i="1"/>
  <c r="AG2497" i="1" s="1"/>
  <c r="AA2490" i="1"/>
  <c r="AG2490" i="1" s="1"/>
  <c r="AA2514" i="1"/>
  <c r="AG2514" i="1" s="1"/>
  <c r="AA2553" i="1"/>
  <c r="AG2553" i="1" s="1"/>
  <c r="AA2585" i="1"/>
  <c r="AG2585" i="1" s="1"/>
  <c r="AA2617" i="1"/>
  <c r="AG2617" i="1" s="1"/>
  <c r="AA2188" i="1"/>
  <c r="AG2188" i="1" s="1"/>
  <c r="AA2102" i="1"/>
  <c r="AG2102" i="1" s="1"/>
  <c r="AA2136" i="1"/>
  <c r="AG2136" i="1" s="1"/>
  <c r="AA2194" i="1"/>
  <c r="AG2194" i="1" s="1"/>
  <c r="AA2370" i="1"/>
  <c r="AG2370" i="1" s="1"/>
  <c r="AA2259" i="1"/>
  <c r="AG2259" i="1" s="1"/>
  <c r="AA2275" i="1"/>
  <c r="AG2275" i="1" s="1"/>
  <c r="AA2291" i="1"/>
  <c r="AG2291" i="1" s="1"/>
  <c r="AA2307" i="1"/>
  <c r="AG2307" i="1" s="1"/>
  <c r="AA2339" i="1"/>
  <c r="AG2339" i="1" s="1"/>
  <c r="AA2384" i="1"/>
  <c r="AG2384" i="1" s="1"/>
  <c r="AA2400" i="1"/>
  <c r="AG2400" i="1" s="1"/>
  <c r="AA2416" i="1"/>
  <c r="AG2416" i="1" s="1"/>
  <c r="AA2424" i="1"/>
  <c r="AG2424" i="1" s="1"/>
  <c r="AA2440" i="1"/>
  <c r="AG2440" i="1" s="1"/>
  <c r="AA2456" i="1"/>
  <c r="AG2456" i="1" s="1"/>
  <c r="AA2472" i="1"/>
  <c r="AG2472" i="1" s="1"/>
  <c r="AA2343" i="1"/>
  <c r="AG2343" i="1" s="1"/>
  <c r="AA2491" i="1"/>
  <c r="AG2491" i="1" s="1"/>
  <c r="AA2515" i="1"/>
  <c r="AG2515" i="1" s="1"/>
  <c r="AA2533" i="1"/>
  <c r="AG2533" i="1" s="1"/>
  <c r="AA2531" i="1"/>
  <c r="AG2531" i="1" s="1"/>
  <c r="AA2580" i="1"/>
  <c r="AG2580" i="1" s="1"/>
  <c r="AA2612" i="1"/>
  <c r="AG2612" i="1" s="1"/>
  <c r="AA2605" i="1"/>
  <c r="AG2605" i="1" s="1"/>
  <c r="AA2527" i="1"/>
  <c r="AG2527" i="1" s="1"/>
  <c r="AA2568" i="1"/>
  <c r="AG2568" i="1" s="1"/>
  <c r="AA2552" i="1"/>
  <c r="AG2552" i="1" s="1"/>
  <c r="AA2599" i="1"/>
  <c r="AG2599" i="1" s="1"/>
  <c r="AA2583" i="1"/>
  <c r="AG2583" i="1" s="1"/>
  <c r="AA2567" i="1"/>
  <c r="AG2567" i="1" s="1"/>
  <c r="AA2626" i="1"/>
  <c r="AG2626" i="1" s="1"/>
  <c r="AA2610" i="1"/>
  <c r="AG2610" i="1" s="1"/>
  <c r="AA2594" i="1"/>
  <c r="AG2594" i="1" s="1"/>
  <c r="AA2193" i="1"/>
  <c r="AG2193" i="1" s="1"/>
  <c r="AA2161" i="1"/>
  <c r="AG2161" i="1" s="1"/>
  <c r="AA2135" i="1"/>
  <c r="AG2135" i="1" s="1"/>
  <c r="AA2120" i="1"/>
  <c r="AG2120" i="1" s="1"/>
  <c r="AA2104" i="1"/>
  <c r="AG2104" i="1" s="1"/>
  <c r="AA2089" i="1"/>
  <c r="AG2089" i="1" s="1"/>
  <c r="AA2073" i="1"/>
  <c r="AG2073" i="1" s="1"/>
  <c r="AA2166" i="1"/>
  <c r="AG2166" i="1" s="1"/>
  <c r="AA2138" i="1"/>
  <c r="AG2138" i="1" s="1"/>
  <c r="AA2123" i="1"/>
  <c r="AG2123" i="1" s="1"/>
  <c r="AA2107" i="1"/>
  <c r="AG2107" i="1" s="1"/>
  <c r="AA1992" i="1"/>
  <c r="AG1992" i="1" s="1"/>
  <c r="AA1978" i="1"/>
  <c r="AG1978" i="1" s="1"/>
  <c r="AA1962" i="1"/>
  <c r="AG1962" i="1" s="1"/>
  <c r="AA1946" i="1"/>
  <c r="AG1946" i="1" s="1"/>
  <c r="AA1930" i="1"/>
  <c r="AG1930" i="1" s="1"/>
  <c r="AA1914" i="1"/>
  <c r="AG1914" i="1" s="1"/>
  <c r="AA1897" i="1"/>
  <c r="AG1897" i="1" s="1"/>
  <c r="AA1977" i="1"/>
  <c r="AG1977" i="1" s="1"/>
  <c r="AA1961" i="1"/>
  <c r="AG1961" i="1" s="1"/>
  <c r="AA1945" i="1"/>
  <c r="AG1945" i="1" s="1"/>
  <c r="AA1929" i="1"/>
  <c r="AG1929" i="1" s="1"/>
  <c r="AA1913" i="1"/>
  <c r="AG1913" i="1" s="1"/>
  <c r="AA1898" i="1"/>
  <c r="AG1898" i="1" s="1"/>
  <c r="AA1780" i="1"/>
  <c r="AG1780" i="1" s="1"/>
  <c r="AA1874" i="1"/>
  <c r="AG1874" i="1" s="1"/>
  <c r="AA1842" i="1"/>
  <c r="AG1842" i="1" s="1"/>
  <c r="AA1810" i="1"/>
  <c r="AG1810" i="1" s="1"/>
  <c r="AA1782" i="1"/>
  <c r="AG1782" i="1" s="1"/>
  <c r="AA1876" i="1"/>
  <c r="AG1876" i="1" s="1"/>
  <c r="AA1867" i="1"/>
  <c r="AG1867" i="1" s="1"/>
  <c r="AA1853" i="1"/>
  <c r="AG1853" i="1" s="1"/>
  <c r="AA1844" i="1"/>
  <c r="AG1844" i="1" s="1"/>
  <c r="AA1835" i="1"/>
  <c r="AG1835" i="1" s="1"/>
  <c r="AA1821" i="1"/>
  <c r="AG1821" i="1" s="1"/>
  <c r="AA1812" i="1"/>
  <c r="AG1812" i="1" s="1"/>
  <c r="AA1798" i="1"/>
  <c r="AG1798" i="1" s="1"/>
  <c r="AA1624" i="1"/>
  <c r="AG1624" i="1" s="1"/>
  <c r="AA1641" i="1"/>
  <c r="AG1641" i="1" s="1"/>
  <c r="AA1594" i="1"/>
  <c r="AG1594" i="1" s="1"/>
  <c r="AA1777" i="1"/>
  <c r="AG1777" i="1" s="1"/>
  <c r="AA1756" i="1"/>
  <c r="AG1756" i="1" s="1"/>
  <c r="AA1724" i="1"/>
  <c r="AG1724" i="1" s="1"/>
  <c r="AL1724" i="1" s="1"/>
  <c r="AO1724" i="1" s="1"/>
  <c r="AA1710" i="1"/>
  <c r="AG1710" i="1" s="1"/>
  <c r="AL1710" i="1" s="1"/>
  <c r="AO1710" i="1" s="1"/>
  <c r="AA1701" i="1"/>
  <c r="AG1701" i="1" s="1"/>
  <c r="AL1701" i="1" s="1"/>
  <c r="AO1701" i="1" s="1"/>
  <c r="AA1687" i="1"/>
  <c r="AG1687" i="1" s="1"/>
  <c r="AL1687" i="1" s="1"/>
  <c r="AO1687" i="1" s="1"/>
  <c r="AA1617" i="1"/>
  <c r="AG1617" i="1" s="1"/>
  <c r="AA1765" i="1"/>
  <c r="AG1765" i="1" s="1"/>
  <c r="AA1751" i="1"/>
  <c r="AG1751" i="1" s="1"/>
  <c r="AA1742" i="1"/>
  <c r="AG1742" i="1" s="1"/>
  <c r="AL1742" i="1" s="1"/>
  <c r="AO1742" i="1" s="1"/>
  <c r="AA1733" i="1"/>
  <c r="AG1733" i="1" s="1"/>
  <c r="AL1733" i="1" s="1"/>
  <c r="AO1733" i="1" s="1"/>
  <c r="AA1719" i="1"/>
  <c r="AG1719" i="1" s="1"/>
  <c r="AL1719" i="1" s="1"/>
  <c r="AO1719" i="1" s="1"/>
  <c r="AA1703" i="1"/>
  <c r="AG1703" i="1" s="1"/>
  <c r="AL1703" i="1" s="1"/>
  <c r="AO1703" i="1" s="1"/>
  <c r="AA1616" i="1"/>
  <c r="AG1616" i="1" s="1"/>
  <c r="AA1646" i="1"/>
  <c r="AG1646" i="1" s="1"/>
  <c r="AL1646" i="1" s="1"/>
  <c r="AO1646" i="1" s="1"/>
  <c r="AA1614" i="1"/>
  <c r="AG1614" i="1" s="1"/>
  <c r="AA1560" i="1"/>
  <c r="AG1560" i="1" s="1"/>
  <c r="AA1565" i="1"/>
  <c r="AG1565" i="1" s="1"/>
  <c r="AA1689" i="1"/>
  <c r="AG1689" i="1" s="1"/>
  <c r="AL1689" i="1" s="1"/>
  <c r="AO1689" i="1" s="1"/>
  <c r="AA1680" i="1"/>
  <c r="AG1680" i="1" s="1"/>
  <c r="AL1680" i="1" s="1"/>
  <c r="AO1680" i="1" s="1"/>
  <c r="AA1544" i="1"/>
  <c r="AG1544" i="1" s="1"/>
  <c r="AD1543" i="1"/>
  <c r="AI1543" i="1" s="1"/>
  <c r="AP1543" i="1" s="1"/>
  <c r="AD1548" i="1"/>
  <c r="AI1548" i="1" s="1"/>
  <c r="AP1548" i="1" s="1"/>
  <c r="AD1632" i="1"/>
  <c r="AI1632" i="1" s="1"/>
  <c r="AP1632" i="1" s="1"/>
  <c r="AD1687" i="1"/>
  <c r="AD1577" i="1"/>
  <c r="AI1577" i="1" s="1"/>
  <c r="AP1577" i="1" s="1"/>
  <c r="AD1612" i="1"/>
  <c r="AI1612" i="1" s="1"/>
  <c r="AP1612" i="1" s="1"/>
  <c r="AD1652" i="1"/>
  <c r="AD1618" i="1"/>
  <c r="AI1618" i="1" s="1"/>
  <c r="AP1618" i="1" s="1"/>
  <c r="AD1670" i="1"/>
  <c r="AD1710" i="1"/>
  <c r="AD1722" i="1"/>
  <c r="AD1763" i="1"/>
  <c r="AD1744" i="1"/>
  <c r="AD1734" i="1"/>
  <c r="AD1781" i="1"/>
  <c r="AD1842" i="1"/>
  <c r="AD1809" i="1"/>
  <c r="AD1855" i="1"/>
  <c r="AD1830" i="1"/>
  <c r="AD1812" i="1"/>
  <c r="AD1869" i="1"/>
  <c r="AD1520" i="1"/>
  <c r="AI1520" i="1" s="1"/>
  <c r="AP1520" i="1" s="1"/>
  <c r="AD1528" i="1"/>
  <c r="AI1528" i="1" s="1"/>
  <c r="AP1528" i="1" s="1"/>
  <c r="AD1536" i="1"/>
  <c r="AI1536" i="1" s="1"/>
  <c r="AP1536" i="1" s="1"/>
  <c r="AD1546" i="1"/>
  <c r="AI1546" i="1" s="1"/>
  <c r="AP1546" i="1" s="1"/>
  <c r="AD1615" i="1"/>
  <c r="AI1615" i="1" s="1"/>
  <c r="AP1615" i="1" s="1"/>
  <c r="AD1578" i="1"/>
  <c r="AI1578" i="1" s="1"/>
  <c r="AP1578" i="1" s="1"/>
  <c r="AD1589" i="1"/>
  <c r="AI1589" i="1" s="1"/>
  <c r="AP1589" i="1" s="1"/>
  <c r="AD1627" i="1"/>
  <c r="AI1627" i="1" s="1"/>
  <c r="AP1627" i="1" s="1"/>
  <c r="AD1574" i="1"/>
  <c r="AI1574" i="1" s="1"/>
  <c r="AP1574" i="1" s="1"/>
  <c r="AD1682" i="1"/>
  <c r="AD1702" i="1"/>
  <c r="AD1692" i="1"/>
  <c r="AD1746" i="1"/>
  <c r="AD1646" i="1"/>
  <c r="AD1752" i="1"/>
  <c r="AD1749" i="1"/>
  <c r="AD1790" i="1"/>
  <c r="AD1803" i="1"/>
  <c r="AD1847" i="1"/>
  <c r="AD1884" i="1"/>
  <c r="AD1870" i="1"/>
  <c r="AD1844" i="1"/>
  <c r="AD1554" i="1"/>
  <c r="AI1554" i="1" s="1"/>
  <c r="AP1554" i="1" s="1"/>
  <c r="AD1583" i="1"/>
  <c r="AI1583" i="1" s="1"/>
  <c r="AP1583" i="1" s="1"/>
  <c r="AD1625" i="1"/>
  <c r="AI1625" i="1" s="1"/>
  <c r="AP1625" i="1" s="1"/>
  <c r="AD1673" i="1"/>
  <c r="AD1555" i="1"/>
  <c r="AI1555" i="1" s="1"/>
  <c r="AP1555" i="1" s="1"/>
  <c r="AD1628" i="1"/>
  <c r="AI1628" i="1" s="1"/>
  <c r="AP1628" i="1" s="1"/>
  <c r="AD1671" i="1"/>
  <c r="AD1600" i="1"/>
  <c r="AI1600" i="1" s="1"/>
  <c r="AP1600" i="1" s="1"/>
  <c r="AD1666" i="1"/>
  <c r="AD1708" i="1"/>
  <c r="AD1777" i="1"/>
  <c r="AD1729" i="1"/>
  <c r="AD1770" i="1"/>
  <c r="AD1697" i="1"/>
  <c r="AD1783" i="1"/>
  <c r="AD1718" i="1"/>
  <c r="AD1759" i="1"/>
  <c r="AD1858" i="1"/>
  <c r="AD1816" i="1"/>
  <c r="AD1857" i="1"/>
  <c r="AD1883" i="1"/>
  <c r="AD1835" i="1"/>
  <c r="AD1547" i="1"/>
  <c r="AI1547" i="1" s="1"/>
  <c r="AP1547" i="1" s="1"/>
  <c r="AD1523" i="1"/>
  <c r="AI1523" i="1" s="1"/>
  <c r="AP1523" i="1" s="1"/>
  <c r="AD1531" i="1"/>
  <c r="AI1531" i="1" s="1"/>
  <c r="AP1531" i="1" s="1"/>
  <c r="AD1539" i="1"/>
  <c r="AI1539" i="1" s="1"/>
  <c r="AP1539" i="1" s="1"/>
  <c r="AD1565" i="1"/>
  <c r="AI1565" i="1" s="1"/>
  <c r="AP1565" i="1" s="1"/>
  <c r="AD1631" i="1"/>
  <c r="AI1631" i="1" s="1"/>
  <c r="AP1631" i="1" s="1"/>
  <c r="AD1571" i="1"/>
  <c r="AI1571" i="1" s="1"/>
  <c r="AP1571" i="1" s="1"/>
  <c r="AD1586" i="1"/>
  <c r="AI1586" i="1" s="1"/>
  <c r="AP1586" i="1" s="1"/>
  <c r="AD1620" i="1"/>
  <c r="AI1620" i="1" s="1"/>
  <c r="AP1620" i="1" s="1"/>
  <c r="AD1675" i="1"/>
  <c r="AD1595" i="1"/>
  <c r="AI1595" i="1" s="1"/>
  <c r="AP1595" i="1" s="1"/>
  <c r="AD1680" i="1"/>
  <c r="AD1672" i="1"/>
  <c r="AD1732" i="1"/>
  <c r="AD1721" i="1"/>
  <c r="AD1762" i="1"/>
  <c r="AD1711" i="1"/>
  <c r="AD1638" i="1"/>
  <c r="AI1638" i="1" s="1"/>
  <c r="AP1638" i="1" s="1"/>
  <c r="AD1703" i="1"/>
  <c r="AD1751" i="1"/>
  <c r="AD1804" i="1"/>
  <c r="AD1808" i="1"/>
  <c r="AD1849" i="1"/>
  <c r="AD1789" i="1"/>
  <c r="AD1811" i="1"/>
  <c r="AD1867" i="1"/>
  <c r="AD1889" i="1"/>
  <c r="AD1965" i="1"/>
  <c r="AD1922" i="1"/>
  <c r="AD1980" i="1"/>
  <c r="AD1927" i="1"/>
  <c r="AD1996" i="1"/>
  <c r="AD1912" i="1"/>
  <c r="AD1976" i="1"/>
  <c r="AD2040" i="1"/>
  <c r="AD2116" i="1"/>
  <c r="AD2159" i="1"/>
  <c r="AD2197" i="1"/>
  <c r="AD2060" i="1"/>
  <c r="AD2137" i="1"/>
  <c r="AD2032" i="1"/>
  <c r="AD2102" i="1"/>
  <c r="AD2168" i="1"/>
  <c r="AD2010" i="1"/>
  <c r="AD2042" i="1"/>
  <c r="AD2111" i="1"/>
  <c r="AD2230" i="1"/>
  <c r="AD2293" i="1"/>
  <c r="AD1977" i="1"/>
  <c r="AD1918" i="1"/>
  <c r="AD1995" i="1"/>
  <c r="AD1923" i="1"/>
  <c r="AD1983" i="1"/>
  <c r="AD1940" i="1"/>
  <c r="AD2082" i="1"/>
  <c r="AD2128" i="1"/>
  <c r="AD2183" i="1"/>
  <c r="AD2125" i="1"/>
  <c r="AD2090" i="1"/>
  <c r="AD2130" i="1"/>
  <c r="AD2173" i="1"/>
  <c r="AD2209" i="1"/>
  <c r="AD2225" i="1"/>
  <c r="AD2241" i="1"/>
  <c r="AD2052" i="1"/>
  <c r="AD2123" i="1"/>
  <c r="AD2242" i="1"/>
  <c r="AD2316" i="1"/>
  <c r="AD1892" i="1"/>
  <c r="AD1957" i="1"/>
  <c r="AD2002" i="1"/>
  <c r="AD1946" i="1"/>
  <c r="AD1992" i="1"/>
  <c r="AD1935" i="1"/>
  <c r="AD1904" i="1"/>
  <c r="AD1968" i="1"/>
  <c r="AD2001" i="1"/>
  <c r="AD2065" i="1"/>
  <c r="AD2135" i="1"/>
  <c r="AD2175" i="1"/>
  <c r="AD2211" i="1"/>
  <c r="AD2227" i="1"/>
  <c r="AD2005" i="1"/>
  <c r="AD2069" i="1"/>
  <c r="AD2105" i="1"/>
  <c r="AD2146" i="1"/>
  <c r="AD2025" i="1"/>
  <c r="AD2126" i="1"/>
  <c r="AD2179" i="1"/>
  <c r="AD2119" i="1"/>
  <c r="AD2222" i="1"/>
  <c r="AD2285" i="1"/>
  <c r="AD1827" i="1"/>
  <c r="AD1868" i="1"/>
  <c r="AD1905" i="1"/>
  <c r="AD1969" i="1"/>
  <c r="AD1926" i="1"/>
  <c r="AD1915" i="1"/>
  <c r="AD1979" i="1"/>
  <c r="AD1932" i="1"/>
  <c r="AD2014" i="1"/>
  <c r="AD2046" i="1"/>
  <c r="AD2080" i="1"/>
  <c r="AD2153" i="1"/>
  <c r="AD2201" i="1"/>
  <c r="AD2034" i="1"/>
  <c r="AD2066" i="1"/>
  <c r="AD2154" i="1"/>
  <c r="AD2216" i="1"/>
  <c r="AD2232" i="1"/>
  <c r="AD2006" i="1"/>
  <c r="AD2038" i="1"/>
  <c r="AD2070" i="1"/>
  <c r="AD2096" i="1"/>
  <c r="AD2144" i="1"/>
  <c r="AD2189" i="1"/>
  <c r="AD2029" i="1"/>
  <c r="AD2083" i="1"/>
  <c r="AD2150" i="1"/>
  <c r="AD2234" i="1"/>
  <c r="AD2297" i="1"/>
  <c r="AD2342" i="1"/>
  <c r="AD2434" i="1"/>
  <c r="AD2450" i="1"/>
  <c r="AD2466" i="1"/>
  <c r="AD2482" i="1"/>
  <c r="AD2251" i="1"/>
  <c r="AD2267" i="1"/>
  <c r="AD2283" i="1"/>
  <c r="AD2299" i="1"/>
  <c r="AD2319" i="1"/>
  <c r="AD2244" i="1"/>
  <c r="AD2260" i="1"/>
  <c r="AD2276" i="1"/>
  <c r="AD2292" i="1"/>
  <c r="AD2308" i="1"/>
  <c r="AD2346" i="1"/>
  <c r="AD2432" i="1"/>
  <c r="AD2448" i="1"/>
  <c r="AD2464" i="1"/>
  <c r="AD2480" i="1"/>
  <c r="AD2545" i="1"/>
  <c r="AD2607" i="1"/>
  <c r="AD2495" i="1"/>
  <c r="AD2524" i="1"/>
  <c r="AD2612" i="1"/>
  <c r="AD2533" i="1"/>
  <c r="AD2597" i="1"/>
  <c r="AD2497" i="1"/>
  <c r="AD2594" i="1"/>
  <c r="AD2258" i="1"/>
  <c r="AD2274" i="1"/>
  <c r="AD2290" i="1"/>
  <c r="AD2306" i="1"/>
  <c r="AD2344" i="1"/>
  <c r="AD2363" i="1"/>
  <c r="AD2385" i="1"/>
  <c r="AD2393" i="1"/>
  <c r="AD2401" i="1"/>
  <c r="AD2409" i="1"/>
  <c r="AD2417" i="1"/>
  <c r="AD2427" i="1"/>
  <c r="AD2443" i="1"/>
  <c r="AD2459" i="1"/>
  <c r="AD2475" i="1"/>
  <c r="AD2313" i="1"/>
  <c r="AD2354" i="1"/>
  <c r="AD2498" i="1"/>
  <c r="AD2537" i="1"/>
  <c r="AD2603" i="1"/>
  <c r="AD2551" i="1"/>
  <c r="AD2608" i="1"/>
  <c r="AD2517" i="1"/>
  <c r="AD2561" i="1"/>
  <c r="AD2625" i="1"/>
  <c r="AD2536" i="1"/>
  <c r="AD2606" i="1"/>
  <c r="AD2309" i="1"/>
  <c r="AD2352" i="1"/>
  <c r="AD2320" i="1"/>
  <c r="AD2339" i="1"/>
  <c r="AD2362" i="1"/>
  <c r="AD2547" i="1"/>
  <c r="AD2615" i="1"/>
  <c r="AD2540" i="1"/>
  <c r="AD2604" i="1"/>
  <c r="AD2557" i="1"/>
  <c r="AD2621" i="1"/>
  <c r="AD2586" i="1"/>
  <c r="AD2141" i="1"/>
  <c r="AD2323" i="1"/>
  <c r="AD2377" i="1"/>
  <c r="AD2437" i="1"/>
  <c r="AD2453" i="1"/>
  <c r="AD2469" i="1"/>
  <c r="AD2317" i="1"/>
  <c r="AD2347" i="1"/>
  <c r="AD2382" i="1"/>
  <c r="AD2390" i="1"/>
  <c r="AD2398" i="1"/>
  <c r="AD2406" i="1"/>
  <c r="AD2414" i="1"/>
  <c r="AD2422" i="1"/>
  <c r="AD2334" i="1"/>
  <c r="AD2513" i="1"/>
  <c r="AD2563" i="1"/>
  <c r="AD2627" i="1"/>
  <c r="AD2568" i="1"/>
  <c r="AD2502" i="1"/>
  <c r="AD2527" i="1"/>
  <c r="AD2585" i="1"/>
  <c r="AD2512" i="1"/>
  <c r="AD2598" i="1"/>
  <c r="AD1352" i="1"/>
  <c r="AI1352" i="1" s="1"/>
  <c r="AP1352" i="1" s="1"/>
  <c r="AD1356" i="1"/>
  <c r="AI1356" i="1" s="1"/>
  <c r="AP1356" i="1" s="1"/>
  <c r="AD1360" i="1"/>
  <c r="AI1360" i="1" s="1"/>
  <c r="AP1360" i="1" s="1"/>
  <c r="AD1364" i="1"/>
  <c r="AI1364" i="1" s="1"/>
  <c r="AP1364" i="1" s="1"/>
  <c r="AD1368" i="1"/>
  <c r="AI1368" i="1" s="1"/>
  <c r="AP1368" i="1" s="1"/>
  <c r="AD1372" i="1"/>
  <c r="AI1372" i="1" s="1"/>
  <c r="AP1372" i="1" s="1"/>
  <c r="AD1376" i="1"/>
  <c r="AI1376" i="1" s="1"/>
  <c r="AP1376" i="1" s="1"/>
  <c r="AD1380" i="1"/>
  <c r="AI1380" i="1" s="1"/>
  <c r="AP1380" i="1" s="1"/>
  <c r="AD1384" i="1"/>
  <c r="AI1384" i="1" s="1"/>
  <c r="AP1384" i="1" s="1"/>
  <c r="AD1388" i="1"/>
  <c r="AI1388" i="1" s="1"/>
  <c r="AP1388" i="1" s="1"/>
  <c r="AD1392" i="1"/>
  <c r="AI1392" i="1" s="1"/>
  <c r="AP1392" i="1" s="1"/>
  <c r="AD1396" i="1"/>
  <c r="AI1396" i="1" s="1"/>
  <c r="AP1396" i="1" s="1"/>
  <c r="AD1400" i="1"/>
  <c r="AI1400" i="1" s="1"/>
  <c r="AP1400" i="1" s="1"/>
  <c r="AD1404" i="1"/>
  <c r="AI1404" i="1" s="1"/>
  <c r="AP1404" i="1" s="1"/>
  <c r="AD1408" i="1"/>
  <c r="AI1408" i="1" s="1"/>
  <c r="AP1408" i="1" s="1"/>
  <c r="AD1412" i="1"/>
  <c r="AI1412" i="1" s="1"/>
  <c r="AP1412" i="1" s="1"/>
  <c r="AD1416" i="1"/>
  <c r="AI1416" i="1" s="1"/>
  <c r="AP1416" i="1" s="1"/>
  <c r="AD1420" i="1"/>
  <c r="AI1420" i="1" s="1"/>
  <c r="AP1420" i="1" s="1"/>
  <c r="AD1424" i="1"/>
  <c r="AI1424" i="1" s="1"/>
  <c r="AP1424" i="1" s="1"/>
  <c r="AD1428" i="1"/>
  <c r="AI1428" i="1" s="1"/>
  <c r="AP1428" i="1" s="1"/>
  <c r="AD1432" i="1"/>
  <c r="AI1432" i="1" s="1"/>
  <c r="AP1432" i="1" s="1"/>
  <c r="AD1436" i="1"/>
  <c r="AI1436" i="1" s="1"/>
  <c r="AP1436" i="1" s="1"/>
  <c r="AD1440" i="1"/>
  <c r="AI1440" i="1" s="1"/>
  <c r="AP1440" i="1" s="1"/>
  <c r="AD1444" i="1"/>
  <c r="AI1444" i="1" s="1"/>
  <c r="AP1444" i="1" s="1"/>
  <c r="AD1448" i="1"/>
  <c r="AI1448" i="1" s="1"/>
  <c r="AP1448" i="1" s="1"/>
  <c r="AD1452" i="1"/>
  <c r="AI1452" i="1" s="1"/>
  <c r="AP1452" i="1" s="1"/>
  <c r="AD1456" i="1"/>
  <c r="AI1456" i="1" s="1"/>
  <c r="AP1456" i="1" s="1"/>
  <c r="AD1460" i="1"/>
  <c r="AI1460" i="1" s="1"/>
  <c r="AP1460" i="1" s="1"/>
  <c r="AD1464" i="1"/>
  <c r="AI1464" i="1" s="1"/>
  <c r="AP1464" i="1" s="1"/>
  <c r="AD1468" i="1"/>
  <c r="AI1468" i="1" s="1"/>
  <c r="AP1468" i="1" s="1"/>
  <c r="AD1472" i="1"/>
  <c r="AI1472" i="1" s="1"/>
  <c r="AP1472" i="1" s="1"/>
  <c r="AD1476" i="1"/>
  <c r="AI1476" i="1" s="1"/>
  <c r="AP1476" i="1" s="1"/>
  <c r="AD1480" i="1"/>
  <c r="AI1480" i="1" s="1"/>
  <c r="AP1480" i="1" s="1"/>
  <c r="AD1484" i="1"/>
  <c r="AI1484" i="1" s="1"/>
  <c r="AP1484" i="1" s="1"/>
  <c r="AD1488" i="1"/>
  <c r="AI1488" i="1" s="1"/>
  <c r="AP1488" i="1" s="1"/>
  <c r="AD1492" i="1"/>
  <c r="AI1492" i="1" s="1"/>
  <c r="AP1492" i="1" s="1"/>
  <c r="AD1496" i="1"/>
  <c r="AI1496" i="1" s="1"/>
  <c r="AP1496" i="1" s="1"/>
  <c r="AD1500" i="1"/>
  <c r="AI1500" i="1" s="1"/>
  <c r="AP1500" i="1" s="1"/>
  <c r="AD1504" i="1"/>
  <c r="AI1504" i="1" s="1"/>
  <c r="AP1504" i="1" s="1"/>
  <c r="AD1508" i="1"/>
  <c r="AI1508" i="1" s="1"/>
  <c r="AP1508" i="1" s="1"/>
  <c r="AD1512" i="1"/>
  <c r="AI1512" i="1" s="1"/>
  <c r="AP1512" i="1" s="1"/>
  <c r="AD1516" i="1"/>
  <c r="AI1516" i="1" s="1"/>
  <c r="AP1516" i="1" s="1"/>
  <c r="AA1350" i="1"/>
  <c r="AG1350" i="1" s="1"/>
  <c r="AA1354" i="1"/>
  <c r="AG1354" i="1" s="1"/>
  <c r="AA1358" i="1"/>
  <c r="AG1358" i="1" s="1"/>
  <c r="AA1362" i="1"/>
  <c r="AG1362" i="1" s="1"/>
  <c r="AA1366" i="1"/>
  <c r="AG1366" i="1" s="1"/>
  <c r="AA1370" i="1"/>
  <c r="AG1370" i="1" s="1"/>
  <c r="AA1374" i="1"/>
  <c r="AG1374" i="1" s="1"/>
  <c r="AA1378" i="1"/>
  <c r="AG1378" i="1" s="1"/>
  <c r="AA1382" i="1"/>
  <c r="AG1382" i="1" s="1"/>
  <c r="AA1386" i="1"/>
  <c r="AG1386" i="1" s="1"/>
  <c r="AA1390" i="1"/>
  <c r="AG1390" i="1" s="1"/>
  <c r="AA1394" i="1"/>
  <c r="AG1394" i="1" s="1"/>
  <c r="AA1398" i="1"/>
  <c r="AG1398" i="1" s="1"/>
  <c r="AA1402" i="1"/>
  <c r="AG1402" i="1" s="1"/>
  <c r="AA1406" i="1"/>
  <c r="AG1406" i="1" s="1"/>
  <c r="AA1410" i="1"/>
  <c r="AG1410" i="1" s="1"/>
  <c r="AA1414" i="1"/>
  <c r="AG1414" i="1" s="1"/>
  <c r="AA1418" i="1"/>
  <c r="AG1418" i="1" s="1"/>
  <c r="AA1422" i="1"/>
  <c r="AG1422" i="1" s="1"/>
  <c r="AA1426" i="1"/>
  <c r="AG1426" i="1" s="1"/>
  <c r="AA1430" i="1"/>
  <c r="AG1430" i="1" s="1"/>
  <c r="AA1434" i="1"/>
  <c r="AG1434" i="1" s="1"/>
  <c r="AA1438" i="1"/>
  <c r="AG1438" i="1" s="1"/>
  <c r="AA1442" i="1"/>
  <c r="AG1442" i="1" s="1"/>
  <c r="AA1446" i="1"/>
  <c r="AG1446" i="1" s="1"/>
  <c r="AA1450" i="1"/>
  <c r="AG1450" i="1" s="1"/>
  <c r="AA1454" i="1"/>
  <c r="AG1454" i="1" s="1"/>
  <c r="AA1458" i="1"/>
  <c r="AG1458" i="1" s="1"/>
  <c r="AA1462" i="1"/>
  <c r="AG1462" i="1" s="1"/>
  <c r="AA1466" i="1"/>
  <c r="AG1466" i="1" s="1"/>
  <c r="AA1470" i="1"/>
  <c r="AG1470" i="1" s="1"/>
  <c r="AA1474" i="1"/>
  <c r="AG1474" i="1" s="1"/>
  <c r="AA1478" i="1"/>
  <c r="AG1478" i="1" s="1"/>
  <c r="AA1482" i="1"/>
  <c r="AG1482" i="1" s="1"/>
  <c r="AA1486" i="1"/>
  <c r="AG1486" i="1" s="1"/>
  <c r="AA1490" i="1"/>
  <c r="AG1490" i="1" s="1"/>
  <c r="AA1494" i="1"/>
  <c r="AG1494" i="1" s="1"/>
  <c r="AA1498" i="1"/>
  <c r="AG1498" i="1" s="1"/>
  <c r="AA1502" i="1"/>
  <c r="AG1502" i="1" s="1"/>
  <c r="AA1506" i="1"/>
  <c r="AG1506" i="1" s="1"/>
  <c r="AA1510" i="1"/>
  <c r="AG1510" i="1" s="1"/>
  <c r="AA1514" i="1"/>
  <c r="AG1514" i="1" s="1"/>
  <c r="AA1520" i="1"/>
  <c r="AG1520" i="1" s="1"/>
  <c r="AA1536" i="1"/>
  <c r="AG1536" i="1" s="1"/>
  <c r="AA1571" i="1"/>
  <c r="AG1571" i="1" s="1"/>
  <c r="AA1586" i="1"/>
  <c r="AG1586" i="1" s="1"/>
  <c r="AA1598" i="1"/>
  <c r="AG1598" i="1" s="1"/>
  <c r="AA1692" i="1"/>
  <c r="AG1692" i="1" s="1"/>
  <c r="AL1692" i="1" s="1"/>
  <c r="AO1692" i="1" s="1"/>
  <c r="AA1675" i="1"/>
  <c r="AG1675" i="1" s="1"/>
  <c r="AL1675" i="1" s="1"/>
  <c r="AO1675" i="1" s="1"/>
  <c r="AA1671" i="1"/>
  <c r="AG1671" i="1" s="1"/>
  <c r="AL1671" i="1" s="1"/>
  <c r="AO1671" i="1" s="1"/>
  <c r="AA1686" i="1"/>
  <c r="AG1686" i="1" s="1"/>
  <c r="AL1686" i="1" s="1"/>
  <c r="AO1686" i="1" s="1"/>
  <c r="AA1760" i="1"/>
  <c r="AG1760" i="1" s="1"/>
  <c r="AA1809" i="1"/>
  <c r="AG1809" i="1" s="1"/>
  <c r="AA1525" i="1"/>
  <c r="AG1525" i="1" s="1"/>
  <c r="AA1541" i="1"/>
  <c r="AG1541" i="1" s="1"/>
  <c r="AA1587" i="1"/>
  <c r="AG1587" i="1" s="1"/>
  <c r="AA1572" i="1"/>
  <c r="AG1572" i="1" s="1"/>
  <c r="AA1665" i="1"/>
  <c r="AG1665" i="1" s="1"/>
  <c r="AL1665" i="1" s="1"/>
  <c r="AO1665" i="1" s="1"/>
  <c r="AA1604" i="1"/>
  <c r="AG1604" i="1" s="1"/>
  <c r="AA1601" i="1"/>
  <c r="AG1601" i="1" s="1"/>
  <c r="AA1612" i="1"/>
  <c r="AG1612" i="1" s="1"/>
  <c r="AA1691" i="1"/>
  <c r="AG1691" i="1" s="1"/>
  <c r="AL1691" i="1" s="1"/>
  <c r="AO1691" i="1" s="1"/>
  <c r="AA1729" i="1"/>
  <c r="AG1729" i="1" s="1"/>
  <c r="AL1729" i="1" s="1"/>
  <c r="AO1729" i="1" s="1"/>
  <c r="AA1761" i="1"/>
  <c r="AG1761" i="1" s="1"/>
  <c r="AA1817" i="1"/>
  <c r="AG1817" i="1" s="1"/>
  <c r="AA1518" i="1"/>
  <c r="AG1518" i="1" s="1"/>
  <c r="AA1534" i="1"/>
  <c r="AG1534" i="1" s="1"/>
  <c r="AA1550" i="1"/>
  <c r="AG1550" i="1" s="1"/>
  <c r="AA1585" i="1"/>
  <c r="AG1585" i="1" s="1"/>
  <c r="AA1636" i="1"/>
  <c r="AG1636" i="1" s="1"/>
  <c r="AA1647" i="1"/>
  <c r="AG1647" i="1" s="1"/>
  <c r="AL1647" i="1" s="1"/>
  <c r="AO1647" i="1" s="1"/>
  <c r="AA1644" i="1"/>
  <c r="AG1644" i="1" s="1"/>
  <c r="AA1722" i="1"/>
  <c r="AG1722" i="1" s="1"/>
  <c r="AL1722" i="1" s="1"/>
  <c r="AO1722" i="1" s="1"/>
  <c r="AA1754" i="1"/>
  <c r="AG1754" i="1" s="1"/>
  <c r="AA1803" i="1"/>
  <c r="AG1803" i="1" s="1"/>
  <c r="AA1825" i="1"/>
  <c r="AG1825" i="1" s="1"/>
  <c r="AA1527" i="1"/>
  <c r="AG1527" i="1" s="1"/>
  <c r="AA1552" i="1"/>
  <c r="AG1552" i="1" s="1"/>
  <c r="AA1588" i="1"/>
  <c r="AG1588" i="1" s="1"/>
  <c r="AA1658" i="1"/>
  <c r="AG1658" i="1" s="1"/>
  <c r="AL1658" i="1" s="1"/>
  <c r="AO1658" i="1" s="1"/>
  <c r="AA1564" i="1"/>
  <c r="AG1564" i="1" s="1"/>
  <c r="AA1637" i="1"/>
  <c r="AG1637" i="1" s="1"/>
  <c r="AA1649" i="1"/>
  <c r="AG1649" i="1" s="1"/>
  <c r="AL1649" i="1" s="1"/>
  <c r="AO1649" i="1" s="1"/>
  <c r="AA1705" i="1"/>
  <c r="AG1705" i="1" s="1"/>
  <c r="AL1705" i="1" s="1"/>
  <c r="AO1705" i="1" s="1"/>
  <c r="AA1739" i="1"/>
  <c r="AG1739" i="1" s="1"/>
  <c r="AL1739" i="1" s="1"/>
  <c r="AO1739" i="1" s="1"/>
  <c r="AA1771" i="1"/>
  <c r="AG1771" i="1" s="1"/>
  <c r="AA1800" i="1"/>
  <c r="AG1800" i="1" s="1"/>
  <c r="AA1808" i="1"/>
  <c r="AG1808" i="1" s="1"/>
  <c r="AA1840" i="1"/>
  <c r="AG1840" i="1" s="1"/>
  <c r="AA1872" i="1"/>
  <c r="AG1872" i="1" s="1"/>
  <c r="AA1886" i="1"/>
  <c r="AG1886" i="1" s="1"/>
  <c r="AA1896" i="1"/>
  <c r="AG1896" i="1" s="1"/>
  <c r="AA1928" i="1"/>
  <c r="AG1928" i="1" s="1"/>
  <c r="AA1960" i="1"/>
  <c r="AG1960" i="1" s="1"/>
  <c r="AA2002" i="1"/>
  <c r="AG2002" i="1" s="1"/>
  <c r="AA2066" i="1"/>
  <c r="AG2066" i="1" s="1"/>
  <c r="AA2216" i="1"/>
  <c r="AG2216" i="1" s="1"/>
  <c r="AA2232" i="1"/>
  <c r="AG2232" i="1" s="1"/>
  <c r="AA2038" i="1"/>
  <c r="AG2038" i="1" s="1"/>
  <c r="AA2092" i="1"/>
  <c r="AG2092" i="1" s="1"/>
  <c r="AA2176" i="1"/>
  <c r="AG2176" i="1" s="1"/>
  <c r="AA2010" i="1"/>
  <c r="AG2010" i="1" s="1"/>
  <c r="AA2204" i="1"/>
  <c r="AG2204" i="1" s="1"/>
  <c r="AA2201" i="1"/>
  <c r="AG2201" i="1" s="1"/>
  <c r="AA2098" i="1"/>
  <c r="AG2098" i="1" s="1"/>
  <c r="AA2142" i="1"/>
  <c r="AG2142" i="1" s="1"/>
  <c r="AA2266" i="1"/>
  <c r="AG2266" i="1" s="1"/>
  <c r="AA2430" i="1"/>
  <c r="AG2430" i="1" s="1"/>
  <c r="AA1890" i="1"/>
  <c r="AG1890" i="1" s="1"/>
  <c r="AA1923" i="1"/>
  <c r="AG1923" i="1" s="1"/>
  <c r="AA1955" i="1"/>
  <c r="AG1955" i="1" s="1"/>
  <c r="AA1987" i="1"/>
  <c r="AG1987" i="1" s="1"/>
  <c r="AA2031" i="1"/>
  <c r="AG2031" i="1" s="1"/>
  <c r="AA2063" i="1"/>
  <c r="AG2063" i="1" s="1"/>
  <c r="AA2016" i="1"/>
  <c r="AG2016" i="1" s="1"/>
  <c r="AA2048" i="1"/>
  <c r="AG2048" i="1" s="1"/>
  <c r="AA2152" i="1"/>
  <c r="AG2152" i="1" s="1"/>
  <c r="AA2199" i="1"/>
  <c r="AG2199" i="1" s="1"/>
  <c r="AA2221" i="1"/>
  <c r="AG2221" i="1" s="1"/>
  <c r="AA2237" i="1"/>
  <c r="AG2237" i="1" s="1"/>
  <c r="AA2020" i="1"/>
  <c r="AG2020" i="1" s="1"/>
  <c r="AA2052" i="1"/>
  <c r="AG2052" i="1" s="1"/>
  <c r="AA2200" i="1"/>
  <c r="AG2200" i="1" s="1"/>
  <c r="AA2062" i="1"/>
  <c r="AG2062" i="1" s="1"/>
  <c r="AA2164" i="1"/>
  <c r="AG2164" i="1" s="1"/>
  <c r="AA2235" i="1"/>
  <c r="AG2235" i="1" s="1"/>
  <c r="AA2122" i="1"/>
  <c r="AG2122" i="1" s="1"/>
  <c r="AA2189" i="1"/>
  <c r="AG2189" i="1" s="1"/>
  <c r="AA2294" i="1"/>
  <c r="AG2294" i="1" s="1"/>
  <c r="AA2450" i="1"/>
  <c r="AG2450" i="1" s="1"/>
  <c r="AA1806" i="1"/>
  <c r="AG1806" i="1" s="1"/>
  <c r="AA1838" i="1"/>
  <c r="AG1838" i="1" s="1"/>
  <c r="AA1870" i="1"/>
  <c r="AG1870" i="1" s="1"/>
  <c r="AA1893" i="1"/>
  <c r="AG1893" i="1" s="1"/>
  <c r="AA1924" i="1"/>
  <c r="AG1924" i="1" s="1"/>
  <c r="AA1956" i="1"/>
  <c r="AG1956" i="1" s="1"/>
  <c r="AA1990" i="1"/>
  <c r="AG1990" i="1" s="1"/>
  <c r="AA2053" i="1"/>
  <c r="AG2053" i="1" s="1"/>
  <c r="AA2009" i="1"/>
  <c r="AG2009" i="1" s="1"/>
  <c r="AA2160" i="1"/>
  <c r="AG2160" i="1" s="1"/>
  <c r="AA2013" i="1"/>
  <c r="AG2013" i="1" s="1"/>
  <c r="AA2079" i="1"/>
  <c r="AG2079" i="1" s="1"/>
  <c r="AA2024" i="1"/>
  <c r="AG2024" i="1" s="1"/>
  <c r="AA2056" i="1"/>
  <c r="AG2056" i="1" s="1"/>
  <c r="AA2205" i="1"/>
  <c r="AG2205" i="1" s="1"/>
  <c r="AA2105" i="1"/>
  <c r="AG2105" i="1" s="1"/>
  <c r="AA2154" i="1"/>
  <c r="AG2154" i="1" s="1"/>
  <c r="AA2274" i="1"/>
  <c r="AG2274" i="1" s="1"/>
  <c r="AA2318" i="1"/>
  <c r="AG2318" i="1" s="1"/>
  <c r="AA2438" i="1"/>
  <c r="AG2438" i="1" s="1"/>
  <c r="AA1807" i="1"/>
  <c r="AG1807" i="1" s="1"/>
  <c r="AA1839" i="1"/>
  <c r="AG1839" i="1" s="1"/>
  <c r="AA1871" i="1"/>
  <c r="AG1871" i="1" s="1"/>
  <c r="AA1895" i="1"/>
  <c r="AG1895" i="1" s="1"/>
  <c r="AA1927" i="1"/>
  <c r="AG1927" i="1" s="1"/>
  <c r="AA1959" i="1"/>
  <c r="AG1959" i="1" s="1"/>
  <c r="AA1991" i="1"/>
  <c r="AG1991" i="1" s="1"/>
  <c r="AA2171" i="1"/>
  <c r="AG2171" i="1" s="1"/>
  <c r="AA2214" i="1"/>
  <c r="AG2214" i="1" s="1"/>
  <c r="AA2230" i="1"/>
  <c r="AG2230" i="1" s="1"/>
  <c r="AA2017" i="1"/>
  <c r="AG2017" i="1" s="1"/>
  <c r="AA2087" i="1"/>
  <c r="AG2087" i="1" s="1"/>
  <c r="AA2094" i="1"/>
  <c r="AG2094" i="1" s="1"/>
  <c r="AA2139" i="1"/>
  <c r="AG2139" i="1" s="1"/>
  <c r="AA2270" i="1"/>
  <c r="AG2270" i="1" s="1"/>
  <c r="AA2458" i="1"/>
  <c r="AG2458" i="1" s="1"/>
  <c r="AA2320" i="1"/>
  <c r="AG2320" i="1" s="1"/>
  <c r="AA2371" i="1"/>
  <c r="AG2371" i="1" s="1"/>
  <c r="AA2393" i="1"/>
  <c r="AG2393" i="1" s="1"/>
  <c r="AA2409" i="1"/>
  <c r="AG2409" i="1" s="1"/>
  <c r="AA2313" i="1"/>
  <c r="AG2313" i="1" s="1"/>
  <c r="AA2336" i="1"/>
  <c r="AG2336" i="1" s="1"/>
  <c r="AA2351" i="1"/>
  <c r="AG2351" i="1" s="1"/>
  <c r="AA2508" i="1"/>
  <c r="AG2508" i="1" s="1"/>
  <c r="AA2509" i="1"/>
  <c r="AG2509" i="1" s="1"/>
  <c r="AA2536" i="1"/>
  <c r="AG2536" i="1" s="1"/>
  <c r="AA2557" i="1"/>
  <c r="AG2557" i="1" s="1"/>
  <c r="AA2589" i="1"/>
  <c r="AG2589" i="1" s="1"/>
  <c r="AA2621" i="1"/>
  <c r="AG2621" i="1" s="1"/>
  <c r="AA2367" i="1"/>
  <c r="AG2367" i="1" s="1"/>
  <c r="AA2394" i="1"/>
  <c r="AG2394" i="1" s="1"/>
  <c r="AA2410" i="1"/>
  <c r="AG2410" i="1" s="1"/>
  <c r="AA2314" i="1"/>
  <c r="AG2314" i="1" s="1"/>
  <c r="AA2338" i="1"/>
  <c r="AG2338" i="1" s="1"/>
  <c r="AA2323" i="1"/>
  <c r="AG2323" i="1" s="1"/>
  <c r="AA2549" i="1"/>
  <c r="AG2549" i="1" s="1"/>
  <c r="AA2546" i="1"/>
  <c r="AG2546" i="1" s="1"/>
  <c r="AA2528" i="1"/>
  <c r="AG2528" i="1" s="1"/>
  <c r="AA2547" i="1"/>
  <c r="AG2547" i="1" s="1"/>
  <c r="AA2584" i="1"/>
  <c r="AG2584" i="1" s="1"/>
  <c r="AA2616" i="1"/>
  <c r="AG2616" i="1" s="1"/>
  <c r="AA2374" i="1"/>
  <c r="AG2374" i="1" s="1"/>
  <c r="AA2383" i="1"/>
  <c r="AG2383" i="1" s="1"/>
  <c r="AA2399" i="1"/>
  <c r="AG2399" i="1" s="1"/>
  <c r="AA2415" i="1"/>
  <c r="AG2415" i="1" s="1"/>
  <c r="AA2431" i="1"/>
  <c r="AG2431" i="1" s="1"/>
  <c r="AA2447" i="1"/>
  <c r="AG2447" i="1" s="1"/>
  <c r="AA2463" i="1"/>
  <c r="AG2463" i="1" s="1"/>
  <c r="AA2479" i="1"/>
  <c r="AG2479" i="1" s="1"/>
  <c r="AA2248" i="1"/>
  <c r="AG2248" i="1" s="1"/>
  <c r="AA2264" i="1"/>
  <c r="AG2264" i="1" s="1"/>
  <c r="AA2280" i="1"/>
  <c r="AG2280" i="1" s="1"/>
  <c r="AA2296" i="1"/>
  <c r="AG2296" i="1" s="1"/>
  <c r="AA2346" i="1"/>
  <c r="AG2346" i="1" s="1"/>
  <c r="AA2249" i="1"/>
  <c r="AG2249" i="1" s="1"/>
  <c r="AA2265" i="1"/>
  <c r="AG2265" i="1" s="1"/>
  <c r="AA2281" i="1"/>
  <c r="AG2281" i="1" s="1"/>
  <c r="AA2297" i="1"/>
  <c r="AG2297" i="1" s="1"/>
  <c r="AA2316" i="1"/>
  <c r="AG2316" i="1" s="1"/>
  <c r="AA2341" i="1"/>
  <c r="AG2341" i="1" s="1"/>
  <c r="AA2433" i="1"/>
  <c r="AG2433" i="1" s="1"/>
  <c r="AA2449" i="1"/>
  <c r="AG2449" i="1" s="1"/>
  <c r="AA2465" i="1"/>
  <c r="AG2465" i="1" s="1"/>
  <c r="AA2481" i="1"/>
  <c r="AG2481" i="1" s="1"/>
  <c r="AA2488" i="1"/>
  <c r="AG2488" i="1" s="1"/>
  <c r="AA2525" i="1"/>
  <c r="AG2525" i="1" s="1"/>
  <c r="AA2504" i="1"/>
  <c r="AG2504" i="1" s="1"/>
  <c r="AA2494" i="1"/>
  <c r="AG2494" i="1" s="1"/>
  <c r="AA2526" i="1"/>
  <c r="AG2526" i="1" s="1"/>
  <c r="AA2561" i="1"/>
  <c r="AG2561" i="1" s="1"/>
  <c r="AA2593" i="1"/>
  <c r="AG2593" i="1" s="1"/>
  <c r="AA2627" i="1"/>
  <c r="AG2627" i="1" s="1"/>
  <c r="AA2191" i="1"/>
  <c r="AG2191" i="1" s="1"/>
  <c r="AA2110" i="1"/>
  <c r="AG2110" i="1" s="1"/>
  <c r="AA2146" i="1"/>
  <c r="AG2146" i="1" s="1"/>
  <c r="AA2317" i="1"/>
  <c r="AG2317" i="1" s="1"/>
  <c r="AA2247" i="1"/>
  <c r="AG2247" i="1" s="1"/>
  <c r="AA2263" i="1"/>
  <c r="AG2263" i="1" s="1"/>
  <c r="AA2279" i="1"/>
  <c r="AG2279" i="1" s="1"/>
  <c r="AA2295" i="1"/>
  <c r="AG2295" i="1" s="1"/>
  <c r="AA2311" i="1"/>
  <c r="AG2311" i="1" s="1"/>
  <c r="AA2345" i="1"/>
  <c r="AG2345" i="1" s="1"/>
  <c r="AA2388" i="1"/>
  <c r="AG2388" i="1" s="1"/>
  <c r="AA2404" i="1"/>
  <c r="AG2404" i="1" s="1"/>
  <c r="AA2420" i="1"/>
  <c r="AG2420" i="1" s="1"/>
  <c r="AA2428" i="1"/>
  <c r="AG2428" i="1" s="1"/>
  <c r="AA2444" i="1"/>
  <c r="AG2444" i="1" s="1"/>
  <c r="AA2460" i="1"/>
  <c r="AG2460" i="1" s="1"/>
  <c r="AA2476" i="1"/>
  <c r="AG2476" i="1" s="1"/>
  <c r="AA2349" i="1"/>
  <c r="AG2349" i="1" s="1"/>
  <c r="AA2495" i="1"/>
  <c r="AG2495" i="1" s="1"/>
  <c r="AA2524" i="1"/>
  <c r="AG2524" i="1" s="1"/>
  <c r="AA2544" i="1"/>
  <c r="AG2544" i="1" s="1"/>
  <c r="AA2554" i="1"/>
  <c r="AG2554" i="1" s="1"/>
  <c r="AA2588" i="1"/>
  <c r="AG2588" i="1" s="1"/>
  <c r="AA2620" i="1"/>
  <c r="AG2620" i="1" s="1"/>
  <c r="AA2601" i="1"/>
  <c r="AG2601" i="1" s="1"/>
  <c r="AA2592" i="1"/>
  <c r="AG2592" i="1" s="1"/>
  <c r="AA2564" i="1"/>
  <c r="AG2564" i="1" s="1"/>
  <c r="AA2623" i="1"/>
  <c r="AG2623" i="1" s="1"/>
  <c r="AA2595" i="1"/>
  <c r="AG2595" i="1" s="1"/>
  <c r="AA2579" i="1"/>
  <c r="AG2579" i="1" s="1"/>
  <c r="AA2563" i="1"/>
  <c r="AG2563" i="1" s="1"/>
  <c r="AA2622" i="1"/>
  <c r="AG2622" i="1" s="1"/>
  <c r="AA2606" i="1"/>
  <c r="AG2606" i="1" s="1"/>
  <c r="AA2586" i="1"/>
  <c r="AG2586" i="1" s="1"/>
  <c r="AA2185" i="1"/>
  <c r="AG2185" i="1" s="1"/>
  <c r="AA2153" i="1"/>
  <c r="AG2153" i="1" s="1"/>
  <c r="AA2132" i="1"/>
  <c r="AG2132" i="1" s="1"/>
  <c r="AA2116" i="1"/>
  <c r="AG2116" i="1" s="1"/>
  <c r="AA2100" i="1"/>
  <c r="AG2100" i="1" s="1"/>
  <c r="AA2082" i="1"/>
  <c r="AG2082" i="1" s="1"/>
  <c r="AA2190" i="1"/>
  <c r="AG2190" i="1" s="1"/>
  <c r="AA2158" i="1"/>
  <c r="AG2158" i="1" s="1"/>
  <c r="AA2133" i="1"/>
  <c r="AG2133" i="1" s="1"/>
  <c r="AA2119" i="1"/>
  <c r="AG2119" i="1" s="1"/>
  <c r="AA2103" i="1"/>
  <c r="AG2103" i="1" s="1"/>
  <c r="AA1988" i="1"/>
  <c r="AG1988" i="1" s="1"/>
  <c r="AA1974" i="1"/>
  <c r="AG1974" i="1" s="1"/>
  <c r="AA1958" i="1"/>
  <c r="AG1958" i="1" s="1"/>
  <c r="AA1942" i="1"/>
  <c r="AG1942" i="1" s="1"/>
  <c r="AA1926" i="1"/>
  <c r="AG1926" i="1" s="1"/>
  <c r="AA1910" i="1"/>
  <c r="AG1910" i="1" s="1"/>
  <c r="AA1894" i="1"/>
  <c r="AG1894" i="1" s="1"/>
  <c r="AA1989" i="1"/>
  <c r="AG1989" i="1" s="1"/>
  <c r="AA1973" i="1"/>
  <c r="AG1973" i="1" s="1"/>
  <c r="AA1957" i="1"/>
  <c r="AG1957" i="1" s="1"/>
  <c r="AA1941" i="1"/>
  <c r="AG1941" i="1" s="1"/>
  <c r="AA1925" i="1"/>
  <c r="AG1925" i="1" s="1"/>
  <c r="AA1909" i="1"/>
  <c r="AG1909" i="1" s="1"/>
  <c r="AA1892" i="1"/>
  <c r="AG1892" i="1" s="1"/>
  <c r="AA1788" i="1"/>
  <c r="AG1788" i="1" s="1"/>
  <c r="AA1866" i="1"/>
  <c r="AG1866" i="1" s="1"/>
  <c r="AA1834" i="1"/>
  <c r="AG1834" i="1" s="1"/>
  <c r="AA1795" i="1"/>
  <c r="AG1795" i="1" s="1"/>
  <c r="AA1880" i="1"/>
  <c r="AG1880" i="1" s="1"/>
  <c r="AA1875" i="1"/>
  <c r="AG1875" i="1" s="1"/>
  <c r="AA1861" i="1"/>
  <c r="AG1861" i="1" s="1"/>
  <c r="AA1852" i="1"/>
  <c r="AG1852" i="1" s="1"/>
  <c r="AA1843" i="1"/>
  <c r="AG1843" i="1" s="1"/>
  <c r="AA1829" i="1"/>
  <c r="AG1829" i="1" s="1"/>
  <c r="AA1820" i="1"/>
  <c r="AG1820" i="1" s="1"/>
  <c r="AA1811" i="1"/>
  <c r="AG1811" i="1" s="1"/>
  <c r="AA1796" i="1"/>
  <c r="AG1796" i="1" s="1"/>
  <c r="AA1615" i="1"/>
  <c r="AG1615" i="1" s="1"/>
  <c r="AA1632" i="1"/>
  <c r="AG1632" i="1" s="1"/>
  <c r="AA1787" i="1"/>
  <c r="AG1787" i="1" s="1"/>
  <c r="AA1776" i="1"/>
  <c r="AG1776" i="1" s="1"/>
  <c r="AA1748" i="1"/>
  <c r="AG1748" i="1" s="1"/>
  <c r="AA1714" i="1"/>
  <c r="AG1714" i="1" s="1"/>
  <c r="AL1714" i="1" s="1"/>
  <c r="AO1714" i="1" s="1"/>
  <c r="AA1709" i="1"/>
  <c r="AG1709" i="1" s="1"/>
  <c r="AL1709" i="1" s="1"/>
  <c r="AO1709" i="1" s="1"/>
  <c r="AA1700" i="1"/>
  <c r="AG1700" i="1" s="1"/>
  <c r="AL1700" i="1" s="1"/>
  <c r="AO1700" i="1" s="1"/>
  <c r="AA1651" i="1"/>
  <c r="AG1651" i="1" s="1"/>
  <c r="AL1651" i="1" s="1"/>
  <c r="AO1651" i="1" s="1"/>
  <c r="AA1608" i="1"/>
  <c r="AG1608" i="1" s="1"/>
  <c r="AA1759" i="1"/>
  <c r="AG1759" i="1" s="1"/>
  <c r="AA1750" i="1"/>
  <c r="AG1750" i="1" s="1"/>
  <c r="AA1741" i="1"/>
  <c r="AG1741" i="1" s="1"/>
  <c r="AL1741" i="1" s="1"/>
  <c r="AO1741" i="1" s="1"/>
  <c r="AA1727" i="1"/>
  <c r="AG1727" i="1" s="1"/>
  <c r="AL1727" i="1" s="1"/>
  <c r="AO1727" i="1" s="1"/>
  <c r="AA1718" i="1"/>
  <c r="AG1718" i="1" s="1"/>
  <c r="AL1718" i="1" s="1"/>
  <c r="AO1718" i="1" s="1"/>
  <c r="AA1695" i="1"/>
  <c r="AG1695" i="1" s="1"/>
  <c r="AL1695" i="1" s="1"/>
  <c r="AO1695" i="1" s="1"/>
  <c r="AA1607" i="1"/>
  <c r="AG1607" i="1" s="1"/>
  <c r="AA1638" i="1"/>
  <c r="AG1638" i="1" s="1"/>
  <c r="AA1606" i="1"/>
  <c r="AG1606" i="1" s="1"/>
  <c r="AA1554" i="1"/>
  <c r="AG1554" i="1" s="1"/>
  <c r="AA1563" i="1"/>
  <c r="AG1563" i="1" s="1"/>
  <c r="AA1688" i="1"/>
  <c r="AG1688" i="1" s="1"/>
  <c r="AL1688" i="1" s="1"/>
  <c r="AO1688" i="1" s="1"/>
  <c r="AA1674" i="1"/>
  <c r="AG1674" i="1" s="1"/>
  <c r="AL1674" i="1" s="1"/>
  <c r="AO1674" i="1" s="1"/>
  <c r="AA1551" i="1"/>
  <c r="AG1551" i="1" s="1"/>
  <c r="AD1552" i="1"/>
  <c r="AI1552" i="1" s="1"/>
  <c r="AP1552" i="1" s="1"/>
  <c r="AD1594" i="1"/>
  <c r="AI1594" i="1" s="1"/>
  <c r="AP1594" i="1" s="1"/>
  <c r="AD1641" i="1"/>
  <c r="AI1641" i="1" s="1"/>
  <c r="AP1641" i="1" s="1"/>
  <c r="AD1567" i="1"/>
  <c r="AI1567" i="1" s="1"/>
  <c r="AP1567" i="1" s="1"/>
  <c r="AD1582" i="1"/>
  <c r="AI1582" i="1" s="1"/>
  <c r="AP1582" i="1" s="1"/>
  <c r="AD1621" i="1"/>
  <c r="AI1621" i="1" s="1"/>
  <c r="AP1621" i="1" s="1"/>
  <c r="AD1659" i="1"/>
  <c r="AD1647" i="1"/>
  <c r="AD1681" i="1"/>
  <c r="AD1714" i="1"/>
  <c r="AD1731" i="1"/>
  <c r="AD1772" i="1"/>
  <c r="AD1785" i="1"/>
  <c r="AD1743" i="1"/>
  <c r="AD1786" i="1"/>
  <c r="AD1874" i="1"/>
  <c r="AD1823" i="1"/>
  <c r="AD1864" i="1"/>
  <c r="AD1862" i="1"/>
  <c r="AD1828" i="1"/>
  <c r="AD1929" i="1"/>
  <c r="AD1522" i="1"/>
  <c r="AI1522" i="1" s="1"/>
  <c r="AP1522" i="1" s="1"/>
  <c r="AD1530" i="1"/>
  <c r="AI1530" i="1" s="1"/>
  <c r="AP1530" i="1" s="1"/>
  <c r="AD1538" i="1"/>
  <c r="AI1538" i="1" s="1"/>
  <c r="AP1538" i="1" s="1"/>
  <c r="AD1558" i="1"/>
  <c r="AI1558" i="1" s="1"/>
  <c r="AP1558" i="1" s="1"/>
  <c r="AD1624" i="1"/>
  <c r="AI1624" i="1" s="1"/>
  <c r="AP1624" i="1" s="1"/>
  <c r="AD1587" i="1"/>
  <c r="AI1587" i="1" s="1"/>
  <c r="AP1587" i="1" s="1"/>
  <c r="AD1598" i="1"/>
  <c r="AI1598" i="1" s="1"/>
  <c r="AP1598" i="1" s="1"/>
  <c r="AD1636" i="1"/>
  <c r="AI1636" i="1" s="1"/>
  <c r="AP1636" i="1" s="1"/>
  <c r="AD1579" i="1"/>
  <c r="AI1579" i="1" s="1"/>
  <c r="AP1579" i="1" s="1"/>
  <c r="AD1677" i="1"/>
  <c r="AD1748" i="1"/>
  <c r="AD1715" i="1"/>
  <c r="AD1755" i="1"/>
  <c r="AD1696" i="1"/>
  <c r="AD1717" i="1"/>
  <c r="AD1758" i="1"/>
  <c r="AD1795" i="1"/>
  <c r="AD1815" i="1"/>
  <c r="AD1856" i="1"/>
  <c r="AD1793" i="1"/>
  <c r="AD1798" i="1"/>
  <c r="AD1860" i="1"/>
  <c r="AD1551" i="1"/>
  <c r="AI1551" i="1" s="1"/>
  <c r="AP1551" i="1" s="1"/>
  <c r="AD1592" i="1"/>
  <c r="AI1592" i="1" s="1"/>
  <c r="AP1592" i="1" s="1"/>
  <c r="AD1639" i="1"/>
  <c r="AI1639" i="1" s="1"/>
  <c r="AP1639" i="1" s="1"/>
  <c r="AD1560" i="1"/>
  <c r="AI1560" i="1" s="1"/>
  <c r="AP1560" i="1" s="1"/>
  <c r="AD1590" i="1"/>
  <c r="AI1590" i="1" s="1"/>
  <c r="AP1590" i="1" s="1"/>
  <c r="AD1637" i="1"/>
  <c r="AI1637" i="1" s="1"/>
  <c r="AP1637" i="1" s="1"/>
  <c r="AD1562" i="1"/>
  <c r="AI1562" i="1" s="1"/>
  <c r="AP1562" i="1" s="1"/>
  <c r="AD1634" i="1"/>
  <c r="AI1634" i="1" s="1"/>
  <c r="AP1634" i="1" s="1"/>
  <c r="AD1674" i="1"/>
  <c r="AD1712" i="1"/>
  <c r="AD1622" i="1"/>
  <c r="AI1622" i="1" s="1"/>
  <c r="AP1622" i="1" s="1"/>
  <c r="AD1738" i="1"/>
  <c r="AD1774" i="1"/>
  <c r="AD1706" i="1"/>
  <c r="AD1606" i="1"/>
  <c r="AI1606" i="1" s="1"/>
  <c r="AP1606" i="1" s="1"/>
  <c r="AD1727" i="1"/>
  <c r="AD1779" i="1"/>
  <c r="AD1882" i="1"/>
  <c r="AD1825" i="1"/>
  <c r="AD1871" i="1"/>
  <c r="AD1799" i="1"/>
  <c r="AD1851" i="1"/>
  <c r="AD1557" i="1"/>
  <c r="AI1557" i="1" s="1"/>
  <c r="AP1557" i="1" s="1"/>
  <c r="AD1525" i="1"/>
  <c r="AI1525" i="1" s="1"/>
  <c r="AP1525" i="1" s="1"/>
  <c r="AD1533" i="1"/>
  <c r="AI1533" i="1" s="1"/>
  <c r="AP1533" i="1" s="1"/>
  <c r="AD1541" i="1"/>
  <c r="AI1541" i="1" s="1"/>
  <c r="AP1541" i="1" s="1"/>
  <c r="AD1593" i="1"/>
  <c r="AI1593" i="1" s="1"/>
  <c r="AP1593" i="1" s="1"/>
  <c r="AD1640" i="1"/>
  <c r="AI1640" i="1" s="1"/>
  <c r="AP1640" i="1" s="1"/>
  <c r="AD1580" i="1"/>
  <c r="AI1580" i="1" s="1"/>
  <c r="AP1580" i="1" s="1"/>
  <c r="AD1596" i="1"/>
  <c r="AI1596" i="1" s="1"/>
  <c r="AP1596" i="1" s="1"/>
  <c r="AD1629" i="1"/>
  <c r="AI1629" i="1" s="1"/>
  <c r="AP1629" i="1" s="1"/>
  <c r="AD1556" i="1"/>
  <c r="AI1556" i="1" s="1"/>
  <c r="AP1556" i="1" s="1"/>
  <c r="AD1601" i="1"/>
  <c r="AI1601" i="1" s="1"/>
  <c r="AP1601" i="1" s="1"/>
  <c r="AD1689" i="1"/>
  <c r="AD1700" i="1"/>
  <c r="AD1764" i="1"/>
  <c r="AD1730" i="1"/>
  <c r="AD1771" i="1"/>
  <c r="AD1736" i="1"/>
  <c r="AD1648" i="1"/>
  <c r="AD1719" i="1"/>
  <c r="AD1765" i="1"/>
  <c r="AD1834" i="1"/>
  <c r="AD1817" i="1"/>
  <c r="AD1863" i="1"/>
  <c r="AD1822" i="1"/>
  <c r="AD1821" i="1"/>
  <c r="AD1878" i="1"/>
  <c r="AD1917" i="1"/>
  <c r="AD1891" i="1"/>
  <c r="AD1938" i="1"/>
  <c r="AD1988" i="1"/>
  <c r="AD1943" i="1"/>
  <c r="AD2000" i="1"/>
  <c r="AD1928" i="1"/>
  <c r="AD1986" i="1"/>
  <c r="AD2056" i="1"/>
  <c r="AD2132" i="1"/>
  <c r="AD2164" i="1"/>
  <c r="AD2012" i="1"/>
  <c r="AD2084" i="1"/>
  <c r="AD2162" i="1"/>
  <c r="AD2048" i="1"/>
  <c r="AD2118" i="1"/>
  <c r="AD2181" i="1"/>
  <c r="AD2023" i="1"/>
  <c r="AD2055" i="1"/>
  <c r="AD2127" i="1"/>
  <c r="AD2245" i="1"/>
  <c r="AD2341" i="1"/>
  <c r="AD1985" i="1"/>
  <c r="AD1934" i="1"/>
  <c r="AD1999" i="1"/>
  <c r="AD1939" i="1"/>
  <c r="AD1991" i="1"/>
  <c r="AD1956" i="1"/>
  <c r="AD2087" i="1"/>
  <c r="AD2151" i="1"/>
  <c r="AD2188" i="1"/>
  <c r="AD2170" i="1"/>
  <c r="AD2094" i="1"/>
  <c r="AD2139" i="1"/>
  <c r="AD2187" i="1"/>
  <c r="AD2213" i="1"/>
  <c r="AD2229" i="1"/>
  <c r="AD2004" i="1"/>
  <c r="AD2068" i="1"/>
  <c r="AD2204" i="1"/>
  <c r="AD2257" i="1"/>
  <c r="AD2324" i="1"/>
  <c r="AD1909" i="1"/>
  <c r="AD1973" i="1"/>
  <c r="AD1894" i="1"/>
  <c r="AD1962" i="1"/>
  <c r="AD1893" i="1"/>
  <c r="AD1951" i="1"/>
  <c r="AD1920" i="1"/>
  <c r="AD1982" i="1"/>
  <c r="AD2017" i="1"/>
  <c r="AD2093" i="1"/>
  <c r="AD2143" i="1"/>
  <c r="AD2180" i="1"/>
  <c r="AD2215" i="1"/>
  <c r="AD2231" i="1"/>
  <c r="AD2021" i="1"/>
  <c r="AD2086" i="1"/>
  <c r="AD2121" i="1"/>
  <c r="AD2178" i="1"/>
  <c r="AD2041" i="1"/>
  <c r="AD2147" i="1"/>
  <c r="AD2184" i="1"/>
  <c r="AD2138" i="1"/>
  <c r="AD2238" i="1"/>
  <c r="AD2359" i="1"/>
  <c r="AD1836" i="1"/>
  <c r="AD1877" i="1"/>
  <c r="AD1921" i="1"/>
  <c r="AD1981" i="1"/>
  <c r="AD1942" i="1"/>
  <c r="AD1931" i="1"/>
  <c r="AD1987" i="1"/>
  <c r="AD1948" i="1"/>
  <c r="AD2027" i="1"/>
  <c r="AD2059" i="1"/>
  <c r="AD2089" i="1"/>
  <c r="AD2167" i="1"/>
  <c r="AD2015" i="1"/>
  <c r="AD2047" i="1"/>
  <c r="AD2074" i="1"/>
  <c r="AD2186" i="1"/>
  <c r="AD2220" i="1"/>
  <c r="AD2236" i="1"/>
  <c r="AD2019" i="1"/>
  <c r="AD2051" i="1"/>
  <c r="AD2081" i="1"/>
  <c r="AD2106" i="1"/>
  <c r="AD2157" i="1"/>
  <c r="AD2199" i="1"/>
  <c r="AD2045" i="1"/>
  <c r="AD2099" i="1"/>
  <c r="AD2158" i="1"/>
  <c r="AD2249" i="1"/>
  <c r="AD2349" i="1"/>
  <c r="AD2378" i="1"/>
  <c r="AD2438" i="1"/>
  <c r="AD2454" i="1"/>
  <c r="AD2470" i="1"/>
  <c r="AD2486" i="1"/>
  <c r="AD2255" i="1"/>
  <c r="AD2271" i="1"/>
  <c r="AD2287" i="1"/>
  <c r="AD2303" i="1"/>
  <c r="AD2327" i="1"/>
  <c r="AD2248" i="1"/>
  <c r="AD2264" i="1"/>
  <c r="AD2280" i="1"/>
  <c r="AD2296" i="1"/>
  <c r="AD2332" i="1"/>
  <c r="AD2376" i="1"/>
  <c r="AD2436" i="1"/>
  <c r="AD2452" i="1"/>
  <c r="AD2468" i="1"/>
  <c r="AD2484" i="1"/>
  <c r="AD2559" i="1"/>
  <c r="AD2623" i="1"/>
  <c r="AD2499" i="1"/>
  <c r="AD2564" i="1"/>
  <c r="AD2488" i="1"/>
  <c r="AD2546" i="1"/>
  <c r="AD2613" i="1"/>
  <c r="AD2528" i="1"/>
  <c r="AD2610" i="1"/>
  <c r="AD2262" i="1"/>
  <c r="AD2278" i="1"/>
  <c r="AD2294" i="1"/>
  <c r="AD2310" i="1"/>
  <c r="AD2350" i="1"/>
  <c r="AD2379" i="1"/>
  <c r="AD2387" i="1"/>
  <c r="AD2395" i="1"/>
  <c r="AD2403" i="1"/>
  <c r="AD2411" i="1"/>
  <c r="AD2419" i="1"/>
  <c r="AD2431" i="1"/>
  <c r="AD2447" i="1"/>
  <c r="AD2463" i="1"/>
  <c r="AD2479" i="1"/>
  <c r="AD2321" i="1"/>
  <c r="AD2372" i="1"/>
  <c r="AD2506" i="1"/>
  <c r="AD2555" i="1"/>
  <c r="AD2619" i="1"/>
  <c r="AD2560" i="1"/>
  <c r="AD2624" i="1"/>
  <c r="AD2525" i="1"/>
  <c r="AD2577" i="1"/>
  <c r="AD2503" i="1"/>
  <c r="AD2558" i="1"/>
  <c r="AD2622" i="1"/>
  <c r="AD2333" i="1"/>
  <c r="AD2358" i="1"/>
  <c r="AD2328" i="1"/>
  <c r="AD2353" i="1"/>
  <c r="AD2368" i="1"/>
  <c r="AD2567" i="1"/>
  <c r="AD2500" i="1"/>
  <c r="AD2556" i="1"/>
  <c r="AD2620" i="1"/>
  <c r="AD2573" i="1"/>
  <c r="AD2544" i="1"/>
  <c r="AD2602" i="1"/>
  <c r="AD2174" i="1"/>
  <c r="AD2337" i="1"/>
  <c r="AD2425" i="1"/>
  <c r="AD2441" i="1"/>
  <c r="AD2457" i="1"/>
  <c r="AD2473" i="1"/>
  <c r="AD2325" i="1"/>
  <c r="AD2361" i="1"/>
  <c r="AD2384" i="1"/>
  <c r="AD2392" i="1"/>
  <c r="AD2400" i="1"/>
  <c r="AD2408" i="1"/>
  <c r="AD2416" i="1"/>
  <c r="AD2314" i="1"/>
  <c r="AD2338" i="1"/>
  <c r="AD2521" i="1"/>
  <c r="AD2579" i="1"/>
  <c r="AD2548" i="1"/>
  <c r="AD2584" i="1"/>
  <c r="AD2510" i="1"/>
  <c r="AD2541" i="1"/>
  <c r="AD2601" i="1"/>
  <c r="AD2520" i="1"/>
  <c r="AD2614" i="1"/>
  <c r="AD1353" i="1"/>
  <c r="AI1353" i="1" s="1"/>
  <c r="AP1353" i="1" s="1"/>
  <c r="AD1357" i="1"/>
  <c r="AI1357" i="1" s="1"/>
  <c r="AP1357" i="1" s="1"/>
  <c r="AD1361" i="1"/>
  <c r="AI1361" i="1" s="1"/>
  <c r="AP1361" i="1" s="1"/>
  <c r="AD1365" i="1"/>
  <c r="AI1365" i="1" s="1"/>
  <c r="AP1365" i="1" s="1"/>
  <c r="AD1369" i="1"/>
  <c r="AI1369" i="1" s="1"/>
  <c r="AP1369" i="1" s="1"/>
  <c r="AD1373" i="1"/>
  <c r="AI1373" i="1" s="1"/>
  <c r="AP1373" i="1" s="1"/>
  <c r="AD1377" i="1"/>
  <c r="AI1377" i="1" s="1"/>
  <c r="AP1377" i="1" s="1"/>
  <c r="AD1381" i="1"/>
  <c r="AI1381" i="1" s="1"/>
  <c r="AP1381" i="1" s="1"/>
  <c r="AD1385" i="1"/>
  <c r="AI1385" i="1" s="1"/>
  <c r="AP1385" i="1" s="1"/>
  <c r="AD1389" i="1"/>
  <c r="AI1389" i="1" s="1"/>
  <c r="AP1389" i="1" s="1"/>
  <c r="AD1393" i="1"/>
  <c r="AI1393" i="1" s="1"/>
  <c r="AP1393" i="1" s="1"/>
  <c r="AD1397" i="1"/>
  <c r="AI1397" i="1" s="1"/>
  <c r="AP1397" i="1" s="1"/>
  <c r="AD1401" i="1"/>
  <c r="AI1401" i="1" s="1"/>
  <c r="AP1401" i="1" s="1"/>
  <c r="AD1405" i="1"/>
  <c r="AI1405" i="1" s="1"/>
  <c r="AP1405" i="1" s="1"/>
  <c r="AD1409" i="1"/>
  <c r="AI1409" i="1" s="1"/>
  <c r="AP1409" i="1" s="1"/>
  <c r="AD1413" i="1"/>
  <c r="AI1413" i="1" s="1"/>
  <c r="AP1413" i="1" s="1"/>
  <c r="AD1417" i="1"/>
  <c r="AI1417" i="1" s="1"/>
  <c r="AP1417" i="1" s="1"/>
  <c r="AD1421" i="1"/>
  <c r="AI1421" i="1" s="1"/>
  <c r="AP1421" i="1" s="1"/>
  <c r="AD1425" i="1"/>
  <c r="AI1425" i="1" s="1"/>
  <c r="AP1425" i="1" s="1"/>
  <c r="AD1429" i="1"/>
  <c r="AI1429" i="1" s="1"/>
  <c r="AP1429" i="1" s="1"/>
  <c r="AD1433" i="1"/>
  <c r="AI1433" i="1" s="1"/>
  <c r="AP1433" i="1" s="1"/>
  <c r="AD1437" i="1"/>
  <c r="AI1437" i="1" s="1"/>
  <c r="AP1437" i="1" s="1"/>
  <c r="AD1441" i="1"/>
  <c r="AI1441" i="1" s="1"/>
  <c r="AP1441" i="1" s="1"/>
  <c r="AD1445" i="1"/>
  <c r="AI1445" i="1" s="1"/>
  <c r="AP1445" i="1" s="1"/>
  <c r="AD1449" i="1"/>
  <c r="AI1449" i="1" s="1"/>
  <c r="AP1449" i="1" s="1"/>
  <c r="AD1453" i="1"/>
  <c r="AI1453" i="1" s="1"/>
  <c r="AP1453" i="1" s="1"/>
  <c r="AD1457" i="1"/>
  <c r="AI1457" i="1" s="1"/>
  <c r="AP1457" i="1" s="1"/>
  <c r="AD1461" i="1"/>
  <c r="AI1461" i="1" s="1"/>
  <c r="AP1461" i="1" s="1"/>
  <c r="AD1465" i="1"/>
  <c r="AI1465" i="1" s="1"/>
  <c r="AP1465" i="1" s="1"/>
  <c r="AD1469" i="1"/>
  <c r="AI1469" i="1" s="1"/>
  <c r="AP1469" i="1" s="1"/>
  <c r="AD1473" i="1"/>
  <c r="AI1473" i="1" s="1"/>
  <c r="AP1473" i="1" s="1"/>
  <c r="AD1477" i="1"/>
  <c r="AI1477" i="1" s="1"/>
  <c r="AP1477" i="1" s="1"/>
  <c r="AD1481" i="1"/>
  <c r="AI1481" i="1" s="1"/>
  <c r="AP1481" i="1" s="1"/>
  <c r="AD1485" i="1"/>
  <c r="AI1485" i="1" s="1"/>
  <c r="AP1485" i="1" s="1"/>
  <c r="AD1489" i="1"/>
  <c r="AI1489" i="1" s="1"/>
  <c r="AP1489" i="1" s="1"/>
  <c r="AD1493" i="1"/>
  <c r="AI1493" i="1" s="1"/>
  <c r="AP1493" i="1" s="1"/>
  <c r="AD1497" i="1"/>
  <c r="AI1497" i="1" s="1"/>
  <c r="AP1497" i="1" s="1"/>
  <c r="AD1501" i="1"/>
  <c r="AI1501" i="1" s="1"/>
  <c r="AP1501" i="1" s="1"/>
  <c r="AD1505" i="1"/>
  <c r="AI1505" i="1" s="1"/>
  <c r="AP1505" i="1" s="1"/>
  <c r="AD1509" i="1"/>
  <c r="AI1509" i="1" s="1"/>
  <c r="AP1509" i="1" s="1"/>
  <c r="AD1513" i="1"/>
  <c r="AI1513" i="1" s="1"/>
  <c r="AP1513" i="1" s="1"/>
  <c r="AD1517" i="1"/>
  <c r="AI1517" i="1" s="1"/>
  <c r="AP1517" i="1" s="1"/>
  <c r="AA19" i="1"/>
  <c r="AG19" i="1" s="1"/>
  <c r="AA27" i="1"/>
  <c r="AG27" i="1" s="1"/>
  <c r="AA35" i="1"/>
  <c r="AG35" i="1" s="1"/>
  <c r="AA47" i="1"/>
  <c r="AG47" i="1" s="1"/>
  <c r="AA55" i="1"/>
  <c r="AG55" i="1" s="1"/>
  <c r="AA63" i="1"/>
  <c r="AG63" i="1" s="1"/>
  <c r="AA75" i="1"/>
  <c r="AG75" i="1" s="1"/>
  <c r="AA83" i="1"/>
  <c r="AG83" i="1" s="1"/>
  <c r="AA95" i="1"/>
  <c r="AG95" i="1" s="1"/>
  <c r="AA103" i="1"/>
  <c r="AG103" i="1" s="1"/>
  <c r="AA111" i="1"/>
  <c r="AG111" i="1" s="1"/>
  <c r="AA123" i="1"/>
  <c r="AG123" i="1" s="1"/>
  <c r="AA131" i="1"/>
  <c r="AG131" i="1" s="1"/>
  <c r="AA143" i="1"/>
  <c r="AG143" i="1" s="1"/>
  <c r="AA151" i="1"/>
  <c r="AG151" i="1" s="1"/>
  <c r="AA159" i="1"/>
  <c r="AG159" i="1" s="1"/>
  <c r="AA171" i="1"/>
  <c r="AG171" i="1" s="1"/>
  <c r="AA179" i="1"/>
  <c r="AG179" i="1" s="1"/>
  <c r="AA11" i="1"/>
  <c r="AG11" i="1" s="1"/>
  <c r="AA15" i="1"/>
  <c r="AG15" i="1" s="1"/>
  <c r="AA23" i="1"/>
  <c r="AG23" i="1" s="1"/>
  <c r="AA31" i="1"/>
  <c r="AG31" i="1" s="1"/>
  <c r="AA39" i="1"/>
  <c r="AG39" i="1" s="1"/>
  <c r="AA43" i="1"/>
  <c r="AG43" i="1" s="1"/>
  <c r="AA51" i="1"/>
  <c r="AG51" i="1" s="1"/>
  <c r="AA59" i="1"/>
  <c r="AG59" i="1" s="1"/>
  <c r="AA67" i="1"/>
  <c r="AG67" i="1" s="1"/>
  <c r="AA71" i="1"/>
  <c r="AG71" i="1" s="1"/>
  <c r="AA79" i="1"/>
  <c r="AG79" i="1" s="1"/>
  <c r="AA87" i="1"/>
  <c r="AG87" i="1" s="1"/>
  <c r="AA91" i="1"/>
  <c r="AG91" i="1" s="1"/>
  <c r="AA99" i="1"/>
  <c r="AG99" i="1" s="1"/>
  <c r="AA107" i="1"/>
  <c r="AG107" i="1" s="1"/>
  <c r="AA115" i="1"/>
  <c r="AG115" i="1" s="1"/>
  <c r="AA119" i="1"/>
  <c r="AG119" i="1" s="1"/>
  <c r="AA127" i="1"/>
  <c r="AG127" i="1" s="1"/>
  <c r="AA135" i="1"/>
  <c r="AG135" i="1" s="1"/>
  <c r="AA139" i="1"/>
  <c r="AG139" i="1" s="1"/>
  <c r="AA147" i="1"/>
  <c r="AG147" i="1" s="1"/>
  <c r="AA155" i="1"/>
  <c r="AG155" i="1" s="1"/>
  <c r="AA163" i="1"/>
  <c r="AG163" i="1" s="1"/>
  <c r="AA167" i="1"/>
  <c r="AG167" i="1" s="1"/>
  <c r="AA175" i="1"/>
  <c r="AG175" i="1" s="1"/>
  <c r="AA184" i="1"/>
  <c r="AG184" i="1" s="1"/>
  <c r="AA12" i="1"/>
  <c r="AG12" i="1" s="1"/>
  <c r="AA16" i="1"/>
  <c r="AG16" i="1" s="1"/>
  <c r="AA20" i="1"/>
  <c r="AG20" i="1" s="1"/>
  <c r="AA24" i="1"/>
  <c r="AG24" i="1" s="1"/>
  <c r="AA28" i="1"/>
  <c r="AG28" i="1" s="1"/>
  <c r="AA32" i="1"/>
  <c r="AG32" i="1" s="1"/>
  <c r="AA36" i="1"/>
  <c r="AG36" i="1" s="1"/>
  <c r="AA40" i="1"/>
  <c r="AG40" i="1" s="1"/>
  <c r="AA44" i="1"/>
  <c r="AG44" i="1" s="1"/>
  <c r="AA48" i="1"/>
  <c r="AG48" i="1" s="1"/>
  <c r="AA52" i="1"/>
  <c r="AG52" i="1" s="1"/>
  <c r="AA56" i="1"/>
  <c r="AG56" i="1" s="1"/>
  <c r="AA60" i="1"/>
  <c r="AG60" i="1" s="1"/>
  <c r="AA64" i="1"/>
  <c r="AG64" i="1" s="1"/>
  <c r="AA68" i="1"/>
  <c r="AG68" i="1" s="1"/>
  <c r="AA72" i="1"/>
  <c r="AG72" i="1" s="1"/>
  <c r="AA76" i="1"/>
  <c r="AG76" i="1" s="1"/>
  <c r="AA80" i="1"/>
  <c r="AG80" i="1" s="1"/>
  <c r="AA84" i="1"/>
  <c r="AG84" i="1" s="1"/>
  <c r="AA88" i="1"/>
  <c r="AG88" i="1" s="1"/>
  <c r="AA92" i="1"/>
  <c r="AG92" i="1" s="1"/>
  <c r="AA96" i="1"/>
  <c r="AG96" i="1" s="1"/>
  <c r="AA100" i="1"/>
  <c r="AG100" i="1" s="1"/>
  <c r="AA104" i="1"/>
  <c r="AG104" i="1" s="1"/>
  <c r="AA108" i="1"/>
  <c r="AG108" i="1" s="1"/>
  <c r="AA112" i="1"/>
  <c r="AG112" i="1" s="1"/>
  <c r="AA116" i="1"/>
  <c r="AG116" i="1" s="1"/>
  <c r="AA120" i="1"/>
  <c r="AG120" i="1" s="1"/>
  <c r="AA124" i="1"/>
  <c r="AG124" i="1" s="1"/>
  <c r="AA128" i="1"/>
  <c r="AG128" i="1" s="1"/>
  <c r="AA132" i="1"/>
  <c r="AG132" i="1" s="1"/>
  <c r="AA136" i="1"/>
  <c r="AG136" i="1" s="1"/>
  <c r="AA140" i="1"/>
  <c r="AG140" i="1" s="1"/>
  <c r="AA144" i="1"/>
  <c r="AG144" i="1" s="1"/>
  <c r="AA148" i="1"/>
  <c r="AG148" i="1" s="1"/>
  <c r="AA152" i="1"/>
  <c r="AG152" i="1" s="1"/>
  <c r="AA156" i="1"/>
  <c r="AG156" i="1" s="1"/>
  <c r="AA160" i="1"/>
  <c r="AG160" i="1" s="1"/>
  <c r="AA164" i="1"/>
  <c r="AG164" i="1" s="1"/>
  <c r="AA168" i="1"/>
  <c r="AG168" i="1" s="1"/>
  <c r="AA172" i="1"/>
  <c r="AG172" i="1" s="1"/>
  <c r="AA176" i="1"/>
  <c r="AG176" i="1" s="1"/>
  <c r="AA180" i="1"/>
  <c r="AG180" i="1" s="1"/>
  <c r="AA181" i="1"/>
  <c r="AG181" i="1" s="1"/>
  <c r="AA185" i="1"/>
  <c r="AG185" i="1" s="1"/>
  <c r="AA13" i="1"/>
  <c r="AG13" i="1" s="1"/>
  <c r="AA21" i="1"/>
  <c r="AG21" i="1" s="1"/>
  <c r="AA33" i="1"/>
  <c r="AG33" i="1" s="1"/>
  <c r="AA41" i="1"/>
  <c r="AG41" i="1" s="1"/>
  <c r="AA49" i="1"/>
  <c r="AG49" i="1" s="1"/>
  <c r="AA61" i="1"/>
  <c r="AG61" i="1" s="1"/>
  <c r="AA69" i="1"/>
  <c r="AG69" i="1" s="1"/>
  <c r="AA77" i="1"/>
  <c r="AG77" i="1" s="1"/>
  <c r="AA89" i="1"/>
  <c r="AG89" i="1" s="1"/>
  <c r="AA97" i="1"/>
  <c r="AG97" i="1" s="1"/>
  <c r="AA105" i="1"/>
  <c r="AG105" i="1" s="1"/>
  <c r="AA113" i="1"/>
  <c r="AG113" i="1" s="1"/>
  <c r="AA121" i="1"/>
  <c r="AG121" i="1" s="1"/>
  <c r="AA133" i="1"/>
  <c r="AG133" i="1" s="1"/>
  <c r="AA141" i="1"/>
  <c r="AG141" i="1" s="1"/>
  <c r="AA149" i="1"/>
  <c r="AG149" i="1" s="1"/>
  <c r="AA161" i="1"/>
  <c r="AG161" i="1" s="1"/>
  <c r="AA169" i="1"/>
  <c r="AG169" i="1" s="1"/>
  <c r="AA17" i="1"/>
  <c r="AG17" i="1" s="1"/>
  <c r="AA25" i="1"/>
  <c r="AG25" i="1" s="1"/>
  <c r="AA29" i="1"/>
  <c r="AG29" i="1" s="1"/>
  <c r="AA37" i="1"/>
  <c r="AG37" i="1" s="1"/>
  <c r="AA45" i="1"/>
  <c r="AG45" i="1" s="1"/>
  <c r="AA53" i="1"/>
  <c r="AG53" i="1" s="1"/>
  <c r="AA57" i="1"/>
  <c r="AG57" i="1" s="1"/>
  <c r="AA65" i="1"/>
  <c r="AG65" i="1" s="1"/>
  <c r="AA73" i="1"/>
  <c r="AG73" i="1" s="1"/>
  <c r="AA81" i="1"/>
  <c r="AG81" i="1" s="1"/>
  <c r="AA85" i="1"/>
  <c r="AG85" i="1" s="1"/>
  <c r="AA93" i="1"/>
  <c r="AG93" i="1" s="1"/>
  <c r="AA101" i="1"/>
  <c r="AG101" i="1" s="1"/>
  <c r="AA109" i="1"/>
  <c r="AG109" i="1" s="1"/>
  <c r="AA117" i="1"/>
  <c r="AG117" i="1" s="1"/>
  <c r="AA125" i="1"/>
  <c r="AG125" i="1" s="1"/>
  <c r="AA129" i="1"/>
  <c r="AG129" i="1" s="1"/>
  <c r="AA137" i="1"/>
  <c r="AG137" i="1" s="1"/>
  <c r="AA145" i="1"/>
  <c r="AG145" i="1" s="1"/>
  <c r="AA153" i="1"/>
  <c r="AG153" i="1" s="1"/>
  <c r="AA157" i="1"/>
  <c r="AG157" i="1" s="1"/>
  <c r="AA165" i="1"/>
  <c r="AG165" i="1" s="1"/>
  <c r="AA173" i="1"/>
  <c r="AG173" i="1" s="1"/>
  <c r="AA177" i="1"/>
  <c r="AG177" i="1" s="1"/>
  <c r="AA182" i="1"/>
  <c r="AG182" i="1" s="1"/>
  <c r="AA14" i="1"/>
  <c r="AG14" i="1" s="1"/>
  <c r="AA18" i="1"/>
  <c r="AG18" i="1" s="1"/>
  <c r="AA22" i="1"/>
  <c r="AG22" i="1" s="1"/>
  <c r="AA26" i="1"/>
  <c r="AG26" i="1" s="1"/>
  <c r="AA30" i="1"/>
  <c r="AG30" i="1" s="1"/>
  <c r="AA34" i="1"/>
  <c r="AG34" i="1" s="1"/>
  <c r="AA38" i="1"/>
  <c r="AG38" i="1" s="1"/>
  <c r="AA42" i="1"/>
  <c r="AG42" i="1" s="1"/>
  <c r="AA46" i="1"/>
  <c r="AG46" i="1" s="1"/>
  <c r="AA50" i="1"/>
  <c r="AG50" i="1" s="1"/>
  <c r="AA54" i="1"/>
  <c r="AG54" i="1" s="1"/>
  <c r="AA58" i="1"/>
  <c r="AG58" i="1" s="1"/>
  <c r="AA62" i="1"/>
  <c r="AG62" i="1" s="1"/>
  <c r="AA66" i="1"/>
  <c r="AG66" i="1" s="1"/>
  <c r="AA70" i="1"/>
  <c r="AG70" i="1" s="1"/>
  <c r="AA74" i="1"/>
  <c r="AG74" i="1" s="1"/>
  <c r="AA78" i="1"/>
  <c r="AG78" i="1" s="1"/>
  <c r="AA82" i="1"/>
  <c r="AG82" i="1" s="1"/>
  <c r="AA86" i="1"/>
  <c r="AG86" i="1" s="1"/>
  <c r="AA90" i="1"/>
  <c r="AG90" i="1" s="1"/>
  <c r="AA94" i="1"/>
  <c r="AG94" i="1" s="1"/>
  <c r="AA98" i="1"/>
  <c r="AG98" i="1" s="1"/>
  <c r="AA102" i="1"/>
  <c r="AG102" i="1" s="1"/>
  <c r="AA106" i="1"/>
  <c r="AG106" i="1" s="1"/>
  <c r="AA110" i="1"/>
  <c r="AG110" i="1" s="1"/>
  <c r="AA114" i="1"/>
  <c r="AG114" i="1" s="1"/>
  <c r="AA118" i="1"/>
  <c r="AG118" i="1" s="1"/>
  <c r="AA122" i="1"/>
  <c r="AG122" i="1" s="1"/>
  <c r="AA126" i="1"/>
  <c r="AG126" i="1" s="1"/>
  <c r="AA130" i="1"/>
  <c r="AG130" i="1" s="1"/>
  <c r="AA134" i="1"/>
  <c r="AG134" i="1" s="1"/>
  <c r="AA138" i="1"/>
  <c r="AG138" i="1" s="1"/>
  <c r="AA142" i="1"/>
  <c r="AG142" i="1" s="1"/>
  <c r="AA146" i="1"/>
  <c r="AG146" i="1" s="1"/>
  <c r="AA150" i="1"/>
  <c r="AG150" i="1" s="1"/>
  <c r="AA154" i="1"/>
  <c r="AG154" i="1" s="1"/>
  <c r="AA158" i="1"/>
  <c r="AG158" i="1" s="1"/>
  <c r="AA162" i="1"/>
  <c r="AG162" i="1" s="1"/>
  <c r="AA166" i="1"/>
  <c r="AG166" i="1" s="1"/>
  <c r="AA170" i="1"/>
  <c r="AG170" i="1" s="1"/>
  <c r="AA174" i="1"/>
  <c r="AG174" i="1" s="1"/>
  <c r="AA178" i="1"/>
  <c r="AG178" i="1" s="1"/>
  <c r="AA183" i="1"/>
  <c r="AG183" i="1" s="1"/>
  <c r="AH619" i="1" l="1"/>
  <c r="AM619" i="1" s="1"/>
  <c r="AL619" i="1"/>
  <c r="AO619" i="1" s="1"/>
  <c r="AL440" i="1"/>
  <c r="AO440" i="1" s="1"/>
  <c r="AH440" i="1"/>
  <c r="AM440" i="1" s="1"/>
  <c r="AH392" i="1"/>
  <c r="AM392" i="1" s="1"/>
  <c r="AL392" i="1"/>
  <c r="AO392" i="1" s="1"/>
  <c r="AL320" i="1"/>
  <c r="AO320" i="1" s="1"/>
  <c r="AH320" i="1"/>
  <c r="AM320" i="1" s="1"/>
  <c r="AH256" i="1"/>
  <c r="AM256" i="1" s="1"/>
  <c r="AL256" i="1"/>
  <c r="AO256" i="1" s="1"/>
  <c r="AL228" i="1"/>
  <c r="AO228" i="1" s="1"/>
  <c r="AH228" i="1"/>
  <c r="AM228" i="1" s="1"/>
  <c r="AL516" i="1"/>
  <c r="AO516" i="1" s="1"/>
  <c r="AH516" i="1"/>
  <c r="AM516" i="1" s="1"/>
  <c r="AL448" i="1"/>
  <c r="AO448" i="1" s="1"/>
  <c r="AH448" i="1"/>
  <c r="AM448" i="1" s="1"/>
  <c r="AL376" i="1"/>
  <c r="AO376" i="1" s="1"/>
  <c r="AH376" i="1"/>
  <c r="AM376" i="1" s="1"/>
  <c r="AH304" i="1"/>
  <c r="AM304" i="1" s="1"/>
  <c r="AL304" i="1"/>
  <c r="AO304" i="1" s="1"/>
  <c r="AL248" i="1"/>
  <c r="AO248" i="1" s="1"/>
  <c r="AH248" i="1"/>
  <c r="AM248" i="1" s="1"/>
  <c r="AL200" i="1"/>
  <c r="AO200" i="1" s="1"/>
  <c r="AH200" i="1"/>
  <c r="AM200" i="1" s="1"/>
  <c r="AL1501" i="1"/>
  <c r="AO1501" i="1" s="1"/>
  <c r="AH1501" i="1"/>
  <c r="AM1501" i="1" s="1"/>
  <c r="AL1437" i="1"/>
  <c r="AO1437" i="1" s="1"/>
  <c r="AH1437" i="1"/>
  <c r="AM1437" i="1" s="1"/>
  <c r="AL1163" i="1"/>
  <c r="AO1163" i="1" s="1"/>
  <c r="AH1163" i="1"/>
  <c r="AM1163" i="1" s="1"/>
  <c r="AL1131" i="1"/>
  <c r="AO1131" i="1" s="1"/>
  <c r="AH1131" i="1"/>
  <c r="AM1131" i="1" s="1"/>
  <c r="AL1107" i="1"/>
  <c r="AO1107" i="1" s="1"/>
  <c r="AH1107" i="1"/>
  <c r="AM1107" i="1" s="1"/>
  <c r="AL1091" i="1"/>
  <c r="AO1091" i="1" s="1"/>
  <c r="AH1091" i="1"/>
  <c r="AM1091" i="1" s="1"/>
  <c r="AL1075" i="1"/>
  <c r="AO1075" i="1" s="1"/>
  <c r="AH1075" i="1"/>
  <c r="AM1075" i="1" s="1"/>
  <c r="AL1059" i="1"/>
  <c r="AO1059" i="1" s="1"/>
  <c r="AH1059" i="1"/>
  <c r="AM1059" i="1" s="1"/>
  <c r="AL1035" i="1"/>
  <c r="AO1035" i="1" s="1"/>
  <c r="AH1035" i="1"/>
  <c r="AM1035" i="1" s="1"/>
  <c r="AL979" i="1"/>
  <c r="AO979" i="1" s="1"/>
  <c r="AH979" i="1"/>
  <c r="AM979" i="1" s="1"/>
  <c r="AL955" i="1"/>
  <c r="AO955" i="1" s="1"/>
  <c r="AH955" i="1"/>
  <c r="AM955" i="1" s="1"/>
  <c r="AH939" i="1"/>
  <c r="AM939" i="1" s="1"/>
  <c r="AL939" i="1"/>
  <c r="AO939" i="1" s="1"/>
  <c r="AH915" i="1"/>
  <c r="AM915" i="1" s="1"/>
  <c r="AL915" i="1"/>
  <c r="AO915" i="1" s="1"/>
  <c r="AL867" i="1"/>
  <c r="AO867" i="1" s="1"/>
  <c r="AH867" i="1"/>
  <c r="AM867" i="1" s="1"/>
  <c r="AL835" i="1"/>
  <c r="AO835" i="1" s="1"/>
  <c r="AH835" i="1"/>
  <c r="AM835" i="1" s="1"/>
  <c r="AL811" i="1"/>
  <c r="AO811" i="1" s="1"/>
  <c r="AH811" i="1"/>
  <c r="AM811" i="1" s="1"/>
  <c r="AL803" i="1"/>
  <c r="AO803" i="1" s="1"/>
  <c r="AH803" i="1"/>
  <c r="AM803" i="1" s="1"/>
  <c r="AL779" i="1"/>
  <c r="AO779" i="1" s="1"/>
  <c r="AH779" i="1"/>
  <c r="AM779" i="1" s="1"/>
  <c r="AL763" i="1"/>
  <c r="AO763" i="1" s="1"/>
  <c r="AH763" i="1"/>
  <c r="AM763" i="1" s="1"/>
  <c r="AH667" i="1"/>
  <c r="AM667" i="1" s="1"/>
  <c r="AL667" i="1"/>
  <c r="AO667" i="1" s="1"/>
  <c r="AL643" i="1"/>
  <c r="AO643" i="1" s="1"/>
  <c r="AH643" i="1"/>
  <c r="AM643" i="1" s="1"/>
  <c r="AL627" i="1"/>
  <c r="AO627" i="1" s="1"/>
  <c r="AH627" i="1"/>
  <c r="AM627" i="1" s="1"/>
  <c r="AL595" i="1"/>
  <c r="AO595" i="1" s="1"/>
  <c r="AH595" i="1"/>
  <c r="AM595" i="1" s="1"/>
  <c r="AH587" i="1"/>
  <c r="AM587" i="1" s="1"/>
  <c r="AL587" i="1"/>
  <c r="AO587" i="1" s="1"/>
  <c r="AL563" i="1"/>
  <c r="AO563" i="1" s="1"/>
  <c r="AH563" i="1"/>
  <c r="AM563" i="1" s="1"/>
  <c r="AL539" i="1"/>
  <c r="AO539" i="1" s="1"/>
  <c r="AH539" i="1"/>
  <c r="AM539" i="1" s="1"/>
  <c r="AL1051" i="1"/>
  <c r="AO1051" i="1" s="1"/>
  <c r="AL971" i="1"/>
  <c r="AO971" i="1" s="1"/>
  <c r="AH723" i="1"/>
  <c r="AM723" i="1" s="1"/>
  <c r="AL579" i="1"/>
  <c r="AO579" i="1" s="1"/>
  <c r="AH468" i="1"/>
  <c r="AM468" i="1" s="1"/>
  <c r="AH328" i="1"/>
  <c r="AM328" i="1" s="1"/>
  <c r="AL204" i="1"/>
  <c r="AO204" i="1" s="1"/>
  <c r="AH851" i="1"/>
  <c r="AM851" i="1" s="1"/>
  <c r="AH1019" i="1"/>
  <c r="AM1019" i="1" s="1"/>
  <c r="AL512" i="1"/>
  <c r="AO512" i="1" s="1"/>
  <c r="AH512" i="1"/>
  <c r="AM512" i="1" s="1"/>
  <c r="AL444" i="1"/>
  <c r="AO444" i="1" s="1"/>
  <c r="AH444" i="1"/>
  <c r="AM444" i="1" s="1"/>
  <c r="AH396" i="1"/>
  <c r="AM396" i="1" s="1"/>
  <c r="AL396" i="1"/>
  <c r="AO396" i="1" s="1"/>
  <c r="AL348" i="1"/>
  <c r="AO348" i="1" s="1"/>
  <c r="AH348" i="1"/>
  <c r="AM348" i="1" s="1"/>
  <c r="AL300" i="1"/>
  <c r="AO300" i="1" s="1"/>
  <c r="AH300" i="1"/>
  <c r="AM300" i="1" s="1"/>
  <c r="AL252" i="1"/>
  <c r="AO252" i="1" s="1"/>
  <c r="AH252" i="1"/>
  <c r="AM252" i="1" s="1"/>
  <c r="AL296" i="1"/>
  <c r="AO296" i="1" s="1"/>
  <c r="AH296" i="1"/>
  <c r="AM296" i="1" s="1"/>
  <c r="AL472" i="1"/>
  <c r="AO472" i="1" s="1"/>
  <c r="AH472" i="1"/>
  <c r="AM472" i="1" s="1"/>
  <c r="AL400" i="1"/>
  <c r="AO400" i="1" s="1"/>
  <c r="AH400" i="1"/>
  <c r="AM400" i="1" s="1"/>
  <c r="AL324" i="1"/>
  <c r="AO324" i="1" s="1"/>
  <c r="AH324" i="1"/>
  <c r="AM324" i="1" s="1"/>
  <c r="AH1509" i="1"/>
  <c r="AM1509" i="1" s="1"/>
  <c r="AL1509" i="1"/>
  <c r="AO1509" i="1" s="1"/>
  <c r="AL1485" i="1"/>
  <c r="AO1485" i="1" s="1"/>
  <c r="AH1485" i="1"/>
  <c r="AM1485" i="1" s="1"/>
  <c r="AL1469" i="1"/>
  <c r="AO1469" i="1" s="1"/>
  <c r="AH1469" i="1"/>
  <c r="AM1469" i="1" s="1"/>
  <c r="AL1445" i="1"/>
  <c r="AO1445" i="1" s="1"/>
  <c r="AH1445" i="1"/>
  <c r="AM1445" i="1" s="1"/>
  <c r="AL1195" i="1"/>
  <c r="AO1195" i="1" s="1"/>
  <c r="AH1195" i="1"/>
  <c r="AM1195" i="1" s="1"/>
  <c r="AL1171" i="1"/>
  <c r="AO1171" i="1" s="1"/>
  <c r="AH1171" i="1"/>
  <c r="AM1171" i="1" s="1"/>
  <c r="AL1147" i="1"/>
  <c r="AO1147" i="1" s="1"/>
  <c r="AH1147" i="1"/>
  <c r="AM1147" i="1" s="1"/>
  <c r="AL1139" i="1"/>
  <c r="AO1139" i="1" s="1"/>
  <c r="AH1139" i="1"/>
  <c r="AM1139" i="1" s="1"/>
  <c r="AL1115" i="1"/>
  <c r="AO1115" i="1" s="1"/>
  <c r="AH1115" i="1"/>
  <c r="AM1115" i="1" s="1"/>
  <c r="AL1099" i="1"/>
  <c r="AO1099" i="1" s="1"/>
  <c r="AH1099" i="1"/>
  <c r="AM1099" i="1" s="1"/>
  <c r="AL1067" i="1"/>
  <c r="AO1067" i="1" s="1"/>
  <c r="AH1067" i="1"/>
  <c r="AM1067" i="1" s="1"/>
  <c r="AL1043" i="1"/>
  <c r="AO1043" i="1" s="1"/>
  <c r="AH1043" i="1"/>
  <c r="AM1043" i="1" s="1"/>
  <c r="AL1003" i="1"/>
  <c r="AO1003" i="1" s="1"/>
  <c r="AH1003" i="1"/>
  <c r="AM1003" i="1" s="1"/>
  <c r="AL987" i="1"/>
  <c r="AO987" i="1" s="1"/>
  <c r="AH987" i="1"/>
  <c r="AM987" i="1" s="1"/>
  <c r="AL963" i="1"/>
  <c r="AO963" i="1" s="1"/>
  <c r="AH963" i="1"/>
  <c r="AM963" i="1" s="1"/>
  <c r="AL947" i="1"/>
  <c r="AO947" i="1" s="1"/>
  <c r="AH947" i="1"/>
  <c r="AM947" i="1" s="1"/>
  <c r="AH923" i="1"/>
  <c r="AM923" i="1" s="1"/>
  <c r="AL923" i="1"/>
  <c r="AO923" i="1" s="1"/>
  <c r="AL899" i="1"/>
  <c r="AO899" i="1" s="1"/>
  <c r="AH899" i="1"/>
  <c r="AM899" i="1" s="1"/>
  <c r="AL891" i="1"/>
  <c r="AO891" i="1" s="1"/>
  <c r="AH891" i="1"/>
  <c r="AM891" i="1" s="1"/>
  <c r="AL827" i="1"/>
  <c r="AO827" i="1" s="1"/>
  <c r="AH827" i="1"/>
  <c r="AM827" i="1" s="1"/>
  <c r="AL731" i="1"/>
  <c r="AO731" i="1" s="1"/>
  <c r="AH731" i="1"/>
  <c r="AM731" i="1" s="1"/>
  <c r="AL675" i="1"/>
  <c r="AO675" i="1" s="1"/>
  <c r="AH675" i="1"/>
  <c r="AM675" i="1" s="1"/>
  <c r="AH651" i="1"/>
  <c r="AM651" i="1" s="1"/>
  <c r="AL651" i="1"/>
  <c r="AO651" i="1" s="1"/>
  <c r="AL547" i="1"/>
  <c r="AO547" i="1" s="1"/>
  <c r="AH547" i="1"/>
  <c r="AM547" i="1" s="1"/>
  <c r="AL531" i="1"/>
  <c r="AO531" i="1" s="1"/>
  <c r="AH531" i="1"/>
  <c r="AM531" i="1" s="1"/>
  <c r="AN472" i="1" s="1"/>
  <c r="AH1517" i="1"/>
  <c r="AM1517" i="1" s="1"/>
  <c r="AL1027" i="1"/>
  <c r="AO1027" i="1" s="1"/>
  <c r="AL931" i="1"/>
  <c r="AO931" i="1" s="1"/>
  <c r="AH691" i="1"/>
  <c r="AM691" i="1" s="1"/>
  <c r="AH416" i="1"/>
  <c r="AM416" i="1" s="1"/>
  <c r="AH276" i="1"/>
  <c r="AM276" i="1" s="1"/>
  <c r="AH464" i="1"/>
  <c r="AM464" i="1" s="1"/>
  <c r="AH995" i="1"/>
  <c r="AM995" i="1" s="1"/>
  <c r="AL420" i="1"/>
  <c r="AO420" i="1" s="1"/>
  <c r="AL488" i="1"/>
  <c r="AO488" i="1" s="1"/>
  <c r="AH488" i="1"/>
  <c r="AM488" i="1" s="1"/>
  <c r="AL372" i="1"/>
  <c r="AO372" i="1" s="1"/>
  <c r="AH372" i="1"/>
  <c r="AM372" i="1" s="1"/>
  <c r="AL208" i="1"/>
  <c r="AO208" i="1" s="1"/>
  <c r="AH208" i="1"/>
  <c r="AM208" i="1" s="1"/>
  <c r="AL492" i="1"/>
  <c r="AO492" i="1" s="1"/>
  <c r="AH492" i="1"/>
  <c r="AM492" i="1" s="1"/>
  <c r="AH344" i="1"/>
  <c r="AM344" i="1" s="1"/>
  <c r="AL344" i="1"/>
  <c r="AO344" i="1" s="1"/>
  <c r="AH272" i="1"/>
  <c r="AM272" i="1" s="1"/>
  <c r="AL272" i="1"/>
  <c r="AO272" i="1" s="1"/>
  <c r="AL496" i="1"/>
  <c r="AO496" i="1" s="1"/>
  <c r="AH496" i="1"/>
  <c r="AM496" i="1" s="1"/>
  <c r="AL424" i="1"/>
  <c r="AO424" i="1" s="1"/>
  <c r="AH424" i="1"/>
  <c r="AM424" i="1" s="1"/>
  <c r="AH352" i="1"/>
  <c r="AM352" i="1" s="1"/>
  <c r="AL352" i="1"/>
  <c r="AO352" i="1" s="1"/>
  <c r="AH280" i="1"/>
  <c r="AM280" i="1" s="1"/>
  <c r="AL280" i="1"/>
  <c r="AO280" i="1" s="1"/>
  <c r="AL1493" i="1"/>
  <c r="AO1493" i="1" s="1"/>
  <c r="AH1493" i="1"/>
  <c r="AM1493" i="1" s="1"/>
  <c r="AL1477" i="1"/>
  <c r="AO1477" i="1" s="1"/>
  <c r="AH1477" i="1"/>
  <c r="AM1477" i="1" s="1"/>
  <c r="AL1453" i="1"/>
  <c r="AO1453" i="1" s="1"/>
  <c r="AH1453" i="1"/>
  <c r="AM1453" i="1" s="1"/>
  <c r="AL1203" i="1"/>
  <c r="AO1203" i="1" s="1"/>
  <c r="AH1203" i="1"/>
  <c r="AM1203" i="1" s="1"/>
  <c r="AL1187" i="1"/>
  <c r="AO1187" i="1" s="1"/>
  <c r="AH1187" i="1"/>
  <c r="AM1187" i="1" s="1"/>
  <c r="AL1123" i="1"/>
  <c r="AO1123" i="1" s="1"/>
  <c r="AH1123" i="1"/>
  <c r="AM1123" i="1" s="1"/>
  <c r="AL1011" i="1"/>
  <c r="AO1011" i="1" s="1"/>
  <c r="AH1011" i="1"/>
  <c r="AM1011" i="1" s="1"/>
  <c r="AH907" i="1"/>
  <c r="AM907" i="1" s="1"/>
  <c r="AL907" i="1"/>
  <c r="AO907" i="1" s="1"/>
  <c r="AL859" i="1"/>
  <c r="AO859" i="1" s="1"/>
  <c r="AH859" i="1"/>
  <c r="AM859" i="1" s="1"/>
  <c r="AL843" i="1"/>
  <c r="AO843" i="1" s="1"/>
  <c r="AH843" i="1"/>
  <c r="AM843" i="1" s="1"/>
  <c r="AL819" i="1"/>
  <c r="AO819" i="1" s="1"/>
  <c r="AH819" i="1"/>
  <c r="AM819" i="1" s="1"/>
  <c r="AL771" i="1"/>
  <c r="AO771" i="1" s="1"/>
  <c r="AH771" i="1"/>
  <c r="AM771" i="1" s="1"/>
  <c r="AL755" i="1"/>
  <c r="AO755" i="1" s="1"/>
  <c r="AH755" i="1"/>
  <c r="AM755" i="1" s="1"/>
  <c r="AL739" i="1"/>
  <c r="AO739" i="1" s="1"/>
  <c r="AH739" i="1"/>
  <c r="AM739" i="1" s="1"/>
  <c r="AL715" i="1"/>
  <c r="AO715" i="1" s="1"/>
  <c r="AH715" i="1"/>
  <c r="AM715" i="1" s="1"/>
  <c r="AL707" i="1"/>
  <c r="AO707" i="1" s="1"/>
  <c r="AH707" i="1"/>
  <c r="AM707" i="1" s="1"/>
  <c r="AH683" i="1"/>
  <c r="AM683" i="1" s="1"/>
  <c r="AL683" i="1"/>
  <c r="AO683" i="1" s="1"/>
  <c r="AH659" i="1"/>
  <c r="AM659" i="1" s="1"/>
  <c r="AL659" i="1"/>
  <c r="AO659" i="1" s="1"/>
  <c r="AH603" i="1"/>
  <c r="AM603" i="1" s="1"/>
  <c r="AL603" i="1"/>
  <c r="AO603" i="1" s="1"/>
  <c r="AL555" i="1"/>
  <c r="AO555" i="1" s="1"/>
  <c r="AH555" i="1"/>
  <c r="AM555" i="1" s="1"/>
  <c r="AL523" i="1"/>
  <c r="AO523" i="1" s="1"/>
  <c r="AH523" i="1"/>
  <c r="AM523" i="1" s="1"/>
  <c r="AH787" i="1"/>
  <c r="AM787" i="1" s="1"/>
  <c r="AH232" i="1"/>
  <c r="AM232" i="1" s="1"/>
  <c r="AH1461" i="1"/>
  <c r="AM1461" i="1" s="1"/>
  <c r="AH795" i="1"/>
  <c r="AM795" i="1" s="1"/>
  <c r="AL635" i="1"/>
  <c r="AO635" i="1" s="1"/>
  <c r="AH1179" i="1"/>
  <c r="AM1179" i="1" s="1"/>
  <c r="AL883" i="1"/>
  <c r="AO883" i="1" s="1"/>
  <c r="AH476" i="1"/>
  <c r="AM476" i="1" s="1"/>
  <c r="AH268" i="1"/>
  <c r="AM268" i="1" s="1"/>
  <c r="AL1859" i="1"/>
  <c r="AO1859" i="1" s="1"/>
  <c r="AL2609" i="1"/>
  <c r="AO2609" i="1" s="1"/>
  <c r="AL2543" i="1"/>
  <c r="AO2543" i="1" s="1"/>
  <c r="AL1852" i="1"/>
  <c r="AO1852" i="1" s="1"/>
  <c r="AL1892" i="1"/>
  <c r="AO1892" i="1" s="1"/>
  <c r="AL1910" i="1"/>
  <c r="AO1910" i="1" s="1"/>
  <c r="AL1974" i="1"/>
  <c r="AO1974" i="1" s="1"/>
  <c r="AL2100" i="1"/>
  <c r="AO2100" i="1" s="1"/>
  <c r="AL2185" i="1"/>
  <c r="AO2185" i="1" s="1"/>
  <c r="AL2563" i="1"/>
  <c r="AO2563" i="1" s="1"/>
  <c r="AL2564" i="1"/>
  <c r="AO2564" i="1" s="1"/>
  <c r="AL2495" i="1"/>
  <c r="AO2495" i="1" s="1"/>
  <c r="AL2388" i="1"/>
  <c r="AO2388" i="1" s="1"/>
  <c r="AL2593" i="1"/>
  <c r="AO2593" i="1" s="1"/>
  <c r="AL2316" i="1"/>
  <c r="AO2316" i="1" s="1"/>
  <c r="AL2264" i="1"/>
  <c r="AO2264" i="1" s="1"/>
  <c r="AL2323" i="1"/>
  <c r="AO2323" i="1" s="1"/>
  <c r="AL2351" i="1"/>
  <c r="AO2351" i="1" s="1"/>
  <c r="AL1991" i="1"/>
  <c r="AO1991" i="1" s="1"/>
  <c r="AL2205" i="1"/>
  <c r="AO2205" i="1" s="1"/>
  <c r="AL2013" i="1"/>
  <c r="AO2013" i="1" s="1"/>
  <c r="AL1867" i="1"/>
  <c r="AO1867" i="1" s="1"/>
  <c r="AL1842" i="1"/>
  <c r="AO1842" i="1" s="1"/>
  <c r="AL1946" i="1"/>
  <c r="AO1946" i="1" s="1"/>
  <c r="AL2135" i="1"/>
  <c r="AO2135" i="1" s="1"/>
  <c r="AL2605" i="1"/>
  <c r="AO2605" i="1" s="1"/>
  <c r="AL2416" i="1"/>
  <c r="AO2416" i="1" s="1"/>
  <c r="AL2188" i="1"/>
  <c r="AO2188" i="1" s="1"/>
  <c r="AL2429" i="1"/>
  <c r="AO2429" i="1" s="1"/>
  <c r="AL2475" i="1"/>
  <c r="AO2475" i="1" s="1"/>
  <c r="AL2518" i="1"/>
  <c r="AO2518" i="1" s="1"/>
  <c r="AL2501" i="1"/>
  <c r="AO2501" i="1" s="1"/>
  <c r="AL2243" i="1"/>
  <c r="AO2243" i="1" s="1"/>
  <c r="AL2137" i="1"/>
  <c r="AO2137" i="1" s="1"/>
  <c r="AL1916" i="1"/>
  <c r="AO1916" i="1" s="1"/>
  <c r="AL2217" i="1"/>
  <c r="AO2217" i="1" s="1"/>
  <c r="AL2250" i="1"/>
  <c r="AO2250" i="1" s="1"/>
  <c r="AL1986" i="1"/>
  <c r="AO1986" i="1" s="1"/>
  <c r="AL1801" i="1"/>
  <c r="AO1801" i="1" s="1"/>
  <c r="AL1774" i="1"/>
  <c r="AO1774" i="1" s="1"/>
  <c r="AL2368" i="1"/>
  <c r="AO2368" i="1" s="1"/>
  <c r="AL2125" i="1"/>
  <c r="AO2125" i="1" s="1"/>
  <c r="AL1908" i="1"/>
  <c r="AO1908" i="1" s="1"/>
  <c r="AL2180" i="1"/>
  <c r="AO2180" i="1" s="1"/>
  <c r="AL1837" i="1"/>
  <c r="AO1837" i="1" s="1"/>
  <c r="AL2286" i="1"/>
  <c r="AO2286" i="1" s="1"/>
  <c r="AL2454" i="1"/>
  <c r="AO2454" i="1" s="1"/>
  <c r="AL2175" i="1"/>
  <c r="AO2175" i="1" s="1"/>
  <c r="AL2251" i="1"/>
  <c r="AO2251" i="1" s="1"/>
  <c r="AL1909" i="1"/>
  <c r="AO1909" i="1" s="1"/>
  <c r="AL1988" i="1"/>
  <c r="AO1988" i="1" s="1"/>
  <c r="AL2586" i="1"/>
  <c r="AO2586" i="1" s="1"/>
  <c r="AL2554" i="1"/>
  <c r="AO2554" i="1" s="1"/>
  <c r="AL2345" i="1"/>
  <c r="AO2345" i="1" s="1"/>
  <c r="AL2110" i="1"/>
  <c r="AO2110" i="1" s="1"/>
  <c r="AL2449" i="1"/>
  <c r="AO2449" i="1" s="1"/>
  <c r="AL2248" i="1"/>
  <c r="AO2248" i="1" s="1"/>
  <c r="AL2338" i="1"/>
  <c r="AO2338" i="1" s="1"/>
  <c r="AL2336" i="1"/>
  <c r="AO2336" i="1" s="1"/>
  <c r="AL2230" i="1"/>
  <c r="AO2230" i="1" s="1"/>
  <c r="AL1839" i="1"/>
  <c r="AO1839" i="1" s="1"/>
  <c r="AL1956" i="1"/>
  <c r="AO1956" i="1" s="1"/>
  <c r="AL2062" i="1"/>
  <c r="AO2062" i="1" s="1"/>
  <c r="AL1987" i="1"/>
  <c r="AO1987" i="1" s="1"/>
  <c r="AL2092" i="1"/>
  <c r="AO2092" i="1" s="1"/>
  <c r="AL1757" i="1"/>
  <c r="AO1757" i="1" s="1"/>
  <c r="AL2330" i="1"/>
  <c r="AO2330" i="1" s="1"/>
  <c r="AL2362" i="1"/>
  <c r="AO2362" i="1" s="1"/>
  <c r="AL2075" i="1"/>
  <c r="AO2075" i="1" s="1"/>
  <c r="AL2392" i="1"/>
  <c r="AO2392" i="1" s="1"/>
  <c r="AL2469" i="1"/>
  <c r="AO2469" i="1" s="1"/>
  <c r="AL2483" i="1"/>
  <c r="AO2483" i="1" s="1"/>
  <c r="AL2502" i="1"/>
  <c r="AO2502" i="1" s="1"/>
  <c r="AL2597" i="1"/>
  <c r="AO2597" i="1" s="1"/>
  <c r="AL2209" i="1"/>
  <c r="AO2209" i="1" s="1"/>
  <c r="AL2446" i="1"/>
  <c r="AO2446" i="1" s="1"/>
  <c r="AL1848" i="1"/>
  <c r="AO1848" i="1" s="1"/>
  <c r="AL1813" i="1"/>
  <c r="AO1813" i="1" s="1"/>
  <c r="AL2493" i="1"/>
  <c r="AO2493" i="1" s="1"/>
  <c r="AL2510" i="1"/>
  <c r="AO2510" i="1" s="1"/>
  <c r="AL2202" i="1"/>
  <c r="AO2202" i="1" s="1"/>
  <c r="AL2602" i="1"/>
  <c r="AO2602" i="1" s="1"/>
  <c r="AL2432" i="1"/>
  <c r="AO2432" i="1" s="1"/>
  <c r="AL2325" i="1"/>
  <c r="AO2325" i="1" s="1"/>
  <c r="AL2234" i="1"/>
  <c r="AO2234" i="1" s="1"/>
  <c r="AL2196" i="1"/>
  <c r="AO2196" i="1" s="1"/>
  <c r="AL2134" i="1"/>
  <c r="AO2134" i="1" s="1"/>
  <c r="AL1899" i="1"/>
  <c r="AO1899" i="1" s="1"/>
  <c r="AL1968" i="1"/>
  <c r="AO1968" i="1" s="1"/>
  <c r="AL1769" i="1"/>
  <c r="AO1769" i="1" s="1"/>
  <c r="AL1768" i="1"/>
  <c r="AO1768" i="1" s="1"/>
  <c r="AL1759" i="1"/>
  <c r="AO1759" i="1" s="1"/>
  <c r="AL1787" i="1"/>
  <c r="AO1787" i="1" s="1"/>
  <c r="AL1811" i="1"/>
  <c r="AO1811" i="1" s="1"/>
  <c r="AL1795" i="1"/>
  <c r="AO1795" i="1" s="1"/>
  <c r="AL1957" i="1"/>
  <c r="AO1957" i="1" s="1"/>
  <c r="AL2133" i="1"/>
  <c r="AO2133" i="1" s="1"/>
  <c r="AL2588" i="1"/>
  <c r="AO2588" i="1" s="1"/>
  <c r="AL2444" i="1"/>
  <c r="AO2444" i="1" s="1"/>
  <c r="AL2146" i="1"/>
  <c r="AO2146" i="1" s="1"/>
  <c r="AL2465" i="1"/>
  <c r="AO2465" i="1" s="1"/>
  <c r="AL2383" i="1"/>
  <c r="AO2383" i="1" s="1"/>
  <c r="AL2394" i="1"/>
  <c r="AO2394" i="1" s="1"/>
  <c r="AL2393" i="1"/>
  <c r="AO2393" i="1" s="1"/>
  <c r="AL2017" i="1"/>
  <c r="AO2017" i="1" s="1"/>
  <c r="AL2318" i="1"/>
  <c r="AO2318" i="1" s="1"/>
  <c r="AL1990" i="1"/>
  <c r="AO1990" i="1" s="1"/>
  <c r="AL1809" i="1"/>
  <c r="AO1809" i="1" s="1"/>
  <c r="AL1913" i="1"/>
  <c r="AO1913" i="1" s="1"/>
  <c r="AL2107" i="1"/>
  <c r="AO2107" i="1" s="1"/>
  <c r="AL2599" i="1"/>
  <c r="AO2599" i="1" s="1"/>
  <c r="AL2533" i="1"/>
  <c r="AO2533" i="1" s="1"/>
  <c r="AL2307" i="1"/>
  <c r="AO2307" i="1" s="1"/>
  <c r="AL2514" i="1"/>
  <c r="AO2514" i="1" s="1"/>
  <c r="AL2277" i="1"/>
  <c r="AO2277" i="1" s="1"/>
  <c r="AL2411" i="1"/>
  <c r="AO2411" i="1" s="1"/>
  <c r="AL2613" i="1"/>
  <c r="AO2613" i="1" s="1"/>
  <c r="AL2312" i="1"/>
  <c r="AO2312" i="1" s="1"/>
  <c r="AL1919" i="1"/>
  <c r="AO1919" i="1" s="1"/>
  <c r="AL2011" i="1"/>
  <c r="AO2011" i="1" s="1"/>
  <c r="AL1791" i="1"/>
  <c r="AO1791" i="1" s="1"/>
  <c r="AL2083" i="1"/>
  <c r="AO2083" i="1" s="1"/>
  <c r="AL1947" i="1"/>
  <c r="AO1947" i="1" s="1"/>
  <c r="AL2022" i="1"/>
  <c r="AO2022" i="1" s="1"/>
  <c r="AL1752" i="1"/>
  <c r="AO1752" i="1" s="1"/>
  <c r="AL1778" i="1"/>
  <c r="AO1778" i="1" s="1"/>
  <c r="AL2074" i="1"/>
  <c r="AO2074" i="1" s="1"/>
  <c r="AL2184" i="1"/>
  <c r="AO2184" i="1" s="1"/>
  <c r="AL2397" i="1"/>
  <c r="AO2397" i="1" s="1"/>
  <c r="AL1935" i="1"/>
  <c r="AO1935" i="1" s="1"/>
  <c r="AL2319" i="1"/>
  <c r="AO2319" i="1" s="1"/>
  <c r="AL1820" i="1"/>
  <c r="AO1820" i="1" s="1"/>
  <c r="AL1834" i="1"/>
  <c r="AO1834" i="1" s="1"/>
  <c r="AL1926" i="1"/>
  <c r="AO1926" i="1" s="1"/>
  <c r="AL2116" i="1"/>
  <c r="AO2116" i="1" s="1"/>
  <c r="AL2592" i="1"/>
  <c r="AO2592" i="1" s="1"/>
  <c r="AL2428" i="1"/>
  <c r="AO2428" i="1" s="1"/>
  <c r="AL2561" i="1"/>
  <c r="AO2561" i="1" s="1"/>
  <c r="AL2297" i="1"/>
  <c r="AO2297" i="1" s="1"/>
  <c r="AL2431" i="1"/>
  <c r="AO2431" i="1" s="1"/>
  <c r="AL2528" i="1"/>
  <c r="AO2528" i="1" s="1"/>
  <c r="AL2536" i="1"/>
  <c r="AO2536" i="1" s="1"/>
  <c r="AL2139" i="1"/>
  <c r="AO2139" i="1" s="1"/>
  <c r="AL2274" i="1"/>
  <c r="AO2274" i="1" s="1"/>
  <c r="AL2160" i="1"/>
  <c r="AO2160" i="1" s="1"/>
  <c r="AL2189" i="1"/>
  <c r="AO2189" i="1" s="1"/>
  <c r="AL2048" i="1"/>
  <c r="AO2048" i="1" s="1"/>
  <c r="AL2201" i="1"/>
  <c r="AO2201" i="1" s="1"/>
  <c r="AL1896" i="1"/>
  <c r="AO1896" i="1" s="1"/>
  <c r="AL1808" i="1"/>
  <c r="AO1808" i="1" s="1"/>
  <c r="AL1825" i="1"/>
  <c r="AO1825" i="1" s="1"/>
  <c r="AL1761" i="1"/>
  <c r="AO1761" i="1" s="1"/>
  <c r="AL2333" i="1"/>
  <c r="AO2333" i="1" s="1"/>
  <c r="AL2366" i="1"/>
  <c r="AO2366" i="1" s="1"/>
  <c r="AL1911" i="1"/>
  <c r="AO1911" i="1" s="1"/>
  <c r="AL1873" i="1"/>
  <c r="AO1873" i="1" s="1"/>
  <c r="AL2480" i="1"/>
  <c r="AO2480" i="1" s="1"/>
  <c r="AL2603" i="1"/>
  <c r="AO2603" i="1" s="1"/>
  <c r="AL2300" i="1"/>
  <c r="AO2300" i="1" s="1"/>
  <c r="AL2590" i="1"/>
  <c r="AO2590" i="1" s="1"/>
  <c r="AL2516" i="1"/>
  <c r="AO2516" i="1" s="1"/>
  <c r="AL2055" i="1"/>
  <c r="AO2055" i="1" s="1"/>
  <c r="AL2026" i="1"/>
  <c r="AO2026" i="1" s="1"/>
  <c r="AL1762" i="1"/>
  <c r="AO1762" i="1" s="1"/>
  <c r="AL2571" i="1"/>
  <c r="AO2571" i="1" s="1"/>
  <c r="AL2289" i="1"/>
  <c r="AO2289" i="1" s="1"/>
  <c r="AL2402" i="1"/>
  <c r="AO2402" i="1" s="1"/>
  <c r="AL2302" i="1"/>
  <c r="AO2302" i="1" s="1"/>
  <c r="AL1828" i="1"/>
  <c r="AO1828" i="1" s="1"/>
  <c r="AL1869" i="1"/>
  <c r="AO1869" i="1" s="1"/>
  <c r="AL2551" i="1"/>
  <c r="AO2551" i="1" s="1"/>
  <c r="AL2299" i="1"/>
  <c r="AO2299" i="1" s="1"/>
  <c r="AL2356" i="1"/>
  <c r="AO2356" i="1" s="1"/>
  <c r="AL2321" i="1"/>
  <c r="AO2321" i="1" s="1"/>
  <c r="AL2326" i="1"/>
  <c r="AO2326" i="1" s="1"/>
  <c r="AL1846" i="1"/>
  <c r="AO1846" i="1" s="1"/>
  <c r="AL2223" i="1"/>
  <c r="AO2223" i="1" s="1"/>
  <c r="AL2587" i="1"/>
  <c r="AO2587" i="1" s="1"/>
  <c r="AL2530" i="1"/>
  <c r="AO2530" i="1" s="1"/>
  <c r="AL2468" i="1"/>
  <c r="AO2468" i="1" s="1"/>
  <c r="AL2412" i="1"/>
  <c r="AO2412" i="1" s="1"/>
  <c r="AL2303" i="1"/>
  <c r="AO2303" i="1" s="1"/>
  <c r="AL2358" i="1"/>
  <c r="AO2358" i="1" s="1"/>
  <c r="AL2159" i="1"/>
  <c r="AO2159" i="1" s="1"/>
  <c r="AL2520" i="1"/>
  <c r="AO2520" i="1" s="1"/>
  <c r="AL2256" i="1"/>
  <c r="AO2256" i="1" s="1"/>
  <c r="AL2439" i="1"/>
  <c r="AO2439" i="1" s="1"/>
  <c r="AL2350" i="1"/>
  <c r="AO2350" i="1" s="1"/>
  <c r="AL2511" i="1"/>
  <c r="AO2511" i="1" s="1"/>
  <c r="AL2144" i="1"/>
  <c r="AO2144" i="1" s="1"/>
  <c r="AL2206" i="1"/>
  <c r="AO2206" i="1" s="1"/>
  <c r="AL1912" i="1"/>
  <c r="AO1912" i="1" s="1"/>
  <c r="AL1824" i="1"/>
  <c r="AO1824" i="1" s="1"/>
  <c r="AL2575" i="1"/>
  <c r="AO2575" i="1" s="1"/>
  <c r="AL2534" i="1"/>
  <c r="AO2534" i="1" s="1"/>
  <c r="AL2029" i="1"/>
  <c r="AO2029" i="1" s="1"/>
  <c r="AL2005" i="1"/>
  <c r="AO2005" i="1" s="1"/>
  <c r="AL1814" i="1"/>
  <c r="AO1814" i="1" s="1"/>
  <c r="AL2279" i="1"/>
  <c r="AO2279" i="1" s="1"/>
  <c r="AL2504" i="1"/>
  <c r="AO2504" i="1" s="1"/>
  <c r="AL2249" i="1"/>
  <c r="AO2249" i="1" s="1"/>
  <c r="AL2447" i="1"/>
  <c r="AO2447" i="1" s="1"/>
  <c r="AL2547" i="1"/>
  <c r="AO2547" i="1" s="1"/>
  <c r="AL2557" i="1"/>
  <c r="AO2557" i="1" s="1"/>
  <c r="AL2270" i="1"/>
  <c r="AO2270" i="1" s="1"/>
  <c r="AL1871" i="1"/>
  <c r="AO1871" i="1" s="1"/>
  <c r="AL1870" i="1"/>
  <c r="AO1870" i="1" s="1"/>
  <c r="AL1821" i="1"/>
  <c r="AO1821" i="1" s="1"/>
  <c r="AL1977" i="1"/>
  <c r="AO1977" i="1" s="1"/>
  <c r="AL2073" i="1"/>
  <c r="AO2073" i="1" s="1"/>
  <c r="AL2610" i="1"/>
  <c r="AO2610" i="1" s="1"/>
  <c r="AL2472" i="1"/>
  <c r="AO2472" i="1" s="1"/>
  <c r="AL2370" i="1"/>
  <c r="AO2370" i="1" s="1"/>
  <c r="AL2550" i="1"/>
  <c r="AO2550" i="1" s="1"/>
  <c r="AL2292" i="1"/>
  <c r="AO2292" i="1" s="1"/>
  <c r="AL2608" i="1"/>
  <c r="AO2608" i="1" s="1"/>
  <c r="AL2422" i="1"/>
  <c r="AO2422" i="1" s="1"/>
  <c r="AL2421" i="1"/>
  <c r="AO2421" i="1" s="1"/>
  <c r="AL2210" i="1"/>
  <c r="AO2210" i="1" s="1"/>
  <c r="AL1793" i="1"/>
  <c r="AO1793" i="1" s="1"/>
  <c r="AL2198" i="1"/>
  <c r="AO2198" i="1" s="1"/>
  <c r="AL2113" i="1"/>
  <c r="AO2113" i="1" s="1"/>
  <c r="AL2003" i="1"/>
  <c r="AO2003" i="1" s="1"/>
  <c r="AL2058" i="1"/>
  <c r="AO2058" i="1" s="1"/>
  <c r="AL1999" i="1"/>
  <c r="AO1999" i="1" s="1"/>
  <c r="AL1799" i="1"/>
  <c r="AO1799" i="1" s="1"/>
  <c r="AL2008" i="1"/>
  <c r="AO2008" i="1" s="1"/>
  <c r="AL2482" i="1"/>
  <c r="AO2482" i="1" s="1"/>
  <c r="AL2036" i="1"/>
  <c r="AO2036" i="1" s="1"/>
  <c r="AL2218" i="1"/>
  <c r="AO2218" i="1" s="1"/>
  <c r="AL2215" i="1"/>
  <c r="AO2215" i="1" s="1"/>
  <c r="AL2304" i="1"/>
  <c r="AO2304" i="1" s="1"/>
  <c r="AL2027" i="1"/>
  <c r="AO2027" i="1" s="1"/>
  <c r="AL1861" i="1"/>
  <c r="AO1861" i="1" s="1"/>
  <c r="AL1973" i="1"/>
  <c r="AO1973" i="1" s="1"/>
  <c r="AL2158" i="1"/>
  <c r="AO2158" i="1" s="1"/>
  <c r="AL2579" i="1"/>
  <c r="AO2579" i="1" s="1"/>
  <c r="AL2349" i="1"/>
  <c r="AO2349" i="1" s="1"/>
  <c r="AL2263" i="1"/>
  <c r="AO2263" i="1" s="1"/>
  <c r="AL2525" i="1"/>
  <c r="AO2525" i="1" s="1"/>
  <c r="AL2346" i="1"/>
  <c r="AO2346" i="1" s="1"/>
  <c r="AL2374" i="1"/>
  <c r="AO2374" i="1" s="1"/>
  <c r="AL2367" i="1"/>
  <c r="AO2367" i="1" s="1"/>
  <c r="AL2371" i="1"/>
  <c r="AO2371" i="1" s="1"/>
  <c r="AL1959" i="1"/>
  <c r="AO1959" i="1" s="1"/>
  <c r="AL2056" i="1"/>
  <c r="AO2056" i="1" s="1"/>
  <c r="AL1838" i="1"/>
  <c r="AO1838" i="1" s="1"/>
  <c r="AL2237" i="1"/>
  <c r="AO2237" i="1" s="1"/>
  <c r="AL2430" i="1"/>
  <c r="AO2430" i="1" s="1"/>
  <c r="AL2066" i="1"/>
  <c r="AO2066" i="1" s="1"/>
  <c r="AL2473" i="1"/>
  <c r="AO2473" i="1" s="1"/>
  <c r="AL2545" i="1"/>
  <c r="AO2545" i="1" s="1"/>
  <c r="AL2227" i="1"/>
  <c r="AO2227" i="1" s="1"/>
  <c r="AL2470" i="1"/>
  <c r="AO2470" i="1" s="1"/>
  <c r="AL1773" i="1"/>
  <c r="AO1773" i="1" s="1"/>
  <c r="AL2162" i="1"/>
  <c r="AO2162" i="1" s="1"/>
  <c r="AL2512" i="1"/>
  <c r="AO2512" i="1" s="1"/>
  <c r="AL2301" i="1"/>
  <c r="AO2301" i="1" s="1"/>
  <c r="AL2419" i="1"/>
  <c r="AO2419" i="1" s="1"/>
  <c r="AL2414" i="1"/>
  <c r="AO2414" i="1" s="1"/>
  <c r="AL2081" i="1"/>
  <c r="AO2081" i="1" s="1"/>
  <c r="AL2091" i="1"/>
  <c r="AO2091" i="1" s="1"/>
  <c r="AL2220" i="1"/>
  <c r="AO2220" i="1" s="1"/>
  <c r="AL2288" i="1"/>
  <c r="AO2288" i="1" s="1"/>
  <c r="AL2401" i="1"/>
  <c r="AO2401" i="1" s="1"/>
  <c r="AL2203" i="1"/>
  <c r="AO2203" i="1" s="1"/>
  <c r="AL1818" i="1"/>
  <c r="AO1818" i="1" s="1"/>
  <c r="AL1901" i="1"/>
  <c r="AO1901" i="1" s="1"/>
  <c r="AL1965" i="1"/>
  <c r="AO1965" i="1" s="1"/>
  <c r="AL1918" i="1"/>
  <c r="AO1918" i="1" s="1"/>
  <c r="AL1980" i="1"/>
  <c r="AO1980" i="1" s="1"/>
  <c r="AL2141" i="1"/>
  <c r="AO2141" i="1" s="1"/>
  <c r="AL2108" i="1"/>
  <c r="AO2108" i="1" s="1"/>
  <c r="AL2578" i="1"/>
  <c r="AO2578" i="1" s="1"/>
  <c r="AL2047" i="1"/>
  <c r="AO2047" i="1" s="1"/>
  <c r="AL1907" i="1"/>
  <c r="AO1907" i="1" s="1"/>
  <c r="AL2121" i="1"/>
  <c r="AO2121" i="1" s="1"/>
  <c r="AL1794" i="1"/>
  <c r="AO1794" i="1" s="1"/>
  <c r="AL1889" i="1"/>
  <c r="AO1889" i="1" s="1"/>
  <c r="AL1953" i="1"/>
  <c r="AO1953" i="1" s="1"/>
  <c r="AL1906" i="1"/>
  <c r="AO1906" i="1" s="1"/>
  <c r="AL1970" i="1"/>
  <c r="AO1970" i="1" s="1"/>
  <c r="AL2131" i="1"/>
  <c r="AO2131" i="1" s="1"/>
  <c r="AL2112" i="1"/>
  <c r="AO2112" i="1" s="1"/>
  <c r="AL2582" i="1"/>
  <c r="AO2582" i="1" s="1"/>
  <c r="AL2283" i="1"/>
  <c r="AO2283" i="1" s="1"/>
  <c r="AN508" i="1"/>
  <c r="AL2294" i="1"/>
  <c r="AO2294" i="1" s="1"/>
  <c r="AL2164" i="1"/>
  <c r="AO2164" i="1" s="1"/>
  <c r="AL2020" i="1"/>
  <c r="AO2020" i="1" s="1"/>
  <c r="AL2152" i="1"/>
  <c r="AO2152" i="1" s="1"/>
  <c r="AL2031" i="1"/>
  <c r="AO2031" i="1" s="1"/>
  <c r="AL1890" i="1"/>
  <c r="AO1890" i="1" s="1"/>
  <c r="AL2098" i="1"/>
  <c r="AO2098" i="1" s="1"/>
  <c r="AL2176" i="1"/>
  <c r="AO2176" i="1" s="1"/>
  <c r="AL2216" i="1"/>
  <c r="AO2216" i="1" s="1"/>
  <c r="AL1928" i="1"/>
  <c r="AO1928" i="1" s="1"/>
  <c r="AL1840" i="1"/>
  <c r="AO1840" i="1" s="1"/>
  <c r="AL1817" i="1"/>
  <c r="AO1817" i="1" s="1"/>
  <c r="AL1765" i="1"/>
  <c r="AO1765" i="1" s="1"/>
  <c r="AL1812" i="1"/>
  <c r="AO1812" i="1" s="1"/>
  <c r="AL1853" i="1"/>
  <c r="AO1853" i="1" s="1"/>
  <c r="AL1810" i="1"/>
  <c r="AO1810" i="1" s="1"/>
  <c r="AL1898" i="1"/>
  <c r="AO1898" i="1" s="1"/>
  <c r="AL1961" i="1"/>
  <c r="AO1961" i="1" s="1"/>
  <c r="AL1930" i="1"/>
  <c r="AO1930" i="1" s="1"/>
  <c r="AL1992" i="1"/>
  <c r="AO1992" i="1" s="1"/>
  <c r="AL2166" i="1"/>
  <c r="AO2166" i="1" s="1"/>
  <c r="AL2120" i="1"/>
  <c r="AO2120" i="1" s="1"/>
  <c r="AL2594" i="1"/>
  <c r="AO2594" i="1" s="1"/>
  <c r="AL2583" i="1"/>
  <c r="AO2583" i="1" s="1"/>
  <c r="AL2527" i="1"/>
  <c r="AO2527" i="1" s="1"/>
  <c r="AL2531" i="1"/>
  <c r="AO2531" i="1" s="1"/>
  <c r="AL2343" i="1"/>
  <c r="AO2343" i="1" s="1"/>
  <c r="AL2424" i="1"/>
  <c r="AO2424" i="1" s="1"/>
  <c r="AL2339" i="1"/>
  <c r="AO2339" i="1" s="1"/>
  <c r="AL2259" i="1"/>
  <c r="AO2259" i="1" s="1"/>
  <c r="AL2102" i="1"/>
  <c r="AO2102" i="1" s="1"/>
  <c r="AL2553" i="1"/>
  <c r="AO2553" i="1" s="1"/>
  <c r="AL2522" i="1"/>
  <c r="AO2522" i="1" s="1"/>
  <c r="AL2445" i="1"/>
  <c r="AO2445" i="1" s="1"/>
  <c r="AL2293" i="1"/>
  <c r="AO2293" i="1" s="1"/>
  <c r="AL2308" i="1"/>
  <c r="AO2308" i="1" s="1"/>
  <c r="AL2244" i="1"/>
  <c r="AO2244" i="1" s="1"/>
  <c r="AL2427" i="1"/>
  <c r="AO2427" i="1" s="1"/>
  <c r="AL2360" i="1"/>
  <c r="AO2360" i="1" s="1"/>
  <c r="AL2519" i="1"/>
  <c r="AO2519" i="1" s="1"/>
  <c r="AL2334" i="1"/>
  <c r="AO2334" i="1" s="1"/>
  <c r="AL2361" i="1"/>
  <c r="AO2361" i="1" s="1"/>
  <c r="AL2541" i="1"/>
  <c r="AO2541" i="1" s="1"/>
  <c r="AL2332" i="1"/>
  <c r="AO2332" i="1" s="1"/>
  <c r="AL2353" i="1"/>
  <c r="AO2353" i="1" s="1"/>
  <c r="AL2129" i="1"/>
  <c r="AO2129" i="1" s="1"/>
  <c r="AL2226" i="1"/>
  <c r="AO2226" i="1" s="1"/>
  <c r="AL1951" i="1"/>
  <c r="AO1951" i="1" s="1"/>
  <c r="AL1831" i="1"/>
  <c r="AO1831" i="1" s="1"/>
  <c r="AL2258" i="1"/>
  <c r="AO2258" i="1" s="1"/>
  <c r="AL2043" i="1"/>
  <c r="AO2043" i="1" s="1"/>
  <c r="AL2057" i="1"/>
  <c r="AO2057" i="1" s="1"/>
  <c r="AL1948" i="1"/>
  <c r="AO1948" i="1" s="1"/>
  <c r="AL1830" i="1"/>
  <c r="AO1830" i="1" s="1"/>
  <c r="AL2170" i="1"/>
  <c r="AO2170" i="1" s="1"/>
  <c r="AL2046" i="1"/>
  <c r="AO2046" i="1" s="1"/>
  <c r="AL2233" i="1"/>
  <c r="AO2233" i="1" s="1"/>
  <c r="AL2035" i="1"/>
  <c r="AO2035" i="1" s="1"/>
  <c r="AL1979" i="1"/>
  <c r="AO1979" i="1" s="1"/>
  <c r="AL2306" i="1"/>
  <c r="AO2306" i="1" s="1"/>
  <c r="AL2183" i="1"/>
  <c r="AO2183" i="1" s="1"/>
  <c r="AL2088" i="1"/>
  <c r="AO2088" i="1" s="1"/>
  <c r="AL2050" i="1"/>
  <c r="AO2050" i="1" s="1"/>
  <c r="AL1888" i="1"/>
  <c r="AO1888" i="1" s="1"/>
  <c r="AL1797" i="1"/>
  <c r="AO1797" i="1" s="1"/>
  <c r="AL1790" i="1"/>
  <c r="AO1790" i="1" s="1"/>
  <c r="AL1753" i="1"/>
  <c r="AO1753" i="1" s="1"/>
  <c r="AL1802" i="1"/>
  <c r="AO1802" i="1" s="1"/>
  <c r="AL1764" i="1"/>
  <c r="AO1764" i="1" s="1"/>
  <c r="AL1836" i="1"/>
  <c r="AO1836" i="1" s="1"/>
  <c r="AL1792" i="1"/>
  <c r="AO1792" i="1" s="1"/>
  <c r="AL1887" i="1"/>
  <c r="AO1887" i="1" s="1"/>
  <c r="AL1949" i="1"/>
  <c r="AO1949" i="1" s="1"/>
  <c r="AL1900" i="1"/>
  <c r="AO1900" i="1" s="1"/>
  <c r="AL1966" i="1"/>
  <c r="AO1966" i="1" s="1"/>
  <c r="AL2127" i="1"/>
  <c r="AO2127" i="1" s="1"/>
  <c r="AL2093" i="1"/>
  <c r="AO2093" i="1" s="1"/>
  <c r="AL2169" i="1"/>
  <c r="AO2169" i="1" s="1"/>
  <c r="AL2535" i="1"/>
  <c r="AO2535" i="1" s="1"/>
  <c r="AL2537" i="1"/>
  <c r="AO2537" i="1" s="1"/>
  <c r="AL2484" i="1"/>
  <c r="AO2484" i="1" s="1"/>
  <c r="AL2364" i="1"/>
  <c r="AO2364" i="1" s="1"/>
  <c r="AL2327" i="1"/>
  <c r="AO2327" i="1" s="1"/>
  <c r="AL2255" i="1"/>
  <c r="AO2255" i="1" s="1"/>
  <c r="AL2090" i="1"/>
  <c r="AO2090" i="1" s="1"/>
  <c r="AL2523" i="1"/>
  <c r="AO2523" i="1" s="1"/>
  <c r="AL2532" i="1"/>
  <c r="AO2532" i="1" s="1"/>
  <c r="AL2425" i="1"/>
  <c r="AO2425" i="1" s="1"/>
  <c r="AL2257" i="1"/>
  <c r="AO2257" i="1" s="1"/>
  <c r="AL2272" i="1"/>
  <c r="AO2272" i="1" s="1"/>
  <c r="AL2455" i="1"/>
  <c r="AO2455" i="1" s="1"/>
  <c r="AL2391" i="1"/>
  <c r="AO2391" i="1" s="1"/>
  <c r="AL2513" i="1"/>
  <c r="AO2513" i="1" s="1"/>
  <c r="AL2372" i="1"/>
  <c r="AO2372" i="1" s="1"/>
  <c r="AL2607" i="1"/>
  <c r="AO2607" i="1" s="1"/>
  <c r="AL2369" i="1"/>
  <c r="AO2369" i="1" s="1"/>
  <c r="AL2347" i="1"/>
  <c r="AO2347" i="1" s="1"/>
  <c r="AL2117" i="1"/>
  <c r="AO2117" i="1" s="1"/>
  <c r="AL2222" i="1"/>
  <c r="AO2222" i="1" s="1"/>
  <c r="AL1943" i="1"/>
  <c r="AO1943" i="1" s="1"/>
  <c r="AL1823" i="1"/>
  <c r="AO1823" i="1" s="1"/>
  <c r="AL2240" i="1"/>
  <c r="AO2240" i="1" s="1"/>
  <c r="AL2040" i="1"/>
  <c r="AO2040" i="1" s="1"/>
  <c r="AL2041" i="1"/>
  <c r="AO2041" i="1" s="1"/>
  <c r="AL1940" i="1"/>
  <c r="AO1940" i="1" s="1"/>
  <c r="AL1822" i="1"/>
  <c r="AO1822" i="1" s="1"/>
  <c r="AL2101" i="1"/>
  <c r="AO2101" i="1" s="1"/>
  <c r="AL2068" i="1"/>
  <c r="AO2068" i="1" s="1"/>
  <c r="AL2213" i="1"/>
  <c r="AO2213" i="1" s="1"/>
  <c r="AL1939" i="1"/>
  <c r="AO1939" i="1" s="1"/>
  <c r="AL2186" i="1"/>
  <c r="AO2186" i="1" s="1"/>
  <c r="AL2042" i="1"/>
  <c r="AO2042" i="1" s="1"/>
  <c r="AL2224" i="1"/>
  <c r="AO2224" i="1" s="1"/>
  <c r="AL1944" i="1"/>
  <c r="AO1944" i="1" s="1"/>
  <c r="AL1856" i="1"/>
  <c r="AO1856" i="1" s="1"/>
  <c r="AL1755" i="1"/>
  <c r="AO1755" i="1" s="1"/>
  <c r="AL1884" i="1"/>
  <c r="AO1884" i="1" s="1"/>
  <c r="AL1767" i="1"/>
  <c r="AO1767" i="1" s="1"/>
  <c r="AL1878" i="1"/>
  <c r="AO1878" i="1" s="1"/>
  <c r="AL1779" i="1"/>
  <c r="AO1779" i="1" s="1"/>
  <c r="AL1937" i="1"/>
  <c r="AO1937" i="1" s="1"/>
  <c r="AL1891" i="1"/>
  <c r="AO1891" i="1" s="1"/>
  <c r="AL1954" i="1"/>
  <c r="AO1954" i="1" s="1"/>
  <c r="AL2115" i="1"/>
  <c r="AO2115" i="1" s="1"/>
  <c r="AL2078" i="1"/>
  <c r="AO2078" i="1" s="1"/>
  <c r="AL2177" i="1"/>
  <c r="AO2177" i="1" s="1"/>
  <c r="AL2559" i="1"/>
  <c r="AO2559" i="1" s="1"/>
  <c r="AL2576" i="1"/>
  <c r="AO2576" i="1" s="1"/>
  <c r="AL2562" i="1"/>
  <c r="AO2562" i="1" s="1"/>
  <c r="AL2373" i="1"/>
  <c r="AO2373" i="1" s="1"/>
  <c r="AL2408" i="1"/>
  <c r="AO2408" i="1" s="1"/>
  <c r="AL2156" i="1"/>
  <c r="AO2156" i="1" s="1"/>
  <c r="AL2498" i="1"/>
  <c r="AO2498" i="1" s="1"/>
  <c r="AL2485" i="1"/>
  <c r="AO2485" i="1" s="1"/>
  <c r="AL2377" i="1"/>
  <c r="AO2377" i="1" s="1"/>
  <c r="AL2253" i="1"/>
  <c r="AO2253" i="1" s="1"/>
  <c r="AL2252" i="1"/>
  <c r="AO2252" i="1" s="1"/>
  <c r="AL2435" i="1"/>
  <c r="AO2435" i="1" s="1"/>
  <c r="AL2624" i="1"/>
  <c r="AO2624" i="1" s="1"/>
  <c r="AL2503" i="1"/>
  <c r="AO2503" i="1" s="1"/>
  <c r="AL2322" i="1"/>
  <c r="AO2322" i="1" s="1"/>
  <c r="AL2331" i="1"/>
  <c r="AO2331" i="1" s="1"/>
  <c r="AL2517" i="1"/>
  <c r="AO2517" i="1" s="1"/>
  <c r="AL2413" i="1"/>
  <c r="AO2413" i="1" s="1"/>
  <c r="AL2474" i="1"/>
  <c r="AO2474" i="1" s="1"/>
  <c r="AL2033" i="1"/>
  <c r="AO2033" i="1" s="1"/>
  <c r="AL1967" i="1"/>
  <c r="AO1967" i="1" s="1"/>
  <c r="AL1815" i="1"/>
  <c r="AO1815" i="1" s="1"/>
  <c r="AL2114" i="1"/>
  <c r="AO2114" i="1" s="1"/>
  <c r="AL2069" i="1"/>
  <c r="AO2069" i="1" s="1"/>
  <c r="AL1879" i="1"/>
  <c r="AO1879" i="1" s="1"/>
  <c r="AL2014" i="1"/>
  <c r="AO2014" i="1" s="1"/>
  <c r="AL2225" i="1"/>
  <c r="AO2225" i="1" s="1"/>
  <c r="AL2019" i="1"/>
  <c r="AO2019" i="1" s="1"/>
  <c r="AL1963" i="1"/>
  <c r="AO1963" i="1" s="1"/>
  <c r="AL2167" i="1"/>
  <c r="AO2167" i="1" s="1"/>
  <c r="AL2236" i="1"/>
  <c r="AO2236" i="1" s="1"/>
  <c r="AL1994" i="1"/>
  <c r="AO1994" i="1" s="1"/>
  <c r="AL1747" i="1"/>
  <c r="AO1747" i="1" s="1"/>
  <c r="AL1857" i="1"/>
  <c r="AO1857" i="1" s="1"/>
  <c r="AL1993" i="1"/>
  <c r="AO1993" i="1" s="1"/>
  <c r="AL1845" i="1"/>
  <c r="AO1845" i="1" s="1"/>
  <c r="AL2555" i="1"/>
  <c r="AO2555" i="1" s="1"/>
  <c r="AL2572" i="1"/>
  <c r="AO2572" i="1" s="1"/>
  <c r="AL2506" i="1"/>
  <c r="AO2506" i="1" s="1"/>
  <c r="AL2305" i="1"/>
  <c r="AO2305" i="1" s="1"/>
  <c r="AL2363" i="1"/>
  <c r="AO2363" i="1" s="1"/>
  <c r="AL2418" i="1"/>
  <c r="AO2418" i="1" s="1"/>
  <c r="AL2573" i="1"/>
  <c r="AO2573" i="1" s="1"/>
  <c r="AL2417" i="1"/>
  <c r="AO2417" i="1" s="1"/>
  <c r="AL2352" i="1"/>
  <c r="AO2352" i="1" s="1"/>
  <c r="AL1819" i="1"/>
  <c r="AO1819" i="1" s="1"/>
  <c r="AL1860" i="1"/>
  <c r="AO1860" i="1" s="1"/>
  <c r="AL2097" i="1"/>
  <c r="AO2097" i="1" s="1"/>
  <c r="AL2619" i="1"/>
  <c r="AO2619" i="1" s="1"/>
  <c r="AL2448" i="1"/>
  <c r="AO2448" i="1" s="1"/>
  <c r="AL2324" i="1"/>
  <c r="AO2324" i="1" s="1"/>
  <c r="AL2387" i="1"/>
  <c r="AO2387" i="1" s="1"/>
  <c r="AL2340" i="1"/>
  <c r="AO2340" i="1" s="1"/>
  <c r="AL2211" i="1"/>
  <c r="AO2211" i="1" s="1"/>
  <c r="AL1903" i="1"/>
  <c r="AO1903" i="1" s="1"/>
  <c r="AL1964" i="1"/>
  <c r="AO1964" i="1" s="1"/>
  <c r="AL2342" i="1"/>
  <c r="AO2342" i="1" s="1"/>
  <c r="AL1931" i="1"/>
  <c r="AO1931" i="1" s="1"/>
  <c r="AL2165" i="1"/>
  <c r="AO2165" i="1" s="1"/>
  <c r="AL2095" i="1"/>
  <c r="AO2095" i="1" s="1"/>
  <c r="AL1783" i="1"/>
  <c r="AO1783" i="1" s="1"/>
  <c r="AL1849" i="1"/>
  <c r="AO1849" i="1" s="1"/>
  <c r="AL1841" i="1"/>
  <c r="AO1841" i="1" s="1"/>
  <c r="AL1473" i="1"/>
  <c r="AO1473" i="1" s="1"/>
  <c r="AL1441" i="1"/>
  <c r="AO1441" i="1" s="1"/>
  <c r="AL1127" i="1"/>
  <c r="AO1127" i="1" s="1"/>
  <c r="AL1095" i="1"/>
  <c r="AO1095" i="1" s="1"/>
  <c r="AL1063" i="1"/>
  <c r="AO1063" i="1" s="1"/>
  <c r="AL1031" i="1"/>
  <c r="AO1031" i="1" s="1"/>
  <c r="AL927" i="1"/>
  <c r="AO927" i="1" s="1"/>
  <c r="AL895" i="1"/>
  <c r="AO895" i="1" s="1"/>
  <c r="AL767" i="1"/>
  <c r="AO767" i="1" s="1"/>
  <c r="AL735" i="1"/>
  <c r="AO735" i="1" s="1"/>
  <c r="AL671" i="1"/>
  <c r="AO671" i="1" s="1"/>
  <c r="AL631" i="1"/>
  <c r="AO631" i="1" s="1"/>
  <c r="AL599" i="1"/>
  <c r="AO599" i="1" s="1"/>
  <c r="AL500" i="1"/>
  <c r="AO500" i="1" s="1"/>
  <c r="AL460" i="1"/>
  <c r="AO460" i="1" s="1"/>
  <c r="AL360" i="1"/>
  <c r="AO360" i="1" s="1"/>
  <c r="AL284" i="1"/>
  <c r="AO284" i="1" s="1"/>
  <c r="AL216" i="1"/>
  <c r="AO216" i="1" s="1"/>
  <c r="AL1183" i="1"/>
  <c r="AO1183" i="1" s="1"/>
  <c r="AL1111" i="1"/>
  <c r="AO1111" i="1" s="1"/>
  <c r="AL1039" i="1"/>
  <c r="AO1039" i="1" s="1"/>
  <c r="AL967" i="1"/>
  <c r="AO967" i="1" s="1"/>
  <c r="AL935" i="1"/>
  <c r="AO935" i="1" s="1"/>
  <c r="AL863" i="1"/>
  <c r="AO863" i="1" s="1"/>
  <c r="AL823" i="1"/>
  <c r="AO823" i="1" s="1"/>
  <c r="AL791" i="1"/>
  <c r="AO791" i="1" s="1"/>
  <c r="AL719" i="1"/>
  <c r="AO719" i="1" s="1"/>
  <c r="AL679" i="1"/>
  <c r="AO679" i="1" s="1"/>
  <c r="AL607" i="1"/>
  <c r="AO607" i="1" s="1"/>
  <c r="AL575" i="1"/>
  <c r="AO575" i="1" s="1"/>
  <c r="AL508" i="1"/>
  <c r="AO508" i="1" s="1"/>
  <c r="AL436" i="1"/>
  <c r="AO436" i="1" s="1"/>
  <c r="AL404" i="1"/>
  <c r="AO404" i="1" s="1"/>
  <c r="AL364" i="1"/>
  <c r="AO364" i="1" s="1"/>
  <c r="AL332" i="1"/>
  <c r="AO332" i="1" s="1"/>
  <c r="AL264" i="1"/>
  <c r="AO264" i="1" s="1"/>
  <c r="AL192" i="1"/>
  <c r="AO192" i="1" s="1"/>
  <c r="AL1748" i="1"/>
  <c r="AO1748" i="1" s="1"/>
  <c r="AL1829" i="1"/>
  <c r="AO1829" i="1" s="1"/>
  <c r="AL1875" i="1"/>
  <c r="AO1875" i="1" s="1"/>
  <c r="AL1866" i="1"/>
  <c r="AO1866" i="1" s="1"/>
  <c r="AL1925" i="1"/>
  <c r="AO1925" i="1" s="1"/>
  <c r="AL1989" i="1"/>
  <c r="AO1989" i="1" s="1"/>
  <c r="AL1942" i="1"/>
  <c r="AO1942" i="1" s="1"/>
  <c r="AL2103" i="1"/>
  <c r="AO2103" i="1" s="1"/>
  <c r="AL2190" i="1"/>
  <c r="AO2190" i="1" s="1"/>
  <c r="AL2132" i="1"/>
  <c r="AO2132" i="1" s="1"/>
  <c r="AL2606" i="1"/>
  <c r="AO2606" i="1" s="1"/>
  <c r="AL2595" i="1"/>
  <c r="AO2595" i="1" s="1"/>
  <c r="AL2601" i="1"/>
  <c r="AO2601" i="1" s="1"/>
  <c r="AL2544" i="1"/>
  <c r="AO2544" i="1" s="1"/>
  <c r="AL2476" i="1"/>
  <c r="AO2476" i="1" s="1"/>
  <c r="AL2420" i="1"/>
  <c r="AO2420" i="1" s="1"/>
  <c r="AL2311" i="1"/>
  <c r="AO2311" i="1" s="1"/>
  <c r="AL2247" i="1"/>
  <c r="AO2247" i="1" s="1"/>
  <c r="AL2191" i="1"/>
  <c r="AO2191" i="1" s="1"/>
  <c r="AL2526" i="1"/>
  <c r="AO2526" i="1" s="1"/>
  <c r="AL2488" i="1"/>
  <c r="AO2488" i="1" s="1"/>
  <c r="AL2433" i="1"/>
  <c r="AO2433" i="1" s="1"/>
  <c r="AL2281" i="1"/>
  <c r="AO2281" i="1" s="1"/>
  <c r="AL2296" i="1"/>
  <c r="AO2296" i="1" s="1"/>
  <c r="AL2479" i="1"/>
  <c r="AO2479" i="1" s="1"/>
  <c r="AL2415" i="1"/>
  <c r="AO2415" i="1" s="1"/>
  <c r="AL2616" i="1"/>
  <c r="AO2616" i="1" s="1"/>
  <c r="AL2546" i="1"/>
  <c r="AO2546" i="1" s="1"/>
  <c r="AL2314" i="1"/>
  <c r="AO2314" i="1" s="1"/>
  <c r="AL2621" i="1"/>
  <c r="AO2621" i="1" s="1"/>
  <c r="AL2509" i="1"/>
  <c r="AO2509" i="1" s="1"/>
  <c r="AL2313" i="1"/>
  <c r="AO2313" i="1" s="1"/>
  <c r="AL2320" i="1"/>
  <c r="AO2320" i="1" s="1"/>
  <c r="AL2094" i="1"/>
  <c r="AO2094" i="1" s="1"/>
  <c r="AL2214" i="1"/>
  <c r="AO2214" i="1" s="1"/>
  <c r="AL1927" i="1"/>
  <c r="AO1927" i="1" s="1"/>
  <c r="AL1807" i="1"/>
  <c r="AO1807" i="1" s="1"/>
  <c r="AL2154" i="1"/>
  <c r="AO2154" i="1" s="1"/>
  <c r="AL2024" i="1"/>
  <c r="AO2024" i="1" s="1"/>
  <c r="AL2009" i="1"/>
  <c r="AO2009" i="1" s="1"/>
  <c r="AL1924" i="1"/>
  <c r="AO1924" i="1" s="1"/>
  <c r="AL1806" i="1"/>
  <c r="AO1806" i="1" s="1"/>
  <c r="AL2122" i="1"/>
  <c r="AO2122" i="1" s="1"/>
  <c r="AL2200" i="1"/>
  <c r="AO2200" i="1" s="1"/>
  <c r="AL2221" i="1"/>
  <c r="AO2221" i="1" s="1"/>
  <c r="AL2016" i="1"/>
  <c r="AO2016" i="1" s="1"/>
  <c r="AL1955" i="1"/>
  <c r="AO1955" i="1" s="1"/>
  <c r="AL2266" i="1"/>
  <c r="AO2266" i="1" s="1"/>
  <c r="AL2204" i="1"/>
  <c r="AO2204" i="1" s="1"/>
  <c r="AL2038" i="1"/>
  <c r="AO2038" i="1" s="1"/>
  <c r="AL2002" i="1"/>
  <c r="AO2002" i="1" s="1"/>
  <c r="AL1886" i="1"/>
  <c r="AO1886" i="1" s="1"/>
  <c r="AL1800" i="1"/>
  <c r="AO1800" i="1" s="1"/>
  <c r="AL1803" i="1"/>
  <c r="AO1803" i="1" s="1"/>
  <c r="AL1760" i="1"/>
  <c r="AO1760" i="1" s="1"/>
  <c r="AL1756" i="1"/>
  <c r="AO1756" i="1" s="1"/>
  <c r="AL1835" i="1"/>
  <c r="AO1835" i="1" s="1"/>
  <c r="AL1876" i="1"/>
  <c r="AO1876" i="1" s="1"/>
  <c r="AL1874" i="1"/>
  <c r="AO1874" i="1" s="1"/>
  <c r="AL1929" i="1"/>
  <c r="AO1929" i="1" s="1"/>
  <c r="AL1897" i="1"/>
  <c r="AO1897" i="1" s="1"/>
  <c r="AL1962" i="1"/>
  <c r="AO1962" i="1" s="1"/>
  <c r="AL2123" i="1"/>
  <c r="AO2123" i="1" s="1"/>
  <c r="AL2089" i="1"/>
  <c r="AO2089" i="1" s="1"/>
  <c r="AL2161" i="1"/>
  <c r="AO2161" i="1" s="1"/>
  <c r="AL2626" i="1"/>
  <c r="AO2626" i="1" s="1"/>
  <c r="AL2552" i="1"/>
  <c r="AO2552" i="1" s="1"/>
  <c r="AL2612" i="1"/>
  <c r="AO2612" i="1" s="1"/>
  <c r="AL2515" i="1"/>
  <c r="AO2515" i="1" s="1"/>
  <c r="AL2456" i="1"/>
  <c r="AO2456" i="1" s="1"/>
  <c r="AL2400" i="1"/>
  <c r="AO2400" i="1" s="1"/>
  <c r="AL2291" i="1"/>
  <c r="AO2291" i="1" s="1"/>
  <c r="AL2194" i="1"/>
  <c r="AO2194" i="1" s="1"/>
  <c r="AL2617" i="1"/>
  <c r="AO2617" i="1" s="1"/>
  <c r="AL2490" i="1"/>
  <c r="AO2490" i="1" s="1"/>
  <c r="AL2477" i="1"/>
  <c r="AO2477" i="1" s="1"/>
  <c r="AL2337" i="1"/>
  <c r="AO2337" i="1" s="1"/>
  <c r="AL2261" i="1"/>
  <c r="AO2261" i="1" s="1"/>
  <c r="AL2276" i="1"/>
  <c r="AO2276" i="1" s="1"/>
  <c r="AL2459" i="1"/>
  <c r="AO2459" i="1" s="1"/>
  <c r="AL2395" i="1"/>
  <c r="AO2395" i="1" s="1"/>
  <c r="AL2574" i="1"/>
  <c r="AO2574" i="1" s="1"/>
  <c r="AL2540" i="1"/>
  <c r="AO2540" i="1" s="1"/>
  <c r="AL2406" i="1"/>
  <c r="AO2406" i="1" s="1"/>
  <c r="AL2581" i="1"/>
  <c r="AO2581" i="1" s="1"/>
  <c r="AL2500" i="1"/>
  <c r="AO2500" i="1" s="1"/>
  <c r="AL2405" i="1"/>
  <c r="AO2405" i="1" s="1"/>
  <c r="AL2442" i="1"/>
  <c r="AO2442" i="1" s="1"/>
  <c r="AL2065" i="1"/>
  <c r="AO2065" i="1" s="1"/>
  <c r="AL2168" i="1"/>
  <c r="AO2168" i="1" s="1"/>
  <c r="AL2000" i="1"/>
  <c r="AO2000" i="1" s="1"/>
  <c r="AL2378" i="1"/>
  <c r="AO2378" i="1" s="1"/>
  <c r="AL2086" i="1"/>
  <c r="AO2086" i="1" s="1"/>
  <c r="AL2061" i="1"/>
  <c r="AO2061" i="1" s="1"/>
  <c r="AL2037" i="1"/>
  <c r="AO2037" i="1" s="1"/>
  <c r="AL2001" i="1"/>
  <c r="AO2001" i="1" s="1"/>
  <c r="AL2434" i="1"/>
  <c r="AO2434" i="1" s="1"/>
  <c r="AL2219" i="1"/>
  <c r="AO2219" i="1" s="1"/>
  <c r="AL2039" i="1"/>
  <c r="AO2039" i="1" s="1"/>
  <c r="AL2187" i="1"/>
  <c r="AO2187" i="1" s="1"/>
  <c r="AL2060" i="1"/>
  <c r="AO2060" i="1" s="1"/>
  <c r="AL1915" i="1"/>
  <c r="AO1915" i="1" s="1"/>
  <c r="AL2130" i="1"/>
  <c r="AO2130" i="1" s="1"/>
  <c r="AL2208" i="1"/>
  <c r="AO2208" i="1" s="1"/>
  <c r="AL2228" i="1"/>
  <c r="AO2228" i="1" s="1"/>
  <c r="AL1952" i="1"/>
  <c r="AO1952" i="1" s="1"/>
  <c r="AL1864" i="1"/>
  <c r="AO1864" i="1" s="1"/>
  <c r="AL1763" i="1"/>
  <c r="AO1763" i="1" s="1"/>
  <c r="AL1766" i="1"/>
  <c r="AO1766" i="1" s="1"/>
  <c r="AL1868" i="1"/>
  <c r="AO1868" i="1" s="1"/>
  <c r="AL1850" i="1"/>
  <c r="AO1850" i="1" s="1"/>
  <c r="AL1917" i="1"/>
  <c r="AO1917" i="1" s="1"/>
  <c r="AL1981" i="1"/>
  <c r="AO1981" i="1" s="1"/>
  <c r="AL1934" i="1"/>
  <c r="AO1934" i="1" s="1"/>
  <c r="AL2085" i="1"/>
  <c r="AO2085" i="1" s="1"/>
  <c r="AL2174" i="1"/>
  <c r="AO2174" i="1" s="1"/>
  <c r="AL2124" i="1"/>
  <c r="AO2124" i="1" s="1"/>
  <c r="AL2598" i="1"/>
  <c r="AO2598" i="1" s="1"/>
  <c r="AL2615" i="1"/>
  <c r="AO2615" i="1" s="1"/>
  <c r="AL2604" i="1"/>
  <c r="AO2604" i="1" s="1"/>
  <c r="AL2507" i="1"/>
  <c r="AO2507" i="1" s="1"/>
  <c r="AL2452" i="1"/>
  <c r="AO2452" i="1" s="1"/>
  <c r="AL2396" i="1"/>
  <c r="AO2396" i="1" s="1"/>
  <c r="AL2287" i="1"/>
  <c r="AO2287" i="1" s="1"/>
  <c r="AL2178" i="1"/>
  <c r="AO2178" i="1" s="1"/>
  <c r="AL2611" i="1"/>
  <c r="AO2611" i="1" s="1"/>
  <c r="AL2457" i="1"/>
  <c r="AO2457" i="1" s="1"/>
  <c r="AL2487" i="1"/>
  <c r="AO2487" i="1" s="1"/>
  <c r="AL2423" i="1"/>
  <c r="AO2423" i="1" s="1"/>
  <c r="AL2600" i="1"/>
  <c r="AO2600" i="1" s="1"/>
  <c r="AL2386" i="1"/>
  <c r="AO2386" i="1" s="1"/>
  <c r="AL2538" i="1"/>
  <c r="AO2538" i="1" s="1"/>
  <c r="AL2329" i="1"/>
  <c r="AO2329" i="1" s="1"/>
  <c r="AL2426" i="1"/>
  <c r="AO2426" i="1" s="1"/>
  <c r="AL2049" i="1"/>
  <c r="AO2049" i="1" s="1"/>
  <c r="AL2084" i="1"/>
  <c r="AO2084" i="1" s="1"/>
  <c r="AL1996" i="1"/>
  <c r="AO1996" i="1" s="1"/>
  <c r="AL2344" i="1"/>
  <c r="AO2344" i="1" s="1"/>
  <c r="AL2231" i="1"/>
  <c r="AO2231" i="1" s="1"/>
  <c r="AL2045" i="1"/>
  <c r="AO2045" i="1" s="1"/>
  <c r="AL2021" i="1"/>
  <c r="AO2021" i="1" s="1"/>
  <c r="AL1997" i="1"/>
  <c r="AO1997" i="1" s="1"/>
  <c r="AL2262" i="1"/>
  <c r="AO2262" i="1" s="1"/>
  <c r="AL2143" i="1"/>
  <c r="AO2143" i="1" s="1"/>
  <c r="AL2004" i="1"/>
  <c r="AO2004" i="1" s="1"/>
  <c r="AL2064" i="1"/>
  <c r="AO2064" i="1" s="1"/>
  <c r="AL2015" i="1"/>
  <c r="AO2015" i="1" s="1"/>
  <c r="AL2462" i="1"/>
  <c r="AO2462" i="1" s="1"/>
  <c r="AL2239" i="1"/>
  <c r="AO2239" i="1" s="1"/>
  <c r="AL2070" i="1"/>
  <c r="AO2070" i="1" s="1"/>
  <c r="AL2034" i="1"/>
  <c r="AO2034" i="1" s="1"/>
  <c r="AL1998" i="1"/>
  <c r="AO1998" i="1" s="1"/>
  <c r="AL1865" i="1"/>
  <c r="AO1865" i="1" s="1"/>
  <c r="AL1785" i="1"/>
  <c r="AO1785" i="1" s="1"/>
  <c r="AL1772" i="1"/>
  <c r="AO1772" i="1" s="1"/>
  <c r="AL1749" i="1"/>
  <c r="AO1749" i="1" s="1"/>
  <c r="AL1775" i="1"/>
  <c r="AO1775" i="1" s="1"/>
  <c r="AL1781" i="1"/>
  <c r="AO1781" i="1" s="1"/>
  <c r="AL1851" i="1"/>
  <c r="AO1851" i="1" s="1"/>
  <c r="AL1826" i="1"/>
  <c r="AO1826" i="1" s="1"/>
  <c r="AL1905" i="1"/>
  <c r="AO1905" i="1" s="1"/>
  <c r="AL1969" i="1"/>
  <c r="AO1969" i="1" s="1"/>
  <c r="AL1922" i="1"/>
  <c r="AO1922" i="1" s="1"/>
  <c r="AL1984" i="1"/>
  <c r="AO1984" i="1" s="1"/>
  <c r="AL2150" i="1"/>
  <c r="AO2150" i="1" s="1"/>
  <c r="AL2128" i="1"/>
  <c r="AO2128" i="1" s="1"/>
  <c r="AL2591" i="1"/>
  <c r="AO2591" i="1" s="1"/>
  <c r="AL2625" i="1"/>
  <c r="AO2625" i="1" s="1"/>
  <c r="AL2464" i="1"/>
  <c r="AO2464" i="1" s="1"/>
  <c r="AL2375" i="1"/>
  <c r="AO2375" i="1" s="1"/>
  <c r="AL2267" i="1"/>
  <c r="AO2267" i="1" s="1"/>
  <c r="AL2118" i="1"/>
  <c r="AO2118" i="1" s="1"/>
  <c r="AL2569" i="1"/>
  <c r="AO2569" i="1" s="1"/>
  <c r="AL2489" i="1"/>
  <c r="AO2489" i="1" s="1"/>
  <c r="AL2453" i="1"/>
  <c r="AO2453" i="1" s="1"/>
  <c r="AL2285" i="1"/>
  <c r="AO2285" i="1" s="1"/>
  <c r="AL2284" i="1"/>
  <c r="AO2284" i="1" s="1"/>
  <c r="AL2467" i="1"/>
  <c r="AO2467" i="1" s="1"/>
  <c r="AL2403" i="1"/>
  <c r="AO2403" i="1" s="1"/>
  <c r="AL2558" i="1"/>
  <c r="AO2558" i="1" s="1"/>
  <c r="AL2359" i="1"/>
  <c r="AO2359" i="1" s="1"/>
  <c r="AL2398" i="1"/>
  <c r="AO2398" i="1" s="1"/>
  <c r="AL2565" i="1"/>
  <c r="AO2565" i="1" s="1"/>
  <c r="AL2357" i="1"/>
  <c r="AO2357" i="1" s="1"/>
  <c r="AL2381" i="1"/>
  <c r="AO2381" i="1" s="1"/>
  <c r="AL2157" i="1"/>
  <c r="AO2157" i="1" s="1"/>
  <c r="AL2207" i="1"/>
  <c r="AO2207" i="1" s="1"/>
  <c r="AL1881" i="1"/>
  <c r="AO1881" i="1" s="1"/>
  <c r="AL2290" i="1"/>
  <c r="AO2290" i="1" s="1"/>
  <c r="AL2059" i="1"/>
  <c r="AO2059" i="1" s="1"/>
  <c r="AL2163" i="1"/>
  <c r="AO2163" i="1" s="1"/>
  <c r="AL1932" i="1"/>
  <c r="AO1932" i="1" s="1"/>
  <c r="AL2466" i="1"/>
  <c r="AO2466" i="1" s="1"/>
  <c r="AL2172" i="1"/>
  <c r="AO2172" i="1" s="1"/>
  <c r="AL2023" i="1"/>
  <c r="AO2023" i="1" s="1"/>
  <c r="AL2155" i="1"/>
  <c r="AO2155" i="1" s="1"/>
  <c r="AL2044" i="1"/>
  <c r="AO2044" i="1" s="1"/>
  <c r="AL2282" i="1"/>
  <c r="AO2282" i="1" s="1"/>
  <c r="AL2179" i="1"/>
  <c r="AO2179" i="1" s="1"/>
  <c r="AL2018" i="1"/>
  <c r="AO2018" i="1" s="1"/>
  <c r="AL1816" i="1"/>
  <c r="AO1816" i="1" s="1"/>
  <c r="AL1904" i="1"/>
  <c r="AO1904" i="1" s="1"/>
  <c r="AL1789" i="1"/>
  <c r="AO1789" i="1" s="1"/>
  <c r="AH1505" i="1"/>
  <c r="AM1505" i="1" s="1"/>
  <c r="AH1481" i="1"/>
  <c r="AM1481" i="1" s="1"/>
  <c r="AH1449" i="1"/>
  <c r="AM1449" i="1" s="1"/>
  <c r="AH1191" i="1"/>
  <c r="AM1191" i="1" s="1"/>
  <c r="AH1159" i="1"/>
  <c r="AM1159" i="1" s="1"/>
  <c r="AH1135" i="1"/>
  <c r="AM1135" i="1" s="1"/>
  <c r="AH1103" i="1"/>
  <c r="AM1103" i="1" s="1"/>
  <c r="AH999" i="1"/>
  <c r="AM999" i="1" s="1"/>
  <c r="AH943" i="1"/>
  <c r="AM943" i="1" s="1"/>
  <c r="AH919" i="1"/>
  <c r="AM919" i="1" s="1"/>
  <c r="AH855" i="1"/>
  <c r="AM855" i="1" s="1"/>
  <c r="AH831" i="1"/>
  <c r="AM831" i="1" s="1"/>
  <c r="AH799" i="1"/>
  <c r="AM799" i="1" s="1"/>
  <c r="AH775" i="1"/>
  <c r="AM775" i="1" s="1"/>
  <c r="AH663" i="1"/>
  <c r="AM663" i="1" s="1"/>
  <c r="AH639" i="1"/>
  <c r="AM639" i="1" s="1"/>
  <c r="AH527" i="1"/>
  <c r="AM527" i="1" s="1"/>
  <c r="AH504" i="1"/>
  <c r="AM504" i="1" s="1"/>
  <c r="AH484" i="1"/>
  <c r="AM484" i="1" s="1"/>
  <c r="AH456" i="1"/>
  <c r="AM456" i="1" s="1"/>
  <c r="AH428" i="1"/>
  <c r="AM428" i="1" s="1"/>
  <c r="AH340" i="1"/>
  <c r="AM340" i="1" s="1"/>
  <c r="AH312" i="1"/>
  <c r="AM312" i="1" s="1"/>
  <c r="AH288" i="1"/>
  <c r="AM288" i="1" s="1"/>
  <c r="AH260" i="1"/>
  <c r="AM260" i="1" s="1"/>
  <c r="AH1071" i="1"/>
  <c r="AM1071" i="1" s="1"/>
  <c r="AH1047" i="1"/>
  <c r="AM1047" i="1" s="1"/>
  <c r="AH1007" i="1"/>
  <c r="AM1007" i="1" s="1"/>
  <c r="AH975" i="1"/>
  <c r="AM975" i="1" s="1"/>
  <c r="AH871" i="1"/>
  <c r="AM871" i="1" s="1"/>
  <c r="AH839" i="1"/>
  <c r="AM839" i="1" s="1"/>
  <c r="AH743" i="1"/>
  <c r="AM743" i="1" s="1"/>
  <c r="AH711" i="1"/>
  <c r="AM711" i="1" s="1"/>
  <c r="AH551" i="1"/>
  <c r="AM551" i="1" s="1"/>
  <c r="AH480" i="1"/>
  <c r="AM480" i="1" s="1"/>
  <c r="AH412" i="1"/>
  <c r="AM412" i="1" s="1"/>
  <c r="AH384" i="1"/>
  <c r="AM384" i="1" s="1"/>
  <c r="AH292" i="1"/>
  <c r="AM292" i="1" s="1"/>
  <c r="AH196" i="1"/>
  <c r="AM196" i="1" s="1"/>
  <c r="AL1750" i="1"/>
  <c r="AO1750" i="1" s="1"/>
  <c r="AL1776" i="1"/>
  <c r="AO1776" i="1" s="1"/>
  <c r="AL1796" i="1"/>
  <c r="AO1796" i="1" s="1"/>
  <c r="AL1843" i="1"/>
  <c r="AO1843" i="1" s="1"/>
  <c r="AL1880" i="1"/>
  <c r="AO1880" i="1" s="1"/>
  <c r="AL1788" i="1"/>
  <c r="AO1788" i="1" s="1"/>
  <c r="AL1941" i="1"/>
  <c r="AO1941" i="1" s="1"/>
  <c r="AL1894" i="1"/>
  <c r="AO1894" i="1" s="1"/>
  <c r="AL1958" i="1"/>
  <c r="AO1958" i="1" s="1"/>
  <c r="AL2119" i="1"/>
  <c r="AO2119" i="1" s="1"/>
  <c r="AL2082" i="1"/>
  <c r="AO2082" i="1" s="1"/>
  <c r="AL2153" i="1"/>
  <c r="AO2153" i="1" s="1"/>
  <c r="AL2622" i="1"/>
  <c r="AO2622" i="1" s="1"/>
  <c r="AL2623" i="1"/>
  <c r="AO2623" i="1" s="1"/>
  <c r="AL2620" i="1"/>
  <c r="AO2620" i="1" s="1"/>
  <c r="AL2524" i="1"/>
  <c r="AO2524" i="1" s="1"/>
  <c r="AL2460" i="1"/>
  <c r="AO2460" i="1" s="1"/>
  <c r="AL2404" i="1"/>
  <c r="AO2404" i="1" s="1"/>
  <c r="AL2295" i="1"/>
  <c r="AO2295" i="1" s="1"/>
  <c r="AL2317" i="1"/>
  <c r="AO2317" i="1" s="1"/>
  <c r="AL2627" i="1"/>
  <c r="AO2627" i="1" s="1"/>
  <c r="AL2494" i="1"/>
  <c r="AO2494" i="1" s="1"/>
  <c r="AL2481" i="1"/>
  <c r="AO2481" i="1" s="1"/>
  <c r="AL2341" i="1"/>
  <c r="AO2341" i="1" s="1"/>
  <c r="AL2265" i="1"/>
  <c r="AO2265" i="1" s="1"/>
  <c r="AL2280" i="1"/>
  <c r="AO2280" i="1" s="1"/>
  <c r="AL2463" i="1"/>
  <c r="AO2463" i="1" s="1"/>
  <c r="AL2399" i="1"/>
  <c r="AO2399" i="1" s="1"/>
  <c r="AL2584" i="1"/>
  <c r="AO2584" i="1" s="1"/>
  <c r="AL2549" i="1"/>
  <c r="AO2549" i="1" s="1"/>
  <c r="AL2410" i="1"/>
  <c r="AO2410" i="1" s="1"/>
  <c r="AL2589" i="1"/>
  <c r="AO2589" i="1" s="1"/>
  <c r="AL2508" i="1"/>
  <c r="AO2508" i="1" s="1"/>
  <c r="AL2409" i="1"/>
  <c r="AO2409" i="1" s="1"/>
  <c r="AL2458" i="1"/>
  <c r="AO2458" i="1" s="1"/>
  <c r="AL2087" i="1"/>
  <c r="AO2087" i="1" s="1"/>
  <c r="AL2171" i="1"/>
  <c r="AO2171" i="1" s="1"/>
  <c r="AL1895" i="1"/>
  <c r="AO1895" i="1" s="1"/>
  <c r="AL2438" i="1"/>
  <c r="AO2438" i="1" s="1"/>
  <c r="AL2105" i="1"/>
  <c r="AO2105" i="1" s="1"/>
  <c r="AL2079" i="1"/>
  <c r="AO2079" i="1" s="1"/>
  <c r="AL2053" i="1"/>
  <c r="AO2053" i="1" s="1"/>
  <c r="AL1893" i="1"/>
  <c r="AO1893" i="1" s="1"/>
  <c r="AL2450" i="1"/>
  <c r="AO2450" i="1" s="1"/>
  <c r="AL2235" i="1"/>
  <c r="AO2235" i="1" s="1"/>
  <c r="AL2052" i="1"/>
  <c r="AO2052" i="1" s="1"/>
  <c r="AL2199" i="1"/>
  <c r="AO2199" i="1" s="1"/>
  <c r="AL2063" i="1"/>
  <c r="AO2063" i="1" s="1"/>
  <c r="AL1923" i="1"/>
  <c r="AO1923" i="1" s="1"/>
  <c r="AL2142" i="1"/>
  <c r="AO2142" i="1" s="1"/>
  <c r="AL2010" i="1"/>
  <c r="AO2010" i="1" s="1"/>
  <c r="AL2232" i="1"/>
  <c r="AO2232" i="1" s="1"/>
  <c r="AL1960" i="1"/>
  <c r="AO1960" i="1" s="1"/>
  <c r="AL1872" i="1"/>
  <c r="AO1872" i="1" s="1"/>
  <c r="AL1771" i="1"/>
  <c r="AO1771" i="1" s="1"/>
  <c r="AL1754" i="1"/>
  <c r="AO1754" i="1" s="1"/>
  <c r="AL1751" i="1"/>
  <c r="AO1751" i="1" s="1"/>
  <c r="AL1777" i="1"/>
  <c r="AO1777" i="1" s="1"/>
  <c r="AL1798" i="1"/>
  <c r="AO1798" i="1" s="1"/>
  <c r="AL1844" i="1"/>
  <c r="AO1844" i="1" s="1"/>
  <c r="AL1782" i="1"/>
  <c r="AO1782" i="1" s="1"/>
  <c r="AL1780" i="1"/>
  <c r="AO1780" i="1" s="1"/>
  <c r="AL1945" i="1"/>
  <c r="AO1945" i="1" s="1"/>
  <c r="AL1914" i="1"/>
  <c r="AO1914" i="1" s="1"/>
  <c r="AL1978" i="1"/>
  <c r="AO1978" i="1" s="1"/>
  <c r="AL2138" i="1"/>
  <c r="AO2138" i="1" s="1"/>
  <c r="AL2104" i="1"/>
  <c r="AO2104" i="1" s="1"/>
  <c r="AL2193" i="1"/>
  <c r="AO2193" i="1" s="1"/>
  <c r="AL2567" i="1"/>
  <c r="AO2567" i="1" s="1"/>
  <c r="AL2568" i="1"/>
  <c r="AO2568" i="1" s="1"/>
  <c r="AL2580" i="1"/>
  <c r="AO2580" i="1" s="1"/>
  <c r="AL2491" i="1"/>
  <c r="AO2491" i="1" s="1"/>
  <c r="AL2440" i="1"/>
  <c r="AO2440" i="1" s="1"/>
  <c r="AL2384" i="1"/>
  <c r="AO2384" i="1" s="1"/>
  <c r="AL2275" i="1"/>
  <c r="AO2275" i="1" s="1"/>
  <c r="AL2136" i="1"/>
  <c r="AO2136" i="1" s="1"/>
  <c r="AL2585" i="1"/>
  <c r="AO2585" i="1" s="1"/>
  <c r="AL2497" i="1"/>
  <c r="AO2497" i="1" s="1"/>
  <c r="AL2461" i="1"/>
  <c r="AO2461" i="1" s="1"/>
  <c r="AL2309" i="1"/>
  <c r="AO2309" i="1" s="1"/>
  <c r="AL2245" i="1"/>
  <c r="AO2245" i="1" s="1"/>
  <c r="AL2260" i="1"/>
  <c r="AO2260" i="1" s="1"/>
  <c r="AL2443" i="1"/>
  <c r="AO2443" i="1" s="1"/>
  <c r="AL2379" i="1"/>
  <c r="AO2379" i="1" s="1"/>
  <c r="AL2521" i="1"/>
  <c r="AO2521" i="1" s="1"/>
  <c r="AL2315" i="1"/>
  <c r="AO2315" i="1" s="1"/>
  <c r="AL2390" i="1"/>
  <c r="AO2390" i="1" s="1"/>
  <c r="AL2539" i="1"/>
  <c r="AO2539" i="1" s="1"/>
  <c r="AL2376" i="1"/>
  <c r="AO2376" i="1" s="1"/>
  <c r="AL2389" i="1"/>
  <c r="AO2389" i="1" s="1"/>
  <c r="AL2254" i="1"/>
  <c r="AO2254" i="1" s="1"/>
  <c r="AL2242" i="1"/>
  <c r="AO2242" i="1" s="1"/>
  <c r="AL1983" i="1"/>
  <c r="AO1983" i="1" s="1"/>
  <c r="AL1863" i="1"/>
  <c r="AO1863" i="1" s="1"/>
  <c r="AL2310" i="1"/>
  <c r="AO2310" i="1" s="1"/>
  <c r="AL2197" i="1"/>
  <c r="AO2197" i="1" s="1"/>
  <c r="AL2195" i="1"/>
  <c r="AO2195" i="1" s="1"/>
  <c r="AL1982" i="1"/>
  <c r="AO1982" i="1" s="1"/>
  <c r="AL1862" i="1"/>
  <c r="AO1862" i="1" s="1"/>
  <c r="AL2278" i="1"/>
  <c r="AO2278" i="1" s="1"/>
  <c r="AL2151" i="1"/>
  <c r="AO2151" i="1" s="1"/>
  <c r="AL2007" i="1"/>
  <c r="AO2007" i="1" s="1"/>
  <c r="AL2067" i="1"/>
  <c r="AO2067" i="1" s="1"/>
  <c r="AL2028" i="1"/>
  <c r="AO2028" i="1" s="1"/>
  <c r="AL2478" i="1"/>
  <c r="AO2478" i="1" s="1"/>
  <c r="AL2077" i="1"/>
  <c r="AO2077" i="1" s="1"/>
  <c r="AL2147" i="1"/>
  <c r="AO2147" i="1" s="1"/>
  <c r="AL2212" i="1"/>
  <c r="AO2212" i="1" s="1"/>
  <c r="AL1920" i="1"/>
  <c r="AO1920" i="1" s="1"/>
  <c r="AL1832" i="1"/>
  <c r="AO1832" i="1" s="1"/>
  <c r="AL1804" i="1"/>
  <c r="AO1804" i="1" s="1"/>
  <c r="AL1827" i="1"/>
  <c r="AO1827" i="1" s="1"/>
  <c r="AL1877" i="1"/>
  <c r="AO1877" i="1" s="1"/>
  <c r="AL1882" i="1"/>
  <c r="AO1882" i="1" s="1"/>
  <c r="AL1933" i="1"/>
  <c r="AO1933" i="1" s="1"/>
  <c r="AL1885" i="1"/>
  <c r="AO1885" i="1" s="1"/>
  <c r="AL1950" i="1"/>
  <c r="AO1950" i="1" s="1"/>
  <c r="AL2111" i="1"/>
  <c r="AO2111" i="1" s="1"/>
  <c r="AL2076" i="1"/>
  <c r="AO2076" i="1" s="1"/>
  <c r="AL2140" i="1"/>
  <c r="AO2140" i="1" s="1"/>
  <c r="AL2614" i="1"/>
  <c r="AO2614" i="1" s="1"/>
  <c r="AL2556" i="1"/>
  <c r="AO2556" i="1" s="1"/>
  <c r="AL2570" i="1"/>
  <c r="AO2570" i="1" s="1"/>
  <c r="AL2486" i="1"/>
  <c r="AO2486" i="1" s="1"/>
  <c r="AL2436" i="1"/>
  <c r="AO2436" i="1" s="1"/>
  <c r="AL2380" i="1"/>
  <c r="AO2380" i="1" s="1"/>
  <c r="AL2271" i="1"/>
  <c r="AO2271" i="1" s="1"/>
  <c r="AL2126" i="1"/>
  <c r="AO2126" i="1" s="1"/>
  <c r="AL2577" i="1"/>
  <c r="AO2577" i="1" s="1"/>
  <c r="AL2496" i="1"/>
  <c r="AO2496" i="1" s="1"/>
  <c r="AL2441" i="1"/>
  <c r="AO2441" i="1" s="1"/>
  <c r="AL2273" i="1"/>
  <c r="AO2273" i="1" s="1"/>
  <c r="AL2471" i="1"/>
  <c r="AO2471" i="1" s="1"/>
  <c r="AL2407" i="1"/>
  <c r="AO2407" i="1" s="1"/>
  <c r="AL2566" i="1"/>
  <c r="AO2566" i="1" s="1"/>
  <c r="AL2365" i="1"/>
  <c r="AO2365" i="1" s="1"/>
  <c r="AL2355" i="1"/>
  <c r="AO2355" i="1" s="1"/>
  <c r="AL2548" i="1"/>
  <c r="AO2548" i="1" s="1"/>
  <c r="AL2385" i="1"/>
  <c r="AO2385" i="1" s="1"/>
  <c r="AL2181" i="1"/>
  <c r="AO2181" i="1" s="1"/>
  <c r="AL2238" i="1"/>
  <c r="AO2238" i="1" s="1"/>
  <c r="AL1975" i="1"/>
  <c r="AO1975" i="1" s="1"/>
  <c r="AL1855" i="1"/>
  <c r="AO1855" i="1" s="1"/>
  <c r="AL2148" i="1"/>
  <c r="AO2148" i="1" s="1"/>
  <c r="AL2192" i="1"/>
  <c r="AO2192" i="1" s="1"/>
  <c r="AL1972" i="1"/>
  <c r="AO1972" i="1" s="1"/>
  <c r="AL1854" i="1"/>
  <c r="AO1854" i="1" s="1"/>
  <c r="AL2149" i="1"/>
  <c r="AO2149" i="1" s="1"/>
  <c r="AL2030" i="1"/>
  <c r="AO2030" i="1" s="1"/>
  <c r="AL2229" i="1"/>
  <c r="AO2229" i="1" s="1"/>
  <c r="AL2032" i="1"/>
  <c r="AO2032" i="1" s="1"/>
  <c r="AL1971" i="1"/>
  <c r="AO1971" i="1" s="1"/>
  <c r="AL2298" i="1"/>
  <c r="AO2298" i="1" s="1"/>
  <c r="AL2006" i="1"/>
  <c r="AO2006" i="1" s="1"/>
  <c r="AL1976" i="1"/>
  <c r="AO1976" i="1" s="1"/>
  <c r="AL1995" i="1"/>
  <c r="AO1995" i="1" s="1"/>
  <c r="AL1784" i="1"/>
  <c r="AO1784" i="1" s="1"/>
  <c r="AL1770" i="1"/>
  <c r="AO1770" i="1" s="1"/>
  <c r="AL1758" i="1"/>
  <c r="AO1758" i="1" s="1"/>
  <c r="AL1786" i="1"/>
  <c r="AO1786" i="1" s="1"/>
  <c r="AL1805" i="1"/>
  <c r="AO1805" i="1" s="1"/>
  <c r="AL1858" i="1"/>
  <c r="AO1858" i="1" s="1"/>
  <c r="AL1921" i="1"/>
  <c r="AO1921" i="1" s="1"/>
  <c r="AL1985" i="1"/>
  <c r="AO1985" i="1" s="1"/>
  <c r="AL1938" i="1"/>
  <c r="AO1938" i="1" s="1"/>
  <c r="AL2099" i="1"/>
  <c r="AO2099" i="1" s="1"/>
  <c r="AL2182" i="1"/>
  <c r="AO2182" i="1" s="1"/>
  <c r="AL2145" i="1"/>
  <c r="AO2145" i="1" s="1"/>
  <c r="AL2618" i="1"/>
  <c r="AO2618" i="1" s="1"/>
  <c r="AL2560" i="1"/>
  <c r="AO2560" i="1" s="1"/>
  <c r="AL2596" i="1"/>
  <c r="AO2596" i="1" s="1"/>
  <c r="AL2499" i="1"/>
  <c r="AO2499" i="1" s="1"/>
  <c r="AL2354" i="1"/>
  <c r="AO2354" i="1" s="1"/>
  <c r="AL2072" i="1"/>
  <c r="AO2072" i="1" s="1"/>
  <c r="AL2529" i="1"/>
  <c r="AO2529" i="1" s="1"/>
  <c r="AL2492" i="1"/>
  <c r="AO2492" i="1" s="1"/>
  <c r="AL2437" i="1"/>
  <c r="AO2437" i="1" s="1"/>
  <c r="AL2269" i="1"/>
  <c r="AO2269" i="1" s="1"/>
  <c r="AL2268" i="1"/>
  <c r="AO2268" i="1" s="1"/>
  <c r="AL2451" i="1"/>
  <c r="AO2451" i="1" s="1"/>
  <c r="AL2335" i="1"/>
  <c r="AO2335" i="1" s="1"/>
  <c r="AL2505" i="1"/>
  <c r="AO2505" i="1" s="1"/>
  <c r="AL2348" i="1"/>
  <c r="AO2348" i="1" s="1"/>
  <c r="AL2382" i="1"/>
  <c r="AO2382" i="1" s="1"/>
  <c r="AL2542" i="1"/>
  <c r="AO2542" i="1" s="1"/>
  <c r="AL2328" i="1"/>
  <c r="AO2328" i="1" s="1"/>
  <c r="AL2106" i="1"/>
  <c r="AO2106" i="1" s="1"/>
  <c r="AL2071" i="1"/>
  <c r="AO2071" i="1" s="1"/>
  <c r="AL1847" i="1"/>
  <c r="AO1847" i="1" s="1"/>
  <c r="AL2173" i="1"/>
  <c r="AO2173" i="1" s="1"/>
  <c r="AL2025" i="1"/>
  <c r="AO2025" i="1" s="1"/>
  <c r="AL1902" i="1"/>
  <c r="AO1902" i="1" s="1"/>
  <c r="AL2246" i="1"/>
  <c r="AO2246" i="1" s="1"/>
  <c r="AL2080" i="1"/>
  <c r="AO2080" i="1" s="1"/>
  <c r="AL2241" i="1"/>
  <c r="AO2241" i="1" s="1"/>
  <c r="AL2051" i="1"/>
  <c r="AO2051" i="1" s="1"/>
  <c r="AL2012" i="1"/>
  <c r="AO2012" i="1" s="1"/>
  <c r="AL2109" i="1"/>
  <c r="AO2109" i="1" s="1"/>
  <c r="AL2054" i="1"/>
  <c r="AO2054" i="1" s="1"/>
  <c r="AL1936" i="1"/>
  <c r="AO1936" i="1" s="1"/>
  <c r="AL1833" i="1"/>
  <c r="AO1833" i="1" s="1"/>
  <c r="AL2096" i="1"/>
  <c r="AO2096" i="1" s="1"/>
  <c r="AL1883" i="1"/>
  <c r="AO1883" i="1" s="1"/>
  <c r="AN512" i="1"/>
  <c r="AN484" i="1"/>
  <c r="AI2541" i="1"/>
  <c r="AP2541" i="1" s="1"/>
  <c r="AI2579" i="1"/>
  <c r="AP2579" i="1" s="1"/>
  <c r="AI2416" i="1"/>
  <c r="AP2416" i="1" s="1"/>
  <c r="AI2384" i="1"/>
  <c r="AP2384" i="1" s="1"/>
  <c r="AI2457" i="1"/>
  <c r="AP2457" i="1" s="1"/>
  <c r="AI2174" i="1"/>
  <c r="AP2174" i="1" s="1"/>
  <c r="AI2620" i="1"/>
  <c r="AP2620" i="1" s="1"/>
  <c r="AI2368" i="1"/>
  <c r="AP2368" i="1" s="1"/>
  <c r="AI2333" i="1"/>
  <c r="AP2333" i="1" s="1"/>
  <c r="AI2577" i="1"/>
  <c r="AP2577" i="1" s="1"/>
  <c r="AI2619" i="1"/>
  <c r="AP2619" i="1" s="1"/>
  <c r="AI2321" i="1"/>
  <c r="AP2321" i="1" s="1"/>
  <c r="AI2431" i="1"/>
  <c r="AP2431" i="1" s="1"/>
  <c r="AI2395" i="1"/>
  <c r="AP2395" i="1" s="1"/>
  <c r="AI2310" i="1"/>
  <c r="AP2310" i="1" s="1"/>
  <c r="AI2610" i="1"/>
  <c r="AP2610" i="1" s="1"/>
  <c r="AI2488" i="1"/>
  <c r="AP2488" i="1" s="1"/>
  <c r="AI2559" i="1"/>
  <c r="AP2559" i="1" s="1"/>
  <c r="AI2436" i="1"/>
  <c r="AP2436" i="1" s="1"/>
  <c r="AI2280" i="1"/>
  <c r="AP2280" i="1" s="1"/>
  <c r="AI2303" i="1"/>
  <c r="AP2303" i="1" s="1"/>
  <c r="AI2486" i="1"/>
  <c r="AP2486" i="1" s="1"/>
  <c r="AI2378" i="1"/>
  <c r="AP2378" i="1" s="1"/>
  <c r="AI2099" i="1"/>
  <c r="AP2099" i="1" s="1"/>
  <c r="AI2106" i="1"/>
  <c r="AP2106" i="1" s="1"/>
  <c r="AI2236" i="1"/>
  <c r="AP2236" i="1" s="1"/>
  <c r="AI2047" i="1"/>
  <c r="AP2047" i="1" s="1"/>
  <c r="AI2059" i="1"/>
  <c r="AP2059" i="1" s="1"/>
  <c r="AI1931" i="1"/>
  <c r="AP1931" i="1" s="1"/>
  <c r="AI1877" i="1"/>
  <c r="AP1877" i="1" s="1"/>
  <c r="AI2138" i="1"/>
  <c r="AP2138" i="1" s="1"/>
  <c r="AI2178" i="1"/>
  <c r="AP2178" i="1" s="1"/>
  <c r="AI2231" i="1"/>
  <c r="AP2231" i="1" s="1"/>
  <c r="AI2093" i="1"/>
  <c r="AP2093" i="1" s="1"/>
  <c r="AI1951" i="1"/>
  <c r="AP1951" i="1" s="1"/>
  <c r="AI1973" i="1"/>
  <c r="AP1973" i="1" s="1"/>
  <c r="AI2204" i="1"/>
  <c r="AP2204" i="1" s="1"/>
  <c r="AI2213" i="1"/>
  <c r="AP2213" i="1" s="1"/>
  <c r="AI2170" i="1"/>
  <c r="AP2170" i="1" s="1"/>
  <c r="AI1956" i="1"/>
  <c r="AP1956" i="1" s="1"/>
  <c r="AI1934" i="1"/>
  <c r="AP1934" i="1" s="1"/>
  <c r="AI2127" i="1"/>
  <c r="AP2127" i="1" s="1"/>
  <c r="AI2118" i="1"/>
  <c r="AP2118" i="1" s="1"/>
  <c r="AI2012" i="1"/>
  <c r="AP2012" i="1" s="1"/>
  <c r="AI1986" i="1"/>
  <c r="AP1986" i="1" s="1"/>
  <c r="AI1988" i="1"/>
  <c r="AP1988" i="1" s="1"/>
  <c r="AI1878" i="1"/>
  <c r="AP1878" i="1" s="1"/>
  <c r="AI1817" i="1"/>
  <c r="AP1817" i="1" s="1"/>
  <c r="AI1648" i="1"/>
  <c r="AP1648" i="1" s="1"/>
  <c r="AI1764" i="1"/>
  <c r="AP1764" i="1" s="1"/>
  <c r="AI1871" i="1"/>
  <c r="AP1871" i="1" s="1"/>
  <c r="AI1727" i="1"/>
  <c r="AP1727" i="1" s="1"/>
  <c r="AI1738" i="1"/>
  <c r="AP1738" i="1" s="1"/>
  <c r="AI1860" i="1"/>
  <c r="AP1860" i="1" s="1"/>
  <c r="AI1815" i="1"/>
  <c r="AP1815" i="1" s="1"/>
  <c r="AI1696" i="1"/>
  <c r="AP1696" i="1" s="1"/>
  <c r="AI1677" i="1"/>
  <c r="AP1677" i="1" s="1"/>
  <c r="AI1862" i="1"/>
  <c r="AP1862" i="1" s="1"/>
  <c r="AI1786" i="1"/>
  <c r="AP1786" i="1" s="1"/>
  <c r="AI1731" i="1"/>
  <c r="AP1731" i="1" s="1"/>
  <c r="AI1659" i="1"/>
  <c r="AP1659" i="1" s="1"/>
  <c r="AI2527" i="1"/>
  <c r="AP2527" i="1" s="1"/>
  <c r="AI2563" i="1"/>
  <c r="AP2563" i="1" s="1"/>
  <c r="AI2414" i="1"/>
  <c r="AP2414" i="1" s="1"/>
  <c r="AI2382" i="1"/>
  <c r="AP2382" i="1" s="1"/>
  <c r="AI2453" i="1"/>
  <c r="AP2453" i="1" s="1"/>
  <c r="AI2141" i="1"/>
  <c r="AP2141" i="1" s="1"/>
  <c r="AI2604" i="1"/>
  <c r="AP2604" i="1" s="1"/>
  <c r="AI2362" i="1"/>
  <c r="AP2362" i="1" s="1"/>
  <c r="AI2309" i="1"/>
  <c r="AP2309" i="1" s="1"/>
  <c r="AI2561" i="1"/>
  <c r="AP2561" i="1" s="1"/>
  <c r="AI2603" i="1"/>
  <c r="AP2603" i="1" s="1"/>
  <c r="AI2313" i="1"/>
  <c r="AP2313" i="1" s="1"/>
  <c r="AI2427" i="1"/>
  <c r="AP2427" i="1" s="1"/>
  <c r="AI2393" i="1"/>
  <c r="AP2393" i="1" s="1"/>
  <c r="AI2306" i="1"/>
  <c r="AP2306" i="1" s="1"/>
  <c r="AI2594" i="1"/>
  <c r="AP2594" i="1" s="1"/>
  <c r="AI2612" i="1"/>
  <c r="AP2612" i="1" s="1"/>
  <c r="AI2545" i="1"/>
  <c r="AP2545" i="1" s="1"/>
  <c r="AI2432" i="1"/>
  <c r="AP2432" i="1" s="1"/>
  <c r="AI2276" i="1"/>
  <c r="AP2276" i="1" s="1"/>
  <c r="AI2299" i="1"/>
  <c r="AP2299" i="1" s="1"/>
  <c r="AI2482" i="1"/>
  <c r="AP2482" i="1" s="1"/>
  <c r="AI2342" i="1"/>
  <c r="AP2342" i="1" s="1"/>
  <c r="AI2083" i="1"/>
  <c r="AP2083" i="1" s="1"/>
  <c r="AI2096" i="1"/>
  <c r="AP2096" i="1" s="1"/>
  <c r="AI2232" i="1"/>
  <c r="AP2232" i="1" s="1"/>
  <c r="AI2034" i="1"/>
  <c r="AP2034" i="1" s="1"/>
  <c r="AI2046" i="1"/>
  <c r="AP2046" i="1" s="1"/>
  <c r="AI1915" i="1"/>
  <c r="AP1915" i="1" s="1"/>
  <c r="AI1868" i="1"/>
  <c r="AP1868" i="1" s="1"/>
  <c r="AI2119" i="1"/>
  <c r="AP2119" i="1" s="1"/>
  <c r="AI2146" i="1"/>
  <c r="AP2146" i="1" s="1"/>
  <c r="AI2227" i="1"/>
  <c r="AP2227" i="1" s="1"/>
  <c r="AI2065" i="1"/>
  <c r="AP2065" i="1" s="1"/>
  <c r="AI1935" i="1"/>
  <c r="AP1935" i="1" s="1"/>
  <c r="AI1957" i="1"/>
  <c r="AP1957" i="1" s="1"/>
  <c r="AI2123" i="1"/>
  <c r="AP2123" i="1" s="1"/>
  <c r="AI2209" i="1"/>
  <c r="AP2209" i="1" s="1"/>
  <c r="AI2125" i="1"/>
  <c r="AP2125" i="1" s="1"/>
  <c r="AI1940" i="1"/>
  <c r="AP1940" i="1" s="1"/>
  <c r="AI1918" i="1"/>
  <c r="AP1918" i="1" s="1"/>
  <c r="AI2111" i="1"/>
  <c r="AP2111" i="1" s="1"/>
  <c r="AI2102" i="1"/>
  <c r="AP2102" i="1" s="1"/>
  <c r="AI2197" i="1"/>
  <c r="AP2197" i="1" s="1"/>
  <c r="AI1976" i="1"/>
  <c r="AP1976" i="1" s="1"/>
  <c r="AI1980" i="1"/>
  <c r="AP1980" i="1" s="1"/>
  <c r="AI1867" i="1"/>
  <c r="AP1867" i="1" s="1"/>
  <c r="AI1808" i="1"/>
  <c r="AP1808" i="1" s="1"/>
  <c r="AI1732" i="1"/>
  <c r="AP1732" i="1" s="1"/>
  <c r="AI1675" i="1"/>
  <c r="AP1675" i="1" s="1"/>
  <c r="AI1857" i="1"/>
  <c r="AP1857" i="1" s="1"/>
  <c r="AI1718" i="1"/>
  <c r="AP1718" i="1" s="1"/>
  <c r="AI1729" i="1"/>
  <c r="AP1729" i="1" s="1"/>
  <c r="AI1673" i="1"/>
  <c r="AP1673" i="1" s="1"/>
  <c r="AI1844" i="1"/>
  <c r="AP1844" i="1" s="1"/>
  <c r="AI1803" i="1"/>
  <c r="AP1803" i="1" s="1"/>
  <c r="AI1646" i="1"/>
  <c r="AP1646" i="1" s="1"/>
  <c r="AI1682" i="1"/>
  <c r="AP1682" i="1" s="1"/>
  <c r="AI1830" i="1"/>
  <c r="AP1830" i="1" s="1"/>
  <c r="AI1781" i="1"/>
  <c r="AP1781" i="1" s="1"/>
  <c r="AI1722" i="1"/>
  <c r="AP1722" i="1" s="1"/>
  <c r="AI1652" i="1"/>
  <c r="AP1652" i="1" s="1"/>
  <c r="AI2522" i="1"/>
  <c r="AP2522" i="1" s="1"/>
  <c r="AI2539" i="1"/>
  <c r="AP2539" i="1" s="1"/>
  <c r="AI2412" i="1"/>
  <c r="AP2412" i="1" s="1"/>
  <c r="AI2380" i="1"/>
  <c r="AP2380" i="1" s="1"/>
  <c r="AI2449" i="1"/>
  <c r="AP2449" i="1" s="1"/>
  <c r="AI2133" i="1"/>
  <c r="AP2133" i="1" s="1"/>
  <c r="AI2588" i="1"/>
  <c r="AP2588" i="1" s="1"/>
  <c r="AI2356" i="1"/>
  <c r="AP2356" i="1" s="1"/>
  <c r="AI2305" i="1"/>
  <c r="AP2305" i="1" s="1"/>
  <c r="AI2543" i="1"/>
  <c r="AP2543" i="1" s="1"/>
  <c r="AI2587" i="1"/>
  <c r="AP2587" i="1" s="1"/>
  <c r="AI2487" i="1"/>
  <c r="AP2487" i="1" s="1"/>
  <c r="AI2423" i="1"/>
  <c r="AP2423" i="1" s="1"/>
  <c r="AI2391" i="1"/>
  <c r="AP2391" i="1" s="1"/>
  <c r="AI2302" i="1"/>
  <c r="AP2302" i="1" s="1"/>
  <c r="AI2578" i="1"/>
  <c r="AP2578" i="1" s="1"/>
  <c r="AI2596" i="1"/>
  <c r="AP2596" i="1" s="1"/>
  <c r="AI2531" i="1"/>
  <c r="AP2531" i="1" s="1"/>
  <c r="AI2428" i="1"/>
  <c r="AP2428" i="1" s="1"/>
  <c r="AI2272" i="1"/>
  <c r="AP2272" i="1" s="1"/>
  <c r="AI2295" i="1"/>
  <c r="AP2295" i="1" s="1"/>
  <c r="AI2478" i="1"/>
  <c r="AP2478" i="1" s="1"/>
  <c r="AI2373" i="1"/>
  <c r="AP2373" i="1" s="1"/>
  <c r="AI2079" i="1"/>
  <c r="AP2079" i="1" s="1"/>
  <c r="AI2092" i="1"/>
  <c r="AP2092" i="1" s="1"/>
  <c r="AI2228" i="1"/>
  <c r="AP2228" i="1" s="1"/>
  <c r="AI2031" i="1"/>
  <c r="AP2031" i="1" s="1"/>
  <c r="AI2043" i="1"/>
  <c r="AP2043" i="1" s="1"/>
  <c r="AI1974" i="1"/>
  <c r="AP1974" i="1" s="1"/>
  <c r="AI1859" i="1"/>
  <c r="AP1859" i="1" s="1"/>
  <c r="AI2103" i="1"/>
  <c r="AP2103" i="1" s="1"/>
  <c r="AI2142" i="1"/>
  <c r="AP2142" i="1" s="1"/>
  <c r="AI2223" i="1"/>
  <c r="AP2223" i="1" s="1"/>
  <c r="AI2049" i="1"/>
  <c r="AP2049" i="1" s="1"/>
  <c r="AI1919" i="1"/>
  <c r="AP1919" i="1" s="1"/>
  <c r="AI1941" i="1"/>
  <c r="AP1941" i="1" s="1"/>
  <c r="AI2107" i="1"/>
  <c r="AP2107" i="1" s="1"/>
  <c r="AI2207" i="1"/>
  <c r="AP2207" i="1" s="1"/>
  <c r="AI2109" i="1"/>
  <c r="AP2109" i="1" s="1"/>
  <c r="AI1924" i="1"/>
  <c r="AP1924" i="1" s="1"/>
  <c r="AI1900" i="1"/>
  <c r="AP1900" i="1" s="1"/>
  <c r="AI2075" i="1"/>
  <c r="AP2075" i="1" s="1"/>
  <c r="AI2077" i="1"/>
  <c r="AP2077" i="1" s="1"/>
  <c r="AI2191" i="1"/>
  <c r="AP2191" i="1" s="1"/>
  <c r="AI1960" i="1"/>
  <c r="AP1960" i="1" s="1"/>
  <c r="AI1970" i="1"/>
  <c r="AP1970" i="1" s="1"/>
  <c r="AI1852" i="1"/>
  <c r="AP1852" i="1" s="1"/>
  <c r="AI1791" i="1"/>
  <c r="AP1791" i="1" s="1"/>
  <c r="AI1784" i="1"/>
  <c r="AP1784" i="1" s="1"/>
  <c r="AI1713" i="1"/>
  <c r="AP1713" i="1" s="1"/>
  <c r="AI1650" i="1"/>
  <c r="AP1650" i="1" s="1"/>
  <c r="AI1848" i="1"/>
  <c r="AP1848" i="1" s="1"/>
  <c r="AI1695" i="1"/>
  <c r="AP1695" i="1" s="1"/>
  <c r="AI1699" i="1"/>
  <c r="AP1699" i="1" s="1"/>
  <c r="AI1665" i="1"/>
  <c r="AP1665" i="1" s="1"/>
  <c r="AI1829" i="1"/>
  <c r="AP1829" i="1" s="1"/>
  <c r="AI1850" i="1"/>
  <c r="AP1850" i="1" s="1"/>
  <c r="AI1773" i="1"/>
  <c r="AP1773" i="1" s="1"/>
  <c r="AI1651" i="1"/>
  <c r="AP1651" i="1" s="1"/>
  <c r="AI1802" i="1"/>
  <c r="AP1802" i="1" s="1"/>
  <c r="AI1766" i="1"/>
  <c r="AP1766" i="1" s="1"/>
  <c r="AI1775" i="1"/>
  <c r="AP1775" i="1" s="1"/>
  <c r="AI2518" i="1"/>
  <c r="AP2518" i="1" s="1"/>
  <c r="AI2534" i="1"/>
  <c r="AP2534" i="1" s="1"/>
  <c r="AI2410" i="1"/>
  <c r="AP2410" i="1" s="1"/>
  <c r="AI2371" i="1"/>
  <c r="AP2371" i="1" s="1"/>
  <c r="AI2445" i="1"/>
  <c r="AP2445" i="1" s="1"/>
  <c r="AI2618" i="1"/>
  <c r="AP2618" i="1" s="1"/>
  <c r="AI2572" i="1"/>
  <c r="AP2572" i="1" s="1"/>
  <c r="AI2375" i="1"/>
  <c r="AP2375" i="1" s="1"/>
  <c r="AI2301" i="1"/>
  <c r="AP2301" i="1" s="1"/>
  <c r="AI2538" i="1"/>
  <c r="AP2538" i="1" s="1"/>
  <c r="AI2571" i="1"/>
  <c r="AP2571" i="1" s="1"/>
  <c r="AI2483" i="1"/>
  <c r="AP2483" i="1" s="1"/>
  <c r="AI2421" i="1"/>
  <c r="AP2421" i="1" s="1"/>
  <c r="AI2389" i="1"/>
  <c r="AP2389" i="1" s="1"/>
  <c r="AI2298" i="1"/>
  <c r="AP2298" i="1" s="1"/>
  <c r="AI2562" i="1"/>
  <c r="AP2562" i="1" s="1"/>
  <c r="AI2580" i="1"/>
  <c r="AP2580" i="1" s="1"/>
  <c r="AI2526" i="1"/>
  <c r="AP2526" i="1" s="1"/>
  <c r="AI2424" i="1"/>
  <c r="AP2424" i="1" s="1"/>
  <c r="AI2268" i="1"/>
  <c r="AP2268" i="1" s="1"/>
  <c r="AI2291" i="1"/>
  <c r="AP2291" i="1" s="1"/>
  <c r="AI2474" i="1"/>
  <c r="AP2474" i="1" s="1"/>
  <c r="AI2250" i="1"/>
  <c r="AP2250" i="1" s="1"/>
  <c r="AI2061" i="1"/>
  <c r="AP2061" i="1" s="1"/>
  <c r="AI2088" i="1"/>
  <c r="AP2088" i="1" s="1"/>
  <c r="AI2224" i="1"/>
  <c r="AP2224" i="1" s="1"/>
  <c r="AI2018" i="1"/>
  <c r="AP2018" i="1" s="1"/>
  <c r="AI2030" i="1"/>
  <c r="AP2030" i="1" s="1"/>
  <c r="AI1958" i="1"/>
  <c r="AP1958" i="1" s="1"/>
  <c r="AI1845" i="1"/>
  <c r="AP1845" i="1" s="1"/>
  <c r="AI2203" i="1"/>
  <c r="AP2203" i="1" s="1"/>
  <c r="AI2134" i="1"/>
  <c r="AP2134" i="1" s="1"/>
  <c r="AI2219" i="1"/>
  <c r="AP2219" i="1" s="1"/>
  <c r="AI2033" i="1"/>
  <c r="AP2033" i="1" s="1"/>
  <c r="AI1903" i="1"/>
  <c r="AP1903" i="1" s="1"/>
  <c r="AI1925" i="1"/>
  <c r="AP1925" i="1" s="1"/>
  <c r="AI2085" i="1"/>
  <c r="AP2085" i="1" s="1"/>
  <c r="AI2192" i="1"/>
  <c r="AP2192" i="1" s="1"/>
  <c r="AI2071" i="1"/>
  <c r="AP2071" i="1" s="1"/>
  <c r="AI1908" i="1"/>
  <c r="AP1908" i="1" s="1"/>
  <c r="AI1993" i="1"/>
  <c r="AP1993" i="1" s="1"/>
  <c r="AI2058" i="1"/>
  <c r="AP2058" i="1" s="1"/>
  <c r="AI2064" i="1"/>
  <c r="AP2064" i="1" s="1"/>
  <c r="AI2177" i="1"/>
  <c r="AP2177" i="1" s="1"/>
  <c r="AI1944" i="1"/>
  <c r="AP1944" i="1" s="1"/>
  <c r="AI1954" i="1"/>
  <c r="AP1954" i="1" s="1"/>
  <c r="AI1837" i="1"/>
  <c r="AP1837" i="1" s="1"/>
  <c r="AI1866" i="1"/>
  <c r="AP1866" i="1" s="1"/>
  <c r="AI1768" i="1"/>
  <c r="AP1768" i="1" s="1"/>
  <c r="AI1709" i="1"/>
  <c r="AP1709" i="1" s="1"/>
  <c r="AI1839" i="1"/>
  <c r="AP1839" i="1" s="1"/>
  <c r="AI1685" i="1"/>
  <c r="AP1685" i="1" s="1"/>
  <c r="AI1668" i="1"/>
  <c r="AP1668" i="1" s="1"/>
  <c r="AI1657" i="1"/>
  <c r="AP1657" i="1" s="1"/>
  <c r="AI1819" i="1"/>
  <c r="AP1819" i="1" s="1"/>
  <c r="AI1818" i="1"/>
  <c r="AP1818" i="1" s="1"/>
  <c r="AI1769" i="1"/>
  <c r="AP1769" i="1" s="1"/>
  <c r="AI1873" i="1"/>
  <c r="AP1873" i="1" s="1"/>
  <c r="AI1757" i="1"/>
  <c r="AP1757" i="1" s="1"/>
  <c r="AI1690" i="1"/>
  <c r="AP1690" i="1" s="1"/>
  <c r="AI2614" i="1"/>
  <c r="AP2614" i="1" s="1"/>
  <c r="AI2510" i="1"/>
  <c r="AP2510" i="1" s="1"/>
  <c r="AI2521" i="1"/>
  <c r="AP2521" i="1" s="1"/>
  <c r="AI2408" i="1"/>
  <c r="AP2408" i="1" s="1"/>
  <c r="AI2361" i="1"/>
  <c r="AP2361" i="1" s="1"/>
  <c r="AI2441" i="1"/>
  <c r="AP2441" i="1" s="1"/>
  <c r="AI2602" i="1"/>
  <c r="AP2602" i="1" s="1"/>
  <c r="AI2556" i="1"/>
  <c r="AP2556" i="1" s="1"/>
  <c r="AI2353" i="1"/>
  <c r="AP2353" i="1" s="1"/>
  <c r="AI2622" i="1"/>
  <c r="AP2622" i="1" s="1"/>
  <c r="AI2525" i="1"/>
  <c r="AP2525" i="1" s="1"/>
  <c r="AI2555" i="1"/>
  <c r="AP2555" i="1" s="1"/>
  <c r="AI2479" i="1"/>
  <c r="AP2479" i="1" s="1"/>
  <c r="AI2419" i="1"/>
  <c r="AP2419" i="1" s="1"/>
  <c r="AI2387" i="1"/>
  <c r="AP2387" i="1" s="1"/>
  <c r="AI2294" i="1"/>
  <c r="AP2294" i="1" s="1"/>
  <c r="AI2528" i="1"/>
  <c r="AP2528" i="1" s="1"/>
  <c r="AI2564" i="1"/>
  <c r="AP2564" i="1" s="1"/>
  <c r="AI2484" i="1"/>
  <c r="AP2484" i="1" s="1"/>
  <c r="AI2376" i="1"/>
  <c r="AP2376" i="1" s="1"/>
  <c r="AI2264" i="1"/>
  <c r="AP2264" i="1" s="1"/>
  <c r="AI2287" i="1"/>
  <c r="AP2287" i="1" s="1"/>
  <c r="AI2470" i="1"/>
  <c r="AP2470" i="1" s="1"/>
  <c r="AI2349" i="1"/>
  <c r="AP2349" i="1" s="1"/>
  <c r="AI2045" i="1"/>
  <c r="AP2045" i="1" s="1"/>
  <c r="AI2081" i="1"/>
  <c r="AP2081" i="1" s="1"/>
  <c r="AI2220" i="1"/>
  <c r="AP2220" i="1" s="1"/>
  <c r="AI2015" i="1"/>
  <c r="AP2015" i="1" s="1"/>
  <c r="AI2027" i="1"/>
  <c r="AP2027" i="1" s="1"/>
  <c r="AI1942" i="1"/>
  <c r="AP1942" i="1" s="1"/>
  <c r="AI1836" i="1"/>
  <c r="AP1836" i="1" s="1"/>
  <c r="AI2184" i="1"/>
  <c r="AP2184" i="1" s="1"/>
  <c r="AI2121" i="1"/>
  <c r="AP2121" i="1" s="1"/>
  <c r="AI2215" i="1"/>
  <c r="AP2215" i="1" s="1"/>
  <c r="AI2017" i="1"/>
  <c r="AP2017" i="1" s="1"/>
  <c r="AI1893" i="1"/>
  <c r="AP1893" i="1" s="1"/>
  <c r="AI1909" i="1"/>
  <c r="AP1909" i="1" s="1"/>
  <c r="AI2068" i="1"/>
  <c r="AP2068" i="1" s="1"/>
  <c r="AI2187" i="1"/>
  <c r="AP2187" i="1" s="1"/>
  <c r="AI2188" i="1"/>
  <c r="AP2188" i="1" s="1"/>
  <c r="AI1991" i="1"/>
  <c r="AP1991" i="1" s="1"/>
  <c r="AI1985" i="1"/>
  <c r="AP1985" i="1" s="1"/>
  <c r="AI2055" i="1"/>
  <c r="AP2055" i="1" s="1"/>
  <c r="AI2048" i="1"/>
  <c r="AP2048" i="1" s="1"/>
  <c r="AI2164" i="1"/>
  <c r="AP2164" i="1" s="1"/>
  <c r="AI1928" i="1"/>
  <c r="AP1928" i="1" s="1"/>
  <c r="AI1938" i="1"/>
  <c r="AP1938" i="1" s="1"/>
  <c r="AI1821" i="1"/>
  <c r="AP1821" i="1" s="1"/>
  <c r="AI1834" i="1"/>
  <c r="AP1834" i="1" s="1"/>
  <c r="AI1736" i="1"/>
  <c r="AP1736" i="1" s="1"/>
  <c r="AI1700" i="1"/>
  <c r="AP1700" i="1" s="1"/>
  <c r="AI1825" i="1"/>
  <c r="AP1825" i="1" s="1"/>
  <c r="AI1798" i="1"/>
  <c r="AP1798" i="1" s="1"/>
  <c r="AI1795" i="1"/>
  <c r="AP1795" i="1" s="1"/>
  <c r="AI1755" i="1"/>
  <c r="AP1755" i="1" s="1"/>
  <c r="AI1864" i="1"/>
  <c r="AP1864" i="1" s="1"/>
  <c r="AI1743" i="1"/>
  <c r="AP1743" i="1" s="1"/>
  <c r="AI1714" i="1"/>
  <c r="AP1714" i="1" s="1"/>
  <c r="AI2598" i="1"/>
  <c r="AP2598" i="1" s="1"/>
  <c r="AI2502" i="1"/>
  <c r="AP2502" i="1" s="1"/>
  <c r="AI2513" i="1"/>
  <c r="AP2513" i="1" s="1"/>
  <c r="AI2406" i="1"/>
  <c r="AP2406" i="1" s="1"/>
  <c r="AI2347" i="1"/>
  <c r="AP2347" i="1" s="1"/>
  <c r="AI2437" i="1"/>
  <c r="AP2437" i="1" s="1"/>
  <c r="AI2586" i="1"/>
  <c r="AP2586" i="1" s="1"/>
  <c r="AI2540" i="1"/>
  <c r="AP2540" i="1" s="1"/>
  <c r="AI2339" i="1"/>
  <c r="AP2339" i="1" s="1"/>
  <c r="AI2606" i="1"/>
  <c r="AP2606" i="1" s="1"/>
  <c r="AI2517" i="1"/>
  <c r="AP2517" i="1" s="1"/>
  <c r="AI2537" i="1"/>
  <c r="AP2537" i="1" s="1"/>
  <c r="AI2475" i="1"/>
  <c r="AP2475" i="1" s="1"/>
  <c r="AI2417" i="1"/>
  <c r="AP2417" i="1" s="1"/>
  <c r="AI2385" i="1"/>
  <c r="AP2385" i="1" s="1"/>
  <c r="AI2290" i="1"/>
  <c r="AP2290" i="1" s="1"/>
  <c r="AI2497" i="1"/>
  <c r="AP2497" i="1" s="1"/>
  <c r="AI2524" i="1"/>
  <c r="AP2524" i="1" s="1"/>
  <c r="AI2480" i="1"/>
  <c r="AP2480" i="1" s="1"/>
  <c r="AI2346" i="1"/>
  <c r="AP2346" i="1" s="1"/>
  <c r="AI2260" i="1"/>
  <c r="AP2260" i="1" s="1"/>
  <c r="AI2283" i="1"/>
  <c r="AP2283" i="1" s="1"/>
  <c r="AI2466" i="1"/>
  <c r="AP2466" i="1" s="1"/>
  <c r="AI2297" i="1"/>
  <c r="AP2297" i="1" s="1"/>
  <c r="AI2029" i="1"/>
  <c r="AP2029" i="1" s="1"/>
  <c r="AI2070" i="1"/>
  <c r="AP2070" i="1" s="1"/>
  <c r="AI2216" i="1"/>
  <c r="AP2216" i="1" s="1"/>
  <c r="AI2201" i="1"/>
  <c r="AP2201" i="1" s="1"/>
  <c r="AI2014" i="1"/>
  <c r="AP2014" i="1" s="1"/>
  <c r="AI1926" i="1"/>
  <c r="AP1926" i="1" s="1"/>
  <c r="AI1827" i="1"/>
  <c r="AP1827" i="1" s="1"/>
  <c r="AI2179" i="1"/>
  <c r="AP2179" i="1" s="1"/>
  <c r="AI2105" i="1"/>
  <c r="AP2105" i="1" s="1"/>
  <c r="AI2211" i="1"/>
  <c r="AP2211" i="1" s="1"/>
  <c r="AI2001" i="1"/>
  <c r="AP2001" i="1" s="1"/>
  <c r="AI1992" i="1"/>
  <c r="AP1992" i="1" s="1"/>
  <c r="AI1892" i="1"/>
  <c r="AP1892" i="1" s="1"/>
  <c r="AI2052" i="1"/>
  <c r="AP2052" i="1" s="1"/>
  <c r="AI2173" i="1"/>
  <c r="AP2173" i="1" s="1"/>
  <c r="AI2183" i="1"/>
  <c r="AP2183" i="1" s="1"/>
  <c r="AI1983" i="1"/>
  <c r="AP1983" i="1" s="1"/>
  <c r="AI1977" i="1"/>
  <c r="AP1977" i="1" s="1"/>
  <c r="AI2042" i="1"/>
  <c r="AP2042" i="1" s="1"/>
  <c r="AI2032" i="1"/>
  <c r="AP2032" i="1" s="1"/>
  <c r="AI2159" i="1"/>
  <c r="AP2159" i="1" s="1"/>
  <c r="AI1912" i="1"/>
  <c r="AP1912" i="1" s="1"/>
  <c r="AI1922" i="1"/>
  <c r="AP1922" i="1" s="1"/>
  <c r="AI1811" i="1"/>
  <c r="AP1811" i="1" s="1"/>
  <c r="AI1804" i="1"/>
  <c r="AP1804" i="1" s="1"/>
  <c r="AI1711" i="1"/>
  <c r="AP1711" i="1" s="1"/>
  <c r="AI1672" i="1"/>
  <c r="AP1672" i="1" s="1"/>
  <c r="AI1816" i="1"/>
  <c r="AP1816" i="1" s="1"/>
  <c r="AI1783" i="1"/>
  <c r="AP1783" i="1" s="1"/>
  <c r="AI1777" i="1"/>
  <c r="AP1777" i="1" s="1"/>
  <c r="AI1671" i="1"/>
  <c r="AP1671" i="1" s="1"/>
  <c r="AI1870" i="1"/>
  <c r="AP1870" i="1" s="1"/>
  <c r="AI1790" i="1"/>
  <c r="AP1790" i="1" s="1"/>
  <c r="AI1746" i="1"/>
  <c r="AP1746" i="1" s="1"/>
  <c r="AI1855" i="1"/>
  <c r="AP1855" i="1" s="1"/>
  <c r="AI1734" i="1"/>
  <c r="AP1734" i="1" s="1"/>
  <c r="AI1710" i="1"/>
  <c r="AP1710" i="1" s="1"/>
  <c r="AI2582" i="1"/>
  <c r="AP2582" i="1" s="1"/>
  <c r="AI2616" i="1"/>
  <c r="AP2616" i="1" s="1"/>
  <c r="AI2505" i="1"/>
  <c r="AP2505" i="1" s="1"/>
  <c r="AI2404" i="1"/>
  <c r="AP2404" i="1" s="1"/>
  <c r="AI2366" i="1"/>
  <c r="AP2366" i="1" s="1"/>
  <c r="AI2433" i="1"/>
  <c r="AP2433" i="1" s="1"/>
  <c r="AI2570" i="1"/>
  <c r="AP2570" i="1" s="1"/>
  <c r="AI2516" i="1"/>
  <c r="AP2516" i="1" s="1"/>
  <c r="AI2335" i="1"/>
  <c r="AP2335" i="1" s="1"/>
  <c r="AI2590" i="1"/>
  <c r="AP2590" i="1" s="1"/>
  <c r="AI2509" i="1"/>
  <c r="AP2509" i="1" s="1"/>
  <c r="AI2523" i="1"/>
  <c r="AP2523" i="1" s="1"/>
  <c r="AI2471" i="1"/>
  <c r="AP2471" i="1" s="1"/>
  <c r="AI2415" i="1"/>
  <c r="AP2415" i="1" s="1"/>
  <c r="AI2383" i="1"/>
  <c r="AP2383" i="1" s="1"/>
  <c r="AI2286" i="1"/>
  <c r="AP2286" i="1" s="1"/>
  <c r="AI2493" i="1"/>
  <c r="AP2493" i="1" s="1"/>
  <c r="AI2515" i="1"/>
  <c r="AP2515" i="1" s="1"/>
  <c r="AI2476" i="1"/>
  <c r="AP2476" i="1" s="1"/>
  <c r="AI2340" i="1"/>
  <c r="AP2340" i="1" s="1"/>
  <c r="AI2256" i="1"/>
  <c r="AP2256" i="1" s="1"/>
  <c r="AI2279" i="1"/>
  <c r="AP2279" i="1" s="1"/>
  <c r="AI2462" i="1"/>
  <c r="AP2462" i="1" s="1"/>
  <c r="AI2281" i="1"/>
  <c r="AP2281" i="1" s="1"/>
  <c r="AI2013" i="1"/>
  <c r="AP2013" i="1" s="1"/>
  <c r="AI2067" i="1"/>
  <c r="AP2067" i="1" s="1"/>
  <c r="AI2212" i="1"/>
  <c r="AP2212" i="1" s="1"/>
  <c r="AI2185" i="1"/>
  <c r="AP2185" i="1" s="1"/>
  <c r="AI2011" i="1"/>
  <c r="AP2011" i="1" s="1"/>
  <c r="AI1910" i="1"/>
  <c r="AP1910" i="1" s="1"/>
  <c r="AI1813" i="1"/>
  <c r="AP1813" i="1" s="1"/>
  <c r="AI2165" i="1"/>
  <c r="AP2165" i="1" s="1"/>
  <c r="AI2095" i="1"/>
  <c r="AP2095" i="1" s="1"/>
  <c r="AI2205" i="1"/>
  <c r="AP2205" i="1" s="1"/>
  <c r="AI1997" i="1"/>
  <c r="AP1997" i="1" s="1"/>
  <c r="AI1984" i="1"/>
  <c r="AP1984" i="1" s="1"/>
  <c r="AI1887" i="1"/>
  <c r="AP1887" i="1" s="1"/>
  <c r="AI2036" i="1"/>
  <c r="AP2036" i="1" s="1"/>
  <c r="AI2160" i="1"/>
  <c r="AP2160" i="1" s="1"/>
  <c r="AI2169" i="1"/>
  <c r="AP2169" i="1" s="1"/>
  <c r="AI1971" i="1"/>
  <c r="AP1971" i="1" s="1"/>
  <c r="AI1961" i="1"/>
  <c r="AP1961" i="1" s="1"/>
  <c r="AI2039" i="1"/>
  <c r="AP2039" i="1" s="1"/>
  <c r="AI2016" i="1"/>
  <c r="AP2016" i="1" s="1"/>
  <c r="AI2145" i="1"/>
  <c r="AP2145" i="1" s="1"/>
  <c r="AI1902" i="1"/>
  <c r="AP1902" i="1" s="1"/>
  <c r="AI1906" i="1"/>
  <c r="AP1906" i="1" s="1"/>
  <c r="AI1796" i="1"/>
  <c r="AP1796" i="1" s="1"/>
  <c r="AI1788" i="1"/>
  <c r="AP1788" i="1" s="1"/>
  <c r="AI1698" i="1"/>
  <c r="AP1698" i="1" s="1"/>
  <c r="AI1656" i="1"/>
  <c r="AP1656" i="1" s="1"/>
  <c r="AI1876" i="1"/>
  <c r="AP1876" i="1" s="1"/>
  <c r="AI1807" i="1"/>
  <c r="AP1807" i="1" s="1"/>
  <c r="AI1760" i="1"/>
  <c r="AP1760" i="1" s="1"/>
  <c r="AI1756" i="1"/>
  <c r="AP1756" i="1" s="1"/>
  <c r="AI1663" i="1"/>
  <c r="AP1663" i="1" s="1"/>
  <c r="AI1838" i="1"/>
  <c r="AP1838" i="1" s="1"/>
  <c r="AI1782" i="1"/>
  <c r="AP1782" i="1" s="1"/>
  <c r="AI1737" i="1"/>
  <c r="AP1737" i="1" s="1"/>
  <c r="AI1691" i="1"/>
  <c r="AP1691" i="1" s="1"/>
  <c r="AI1841" i="1"/>
  <c r="AP1841" i="1" s="1"/>
  <c r="AI1725" i="1"/>
  <c r="AP1725" i="1" s="1"/>
  <c r="AI1701" i="1"/>
  <c r="AP1701" i="1" s="1"/>
  <c r="AI2566" i="1"/>
  <c r="AP2566" i="1" s="1"/>
  <c r="AI2600" i="1"/>
  <c r="AP2600" i="1" s="1"/>
  <c r="AI2364" i="1"/>
  <c r="AP2364" i="1" s="1"/>
  <c r="AI2402" i="1"/>
  <c r="AP2402" i="1" s="1"/>
  <c r="AI2360" i="1"/>
  <c r="AP2360" i="1" s="1"/>
  <c r="AI2429" i="1"/>
  <c r="AP2429" i="1" s="1"/>
  <c r="AI2554" i="1"/>
  <c r="AP2554" i="1" s="1"/>
  <c r="AI2508" i="1"/>
  <c r="AP2508" i="1" s="1"/>
  <c r="AI2331" i="1"/>
  <c r="AP2331" i="1" s="1"/>
  <c r="AI2574" i="1"/>
  <c r="AP2574" i="1" s="1"/>
  <c r="AI2501" i="1"/>
  <c r="AP2501" i="1" s="1"/>
  <c r="AI2514" i="1"/>
  <c r="AP2514" i="1" s="1"/>
  <c r="AI2467" i="1"/>
  <c r="AP2467" i="1" s="1"/>
  <c r="AI2413" i="1"/>
  <c r="AP2413" i="1" s="1"/>
  <c r="AI2381" i="1"/>
  <c r="AP2381" i="1" s="1"/>
  <c r="AI2282" i="1"/>
  <c r="AP2282" i="1" s="1"/>
  <c r="AI2489" i="1"/>
  <c r="AP2489" i="1" s="1"/>
  <c r="AI2507" i="1"/>
  <c r="AP2507" i="1" s="1"/>
  <c r="AI2472" i="1"/>
  <c r="AP2472" i="1" s="1"/>
  <c r="AI2336" i="1"/>
  <c r="AP2336" i="1" s="1"/>
  <c r="AI2252" i="1"/>
  <c r="AP2252" i="1" s="1"/>
  <c r="AI2275" i="1"/>
  <c r="AP2275" i="1" s="1"/>
  <c r="AI2458" i="1"/>
  <c r="AP2458" i="1" s="1"/>
  <c r="AI2265" i="1"/>
  <c r="AP2265" i="1" s="1"/>
  <c r="AI2208" i="1"/>
  <c r="AP2208" i="1" s="1"/>
  <c r="AI2054" i="1"/>
  <c r="AP2054" i="1" s="1"/>
  <c r="AI2198" i="1"/>
  <c r="AP2198" i="1" s="1"/>
  <c r="AI2172" i="1"/>
  <c r="AP2172" i="1" s="1"/>
  <c r="AI1964" i="1"/>
  <c r="AP1964" i="1" s="1"/>
  <c r="AI1989" i="1"/>
  <c r="AP1989" i="1" s="1"/>
  <c r="AI2246" i="1"/>
  <c r="AP2246" i="1" s="1"/>
  <c r="AI2152" i="1"/>
  <c r="AP2152" i="1" s="1"/>
  <c r="AI2091" i="1"/>
  <c r="AP2091" i="1" s="1"/>
  <c r="AI2193" i="1"/>
  <c r="AP2193" i="1" s="1"/>
  <c r="AI1990" i="1"/>
  <c r="AP1990" i="1" s="1"/>
  <c r="AI1978" i="1"/>
  <c r="AP1978" i="1" s="1"/>
  <c r="AI1880" i="1"/>
  <c r="AP1880" i="1" s="1"/>
  <c r="AI2020" i="1"/>
  <c r="AP2020" i="1" s="1"/>
  <c r="AI2155" i="1"/>
  <c r="AP2155" i="1" s="1"/>
  <c r="AI2156" i="1"/>
  <c r="AP2156" i="1" s="1"/>
  <c r="AI1955" i="1"/>
  <c r="AP1955" i="1" s="1"/>
  <c r="AI2369" i="1"/>
  <c r="AP2369" i="1" s="1"/>
  <c r="AI2026" i="1"/>
  <c r="AP2026" i="1" s="1"/>
  <c r="AI2194" i="1"/>
  <c r="AP2194" i="1" s="1"/>
  <c r="AI2140" i="1"/>
  <c r="AP2140" i="1" s="1"/>
  <c r="AI1890" i="1"/>
  <c r="AP1890" i="1" s="1"/>
  <c r="AI1897" i="1"/>
  <c r="AP1897" i="1" s="1"/>
  <c r="AI1854" i="1"/>
  <c r="AP1854" i="1" s="1"/>
  <c r="AI1780" i="1"/>
  <c r="AP1780" i="1" s="1"/>
  <c r="AI1861" i="1"/>
  <c r="AP1861" i="1" s="1"/>
  <c r="AI1800" i="1"/>
  <c r="AP1800" i="1" s="1"/>
  <c r="AI1728" i="1"/>
  <c r="AP1728" i="1" s="1"/>
  <c r="AI1724" i="1"/>
  <c r="AP1724" i="1" s="1"/>
  <c r="AI1655" i="1"/>
  <c r="AP1655" i="1" s="1"/>
  <c r="AI1806" i="1"/>
  <c r="AP1806" i="1" s="1"/>
  <c r="AI1767" i="1"/>
  <c r="AP1767" i="1" s="1"/>
  <c r="AI1723" i="1"/>
  <c r="AP1723" i="1" s="1"/>
  <c r="AI1645" i="1"/>
  <c r="AP1645" i="1" s="1"/>
  <c r="AI1832" i="1"/>
  <c r="AP1832" i="1" s="1"/>
  <c r="AI1716" i="1"/>
  <c r="AP1716" i="1" s="1"/>
  <c r="AI1654" i="1"/>
  <c r="AP1654" i="1" s="1"/>
  <c r="AI2520" i="1"/>
  <c r="AP2520" i="1" s="1"/>
  <c r="AI2584" i="1"/>
  <c r="AP2584" i="1" s="1"/>
  <c r="AI2338" i="1"/>
  <c r="AP2338" i="1" s="1"/>
  <c r="AI2400" i="1"/>
  <c r="AP2400" i="1" s="1"/>
  <c r="AI2325" i="1"/>
  <c r="AP2325" i="1" s="1"/>
  <c r="AI2425" i="1"/>
  <c r="AP2425" i="1" s="1"/>
  <c r="AI2544" i="1"/>
  <c r="AP2544" i="1" s="1"/>
  <c r="AI2500" i="1"/>
  <c r="AP2500" i="1" s="1"/>
  <c r="AI2328" i="1"/>
  <c r="AP2328" i="1" s="1"/>
  <c r="AI2558" i="1"/>
  <c r="AP2558" i="1" s="1"/>
  <c r="AI2624" i="1"/>
  <c r="AP2624" i="1" s="1"/>
  <c r="AI2506" i="1"/>
  <c r="AP2506" i="1" s="1"/>
  <c r="AI2463" i="1"/>
  <c r="AP2463" i="1" s="1"/>
  <c r="AI2411" i="1"/>
  <c r="AP2411" i="1" s="1"/>
  <c r="AI2379" i="1"/>
  <c r="AP2379" i="1" s="1"/>
  <c r="AI2278" i="1"/>
  <c r="AP2278" i="1" s="1"/>
  <c r="AI2613" i="1"/>
  <c r="AP2613" i="1" s="1"/>
  <c r="AI2499" i="1"/>
  <c r="AP2499" i="1" s="1"/>
  <c r="AI2468" i="1"/>
  <c r="AP2468" i="1" s="1"/>
  <c r="AI2332" i="1"/>
  <c r="AP2332" i="1" s="1"/>
  <c r="AI2248" i="1"/>
  <c r="AP2248" i="1" s="1"/>
  <c r="AI2271" i="1"/>
  <c r="AP2271" i="1" s="1"/>
  <c r="AI2454" i="1"/>
  <c r="AP2454" i="1" s="1"/>
  <c r="AI2249" i="1"/>
  <c r="AP2249" i="1" s="1"/>
  <c r="AI2199" i="1"/>
  <c r="AP2199" i="1" s="1"/>
  <c r="AI2051" i="1"/>
  <c r="AP2051" i="1" s="1"/>
  <c r="AI2186" i="1"/>
  <c r="AP2186" i="1" s="1"/>
  <c r="AI2167" i="1"/>
  <c r="AP2167" i="1" s="1"/>
  <c r="AI1948" i="1"/>
  <c r="AP1948" i="1" s="1"/>
  <c r="AI1981" i="1"/>
  <c r="AP1981" i="1" s="1"/>
  <c r="AI2359" i="1"/>
  <c r="AP2359" i="1" s="1"/>
  <c r="AI2147" i="1"/>
  <c r="AP2147" i="1" s="1"/>
  <c r="AI2086" i="1"/>
  <c r="AP2086" i="1" s="1"/>
  <c r="AI2180" i="1"/>
  <c r="AP2180" i="1" s="1"/>
  <c r="AI1982" i="1"/>
  <c r="AP1982" i="1" s="1"/>
  <c r="AI1962" i="1"/>
  <c r="AP1962" i="1" s="1"/>
  <c r="AI2324" i="1"/>
  <c r="AP2324" i="1" s="1"/>
  <c r="AI2004" i="1"/>
  <c r="AP2004" i="1" s="1"/>
  <c r="AI2139" i="1"/>
  <c r="AP2139" i="1" s="1"/>
  <c r="AI2151" i="1"/>
  <c r="AP2151" i="1" s="1"/>
  <c r="AI1939" i="1"/>
  <c r="AP1939" i="1" s="1"/>
  <c r="AI2341" i="1"/>
  <c r="AP2341" i="1" s="1"/>
  <c r="AI2023" i="1"/>
  <c r="AP2023" i="1" s="1"/>
  <c r="AI2162" i="1"/>
  <c r="AP2162" i="1" s="1"/>
  <c r="AI2132" i="1"/>
  <c r="AP2132" i="1" s="1"/>
  <c r="AI2000" i="1"/>
  <c r="AP2000" i="1" s="1"/>
  <c r="AI1891" i="1"/>
  <c r="AP1891" i="1" s="1"/>
  <c r="AI1822" i="1"/>
  <c r="AP1822" i="1" s="1"/>
  <c r="AI1765" i="1"/>
  <c r="AP1765" i="1" s="1"/>
  <c r="AI1771" i="1"/>
  <c r="AP1771" i="1" s="1"/>
  <c r="AI1689" i="1"/>
  <c r="AP1689" i="1" s="1"/>
  <c r="AI1851" i="1"/>
  <c r="AP1851" i="1" s="1"/>
  <c r="AI1882" i="1"/>
  <c r="AP1882" i="1" s="1"/>
  <c r="AI1706" i="1"/>
  <c r="AP1706" i="1" s="1"/>
  <c r="AI1712" i="1"/>
  <c r="AP1712" i="1" s="1"/>
  <c r="AI1793" i="1"/>
  <c r="AP1793" i="1" s="1"/>
  <c r="AI1758" i="1"/>
  <c r="AP1758" i="1" s="1"/>
  <c r="AI1715" i="1"/>
  <c r="AP1715" i="1" s="1"/>
  <c r="AI1929" i="1"/>
  <c r="AP1929" i="1" s="1"/>
  <c r="AI1823" i="1"/>
  <c r="AP1823" i="1" s="1"/>
  <c r="AI1785" i="1"/>
  <c r="AP1785" i="1" s="1"/>
  <c r="AI1681" i="1"/>
  <c r="AP1681" i="1" s="1"/>
  <c r="AI2512" i="1"/>
  <c r="AP2512" i="1" s="1"/>
  <c r="AI2568" i="1"/>
  <c r="AP2568" i="1" s="1"/>
  <c r="AI2334" i="1"/>
  <c r="AP2334" i="1" s="1"/>
  <c r="AI2398" i="1"/>
  <c r="AP2398" i="1" s="1"/>
  <c r="AI2317" i="1"/>
  <c r="AP2317" i="1" s="1"/>
  <c r="AI2377" i="1"/>
  <c r="AP2377" i="1" s="1"/>
  <c r="AI2621" i="1"/>
  <c r="AP2621" i="1" s="1"/>
  <c r="AI2615" i="1"/>
  <c r="AP2615" i="1" s="1"/>
  <c r="AI2320" i="1"/>
  <c r="AP2320" i="1" s="1"/>
  <c r="AI2536" i="1"/>
  <c r="AP2536" i="1" s="1"/>
  <c r="AI2608" i="1"/>
  <c r="AP2608" i="1" s="1"/>
  <c r="AI2498" i="1"/>
  <c r="AP2498" i="1" s="1"/>
  <c r="AI2459" i="1"/>
  <c r="AP2459" i="1" s="1"/>
  <c r="AI2409" i="1"/>
  <c r="AP2409" i="1" s="1"/>
  <c r="AI2363" i="1"/>
  <c r="AP2363" i="1" s="1"/>
  <c r="AI2274" i="1"/>
  <c r="AP2274" i="1" s="1"/>
  <c r="AI2597" i="1"/>
  <c r="AP2597" i="1" s="1"/>
  <c r="AI2495" i="1"/>
  <c r="AP2495" i="1" s="1"/>
  <c r="AI2464" i="1"/>
  <c r="AP2464" i="1" s="1"/>
  <c r="AI2308" i="1"/>
  <c r="AP2308" i="1" s="1"/>
  <c r="AI2244" i="1"/>
  <c r="AP2244" i="1" s="1"/>
  <c r="AI2267" i="1"/>
  <c r="AP2267" i="1" s="1"/>
  <c r="AI2450" i="1"/>
  <c r="AP2450" i="1" s="1"/>
  <c r="AI2234" i="1"/>
  <c r="AP2234" i="1" s="1"/>
  <c r="AI2189" i="1"/>
  <c r="AP2189" i="1" s="1"/>
  <c r="AI2038" i="1"/>
  <c r="AP2038" i="1" s="1"/>
  <c r="AI2154" i="1"/>
  <c r="AP2154" i="1" s="1"/>
  <c r="AI2153" i="1"/>
  <c r="AP2153" i="1" s="1"/>
  <c r="AI1932" i="1"/>
  <c r="AP1932" i="1" s="1"/>
  <c r="AI1969" i="1"/>
  <c r="AP1969" i="1" s="1"/>
  <c r="AI2285" i="1"/>
  <c r="AP2285" i="1" s="1"/>
  <c r="AI2126" i="1"/>
  <c r="AP2126" i="1" s="1"/>
  <c r="AI2069" i="1"/>
  <c r="AP2069" i="1" s="1"/>
  <c r="AI2175" i="1"/>
  <c r="AP2175" i="1" s="1"/>
  <c r="AI1968" i="1"/>
  <c r="AP1968" i="1" s="1"/>
  <c r="AI1946" i="1"/>
  <c r="AP1946" i="1" s="1"/>
  <c r="AI2316" i="1"/>
  <c r="AP2316" i="1" s="1"/>
  <c r="AI2241" i="1"/>
  <c r="AP2241" i="1" s="1"/>
  <c r="AI2130" i="1"/>
  <c r="AP2130" i="1" s="1"/>
  <c r="AI2128" i="1"/>
  <c r="AP2128" i="1" s="1"/>
  <c r="AI1923" i="1"/>
  <c r="AP1923" i="1" s="1"/>
  <c r="AI2293" i="1"/>
  <c r="AP2293" i="1" s="1"/>
  <c r="AI2010" i="1"/>
  <c r="AP2010" i="1" s="1"/>
  <c r="AI2137" i="1"/>
  <c r="AP2137" i="1" s="1"/>
  <c r="AI2116" i="1"/>
  <c r="AP2116" i="1" s="1"/>
  <c r="AI1996" i="1"/>
  <c r="AP1996" i="1" s="1"/>
  <c r="AI1965" i="1"/>
  <c r="AP1965" i="1" s="1"/>
  <c r="AI1789" i="1"/>
  <c r="AP1789" i="1" s="1"/>
  <c r="AI1751" i="1"/>
  <c r="AP1751" i="1" s="1"/>
  <c r="AI1762" i="1"/>
  <c r="AP1762" i="1" s="1"/>
  <c r="AI1680" i="1"/>
  <c r="AP1680" i="1" s="1"/>
  <c r="AI1835" i="1"/>
  <c r="AP1835" i="1" s="1"/>
  <c r="AI1858" i="1"/>
  <c r="AP1858" i="1" s="1"/>
  <c r="AI1697" i="1"/>
  <c r="AP1697" i="1" s="1"/>
  <c r="AI1708" i="1"/>
  <c r="AP1708" i="1" s="1"/>
  <c r="AI1884" i="1"/>
  <c r="AP1884" i="1" s="1"/>
  <c r="AI1749" i="1"/>
  <c r="AP1749" i="1" s="1"/>
  <c r="AI1692" i="1"/>
  <c r="AP1692" i="1" s="1"/>
  <c r="AI1869" i="1"/>
  <c r="AP1869" i="1" s="1"/>
  <c r="AI1809" i="1"/>
  <c r="AP1809" i="1" s="1"/>
  <c r="AI1744" i="1"/>
  <c r="AP1744" i="1" s="1"/>
  <c r="AI1670" i="1"/>
  <c r="AP1670" i="1" s="1"/>
  <c r="AI2504" i="1"/>
  <c r="AP2504" i="1" s="1"/>
  <c r="AI2552" i="1"/>
  <c r="AP2552" i="1" s="1"/>
  <c r="AI2330" i="1"/>
  <c r="AP2330" i="1" s="1"/>
  <c r="AI2396" i="1"/>
  <c r="AP2396" i="1" s="1"/>
  <c r="AI2481" i="1"/>
  <c r="AP2481" i="1" s="1"/>
  <c r="AI2365" i="1"/>
  <c r="AP2365" i="1" s="1"/>
  <c r="AI2605" i="1"/>
  <c r="AP2605" i="1" s="1"/>
  <c r="AI2599" i="1"/>
  <c r="AP2599" i="1" s="1"/>
  <c r="AI2312" i="1"/>
  <c r="AP2312" i="1" s="1"/>
  <c r="AI2519" i="1"/>
  <c r="AP2519" i="1" s="1"/>
  <c r="AI2592" i="1"/>
  <c r="AP2592" i="1" s="1"/>
  <c r="AI2494" i="1"/>
  <c r="AP2494" i="1" s="1"/>
  <c r="AI2455" i="1"/>
  <c r="AP2455" i="1" s="1"/>
  <c r="AI2407" i="1"/>
  <c r="AP2407" i="1" s="1"/>
  <c r="AI2345" i="1"/>
  <c r="AP2345" i="1" s="1"/>
  <c r="AI2270" i="1"/>
  <c r="AP2270" i="1" s="1"/>
  <c r="AI2581" i="1"/>
  <c r="AP2581" i="1" s="1"/>
  <c r="AI2491" i="1"/>
  <c r="AP2491" i="1" s="1"/>
  <c r="AI2460" i="1"/>
  <c r="AP2460" i="1" s="1"/>
  <c r="AI2304" i="1"/>
  <c r="AP2304" i="1" s="1"/>
  <c r="AI2367" i="1"/>
  <c r="AP2367" i="1" s="1"/>
  <c r="AI2263" i="1"/>
  <c r="AP2263" i="1" s="1"/>
  <c r="AI2446" i="1"/>
  <c r="AP2446" i="1" s="1"/>
  <c r="AI2218" i="1"/>
  <c r="AP2218" i="1" s="1"/>
  <c r="AI2176" i="1"/>
  <c r="AP2176" i="1" s="1"/>
  <c r="AI2035" i="1"/>
  <c r="AP2035" i="1" s="1"/>
  <c r="AI2117" i="1"/>
  <c r="AP2117" i="1" s="1"/>
  <c r="AI2120" i="1"/>
  <c r="AP2120" i="1" s="1"/>
  <c r="AI1916" i="1"/>
  <c r="AP1916" i="1" s="1"/>
  <c r="AI1953" i="1"/>
  <c r="AP1953" i="1" s="1"/>
  <c r="AI2269" i="1"/>
  <c r="AP2269" i="1" s="1"/>
  <c r="AI2110" i="1"/>
  <c r="AP2110" i="1" s="1"/>
  <c r="AI2053" i="1"/>
  <c r="AP2053" i="1" s="1"/>
  <c r="AI2161" i="1"/>
  <c r="AP2161" i="1" s="1"/>
  <c r="AI1952" i="1"/>
  <c r="AP1952" i="1" s="1"/>
  <c r="AI1930" i="1"/>
  <c r="AP1930" i="1" s="1"/>
  <c r="AI2289" i="1"/>
  <c r="AP2289" i="1" s="1"/>
  <c r="AI2237" i="1"/>
  <c r="AP2237" i="1" s="1"/>
  <c r="AI2114" i="1"/>
  <c r="AP2114" i="1" s="1"/>
  <c r="AI2112" i="1"/>
  <c r="AP2112" i="1" s="1"/>
  <c r="AI1907" i="1"/>
  <c r="AP1907" i="1" s="1"/>
  <c r="AI2277" i="1"/>
  <c r="AP2277" i="1" s="1"/>
  <c r="AI2007" i="1"/>
  <c r="AP2007" i="1" s="1"/>
  <c r="AI2129" i="1"/>
  <c r="AP2129" i="1" s="1"/>
  <c r="AI2100" i="1"/>
  <c r="AP2100" i="1" s="1"/>
  <c r="AI1975" i="1"/>
  <c r="AP1975" i="1" s="1"/>
  <c r="AI1949" i="1"/>
  <c r="AP1949" i="1" s="1"/>
  <c r="AI1881" i="1"/>
  <c r="AP1881" i="1" s="1"/>
  <c r="AI1753" i="1"/>
  <c r="AP1753" i="1" s="1"/>
  <c r="AI1820" i="1"/>
  <c r="AP1820" i="1" s="1"/>
  <c r="AI1826" i="1"/>
  <c r="AP1826" i="1" s="1"/>
  <c r="AI1684" i="1"/>
  <c r="AP1684" i="1" s="1"/>
  <c r="AI1694" i="1"/>
  <c r="AP1694" i="1" s="1"/>
  <c r="AI1879" i="1"/>
  <c r="AP1879" i="1" s="1"/>
  <c r="AI1735" i="1"/>
  <c r="AP1735" i="1" s="1"/>
  <c r="AI1678" i="1"/>
  <c r="AP1678" i="1" s="1"/>
  <c r="AI1853" i="1"/>
  <c r="AP1853" i="1" s="1"/>
  <c r="AI1797" i="1"/>
  <c r="AP1797" i="1" s="1"/>
  <c r="AI1704" i="1"/>
  <c r="AP1704" i="1" s="1"/>
  <c r="AI1662" i="1"/>
  <c r="AP1662" i="1" s="1"/>
  <c r="AI2617" i="1"/>
  <c r="AP2617" i="1" s="1"/>
  <c r="AI2550" i="1"/>
  <c r="AP2550" i="1" s="1"/>
  <c r="AI2322" i="1"/>
  <c r="AP2322" i="1" s="1"/>
  <c r="AI2394" i="1"/>
  <c r="AP2394" i="1" s="1"/>
  <c r="AI2477" i="1"/>
  <c r="AP2477" i="1" s="1"/>
  <c r="AI2351" i="1"/>
  <c r="AP2351" i="1" s="1"/>
  <c r="AI2589" i="1"/>
  <c r="AP2589" i="1" s="1"/>
  <c r="AI2583" i="1"/>
  <c r="AP2583" i="1" s="1"/>
  <c r="AI2370" i="1"/>
  <c r="AP2370" i="1" s="1"/>
  <c r="AI2511" i="1"/>
  <c r="AP2511" i="1" s="1"/>
  <c r="AI2576" i="1"/>
  <c r="AP2576" i="1" s="1"/>
  <c r="AI2490" i="1"/>
  <c r="AP2490" i="1" s="1"/>
  <c r="AI2451" i="1"/>
  <c r="AP2451" i="1" s="1"/>
  <c r="AI2405" i="1"/>
  <c r="AP2405" i="1" s="1"/>
  <c r="AI2374" i="1"/>
  <c r="AP2374" i="1" s="1"/>
  <c r="AI2266" i="1"/>
  <c r="AP2266" i="1" s="1"/>
  <c r="AI2565" i="1"/>
  <c r="AP2565" i="1" s="1"/>
  <c r="AI2485" i="1"/>
  <c r="AP2485" i="1" s="1"/>
  <c r="AI2456" i="1"/>
  <c r="AP2456" i="1" s="1"/>
  <c r="AI2300" i="1"/>
  <c r="AP2300" i="1" s="1"/>
  <c r="AI2355" i="1"/>
  <c r="AP2355" i="1" s="1"/>
  <c r="AI2259" i="1"/>
  <c r="AP2259" i="1" s="1"/>
  <c r="AI2442" i="1"/>
  <c r="AP2442" i="1" s="1"/>
  <c r="AI2166" i="1"/>
  <c r="AP2166" i="1" s="1"/>
  <c r="AI2171" i="1"/>
  <c r="AP2171" i="1" s="1"/>
  <c r="AI2022" i="1"/>
  <c r="AP2022" i="1" s="1"/>
  <c r="AI2101" i="1"/>
  <c r="AP2101" i="1" s="1"/>
  <c r="AI2104" i="1"/>
  <c r="AP2104" i="1" s="1"/>
  <c r="AI1899" i="1"/>
  <c r="AP1899" i="1" s="1"/>
  <c r="AI1937" i="1"/>
  <c r="AP1937" i="1" s="1"/>
  <c r="AI2253" i="1"/>
  <c r="AP2253" i="1" s="1"/>
  <c r="AI2057" i="1"/>
  <c r="AP2057" i="1" s="1"/>
  <c r="AI2037" i="1"/>
  <c r="AP2037" i="1" s="1"/>
  <c r="AI2148" i="1"/>
  <c r="AP2148" i="1" s="1"/>
  <c r="AI1936" i="1"/>
  <c r="AP1936" i="1" s="1"/>
  <c r="AI1914" i="1"/>
  <c r="AP1914" i="1" s="1"/>
  <c r="AI2273" i="1"/>
  <c r="AP2273" i="1" s="1"/>
  <c r="AI2233" i="1"/>
  <c r="AP2233" i="1" s="1"/>
  <c r="AI2098" i="1"/>
  <c r="AP2098" i="1" s="1"/>
  <c r="AI2097" i="1"/>
  <c r="AP2097" i="1" s="1"/>
  <c r="AI1888" i="1"/>
  <c r="AP1888" i="1" s="1"/>
  <c r="AI2261" i="1"/>
  <c r="AP2261" i="1" s="1"/>
  <c r="AI2195" i="1"/>
  <c r="AP2195" i="1" s="1"/>
  <c r="AI2113" i="1"/>
  <c r="AP2113" i="1" s="1"/>
  <c r="AI2073" i="1"/>
  <c r="AP2073" i="1" s="1"/>
  <c r="AI1959" i="1"/>
  <c r="AP1959" i="1" s="1"/>
  <c r="AI1933" i="1"/>
  <c r="AP1933" i="1" s="1"/>
  <c r="AI1872" i="1"/>
  <c r="AP1872" i="1" s="1"/>
  <c r="AI1733" i="1"/>
  <c r="AP1733" i="1" s="1"/>
  <c r="AI1739" i="1"/>
  <c r="AP1739" i="1" s="1"/>
  <c r="AI1805" i="1"/>
  <c r="AP1805" i="1" s="1"/>
  <c r="AI1792" i="1"/>
  <c r="AP1792" i="1" s="1"/>
  <c r="AI1664" i="1"/>
  <c r="AP1664" i="1" s="1"/>
  <c r="AI1688" i="1"/>
  <c r="AP1688" i="1" s="1"/>
  <c r="AI1865" i="1"/>
  <c r="AP1865" i="1" s="1"/>
  <c r="AI1726" i="1"/>
  <c r="AP1726" i="1" s="1"/>
  <c r="AI1776" i="1"/>
  <c r="AP1776" i="1" s="1"/>
  <c r="AI1843" i="1"/>
  <c r="AP1843" i="1" s="1"/>
  <c r="AI1787" i="1"/>
  <c r="AP1787" i="1" s="1"/>
  <c r="AI1667" i="1"/>
  <c r="AP1667" i="1" s="1"/>
  <c r="AI1661" i="1"/>
  <c r="AP1661" i="1" s="1"/>
  <c r="AI2601" i="1"/>
  <c r="AP2601" i="1" s="1"/>
  <c r="AI2548" i="1"/>
  <c r="AP2548" i="1" s="1"/>
  <c r="AI2314" i="1"/>
  <c r="AP2314" i="1" s="1"/>
  <c r="AI2392" i="1"/>
  <c r="AP2392" i="1" s="1"/>
  <c r="AI2473" i="1"/>
  <c r="AP2473" i="1" s="1"/>
  <c r="AI2337" i="1"/>
  <c r="AP2337" i="1" s="1"/>
  <c r="AI2573" i="1"/>
  <c r="AP2573" i="1" s="1"/>
  <c r="AI2567" i="1"/>
  <c r="AP2567" i="1" s="1"/>
  <c r="AI2358" i="1"/>
  <c r="AP2358" i="1" s="1"/>
  <c r="AI2503" i="1"/>
  <c r="AP2503" i="1" s="1"/>
  <c r="AI2560" i="1"/>
  <c r="AP2560" i="1" s="1"/>
  <c r="AI2372" i="1"/>
  <c r="AP2372" i="1" s="1"/>
  <c r="AI2447" i="1"/>
  <c r="AP2447" i="1" s="1"/>
  <c r="AI2403" i="1"/>
  <c r="AP2403" i="1" s="1"/>
  <c r="AI2350" i="1"/>
  <c r="AP2350" i="1" s="1"/>
  <c r="AI2262" i="1"/>
  <c r="AP2262" i="1" s="1"/>
  <c r="AI2546" i="1"/>
  <c r="AP2546" i="1" s="1"/>
  <c r="AI2623" i="1"/>
  <c r="AP2623" i="1" s="1"/>
  <c r="AI2452" i="1"/>
  <c r="AP2452" i="1" s="1"/>
  <c r="AI2296" i="1"/>
  <c r="AP2296" i="1" s="1"/>
  <c r="AI2327" i="1"/>
  <c r="AP2327" i="1" s="1"/>
  <c r="AI2255" i="1"/>
  <c r="AP2255" i="1" s="1"/>
  <c r="AI2438" i="1"/>
  <c r="AP2438" i="1" s="1"/>
  <c r="AI2158" i="1"/>
  <c r="AP2158" i="1" s="1"/>
  <c r="AI2157" i="1"/>
  <c r="AP2157" i="1" s="1"/>
  <c r="AI2019" i="1"/>
  <c r="AP2019" i="1" s="1"/>
  <c r="AI2074" i="1"/>
  <c r="AP2074" i="1" s="1"/>
  <c r="AI2089" i="1"/>
  <c r="AP2089" i="1" s="1"/>
  <c r="AI1987" i="1"/>
  <c r="AP1987" i="1" s="1"/>
  <c r="AI1921" i="1"/>
  <c r="AP1921" i="1" s="1"/>
  <c r="AI2238" i="1"/>
  <c r="AP2238" i="1" s="1"/>
  <c r="AI2041" i="1"/>
  <c r="AP2041" i="1" s="1"/>
  <c r="AI2021" i="1"/>
  <c r="AP2021" i="1" s="1"/>
  <c r="AI2143" i="1"/>
  <c r="AP2143" i="1" s="1"/>
  <c r="AI1920" i="1"/>
  <c r="AP1920" i="1" s="1"/>
  <c r="AI1894" i="1"/>
  <c r="AP1894" i="1" s="1"/>
  <c r="AI2257" i="1"/>
  <c r="AP2257" i="1" s="1"/>
  <c r="AI2229" i="1"/>
  <c r="AP2229" i="1" s="1"/>
  <c r="AI2094" i="1"/>
  <c r="AP2094" i="1" s="1"/>
  <c r="AI2087" i="1"/>
  <c r="AP2087" i="1" s="1"/>
  <c r="AI1999" i="1"/>
  <c r="AP1999" i="1" s="1"/>
  <c r="AI2245" i="1"/>
  <c r="AP2245" i="1" s="1"/>
  <c r="AI2181" i="1"/>
  <c r="AP2181" i="1" s="1"/>
  <c r="AI2084" i="1"/>
  <c r="AP2084" i="1" s="1"/>
  <c r="AI2056" i="1"/>
  <c r="AP2056" i="1" s="1"/>
  <c r="AI1943" i="1"/>
  <c r="AP1943" i="1" s="1"/>
  <c r="AI1917" i="1"/>
  <c r="AP1917" i="1" s="1"/>
  <c r="AI1863" i="1"/>
  <c r="AP1863" i="1" s="1"/>
  <c r="AI1719" i="1"/>
  <c r="AP1719" i="1" s="1"/>
  <c r="AI1730" i="1"/>
  <c r="AP1730" i="1" s="1"/>
  <c r="AI1799" i="1"/>
  <c r="AP1799" i="1" s="1"/>
  <c r="AI1779" i="1"/>
  <c r="AP1779" i="1" s="1"/>
  <c r="AI1774" i="1"/>
  <c r="AP1774" i="1" s="1"/>
  <c r="AI1674" i="1"/>
  <c r="AP1674" i="1" s="1"/>
  <c r="AI1856" i="1"/>
  <c r="AP1856" i="1" s="1"/>
  <c r="AI1717" i="1"/>
  <c r="AP1717" i="1" s="1"/>
  <c r="AI1748" i="1"/>
  <c r="AP1748" i="1" s="1"/>
  <c r="AI1828" i="1"/>
  <c r="AP1828" i="1" s="1"/>
  <c r="AI1874" i="1"/>
  <c r="AP1874" i="1" s="1"/>
  <c r="AI1772" i="1"/>
  <c r="AP1772" i="1" s="1"/>
  <c r="AI1647" i="1"/>
  <c r="AP1647" i="1" s="1"/>
  <c r="AI2585" i="1"/>
  <c r="AP2585" i="1" s="1"/>
  <c r="AI2627" i="1"/>
  <c r="AP2627" i="1" s="1"/>
  <c r="AI2422" i="1"/>
  <c r="AP2422" i="1" s="1"/>
  <c r="AI2390" i="1"/>
  <c r="AP2390" i="1" s="1"/>
  <c r="AI2469" i="1"/>
  <c r="AP2469" i="1" s="1"/>
  <c r="AI2323" i="1"/>
  <c r="AP2323" i="1" s="1"/>
  <c r="AI2557" i="1"/>
  <c r="AP2557" i="1" s="1"/>
  <c r="AI2547" i="1"/>
  <c r="AP2547" i="1" s="1"/>
  <c r="AI2352" i="1"/>
  <c r="AP2352" i="1" s="1"/>
  <c r="AI2625" i="1"/>
  <c r="AP2625" i="1" s="1"/>
  <c r="AI2551" i="1"/>
  <c r="AP2551" i="1" s="1"/>
  <c r="AI2354" i="1"/>
  <c r="AP2354" i="1" s="1"/>
  <c r="AI2443" i="1"/>
  <c r="AP2443" i="1" s="1"/>
  <c r="AI2401" i="1"/>
  <c r="AP2401" i="1" s="1"/>
  <c r="AI2344" i="1"/>
  <c r="AP2344" i="1" s="1"/>
  <c r="AI2258" i="1"/>
  <c r="AP2258" i="1" s="1"/>
  <c r="AI2533" i="1"/>
  <c r="AP2533" i="1" s="1"/>
  <c r="AI2607" i="1"/>
  <c r="AP2607" i="1" s="1"/>
  <c r="AI2448" i="1"/>
  <c r="AP2448" i="1" s="1"/>
  <c r="AI2292" i="1"/>
  <c r="AP2292" i="1" s="1"/>
  <c r="AI2319" i="1"/>
  <c r="AP2319" i="1" s="1"/>
  <c r="AI2251" i="1"/>
  <c r="AP2251" i="1" s="1"/>
  <c r="AI2434" i="1"/>
  <c r="AP2434" i="1" s="1"/>
  <c r="AI2150" i="1"/>
  <c r="AP2150" i="1" s="1"/>
  <c r="AI2144" i="1"/>
  <c r="AP2144" i="1" s="1"/>
  <c r="AI2006" i="1"/>
  <c r="AP2006" i="1" s="1"/>
  <c r="AI2066" i="1"/>
  <c r="AP2066" i="1" s="1"/>
  <c r="AI2080" i="1"/>
  <c r="AP2080" i="1" s="1"/>
  <c r="AI1979" i="1"/>
  <c r="AP1979" i="1" s="1"/>
  <c r="AI1905" i="1"/>
  <c r="AP1905" i="1" s="1"/>
  <c r="AI2222" i="1"/>
  <c r="AP2222" i="1" s="1"/>
  <c r="AI2025" i="1"/>
  <c r="AP2025" i="1" s="1"/>
  <c r="AI2005" i="1"/>
  <c r="AP2005" i="1" s="1"/>
  <c r="AI2135" i="1"/>
  <c r="AP2135" i="1" s="1"/>
  <c r="AI1904" i="1"/>
  <c r="AP1904" i="1" s="1"/>
  <c r="AI2002" i="1"/>
  <c r="AP2002" i="1" s="1"/>
  <c r="AI2242" i="1"/>
  <c r="AP2242" i="1" s="1"/>
  <c r="AI2225" i="1"/>
  <c r="AP2225" i="1" s="1"/>
  <c r="AI2090" i="1"/>
  <c r="AP2090" i="1" s="1"/>
  <c r="AI2082" i="1"/>
  <c r="AP2082" i="1" s="1"/>
  <c r="AI1995" i="1"/>
  <c r="AP1995" i="1" s="1"/>
  <c r="AI2230" i="1"/>
  <c r="AP2230" i="1" s="1"/>
  <c r="AI2168" i="1"/>
  <c r="AP2168" i="1" s="1"/>
  <c r="AI2060" i="1"/>
  <c r="AP2060" i="1" s="1"/>
  <c r="AI2040" i="1"/>
  <c r="AP2040" i="1" s="1"/>
  <c r="AI1927" i="1"/>
  <c r="AP1927" i="1" s="1"/>
  <c r="AI1889" i="1"/>
  <c r="AP1889" i="1" s="1"/>
  <c r="AI1849" i="1"/>
  <c r="AP1849" i="1" s="1"/>
  <c r="AI1703" i="1"/>
  <c r="AP1703" i="1" s="1"/>
  <c r="AI1721" i="1"/>
  <c r="AP1721" i="1" s="1"/>
  <c r="AI1883" i="1"/>
  <c r="AP1883" i="1" s="1"/>
  <c r="AI1759" i="1"/>
  <c r="AP1759" i="1" s="1"/>
  <c r="AI1770" i="1"/>
  <c r="AP1770" i="1" s="1"/>
  <c r="AI1666" i="1"/>
  <c r="AP1666" i="1" s="1"/>
  <c r="AI1847" i="1"/>
  <c r="AP1847" i="1" s="1"/>
  <c r="AI1752" i="1"/>
  <c r="AP1752" i="1" s="1"/>
  <c r="AI1702" i="1"/>
  <c r="AP1702" i="1" s="1"/>
  <c r="AI1812" i="1"/>
  <c r="AP1812" i="1" s="1"/>
  <c r="AI1842" i="1"/>
  <c r="AP1842" i="1" s="1"/>
  <c r="AI1763" i="1"/>
  <c r="AP1763" i="1" s="1"/>
  <c r="AI1687" i="1"/>
  <c r="AP1687" i="1" s="1"/>
  <c r="AI2569" i="1"/>
  <c r="AP2569" i="1" s="1"/>
  <c r="AI2611" i="1"/>
  <c r="AP2611" i="1" s="1"/>
  <c r="AI2420" i="1"/>
  <c r="AP2420" i="1" s="1"/>
  <c r="AI2388" i="1"/>
  <c r="AP2388" i="1" s="1"/>
  <c r="AI2465" i="1"/>
  <c r="AP2465" i="1" s="1"/>
  <c r="AI2315" i="1"/>
  <c r="AP2315" i="1" s="1"/>
  <c r="AI2535" i="1"/>
  <c r="AP2535" i="1" s="1"/>
  <c r="AI2542" i="1"/>
  <c r="AP2542" i="1" s="1"/>
  <c r="AI2357" i="1"/>
  <c r="AP2357" i="1" s="1"/>
  <c r="AI2609" i="1"/>
  <c r="AP2609" i="1" s="1"/>
  <c r="AI2549" i="1"/>
  <c r="AP2549" i="1" s="1"/>
  <c r="AI2348" i="1"/>
  <c r="AP2348" i="1" s="1"/>
  <c r="AI2439" i="1"/>
  <c r="AP2439" i="1" s="1"/>
  <c r="AI2399" i="1"/>
  <c r="AP2399" i="1" s="1"/>
  <c r="AI2326" i="1"/>
  <c r="AP2326" i="1" s="1"/>
  <c r="AI2254" i="1"/>
  <c r="AP2254" i="1" s="1"/>
  <c r="AI2496" i="1"/>
  <c r="AP2496" i="1" s="1"/>
  <c r="AI2591" i="1"/>
  <c r="AP2591" i="1" s="1"/>
  <c r="AI2444" i="1"/>
  <c r="AP2444" i="1" s="1"/>
  <c r="AI2288" i="1"/>
  <c r="AP2288" i="1" s="1"/>
  <c r="AI2311" i="1"/>
  <c r="AP2311" i="1" s="1"/>
  <c r="AI2247" i="1"/>
  <c r="AP2247" i="1" s="1"/>
  <c r="AI2430" i="1"/>
  <c r="AP2430" i="1" s="1"/>
  <c r="AI2131" i="1"/>
  <c r="AP2131" i="1" s="1"/>
  <c r="AI2136" i="1"/>
  <c r="AP2136" i="1" s="1"/>
  <c r="AI2003" i="1"/>
  <c r="AP2003" i="1" s="1"/>
  <c r="AI2063" i="1"/>
  <c r="AP2063" i="1" s="1"/>
  <c r="AI2076" i="1"/>
  <c r="AP2076" i="1" s="1"/>
  <c r="AI1963" i="1"/>
  <c r="AP1963" i="1" s="1"/>
  <c r="AI1898" i="1"/>
  <c r="AP1898" i="1" s="1"/>
  <c r="AI2190" i="1"/>
  <c r="AP2190" i="1" s="1"/>
  <c r="AI2009" i="1"/>
  <c r="AP2009" i="1" s="1"/>
  <c r="AI2239" i="1"/>
  <c r="AP2239" i="1" s="1"/>
  <c r="AI2124" i="1"/>
  <c r="AP2124" i="1" s="1"/>
  <c r="AI1895" i="1"/>
  <c r="AP1895" i="1" s="1"/>
  <c r="AI1998" i="1"/>
  <c r="AP1998" i="1" s="1"/>
  <c r="AI2226" i="1"/>
  <c r="AP2226" i="1" s="1"/>
  <c r="AI2221" i="1"/>
  <c r="AP2221" i="1" s="1"/>
  <c r="AI2072" i="1"/>
  <c r="AP2072" i="1" s="1"/>
  <c r="AI2078" i="1"/>
  <c r="AP2078" i="1" s="1"/>
  <c r="AI1966" i="1"/>
  <c r="AP1966" i="1" s="1"/>
  <c r="AI2214" i="1"/>
  <c r="AP2214" i="1" s="1"/>
  <c r="AI2163" i="1"/>
  <c r="AP2163" i="1" s="1"/>
  <c r="AI2044" i="1"/>
  <c r="AP2044" i="1" s="1"/>
  <c r="AI2024" i="1"/>
  <c r="AP2024" i="1" s="1"/>
  <c r="AI1911" i="1"/>
  <c r="AP1911" i="1" s="1"/>
  <c r="AI1945" i="1"/>
  <c r="AP1945" i="1" s="1"/>
  <c r="AI1840" i="1"/>
  <c r="AP1840" i="1" s="1"/>
  <c r="AI1676" i="1"/>
  <c r="AP1676" i="1" s="1"/>
  <c r="AI1707" i="1"/>
  <c r="AP1707" i="1" s="1"/>
  <c r="AI1679" i="1"/>
  <c r="AP1679" i="1" s="1"/>
  <c r="AI1846" i="1"/>
  <c r="AP1846" i="1" s="1"/>
  <c r="AI1750" i="1"/>
  <c r="AP1750" i="1" s="1"/>
  <c r="AI1761" i="1"/>
  <c r="AP1761" i="1" s="1"/>
  <c r="AI1658" i="1"/>
  <c r="AP1658" i="1" s="1"/>
  <c r="AI1913" i="1"/>
  <c r="AP1913" i="1" s="1"/>
  <c r="AI1833" i="1"/>
  <c r="AP1833" i="1" s="1"/>
  <c r="AI1720" i="1"/>
  <c r="AP1720" i="1" s="1"/>
  <c r="AI1693" i="1"/>
  <c r="AP1693" i="1" s="1"/>
  <c r="AI1801" i="1"/>
  <c r="AP1801" i="1" s="1"/>
  <c r="AI1810" i="1"/>
  <c r="AP1810" i="1" s="1"/>
  <c r="AI1754" i="1"/>
  <c r="AP1754" i="1" s="1"/>
  <c r="AI1683" i="1"/>
  <c r="AP1683" i="1" s="1"/>
  <c r="AI1669" i="1"/>
  <c r="AP1669" i="1" s="1"/>
  <c r="AI2553" i="1"/>
  <c r="AP2553" i="1" s="1"/>
  <c r="AI2595" i="1"/>
  <c r="AP2595" i="1" s="1"/>
  <c r="AI2418" i="1"/>
  <c r="AP2418" i="1" s="1"/>
  <c r="AI2386" i="1"/>
  <c r="AP2386" i="1" s="1"/>
  <c r="AI2461" i="1"/>
  <c r="AP2461" i="1" s="1"/>
  <c r="AI2200" i="1"/>
  <c r="AP2200" i="1" s="1"/>
  <c r="AI2530" i="1"/>
  <c r="AP2530" i="1" s="1"/>
  <c r="AI2529" i="1"/>
  <c r="AP2529" i="1" s="1"/>
  <c r="AI2343" i="1"/>
  <c r="AP2343" i="1" s="1"/>
  <c r="AI2593" i="1"/>
  <c r="AP2593" i="1" s="1"/>
  <c r="AI2532" i="1"/>
  <c r="AP2532" i="1" s="1"/>
  <c r="AI2329" i="1"/>
  <c r="AP2329" i="1" s="1"/>
  <c r="AI2435" i="1"/>
  <c r="AP2435" i="1" s="1"/>
  <c r="AI2397" i="1"/>
  <c r="AP2397" i="1" s="1"/>
  <c r="AI2318" i="1"/>
  <c r="AP2318" i="1" s="1"/>
  <c r="AI2626" i="1"/>
  <c r="AP2626" i="1" s="1"/>
  <c r="AI2492" i="1"/>
  <c r="AP2492" i="1" s="1"/>
  <c r="AI2575" i="1"/>
  <c r="AP2575" i="1" s="1"/>
  <c r="AI2440" i="1"/>
  <c r="AP2440" i="1" s="1"/>
  <c r="AI2284" i="1"/>
  <c r="AP2284" i="1" s="1"/>
  <c r="AI2307" i="1"/>
  <c r="AP2307" i="1" s="1"/>
  <c r="AI2243" i="1"/>
  <c r="AP2243" i="1" s="1"/>
  <c r="AI2426" i="1"/>
  <c r="AP2426" i="1" s="1"/>
  <c r="AI2115" i="1"/>
  <c r="AP2115" i="1" s="1"/>
  <c r="AI2122" i="1"/>
  <c r="AP2122" i="1" s="1"/>
  <c r="AI2240" i="1"/>
  <c r="AP2240" i="1" s="1"/>
  <c r="AI2050" i="1"/>
  <c r="AP2050" i="1" s="1"/>
  <c r="AI2062" i="1"/>
  <c r="AP2062" i="1" s="1"/>
  <c r="AI1947" i="1"/>
  <c r="AP1947" i="1" s="1"/>
  <c r="AI1885" i="1"/>
  <c r="AP1885" i="1" s="1"/>
  <c r="AI2182" i="1"/>
  <c r="AP2182" i="1" s="1"/>
  <c r="AI2202" i="1"/>
  <c r="AP2202" i="1" s="1"/>
  <c r="AI2235" i="1"/>
  <c r="AP2235" i="1" s="1"/>
  <c r="AI2108" i="1"/>
  <c r="AP2108" i="1" s="1"/>
  <c r="AI1967" i="1"/>
  <c r="AP1967" i="1" s="1"/>
  <c r="AI1994" i="1"/>
  <c r="AP1994" i="1" s="1"/>
  <c r="AI2210" i="1"/>
  <c r="AP2210" i="1" s="1"/>
  <c r="AI2217" i="1"/>
  <c r="AP2217" i="1" s="1"/>
  <c r="AI2206" i="1"/>
  <c r="AP2206" i="1" s="1"/>
  <c r="AI1972" i="1"/>
  <c r="AP1972" i="1" s="1"/>
  <c r="AI1950" i="1"/>
  <c r="AP1950" i="1" s="1"/>
  <c r="AI2196" i="1"/>
  <c r="AP2196" i="1" s="1"/>
  <c r="AI2149" i="1"/>
  <c r="AP2149" i="1" s="1"/>
  <c r="AI2028" i="1"/>
  <c r="AP2028" i="1" s="1"/>
  <c r="AI2008" i="1"/>
  <c r="AP2008" i="1" s="1"/>
  <c r="AI1896" i="1"/>
  <c r="AP1896" i="1" s="1"/>
  <c r="AI1901" i="1"/>
  <c r="AP1901" i="1" s="1"/>
  <c r="AI1831" i="1"/>
  <c r="AP1831" i="1" s="1"/>
  <c r="AI1660" i="1"/>
  <c r="AP1660" i="1" s="1"/>
  <c r="AI1778" i="1"/>
  <c r="AP1778" i="1" s="1"/>
  <c r="AI1653" i="1"/>
  <c r="AP1653" i="1" s="1"/>
  <c r="AI1814" i="1"/>
  <c r="AP1814" i="1" s="1"/>
  <c r="AI1747" i="1"/>
  <c r="AP1747" i="1" s="1"/>
  <c r="AI1649" i="1"/>
  <c r="AP1649" i="1" s="1"/>
  <c r="AI1875" i="1"/>
  <c r="AP1875" i="1" s="1"/>
  <c r="AI1824" i="1"/>
  <c r="AP1824" i="1" s="1"/>
  <c r="AI1705" i="1"/>
  <c r="AP1705" i="1" s="1"/>
  <c r="AI1686" i="1"/>
  <c r="AP1686" i="1" s="1"/>
  <c r="AI1886" i="1"/>
  <c r="AP1886" i="1" s="1"/>
  <c r="AI1794" i="1"/>
  <c r="AP1794" i="1" s="1"/>
  <c r="AI1745" i="1"/>
  <c r="AP1745" i="1" s="1"/>
  <c r="AI1742" i="1"/>
  <c r="AP1742" i="1" s="1"/>
  <c r="AI1741" i="1"/>
  <c r="AP1741" i="1" s="1"/>
  <c r="AL174" i="1"/>
  <c r="AO174" i="1" s="1"/>
  <c r="AH174" i="1"/>
  <c r="AM174" i="1" s="1"/>
  <c r="AL158" i="1"/>
  <c r="AO158" i="1" s="1"/>
  <c r="AH158" i="1"/>
  <c r="AM158" i="1" s="1"/>
  <c r="AL142" i="1"/>
  <c r="AO142" i="1" s="1"/>
  <c r="AH142" i="1"/>
  <c r="AM142" i="1" s="1"/>
  <c r="AL126" i="1"/>
  <c r="AO126" i="1" s="1"/>
  <c r="AH126" i="1"/>
  <c r="AM126" i="1" s="1"/>
  <c r="AL110" i="1"/>
  <c r="AO110" i="1" s="1"/>
  <c r="AH110" i="1"/>
  <c r="AM110" i="1" s="1"/>
  <c r="AL94" i="1"/>
  <c r="AO94" i="1" s="1"/>
  <c r="AH94" i="1"/>
  <c r="AM94" i="1" s="1"/>
  <c r="AL78" i="1"/>
  <c r="AO78" i="1" s="1"/>
  <c r="AH78" i="1"/>
  <c r="AM78" i="1" s="1"/>
  <c r="AL62" i="1"/>
  <c r="AO62" i="1" s="1"/>
  <c r="AH62" i="1"/>
  <c r="AM62" i="1" s="1"/>
  <c r="AL46" i="1"/>
  <c r="AO46" i="1" s="1"/>
  <c r="AH46" i="1"/>
  <c r="AM46" i="1" s="1"/>
  <c r="AL30" i="1"/>
  <c r="AO30" i="1" s="1"/>
  <c r="AH30" i="1"/>
  <c r="AM30" i="1" s="1"/>
  <c r="AL14" i="1"/>
  <c r="AO14" i="1" s="1"/>
  <c r="AH14" i="1"/>
  <c r="AM14" i="1" s="1"/>
  <c r="AL165" i="1"/>
  <c r="AO165" i="1" s="1"/>
  <c r="AH165" i="1"/>
  <c r="AM165" i="1" s="1"/>
  <c r="AL137" i="1"/>
  <c r="AO137" i="1" s="1"/>
  <c r="AH137" i="1"/>
  <c r="AM137" i="1" s="1"/>
  <c r="AL109" i="1"/>
  <c r="AO109" i="1" s="1"/>
  <c r="AH109" i="1"/>
  <c r="AM109" i="1" s="1"/>
  <c r="AL81" i="1"/>
  <c r="AO81" i="1" s="1"/>
  <c r="AH81" i="1"/>
  <c r="AM81" i="1" s="1"/>
  <c r="AL53" i="1"/>
  <c r="AO53" i="1" s="1"/>
  <c r="AH53" i="1"/>
  <c r="AM53" i="1" s="1"/>
  <c r="AL25" i="1"/>
  <c r="AO25" i="1" s="1"/>
  <c r="AH25" i="1"/>
  <c r="AM25" i="1" s="1"/>
  <c r="AL149" i="1"/>
  <c r="AO149" i="1" s="1"/>
  <c r="AH149" i="1"/>
  <c r="AM149" i="1" s="1"/>
  <c r="AL113" i="1"/>
  <c r="AO113" i="1" s="1"/>
  <c r="AH113" i="1"/>
  <c r="AM113" i="1" s="1"/>
  <c r="AL77" i="1"/>
  <c r="AO77" i="1" s="1"/>
  <c r="AH77" i="1"/>
  <c r="AM77" i="1" s="1"/>
  <c r="AL41" i="1"/>
  <c r="AO41" i="1" s="1"/>
  <c r="AH41" i="1"/>
  <c r="AM41" i="1" s="1"/>
  <c r="AL185" i="1"/>
  <c r="AO185" i="1" s="1"/>
  <c r="AH185" i="1"/>
  <c r="AM185" i="1" s="1"/>
  <c r="AL172" i="1"/>
  <c r="AO172" i="1" s="1"/>
  <c r="AH172" i="1"/>
  <c r="AM172" i="1" s="1"/>
  <c r="AL156" i="1"/>
  <c r="AO156" i="1" s="1"/>
  <c r="AH156" i="1"/>
  <c r="AM156" i="1" s="1"/>
  <c r="AL140" i="1"/>
  <c r="AO140" i="1" s="1"/>
  <c r="AH140" i="1"/>
  <c r="AM140" i="1" s="1"/>
  <c r="AL124" i="1"/>
  <c r="AO124" i="1" s="1"/>
  <c r="AH124" i="1"/>
  <c r="AM124" i="1" s="1"/>
  <c r="AL108" i="1"/>
  <c r="AO108" i="1" s="1"/>
  <c r="AH108" i="1"/>
  <c r="AM108" i="1" s="1"/>
  <c r="AL92" i="1"/>
  <c r="AO92" i="1" s="1"/>
  <c r="AH92" i="1"/>
  <c r="AM92" i="1" s="1"/>
  <c r="AL76" i="1"/>
  <c r="AO76" i="1" s="1"/>
  <c r="AH76" i="1"/>
  <c r="AM76" i="1" s="1"/>
  <c r="AL60" i="1"/>
  <c r="AO60" i="1" s="1"/>
  <c r="AH60" i="1"/>
  <c r="AM60" i="1" s="1"/>
  <c r="AL44" i="1"/>
  <c r="AO44" i="1" s="1"/>
  <c r="AH44" i="1"/>
  <c r="AM44" i="1" s="1"/>
  <c r="AL28" i="1"/>
  <c r="AO28" i="1" s="1"/>
  <c r="AH28" i="1"/>
  <c r="AM28" i="1" s="1"/>
  <c r="AL12" i="1"/>
  <c r="AO12" i="1" s="1"/>
  <c r="AH12" i="1"/>
  <c r="AM12" i="1" s="1"/>
  <c r="AL163" i="1"/>
  <c r="AO163" i="1" s="1"/>
  <c r="AH163" i="1"/>
  <c r="AM163" i="1" s="1"/>
  <c r="AL135" i="1"/>
  <c r="AO135" i="1" s="1"/>
  <c r="AH135" i="1"/>
  <c r="AM135" i="1" s="1"/>
  <c r="AL107" i="1"/>
  <c r="AO107" i="1" s="1"/>
  <c r="AH107" i="1"/>
  <c r="AM107" i="1" s="1"/>
  <c r="AL79" i="1"/>
  <c r="AO79" i="1" s="1"/>
  <c r="AH79" i="1"/>
  <c r="AM79" i="1" s="1"/>
  <c r="AL51" i="1"/>
  <c r="AO51" i="1" s="1"/>
  <c r="AH51" i="1"/>
  <c r="AM51" i="1" s="1"/>
  <c r="AL23" i="1"/>
  <c r="AO23" i="1" s="1"/>
  <c r="AH23" i="1"/>
  <c r="AM23" i="1" s="1"/>
  <c r="AL171" i="1"/>
  <c r="AO171" i="1" s="1"/>
  <c r="AH171" i="1"/>
  <c r="AM171" i="1" s="1"/>
  <c r="AL131" i="1"/>
  <c r="AO131" i="1" s="1"/>
  <c r="AH131" i="1"/>
  <c r="AM131" i="1" s="1"/>
  <c r="AL95" i="1"/>
  <c r="AO95" i="1" s="1"/>
  <c r="AH95" i="1"/>
  <c r="AM95" i="1" s="1"/>
  <c r="AL55" i="1"/>
  <c r="AO55" i="1" s="1"/>
  <c r="AH55" i="1"/>
  <c r="AM55" i="1" s="1"/>
  <c r="AL19" i="1"/>
  <c r="AO19" i="1" s="1"/>
  <c r="AH19" i="1"/>
  <c r="AM19" i="1" s="1"/>
  <c r="AL1563" i="1"/>
  <c r="AO1563" i="1" s="1"/>
  <c r="AH1563" i="1"/>
  <c r="AM1563" i="1" s="1"/>
  <c r="AL1607" i="1"/>
  <c r="AO1607" i="1" s="1"/>
  <c r="AH1607" i="1"/>
  <c r="AM1607" i="1" s="1"/>
  <c r="AL1615" i="1"/>
  <c r="AO1615" i="1" s="1"/>
  <c r="AH1615" i="1"/>
  <c r="AM1615" i="1" s="1"/>
  <c r="AL1588" i="1"/>
  <c r="AO1588" i="1" s="1"/>
  <c r="AH1588" i="1"/>
  <c r="AM1588" i="1" s="1"/>
  <c r="AL1534" i="1"/>
  <c r="AO1534" i="1" s="1"/>
  <c r="AH1534" i="1"/>
  <c r="AM1534" i="1" s="1"/>
  <c r="AL1604" i="1"/>
  <c r="AO1604" i="1" s="1"/>
  <c r="AH1604" i="1"/>
  <c r="AM1604" i="1" s="1"/>
  <c r="AL1587" i="1"/>
  <c r="AO1587" i="1" s="1"/>
  <c r="AH1587" i="1"/>
  <c r="AM1587" i="1" s="1"/>
  <c r="AL1571" i="1"/>
  <c r="AO1571" i="1" s="1"/>
  <c r="AH1571" i="1"/>
  <c r="AM1571" i="1" s="1"/>
  <c r="AL1510" i="1"/>
  <c r="AO1510" i="1" s="1"/>
  <c r="AH1510" i="1"/>
  <c r="AM1510" i="1" s="1"/>
  <c r="AL1494" i="1"/>
  <c r="AO1494" i="1" s="1"/>
  <c r="AH1494" i="1"/>
  <c r="AM1494" i="1" s="1"/>
  <c r="AL1478" i="1"/>
  <c r="AO1478" i="1" s="1"/>
  <c r="AH1478" i="1"/>
  <c r="AM1478" i="1" s="1"/>
  <c r="AL1462" i="1"/>
  <c r="AO1462" i="1" s="1"/>
  <c r="AH1462" i="1"/>
  <c r="AM1462" i="1" s="1"/>
  <c r="AL1446" i="1"/>
  <c r="AO1446" i="1" s="1"/>
  <c r="AH1446" i="1"/>
  <c r="AM1446" i="1" s="1"/>
  <c r="AL1430" i="1"/>
  <c r="AO1430" i="1" s="1"/>
  <c r="AH1430" i="1"/>
  <c r="AM1430" i="1" s="1"/>
  <c r="AL1414" i="1"/>
  <c r="AO1414" i="1" s="1"/>
  <c r="AH1414" i="1"/>
  <c r="AM1414" i="1" s="1"/>
  <c r="AN1414" i="1" s="1"/>
  <c r="AL1398" i="1"/>
  <c r="AO1398" i="1" s="1"/>
  <c r="AH1398" i="1"/>
  <c r="AM1398" i="1" s="1"/>
  <c r="AL1382" i="1"/>
  <c r="AO1382" i="1" s="1"/>
  <c r="AH1382" i="1"/>
  <c r="AM1382" i="1" s="1"/>
  <c r="AL1366" i="1"/>
  <c r="AO1366" i="1" s="1"/>
  <c r="AH1366" i="1"/>
  <c r="AM1366" i="1" s="1"/>
  <c r="AL1350" i="1"/>
  <c r="AO1350" i="1" s="1"/>
  <c r="AH1350" i="1"/>
  <c r="AM1350" i="1" s="1"/>
  <c r="AL1565" i="1"/>
  <c r="AO1565" i="1" s="1"/>
  <c r="AH1565" i="1"/>
  <c r="AM1565" i="1" s="1"/>
  <c r="AL1616" i="1"/>
  <c r="AO1616" i="1" s="1"/>
  <c r="AH1616" i="1"/>
  <c r="AM1616" i="1" s="1"/>
  <c r="AL1624" i="1"/>
  <c r="AO1624" i="1" s="1"/>
  <c r="AH1624" i="1"/>
  <c r="AM1624" i="1" s="1"/>
  <c r="AL1610" i="1"/>
  <c r="AO1610" i="1" s="1"/>
  <c r="AH1610" i="1"/>
  <c r="AM1610" i="1" s="1"/>
  <c r="AL1539" i="1"/>
  <c r="AO1539" i="1" s="1"/>
  <c r="AH1539" i="1"/>
  <c r="AM1539" i="1" s="1"/>
  <c r="AL1627" i="1"/>
  <c r="AO1627" i="1" s="1"/>
  <c r="AH1627" i="1"/>
  <c r="AM1627" i="1" s="1"/>
  <c r="AL1545" i="1"/>
  <c r="AO1545" i="1" s="1"/>
  <c r="AH1545" i="1"/>
  <c r="AM1545" i="1" s="1"/>
  <c r="AL1537" i="1"/>
  <c r="AO1537" i="1" s="1"/>
  <c r="AH1537" i="1"/>
  <c r="AM1537" i="1" s="1"/>
  <c r="AN1478" i="1" s="1"/>
  <c r="AL1532" i="1"/>
  <c r="AO1532" i="1" s="1"/>
  <c r="AH1532" i="1"/>
  <c r="AM1532" i="1" s="1"/>
  <c r="AN1473" i="1" s="1"/>
  <c r="AL1549" i="1"/>
  <c r="AO1549" i="1" s="1"/>
  <c r="AH1549" i="1"/>
  <c r="AM1549" i="1" s="1"/>
  <c r="AL1591" i="1"/>
  <c r="AO1591" i="1" s="1"/>
  <c r="AH1591" i="1"/>
  <c r="AM1591" i="1" s="1"/>
  <c r="AN1532" i="1" s="1"/>
  <c r="AL1535" i="1"/>
  <c r="AO1535" i="1" s="1"/>
  <c r="AH1535" i="1"/>
  <c r="AM1535" i="1" s="1"/>
  <c r="AL1590" i="1"/>
  <c r="AO1590" i="1" s="1"/>
  <c r="AH1590" i="1"/>
  <c r="AM1590" i="1" s="1"/>
  <c r="AL1583" i="1"/>
  <c r="AO1583" i="1" s="1"/>
  <c r="AH1583" i="1"/>
  <c r="AM1583" i="1" s="1"/>
  <c r="AL1533" i="1"/>
  <c r="AO1533" i="1" s="1"/>
  <c r="AH1533" i="1"/>
  <c r="AM1533" i="1" s="1"/>
  <c r="AL1528" i="1"/>
  <c r="AO1528" i="1" s="1"/>
  <c r="AH1528" i="1"/>
  <c r="AM1528" i="1" s="1"/>
  <c r="AN1469" i="1" s="1"/>
  <c r="AL1548" i="1"/>
  <c r="AO1548" i="1" s="1"/>
  <c r="AH1548" i="1"/>
  <c r="AM1548" i="1" s="1"/>
  <c r="AL1593" i="1"/>
  <c r="AO1593" i="1" s="1"/>
  <c r="AH1593" i="1"/>
  <c r="AM1593" i="1" s="1"/>
  <c r="AL1639" i="1"/>
  <c r="AO1639" i="1" s="1"/>
  <c r="AH1639" i="1"/>
  <c r="AM1639" i="1" s="1"/>
  <c r="AL1597" i="1"/>
  <c r="AO1597" i="1" s="1"/>
  <c r="AH1597" i="1"/>
  <c r="AM1597" i="1" s="1"/>
  <c r="AL1629" i="1"/>
  <c r="AO1629" i="1" s="1"/>
  <c r="AH1629" i="1"/>
  <c r="AM1629" i="1" s="1"/>
  <c r="AL1547" i="1"/>
  <c r="AO1547" i="1" s="1"/>
  <c r="AH1547" i="1"/>
  <c r="AM1547" i="1" s="1"/>
  <c r="AL1540" i="1"/>
  <c r="AO1540" i="1" s="1"/>
  <c r="AH1540" i="1"/>
  <c r="AM1540" i="1" s="1"/>
  <c r="AL1346" i="1"/>
  <c r="AO1346" i="1" s="1"/>
  <c r="AH1346" i="1"/>
  <c r="AM1346" i="1" s="1"/>
  <c r="AL1330" i="1"/>
  <c r="AO1330" i="1" s="1"/>
  <c r="AH1330" i="1"/>
  <c r="AM1330" i="1" s="1"/>
  <c r="AL1314" i="1"/>
  <c r="AO1314" i="1" s="1"/>
  <c r="AH1314" i="1"/>
  <c r="AM1314" i="1" s="1"/>
  <c r="AL1298" i="1"/>
  <c r="AO1298" i="1" s="1"/>
  <c r="AH1298" i="1"/>
  <c r="AM1298" i="1" s="1"/>
  <c r="AL1282" i="1"/>
  <c r="AO1282" i="1" s="1"/>
  <c r="AH1282" i="1"/>
  <c r="AM1282" i="1" s="1"/>
  <c r="AL1266" i="1"/>
  <c r="AO1266" i="1" s="1"/>
  <c r="AH1266" i="1"/>
  <c r="AM1266" i="1" s="1"/>
  <c r="AL1250" i="1"/>
  <c r="AO1250" i="1" s="1"/>
  <c r="AH1250" i="1"/>
  <c r="AM1250" i="1" s="1"/>
  <c r="AN1191" i="1" s="1"/>
  <c r="AL1234" i="1"/>
  <c r="AO1234" i="1" s="1"/>
  <c r="AH1234" i="1"/>
  <c r="AM1234" i="1" s="1"/>
  <c r="AN1175" i="1" s="1"/>
  <c r="AL1218" i="1"/>
  <c r="AO1218" i="1" s="1"/>
  <c r="AH1218" i="1"/>
  <c r="AM1218" i="1" s="1"/>
  <c r="AL1104" i="1"/>
  <c r="AO1104" i="1" s="1"/>
  <c r="AH1104" i="1"/>
  <c r="AM1104" i="1" s="1"/>
  <c r="AL1088" i="1"/>
  <c r="AO1088" i="1" s="1"/>
  <c r="AH1088" i="1"/>
  <c r="AM1088" i="1" s="1"/>
  <c r="AN1088" i="1" s="1"/>
  <c r="AL1072" i="1"/>
  <c r="AO1072" i="1" s="1"/>
  <c r="AH1072" i="1"/>
  <c r="AM1072" i="1" s="1"/>
  <c r="AL1056" i="1"/>
  <c r="AO1056" i="1" s="1"/>
  <c r="AH1056" i="1"/>
  <c r="AM1056" i="1" s="1"/>
  <c r="AL1040" i="1"/>
  <c r="AO1040" i="1" s="1"/>
  <c r="AH1040" i="1"/>
  <c r="AM1040" i="1" s="1"/>
  <c r="AL1024" i="1"/>
  <c r="AO1024" i="1" s="1"/>
  <c r="AH1024" i="1"/>
  <c r="AM1024" i="1" s="1"/>
  <c r="AL1008" i="1"/>
  <c r="AO1008" i="1" s="1"/>
  <c r="AH1008" i="1"/>
  <c r="AM1008" i="1" s="1"/>
  <c r="AL992" i="1"/>
  <c r="AO992" i="1" s="1"/>
  <c r="AH992" i="1"/>
  <c r="AM992" i="1" s="1"/>
  <c r="AL976" i="1"/>
  <c r="AO976" i="1" s="1"/>
  <c r="AH976" i="1"/>
  <c r="AM976" i="1" s="1"/>
  <c r="AL960" i="1"/>
  <c r="AO960" i="1" s="1"/>
  <c r="AH960" i="1"/>
  <c r="AM960" i="1" s="1"/>
  <c r="AN960" i="1" s="1"/>
  <c r="AL944" i="1"/>
  <c r="AO944" i="1" s="1"/>
  <c r="AH944" i="1"/>
  <c r="AM944" i="1" s="1"/>
  <c r="AN944" i="1" s="1"/>
  <c r="AL928" i="1"/>
  <c r="AO928" i="1" s="1"/>
  <c r="AH928" i="1"/>
  <c r="AM928" i="1" s="1"/>
  <c r="AN928" i="1" s="1"/>
  <c r="AL912" i="1"/>
  <c r="AO912" i="1" s="1"/>
  <c r="AH912" i="1"/>
  <c r="AM912" i="1" s="1"/>
  <c r="AN912" i="1" s="1"/>
  <c r="AL896" i="1"/>
  <c r="AO896" i="1" s="1"/>
  <c r="AH896" i="1"/>
  <c r="AM896" i="1" s="1"/>
  <c r="AL880" i="1"/>
  <c r="AO880" i="1" s="1"/>
  <c r="AH880" i="1"/>
  <c r="AM880" i="1" s="1"/>
  <c r="AL864" i="1"/>
  <c r="AO864" i="1" s="1"/>
  <c r="AH864" i="1"/>
  <c r="AM864" i="1" s="1"/>
  <c r="AL848" i="1"/>
  <c r="AO848" i="1" s="1"/>
  <c r="AH848" i="1"/>
  <c r="AM848" i="1" s="1"/>
  <c r="AL832" i="1"/>
  <c r="AO832" i="1" s="1"/>
  <c r="AH832" i="1"/>
  <c r="AM832" i="1" s="1"/>
  <c r="AL816" i="1"/>
  <c r="AO816" i="1" s="1"/>
  <c r="AH816" i="1"/>
  <c r="AM816" i="1" s="1"/>
  <c r="AL800" i="1"/>
  <c r="AO800" i="1" s="1"/>
  <c r="AH800" i="1"/>
  <c r="AM800" i="1" s="1"/>
  <c r="AL784" i="1"/>
  <c r="AO784" i="1" s="1"/>
  <c r="AH784" i="1"/>
  <c r="AM784" i="1" s="1"/>
  <c r="AN784" i="1" s="1"/>
  <c r="AL768" i="1"/>
  <c r="AO768" i="1" s="1"/>
  <c r="AH768" i="1"/>
  <c r="AM768" i="1" s="1"/>
  <c r="AL752" i="1"/>
  <c r="AO752" i="1" s="1"/>
  <c r="AH752" i="1"/>
  <c r="AM752" i="1" s="1"/>
  <c r="AL736" i="1"/>
  <c r="AO736" i="1" s="1"/>
  <c r="AH736" i="1"/>
  <c r="AM736" i="1" s="1"/>
  <c r="AL720" i="1"/>
  <c r="AO720" i="1" s="1"/>
  <c r="AH720" i="1"/>
  <c r="AM720" i="1" s="1"/>
  <c r="AL704" i="1"/>
  <c r="AO704" i="1" s="1"/>
  <c r="AH704" i="1"/>
  <c r="AM704" i="1" s="1"/>
  <c r="AL688" i="1"/>
  <c r="AO688" i="1" s="1"/>
  <c r="AH688" i="1"/>
  <c r="AM688" i="1" s="1"/>
  <c r="AL672" i="1"/>
  <c r="AO672" i="1" s="1"/>
  <c r="AH672" i="1"/>
  <c r="AM672" i="1" s="1"/>
  <c r="AL656" i="1"/>
  <c r="AO656" i="1" s="1"/>
  <c r="AH656" i="1"/>
  <c r="AM656" i="1" s="1"/>
  <c r="AL640" i="1"/>
  <c r="AO640" i="1" s="1"/>
  <c r="AH640" i="1"/>
  <c r="AM640" i="1" s="1"/>
  <c r="AN640" i="1" s="1"/>
  <c r="AL624" i="1"/>
  <c r="AO624" i="1" s="1"/>
  <c r="AH624" i="1"/>
  <c r="AM624" i="1" s="1"/>
  <c r="AL608" i="1"/>
  <c r="AO608" i="1" s="1"/>
  <c r="AH608" i="1"/>
  <c r="AM608" i="1" s="1"/>
  <c r="AL592" i="1"/>
  <c r="AO592" i="1" s="1"/>
  <c r="AH592" i="1"/>
  <c r="AM592" i="1" s="1"/>
  <c r="AL576" i="1"/>
  <c r="AO576" i="1" s="1"/>
  <c r="AH576" i="1"/>
  <c r="AM576" i="1" s="1"/>
  <c r="AN576" i="1" s="1"/>
  <c r="AL560" i="1"/>
  <c r="AO560" i="1" s="1"/>
  <c r="AH560" i="1"/>
  <c r="AM560" i="1" s="1"/>
  <c r="AN560" i="1" s="1"/>
  <c r="AL544" i="1"/>
  <c r="AO544" i="1" s="1"/>
  <c r="AH544" i="1"/>
  <c r="AM544" i="1" s="1"/>
  <c r="AN544" i="1" s="1"/>
  <c r="AL528" i="1"/>
  <c r="AO528" i="1" s="1"/>
  <c r="AH528" i="1"/>
  <c r="AM528" i="1" s="1"/>
  <c r="AL1429" i="1"/>
  <c r="AO1429" i="1" s="1"/>
  <c r="AH1429" i="1"/>
  <c r="AM1429" i="1" s="1"/>
  <c r="AL1413" i="1"/>
  <c r="AO1413" i="1" s="1"/>
  <c r="AH1413" i="1"/>
  <c r="AM1413" i="1" s="1"/>
  <c r="AL1397" i="1"/>
  <c r="AO1397" i="1" s="1"/>
  <c r="AH1397" i="1"/>
  <c r="AM1397" i="1" s="1"/>
  <c r="AL1381" i="1"/>
  <c r="AO1381" i="1" s="1"/>
  <c r="AH1381" i="1"/>
  <c r="AM1381" i="1" s="1"/>
  <c r="AL1365" i="1"/>
  <c r="AO1365" i="1" s="1"/>
  <c r="AH1365" i="1"/>
  <c r="AM1365" i="1" s="1"/>
  <c r="AL1349" i="1"/>
  <c r="AO1349" i="1" s="1"/>
  <c r="AH1349" i="1"/>
  <c r="AM1349" i="1" s="1"/>
  <c r="AL1333" i="1"/>
  <c r="AO1333" i="1" s="1"/>
  <c r="AH1333" i="1"/>
  <c r="AM1333" i="1" s="1"/>
  <c r="AL1317" i="1"/>
  <c r="AO1317" i="1" s="1"/>
  <c r="AH1317" i="1"/>
  <c r="AM1317" i="1" s="1"/>
  <c r="AL1301" i="1"/>
  <c r="AO1301" i="1" s="1"/>
  <c r="AH1301" i="1"/>
  <c r="AM1301" i="1" s="1"/>
  <c r="AL1285" i="1"/>
  <c r="AO1285" i="1" s="1"/>
  <c r="AH1285" i="1"/>
  <c r="AM1285" i="1" s="1"/>
  <c r="AL1269" i="1"/>
  <c r="AO1269" i="1" s="1"/>
  <c r="AH1269" i="1"/>
  <c r="AM1269" i="1" s="1"/>
  <c r="AL1253" i="1"/>
  <c r="AO1253" i="1" s="1"/>
  <c r="AH1253" i="1"/>
  <c r="AM1253" i="1" s="1"/>
  <c r="AL1237" i="1"/>
  <c r="AO1237" i="1" s="1"/>
  <c r="AH1237" i="1"/>
  <c r="AM1237" i="1" s="1"/>
  <c r="AL1221" i="1"/>
  <c r="AO1221" i="1" s="1"/>
  <c r="AH1221" i="1"/>
  <c r="AM1221" i="1" s="1"/>
  <c r="AL1205" i="1"/>
  <c r="AO1205" i="1" s="1"/>
  <c r="AH1205" i="1"/>
  <c r="AM1205" i="1" s="1"/>
  <c r="AL1575" i="1"/>
  <c r="AO1575" i="1" s="1"/>
  <c r="AH1575" i="1"/>
  <c r="AM1575" i="1" s="1"/>
  <c r="AL1600" i="1"/>
  <c r="AO1600" i="1" s="1"/>
  <c r="AH1600" i="1"/>
  <c r="AM1600" i="1" s="1"/>
  <c r="AL1496" i="1"/>
  <c r="AO1496" i="1" s="1"/>
  <c r="AH1496" i="1"/>
  <c r="AM1496" i="1" s="1"/>
  <c r="AN1437" i="1" s="1"/>
  <c r="AL1480" i="1"/>
  <c r="AO1480" i="1" s="1"/>
  <c r="AH1480" i="1"/>
  <c r="AM1480" i="1" s="1"/>
  <c r="AL1464" i="1"/>
  <c r="AO1464" i="1" s="1"/>
  <c r="AH1464" i="1"/>
  <c r="AM1464" i="1" s="1"/>
  <c r="AL1448" i="1"/>
  <c r="AO1448" i="1" s="1"/>
  <c r="AH1448" i="1"/>
  <c r="AM1448" i="1" s="1"/>
  <c r="AL1432" i="1"/>
  <c r="AO1432" i="1" s="1"/>
  <c r="AH1432" i="1"/>
  <c r="AM1432" i="1" s="1"/>
  <c r="AL1416" i="1"/>
  <c r="AO1416" i="1" s="1"/>
  <c r="AH1416" i="1"/>
  <c r="AM1416" i="1" s="1"/>
  <c r="AL1400" i="1"/>
  <c r="AO1400" i="1" s="1"/>
  <c r="AH1400" i="1"/>
  <c r="AM1400" i="1" s="1"/>
  <c r="AL1384" i="1"/>
  <c r="AO1384" i="1" s="1"/>
  <c r="AH1384" i="1"/>
  <c r="AM1384" i="1" s="1"/>
  <c r="AL1368" i="1"/>
  <c r="AO1368" i="1" s="1"/>
  <c r="AH1368" i="1"/>
  <c r="AM1368" i="1" s="1"/>
  <c r="AL1352" i="1"/>
  <c r="AO1352" i="1" s="1"/>
  <c r="AH1352" i="1"/>
  <c r="AM1352" i="1" s="1"/>
  <c r="AL1336" i="1"/>
  <c r="AO1336" i="1" s="1"/>
  <c r="AH1336" i="1"/>
  <c r="AM1336" i="1" s="1"/>
  <c r="AL1320" i="1"/>
  <c r="AO1320" i="1" s="1"/>
  <c r="AH1320" i="1"/>
  <c r="AM1320" i="1" s="1"/>
  <c r="AL1304" i="1"/>
  <c r="AO1304" i="1" s="1"/>
  <c r="AH1304" i="1"/>
  <c r="AM1304" i="1" s="1"/>
  <c r="AL1288" i="1"/>
  <c r="AO1288" i="1" s="1"/>
  <c r="AH1288" i="1"/>
  <c r="AM1288" i="1" s="1"/>
  <c r="AL1272" i="1"/>
  <c r="AO1272" i="1" s="1"/>
  <c r="AH1272" i="1"/>
  <c r="AM1272" i="1" s="1"/>
  <c r="AL1256" i="1"/>
  <c r="AO1256" i="1" s="1"/>
  <c r="AH1256" i="1"/>
  <c r="AM1256" i="1" s="1"/>
  <c r="AL1240" i="1"/>
  <c r="AO1240" i="1" s="1"/>
  <c r="AH1240" i="1"/>
  <c r="AM1240" i="1" s="1"/>
  <c r="AL1224" i="1"/>
  <c r="AO1224" i="1" s="1"/>
  <c r="AH1224" i="1"/>
  <c r="AM1224" i="1" s="1"/>
  <c r="AL1208" i="1"/>
  <c r="AO1208" i="1" s="1"/>
  <c r="AH1208" i="1"/>
  <c r="AM1208" i="1" s="1"/>
  <c r="AL1499" i="1"/>
  <c r="AO1499" i="1" s="1"/>
  <c r="AH1499" i="1"/>
  <c r="AM1499" i="1" s="1"/>
  <c r="AL1483" i="1"/>
  <c r="AO1483" i="1" s="1"/>
  <c r="AH1483" i="1"/>
  <c r="AM1483" i="1" s="1"/>
  <c r="AL1467" i="1"/>
  <c r="AO1467" i="1" s="1"/>
  <c r="AH1467" i="1"/>
  <c r="AM1467" i="1" s="1"/>
  <c r="AL1451" i="1"/>
  <c r="AO1451" i="1" s="1"/>
  <c r="AH1451" i="1"/>
  <c r="AM1451" i="1" s="1"/>
  <c r="AL1435" i="1"/>
  <c r="AO1435" i="1" s="1"/>
  <c r="AH1435" i="1"/>
  <c r="AM1435" i="1" s="1"/>
  <c r="AL1419" i="1"/>
  <c r="AO1419" i="1" s="1"/>
  <c r="AH1419" i="1"/>
  <c r="AM1419" i="1" s="1"/>
  <c r="AL1403" i="1"/>
  <c r="AO1403" i="1" s="1"/>
  <c r="AH1403" i="1"/>
  <c r="AM1403" i="1" s="1"/>
  <c r="AL1387" i="1"/>
  <c r="AO1387" i="1" s="1"/>
  <c r="AH1387" i="1"/>
  <c r="AM1387" i="1" s="1"/>
  <c r="AL1371" i="1"/>
  <c r="AO1371" i="1" s="1"/>
  <c r="AH1371" i="1"/>
  <c r="AM1371" i="1" s="1"/>
  <c r="AL1355" i="1"/>
  <c r="AO1355" i="1" s="1"/>
  <c r="AH1355" i="1"/>
  <c r="AM1355" i="1" s="1"/>
  <c r="AL1339" i="1"/>
  <c r="AO1339" i="1" s="1"/>
  <c r="AH1339" i="1"/>
  <c r="AM1339" i="1" s="1"/>
  <c r="AL1323" i="1"/>
  <c r="AO1323" i="1" s="1"/>
  <c r="AH1323" i="1"/>
  <c r="AM1323" i="1" s="1"/>
  <c r="AL1307" i="1"/>
  <c r="AO1307" i="1" s="1"/>
  <c r="AH1307" i="1"/>
  <c r="AM1307" i="1" s="1"/>
  <c r="AL1291" i="1"/>
  <c r="AO1291" i="1" s="1"/>
  <c r="AH1291" i="1"/>
  <c r="AM1291" i="1" s="1"/>
  <c r="AL1275" i="1"/>
  <c r="AO1275" i="1" s="1"/>
  <c r="AH1275" i="1"/>
  <c r="AM1275" i="1" s="1"/>
  <c r="AL1259" i="1"/>
  <c r="AO1259" i="1" s="1"/>
  <c r="AH1259" i="1"/>
  <c r="AM1259" i="1" s="1"/>
  <c r="AL1243" i="1"/>
  <c r="AO1243" i="1" s="1"/>
  <c r="AH1243" i="1"/>
  <c r="AM1243" i="1" s="1"/>
  <c r="AL1227" i="1"/>
  <c r="AO1227" i="1" s="1"/>
  <c r="AH1227" i="1"/>
  <c r="AM1227" i="1" s="1"/>
  <c r="AL1211" i="1"/>
  <c r="AO1211" i="1" s="1"/>
  <c r="AH1211" i="1"/>
  <c r="AM1211" i="1" s="1"/>
  <c r="AL1196" i="1"/>
  <c r="AO1196" i="1" s="1"/>
  <c r="AH1196" i="1"/>
  <c r="AM1196" i="1" s="1"/>
  <c r="AL1186" i="1"/>
  <c r="AO1186" i="1" s="1"/>
  <c r="AH1186" i="1"/>
  <c r="AM1186" i="1" s="1"/>
  <c r="AN1127" i="1" s="1"/>
  <c r="AL1170" i="1"/>
  <c r="AO1170" i="1" s="1"/>
  <c r="AH1170" i="1"/>
  <c r="AM1170" i="1" s="1"/>
  <c r="AN1111" i="1" s="1"/>
  <c r="AL1154" i="1"/>
  <c r="AO1154" i="1" s="1"/>
  <c r="AH1154" i="1"/>
  <c r="AM1154" i="1" s="1"/>
  <c r="AL1138" i="1"/>
  <c r="AO1138" i="1" s="1"/>
  <c r="AH1138" i="1"/>
  <c r="AM1138" i="1" s="1"/>
  <c r="AN1079" i="1" s="1"/>
  <c r="AL1122" i="1"/>
  <c r="AO1122" i="1" s="1"/>
  <c r="AH1122" i="1"/>
  <c r="AM1122" i="1" s="1"/>
  <c r="AN1063" i="1" s="1"/>
  <c r="AL1106" i="1"/>
  <c r="AO1106" i="1" s="1"/>
  <c r="AH1106" i="1"/>
  <c r="AM1106" i="1" s="1"/>
  <c r="AN1047" i="1" s="1"/>
  <c r="AL1090" i="1"/>
  <c r="AO1090" i="1" s="1"/>
  <c r="AH1090" i="1"/>
  <c r="AM1090" i="1" s="1"/>
  <c r="AN1031" i="1" s="1"/>
  <c r="AL1074" i="1"/>
  <c r="AO1074" i="1" s="1"/>
  <c r="AH1074" i="1"/>
  <c r="AM1074" i="1" s="1"/>
  <c r="AN1015" i="1" s="1"/>
  <c r="AL1058" i="1"/>
  <c r="AO1058" i="1" s="1"/>
  <c r="AH1058" i="1"/>
  <c r="AM1058" i="1" s="1"/>
  <c r="AN999" i="1" s="1"/>
  <c r="AL1042" i="1"/>
  <c r="AO1042" i="1" s="1"/>
  <c r="AH1042" i="1"/>
  <c r="AM1042" i="1" s="1"/>
  <c r="AN983" i="1" s="1"/>
  <c r="AL1026" i="1"/>
  <c r="AO1026" i="1" s="1"/>
  <c r="AH1026" i="1"/>
  <c r="AM1026" i="1" s="1"/>
  <c r="AL1010" i="1"/>
  <c r="AO1010" i="1" s="1"/>
  <c r="AH1010" i="1"/>
  <c r="AM1010" i="1" s="1"/>
  <c r="AN951" i="1" s="1"/>
  <c r="AL994" i="1"/>
  <c r="AO994" i="1" s="1"/>
  <c r="AH994" i="1"/>
  <c r="AM994" i="1" s="1"/>
  <c r="AN935" i="1" s="1"/>
  <c r="AL978" i="1"/>
  <c r="AO978" i="1" s="1"/>
  <c r="AH978" i="1"/>
  <c r="AM978" i="1" s="1"/>
  <c r="AN919" i="1" s="1"/>
  <c r="AL962" i="1"/>
  <c r="AO962" i="1" s="1"/>
  <c r="AH962" i="1"/>
  <c r="AM962" i="1" s="1"/>
  <c r="AL946" i="1"/>
  <c r="AO946" i="1" s="1"/>
  <c r="AH946" i="1"/>
  <c r="AM946" i="1" s="1"/>
  <c r="AN887" i="1" s="1"/>
  <c r="AL930" i="1"/>
  <c r="AO930" i="1" s="1"/>
  <c r="AH930" i="1"/>
  <c r="AM930" i="1" s="1"/>
  <c r="AN871" i="1" s="1"/>
  <c r="AL914" i="1"/>
  <c r="AO914" i="1" s="1"/>
  <c r="AH914" i="1"/>
  <c r="AM914" i="1" s="1"/>
  <c r="AN855" i="1" s="1"/>
  <c r="AL898" i="1"/>
  <c r="AO898" i="1" s="1"/>
  <c r="AH898" i="1"/>
  <c r="AM898" i="1" s="1"/>
  <c r="AL882" i="1"/>
  <c r="AO882" i="1" s="1"/>
  <c r="AH882" i="1"/>
  <c r="AM882" i="1" s="1"/>
  <c r="AN823" i="1" s="1"/>
  <c r="AL866" i="1"/>
  <c r="AO866" i="1" s="1"/>
  <c r="AH866" i="1"/>
  <c r="AM866" i="1" s="1"/>
  <c r="AN807" i="1" s="1"/>
  <c r="AL850" i="1"/>
  <c r="AO850" i="1" s="1"/>
  <c r="AH850" i="1"/>
  <c r="AM850" i="1" s="1"/>
  <c r="AN791" i="1" s="1"/>
  <c r="AL834" i="1"/>
  <c r="AO834" i="1" s="1"/>
  <c r="AH834" i="1"/>
  <c r="AM834" i="1" s="1"/>
  <c r="AN775" i="1" s="1"/>
  <c r="AL818" i="1"/>
  <c r="AO818" i="1" s="1"/>
  <c r="AH818" i="1"/>
  <c r="AM818" i="1" s="1"/>
  <c r="AN759" i="1" s="1"/>
  <c r="AL802" i="1"/>
  <c r="AO802" i="1" s="1"/>
  <c r="AH802" i="1"/>
  <c r="AM802" i="1" s="1"/>
  <c r="AN743" i="1" s="1"/>
  <c r="AL786" i="1"/>
  <c r="AO786" i="1" s="1"/>
  <c r="AH786" i="1"/>
  <c r="AM786" i="1" s="1"/>
  <c r="AL770" i="1"/>
  <c r="AO770" i="1" s="1"/>
  <c r="AH770" i="1"/>
  <c r="AM770" i="1" s="1"/>
  <c r="AN711" i="1" s="1"/>
  <c r="AL754" i="1"/>
  <c r="AO754" i="1" s="1"/>
  <c r="AH754" i="1"/>
  <c r="AM754" i="1" s="1"/>
  <c r="AN695" i="1" s="1"/>
  <c r="AL738" i="1"/>
  <c r="AO738" i="1" s="1"/>
  <c r="AH738" i="1"/>
  <c r="AM738" i="1" s="1"/>
  <c r="AN679" i="1" s="1"/>
  <c r="AL722" i="1"/>
  <c r="AO722" i="1" s="1"/>
  <c r="AH722" i="1"/>
  <c r="AM722" i="1" s="1"/>
  <c r="AL706" i="1"/>
  <c r="AO706" i="1" s="1"/>
  <c r="AH706" i="1"/>
  <c r="AM706" i="1" s="1"/>
  <c r="AN647" i="1" s="1"/>
  <c r="AL690" i="1"/>
  <c r="AO690" i="1" s="1"/>
  <c r="AH690" i="1"/>
  <c r="AM690" i="1" s="1"/>
  <c r="AN631" i="1" s="1"/>
  <c r="AL674" i="1"/>
  <c r="AO674" i="1" s="1"/>
  <c r="AH674" i="1"/>
  <c r="AM674" i="1" s="1"/>
  <c r="AN615" i="1" s="1"/>
  <c r="AL658" i="1"/>
  <c r="AO658" i="1" s="1"/>
  <c r="AH658" i="1"/>
  <c r="AM658" i="1" s="1"/>
  <c r="AL642" i="1"/>
  <c r="AO642" i="1" s="1"/>
  <c r="AH642" i="1"/>
  <c r="AM642" i="1" s="1"/>
  <c r="AN583" i="1" s="1"/>
  <c r="AL626" i="1"/>
  <c r="AO626" i="1" s="1"/>
  <c r="AH626" i="1"/>
  <c r="AM626" i="1" s="1"/>
  <c r="AN567" i="1" s="1"/>
  <c r="AL610" i="1"/>
  <c r="AO610" i="1" s="1"/>
  <c r="AH610" i="1"/>
  <c r="AM610" i="1" s="1"/>
  <c r="AN551" i="1" s="1"/>
  <c r="AL594" i="1"/>
  <c r="AO594" i="1" s="1"/>
  <c r="AH594" i="1"/>
  <c r="AM594" i="1" s="1"/>
  <c r="AL578" i="1"/>
  <c r="AO578" i="1" s="1"/>
  <c r="AH578" i="1"/>
  <c r="AM578" i="1" s="1"/>
  <c r="AL562" i="1"/>
  <c r="AO562" i="1" s="1"/>
  <c r="AH562" i="1"/>
  <c r="AM562" i="1" s="1"/>
  <c r="AL546" i="1"/>
  <c r="AO546" i="1" s="1"/>
  <c r="AH546" i="1"/>
  <c r="AM546" i="1" s="1"/>
  <c r="AL530" i="1"/>
  <c r="AO530" i="1" s="1"/>
  <c r="AH530" i="1"/>
  <c r="AM530" i="1" s="1"/>
  <c r="AL507" i="1"/>
  <c r="AO507" i="1" s="1"/>
  <c r="AH507" i="1"/>
  <c r="AM507" i="1" s="1"/>
  <c r="AL491" i="1"/>
  <c r="AO491" i="1" s="1"/>
  <c r="AH491" i="1"/>
  <c r="AM491" i="1" s="1"/>
  <c r="AN432" i="1" s="1"/>
  <c r="AL475" i="1"/>
  <c r="AO475" i="1" s="1"/>
  <c r="AH475" i="1"/>
  <c r="AM475" i="1" s="1"/>
  <c r="AN416" i="1" s="1"/>
  <c r="AL459" i="1"/>
  <c r="AO459" i="1" s="1"/>
  <c r="AH459" i="1"/>
  <c r="AM459" i="1" s="1"/>
  <c r="AL443" i="1"/>
  <c r="AO443" i="1" s="1"/>
  <c r="AH443" i="1"/>
  <c r="AM443" i="1" s="1"/>
  <c r="AL427" i="1"/>
  <c r="AO427" i="1" s="1"/>
  <c r="AH427" i="1"/>
  <c r="AM427" i="1" s="1"/>
  <c r="AN368" i="1" s="1"/>
  <c r="AL411" i="1"/>
  <c r="AO411" i="1" s="1"/>
  <c r="AH411" i="1"/>
  <c r="AM411" i="1" s="1"/>
  <c r="AN352" i="1" s="1"/>
  <c r="AL395" i="1"/>
  <c r="AO395" i="1" s="1"/>
  <c r="AH395" i="1"/>
  <c r="AM395" i="1" s="1"/>
  <c r="AL379" i="1"/>
  <c r="AO379" i="1" s="1"/>
  <c r="AH379" i="1"/>
  <c r="AM379" i="1" s="1"/>
  <c r="AN320" i="1" s="1"/>
  <c r="AL363" i="1"/>
  <c r="AO363" i="1" s="1"/>
  <c r="AH363" i="1"/>
  <c r="AM363" i="1" s="1"/>
  <c r="AN304" i="1" s="1"/>
  <c r="AL347" i="1"/>
  <c r="AO347" i="1" s="1"/>
  <c r="AH347" i="1"/>
  <c r="AM347" i="1" s="1"/>
  <c r="AN288" i="1" s="1"/>
  <c r="AL331" i="1"/>
  <c r="AO331" i="1" s="1"/>
  <c r="AH331" i="1"/>
  <c r="AM331" i="1" s="1"/>
  <c r="AL315" i="1"/>
  <c r="AO315" i="1" s="1"/>
  <c r="AH315" i="1"/>
  <c r="AM315" i="1" s="1"/>
  <c r="AL299" i="1"/>
  <c r="AO299" i="1" s="1"/>
  <c r="AH299" i="1"/>
  <c r="AM299" i="1" s="1"/>
  <c r="AL283" i="1"/>
  <c r="AO283" i="1" s="1"/>
  <c r="AH283" i="1"/>
  <c r="AM283" i="1" s="1"/>
  <c r="AL267" i="1"/>
  <c r="AO267" i="1" s="1"/>
  <c r="AH267" i="1"/>
  <c r="AM267" i="1" s="1"/>
  <c r="AL251" i="1"/>
  <c r="AO251" i="1" s="1"/>
  <c r="AH251" i="1"/>
  <c r="AM251" i="1" s="1"/>
  <c r="AL235" i="1"/>
  <c r="AO235" i="1" s="1"/>
  <c r="AH235" i="1"/>
  <c r="AM235" i="1" s="1"/>
  <c r="AL219" i="1"/>
  <c r="AO219" i="1" s="1"/>
  <c r="AH219" i="1"/>
  <c r="AM219" i="1" s="1"/>
  <c r="AL203" i="1"/>
  <c r="AO203" i="1" s="1"/>
  <c r="AH203" i="1"/>
  <c r="AM203" i="1" s="1"/>
  <c r="AL187" i="1"/>
  <c r="AO187" i="1" s="1"/>
  <c r="AH187" i="1"/>
  <c r="AM187" i="1" s="1"/>
  <c r="AL478" i="1"/>
  <c r="AO478" i="1" s="1"/>
  <c r="AH478" i="1"/>
  <c r="AM478" i="1" s="1"/>
  <c r="AL450" i="1"/>
  <c r="AO450" i="1" s="1"/>
  <c r="AH450" i="1"/>
  <c r="AM450" i="1" s="1"/>
  <c r="AL418" i="1"/>
  <c r="AO418" i="1" s="1"/>
  <c r="AH418" i="1"/>
  <c r="AM418" i="1" s="1"/>
  <c r="AL386" i="1"/>
  <c r="AO386" i="1" s="1"/>
  <c r="AH386" i="1"/>
  <c r="AM386" i="1" s="1"/>
  <c r="AL350" i="1"/>
  <c r="AO350" i="1" s="1"/>
  <c r="AH350" i="1"/>
  <c r="AM350" i="1" s="1"/>
  <c r="AL318" i="1"/>
  <c r="AO318" i="1" s="1"/>
  <c r="AH318" i="1"/>
  <c r="AM318" i="1" s="1"/>
  <c r="AL282" i="1"/>
  <c r="AO282" i="1" s="1"/>
  <c r="AH282" i="1"/>
  <c r="AM282" i="1" s="1"/>
  <c r="AL250" i="1"/>
  <c r="AO250" i="1" s="1"/>
  <c r="AH250" i="1"/>
  <c r="AM250" i="1" s="1"/>
  <c r="AL218" i="1"/>
  <c r="AO218" i="1" s="1"/>
  <c r="AH218" i="1"/>
  <c r="AM218" i="1" s="1"/>
  <c r="AL186" i="1"/>
  <c r="AO186" i="1" s="1"/>
  <c r="AH186" i="1"/>
  <c r="AM186" i="1" s="1"/>
  <c r="AL1193" i="1"/>
  <c r="AO1193" i="1" s="1"/>
  <c r="AH1193" i="1"/>
  <c r="AM1193" i="1" s="1"/>
  <c r="AL1177" i="1"/>
  <c r="AO1177" i="1" s="1"/>
  <c r="AH1177" i="1"/>
  <c r="AM1177" i="1" s="1"/>
  <c r="AL1161" i="1"/>
  <c r="AO1161" i="1" s="1"/>
  <c r="AH1161" i="1"/>
  <c r="AM1161" i="1" s="1"/>
  <c r="AL1145" i="1"/>
  <c r="AO1145" i="1" s="1"/>
  <c r="AH1145" i="1"/>
  <c r="AM1145" i="1" s="1"/>
  <c r="AL1129" i="1"/>
  <c r="AO1129" i="1" s="1"/>
  <c r="AH1129" i="1"/>
  <c r="AM1129" i="1" s="1"/>
  <c r="AL1113" i="1"/>
  <c r="AO1113" i="1" s="1"/>
  <c r="AH1113" i="1"/>
  <c r="AM1113" i="1" s="1"/>
  <c r="AL1097" i="1"/>
  <c r="AO1097" i="1" s="1"/>
  <c r="AH1097" i="1"/>
  <c r="AM1097" i="1" s="1"/>
  <c r="AL1081" i="1"/>
  <c r="AO1081" i="1" s="1"/>
  <c r="AH1081" i="1"/>
  <c r="AM1081" i="1" s="1"/>
  <c r="AL1065" i="1"/>
  <c r="AO1065" i="1" s="1"/>
  <c r="AH1065" i="1"/>
  <c r="AM1065" i="1" s="1"/>
  <c r="AL1049" i="1"/>
  <c r="AO1049" i="1" s="1"/>
  <c r="AH1049" i="1"/>
  <c r="AM1049" i="1" s="1"/>
  <c r="AL1033" i="1"/>
  <c r="AO1033" i="1" s="1"/>
  <c r="AH1033" i="1"/>
  <c r="AM1033" i="1" s="1"/>
  <c r="AL1017" i="1"/>
  <c r="AO1017" i="1" s="1"/>
  <c r="AH1017" i="1"/>
  <c r="AM1017" i="1" s="1"/>
  <c r="AL1001" i="1"/>
  <c r="AO1001" i="1" s="1"/>
  <c r="AH1001" i="1"/>
  <c r="AM1001" i="1" s="1"/>
  <c r="AL985" i="1"/>
  <c r="AO985" i="1" s="1"/>
  <c r="AH985" i="1"/>
  <c r="AM985" i="1" s="1"/>
  <c r="AL969" i="1"/>
  <c r="AO969" i="1" s="1"/>
  <c r="AH969" i="1"/>
  <c r="AM969" i="1" s="1"/>
  <c r="AL953" i="1"/>
  <c r="AO953" i="1" s="1"/>
  <c r="AH953" i="1"/>
  <c r="AM953" i="1" s="1"/>
  <c r="AL937" i="1"/>
  <c r="AO937" i="1" s="1"/>
  <c r="AH937" i="1"/>
  <c r="AM937" i="1" s="1"/>
  <c r="AL921" i="1"/>
  <c r="AO921" i="1" s="1"/>
  <c r="AH921" i="1"/>
  <c r="AM921" i="1" s="1"/>
  <c r="AL905" i="1"/>
  <c r="AO905" i="1" s="1"/>
  <c r="AH905" i="1"/>
  <c r="AM905" i="1" s="1"/>
  <c r="AL889" i="1"/>
  <c r="AO889" i="1" s="1"/>
  <c r="AH889" i="1"/>
  <c r="AM889" i="1" s="1"/>
  <c r="AL873" i="1"/>
  <c r="AO873" i="1" s="1"/>
  <c r="AH873" i="1"/>
  <c r="AM873" i="1" s="1"/>
  <c r="AL857" i="1"/>
  <c r="AO857" i="1" s="1"/>
  <c r="AH857" i="1"/>
  <c r="AM857" i="1" s="1"/>
  <c r="AL841" i="1"/>
  <c r="AO841" i="1" s="1"/>
  <c r="AH841" i="1"/>
  <c r="AM841" i="1" s="1"/>
  <c r="AL825" i="1"/>
  <c r="AO825" i="1" s="1"/>
  <c r="AH825" i="1"/>
  <c r="AM825" i="1" s="1"/>
  <c r="AL809" i="1"/>
  <c r="AO809" i="1" s="1"/>
  <c r="AH809" i="1"/>
  <c r="AM809" i="1" s="1"/>
  <c r="AL793" i="1"/>
  <c r="AO793" i="1" s="1"/>
  <c r="AH793" i="1"/>
  <c r="AM793" i="1" s="1"/>
  <c r="AL777" i="1"/>
  <c r="AO777" i="1" s="1"/>
  <c r="AH777" i="1"/>
  <c r="AM777" i="1" s="1"/>
  <c r="AL761" i="1"/>
  <c r="AO761" i="1" s="1"/>
  <c r="AH761" i="1"/>
  <c r="AM761" i="1" s="1"/>
  <c r="AL745" i="1"/>
  <c r="AO745" i="1" s="1"/>
  <c r="AH745" i="1"/>
  <c r="AM745" i="1" s="1"/>
  <c r="AL729" i="1"/>
  <c r="AO729" i="1" s="1"/>
  <c r="AH729" i="1"/>
  <c r="AM729" i="1" s="1"/>
  <c r="AL713" i="1"/>
  <c r="AO713" i="1" s="1"/>
  <c r="AH713" i="1"/>
  <c r="AM713" i="1" s="1"/>
  <c r="AL697" i="1"/>
  <c r="AO697" i="1" s="1"/>
  <c r="AH697" i="1"/>
  <c r="AM697" i="1" s="1"/>
  <c r="AL681" i="1"/>
  <c r="AO681" i="1" s="1"/>
  <c r="AH681" i="1"/>
  <c r="AM681" i="1" s="1"/>
  <c r="AL665" i="1"/>
  <c r="AO665" i="1" s="1"/>
  <c r="AH665" i="1"/>
  <c r="AM665" i="1" s="1"/>
  <c r="AL649" i="1"/>
  <c r="AO649" i="1" s="1"/>
  <c r="AH649" i="1"/>
  <c r="AM649" i="1" s="1"/>
  <c r="AL633" i="1"/>
  <c r="AO633" i="1" s="1"/>
  <c r="AH633" i="1"/>
  <c r="AM633" i="1" s="1"/>
  <c r="AL617" i="1"/>
  <c r="AO617" i="1" s="1"/>
  <c r="AH617" i="1"/>
  <c r="AM617" i="1" s="1"/>
  <c r="AL601" i="1"/>
  <c r="AO601" i="1" s="1"/>
  <c r="AH601" i="1"/>
  <c r="AM601" i="1" s="1"/>
  <c r="AL585" i="1"/>
  <c r="AO585" i="1" s="1"/>
  <c r="AH585" i="1"/>
  <c r="AM585" i="1" s="1"/>
  <c r="AL569" i="1"/>
  <c r="AO569" i="1" s="1"/>
  <c r="AH569" i="1"/>
  <c r="AM569" i="1" s="1"/>
  <c r="AL553" i="1"/>
  <c r="AO553" i="1" s="1"/>
  <c r="AH553" i="1"/>
  <c r="AM553" i="1" s="1"/>
  <c r="AL537" i="1"/>
  <c r="AO537" i="1" s="1"/>
  <c r="AH537" i="1"/>
  <c r="AM537" i="1" s="1"/>
  <c r="AL510" i="1"/>
  <c r="AO510" i="1" s="1"/>
  <c r="AH510" i="1"/>
  <c r="AM510" i="1" s="1"/>
  <c r="AL490" i="1"/>
  <c r="AO490" i="1" s="1"/>
  <c r="AH490" i="1"/>
  <c r="AM490" i="1" s="1"/>
  <c r="AL458" i="1"/>
  <c r="AO458" i="1" s="1"/>
  <c r="AH458" i="1"/>
  <c r="AM458" i="1" s="1"/>
  <c r="AL422" i="1"/>
  <c r="AO422" i="1" s="1"/>
  <c r="AH422" i="1"/>
  <c r="AM422" i="1" s="1"/>
  <c r="AL390" i="1"/>
  <c r="AO390" i="1" s="1"/>
  <c r="AH390" i="1"/>
  <c r="AM390" i="1" s="1"/>
  <c r="AN331" i="1" s="1"/>
  <c r="AL362" i="1"/>
  <c r="AO362" i="1" s="1"/>
  <c r="AH362" i="1"/>
  <c r="AM362" i="1" s="1"/>
  <c r="AL330" i="1"/>
  <c r="AO330" i="1" s="1"/>
  <c r="AH330" i="1"/>
  <c r="AM330" i="1" s="1"/>
  <c r="AL302" i="1"/>
  <c r="AO302" i="1" s="1"/>
  <c r="AH302" i="1"/>
  <c r="AM302" i="1" s="1"/>
  <c r="AL270" i="1"/>
  <c r="AO270" i="1" s="1"/>
  <c r="AH270" i="1"/>
  <c r="AM270" i="1" s="1"/>
  <c r="AL238" i="1"/>
  <c r="AO238" i="1" s="1"/>
  <c r="AH238" i="1"/>
  <c r="AM238" i="1" s="1"/>
  <c r="AL206" i="1"/>
  <c r="AO206" i="1" s="1"/>
  <c r="AH206" i="1"/>
  <c r="AM206" i="1" s="1"/>
  <c r="AL1188" i="1"/>
  <c r="AO1188" i="1" s="1"/>
  <c r="AH1188" i="1"/>
  <c r="AM1188" i="1" s="1"/>
  <c r="AL1172" i="1"/>
  <c r="AO1172" i="1" s="1"/>
  <c r="AH1172" i="1"/>
  <c r="AM1172" i="1" s="1"/>
  <c r="AL1156" i="1"/>
  <c r="AO1156" i="1" s="1"/>
  <c r="AH1156" i="1"/>
  <c r="AM1156" i="1" s="1"/>
  <c r="AL1140" i="1"/>
  <c r="AO1140" i="1" s="1"/>
  <c r="AH1140" i="1"/>
  <c r="AM1140" i="1" s="1"/>
  <c r="AL1124" i="1"/>
  <c r="AO1124" i="1" s="1"/>
  <c r="AH1124" i="1"/>
  <c r="AM1124" i="1" s="1"/>
  <c r="AL1108" i="1"/>
  <c r="AO1108" i="1" s="1"/>
  <c r="AH1108" i="1"/>
  <c r="AM1108" i="1" s="1"/>
  <c r="AN1108" i="1" s="1"/>
  <c r="AL509" i="1"/>
  <c r="AO509" i="1" s="1"/>
  <c r="AH509" i="1"/>
  <c r="AM509" i="1" s="1"/>
  <c r="AN450" i="1" s="1"/>
  <c r="AL493" i="1"/>
  <c r="AO493" i="1" s="1"/>
  <c r="AH493" i="1"/>
  <c r="AM493" i="1" s="1"/>
  <c r="AL477" i="1"/>
  <c r="AO477" i="1" s="1"/>
  <c r="AH477" i="1"/>
  <c r="AM477" i="1" s="1"/>
  <c r="AL461" i="1"/>
  <c r="AO461" i="1" s="1"/>
  <c r="AH461" i="1"/>
  <c r="AM461" i="1" s="1"/>
  <c r="AL445" i="1"/>
  <c r="AO445" i="1" s="1"/>
  <c r="AH445" i="1"/>
  <c r="AM445" i="1" s="1"/>
  <c r="AN386" i="1" s="1"/>
  <c r="AL429" i="1"/>
  <c r="AO429" i="1" s="1"/>
  <c r="AH429" i="1"/>
  <c r="AM429" i="1" s="1"/>
  <c r="AN429" i="1" s="1"/>
  <c r="AL413" i="1"/>
  <c r="AO413" i="1" s="1"/>
  <c r="AH413" i="1"/>
  <c r="AM413" i="1" s="1"/>
  <c r="AL397" i="1"/>
  <c r="AO397" i="1" s="1"/>
  <c r="AH397" i="1"/>
  <c r="AM397" i="1" s="1"/>
  <c r="AN397" i="1" s="1"/>
  <c r="AL381" i="1"/>
  <c r="AO381" i="1" s="1"/>
  <c r="AH381" i="1"/>
  <c r="AM381" i="1" s="1"/>
  <c r="AL365" i="1"/>
  <c r="AO365" i="1" s="1"/>
  <c r="AH365" i="1"/>
  <c r="AM365" i="1" s="1"/>
  <c r="AL349" i="1"/>
  <c r="AO349" i="1" s="1"/>
  <c r="AH349" i="1"/>
  <c r="AM349" i="1" s="1"/>
  <c r="AL333" i="1"/>
  <c r="AO333" i="1" s="1"/>
  <c r="AH333" i="1"/>
  <c r="AM333" i="1" s="1"/>
  <c r="AN333" i="1" s="1"/>
  <c r="AL317" i="1"/>
  <c r="AO317" i="1" s="1"/>
  <c r="AH317" i="1"/>
  <c r="AM317" i="1" s="1"/>
  <c r="AN317" i="1" s="1"/>
  <c r="AL301" i="1"/>
  <c r="AO301" i="1" s="1"/>
  <c r="AH301" i="1"/>
  <c r="AM301" i="1" s="1"/>
  <c r="AL285" i="1"/>
  <c r="AO285" i="1" s="1"/>
  <c r="AH285" i="1"/>
  <c r="AM285" i="1" s="1"/>
  <c r="AL269" i="1"/>
  <c r="AO269" i="1" s="1"/>
  <c r="AH269" i="1"/>
  <c r="AM269" i="1" s="1"/>
  <c r="AL253" i="1"/>
  <c r="AO253" i="1" s="1"/>
  <c r="AH253" i="1"/>
  <c r="AM253" i="1" s="1"/>
  <c r="AL237" i="1"/>
  <c r="AO237" i="1" s="1"/>
  <c r="AH237" i="1"/>
  <c r="AM237" i="1" s="1"/>
  <c r="AL221" i="1"/>
  <c r="AO221" i="1" s="1"/>
  <c r="AH221" i="1"/>
  <c r="AM221" i="1" s="1"/>
  <c r="AL205" i="1"/>
  <c r="AO205" i="1" s="1"/>
  <c r="AH205" i="1"/>
  <c r="AM205" i="1" s="1"/>
  <c r="AL189" i="1"/>
  <c r="AO189" i="1" s="1"/>
  <c r="AH189" i="1"/>
  <c r="AM189" i="1" s="1"/>
  <c r="AN1398" i="1"/>
  <c r="AN348" i="1"/>
  <c r="AN599" i="1"/>
  <c r="AN464" i="1"/>
  <c r="AN140" i="1"/>
  <c r="AL170" i="1"/>
  <c r="AO170" i="1" s="1"/>
  <c r="AH170" i="1"/>
  <c r="AM170" i="1" s="1"/>
  <c r="AL154" i="1"/>
  <c r="AO154" i="1" s="1"/>
  <c r="AH154" i="1"/>
  <c r="AM154" i="1" s="1"/>
  <c r="AL138" i="1"/>
  <c r="AO138" i="1" s="1"/>
  <c r="AH138" i="1"/>
  <c r="AM138" i="1" s="1"/>
  <c r="AL122" i="1"/>
  <c r="AO122" i="1" s="1"/>
  <c r="AH122" i="1"/>
  <c r="AM122" i="1" s="1"/>
  <c r="AL106" i="1"/>
  <c r="AO106" i="1" s="1"/>
  <c r="AH106" i="1"/>
  <c r="AM106" i="1" s="1"/>
  <c r="AL90" i="1"/>
  <c r="AO90" i="1" s="1"/>
  <c r="AH90" i="1"/>
  <c r="AM90" i="1" s="1"/>
  <c r="AL74" i="1"/>
  <c r="AO74" i="1" s="1"/>
  <c r="AH74" i="1"/>
  <c r="AM74" i="1" s="1"/>
  <c r="AL58" i="1"/>
  <c r="AO58" i="1" s="1"/>
  <c r="AH58" i="1"/>
  <c r="AM58" i="1" s="1"/>
  <c r="AL42" i="1"/>
  <c r="AO42" i="1" s="1"/>
  <c r="AH42" i="1"/>
  <c r="AM42" i="1" s="1"/>
  <c r="AL26" i="1"/>
  <c r="AO26" i="1" s="1"/>
  <c r="AH26" i="1"/>
  <c r="AM26" i="1" s="1"/>
  <c r="AL182" i="1"/>
  <c r="AO182" i="1" s="1"/>
  <c r="AH182" i="1"/>
  <c r="AM182" i="1" s="1"/>
  <c r="AL157" i="1"/>
  <c r="AO157" i="1" s="1"/>
  <c r="AH157" i="1"/>
  <c r="AM157" i="1" s="1"/>
  <c r="AL129" i="1"/>
  <c r="AO129" i="1" s="1"/>
  <c r="AH129" i="1"/>
  <c r="AM129" i="1" s="1"/>
  <c r="AL101" i="1"/>
  <c r="AO101" i="1" s="1"/>
  <c r="AH101" i="1"/>
  <c r="AM101" i="1" s="1"/>
  <c r="AL73" i="1"/>
  <c r="AO73" i="1" s="1"/>
  <c r="AH73" i="1"/>
  <c r="AM73" i="1" s="1"/>
  <c r="AL45" i="1"/>
  <c r="AO45" i="1" s="1"/>
  <c r="AH45" i="1"/>
  <c r="AM45" i="1" s="1"/>
  <c r="AL17" i="1"/>
  <c r="AO17" i="1" s="1"/>
  <c r="AH17" i="1"/>
  <c r="AM17" i="1" s="1"/>
  <c r="AL141" i="1"/>
  <c r="AO141" i="1" s="1"/>
  <c r="AH141" i="1"/>
  <c r="AM141" i="1" s="1"/>
  <c r="AL105" i="1"/>
  <c r="AO105" i="1" s="1"/>
  <c r="AH105" i="1"/>
  <c r="AM105" i="1" s="1"/>
  <c r="AL69" i="1"/>
  <c r="AO69" i="1" s="1"/>
  <c r="AH69" i="1"/>
  <c r="AM69" i="1" s="1"/>
  <c r="AL33" i="1"/>
  <c r="AO33" i="1" s="1"/>
  <c r="AH33" i="1"/>
  <c r="AM33" i="1" s="1"/>
  <c r="AL181" i="1"/>
  <c r="AO181" i="1" s="1"/>
  <c r="AH181" i="1"/>
  <c r="AM181" i="1" s="1"/>
  <c r="AL168" i="1"/>
  <c r="AO168" i="1" s="1"/>
  <c r="AH168" i="1"/>
  <c r="AM168" i="1" s="1"/>
  <c r="AL152" i="1"/>
  <c r="AO152" i="1" s="1"/>
  <c r="AH152" i="1"/>
  <c r="AM152" i="1" s="1"/>
  <c r="AL136" i="1"/>
  <c r="AO136" i="1" s="1"/>
  <c r="AH136" i="1"/>
  <c r="AM136" i="1" s="1"/>
  <c r="AL120" i="1"/>
  <c r="AO120" i="1" s="1"/>
  <c r="AH120" i="1"/>
  <c r="AM120" i="1" s="1"/>
  <c r="AL104" i="1"/>
  <c r="AO104" i="1" s="1"/>
  <c r="AH104" i="1"/>
  <c r="AM104" i="1" s="1"/>
  <c r="AL88" i="1"/>
  <c r="AO88" i="1" s="1"/>
  <c r="AH88" i="1"/>
  <c r="AM88" i="1" s="1"/>
  <c r="AL72" i="1"/>
  <c r="AO72" i="1" s="1"/>
  <c r="AH72" i="1"/>
  <c r="AM72" i="1" s="1"/>
  <c r="AL56" i="1"/>
  <c r="AO56" i="1" s="1"/>
  <c r="AH56" i="1"/>
  <c r="AM56" i="1" s="1"/>
  <c r="AL40" i="1"/>
  <c r="AO40" i="1" s="1"/>
  <c r="AH40" i="1"/>
  <c r="AM40" i="1" s="1"/>
  <c r="AL24" i="1"/>
  <c r="AO24" i="1" s="1"/>
  <c r="AH24" i="1"/>
  <c r="AM24" i="1" s="1"/>
  <c r="AL184" i="1"/>
  <c r="AO184" i="1" s="1"/>
  <c r="AH184" i="1"/>
  <c r="AM184" i="1" s="1"/>
  <c r="AL155" i="1"/>
  <c r="AO155" i="1" s="1"/>
  <c r="AH155" i="1"/>
  <c r="AM155" i="1" s="1"/>
  <c r="AL127" i="1"/>
  <c r="AO127" i="1" s="1"/>
  <c r="AH127" i="1"/>
  <c r="AM127" i="1" s="1"/>
  <c r="AL99" i="1"/>
  <c r="AO99" i="1" s="1"/>
  <c r="AH99" i="1"/>
  <c r="AM99" i="1" s="1"/>
  <c r="AL71" i="1"/>
  <c r="AO71" i="1" s="1"/>
  <c r="AH71" i="1"/>
  <c r="AM71" i="1" s="1"/>
  <c r="AL43" i="1"/>
  <c r="AO43" i="1" s="1"/>
  <c r="AH43" i="1"/>
  <c r="AM43" i="1" s="1"/>
  <c r="AL15" i="1"/>
  <c r="AO15" i="1" s="1"/>
  <c r="AH15" i="1"/>
  <c r="AM15" i="1" s="1"/>
  <c r="AL159" i="1"/>
  <c r="AO159" i="1" s="1"/>
  <c r="AH159" i="1"/>
  <c r="AM159" i="1" s="1"/>
  <c r="AL123" i="1"/>
  <c r="AO123" i="1" s="1"/>
  <c r="AH123" i="1"/>
  <c r="AM123" i="1" s="1"/>
  <c r="AL83" i="1"/>
  <c r="AO83" i="1" s="1"/>
  <c r="AH83" i="1"/>
  <c r="AM83" i="1" s="1"/>
  <c r="AL47" i="1"/>
  <c r="AO47" i="1" s="1"/>
  <c r="AH47" i="1"/>
  <c r="AM47" i="1" s="1"/>
  <c r="AL1551" i="1"/>
  <c r="AO1551" i="1" s="1"/>
  <c r="AH1551" i="1"/>
  <c r="AM1551" i="1" s="1"/>
  <c r="AL1554" i="1"/>
  <c r="AO1554" i="1" s="1"/>
  <c r="AH1554" i="1"/>
  <c r="AM1554" i="1" s="1"/>
  <c r="AL1637" i="1"/>
  <c r="AO1637" i="1" s="1"/>
  <c r="AH1637" i="1"/>
  <c r="AM1637" i="1" s="1"/>
  <c r="AL1552" i="1"/>
  <c r="AO1552" i="1" s="1"/>
  <c r="AH1552" i="1"/>
  <c r="AM1552" i="1" s="1"/>
  <c r="AL1636" i="1"/>
  <c r="AO1636" i="1" s="1"/>
  <c r="AH1636" i="1"/>
  <c r="AM1636" i="1" s="1"/>
  <c r="AL1518" i="1"/>
  <c r="AO1518" i="1" s="1"/>
  <c r="AH1518" i="1"/>
  <c r="AM1518" i="1" s="1"/>
  <c r="AL1541" i="1"/>
  <c r="AO1541" i="1" s="1"/>
  <c r="AH1541" i="1"/>
  <c r="AM1541" i="1" s="1"/>
  <c r="AL1536" i="1"/>
  <c r="AO1536" i="1" s="1"/>
  <c r="AH1536" i="1"/>
  <c r="AM1536" i="1" s="1"/>
  <c r="AL1506" i="1"/>
  <c r="AO1506" i="1" s="1"/>
  <c r="AH1506" i="1"/>
  <c r="AM1506" i="1" s="1"/>
  <c r="AL1490" i="1"/>
  <c r="AO1490" i="1" s="1"/>
  <c r="AH1490" i="1"/>
  <c r="AM1490" i="1" s="1"/>
  <c r="AL1474" i="1"/>
  <c r="AO1474" i="1" s="1"/>
  <c r="AH1474" i="1"/>
  <c r="AM1474" i="1" s="1"/>
  <c r="AL1458" i="1"/>
  <c r="AO1458" i="1" s="1"/>
  <c r="AH1458" i="1"/>
  <c r="AM1458" i="1" s="1"/>
  <c r="AL1442" i="1"/>
  <c r="AO1442" i="1" s="1"/>
  <c r="AH1442" i="1"/>
  <c r="AM1442" i="1" s="1"/>
  <c r="AL1426" i="1"/>
  <c r="AO1426" i="1" s="1"/>
  <c r="AH1426" i="1"/>
  <c r="AM1426" i="1" s="1"/>
  <c r="AL1410" i="1"/>
  <c r="AO1410" i="1" s="1"/>
  <c r="AH1410" i="1"/>
  <c r="AM1410" i="1" s="1"/>
  <c r="AN1410" i="1" s="1"/>
  <c r="AL1394" i="1"/>
  <c r="AO1394" i="1" s="1"/>
  <c r="AH1394" i="1"/>
  <c r="AM1394" i="1" s="1"/>
  <c r="AN1394" i="1" s="1"/>
  <c r="AL1378" i="1"/>
  <c r="AO1378" i="1" s="1"/>
  <c r="AH1378" i="1"/>
  <c r="AM1378" i="1" s="1"/>
  <c r="AL1362" i="1"/>
  <c r="AO1362" i="1" s="1"/>
  <c r="AH1362" i="1"/>
  <c r="AM1362" i="1" s="1"/>
  <c r="AL1544" i="1"/>
  <c r="AO1544" i="1" s="1"/>
  <c r="AH1544" i="1"/>
  <c r="AM1544" i="1" s="1"/>
  <c r="AN1485" i="1" s="1"/>
  <c r="AL1560" i="1"/>
  <c r="AO1560" i="1" s="1"/>
  <c r="AH1560" i="1"/>
  <c r="AM1560" i="1" s="1"/>
  <c r="AL1523" i="1"/>
  <c r="AO1523" i="1" s="1"/>
  <c r="AH1523" i="1"/>
  <c r="AM1523" i="1" s="1"/>
  <c r="AL1579" i="1"/>
  <c r="AO1579" i="1" s="1"/>
  <c r="AH1579" i="1"/>
  <c r="AM1579" i="1" s="1"/>
  <c r="AL1603" i="1"/>
  <c r="AO1603" i="1" s="1"/>
  <c r="AH1603" i="1"/>
  <c r="AM1603" i="1" s="1"/>
  <c r="AN1544" i="1" s="1"/>
  <c r="AL1521" i="1"/>
  <c r="AO1521" i="1" s="1"/>
  <c r="AH1521" i="1"/>
  <c r="AM1521" i="1" s="1"/>
  <c r="AN1462" i="1" s="1"/>
  <c r="AL1626" i="1"/>
  <c r="AO1626" i="1" s="1"/>
  <c r="AH1626" i="1"/>
  <c r="AM1626" i="1" s="1"/>
  <c r="AL1566" i="1"/>
  <c r="AO1566" i="1" s="1"/>
  <c r="AH1566" i="1"/>
  <c r="AM1566" i="1" s="1"/>
  <c r="AL1622" i="1"/>
  <c r="AO1622" i="1" s="1"/>
  <c r="AH1622" i="1"/>
  <c r="AM1622" i="1" s="1"/>
  <c r="AL1609" i="1"/>
  <c r="AO1609" i="1" s="1"/>
  <c r="AH1609" i="1"/>
  <c r="AM1609" i="1" s="1"/>
  <c r="AL1519" i="1"/>
  <c r="AO1519" i="1" s="1"/>
  <c r="AH1519" i="1"/>
  <c r="AM1519" i="1" s="1"/>
  <c r="AL1574" i="1"/>
  <c r="AO1574" i="1" s="1"/>
  <c r="AH1574" i="1"/>
  <c r="AM1574" i="1" s="1"/>
  <c r="AL1557" i="1"/>
  <c r="AO1557" i="1" s="1"/>
  <c r="AH1557" i="1"/>
  <c r="AM1557" i="1" s="1"/>
  <c r="AL1602" i="1"/>
  <c r="AO1602" i="1" s="1"/>
  <c r="AH1602" i="1"/>
  <c r="AM1602" i="1" s="1"/>
  <c r="AL1573" i="1"/>
  <c r="AO1573" i="1" s="1"/>
  <c r="AH1573" i="1"/>
  <c r="AM1573" i="1" s="1"/>
  <c r="AL1558" i="1"/>
  <c r="AO1558" i="1" s="1"/>
  <c r="AH1558" i="1"/>
  <c r="AM1558" i="1" s="1"/>
  <c r="AL1599" i="1"/>
  <c r="AO1599" i="1" s="1"/>
  <c r="AH1599" i="1"/>
  <c r="AM1599" i="1" s="1"/>
  <c r="AL1524" i="1"/>
  <c r="AO1524" i="1" s="1"/>
  <c r="AH1524" i="1"/>
  <c r="AM1524" i="1" s="1"/>
  <c r="AL1342" i="1"/>
  <c r="AO1342" i="1" s="1"/>
  <c r="AH1342" i="1"/>
  <c r="AM1342" i="1" s="1"/>
  <c r="AL1326" i="1"/>
  <c r="AO1326" i="1" s="1"/>
  <c r="AH1326" i="1"/>
  <c r="AM1326" i="1" s="1"/>
  <c r="AL1310" i="1"/>
  <c r="AO1310" i="1" s="1"/>
  <c r="AH1310" i="1"/>
  <c r="AM1310" i="1" s="1"/>
  <c r="AL1294" i="1"/>
  <c r="AO1294" i="1" s="1"/>
  <c r="AH1294" i="1"/>
  <c r="AM1294" i="1" s="1"/>
  <c r="AL1278" i="1"/>
  <c r="AO1278" i="1" s="1"/>
  <c r="AH1278" i="1"/>
  <c r="AM1278" i="1" s="1"/>
  <c r="AL1262" i="1"/>
  <c r="AO1262" i="1" s="1"/>
  <c r="AH1262" i="1"/>
  <c r="AM1262" i="1" s="1"/>
  <c r="AN1203" i="1" s="1"/>
  <c r="AL1246" i="1"/>
  <c r="AO1246" i="1" s="1"/>
  <c r="AH1246" i="1"/>
  <c r="AM1246" i="1" s="1"/>
  <c r="AN1187" i="1" s="1"/>
  <c r="AL1230" i="1"/>
  <c r="AO1230" i="1" s="1"/>
  <c r="AH1230" i="1"/>
  <c r="AM1230" i="1" s="1"/>
  <c r="AL1214" i="1"/>
  <c r="AO1214" i="1" s="1"/>
  <c r="AH1214" i="1"/>
  <c r="AM1214" i="1" s="1"/>
  <c r="AL1100" i="1"/>
  <c r="AO1100" i="1" s="1"/>
  <c r="AH1100" i="1"/>
  <c r="AM1100" i="1" s="1"/>
  <c r="AL1084" i="1"/>
  <c r="AO1084" i="1" s="1"/>
  <c r="AH1084" i="1"/>
  <c r="AM1084" i="1" s="1"/>
  <c r="AL1068" i="1"/>
  <c r="AO1068" i="1" s="1"/>
  <c r="AH1068" i="1"/>
  <c r="AM1068" i="1" s="1"/>
  <c r="AL1052" i="1"/>
  <c r="AO1052" i="1" s="1"/>
  <c r="AH1052" i="1"/>
  <c r="AM1052" i="1" s="1"/>
  <c r="AN1052" i="1" s="1"/>
  <c r="AL1036" i="1"/>
  <c r="AO1036" i="1" s="1"/>
  <c r="AH1036" i="1"/>
  <c r="AM1036" i="1" s="1"/>
  <c r="AL1020" i="1"/>
  <c r="AO1020" i="1" s="1"/>
  <c r="AH1020" i="1"/>
  <c r="AM1020" i="1" s="1"/>
  <c r="AL1004" i="1"/>
  <c r="AO1004" i="1" s="1"/>
  <c r="AH1004" i="1"/>
  <c r="AM1004" i="1" s="1"/>
  <c r="AL988" i="1"/>
  <c r="AO988" i="1" s="1"/>
  <c r="AH988" i="1"/>
  <c r="AM988" i="1" s="1"/>
  <c r="AN988" i="1" s="1"/>
  <c r="AL972" i="1"/>
  <c r="AO972" i="1" s="1"/>
  <c r="AH972" i="1"/>
  <c r="AM972" i="1" s="1"/>
  <c r="AL956" i="1"/>
  <c r="AO956" i="1" s="1"/>
  <c r="AH956" i="1"/>
  <c r="AM956" i="1" s="1"/>
  <c r="AL940" i="1"/>
  <c r="AO940" i="1" s="1"/>
  <c r="AH940" i="1"/>
  <c r="AM940" i="1" s="1"/>
  <c r="AN880" i="1" s="1"/>
  <c r="AL924" i="1"/>
  <c r="AO924" i="1" s="1"/>
  <c r="AH924" i="1"/>
  <c r="AM924" i="1" s="1"/>
  <c r="AL908" i="1"/>
  <c r="AO908" i="1" s="1"/>
  <c r="AH908" i="1"/>
  <c r="AM908" i="1" s="1"/>
  <c r="AL892" i="1"/>
  <c r="AO892" i="1" s="1"/>
  <c r="AH892" i="1"/>
  <c r="AM892" i="1" s="1"/>
  <c r="AL876" i="1"/>
  <c r="AO876" i="1" s="1"/>
  <c r="AH876" i="1"/>
  <c r="AM876" i="1" s="1"/>
  <c r="AL860" i="1"/>
  <c r="AO860" i="1" s="1"/>
  <c r="AH860" i="1"/>
  <c r="AM860" i="1" s="1"/>
  <c r="AN860" i="1" s="1"/>
  <c r="AL844" i="1"/>
  <c r="AO844" i="1" s="1"/>
  <c r="AH844" i="1"/>
  <c r="AM844" i="1" s="1"/>
  <c r="AL828" i="1"/>
  <c r="AO828" i="1" s="1"/>
  <c r="AH828" i="1"/>
  <c r="AM828" i="1" s="1"/>
  <c r="AL812" i="1"/>
  <c r="AO812" i="1" s="1"/>
  <c r="AH812" i="1"/>
  <c r="AM812" i="1" s="1"/>
  <c r="AN752" i="1" s="1"/>
  <c r="AL796" i="1"/>
  <c r="AO796" i="1" s="1"/>
  <c r="AH796" i="1"/>
  <c r="AM796" i="1" s="1"/>
  <c r="AN796" i="1" s="1"/>
  <c r="AL780" i="1"/>
  <c r="AO780" i="1" s="1"/>
  <c r="AH780" i="1"/>
  <c r="AM780" i="1" s="1"/>
  <c r="AL764" i="1"/>
  <c r="AO764" i="1" s="1"/>
  <c r="AH764" i="1"/>
  <c r="AM764" i="1" s="1"/>
  <c r="AL748" i="1"/>
  <c r="AO748" i="1" s="1"/>
  <c r="AH748" i="1"/>
  <c r="AM748" i="1" s="1"/>
  <c r="AL732" i="1"/>
  <c r="AO732" i="1" s="1"/>
  <c r="AH732" i="1"/>
  <c r="AM732" i="1" s="1"/>
  <c r="AN732" i="1" s="1"/>
  <c r="AL716" i="1"/>
  <c r="AO716" i="1" s="1"/>
  <c r="AH716" i="1"/>
  <c r="AM716" i="1" s="1"/>
  <c r="AL700" i="1"/>
  <c r="AO700" i="1" s="1"/>
  <c r="AH700" i="1"/>
  <c r="AM700" i="1" s="1"/>
  <c r="AL684" i="1"/>
  <c r="AO684" i="1" s="1"/>
  <c r="AH684" i="1"/>
  <c r="AM684" i="1" s="1"/>
  <c r="AL668" i="1"/>
  <c r="AO668" i="1" s="1"/>
  <c r="AH668" i="1"/>
  <c r="AM668" i="1" s="1"/>
  <c r="AL652" i="1"/>
  <c r="AO652" i="1" s="1"/>
  <c r="AH652" i="1"/>
  <c r="AM652" i="1" s="1"/>
  <c r="AL636" i="1"/>
  <c r="AO636" i="1" s="1"/>
  <c r="AH636" i="1"/>
  <c r="AM636" i="1" s="1"/>
  <c r="AN636" i="1" s="1"/>
  <c r="AL620" i="1"/>
  <c r="AO620" i="1" s="1"/>
  <c r="AH620" i="1"/>
  <c r="AM620" i="1" s="1"/>
  <c r="AL604" i="1"/>
  <c r="AO604" i="1" s="1"/>
  <c r="AH604" i="1"/>
  <c r="AM604" i="1" s="1"/>
  <c r="AL588" i="1"/>
  <c r="AO588" i="1" s="1"/>
  <c r="AH588" i="1"/>
  <c r="AM588" i="1" s="1"/>
  <c r="AL572" i="1"/>
  <c r="AO572" i="1" s="1"/>
  <c r="AH572" i="1"/>
  <c r="AM572" i="1" s="1"/>
  <c r="AL556" i="1"/>
  <c r="AO556" i="1" s="1"/>
  <c r="AH556" i="1"/>
  <c r="AM556" i="1" s="1"/>
  <c r="AN496" i="1" s="1"/>
  <c r="AL540" i="1"/>
  <c r="AO540" i="1" s="1"/>
  <c r="AH540" i="1"/>
  <c r="AM540" i="1" s="1"/>
  <c r="AN540" i="1" s="1"/>
  <c r="AL524" i="1"/>
  <c r="AO524" i="1" s="1"/>
  <c r="AH524" i="1"/>
  <c r="AM524" i="1" s="1"/>
  <c r="AL1425" i="1"/>
  <c r="AO1425" i="1" s="1"/>
  <c r="AH1425" i="1"/>
  <c r="AM1425" i="1" s="1"/>
  <c r="AL1409" i="1"/>
  <c r="AO1409" i="1" s="1"/>
  <c r="AH1409" i="1"/>
  <c r="AM1409" i="1" s="1"/>
  <c r="AL1393" i="1"/>
  <c r="AO1393" i="1" s="1"/>
  <c r="AH1393" i="1"/>
  <c r="AM1393" i="1" s="1"/>
  <c r="AL1377" i="1"/>
  <c r="AO1377" i="1" s="1"/>
  <c r="AH1377" i="1"/>
  <c r="AM1377" i="1" s="1"/>
  <c r="AL1361" i="1"/>
  <c r="AO1361" i="1" s="1"/>
  <c r="AH1361" i="1"/>
  <c r="AM1361" i="1" s="1"/>
  <c r="AL1345" i="1"/>
  <c r="AO1345" i="1" s="1"/>
  <c r="AH1345" i="1"/>
  <c r="AM1345" i="1" s="1"/>
  <c r="AL1329" i="1"/>
  <c r="AO1329" i="1" s="1"/>
  <c r="AH1329" i="1"/>
  <c r="AM1329" i="1" s="1"/>
  <c r="AL1313" i="1"/>
  <c r="AO1313" i="1" s="1"/>
  <c r="AH1313" i="1"/>
  <c r="AM1313" i="1" s="1"/>
  <c r="AL1297" i="1"/>
  <c r="AO1297" i="1" s="1"/>
  <c r="AH1297" i="1"/>
  <c r="AM1297" i="1" s="1"/>
  <c r="AL1281" i="1"/>
  <c r="AO1281" i="1" s="1"/>
  <c r="AH1281" i="1"/>
  <c r="AM1281" i="1" s="1"/>
  <c r="AL1265" i="1"/>
  <c r="AO1265" i="1" s="1"/>
  <c r="AH1265" i="1"/>
  <c r="AM1265" i="1" s="1"/>
  <c r="AL1249" i="1"/>
  <c r="AO1249" i="1" s="1"/>
  <c r="AH1249" i="1"/>
  <c r="AM1249" i="1" s="1"/>
  <c r="AL1233" i="1"/>
  <c r="AO1233" i="1" s="1"/>
  <c r="AH1233" i="1"/>
  <c r="AM1233" i="1" s="1"/>
  <c r="AL1217" i="1"/>
  <c r="AO1217" i="1" s="1"/>
  <c r="AH1217" i="1"/>
  <c r="AM1217" i="1" s="1"/>
  <c r="AL1613" i="1"/>
  <c r="AO1613" i="1" s="1"/>
  <c r="AH1613" i="1"/>
  <c r="AM1613" i="1" s="1"/>
  <c r="AN1554" i="1" s="1"/>
  <c r="AL1562" i="1"/>
  <c r="AO1562" i="1" s="1"/>
  <c r="AH1562" i="1"/>
  <c r="AM1562" i="1" s="1"/>
  <c r="AL1556" i="1"/>
  <c r="AO1556" i="1" s="1"/>
  <c r="AH1556" i="1"/>
  <c r="AM1556" i="1" s="1"/>
  <c r="AN1497" i="1" s="1"/>
  <c r="AL1516" i="1"/>
  <c r="AO1516" i="1" s="1"/>
  <c r="AH1516" i="1"/>
  <c r="AM1516" i="1" s="1"/>
  <c r="AL1508" i="1"/>
  <c r="AO1508" i="1" s="1"/>
  <c r="AH1508" i="1"/>
  <c r="AM1508" i="1" s="1"/>
  <c r="AN1449" i="1" s="1"/>
  <c r="AL1492" i="1"/>
  <c r="AO1492" i="1" s="1"/>
  <c r="AH1492" i="1"/>
  <c r="AM1492" i="1" s="1"/>
  <c r="AN1433" i="1" s="1"/>
  <c r="AL1476" i="1"/>
  <c r="AO1476" i="1" s="1"/>
  <c r="AH1476" i="1"/>
  <c r="AM1476" i="1" s="1"/>
  <c r="AL1460" i="1"/>
  <c r="AO1460" i="1" s="1"/>
  <c r="AH1460" i="1"/>
  <c r="AM1460" i="1" s="1"/>
  <c r="AL1444" i="1"/>
  <c r="AO1444" i="1" s="1"/>
  <c r="AH1444" i="1"/>
  <c r="AM1444" i="1" s="1"/>
  <c r="AL1428" i="1"/>
  <c r="AO1428" i="1" s="1"/>
  <c r="AH1428" i="1"/>
  <c r="AM1428" i="1" s="1"/>
  <c r="AL1412" i="1"/>
  <c r="AO1412" i="1" s="1"/>
  <c r="AH1412" i="1"/>
  <c r="AM1412" i="1" s="1"/>
  <c r="AL1396" i="1"/>
  <c r="AO1396" i="1" s="1"/>
  <c r="AH1396" i="1"/>
  <c r="AM1396" i="1" s="1"/>
  <c r="AL1380" i="1"/>
  <c r="AO1380" i="1" s="1"/>
  <c r="AH1380" i="1"/>
  <c r="AM1380" i="1" s="1"/>
  <c r="AL1364" i="1"/>
  <c r="AO1364" i="1" s="1"/>
  <c r="AH1364" i="1"/>
  <c r="AM1364" i="1" s="1"/>
  <c r="AL1348" i="1"/>
  <c r="AO1348" i="1" s="1"/>
  <c r="AH1348" i="1"/>
  <c r="AM1348" i="1" s="1"/>
  <c r="AL1332" i="1"/>
  <c r="AO1332" i="1" s="1"/>
  <c r="AH1332" i="1"/>
  <c r="AM1332" i="1" s="1"/>
  <c r="AL1316" i="1"/>
  <c r="AO1316" i="1" s="1"/>
  <c r="AH1316" i="1"/>
  <c r="AM1316" i="1" s="1"/>
  <c r="AL1300" i="1"/>
  <c r="AO1300" i="1" s="1"/>
  <c r="AH1300" i="1"/>
  <c r="AM1300" i="1" s="1"/>
  <c r="AL1284" i="1"/>
  <c r="AO1284" i="1" s="1"/>
  <c r="AH1284" i="1"/>
  <c r="AM1284" i="1" s="1"/>
  <c r="AL1268" i="1"/>
  <c r="AO1268" i="1" s="1"/>
  <c r="AH1268" i="1"/>
  <c r="AM1268" i="1" s="1"/>
  <c r="AL1252" i="1"/>
  <c r="AO1252" i="1" s="1"/>
  <c r="AH1252" i="1"/>
  <c r="AM1252" i="1" s="1"/>
  <c r="AN1193" i="1" s="1"/>
  <c r="AL1236" i="1"/>
  <c r="AO1236" i="1" s="1"/>
  <c r="AH1236" i="1"/>
  <c r="AM1236" i="1" s="1"/>
  <c r="AL1220" i="1"/>
  <c r="AO1220" i="1" s="1"/>
  <c r="AH1220" i="1"/>
  <c r="AM1220" i="1" s="1"/>
  <c r="AN1161" i="1" s="1"/>
  <c r="AL1204" i="1"/>
  <c r="AO1204" i="1" s="1"/>
  <c r="AH1204" i="1"/>
  <c r="AM1204" i="1" s="1"/>
  <c r="AL1202" i="1"/>
  <c r="AO1202" i="1" s="1"/>
  <c r="AH1202" i="1"/>
  <c r="AM1202" i="1" s="1"/>
  <c r="AL1495" i="1"/>
  <c r="AO1495" i="1" s="1"/>
  <c r="AH1495" i="1"/>
  <c r="AM1495" i="1" s="1"/>
  <c r="AL1479" i="1"/>
  <c r="AO1479" i="1" s="1"/>
  <c r="AH1479" i="1"/>
  <c r="AM1479" i="1" s="1"/>
  <c r="AL1463" i="1"/>
  <c r="AO1463" i="1" s="1"/>
  <c r="AH1463" i="1"/>
  <c r="AM1463" i="1" s="1"/>
  <c r="AL1447" i="1"/>
  <c r="AO1447" i="1" s="1"/>
  <c r="AH1447" i="1"/>
  <c r="AM1447" i="1" s="1"/>
  <c r="AL1431" i="1"/>
  <c r="AO1431" i="1" s="1"/>
  <c r="AH1431" i="1"/>
  <c r="AM1431" i="1" s="1"/>
  <c r="AL1415" i="1"/>
  <c r="AO1415" i="1" s="1"/>
  <c r="AH1415" i="1"/>
  <c r="AM1415" i="1" s="1"/>
  <c r="AL1399" i="1"/>
  <c r="AO1399" i="1" s="1"/>
  <c r="AH1399" i="1"/>
  <c r="AM1399" i="1" s="1"/>
  <c r="AL1383" i="1"/>
  <c r="AO1383" i="1" s="1"/>
  <c r="AH1383" i="1"/>
  <c r="AM1383" i="1" s="1"/>
  <c r="AL1367" i="1"/>
  <c r="AO1367" i="1" s="1"/>
  <c r="AH1367" i="1"/>
  <c r="AM1367" i="1" s="1"/>
  <c r="AL1351" i="1"/>
  <c r="AO1351" i="1" s="1"/>
  <c r="AH1351" i="1"/>
  <c r="AM1351" i="1" s="1"/>
  <c r="AL1335" i="1"/>
  <c r="AO1335" i="1" s="1"/>
  <c r="AH1335" i="1"/>
  <c r="AM1335" i="1" s="1"/>
  <c r="AL1319" i="1"/>
  <c r="AO1319" i="1" s="1"/>
  <c r="AH1319" i="1"/>
  <c r="AM1319" i="1" s="1"/>
  <c r="AL1303" i="1"/>
  <c r="AO1303" i="1" s="1"/>
  <c r="AH1303" i="1"/>
  <c r="AM1303" i="1" s="1"/>
  <c r="AL1287" i="1"/>
  <c r="AO1287" i="1" s="1"/>
  <c r="AH1287" i="1"/>
  <c r="AM1287" i="1" s="1"/>
  <c r="AL1271" i="1"/>
  <c r="AO1271" i="1" s="1"/>
  <c r="AH1271" i="1"/>
  <c r="AM1271" i="1" s="1"/>
  <c r="AL1255" i="1"/>
  <c r="AO1255" i="1" s="1"/>
  <c r="AH1255" i="1"/>
  <c r="AM1255" i="1" s="1"/>
  <c r="AL1239" i="1"/>
  <c r="AO1239" i="1" s="1"/>
  <c r="AH1239" i="1"/>
  <c r="AM1239" i="1" s="1"/>
  <c r="AL1223" i="1"/>
  <c r="AO1223" i="1" s="1"/>
  <c r="AH1223" i="1"/>
  <c r="AM1223" i="1" s="1"/>
  <c r="AL1207" i="1"/>
  <c r="AO1207" i="1" s="1"/>
  <c r="AH1207" i="1"/>
  <c r="AM1207" i="1" s="1"/>
  <c r="AL1198" i="1"/>
  <c r="AO1198" i="1" s="1"/>
  <c r="AH1198" i="1"/>
  <c r="AM1198" i="1" s="1"/>
  <c r="AN1139" i="1" s="1"/>
  <c r="AL1182" i="1"/>
  <c r="AO1182" i="1" s="1"/>
  <c r="AH1182" i="1"/>
  <c r="AM1182" i="1" s="1"/>
  <c r="AL1166" i="1"/>
  <c r="AO1166" i="1" s="1"/>
  <c r="AH1166" i="1"/>
  <c r="AM1166" i="1" s="1"/>
  <c r="AN1107" i="1" s="1"/>
  <c r="AL1150" i="1"/>
  <c r="AO1150" i="1" s="1"/>
  <c r="AH1150" i="1"/>
  <c r="AM1150" i="1" s="1"/>
  <c r="AN1091" i="1" s="1"/>
  <c r="AL1134" i="1"/>
  <c r="AO1134" i="1" s="1"/>
  <c r="AH1134" i="1"/>
  <c r="AM1134" i="1" s="1"/>
  <c r="AN1075" i="1" s="1"/>
  <c r="AL1118" i="1"/>
  <c r="AO1118" i="1" s="1"/>
  <c r="AH1118" i="1"/>
  <c r="AM1118" i="1" s="1"/>
  <c r="AN1059" i="1" s="1"/>
  <c r="AL1102" i="1"/>
  <c r="AO1102" i="1" s="1"/>
  <c r="AH1102" i="1"/>
  <c r="AM1102" i="1" s="1"/>
  <c r="AL1086" i="1"/>
  <c r="AO1086" i="1" s="1"/>
  <c r="AH1086" i="1"/>
  <c r="AM1086" i="1" s="1"/>
  <c r="AN1027" i="1" s="1"/>
  <c r="AL1070" i="1"/>
  <c r="AO1070" i="1" s="1"/>
  <c r="AH1070" i="1"/>
  <c r="AM1070" i="1" s="1"/>
  <c r="AN1011" i="1" s="1"/>
  <c r="AL1054" i="1"/>
  <c r="AO1054" i="1" s="1"/>
  <c r="AH1054" i="1"/>
  <c r="AM1054" i="1" s="1"/>
  <c r="AL1038" i="1"/>
  <c r="AO1038" i="1" s="1"/>
  <c r="AH1038" i="1"/>
  <c r="AM1038" i="1" s="1"/>
  <c r="AL1022" i="1"/>
  <c r="AO1022" i="1" s="1"/>
  <c r="AH1022" i="1"/>
  <c r="AM1022" i="1" s="1"/>
  <c r="AN963" i="1" s="1"/>
  <c r="AL1006" i="1"/>
  <c r="AO1006" i="1" s="1"/>
  <c r="AH1006" i="1"/>
  <c r="AM1006" i="1" s="1"/>
  <c r="AN947" i="1" s="1"/>
  <c r="AL990" i="1"/>
  <c r="AO990" i="1" s="1"/>
  <c r="AH990" i="1"/>
  <c r="AM990" i="1" s="1"/>
  <c r="AN931" i="1" s="1"/>
  <c r="AL974" i="1"/>
  <c r="AO974" i="1" s="1"/>
  <c r="AH974" i="1"/>
  <c r="AM974" i="1" s="1"/>
  <c r="AL958" i="1"/>
  <c r="AO958" i="1" s="1"/>
  <c r="AH958" i="1"/>
  <c r="AM958" i="1" s="1"/>
  <c r="AN899" i="1" s="1"/>
  <c r="AL942" i="1"/>
  <c r="AO942" i="1" s="1"/>
  <c r="AH942" i="1"/>
  <c r="AM942" i="1" s="1"/>
  <c r="AN883" i="1" s="1"/>
  <c r="AL926" i="1"/>
  <c r="AO926" i="1" s="1"/>
  <c r="AH926" i="1"/>
  <c r="AM926" i="1" s="1"/>
  <c r="AL910" i="1"/>
  <c r="AO910" i="1" s="1"/>
  <c r="AH910" i="1"/>
  <c r="AM910" i="1" s="1"/>
  <c r="AN851" i="1" s="1"/>
  <c r="AL894" i="1"/>
  <c r="AO894" i="1" s="1"/>
  <c r="AH894" i="1"/>
  <c r="AM894" i="1" s="1"/>
  <c r="AN835" i="1" s="1"/>
  <c r="AL878" i="1"/>
  <c r="AO878" i="1" s="1"/>
  <c r="AH878" i="1"/>
  <c r="AM878" i="1" s="1"/>
  <c r="AN819" i="1" s="1"/>
  <c r="AL862" i="1"/>
  <c r="AO862" i="1" s="1"/>
  <c r="AH862" i="1"/>
  <c r="AM862" i="1" s="1"/>
  <c r="AL846" i="1"/>
  <c r="AO846" i="1" s="1"/>
  <c r="AH846" i="1"/>
  <c r="AM846" i="1" s="1"/>
  <c r="AN787" i="1" s="1"/>
  <c r="AL830" i="1"/>
  <c r="AO830" i="1" s="1"/>
  <c r="AH830" i="1"/>
  <c r="AM830" i="1" s="1"/>
  <c r="AN771" i="1" s="1"/>
  <c r="AL814" i="1"/>
  <c r="AO814" i="1" s="1"/>
  <c r="AH814" i="1"/>
  <c r="AM814" i="1" s="1"/>
  <c r="AN755" i="1" s="1"/>
  <c r="AL798" i="1"/>
  <c r="AO798" i="1" s="1"/>
  <c r="AH798" i="1"/>
  <c r="AM798" i="1" s="1"/>
  <c r="AL782" i="1"/>
  <c r="AO782" i="1" s="1"/>
  <c r="AH782" i="1"/>
  <c r="AM782" i="1" s="1"/>
  <c r="AN723" i="1" s="1"/>
  <c r="AL766" i="1"/>
  <c r="AO766" i="1" s="1"/>
  <c r="AH766" i="1"/>
  <c r="AM766" i="1" s="1"/>
  <c r="AN707" i="1" s="1"/>
  <c r="AL750" i="1"/>
  <c r="AO750" i="1" s="1"/>
  <c r="AH750" i="1"/>
  <c r="AM750" i="1" s="1"/>
  <c r="AN691" i="1" s="1"/>
  <c r="AL734" i="1"/>
  <c r="AO734" i="1" s="1"/>
  <c r="AH734" i="1"/>
  <c r="AM734" i="1" s="1"/>
  <c r="AL718" i="1"/>
  <c r="AO718" i="1" s="1"/>
  <c r="AH718" i="1"/>
  <c r="AM718" i="1" s="1"/>
  <c r="AN659" i="1" s="1"/>
  <c r="AL702" i="1"/>
  <c r="AO702" i="1" s="1"/>
  <c r="AH702" i="1"/>
  <c r="AM702" i="1" s="1"/>
  <c r="AN643" i="1" s="1"/>
  <c r="AL686" i="1"/>
  <c r="AO686" i="1" s="1"/>
  <c r="AH686" i="1"/>
  <c r="AM686" i="1" s="1"/>
  <c r="AN627" i="1" s="1"/>
  <c r="AL670" i="1"/>
  <c r="AO670" i="1" s="1"/>
  <c r="AH670" i="1"/>
  <c r="AM670" i="1" s="1"/>
  <c r="AN611" i="1" s="1"/>
  <c r="AL654" i="1"/>
  <c r="AO654" i="1" s="1"/>
  <c r="AH654" i="1"/>
  <c r="AM654" i="1" s="1"/>
  <c r="AN595" i="1" s="1"/>
  <c r="AL638" i="1"/>
  <c r="AO638" i="1" s="1"/>
  <c r="AH638" i="1"/>
  <c r="AM638" i="1" s="1"/>
  <c r="AN579" i="1" s="1"/>
  <c r="AL622" i="1"/>
  <c r="AO622" i="1" s="1"/>
  <c r="AH622" i="1"/>
  <c r="AM622" i="1" s="1"/>
  <c r="AN563" i="1" s="1"/>
  <c r="AL606" i="1"/>
  <c r="AO606" i="1" s="1"/>
  <c r="AH606" i="1"/>
  <c r="AM606" i="1" s="1"/>
  <c r="AN547" i="1" s="1"/>
  <c r="AL590" i="1"/>
  <c r="AO590" i="1" s="1"/>
  <c r="AH590" i="1"/>
  <c r="AM590" i="1" s="1"/>
  <c r="AN531" i="1" s="1"/>
  <c r="AL574" i="1"/>
  <c r="AO574" i="1" s="1"/>
  <c r="AH574" i="1"/>
  <c r="AM574" i="1" s="1"/>
  <c r="AL558" i="1"/>
  <c r="AO558" i="1" s="1"/>
  <c r="AH558" i="1"/>
  <c r="AM558" i="1" s="1"/>
  <c r="AL542" i="1"/>
  <c r="AO542" i="1" s="1"/>
  <c r="AH542" i="1"/>
  <c r="AM542" i="1" s="1"/>
  <c r="AL526" i="1"/>
  <c r="AO526" i="1" s="1"/>
  <c r="AH526" i="1"/>
  <c r="AM526" i="1" s="1"/>
  <c r="AL519" i="1"/>
  <c r="AO519" i="1" s="1"/>
  <c r="AH519" i="1"/>
  <c r="AM519" i="1" s="1"/>
  <c r="AL503" i="1"/>
  <c r="AO503" i="1" s="1"/>
  <c r="AH503" i="1"/>
  <c r="AM503" i="1" s="1"/>
  <c r="AN444" i="1" s="1"/>
  <c r="AL487" i="1"/>
  <c r="AO487" i="1" s="1"/>
  <c r="AH487" i="1"/>
  <c r="AM487" i="1" s="1"/>
  <c r="AN428" i="1" s="1"/>
  <c r="AL471" i="1"/>
  <c r="AO471" i="1" s="1"/>
  <c r="AH471" i="1"/>
  <c r="AM471" i="1" s="1"/>
  <c r="AL455" i="1"/>
  <c r="AO455" i="1" s="1"/>
  <c r="AH455" i="1"/>
  <c r="AM455" i="1" s="1"/>
  <c r="AN396" i="1" s="1"/>
  <c r="AL439" i="1"/>
  <c r="AO439" i="1" s="1"/>
  <c r="AH439" i="1"/>
  <c r="AM439" i="1" s="1"/>
  <c r="AN380" i="1" s="1"/>
  <c r="AL423" i="1"/>
  <c r="AO423" i="1" s="1"/>
  <c r="AH423" i="1"/>
  <c r="AM423" i="1" s="1"/>
  <c r="AN364" i="1" s="1"/>
  <c r="AL407" i="1"/>
  <c r="AO407" i="1" s="1"/>
  <c r="AH407" i="1"/>
  <c r="AM407" i="1" s="1"/>
  <c r="AL391" i="1"/>
  <c r="AO391" i="1" s="1"/>
  <c r="AH391" i="1"/>
  <c r="AM391" i="1" s="1"/>
  <c r="AN332" i="1" s="1"/>
  <c r="AL375" i="1"/>
  <c r="AO375" i="1" s="1"/>
  <c r="AH375" i="1"/>
  <c r="AM375" i="1" s="1"/>
  <c r="AN316" i="1" s="1"/>
  <c r="AL359" i="1"/>
  <c r="AO359" i="1" s="1"/>
  <c r="AH359" i="1"/>
  <c r="AM359" i="1" s="1"/>
  <c r="AL343" i="1"/>
  <c r="AO343" i="1" s="1"/>
  <c r="AH343" i="1"/>
  <c r="AM343" i="1" s="1"/>
  <c r="AN284" i="1" s="1"/>
  <c r="AL327" i="1"/>
  <c r="AO327" i="1" s="1"/>
  <c r="AH327" i="1"/>
  <c r="AM327" i="1" s="1"/>
  <c r="AL311" i="1"/>
  <c r="AO311" i="1" s="1"/>
  <c r="AH311" i="1"/>
  <c r="AM311" i="1" s="1"/>
  <c r="AL295" i="1"/>
  <c r="AO295" i="1" s="1"/>
  <c r="AH295" i="1"/>
  <c r="AM295" i="1" s="1"/>
  <c r="AL279" i="1"/>
  <c r="AO279" i="1" s="1"/>
  <c r="AH279" i="1"/>
  <c r="AM279" i="1" s="1"/>
  <c r="AL263" i="1"/>
  <c r="AO263" i="1" s="1"/>
  <c r="AH263" i="1"/>
  <c r="AM263" i="1" s="1"/>
  <c r="AL247" i="1"/>
  <c r="AO247" i="1" s="1"/>
  <c r="AH247" i="1"/>
  <c r="AM247" i="1" s="1"/>
  <c r="AL231" i="1"/>
  <c r="AO231" i="1" s="1"/>
  <c r="AH231" i="1"/>
  <c r="AM231" i="1" s="1"/>
  <c r="AL215" i="1"/>
  <c r="AO215" i="1" s="1"/>
  <c r="AH215" i="1"/>
  <c r="AM215" i="1" s="1"/>
  <c r="AL199" i="1"/>
  <c r="AO199" i="1" s="1"/>
  <c r="AH199" i="1"/>
  <c r="AM199" i="1" s="1"/>
  <c r="AL514" i="1"/>
  <c r="AO514" i="1" s="1"/>
  <c r="AH514" i="1"/>
  <c r="AM514" i="1" s="1"/>
  <c r="AL470" i="1"/>
  <c r="AO470" i="1" s="1"/>
  <c r="AH470" i="1"/>
  <c r="AM470" i="1" s="1"/>
  <c r="AL442" i="1"/>
  <c r="AO442" i="1" s="1"/>
  <c r="AH442" i="1"/>
  <c r="AM442" i="1" s="1"/>
  <c r="AL410" i="1"/>
  <c r="AO410" i="1" s="1"/>
  <c r="AH410" i="1"/>
  <c r="AM410" i="1" s="1"/>
  <c r="AL374" i="1"/>
  <c r="AO374" i="1" s="1"/>
  <c r="AH374" i="1"/>
  <c r="AM374" i="1" s="1"/>
  <c r="AL342" i="1"/>
  <c r="AO342" i="1" s="1"/>
  <c r="AH342" i="1"/>
  <c r="AM342" i="1" s="1"/>
  <c r="AL310" i="1"/>
  <c r="AO310" i="1" s="1"/>
  <c r="AH310" i="1"/>
  <c r="AM310" i="1" s="1"/>
  <c r="AL274" i="1"/>
  <c r="AO274" i="1" s="1"/>
  <c r="AH274" i="1"/>
  <c r="AM274" i="1" s="1"/>
  <c r="AL242" i="1"/>
  <c r="AO242" i="1" s="1"/>
  <c r="AH242" i="1"/>
  <c r="AM242" i="1" s="1"/>
  <c r="AL210" i="1"/>
  <c r="AO210" i="1" s="1"/>
  <c r="AH210" i="1"/>
  <c r="AM210" i="1" s="1"/>
  <c r="AN992" i="1"/>
  <c r="AN940" i="1"/>
  <c r="AN688" i="1"/>
  <c r="AN520" i="1"/>
  <c r="AN468" i="1"/>
  <c r="AN113" i="1"/>
  <c r="AL1189" i="1"/>
  <c r="AO1189" i="1" s="1"/>
  <c r="AH1189" i="1"/>
  <c r="AM1189" i="1" s="1"/>
  <c r="AL1173" i="1"/>
  <c r="AO1173" i="1" s="1"/>
  <c r="AH1173" i="1"/>
  <c r="AM1173" i="1" s="1"/>
  <c r="AL1157" i="1"/>
  <c r="AO1157" i="1" s="1"/>
  <c r="AH1157" i="1"/>
  <c r="AM1157" i="1" s="1"/>
  <c r="AL1141" i="1"/>
  <c r="AO1141" i="1" s="1"/>
  <c r="AH1141" i="1"/>
  <c r="AM1141" i="1" s="1"/>
  <c r="AL1125" i="1"/>
  <c r="AO1125" i="1" s="1"/>
  <c r="AH1125" i="1"/>
  <c r="AM1125" i="1" s="1"/>
  <c r="AL1109" i="1"/>
  <c r="AO1109" i="1" s="1"/>
  <c r="AH1109" i="1"/>
  <c r="AM1109" i="1" s="1"/>
  <c r="AL1093" i="1"/>
  <c r="AO1093" i="1" s="1"/>
  <c r="AH1093" i="1"/>
  <c r="AM1093" i="1" s="1"/>
  <c r="AL1077" i="1"/>
  <c r="AO1077" i="1" s="1"/>
  <c r="AH1077" i="1"/>
  <c r="AM1077" i="1" s="1"/>
  <c r="AL1061" i="1"/>
  <c r="AO1061" i="1" s="1"/>
  <c r="AH1061" i="1"/>
  <c r="AM1061" i="1" s="1"/>
  <c r="AL1045" i="1"/>
  <c r="AO1045" i="1" s="1"/>
  <c r="AH1045" i="1"/>
  <c r="AM1045" i="1" s="1"/>
  <c r="AL1029" i="1"/>
  <c r="AO1029" i="1" s="1"/>
  <c r="AH1029" i="1"/>
  <c r="AM1029" i="1" s="1"/>
  <c r="AL1013" i="1"/>
  <c r="AO1013" i="1" s="1"/>
  <c r="AH1013" i="1"/>
  <c r="AM1013" i="1" s="1"/>
  <c r="AL997" i="1"/>
  <c r="AO997" i="1" s="1"/>
  <c r="AH997" i="1"/>
  <c r="AM997" i="1" s="1"/>
  <c r="AL981" i="1"/>
  <c r="AO981" i="1" s="1"/>
  <c r="AH981" i="1"/>
  <c r="AM981" i="1" s="1"/>
  <c r="AL965" i="1"/>
  <c r="AO965" i="1" s="1"/>
  <c r="AH965" i="1"/>
  <c r="AM965" i="1" s="1"/>
  <c r="AL949" i="1"/>
  <c r="AO949" i="1" s="1"/>
  <c r="AH949" i="1"/>
  <c r="AM949" i="1" s="1"/>
  <c r="AL933" i="1"/>
  <c r="AO933" i="1" s="1"/>
  <c r="AH933" i="1"/>
  <c r="AM933" i="1" s="1"/>
  <c r="AL917" i="1"/>
  <c r="AO917" i="1" s="1"/>
  <c r="AH917" i="1"/>
  <c r="AM917" i="1" s="1"/>
  <c r="AL901" i="1"/>
  <c r="AO901" i="1" s="1"/>
  <c r="AH901" i="1"/>
  <c r="AM901" i="1" s="1"/>
  <c r="AL885" i="1"/>
  <c r="AO885" i="1" s="1"/>
  <c r="AH885" i="1"/>
  <c r="AM885" i="1" s="1"/>
  <c r="AL869" i="1"/>
  <c r="AO869" i="1" s="1"/>
  <c r="AH869" i="1"/>
  <c r="AM869" i="1" s="1"/>
  <c r="AL853" i="1"/>
  <c r="AO853" i="1" s="1"/>
  <c r="AH853" i="1"/>
  <c r="AM853" i="1" s="1"/>
  <c r="AL837" i="1"/>
  <c r="AO837" i="1" s="1"/>
  <c r="AH837" i="1"/>
  <c r="AM837" i="1" s="1"/>
  <c r="AL821" i="1"/>
  <c r="AO821" i="1" s="1"/>
  <c r="AH821" i="1"/>
  <c r="AM821" i="1" s="1"/>
  <c r="AL805" i="1"/>
  <c r="AO805" i="1" s="1"/>
  <c r="AH805" i="1"/>
  <c r="AM805" i="1" s="1"/>
  <c r="AL789" i="1"/>
  <c r="AO789" i="1" s="1"/>
  <c r="AH789" i="1"/>
  <c r="AM789" i="1" s="1"/>
  <c r="AL773" i="1"/>
  <c r="AO773" i="1" s="1"/>
  <c r="AH773" i="1"/>
  <c r="AM773" i="1" s="1"/>
  <c r="AL757" i="1"/>
  <c r="AO757" i="1" s="1"/>
  <c r="AH757" i="1"/>
  <c r="AM757" i="1" s="1"/>
  <c r="AL741" i="1"/>
  <c r="AO741" i="1" s="1"/>
  <c r="AH741" i="1"/>
  <c r="AM741" i="1" s="1"/>
  <c r="AL725" i="1"/>
  <c r="AO725" i="1" s="1"/>
  <c r="AH725" i="1"/>
  <c r="AM725" i="1" s="1"/>
  <c r="AL709" i="1"/>
  <c r="AO709" i="1" s="1"/>
  <c r="AH709" i="1"/>
  <c r="AM709" i="1" s="1"/>
  <c r="AL693" i="1"/>
  <c r="AO693" i="1" s="1"/>
  <c r="AH693" i="1"/>
  <c r="AM693" i="1" s="1"/>
  <c r="AL677" i="1"/>
  <c r="AO677" i="1" s="1"/>
  <c r="AH677" i="1"/>
  <c r="AM677" i="1" s="1"/>
  <c r="AL661" i="1"/>
  <c r="AO661" i="1" s="1"/>
  <c r="AH661" i="1"/>
  <c r="AM661" i="1" s="1"/>
  <c r="AL645" i="1"/>
  <c r="AO645" i="1" s="1"/>
  <c r="AH645" i="1"/>
  <c r="AM645" i="1" s="1"/>
  <c r="AL629" i="1"/>
  <c r="AO629" i="1" s="1"/>
  <c r="AH629" i="1"/>
  <c r="AM629" i="1" s="1"/>
  <c r="AL613" i="1"/>
  <c r="AO613" i="1" s="1"/>
  <c r="AH613" i="1"/>
  <c r="AM613" i="1" s="1"/>
  <c r="AL597" i="1"/>
  <c r="AO597" i="1" s="1"/>
  <c r="AH597" i="1"/>
  <c r="AM597" i="1" s="1"/>
  <c r="AL581" i="1"/>
  <c r="AO581" i="1" s="1"/>
  <c r="AH581" i="1"/>
  <c r="AM581" i="1" s="1"/>
  <c r="AL565" i="1"/>
  <c r="AO565" i="1" s="1"/>
  <c r="AH565" i="1"/>
  <c r="AM565" i="1" s="1"/>
  <c r="AL549" i="1"/>
  <c r="AO549" i="1" s="1"/>
  <c r="AH549" i="1"/>
  <c r="AM549" i="1" s="1"/>
  <c r="AL533" i="1"/>
  <c r="AO533" i="1" s="1"/>
  <c r="AH533" i="1"/>
  <c r="AM533" i="1" s="1"/>
  <c r="AL506" i="1"/>
  <c r="AO506" i="1" s="1"/>
  <c r="AH506" i="1"/>
  <c r="AM506" i="1" s="1"/>
  <c r="AL482" i="1"/>
  <c r="AO482" i="1" s="1"/>
  <c r="AH482" i="1"/>
  <c r="AM482" i="1" s="1"/>
  <c r="AL446" i="1"/>
  <c r="AO446" i="1" s="1"/>
  <c r="AH446" i="1"/>
  <c r="AM446" i="1" s="1"/>
  <c r="AL414" i="1"/>
  <c r="AO414" i="1" s="1"/>
  <c r="AH414" i="1"/>
  <c r="AM414" i="1" s="1"/>
  <c r="AL382" i="1"/>
  <c r="AO382" i="1" s="1"/>
  <c r="AH382" i="1"/>
  <c r="AM382" i="1" s="1"/>
  <c r="AL354" i="1"/>
  <c r="AO354" i="1" s="1"/>
  <c r="AH354" i="1"/>
  <c r="AM354" i="1" s="1"/>
  <c r="AL322" i="1"/>
  <c r="AO322" i="1" s="1"/>
  <c r="AH322" i="1"/>
  <c r="AM322" i="1" s="1"/>
  <c r="AL294" i="1"/>
  <c r="AO294" i="1" s="1"/>
  <c r="AH294" i="1"/>
  <c r="AM294" i="1" s="1"/>
  <c r="AL262" i="1"/>
  <c r="AO262" i="1" s="1"/>
  <c r="AH262" i="1"/>
  <c r="AM262" i="1" s="1"/>
  <c r="AL230" i="1"/>
  <c r="AO230" i="1" s="1"/>
  <c r="AH230" i="1"/>
  <c r="AM230" i="1" s="1"/>
  <c r="AL198" i="1"/>
  <c r="AO198" i="1" s="1"/>
  <c r="AH198" i="1"/>
  <c r="AM198" i="1" s="1"/>
  <c r="AN848" i="1"/>
  <c r="AN812" i="1"/>
  <c r="AN720" i="1"/>
  <c r="AN684" i="1"/>
  <c r="AN652" i="1"/>
  <c r="AN624" i="1"/>
  <c r="AN492" i="1"/>
  <c r="AL1184" i="1"/>
  <c r="AO1184" i="1" s="1"/>
  <c r="AH1184" i="1"/>
  <c r="AM1184" i="1" s="1"/>
  <c r="AL1168" i="1"/>
  <c r="AO1168" i="1" s="1"/>
  <c r="AH1168" i="1"/>
  <c r="AM1168" i="1" s="1"/>
  <c r="AL1152" i="1"/>
  <c r="AO1152" i="1" s="1"/>
  <c r="AH1152" i="1"/>
  <c r="AM1152" i="1" s="1"/>
  <c r="AL1136" i="1"/>
  <c r="AO1136" i="1" s="1"/>
  <c r="AH1136" i="1"/>
  <c r="AM1136" i="1" s="1"/>
  <c r="AL1120" i="1"/>
  <c r="AO1120" i="1" s="1"/>
  <c r="AH1120" i="1"/>
  <c r="AM1120" i="1" s="1"/>
  <c r="AL505" i="1"/>
  <c r="AO505" i="1" s="1"/>
  <c r="AH505" i="1"/>
  <c r="AM505" i="1" s="1"/>
  <c r="AL489" i="1"/>
  <c r="AO489" i="1" s="1"/>
  <c r="AH489" i="1"/>
  <c r="AM489" i="1" s="1"/>
  <c r="AL473" i="1"/>
  <c r="AO473" i="1" s="1"/>
  <c r="AH473" i="1"/>
  <c r="AM473" i="1" s="1"/>
  <c r="AL457" i="1"/>
  <c r="AO457" i="1" s="1"/>
  <c r="AH457" i="1"/>
  <c r="AM457" i="1" s="1"/>
  <c r="AN457" i="1" s="1"/>
  <c r="AL441" i="1"/>
  <c r="AO441" i="1" s="1"/>
  <c r="AH441" i="1"/>
  <c r="AM441" i="1" s="1"/>
  <c r="AN441" i="1" s="1"/>
  <c r="AL425" i="1"/>
  <c r="AO425" i="1" s="1"/>
  <c r="AH425" i="1"/>
  <c r="AM425" i="1" s="1"/>
  <c r="AL409" i="1"/>
  <c r="AO409" i="1" s="1"/>
  <c r="AH409" i="1"/>
  <c r="AM409" i="1" s="1"/>
  <c r="AL393" i="1"/>
  <c r="AO393" i="1" s="1"/>
  <c r="AH393" i="1"/>
  <c r="AM393" i="1" s="1"/>
  <c r="AN393" i="1" s="1"/>
  <c r="AL377" i="1"/>
  <c r="AO377" i="1" s="1"/>
  <c r="AH377" i="1"/>
  <c r="AM377" i="1" s="1"/>
  <c r="AL361" i="1"/>
  <c r="AO361" i="1" s="1"/>
  <c r="AH361" i="1"/>
  <c r="AM361" i="1" s="1"/>
  <c r="AN361" i="1" s="1"/>
  <c r="AL345" i="1"/>
  <c r="AO345" i="1" s="1"/>
  <c r="AH345" i="1"/>
  <c r="AM345" i="1" s="1"/>
  <c r="AN345" i="1" s="1"/>
  <c r="AL329" i="1"/>
  <c r="AO329" i="1" s="1"/>
  <c r="AH329" i="1"/>
  <c r="AM329" i="1" s="1"/>
  <c r="AN329" i="1" s="1"/>
  <c r="AL313" i="1"/>
  <c r="AO313" i="1" s="1"/>
  <c r="AH313" i="1"/>
  <c r="AM313" i="1" s="1"/>
  <c r="AL297" i="1"/>
  <c r="AO297" i="1" s="1"/>
  <c r="AH297" i="1"/>
  <c r="AM297" i="1" s="1"/>
  <c r="AL281" i="1"/>
  <c r="AO281" i="1" s="1"/>
  <c r="AH281" i="1"/>
  <c r="AM281" i="1" s="1"/>
  <c r="AL265" i="1"/>
  <c r="AO265" i="1" s="1"/>
  <c r="AH265" i="1"/>
  <c r="AM265" i="1" s="1"/>
  <c r="AL249" i="1"/>
  <c r="AO249" i="1" s="1"/>
  <c r="AH249" i="1"/>
  <c r="AM249" i="1" s="1"/>
  <c r="AL233" i="1"/>
  <c r="AO233" i="1" s="1"/>
  <c r="AH233" i="1"/>
  <c r="AM233" i="1" s="1"/>
  <c r="AN233" i="1" s="1"/>
  <c r="AL217" i="1"/>
  <c r="AO217" i="1" s="1"/>
  <c r="AH217" i="1"/>
  <c r="AM217" i="1" s="1"/>
  <c r="AL201" i="1"/>
  <c r="AO201" i="1" s="1"/>
  <c r="AH201" i="1"/>
  <c r="AM201" i="1" s="1"/>
  <c r="AL183" i="1"/>
  <c r="AO183" i="1" s="1"/>
  <c r="AH183" i="1"/>
  <c r="AM183" i="1" s="1"/>
  <c r="AL166" i="1"/>
  <c r="AO166" i="1" s="1"/>
  <c r="AH166" i="1"/>
  <c r="AM166" i="1" s="1"/>
  <c r="AL150" i="1"/>
  <c r="AO150" i="1" s="1"/>
  <c r="AH150" i="1"/>
  <c r="AM150" i="1" s="1"/>
  <c r="AL134" i="1"/>
  <c r="AO134" i="1" s="1"/>
  <c r="AH134" i="1"/>
  <c r="AM134" i="1" s="1"/>
  <c r="AL118" i="1"/>
  <c r="AO118" i="1" s="1"/>
  <c r="AH118" i="1"/>
  <c r="AM118" i="1" s="1"/>
  <c r="AL102" i="1"/>
  <c r="AO102" i="1" s="1"/>
  <c r="AH102" i="1"/>
  <c r="AM102" i="1" s="1"/>
  <c r="AL86" i="1"/>
  <c r="AO86" i="1" s="1"/>
  <c r="AH86" i="1"/>
  <c r="AM86" i="1" s="1"/>
  <c r="AL70" i="1"/>
  <c r="AO70" i="1" s="1"/>
  <c r="AH70" i="1"/>
  <c r="AM70" i="1" s="1"/>
  <c r="AL54" i="1"/>
  <c r="AO54" i="1" s="1"/>
  <c r="AH54" i="1"/>
  <c r="AM54" i="1" s="1"/>
  <c r="AL38" i="1"/>
  <c r="AO38" i="1" s="1"/>
  <c r="AH38" i="1"/>
  <c r="AM38" i="1" s="1"/>
  <c r="AL22" i="1"/>
  <c r="AO22" i="1" s="1"/>
  <c r="AH22" i="1"/>
  <c r="AM22" i="1" s="1"/>
  <c r="AL177" i="1"/>
  <c r="AO177" i="1" s="1"/>
  <c r="AH177" i="1"/>
  <c r="AM177" i="1" s="1"/>
  <c r="AL153" i="1"/>
  <c r="AO153" i="1" s="1"/>
  <c r="AH153" i="1"/>
  <c r="AM153" i="1" s="1"/>
  <c r="AL125" i="1"/>
  <c r="AO125" i="1" s="1"/>
  <c r="AH125" i="1"/>
  <c r="AM125" i="1" s="1"/>
  <c r="AL93" i="1"/>
  <c r="AO93" i="1" s="1"/>
  <c r="AH93" i="1"/>
  <c r="AM93" i="1" s="1"/>
  <c r="AL65" i="1"/>
  <c r="AO65" i="1" s="1"/>
  <c r="AH65" i="1"/>
  <c r="AM65" i="1" s="1"/>
  <c r="AN65" i="1" s="1"/>
  <c r="AL37" i="1"/>
  <c r="AO37" i="1" s="1"/>
  <c r="AH37" i="1"/>
  <c r="AM37" i="1" s="1"/>
  <c r="AL169" i="1"/>
  <c r="AO169" i="1" s="1"/>
  <c r="AH169" i="1"/>
  <c r="AM169" i="1" s="1"/>
  <c r="AL133" i="1"/>
  <c r="AO133" i="1" s="1"/>
  <c r="AH133" i="1"/>
  <c r="AM133" i="1" s="1"/>
  <c r="AL97" i="1"/>
  <c r="AO97" i="1" s="1"/>
  <c r="AH97" i="1"/>
  <c r="AM97" i="1" s="1"/>
  <c r="AL61" i="1"/>
  <c r="AO61" i="1" s="1"/>
  <c r="AH61" i="1"/>
  <c r="AM61" i="1" s="1"/>
  <c r="AL21" i="1"/>
  <c r="AO21" i="1" s="1"/>
  <c r="AH21" i="1"/>
  <c r="AM21" i="1" s="1"/>
  <c r="AL180" i="1"/>
  <c r="AO180" i="1" s="1"/>
  <c r="AH180" i="1"/>
  <c r="AM180" i="1" s="1"/>
  <c r="AL164" i="1"/>
  <c r="AO164" i="1" s="1"/>
  <c r="AH164" i="1"/>
  <c r="AM164" i="1" s="1"/>
  <c r="AL148" i="1"/>
  <c r="AO148" i="1" s="1"/>
  <c r="AH148" i="1"/>
  <c r="AM148" i="1" s="1"/>
  <c r="AL132" i="1"/>
  <c r="AO132" i="1" s="1"/>
  <c r="AH132" i="1"/>
  <c r="AM132" i="1" s="1"/>
  <c r="AL116" i="1"/>
  <c r="AO116" i="1" s="1"/>
  <c r="AH116" i="1"/>
  <c r="AM116" i="1" s="1"/>
  <c r="AL100" i="1"/>
  <c r="AO100" i="1" s="1"/>
  <c r="AH100" i="1"/>
  <c r="AM100" i="1" s="1"/>
  <c r="AL84" i="1"/>
  <c r="AO84" i="1" s="1"/>
  <c r="AH84" i="1"/>
  <c r="AM84" i="1" s="1"/>
  <c r="AL68" i="1"/>
  <c r="AO68" i="1" s="1"/>
  <c r="AH68" i="1"/>
  <c r="AM68" i="1" s="1"/>
  <c r="AL52" i="1"/>
  <c r="AO52" i="1" s="1"/>
  <c r="AH52" i="1"/>
  <c r="AM52" i="1" s="1"/>
  <c r="AL36" i="1"/>
  <c r="AO36" i="1" s="1"/>
  <c r="AH36" i="1"/>
  <c r="AM36" i="1" s="1"/>
  <c r="AL20" i="1"/>
  <c r="AO20" i="1" s="1"/>
  <c r="AH20" i="1"/>
  <c r="AM20" i="1" s="1"/>
  <c r="AL175" i="1"/>
  <c r="AO175" i="1" s="1"/>
  <c r="AH175" i="1"/>
  <c r="AM175" i="1" s="1"/>
  <c r="AL147" i="1"/>
  <c r="AO147" i="1" s="1"/>
  <c r="AH147" i="1"/>
  <c r="AM147" i="1" s="1"/>
  <c r="AL119" i="1"/>
  <c r="AO119" i="1" s="1"/>
  <c r="AH119" i="1"/>
  <c r="AM119" i="1" s="1"/>
  <c r="AL91" i="1"/>
  <c r="AO91" i="1" s="1"/>
  <c r="AH91" i="1"/>
  <c r="AM91" i="1" s="1"/>
  <c r="AL67" i="1"/>
  <c r="AO67" i="1" s="1"/>
  <c r="AH67" i="1"/>
  <c r="AM67" i="1" s="1"/>
  <c r="AL39" i="1"/>
  <c r="AO39" i="1" s="1"/>
  <c r="AH39" i="1"/>
  <c r="AM39" i="1" s="1"/>
  <c r="AL11" i="1"/>
  <c r="AO11" i="1" s="1"/>
  <c r="AH11" i="1"/>
  <c r="AM11" i="1" s="1"/>
  <c r="AL151" i="1"/>
  <c r="AO151" i="1" s="1"/>
  <c r="AH151" i="1"/>
  <c r="AM151" i="1" s="1"/>
  <c r="AL111" i="1"/>
  <c r="AO111" i="1" s="1"/>
  <c r="AH111" i="1"/>
  <c r="AM111" i="1" s="1"/>
  <c r="AL75" i="1"/>
  <c r="AO75" i="1" s="1"/>
  <c r="AH75" i="1"/>
  <c r="AM75" i="1" s="1"/>
  <c r="AL35" i="1"/>
  <c r="AO35" i="1" s="1"/>
  <c r="AH35" i="1"/>
  <c r="AM35" i="1" s="1"/>
  <c r="AL1606" i="1"/>
  <c r="AO1606" i="1" s="1"/>
  <c r="AH1606" i="1"/>
  <c r="AM1606" i="1" s="1"/>
  <c r="AL1564" i="1"/>
  <c r="AO1564" i="1" s="1"/>
  <c r="AH1564" i="1"/>
  <c r="AM1564" i="1" s="1"/>
  <c r="AL1527" i="1"/>
  <c r="AO1527" i="1" s="1"/>
  <c r="AH1527" i="1"/>
  <c r="AM1527" i="1" s="1"/>
  <c r="AL1585" i="1"/>
  <c r="AO1585" i="1" s="1"/>
  <c r="AH1585" i="1"/>
  <c r="AM1585" i="1" s="1"/>
  <c r="AL1612" i="1"/>
  <c r="AO1612" i="1" s="1"/>
  <c r="AH1612" i="1"/>
  <c r="AM1612" i="1" s="1"/>
  <c r="AL1525" i="1"/>
  <c r="AO1525" i="1" s="1"/>
  <c r="AH1525" i="1"/>
  <c r="AM1525" i="1" s="1"/>
  <c r="AL1598" i="1"/>
  <c r="AO1598" i="1" s="1"/>
  <c r="AH1598" i="1"/>
  <c r="AM1598" i="1" s="1"/>
  <c r="AN1539" i="1" s="1"/>
  <c r="AL1520" i="1"/>
  <c r="AO1520" i="1" s="1"/>
  <c r="AH1520" i="1"/>
  <c r="AM1520" i="1" s="1"/>
  <c r="AN1461" i="1" s="1"/>
  <c r="AL1502" i="1"/>
  <c r="AO1502" i="1" s="1"/>
  <c r="AH1502" i="1"/>
  <c r="AM1502" i="1" s="1"/>
  <c r="AL1486" i="1"/>
  <c r="AO1486" i="1" s="1"/>
  <c r="AH1486" i="1"/>
  <c r="AM1486" i="1" s="1"/>
  <c r="AL1470" i="1"/>
  <c r="AO1470" i="1" s="1"/>
  <c r="AH1470" i="1"/>
  <c r="AM1470" i="1" s="1"/>
  <c r="AL1454" i="1"/>
  <c r="AO1454" i="1" s="1"/>
  <c r="AH1454" i="1"/>
  <c r="AM1454" i="1" s="1"/>
  <c r="AN1454" i="1" s="1"/>
  <c r="AL1438" i="1"/>
  <c r="AO1438" i="1" s="1"/>
  <c r="AH1438" i="1"/>
  <c r="AM1438" i="1" s="1"/>
  <c r="AL1422" i="1"/>
  <c r="AO1422" i="1" s="1"/>
  <c r="AH1422" i="1"/>
  <c r="AM1422" i="1" s="1"/>
  <c r="AL1406" i="1"/>
  <c r="AO1406" i="1" s="1"/>
  <c r="AH1406" i="1"/>
  <c r="AM1406" i="1" s="1"/>
  <c r="AL1390" i="1"/>
  <c r="AO1390" i="1" s="1"/>
  <c r="AH1390" i="1"/>
  <c r="AM1390" i="1" s="1"/>
  <c r="AN1390" i="1" s="1"/>
  <c r="AL1374" i="1"/>
  <c r="AO1374" i="1" s="1"/>
  <c r="AH1374" i="1"/>
  <c r="AM1374" i="1" s="1"/>
  <c r="AN1374" i="1" s="1"/>
  <c r="AL1358" i="1"/>
  <c r="AO1358" i="1" s="1"/>
  <c r="AH1358" i="1"/>
  <c r="AM1358" i="1" s="1"/>
  <c r="AL1614" i="1"/>
  <c r="AO1614" i="1" s="1"/>
  <c r="AH1614" i="1"/>
  <c r="AM1614" i="1" s="1"/>
  <c r="AL1594" i="1"/>
  <c r="AO1594" i="1" s="1"/>
  <c r="AH1594" i="1"/>
  <c r="AM1594" i="1" s="1"/>
  <c r="AL1581" i="1"/>
  <c r="AO1581" i="1" s="1"/>
  <c r="AH1581" i="1"/>
  <c r="AM1581" i="1" s="1"/>
  <c r="AL1635" i="1"/>
  <c r="AO1635" i="1" s="1"/>
  <c r="AH1635" i="1"/>
  <c r="AM1635" i="1" s="1"/>
  <c r="AL1546" i="1"/>
  <c r="AO1546" i="1" s="1"/>
  <c r="AH1546" i="1"/>
  <c r="AM1546" i="1" s="1"/>
  <c r="AL1628" i="1"/>
  <c r="AO1628" i="1" s="1"/>
  <c r="AH1628" i="1"/>
  <c r="AM1628" i="1" s="1"/>
  <c r="AL1577" i="1"/>
  <c r="AO1577" i="1" s="1"/>
  <c r="AH1577" i="1"/>
  <c r="AM1577" i="1" s="1"/>
  <c r="AL1631" i="1"/>
  <c r="AO1631" i="1" s="1"/>
  <c r="AH1631" i="1"/>
  <c r="AM1631" i="1" s="1"/>
  <c r="AL1621" i="1"/>
  <c r="AO1621" i="1" s="1"/>
  <c r="AH1621" i="1"/>
  <c r="AM1621" i="1" s="1"/>
  <c r="AL1576" i="1"/>
  <c r="AO1576" i="1" s="1"/>
  <c r="AH1576" i="1"/>
  <c r="AM1576" i="1" s="1"/>
  <c r="AL1634" i="1"/>
  <c r="AO1634" i="1" s="1"/>
  <c r="AH1634" i="1"/>
  <c r="AM1634" i="1" s="1"/>
  <c r="AL1542" i="1"/>
  <c r="AO1542" i="1" s="1"/>
  <c r="AH1542" i="1"/>
  <c r="AM1542" i="1" s="1"/>
  <c r="AN1483" i="1" s="1"/>
  <c r="AL1619" i="1"/>
  <c r="AO1619" i="1" s="1"/>
  <c r="AH1619" i="1"/>
  <c r="AM1619" i="1" s="1"/>
  <c r="AN1560" i="1" s="1"/>
  <c r="AL1643" i="1"/>
  <c r="AO1643" i="1" s="1"/>
  <c r="AH1643" i="1"/>
  <c r="AM1643" i="1" s="1"/>
  <c r="AL1584" i="1"/>
  <c r="AO1584" i="1" s="1"/>
  <c r="AH1584" i="1"/>
  <c r="AM1584" i="1" s="1"/>
  <c r="AL1630" i="1"/>
  <c r="AO1630" i="1" s="1"/>
  <c r="AH1630" i="1"/>
  <c r="AM1630" i="1" s="1"/>
  <c r="AN1571" i="1" s="1"/>
  <c r="AL1623" i="1"/>
  <c r="AO1623" i="1" s="1"/>
  <c r="AH1623" i="1"/>
  <c r="AM1623" i="1" s="1"/>
  <c r="AL1531" i="1"/>
  <c r="AO1531" i="1" s="1"/>
  <c r="AH1531" i="1"/>
  <c r="AM1531" i="1" s="1"/>
  <c r="AL1538" i="1"/>
  <c r="AO1538" i="1" s="1"/>
  <c r="AH1538" i="1"/>
  <c r="AM1538" i="1" s="1"/>
  <c r="AL1569" i="1"/>
  <c r="AO1569" i="1" s="1"/>
  <c r="AH1569" i="1"/>
  <c r="AM1569" i="1" s="1"/>
  <c r="AL1618" i="1"/>
  <c r="AO1618" i="1" s="1"/>
  <c r="AH1618" i="1"/>
  <c r="AM1618" i="1" s="1"/>
  <c r="AL1338" i="1"/>
  <c r="AO1338" i="1" s="1"/>
  <c r="AH1338" i="1"/>
  <c r="AM1338" i="1" s="1"/>
  <c r="AL1322" i="1"/>
  <c r="AO1322" i="1" s="1"/>
  <c r="AH1322" i="1"/>
  <c r="AM1322" i="1" s="1"/>
  <c r="AL1306" i="1"/>
  <c r="AO1306" i="1" s="1"/>
  <c r="AH1306" i="1"/>
  <c r="AM1306" i="1" s="1"/>
  <c r="AL1290" i="1"/>
  <c r="AO1290" i="1" s="1"/>
  <c r="AH1290" i="1"/>
  <c r="AM1290" i="1" s="1"/>
  <c r="AL1274" i="1"/>
  <c r="AO1274" i="1" s="1"/>
  <c r="AH1274" i="1"/>
  <c r="AM1274" i="1" s="1"/>
  <c r="AL1258" i="1"/>
  <c r="AO1258" i="1" s="1"/>
  <c r="AH1258" i="1"/>
  <c r="AM1258" i="1" s="1"/>
  <c r="AL1242" i="1"/>
  <c r="AO1242" i="1" s="1"/>
  <c r="AH1242" i="1"/>
  <c r="AM1242" i="1" s="1"/>
  <c r="AN1183" i="1" s="1"/>
  <c r="AL1226" i="1"/>
  <c r="AO1226" i="1" s="1"/>
  <c r="AH1226" i="1"/>
  <c r="AM1226" i="1" s="1"/>
  <c r="AN1167" i="1" s="1"/>
  <c r="AL1210" i="1"/>
  <c r="AO1210" i="1" s="1"/>
  <c r="AH1210" i="1"/>
  <c r="AM1210" i="1" s="1"/>
  <c r="AN1151" i="1" s="1"/>
  <c r="AL1096" i="1"/>
  <c r="AO1096" i="1" s="1"/>
  <c r="AH1096" i="1"/>
  <c r="AM1096" i="1" s="1"/>
  <c r="AL1080" i="1"/>
  <c r="AO1080" i="1" s="1"/>
  <c r="AH1080" i="1"/>
  <c r="AM1080" i="1" s="1"/>
  <c r="AL1064" i="1"/>
  <c r="AO1064" i="1" s="1"/>
  <c r="AH1064" i="1"/>
  <c r="AM1064" i="1" s="1"/>
  <c r="AN1064" i="1" s="1"/>
  <c r="AL1048" i="1"/>
  <c r="AO1048" i="1" s="1"/>
  <c r="AH1048" i="1"/>
  <c r="AM1048" i="1" s="1"/>
  <c r="AL1032" i="1"/>
  <c r="AO1032" i="1" s="1"/>
  <c r="AH1032" i="1"/>
  <c r="AM1032" i="1" s="1"/>
  <c r="AL1016" i="1"/>
  <c r="AO1016" i="1" s="1"/>
  <c r="AH1016" i="1"/>
  <c r="AM1016" i="1" s="1"/>
  <c r="AN1016" i="1" s="1"/>
  <c r="AL1000" i="1"/>
  <c r="AO1000" i="1" s="1"/>
  <c r="AH1000" i="1"/>
  <c r="AM1000" i="1" s="1"/>
  <c r="AL984" i="1"/>
  <c r="AO984" i="1" s="1"/>
  <c r="AH984" i="1"/>
  <c r="AM984" i="1" s="1"/>
  <c r="AL968" i="1"/>
  <c r="AO968" i="1" s="1"/>
  <c r="AH968" i="1"/>
  <c r="AM968" i="1" s="1"/>
  <c r="AL952" i="1"/>
  <c r="AO952" i="1" s="1"/>
  <c r="AH952" i="1"/>
  <c r="AM952" i="1" s="1"/>
  <c r="AN952" i="1" s="1"/>
  <c r="AL936" i="1"/>
  <c r="AO936" i="1" s="1"/>
  <c r="AH936" i="1"/>
  <c r="AM936" i="1" s="1"/>
  <c r="AL920" i="1"/>
  <c r="AO920" i="1" s="1"/>
  <c r="AH920" i="1"/>
  <c r="AM920" i="1" s="1"/>
  <c r="AL904" i="1"/>
  <c r="AO904" i="1" s="1"/>
  <c r="AH904" i="1"/>
  <c r="AM904" i="1" s="1"/>
  <c r="AL888" i="1"/>
  <c r="AO888" i="1" s="1"/>
  <c r="AH888" i="1"/>
  <c r="AM888" i="1" s="1"/>
  <c r="AN828" i="1" s="1"/>
  <c r="AL872" i="1"/>
  <c r="AO872" i="1" s="1"/>
  <c r="AH872" i="1"/>
  <c r="AM872" i="1" s="1"/>
  <c r="AN872" i="1" s="1"/>
  <c r="AL856" i="1"/>
  <c r="AO856" i="1" s="1"/>
  <c r="AH856" i="1"/>
  <c r="AM856" i="1" s="1"/>
  <c r="AL840" i="1"/>
  <c r="AO840" i="1" s="1"/>
  <c r="AH840" i="1"/>
  <c r="AM840" i="1" s="1"/>
  <c r="AL824" i="1"/>
  <c r="AO824" i="1" s="1"/>
  <c r="AH824" i="1"/>
  <c r="AM824" i="1" s="1"/>
  <c r="AN824" i="1" s="1"/>
  <c r="AL808" i="1"/>
  <c r="AO808" i="1" s="1"/>
  <c r="AH808" i="1"/>
  <c r="AM808" i="1" s="1"/>
  <c r="AL792" i="1"/>
  <c r="AO792" i="1" s="1"/>
  <c r="AH792" i="1"/>
  <c r="AM792" i="1" s="1"/>
  <c r="AL776" i="1"/>
  <c r="AO776" i="1" s="1"/>
  <c r="AH776" i="1"/>
  <c r="AM776" i="1" s="1"/>
  <c r="AN776" i="1" s="1"/>
  <c r="AL760" i="1"/>
  <c r="AO760" i="1" s="1"/>
  <c r="AH760" i="1"/>
  <c r="AM760" i="1" s="1"/>
  <c r="AL744" i="1"/>
  <c r="AO744" i="1" s="1"/>
  <c r="AH744" i="1"/>
  <c r="AM744" i="1" s="1"/>
  <c r="AL728" i="1"/>
  <c r="AO728" i="1" s="1"/>
  <c r="AH728" i="1"/>
  <c r="AM728" i="1" s="1"/>
  <c r="AL712" i="1"/>
  <c r="AO712" i="1" s="1"/>
  <c r="AH712" i="1"/>
  <c r="AM712" i="1" s="1"/>
  <c r="AL696" i="1"/>
  <c r="AO696" i="1" s="1"/>
  <c r="AH696" i="1"/>
  <c r="AM696" i="1" s="1"/>
  <c r="AL680" i="1"/>
  <c r="AO680" i="1" s="1"/>
  <c r="AH680" i="1"/>
  <c r="AM680" i="1" s="1"/>
  <c r="AL664" i="1"/>
  <c r="AO664" i="1" s="1"/>
  <c r="AH664" i="1"/>
  <c r="AM664" i="1" s="1"/>
  <c r="AN604" i="1" s="1"/>
  <c r="AL648" i="1"/>
  <c r="AO648" i="1" s="1"/>
  <c r="AH648" i="1"/>
  <c r="AM648" i="1" s="1"/>
  <c r="AN648" i="1" s="1"/>
  <c r="AL632" i="1"/>
  <c r="AO632" i="1" s="1"/>
  <c r="AH632" i="1"/>
  <c r="AM632" i="1" s="1"/>
  <c r="AN632" i="1" s="1"/>
  <c r="AL616" i="1"/>
  <c r="AO616" i="1" s="1"/>
  <c r="AH616" i="1"/>
  <c r="AM616" i="1" s="1"/>
  <c r="AN616" i="1" s="1"/>
  <c r="AL600" i="1"/>
  <c r="AO600" i="1" s="1"/>
  <c r="AH600" i="1"/>
  <c r="AM600" i="1" s="1"/>
  <c r="AL584" i="1"/>
  <c r="AO584" i="1" s="1"/>
  <c r="AH584" i="1"/>
  <c r="AM584" i="1" s="1"/>
  <c r="AN584" i="1" s="1"/>
  <c r="AL568" i="1"/>
  <c r="AO568" i="1" s="1"/>
  <c r="AH568" i="1"/>
  <c r="AM568" i="1" s="1"/>
  <c r="AN509" i="1" s="1"/>
  <c r="AL552" i="1"/>
  <c r="AO552" i="1" s="1"/>
  <c r="AH552" i="1"/>
  <c r="AM552" i="1" s="1"/>
  <c r="AL536" i="1"/>
  <c r="AO536" i="1" s="1"/>
  <c r="AH536" i="1"/>
  <c r="AM536" i="1" s="1"/>
  <c r="AN477" i="1" s="1"/>
  <c r="AL521" i="1"/>
  <c r="AO521" i="1" s="1"/>
  <c r="AH521" i="1"/>
  <c r="AM521" i="1" s="1"/>
  <c r="AL1421" i="1"/>
  <c r="AO1421" i="1" s="1"/>
  <c r="AH1421" i="1"/>
  <c r="AM1421" i="1" s="1"/>
  <c r="AN1362" i="1" s="1"/>
  <c r="AL1405" i="1"/>
  <c r="AO1405" i="1" s="1"/>
  <c r="AH1405" i="1"/>
  <c r="AM1405" i="1" s="1"/>
  <c r="AL1389" i="1"/>
  <c r="AO1389" i="1" s="1"/>
  <c r="AH1389" i="1"/>
  <c r="AM1389" i="1" s="1"/>
  <c r="AL1373" i="1"/>
  <c r="AO1373" i="1" s="1"/>
  <c r="AH1373" i="1"/>
  <c r="AM1373" i="1" s="1"/>
  <c r="AL1357" i="1"/>
  <c r="AO1357" i="1" s="1"/>
  <c r="AH1357" i="1"/>
  <c r="AM1357" i="1" s="1"/>
  <c r="AN1298" i="1" s="1"/>
  <c r="AL1341" i="1"/>
  <c r="AO1341" i="1" s="1"/>
  <c r="AH1341" i="1"/>
  <c r="AM1341" i="1" s="1"/>
  <c r="AL1325" i="1"/>
  <c r="AO1325" i="1" s="1"/>
  <c r="AH1325" i="1"/>
  <c r="AM1325" i="1" s="1"/>
  <c r="AN1266" i="1" s="1"/>
  <c r="AL1309" i="1"/>
  <c r="AO1309" i="1" s="1"/>
  <c r="AH1309" i="1"/>
  <c r="AM1309" i="1" s="1"/>
  <c r="AL1293" i="1"/>
  <c r="AO1293" i="1" s="1"/>
  <c r="AH1293" i="1"/>
  <c r="AM1293" i="1" s="1"/>
  <c r="AN1234" i="1" s="1"/>
  <c r="AL1277" i="1"/>
  <c r="AO1277" i="1" s="1"/>
  <c r="AH1277" i="1"/>
  <c r="AM1277" i="1" s="1"/>
  <c r="AL1261" i="1"/>
  <c r="AO1261" i="1" s="1"/>
  <c r="AH1261" i="1"/>
  <c r="AM1261" i="1" s="1"/>
  <c r="AL1245" i="1"/>
  <c r="AO1245" i="1" s="1"/>
  <c r="AH1245" i="1"/>
  <c r="AM1245" i="1" s="1"/>
  <c r="AL1229" i="1"/>
  <c r="AO1229" i="1" s="1"/>
  <c r="AH1229" i="1"/>
  <c r="AM1229" i="1" s="1"/>
  <c r="AL1213" i="1"/>
  <c r="AO1213" i="1" s="1"/>
  <c r="AH1213" i="1"/>
  <c r="AM1213" i="1" s="1"/>
  <c r="AL1568" i="1"/>
  <c r="AO1568" i="1" s="1"/>
  <c r="AH1568" i="1"/>
  <c r="AM1568" i="1" s="1"/>
  <c r="AN1509" i="1" s="1"/>
  <c r="AL1529" i="1"/>
  <c r="AO1529" i="1" s="1"/>
  <c r="AH1529" i="1"/>
  <c r="AM1529" i="1" s="1"/>
  <c r="AL1512" i="1"/>
  <c r="AO1512" i="1" s="1"/>
  <c r="AH1512" i="1"/>
  <c r="AM1512" i="1" s="1"/>
  <c r="AL1504" i="1"/>
  <c r="AO1504" i="1" s="1"/>
  <c r="AH1504" i="1"/>
  <c r="AM1504" i="1" s="1"/>
  <c r="AN1445" i="1" s="1"/>
  <c r="AL1488" i="1"/>
  <c r="AO1488" i="1" s="1"/>
  <c r="AH1488" i="1"/>
  <c r="AM1488" i="1" s="1"/>
  <c r="AL1472" i="1"/>
  <c r="AO1472" i="1" s="1"/>
  <c r="AH1472" i="1"/>
  <c r="AM1472" i="1" s="1"/>
  <c r="AN1413" i="1" s="1"/>
  <c r="AL1456" i="1"/>
  <c r="AO1456" i="1" s="1"/>
  <c r="AH1456" i="1"/>
  <c r="AM1456" i="1" s="1"/>
  <c r="AN1397" i="1" s="1"/>
  <c r="AL1440" i="1"/>
  <c r="AO1440" i="1" s="1"/>
  <c r="AH1440" i="1"/>
  <c r="AM1440" i="1" s="1"/>
  <c r="AN1381" i="1" s="1"/>
  <c r="AL1424" i="1"/>
  <c r="AO1424" i="1" s="1"/>
  <c r="AH1424" i="1"/>
  <c r="AM1424" i="1" s="1"/>
  <c r="AL1408" i="1"/>
  <c r="AO1408" i="1" s="1"/>
  <c r="AH1408" i="1"/>
  <c r="AM1408" i="1" s="1"/>
  <c r="AN1349" i="1" s="1"/>
  <c r="AL1392" i="1"/>
  <c r="AO1392" i="1" s="1"/>
  <c r="AH1392" i="1"/>
  <c r="AM1392" i="1" s="1"/>
  <c r="AN1333" i="1" s="1"/>
  <c r="AL1376" i="1"/>
  <c r="AO1376" i="1" s="1"/>
  <c r="AH1376" i="1"/>
  <c r="AM1376" i="1" s="1"/>
  <c r="AN1317" i="1" s="1"/>
  <c r="AL1360" i="1"/>
  <c r="AO1360" i="1" s="1"/>
  <c r="AH1360" i="1"/>
  <c r="AM1360" i="1" s="1"/>
  <c r="AL1344" i="1"/>
  <c r="AO1344" i="1" s="1"/>
  <c r="AH1344" i="1"/>
  <c r="AM1344" i="1" s="1"/>
  <c r="AL1328" i="1"/>
  <c r="AO1328" i="1" s="1"/>
  <c r="AH1328" i="1"/>
  <c r="AM1328" i="1" s="1"/>
  <c r="AL1312" i="1"/>
  <c r="AO1312" i="1" s="1"/>
  <c r="AH1312" i="1"/>
  <c r="AM1312" i="1" s="1"/>
  <c r="AL1296" i="1"/>
  <c r="AO1296" i="1" s="1"/>
  <c r="AH1296" i="1"/>
  <c r="AM1296" i="1" s="1"/>
  <c r="AN1237" i="1" s="1"/>
  <c r="AL1280" i="1"/>
  <c r="AO1280" i="1" s="1"/>
  <c r="AH1280" i="1"/>
  <c r="AM1280" i="1" s="1"/>
  <c r="AN1221" i="1" s="1"/>
  <c r="AL1264" i="1"/>
  <c r="AO1264" i="1" s="1"/>
  <c r="AH1264" i="1"/>
  <c r="AM1264" i="1" s="1"/>
  <c r="AL1248" i="1"/>
  <c r="AO1248" i="1" s="1"/>
  <c r="AH1248" i="1"/>
  <c r="AM1248" i="1" s="1"/>
  <c r="AL1232" i="1"/>
  <c r="AO1232" i="1" s="1"/>
  <c r="AH1232" i="1"/>
  <c r="AM1232" i="1" s="1"/>
  <c r="AN1173" i="1" s="1"/>
  <c r="AL1216" i="1"/>
  <c r="AO1216" i="1" s="1"/>
  <c r="AH1216" i="1"/>
  <c r="AM1216" i="1" s="1"/>
  <c r="AL1515" i="1"/>
  <c r="AO1515" i="1" s="1"/>
  <c r="AH1515" i="1"/>
  <c r="AM1515" i="1" s="1"/>
  <c r="AN1456" i="1" s="1"/>
  <c r="AL1507" i="1"/>
  <c r="AO1507" i="1" s="1"/>
  <c r="AH1507" i="1"/>
  <c r="AM1507" i="1" s="1"/>
  <c r="AL1491" i="1"/>
  <c r="AO1491" i="1" s="1"/>
  <c r="AH1491" i="1"/>
  <c r="AM1491" i="1" s="1"/>
  <c r="AN1432" i="1" s="1"/>
  <c r="AL1475" i="1"/>
  <c r="AO1475" i="1" s="1"/>
  <c r="AH1475" i="1"/>
  <c r="AM1475" i="1" s="1"/>
  <c r="AL1459" i="1"/>
  <c r="AO1459" i="1" s="1"/>
  <c r="AH1459" i="1"/>
  <c r="AM1459" i="1" s="1"/>
  <c r="AL1443" i="1"/>
  <c r="AO1443" i="1" s="1"/>
  <c r="AH1443" i="1"/>
  <c r="AM1443" i="1" s="1"/>
  <c r="AL1427" i="1"/>
  <c r="AO1427" i="1" s="1"/>
  <c r="AH1427" i="1"/>
  <c r="AM1427" i="1" s="1"/>
  <c r="AN1368" i="1" s="1"/>
  <c r="AL1411" i="1"/>
  <c r="AO1411" i="1" s="1"/>
  <c r="AH1411" i="1"/>
  <c r="AM1411" i="1" s="1"/>
  <c r="AL1395" i="1"/>
  <c r="AO1395" i="1" s="1"/>
  <c r="AH1395" i="1"/>
  <c r="AM1395" i="1" s="1"/>
  <c r="AN1335" i="1" s="1"/>
  <c r="AL1379" i="1"/>
  <c r="AO1379" i="1" s="1"/>
  <c r="AH1379" i="1"/>
  <c r="AM1379" i="1" s="1"/>
  <c r="AL1363" i="1"/>
  <c r="AO1363" i="1" s="1"/>
  <c r="AH1363" i="1"/>
  <c r="AM1363" i="1" s="1"/>
  <c r="AN1304" i="1" s="1"/>
  <c r="AL1347" i="1"/>
  <c r="AO1347" i="1" s="1"/>
  <c r="AH1347" i="1"/>
  <c r="AM1347" i="1" s="1"/>
  <c r="AL1331" i="1"/>
  <c r="AO1331" i="1" s="1"/>
  <c r="AH1331" i="1"/>
  <c r="AM1331" i="1" s="1"/>
  <c r="AN1272" i="1" s="1"/>
  <c r="AL1315" i="1"/>
  <c r="AO1315" i="1" s="1"/>
  <c r="AH1315" i="1"/>
  <c r="AM1315" i="1" s="1"/>
  <c r="AL1299" i="1"/>
  <c r="AO1299" i="1" s="1"/>
  <c r="AH1299" i="1"/>
  <c r="AM1299" i="1" s="1"/>
  <c r="AN1240" i="1" s="1"/>
  <c r="AL1283" i="1"/>
  <c r="AO1283" i="1" s="1"/>
  <c r="AH1283" i="1"/>
  <c r="AM1283" i="1" s="1"/>
  <c r="AL1267" i="1"/>
  <c r="AO1267" i="1" s="1"/>
  <c r="AH1267" i="1"/>
  <c r="AM1267" i="1" s="1"/>
  <c r="AN1208" i="1" s="1"/>
  <c r="AL1251" i="1"/>
  <c r="AO1251" i="1" s="1"/>
  <c r="AH1251" i="1"/>
  <c r="AM1251" i="1" s="1"/>
  <c r="AL1235" i="1"/>
  <c r="AO1235" i="1" s="1"/>
  <c r="AH1235" i="1"/>
  <c r="AM1235" i="1" s="1"/>
  <c r="AL1219" i="1"/>
  <c r="AO1219" i="1" s="1"/>
  <c r="AH1219" i="1"/>
  <c r="AM1219" i="1" s="1"/>
  <c r="AL1194" i="1"/>
  <c r="AO1194" i="1" s="1"/>
  <c r="AH1194" i="1"/>
  <c r="AM1194" i="1" s="1"/>
  <c r="AN1135" i="1" s="1"/>
  <c r="AL1178" i="1"/>
  <c r="AO1178" i="1" s="1"/>
  <c r="AH1178" i="1"/>
  <c r="AM1178" i="1" s="1"/>
  <c r="AL1162" i="1"/>
  <c r="AO1162" i="1" s="1"/>
  <c r="AH1162" i="1"/>
  <c r="AM1162" i="1" s="1"/>
  <c r="AN1103" i="1" s="1"/>
  <c r="AL1146" i="1"/>
  <c r="AO1146" i="1" s="1"/>
  <c r="AH1146" i="1"/>
  <c r="AM1146" i="1" s="1"/>
  <c r="AN1087" i="1" s="1"/>
  <c r="AL1130" i="1"/>
  <c r="AO1130" i="1" s="1"/>
  <c r="AH1130" i="1"/>
  <c r="AM1130" i="1" s="1"/>
  <c r="AN1071" i="1" s="1"/>
  <c r="AL1114" i="1"/>
  <c r="AO1114" i="1" s="1"/>
  <c r="AH1114" i="1"/>
  <c r="AM1114" i="1" s="1"/>
  <c r="AL1098" i="1"/>
  <c r="AO1098" i="1" s="1"/>
  <c r="AH1098" i="1"/>
  <c r="AM1098" i="1" s="1"/>
  <c r="AN1039" i="1" s="1"/>
  <c r="AL1082" i="1"/>
  <c r="AO1082" i="1" s="1"/>
  <c r="AH1082" i="1"/>
  <c r="AM1082" i="1" s="1"/>
  <c r="AN1023" i="1" s="1"/>
  <c r="AL1066" i="1"/>
  <c r="AO1066" i="1" s="1"/>
  <c r="AH1066" i="1"/>
  <c r="AM1066" i="1" s="1"/>
  <c r="AN1007" i="1" s="1"/>
  <c r="AL1050" i="1"/>
  <c r="AO1050" i="1" s="1"/>
  <c r="AH1050" i="1"/>
  <c r="AM1050" i="1" s="1"/>
  <c r="AL1034" i="1"/>
  <c r="AO1034" i="1" s="1"/>
  <c r="AH1034" i="1"/>
  <c r="AM1034" i="1" s="1"/>
  <c r="AN975" i="1" s="1"/>
  <c r="AL1018" i="1"/>
  <c r="AO1018" i="1" s="1"/>
  <c r="AH1018" i="1"/>
  <c r="AM1018" i="1" s="1"/>
  <c r="AN959" i="1" s="1"/>
  <c r="AL1002" i="1"/>
  <c r="AO1002" i="1" s="1"/>
  <c r="AH1002" i="1"/>
  <c r="AM1002" i="1" s="1"/>
  <c r="AL986" i="1"/>
  <c r="AO986" i="1" s="1"/>
  <c r="AH986" i="1"/>
  <c r="AM986" i="1" s="1"/>
  <c r="AL970" i="1"/>
  <c r="AO970" i="1" s="1"/>
  <c r="AH970" i="1"/>
  <c r="AM970" i="1" s="1"/>
  <c r="AN911" i="1" s="1"/>
  <c r="AL954" i="1"/>
  <c r="AO954" i="1" s="1"/>
  <c r="AH954" i="1"/>
  <c r="AM954" i="1" s="1"/>
  <c r="AN895" i="1" s="1"/>
  <c r="AL938" i="1"/>
  <c r="AO938" i="1" s="1"/>
  <c r="AH938" i="1"/>
  <c r="AM938" i="1" s="1"/>
  <c r="AN879" i="1" s="1"/>
  <c r="AL922" i="1"/>
  <c r="AO922" i="1" s="1"/>
  <c r="AH922" i="1"/>
  <c r="AM922" i="1" s="1"/>
  <c r="AN863" i="1" s="1"/>
  <c r="AL906" i="1"/>
  <c r="AO906" i="1" s="1"/>
  <c r="AH906" i="1"/>
  <c r="AM906" i="1" s="1"/>
  <c r="AN847" i="1" s="1"/>
  <c r="AL890" i="1"/>
  <c r="AO890" i="1" s="1"/>
  <c r="AH890" i="1"/>
  <c r="AM890" i="1" s="1"/>
  <c r="AN831" i="1" s="1"/>
  <c r="AL874" i="1"/>
  <c r="AO874" i="1" s="1"/>
  <c r="AH874" i="1"/>
  <c r="AM874" i="1" s="1"/>
  <c r="AL858" i="1"/>
  <c r="AO858" i="1" s="1"/>
  <c r="AH858" i="1"/>
  <c r="AM858" i="1" s="1"/>
  <c r="AN799" i="1" s="1"/>
  <c r="AL842" i="1"/>
  <c r="AO842" i="1" s="1"/>
  <c r="AH842" i="1"/>
  <c r="AM842" i="1" s="1"/>
  <c r="AN783" i="1" s="1"/>
  <c r="AL826" i="1"/>
  <c r="AO826" i="1" s="1"/>
  <c r="AH826" i="1"/>
  <c r="AM826" i="1" s="1"/>
  <c r="AN767" i="1" s="1"/>
  <c r="AL810" i="1"/>
  <c r="AO810" i="1" s="1"/>
  <c r="AH810" i="1"/>
  <c r="AM810" i="1" s="1"/>
  <c r="AN750" i="1" s="1"/>
  <c r="AL794" i="1"/>
  <c r="AO794" i="1" s="1"/>
  <c r="AH794" i="1"/>
  <c r="AM794" i="1" s="1"/>
  <c r="AN735" i="1" s="1"/>
  <c r="AL778" i="1"/>
  <c r="AO778" i="1" s="1"/>
  <c r="AH778" i="1"/>
  <c r="AM778" i="1" s="1"/>
  <c r="AN719" i="1" s="1"/>
  <c r="AL762" i="1"/>
  <c r="AO762" i="1" s="1"/>
  <c r="AH762" i="1"/>
  <c r="AM762" i="1" s="1"/>
  <c r="AN703" i="1" s="1"/>
  <c r="AL746" i="1"/>
  <c r="AO746" i="1" s="1"/>
  <c r="AH746" i="1"/>
  <c r="AM746" i="1" s="1"/>
  <c r="AL730" i="1"/>
  <c r="AO730" i="1" s="1"/>
  <c r="AH730" i="1"/>
  <c r="AM730" i="1" s="1"/>
  <c r="AN671" i="1" s="1"/>
  <c r="AL714" i="1"/>
  <c r="AO714" i="1" s="1"/>
  <c r="AH714" i="1"/>
  <c r="AM714" i="1" s="1"/>
  <c r="AN655" i="1" s="1"/>
  <c r="AL698" i="1"/>
  <c r="AO698" i="1" s="1"/>
  <c r="AH698" i="1"/>
  <c r="AM698" i="1" s="1"/>
  <c r="AN639" i="1" s="1"/>
  <c r="AL682" i="1"/>
  <c r="AO682" i="1" s="1"/>
  <c r="AH682" i="1"/>
  <c r="AM682" i="1" s="1"/>
  <c r="AN623" i="1" s="1"/>
  <c r="AL666" i="1"/>
  <c r="AO666" i="1" s="1"/>
  <c r="AH666" i="1"/>
  <c r="AM666" i="1" s="1"/>
  <c r="AN607" i="1" s="1"/>
  <c r="AL650" i="1"/>
  <c r="AO650" i="1" s="1"/>
  <c r="AH650" i="1"/>
  <c r="AM650" i="1" s="1"/>
  <c r="AN591" i="1" s="1"/>
  <c r="AL634" i="1"/>
  <c r="AO634" i="1" s="1"/>
  <c r="AH634" i="1"/>
  <c r="AM634" i="1" s="1"/>
  <c r="AL618" i="1"/>
  <c r="AO618" i="1" s="1"/>
  <c r="AH618" i="1"/>
  <c r="AM618" i="1" s="1"/>
  <c r="AN559" i="1" s="1"/>
  <c r="AL602" i="1"/>
  <c r="AO602" i="1" s="1"/>
  <c r="AH602" i="1"/>
  <c r="AM602" i="1" s="1"/>
  <c r="AN543" i="1" s="1"/>
  <c r="AL586" i="1"/>
  <c r="AO586" i="1" s="1"/>
  <c r="AH586" i="1"/>
  <c r="AM586" i="1" s="1"/>
  <c r="AN527" i="1" s="1"/>
  <c r="AL570" i="1"/>
  <c r="AO570" i="1" s="1"/>
  <c r="AH570" i="1"/>
  <c r="AM570" i="1" s="1"/>
  <c r="AL554" i="1"/>
  <c r="AO554" i="1" s="1"/>
  <c r="AH554" i="1"/>
  <c r="AM554" i="1" s="1"/>
  <c r="AL538" i="1"/>
  <c r="AO538" i="1" s="1"/>
  <c r="AH538" i="1"/>
  <c r="AM538" i="1" s="1"/>
  <c r="AL522" i="1"/>
  <c r="AO522" i="1" s="1"/>
  <c r="AH522" i="1"/>
  <c r="AM522" i="1" s="1"/>
  <c r="AL515" i="1"/>
  <c r="AO515" i="1" s="1"/>
  <c r="AH515" i="1"/>
  <c r="AM515" i="1" s="1"/>
  <c r="AN456" i="1" s="1"/>
  <c r="AL499" i="1"/>
  <c r="AO499" i="1" s="1"/>
  <c r="AH499" i="1"/>
  <c r="AM499" i="1" s="1"/>
  <c r="AN440" i="1" s="1"/>
  <c r="AL483" i="1"/>
  <c r="AO483" i="1" s="1"/>
  <c r="AH483" i="1"/>
  <c r="AM483" i="1" s="1"/>
  <c r="AN424" i="1" s="1"/>
  <c r="AL467" i="1"/>
  <c r="AO467" i="1" s="1"/>
  <c r="AH467" i="1"/>
  <c r="AM467" i="1" s="1"/>
  <c r="AN408" i="1" s="1"/>
  <c r="AL451" i="1"/>
  <c r="AO451" i="1" s="1"/>
  <c r="AH451" i="1"/>
  <c r="AM451" i="1" s="1"/>
  <c r="AN392" i="1" s="1"/>
  <c r="AL435" i="1"/>
  <c r="AO435" i="1" s="1"/>
  <c r="AH435" i="1"/>
  <c r="AM435" i="1" s="1"/>
  <c r="AN376" i="1" s="1"/>
  <c r="AL419" i="1"/>
  <c r="AO419" i="1" s="1"/>
  <c r="AH419" i="1"/>
  <c r="AM419" i="1" s="1"/>
  <c r="AN360" i="1" s="1"/>
  <c r="AL403" i="1"/>
  <c r="AO403" i="1" s="1"/>
  <c r="AH403" i="1"/>
  <c r="AM403" i="1" s="1"/>
  <c r="AN344" i="1" s="1"/>
  <c r="AL387" i="1"/>
  <c r="AO387" i="1" s="1"/>
  <c r="AH387" i="1"/>
  <c r="AM387" i="1" s="1"/>
  <c r="AN328" i="1" s="1"/>
  <c r="AL371" i="1"/>
  <c r="AO371" i="1" s="1"/>
  <c r="AH371" i="1"/>
  <c r="AM371" i="1" s="1"/>
  <c r="AN312" i="1" s="1"/>
  <c r="AL355" i="1"/>
  <c r="AO355" i="1" s="1"/>
  <c r="AH355" i="1"/>
  <c r="AM355" i="1" s="1"/>
  <c r="AL339" i="1"/>
  <c r="AO339" i="1" s="1"/>
  <c r="AH339" i="1"/>
  <c r="AM339" i="1" s="1"/>
  <c r="AL323" i="1"/>
  <c r="AO323" i="1" s="1"/>
  <c r="AH323" i="1"/>
  <c r="AM323" i="1" s="1"/>
  <c r="AL307" i="1"/>
  <c r="AO307" i="1" s="1"/>
  <c r="AH307" i="1"/>
  <c r="AM307" i="1" s="1"/>
  <c r="AL291" i="1"/>
  <c r="AO291" i="1" s="1"/>
  <c r="AH291" i="1"/>
  <c r="AM291" i="1" s="1"/>
  <c r="AL275" i="1"/>
  <c r="AO275" i="1" s="1"/>
  <c r="AH275" i="1"/>
  <c r="AM275" i="1" s="1"/>
  <c r="AL259" i="1"/>
  <c r="AO259" i="1" s="1"/>
  <c r="AH259" i="1"/>
  <c r="AM259" i="1" s="1"/>
  <c r="AL243" i="1"/>
  <c r="AO243" i="1" s="1"/>
  <c r="AH243" i="1"/>
  <c r="AM243" i="1" s="1"/>
  <c r="AL227" i="1"/>
  <c r="AO227" i="1" s="1"/>
  <c r="AH227" i="1"/>
  <c r="AM227" i="1" s="1"/>
  <c r="AL211" i="1"/>
  <c r="AO211" i="1" s="1"/>
  <c r="AH211" i="1"/>
  <c r="AM211" i="1" s="1"/>
  <c r="AN211" i="1" s="1"/>
  <c r="AL195" i="1"/>
  <c r="AO195" i="1" s="1"/>
  <c r="AH195" i="1"/>
  <c r="AM195" i="1" s="1"/>
  <c r="AL494" i="1"/>
  <c r="AO494" i="1" s="1"/>
  <c r="AH494" i="1"/>
  <c r="AM494" i="1" s="1"/>
  <c r="AN435" i="1" s="1"/>
  <c r="AL462" i="1"/>
  <c r="AO462" i="1" s="1"/>
  <c r="AH462" i="1"/>
  <c r="AM462" i="1" s="1"/>
  <c r="AL434" i="1"/>
  <c r="AO434" i="1" s="1"/>
  <c r="AH434" i="1"/>
  <c r="AM434" i="1" s="1"/>
  <c r="AN375" i="1" s="1"/>
  <c r="AL402" i="1"/>
  <c r="AO402" i="1" s="1"/>
  <c r="AH402" i="1"/>
  <c r="AM402" i="1" s="1"/>
  <c r="AL366" i="1"/>
  <c r="AO366" i="1" s="1"/>
  <c r="AH366" i="1"/>
  <c r="AM366" i="1" s="1"/>
  <c r="AL334" i="1"/>
  <c r="AO334" i="1" s="1"/>
  <c r="AH334" i="1"/>
  <c r="AM334" i="1" s="1"/>
  <c r="AN235" i="1" s="1"/>
  <c r="AL298" i="1"/>
  <c r="AO298" i="1" s="1"/>
  <c r="AH298" i="1"/>
  <c r="AM298" i="1" s="1"/>
  <c r="AL266" i="1"/>
  <c r="AO266" i="1" s="1"/>
  <c r="AH266" i="1"/>
  <c r="AM266" i="1" s="1"/>
  <c r="AL234" i="1"/>
  <c r="AO234" i="1" s="1"/>
  <c r="AH234" i="1"/>
  <c r="AM234" i="1" s="1"/>
  <c r="AN234" i="1" s="1"/>
  <c r="AL202" i="1"/>
  <c r="AO202" i="1" s="1"/>
  <c r="AH202" i="1"/>
  <c r="AM202" i="1" s="1"/>
  <c r="AL1201" i="1"/>
  <c r="AO1201" i="1" s="1"/>
  <c r="AH1201" i="1"/>
  <c r="AM1201" i="1" s="1"/>
  <c r="AL1185" i="1"/>
  <c r="AO1185" i="1" s="1"/>
  <c r="AH1185" i="1"/>
  <c r="AM1185" i="1" s="1"/>
  <c r="AL1169" i="1"/>
  <c r="AO1169" i="1" s="1"/>
  <c r="AH1169" i="1"/>
  <c r="AM1169" i="1" s="1"/>
  <c r="AL1153" i="1"/>
  <c r="AO1153" i="1" s="1"/>
  <c r="AH1153" i="1"/>
  <c r="AM1153" i="1" s="1"/>
  <c r="AL1137" i="1"/>
  <c r="AO1137" i="1" s="1"/>
  <c r="AH1137" i="1"/>
  <c r="AM1137" i="1" s="1"/>
  <c r="AL1121" i="1"/>
  <c r="AO1121" i="1" s="1"/>
  <c r="AH1121" i="1"/>
  <c r="AM1121" i="1" s="1"/>
  <c r="AL1105" i="1"/>
  <c r="AO1105" i="1" s="1"/>
  <c r="AH1105" i="1"/>
  <c r="AM1105" i="1" s="1"/>
  <c r="AL1089" i="1"/>
  <c r="AO1089" i="1" s="1"/>
  <c r="AH1089" i="1"/>
  <c r="AM1089" i="1" s="1"/>
  <c r="AL1073" i="1"/>
  <c r="AO1073" i="1" s="1"/>
  <c r="AH1073" i="1"/>
  <c r="AM1073" i="1" s="1"/>
  <c r="AL1057" i="1"/>
  <c r="AO1057" i="1" s="1"/>
  <c r="AH1057" i="1"/>
  <c r="AM1057" i="1" s="1"/>
  <c r="AL1041" i="1"/>
  <c r="AO1041" i="1" s="1"/>
  <c r="AH1041" i="1"/>
  <c r="AM1041" i="1" s="1"/>
  <c r="AL1025" i="1"/>
  <c r="AO1025" i="1" s="1"/>
  <c r="AH1025" i="1"/>
  <c r="AM1025" i="1" s="1"/>
  <c r="AL1009" i="1"/>
  <c r="AO1009" i="1" s="1"/>
  <c r="AH1009" i="1"/>
  <c r="AM1009" i="1" s="1"/>
  <c r="AL993" i="1"/>
  <c r="AO993" i="1" s="1"/>
  <c r="AH993" i="1"/>
  <c r="AM993" i="1" s="1"/>
  <c r="AL977" i="1"/>
  <c r="AO977" i="1" s="1"/>
  <c r="AH977" i="1"/>
  <c r="AM977" i="1" s="1"/>
  <c r="AL961" i="1"/>
  <c r="AO961" i="1" s="1"/>
  <c r="AH961" i="1"/>
  <c r="AM961" i="1" s="1"/>
  <c r="AL945" i="1"/>
  <c r="AO945" i="1" s="1"/>
  <c r="AH945" i="1"/>
  <c r="AM945" i="1" s="1"/>
  <c r="AL929" i="1"/>
  <c r="AO929" i="1" s="1"/>
  <c r="AH929" i="1"/>
  <c r="AM929" i="1" s="1"/>
  <c r="AL913" i="1"/>
  <c r="AO913" i="1" s="1"/>
  <c r="AH913" i="1"/>
  <c r="AM913" i="1" s="1"/>
  <c r="AL897" i="1"/>
  <c r="AO897" i="1" s="1"/>
  <c r="AH897" i="1"/>
  <c r="AM897" i="1" s="1"/>
  <c r="AL881" i="1"/>
  <c r="AO881" i="1" s="1"/>
  <c r="AH881" i="1"/>
  <c r="AM881" i="1" s="1"/>
  <c r="AL865" i="1"/>
  <c r="AO865" i="1" s="1"/>
  <c r="AH865" i="1"/>
  <c r="AM865" i="1" s="1"/>
  <c r="AL849" i="1"/>
  <c r="AO849" i="1" s="1"/>
  <c r="AH849" i="1"/>
  <c r="AM849" i="1" s="1"/>
  <c r="AL833" i="1"/>
  <c r="AO833" i="1" s="1"/>
  <c r="AH833" i="1"/>
  <c r="AM833" i="1" s="1"/>
  <c r="AL817" i="1"/>
  <c r="AO817" i="1" s="1"/>
  <c r="AH817" i="1"/>
  <c r="AM817" i="1" s="1"/>
  <c r="AL801" i="1"/>
  <c r="AO801" i="1" s="1"/>
  <c r="AH801" i="1"/>
  <c r="AM801" i="1" s="1"/>
  <c r="AL785" i="1"/>
  <c r="AO785" i="1" s="1"/>
  <c r="AH785" i="1"/>
  <c r="AM785" i="1" s="1"/>
  <c r="AL769" i="1"/>
  <c r="AO769" i="1" s="1"/>
  <c r="AH769" i="1"/>
  <c r="AM769" i="1" s="1"/>
  <c r="AL753" i="1"/>
  <c r="AO753" i="1" s="1"/>
  <c r="AH753" i="1"/>
  <c r="AM753" i="1" s="1"/>
  <c r="AL737" i="1"/>
  <c r="AO737" i="1" s="1"/>
  <c r="AH737" i="1"/>
  <c r="AM737" i="1" s="1"/>
  <c r="AL721" i="1"/>
  <c r="AO721" i="1" s="1"/>
  <c r="AH721" i="1"/>
  <c r="AM721" i="1" s="1"/>
  <c r="AL705" i="1"/>
  <c r="AO705" i="1" s="1"/>
  <c r="AH705" i="1"/>
  <c r="AM705" i="1" s="1"/>
  <c r="AL689" i="1"/>
  <c r="AO689" i="1" s="1"/>
  <c r="AH689" i="1"/>
  <c r="AM689" i="1" s="1"/>
  <c r="AL673" i="1"/>
  <c r="AO673" i="1" s="1"/>
  <c r="AH673" i="1"/>
  <c r="AM673" i="1" s="1"/>
  <c r="AL657" i="1"/>
  <c r="AO657" i="1" s="1"/>
  <c r="AH657" i="1"/>
  <c r="AM657" i="1" s="1"/>
  <c r="AL641" i="1"/>
  <c r="AO641" i="1" s="1"/>
  <c r="AH641" i="1"/>
  <c r="AM641" i="1" s="1"/>
  <c r="AL625" i="1"/>
  <c r="AO625" i="1" s="1"/>
  <c r="AH625" i="1"/>
  <c r="AM625" i="1" s="1"/>
  <c r="AL609" i="1"/>
  <c r="AO609" i="1" s="1"/>
  <c r="AH609" i="1"/>
  <c r="AM609" i="1" s="1"/>
  <c r="AL593" i="1"/>
  <c r="AO593" i="1" s="1"/>
  <c r="AH593" i="1"/>
  <c r="AM593" i="1" s="1"/>
  <c r="AL577" i="1"/>
  <c r="AO577" i="1" s="1"/>
  <c r="AH577" i="1"/>
  <c r="AM577" i="1" s="1"/>
  <c r="AL561" i="1"/>
  <c r="AO561" i="1" s="1"/>
  <c r="AH561" i="1"/>
  <c r="AM561" i="1" s="1"/>
  <c r="AL545" i="1"/>
  <c r="AO545" i="1" s="1"/>
  <c r="AH545" i="1"/>
  <c r="AM545" i="1" s="1"/>
  <c r="AL529" i="1"/>
  <c r="AO529" i="1" s="1"/>
  <c r="AH529" i="1"/>
  <c r="AM529" i="1" s="1"/>
  <c r="AN470" i="1" s="1"/>
  <c r="AL502" i="1"/>
  <c r="AO502" i="1" s="1"/>
  <c r="AH502" i="1"/>
  <c r="AM502" i="1" s="1"/>
  <c r="AL474" i="1"/>
  <c r="AO474" i="1" s="1"/>
  <c r="AH474" i="1"/>
  <c r="AM474" i="1" s="1"/>
  <c r="AL438" i="1"/>
  <c r="AO438" i="1" s="1"/>
  <c r="AH438" i="1"/>
  <c r="AM438" i="1" s="1"/>
  <c r="AL406" i="1"/>
  <c r="AO406" i="1" s="1"/>
  <c r="AH406" i="1"/>
  <c r="AM406" i="1" s="1"/>
  <c r="AL378" i="1"/>
  <c r="AO378" i="1" s="1"/>
  <c r="AH378" i="1"/>
  <c r="AM378" i="1" s="1"/>
  <c r="AL346" i="1"/>
  <c r="AO346" i="1" s="1"/>
  <c r="AH346" i="1"/>
  <c r="AM346" i="1" s="1"/>
  <c r="AL314" i="1"/>
  <c r="AO314" i="1" s="1"/>
  <c r="AH314" i="1"/>
  <c r="AM314" i="1" s="1"/>
  <c r="AL286" i="1"/>
  <c r="AO286" i="1" s="1"/>
  <c r="AH286" i="1"/>
  <c r="AM286" i="1" s="1"/>
  <c r="AL254" i="1"/>
  <c r="AO254" i="1" s="1"/>
  <c r="AH254" i="1"/>
  <c r="AM254" i="1" s="1"/>
  <c r="AL222" i="1"/>
  <c r="AO222" i="1" s="1"/>
  <c r="AH222" i="1"/>
  <c r="AM222" i="1" s="1"/>
  <c r="AL190" i="1"/>
  <c r="AO190" i="1" s="1"/>
  <c r="AH190" i="1"/>
  <c r="AM190" i="1" s="1"/>
  <c r="AL1180" i="1"/>
  <c r="AO1180" i="1" s="1"/>
  <c r="AH1180" i="1"/>
  <c r="AM1180" i="1" s="1"/>
  <c r="AL1164" i="1"/>
  <c r="AO1164" i="1" s="1"/>
  <c r="AH1164" i="1"/>
  <c r="AM1164" i="1" s="1"/>
  <c r="AL1148" i="1"/>
  <c r="AO1148" i="1" s="1"/>
  <c r="AH1148" i="1"/>
  <c r="AM1148" i="1" s="1"/>
  <c r="AL1132" i="1"/>
  <c r="AO1132" i="1" s="1"/>
  <c r="AH1132" i="1"/>
  <c r="AM1132" i="1" s="1"/>
  <c r="AL1116" i="1"/>
  <c r="AO1116" i="1" s="1"/>
  <c r="AH1116" i="1"/>
  <c r="AM1116" i="1" s="1"/>
  <c r="AN1056" i="1" s="1"/>
  <c r="AL501" i="1"/>
  <c r="AO501" i="1" s="1"/>
  <c r="AH501" i="1"/>
  <c r="AM501" i="1" s="1"/>
  <c r="AN442" i="1" s="1"/>
  <c r="AL485" i="1"/>
  <c r="AO485" i="1" s="1"/>
  <c r="AH485" i="1"/>
  <c r="AM485" i="1" s="1"/>
  <c r="AL469" i="1"/>
  <c r="AO469" i="1" s="1"/>
  <c r="AH469" i="1"/>
  <c r="AM469" i="1" s="1"/>
  <c r="AN410" i="1" s="1"/>
  <c r="AL453" i="1"/>
  <c r="AO453" i="1" s="1"/>
  <c r="AH453" i="1"/>
  <c r="AM453" i="1" s="1"/>
  <c r="AL437" i="1"/>
  <c r="AO437" i="1" s="1"/>
  <c r="AH437" i="1"/>
  <c r="AM437" i="1" s="1"/>
  <c r="AN437" i="1" s="1"/>
  <c r="AL421" i="1"/>
  <c r="AO421" i="1" s="1"/>
  <c r="AH421" i="1"/>
  <c r="AM421" i="1" s="1"/>
  <c r="AN362" i="1" s="1"/>
  <c r="AL405" i="1"/>
  <c r="AO405" i="1" s="1"/>
  <c r="AH405" i="1"/>
  <c r="AM405" i="1" s="1"/>
  <c r="AL389" i="1"/>
  <c r="AO389" i="1" s="1"/>
  <c r="AH389" i="1"/>
  <c r="AM389" i="1" s="1"/>
  <c r="AN330" i="1" s="1"/>
  <c r="AL373" i="1"/>
  <c r="AO373" i="1" s="1"/>
  <c r="AH373" i="1"/>
  <c r="AM373" i="1" s="1"/>
  <c r="AL357" i="1"/>
  <c r="AO357" i="1" s="1"/>
  <c r="AH357" i="1"/>
  <c r="AM357" i="1" s="1"/>
  <c r="AN298" i="1" s="1"/>
  <c r="AL341" i="1"/>
  <c r="AO341" i="1" s="1"/>
  <c r="AH341" i="1"/>
  <c r="AM341" i="1" s="1"/>
  <c r="AN282" i="1" s="1"/>
  <c r="AL325" i="1"/>
  <c r="AO325" i="1" s="1"/>
  <c r="AH325" i="1"/>
  <c r="AM325" i="1" s="1"/>
  <c r="AN186" i="1" s="1"/>
  <c r="AL309" i="1"/>
  <c r="AO309" i="1" s="1"/>
  <c r="AH309" i="1"/>
  <c r="AM309" i="1" s="1"/>
  <c r="AN309" i="1" s="1"/>
  <c r="AL293" i="1"/>
  <c r="AO293" i="1" s="1"/>
  <c r="AH293" i="1"/>
  <c r="AM293" i="1" s="1"/>
  <c r="AN293" i="1" s="1"/>
  <c r="AL277" i="1"/>
  <c r="AO277" i="1" s="1"/>
  <c r="AH277" i="1"/>
  <c r="AM277" i="1" s="1"/>
  <c r="AL261" i="1"/>
  <c r="AO261" i="1" s="1"/>
  <c r="AH261" i="1"/>
  <c r="AM261" i="1" s="1"/>
  <c r="AL245" i="1"/>
  <c r="AO245" i="1" s="1"/>
  <c r="AH245" i="1"/>
  <c r="AM245" i="1" s="1"/>
  <c r="AL229" i="1"/>
  <c r="AO229" i="1" s="1"/>
  <c r="AH229" i="1"/>
  <c r="AM229" i="1" s="1"/>
  <c r="AL213" i="1"/>
  <c r="AO213" i="1" s="1"/>
  <c r="AH213" i="1"/>
  <c r="AM213" i="1" s="1"/>
  <c r="AN213" i="1" s="1"/>
  <c r="AL197" i="1"/>
  <c r="AO197" i="1" s="1"/>
  <c r="AH197" i="1"/>
  <c r="AM197" i="1" s="1"/>
  <c r="AN1382" i="1"/>
  <c r="AN1104" i="1"/>
  <c r="AN1036" i="1"/>
  <c r="AN936" i="1"/>
  <c r="AN867" i="1"/>
  <c r="AN675" i="1"/>
  <c r="AN504" i="1"/>
  <c r="AN400" i="1"/>
  <c r="AN300" i="1"/>
  <c r="AN1442" i="1"/>
  <c r="AN1378" i="1"/>
  <c r="AN1123" i="1"/>
  <c r="AN943" i="1"/>
  <c r="AN876" i="1"/>
  <c r="AN803" i="1"/>
  <c r="AN620" i="1"/>
  <c r="AN480" i="1"/>
  <c r="AN412" i="1"/>
  <c r="AN413" i="1"/>
  <c r="AN236" i="1"/>
  <c r="AN237" i="1"/>
  <c r="AN19" i="1"/>
  <c r="AL178" i="1"/>
  <c r="AO178" i="1" s="1"/>
  <c r="AH178" i="1"/>
  <c r="AM178" i="1" s="1"/>
  <c r="AL162" i="1"/>
  <c r="AO162" i="1" s="1"/>
  <c r="AH162" i="1"/>
  <c r="AM162" i="1" s="1"/>
  <c r="AN162" i="1" s="1"/>
  <c r="AL146" i="1"/>
  <c r="AO146" i="1" s="1"/>
  <c r="AH146" i="1"/>
  <c r="AM146" i="1" s="1"/>
  <c r="AL130" i="1"/>
  <c r="AO130" i="1" s="1"/>
  <c r="AH130" i="1"/>
  <c r="AM130" i="1" s="1"/>
  <c r="AL114" i="1"/>
  <c r="AO114" i="1" s="1"/>
  <c r="AH114" i="1"/>
  <c r="AM114" i="1" s="1"/>
  <c r="AN114" i="1" s="1"/>
  <c r="AL98" i="1"/>
  <c r="AO98" i="1" s="1"/>
  <c r="AH98" i="1"/>
  <c r="AM98" i="1" s="1"/>
  <c r="AL82" i="1"/>
  <c r="AO82" i="1" s="1"/>
  <c r="AH82" i="1"/>
  <c r="AM82" i="1" s="1"/>
  <c r="AL66" i="1"/>
  <c r="AO66" i="1" s="1"/>
  <c r="AH66" i="1"/>
  <c r="AM66" i="1" s="1"/>
  <c r="AN66" i="1" s="1"/>
  <c r="AL50" i="1"/>
  <c r="AO50" i="1" s="1"/>
  <c r="AH50" i="1"/>
  <c r="AM50" i="1" s="1"/>
  <c r="AL34" i="1"/>
  <c r="AO34" i="1" s="1"/>
  <c r="AH34" i="1"/>
  <c r="AM34" i="1" s="1"/>
  <c r="AL18" i="1"/>
  <c r="AO18" i="1" s="1"/>
  <c r="AH18" i="1"/>
  <c r="AM18" i="1" s="1"/>
  <c r="AL173" i="1"/>
  <c r="AO173" i="1" s="1"/>
  <c r="AH173" i="1"/>
  <c r="AM173" i="1" s="1"/>
  <c r="AL145" i="1"/>
  <c r="AO145" i="1" s="1"/>
  <c r="AH145" i="1"/>
  <c r="AM145" i="1" s="1"/>
  <c r="AL117" i="1"/>
  <c r="AO117" i="1" s="1"/>
  <c r="AH117" i="1"/>
  <c r="AM117" i="1" s="1"/>
  <c r="AN117" i="1" s="1"/>
  <c r="AL85" i="1"/>
  <c r="AO85" i="1" s="1"/>
  <c r="AH85" i="1"/>
  <c r="AM85" i="1" s="1"/>
  <c r="AL57" i="1"/>
  <c r="AO57" i="1" s="1"/>
  <c r="AH57" i="1"/>
  <c r="AM57" i="1" s="1"/>
  <c r="AL29" i="1"/>
  <c r="AO29" i="1" s="1"/>
  <c r="AH29" i="1"/>
  <c r="AM29" i="1" s="1"/>
  <c r="AL161" i="1"/>
  <c r="AO161" i="1" s="1"/>
  <c r="AH161" i="1"/>
  <c r="AM161" i="1" s="1"/>
  <c r="AN161" i="1" s="1"/>
  <c r="AL121" i="1"/>
  <c r="AO121" i="1" s="1"/>
  <c r="AH121" i="1"/>
  <c r="AM121" i="1" s="1"/>
  <c r="AL89" i="1"/>
  <c r="AO89" i="1" s="1"/>
  <c r="AH89" i="1"/>
  <c r="AM89" i="1" s="1"/>
  <c r="AN89" i="1" s="1"/>
  <c r="AL49" i="1"/>
  <c r="AO49" i="1" s="1"/>
  <c r="AH49" i="1"/>
  <c r="AM49" i="1" s="1"/>
  <c r="AL13" i="1"/>
  <c r="AO13" i="1" s="1"/>
  <c r="AH13" i="1"/>
  <c r="AM13" i="1" s="1"/>
  <c r="AL176" i="1"/>
  <c r="AO176" i="1" s="1"/>
  <c r="AH176" i="1"/>
  <c r="AM176" i="1" s="1"/>
  <c r="AL160" i="1"/>
  <c r="AO160" i="1" s="1"/>
  <c r="AH160" i="1"/>
  <c r="AM160" i="1" s="1"/>
  <c r="AL144" i="1"/>
  <c r="AO144" i="1" s="1"/>
  <c r="AH144" i="1"/>
  <c r="AM144" i="1" s="1"/>
  <c r="AL128" i="1"/>
  <c r="AO128" i="1" s="1"/>
  <c r="AH128" i="1"/>
  <c r="AM128" i="1" s="1"/>
  <c r="AL112" i="1"/>
  <c r="AO112" i="1" s="1"/>
  <c r="AH112" i="1"/>
  <c r="AM112" i="1" s="1"/>
  <c r="AL96" i="1"/>
  <c r="AO96" i="1" s="1"/>
  <c r="AH96" i="1"/>
  <c r="AM96" i="1" s="1"/>
  <c r="AL80" i="1"/>
  <c r="AO80" i="1" s="1"/>
  <c r="AH80" i="1"/>
  <c r="AM80" i="1" s="1"/>
  <c r="AL64" i="1"/>
  <c r="AO64" i="1" s="1"/>
  <c r="AH64" i="1"/>
  <c r="AM64" i="1" s="1"/>
  <c r="AL48" i="1"/>
  <c r="AO48" i="1" s="1"/>
  <c r="AH48" i="1"/>
  <c r="AM48" i="1" s="1"/>
  <c r="AL32" i="1"/>
  <c r="AO32" i="1" s="1"/>
  <c r="AH32" i="1"/>
  <c r="AM32" i="1" s="1"/>
  <c r="AL16" i="1"/>
  <c r="AO16" i="1" s="1"/>
  <c r="AH16" i="1"/>
  <c r="AM16" i="1" s="1"/>
  <c r="AL167" i="1"/>
  <c r="AO167" i="1" s="1"/>
  <c r="AH167" i="1"/>
  <c r="AM167" i="1" s="1"/>
  <c r="AL139" i="1"/>
  <c r="AO139" i="1" s="1"/>
  <c r="AH139" i="1"/>
  <c r="AM139" i="1" s="1"/>
  <c r="AL115" i="1"/>
  <c r="AO115" i="1" s="1"/>
  <c r="AH115" i="1"/>
  <c r="AM115" i="1" s="1"/>
  <c r="AN115" i="1" s="1"/>
  <c r="AL87" i="1"/>
  <c r="AO87" i="1" s="1"/>
  <c r="AH87" i="1"/>
  <c r="AM87" i="1" s="1"/>
  <c r="AL59" i="1"/>
  <c r="AO59" i="1" s="1"/>
  <c r="AH59" i="1"/>
  <c r="AM59" i="1" s="1"/>
  <c r="AL31" i="1"/>
  <c r="AO31" i="1" s="1"/>
  <c r="AH31" i="1"/>
  <c r="AM31" i="1" s="1"/>
  <c r="AL179" i="1"/>
  <c r="AO179" i="1" s="1"/>
  <c r="AH179" i="1"/>
  <c r="AM179" i="1" s="1"/>
  <c r="AL143" i="1"/>
  <c r="AO143" i="1" s="1"/>
  <c r="AH143" i="1"/>
  <c r="AM143" i="1" s="1"/>
  <c r="AL103" i="1"/>
  <c r="AO103" i="1" s="1"/>
  <c r="AH103" i="1"/>
  <c r="AM103" i="1" s="1"/>
  <c r="AL63" i="1"/>
  <c r="AO63" i="1" s="1"/>
  <c r="AH63" i="1"/>
  <c r="AM63" i="1" s="1"/>
  <c r="AL27" i="1"/>
  <c r="AO27" i="1" s="1"/>
  <c r="AH27" i="1"/>
  <c r="AM27" i="1" s="1"/>
  <c r="AL1638" i="1"/>
  <c r="AO1638" i="1" s="1"/>
  <c r="AH1638" i="1"/>
  <c r="AM1638" i="1" s="1"/>
  <c r="AN1579" i="1" s="1"/>
  <c r="AL1608" i="1"/>
  <c r="AO1608" i="1" s="1"/>
  <c r="AH1608" i="1"/>
  <c r="AM1608" i="1" s="1"/>
  <c r="AN1549" i="1" s="1"/>
  <c r="AL1632" i="1"/>
  <c r="AO1632" i="1" s="1"/>
  <c r="AH1632" i="1"/>
  <c r="AM1632" i="1" s="1"/>
  <c r="AN1573" i="1" s="1"/>
  <c r="AL1644" i="1"/>
  <c r="AO1644" i="1" s="1"/>
  <c r="AH1644" i="1"/>
  <c r="AL1550" i="1"/>
  <c r="AO1550" i="1" s="1"/>
  <c r="AH1550" i="1"/>
  <c r="AM1550" i="1" s="1"/>
  <c r="AL1601" i="1"/>
  <c r="AO1601" i="1" s="1"/>
  <c r="AH1601" i="1"/>
  <c r="AM1601" i="1" s="1"/>
  <c r="AL1572" i="1"/>
  <c r="AO1572" i="1" s="1"/>
  <c r="AH1572" i="1"/>
  <c r="AM1572" i="1" s="1"/>
  <c r="AN1513" i="1" s="1"/>
  <c r="AL1586" i="1"/>
  <c r="AO1586" i="1" s="1"/>
  <c r="AH1586" i="1"/>
  <c r="AM1586" i="1" s="1"/>
  <c r="AL1514" i="1"/>
  <c r="AO1514" i="1" s="1"/>
  <c r="AH1514" i="1"/>
  <c r="AM1514" i="1" s="1"/>
  <c r="AL1498" i="1"/>
  <c r="AO1498" i="1" s="1"/>
  <c r="AH1498" i="1"/>
  <c r="AM1498" i="1" s="1"/>
  <c r="AL1482" i="1"/>
  <c r="AO1482" i="1" s="1"/>
  <c r="AH1482" i="1"/>
  <c r="AM1482" i="1" s="1"/>
  <c r="AL1466" i="1"/>
  <c r="AO1466" i="1" s="1"/>
  <c r="AH1466" i="1"/>
  <c r="AM1466" i="1" s="1"/>
  <c r="AL1450" i="1"/>
  <c r="AO1450" i="1" s="1"/>
  <c r="AH1450" i="1"/>
  <c r="AM1450" i="1" s="1"/>
  <c r="AN1450" i="1" s="1"/>
  <c r="AL1434" i="1"/>
  <c r="AO1434" i="1" s="1"/>
  <c r="AH1434" i="1"/>
  <c r="AM1434" i="1" s="1"/>
  <c r="AL1418" i="1"/>
  <c r="AO1418" i="1" s="1"/>
  <c r="AH1418" i="1"/>
  <c r="AM1418" i="1" s="1"/>
  <c r="AL1402" i="1"/>
  <c r="AO1402" i="1" s="1"/>
  <c r="AH1402" i="1"/>
  <c r="AM1402" i="1" s="1"/>
  <c r="AL1386" i="1"/>
  <c r="AO1386" i="1" s="1"/>
  <c r="AH1386" i="1"/>
  <c r="AM1386" i="1" s="1"/>
  <c r="AN1386" i="1" s="1"/>
  <c r="AL1370" i="1"/>
  <c r="AO1370" i="1" s="1"/>
  <c r="AH1370" i="1"/>
  <c r="AM1370" i="1" s="1"/>
  <c r="AL1354" i="1"/>
  <c r="AO1354" i="1" s="1"/>
  <c r="AH1354" i="1"/>
  <c r="AM1354" i="1" s="1"/>
  <c r="AL1617" i="1"/>
  <c r="AO1617" i="1" s="1"/>
  <c r="AH1617" i="1"/>
  <c r="AM1617" i="1" s="1"/>
  <c r="AL1641" i="1"/>
  <c r="AO1641" i="1" s="1"/>
  <c r="AH1641" i="1"/>
  <c r="AM1641" i="1" s="1"/>
  <c r="AL1620" i="1"/>
  <c r="AO1620" i="1" s="1"/>
  <c r="AH1620" i="1"/>
  <c r="AM1620" i="1" s="1"/>
  <c r="AL1605" i="1"/>
  <c r="AO1605" i="1" s="1"/>
  <c r="AH1605" i="1"/>
  <c r="AM1605" i="1" s="1"/>
  <c r="AL1530" i="1"/>
  <c r="AO1530" i="1" s="1"/>
  <c r="AH1530" i="1"/>
  <c r="AM1530" i="1" s="1"/>
  <c r="AL1589" i="1"/>
  <c r="AO1589" i="1" s="1"/>
  <c r="AH1589" i="1"/>
  <c r="AM1589" i="1" s="1"/>
  <c r="AL1580" i="1"/>
  <c r="AO1580" i="1" s="1"/>
  <c r="AH1580" i="1"/>
  <c r="AM1580" i="1" s="1"/>
  <c r="AN1521" i="1" s="1"/>
  <c r="AL1553" i="1"/>
  <c r="AO1553" i="1" s="1"/>
  <c r="AH1553" i="1"/>
  <c r="AM1553" i="1" s="1"/>
  <c r="AL1592" i="1"/>
  <c r="AO1592" i="1" s="1"/>
  <c r="AH1592" i="1"/>
  <c r="AM1592" i="1" s="1"/>
  <c r="AL1625" i="1"/>
  <c r="AO1625" i="1" s="1"/>
  <c r="AH1625" i="1"/>
  <c r="AM1625" i="1" s="1"/>
  <c r="AN1566" i="1" s="1"/>
  <c r="AL1633" i="1"/>
  <c r="AO1633" i="1" s="1"/>
  <c r="AH1633" i="1"/>
  <c r="AM1633" i="1" s="1"/>
  <c r="AN1574" i="1" s="1"/>
  <c r="AL1611" i="1"/>
  <c r="AO1611" i="1" s="1"/>
  <c r="AH1611" i="1"/>
  <c r="AM1611" i="1" s="1"/>
  <c r="AL1595" i="1"/>
  <c r="AO1595" i="1" s="1"/>
  <c r="AH1595" i="1"/>
  <c r="AM1595" i="1" s="1"/>
  <c r="AN1536" i="1" s="1"/>
  <c r="AL1526" i="1"/>
  <c r="AO1526" i="1" s="1"/>
  <c r="AH1526" i="1"/>
  <c r="AM1526" i="1" s="1"/>
  <c r="AN1467" i="1" s="1"/>
  <c r="AL1561" i="1"/>
  <c r="AO1561" i="1" s="1"/>
  <c r="AH1561" i="1"/>
  <c r="AM1561" i="1" s="1"/>
  <c r="AL1567" i="1"/>
  <c r="AO1567" i="1" s="1"/>
  <c r="AH1567" i="1"/>
  <c r="AM1567" i="1" s="1"/>
  <c r="AN1508" i="1" s="1"/>
  <c r="AL1642" i="1"/>
  <c r="AO1642" i="1" s="1"/>
  <c r="AH1642" i="1"/>
  <c r="AM1642" i="1" s="1"/>
  <c r="AN1583" i="1" s="1"/>
  <c r="AL1543" i="1"/>
  <c r="AO1543" i="1" s="1"/>
  <c r="AH1543" i="1"/>
  <c r="AM1543" i="1" s="1"/>
  <c r="AL1559" i="1"/>
  <c r="AO1559" i="1" s="1"/>
  <c r="AH1559" i="1"/>
  <c r="AM1559" i="1" s="1"/>
  <c r="AL1555" i="1"/>
  <c r="AO1555" i="1" s="1"/>
  <c r="AH1555" i="1"/>
  <c r="AM1555" i="1" s="1"/>
  <c r="AN1496" i="1" s="1"/>
  <c r="AL1640" i="1"/>
  <c r="AO1640" i="1" s="1"/>
  <c r="AH1640" i="1"/>
  <c r="AM1640" i="1" s="1"/>
  <c r="AL1522" i="1"/>
  <c r="AO1522" i="1" s="1"/>
  <c r="AH1522" i="1"/>
  <c r="AM1522" i="1" s="1"/>
  <c r="AL1582" i="1"/>
  <c r="AO1582" i="1" s="1"/>
  <c r="AH1582" i="1"/>
  <c r="AM1582" i="1" s="1"/>
  <c r="AL1578" i="1"/>
  <c r="AO1578" i="1" s="1"/>
  <c r="AH1578" i="1"/>
  <c r="AM1578" i="1" s="1"/>
  <c r="AN1519" i="1" s="1"/>
  <c r="AL1334" i="1"/>
  <c r="AO1334" i="1" s="1"/>
  <c r="AH1334" i="1"/>
  <c r="AM1334" i="1" s="1"/>
  <c r="AN1275" i="1" s="1"/>
  <c r="AL1318" i="1"/>
  <c r="AO1318" i="1" s="1"/>
  <c r="AH1318" i="1"/>
  <c r="AM1318" i="1" s="1"/>
  <c r="AN1259" i="1" s="1"/>
  <c r="AL1302" i="1"/>
  <c r="AO1302" i="1" s="1"/>
  <c r="AH1302" i="1"/>
  <c r="AM1302" i="1" s="1"/>
  <c r="AN1243" i="1" s="1"/>
  <c r="AL1286" i="1"/>
  <c r="AO1286" i="1" s="1"/>
  <c r="AH1286" i="1"/>
  <c r="AM1286" i="1" s="1"/>
  <c r="AN1227" i="1" s="1"/>
  <c r="AL1270" i="1"/>
  <c r="AO1270" i="1" s="1"/>
  <c r="AH1270" i="1"/>
  <c r="AM1270" i="1" s="1"/>
  <c r="AN1211" i="1" s="1"/>
  <c r="AL1254" i="1"/>
  <c r="AO1254" i="1" s="1"/>
  <c r="AH1254" i="1"/>
  <c r="AM1254" i="1" s="1"/>
  <c r="AL1238" i="1"/>
  <c r="AO1238" i="1" s="1"/>
  <c r="AH1238" i="1"/>
  <c r="AM1238" i="1" s="1"/>
  <c r="AN1179" i="1" s="1"/>
  <c r="AL1222" i="1"/>
  <c r="AO1222" i="1" s="1"/>
  <c r="AH1222" i="1"/>
  <c r="AM1222" i="1" s="1"/>
  <c r="AN1163" i="1" s="1"/>
  <c r="AL1206" i="1"/>
  <c r="AO1206" i="1" s="1"/>
  <c r="AH1206" i="1"/>
  <c r="AM1206" i="1" s="1"/>
  <c r="AL1092" i="1"/>
  <c r="AO1092" i="1" s="1"/>
  <c r="AH1092" i="1"/>
  <c r="AM1092" i="1" s="1"/>
  <c r="AN1033" i="1" s="1"/>
  <c r="AL1076" i="1"/>
  <c r="AO1076" i="1" s="1"/>
  <c r="AH1076" i="1"/>
  <c r="AM1076" i="1" s="1"/>
  <c r="AN1017" i="1" s="1"/>
  <c r="AL1060" i="1"/>
  <c r="AO1060" i="1" s="1"/>
  <c r="AH1060" i="1"/>
  <c r="AM1060" i="1" s="1"/>
  <c r="AL1044" i="1"/>
  <c r="AO1044" i="1" s="1"/>
  <c r="AH1044" i="1"/>
  <c r="AM1044" i="1" s="1"/>
  <c r="AL1028" i="1"/>
  <c r="AO1028" i="1" s="1"/>
  <c r="AH1028" i="1"/>
  <c r="AM1028" i="1" s="1"/>
  <c r="AN969" i="1" s="1"/>
  <c r="AL1012" i="1"/>
  <c r="AO1012" i="1" s="1"/>
  <c r="AH1012" i="1"/>
  <c r="AM1012" i="1" s="1"/>
  <c r="AN953" i="1" s="1"/>
  <c r="AL996" i="1"/>
  <c r="AO996" i="1" s="1"/>
  <c r="AH996" i="1"/>
  <c r="AM996" i="1" s="1"/>
  <c r="AN996" i="1" s="1"/>
  <c r="AL980" i="1"/>
  <c r="AO980" i="1" s="1"/>
  <c r="AH980" i="1"/>
  <c r="AM980" i="1" s="1"/>
  <c r="AN921" i="1" s="1"/>
  <c r="AL964" i="1"/>
  <c r="AO964" i="1" s="1"/>
  <c r="AH964" i="1"/>
  <c r="AM964" i="1" s="1"/>
  <c r="AN905" i="1" s="1"/>
  <c r="AL948" i="1"/>
  <c r="AO948" i="1" s="1"/>
  <c r="AH948" i="1"/>
  <c r="AM948" i="1" s="1"/>
  <c r="AN889" i="1" s="1"/>
  <c r="AL932" i="1"/>
  <c r="AO932" i="1" s="1"/>
  <c r="AH932" i="1"/>
  <c r="AM932" i="1" s="1"/>
  <c r="AL916" i="1"/>
  <c r="AO916" i="1" s="1"/>
  <c r="AH916" i="1"/>
  <c r="AM916" i="1" s="1"/>
  <c r="AL900" i="1"/>
  <c r="AO900" i="1" s="1"/>
  <c r="AH900" i="1"/>
  <c r="AM900" i="1" s="1"/>
  <c r="AN841" i="1" s="1"/>
  <c r="AL884" i="1"/>
  <c r="AO884" i="1" s="1"/>
  <c r="AH884" i="1"/>
  <c r="AM884" i="1" s="1"/>
  <c r="AN825" i="1" s="1"/>
  <c r="AL868" i="1"/>
  <c r="AO868" i="1" s="1"/>
  <c r="AH868" i="1"/>
  <c r="AM868" i="1" s="1"/>
  <c r="AN868" i="1" s="1"/>
  <c r="AL852" i="1"/>
  <c r="AO852" i="1" s="1"/>
  <c r="AH852" i="1"/>
  <c r="AM852" i="1" s="1"/>
  <c r="AN793" i="1" s="1"/>
  <c r="AL836" i="1"/>
  <c r="AO836" i="1" s="1"/>
  <c r="AH836" i="1"/>
  <c r="AM836" i="1" s="1"/>
  <c r="AN777" i="1" s="1"/>
  <c r="AL820" i="1"/>
  <c r="AO820" i="1" s="1"/>
  <c r="AH820" i="1"/>
  <c r="AM820" i="1" s="1"/>
  <c r="AN761" i="1" s="1"/>
  <c r="AL804" i="1"/>
  <c r="AO804" i="1" s="1"/>
  <c r="AH804" i="1"/>
  <c r="AM804" i="1" s="1"/>
  <c r="AL788" i="1"/>
  <c r="AO788" i="1" s="1"/>
  <c r="AH788" i="1"/>
  <c r="AM788" i="1" s="1"/>
  <c r="AN729" i="1" s="1"/>
  <c r="AL772" i="1"/>
  <c r="AO772" i="1" s="1"/>
  <c r="AH772" i="1"/>
  <c r="AM772" i="1" s="1"/>
  <c r="AN713" i="1" s="1"/>
  <c r="AL756" i="1"/>
  <c r="AO756" i="1" s="1"/>
  <c r="AH756" i="1"/>
  <c r="AM756" i="1" s="1"/>
  <c r="AL740" i="1"/>
  <c r="AO740" i="1" s="1"/>
  <c r="AH740" i="1"/>
  <c r="AM740" i="1" s="1"/>
  <c r="AN740" i="1" s="1"/>
  <c r="AL724" i="1"/>
  <c r="AO724" i="1" s="1"/>
  <c r="AH724" i="1"/>
  <c r="AM724" i="1" s="1"/>
  <c r="AN665" i="1" s="1"/>
  <c r="AL708" i="1"/>
  <c r="AO708" i="1" s="1"/>
  <c r="AH708" i="1"/>
  <c r="AM708" i="1" s="1"/>
  <c r="AN649" i="1" s="1"/>
  <c r="AL692" i="1"/>
  <c r="AO692" i="1" s="1"/>
  <c r="AH692" i="1"/>
  <c r="AM692" i="1" s="1"/>
  <c r="AN692" i="1" s="1"/>
  <c r="AL676" i="1"/>
  <c r="AO676" i="1" s="1"/>
  <c r="AH676" i="1"/>
  <c r="AM676" i="1" s="1"/>
  <c r="AN617" i="1" s="1"/>
  <c r="AL660" i="1"/>
  <c r="AO660" i="1" s="1"/>
  <c r="AH660" i="1"/>
  <c r="AM660" i="1" s="1"/>
  <c r="AN601" i="1" s="1"/>
  <c r="AL644" i="1"/>
  <c r="AO644" i="1" s="1"/>
  <c r="AH644" i="1"/>
  <c r="AM644" i="1" s="1"/>
  <c r="AN585" i="1" s="1"/>
  <c r="AL628" i="1"/>
  <c r="AO628" i="1" s="1"/>
  <c r="AH628" i="1"/>
  <c r="AM628" i="1" s="1"/>
  <c r="AN628" i="1" s="1"/>
  <c r="AL612" i="1"/>
  <c r="AO612" i="1" s="1"/>
  <c r="AH612" i="1"/>
  <c r="AM612" i="1" s="1"/>
  <c r="AN553" i="1" s="1"/>
  <c r="AL596" i="1"/>
  <c r="AO596" i="1" s="1"/>
  <c r="AH596" i="1"/>
  <c r="AM596" i="1" s="1"/>
  <c r="AN537" i="1" s="1"/>
  <c r="AL580" i="1"/>
  <c r="AO580" i="1" s="1"/>
  <c r="AH580" i="1"/>
  <c r="AM580" i="1" s="1"/>
  <c r="AN521" i="1" s="1"/>
  <c r="AL564" i="1"/>
  <c r="AO564" i="1" s="1"/>
  <c r="AH564" i="1"/>
  <c r="AM564" i="1" s="1"/>
  <c r="AN505" i="1" s="1"/>
  <c r="AL548" i="1"/>
  <c r="AO548" i="1" s="1"/>
  <c r="AH548" i="1"/>
  <c r="AM548" i="1" s="1"/>
  <c r="AN489" i="1" s="1"/>
  <c r="AL532" i="1"/>
  <c r="AO532" i="1" s="1"/>
  <c r="AH532" i="1"/>
  <c r="AM532" i="1" s="1"/>
  <c r="AN473" i="1" s="1"/>
  <c r="AL517" i="1"/>
  <c r="AO517" i="1" s="1"/>
  <c r="AH517" i="1"/>
  <c r="AM517" i="1" s="1"/>
  <c r="AN458" i="1" s="1"/>
  <c r="AL1417" i="1"/>
  <c r="AO1417" i="1" s="1"/>
  <c r="AH1417" i="1"/>
  <c r="AM1417" i="1" s="1"/>
  <c r="AN1417" i="1" s="1"/>
  <c r="AL1401" i="1"/>
  <c r="AO1401" i="1" s="1"/>
  <c r="AH1401" i="1"/>
  <c r="AM1401" i="1" s="1"/>
  <c r="AL1385" i="1"/>
  <c r="AO1385" i="1" s="1"/>
  <c r="AH1385" i="1"/>
  <c r="AM1385" i="1" s="1"/>
  <c r="AN1326" i="1" s="1"/>
  <c r="AL1369" i="1"/>
  <c r="AO1369" i="1" s="1"/>
  <c r="AH1369" i="1"/>
  <c r="AM1369" i="1" s="1"/>
  <c r="AN1310" i="1" s="1"/>
  <c r="AL1353" i="1"/>
  <c r="AO1353" i="1" s="1"/>
  <c r="AH1353" i="1"/>
  <c r="AM1353" i="1" s="1"/>
  <c r="AL1337" i="1"/>
  <c r="AO1337" i="1" s="1"/>
  <c r="AH1337" i="1"/>
  <c r="AM1337" i="1" s="1"/>
  <c r="AL1321" i="1"/>
  <c r="AO1321" i="1" s="1"/>
  <c r="AH1321" i="1"/>
  <c r="AM1321" i="1" s="1"/>
  <c r="AL1305" i="1"/>
  <c r="AO1305" i="1" s="1"/>
  <c r="AH1305" i="1"/>
  <c r="AM1305" i="1" s="1"/>
  <c r="AL1289" i="1"/>
  <c r="AO1289" i="1" s="1"/>
  <c r="AH1289" i="1"/>
  <c r="AM1289" i="1" s="1"/>
  <c r="AN1230" i="1" s="1"/>
  <c r="AL1273" i="1"/>
  <c r="AO1273" i="1" s="1"/>
  <c r="AH1273" i="1"/>
  <c r="AM1273" i="1" s="1"/>
  <c r="AN1214" i="1" s="1"/>
  <c r="AL1257" i="1"/>
  <c r="AO1257" i="1" s="1"/>
  <c r="AH1257" i="1"/>
  <c r="AM1257" i="1" s="1"/>
  <c r="AN1198" i="1" s="1"/>
  <c r="AL1241" i="1"/>
  <c r="AO1241" i="1" s="1"/>
  <c r="AH1241" i="1"/>
  <c r="AM1241" i="1" s="1"/>
  <c r="AN1182" i="1" s="1"/>
  <c r="AL1225" i="1"/>
  <c r="AO1225" i="1" s="1"/>
  <c r="AH1225" i="1"/>
  <c r="AM1225" i="1" s="1"/>
  <c r="AL1209" i="1"/>
  <c r="AO1209" i="1" s="1"/>
  <c r="AH1209" i="1"/>
  <c r="AM1209" i="1" s="1"/>
  <c r="AN1150" i="1" s="1"/>
  <c r="AL1570" i="1"/>
  <c r="AO1570" i="1" s="1"/>
  <c r="AH1570" i="1"/>
  <c r="AM1570" i="1" s="1"/>
  <c r="AL1596" i="1"/>
  <c r="AO1596" i="1" s="1"/>
  <c r="AH1596" i="1"/>
  <c r="AM1596" i="1" s="1"/>
  <c r="AN1537" i="1" s="1"/>
  <c r="AL1500" i="1"/>
  <c r="AO1500" i="1" s="1"/>
  <c r="AH1500" i="1"/>
  <c r="AM1500" i="1" s="1"/>
  <c r="AL1484" i="1"/>
  <c r="AO1484" i="1" s="1"/>
  <c r="AH1484" i="1"/>
  <c r="AM1484" i="1" s="1"/>
  <c r="AN1425" i="1" s="1"/>
  <c r="AL1468" i="1"/>
  <c r="AO1468" i="1" s="1"/>
  <c r="AH1468" i="1"/>
  <c r="AM1468" i="1" s="1"/>
  <c r="AN1409" i="1" s="1"/>
  <c r="AL1452" i="1"/>
  <c r="AO1452" i="1" s="1"/>
  <c r="AH1452" i="1"/>
  <c r="AM1452" i="1" s="1"/>
  <c r="AN1393" i="1" s="1"/>
  <c r="AL1436" i="1"/>
  <c r="AO1436" i="1" s="1"/>
  <c r="AH1436" i="1"/>
  <c r="AM1436" i="1" s="1"/>
  <c r="AL1420" i="1"/>
  <c r="AO1420" i="1" s="1"/>
  <c r="AH1420" i="1"/>
  <c r="AM1420" i="1" s="1"/>
  <c r="AN1361" i="1" s="1"/>
  <c r="AL1404" i="1"/>
  <c r="AO1404" i="1" s="1"/>
  <c r="AH1404" i="1"/>
  <c r="AM1404" i="1" s="1"/>
  <c r="AN1345" i="1" s="1"/>
  <c r="AL1388" i="1"/>
  <c r="AO1388" i="1" s="1"/>
  <c r="AH1388" i="1"/>
  <c r="AM1388" i="1" s="1"/>
  <c r="AL1372" i="1"/>
  <c r="AO1372" i="1" s="1"/>
  <c r="AH1372" i="1"/>
  <c r="AM1372" i="1" s="1"/>
  <c r="AN1313" i="1" s="1"/>
  <c r="AL1356" i="1"/>
  <c r="AO1356" i="1" s="1"/>
  <c r="AH1356" i="1"/>
  <c r="AM1356" i="1" s="1"/>
  <c r="AL1340" i="1"/>
  <c r="AO1340" i="1" s="1"/>
  <c r="AH1340" i="1"/>
  <c r="AM1340" i="1" s="1"/>
  <c r="AN1281" i="1" s="1"/>
  <c r="AL1324" i="1"/>
  <c r="AO1324" i="1" s="1"/>
  <c r="AH1324" i="1"/>
  <c r="AM1324" i="1" s="1"/>
  <c r="AN1265" i="1" s="1"/>
  <c r="AL1308" i="1"/>
  <c r="AO1308" i="1" s="1"/>
  <c r="AH1308" i="1"/>
  <c r="AM1308" i="1" s="1"/>
  <c r="AN1249" i="1" s="1"/>
  <c r="AL1292" i="1"/>
  <c r="AO1292" i="1" s="1"/>
  <c r="AH1292" i="1"/>
  <c r="AM1292" i="1" s="1"/>
  <c r="AN1233" i="1" s="1"/>
  <c r="AL1276" i="1"/>
  <c r="AO1276" i="1" s="1"/>
  <c r="AH1276" i="1"/>
  <c r="AM1276" i="1" s="1"/>
  <c r="AL1260" i="1"/>
  <c r="AO1260" i="1" s="1"/>
  <c r="AH1260" i="1"/>
  <c r="AM1260" i="1" s="1"/>
  <c r="AL1244" i="1"/>
  <c r="AO1244" i="1" s="1"/>
  <c r="AH1244" i="1"/>
  <c r="AM1244" i="1" s="1"/>
  <c r="AL1228" i="1"/>
  <c r="AO1228" i="1" s="1"/>
  <c r="AH1228" i="1"/>
  <c r="AM1228" i="1" s="1"/>
  <c r="AL1212" i="1"/>
  <c r="AO1212" i="1" s="1"/>
  <c r="AH1212" i="1"/>
  <c r="AM1212" i="1" s="1"/>
  <c r="AL1511" i="1"/>
  <c r="AO1511" i="1" s="1"/>
  <c r="AH1511" i="1"/>
  <c r="AM1511" i="1" s="1"/>
  <c r="AL1503" i="1"/>
  <c r="AO1503" i="1" s="1"/>
  <c r="AH1503" i="1"/>
  <c r="AM1503" i="1" s="1"/>
  <c r="AN1444" i="1" s="1"/>
  <c r="AL1487" i="1"/>
  <c r="AO1487" i="1" s="1"/>
  <c r="AH1487" i="1"/>
  <c r="AM1487" i="1" s="1"/>
  <c r="AL1471" i="1"/>
  <c r="AO1471" i="1" s="1"/>
  <c r="AH1471" i="1"/>
  <c r="AM1471" i="1" s="1"/>
  <c r="AL1455" i="1"/>
  <c r="AO1455" i="1" s="1"/>
  <c r="AH1455" i="1"/>
  <c r="AM1455" i="1" s="1"/>
  <c r="AN1396" i="1" s="1"/>
  <c r="AL1439" i="1"/>
  <c r="AO1439" i="1" s="1"/>
  <c r="AH1439" i="1"/>
  <c r="AM1439" i="1" s="1"/>
  <c r="AN1380" i="1" s="1"/>
  <c r="AL1423" i="1"/>
  <c r="AO1423" i="1" s="1"/>
  <c r="AH1423" i="1"/>
  <c r="AM1423" i="1" s="1"/>
  <c r="AL1407" i="1"/>
  <c r="AO1407" i="1" s="1"/>
  <c r="AH1407" i="1"/>
  <c r="AM1407" i="1" s="1"/>
  <c r="AL1391" i="1"/>
  <c r="AO1391" i="1" s="1"/>
  <c r="AH1391" i="1"/>
  <c r="AM1391" i="1" s="1"/>
  <c r="AN1332" i="1" s="1"/>
  <c r="AL1375" i="1"/>
  <c r="AO1375" i="1" s="1"/>
  <c r="AH1375" i="1"/>
  <c r="AM1375" i="1" s="1"/>
  <c r="AN1316" i="1" s="1"/>
  <c r="AL1359" i="1"/>
  <c r="AO1359" i="1" s="1"/>
  <c r="AH1359" i="1"/>
  <c r="AM1359" i="1" s="1"/>
  <c r="AL1343" i="1"/>
  <c r="AO1343" i="1" s="1"/>
  <c r="AH1343" i="1"/>
  <c r="AM1343" i="1" s="1"/>
  <c r="AL1327" i="1"/>
  <c r="AO1327" i="1" s="1"/>
  <c r="AH1327" i="1"/>
  <c r="AM1327" i="1" s="1"/>
  <c r="AL1311" i="1"/>
  <c r="AO1311" i="1" s="1"/>
  <c r="AH1311" i="1"/>
  <c r="AM1311" i="1" s="1"/>
  <c r="AL1295" i="1"/>
  <c r="AO1295" i="1" s="1"/>
  <c r="AH1295" i="1"/>
  <c r="AM1295" i="1" s="1"/>
  <c r="AN1236" i="1" s="1"/>
  <c r="AL1279" i="1"/>
  <c r="AO1279" i="1" s="1"/>
  <c r="AH1279" i="1"/>
  <c r="AM1279" i="1" s="1"/>
  <c r="AN1220" i="1" s="1"/>
  <c r="AL1263" i="1"/>
  <c r="AO1263" i="1" s="1"/>
  <c r="AH1263" i="1"/>
  <c r="AM1263" i="1" s="1"/>
  <c r="AN1204" i="1" s="1"/>
  <c r="AL1247" i="1"/>
  <c r="AO1247" i="1" s="1"/>
  <c r="AH1247" i="1"/>
  <c r="AM1247" i="1" s="1"/>
  <c r="AN1188" i="1" s="1"/>
  <c r="AL1231" i="1"/>
  <c r="AO1231" i="1" s="1"/>
  <c r="AH1231" i="1"/>
  <c r="AM1231" i="1" s="1"/>
  <c r="AL1215" i="1"/>
  <c r="AO1215" i="1" s="1"/>
  <c r="AH1215" i="1"/>
  <c r="AM1215" i="1" s="1"/>
  <c r="AN1156" i="1" s="1"/>
  <c r="AL1200" i="1"/>
  <c r="AO1200" i="1" s="1"/>
  <c r="AH1200" i="1"/>
  <c r="AM1200" i="1" s="1"/>
  <c r="AN1141" i="1" s="1"/>
  <c r="AL1190" i="1"/>
  <c r="AO1190" i="1" s="1"/>
  <c r="AH1190" i="1"/>
  <c r="AM1190" i="1" s="1"/>
  <c r="AL1174" i="1"/>
  <c r="AO1174" i="1" s="1"/>
  <c r="AH1174" i="1"/>
  <c r="AM1174" i="1" s="1"/>
  <c r="AN1115" i="1" s="1"/>
  <c r="AL1158" i="1"/>
  <c r="AO1158" i="1" s="1"/>
  <c r="AH1158" i="1"/>
  <c r="AM1158" i="1" s="1"/>
  <c r="AN1099" i="1" s="1"/>
  <c r="AL1142" i="1"/>
  <c r="AO1142" i="1" s="1"/>
  <c r="AH1142" i="1"/>
  <c r="AM1142" i="1" s="1"/>
  <c r="AN1083" i="1" s="1"/>
  <c r="AL1126" i="1"/>
  <c r="AO1126" i="1" s="1"/>
  <c r="AH1126" i="1"/>
  <c r="AM1126" i="1" s="1"/>
  <c r="AL1110" i="1"/>
  <c r="AO1110" i="1" s="1"/>
  <c r="AH1110" i="1"/>
  <c r="AM1110" i="1" s="1"/>
  <c r="AN1051" i="1" s="1"/>
  <c r="AL1094" i="1"/>
  <c r="AO1094" i="1" s="1"/>
  <c r="AH1094" i="1"/>
  <c r="AM1094" i="1" s="1"/>
  <c r="AN1035" i="1" s="1"/>
  <c r="AL1078" i="1"/>
  <c r="AO1078" i="1" s="1"/>
  <c r="AH1078" i="1"/>
  <c r="AM1078" i="1" s="1"/>
  <c r="AN1019" i="1" s="1"/>
  <c r="AL1062" i="1"/>
  <c r="AO1062" i="1" s="1"/>
  <c r="AH1062" i="1"/>
  <c r="AM1062" i="1" s="1"/>
  <c r="AL1046" i="1"/>
  <c r="AO1046" i="1" s="1"/>
  <c r="AH1046" i="1"/>
  <c r="AM1046" i="1" s="1"/>
  <c r="AN987" i="1" s="1"/>
  <c r="AL1030" i="1"/>
  <c r="AO1030" i="1" s="1"/>
  <c r="AH1030" i="1"/>
  <c r="AM1030" i="1" s="1"/>
  <c r="AN971" i="1" s="1"/>
  <c r="AL1014" i="1"/>
  <c r="AO1014" i="1" s="1"/>
  <c r="AH1014" i="1"/>
  <c r="AM1014" i="1" s="1"/>
  <c r="AL998" i="1"/>
  <c r="AO998" i="1" s="1"/>
  <c r="AH998" i="1"/>
  <c r="AM998" i="1" s="1"/>
  <c r="AN939" i="1" s="1"/>
  <c r="AL982" i="1"/>
  <c r="AO982" i="1" s="1"/>
  <c r="AH982" i="1"/>
  <c r="AM982" i="1" s="1"/>
  <c r="AN923" i="1" s="1"/>
  <c r="AL966" i="1"/>
  <c r="AO966" i="1" s="1"/>
  <c r="AH966" i="1"/>
  <c r="AM966" i="1" s="1"/>
  <c r="AN907" i="1" s="1"/>
  <c r="AL950" i="1"/>
  <c r="AO950" i="1" s="1"/>
  <c r="AH950" i="1"/>
  <c r="AM950" i="1" s="1"/>
  <c r="AL934" i="1"/>
  <c r="AO934" i="1" s="1"/>
  <c r="AH934" i="1"/>
  <c r="AM934" i="1" s="1"/>
  <c r="AN875" i="1" s="1"/>
  <c r="AL918" i="1"/>
  <c r="AO918" i="1" s="1"/>
  <c r="AH918" i="1"/>
  <c r="AM918" i="1" s="1"/>
  <c r="AN859" i="1" s="1"/>
  <c r="AL902" i="1"/>
  <c r="AO902" i="1" s="1"/>
  <c r="AH902" i="1"/>
  <c r="AM902" i="1" s="1"/>
  <c r="AN843" i="1" s="1"/>
  <c r="AL886" i="1"/>
  <c r="AO886" i="1" s="1"/>
  <c r="AH886" i="1"/>
  <c r="AM886" i="1" s="1"/>
  <c r="AL870" i="1"/>
  <c r="AO870" i="1" s="1"/>
  <c r="AH870" i="1"/>
  <c r="AM870" i="1" s="1"/>
  <c r="AN811" i="1" s="1"/>
  <c r="AL854" i="1"/>
  <c r="AO854" i="1" s="1"/>
  <c r="AH854" i="1"/>
  <c r="AM854" i="1" s="1"/>
  <c r="AN795" i="1" s="1"/>
  <c r="AL838" i="1"/>
  <c r="AO838" i="1" s="1"/>
  <c r="AH838" i="1"/>
  <c r="AM838" i="1" s="1"/>
  <c r="AL822" i="1"/>
  <c r="AO822" i="1" s="1"/>
  <c r="AH822" i="1"/>
  <c r="AM822" i="1" s="1"/>
  <c r="AL806" i="1"/>
  <c r="AO806" i="1" s="1"/>
  <c r="AH806" i="1"/>
  <c r="AM806" i="1" s="1"/>
  <c r="AN747" i="1" s="1"/>
  <c r="AL790" i="1"/>
  <c r="AO790" i="1" s="1"/>
  <c r="AH790" i="1"/>
  <c r="AM790" i="1" s="1"/>
  <c r="AN731" i="1" s="1"/>
  <c r="AL774" i="1"/>
  <c r="AO774" i="1" s="1"/>
  <c r="AH774" i="1"/>
  <c r="AM774" i="1" s="1"/>
  <c r="AN715" i="1" s="1"/>
  <c r="AL758" i="1"/>
  <c r="AO758" i="1" s="1"/>
  <c r="AH758" i="1"/>
  <c r="AM758" i="1" s="1"/>
  <c r="AN699" i="1" s="1"/>
  <c r="AL742" i="1"/>
  <c r="AO742" i="1" s="1"/>
  <c r="AH742" i="1"/>
  <c r="AM742" i="1" s="1"/>
  <c r="AN683" i="1" s="1"/>
  <c r="AL726" i="1"/>
  <c r="AO726" i="1" s="1"/>
  <c r="AH726" i="1"/>
  <c r="AM726" i="1" s="1"/>
  <c r="AN667" i="1" s="1"/>
  <c r="AL710" i="1"/>
  <c r="AO710" i="1" s="1"/>
  <c r="AH710" i="1"/>
  <c r="AM710" i="1" s="1"/>
  <c r="AN651" i="1" s="1"/>
  <c r="AL694" i="1"/>
  <c r="AO694" i="1" s="1"/>
  <c r="AH694" i="1"/>
  <c r="AM694" i="1" s="1"/>
  <c r="AN635" i="1" s="1"/>
  <c r="AL678" i="1"/>
  <c r="AO678" i="1" s="1"/>
  <c r="AH678" i="1"/>
  <c r="AM678" i="1" s="1"/>
  <c r="AN619" i="1" s="1"/>
  <c r="AL662" i="1"/>
  <c r="AO662" i="1" s="1"/>
  <c r="AH662" i="1"/>
  <c r="AM662" i="1" s="1"/>
  <c r="AN603" i="1" s="1"/>
  <c r="AL646" i="1"/>
  <c r="AO646" i="1" s="1"/>
  <c r="AH646" i="1"/>
  <c r="AM646" i="1" s="1"/>
  <c r="AL630" i="1"/>
  <c r="AO630" i="1" s="1"/>
  <c r="AH630" i="1"/>
  <c r="AM630" i="1" s="1"/>
  <c r="AL614" i="1"/>
  <c r="AO614" i="1" s="1"/>
  <c r="AH614" i="1"/>
  <c r="AM614" i="1" s="1"/>
  <c r="AN555" i="1" s="1"/>
  <c r="AL598" i="1"/>
  <c r="AO598" i="1" s="1"/>
  <c r="AH598" i="1"/>
  <c r="AM598" i="1" s="1"/>
  <c r="AN539" i="1" s="1"/>
  <c r="AL582" i="1"/>
  <c r="AO582" i="1" s="1"/>
  <c r="AH582" i="1"/>
  <c r="AM582" i="1" s="1"/>
  <c r="AN523" i="1" s="1"/>
  <c r="AL566" i="1"/>
  <c r="AO566" i="1" s="1"/>
  <c r="AH566" i="1"/>
  <c r="AM566" i="1" s="1"/>
  <c r="AN507" i="1" s="1"/>
  <c r="AL550" i="1"/>
  <c r="AO550" i="1" s="1"/>
  <c r="AH550" i="1"/>
  <c r="AM550" i="1" s="1"/>
  <c r="AN491" i="1" s="1"/>
  <c r="AL534" i="1"/>
  <c r="AO534" i="1" s="1"/>
  <c r="AH534" i="1"/>
  <c r="AM534" i="1" s="1"/>
  <c r="AN475" i="1" s="1"/>
  <c r="AL511" i="1"/>
  <c r="AO511" i="1" s="1"/>
  <c r="AH511" i="1"/>
  <c r="AM511" i="1" s="1"/>
  <c r="AN452" i="1" s="1"/>
  <c r="AL495" i="1"/>
  <c r="AO495" i="1" s="1"/>
  <c r="AH495" i="1"/>
  <c r="AM495" i="1" s="1"/>
  <c r="AN436" i="1" s="1"/>
  <c r="AL479" i="1"/>
  <c r="AO479" i="1" s="1"/>
  <c r="AH479" i="1"/>
  <c r="AM479" i="1" s="1"/>
  <c r="AN420" i="1" s="1"/>
  <c r="AL463" i="1"/>
  <c r="AO463" i="1" s="1"/>
  <c r="AH463" i="1"/>
  <c r="AM463" i="1" s="1"/>
  <c r="AN404" i="1" s="1"/>
  <c r="AL447" i="1"/>
  <c r="AO447" i="1" s="1"/>
  <c r="AH447" i="1"/>
  <c r="AM447" i="1" s="1"/>
  <c r="AN388" i="1" s="1"/>
  <c r="AL431" i="1"/>
  <c r="AO431" i="1" s="1"/>
  <c r="AH431" i="1"/>
  <c r="AM431" i="1" s="1"/>
  <c r="AL415" i="1"/>
  <c r="AO415" i="1" s="1"/>
  <c r="AH415" i="1"/>
  <c r="AM415" i="1" s="1"/>
  <c r="AN356" i="1" s="1"/>
  <c r="AL399" i="1"/>
  <c r="AO399" i="1" s="1"/>
  <c r="AH399" i="1"/>
  <c r="AM399" i="1" s="1"/>
  <c r="AN340" i="1" s="1"/>
  <c r="AL383" i="1"/>
  <c r="AO383" i="1" s="1"/>
  <c r="AH383" i="1"/>
  <c r="AM383" i="1" s="1"/>
  <c r="AN324" i="1" s="1"/>
  <c r="AL367" i="1"/>
  <c r="AO367" i="1" s="1"/>
  <c r="AH367" i="1"/>
  <c r="AM367" i="1" s="1"/>
  <c r="AL351" i="1"/>
  <c r="AO351" i="1" s="1"/>
  <c r="AH351" i="1"/>
  <c r="AM351" i="1" s="1"/>
  <c r="AN292" i="1" s="1"/>
  <c r="AL335" i="1"/>
  <c r="AO335" i="1" s="1"/>
  <c r="AH335" i="1"/>
  <c r="AM335" i="1" s="1"/>
  <c r="AL319" i="1"/>
  <c r="AO319" i="1" s="1"/>
  <c r="AH319" i="1"/>
  <c r="AM319" i="1" s="1"/>
  <c r="AL303" i="1"/>
  <c r="AO303" i="1" s="1"/>
  <c r="AH303" i="1"/>
  <c r="AM303" i="1" s="1"/>
  <c r="AL287" i="1"/>
  <c r="AO287" i="1" s="1"/>
  <c r="AH287" i="1"/>
  <c r="AM287" i="1" s="1"/>
  <c r="AL271" i="1"/>
  <c r="AO271" i="1" s="1"/>
  <c r="AH271" i="1"/>
  <c r="AM271" i="1" s="1"/>
  <c r="AL255" i="1"/>
  <c r="AO255" i="1" s="1"/>
  <c r="AH255" i="1"/>
  <c r="AM255" i="1" s="1"/>
  <c r="AL239" i="1"/>
  <c r="AO239" i="1" s="1"/>
  <c r="AH239" i="1"/>
  <c r="AM239" i="1" s="1"/>
  <c r="AL223" i="1"/>
  <c r="AO223" i="1" s="1"/>
  <c r="AH223" i="1"/>
  <c r="AM223" i="1" s="1"/>
  <c r="AL207" i="1"/>
  <c r="AO207" i="1" s="1"/>
  <c r="AH207" i="1"/>
  <c r="AM207" i="1" s="1"/>
  <c r="AL191" i="1"/>
  <c r="AO191" i="1" s="1"/>
  <c r="AH191" i="1"/>
  <c r="AM191" i="1" s="1"/>
  <c r="AL486" i="1"/>
  <c r="AO486" i="1" s="1"/>
  <c r="AH486" i="1"/>
  <c r="AM486" i="1" s="1"/>
  <c r="AN427" i="1" s="1"/>
  <c r="AL454" i="1"/>
  <c r="AO454" i="1" s="1"/>
  <c r="AH454" i="1"/>
  <c r="AM454" i="1" s="1"/>
  <c r="AN395" i="1" s="1"/>
  <c r="AL426" i="1"/>
  <c r="AO426" i="1" s="1"/>
  <c r="AH426" i="1"/>
  <c r="AM426" i="1" s="1"/>
  <c r="AN367" i="1" s="1"/>
  <c r="AL394" i="1"/>
  <c r="AO394" i="1" s="1"/>
  <c r="AH394" i="1"/>
  <c r="AM394" i="1" s="1"/>
  <c r="AL358" i="1"/>
  <c r="AO358" i="1" s="1"/>
  <c r="AH358" i="1"/>
  <c r="AM358" i="1" s="1"/>
  <c r="AN299" i="1" s="1"/>
  <c r="AL326" i="1"/>
  <c r="AO326" i="1" s="1"/>
  <c r="AH326" i="1"/>
  <c r="AM326" i="1" s="1"/>
  <c r="AN189" i="1" s="1"/>
  <c r="AL290" i="1"/>
  <c r="AO290" i="1" s="1"/>
  <c r="AH290" i="1"/>
  <c r="AM290" i="1" s="1"/>
  <c r="AL258" i="1"/>
  <c r="AO258" i="1" s="1"/>
  <c r="AH258" i="1"/>
  <c r="AM258" i="1" s="1"/>
  <c r="AN258" i="1" s="1"/>
  <c r="AL226" i="1"/>
  <c r="AO226" i="1" s="1"/>
  <c r="AH226" i="1"/>
  <c r="AM226" i="1" s="1"/>
  <c r="AL194" i="1"/>
  <c r="AO194" i="1" s="1"/>
  <c r="AH194" i="1"/>
  <c r="AM194" i="1" s="1"/>
  <c r="AN1458" i="1"/>
  <c r="AN1457" i="1"/>
  <c r="AN1040" i="1"/>
  <c r="AN1008" i="1"/>
  <c r="AN976" i="1"/>
  <c r="AN955" i="1"/>
  <c r="AN924" i="1"/>
  <c r="AN844" i="1"/>
  <c r="AN816" i="1"/>
  <c r="AN727" i="1"/>
  <c r="AN672" i="1"/>
  <c r="AN535" i="1"/>
  <c r="AN409" i="1"/>
  <c r="AN212" i="1"/>
  <c r="AN210" i="1"/>
  <c r="AN46" i="1"/>
  <c r="AN42" i="1"/>
  <c r="AN41" i="1"/>
  <c r="AL1197" i="1"/>
  <c r="AO1197" i="1" s="1"/>
  <c r="AH1197" i="1"/>
  <c r="AM1197" i="1" s="1"/>
  <c r="AN1138" i="1" s="1"/>
  <c r="AL1181" i="1"/>
  <c r="AO1181" i="1" s="1"/>
  <c r="AH1181" i="1"/>
  <c r="AM1181" i="1" s="1"/>
  <c r="AN1122" i="1" s="1"/>
  <c r="AL1165" i="1"/>
  <c r="AO1165" i="1" s="1"/>
  <c r="AH1165" i="1"/>
  <c r="AM1165" i="1" s="1"/>
  <c r="AN1106" i="1" s="1"/>
  <c r="AL1149" i="1"/>
  <c r="AO1149" i="1" s="1"/>
  <c r="AH1149" i="1"/>
  <c r="AM1149" i="1" s="1"/>
  <c r="AL1133" i="1"/>
  <c r="AO1133" i="1" s="1"/>
  <c r="AH1133" i="1"/>
  <c r="AM1133" i="1" s="1"/>
  <c r="AN1074" i="1" s="1"/>
  <c r="AL1117" i="1"/>
  <c r="AO1117" i="1" s="1"/>
  <c r="AH1117" i="1"/>
  <c r="AM1117" i="1" s="1"/>
  <c r="AN1058" i="1" s="1"/>
  <c r="AL1101" i="1"/>
  <c r="AO1101" i="1" s="1"/>
  <c r="AH1101" i="1"/>
  <c r="AM1101" i="1" s="1"/>
  <c r="AL1085" i="1"/>
  <c r="AO1085" i="1" s="1"/>
  <c r="AH1085" i="1"/>
  <c r="AM1085" i="1" s="1"/>
  <c r="AL1069" i="1"/>
  <c r="AO1069" i="1" s="1"/>
  <c r="AH1069" i="1"/>
  <c r="AM1069" i="1" s="1"/>
  <c r="AN1010" i="1" s="1"/>
  <c r="AL1053" i="1"/>
  <c r="AO1053" i="1" s="1"/>
  <c r="AH1053" i="1"/>
  <c r="AM1053" i="1" s="1"/>
  <c r="AN994" i="1" s="1"/>
  <c r="AL1037" i="1"/>
  <c r="AO1037" i="1" s="1"/>
  <c r="AH1037" i="1"/>
  <c r="AM1037" i="1" s="1"/>
  <c r="AL1021" i="1"/>
  <c r="AO1021" i="1" s="1"/>
  <c r="AH1021" i="1"/>
  <c r="AM1021" i="1" s="1"/>
  <c r="AL1005" i="1"/>
  <c r="AO1005" i="1" s="1"/>
  <c r="AH1005" i="1"/>
  <c r="AM1005" i="1" s="1"/>
  <c r="AN946" i="1" s="1"/>
  <c r="AL989" i="1"/>
  <c r="AO989" i="1" s="1"/>
  <c r="AH989" i="1"/>
  <c r="AM989" i="1" s="1"/>
  <c r="AN930" i="1" s="1"/>
  <c r="AL973" i="1"/>
  <c r="AO973" i="1" s="1"/>
  <c r="AH973" i="1"/>
  <c r="AM973" i="1" s="1"/>
  <c r="AL957" i="1"/>
  <c r="AO957" i="1" s="1"/>
  <c r="AH957" i="1"/>
  <c r="AM957" i="1" s="1"/>
  <c r="AN898" i="1" s="1"/>
  <c r="AL941" i="1"/>
  <c r="AO941" i="1" s="1"/>
  <c r="AH941" i="1"/>
  <c r="AM941" i="1" s="1"/>
  <c r="AN882" i="1" s="1"/>
  <c r="AL925" i="1"/>
  <c r="AO925" i="1" s="1"/>
  <c r="AH925" i="1"/>
  <c r="AM925" i="1" s="1"/>
  <c r="AN866" i="1" s="1"/>
  <c r="AL909" i="1"/>
  <c r="AO909" i="1" s="1"/>
  <c r="AH909" i="1"/>
  <c r="AM909" i="1" s="1"/>
  <c r="AL893" i="1"/>
  <c r="AO893" i="1" s="1"/>
  <c r="AH893" i="1"/>
  <c r="AM893" i="1" s="1"/>
  <c r="AN834" i="1" s="1"/>
  <c r="AL877" i="1"/>
  <c r="AO877" i="1" s="1"/>
  <c r="AH877" i="1"/>
  <c r="AM877" i="1" s="1"/>
  <c r="AN818" i="1" s="1"/>
  <c r="AL861" i="1"/>
  <c r="AO861" i="1" s="1"/>
  <c r="AH861" i="1"/>
  <c r="AM861" i="1" s="1"/>
  <c r="AN802" i="1" s="1"/>
  <c r="AL845" i="1"/>
  <c r="AO845" i="1" s="1"/>
  <c r="AH845" i="1"/>
  <c r="AM845" i="1" s="1"/>
  <c r="AN786" i="1" s="1"/>
  <c r="AL829" i="1"/>
  <c r="AO829" i="1" s="1"/>
  <c r="AH829" i="1"/>
  <c r="AM829" i="1" s="1"/>
  <c r="AN770" i="1" s="1"/>
  <c r="AL813" i="1"/>
  <c r="AO813" i="1" s="1"/>
  <c r="AH813" i="1"/>
  <c r="AM813" i="1" s="1"/>
  <c r="AN754" i="1" s="1"/>
  <c r="AL797" i="1"/>
  <c r="AO797" i="1" s="1"/>
  <c r="AH797" i="1"/>
  <c r="AM797" i="1" s="1"/>
  <c r="AL781" i="1"/>
  <c r="AO781" i="1" s="1"/>
  <c r="AH781" i="1"/>
  <c r="AM781" i="1" s="1"/>
  <c r="AL765" i="1"/>
  <c r="AO765" i="1" s="1"/>
  <c r="AH765" i="1"/>
  <c r="AM765" i="1" s="1"/>
  <c r="AN706" i="1" s="1"/>
  <c r="AL749" i="1"/>
  <c r="AO749" i="1" s="1"/>
  <c r="AH749" i="1"/>
  <c r="AM749" i="1" s="1"/>
  <c r="AN690" i="1" s="1"/>
  <c r="AL733" i="1"/>
  <c r="AO733" i="1" s="1"/>
  <c r="AH733" i="1"/>
  <c r="AM733" i="1" s="1"/>
  <c r="AL717" i="1"/>
  <c r="AO717" i="1" s="1"/>
  <c r="AH717" i="1"/>
  <c r="AM717" i="1" s="1"/>
  <c r="AN658" i="1" s="1"/>
  <c r="AL701" i="1"/>
  <c r="AO701" i="1" s="1"/>
  <c r="AH701" i="1"/>
  <c r="AM701" i="1" s="1"/>
  <c r="AN642" i="1" s="1"/>
  <c r="AL685" i="1"/>
  <c r="AO685" i="1" s="1"/>
  <c r="AH685" i="1"/>
  <c r="AM685" i="1" s="1"/>
  <c r="AN626" i="1" s="1"/>
  <c r="AL669" i="1"/>
  <c r="AO669" i="1" s="1"/>
  <c r="AH669" i="1"/>
  <c r="AM669" i="1" s="1"/>
  <c r="AN610" i="1" s="1"/>
  <c r="AL653" i="1"/>
  <c r="AO653" i="1" s="1"/>
  <c r="AH653" i="1"/>
  <c r="AM653" i="1" s="1"/>
  <c r="AN594" i="1" s="1"/>
  <c r="AL637" i="1"/>
  <c r="AO637" i="1" s="1"/>
  <c r="AH637" i="1"/>
  <c r="AM637" i="1" s="1"/>
  <c r="AN578" i="1" s="1"/>
  <c r="AL621" i="1"/>
  <c r="AO621" i="1" s="1"/>
  <c r="AH621" i="1"/>
  <c r="AM621" i="1" s="1"/>
  <c r="AN562" i="1" s="1"/>
  <c r="AL605" i="1"/>
  <c r="AO605" i="1" s="1"/>
  <c r="AH605" i="1"/>
  <c r="AM605" i="1" s="1"/>
  <c r="AN546" i="1" s="1"/>
  <c r="AL589" i="1"/>
  <c r="AO589" i="1" s="1"/>
  <c r="AH589" i="1"/>
  <c r="AM589" i="1" s="1"/>
  <c r="AL573" i="1"/>
  <c r="AO573" i="1" s="1"/>
  <c r="AH573" i="1"/>
  <c r="AM573" i="1" s="1"/>
  <c r="AN514" i="1" s="1"/>
  <c r="AL557" i="1"/>
  <c r="AO557" i="1" s="1"/>
  <c r="AH557" i="1"/>
  <c r="AM557" i="1" s="1"/>
  <c r="AL541" i="1"/>
  <c r="AO541" i="1" s="1"/>
  <c r="AH541" i="1"/>
  <c r="AM541" i="1" s="1"/>
  <c r="AL525" i="1"/>
  <c r="AO525" i="1" s="1"/>
  <c r="AH525" i="1"/>
  <c r="AM525" i="1" s="1"/>
  <c r="AL518" i="1"/>
  <c r="AO518" i="1" s="1"/>
  <c r="AH518" i="1"/>
  <c r="AM518" i="1" s="1"/>
  <c r="AL498" i="1"/>
  <c r="AO498" i="1" s="1"/>
  <c r="AH498" i="1"/>
  <c r="AM498" i="1" s="1"/>
  <c r="AN439" i="1" s="1"/>
  <c r="AL466" i="1"/>
  <c r="AO466" i="1" s="1"/>
  <c r="AH466" i="1"/>
  <c r="AM466" i="1" s="1"/>
  <c r="AN407" i="1" s="1"/>
  <c r="AL430" i="1"/>
  <c r="AO430" i="1" s="1"/>
  <c r="AH430" i="1"/>
  <c r="AM430" i="1" s="1"/>
  <c r="AL398" i="1"/>
  <c r="AO398" i="1" s="1"/>
  <c r="AH398" i="1"/>
  <c r="AM398" i="1" s="1"/>
  <c r="AL370" i="1"/>
  <c r="AO370" i="1" s="1"/>
  <c r="AH370" i="1"/>
  <c r="AM370" i="1" s="1"/>
  <c r="AN311" i="1" s="1"/>
  <c r="AL338" i="1"/>
  <c r="AO338" i="1" s="1"/>
  <c r="AH338" i="1"/>
  <c r="AM338" i="1" s="1"/>
  <c r="AL306" i="1"/>
  <c r="AO306" i="1" s="1"/>
  <c r="AH306" i="1"/>
  <c r="AM306" i="1" s="1"/>
  <c r="AL278" i="1"/>
  <c r="AO278" i="1" s="1"/>
  <c r="AH278" i="1"/>
  <c r="AM278" i="1" s="1"/>
  <c r="AL246" i="1"/>
  <c r="AO246" i="1" s="1"/>
  <c r="AH246" i="1"/>
  <c r="AM246" i="1" s="1"/>
  <c r="AL214" i="1"/>
  <c r="AO214" i="1" s="1"/>
  <c r="AH214" i="1"/>
  <c r="AM214" i="1" s="1"/>
  <c r="AN214" i="1" s="1"/>
  <c r="AN1430" i="1"/>
  <c r="AN1095" i="1"/>
  <c r="AN995" i="1"/>
  <c r="AN864" i="1"/>
  <c r="AN800" i="1"/>
  <c r="AN736" i="1"/>
  <c r="AN700" i="1"/>
  <c r="AN608" i="1"/>
  <c r="AN575" i="1"/>
  <c r="AN476" i="1"/>
  <c r="AN336" i="1"/>
  <c r="AN260" i="1"/>
  <c r="AN91" i="1"/>
  <c r="AN94" i="1"/>
  <c r="AL1192" i="1"/>
  <c r="AO1192" i="1" s="1"/>
  <c r="AH1192" i="1"/>
  <c r="AM1192" i="1" s="1"/>
  <c r="AL1176" i="1"/>
  <c r="AO1176" i="1" s="1"/>
  <c r="AH1176" i="1"/>
  <c r="AM1176" i="1" s="1"/>
  <c r="AL1160" i="1"/>
  <c r="AO1160" i="1" s="1"/>
  <c r="AH1160" i="1"/>
  <c r="AM1160" i="1" s="1"/>
  <c r="AN1100" i="1" s="1"/>
  <c r="AL1144" i="1"/>
  <c r="AO1144" i="1" s="1"/>
  <c r="AH1144" i="1"/>
  <c r="AM1144" i="1" s="1"/>
  <c r="AL1128" i="1"/>
  <c r="AO1128" i="1" s="1"/>
  <c r="AH1128" i="1"/>
  <c r="AM1128" i="1" s="1"/>
  <c r="AL1112" i="1"/>
  <c r="AO1112" i="1" s="1"/>
  <c r="AH1112" i="1"/>
  <c r="AM1112" i="1" s="1"/>
  <c r="AN1112" i="1" s="1"/>
  <c r="AL513" i="1"/>
  <c r="AO513" i="1" s="1"/>
  <c r="AH513" i="1"/>
  <c r="AM513" i="1" s="1"/>
  <c r="AL497" i="1"/>
  <c r="AO497" i="1" s="1"/>
  <c r="AH497" i="1"/>
  <c r="AM497" i="1" s="1"/>
  <c r="AL481" i="1"/>
  <c r="AO481" i="1" s="1"/>
  <c r="AH481" i="1"/>
  <c r="AM481" i="1" s="1"/>
  <c r="AL465" i="1"/>
  <c r="AO465" i="1" s="1"/>
  <c r="AH465" i="1"/>
  <c r="AM465" i="1" s="1"/>
  <c r="AL449" i="1"/>
  <c r="AO449" i="1" s="1"/>
  <c r="AH449" i="1"/>
  <c r="AM449" i="1" s="1"/>
  <c r="AL433" i="1"/>
  <c r="AO433" i="1" s="1"/>
  <c r="AH433" i="1"/>
  <c r="AM433" i="1" s="1"/>
  <c r="AL417" i="1"/>
  <c r="AO417" i="1" s="1"/>
  <c r="AH417" i="1"/>
  <c r="AM417" i="1" s="1"/>
  <c r="AL401" i="1"/>
  <c r="AO401" i="1" s="1"/>
  <c r="AH401" i="1"/>
  <c r="AM401" i="1" s="1"/>
  <c r="AL385" i="1"/>
  <c r="AO385" i="1" s="1"/>
  <c r="AH385" i="1"/>
  <c r="AM385" i="1" s="1"/>
  <c r="AL369" i="1"/>
  <c r="AO369" i="1" s="1"/>
  <c r="AH369" i="1"/>
  <c r="AM369" i="1" s="1"/>
  <c r="AL353" i="1"/>
  <c r="AO353" i="1" s="1"/>
  <c r="AH353" i="1"/>
  <c r="AM353" i="1" s="1"/>
  <c r="AL337" i="1"/>
  <c r="AO337" i="1" s="1"/>
  <c r="AH337" i="1"/>
  <c r="AM337" i="1" s="1"/>
  <c r="AL321" i="1"/>
  <c r="AO321" i="1" s="1"/>
  <c r="AH321" i="1"/>
  <c r="AM321" i="1" s="1"/>
  <c r="AN165" i="1" s="1"/>
  <c r="AL305" i="1"/>
  <c r="AO305" i="1" s="1"/>
  <c r="AH305" i="1"/>
  <c r="AM305" i="1" s="1"/>
  <c r="AN305" i="1" s="1"/>
  <c r="AL289" i="1"/>
  <c r="AO289" i="1" s="1"/>
  <c r="AH289" i="1"/>
  <c r="AM289" i="1" s="1"/>
  <c r="AL273" i="1"/>
  <c r="AO273" i="1" s="1"/>
  <c r="AH273" i="1"/>
  <c r="AM273" i="1" s="1"/>
  <c r="AL257" i="1"/>
  <c r="AO257" i="1" s="1"/>
  <c r="AH257" i="1"/>
  <c r="AM257" i="1" s="1"/>
  <c r="AN257" i="1" s="1"/>
  <c r="AL241" i="1"/>
  <c r="AO241" i="1" s="1"/>
  <c r="AH241" i="1"/>
  <c r="AM241" i="1" s="1"/>
  <c r="AL225" i="1"/>
  <c r="AO225" i="1" s="1"/>
  <c r="AH225" i="1"/>
  <c r="AM225" i="1" s="1"/>
  <c r="AL209" i="1"/>
  <c r="AO209" i="1" s="1"/>
  <c r="AH209" i="1"/>
  <c r="AM209" i="1" s="1"/>
  <c r="AL193" i="1"/>
  <c r="AO193" i="1" s="1"/>
  <c r="AH193" i="1"/>
  <c r="AM193" i="1" s="1"/>
  <c r="AI1740" i="1"/>
  <c r="AP1740" i="1" s="1"/>
  <c r="AN43" i="1" l="1"/>
  <c r="AN488" i="1"/>
  <c r="AN1535" i="1"/>
  <c r="AN67" i="1"/>
  <c r="AN68" i="1"/>
  <c r="AN21" i="1"/>
  <c r="AN261" i="1"/>
  <c r="AN70" i="1"/>
  <c r="AN297" i="1"/>
  <c r="AN209" i="1"/>
  <c r="AN90" i="1"/>
  <c r="AN17" i="1"/>
  <c r="AN185" i="1"/>
  <c r="AN283" i="1"/>
  <c r="AN411" i="1"/>
  <c r="AN1145" i="1"/>
  <c r="AN1350" i="1"/>
  <c r="AN1004" i="1"/>
  <c r="AN1068" i="1"/>
  <c r="AN1501" i="1"/>
  <c r="AN1477" i="1"/>
  <c r="AN138" i="1"/>
  <c r="AN379" i="1"/>
  <c r="AN259" i="1"/>
  <c r="AN423" i="1"/>
  <c r="AN1224" i="1"/>
  <c r="AN1288" i="1"/>
  <c r="AN1320" i="1"/>
  <c r="AN1384" i="1"/>
  <c r="AN1416" i="1"/>
  <c r="AN1448" i="1"/>
  <c r="AN1186" i="1"/>
  <c r="AN1218" i="1"/>
  <c r="AN1250" i="1"/>
  <c r="AN1282" i="1"/>
  <c r="AN1314" i="1"/>
  <c r="AN1346" i="1"/>
  <c r="AN840" i="1"/>
  <c r="AN1096" i="1"/>
  <c r="AN1518" i="1"/>
  <c r="AN116" i="1"/>
  <c r="AN118" i="1"/>
  <c r="AN281" i="1"/>
  <c r="AN414" i="1"/>
  <c r="AN1109" i="1"/>
  <c r="AN445" i="1"/>
  <c r="AN44" i="1"/>
  <c r="AN461" i="1"/>
  <c r="AN1081" i="1"/>
  <c r="AN1113" i="1"/>
  <c r="AN1199" i="1"/>
  <c r="AN1489" i="1"/>
  <c r="AN1565" i="1"/>
  <c r="AN1294" i="1"/>
  <c r="AN139" i="1"/>
  <c r="AN18" i="1"/>
  <c r="AN572" i="1"/>
  <c r="AN443" i="1"/>
  <c r="AN1256" i="1"/>
  <c r="AN294" i="1"/>
  <c r="AN422" i="1"/>
  <c r="AN751" i="1"/>
  <c r="AN315" i="1"/>
  <c r="AN455" i="1"/>
  <c r="AN1196" i="1"/>
  <c r="AN1387" i="1"/>
  <c r="AN764" i="1"/>
  <c r="AN768" i="1"/>
  <c r="AN1024" i="1"/>
  <c r="AN1155" i="1"/>
  <c r="AN69" i="1"/>
  <c r="AN141" i="1"/>
  <c r="AN137" i="1"/>
  <c r="AH1683" i="1"/>
  <c r="AH1655" i="1"/>
  <c r="AH1672" i="1"/>
  <c r="AH1657" i="1"/>
  <c r="AH1721" i="1"/>
  <c r="AH1746" i="1"/>
  <c r="AH1669" i="1"/>
  <c r="AH1731" i="1"/>
  <c r="AH1710" i="1"/>
  <c r="AH1687" i="1"/>
  <c r="AH1733" i="1"/>
  <c r="AH1703" i="1"/>
  <c r="AH1689" i="1"/>
  <c r="AH1692" i="1"/>
  <c r="AH1671" i="1"/>
  <c r="AH1728" i="1"/>
  <c r="AH1665" i="1"/>
  <c r="AH1729" i="1"/>
  <c r="AH1722" i="1"/>
  <c r="AH1649" i="1"/>
  <c r="AH1739" i="1"/>
  <c r="AH1709" i="1"/>
  <c r="AH1651" i="1"/>
  <c r="AH1727" i="1"/>
  <c r="AH1695" i="1"/>
  <c r="AH1674" i="1"/>
  <c r="AH1685" i="1"/>
  <c r="AH1736" i="1"/>
  <c r="AH1673" i="1"/>
  <c r="AH1650" i="1"/>
  <c r="AH1737" i="1"/>
  <c r="AH1696" i="1"/>
  <c r="AH1666" i="1"/>
  <c r="AH1715" i="1"/>
  <c r="AH1740" i="1"/>
  <c r="AH1708" i="1"/>
  <c r="AH1735" i="1"/>
  <c r="AH1717" i="1"/>
  <c r="AH1645" i="1"/>
  <c r="AH1744" i="1"/>
  <c r="AH1676" i="1"/>
  <c r="AH1707" i="1"/>
  <c r="AH1704" i="1"/>
  <c r="AH1660" i="1"/>
  <c r="AH1678" i="1"/>
  <c r="AH1653" i="1"/>
  <c r="AH1712" i="1"/>
  <c r="AH1693" i="1"/>
  <c r="AH1734" i="1"/>
  <c r="AH1716" i="1"/>
  <c r="AH1690" i="1"/>
  <c r="AH1659" i="1"/>
  <c r="AH1720" i="1"/>
  <c r="AH1662" i="1"/>
  <c r="AH1677" i="1"/>
  <c r="AH1711" i="1"/>
  <c r="AH1668" i="1"/>
  <c r="AH1697" i="1"/>
  <c r="AH1724" i="1"/>
  <c r="AH1701" i="1"/>
  <c r="AH1742" i="1"/>
  <c r="AH1719" i="1"/>
  <c r="AH1646" i="1"/>
  <c r="AH1680" i="1"/>
  <c r="AH1675" i="1"/>
  <c r="AH1686" i="1"/>
  <c r="AH1670" i="1"/>
  <c r="AH1691" i="1"/>
  <c r="AH1647" i="1"/>
  <c r="AH1658" i="1"/>
  <c r="AH1705" i="1"/>
  <c r="AH1714" i="1"/>
  <c r="AH1700" i="1"/>
  <c r="AH1741" i="1"/>
  <c r="AH1718" i="1"/>
  <c r="AH1688" i="1"/>
  <c r="AH1684" i="1"/>
  <c r="AH1698" i="1"/>
  <c r="AH1656" i="1"/>
  <c r="AH1663" i="1"/>
  <c r="AH1699" i="1"/>
  <c r="AH1652" i="1"/>
  <c r="AH1730" i="1"/>
  <c r="AH1654" i="1"/>
  <c r="AH1679" i="1"/>
  <c r="AH1713" i="1"/>
  <c r="AH1694" i="1"/>
  <c r="AH1726" i="1"/>
  <c r="AH1682" i="1"/>
  <c r="AH1706" i="1"/>
  <c r="AH1664" i="1"/>
  <c r="AH1667" i="1"/>
  <c r="AH1745" i="1"/>
  <c r="AH1738" i="1"/>
  <c r="AH1661" i="1"/>
  <c r="AH1723" i="1"/>
  <c r="AH1732" i="1"/>
  <c r="AH1702" i="1"/>
  <c r="AH1743" i="1"/>
  <c r="AH1725" i="1"/>
  <c r="AH1648" i="1"/>
  <c r="AH1681" i="1"/>
  <c r="AN187" i="1"/>
  <c r="AN956" i="1"/>
  <c r="AN188" i="1"/>
  <c r="AN163" i="1"/>
  <c r="AN262" i="1"/>
  <c r="AN1364" i="1"/>
  <c r="AN728" i="1"/>
  <c r="AN792" i="1"/>
  <c r="AN920" i="1"/>
  <c r="AN1278" i="1"/>
  <c r="AN164" i="1"/>
  <c r="AN166" i="1"/>
  <c r="AN425" i="1"/>
  <c r="AN1205" i="1"/>
  <c r="AN1072" i="1"/>
  <c r="AN779" i="1"/>
  <c r="AN600" i="1"/>
  <c r="AN347" i="1"/>
  <c r="AN1020" i="1"/>
  <c r="AN310" i="1"/>
  <c r="AN374" i="1"/>
  <c r="AN1085" i="1"/>
  <c r="AN1117" i="1"/>
  <c r="AN93" i="1"/>
  <c r="AN92" i="1"/>
  <c r="AN45" i="1"/>
  <c r="AN704" i="1"/>
  <c r="AN238" i="1"/>
  <c r="AN10" i="1"/>
  <c r="AN142" i="1"/>
  <c r="AN190" i="1"/>
  <c r="AN1252" i="1"/>
  <c r="AN552" i="1"/>
  <c r="AN1262" i="1"/>
  <c r="AN1406" i="1"/>
  <c r="AN20" i="1"/>
  <c r="AN22" i="1"/>
  <c r="AN674" i="1"/>
  <c r="AN524" i="1"/>
  <c r="AN528" i="1"/>
  <c r="AN716" i="1"/>
  <c r="AN285" i="1"/>
  <c r="AN349" i="1"/>
  <c r="AN1121" i="1"/>
  <c r="AN1057" i="1"/>
  <c r="AN341" i="1"/>
  <c r="AN438" i="1"/>
  <c r="AN568" i="1"/>
  <c r="AN466" i="1"/>
  <c r="AN358" i="1"/>
  <c r="AN1405" i="1"/>
  <c r="AN357" i="1"/>
  <c r="AN536" i="1"/>
  <c r="AN596" i="1"/>
  <c r="AN326" i="1"/>
  <c r="AN1133" i="1"/>
  <c r="AN1069" i="1"/>
  <c r="AN1530" i="1"/>
  <c r="AN1157" i="1"/>
  <c r="AN1189" i="1"/>
  <c r="AN1525" i="1"/>
  <c r="AN1116" i="1"/>
  <c r="AN1169" i="1"/>
  <c r="AN1341" i="1"/>
  <c r="AN1491" i="1"/>
  <c r="AN490" i="1"/>
  <c r="AN339" i="1"/>
  <c r="AN522" i="1"/>
  <c r="AN1185" i="1"/>
  <c r="AN1502" i="1"/>
  <c r="AN1527" i="1"/>
  <c r="AN1542" i="1"/>
  <c r="AN569" i="1"/>
  <c r="AN900" i="1"/>
  <c r="AN788" i="1"/>
  <c r="AN588" i="1"/>
  <c r="AN1202" i="1"/>
  <c r="AN1001" i="1"/>
  <c r="AN1129" i="1"/>
  <c r="AN1028" i="1"/>
  <c r="AN370" i="1"/>
  <c r="AN1474" i="1"/>
  <c r="AN346" i="1"/>
  <c r="AN1073" i="1"/>
  <c r="AN1105" i="1"/>
  <c r="AN403" i="1"/>
  <c r="AN1479" i="1"/>
  <c r="AN350" i="1"/>
  <c r="AN268" i="1"/>
  <c r="AN267" i="1"/>
  <c r="AN264" i="1"/>
  <c r="AN263" i="1"/>
  <c r="AN266" i="1"/>
  <c r="AN265" i="1"/>
  <c r="AN172" i="1"/>
  <c r="AN171" i="1"/>
  <c r="AN168" i="1"/>
  <c r="AN167" i="1"/>
  <c r="AN170" i="1"/>
  <c r="AN169" i="1"/>
  <c r="AN454" i="1"/>
  <c r="AN453" i="1"/>
  <c r="AN270" i="1"/>
  <c r="AN273" i="1"/>
  <c r="AN269" i="1"/>
  <c r="AN272" i="1"/>
  <c r="AN271" i="1"/>
  <c r="AN274" i="1"/>
  <c r="AN481" i="1"/>
  <c r="AN482" i="1"/>
  <c r="AN200" i="1"/>
  <c r="AN199" i="1"/>
  <c r="AN202" i="1"/>
  <c r="AN198" i="1"/>
  <c r="AN201" i="1"/>
  <c r="AN197" i="1"/>
  <c r="AN156" i="1"/>
  <c r="AN155" i="1"/>
  <c r="AN158" i="1"/>
  <c r="AN157" i="1"/>
  <c r="AN160" i="1"/>
  <c r="AN159" i="1"/>
  <c r="AN1066" i="1"/>
  <c r="AN1067" i="1"/>
  <c r="AN1412" i="1"/>
  <c r="AN1411" i="1"/>
  <c r="AN1440" i="1"/>
  <c r="AN1441" i="1"/>
  <c r="AN1511" i="1"/>
  <c r="AN1510" i="1"/>
  <c r="AN1166" i="1"/>
  <c r="AN1165" i="1"/>
  <c r="AN856" i="1"/>
  <c r="AN857" i="1"/>
  <c r="AN1581" i="1"/>
  <c r="AN1580" i="1"/>
  <c r="AN1561" i="1"/>
  <c r="AN1375" i="1"/>
  <c r="AN1439" i="1"/>
  <c r="AM1644" i="1"/>
  <c r="AN1585" i="1" s="1"/>
  <c r="AN980" i="1"/>
  <c r="AN314" i="1"/>
  <c r="AN313" i="1"/>
  <c r="AN486" i="1"/>
  <c r="AN550" i="1"/>
  <c r="AN614" i="1"/>
  <c r="AN710" i="1"/>
  <c r="AN806" i="1"/>
  <c r="AN870" i="1"/>
  <c r="AN1030" i="1"/>
  <c r="AN1126" i="1"/>
  <c r="AN296" i="1"/>
  <c r="AN295" i="1"/>
  <c r="AN511" i="1"/>
  <c r="AN926" i="1"/>
  <c r="AN927" i="1"/>
  <c r="AN1054" i="1"/>
  <c r="AN1055" i="1"/>
  <c r="AN1160" i="1"/>
  <c r="AN1285" i="1"/>
  <c r="AN1284" i="1"/>
  <c r="AN1154" i="1"/>
  <c r="AN1153" i="1"/>
  <c r="AN462" i="1"/>
  <c r="AN525" i="1"/>
  <c r="AN589" i="1"/>
  <c r="AN653" i="1"/>
  <c r="AN685" i="1"/>
  <c r="AN717" i="1"/>
  <c r="AN749" i="1"/>
  <c r="AN781" i="1"/>
  <c r="AN780" i="1"/>
  <c r="AN813" i="1"/>
  <c r="AN845" i="1"/>
  <c r="AN877" i="1"/>
  <c r="AN909" i="1"/>
  <c r="AN908" i="1"/>
  <c r="AN941" i="1"/>
  <c r="AN973" i="1"/>
  <c r="AN972" i="1"/>
  <c r="AN1005" i="1"/>
  <c r="AN1231" i="1"/>
  <c r="AN1559" i="1"/>
  <c r="AN1563" i="1"/>
  <c r="AN1564" i="1"/>
  <c r="AN1555" i="1"/>
  <c r="AN1315" i="1"/>
  <c r="AN1379" i="1"/>
  <c r="AN1443" i="1"/>
  <c r="AN1553" i="1"/>
  <c r="AN1468" i="1"/>
  <c r="AN1547" i="1"/>
  <c r="AN1546" i="1"/>
  <c r="AN124" i="1"/>
  <c r="AN123" i="1"/>
  <c r="AN120" i="1"/>
  <c r="AN119" i="1"/>
  <c r="AN122" i="1"/>
  <c r="AN121" i="1"/>
  <c r="AN286" i="1"/>
  <c r="AN382" i="1"/>
  <c r="AN916" i="1"/>
  <c r="AN968" i="1"/>
  <c r="AN1132" i="1"/>
  <c r="AN499" i="1"/>
  <c r="AN1032" i="1"/>
  <c r="AN49" i="1"/>
  <c r="AN52" i="1"/>
  <c r="AN51" i="1"/>
  <c r="AN48" i="1"/>
  <c r="AN47" i="1"/>
  <c r="AN50" i="1"/>
  <c r="AN241" i="1"/>
  <c r="AN244" i="1"/>
  <c r="AN243" i="1"/>
  <c r="AN240" i="1"/>
  <c r="AN239" i="1"/>
  <c r="AN242" i="1"/>
  <c r="AN306" i="1"/>
  <c r="AN338" i="1"/>
  <c r="AN402" i="1"/>
  <c r="AN434" i="1"/>
  <c r="AN1048" i="1"/>
  <c r="AN1049" i="1"/>
  <c r="AN222" i="1"/>
  <c r="AN225" i="1"/>
  <c r="AN221" i="1"/>
  <c r="AN224" i="1"/>
  <c r="AN223" i="1"/>
  <c r="AN226" i="1"/>
  <c r="AN399" i="1"/>
  <c r="AN451" i="1"/>
  <c r="AN493" i="1"/>
  <c r="AN526" i="1"/>
  <c r="AN558" i="1"/>
  <c r="AN557" i="1"/>
  <c r="AN590" i="1"/>
  <c r="AN622" i="1"/>
  <c r="AN621" i="1"/>
  <c r="AN654" i="1"/>
  <c r="AN718" i="1"/>
  <c r="AN782" i="1"/>
  <c r="AN846" i="1"/>
  <c r="AN878" i="1"/>
  <c r="AN910" i="1"/>
  <c r="AN942" i="1"/>
  <c r="AN974" i="1"/>
  <c r="AN1006" i="1"/>
  <c r="AN1038" i="1"/>
  <c r="AN1037" i="1"/>
  <c r="AN1070" i="1"/>
  <c r="AN1102" i="1"/>
  <c r="AN1101" i="1"/>
  <c r="AN1134" i="1"/>
  <c r="AN291" i="1"/>
  <c r="AN359" i="1"/>
  <c r="AN419" i="1"/>
  <c r="AN418" i="1"/>
  <c r="AN40" i="1"/>
  <c r="AN39" i="1"/>
  <c r="AN36" i="1"/>
  <c r="AN35" i="1"/>
  <c r="AN38" i="1"/>
  <c r="AN37" i="1"/>
  <c r="AN232" i="1"/>
  <c r="AN231" i="1"/>
  <c r="AN228" i="1"/>
  <c r="AN227" i="1"/>
  <c r="AN230" i="1"/>
  <c r="AN229" i="1"/>
  <c r="AN471" i="1"/>
  <c r="AN503" i="1"/>
  <c r="AN598" i="1"/>
  <c r="AN663" i="1"/>
  <c r="AN662" i="1"/>
  <c r="AN1137" i="1"/>
  <c r="AN1136" i="1"/>
  <c r="AN1168" i="1"/>
  <c r="AN1232" i="1"/>
  <c r="AN1263" i="1"/>
  <c r="AN1264" i="1"/>
  <c r="AN1295" i="1"/>
  <c r="AN1328" i="1"/>
  <c r="AN1360" i="1"/>
  <c r="AN1392" i="1"/>
  <c r="AN1423" i="1"/>
  <c r="AN1424" i="1"/>
  <c r="AN1149" i="1"/>
  <c r="AN1181" i="1"/>
  <c r="AN1212" i="1"/>
  <c r="AN1213" i="1"/>
  <c r="AN1245" i="1"/>
  <c r="AN1277" i="1"/>
  <c r="AN1309" i="1"/>
  <c r="AN1373" i="1"/>
  <c r="AN1162" i="1"/>
  <c r="AN1226" i="1"/>
  <c r="AN1258" i="1"/>
  <c r="AN1257" i="1"/>
  <c r="AN1290" i="1"/>
  <c r="AN1289" i="1"/>
  <c r="AN1322" i="1"/>
  <c r="AN1354" i="1"/>
  <c r="AN469" i="1"/>
  <c r="AN500" i="1"/>
  <c r="AN501" i="1"/>
  <c r="AN533" i="1"/>
  <c r="AN565" i="1"/>
  <c r="AN597" i="1"/>
  <c r="AN629" i="1"/>
  <c r="AN661" i="1"/>
  <c r="AN693" i="1"/>
  <c r="AN725" i="1"/>
  <c r="AN756" i="1"/>
  <c r="AN757" i="1"/>
  <c r="AN789" i="1"/>
  <c r="AN820" i="1"/>
  <c r="AN821" i="1"/>
  <c r="AN853" i="1"/>
  <c r="AN917" i="1"/>
  <c r="AN948" i="1"/>
  <c r="AN981" i="1"/>
  <c r="AN1045" i="1"/>
  <c r="AN1206" i="1"/>
  <c r="AN1207" i="1"/>
  <c r="AN1239" i="1"/>
  <c r="AN1271" i="1"/>
  <c r="AN1570" i="1"/>
  <c r="AN1569" i="1"/>
  <c r="AN1531" i="1"/>
  <c r="AN1486" i="1"/>
  <c r="AN1480" i="1"/>
  <c r="AN1506" i="1"/>
  <c r="AN1339" i="1"/>
  <c r="AN1371" i="1"/>
  <c r="AN1370" i="1"/>
  <c r="AN1403" i="1"/>
  <c r="AN1435" i="1"/>
  <c r="AN1434" i="1"/>
  <c r="AN1512" i="1"/>
  <c r="AN1545" i="1"/>
  <c r="AN1529" i="1"/>
  <c r="AN1528" i="1"/>
  <c r="AN1548" i="1"/>
  <c r="AN390" i="1"/>
  <c r="AN389" i="1"/>
  <c r="AN337" i="1"/>
  <c r="AN1128" i="1"/>
  <c r="AN961" i="1"/>
  <c r="AN962" i="1"/>
  <c r="AN1026" i="1"/>
  <c r="AN1025" i="1"/>
  <c r="AN1090" i="1"/>
  <c r="AN1089" i="1"/>
  <c r="AN335" i="1"/>
  <c r="AN587" i="1"/>
  <c r="AN586" i="1"/>
  <c r="AN1002" i="1"/>
  <c r="AN1003" i="1"/>
  <c r="AN1130" i="1"/>
  <c r="AN1131" i="1"/>
  <c r="AN1347" i="1"/>
  <c r="AN1348" i="1"/>
  <c r="AN1216" i="1"/>
  <c r="AN1217" i="1"/>
  <c r="AN1376" i="1"/>
  <c r="AN1377" i="1"/>
  <c r="AN984" i="1"/>
  <c r="AN985" i="1"/>
  <c r="AN1523" i="1"/>
  <c r="AN1522" i="1"/>
  <c r="AN1499" i="1"/>
  <c r="AN1500" i="1"/>
  <c r="AN1471" i="1"/>
  <c r="AN1470" i="1"/>
  <c r="AN1558" i="1"/>
  <c r="AN1557" i="1"/>
  <c r="AN1343" i="1"/>
  <c r="AN1342" i="1"/>
  <c r="AN1407" i="1"/>
  <c r="AN97" i="1"/>
  <c r="AN100" i="1"/>
  <c r="AN99" i="1"/>
  <c r="AN96" i="1"/>
  <c r="AN95" i="1"/>
  <c r="AN98" i="1"/>
  <c r="AN378" i="1"/>
  <c r="AN377" i="1"/>
  <c r="AN126" i="1"/>
  <c r="AN129" i="1"/>
  <c r="AN125" i="1"/>
  <c r="AN128" i="1"/>
  <c r="AN127" i="1"/>
  <c r="AN130" i="1"/>
  <c r="AN318" i="1"/>
  <c r="AN319" i="1"/>
  <c r="AN518" i="1"/>
  <c r="AN582" i="1"/>
  <c r="AN646" i="1"/>
  <c r="AN645" i="1"/>
  <c r="AN678" i="1"/>
  <c r="AN742" i="1"/>
  <c r="AN774" i="1"/>
  <c r="AN773" i="1"/>
  <c r="AN934" i="1"/>
  <c r="AN998" i="1"/>
  <c r="AN1062" i="1"/>
  <c r="AN248" i="1"/>
  <c r="AN247" i="1"/>
  <c r="AN250" i="1"/>
  <c r="AN246" i="1"/>
  <c r="AN249" i="1"/>
  <c r="AN245" i="1"/>
  <c r="AN343" i="1"/>
  <c r="AN342" i="1"/>
  <c r="AN184" i="1"/>
  <c r="AN183" i="1"/>
  <c r="AN180" i="1"/>
  <c r="AN179" i="1"/>
  <c r="AN182" i="1"/>
  <c r="AN181" i="1"/>
  <c r="AN479" i="1"/>
  <c r="AN990" i="1"/>
  <c r="AN991" i="1"/>
  <c r="AN1118" i="1"/>
  <c r="AN1119" i="1"/>
  <c r="AN1192" i="1"/>
  <c r="AN373" i="1"/>
  <c r="AN964" i="1"/>
  <c r="AN1402" i="1"/>
  <c r="AN433" i="1"/>
  <c r="AN1092" i="1"/>
  <c r="AN449" i="1"/>
  <c r="AN401" i="1"/>
  <c r="AN808" i="1"/>
  <c r="AN904" i="1"/>
  <c r="AN353" i="1"/>
  <c r="AN174" i="1"/>
  <c r="AN177" i="1"/>
  <c r="AN173" i="1"/>
  <c r="AN176" i="1"/>
  <c r="AN175" i="1"/>
  <c r="AN178" i="1"/>
  <c r="AN323" i="1"/>
  <c r="AN387" i="1"/>
  <c r="AN446" i="1"/>
  <c r="AN554" i="1"/>
  <c r="AN618" i="1"/>
  <c r="AN650" i="1"/>
  <c r="AN682" i="1"/>
  <c r="AN714" i="1"/>
  <c r="AN746" i="1"/>
  <c r="AN778" i="1"/>
  <c r="AN810" i="1"/>
  <c r="AN809" i="1"/>
  <c r="AN842" i="1"/>
  <c r="AN874" i="1"/>
  <c r="AN873" i="1"/>
  <c r="AN906" i="1"/>
  <c r="AN938" i="1"/>
  <c r="AN937" i="1"/>
  <c r="AN970" i="1"/>
  <c r="AN1034" i="1"/>
  <c r="AN1098" i="1"/>
  <c r="AN664" i="1"/>
  <c r="AN884" i="1"/>
  <c r="AN104" i="1"/>
  <c r="AN103" i="1"/>
  <c r="AN106" i="1"/>
  <c r="AN102" i="1"/>
  <c r="AN105" i="1"/>
  <c r="AN101" i="1"/>
  <c r="AN108" i="1"/>
  <c r="AN107" i="1"/>
  <c r="AN110" i="1"/>
  <c r="AN109" i="1"/>
  <c r="AN112" i="1"/>
  <c r="AN111" i="1"/>
  <c r="AN467" i="1"/>
  <c r="AN915" i="1"/>
  <c r="AN914" i="1"/>
  <c r="AN978" i="1"/>
  <c r="AN979" i="1"/>
  <c r="AN1042" i="1"/>
  <c r="AN1043" i="1"/>
  <c r="AN1164" i="1"/>
  <c r="AN1260" i="1"/>
  <c r="AN1292" i="1"/>
  <c r="AN1324" i="1"/>
  <c r="AN1356" i="1"/>
  <c r="AN1420" i="1"/>
  <c r="AN1142" i="1"/>
  <c r="AN1143" i="1"/>
  <c r="AN1225" i="1"/>
  <c r="AN1321" i="1"/>
  <c r="AN1353" i="1"/>
  <c r="AN1352" i="1"/>
  <c r="AN1385" i="1"/>
  <c r="AN1174" i="1"/>
  <c r="AN1238" i="1"/>
  <c r="AN1270" i="1"/>
  <c r="AN1302" i="1"/>
  <c r="AN1334" i="1"/>
  <c r="AN1366" i="1"/>
  <c r="AN1365" i="1"/>
  <c r="AN513" i="1"/>
  <c r="AN545" i="1"/>
  <c r="AN577" i="1"/>
  <c r="AN609" i="1"/>
  <c r="AN641" i="1"/>
  <c r="AN673" i="1"/>
  <c r="AN705" i="1"/>
  <c r="AN737" i="1"/>
  <c r="AN769" i="1"/>
  <c r="AN801" i="1"/>
  <c r="AN833" i="1"/>
  <c r="AN832" i="1"/>
  <c r="AN865" i="1"/>
  <c r="AN897" i="1"/>
  <c r="AN896" i="1"/>
  <c r="AN929" i="1"/>
  <c r="AN993" i="1"/>
  <c r="AN1219" i="1"/>
  <c r="AN1251" i="1"/>
  <c r="AN1283" i="1"/>
  <c r="AN1514" i="1"/>
  <c r="AN1498" i="1"/>
  <c r="AN1460" i="1"/>
  <c r="AN1562" i="1"/>
  <c r="AN1567" i="1"/>
  <c r="AN1463" i="1"/>
  <c r="AN1319" i="1"/>
  <c r="AN1351" i="1"/>
  <c r="AN1383" i="1"/>
  <c r="AN1415" i="1"/>
  <c r="AN1447" i="1"/>
  <c r="AN1446" i="1"/>
  <c r="AN1482" i="1"/>
  <c r="AN1481" i="1"/>
  <c r="AN1577" i="1"/>
  <c r="AN1578" i="1"/>
  <c r="AN1492" i="1"/>
  <c r="AN532" i="1"/>
  <c r="AN644" i="1"/>
  <c r="AN1140" i="1"/>
  <c r="AN724" i="1"/>
  <c r="AN852" i="1"/>
  <c r="AN1084" i="1"/>
  <c r="AN1438" i="1"/>
  <c r="AN76" i="1"/>
  <c r="AN75" i="1"/>
  <c r="AN72" i="1"/>
  <c r="AN71" i="1"/>
  <c r="AN74" i="1"/>
  <c r="AN73" i="1"/>
  <c r="AN406" i="1"/>
  <c r="AN405" i="1"/>
  <c r="AN78" i="1"/>
  <c r="AN81" i="1"/>
  <c r="AN77" i="1"/>
  <c r="AN80" i="1"/>
  <c r="AN79" i="1"/>
  <c r="AN82" i="1"/>
  <c r="AN721" i="1"/>
  <c r="AN722" i="1"/>
  <c r="AN60" i="1"/>
  <c r="AN59" i="1"/>
  <c r="AN62" i="1"/>
  <c r="AN61" i="1"/>
  <c r="AN64" i="1"/>
  <c r="AN63" i="1"/>
  <c r="AN252" i="1"/>
  <c r="AN251" i="1"/>
  <c r="AN254" i="1"/>
  <c r="AN253" i="1"/>
  <c r="AN256" i="1"/>
  <c r="AN255" i="1"/>
  <c r="AN308" i="1"/>
  <c r="AN307" i="1"/>
  <c r="AN571" i="1"/>
  <c r="AN570" i="1"/>
  <c r="AN827" i="1"/>
  <c r="AN826" i="1"/>
  <c r="AN680" i="1"/>
  <c r="AN681" i="1"/>
  <c r="AN1194" i="1"/>
  <c r="AN1195" i="1"/>
  <c r="AN1484" i="1"/>
  <c r="AN1551" i="1"/>
  <c r="AN1552" i="1"/>
  <c r="AN1327" i="1"/>
  <c r="AN1359" i="1"/>
  <c r="AN1358" i="1"/>
  <c r="AN1455" i="1"/>
  <c r="AN612" i="1"/>
  <c r="AN836" i="1"/>
  <c r="AN193" i="1"/>
  <c r="AN196" i="1"/>
  <c r="AN195" i="1"/>
  <c r="AN192" i="1"/>
  <c r="AN191" i="1"/>
  <c r="AN194" i="1"/>
  <c r="AN394" i="1"/>
  <c r="AN287" i="1"/>
  <c r="AN534" i="1"/>
  <c r="AN630" i="1"/>
  <c r="AN694" i="1"/>
  <c r="AN758" i="1"/>
  <c r="AN822" i="1"/>
  <c r="AN918" i="1"/>
  <c r="AN950" i="1"/>
  <c r="AN949" i="1"/>
  <c r="AN1046" i="1"/>
  <c r="AN1078" i="1"/>
  <c r="AN1077" i="1"/>
  <c r="AN30" i="1"/>
  <c r="AN33" i="1"/>
  <c r="AN29" i="1"/>
  <c r="AN32" i="1"/>
  <c r="AN31" i="1"/>
  <c r="AN34" i="1"/>
  <c r="AN463" i="1"/>
  <c r="AN494" i="1"/>
  <c r="AN495" i="1"/>
  <c r="AN814" i="1"/>
  <c r="AN815" i="1"/>
  <c r="AN1269" i="1"/>
  <c r="AN1268" i="1"/>
  <c r="AN1428" i="1"/>
  <c r="AN1429" i="1"/>
  <c r="AN1453" i="1"/>
  <c r="AN1452" i="1"/>
  <c r="AN1330" i="1"/>
  <c r="AN1329" i="1"/>
  <c r="AN541" i="1"/>
  <c r="AN573" i="1"/>
  <c r="AN637" i="1"/>
  <c r="AN669" i="1"/>
  <c r="AN668" i="1"/>
  <c r="AN701" i="1"/>
  <c r="AN765" i="1"/>
  <c r="AN829" i="1"/>
  <c r="AN893" i="1"/>
  <c r="AN957" i="1"/>
  <c r="AN989" i="1"/>
  <c r="AN1021" i="1"/>
  <c r="AN1215" i="1"/>
  <c r="AN1247" i="1"/>
  <c r="AN1246" i="1"/>
  <c r="AN1472" i="1"/>
  <c r="AN1584" i="1"/>
  <c r="AN1517" i="1"/>
  <c r="AN1516" i="1"/>
  <c r="AN1572" i="1"/>
  <c r="AN1575" i="1"/>
  <c r="AN1576" i="1"/>
  <c r="AN1299" i="1"/>
  <c r="AN1331" i="1"/>
  <c r="AN1363" i="1"/>
  <c r="AN1395" i="1"/>
  <c r="AN1427" i="1"/>
  <c r="AN1466" i="1"/>
  <c r="AN1526" i="1"/>
  <c r="AN1504" i="1"/>
  <c r="AN1505" i="1"/>
  <c r="AN28" i="1"/>
  <c r="AN27" i="1"/>
  <c r="AN24" i="1"/>
  <c r="AN23" i="1"/>
  <c r="AN26" i="1"/>
  <c r="AN25" i="1"/>
  <c r="AN220" i="1"/>
  <c r="AN219" i="1"/>
  <c r="AN216" i="1"/>
  <c r="AN215" i="1"/>
  <c r="AN218" i="1"/>
  <c r="AN217" i="1"/>
  <c r="AN302" i="1"/>
  <c r="AN301" i="1"/>
  <c r="AN334" i="1"/>
  <c r="AN366" i="1"/>
  <c r="AN365" i="1"/>
  <c r="AN398" i="1"/>
  <c r="AN430" i="1"/>
  <c r="AN1060" i="1"/>
  <c r="AN1061" i="1"/>
  <c r="AN1093" i="1"/>
  <c r="AN1125" i="1"/>
  <c r="AN1124" i="1"/>
  <c r="AN421" i="1"/>
  <c r="AN1012" i="1"/>
  <c r="AN369" i="1"/>
  <c r="AN772" i="1"/>
  <c r="AN1044" i="1"/>
  <c r="AN1422" i="1"/>
  <c r="AN564" i="1"/>
  <c r="AN712" i="1"/>
  <c r="AN1000" i="1"/>
  <c r="AN760" i="1"/>
  <c r="AN888" i="1"/>
  <c r="AN1120" i="1"/>
  <c r="AN145" i="1"/>
  <c r="AN148" i="1"/>
  <c r="AN147" i="1"/>
  <c r="AN144" i="1"/>
  <c r="AN143" i="1"/>
  <c r="AN146" i="1"/>
  <c r="AN289" i="1"/>
  <c r="AN290" i="1"/>
  <c r="AN322" i="1"/>
  <c r="AN417" i="1"/>
  <c r="AN1065" i="1"/>
  <c r="AN1097" i="1"/>
  <c r="AN56" i="1"/>
  <c r="AN55" i="1"/>
  <c r="AN58" i="1"/>
  <c r="AN57" i="1"/>
  <c r="AN54" i="1"/>
  <c r="AN53" i="1"/>
  <c r="AN303" i="1"/>
  <c r="AN363" i="1"/>
  <c r="AN431" i="1"/>
  <c r="AN478" i="1"/>
  <c r="AN510" i="1"/>
  <c r="AN542" i="1"/>
  <c r="AN574" i="1"/>
  <c r="AN606" i="1"/>
  <c r="AN605" i="1"/>
  <c r="AN638" i="1"/>
  <c r="AN670" i="1"/>
  <c r="AN702" i="1"/>
  <c r="AN734" i="1"/>
  <c r="AN733" i="1"/>
  <c r="AN766" i="1"/>
  <c r="AN798" i="1"/>
  <c r="AN797" i="1"/>
  <c r="AN830" i="1"/>
  <c r="AN862" i="1"/>
  <c r="AN861" i="1"/>
  <c r="AN894" i="1"/>
  <c r="AN925" i="1"/>
  <c r="AN958" i="1"/>
  <c r="AN1022" i="1"/>
  <c r="AN1053" i="1"/>
  <c r="AN1086" i="1"/>
  <c r="AN152" i="1"/>
  <c r="AN151" i="1"/>
  <c r="AN154" i="1"/>
  <c r="AN150" i="1"/>
  <c r="AN153" i="1"/>
  <c r="AN149" i="1"/>
  <c r="AN327" i="1"/>
  <c r="AN391" i="1"/>
  <c r="AN136" i="1"/>
  <c r="AN135" i="1"/>
  <c r="AN132" i="1"/>
  <c r="AN131" i="1"/>
  <c r="AN134" i="1"/>
  <c r="AN133" i="1"/>
  <c r="AN384" i="1"/>
  <c r="AN383" i="1"/>
  <c r="AN448" i="1"/>
  <c r="AN447" i="1"/>
  <c r="AN487" i="1"/>
  <c r="AN519" i="1"/>
  <c r="AN839" i="1"/>
  <c r="AN838" i="1"/>
  <c r="AN903" i="1"/>
  <c r="AN902" i="1"/>
  <c r="AN967" i="1"/>
  <c r="AN966" i="1"/>
  <c r="AN1094" i="1"/>
  <c r="AN1152" i="1"/>
  <c r="AN1184" i="1"/>
  <c r="AN1248" i="1"/>
  <c r="AN1279" i="1"/>
  <c r="AN1280" i="1"/>
  <c r="AN1311" i="1"/>
  <c r="AN1312" i="1"/>
  <c r="AN1344" i="1"/>
  <c r="AN1408" i="1"/>
  <c r="AN1197" i="1"/>
  <c r="AN1229" i="1"/>
  <c r="AN1228" i="1"/>
  <c r="AN1261" i="1"/>
  <c r="AN1293" i="1"/>
  <c r="AN1325" i="1"/>
  <c r="AN1357" i="1"/>
  <c r="AN1389" i="1"/>
  <c r="AN1388" i="1"/>
  <c r="AN1421" i="1"/>
  <c r="AN1540" i="1"/>
  <c r="AN1541" i="1"/>
  <c r="AN1146" i="1"/>
  <c r="AN1178" i="1"/>
  <c r="AN1177" i="1"/>
  <c r="AN1210" i="1"/>
  <c r="AN1242" i="1"/>
  <c r="AN1241" i="1"/>
  <c r="AN1274" i="1"/>
  <c r="AN1273" i="1"/>
  <c r="AN1306" i="1"/>
  <c r="AN1338" i="1"/>
  <c r="AN485" i="1"/>
  <c r="AN516" i="1"/>
  <c r="AN517" i="1"/>
  <c r="AN549" i="1"/>
  <c r="AN581" i="1"/>
  <c r="AN613" i="1"/>
  <c r="AN677" i="1"/>
  <c r="AN709" i="1"/>
  <c r="AN741" i="1"/>
  <c r="AN805" i="1"/>
  <c r="AN837" i="1"/>
  <c r="AN869" i="1"/>
  <c r="AN901" i="1"/>
  <c r="AN932" i="1"/>
  <c r="AN933" i="1"/>
  <c r="AN965" i="1"/>
  <c r="AN997" i="1"/>
  <c r="AN1029" i="1"/>
  <c r="AN1158" i="1"/>
  <c r="AN1159" i="1"/>
  <c r="AN1222" i="1"/>
  <c r="AN1223" i="1"/>
  <c r="AN1255" i="1"/>
  <c r="AN1287" i="1"/>
  <c r="AN1487" i="1"/>
  <c r="AN1488" i="1"/>
  <c r="AN1538" i="1"/>
  <c r="AN1534" i="1"/>
  <c r="AN1533" i="1"/>
  <c r="AN1524" i="1"/>
  <c r="AN1476" i="1"/>
  <c r="AN1475" i="1"/>
  <c r="AN1490" i="1"/>
  <c r="AN1568" i="1"/>
  <c r="AN1556" i="1"/>
  <c r="AN1291" i="1"/>
  <c r="AN1323" i="1"/>
  <c r="AN1355" i="1"/>
  <c r="AN1419" i="1"/>
  <c r="AN1451" i="1"/>
  <c r="AN498" i="1"/>
  <c r="AN529" i="1"/>
  <c r="AN530" i="1"/>
  <c r="AN849" i="1"/>
  <c r="AN850" i="1"/>
  <c r="AN372" i="1"/>
  <c r="AN371" i="1"/>
  <c r="AN763" i="1"/>
  <c r="AN762" i="1"/>
  <c r="AN891" i="1"/>
  <c r="AN890" i="1"/>
  <c r="AN1172" i="1"/>
  <c r="AN1171" i="1"/>
  <c r="AN1201" i="1"/>
  <c r="AN1200" i="1"/>
  <c r="AN1297" i="1"/>
  <c r="AN1296" i="1"/>
  <c r="AN744" i="1"/>
  <c r="AN745" i="1"/>
  <c r="AN1494" i="1"/>
  <c r="AN1493" i="1"/>
  <c r="AN1582" i="1"/>
  <c r="AN1391" i="1"/>
  <c r="AN660" i="1"/>
  <c r="AN676" i="1"/>
  <c r="AN426" i="1"/>
  <c r="AN415" i="1"/>
  <c r="AN502" i="1"/>
  <c r="AN566" i="1"/>
  <c r="AN726" i="1"/>
  <c r="AN790" i="1"/>
  <c r="AN854" i="1"/>
  <c r="AN886" i="1"/>
  <c r="AN885" i="1"/>
  <c r="AN982" i="1"/>
  <c r="AN1014" i="1"/>
  <c r="AN1013" i="1"/>
  <c r="AN1110" i="1"/>
  <c r="AN88" i="1"/>
  <c r="AN87" i="1"/>
  <c r="AN84" i="1"/>
  <c r="AN83" i="1"/>
  <c r="AN86" i="1"/>
  <c r="AN85" i="1"/>
  <c r="AN280" i="1"/>
  <c r="AN279" i="1"/>
  <c r="AN276" i="1"/>
  <c r="AN275" i="1"/>
  <c r="AN278" i="1"/>
  <c r="AN277" i="1"/>
  <c r="AN686" i="1"/>
  <c r="AN687" i="1"/>
  <c r="AN1399" i="1"/>
  <c r="AN1400" i="1"/>
  <c r="AN1301" i="1"/>
  <c r="AN1300" i="1"/>
  <c r="AN385" i="1"/>
  <c r="AN548" i="1"/>
  <c r="AN696" i="1"/>
  <c r="AN804" i="1"/>
  <c r="AN708" i="1"/>
  <c r="AN325" i="1"/>
  <c r="AN1080" i="1"/>
  <c r="AN1418" i="1"/>
  <c r="AN355" i="1"/>
  <c r="AN354" i="1"/>
  <c r="AN474" i="1"/>
  <c r="AN506" i="1"/>
  <c r="AN538" i="1"/>
  <c r="AN602" i="1"/>
  <c r="AN634" i="1"/>
  <c r="AN633" i="1"/>
  <c r="AN666" i="1"/>
  <c r="AN698" i="1"/>
  <c r="AN697" i="1"/>
  <c r="AN730" i="1"/>
  <c r="AN794" i="1"/>
  <c r="AN858" i="1"/>
  <c r="AN922" i="1"/>
  <c r="AN954" i="1"/>
  <c r="AN986" i="1"/>
  <c r="AN1018" i="1"/>
  <c r="AN1050" i="1"/>
  <c r="AN1082" i="1"/>
  <c r="AN1114" i="1"/>
  <c r="AN580" i="1"/>
  <c r="AN1076" i="1"/>
  <c r="AN351" i="1"/>
  <c r="AN12" i="1"/>
  <c r="AN11" i="1"/>
  <c r="AN14" i="1"/>
  <c r="AN13" i="1"/>
  <c r="AN16" i="1"/>
  <c r="AN15" i="1"/>
  <c r="AN204" i="1"/>
  <c r="AN203" i="1"/>
  <c r="AN206" i="1"/>
  <c r="AN205" i="1"/>
  <c r="AN208" i="1"/>
  <c r="AN207" i="1"/>
  <c r="AN460" i="1"/>
  <c r="AN459" i="1"/>
  <c r="AN483" i="1"/>
  <c r="AN515" i="1"/>
  <c r="AN739" i="1"/>
  <c r="AN738" i="1"/>
  <c r="AN1147" i="1"/>
  <c r="AN1148" i="1"/>
  <c r="AN1180" i="1"/>
  <c r="AN1244" i="1"/>
  <c r="AN1276" i="1"/>
  <c r="AN1307" i="1"/>
  <c r="AN1308" i="1"/>
  <c r="AN1340" i="1"/>
  <c r="AN1372" i="1"/>
  <c r="AN1404" i="1"/>
  <c r="AN1436" i="1"/>
  <c r="AN1176" i="1"/>
  <c r="AN1209" i="1"/>
  <c r="AN1305" i="1"/>
  <c r="AN1337" i="1"/>
  <c r="AN1336" i="1"/>
  <c r="AN1369" i="1"/>
  <c r="AN1401" i="1"/>
  <c r="AN1503" i="1"/>
  <c r="AN1190" i="1"/>
  <c r="AN1254" i="1"/>
  <c r="AN1253" i="1"/>
  <c r="AN1286" i="1"/>
  <c r="AN1318" i="1"/>
  <c r="AN465" i="1"/>
  <c r="AN497" i="1"/>
  <c r="AN561" i="1"/>
  <c r="AN593" i="1"/>
  <c r="AN592" i="1"/>
  <c r="AN625" i="1"/>
  <c r="AN657" i="1"/>
  <c r="AN689" i="1"/>
  <c r="AN753" i="1"/>
  <c r="AN785" i="1"/>
  <c r="AN817" i="1"/>
  <c r="AN881" i="1"/>
  <c r="AN913" i="1"/>
  <c r="AN945" i="1"/>
  <c r="AN977" i="1"/>
  <c r="AN1009" i="1"/>
  <c r="AN1041" i="1"/>
  <c r="AN1170" i="1"/>
  <c r="AN1235" i="1"/>
  <c r="AN1267" i="1"/>
  <c r="AN1465" i="1"/>
  <c r="AN1464" i="1"/>
  <c r="AN1543" i="1"/>
  <c r="AN1515" i="1"/>
  <c r="AN1550" i="1"/>
  <c r="AN1507" i="1"/>
  <c r="AN1520" i="1"/>
  <c r="AN1303" i="1"/>
  <c r="AN1367" i="1"/>
  <c r="AN1431" i="1"/>
  <c r="AN1459" i="1"/>
  <c r="AN1495" i="1"/>
  <c r="AN321" i="1"/>
  <c r="AN748" i="1"/>
  <c r="AN892" i="1"/>
  <c r="AN1426" i="1"/>
  <c r="AN381" i="1"/>
  <c r="AN556" i="1"/>
  <c r="AN656" i="1"/>
  <c r="AN1144" i="1"/>
  <c r="AH2164" i="1" l="1"/>
  <c r="AH2152" i="1"/>
  <c r="AH1890" i="1"/>
  <c r="AH2176" i="1"/>
  <c r="AH1928" i="1"/>
  <c r="AH1817" i="1"/>
  <c r="AH1812" i="1"/>
  <c r="AH1810" i="1"/>
  <c r="AH1961" i="1"/>
  <c r="AH1992" i="1"/>
  <c r="AH2120" i="1"/>
  <c r="AH2583" i="1"/>
  <c r="AH2531" i="1"/>
  <c r="AH2424" i="1"/>
  <c r="AH2259" i="1"/>
  <c r="AH2553" i="1"/>
  <c r="AH2445" i="1"/>
  <c r="AH2308" i="1"/>
  <c r="AH2427" i="1"/>
  <c r="AH2519" i="1"/>
  <c r="AH2361" i="1"/>
  <c r="AH2332" i="1"/>
  <c r="AH2129" i="1"/>
  <c r="AH1951" i="1"/>
  <c r="AH2258" i="1"/>
  <c r="AH2057" i="1"/>
  <c r="AH1830" i="1"/>
  <c r="AH2046" i="1"/>
  <c r="AH2035" i="1"/>
  <c r="AH2306" i="1"/>
  <c r="AH2088" i="1"/>
  <c r="AH1888" i="1"/>
  <c r="AH1790" i="1"/>
  <c r="AH1802" i="1"/>
  <c r="AH1836" i="1"/>
  <c r="AH1887" i="1"/>
  <c r="AH1900" i="1"/>
  <c r="AH2127" i="1"/>
  <c r="AH2169" i="1"/>
  <c r="AH2537" i="1"/>
  <c r="AH2364" i="1"/>
  <c r="AH2255" i="1"/>
  <c r="AH2523" i="1"/>
  <c r="AH2425" i="1"/>
  <c r="AH2272" i="1"/>
  <c r="AH2391" i="1"/>
  <c r="AH2372" i="1"/>
  <c r="AH2369" i="1"/>
  <c r="AH2117" i="1"/>
  <c r="AH1943" i="1"/>
  <c r="AH2240" i="1"/>
  <c r="AH2041" i="1"/>
  <c r="AH1822" i="1"/>
  <c r="AH2068" i="1"/>
  <c r="AH1939" i="1"/>
  <c r="AH2042" i="1"/>
  <c r="AH1944" i="1"/>
  <c r="AH1755" i="1"/>
  <c r="AH1767" i="1"/>
  <c r="AH1779" i="1"/>
  <c r="AH1891" i="1"/>
  <c r="AH2115" i="1"/>
  <c r="AH2177" i="1"/>
  <c r="AH2576" i="1"/>
  <c r="AH2373" i="1"/>
  <c r="AH2156" i="1"/>
  <c r="AH2485" i="1"/>
  <c r="AH2253" i="1"/>
  <c r="AH2435" i="1"/>
  <c r="AH2503" i="1"/>
  <c r="AH2331" i="1"/>
  <c r="AH2413" i="1"/>
  <c r="AH2033" i="1"/>
  <c r="AH1815" i="1"/>
  <c r="AH2069" i="1"/>
  <c r="AH2014" i="1"/>
  <c r="AH2019" i="1"/>
  <c r="AH2167" i="1"/>
  <c r="AH1994" i="1"/>
  <c r="AH1857" i="1"/>
  <c r="AH1845" i="1"/>
  <c r="AH2572" i="1"/>
  <c r="AH2305" i="1"/>
  <c r="AH2418" i="1"/>
  <c r="AH2417" i="1"/>
  <c r="AH1819" i="1"/>
  <c r="AH2097" i="1"/>
  <c r="AH2448" i="1"/>
  <c r="AH2387" i="1"/>
  <c r="AH2211" i="1"/>
  <c r="AH1964" i="1"/>
  <c r="AH1931" i="1"/>
  <c r="AH2095" i="1"/>
  <c r="AH1849" i="1"/>
  <c r="AH1859" i="1"/>
  <c r="AH2543" i="1"/>
  <c r="AH1892" i="1"/>
  <c r="AH1974" i="1"/>
  <c r="AH2185" i="1"/>
  <c r="AH2564" i="1"/>
  <c r="AH2388" i="1"/>
  <c r="AH2316" i="1"/>
  <c r="AH2323" i="1"/>
  <c r="AH1991" i="1"/>
  <c r="AH2013" i="1"/>
  <c r="AH1842" i="1"/>
  <c r="AH2135" i="1"/>
  <c r="AH2416" i="1"/>
  <c r="AH2429" i="1"/>
  <c r="AH2518" i="1"/>
  <c r="AH2243" i="1"/>
  <c r="AH1916" i="1"/>
  <c r="AH2250" i="1"/>
  <c r="AH1801" i="1"/>
  <c r="AH2368" i="1"/>
  <c r="AH1908" i="1"/>
  <c r="AH1837" i="1"/>
  <c r="AH2454" i="1"/>
  <c r="AH2251" i="1"/>
  <c r="AH1988" i="1"/>
  <c r="AH2554" i="1"/>
  <c r="AH2110" i="1"/>
  <c r="AH2248" i="1"/>
  <c r="AH2336" i="1"/>
  <c r="AH1839" i="1"/>
  <c r="AH2062" i="1"/>
  <c r="AH2092" i="1"/>
  <c r="AH2330" i="1"/>
  <c r="AH2075" i="1"/>
  <c r="AH2469" i="1"/>
  <c r="AH2502" i="1"/>
  <c r="AH2209" i="1"/>
  <c r="AH1848" i="1"/>
  <c r="AH2493" i="1"/>
  <c r="AH2202" i="1"/>
  <c r="AH2432" i="1"/>
  <c r="AH2234" i="1"/>
  <c r="AH2134" i="1"/>
  <c r="AH1968" i="1"/>
  <c r="AH1768" i="1"/>
  <c r="AH1787" i="1"/>
  <c r="AH1795" i="1"/>
  <c r="AH2133" i="1"/>
  <c r="AH2444" i="1"/>
  <c r="AH2465" i="1"/>
  <c r="AH2394" i="1"/>
  <c r="AH2017" i="1"/>
  <c r="AH1990" i="1"/>
  <c r="AH1913" i="1"/>
  <c r="AH2599" i="1"/>
  <c r="AH2307" i="1"/>
  <c r="AH2277" i="1"/>
  <c r="AH2613" i="1"/>
  <c r="AH1919" i="1"/>
  <c r="AH1791" i="1"/>
  <c r="AH1947" i="1"/>
  <c r="AH1752" i="1"/>
  <c r="AH2074" i="1"/>
  <c r="AH2397" i="1"/>
  <c r="AH2319" i="1"/>
  <c r="AH1834" i="1"/>
  <c r="AH2116" i="1"/>
  <c r="AH2428" i="1"/>
  <c r="AH2297" i="1"/>
  <c r="AH2528" i="1"/>
  <c r="AH2139" i="1"/>
  <c r="AH2160" i="1"/>
  <c r="AH2048" i="1"/>
  <c r="AH1896" i="1"/>
  <c r="AH1825" i="1"/>
  <c r="AH2333" i="1"/>
  <c r="AH1911" i="1"/>
  <c r="AH2480" i="1"/>
  <c r="AH2300" i="1"/>
  <c r="AH2516" i="1"/>
  <c r="AH2026" i="1"/>
  <c r="AH2571" i="1"/>
  <c r="AH2402" i="1"/>
  <c r="AH1828" i="1"/>
  <c r="AH2551" i="1"/>
  <c r="AH2356" i="1"/>
  <c r="AH2326" i="1"/>
  <c r="AH2223" i="1"/>
  <c r="AH2530" i="1"/>
  <c r="AH2412" i="1"/>
  <c r="AH2358" i="1"/>
  <c r="AH2520" i="1"/>
  <c r="AH2439" i="1"/>
  <c r="AH2511" i="1"/>
  <c r="AH2206" i="1"/>
  <c r="AH1824" i="1"/>
  <c r="AH2534" i="1"/>
  <c r="AH2005" i="1"/>
  <c r="AH2279" i="1"/>
  <c r="AH2249" i="1"/>
  <c r="AH2547" i="1"/>
  <c r="AH2270" i="1"/>
  <c r="AH1870" i="1"/>
  <c r="AH1977" i="1"/>
  <c r="AH2610" i="1"/>
  <c r="AH2370" i="1"/>
  <c r="AH2292" i="1"/>
  <c r="AH2422" i="1"/>
  <c r="AH2210" i="1"/>
  <c r="AH2198" i="1"/>
  <c r="AH2003" i="1"/>
  <c r="AH1999" i="1"/>
  <c r="AH2008" i="1"/>
  <c r="AH2036" i="1"/>
  <c r="AH2215" i="1"/>
  <c r="AH2027" i="1"/>
  <c r="AH1973" i="1"/>
  <c r="AH2579" i="1"/>
  <c r="AH2263" i="1"/>
  <c r="AH2346" i="1"/>
  <c r="AH2367" i="1"/>
  <c r="AH1959" i="1"/>
  <c r="AH1838" i="1"/>
  <c r="AH2430" i="1"/>
  <c r="AH2473" i="1"/>
  <c r="AH2227" i="1"/>
  <c r="AH1773" i="1"/>
  <c r="AH2512" i="1"/>
  <c r="AH2419" i="1"/>
  <c r="AH2081" i="1"/>
  <c r="AH2220" i="1"/>
  <c r="AH2401" i="1"/>
  <c r="AH1818" i="1"/>
  <c r="AH1965" i="1"/>
  <c r="AH1980" i="1"/>
  <c r="AH2108" i="1"/>
  <c r="AH2047" i="1"/>
  <c r="AH2121" i="1"/>
  <c r="AH1889" i="1"/>
  <c r="AH1906" i="1"/>
  <c r="AH2131" i="1"/>
  <c r="AH2582" i="1"/>
  <c r="AH1748" i="1"/>
  <c r="AH1875" i="1"/>
  <c r="AH1925" i="1"/>
  <c r="AH1942" i="1"/>
  <c r="AH2190" i="1"/>
  <c r="AH2606" i="1"/>
  <c r="AH2601" i="1"/>
  <c r="AH2476" i="1"/>
  <c r="AH2311" i="1"/>
  <c r="AH2191" i="1"/>
  <c r="AH2488" i="1"/>
  <c r="AH2281" i="1"/>
  <c r="AH2479" i="1"/>
  <c r="AH2616" i="1"/>
  <c r="AH2314" i="1"/>
  <c r="AH2509" i="1"/>
  <c r="AH2320" i="1"/>
  <c r="AH2214" i="1"/>
  <c r="AH1807" i="1"/>
  <c r="AH2024" i="1"/>
  <c r="AH1924" i="1"/>
  <c r="AH2122" i="1"/>
  <c r="AH2221" i="1"/>
  <c r="AH1955" i="1"/>
  <c r="AH2204" i="1"/>
  <c r="AH2002" i="1"/>
  <c r="AH1800" i="1"/>
  <c r="AH1760" i="1"/>
  <c r="AH1835" i="1"/>
  <c r="AH1874" i="1"/>
  <c r="AH1897" i="1"/>
  <c r="AH2123" i="1"/>
  <c r="AH2161" i="1"/>
  <c r="AH2552" i="1"/>
  <c r="AH2515" i="1"/>
  <c r="AH2400" i="1"/>
  <c r="AH2194" i="1"/>
  <c r="AH2490" i="1"/>
  <c r="AH2337" i="1"/>
  <c r="AH2276" i="1"/>
  <c r="AH2395" i="1"/>
  <c r="AH2540" i="1"/>
  <c r="AH2581" i="1"/>
  <c r="AH2405" i="1"/>
  <c r="AH2065" i="1"/>
  <c r="AH2000" i="1"/>
  <c r="AH2086" i="1"/>
  <c r="AH2037" i="1"/>
  <c r="AH2434" i="1"/>
  <c r="AH2039" i="1"/>
  <c r="AH2060" i="1"/>
  <c r="AH2130" i="1"/>
  <c r="AH2228" i="1"/>
  <c r="AH1864" i="1"/>
  <c r="AH1766" i="1"/>
  <c r="AH1850" i="1"/>
  <c r="AH1981" i="1"/>
  <c r="AH2085" i="1"/>
  <c r="AH2124" i="1"/>
  <c r="AH2615" i="1"/>
  <c r="AH2507" i="1"/>
  <c r="AH2396" i="1"/>
  <c r="AH2178" i="1"/>
  <c r="AH2457" i="1"/>
  <c r="AH2423" i="1"/>
  <c r="AH2386" i="1"/>
  <c r="AH2329" i="1"/>
  <c r="AH2049" i="1"/>
  <c r="AH1996" i="1"/>
  <c r="AH2231" i="1"/>
  <c r="AH2021" i="1"/>
  <c r="AH2262" i="1"/>
  <c r="AH2004" i="1"/>
  <c r="AH2015" i="1"/>
  <c r="AH2239" i="1"/>
  <c r="AH2034" i="1"/>
  <c r="AH1865" i="1"/>
  <c r="AH1772" i="1"/>
  <c r="AH1775" i="1"/>
  <c r="AH1851" i="1"/>
  <c r="AH1905" i="1"/>
  <c r="AH1922" i="1"/>
  <c r="AH2150" i="1"/>
  <c r="AH2591" i="1"/>
  <c r="AH2464" i="1"/>
  <c r="AH2267" i="1"/>
  <c r="AH2569" i="1"/>
  <c r="AH2453" i="1"/>
  <c r="AH2284" i="1"/>
  <c r="AH2403" i="1"/>
  <c r="AH2359" i="1"/>
  <c r="AH2565" i="1"/>
  <c r="AH2381" i="1"/>
  <c r="AH2207" i="1"/>
  <c r="AH2290" i="1"/>
  <c r="AH2163" i="1"/>
  <c r="AH2466" i="1"/>
  <c r="AH2023" i="1"/>
  <c r="AH2044" i="1"/>
  <c r="AH2179" i="1"/>
  <c r="AH1816" i="1"/>
  <c r="AH1789" i="1"/>
  <c r="AH1776" i="1"/>
  <c r="AH1843" i="1"/>
  <c r="AH1788" i="1"/>
  <c r="AH1894" i="1"/>
  <c r="AH2119" i="1"/>
  <c r="AH2153" i="1"/>
  <c r="AH2623" i="1"/>
  <c r="AH2524" i="1"/>
  <c r="AH2404" i="1"/>
  <c r="AH2317" i="1"/>
  <c r="AH2494" i="1"/>
  <c r="AH2341" i="1"/>
  <c r="AH2280" i="1"/>
  <c r="AH2399" i="1"/>
  <c r="AH2549" i="1"/>
  <c r="AH2589" i="1"/>
  <c r="AH2409" i="1"/>
  <c r="AH2087" i="1"/>
  <c r="AH1895" i="1"/>
  <c r="AH2105" i="1"/>
  <c r="AH2053" i="1"/>
  <c r="AH2450" i="1"/>
  <c r="AH2052" i="1"/>
  <c r="AH2063" i="1"/>
  <c r="AH2142" i="1"/>
  <c r="AH2232" i="1"/>
  <c r="AH1872" i="1"/>
  <c r="AH1754" i="1"/>
  <c r="AH1777" i="1"/>
  <c r="AH1844" i="1"/>
  <c r="AH1780" i="1"/>
  <c r="AH1914" i="1"/>
  <c r="AH2138" i="1"/>
  <c r="AH2193" i="1"/>
  <c r="AH2568" i="1"/>
  <c r="AH2491" i="1"/>
  <c r="AH2384" i="1"/>
  <c r="AH2136" i="1"/>
  <c r="AH2497" i="1"/>
  <c r="AH2309" i="1"/>
  <c r="AH2260" i="1"/>
  <c r="AH2379" i="1"/>
  <c r="AH2315" i="1"/>
  <c r="AH2539" i="1"/>
  <c r="AH2389" i="1"/>
  <c r="AH2242" i="1"/>
  <c r="AH1863" i="1"/>
  <c r="AH2197" i="1"/>
  <c r="AH1982" i="1"/>
  <c r="AH2278" i="1"/>
  <c r="AH2007" i="1"/>
  <c r="AH2028" i="1"/>
  <c r="AH2077" i="1"/>
  <c r="AH2212" i="1"/>
  <c r="AH1832" i="1"/>
  <c r="AH1827" i="1"/>
  <c r="AH1882" i="1"/>
  <c r="AH1885" i="1"/>
  <c r="AH2111" i="1"/>
  <c r="AH2140" i="1"/>
  <c r="AH2556" i="1"/>
  <c r="AH2486" i="1"/>
  <c r="AH2380" i="1"/>
  <c r="AH2126" i="1"/>
  <c r="AH2496" i="1"/>
  <c r="AH2273" i="1"/>
  <c r="AH2407" i="1"/>
  <c r="AH2365" i="1"/>
  <c r="AH2548" i="1"/>
  <c r="AH2181" i="1"/>
  <c r="AH1975" i="1"/>
  <c r="AH2148" i="1"/>
  <c r="AH1972" i="1"/>
  <c r="AH2149" i="1"/>
  <c r="AH2229" i="1"/>
  <c r="AH1971" i="1"/>
  <c r="AH2006" i="1"/>
  <c r="AH1995" i="1"/>
  <c r="AH1770" i="1"/>
  <c r="AH1786" i="1"/>
  <c r="AH1858" i="1"/>
  <c r="AH1985" i="1"/>
  <c r="AH2099" i="1"/>
  <c r="AH2145" i="1"/>
  <c r="AH2560" i="1"/>
  <c r="AH2499" i="1"/>
  <c r="AH2072" i="1"/>
  <c r="AH2492" i="1"/>
  <c r="AH2269" i="1"/>
  <c r="AH2451" i="1"/>
  <c r="AH2505" i="1"/>
  <c r="AH2382" i="1"/>
  <c r="AH2328" i="1"/>
  <c r="AH2071" i="1"/>
  <c r="AH2173" i="1"/>
  <c r="AH1902" i="1"/>
  <c r="AH2294" i="1"/>
  <c r="AH2020" i="1"/>
  <c r="AH2031" i="1"/>
  <c r="AH2098" i="1"/>
  <c r="AH2216" i="1"/>
  <c r="AH1840" i="1"/>
  <c r="AH1765" i="1"/>
  <c r="AH1853" i="1"/>
  <c r="AH1898" i="1"/>
  <c r="AH1930" i="1"/>
  <c r="AH2166" i="1"/>
  <c r="AH2594" i="1"/>
  <c r="AH2527" i="1"/>
  <c r="AH2343" i="1"/>
  <c r="AH2339" i="1"/>
  <c r="AH2102" i="1"/>
  <c r="AH2522" i="1"/>
  <c r="AH2293" i="1"/>
  <c r="AH2244" i="1"/>
  <c r="AH2360" i="1"/>
  <c r="AH2334" i="1"/>
  <c r="AH2541" i="1"/>
  <c r="AH2353" i="1"/>
  <c r="AH2226" i="1"/>
  <c r="AH1831" i="1"/>
  <c r="AH2043" i="1"/>
  <c r="AH1948" i="1"/>
  <c r="AH2170" i="1"/>
  <c r="AH2233" i="1"/>
  <c r="AH1979" i="1"/>
  <c r="AH2183" i="1"/>
  <c r="AH2050" i="1"/>
  <c r="AH1797" i="1"/>
  <c r="AH1753" i="1"/>
  <c r="AH1764" i="1"/>
  <c r="AH1792" i="1"/>
  <c r="AH1949" i="1"/>
  <c r="AH1966" i="1"/>
  <c r="AH2093" i="1"/>
  <c r="AH2535" i="1"/>
  <c r="AH2484" i="1"/>
  <c r="AH2327" i="1"/>
  <c r="AH2090" i="1"/>
  <c r="AH2532" i="1"/>
  <c r="AH2257" i="1"/>
  <c r="AH2455" i="1"/>
  <c r="AH2513" i="1"/>
  <c r="AH2607" i="1"/>
  <c r="AH2347" i="1"/>
  <c r="AH2222" i="1"/>
  <c r="AH1823" i="1"/>
  <c r="AH2040" i="1"/>
  <c r="AH1940" i="1"/>
  <c r="AH2101" i="1"/>
  <c r="AH2213" i="1"/>
  <c r="AH2186" i="1"/>
  <c r="AH2224" i="1"/>
  <c r="AH1856" i="1"/>
  <c r="AH1884" i="1"/>
  <c r="AH1878" i="1"/>
  <c r="AH1937" i="1"/>
  <c r="AH1954" i="1"/>
  <c r="AH2078" i="1"/>
  <c r="AH2559" i="1"/>
  <c r="AH2562" i="1"/>
  <c r="AH2408" i="1"/>
  <c r="AH2498" i="1"/>
  <c r="AH2377" i="1"/>
  <c r="AH2252" i="1"/>
  <c r="AH2624" i="1"/>
  <c r="AH2322" i="1"/>
  <c r="AH2517" i="1"/>
  <c r="AH2474" i="1"/>
  <c r="AH1967" i="1"/>
  <c r="AH2114" i="1"/>
  <c r="AH1879" i="1"/>
  <c r="AH2225" i="1"/>
  <c r="AH1963" i="1"/>
  <c r="AH2236" i="1"/>
  <c r="AH1747" i="1"/>
  <c r="AH1993" i="1"/>
  <c r="AH2555" i="1"/>
  <c r="AH2506" i="1"/>
  <c r="AH2363" i="1"/>
  <c r="AH2573" i="1"/>
  <c r="AH2352" i="1"/>
  <c r="AH1860" i="1"/>
  <c r="AH2619" i="1"/>
  <c r="AH2324" i="1"/>
  <c r="AH2340" i="1"/>
  <c r="AH1903" i="1"/>
  <c r="AH2342" i="1"/>
  <c r="AH2165" i="1"/>
  <c r="AH1783" i="1"/>
  <c r="AH1841" i="1"/>
  <c r="AH1910" i="1"/>
  <c r="AH2593" i="1"/>
  <c r="AH1867" i="1"/>
  <c r="AH2475" i="1"/>
  <c r="AH1986" i="1"/>
  <c r="AH2286" i="1"/>
  <c r="AH2345" i="1"/>
  <c r="AH1956" i="1"/>
  <c r="AH2392" i="1"/>
  <c r="AH1813" i="1"/>
  <c r="AH2196" i="1"/>
  <c r="AH1811" i="1"/>
  <c r="AH2383" i="1"/>
  <c r="AH2107" i="1"/>
  <c r="AH2312" i="1"/>
  <c r="AH1778" i="1"/>
  <c r="AH1926" i="1"/>
  <c r="AH2536" i="1"/>
  <c r="AH1808" i="1"/>
  <c r="AH2603" i="1"/>
  <c r="AH2289" i="1"/>
  <c r="AH2321" i="1"/>
  <c r="AH2303" i="1"/>
  <c r="AH2144" i="1"/>
  <c r="AH1814" i="1"/>
  <c r="AH1871" i="1"/>
  <c r="AH2550" i="1"/>
  <c r="AH2113" i="1"/>
  <c r="AH2218" i="1"/>
  <c r="AH2349" i="1"/>
  <c r="AH2056" i="1"/>
  <c r="AH2470" i="1"/>
  <c r="AH2091" i="1"/>
  <c r="AH1918" i="1"/>
  <c r="AH1794" i="1"/>
  <c r="AH2283" i="1"/>
  <c r="AH1989" i="1"/>
  <c r="AH2544" i="1"/>
  <c r="AH2433" i="1"/>
  <c r="AH2621" i="1"/>
  <c r="AH2154" i="1"/>
  <c r="AH2016" i="1"/>
  <c r="AH1803" i="1"/>
  <c r="AH1962" i="1"/>
  <c r="AH2456" i="1"/>
  <c r="AH2261" i="1"/>
  <c r="AH2500" i="1"/>
  <c r="AH2061" i="1"/>
  <c r="AH1915" i="1"/>
  <c r="AH1868" i="1"/>
  <c r="AH2598" i="1"/>
  <c r="AH2611" i="1"/>
  <c r="AH2426" i="1"/>
  <c r="AH1997" i="1"/>
  <c r="AH2070" i="1"/>
  <c r="AH1781" i="1"/>
  <c r="AH2128" i="1"/>
  <c r="AH2489" i="1"/>
  <c r="AH2398" i="1"/>
  <c r="AH2059" i="1"/>
  <c r="AH2282" i="1"/>
  <c r="AH1796" i="1"/>
  <c r="AH2082" i="1"/>
  <c r="AH2295" i="1"/>
  <c r="AH2463" i="1"/>
  <c r="AH2458" i="1"/>
  <c r="AH1893" i="1"/>
  <c r="AH2010" i="1"/>
  <c r="AH1798" i="1"/>
  <c r="AH2104" i="1"/>
  <c r="AH2275" i="1"/>
  <c r="AH2443" i="1"/>
  <c r="AH2254" i="1"/>
  <c r="AH1862" i="1"/>
  <c r="AH2147" i="1"/>
  <c r="AH1933" i="1"/>
  <c r="AH2570" i="1"/>
  <c r="AH2441" i="1"/>
  <c r="AH2385" i="1"/>
  <c r="AH1854" i="1"/>
  <c r="AH1976" i="1"/>
  <c r="AH1921" i="1"/>
  <c r="AH2596" i="1"/>
  <c r="AH2268" i="1"/>
  <c r="AH2106" i="1"/>
  <c r="AH1852" i="1"/>
  <c r="AH2495" i="1"/>
  <c r="AH2205" i="1"/>
  <c r="AH2188" i="1"/>
  <c r="AH2217" i="1"/>
  <c r="AH2180" i="1"/>
  <c r="AH2586" i="1"/>
  <c r="AH2230" i="1"/>
  <c r="AH2362" i="1"/>
  <c r="AH2446" i="1"/>
  <c r="AH2325" i="1"/>
  <c r="AH1759" i="1"/>
  <c r="AH2146" i="1"/>
  <c r="AH1809" i="1"/>
  <c r="AH2411" i="1"/>
  <c r="AH2022" i="1"/>
  <c r="AH1820" i="1"/>
  <c r="AH2431" i="1"/>
  <c r="AH2201" i="1"/>
  <c r="AH1873" i="1"/>
  <c r="AH1762" i="1"/>
  <c r="AH2299" i="1"/>
  <c r="AH2468" i="1"/>
  <c r="AH2350" i="1"/>
  <c r="AH2029" i="1"/>
  <c r="AH2557" i="1"/>
  <c r="AH2472" i="1"/>
  <c r="AH1793" i="1"/>
  <c r="AH2482" i="1"/>
  <c r="AH2158" i="1"/>
  <c r="AH2371" i="1"/>
  <c r="AH2545" i="1"/>
  <c r="AH2414" i="1"/>
  <c r="AH1901" i="1"/>
  <c r="AH1907" i="1"/>
  <c r="AH2112" i="1"/>
  <c r="AH1866" i="1"/>
  <c r="AH2595" i="1"/>
  <c r="AH2526" i="1"/>
  <c r="AH2546" i="1"/>
  <c r="AH1927" i="1"/>
  <c r="AH2200" i="1"/>
  <c r="AH1886" i="1"/>
  <c r="AH1929" i="1"/>
  <c r="AH2612" i="1"/>
  <c r="AH2477" i="1"/>
  <c r="AH2406" i="1"/>
  <c r="AH2378" i="1"/>
  <c r="AH2187" i="1"/>
  <c r="AH1763" i="1"/>
  <c r="AH2174" i="1"/>
  <c r="AH2287" i="1"/>
  <c r="AH2538" i="1"/>
  <c r="AH2045" i="1"/>
  <c r="AH2462" i="1"/>
  <c r="AH1749" i="1"/>
  <c r="AH1984" i="1"/>
  <c r="AH2118" i="1"/>
  <c r="AH2558" i="1"/>
  <c r="AH1881" i="1"/>
  <c r="AH2155" i="1"/>
  <c r="AH1750" i="1"/>
  <c r="AH1958" i="1"/>
  <c r="AH2460" i="1"/>
  <c r="AH2265" i="1"/>
  <c r="AH2508" i="1"/>
  <c r="AH2079" i="1"/>
  <c r="AH1923" i="1"/>
  <c r="AH1751" i="1"/>
  <c r="AH1978" i="1"/>
  <c r="AH2440" i="1"/>
  <c r="AH2245" i="1"/>
  <c r="AH2376" i="1"/>
  <c r="AH2195" i="1"/>
  <c r="AH2478" i="1"/>
  <c r="AH1877" i="1"/>
  <c r="AH2614" i="1"/>
  <c r="AH2577" i="1"/>
  <c r="AH2355" i="1"/>
  <c r="AH2192" i="1"/>
  <c r="AH2298" i="1"/>
  <c r="AH1805" i="1"/>
  <c r="AH2618" i="1"/>
  <c r="AH2437" i="1"/>
  <c r="AH2542" i="1"/>
  <c r="AH2246" i="1"/>
  <c r="AH2241" i="1"/>
  <c r="AH2012" i="1"/>
  <c r="AH2054" i="1"/>
  <c r="AH1833" i="1"/>
  <c r="AH1883" i="1"/>
  <c r="AH2609" i="1"/>
  <c r="AH2563" i="1"/>
  <c r="AH2351" i="1"/>
  <c r="AH2605" i="1"/>
  <c r="AH2137" i="1"/>
  <c r="AH2125" i="1"/>
  <c r="AH1909" i="1"/>
  <c r="AH2338" i="1"/>
  <c r="AH1757" i="1"/>
  <c r="AH2597" i="1"/>
  <c r="AH2602" i="1"/>
  <c r="AH1769" i="1"/>
  <c r="AH2588" i="1"/>
  <c r="AH2318" i="1"/>
  <c r="AH2514" i="1"/>
  <c r="AH2083" i="1"/>
  <c r="AH1935" i="1"/>
  <c r="AH2561" i="1"/>
  <c r="AH2189" i="1"/>
  <c r="AH2366" i="1"/>
  <c r="AH2055" i="1"/>
  <c r="AH1869" i="1"/>
  <c r="AH2587" i="1"/>
  <c r="AH2256" i="1"/>
  <c r="AH2575" i="1"/>
  <c r="AH2447" i="1"/>
  <c r="AH2073" i="1"/>
  <c r="AH2421" i="1"/>
  <c r="AH1799" i="1"/>
  <c r="AH1861" i="1"/>
  <c r="AH2374" i="1"/>
  <c r="AH2066" i="1"/>
  <c r="AH2301" i="1"/>
  <c r="AH2203" i="1"/>
  <c r="AH2578" i="1"/>
  <c r="AH1970" i="1"/>
  <c r="AH1829" i="1"/>
  <c r="AH2132" i="1"/>
  <c r="AH2247" i="1"/>
  <c r="AH2415" i="1"/>
  <c r="AH2094" i="1"/>
  <c r="AH1806" i="1"/>
  <c r="AH2038" i="1"/>
  <c r="AH1876" i="1"/>
  <c r="AH2626" i="1"/>
  <c r="AH2617" i="1"/>
  <c r="AH2574" i="1"/>
  <c r="AH2168" i="1"/>
  <c r="AH2219" i="1"/>
  <c r="AH1952" i="1"/>
  <c r="AH1934" i="1"/>
  <c r="AH2452" i="1"/>
  <c r="AH2600" i="1"/>
  <c r="AH2344" i="1"/>
  <c r="AH2064" i="1"/>
  <c r="AH1785" i="1"/>
  <c r="AH1969" i="1"/>
  <c r="AH2375" i="1"/>
  <c r="AH2467" i="1"/>
  <c r="AH2157" i="1"/>
  <c r="AH2172" i="1"/>
  <c r="AH1904" i="1"/>
  <c r="AH1941" i="1"/>
  <c r="AH2620" i="1"/>
  <c r="AH2481" i="1"/>
  <c r="AH2410" i="1"/>
  <c r="AH2438" i="1"/>
  <c r="AH2199" i="1"/>
  <c r="AH1771" i="1"/>
  <c r="AH1945" i="1"/>
  <c r="AH2580" i="1"/>
  <c r="AH2461" i="1"/>
  <c r="AH2390" i="1"/>
  <c r="AH2310" i="1"/>
  <c r="AH2067" i="1"/>
  <c r="AH1804" i="1"/>
  <c r="AH2076" i="1"/>
  <c r="AH2271" i="1"/>
  <c r="AH2566" i="1"/>
  <c r="AH1855" i="1"/>
  <c r="AH2032" i="1"/>
  <c r="AH1758" i="1"/>
  <c r="AH2182" i="1"/>
  <c r="AH2529" i="1"/>
  <c r="AH2348" i="1"/>
  <c r="AH2025" i="1"/>
  <c r="AH2100" i="1"/>
  <c r="AH2264" i="1"/>
  <c r="AH1946" i="1"/>
  <c r="AH2501" i="1"/>
  <c r="AH1774" i="1"/>
  <c r="AH2175" i="1"/>
  <c r="AH2449" i="1"/>
  <c r="AH1987" i="1"/>
  <c r="AH2483" i="1"/>
  <c r="AH2510" i="1"/>
  <c r="AH1899" i="1"/>
  <c r="AH1957" i="1"/>
  <c r="AH2393" i="1"/>
  <c r="AH2533" i="1"/>
  <c r="AH2011" i="1"/>
  <c r="AH2184" i="1"/>
  <c r="AH2592" i="1"/>
  <c r="AH2274" i="1"/>
  <c r="AH1761" i="1"/>
  <c r="AH2590" i="1"/>
  <c r="AH2302" i="1"/>
  <c r="AH1846" i="1"/>
  <c r="AH2159" i="1"/>
  <c r="AH1912" i="1"/>
  <c r="AH2504" i="1"/>
  <c r="AH1821" i="1"/>
  <c r="AH2608" i="1"/>
  <c r="AH2058" i="1"/>
  <c r="AH2304" i="1"/>
  <c r="AH2525" i="1"/>
  <c r="AH2237" i="1"/>
  <c r="AH2162" i="1"/>
  <c r="AH2288" i="1"/>
  <c r="AH2141" i="1"/>
  <c r="AH1953" i="1"/>
  <c r="AH2103" i="1"/>
  <c r="AH2420" i="1"/>
  <c r="AH2296" i="1"/>
  <c r="AH2313" i="1"/>
  <c r="AH2009" i="1"/>
  <c r="AH2266" i="1"/>
  <c r="AH1756" i="1"/>
  <c r="AH2089" i="1"/>
  <c r="AH2291" i="1"/>
  <c r="AH2459" i="1"/>
  <c r="AH2442" i="1"/>
  <c r="AH2001" i="1"/>
  <c r="AH2208" i="1"/>
  <c r="AH1917" i="1"/>
  <c r="AH2604" i="1"/>
  <c r="AH2487" i="1"/>
  <c r="AH2084" i="1"/>
  <c r="AH2143" i="1"/>
  <c r="AH1998" i="1"/>
  <c r="AH1826" i="1"/>
  <c r="AH2625" i="1"/>
  <c r="AH2285" i="1"/>
  <c r="AH2357" i="1"/>
  <c r="AH1932" i="1"/>
  <c r="AH2018" i="1"/>
  <c r="AH1880" i="1"/>
  <c r="AH2622" i="1"/>
  <c r="AH2627" i="1"/>
  <c r="AH2584" i="1"/>
  <c r="AH2171" i="1"/>
  <c r="AH2235" i="1"/>
  <c r="AH1960" i="1"/>
  <c r="AH1782" i="1"/>
  <c r="AH2567" i="1"/>
  <c r="AH2585" i="1"/>
  <c r="AH2521" i="1"/>
  <c r="AH1983" i="1"/>
  <c r="AH2151" i="1"/>
  <c r="AH1920" i="1"/>
  <c r="AH1950" i="1"/>
  <c r="AH2436" i="1"/>
  <c r="AH2471" i="1"/>
  <c r="AH2238" i="1"/>
  <c r="AH2030" i="1"/>
  <c r="AH1784" i="1"/>
  <c r="AH1938" i="1"/>
  <c r="AH2354" i="1"/>
  <c r="AH2335" i="1"/>
  <c r="AH1847" i="1"/>
  <c r="AH2080" i="1"/>
  <c r="AH2051" i="1"/>
  <c r="AH2109" i="1"/>
  <c r="AH1936" i="1"/>
  <c r="AH2096" i="1"/>
  <c r="AM1645" i="1"/>
  <c r="AM1646" i="1" l="1"/>
  <c r="AM1647" i="1" l="1"/>
  <c r="AN1587" i="1"/>
  <c r="AN1586" i="1"/>
  <c r="AN1588" i="1" l="1"/>
  <c r="AM1648" i="1"/>
  <c r="AN1589" i="1" s="1"/>
  <c r="AM1649" i="1" l="1"/>
  <c r="AN1590" i="1" s="1"/>
  <c r="AM1650" i="1" l="1"/>
  <c r="AM1651" i="1" l="1"/>
  <c r="AN1591" i="1" s="1"/>
  <c r="AM1652" i="1" l="1"/>
  <c r="AN1593" i="1" l="1"/>
  <c r="AN1592" i="1"/>
  <c r="AM1653" i="1"/>
  <c r="AN1594" i="1" l="1"/>
  <c r="AM1654" i="1"/>
  <c r="AN1595" i="1" s="1"/>
  <c r="AM1655" i="1" l="1"/>
  <c r="AN1596" i="1" s="1"/>
  <c r="AM1656" i="1" l="1"/>
  <c r="AN1597" i="1" s="1"/>
  <c r="AM1657" i="1" l="1"/>
  <c r="AM1658" i="1" l="1"/>
  <c r="AN1599" i="1" l="1"/>
  <c r="AN1598" i="1"/>
  <c r="AM1659" i="1"/>
  <c r="AN1600" i="1" l="1"/>
  <c r="AM1660" i="1"/>
  <c r="AN1601" i="1" s="1"/>
  <c r="AM1661" i="1" l="1"/>
  <c r="AN1602" i="1" s="1"/>
  <c r="AM1662" i="1" l="1"/>
  <c r="AN1603" i="1" s="1"/>
  <c r="AM1663" i="1" l="1"/>
  <c r="AM1664" i="1" l="1"/>
  <c r="AN1604" i="1" l="1"/>
  <c r="AN1605" i="1"/>
  <c r="AM1665" i="1"/>
  <c r="AN1606" i="1" l="1"/>
  <c r="AM1666" i="1"/>
  <c r="AN1607" i="1" s="1"/>
  <c r="AM1667" i="1" l="1"/>
  <c r="AN1608" i="1" s="1"/>
  <c r="AM1668" i="1" l="1"/>
  <c r="AM1669" i="1" l="1"/>
  <c r="AN1609" i="1" s="1"/>
  <c r="AM1670" i="1" l="1"/>
  <c r="AN1611" i="1" l="1"/>
  <c r="AN1610" i="1"/>
  <c r="AM1671" i="1"/>
  <c r="AN1612" i="1" l="1"/>
  <c r="AM1672" i="1"/>
  <c r="AN1613" i="1" s="1"/>
  <c r="AM1673" i="1" l="1"/>
  <c r="AN1614" i="1" s="1"/>
  <c r="AM1674" i="1" l="1"/>
  <c r="AN1615" i="1" s="1"/>
  <c r="AM1675" i="1" l="1"/>
  <c r="AN1616" i="1" s="1"/>
  <c r="AM1676" i="1" l="1"/>
  <c r="AN1617" i="1" s="1"/>
  <c r="AM1677" i="1" l="1"/>
  <c r="AN1618" i="1" s="1"/>
  <c r="AM1678" i="1" l="1"/>
  <c r="AN1619" i="1" s="1"/>
  <c r="AM1679" i="1" l="1"/>
  <c r="AM1680" i="1" l="1"/>
  <c r="AN1620" i="1" l="1"/>
  <c r="AN1621" i="1"/>
  <c r="AM1681" i="1"/>
  <c r="AM1682" i="1" l="1"/>
  <c r="AN1623" i="1" s="1"/>
  <c r="AN1622" i="1" l="1"/>
  <c r="AM1683" i="1"/>
  <c r="AN1624" i="1" s="1"/>
  <c r="AM1684" i="1" l="1"/>
  <c r="AN1625" i="1" s="1"/>
  <c r="AM1685" i="1" l="1"/>
  <c r="AN1626" i="1" s="1"/>
  <c r="AM1686" i="1" l="1"/>
  <c r="AM1687" i="1" l="1"/>
  <c r="AN1627" i="1" l="1"/>
  <c r="AN1628" i="1"/>
  <c r="AM1688" i="1"/>
  <c r="AN1629" i="1" l="1"/>
  <c r="AM1689" i="1"/>
  <c r="AN1630" i="1" s="1"/>
  <c r="AM1690" i="1" l="1"/>
  <c r="AN1631" i="1" s="1"/>
  <c r="AM1691" i="1" l="1"/>
  <c r="AM1692" i="1" l="1"/>
  <c r="AN1632" i="1" s="1"/>
  <c r="AM1693" i="1" l="1"/>
  <c r="AN1634" i="1" l="1"/>
  <c r="AN1633" i="1"/>
  <c r="AM1694" i="1"/>
  <c r="AN1635" i="1" l="1"/>
  <c r="AM1695" i="1"/>
  <c r="AN1636" i="1" s="1"/>
  <c r="AM1696" i="1" l="1"/>
  <c r="AN1637" i="1" s="1"/>
  <c r="AM1697" i="1" l="1"/>
  <c r="AM1698" i="1" l="1"/>
  <c r="AN1638" i="1" s="1"/>
  <c r="AM1699" i="1" l="1"/>
  <c r="AN1639" i="1" l="1"/>
  <c r="AN1640" i="1"/>
  <c r="AM1700" i="1"/>
  <c r="AN1641" i="1" l="1"/>
  <c r="AM1701" i="1"/>
  <c r="AN1642" i="1" s="1"/>
  <c r="AM1702" i="1" l="1"/>
  <c r="AN1643" i="1" s="1"/>
  <c r="AM1703" i="1" l="1"/>
  <c r="AN1644" i="1" s="1"/>
  <c r="AM1704" i="1" l="1"/>
  <c r="AM1705" i="1" l="1"/>
  <c r="AN1646" i="1" l="1"/>
  <c r="AN1645" i="1"/>
  <c r="AM1706" i="1"/>
  <c r="AN1647" i="1" l="1"/>
  <c r="AM1707" i="1"/>
  <c r="AN1648" i="1" s="1"/>
  <c r="AM1708" i="1" l="1"/>
  <c r="AN1649" i="1" s="1"/>
  <c r="AM1709" i="1" l="1"/>
  <c r="AN1650" i="1" s="1"/>
  <c r="AM1710" i="1" l="1"/>
  <c r="AN1651" i="1" s="1"/>
  <c r="AM1711" i="1" l="1"/>
  <c r="AN1652" i="1" s="1"/>
  <c r="AM1712" i="1" l="1"/>
  <c r="AN1653" i="1" s="1"/>
  <c r="AM1713" i="1" l="1"/>
  <c r="AN1654" i="1" s="1"/>
  <c r="AM1714" i="1" l="1"/>
  <c r="AN1655" i="1" s="1"/>
  <c r="AM1715" i="1" l="1"/>
  <c r="AM1716" i="1" l="1"/>
  <c r="AN1657" i="1" l="1"/>
  <c r="AN1656" i="1"/>
  <c r="AM1717" i="1"/>
  <c r="AN1658" i="1" l="1"/>
  <c r="AM1718" i="1"/>
  <c r="AN1659" i="1" s="1"/>
  <c r="AM1719" i="1" l="1"/>
  <c r="AN1660" i="1" s="1"/>
  <c r="AM1720" i="1" l="1"/>
  <c r="AM1721" i="1" l="1"/>
  <c r="AN1661" i="1" s="1"/>
  <c r="AM1722" i="1" l="1"/>
  <c r="AN1663" i="1" l="1"/>
  <c r="AN1662" i="1"/>
  <c r="AM1723" i="1"/>
  <c r="AN1664" i="1" l="1"/>
  <c r="AM1724" i="1"/>
  <c r="AN1665" i="1" s="1"/>
  <c r="AM1725" i="1" l="1"/>
  <c r="AN1666" i="1" s="1"/>
  <c r="AM1726" i="1" l="1"/>
  <c r="AM1727" i="1" l="1"/>
  <c r="AN1667" i="1" s="1"/>
  <c r="AM1728" i="1" l="1"/>
  <c r="AN1668" i="1" l="1"/>
  <c r="AN1669" i="1"/>
  <c r="AM1729" i="1"/>
  <c r="AN1670" i="1" l="1"/>
  <c r="AM1730" i="1"/>
  <c r="AN1671" i="1" s="1"/>
  <c r="AM1731" i="1" l="1"/>
  <c r="AN1672" i="1" s="1"/>
  <c r="AM1732" i="1" l="1"/>
  <c r="AN1673" i="1" s="1"/>
  <c r="AM1733" i="1" l="1"/>
  <c r="AM1734" i="1" l="1"/>
  <c r="AN1675" i="1" l="1"/>
  <c r="AN1674" i="1"/>
  <c r="AM1735" i="1"/>
  <c r="AN1676" i="1" l="1"/>
  <c r="AM1736" i="1"/>
  <c r="AN1677" i="1" s="1"/>
  <c r="AM1737" i="1" l="1"/>
  <c r="AN1678" i="1" s="1"/>
  <c r="AM1738" i="1" l="1"/>
  <c r="AN1679" i="1" s="1"/>
  <c r="AM1739" i="1" l="1"/>
  <c r="AM1740" i="1" l="1"/>
  <c r="AN1680" i="1"/>
  <c r="AN1681" i="1"/>
  <c r="AM1741" i="1" l="1"/>
  <c r="AN1684" i="1" l="1"/>
  <c r="AN1692" i="1"/>
  <c r="AN1688" i="1"/>
  <c r="AN1685" i="1"/>
  <c r="AN1695" i="1"/>
  <c r="AN1691" i="1"/>
  <c r="AN1687" i="1"/>
  <c r="AN1683" i="1"/>
  <c r="AN1689" i="1"/>
  <c r="AN1682" i="1"/>
  <c r="AN1694" i="1"/>
  <c r="AN1690" i="1"/>
  <c r="AN1686" i="1"/>
  <c r="AN1693" i="1"/>
  <c r="AN1696" i="1"/>
  <c r="AN1697" i="1"/>
  <c r="AN1700" i="1"/>
  <c r="AN1709" i="1"/>
  <c r="AN1698" i="1"/>
  <c r="AM1742" i="1"/>
  <c r="AN1701" i="1" s="1"/>
  <c r="AN1713" i="1" l="1"/>
  <c r="AN1710" i="1"/>
  <c r="AN1705" i="1"/>
  <c r="AN1712" i="1"/>
  <c r="AN1703" i="1"/>
  <c r="AN1706" i="1"/>
  <c r="AN1708" i="1"/>
  <c r="AN1704" i="1"/>
  <c r="AN1707" i="1"/>
  <c r="AN1699" i="1"/>
  <c r="AN1702" i="1"/>
  <c r="AN1711" i="1"/>
  <c r="AN1721" i="1"/>
  <c r="AN1726" i="1"/>
  <c r="AN1714" i="1"/>
  <c r="AN1723" i="1"/>
  <c r="AM1743" i="1"/>
  <c r="AN1729" i="1" s="1"/>
  <c r="AN1730" i="1" l="1"/>
  <c r="AN1719" i="1"/>
  <c r="AN1722" i="1"/>
  <c r="AN1717" i="1"/>
  <c r="AN1716" i="1"/>
  <c r="AN1731" i="1"/>
  <c r="AN1728" i="1"/>
  <c r="AN1715" i="1"/>
  <c r="AN1718" i="1"/>
  <c r="AN1724" i="1"/>
  <c r="AN1720" i="1"/>
  <c r="AN1727" i="1"/>
  <c r="AN1725" i="1"/>
  <c r="AM1744" i="1"/>
  <c r="AN1739" i="1" s="1"/>
  <c r="AN1741" i="1" l="1"/>
  <c r="AN1735" i="1"/>
  <c r="AN1736" i="1"/>
  <c r="AN1737" i="1"/>
  <c r="AN1734" i="1"/>
  <c r="AN1733" i="1"/>
  <c r="AN1732" i="1"/>
  <c r="AN1740" i="1"/>
  <c r="AN1738" i="1"/>
  <c r="AM1745" i="1"/>
  <c r="AN1742" i="1" s="1"/>
  <c r="AM1746" i="1" l="1"/>
  <c r="AN1743" i="1" s="1"/>
  <c r="AM1747" i="1" l="1"/>
  <c r="AN1744" i="1" s="1"/>
  <c r="AM1748" i="1" l="1"/>
  <c r="AN1745" i="1" s="1"/>
  <c r="AM1749" i="1" l="1"/>
  <c r="AN1746" i="1" s="1"/>
  <c r="AM1750" i="1" l="1"/>
  <c r="AN1747" i="1" s="1"/>
  <c r="AM1751" i="1" l="1"/>
  <c r="AN1748" i="1" s="1"/>
  <c r="AM1752" i="1" l="1"/>
  <c r="AN1749" i="1" s="1"/>
  <c r="AM1753" i="1" l="1"/>
  <c r="AN1750" i="1" s="1"/>
  <c r="AM1754" i="1" l="1"/>
  <c r="AN1751" i="1" s="1"/>
  <c r="AM1755" i="1" l="1"/>
  <c r="AN1752" i="1" s="1"/>
  <c r="AM1756" i="1" l="1"/>
  <c r="AN1753" i="1" s="1"/>
  <c r="AM1757" i="1" l="1"/>
  <c r="AN1754" i="1" s="1"/>
  <c r="AM1758" i="1" l="1"/>
  <c r="AN1755" i="1" s="1"/>
  <c r="AM1759" i="1" l="1"/>
  <c r="AN1756" i="1" s="1"/>
  <c r="AM1760" i="1" l="1"/>
  <c r="AN1757" i="1" s="1"/>
  <c r="AM1761" i="1" l="1"/>
  <c r="AN1758" i="1" s="1"/>
  <c r="AM1762" i="1" l="1"/>
  <c r="AN1759" i="1" s="1"/>
  <c r="AM1763" i="1" l="1"/>
  <c r="AN1760" i="1" s="1"/>
  <c r="AM1764" i="1" l="1"/>
  <c r="AN1761" i="1" s="1"/>
  <c r="AM1765" i="1" l="1"/>
  <c r="AN1762" i="1" s="1"/>
  <c r="AM1766" i="1" l="1"/>
  <c r="AN1763" i="1" s="1"/>
  <c r="AM1767" i="1" l="1"/>
  <c r="AN1764" i="1" s="1"/>
  <c r="AM1768" i="1" l="1"/>
  <c r="AN1765" i="1" s="1"/>
  <c r="AM1769" i="1" l="1"/>
  <c r="AN1766" i="1" s="1"/>
  <c r="AM1770" i="1" l="1"/>
  <c r="AN1767" i="1" s="1"/>
  <c r="AM1771" i="1" l="1"/>
  <c r="AN1768" i="1" s="1"/>
  <c r="AM1772" i="1" l="1"/>
  <c r="AN1769" i="1" s="1"/>
  <c r="AM1773" i="1" l="1"/>
  <c r="AN1770" i="1" s="1"/>
  <c r="AM1774" i="1" l="1"/>
  <c r="AN1771" i="1" s="1"/>
  <c r="AM1775" i="1" l="1"/>
  <c r="AN1772" i="1" s="1"/>
  <c r="AM1776" i="1" l="1"/>
  <c r="AN1773" i="1" s="1"/>
  <c r="AM1777" i="1" l="1"/>
  <c r="AN1774" i="1" s="1"/>
  <c r="AM1778" i="1" l="1"/>
  <c r="AN1775" i="1" s="1"/>
  <c r="AM1779" i="1" l="1"/>
  <c r="AN1776" i="1" s="1"/>
  <c r="AM1780" i="1" l="1"/>
  <c r="AN1777" i="1" s="1"/>
  <c r="AM1781" i="1" l="1"/>
  <c r="AN1778" i="1" s="1"/>
  <c r="AM1782" i="1" l="1"/>
  <c r="AN1779" i="1" s="1"/>
  <c r="AM1783" i="1" l="1"/>
  <c r="AN1780" i="1" s="1"/>
  <c r="AM1784" i="1" l="1"/>
  <c r="AN1781" i="1" s="1"/>
  <c r="AM1785" i="1" l="1"/>
  <c r="AN1782" i="1" s="1"/>
  <c r="AM1786" i="1" l="1"/>
  <c r="AN1783" i="1" s="1"/>
  <c r="AM1787" i="1" l="1"/>
  <c r="AN1784" i="1" s="1"/>
  <c r="AM1788" i="1" l="1"/>
  <c r="AN1785" i="1" s="1"/>
  <c r="AM1789" i="1" l="1"/>
  <c r="AN1786" i="1" s="1"/>
  <c r="AM1790" i="1" l="1"/>
  <c r="AN1787" i="1" s="1"/>
  <c r="AM1791" i="1" l="1"/>
  <c r="AN1788" i="1" s="1"/>
  <c r="AM1792" i="1" l="1"/>
  <c r="AN1789" i="1" s="1"/>
  <c r="AM1793" i="1" l="1"/>
  <c r="AN1790" i="1" s="1"/>
  <c r="AM1794" i="1" l="1"/>
  <c r="AN1791" i="1" s="1"/>
  <c r="AM1795" i="1" l="1"/>
  <c r="AN1792" i="1" s="1"/>
  <c r="AM1796" i="1" l="1"/>
  <c r="AN1793" i="1" s="1"/>
  <c r="AM1797" i="1" l="1"/>
  <c r="AN1794" i="1" l="1"/>
  <c r="AM1798" i="1"/>
  <c r="AN1795" i="1" s="1"/>
  <c r="AM1799" i="1" l="1"/>
  <c r="AN1796" i="1" s="1"/>
  <c r="AM1800" i="1" l="1"/>
  <c r="AN1797" i="1" s="1"/>
  <c r="AM1801" i="1" l="1"/>
  <c r="AN1798" i="1" s="1"/>
  <c r="AM1802" i="1" l="1"/>
  <c r="AN1799" i="1" s="1"/>
  <c r="AM1803" i="1" l="1"/>
  <c r="AN1800" i="1" s="1"/>
  <c r="AM1804" i="1" l="1"/>
  <c r="AN1801" i="1" s="1"/>
  <c r="AM1805" i="1" l="1"/>
  <c r="AN1802" i="1" s="1"/>
  <c r="AM1806" i="1" l="1"/>
  <c r="AM1807" i="1" l="1"/>
  <c r="AN1803" i="1" s="1"/>
  <c r="AM1808" i="1" l="1"/>
  <c r="AM1809" i="1" l="1"/>
  <c r="AM1810" i="1" l="1"/>
  <c r="AM1811" i="1" l="1"/>
  <c r="AM1812" i="1" l="1"/>
  <c r="AM1813" i="1" l="1"/>
  <c r="AM1814" i="1" l="1"/>
  <c r="AM1815" i="1" l="1"/>
  <c r="AM1816" i="1" l="1"/>
  <c r="AM1817" i="1" l="1"/>
  <c r="AN1804" i="1" s="1"/>
  <c r="AM1818" i="1" l="1"/>
  <c r="AM1819" i="1" l="1"/>
  <c r="AM1820" i="1" l="1"/>
  <c r="AM1821" i="1" l="1"/>
  <c r="AM1822" i="1" l="1"/>
  <c r="AM1823" i="1" l="1"/>
  <c r="AM1824" i="1" l="1"/>
  <c r="AM1825" i="1" l="1"/>
  <c r="AM1826" i="1" l="1"/>
  <c r="AM1827" i="1" l="1"/>
  <c r="AN1805" i="1" s="1"/>
  <c r="AM1828" i="1" l="1"/>
  <c r="AM1829" i="1" l="1"/>
  <c r="AM1830" i="1" l="1"/>
  <c r="AM1831" i="1" l="1"/>
  <c r="AM1832" i="1" l="1"/>
  <c r="AM1833" i="1" l="1"/>
  <c r="AM1834" i="1" l="1"/>
  <c r="AM1835" i="1" l="1"/>
  <c r="AM1836" i="1" l="1"/>
  <c r="AM1837" i="1" l="1"/>
  <c r="AN1806" i="1" s="1"/>
  <c r="AM1838" i="1" l="1"/>
  <c r="AM1839" i="1" l="1"/>
  <c r="AM1840" i="1" l="1"/>
  <c r="AM1841" i="1" l="1"/>
  <c r="AM1842" i="1" l="1"/>
  <c r="AN1807" i="1" s="1"/>
  <c r="AM1843" i="1" l="1"/>
  <c r="AN1808" i="1" l="1"/>
  <c r="AM1844" i="1"/>
  <c r="AN1809" i="1" l="1"/>
  <c r="AN1813" i="1"/>
  <c r="AN1816" i="1"/>
  <c r="AM1845" i="1"/>
  <c r="AN1845" i="1" l="1"/>
  <c r="AN1817" i="1"/>
  <c r="AN1819" i="1"/>
  <c r="AN1827" i="1"/>
  <c r="AN1838" i="1"/>
  <c r="AN1824" i="1"/>
  <c r="AN1821" i="1"/>
  <c r="AN1810" i="1"/>
  <c r="AN1822" i="1"/>
  <c r="AN1815" i="1"/>
  <c r="AN1837" i="1"/>
  <c r="AN1834" i="1"/>
  <c r="AN1811" i="1"/>
  <c r="AN1841" i="1"/>
  <c r="AN1814" i="1"/>
  <c r="AN1839" i="1"/>
  <c r="AN1831" i="1"/>
  <c r="AN1840" i="1"/>
  <c r="AN1832" i="1"/>
  <c r="AN1829" i="1"/>
  <c r="AN1826" i="1"/>
  <c r="AN1820" i="1"/>
  <c r="AN1812" i="1"/>
  <c r="AN1825" i="1"/>
  <c r="AN1833" i="1"/>
  <c r="AN1823" i="1"/>
  <c r="AN1830" i="1"/>
  <c r="AN1818" i="1"/>
  <c r="AN1842" i="1"/>
  <c r="AN1835" i="1"/>
  <c r="AN1843" i="1"/>
  <c r="AN1836" i="1"/>
  <c r="AN1828" i="1"/>
  <c r="AN1844" i="1"/>
  <c r="AM1846" i="1"/>
  <c r="AM1847" i="1" l="1"/>
  <c r="AM1848" i="1" l="1"/>
  <c r="AM1849" i="1" l="1"/>
  <c r="AM1850" i="1" l="1"/>
  <c r="AM1851" i="1" l="1"/>
  <c r="AM1852" i="1" l="1"/>
  <c r="AM1853" i="1" l="1"/>
  <c r="AM1854" i="1" l="1"/>
  <c r="AM1855" i="1" l="1"/>
  <c r="AM1856" i="1" l="1"/>
  <c r="AM1857" i="1" l="1"/>
  <c r="AM1858" i="1" l="1"/>
  <c r="AM1859" i="1" l="1"/>
  <c r="AM1860" i="1" l="1"/>
  <c r="AM1861" i="1" l="1"/>
  <c r="AM1862" i="1" l="1"/>
  <c r="AM1863" i="1" l="1"/>
  <c r="AM1864" i="1" l="1"/>
  <c r="AM1865" i="1" l="1"/>
  <c r="AM1866" i="1" l="1"/>
  <c r="AM1867" i="1" l="1"/>
  <c r="AM1868" i="1" l="1"/>
  <c r="AM1869" i="1" l="1"/>
  <c r="AM1870" i="1" l="1"/>
  <c r="AM1871" i="1" l="1"/>
  <c r="AM1872" i="1" l="1"/>
  <c r="AM1873" i="1" l="1"/>
  <c r="AM1874" i="1" l="1"/>
  <c r="AM1875" i="1" l="1"/>
  <c r="AM1876" i="1" l="1"/>
  <c r="AM1877" i="1" l="1"/>
  <c r="AM1878" i="1" l="1"/>
  <c r="AM1879" i="1" l="1"/>
  <c r="AM1880" i="1" l="1"/>
  <c r="AM1881" i="1" l="1"/>
  <c r="AM1882" i="1" l="1"/>
  <c r="AM1883" i="1" l="1"/>
  <c r="AM1884" i="1" l="1"/>
  <c r="AM1885" i="1" l="1"/>
  <c r="AM1886" i="1" l="1"/>
  <c r="AM1887" i="1" l="1"/>
  <c r="AM1888" i="1" l="1"/>
  <c r="AM1889" i="1" l="1"/>
  <c r="AM1890" i="1" l="1"/>
  <c r="AM1891" i="1" l="1"/>
  <c r="AM1892" i="1" l="1"/>
  <c r="AM1893" i="1" l="1"/>
  <c r="AM1894" i="1" l="1"/>
  <c r="AM1895" i="1" l="1"/>
  <c r="AM1896" i="1" l="1"/>
  <c r="AM1897" i="1" l="1"/>
  <c r="AM1898" i="1" l="1"/>
  <c r="AM1899" i="1" l="1"/>
  <c r="AM1900" i="1" l="1"/>
  <c r="AM1901" i="1" l="1"/>
  <c r="AM1902" i="1" l="1"/>
  <c r="AM1903" i="1" l="1"/>
  <c r="AM1904" i="1" l="1"/>
  <c r="AM1905" i="1" l="1"/>
  <c r="AM1906" i="1" l="1"/>
  <c r="AM1907" i="1" l="1"/>
  <c r="AM1908" i="1" l="1"/>
  <c r="AM1909" i="1" l="1"/>
  <c r="AM1910" i="1" l="1"/>
  <c r="AM1911" i="1" l="1"/>
  <c r="AM1912" i="1" l="1"/>
  <c r="AM1913" i="1" l="1"/>
  <c r="AM1914" i="1" l="1"/>
  <c r="AM1915" i="1" l="1"/>
  <c r="AM1916" i="1" l="1"/>
  <c r="AM1917" i="1" l="1"/>
  <c r="AM1918" i="1" l="1"/>
  <c r="AM1919" i="1" l="1"/>
  <c r="AM1920" i="1" l="1"/>
  <c r="AM1921" i="1" l="1"/>
  <c r="AM1922" i="1" l="1"/>
  <c r="AM1923" i="1" l="1"/>
  <c r="AM1924" i="1" l="1"/>
  <c r="AM1925" i="1" l="1"/>
  <c r="AM1926" i="1" l="1"/>
  <c r="AM1927" i="1" l="1"/>
  <c r="AM1928" i="1" l="1"/>
  <c r="AM1929" i="1" l="1"/>
  <c r="AM1930" i="1" l="1"/>
  <c r="AM1931" i="1" l="1"/>
  <c r="AM1932" i="1" l="1"/>
  <c r="AM1933" i="1" l="1"/>
  <c r="AM1934" i="1" l="1"/>
  <c r="AM1935" i="1" l="1"/>
  <c r="AM1936" i="1" l="1"/>
  <c r="AM1937" i="1" l="1"/>
  <c r="AM1938" i="1" l="1"/>
  <c r="AM1939" i="1" l="1"/>
  <c r="AM1940" i="1" l="1"/>
  <c r="AM1941" i="1" l="1"/>
  <c r="AM1942" i="1" l="1"/>
  <c r="AM1943" i="1" l="1"/>
  <c r="AM1944" i="1" l="1"/>
  <c r="AM1945" i="1" l="1"/>
  <c r="AM1946" i="1" l="1"/>
  <c r="AM1947" i="1" l="1"/>
  <c r="AM1948" i="1" l="1"/>
  <c r="AM1949" i="1" l="1"/>
  <c r="AM1950" i="1" l="1"/>
  <c r="AM1951" i="1" l="1"/>
  <c r="AM1952" i="1" l="1"/>
  <c r="AM1953" i="1" l="1"/>
  <c r="AM1954" i="1" l="1"/>
  <c r="AM1955" i="1" l="1"/>
  <c r="AM1956" i="1" l="1"/>
  <c r="AM1957" i="1" l="1"/>
  <c r="AM1958" i="1" l="1"/>
  <c r="AM1959" i="1" l="1"/>
  <c r="AM1960" i="1" l="1"/>
  <c r="AM1961" i="1" l="1"/>
  <c r="AM1962" i="1" l="1"/>
  <c r="AM1963" i="1" l="1"/>
  <c r="AM1964" i="1" l="1"/>
  <c r="AM1965" i="1" l="1"/>
  <c r="AM1966" i="1" l="1"/>
  <c r="AM1967" i="1" l="1"/>
  <c r="AM1968" i="1" l="1"/>
  <c r="AM1969" i="1" l="1"/>
  <c r="AM1970" i="1" l="1"/>
  <c r="AM1971" i="1" l="1"/>
  <c r="AM1972" i="1" l="1"/>
  <c r="AM1973" i="1" l="1"/>
  <c r="AM1974" i="1" l="1"/>
  <c r="AM1975" i="1" l="1"/>
  <c r="AM1976" i="1" l="1"/>
  <c r="AM1977" i="1" l="1"/>
  <c r="AM1978" i="1" l="1"/>
  <c r="AM1979" i="1" l="1"/>
  <c r="AM1980" i="1" l="1"/>
  <c r="AM1981" i="1" l="1"/>
  <c r="AM1982" i="1" l="1"/>
  <c r="AM1983" i="1" l="1"/>
  <c r="AM1984" i="1" l="1"/>
  <c r="AM1985" i="1" l="1"/>
  <c r="AM1986" i="1" l="1"/>
  <c r="AM1987" i="1" l="1"/>
  <c r="AM1988" i="1" l="1"/>
  <c r="AM1989" i="1" l="1"/>
  <c r="AM1990" i="1" l="1"/>
  <c r="AM1991" i="1" l="1"/>
  <c r="AM1992" i="1" l="1"/>
  <c r="AM1993" i="1" l="1"/>
  <c r="AM1994" i="1" l="1"/>
  <c r="AM1995" i="1" l="1"/>
  <c r="AM1996" i="1" l="1"/>
  <c r="AM1997" i="1" l="1"/>
  <c r="AM1998" i="1" l="1"/>
  <c r="AM1999" i="1" l="1"/>
  <c r="AM2000" i="1" l="1"/>
  <c r="AM2001" i="1" l="1"/>
  <c r="AM2002" i="1" l="1"/>
  <c r="AM2003" i="1" l="1"/>
  <c r="AM2004" i="1" l="1"/>
  <c r="AM2005" i="1" l="1"/>
  <c r="AM2006" i="1" l="1"/>
  <c r="AM2007" i="1" l="1"/>
  <c r="AM2008" i="1" l="1"/>
  <c r="AM2009" i="1" l="1"/>
  <c r="AM2010" i="1" l="1"/>
  <c r="AM2011" i="1" l="1"/>
  <c r="AM2012" i="1" l="1"/>
  <c r="AM2013" i="1" l="1"/>
  <c r="AM2014" i="1" l="1"/>
  <c r="AM2015" i="1" l="1"/>
  <c r="AM2016" i="1" l="1"/>
  <c r="AM2017" i="1" l="1"/>
  <c r="AM2018" i="1" l="1"/>
  <c r="AM2019" i="1" l="1"/>
  <c r="AM2020" i="1" l="1"/>
  <c r="AM2021" i="1" l="1"/>
  <c r="AM2022" i="1" l="1"/>
  <c r="AM2023" i="1" l="1"/>
  <c r="AM2024" i="1" l="1"/>
  <c r="AM2025" i="1" l="1"/>
  <c r="AM2026" i="1" l="1"/>
  <c r="AM2027" i="1" l="1"/>
  <c r="AM2028" i="1" l="1"/>
  <c r="AM2029" i="1" l="1"/>
  <c r="AM2030" i="1" l="1"/>
  <c r="AM2031" i="1" l="1"/>
  <c r="AM2032" i="1" l="1"/>
  <c r="AM2033" i="1" l="1"/>
  <c r="AM2034" i="1" l="1"/>
  <c r="AM2035" i="1" l="1"/>
  <c r="AM2036" i="1" l="1"/>
  <c r="AM2037" i="1" l="1"/>
  <c r="AM2038" i="1" l="1"/>
  <c r="AM2039" i="1" l="1"/>
  <c r="AM2040" i="1" l="1"/>
  <c r="AM2041" i="1" l="1"/>
  <c r="AM2042" i="1" l="1"/>
  <c r="AM2043" i="1" l="1"/>
  <c r="AM2044" i="1" l="1"/>
  <c r="AM2045" i="1" l="1"/>
  <c r="AM2046" i="1" l="1"/>
  <c r="AM2047" i="1" l="1"/>
  <c r="AM2048" i="1" l="1"/>
  <c r="AM2049" i="1" l="1"/>
  <c r="AM2050" i="1" l="1"/>
  <c r="AM2051" i="1" l="1"/>
  <c r="AM2052" i="1" l="1"/>
  <c r="AM2053" i="1" l="1"/>
  <c r="AM2054" i="1" l="1"/>
  <c r="AM2055" i="1" l="1"/>
  <c r="AM2056" i="1" l="1"/>
  <c r="AM2057" i="1" l="1"/>
  <c r="AM2058" i="1" l="1"/>
  <c r="AM2059" i="1" l="1"/>
  <c r="AM2060" i="1" l="1"/>
  <c r="AM2061" i="1" l="1"/>
  <c r="AM2062" i="1" l="1"/>
  <c r="AM2063" i="1" l="1"/>
  <c r="AM2064" i="1" l="1"/>
  <c r="AM2065" i="1" l="1"/>
  <c r="AM2066" i="1" l="1"/>
  <c r="AM2067" i="1" l="1"/>
  <c r="AM2068" i="1" l="1"/>
  <c r="AM2069" i="1" l="1"/>
  <c r="AM2070" i="1" l="1"/>
  <c r="AM2071" i="1" l="1"/>
  <c r="AM2072" i="1" l="1"/>
  <c r="AM2073" i="1" l="1"/>
  <c r="AM2074" i="1" l="1"/>
  <c r="AM2075" i="1" l="1"/>
  <c r="AM2076" i="1" l="1"/>
  <c r="AM2077" i="1" l="1"/>
  <c r="AM2078" i="1" l="1"/>
  <c r="AM2079" i="1" l="1"/>
  <c r="AM2080" i="1" l="1"/>
  <c r="AM2081" i="1" l="1"/>
  <c r="AM2082" i="1" l="1"/>
  <c r="AM2083" i="1" l="1"/>
  <c r="AM2084" i="1" l="1"/>
  <c r="AM2085" i="1" l="1"/>
  <c r="AM2086" i="1" l="1"/>
  <c r="AM2087" i="1" l="1"/>
  <c r="AM2088" i="1" l="1"/>
  <c r="AM2089" i="1" l="1"/>
  <c r="AM2090" i="1" l="1"/>
  <c r="AM2091" i="1" l="1"/>
  <c r="AM2092" i="1" l="1"/>
  <c r="AM2093" i="1" l="1"/>
  <c r="AM2094" i="1" l="1"/>
  <c r="AM2095" i="1" l="1"/>
  <c r="AM2096" i="1" l="1"/>
  <c r="AM2097" i="1" l="1"/>
  <c r="AM2098" i="1" l="1"/>
  <c r="AM2099" i="1" l="1"/>
  <c r="AM2100" i="1" l="1"/>
  <c r="AM2101" i="1" l="1"/>
  <c r="AM2102" i="1" l="1"/>
  <c r="AM2103" i="1" l="1"/>
  <c r="AM2104" i="1" l="1"/>
  <c r="AM2105" i="1" l="1"/>
  <c r="AM2106" i="1" l="1"/>
  <c r="AM2107" i="1" l="1"/>
  <c r="AM2108" i="1" l="1"/>
  <c r="AM2109" i="1" l="1"/>
  <c r="AM2110" i="1" l="1"/>
  <c r="AM2111" i="1" l="1"/>
  <c r="AM2112" i="1" l="1"/>
  <c r="AM2113" i="1" l="1"/>
  <c r="AM2114" i="1" l="1"/>
  <c r="AM2115" i="1" l="1"/>
  <c r="AM2116" i="1" l="1"/>
  <c r="AM2117" i="1" l="1"/>
  <c r="AM2118" i="1" l="1"/>
  <c r="AM2119" i="1" l="1"/>
  <c r="AM2120" i="1" l="1"/>
  <c r="AM2121" i="1" l="1"/>
  <c r="AM2122" i="1" l="1"/>
  <c r="AM2123" i="1" l="1"/>
  <c r="AM2124" i="1" l="1"/>
  <c r="AM2125" i="1" l="1"/>
  <c r="AM2126" i="1" l="1"/>
  <c r="AM2127" i="1" l="1"/>
  <c r="AM2128" i="1" l="1"/>
  <c r="AM2129" i="1" l="1"/>
  <c r="AM2130" i="1" l="1"/>
  <c r="AM2131" i="1" l="1"/>
  <c r="AM2132" i="1" l="1"/>
  <c r="AM2133" i="1" l="1"/>
  <c r="AM2134" i="1" l="1"/>
  <c r="AM2135" i="1" l="1"/>
  <c r="AM2136" i="1" l="1"/>
  <c r="AM2137" i="1" l="1"/>
  <c r="AM2138" i="1" l="1"/>
  <c r="AM2139" i="1" l="1"/>
  <c r="AM2140" i="1" l="1"/>
  <c r="AM2141" i="1" l="1"/>
  <c r="AM2142" i="1" l="1"/>
  <c r="AM2143" i="1" l="1"/>
  <c r="AM2144" i="1" l="1"/>
  <c r="AM2145" i="1" l="1"/>
  <c r="AM2146" i="1" l="1"/>
  <c r="AM2147" i="1" l="1"/>
  <c r="AM2148" i="1" l="1"/>
  <c r="AM2149" i="1" l="1"/>
  <c r="AM2150" i="1" l="1"/>
  <c r="AM2151" i="1" l="1"/>
  <c r="AM2152" i="1" l="1"/>
  <c r="AM2153" i="1" l="1"/>
  <c r="AM2154" i="1" l="1"/>
  <c r="AM2155" i="1" l="1"/>
  <c r="AM2156" i="1" l="1"/>
  <c r="AM2157" i="1" l="1"/>
  <c r="AM2158" i="1" l="1"/>
  <c r="AM2159" i="1" l="1"/>
  <c r="AM2160" i="1" l="1"/>
  <c r="AM2161" i="1" l="1"/>
  <c r="AM2162" i="1" l="1"/>
  <c r="AM2163" i="1" l="1"/>
  <c r="AM2164" i="1" l="1"/>
  <c r="AM2165" i="1" l="1"/>
  <c r="AM2166" i="1" l="1"/>
  <c r="AM2167" i="1" l="1"/>
  <c r="AM2168" i="1" l="1"/>
  <c r="AM2169" i="1" l="1"/>
  <c r="AM2170" i="1" l="1"/>
  <c r="AM2171" i="1" l="1"/>
  <c r="AM2172" i="1" l="1"/>
  <c r="AM2173" i="1" l="1"/>
  <c r="AM2174" i="1" l="1"/>
  <c r="AM2175" i="1" l="1"/>
  <c r="AM2176" i="1" l="1"/>
  <c r="AM2177" i="1" l="1"/>
  <c r="AM2178" i="1" l="1"/>
  <c r="AM2179" i="1" l="1"/>
  <c r="AM2180" i="1" l="1"/>
  <c r="AM2181" i="1" l="1"/>
  <c r="AM2182" i="1" l="1"/>
  <c r="AM2183" i="1" l="1"/>
  <c r="AM2184" i="1" l="1"/>
  <c r="AM2185" i="1" l="1"/>
  <c r="AM2186" i="1" l="1"/>
  <c r="AM2187" i="1" l="1"/>
  <c r="AM2188" i="1" l="1"/>
  <c r="AM2189" i="1" l="1"/>
  <c r="AM2190" i="1" l="1"/>
  <c r="AM2191" i="1" l="1"/>
  <c r="AM2192" i="1" l="1"/>
  <c r="AM2193" i="1" l="1"/>
  <c r="AM2194" i="1" l="1"/>
  <c r="AM2195" i="1" l="1"/>
  <c r="AM2196" i="1" l="1"/>
  <c r="AM2197" i="1" l="1"/>
  <c r="AM2198" i="1" l="1"/>
  <c r="AM2199" i="1" l="1"/>
  <c r="AM2200" i="1" l="1"/>
  <c r="AM2201" i="1" l="1"/>
  <c r="AM2202" i="1" l="1"/>
  <c r="AM2203" i="1" l="1"/>
  <c r="AM2204" i="1" l="1"/>
  <c r="AM2205" i="1" l="1"/>
  <c r="AM2206" i="1" l="1"/>
  <c r="AM2207" i="1" l="1"/>
  <c r="AM2208" i="1" l="1"/>
  <c r="AM2209" i="1" l="1"/>
  <c r="AM2210" i="1" l="1"/>
  <c r="AM2211" i="1" l="1"/>
  <c r="AM2212" i="1" l="1"/>
  <c r="AM2213" i="1" l="1"/>
  <c r="AM2214" i="1" l="1"/>
  <c r="AM2215" i="1" l="1"/>
  <c r="AM2216" i="1" l="1"/>
  <c r="AM2217" i="1" l="1"/>
  <c r="AM2218" i="1" l="1"/>
  <c r="AM2219" i="1" l="1"/>
  <c r="AM2220" i="1" l="1"/>
  <c r="AM2221" i="1" l="1"/>
  <c r="AM2222" i="1" l="1"/>
  <c r="AM2223" i="1" l="1"/>
  <c r="AM2224" i="1" l="1"/>
  <c r="AM2225" i="1" l="1"/>
  <c r="AM2226" i="1" l="1"/>
  <c r="AM2227" i="1" l="1"/>
  <c r="AM2228" i="1" l="1"/>
  <c r="AM2229" i="1" l="1"/>
  <c r="AM2230" i="1" l="1"/>
  <c r="AM2231" i="1" l="1"/>
  <c r="AM2232" i="1" l="1"/>
  <c r="AM2233" i="1" l="1"/>
  <c r="AM2234" i="1" l="1"/>
  <c r="AM2235" i="1" l="1"/>
  <c r="AM2236" i="1" l="1"/>
  <c r="AM2237" i="1" l="1"/>
  <c r="AM2238" i="1" l="1"/>
  <c r="AM2239" i="1" l="1"/>
  <c r="AM2240" i="1" l="1"/>
  <c r="AM2241" i="1" l="1"/>
  <c r="AM2242" i="1" l="1"/>
  <c r="AM2243" i="1" l="1"/>
  <c r="AM2244" i="1" l="1"/>
  <c r="AM2245" i="1" l="1"/>
  <c r="AM2246" i="1" l="1"/>
  <c r="AM2247" i="1" l="1"/>
  <c r="AM2248" i="1" l="1"/>
  <c r="AM2249" i="1" l="1"/>
  <c r="AM2250" i="1" l="1"/>
  <c r="AM2251" i="1" l="1"/>
  <c r="AM2252" i="1" l="1"/>
  <c r="AM2253" i="1" l="1"/>
  <c r="AM2254" i="1" l="1"/>
  <c r="AM2255" i="1" l="1"/>
  <c r="AM2256" i="1" l="1"/>
  <c r="AM2257" i="1" l="1"/>
  <c r="AM2258" i="1" l="1"/>
  <c r="AM2259" i="1" l="1"/>
  <c r="AM2260" i="1" l="1"/>
  <c r="AM2261" i="1" l="1"/>
  <c r="AM2262" i="1" l="1"/>
  <c r="AM2263" i="1" l="1"/>
  <c r="AM2264" i="1" l="1"/>
  <c r="AM2265" i="1" l="1"/>
  <c r="AM2266" i="1" l="1"/>
  <c r="AM2267" i="1" l="1"/>
  <c r="AM2268" i="1" l="1"/>
  <c r="AM2269" i="1" l="1"/>
  <c r="AM2270" i="1" l="1"/>
  <c r="AM2271" i="1" l="1"/>
  <c r="AM2272" i="1" l="1"/>
  <c r="AM2273" i="1" l="1"/>
  <c r="AM2274" i="1" l="1"/>
  <c r="AM2275" i="1" l="1"/>
  <c r="AM2276" i="1" l="1"/>
  <c r="AM2277" i="1" l="1"/>
  <c r="AM2278" i="1" l="1"/>
  <c r="AM2279" i="1" l="1"/>
  <c r="AM2280" i="1" l="1"/>
  <c r="AM2281" i="1" l="1"/>
  <c r="AM2282" i="1" l="1"/>
  <c r="AM2283" i="1" l="1"/>
  <c r="AM2284" i="1" l="1"/>
  <c r="AM2285" i="1" l="1"/>
  <c r="AM2286" i="1" l="1"/>
  <c r="AM2287" i="1" l="1"/>
  <c r="AM2288" i="1" l="1"/>
  <c r="AM2289" i="1" l="1"/>
  <c r="AM2290" i="1" l="1"/>
  <c r="AM2291" i="1" l="1"/>
  <c r="AM2292" i="1" l="1"/>
  <c r="AM2293" i="1" l="1"/>
  <c r="AM2294" i="1" l="1"/>
  <c r="AM2295" i="1" l="1"/>
  <c r="AM2296" i="1" l="1"/>
  <c r="AM2297" i="1" l="1"/>
  <c r="AM2298" i="1" l="1"/>
  <c r="AM2299" i="1" l="1"/>
  <c r="AM2300" i="1" l="1"/>
  <c r="AM2301" i="1" l="1"/>
  <c r="AM2302" i="1" l="1"/>
  <c r="AM2303" i="1" l="1"/>
  <c r="AM2304" i="1" l="1"/>
  <c r="AM2305" i="1" l="1"/>
  <c r="AM2306" i="1" l="1"/>
  <c r="AM2307" i="1" l="1"/>
  <c r="AM2308" i="1" l="1"/>
  <c r="AM2309" i="1" l="1"/>
  <c r="AM2310" i="1" l="1"/>
  <c r="AM2311" i="1" l="1"/>
  <c r="AM2312" i="1" l="1"/>
  <c r="AM2313" i="1" l="1"/>
  <c r="AM2314" i="1" l="1"/>
  <c r="AM2315" i="1" l="1"/>
  <c r="AM2316" i="1" l="1"/>
  <c r="AM2317" i="1" l="1"/>
  <c r="AM2318" i="1" l="1"/>
  <c r="AM2319" i="1" l="1"/>
  <c r="AM2320" i="1" l="1"/>
  <c r="AM2321" i="1" l="1"/>
  <c r="AM2322" i="1" l="1"/>
  <c r="AM2323" i="1" l="1"/>
  <c r="AM2324" i="1" l="1"/>
  <c r="AM2325" i="1" l="1"/>
  <c r="AM2326" i="1" l="1"/>
  <c r="AM2327" i="1" l="1"/>
  <c r="AM2328" i="1" l="1"/>
  <c r="AM2329" i="1" l="1"/>
  <c r="AM2330" i="1" l="1"/>
  <c r="AM2331" i="1" l="1"/>
  <c r="AM2332" i="1" l="1"/>
  <c r="AM2333" i="1" l="1"/>
  <c r="AM2334" i="1" l="1"/>
  <c r="AM2335" i="1" l="1"/>
  <c r="AM2336" i="1" l="1"/>
  <c r="AM2337" i="1" l="1"/>
  <c r="AM2338" i="1" l="1"/>
  <c r="AM2339" i="1" l="1"/>
  <c r="AM2340" i="1" l="1"/>
  <c r="AM2341" i="1" l="1"/>
  <c r="AM2342" i="1" l="1"/>
  <c r="AM2343" i="1" l="1"/>
  <c r="AM2344" i="1" l="1"/>
  <c r="AM2345" i="1" l="1"/>
  <c r="AM2346" i="1" l="1"/>
  <c r="AM2347" i="1" l="1"/>
  <c r="AM2348" i="1" l="1"/>
  <c r="AM2349" i="1" l="1"/>
  <c r="AM2350" i="1" l="1"/>
  <c r="AM2351" i="1" l="1"/>
  <c r="AM2352" i="1" l="1"/>
  <c r="AM2353" i="1" l="1"/>
  <c r="AM2354" i="1" l="1"/>
  <c r="AM2355" i="1" l="1"/>
  <c r="AM2356" i="1" l="1"/>
  <c r="AM2357" i="1" l="1"/>
  <c r="AM2358" i="1" l="1"/>
  <c r="AM2359" i="1" l="1"/>
  <c r="AM2360" i="1" l="1"/>
  <c r="AM2361" i="1" l="1"/>
  <c r="AM2362" i="1" l="1"/>
  <c r="AM2363" i="1" l="1"/>
  <c r="AM2364" i="1" l="1"/>
  <c r="AM2365" i="1" l="1"/>
  <c r="AM2366" i="1" l="1"/>
  <c r="AM2367" i="1" l="1"/>
  <c r="AM2368" i="1" l="1"/>
  <c r="AM2369" i="1" l="1"/>
  <c r="AM2370" i="1" l="1"/>
  <c r="AM2371" i="1" l="1"/>
  <c r="AM2372" i="1" l="1"/>
  <c r="AM2373" i="1" l="1"/>
  <c r="AM2374" i="1" l="1"/>
  <c r="AM2375" i="1" l="1"/>
  <c r="AM2376" i="1" l="1"/>
  <c r="AM2377" i="1" l="1"/>
  <c r="AM2378" i="1" l="1"/>
  <c r="AM2379" i="1" l="1"/>
  <c r="AM2380" i="1" l="1"/>
  <c r="AM2381" i="1" l="1"/>
  <c r="AM2382" i="1" l="1"/>
  <c r="AM2383" i="1" l="1"/>
  <c r="AM2384" i="1" l="1"/>
  <c r="AM2385" i="1" l="1"/>
  <c r="AM2386" i="1" l="1"/>
  <c r="AM2387" i="1" l="1"/>
  <c r="AM2388" i="1" l="1"/>
  <c r="AM2389" i="1" l="1"/>
  <c r="AM2390" i="1" l="1"/>
  <c r="AM2391" i="1" l="1"/>
  <c r="AM2392" i="1" l="1"/>
  <c r="AM2393" i="1" l="1"/>
  <c r="AM2394" i="1" l="1"/>
  <c r="AM2395" i="1" l="1"/>
  <c r="AM2396" i="1" l="1"/>
  <c r="AM2397" i="1" l="1"/>
  <c r="AM2398" i="1" l="1"/>
  <c r="AM2399" i="1" l="1"/>
  <c r="AM2400" i="1" l="1"/>
  <c r="AM2401" i="1" l="1"/>
  <c r="AM2402" i="1" l="1"/>
  <c r="AM2403" i="1" l="1"/>
  <c r="AM2404" i="1" l="1"/>
  <c r="AM2405" i="1" l="1"/>
  <c r="AM2406" i="1" l="1"/>
  <c r="AM2407" i="1" l="1"/>
  <c r="AM2408" i="1" l="1"/>
  <c r="AM2409" i="1" l="1"/>
  <c r="AM2410" i="1" l="1"/>
  <c r="AM2411" i="1" l="1"/>
  <c r="AM2412" i="1" l="1"/>
  <c r="AM2413" i="1" l="1"/>
  <c r="AM2414" i="1" l="1"/>
  <c r="AM2415" i="1" l="1"/>
  <c r="AM2416" i="1" l="1"/>
  <c r="AM2417" i="1" l="1"/>
  <c r="AM2418" i="1" l="1"/>
  <c r="AM2419" i="1" l="1"/>
  <c r="AM2420" i="1" l="1"/>
  <c r="AM2421" i="1" l="1"/>
  <c r="AM2422" i="1" l="1"/>
  <c r="AM2423" i="1" l="1"/>
  <c r="AM2424" i="1" l="1"/>
  <c r="AM2425" i="1" l="1"/>
  <c r="AM2426" i="1" l="1"/>
  <c r="AM2427" i="1" l="1"/>
  <c r="AM2428" i="1" l="1"/>
  <c r="AM2429" i="1" l="1"/>
  <c r="AM2430" i="1" l="1"/>
  <c r="AM2431" i="1" l="1"/>
  <c r="AM2432" i="1" l="1"/>
  <c r="AM2433" i="1" l="1"/>
  <c r="AM2434" i="1" l="1"/>
  <c r="AM2435" i="1" l="1"/>
  <c r="AM2436" i="1" l="1"/>
  <c r="AM2437" i="1" l="1"/>
  <c r="AM2438" i="1" l="1"/>
  <c r="AM2439" i="1" l="1"/>
  <c r="AM2440" i="1" l="1"/>
  <c r="AM2441" i="1" l="1"/>
  <c r="AM2442" i="1" l="1"/>
  <c r="AM2443" i="1" l="1"/>
  <c r="AM2444" i="1" l="1"/>
  <c r="AM2445" i="1" l="1"/>
  <c r="AM2446" i="1" l="1"/>
  <c r="AM2447" i="1" l="1"/>
  <c r="AM2448" i="1" l="1"/>
  <c r="AM2449" i="1" l="1"/>
  <c r="AM2450" i="1" l="1"/>
  <c r="AM2451" i="1" l="1"/>
  <c r="AM2452" i="1" l="1"/>
  <c r="AM2453" i="1" l="1"/>
  <c r="AM2454" i="1" l="1"/>
  <c r="AM2455" i="1" l="1"/>
  <c r="AM2456" i="1" l="1"/>
  <c r="AM2457" i="1" l="1"/>
  <c r="AM2458" i="1" l="1"/>
  <c r="AM2459" i="1" l="1"/>
  <c r="AM2460" i="1" l="1"/>
  <c r="AM2461" i="1" l="1"/>
  <c r="AM2462" i="1" l="1"/>
  <c r="AM2463" i="1" l="1"/>
  <c r="AM2464" i="1" l="1"/>
  <c r="AM2465" i="1" l="1"/>
  <c r="AM2466" i="1" l="1"/>
  <c r="AM2467" i="1" l="1"/>
  <c r="AM2468" i="1" l="1"/>
  <c r="AM2469" i="1" l="1"/>
  <c r="AM2470" i="1" l="1"/>
  <c r="AM2471" i="1" l="1"/>
  <c r="AM2472" i="1" l="1"/>
  <c r="AM2473" i="1" l="1"/>
  <c r="AM2474" i="1" l="1"/>
  <c r="AM2475" i="1" l="1"/>
  <c r="AM2476" i="1" l="1"/>
  <c r="AM2477" i="1" l="1"/>
  <c r="AM2478" i="1" l="1"/>
  <c r="AM2479" i="1" l="1"/>
  <c r="AM2480" i="1" l="1"/>
  <c r="AM2481" i="1" l="1"/>
  <c r="AM2482" i="1" l="1"/>
  <c r="AM2483" i="1" l="1"/>
  <c r="AM2484" i="1" l="1"/>
  <c r="AM2485" i="1" l="1"/>
  <c r="AM2486" i="1" l="1"/>
  <c r="AM2487" i="1" l="1"/>
  <c r="AM2488" i="1" l="1"/>
  <c r="AM2489" i="1" l="1"/>
  <c r="AM2490" i="1" l="1"/>
  <c r="AM2491" i="1" l="1"/>
  <c r="AM2492" i="1" l="1"/>
  <c r="AM2493" i="1" l="1"/>
  <c r="AM2494" i="1" l="1"/>
  <c r="AM2495" i="1" l="1"/>
  <c r="AM2496" i="1" l="1"/>
  <c r="AM2497" i="1" l="1"/>
  <c r="AM2498" i="1" l="1"/>
  <c r="AM2499" i="1" l="1"/>
  <c r="AM2500" i="1" l="1"/>
  <c r="AM2501" i="1" l="1"/>
  <c r="AM2502" i="1" l="1"/>
  <c r="AM2503" i="1" l="1"/>
  <c r="AM2504" i="1" l="1"/>
  <c r="AM2505" i="1" l="1"/>
  <c r="AM2506" i="1" l="1"/>
  <c r="AM2507" i="1" l="1"/>
  <c r="AM2508" i="1" l="1"/>
  <c r="AM2509" i="1" l="1"/>
  <c r="AM2510" i="1" l="1"/>
  <c r="AM2511" i="1" l="1"/>
  <c r="AM2512" i="1" l="1"/>
  <c r="AM2513" i="1" l="1"/>
  <c r="AM2514" i="1" l="1"/>
  <c r="AM2515" i="1" l="1"/>
  <c r="AM2516" i="1" l="1"/>
  <c r="AM2517" i="1" l="1"/>
  <c r="AM2518" i="1" l="1"/>
  <c r="AM2519" i="1" l="1"/>
  <c r="AM2520" i="1" l="1"/>
  <c r="AM2521" i="1" l="1"/>
  <c r="AM2522" i="1" l="1"/>
  <c r="AM2523" i="1" l="1"/>
  <c r="AM2524" i="1" l="1"/>
  <c r="AM2525" i="1" l="1"/>
  <c r="AM2526" i="1" l="1"/>
  <c r="AM2527" i="1" l="1"/>
  <c r="AM2528" i="1" l="1"/>
  <c r="AM2529" i="1" l="1"/>
  <c r="AM2530" i="1" l="1"/>
  <c r="AM2531" i="1" l="1"/>
  <c r="AM2532" i="1" l="1"/>
  <c r="AM2533" i="1" l="1"/>
  <c r="AM2534" i="1" l="1"/>
  <c r="AM2535" i="1" l="1"/>
  <c r="AM2536" i="1" l="1"/>
  <c r="AM2537" i="1" l="1"/>
  <c r="AM2538" i="1" l="1"/>
  <c r="AM2539" i="1" l="1"/>
  <c r="AM2540" i="1" l="1"/>
  <c r="AM2541" i="1" l="1"/>
  <c r="AM2542" i="1" l="1"/>
  <c r="AM2543" i="1" l="1"/>
  <c r="AM2544" i="1" l="1"/>
  <c r="AM2545" i="1" l="1"/>
  <c r="AM2546" i="1" l="1"/>
  <c r="AM2547" i="1" l="1"/>
  <c r="AM2548" i="1" l="1"/>
  <c r="AM2549" i="1" l="1"/>
  <c r="AM2550" i="1" l="1"/>
  <c r="AM2551" i="1" l="1"/>
  <c r="AM2552" i="1" l="1"/>
  <c r="AM2553" i="1" l="1"/>
  <c r="AM2554" i="1" l="1"/>
  <c r="AM2555" i="1" l="1"/>
  <c r="AM2556" i="1" l="1"/>
  <c r="AM2557" i="1" l="1"/>
  <c r="AM2558" i="1" l="1"/>
  <c r="AM2559" i="1" l="1"/>
  <c r="AM2560" i="1" l="1"/>
  <c r="AM2561" i="1" l="1"/>
  <c r="AM2562" i="1" l="1"/>
  <c r="AM2563" i="1" l="1"/>
  <c r="AM2564" i="1" l="1"/>
  <c r="AM2565" i="1" l="1"/>
  <c r="AM2566" i="1" l="1"/>
  <c r="AM2567" i="1" l="1"/>
  <c r="AM2568" i="1" l="1"/>
  <c r="AM2569" i="1" l="1"/>
  <c r="AM2570" i="1" l="1"/>
  <c r="AM2571" i="1" l="1"/>
  <c r="AM2572" i="1" l="1"/>
  <c r="AM2573" i="1" l="1"/>
  <c r="AM2574" i="1" l="1"/>
  <c r="AM2575" i="1" l="1"/>
  <c r="AM2576" i="1" l="1"/>
  <c r="AM2577" i="1" l="1"/>
  <c r="AM2578" i="1" l="1"/>
  <c r="AM2579" i="1" l="1"/>
  <c r="AM2580" i="1" l="1"/>
  <c r="AM2581" i="1" l="1"/>
  <c r="AM2582" i="1" l="1"/>
  <c r="AM2583" i="1" l="1"/>
  <c r="AM2584" i="1" l="1"/>
  <c r="AM2585" i="1" l="1"/>
  <c r="AM2586" i="1" l="1"/>
  <c r="AM2587" i="1" l="1"/>
  <c r="AM2588" i="1" l="1"/>
  <c r="AM2589" i="1" l="1"/>
  <c r="AM2590" i="1" l="1"/>
  <c r="AM2591" i="1" l="1"/>
  <c r="AM2592" i="1" l="1"/>
  <c r="AM2593" i="1" l="1"/>
  <c r="AM2594" i="1" l="1"/>
  <c r="AM2595" i="1" l="1"/>
  <c r="AM2596" i="1" l="1"/>
  <c r="AM2597" i="1" l="1"/>
  <c r="AM2598" i="1" l="1"/>
  <c r="AM2599" i="1" l="1"/>
  <c r="AM2600" i="1" l="1"/>
  <c r="AM2601" i="1" l="1"/>
  <c r="AM2602" i="1" l="1"/>
  <c r="AM2603" i="1" l="1"/>
  <c r="AM2604" i="1" l="1"/>
  <c r="AM2605" i="1" l="1"/>
  <c r="AM2606" i="1" l="1"/>
  <c r="AM2607" i="1" l="1"/>
  <c r="AM2608" i="1" l="1"/>
  <c r="AM2609" i="1" l="1"/>
  <c r="AM2610" i="1" l="1"/>
  <c r="AM2611" i="1" l="1"/>
  <c r="AM2612" i="1" l="1"/>
  <c r="AM2613" i="1" l="1"/>
  <c r="AM2614" i="1" l="1"/>
  <c r="AM2615" i="1" l="1"/>
  <c r="AM2616" i="1" l="1"/>
  <c r="AM2617" i="1" l="1"/>
  <c r="AM2618" i="1" l="1"/>
  <c r="AM2619" i="1" l="1"/>
  <c r="AM2620" i="1" l="1"/>
  <c r="AM2621" i="1" l="1"/>
  <c r="AM2622" i="1" l="1"/>
  <c r="AM2623" i="1" l="1"/>
  <c r="AM2624" i="1" l="1"/>
  <c r="AM2625" i="1" l="1"/>
  <c r="AM2627" i="1" l="1"/>
  <c r="AM2626" i="1"/>
</calcChain>
</file>

<file path=xl/sharedStrings.xml><?xml version="1.0" encoding="utf-8"?>
<sst xmlns="http://schemas.openxmlformats.org/spreadsheetml/2006/main" count="3982" uniqueCount="2116">
  <si>
    <t>ID</t>
  </si>
  <si>
    <t>Date (GMT)</t>
  </si>
  <si>
    <t>Time (24hr)</t>
  </si>
  <si>
    <t>Duration (hrs)</t>
  </si>
  <si>
    <t>ConfP (psi)</t>
  </si>
  <si>
    <t>ActP (psi)</t>
  </si>
  <si>
    <t>Load (lbs)</t>
  </si>
  <si>
    <t>SmallLVDT (in)</t>
  </si>
  <si>
    <t>LargeLVDT (in)</t>
  </si>
  <si>
    <t>LVTemp (C)</t>
  </si>
  <si>
    <t>UVTemp (C)</t>
  </si>
  <si>
    <t>PistonTemp (C)</t>
  </si>
  <si>
    <t>LCTemp (C)</t>
  </si>
  <si>
    <t>AmbTemp (C)</t>
  </si>
  <si>
    <t>CFluidTemp</t>
  </si>
  <si>
    <t>ISCO Volume (V)</t>
  </si>
  <si>
    <t>DnStream Flow (SCCM)</t>
  </si>
  <si>
    <t>Schu DIA 01</t>
  </si>
  <si>
    <t>Schu DIA 02</t>
  </si>
  <si>
    <t>Comments</t>
  </si>
  <si>
    <t>Schu01_cm</t>
  </si>
  <si>
    <t>cm3</t>
  </si>
  <si>
    <t>Salt mass</t>
  </si>
  <si>
    <t>kg</t>
  </si>
  <si>
    <t>cm</t>
  </si>
  <si>
    <t>Schu02_cm</t>
  </si>
  <si>
    <t>DilaFDBK (mL)</t>
  </si>
  <si>
    <t>2015-07-14T17:14:37.000</t>
  </si>
  <si>
    <t>2015-07-14T17:14:47.000</t>
  </si>
  <si>
    <t>2015-07-14T19:56:22.000</t>
  </si>
  <si>
    <t>2015-07-14T19:56:32.000</t>
  </si>
  <si>
    <t>2015-07-14T19:56:43.000</t>
  </si>
  <si>
    <t>2015-07-14T19:56:53.000</t>
  </si>
  <si>
    <t>2015-07-14T19:57:03.000</t>
  </si>
  <si>
    <t>2015-07-14T19:57:12.000</t>
  </si>
  <si>
    <t>2015-07-14T19:57:22.000</t>
  </si>
  <si>
    <t>2015-07-14T19:57:32.000</t>
  </si>
  <si>
    <t>2015-07-14T19:57:42.000</t>
  </si>
  <si>
    <t>2015-07-14T19:57:53.000</t>
  </si>
  <si>
    <t>2015-07-14T19:58:03.000</t>
  </si>
  <si>
    <t>2015-07-14T19:58:13.000</t>
  </si>
  <si>
    <t>2015-07-14T19:58:23.000</t>
  </si>
  <si>
    <t>2015-07-14T19:58:32.000</t>
  </si>
  <si>
    <t>2015-07-14T19:58:42.000</t>
  </si>
  <si>
    <t>2015-07-14T19:58:52.000</t>
  </si>
  <si>
    <t>2015-07-14T19:59:02.000</t>
  </si>
  <si>
    <t>2015-07-14T19:59:13.000</t>
  </si>
  <si>
    <t>2015-07-14T19:59:23.000</t>
  </si>
  <si>
    <t>2015-07-14T19:59:33.000</t>
  </si>
  <si>
    <t>2015-07-14T19:59:43.000</t>
  </si>
  <si>
    <t>2015-07-14T19:59:52.000</t>
  </si>
  <si>
    <t>2015-07-14T20:00:02.000</t>
  </si>
  <si>
    <t>2015-07-14T20:00:12.000</t>
  </si>
  <si>
    <t>2015-07-14T20:00:23.000</t>
  </si>
  <si>
    <t>2015-07-14T20:00:33.000</t>
  </si>
  <si>
    <t>2015-07-14T20:00:43.000</t>
  </si>
  <si>
    <t>2015-07-14T20:00:53.000</t>
  </si>
  <si>
    <t>2015-07-14T20:01:03.000</t>
  </si>
  <si>
    <t>2015-07-14T20:01:12.000</t>
  </si>
  <si>
    <t>2015-07-14T20:01:22.000</t>
  </si>
  <si>
    <t>2015-07-14T20:01:33.000</t>
  </si>
  <si>
    <t>2015-07-14T20:01:43.000</t>
  </si>
  <si>
    <t>2015-07-14T20:01:53.000</t>
  </si>
  <si>
    <t>2015-07-14T20:02:03.000</t>
  </si>
  <si>
    <t>2015-07-14T20:02:13.000</t>
  </si>
  <si>
    <t>2015-07-14T20:02:22.000</t>
  </si>
  <si>
    <t>2015-07-14T20:02:32.000</t>
  </si>
  <si>
    <t>2015-07-14T20:02:43.000</t>
  </si>
  <si>
    <t>2015-07-14T20:02:53.000</t>
  </si>
  <si>
    <t>2015-07-14T20:03:03.000</t>
  </si>
  <si>
    <t>2015-07-14T20:03:13.000</t>
  </si>
  <si>
    <t>2015-07-14T20:03:23.000</t>
  </si>
  <si>
    <t>2015-07-14T20:03:33.000</t>
  </si>
  <si>
    <t>2015-07-14T20:03:42.000</t>
  </si>
  <si>
    <t>2015-07-14T20:03:53.000</t>
  </si>
  <si>
    <t>2015-07-14T20:04:03.000</t>
  </si>
  <si>
    <t>2015-07-14T20:04:13.000</t>
  </si>
  <si>
    <t>2015-07-14T20:04:23.000</t>
  </si>
  <si>
    <t>2015-07-14T20:04:33.000</t>
  </si>
  <si>
    <t>2015-07-14T20:04:43.000</t>
  </si>
  <si>
    <t>2015-07-14T20:04:53.000</t>
  </si>
  <si>
    <t>2015-07-14T20:05:02.000</t>
  </si>
  <si>
    <t>2015-07-14T20:05:13.000</t>
  </si>
  <si>
    <t>2015-07-14T20:05:23.000</t>
  </si>
  <si>
    <t>2015-07-14T20:05:33.000</t>
  </si>
  <si>
    <t>2015-07-14T20:05:43.000</t>
  </si>
  <si>
    <t>2015-07-14T20:05:53.000</t>
  </si>
  <si>
    <t>2015-07-14T20:06:03.000</t>
  </si>
  <si>
    <t>2015-07-14T20:06:13.000</t>
  </si>
  <si>
    <t>2015-07-14T20:06:23.000</t>
  </si>
  <si>
    <t>2015-07-14T20:06:33.000</t>
  </si>
  <si>
    <t>2015-07-14T20:06:43.000</t>
  </si>
  <si>
    <t>2015-07-14T20:06:53.000</t>
  </si>
  <si>
    <t>2015-07-14T20:07:03.000</t>
  </si>
  <si>
    <t>2015-07-14T20:07:13.000</t>
  </si>
  <si>
    <t>2015-07-14T20:07:23.000</t>
  </si>
  <si>
    <t>2015-07-14T20:07:33.000</t>
  </si>
  <si>
    <t>2015-07-14T20:07:43.000</t>
  </si>
  <si>
    <t>2015-07-14T20:07:53.000</t>
  </si>
  <si>
    <t>2015-07-14T20:08:03.000</t>
  </si>
  <si>
    <t>2015-07-14T20:08:13.000</t>
  </si>
  <si>
    <t>2015-07-14T20:08:23.000</t>
  </si>
  <si>
    <t>2015-07-14T20:08:33.000</t>
  </si>
  <si>
    <t>2015-07-14T20:08:44.000</t>
  </si>
  <si>
    <t>2015-07-14T20:08:53.000</t>
  </si>
  <si>
    <t>2015-07-14T20:09:03.000</t>
  </si>
  <si>
    <t>2015-07-14T20:09:13.000</t>
  </si>
  <si>
    <t>2015-07-14T20:09:23.000</t>
  </si>
  <si>
    <t>2015-07-14T20:09:33.000</t>
  </si>
  <si>
    <t>2015-07-14T20:09:43.000</t>
  </si>
  <si>
    <t>2015-07-14T20:09:53.000</t>
  </si>
  <si>
    <t>2015-07-14T20:10:04.000</t>
  </si>
  <si>
    <t>2015-07-14T20:10:13.000</t>
  </si>
  <si>
    <t>2015-07-14T20:10:23.000</t>
  </si>
  <si>
    <t>2015-07-14T20:10:33.000</t>
  </si>
  <si>
    <t>2015-07-14T20:10:43.000</t>
  </si>
  <si>
    <t>2015-07-14T20:10:53.000</t>
  </si>
  <si>
    <t>2015-07-14T20:11:03.000</t>
  </si>
  <si>
    <t>2015-07-14T20:11:14.000</t>
  </si>
  <si>
    <t>2015-07-14T20:11:24.000</t>
  </si>
  <si>
    <t>2015-07-14T20:11:33.000</t>
  </si>
  <si>
    <t>2015-07-14T20:11:43.000</t>
  </si>
  <si>
    <t>2015-07-14T20:11:53.000</t>
  </si>
  <si>
    <t>2015-07-14T20:12:03.000</t>
  </si>
  <si>
    <t>2015-07-14T20:12:13.000</t>
  </si>
  <si>
    <t>2015-07-14T20:12:24.000</t>
  </si>
  <si>
    <t>2015-07-14T20:12:34.000</t>
  </si>
  <si>
    <t>2015-07-14T20:12:43.000</t>
  </si>
  <si>
    <t>2015-07-14T20:12:53.000</t>
  </si>
  <si>
    <t>2015-07-14T20:13:03.000</t>
  </si>
  <si>
    <t>2015-07-14T20:13:13.000</t>
  </si>
  <si>
    <t>2015-07-14T20:13:23.000</t>
  </si>
  <si>
    <t>2015-07-15T19:19:01.000</t>
  </si>
  <si>
    <t>2015-07-15T19:19:12.000</t>
  </si>
  <si>
    <t>2015-07-15T19:19:22.000</t>
  </si>
  <si>
    <t>2015-07-15T19:19:31.000</t>
  </si>
  <si>
    <t>2015-07-15T19:24:35.000</t>
  </si>
  <si>
    <t>2015-07-15T19:29:35.000</t>
  </si>
  <si>
    <t>2015-07-15T19:34:34.000</t>
  </si>
  <si>
    <t>2015-07-15T19:39:34.000</t>
  </si>
  <si>
    <t>2015-07-15T19:44:35.000</t>
  </si>
  <si>
    <t>2015-07-15T19:49:35.000</t>
  </si>
  <si>
    <t>2015-07-15T19:54:35.000</t>
  </si>
  <si>
    <t>2015-07-15T19:59:35.000</t>
  </si>
  <si>
    <t>2015-07-15T20:04:35.000</t>
  </si>
  <si>
    <t>2015-07-15T20:09:34.000</t>
  </si>
  <si>
    <t>2015-07-15T20:14:34.000</t>
  </si>
  <si>
    <t>2015-07-15T20:19:35.000</t>
  </si>
  <si>
    <t>2015-07-15T20:24:35.000</t>
  </si>
  <si>
    <t>2015-07-15T20:29:35.000</t>
  </si>
  <si>
    <t>2015-07-15T20:34:35.000</t>
  </si>
  <si>
    <t>2015-07-15T20:39:35.000</t>
  </si>
  <si>
    <t>2015-07-15T20:44:34.000</t>
  </si>
  <si>
    <t>2015-07-15T20:49:34.000</t>
  </si>
  <si>
    <t>2015-07-15T20:54:35.000</t>
  </si>
  <si>
    <t>2015-07-15T20:59:35.000</t>
  </si>
  <si>
    <t>2015-07-15T21:04:35.000</t>
  </si>
  <si>
    <t>2015-07-15T21:09:35.000</t>
  </si>
  <si>
    <t>2015-07-15T21:14:35.000</t>
  </si>
  <si>
    <t>2015-07-15T21:19:35.000</t>
  </si>
  <si>
    <t>2015-07-15T21:24:34.000</t>
  </si>
  <si>
    <t>2015-07-15T21:29:35.000</t>
  </si>
  <si>
    <t>2015-07-15T21:34:35.000</t>
  </si>
  <si>
    <t>2015-07-15T21:39:35.000</t>
  </si>
  <si>
    <t>2015-07-15T21:44:35.000</t>
  </si>
  <si>
    <t>2015-07-15T21:49:35.000</t>
  </si>
  <si>
    <t>2015-07-15T21:52:52.000</t>
  </si>
  <si>
    <t>2015-07-15T21:53:02.000</t>
  </si>
  <si>
    <t>2015-07-15T21:53:12.000</t>
  </si>
  <si>
    <t>2015-07-15T21:53:21.000</t>
  </si>
  <si>
    <t>2015-07-15T21:53:31.000</t>
  </si>
  <si>
    <t>2015-07-15T21:53:42.000</t>
  </si>
  <si>
    <t>2015-07-15T21:53:52.000</t>
  </si>
  <si>
    <t>2015-07-15T21:54:02.000</t>
  </si>
  <si>
    <t>2015-07-15T21:54:12.000</t>
  </si>
  <si>
    <t>2015-07-15T21:54:22.000</t>
  </si>
  <si>
    <t>2015-07-15T21:54:32.000</t>
  </si>
  <si>
    <t>2015-07-15T21:54:41.000</t>
  </si>
  <si>
    <t>2015-07-15T21:54:52.000</t>
  </si>
  <si>
    <t>2015-07-15T21:55:02.000</t>
  </si>
  <si>
    <t>2015-07-15T21:55:12.000</t>
  </si>
  <si>
    <t>2015-07-15T21:55:22.000</t>
  </si>
  <si>
    <t>2015-07-15T21:55:32.000</t>
  </si>
  <si>
    <t>2015-07-15T21:55:42.000</t>
  </si>
  <si>
    <t>2015-07-15T21:55:51.000</t>
  </si>
  <si>
    <t>2015-07-15T21:56:01.000</t>
  </si>
  <si>
    <t>2015-07-15T21:56:12.000</t>
  </si>
  <si>
    <t>2015-07-15T21:56:22.000</t>
  </si>
  <si>
    <t>2015-07-15T21:56:32.000</t>
  </si>
  <si>
    <t>2015-07-15T21:56:42.000</t>
  </si>
  <si>
    <t>2015-07-15T21:56:52.000</t>
  </si>
  <si>
    <t>2015-07-15T21:57:02.000</t>
  </si>
  <si>
    <t>2015-07-15T21:57:11.000</t>
  </si>
  <si>
    <t>2015-07-15T21:57:22.000</t>
  </si>
  <si>
    <t>2015-07-15T21:57:32.000</t>
  </si>
  <si>
    <t>2015-07-15T21:57:42.000</t>
  </si>
  <si>
    <t>2015-07-15T21:57:52.000</t>
  </si>
  <si>
    <t>2015-07-15T21:58:02.000</t>
  </si>
  <si>
    <t>2015-07-15T21:58:12.000</t>
  </si>
  <si>
    <t>2015-07-15T21:58:22.000</t>
  </si>
  <si>
    <t>2015-07-15T21:58:32.000</t>
  </si>
  <si>
    <t>2015-07-15T21:58:42.000</t>
  </si>
  <si>
    <t>2015-07-15T21:58:52.000</t>
  </si>
  <si>
    <t>2015-07-15T21:59:02.000</t>
  </si>
  <si>
    <t>2015-07-15T21:59:12.000</t>
  </si>
  <si>
    <t>2015-07-15T21:59:22.000</t>
  </si>
  <si>
    <t>2015-07-15T21:59:32.000</t>
  </si>
  <si>
    <t>2015-07-15T21:59:43.000</t>
  </si>
  <si>
    <t>2015-07-15T21:59:52.000</t>
  </si>
  <si>
    <t>2015-07-15T22:00:02.000</t>
  </si>
  <si>
    <t>2015-07-15T22:00:12.000</t>
  </si>
  <si>
    <t>2015-07-15T22:00:22.000</t>
  </si>
  <si>
    <t>2015-07-15T22:00:32.000</t>
  </si>
  <si>
    <t>2015-07-15T22:00:42.000</t>
  </si>
  <si>
    <t>2015-07-15T22:00:52.000</t>
  </si>
  <si>
    <t>2015-07-15T22:01:02.000</t>
  </si>
  <si>
    <t>2015-07-15T22:01:12.000</t>
  </si>
  <si>
    <t>2015-07-15T22:01:22.000</t>
  </si>
  <si>
    <t>2015-07-15T22:01:32.000</t>
  </si>
  <si>
    <t>2015-07-15T22:01:42.000</t>
  </si>
  <si>
    <t>2015-07-15T22:01:52.000</t>
  </si>
  <si>
    <t>2015-07-15T22:02:02.000</t>
  </si>
  <si>
    <t>2015-07-15T22:02:13.000</t>
  </si>
  <si>
    <t>2015-07-15T22:02:22.000</t>
  </si>
  <si>
    <t>2015-07-15T22:02:32.000</t>
  </si>
  <si>
    <t>2015-07-15T22:02:42.000</t>
  </si>
  <si>
    <t>2015-07-15T22:02:52.000</t>
  </si>
  <si>
    <t>2015-07-15T22:03:02.000</t>
  </si>
  <si>
    <t>2015-07-15T22:03:12.000</t>
  </si>
  <si>
    <t>2015-07-15T22:03:23.000</t>
  </si>
  <si>
    <t>2015-07-15T22:03:33.000</t>
  </si>
  <si>
    <t>2015-07-15T22:03:42.000</t>
  </si>
  <si>
    <t>2015-07-15T22:03:52.000</t>
  </si>
  <si>
    <t>2015-07-15T22:04:02.000</t>
  </si>
  <si>
    <t>2015-07-15T22:04:12.000</t>
  </si>
  <si>
    <t>2015-07-15T22:04:22.000</t>
  </si>
  <si>
    <t>2015-07-15T22:04:33.000</t>
  </si>
  <si>
    <t>2015-07-15T22:04:43.000</t>
  </si>
  <si>
    <t>2015-07-15T22:04:53.000</t>
  </si>
  <si>
    <t>2015-07-15T22:05:02.000</t>
  </si>
  <si>
    <t>2015-07-15T22:05:12.000</t>
  </si>
  <si>
    <t>2015-07-15T22:05:22.000</t>
  </si>
  <si>
    <t>2015-07-15T22:05:32.000</t>
  </si>
  <si>
    <t>2015-07-15T22:05:42.000</t>
  </si>
  <si>
    <t>2015-07-15T22:05:53.000</t>
  </si>
  <si>
    <t>2015-07-15T22:06:03.000</t>
  </si>
  <si>
    <t>2015-07-15T22:06:13.000</t>
  </si>
  <si>
    <t>2015-07-15T22:06:22.000</t>
  </si>
  <si>
    <t>2015-07-15T22:06:32.000</t>
  </si>
  <si>
    <t>2015-07-15T22:06:42.000</t>
  </si>
  <si>
    <t>2015-07-15T22:06:52.000</t>
  </si>
  <si>
    <t>2015-07-15T22:07:03.000</t>
  </si>
  <si>
    <t>2015-07-15T22:07:13.000</t>
  </si>
  <si>
    <t>2015-07-15T22:07:23.000</t>
  </si>
  <si>
    <t>2015-07-15T22:07:32.000</t>
  </si>
  <si>
    <t>2015-07-15T22:07:42.000</t>
  </si>
  <si>
    <t>2015-07-15T22:07:52.000</t>
  </si>
  <si>
    <t>2015-07-15T22:08:02.000</t>
  </si>
  <si>
    <t>2015-07-15T22:08:13.000</t>
  </si>
  <si>
    <t>2015-07-15T22:08:23.000</t>
  </si>
  <si>
    <t>2015-07-15T22:08:33.000</t>
  </si>
  <si>
    <t>2015-07-15T22:08:43.000</t>
  </si>
  <si>
    <t>2015-07-15T22:08:52.000</t>
  </si>
  <si>
    <t>2015-07-15T22:09:02.000</t>
  </si>
  <si>
    <t>2015-07-15T22:09:12.000</t>
  </si>
  <si>
    <t>2015-07-15T22:09:23.000</t>
  </si>
  <si>
    <t>2015-07-15T22:09:33.000</t>
  </si>
  <si>
    <t>2015-07-15T22:09:43.000</t>
  </si>
  <si>
    <t>2015-07-15T22:09:53.000</t>
  </si>
  <si>
    <t>2015-07-15T22:10:03.000</t>
  </si>
  <si>
    <t>2015-07-15T22:10:12.000</t>
  </si>
  <si>
    <t>2015-07-15T22:10:22.000</t>
  </si>
  <si>
    <t>2015-07-15T22:10:32.000</t>
  </si>
  <si>
    <t>2015-07-15T22:10:43.000</t>
  </si>
  <si>
    <t>2015-07-15T22:10:53.000</t>
  </si>
  <si>
    <t>2015-07-15T22:11:03.000</t>
  </si>
  <si>
    <t>2015-07-15T22:11:13.000</t>
  </si>
  <si>
    <t>2015-07-15T22:11:23.000</t>
  </si>
  <si>
    <t>2015-07-15T22:11:32.000</t>
  </si>
  <si>
    <t>2015-07-15T22:11:42.000</t>
  </si>
  <si>
    <t>2015-07-15T22:11:53.000</t>
  </si>
  <si>
    <t>2015-07-15T22:12:03.000</t>
  </si>
  <si>
    <t>2015-07-15T22:12:13.000</t>
  </si>
  <si>
    <t>2015-07-15T22:12:23.000</t>
  </si>
  <si>
    <t>2015-07-15T22:12:33.000</t>
  </si>
  <si>
    <t>2015-07-15T22:12:42.000</t>
  </si>
  <si>
    <t>2015-07-15T22:12:52.000</t>
  </si>
  <si>
    <t>2015-07-15T22:13:03.000</t>
  </si>
  <si>
    <t>2015-07-15T22:13:13.000</t>
  </si>
  <si>
    <t>2015-07-15T22:13:23.000</t>
  </si>
  <si>
    <t>2015-07-15T22:13:33.000</t>
  </si>
  <si>
    <t>2015-07-15T22:13:43.000</t>
  </si>
  <si>
    <t>2015-07-15T22:13:53.000</t>
  </si>
  <si>
    <t>2015-07-15T22:14:02.000</t>
  </si>
  <si>
    <t>2015-07-15T22:14:13.000</t>
  </si>
  <si>
    <t>2015-07-15T22:14:23.000</t>
  </si>
  <si>
    <t>2015-07-15T22:14:33.000</t>
  </si>
  <si>
    <t>2015-07-15T22:14:43.000</t>
  </si>
  <si>
    <t>2015-07-15T22:14:53.000</t>
  </si>
  <si>
    <t>2015-07-15T22:15:03.000</t>
  </si>
  <si>
    <t>2015-07-15T22:15:13.000</t>
  </si>
  <si>
    <t>2015-07-15T22:15:23.000</t>
  </si>
  <si>
    <t>2015-07-15T22:15:33.000</t>
  </si>
  <si>
    <t>2015-07-15T22:15:43.000</t>
  </si>
  <si>
    <t>2015-07-15T22:15:53.000</t>
  </si>
  <si>
    <t>2015-07-15T22:16:03.000</t>
  </si>
  <si>
    <t>2015-07-15T22:16:13.000</t>
  </si>
  <si>
    <t>2015-07-15T22:16:23.000</t>
  </si>
  <si>
    <t>2015-07-15T22:16:33.000</t>
  </si>
  <si>
    <t>2015-07-15T22:16:43.000</t>
  </si>
  <si>
    <t>2015-07-15T22:16:53.000</t>
  </si>
  <si>
    <t>2015-07-15T22:17:03.000</t>
  </si>
  <si>
    <t>2015-07-15T22:17:13.000</t>
  </si>
  <si>
    <t>2015-07-15T22:17:23.000</t>
  </si>
  <si>
    <t>2015-07-15T22:17:33.000</t>
  </si>
  <si>
    <t>2015-07-15T22:17:43.000</t>
  </si>
  <si>
    <t>2015-07-15T22:17:53.000</t>
  </si>
  <si>
    <t>2015-07-15T22:18:03.000</t>
  </si>
  <si>
    <t>2015-07-15T22:18:13.000</t>
  </si>
  <si>
    <t>2015-07-15T22:18:23.000</t>
  </si>
  <si>
    <t>2015-07-15T22:18:33.000</t>
  </si>
  <si>
    <t>2015-07-15T22:18:43.000</t>
  </si>
  <si>
    <t>2015-07-15T22:18:53.000</t>
  </si>
  <si>
    <t>2015-07-15T22:19:04.000</t>
  </si>
  <si>
    <t>2015-07-15T22:19:13.000</t>
  </si>
  <si>
    <t>2015-07-15T22:19:23.000</t>
  </si>
  <si>
    <t>2015-07-15T22:19:33.000</t>
  </si>
  <si>
    <t>2015-07-15T22:19:43.000</t>
  </si>
  <si>
    <t>2015-07-15T22:19:53.000</t>
  </si>
  <si>
    <t>2015-07-15T22:20:03.000</t>
  </si>
  <si>
    <t>2015-07-15T22:20:14.000</t>
  </si>
  <si>
    <t>2015-07-15T22:20:24.000</t>
  </si>
  <si>
    <t>2015-07-15T22:20:33.000</t>
  </si>
  <si>
    <t>2015-07-15T22:20:43.000</t>
  </si>
  <si>
    <t>2015-07-15T22:20:53.000</t>
  </si>
  <si>
    <t>2015-07-15T22:21:03.000</t>
  </si>
  <si>
    <t>2015-07-15T22:21:13.000</t>
  </si>
  <si>
    <t>2015-07-15T22:21:23.000</t>
  </si>
  <si>
    <t>2015-07-15T22:21:34.000</t>
  </si>
  <si>
    <t>2015-07-15T22:21:44.000</t>
  </si>
  <si>
    <t>2015-07-15T22:21:53.000</t>
  </si>
  <si>
    <t>2015-07-15T22:22:03.000</t>
  </si>
  <si>
    <t>2015-07-15T22:22:13.000</t>
  </si>
  <si>
    <t>2015-07-15T22:22:23.000</t>
  </si>
  <si>
    <t>2015-07-15T22:22:33.000</t>
  </si>
  <si>
    <t>2015-07-15T22:22:44.000</t>
  </si>
  <si>
    <t>2015-07-15T22:22:54.000</t>
  </si>
  <si>
    <t>2015-07-15T22:23:04.000</t>
  </si>
  <si>
    <t>2015-07-15T22:23:13.000</t>
  </si>
  <si>
    <t>2015-07-15T22:23:23.000</t>
  </si>
  <si>
    <t>2015-07-15T22:23:33.000</t>
  </si>
  <si>
    <t>2015-07-15T22:23:43.000</t>
  </si>
  <si>
    <t>2015-07-15T22:23:54.000</t>
  </si>
  <si>
    <t>2015-07-15T22:24:04.000</t>
  </si>
  <si>
    <t>2015-07-15T22:24:14.000</t>
  </si>
  <si>
    <t>2015-07-15T22:24:23.000</t>
  </si>
  <si>
    <t>2015-07-15T22:24:33.000</t>
  </si>
  <si>
    <t>2015-07-15T22:24:43.000</t>
  </si>
  <si>
    <t>2015-07-15T22:24:53.000</t>
  </si>
  <si>
    <t>2015-07-15T22:25:04.000</t>
  </si>
  <si>
    <t>2015-07-15T22:25:14.000</t>
  </si>
  <si>
    <t>2015-07-15T22:25:24.000</t>
  </si>
  <si>
    <t>2015-07-15T22:25:34.000</t>
  </si>
  <si>
    <t>2015-07-15T22:25:43.000</t>
  </si>
  <si>
    <t>2015-07-15T22:25:53.000</t>
  </si>
  <si>
    <t>2015-07-15T22:26:03.000</t>
  </si>
  <si>
    <t>2015-07-15T22:26:13.000</t>
  </si>
  <si>
    <t>2015-07-15T22:26:24.000</t>
  </si>
  <si>
    <t>2015-07-15T22:26:34.000</t>
  </si>
  <si>
    <t>2015-07-15T22:26:44.000</t>
  </si>
  <si>
    <t>2015-07-15T22:26:54.000</t>
  </si>
  <si>
    <t>2015-07-15T22:27:03.000</t>
  </si>
  <si>
    <t>2015-07-15T22:27:13.000</t>
  </si>
  <si>
    <t>2015-07-15T22:27:23.000</t>
  </si>
  <si>
    <t>2015-07-15T22:27:34.000</t>
  </si>
  <si>
    <t>2015-07-15T22:27:44.000</t>
  </si>
  <si>
    <t>2015-07-15T22:27:54.000</t>
  </si>
  <si>
    <t>2015-07-15T22:28:04.000</t>
  </si>
  <si>
    <t>2015-07-15T22:28:14.000</t>
  </si>
  <si>
    <t>2015-07-15T22:28:23.000</t>
  </si>
  <si>
    <t>2015-07-15T22:28:33.000</t>
  </si>
  <si>
    <t>2015-07-15T22:28:44.000</t>
  </si>
  <si>
    <t>2015-07-15T22:28:54.000</t>
  </si>
  <si>
    <t>2015-07-15T22:29:04.000</t>
  </si>
  <si>
    <t>2015-07-15T22:29:14.000</t>
  </si>
  <si>
    <t>2015-07-15T22:29:24.000</t>
  </si>
  <si>
    <t>2015-07-15T22:29:33.000</t>
  </si>
  <si>
    <t>2015-07-15T22:29:43.000</t>
  </si>
  <si>
    <t>2015-07-15T22:29:54.000</t>
  </si>
  <si>
    <t>2015-07-15T22:30:04.000</t>
  </si>
  <si>
    <t>2015-07-15T22:30:14.000</t>
  </si>
  <si>
    <t>2015-07-15T22:30:24.000</t>
  </si>
  <si>
    <t>2015-07-15T22:30:34.000</t>
  </si>
  <si>
    <t>2015-07-15T22:30:44.000</t>
  </si>
  <si>
    <t>2015-07-15T22:30:53.000</t>
  </si>
  <si>
    <t>2015-07-15T22:31:03.000</t>
  </si>
  <si>
    <t>2015-07-15T22:31:14.000</t>
  </si>
  <si>
    <t>2015-07-15T22:31:24.000</t>
  </si>
  <si>
    <t>2015-07-15T22:31:34.000</t>
  </si>
  <si>
    <t>2015-07-15T22:31:44.000</t>
  </si>
  <si>
    <t>2015-07-15T22:31:54.000</t>
  </si>
  <si>
    <t>2015-07-15T22:32:04.000</t>
  </si>
  <si>
    <t>2015-07-15T22:32:13.000</t>
  </si>
  <si>
    <t>2015-07-15T22:32:24.000</t>
  </si>
  <si>
    <t>2015-07-15T22:32:34.000</t>
  </si>
  <si>
    <t>2015-07-15T22:32:44.000</t>
  </si>
  <si>
    <t>2015-07-15T22:32:54.000</t>
  </si>
  <si>
    <t>2015-07-15T22:33:04.000</t>
  </si>
  <si>
    <t>2015-07-15T22:33:14.000</t>
  </si>
  <si>
    <t>2015-07-15T22:33:24.000</t>
  </si>
  <si>
    <t>2015-07-15T22:33:34.000</t>
  </si>
  <si>
    <t>2015-07-15T22:33:44.000</t>
  </si>
  <si>
    <t>2015-07-15T22:33:54.000</t>
  </si>
  <si>
    <t>2015-07-15T22:34:04.000</t>
  </si>
  <si>
    <t>2015-07-15T22:34:14.000</t>
  </si>
  <si>
    <t>2015-07-15T22:34:24.000</t>
  </si>
  <si>
    <t>2015-07-15T22:34:34.000</t>
  </si>
  <si>
    <t>2015-07-15T22:34:45.000</t>
  </si>
  <si>
    <t>2015-07-15T22:34:54.000</t>
  </si>
  <si>
    <t>2015-07-15T22:35:04.000</t>
  </si>
  <si>
    <t>2015-07-15T22:35:14.000</t>
  </si>
  <si>
    <t>2015-07-15T22:35:24.000</t>
  </si>
  <si>
    <t>2015-07-15T22:35:34.000</t>
  </si>
  <si>
    <t>2015-07-15T22:35:44.000</t>
  </si>
  <si>
    <t>2015-07-15T22:35:55.000</t>
  </si>
  <si>
    <t>2015-07-15T22:36:04.000</t>
  </si>
  <si>
    <t>2015-07-15T22:36:14.000</t>
  </si>
  <si>
    <t>2015-07-15T22:36:24.000</t>
  </si>
  <si>
    <t>2015-07-15T22:36:34.000</t>
  </si>
  <si>
    <t>2015-07-15T22:36:44.000</t>
  </si>
  <si>
    <t>2015-07-15T22:36:54.000</t>
  </si>
  <si>
    <t>2015-07-15T22:37:04.000</t>
  </si>
  <si>
    <t>2015-07-15T22:37:15.000</t>
  </si>
  <si>
    <t>2015-07-15T22:37:24.000</t>
  </si>
  <si>
    <t>2015-07-15T22:37:34.000</t>
  </si>
  <si>
    <t>2015-07-15T22:37:44.000</t>
  </si>
  <si>
    <t>2015-07-15T22:37:54.000</t>
  </si>
  <si>
    <t>2015-07-15T22:38:04.000</t>
  </si>
  <si>
    <t>2015-07-15T22:38:14.000</t>
  </si>
  <si>
    <t>2015-07-15T22:38:25.000</t>
  </si>
  <si>
    <t>2015-07-15T22:38:35.000</t>
  </si>
  <si>
    <t>2015-07-15T22:38:44.000</t>
  </si>
  <si>
    <t>2015-07-15T22:38:54.000</t>
  </si>
  <si>
    <t>2015-07-15T22:39:04.000</t>
  </si>
  <si>
    <t>2015-07-15T22:39:14.000</t>
  </si>
  <si>
    <t>2015-07-15T22:39:24.000</t>
  </si>
  <si>
    <t>2015-07-15T22:39:35.000</t>
  </si>
  <si>
    <t>2015-07-15T22:39:45.000</t>
  </si>
  <si>
    <t>2015-07-15T22:39:55.000</t>
  </si>
  <si>
    <t>2015-07-15T22:40:04.000</t>
  </si>
  <si>
    <t>2015-07-15T22:40:14.000</t>
  </si>
  <si>
    <t>2015-07-15T22:40:24.000</t>
  </si>
  <si>
    <t>2015-07-15T22:40:34.000</t>
  </si>
  <si>
    <t>2015-07-15T22:40:45.000</t>
  </si>
  <si>
    <t>2015-07-15T22:40:55.000</t>
  </si>
  <si>
    <t>2015-07-15T22:41:05.000</t>
  </si>
  <si>
    <t>2015-07-15T22:41:14.000</t>
  </si>
  <si>
    <t>2015-07-15T22:41:24.000</t>
  </si>
  <si>
    <t>2015-07-15T22:41:34.000</t>
  </si>
  <si>
    <t>2015-07-15T22:41:44.000</t>
  </si>
  <si>
    <t>2015-07-15T22:41:54.000</t>
  </si>
  <si>
    <t>2015-07-15T22:42:05.000</t>
  </si>
  <si>
    <t>2015-07-15T22:42:15.000</t>
  </si>
  <si>
    <t>2015-07-15T22:42:25.000</t>
  </si>
  <si>
    <t>2015-07-15T22:42:34.000</t>
  </si>
  <si>
    <t>2015-07-15T22:42:44.000</t>
  </si>
  <si>
    <t>2015-07-15T22:42:54.000</t>
  </si>
  <si>
    <t>2015-07-15T22:43:04.000</t>
  </si>
  <si>
    <t>2015-07-15T22:43:15.000</t>
  </si>
  <si>
    <t>2015-07-15T22:43:25.000</t>
  </si>
  <si>
    <t>2015-07-15T22:43:35.000</t>
  </si>
  <si>
    <t>2015-07-15T22:43:45.000</t>
  </si>
  <si>
    <t>2015-07-15T22:43:54.000</t>
  </si>
  <si>
    <t>2015-07-15T22:44:04.000</t>
  </si>
  <si>
    <t>2015-07-15T22:44:14.000</t>
  </si>
  <si>
    <t>2015-07-15T22:44:25.000</t>
  </si>
  <si>
    <t>2015-07-15T22:44:35.000</t>
  </si>
  <si>
    <t>2015-07-15T22:44:45.000</t>
  </si>
  <si>
    <t>2015-07-15T22:44:55.000</t>
  </si>
  <si>
    <t>2015-07-15T22:45:05.000</t>
  </si>
  <si>
    <t>2015-07-15T22:45:14.000</t>
  </si>
  <si>
    <t>2015-07-15T22:45:24.000</t>
  </si>
  <si>
    <t>2015-07-15T22:45:35.000</t>
  </si>
  <si>
    <t>2015-07-15T22:45:45.000</t>
  </si>
  <si>
    <t>2015-07-15T22:45:55.000</t>
  </si>
  <si>
    <t>2015-07-15T22:46:05.000</t>
  </si>
  <si>
    <t>2015-07-15T22:46:15.000</t>
  </si>
  <si>
    <t>2015-07-15T22:46:24.000</t>
  </si>
  <si>
    <t>2015-07-15T22:46:34.000</t>
  </si>
  <si>
    <t>2015-07-15T22:46:44.000</t>
  </si>
  <si>
    <t>2015-07-15T22:46:55.000</t>
  </si>
  <si>
    <t>2015-07-15T22:47:05.000</t>
  </si>
  <si>
    <t>2015-07-15T22:47:15.000</t>
  </si>
  <si>
    <t>2015-07-15T22:47:25.000</t>
  </si>
  <si>
    <t>2015-07-15T22:47:35.000</t>
  </si>
  <si>
    <t>2015-07-15T22:48:35.000</t>
  </si>
  <si>
    <t>2015-07-15T22:49:36.000</t>
  </si>
  <si>
    <t>2015-07-15T22:50:36.000</t>
  </si>
  <si>
    <t>2015-07-15T22:51:36.000</t>
  </si>
  <si>
    <t>2015-07-15T22:52:35.000</t>
  </si>
  <si>
    <t>2015-07-15T22:53:35.000</t>
  </si>
  <si>
    <t>2015-07-15T22:54:36.000</t>
  </si>
  <si>
    <t>2015-07-15T22:55:36.000</t>
  </si>
  <si>
    <t>2015-07-15T22:56:36.000</t>
  </si>
  <si>
    <t>2015-07-15T22:57:35.000</t>
  </si>
  <si>
    <t>2015-07-15T22:58:35.000</t>
  </si>
  <si>
    <t>2015-07-15T22:59:35.000</t>
  </si>
  <si>
    <t>2015-07-15T23:00:36.000</t>
  </si>
  <si>
    <t>2015-07-15T23:01:36.000</t>
  </si>
  <si>
    <t>2015-07-15T23:02:36.000</t>
  </si>
  <si>
    <t>2015-07-15T23:03:35.000</t>
  </si>
  <si>
    <t>2015-07-15T23:04:35.000</t>
  </si>
  <si>
    <t>2015-07-15T23:05:36.000</t>
  </si>
  <si>
    <t>2015-07-15T23:06:36.000</t>
  </si>
  <si>
    <t>2015-07-15T23:07:36.000</t>
  </si>
  <si>
    <t>2015-07-15T23:08:36.000</t>
  </si>
  <si>
    <t>2015-07-15T23:09:35.000</t>
  </si>
  <si>
    <t>2015-07-15T23:10:35.000</t>
  </si>
  <si>
    <t>2015-07-15T23:11:36.000</t>
  </si>
  <si>
    <t>2015-07-15T23:12:36.000</t>
  </si>
  <si>
    <t>2015-07-15T23:13:36.000</t>
  </si>
  <si>
    <t>2015-07-15T23:14:36.000</t>
  </si>
  <si>
    <t>2015-07-15T23:15:35.000</t>
  </si>
  <si>
    <t>2015-07-15T23:16:36.000</t>
  </si>
  <si>
    <t>2015-07-15T23:17:36.000</t>
  </si>
  <si>
    <t>2015-07-15T23:18:36.000</t>
  </si>
  <si>
    <t>2015-07-15T23:19:36.000</t>
  </si>
  <si>
    <t>2015-07-15T23:20:36.000</t>
  </si>
  <si>
    <t>2015-07-15T23:21:36.000</t>
  </si>
  <si>
    <t>2015-07-15T23:22:36.000</t>
  </si>
  <si>
    <t>2015-07-15T23:23:36.000</t>
  </si>
  <si>
    <t>2015-07-15T23:24:36.000</t>
  </si>
  <si>
    <t>2015-07-15T23:25:36.000</t>
  </si>
  <si>
    <t>2015-07-15T23:26:36.000</t>
  </si>
  <si>
    <t>2015-07-15T23:27:36.000</t>
  </si>
  <si>
    <t>2015-07-15T23:28:36.000</t>
  </si>
  <si>
    <t>2015-07-15T23:29:36.000</t>
  </si>
  <si>
    <t>2015-07-15T23:30:36.000</t>
  </si>
  <si>
    <t>2015-07-15T23:31:36.000</t>
  </si>
  <si>
    <t>2015-07-15T23:32:36.000</t>
  </si>
  <si>
    <t>2015-07-15T23:33:36.000</t>
  </si>
  <si>
    <t>2015-07-15T23:34:36.000</t>
  </si>
  <si>
    <t>2015-07-15T23:35:36.000</t>
  </si>
  <si>
    <t>2015-07-15T23:36:36.000</t>
  </si>
  <si>
    <t>2015-07-15T23:37:36.000</t>
  </si>
  <si>
    <t>2015-07-15T23:38:36.000</t>
  </si>
  <si>
    <t>2015-07-15T23:39:36.000</t>
  </si>
  <si>
    <t>2015-07-15T23:40:36.000</t>
  </si>
  <si>
    <t>2015-07-15T23:41:36.000</t>
  </si>
  <si>
    <t>2015-07-15T23:42:36.000</t>
  </si>
  <si>
    <t>2015-07-15T23:43:37.000</t>
  </si>
  <si>
    <t>2015-07-15T23:44:36.000</t>
  </si>
  <si>
    <t>2015-07-15T23:45:36.000</t>
  </si>
  <si>
    <t>2015-07-15T23:46:36.000</t>
  </si>
  <si>
    <t>2015-07-15T23:47:36.000</t>
  </si>
  <si>
    <t>2015-07-15T23:48:37.000</t>
  </si>
  <si>
    <t>2015-07-15T23:49:37.000</t>
  </si>
  <si>
    <t>2015-07-15T23:50:36.000</t>
  </si>
  <si>
    <t>2015-07-15T23:51:36.000</t>
  </si>
  <si>
    <t>2015-07-15T23:52:36.000</t>
  </si>
  <si>
    <t>2015-07-15T23:53:36.000</t>
  </si>
  <si>
    <t>2015-07-15T23:54:37.000</t>
  </si>
  <si>
    <t>2015-07-15T23:55:37.000</t>
  </si>
  <si>
    <t>2015-07-15T23:56:36.000</t>
  </si>
  <si>
    <t>2015-07-15T23:57:36.000</t>
  </si>
  <si>
    <t>2015-07-15T23:58:36.000</t>
  </si>
  <si>
    <t>2015-07-15T23:59:37.000</t>
  </si>
  <si>
    <t>2015-07-16T00:00:37.000</t>
  </si>
  <si>
    <t>2015-07-16T00:01:37.000</t>
  </si>
  <si>
    <t>2015-07-16T00:02:36.000</t>
  </si>
  <si>
    <t>2015-07-16T00:03:36.000</t>
  </si>
  <si>
    <t>2015-07-16T00:04:36.000</t>
  </si>
  <si>
    <t>2015-07-16T00:05:37.000</t>
  </si>
  <si>
    <t>2015-07-16T00:06:37.000</t>
  </si>
  <si>
    <t>2015-07-16T00:07:36.000</t>
  </si>
  <si>
    <t>2015-07-16T00:08:36.000</t>
  </si>
  <si>
    <t>2015-07-16T00:09:36.000</t>
  </si>
  <si>
    <t>2015-07-16T00:10:37.000</t>
  </si>
  <si>
    <t>2015-07-16T00:11:37.000</t>
  </si>
  <si>
    <t>2015-07-16T00:12:37.000</t>
  </si>
  <si>
    <t>2015-07-16T00:13:36.000</t>
  </si>
  <si>
    <t>2015-07-16T00:14:36.000</t>
  </si>
  <si>
    <t>2015-07-16T00:15:36.000</t>
  </si>
  <si>
    <t>2015-07-16T00:16:37.000</t>
  </si>
  <si>
    <t>2015-07-16T00:17:37.000</t>
  </si>
  <si>
    <t>2015-07-16T00:18:37.000</t>
  </si>
  <si>
    <t>2015-07-16T00:19:36.000</t>
  </si>
  <si>
    <t>2015-07-16T00:20:36.000</t>
  </si>
  <si>
    <t>2015-07-16T00:21:37.000</t>
  </si>
  <si>
    <t>2015-07-16T00:22:37.000</t>
  </si>
  <si>
    <t>2015-07-16T00:23:37.000</t>
  </si>
  <si>
    <t>2015-07-16T00:24:37.000</t>
  </si>
  <si>
    <t>2015-07-16T00:25:36.000</t>
  </si>
  <si>
    <t>2015-07-16T00:26:37.000</t>
  </si>
  <si>
    <t>2015-07-16T00:27:37.000</t>
  </si>
  <si>
    <t>2015-07-16T00:28:37.000</t>
  </si>
  <si>
    <t>2015-07-16T00:29:37.000</t>
  </si>
  <si>
    <t>2015-07-16T00:30:37.000</t>
  </si>
  <si>
    <t>2015-07-16T00:31:36.000</t>
  </si>
  <si>
    <t>2015-07-16T00:32:37.000</t>
  </si>
  <si>
    <t>2015-07-16T00:33:37.000</t>
  </si>
  <si>
    <t>2015-07-16T00:34:37.000</t>
  </si>
  <si>
    <t>2015-07-16T00:35:37.000</t>
  </si>
  <si>
    <t>2015-07-16T00:36:37.000</t>
  </si>
  <si>
    <t>2015-07-16T00:37:37.000</t>
  </si>
  <si>
    <t>2015-07-16T00:38:37.000</t>
  </si>
  <si>
    <t>2015-07-16T00:39:37.000</t>
  </si>
  <si>
    <t>2015-07-16T00:40:37.000</t>
  </si>
  <si>
    <t>2015-07-16T00:41:37.000</t>
  </si>
  <si>
    <t>2015-07-16T00:42:36.000</t>
  </si>
  <si>
    <t>2015-07-16T00:43:37.000</t>
  </si>
  <si>
    <t>2015-07-16T00:44:37.000</t>
  </si>
  <si>
    <t>2015-07-16T00:45:37.000</t>
  </si>
  <si>
    <t>2015-07-16T00:46:37.000</t>
  </si>
  <si>
    <t>2015-07-16T00:47:37.000</t>
  </si>
  <si>
    <t>2015-07-16T00:48:37.000</t>
  </si>
  <si>
    <t>2015-07-16T00:49:37.000</t>
  </si>
  <si>
    <t>2015-07-16T00:50:37.000</t>
  </si>
  <si>
    <t>2015-07-16T00:51:37.000</t>
  </si>
  <si>
    <t>2015-07-16T00:52:37.000</t>
  </si>
  <si>
    <t>2015-07-16T00:53:38.000</t>
  </si>
  <si>
    <t>2015-07-16T00:54:37.000</t>
  </si>
  <si>
    <t>2015-07-16T00:55:37.000</t>
  </si>
  <si>
    <t>2015-07-16T00:56:37.000</t>
  </si>
  <si>
    <t>2015-07-16T00:57:37.000</t>
  </si>
  <si>
    <t>2015-07-16T00:58:37.000</t>
  </si>
  <si>
    <t>2015-07-16T00:59:38.000</t>
  </si>
  <si>
    <t>2015-07-16T01:00:37.000</t>
  </si>
  <si>
    <t>2015-07-16T01:01:37.000</t>
  </si>
  <si>
    <t>2015-07-16T01:02:37.000</t>
  </si>
  <si>
    <t>2015-07-16T01:03:37.000</t>
  </si>
  <si>
    <t>2015-07-16T01:04:38.000</t>
  </si>
  <si>
    <t>2015-07-16T01:05:38.000</t>
  </si>
  <si>
    <t>2015-07-16T01:06:37.000</t>
  </si>
  <si>
    <t>2015-07-16T01:07:37.000</t>
  </si>
  <si>
    <t>2015-07-16T01:08:37.000</t>
  </si>
  <si>
    <t>2015-07-16T01:09:37.000</t>
  </si>
  <si>
    <t>2015-07-16T01:10:38.000</t>
  </si>
  <si>
    <t>2015-07-16T01:11:38.000</t>
  </si>
  <si>
    <t>2015-07-16T01:12:37.000</t>
  </si>
  <si>
    <t>2015-07-16T01:13:37.000</t>
  </si>
  <si>
    <t>2015-07-16T01:14:37.000</t>
  </si>
  <si>
    <t>2015-07-16T01:15:38.000</t>
  </si>
  <si>
    <t>2015-07-16T01:16:38.000</t>
  </si>
  <si>
    <t>2015-07-16T01:17:37.000</t>
  </si>
  <si>
    <t>2015-07-16T01:18:37.000</t>
  </si>
  <si>
    <t>2015-07-16T01:19:37.000</t>
  </si>
  <si>
    <t>2015-07-16T01:20:37.000</t>
  </si>
  <si>
    <t>2015-07-16T01:21:38.000</t>
  </si>
  <si>
    <t>2015-07-16T01:22:38.000</t>
  </si>
  <si>
    <t>2015-07-16T01:23:37.000</t>
  </si>
  <si>
    <t>2015-07-16T01:24:37.000</t>
  </si>
  <si>
    <t>2015-07-16T01:25:37.000</t>
  </si>
  <si>
    <t>2015-07-16T01:26:38.000</t>
  </si>
  <si>
    <t>2015-07-16T01:27:38.000</t>
  </si>
  <si>
    <t>2015-07-16T01:28:38.000</t>
  </si>
  <si>
    <t>2015-07-16T01:29:37.000</t>
  </si>
  <si>
    <t>2015-07-16T01:30:37.000</t>
  </si>
  <si>
    <t>2015-07-16T01:31:38.000</t>
  </si>
  <si>
    <t>2015-07-16T01:32:38.000</t>
  </si>
  <si>
    <t>2015-07-16T01:33:38.000</t>
  </si>
  <si>
    <t>2015-07-16T01:34:38.000</t>
  </si>
  <si>
    <t>2015-07-16T01:35:37.000</t>
  </si>
  <si>
    <t>2015-07-16T01:36:37.000</t>
  </si>
  <si>
    <t>2015-07-16T01:37:38.000</t>
  </si>
  <si>
    <t>2015-07-16T01:38:38.000</t>
  </si>
  <si>
    <t>2015-07-16T01:39:38.000</t>
  </si>
  <si>
    <t>2015-07-16T01:40:38.000</t>
  </si>
  <si>
    <t>2015-07-16T01:41:37.000</t>
  </si>
  <si>
    <t>2015-07-16T01:42:38.000</t>
  </si>
  <si>
    <t>2015-07-16T01:43:38.000</t>
  </si>
  <si>
    <t>2015-07-16T01:44:38.000</t>
  </si>
  <si>
    <t>2015-07-16T01:45:38.000</t>
  </si>
  <si>
    <t>2015-07-16T01:46:38.000</t>
  </si>
  <si>
    <t>2015-07-16T01:47:37.000</t>
  </si>
  <si>
    <t>2015-07-16T01:48:38.000</t>
  </si>
  <si>
    <t>2015-07-16T01:49:38.000</t>
  </si>
  <si>
    <t>2015-07-16T01:50:38.000</t>
  </si>
  <si>
    <t>2015-07-16T01:51:38.000</t>
  </si>
  <si>
    <t>2015-07-16T01:52:37.000</t>
  </si>
  <si>
    <t>2015-07-16T01:53:38.000</t>
  </si>
  <si>
    <t>2015-07-16T01:54:38.000</t>
  </si>
  <si>
    <t>2015-07-16T01:55:38.000</t>
  </si>
  <si>
    <t>2015-07-16T01:56:38.000</t>
  </si>
  <si>
    <t>2015-07-16T01:57:38.000</t>
  </si>
  <si>
    <t>2015-07-16T01:58:38.000</t>
  </si>
  <si>
    <t>2015-07-16T01:59:38.000</t>
  </si>
  <si>
    <t>2015-07-16T02:00:38.000</t>
  </si>
  <si>
    <t>2015-07-16T02:01:38.000</t>
  </si>
  <si>
    <t>2015-07-16T02:02:38.000</t>
  </si>
  <si>
    <t>2015-07-16T02:03:38.000</t>
  </si>
  <si>
    <t>2015-07-16T02:04:38.000</t>
  </si>
  <si>
    <t>2015-07-16T02:05:38.000</t>
  </si>
  <si>
    <t>2015-07-16T02:06:38.000</t>
  </si>
  <si>
    <t>2015-07-16T02:07:38.000</t>
  </si>
  <si>
    <t>2015-07-16T02:08:38.000</t>
  </si>
  <si>
    <t>2015-07-16T02:09:39.000</t>
  </si>
  <si>
    <t>2015-07-16T02:10:38.000</t>
  </si>
  <si>
    <t>2015-07-16T02:11:38.000</t>
  </si>
  <si>
    <t>2015-07-16T02:12:38.000</t>
  </si>
  <si>
    <t>2015-07-16T02:13:38.000</t>
  </si>
  <si>
    <t>2015-07-16T02:14:38.000</t>
  </si>
  <si>
    <t>2015-07-16T02:15:39.000</t>
  </si>
  <si>
    <t>2015-07-16T02:16:38.000</t>
  </si>
  <si>
    <t>2015-07-16T02:17:38.000</t>
  </si>
  <si>
    <t>2015-07-16T02:18:38.000</t>
  </si>
  <si>
    <t>2015-07-16T02:19:38.000</t>
  </si>
  <si>
    <t>2015-07-16T02:20:39.000</t>
  </si>
  <si>
    <t>2015-07-16T02:21:39.000</t>
  </si>
  <si>
    <t>2015-07-16T02:22:38.000</t>
  </si>
  <si>
    <t>2015-07-16T02:23:38.000</t>
  </si>
  <si>
    <t>2015-07-16T02:24:38.000</t>
  </si>
  <si>
    <t>2015-07-16T02:25:38.000</t>
  </si>
  <si>
    <t>2015-07-16T02:26:39.000</t>
  </si>
  <si>
    <t>2015-07-16T02:27:39.000</t>
  </si>
  <si>
    <t>2015-07-16T02:28:38.000</t>
  </si>
  <si>
    <t>2015-07-16T02:29:38.000</t>
  </si>
  <si>
    <t>2015-07-16T02:30:38.000</t>
  </si>
  <si>
    <t>2015-07-16T02:31:39.000</t>
  </si>
  <si>
    <t>2015-07-16T02:32:39.000</t>
  </si>
  <si>
    <t>2015-07-16T02:33:38.000</t>
  </si>
  <si>
    <t>2015-07-16T02:34:38.000</t>
  </si>
  <si>
    <t>2015-07-16T02:35:38.000</t>
  </si>
  <si>
    <t>2015-07-16T02:36:39.000</t>
  </si>
  <si>
    <t>2015-07-16T02:37:39.000</t>
  </si>
  <si>
    <t>2015-07-16T02:38:39.000</t>
  </si>
  <si>
    <t>2015-07-16T02:39:38.000</t>
  </si>
  <si>
    <t>2015-07-16T02:40:38.000</t>
  </si>
  <si>
    <t>2015-07-16T02:41:38.000</t>
  </si>
  <si>
    <t>2015-07-16T02:42:39.000</t>
  </si>
  <si>
    <t>2015-07-16T02:43:39.000</t>
  </si>
  <si>
    <t>2015-07-16T02:44:39.000</t>
  </si>
  <si>
    <t>2015-07-16T02:45:38.000</t>
  </si>
  <si>
    <t>2015-07-16T02:46:38.000</t>
  </si>
  <si>
    <t>2015-07-16T02:47:39.000</t>
  </si>
  <si>
    <t>2015-07-16T02:48:39.000</t>
  </si>
  <si>
    <t>2015-07-16T02:49:39.000</t>
  </si>
  <si>
    <t>2015-07-16T02:50:39.000</t>
  </si>
  <si>
    <t>2015-07-16T02:51:38.000</t>
  </si>
  <si>
    <t>2015-07-16T02:52:38.000</t>
  </si>
  <si>
    <t>2015-07-16T02:53:39.000</t>
  </si>
  <si>
    <t>2015-07-16T02:54:39.000</t>
  </si>
  <si>
    <t>2015-07-16T02:55:39.000</t>
  </si>
  <si>
    <t>2015-07-16T02:56:39.000</t>
  </si>
  <si>
    <t>2015-07-16T02:57:38.000</t>
  </si>
  <si>
    <t>2015-07-16T02:58:39.000</t>
  </si>
  <si>
    <t>2015-07-16T02:59:39.000</t>
  </si>
  <si>
    <t>2015-07-16T03:00:39.000</t>
  </si>
  <si>
    <t>2015-07-16T03:01:39.000</t>
  </si>
  <si>
    <t>2015-07-16T03:02:39.000</t>
  </si>
  <si>
    <t>2015-07-16T03:03:39.000</t>
  </si>
  <si>
    <t>2015-07-16T03:04:39.000</t>
  </si>
  <si>
    <t>2015-07-16T03:05:39.000</t>
  </si>
  <si>
    <t>2015-07-16T03:06:39.000</t>
  </si>
  <si>
    <t>2015-07-16T03:07:39.000</t>
  </si>
  <si>
    <t>2015-07-16T03:08:38.000</t>
  </si>
  <si>
    <t>2015-07-16T03:09:39.000</t>
  </si>
  <si>
    <t>2015-07-16T03:10:39.000</t>
  </si>
  <si>
    <t>2015-07-16T03:11:39.000</t>
  </si>
  <si>
    <t>2015-07-16T03:12:39.000</t>
  </si>
  <si>
    <t>2015-07-16T03:13:39.000</t>
  </si>
  <si>
    <t>2015-07-16T03:14:39.000</t>
  </si>
  <si>
    <t>2015-07-16T03:15:39.000</t>
  </si>
  <si>
    <t>2015-07-16T03:16:39.000</t>
  </si>
  <si>
    <t>2015-07-16T03:17:39.000</t>
  </si>
  <si>
    <t>2015-07-16T03:18:39.000</t>
  </si>
  <si>
    <t>2015-07-16T03:19:39.000</t>
  </si>
  <si>
    <t>2015-07-16T03:20:39.000</t>
  </si>
  <si>
    <t>2015-07-16T03:21:39.000</t>
  </si>
  <si>
    <t>2015-07-16T03:22:39.000</t>
  </si>
  <si>
    <t>2015-07-16T03:23:39.000</t>
  </si>
  <si>
    <t>2015-07-16T03:24:39.000</t>
  </si>
  <si>
    <t>2015-07-16T03:25:40.000</t>
  </si>
  <si>
    <t>2015-07-16T03:26:39.000</t>
  </si>
  <si>
    <t>2015-07-16T03:27:39.000</t>
  </si>
  <si>
    <t>2015-07-16T03:28:39.000</t>
  </si>
  <si>
    <t>2015-07-16T03:29:39.000</t>
  </si>
  <si>
    <t>2015-07-16T03:30:39.000</t>
  </si>
  <si>
    <t>2015-07-16T03:31:40.000</t>
  </si>
  <si>
    <t>2015-07-16T03:32:39.000</t>
  </si>
  <si>
    <t>2015-07-16T03:33:39.000</t>
  </si>
  <si>
    <t>2015-07-16T03:34:39.000</t>
  </si>
  <si>
    <t>2015-07-16T03:35:39.000</t>
  </si>
  <si>
    <t>2015-07-16T03:36:40.000</t>
  </si>
  <si>
    <t>2015-07-16T03:37:40.000</t>
  </si>
  <si>
    <t>2015-07-16T03:38:39.000</t>
  </si>
  <si>
    <t>2015-07-16T03:39:39.000</t>
  </si>
  <si>
    <t>2015-07-16T03:40:39.000</t>
  </si>
  <si>
    <t>2015-07-16T03:41:40.000</t>
  </si>
  <si>
    <t>2015-07-16T03:42:40.000</t>
  </si>
  <si>
    <t>2015-07-16T03:43:39.000</t>
  </si>
  <si>
    <t>2015-07-16T03:44:39.000</t>
  </si>
  <si>
    <t>2015-07-16T03:45:39.000</t>
  </si>
  <si>
    <t>2015-07-16T03:46:39.000</t>
  </si>
  <si>
    <t>2015-07-16T03:47:40.000</t>
  </si>
  <si>
    <t>2015-07-16T03:48:40.000</t>
  </si>
  <si>
    <t>2015-07-16T03:49:39.000</t>
  </si>
  <si>
    <t>2015-07-16T03:50:39.000</t>
  </si>
  <si>
    <t>2015-07-16T03:51:39.000</t>
  </si>
  <si>
    <t>2015-07-16T03:52:40.000</t>
  </si>
  <si>
    <t>2015-07-16T03:53:40.000</t>
  </si>
  <si>
    <t>2015-07-16T03:54:40.000</t>
  </si>
  <si>
    <t>2015-07-16T03:55:39.000</t>
  </si>
  <si>
    <t>2015-07-16T03:56:39.000</t>
  </si>
  <si>
    <t>2015-07-16T03:57:39.000</t>
  </si>
  <si>
    <t>2015-07-16T03:58:40.000</t>
  </si>
  <si>
    <t>2015-07-16T03:59:40.000</t>
  </si>
  <si>
    <t>2015-07-16T04:00:40.000</t>
  </si>
  <si>
    <t>2015-07-16T04:01:39.000</t>
  </si>
  <si>
    <t>2015-07-16T04:02:39.000</t>
  </si>
  <si>
    <t>2015-07-16T04:03:40.000</t>
  </si>
  <si>
    <t>2015-07-16T04:04:40.000</t>
  </si>
  <si>
    <t>2015-07-16T04:05:40.000</t>
  </si>
  <si>
    <t>2015-07-16T04:06:40.000</t>
  </si>
  <si>
    <t>2015-07-16T04:07:39.000</t>
  </si>
  <si>
    <t>2015-07-16T04:08:40.000</t>
  </si>
  <si>
    <t>2015-07-16T04:09:40.000</t>
  </si>
  <si>
    <t>2015-07-16T04:10:40.000</t>
  </si>
  <si>
    <t>2015-07-16T04:11:40.000</t>
  </si>
  <si>
    <t>2015-07-16T04:12:40.000</t>
  </si>
  <si>
    <t>2015-07-16T04:13:39.000</t>
  </si>
  <si>
    <t>2015-07-16T04:14:40.000</t>
  </si>
  <si>
    <t>2015-07-16T04:15:40.000</t>
  </si>
  <si>
    <t>2015-07-16T04:16:40.000</t>
  </si>
  <si>
    <t>2015-07-16T04:17:40.000</t>
  </si>
  <si>
    <t>2015-07-16T04:18:39.000</t>
  </si>
  <si>
    <t>2015-07-16T04:19:40.000</t>
  </si>
  <si>
    <t>2015-07-16T04:20:40.000</t>
  </si>
  <si>
    <t>2015-07-16T04:21:40.000</t>
  </si>
  <si>
    <t>2015-07-16T04:22:40.000</t>
  </si>
  <si>
    <t>2015-07-16T04:23:40.000</t>
  </si>
  <si>
    <t>2015-07-16T04:24:39.000</t>
  </si>
  <si>
    <t>2015-07-16T04:25:40.000</t>
  </si>
  <si>
    <t>2015-07-16T04:26:40.000</t>
  </si>
  <si>
    <t>2015-07-16T04:27:40.000</t>
  </si>
  <si>
    <t>2015-07-16T04:28:40.000</t>
  </si>
  <si>
    <t>2015-07-16T04:29:40.000</t>
  </si>
  <si>
    <t>2015-07-16T04:30:40.000</t>
  </si>
  <si>
    <t>2015-07-16T04:31:40.000</t>
  </si>
  <si>
    <t>2015-07-16T04:32:40.000</t>
  </si>
  <si>
    <t>2015-07-16T04:33:40.000</t>
  </si>
  <si>
    <t>2015-07-16T04:34:40.000</t>
  </si>
  <si>
    <t>2015-07-16T04:35:40.000</t>
  </si>
  <si>
    <t>2015-07-16T04:36:40.000</t>
  </si>
  <si>
    <t>2015-07-16T04:37:40.000</t>
  </si>
  <si>
    <t>2015-07-16T04:38:40.000</t>
  </si>
  <si>
    <t>2015-07-16T04:39:40.000</t>
  </si>
  <si>
    <t>2015-07-16T04:40:40.000</t>
  </si>
  <si>
    <t>2015-07-16T04:41:41.000</t>
  </si>
  <si>
    <t>2015-07-16T04:42:40.000</t>
  </si>
  <si>
    <t>2015-07-16T04:43:40.000</t>
  </si>
  <si>
    <t>2015-07-16T04:44:40.000</t>
  </si>
  <si>
    <t>2015-07-16T04:45:40.000</t>
  </si>
  <si>
    <t>2015-07-16T04:46:41.000</t>
  </si>
  <si>
    <t>2015-07-16T04:47:41.000</t>
  </si>
  <si>
    <t>2015-07-16T04:48:40.000</t>
  </si>
  <si>
    <t>2015-07-16T04:49:40.000</t>
  </si>
  <si>
    <t>2015-07-16T04:50:40.000</t>
  </si>
  <si>
    <t>2015-07-16T04:51:40.000</t>
  </si>
  <si>
    <t>2015-07-16T04:52:41.000</t>
  </si>
  <si>
    <t>2015-07-16T04:53:40.000</t>
  </si>
  <si>
    <t>2015-07-16T04:54:40.000</t>
  </si>
  <si>
    <t>2015-07-16T04:55:40.000</t>
  </si>
  <si>
    <t>2015-07-16T04:56:40.000</t>
  </si>
  <si>
    <t>2015-07-16T04:57:41.000</t>
  </si>
  <si>
    <t>2015-07-16T04:58:41.000</t>
  </si>
  <si>
    <t>2015-07-16T04:59:40.000</t>
  </si>
  <si>
    <t>2015-07-16T05:00:40.000</t>
  </si>
  <si>
    <t>2015-07-16T05:01:40.000</t>
  </si>
  <si>
    <t>2015-07-16T05:02:40.000</t>
  </si>
  <si>
    <t>2015-07-16T05:03:41.000</t>
  </si>
  <si>
    <t>2015-07-16T05:04:41.000</t>
  </si>
  <si>
    <t>2015-07-16T05:05:40.000</t>
  </si>
  <si>
    <t>2015-07-16T05:06:40.000</t>
  </si>
  <si>
    <t>2015-07-16T05:07:40.000</t>
  </si>
  <si>
    <t>2015-07-16T05:08:41.000</t>
  </si>
  <si>
    <t>2015-07-16T05:09:41.000</t>
  </si>
  <si>
    <t>2015-07-16T05:10:41.000</t>
  </si>
  <si>
    <t>2015-07-16T05:11:40.000</t>
  </si>
  <si>
    <t>2015-07-16T05:12:40.000</t>
  </si>
  <si>
    <t>2015-07-16T05:13:41.000</t>
  </si>
  <si>
    <t>2015-07-16T05:14:41.000</t>
  </si>
  <si>
    <t>2015-07-16T05:15:41.000</t>
  </si>
  <si>
    <t>2015-07-16T05:16:41.000</t>
  </si>
  <si>
    <t>2015-07-16T05:17:40.000</t>
  </si>
  <si>
    <t>2015-07-16T05:18:40.000</t>
  </si>
  <si>
    <t>2015-07-16T05:19:41.000</t>
  </si>
  <si>
    <t>2015-07-16T05:20:41.000</t>
  </si>
  <si>
    <t>2015-07-16T05:21:41.000</t>
  </si>
  <si>
    <t>2015-07-16T05:22:41.000</t>
  </si>
  <si>
    <t>2015-07-16T05:23:40.000</t>
  </si>
  <si>
    <t>2015-07-16T05:24:41.000</t>
  </si>
  <si>
    <t>2015-07-16T05:25:41.000</t>
  </si>
  <si>
    <t>2015-07-16T05:26:41.000</t>
  </si>
  <si>
    <t>2015-07-16T05:27:41.000</t>
  </si>
  <si>
    <t>2015-07-16T05:28:40.000</t>
  </si>
  <si>
    <t>2015-07-16T05:29:40.000</t>
  </si>
  <si>
    <t>2015-07-16T05:30:41.000</t>
  </si>
  <si>
    <t>2015-07-16T05:31:41.000</t>
  </si>
  <si>
    <t>2015-07-16T05:32:41.000</t>
  </si>
  <si>
    <t>2015-07-16T05:33:41.000</t>
  </si>
  <si>
    <t>2015-07-16T05:34:40.000</t>
  </si>
  <si>
    <t>2015-07-16T05:35:41.000</t>
  </si>
  <si>
    <t>2015-07-16T05:36:41.000</t>
  </si>
  <si>
    <t>2015-07-16T05:37:41.000</t>
  </si>
  <si>
    <t>2015-07-16T05:38:41.000</t>
  </si>
  <si>
    <t>2015-07-16T05:39:41.000</t>
  </si>
  <si>
    <t>2015-07-16T05:40:40.000</t>
  </si>
  <si>
    <t>2015-07-16T05:41:41.000</t>
  </si>
  <si>
    <t>2015-07-16T05:42:41.000</t>
  </si>
  <si>
    <t>2015-07-16T05:43:41.000</t>
  </si>
  <si>
    <t>2015-07-16T05:44:41.000</t>
  </si>
  <si>
    <t>2015-07-16T05:45:41.000</t>
  </si>
  <si>
    <t>2015-07-16T05:46:41.000</t>
  </si>
  <si>
    <t>2015-07-16T05:47:41.000</t>
  </si>
  <si>
    <t>2015-07-16T05:48:41.000</t>
  </si>
  <si>
    <t>2015-07-16T05:49:41.000</t>
  </si>
  <si>
    <t>2015-07-16T05:50:41.000</t>
  </si>
  <si>
    <t>2015-07-16T05:51:42.000</t>
  </si>
  <si>
    <t>2015-07-16T05:52:41.000</t>
  </si>
  <si>
    <t>2015-07-16T05:53:41.000</t>
  </si>
  <si>
    <t>2015-07-16T05:54:41.000</t>
  </si>
  <si>
    <t>2015-07-16T05:55:41.000</t>
  </si>
  <si>
    <t>2015-07-16T05:56:41.000</t>
  </si>
  <si>
    <t>2015-07-16T05:57:42.000</t>
  </si>
  <si>
    <t>2015-07-16T05:58:41.000</t>
  </si>
  <si>
    <t>2015-07-16T05:59:41.000</t>
  </si>
  <si>
    <t>2015-07-16T06:00:41.000</t>
  </si>
  <si>
    <t>2015-07-16T06:01:41.000</t>
  </si>
  <si>
    <t>2015-07-16T06:02:42.000</t>
  </si>
  <si>
    <t>2015-07-16T06:03:42.000</t>
  </si>
  <si>
    <t>2015-07-16T06:04:41.000</t>
  </si>
  <si>
    <t>2015-07-16T06:05:41.000</t>
  </si>
  <si>
    <t>2015-07-16T06:06:41.000</t>
  </si>
  <si>
    <t>2015-07-16T06:07:41.000</t>
  </si>
  <si>
    <t>2015-07-16T06:08:42.000</t>
  </si>
  <si>
    <t>2015-07-16T06:09:41.000</t>
  </si>
  <si>
    <t>2015-07-16T06:10:41.000</t>
  </si>
  <si>
    <t>2015-07-16T06:11:41.000</t>
  </si>
  <si>
    <t>2015-07-16T06:12:41.000</t>
  </si>
  <si>
    <t>2015-07-16T06:13:42.000</t>
  </si>
  <si>
    <t>2015-07-16T06:14:42.000</t>
  </si>
  <si>
    <t>2015-07-16T06:15:41.000</t>
  </si>
  <si>
    <t>2015-07-16T06:16:41.000</t>
  </si>
  <si>
    <t>2015-07-16T06:17:41.000</t>
  </si>
  <si>
    <t>2015-07-16T06:18:42.000</t>
  </si>
  <si>
    <t>2015-07-16T06:19:42.000</t>
  </si>
  <si>
    <t>2015-07-16T06:20:42.000</t>
  </si>
  <si>
    <t>2015-07-16T06:21:41.000</t>
  </si>
  <si>
    <t>2015-07-16T06:22:41.000</t>
  </si>
  <si>
    <t>2015-07-16T06:23:41.000</t>
  </si>
  <si>
    <t>2015-07-16T06:24:42.000</t>
  </si>
  <si>
    <t>2015-07-16T06:25:42.000</t>
  </si>
  <si>
    <t>2015-07-16T06:26:42.000</t>
  </si>
  <si>
    <t>2015-07-16T06:27:41.000</t>
  </si>
  <si>
    <t>2015-07-16T06:28:41.000</t>
  </si>
  <si>
    <t>2015-07-16T06:29:42.000</t>
  </si>
  <si>
    <t>2015-07-16T06:30:42.000</t>
  </si>
  <si>
    <t>2015-07-16T06:31:42.000</t>
  </si>
  <si>
    <t>2015-07-16T06:32:42.000</t>
  </si>
  <si>
    <t>2015-07-16T06:33:41.000</t>
  </si>
  <si>
    <t>2015-07-16T06:34:41.000</t>
  </si>
  <si>
    <t>2015-07-16T06:35:42.000</t>
  </si>
  <si>
    <t>2015-07-16T06:36:42.000</t>
  </si>
  <si>
    <t>2015-07-16T06:37:42.000</t>
  </si>
  <si>
    <t>2015-07-16T06:38:42.000</t>
  </si>
  <si>
    <t>2015-07-16T06:39:41.000</t>
  </si>
  <si>
    <t>2015-07-16T06:40:42.000</t>
  </si>
  <si>
    <t>2015-07-16T06:41:42.000</t>
  </si>
  <si>
    <t>2015-07-16T06:42:42.000</t>
  </si>
  <si>
    <t>2015-07-16T06:43:42.000</t>
  </si>
  <si>
    <t>2015-07-16T06:44:41.000</t>
  </si>
  <si>
    <t>2015-07-16T06:45:41.000</t>
  </si>
  <si>
    <t>2015-07-16T06:46:42.000</t>
  </si>
  <si>
    <t>2015-07-16T06:47:42.000</t>
  </si>
  <si>
    <t>2015-07-16T06:48:42.000</t>
  </si>
  <si>
    <t>2015-07-16T06:49:42.000</t>
  </si>
  <si>
    <t>2015-07-16T06:50:41.000</t>
  </si>
  <si>
    <t>2015-07-16T06:51:42.000</t>
  </si>
  <si>
    <t>2015-07-16T06:52:42.000</t>
  </si>
  <si>
    <t>2015-07-16T06:53:42.000</t>
  </si>
  <si>
    <t>2015-07-16T06:54:42.000</t>
  </si>
  <si>
    <t>2015-07-16T06:55:42.000</t>
  </si>
  <si>
    <t>2015-07-16T06:56:42.000</t>
  </si>
  <si>
    <t>2015-07-16T06:57:42.000</t>
  </si>
  <si>
    <t>2015-07-16T06:58:42.000</t>
  </si>
  <si>
    <t>2015-07-16T06:59:42.000</t>
  </si>
  <si>
    <t>2015-07-16T07:00:42.000</t>
  </si>
  <si>
    <t>2015-07-16T07:01:42.000</t>
  </si>
  <si>
    <t>2015-07-16T07:02:42.000</t>
  </si>
  <si>
    <t>2015-07-16T07:03:42.000</t>
  </si>
  <si>
    <t>2015-07-16T07:04:42.000</t>
  </si>
  <si>
    <t>2015-07-16T07:05:42.000</t>
  </si>
  <si>
    <t>2015-07-16T07:06:42.000</t>
  </si>
  <si>
    <t>2015-07-16T07:07:43.000</t>
  </si>
  <si>
    <t>2015-07-16T07:08:42.000</t>
  </si>
  <si>
    <t>2015-07-16T07:09:42.000</t>
  </si>
  <si>
    <t>2015-07-16T07:10:42.000</t>
  </si>
  <si>
    <t>2015-07-16T07:11:42.000</t>
  </si>
  <si>
    <t>2015-07-16T07:12:42.000</t>
  </si>
  <si>
    <t>2015-07-16T07:13:43.000</t>
  </si>
  <si>
    <t>2015-07-16T07:14:42.000</t>
  </si>
  <si>
    <t>2015-07-16T07:15:42.000</t>
  </si>
  <si>
    <t>2015-07-16T07:16:42.000</t>
  </si>
  <si>
    <t>2015-07-16T07:17:42.000</t>
  </si>
  <si>
    <t>2015-07-16T07:18:43.000</t>
  </si>
  <si>
    <t>2015-07-16T07:19:42.000</t>
  </si>
  <si>
    <t>2015-07-16T07:20:42.000</t>
  </si>
  <si>
    <t>2015-07-16T07:21:42.000</t>
  </si>
  <si>
    <t>2015-07-16T07:22:42.000</t>
  </si>
  <si>
    <t>2015-07-16T07:23:43.000</t>
  </si>
  <si>
    <t>2015-07-16T07:24:43.000</t>
  </si>
  <si>
    <t>2015-07-16T07:25:42.000</t>
  </si>
  <si>
    <t>2015-07-16T07:26:42.000</t>
  </si>
  <si>
    <t>2015-07-16T07:27:42.000</t>
  </si>
  <si>
    <t>2015-07-16T07:28:42.000</t>
  </si>
  <si>
    <t>2015-07-16T07:29:43.000</t>
  </si>
  <si>
    <t>2015-07-16T07:30:43.000</t>
  </si>
  <si>
    <t>2015-07-16T07:31:42.000</t>
  </si>
  <si>
    <t>2015-07-16T07:32:42.000</t>
  </si>
  <si>
    <t>2015-07-16T07:33:42.000</t>
  </si>
  <si>
    <t>2015-07-16T07:34:43.000</t>
  </si>
  <si>
    <t>2015-07-16T07:35:43.000</t>
  </si>
  <si>
    <t>2015-07-16T07:36:43.000</t>
  </si>
  <si>
    <t>2015-07-16T07:37:42.000</t>
  </si>
  <si>
    <t>2015-07-16T07:38:42.000</t>
  </si>
  <si>
    <t>2015-07-16T07:39:42.000</t>
  </si>
  <si>
    <t>2015-07-16T07:40:43.000</t>
  </si>
  <si>
    <t>2015-07-16T07:41:43.000</t>
  </si>
  <si>
    <t>2015-07-16T07:42:43.000</t>
  </si>
  <si>
    <t>2015-07-16T07:43:42.000</t>
  </si>
  <si>
    <t>2015-07-16T07:44:42.000</t>
  </si>
  <si>
    <t>2015-07-16T07:45:43.000</t>
  </si>
  <si>
    <t>2015-07-16T07:46:43.000</t>
  </si>
  <si>
    <t>2015-07-16T07:47:43.000</t>
  </si>
  <si>
    <t>2015-07-16T07:48:43.000</t>
  </si>
  <si>
    <t>2015-07-16T07:49:42.000</t>
  </si>
  <si>
    <t>2015-07-16T07:50:42.000</t>
  </si>
  <si>
    <t>2015-07-16T07:51:43.000</t>
  </si>
  <si>
    <t>2015-07-16T07:52:43.000</t>
  </si>
  <si>
    <t>2015-07-16T07:53:43.000</t>
  </si>
  <si>
    <t>2015-07-16T07:54:42.000</t>
  </si>
  <si>
    <t>2015-07-16T07:55:42.000</t>
  </si>
  <si>
    <t>2015-07-16T07:56:43.000</t>
  </si>
  <si>
    <t>2015-07-16T07:57:43.000</t>
  </si>
  <si>
    <t>2015-07-16T07:58:43.000</t>
  </si>
  <si>
    <t>2015-07-16T07:59:43.000</t>
  </si>
  <si>
    <t>2015-07-16T08:00:42.000</t>
  </si>
  <si>
    <t>2015-07-16T08:01:43.000</t>
  </si>
  <si>
    <t>2015-07-16T08:02:43.000</t>
  </si>
  <si>
    <t>2015-07-16T08:03:43.000</t>
  </si>
  <si>
    <t>2015-07-16T08:04:43.000</t>
  </si>
  <si>
    <t>2015-07-16T08:05:43.000</t>
  </si>
  <si>
    <t>2015-07-16T08:06:42.000</t>
  </si>
  <si>
    <t>2015-07-16T08:07:43.000</t>
  </si>
  <si>
    <t>2015-07-16T08:08:43.000</t>
  </si>
  <si>
    <t>2015-07-16T08:09:43.000</t>
  </si>
  <si>
    <t>2015-07-16T08:10:43.000</t>
  </si>
  <si>
    <t>2015-07-16T08:11:43.000</t>
  </si>
  <si>
    <t>2015-07-16T08:12:43.000</t>
  </si>
  <si>
    <t>2015-07-16T08:13:43.000</t>
  </si>
  <si>
    <t>2015-07-16T08:14:43.000</t>
  </si>
  <si>
    <t>2015-07-16T08:15:43.000</t>
  </si>
  <si>
    <t>2015-07-16T08:16:43.000</t>
  </si>
  <si>
    <t>2015-07-16T08:17:43.000</t>
  </si>
  <si>
    <t>2015-07-16T08:18:43.000</t>
  </si>
  <si>
    <t>2015-07-16T08:19:43.000</t>
  </si>
  <si>
    <t>2015-07-16T08:20:43.000</t>
  </si>
  <si>
    <t>2015-07-16T08:21:43.000</t>
  </si>
  <si>
    <t>2015-07-16T08:22:43.000</t>
  </si>
  <si>
    <t>2015-07-16T08:23:44.000</t>
  </si>
  <si>
    <t>2015-07-16T08:24:43.000</t>
  </si>
  <si>
    <t>2015-07-16T08:25:43.000</t>
  </si>
  <si>
    <t>2015-07-16T08:26:43.000</t>
  </si>
  <si>
    <t>2015-07-16T08:27:43.000</t>
  </si>
  <si>
    <t>2015-07-16T08:28:44.000</t>
  </si>
  <si>
    <t>2015-07-16T08:29:43.000</t>
  </si>
  <si>
    <t>2015-07-16T08:30:43.000</t>
  </si>
  <si>
    <t>2015-07-16T08:31:43.000</t>
  </si>
  <si>
    <t>2015-07-16T08:32:43.000</t>
  </si>
  <si>
    <t>2015-07-16T08:33:43.000</t>
  </si>
  <si>
    <t>2015-07-16T08:34:44.000</t>
  </si>
  <si>
    <t>2015-07-16T08:35:43.000</t>
  </si>
  <si>
    <t>2015-07-16T08:36:43.000</t>
  </si>
  <si>
    <t>2015-07-16T08:37:43.000</t>
  </si>
  <si>
    <t>2015-07-16T08:38:43.000</t>
  </si>
  <si>
    <t>2015-07-16T08:39:44.000</t>
  </si>
  <si>
    <t>2015-07-16T08:40:44.000</t>
  </si>
  <si>
    <t>2015-07-16T08:41:43.000</t>
  </si>
  <si>
    <t>2015-07-16T08:42:43.000</t>
  </si>
  <si>
    <t>2015-07-16T08:43:43.000</t>
  </si>
  <si>
    <t>2015-07-16T08:44:43.000</t>
  </si>
  <si>
    <t>2015-07-16T08:45:44.000</t>
  </si>
  <si>
    <t>2015-07-16T08:46:44.000</t>
  </si>
  <si>
    <t>2015-07-16T08:47:43.000</t>
  </si>
  <si>
    <t>2015-07-16T08:48:43.000</t>
  </si>
  <si>
    <t>2015-07-16T08:49:43.000</t>
  </si>
  <si>
    <t>2015-07-16T08:50:44.000</t>
  </si>
  <si>
    <t>2015-07-16T08:51:44.000</t>
  </si>
  <si>
    <t>2015-07-16T08:52:44.000</t>
  </si>
  <si>
    <t>2015-07-16T08:53:43.000</t>
  </si>
  <si>
    <t>2015-07-16T08:54:43.000</t>
  </si>
  <si>
    <t>2015-07-16T08:55:43.000</t>
  </si>
  <si>
    <t>2015-07-16T08:56:44.000</t>
  </si>
  <si>
    <t>2015-07-16T08:57:44.000</t>
  </si>
  <si>
    <t>2015-07-16T08:58:44.000</t>
  </si>
  <si>
    <t>2015-07-16T08:59:43.000</t>
  </si>
  <si>
    <t>2015-07-16T09:00:43.000</t>
  </si>
  <si>
    <t>2015-07-16T09:01:44.000</t>
  </si>
  <si>
    <t>2015-07-16T09:02:44.000</t>
  </si>
  <si>
    <t>2015-07-16T09:03:44.000</t>
  </si>
  <si>
    <t>2015-07-16T09:04:43.000</t>
  </si>
  <si>
    <t>2015-07-16T09:05:43.000</t>
  </si>
  <si>
    <t>2015-07-16T09:06:44.000</t>
  </si>
  <si>
    <t>2015-07-16T09:07:44.000</t>
  </si>
  <si>
    <t>2015-07-16T09:08:44.000</t>
  </si>
  <si>
    <t>2015-07-16T09:09:44.000</t>
  </si>
  <si>
    <t>2015-07-16T09:10:43.000</t>
  </si>
  <si>
    <t>2015-07-16T09:11:43.000</t>
  </si>
  <si>
    <t>2015-07-16T09:12:44.000</t>
  </si>
  <si>
    <t>2015-07-16T09:13:44.000</t>
  </si>
  <si>
    <t>2015-07-16T09:14:44.000</t>
  </si>
  <si>
    <t>2015-07-16T09:15:44.000</t>
  </si>
  <si>
    <t>2015-07-16T09:16:43.000</t>
  </si>
  <si>
    <t>2015-07-16T09:17:44.000</t>
  </si>
  <si>
    <t>2015-07-16T09:18:44.000</t>
  </si>
  <si>
    <t>2015-07-16T09:19:44.000</t>
  </si>
  <si>
    <t>2015-07-16T09:20:44.000</t>
  </si>
  <si>
    <t>2015-07-16T09:21:44.000</t>
  </si>
  <si>
    <t>2015-07-16T09:22:43.000</t>
  </si>
  <si>
    <t>2015-07-16T09:23:44.000</t>
  </si>
  <si>
    <t>2015-07-16T09:24:44.000</t>
  </si>
  <si>
    <t>2015-07-16T09:25:44.000</t>
  </si>
  <si>
    <t>2015-07-16T09:26:44.000</t>
  </si>
  <si>
    <t>2015-07-16T09:27:44.000</t>
  </si>
  <si>
    <t>2015-07-16T09:28:44.000</t>
  </si>
  <si>
    <t>2015-07-16T09:29:44.000</t>
  </si>
  <si>
    <t>2015-07-16T09:30:44.000</t>
  </si>
  <si>
    <t>2015-07-16T09:31:44.000</t>
  </si>
  <si>
    <t>2015-07-16T09:32:44.000</t>
  </si>
  <si>
    <t>2015-07-16T09:33:45.000</t>
  </si>
  <si>
    <t>2015-07-16T09:34:44.000</t>
  </si>
  <si>
    <t>2015-07-16T09:35:44.000</t>
  </si>
  <si>
    <t>2015-07-16T09:36:44.000</t>
  </si>
  <si>
    <t>2015-07-16T09:37:44.000</t>
  </si>
  <si>
    <t>2015-07-16T09:38:44.000</t>
  </si>
  <si>
    <t>2015-07-16T09:39:45.000</t>
  </si>
  <si>
    <t>2015-07-16T09:40:44.000</t>
  </si>
  <si>
    <t>2015-07-16T09:41:44.000</t>
  </si>
  <si>
    <t>2015-07-16T09:42:44.000</t>
  </si>
  <si>
    <t>2015-07-16T09:43:44.000</t>
  </si>
  <si>
    <t>2015-07-16T09:44:45.000</t>
  </si>
  <si>
    <t>2015-07-16T09:45:44.000</t>
  </si>
  <si>
    <t>2015-07-16T09:46:44.000</t>
  </si>
  <si>
    <t>2015-07-16T09:47:44.000</t>
  </si>
  <si>
    <t>2015-07-16T09:48:44.000</t>
  </si>
  <si>
    <t>2015-07-16T09:49:44.000</t>
  </si>
  <si>
    <t>2015-07-16T09:50:45.000</t>
  </si>
  <si>
    <t>2015-07-16T09:51:44.000</t>
  </si>
  <si>
    <t>2015-07-16T09:52:44.000</t>
  </si>
  <si>
    <t>2015-07-16T09:53:44.000</t>
  </si>
  <si>
    <t>2015-07-16T09:54:44.000</t>
  </si>
  <si>
    <t>2015-07-16T09:55:45.000</t>
  </si>
  <si>
    <t>2015-07-16T09:56:45.000</t>
  </si>
  <si>
    <t>2015-07-16T09:57:44.000</t>
  </si>
  <si>
    <t>2015-07-16T09:58:44.000</t>
  </si>
  <si>
    <t>2015-07-16T09:59:44.000</t>
  </si>
  <si>
    <t>2015-07-16T10:00:44.000</t>
  </si>
  <si>
    <t>2015-07-16T10:01:45.000</t>
  </si>
  <si>
    <t>2015-07-16T10:02:45.000</t>
  </si>
  <si>
    <t>2015-07-16T10:03:44.000</t>
  </si>
  <si>
    <t>2015-07-16T10:04:44.000</t>
  </si>
  <si>
    <t>2015-07-16T10:05:44.000</t>
  </si>
  <si>
    <t>2015-07-16T10:06:45.000</t>
  </si>
  <si>
    <t>2015-07-16T10:07:45.000</t>
  </si>
  <si>
    <t>2015-07-16T10:08:45.000</t>
  </si>
  <si>
    <t>2015-07-16T10:09:44.000</t>
  </si>
  <si>
    <t>2015-07-16T10:10:44.000</t>
  </si>
  <si>
    <t>2015-07-16T10:11:45.000</t>
  </si>
  <si>
    <t>2015-07-16T10:12:45.000</t>
  </si>
  <si>
    <t>2015-07-16T10:13:45.000</t>
  </si>
  <si>
    <t>2015-07-16T10:14:45.000</t>
  </si>
  <si>
    <t>2015-07-16T10:15:44.000</t>
  </si>
  <si>
    <t>2015-07-16T10:16:44.000</t>
  </si>
  <si>
    <t>2015-07-16T10:17:45.000</t>
  </si>
  <si>
    <t>2015-07-16T10:18:45.000</t>
  </si>
  <si>
    <t>2015-07-16T10:19:45.000</t>
  </si>
  <si>
    <t>2015-07-16T10:20:44.000</t>
  </si>
  <si>
    <t>2015-07-16T10:21:44.000</t>
  </si>
  <si>
    <t>2015-07-16T10:22:45.000</t>
  </si>
  <si>
    <t>2015-07-16T10:23:45.000</t>
  </si>
  <si>
    <t>2015-07-16T10:24:45.000</t>
  </si>
  <si>
    <t>2015-07-16T10:25:45.000</t>
  </si>
  <si>
    <t>2015-07-16T10:26:44.000</t>
  </si>
  <si>
    <t>2015-07-16T10:27:44.000</t>
  </si>
  <si>
    <t>2015-07-16T10:28:45.000</t>
  </si>
  <si>
    <t>2015-07-16T10:29:45.000</t>
  </si>
  <si>
    <t>2015-07-16T10:30:45.000</t>
  </si>
  <si>
    <t>2015-07-16T10:31:45.000</t>
  </si>
  <si>
    <t>2015-07-16T10:32:44.000</t>
  </si>
  <si>
    <t>2015-07-16T10:33:45.000</t>
  </si>
  <si>
    <t>2015-07-16T10:34:45.000</t>
  </si>
  <si>
    <t>2015-07-16T10:35:45.000</t>
  </si>
  <si>
    <t>2015-07-16T10:36:45.000</t>
  </si>
  <si>
    <t>2015-07-16T10:37:45.000</t>
  </si>
  <si>
    <t>2015-07-16T10:38:45.000</t>
  </si>
  <si>
    <t>2015-07-16T10:39:45.000</t>
  </si>
  <si>
    <t>2015-07-16T10:40:45.000</t>
  </si>
  <si>
    <t>2015-07-16T10:41:45.000</t>
  </si>
  <si>
    <t>2015-07-16T10:42:45.000</t>
  </si>
  <si>
    <t>2015-07-16T10:43:45.000</t>
  </si>
  <si>
    <t>2015-07-16T10:44:45.000</t>
  </si>
  <si>
    <t>2015-07-16T10:45:45.000</t>
  </si>
  <si>
    <t>2015-07-16T10:46:45.000</t>
  </si>
  <si>
    <t>2015-07-16T10:47:45.000</t>
  </si>
  <si>
    <t>2015-07-16T10:48:45.000</t>
  </si>
  <si>
    <t>2015-07-16T10:49:46.000</t>
  </si>
  <si>
    <t>2015-07-16T10:50:45.000</t>
  </si>
  <si>
    <t>2015-07-16T10:51:45.000</t>
  </si>
  <si>
    <t>2015-07-16T10:52:45.000</t>
  </si>
  <si>
    <t>2015-07-16T10:53:45.000</t>
  </si>
  <si>
    <t>2015-07-16T10:54:45.000</t>
  </si>
  <si>
    <t>2015-07-16T10:55:45.000</t>
  </si>
  <si>
    <t>2015-07-16T10:56:45.000</t>
  </si>
  <si>
    <t>2015-07-16T10:57:45.000</t>
  </si>
  <si>
    <t>2015-07-16T10:58:45.000</t>
  </si>
  <si>
    <t>2015-07-16T10:59:45.000</t>
  </si>
  <si>
    <t>2015-07-16T11:00:46.000</t>
  </si>
  <si>
    <t>2015-07-16T11:01:45.000</t>
  </si>
  <si>
    <t>2015-07-16T11:02:45.000</t>
  </si>
  <si>
    <t>2015-07-16T11:03:45.000</t>
  </si>
  <si>
    <t>2015-07-16T11:04:45.000</t>
  </si>
  <si>
    <t>2015-07-16T11:05:45.000</t>
  </si>
  <si>
    <t>2015-07-16T11:06:46.000</t>
  </si>
  <si>
    <t>2015-07-16T11:07:45.000</t>
  </si>
  <si>
    <t>2015-07-16T11:08:45.000</t>
  </si>
  <si>
    <t>2015-07-16T11:09:45.000</t>
  </si>
  <si>
    <t>2015-07-16T11:10:45.000</t>
  </si>
  <si>
    <t>2015-07-16T11:11:46.000</t>
  </si>
  <si>
    <t>2015-07-16T11:12:46.000</t>
  </si>
  <si>
    <t>2015-07-16T11:13:45.000</t>
  </si>
  <si>
    <t>2015-07-16T11:14:45.000</t>
  </si>
  <si>
    <t>2015-07-16T11:15:45.000</t>
  </si>
  <si>
    <t>2015-07-16T11:16:46.000</t>
  </si>
  <si>
    <t>2015-07-16T11:17:46.000</t>
  </si>
  <si>
    <t>2015-07-16T11:18:46.000</t>
  </si>
  <si>
    <t>2015-07-16T11:19:45.000</t>
  </si>
  <si>
    <t>2015-07-16T11:20:45.000</t>
  </si>
  <si>
    <t>2015-07-16T11:21:45.000</t>
  </si>
  <si>
    <t>2015-07-16T11:22:46.000</t>
  </si>
  <si>
    <t>2015-07-16T11:23:46.000</t>
  </si>
  <si>
    <t>2015-07-16T11:24:46.000</t>
  </si>
  <si>
    <t>2015-07-16T11:25:45.000</t>
  </si>
  <si>
    <t>2015-07-16T11:26:45.000</t>
  </si>
  <si>
    <t>2015-07-16T11:27:46.000</t>
  </si>
  <si>
    <t>2015-07-16T11:28:46.000</t>
  </si>
  <si>
    <t>2015-07-16T11:29:46.000</t>
  </si>
  <si>
    <t>2015-07-16T11:30:45.000</t>
  </si>
  <si>
    <t>2015-07-16T11:31:45.000</t>
  </si>
  <si>
    <t>2015-07-16T11:32:45.000</t>
  </si>
  <si>
    <t>2015-07-16T11:33:46.000</t>
  </si>
  <si>
    <t>2015-07-16T11:34:46.000</t>
  </si>
  <si>
    <t>2015-07-16T11:35:46.000</t>
  </si>
  <si>
    <t>2015-07-16T11:36:45.000</t>
  </si>
  <si>
    <t>2015-07-16T11:37:45.000</t>
  </si>
  <si>
    <t>2015-07-16T11:38:46.000</t>
  </si>
  <si>
    <t>2015-07-16T11:39:46.000</t>
  </si>
  <si>
    <t>2015-07-16T11:40:46.000</t>
  </si>
  <si>
    <t>2015-07-16T11:41:46.000</t>
  </si>
  <si>
    <t>2015-07-16T11:42:45.000</t>
  </si>
  <si>
    <t>2015-07-16T11:43:46.000</t>
  </si>
  <si>
    <t>2015-07-16T11:44:46.000</t>
  </si>
  <si>
    <t>2015-07-16T11:45:46.000</t>
  </si>
  <si>
    <t>2015-07-16T11:46:46.000</t>
  </si>
  <si>
    <t>2015-07-16T11:47:46.000</t>
  </si>
  <si>
    <t>2015-07-16T11:48:45.000</t>
  </si>
  <si>
    <t>2015-07-16T11:49:46.000</t>
  </si>
  <si>
    <t>2015-07-16T11:50:46.000</t>
  </si>
  <si>
    <t>2015-07-16T11:51:46.000</t>
  </si>
  <si>
    <t>2015-07-16T11:52:46.000</t>
  </si>
  <si>
    <t>2015-07-16T11:53:46.000</t>
  </si>
  <si>
    <t>2015-07-16T11:54:46.000</t>
  </si>
  <si>
    <t>2015-07-16T11:55:46.000</t>
  </si>
  <si>
    <t>2015-07-16T11:56:46.000</t>
  </si>
  <si>
    <t>2015-07-16T11:57:46.000</t>
  </si>
  <si>
    <t>2015-07-16T11:58:46.000</t>
  </si>
  <si>
    <t>2015-07-16T11:59:46.000</t>
  </si>
  <si>
    <t>2015-07-16T12:00:46.000</t>
  </si>
  <si>
    <t>2015-07-16T12:01:46.000</t>
  </si>
  <si>
    <t>2015-07-16T12:02:46.000</t>
  </si>
  <si>
    <t>2015-07-16T12:03:46.000</t>
  </si>
  <si>
    <t>2015-07-16T12:04:46.000</t>
  </si>
  <si>
    <t>2015-07-16T12:05:46.000</t>
  </si>
  <si>
    <t>2015-07-16T12:06:46.000</t>
  </si>
  <si>
    <t>2015-07-16T12:07:46.000</t>
  </si>
  <si>
    <t>2015-07-16T12:08:46.000</t>
  </si>
  <si>
    <t>2015-07-16T12:09:46.000</t>
  </si>
  <si>
    <t>2015-07-16T12:10:46.000</t>
  </si>
  <si>
    <t>2015-07-16T12:11:46.000</t>
  </si>
  <si>
    <t>2015-07-16T12:12:46.000</t>
  </si>
  <si>
    <t>2015-07-16T12:13:46.000</t>
  </si>
  <si>
    <t>2015-07-16T12:14:46.000</t>
  </si>
  <si>
    <t>2015-07-16T12:15:46.000</t>
  </si>
  <si>
    <t>2015-07-16T12:16:47.000</t>
  </si>
  <si>
    <t>2015-07-16T12:17:46.000</t>
  </si>
  <si>
    <t>2015-07-16T12:18:46.000</t>
  </si>
  <si>
    <t>2015-07-16T12:19:46.000</t>
  </si>
  <si>
    <t>2015-07-16T12:20:46.000</t>
  </si>
  <si>
    <t>2015-07-16T12:21:47.000</t>
  </si>
  <si>
    <t>2015-07-16T12:22:47.000</t>
  </si>
  <si>
    <t>2015-07-16T12:23:46.000</t>
  </si>
  <si>
    <t>2015-07-16T12:24:46.000</t>
  </si>
  <si>
    <t>2015-07-16T12:25:46.000</t>
  </si>
  <si>
    <t>2015-07-16T12:26:46.000</t>
  </si>
  <si>
    <t>2015-07-16T12:27:47.000</t>
  </si>
  <si>
    <t>2015-07-16T12:28:47.000</t>
  </si>
  <si>
    <t>2015-07-16T12:29:46.000</t>
  </si>
  <si>
    <t>2015-07-16T12:30:46.000</t>
  </si>
  <si>
    <t>2015-07-16T12:31:46.000</t>
  </si>
  <si>
    <t>2015-07-16T12:32:47.000</t>
  </si>
  <si>
    <t>2015-07-16T12:33:47.000</t>
  </si>
  <si>
    <t>2015-07-16T12:34:47.000</t>
  </si>
  <si>
    <t>2015-07-16T12:35:46.000</t>
  </si>
  <si>
    <t>2015-07-16T12:36:46.000</t>
  </si>
  <si>
    <t>2015-07-16T12:37:46.000</t>
  </si>
  <si>
    <t>2015-07-16T12:38:47.000</t>
  </si>
  <si>
    <t>2015-07-16T12:39:47.000</t>
  </si>
  <si>
    <t>2015-07-16T12:40:46.000</t>
  </si>
  <si>
    <t>2015-07-16T12:41:46.000</t>
  </si>
  <si>
    <t>2015-07-16T12:42:46.000</t>
  </si>
  <si>
    <t>2015-07-16T12:43:47.000</t>
  </si>
  <si>
    <t>2015-07-16T12:44:47.000</t>
  </si>
  <si>
    <t>2015-07-16T12:45:47.000</t>
  </si>
  <si>
    <t>2015-07-16T12:46:46.000</t>
  </si>
  <si>
    <t>2015-07-16T12:47:46.000</t>
  </si>
  <si>
    <t>2015-07-16T12:48:47.000</t>
  </si>
  <si>
    <t>2015-07-16T12:49:47.000</t>
  </si>
  <si>
    <t>2015-07-16T12:50:47.000</t>
  </si>
  <si>
    <t>2015-07-16T12:51:47.000</t>
  </si>
  <si>
    <t>2015-07-16T12:52:46.000</t>
  </si>
  <si>
    <t>2015-07-16T12:53:46.000</t>
  </si>
  <si>
    <t>2015-07-16T12:54:47.000</t>
  </si>
  <si>
    <t>2015-07-16T12:55:47.000</t>
  </si>
  <si>
    <t>2015-07-16T12:56:47.000</t>
  </si>
  <si>
    <t>2015-07-16T12:57:47.000</t>
  </si>
  <si>
    <t>2015-07-16T12:58:46.000</t>
  </si>
  <si>
    <t>2015-07-16T12:59:47.000</t>
  </si>
  <si>
    <t>2015-07-16T13:00:47.000</t>
  </si>
  <si>
    <t>2015-07-16T13:01:47.000</t>
  </si>
  <si>
    <t>2015-07-16T13:02:47.000</t>
  </si>
  <si>
    <t>2015-07-16T13:03:47.000</t>
  </si>
  <si>
    <t>2015-07-16T13:04:46.000</t>
  </si>
  <si>
    <t>2015-07-16T13:05:47.000</t>
  </si>
  <si>
    <t>2015-07-16T13:06:47.000</t>
  </si>
  <si>
    <t>2015-07-16T13:07:47.000</t>
  </si>
  <si>
    <t>2015-07-16T13:08:47.000</t>
  </si>
  <si>
    <t>2015-07-16T13:09:47.000</t>
  </si>
  <si>
    <t>2015-07-16T13:10:47.000</t>
  </si>
  <si>
    <t>2015-07-16T13:11:47.000</t>
  </si>
  <si>
    <t>2015-07-16T13:12:47.000</t>
  </si>
  <si>
    <t>2015-07-16T13:13:47.000</t>
  </si>
  <si>
    <t>2015-07-16T13:14:47.000</t>
  </si>
  <si>
    <t>2015-07-16T13:15:46.000</t>
  </si>
  <si>
    <t>2015-07-16T13:16:47.000</t>
  </si>
  <si>
    <t>2015-07-16T13:17:47.000</t>
  </si>
  <si>
    <t>2015-07-16T13:18:47.000</t>
  </si>
  <si>
    <t>2015-07-16T13:19:47.000</t>
  </si>
  <si>
    <t>2015-07-16T13:20:47.000</t>
  </si>
  <si>
    <t>2015-07-16T13:21:47.000</t>
  </si>
  <si>
    <t>2015-07-16T13:22:47.000</t>
  </si>
  <si>
    <t>2015-07-16T13:23:47.000</t>
  </si>
  <si>
    <t>2015-07-16T13:24:47.000</t>
  </si>
  <si>
    <t>2015-07-16T13:25:47.000</t>
  </si>
  <si>
    <t>2015-07-16T13:26:48.000</t>
  </si>
  <si>
    <t>2015-07-16T13:27:47.000</t>
  </si>
  <si>
    <t>2015-07-16T13:28:47.000</t>
  </si>
  <si>
    <t>2015-07-16T13:29:47.000</t>
  </si>
  <si>
    <t>2015-07-16T13:30:47.000</t>
  </si>
  <si>
    <t>2015-07-16T13:31:47.000</t>
  </si>
  <si>
    <t>2015-07-16T13:32:48.000</t>
  </si>
  <si>
    <t>2015-07-16T13:33:47.000</t>
  </si>
  <si>
    <t>2015-07-16T13:34:47.000</t>
  </si>
  <si>
    <t>2015-07-16T13:35:47.000</t>
  </si>
  <si>
    <t>2015-07-16T13:36:47.000</t>
  </si>
  <si>
    <t>2015-07-16T13:37:48.000</t>
  </si>
  <si>
    <t>2015-07-16T13:38:48.000</t>
  </si>
  <si>
    <t>2015-07-16T13:39:47.000</t>
  </si>
  <si>
    <t>2015-07-16T13:40:47.000</t>
  </si>
  <si>
    <t>2015-07-16T13:41:47.000</t>
  </si>
  <si>
    <t>2015-07-16T13:42:47.000</t>
  </si>
  <si>
    <t>2015-07-16T13:43:48.000</t>
  </si>
  <si>
    <t>2015-07-16T13:44:48.000</t>
  </si>
  <si>
    <t>2015-07-16T13:45:47.000</t>
  </si>
  <si>
    <t>2015-07-16T13:46:47.000</t>
  </si>
  <si>
    <t>2015-07-16T13:47:47.000</t>
  </si>
  <si>
    <t>2015-07-16T13:48:48.000</t>
  </si>
  <si>
    <t>2015-07-16T13:49:48.000</t>
  </si>
  <si>
    <t>2015-07-16T13:50:47.000</t>
  </si>
  <si>
    <t>2015-07-16T13:51:47.000</t>
  </si>
  <si>
    <t>2015-07-16T13:52:47.000</t>
  </si>
  <si>
    <t>2015-07-16T13:53:48.000</t>
  </si>
  <si>
    <t>2015-07-16T13:54:48.000</t>
  </si>
  <si>
    <t>2015-07-16T13:55:48.000</t>
  </si>
  <si>
    <t>2015-07-16T13:56:47.000</t>
  </si>
  <si>
    <t>2015-07-16T13:57:47.000</t>
  </si>
  <si>
    <t>2015-07-16T13:58:47.000</t>
  </si>
  <si>
    <t>2015-07-16T13:59:48.000</t>
  </si>
  <si>
    <t>2015-07-16T14:00:48.000</t>
  </si>
  <si>
    <t>2015-07-16T14:01:48.000</t>
  </si>
  <si>
    <t>2015-07-16T14:02:47.000</t>
  </si>
  <si>
    <t>2015-07-16T14:03:47.000</t>
  </si>
  <si>
    <t>2015-07-16T14:04:48.000</t>
  </si>
  <si>
    <t>2015-07-16T14:05:48.000</t>
  </si>
  <si>
    <t>2015-07-16T14:06:48.000</t>
  </si>
  <si>
    <t>2015-07-16T14:07:48.000</t>
  </si>
  <si>
    <t>2015-07-16T14:08:47.000</t>
  </si>
  <si>
    <t>2015-07-16T14:09:47.000</t>
  </si>
  <si>
    <t>2015-07-16T14:10:48.000</t>
  </si>
  <si>
    <t>2015-07-16T14:11:48.000</t>
  </si>
  <si>
    <t>2015-07-16T14:12:48.000</t>
  </si>
  <si>
    <t>2015-07-16T14:13:48.000</t>
  </si>
  <si>
    <t>2015-07-16T14:14:47.000</t>
  </si>
  <si>
    <t>2015-07-16T14:15:48.000</t>
  </si>
  <si>
    <t>2015-07-16T14:16:48.000</t>
  </si>
  <si>
    <t>2015-07-16T14:17:48.000</t>
  </si>
  <si>
    <t>2015-07-16T14:18:48.000</t>
  </si>
  <si>
    <t>2015-07-16T14:19:48.000</t>
  </si>
  <si>
    <t>2015-07-16T14:20:47.000</t>
  </si>
  <si>
    <t>2015-07-16T14:21:48.000</t>
  </si>
  <si>
    <t>2015-07-16T14:22:48.000</t>
  </si>
  <si>
    <t>2015-07-16T14:23:48.000</t>
  </si>
  <si>
    <t>2015-07-16T14:24:48.000</t>
  </si>
  <si>
    <t>2015-07-16T14:25:47.000</t>
  </si>
  <si>
    <t>2015-07-16T14:26:48.000</t>
  </si>
  <si>
    <t>2015-07-16T14:27:48.000</t>
  </si>
  <si>
    <t>2015-07-16T14:28:48.000</t>
  </si>
  <si>
    <t>2015-07-16T14:29:48.000</t>
  </si>
  <si>
    <t>2015-07-16T14:30:48.000</t>
  </si>
  <si>
    <t>2015-07-16T14:31:48.000</t>
  </si>
  <si>
    <t>2015-07-16T14:32:48.000</t>
  </si>
  <si>
    <t>2015-07-16T14:33:48.000</t>
  </si>
  <si>
    <t>2015-07-16T14:34:48.000</t>
  </si>
  <si>
    <t>2015-07-16T14:35:48.000</t>
  </si>
  <si>
    <t>2015-07-16T14:36:48.000</t>
  </si>
  <si>
    <t>2015-07-16T14:37:48.000</t>
  </si>
  <si>
    <t>2015-07-16T14:38:48.000</t>
  </si>
  <si>
    <t>2015-07-16T14:39:48.000</t>
  </si>
  <si>
    <t>2015-07-16T14:40:48.000</t>
  </si>
  <si>
    <t>2015-07-16T14:41:48.000</t>
  </si>
  <si>
    <t>2015-07-16T14:42:49.000</t>
  </si>
  <si>
    <t>2015-07-16T14:43:48.000</t>
  </si>
  <si>
    <t>2015-07-16T14:44:48.000</t>
  </si>
  <si>
    <t>2015-07-16T14:45:48.000</t>
  </si>
  <si>
    <t>2015-07-16T14:46:48.000</t>
  </si>
  <si>
    <t>2015-07-16T14:47:48.000</t>
  </si>
  <si>
    <t>2015-07-16T14:48:49.000</t>
  </si>
  <si>
    <t>2015-07-16T14:49:48.000</t>
  </si>
  <si>
    <t>2015-07-16T14:50:48.000</t>
  </si>
  <si>
    <t>2015-07-16T14:51:48.000</t>
  </si>
  <si>
    <t>2015-07-16T14:52:48.000</t>
  </si>
  <si>
    <t>2015-07-16T14:53:49.000</t>
  </si>
  <si>
    <t>2015-07-16T14:54:49.000</t>
  </si>
  <si>
    <t>2015-07-16T14:55:48.000</t>
  </si>
  <si>
    <t>2015-07-16T14:56:48.000</t>
  </si>
  <si>
    <t>2015-07-16T14:57:48.000</t>
  </si>
  <si>
    <t>2015-07-16T14:58:49.000</t>
  </si>
  <si>
    <t>Start ID</t>
  </si>
  <si>
    <t>GMT Offset</t>
  </si>
  <si>
    <t>Logged Data</t>
  </si>
  <si>
    <t>Cumulative Height of Nonsalt Components</t>
  </si>
  <si>
    <t>mm</t>
  </si>
  <si>
    <t>Initial Sample Dimensions</t>
  </si>
  <si>
    <t>Height of Total Sample</t>
  </si>
  <si>
    <t>Total Sample Volume</t>
  </si>
  <si>
    <t>mL</t>
  </si>
  <si>
    <t>Volume of Components (NO Salt)</t>
  </si>
  <si>
    <t>Mass Measurements</t>
  </si>
  <si>
    <t>Total Mass of Sample (include Salt)</t>
  </si>
  <si>
    <t>Preconsolidation Measurements</t>
  </si>
  <si>
    <t>Frac Density</t>
  </si>
  <si>
    <t>Mass of Components Only</t>
  </si>
  <si>
    <t>height of Salt</t>
  </si>
  <si>
    <t>Diameter of Salt</t>
  </si>
  <si>
    <t>Dunk Tank</t>
  </si>
  <si>
    <t>External Measurments</t>
  </si>
  <si>
    <t>Preconsolidated Salt Volume</t>
  </si>
  <si>
    <t>Total Sample Mas</t>
  </si>
  <si>
    <t>Dia_cm (sch 01)</t>
  </si>
  <si>
    <t>Dia_cm (sch 02)</t>
  </si>
  <si>
    <t>Dia_cm (avg)</t>
  </si>
  <si>
    <t>Schu 02</t>
  </si>
  <si>
    <t>Schu Avg</t>
  </si>
  <si>
    <t>Volume Change (cm3)</t>
  </si>
  <si>
    <t>Fractional Density</t>
  </si>
  <si>
    <t>2015-07-16T14:59:49.000</t>
  </si>
  <si>
    <t>2015-07-16T15:00:49.000</t>
  </si>
  <si>
    <t>2015-07-16T15:01:48.000</t>
  </si>
  <si>
    <t>2015-07-16T15:02:48.000</t>
  </si>
  <si>
    <t>2015-07-16T15:03:48.000</t>
  </si>
  <si>
    <t>2015-07-16T15:04:49.000</t>
  </si>
  <si>
    <t>2015-07-16T15:05:49.000</t>
  </si>
  <si>
    <t>2015-07-16T15:06:48.000</t>
  </si>
  <si>
    <t>2015-07-16T15:07:48.000</t>
  </si>
  <si>
    <t>2015-07-16T15:08:48.000</t>
  </si>
  <si>
    <t>2015-07-16T15:09:49.000</t>
  </si>
  <si>
    <t>2015-07-16T15:10:49.000</t>
  </si>
  <si>
    <t>2015-07-16T15:11:49.000</t>
  </si>
  <si>
    <t>2015-07-16T15:12:48.000</t>
  </si>
  <si>
    <t>2015-07-16T15:13:48.000</t>
  </si>
  <si>
    <t>2015-07-16T15:14:48.000</t>
  </si>
  <si>
    <t>2015-07-16T15:15:49.000</t>
  </si>
  <si>
    <t>2015-07-16T15:16:49.000</t>
  </si>
  <si>
    <t>2015-07-16T15:17:49.000</t>
  </si>
  <si>
    <t>2015-07-16T15:18:48.000</t>
  </si>
  <si>
    <t>2015-07-16T15:19:48.000</t>
  </si>
  <si>
    <t>2015-07-16T15:20:49.000</t>
  </si>
  <si>
    <t>2015-07-16T15:21:49.000</t>
  </si>
  <si>
    <t>2015-07-16T15:22:49.000</t>
  </si>
  <si>
    <t>2015-07-16T15:23:48.000</t>
  </si>
  <si>
    <t>2015-07-16T15:24:48.000</t>
  </si>
  <si>
    <t>2015-07-16T15:25:49.000</t>
  </si>
  <si>
    <t>2015-07-16T15:26:49.000</t>
  </si>
  <si>
    <t>2015-07-16T15:27:49.000</t>
  </si>
  <si>
    <t>2015-07-16T15:28:49.000</t>
  </si>
  <si>
    <t>2015-07-16T15:29:48.000</t>
  </si>
  <si>
    <t>2015-07-16T15:30:48.000</t>
  </si>
  <si>
    <t>2015-07-16T15:31:49.000</t>
  </si>
  <si>
    <t>2015-07-16T15:32:49.000</t>
  </si>
  <si>
    <t>2015-07-16T15:33:49.000</t>
  </si>
  <si>
    <t>2015-07-16T15:34:49.000</t>
  </si>
  <si>
    <t>2015-07-16T15:35:48.000</t>
  </si>
  <si>
    <t>2015-07-16T15:36:49.000</t>
  </si>
  <si>
    <t>2015-07-16T15:37:49.000</t>
  </si>
  <si>
    <t>2015-07-16T15:38:49.000</t>
  </si>
  <si>
    <t>2015-07-16T15:39:49.000</t>
  </si>
  <si>
    <t>2015-07-16T15:40:49.000</t>
  </si>
  <si>
    <t>2015-07-16T15:41:49.000</t>
  </si>
  <si>
    <t>2015-07-16T15:42:49.000</t>
  </si>
  <si>
    <t>2015-07-16T15:43:50.000</t>
  </si>
  <si>
    <t>2015-07-16T15:44:49.000</t>
  </si>
  <si>
    <t>2015-07-16T15:45:49.000</t>
  </si>
  <si>
    <t>2015-07-16T15:46:49.000</t>
  </si>
  <si>
    <t>2015-07-16T15:47:49.000</t>
  </si>
  <si>
    <t>2015-07-16T15:48:49.000</t>
  </si>
  <si>
    <t>2015-07-16T15:49:49.000</t>
  </si>
  <si>
    <t>2015-07-16T15:50:49.000</t>
  </si>
  <si>
    <t>2015-07-16T15:51:49.000</t>
  </si>
  <si>
    <t>2015-07-16T15:52:49.000</t>
  </si>
  <si>
    <t>2015-07-16T15:53:49.000</t>
  </si>
  <si>
    <t>2015-07-16T15:54:50.000</t>
  </si>
  <si>
    <t>2015-07-16T15:55:49.000</t>
  </si>
  <si>
    <t>2015-07-16T15:56:49.000</t>
  </si>
  <si>
    <t>2015-07-16T15:57:49.000</t>
  </si>
  <si>
    <t>2015-07-16T15:58:49.000</t>
  </si>
  <si>
    <t>2015-07-16T15:59:49.000</t>
  </si>
  <si>
    <t>2015-07-16T16:00:49.000</t>
  </si>
  <si>
    <t>2015-07-16T16:01:49.000</t>
  </si>
  <si>
    <t>2015-07-16T16:02:49.000</t>
  </si>
  <si>
    <t>2015-07-16T16:03:49.000</t>
  </si>
  <si>
    <t>2015-07-16T16:04:49.000</t>
  </si>
  <si>
    <t>2015-07-16T16:05:50.000</t>
  </si>
  <si>
    <t>2015-07-16T16:06:49.000</t>
  </si>
  <si>
    <t>2015-07-16T16:07:49.000</t>
  </si>
  <si>
    <t>2015-07-16T16:08:49.000</t>
  </si>
  <si>
    <t>2015-07-16T16:09:49.000</t>
  </si>
  <si>
    <t>2015-07-16T16:10:49.000</t>
  </si>
  <si>
    <t>2015-07-16T16:11:50.000</t>
  </si>
  <si>
    <t>2015-07-16T16:12:49.000</t>
  </si>
  <si>
    <t>2015-07-16T16:13:49.000</t>
  </si>
  <si>
    <t>2015-07-16T16:14:49.000</t>
  </si>
  <si>
    <t>2015-07-16T16:15:49.000</t>
  </si>
  <si>
    <t>2015-07-16T16:16:50.000</t>
  </si>
  <si>
    <t>2015-07-16T16:17:50.000</t>
  </si>
  <si>
    <t>2015-07-16T16:18:49.000</t>
  </si>
  <si>
    <t>2015-07-16T16:19:49.000</t>
  </si>
  <si>
    <t>2015-07-16T16:20:49.000</t>
  </si>
  <si>
    <t>2015-07-16T16:21:50.000</t>
  </si>
  <si>
    <t>2015-07-16T16:22:50.000</t>
  </si>
  <si>
    <t>2015-07-16T16:23:50.000</t>
  </si>
  <si>
    <t>2015-07-16T16:24:49.000</t>
  </si>
  <si>
    <t>2015-07-16T16:25:49.000</t>
  </si>
  <si>
    <t>2015-07-16T16:26:49.000</t>
  </si>
  <si>
    <t>2015-07-16T16:27:50.000</t>
  </si>
  <si>
    <t>2015-07-16T16:28:50.000</t>
  </si>
  <si>
    <t>2015-07-16T16:29:50.000</t>
  </si>
  <si>
    <t>2015-07-16T16:30:49.000</t>
  </si>
  <si>
    <t>2015-07-16T16:31:49.000</t>
  </si>
  <si>
    <t>2015-07-16T16:32:50.000</t>
  </si>
  <si>
    <t>2015-07-16T16:33:50.000</t>
  </si>
  <si>
    <t>2015-07-16T16:34:50.000</t>
  </si>
  <si>
    <t>2015-07-16T16:35:49.000</t>
  </si>
  <si>
    <t>2015-07-16T16:36:49.000</t>
  </si>
  <si>
    <t>2015-07-16T16:37:49.000</t>
  </si>
  <si>
    <t>2015-07-16T16:38:50.000</t>
  </si>
  <si>
    <t>2015-07-16T16:39:50.000</t>
  </si>
  <si>
    <t>2015-07-16T16:40:50.000</t>
  </si>
  <si>
    <t>2015-07-16T16:41:49.000</t>
  </si>
  <si>
    <t>2015-07-16T16:42:49.000</t>
  </si>
  <si>
    <t>2015-07-16T16:43:50.000</t>
  </si>
  <si>
    <t>2015-07-16T16:44:50.000</t>
  </si>
  <si>
    <t>2015-07-16T16:45:50.000</t>
  </si>
  <si>
    <t>2015-07-16T16:46:50.000</t>
  </si>
  <si>
    <t>2015-07-16T16:47:49.000</t>
  </si>
  <si>
    <t>2015-07-16T16:48:50.000</t>
  </si>
  <si>
    <t>2015-07-16T16:49:50.000</t>
  </si>
  <si>
    <t>2015-07-16T16:50:50.000</t>
  </si>
  <si>
    <t>2015-07-16T16:51:50.000</t>
  </si>
  <si>
    <t>2015-07-16T16:52:50.000</t>
  </si>
  <si>
    <t>2015-07-16T16:53:49.000</t>
  </si>
  <si>
    <t>2015-07-16T16:54:50.000</t>
  </si>
  <si>
    <t>2015-07-16T16:55:50.000</t>
  </si>
  <si>
    <t>2015-07-16T16:56:50.000</t>
  </si>
  <si>
    <t>2015-07-16T16:57:50.000</t>
  </si>
  <si>
    <t>2015-07-16T16:58:49.000</t>
  </si>
  <si>
    <t>2015-07-16T16:59:50.000</t>
  </si>
  <si>
    <t>2015-07-16T17:00:50.000</t>
  </si>
  <si>
    <t>2015-07-16T17:01:50.000</t>
  </si>
  <si>
    <t>2015-07-16T17:02:50.000</t>
  </si>
  <si>
    <t>2015-07-16T17:03:50.000</t>
  </si>
  <si>
    <t>2015-07-16T17:04:50.000</t>
  </si>
  <si>
    <t>2015-07-16T17:05:50.000</t>
  </si>
  <si>
    <t>2015-07-16T17:06:50.000</t>
  </si>
  <si>
    <t>2015-07-16T17:07:50.000</t>
  </si>
  <si>
    <t>2015-07-16T17:08:50.000</t>
  </si>
  <si>
    <t>2015-07-16T17:09:50.000</t>
  </si>
  <si>
    <t>2015-07-16T17:10:50.000</t>
  </si>
  <si>
    <t>2015-07-16T17:11:50.000</t>
  </si>
  <si>
    <t>2015-07-16T17:12:50.000</t>
  </si>
  <si>
    <t>2015-07-16T17:13:50.000</t>
  </si>
  <si>
    <t>2015-07-16T17:14:50.000</t>
  </si>
  <si>
    <t>2015-07-16T17:15:51.000</t>
  </si>
  <si>
    <t>2015-07-16T17:16:50.000</t>
  </si>
  <si>
    <t>2015-07-16T17:17:50.000</t>
  </si>
  <si>
    <t>2015-07-16T17:18:50.000</t>
  </si>
  <si>
    <t>2015-07-16T17:19:50.000</t>
  </si>
  <si>
    <t>2015-07-16T17:20:50.000</t>
  </si>
  <si>
    <t>2015-07-16T17:21:51.000</t>
  </si>
  <si>
    <t>2015-07-16T17:22:50.000</t>
  </si>
  <si>
    <t>2015-07-16T17:23:50.000</t>
  </si>
  <si>
    <t>2015-07-16T17:24:50.000</t>
  </si>
  <si>
    <t>2015-07-16T17:25:50.000</t>
  </si>
  <si>
    <t>2015-07-16T17:26:51.000</t>
  </si>
  <si>
    <t>2015-07-16T17:27:51.000</t>
  </si>
  <si>
    <t>2015-07-16T17:28:50.000</t>
  </si>
  <si>
    <t>2015-07-16T17:29:50.000</t>
  </si>
  <si>
    <t>2015-07-16T17:30:50.000</t>
  </si>
  <si>
    <t>2015-07-16T17:31:50.000</t>
  </si>
  <si>
    <t>2015-07-16T17:32:51.000</t>
  </si>
  <si>
    <t>2015-07-16T17:33:50.000</t>
  </si>
  <si>
    <t>2015-07-16T17:34:50.000</t>
  </si>
  <si>
    <t>2015-07-16T17:35:50.000</t>
  </si>
  <si>
    <t>2015-07-16T17:36:50.000</t>
  </si>
  <si>
    <t>2015-07-16T17:37:51.000</t>
  </si>
  <si>
    <t>2015-07-16T17:38:51.000</t>
  </si>
  <si>
    <t>2015-07-16T17:39:50.000</t>
  </si>
  <si>
    <t>2015-07-16T17:40:50.000</t>
  </si>
  <si>
    <t>2015-07-16T17:41:50.000</t>
  </si>
  <si>
    <t>2015-07-16T17:42:51.000</t>
  </si>
  <si>
    <t>2015-07-16T17:43:51.000</t>
  </si>
  <si>
    <t>2015-07-16T17:44:51.000</t>
  </si>
  <si>
    <t>2015-07-16T17:45:50.000</t>
  </si>
  <si>
    <t>2015-07-16T17:46:50.000</t>
  </si>
  <si>
    <t>2015-07-16T17:47:50.000</t>
  </si>
  <si>
    <t>2015-07-16T17:48:51.000</t>
  </si>
  <si>
    <t>2015-07-16T17:49:51.000</t>
  </si>
  <si>
    <t>2015-07-16T17:50:51.000</t>
  </si>
  <si>
    <t>2015-07-16T17:51:50.000</t>
  </si>
  <si>
    <t>2015-07-16T17:52:50.000</t>
  </si>
  <si>
    <t>2015-07-16T17:53:51.000</t>
  </si>
  <si>
    <t>2015-07-16T17:54:51.000</t>
  </si>
  <si>
    <t>2015-07-16T17:55:51.000</t>
  </si>
  <si>
    <t>2015-07-16T17:56:51.000</t>
  </si>
  <si>
    <t>2015-07-16T17:57:50.000</t>
  </si>
  <si>
    <t>2015-07-16T17:58:50.000</t>
  </si>
  <si>
    <t>2015-07-16T17:59:51.000</t>
  </si>
  <si>
    <t>2015-07-16T18:00:51.000</t>
  </si>
  <si>
    <t>2015-07-16T18:01:51.000</t>
  </si>
  <si>
    <t>2015-07-16T18:02:51.000</t>
  </si>
  <si>
    <t>2015-07-16T18:03:50.000</t>
  </si>
  <si>
    <t>2015-07-16T18:04:51.000</t>
  </si>
  <si>
    <t>2015-07-16T18:05:51.000</t>
  </si>
  <si>
    <t>2015-07-16T18:06:51.000</t>
  </si>
  <si>
    <t>2015-07-16T18:07:51.000</t>
  </si>
  <si>
    <t>2015-07-16T18:08:50.000</t>
  </si>
  <si>
    <t>2015-07-16T18:09:51.000</t>
  </si>
  <si>
    <t>2015-07-16T18:10:51.000</t>
  </si>
  <si>
    <t>2015-07-16T18:11:51.000</t>
  </si>
  <si>
    <t>2015-07-16T18:12:51.000</t>
  </si>
  <si>
    <t>2015-07-16T18:13:51.000</t>
  </si>
  <si>
    <t>2015-07-16T18:14:50.000</t>
  </si>
  <si>
    <t>2015-07-16T18:15:51.000</t>
  </si>
  <si>
    <t>2015-07-16T18:16:51.000</t>
  </si>
  <si>
    <t>2015-07-16T18:17:51.000</t>
  </si>
  <si>
    <t>2015-07-16T18:18:51.000</t>
  </si>
  <si>
    <t>2015-07-16T18:19:51.000</t>
  </si>
  <si>
    <t>2015-07-16T18:20:51.000</t>
  </si>
  <si>
    <t>2015-07-16T18:21:51.000</t>
  </si>
  <si>
    <t>2015-07-16T18:22:51.000</t>
  </si>
  <si>
    <t>2015-07-16T18:23:51.000</t>
  </si>
  <si>
    <t>2015-07-16T18:24:51.000</t>
  </si>
  <si>
    <t>2015-07-16T18:25:51.000</t>
  </si>
  <si>
    <t>2015-07-16T18:26:51.000</t>
  </si>
  <si>
    <t>2015-07-16T18:27:51.000</t>
  </si>
  <si>
    <t>2015-07-16T18:28:51.000</t>
  </si>
  <si>
    <t>2015-07-16T18:29:51.000</t>
  </si>
  <si>
    <t>2015-07-16T18:30:51.000</t>
  </si>
  <si>
    <t>2015-07-16T18:31:52.000</t>
  </si>
  <si>
    <t>2015-07-16T18:32:51.000</t>
  </si>
  <si>
    <t>2015-07-16T18:33:51.000</t>
  </si>
  <si>
    <t>2015-07-16T18:34:51.000</t>
  </si>
  <si>
    <t>2015-07-16T18:35:51.000</t>
  </si>
  <si>
    <t>2015-07-16T18:36:51.000</t>
  </si>
  <si>
    <t>2015-07-16T18:37:52.000</t>
  </si>
  <si>
    <t>2015-07-16T18:38:51.000</t>
  </si>
  <si>
    <t>2015-07-16T18:39:51.000</t>
  </si>
  <si>
    <t>2015-07-16T18:40:51.000</t>
  </si>
  <si>
    <t>2015-07-16T18:41:51.000</t>
  </si>
  <si>
    <t>2015-07-16T18:42:52.000</t>
  </si>
  <si>
    <t>2015-07-16T18:43:52.000</t>
  </si>
  <si>
    <t>2015-07-16T18:44:51.000</t>
  </si>
  <si>
    <t>2015-07-16T18:45:51.000</t>
  </si>
  <si>
    <t>2015-07-16T18:46:51.000</t>
  </si>
  <si>
    <t>2015-07-16T18:47:52.000</t>
  </si>
  <si>
    <t>2015-07-16T18:48:52.000</t>
  </si>
  <si>
    <t>2015-07-16T18:49:51.000</t>
  </si>
  <si>
    <t>2015-07-16T18:50:51.000</t>
  </si>
  <si>
    <t>2015-07-16T18:51:51.000</t>
  </si>
  <si>
    <t>2015-07-16T18:52:51.000</t>
  </si>
  <si>
    <t>2015-07-16T18:53:52.000</t>
  </si>
  <si>
    <t>2015-07-16T18:54:52.000</t>
  </si>
  <si>
    <t>2015-07-16T18:55:51.000</t>
  </si>
  <si>
    <t>2015-07-16T18:56:51.000</t>
  </si>
  <si>
    <t>2015-07-16T18:57:51.000</t>
  </si>
  <si>
    <t>2015-07-16T18:58:52.000</t>
  </si>
  <si>
    <t>2015-07-16T18:59:52.000</t>
  </si>
  <si>
    <t>2015-07-16T19:00:52.000</t>
  </si>
  <si>
    <t>2015-07-16T19:01:51.000</t>
  </si>
  <si>
    <t>2015-07-16T19:02:51.000</t>
  </si>
  <si>
    <t>2015-07-16T19:03:51.000</t>
  </si>
  <si>
    <t>2015-07-16T19:04:52.000</t>
  </si>
  <si>
    <t>2015-07-16T19:05:52.000</t>
  </si>
  <si>
    <t>2015-07-16T19:06:52.000</t>
  </si>
  <si>
    <t>2015-07-16T19:07:51.000</t>
  </si>
  <si>
    <t>2015-07-16T19:08:51.000</t>
  </si>
  <si>
    <t>2015-07-16T19:09:52.000</t>
  </si>
  <si>
    <t>2015-07-16T19:10:52.000</t>
  </si>
  <si>
    <t>2015-07-16T19:11:52.000</t>
  </si>
  <si>
    <t>2015-07-16T19:12:52.000</t>
  </si>
  <si>
    <t>2015-07-16T19:13:51.000</t>
  </si>
  <si>
    <t>2015-07-16T19:14:52.000</t>
  </si>
  <si>
    <t>2015-07-16T19:15:52.000</t>
  </si>
  <si>
    <t>2015-07-16T19:16:52.000</t>
  </si>
  <si>
    <t>2015-07-16T19:17:52.000</t>
  </si>
  <si>
    <t>2015-07-16T19:18:51.000</t>
  </si>
  <si>
    <t>2015-07-16T19:19:51.000</t>
  </si>
  <si>
    <t>2015-07-16T19:20:52.000</t>
  </si>
  <si>
    <t>2015-07-16T19:21:52.000</t>
  </si>
  <si>
    <t>2015-07-16T19:22:52.000</t>
  </si>
  <si>
    <t>2015-07-16T19:23:52.000</t>
  </si>
  <si>
    <t>2015-07-16T19:24:51.000</t>
  </si>
  <si>
    <t>2015-07-16T19:25:52.000</t>
  </si>
  <si>
    <t>2015-07-16T19:26:52.000</t>
  </si>
  <si>
    <t>2015-07-16T19:27:52.000</t>
  </si>
  <si>
    <t>2015-07-16T19:28:52.000</t>
  </si>
  <si>
    <t>2015-07-16T19:29:52.000</t>
  </si>
  <si>
    <t>2015-07-16T19:30:51.000</t>
  </si>
  <si>
    <t>2015-07-16T19:31:52.000</t>
  </si>
  <si>
    <t>2015-07-16T19:32:52.000</t>
  </si>
  <si>
    <t>2015-07-16T19:33:52.000</t>
  </si>
  <si>
    <t>2015-07-16T19:34:52.000</t>
  </si>
  <si>
    <t>2015-07-16T19:35:52.000</t>
  </si>
  <si>
    <t>2015-07-16T19:36:52.000</t>
  </si>
  <si>
    <t>2015-07-16T19:37:52.000</t>
  </si>
  <si>
    <t>2015-07-16T19:38:52.000</t>
  </si>
  <si>
    <t>2015-07-16T19:39:52.000</t>
  </si>
  <si>
    <t>2015-07-16T19:40:52.000</t>
  </si>
  <si>
    <t>2015-07-16T19:41:52.000</t>
  </si>
  <si>
    <t>2015-07-16T19:42:52.000</t>
  </si>
  <si>
    <t>2015-07-16T19:43:52.000</t>
  </si>
  <si>
    <t>2015-07-16T19:44:52.000</t>
  </si>
  <si>
    <t>2015-07-16T19:45:52.000</t>
  </si>
  <si>
    <t>2015-07-16T19:46:52.000</t>
  </si>
  <si>
    <t>2015-07-16T19:47:53.000</t>
  </si>
  <si>
    <t>2015-07-16T19:48:52.000</t>
  </si>
  <si>
    <t>2015-07-16T19:49:52.000</t>
  </si>
  <si>
    <t>2015-07-16T19:50:52.000</t>
  </si>
  <si>
    <t>2015-07-16T19:51:52.000</t>
  </si>
  <si>
    <t>2015-07-16T19:52:53.000</t>
  </si>
  <si>
    <t>2015-07-16T19:53:53.000</t>
  </si>
  <si>
    <t>2015-07-16T19:54:52.000</t>
  </si>
  <si>
    <t>2015-07-16T19:55:52.000</t>
  </si>
  <si>
    <t>2015-07-16T19:56:52.000</t>
  </si>
  <si>
    <t>2015-07-16T19:57:52.000</t>
  </si>
  <si>
    <t>2015-07-16T19:58:53.000</t>
  </si>
  <si>
    <t>2015-07-16T19:59:52.000</t>
  </si>
  <si>
    <t>2015-07-16T20:00:52.000</t>
  </si>
  <si>
    <t>2015-07-16T20:01:52.000</t>
  </si>
  <si>
    <t>2015-07-16T20:02:52.000</t>
  </si>
  <si>
    <t>2015-07-16T20:03:53.000</t>
  </si>
  <si>
    <t>2015-07-16T20:04:53.000</t>
  </si>
  <si>
    <t>2015-07-16T20:05:52.000</t>
  </si>
  <si>
    <t>2015-07-16T20:06:52.000</t>
  </si>
  <si>
    <t>2015-07-16T20:07:52.000</t>
  </si>
  <si>
    <t>2015-07-16T20:08:52.000</t>
  </si>
  <si>
    <t>2015-07-16T20:09:53.000</t>
  </si>
  <si>
    <t>2015-07-16T20:10:53.000</t>
  </si>
  <si>
    <t>2015-07-16T20:11:52.000</t>
  </si>
  <si>
    <t>2015-07-16T20:12:52.000</t>
  </si>
  <si>
    <t>2015-07-16T20:13:52.000</t>
  </si>
  <si>
    <t>2015-07-16T20:14:53.000</t>
  </si>
  <si>
    <t>2015-07-16T20:15:53.000</t>
  </si>
  <si>
    <t>2015-07-16T20:16:53.000</t>
  </si>
  <si>
    <t>2015-07-16T20:17:52.000</t>
  </si>
  <si>
    <t>2015-07-16T20:18:52.000</t>
  </si>
  <si>
    <t>2015-07-16T20:19:53.000</t>
  </si>
  <si>
    <t>2015-07-16T20:20:53.000</t>
  </si>
  <si>
    <t>2015-07-16T20:21:53.000</t>
  </si>
  <si>
    <t>2015-07-16T20:22:53.000</t>
  </si>
  <si>
    <t>2015-07-16T20:23:52.000</t>
  </si>
  <si>
    <t>2015-07-16T20:24:52.000</t>
  </si>
  <si>
    <t>2015-07-16T20:25:53.000</t>
  </si>
  <si>
    <t>2015-07-16T20:26:53.000</t>
  </si>
  <si>
    <t>2015-07-16T20:27:53.000</t>
  </si>
  <si>
    <t>2015-07-16T20:28:53.000</t>
  </si>
  <si>
    <t>2015-07-16T20:29:52.000</t>
  </si>
  <si>
    <t>2015-07-16T20:30:53.000</t>
  </si>
  <si>
    <t>2015-07-16T20:31:53.000</t>
  </si>
  <si>
    <t>2015-07-16T20:32:53.000</t>
  </si>
  <si>
    <t>2015-07-16T20:33:53.000</t>
  </si>
  <si>
    <t>2015-07-16T20:34:52.000</t>
  </si>
  <si>
    <t>2015-07-16T20:35:52.000</t>
  </si>
  <si>
    <t>2015-07-16T20:36:53.000</t>
  </si>
  <si>
    <t>2015-07-16T20:37:53.000</t>
  </si>
  <si>
    <t>2015-07-16T20:38:53.000</t>
  </si>
  <si>
    <t>2015-07-16T20:39:53.000</t>
  </si>
  <si>
    <t>2015-07-16T20:40:52.000</t>
  </si>
  <si>
    <t>2015-07-16T20:41:53.000</t>
  </si>
  <si>
    <t>2015-07-16T20:42:53.000</t>
  </si>
  <si>
    <t>2015-07-16T20:43:53.000</t>
  </si>
  <si>
    <t>2015-07-16T20:44:53.000</t>
  </si>
  <si>
    <t>2015-07-16T20:45:53.000</t>
  </si>
  <si>
    <t>2015-07-16T20:46:53.000</t>
  </si>
  <si>
    <t>2015-07-16T20:47:53.000</t>
  </si>
  <si>
    <t>2015-07-16T20:48:53.000</t>
  </si>
  <si>
    <t>2015-07-16T20:49:53.000</t>
  </si>
  <si>
    <t>2015-07-16T20:50:53.000</t>
  </si>
  <si>
    <t>2015-07-16T20:51:53.000</t>
  </si>
  <si>
    <t>2015-07-16T20:52:53.000</t>
  </si>
  <si>
    <t>2015-07-16T20:53:53.000</t>
  </si>
  <si>
    <t>2015-07-16T20:54:53.000</t>
  </si>
  <si>
    <t>2015-07-16T20:55:53.000</t>
  </si>
  <si>
    <t>2015-07-16T20:56:53.000</t>
  </si>
  <si>
    <t>2015-07-16T20:57:54.000</t>
  </si>
  <si>
    <t>2015-07-16T20:58:53.000</t>
  </si>
  <si>
    <t>2015-07-16T20:59:53.000</t>
  </si>
  <si>
    <t>2015-07-16T21:00:53.000</t>
  </si>
  <si>
    <t>2015-07-16T21:01:53.000</t>
  </si>
  <si>
    <t>2015-07-16T21:02:53.000</t>
  </si>
  <si>
    <t>2015-07-16T21:03:53.000</t>
  </si>
  <si>
    <t>2015-07-16T21:04:53.000</t>
  </si>
  <si>
    <t>2015-07-16T21:05:53.000</t>
  </si>
  <si>
    <t>2015-07-16T21:06:53.000</t>
  </si>
  <si>
    <t>2015-07-16T21:07:53.000</t>
  </si>
  <si>
    <t>2015-07-16T21:08:54.000</t>
  </si>
  <si>
    <t>2015-07-16T21:09:53.000</t>
  </si>
  <si>
    <t>2015-07-16T21:10:53.000</t>
  </si>
  <si>
    <t>2015-07-16T21:11:53.000</t>
  </si>
  <si>
    <t>2015-07-16T21:12:53.000</t>
  </si>
  <si>
    <t>2015-07-16T21:13:53.000</t>
  </si>
  <si>
    <t>2015-07-16T21:14:54.000</t>
  </si>
  <si>
    <t>2015-07-16T21:15:53.000</t>
  </si>
  <si>
    <t>2015-07-16T21:16:53.000</t>
  </si>
  <si>
    <t>2015-07-16T21:17:53.000</t>
  </si>
  <si>
    <t>2015-07-16T21:18:53.000</t>
  </si>
  <si>
    <t>2015-07-16T21:19:54.000</t>
  </si>
  <si>
    <t>2015-07-16T21:20:54.000</t>
  </si>
  <si>
    <t>2015-07-16T21:21:53.000</t>
  </si>
  <si>
    <t>2015-07-16T21:22:53.000</t>
  </si>
  <si>
    <t>2015-07-16T21:23:53.000</t>
  </si>
  <si>
    <t>2015-07-16T21:24:54.000</t>
  </si>
  <si>
    <t>2015-07-16T21:25:54.000</t>
  </si>
  <si>
    <t>2015-07-16T21:26:54.000</t>
  </si>
  <si>
    <t>2015-07-16T21:27:53.000</t>
  </si>
  <si>
    <t>2015-07-16T21:28:53.000</t>
  </si>
  <si>
    <t>2015-07-16T21:29:53.000</t>
  </si>
  <si>
    <t>2015-07-16T21:30:54.000</t>
  </si>
  <si>
    <t>2015-07-16T21:31:54.000</t>
  </si>
  <si>
    <t>2015-07-16T21:32:54.000</t>
  </si>
  <si>
    <t>2015-07-16T21:33:53.000</t>
  </si>
  <si>
    <t>2015-07-16T21:34:53.000</t>
  </si>
  <si>
    <t>2015-07-16T21:35:54.000</t>
  </si>
  <si>
    <t>2015-07-16T21:36:54.000</t>
  </si>
  <si>
    <t>2015-07-16T21:37:54.000</t>
  </si>
  <si>
    <t>2015-07-16T21:38:53.000</t>
  </si>
  <si>
    <t>2015-07-16T21:39:53.000</t>
  </si>
  <si>
    <t>2015-07-16T21:40:53.000</t>
  </si>
  <si>
    <t>2015-07-16T21:41:54.000</t>
  </si>
  <si>
    <t>2015-07-16T21:42:54.000</t>
  </si>
  <si>
    <t>2015-07-16T21:43:54.000</t>
  </si>
  <si>
    <t>2015-07-16T21:44:53.000</t>
  </si>
  <si>
    <t>2015-07-16T21:45:53.000</t>
  </si>
  <si>
    <t>2015-07-16T21:46:54.000</t>
  </si>
  <si>
    <t>2015-07-16T21:47:54.000</t>
  </si>
  <si>
    <t>2015-07-16T21:48:54.000</t>
  </si>
  <si>
    <t>2015-07-16T21:49:54.000</t>
  </si>
  <si>
    <t>2015-07-16T21:50:53.000</t>
  </si>
  <si>
    <t>2015-07-16T21:51:53.000</t>
  </si>
  <si>
    <t>2015-07-16T21:52:54.000</t>
  </si>
  <si>
    <t>2015-07-16T21:53:54.000</t>
  </si>
  <si>
    <t>2015-07-16T21:54:54.000</t>
  </si>
  <si>
    <t>2015-07-16T21:55:54.000</t>
  </si>
  <si>
    <t>2015-07-16T21:56:53.000</t>
  </si>
  <si>
    <t>2015-07-16T21:57:54.000</t>
  </si>
  <si>
    <t>2015-07-16T21:58:54.000</t>
  </si>
  <si>
    <t>2015-07-16T21:59:54.000</t>
  </si>
  <si>
    <t>2015-07-16T22:00:54.000</t>
  </si>
  <si>
    <t>2015-07-16T22:01:54.000</t>
  </si>
  <si>
    <t>2015-07-16T22:02:54.000</t>
  </si>
  <si>
    <t>2015-07-16T22:03:54.000</t>
  </si>
  <si>
    <t>2015-07-16T22:04:54.000</t>
  </si>
  <si>
    <t>2015-07-16T22:05:54.000</t>
  </si>
  <si>
    <t>2015-07-16T22:06:54.000</t>
  </si>
  <si>
    <t>2015-07-16T22:07:53.000</t>
  </si>
  <si>
    <t>2015-07-16T22:08:54.000</t>
  </si>
  <si>
    <t>2015-07-16T22:09:54.000</t>
  </si>
  <si>
    <t>2015-07-16T22:10:54.000</t>
  </si>
  <si>
    <t>2015-07-16T22:11:54.000</t>
  </si>
  <si>
    <t>2015-07-16T22:12:54.000</t>
  </si>
  <si>
    <t>2015-07-16T22:13:54.000</t>
  </si>
  <si>
    <t>2015-07-16T22:14:54.000</t>
  </si>
  <si>
    <t>2015-07-16T22:15:54.000</t>
  </si>
  <si>
    <t>2015-07-16T22:16:54.000</t>
  </si>
  <si>
    <t>2015-07-16T22:17:54.000</t>
  </si>
  <si>
    <t>2015-07-16T22:18:55.000</t>
  </si>
  <si>
    <t>2015-07-16T22:19:54.000</t>
  </si>
  <si>
    <t>2015-07-16T22:20:54.000</t>
  </si>
  <si>
    <t>2015-07-16T22:21:54.000</t>
  </si>
  <si>
    <t>2015-07-16T22:22:54.000</t>
  </si>
  <si>
    <t>2015-07-16T22:23:54.000</t>
  </si>
  <si>
    <t>2015-07-16T22:24:55.000</t>
  </si>
  <si>
    <t>2015-07-16T22:25:54.000</t>
  </si>
  <si>
    <t>2015-07-16T22:26:54.000</t>
  </si>
  <si>
    <t>2015-07-16T22:27:54.000</t>
  </si>
  <si>
    <t>2015-07-16T22:28:54.000</t>
  </si>
  <si>
    <t>2015-07-16T22:29:55.000</t>
  </si>
  <si>
    <t>2015-07-16T22:30:55.000</t>
  </si>
  <si>
    <t>2015-07-16T22:31:54.000</t>
  </si>
  <si>
    <t>2015-07-16T22:32:54.000</t>
  </si>
  <si>
    <t>2015-07-16T22:33:54.000</t>
  </si>
  <si>
    <t>2015-07-16T22:34:54.000</t>
  </si>
  <si>
    <t>2015-07-16T22:35:55.000</t>
  </si>
  <si>
    <t>2015-07-16T22:36:55.000</t>
  </si>
  <si>
    <t>2015-07-16T22:37:54.000</t>
  </si>
  <si>
    <t>2015-07-16T22:38:54.000</t>
  </si>
  <si>
    <t>2015-07-16T22:39:54.000</t>
  </si>
  <si>
    <t>2015-07-16T22:40:55.000</t>
  </si>
  <si>
    <t>2015-07-16T22:41:55.000</t>
  </si>
  <si>
    <t>2015-07-16T22:42:55.000</t>
  </si>
  <si>
    <t>2015-07-16T22:43:54.000</t>
  </si>
  <si>
    <t>2015-07-16T22:44:54.000</t>
  </si>
  <si>
    <t>2015-07-16T22:45:54.000</t>
  </si>
  <si>
    <t>2015-07-16T22:46:55.000</t>
  </si>
  <si>
    <t>2015-07-16T22:47:55.000</t>
  </si>
  <si>
    <t>2015-07-16T22:48:54.000</t>
  </si>
  <si>
    <t>2015-07-16T22:49:54.000</t>
  </si>
  <si>
    <t>2015-07-16T22:50:54.000</t>
  </si>
  <si>
    <t>2015-07-16T22:51:55.000</t>
  </si>
  <si>
    <t>2015-07-16T22:52:55.000</t>
  </si>
  <si>
    <t>2015-07-16T22:53:55.000</t>
  </si>
  <si>
    <t>2015-07-16T22:54:54.000</t>
  </si>
  <si>
    <t>2015-07-16T22:55:54.000</t>
  </si>
  <si>
    <t>2015-07-16T22:56:55.000</t>
  </si>
  <si>
    <t>2015-07-16T22:57:55.000</t>
  </si>
  <si>
    <t>2015-07-16T22:58:55.000</t>
  </si>
  <si>
    <t>2015-07-16T22:59:55.000</t>
  </si>
  <si>
    <t>2015-07-16T23:00:54.000</t>
  </si>
  <si>
    <t>2015-07-16T23:01:54.000</t>
  </si>
  <si>
    <t>2015-07-16T23:02:55.000</t>
  </si>
  <si>
    <t>2015-07-16T23:03:55.000</t>
  </si>
  <si>
    <t>2015-07-16T23:04:55.000</t>
  </si>
  <si>
    <t>2015-07-16T23:05:55.000</t>
  </si>
  <si>
    <t>2015-07-16T23:06:54.000</t>
  </si>
  <si>
    <t>Switch from Isco to Dilatometer</t>
  </si>
  <si>
    <t>Isco &amp; Dila cm3</t>
  </si>
  <si>
    <t>Isco, Dila, Schu</t>
  </si>
  <si>
    <t>2015-07-16T23:23:52.000</t>
  </si>
  <si>
    <t>2015-07-16T23:40:32.000</t>
  </si>
  <si>
    <t>2015-07-16T23:57:12.000</t>
  </si>
  <si>
    <t>2015-07-17T00:13:52.000</t>
  </si>
  <si>
    <t>2015-07-17T00:30:32.000</t>
  </si>
  <si>
    <t>2015-07-17T00:47:12.000</t>
  </si>
  <si>
    <t>2015-07-17T01:03:52.000</t>
  </si>
  <si>
    <t>2015-07-17T01:20:32.000</t>
  </si>
  <si>
    <t>2015-07-17T01:37:12.000</t>
  </si>
  <si>
    <t>2015-07-17T01:53:52.000</t>
  </si>
  <si>
    <t>2015-07-17T02:10:32.000</t>
  </si>
  <si>
    <t>2015-07-17T02:27:12.000</t>
  </si>
  <si>
    <t>2015-07-17T02:43:52.000</t>
  </si>
  <si>
    <t>2015-07-17T03:00:32.000</t>
  </si>
  <si>
    <t>2015-07-17T03:17:12.000</t>
  </si>
  <si>
    <t>2015-07-17T03:33:52.000</t>
  </si>
  <si>
    <t>2015-07-17T03:50:32.000</t>
  </si>
  <si>
    <t>2015-07-17T04:07:12.000</t>
  </si>
  <si>
    <t>2015-07-17T04:23:52.000</t>
  </si>
  <si>
    <t>2015-07-17T04:40:32.000</t>
  </si>
  <si>
    <t>2015-07-17T04:57:13.000</t>
  </si>
  <si>
    <t>2015-07-17T05:13:52.000</t>
  </si>
  <si>
    <t>2015-07-17T05:30:32.000</t>
  </si>
  <si>
    <t>2015-07-17T05:47:12.000</t>
  </si>
  <si>
    <t>2015-07-17T06:03:52.000</t>
  </si>
  <si>
    <t>2015-07-17T06:20:33.000</t>
  </si>
  <si>
    <t>2015-07-17T06:37:12.000</t>
  </si>
  <si>
    <t>2015-07-17T06:53:52.000</t>
  </si>
  <si>
    <t>2015-07-17T07:10:32.000</t>
  </si>
  <si>
    <t>2015-07-17T07:27:12.000</t>
  </si>
  <si>
    <t>2015-07-17T07:43:53.000</t>
  </si>
  <si>
    <t>2015-07-17T08:00:32.000</t>
  </si>
  <si>
    <t>2015-07-17T08:17:12.000</t>
  </si>
  <si>
    <t>2015-07-17T08:33:52.000</t>
  </si>
  <si>
    <t>2015-07-17T08:50:32.000</t>
  </si>
  <si>
    <t>2015-07-17T09:07:13.000</t>
  </si>
  <si>
    <t>2015-07-17T09:23:52.000</t>
  </si>
  <si>
    <t>2015-07-17T09:40:32.000</t>
  </si>
  <si>
    <t>2015-07-17T09:57:12.000</t>
  </si>
  <si>
    <t>2015-07-17T10:13:52.000</t>
  </si>
  <si>
    <t>2015-07-17T10:30:33.000</t>
  </si>
  <si>
    <t>2015-07-17T10:47:13.000</t>
  </si>
  <si>
    <t>2015-07-17T11:03:52.000</t>
  </si>
  <si>
    <t>2015-07-17T11:20:32.000</t>
  </si>
  <si>
    <t>2015-07-17T11:37:12.000</t>
  </si>
  <si>
    <t>2015-07-17T11:53:53.000</t>
  </si>
  <si>
    <t>2015-07-17T12:10:33.000</t>
  </si>
  <si>
    <t>2015-07-17T12:27:12.000</t>
  </si>
  <si>
    <t>2015-07-17T12:43:52.000</t>
  </si>
  <si>
    <t>2015-07-17T13:00:32.000</t>
  </si>
  <si>
    <t>2015-07-17T13:17:13.000</t>
  </si>
  <si>
    <t>2015-07-17T13:33:53.000</t>
  </si>
  <si>
    <t>2015-07-17T13:50:32.000</t>
  </si>
  <si>
    <t>2015-07-17T14:07:12.000</t>
  </si>
  <si>
    <t>2015-07-17T14:23:52.000</t>
  </si>
  <si>
    <t>2015-07-17T14:40:33.000</t>
  </si>
  <si>
    <t>2015-07-17T14:57:13.000</t>
  </si>
  <si>
    <t>2015-07-17T15:13:52.000</t>
  </si>
  <si>
    <t>Schu Avg-Isco-Dila</t>
  </si>
  <si>
    <t>2015-07-17T15:30:32.000</t>
  </si>
  <si>
    <t>2015-07-17T15:47:12.000</t>
  </si>
  <si>
    <t>2015-07-17T16:03:53.000</t>
  </si>
  <si>
    <t>2015-07-17T16:20:33.000</t>
  </si>
  <si>
    <t>2015-07-17T16:37:12.000</t>
  </si>
  <si>
    <t>2015-07-17T16:53:52.000</t>
  </si>
  <si>
    <t>2015-07-17T17:10:32.000</t>
  </si>
  <si>
    <t>2015-07-17T17:27:13.000</t>
  </si>
  <si>
    <t>2015-07-17T17:43:53.000</t>
  </si>
  <si>
    <t>2015-07-17T17:53:43.000</t>
  </si>
  <si>
    <t>2015-07-17T17:55:22.000</t>
  </si>
  <si>
    <t>2015-07-17T17:57:03.000</t>
  </si>
  <si>
    <t>2015-07-17T17:58:43.000</t>
  </si>
  <si>
    <t>2015-07-17T18:00:22.000</t>
  </si>
  <si>
    <t>2015-07-17T18:02:03.000</t>
  </si>
  <si>
    <t>2015-07-17T18:03:43.000</t>
  </si>
  <si>
    <t>2015-07-17T18:05:23.000</t>
  </si>
  <si>
    <t>2015-07-17T18:07:03.000</t>
  </si>
  <si>
    <t>2015-07-17T18:08:43.000</t>
  </si>
  <si>
    <t>2015-07-17T18:10:23.000</t>
  </si>
  <si>
    <t>2015-07-17T18:12:03.000</t>
  </si>
  <si>
    <t>2015-07-17T18:13:42.000</t>
  </si>
  <si>
    <t>2015-07-17T18:15:23.000</t>
  </si>
  <si>
    <t>2015-07-17T18:17:03.000</t>
  </si>
  <si>
    <t>2015-07-17T18:18:43.000</t>
  </si>
  <si>
    <t>2015-07-17T18:20:23.000</t>
  </si>
  <si>
    <t>2015-07-17T18:22:03.000</t>
  </si>
  <si>
    <t>2015-07-17T18:23:43.000</t>
  </si>
  <si>
    <t>2015-07-17T18:25:23.000</t>
  </si>
  <si>
    <t>2015-07-17T18:27:02.000</t>
  </si>
  <si>
    <t>2015-07-17T18:28:43.000</t>
  </si>
  <si>
    <t>2015-07-17T18:30:23.000</t>
  </si>
  <si>
    <t>2015-07-17T18:32:03.000</t>
  </si>
  <si>
    <t>2015-07-17T18:33:43.000</t>
  </si>
  <si>
    <t>2015-07-17T18:35:23.000</t>
  </si>
  <si>
    <t>2015-07-17T18:37:03.000</t>
  </si>
  <si>
    <t>2015-07-17T18:38:43.000</t>
  </si>
  <si>
    <t>2015-07-17T18:40:24.000</t>
  </si>
  <si>
    <t>2015-07-17T18:42:03.000</t>
  </si>
  <si>
    <t>2015-07-17T18:43:43.000</t>
  </si>
  <si>
    <t>2015-07-17T18:45:23.000</t>
  </si>
  <si>
    <t>2015-07-17T18:47:03.000</t>
  </si>
  <si>
    <t>2015-07-17T18:48:43.000</t>
  </si>
  <si>
    <t>2015-07-17T18:50:23.000</t>
  </si>
  <si>
    <t>2015-07-17T18:52:03.000</t>
  </si>
  <si>
    <t>2015-07-17T18:53:44.000</t>
  </si>
  <si>
    <t>DilaFBK (mL)</t>
  </si>
  <si>
    <t>ISCO Volume (mL)</t>
  </si>
  <si>
    <t>Frac. Density Rate</t>
  </si>
  <si>
    <t>cm3/hr</t>
  </si>
  <si>
    <t>Initial Creep Test Values</t>
  </si>
  <si>
    <t>Conversion to SI Units</t>
  </si>
  <si>
    <t>Confining Pressure (MPa)</t>
  </si>
  <si>
    <t>Plotting Conversion</t>
  </si>
  <si>
    <t>Frac Denisty (Schu Avg) * 10</t>
  </si>
  <si>
    <t>Frac Denisty (Isco-Dila) * 10</t>
  </si>
  <si>
    <t>Isco-Dila cm3</t>
  </si>
  <si>
    <t>Formatted Data Control</t>
  </si>
  <si>
    <t>Final Measurments Via Dunk Tank</t>
  </si>
  <si>
    <t>Volume</t>
  </si>
  <si>
    <t>Device Idx</t>
  </si>
  <si>
    <t>Device Name</t>
  </si>
  <si>
    <t>Adj Vol</t>
  </si>
  <si>
    <t>Schu 01</t>
  </si>
  <si>
    <t>Modify Col AH</t>
  </si>
  <si>
    <t>Lost Schuler 02</t>
  </si>
  <si>
    <t>Schule 02 Came Back</t>
  </si>
  <si>
    <t>Isco</t>
  </si>
  <si>
    <t>Dilatometer</t>
  </si>
  <si>
    <t>Frac Density Used:</t>
  </si>
  <si>
    <t>Volume used</t>
  </si>
  <si>
    <t>Diameter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</si>
</sst>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00000"/>
    <numFmt numFmtId="166" formatCode="h:mm:ss;@"/>
    <numFmt numFmtId="167" formatCode="0.000"/>
    <numFmt numFmtId="168" formatCode="0.0"/>
    <numFmt numFmtId="169" formatCode="m/d/yy\ h:mm;@"/>
    <numFmt numFmtId="173" formatCode="0.000000000"/>
  </numFmts>
  <fonts count="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14" fontId="0" fillId="0" borderId="0" xfId="0" applyNumberFormat="1"/>
    <xf numFmtId="19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0" xfId="0" applyFont="1"/>
    <xf numFmtId="166" fontId="0" fillId="0" borderId="0" xfId="0" applyNumberFormat="1"/>
    <xf numFmtId="167" fontId="0" fillId="0" borderId="0" xfId="0" applyNumberFormat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168" fontId="1" fillId="0" borderId="0" xfId="0" applyNumberFormat="1" applyFont="1"/>
    <xf numFmtId="0" fontId="2" fillId="0" borderId="0" xfId="0" applyFont="1" applyAlignment="1">
      <alignment horizontal="right"/>
    </xf>
    <xf numFmtId="165" fontId="0" fillId="0" borderId="0" xfId="0" applyNumberFormat="1" applyFill="1"/>
    <xf numFmtId="167" fontId="0" fillId="0" borderId="0" xfId="0" applyNumberFormat="1" applyFill="1"/>
    <xf numFmtId="0" fontId="0" fillId="4" borderId="0" xfId="0" applyFill="1" applyAlignment="1">
      <alignment horizontal="center"/>
    </xf>
    <xf numFmtId="164" fontId="0" fillId="0" borderId="0" xfId="0" applyNumberFormat="1" applyFill="1"/>
    <xf numFmtId="0" fontId="0" fillId="2" borderId="0" xfId="0" applyFill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2" fillId="4" borderId="0" xfId="0" applyNumberFormat="1" applyFont="1" applyFill="1" applyAlignment="1">
      <alignment horizontal="left"/>
    </xf>
    <xf numFmtId="165" fontId="2" fillId="2" borderId="0" xfId="0" applyNumberFormat="1" applyFont="1" applyFill="1" applyAlignment="1">
      <alignment horizontal="left"/>
    </xf>
    <xf numFmtId="169" fontId="0" fillId="0" borderId="0" xfId="0" applyNumberFormat="1"/>
    <xf numFmtId="0" fontId="0" fillId="6" borderId="0" xfId="0" applyFill="1"/>
    <xf numFmtId="0" fontId="0" fillId="6" borderId="0" xfId="0" applyFill="1" applyAlignment="1">
      <alignment horizontal="center"/>
    </xf>
    <xf numFmtId="168" fontId="3" fillId="0" borderId="0" xfId="0" applyNumberFormat="1" applyFont="1"/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1" fillId="4" borderId="0" xfId="0" applyFont="1" applyFill="1" applyBorder="1"/>
    <xf numFmtId="0" fontId="0" fillId="4" borderId="6" xfId="0" applyFill="1" applyBorder="1"/>
    <xf numFmtId="0" fontId="1" fillId="4" borderId="7" xfId="0" applyFont="1" applyFill="1" applyBorder="1"/>
    <xf numFmtId="0" fontId="0" fillId="4" borderId="8" xfId="0" applyFill="1" applyBorder="1"/>
    <xf numFmtId="0" fontId="0" fillId="4" borderId="0" xfId="0" applyFill="1"/>
    <xf numFmtId="1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2" fillId="0" borderId="9" xfId="0" applyFont="1" applyBorder="1" applyAlignment="1">
      <alignment horizontal="right"/>
    </xf>
    <xf numFmtId="0" fontId="2" fillId="0" borderId="9" xfId="0" applyFont="1" applyBorder="1"/>
    <xf numFmtId="168" fontId="3" fillId="0" borderId="9" xfId="0" applyNumberFormat="1" applyFont="1" applyBorder="1"/>
    <xf numFmtId="167" fontId="0" fillId="0" borderId="9" xfId="0" applyNumberFormat="1" applyBorder="1"/>
    <xf numFmtId="168" fontId="1" fillId="0" borderId="9" xfId="0" applyNumberFormat="1" applyFont="1" applyBorder="1"/>
    <xf numFmtId="0" fontId="0" fillId="0" borderId="0" xfId="0" applyFill="1" applyBorder="1"/>
    <xf numFmtId="0" fontId="0" fillId="0" borderId="0" xfId="0" applyFont="1"/>
    <xf numFmtId="0" fontId="2" fillId="5" borderId="0" xfId="0" applyFont="1" applyFill="1" applyAlignment="1">
      <alignment horizontal="center"/>
    </xf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worksheet" Target="worksheets/sheet2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169824925730437E-2"/>
          <c:y val="2.2401050324278405E-2"/>
          <c:w val="0.83722765423552825"/>
          <c:h val="0.85111106839261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FmtData!$AQ$9</c:f>
              <c:strCache>
                <c:ptCount val="1"/>
                <c:pt idx="0">
                  <c:v>Confining Pressure (MPa)</c:v>
                </c:pt>
              </c:strCache>
            </c:strRef>
          </c:tx>
          <c:spPr>
            <a:ln w="3175">
              <a:solidFill>
                <a:srgbClr val="0070C0"/>
              </a:solidFill>
            </a:ln>
          </c:spPr>
          <c:marker>
            <c:symbol val="diamond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FmtData!$AQ$10:$AQ$32000</c:f>
              <c:numCache>
                <c:formatCode>0.0000</c:formatCode>
                <c:ptCount val="31991"/>
                <c:pt idx="0">
                  <c:v>3.9587489963255305E-2</c:v>
                </c:pt>
                <c:pt idx="1">
                  <c:v>4.595367297223734E-2</c:v>
                </c:pt>
                <c:pt idx="2">
                  <c:v>6.504884357988569E-2</c:v>
                </c:pt>
                <c:pt idx="3">
                  <c:v>0.15203783155280351</c:v>
                </c:pt>
                <c:pt idx="4">
                  <c:v>0.87341102000544368</c:v>
                </c:pt>
                <c:pt idx="5">
                  <c:v>2.5071180661404462</c:v>
                </c:pt>
                <c:pt idx="6">
                  <c:v>3.894710713799673</c:v>
                </c:pt>
                <c:pt idx="7">
                  <c:v>4.3190470723326078</c:v>
                </c:pt>
                <c:pt idx="8">
                  <c:v>4.9322163854109959</c:v>
                </c:pt>
                <c:pt idx="9">
                  <c:v>5.6748136312602071</c:v>
                </c:pt>
                <c:pt idx="10">
                  <c:v>6.3749737938894944</c:v>
                </c:pt>
                <c:pt idx="11">
                  <c:v>6.962715330702232</c:v>
                </c:pt>
                <c:pt idx="12">
                  <c:v>7.6119234145345667</c:v>
                </c:pt>
                <c:pt idx="13">
                  <c:v>8.3120835771638539</c:v>
                </c:pt>
                <c:pt idx="14">
                  <c:v>8.9464679844855741</c:v>
                </c:pt>
                <c:pt idx="15">
                  <c:v>9.5150766364997281</c:v>
                </c:pt>
                <c:pt idx="16">
                  <c:v>10.204618909907456</c:v>
                </c:pt>
                <c:pt idx="17">
                  <c:v>10.864513830293959</c:v>
                </c:pt>
                <c:pt idx="18">
                  <c:v>11.526477170658682</c:v>
                </c:pt>
                <c:pt idx="19">
                  <c:v>12.173547887180186</c:v>
                </c:pt>
                <c:pt idx="20">
                  <c:v>12.822824918345127</c:v>
                </c:pt>
                <c:pt idx="21">
                  <c:v>13.482650891399022</c:v>
                </c:pt>
                <c:pt idx="22">
                  <c:v>14.138271077163855</c:v>
                </c:pt>
                <c:pt idx="23">
                  <c:v>14.853254916303756</c:v>
                </c:pt>
                <c:pt idx="24">
                  <c:v>15.440961979450194</c:v>
                </c:pt>
                <c:pt idx="25">
                  <c:v>16.156014765922698</c:v>
                </c:pt>
                <c:pt idx="26">
                  <c:v>16.803085482444203</c:v>
                </c:pt>
                <c:pt idx="27">
                  <c:v>17.399273067501362</c:v>
                </c:pt>
                <c:pt idx="28">
                  <c:v>18.112188486663037</c:v>
                </c:pt>
                <c:pt idx="29">
                  <c:v>18.761465517827979</c:v>
                </c:pt>
                <c:pt idx="30">
                  <c:v>19.349172580974411</c:v>
                </c:pt>
                <c:pt idx="31">
                  <c:v>19.91778123298857</c:v>
                </c:pt>
                <c:pt idx="32">
                  <c:v>19.845593375748503</c:v>
                </c:pt>
                <c:pt idx="33">
                  <c:v>19.885927565323897</c:v>
                </c:pt>
                <c:pt idx="34">
                  <c:v>19.877447043413174</c:v>
                </c:pt>
                <c:pt idx="35">
                  <c:v>19.892270719923786</c:v>
                </c:pt>
                <c:pt idx="36">
                  <c:v>19.885927565323897</c:v>
                </c:pt>
                <c:pt idx="37">
                  <c:v>19.892270719923786</c:v>
                </c:pt>
                <c:pt idx="38">
                  <c:v>19.892270719923786</c:v>
                </c:pt>
                <c:pt idx="39">
                  <c:v>19.892270719923786</c:v>
                </c:pt>
                <c:pt idx="40">
                  <c:v>19.898682821856291</c:v>
                </c:pt>
                <c:pt idx="41">
                  <c:v>19.898682821856291</c:v>
                </c:pt>
                <c:pt idx="42">
                  <c:v>19.877447043413174</c:v>
                </c:pt>
                <c:pt idx="43">
                  <c:v>19.885927565323897</c:v>
                </c:pt>
                <c:pt idx="44">
                  <c:v>19.898682821856291</c:v>
                </c:pt>
                <c:pt idx="45">
                  <c:v>19.898682821856291</c:v>
                </c:pt>
                <c:pt idx="46">
                  <c:v>19.898682821856291</c:v>
                </c:pt>
                <c:pt idx="47">
                  <c:v>19.90502597645618</c:v>
                </c:pt>
                <c:pt idx="48">
                  <c:v>19.90502597645618</c:v>
                </c:pt>
                <c:pt idx="49">
                  <c:v>19.90502597645618</c:v>
                </c:pt>
                <c:pt idx="50">
                  <c:v>19.90502597645618</c:v>
                </c:pt>
                <c:pt idx="51">
                  <c:v>19.91136913105607</c:v>
                </c:pt>
                <c:pt idx="52">
                  <c:v>19.90502597645618</c:v>
                </c:pt>
                <c:pt idx="53">
                  <c:v>19.91136913105607</c:v>
                </c:pt>
                <c:pt idx="54">
                  <c:v>19.91136913105607</c:v>
                </c:pt>
                <c:pt idx="55">
                  <c:v>19.91136913105607</c:v>
                </c:pt>
                <c:pt idx="56">
                  <c:v>19.91136913105607</c:v>
                </c:pt>
                <c:pt idx="57">
                  <c:v>19.91136913105607</c:v>
                </c:pt>
                <c:pt idx="58">
                  <c:v>19.91136913105607</c:v>
                </c:pt>
                <c:pt idx="59">
                  <c:v>19.90502597645618</c:v>
                </c:pt>
                <c:pt idx="60">
                  <c:v>19.90502597645618</c:v>
                </c:pt>
                <c:pt idx="61">
                  <c:v>19.90502597645618</c:v>
                </c:pt>
                <c:pt idx="62">
                  <c:v>19.90502597645618</c:v>
                </c:pt>
                <c:pt idx="63">
                  <c:v>19.90502597645618</c:v>
                </c:pt>
                <c:pt idx="64">
                  <c:v>19.90502597645618</c:v>
                </c:pt>
                <c:pt idx="65">
                  <c:v>19.91136913105607</c:v>
                </c:pt>
                <c:pt idx="66">
                  <c:v>19.90502597645618</c:v>
                </c:pt>
                <c:pt idx="67">
                  <c:v>19.90502597645618</c:v>
                </c:pt>
                <c:pt idx="68">
                  <c:v>19.90502597645618</c:v>
                </c:pt>
                <c:pt idx="69">
                  <c:v>19.90502597645618</c:v>
                </c:pt>
                <c:pt idx="70">
                  <c:v>19.91136913105607</c:v>
                </c:pt>
                <c:pt idx="71">
                  <c:v>19.90502597645618</c:v>
                </c:pt>
                <c:pt idx="72">
                  <c:v>19.90502597645618</c:v>
                </c:pt>
                <c:pt idx="73">
                  <c:v>19.90502597645618</c:v>
                </c:pt>
                <c:pt idx="74">
                  <c:v>19.90502597645618</c:v>
                </c:pt>
                <c:pt idx="75">
                  <c:v>19.90502597645618</c:v>
                </c:pt>
                <c:pt idx="76">
                  <c:v>19.90502597645618</c:v>
                </c:pt>
                <c:pt idx="77">
                  <c:v>19.90502597645618</c:v>
                </c:pt>
                <c:pt idx="78">
                  <c:v>19.90502597645618</c:v>
                </c:pt>
                <c:pt idx="79">
                  <c:v>19.91136913105607</c:v>
                </c:pt>
                <c:pt idx="80">
                  <c:v>19.91136913105607</c:v>
                </c:pt>
                <c:pt idx="81">
                  <c:v>19.91136913105607</c:v>
                </c:pt>
                <c:pt idx="82">
                  <c:v>19.91136913105607</c:v>
                </c:pt>
                <c:pt idx="83">
                  <c:v>19.91136913105607</c:v>
                </c:pt>
                <c:pt idx="84">
                  <c:v>19.91136913105607</c:v>
                </c:pt>
                <c:pt idx="85">
                  <c:v>19.91136913105607</c:v>
                </c:pt>
                <c:pt idx="86">
                  <c:v>19.90502597645618</c:v>
                </c:pt>
                <c:pt idx="87">
                  <c:v>19.90502597645618</c:v>
                </c:pt>
                <c:pt idx="88">
                  <c:v>19.91136913105607</c:v>
                </c:pt>
                <c:pt idx="89">
                  <c:v>19.91136913105607</c:v>
                </c:pt>
                <c:pt idx="90">
                  <c:v>19.91778123298857</c:v>
                </c:pt>
                <c:pt idx="91">
                  <c:v>19.92412438758846</c:v>
                </c:pt>
                <c:pt idx="92">
                  <c:v>19.930467542188349</c:v>
                </c:pt>
                <c:pt idx="93">
                  <c:v>19.930467542188349</c:v>
                </c:pt>
                <c:pt idx="94">
                  <c:v>19.92412438758846</c:v>
                </c:pt>
                <c:pt idx="95">
                  <c:v>19.930467542188349</c:v>
                </c:pt>
                <c:pt idx="96">
                  <c:v>19.91778123298857</c:v>
                </c:pt>
                <c:pt idx="97">
                  <c:v>19.90502597645618</c:v>
                </c:pt>
                <c:pt idx="98">
                  <c:v>19.90502597645618</c:v>
                </c:pt>
                <c:pt idx="99">
                  <c:v>19.90502597645618</c:v>
                </c:pt>
                <c:pt idx="100">
                  <c:v>19.90502597645618</c:v>
                </c:pt>
                <c:pt idx="101">
                  <c:v>19.91136913105607</c:v>
                </c:pt>
                <c:pt idx="102">
                  <c:v>19.91136913105607</c:v>
                </c:pt>
                <c:pt idx="103">
                  <c:v>19.90502597645618</c:v>
                </c:pt>
                <c:pt idx="104">
                  <c:v>19.91136913105607</c:v>
                </c:pt>
                <c:pt idx="105">
                  <c:v>19.92412438758846</c:v>
                </c:pt>
                <c:pt idx="106">
                  <c:v>19.930467542188349</c:v>
                </c:pt>
                <c:pt idx="107">
                  <c:v>19.91136913105607</c:v>
                </c:pt>
                <c:pt idx="108">
                  <c:v>19.91136913105607</c:v>
                </c:pt>
                <c:pt idx="109">
                  <c:v>19.92412438758846</c:v>
                </c:pt>
                <c:pt idx="110">
                  <c:v>19.930467542188349</c:v>
                </c:pt>
                <c:pt idx="111">
                  <c:v>19.90502597645618</c:v>
                </c:pt>
                <c:pt idx="112">
                  <c:v>19.91136913105607</c:v>
                </c:pt>
                <c:pt idx="113">
                  <c:v>19.91778123298857</c:v>
                </c:pt>
                <c:pt idx="114">
                  <c:v>19.92412438758846</c:v>
                </c:pt>
                <c:pt idx="115">
                  <c:v>19.930467542188349</c:v>
                </c:pt>
                <c:pt idx="116">
                  <c:v>19.92412438758846</c:v>
                </c:pt>
                <c:pt idx="117">
                  <c:v>19.92412438758846</c:v>
                </c:pt>
                <c:pt idx="118">
                  <c:v>19.91778123298857</c:v>
                </c:pt>
                <c:pt idx="119">
                  <c:v>19.91136913105607</c:v>
                </c:pt>
                <c:pt idx="120">
                  <c:v>19.898682821856291</c:v>
                </c:pt>
                <c:pt idx="121">
                  <c:v>19.90502597645618</c:v>
                </c:pt>
                <c:pt idx="122">
                  <c:v>19.90502597645618</c:v>
                </c:pt>
                <c:pt idx="123">
                  <c:v>19.90502597645618</c:v>
                </c:pt>
                <c:pt idx="124">
                  <c:v>19.90502597645618</c:v>
                </c:pt>
                <c:pt idx="125">
                  <c:v>19.90502597645618</c:v>
                </c:pt>
                <c:pt idx="126">
                  <c:v>19.90502597645618</c:v>
                </c:pt>
                <c:pt idx="127">
                  <c:v>19.90502597645618</c:v>
                </c:pt>
                <c:pt idx="128">
                  <c:v>19.91136913105607</c:v>
                </c:pt>
                <c:pt idx="129">
                  <c:v>19.92412438758846</c:v>
                </c:pt>
                <c:pt idx="130">
                  <c:v>19.930467542188349</c:v>
                </c:pt>
                <c:pt idx="131">
                  <c:v>19.90502597645618</c:v>
                </c:pt>
                <c:pt idx="132">
                  <c:v>19.91136913105607</c:v>
                </c:pt>
                <c:pt idx="133">
                  <c:v>19.92412438758846</c:v>
                </c:pt>
                <c:pt idx="134">
                  <c:v>19.930467542188349</c:v>
                </c:pt>
                <c:pt idx="135">
                  <c:v>19.90502597645618</c:v>
                </c:pt>
                <c:pt idx="136">
                  <c:v>19.90502597645618</c:v>
                </c:pt>
                <c:pt idx="137">
                  <c:v>19.91136913105607</c:v>
                </c:pt>
                <c:pt idx="138">
                  <c:v>19.91136913105607</c:v>
                </c:pt>
                <c:pt idx="139">
                  <c:v>19.91136913105607</c:v>
                </c:pt>
                <c:pt idx="140">
                  <c:v>19.91136913105607</c:v>
                </c:pt>
                <c:pt idx="141">
                  <c:v>19.90502597645618</c:v>
                </c:pt>
                <c:pt idx="142">
                  <c:v>19.90502597645618</c:v>
                </c:pt>
                <c:pt idx="143">
                  <c:v>19.90502597645618</c:v>
                </c:pt>
                <c:pt idx="144">
                  <c:v>19.90502597645618</c:v>
                </c:pt>
                <c:pt idx="145">
                  <c:v>19.90502597645618</c:v>
                </c:pt>
                <c:pt idx="146">
                  <c:v>19.90502597645618</c:v>
                </c:pt>
                <c:pt idx="147">
                  <c:v>19.91136913105607</c:v>
                </c:pt>
                <c:pt idx="148">
                  <c:v>19.90502597645618</c:v>
                </c:pt>
                <c:pt idx="149">
                  <c:v>19.90502597645618</c:v>
                </c:pt>
                <c:pt idx="150">
                  <c:v>19.90502597645618</c:v>
                </c:pt>
                <c:pt idx="151">
                  <c:v>19.91136913105607</c:v>
                </c:pt>
                <c:pt idx="152">
                  <c:v>19.91778123298857</c:v>
                </c:pt>
                <c:pt idx="153">
                  <c:v>19.930467542188349</c:v>
                </c:pt>
                <c:pt idx="154">
                  <c:v>19.91778123298857</c:v>
                </c:pt>
                <c:pt idx="155">
                  <c:v>19.90502597645618</c:v>
                </c:pt>
                <c:pt idx="156">
                  <c:v>19.90502597645618</c:v>
                </c:pt>
                <c:pt idx="157">
                  <c:v>19.90502597645618</c:v>
                </c:pt>
                <c:pt idx="158">
                  <c:v>19.90502597645618</c:v>
                </c:pt>
                <c:pt idx="159">
                  <c:v>19.90502597645618</c:v>
                </c:pt>
                <c:pt idx="160">
                  <c:v>19.91136913105607</c:v>
                </c:pt>
                <c:pt idx="161">
                  <c:v>19.92412438758846</c:v>
                </c:pt>
                <c:pt idx="162">
                  <c:v>19.930467542188349</c:v>
                </c:pt>
                <c:pt idx="163">
                  <c:v>19.90502597645618</c:v>
                </c:pt>
                <c:pt idx="164">
                  <c:v>19.91136913105607</c:v>
                </c:pt>
                <c:pt idx="165">
                  <c:v>19.92412438758846</c:v>
                </c:pt>
                <c:pt idx="166">
                  <c:v>19.92412438758846</c:v>
                </c:pt>
                <c:pt idx="167">
                  <c:v>19.90502597645618</c:v>
                </c:pt>
                <c:pt idx="168">
                  <c:v>19.90502597645618</c:v>
                </c:pt>
                <c:pt idx="169">
                  <c:v>19.90502597645618</c:v>
                </c:pt>
                <c:pt idx="170">
                  <c:v>19.90502597645618</c:v>
                </c:pt>
                <c:pt idx="171">
                  <c:v>19.90502597645618</c:v>
                </c:pt>
                <c:pt idx="172">
                  <c:v>19.91136913105607</c:v>
                </c:pt>
                <c:pt idx="173">
                  <c:v>19.91778123298857</c:v>
                </c:pt>
                <c:pt idx="174">
                  <c:v>19.930467542188349</c:v>
                </c:pt>
                <c:pt idx="175">
                  <c:v>19.930467542188349</c:v>
                </c:pt>
                <c:pt idx="176">
                  <c:v>19.91778123298857</c:v>
                </c:pt>
                <c:pt idx="177">
                  <c:v>19.90502597645618</c:v>
                </c:pt>
                <c:pt idx="178">
                  <c:v>19.91136913105607</c:v>
                </c:pt>
                <c:pt idx="179">
                  <c:v>19.91136913105607</c:v>
                </c:pt>
                <c:pt idx="180">
                  <c:v>19.91136913105607</c:v>
                </c:pt>
                <c:pt idx="181">
                  <c:v>19.91136913105607</c:v>
                </c:pt>
                <c:pt idx="182">
                  <c:v>19.90502597645618</c:v>
                </c:pt>
                <c:pt idx="183">
                  <c:v>19.90502597645618</c:v>
                </c:pt>
                <c:pt idx="184">
                  <c:v>19.91136913105607</c:v>
                </c:pt>
                <c:pt idx="185">
                  <c:v>19.91136913105607</c:v>
                </c:pt>
                <c:pt idx="186">
                  <c:v>19.91136913105607</c:v>
                </c:pt>
                <c:pt idx="187">
                  <c:v>19.90502597645618</c:v>
                </c:pt>
                <c:pt idx="188">
                  <c:v>19.90502597645618</c:v>
                </c:pt>
                <c:pt idx="189">
                  <c:v>19.90502597645618</c:v>
                </c:pt>
                <c:pt idx="190">
                  <c:v>19.90502597645618</c:v>
                </c:pt>
                <c:pt idx="191">
                  <c:v>19.90502597645618</c:v>
                </c:pt>
                <c:pt idx="192">
                  <c:v>19.90502597645618</c:v>
                </c:pt>
                <c:pt idx="193">
                  <c:v>19.90502597645618</c:v>
                </c:pt>
                <c:pt idx="194">
                  <c:v>19.90502597645618</c:v>
                </c:pt>
                <c:pt idx="195">
                  <c:v>19.90502597645618</c:v>
                </c:pt>
                <c:pt idx="196">
                  <c:v>19.90502597645618</c:v>
                </c:pt>
                <c:pt idx="197">
                  <c:v>19.90502597645618</c:v>
                </c:pt>
                <c:pt idx="198">
                  <c:v>19.90502597645618</c:v>
                </c:pt>
                <c:pt idx="199">
                  <c:v>19.91136913105607</c:v>
                </c:pt>
                <c:pt idx="200">
                  <c:v>19.91136913105607</c:v>
                </c:pt>
                <c:pt idx="201">
                  <c:v>19.92412438758846</c:v>
                </c:pt>
                <c:pt idx="202">
                  <c:v>19.92412438758846</c:v>
                </c:pt>
                <c:pt idx="203">
                  <c:v>19.92412438758846</c:v>
                </c:pt>
                <c:pt idx="204">
                  <c:v>19.898682821856291</c:v>
                </c:pt>
                <c:pt idx="205">
                  <c:v>19.91136913105607</c:v>
                </c:pt>
                <c:pt idx="206">
                  <c:v>19.90502597645618</c:v>
                </c:pt>
                <c:pt idx="207">
                  <c:v>19.90502597645618</c:v>
                </c:pt>
                <c:pt idx="208">
                  <c:v>19.91136913105607</c:v>
                </c:pt>
                <c:pt idx="209">
                  <c:v>19.92412438758846</c:v>
                </c:pt>
                <c:pt idx="210">
                  <c:v>19.930467542188349</c:v>
                </c:pt>
                <c:pt idx="211">
                  <c:v>19.898682821856291</c:v>
                </c:pt>
                <c:pt idx="212">
                  <c:v>19.91136913105607</c:v>
                </c:pt>
                <c:pt idx="213">
                  <c:v>19.92412438758846</c:v>
                </c:pt>
                <c:pt idx="214">
                  <c:v>19.92412438758846</c:v>
                </c:pt>
                <c:pt idx="215">
                  <c:v>19.898682821856291</c:v>
                </c:pt>
                <c:pt idx="216">
                  <c:v>19.91136913105607</c:v>
                </c:pt>
                <c:pt idx="217">
                  <c:v>19.90502597645618</c:v>
                </c:pt>
                <c:pt idx="218">
                  <c:v>19.91136913105607</c:v>
                </c:pt>
                <c:pt idx="219">
                  <c:v>19.90502597645618</c:v>
                </c:pt>
                <c:pt idx="220">
                  <c:v>19.91136913105607</c:v>
                </c:pt>
                <c:pt idx="221">
                  <c:v>19.91778123298857</c:v>
                </c:pt>
                <c:pt idx="222">
                  <c:v>19.91778123298857</c:v>
                </c:pt>
                <c:pt idx="223">
                  <c:v>19.91778123298857</c:v>
                </c:pt>
                <c:pt idx="224">
                  <c:v>19.92412438758846</c:v>
                </c:pt>
                <c:pt idx="225">
                  <c:v>19.92412438758846</c:v>
                </c:pt>
                <c:pt idx="226">
                  <c:v>19.90502597645618</c:v>
                </c:pt>
                <c:pt idx="227">
                  <c:v>19.91136913105607</c:v>
                </c:pt>
                <c:pt idx="228">
                  <c:v>19.930467542188349</c:v>
                </c:pt>
                <c:pt idx="229">
                  <c:v>19.91136913105607</c:v>
                </c:pt>
                <c:pt idx="230">
                  <c:v>19.90502597645618</c:v>
                </c:pt>
                <c:pt idx="231">
                  <c:v>19.91136913105607</c:v>
                </c:pt>
                <c:pt idx="232">
                  <c:v>19.91778123298857</c:v>
                </c:pt>
                <c:pt idx="233">
                  <c:v>19.92412438758846</c:v>
                </c:pt>
                <c:pt idx="234">
                  <c:v>19.930467542188349</c:v>
                </c:pt>
                <c:pt idx="235">
                  <c:v>19.92412438758846</c:v>
                </c:pt>
                <c:pt idx="236">
                  <c:v>19.92412438758846</c:v>
                </c:pt>
                <c:pt idx="237">
                  <c:v>19.92412438758846</c:v>
                </c:pt>
                <c:pt idx="238">
                  <c:v>19.91778123298857</c:v>
                </c:pt>
                <c:pt idx="239">
                  <c:v>19.91136913105607</c:v>
                </c:pt>
                <c:pt idx="240">
                  <c:v>19.898682821856291</c:v>
                </c:pt>
                <c:pt idx="241">
                  <c:v>19.90502597645618</c:v>
                </c:pt>
                <c:pt idx="242">
                  <c:v>19.90502597645618</c:v>
                </c:pt>
                <c:pt idx="243">
                  <c:v>19.90502597645618</c:v>
                </c:pt>
                <c:pt idx="244">
                  <c:v>19.90502597645618</c:v>
                </c:pt>
                <c:pt idx="245">
                  <c:v>19.90502597645618</c:v>
                </c:pt>
                <c:pt idx="246">
                  <c:v>19.91136913105607</c:v>
                </c:pt>
                <c:pt idx="247">
                  <c:v>19.91778123298857</c:v>
                </c:pt>
                <c:pt idx="248">
                  <c:v>19.930467542188349</c:v>
                </c:pt>
                <c:pt idx="249">
                  <c:v>19.90502597645618</c:v>
                </c:pt>
                <c:pt idx="250">
                  <c:v>19.91136913105607</c:v>
                </c:pt>
                <c:pt idx="251">
                  <c:v>19.91778123298857</c:v>
                </c:pt>
                <c:pt idx="252">
                  <c:v>19.91778123298857</c:v>
                </c:pt>
                <c:pt idx="253">
                  <c:v>19.91136913105607</c:v>
                </c:pt>
                <c:pt idx="254">
                  <c:v>19.91136913105607</c:v>
                </c:pt>
                <c:pt idx="255">
                  <c:v>19.91136913105607</c:v>
                </c:pt>
                <c:pt idx="256">
                  <c:v>19.91136913105607</c:v>
                </c:pt>
                <c:pt idx="257">
                  <c:v>19.92412438758846</c:v>
                </c:pt>
                <c:pt idx="258">
                  <c:v>19.938948064099073</c:v>
                </c:pt>
                <c:pt idx="259">
                  <c:v>19.945360166031573</c:v>
                </c:pt>
                <c:pt idx="260">
                  <c:v>19.958046475231356</c:v>
                </c:pt>
                <c:pt idx="261">
                  <c:v>19.964458577163853</c:v>
                </c:pt>
                <c:pt idx="262">
                  <c:v>19.970801731763746</c:v>
                </c:pt>
                <c:pt idx="263">
                  <c:v>19.970801731763746</c:v>
                </c:pt>
                <c:pt idx="264">
                  <c:v>19.964458577163853</c:v>
                </c:pt>
                <c:pt idx="265">
                  <c:v>19.945360166031573</c:v>
                </c:pt>
                <c:pt idx="266">
                  <c:v>19.930467542188349</c:v>
                </c:pt>
                <c:pt idx="267">
                  <c:v>19.91778123298857</c:v>
                </c:pt>
                <c:pt idx="268">
                  <c:v>19.90502597645618</c:v>
                </c:pt>
                <c:pt idx="269">
                  <c:v>19.892270719923786</c:v>
                </c:pt>
                <c:pt idx="270">
                  <c:v>19.898682821856291</c:v>
                </c:pt>
                <c:pt idx="271">
                  <c:v>19.938948064099073</c:v>
                </c:pt>
                <c:pt idx="272">
                  <c:v>19.964458577163853</c:v>
                </c:pt>
                <c:pt idx="273">
                  <c:v>20.004723819406639</c:v>
                </c:pt>
                <c:pt idx="274">
                  <c:v>19.989900142896026</c:v>
                </c:pt>
                <c:pt idx="275">
                  <c:v>20.076911676646706</c:v>
                </c:pt>
                <c:pt idx="276">
                  <c:v>20.110833764289602</c:v>
                </c:pt>
                <c:pt idx="277">
                  <c:v>20.149030586554165</c:v>
                </c:pt>
                <c:pt idx="278">
                  <c:v>20.089597985846492</c:v>
                </c:pt>
                <c:pt idx="279">
                  <c:v>19.964458577163853</c:v>
                </c:pt>
                <c:pt idx="280">
                  <c:v>19.964458577163853</c:v>
                </c:pt>
                <c:pt idx="281">
                  <c:v>19.958046475231356</c:v>
                </c:pt>
                <c:pt idx="282">
                  <c:v>19.989900142896026</c:v>
                </c:pt>
                <c:pt idx="283">
                  <c:v>19.989900142896026</c:v>
                </c:pt>
                <c:pt idx="284">
                  <c:v>20.076911676646706</c:v>
                </c:pt>
                <c:pt idx="285">
                  <c:v>20.110833764289602</c:v>
                </c:pt>
                <c:pt idx="286">
                  <c:v>20.057813265514426</c:v>
                </c:pt>
                <c:pt idx="287">
                  <c:v>19.970801731763746</c:v>
                </c:pt>
                <c:pt idx="288">
                  <c:v>20.036577487071312</c:v>
                </c:pt>
                <c:pt idx="289">
                  <c:v>20.064156420114319</c:v>
                </c:pt>
                <c:pt idx="290">
                  <c:v>20.089597985846492</c:v>
                </c:pt>
                <c:pt idx="291">
                  <c:v>20.057813265514426</c:v>
                </c:pt>
                <c:pt idx="292">
                  <c:v>20.110833764289602</c:v>
                </c:pt>
                <c:pt idx="293">
                  <c:v>20.110833764289602</c:v>
                </c:pt>
                <c:pt idx="294">
                  <c:v>20.023822230538922</c:v>
                </c:pt>
                <c:pt idx="295">
                  <c:v>20.083254831246595</c:v>
                </c:pt>
                <c:pt idx="296">
                  <c:v>20.136275330021778</c:v>
                </c:pt>
                <c:pt idx="297">
                  <c:v>20.189364776129562</c:v>
                </c:pt>
                <c:pt idx="298">
                  <c:v>20.149030586554165</c:v>
                </c:pt>
                <c:pt idx="299">
                  <c:v>20.042920641671202</c:v>
                </c:pt>
                <c:pt idx="300">
                  <c:v>20.083254831246595</c:v>
                </c:pt>
                <c:pt idx="301">
                  <c:v>20.102353242378879</c:v>
                </c:pt>
                <c:pt idx="302">
                  <c:v>20.142687431954272</c:v>
                </c:pt>
                <c:pt idx="303">
                  <c:v>20.102353242378879</c:v>
                </c:pt>
                <c:pt idx="304">
                  <c:v>20.161716895753944</c:v>
                </c:pt>
                <c:pt idx="305">
                  <c:v>20.195707930729451</c:v>
                </c:pt>
                <c:pt idx="306">
                  <c:v>20.189364776129562</c:v>
                </c:pt>
                <c:pt idx="307">
                  <c:v>20.261483686037014</c:v>
                </c:pt>
                <c:pt idx="308">
                  <c:v>20.282719464480131</c:v>
                </c:pt>
                <c:pt idx="309">
                  <c:v>20.25507158410452</c:v>
                </c:pt>
                <c:pt idx="310">
                  <c:v>20.314504184812197</c:v>
                </c:pt>
                <c:pt idx="311">
                  <c:v>20.308161030212304</c:v>
                </c:pt>
                <c:pt idx="312">
                  <c:v>20.248728429504627</c:v>
                </c:pt>
                <c:pt idx="313">
                  <c:v>20.327259441344584</c:v>
                </c:pt>
                <c:pt idx="314">
                  <c:v>20.380279940119763</c:v>
                </c:pt>
                <c:pt idx="315">
                  <c:v>20.401515718562873</c:v>
                </c:pt>
                <c:pt idx="316">
                  <c:v>20.395103616630376</c:v>
                </c:pt>
                <c:pt idx="317">
                  <c:v>20.401515718562873</c:v>
                </c:pt>
                <c:pt idx="318">
                  <c:v>20.426957284295046</c:v>
                </c:pt>
                <c:pt idx="319">
                  <c:v>20.420614129695156</c:v>
                </c:pt>
                <c:pt idx="320">
                  <c:v>20.33573996325531</c:v>
                </c:pt>
                <c:pt idx="321">
                  <c:v>20.202051085329344</c:v>
                </c:pt>
                <c:pt idx="322">
                  <c:v>20.057813265514426</c:v>
                </c:pt>
                <c:pt idx="323">
                  <c:v>19.898682821856291</c:v>
                </c:pt>
                <c:pt idx="324">
                  <c:v>19.91136913105607</c:v>
                </c:pt>
                <c:pt idx="325">
                  <c:v>19.892270719923786</c:v>
                </c:pt>
                <c:pt idx="326">
                  <c:v>19.877447043413174</c:v>
                </c:pt>
                <c:pt idx="327">
                  <c:v>19.798916031573214</c:v>
                </c:pt>
                <c:pt idx="328">
                  <c:v>19.818014442705497</c:v>
                </c:pt>
                <c:pt idx="329">
                  <c:v>19.82649496461622</c:v>
                </c:pt>
                <c:pt idx="330">
                  <c:v>19.786229722373434</c:v>
                </c:pt>
                <c:pt idx="331">
                  <c:v>19.877447043413174</c:v>
                </c:pt>
                <c:pt idx="332">
                  <c:v>19.92412438758846</c:v>
                </c:pt>
                <c:pt idx="333">
                  <c:v>19.930467542188349</c:v>
                </c:pt>
                <c:pt idx="334">
                  <c:v>19.85834863228089</c:v>
                </c:pt>
                <c:pt idx="335">
                  <c:v>19.733140276265651</c:v>
                </c:pt>
                <c:pt idx="336">
                  <c:v>19.561323523407729</c:v>
                </c:pt>
                <c:pt idx="337">
                  <c:v>19.395849925149701</c:v>
                </c:pt>
                <c:pt idx="338">
                  <c:v>19.395849925149701</c:v>
                </c:pt>
                <c:pt idx="339">
                  <c:v>19.402193079749594</c:v>
                </c:pt>
                <c:pt idx="340">
                  <c:v>19.42129149088187</c:v>
                </c:pt>
                <c:pt idx="341">
                  <c:v>19.361858890174201</c:v>
                </c:pt>
                <c:pt idx="342">
                  <c:v>19.429772012792593</c:v>
                </c:pt>
                <c:pt idx="343">
                  <c:v>19.46796883505716</c:v>
                </c:pt>
                <c:pt idx="344">
                  <c:v>19.527332488432226</c:v>
                </c:pt>
                <c:pt idx="345">
                  <c:v>19.508303024632554</c:v>
                </c:pt>
                <c:pt idx="346">
                  <c:v>19.593108243739795</c:v>
                </c:pt>
                <c:pt idx="347">
                  <c:v>19.652540844447469</c:v>
                </c:pt>
                <c:pt idx="348">
                  <c:v>19.692875034022862</c:v>
                </c:pt>
                <c:pt idx="349">
                  <c:v>19.686462932090365</c:v>
                </c:pt>
                <c:pt idx="350">
                  <c:v>19.614344022182905</c:v>
                </c:pt>
                <c:pt idx="351">
                  <c:v>19.495547768100163</c:v>
                </c:pt>
                <c:pt idx="352">
                  <c:v>19.349172580974411</c:v>
                </c:pt>
                <c:pt idx="353">
                  <c:v>19.342760479041917</c:v>
                </c:pt>
                <c:pt idx="354">
                  <c:v>19.308838391399018</c:v>
                </c:pt>
                <c:pt idx="355">
                  <c:v>19.308838391399018</c:v>
                </c:pt>
                <c:pt idx="356">
                  <c:v>19.276984723734351</c:v>
                </c:pt>
                <c:pt idx="357">
                  <c:v>19.368270992106694</c:v>
                </c:pt>
                <c:pt idx="358">
                  <c:v>19.414948336281981</c:v>
                </c:pt>
                <c:pt idx="359">
                  <c:v>19.395849925149701</c:v>
                </c:pt>
                <c:pt idx="360">
                  <c:v>19.495547768100163</c:v>
                </c:pt>
                <c:pt idx="361">
                  <c:v>19.567666678007619</c:v>
                </c:pt>
                <c:pt idx="362">
                  <c:v>19.561323523407729</c:v>
                </c:pt>
                <c:pt idx="363">
                  <c:v>19.639785587915078</c:v>
                </c:pt>
                <c:pt idx="364">
                  <c:v>19.692875034022862</c:v>
                </c:pt>
                <c:pt idx="365">
                  <c:v>19.673776622890582</c:v>
                </c:pt>
                <c:pt idx="366">
                  <c:v>19.726797121665761</c:v>
                </c:pt>
                <c:pt idx="367">
                  <c:v>19.752238687397931</c:v>
                </c:pt>
                <c:pt idx="368">
                  <c:v>19.733140276265651</c:v>
                </c:pt>
                <c:pt idx="369">
                  <c:v>19.85834863228089</c:v>
                </c:pt>
                <c:pt idx="370">
                  <c:v>19.898682821856291</c:v>
                </c:pt>
                <c:pt idx="371">
                  <c:v>19.852005477681001</c:v>
                </c:pt>
                <c:pt idx="372">
                  <c:v>19.752238687397931</c:v>
                </c:pt>
                <c:pt idx="373">
                  <c:v>19.593108243739795</c:v>
                </c:pt>
                <c:pt idx="374">
                  <c:v>19.408536234349484</c:v>
                </c:pt>
                <c:pt idx="375">
                  <c:v>19.395849925149701</c:v>
                </c:pt>
                <c:pt idx="376">
                  <c:v>19.3894378232172</c:v>
                </c:pt>
                <c:pt idx="377">
                  <c:v>19.408536234349484</c:v>
                </c:pt>
                <c:pt idx="378">
                  <c:v>19.368270992106694</c:v>
                </c:pt>
                <c:pt idx="379">
                  <c:v>19.43611516739249</c:v>
                </c:pt>
                <c:pt idx="380">
                  <c:v>19.47431198965705</c:v>
                </c:pt>
                <c:pt idx="381">
                  <c:v>19.508303024632554</c:v>
                </c:pt>
                <c:pt idx="382">
                  <c:v>19.554980368807836</c:v>
                </c:pt>
                <c:pt idx="383">
                  <c:v>19.567666678007619</c:v>
                </c:pt>
                <c:pt idx="384">
                  <c:v>19.508303024632554</c:v>
                </c:pt>
                <c:pt idx="385">
                  <c:v>19.383094668617311</c:v>
                </c:pt>
                <c:pt idx="386">
                  <c:v>19.395849925149701</c:v>
                </c:pt>
                <c:pt idx="387">
                  <c:v>19.368270992106694</c:v>
                </c:pt>
                <c:pt idx="388">
                  <c:v>19.361858890174201</c:v>
                </c:pt>
                <c:pt idx="389">
                  <c:v>19.317318913309744</c:v>
                </c:pt>
                <c:pt idx="390">
                  <c:v>19.414948336281981</c:v>
                </c:pt>
                <c:pt idx="391">
                  <c:v>19.48920461350027</c:v>
                </c:pt>
                <c:pt idx="392">
                  <c:v>19.495547768100163</c:v>
                </c:pt>
                <c:pt idx="393">
                  <c:v>19.45521357852477</c:v>
                </c:pt>
                <c:pt idx="394">
                  <c:v>19.383094668617311</c:v>
                </c:pt>
                <c:pt idx="395">
                  <c:v>19.289739980266742</c:v>
                </c:pt>
                <c:pt idx="396">
                  <c:v>19.170943726183992</c:v>
                </c:pt>
                <c:pt idx="397">
                  <c:v>19.183630035383782</c:v>
                </c:pt>
                <c:pt idx="398">
                  <c:v>19.196385291916169</c:v>
                </c:pt>
                <c:pt idx="399">
                  <c:v>19.223964224959175</c:v>
                </c:pt>
                <c:pt idx="400">
                  <c:v>19.196385291916169</c:v>
                </c:pt>
                <c:pt idx="401">
                  <c:v>19.111511125476323</c:v>
                </c:pt>
                <c:pt idx="402">
                  <c:v>19.158188469651606</c:v>
                </c:pt>
                <c:pt idx="403">
                  <c:v>19.196385291916169</c:v>
                </c:pt>
                <c:pt idx="404">
                  <c:v>19.255817892623842</c:v>
                </c:pt>
                <c:pt idx="405">
                  <c:v>19.217621070359282</c:v>
                </c:pt>
                <c:pt idx="406">
                  <c:v>19.136952691208492</c:v>
                </c:pt>
                <c:pt idx="407">
                  <c:v>19.211208968426781</c:v>
                </c:pt>
                <c:pt idx="408">
                  <c:v>19.276984723734351</c:v>
                </c:pt>
                <c:pt idx="409">
                  <c:v>19.308838391399018</c:v>
                </c:pt>
                <c:pt idx="410">
                  <c:v>19.264298414534569</c:v>
                </c:pt>
                <c:pt idx="411">
                  <c:v>19.183630035383782</c:v>
                </c:pt>
                <c:pt idx="412">
                  <c:v>19.052078524768646</c:v>
                </c:pt>
                <c:pt idx="413">
                  <c:v>19.092412714344039</c:v>
                </c:pt>
                <c:pt idx="414">
                  <c:v>19.130609536608599</c:v>
                </c:pt>
                <c:pt idx="415">
                  <c:v>19.170943726183992</c:v>
                </c:pt>
                <c:pt idx="416">
                  <c:v>19.12426638200871</c:v>
                </c:pt>
                <c:pt idx="417">
                  <c:v>19.217621070359282</c:v>
                </c:pt>
                <c:pt idx="418">
                  <c:v>19.289739980266742</c:v>
                </c:pt>
                <c:pt idx="419">
                  <c:v>19.349172580974411</c:v>
                </c:pt>
                <c:pt idx="420">
                  <c:v>19.330074169842135</c:v>
                </c:pt>
                <c:pt idx="421">
                  <c:v>19.249405790691345</c:v>
                </c:pt>
                <c:pt idx="422">
                  <c:v>19.143364793140993</c:v>
                </c:pt>
                <c:pt idx="423">
                  <c:v>18.99905802599347</c:v>
                </c:pt>
                <c:pt idx="424">
                  <c:v>18.99905802599347</c:v>
                </c:pt>
                <c:pt idx="425">
                  <c:v>19.011813282525857</c:v>
                </c:pt>
                <c:pt idx="426">
                  <c:v>19.039392215568864</c:v>
                </c:pt>
                <c:pt idx="427">
                  <c:v>19.01815643712575</c:v>
                </c:pt>
                <c:pt idx="428">
                  <c:v>18.933282270685904</c:v>
                </c:pt>
                <c:pt idx="429">
                  <c:v>18.799593392759935</c:v>
                </c:pt>
                <c:pt idx="430">
                  <c:v>18.799593392759935</c:v>
                </c:pt>
                <c:pt idx="431">
                  <c:v>18.780494981627651</c:v>
                </c:pt>
                <c:pt idx="432">
                  <c:v>18.755053415895482</c:v>
                </c:pt>
                <c:pt idx="433">
                  <c:v>18.714788173652696</c:v>
                </c:pt>
                <c:pt idx="434">
                  <c:v>18.786907083560155</c:v>
                </c:pt>
                <c:pt idx="435">
                  <c:v>18.867506515378338</c:v>
                </c:pt>
                <c:pt idx="436">
                  <c:v>18.873849669978224</c:v>
                </c:pt>
                <c:pt idx="437">
                  <c:v>18.965135938350574</c:v>
                </c:pt>
                <c:pt idx="438">
                  <c:v>19.011813282525857</c:v>
                </c:pt>
                <c:pt idx="439">
                  <c:v>19.005401180593363</c:v>
                </c:pt>
                <c:pt idx="440">
                  <c:v>19.136952691208492</c:v>
                </c:pt>
                <c:pt idx="441">
                  <c:v>19.204865813826892</c:v>
                </c:pt>
                <c:pt idx="442">
                  <c:v>19.230307379559065</c:v>
                </c:pt>
                <c:pt idx="443">
                  <c:v>19.270641569134458</c:v>
                </c:pt>
                <c:pt idx="444">
                  <c:v>19.270641569134458</c:v>
                </c:pt>
                <c:pt idx="445">
                  <c:v>19.196385291916169</c:v>
                </c:pt>
                <c:pt idx="446">
                  <c:v>19.111511125476323</c:v>
                </c:pt>
                <c:pt idx="447">
                  <c:v>19.005401180593363</c:v>
                </c:pt>
                <c:pt idx="448">
                  <c:v>18.892948081110504</c:v>
                </c:pt>
                <c:pt idx="449">
                  <c:v>18.912046492242787</c:v>
                </c:pt>
                <c:pt idx="450">
                  <c:v>18.905703337642898</c:v>
                </c:pt>
                <c:pt idx="451">
                  <c:v>18.892948081110504</c:v>
                </c:pt>
                <c:pt idx="452">
                  <c:v>18.827172325802941</c:v>
                </c:pt>
                <c:pt idx="453">
                  <c:v>18.912046492242787</c:v>
                </c:pt>
                <c:pt idx="454">
                  <c:v>18.986302769461076</c:v>
                </c:pt>
                <c:pt idx="455">
                  <c:v>19.01815643712575</c:v>
                </c:pt>
                <c:pt idx="456">
                  <c:v>18.986302769461076</c:v>
                </c:pt>
                <c:pt idx="457">
                  <c:v>18.912046492242787</c:v>
                </c:pt>
                <c:pt idx="458">
                  <c:v>18.99905802599347</c:v>
                </c:pt>
                <c:pt idx="459">
                  <c:v>19.045735370168757</c:v>
                </c:pt>
                <c:pt idx="460">
                  <c:v>19.058490626701143</c:v>
                </c:pt>
                <c:pt idx="461">
                  <c:v>19.01815643712575</c:v>
                </c:pt>
                <c:pt idx="462">
                  <c:v>19.092412714344039</c:v>
                </c:pt>
                <c:pt idx="463">
                  <c:v>19.151845315051716</c:v>
                </c:pt>
                <c:pt idx="464">
                  <c:v>19.204865813826892</c:v>
                </c:pt>
                <c:pt idx="465">
                  <c:v>19.196385291916169</c:v>
                </c:pt>
                <c:pt idx="466">
                  <c:v>19.12426638200871</c:v>
                </c:pt>
                <c:pt idx="467">
                  <c:v>18.99905802599347</c:v>
                </c:pt>
                <c:pt idx="468">
                  <c:v>19.045735370168757</c:v>
                </c:pt>
                <c:pt idx="469">
                  <c:v>19.077589037833423</c:v>
                </c:pt>
                <c:pt idx="470">
                  <c:v>19.10516797087643</c:v>
                </c:pt>
                <c:pt idx="471">
                  <c:v>19.045735370168757</c:v>
                </c:pt>
                <c:pt idx="472">
                  <c:v>19.10516797087643</c:v>
                </c:pt>
                <c:pt idx="473">
                  <c:v>19.117854280076212</c:v>
                </c:pt>
                <c:pt idx="474">
                  <c:v>19.098755868943933</c:v>
                </c:pt>
                <c:pt idx="475">
                  <c:v>19.098755868943933</c:v>
                </c:pt>
                <c:pt idx="476">
                  <c:v>19.117854280076212</c:v>
                </c:pt>
                <c:pt idx="477">
                  <c:v>19.143364793140993</c:v>
                </c:pt>
                <c:pt idx="478">
                  <c:v>19.164531624251499</c:v>
                </c:pt>
                <c:pt idx="479">
                  <c:v>19.164531624251499</c:v>
                </c:pt>
                <c:pt idx="480">
                  <c:v>19.170943726183992</c:v>
                </c:pt>
                <c:pt idx="481">
                  <c:v>19.136952691208492</c:v>
                </c:pt>
                <c:pt idx="482">
                  <c:v>19.071176935900926</c:v>
                </c:pt>
                <c:pt idx="483">
                  <c:v>18.95238068181818</c:v>
                </c:pt>
                <c:pt idx="484">
                  <c:v>18.971479092950464</c:v>
                </c:pt>
                <c:pt idx="485">
                  <c:v>18.979959614861187</c:v>
                </c:pt>
                <c:pt idx="486">
                  <c:v>18.979959614861187</c:v>
                </c:pt>
                <c:pt idx="487">
                  <c:v>18.892948081110504</c:v>
                </c:pt>
                <c:pt idx="488">
                  <c:v>18.926939116086011</c:v>
                </c:pt>
                <c:pt idx="489">
                  <c:v>18.95872383641807</c:v>
                </c:pt>
                <c:pt idx="490">
                  <c:v>18.979959614861187</c:v>
                </c:pt>
                <c:pt idx="491">
                  <c:v>18.965135938350574</c:v>
                </c:pt>
                <c:pt idx="492">
                  <c:v>18.899360183043004</c:v>
                </c:pt>
                <c:pt idx="493">
                  <c:v>18.780494981627651</c:v>
                </c:pt>
                <c:pt idx="494">
                  <c:v>18.655355572945016</c:v>
                </c:pt>
                <c:pt idx="495">
                  <c:v>18.702032917120306</c:v>
                </c:pt>
                <c:pt idx="496">
                  <c:v>18.727474482852475</c:v>
                </c:pt>
                <c:pt idx="497">
                  <c:v>18.740229739384869</c:v>
                </c:pt>
                <c:pt idx="498">
                  <c:v>18.695689762520413</c:v>
                </c:pt>
                <c:pt idx="499">
                  <c:v>18.608678228769733</c:v>
                </c:pt>
                <c:pt idx="500">
                  <c:v>18.695689762520413</c:v>
                </c:pt>
                <c:pt idx="501">
                  <c:v>18.740229739384869</c:v>
                </c:pt>
                <c:pt idx="502">
                  <c:v>18.755053415895482</c:v>
                </c:pt>
                <c:pt idx="503">
                  <c:v>18.702032917120306</c:v>
                </c:pt>
                <c:pt idx="504">
                  <c:v>18.615021383369623</c:v>
                </c:pt>
                <c:pt idx="505">
                  <c:v>18.523804062329884</c:v>
                </c:pt>
                <c:pt idx="506">
                  <c:v>18.574756141126837</c:v>
                </c:pt>
                <c:pt idx="507">
                  <c:v>18.602335074169844</c:v>
                </c:pt>
                <c:pt idx="508">
                  <c:v>18.621433485302124</c:v>
                </c:pt>
                <c:pt idx="509">
                  <c:v>18.58957981763745</c:v>
                </c:pt>
                <c:pt idx="510">
                  <c:v>18.536559318862277</c:v>
                </c:pt>
                <c:pt idx="511">
                  <c:v>18.602335074169844</c:v>
                </c:pt>
                <c:pt idx="512">
                  <c:v>18.63625716181274</c:v>
                </c:pt>
                <c:pt idx="513">
                  <c:v>18.661698727544909</c:v>
                </c:pt>
                <c:pt idx="514">
                  <c:v>18.642600316412629</c:v>
                </c:pt>
                <c:pt idx="515">
                  <c:v>18.761465517827979</c:v>
                </c:pt>
                <c:pt idx="516">
                  <c:v>18.833584427735438</c:v>
                </c:pt>
                <c:pt idx="517">
                  <c:v>18.867506515378338</c:v>
                </c:pt>
                <c:pt idx="518">
                  <c:v>18.839927582335331</c:v>
                </c:pt>
                <c:pt idx="519">
                  <c:v>18.746572893984759</c:v>
                </c:pt>
                <c:pt idx="520">
                  <c:v>18.814486016603158</c:v>
                </c:pt>
                <c:pt idx="521">
                  <c:v>18.880261771910725</c:v>
                </c:pt>
                <c:pt idx="522">
                  <c:v>18.926939116086011</c:v>
                </c:pt>
                <c:pt idx="523">
                  <c:v>18.899360183043004</c:v>
                </c:pt>
                <c:pt idx="524">
                  <c:v>18.814486016603158</c:v>
                </c:pt>
                <c:pt idx="525">
                  <c:v>18.880261771910725</c:v>
                </c:pt>
                <c:pt idx="526">
                  <c:v>18.93962542528579</c:v>
                </c:pt>
                <c:pt idx="527">
                  <c:v>18.979959614861187</c:v>
                </c:pt>
                <c:pt idx="528">
                  <c:v>18.926939116086011</c:v>
                </c:pt>
                <c:pt idx="529">
                  <c:v>18.839927582335331</c:v>
                </c:pt>
                <c:pt idx="530">
                  <c:v>18.912046492242787</c:v>
                </c:pt>
                <c:pt idx="531">
                  <c:v>18.979959614861187</c:v>
                </c:pt>
                <c:pt idx="532">
                  <c:v>19.005401180593363</c:v>
                </c:pt>
                <c:pt idx="533">
                  <c:v>18.95238068181818</c:v>
                </c:pt>
                <c:pt idx="534">
                  <c:v>18.839927582335331</c:v>
                </c:pt>
                <c:pt idx="535">
                  <c:v>18.727474482852475</c:v>
                </c:pt>
                <c:pt idx="536">
                  <c:v>18.780494981627651</c:v>
                </c:pt>
                <c:pt idx="537">
                  <c:v>18.827172325802941</c:v>
                </c:pt>
                <c:pt idx="538">
                  <c:v>18.839927582335331</c:v>
                </c:pt>
                <c:pt idx="539">
                  <c:v>18.786907083560155</c:v>
                </c:pt>
                <c:pt idx="540">
                  <c:v>18.66811082947741</c:v>
                </c:pt>
                <c:pt idx="541">
                  <c:v>18.680797138677192</c:v>
                </c:pt>
                <c:pt idx="542">
                  <c:v>18.702032917120306</c:v>
                </c:pt>
                <c:pt idx="543">
                  <c:v>18.721131328252586</c:v>
                </c:pt>
                <c:pt idx="544">
                  <c:v>18.708376071720192</c:v>
                </c:pt>
                <c:pt idx="545">
                  <c:v>18.627776639902013</c:v>
                </c:pt>
                <c:pt idx="546">
                  <c:v>18.502568283886774</c:v>
                </c:pt>
                <c:pt idx="547">
                  <c:v>18.542902473462167</c:v>
                </c:pt>
                <c:pt idx="548">
                  <c:v>18.549245628062057</c:v>
                </c:pt>
                <c:pt idx="549">
                  <c:v>18.542902473462167</c:v>
                </c:pt>
                <c:pt idx="550">
                  <c:v>18.48346987275449</c:v>
                </c:pt>
                <c:pt idx="551">
                  <c:v>18.58323666303756</c:v>
                </c:pt>
                <c:pt idx="552">
                  <c:v>18.66811082947741</c:v>
                </c:pt>
                <c:pt idx="553">
                  <c:v>18.708376071720192</c:v>
                </c:pt>
                <c:pt idx="554">
                  <c:v>18.674453984077303</c:v>
                </c:pt>
                <c:pt idx="555">
                  <c:v>18.602335074169844</c:v>
                </c:pt>
                <c:pt idx="556">
                  <c:v>18.523804062329884</c:v>
                </c:pt>
                <c:pt idx="557">
                  <c:v>18.58323666303756</c:v>
                </c:pt>
                <c:pt idx="558">
                  <c:v>18.608678228769733</c:v>
                </c:pt>
                <c:pt idx="559">
                  <c:v>18.621433485302124</c:v>
                </c:pt>
                <c:pt idx="560">
                  <c:v>18.58323666303756</c:v>
                </c:pt>
                <c:pt idx="561">
                  <c:v>18.702032917120306</c:v>
                </c:pt>
                <c:pt idx="562">
                  <c:v>18.786907083560155</c:v>
                </c:pt>
                <c:pt idx="563">
                  <c:v>18.814486016603158</c:v>
                </c:pt>
                <c:pt idx="564">
                  <c:v>18.786907083560155</c:v>
                </c:pt>
                <c:pt idx="565">
                  <c:v>18.733817637452368</c:v>
                </c:pt>
                <c:pt idx="566">
                  <c:v>18.655355572945016</c:v>
                </c:pt>
                <c:pt idx="567">
                  <c:v>18.530147216929773</c:v>
                </c:pt>
                <c:pt idx="568">
                  <c:v>18.549245628062057</c:v>
                </c:pt>
                <c:pt idx="569">
                  <c:v>18.574756141126837</c:v>
                </c:pt>
                <c:pt idx="570">
                  <c:v>18.621433485302124</c:v>
                </c:pt>
                <c:pt idx="571">
                  <c:v>18.58323666303756</c:v>
                </c:pt>
                <c:pt idx="572">
                  <c:v>18.66811082947741</c:v>
                </c:pt>
                <c:pt idx="573">
                  <c:v>18.733817637452368</c:v>
                </c:pt>
                <c:pt idx="574">
                  <c:v>18.786907083560155</c:v>
                </c:pt>
                <c:pt idx="575">
                  <c:v>18.820829171203048</c:v>
                </c:pt>
                <c:pt idx="576">
                  <c:v>18.839927582335331</c:v>
                </c:pt>
                <c:pt idx="577">
                  <c:v>18.873849669978224</c:v>
                </c:pt>
                <c:pt idx="578">
                  <c:v>18.912046492242787</c:v>
                </c:pt>
                <c:pt idx="579">
                  <c:v>18.880261771910725</c:v>
                </c:pt>
                <c:pt idx="580">
                  <c:v>18.799593392759935</c:v>
                </c:pt>
                <c:pt idx="581">
                  <c:v>18.708376071720192</c:v>
                </c:pt>
                <c:pt idx="582">
                  <c:v>18.58957981763745</c:v>
                </c:pt>
                <c:pt idx="583">
                  <c:v>18.621433485302124</c:v>
                </c:pt>
                <c:pt idx="584">
                  <c:v>18.63625716181274</c:v>
                </c:pt>
                <c:pt idx="585">
                  <c:v>18.655355572945016</c:v>
                </c:pt>
                <c:pt idx="586">
                  <c:v>18.63625716181274</c:v>
                </c:pt>
                <c:pt idx="587">
                  <c:v>18.727474482852475</c:v>
                </c:pt>
                <c:pt idx="588">
                  <c:v>18.780494981627651</c:v>
                </c:pt>
                <c:pt idx="589">
                  <c:v>18.827172325802941</c:v>
                </c:pt>
                <c:pt idx="590">
                  <c:v>18.827172325802941</c:v>
                </c:pt>
                <c:pt idx="591">
                  <c:v>18.755053415895482</c:v>
                </c:pt>
                <c:pt idx="592">
                  <c:v>18.642600316412629</c:v>
                </c:pt>
                <c:pt idx="593">
                  <c:v>18.695689762520413</c:v>
                </c:pt>
                <c:pt idx="594">
                  <c:v>18.746572893984759</c:v>
                </c:pt>
                <c:pt idx="595">
                  <c:v>18.767808672427872</c:v>
                </c:pt>
                <c:pt idx="596">
                  <c:v>18.708376071720192</c:v>
                </c:pt>
                <c:pt idx="597">
                  <c:v>18.780494981627651</c:v>
                </c:pt>
                <c:pt idx="598">
                  <c:v>18.799593392759935</c:v>
                </c:pt>
                <c:pt idx="599">
                  <c:v>18.793250238160041</c:v>
                </c:pt>
                <c:pt idx="600">
                  <c:v>18.793250238160041</c:v>
                </c:pt>
                <c:pt idx="601">
                  <c:v>18.761465517827979</c:v>
                </c:pt>
                <c:pt idx="602">
                  <c:v>18.708376071720192</c:v>
                </c:pt>
                <c:pt idx="603">
                  <c:v>18.608678228769733</c:v>
                </c:pt>
                <c:pt idx="604">
                  <c:v>18.455890939711484</c:v>
                </c:pt>
                <c:pt idx="605">
                  <c:v>18.477126718154597</c:v>
                </c:pt>
                <c:pt idx="606">
                  <c:v>18.470783563554708</c:v>
                </c:pt>
                <c:pt idx="607">
                  <c:v>18.449547785111594</c:v>
                </c:pt>
                <c:pt idx="608">
                  <c:v>18.364673618671748</c:v>
                </c:pt>
                <c:pt idx="609">
                  <c:v>18.258563673788785</c:v>
                </c:pt>
                <c:pt idx="610">
                  <c:v>18.317996274496462</c:v>
                </c:pt>
                <c:pt idx="611">
                  <c:v>18.371016773271638</c:v>
                </c:pt>
                <c:pt idx="612">
                  <c:v>18.390115184403921</c:v>
                </c:pt>
                <c:pt idx="613">
                  <c:v>18.349849942161132</c:v>
                </c:pt>
                <c:pt idx="614">
                  <c:v>18.284074186853566</c:v>
                </c:pt>
                <c:pt idx="615">
                  <c:v>18.205543175013609</c:v>
                </c:pt>
                <c:pt idx="616">
                  <c:v>18.09309007553076</c:v>
                </c:pt>
                <c:pt idx="617">
                  <c:v>18.11853164126293</c:v>
                </c:pt>
                <c:pt idx="618">
                  <c:v>18.133424265106154</c:v>
                </c:pt>
                <c:pt idx="619">
                  <c:v>18.165208985438213</c:v>
                </c:pt>
                <c:pt idx="620">
                  <c:v>18.158865830838323</c:v>
                </c:pt>
                <c:pt idx="621">
                  <c:v>18.086746920930864</c:v>
                </c:pt>
                <c:pt idx="622">
                  <c:v>18.133424265106154</c:v>
                </c:pt>
                <c:pt idx="623">
                  <c:v>18.177964241970606</c:v>
                </c:pt>
                <c:pt idx="624">
                  <c:v>18.19920002041372</c:v>
                </c:pt>
                <c:pt idx="625">
                  <c:v>18.139767419706043</c:v>
                </c:pt>
                <c:pt idx="626">
                  <c:v>18.224641586145889</c:v>
                </c:pt>
                <c:pt idx="627">
                  <c:v>18.298897863364179</c:v>
                </c:pt>
                <c:pt idx="628">
                  <c:v>18.364673618671748</c:v>
                </c:pt>
                <c:pt idx="629">
                  <c:v>18.349849942161132</c:v>
                </c:pt>
                <c:pt idx="630">
                  <c:v>18.284074186853566</c:v>
                </c:pt>
                <c:pt idx="631">
                  <c:v>18.192787918481219</c:v>
                </c:pt>
                <c:pt idx="632">
                  <c:v>18.09309007553076</c:v>
                </c:pt>
                <c:pt idx="633">
                  <c:v>18.146110574305936</c:v>
                </c:pt>
                <c:pt idx="634">
                  <c:v>18.165208985438213</c:v>
                </c:pt>
                <c:pt idx="635">
                  <c:v>18.192787918481219</c:v>
                </c:pt>
                <c:pt idx="636">
                  <c:v>18.171621087370713</c:v>
                </c:pt>
                <c:pt idx="637">
                  <c:v>18.112188486663037</c:v>
                </c:pt>
                <c:pt idx="638">
                  <c:v>18.192787918481219</c:v>
                </c:pt>
                <c:pt idx="639">
                  <c:v>18.230984740745782</c:v>
                </c:pt>
                <c:pt idx="640">
                  <c:v>18.277662084921065</c:v>
                </c:pt>
                <c:pt idx="641">
                  <c:v>18.277662084921065</c:v>
                </c:pt>
                <c:pt idx="642">
                  <c:v>18.211886329613503</c:v>
                </c:pt>
                <c:pt idx="643">
                  <c:v>18.09309007553076</c:v>
                </c:pt>
                <c:pt idx="644">
                  <c:v>18.158865830838323</c:v>
                </c:pt>
                <c:pt idx="645">
                  <c:v>18.23739684267828</c:v>
                </c:pt>
                <c:pt idx="646">
                  <c:v>18.23739684267828</c:v>
                </c:pt>
                <c:pt idx="647">
                  <c:v>18.298897863364179</c:v>
                </c:pt>
                <c:pt idx="648">
                  <c:v>18.317996274496462</c:v>
                </c:pt>
                <c:pt idx="649">
                  <c:v>18.430449373979314</c:v>
                </c:pt>
                <c:pt idx="650">
                  <c:v>18.48346987275449</c:v>
                </c:pt>
                <c:pt idx="651">
                  <c:v>18.549245628062057</c:v>
                </c:pt>
                <c:pt idx="652">
                  <c:v>18.549245628062057</c:v>
                </c:pt>
                <c:pt idx="653">
                  <c:v>18.655355572945016</c:v>
                </c:pt>
                <c:pt idx="654">
                  <c:v>18.708376071720192</c:v>
                </c:pt>
                <c:pt idx="655">
                  <c:v>18.774151827027762</c:v>
                </c:pt>
                <c:pt idx="656">
                  <c:v>18.761465517827979</c:v>
                </c:pt>
                <c:pt idx="657">
                  <c:v>18.814486016603158</c:v>
                </c:pt>
                <c:pt idx="658">
                  <c:v>18.799593392759935</c:v>
                </c:pt>
                <c:pt idx="659">
                  <c:v>18.820829171203048</c:v>
                </c:pt>
                <c:pt idx="660">
                  <c:v>18.814486016603158</c:v>
                </c:pt>
                <c:pt idx="661">
                  <c:v>18.880261771910725</c:v>
                </c:pt>
                <c:pt idx="662">
                  <c:v>18.905703337642898</c:v>
                </c:pt>
                <c:pt idx="663">
                  <c:v>18.971479092950464</c:v>
                </c:pt>
                <c:pt idx="664">
                  <c:v>18.979959614861187</c:v>
                </c:pt>
                <c:pt idx="665">
                  <c:v>19.039392215568864</c:v>
                </c:pt>
                <c:pt idx="666">
                  <c:v>19.052078524768646</c:v>
                </c:pt>
                <c:pt idx="667">
                  <c:v>19.12426638200871</c:v>
                </c:pt>
                <c:pt idx="668">
                  <c:v>19.130609536608599</c:v>
                </c:pt>
                <c:pt idx="669">
                  <c:v>19.170943726183992</c:v>
                </c:pt>
                <c:pt idx="670">
                  <c:v>19.130609536608599</c:v>
                </c:pt>
                <c:pt idx="671">
                  <c:v>19.158188469651606</c:v>
                </c:pt>
                <c:pt idx="672">
                  <c:v>19.164531624251499</c:v>
                </c:pt>
                <c:pt idx="673">
                  <c:v>19.204865813826892</c:v>
                </c:pt>
                <c:pt idx="674">
                  <c:v>19.196385291916169</c:v>
                </c:pt>
                <c:pt idx="675">
                  <c:v>19.243062636091452</c:v>
                </c:pt>
                <c:pt idx="676">
                  <c:v>19.236719481491562</c:v>
                </c:pt>
                <c:pt idx="677">
                  <c:v>19.276984723734351</c:v>
                </c:pt>
                <c:pt idx="678">
                  <c:v>19.289739980266742</c:v>
                </c:pt>
                <c:pt idx="679">
                  <c:v>19.349172580974411</c:v>
                </c:pt>
                <c:pt idx="680">
                  <c:v>19.336417324442024</c:v>
                </c:pt>
                <c:pt idx="681">
                  <c:v>19.336417324442024</c:v>
                </c:pt>
                <c:pt idx="682">
                  <c:v>19.289739980266742</c:v>
                </c:pt>
                <c:pt idx="683">
                  <c:v>19.349172580974411</c:v>
                </c:pt>
                <c:pt idx="684">
                  <c:v>19.383094668617311</c:v>
                </c:pt>
                <c:pt idx="685">
                  <c:v>19.408536234349484</c:v>
                </c:pt>
                <c:pt idx="686">
                  <c:v>19.355515735574304</c:v>
                </c:pt>
                <c:pt idx="687">
                  <c:v>19.376751514017418</c:v>
                </c:pt>
                <c:pt idx="688">
                  <c:v>19.342760479041917</c:v>
                </c:pt>
                <c:pt idx="689">
                  <c:v>19.336417324442024</c:v>
                </c:pt>
                <c:pt idx="690">
                  <c:v>19.289739980266742</c:v>
                </c:pt>
                <c:pt idx="691">
                  <c:v>19.361858890174201</c:v>
                </c:pt>
                <c:pt idx="692">
                  <c:v>19.383094668617311</c:v>
                </c:pt>
                <c:pt idx="693">
                  <c:v>19.342760479041917</c:v>
                </c:pt>
                <c:pt idx="694">
                  <c:v>19.395849925149701</c:v>
                </c:pt>
                <c:pt idx="695">
                  <c:v>19.408536234349484</c:v>
                </c:pt>
                <c:pt idx="696">
                  <c:v>19.442527269324987</c:v>
                </c:pt>
                <c:pt idx="697">
                  <c:v>19.402193079749594</c:v>
                </c:pt>
                <c:pt idx="698">
                  <c:v>19.442527269324987</c:v>
                </c:pt>
                <c:pt idx="699">
                  <c:v>19.43611516739249</c:v>
                </c:pt>
                <c:pt idx="700">
                  <c:v>19.42129149088187</c:v>
                </c:pt>
                <c:pt idx="701">
                  <c:v>19.376751514017418</c:v>
                </c:pt>
                <c:pt idx="702">
                  <c:v>19.42129149088187</c:v>
                </c:pt>
                <c:pt idx="703">
                  <c:v>19.448870423924877</c:v>
                </c:pt>
                <c:pt idx="704">
                  <c:v>19.46796883505716</c:v>
                </c:pt>
                <c:pt idx="705">
                  <c:v>19.408536234349484</c:v>
                </c:pt>
                <c:pt idx="706">
                  <c:v>19.42129149088187</c:v>
                </c:pt>
                <c:pt idx="707">
                  <c:v>19.3894378232172</c:v>
                </c:pt>
                <c:pt idx="708">
                  <c:v>19.368270992106694</c:v>
                </c:pt>
                <c:pt idx="709">
                  <c:v>19.323662067909634</c:v>
                </c:pt>
                <c:pt idx="710">
                  <c:v>19.3894378232172</c:v>
                </c:pt>
                <c:pt idx="711">
                  <c:v>19.414948336281981</c:v>
                </c:pt>
                <c:pt idx="712">
                  <c:v>19.368270992106694</c:v>
                </c:pt>
                <c:pt idx="713">
                  <c:v>19.42129149088187</c:v>
                </c:pt>
                <c:pt idx="714">
                  <c:v>19.448870423924877</c:v>
                </c:pt>
                <c:pt idx="715">
                  <c:v>19.461625680457264</c:v>
                </c:pt>
                <c:pt idx="716">
                  <c:v>19.395849925149701</c:v>
                </c:pt>
                <c:pt idx="717">
                  <c:v>19.448870423924877</c:v>
                </c:pt>
                <c:pt idx="718">
                  <c:v>19.48920461350027</c:v>
                </c:pt>
                <c:pt idx="719">
                  <c:v>19.46796883505716</c:v>
                </c:pt>
                <c:pt idx="720">
                  <c:v>19.514646179232443</c:v>
                </c:pt>
                <c:pt idx="721">
                  <c:v>19.520989333832336</c:v>
                </c:pt>
                <c:pt idx="722">
                  <c:v>19.54222511227545</c:v>
                </c:pt>
                <c:pt idx="723">
                  <c:v>19.520989333832336</c:v>
                </c:pt>
                <c:pt idx="724">
                  <c:v>19.567666678007619</c:v>
                </c:pt>
                <c:pt idx="725">
                  <c:v>19.554980368807836</c:v>
                </c:pt>
                <c:pt idx="726">
                  <c:v>19.533744590364723</c:v>
                </c:pt>
                <c:pt idx="727">
                  <c:v>19.448870423924877</c:v>
                </c:pt>
                <c:pt idx="728">
                  <c:v>19.47431198965705</c:v>
                </c:pt>
                <c:pt idx="729">
                  <c:v>19.47431198965705</c:v>
                </c:pt>
                <c:pt idx="730">
                  <c:v>19.501890922700053</c:v>
                </c:pt>
                <c:pt idx="731">
                  <c:v>19.461625680457264</c:v>
                </c:pt>
                <c:pt idx="732">
                  <c:v>19.480655144256943</c:v>
                </c:pt>
                <c:pt idx="733">
                  <c:v>19.461625680457264</c:v>
                </c:pt>
                <c:pt idx="734">
                  <c:v>19.402193079749594</c:v>
                </c:pt>
                <c:pt idx="735">
                  <c:v>19.308838391399018</c:v>
                </c:pt>
                <c:pt idx="736">
                  <c:v>19.383094668617311</c:v>
                </c:pt>
                <c:pt idx="737">
                  <c:v>19.408536234349484</c:v>
                </c:pt>
                <c:pt idx="738">
                  <c:v>19.349172580974411</c:v>
                </c:pt>
                <c:pt idx="739">
                  <c:v>19.42129149088187</c:v>
                </c:pt>
                <c:pt idx="740">
                  <c:v>19.448870423924877</c:v>
                </c:pt>
                <c:pt idx="741">
                  <c:v>19.429772012792593</c:v>
                </c:pt>
                <c:pt idx="742">
                  <c:v>19.508303024632554</c:v>
                </c:pt>
                <c:pt idx="743">
                  <c:v>19.533744590364723</c:v>
                </c:pt>
                <c:pt idx="744">
                  <c:v>19.520989333832336</c:v>
                </c:pt>
                <c:pt idx="745">
                  <c:v>19.574009832607512</c:v>
                </c:pt>
                <c:pt idx="746">
                  <c:v>19.567666678007619</c:v>
                </c:pt>
                <c:pt idx="747">
                  <c:v>19.586765089139902</c:v>
                </c:pt>
                <c:pt idx="748">
                  <c:v>19.561323523407729</c:v>
                </c:pt>
                <c:pt idx="749">
                  <c:v>19.593108243739795</c:v>
                </c:pt>
                <c:pt idx="750">
                  <c:v>19.586765089139902</c:v>
                </c:pt>
                <c:pt idx="751">
                  <c:v>19.614344022182905</c:v>
                </c:pt>
                <c:pt idx="752">
                  <c:v>19.586765089139902</c:v>
                </c:pt>
                <c:pt idx="753">
                  <c:v>19.593108243739795</c:v>
                </c:pt>
                <c:pt idx="754">
                  <c:v>19.580421934540013</c:v>
                </c:pt>
                <c:pt idx="755">
                  <c:v>19.620687176782795</c:v>
                </c:pt>
                <c:pt idx="756">
                  <c:v>19.601657712983123</c:v>
                </c:pt>
                <c:pt idx="757">
                  <c:v>19.601657712983123</c:v>
                </c:pt>
                <c:pt idx="758">
                  <c:v>19.567666678007619</c:v>
                </c:pt>
                <c:pt idx="759">
                  <c:v>19.614344022182905</c:v>
                </c:pt>
                <c:pt idx="760">
                  <c:v>19.593108243739795</c:v>
                </c:pt>
                <c:pt idx="761">
                  <c:v>19.608000867583012</c:v>
                </c:pt>
                <c:pt idx="762">
                  <c:v>19.548568266875343</c:v>
                </c:pt>
                <c:pt idx="763">
                  <c:v>19.580421934540013</c:v>
                </c:pt>
                <c:pt idx="764">
                  <c:v>19.601657712983123</c:v>
                </c:pt>
                <c:pt idx="765">
                  <c:v>19.593108243739795</c:v>
                </c:pt>
                <c:pt idx="766">
                  <c:v>19.520989333832336</c:v>
                </c:pt>
                <c:pt idx="767">
                  <c:v>19.580421934540013</c:v>
                </c:pt>
                <c:pt idx="768">
                  <c:v>19.586765089139902</c:v>
                </c:pt>
                <c:pt idx="769">
                  <c:v>19.527332488432226</c:v>
                </c:pt>
                <c:pt idx="770">
                  <c:v>19.561323523407729</c:v>
                </c:pt>
                <c:pt idx="771">
                  <c:v>19.580421934540013</c:v>
                </c:pt>
                <c:pt idx="772">
                  <c:v>19.586765089139902</c:v>
                </c:pt>
                <c:pt idx="773">
                  <c:v>19.520989333832336</c:v>
                </c:pt>
                <c:pt idx="774">
                  <c:v>19.567666678007619</c:v>
                </c:pt>
                <c:pt idx="775">
                  <c:v>19.586765089139902</c:v>
                </c:pt>
                <c:pt idx="776">
                  <c:v>19.574009832607512</c:v>
                </c:pt>
                <c:pt idx="777">
                  <c:v>19.620687176782795</c:v>
                </c:pt>
                <c:pt idx="778">
                  <c:v>19.614344022182905</c:v>
                </c:pt>
                <c:pt idx="779">
                  <c:v>19.561323523407729</c:v>
                </c:pt>
                <c:pt idx="780">
                  <c:v>19.442527269324987</c:v>
                </c:pt>
                <c:pt idx="781">
                  <c:v>19.501890922700053</c:v>
                </c:pt>
                <c:pt idx="782">
                  <c:v>19.520989333832336</c:v>
                </c:pt>
                <c:pt idx="783">
                  <c:v>19.48920461350027</c:v>
                </c:pt>
                <c:pt idx="784">
                  <c:v>19.548568266875343</c:v>
                </c:pt>
                <c:pt idx="785">
                  <c:v>19.567666678007619</c:v>
                </c:pt>
                <c:pt idx="786">
                  <c:v>19.561323523407729</c:v>
                </c:pt>
                <c:pt idx="787">
                  <c:v>19.601657712983123</c:v>
                </c:pt>
                <c:pt idx="788">
                  <c:v>19.593108243739795</c:v>
                </c:pt>
                <c:pt idx="789">
                  <c:v>19.601657712983123</c:v>
                </c:pt>
                <c:pt idx="790">
                  <c:v>19.567666678007619</c:v>
                </c:pt>
                <c:pt idx="791">
                  <c:v>19.601657712983123</c:v>
                </c:pt>
                <c:pt idx="792">
                  <c:v>19.593108243739795</c:v>
                </c:pt>
                <c:pt idx="793">
                  <c:v>19.608000867583012</c:v>
                </c:pt>
                <c:pt idx="794">
                  <c:v>19.567666678007619</c:v>
                </c:pt>
                <c:pt idx="795">
                  <c:v>19.586765089139902</c:v>
                </c:pt>
                <c:pt idx="796">
                  <c:v>19.580421934540013</c:v>
                </c:pt>
                <c:pt idx="797">
                  <c:v>19.593108243739795</c:v>
                </c:pt>
                <c:pt idx="798">
                  <c:v>19.54222511227545</c:v>
                </c:pt>
                <c:pt idx="799">
                  <c:v>19.533744590364723</c:v>
                </c:pt>
                <c:pt idx="800">
                  <c:v>19.46796883505716</c:v>
                </c:pt>
                <c:pt idx="801">
                  <c:v>19.43611516739249</c:v>
                </c:pt>
                <c:pt idx="802">
                  <c:v>19.376751514017418</c:v>
                </c:pt>
                <c:pt idx="803">
                  <c:v>19.3894378232172</c:v>
                </c:pt>
                <c:pt idx="804">
                  <c:v>19.383094668617311</c:v>
                </c:pt>
                <c:pt idx="805">
                  <c:v>19.395849925149701</c:v>
                </c:pt>
                <c:pt idx="806">
                  <c:v>19.355515735574304</c:v>
                </c:pt>
                <c:pt idx="807">
                  <c:v>19.342760479041917</c:v>
                </c:pt>
                <c:pt idx="808">
                  <c:v>19.270641569134458</c:v>
                </c:pt>
                <c:pt idx="809">
                  <c:v>19.264298414534569</c:v>
                </c:pt>
                <c:pt idx="810">
                  <c:v>19.223964224959175</c:v>
                </c:pt>
                <c:pt idx="811">
                  <c:v>19.270641569134458</c:v>
                </c:pt>
                <c:pt idx="812">
                  <c:v>19.255817892623842</c:v>
                </c:pt>
                <c:pt idx="813">
                  <c:v>19.249405790691345</c:v>
                </c:pt>
                <c:pt idx="814">
                  <c:v>19.196385291916169</c:v>
                </c:pt>
                <c:pt idx="815">
                  <c:v>19.270641569134458</c:v>
                </c:pt>
                <c:pt idx="816">
                  <c:v>19.283396825666848</c:v>
                </c:pt>
                <c:pt idx="817">
                  <c:v>19.255817892623842</c:v>
                </c:pt>
                <c:pt idx="818">
                  <c:v>19.196385291916169</c:v>
                </c:pt>
                <c:pt idx="819">
                  <c:v>19.111511125476323</c:v>
                </c:pt>
                <c:pt idx="820">
                  <c:v>18.99905802599347</c:v>
                </c:pt>
                <c:pt idx="821">
                  <c:v>19.02449959172564</c:v>
                </c:pt>
                <c:pt idx="822">
                  <c:v>18.99905802599347</c:v>
                </c:pt>
                <c:pt idx="823">
                  <c:v>18.912046492242787</c:v>
                </c:pt>
                <c:pt idx="824">
                  <c:v>18.761465517827979</c:v>
                </c:pt>
                <c:pt idx="825">
                  <c:v>18.761465517827979</c:v>
                </c:pt>
                <c:pt idx="826">
                  <c:v>18.740229739384869</c:v>
                </c:pt>
                <c:pt idx="827">
                  <c:v>18.695689762520413</c:v>
                </c:pt>
                <c:pt idx="828">
                  <c:v>18.627776639902013</c:v>
                </c:pt>
                <c:pt idx="829">
                  <c:v>18.496225129286881</c:v>
                </c:pt>
                <c:pt idx="830">
                  <c:v>18.523804062329884</c:v>
                </c:pt>
                <c:pt idx="831">
                  <c:v>18.530147216929773</c:v>
                </c:pt>
                <c:pt idx="832">
                  <c:v>18.496225129286881</c:v>
                </c:pt>
                <c:pt idx="833">
                  <c:v>18.424106219379421</c:v>
                </c:pt>
                <c:pt idx="834">
                  <c:v>18.298897863364179</c:v>
                </c:pt>
                <c:pt idx="835">
                  <c:v>18.15252267623843</c:v>
                </c:pt>
                <c:pt idx="836">
                  <c:v>18.158865830838323</c:v>
                </c:pt>
                <c:pt idx="837">
                  <c:v>18.139767419706043</c:v>
                </c:pt>
                <c:pt idx="838">
                  <c:v>18.133424265106154</c:v>
                </c:pt>
                <c:pt idx="839">
                  <c:v>18.09309007553076</c:v>
                </c:pt>
                <c:pt idx="840">
                  <c:v>18.020971165623301</c:v>
                </c:pt>
                <c:pt idx="841">
                  <c:v>18.086746920930864</c:v>
                </c:pt>
                <c:pt idx="842">
                  <c:v>18.09943323013065</c:v>
                </c:pt>
                <c:pt idx="843">
                  <c:v>18.080334818998367</c:v>
                </c:pt>
                <c:pt idx="844">
                  <c:v>18.033657474823084</c:v>
                </c:pt>
                <c:pt idx="845">
                  <c:v>17.927616477272728</c:v>
                </c:pt>
                <c:pt idx="846">
                  <c:v>17.961538564915625</c:v>
                </c:pt>
                <c:pt idx="847">
                  <c:v>17.961538564915625</c:v>
                </c:pt>
                <c:pt idx="848">
                  <c:v>17.927616477272728</c:v>
                </c:pt>
                <c:pt idx="849">
                  <c:v>17.840604943522049</c:v>
                </c:pt>
                <c:pt idx="850">
                  <c:v>17.74938762248231</c:v>
                </c:pt>
                <c:pt idx="851">
                  <c:v>17.649689779531844</c:v>
                </c:pt>
                <c:pt idx="852">
                  <c:v>17.537236680048991</c:v>
                </c:pt>
                <c:pt idx="853">
                  <c:v>17.571158767691887</c:v>
                </c:pt>
                <c:pt idx="854">
                  <c:v>17.590257178824171</c:v>
                </c:pt>
                <c:pt idx="855">
                  <c:v>17.609355589956451</c:v>
                </c:pt>
                <c:pt idx="856">
                  <c:v>17.603012435356561</c:v>
                </c:pt>
                <c:pt idx="857">
                  <c:v>17.549922989248774</c:v>
                </c:pt>
                <c:pt idx="858">
                  <c:v>17.431126735166028</c:v>
                </c:pt>
                <c:pt idx="859">
                  <c:v>17.477804079341318</c:v>
                </c:pt>
                <c:pt idx="860">
                  <c:v>17.524481423516601</c:v>
                </c:pt>
                <c:pt idx="861">
                  <c:v>17.577501922291777</c:v>
                </c:pt>
                <c:pt idx="862">
                  <c:v>17.556335091181275</c:v>
                </c:pt>
                <c:pt idx="863">
                  <c:v>17.484147233941208</c:v>
                </c:pt>
                <c:pt idx="864">
                  <c:v>17.384449390990746</c:v>
                </c:pt>
                <c:pt idx="865">
                  <c:v>17.471460924741429</c:v>
                </c:pt>
                <c:pt idx="866">
                  <c:v>17.518138268916715</c:v>
                </c:pt>
                <c:pt idx="867">
                  <c:v>17.530824578116494</c:v>
                </c:pt>
                <c:pt idx="868">
                  <c:v>17.477804079341318</c:v>
                </c:pt>
                <c:pt idx="869">
                  <c:v>17.378106236390853</c:v>
                </c:pt>
                <c:pt idx="870">
                  <c:v>17.265653136908</c:v>
                </c:pt>
                <c:pt idx="871">
                  <c:v>17.153200037425151</c:v>
                </c:pt>
                <c:pt idx="872">
                  <c:v>17.21256369080022</c:v>
                </c:pt>
                <c:pt idx="873">
                  <c:v>17.240211571175831</c:v>
                </c:pt>
                <c:pt idx="874">
                  <c:v>17.252897880375613</c:v>
                </c:pt>
                <c:pt idx="875">
                  <c:v>17.199877381600434</c:v>
                </c:pt>
                <c:pt idx="876">
                  <c:v>17.081081127517692</c:v>
                </c:pt>
                <c:pt idx="877">
                  <c:v>17.127758471692978</c:v>
                </c:pt>
                <c:pt idx="878">
                  <c:v>17.174435815868261</c:v>
                </c:pt>
                <c:pt idx="879">
                  <c:v>17.24655472577572</c:v>
                </c:pt>
                <c:pt idx="880">
                  <c:v>17.23379946924333</c:v>
                </c:pt>
                <c:pt idx="881">
                  <c:v>17.159543192025041</c:v>
                </c:pt>
                <c:pt idx="882">
                  <c:v>17.24655472577572</c:v>
                </c:pt>
                <c:pt idx="883">
                  <c:v>17.33142889221557</c:v>
                </c:pt>
                <c:pt idx="884">
                  <c:v>17.392929912901469</c:v>
                </c:pt>
                <c:pt idx="885">
                  <c:v>17.365350979858462</c:v>
                </c:pt>
                <c:pt idx="886">
                  <c:v>17.312330481083286</c:v>
                </c:pt>
                <c:pt idx="887">
                  <c:v>17.240211571175831</c:v>
                </c:pt>
                <c:pt idx="888">
                  <c:v>17.146856882825258</c:v>
                </c:pt>
                <c:pt idx="889">
                  <c:v>17.206220536200327</c:v>
                </c:pt>
                <c:pt idx="890">
                  <c:v>17.240211571175831</c:v>
                </c:pt>
                <c:pt idx="891">
                  <c:v>17.265653136908</c:v>
                </c:pt>
                <c:pt idx="892">
                  <c:v>17.221113160043547</c:v>
                </c:pt>
                <c:pt idx="893">
                  <c:v>17.159543192025041</c:v>
                </c:pt>
                <c:pt idx="894">
                  <c:v>17.093767436717474</c:v>
                </c:pt>
                <c:pt idx="895">
                  <c:v>17.002550115677735</c:v>
                </c:pt>
                <c:pt idx="896">
                  <c:v>17.047090092542188</c:v>
                </c:pt>
                <c:pt idx="897">
                  <c:v>17.074669025585195</c:v>
                </c:pt>
                <c:pt idx="898">
                  <c:v>17.115003215160588</c:v>
                </c:pt>
                <c:pt idx="899">
                  <c:v>17.121346369760481</c:v>
                </c:pt>
                <c:pt idx="900">
                  <c:v>17.068325870985301</c:v>
                </c:pt>
                <c:pt idx="901">
                  <c:v>16.955872771502449</c:v>
                </c:pt>
                <c:pt idx="902">
                  <c:v>16.987726439167119</c:v>
                </c:pt>
                <c:pt idx="903">
                  <c:v>17.021648526810019</c:v>
                </c:pt>
                <c:pt idx="904">
                  <c:v>17.081081127517692</c:v>
                </c:pt>
                <c:pt idx="905">
                  <c:v>17.093767436717474</c:v>
                </c:pt>
                <c:pt idx="906">
                  <c:v>17.027991681409908</c:v>
                </c:pt>
                <c:pt idx="907">
                  <c:v>17.093767436717474</c:v>
                </c:pt>
                <c:pt idx="908">
                  <c:v>17.115003215160588</c:v>
                </c:pt>
                <c:pt idx="909">
                  <c:v>17.121346369760481</c:v>
                </c:pt>
                <c:pt idx="910">
                  <c:v>17.055570614452911</c:v>
                </c:pt>
                <c:pt idx="911">
                  <c:v>16.981314337234622</c:v>
                </c:pt>
                <c:pt idx="912">
                  <c:v>16.902852272727273</c:v>
                </c:pt>
                <c:pt idx="913">
                  <c:v>16.803085482444203</c:v>
                </c:pt>
                <c:pt idx="914">
                  <c:v>16.856174928551987</c:v>
                </c:pt>
                <c:pt idx="915">
                  <c:v>16.875273339684266</c:v>
                </c:pt>
                <c:pt idx="916">
                  <c:v>16.909195427327163</c:v>
                </c:pt>
                <c:pt idx="917">
                  <c:v>16.890097016194883</c:v>
                </c:pt>
                <c:pt idx="918">
                  <c:v>17.027991681409908</c:v>
                </c:pt>
                <c:pt idx="919">
                  <c:v>17.115003215160588</c:v>
                </c:pt>
                <c:pt idx="920">
                  <c:v>17.168023713935764</c:v>
                </c:pt>
                <c:pt idx="921">
                  <c:v>17.168023713935764</c:v>
                </c:pt>
                <c:pt idx="922">
                  <c:v>17.146856882825258</c:v>
                </c:pt>
                <c:pt idx="923">
                  <c:v>17.068325870985301</c:v>
                </c:pt>
                <c:pt idx="924">
                  <c:v>17.127758471692978</c:v>
                </c:pt>
                <c:pt idx="925">
                  <c:v>17.174435815868261</c:v>
                </c:pt>
                <c:pt idx="926">
                  <c:v>17.23379946924333</c:v>
                </c:pt>
                <c:pt idx="927">
                  <c:v>17.252897880375613</c:v>
                </c:pt>
                <c:pt idx="928">
                  <c:v>17.193534227000541</c:v>
                </c:pt>
                <c:pt idx="929">
                  <c:v>17.087424282117581</c:v>
                </c:pt>
                <c:pt idx="930">
                  <c:v>17.153200037425151</c:v>
                </c:pt>
                <c:pt idx="931">
                  <c:v>17.22745631464344</c:v>
                </c:pt>
                <c:pt idx="932">
                  <c:v>17.271996291507893</c:v>
                </c:pt>
                <c:pt idx="933">
                  <c:v>17.240211571175831</c:v>
                </c:pt>
                <c:pt idx="934">
                  <c:v>17.146856882825258</c:v>
                </c:pt>
                <c:pt idx="935">
                  <c:v>17.008893270277628</c:v>
                </c:pt>
                <c:pt idx="936">
                  <c:v>17.021648526810019</c:v>
                </c:pt>
                <c:pt idx="937">
                  <c:v>17.040746937942298</c:v>
                </c:pt>
                <c:pt idx="938">
                  <c:v>17.074669025585195</c:v>
                </c:pt>
                <c:pt idx="939">
                  <c:v>17.074669025585195</c:v>
                </c:pt>
                <c:pt idx="940">
                  <c:v>17.008893270277628</c:v>
                </c:pt>
                <c:pt idx="941">
                  <c:v>17.074669025585195</c:v>
                </c:pt>
                <c:pt idx="942">
                  <c:v>17.134101626292868</c:v>
                </c:pt>
                <c:pt idx="943">
                  <c:v>17.206220536200327</c:v>
                </c:pt>
                <c:pt idx="944">
                  <c:v>17.221113160043547</c:v>
                </c:pt>
                <c:pt idx="945">
                  <c:v>17.140444780892761</c:v>
                </c:pt>
                <c:pt idx="946">
                  <c:v>17.221113160043547</c:v>
                </c:pt>
                <c:pt idx="947">
                  <c:v>17.286888915351117</c:v>
                </c:pt>
                <c:pt idx="948">
                  <c:v>17.359007825258573</c:v>
                </c:pt>
                <c:pt idx="949">
                  <c:v>17.346252568726182</c:v>
                </c:pt>
                <c:pt idx="950">
                  <c:v>17.259241034975503</c:v>
                </c:pt>
                <c:pt idx="951">
                  <c:v>17.346252568726182</c:v>
                </c:pt>
                <c:pt idx="952">
                  <c:v>17.424783580566142</c:v>
                </c:pt>
                <c:pt idx="953">
                  <c:v>17.477804079341318</c:v>
                </c:pt>
                <c:pt idx="954">
                  <c:v>17.452362513609145</c:v>
                </c:pt>
                <c:pt idx="955">
                  <c:v>17.371694134458355</c:v>
                </c:pt>
                <c:pt idx="956">
                  <c:v>17.477804079341318</c:v>
                </c:pt>
                <c:pt idx="957">
                  <c:v>17.564815613091998</c:v>
                </c:pt>
                <c:pt idx="958">
                  <c:v>17.59660033342406</c:v>
                </c:pt>
                <c:pt idx="959">
                  <c:v>17.564815613091998</c:v>
                </c:pt>
                <c:pt idx="960">
                  <c:v>17.511726166984211</c:v>
                </c:pt>
                <c:pt idx="961">
                  <c:v>17.437469889765921</c:v>
                </c:pt>
                <c:pt idx="962">
                  <c:v>17.318673635683179</c:v>
                </c:pt>
                <c:pt idx="963">
                  <c:v>17.352595723326075</c:v>
                </c:pt>
                <c:pt idx="964">
                  <c:v>17.384449390990746</c:v>
                </c:pt>
                <c:pt idx="965">
                  <c:v>17.399273067501362</c:v>
                </c:pt>
                <c:pt idx="966">
                  <c:v>17.365350979858462</c:v>
                </c:pt>
                <c:pt idx="967">
                  <c:v>17.325016790283069</c:v>
                </c:pt>
                <c:pt idx="968">
                  <c:v>17.23379946924333</c:v>
                </c:pt>
                <c:pt idx="969">
                  <c:v>17.280476813418616</c:v>
                </c:pt>
                <c:pt idx="970">
                  <c:v>17.312330481083286</c:v>
                </c:pt>
                <c:pt idx="971">
                  <c:v>17.352595723326075</c:v>
                </c:pt>
                <c:pt idx="972">
                  <c:v>17.352595723326075</c:v>
                </c:pt>
                <c:pt idx="973">
                  <c:v>17.293232069951006</c:v>
                </c:pt>
                <c:pt idx="974">
                  <c:v>17.174435815868261</c:v>
                </c:pt>
                <c:pt idx="975">
                  <c:v>17.24655472577572</c:v>
                </c:pt>
                <c:pt idx="976">
                  <c:v>17.305918379150789</c:v>
                </c:pt>
                <c:pt idx="977">
                  <c:v>17.339909414126293</c:v>
                </c:pt>
                <c:pt idx="978">
                  <c:v>17.312330481083286</c:v>
                </c:pt>
                <c:pt idx="979">
                  <c:v>17.240211571175831</c:v>
                </c:pt>
                <c:pt idx="980">
                  <c:v>17.146856882825258</c:v>
                </c:pt>
                <c:pt idx="981">
                  <c:v>17.22745631464344</c:v>
                </c:pt>
                <c:pt idx="982">
                  <c:v>17.271996291507893</c:v>
                </c:pt>
                <c:pt idx="983">
                  <c:v>17.293232069951006</c:v>
                </c:pt>
                <c:pt idx="984">
                  <c:v>17.240211571175831</c:v>
                </c:pt>
                <c:pt idx="985">
                  <c:v>17.121346369760481</c:v>
                </c:pt>
                <c:pt idx="986">
                  <c:v>17.180778970468154</c:v>
                </c:pt>
                <c:pt idx="987">
                  <c:v>17.23379946924333</c:v>
                </c:pt>
                <c:pt idx="988">
                  <c:v>17.2995752245509</c:v>
                </c:pt>
                <c:pt idx="989">
                  <c:v>17.325016790283069</c:v>
                </c:pt>
                <c:pt idx="990">
                  <c:v>17.2995752245509</c:v>
                </c:pt>
                <c:pt idx="991">
                  <c:v>17.24655472577572</c:v>
                </c:pt>
                <c:pt idx="992">
                  <c:v>17.180778970468154</c:v>
                </c:pt>
                <c:pt idx="993">
                  <c:v>17.061982716385412</c:v>
                </c:pt>
                <c:pt idx="994">
                  <c:v>17.100179538649972</c:v>
                </c:pt>
                <c:pt idx="995">
                  <c:v>17.134101626292868</c:v>
                </c:pt>
                <c:pt idx="996">
                  <c:v>17.146856882825258</c:v>
                </c:pt>
                <c:pt idx="997">
                  <c:v>17.100179538649972</c:v>
                </c:pt>
                <c:pt idx="998">
                  <c:v>16.996206961077842</c:v>
                </c:pt>
                <c:pt idx="999">
                  <c:v>16.868861237751769</c:v>
                </c:pt>
                <c:pt idx="1000">
                  <c:v>16.928293838459442</c:v>
                </c:pt>
                <c:pt idx="1001">
                  <c:v>16.981314337234622</c:v>
                </c:pt>
                <c:pt idx="1002">
                  <c:v>17.015305372210122</c:v>
                </c:pt>
                <c:pt idx="1003">
                  <c:v>16.996206961077842</c:v>
                </c:pt>
                <c:pt idx="1004">
                  <c:v>16.949529616902559</c:v>
                </c:pt>
                <c:pt idx="1005">
                  <c:v>16.868861237751769</c:v>
                </c:pt>
                <c:pt idx="1006">
                  <c:v>16.934636993059339</c:v>
                </c:pt>
                <c:pt idx="1007">
                  <c:v>16.974971182634732</c:v>
                </c:pt>
                <c:pt idx="1008">
                  <c:v>17.008893270277628</c:v>
                </c:pt>
                <c:pt idx="1009">
                  <c:v>16.974971182634732</c:v>
                </c:pt>
                <c:pt idx="1010">
                  <c:v>16.915538581927056</c:v>
                </c:pt>
                <c:pt idx="1011">
                  <c:v>16.822183893576483</c:v>
                </c:pt>
                <c:pt idx="1012">
                  <c:v>16.902852272727273</c:v>
                </c:pt>
                <c:pt idx="1013">
                  <c:v>16.934636993059339</c:v>
                </c:pt>
                <c:pt idx="1014">
                  <c:v>16.974971182634732</c:v>
                </c:pt>
                <c:pt idx="1015">
                  <c:v>16.968628028034839</c:v>
                </c:pt>
                <c:pt idx="1016">
                  <c:v>17.093767436717474</c:v>
                </c:pt>
                <c:pt idx="1017">
                  <c:v>17.180778970468154</c:v>
                </c:pt>
                <c:pt idx="1018">
                  <c:v>17.180778970468154</c:v>
                </c:pt>
                <c:pt idx="1019">
                  <c:v>17.24655472577572</c:v>
                </c:pt>
                <c:pt idx="1020">
                  <c:v>17.24655472577572</c:v>
                </c:pt>
                <c:pt idx="1021">
                  <c:v>17.286888915351117</c:v>
                </c:pt>
                <c:pt idx="1022">
                  <c:v>17.286888915351117</c:v>
                </c:pt>
                <c:pt idx="1023">
                  <c:v>17.371694134458355</c:v>
                </c:pt>
                <c:pt idx="1024">
                  <c:v>17.424783580566142</c:v>
                </c:pt>
                <c:pt idx="1025">
                  <c:v>17.496902490473598</c:v>
                </c:pt>
                <c:pt idx="1026">
                  <c:v>17.490559335873709</c:v>
                </c:pt>
                <c:pt idx="1027">
                  <c:v>17.543579834648881</c:v>
                </c:pt>
                <c:pt idx="1028">
                  <c:v>17.556335091181275</c:v>
                </c:pt>
                <c:pt idx="1029">
                  <c:v>17.636934522999457</c:v>
                </c:pt>
                <c:pt idx="1030">
                  <c:v>17.656032934131741</c:v>
                </c:pt>
                <c:pt idx="1031">
                  <c:v>17.736632365949919</c:v>
                </c:pt>
                <c:pt idx="1032">
                  <c:v>17.755730777082199</c:v>
                </c:pt>
                <c:pt idx="1033">
                  <c:v>17.827918634322263</c:v>
                </c:pt>
                <c:pt idx="1034">
                  <c:v>17.855497567365269</c:v>
                </c:pt>
                <c:pt idx="1035">
                  <c:v>17.927616477272728</c:v>
                </c:pt>
                <c:pt idx="1036">
                  <c:v>17.927616477272728</c:v>
                </c:pt>
                <c:pt idx="1037">
                  <c:v>17.980636976047904</c:v>
                </c:pt>
                <c:pt idx="1038">
                  <c:v>17.986980130647794</c:v>
                </c:pt>
                <c:pt idx="1039">
                  <c:v>18.073991664398477</c:v>
                </c:pt>
                <c:pt idx="1040">
                  <c:v>18.09943323013065</c:v>
                </c:pt>
                <c:pt idx="1041">
                  <c:v>18.11853164126293</c:v>
                </c:pt>
                <c:pt idx="1042">
                  <c:v>18.073991664398477</c:v>
                </c:pt>
                <c:pt idx="1043">
                  <c:v>18.192787918481219</c:v>
                </c:pt>
                <c:pt idx="1044">
                  <c:v>18.23739684267828</c:v>
                </c:pt>
                <c:pt idx="1045">
                  <c:v>18.205543175013609</c:v>
                </c:pt>
                <c:pt idx="1046">
                  <c:v>18.133424265106154</c:v>
                </c:pt>
                <c:pt idx="1047">
                  <c:v>18.224641586145889</c:v>
                </c:pt>
                <c:pt idx="1048">
                  <c:v>18.252220519188896</c:v>
                </c:pt>
                <c:pt idx="1049">
                  <c:v>18.211886329613503</c:v>
                </c:pt>
                <c:pt idx="1050">
                  <c:v>18.139767419706043</c:v>
                </c:pt>
                <c:pt idx="1051">
                  <c:v>18.046412731355471</c:v>
                </c:pt>
                <c:pt idx="1052">
                  <c:v>18.086746920930864</c:v>
                </c:pt>
                <c:pt idx="1053">
                  <c:v>18.086746920930864</c:v>
                </c:pt>
                <c:pt idx="1054">
                  <c:v>18.052755885955364</c:v>
                </c:pt>
                <c:pt idx="1055">
                  <c:v>17.993392232580295</c:v>
                </c:pt>
                <c:pt idx="1056">
                  <c:v>17.887282287697335</c:v>
                </c:pt>
                <c:pt idx="1057">
                  <c:v>17.736632365949919</c:v>
                </c:pt>
                <c:pt idx="1058">
                  <c:v>17.7621428790147</c:v>
                </c:pt>
                <c:pt idx="1059">
                  <c:v>17.796064966657593</c:v>
                </c:pt>
                <c:pt idx="1060">
                  <c:v>17.802408121257486</c:v>
                </c:pt>
                <c:pt idx="1061">
                  <c:v>17.755730777082199</c:v>
                </c:pt>
                <c:pt idx="1062">
                  <c:v>17.662376088731623</c:v>
                </c:pt>
                <c:pt idx="1063">
                  <c:v>17.743044467882417</c:v>
                </c:pt>
                <c:pt idx="1064">
                  <c:v>17.774829188214483</c:v>
                </c:pt>
                <c:pt idx="1065">
                  <c:v>17.78124129014698</c:v>
                </c:pt>
                <c:pt idx="1066">
                  <c:v>17.755730777082199</c:v>
                </c:pt>
                <c:pt idx="1067">
                  <c:v>17.709053432906913</c:v>
                </c:pt>
                <c:pt idx="1068">
                  <c:v>17.609355589956451</c:v>
                </c:pt>
                <c:pt idx="1069">
                  <c:v>17.471460924741429</c:v>
                </c:pt>
                <c:pt idx="1070">
                  <c:v>17.490559335873709</c:v>
                </c:pt>
                <c:pt idx="1071">
                  <c:v>17.518138268916715</c:v>
                </c:pt>
                <c:pt idx="1072">
                  <c:v>17.549922989248774</c:v>
                </c:pt>
                <c:pt idx="1073">
                  <c:v>17.518138268916715</c:v>
                </c:pt>
                <c:pt idx="1074">
                  <c:v>17.412028324033749</c:v>
                </c:pt>
                <c:pt idx="1075">
                  <c:v>17.477804079341318</c:v>
                </c:pt>
                <c:pt idx="1076">
                  <c:v>17.530824578116494</c:v>
                </c:pt>
                <c:pt idx="1077">
                  <c:v>17.564815613091998</c:v>
                </c:pt>
                <c:pt idx="1078">
                  <c:v>17.524481423516601</c:v>
                </c:pt>
                <c:pt idx="1079">
                  <c:v>17.452362513609145</c:v>
                </c:pt>
                <c:pt idx="1080">
                  <c:v>17.352595723326075</c:v>
                </c:pt>
                <c:pt idx="1081">
                  <c:v>17.424783580566142</c:v>
                </c:pt>
                <c:pt idx="1082">
                  <c:v>17.452362513609145</c:v>
                </c:pt>
                <c:pt idx="1083">
                  <c:v>17.465048822808928</c:v>
                </c:pt>
                <c:pt idx="1084">
                  <c:v>17.392929912901469</c:v>
                </c:pt>
                <c:pt idx="1085">
                  <c:v>17.452362513609145</c:v>
                </c:pt>
                <c:pt idx="1086">
                  <c:v>17.458705668209035</c:v>
                </c:pt>
                <c:pt idx="1087">
                  <c:v>17.424783580566142</c:v>
                </c:pt>
                <c:pt idx="1088">
                  <c:v>17.378106236390853</c:v>
                </c:pt>
                <c:pt idx="1089">
                  <c:v>17.312330481083286</c:v>
                </c:pt>
                <c:pt idx="1090">
                  <c:v>17.187122125068043</c:v>
                </c:pt>
                <c:pt idx="1091">
                  <c:v>17.206220536200327</c:v>
                </c:pt>
                <c:pt idx="1092">
                  <c:v>17.221113160043547</c:v>
                </c:pt>
                <c:pt idx="1093">
                  <c:v>17.221113160043547</c:v>
                </c:pt>
                <c:pt idx="1094">
                  <c:v>17.140444780892761</c:v>
                </c:pt>
                <c:pt idx="1095">
                  <c:v>17.193534227000541</c:v>
                </c:pt>
                <c:pt idx="1096">
                  <c:v>17.221113160043547</c:v>
                </c:pt>
                <c:pt idx="1097">
                  <c:v>17.21256369080022</c:v>
                </c:pt>
                <c:pt idx="1098">
                  <c:v>17.180778970468154</c:v>
                </c:pt>
                <c:pt idx="1099">
                  <c:v>17.093767436717474</c:v>
                </c:pt>
                <c:pt idx="1100">
                  <c:v>16.962215926102342</c:v>
                </c:pt>
                <c:pt idx="1101">
                  <c:v>17.002550115677735</c:v>
                </c:pt>
                <c:pt idx="1102">
                  <c:v>17.047090092542188</c:v>
                </c:pt>
                <c:pt idx="1103">
                  <c:v>17.093767436717474</c:v>
                </c:pt>
                <c:pt idx="1104">
                  <c:v>17.055570614452911</c:v>
                </c:pt>
                <c:pt idx="1105">
                  <c:v>16.968628028034839</c:v>
                </c:pt>
                <c:pt idx="1106">
                  <c:v>17.040746937942298</c:v>
                </c:pt>
                <c:pt idx="1107">
                  <c:v>17.100179538649972</c:v>
                </c:pt>
                <c:pt idx="1108">
                  <c:v>17.146856882825258</c:v>
                </c:pt>
                <c:pt idx="1109">
                  <c:v>17.121346369760481</c:v>
                </c:pt>
                <c:pt idx="1110">
                  <c:v>17.040746937942298</c:v>
                </c:pt>
                <c:pt idx="1111">
                  <c:v>17.093767436717474</c:v>
                </c:pt>
                <c:pt idx="1112">
                  <c:v>17.108660060560698</c:v>
                </c:pt>
                <c:pt idx="1113">
                  <c:v>17.134101626292868</c:v>
                </c:pt>
                <c:pt idx="1114">
                  <c:v>17.168023713935764</c:v>
                </c:pt>
                <c:pt idx="1115">
                  <c:v>17.159543192025041</c:v>
                </c:pt>
                <c:pt idx="1116">
                  <c:v>17.093767436717474</c:v>
                </c:pt>
                <c:pt idx="1117">
                  <c:v>17.002550115677735</c:v>
                </c:pt>
                <c:pt idx="1118">
                  <c:v>16.875273339684266</c:v>
                </c:pt>
                <c:pt idx="1119">
                  <c:v>16.934636993059339</c:v>
                </c:pt>
                <c:pt idx="1120">
                  <c:v>16.968628028034839</c:v>
                </c:pt>
                <c:pt idx="1121">
                  <c:v>16.996206961077842</c:v>
                </c:pt>
                <c:pt idx="1122">
                  <c:v>16.949529616902559</c:v>
                </c:pt>
                <c:pt idx="1123">
                  <c:v>17.055570614452911</c:v>
                </c:pt>
                <c:pt idx="1124">
                  <c:v>17.134101626292868</c:v>
                </c:pt>
                <c:pt idx="1125">
                  <c:v>17.180778970468154</c:v>
                </c:pt>
                <c:pt idx="1126">
                  <c:v>17.168023713935764</c:v>
                </c:pt>
                <c:pt idx="1127">
                  <c:v>17.121346369760481</c:v>
                </c:pt>
                <c:pt idx="1128">
                  <c:v>17.061982716385412</c:v>
                </c:pt>
                <c:pt idx="1129">
                  <c:v>16.949529616902559</c:v>
                </c:pt>
                <c:pt idx="1130">
                  <c:v>16.974971182634732</c:v>
                </c:pt>
                <c:pt idx="1131">
                  <c:v>17.002550115677735</c:v>
                </c:pt>
                <c:pt idx="1132">
                  <c:v>17.015305372210122</c:v>
                </c:pt>
                <c:pt idx="1133">
                  <c:v>16.987726439167119</c:v>
                </c:pt>
                <c:pt idx="1134">
                  <c:v>16.943117514970062</c:v>
                </c:pt>
                <c:pt idx="1135">
                  <c:v>16.849762826619489</c:v>
                </c:pt>
                <c:pt idx="1136">
                  <c:v>16.902852272727273</c:v>
                </c:pt>
                <c:pt idx="1137">
                  <c:v>16.921950683859553</c:v>
                </c:pt>
                <c:pt idx="1138">
                  <c:v>16.968628028034839</c:v>
                </c:pt>
                <c:pt idx="1139">
                  <c:v>16.968628028034839</c:v>
                </c:pt>
                <c:pt idx="1140">
                  <c:v>16.896440170794776</c:v>
                </c:pt>
                <c:pt idx="1141">
                  <c:v>16.968628028034839</c:v>
                </c:pt>
                <c:pt idx="1142">
                  <c:v>17.021648526810019</c:v>
                </c:pt>
                <c:pt idx="1143">
                  <c:v>17.093767436717474</c:v>
                </c:pt>
                <c:pt idx="1144">
                  <c:v>17.081081127517692</c:v>
                </c:pt>
                <c:pt idx="1145">
                  <c:v>17.008893270277628</c:v>
                </c:pt>
                <c:pt idx="1146">
                  <c:v>16.875273339684266</c:v>
                </c:pt>
                <c:pt idx="1147">
                  <c:v>16.896440170794776</c:v>
                </c:pt>
                <c:pt idx="1148">
                  <c:v>16.909195427327163</c:v>
                </c:pt>
                <c:pt idx="1149">
                  <c:v>16.943117514970062</c:v>
                </c:pt>
                <c:pt idx="1150">
                  <c:v>16.934636993059339</c:v>
                </c:pt>
                <c:pt idx="1151">
                  <c:v>16.875273339684266</c:v>
                </c:pt>
                <c:pt idx="1152">
                  <c:v>16.77764391671203</c:v>
                </c:pt>
                <c:pt idx="1153">
                  <c:v>16.658847662629288</c:v>
                </c:pt>
                <c:pt idx="1154">
                  <c:v>16.724623417936854</c:v>
                </c:pt>
                <c:pt idx="1155">
                  <c:v>16.750064983669024</c:v>
                </c:pt>
                <c:pt idx="1156">
                  <c:v>16.762820240201417</c:v>
                </c:pt>
                <c:pt idx="1157">
                  <c:v>16.703387639493741</c:v>
                </c:pt>
                <c:pt idx="1158">
                  <c:v>16.771300762112141</c:v>
                </c:pt>
                <c:pt idx="1159">
                  <c:v>16.815840738976593</c:v>
                </c:pt>
                <c:pt idx="1160">
                  <c:v>16.815840738976593</c:v>
                </c:pt>
                <c:pt idx="1161">
                  <c:v>16.803085482444203</c:v>
                </c:pt>
                <c:pt idx="1162">
                  <c:v>16.724623417936854</c:v>
                </c:pt>
                <c:pt idx="1163">
                  <c:v>16.590934540010888</c:v>
                </c:pt>
                <c:pt idx="1164">
                  <c:v>16.637611884186175</c:v>
                </c:pt>
                <c:pt idx="1165">
                  <c:v>16.677946073761568</c:v>
                </c:pt>
                <c:pt idx="1166">
                  <c:v>16.737309727136637</c:v>
                </c:pt>
                <c:pt idx="1167">
                  <c:v>16.711868161404464</c:v>
                </c:pt>
                <c:pt idx="1168">
                  <c:v>16.624856627653781</c:v>
                </c:pt>
                <c:pt idx="1169">
                  <c:v>16.703387639493741</c:v>
                </c:pt>
                <c:pt idx="1170">
                  <c:v>16.783987071311923</c:v>
                </c:pt>
                <c:pt idx="1171">
                  <c:v>16.83066441548721</c:v>
                </c:pt>
                <c:pt idx="1172">
                  <c:v>16.803085482444203</c:v>
                </c:pt>
                <c:pt idx="1173">
                  <c:v>16.718211316004357</c:v>
                </c:pt>
                <c:pt idx="1174">
                  <c:v>16.571836128878608</c:v>
                </c:pt>
                <c:pt idx="1175">
                  <c:v>16.612170318454002</c:v>
                </c:pt>
                <c:pt idx="1176">
                  <c:v>16.650367140718561</c:v>
                </c:pt>
                <c:pt idx="1177">
                  <c:v>16.718211316004357</c:v>
                </c:pt>
                <c:pt idx="1178">
                  <c:v>16.703387639493741</c:v>
                </c:pt>
                <c:pt idx="1179">
                  <c:v>16.618513473053895</c:v>
                </c:pt>
                <c:pt idx="1180">
                  <c:v>16.703387639493741</c:v>
                </c:pt>
                <c:pt idx="1181">
                  <c:v>16.79039917324442</c:v>
                </c:pt>
                <c:pt idx="1182">
                  <c:v>16.837076517419707</c:v>
                </c:pt>
                <c:pt idx="1183">
                  <c:v>16.815840738976593</c:v>
                </c:pt>
                <c:pt idx="1184">
                  <c:v>16.762820240201417</c:v>
                </c:pt>
                <c:pt idx="1185">
                  <c:v>16.658847662629288</c:v>
                </c:pt>
                <c:pt idx="1186">
                  <c:v>16.531501939303212</c:v>
                </c:pt>
                <c:pt idx="1187">
                  <c:v>16.584591385410999</c:v>
                </c:pt>
                <c:pt idx="1188">
                  <c:v>16.624856627653781</c:v>
                </c:pt>
                <c:pt idx="1189">
                  <c:v>16.671533971829071</c:v>
                </c:pt>
                <c:pt idx="1190">
                  <c:v>16.631268729586282</c:v>
                </c:pt>
                <c:pt idx="1191">
                  <c:v>16.518815630103429</c:v>
                </c:pt>
                <c:pt idx="1192">
                  <c:v>16.546394563146436</c:v>
                </c:pt>
                <c:pt idx="1193">
                  <c:v>16.537914041235712</c:v>
                </c:pt>
                <c:pt idx="1194">
                  <c:v>16.565492974278715</c:v>
                </c:pt>
                <c:pt idx="1195">
                  <c:v>16.546394563146436</c:v>
                </c:pt>
                <c:pt idx="1196">
                  <c:v>16.493305117038648</c:v>
                </c:pt>
                <c:pt idx="1197">
                  <c:v>16.578179283478498</c:v>
                </c:pt>
                <c:pt idx="1198">
                  <c:v>16.618513473053895</c:v>
                </c:pt>
                <c:pt idx="1199">
                  <c:v>16.650367140718561</c:v>
                </c:pt>
                <c:pt idx="1200">
                  <c:v>16.650367140718561</c:v>
                </c:pt>
                <c:pt idx="1201">
                  <c:v>16.624856627653781</c:v>
                </c:pt>
                <c:pt idx="1202">
                  <c:v>16.531501939303212</c:v>
                </c:pt>
                <c:pt idx="1203">
                  <c:v>16.571836128878608</c:v>
                </c:pt>
                <c:pt idx="1204">
                  <c:v>16.605758216521501</c:v>
                </c:pt>
                <c:pt idx="1205">
                  <c:v>16.671533971829071</c:v>
                </c:pt>
                <c:pt idx="1206">
                  <c:v>16.658847662629288</c:v>
                </c:pt>
                <c:pt idx="1207">
                  <c:v>16.750064983669024</c:v>
                </c:pt>
                <c:pt idx="1208">
                  <c:v>16.822183893576483</c:v>
                </c:pt>
                <c:pt idx="1209">
                  <c:v>16.890097016194883</c:v>
                </c:pt>
                <c:pt idx="1210">
                  <c:v>16.949529616902559</c:v>
                </c:pt>
                <c:pt idx="1211">
                  <c:v>16.987726439167119</c:v>
                </c:pt>
                <c:pt idx="1212">
                  <c:v>17.008893270277628</c:v>
                </c:pt>
                <c:pt idx="1213">
                  <c:v>17.047090092542188</c:v>
                </c:pt>
                <c:pt idx="1214">
                  <c:v>17.047090092542188</c:v>
                </c:pt>
                <c:pt idx="1215">
                  <c:v>16.987726439167119</c:v>
                </c:pt>
                <c:pt idx="1216">
                  <c:v>16.86251808315188</c:v>
                </c:pt>
                <c:pt idx="1217">
                  <c:v>16.883753861594993</c:v>
                </c:pt>
                <c:pt idx="1218">
                  <c:v>16.868861237751769</c:v>
                </c:pt>
                <c:pt idx="1219">
                  <c:v>16.890097016194883</c:v>
                </c:pt>
                <c:pt idx="1220">
                  <c:v>16.849762826619489</c:v>
                </c:pt>
                <c:pt idx="1221">
                  <c:v>16.968628028034839</c:v>
                </c:pt>
                <c:pt idx="1222">
                  <c:v>17.034403783342405</c:v>
                </c:pt>
                <c:pt idx="1223">
                  <c:v>17.081081127517692</c:v>
                </c:pt>
                <c:pt idx="1224">
                  <c:v>17.021648526810019</c:v>
                </c:pt>
                <c:pt idx="1225">
                  <c:v>16.934636993059339</c:v>
                </c:pt>
                <c:pt idx="1226">
                  <c:v>17.008893270277628</c:v>
                </c:pt>
                <c:pt idx="1227">
                  <c:v>17.074669025585195</c:v>
                </c:pt>
                <c:pt idx="1228">
                  <c:v>17.108660060560698</c:v>
                </c:pt>
                <c:pt idx="1229">
                  <c:v>17.087424282117581</c:v>
                </c:pt>
                <c:pt idx="1230">
                  <c:v>17.008893270277628</c:v>
                </c:pt>
                <c:pt idx="1231">
                  <c:v>17.108660060560698</c:v>
                </c:pt>
                <c:pt idx="1232">
                  <c:v>17.159543192025041</c:v>
                </c:pt>
                <c:pt idx="1233">
                  <c:v>19.317318913309744</c:v>
                </c:pt>
                <c:pt idx="1234">
                  <c:v>19.871103888813284</c:v>
                </c:pt>
                <c:pt idx="1235">
                  <c:v>19.871103888813284</c:v>
                </c:pt>
                <c:pt idx="1236">
                  <c:v>19.877447043413174</c:v>
                </c:pt>
                <c:pt idx="1237">
                  <c:v>19.877447043413174</c:v>
                </c:pt>
                <c:pt idx="1238">
                  <c:v>19.898682821856291</c:v>
                </c:pt>
                <c:pt idx="1239">
                  <c:v>19.885927565323897</c:v>
                </c:pt>
                <c:pt idx="1240">
                  <c:v>19.877447043413174</c:v>
                </c:pt>
                <c:pt idx="1241">
                  <c:v>19.877447043413174</c:v>
                </c:pt>
                <c:pt idx="1242">
                  <c:v>19.877447043413174</c:v>
                </c:pt>
                <c:pt idx="1243">
                  <c:v>19.877447043413174</c:v>
                </c:pt>
                <c:pt idx="1244">
                  <c:v>19.885927565323897</c:v>
                </c:pt>
                <c:pt idx="1245">
                  <c:v>19.877447043413174</c:v>
                </c:pt>
                <c:pt idx="1246">
                  <c:v>19.877447043413174</c:v>
                </c:pt>
                <c:pt idx="1247">
                  <c:v>19.877447043413174</c:v>
                </c:pt>
                <c:pt idx="1248">
                  <c:v>19.892270719923786</c:v>
                </c:pt>
                <c:pt idx="1249">
                  <c:v>19.892270719923786</c:v>
                </c:pt>
                <c:pt idx="1250">
                  <c:v>19.877447043413174</c:v>
                </c:pt>
                <c:pt idx="1251">
                  <c:v>19.877447043413174</c:v>
                </c:pt>
                <c:pt idx="1252">
                  <c:v>19.877447043413174</c:v>
                </c:pt>
                <c:pt idx="1253">
                  <c:v>19.871103888813284</c:v>
                </c:pt>
                <c:pt idx="1254">
                  <c:v>19.871103888813284</c:v>
                </c:pt>
                <c:pt idx="1255">
                  <c:v>19.892270719923786</c:v>
                </c:pt>
                <c:pt idx="1256">
                  <c:v>19.877447043413174</c:v>
                </c:pt>
                <c:pt idx="1257">
                  <c:v>19.877447043413174</c:v>
                </c:pt>
                <c:pt idx="1258">
                  <c:v>19.898682821856291</c:v>
                </c:pt>
                <c:pt idx="1259">
                  <c:v>19.892270719923786</c:v>
                </c:pt>
                <c:pt idx="1260">
                  <c:v>19.898682821856291</c:v>
                </c:pt>
                <c:pt idx="1261">
                  <c:v>19.871103888813284</c:v>
                </c:pt>
                <c:pt idx="1262">
                  <c:v>19.877447043413174</c:v>
                </c:pt>
                <c:pt idx="1263">
                  <c:v>19.90502597645618</c:v>
                </c:pt>
                <c:pt idx="1264">
                  <c:v>19.898682821856291</c:v>
                </c:pt>
                <c:pt idx="1265">
                  <c:v>19.898682821856291</c:v>
                </c:pt>
                <c:pt idx="1266">
                  <c:v>19.877447043413174</c:v>
                </c:pt>
                <c:pt idx="1267">
                  <c:v>19.877447043413174</c:v>
                </c:pt>
                <c:pt idx="1268">
                  <c:v>19.877447043413174</c:v>
                </c:pt>
                <c:pt idx="1269">
                  <c:v>19.885927565323897</c:v>
                </c:pt>
                <c:pt idx="1270">
                  <c:v>19.898682821856291</c:v>
                </c:pt>
                <c:pt idx="1271">
                  <c:v>19.877447043413174</c:v>
                </c:pt>
                <c:pt idx="1272">
                  <c:v>19.877447043413174</c:v>
                </c:pt>
                <c:pt idx="1273">
                  <c:v>19.885927565323897</c:v>
                </c:pt>
                <c:pt idx="1274">
                  <c:v>19.898682821856291</c:v>
                </c:pt>
                <c:pt idx="1275">
                  <c:v>19.885927565323897</c:v>
                </c:pt>
                <c:pt idx="1276">
                  <c:v>19.898682821856291</c:v>
                </c:pt>
                <c:pt idx="1277">
                  <c:v>19.885927565323897</c:v>
                </c:pt>
                <c:pt idx="1278">
                  <c:v>19.885927565323897</c:v>
                </c:pt>
                <c:pt idx="1279">
                  <c:v>19.885927565323897</c:v>
                </c:pt>
                <c:pt idx="1280">
                  <c:v>19.885927565323897</c:v>
                </c:pt>
                <c:pt idx="1281">
                  <c:v>19.877447043413174</c:v>
                </c:pt>
                <c:pt idx="1282">
                  <c:v>19.885927565323897</c:v>
                </c:pt>
                <c:pt idx="1283">
                  <c:v>19.877447043413174</c:v>
                </c:pt>
                <c:pt idx="1284">
                  <c:v>19.885927565323897</c:v>
                </c:pt>
                <c:pt idx="1285">
                  <c:v>19.898682821856291</c:v>
                </c:pt>
                <c:pt idx="1286">
                  <c:v>19.877447043413174</c:v>
                </c:pt>
                <c:pt idx="1287">
                  <c:v>19.877447043413174</c:v>
                </c:pt>
                <c:pt idx="1288">
                  <c:v>19.885927565323897</c:v>
                </c:pt>
                <c:pt idx="1289">
                  <c:v>19.885927565323897</c:v>
                </c:pt>
                <c:pt idx="1290">
                  <c:v>19.90502597645618</c:v>
                </c:pt>
                <c:pt idx="1291">
                  <c:v>19.898682821856291</c:v>
                </c:pt>
                <c:pt idx="1292">
                  <c:v>19.885927565323897</c:v>
                </c:pt>
                <c:pt idx="1293">
                  <c:v>19.885927565323897</c:v>
                </c:pt>
                <c:pt idx="1294">
                  <c:v>19.885927565323897</c:v>
                </c:pt>
                <c:pt idx="1295">
                  <c:v>19.892270719923786</c:v>
                </c:pt>
                <c:pt idx="1296">
                  <c:v>19.877447043413174</c:v>
                </c:pt>
                <c:pt idx="1297">
                  <c:v>19.877447043413174</c:v>
                </c:pt>
                <c:pt idx="1298">
                  <c:v>19.885927565323897</c:v>
                </c:pt>
                <c:pt idx="1299">
                  <c:v>19.898682821856291</c:v>
                </c:pt>
                <c:pt idx="1300">
                  <c:v>19.885927565323897</c:v>
                </c:pt>
                <c:pt idx="1301">
                  <c:v>19.892270719923786</c:v>
                </c:pt>
                <c:pt idx="1302">
                  <c:v>19.877447043413174</c:v>
                </c:pt>
                <c:pt idx="1303">
                  <c:v>19.885927565323897</c:v>
                </c:pt>
                <c:pt idx="1304">
                  <c:v>19.898682821856291</c:v>
                </c:pt>
                <c:pt idx="1305">
                  <c:v>19.877447043413174</c:v>
                </c:pt>
                <c:pt idx="1306">
                  <c:v>19.898682821856291</c:v>
                </c:pt>
                <c:pt idx="1307">
                  <c:v>19.885927565323897</c:v>
                </c:pt>
                <c:pt idx="1308">
                  <c:v>19.885927565323897</c:v>
                </c:pt>
                <c:pt idx="1309">
                  <c:v>19.892270719923786</c:v>
                </c:pt>
                <c:pt idx="1310">
                  <c:v>19.885927565323897</c:v>
                </c:pt>
                <c:pt idx="1311">
                  <c:v>19.885927565323897</c:v>
                </c:pt>
                <c:pt idx="1312">
                  <c:v>19.892270719923786</c:v>
                </c:pt>
                <c:pt idx="1313">
                  <c:v>19.877447043413174</c:v>
                </c:pt>
                <c:pt idx="1314">
                  <c:v>19.871103888813284</c:v>
                </c:pt>
                <c:pt idx="1315">
                  <c:v>19.85834863228089</c:v>
                </c:pt>
                <c:pt idx="1316">
                  <c:v>19.852005477681001</c:v>
                </c:pt>
                <c:pt idx="1317">
                  <c:v>19.845593375748503</c:v>
                </c:pt>
                <c:pt idx="1318">
                  <c:v>19.832907066548724</c:v>
                </c:pt>
                <c:pt idx="1319">
                  <c:v>19.82649496461622</c:v>
                </c:pt>
                <c:pt idx="1320">
                  <c:v>19.82649496461622</c:v>
                </c:pt>
                <c:pt idx="1321">
                  <c:v>16.36602834104518</c:v>
                </c:pt>
                <c:pt idx="1322">
                  <c:v>0.47665704188214481</c:v>
                </c:pt>
                <c:pt idx="1323">
                  <c:v>7.3535777592542179E-2</c:v>
                </c:pt>
                <c:pt idx="1324">
                  <c:v>1.4127791082607512E-2</c:v>
                </c:pt>
                <c:pt idx="1325">
                  <c:v>1.4127791082607512E-2</c:v>
                </c:pt>
                <c:pt idx="1326">
                  <c:v>1.4127791082607512E-2</c:v>
                </c:pt>
                <c:pt idx="1327">
                  <c:v>5.6406847016194882E-3</c:v>
                </c:pt>
                <c:pt idx="1328">
                  <c:v>2.6858502364589004E-2</c:v>
                </c:pt>
                <c:pt idx="1329">
                  <c:v>3.3222961690255848E-2</c:v>
                </c:pt>
                <c:pt idx="1330">
                  <c:v>4.595367297223734E-2</c:v>
                </c:pt>
                <c:pt idx="1331">
                  <c:v>-7.2380909771366361E-4</c:v>
                </c:pt>
                <c:pt idx="1332">
                  <c:v>-7.2380909771366361E-4</c:v>
                </c:pt>
                <c:pt idx="1333">
                  <c:v>0.34299091657593905</c:v>
                </c:pt>
                <c:pt idx="1334">
                  <c:v>0.51484765888677197</c:v>
                </c:pt>
                <c:pt idx="1335">
                  <c:v>0.5021172233941209</c:v>
                </c:pt>
                <c:pt idx="1336">
                  <c:v>0.5021172233941209</c:v>
                </c:pt>
                <c:pt idx="1337">
                  <c:v>0.49575269512112136</c:v>
                </c:pt>
                <c:pt idx="1338">
                  <c:v>0.48938816684812197</c:v>
                </c:pt>
                <c:pt idx="1339">
                  <c:v>0.4830215701551443</c:v>
                </c:pt>
                <c:pt idx="1340">
                  <c:v>0.4830215701551443</c:v>
                </c:pt>
                <c:pt idx="1341">
                  <c:v>0.5021172233941209</c:v>
                </c:pt>
                <c:pt idx="1342">
                  <c:v>0.50848313061377248</c:v>
                </c:pt>
                <c:pt idx="1343">
                  <c:v>20.658206637860641</c:v>
                </c:pt>
                <c:pt idx="1344">
                  <c:v>19.601657712983123</c:v>
                </c:pt>
                <c:pt idx="1345">
                  <c:v>19.673776622890582</c:v>
                </c:pt>
                <c:pt idx="1346">
                  <c:v>19.845593375748503</c:v>
                </c:pt>
                <c:pt idx="1347">
                  <c:v>19.930467542188349</c:v>
                </c:pt>
                <c:pt idx="1348">
                  <c:v>19.930467542188349</c:v>
                </c:pt>
                <c:pt idx="1349">
                  <c:v>19.885927565323897</c:v>
                </c:pt>
                <c:pt idx="1350">
                  <c:v>19.871103888813284</c:v>
                </c:pt>
                <c:pt idx="1351">
                  <c:v>19.898682821856291</c:v>
                </c:pt>
                <c:pt idx="1352">
                  <c:v>19.898682821856291</c:v>
                </c:pt>
                <c:pt idx="1353">
                  <c:v>19.885927565323897</c:v>
                </c:pt>
                <c:pt idx="1354">
                  <c:v>19.885927565323897</c:v>
                </c:pt>
                <c:pt idx="1355">
                  <c:v>19.90502597645618</c:v>
                </c:pt>
                <c:pt idx="1356">
                  <c:v>19.885927565323897</c:v>
                </c:pt>
                <c:pt idx="1357">
                  <c:v>19.877447043413174</c:v>
                </c:pt>
                <c:pt idx="1358">
                  <c:v>19.877447043413174</c:v>
                </c:pt>
                <c:pt idx="1359">
                  <c:v>19.898682821856291</c:v>
                </c:pt>
                <c:pt idx="1360">
                  <c:v>19.898682821856291</c:v>
                </c:pt>
                <c:pt idx="1361">
                  <c:v>19.885927565323897</c:v>
                </c:pt>
                <c:pt idx="1362">
                  <c:v>19.898682821856291</c:v>
                </c:pt>
                <c:pt idx="1363">
                  <c:v>19.885927565323897</c:v>
                </c:pt>
                <c:pt idx="1364">
                  <c:v>19.885927565323897</c:v>
                </c:pt>
                <c:pt idx="1365">
                  <c:v>19.898682821856291</c:v>
                </c:pt>
                <c:pt idx="1366">
                  <c:v>19.877447043413174</c:v>
                </c:pt>
                <c:pt idx="1367">
                  <c:v>19.892270719923786</c:v>
                </c:pt>
                <c:pt idx="1368">
                  <c:v>19.898682821856291</c:v>
                </c:pt>
                <c:pt idx="1369">
                  <c:v>19.898682821856291</c:v>
                </c:pt>
                <c:pt idx="1370">
                  <c:v>19.892270719923786</c:v>
                </c:pt>
                <c:pt idx="1371">
                  <c:v>19.898682821856291</c:v>
                </c:pt>
                <c:pt idx="1372">
                  <c:v>19.91136913105607</c:v>
                </c:pt>
                <c:pt idx="1373">
                  <c:v>19.83925022114861</c:v>
                </c:pt>
                <c:pt idx="1374">
                  <c:v>19.852005477681001</c:v>
                </c:pt>
                <c:pt idx="1375">
                  <c:v>19.832907066548724</c:v>
                </c:pt>
                <c:pt idx="1376">
                  <c:v>19.845593375748503</c:v>
                </c:pt>
                <c:pt idx="1377">
                  <c:v>19.845593375748503</c:v>
                </c:pt>
                <c:pt idx="1378">
                  <c:v>19.91778123298857</c:v>
                </c:pt>
                <c:pt idx="1379">
                  <c:v>19.91136913105607</c:v>
                </c:pt>
                <c:pt idx="1380">
                  <c:v>19.91778123298857</c:v>
                </c:pt>
                <c:pt idx="1381">
                  <c:v>19.877447043413174</c:v>
                </c:pt>
                <c:pt idx="1382">
                  <c:v>19.945360166031573</c:v>
                </c:pt>
                <c:pt idx="1383">
                  <c:v>19.938948064099073</c:v>
                </c:pt>
                <c:pt idx="1384">
                  <c:v>19.964458577163853</c:v>
                </c:pt>
                <c:pt idx="1385">
                  <c:v>19.91136913105607</c:v>
                </c:pt>
                <c:pt idx="1386">
                  <c:v>19.945360166031573</c:v>
                </c:pt>
                <c:pt idx="1387">
                  <c:v>19.951703320631466</c:v>
                </c:pt>
                <c:pt idx="1388">
                  <c:v>19.989900142896026</c:v>
                </c:pt>
                <c:pt idx="1389">
                  <c:v>19.945360166031573</c:v>
                </c:pt>
                <c:pt idx="1390">
                  <c:v>19.983556988296137</c:v>
                </c:pt>
                <c:pt idx="1391">
                  <c:v>19.983556988296137</c:v>
                </c:pt>
                <c:pt idx="1392">
                  <c:v>20.011135921339143</c:v>
                </c:pt>
                <c:pt idx="1393">
                  <c:v>19.970801731763746</c:v>
                </c:pt>
                <c:pt idx="1394">
                  <c:v>20.023822230538922</c:v>
                </c:pt>
                <c:pt idx="1395">
                  <c:v>20.023822230538922</c:v>
                </c:pt>
                <c:pt idx="1396">
                  <c:v>20.017479075939033</c:v>
                </c:pt>
                <c:pt idx="1397">
                  <c:v>19.989900142896026</c:v>
                </c:pt>
                <c:pt idx="1398">
                  <c:v>20.017479075939033</c:v>
                </c:pt>
                <c:pt idx="1399">
                  <c:v>19.989900142896026</c:v>
                </c:pt>
                <c:pt idx="1400">
                  <c:v>19.983556988296137</c:v>
                </c:pt>
                <c:pt idx="1401">
                  <c:v>19.930467542188349</c:v>
                </c:pt>
                <c:pt idx="1402">
                  <c:v>19.989900142896026</c:v>
                </c:pt>
                <c:pt idx="1403">
                  <c:v>20.004723819406639</c:v>
                </c:pt>
                <c:pt idx="1404">
                  <c:v>20.004723819406639</c:v>
                </c:pt>
                <c:pt idx="1405">
                  <c:v>19.90502597645618</c:v>
                </c:pt>
                <c:pt idx="1406">
                  <c:v>19.945360166031573</c:v>
                </c:pt>
                <c:pt idx="1407">
                  <c:v>19.91778123298857</c:v>
                </c:pt>
                <c:pt idx="1408">
                  <c:v>19.82649496461622</c:v>
                </c:pt>
                <c:pt idx="1409">
                  <c:v>19.885927565323897</c:v>
                </c:pt>
                <c:pt idx="1410">
                  <c:v>19.91136913105607</c:v>
                </c:pt>
                <c:pt idx="1411">
                  <c:v>19.864691786880783</c:v>
                </c:pt>
                <c:pt idx="1412">
                  <c:v>19.951703320631466</c:v>
                </c:pt>
                <c:pt idx="1413">
                  <c:v>19.977144886363632</c:v>
                </c:pt>
                <c:pt idx="1414">
                  <c:v>19.945360166031573</c:v>
                </c:pt>
                <c:pt idx="1415">
                  <c:v>20.023822230538922</c:v>
                </c:pt>
                <c:pt idx="1416">
                  <c:v>20.023822230538922</c:v>
                </c:pt>
                <c:pt idx="1417">
                  <c:v>20.023822230538922</c:v>
                </c:pt>
                <c:pt idx="1418">
                  <c:v>19.970801731763746</c:v>
                </c:pt>
                <c:pt idx="1419">
                  <c:v>19.998380664806749</c:v>
                </c:pt>
                <c:pt idx="1420">
                  <c:v>19.989900142896026</c:v>
                </c:pt>
                <c:pt idx="1421">
                  <c:v>20.017479075939033</c:v>
                </c:pt>
                <c:pt idx="1422">
                  <c:v>19.970801731763746</c:v>
                </c:pt>
                <c:pt idx="1423">
                  <c:v>20.004723819406639</c:v>
                </c:pt>
                <c:pt idx="1424">
                  <c:v>19.989900142896026</c:v>
                </c:pt>
                <c:pt idx="1425">
                  <c:v>20.017479075939033</c:v>
                </c:pt>
                <c:pt idx="1426">
                  <c:v>19.998380664806749</c:v>
                </c:pt>
                <c:pt idx="1427">
                  <c:v>20.017479075939033</c:v>
                </c:pt>
                <c:pt idx="1428">
                  <c:v>19.998380664806749</c:v>
                </c:pt>
                <c:pt idx="1429">
                  <c:v>19.970801731763746</c:v>
                </c:pt>
                <c:pt idx="1430">
                  <c:v>19.892270719923786</c:v>
                </c:pt>
                <c:pt idx="1431">
                  <c:v>19.958046475231356</c:v>
                </c:pt>
                <c:pt idx="1432">
                  <c:v>20.004723819406639</c:v>
                </c:pt>
                <c:pt idx="1433">
                  <c:v>19.964458577163853</c:v>
                </c:pt>
                <c:pt idx="1434">
                  <c:v>20.004723819406639</c:v>
                </c:pt>
                <c:pt idx="1435">
                  <c:v>20.011135921339143</c:v>
                </c:pt>
                <c:pt idx="1436">
                  <c:v>20.011135921339143</c:v>
                </c:pt>
                <c:pt idx="1437">
                  <c:v>19.945360166031573</c:v>
                </c:pt>
                <c:pt idx="1438">
                  <c:v>19.983556988296137</c:v>
                </c:pt>
                <c:pt idx="1439">
                  <c:v>20.011135921339143</c:v>
                </c:pt>
                <c:pt idx="1440">
                  <c:v>19.989900142896026</c:v>
                </c:pt>
                <c:pt idx="1441">
                  <c:v>20.023822230538922</c:v>
                </c:pt>
                <c:pt idx="1442">
                  <c:v>20.004723819406639</c:v>
                </c:pt>
                <c:pt idx="1443">
                  <c:v>19.983556988296137</c:v>
                </c:pt>
                <c:pt idx="1444">
                  <c:v>19.90502597645618</c:v>
                </c:pt>
                <c:pt idx="1445">
                  <c:v>19.970801731763746</c:v>
                </c:pt>
                <c:pt idx="1446">
                  <c:v>19.977144886363632</c:v>
                </c:pt>
                <c:pt idx="1447">
                  <c:v>19.989900142896026</c:v>
                </c:pt>
                <c:pt idx="1448">
                  <c:v>19.91136913105607</c:v>
                </c:pt>
                <c:pt idx="1449">
                  <c:v>19.92412438758846</c:v>
                </c:pt>
                <c:pt idx="1450">
                  <c:v>19.877447043413174</c:v>
                </c:pt>
                <c:pt idx="1451">
                  <c:v>19.832907066548724</c:v>
                </c:pt>
                <c:pt idx="1452">
                  <c:v>19.83925022114861</c:v>
                </c:pt>
                <c:pt idx="1453">
                  <c:v>19.877447043413174</c:v>
                </c:pt>
                <c:pt idx="1454">
                  <c:v>19.885927565323897</c:v>
                </c:pt>
                <c:pt idx="1455">
                  <c:v>19.885927565323897</c:v>
                </c:pt>
                <c:pt idx="1456">
                  <c:v>19.832907066548724</c:v>
                </c:pt>
                <c:pt idx="1457">
                  <c:v>19.845593375748503</c:v>
                </c:pt>
                <c:pt idx="1458">
                  <c:v>19.82649496461622</c:v>
                </c:pt>
                <c:pt idx="1459">
                  <c:v>19.82649496461622</c:v>
                </c:pt>
                <c:pt idx="1460">
                  <c:v>19.832907066548724</c:v>
                </c:pt>
                <c:pt idx="1461">
                  <c:v>19.864691786880783</c:v>
                </c:pt>
                <c:pt idx="1462">
                  <c:v>19.85834863228089</c:v>
                </c:pt>
                <c:pt idx="1463">
                  <c:v>19.871103888813284</c:v>
                </c:pt>
                <c:pt idx="1464">
                  <c:v>19.83925022114861</c:v>
                </c:pt>
                <c:pt idx="1465">
                  <c:v>19.852005477681001</c:v>
                </c:pt>
                <c:pt idx="1466">
                  <c:v>19.83925022114861</c:v>
                </c:pt>
                <c:pt idx="1467">
                  <c:v>19.85834863228089</c:v>
                </c:pt>
                <c:pt idx="1468">
                  <c:v>19.83925022114861</c:v>
                </c:pt>
                <c:pt idx="1469">
                  <c:v>19.877447043413174</c:v>
                </c:pt>
                <c:pt idx="1470">
                  <c:v>19.852005477681001</c:v>
                </c:pt>
                <c:pt idx="1471">
                  <c:v>19.885927565323897</c:v>
                </c:pt>
                <c:pt idx="1472">
                  <c:v>19.864691786880783</c:v>
                </c:pt>
                <c:pt idx="1473">
                  <c:v>19.91778123298857</c:v>
                </c:pt>
                <c:pt idx="1474">
                  <c:v>19.892270719923786</c:v>
                </c:pt>
                <c:pt idx="1475">
                  <c:v>19.877447043413174</c:v>
                </c:pt>
                <c:pt idx="1476">
                  <c:v>19.82649496461622</c:v>
                </c:pt>
                <c:pt idx="1477">
                  <c:v>19.832907066548724</c:v>
                </c:pt>
                <c:pt idx="1478">
                  <c:v>19.83925022114861</c:v>
                </c:pt>
                <c:pt idx="1479">
                  <c:v>19.852005477681001</c:v>
                </c:pt>
                <c:pt idx="1480">
                  <c:v>19.83925022114861</c:v>
                </c:pt>
                <c:pt idx="1481">
                  <c:v>19.898682821856291</c:v>
                </c:pt>
                <c:pt idx="1482">
                  <c:v>19.871103888813284</c:v>
                </c:pt>
                <c:pt idx="1483">
                  <c:v>19.892270719923786</c:v>
                </c:pt>
                <c:pt idx="1484">
                  <c:v>19.832907066548724</c:v>
                </c:pt>
                <c:pt idx="1485">
                  <c:v>19.845593375748503</c:v>
                </c:pt>
                <c:pt idx="1486">
                  <c:v>19.83925022114861</c:v>
                </c:pt>
                <c:pt idx="1487">
                  <c:v>19.864691786880783</c:v>
                </c:pt>
                <c:pt idx="1488">
                  <c:v>19.83925022114861</c:v>
                </c:pt>
                <c:pt idx="1489">
                  <c:v>19.898682821856291</c:v>
                </c:pt>
                <c:pt idx="1490">
                  <c:v>19.871103888813284</c:v>
                </c:pt>
                <c:pt idx="1491">
                  <c:v>19.898682821856291</c:v>
                </c:pt>
                <c:pt idx="1492">
                  <c:v>19.877447043413174</c:v>
                </c:pt>
                <c:pt idx="1493">
                  <c:v>19.938948064099073</c:v>
                </c:pt>
                <c:pt idx="1494">
                  <c:v>19.92412438758846</c:v>
                </c:pt>
                <c:pt idx="1495">
                  <c:v>19.930467542188349</c:v>
                </c:pt>
                <c:pt idx="1496">
                  <c:v>19.85834863228089</c:v>
                </c:pt>
                <c:pt idx="1497">
                  <c:v>19.877447043413174</c:v>
                </c:pt>
                <c:pt idx="1498">
                  <c:v>19.90502597645618</c:v>
                </c:pt>
                <c:pt idx="1499">
                  <c:v>19.877447043413174</c:v>
                </c:pt>
                <c:pt idx="1500">
                  <c:v>19.951703320631466</c:v>
                </c:pt>
                <c:pt idx="1501">
                  <c:v>19.951703320631466</c:v>
                </c:pt>
                <c:pt idx="1502">
                  <c:v>19.945360166031573</c:v>
                </c:pt>
                <c:pt idx="1503">
                  <c:v>19.85834863228089</c:v>
                </c:pt>
                <c:pt idx="1504">
                  <c:v>19.864691786880783</c:v>
                </c:pt>
                <c:pt idx="1505">
                  <c:v>19.832907066548724</c:v>
                </c:pt>
                <c:pt idx="1506">
                  <c:v>19.83925022114861</c:v>
                </c:pt>
                <c:pt idx="1507">
                  <c:v>19.83925022114861</c:v>
                </c:pt>
                <c:pt idx="1508">
                  <c:v>19.90502597645618</c:v>
                </c:pt>
                <c:pt idx="1509">
                  <c:v>19.898682821856291</c:v>
                </c:pt>
                <c:pt idx="1510">
                  <c:v>19.898682821856291</c:v>
                </c:pt>
                <c:pt idx="1511">
                  <c:v>19.83925022114861</c:v>
                </c:pt>
                <c:pt idx="1512">
                  <c:v>19.91136913105607</c:v>
                </c:pt>
                <c:pt idx="1513">
                  <c:v>19.92412438758846</c:v>
                </c:pt>
                <c:pt idx="1514">
                  <c:v>19.945360166031573</c:v>
                </c:pt>
                <c:pt idx="1515">
                  <c:v>19.877447043413174</c:v>
                </c:pt>
                <c:pt idx="1516">
                  <c:v>19.945360166031573</c:v>
                </c:pt>
                <c:pt idx="1517">
                  <c:v>19.970801731763746</c:v>
                </c:pt>
                <c:pt idx="1518">
                  <c:v>19.983556988296137</c:v>
                </c:pt>
                <c:pt idx="1519">
                  <c:v>19.930467542188349</c:v>
                </c:pt>
                <c:pt idx="1520">
                  <c:v>19.983556988296137</c:v>
                </c:pt>
                <c:pt idx="1521">
                  <c:v>20.004723819406639</c:v>
                </c:pt>
                <c:pt idx="1522">
                  <c:v>20.017479075939033</c:v>
                </c:pt>
                <c:pt idx="1523">
                  <c:v>19.958046475231356</c:v>
                </c:pt>
                <c:pt idx="1524">
                  <c:v>20.017479075939033</c:v>
                </c:pt>
                <c:pt idx="1525">
                  <c:v>20.023822230538922</c:v>
                </c:pt>
                <c:pt idx="1526">
                  <c:v>20.017479075939033</c:v>
                </c:pt>
                <c:pt idx="1527">
                  <c:v>19.945360166031573</c:v>
                </c:pt>
                <c:pt idx="1528">
                  <c:v>19.998380664806749</c:v>
                </c:pt>
                <c:pt idx="1529">
                  <c:v>20.023822230538922</c:v>
                </c:pt>
                <c:pt idx="1530">
                  <c:v>19.998380664806749</c:v>
                </c:pt>
                <c:pt idx="1531">
                  <c:v>20.023822230538922</c:v>
                </c:pt>
                <c:pt idx="1532">
                  <c:v>20.017479075939033</c:v>
                </c:pt>
                <c:pt idx="1533">
                  <c:v>20.023822230538922</c:v>
                </c:pt>
                <c:pt idx="1534">
                  <c:v>19.964458577163853</c:v>
                </c:pt>
                <c:pt idx="1535">
                  <c:v>20.004723819406639</c:v>
                </c:pt>
                <c:pt idx="1536">
                  <c:v>19.970801731763746</c:v>
                </c:pt>
                <c:pt idx="1537">
                  <c:v>19.945360166031573</c:v>
                </c:pt>
                <c:pt idx="1538">
                  <c:v>19.83925022114861</c:v>
                </c:pt>
                <c:pt idx="1539">
                  <c:v>19.864691786880783</c:v>
                </c:pt>
                <c:pt idx="1540">
                  <c:v>19.852005477681001</c:v>
                </c:pt>
                <c:pt idx="1541">
                  <c:v>19.892270719923786</c:v>
                </c:pt>
                <c:pt idx="1542">
                  <c:v>19.832907066548724</c:v>
                </c:pt>
                <c:pt idx="1543">
                  <c:v>19.85834863228089</c:v>
                </c:pt>
                <c:pt idx="1544">
                  <c:v>19.832907066548724</c:v>
                </c:pt>
                <c:pt idx="1545">
                  <c:v>19.82649496461622</c:v>
                </c:pt>
                <c:pt idx="1546">
                  <c:v>19.832907066548724</c:v>
                </c:pt>
                <c:pt idx="1547">
                  <c:v>19.864691786880783</c:v>
                </c:pt>
                <c:pt idx="1548">
                  <c:v>19.864691786880783</c:v>
                </c:pt>
                <c:pt idx="1549">
                  <c:v>19.898682821856291</c:v>
                </c:pt>
                <c:pt idx="1550">
                  <c:v>19.85834863228089</c:v>
                </c:pt>
                <c:pt idx="1551">
                  <c:v>19.898682821856291</c:v>
                </c:pt>
                <c:pt idx="1552">
                  <c:v>19.898682821856291</c:v>
                </c:pt>
                <c:pt idx="1553">
                  <c:v>19.930467542188349</c:v>
                </c:pt>
                <c:pt idx="1554">
                  <c:v>19.885927565323897</c:v>
                </c:pt>
                <c:pt idx="1555">
                  <c:v>19.91778123298857</c:v>
                </c:pt>
                <c:pt idx="1556">
                  <c:v>19.877447043413174</c:v>
                </c:pt>
                <c:pt idx="1557">
                  <c:v>19.898682821856291</c:v>
                </c:pt>
                <c:pt idx="1558">
                  <c:v>19.871103888813284</c:v>
                </c:pt>
                <c:pt idx="1559">
                  <c:v>19.930467542188349</c:v>
                </c:pt>
                <c:pt idx="1560">
                  <c:v>19.91136913105607</c:v>
                </c:pt>
                <c:pt idx="1561">
                  <c:v>19.92412438758846</c:v>
                </c:pt>
                <c:pt idx="1562">
                  <c:v>19.885927565323897</c:v>
                </c:pt>
                <c:pt idx="1563">
                  <c:v>19.958046475231356</c:v>
                </c:pt>
                <c:pt idx="1564">
                  <c:v>19.951703320631466</c:v>
                </c:pt>
                <c:pt idx="1565">
                  <c:v>19.958046475231356</c:v>
                </c:pt>
                <c:pt idx="1566">
                  <c:v>19.871103888813284</c:v>
                </c:pt>
                <c:pt idx="1567">
                  <c:v>19.877447043413174</c:v>
                </c:pt>
                <c:pt idx="1568">
                  <c:v>19.852005477681001</c:v>
                </c:pt>
                <c:pt idx="1569">
                  <c:v>19.871103888813284</c:v>
                </c:pt>
                <c:pt idx="1570">
                  <c:v>19.83925022114861</c:v>
                </c:pt>
                <c:pt idx="1571">
                  <c:v>19.898682821856291</c:v>
                </c:pt>
                <c:pt idx="1572">
                  <c:v>19.877447043413174</c:v>
                </c:pt>
                <c:pt idx="1573">
                  <c:v>19.852005477681001</c:v>
                </c:pt>
                <c:pt idx="1574">
                  <c:v>19.898682821856291</c:v>
                </c:pt>
                <c:pt idx="1575">
                  <c:v>19.871103888813284</c:v>
                </c:pt>
                <c:pt idx="1576">
                  <c:v>19.892270719923786</c:v>
                </c:pt>
                <c:pt idx="1577">
                  <c:v>19.83925022114861</c:v>
                </c:pt>
                <c:pt idx="1578">
                  <c:v>19.91136913105607</c:v>
                </c:pt>
                <c:pt idx="1579">
                  <c:v>19.930467542188349</c:v>
                </c:pt>
                <c:pt idx="1580">
                  <c:v>19.871103888813284</c:v>
                </c:pt>
                <c:pt idx="1581">
                  <c:v>19.977144886363632</c:v>
                </c:pt>
                <c:pt idx="1582">
                  <c:v>20.023822230538922</c:v>
                </c:pt>
                <c:pt idx="1583">
                  <c:v>19.964458577163853</c:v>
                </c:pt>
                <c:pt idx="1584">
                  <c:v>20.017479075939033</c:v>
                </c:pt>
                <c:pt idx="1585">
                  <c:v>20.017479075939033</c:v>
                </c:pt>
                <c:pt idx="1586">
                  <c:v>20.017479075939033</c:v>
                </c:pt>
                <c:pt idx="1587">
                  <c:v>20.023822230538922</c:v>
                </c:pt>
                <c:pt idx="1588">
                  <c:v>19.989900142896026</c:v>
                </c:pt>
                <c:pt idx="1589">
                  <c:v>19.983556988296137</c:v>
                </c:pt>
                <c:pt idx="1590">
                  <c:v>19.898682821856291</c:v>
                </c:pt>
                <c:pt idx="1591">
                  <c:v>19.892270719923786</c:v>
                </c:pt>
                <c:pt idx="1592">
                  <c:v>19.852005477681001</c:v>
                </c:pt>
                <c:pt idx="1593">
                  <c:v>19.85834863228089</c:v>
                </c:pt>
                <c:pt idx="1594">
                  <c:v>19.832907066548724</c:v>
                </c:pt>
                <c:pt idx="1595">
                  <c:v>19.871103888813284</c:v>
                </c:pt>
                <c:pt idx="1596">
                  <c:v>19.852005477681001</c:v>
                </c:pt>
                <c:pt idx="1597">
                  <c:v>19.877447043413174</c:v>
                </c:pt>
                <c:pt idx="1598">
                  <c:v>19.83925022114861</c:v>
                </c:pt>
                <c:pt idx="1599">
                  <c:v>19.892270719923786</c:v>
                </c:pt>
                <c:pt idx="1600">
                  <c:v>19.877447043413174</c:v>
                </c:pt>
                <c:pt idx="1601">
                  <c:v>19.892270719923786</c:v>
                </c:pt>
                <c:pt idx="1602">
                  <c:v>19.845593375748503</c:v>
                </c:pt>
                <c:pt idx="1603">
                  <c:v>19.898682821856291</c:v>
                </c:pt>
                <c:pt idx="1604">
                  <c:v>19.871103888813284</c:v>
                </c:pt>
                <c:pt idx="1605">
                  <c:v>19.91136913105607</c:v>
                </c:pt>
                <c:pt idx="1606">
                  <c:v>19.898682821856291</c:v>
                </c:pt>
                <c:pt idx="1607">
                  <c:v>19.938948064099073</c:v>
                </c:pt>
                <c:pt idx="1608">
                  <c:v>19.91136913105607</c:v>
                </c:pt>
                <c:pt idx="1609">
                  <c:v>19.930467542188349</c:v>
                </c:pt>
                <c:pt idx="1610">
                  <c:v>19.91136913105607</c:v>
                </c:pt>
                <c:pt idx="1611">
                  <c:v>19.958046475231356</c:v>
                </c:pt>
                <c:pt idx="1612">
                  <c:v>19.945360166031573</c:v>
                </c:pt>
                <c:pt idx="1613">
                  <c:v>19.958046475231356</c:v>
                </c:pt>
                <c:pt idx="1614">
                  <c:v>19.90502597645618</c:v>
                </c:pt>
                <c:pt idx="1615">
                  <c:v>19.958046475231356</c:v>
                </c:pt>
                <c:pt idx="1616">
                  <c:v>19.989900142896026</c:v>
                </c:pt>
                <c:pt idx="1617">
                  <c:v>19.964458577163853</c:v>
                </c:pt>
                <c:pt idx="1618">
                  <c:v>20.017479075939033</c:v>
                </c:pt>
                <c:pt idx="1619">
                  <c:v>20.004723819406639</c:v>
                </c:pt>
                <c:pt idx="1620">
                  <c:v>20.017479075939033</c:v>
                </c:pt>
                <c:pt idx="1621">
                  <c:v>19.977144886363632</c:v>
                </c:pt>
                <c:pt idx="1622">
                  <c:v>19.951703320631466</c:v>
                </c:pt>
                <c:pt idx="1623">
                  <c:v>20.004723819406639</c:v>
                </c:pt>
                <c:pt idx="1624">
                  <c:v>19.998380664806749</c:v>
                </c:pt>
                <c:pt idx="1625">
                  <c:v>19.898682821856291</c:v>
                </c:pt>
                <c:pt idx="1626">
                  <c:v>19.90502597645618</c:v>
                </c:pt>
                <c:pt idx="1627">
                  <c:v>19.91778123298857</c:v>
                </c:pt>
                <c:pt idx="1628">
                  <c:v>19.871103888813284</c:v>
                </c:pt>
                <c:pt idx="1629">
                  <c:v>19.938948064099073</c:v>
                </c:pt>
                <c:pt idx="1630">
                  <c:v>19.930467542188349</c:v>
                </c:pt>
                <c:pt idx="1631">
                  <c:v>19.92412438758846</c:v>
                </c:pt>
                <c:pt idx="1632">
                  <c:v>19.82649496461622</c:v>
                </c:pt>
                <c:pt idx="1633">
                  <c:v>19.852005477681001</c:v>
                </c:pt>
                <c:pt idx="1634">
                  <c:v>19.864691786880783</c:v>
                </c:pt>
                <c:pt idx="1635">
                  <c:v>19.832907066548724</c:v>
                </c:pt>
                <c:pt idx="1636">
                  <c:v>19.898682821856291</c:v>
                </c:pt>
                <c:pt idx="1637">
                  <c:v>19.898682821856291</c:v>
                </c:pt>
                <c:pt idx="1638">
                  <c:v>19.877447043413174</c:v>
                </c:pt>
                <c:pt idx="1639">
                  <c:v>19.82649496461622</c:v>
                </c:pt>
                <c:pt idx="1640">
                  <c:v>19.871103888813284</c:v>
                </c:pt>
                <c:pt idx="1641">
                  <c:v>19.90502597645618</c:v>
                </c:pt>
                <c:pt idx="1642">
                  <c:v>19.852005477681001</c:v>
                </c:pt>
                <c:pt idx="1643">
                  <c:v>19.92412438758846</c:v>
                </c:pt>
                <c:pt idx="1644">
                  <c:v>19.945360166031573</c:v>
                </c:pt>
                <c:pt idx="1645">
                  <c:v>19.892270719923786</c:v>
                </c:pt>
                <c:pt idx="1646">
                  <c:v>19.964458577163853</c:v>
                </c:pt>
                <c:pt idx="1647">
                  <c:v>20.017479075939033</c:v>
                </c:pt>
                <c:pt idx="1648">
                  <c:v>19.970801731763746</c:v>
                </c:pt>
                <c:pt idx="1649">
                  <c:v>20.011135921339143</c:v>
                </c:pt>
                <c:pt idx="1650">
                  <c:v>20.011135921339143</c:v>
                </c:pt>
                <c:pt idx="1651">
                  <c:v>20.023822230538922</c:v>
                </c:pt>
                <c:pt idx="1652">
                  <c:v>19.958046475231356</c:v>
                </c:pt>
                <c:pt idx="1653">
                  <c:v>19.989900142896026</c:v>
                </c:pt>
                <c:pt idx="1654">
                  <c:v>19.983556988296137</c:v>
                </c:pt>
                <c:pt idx="1655">
                  <c:v>20.017479075939033</c:v>
                </c:pt>
                <c:pt idx="1656">
                  <c:v>19.951703320631466</c:v>
                </c:pt>
                <c:pt idx="1657">
                  <c:v>19.989900142896026</c:v>
                </c:pt>
                <c:pt idx="1658">
                  <c:v>19.983556988296137</c:v>
                </c:pt>
                <c:pt idx="1659">
                  <c:v>20.017479075939033</c:v>
                </c:pt>
                <c:pt idx="1660">
                  <c:v>19.958046475231356</c:v>
                </c:pt>
                <c:pt idx="1661">
                  <c:v>19.983556988296137</c:v>
                </c:pt>
                <c:pt idx="1662">
                  <c:v>19.945360166031573</c:v>
                </c:pt>
                <c:pt idx="1663">
                  <c:v>19.930467542188349</c:v>
                </c:pt>
                <c:pt idx="1664">
                  <c:v>19.832907066548724</c:v>
                </c:pt>
                <c:pt idx="1665">
                  <c:v>19.852005477681001</c:v>
                </c:pt>
                <c:pt idx="1666">
                  <c:v>19.852005477681001</c:v>
                </c:pt>
                <c:pt idx="1667">
                  <c:v>19.864691786880783</c:v>
                </c:pt>
                <c:pt idx="1668">
                  <c:v>19.82649496461622</c:v>
                </c:pt>
                <c:pt idx="1669">
                  <c:v>19.871103888813284</c:v>
                </c:pt>
                <c:pt idx="1670">
                  <c:v>19.864691786880783</c:v>
                </c:pt>
                <c:pt idx="1671">
                  <c:v>19.82649496461622</c:v>
                </c:pt>
                <c:pt idx="1672">
                  <c:v>19.82649496461622</c:v>
                </c:pt>
                <c:pt idx="1673">
                  <c:v>19.83925022114861</c:v>
                </c:pt>
                <c:pt idx="1674">
                  <c:v>19.852005477681001</c:v>
                </c:pt>
                <c:pt idx="1675">
                  <c:v>19.83925022114861</c:v>
                </c:pt>
                <c:pt idx="1676">
                  <c:v>19.871103888813284</c:v>
                </c:pt>
                <c:pt idx="1677">
                  <c:v>19.852005477681001</c:v>
                </c:pt>
                <c:pt idx="1678">
                  <c:v>19.885927565323897</c:v>
                </c:pt>
                <c:pt idx="1679">
                  <c:v>19.85834863228089</c:v>
                </c:pt>
                <c:pt idx="1680">
                  <c:v>19.90502597645618</c:v>
                </c:pt>
                <c:pt idx="1681">
                  <c:v>19.871103888813284</c:v>
                </c:pt>
                <c:pt idx="1682">
                  <c:v>19.892270719923786</c:v>
                </c:pt>
                <c:pt idx="1683">
                  <c:v>19.832907066548724</c:v>
                </c:pt>
                <c:pt idx="1684">
                  <c:v>19.871103888813284</c:v>
                </c:pt>
                <c:pt idx="1685">
                  <c:v>19.885927565323897</c:v>
                </c:pt>
                <c:pt idx="1686">
                  <c:v>19.91778123298857</c:v>
                </c:pt>
                <c:pt idx="1687">
                  <c:v>19.852005477681001</c:v>
                </c:pt>
                <c:pt idx="1688">
                  <c:v>19.885927565323897</c:v>
                </c:pt>
                <c:pt idx="1689">
                  <c:v>19.877447043413174</c:v>
                </c:pt>
                <c:pt idx="1690">
                  <c:v>19.91778123298857</c:v>
                </c:pt>
                <c:pt idx="1691">
                  <c:v>19.871103888813284</c:v>
                </c:pt>
                <c:pt idx="1692">
                  <c:v>19.91778123298857</c:v>
                </c:pt>
                <c:pt idx="1693">
                  <c:v>19.91778123298857</c:v>
                </c:pt>
                <c:pt idx="1694">
                  <c:v>19.945360166031573</c:v>
                </c:pt>
                <c:pt idx="1695">
                  <c:v>19.885927565323897</c:v>
                </c:pt>
                <c:pt idx="1696">
                  <c:v>19.92412438758846</c:v>
                </c:pt>
                <c:pt idx="1697">
                  <c:v>19.930467542188349</c:v>
                </c:pt>
                <c:pt idx="1698">
                  <c:v>19.845593375748503</c:v>
                </c:pt>
                <c:pt idx="1699">
                  <c:v>19.85834863228089</c:v>
                </c:pt>
                <c:pt idx="1700">
                  <c:v>19.83925022114861</c:v>
                </c:pt>
                <c:pt idx="1701">
                  <c:v>19.845593375748503</c:v>
                </c:pt>
                <c:pt idx="1702">
                  <c:v>19.845593375748503</c:v>
                </c:pt>
                <c:pt idx="1703">
                  <c:v>19.892270719923786</c:v>
                </c:pt>
                <c:pt idx="1704">
                  <c:v>19.930467542188349</c:v>
                </c:pt>
                <c:pt idx="1705">
                  <c:v>19.90502597645618</c:v>
                </c:pt>
                <c:pt idx="1706">
                  <c:v>19.977144886363632</c:v>
                </c:pt>
                <c:pt idx="1707">
                  <c:v>19.970801731763746</c:v>
                </c:pt>
                <c:pt idx="1708">
                  <c:v>19.983556988296137</c:v>
                </c:pt>
                <c:pt idx="1709">
                  <c:v>19.92412438758846</c:v>
                </c:pt>
                <c:pt idx="1710">
                  <c:v>20.004723819406639</c:v>
                </c:pt>
                <c:pt idx="1711">
                  <c:v>20.004723819406639</c:v>
                </c:pt>
                <c:pt idx="1712">
                  <c:v>20.004723819406639</c:v>
                </c:pt>
                <c:pt idx="1713">
                  <c:v>19.938948064099073</c:v>
                </c:pt>
                <c:pt idx="1714">
                  <c:v>19.998380664806749</c:v>
                </c:pt>
                <c:pt idx="1715">
                  <c:v>20.017479075939033</c:v>
                </c:pt>
                <c:pt idx="1716">
                  <c:v>19.977144886363632</c:v>
                </c:pt>
                <c:pt idx="1717">
                  <c:v>20.011135921339143</c:v>
                </c:pt>
                <c:pt idx="1718">
                  <c:v>20.023822230538922</c:v>
                </c:pt>
                <c:pt idx="1719">
                  <c:v>20.017479075939033</c:v>
                </c:pt>
                <c:pt idx="1720">
                  <c:v>19.951703320631466</c:v>
                </c:pt>
                <c:pt idx="1721">
                  <c:v>19.977144886363632</c:v>
                </c:pt>
                <c:pt idx="1722">
                  <c:v>19.938948064099073</c:v>
                </c:pt>
                <c:pt idx="1723">
                  <c:v>19.92412438758846</c:v>
                </c:pt>
                <c:pt idx="1724">
                  <c:v>19.864691786880783</c:v>
                </c:pt>
                <c:pt idx="1725">
                  <c:v>19.930467542188349</c:v>
                </c:pt>
                <c:pt idx="1726">
                  <c:v>19.964458577163853</c:v>
                </c:pt>
                <c:pt idx="1727">
                  <c:v>19.90502597645618</c:v>
                </c:pt>
                <c:pt idx="1728">
                  <c:v>19.92412438758846</c:v>
                </c:pt>
                <c:pt idx="1729">
                  <c:v>19.871103888813284</c:v>
                </c:pt>
                <c:pt idx="1730">
                  <c:v>19.91136913105607</c:v>
                </c:pt>
                <c:pt idx="1731">
                  <c:v>20.004723819406639</c:v>
                </c:pt>
                <c:pt idx="1732">
                  <c:v>19.945360166031573</c:v>
                </c:pt>
                <c:pt idx="1733">
                  <c:v>19.852005477681001</c:v>
                </c:pt>
                <c:pt idx="1734">
                  <c:v>20.004723819406639</c:v>
                </c:pt>
                <c:pt idx="1735">
                  <c:v>19.983556988296137</c:v>
                </c:pt>
                <c:pt idx="1736">
                  <c:v>19.82649496461622</c:v>
                </c:pt>
                <c:pt idx="1737">
                  <c:v>19.90502597645618</c:v>
                </c:pt>
                <c:pt idx="1738">
                  <c:v>19.82649496461622</c:v>
                </c:pt>
                <c:pt idx="1739">
                  <c:v>19.945360166031573</c:v>
                </c:pt>
                <c:pt idx="1740">
                  <c:v>19.832907066548724</c:v>
                </c:pt>
                <c:pt idx="1741">
                  <c:v>19.930467542188349</c:v>
                </c:pt>
                <c:pt idx="1742">
                  <c:v>19.90502597645618</c:v>
                </c:pt>
                <c:pt idx="1743">
                  <c:v>19.845593375748503</c:v>
                </c:pt>
                <c:pt idx="1744">
                  <c:v>19.964458577163853</c:v>
                </c:pt>
                <c:pt idx="1745">
                  <c:v>20.011135921339143</c:v>
                </c:pt>
                <c:pt idx="1746">
                  <c:v>19.964458577163853</c:v>
                </c:pt>
                <c:pt idx="1747">
                  <c:v>20.023822230538922</c:v>
                </c:pt>
                <c:pt idx="1748">
                  <c:v>19.977144886363632</c:v>
                </c:pt>
                <c:pt idx="1749">
                  <c:v>19.832907066548724</c:v>
                </c:pt>
                <c:pt idx="1750">
                  <c:v>19.91778123298857</c:v>
                </c:pt>
                <c:pt idx="1751">
                  <c:v>19.82649496461622</c:v>
                </c:pt>
                <c:pt idx="1752">
                  <c:v>20.011135921339143</c:v>
                </c:pt>
                <c:pt idx="1753">
                  <c:v>19.983556988296137</c:v>
                </c:pt>
                <c:pt idx="1754">
                  <c:v>20.017479075939033</c:v>
                </c:pt>
                <c:pt idx="1755">
                  <c:v>19.92412438758846</c:v>
                </c:pt>
                <c:pt idx="1756">
                  <c:v>19.898682821856291</c:v>
                </c:pt>
                <c:pt idx="1757">
                  <c:v>19.877447043413174</c:v>
                </c:pt>
                <c:pt idx="1758">
                  <c:v>19.91778123298857</c:v>
                </c:pt>
                <c:pt idx="1759">
                  <c:v>19.938948064099073</c:v>
                </c:pt>
                <c:pt idx="1760">
                  <c:v>19.85834863228089</c:v>
                </c:pt>
                <c:pt idx="1761">
                  <c:v>20.004723819406639</c:v>
                </c:pt>
                <c:pt idx="1762">
                  <c:v>19.83925022114861</c:v>
                </c:pt>
                <c:pt idx="1763">
                  <c:v>19.958046475231356</c:v>
                </c:pt>
                <c:pt idx="1764">
                  <c:v>19.930467542188349</c:v>
                </c:pt>
                <c:pt idx="1765">
                  <c:v>19.845593375748503</c:v>
                </c:pt>
                <c:pt idx="1766">
                  <c:v>20.017479075939033</c:v>
                </c:pt>
                <c:pt idx="1767">
                  <c:v>19.82649496461622</c:v>
                </c:pt>
                <c:pt idx="1768">
                  <c:v>19.885927565323897</c:v>
                </c:pt>
                <c:pt idx="1769">
                  <c:v>19.977144886363632</c:v>
                </c:pt>
                <c:pt idx="1770">
                  <c:v>19.871103888813284</c:v>
                </c:pt>
                <c:pt idx="1771">
                  <c:v>20.004723819406639</c:v>
                </c:pt>
                <c:pt idx="1772">
                  <c:v>19.945360166031573</c:v>
                </c:pt>
                <c:pt idx="1773">
                  <c:v>19.83925022114861</c:v>
                </c:pt>
                <c:pt idx="1774">
                  <c:v>20.023822230538922</c:v>
                </c:pt>
                <c:pt idx="1775">
                  <c:v>19.885927565323897</c:v>
                </c:pt>
                <c:pt idx="1776">
                  <c:v>19.930467542188349</c:v>
                </c:pt>
                <c:pt idx="1777">
                  <c:v>19.964458577163853</c:v>
                </c:pt>
                <c:pt idx="1778">
                  <c:v>19.82649496461622</c:v>
                </c:pt>
                <c:pt idx="1779">
                  <c:v>19.945360166031573</c:v>
                </c:pt>
                <c:pt idx="1780">
                  <c:v>19.85834863228089</c:v>
                </c:pt>
                <c:pt idx="1781">
                  <c:v>19.864691786880783</c:v>
                </c:pt>
                <c:pt idx="1782">
                  <c:v>19.885927565323897</c:v>
                </c:pt>
                <c:pt idx="1783">
                  <c:v>20.004723819406639</c:v>
                </c:pt>
                <c:pt idx="1784">
                  <c:v>20.023822230538922</c:v>
                </c:pt>
                <c:pt idx="1785">
                  <c:v>20.004723819406639</c:v>
                </c:pt>
                <c:pt idx="1786">
                  <c:v>19.898682821856291</c:v>
                </c:pt>
                <c:pt idx="1787">
                  <c:v>19.83925022114861</c:v>
                </c:pt>
                <c:pt idx="1788">
                  <c:v>19.989900142896026</c:v>
                </c:pt>
                <c:pt idx="1789">
                  <c:v>19.998380664806749</c:v>
                </c:pt>
                <c:pt idx="1790">
                  <c:v>19.871103888813284</c:v>
                </c:pt>
                <c:pt idx="1791">
                  <c:v>20.004723819406639</c:v>
                </c:pt>
                <c:pt idx="1792">
                  <c:v>19.964458577163853</c:v>
                </c:pt>
                <c:pt idx="1793">
                  <c:v>19.958046475231356</c:v>
                </c:pt>
                <c:pt idx="1794">
                  <c:v>19.945360166031573</c:v>
                </c:pt>
                <c:pt idx="1795">
                  <c:v>20.017479075939033</c:v>
                </c:pt>
                <c:pt idx="1796">
                  <c:v>19.83925022114861</c:v>
                </c:pt>
                <c:pt idx="1797">
                  <c:v>19.614344022182905</c:v>
                </c:pt>
                <c:pt idx="1798">
                  <c:v>18.755053415895482</c:v>
                </c:pt>
                <c:pt idx="1799">
                  <c:v>17.662376088731623</c:v>
                </c:pt>
                <c:pt idx="1800">
                  <c:v>16.624856627653781</c:v>
                </c:pt>
                <c:pt idx="1801">
                  <c:v>15.699790266058793</c:v>
                </c:pt>
                <c:pt idx="1802">
                  <c:v>15.731643933723463</c:v>
                </c:pt>
                <c:pt idx="1803">
                  <c:v>15.640426612683724</c:v>
                </c:pt>
                <c:pt idx="1804">
                  <c:v>15.977785911132282</c:v>
                </c:pt>
                <c:pt idx="1805">
                  <c:v>0.11809092287016876</c:v>
                </c:pt>
                <c:pt idx="1806">
                  <c:v>0.11172639459716929</c:v>
                </c:pt>
                <c:pt idx="1807">
                  <c:v>0.10536048737751769</c:v>
                </c:pt>
                <c:pt idx="1808">
                  <c:v>9.2631430831518785E-2</c:v>
                </c:pt>
                <c:pt idx="1809">
                  <c:v>9.2631430831518785E-2</c:v>
                </c:pt>
                <c:pt idx="1810">
                  <c:v>8.6264834138541094E-2</c:v>
                </c:pt>
                <c:pt idx="1811">
                  <c:v>6.504884357988569E-2</c:v>
                </c:pt>
                <c:pt idx="1812">
                  <c:v>15.737987088323354</c:v>
                </c:pt>
                <c:pt idx="1813">
                  <c:v>14.885108583968426</c:v>
                </c:pt>
                <c:pt idx="1814">
                  <c:v>12.875845417120305</c:v>
                </c:pt>
                <c:pt idx="1815">
                  <c:v>11.03633058315188</c:v>
                </c:pt>
                <c:pt idx="1816">
                  <c:v>9.2774841283342404</c:v>
                </c:pt>
                <c:pt idx="1817">
                  <c:v>7.5906876360914532</c:v>
                </c:pt>
                <c:pt idx="1818">
                  <c:v>6.6529142810968969</c:v>
                </c:pt>
                <c:pt idx="1819">
                  <c:v>0.10536048737751769</c:v>
                </c:pt>
                <c:pt idx="1820">
                  <c:v>9.8995959104518236E-2</c:v>
                </c:pt>
                <c:pt idx="1821">
                  <c:v>9.8995959104518236E-2</c:v>
                </c:pt>
                <c:pt idx="1822">
                  <c:v>9.2631430831518785E-2</c:v>
                </c:pt>
                <c:pt idx="1823">
                  <c:v>9.2631430831518785E-2</c:v>
                </c:pt>
                <c:pt idx="1824">
                  <c:v>8.6264834138541094E-2</c:v>
                </c:pt>
                <c:pt idx="1825">
                  <c:v>6.8184085635547085</c:v>
                </c:pt>
                <c:pt idx="1826">
                  <c:v>5.2632049503266192</c:v>
                </c:pt>
                <c:pt idx="1827">
                  <c:v>3.7101249149428415</c:v>
                </c:pt>
                <c:pt idx="1828">
                  <c:v>2.2610036676646708</c:v>
                </c:pt>
                <c:pt idx="1829">
                  <c:v>1.3826215449782253</c:v>
                </c:pt>
                <c:pt idx="1830">
                  <c:v>7.9900305865541643E-2</c:v>
                </c:pt>
                <c:pt idx="1831">
                  <c:v>1.4127791082607512E-2</c:v>
                </c:pt>
                <c:pt idx="1832">
                  <c:v>1.4127791082607512E-2</c:v>
                </c:pt>
                <c:pt idx="1833">
                  <c:v>1.4127791082607512E-2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FmtData!$AO$9</c:f>
              <c:strCache>
                <c:ptCount val="1"/>
                <c:pt idx="0">
                  <c:v>Frac Denisty (Schu Avg) * 10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triangl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FmtData!$AO$10:$AO$32000</c:f>
              <c:numCache>
                <c:formatCode>0.0000</c:formatCode>
                <c:ptCount val="31991"/>
                <c:pt idx="0">
                  <c:v>7.969670760858925</c:v>
                </c:pt>
                <c:pt idx="1">
                  <c:v>7.9715570804689246</c:v>
                </c:pt>
                <c:pt idx="2">
                  <c:v>7.9751629191261557</c:v>
                </c:pt>
                <c:pt idx="3">
                  <c:v>7.979118261188999</c:v>
                </c:pt>
                <c:pt idx="4">
                  <c:v>7.9833518236650622</c:v>
                </c:pt>
                <c:pt idx="5">
                  <c:v>7.9883962326711497</c:v>
                </c:pt>
                <c:pt idx="6">
                  <c:v>7.9957755610158019</c:v>
                </c:pt>
                <c:pt idx="7">
                  <c:v>7.9990170168291828</c:v>
                </c:pt>
                <c:pt idx="8">
                  <c:v>8.0015224058921959</c:v>
                </c:pt>
                <c:pt idx="9">
                  <c:v>8.0041233789573205</c:v>
                </c:pt>
                <c:pt idx="10">
                  <c:v>8.0060998864263428</c:v>
                </c:pt>
                <c:pt idx="11">
                  <c:v>8.0086147008753024</c:v>
                </c:pt>
                <c:pt idx="12">
                  <c:v>8.0142068225895233</c:v>
                </c:pt>
                <c:pt idx="13">
                  <c:v>8.0227108017322344</c:v>
                </c:pt>
                <c:pt idx="14">
                  <c:v>8.0363063441003213</c:v>
                </c:pt>
                <c:pt idx="15">
                  <c:v>8.0625897768394914</c:v>
                </c:pt>
                <c:pt idx="16">
                  <c:v>8.1009103223947641</c:v>
                </c:pt>
                <c:pt idx="17">
                  <c:v>8.1429554090052427</c:v>
                </c:pt>
                <c:pt idx="18">
                  <c:v>8.197965135468662</c:v>
                </c:pt>
                <c:pt idx="19">
                  <c:v>8.2490495378329101</c:v>
                </c:pt>
                <c:pt idx="20">
                  <c:v>8.2922107298701491</c:v>
                </c:pt>
                <c:pt idx="21">
                  <c:v>8.3429169587328964</c:v>
                </c:pt>
                <c:pt idx="22">
                  <c:v>8.3908977812196461</c:v>
                </c:pt>
                <c:pt idx="23">
                  <c:v>8.434203180334567</c:v>
                </c:pt>
                <c:pt idx="24">
                  <c:v>8.4747607072523792</c:v>
                </c:pt>
                <c:pt idx="25">
                  <c:v>8.5171927884346896</c:v>
                </c:pt>
                <c:pt idx="26">
                  <c:v>8.5554376552424607</c:v>
                </c:pt>
                <c:pt idx="27">
                  <c:v>8.5912300148775369</c:v>
                </c:pt>
                <c:pt idx="28">
                  <c:v>8.6297183289037687</c:v>
                </c:pt>
                <c:pt idx="29">
                  <c:v>8.6587031209939198</c:v>
                </c:pt>
                <c:pt idx="30">
                  <c:v>8.6909467170347661</c:v>
                </c:pt>
                <c:pt idx="31">
                  <c:v>8.7214278001053618</c:v>
                </c:pt>
                <c:pt idx="32">
                  <c:v>8.7420105800668306</c:v>
                </c:pt>
                <c:pt idx="33">
                  <c:v>8.753685958052456</c:v>
                </c:pt>
                <c:pt idx="34">
                  <c:v>8.7676463156239244</c:v>
                </c:pt>
                <c:pt idx="35">
                  <c:v>8.7797959135067796</c:v>
                </c:pt>
                <c:pt idx="36">
                  <c:v>8.7874669216535803</c:v>
                </c:pt>
                <c:pt idx="37">
                  <c:v>8.7957495413310767</c:v>
                </c:pt>
                <c:pt idx="38">
                  <c:v>8.8018058674513462</c:v>
                </c:pt>
                <c:pt idx="39">
                  <c:v>8.8075575288260364</c:v>
                </c:pt>
                <c:pt idx="40">
                  <c:v>8.815568188641663</c:v>
                </c:pt>
                <c:pt idx="41">
                  <c:v>8.8204059908553205</c:v>
                </c:pt>
                <c:pt idx="42">
                  <c:v>8.8270871760446354</c:v>
                </c:pt>
                <c:pt idx="43">
                  <c:v>8.8306947452549824</c:v>
                </c:pt>
                <c:pt idx="44">
                  <c:v>8.8360595372126092</c:v>
                </c:pt>
                <c:pt idx="45">
                  <c:v>8.8390552637390609</c:v>
                </c:pt>
                <c:pt idx="46">
                  <c:v>8.8435916435277679</c:v>
                </c:pt>
                <c:pt idx="47">
                  <c:v>8.8467988233147583</c:v>
                </c:pt>
                <c:pt idx="48">
                  <c:v>8.8507193260901538</c:v>
                </c:pt>
                <c:pt idx="49">
                  <c:v>8.8535167863990623</c:v>
                </c:pt>
                <c:pt idx="50">
                  <c:v>8.8574412636832243</c:v>
                </c:pt>
                <c:pt idx="51">
                  <c:v>8.8613613372933422</c:v>
                </c:pt>
                <c:pt idx="52">
                  <c:v>8.8635274478798571</c:v>
                </c:pt>
                <c:pt idx="53">
                  <c:v>8.8657985864283546</c:v>
                </c:pt>
                <c:pt idx="54">
                  <c:v>8.8683802156213289</c:v>
                </c:pt>
                <c:pt idx="55">
                  <c:v>8.8732567443096446</c:v>
                </c:pt>
                <c:pt idx="56">
                  <c:v>8.8754233669954452</c:v>
                </c:pt>
                <c:pt idx="57">
                  <c:v>8.8778131988428406</c:v>
                </c:pt>
                <c:pt idx="58">
                  <c:v>8.8803016936344434</c:v>
                </c:pt>
                <c:pt idx="59">
                  <c:v>8.8813270354110987</c:v>
                </c:pt>
                <c:pt idx="60">
                  <c:v>8.883192618262429</c:v>
                </c:pt>
                <c:pt idx="61">
                  <c:v>8.8870468881484896</c:v>
                </c:pt>
                <c:pt idx="62">
                  <c:v>8.8890052529793913</c:v>
                </c:pt>
                <c:pt idx="63">
                  <c:v>8.8912952442333033</c:v>
                </c:pt>
                <c:pt idx="64">
                  <c:v>8.8912986223830526</c:v>
                </c:pt>
                <c:pt idx="65">
                  <c:v>8.8938901678985332</c:v>
                </c:pt>
                <c:pt idx="66">
                  <c:v>8.8958640677318677</c:v>
                </c:pt>
                <c:pt idx="67">
                  <c:v>8.8958640677318677</c:v>
                </c:pt>
                <c:pt idx="68">
                  <c:v>8.8990830485795467</c:v>
                </c:pt>
                <c:pt idx="69">
                  <c:v>8.9004427909754948</c:v>
                </c:pt>
                <c:pt idx="70">
                  <c:v>8.9032612494403978</c:v>
                </c:pt>
                <c:pt idx="71">
                  <c:v>8.9035692204393939</c:v>
                </c:pt>
                <c:pt idx="72">
                  <c:v>8.9056509357217521</c:v>
                </c:pt>
                <c:pt idx="73">
                  <c:v>8.9072084157614224</c:v>
                </c:pt>
                <c:pt idx="74">
                  <c:v>8.9087764204322664</c:v>
                </c:pt>
                <c:pt idx="75">
                  <c:v>8.910761507553902</c:v>
                </c:pt>
                <c:pt idx="76">
                  <c:v>8.9121134661737234</c:v>
                </c:pt>
                <c:pt idx="77">
                  <c:v>8.9127336290039114</c:v>
                </c:pt>
                <c:pt idx="78">
                  <c:v>8.9143029321014247</c:v>
                </c:pt>
                <c:pt idx="79">
                  <c:v>8.9162896631356059</c:v>
                </c:pt>
                <c:pt idx="80">
                  <c:v>8.9188943284527316</c:v>
                </c:pt>
                <c:pt idx="81">
                  <c:v>8.920868852867482</c:v>
                </c:pt>
                <c:pt idx="82">
                  <c:v>8.9214932225267276</c:v>
                </c:pt>
                <c:pt idx="83">
                  <c:v>8.9225283115862659</c:v>
                </c:pt>
                <c:pt idx="84">
                  <c:v>8.9237740246885817</c:v>
                </c:pt>
                <c:pt idx="85">
                  <c:v>8.9267076283689004</c:v>
                </c:pt>
                <c:pt idx="86">
                  <c:v>8.9274344374341723</c:v>
                </c:pt>
                <c:pt idx="87">
                  <c:v>8.9280560237279349</c:v>
                </c:pt>
                <c:pt idx="88">
                  <c:v>8.9296187362038211</c:v>
                </c:pt>
                <c:pt idx="89">
                  <c:v>8.9312837663247624</c:v>
                </c:pt>
                <c:pt idx="90">
                  <c:v>8.9335917074011792</c:v>
                </c:pt>
                <c:pt idx="91">
                  <c:v>8.9342240657977321</c:v>
                </c:pt>
                <c:pt idx="92">
                  <c:v>8.9351557133480188</c:v>
                </c:pt>
                <c:pt idx="93">
                  <c:v>8.9354685583933939</c:v>
                </c:pt>
                <c:pt idx="94">
                  <c:v>8.9361861169241159</c:v>
                </c:pt>
                <c:pt idx="95">
                  <c:v>8.9361759141311286</c:v>
                </c:pt>
                <c:pt idx="96">
                  <c:v>8.9387815322172877</c:v>
                </c:pt>
                <c:pt idx="97">
                  <c:v>8.9383664703258106</c:v>
                </c:pt>
                <c:pt idx="98">
                  <c:v>8.9403603632687574</c:v>
                </c:pt>
                <c:pt idx="99">
                  <c:v>8.9414085859796941</c:v>
                </c:pt>
                <c:pt idx="100">
                  <c:v>8.9432876293810537</c:v>
                </c:pt>
                <c:pt idx="101">
                  <c:v>8.9448573068686912</c:v>
                </c:pt>
                <c:pt idx="102">
                  <c:v>8.944945846271338</c:v>
                </c:pt>
                <c:pt idx="103">
                  <c:v>8.9465193184379626</c:v>
                </c:pt>
                <c:pt idx="104">
                  <c:v>8.9471494920491619</c:v>
                </c:pt>
                <c:pt idx="105">
                  <c:v>8.9485054177531254</c:v>
                </c:pt>
                <c:pt idx="106">
                  <c:v>8.950185374387619</c:v>
                </c:pt>
                <c:pt idx="107">
                  <c:v>8.9514396529352283</c:v>
                </c:pt>
                <c:pt idx="108">
                  <c:v>8.9517430327072702</c:v>
                </c:pt>
                <c:pt idx="109">
                  <c:v>8.9526873474716258</c:v>
                </c:pt>
                <c:pt idx="110">
                  <c:v>8.9530964781778959</c:v>
                </c:pt>
                <c:pt idx="111">
                  <c:v>8.9534067522685774</c:v>
                </c:pt>
                <c:pt idx="112">
                  <c:v>8.9534067522685774</c:v>
                </c:pt>
                <c:pt idx="113">
                  <c:v>8.956656968567966</c:v>
                </c:pt>
                <c:pt idx="114">
                  <c:v>8.957707742468175</c:v>
                </c:pt>
                <c:pt idx="115">
                  <c:v>8.9589566033248662</c:v>
                </c:pt>
                <c:pt idx="116">
                  <c:v>8.9599019339447405</c:v>
                </c:pt>
                <c:pt idx="117">
                  <c:v>8.9592671485192756</c:v>
                </c:pt>
                <c:pt idx="118">
                  <c:v>8.9589566033248662</c:v>
                </c:pt>
                <c:pt idx="119">
                  <c:v>8.9592773865175843</c:v>
                </c:pt>
                <c:pt idx="120">
                  <c:v>8.960850811179558</c:v>
                </c:pt>
                <c:pt idx="121">
                  <c:v>8.9631655419268075</c:v>
                </c:pt>
                <c:pt idx="122">
                  <c:v>8.9621070851900662</c:v>
                </c:pt>
                <c:pt idx="123">
                  <c:v>8.9625236192213045</c:v>
                </c:pt>
                <c:pt idx="124">
                  <c:v>8.9645349544619393</c:v>
                </c:pt>
                <c:pt idx="125">
                  <c:v>8.9654742392018356</c:v>
                </c:pt>
                <c:pt idx="126">
                  <c:v>8.9651565754808313</c:v>
                </c:pt>
                <c:pt idx="127">
                  <c:v>8.9651429128620759</c:v>
                </c:pt>
                <c:pt idx="128">
                  <c:v>8.9660856987598674</c:v>
                </c:pt>
                <c:pt idx="129">
                  <c:v>8.9677700623238437</c:v>
                </c:pt>
                <c:pt idx="130">
                  <c:v>8.9693386425701398</c:v>
                </c:pt>
                <c:pt idx="131">
                  <c:v>8.9707024771973014</c:v>
                </c:pt>
                <c:pt idx="132">
                  <c:v>8.971016984601544</c:v>
                </c:pt>
                <c:pt idx="133">
                  <c:v>8.9700495794699346</c:v>
                </c:pt>
                <c:pt idx="134">
                  <c:v>8.9726889068638656</c:v>
                </c:pt>
                <c:pt idx="135">
                  <c:v>8.9719366613370539</c:v>
                </c:pt>
                <c:pt idx="136">
                  <c:v>8.9723640632410273</c:v>
                </c:pt>
                <c:pt idx="137">
                  <c:v>8.9740329004482824</c:v>
                </c:pt>
                <c:pt idx="138">
                  <c:v>8.9746725031946575</c:v>
                </c:pt>
                <c:pt idx="139">
                  <c:v>8.9749906170553455</c:v>
                </c:pt>
                <c:pt idx="140">
                  <c:v>8.975616626986481</c:v>
                </c:pt>
                <c:pt idx="141">
                  <c:v>8.9775155381442957</c:v>
                </c:pt>
                <c:pt idx="142">
                  <c:v>8.9762529591000604</c:v>
                </c:pt>
                <c:pt idx="143">
                  <c:v>8.977508694258546</c:v>
                </c:pt>
                <c:pt idx="144">
                  <c:v>8.9775155381442957</c:v>
                </c:pt>
                <c:pt idx="145">
                  <c:v>8.9782615634415013</c:v>
                </c:pt>
                <c:pt idx="146">
                  <c:v>8.978569579669518</c:v>
                </c:pt>
                <c:pt idx="147">
                  <c:v>8.9792061912382088</c:v>
                </c:pt>
                <c:pt idx="148">
                  <c:v>8.9805686054933638</c:v>
                </c:pt>
                <c:pt idx="149">
                  <c:v>8.9818319948668801</c:v>
                </c:pt>
                <c:pt idx="150">
                  <c:v>8.981205406259015</c:v>
                </c:pt>
                <c:pt idx="151">
                  <c:v>8.9818251465885961</c:v>
                </c:pt>
                <c:pt idx="152">
                  <c:v>8.9840272271811976</c:v>
                </c:pt>
                <c:pt idx="153">
                  <c:v>8.9844553980478299</c:v>
                </c:pt>
                <c:pt idx="154">
                  <c:v>8.9851919156551006</c:v>
                </c:pt>
                <c:pt idx="155">
                  <c:v>8.9855036752882782</c:v>
                </c:pt>
                <c:pt idx="156">
                  <c:v>8.9870798240855301</c:v>
                </c:pt>
                <c:pt idx="157">
                  <c:v>8.9877994929658716</c:v>
                </c:pt>
                <c:pt idx="158">
                  <c:v>8.9873813902534643</c:v>
                </c:pt>
                <c:pt idx="159">
                  <c:v>8.9897018453320996</c:v>
                </c:pt>
                <c:pt idx="160">
                  <c:v>8.988433550712406</c:v>
                </c:pt>
                <c:pt idx="161">
                  <c:v>8.9881148007068923</c:v>
                </c:pt>
                <c:pt idx="162">
                  <c:v>8.989365895394787</c:v>
                </c:pt>
                <c:pt idx="163">
                  <c:v>8.989365895394787</c:v>
                </c:pt>
                <c:pt idx="164">
                  <c:v>8.9906412228648449</c:v>
                </c:pt>
                <c:pt idx="165">
                  <c:v>8.992218574680571</c:v>
                </c:pt>
                <c:pt idx="166">
                  <c:v>8.9926369777877255</c:v>
                </c:pt>
                <c:pt idx="167">
                  <c:v>8.9926369777877255</c:v>
                </c:pt>
                <c:pt idx="168">
                  <c:v>8.9923145993257094</c:v>
                </c:pt>
                <c:pt idx="169">
                  <c:v>8.994211366553138</c:v>
                </c:pt>
                <c:pt idx="170">
                  <c:v>8.9949558135099021</c:v>
                </c:pt>
                <c:pt idx="171">
                  <c:v>8.9971724881442956</c:v>
                </c:pt>
                <c:pt idx="172">
                  <c:v>8.9962219052475767</c:v>
                </c:pt>
                <c:pt idx="173">
                  <c:v>8.9965341758170592</c:v>
                </c:pt>
                <c:pt idx="174">
                  <c:v>8.9975843346301065</c:v>
                </c:pt>
                <c:pt idx="175">
                  <c:v>9.0002241816060451</c:v>
                </c:pt>
                <c:pt idx="176">
                  <c:v>9.0014878291222722</c:v>
                </c:pt>
                <c:pt idx="177">
                  <c:v>9.0004233277237216</c:v>
                </c:pt>
                <c:pt idx="178">
                  <c:v>8.9977628092553203</c:v>
                </c:pt>
                <c:pt idx="179">
                  <c:v>8.9992422712335198</c:v>
                </c:pt>
                <c:pt idx="180">
                  <c:v>9.0020991349077413</c:v>
                </c:pt>
                <c:pt idx="181">
                  <c:v>9.0020888315421637</c:v>
                </c:pt>
                <c:pt idx="182">
                  <c:v>9.0017728693071337</c:v>
                </c:pt>
                <c:pt idx="183">
                  <c:v>9.002401373967766</c:v>
                </c:pt>
                <c:pt idx="184">
                  <c:v>9.0023945047478033</c:v>
                </c:pt>
                <c:pt idx="185">
                  <c:v>9.0044006142556867</c:v>
                </c:pt>
                <c:pt idx="186">
                  <c:v>9.0045139909941856</c:v>
                </c:pt>
                <c:pt idx="187">
                  <c:v>9.0034524470500283</c:v>
                </c:pt>
                <c:pt idx="188">
                  <c:v>9.0040811082440602</c:v>
                </c:pt>
                <c:pt idx="189">
                  <c:v>9.00545543508591</c:v>
                </c:pt>
                <c:pt idx="190">
                  <c:v>9.0050293638213912</c:v>
                </c:pt>
                <c:pt idx="191">
                  <c:v>9.0057750061930673</c:v>
                </c:pt>
                <c:pt idx="192">
                  <c:v>9.0060842829673522</c:v>
                </c:pt>
                <c:pt idx="193">
                  <c:v>9.0060877194555928</c:v>
                </c:pt>
                <c:pt idx="194">
                  <c:v>9.007675564235182</c:v>
                </c:pt>
                <c:pt idx="195">
                  <c:v>9.0086380762677827</c:v>
                </c:pt>
                <c:pt idx="196">
                  <c:v>9.0089577981347961</c:v>
                </c:pt>
                <c:pt idx="197">
                  <c:v>9.0096969980687707</c:v>
                </c:pt>
                <c:pt idx="198">
                  <c:v>9.0093841175181275</c:v>
                </c:pt>
                <c:pt idx="199">
                  <c:v>9.0106563596111329</c:v>
                </c:pt>
                <c:pt idx="200">
                  <c:v>9.0106563596111329</c:v>
                </c:pt>
                <c:pt idx="201">
                  <c:v>9.01404100298525</c:v>
                </c:pt>
                <c:pt idx="202">
                  <c:v>9.0156272784048337</c:v>
                </c:pt>
                <c:pt idx="203">
                  <c:v>9.0143609808266625</c:v>
                </c:pt>
                <c:pt idx="204">
                  <c:v>9.0143540994232474</c:v>
                </c:pt>
                <c:pt idx="205">
                  <c:v>9.0146672103773486</c:v>
                </c:pt>
                <c:pt idx="206">
                  <c:v>9.0146672103773486</c:v>
                </c:pt>
                <c:pt idx="207">
                  <c:v>9.0160436944235585</c:v>
                </c:pt>
                <c:pt idx="208">
                  <c:v>9.0159438898981712</c:v>
                </c:pt>
                <c:pt idx="209">
                  <c:v>9.0163637671595414</c:v>
                </c:pt>
                <c:pt idx="210">
                  <c:v>9.0170039581328947</c:v>
                </c:pt>
                <c:pt idx="211">
                  <c:v>9.0190144144717692</c:v>
                </c:pt>
                <c:pt idx="212">
                  <c:v>9.0185806010161436</c:v>
                </c:pt>
                <c:pt idx="213">
                  <c:v>9.0189007939698467</c:v>
                </c:pt>
                <c:pt idx="214">
                  <c:v>9.019844246369761</c:v>
                </c:pt>
                <c:pt idx="215">
                  <c:v>9.0201610555490817</c:v>
                </c:pt>
                <c:pt idx="216">
                  <c:v>9.0202712535277705</c:v>
                </c:pt>
                <c:pt idx="217">
                  <c:v>9.0188904649280452</c:v>
                </c:pt>
                <c:pt idx="218">
                  <c:v>9.0212286740886007</c:v>
                </c:pt>
                <c:pt idx="219">
                  <c:v>9.0235608016701434</c:v>
                </c:pt>
                <c:pt idx="220">
                  <c:v>9.022286127067332</c:v>
                </c:pt>
                <c:pt idx="221">
                  <c:v>9.0249459908740643</c:v>
                </c:pt>
                <c:pt idx="222">
                  <c:v>9.0245014589371024</c:v>
                </c:pt>
                <c:pt idx="223">
                  <c:v>9.0248219325097185</c:v>
                </c:pt>
                <c:pt idx="224">
                  <c:v>9.0245014589371024</c:v>
                </c:pt>
                <c:pt idx="225">
                  <c:v>9.024494567199163</c:v>
                </c:pt>
                <c:pt idx="226">
                  <c:v>9.0255559776084535</c:v>
                </c:pt>
                <c:pt idx="227">
                  <c:v>9.0258730545957508</c:v>
                </c:pt>
                <c:pt idx="228">
                  <c:v>9.0258661614596711</c:v>
                </c:pt>
                <c:pt idx="229">
                  <c:v>9.0252251305165423</c:v>
                </c:pt>
                <c:pt idx="230">
                  <c:v>9.0261798062652741</c:v>
                </c:pt>
                <c:pt idx="231">
                  <c:v>9.0261763595400097</c:v>
                </c:pt>
                <c:pt idx="232">
                  <c:v>9.0277723812512534</c:v>
                </c:pt>
                <c:pt idx="233">
                  <c:v>9.0264969125056975</c:v>
                </c:pt>
                <c:pt idx="234">
                  <c:v>9.0265003593943547</c:v>
                </c:pt>
                <c:pt idx="235">
                  <c:v>9.028503298778098</c:v>
                </c:pt>
                <c:pt idx="236">
                  <c:v>9.0291377440580654</c:v>
                </c:pt>
                <c:pt idx="237">
                  <c:v>9.0280826667795413</c:v>
                </c:pt>
                <c:pt idx="238">
                  <c:v>9.0298929494313338</c:v>
                </c:pt>
                <c:pt idx="239">
                  <c:v>9.0302067810260489</c:v>
                </c:pt>
                <c:pt idx="240">
                  <c:v>9.0285205383524332</c:v>
                </c:pt>
                <c:pt idx="241">
                  <c:v>9.0288343062824907</c:v>
                </c:pt>
                <c:pt idx="242">
                  <c:v>9.0311621602155761</c:v>
                </c:pt>
                <c:pt idx="243">
                  <c:v>9.0314829495457847</c:v>
                </c:pt>
                <c:pt idx="244">
                  <c:v>9.0331837319669113</c:v>
                </c:pt>
                <c:pt idx="245">
                  <c:v>9.033504617147333</c:v>
                </c:pt>
                <c:pt idx="246">
                  <c:v>9.032114224573494</c:v>
                </c:pt>
                <c:pt idx="247">
                  <c:v>9.0338255175427644</c:v>
                </c:pt>
                <c:pt idx="248">
                  <c:v>9.0324350590437099</c:v>
                </c:pt>
                <c:pt idx="249">
                  <c:v>9.0317934053143816</c:v>
                </c:pt>
                <c:pt idx="250">
                  <c:v>9.0340187552280167</c:v>
                </c:pt>
                <c:pt idx="251">
                  <c:v>9.033697845670412</c:v>
                </c:pt>
                <c:pt idx="252">
                  <c:v>9.0330560722009938</c:v>
                </c:pt>
                <c:pt idx="253">
                  <c:v>9.0330560722009938</c:v>
                </c:pt>
                <c:pt idx="254">
                  <c:v>9.0341015730677849</c:v>
                </c:pt>
                <c:pt idx="255">
                  <c:v>9.0370802380543171</c:v>
                </c:pt>
                <c:pt idx="256">
                  <c:v>9.0356960140179634</c:v>
                </c:pt>
                <c:pt idx="257">
                  <c:v>9.0367591833308829</c:v>
                </c:pt>
                <c:pt idx="258">
                  <c:v>9.0378156143058188</c:v>
                </c:pt>
                <c:pt idx="259">
                  <c:v>9.0387582555929544</c:v>
                </c:pt>
                <c:pt idx="260">
                  <c:v>9.0380124186808057</c:v>
                </c:pt>
                <c:pt idx="261">
                  <c:v>9.0380124186808057</c:v>
                </c:pt>
                <c:pt idx="262">
                  <c:v>9.0403641555416225</c:v>
                </c:pt>
                <c:pt idx="263">
                  <c:v>9.0403641555416225</c:v>
                </c:pt>
                <c:pt idx="264">
                  <c:v>9.0387617087326646</c:v>
                </c:pt>
                <c:pt idx="265">
                  <c:v>9.039082858422951</c:v>
                </c:pt>
                <c:pt idx="266">
                  <c:v>9.0397148426087259</c:v>
                </c:pt>
                <c:pt idx="267">
                  <c:v>9.0397148426087259</c:v>
                </c:pt>
                <c:pt idx="268">
                  <c:v>9.0413036972139462</c:v>
                </c:pt>
                <c:pt idx="269">
                  <c:v>9.0409962593067235</c:v>
                </c:pt>
                <c:pt idx="270">
                  <c:v>9.041725151626963</c:v>
                </c:pt>
                <c:pt idx="271">
                  <c:v>9.0456645998437839</c:v>
                </c:pt>
                <c:pt idx="272">
                  <c:v>9.0473551179268643</c:v>
                </c:pt>
                <c:pt idx="273">
                  <c:v>9.0489457652906644</c:v>
                </c:pt>
                <c:pt idx="274">
                  <c:v>9.052664494778961</c:v>
                </c:pt>
                <c:pt idx="275">
                  <c:v>9.0543394538328172</c:v>
                </c:pt>
                <c:pt idx="276">
                  <c:v>9.0565652975778956</c:v>
                </c:pt>
                <c:pt idx="277">
                  <c:v>9.0575209382130275</c:v>
                </c:pt>
                <c:pt idx="278">
                  <c:v>9.0598621338971537</c:v>
                </c:pt>
                <c:pt idx="279">
                  <c:v>9.0625471909549855</c:v>
                </c:pt>
                <c:pt idx="280">
                  <c:v>9.066498753961147</c:v>
                </c:pt>
                <c:pt idx="281">
                  <c:v>9.0672407949660698</c:v>
                </c:pt>
                <c:pt idx="282">
                  <c:v>9.0692696852753514</c:v>
                </c:pt>
                <c:pt idx="283">
                  <c:v>9.0712020295033557</c:v>
                </c:pt>
                <c:pt idx="284">
                  <c:v>9.0725588148797272</c:v>
                </c:pt>
                <c:pt idx="285">
                  <c:v>9.0741484373877093</c:v>
                </c:pt>
                <c:pt idx="286">
                  <c:v>9.073520179700342</c:v>
                </c:pt>
                <c:pt idx="287">
                  <c:v>9.0765162062296145</c:v>
                </c:pt>
                <c:pt idx="288">
                  <c:v>9.0808580998763926</c:v>
                </c:pt>
                <c:pt idx="289">
                  <c:v>9.0795795584906909</c:v>
                </c:pt>
                <c:pt idx="290">
                  <c:v>9.0807260654553872</c:v>
                </c:pt>
                <c:pt idx="291">
                  <c:v>9.0825435011280007</c:v>
                </c:pt>
                <c:pt idx="292">
                  <c:v>9.0857486525468545</c:v>
                </c:pt>
                <c:pt idx="293">
                  <c:v>9.0871257320274559</c:v>
                </c:pt>
                <c:pt idx="294">
                  <c:v>9.0877830727196258</c:v>
                </c:pt>
                <c:pt idx="295">
                  <c:v>9.0910846477761531</c:v>
                </c:pt>
                <c:pt idx="296">
                  <c:v>9.0948334751599003</c:v>
                </c:pt>
                <c:pt idx="297">
                  <c:v>9.0964422396647766</c:v>
                </c:pt>
                <c:pt idx="298">
                  <c:v>9.0951572868341284</c:v>
                </c:pt>
                <c:pt idx="299">
                  <c:v>9.0977413678015893</c:v>
                </c:pt>
                <c:pt idx="300">
                  <c:v>9.0971736218256467</c:v>
                </c:pt>
                <c:pt idx="301">
                  <c:v>9.1000685755010853</c:v>
                </c:pt>
                <c:pt idx="302">
                  <c:v>9.1003752129923985</c:v>
                </c:pt>
                <c:pt idx="303">
                  <c:v>9.101445067684713</c:v>
                </c:pt>
                <c:pt idx="304">
                  <c:v>9.1027137774340563</c:v>
                </c:pt>
                <c:pt idx="305">
                  <c:v>9.1036724372233522</c:v>
                </c:pt>
                <c:pt idx="306">
                  <c:v>9.1053844158364345</c:v>
                </c:pt>
                <c:pt idx="307">
                  <c:v>9.1053565186475804</c:v>
                </c:pt>
                <c:pt idx="308">
                  <c:v>9.1083596083185352</c:v>
                </c:pt>
                <c:pt idx="309">
                  <c:v>9.1121109665988875</c:v>
                </c:pt>
                <c:pt idx="310">
                  <c:v>9.111772387307159</c:v>
                </c:pt>
                <c:pt idx="311">
                  <c:v>9.1127323207356454</c:v>
                </c:pt>
                <c:pt idx="312">
                  <c:v>9.1170484523440205</c:v>
                </c:pt>
                <c:pt idx="313">
                  <c:v>9.1181139369130744</c:v>
                </c:pt>
                <c:pt idx="314">
                  <c:v>9.1193787605419772</c:v>
                </c:pt>
                <c:pt idx="315">
                  <c:v>9.1187288495386731</c:v>
                </c:pt>
                <c:pt idx="316">
                  <c:v>9.1194731076006939</c:v>
                </c:pt>
                <c:pt idx="317">
                  <c:v>9.1214092571335907</c:v>
                </c:pt>
                <c:pt idx="318">
                  <c:v>9.1231186970271381</c:v>
                </c:pt>
                <c:pt idx="319">
                  <c:v>9.122779571681118</c:v>
                </c:pt>
                <c:pt idx="320">
                  <c:v>9.1244194162290988</c:v>
                </c:pt>
                <c:pt idx="321">
                  <c:v>9.1247726112120926</c:v>
                </c:pt>
                <c:pt idx="322">
                  <c:v>9.1258602866174083</c:v>
                </c:pt>
                <c:pt idx="323">
                  <c:v>9.1279311952600057</c:v>
                </c:pt>
                <c:pt idx="324">
                  <c:v>9.1288969008486696</c:v>
                </c:pt>
                <c:pt idx="325">
                  <c:v>9.1301882202881508</c:v>
                </c:pt>
                <c:pt idx="326">
                  <c:v>9.1301777207730961</c:v>
                </c:pt>
                <c:pt idx="327">
                  <c:v>9.1333212953626877</c:v>
                </c:pt>
                <c:pt idx="328">
                  <c:v>9.1339655914268949</c:v>
                </c:pt>
                <c:pt idx="329">
                  <c:v>9.1349356515486519</c:v>
                </c:pt>
                <c:pt idx="330">
                  <c:v>9.1349426560928695</c:v>
                </c:pt>
                <c:pt idx="331">
                  <c:v>9.1382741292083711</c:v>
                </c:pt>
                <c:pt idx="332">
                  <c:v>9.1381620028023764</c:v>
                </c:pt>
                <c:pt idx="333">
                  <c:v>9.1368586680815529</c:v>
                </c:pt>
                <c:pt idx="334">
                  <c:v>9.1395742288039248</c:v>
                </c:pt>
                <c:pt idx="335">
                  <c:v>9.1389539348604014</c:v>
                </c:pt>
                <c:pt idx="336">
                  <c:v>9.144398318032211</c:v>
                </c:pt>
                <c:pt idx="337">
                  <c:v>9.1440967128966584</c:v>
                </c:pt>
                <c:pt idx="338">
                  <c:v>9.1423680001288012</c:v>
                </c:pt>
                <c:pt idx="339">
                  <c:v>9.1437775870371034</c:v>
                </c:pt>
                <c:pt idx="340">
                  <c:v>9.1436548502803063</c:v>
                </c:pt>
                <c:pt idx="341">
                  <c:v>9.1450682094912796</c:v>
                </c:pt>
                <c:pt idx="342">
                  <c:v>9.1448402286054993</c:v>
                </c:pt>
                <c:pt idx="343">
                  <c:v>9.1450436573390768</c:v>
                </c:pt>
                <c:pt idx="344">
                  <c:v>9.1459907326803105</c:v>
                </c:pt>
                <c:pt idx="345">
                  <c:v>9.14566801082327</c:v>
                </c:pt>
                <c:pt idx="346">
                  <c:v>9.1467274373470495</c:v>
                </c:pt>
                <c:pt idx="347">
                  <c:v>9.1480080887095347</c:v>
                </c:pt>
                <c:pt idx="348">
                  <c:v>9.1480151066365618</c:v>
                </c:pt>
                <c:pt idx="349">
                  <c:v>9.1500646487815498</c:v>
                </c:pt>
                <c:pt idx="350">
                  <c:v>9.1473694874304972</c:v>
                </c:pt>
                <c:pt idx="351">
                  <c:v>9.1473975565660766</c:v>
                </c:pt>
                <c:pt idx="352">
                  <c:v>9.1481589757243302</c:v>
                </c:pt>
                <c:pt idx="353">
                  <c:v>9.148797650573778</c:v>
                </c:pt>
                <c:pt idx="354">
                  <c:v>9.1515179489022849</c:v>
                </c:pt>
                <c:pt idx="355">
                  <c:v>9.1507526461862412</c:v>
                </c:pt>
                <c:pt idx="356">
                  <c:v>9.1534666969733074</c:v>
                </c:pt>
                <c:pt idx="357">
                  <c:v>9.1538705608938606</c:v>
                </c:pt>
                <c:pt idx="358">
                  <c:v>9.151054544394075</c:v>
                </c:pt>
                <c:pt idx="359">
                  <c:v>9.1527714043826265</c:v>
                </c:pt>
                <c:pt idx="360">
                  <c:v>9.153733595681615</c:v>
                </c:pt>
                <c:pt idx="361">
                  <c:v>9.1560939942122079</c:v>
                </c:pt>
                <c:pt idx="362">
                  <c:v>9.1538178816423486</c:v>
                </c:pt>
                <c:pt idx="363">
                  <c:v>9.1536879412187453</c:v>
                </c:pt>
                <c:pt idx="364">
                  <c:v>9.1560483240348063</c:v>
                </c:pt>
                <c:pt idx="365">
                  <c:v>9.1563785613980642</c:v>
                </c:pt>
                <c:pt idx="366">
                  <c:v>9.1566947610058698</c:v>
                </c:pt>
                <c:pt idx="367">
                  <c:v>9.1590807812230608</c:v>
                </c:pt>
                <c:pt idx="368">
                  <c:v>9.1587433848445201</c:v>
                </c:pt>
                <c:pt idx="369">
                  <c:v>9.157653988979904</c:v>
                </c:pt>
                <c:pt idx="370">
                  <c:v>9.1564418001536456</c:v>
                </c:pt>
                <c:pt idx="371">
                  <c:v>9.1584024907700954</c:v>
                </c:pt>
                <c:pt idx="372">
                  <c:v>9.1594920054909128</c:v>
                </c:pt>
                <c:pt idx="373">
                  <c:v>9.1594181941922557</c:v>
                </c:pt>
                <c:pt idx="374">
                  <c:v>9.1642422013706817</c:v>
                </c:pt>
                <c:pt idx="375">
                  <c:v>9.1663106711685405</c:v>
                </c:pt>
                <c:pt idx="376">
                  <c:v>9.1666308471781086</c:v>
                </c:pt>
                <c:pt idx="377">
                  <c:v>9.162831918573545</c:v>
                </c:pt>
                <c:pt idx="378">
                  <c:v>9.165979955579278</c:v>
                </c:pt>
                <c:pt idx="379">
                  <c:v>9.1658497846624698</c:v>
                </c:pt>
                <c:pt idx="380">
                  <c:v>9.1658427484669964</c:v>
                </c:pt>
                <c:pt idx="381">
                  <c:v>9.1661593844012437</c:v>
                </c:pt>
                <c:pt idx="382">
                  <c:v>9.1656070400847032</c:v>
                </c:pt>
                <c:pt idx="383">
                  <c:v>9.1689640087415683</c:v>
                </c:pt>
                <c:pt idx="384">
                  <c:v>9.1675633129008656</c:v>
                </c:pt>
                <c:pt idx="385">
                  <c:v>9.1683269734617294</c:v>
                </c:pt>
                <c:pt idx="386">
                  <c:v>9.1693124673982336</c:v>
                </c:pt>
                <c:pt idx="387">
                  <c:v>9.1706219852109712</c:v>
                </c:pt>
                <c:pt idx="388">
                  <c:v>9.1733439053133718</c:v>
                </c:pt>
                <c:pt idx="389">
                  <c:v>9.1699918366112634</c:v>
                </c:pt>
                <c:pt idx="390">
                  <c:v>9.1720303474183744</c:v>
                </c:pt>
                <c:pt idx="391">
                  <c:v>9.1730128509723237</c:v>
                </c:pt>
                <c:pt idx="392">
                  <c:v>9.1726712477857397</c:v>
                </c:pt>
                <c:pt idx="393">
                  <c:v>9.1729952421455554</c:v>
                </c:pt>
                <c:pt idx="394">
                  <c:v>9.1710655881623211</c:v>
                </c:pt>
                <c:pt idx="395">
                  <c:v>9.17130148393586</c:v>
                </c:pt>
                <c:pt idx="396">
                  <c:v>9.1727205502899096</c:v>
                </c:pt>
                <c:pt idx="397">
                  <c:v>9.1716183716023831</c:v>
                </c:pt>
                <c:pt idx="398">
                  <c:v>9.1709423622472901</c:v>
                </c:pt>
                <c:pt idx="399">
                  <c:v>9.1717063985478671</c:v>
                </c:pt>
                <c:pt idx="400">
                  <c:v>9.1717204829637904</c:v>
                </c:pt>
                <c:pt idx="401">
                  <c:v>9.173671453494098</c:v>
                </c:pt>
                <c:pt idx="402">
                  <c:v>9.1739778836672041</c:v>
                </c:pt>
                <c:pt idx="403">
                  <c:v>9.1729952421455554</c:v>
                </c:pt>
                <c:pt idx="404">
                  <c:v>9.1753657959673802</c:v>
                </c:pt>
                <c:pt idx="405">
                  <c:v>9.1726536398342535</c:v>
                </c:pt>
                <c:pt idx="406">
                  <c:v>9.1725515146053578</c:v>
                </c:pt>
                <c:pt idx="407">
                  <c:v>9.1740624185331026</c:v>
                </c:pt>
                <c:pt idx="408">
                  <c:v>9.1755560392884838</c:v>
                </c:pt>
                <c:pt idx="409">
                  <c:v>9.1732664230807188</c:v>
                </c:pt>
                <c:pt idx="410">
                  <c:v>9.1759929142491625</c:v>
                </c:pt>
                <c:pt idx="411">
                  <c:v>9.1732981202521255</c:v>
                </c:pt>
                <c:pt idx="412">
                  <c:v>9.1740624185331026</c:v>
                </c:pt>
                <c:pt idx="413">
                  <c:v>9.1766588496579509</c:v>
                </c:pt>
                <c:pt idx="414">
                  <c:v>9.176327635624256</c:v>
                </c:pt>
                <c:pt idx="415">
                  <c:v>9.1759929142491625</c:v>
                </c:pt>
                <c:pt idx="416">
                  <c:v>9.1777230708249018</c:v>
                </c:pt>
                <c:pt idx="417">
                  <c:v>9.1793373365142337</c:v>
                </c:pt>
                <c:pt idx="418">
                  <c:v>9.1790059934341564</c:v>
                </c:pt>
                <c:pt idx="419">
                  <c:v>9.1762747837973286</c:v>
                </c:pt>
                <c:pt idx="420">
                  <c:v>9.1783363061662566</c:v>
                </c:pt>
                <c:pt idx="421">
                  <c:v>9.1804196001373519</c:v>
                </c:pt>
                <c:pt idx="422">
                  <c:v>9.1790236176640665</c:v>
                </c:pt>
                <c:pt idx="423">
                  <c:v>9.1783891738425503</c:v>
                </c:pt>
                <c:pt idx="424">
                  <c:v>9.1800000705714453</c:v>
                </c:pt>
                <c:pt idx="425">
                  <c:v>9.1835086895437978</c:v>
                </c:pt>
                <c:pt idx="426">
                  <c:v>9.1830537022871273</c:v>
                </c:pt>
                <c:pt idx="427">
                  <c:v>9.1824118334514004</c:v>
                </c:pt>
                <c:pt idx="428">
                  <c:v>9.1838402495974396</c:v>
                </c:pt>
                <c:pt idx="429">
                  <c:v>9.1818052871729119</c:v>
                </c:pt>
                <c:pt idx="430">
                  <c:v>9.1848350256329425</c:v>
                </c:pt>
                <c:pt idx="431">
                  <c:v>9.1875590491402157</c:v>
                </c:pt>
                <c:pt idx="432">
                  <c:v>9.1888685166174984</c:v>
                </c:pt>
                <c:pt idx="433">
                  <c:v>9.188240223506817</c:v>
                </c:pt>
                <c:pt idx="434">
                  <c:v>9.1872661295957379</c:v>
                </c:pt>
                <c:pt idx="435">
                  <c:v>9.1878978631972572</c:v>
                </c:pt>
                <c:pt idx="436">
                  <c:v>9.1883355227049872</c:v>
                </c:pt>
                <c:pt idx="437">
                  <c:v>9.185600607242181</c:v>
                </c:pt>
                <c:pt idx="438">
                  <c:v>9.1886249579875887</c:v>
                </c:pt>
                <c:pt idx="439">
                  <c:v>9.1882896377411711</c:v>
                </c:pt>
                <c:pt idx="440">
                  <c:v>9.18816963235877</c:v>
                </c:pt>
                <c:pt idx="441">
                  <c:v>9.1905277684510729</c:v>
                </c:pt>
                <c:pt idx="442">
                  <c:v>9.1892038650629253</c:v>
                </c:pt>
                <c:pt idx="443">
                  <c:v>9.1892144552799149</c:v>
                </c:pt>
                <c:pt idx="444">
                  <c:v>9.1892215154336281</c:v>
                </c:pt>
                <c:pt idx="445">
                  <c:v>9.1882437530832171</c:v>
                </c:pt>
                <c:pt idx="446">
                  <c:v>9.1905595452607525</c:v>
                </c:pt>
                <c:pt idx="447">
                  <c:v>9.1886249579875887</c:v>
                </c:pt>
                <c:pt idx="448">
                  <c:v>9.1899487500470514</c:v>
                </c:pt>
                <c:pt idx="449">
                  <c:v>9.1881943391782421</c:v>
                </c:pt>
                <c:pt idx="450">
                  <c:v>9.188939114932694</c:v>
                </c:pt>
                <c:pt idx="451">
                  <c:v>9.1899310978118258</c:v>
                </c:pt>
                <c:pt idx="452">
                  <c:v>9.1899310978118258</c:v>
                </c:pt>
                <c:pt idx="453">
                  <c:v>9.1908985070226183</c:v>
                </c:pt>
                <c:pt idx="454">
                  <c:v>9.1905771991072722</c:v>
                </c:pt>
                <c:pt idx="455">
                  <c:v>9.1918660521703401</c:v>
                </c:pt>
                <c:pt idx="456">
                  <c:v>9.1925229303631575</c:v>
                </c:pt>
                <c:pt idx="457">
                  <c:v>9.1943773600973095</c:v>
                </c:pt>
                <c:pt idx="458">
                  <c:v>9.1932717066498313</c:v>
                </c:pt>
                <c:pt idx="459">
                  <c:v>9.1909726571323791</c:v>
                </c:pt>
                <c:pt idx="460">
                  <c:v>9.1908526049738697</c:v>
                </c:pt>
                <c:pt idx="461">
                  <c:v>9.1922615842221429</c:v>
                </c:pt>
                <c:pt idx="462">
                  <c:v>9.1928937763678142</c:v>
                </c:pt>
                <c:pt idx="463">
                  <c:v>9.1928902444069216</c:v>
                </c:pt>
                <c:pt idx="464">
                  <c:v>9.1928796485350972</c:v>
                </c:pt>
                <c:pt idx="465">
                  <c:v>9.195288862846656</c:v>
                </c:pt>
                <c:pt idx="466">
                  <c:v>9.192572375343353</c:v>
                </c:pt>
                <c:pt idx="467">
                  <c:v>9.1932469816048741</c:v>
                </c:pt>
                <c:pt idx="468">
                  <c:v>9.1925617799605703</c:v>
                </c:pt>
                <c:pt idx="469">
                  <c:v>9.1912516099356871</c:v>
                </c:pt>
                <c:pt idx="470">
                  <c:v>9.1928796485350972</c:v>
                </c:pt>
                <c:pt idx="471">
                  <c:v>9.1941865957153865</c:v>
                </c:pt>
                <c:pt idx="472">
                  <c:v>9.1942643138999056</c:v>
                </c:pt>
                <c:pt idx="473">
                  <c:v>9.1939499139187184</c:v>
                </c:pt>
                <c:pt idx="474">
                  <c:v>9.1986462113582128</c:v>
                </c:pt>
                <c:pt idx="475">
                  <c:v>9.2013898492227852</c:v>
                </c:pt>
                <c:pt idx="476">
                  <c:v>9.198670955787783</c:v>
                </c:pt>
                <c:pt idx="477">
                  <c:v>9.200085070799835</c:v>
                </c:pt>
                <c:pt idx="478">
                  <c:v>9.198660351021374</c:v>
                </c:pt>
                <c:pt idx="479">
                  <c:v>9.2003891434271914</c:v>
                </c:pt>
                <c:pt idx="480">
                  <c:v>9.2010539070502979</c:v>
                </c:pt>
                <c:pt idx="481">
                  <c:v>9.1986532811861661</c:v>
                </c:pt>
                <c:pt idx="482">
                  <c:v>9.1976989200105983</c:v>
                </c:pt>
                <c:pt idx="483">
                  <c:v>9.1986886304347255</c:v>
                </c:pt>
                <c:pt idx="484">
                  <c:v>9.1989961765482082</c:v>
                </c:pt>
                <c:pt idx="485">
                  <c:v>9.2003962150432539</c:v>
                </c:pt>
                <c:pt idx="486">
                  <c:v>9.1997562631710554</c:v>
                </c:pt>
                <c:pt idx="487">
                  <c:v>9.2004068224809501</c:v>
                </c:pt>
                <c:pt idx="488">
                  <c:v>9.2028115962835795</c:v>
                </c:pt>
                <c:pt idx="489">
                  <c:v>9.2037914284567162</c:v>
                </c:pt>
                <c:pt idx="490">
                  <c:v>9.2017258077676249</c:v>
                </c:pt>
                <c:pt idx="491">
                  <c:v>9.2025003430036652</c:v>
                </c:pt>
                <c:pt idx="492">
                  <c:v>9.1996784830154414</c:v>
                </c:pt>
                <c:pt idx="493">
                  <c:v>9.2031829964243066</c:v>
                </c:pt>
                <c:pt idx="494">
                  <c:v>9.2014676486921871</c:v>
                </c:pt>
                <c:pt idx="495">
                  <c:v>9.2028575780730009</c:v>
                </c:pt>
                <c:pt idx="496">
                  <c:v>9.2024083844964206</c:v>
                </c:pt>
                <c:pt idx="497">
                  <c:v>9.2041381172301371</c:v>
                </c:pt>
                <c:pt idx="498">
                  <c:v>9.2051429056026208</c:v>
                </c:pt>
                <c:pt idx="499">
                  <c:v>9.2038409543571635</c:v>
                </c:pt>
                <c:pt idx="500">
                  <c:v>9.203713602760434</c:v>
                </c:pt>
                <c:pt idx="501">
                  <c:v>9.204131041774815</c:v>
                </c:pt>
                <c:pt idx="502">
                  <c:v>9.2028151333334112</c:v>
                </c:pt>
                <c:pt idx="503">
                  <c:v>9.2017399537497759</c:v>
                </c:pt>
                <c:pt idx="504">
                  <c:v>9.2030662685099909</c:v>
                </c:pt>
                <c:pt idx="505">
                  <c:v>9.2044989750789235</c:v>
                </c:pt>
                <c:pt idx="506">
                  <c:v>9.2054684318244639</c:v>
                </c:pt>
                <c:pt idx="507">
                  <c:v>9.2041522681625789</c:v>
                </c:pt>
                <c:pt idx="508">
                  <c:v>9.2041381172301371</c:v>
                </c:pt>
                <c:pt idx="509">
                  <c:v>9.2072024716763305</c:v>
                </c:pt>
                <c:pt idx="510">
                  <c:v>9.2054684318244639</c:v>
                </c:pt>
                <c:pt idx="511">
                  <c:v>9.2044671339208897</c:v>
                </c:pt>
                <c:pt idx="512">
                  <c:v>9.2060841429971578</c:v>
                </c:pt>
                <c:pt idx="513">
                  <c:v>9.2068450114650311</c:v>
                </c:pt>
                <c:pt idx="514">
                  <c:v>9.2030202853287619</c:v>
                </c:pt>
                <c:pt idx="515">
                  <c:v>9.2064875697778099</c:v>
                </c:pt>
                <c:pt idx="516">
                  <c:v>9.2047218673019682</c:v>
                </c:pt>
                <c:pt idx="517">
                  <c:v>9.2053905871996395</c:v>
                </c:pt>
                <c:pt idx="518">
                  <c:v>9.2061584566837062</c:v>
                </c:pt>
                <c:pt idx="519">
                  <c:v>9.2081192117356476</c:v>
                </c:pt>
                <c:pt idx="520">
                  <c:v>9.2060346009842906</c:v>
                </c:pt>
                <c:pt idx="521">
                  <c:v>9.2071139897008294</c:v>
                </c:pt>
                <c:pt idx="522">
                  <c:v>9.2053693569999044</c:v>
                </c:pt>
                <c:pt idx="523">
                  <c:v>9.20755287144625</c:v>
                </c:pt>
                <c:pt idx="524">
                  <c:v>9.2085404574775609</c:v>
                </c:pt>
                <c:pt idx="525">
                  <c:v>9.2095069419665361</c:v>
                </c:pt>
                <c:pt idx="526">
                  <c:v>9.2080731948516892</c:v>
                </c:pt>
                <c:pt idx="527">
                  <c:v>9.2080590358722354</c:v>
                </c:pt>
                <c:pt idx="528">
                  <c:v>9.209053774871629</c:v>
                </c:pt>
                <c:pt idx="529">
                  <c:v>9.2085227575589617</c:v>
                </c:pt>
                <c:pt idx="530">
                  <c:v>9.2101407177452561</c:v>
                </c:pt>
                <c:pt idx="531">
                  <c:v>9.2101265545220983</c:v>
                </c:pt>
                <c:pt idx="532">
                  <c:v>9.2088130419586776</c:v>
                </c:pt>
                <c:pt idx="533">
                  <c:v>9.2083882396616428</c:v>
                </c:pt>
                <c:pt idx="534">
                  <c:v>9.2104771028398105</c:v>
                </c:pt>
                <c:pt idx="535">
                  <c:v>9.20951048245165</c:v>
                </c:pt>
                <c:pt idx="536">
                  <c:v>9.2111392982542668</c:v>
                </c:pt>
                <c:pt idx="537">
                  <c:v>9.2104771028398105</c:v>
                </c:pt>
                <c:pt idx="538">
                  <c:v>9.210902033768452</c:v>
                </c:pt>
                <c:pt idx="539">
                  <c:v>9.210151340181703</c:v>
                </c:pt>
                <c:pt idx="540">
                  <c:v>9.2114686490465889</c:v>
                </c:pt>
                <c:pt idx="541">
                  <c:v>9.2135549024659795</c:v>
                </c:pt>
                <c:pt idx="542">
                  <c:v>9.2122549048087539</c:v>
                </c:pt>
                <c:pt idx="543">
                  <c:v>9.2138843685525096</c:v>
                </c:pt>
                <c:pt idx="544">
                  <c:v>9.2112774111889646</c:v>
                </c:pt>
                <c:pt idx="545">
                  <c:v>9.212265530500062</c:v>
                </c:pt>
                <c:pt idx="546">
                  <c:v>9.2098999469053062</c:v>
                </c:pt>
                <c:pt idx="547">
                  <c:v>9.213700149017571</c:v>
                </c:pt>
                <c:pt idx="548">
                  <c:v>9.2139304242044382</c:v>
                </c:pt>
                <c:pt idx="549">
                  <c:v>9.2143555678090809</c:v>
                </c:pt>
                <c:pt idx="550">
                  <c:v>9.2153512148687344</c:v>
                </c:pt>
                <c:pt idx="551">
                  <c:v>9.2159926151718672</c:v>
                </c:pt>
                <c:pt idx="552">
                  <c:v>9.2172897724536256</c:v>
                </c:pt>
                <c:pt idx="553">
                  <c:v>9.2169636881315604</c:v>
                </c:pt>
                <c:pt idx="554">
                  <c:v>9.2150039622205853</c:v>
                </c:pt>
                <c:pt idx="555">
                  <c:v>9.2156630484575039</c:v>
                </c:pt>
                <c:pt idx="556">
                  <c:v>9.2152484546124676</c:v>
                </c:pt>
                <c:pt idx="557">
                  <c:v>9.2153193235910464</c:v>
                </c:pt>
                <c:pt idx="558">
                  <c:v>9.2132431640894286</c:v>
                </c:pt>
                <c:pt idx="559">
                  <c:v>9.2142209361679992</c:v>
                </c:pt>
                <c:pt idx="560">
                  <c:v>9.2138985394896018</c:v>
                </c:pt>
                <c:pt idx="561">
                  <c:v>9.2173642069031612</c:v>
                </c:pt>
                <c:pt idx="562">
                  <c:v>9.2162654941412558</c:v>
                </c:pt>
                <c:pt idx="563">
                  <c:v>9.2155886323443141</c:v>
                </c:pt>
                <c:pt idx="564">
                  <c:v>9.2152590849128782</c:v>
                </c:pt>
                <c:pt idx="565">
                  <c:v>9.2139764801636499</c:v>
                </c:pt>
                <c:pt idx="566">
                  <c:v>9.2148693179338856</c:v>
                </c:pt>
                <c:pt idx="567">
                  <c:v>9.2146815289720667</c:v>
                </c:pt>
                <c:pt idx="568">
                  <c:v>9.2155213041711406</c:v>
                </c:pt>
                <c:pt idx="569">
                  <c:v>9.2173712959401968</c:v>
                </c:pt>
                <c:pt idx="570">
                  <c:v>9.2146354683087353</c:v>
                </c:pt>
                <c:pt idx="571">
                  <c:v>9.2159359144016495</c:v>
                </c:pt>
                <c:pt idx="572">
                  <c:v>9.2183177477251821</c:v>
                </c:pt>
                <c:pt idx="573">
                  <c:v>9.2192891477229431</c:v>
                </c:pt>
                <c:pt idx="574">
                  <c:v>9.2155602835597872</c:v>
                </c:pt>
                <c:pt idx="575">
                  <c:v>9.2165419279892991</c:v>
                </c:pt>
                <c:pt idx="576">
                  <c:v>9.2152165638094505</c:v>
                </c:pt>
                <c:pt idx="577">
                  <c:v>9.2185942637408012</c:v>
                </c:pt>
                <c:pt idx="578">
                  <c:v>9.217938442483252</c:v>
                </c:pt>
                <c:pt idx="579">
                  <c:v>9.213781630128576</c:v>
                </c:pt>
                <c:pt idx="580">
                  <c:v>9.2171905277689898</c:v>
                </c:pt>
                <c:pt idx="581">
                  <c:v>9.2148161695962258</c:v>
                </c:pt>
                <c:pt idx="582">
                  <c:v>9.2165915454924843</c:v>
                </c:pt>
                <c:pt idx="583">
                  <c:v>9.2186403508197881</c:v>
                </c:pt>
                <c:pt idx="584">
                  <c:v>9.2169920426787186</c:v>
                </c:pt>
                <c:pt idx="585">
                  <c:v>9.2179703458600351</c:v>
                </c:pt>
                <c:pt idx="586">
                  <c:v>9.2206755792310435</c:v>
                </c:pt>
                <c:pt idx="587">
                  <c:v>9.220218132448549</c:v>
                </c:pt>
                <c:pt idx="588">
                  <c:v>9.2223992554687619</c:v>
                </c:pt>
                <c:pt idx="589">
                  <c:v>9.2216366707564763</c:v>
                </c:pt>
                <c:pt idx="590">
                  <c:v>9.2203422429221469</c:v>
                </c:pt>
                <c:pt idx="591">
                  <c:v>9.2175095336170685</c:v>
                </c:pt>
                <c:pt idx="592">
                  <c:v>9.2190374214699098</c:v>
                </c:pt>
                <c:pt idx="593">
                  <c:v>9.2190374214699098</c:v>
                </c:pt>
                <c:pt idx="594">
                  <c:v>9.2189168797522587</c:v>
                </c:pt>
                <c:pt idx="595">
                  <c:v>9.2185765380230809</c:v>
                </c:pt>
                <c:pt idx="596">
                  <c:v>9.2226262736873021</c:v>
                </c:pt>
                <c:pt idx="597">
                  <c:v>9.2216189372297581</c:v>
                </c:pt>
                <c:pt idx="598">
                  <c:v>9.2243610810152852</c:v>
                </c:pt>
                <c:pt idx="599">
                  <c:v>9.2240417586187746</c:v>
                </c:pt>
                <c:pt idx="600">
                  <c:v>9.2264654297533113</c:v>
                </c:pt>
                <c:pt idx="601">
                  <c:v>9.2244072065810467</c:v>
                </c:pt>
                <c:pt idx="602">
                  <c:v>9.2257272378476145</c:v>
                </c:pt>
                <c:pt idx="603">
                  <c:v>9.2244533324546722</c:v>
                </c:pt>
                <c:pt idx="604">
                  <c:v>9.22184592980941</c:v>
                </c:pt>
                <c:pt idx="605">
                  <c:v>9.2227007656655875</c:v>
                </c:pt>
                <c:pt idx="606">
                  <c:v>9.227519619285804</c:v>
                </c:pt>
                <c:pt idx="607">
                  <c:v>9.2275231690170791</c:v>
                </c:pt>
                <c:pt idx="608">
                  <c:v>9.2285278162200921</c:v>
                </c:pt>
                <c:pt idx="609">
                  <c:v>9.2261424610937635</c:v>
                </c:pt>
                <c:pt idx="610">
                  <c:v>9.2272391962748674</c:v>
                </c:pt>
                <c:pt idx="611">
                  <c:v>9.2282118513625182</c:v>
                </c:pt>
                <c:pt idx="612">
                  <c:v>9.2265612585223291</c:v>
                </c:pt>
                <c:pt idx="613">
                  <c:v>9.2276793589976531</c:v>
                </c:pt>
                <c:pt idx="614">
                  <c:v>9.2272462954512591</c:v>
                </c:pt>
                <c:pt idx="615">
                  <c:v>9.2276048133394557</c:v>
                </c:pt>
                <c:pt idx="616">
                  <c:v>9.2258620939445848</c:v>
                </c:pt>
                <c:pt idx="617">
                  <c:v>9.2245278441316501</c:v>
                </c:pt>
                <c:pt idx="618">
                  <c:v>9.226926839731302</c:v>
                </c:pt>
                <c:pt idx="619">
                  <c:v>9.2255036664312922</c:v>
                </c:pt>
                <c:pt idx="620">
                  <c:v>9.2279172005188208</c:v>
                </c:pt>
                <c:pt idx="621">
                  <c:v>9.2275870644916989</c:v>
                </c:pt>
                <c:pt idx="622">
                  <c:v>9.2264760773287051</c:v>
                </c:pt>
                <c:pt idx="623">
                  <c:v>9.2275622161813917</c:v>
                </c:pt>
                <c:pt idx="624">
                  <c:v>9.2275551166805663</c:v>
                </c:pt>
                <c:pt idx="625">
                  <c:v>9.228002399472178</c:v>
                </c:pt>
                <c:pt idx="626">
                  <c:v>9.228204751194534</c:v>
                </c:pt>
                <c:pt idx="627">
                  <c:v>9.230938854968306</c:v>
                </c:pt>
                <c:pt idx="628">
                  <c:v>9.2262205400459045</c:v>
                </c:pt>
                <c:pt idx="629">
                  <c:v>9.2272037005022938</c:v>
                </c:pt>
                <c:pt idx="630">
                  <c:v>9.2268913455625832</c:v>
                </c:pt>
                <c:pt idx="631">
                  <c:v>9.2265967509961442</c:v>
                </c:pt>
                <c:pt idx="632">
                  <c:v>9.2248578340725889</c:v>
                </c:pt>
                <c:pt idx="633">
                  <c:v>9.2258266052429097</c:v>
                </c:pt>
                <c:pt idx="634">
                  <c:v>9.2265683570025168</c:v>
                </c:pt>
                <c:pt idx="635">
                  <c:v>9.2272214483657926</c:v>
                </c:pt>
                <c:pt idx="636">
                  <c:v>9.2293124655642007</c:v>
                </c:pt>
                <c:pt idx="637">
                  <c:v>9.2289929143595941</c:v>
                </c:pt>
                <c:pt idx="638">
                  <c:v>9.23027831008487</c:v>
                </c:pt>
                <c:pt idx="639">
                  <c:v>9.2261034219484443</c:v>
                </c:pt>
                <c:pt idx="640">
                  <c:v>9.2295894218878587</c:v>
                </c:pt>
                <c:pt idx="641">
                  <c:v>9.2265435123537607</c:v>
                </c:pt>
                <c:pt idx="642">
                  <c:v>9.22524816509641</c:v>
                </c:pt>
                <c:pt idx="643">
                  <c:v>9.2255852869038542</c:v>
                </c:pt>
                <c:pt idx="644">
                  <c:v>9.2224985750215502</c:v>
                </c:pt>
                <c:pt idx="645">
                  <c:v>9.2268700491488413</c:v>
                </c:pt>
                <c:pt idx="646">
                  <c:v>9.2265186677943039</c:v>
                </c:pt>
                <c:pt idx="647">
                  <c:v>9.2255178612268516</c:v>
                </c:pt>
                <c:pt idx="648">
                  <c:v>9.2278107033036534</c:v>
                </c:pt>
                <c:pt idx="649">
                  <c:v>9.2268026109381545</c:v>
                </c:pt>
                <c:pt idx="650">
                  <c:v>9.2267919628597621</c:v>
                </c:pt>
                <c:pt idx="651">
                  <c:v>9.2264476838307594</c:v>
                </c:pt>
                <c:pt idx="652">
                  <c:v>9.2263234636485869</c:v>
                </c:pt>
                <c:pt idx="653">
                  <c:v>9.227075917230124</c:v>
                </c:pt>
                <c:pt idx="654">
                  <c:v>9.2254149496195801</c:v>
                </c:pt>
                <c:pt idx="655">
                  <c:v>9.2267209760896804</c:v>
                </c:pt>
                <c:pt idx="656">
                  <c:v>9.2262702271110282</c:v>
                </c:pt>
                <c:pt idx="657">
                  <c:v>9.2287763380510999</c:v>
                </c:pt>
                <c:pt idx="658">
                  <c:v>9.2297669638276343</c:v>
                </c:pt>
                <c:pt idx="659">
                  <c:v>9.2305517538080331</c:v>
                </c:pt>
                <c:pt idx="660">
                  <c:v>9.2301114081913269</c:v>
                </c:pt>
                <c:pt idx="661">
                  <c:v>9.2304345623169688</c:v>
                </c:pt>
                <c:pt idx="662">
                  <c:v>9.2297811673797447</c:v>
                </c:pt>
                <c:pt idx="663">
                  <c:v>9.2318551991099049</c:v>
                </c:pt>
                <c:pt idx="664">
                  <c:v>9.2310773643167323</c:v>
                </c:pt>
                <c:pt idx="665">
                  <c:v>9.2307399746014767</c:v>
                </c:pt>
                <c:pt idx="666">
                  <c:v>9.2328285037473208</c:v>
                </c:pt>
                <c:pt idx="667">
                  <c:v>9.2304949334431292</c:v>
                </c:pt>
                <c:pt idx="668">
                  <c:v>9.2321358093880583</c:v>
                </c:pt>
                <c:pt idx="669">
                  <c:v>9.2314715984156734</c:v>
                </c:pt>
                <c:pt idx="670">
                  <c:v>9.2321322572880735</c:v>
                </c:pt>
                <c:pt idx="671">
                  <c:v>9.2337664158843751</c:v>
                </c:pt>
                <c:pt idx="672">
                  <c:v>9.2321180489063916</c:v>
                </c:pt>
                <c:pt idx="673">
                  <c:v>9.2313437362455453</c:v>
                </c:pt>
                <c:pt idx="674">
                  <c:v>9.2307044608521167</c:v>
                </c:pt>
                <c:pt idx="675">
                  <c:v>9.2300226322296126</c:v>
                </c:pt>
                <c:pt idx="676">
                  <c:v>9.2348359329958374</c:v>
                </c:pt>
                <c:pt idx="677">
                  <c:v>9.232743245313296</c:v>
                </c:pt>
                <c:pt idx="678">
                  <c:v>9.232739692901351</c:v>
                </c:pt>
                <c:pt idx="679">
                  <c:v>9.231951102607928</c:v>
                </c:pt>
                <c:pt idx="680">
                  <c:v>9.234373995021965</c:v>
                </c:pt>
                <c:pt idx="681">
                  <c:v>9.2327148260688201</c:v>
                </c:pt>
                <c:pt idx="682">
                  <c:v>9.231951102607928</c:v>
                </c:pt>
                <c:pt idx="683">
                  <c:v>9.2330381018648815</c:v>
                </c:pt>
                <c:pt idx="684">
                  <c:v>9.2323844609201036</c:v>
                </c:pt>
                <c:pt idx="685">
                  <c:v>9.2340044668494183</c:v>
                </c:pt>
                <c:pt idx="686">
                  <c:v>9.2333578400405809</c:v>
                </c:pt>
                <c:pt idx="687">
                  <c:v>9.2367586369428238</c:v>
                </c:pt>
                <c:pt idx="688">
                  <c:v>9.236104644405577</c:v>
                </c:pt>
                <c:pt idx="689">
                  <c:v>9.2354542674787403</c:v>
                </c:pt>
                <c:pt idx="690">
                  <c:v>9.2391974366160543</c:v>
                </c:pt>
                <c:pt idx="691">
                  <c:v>9.2361153068317243</c:v>
                </c:pt>
                <c:pt idx="692">
                  <c:v>9.2372136247296854</c:v>
                </c:pt>
                <c:pt idx="693">
                  <c:v>9.2341288250885096</c:v>
                </c:pt>
                <c:pt idx="694">
                  <c:v>9.2374162461055569</c:v>
                </c:pt>
                <c:pt idx="695">
                  <c:v>9.2364245243371013</c:v>
                </c:pt>
                <c:pt idx="696">
                  <c:v>9.2336562756724287</c:v>
                </c:pt>
                <c:pt idx="697">
                  <c:v>9.2371745230418085</c:v>
                </c:pt>
                <c:pt idx="698">
                  <c:v>9.2374837878825407</c:v>
                </c:pt>
                <c:pt idx="699">
                  <c:v>9.2388134286456189</c:v>
                </c:pt>
                <c:pt idx="700">
                  <c:v>9.2402393433266852</c:v>
                </c:pt>
                <c:pt idx="701">
                  <c:v>9.2391476566032154</c:v>
                </c:pt>
                <c:pt idx="702">
                  <c:v>9.2399157309372733</c:v>
                </c:pt>
                <c:pt idx="703">
                  <c:v>9.2388169841772623</c:v>
                </c:pt>
                <c:pt idx="704">
                  <c:v>9.241978574495251</c:v>
                </c:pt>
                <c:pt idx="705">
                  <c:v>9.2402393433266852</c:v>
                </c:pt>
                <c:pt idx="706">
                  <c:v>9.243625733961137</c:v>
                </c:pt>
                <c:pt idx="707">
                  <c:v>9.2439637524943379</c:v>
                </c:pt>
                <c:pt idx="708">
                  <c:v>9.2422240226602099</c:v>
                </c:pt>
                <c:pt idx="709">
                  <c:v>9.2423520860264592</c:v>
                </c:pt>
                <c:pt idx="710">
                  <c:v>9.2428750360216334</c:v>
                </c:pt>
                <c:pt idx="711">
                  <c:v>9.2425441855169623</c:v>
                </c:pt>
                <c:pt idx="712">
                  <c:v>9.2442946708295999</c:v>
                </c:pt>
                <c:pt idx="713">
                  <c:v>9.2407728033642389</c:v>
                </c:pt>
                <c:pt idx="714">
                  <c:v>9.2416477668219912</c:v>
                </c:pt>
                <c:pt idx="715">
                  <c:v>9.2419714601854466</c:v>
                </c:pt>
                <c:pt idx="716">
                  <c:v>9.241196044237471</c:v>
                </c:pt>
                <c:pt idx="717">
                  <c:v>9.2429497463879411</c:v>
                </c:pt>
                <c:pt idx="718">
                  <c:v>9.2439246126617025</c:v>
                </c:pt>
                <c:pt idx="719">
                  <c:v>9.2405167374159642</c:v>
                </c:pt>
                <c:pt idx="720">
                  <c:v>9.2421599918652895</c:v>
                </c:pt>
                <c:pt idx="721">
                  <c:v>9.2429177275608208</c:v>
                </c:pt>
                <c:pt idx="722">
                  <c:v>9.2419252173498574</c:v>
                </c:pt>
                <c:pt idx="723">
                  <c:v>9.2453337860080769</c:v>
                </c:pt>
                <c:pt idx="724">
                  <c:v>9.2445437595766435</c:v>
                </c:pt>
                <c:pt idx="725">
                  <c:v>9.2421350911605096</c:v>
                </c:pt>
                <c:pt idx="726">
                  <c:v>9.2461915293353218</c:v>
                </c:pt>
                <c:pt idx="727">
                  <c:v>9.2463196660877038</c:v>
                </c:pt>
                <c:pt idx="728">
                  <c:v>9.2476367645347111</c:v>
                </c:pt>
                <c:pt idx="729">
                  <c:v>9.2463196660877038</c:v>
                </c:pt>
                <c:pt idx="730">
                  <c:v>9.246643577891497</c:v>
                </c:pt>
                <c:pt idx="731">
                  <c:v>9.2456576517127651</c:v>
                </c:pt>
                <c:pt idx="732">
                  <c:v>9.2458676386682335</c:v>
                </c:pt>
                <c:pt idx="733">
                  <c:v>9.2469746242852917</c:v>
                </c:pt>
                <c:pt idx="734">
                  <c:v>9.250399925042732</c:v>
                </c:pt>
                <c:pt idx="735">
                  <c:v>9.2468963108066156</c:v>
                </c:pt>
                <c:pt idx="736">
                  <c:v>9.2487689573698422</c:v>
                </c:pt>
                <c:pt idx="737">
                  <c:v>9.2490894228966987</c:v>
                </c:pt>
                <c:pt idx="738">
                  <c:v>9.2480960280044293</c:v>
                </c:pt>
                <c:pt idx="739">
                  <c:v>9.2483060888849931</c:v>
                </c:pt>
                <c:pt idx="740">
                  <c:v>9.24939922032822</c:v>
                </c:pt>
                <c:pt idx="741">
                  <c:v>9.2511478770171802</c:v>
                </c:pt>
                <c:pt idx="742">
                  <c:v>9.2503571873679444</c:v>
                </c:pt>
                <c:pt idx="743">
                  <c:v>9.2475976039420704</c:v>
                </c:pt>
                <c:pt idx="744">
                  <c:v>9.2466044229126556</c:v>
                </c:pt>
                <c:pt idx="745">
                  <c:v>9.245170079435832</c:v>
                </c:pt>
                <c:pt idx="746">
                  <c:v>9.2485766851678068</c:v>
                </c:pt>
                <c:pt idx="747">
                  <c:v>9.2469212286356157</c:v>
                </c:pt>
                <c:pt idx="748">
                  <c:v>9.2485624429947144</c:v>
                </c:pt>
                <c:pt idx="749">
                  <c:v>9.2472416087070961</c:v>
                </c:pt>
                <c:pt idx="750">
                  <c:v>9.2482313207229332</c:v>
                </c:pt>
                <c:pt idx="751">
                  <c:v>9.250303765645091</c:v>
                </c:pt>
                <c:pt idx="752">
                  <c:v>9.2486514570568286</c:v>
                </c:pt>
                <c:pt idx="753">
                  <c:v>9.2516144974672194</c:v>
                </c:pt>
                <c:pt idx="754">
                  <c:v>9.2489790386529815</c:v>
                </c:pt>
                <c:pt idx="755">
                  <c:v>9.2475335234497429</c:v>
                </c:pt>
                <c:pt idx="756">
                  <c:v>9.2499547538563043</c:v>
                </c:pt>
                <c:pt idx="757">
                  <c:v>9.2475477635079315</c:v>
                </c:pt>
                <c:pt idx="758">
                  <c:v>9.2519350946083243</c:v>
                </c:pt>
                <c:pt idx="759">
                  <c:v>9.2499405088505284</c:v>
                </c:pt>
                <c:pt idx="760">
                  <c:v>9.249506050240262</c:v>
                </c:pt>
                <c:pt idx="761">
                  <c:v>9.2520312766423434</c:v>
                </c:pt>
                <c:pt idx="762">
                  <c:v>9.2499476313497588</c:v>
                </c:pt>
                <c:pt idx="763">
                  <c:v>9.2503821176462093</c:v>
                </c:pt>
                <c:pt idx="764">
                  <c:v>9.2526903375938261</c:v>
                </c:pt>
                <c:pt idx="765">
                  <c:v>9.2536772649400607</c:v>
                </c:pt>
                <c:pt idx="766">
                  <c:v>9.2523625805311909</c:v>
                </c:pt>
                <c:pt idx="767">
                  <c:v>9.2523518930618032</c:v>
                </c:pt>
                <c:pt idx="768">
                  <c:v>9.2533387722214986</c:v>
                </c:pt>
                <c:pt idx="769">
                  <c:v>9.2547748076276708</c:v>
                </c:pt>
                <c:pt idx="770">
                  <c:v>9.2551062426578152</c:v>
                </c:pt>
                <c:pt idx="771">
                  <c:v>9.2557655960071479</c:v>
                </c:pt>
                <c:pt idx="772">
                  <c:v>9.253997957498461</c:v>
                </c:pt>
                <c:pt idx="773">
                  <c:v>9.2560970784003729</c:v>
                </c:pt>
                <c:pt idx="774">
                  <c:v>9.2551026787560282</c:v>
                </c:pt>
                <c:pt idx="775">
                  <c:v>9.2560863851726083</c:v>
                </c:pt>
                <c:pt idx="776">
                  <c:v>9.257412471173792</c:v>
                </c:pt>
                <c:pt idx="777">
                  <c:v>9.2530964928454793</c:v>
                </c:pt>
                <c:pt idx="778">
                  <c:v>9.2540834780194476</c:v>
                </c:pt>
                <c:pt idx="779">
                  <c:v>9.2585034739521515</c:v>
                </c:pt>
                <c:pt idx="780">
                  <c:v>9.2595161921867799</c:v>
                </c:pt>
                <c:pt idx="781">
                  <c:v>9.2598478538867504</c:v>
                </c:pt>
                <c:pt idx="782">
                  <c:v>9.2581897039389087</c:v>
                </c:pt>
                <c:pt idx="783">
                  <c:v>9.2595197583572837</c:v>
                </c:pt>
                <c:pt idx="784">
                  <c:v>9.2588350872341607</c:v>
                </c:pt>
                <c:pt idx="785">
                  <c:v>9.2602615616726283</c:v>
                </c:pt>
                <c:pt idx="786">
                  <c:v>9.258496342657855</c:v>
                </c:pt>
                <c:pt idx="787">
                  <c:v>9.256838515732051</c:v>
                </c:pt>
                <c:pt idx="788">
                  <c:v>9.2598121905775219</c:v>
                </c:pt>
                <c:pt idx="789">
                  <c:v>9.2563929309075945</c:v>
                </c:pt>
                <c:pt idx="790">
                  <c:v>9.260136733448622</c:v>
                </c:pt>
                <c:pt idx="791">
                  <c:v>9.2574837733033259</c:v>
                </c:pt>
                <c:pt idx="792">
                  <c:v>9.2567101843671917</c:v>
                </c:pt>
                <c:pt idx="793">
                  <c:v>9.258136221829826</c:v>
                </c:pt>
                <c:pt idx="794">
                  <c:v>9.2594591337080185</c:v>
                </c:pt>
                <c:pt idx="795">
                  <c:v>9.2587994291313045</c:v>
                </c:pt>
                <c:pt idx="796">
                  <c:v>9.2612174636655524</c:v>
                </c:pt>
                <c:pt idx="797">
                  <c:v>9.2612067625411925</c:v>
                </c:pt>
                <c:pt idx="798">
                  <c:v>9.2576941188564295</c:v>
                </c:pt>
                <c:pt idx="799">
                  <c:v>9.2595589863538379</c:v>
                </c:pt>
                <c:pt idx="800">
                  <c:v>9.2632224321490479</c:v>
                </c:pt>
                <c:pt idx="801">
                  <c:v>9.2653243465907469</c:v>
                </c:pt>
                <c:pt idx="802">
                  <c:v>9.2599334465769356</c:v>
                </c:pt>
                <c:pt idx="803">
                  <c:v>9.2612709695349178</c:v>
                </c:pt>
                <c:pt idx="804">
                  <c:v>9.2623697146121096</c:v>
                </c:pt>
                <c:pt idx="805">
                  <c:v>9.2615955806539692</c:v>
                </c:pt>
                <c:pt idx="806">
                  <c:v>9.262376849888982</c:v>
                </c:pt>
                <c:pt idx="807">
                  <c:v>9.2636970023521528</c:v>
                </c:pt>
                <c:pt idx="808">
                  <c:v>9.2671448547206268</c:v>
                </c:pt>
                <c:pt idx="809">
                  <c:v>9.263939652287231</c:v>
                </c:pt>
                <c:pt idx="810">
                  <c:v>9.2660417839709943</c:v>
                </c:pt>
                <c:pt idx="811">
                  <c:v>9.2657133954701969</c:v>
                </c:pt>
                <c:pt idx="812">
                  <c:v>9.2622912270507847</c:v>
                </c:pt>
                <c:pt idx="813">
                  <c:v>9.2660417839709943</c:v>
                </c:pt>
                <c:pt idx="814">
                  <c:v>9.2668128441159112</c:v>
                </c:pt>
                <c:pt idx="815">
                  <c:v>9.2643678787512957</c:v>
                </c:pt>
                <c:pt idx="816">
                  <c:v>9.2646890659390184</c:v>
                </c:pt>
                <c:pt idx="817">
                  <c:v>9.2657954911390146</c:v>
                </c:pt>
                <c:pt idx="818">
                  <c:v>9.2637112756429083</c:v>
                </c:pt>
                <c:pt idx="819">
                  <c:v>9.2622947946479446</c:v>
                </c:pt>
                <c:pt idx="820">
                  <c:v>9.26374695899821</c:v>
                </c:pt>
                <c:pt idx="821">
                  <c:v>9.2647247543218096</c:v>
                </c:pt>
                <c:pt idx="822">
                  <c:v>9.2647176166305716</c:v>
                </c:pt>
                <c:pt idx="823">
                  <c:v>9.2624303646993642</c:v>
                </c:pt>
                <c:pt idx="824">
                  <c:v>9.2692872403298168</c:v>
                </c:pt>
                <c:pt idx="825">
                  <c:v>9.2713909919466904</c:v>
                </c:pt>
                <c:pt idx="826">
                  <c:v>9.2702908182339456</c:v>
                </c:pt>
                <c:pt idx="827">
                  <c:v>9.2689944086314675</c:v>
                </c:pt>
                <c:pt idx="828">
                  <c:v>9.2680124412484854</c:v>
                </c:pt>
                <c:pt idx="829">
                  <c:v>9.268915846130378</c:v>
                </c:pt>
                <c:pt idx="830">
                  <c:v>9.2692479573116664</c:v>
                </c:pt>
                <c:pt idx="831">
                  <c:v>9.2675697086515303</c:v>
                </c:pt>
                <c:pt idx="832">
                  <c:v>9.2675911305465952</c:v>
                </c:pt>
                <c:pt idx="833">
                  <c:v>9.2679303193600298</c:v>
                </c:pt>
                <c:pt idx="834">
                  <c:v>9.2671948361866647</c:v>
                </c:pt>
                <c:pt idx="835">
                  <c:v>9.2676518262748857</c:v>
                </c:pt>
                <c:pt idx="836">
                  <c:v>9.2676411152254534</c:v>
                </c:pt>
                <c:pt idx="837">
                  <c:v>9.2703943985870438</c:v>
                </c:pt>
                <c:pt idx="838">
                  <c:v>9.2673197914259902</c:v>
                </c:pt>
                <c:pt idx="839">
                  <c:v>9.2694229470114085</c:v>
                </c:pt>
                <c:pt idx="840">
                  <c:v>9.2704194009726884</c:v>
                </c:pt>
                <c:pt idx="841">
                  <c:v>9.2689765534395345</c:v>
                </c:pt>
                <c:pt idx="842">
                  <c:v>9.2696300833752936</c:v>
                </c:pt>
                <c:pt idx="843">
                  <c:v>9.2686480261019373</c:v>
                </c:pt>
                <c:pt idx="844">
                  <c:v>9.2663416305176138</c:v>
                </c:pt>
                <c:pt idx="845">
                  <c:v>9.2669092326558129</c:v>
                </c:pt>
                <c:pt idx="846">
                  <c:v>9.2676589669836833</c:v>
                </c:pt>
                <c:pt idx="847">
                  <c:v>9.2673376423580507</c:v>
                </c:pt>
                <c:pt idx="848">
                  <c:v>9.2717482286817265</c:v>
                </c:pt>
                <c:pt idx="849">
                  <c:v>9.2721162017272984</c:v>
                </c:pt>
                <c:pt idx="850">
                  <c:v>9.2721340649926027</c:v>
                </c:pt>
                <c:pt idx="851">
                  <c:v>9.2725020584781319</c:v>
                </c:pt>
                <c:pt idx="852">
                  <c:v>9.2708658872996974</c:v>
                </c:pt>
                <c:pt idx="853">
                  <c:v>9.2711838030585927</c:v>
                </c:pt>
                <c:pt idx="854">
                  <c:v>9.2680731406598778</c:v>
                </c:pt>
                <c:pt idx="855">
                  <c:v>9.271608904169609</c:v>
                </c:pt>
                <c:pt idx="856">
                  <c:v>9.2705158395890166</c:v>
                </c:pt>
                <c:pt idx="857">
                  <c:v>9.2687622947173267</c:v>
                </c:pt>
                <c:pt idx="858">
                  <c:v>9.2698800837667736</c:v>
                </c:pt>
                <c:pt idx="859">
                  <c:v>9.2705194114153464</c:v>
                </c:pt>
                <c:pt idx="860">
                  <c:v>9.270183667770155</c:v>
                </c:pt>
                <c:pt idx="861">
                  <c:v>9.2708265953511191</c:v>
                </c:pt>
                <c:pt idx="862">
                  <c:v>9.2666450598498322</c:v>
                </c:pt>
                <c:pt idx="863">
                  <c:v>9.2657812135616506</c:v>
                </c:pt>
                <c:pt idx="864">
                  <c:v>9.268883707181562</c:v>
                </c:pt>
                <c:pt idx="865">
                  <c:v>9.2715124503751785</c:v>
                </c:pt>
                <c:pt idx="866">
                  <c:v>9.2674197572366896</c:v>
                </c:pt>
                <c:pt idx="867">
                  <c:v>9.2698300829684968</c:v>
                </c:pt>
                <c:pt idx="868">
                  <c:v>9.2694015194643224</c:v>
                </c:pt>
                <c:pt idx="869">
                  <c:v>9.2661167443934751</c:v>
                </c:pt>
                <c:pt idx="870">
                  <c:v>9.267805353132518</c:v>
                </c:pt>
                <c:pt idx="871">
                  <c:v>9.269922941880397</c:v>
                </c:pt>
                <c:pt idx="872">
                  <c:v>9.2702372427954032</c:v>
                </c:pt>
                <c:pt idx="873">
                  <c:v>9.2698836552661419</c:v>
                </c:pt>
                <c:pt idx="874">
                  <c:v>9.2698836552661419</c:v>
                </c:pt>
                <c:pt idx="875">
                  <c:v>9.2687980040452658</c:v>
                </c:pt>
                <c:pt idx="876">
                  <c:v>9.2746711151319587</c:v>
                </c:pt>
                <c:pt idx="877">
                  <c:v>9.2715731803858716</c:v>
                </c:pt>
                <c:pt idx="878">
                  <c:v>9.2705801327438682</c:v>
                </c:pt>
                <c:pt idx="879">
                  <c:v>9.2750928555121011</c:v>
                </c:pt>
                <c:pt idx="880">
                  <c:v>9.2709016074458326</c:v>
                </c:pt>
                <c:pt idx="881">
                  <c:v>9.271580325127923</c:v>
                </c:pt>
                <c:pt idx="882">
                  <c:v>9.2725592242640715</c:v>
                </c:pt>
                <c:pt idx="883">
                  <c:v>9.2708766033242433</c:v>
                </c:pt>
                <c:pt idx="884">
                  <c:v>9.2718554032849987</c:v>
                </c:pt>
                <c:pt idx="885">
                  <c:v>9.2719768698344325</c:v>
                </c:pt>
                <c:pt idx="886">
                  <c:v>9.2715553185629034</c:v>
                </c:pt>
                <c:pt idx="887">
                  <c:v>9.2699157988430905</c:v>
                </c:pt>
                <c:pt idx="888">
                  <c:v>9.2686123175452604</c:v>
                </c:pt>
                <c:pt idx="889">
                  <c:v>9.2674733109416376</c:v>
                </c:pt>
                <c:pt idx="890">
                  <c:v>9.269119396260507</c:v>
                </c:pt>
                <c:pt idx="891">
                  <c:v>9.2712016639262078</c:v>
                </c:pt>
                <c:pt idx="892">
                  <c:v>9.2705479860920477</c:v>
                </c:pt>
                <c:pt idx="893">
                  <c:v>9.2691408229370822</c:v>
                </c:pt>
                <c:pt idx="894">
                  <c:v>9.2685087637693133</c:v>
                </c:pt>
                <c:pt idx="895">
                  <c:v>9.2671984063051536</c:v>
                </c:pt>
                <c:pt idx="896">
                  <c:v>9.2678303461980889</c:v>
                </c:pt>
                <c:pt idx="897">
                  <c:v>9.2678232053130358</c:v>
                </c:pt>
                <c:pt idx="898">
                  <c:v>9.2697872254279297</c:v>
                </c:pt>
                <c:pt idx="899">
                  <c:v>9.2688015749881636</c:v>
                </c:pt>
                <c:pt idx="900">
                  <c:v>9.2684837682616603</c:v>
                </c:pt>
                <c:pt idx="901">
                  <c:v>9.267401906093502</c:v>
                </c:pt>
                <c:pt idx="902">
                  <c:v>9.2699157988430905</c:v>
                </c:pt>
                <c:pt idx="903">
                  <c:v>9.2718875559884335</c:v>
                </c:pt>
                <c:pt idx="904">
                  <c:v>9.2678017827019215</c:v>
                </c:pt>
                <c:pt idx="905">
                  <c:v>9.2681266994047196</c:v>
                </c:pt>
                <c:pt idx="906">
                  <c:v>9.2702408144784538</c:v>
                </c:pt>
                <c:pt idx="907">
                  <c:v>9.2708766033242433</c:v>
                </c:pt>
                <c:pt idx="908">
                  <c:v>9.2732881292723981</c:v>
                </c:pt>
                <c:pt idx="909">
                  <c:v>9.2715338844359696</c:v>
                </c:pt>
                <c:pt idx="910">
                  <c:v>9.2725556513886698</c:v>
                </c:pt>
                <c:pt idx="911">
                  <c:v>9.2743494659469903</c:v>
                </c:pt>
                <c:pt idx="912">
                  <c:v>9.2716160489484007</c:v>
                </c:pt>
                <c:pt idx="913">
                  <c:v>9.2709766203506856</c:v>
                </c:pt>
                <c:pt idx="914">
                  <c:v>9.2696372261187303</c:v>
                </c:pt>
                <c:pt idx="915">
                  <c:v>9.2713838473993917</c:v>
                </c:pt>
                <c:pt idx="916">
                  <c:v>9.2720483217380707</c:v>
                </c:pt>
                <c:pt idx="917">
                  <c:v>9.273691918394162</c:v>
                </c:pt>
                <c:pt idx="918">
                  <c:v>9.2715731803858716</c:v>
                </c:pt>
                <c:pt idx="919">
                  <c:v>9.2697836539781555</c:v>
                </c:pt>
                <c:pt idx="920">
                  <c:v>9.2716517729526196</c:v>
                </c:pt>
                <c:pt idx="921">
                  <c:v>9.2681231288088757</c:v>
                </c:pt>
                <c:pt idx="922">
                  <c:v>9.2694658023039338</c:v>
                </c:pt>
                <c:pt idx="923">
                  <c:v>9.2715731803858716</c:v>
                </c:pt>
                <c:pt idx="924">
                  <c:v>9.2726485467463799</c:v>
                </c:pt>
                <c:pt idx="925">
                  <c:v>9.2705336987389959</c:v>
                </c:pt>
                <c:pt idx="926">
                  <c:v>9.2705194114153464</c:v>
                </c:pt>
                <c:pt idx="927">
                  <c:v>9.268876565213132</c:v>
                </c:pt>
                <c:pt idx="928">
                  <c:v>9.2677803601569142</c:v>
                </c:pt>
                <c:pt idx="929">
                  <c:v>9.2698800837667736</c:v>
                </c:pt>
                <c:pt idx="930">
                  <c:v>9.2711909474001288</c:v>
                </c:pt>
                <c:pt idx="931">
                  <c:v>9.2690801141918282</c:v>
                </c:pt>
                <c:pt idx="932">
                  <c:v>9.2716017593981697</c:v>
                </c:pt>
                <c:pt idx="933">
                  <c:v>9.2684123530212972</c:v>
                </c:pt>
                <c:pt idx="934">
                  <c:v>9.2701943827421385</c:v>
                </c:pt>
                <c:pt idx="935">
                  <c:v>9.2708801753360994</c:v>
                </c:pt>
                <c:pt idx="936">
                  <c:v>9.2736275964316484</c:v>
                </c:pt>
                <c:pt idx="937">
                  <c:v>9.2726414009055276</c:v>
                </c:pt>
                <c:pt idx="938">
                  <c:v>9.2736275964316484</c:v>
                </c:pt>
                <c:pt idx="939">
                  <c:v>9.2733167153409628</c:v>
                </c:pt>
                <c:pt idx="940">
                  <c:v>9.2712266692180307</c:v>
                </c:pt>
                <c:pt idx="941">
                  <c:v>9.2729736902811695</c:v>
                </c:pt>
                <c:pt idx="942">
                  <c:v>9.2715231673973104</c:v>
                </c:pt>
                <c:pt idx="943">
                  <c:v>9.2739420650205222</c:v>
                </c:pt>
                <c:pt idx="944">
                  <c:v>9.2711909474001288</c:v>
                </c:pt>
                <c:pt idx="945">
                  <c:v>9.2718554032849987</c:v>
                </c:pt>
                <c:pt idx="946">
                  <c:v>9.2725985260147894</c:v>
                </c:pt>
                <c:pt idx="947">
                  <c:v>9.2735811420513024</c:v>
                </c:pt>
                <c:pt idx="948">
                  <c:v>9.2708230233668178</c:v>
                </c:pt>
                <c:pt idx="949">
                  <c:v>9.2698265114966798</c:v>
                </c:pt>
                <c:pt idx="950">
                  <c:v>9.2722555364149368</c:v>
                </c:pt>
                <c:pt idx="951">
                  <c:v>9.2714624378238799</c:v>
                </c:pt>
                <c:pt idx="952">
                  <c:v>9.2704586906176925</c:v>
                </c:pt>
                <c:pt idx="953">
                  <c:v>9.2704444034483391</c:v>
                </c:pt>
                <c:pt idx="954">
                  <c:v>9.2722126639056839</c:v>
                </c:pt>
                <c:pt idx="955">
                  <c:v>9.2700193736030965</c:v>
                </c:pt>
                <c:pt idx="956">
                  <c:v>9.2714231425004829</c:v>
                </c:pt>
                <c:pt idx="957">
                  <c:v>9.2714017087814167</c:v>
                </c:pt>
                <c:pt idx="958">
                  <c:v>9.2718339682320519</c:v>
                </c:pt>
                <c:pt idx="959">
                  <c:v>9.2710802109321282</c:v>
                </c:pt>
                <c:pt idx="960">
                  <c:v>9.2691158251541772</c:v>
                </c:pt>
                <c:pt idx="961">
                  <c:v>9.2670448928680198</c:v>
                </c:pt>
                <c:pt idx="962">
                  <c:v>9.2691658208099827</c:v>
                </c:pt>
                <c:pt idx="963">
                  <c:v>9.2703443940857806</c:v>
                </c:pt>
                <c:pt idx="964">
                  <c:v>9.2710837830487023</c:v>
                </c:pt>
                <c:pt idx="965">
                  <c:v>9.2697693681974176</c:v>
                </c:pt>
                <c:pt idx="966">
                  <c:v>9.2690194059773034</c:v>
                </c:pt>
                <c:pt idx="967">
                  <c:v>9.2698050827043552</c:v>
                </c:pt>
                <c:pt idx="968">
                  <c:v>9.2691515363001677</c:v>
                </c:pt>
                <c:pt idx="969">
                  <c:v>9.2704586906176925</c:v>
                </c:pt>
                <c:pt idx="970">
                  <c:v>9.2707694438227222</c:v>
                </c:pt>
                <c:pt idx="971">
                  <c:v>9.2701050918140382</c:v>
                </c:pt>
                <c:pt idx="972">
                  <c:v>9.2694479458999091</c:v>
                </c:pt>
                <c:pt idx="973">
                  <c:v>9.2690229770340551</c:v>
                </c:pt>
                <c:pt idx="974">
                  <c:v>9.2701479513162592</c:v>
                </c:pt>
                <c:pt idx="975">
                  <c:v>9.269344379661991</c:v>
                </c:pt>
                <c:pt idx="976">
                  <c:v>9.2684516313126029</c:v>
                </c:pt>
                <c:pt idx="977">
                  <c:v>9.2707658718678143</c:v>
                </c:pt>
                <c:pt idx="978">
                  <c:v>9.269344379661991</c:v>
                </c:pt>
                <c:pt idx="979">
                  <c:v>9.2676946706378427</c:v>
                </c:pt>
                <c:pt idx="980">
                  <c:v>9.2701408080475183</c:v>
                </c:pt>
                <c:pt idx="981">
                  <c:v>9.269344379661991</c:v>
                </c:pt>
                <c:pt idx="982">
                  <c:v>9.2728522063006302</c:v>
                </c:pt>
                <c:pt idx="983">
                  <c:v>9.2694229470114085</c:v>
                </c:pt>
                <c:pt idx="984">
                  <c:v>9.2704336880906073</c:v>
                </c:pt>
                <c:pt idx="985">
                  <c:v>9.2707837316607353</c:v>
                </c:pt>
                <c:pt idx="986">
                  <c:v>9.2714338593848193</c:v>
                </c:pt>
                <c:pt idx="987">
                  <c:v>9.2718875559884335</c:v>
                </c:pt>
                <c:pt idx="988">
                  <c:v>9.2720840479655084</c:v>
                </c:pt>
                <c:pt idx="989">
                  <c:v>9.2728522063006302</c:v>
                </c:pt>
                <c:pt idx="990">
                  <c:v>9.2707658718678143</c:v>
                </c:pt>
                <c:pt idx="991">
                  <c:v>9.2735561282828467</c:v>
                </c:pt>
                <c:pt idx="992">
                  <c:v>9.2704908368561991</c:v>
                </c:pt>
                <c:pt idx="993">
                  <c:v>9.2700658041693593</c:v>
                </c:pt>
                <c:pt idx="994">
                  <c:v>9.2738991821020775</c:v>
                </c:pt>
                <c:pt idx="995">
                  <c:v>9.2727807461279692</c:v>
                </c:pt>
                <c:pt idx="996">
                  <c:v>9.2714624378238799</c:v>
                </c:pt>
                <c:pt idx="997">
                  <c:v>9.2714695824520188</c:v>
                </c:pt>
                <c:pt idx="998">
                  <c:v>9.2725949531191727</c:v>
                </c:pt>
                <c:pt idx="999">
                  <c:v>9.2708515992926728</c:v>
                </c:pt>
                <c:pt idx="1000">
                  <c:v>9.2770303308585085</c:v>
                </c:pt>
                <c:pt idx="1001">
                  <c:v>9.2742565478433789</c:v>
                </c:pt>
                <c:pt idx="1002">
                  <c:v>9.2729200941455243</c:v>
                </c:pt>
                <c:pt idx="1003">
                  <c:v>9.2722626818588729</c:v>
                </c:pt>
                <c:pt idx="1004">
                  <c:v>9.2742744166129558</c:v>
                </c:pt>
                <c:pt idx="1005">
                  <c:v>9.2752858638847098</c:v>
                </c:pt>
                <c:pt idx="1006">
                  <c:v>9.2757112160752531</c:v>
                </c:pt>
                <c:pt idx="1007">
                  <c:v>9.2735918622653504</c:v>
                </c:pt>
                <c:pt idx="1008">
                  <c:v>9.2732523968521079</c:v>
                </c:pt>
                <c:pt idx="1009">
                  <c:v>9.272930813339574</c:v>
                </c:pt>
                <c:pt idx="1010">
                  <c:v>9.275282289606869</c:v>
                </c:pt>
                <c:pt idx="1011">
                  <c:v>9.2716517729526196</c:v>
                </c:pt>
                <c:pt idx="1012">
                  <c:v>9.2725127770271634</c:v>
                </c:pt>
                <c:pt idx="1013">
                  <c:v>9.2735954356737125</c:v>
                </c:pt>
                <c:pt idx="1014">
                  <c:v>9.2749105747493026</c:v>
                </c:pt>
                <c:pt idx="1015">
                  <c:v>9.2755610887997122</c:v>
                </c:pt>
                <c:pt idx="1016">
                  <c:v>9.2738884614138275</c:v>
                </c:pt>
                <c:pt idx="1017">
                  <c:v>9.2738634465388987</c:v>
                </c:pt>
                <c:pt idx="1018">
                  <c:v>9.2762903088064466</c:v>
                </c:pt>
                <c:pt idx="1019">
                  <c:v>9.2745067147993279</c:v>
                </c:pt>
                <c:pt idx="1020">
                  <c:v>9.2787037146939415</c:v>
                </c:pt>
                <c:pt idx="1021">
                  <c:v>9.2780386036478504</c:v>
                </c:pt>
                <c:pt idx="1022">
                  <c:v>9.2804705014253557</c:v>
                </c:pt>
                <c:pt idx="1023">
                  <c:v>9.2755038983097648</c:v>
                </c:pt>
                <c:pt idx="1024">
                  <c:v>9.2762688600669669</c:v>
                </c:pt>
                <c:pt idx="1025">
                  <c:v>9.2776953454261921</c:v>
                </c:pt>
                <c:pt idx="1026">
                  <c:v>9.27691950128321</c:v>
                </c:pt>
                <c:pt idx="1027">
                  <c:v>9.2762402618506297</c:v>
                </c:pt>
                <c:pt idx="1028">
                  <c:v>9.2772376941654642</c:v>
                </c:pt>
                <c:pt idx="1029">
                  <c:v>9.2769052008215862</c:v>
                </c:pt>
                <c:pt idx="1030">
                  <c:v>9.2772269683254489</c:v>
                </c:pt>
                <c:pt idx="1031">
                  <c:v>9.2765333991471568</c:v>
                </c:pt>
                <c:pt idx="1032">
                  <c:v>9.2775308735355573</c:v>
                </c:pt>
                <c:pt idx="1033">
                  <c:v>9.2747497427530483</c:v>
                </c:pt>
                <c:pt idx="1034">
                  <c:v>9.2747390207523246</c:v>
                </c:pt>
                <c:pt idx="1035">
                  <c:v>9.2769338017742626</c:v>
                </c:pt>
                <c:pt idx="1036">
                  <c:v>9.2764905002338711</c:v>
                </c:pt>
                <c:pt idx="1037">
                  <c:v>9.272391301106552</c:v>
                </c:pt>
                <c:pt idx="1038">
                  <c:v>9.2768050984140853</c:v>
                </c:pt>
                <c:pt idx="1039">
                  <c:v>9.2726985678381464</c:v>
                </c:pt>
                <c:pt idx="1040">
                  <c:v>9.2761187207441367</c:v>
                </c:pt>
                <c:pt idx="1041">
                  <c:v>9.2723412822272522</c:v>
                </c:pt>
                <c:pt idx="1042">
                  <c:v>9.2757719827993412</c:v>
                </c:pt>
                <c:pt idx="1043">
                  <c:v>9.2746425234903409</c:v>
                </c:pt>
                <c:pt idx="1044">
                  <c:v>9.2757469611427172</c:v>
                </c:pt>
                <c:pt idx="1045">
                  <c:v>9.2749713344722657</c:v>
                </c:pt>
                <c:pt idx="1046">
                  <c:v>9.2747676127910168</c:v>
                </c:pt>
                <c:pt idx="1047">
                  <c:v>9.2718696933570364</c:v>
                </c:pt>
                <c:pt idx="1048">
                  <c:v>9.2765012249373626</c:v>
                </c:pt>
                <c:pt idx="1049">
                  <c:v>9.2746389495434158</c:v>
                </c:pt>
                <c:pt idx="1050">
                  <c:v>9.2723341367024652</c:v>
                </c:pt>
                <c:pt idx="1051">
                  <c:v>9.2751035780588271</c:v>
                </c:pt>
                <c:pt idx="1052">
                  <c:v>9.2736454635837227</c:v>
                </c:pt>
                <c:pt idx="1053">
                  <c:v>9.273313142075958</c:v>
                </c:pt>
                <c:pt idx="1054">
                  <c:v>9.2736633307817495</c:v>
                </c:pt>
                <c:pt idx="1055">
                  <c:v>9.2744531068362175</c:v>
                </c:pt>
                <c:pt idx="1056">
                  <c:v>9.2730451524385735</c:v>
                </c:pt>
                <c:pt idx="1057">
                  <c:v>9.2741636309823665</c:v>
                </c:pt>
                <c:pt idx="1058">
                  <c:v>9.2740349789184808</c:v>
                </c:pt>
                <c:pt idx="1059">
                  <c:v>9.2740314052840507</c:v>
                </c:pt>
                <c:pt idx="1060">
                  <c:v>9.2736883449361791</c:v>
                </c:pt>
                <c:pt idx="1061">
                  <c:v>9.2740314052840507</c:v>
                </c:pt>
                <c:pt idx="1062">
                  <c:v>9.2737169326515154</c:v>
                </c:pt>
                <c:pt idx="1063">
                  <c:v>9.2771232860586199</c:v>
                </c:pt>
                <c:pt idx="1064">
                  <c:v>9.2725770886686529</c:v>
                </c:pt>
                <c:pt idx="1065">
                  <c:v>9.2741207466963846</c:v>
                </c:pt>
                <c:pt idx="1066">
                  <c:v>9.2756826201536686</c:v>
                </c:pt>
                <c:pt idx="1067">
                  <c:v>9.2751500426191615</c:v>
                </c:pt>
                <c:pt idx="1068">
                  <c:v>9.2716482005439254</c:v>
                </c:pt>
                <c:pt idx="1069">
                  <c:v>9.2744173684239186</c:v>
                </c:pt>
                <c:pt idx="1070">
                  <c:v>9.2757290885860062</c:v>
                </c:pt>
                <c:pt idx="1071">
                  <c:v>9.2775988071055711</c:v>
                </c:pt>
                <c:pt idx="1072">
                  <c:v>9.27338818102697</c:v>
                </c:pt>
                <c:pt idx="1073">
                  <c:v>9.275489600760821</c:v>
                </c:pt>
                <c:pt idx="1074">
                  <c:v>9.2734131941907521</c:v>
                </c:pt>
                <c:pt idx="1075">
                  <c:v>9.275489600760821</c:v>
                </c:pt>
                <c:pt idx="1076">
                  <c:v>9.276136594302951</c:v>
                </c:pt>
                <c:pt idx="1077">
                  <c:v>9.2754717288660071</c:v>
                </c:pt>
                <c:pt idx="1078">
                  <c:v>9.27338818102697</c:v>
                </c:pt>
                <c:pt idx="1079">
                  <c:v>9.2753966674097281</c:v>
                </c:pt>
                <c:pt idx="1080">
                  <c:v>9.2745388797757276</c:v>
                </c:pt>
                <c:pt idx="1081">
                  <c:v>9.2761723415584978</c:v>
                </c:pt>
                <c:pt idx="1082">
                  <c:v>9.2761651920926766</c:v>
                </c:pt>
                <c:pt idx="1083">
                  <c:v>9.2761401690202288</c:v>
                </c:pt>
                <c:pt idx="1084">
                  <c:v>9.2764905002338711</c:v>
                </c:pt>
                <c:pt idx="1085">
                  <c:v>9.2751571910406359</c:v>
                </c:pt>
                <c:pt idx="1086">
                  <c:v>9.2820159137626419</c:v>
                </c:pt>
                <c:pt idx="1087">
                  <c:v>9.2785964344142045</c:v>
                </c:pt>
                <c:pt idx="1088">
                  <c:v>9.280288079580334</c:v>
                </c:pt>
                <c:pt idx="1089">
                  <c:v>9.2757791318606344</c:v>
                </c:pt>
                <c:pt idx="1090">
                  <c:v>9.2759221146310864</c:v>
                </c:pt>
                <c:pt idx="1091">
                  <c:v>9.2785570987264663</c:v>
                </c:pt>
                <c:pt idx="1092">
                  <c:v>9.2782209664731141</c:v>
                </c:pt>
                <c:pt idx="1093">
                  <c:v>9.2800913555037088</c:v>
                </c:pt>
                <c:pt idx="1094">
                  <c:v>9.2834400004580235</c:v>
                </c:pt>
                <c:pt idx="1095">
                  <c:v>9.2841950993851867</c:v>
                </c:pt>
                <c:pt idx="1096">
                  <c:v>9.2803310019367906</c:v>
                </c:pt>
                <c:pt idx="1097">
                  <c:v>9.2831036320697358</c:v>
                </c:pt>
                <c:pt idx="1098">
                  <c:v>9.2793617366297774</c:v>
                </c:pt>
                <c:pt idx="1099">
                  <c:v>9.2811501543537993</c:v>
                </c:pt>
                <c:pt idx="1100">
                  <c:v>9.2790827849427266</c:v>
                </c:pt>
                <c:pt idx="1101">
                  <c:v>9.2793867713028888</c:v>
                </c:pt>
                <c:pt idx="1102">
                  <c:v>9.2804705014253557</c:v>
                </c:pt>
                <c:pt idx="1103">
                  <c:v>9.2804812322711747</c:v>
                </c:pt>
                <c:pt idx="1104">
                  <c:v>9.2789397371374083</c:v>
                </c:pt>
                <c:pt idx="1105">
                  <c:v>9.2800520113563483</c:v>
                </c:pt>
                <c:pt idx="1106">
                  <c:v>9.2811322678992472</c:v>
                </c:pt>
                <c:pt idx="1107">
                  <c:v>9.2790184130660585</c:v>
                </c:pt>
                <c:pt idx="1108">
                  <c:v>9.2800090907222526</c:v>
                </c:pt>
                <c:pt idx="1109">
                  <c:v>9.2790291416707831</c:v>
                </c:pt>
                <c:pt idx="1110">
                  <c:v>9.2796907709561065</c:v>
                </c:pt>
                <c:pt idx="1111">
                  <c:v>9.2803310019367906</c:v>
                </c:pt>
                <c:pt idx="1112">
                  <c:v>9.2790005320950009</c:v>
                </c:pt>
                <c:pt idx="1113">
                  <c:v>9.2799983606051253</c:v>
                </c:pt>
                <c:pt idx="1114">
                  <c:v>9.2809963323482716</c:v>
                </c:pt>
                <c:pt idx="1115">
                  <c:v>9.2814506536700438</c:v>
                </c:pt>
                <c:pt idx="1116">
                  <c:v>9.2808031653473702</c:v>
                </c:pt>
                <c:pt idx="1117">
                  <c:v>9.2793939240831964</c:v>
                </c:pt>
                <c:pt idx="1118">
                  <c:v>9.2790827849427266</c:v>
                </c:pt>
                <c:pt idx="1119">
                  <c:v>9.2810499908009145</c:v>
                </c:pt>
                <c:pt idx="1120">
                  <c:v>9.2769445271618558</c:v>
                </c:pt>
                <c:pt idx="1121">
                  <c:v>9.279368889384326</c:v>
                </c:pt>
                <c:pt idx="1122">
                  <c:v>9.2814649634852238</c:v>
                </c:pt>
                <c:pt idx="1123">
                  <c:v>9.2816617264303058</c:v>
                </c:pt>
                <c:pt idx="1124">
                  <c:v>9.279662158657338</c:v>
                </c:pt>
                <c:pt idx="1125">
                  <c:v>9.2820767356245426</c:v>
                </c:pt>
                <c:pt idx="1126">
                  <c:v>9.2782209664731141</c:v>
                </c:pt>
                <c:pt idx="1127">
                  <c:v>9.2783461202000446</c:v>
                </c:pt>
                <c:pt idx="1128">
                  <c:v>9.2773771315919937</c:v>
                </c:pt>
                <c:pt idx="1129">
                  <c:v>9.2803810783542353</c:v>
                </c:pt>
                <c:pt idx="1130">
                  <c:v>9.2790184130660585</c:v>
                </c:pt>
                <c:pt idx="1131">
                  <c:v>9.2790112606721191</c:v>
                </c:pt>
                <c:pt idx="1132">
                  <c:v>9.2790005320950009</c:v>
                </c:pt>
                <c:pt idx="1133">
                  <c:v>9.2796764647919989</c:v>
                </c:pt>
                <c:pt idx="1134">
                  <c:v>9.2780386036478504</c:v>
                </c:pt>
                <c:pt idx="1135">
                  <c:v>9.2808138967066363</c:v>
                </c:pt>
                <c:pt idx="1136">
                  <c:v>9.2777096475136567</c:v>
                </c:pt>
                <c:pt idx="1137">
                  <c:v>9.280016244142864</c:v>
                </c:pt>
                <c:pt idx="1138">
                  <c:v>9.2803381556886304</c:v>
                </c:pt>
                <c:pt idx="1139">
                  <c:v>9.2769230764032145</c:v>
                </c:pt>
                <c:pt idx="1140">
                  <c:v>9.2787037146939415</c:v>
                </c:pt>
                <c:pt idx="1141">
                  <c:v>9.2790005320950009</c:v>
                </c:pt>
                <c:pt idx="1142">
                  <c:v>9.2779885441013921</c:v>
                </c:pt>
                <c:pt idx="1143">
                  <c:v>9.278982651169926</c:v>
                </c:pt>
                <c:pt idx="1144">
                  <c:v>9.2785535227658897</c:v>
                </c:pt>
                <c:pt idx="1145">
                  <c:v>9.2775702034162126</c:v>
                </c:pt>
                <c:pt idx="1146">
                  <c:v>9.2770410563950794</c:v>
                </c:pt>
                <c:pt idx="1147">
                  <c:v>9.2810034867846998</c:v>
                </c:pt>
                <c:pt idx="1148">
                  <c:v>9.2827672799494039</c:v>
                </c:pt>
                <c:pt idx="1149">
                  <c:v>9.2803310019367906</c:v>
                </c:pt>
                <c:pt idx="1150">
                  <c:v>9.2796764647919989</c:v>
                </c:pt>
                <c:pt idx="1151">
                  <c:v>9.282137558018432</c:v>
                </c:pt>
                <c:pt idx="1152">
                  <c:v>9.2800663182932617</c:v>
                </c:pt>
                <c:pt idx="1153">
                  <c:v>9.2805241558200855</c:v>
                </c:pt>
                <c:pt idx="1154">
                  <c:v>9.2807316233755692</c:v>
                </c:pt>
                <c:pt idx="1155">
                  <c:v>9.2813826824500936</c:v>
                </c:pt>
                <c:pt idx="1156">
                  <c:v>9.2790398702920545</c:v>
                </c:pt>
                <c:pt idx="1157">
                  <c:v>9.2839123750202006</c:v>
                </c:pt>
                <c:pt idx="1158">
                  <c:v>9.2848894332995897</c:v>
                </c:pt>
                <c:pt idx="1159">
                  <c:v>9.2821232468190669</c:v>
                </c:pt>
                <c:pt idx="1160">
                  <c:v>9.2804812322711747</c:v>
                </c:pt>
                <c:pt idx="1161">
                  <c:v>9.2817153900180056</c:v>
                </c:pt>
                <c:pt idx="1162">
                  <c:v>9.2800734717727629</c:v>
                </c:pt>
                <c:pt idx="1163">
                  <c:v>9.2797730319710148</c:v>
                </c:pt>
                <c:pt idx="1164">
                  <c:v>9.2815078931074595</c:v>
                </c:pt>
                <c:pt idx="1165">
                  <c:v>9.2810607225411434</c:v>
                </c:pt>
                <c:pt idx="1166">
                  <c:v>9.2817153900180056</c:v>
                </c:pt>
                <c:pt idx="1167">
                  <c:v>9.2793939240831964</c:v>
                </c:pt>
                <c:pt idx="1168">
                  <c:v>9.2800806252596217</c:v>
                </c:pt>
                <c:pt idx="1169">
                  <c:v>9.2807173150695412</c:v>
                </c:pt>
                <c:pt idx="1170">
                  <c:v>9.2796943475017262</c:v>
                </c:pt>
                <c:pt idx="1171">
                  <c:v>9.2824595677907293</c:v>
                </c:pt>
                <c:pt idx="1172">
                  <c:v>9.28081031958504</c:v>
                </c:pt>
                <c:pt idx="1173">
                  <c:v>9.2814828507956122</c:v>
                </c:pt>
                <c:pt idx="1174">
                  <c:v>9.281847761971715</c:v>
                </c:pt>
                <c:pt idx="1175">
                  <c:v>9.2824953475747431</c:v>
                </c:pt>
                <c:pt idx="1176">
                  <c:v>9.2839231111785772</c:v>
                </c:pt>
                <c:pt idx="1177">
                  <c:v>9.285243785048813</c:v>
                </c:pt>
                <c:pt idx="1178">
                  <c:v>9.2856983839267535</c:v>
                </c:pt>
                <c:pt idx="1179">
                  <c:v>9.2818406066665524</c:v>
                </c:pt>
                <c:pt idx="1180">
                  <c:v>9.2853654857734274</c:v>
                </c:pt>
                <c:pt idx="1181">
                  <c:v>9.2828030613166348</c:v>
                </c:pt>
                <c:pt idx="1182">
                  <c:v>9.2818048302511666</c:v>
                </c:pt>
                <c:pt idx="1183">
                  <c:v>9.2814792733298521</c:v>
                </c:pt>
                <c:pt idx="1184">
                  <c:v>9.2821590248726942</c:v>
                </c:pt>
                <c:pt idx="1185">
                  <c:v>9.28218764744814</c:v>
                </c:pt>
                <c:pt idx="1186">
                  <c:v>9.2804311551323639</c:v>
                </c:pt>
                <c:pt idx="1187">
                  <c:v>9.2825132375357828</c:v>
                </c:pt>
                <c:pt idx="1188">
                  <c:v>9.2815150480702684</c:v>
                </c:pt>
                <c:pt idx="1189">
                  <c:v>9.2831608851146132</c:v>
                </c:pt>
                <c:pt idx="1190">
                  <c:v>9.2824953475747431</c:v>
                </c:pt>
                <c:pt idx="1191">
                  <c:v>9.2815222030404385</c:v>
                </c:pt>
                <c:pt idx="1192">
                  <c:v>9.2818298737226055</c:v>
                </c:pt>
                <c:pt idx="1193">
                  <c:v>9.2876961074334243</c:v>
                </c:pt>
                <c:pt idx="1194">
                  <c:v>9.2852759997393015</c:v>
                </c:pt>
                <c:pt idx="1195">
                  <c:v>9.2839660559777819</c:v>
                </c:pt>
                <c:pt idx="1196">
                  <c:v>9.2846317342740328</c:v>
                </c:pt>
                <c:pt idx="1197">
                  <c:v>9.2897123131494777</c:v>
                </c:pt>
                <c:pt idx="1198">
                  <c:v>9.2866076708119696</c:v>
                </c:pt>
                <c:pt idx="1199">
                  <c:v>9.2862675692847869</c:v>
                </c:pt>
                <c:pt idx="1200">
                  <c:v>9.2869406284120437</c:v>
                </c:pt>
                <c:pt idx="1201">
                  <c:v>9.2838765879453202</c:v>
                </c:pt>
                <c:pt idx="1202">
                  <c:v>9.2856446895986959</c:v>
                </c:pt>
                <c:pt idx="1203">
                  <c:v>9.2825203935330887</c:v>
                </c:pt>
                <c:pt idx="1204">
                  <c:v>9.2828459992003207</c:v>
                </c:pt>
                <c:pt idx="1205">
                  <c:v>9.2836296621471952</c:v>
                </c:pt>
                <c:pt idx="1206">
                  <c:v>9.2876925267706607</c:v>
                </c:pt>
                <c:pt idx="1207">
                  <c:v>9.285243785048813</c:v>
                </c:pt>
                <c:pt idx="1208">
                  <c:v>9.286210290663437</c:v>
                </c:pt>
                <c:pt idx="1209">
                  <c:v>9.2855301430839745</c:v>
                </c:pt>
                <c:pt idx="1210">
                  <c:v>9.2832002468563708</c:v>
                </c:pt>
                <c:pt idx="1211">
                  <c:v>9.2876137526560711</c:v>
                </c:pt>
                <c:pt idx="1212">
                  <c:v>9.2845028883413683</c:v>
                </c:pt>
                <c:pt idx="1213">
                  <c:v>9.2827350768763068</c:v>
                </c:pt>
                <c:pt idx="1214">
                  <c:v>9.2834077942697881</c:v>
                </c:pt>
                <c:pt idx="1215">
                  <c:v>9.2851900942295291</c:v>
                </c:pt>
                <c:pt idx="1216">
                  <c:v>9.2824237881908047</c:v>
                </c:pt>
                <c:pt idx="1217">
                  <c:v>9.2831966685070064</c:v>
                </c:pt>
                <c:pt idx="1218">
                  <c:v>9.2848643788086846</c:v>
                </c:pt>
                <c:pt idx="1219">
                  <c:v>9.2824202102409288</c:v>
                </c:pt>
                <c:pt idx="1220">
                  <c:v>9.2824345220514495</c:v>
                </c:pt>
                <c:pt idx="1221">
                  <c:v>9.283400637359323</c:v>
                </c:pt>
                <c:pt idx="1222">
                  <c:v>9.2820695800837711</c:v>
                </c:pt>
                <c:pt idx="1223">
                  <c:v>9.2868260605579938</c:v>
                </c:pt>
                <c:pt idx="1224">
                  <c:v>9.2851686180178525</c:v>
                </c:pt>
                <c:pt idx="1225">
                  <c:v>9.2832002468563708</c:v>
                </c:pt>
                <c:pt idx="1226">
                  <c:v>9.2871661893880262</c:v>
                </c:pt>
                <c:pt idx="1227">
                  <c:v>9.2900275099983745</c:v>
                </c:pt>
                <c:pt idx="1228">
                  <c:v>9.2906686930948297</c:v>
                </c:pt>
                <c:pt idx="1229">
                  <c:v>9.2876101720356949</c:v>
                </c:pt>
                <c:pt idx="1230">
                  <c:v>9.2868332209936035</c:v>
                </c:pt>
                <c:pt idx="1231">
                  <c:v>9.2872628606162895</c:v>
                </c:pt>
                <c:pt idx="1232">
                  <c:v>9.2875743659332173</c:v>
                </c:pt>
                <c:pt idx="1233">
                  <c:v>9.2878608199123729</c:v>
                </c:pt>
                <c:pt idx="1234">
                  <c:v>9.2902854089472058</c:v>
                </c:pt>
                <c:pt idx="1235">
                  <c:v>9.2889888470985991</c:v>
                </c:pt>
                <c:pt idx="1236">
                  <c:v>9.2892252188233364</c:v>
                </c:pt>
                <c:pt idx="1237">
                  <c:v>9.2867795179061794</c:v>
                </c:pt>
                <c:pt idx="1238">
                  <c:v>9.2906221247355223</c:v>
                </c:pt>
                <c:pt idx="1239">
                  <c:v>9.2899558730974228</c:v>
                </c:pt>
                <c:pt idx="1240">
                  <c:v>9.2919655679365487</c:v>
                </c:pt>
                <c:pt idx="1241">
                  <c:v>9.2961946279797498</c:v>
                </c:pt>
                <c:pt idx="1242">
                  <c:v>9.2965137036460384</c:v>
                </c:pt>
                <c:pt idx="1243">
                  <c:v>9.2937787316635792</c:v>
                </c:pt>
                <c:pt idx="1244">
                  <c:v>9.2981702639364094</c:v>
                </c:pt>
                <c:pt idx="1245">
                  <c:v>9.2945385374814489</c:v>
                </c:pt>
                <c:pt idx="1246">
                  <c:v>9.2942123842617388</c:v>
                </c:pt>
                <c:pt idx="1247">
                  <c:v>9.2958612274520238</c:v>
                </c:pt>
                <c:pt idx="1248">
                  <c:v>9.2971949253339723</c:v>
                </c:pt>
                <c:pt idx="1249">
                  <c:v>9.2958648123190493</c:v>
                </c:pt>
                <c:pt idx="1250">
                  <c:v>9.296226893393996</c:v>
                </c:pt>
                <c:pt idx="1251">
                  <c:v>9.295122784187539</c:v>
                </c:pt>
                <c:pt idx="1252">
                  <c:v>9.2969188432519321</c:v>
                </c:pt>
                <c:pt idx="1253">
                  <c:v>9.2972379520986177</c:v>
                </c:pt>
                <c:pt idx="1254">
                  <c:v>9.2978905572824484</c:v>
                </c:pt>
                <c:pt idx="1255">
                  <c:v>9.2972236098142051</c:v>
                </c:pt>
                <c:pt idx="1256">
                  <c:v>9.2941371203036134</c:v>
                </c:pt>
                <c:pt idx="1257">
                  <c:v>9.2944704382945833</c:v>
                </c:pt>
                <c:pt idx="1258">
                  <c:v>9.2968650623016877</c:v>
                </c:pt>
                <c:pt idx="1259">
                  <c:v>9.2951980588001568</c:v>
                </c:pt>
                <c:pt idx="1260">
                  <c:v>9.2961802878436313</c:v>
                </c:pt>
                <c:pt idx="1261">
                  <c:v>9.2951980588001568</c:v>
                </c:pt>
                <c:pt idx="1262">
                  <c:v>9.2968650623016877</c:v>
                </c:pt>
                <c:pt idx="1263">
                  <c:v>9.2961767028142077</c:v>
                </c:pt>
                <c:pt idx="1264">
                  <c:v>9.2971698265106717</c:v>
                </c:pt>
                <c:pt idx="1265">
                  <c:v>9.2940582732200419</c:v>
                </c:pt>
                <c:pt idx="1266">
                  <c:v>9.2964886072774551</c:v>
                </c:pt>
                <c:pt idx="1267">
                  <c:v>9.2958433031445828</c:v>
                </c:pt>
                <c:pt idx="1268">
                  <c:v>9.2968005257095658</c:v>
                </c:pt>
                <c:pt idx="1269">
                  <c:v>9.298213296726205</c:v>
                </c:pt>
                <c:pt idx="1270">
                  <c:v>9.2975534898276226</c:v>
                </c:pt>
                <c:pt idx="1271">
                  <c:v>9.2943664987144423</c:v>
                </c:pt>
                <c:pt idx="1272">
                  <c:v>9.2951550446361697</c:v>
                </c:pt>
                <c:pt idx="1273">
                  <c:v>9.2992389902243051</c:v>
                </c:pt>
                <c:pt idx="1274">
                  <c:v>9.2995725524677724</c:v>
                </c:pt>
                <c:pt idx="1275">
                  <c:v>9.2954740726747502</c:v>
                </c:pt>
                <c:pt idx="1276">
                  <c:v>9.2948216938737822</c:v>
                </c:pt>
                <c:pt idx="1277">
                  <c:v>9.2958074546681004</c:v>
                </c:pt>
                <c:pt idx="1278">
                  <c:v>9.2964419999757233</c:v>
                </c:pt>
                <c:pt idx="1279">
                  <c:v>9.2975463183568543</c:v>
                </c:pt>
                <c:pt idx="1280">
                  <c:v>9.299063248799456</c:v>
                </c:pt>
                <c:pt idx="1281">
                  <c:v>9.2995187510257082</c:v>
                </c:pt>
                <c:pt idx="1282">
                  <c:v>9.297116043622438</c:v>
                </c:pt>
                <c:pt idx="1283">
                  <c:v>9.2970801885943324</c:v>
                </c:pt>
                <c:pt idx="1284">
                  <c:v>9.2949722374033392</c:v>
                </c:pt>
                <c:pt idx="1285">
                  <c:v>9.2963989781278773</c:v>
                </c:pt>
                <c:pt idx="1286">
                  <c:v>9.2957429278754446</c:v>
                </c:pt>
                <c:pt idx="1287">
                  <c:v>9.295104861780656</c:v>
                </c:pt>
                <c:pt idx="1288">
                  <c:v>9.2957680215570999</c:v>
                </c:pt>
                <c:pt idx="1289">
                  <c:v>9.2980698551273662</c:v>
                </c:pt>
                <c:pt idx="1290">
                  <c:v>9.2970586756660616</c:v>
                </c:pt>
                <c:pt idx="1291">
                  <c:v>9.2960691527897978</c:v>
                </c:pt>
                <c:pt idx="1292">
                  <c:v>9.2988337156557641</c:v>
                </c:pt>
                <c:pt idx="1293">
                  <c:v>9.2988193700853863</c:v>
                </c:pt>
                <c:pt idx="1294">
                  <c:v>9.2966893807582167</c:v>
                </c:pt>
                <c:pt idx="1295">
                  <c:v>9.2994470164159164</c:v>
                </c:pt>
                <c:pt idx="1296">
                  <c:v>9.2980232372437204</c:v>
                </c:pt>
                <c:pt idx="1297">
                  <c:v>9.2988337156557641</c:v>
                </c:pt>
                <c:pt idx="1298">
                  <c:v>9.2964169038655164</c:v>
                </c:pt>
                <c:pt idx="1299">
                  <c:v>9.2973921335212637</c:v>
                </c:pt>
                <c:pt idx="1300">
                  <c:v>9.3004657171017318</c:v>
                </c:pt>
                <c:pt idx="1301">
                  <c:v>9.2994685367212995</c:v>
                </c:pt>
                <c:pt idx="1302">
                  <c:v>9.299816457549495</c:v>
                </c:pt>
                <c:pt idx="1303">
                  <c:v>9.2977399506591958</c:v>
                </c:pt>
                <c:pt idx="1304">
                  <c:v>9.300810100314612</c:v>
                </c:pt>
                <c:pt idx="1305">
                  <c:v>9.2998917829033427</c:v>
                </c:pt>
                <c:pt idx="1306">
                  <c:v>9.2994613632787839</c:v>
                </c:pt>
                <c:pt idx="1307">
                  <c:v>9.3007957506742418</c:v>
                </c:pt>
                <c:pt idx="1308">
                  <c:v>9.3012119022432156</c:v>
                </c:pt>
                <c:pt idx="1309">
                  <c:v>9.3000998285875678</c:v>
                </c:pt>
                <c:pt idx="1310">
                  <c:v>9.2981128872968739</c:v>
                </c:pt>
                <c:pt idx="1311">
                  <c:v>9.2976789917612521</c:v>
                </c:pt>
                <c:pt idx="1312">
                  <c:v>9.2970407482765953</c:v>
                </c:pt>
                <c:pt idx="1313">
                  <c:v>9.2970586756660616</c:v>
                </c:pt>
                <c:pt idx="1314">
                  <c:v>9.2998917829033427</c:v>
                </c:pt>
                <c:pt idx="1315">
                  <c:v>9.3015850247806782</c:v>
                </c:pt>
                <c:pt idx="1316">
                  <c:v>9.3001249379695867</c:v>
                </c:pt>
                <c:pt idx="1317">
                  <c:v>9.2998092837487416</c:v>
                </c:pt>
                <c:pt idx="1318">
                  <c:v>9.300476478819494</c:v>
                </c:pt>
                <c:pt idx="1319">
                  <c:v>9.3015599101366178</c:v>
                </c:pt>
                <c:pt idx="1320">
                  <c:v>9.2986830886401322</c:v>
                </c:pt>
                <c:pt idx="1321">
                  <c:v>9.3025430366348534</c:v>
                </c:pt>
                <c:pt idx="1322">
                  <c:v>9.3005553985909604</c:v>
                </c:pt>
                <c:pt idx="1323">
                  <c:v>9.3029090534592136</c:v>
                </c:pt>
                <c:pt idx="1324">
                  <c:v>9.2983961890486277</c:v>
                </c:pt>
                <c:pt idx="1325">
                  <c:v>9.3032894442532061</c:v>
                </c:pt>
                <c:pt idx="1326">
                  <c:v>9.3043697237529219</c:v>
                </c:pt>
                <c:pt idx="1327">
                  <c:v>9.3035873119151731</c:v>
                </c:pt>
                <c:pt idx="1328">
                  <c:v>9.3019366393017364</c:v>
                </c:pt>
                <c:pt idx="1329">
                  <c:v>9.3053783750083436</c:v>
                </c:pt>
                <c:pt idx="1330">
                  <c:v>9.3092384417220249</c:v>
                </c:pt>
                <c:pt idx="1331">
                  <c:v>9.3102693512356076</c:v>
                </c:pt>
                <c:pt idx="1332">
                  <c:v>9.3081538164360804</c:v>
                </c:pt>
                <c:pt idx="1333">
                  <c:v>9.3092851346771273</c:v>
                </c:pt>
                <c:pt idx="1334">
                  <c:v>9.3078665267398115</c:v>
                </c:pt>
                <c:pt idx="1335">
                  <c:v>9.3072165774826914</c:v>
                </c:pt>
                <c:pt idx="1336">
                  <c:v>9.3098598428032027</c:v>
                </c:pt>
                <c:pt idx="1337">
                  <c:v>9.3095365636551808</c:v>
                </c:pt>
                <c:pt idx="1338">
                  <c:v>9.3098778031952296</c:v>
                </c:pt>
                <c:pt idx="1339">
                  <c:v>9.3131222085625645</c:v>
                </c:pt>
                <c:pt idx="1340">
                  <c:v>9.3100071193831262</c:v>
                </c:pt>
                <c:pt idx="1341">
                  <c:v>9.3090157565445235</c:v>
                </c:pt>
                <c:pt idx="1342">
                  <c:v>9.3075612944058008</c:v>
                </c:pt>
                <c:pt idx="1343">
                  <c:v>9.3098778031952296</c:v>
                </c:pt>
                <c:pt idx="1344">
                  <c:v>9.30655591767853</c:v>
                </c:pt>
                <c:pt idx="1345">
                  <c:v>9.3068826492142183</c:v>
                </c:pt>
                <c:pt idx="1346">
                  <c:v>9.3085309021248896</c:v>
                </c:pt>
                <c:pt idx="1347">
                  <c:v>9.3071806704499078</c:v>
                </c:pt>
                <c:pt idx="1348">
                  <c:v>9.3102729435212197</c:v>
                </c:pt>
                <c:pt idx="1349">
                  <c:v>9.3050624827625157</c:v>
                </c:pt>
                <c:pt idx="1350">
                  <c:v>9.3092456252332312</c:v>
                </c:pt>
                <c:pt idx="1351">
                  <c:v>9.3076941586031765</c:v>
                </c:pt>
                <c:pt idx="1352">
                  <c:v>9.308125086933833</c:v>
                </c:pt>
                <c:pt idx="1353">
                  <c:v>9.3094359909762581</c:v>
                </c:pt>
                <c:pt idx="1354">
                  <c:v>9.306983185074797</c:v>
                </c:pt>
                <c:pt idx="1355">
                  <c:v>9.308074810589714</c:v>
                </c:pt>
                <c:pt idx="1356">
                  <c:v>9.3080640371345567</c:v>
                </c:pt>
                <c:pt idx="1357">
                  <c:v>9.3087212483593262</c:v>
                </c:pt>
                <c:pt idx="1358">
                  <c:v>9.3049583850445927</c:v>
                </c:pt>
                <c:pt idx="1359">
                  <c:v>9.3077085224518203</c:v>
                </c:pt>
                <c:pt idx="1360">
                  <c:v>9.3055901744163396</c:v>
                </c:pt>
                <c:pt idx="1361">
                  <c:v>9.308674559179428</c:v>
                </c:pt>
                <c:pt idx="1362">
                  <c:v>9.3060137925370405</c:v>
                </c:pt>
                <c:pt idx="1363">
                  <c:v>9.3068826492142183</c:v>
                </c:pt>
                <c:pt idx="1364">
                  <c:v>9.3083046482647607</c:v>
                </c:pt>
                <c:pt idx="1365">
                  <c:v>9.3069688227202434</c:v>
                </c:pt>
                <c:pt idx="1366">
                  <c:v>9.3044235626593341</c:v>
                </c:pt>
                <c:pt idx="1367">
                  <c:v>9.3066349063167912</c:v>
                </c:pt>
                <c:pt idx="1368">
                  <c:v>9.3082687356286904</c:v>
                </c:pt>
                <c:pt idx="1369">
                  <c:v>9.3092707675807223</c:v>
                </c:pt>
                <c:pt idx="1370">
                  <c:v>9.3068180197836128</c:v>
                </c:pt>
                <c:pt idx="1371">
                  <c:v>9.3072417125156619</c:v>
                </c:pt>
                <c:pt idx="1372">
                  <c:v>9.3072488939702964</c:v>
                </c:pt>
                <c:pt idx="1373">
                  <c:v>9.3058163402102387</c:v>
                </c:pt>
                <c:pt idx="1374">
                  <c:v>9.3082651443752589</c:v>
                </c:pt>
                <c:pt idx="1375">
                  <c:v>9.3079203926563032</c:v>
                </c:pt>
                <c:pt idx="1376">
                  <c:v>9.3086135045696654</c:v>
                </c:pt>
                <c:pt idx="1377">
                  <c:v>9.3097341213539782</c:v>
                </c:pt>
                <c:pt idx="1378">
                  <c:v>9.3110381425239765</c:v>
                </c:pt>
                <c:pt idx="1379">
                  <c:v>9.3082759181411117</c:v>
                </c:pt>
                <c:pt idx="1380">
                  <c:v>9.3092671758112449</c:v>
                </c:pt>
                <c:pt idx="1381">
                  <c:v>9.3061645780796525</c:v>
                </c:pt>
                <c:pt idx="1382">
                  <c:v>9.3086027302822476</c:v>
                </c:pt>
                <c:pt idx="1383">
                  <c:v>9.3113614912753029</c:v>
                </c:pt>
                <c:pt idx="1384">
                  <c:v>9.3100358566393684</c:v>
                </c:pt>
                <c:pt idx="1385">
                  <c:v>9.3083657001705404</c:v>
                </c:pt>
                <c:pt idx="1386">
                  <c:v>9.3131329898330346</c:v>
                </c:pt>
                <c:pt idx="1387">
                  <c:v>9.3093641542363841</c:v>
                </c:pt>
                <c:pt idx="1388">
                  <c:v>9.3116920410465873</c:v>
                </c:pt>
                <c:pt idx="1389">
                  <c:v>9.3116920410465873</c:v>
                </c:pt>
                <c:pt idx="1390">
                  <c:v>9.3079096194397177</c:v>
                </c:pt>
                <c:pt idx="1391">
                  <c:v>9.312669410245924</c:v>
                </c:pt>
                <c:pt idx="1392">
                  <c:v>9.3103411972993371</c:v>
                </c:pt>
                <c:pt idx="1393">
                  <c:v>9.3100214879964422</c:v>
                </c:pt>
                <c:pt idx="1394">
                  <c:v>9.3095581151322122</c:v>
                </c:pt>
                <c:pt idx="1395">
                  <c:v>9.310984252522605</c:v>
                </c:pt>
                <c:pt idx="1396">
                  <c:v>9.3102190594313257</c:v>
                </c:pt>
                <c:pt idx="1397">
                  <c:v>9.3085596332990566</c:v>
                </c:pt>
                <c:pt idx="1398">
                  <c:v>9.3092995018031228</c:v>
                </c:pt>
                <c:pt idx="1399">
                  <c:v>9.3119651157151857</c:v>
                </c:pt>
                <c:pt idx="1400">
                  <c:v>9.3113075987758815</c:v>
                </c:pt>
                <c:pt idx="1401">
                  <c:v>9.3134240904331485</c:v>
                </c:pt>
                <c:pt idx="1402">
                  <c:v>9.3144088911398342</c:v>
                </c:pt>
                <c:pt idx="1403">
                  <c:v>9.3106465513265118</c:v>
                </c:pt>
                <c:pt idx="1404">
                  <c:v>9.3119723020350307</c:v>
                </c:pt>
                <c:pt idx="1405">
                  <c:v>9.312098063830538</c:v>
                </c:pt>
                <c:pt idx="1406">
                  <c:v>9.3113291557256872</c:v>
                </c:pt>
                <c:pt idx="1407">
                  <c:v>9.3113327485571311</c:v>
                </c:pt>
                <c:pt idx="1408">
                  <c:v>9.3141177494526222</c:v>
                </c:pt>
                <c:pt idx="1409">
                  <c:v>9.3131401773559368</c:v>
                </c:pt>
                <c:pt idx="1410">
                  <c:v>9.3158899480148563</c:v>
                </c:pt>
                <c:pt idx="1411">
                  <c:v>9.3148006935701559</c:v>
                </c:pt>
                <c:pt idx="1412">
                  <c:v>9.3110165864734622</c:v>
                </c:pt>
                <c:pt idx="1413">
                  <c:v>9.3126801908167209</c:v>
                </c:pt>
                <c:pt idx="1414">
                  <c:v>9.3133378371373237</c:v>
                </c:pt>
                <c:pt idx="1415">
                  <c:v>9.3148833702881699</c:v>
                </c:pt>
                <c:pt idx="1416">
                  <c:v>9.313758332025845</c:v>
                </c:pt>
                <c:pt idx="1417">
                  <c:v>9.3140710241402065</c:v>
                </c:pt>
                <c:pt idx="1418">
                  <c:v>9.3130718961873082</c:v>
                </c:pt>
                <c:pt idx="1419">
                  <c:v>9.3134061209085974</c:v>
                </c:pt>
                <c:pt idx="1420">
                  <c:v>9.3134061209085974</c:v>
                </c:pt>
                <c:pt idx="1421">
                  <c:v>9.3140638356583789</c:v>
                </c:pt>
                <c:pt idx="1422">
                  <c:v>9.3134025270092362</c:v>
                </c:pt>
                <c:pt idx="1423">
                  <c:v>9.313729579431465</c:v>
                </c:pt>
                <c:pt idx="1424">
                  <c:v>9.3140458644861948</c:v>
                </c:pt>
                <c:pt idx="1425">
                  <c:v>9.3132839293688932</c:v>
                </c:pt>
                <c:pt idx="1426">
                  <c:v>9.3144052967239634</c:v>
                </c:pt>
                <c:pt idx="1427">
                  <c:v>9.314372947064399</c:v>
                </c:pt>
                <c:pt idx="1428">
                  <c:v>9.3164723914308567</c:v>
                </c:pt>
                <c:pt idx="1429">
                  <c:v>9.3137044210085733</c:v>
                </c:pt>
                <c:pt idx="1430">
                  <c:v>9.3141680693697477</c:v>
                </c:pt>
                <c:pt idx="1431">
                  <c:v>9.3158108545093441</c:v>
                </c:pt>
                <c:pt idx="1432">
                  <c:v>9.3140386760302842</c:v>
                </c:pt>
                <c:pt idx="1433">
                  <c:v>9.3178244227529632</c:v>
                </c:pt>
                <c:pt idx="1434">
                  <c:v>9.3133809636519622</c:v>
                </c:pt>
                <c:pt idx="1435">
                  <c:v>9.3195903686296475</c:v>
                </c:pt>
                <c:pt idx="1436">
                  <c:v>9.3181444897764649</c:v>
                </c:pt>
                <c:pt idx="1437">
                  <c:v>9.3154872995022782</c:v>
                </c:pt>
                <c:pt idx="1438">
                  <c:v>9.3175690989087983</c:v>
                </c:pt>
                <c:pt idx="1439">
                  <c:v>9.3143621638778757</c:v>
                </c:pt>
                <c:pt idx="1440">
                  <c:v>9.3171483743564334</c:v>
                </c:pt>
                <c:pt idx="1441">
                  <c:v>9.316454414055265</c:v>
                </c:pt>
                <c:pt idx="1442">
                  <c:v>9.3164472231179918</c:v>
                </c:pt>
                <c:pt idx="1443">
                  <c:v>9.3164687959520336</c:v>
                </c:pt>
                <c:pt idx="1444">
                  <c:v>9.3189069557335173</c:v>
                </c:pt>
                <c:pt idx="1445">
                  <c:v>9.3172418665099563</c:v>
                </c:pt>
                <c:pt idx="1446">
                  <c:v>9.3192306692927911</c:v>
                </c:pt>
                <c:pt idx="1447">
                  <c:v>9.3154441599680151</c:v>
                </c:pt>
                <c:pt idx="1448">
                  <c:v>9.316461604999942</c:v>
                </c:pt>
                <c:pt idx="1449">
                  <c:v>9.3171375868808415</c:v>
                </c:pt>
                <c:pt idx="1450">
                  <c:v>9.3220512090517467</c:v>
                </c:pt>
                <c:pt idx="1451">
                  <c:v>9.3216050274218372</c:v>
                </c:pt>
                <c:pt idx="1452">
                  <c:v>9.3204141499240798</c:v>
                </c:pt>
                <c:pt idx="1453">
                  <c:v>9.3204069549068986</c:v>
                </c:pt>
                <c:pt idx="1454">
                  <c:v>9.31929901074081</c:v>
                </c:pt>
                <c:pt idx="1455">
                  <c:v>9.3237246440767247</c:v>
                </c:pt>
                <c:pt idx="1456">
                  <c:v>9.3199932538882173</c:v>
                </c:pt>
                <c:pt idx="1457">
                  <c:v>9.3220763975744489</c:v>
                </c:pt>
                <c:pt idx="1458">
                  <c:v>9.3237678348040092</c:v>
                </c:pt>
                <c:pt idx="1459">
                  <c:v>9.323793029518253</c:v>
                </c:pt>
                <c:pt idx="1460">
                  <c:v>9.3252508784419259</c:v>
                </c:pt>
                <c:pt idx="1461">
                  <c:v>9.321698579272649</c:v>
                </c:pt>
                <c:pt idx="1462">
                  <c:v>9.3255820865314192</c:v>
                </c:pt>
                <c:pt idx="1463">
                  <c:v>9.3231271997479492</c:v>
                </c:pt>
                <c:pt idx="1464">
                  <c:v>9.3252400784424925</c:v>
                </c:pt>
                <c:pt idx="1465">
                  <c:v>9.3269070759222785</c:v>
                </c:pt>
                <c:pt idx="1466">
                  <c:v>9.3267018301413742</c:v>
                </c:pt>
                <c:pt idx="1467">
                  <c:v>9.3255928870595657</c:v>
                </c:pt>
                <c:pt idx="1468">
                  <c:v>9.3232531626743604</c:v>
                </c:pt>
                <c:pt idx="1469">
                  <c:v>9.3234870998503112</c:v>
                </c:pt>
                <c:pt idx="1470">
                  <c:v>9.3245741107360089</c:v>
                </c:pt>
                <c:pt idx="1471">
                  <c:v>9.3217993288212302</c:v>
                </c:pt>
                <c:pt idx="1472">
                  <c:v>9.3244445243990182</c:v>
                </c:pt>
                <c:pt idx="1473">
                  <c:v>9.3247720945037731</c:v>
                </c:pt>
                <c:pt idx="1474">
                  <c:v>9.3207847033315403</c:v>
                </c:pt>
                <c:pt idx="1475">
                  <c:v>9.3252292784597515</c:v>
                </c:pt>
                <c:pt idx="1476">
                  <c:v>9.3287113377157453</c:v>
                </c:pt>
                <c:pt idx="1477">
                  <c:v>9.3328221840004151</c:v>
                </c:pt>
                <c:pt idx="1478">
                  <c:v>9.3295037755326344</c:v>
                </c:pt>
                <c:pt idx="1479">
                  <c:v>9.3266118119639998</c:v>
                </c:pt>
                <c:pt idx="1480">
                  <c:v>9.3266154126688292</c:v>
                </c:pt>
                <c:pt idx="1481">
                  <c:v>9.327281574987877</c:v>
                </c:pt>
                <c:pt idx="1482">
                  <c:v>9.3280414376496363</c:v>
                </c:pt>
                <c:pt idx="1483">
                  <c:v>9.3263777701302146</c:v>
                </c:pt>
                <c:pt idx="1484">
                  <c:v>9.327951402213575</c:v>
                </c:pt>
                <c:pt idx="1485">
                  <c:v>9.3291687794926901</c:v>
                </c:pt>
                <c:pt idx="1486">
                  <c:v>9.3301738157840042</c:v>
                </c:pt>
                <c:pt idx="1487">
                  <c:v>9.3304151901054073</c:v>
                </c:pt>
                <c:pt idx="1488">
                  <c:v>9.3280738506905898</c:v>
                </c:pt>
                <c:pt idx="1489">
                  <c:v>9.3301702132453261</c:v>
                </c:pt>
                <c:pt idx="1490">
                  <c:v>9.327951402213575</c:v>
                </c:pt>
                <c:pt idx="1491">
                  <c:v>9.3301594056404227</c:v>
                </c:pt>
                <c:pt idx="1492">
                  <c:v>9.330494449163055</c:v>
                </c:pt>
                <c:pt idx="1493">
                  <c:v>9.3290427098725761</c:v>
                </c:pt>
                <c:pt idx="1494">
                  <c:v>9.3241205690732247</c:v>
                </c:pt>
                <c:pt idx="1495">
                  <c:v>9.3280234304696243</c:v>
                </c:pt>
                <c:pt idx="1496">
                  <c:v>9.3290355059629633</c:v>
                </c:pt>
                <c:pt idx="1497">
                  <c:v>9.3300225107579653</c:v>
                </c:pt>
                <c:pt idx="1498">
                  <c:v>9.3293596892465498</c:v>
                </c:pt>
                <c:pt idx="1499">
                  <c:v>9.3265866070821541</c:v>
                </c:pt>
                <c:pt idx="1500">
                  <c:v>9.3265866070821541</c:v>
                </c:pt>
                <c:pt idx="1501">
                  <c:v>9.3265866070821541</c:v>
                </c:pt>
                <c:pt idx="1502">
                  <c:v>9.3258989089623157</c:v>
                </c:pt>
                <c:pt idx="1503">
                  <c:v>9.3283475668092297</c:v>
                </c:pt>
                <c:pt idx="1504">
                  <c:v>9.3301197778987248</c:v>
                </c:pt>
                <c:pt idx="1505">
                  <c:v>9.332151889871966</c:v>
                </c:pt>
                <c:pt idx="1506">
                  <c:v>9.3308295087453779</c:v>
                </c:pt>
                <c:pt idx="1507">
                  <c:v>9.3336186922878284</c:v>
                </c:pt>
                <c:pt idx="1508">
                  <c:v>9.3318167669049092</c:v>
                </c:pt>
                <c:pt idx="1509">
                  <c:v>9.3291687794926901</c:v>
                </c:pt>
                <c:pt idx="1510">
                  <c:v>9.3290355059629633</c:v>
                </c:pt>
                <c:pt idx="1511">
                  <c:v>9.3295037755326344</c:v>
                </c:pt>
                <c:pt idx="1512">
                  <c:v>9.3287113377157453</c:v>
                </c:pt>
                <c:pt idx="1513">
                  <c:v>9.3293776998698679</c:v>
                </c:pt>
                <c:pt idx="1514">
                  <c:v>9.3280234304696243</c:v>
                </c:pt>
                <c:pt idx="1515">
                  <c:v>9.3290247001124769</c:v>
                </c:pt>
                <c:pt idx="1516">
                  <c:v>9.3290174962214341</c:v>
                </c:pt>
                <c:pt idx="1517">
                  <c:v>9.326568603650788</c:v>
                </c:pt>
                <c:pt idx="1518">
                  <c:v>9.3310961267687258</c:v>
                </c:pt>
                <c:pt idx="1519">
                  <c:v>9.3279946190781189</c:v>
                </c:pt>
                <c:pt idx="1520">
                  <c:v>9.3262049442695965</c:v>
                </c:pt>
                <c:pt idx="1521">
                  <c:v>9.3307502458885772</c:v>
                </c:pt>
                <c:pt idx="1522">
                  <c:v>9.3289742730310987</c:v>
                </c:pt>
                <c:pt idx="1523">
                  <c:v>9.3293056576550537</c:v>
                </c:pt>
                <c:pt idx="1524">
                  <c:v>9.3283007461867733</c:v>
                </c:pt>
                <c:pt idx="1525">
                  <c:v>9.3297271151463388</c:v>
                </c:pt>
                <c:pt idx="1526">
                  <c:v>9.3299288473831403</c:v>
                </c:pt>
                <c:pt idx="1527">
                  <c:v>9.3297451267164764</c:v>
                </c:pt>
                <c:pt idx="1528">
                  <c:v>9.3292624326826044</c:v>
                </c:pt>
                <c:pt idx="1529">
                  <c:v>9.3285996832453364</c:v>
                </c:pt>
                <c:pt idx="1530">
                  <c:v>9.3272599687269757</c:v>
                </c:pt>
                <c:pt idx="1531">
                  <c:v>9.3289166425264742</c:v>
                </c:pt>
                <c:pt idx="1532">
                  <c:v>9.3300189082972604</c:v>
                </c:pt>
                <c:pt idx="1533">
                  <c:v>9.3285636660547553</c:v>
                </c:pt>
                <c:pt idx="1534">
                  <c:v>9.3310204638638226</c:v>
                </c:pt>
                <c:pt idx="1535">
                  <c:v>9.3285636660547553</c:v>
                </c:pt>
                <c:pt idx="1536">
                  <c:v>9.3261257338454779</c:v>
                </c:pt>
                <c:pt idx="1537">
                  <c:v>9.3331501470126739</c:v>
                </c:pt>
                <c:pt idx="1538">
                  <c:v>9.3359438620929609</c:v>
                </c:pt>
                <c:pt idx="1539">
                  <c:v>9.3338421633999804</c:v>
                </c:pt>
                <c:pt idx="1540">
                  <c:v>9.3351831400631671</c:v>
                </c:pt>
                <c:pt idx="1541">
                  <c:v>9.330725026077161</c:v>
                </c:pt>
                <c:pt idx="1542">
                  <c:v>9.3317374928535806</c:v>
                </c:pt>
                <c:pt idx="1543">
                  <c:v>9.3317410962000444</c:v>
                </c:pt>
                <c:pt idx="1544">
                  <c:v>9.3345234339253587</c:v>
                </c:pt>
                <c:pt idx="1545">
                  <c:v>9.3363116341647316</c:v>
                </c:pt>
                <c:pt idx="1546">
                  <c:v>9.3349884662058145</c:v>
                </c:pt>
                <c:pt idx="1547">
                  <c:v>9.3324509916776428</c:v>
                </c:pt>
                <c:pt idx="1548">
                  <c:v>9.33377367955827</c:v>
                </c:pt>
                <c:pt idx="1549">
                  <c:v>9.3301161753878912</c:v>
                </c:pt>
                <c:pt idx="1550">
                  <c:v>9.3325374813317197</c:v>
                </c:pt>
                <c:pt idx="1551">
                  <c:v>9.3342134295839507</c:v>
                </c:pt>
                <c:pt idx="1552">
                  <c:v>9.33377367955827</c:v>
                </c:pt>
                <c:pt idx="1553">
                  <c:v>9.3299792813520863</c:v>
                </c:pt>
                <c:pt idx="1554">
                  <c:v>9.3314059929235871</c:v>
                </c:pt>
                <c:pt idx="1555">
                  <c:v>9.3304151901054073</c:v>
                </c:pt>
                <c:pt idx="1556">
                  <c:v>9.3328546192172617</c:v>
                </c:pt>
                <c:pt idx="1557">
                  <c:v>9.3318600076754272</c:v>
                </c:pt>
                <c:pt idx="1558">
                  <c:v>9.3325230663150762</c:v>
                </c:pt>
                <c:pt idx="1559">
                  <c:v>9.3327248792526802</c:v>
                </c:pt>
                <c:pt idx="1560">
                  <c:v>9.3327284831080775</c:v>
                </c:pt>
                <c:pt idx="1561">
                  <c:v>9.3333880199210242</c:v>
                </c:pt>
                <c:pt idx="1562">
                  <c:v>9.3313951834079099</c:v>
                </c:pt>
                <c:pt idx="1563">
                  <c:v>9.3334853338977926</c:v>
                </c:pt>
                <c:pt idx="1564">
                  <c:v>9.3333844157256767</c:v>
                </c:pt>
                <c:pt idx="1565">
                  <c:v>9.3323789177832008</c:v>
                </c:pt>
                <c:pt idx="1566">
                  <c:v>9.3317194761490931</c:v>
                </c:pt>
                <c:pt idx="1567">
                  <c:v>9.3313951834079099</c:v>
                </c:pt>
                <c:pt idx="1568">
                  <c:v>9.3338529766994593</c:v>
                </c:pt>
                <c:pt idx="1569">
                  <c:v>9.3335177721910085</c:v>
                </c:pt>
                <c:pt idx="1570">
                  <c:v>9.3317627163178631</c:v>
                </c:pt>
                <c:pt idx="1571">
                  <c:v>9.3338349545429544</c:v>
                </c:pt>
                <c:pt idx="1572">
                  <c:v>9.3348478717900178</c:v>
                </c:pt>
                <c:pt idx="1573">
                  <c:v>9.3335177721910085</c:v>
                </c:pt>
                <c:pt idx="1574">
                  <c:v>9.3335430020786596</c:v>
                </c:pt>
                <c:pt idx="1575">
                  <c:v>9.3349884662058145</c:v>
                </c:pt>
                <c:pt idx="1576">
                  <c:v>9.3356590323061646</c:v>
                </c:pt>
                <c:pt idx="1577">
                  <c:v>9.3338709989024089</c:v>
                </c:pt>
                <c:pt idx="1578">
                  <c:v>9.3324365768393154</c:v>
                </c:pt>
                <c:pt idx="1579">
                  <c:v>9.3379704543780733</c:v>
                </c:pt>
                <c:pt idx="1580">
                  <c:v>9.3328654309896404</c:v>
                </c:pt>
                <c:pt idx="1581">
                  <c:v>9.3361782244134037</c:v>
                </c:pt>
                <c:pt idx="1582">
                  <c:v>9.3338421633999804</c:v>
                </c:pt>
                <c:pt idx="1583">
                  <c:v>9.3352732686841176</c:v>
                </c:pt>
                <c:pt idx="1584">
                  <c:v>9.3334817296522719</c:v>
                </c:pt>
                <c:pt idx="1585">
                  <c:v>9.3313591518096857</c:v>
                </c:pt>
                <c:pt idx="1586">
                  <c:v>9.3349343910960165</c:v>
                </c:pt>
                <c:pt idx="1587">
                  <c:v>9.3328005606061097</c:v>
                </c:pt>
                <c:pt idx="1588">
                  <c:v>9.3344477339226586</c:v>
                </c:pt>
                <c:pt idx="1589">
                  <c:v>9.333470916926883</c:v>
                </c:pt>
                <c:pt idx="1590">
                  <c:v>9.3365856729868675</c:v>
                </c:pt>
                <c:pt idx="1591">
                  <c:v>9.3359330455600613</c:v>
                </c:pt>
                <c:pt idx="1592">
                  <c:v>9.3369462667423893</c:v>
                </c:pt>
                <c:pt idx="1593">
                  <c:v>9.3355220297048529</c:v>
                </c:pt>
                <c:pt idx="1594">
                  <c:v>9.3338601855750642</c:v>
                </c:pt>
                <c:pt idx="1595">
                  <c:v>9.3380678321352466</c:v>
                </c:pt>
                <c:pt idx="1596">
                  <c:v>9.3368489045964349</c:v>
                </c:pt>
                <c:pt idx="1597">
                  <c:v>9.3351759298236665</c:v>
                </c:pt>
                <c:pt idx="1598">
                  <c:v>9.3407444477162045</c:v>
                </c:pt>
                <c:pt idx="1599">
                  <c:v>9.3397234614120617</c:v>
                </c:pt>
                <c:pt idx="1600">
                  <c:v>9.3335069594098776</c:v>
                </c:pt>
                <c:pt idx="1601">
                  <c:v>9.3366000963801827</c:v>
                </c:pt>
                <c:pt idx="1602">
                  <c:v>9.3351759298236665</c:v>
                </c:pt>
                <c:pt idx="1603">
                  <c:v>9.3338205368511886</c:v>
                </c:pt>
                <c:pt idx="1604">
                  <c:v>9.3351398787376745</c:v>
                </c:pt>
                <c:pt idx="1605">
                  <c:v>9.3376855420586189</c:v>
                </c:pt>
                <c:pt idx="1606">
                  <c:v>9.337916356209778</c:v>
                </c:pt>
                <c:pt idx="1607">
                  <c:v>9.3358897795957461</c:v>
                </c:pt>
                <c:pt idx="1608">
                  <c:v>9.3376783292391039</c:v>
                </c:pt>
                <c:pt idx="1609">
                  <c:v>9.3372203304293286</c:v>
                </c:pt>
                <c:pt idx="1610">
                  <c:v>9.3357924321545873</c:v>
                </c:pt>
                <c:pt idx="1611">
                  <c:v>9.3382084912885812</c:v>
                </c:pt>
                <c:pt idx="1612">
                  <c:v>9.3340944780780379</c:v>
                </c:pt>
                <c:pt idx="1613">
                  <c:v>9.335547266824495</c:v>
                </c:pt>
                <c:pt idx="1614">
                  <c:v>9.3358897795957461</c:v>
                </c:pt>
                <c:pt idx="1615">
                  <c:v>9.3340944780780379</c:v>
                </c:pt>
                <c:pt idx="1616">
                  <c:v>9.3355436615161143</c:v>
                </c:pt>
                <c:pt idx="1617">
                  <c:v>9.3376314460935372</c:v>
                </c:pt>
                <c:pt idx="1618">
                  <c:v>9.3379632412647933</c:v>
                </c:pt>
                <c:pt idx="1619">
                  <c:v>9.3354102664124952</c:v>
                </c:pt>
                <c:pt idx="1620">
                  <c:v>9.3355040032465713</c:v>
                </c:pt>
                <c:pt idx="1621">
                  <c:v>9.335839302975641</c:v>
                </c:pt>
                <c:pt idx="1622">
                  <c:v>9.3361674075180687</c:v>
                </c:pt>
                <c:pt idx="1623">
                  <c:v>9.3343792441501225</c:v>
                </c:pt>
                <c:pt idx="1624">
                  <c:v>9.335496792676274</c:v>
                </c:pt>
                <c:pt idx="1625">
                  <c:v>9.3340944780780379</c:v>
                </c:pt>
                <c:pt idx="1626">
                  <c:v>9.3375232554183327</c:v>
                </c:pt>
                <c:pt idx="1627">
                  <c:v>9.3383022656286503</c:v>
                </c:pt>
                <c:pt idx="1628">
                  <c:v>9.3372203304293286</c:v>
                </c:pt>
                <c:pt idx="1629">
                  <c:v>9.3382084912885812</c:v>
                </c:pt>
                <c:pt idx="1630">
                  <c:v>9.3410872150337205</c:v>
                </c:pt>
                <c:pt idx="1631">
                  <c:v>9.3378694714689718</c:v>
                </c:pt>
                <c:pt idx="1632">
                  <c:v>9.339662134822305</c:v>
                </c:pt>
                <c:pt idx="1633">
                  <c:v>9.3418016682492837</c:v>
                </c:pt>
                <c:pt idx="1634">
                  <c:v>9.3408093918135098</c:v>
                </c:pt>
                <c:pt idx="1635">
                  <c:v>9.3418161023992266</c:v>
                </c:pt>
                <c:pt idx="1636">
                  <c:v>9.3406939360572157</c:v>
                </c:pt>
                <c:pt idx="1637">
                  <c:v>9.3390272558330487</c:v>
                </c:pt>
                <c:pt idx="1638">
                  <c:v>9.3392581142546724</c:v>
                </c:pt>
                <c:pt idx="1639">
                  <c:v>9.3408166078615302</c:v>
                </c:pt>
                <c:pt idx="1640">
                  <c:v>9.3411521623121416</c:v>
                </c:pt>
                <c:pt idx="1641">
                  <c:v>9.3428193487557714</c:v>
                </c:pt>
                <c:pt idx="1642">
                  <c:v>9.3403764425492533</c:v>
                </c:pt>
                <c:pt idx="1643">
                  <c:v>9.3386918032655135</c:v>
                </c:pt>
                <c:pt idx="1644">
                  <c:v>9.339362724484813</c:v>
                </c:pt>
                <c:pt idx="1645">
                  <c:v>9.3414696910168633</c:v>
                </c:pt>
                <c:pt idx="1646">
                  <c:v>9.3390272558330487</c:v>
                </c:pt>
                <c:pt idx="1647">
                  <c:v>9.338673768636836</c:v>
                </c:pt>
                <c:pt idx="1648">
                  <c:v>9.339341080860601</c:v>
                </c:pt>
                <c:pt idx="1649">
                  <c:v>9.3385439206826906</c:v>
                </c:pt>
                <c:pt idx="1650">
                  <c:v>9.329172381515253</c:v>
                </c:pt>
                <c:pt idx="1651">
                  <c:v>9.3302854954040999</c:v>
                </c:pt>
                <c:pt idx="1652">
                  <c:v>9.2498479170267078</c:v>
                </c:pt>
                <c:pt idx="1653">
                  <c:v>9.248063985379094</c:v>
                </c:pt>
                <c:pt idx="1654">
                  <c:v>9.2343917612967825</c:v>
                </c:pt>
                <c:pt idx="1655">
                  <c:v>9.2271149618682315</c:v>
                </c:pt>
                <c:pt idx="1656">
                  <c:v>9.2244533324546722</c:v>
                </c:pt>
                <c:pt idx="1657">
                  <c:v>9.220278414400072</c:v>
                </c:pt>
                <c:pt idx="1658">
                  <c:v>9.2165383838955712</c:v>
                </c:pt>
                <c:pt idx="1659">
                  <c:v>9.2106222846308565</c:v>
                </c:pt>
                <c:pt idx="1660">
                  <c:v>9.2066609797681203</c:v>
                </c:pt>
                <c:pt idx="1661">
                  <c:v>9.2082962026115762</c:v>
                </c:pt>
                <c:pt idx="1662">
                  <c:v>9.212481589771528</c:v>
                </c:pt>
                <c:pt idx="1663">
                  <c:v>9.2141111070370982</c:v>
                </c:pt>
                <c:pt idx="1664">
                  <c:v>9.2157835333889686</c:v>
                </c:pt>
                <c:pt idx="1665">
                  <c:v>9.2168679923944694</c:v>
                </c:pt>
                <c:pt idx="1666">
                  <c:v>9.2117307243477597</c:v>
                </c:pt>
                <c:pt idx="1667">
                  <c:v>9.2131829435256556</c:v>
                </c:pt>
                <c:pt idx="1668">
                  <c:v>9.2120778123620219</c:v>
                </c:pt>
                <c:pt idx="1669">
                  <c:v>9.2148019967752823</c:v>
                </c:pt>
                <c:pt idx="1670">
                  <c:v>9.2141536213320876</c:v>
                </c:pt>
                <c:pt idx="1671">
                  <c:v>9.2151350657598936</c:v>
                </c:pt>
                <c:pt idx="1672">
                  <c:v>9.2169140679541872</c:v>
                </c:pt>
                <c:pt idx="1673">
                  <c:v>9.2117555157698856</c:v>
                </c:pt>
                <c:pt idx="1674">
                  <c:v>9.2103460877480252</c:v>
                </c:pt>
                <c:pt idx="1675">
                  <c:v>9.2066326676351711</c:v>
                </c:pt>
                <c:pt idx="1676">
                  <c:v>9.1943490983740279</c:v>
                </c:pt>
                <c:pt idx="1677">
                  <c:v>9.1991800037670366</c:v>
                </c:pt>
                <c:pt idx="1678">
                  <c:v>9.196119212569025</c:v>
                </c:pt>
                <c:pt idx="1679">
                  <c:v>9.1970804231730519</c:v>
                </c:pt>
                <c:pt idx="1680">
                  <c:v>9.1912763278177252</c:v>
                </c:pt>
                <c:pt idx="1681">
                  <c:v>9.1944338838917403</c:v>
                </c:pt>
                <c:pt idx="1682">
                  <c:v>9.1854630079556738</c:v>
                </c:pt>
                <c:pt idx="1683">
                  <c:v>9.1650125280171952</c:v>
                </c:pt>
                <c:pt idx="1684">
                  <c:v>9.1653431970154315</c:v>
                </c:pt>
                <c:pt idx="1685">
                  <c:v>9.1626068628395902</c:v>
                </c:pt>
                <c:pt idx="1686">
                  <c:v>9.1609754294086674</c:v>
                </c:pt>
                <c:pt idx="1687">
                  <c:v>8.7029309894651199</c:v>
                </c:pt>
                <c:pt idx="1688">
                  <c:v>8.7080002156908289</c:v>
                </c:pt>
                <c:pt idx="1689">
                  <c:v>8.7019911443082414</c:v>
                </c:pt>
                <c:pt idx="1690">
                  <c:v>8.6876355636154745</c:v>
                </c:pt>
                <c:pt idx="1691">
                  <c:v>8.6507919096136714</c:v>
                </c:pt>
                <c:pt idx="1692">
                  <c:v>8.6683571245903668</c:v>
                </c:pt>
                <c:pt idx="1693">
                  <c:v>8.6438903217131351</c:v>
                </c:pt>
                <c:pt idx="1694">
                  <c:v>8.6438903217131351</c:v>
                </c:pt>
                <c:pt idx="1695">
                  <c:v>8.6438903217131351</c:v>
                </c:pt>
                <c:pt idx="1696">
                  <c:v>8.6445833057282098</c:v>
                </c:pt>
                <c:pt idx="1697">
                  <c:v>8.6503441234012755</c:v>
                </c:pt>
                <c:pt idx="1698">
                  <c:v>8.6432950002974671</c:v>
                </c:pt>
                <c:pt idx="1699">
                  <c:v>8.6438903217131351</c:v>
                </c:pt>
                <c:pt idx="1700">
                  <c:v>8.642998986523537</c:v>
                </c:pt>
                <c:pt idx="1701">
                  <c:v>8.6424037470423407</c:v>
                </c:pt>
                <c:pt idx="1702">
                  <c:v>8.6405208087437853</c:v>
                </c:pt>
                <c:pt idx="1703">
                  <c:v>8.6438903217131351</c:v>
                </c:pt>
                <c:pt idx="1704">
                  <c:v>8.6435910276033407</c:v>
                </c:pt>
                <c:pt idx="1705">
                  <c:v>8.6441863762339484</c:v>
                </c:pt>
                <c:pt idx="1706">
                  <c:v>8.6463665350206771</c:v>
                </c:pt>
                <c:pt idx="1707">
                  <c:v>8.6448793919293667</c:v>
                </c:pt>
                <c:pt idx="1708">
                  <c:v>8.6432950002974671</c:v>
                </c:pt>
                <c:pt idx="1709">
                  <c:v>8.6448793919293667</c:v>
                </c:pt>
                <c:pt idx="1710">
                  <c:v>8.6435910276033407</c:v>
                </c:pt>
                <c:pt idx="1711">
                  <c:v>8.6642735089558336</c:v>
                </c:pt>
                <c:pt idx="1712">
                  <c:v>8.64577098596844</c:v>
                </c:pt>
                <c:pt idx="1713">
                  <c:v>8.645995856253089</c:v>
                </c:pt>
                <c:pt idx="1714">
                  <c:v>8.677553267193316</c:v>
                </c:pt>
                <c:pt idx="1715">
                  <c:v>8.6856556389187141</c:v>
                </c:pt>
                <c:pt idx="1716">
                  <c:v>8.6765389322555482</c:v>
                </c:pt>
                <c:pt idx="1717">
                  <c:v>8.6780369468271239</c:v>
                </c:pt>
                <c:pt idx="1718">
                  <c:v>8.6676756361466456</c:v>
                </c:pt>
                <c:pt idx="1719">
                  <c:v>8.6745859167926529</c:v>
                </c:pt>
                <c:pt idx="1720">
                  <c:v>8.6466659574131839</c:v>
                </c:pt>
                <c:pt idx="1721">
                  <c:v>8.7015880667683216</c:v>
                </c:pt>
                <c:pt idx="1722">
                  <c:v>8.7142539086200781</c:v>
                </c:pt>
                <c:pt idx="1723">
                  <c:v>8.7362097224380175</c:v>
                </c:pt>
                <c:pt idx="1724">
                  <c:v>8.745129690744033</c:v>
                </c:pt>
                <c:pt idx="1725">
                  <c:v>8.7733519382201308</c:v>
                </c:pt>
                <c:pt idx="1726">
                  <c:v>8.8055420427506412</c:v>
                </c:pt>
                <c:pt idx="1727">
                  <c:v>8.8342667708740343</c:v>
                </c:pt>
                <c:pt idx="1728">
                  <c:v>8.8375776717190764</c:v>
                </c:pt>
                <c:pt idx="1729">
                  <c:v>8.8436221648055593</c:v>
                </c:pt>
                <c:pt idx="1730">
                  <c:v>8.8654469297204681</c:v>
                </c:pt>
                <c:pt idx="1731">
                  <c:v>8.9647262163400505</c:v>
                </c:pt>
                <c:pt idx="1732">
                  <c:v>9.1458118306428648</c:v>
                </c:pt>
                <c:pt idx="1733">
                  <c:v>9.2493956593595144</c:v>
                </c:pt>
                <c:pt idx="1734">
                  <c:v>9.2860277182051192</c:v>
                </c:pt>
                <c:pt idx="1735">
                  <c:v>9.2956031218757289</c:v>
                </c:pt>
                <c:pt idx="1736">
                  <c:v>9.3238434192193616</c:v>
                </c:pt>
                <c:pt idx="1737">
                  <c:v>9.3277425244692065</c:v>
                </c:pt>
                <c:pt idx="1738">
                  <c:v>9.3328005606061097</c:v>
                </c:pt>
                <c:pt idx="1739">
                  <c:v>9.3383599735396174</c:v>
                </c:pt>
                <c:pt idx="1740">
                  <c:v>9.3360880841300524</c:v>
                </c:pt>
                <c:pt idx="1741">
                  <c:v>9.3430503323107903</c:v>
                </c:pt>
                <c:pt idx="1742">
                  <c:v>9.3396188457884506</c:v>
                </c:pt>
                <c:pt idx="1743">
                  <c:v>9.3524657859588878</c:v>
                </c:pt>
                <c:pt idx="1744">
                  <c:v>9.34502122070929</c:v>
                </c:pt>
                <c:pt idx="1745">
                  <c:v>9.3495209678029578</c:v>
                </c:pt>
                <c:pt idx="1746">
                  <c:v>9.3454291845042601</c:v>
                </c:pt>
                <c:pt idx="1747">
                  <c:v>9.3453966909413246</c:v>
                </c:pt>
                <c:pt idx="1748">
                  <c:v>9.346992664097634</c:v>
                </c:pt>
                <c:pt idx="1749">
                  <c:v>9.3460682552233152</c:v>
                </c:pt>
                <c:pt idx="1750">
                  <c:v>9.3491488886982985</c:v>
                </c:pt>
                <c:pt idx="1751">
                  <c:v>9.3561856133677637</c:v>
                </c:pt>
                <c:pt idx="1752">
                  <c:v>9.3529392403185323</c:v>
                </c:pt>
                <c:pt idx="1753">
                  <c:v>9.3566774001109856</c:v>
                </c:pt>
                <c:pt idx="1754">
                  <c:v>9.3475813161545211</c:v>
                </c:pt>
                <c:pt idx="1755">
                  <c:v>9.3541501279070562</c:v>
                </c:pt>
                <c:pt idx="1756">
                  <c:v>9.3576610771154183</c:v>
                </c:pt>
                <c:pt idx="1757">
                  <c:v>9.3556070849004964</c:v>
                </c:pt>
                <c:pt idx="1758">
                  <c:v>9.3552238360865587</c:v>
                </c:pt>
                <c:pt idx="1759">
                  <c:v>9.3593683736650473</c:v>
                </c:pt>
                <c:pt idx="1760">
                  <c:v>9.3607142478379419</c:v>
                </c:pt>
                <c:pt idx="1761">
                  <c:v>9.356887143187997</c:v>
                </c:pt>
                <c:pt idx="1762">
                  <c:v>9.3613547141539204</c:v>
                </c:pt>
                <c:pt idx="1763">
                  <c:v>9.3593177275299908</c:v>
                </c:pt>
                <c:pt idx="1764">
                  <c:v>9.3595601087759324</c:v>
                </c:pt>
                <c:pt idx="1765">
                  <c:v>9.3659989394507281</c:v>
                </c:pt>
                <c:pt idx="1766">
                  <c:v>9.3621689506907817</c:v>
                </c:pt>
                <c:pt idx="1767">
                  <c:v>9.3663067325163034</c:v>
                </c:pt>
                <c:pt idx="1768">
                  <c:v>9.3722334754124006</c:v>
                </c:pt>
                <c:pt idx="1769">
                  <c:v>9.3682624391381371</c:v>
                </c:pt>
                <c:pt idx="1770">
                  <c:v>9.372871369429145</c:v>
                </c:pt>
                <c:pt idx="1771">
                  <c:v>9.3742198361276756</c:v>
                </c:pt>
                <c:pt idx="1772">
                  <c:v>9.3731794639969781</c:v>
                </c:pt>
                <c:pt idx="1773">
                  <c:v>9.380995085399304</c:v>
                </c:pt>
                <c:pt idx="1774">
                  <c:v>9.3812926497220595</c:v>
                </c:pt>
                <c:pt idx="1775">
                  <c:v>9.3851839181564269</c:v>
                </c:pt>
                <c:pt idx="1776">
                  <c:v>9.3850967766314586</c:v>
                </c:pt>
                <c:pt idx="1777">
                  <c:v>9.3882599795746202</c:v>
                </c:pt>
                <c:pt idx="1778">
                  <c:v>9.3922168934471131</c:v>
                </c:pt>
                <c:pt idx="1779">
                  <c:v>9.3938344548674593</c:v>
                </c:pt>
                <c:pt idx="1780">
                  <c:v>9.3995188598239601</c:v>
                </c:pt>
                <c:pt idx="1781">
                  <c:v>9.3953614831745789</c:v>
                </c:pt>
                <c:pt idx="1782">
                  <c:v>9.3946088349605503</c:v>
                </c:pt>
                <c:pt idx="1783">
                  <c:v>9.3985293052390126</c:v>
                </c:pt>
                <c:pt idx="1784">
                  <c:v>9.3970670563873178</c:v>
                </c:pt>
                <c:pt idx="1785">
                  <c:v>9.3965978916370592</c:v>
                </c:pt>
                <c:pt idx="1786">
                  <c:v>9.4036386472778783</c:v>
                </c:pt>
                <c:pt idx="1787">
                  <c:v>9.4034493462802367</c:v>
                </c:pt>
                <c:pt idx="1788">
                  <c:v>9.3971216124573225</c:v>
                </c:pt>
                <c:pt idx="1789">
                  <c:v>9.398136432428327</c:v>
                </c:pt>
                <c:pt idx="1790">
                  <c:v>9.3979909295429245</c:v>
                </c:pt>
                <c:pt idx="1791">
                  <c:v>9.3965578867872797</c:v>
                </c:pt>
                <c:pt idx="1792">
                  <c:v>9.3980273049823708</c:v>
                </c:pt>
                <c:pt idx="1793">
                  <c:v>9.3999954963941441</c:v>
                </c:pt>
                <c:pt idx="1794">
                  <c:v>9.3979691043694675</c:v>
                </c:pt>
                <c:pt idx="1795">
                  <c:v>9.3989367520499592</c:v>
                </c:pt>
                <c:pt idx="1796">
                  <c:v>9.3980818684939269</c:v>
                </c:pt>
                <c:pt idx="1797">
                  <c:v>9.4013236997708045</c:v>
                </c:pt>
                <c:pt idx="1798">
                  <c:v>9.4040318271421555</c:v>
                </c:pt>
                <c:pt idx="1799">
                  <c:v>9.402346405095539</c:v>
                </c:pt>
                <c:pt idx="1800">
                  <c:v>9.4020406697940579</c:v>
                </c:pt>
                <c:pt idx="1801">
                  <c:v>9.403824312812695</c:v>
                </c:pt>
                <c:pt idx="1802">
                  <c:v>9.4019969944057014</c:v>
                </c:pt>
                <c:pt idx="1803">
                  <c:v>9.4036823328458627</c:v>
                </c:pt>
                <c:pt idx="1804">
                  <c:v>9.4016694376250758</c:v>
                </c:pt>
                <c:pt idx="1805">
                  <c:v>9.4023391255293767</c:v>
                </c:pt>
                <c:pt idx="1806">
                  <c:v>9.3995188598239601</c:v>
                </c:pt>
                <c:pt idx="1807">
                  <c:v>9.4019969944057014</c:v>
                </c:pt>
                <c:pt idx="1808">
                  <c:v>9.4026230341843302</c:v>
                </c:pt>
                <c:pt idx="1809">
                  <c:v>9.400621358284571</c:v>
                </c:pt>
                <c:pt idx="1810">
                  <c:v>9.4030052369826596</c:v>
                </c:pt>
                <c:pt idx="1811">
                  <c:v>9.4037879074202131</c:v>
                </c:pt>
                <c:pt idx="1812">
                  <c:v>9.400326614069872</c:v>
                </c:pt>
                <c:pt idx="1813">
                  <c:v>9.4010107306644617</c:v>
                </c:pt>
                <c:pt idx="1814">
                  <c:v>9.4005886083182091</c:v>
                </c:pt>
                <c:pt idx="1815">
                  <c:v>9.3982455615657106</c:v>
                </c:pt>
                <c:pt idx="1816">
                  <c:v>9.3961214850115358</c:v>
                </c:pt>
                <c:pt idx="1817">
                  <c:v>9.3946633719814869</c:v>
                </c:pt>
                <c:pt idx="1818">
                  <c:v>9.3926385140785928</c:v>
                </c:pt>
                <c:pt idx="1819">
                  <c:v>9.3925985317275718</c:v>
                </c:pt>
                <c:pt idx="1820">
                  <c:v>9.3917880294136129</c:v>
                </c:pt>
                <c:pt idx="1821">
                  <c:v>9.3922132588963319</c:v>
                </c:pt>
                <c:pt idx="1822">
                  <c:v>9.3946851869081893</c:v>
                </c:pt>
                <c:pt idx="1823">
                  <c:v>9.3945433910932561</c:v>
                </c:pt>
                <c:pt idx="1824">
                  <c:v>9.3907595891353282</c:v>
                </c:pt>
                <c:pt idx="1825">
                  <c:v>9.3924095273253609</c:v>
                </c:pt>
                <c:pt idx="1826">
                  <c:v>9.3925403759861741</c:v>
                </c:pt>
                <c:pt idx="1827">
                  <c:v>9.3904543566417722</c:v>
                </c:pt>
                <c:pt idx="1828">
                  <c:v>9.3886813631214494</c:v>
                </c:pt>
                <c:pt idx="1829">
                  <c:v>9.3905851689459823</c:v>
                </c:pt>
                <c:pt idx="1830">
                  <c:v>9.3898293980928642</c:v>
                </c:pt>
                <c:pt idx="1831">
                  <c:v>9.3855724372633791</c:v>
                </c:pt>
                <c:pt idx="1832">
                  <c:v>9.3863422768463458</c:v>
                </c:pt>
                <c:pt idx="1833">
                  <c:v>9.3912610712683069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FmtData!$AP$9</c:f>
              <c:strCache>
                <c:ptCount val="1"/>
                <c:pt idx="0">
                  <c:v>Frac Denisty (Isco-Dila) * 10</c:v>
                </c:pt>
              </c:strCache>
            </c:strRef>
          </c:tx>
          <c:spPr>
            <a:ln w="12700"/>
          </c:spPr>
          <c:marker>
            <c:symbol val="circl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FmtData!$AP$10:$AP$32000</c:f>
              <c:numCache>
                <c:formatCode>0.0000</c:formatCode>
                <c:ptCount val="31991"/>
                <c:pt idx="0">
                  <c:v>7.969670760858925</c:v>
                </c:pt>
                <c:pt idx="1">
                  <c:v>8.0044247456304252</c:v>
                </c:pt>
                <c:pt idx="2">
                  <c:v>8.1324415058338744</c:v>
                </c:pt>
                <c:pt idx="3">
                  <c:v>8.2914542117983068</c:v>
                </c:pt>
                <c:pt idx="4">
                  <c:v>8.4563351013488877</c:v>
                </c:pt>
                <c:pt idx="5">
                  <c:v>8.6279065618599482</c:v>
                </c:pt>
                <c:pt idx="6">
                  <c:v>8.7872947595774988</c:v>
                </c:pt>
                <c:pt idx="7">
                  <c:v>8.8172970801899453</c:v>
                </c:pt>
                <c:pt idx="8">
                  <c:v>8.8808456823441375</c:v>
                </c:pt>
                <c:pt idx="9">
                  <c:v>8.9553066081381569</c:v>
                </c:pt>
                <c:pt idx="10">
                  <c:v>9.0262085898064051</c:v>
                </c:pt>
                <c:pt idx="11">
                  <c:v>9.0864985267937506</c:v>
                </c:pt>
                <c:pt idx="12">
                  <c:v>9.1607917561466436</c:v>
                </c:pt>
                <c:pt idx="13">
                  <c:v>9.2331339283211182</c:v>
                </c:pt>
                <c:pt idx="14">
                  <c:v>9.3060657555053989</c:v>
                </c:pt>
                <c:pt idx="15">
                  <c:v>9.4062094121326769</c:v>
                </c:pt>
                <c:pt idx="16">
                  <c:v>9.515462336955915</c:v>
                </c:pt>
                <c:pt idx="17">
                  <c:v>9.6301210576254253</c:v>
                </c:pt>
                <c:pt idx="18">
                  <c:v>9.7757244711261109</c:v>
                </c:pt>
                <c:pt idx="19">
                  <c:v>9.9107280760729903</c:v>
                </c:pt>
                <c:pt idx="20">
                  <c:v>10.045767255960827</c:v>
                </c:pt>
                <c:pt idx="21">
                  <c:v>10.180661226989383</c:v>
                </c:pt>
                <c:pt idx="22">
                  <c:v>10.327646160830607</c:v>
                </c:pt>
                <c:pt idx="23">
                  <c:v>10.449449973382736</c:v>
                </c:pt>
                <c:pt idx="24">
                  <c:v>10.582495869774613</c:v>
                </c:pt>
                <c:pt idx="25">
                  <c:v>10.725768867494923</c:v>
                </c:pt>
                <c:pt idx="26">
                  <c:v>10.856954902006359</c:v>
                </c:pt>
                <c:pt idx="27">
                  <c:v>10.97636198811384</c:v>
                </c:pt>
                <c:pt idx="28">
                  <c:v>11.118111687642717</c:v>
                </c:pt>
                <c:pt idx="29">
                  <c:v>11.246665513513275</c:v>
                </c:pt>
                <c:pt idx="30">
                  <c:v>11.364947024775518</c:v>
                </c:pt>
                <c:pt idx="31">
                  <c:v>11.486599031411091</c:v>
                </c:pt>
                <c:pt idx="32">
                  <c:v>11.509743687172595</c:v>
                </c:pt>
                <c:pt idx="33">
                  <c:v>11.535008573838091</c:v>
                </c:pt>
                <c:pt idx="34">
                  <c:v>11.553959529978561</c:v>
                </c:pt>
                <c:pt idx="35">
                  <c:v>11.570630541982926</c:v>
                </c:pt>
                <c:pt idx="36">
                  <c:v>11.584414707578734</c:v>
                </c:pt>
                <c:pt idx="37">
                  <c:v>11.598212778673796</c:v>
                </c:pt>
                <c:pt idx="38">
                  <c:v>11.612956850446123</c:v>
                </c:pt>
                <c:pt idx="39">
                  <c:v>11.624763875172405</c:v>
                </c:pt>
                <c:pt idx="40">
                  <c:v>11.635716317822066</c:v>
                </c:pt>
                <c:pt idx="41">
                  <c:v>11.645503173279154</c:v>
                </c:pt>
                <c:pt idx="42">
                  <c:v>11.652911591741489</c:v>
                </c:pt>
                <c:pt idx="43">
                  <c:v>11.664512132547951</c:v>
                </c:pt>
                <c:pt idx="44">
                  <c:v>11.678809626601886</c:v>
                </c:pt>
                <c:pt idx="45">
                  <c:v>11.688380049370116</c:v>
                </c:pt>
                <c:pt idx="46">
                  <c:v>11.695843138959575</c:v>
                </c:pt>
                <c:pt idx="47">
                  <c:v>11.703335086558976</c:v>
                </c:pt>
                <c:pt idx="48">
                  <c:v>11.710836638469186</c:v>
                </c:pt>
                <c:pt idx="49">
                  <c:v>11.71743744153817</c:v>
                </c:pt>
                <c:pt idx="50">
                  <c:v>11.721932565551905</c:v>
                </c:pt>
                <c:pt idx="51">
                  <c:v>11.727051903777337</c:v>
                </c:pt>
                <c:pt idx="52">
                  <c:v>11.727051903777337</c:v>
                </c:pt>
                <c:pt idx="53">
                  <c:v>11.729457985129308</c:v>
                </c:pt>
                <c:pt idx="54">
                  <c:v>11.73157382380051</c:v>
                </c:pt>
                <c:pt idx="55">
                  <c:v>11.733981761257875</c:v>
                </c:pt>
                <c:pt idx="56">
                  <c:v>11.736993073474256</c:v>
                </c:pt>
                <c:pt idx="57">
                  <c:v>11.739092191933828</c:v>
                </c:pt>
                <c:pt idx="58">
                  <c:v>11.739092191933828</c:v>
                </c:pt>
                <c:pt idx="59">
                  <c:v>11.741503217028342</c:v>
                </c:pt>
                <c:pt idx="60">
                  <c:v>11.746639667512518</c:v>
                </c:pt>
                <c:pt idx="61">
                  <c:v>11.749053794188246</c:v>
                </c:pt>
                <c:pt idx="62">
                  <c:v>11.751176709052839</c:v>
                </c:pt>
                <c:pt idx="63">
                  <c:v>11.755697761909731</c:v>
                </c:pt>
                <c:pt idx="64">
                  <c:v>11.758720231905858</c:v>
                </c:pt>
                <c:pt idx="65">
                  <c:v>11.763266612085118</c:v>
                </c:pt>
                <c:pt idx="66">
                  <c:v>11.765375139760865</c:v>
                </c:pt>
                <c:pt idx="67">
                  <c:v>11.770845214876163</c:v>
                </c:pt>
                <c:pt idx="68">
                  <c:v>11.775381417523823</c:v>
                </c:pt>
                <c:pt idx="69">
                  <c:v>11.780547558077888</c:v>
                </c:pt>
                <c:pt idx="70">
                  <c:v>11.782975643562498</c:v>
                </c:pt>
                <c:pt idx="71">
                  <c:v>11.787521202388067</c:v>
                </c:pt>
                <c:pt idx="72">
                  <c:v>11.792698002800508</c:v>
                </c:pt>
                <c:pt idx="73">
                  <c:v>11.799391436954533</c:v>
                </c:pt>
                <c:pt idx="74">
                  <c:v>11.804873537313266</c:v>
                </c:pt>
                <c:pt idx="75">
                  <c:v>11.809455683825508</c:v>
                </c:pt>
                <c:pt idx="76">
                  <c:v>11.814041388905231</c:v>
                </c:pt>
                <c:pt idx="77">
                  <c:v>11.819221808653211</c:v>
                </c:pt>
                <c:pt idx="78">
                  <c:v>11.82166586423868</c:v>
                </c:pt>
                <c:pt idx="79">
                  <c:v>11.823815102871126</c:v>
                </c:pt>
                <c:pt idx="80">
                  <c:v>11.823815102871126</c:v>
                </c:pt>
                <c:pt idx="81">
                  <c:v>11.823815102871126</c:v>
                </c:pt>
                <c:pt idx="82">
                  <c:v>11.823815102871126</c:v>
                </c:pt>
                <c:pt idx="83">
                  <c:v>11.823815102871126</c:v>
                </c:pt>
                <c:pt idx="84">
                  <c:v>11.826872705767446</c:v>
                </c:pt>
                <c:pt idx="85">
                  <c:v>11.8293199269092</c:v>
                </c:pt>
                <c:pt idx="86">
                  <c:v>11.8293199269092</c:v>
                </c:pt>
                <c:pt idx="87">
                  <c:v>11.831452202902547</c:v>
                </c:pt>
                <c:pt idx="88">
                  <c:v>11.833605001743594</c:v>
                </c:pt>
                <c:pt idx="89">
                  <c:v>11.833605001743594</c:v>
                </c:pt>
                <c:pt idx="90">
                  <c:v>11.833605001743594</c:v>
                </c:pt>
                <c:pt idx="91">
                  <c:v>11.833605001743594</c:v>
                </c:pt>
                <c:pt idx="92">
                  <c:v>11.833605001743594</c:v>
                </c:pt>
                <c:pt idx="93">
                  <c:v>11.831452202902547</c:v>
                </c:pt>
                <c:pt idx="94">
                  <c:v>11.831452202902547</c:v>
                </c:pt>
                <c:pt idx="95">
                  <c:v>11.831452202902547</c:v>
                </c:pt>
                <c:pt idx="96">
                  <c:v>11.831452202902547</c:v>
                </c:pt>
                <c:pt idx="97">
                  <c:v>11.833605001743594</c:v>
                </c:pt>
                <c:pt idx="98">
                  <c:v>11.836055010065557</c:v>
                </c:pt>
                <c:pt idx="99">
                  <c:v>11.836055010065557</c:v>
                </c:pt>
                <c:pt idx="100">
                  <c:v>11.838209484397893</c:v>
                </c:pt>
                <c:pt idx="101">
                  <c:v>11.839118947464778</c:v>
                </c:pt>
                <c:pt idx="102">
                  <c:v>11.839118947464778</c:v>
                </c:pt>
                <c:pt idx="103">
                  <c:v>11.838209484397893</c:v>
                </c:pt>
                <c:pt idx="104">
                  <c:v>11.838209484397893</c:v>
                </c:pt>
                <c:pt idx="105">
                  <c:v>11.838209484397893</c:v>
                </c:pt>
                <c:pt idx="106">
                  <c:v>11.838209484397893</c:v>
                </c:pt>
                <c:pt idx="107">
                  <c:v>11.833605001743594</c:v>
                </c:pt>
                <c:pt idx="108">
                  <c:v>11.833605001743594</c:v>
                </c:pt>
                <c:pt idx="109">
                  <c:v>11.833605001743594</c:v>
                </c:pt>
                <c:pt idx="110">
                  <c:v>11.831452202902547</c:v>
                </c:pt>
                <c:pt idx="111">
                  <c:v>11.8293199269092</c:v>
                </c:pt>
                <c:pt idx="112">
                  <c:v>11.8293199269092</c:v>
                </c:pt>
                <c:pt idx="113">
                  <c:v>11.8293199269092</c:v>
                </c:pt>
                <c:pt idx="114">
                  <c:v>11.8293199269092</c:v>
                </c:pt>
                <c:pt idx="115">
                  <c:v>11.8293199269092</c:v>
                </c:pt>
                <c:pt idx="116">
                  <c:v>11.826261058684821</c:v>
                </c:pt>
                <c:pt idx="117">
                  <c:v>11.826872705767446</c:v>
                </c:pt>
                <c:pt idx="118">
                  <c:v>11.826261058684821</c:v>
                </c:pt>
                <c:pt idx="119">
                  <c:v>11.826872705767446</c:v>
                </c:pt>
                <c:pt idx="120">
                  <c:v>11.8293199269092</c:v>
                </c:pt>
                <c:pt idx="121">
                  <c:v>11.833605001743594</c:v>
                </c:pt>
                <c:pt idx="122">
                  <c:v>11.836055010065557</c:v>
                </c:pt>
                <c:pt idx="123">
                  <c:v>11.838209484397893</c:v>
                </c:pt>
                <c:pt idx="124">
                  <c:v>11.84127453747797</c:v>
                </c:pt>
                <c:pt idx="125">
                  <c:v>11.843727722932048</c:v>
                </c:pt>
                <c:pt idx="126">
                  <c:v>11.843727722932048</c:v>
                </c:pt>
                <c:pt idx="127">
                  <c:v>11.845865196668333</c:v>
                </c:pt>
                <c:pt idx="128">
                  <c:v>11.845865196668333</c:v>
                </c:pt>
                <c:pt idx="129">
                  <c:v>11.846795634523408</c:v>
                </c:pt>
                <c:pt idx="130">
                  <c:v>11.843727722932048</c:v>
                </c:pt>
                <c:pt idx="131">
                  <c:v>11.839118947464778</c:v>
                </c:pt>
                <c:pt idx="132">
                  <c:v>11.838209484397893</c:v>
                </c:pt>
                <c:pt idx="133">
                  <c:v>11.839118947464778</c:v>
                </c:pt>
                <c:pt idx="134">
                  <c:v>11.839118947464778</c:v>
                </c:pt>
                <c:pt idx="135">
                  <c:v>11.833605001743594</c:v>
                </c:pt>
                <c:pt idx="136">
                  <c:v>11.833605001743594</c:v>
                </c:pt>
                <c:pt idx="137">
                  <c:v>11.833605001743594</c:v>
                </c:pt>
                <c:pt idx="138">
                  <c:v>11.833605001743594</c:v>
                </c:pt>
                <c:pt idx="139">
                  <c:v>11.833605001743594</c:v>
                </c:pt>
                <c:pt idx="140">
                  <c:v>11.833605001743594</c:v>
                </c:pt>
                <c:pt idx="141">
                  <c:v>11.833605001743594</c:v>
                </c:pt>
                <c:pt idx="142">
                  <c:v>11.836667670668412</c:v>
                </c:pt>
                <c:pt idx="143">
                  <c:v>11.836055010065557</c:v>
                </c:pt>
                <c:pt idx="144">
                  <c:v>11.836055010065557</c:v>
                </c:pt>
                <c:pt idx="145">
                  <c:v>11.84127453747797</c:v>
                </c:pt>
                <c:pt idx="146">
                  <c:v>11.84127453747797</c:v>
                </c:pt>
                <c:pt idx="147">
                  <c:v>11.843727722932048</c:v>
                </c:pt>
                <c:pt idx="148">
                  <c:v>11.845865196668333</c:v>
                </c:pt>
                <c:pt idx="149">
                  <c:v>11.848934215853852</c:v>
                </c:pt>
                <c:pt idx="150">
                  <c:v>11.848934215853852</c:v>
                </c:pt>
                <c:pt idx="151">
                  <c:v>11.848934215853852</c:v>
                </c:pt>
                <c:pt idx="152">
                  <c:v>11.848934215853852</c:v>
                </c:pt>
                <c:pt idx="153">
                  <c:v>11.848934215853852</c:v>
                </c:pt>
                <c:pt idx="154">
                  <c:v>11.845865196668333</c:v>
                </c:pt>
                <c:pt idx="155">
                  <c:v>11.843727722932048</c:v>
                </c:pt>
                <c:pt idx="156">
                  <c:v>11.843727722932048</c:v>
                </c:pt>
                <c:pt idx="157">
                  <c:v>11.845865196668333</c:v>
                </c:pt>
                <c:pt idx="158">
                  <c:v>11.846795634523408</c:v>
                </c:pt>
                <c:pt idx="159">
                  <c:v>11.848934215853852</c:v>
                </c:pt>
                <c:pt idx="160">
                  <c:v>11.848934215853852</c:v>
                </c:pt>
                <c:pt idx="161">
                  <c:v>11.848934215853852</c:v>
                </c:pt>
                <c:pt idx="162">
                  <c:v>11.845865196668333</c:v>
                </c:pt>
                <c:pt idx="163">
                  <c:v>11.84127453747797</c:v>
                </c:pt>
                <c:pt idx="164">
                  <c:v>11.84127453747797</c:v>
                </c:pt>
                <c:pt idx="165">
                  <c:v>11.84127453747797</c:v>
                </c:pt>
                <c:pt idx="166">
                  <c:v>11.84127453747797</c:v>
                </c:pt>
                <c:pt idx="167">
                  <c:v>11.836055010065557</c:v>
                </c:pt>
                <c:pt idx="168">
                  <c:v>11.838209484397893</c:v>
                </c:pt>
                <c:pt idx="169">
                  <c:v>11.839118947464778</c:v>
                </c:pt>
                <c:pt idx="170">
                  <c:v>11.84127453747797</c:v>
                </c:pt>
                <c:pt idx="171">
                  <c:v>11.84127453747797</c:v>
                </c:pt>
                <c:pt idx="172">
                  <c:v>11.84127453747797</c:v>
                </c:pt>
                <c:pt idx="173">
                  <c:v>11.84127453747797</c:v>
                </c:pt>
                <c:pt idx="174">
                  <c:v>11.84127453747797</c:v>
                </c:pt>
                <c:pt idx="175">
                  <c:v>11.84127453747797</c:v>
                </c:pt>
                <c:pt idx="176">
                  <c:v>11.839118947464778</c:v>
                </c:pt>
                <c:pt idx="177">
                  <c:v>11.833605001743594</c:v>
                </c:pt>
                <c:pt idx="178">
                  <c:v>11.831452202902547</c:v>
                </c:pt>
                <c:pt idx="179">
                  <c:v>11.8293199269092</c:v>
                </c:pt>
                <c:pt idx="180">
                  <c:v>11.8293199269092</c:v>
                </c:pt>
                <c:pt idx="181">
                  <c:v>11.826872705767446</c:v>
                </c:pt>
                <c:pt idx="182">
                  <c:v>11.823815102871126</c:v>
                </c:pt>
                <c:pt idx="183">
                  <c:v>11.824722355519102</c:v>
                </c:pt>
                <c:pt idx="184">
                  <c:v>11.82166586423868</c:v>
                </c:pt>
                <c:pt idx="185">
                  <c:v>11.82166586423868</c:v>
                </c:pt>
                <c:pt idx="186">
                  <c:v>11.82166586423868</c:v>
                </c:pt>
                <c:pt idx="187">
                  <c:v>11.82166586423868</c:v>
                </c:pt>
                <c:pt idx="188">
                  <c:v>11.824722355519102</c:v>
                </c:pt>
                <c:pt idx="189">
                  <c:v>11.824722355519102</c:v>
                </c:pt>
                <c:pt idx="190">
                  <c:v>11.826261058684821</c:v>
                </c:pt>
                <c:pt idx="191">
                  <c:v>11.826261058684821</c:v>
                </c:pt>
                <c:pt idx="192">
                  <c:v>11.8293199269092</c:v>
                </c:pt>
                <c:pt idx="193">
                  <c:v>11.833605001743594</c:v>
                </c:pt>
                <c:pt idx="194">
                  <c:v>11.837596664181598</c:v>
                </c:pt>
                <c:pt idx="195">
                  <c:v>11.84127453747797</c:v>
                </c:pt>
                <c:pt idx="196">
                  <c:v>11.843727722932048</c:v>
                </c:pt>
                <c:pt idx="197">
                  <c:v>11.845865196668333</c:v>
                </c:pt>
                <c:pt idx="198">
                  <c:v>11.848934215853852</c:v>
                </c:pt>
                <c:pt idx="199">
                  <c:v>11.848320284804213</c:v>
                </c:pt>
                <c:pt idx="200">
                  <c:v>11.848934215853852</c:v>
                </c:pt>
                <c:pt idx="201">
                  <c:v>11.848934215853852</c:v>
                </c:pt>
                <c:pt idx="202">
                  <c:v>11.848934215853852</c:v>
                </c:pt>
                <c:pt idx="203">
                  <c:v>11.845865196668333</c:v>
                </c:pt>
                <c:pt idx="204">
                  <c:v>11.843727722932048</c:v>
                </c:pt>
                <c:pt idx="205">
                  <c:v>11.845865196668333</c:v>
                </c:pt>
                <c:pt idx="206">
                  <c:v>11.845865196668333</c:v>
                </c:pt>
                <c:pt idx="207">
                  <c:v>11.848934215853852</c:v>
                </c:pt>
                <c:pt idx="208">
                  <c:v>11.848934215853852</c:v>
                </c:pt>
                <c:pt idx="209">
                  <c:v>11.848320284804213</c:v>
                </c:pt>
                <c:pt idx="210">
                  <c:v>11.845865196668333</c:v>
                </c:pt>
                <c:pt idx="211">
                  <c:v>11.84127453747797</c:v>
                </c:pt>
                <c:pt idx="212">
                  <c:v>11.84127453747797</c:v>
                </c:pt>
                <c:pt idx="213">
                  <c:v>11.84127453747797</c:v>
                </c:pt>
                <c:pt idx="214">
                  <c:v>11.838209484397893</c:v>
                </c:pt>
                <c:pt idx="215">
                  <c:v>11.836055010065557</c:v>
                </c:pt>
                <c:pt idx="216">
                  <c:v>11.836055010065557</c:v>
                </c:pt>
                <c:pt idx="217">
                  <c:v>11.839118947464778</c:v>
                </c:pt>
                <c:pt idx="218">
                  <c:v>11.839118947464778</c:v>
                </c:pt>
                <c:pt idx="219">
                  <c:v>11.84127453747797</c:v>
                </c:pt>
                <c:pt idx="220">
                  <c:v>11.84127453747797</c:v>
                </c:pt>
                <c:pt idx="221">
                  <c:v>11.84127453747797</c:v>
                </c:pt>
                <c:pt idx="222">
                  <c:v>11.84127453747797</c:v>
                </c:pt>
                <c:pt idx="223">
                  <c:v>11.84127453747797</c:v>
                </c:pt>
                <c:pt idx="224">
                  <c:v>11.84127453747797</c:v>
                </c:pt>
                <c:pt idx="225">
                  <c:v>11.84127453747797</c:v>
                </c:pt>
                <c:pt idx="226">
                  <c:v>11.836667670668412</c:v>
                </c:pt>
                <c:pt idx="227">
                  <c:v>11.833605001743594</c:v>
                </c:pt>
                <c:pt idx="228">
                  <c:v>11.833605001743594</c:v>
                </c:pt>
                <c:pt idx="229">
                  <c:v>11.831452202902547</c:v>
                </c:pt>
                <c:pt idx="230">
                  <c:v>11.8293199269092</c:v>
                </c:pt>
                <c:pt idx="231">
                  <c:v>11.8293199269092</c:v>
                </c:pt>
                <c:pt idx="232">
                  <c:v>11.8293199269092</c:v>
                </c:pt>
                <c:pt idx="233">
                  <c:v>11.8293199269092</c:v>
                </c:pt>
                <c:pt idx="234">
                  <c:v>11.8293199269092</c:v>
                </c:pt>
                <c:pt idx="235">
                  <c:v>11.8293199269092</c:v>
                </c:pt>
                <c:pt idx="236">
                  <c:v>11.8293199269092</c:v>
                </c:pt>
                <c:pt idx="237">
                  <c:v>11.8293199269092</c:v>
                </c:pt>
                <c:pt idx="238">
                  <c:v>11.8293199269092</c:v>
                </c:pt>
                <c:pt idx="239">
                  <c:v>11.8293199269092</c:v>
                </c:pt>
                <c:pt idx="240">
                  <c:v>11.8293199269092</c:v>
                </c:pt>
                <c:pt idx="241">
                  <c:v>11.833605001743594</c:v>
                </c:pt>
                <c:pt idx="242">
                  <c:v>11.833605001743594</c:v>
                </c:pt>
                <c:pt idx="243">
                  <c:v>11.836055010065557</c:v>
                </c:pt>
                <c:pt idx="244">
                  <c:v>11.838209484397893</c:v>
                </c:pt>
                <c:pt idx="245">
                  <c:v>11.839118947464778</c:v>
                </c:pt>
                <c:pt idx="246">
                  <c:v>11.839118947464778</c:v>
                </c:pt>
                <c:pt idx="247">
                  <c:v>11.839118947464778</c:v>
                </c:pt>
                <c:pt idx="248">
                  <c:v>11.838209484397893</c:v>
                </c:pt>
                <c:pt idx="249">
                  <c:v>11.833605001743594</c:v>
                </c:pt>
                <c:pt idx="250">
                  <c:v>11.833605001743594</c:v>
                </c:pt>
                <c:pt idx="251">
                  <c:v>11.833605001743594</c:v>
                </c:pt>
                <c:pt idx="252">
                  <c:v>11.833605001743594</c:v>
                </c:pt>
                <c:pt idx="253">
                  <c:v>11.833605001743594</c:v>
                </c:pt>
                <c:pt idx="254">
                  <c:v>11.836055010065557</c:v>
                </c:pt>
                <c:pt idx="255">
                  <c:v>11.836055010065557</c:v>
                </c:pt>
                <c:pt idx="256">
                  <c:v>11.836055010065557</c:v>
                </c:pt>
                <c:pt idx="257">
                  <c:v>11.836055010065557</c:v>
                </c:pt>
                <c:pt idx="258">
                  <c:v>11.836055010065557</c:v>
                </c:pt>
                <c:pt idx="259">
                  <c:v>11.836055010065557</c:v>
                </c:pt>
                <c:pt idx="260">
                  <c:v>11.836055010065557</c:v>
                </c:pt>
                <c:pt idx="261">
                  <c:v>11.836055010065557</c:v>
                </c:pt>
                <c:pt idx="262">
                  <c:v>11.836055010065557</c:v>
                </c:pt>
                <c:pt idx="263">
                  <c:v>11.836055010065557</c:v>
                </c:pt>
                <c:pt idx="264">
                  <c:v>11.836055010065557</c:v>
                </c:pt>
                <c:pt idx="265">
                  <c:v>11.836055010065557</c:v>
                </c:pt>
                <c:pt idx="266">
                  <c:v>11.836055010065557</c:v>
                </c:pt>
                <c:pt idx="267">
                  <c:v>11.836055010065557</c:v>
                </c:pt>
                <c:pt idx="268">
                  <c:v>11.836055010065557</c:v>
                </c:pt>
                <c:pt idx="269">
                  <c:v>11.836055010065557</c:v>
                </c:pt>
                <c:pt idx="270">
                  <c:v>11.836055010065557</c:v>
                </c:pt>
                <c:pt idx="271">
                  <c:v>11.836055010065557</c:v>
                </c:pt>
                <c:pt idx="272">
                  <c:v>11.836055010065557</c:v>
                </c:pt>
                <c:pt idx="273">
                  <c:v>11.836055010065557</c:v>
                </c:pt>
                <c:pt idx="274">
                  <c:v>11.836055010065557</c:v>
                </c:pt>
                <c:pt idx="275">
                  <c:v>11.836055010065557</c:v>
                </c:pt>
                <c:pt idx="276">
                  <c:v>11.836055010065557</c:v>
                </c:pt>
                <c:pt idx="277">
                  <c:v>11.836055010065557</c:v>
                </c:pt>
                <c:pt idx="278">
                  <c:v>11.836055010065557</c:v>
                </c:pt>
                <c:pt idx="279">
                  <c:v>11.836055010065557</c:v>
                </c:pt>
                <c:pt idx="280">
                  <c:v>11.836055010065557</c:v>
                </c:pt>
                <c:pt idx="281">
                  <c:v>11.836055010065557</c:v>
                </c:pt>
                <c:pt idx="282">
                  <c:v>11.836055010065557</c:v>
                </c:pt>
                <c:pt idx="283">
                  <c:v>11.836055010065557</c:v>
                </c:pt>
                <c:pt idx="284">
                  <c:v>11.836055010065557</c:v>
                </c:pt>
                <c:pt idx="285">
                  <c:v>11.836055010065557</c:v>
                </c:pt>
                <c:pt idx="286">
                  <c:v>11.836055010065557</c:v>
                </c:pt>
                <c:pt idx="287">
                  <c:v>11.836055010065557</c:v>
                </c:pt>
                <c:pt idx="288">
                  <c:v>11.836055010065557</c:v>
                </c:pt>
                <c:pt idx="289">
                  <c:v>11.836055010065557</c:v>
                </c:pt>
                <c:pt idx="290">
                  <c:v>11.836055010065557</c:v>
                </c:pt>
                <c:pt idx="291">
                  <c:v>11.836055010065557</c:v>
                </c:pt>
                <c:pt idx="292">
                  <c:v>11.836055010065557</c:v>
                </c:pt>
                <c:pt idx="293">
                  <c:v>11.836055010065557</c:v>
                </c:pt>
                <c:pt idx="294">
                  <c:v>11.836055010065557</c:v>
                </c:pt>
                <c:pt idx="295">
                  <c:v>11.836055010065557</c:v>
                </c:pt>
                <c:pt idx="296">
                  <c:v>11.836055010065557</c:v>
                </c:pt>
                <c:pt idx="297">
                  <c:v>11.836055010065557</c:v>
                </c:pt>
                <c:pt idx="298">
                  <c:v>11.836055010065557</c:v>
                </c:pt>
                <c:pt idx="299">
                  <c:v>11.836667670668412</c:v>
                </c:pt>
                <c:pt idx="300">
                  <c:v>11.836055010065557</c:v>
                </c:pt>
                <c:pt idx="301">
                  <c:v>11.836055010065557</c:v>
                </c:pt>
                <c:pt idx="302">
                  <c:v>11.836055010065557</c:v>
                </c:pt>
                <c:pt idx="303">
                  <c:v>11.836055010065557</c:v>
                </c:pt>
                <c:pt idx="304">
                  <c:v>11.836055010065557</c:v>
                </c:pt>
                <c:pt idx="305">
                  <c:v>11.836667670668412</c:v>
                </c:pt>
                <c:pt idx="306">
                  <c:v>11.836667670668412</c:v>
                </c:pt>
                <c:pt idx="307">
                  <c:v>11.836055010065557</c:v>
                </c:pt>
                <c:pt idx="308">
                  <c:v>11.836055010065557</c:v>
                </c:pt>
                <c:pt idx="309">
                  <c:v>11.836667670668412</c:v>
                </c:pt>
                <c:pt idx="310">
                  <c:v>11.836667670668412</c:v>
                </c:pt>
                <c:pt idx="311">
                  <c:v>11.836055010065557</c:v>
                </c:pt>
                <c:pt idx="312">
                  <c:v>11.836055010065557</c:v>
                </c:pt>
                <c:pt idx="313">
                  <c:v>11.836055010065557</c:v>
                </c:pt>
                <c:pt idx="314">
                  <c:v>11.836055010065557</c:v>
                </c:pt>
                <c:pt idx="315">
                  <c:v>11.836055010065557</c:v>
                </c:pt>
                <c:pt idx="316">
                  <c:v>11.836055010065557</c:v>
                </c:pt>
                <c:pt idx="317">
                  <c:v>11.836055010065557</c:v>
                </c:pt>
                <c:pt idx="318">
                  <c:v>11.836055010065557</c:v>
                </c:pt>
                <c:pt idx="319">
                  <c:v>11.836667670668412</c:v>
                </c:pt>
                <c:pt idx="320">
                  <c:v>11.836055010065557</c:v>
                </c:pt>
                <c:pt idx="321">
                  <c:v>11.836055010065557</c:v>
                </c:pt>
                <c:pt idx="322">
                  <c:v>11.836055010065557</c:v>
                </c:pt>
                <c:pt idx="323">
                  <c:v>11.836055010065557</c:v>
                </c:pt>
                <c:pt idx="324">
                  <c:v>11.836055010065557</c:v>
                </c:pt>
                <c:pt idx="325">
                  <c:v>11.836055010065557</c:v>
                </c:pt>
                <c:pt idx="326">
                  <c:v>11.836055010065557</c:v>
                </c:pt>
                <c:pt idx="327">
                  <c:v>11.836055010065557</c:v>
                </c:pt>
                <c:pt idx="328">
                  <c:v>11.836055010065557</c:v>
                </c:pt>
                <c:pt idx="329">
                  <c:v>11.836055010065557</c:v>
                </c:pt>
                <c:pt idx="330">
                  <c:v>11.836055010065557</c:v>
                </c:pt>
                <c:pt idx="331">
                  <c:v>11.836667670668412</c:v>
                </c:pt>
                <c:pt idx="332">
                  <c:v>11.836055010065557</c:v>
                </c:pt>
                <c:pt idx="333">
                  <c:v>11.836055010065557</c:v>
                </c:pt>
                <c:pt idx="334">
                  <c:v>11.836055010065557</c:v>
                </c:pt>
                <c:pt idx="335">
                  <c:v>11.836667670668412</c:v>
                </c:pt>
                <c:pt idx="336">
                  <c:v>11.836667670668412</c:v>
                </c:pt>
                <c:pt idx="337">
                  <c:v>11.836055010065557</c:v>
                </c:pt>
                <c:pt idx="338">
                  <c:v>11.836055010065557</c:v>
                </c:pt>
                <c:pt idx="339">
                  <c:v>11.836055010065557</c:v>
                </c:pt>
                <c:pt idx="340">
                  <c:v>11.836055010065557</c:v>
                </c:pt>
                <c:pt idx="341">
                  <c:v>11.836055010065557</c:v>
                </c:pt>
                <c:pt idx="342">
                  <c:v>11.836055010065557</c:v>
                </c:pt>
                <c:pt idx="343">
                  <c:v>11.836055010065557</c:v>
                </c:pt>
                <c:pt idx="344">
                  <c:v>11.836055010065557</c:v>
                </c:pt>
                <c:pt idx="345">
                  <c:v>11.836055010065557</c:v>
                </c:pt>
                <c:pt idx="346">
                  <c:v>11.836667670668412</c:v>
                </c:pt>
                <c:pt idx="347">
                  <c:v>11.836055010065557</c:v>
                </c:pt>
                <c:pt idx="348">
                  <c:v>11.836667670668412</c:v>
                </c:pt>
                <c:pt idx="349">
                  <c:v>11.836055010065557</c:v>
                </c:pt>
                <c:pt idx="350">
                  <c:v>11.836055010065557</c:v>
                </c:pt>
                <c:pt idx="351">
                  <c:v>11.836055010065557</c:v>
                </c:pt>
                <c:pt idx="352">
                  <c:v>11.836667670668412</c:v>
                </c:pt>
                <c:pt idx="353">
                  <c:v>11.836055010065557</c:v>
                </c:pt>
                <c:pt idx="354">
                  <c:v>11.836055010065557</c:v>
                </c:pt>
                <c:pt idx="355">
                  <c:v>11.836055010065557</c:v>
                </c:pt>
                <c:pt idx="356">
                  <c:v>11.836055010065557</c:v>
                </c:pt>
                <c:pt idx="357">
                  <c:v>11.836055010065557</c:v>
                </c:pt>
                <c:pt idx="358">
                  <c:v>11.836667670668412</c:v>
                </c:pt>
                <c:pt idx="359">
                  <c:v>11.836055010065557</c:v>
                </c:pt>
                <c:pt idx="360">
                  <c:v>11.836667670668412</c:v>
                </c:pt>
                <c:pt idx="361">
                  <c:v>11.836055010065557</c:v>
                </c:pt>
                <c:pt idx="362">
                  <c:v>11.836055010065557</c:v>
                </c:pt>
                <c:pt idx="363">
                  <c:v>11.836055010065557</c:v>
                </c:pt>
                <c:pt idx="364">
                  <c:v>11.836055010065557</c:v>
                </c:pt>
                <c:pt idx="365">
                  <c:v>11.836055010065557</c:v>
                </c:pt>
                <c:pt idx="366">
                  <c:v>11.836055010065557</c:v>
                </c:pt>
                <c:pt idx="367">
                  <c:v>11.836667670668412</c:v>
                </c:pt>
                <c:pt idx="368">
                  <c:v>11.836055010065557</c:v>
                </c:pt>
                <c:pt idx="369">
                  <c:v>11.836055010065557</c:v>
                </c:pt>
                <c:pt idx="370">
                  <c:v>11.836055010065557</c:v>
                </c:pt>
                <c:pt idx="371">
                  <c:v>11.836055010065557</c:v>
                </c:pt>
                <c:pt idx="372">
                  <c:v>11.836667670668412</c:v>
                </c:pt>
                <c:pt idx="373">
                  <c:v>11.836055010065557</c:v>
                </c:pt>
                <c:pt idx="374">
                  <c:v>11.836055010065557</c:v>
                </c:pt>
                <c:pt idx="375">
                  <c:v>11.836055010065557</c:v>
                </c:pt>
                <c:pt idx="376">
                  <c:v>11.836055010065557</c:v>
                </c:pt>
                <c:pt idx="377">
                  <c:v>11.836055010065557</c:v>
                </c:pt>
                <c:pt idx="378">
                  <c:v>11.836055010065557</c:v>
                </c:pt>
                <c:pt idx="379">
                  <c:v>11.836055010065557</c:v>
                </c:pt>
                <c:pt idx="380">
                  <c:v>11.836055010065557</c:v>
                </c:pt>
                <c:pt idx="381">
                  <c:v>11.836055010065557</c:v>
                </c:pt>
                <c:pt idx="382">
                  <c:v>11.836055010065557</c:v>
                </c:pt>
                <c:pt idx="383">
                  <c:v>11.836055010065557</c:v>
                </c:pt>
                <c:pt idx="384">
                  <c:v>11.836055010065557</c:v>
                </c:pt>
                <c:pt idx="385">
                  <c:v>11.836055010065557</c:v>
                </c:pt>
                <c:pt idx="386">
                  <c:v>11.836055010065557</c:v>
                </c:pt>
                <c:pt idx="387">
                  <c:v>11.836055010065557</c:v>
                </c:pt>
                <c:pt idx="388">
                  <c:v>11.836055010065557</c:v>
                </c:pt>
                <c:pt idx="389">
                  <c:v>11.836055010065557</c:v>
                </c:pt>
                <c:pt idx="390">
                  <c:v>11.836055010065557</c:v>
                </c:pt>
                <c:pt idx="391">
                  <c:v>11.836055010065557</c:v>
                </c:pt>
                <c:pt idx="392">
                  <c:v>11.836055010065557</c:v>
                </c:pt>
                <c:pt idx="393">
                  <c:v>11.836055010065557</c:v>
                </c:pt>
                <c:pt idx="394">
                  <c:v>11.836055010065557</c:v>
                </c:pt>
                <c:pt idx="395">
                  <c:v>11.836055010065557</c:v>
                </c:pt>
                <c:pt idx="396">
                  <c:v>11.836055010065557</c:v>
                </c:pt>
                <c:pt idx="397">
                  <c:v>11.836055010065557</c:v>
                </c:pt>
                <c:pt idx="398">
                  <c:v>11.836055010065557</c:v>
                </c:pt>
                <c:pt idx="399">
                  <c:v>11.836055010065557</c:v>
                </c:pt>
                <c:pt idx="400">
                  <c:v>11.836055010065557</c:v>
                </c:pt>
                <c:pt idx="401">
                  <c:v>11.836055010065557</c:v>
                </c:pt>
                <c:pt idx="402">
                  <c:v>11.836055010065557</c:v>
                </c:pt>
                <c:pt idx="403">
                  <c:v>11.836055010065557</c:v>
                </c:pt>
                <c:pt idx="404">
                  <c:v>11.836055010065557</c:v>
                </c:pt>
                <c:pt idx="405">
                  <c:v>11.836055010065557</c:v>
                </c:pt>
                <c:pt idx="406">
                  <c:v>11.836055010065557</c:v>
                </c:pt>
                <c:pt idx="407">
                  <c:v>11.836055010065557</c:v>
                </c:pt>
                <c:pt idx="408">
                  <c:v>11.836055010065557</c:v>
                </c:pt>
                <c:pt idx="409">
                  <c:v>11.836055010065557</c:v>
                </c:pt>
                <c:pt idx="410">
                  <c:v>11.836055010065557</c:v>
                </c:pt>
                <c:pt idx="411">
                  <c:v>11.836055010065557</c:v>
                </c:pt>
                <c:pt idx="412">
                  <c:v>11.836055010065557</c:v>
                </c:pt>
                <c:pt idx="413">
                  <c:v>11.836055010065557</c:v>
                </c:pt>
                <c:pt idx="414">
                  <c:v>11.836055010065557</c:v>
                </c:pt>
                <c:pt idx="415">
                  <c:v>11.836055010065557</c:v>
                </c:pt>
                <c:pt idx="416">
                  <c:v>11.836055010065557</c:v>
                </c:pt>
                <c:pt idx="417">
                  <c:v>11.836055010065557</c:v>
                </c:pt>
                <c:pt idx="418">
                  <c:v>11.836055010065557</c:v>
                </c:pt>
                <c:pt idx="419">
                  <c:v>11.836055010065557</c:v>
                </c:pt>
                <c:pt idx="420">
                  <c:v>11.836055010065557</c:v>
                </c:pt>
                <c:pt idx="421">
                  <c:v>11.836055010065557</c:v>
                </c:pt>
                <c:pt idx="422">
                  <c:v>11.836055010065557</c:v>
                </c:pt>
                <c:pt idx="423">
                  <c:v>11.836055010065557</c:v>
                </c:pt>
                <c:pt idx="424">
                  <c:v>11.836055010065557</c:v>
                </c:pt>
                <c:pt idx="425">
                  <c:v>11.836055010065557</c:v>
                </c:pt>
                <c:pt idx="426">
                  <c:v>11.836055010065557</c:v>
                </c:pt>
                <c:pt idx="427">
                  <c:v>11.836055010065557</c:v>
                </c:pt>
                <c:pt idx="428">
                  <c:v>11.836055010065557</c:v>
                </c:pt>
                <c:pt idx="429">
                  <c:v>11.836055010065557</c:v>
                </c:pt>
                <c:pt idx="430">
                  <c:v>11.836055010065557</c:v>
                </c:pt>
                <c:pt idx="431">
                  <c:v>11.836055010065557</c:v>
                </c:pt>
                <c:pt idx="432">
                  <c:v>11.836055010065557</c:v>
                </c:pt>
                <c:pt idx="433">
                  <c:v>11.836055010065557</c:v>
                </c:pt>
                <c:pt idx="434">
                  <c:v>11.836055010065557</c:v>
                </c:pt>
                <c:pt idx="435">
                  <c:v>11.836055010065557</c:v>
                </c:pt>
                <c:pt idx="436">
                  <c:v>11.836055010065557</c:v>
                </c:pt>
                <c:pt idx="437">
                  <c:v>11.836055010065557</c:v>
                </c:pt>
                <c:pt idx="438">
                  <c:v>11.836055010065557</c:v>
                </c:pt>
                <c:pt idx="439">
                  <c:v>11.836055010065557</c:v>
                </c:pt>
                <c:pt idx="440">
                  <c:v>11.836055010065557</c:v>
                </c:pt>
                <c:pt idx="441">
                  <c:v>11.836055010065557</c:v>
                </c:pt>
                <c:pt idx="442">
                  <c:v>11.836055010065557</c:v>
                </c:pt>
                <c:pt idx="443">
                  <c:v>11.836055010065557</c:v>
                </c:pt>
                <c:pt idx="444">
                  <c:v>11.836055010065557</c:v>
                </c:pt>
                <c:pt idx="445">
                  <c:v>11.836055010065557</c:v>
                </c:pt>
                <c:pt idx="446">
                  <c:v>11.836055010065557</c:v>
                </c:pt>
                <c:pt idx="447">
                  <c:v>11.836055010065557</c:v>
                </c:pt>
                <c:pt idx="448">
                  <c:v>11.836055010065557</c:v>
                </c:pt>
                <c:pt idx="449">
                  <c:v>11.836055010065557</c:v>
                </c:pt>
                <c:pt idx="450">
                  <c:v>11.836055010065557</c:v>
                </c:pt>
                <c:pt idx="451">
                  <c:v>11.836055010065557</c:v>
                </c:pt>
                <c:pt idx="452">
                  <c:v>11.836667670668412</c:v>
                </c:pt>
                <c:pt idx="453">
                  <c:v>11.836055010065557</c:v>
                </c:pt>
                <c:pt idx="454">
                  <c:v>11.836055010065557</c:v>
                </c:pt>
                <c:pt idx="455">
                  <c:v>11.836055010065557</c:v>
                </c:pt>
                <c:pt idx="456">
                  <c:v>11.836055010065557</c:v>
                </c:pt>
                <c:pt idx="457">
                  <c:v>11.836055010065557</c:v>
                </c:pt>
                <c:pt idx="458">
                  <c:v>11.836055010065557</c:v>
                </c:pt>
                <c:pt idx="459">
                  <c:v>11.836055010065557</c:v>
                </c:pt>
                <c:pt idx="460">
                  <c:v>11.836055010065557</c:v>
                </c:pt>
                <c:pt idx="461">
                  <c:v>11.836055010065557</c:v>
                </c:pt>
                <c:pt idx="462">
                  <c:v>11.836055010065557</c:v>
                </c:pt>
                <c:pt idx="463">
                  <c:v>11.836055010065557</c:v>
                </c:pt>
                <c:pt idx="464">
                  <c:v>11.836055010065557</c:v>
                </c:pt>
                <c:pt idx="465">
                  <c:v>11.836055010065557</c:v>
                </c:pt>
                <c:pt idx="466">
                  <c:v>11.836055010065557</c:v>
                </c:pt>
                <c:pt idx="467">
                  <c:v>11.836055010065557</c:v>
                </c:pt>
                <c:pt idx="468">
                  <c:v>11.836055010065557</c:v>
                </c:pt>
                <c:pt idx="469">
                  <c:v>11.836055010065557</c:v>
                </c:pt>
                <c:pt idx="470">
                  <c:v>11.836667670668412</c:v>
                </c:pt>
                <c:pt idx="471">
                  <c:v>11.836055010065557</c:v>
                </c:pt>
                <c:pt idx="472">
                  <c:v>11.836055010065557</c:v>
                </c:pt>
                <c:pt idx="473">
                  <c:v>11.836055010065557</c:v>
                </c:pt>
                <c:pt idx="474">
                  <c:v>11.836667670668412</c:v>
                </c:pt>
                <c:pt idx="475">
                  <c:v>11.836667670668412</c:v>
                </c:pt>
                <c:pt idx="476">
                  <c:v>11.836055010065557</c:v>
                </c:pt>
                <c:pt idx="477">
                  <c:v>11.836055010065557</c:v>
                </c:pt>
                <c:pt idx="478">
                  <c:v>11.836055010065557</c:v>
                </c:pt>
                <c:pt idx="479">
                  <c:v>11.836055010065557</c:v>
                </c:pt>
                <c:pt idx="480">
                  <c:v>11.836055010065557</c:v>
                </c:pt>
                <c:pt idx="481">
                  <c:v>11.836055010065557</c:v>
                </c:pt>
                <c:pt idx="482">
                  <c:v>11.836055010065557</c:v>
                </c:pt>
                <c:pt idx="483">
                  <c:v>11.836055010065557</c:v>
                </c:pt>
                <c:pt idx="484">
                  <c:v>11.836055010065557</c:v>
                </c:pt>
                <c:pt idx="485">
                  <c:v>11.836055010065557</c:v>
                </c:pt>
                <c:pt idx="486">
                  <c:v>11.836055010065557</c:v>
                </c:pt>
                <c:pt idx="487">
                  <c:v>11.836055010065557</c:v>
                </c:pt>
                <c:pt idx="488">
                  <c:v>11.836055010065557</c:v>
                </c:pt>
                <c:pt idx="489">
                  <c:v>11.836055010065557</c:v>
                </c:pt>
                <c:pt idx="490">
                  <c:v>11.836055010065557</c:v>
                </c:pt>
                <c:pt idx="491">
                  <c:v>11.836055010065557</c:v>
                </c:pt>
                <c:pt idx="492">
                  <c:v>11.836055010065557</c:v>
                </c:pt>
                <c:pt idx="493">
                  <c:v>11.836055010065557</c:v>
                </c:pt>
                <c:pt idx="494">
                  <c:v>11.836055010065557</c:v>
                </c:pt>
                <c:pt idx="495">
                  <c:v>11.836055010065557</c:v>
                </c:pt>
                <c:pt idx="496">
                  <c:v>11.836055010065557</c:v>
                </c:pt>
                <c:pt idx="497">
                  <c:v>11.836055010065557</c:v>
                </c:pt>
                <c:pt idx="498">
                  <c:v>11.836055010065557</c:v>
                </c:pt>
                <c:pt idx="499">
                  <c:v>11.836055010065557</c:v>
                </c:pt>
                <c:pt idx="500">
                  <c:v>11.836055010065557</c:v>
                </c:pt>
                <c:pt idx="501">
                  <c:v>11.836667670668412</c:v>
                </c:pt>
                <c:pt idx="502">
                  <c:v>11.836055010065557</c:v>
                </c:pt>
                <c:pt idx="503">
                  <c:v>11.836055010065557</c:v>
                </c:pt>
                <c:pt idx="504">
                  <c:v>11.836055010065557</c:v>
                </c:pt>
                <c:pt idx="505">
                  <c:v>11.836055010065557</c:v>
                </c:pt>
                <c:pt idx="506">
                  <c:v>11.836055010065557</c:v>
                </c:pt>
                <c:pt idx="507">
                  <c:v>11.836055010065557</c:v>
                </c:pt>
                <c:pt idx="508">
                  <c:v>11.836055010065557</c:v>
                </c:pt>
                <c:pt idx="509">
                  <c:v>11.836055010065557</c:v>
                </c:pt>
                <c:pt idx="510">
                  <c:v>11.836055010065557</c:v>
                </c:pt>
                <c:pt idx="511">
                  <c:v>11.836055010065557</c:v>
                </c:pt>
                <c:pt idx="512">
                  <c:v>11.836055010065557</c:v>
                </c:pt>
                <c:pt idx="513">
                  <c:v>11.836055010065557</c:v>
                </c:pt>
                <c:pt idx="514">
                  <c:v>11.836055010065557</c:v>
                </c:pt>
                <c:pt idx="515">
                  <c:v>11.836055010065557</c:v>
                </c:pt>
                <c:pt idx="516">
                  <c:v>11.836055010065557</c:v>
                </c:pt>
                <c:pt idx="517">
                  <c:v>11.836667670668412</c:v>
                </c:pt>
                <c:pt idx="518">
                  <c:v>11.836055010065557</c:v>
                </c:pt>
                <c:pt idx="519">
                  <c:v>11.836667670668412</c:v>
                </c:pt>
                <c:pt idx="520">
                  <c:v>11.836055010065557</c:v>
                </c:pt>
                <c:pt idx="521">
                  <c:v>11.836055010065557</c:v>
                </c:pt>
                <c:pt idx="522">
                  <c:v>11.836055010065557</c:v>
                </c:pt>
                <c:pt idx="523">
                  <c:v>11.836055010065557</c:v>
                </c:pt>
                <c:pt idx="524">
                  <c:v>11.836055010065557</c:v>
                </c:pt>
                <c:pt idx="525">
                  <c:v>11.836055010065557</c:v>
                </c:pt>
                <c:pt idx="526">
                  <c:v>11.836055010065557</c:v>
                </c:pt>
                <c:pt idx="527">
                  <c:v>11.836055010065557</c:v>
                </c:pt>
                <c:pt idx="528">
                  <c:v>11.836055010065557</c:v>
                </c:pt>
                <c:pt idx="529">
                  <c:v>11.836055010065557</c:v>
                </c:pt>
                <c:pt idx="530">
                  <c:v>11.836055010065557</c:v>
                </c:pt>
                <c:pt idx="531">
                  <c:v>11.836055010065557</c:v>
                </c:pt>
                <c:pt idx="532">
                  <c:v>11.836055010065557</c:v>
                </c:pt>
                <c:pt idx="533">
                  <c:v>11.836055010065557</c:v>
                </c:pt>
                <c:pt idx="534">
                  <c:v>11.836055010065557</c:v>
                </c:pt>
                <c:pt idx="535">
                  <c:v>11.836055010065557</c:v>
                </c:pt>
                <c:pt idx="536">
                  <c:v>11.836055010065557</c:v>
                </c:pt>
                <c:pt idx="537">
                  <c:v>11.836055010065557</c:v>
                </c:pt>
                <c:pt idx="538">
                  <c:v>11.836055010065557</c:v>
                </c:pt>
                <c:pt idx="539">
                  <c:v>11.836055010065557</c:v>
                </c:pt>
                <c:pt idx="540">
                  <c:v>11.836055010065557</c:v>
                </c:pt>
                <c:pt idx="541">
                  <c:v>11.836055010065557</c:v>
                </c:pt>
                <c:pt idx="542">
                  <c:v>11.836055010065557</c:v>
                </c:pt>
                <c:pt idx="543">
                  <c:v>11.836055010065557</c:v>
                </c:pt>
                <c:pt idx="544">
                  <c:v>11.836055010065557</c:v>
                </c:pt>
                <c:pt idx="545">
                  <c:v>11.836055010065557</c:v>
                </c:pt>
                <c:pt idx="546">
                  <c:v>11.836055010065557</c:v>
                </c:pt>
                <c:pt idx="547">
                  <c:v>11.836055010065557</c:v>
                </c:pt>
                <c:pt idx="548">
                  <c:v>11.836055010065557</c:v>
                </c:pt>
                <c:pt idx="549">
                  <c:v>11.836055010065557</c:v>
                </c:pt>
                <c:pt idx="550">
                  <c:v>11.836055010065557</c:v>
                </c:pt>
                <c:pt idx="551">
                  <c:v>11.836055010065557</c:v>
                </c:pt>
                <c:pt idx="552">
                  <c:v>11.836055010065557</c:v>
                </c:pt>
                <c:pt idx="553">
                  <c:v>11.836055010065557</c:v>
                </c:pt>
                <c:pt idx="554">
                  <c:v>11.836055010065557</c:v>
                </c:pt>
                <c:pt idx="555">
                  <c:v>11.836055010065557</c:v>
                </c:pt>
                <c:pt idx="556">
                  <c:v>11.836055010065557</c:v>
                </c:pt>
                <c:pt idx="557">
                  <c:v>11.836055010065557</c:v>
                </c:pt>
                <c:pt idx="558">
                  <c:v>11.836055010065557</c:v>
                </c:pt>
                <c:pt idx="559">
                  <c:v>11.836055010065557</c:v>
                </c:pt>
                <c:pt idx="560">
                  <c:v>11.836055010065557</c:v>
                </c:pt>
                <c:pt idx="561">
                  <c:v>11.836055010065557</c:v>
                </c:pt>
                <c:pt idx="562">
                  <c:v>11.836055010065557</c:v>
                </c:pt>
                <c:pt idx="563">
                  <c:v>11.836055010065557</c:v>
                </c:pt>
                <c:pt idx="564">
                  <c:v>11.836055010065557</c:v>
                </c:pt>
                <c:pt idx="565">
                  <c:v>11.836055010065557</c:v>
                </c:pt>
                <c:pt idx="566">
                  <c:v>11.836055010065557</c:v>
                </c:pt>
                <c:pt idx="567">
                  <c:v>11.836055010065557</c:v>
                </c:pt>
                <c:pt idx="568">
                  <c:v>11.836055010065557</c:v>
                </c:pt>
                <c:pt idx="569">
                  <c:v>11.836055010065557</c:v>
                </c:pt>
                <c:pt idx="570">
                  <c:v>11.836055010065557</c:v>
                </c:pt>
                <c:pt idx="571">
                  <c:v>11.836055010065557</c:v>
                </c:pt>
                <c:pt idx="572">
                  <c:v>11.836055010065557</c:v>
                </c:pt>
                <c:pt idx="573">
                  <c:v>11.836055010065557</c:v>
                </c:pt>
                <c:pt idx="574">
                  <c:v>11.836055010065557</c:v>
                </c:pt>
                <c:pt idx="575">
                  <c:v>11.836055010065557</c:v>
                </c:pt>
                <c:pt idx="576">
                  <c:v>11.836055010065557</c:v>
                </c:pt>
                <c:pt idx="577">
                  <c:v>11.836055010065557</c:v>
                </c:pt>
                <c:pt idx="578">
                  <c:v>11.836055010065557</c:v>
                </c:pt>
                <c:pt idx="579">
                  <c:v>11.836055010065557</c:v>
                </c:pt>
                <c:pt idx="580">
                  <c:v>11.836055010065557</c:v>
                </c:pt>
                <c:pt idx="581">
                  <c:v>11.836055010065557</c:v>
                </c:pt>
                <c:pt idx="582">
                  <c:v>11.836055010065557</c:v>
                </c:pt>
                <c:pt idx="583">
                  <c:v>11.836055010065557</c:v>
                </c:pt>
                <c:pt idx="584">
                  <c:v>11.836055010065557</c:v>
                </c:pt>
                <c:pt idx="585">
                  <c:v>11.836055010065557</c:v>
                </c:pt>
                <c:pt idx="586">
                  <c:v>11.836055010065557</c:v>
                </c:pt>
                <c:pt idx="587">
                  <c:v>11.836055010065557</c:v>
                </c:pt>
                <c:pt idx="588">
                  <c:v>11.836055010065557</c:v>
                </c:pt>
                <c:pt idx="589">
                  <c:v>11.836055010065557</c:v>
                </c:pt>
                <c:pt idx="590">
                  <c:v>11.836055010065557</c:v>
                </c:pt>
                <c:pt idx="591">
                  <c:v>11.836055010065557</c:v>
                </c:pt>
                <c:pt idx="592">
                  <c:v>11.836055010065557</c:v>
                </c:pt>
                <c:pt idx="593">
                  <c:v>11.836055010065557</c:v>
                </c:pt>
                <c:pt idx="594">
                  <c:v>11.836055010065557</c:v>
                </c:pt>
                <c:pt idx="595">
                  <c:v>11.836055010065557</c:v>
                </c:pt>
                <c:pt idx="596">
                  <c:v>11.836055010065557</c:v>
                </c:pt>
                <c:pt idx="597">
                  <c:v>11.836055010065557</c:v>
                </c:pt>
                <c:pt idx="598">
                  <c:v>11.836055010065557</c:v>
                </c:pt>
                <c:pt idx="599">
                  <c:v>11.836055010065557</c:v>
                </c:pt>
                <c:pt idx="600">
                  <c:v>11.836055010065557</c:v>
                </c:pt>
                <c:pt idx="601">
                  <c:v>11.836055010065557</c:v>
                </c:pt>
                <c:pt idx="602">
                  <c:v>11.836055010065557</c:v>
                </c:pt>
                <c:pt idx="603">
                  <c:v>11.836055010065557</c:v>
                </c:pt>
                <c:pt idx="604">
                  <c:v>11.836055010065557</c:v>
                </c:pt>
                <c:pt idx="605">
                  <c:v>11.836055010065557</c:v>
                </c:pt>
                <c:pt idx="606">
                  <c:v>11.836055010065557</c:v>
                </c:pt>
                <c:pt idx="607">
                  <c:v>11.836055010065557</c:v>
                </c:pt>
                <c:pt idx="608">
                  <c:v>11.836055010065557</c:v>
                </c:pt>
                <c:pt idx="609">
                  <c:v>11.836055010065557</c:v>
                </c:pt>
                <c:pt idx="610">
                  <c:v>11.836055010065557</c:v>
                </c:pt>
                <c:pt idx="611">
                  <c:v>11.836055010065557</c:v>
                </c:pt>
                <c:pt idx="612">
                  <c:v>11.836055010065557</c:v>
                </c:pt>
                <c:pt idx="613">
                  <c:v>11.836055010065557</c:v>
                </c:pt>
                <c:pt idx="614">
                  <c:v>11.836055010065557</c:v>
                </c:pt>
                <c:pt idx="615">
                  <c:v>11.836055010065557</c:v>
                </c:pt>
                <c:pt idx="616">
                  <c:v>11.836055010065557</c:v>
                </c:pt>
                <c:pt idx="617">
                  <c:v>11.836667670668412</c:v>
                </c:pt>
                <c:pt idx="618">
                  <c:v>11.836055010065557</c:v>
                </c:pt>
                <c:pt idx="619">
                  <c:v>11.836055010065557</c:v>
                </c:pt>
                <c:pt idx="620">
                  <c:v>11.836055010065557</c:v>
                </c:pt>
                <c:pt idx="621">
                  <c:v>11.836055010065557</c:v>
                </c:pt>
                <c:pt idx="622">
                  <c:v>11.836055010065557</c:v>
                </c:pt>
                <c:pt idx="623">
                  <c:v>11.836055010065557</c:v>
                </c:pt>
                <c:pt idx="624">
                  <c:v>11.836667670668412</c:v>
                </c:pt>
                <c:pt idx="625">
                  <c:v>11.836055010065557</c:v>
                </c:pt>
                <c:pt idx="626">
                  <c:v>11.836055010065557</c:v>
                </c:pt>
                <c:pt idx="627">
                  <c:v>11.836055010065557</c:v>
                </c:pt>
                <c:pt idx="628">
                  <c:v>11.836055010065557</c:v>
                </c:pt>
                <c:pt idx="629">
                  <c:v>11.836055010065557</c:v>
                </c:pt>
                <c:pt idx="630">
                  <c:v>11.836055010065557</c:v>
                </c:pt>
                <c:pt idx="631">
                  <c:v>11.836055010065557</c:v>
                </c:pt>
                <c:pt idx="632">
                  <c:v>11.836055010065557</c:v>
                </c:pt>
                <c:pt idx="633">
                  <c:v>11.836055010065557</c:v>
                </c:pt>
                <c:pt idx="634">
                  <c:v>11.836055010065557</c:v>
                </c:pt>
                <c:pt idx="635">
                  <c:v>11.836055010065557</c:v>
                </c:pt>
                <c:pt idx="636">
                  <c:v>11.836055010065557</c:v>
                </c:pt>
                <c:pt idx="637">
                  <c:v>11.836055010065557</c:v>
                </c:pt>
                <c:pt idx="638">
                  <c:v>11.836055010065557</c:v>
                </c:pt>
                <c:pt idx="639">
                  <c:v>11.836055010065557</c:v>
                </c:pt>
                <c:pt idx="640">
                  <c:v>11.836055010065557</c:v>
                </c:pt>
                <c:pt idx="641">
                  <c:v>11.836667670668412</c:v>
                </c:pt>
                <c:pt idx="642">
                  <c:v>11.836055010065557</c:v>
                </c:pt>
                <c:pt idx="643">
                  <c:v>11.836055010065557</c:v>
                </c:pt>
                <c:pt idx="644">
                  <c:v>11.836055010065557</c:v>
                </c:pt>
                <c:pt idx="645">
                  <c:v>11.836055010065557</c:v>
                </c:pt>
                <c:pt idx="646">
                  <c:v>11.836055010065557</c:v>
                </c:pt>
                <c:pt idx="647">
                  <c:v>11.836055010065557</c:v>
                </c:pt>
                <c:pt idx="648">
                  <c:v>11.836055010065557</c:v>
                </c:pt>
                <c:pt idx="649">
                  <c:v>11.836055010065557</c:v>
                </c:pt>
                <c:pt idx="650">
                  <c:v>11.836055010065557</c:v>
                </c:pt>
                <c:pt idx="651">
                  <c:v>11.836055010065557</c:v>
                </c:pt>
                <c:pt idx="652">
                  <c:v>11.836055010065557</c:v>
                </c:pt>
                <c:pt idx="653">
                  <c:v>11.836055010065557</c:v>
                </c:pt>
                <c:pt idx="654">
                  <c:v>11.836055010065557</c:v>
                </c:pt>
                <c:pt idx="655">
                  <c:v>11.836055010065557</c:v>
                </c:pt>
                <c:pt idx="656">
                  <c:v>11.836055010065557</c:v>
                </c:pt>
                <c:pt idx="657">
                  <c:v>11.836055010065557</c:v>
                </c:pt>
                <c:pt idx="658">
                  <c:v>11.836055010065557</c:v>
                </c:pt>
                <c:pt idx="659">
                  <c:v>11.836055010065557</c:v>
                </c:pt>
                <c:pt idx="660">
                  <c:v>11.836055010065557</c:v>
                </c:pt>
                <c:pt idx="661">
                  <c:v>11.836055010065557</c:v>
                </c:pt>
                <c:pt idx="662">
                  <c:v>11.836055010065557</c:v>
                </c:pt>
                <c:pt idx="663">
                  <c:v>11.836055010065557</c:v>
                </c:pt>
                <c:pt idx="664">
                  <c:v>11.836055010065557</c:v>
                </c:pt>
                <c:pt idx="665">
                  <c:v>11.836055010065557</c:v>
                </c:pt>
                <c:pt idx="666">
                  <c:v>11.836055010065557</c:v>
                </c:pt>
                <c:pt idx="667">
                  <c:v>11.836055010065557</c:v>
                </c:pt>
                <c:pt idx="668">
                  <c:v>11.836055010065557</c:v>
                </c:pt>
                <c:pt idx="669">
                  <c:v>11.836055010065557</c:v>
                </c:pt>
                <c:pt idx="670">
                  <c:v>11.836055010065557</c:v>
                </c:pt>
                <c:pt idx="671">
                  <c:v>11.836055010065557</c:v>
                </c:pt>
                <c:pt idx="672">
                  <c:v>11.836055010065557</c:v>
                </c:pt>
                <c:pt idx="673">
                  <c:v>11.836055010065557</c:v>
                </c:pt>
                <c:pt idx="674">
                  <c:v>11.836055010065557</c:v>
                </c:pt>
                <c:pt idx="675">
                  <c:v>11.836055010065557</c:v>
                </c:pt>
                <c:pt idx="676">
                  <c:v>11.836055010065557</c:v>
                </c:pt>
                <c:pt idx="677">
                  <c:v>11.836055010065557</c:v>
                </c:pt>
                <c:pt idx="678">
                  <c:v>11.836055010065557</c:v>
                </c:pt>
                <c:pt idx="679">
                  <c:v>11.836055010065557</c:v>
                </c:pt>
                <c:pt idx="680">
                  <c:v>11.836055010065557</c:v>
                </c:pt>
                <c:pt idx="681">
                  <c:v>11.836055010065557</c:v>
                </c:pt>
                <c:pt idx="682">
                  <c:v>11.836055010065557</c:v>
                </c:pt>
                <c:pt idx="683">
                  <c:v>11.836055010065557</c:v>
                </c:pt>
                <c:pt idx="684">
                  <c:v>11.836055010065557</c:v>
                </c:pt>
                <c:pt idx="685">
                  <c:v>11.836055010065557</c:v>
                </c:pt>
                <c:pt idx="686">
                  <c:v>11.836055010065557</c:v>
                </c:pt>
                <c:pt idx="687">
                  <c:v>11.836055010065557</c:v>
                </c:pt>
                <c:pt idx="688">
                  <c:v>11.836055010065557</c:v>
                </c:pt>
                <c:pt idx="689">
                  <c:v>11.836055010065557</c:v>
                </c:pt>
                <c:pt idx="690">
                  <c:v>11.836055010065557</c:v>
                </c:pt>
                <c:pt idx="691">
                  <c:v>11.836055010065557</c:v>
                </c:pt>
                <c:pt idx="692">
                  <c:v>11.836055010065557</c:v>
                </c:pt>
                <c:pt idx="693">
                  <c:v>11.836055010065557</c:v>
                </c:pt>
                <c:pt idx="694">
                  <c:v>11.836055010065557</c:v>
                </c:pt>
                <c:pt idx="695">
                  <c:v>11.836055010065557</c:v>
                </c:pt>
                <c:pt idx="696">
                  <c:v>11.836055010065557</c:v>
                </c:pt>
                <c:pt idx="697">
                  <c:v>11.836055010065557</c:v>
                </c:pt>
                <c:pt idx="698">
                  <c:v>11.836055010065557</c:v>
                </c:pt>
                <c:pt idx="699">
                  <c:v>11.836055010065557</c:v>
                </c:pt>
                <c:pt idx="700">
                  <c:v>11.836055010065557</c:v>
                </c:pt>
                <c:pt idx="701">
                  <c:v>11.836055010065557</c:v>
                </c:pt>
                <c:pt idx="702">
                  <c:v>11.836055010065557</c:v>
                </c:pt>
                <c:pt idx="703">
                  <c:v>11.836055010065557</c:v>
                </c:pt>
                <c:pt idx="704">
                  <c:v>11.836055010065557</c:v>
                </c:pt>
                <c:pt idx="705">
                  <c:v>11.836055010065557</c:v>
                </c:pt>
                <c:pt idx="706">
                  <c:v>11.836055010065557</c:v>
                </c:pt>
                <c:pt idx="707">
                  <c:v>11.836055010065557</c:v>
                </c:pt>
                <c:pt idx="708">
                  <c:v>11.836055010065557</c:v>
                </c:pt>
                <c:pt idx="709">
                  <c:v>11.836055010065557</c:v>
                </c:pt>
                <c:pt idx="710">
                  <c:v>11.836055010065557</c:v>
                </c:pt>
                <c:pt idx="711">
                  <c:v>11.836055010065557</c:v>
                </c:pt>
                <c:pt idx="712">
                  <c:v>11.836055010065557</c:v>
                </c:pt>
                <c:pt idx="713">
                  <c:v>11.836055010065557</c:v>
                </c:pt>
                <c:pt idx="714">
                  <c:v>11.836055010065557</c:v>
                </c:pt>
                <c:pt idx="715">
                  <c:v>11.836055010065557</c:v>
                </c:pt>
                <c:pt idx="716">
                  <c:v>11.836055010065557</c:v>
                </c:pt>
                <c:pt idx="717">
                  <c:v>11.836055010065557</c:v>
                </c:pt>
                <c:pt idx="718">
                  <c:v>11.836055010065557</c:v>
                </c:pt>
                <c:pt idx="719">
                  <c:v>11.836055010065557</c:v>
                </c:pt>
                <c:pt idx="720">
                  <c:v>11.836055010065557</c:v>
                </c:pt>
                <c:pt idx="721">
                  <c:v>11.836055010065557</c:v>
                </c:pt>
                <c:pt idx="722">
                  <c:v>11.836055010065557</c:v>
                </c:pt>
                <c:pt idx="723">
                  <c:v>11.836055010065557</c:v>
                </c:pt>
                <c:pt idx="724">
                  <c:v>11.836055010065557</c:v>
                </c:pt>
                <c:pt idx="725">
                  <c:v>11.836055010065557</c:v>
                </c:pt>
                <c:pt idx="726">
                  <c:v>11.836055010065557</c:v>
                </c:pt>
                <c:pt idx="727">
                  <c:v>11.836055010065557</c:v>
                </c:pt>
                <c:pt idx="728">
                  <c:v>11.836055010065557</c:v>
                </c:pt>
                <c:pt idx="729">
                  <c:v>11.836055010065557</c:v>
                </c:pt>
                <c:pt idx="730">
                  <c:v>11.836055010065557</c:v>
                </c:pt>
                <c:pt idx="731">
                  <c:v>11.836055010065557</c:v>
                </c:pt>
                <c:pt idx="732">
                  <c:v>11.836055010065557</c:v>
                </c:pt>
                <c:pt idx="733">
                  <c:v>11.836055010065557</c:v>
                </c:pt>
                <c:pt idx="734">
                  <c:v>11.836055010065557</c:v>
                </c:pt>
                <c:pt idx="735">
                  <c:v>11.836055010065557</c:v>
                </c:pt>
                <c:pt idx="736">
                  <c:v>11.836055010065557</c:v>
                </c:pt>
                <c:pt idx="737">
                  <c:v>11.836055010065557</c:v>
                </c:pt>
                <c:pt idx="738">
                  <c:v>11.836055010065557</c:v>
                </c:pt>
                <c:pt idx="739">
                  <c:v>11.836055010065557</c:v>
                </c:pt>
                <c:pt idx="740">
                  <c:v>11.836055010065557</c:v>
                </c:pt>
                <c:pt idx="741">
                  <c:v>11.836055010065557</c:v>
                </c:pt>
                <c:pt idx="742">
                  <c:v>11.836055010065557</c:v>
                </c:pt>
                <c:pt idx="743">
                  <c:v>11.836055010065557</c:v>
                </c:pt>
                <c:pt idx="744">
                  <c:v>11.836055010065557</c:v>
                </c:pt>
                <c:pt idx="745">
                  <c:v>11.836055010065557</c:v>
                </c:pt>
                <c:pt idx="746">
                  <c:v>11.836055010065557</c:v>
                </c:pt>
                <c:pt idx="747">
                  <c:v>11.836055010065557</c:v>
                </c:pt>
                <c:pt idx="748">
                  <c:v>11.836055010065557</c:v>
                </c:pt>
                <c:pt idx="749">
                  <c:v>11.836055010065557</c:v>
                </c:pt>
                <c:pt idx="750">
                  <c:v>11.836055010065557</c:v>
                </c:pt>
                <c:pt idx="751">
                  <c:v>11.836055010065557</c:v>
                </c:pt>
                <c:pt idx="752">
                  <c:v>11.836055010065557</c:v>
                </c:pt>
                <c:pt idx="753">
                  <c:v>11.836055010065557</c:v>
                </c:pt>
                <c:pt idx="754">
                  <c:v>11.836055010065557</c:v>
                </c:pt>
                <c:pt idx="755">
                  <c:v>11.836055010065557</c:v>
                </c:pt>
                <c:pt idx="756">
                  <c:v>11.836055010065557</c:v>
                </c:pt>
                <c:pt idx="757">
                  <c:v>11.836055010065557</c:v>
                </c:pt>
                <c:pt idx="758">
                  <c:v>11.836055010065557</c:v>
                </c:pt>
                <c:pt idx="759">
                  <c:v>11.836055010065557</c:v>
                </c:pt>
                <c:pt idx="760">
                  <c:v>11.836055010065557</c:v>
                </c:pt>
                <c:pt idx="761">
                  <c:v>11.836055010065557</c:v>
                </c:pt>
                <c:pt idx="762">
                  <c:v>11.836055010065557</c:v>
                </c:pt>
                <c:pt idx="763">
                  <c:v>11.836055010065557</c:v>
                </c:pt>
                <c:pt idx="764">
                  <c:v>11.836055010065557</c:v>
                </c:pt>
                <c:pt idx="765">
                  <c:v>11.836055010065557</c:v>
                </c:pt>
                <c:pt idx="766">
                  <c:v>11.836055010065557</c:v>
                </c:pt>
                <c:pt idx="767">
                  <c:v>11.836055010065557</c:v>
                </c:pt>
                <c:pt idx="768">
                  <c:v>11.836055010065557</c:v>
                </c:pt>
                <c:pt idx="769">
                  <c:v>11.836055010065557</c:v>
                </c:pt>
                <c:pt idx="770">
                  <c:v>11.836055010065557</c:v>
                </c:pt>
                <c:pt idx="771">
                  <c:v>11.836055010065557</c:v>
                </c:pt>
                <c:pt idx="772">
                  <c:v>11.836055010065557</c:v>
                </c:pt>
                <c:pt idx="773">
                  <c:v>11.836055010065557</c:v>
                </c:pt>
                <c:pt idx="774">
                  <c:v>11.836055010065557</c:v>
                </c:pt>
                <c:pt idx="775">
                  <c:v>11.836055010065557</c:v>
                </c:pt>
                <c:pt idx="776">
                  <c:v>11.836055010065557</c:v>
                </c:pt>
                <c:pt idx="777">
                  <c:v>11.836055010065557</c:v>
                </c:pt>
                <c:pt idx="778">
                  <c:v>11.836055010065557</c:v>
                </c:pt>
                <c:pt idx="779">
                  <c:v>11.836055010065557</c:v>
                </c:pt>
                <c:pt idx="780">
                  <c:v>11.836055010065557</c:v>
                </c:pt>
                <c:pt idx="781">
                  <c:v>11.836055010065557</c:v>
                </c:pt>
                <c:pt idx="782">
                  <c:v>11.836055010065557</c:v>
                </c:pt>
                <c:pt idx="783">
                  <c:v>11.836055010065557</c:v>
                </c:pt>
                <c:pt idx="784">
                  <c:v>11.836055010065557</c:v>
                </c:pt>
                <c:pt idx="785">
                  <c:v>11.836055010065557</c:v>
                </c:pt>
                <c:pt idx="786">
                  <c:v>11.836055010065557</c:v>
                </c:pt>
                <c:pt idx="787">
                  <c:v>11.836055010065557</c:v>
                </c:pt>
                <c:pt idx="788">
                  <c:v>11.836055010065557</c:v>
                </c:pt>
                <c:pt idx="789">
                  <c:v>11.836055010065557</c:v>
                </c:pt>
                <c:pt idx="790">
                  <c:v>11.836055010065557</c:v>
                </c:pt>
                <c:pt idx="791">
                  <c:v>11.836055010065557</c:v>
                </c:pt>
                <c:pt idx="792">
                  <c:v>11.836055010065557</c:v>
                </c:pt>
                <c:pt idx="793">
                  <c:v>11.836055010065557</c:v>
                </c:pt>
                <c:pt idx="794">
                  <c:v>11.836055010065557</c:v>
                </c:pt>
                <c:pt idx="795">
                  <c:v>11.836055010065557</c:v>
                </c:pt>
                <c:pt idx="796">
                  <c:v>11.836055010065557</c:v>
                </c:pt>
                <c:pt idx="797">
                  <c:v>11.836055010065557</c:v>
                </c:pt>
                <c:pt idx="798">
                  <c:v>11.836055010065557</c:v>
                </c:pt>
                <c:pt idx="799">
                  <c:v>11.836055010065557</c:v>
                </c:pt>
                <c:pt idx="800">
                  <c:v>11.836055010065557</c:v>
                </c:pt>
                <c:pt idx="801">
                  <c:v>11.836055010065557</c:v>
                </c:pt>
                <c:pt idx="802">
                  <c:v>11.836055010065557</c:v>
                </c:pt>
                <c:pt idx="803">
                  <c:v>11.836055010065557</c:v>
                </c:pt>
                <c:pt idx="804">
                  <c:v>11.836055010065557</c:v>
                </c:pt>
                <c:pt idx="805">
                  <c:v>11.836055010065557</c:v>
                </c:pt>
                <c:pt idx="806">
                  <c:v>11.836055010065557</c:v>
                </c:pt>
                <c:pt idx="807">
                  <c:v>11.836055010065557</c:v>
                </c:pt>
                <c:pt idx="808">
                  <c:v>11.836055010065557</c:v>
                </c:pt>
                <c:pt idx="809">
                  <c:v>11.836055010065557</c:v>
                </c:pt>
                <c:pt idx="810">
                  <c:v>11.836055010065557</c:v>
                </c:pt>
                <c:pt idx="811">
                  <c:v>11.836055010065557</c:v>
                </c:pt>
                <c:pt idx="812">
                  <c:v>11.836055010065557</c:v>
                </c:pt>
                <c:pt idx="813">
                  <c:v>11.836055010065557</c:v>
                </c:pt>
                <c:pt idx="814">
                  <c:v>11.836055010065557</c:v>
                </c:pt>
                <c:pt idx="815">
                  <c:v>11.836055010065557</c:v>
                </c:pt>
                <c:pt idx="816">
                  <c:v>11.836055010065557</c:v>
                </c:pt>
                <c:pt idx="817">
                  <c:v>11.836055010065557</c:v>
                </c:pt>
                <c:pt idx="818">
                  <c:v>11.836055010065557</c:v>
                </c:pt>
                <c:pt idx="819">
                  <c:v>11.836055010065557</c:v>
                </c:pt>
                <c:pt idx="820">
                  <c:v>11.836055010065557</c:v>
                </c:pt>
                <c:pt idx="821">
                  <c:v>11.836055010065557</c:v>
                </c:pt>
                <c:pt idx="822">
                  <c:v>11.836055010065557</c:v>
                </c:pt>
                <c:pt idx="823">
                  <c:v>11.836055010065557</c:v>
                </c:pt>
                <c:pt idx="824">
                  <c:v>11.836055010065557</c:v>
                </c:pt>
                <c:pt idx="825">
                  <c:v>11.836055010065557</c:v>
                </c:pt>
                <c:pt idx="826">
                  <c:v>11.836055010065557</c:v>
                </c:pt>
                <c:pt idx="827">
                  <c:v>11.836055010065557</c:v>
                </c:pt>
                <c:pt idx="828">
                  <c:v>11.836055010065557</c:v>
                </c:pt>
                <c:pt idx="829">
                  <c:v>11.836055010065557</c:v>
                </c:pt>
                <c:pt idx="830">
                  <c:v>11.836055010065557</c:v>
                </c:pt>
                <c:pt idx="831">
                  <c:v>11.836055010065557</c:v>
                </c:pt>
                <c:pt idx="832">
                  <c:v>11.836055010065557</c:v>
                </c:pt>
                <c:pt idx="833">
                  <c:v>11.836055010065557</c:v>
                </c:pt>
                <c:pt idx="834">
                  <c:v>11.836055010065557</c:v>
                </c:pt>
                <c:pt idx="835">
                  <c:v>11.836055010065557</c:v>
                </c:pt>
                <c:pt idx="836">
                  <c:v>11.836055010065557</c:v>
                </c:pt>
                <c:pt idx="837">
                  <c:v>11.836055010065557</c:v>
                </c:pt>
                <c:pt idx="838">
                  <c:v>11.836055010065557</c:v>
                </c:pt>
                <c:pt idx="839">
                  <c:v>11.836055010065557</c:v>
                </c:pt>
                <c:pt idx="840">
                  <c:v>11.836055010065557</c:v>
                </c:pt>
                <c:pt idx="841">
                  <c:v>11.836055010065557</c:v>
                </c:pt>
                <c:pt idx="842">
                  <c:v>11.836055010065557</c:v>
                </c:pt>
                <c:pt idx="843">
                  <c:v>11.836055010065557</c:v>
                </c:pt>
                <c:pt idx="844">
                  <c:v>11.836055010065557</c:v>
                </c:pt>
                <c:pt idx="845">
                  <c:v>11.836055010065557</c:v>
                </c:pt>
                <c:pt idx="846">
                  <c:v>11.836055010065557</c:v>
                </c:pt>
                <c:pt idx="847">
                  <c:v>11.836055010065557</c:v>
                </c:pt>
                <c:pt idx="848">
                  <c:v>11.836055010065557</c:v>
                </c:pt>
                <c:pt idx="849">
                  <c:v>11.836055010065557</c:v>
                </c:pt>
                <c:pt idx="850">
                  <c:v>11.836055010065557</c:v>
                </c:pt>
                <c:pt idx="851">
                  <c:v>11.836055010065557</c:v>
                </c:pt>
                <c:pt idx="852">
                  <c:v>11.836055010065557</c:v>
                </c:pt>
                <c:pt idx="853">
                  <c:v>11.836055010065557</c:v>
                </c:pt>
                <c:pt idx="854">
                  <c:v>11.836055010065557</c:v>
                </c:pt>
                <c:pt idx="855">
                  <c:v>11.836055010065557</c:v>
                </c:pt>
                <c:pt idx="856">
                  <c:v>11.836055010065557</c:v>
                </c:pt>
                <c:pt idx="857">
                  <c:v>11.836055010065557</c:v>
                </c:pt>
                <c:pt idx="858">
                  <c:v>11.836055010065557</c:v>
                </c:pt>
                <c:pt idx="859">
                  <c:v>11.836055010065557</c:v>
                </c:pt>
                <c:pt idx="860">
                  <c:v>11.836055010065557</c:v>
                </c:pt>
                <c:pt idx="861">
                  <c:v>11.836055010065557</c:v>
                </c:pt>
                <c:pt idx="862">
                  <c:v>11.836055010065557</c:v>
                </c:pt>
                <c:pt idx="863">
                  <c:v>11.836055010065557</c:v>
                </c:pt>
                <c:pt idx="864">
                  <c:v>11.836055010065557</c:v>
                </c:pt>
                <c:pt idx="865">
                  <c:v>11.836055010065557</c:v>
                </c:pt>
                <c:pt idx="866">
                  <c:v>11.836055010065557</c:v>
                </c:pt>
                <c:pt idx="867">
                  <c:v>11.836055010065557</c:v>
                </c:pt>
                <c:pt idx="868">
                  <c:v>11.836055010065557</c:v>
                </c:pt>
                <c:pt idx="869">
                  <c:v>11.836055010065557</c:v>
                </c:pt>
                <c:pt idx="870">
                  <c:v>11.836055010065557</c:v>
                </c:pt>
                <c:pt idx="871">
                  <c:v>11.836055010065557</c:v>
                </c:pt>
                <c:pt idx="872">
                  <c:v>11.836055010065557</c:v>
                </c:pt>
                <c:pt idx="873">
                  <c:v>11.836055010065557</c:v>
                </c:pt>
                <c:pt idx="874">
                  <c:v>11.836055010065557</c:v>
                </c:pt>
                <c:pt idx="875">
                  <c:v>11.836055010065557</c:v>
                </c:pt>
                <c:pt idx="876">
                  <c:v>11.836055010065557</c:v>
                </c:pt>
                <c:pt idx="877">
                  <c:v>11.836055010065557</c:v>
                </c:pt>
                <c:pt idx="878">
                  <c:v>11.836055010065557</c:v>
                </c:pt>
                <c:pt idx="879">
                  <c:v>11.836055010065557</c:v>
                </c:pt>
                <c:pt idx="880">
                  <c:v>11.836055010065557</c:v>
                </c:pt>
                <c:pt idx="881">
                  <c:v>11.836055010065557</c:v>
                </c:pt>
                <c:pt idx="882">
                  <c:v>11.836055010065557</c:v>
                </c:pt>
                <c:pt idx="883">
                  <c:v>11.836055010065557</c:v>
                </c:pt>
                <c:pt idx="884">
                  <c:v>11.836055010065557</c:v>
                </c:pt>
                <c:pt idx="885">
                  <c:v>11.836055010065557</c:v>
                </c:pt>
                <c:pt idx="886">
                  <c:v>11.836055010065557</c:v>
                </c:pt>
                <c:pt idx="887">
                  <c:v>11.836055010065557</c:v>
                </c:pt>
                <c:pt idx="888">
                  <c:v>11.836055010065557</c:v>
                </c:pt>
                <c:pt idx="889">
                  <c:v>11.836055010065557</c:v>
                </c:pt>
                <c:pt idx="890">
                  <c:v>11.836055010065557</c:v>
                </c:pt>
                <c:pt idx="891">
                  <c:v>11.836055010065557</c:v>
                </c:pt>
                <c:pt idx="892">
                  <c:v>11.836055010065557</c:v>
                </c:pt>
                <c:pt idx="893">
                  <c:v>11.836055010065557</c:v>
                </c:pt>
                <c:pt idx="894">
                  <c:v>11.836055010065557</c:v>
                </c:pt>
                <c:pt idx="895">
                  <c:v>11.836055010065557</c:v>
                </c:pt>
                <c:pt idx="896">
                  <c:v>11.836055010065557</c:v>
                </c:pt>
                <c:pt idx="897">
                  <c:v>11.836055010065557</c:v>
                </c:pt>
                <c:pt idx="898">
                  <c:v>11.836055010065557</c:v>
                </c:pt>
                <c:pt idx="899">
                  <c:v>11.836055010065557</c:v>
                </c:pt>
                <c:pt idx="900">
                  <c:v>11.836055010065557</c:v>
                </c:pt>
                <c:pt idx="901">
                  <c:v>11.836055010065557</c:v>
                </c:pt>
                <c:pt idx="902">
                  <c:v>11.836055010065557</c:v>
                </c:pt>
                <c:pt idx="903">
                  <c:v>11.836055010065557</c:v>
                </c:pt>
                <c:pt idx="904">
                  <c:v>11.836055010065557</c:v>
                </c:pt>
                <c:pt idx="905">
                  <c:v>11.836055010065557</c:v>
                </c:pt>
                <c:pt idx="906">
                  <c:v>11.836055010065557</c:v>
                </c:pt>
                <c:pt idx="907">
                  <c:v>11.836055010065557</c:v>
                </c:pt>
                <c:pt idx="908">
                  <c:v>11.836055010065557</c:v>
                </c:pt>
                <c:pt idx="909">
                  <c:v>11.836055010065557</c:v>
                </c:pt>
                <c:pt idx="910">
                  <c:v>11.836055010065557</c:v>
                </c:pt>
                <c:pt idx="911">
                  <c:v>11.836055010065557</c:v>
                </c:pt>
                <c:pt idx="912">
                  <c:v>11.836055010065557</c:v>
                </c:pt>
                <c:pt idx="913">
                  <c:v>11.836055010065557</c:v>
                </c:pt>
                <c:pt idx="914">
                  <c:v>11.836055010065557</c:v>
                </c:pt>
                <c:pt idx="915">
                  <c:v>11.836055010065557</c:v>
                </c:pt>
                <c:pt idx="916">
                  <c:v>11.836055010065557</c:v>
                </c:pt>
                <c:pt idx="917">
                  <c:v>11.836055010065557</c:v>
                </c:pt>
                <c:pt idx="918">
                  <c:v>11.836055010065557</c:v>
                </c:pt>
                <c:pt idx="919">
                  <c:v>11.836055010065557</c:v>
                </c:pt>
                <c:pt idx="920">
                  <c:v>11.836055010065557</c:v>
                </c:pt>
                <c:pt idx="921">
                  <c:v>11.836055010065557</c:v>
                </c:pt>
                <c:pt idx="922">
                  <c:v>11.836055010065557</c:v>
                </c:pt>
                <c:pt idx="923">
                  <c:v>11.836055010065557</c:v>
                </c:pt>
                <c:pt idx="924">
                  <c:v>11.836055010065557</c:v>
                </c:pt>
                <c:pt idx="925">
                  <c:v>11.836055010065557</c:v>
                </c:pt>
                <c:pt idx="926">
                  <c:v>11.836055010065557</c:v>
                </c:pt>
                <c:pt idx="927">
                  <c:v>11.836055010065557</c:v>
                </c:pt>
                <c:pt idx="928">
                  <c:v>11.836055010065557</c:v>
                </c:pt>
                <c:pt idx="929">
                  <c:v>11.836055010065557</c:v>
                </c:pt>
                <c:pt idx="930">
                  <c:v>11.836055010065557</c:v>
                </c:pt>
                <c:pt idx="931">
                  <c:v>11.836055010065557</c:v>
                </c:pt>
                <c:pt idx="932">
                  <c:v>11.836055010065557</c:v>
                </c:pt>
                <c:pt idx="933">
                  <c:v>11.836055010065557</c:v>
                </c:pt>
                <c:pt idx="934">
                  <c:v>11.836055010065557</c:v>
                </c:pt>
                <c:pt idx="935">
                  <c:v>11.836055010065557</c:v>
                </c:pt>
                <c:pt idx="936">
                  <c:v>11.836055010065557</c:v>
                </c:pt>
                <c:pt idx="937">
                  <c:v>11.836055010065557</c:v>
                </c:pt>
                <c:pt idx="938">
                  <c:v>11.836055010065557</c:v>
                </c:pt>
                <c:pt idx="939">
                  <c:v>11.836055010065557</c:v>
                </c:pt>
                <c:pt idx="940">
                  <c:v>11.836055010065557</c:v>
                </c:pt>
                <c:pt idx="941">
                  <c:v>11.836055010065557</c:v>
                </c:pt>
                <c:pt idx="942">
                  <c:v>11.836055010065557</c:v>
                </c:pt>
                <c:pt idx="943">
                  <c:v>11.836055010065557</c:v>
                </c:pt>
                <c:pt idx="944">
                  <c:v>11.836055010065557</c:v>
                </c:pt>
                <c:pt idx="945">
                  <c:v>11.836055010065557</c:v>
                </c:pt>
                <c:pt idx="946">
                  <c:v>11.836055010065557</c:v>
                </c:pt>
                <c:pt idx="947">
                  <c:v>11.836055010065557</c:v>
                </c:pt>
                <c:pt idx="948">
                  <c:v>11.836055010065557</c:v>
                </c:pt>
                <c:pt idx="949">
                  <c:v>11.836055010065557</c:v>
                </c:pt>
                <c:pt idx="950">
                  <c:v>11.836055010065557</c:v>
                </c:pt>
                <c:pt idx="951">
                  <c:v>11.836055010065557</c:v>
                </c:pt>
                <c:pt idx="952">
                  <c:v>11.836055010065557</c:v>
                </c:pt>
                <c:pt idx="953">
                  <c:v>11.836055010065557</c:v>
                </c:pt>
                <c:pt idx="954">
                  <c:v>11.836055010065557</c:v>
                </c:pt>
                <c:pt idx="955">
                  <c:v>11.836055010065557</c:v>
                </c:pt>
                <c:pt idx="956">
                  <c:v>11.836055010065557</c:v>
                </c:pt>
                <c:pt idx="957">
                  <c:v>11.836055010065557</c:v>
                </c:pt>
                <c:pt idx="958">
                  <c:v>11.836055010065557</c:v>
                </c:pt>
                <c:pt idx="959">
                  <c:v>11.836055010065557</c:v>
                </c:pt>
                <c:pt idx="960">
                  <c:v>11.836055010065557</c:v>
                </c:pt>
                <c:pt idx="961">
                  <c:v>11.836055010065557</c:v>
                </c:pt>
                <c:pt idx="962">
                  <c:v>11.836055010065557</c:v>
                </c:pt>
                <c:pt idx="963">
                  <c:v>11.836055010065557</c:v>
                </c:pt>
                <c:pt idx="964">
                  <c:v>11.836055010065557</c:v>
                </c:pt>
                <c:pt idx="965">
                  <c:v>11.836055010065557</c:v>
                </c:pt>
                <c:pt idx="966">
                  <c:v>11.836055010065557</c:v>
                </c:pt>
                <c:pt idx="967">
                  <c:v>11.836055010065557</c:v>
                </c:pt>
                <c:pt idx="968">
                  <c:v>11.836055010065557</c:v>
                </c:pt>
                <c:pt idx="969">
                  <c:v>11.836055010065557</c:v>
                </c:pt>
                <c:pt idx="970">
                  <c:v>11.836055010065557</c:v>
                </c:pt>
                <c:pt idx="971">
                  <c:v>11.836055010065557</c:v>
                </c:pt>
                <c:pt idx="972">
                  <c:v>11.836055010065557</c:v>
                </c:pt>
                <c:pt idx="973">
                  <c:v>11.836055010065557</c:v>
                </c:pt>
                <c:pt idx="974">
                  <c:v>11.836055010065557</c:v>
                </c:pt>
                <c:pt idx="975">
                  <c:v>11.836055010065557</c:v>
                </c:pt>
                <c:pt idx="976">
                  <c:v>11.836055010065557</c:v>
                </c:pt>
                <c:pt idx="977">
                  <c:v>11.836055010065557</c:v>
                </c:pt>
                <c:pt idx="978">
                  <c:v>11.836055010065557</c:v>
                </c:pt>
                <c:pt idx="979">
                  <c:v>11.836055010065557</c:v>
                </c:pt>
                <c:pt idx="980">
                  <c:v>11.836055010065557</c:v>
                </c:pt>
                <c:pt idx="981">
                  <c:v>11.836055010065557</c:v>
                </c:pt>
                <c:pt idx="982">
                  <c:v>11.836055010065557</c:v>
                </c:pt>
                <c:pt idx="983">
                  <c:v>11.836055010065557</c:v>
                </c:pt>
                <c:pt idx="984">
                  <c:v>11.836055010065557</c:v>
                </c:pt>
                <c:pt idx="985">
                  <c:v>11.836055010065557</c:v>
                </c:pt>
                <c:pt idx="986">
                  <c:v>11.836055010065557</c:v>
                </c:pt>
                <c:pt idx="987">
                  <c:v>11.836055010065557</c:v>
                </c:pt>
                <c:pt idx="988">
                  <c:v>11.836055010065557</c:v>
                </c:pt>
                <c:pt idx="989">
                  <c:v>11.836055010065557</c:v>
                </c:pt>
                <c:pt idx="990">
                  <c:v>11.836055010065557</c:v>
                </c:pt>
                <c:pt idx="991">
                  <c:v>11.836055010065557</c:v>
                </c:pt>
                <c:pt idx="992">
                  <c:v>11.836055010065557</c:v>
                </c:pt>
                <c:pt idx="993">
                  <c:v>11.836055010065557</c:v>
                </c:pt>
                <c:pt idx="994">
                  <c:v>11.836055010065557</c:v>
                </c:pt>
                <c:pt idx="995">
                  <c:v>11.836055010065557</c:v>
                </c:pt>
                <c:pt idx="996">
                  <c:v>11.836055010065557</c:v>
                </c:pt>
                <c:pt idx="997">
                  <c:v>11.836055010065557</c:v>
                </c:pt>
                <c:pt idx="998">
                  <c:v>11.836055010065557</c:v>
                </c:pt>
                <c:pt idx="999">
                  <c:v>11.836055010065557</c:v>
                </c:pt>
                <c:pt idx="1000">
                  <c:v>11.836055010065557</c:v>
                </c:pt>
                <c:pt idx="1001">
                  <c:v>11.836055010065557</c:v>
                </c:pt>
                <c:pt idx="1002">
                  <c:v>11.836055010065557</c:v>
                </c:pt>
                <c:pt idx="1003">
                  <c:v>11.836055010065557</c:v>
                </c:pt>
                <c:pt idx="1004">
                  <c:v>11.836055010065557</c:v>
                </c:pt>
                <c:pt idx="1005">
                  <c:v>11.836055010065557</c:v>
                </c:pt>
                <c:pt idx="1006">
                  <c:v>11.836055010065557</c:v>
                </c:pt>
                <c:pt idx="1007">
                  <c:v>11.836055010065557</c:v>
                </c:pt>
                <c:pt idx="1008">
                  <c:v>11.836055010065557</c:v>
                </c:pt>
                <c:pt idx="1009">
                  <c:v>11.836055010065557</c:v>
                </c:pt>
                <c:pt idx="1010">
                  <c:v>11.836055010065557</c:v>
                </c:pt>
                <c:pt idx="1011">
                  <c:v>11.836055010065557</c:v>
                </c:pt>
                <c:pt idx="1012">
                  <c:v>11.836055010065557</c:v>
                </c:pt>
                <c:pt idx="1013">
                  <c:v>11.836055010065557</c:v>
                </c:pt>
                <c:pt idx="1014">
                  <c:v>11.836055010065557</c:v>
                </c:pt>
                <c:pt idx="1015">
                  <c:v>11.836055010065557</c:v>
                </c:pt>
                <c:pt idx="1016">
                  <c:v>11.836055010065557</c:v>
                </c:pt>
                <c:pt idx="1017">
                  <c:v>11.836055010065557</c:v>
                </c:pt>
                <c:pt idx="1018">
                  <c:v>11.836055010065557</c:v>
                </c:pt>
                <c:pt idx="1019">
                  <c:v>11.836055010065557</c:v>
                </c:pt>
                <c:pt idx="1020">
                  <c:v>11.836055010065557</c:v>
                </c:pt>
                <c:pt idx="1021">
                  <c:v>11.836055010065557</c:v>
                </c:pt>
                <c:pt idx="1022">
                  <c:v>11.836055010065557</c:v>
                </c:pt>
                <c:pt idx="1023">
                  <c:v>11.836055010065557</c:v>
                </c:pt>
                <c:pt idx="1024">
                  <c:v>11.836055010065557</c:v>
                </c:pt>
                <c:pt idx="1025">
                  <c:v>11.836055010065557</c:v>
                </c:pt>
                <c:pt idx="1026">
                  <c:v>11.836055010065557</c:v>
                </c:pt>
                <c:pt idx="1027">
                  <c:v>11.836055010065557</c:v>
                </c:pt>
                <c:pt idx="1028">
                  <c:v>11.836055010065557</c:v>
                </c:pt>
                <c:pt idx="1029">
                  <c:v>11.836055010065557</c:v>
                </c:pt>
                <c:pt idx="1030">
                  <c:v>11.836055010065557</c:v>
                </c:pt>
                <c:pt idx="1031">
                  <c:v>11.836055010065557</c:v>
                </c:pt>
                <c:pt idx="1032">
                  <c:v>11.836055010065557</c:v>
                </c:pt>
                <c:pt idx="1033">
                  <c:v>11.836055010065557</c:v>
                </c:pt>
                <c:pt idx="1034">
                  <c:v>11.836055010065557</c:v>
                </c:pt>
                <c:pt idx="1035">
                  <c:v>11.836055010065557</c:v>
                </c:pt>
                <c:pt idx="1036">
                  <c:v>11.836055010065557</c:v>
                </c:pt>
                <c:pt idx="1037">
                  <c:v>11.836055010065557</c:v>
                </c:pt>
                <c:pt idx="1038">
                  <c:v>11.836055010065557</c:v>
                </c:pt>
                <c:pt idx="1039">
                  <c:v>11.836055010065557</c:v>
                </c:pt>
                <c:pt idx="1040">
                  <c:v>11.836055010065557</c:v>
                </c:pt>
                <c:pt idx="1041">
                  <c:v>11.836055010065557</c:v>
                </c:pt>
                <c:pt idx="1042">
                  <c:v>11.836055010065557</c:v>
                </c:pt>
                <c:pt idx="1043">
                  <c:v>11.836055010065557</c:v>
                </c:pt>
                <c:pt idx="1044">
                  <c:v>11.836055010065557</c:v>
                </c:pt>
                <c:pt idx="1045">
                  <c:v>11.836055010065557</c:v>
                </c:pt>
                <c:pt idx="1046">
                  <c:v>11.836055010065557</c:v>
                </c:pt>
                <c:pt idx="1047">
                  <c:v>11.836055010065557</c:v>
                </c:pt>
                <c:pt idx="1048">
                  <c:v>11.836055010065557</c:v>
                </c:pt>
                <c:pt idx="1049">
                  <c:v>11.836055010065557</c:v>
                </c:pt>
                <c:pt idx="1050">
                  <c:v>11.836055010065557</c:v>
                </c:pt>
                <c:pt idx="1051">
                  <c:v>11.836055010065557</c:v>
                </c:pt>
                <c:pt idx="1052">
                  <c:v>11.836055010065557</c:v>
                </c:pt>
                <c:pt idx="1053">
                  <c:v>11.836055010065557</c:v>
                </c:pt>
                <c:pt idx="1054">
                  <c:v>11.836055010065557</c:v>
                </c:pt>
                <c:pt idx="1055">
                  <c:v>11.836055010065557</c:v>
                </c:pt>
                <c:pt idx="1056">
                  <c:v>11.836055010065557</c:v>
                </c:pt>
                <c:pt idx="1057">
                  <c:v>11.836055010065557</c:v>
                </c:pt>
                <c:pt idx="1058">
                  <c:v>11.836055010065557</c:v>
                </c:pt>
                <c:pt idx="1059">
                  <c:v>11.836055010065557</c:v>
                </c:pt>
                <c:pt idx="1060">
                  <c:v>11.836055010065557</c:v>
                </c:pt>
                <c:pt idx="1061">
                  <c:v>11.836055010065557</c:v>
                </c:pt>
                <c:pt idx="1062">
                  <c:v>11.836055010065557</c:v>
                </c:pt>
                <c:pt idx="1063">
                  <c:v>11.836055010065557</c:v>
                </c:pt>
                <c:pt idx="1064">
                  <c:v>11.836055010065557</c:v>
                </c:pt>
                <c:pt idx="1065">
                  <c:v>11.836055010065557</c:v>
                </c:pt>
                <c:pt idx="1066">
                  <c:v>11.836055010065557</c:v>
                </c:pt>
                <c:pt idx="1067">
                  <c:v>11.836055010065557</c:v>
                </c:pt>
                <c:pt idx="1068">
                  <c:v>11.836055010065557</c:v>
                </c:pt>
                <c:pt idx="1069">
                  <c:v>11.836055010065557</c:v>
                </c:pt>
                <c:pt idx="1070">
                  <c:v>11.836055010065557</c:v>
                </c:pt>
                <c:pt idx="1071">
                  <c:v>11.836055010065557</c:v>
                </c:pt>
                <c:pt idx="1072">
                  <c:v>11.836055010065557</c:v>
                </c:pt>
                <c:pt idx="1073">
                  <c:v>11.836055010065557</c:v>
                </c:pt>
                <c:pt idx="1074">
                  <c:v>11.836055010065557</c:v>
                </c:pt>
                <c:pt idx="1075">
                  <c:v>11.836055010065557</c:v>
                </c:pt>
                <c:pt idx="1076">
                  <c:v>11.836055010065557</c:v>
                </c:pt>
                <c:pt idx="1077">
                  <c:v>11.836055010065557</c:v>
                </c:pt>
                <c:pt idx="1078">
                  <c:v>11.836055010065557</c:v>
                </c:pt>
                <c:pt idx="1079">
                  <c:v>11.836055010065557</c:v>
                </c:pt>
                <c:pt idx="1080">
                  <c:v>11.836055010065557</c:v>
                </c:pt>
                <c:pt idx="1081">
                  <c:v>11.836055010065557</c:v>
                </c:pt>
                <c:pt idx="1082">
                  <c:v>11.836055010065557</c:v>
                </c:pt>
                <c:pt idx="1083">
                  <c:v>11.836055010065557</c:v>
                </c:pt>
                <c:pt idx="1084">
                  <c:v>11.836055010065557</c:v>
                </c:pt>
                <c:pt idx="1085">
                  <c:v>11.836055010065557</c:v>
                </c:pt>
                <c:pt idx="1086">
                  <c:v>11.836055010065557</c:v>
                </c:pt>
                <c:pt idx="1087">
                  <c:v>11.836055010065557</c:v>
                </c:pt>
                <c:pt idx="1088">
                  <c:v>11.836055010065557</c:v>
                </c:pt>
                <c:pt idx="1089">
                  <c:v>11.836055010065557</c:v>
                </c:pt>
                <c:pt idx="1090">
                  <c:v>11.836055010065557</c:v>
                </c:pt>
                <c:pt idx="1091">
                  <c:v>11.836055010065557</c:v>
                </c:pt>
                <c:pt idx="1092">
                  <c:v>11.836055010065557</c:v>
                </c:pt>
                <c:pt idx="1093">
                  <c:v>11.836055010065557</c:v>
                </c:pt>
                <c:pt idx="1094">
                  <c:v>11.836055010065557</c:v>
                </c:pt>
                <c:pt idx="1095">
                  <c:v>11.836055010065557</c:v>
                </c:pt>
                <c:pt idx="1096">
                  <c:v>11.836055010065557</c:v>
                </c:pt>
                <c:pt idx="1097">
                  <c:v>11.836055010065557</c:v>
                </c:pt>
                <c:pt idx="1098">
                  <c:v>11.836055010065557</c:v>
                </c:pt>
                <c:pt idx="1099">
                  <c:v>11.836055010065557</c:v>
                </c:pt>
                <c:pt idx="1100">
                  <c:v>11.836055010065557</c:v>
                </c:pt>
                <c:pt idx="1101">
                  <c:v>11.836055010065557</c:v>
                </c:pt>
                <c:pt idx="1102">
                  <c:v>11.836055010065557</c:v>
                </c:pt>
                <c:pt idx="1103">
                  <c:v>11.836055010065557</c:v>
                </c:pt>
                <c:pt idx="1104">
                  <c:v>11.836055010065557</c:v>
                </c:pt>
                <c:pt idx="1105">
                  <c:v>11.836055010065557</c:v>
                </c:pt>
                <c:pt idx="1106">
                  <c:v>11.836055010065557</c:v>
                </c:pt>
                <c:pt idx="1107">
                  <c:v>11.836055010065557</c:v>
                </c:pt>
                <c:pt idx="1108">
                  <c:v>11.836055010065557</c:v>
                </c:pt>
                <c:pt idx="1109">
                  <c:v>11.836055010065557</c:v>
                </c:pt>
                <c:pt idx="1110">
                  <c:v>11.836055010065557</c:v>
                </c:pt>
                <c:pt idx="1111">
                  <c:v>11.836055010065557</c:v>
                </c:pt>
                <c:pt idx="1112">
                  <c:v>11.836055010065557</c:v>
                </c:pt>
                <c:pt idx="1113">
                  <c:v>11.836055010065557</c:v>
                </c:pt>
                <c:pt idx="1114">
                  <c:v>11.836055010065557</c:v>
                </c:pt>
                <c:pt idx="1115">
                  <c:v>11.836055010065557</c:v>
                </c:pt>
                <c:pt idx="1116">
                  <c:v>11.836055010065557</c:v>
                </c:pt>
                <c:pt idx="1117">
                  <c:v>11.836055010065557</c:v>
                </c:pt>
                <c:pt idx="1118">
                  <c:v>11.836055010065557</c:v>
                </c:pt>
                <c:pt idx="1119">
                  <c:v>11.836055010065557</c:v>
                </c:pt>
                <c:pt idx="1120">
                  <c:v>11.836055010065557</c:v>
                </c:pt>
                <c:pt idx="1121">
                  <c:v>11.836055010065557</c:v>
                </c:pt>
                <c:pt idx="1122">
                  <c:v>11.836055010065557</c:v>
                </c:pt>
                <c:pt idx="1123">
                  <c:v>11.836055010065557</c:v>
                </c:pt>
                <c:pt idx="1124">
                  <c:v>11.836055010065557</c:v>
                </c:pt>
                <c:pt idx="1125">
                  <c:v>11.836055010065557</c:v>
                </c:pt>
                <c:pt idx="1126">
                  <c:v>11.836055010065557</c:v>
                </c:pt>
                <c:pt idx="1127">
                  <c:v>11.836055010065557</c:v>
                </c:pt>
                <c:pt idx="1128">
                  <c:v>11.836055010065557</c:v>
                </c:pt>
                <c:pt idx="1129">
                  <c:v>11.836055010065557</c:v>
                </c:pt>
                <c:pt idx="1130">
                  <c:v>11.836055010065557</c:v>
                </c:pt>
                <c:pt idx="1131">
                  <c:v>11.836055010065557</c:v>
                </c:pt>
                <c:pt idx="1132">
                  <c:v>11.836055010065557</c:v>
                </c:pt>
                <c:pt idx="1133">
                  <c:v>11.836055010065557</c:v>
                </c:pt>
                <c:pt idx="1134">
                  <c:v>11.836055010065557</c:v>
                </c:pt>
                <c:pt idx="1135">
                  <c:v>11.836055010065557</c:v>
                </c:pt>
                <c:pt idx="1136">
                  <c:v>11.836055010065557</c:v>
                </c:pt>
                <c:pt idx="1137">
                  <c:v>11.836055010065557</c:v>
                </c:pt>
                <c:pt idx="1138">
                  <c:v>11.836055010065557</c:v>
                </c:pt>
                <c:pt idx="1139">
                  <c:v>11.836055010065557</c:v>
                </c:pt>
                <c:pt idx="1140">
                  <c:v>11.836055010065557</c:v>
                </c:pt>
                <c:pt idx="1141">
                  <c:v>11.836055010065557</c:v>
                </c:pt>
                <c:pt idx="1142">
                  <c:v>11.836055010065557</c:v>
                </c:pt>
                <c:pt idx="1143">
                  <c:v>11.836055010065557</c:v>
                </c:pt>
                <c:pt idx="1144">
                  <c:v>11.836055010065557</c:v>
                </c:pt>
                <c:pt idx="1145">
                  <c:v>11.836055010065557</c:v>
                </c:pt>
                <c:pt idx="1146">
                  <c:v>11.836055010065557</c:v>
                </c:pt>
                <c:pt idx="1147">
                  <c:v>11.836055010065557</c:v>
                </c:pt>
                <c:pt idx="1148">
                  <c:v>11.836055010065557</c:v>
                </c:pt>
                <c:pt idx="1149">
                  <c:v>11.836055010065557</c:v>
                </c:pt>
                <c:pt idx="1150">
                  <c:v>11.836055010065557</c:v>
                </c:pt>
                <c:pt idx="1151">
                  <c:v>11.836055010065557</c:v>
                </c:pt>
                <c:pt idx="1152">
                  <c:v>11.836667670668412</c:v>
                </c:pt>
                <c:pt idx="1153">
                  <c:v>11.836055010065557</c:v>
                </c:pt>
                <c:pt idx="1154">
                  <c:v>11.836055010065557</c:v>
                </c:pt>
                <c:pt idx="1155">
                  <c:v>11.836055010065557</c:v>
                </c:pt>
                <c:pt idx="1156">
                  <c:v>11.836055010065557</c:v>
                </c:pt>
                <c:pt idx="1157">
                  <c:v>11.836055010065557</c:v>
                </c:pt>
                <c:pt idx="1158">
                  <c:v>11.836055010065557</c:v>
                </c:pt>
                <c:pt idx="1159">
                  <c:v>11.836055010065557</c:v>
                </c:pt>
                <c:pt idx="1160">
                  <c:v>11.836055010065557</c:v>
                </c:pt>
                <c:pt idx="1161">
                  <c:v>11.836055010065557</c:v>
                </c:pt>
                <c:pt idx="1162">
                  <c:v>11.836055010065557</c:v>
                </c:pt>
                <c:pt idx="1163">
                  <c:v>11.836055010065557</c:v>
                </c:pt>
                <c:pt idx="1164">
                  <c:v>11.836055010065557</c:v>
                </c:pt>
                <c:pt idx="1165">
                  <c:v>11.836055010065557</c:v>
                </c:pt>
                <c:pt idx="1166">
                  <c:v>11.836055010065557</c:v>
                </c:pt>
                <c:pt idx="1167">
                  <c:v>11.836055010065557</c:v>
                </c:pt>
                <c:pt idx="1168">
                  <c:v>11.836055010065557</c:v>
                </c:pt>
                <c:pt idx="1169">
                  <c:v>11.836055010065557</c:v>
                </c:pt>
                <c:pt idx="1170">
                  <c:v>11.836055010065557</c:v>
                </c:pt>
                <c:pt idx="1171">
                  <c:v>11.836055010065557</c:v>
                </c:pt>
                <c:pt idx="1172">
                  <c:v>11.836055010065557</c:v>
                </c:pt>
                <c:pt idx="1173">
                  <c:v>11.836055010065557</c:v>
                </c:pt>
                <c:pt idx="1174">
                  <c:v>11.836055010065557</c:v>
                </c:pt>
                <c:pt idx="1175">
                  <c:v>11.836055010065557</c:v>
                </c:pt>
                <c:pt idx="1176">
                  <c:v>11.836055010065557</c:v>
                </c:pt>
                <c:pt idx="1177">
                  <c:v>11.836055010065557</c:v>
                </c:pt>
                <c:pt idx="1178">
                  <c:v>11.836055010065557</c:v>
                </c:pt>
                <c:pt idx="1179">
                  <c:v>11.836055010065557</c:v>
                </c:pt>
                <c:pt idx="1180">
                  <c:v>11.836055010065557</c:v>
                </c:pt>
                <c:pt idx="1181">
                  <c:v>11.836055010065557</c:v>
                </c:pt>
                <c:pt idx="1182">
                  <c:v>11.836055010065557</c:v>
                </c:pt>
                <c:pt idx="1183">
                  <c:v>11.836055010065557</c:v>
                </c:pt>
                <c:pt idx="1184">
                  <c:v>11.836055010065557</c:v>
                </c:pt>
                <c:pt idx="1185">
                  <c:v>11.836055010065557</c:v>
                </c:pt>
                <c:pt idx="1186">
                  <c:v>11.836055010065557</c:v>
                </c:pt>
                <c:pt idx="1187">
                  <c:v>11.836055010065557</c:v>
                </c:pt>
                <c:pt idx="1188">
                  <c:v>11.836055010065557</c:v>
                </c:pt>
                <c:pt idx="1189">
                  <c:v>11.836055010065557</c:v>
                </c:pt>
                <c:pt idx="1190">
                  <c:v>11.836055010065557</c:v>
                </c:pt>
                <c:pt idx="1191">
                  <c:v>11.836055010065557</c:v>
                </c:pt>
                <c:pt idx="1192">
                  <c:v>11.836055010065557</c:v>
                </c:pt>
                <c:pt idx="1193">
                  <c:v>11.836055010065557</c:v>
                </c:pt>
                <c:pt idx="1194">
                  <c:v>11.836055010065557</c:v>
                </c:pt>
                <c:pt idx="1195">
                  <c:v>11.836055010065557</c:v>
                </c:pt>
                <c:pt idx="1196">
                  <c:v>11.836055010065557</c:v>
                </c:pt>
                <c:pt idx="1197">
                  <c:v>11.836055010065557</c:v>
                </c:pt>
                <c:pt idx="1198">
                  <c:v>11.836055010065557</c:v>
                </c:pt>
                <c:pt idx="1199">
                  <c:v>11.836055010065557</c:v>
                </c:pt>
                <c:pt idx="1200">
                  <c:v>11.836055010065557</c:v>
                </c:pt>
                <c:pt idx="1201">
                  <c:v>11.836055010065557</c:v>
                </c:pt>
                <c:pt idx="1202">
                  <c:v>11.836055010065557</c:v>
                </c:pt>
                <c:pt idx="1203">
                  <c:v>11.836055010065557</c:v>
                </c:pt>
                <c:pt idx="1204">
                  <c:v>11.836055010065557</c:v>
                </c:pt>
                <c:pt idx="1205">
                  <c:v>11.836055010065557</c:v>
                </c:pt>
                <c:pt idx="1206">
                  <c:v>11.836055010065557</c:v>
                </c:pt>
                <c:pt idx="1207">
                  <c:v>11.836055010065557</c:v>
                </c:pt>
                <c:pt idx="1208">
                  <c:v>11.836055010065557</c:v>
                </c:pt>
                <c:pt idx="1209">
                  <c:v>11.836055010065557</c:v>
                </c:pt>
                <c:pt idx="1210">
                  <c:v>11.836055010065557</c:v>
                </c:pt>
                <c:pt idx="1211">
                  <c:v>11.836055010065557</c:v>
                </c:pt>
                <c:pt idx="1212">
                  <c:v>11.836055010065557</c:v>
                </c:pt>
                <c:pt idx="1213">
                  <c:v>11.836055010065557</c:v>
                </c:pt>
                <c:pt idx="1214">
                  <c:v>11.836055010065557</c:v>
                </c:pt>
                <c:pt idx="1215">
                  <c:v>11.836055010065557</c:v>
                </c:pt>
                <c:pt idx="1216">
                  <c:v>11.836055010065557</c:v>
                </c:pt>
                <c:pt idx="1217">
                  <c:v>11.836055010065557</c:v>
                </c:pt>
                <c:pt idx="1218">
                  <c:v>11.836055010065557</c:v>
                </c:pt>
                <c:pt idx="1219">
                  <c:v>11.836055010065557</c:v>
                </c:pt>
                <c:pt idx="1220">
                  <c:v>11.836055010065557</c:v>
                </c:pt>
                <c:pt idx="1221">
                  <c:v>11.836055010065557</c:v>
                </c:pt>
                <c:pt idx="1222">
                  <c:v>11.836055010065557</c:v>
                </c:pt>
                <c:pt idx="1223">
                  <c:v>11.836055010065557</c:v>
                </c:pt>
                <c:pt idx="1224">
                  <c:v>11.836055010065557</c:v>
                </c:pt>
                <c:pt idx="1225">
                  <c:v>11.836055010065557</c:v>
                </c:pt>
                <c:pt idx="1226">
                  <c:v>11.836055010065557</c:v>
                </c:pt>
                <c:pt idx="1227">
                  <c:v>11.836055010065557</c:v>
                </c:pt>
                <c:pt idx="1228">
                  <c:v>11.836055010065557</c:v>
                </c:pt>
                <c:pt idx="1229">
                  <c:v>11.836055010065557</c:v>
                </c:pt>
                <c:pt idx="1230">
                  <c:v>11.836055010065557</c:v>
                </c:pt>
                <c:pt idx="1231">
                  <c:v>11.836055010065557</c:v>
                </c:pt>
                <c:pt idx="1232">
                  <c:v>11.836055010065557</c:v>
                </c:pt>
                <c:pt idx="1233">
                  <c:v>12.135499847980997</c:v>
                </c:pt>
                <c:pt idx="1234">
                  <c:v>12.199951421246737</c:v>
                </c:pt>
                <c:pt idx="1235">
                  <c:v>12.208097032986203</c:v>
                </c:pt>
                <c:pt idx="1236">
                  <c:v>12.223765367222558</c:v>
                </c:pt>
                <c:pt idx="1237">
                  <c:v>12.218864562508486</c:v>
                </c:pt>
                <c:pt idx="1238">
                  <c:v>12.221150132362347</c:v>
                </c:pt>
                <c:pt idx="1239">
                  <c:v>12.221150132362347</c:v>
                </c:pt>
                <c:pt idx="1240">
                  <c:v>12.229324085909504</c:v>
                </c:pt>
                <c:pt idx="1241">
                  <c:v>12.249642836511025</c:v>
                </c:pt>
                <c:pt idx="1242">
                  <c:v>12.244721264197544</c:v>
                </c:pt>
                <c:pt idx="1243">
                  <c:v>12.241441707822194</c:v>
                </c:pt>
                <c:pt idx="1244">
                  <c:v>12.236526721960203</c:v>
                </c:pt>
                <c:pt idx="1245">
                  <c:v>12.236526721960203</c:v>
                </c:pt>
                <c:pt idx="1246">
                  <c:v>12.252270281349125</c:v>
                </c:pt>
                <c:pt idx="1247">
                  <c:v>12.247344482010403</c:v>
                </c:pt>
                <c:pt idx="1248">
                  <c:v>12.249642836511025</c:v>
                </c:pt>
                <c:pt idx="1249">
                  <c:v>12.249642836511025</c:v>
                </c:pt>
                <c:pt idx="1250">
                  <c:v>12.252270281349125</c:v>
                </c:pt>
                <c:pt idx="1251">
                  <c:v>12.257854961225208</c:v>
                </c:pt>
                <c:pt idx="1252">
                  <c:v>12.273321986704879</c:v>
                </c:pt>
                <c:pt idx="1253">
                  <c:v>12.268710481531668</c:v>
                </c:pt>
                <c:pt idx="1254">
                  <c:v>12.266078104094687</c:v>
                </c:pt>
                <c:pt idx="1255">
                  <c:v>12.260483809990784</c:v>
                </c:pt>
                <c:pt idx="1256">
                  <c:v>12.260483809990784</c:v>
                </c:pt>
                <c:pt idx="1257">
                  <c:v>12.271016862931397</c:v>
                </c:pt>
                <c:pt idx="1258">
                  <c:v>12.266078104094687</c:v>
                </c:pt>
                <c:pt idx="1259">
                  <c:v>12.257854961225208</c:v>
                </c:pt>
                <c:pt idx="1260">
                  <c:v>12.252270281349125</c:v>
                </c:pt>
                <c:pt idx="1261">
                  <c:v>12.252270281349125</c:v>
                </c:pt>
                <c:pt idx="1262">
                  <c:v>12.262787099091298</c:v>
                </c:pt>
                <c:pt idx="1263">
                  <c:v>12.255553524360849</c:v>
                </c:pt>
                <c:pt idx="1264">
                  <c:v>12.247344482010403</c:v>
                </c:pt>
                <c:pt idx="1265">
                  <c:v>12.241441707822194</c:v>
                </c:pt>
                <c:pt idx="1266">
                  <c:v>12.242424755985077</c:v>
                </c:pt>
                <c:pt idx="1267">
                  <c:v>12.252926789211852</c:v>
                </c:pt>
                <c:pt idx="1268">
                  <c:v>12.242424755985077</c:v>
                </c:pt>
                <c:pt idx="1269">
                  <c:v>12.234233286218505</c:v>
                </c:pt>
                <c:pt idx="1270">
                  <c:v>12.234233286218505</c:v>
                </c:pt>
                <c:pt idx="1271">
                  <c:v>12.234233286218505</c:v>
                </c:pt>
                <c:pt idx="1272">
                  <c:v>12.244721264197544</c:v>
                </c:pt>
                <c:pt idx="1273">
                  <c:v>12.262787099091298</c:v>
                </c:pt>
                <c:pt idx="1274">
                  <c:v>12.255553524360849</c:v>
                </c:pt>
                <c:pt idx="1275">
                  <c:v>12.247344482010403</c:v>
                </c:pt>
                <c:pt idx="1276">
                  <c:v>12.247344482010403</c:v>
                </c:pt>
                <c:pt idx="1277">
                  <c:v>12.252926789211852</c:v>
                </c:pt>
                <c:pt idx="1278">
                  <c:v>12.239803645002791</c:v>
                </c:pt>
                <c:pt idx="1279">
                  <c:v>12.229324085909504</c:v>
                </c:pt>
                <c:pt idx="1280">
                  <c:v>12.221150132362347</c:v>
                </c:pt>
                <c:pt idx="1281">
                  <c:v>12.223765367222558</c:v>
                </c:pt>
                <c:pt idx="1282">
                  <c:v>12.234233286218505</c:v>
                </c:pt>
                <c:pt idx="1283">
                  <c:v>12.221150132362347</c:v>
                </c:pt>
                <c:pt idx="1284">
                  <c:v>12.215598840285523</c:v>
                </c:pt>
                <c:pt idx="1285">
                  <c:v>12.212989202385229</c:v>
                </c:pt>
                <c:pt idx="1286">
                  <c:v>12.216251424026227</c:v>
                </c:pt>
                <c:pt idx="1287">
                  <c:v>12.223765367222558</c:v>
                </c:pt>
                <c:pt idx="1288">
                  <c:v>12.236526721960203</c:v>
                </c:pt>
                <c:pt idx="1289">
                  <c:v>12.231942820644459</c:v>
                </c:pt>
                <c:pt idx="1290">
                  <c:v>12.231942820644459</c:v>
                </c:pt>
                <c:pt idx="1291">
                  <c:v>12.229324085909504</c:v>
                </c:pt>
                <c:pt idx="1292">
                  <c:v>12.231942820644459</c:v>
                </c:pt>
                <c:pt idx="1293">
                  <c:v>12.216251424026227</c:v>
                </c:pt>
                <c:pt idx="1294">
                  <c:v>12.210704580391473</c:v>
                </c:pt>
                <c:pt idx="1295">
                  <c:v>12.20581424076148</c:v>
                </c:pt>
                <c:pt idx="1296">
                  <c:v>12.210704580391473</c:v>
                </c:pt>
                <c:pt idx="1297">
                  <c:v>12.218864562508486</c:v>
                </c:pt>
                <c:pt idx="1298">
                  <c:v>12.231942820644459</c:v>
                </c:pt>
                <c:pt idx="1299">
                  <c:v>12.226054879632947</c:v>
                </c:pt>
                <c:pt idx="1300">
                  <c:v>12.221150132362347</c:v>
                </c:pt>
                <c:pt idx="1301">
                  <c:v>12.221150132362347</c:v>
                </c:pt>
                <c:pt idx="1302">
                  <c:v>12.223765367222558</c:v>
                </c:pt>
                <c:pt idx="1303">
                  <c:v>12.234233286218505</c:v>
                </c:pt>
                <c:pt idx="1304">
                  <c:v>12.226054879632947</c:v>
                </c:pt>
                <c:pt idx="1305">
                  <c:v>12.223765367222558</c:v>
                </c:pt>
                <c:pt idx="1306">
                  <c:v>12.221150132362347</c:v>
                </c:pt>
                <c:pt idx="1307">
                  <c:v>12.223765367222558</c:v>
                </c:pt>
                <c:pt idx="1308">
                  <c:v>12.210704580391473</c:v>
                </c:pt>
                <c:pt idx="1309">
                  <c:v>12.20581424076148</c:v>
                </c:pt>
                <c:pt idx="1310">
                  <c:v>12.20581424076148</c:v>
                </c:pt>
                <c:pt idx="1311">
                  <c:v>12.208097032986203</c:v>
                </c:pt>
                <c:pt idx="1312">
                  <c:v>12.218864562508486</c:v>
                </c:pt>
                <c:pt idx="1313">
                  <c:v>12.23914854261707</c:v>
                </c:pt>
                <c:pt idx="1314">
                  <c:v>12.234233286218505</c:v>
                </c:pt>
                <c:pt idx="1315">
                  <c:v>12.229324085909504</c:v>
                </c:pt>
                <c:pt idx="1316">
                  <c:v>12.226054879632947</c:v>
                </c:pt>
                <c:pt idx="1317">
                  <c:v>12.231942820644459</c:v>
                </c:pt>
                <c:pt idx="1318">
                  <c:v>12.244721264197544</c:v>
                </c:pt>
                <c:pt idx="1319">
                  <c:v>12.236526721960203</c:v>
                </c:pt>
                <c:pt idx="1320">
                  <c:v>12.228670104793695</c:v>
                </c:pt>
                <c:pt idx="1321">
                  <c:v>12.226054879632947</c:v>
                </c:pt>
                <c:pt idx="1322">
                  <c:v>12.231942820644459</c:v>
                </c:pt>
                <c:pt idx="1323">
                  <c:v>12.244721264197544</c:v>
                </c:pt>
                <c:pt idx="1324">
                  <c:v>12.257854961225208</c:v>
                </c:pt>
                <c:pt idx="1325">
                  <c:v>12.27661864946297</c:v>
                </c:pt>
                <c:pt idx="1326">
                  <c:v>12.271016862931397</c:v>
                </c:pt>
                <c:pt idx="1327">
                  <c:v>12.273321986704879</c:v>
                </c:pt>
                <c:pt idx="1328">
                  <c:v>12.271016862931397</c:v>
                </c:pt>
                <c:pt idx="1329">
                  <c:v>12.281565901654485</c:v>
                </c:pt>
                <c:pt idx="1330">
                  <c:v>12.27661864946297</c:v>
                </c:pt>
                <c:pt idx="1331">
                  <c:v>12.275959600409598</c:v>
                </c:pt>
                <c:pt idx="1332">
                  <c:v>12.27661864946297</c:v>
                </c:pt>
                <c:pt idx="1333">
                  <c:v>12.275959600409598</c:v>
                </c:pt>
                <c:pt idx="1334">
                  <c:v>12.281565901654485</c:v>
                </c:pt>
                <c:pt idx="1335">
                  <c:v>12.297423511288283</c:v>
                </c:pt>
                <c:pt idx="1336">
                  <c:v>12.297423511288283</c:v>
                </c:pt>
                <c:pt idx="1337">
                  <c:v>12.297423511288283</c:v>
                </c:pt>
                <c:pt idx="1338">
                  <c:v>12.297423511288283</c:v>
                </c:pt>
                <c:pt idx="1339">
                  <c:v>12.310670569712682</c:v>
                </c:pt>
                <c:pt idx="1340">
                  <c:v>12.310670569712682</c:v>
                </c:pt>
                <c:pt idx="1341">
                  <c:v>12.247276771938511</c:v>
                </c:pt>
                <c:pt idx="1342">
                  <c:v>12.247854447542089</c:v>
                </c:pt>
                <c:pt idx="1343">
                  <c:v>12.311754575122308</c:v>
                </c:pt>
                <c:pt idx="1344">
                  <c:v>12.310670569712682</c:v>
                </c:pt>
                <c:pt idx="1345">
                  <c:v>12.310670569712682</c:v>
                </c:pt>
                <c:pt idx="1346">
                  <c:v>12.311754575122308</c:v>
                </c:pt>
                <c:pt idx="1347">
                  <c:v>12.312004757327772</c:v>
                </c:pt>
                <c:pt idx="1348">
                  <c:v>12.312505152243055</c:v>
                </c:pt>
                <c:pt idx="1349">
                  <c:v>12.312254949701147</c:v>
                </c:pt>
                <c:pt idx="1350">
                  <c:v>12.312505152243055</c:v>
                </c:pt>
                <c:pt idx="1351">
                  <c:v>12.312254949701147</c:v>
                </c:pt>
                <c:pt idx="1352">
                  <c:v>12.312505152243055</c:v>
                </c:pt>
                <c:pt idx="1353">
                  <c:v>12.312505152243055</c:v>
                </c:pt>
                <c:pt idx="1354">
                  <c:v>12.312254949701147</c:v>
                </c:pt>
                <c:pt idx="1355">
                  <c:v>12.312254949701147</c:v>
                </c:pt>
                <c:pt idx="1356">
                  <c:v>12.312254949701147</c:v>
                </c:pt>
                <c:pt idx="1357">
                  <c:v>12.312254949701147</c:v>
                </c:pt>
                <c:pt idx="1358">
                  <c:v>12.312254949701147</c:v>
                </c:pt>
                <c:pt idx="1359">
                  <c:v>12.312505152243055</c:v>
                </c:pt>
                <c:pt idx="1360">
                  <c:v>12.312254949701147</c:v>
                </c:pt>
                <c:pt idx="1361">
                  <c:v>12.312254949701147</c:v>
                </c:pt>
                <c:pt idx="1362">
                  <c:v>12.312505152243055</c:v>
                </c:pt>
                <c:pt idx="1363">
                  <c:v>12.312254949701147</c:v>
                </c:pt>
                <c:pt idx="1364">
                  <c:v>12.312505152243055</c:v>
                </c:pt>
                <c:pt idx="1365">
                  <c:v>12.312254949701147</c:v>
                </c:pt>
                <c:pt idx="1366">
                  <c:v>12.312254949701147</c:v>
                </c:pt>
                <c:pt idx="1367">
                  <c:v>12.312254949701147</c:v>
                </c:pt>
                <c:pt idx="1368">
                  <c:v>12.312254949701147</c:v>
                </c:pt>
                <c:pt idx="1369">
                  <c:v>12.312254949701147</c:v>
                </c:pt>
                <c:pt idx="1370">
                  <c:v>12.312254949701147</c:v>
                </c:pt>
                <c:pt idx="1371">
                  <c:v>12.312254949701147</c:v>
                </c:pt>
                <c:pt idx="1372">
                  <c:v>12.312254949701147</c:v>
                </c:pt>
                <c:pt idx="1373">
                  <c:v>12.312254949701147</c:v>
                </c:pt>
                <c:pt idx="1374">
                  <c:v>12.312254949701147</c:v>
                </c:pt>
                <c:pt idx="1375">
                  <c:v>12.317930845869697</c:v>
                </c:pt>
                <c:pt idx="1376">
                  <c:v>12.317930845869697</c:v>
                </c:pt>
                <c:pt idx="1377">
                  <c:v>12.322106063775616</c:v>
                </c:pt>
                <c:pt idx="1378">
                  <c:v>12.322106063775616</c:v>
                </c:pt>
                <c:pt idx="1379">
                  <c:v>12.322106063775616</c:v>
                </c:pt>
                <c:pt idx="1380">
                  <c:v>12.322106063775616</c:v>
                </c:pt>
                <c:pt idx="1381">
                  <c:v>12.322106063775616</c:v>
                </c:pt>
                <c:pt idx="1382">
                  <c:v>12.322106063775616</c:v>
                </c:pt>
                <c:pt idx="1383">
                  <c:v>12.322106063775616</c:v>
                </c:pt>
                <c:pt idx="1384">
                  <c:v>12.322106063775616</c:v>
                </c:pt>
                <c:pt idx="1385">
                  <c:v>12.322106063775616</c:v>
                </c:pt>
                <c:pt idx="1386">
                  <c:v>12.322106063775616</c:v>
                </c:pt>
                <c:pt idx="1387">
                  <c:v>12.322106063775616</c:v>
                </c:pt>
                <c:pt idx="1388">
                  <c:v>12.322106063775616</c:v>
                </c:pt>
                <c:pt idx="1389">
                  <c:v>12.322106063775616</c:v>
                </c:pt>
                <c:pt idx="1390">
                  <c:v>12.322106063775616</c:v>
                </c:pt>
                <c:pt idx="1391">
                  <c:v>12.322106063775616</c:v>
                </c:pt>
                <c:pt idx="1392">
                  <c:v>12.321855470885106</c:v>
                </c:pt>
                <c:pt idx="1393">
                  <c:v>12.321855470885106</c:v>
                </c:pt>
                <c:pt idx="1394">
                  <c:v>12.321855470885106</c:v>
                </c:pt>
                <c:pt idx="1395">
                  <c:v>12.321855470885106</c:v>
                </c:pt>
                <c:pt idx="1396">
                  <c:v>12.317680422770295</c:v>
                </c:pt>
                <c:pt idx="1397">
                  <c:v>12.317430009852874</c:v>
                </c:pt>
                <c:pt idx="1398">
                  <c:v>12.313839737560663</c:v>
                </c:pt>
                <c:pt idx="1399">
                  <c:v>12.313839737560663</c:v>
                </c:pt>
                <c:pt idx="1400">
                  <c:v>12.313839737560663</c:v>
                </c:pt>
                <c:pt idx="1401">
                  <c:v>12.313839737560663</c:v>
                </c:pt>
                <c:pt idx="1402">
                  <c:v>12.313839737560663</c:v>
                </c:pt>
                <c:pt idx="1403">
                  <c:v>12.313839737560663</c:v>
                </c:pt>
                <c:pt idx="1404">
                  <c:v>12.313839737560663</c:v>
                </c:pt>
                <c:pt idx="1405">
                  <c:v>12.314090004517661</c:v>
                </c:pt>
                <c:pt idx="1406">
                  <c:v>12.314090004517661</c:v>
                </c:pt>
                <c:pt idx="1407">
                  <c:v>12.314090004517661</c:v>
                </c:pt>
                <c:pt idx="1408">
                  <c:v>12.316428459990554</c:v>
                </c:pt>
                <c:pt idx="1409">
                  <c:v>12.31717960711681</c:v>
                </c:pt>
                <c:pt idx="1410">
                  <c:v>12.31717960711681</c:v>
                </c:pt>
                <c:pt idx="1411">
                  <c:v>12.31717960711681</c:v>
                </c:pt>
                <c:pt idx="1412">
                  <c:v>12.31717960711681</c:v>
                </c:pt>
                <c:pt idx="1413">
                  <c:v>12.31717960711681</c:v>
                </c:pt>
                <c:pt idx="1414">
                  <c:v>12.31717960711681</c:v>
                </c:pt>
                <c:pt idx="1415">
                  <c:v>12.31717960711681</c:v>
                </c:pt>
                <c:pt idx="1416">
                  <c:v>12.31717960711681</c:v>
                </c:pt>
                <c:pt idx="1417">
                  <c:v>12.314090004517661</c:v>
                </c:pt>
                <c:pt idx="1418">
                  <c:v>12.313255820886157</c:v>
                </c:pt>
                <c:pt idx="1419">
                  <c:v>12.313255820886157</c:v>
                </c:pt>
                <c:pt idx="1420">
                  <c:v>12.313255820886157</c:v>
                </c:pt>
                <c:pt idx="1421">
                  <c:v>12.313255820886157</c:v>
                </c:pt>
                <c:pt idx="1422">
                  <c:v>12.313255820886157</c:v>
                </c:pt>
                <c:pt idx="1423">
                  <c:v>12.313255820886157</c:v>
                </c:pt>
                <c:pt idx="1424">
                  <c:v>12.313255820886157</c:v>
                </c:pt>
                <c:pt idx="1425">
                  <c:v>12.312505152243055</c:v>
                </c:pt>
                <c:pt idx="1426">
                  <c:v>12.312505152243055</c:v>
                </c:pt>
                <c:pt idx="1427">
                  <c:v>12.308834396560043</c:v>
                </c:pt>
                <c:pt idx="1428">
                  <c:v>12.308584343181309</c:v>
                </c:pt>
                <c:pt idx="1429">
                  <c:v>12.308584343181309</c:v>
                </c:pt>
                <c:pt idx="1430">
                  <c:v>12.308584343181309</c:v>
                </c:pt>
                <c:pt idx="1431">
                  <c:v>12.308834396560043</c:v>
                </c:pt>
                <c:pt idx="1432">
                  <c:v>12.308584343181309</c:v>
                </c:pt>
                <c:pt idx="1433">
                  <c:v>12.308834396560043</c:v>
                </c:pt>
                <c:pt idx="1434">
                  <c:v>12.308834396560043</c:v>
                </c:pt>
                <c:pt idx="1435">
                  <c:v>12.308834396560043</c:v>
                </c:pt>
                <c:pt idx="1436">
                  <c:v>12.30600105304651</c:v>
                </c:pt>
                <c:pt idx="1437">
                  <c:v>12.30600105304651</c:v>
                </c:pt>
                <c:pt idx="1438">
                  <c:v>12.30600105304651</c:v>
                </c:pt>
                <c:pt idx="1439">
                  <c:v>12.30600105304651</c:v>
                </c:pt>
                <c:pt idx="1440">
                  <c:v>12.30600105304651</c:v>
                </c:pt>
                <c:pt idx="1441">
                  <c:v>12.303169013635012</c:v>
                </c:pt>
                <c:pt idx="1442">
                  <c:v>12.303169013635012</c:v>
                </c:pt>
                <c:pt idx="1443">
                  <c:v>12.303169013635012</c:v>
                </c:pt>
                <c:pt idx="1444">
                  <c:v>12.303169013635012</c:v>
                </c:pt>
                <c:pt idx="1445">
                  <c:v>12.303169013635012</c:v>
                </c:pt>
                <c:pt idx="1446">
                  <c:v>12.303169013635012</c:v>
                </c:pt>
                <c:pt idx="1447">
                  <c:v>12.303169013635012</c:v>
                </c:pt>
                <c:pt idx="1448">
                  <c:v>12.303169013635012</c:v>
                </c:pt>
                <c:pt idx="1449">
                  <c:v>12.303169013635012</c:v>
                </c:pt>
                <c:pt idx="1450">
                  <c:v>12.303169013635012</c:v>
                </c:pt>
                <c:pt idx="1451">
                  <c:v>12.303169013635012</c:v>
                </c:pt>
                <c:pt idx="1452">
                  <c:v>12.313255820886157</c:v>
                </c:pt>
                <c:pt idx="1453">
                  <c:v>12.313506064108386</c:v>
                </c:pt>
                <c:pt idx="1454">
                  <c:v>12.313506064108386</c:v>
                </c:pt>
                <c:pt idx="1455">
                  <c:v>12.313255820886157</c:v>
                </c:pt>
                <c:pt idx="1456">
                  <c:v>12.318264759175271</c:v>
                </c:pt>
                <c:pt idx="1457">
                  <c:v>12.318264759175271</c:v>
                </c:pt>
                <c:pt idx="1458">
                  <c:v>12.323194226335506</c:v>
                </c:pt>
                <c:pt idx="1459">
                  <c:v>12.32653702952005</c:v>
                </c:pt>
                <c:pt idx="1460">
                  <c:v>12.337250491581431</c:v>
                </c:pt>
                <c:pt idx="1461">
                  <c:v>12.337250491581431</c:v>
                </c:pt>
                <c:pt idx="1462">
                  <c:v>12.337250491581431</c:v>
                </c:pt>
                <c:pt idx="1463">
                  <c:v>12.337250491581431</c:v>
                </c:pt>
                <c:pt idx="1464">
                  <c:v>12.342530398878557</c:v>
                </c:pt>
                <c:pt idx="1465">
                  <c:v>12.342530398878557</c:v>
                </c:pt>
                <c:pt idx="1466">
                  <c:v>12.344039159842881</c:v>
                </c:pt>
                <c:pt idx="1467">
                  <c:v>12.344290655866143</c:v>
                </c:pt>
                <c:pt idx="1468">
                  <c:v>12.347728795537591</c:v>
                </c:pt>
                <c:pt idx="1469">
                  <c:v>12.347728795537591</c:v>
                </c:pt>
                <c:pt idx="1470">
                  <c:v>12.347728795537591</c:v>
                </c:pt>
                <c:pt idx="1471">
                  <c:v>12.347728795537591</c:v>
                </c:pt>
                <c:pt idx="1472">
                  <c:v>12.347728795537591</c:v>
                </c:pt>
                <c:pt idx="1473">
                  <c:v>12.347728795537591</c:v>
                </c:pt>
                <c:pt idx="1474">
                  <c:v>12.347728795537591</c:v>
                </c:pt>
                <c:pt idx="1475">
                  <c:v>12.347728795537591</c:v>
                </c:pt>
                <c:pt idx="1476">
                  <c:v>12.353773294109377</c:v>
                </c:pt>
                <c:pt idx="1477">
                  <c:v>12.353773294109377</c:v>
                </c:pt>
                <c:pt idx="1478">
                  <c:v>12.358479142466916</c:v>
                </c:pt>
                <c:pt idx="1479">
                  <c:v>12.358731227237405</c:v>
                </c:pt>
                <c:pt idx="1480">
                  <c:v>12.363188577331512</c:v>
                </c:pt>
                <c:pt idx="1481">
                  <c:v>12.363188577331512</c:v>
                </c:pt>
                <c:pt idx="1482">
                  <c:v>12.363188577331512</c:v>
                </c:pt>
                <c:pt idx="1483">
                  <c:v>12.363188577331512</c:v>
                </c:pt>
                <c:pt idx="1484">
                  <c:v>12.364197746839311</c:v>
                </c:pt>
                <c:pt idx="1485">
                  <c:v>12.364197746839311</c:v>
                </c:pt>
                <c:pt idx="1486">
                  <c:v>12.366553116510762</c:v>
                </c:pt>
                <c:pt idx="1487">
                  <c:v>12.366553116510762</c:v>
                </c:pt>
                <c:pt idx="1488">
                  <c:v>12.367646986072675</c:v>
                </c:pt>
                <c:pt idx="1489">
                  <c:v>12.367646986072675</c:v>
                </c:pt>
                <c:pt idx="1490">
                  <c:v>12.367646986072675</c:v>
                </c:pt>
                <c:pt idx="1491">
                  <c:v>12.367394537459859</c:v>
                </c:pt>
                <c:pt idx="1492">
                  <c:v>12.367646986072675</c:v>
                </c:pt>
                <c:pt idx="1493">
                  <c:v>12.367646986072675</c:v>
                </c:pt>
                <c:pt idx="1494">
                  <c:v>12.367646986072675</c:v>
                </c:pt>
                <c:pt idx="1495">
                  <c:v>12.367646986072675</c:v>
                </c:pt>
                <c:pt idx="1496">
                  <c:v>12.367646986072675</c:v>
                </c:pt>
                <c:pt idx="1497">
                  <c:v>12.367646986072675</c:v>
                </c:pt>
                <c:pt idx="1498">
                  <c:v>12.367646986072675</c:v>
                </c:pt>
                <c:pt idx="1499">
                  <c:v>12.367646986072675</c:v>
                </c:pt>
                <c:pt idx="1500">
                  <c:v>12.367646986072675</c:v>
                </c:pt>
                <c:pt idx="1501">
                  <c:v>12.367646986072675</c:v>
                </c:pt>
                <c:pt idx="1502">
                  <c:v>12.367646986072675</c:v>
                </c:pt>
                <c:pt idx="1503">
                  <c:v>12.367646986072675</c:v>
                </c:pt>
                <c:pt idx="1504">
                  <c:v>12.367646986072675</c:v>
                </c:pt>
                <c:pt idx="1505">
                  <c:v>12.370258383985286</c:v>
                </c:pt>
                <c:pt idx="1506">
                  <c:v>12.370258383985286</c:v>
                </c:pt>
                <c:pt idx="1507">
                  <c:v>12.376324965606923</c:v>
                </c:pt>
                <c:pt idx="1508">
                  <c:v>12.376324965606923</c:v>
                </c:pt>
                <c:pt idx="1509">
                  <c:v>12.376324965606923</c:v>
                </c:pt>
                <c:pt idx="1510">
                  <c:v>12.376324965606923</c:v>
                </c:pt>
                <c:pt idx="1511">
                  <c:v>12.376324965606923</c:v>
                </c:pt>
                <c:pt idx="1512">
                  <c:v>12.376577778938627</c:v>
                </c:pt>
                <c:pt idx="1513">
                  <c:v>12.376324965606923</c:v>
                </c:pt>
                <c:pt idx="1514">
                  <c:v>12.376324965606923</c:v>
                </c:pt>
                <c:pt idx="1515">
                  <c:v>12.376324965606923</c:v>
                </c:pt>
                <c:pt idx="1516">
                  <c:v>12.376324965606923</c:v>
                </c:pt>
                <c:pt idx="1517">
                  <c:v>12.376324965606923</c:v>
                </c:pt>
                <c:pt idx="1518">
                  <c:v>12.376324965606923</c:v>
                </c:pt>
                <c:pt idx="1519">
                  <c:v>12.376324965606923</c:v>
                </c:pt>
                <c:pt idx="1520">
                  <c:v>12.376324965606923</c:v>
                </c:pt>
                <c:pt idx="1521">
                  <c:v>12.376324965606923</c:v>
                </c:pt>
                <c:pt idx="1522">
                  <c:v>12.375819369927184</c:v>
                </c:pt>
                <c:pt idx="1523">
                  <c:v>12.375819369927184</c:v>
                </c:pt>
                <c:pt idx="1524">
                  <c:v>12.375819369927184</c:v>
                </c:pt>
                <c:pt idx="1525">
                  <c:v>12.37337407997904</c:v>
                </c:pt>
                <c:pt idx="1526">
                  <c:v>12.370258383985286</c:v>
                </c:pt>
                <c:pt idx="1527">
                  <c:v>12.370258383985286</c:v>
                </c:pt>
                <c:pt idx="1528">
                  <c:v>12.370258383985286</c:v>
                </c:pt>
                <c:pt idx="1529">
                  <c:v>12.365291199739328</c:v>
                </c:pt>
                <c:pt idx="1530">
                  <c:v>12.365291199739328</c:v>
                </c:pt>
                <c:pt idx="1531">
                  <c:v>12.36394543901728</c:v>
                </c:pt>
                <c:pt idx="1532">
                  <c:v>12.36394543901728</c:v>
                </c:pt>
                <c:pt idx="1533">
                  <c:v>12.359235427631358</c:v>
                </c:pt>
                <c:pt idx="1534">
                  <c:v>12.358983322292005</c:v>
                </c:pt>
                <c:pt idx="1535">
                  <c:v>12.358983322292005</c:v>
                </c:pt>
                <c:pt idx="1536">
                  <c:v>12.358983322292005</c:v>
                </c:pt>
                <c:pt idx="1537">
                  <c:v>12.358983322292005</c:v>
                </c:pt>
                <c:pt idx="1538">
                  <c:v>12.359235427631358</c:v>
                </c:pt>
                <c:pt idx="1539">
                  <c:v>12.358983322292005</c:v>
                </c:pt>
                <c:pt idx="1540">
                  <c:v>12.359235427631358</c:v>
                </c:pt>
                <c:pt idx="1541">
                  <c:v>12.358983322292005</c:v>
                </c:pt>
                <c:pt idx="1542">
                  <c:v>12.358983322292005</c:v>
                </c:pt>
                <c:pt idx="1543">
                  <c:v>12.359235427631358</c:v>
                </c:pt>
                <c:pt idx="1544">
                  <c:v>12.359991805364189</c:v>
                </c:pt>
                <c:pt idx="1545">
                  <c:v>12.36344085426401</c:v>
                </c:pt>
                <c:pt idx="1546">
                  <c:v>12.374724054321465</c:v>
                </c:pt>
                <c:pt idx="1547">
                  <c:v>12.374724054321465</c:v>
                </c:pt>
                <c:pt idx="1548">
                  <c:v>12.374724054321465</c:v>
                </c:pt>
                <c:pt idx="1549">
                  <c:v>12.374724054321465</c:v>
                </c:pt>
                <c:pt idx="1550">
                  <c:v>12.374724054321465</c:v>
                </c:pt>
                <c:pt idx="1551">
                  <c:v>12.374724054321465</c:v>
                </c:pt>
                <c:pt idx="1552">
                  <c:v>12.374724054321465</c:v>
                </c:pt>
                <c:pt idx="1553">
                  <c:v>12.374724054321465</c:v>
                </c:pt>
                <c:pt idx="1554">
                  <c:v>12.374724054321465</c:v>
                </c:pt>
                <c:pt idx="1555">
                  <c:v>12.374724054321465</c:v>
                </c:pt>
                <c:pt idx="1556">
                  <c:v>12.374724054321465</c:v>
                </c:pt>
                <c:pt idx="1557">
                  <c:v>12.374724054321465</c:v>
                </c:pt>
                <c:pt idx="1558">
                  <c:v>12.374724054321465</c:v>
                </c:pt>
                <c:pt idx="1559">
                  <c:v>12.374724054321465</c:v>
                </c:pt>
                <c:pt idx="1560">
                  <c:v>12.374724054321465</c:v>
                </c:pt>
                <c:pt idx="1561">
                  <c:v>12.374724054321465</c:v>
                </c:pt>
                <c:pt idx="1562">
                  <c:v>12.374724054321465</c:v>
                </c:pt>
                <c:pt idx="1563">
                  <c:v>12.374724054321465</c:v>
                </c:pt>
                <c:pt idx="1564">
                  <c:v>12.374724054321465</c:v>
                </c:pt>
                <c:pt idx="1565">
                  <c:v>12.374724054321465</c:v>
                </c:pt>
                <c:pt idx="1566">
                  <c:v>12.374724054321465</c:v>
                </c:pt>
                <c:pt idx="1567">
                  <c:v>12.374724054321465</c:v>
                </c:pt>
                <c:pt idx="1568">
                  <c:v>12.374724054321465</c:v>
                </c:pt>
                <c:pt idx="1569">
                  <c:v>12.374724054321465</c:v>
                </c:pt>
                <c:pt idx="1570">
                  <c:v>12.374724054321465</c:v>
                </c:pt>
                <c:pt idx="1571">
                  <c:v>12.374724054321465</c:v>
                </c:pt>
                <c:pt idx="1572">
                  <c:v>12.374724054321465</c:v>
                </c:pt>
                <c:pt idx="1573">
                  <c:v>12.374724054321465</c:v>
                </c:pt>
                <c:pt idx="1574">
                  <c:v>12.388138266737375</c:v>
                </c:pt>
                <c:pt idx="1575">
                  <c:v>12.389235958381748</c:v>
                </c:pt>
                <c:pt idx="1576">
                  <c:v>12.389235958381748</c:v>
                </c:pt>
                <c:pt idx="1577">
                  <c:v>12.389235958381748</c:v>
                </c:pt>
                <c:pt idx="1578">
                  <c:v>12.389235958381748</c:v>
                </c:pt>
                <c:pt idx="1579">
                  <c:v>12.389235958381748</c:v>
                </c:pt>
                <c:pt idx="1580">
                  <c:v>12.389235958381748</c:v>
                </c:pt>
                <c:pt idx="1581">
                  <c:v>12.389235958381748</c:v>
                </c:pt>
                <c:pt idx="1582">
                  <c:v>12.389235958381748</c:v>
                </c:pt>
                <c:pt idx="1583">
                  <c:v>12.389235958381748</c:v>
                </c:pt>
                <c:pt idx="1584">
                  <c:v>12.389235958381748</c:v>
                </c:pt>
                <c:pt idx="1585">
                  <c:v>12.380539870013115</c:v>
                </c:pt>
                <c:pt idx="1586">
                  <c:v>12.380792855573064</c:v>
                </c:pt>
                <c:pt idx="1587">
                  <c:v>12.374469156608484</c:v>
                </c:pt>
                <c:pt idx="1588">
                  <c:v>12.374469156608484</c:v>
                </c:pt>
                <c:pt idx="1589">
                  <c:v>12.374724054321465</c:v>
                </c:pt>
                <c:pt idx="1590">
                  <c:v>12.374724054321465</c:v>
                </c:pt>
                <c:pt idx="1591">
                  <c:v>12.374469156608484</c:v>
                </c:pt>
                <c:pt idx="1592">
                  <c:v>12.374469156608484</c:v>
                </c:pt>
                <c:pt idx="1593">
                  <c:v>12.374469156608484</c:v>
                </c:pt>
                <c:pt idx="1594">
                  <c:v>12.377336280908677</c:v>
                </c:pt>
                <c:pt idx="1595">
                  <c:v>12.377336280908677</c:v>
                </c:pt>
                <c:pt idx="1596">
                  <c:v>12.377336280908677</c:v>
                </c:pt>
                <c:pt idx="1597">
                  <c:v>12.377336280908677</c:v>
                </c:pt>
                <c:pt idx="1598">
                  <c:v>12.377336280908677</c:v>
                </c:pt>
                <c:pt idx="1599">
                  <c:v>12.377336280908677</c:v>
                </c:pt>
                <c:pt idx="1600">
                  <c:v>12.377336280908677</c:v>
                </c:pt>
                <c:pt idx="1601">
                  <c:v>12.37758913555912</c:v>
                </c:pt>
                <c:pt idx="1602">
                  <c:v>12.377336280908677</c:v>
                </c:pt>
                <c:pt idx="1603">
                  <c:v>12.377336280908677</c:v>
                </c:pt>
                <c:pt idx="1604">
                  <c:v>12.377336280908677</c:v>
                </c:pt>
                <c:pt idx="1605">
                  <c:v>12.377336280908677</c:v>
                </c:pt>
                <c:pt idx="1606">
                  <c:v>12.377336280908677</c:v>
                </c:pt>
                <c:pt idx="1607">
                  <c:v>12.377336280908677</c:v>
                </c:pt>
                <c:pt idx="1608">
                  <c:v>12.377336280908677</c:v>
                </c:pt>
                <c:pt idx="1609">
                  <c:v>12.377336280908677</c:v>
                </c:pt>
                <c:pt idx="1610">
                  <c:v>12.37758913555912</c:v>
                </c:pt>
                <c:pt idx="1611">
                  <c:v>12.377336280908677</c:v>
                </c:pt>
                <c:pt idx="1612">
                  <c:v>12.377336280908677</c:v>
                </c:pt>
                <c:pt idx="1613">
                  <c:v>12.377336280908677</c:v>
                </c:pt>
                <c:pt idx="1614">
                  <c:v>12.37758913555912</c:v>
                </c:pt>
                <c:pt idx="1615">
                  <c:v>12.377336280908677</c:v>
                </c:pt>
                <c:pt idx="1616">
                  <c:v>12.377336280908677</c:v>
                </c:pt>
                <c:pt idx="1617">
                  <c:v>12.377336280908677</c:v>
                </c:pt>
                <c:pt idx="1618">
                  <c:v>12.37758913555912</c:v>
                </c:pt>
                <c:pt idx="1619">
                  <c:v>12.37758913555912</c:v>
                </c:pt>
                <c:pt idx="1620">
                  <c:v>12.37758913555912</c:v>
                </c:pt>
                <c:pt idx="1621">
                  <c:v>12.37758913555912</c:v>
                </c:pt>
                <c:pt idx="1622">
                  <c:v>12.372868725363869</c:v>
                </c:pt>
                <c:pt idx="1623">
                  <c:v>12.372616063535775</c:v>
                </c:pt>
                <c:pt idx="1624">
                  <c:v>12.372616063535775</c:v>
                </c:pt>
                <c:pt idx="1625">
                  <c:v>12.372616063535775</c:v>
                </c:pt>
                <c:pt idx="1626">
                  <c:v>12.372616063535775</c:v>
                </c:pt>
                <c:pt idx="1627">
                  <c:v>12.372616063535775</c:v>
                </c:pt>
                <c:pt idx="1628">
                  <c:v>12.372616063535775</c:v>
                </c:pt>
                <c:pt idx="1629">
                  <c:v>12.372616063535775</c:v>
                </c:pt>
                <c:pt idx="1630">
                  <c:v>12.372616063535775</c:v>
                </c:pt>
                <c:pt idx="1631">
                  <c:v>12.372616063535775</c:v>
                </c:pt>
                <c:pt idx="1632">
                  <c:v>12.372616063535775</c:v>
                </c:pt>
                <c:pt idx="1633">
                  <c:v>12.375229560508361</c:v>
                </c:pt>
                <c:pt idx="1634">
                  <c:v>12.375229560508361</c:v>
                </c:pt>
                <c:pt idx="1635">
                  <c:v>12.37758913555912</c:v>
                </c:pt>
                <c:pt idx="1636">
                  <c:v>12.37758913555912</c:v>
                </c:pt>
                <c:pt idx="1637">
                  <c:v>12.37758913555912</c:v>
                </c:pt>
                <c:pt idx="1638">
                  <c:v>12.37758913555912</c:v>
                </c:pt>
                <c:pt idx="1639">
                  <c:v>12.387631705426507</c:v>
                </c:pt>
                <c:pt idx="1640">
                  <c:v>12.387631705426507</c:v>
                </c:pt>
                <c:pt idx="1641">
                  <c:v>12.387631705426507</c:v>
                </c:pt>
                <c:pt idx="1642">
                  <c:v>12.387631705426507</c:v>
                </c:pt>
                <c:pt idx="1643">
                  <c:v>12.387631705426507</c:v>
                </c:pt>
                <c:pt idx="1644">
                  <c:v>12.387631705426507</c:v>
                </c:pt>
                <c:pt idx="1645">
                  <c:v>12.387631705426507</c:v>
                </c:pt>
                <c:pt idx="1646">
                  <c:v>12.387631705426507</c:v>
                </c:pt>
                <c:pt idx="1647">
                  <c:v>12.387631705426507</c:v>
                </c:pt>
                <c:pt idx="1648">
                  <c:v>12.387631705426507</c:v>
                </c:pt>
                <c:pt idx="1649">
                  <c:v>12.387631705426507</c:v>
                </c:pt>
                <c:pt idx="1650">
                  <c:v>12.387631705426507</c:v>
                </c:pt>
                <c:pt idx="1651">
                  <c:v>12.385772504280828</c:v>
                </c:pt>
                <c:pt idx="1652">
                  <c:v>12.385772504280828</c:v>
                </c:pt>
                <c:pt idx="1653">
                  <c:v>12.386025703736813</c:v>
                </c:pt>
                <c:pt idx="1654">
                  <c:v>12.386025703736813</c:v>
                </c:pt>
                <c:pt idx="1655">
                  <c:v>12.386025703736813</c:v>
                </c:pt>
                <c:pt idx="1656">
                  <c:v>12.386025703736813</c:v>
                </c:pt>
                <c:pt idx="1657">
                  <c:v>12.386025703736813</c:v>
                </c:pt>
                <c:pt idx="1658">
                  <c:v>12.386025703736813</c:v>
                </c:pt>
                <c:pt idx="1659">
                  <c:v>12.386025703736813</c:v>
                </c:pt>
                <c:pt idx="1660">
                  <c:v>12.386025703736813</c:v>
                </c:pt>
                <c:pt idx="1661">
                  <c:v>12.386025703736813</c:v>
                </c:pt>
                <c:pt idx="1662">
                  <c:v>12.386025703736813</c:v>
                </c:pt>
                <c:pt idx="1663">
                  <c:v>12.386025703736813</c:v>
                </c:pt>
                <c:pt idx="1664">
                  <c:v>12.386025703736813</c:v>
                </c:pt>
                <c:pt idx="1665">
                  <c:v>12.386025703736813</c:v>
                </c:pt>
                <c:pt idx="1666">
                  <c:v>12.387631705426507</c:v>
                </c:pt>
                <c:pt idx="1667">
                  <c:v>12.387631705426507</c:v>
                </c:pt>
                <c:pt idx="1668">
                  <c:v>12.392361222676362</c:v>
                </c:pt>
                <c:pt idx="1669">
                  <c:v>12.394222402532915</c:v>
                </c:pt>
                <c:pt idx="1670">
                  <c:v>12.394222402532915</c:v>
                </c:pt>
                <c:pt idx="1671">
                  <c:v>12.402681668172828</c:v>
                </c:pt>
                <c:pt idx="1672">
                  <c:v>12.402681668172828</c:v>
                </c:pt>
                <c:pt idx="1673">
                  <c:v>12.408441262655609</c:v>
                </c:pt>
                <c:pt idx="1674">
                  <c:v>12.408441262655609</c:v>
                </c:pt>
                <c:pt idx="1675">
                  <c:v>12.413695339726781</c:v>
                </c:pt>
                <c:pt idx="1676">
                  <c:v>12.413695339726781</c:v>
                </c:pt>
                <c:pt idx="1677">
                  <c:v>12.413695339726781</c:v>
                </c:pt>
                <c:pt idx="1678">
                  <c:v>12.413695339726781</c:v>
                </c:pt>
                <c:pt idx="1679">
                  <c:v>12.413695339726781</c:v>
                </c:pt>
                <c:pt idx="1680">
                  <c:v>12.413695339726781</c:v>
                </c:pt>
                <c:pt idx="1681">
                  <c:v>12.413695339726781</c:v>
                </c:pt>
                <c:pt idx="1682">
                  <c:v>12.414034465235668</c:v>
                </c:pt>
                <c:pt idx="1683">
                  <c:v>12.41641103747947</c:v>
                </c:pt>
                <c:pt idx="1684">
                  <c:v>12.41641103747947</c:v>
                </c:pt>
                <c:pt idx="1685">
                  <c:v>12.41641103747947</c:v>
                </c:pt>
                <c:pt idx="1686">
                  <c:v>12.41641103747947</c:v>
                </c:pt>
                <c:pt idx="1687">
                  <c:v>12.416156594217275</c:v>
                </c:pt>
                <c:pt idx="1688">
                  <c:v>12.41641103747947</c:v>
                </c:pt>
                <c:pt idx="1689">
                  <c:v>12.41641103747947</c:v>
                </c:pt>
                <c:pt idx="1690">
                  <c:v>12.41641103747947</c:v>
                </c:pt>
                <c:pt idx="1691">
                  <c:v>12.41641103747947</c:v>
                </c:pt>
                <c:pt idx="1692">
                  <c:v>12.41641103747947</c:v>
                </c:pt>
                <c:pt idx="1693">
                  <c:v>12.416156594217275</c:v>
                </c:pt>
                <c:pt idx="1694">
                  <c:v>12.41641103747947</c:v>
                </c:pt>
                <c:pt idx="1695">
                  <c:v>12.41641103747947</c:v>
                </c:pt>
                <c:pt idx="1696">
                  <c:v>12.41641103747947</c:v>
                </c:pt>
                <c:pt idx="1697">
                  <c:v>12.416156594217275</c:v>
                </c:pt>
                <c:pt idx="1698">
                  <c:v>12.41641103747947</c:v>
                </c:pt>
                <c:pt idx="1699">
                  <c:v>12.41641103747947</c:v>
                </c:pt>
                <c:pt idx="1700">
                  <c:v>12.41641103747947</c:v>
                </c:pt>
                <c:pt idx="1701">
                  <c:v>12.416156594217275</c:v>
                </c:pt>
                <c:pt idx="1702">
                  <c:v>12.422777687060357</c:v>
                </c:pt>
                <c:pt idx="1703">
                  <c:v>12.422777687060357</c:v>
                </c:pt>
                <c:pt idx="1704">
                  <c:v>12.422777687060357</c:v>
                </c:pt>
                <c:pt idx="1705">
                  <c:v>12.422777687060357</c:v>
                </c:pt>
                <c:pt idx="1706">
                  <c:v>12.422777687060357</c:v>
                </c:pt>
                <c:pt idx="1707">
                  <c:v>12.422777687060357</c:v>
                </c:pt>
                <c:pt idx="1708">
                  <c:v>12.422777687060357</c:v>
                </c:pt>
                <c:pt idx="1709">
                  <c:v>12.422777687060357</c:v>
                </c:pt>
                <c:pt idx="1710">
                  <c:v>12.422777687060357</c:v>
                </c:pt>
                <c:pt idx="1711">
                  <c:v>12.422777687060357</c:v>
                </c:pt>
                <c:pt idx="1712">
                  <c:v>12.422777687060357</c:v>
                </c:pt>
                <c:pt idx="1713">
                  <c:v>12.422777687060357</c:v>
                </c:pt>
                <c:pt idx="1714">
                  <c:v>12.422777687060357</c:v>
                </c:pt>
                <c:pt idx="1715">
                  <c:v>12.420059203891503</c:v>
                </c:pt>
                <c:pt idx="1716">
                  <c:v>12.4198046110888</c:v>
                </c:pt>
                <c:pt idx="1717">
                  <c:v>12.417428914822485</c:v>
                </c:pt>
                <c:pt idx="1718">
                  <c:v>12.417428914822485</c:v>
                </c:pt>
                <c:pt idx="1719">
                  <c:v>12.412678074361418</c:v>
                </c:pt>
                <c:pt idx="1720">
                  <c:v>12.412932375072089</c:v>
                </c:pt>
                <c:pt idx="1721">
                  <c:v>12.412932375072089</c:v>
                </c:pt>
                <c:pt idx="1722">
                  <c:v>12.412932375072089</c:v>
                </c:pt>
                <c:pt idx="1723">
                  <c:v>12.412932375072089</c:v>
                </c:pt>
                <c:pt idx="1724">
                  <c:v>12.412932375072089</c:v>
                </c:pt>
                <c:pt idx="1725">
                  <c:v>12.412932375072089</c:v>
                </c:pt>
                <c:pt idx="1726">
                  <c:v>12.412678074361418</c:v>
                </c:pt>
                <c:pt idx="1727">
                  <c:v>12.412932375072089</c:v>
                </c:pt>
                <c:pt idx="1728">
                  <c:v>12.412932375072089</c:v>
                </c:pt>
                <c:pt idx="1729">
                  <c:v>12.412932375072089</c:v>
                </c:pt>
                <c:pt idx="1730">
                  <c:v>12.426174742221452</c:v>
                </c:pt>
                <c:pt idx="1731">
                  <c:v>12.424306132005398</c:v>
                </c:pt>
                <c:pt idx="1732">
                  <c:v>12.421674044011816</c:v>
                </c:pt>
                <c:pt idx="1733">
                  <c:v>12.420313807132185</c:v>
                </c:pt>
                <c:pt idx="1734">
                  <c:v>12.436551608408507</c:v>
                </c:pt>
                <c:pt idx="1735">
                  <c:v>12.45855061690018</c:v>
                </c:pt>
                <c:pt idx="1736">
                  <c:v>12.469238262169547</c:v>
                </c:pt>
                <c:pt idx="1737">
                  <c:v>12.476686831534867</c:v>
                </c:pt>
                <c:pt idx="1738">
                  <c:v>12.609853914605239</c:v>
                </c:pt>
                <c:pt idx="1739">
                  <c:v>12.701345895927984</c:v>
                </c:pt>
                <c:pt idx="1740">
                  <c:v>12.754390822986316</c:v>
                </c:pt>
                <c:pt idx="1741">
                  <c:v>12.773668540663961</c:v>
                </c:pt>
                <c:pt idx="1742">
                  <c:v>12.793364788327215</c:v>
                </c:pt>
                <c:pt idx="1743">
                  <c:v>12.807973237165783</c:v>
                </c:pt>
                <c:pt idx="1744">
                  <c:v>12.792464409158429</c:v>
                </c:pt>
                <c:pt idx="1745">
                  <c:v>12.759138196769648</c:v>
                </c:pt>
                <c:pt idx="1746">
                  <c:v>12.797870896450467</c:v>
                </c:pt>
                <c:pt idx="1747">
                  <c:v>12.797510475815425</c:v>
                </c:pt>
                <c:pt idx="1748">
                  <c:v>12.765054399879972</c:v>
                </c:pt>
                <c:pt idx="1749">
                  <c:v>12.797510475815425</c:v>
                </c:pt>
                <c:pt idx="1750">
                  <c:v>12.788321989791074</c:v>
                </c:pt>
                <c:pt idx="1751">
                  <c:v>12.846365550354964</c:v>
                </c:pt>
                <c:pt idx="1752">
                  <c:v>12.789944021582444</c:v>
                </c:pt>
                <c:pt idx="1753">
                  <c:v>12.734370500306202</c:v>
                </c:pt>
                <c:pt idx="1754">
                  <c:v>12.653054811752284</c:v>
                </c:pt>
                <c:pt idx="1755">
                  <c:v>12.636598510360542</c:v>
                </c:pt>
                <c:pt idx="1756">
                  <c:v>12.636334962794679</c:v>
                </c:pt>
                <c:pt idx="1757">
                  <c:v>12.635807900640701</c:v>
                </c:pt>
                <c:pt idx="1758">
                  <c:v>12.627817262072616</c:v>
                </c:pt>
                <c:pt idx="1759">
                  <c:v>12.619135817369484</c:v>
                </c:pt>
                <c:pt idx="1760">
                  <c:v>12.620187205562441</c:v>
                </c:pt>
                <c:pt idx="1761">
                  <c:v>12.630890773259422</c:v>
                </c:pt>
                <c:pt idx="1762">
                  <c:v>12.629484332493224</c:v>
                </c:pt>
                <c:pt idx="1763">
                  <c:v>12.630890773259422</c:v>
                </c:pt>
                <c:pt idx="1764">
                  <c:v>12.630890773259422</c:v>
                </c:pt>
                <c:pt idx="1765">
                  <c:v>12.654992868157784</c:v>
                </c:pt>
                <c:pt idx="1766">
                  <c:v>12.675385162140893</c:v>
                </c:pt>
                <c:pt idx="1767">
                  <c:v>12.650322663928275</c:v>
                </c:pt>
                <c:pt idx="1768">
                  <c:v>12.659137511690817</c:v>
                </c:pt>
                <c:pt idx="1769">
                  <c:v>12.655785880543531</c:v>
                </c:pt>
                <c:pt idx="1770">
                  <c:v>12.653583313717316</c:v>
                </c:pt>
                <c:pt idx="1771">
                  <c:v>12.672910693191902</c:v>
                </c:pt>
                <c:pt idx="1772">
                  <c:v>12.661871207208931</c:v>
                </c:pt>
                <c:pt idx="1773">
                  <c:v>12.689991045242191</c:v>
                </c:pt>
                <c:pt idx="1774">
                  <c:v>12.706320320097635</c:v>
                </c:pt>
                <c:pt idx="1775">
                  <c:v>12.688573684035021</c:v>
                </c:pt>
                <c:pt idx="1776">
                  <c:v>12.703032438037557</c:v>
                </c:pt>
                <c:pt idx="1777">
                  <c:v>12.714944289750616</c:v>
                </c:pt>
                <c:pt idx="1778">
                  <c:v>12.711296362914396</c:v>
                </c:pt>
                <c:pt idx="1779">
                  <c:v>12.716011704167974</c:v>
                </c:pt>
                <c:pt idx="1780">
                  <c:v>12.723490909819596</c:v>
                </c:pt>
                <c:pt idx="1781">
                  <c:v>12.7274131894566</c:v>
                </c:pt>
                <c:pt idx="1782">
                  <c:v>12.756093777938958</c:v>
                </c:pt>
                <c:pt idx="1783">
                  <c:v>12.796156769382955</c:v>
                </c:pt>
                <c:pt idx="1784">
                  <c:v>12.76281363884358</c:v>
                </c:pt>
                <c:pt idx="1785">
                  <c:v>12.749917569184984</c:v>
                </c:pt>
                <c:pt idx="1786">
                  <c:v>12.760840122670327</c:v>
                </c:pt>
                <c:pt idx="1787">
                  <c:v>12.777352360036673</c:v>
                </c:pt>
                <c:pt idx="1788">
                  <c:v>12.811857479323036</c:v>
                </c:pt>
                <c:pt idx="1789">
                  <c:v>12.806258716510756</c:v>
                </c:pt>
                <c:pt idx="1790">
                  <c:v>12.790214015603938</c:v>
                </c:pt>
                <c:pt idx="1791">
                  <c:v>12.775913115236172</c:v>
                </c:pt>
                <c:pt idx="1792">
                  <c:v>12.789944021582444</c:v>
                </c:pt>
                <c:pt idx="1793">
                  <c:v>12.771783707432704</c:v>
                </c:pt>
                <c:pt idx="1794">
                  <c:v>12.765323344079668</c:v>
                </c:pt>
                <c:pt idx="1795">
                  <c:v>12.761377667287464</c:v>
                </c:pt>
                <c:pt idx="1796">
                  <c:v>12.812489643823282</c:v>
                </c:pt>
                <c:pt idx="1797">
                  <c:v>12.850636515995706</c:v>
                </c:pt>
                <c:pt idx="1798">
                  <c:v>12.714054914617739</c:v>
                </c:pt>
                <c:pt idx="1799">
                  <c:v>12.55791299075592</c:v>
                </c:pt>
                <c:pt idx="1800">
                  <c:v>12.404205171759541</c:v>
                </c:pt>
                <c:pt idx="1801">
                  <c:v>12.253471108750468</c:v>
                </c:pt>
                <c:pt idx="1802">
                  <c:v>12.487146068481181</c:v>
                </c:pt>
                <c:pt idx="1803">
                  <c:v>12.165199318629867</c:v>
                </c:pt>
                <c:pt idx="1804">
                  <c:v>12.274163519507667</c:v>
                </c:pt>
                <c:pt idx="1805">
                  <c:v>12.276153055859112</c:v>
                </c:pt>
                <c:pt idx="1806">
                  <c:v>12.464704129088771</c:v>
                </c:pt>
                <c:pt idx="1807">
                  <c:v>12.779059148860753</c:v>
                </c:pt>
                <c:pt idx="1808">
                  <c:v>13.112233616958767</c:v>
                </c:pt>
                <c:pt idx="1809">
                  <c:v>13.460554221399445</c:v>
                </c:pt>
                <c:pt idx="1810">
                  <c:v>13.808550127408024</c:v>
                </c:pt>
                <c:pt idx="1811">
                  <c:v>13.923352240966352</c:v>
                </c:pt>
                <c:pt idx="1812">
                  <c:v>13.921325498201272</c:v>
                </c:pt>
                <c:pt idx="1813">
                  <c:v>13.784352239702415</c:v>
                </c:pt>
                <c:pt idx="1814">
                  <c:v>13.416524702801807</c:v>
                </c:pt>
                <c:pt idx="1815">
                  <c:v>13.074024685135692</c:v>
                </c:pt>
                <c:pt idx="1816">
                  <c:v>12.743568646484334</c:v>
                </c:pt>
                <c:pt idx="1817">
                  <c:v>12.433571936696948</c:v>
                </c:pt>
                <c:pt idx="1818">
                  <c:v>12.248844875371876</c:v>
                </c:pt>
                <c:pt idx="1819">
                  <c:v>12.256858837345657</c:v>
                </c:pt>
                <c:pt idx="1820">
                  <c:v>12.484744542323284</c:v>
                </c:pt>
                <c:pt idx="1821">
                  <c:v>12.799763437901877</c:v>
                </c:pt>
                <c:pt idx="1822">
                  <c:v>13.133558000340631</c:v>
                </c:pt>
                <c:pt idx="1823">
                  <c:v>13.479825313802847</c:v>
                </c:pt>
                <c:pt idx="1824">
                  <c:v>13.814113773080026</c:v>
                </c:pt>
                <c:pt idx="1825">
                  <c:v>13.897369006821821</c:v>
                </c:pt>
                <c:pt idx="1826">
                  <c:v>13.583213883018846</c:v>
                </c:pt>
                <c:pt idx="1827">
                  <c:v>13.227155843544335</c:v>
                </c:pt>
                <c:pt idx="1828">
                  <c:v>12.88983617466741</c:v>
                </c:pt>
                <c:pt idx="1829">
                  <c:v>12.660460120173733</c:v>
                </c:pt>
                <c:pt idx="1830">
                  <c:v>12.66072467503523</c:v>
                </c:pt>
                <c:pt idx="1831">
                  <c:v>12.661077432049803</c:v>
                </c:pt>
                <c:pt idx="1832">
                  <c:v>12.661077432049803</c:v>
                </c:pt>
                <c:pt idx="1833">
                  <c:v>12.661077432049803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176768"/>
        <c:axId val="268190848"/>
      </c:scatterChart>
      <c:scatterChart>
        <c:scatterStyle val="lineMarker"/>
        <c:varyColors val="0"/>
        <c:ser>
          <c:idx val="1"/>
          <c:order val="2"/>
          <c:tx>
            <c:strRef>
              <c:f>FmtData!$Q$9</c:f>
              <c:strCache>
                <c:ptCount val="1"/>
                <c:pt idx="0">
                  <c:v>CFluidTemp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squar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FmtData!$Q$10:$Q$32000</c:f>
              <c:numCache>
                <c:formatCode>General</c:formatCode>
                <c:ptCount val="31991"/>
                <c:pt idx="0">
                  <c:v>168.8</c:v>
                </c:pt>
                <c:pt idx="1">
                  <c:v>168.8</c:v>
                </c:pt>
                <c:pt idx="2">
                  <c:v>168.8</c:v>
                </c:pt>
                <c:pt idx="3">
                  <c:v>168.8</c:v>
                </c:pt>
                <c:pt idx="4">
                  <c:v>168.8</c:v>
                </c:pt>
                <c:pt idx="5">
                  <c:v>168.9</c:v>
                </c:pt>
                <c:pt idx="6">
                  <c:v>169.1</c:v>
                </c:pt>
                <c:pt idx="7">
                  <c:v>169.1</c:v>
                </c:pt>
                <c:pt idx="8">
                  <c:v>169.3</c:v>
                </c:pt>
                <c:pt idx="9">
                  <c:v>169.4</c:v>
                </c:pt>
                <c:pt idx="10">
                  <c:v>169.4</c:v>
                </c:pt>
                <c:pt idx="11">
                  <c:v>169.6</c:v>
                </c:pt>
                <c:pt idx="12">
                  <c:v>169.6</c:v>
                </c:pt>
                <c:pt idx="13">
                  <c:v>169.7</c:v>
                </c:pt>
                <c:pt idx="14">
                  <c:v>169.8</c:v>
                </c:pt>
                <c:pt idx="15">
                  <c:v>169.9</c:v>
                </c:pt>
                <c:pt idx="16">
                  <c:v>169.9</c:v>
                </c:pt>
                <c:pt idx="17">
                  <c:v>169.9</c:v>
                </c:pt>
                <c:pt idx="18">
                  <c:v>169.9</c:v>
                </c:pt>
                <c:pt idx="19">
                  <c:v>169.9</c:v>
                </c:pt>
                <c:pt idx="20">
                  <c:v>169.8</c:v>
                </c:pt>
                <c:pt idx="21">
                  <c:v>169.8</c:v>
                </c:pt>
                <c:pt idx="22">
                  <c:v>169.8</c:v>
                </c:pt>
                <c:pt idx="23">
                  <c:v>169.7</c:v>
                </c:pt>
                <c:pt idx="24">
                  <c:v>169.7</c:v>
                </c:pt>
                <c:pt idx="25">
                  <c:v>169.7</c:v>
                </c:pt>
                <c:pt idx="26">
                  <c:v>169.7</c:v>
                </c:pt>
                <c:pt idx="27">
                  <c:v>169.6</c:v>
                </c:pt>
                <c:pt idx="28">
                  <c:v>169.6</c:v>
                </c:pt>
                <c:pt idx="29">
                  <c:v>169.6</c:v>
                </c:pt>
                <c:pt idx="30">
                  <c:v>169.5</c:v>
                </c:pt>
                <c:pt idx="31">
                  <c:v>169.4</c:v>
                </c:pt>
                <c:pt idx="32">
                  <c:v>169.4</c:v>
                </c:pt>
                <c:pt idx="33">
                  <c:v>169.3</c:v>
                </c:pt>
                <c:pt idx="34">
                  <c:v>169.2</c:v>
                </c:pt>
                <c:pt idx="35">
                  <c:v>169.1</c:v>
                </c:pt>
                <c:pt idx="36">
                  <c:v>169</c:v>
                </c:pt>
                <c:pt idx="37">
                  <c:v>168.9</c:v>
                </c:pt>
                <c:pt idx="38">
                  <c:v>168.9</c:v>
                </c:pt>
                <c:pt idx="39">
                  <c:v>168.8</c:v>
                </c:pt>
                <c:pt idx="40">
                  <c:v>168.6</c:v>
                </c:pt>
                <c:pt idx="41">
                  <c:v>168.6</c:v>
                </c:pt>
                <c:pt idx="42">
                  <c:v>168.6</c:v>
                </c:pt>
                <c:pt idx="43">
                  <c:v>168.5</c:v>
                </c:pt>
                <c:pt idx="44">
                  <c:v>168.4</c:v>
                </c:pt>
                <c:pt idx="45">
                  <c:v>168.3</c:v>
                </c:pt>
                <c:pt idx="46">
                  <c:v>168.2</c:v>
                </c:pt>
                <c:pt idx="47">
                  <c:v>168.2</c:v>
                </c:pt>
                <c:pt idx="48">
                  <c:v>168.1</c:v>
                </c:pt>
                <c:pt idx="49">
                  <c:v>168</c:v>
                </c:pt>
                <c:pt idx="50">
                  <c:v>168</c:v>
                </c:pt>
                <c:pt idx="51">
                  <c:v>167.9</c:v>
                </c:pt>
                <c:pt idx="52">
                  <c:v>167.9</c:v>
                </c:pt>
                <c:pt idx="53">
                  <c:v>167.9</c:v>
                </c:pt>
                <c:pt idx="54">
                  <c:v>167.9</c:v>
                </c:pt>
                <c:pt idx="55">
                  <c:v>167.9</c:v>
                </c:pt>
                <c:pt idx="56">
                  <c:v>167.9</c:v>
                </c:pt>
                <c:pt idx="57">
                  <c:v>167.9</c:v>
                </c:pt>
                <c:pt idx="58">
                  <c:v>167.9</c:v>
                </c:pt>
                <c:pt idx="59">
                  <c:v>167.9</c:v>
                </c:pt>
                <c:pt idx="60">
                  <c:v>167.9</c:v>
                </c:pt>
                <c:pt idx="61">
                  <c:v>167.9</c:v>
                </c:pt>
                <c:pt idx="62">
                  <c:v>167.9</c:v>
                </c:pt>
                <c:pt idx="63">
                  <c:v>167.7</c:v>
                </c:pt>
                <c:pt idx="64">
                  <c:v>167.9</c:v>
                </c:pt>
                <c:pt idx="65">
                  <c:v>167.8</c:v>
                </c:pt>
                <c:pt idx="66">
                  <c:v>167.8</c:v>
                </c:pt>
                <c:pt idx="67">
                  <c:v>167.7</c:v>
                </c:pt>
                <c:pt idx="68">
                  <c:v>167.7</c:v>
                </c:pt>
                <c:pt idx="69">
                  <c:v>167.7</c:v>
                </c:pt>
                <c:pt idx="70">
                  <c:v>167.7</c:v>
                </c:pt>
                <c:pt idx="71">
                  <c:v>167.6</c:v>
                </c:pt>
                <c:pt idx="72">
                  <c:v>167.5</c:v>
                </c:pt>
                <c:pt idx="73">
                  <c:v>167.5</c:v>
                </c:pt>
                <c:pt idx="74">
                  <c:v>167.4</c:v>
                </c:pt>
                <c:pt idx="75">
                  <c:v>167.4</c:v>
                </c:pt>
                <c:pt idx="76">
                  <c:v>167.4</c:v>
                </c:pt>
                <c:pt idx="77">
                  <c:v>167.3</c:v>
                </c:pt>
                <c:pt idx="78">
                  <c:v>167.2</c:v>
                </c:pt>
                <c:pt idx="79">
                  <c:v>167.2</c:v>
                </c:pt>
                <c:pt idx="80">
                  <c:v>167.2</c:v>
                </c:pt>
                <c:pt idx="81">
                  <c:v>167.2</c:v>
                </c:pt>
                <c:pt idx="82">
                  <c:v>167.2</c:v>
                </c:pt>
                <c:pt idx="83">
                  <c:v>167.2</c:v>
                </c:pt>
                <c:pt idx="84">
                  <c:v>167.2</c:v>
                </c:pt>
                <c:pt idx="85">
                  <c:v>167.2</c:v>
                </c:pt>
                <c:pt idx="86">
                  <c:v>167.2</c:v>
                </c:pt>
                <c:pt idx="87">
                  <c:v>167.3</c:v>
                </c:pt>
                <c:pt idx="88">
                  <c:v>167.2</c:v>
                </c:pt>
                <c:pt idx="89">
                  <c:v>167.3</c:v>
                </c:pt>
                <c:pt idx="90">
                  <c:v>167.3</c:v>
                </c:pt>
                <c:pt idx="91">
                  <c:v>167.4</c:v>
                </c:pt>
                <c:pt idx="92">
                  <c:v>167.4</c:v>
                </c:pt>
                <c:pt idx="93">
                  <c:v>167.4</c:v>
                </c:pt>
                <c:pt idx="94">
                  <c:v>167.5</c:v>
                </c:pt>
                <c:pt idx="95">
                  <c:v>167.5</c:v>
                </c:pt>
                <c:pt idx="96">
                  <c:v>167.5</c:v>
                </c:pt>
                <c:pt idx="97">
                  <c:v>167.5</c:v>
                </c:pt>
                <c:pt idx="98">
                  <c:v>167.6</c:v>
                </c:pt>
                <c:pt idx="99">
                  <c:v>167.6</c:v>
                </c:pt>
                <c:pt idx="100">
                  <c:v>167.6</c:v>
                </c:pt>
                <c:pt idx="101">
                  <c:v>167.7</c:v>
                </c:pt>
                <c:pt idx="102">
                  <c:v>167.7</c:v>
                </c:pt>
                <c:pt idx="103">
                  <c:v>167.7</c:v>
                </c:pt>
                <c:pt idx="104">
                  <c:v>167.8</c:v>
                </c:pt>
                <c:pt idx="105">
                  <c:v>167.8</c:v>
                </c:pt>
                <c:pt idx="106">
                  <c:v>167.9</c:v>
                </c:pt>
                <c:pt idx="107">
                  <c:v>167.9</c:v>
                </c:pt>
                <c:pt idx="108">
                  <c:v>168</c:v>
                </c:pt>
                <c:pt idx="109">
                  <c:v>168</c:v>
                </c:pt>
                <c:pt idx="110">
                  <c:v>168.1</c:v>
                </c:pt>
                <c:pt idx="111">
                  <c:v>168.2</c:v>
                </c:pt>
                <c:pt idx="112">
                  <c:v>168.2</c:v>
                </c:pt>
                <c:pt idx="113">
                  <c:v>168.3</c:v>
                </c:pt>
                <c:pt idx="114">
                  <c:v>168.3</c:v>
                </c:pt>
                <c:pt idx="115">
                  <c:v>168.3</c:v>
                </c:pt>
                <c:pt idx="116">
                  <c:v>168.4</c:v>
                </c:pt>
                <c:pt idx="117">
                  <c:v>168.4</c:v>
                </c:pt>
                <c:pt idx="118">
                  <c:v>168.4</c:v>
                </c:pt>
                <c:pt idx="119">
                  <c:v>168.4</c:v>
                </c:pt>
                <c:pt idx="120">
                  <c:v>168.5</c:v>
                </c:pt>
                <c:pt idx="121">
                  <c:v>168.5</c:v>
                </c:pt>
                <c:pt idx="122">
                  <c:v>168.5</c:v>
                </c:pt>
                <c:pt idx="123">
                  <c:v>168.5</c:v>
                </c:pt>
                <c:pt idx="124">
                  <c:v>168.5</c:v>
                </c:pt>
                <c:pt idx="125">
                  <c:v>168.5</c:v>
                </c:pt>
                <c:pt idx="126">
                  <c:v>168.5</c:v>
                </c:pt>
                <c:pt idx="127">
                  <c:v>168.5</c:v>
                </c:pt>
                <c:pt idx="128">
                  <c:v>168.5</c:v>
                </c:pt>
                <c:pt idx="129">
                  <c:v>168.5</c:v>
                </c:pt>
                <c:pt idx="130">
                  <c:v>168.6</c:v>
                </c:pt>
                <c:pt idx="131">
                  <c:v>168.6</c:v>
                </c:pt>
                <c:pt idx="132">
                  <c:v>168.7</c:v>
                </c:pt>
                <c:pt idx="133">
                  <c:v>168.8</c:v>
                </c:pt>
                <c:pt idx="134">
                  <c:v>168.8</c:v>
                </c:pt>
                <c:pt idx="135">
                  <c:v>168.9</c:v>
                </c:pt>
                <c:pt idx="136">
                  <c:v>168.9</c:v>
                </c:pt>
                <c:pt idx="137">
                  <c:v>168.9</c:v>
                </c:pt>
                <c:pt idx="138">
                  <c:v>168.9</c:v>
                </c:pt>
                <c:pt idx="139">
                  <c:v>169</c:v>
                </c:pt>
                <c:pt idx="140">
                  <c:v>169</c:v>
                </c:pt>
                <c:pt idx="141">
                  <c:v>169.1</c:v>
                </c:pt>
                <c:pt idx="142">
                  <c:v>169.1</c:v>
                </c:pt>
                <c:pt idx="143">
                  <c:v>169.1</c:v>
                </c:pt>
                <c:pt idx="144">
                  <c:v>169.1</c:v>
                </c:pt>
                <c:pt idx="145">
                  <c:v>169.1</c:v>
                </c:pt>
                <c:pt idx="146">
                  <c:v>169.1</c:v>
                </c:pt>
                <c:pt idx="147">
                  <c:v>169.1</c:v>
                </c:pt>
                <c:pt idx="148">
                  <c:v>169.1</c:v>
                </c:pt>
                <c:pt idx="149">
                  <c:v>169.1</c:v>
                </c:pt>
                <c:pt idx="150">
                  <c:v>169.1</c:v>
                </c:pt>
                <c:pt idx="151">
                  <c:v>169.1</c:v>
                </c:pt>
                <c:pt idx="152">
                  <c:v>169.1</c:v>
                </c:pt>
                <c:pt idx="153">
                  <c:v>169.1</c:v>
                </c:pt>
                <c:pt idx="154">
                  <c:v>169.2</c:v>
                </c:pt>
                <c:pt idx="155">
                  <c:v>169.2</c:v>
                </c:pt>
                <c:pt idx="156">
                  <c:v>169.3</c:v>
                </c:pt>
                <c:pt idx="157">
                  <c:v>169.3</c:v>
                </c:pt>
                <c:pt idx="158">
                  <c:v>169.3</c:v>
                </c:pt>
                <c:pt idx="159">
                  <c:v>169.4</c:v>
                </c:pt>
                <c:pt idx="160">
                  <c:v>169.4</c:v>
                </c:pt>
                <c:pt idx="161">
                  <c:v>169.4</c:v>
                </c:pt>
                <c:pt idx="162">
                  <c:v>169.5</c:v>
                </c:pt>
                <c:pt idx="163">
                  <c:v>169.6</c:v>
                </c:pt>
                <c:pt idx="164">
                  <c:v>169.6</c:v>
                </c:pt>
                <c:pt idx="165">
                  <c:v>169.6</c:v>
                </c:pt>
                <c:pt idx="166">
                  <c:v>169.7</c:v>
                </c:pt>
                <c:pt idx="167">
                  <c:v>169.7</c:v>
                </c:pt>
                <c:pt idx="168">
                  <c:v>169.7</c:v>
                </c:pt>
                <c:pt idx="169">
                  <c:v>169.8</c:v>
                </c:pt>
                <c:pt idx="170">
                  <c:v>169.8</c:v>
                </c:pt>
                <c:pt idx="171">
                  <c:v>169.9</c:v>
                </c:pt>
                <c:pt idx="172">
                  <c:v>169.9</c:v>
                </c:pt>
                <c:pt idx="173">
                  <c:v>169.9</c:v>
                </c:pt>
                <c:pt idx="174">
                  <c:v>169.9</c:v>
                </c:pt>
                <c:pt idx="175">
                  <c:v>170</c:v>
                </c:pt>
                <c:pt idx="176">
                  <c:v>170</c:v>
                </c:pt>
                <c:pt idx="177">
                  <c:v>170.1</c:v>
                </c:pt>
                <c:pt idx="178">
                  <c:v>170.2</c:v>
                </c:pt>
                <c:pt idx="179">
                  <c:v>170.2</c:v>
                </c:pt>
                <c:pt idx="180">
                  <c:v>170.3</c:v>
                </c:pt>
                <c:pt idx="181">
                  <c:v>170.3</c:v>
                </c:pt>
                <c:pt idx="182">
                  <c:v>170.4</c:v>
                </c:pt>
                <c:pt idx="183">
                  <c:v>170.5</c:v>
                </c:pt>
                <c:pt idx="184">
                  <c:v>170.5</c:v>
                </c:pt>
                <c:pt idx="185">
                  <c:v>170.5</c:v>
                </c:pt>
                <c:pt idx="186">
                  <c:v>170.6</c:v>
                </c:pt>
                <c:pt idx="187">
                  <c:v>170.6</c:v>
                </c:pt>
                <c:pt idx="188">
                  <c:v>170.7</c:v>
                </c:pt>
                <c:pt idx="189">
                  <c:v>170.7</c:v>
                </c:pt>
                <c:pt idx="190">
                  <c:v>170.7</c:v>
                </c:pt>
                <c:pt idx="191">
                  <c:v>170.7</c:v>
                </c:pt>
                <c:pt idx="192">
                  <c:v>170.7</c:v>
                </c:pt>
                <c:pt idx="193">
                  <c:v>170.7</c:v>
                </c:pt>
                <c:pt idx="194">
                  <c:v>170.7</c:v>
                </c:pt>
                <c:pt idx="195">
                  <c:v>170.7</c:v>
                </c:pt>
                <c:pt idx="196">
                  <c:v>170.7</c:v>
                </c:pt>
                <c:pt idx="197">
                  <c:v>170.7</c:v>
                </c:pt>
                <c:pt idx="198">
                  <c:v>170.7</c:v>
                </c:pt>
                <c:pt idx="199">
                  <c:v>170.7</c:v>
                </c:pt>
                <c:pt idx="200">
                  <c:v>170.8</c:v>
                </c:pt>
                <c:pt idx="201">
                  <c:v>170.8</c:v>
                </c:pt>
                <c:pt idx="202">
                  <c:v>170.8</c:v>
                </c:pt>
                <c:pt idx="203">
                  <c:v>170.9</c:v>
                </c:pt>
                <c:pt idx="204">
                  <c:v>170.9</c:v>
                </c:pt>
                <c:pt idx="205">
                  <c:v>170.9</c:v>
                </c:pt>
                <c:pt idx="206">
                  <c:v>171</c:v>
                </c:pt>
                <c:pt idx="207">
                  <c:v>171</c:v>
                </c:pt>
                <c:pt idx="208">
                  <c:v>171</c:v>
                </c:pt>
                <c:pt idx="209">
                  <c:v>171</c:v>
                </c:pt>
                <c:pt idx="210">
                  <c:v>171.1</c:v>
                </c:pt>
                <c:pt idx="211">
                  <c:v>171.1</c:v>
                </c:pt>
                <c:pt idx="212">
                  <c:v>171.1</c:v>
                </c:pt>
                <c:pt idx="213">
                  <c:v>171.2</c:v>
                </c:pt>
                <c:pt idx="214">
                  <c:v>171.3</c:v>
                </c:pt>
                <c:pt idx="215">
                  <c:v>171.3</c:v>
                </c:pt>
                <c:pt idx="216">
                  <c:v>171.3</c:v>
                </c:pt>
                <c:pt idx="217">
                  <c:v>171.3</c:v>
                </c:pt>
                <c:pt idx="218">
                  <c:v>171.4</c:v>
                </c:pt>
                <c:pt idx="219">
                  <c:v>171.4</c:v>
                </c:pt>
                <c:pt idx="220">
                  <c:v>171.4</c:v>
                </c:pt>
                <c:pt idx="221">
                  <c:v>171.4</c:v>
                </c:pt>
                <c:pt idx="222">
                  <c:v>171.4</c:v>
                </c:pt>
                <c:pt idx="223">
                  <c:v>171.5</c:v>
                </c:pt>
                <c:pt idx="224">
                  <c:v>171.6</c:v>
                </c:pt>
                <c:pt idx="225">
                  <c:v>171.6</c:v>
                </c:pt>
                <c:pt idx="226">
                  <c:v>171.6</c:v>
                </c:pt>
                <c:pt idx="227">
                  <c:v>171.7</c:v>
                </c:pt>
                <c:pt idx="228">
                  <c:v>171.7</c:v>
                </c:pt>
                <c:pt idx="229">
                  <c:v>171.8</c:v>
                </c:pt>
                <c:pt idx="230">
                  <c:v>171.8</c:v>
                </c:pt>
                <c:pt idx="231">
                  <c:v>171.9</c:v>
                </c:pt>
                <c:pt idx="232">
                  <c:v>171.9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172.1</c:v>
                </c:pt>
                <c:pt idx="237">
                  <c:v>172.1</c:v>
                </c:pt>
                <c:pt idx="238">
                  <c:v>172.1</c:v>
                </c:pt>
                <c:pt idx="239">
                  <c:v>172.1</c:v>
                </c:pt>
                <c:pt idx="240">
                  <c:v>172.1</c:v>
                </c:pt>
                <c:pt idx="241">
                  <c:v>172.1</c:v>
                </c:pt>
                <c:pt idx="242">
                  <c:v>172.1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172.1</c:v>
                </c:pt>
                <c:pt idx="248">
                  <c:v>172.1</c:v>
                </c:pt>
                <c:pt idx="249">
                  <c:v>172.1</c:v>
                </c:pt>
                <c:pt idx="250">
                  <c:v>172.1</c:v>
                </c:pt>
                <c:pt idx="251">
                  <c:v>172.1</c:v>
                </c:pt>
                <c:pt idx="252">
                  <c:v>172.2</c:v>
                </c:pt>
                <c:pt idx="253">
                  <c:v>172.2</c:v>
                </c:pt>
                <c:pt idx="254">
                  <c:v>172.2</c:v>
                </c:pt>
                <c:pt idx="255">
                  <c:v>172.2</c:v>
                </c:pt>
                <c:pt idx="256">
                  <c:v>172.2</c:v>
                </c:pt>
                <c:pt idx="257">
                  <c:v>172.2</c:v>
                </c:pt>
                <c:pt idx="258">
                  <c:v>172.3</c:v>
                </c:pt>
                <c:pt idx="259">
                  <c:v>172.3</c:v>
                </c:pt>
                <c:pt idx="260">
                  <c:v>172.4</c:v>
                </c:pt>
                <c:pt idx="261">
                  <c:v>172.4</c:v>
                </c:pt>
                <c:pt idx="262">
                  <c:v>172.4</c:v>
                </c:pt>
                <c:pt idx="263">
                  <c:v>172.5</c:v>
                </c:pt>
                <c:pt idx="264">
                  <c:v>172.5</c:v>
                </c:pt>
                <c:pt idx="265">
                  <c:v>172.5</c:v>
                </c:pt>
                <c:pt idx="266">
                  <c:v>172.5</c:v>
                </c:pt>
                <c:pt idx="267">
                  <c:v>172.5</c:v>
                </c:pt>
                <c:pt idx="268">
                  <c:v>172.5</c:v>
                </c:pt>
                <c:pt idx="269">
                  <c:v>172.5</c:v>
                </c:pt>
                <c:pt idx="270">
                  <c:v>172.5</c:v>
                </c:pt>
                <c:pt idx="271">
                  <c:v>172.8</c:v>
                </c:pt>
                <c:pt idx="272">
                  <c:v>173</c:v>
                </c:pt>
                <c:pt idx="273">
                  <c:v>173.2</c:v>
                </c:pt>
                <c:pt idx="274">
                  <c:v>173.3</c:v>
                </c:pt>
                <c:pt idx="275">
                  <c:v>173.6</c:v>
                </c:pt>
                <c:pt idx="276">
                  <c:v>173.9</c:v>
                </c:pt>
                <c:pt idx="277">
                  <c:v>174.1</c:v>
                </c:pt>
                <c:pt idx="278">
                  <c:v>174.1</c:v>
                </c:pt>
                <c:pt idx="279">
                  <c:v>174.1</c:v>
                </c:pt>
                <c:pt idx="280">
                  <c:v>174.1</c:v>
                </c:pt>
                <c:pt idx="281">
                  <c:v>174.3</c:v>
                </c:pt>
                <c:pt idx="282">
                  <c:v>174.4</c:v>
                </c:pt>
                <c:pt idx="283">
                  <c:v>174.6</c:v>
                </c:pt>
                <c:pt idx="284">
                  <c:v>174.8</c:v>
                </c:pt>
                <c:pt idx="285">
                  <c:v>175</c:v>
                </c:pt>
                <c:pt idx="286">
                  <c:v>174.9</c:v>
                </c:pt>
                <c:pt idx="287">
                  <c:v>174.9</c:v>
                </c:pt>
                <c:pt idx="288">
                  <c:v>174.9</c:v>
                </c:pt>
                <c:pt idx="289">
                  <c:v>175</c:v>
                </c:pt>
                <c:pt idx="290">
                  <c:v>175.2</c:v>
                </c:pt>
                <c:pt idx="291">
                  <c:v>175.2</c:v>
                </c:pt>
                <c:pt idx="292">
                  <c:v>175.4</c:v>
                </c:pt>
                <c:pt idx="293">
                  <c:v>175.5</c:v>
                </c:pt>
                <c:pt idx="294">
                  <c:v>175.6</c:v>
                </c:pt>
                <c:pt idx="295">
                  <c:v>175.8</c:v>
                </c:pt>
                <c:pt idx="296">
                  <c:v>176</c:v>
                </c:pt>
                <c:pt idx="297">
                  <c:v>176.2</c:v>
                </c:pt>
                <c:pt idx="298">
                  <c:v>176.2</c:v>
                </c:pt>
                <c:pt idx="299">
                  <c:v>176</c:v>
                </c:pt>
                <c:pt idx="300">
                  <c:v>176.1</c:v>
                </c:pt>
                <c:pt idx="301">
                  <c:v>176.2</c:v>
                </c:pt>
                <c:pt idx="302">
                  <c:v>176.3</c:v>
                </c:pt>
                <c:pt idx="303">
                  <c:v>176.3</c:v>
                </c:pt>
                <c:pt idx="304">
                  <c:v>176.5</c:v>
                </c:pt>
                <c:pt idx="305">
                  <c:v>176.6</c:v>
                </c:pt>
                <c:pt idx="306">
                  <c:v>176.6</c:v>
                </c:pt>
                <c:pt idx="307">
                  <c:v>176.8</c:v>
                </c:pt>
                <c:pt idx="308">
                  <c:v>177</c:v>
                </c:pt>
                <c:pt idx="309">
                  <c:v>177.1</c:v>
                </c:pt>
                <c:pt idx="310">
                  <c:v>177.3</c:v>
                </c:pt>
                <c:pt idx="311">
                  <c:v>177.4</c:v>
                </c:pt>
                <c:pt idx="312">
                  <c:v>177.5</c:v>
                </c:pt>
                <c:pt idx="313">
                  <c:v>177.7</c:v>
                </c:pt>
                <c:pt idx="314">
                  <c:v>177.9</c:v>
                </c:pt>
                <c:pt idx="315">
                  <c:v>178</c:v>
                </c:pt>
                <c:pt idx="316">
                  <c:v>178.1</c:v>
                </c:pt>
                <c:pt idx="317">
                  <c:v>178.2</c:v>
                </c:pt>
                <c:pt idx="318">
                  <c:v>178.2</c:v>
                </c:pt>
                <c:pt idx="319">
                  <c:v>178.2</c:v>
                </c:pt>
                <c:pt idx="320">
                  <c:v>178.1</c:v>
                </c:pt>
                <c:pt idx="321">
                  <c:v>177.8</c:v>
                </c:pt>
                <c:pt idx="322">
                  <c:v>177.4</c:v>
                </c:pt>
                <c:pt idx="323">
                  <c:v>176.9</c:v>
                </c:pt>
                <c:pt idx="324">
                  <c:v>176.8</c:v>
                </c:pt>
                <c:pt idx="325">
                  <c:v>176.7</c:v>
                </c:pt>
                <c:pt idx="326">
                  <c:v>176.6</c:v>
                </c:pt>
                <c:pt idx="327">
                  <c:v>176.6</c:v>
                </c:pt>
                <c:pt idx="328">
                  <c:v>176.7</c:v>
                </c:pt>
                <c:pt idx="329">
                  <c:v>176.8</c:v>
                </c:pt>
                <c:pt idx="330">
                  <c:v>176.8</c:v>
                </c:pt>
                <c:pt idx="331">
                  <c:v>177</c:v>
                </c:pt>
                <c:pt idx="332">
                  <c:v>177.2</c:v>
                </c:pt>
                <c:pt idx="333">
                  <c:v>177.3</c:v>
                </c:pt>
                <c:pt idx="334">
                  <c:v>177.2</c:v>
                </c:pt>
                <c:pt idx="335">
                  <c:v>177</c:v>
                </c:pt>
                <c:pt idx="336">
                  <c:v>176.6</c:v>
                </c:pt>
                <c:pt idx="337">
                  <c:v>176.3</c:v>
                </c:pt>
                <c:pt idx="338">
                  <c:v>176.2</c:v>
                </c:pt>
                <c:pt idx="339">
                  <c:v>176.1</c:v>
                </c:pt>
                <c:pt idx="340">
                  <c:v>176</c:v>
                </c:pt>
                <c:pt idx="341">
                  <c:v>176</c:v>
                </c:pt>
                <c:pt idx="342">
                  <c:v>176.1</c:v>
                </c:pt>
                <c:pt idx="343">
                  <c:v>176.2</c:v>
                </c:pt>
                <c:pt idx="344">
                  <c:v>176.3</c:v>
                </c:pt>
                <c:pt idx="345">
                  <c:v>176.3</c:v>
                </c:pt>
                <c:pt idx="346">
                  <c:v>176.6</c:v>
                </c:pt>
                <c:pt idx="347">
                  <c:v>176.8</c:v>
                </c:pt>
                <c:pt idx="348">
                  <c:v>176.9</c:v>
                </c:pt>
                <c:pt idx="349">
                  <c:v>176.8</c:v>
                </c:pt>
                <c:pt idx="350">
                  <c:v>176.6</c:v>
                </c:pt>
                <c:pt idx="351">
                  <c:v>176.3</c:v>
                </c:pt>
                <c:pt idx="352">
                  <c:v>176</c:v>
                </c:pt>
                <c:pt idx="353">
                  <c:v>175.8</c:v>
                </c:pt>
                <c:pt idx="354">
                  <c:v>175.8</c:v>
                </c:pt>
                <c:pt idx="355">
                  <c:v>175.8</c:v>
                </c:pt>
                <c:pt idx="356">
                  <c:v>175.8</c:v>
                </c:pt>
                <c:pt idx="357">
                  <c:v>175.9</c:v>
                </c:pt>
                <c:pt idx="358">
                  <c:v>176.1</c:v>
                </c:pt>
                <c:pt idx="359">
                  <c:v>176.2</c:v>
                </c:pt>
                <c:pt idx="360">
                  <c:v>176.4</c:v>
                </c:pt>
                <c:pt idx="361">
                  <c:v>176.6</c:v>
                </c:pt>
                <c:pt idx="362">
                  <c:v>176.7</c:v>
                </c:pt>
                <c:pt idx="363">
                  <c:v>176.9</c:v>
                </c:pt>
                <c:pt idx="364">
                  <c:v>177.1</c:v>
                </c:pt>
                <c:pt idx="365">
                  <c:v>177.2</c:v>
                </c:pt>
                <c:pt idx="366">
                  <c:v>177.5</c:v>
                </c:pt>
                <c:pt idx="367">
                  <c:v>177.7</c:v>
                </c:pt>
                <c:pt idx="368">
                  <c:v>177.7</c:v>
                </c:pt>
                <c:pt idx="369">
                  <c:v>178</c:v>
                </c:pt>
                <c:pt idx="370">
                  <c:v>178.2</c:v>
                </c:pt>
                <c:pt idx="371">
                  <c:v>178.2</c:v>
                </c:pt>
                <c:pt idx="372">
                  <c:v>178</c:v>
                </c:pt>
                <c:pt idx="373">
                  <c:v>177.7</c:v>
                </c:pt>
                <c:pt idx="374">
                  <c:v>177.3</c:v>
                </c:pt>
                <c:pt idx="375">
                  <c:v>177.2</c:v>
                </c:pt>
                <c:pt idx="376">
                  <c:v>177.2</c:v>
                </c:pt>
                <c:pt idx="377">
                  <c:v>177.2</c:v>
                </c:pt>
                <c:pt idx="378">
                  <c:v>177.1</c:v>
                </c:pt>
                <c:pt idx="379">
                  <c:v>177.2</c:v>
                </c:pt>
                <c:pt idx="380">
                  <c:v>177.4</c:v>
                </c:pt>
                <c:pt idx="381">
                  <c:v>177.5</c:v>
                </c:pt>
                <c:pt idx="382">
                  <c:v>177.6</c:v>
                </c:pt>
                <c:pt idx="383">
                  <c:v>177.6</c:v>
                </c:pt>
                <c:pt idx="384">
                  <c:v>177.5</c:v>
                </c:pt>
                <c:pt idx="385">
                  <c:v>177.3</c:v>
                </c:pt>
                <c:pt idx="386">
                  <c:v>177.4</c:v>
                </c:pt>
                <c:pt idx="387">
                  <c:v>177.4</c:v>
                </c:pt>
                <c:pt idx="388">
                  <c:v>177.5</c:v>
                </c:pt>
                <c:pt idx="389">
                  <c:v>177.4</c:v>
                </c:pt>
                <c:pt idx="390">
                  <c:v>177.6</c:v>
                </c:pt>
                <c:pt idx="391">
                  <c:v>177.8</c:v>
                </c:pt>
                <c:pt idx="392">
                  <c:v>177.9</c:v>
                </c:pt>
                <c:pt idx="393">
                  <c:v>177.7</c:v>
                </c:pt>
                <c:pt idx="394">
                  <c:v>177.6</c:v>
                </c:pt>
                <c:pt idx="395">
                  <c:v>177.2</c:v>
                </c:pt>
                <c:pt idx="396">
                  <c:v>176.8</c:v>
                </c:pt>
                <c:pt idx="397">
                  <c:v>176.7</c:v>
                </c:pt>
                <c:pt idx="398">
                  <c:v>176.7</c:v>
                </c:pt>
                <c:pt idx="399">
                  <c:v>176.7</c:v>
                </c:pt>
                <c:pt idx="400">
                  <c:v>176.6</c:v>
                </c:pt>
                <c:pt idx="401">
                  <c:v>176.4</c:v>
                </c:pt>
                <c:pt idx="402">
                  <c:v>176.4</c:v>
                </c:pt>
                <c:pt idx="403">
                  <c:v>176.5</c:v>
                </c:pt>
                <c:pt idx="404">
                  <c:v>176.6</c:v>
                </c:pt>
                <c:pt idx="405">
                  <c:v>176.5</c:v>
                </c:pt>
                <c:pt idx="406">
                  <c:v>176.4</c:v>
                </c:pt>
                <c:pt idx="407">
                  <c:v>176.4</c:v>
                </c:pt>
                <c:pt idx="408">
                  <c:v>176.5</c:v>
                </c:pt>
                <c:pt idx="409">
                  <c:v>176.6</c:v>
                </c:pt>
                <c:pt idx="410">
                  <c:v>176.6</c:v>
                </c:pt>
                <c:pt idx="411">
                  <c:v>176.3</c:v>
                </c:pt>
                <c:pt idx="412">
                  <c:v>176.1</c:v>
                </c:pt>
                <c:pt idx="413">
                  <c:v>176.1</c:v>
                </c:pt>
                <c:pt idx="414">
                  <c:v>176.2</c:v>
                </c:pt>
                <c:pt idx="415">
                  <c:v>176.2</c:v>
                </c:pt>
                <c:pt idx="416">
                  <c:v>176.2</c:v>
                </c:pt>
                <c:pt idx="417">
                  <c:v>176.5</c:v>
                </c:pt>
                <c:pt idx="418">
                  <c:v>176.8</c:v>
                </c:pt>
                <c:pt idx="419">
                  <c:v>176.8</c:v>
                </c:pt>
                <c:pt idx="420">
                  <c:v>176.8</c:v>
                </c:pt>
                <c:pt idx="421">
                  <c:v>176.7</c:v>
                </c:pt>
                <c:pt idx="422">
                  <c:v>176.4</c:v>
                </c:pt>
                <c:pt idx="423">
                  <c:v>176.1</c:v>
                </c:pt>
                <c:pt idx="424">
                  <c:v>176</c:v>
                </c:pt>
                <c:pt idx="425">
                  <c:v>176</c:v>
                </c:pt>
                <c:pt idx="426">
                  <c:v>176.1</c:v>
                </c:pt>
                <c:pt idx="427">
                  <c:v>176</c:v>
                </c:pt>
                <c:pt idx="428">
                  <c:v>175.8</c:v>
                </c:pt>
                <c:pt idx="429">
                  <c:v>175.5</c:v>
                </c:pt>
                <c:pt idx="430">
                  <c:v>175.5</c:v>
                </c:pt>
                <c:pt idx="431">
                  <c:v>175.5</c:v>
                </c:pt>
                <c:pt idx="432">
                  <c:v>175.6</c:v>
                </c:pt>
                <c:pt idx="433">
                  <c:v>175.6</c:v>
                </c:pt>
                <c:pt idx="434">
                  <c:v>175.8</c:v>
                </c:pt>
                <c:pt idx="435">
                  <c:v>176</c:v>
                </c:pt>
                <c:pt idx="436">
                  <c:v>176.2</c:v>
                </c:pt>
                <c:pt idx="437">
                  <c:v>176.4</c:v>
                </c:pt>
                <c:pt idx="438">
                  <c:v>176.6</c:v>
                </c:pt>
                <c:pt idx="439">
                  <c:v>176.7</c:v>
                </c:pt>
                <c:pt idx="440">
                  <c:v>177.1</c:v>
                </c:pt>
                <c:pt idx="441">
                  <c:v>177.2</c:v>
                </c:pt>
                <c:pt idx="442">
                  <c:v>177.4</c:v>
                </c:pt>
                <c:pt idx="443">
                  <c:v>177.5</c:v>
                </c:pt>
                <c:pt idx="444">
                  <c:v>177.6</c:v>
                </c:pt>
                <c:pt idx="445">
                  <c:v>177.6</c:v>
                </c:pt>
                <c:pt idx="446">
                  <c:v>177.4</c:v>
                </c:pt>
                <c:pt idx="447">
                  <c:v>177.1</c:v>
                </c:pt>
                <c:pt idx="448">
                  <c:v>176.8</c:v>
                </c:pt>
                <c:pt idx="449">
                  <c:v>176.6</c:v>
                </c:pt>
                <c:pt idx="450">
                  <c:v>176.6</c:v>
                </c:pt>
                <c:pt idx="451">
                  <c:v>176.6</c:v>
                </c:pt>
                <c:pt idx="452">
                  <c:v>176.5</c:v>
                </c:pt>
                <c:pt idx="453">
                  <c:v>176.7</c:v>
                </c:pt>
                <c:pt idx="454">
                  <c:v>176.8</c:v>
                </c:pt>
                <c:pt idx="455">
                  <c:v>176.9</c:v>
                </c:pt>
                <c:pt idx="456">
                  <c:v>176.9</c:v>
                </c:pt>
                <c:pt idx="457">
                  <c:v>176.8</c:v>
                </c:pt>
                <c:pt idx="458">
                  <c:v>176.9</c:v>
                </c:pt>
                <c:pt idx="459">
                  <c:v>177</c:v>
                </c:pt>
                <c:pt idx="460">
                  <c:v>177.1</c:v>
                </c:pt>
                <c:pt idx="461">
                  <c:v>177.1</c:v>
                </c:pt>
                <c:pt idx="462">
                  <c:v>177.2</c:v>
                </c:pt>
                <c:pt idx="463">
                  <c:v>177.4</c:v>
                </c:pt>
                <c:pt idx="464">
                  <c:v>177.6</c:v>
                </c:pt>
                <c:pt idx="465">
                  <c:v>177.6</c:v>
                </c:pt>
                <c:pt idx="466">
                  <c:v>177.4</c:v>
                </c:pt>
                <c:pt idx="467">
                  <c:v>177.1</c:v>
                </c:pt>
                <c:pt idx="468">
                  <c:v>177.1</c:v>
                </c:pt>
                <c:pt idx="469">
                  <c:v>177.1</c:v>
                </c:pt>
                <c:pt idx="470">
                  <c:v>177.2</c:v>
                </c:pt>
                <c:pt idx="471">
                  <c:v>177.1</c:v>
                </c:pt>
                <c:pt idx="472">
                  <c:v>177.3</c:v>
                </c:pt>
                <c:pt idx="473">
                  <c:v>177.5</c:v>
                </c:pt>
                <c:pt idx="474">
                  <c:v>177.6</c:v>
                </c:pt>
                <c:pt idx="475">
                  <c:v>177.7</c:v>
                </c:pt>
                <c:pt idx="476">
                  <c:v>177.8</c:v>
                </c:pt>
                <c:pt idx="477">
                  <c:v>177.9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177.9</c:v>
                </c:pt>
                <c:pt idx="482">
                  <c:v>177.7</c:v>
                </c:pt>
                <c:pt idx="483">
                  <c:v>177.4</c:v>
                </c:pt>
                <c:pt idx="484">
                  <c:v>177.3</c:v>
                </c:pt>
                <c:pt idx="485">
                  <c:v>177.3</c:v>
                </c:pt>
                <c:pt idx="486">
                  <c:v>177.3</c:v>
                </c:pt>
                <c:pt idx="487">
                  <c:v>177.2</c:v>
                </c:pt>
                <c:pt idx="488">
                  <c:v>177.4</c:v>
                </c:pt>
                <c:pt idx="489">
                  <c:v>177.6</c:v>
                </c:pt>
                <c:pt idx="490">
                  <c:v>177.6</c:v>
                </c:pt>
                <c:pt idx="491">
                  <c:v>177.6</c:v>
                </c:pt>
                <c:pt idx="492">
                  <c:v>177.4</c:v>
                </c:pt>
                <c:pt idx="493">
                  <c:v>177</c:v>
                </c:pt>
                <c:pt idx="494">
                  <c:v>176.7</c:v>
                </c:pt>
                <c:pt idx="495">
                  <c:v>176.6</c:v>
                </c:pt>
                <c:pt idx="496">
                  <c:v>176.5</c:v>
                </c:pt>
                <c:pt idx="497">
                  <c:v>176.6</c:v>
                </c:pt>
                <c:pt idx="498">
                  <c:v>176.5</c:v>
                </c:pt>
                <c:pt idx="499">
                  <c:v>176.3</c:v>
                </c:pt>
                <c:pt idx="500">
                  <c:v>176.3</c:v>
                </c:pt>
                <c:pt idx="501">
                  <c:v>176.3</c:v>
                </c:pt>
                <c:pt idx="502">
                  <c:v>176.5</c:v>
                </c:pt>
                <c:pt idx="503">
                  <c:v>176.3</c:v>
                </c:pt>
                <c:pt idx="504">
                  <c:v>176.2</c:v>
                </c:pt>
                <c:pt idx="505">
                  <c:v>176</c:v>
                </c:pt>
                <c:pt idx="506">
                  <c:v>176</c:v>
                </c:pt>
                <c:pt idx="507">
                  <c:v>176</c:v>
                </c:pt>
                <c:pt idx="508">
                  <c:v>176</c:v>
                </c:pt>
                <c:pt idx="509">
                  <c:v>175.9</c:v>
                </c:pt>
                <c:pt idx="510">
                  <c:v>175.7</c:v>
                </c:pt>
                <c:pt idx="511">
                  <c:v>175.8</c:v>
                </c:pt>
                <c:pt idx="512">
                  <c:v>176</c:v>
                </c:pt>
                <c:pt idx="513">
                  <c:v>176.1</c:v>
                </c:pt>
                <c:pt idx="514">
                  <c:v>176.1</c:v>
                </c:pt>
                <c:pt idx="515">
                  <c:v>176.3</c:v>
                </c:pt>
                <c:pt idx="516">
                  <c:v>176.5</c:v>
                </c:pt>
                <c:pt idx="517">
                  <c:v>176.7</c:v>
                </c:pt>
                <c:pt idx="518">
                  <c:v>176.7</c:v>
                </c:pt>
                <c:pt idx="519">
                  <c:v>176.6</c:v>
                </c:pt>
                <c:pt idx="520">
                  <c:v>176.7</c:v>
                </c:pt>
                <c:pt idx="521">
                  <c:v>176.9</c:v>
                </c:pt>
                <c:pt idx="522">
                  <c:v>177</c:v>
                </c:pt>
                <c:pt idx="523">
                  <c:v>177</c:v>
                </c:pt>
                <c:pt idx="524">
                  <c:v>176.9</c:v>
                </c:pt>
                <c:pt idx="525">
                  <c:v>176.9</c:v>
                </c:pt>
                <c:pt idx="526">
                  <c:v>177.1</c:v>
                </c:pt>
                <c:pt idx="527">
                  <c:v>177.2</c:v>
                </c:pt>
                <c:pt idx="528">
                  <c:v>177.1</c:v>
                </c:pt>
                <c:pt idx="529">
                  <c:v>177</c:v>
                </c:pt>
                <c:pt idx="530">
                  <c:v>177.1</c:v>
                </c:pt>
                <c:pt idx="531">
                  <c:v>177.2</c:v>
                </c:pt>
                <c:pt idx="532">
                  <c:v>177.4</c:v>
                </c:pt>
                <c:pt idx="533">
                  <c:v>177.2</c:v>
                </c:pt>
                <c:pt idx="534">
                  <c:v>177.1</c:v>
                </c:pt>
                <c:pt idx="535">
                  <c:v>176.8</c:v>
                </c:pt>
                <c:pt idx="536">
                  <c:v>176.8</c:v>
                </c:pt>
                <c:pt idx="537">
                  <c:v>176.9</c:v>
                </c:pt>
                <c:pt idx="538">
                  <c:v>177</c:v>
                </c:pt>
                <c:pt idx="539">
                  <c:v>176.9</c:v>
                </c:pt>
                <c:pt idx="540">
                  <c:v>176.7</c:v>
                </c:pt>
                <c:pt idx="541">
                  <c:v>176.8</c:v>
                </c:pt>
                <c:pt idx="542">
                  <c:v>176.8</c:v>
                </c:pt>
                <c:pt idx="543">
                  <c:v>176.9</c:v>
                </c:pt>
                <c:pt idx="544">
                  <c:v>176.9</c:v>
                </c:pt>
                <c:pt idx="545">
                  <c:v>176.7</c:v>
                </c:pt>
                <c:pt idx="546">
                  <c:v>176.4</c:v>
                </c:pt>
                <c:pt idx="547">
                  <c:v>176.4</c:v>
                </c:pt>
                <c:pt idx="548">
                  <c:v>176.5</c:v>
                </c:pt>
                <c:pt idx="549">
                  <c:v>176.5</c:v>
                </c:pt>
                <c:pt idx="550">
                  <c:v>176.5</c:v>
                </c:pt>
                <c:pt idx="551">
                  <c:v>176.7</c:v>
                </c:pt>
                <c:pt idx="552">
                  <c:v>176.9</c:v>
                </c:pt>
                <c:pt idx="553">
                  <c:v>177.1</c:v>
                </c:pt>
                <c:pt idx="554">
                  <c:v>176.9</c:v>
                </c:pt>
                <c:pt idx="555">
                  <c:v>176.9</c:v>
                </c:pt>
                <c:pt idx="556">
                  <c:v>176.6</c:v>
                </c:pt>
                <c:pt idx="557">
                  <c:v>176.6</c:v>
                </c:pt>
                <c:pt idx="558">
                  <c:v>176.6</c:v>
                </c:pt>
                <c:pt idx="559">
                  <c:v>176.7</c:v>
                </c:pt>
                <c:pt idx="560">
                  <c:v>176.7</c:v>
                </c:pt>
                <c:pt idx="561">
                  <c:v>176.9</c:v>
                </c:pt>
                <c:pt idx="562">
                  <c:v>177.1</c:v>
                </c:pt>
                <c:pt idx="563">
                  <c:v>177.2</c:v>
                </c:pt>
                <c:pt idx="564">
                  <c:v>177.1</c:v>
                </c:pt>
                <c:pt idx="565">
                  <c:v>177</c:v>
                </c:pt>
                <c:pt idx="566">
                  <c:v>176.8</c:v>
                </c:pt>
                <c:pt idx="567">
                  <c:v>176.5</c:v>
                </c:pt>
                <c:pt idx="568">
                  <c:v>176.3</c:v>
                </c:pt>
                <c:pt idx="569">
                  <c:v>176.5</c:v>
                </c:pt>
                <c:pt idx="570">
                  <c:v>176.5</c:v>
                </c:pt>
                <c:pt idx="571">
                  <c:v>176.4</c:v>
                </c:pt>
                <c:pt idx="572">
                  <c:v>176.6</c:v>
                </c:pt>
                <c:pt idx="573">
                  <c:v>176.8</c:v>
                </c:pt>
                <c:pt idx="574">
                  <c:v>177</c:v>
                </c:pt>
                <c:pt idx="575">
                  <c:v>177.1</c:v>
                </c:pt>
                <c:pt idx="576">
                  <c:v>177.2</c:v>
                </c:pt>
                <c:pt idx="577">
                  <c:v>177.2</c:v>
                </c:pt>
                <c:pt idx="578">
                  <c:v>177.4</c:v>
                </c:pt>
                <c:pt idx="579">
                  <c:v>177.4</c:v>
                </c:pt>
                <c:pt idx="580">
                  <c:v>177.1</c:v>
                </c:pt>
                <c:pt idx="581">
                  <c:v>176.9</c:v>
                </c:pt>
                <c:pt idx="582">
                  <c:v>176.5</c:v>
                </c:pt>
                <c:pt idx="583">
                  <c:v>176.4</c:v>
                </c:pt>
                <c:pt idx="584">
                  <c:v>176.5</c:v>
                </c:pt>
                <c:pt idx="585">
                  <c:v>176.5</c:v>
                </c:pt>
                <c:pt idx="586">
                  <c:v>176.5</c:v>
                </c:pt>
                <c:pt idx="587">
                  <c:v>176.7</c:v>
                </c:pt>
                <c:pt idx="588">
                  <c:v>176.8</c:v>
                </c:pt>
                <c:pt idx="589">
                  <c:v>177.1</c:v>
                </c:pt>
                <c:pt idx="590">
                  <c:v>177.1</c:v>
                </c:pt>
                <c:pt idx="591">
                  <c:v>176.9</c:v>
                </c:pt>
                <c:pt idx="592">
                  <c:v>176.7</c:v>
                </c:pt>
                <c:pt idx="593">
                  <c:v>176.6</c:v>
                </c:pt>
                <c:pt idx="594">
                  <c:v>176.8</c:v>
                </c:pt>
                <c:pt idx="595">
                  <c:v>176.8</c:v>
                </c:pt>
                <c:pt idx="596">
                  <c:v>176.9</c:v>
                </c:pt>
                <c:pt idx="597">
                  <c:v>177.1</c:v>
                </c:pt>
                <c:pt idx="598">
                  <c:v>177.4</c:v>
                </c:pt>
                <c:pt idx="599">
                  <c:v>177.4</c:v>
                </c:pt>
                <c:pt idx="600">
                  <c:v>177.6</c:v>
                </c:pt>
                <c:pt idx="601">
                  <c:v>177.6</c:v>
                </c:pt>
                <c:pt idx="602">
                  <c:v>177.4</c:v>
                </c:pt>
                <c:pt idx="603">
                  <c:v>177.1</c:v>
                </c:pt>
                <c:pt idx="604">
                  <c:v>176.8</c:v>
                </c:pt>
                <c:pt idx="605">
                  <c:v>176.6</c:v>
                </c:pt>
                <c:pt idx="606">
                  <c:v>176.6</c:v>
                </c:pt>
                <c:pt idx="607">
                  <c:v>176.6</c:v>
                </c:pt>
                <c:pt idx="608">
                  <c:v>176.6</c:v>
                </c:pt>
                <c:pt idx="609">
                  <c:v>176.4</c:v>
                </c:pt>
                <c:pt idx="610">
                  <c:v>176.5</c:v>
                </c:pt>
                <c:pt idx="611">
                  <c:v>176.6</c:v>
                </c:pt>
                <c:pt idx="612">
                  <c:v>176.6</c:v>
                </c:pt>
                <c:pt idx="613">
                  <c:v>176.5</c:v>
                </c:pt>
                <c:pt idx="614">
                  <c:v>176.3</c:v>
                </c:pt>
                <c:pt idx="615">
                  <c:v>176</c:v>
                </c:pt>
                <c:pt idx="616">
                  <c:v>175.7</c:v>
                </c:pt>
                <c:pt idx="617">
                  <c:v>175.6</c:v>
                </c:pt>
                <c:pt idx="618">
                  <c:v>175.6</c:v>
                </c:pt>
                <c:pt idx="619">
                  <c:v>175.7</c:v>
                </c:pt>
                <c:pt idx="620">
                  <c:v>175.5</c:v>
                </c:pt>
                <c:pt idx="621">
                  <c:v>175.4</c:v>
                </c:pt>
                <c:pt idx="622">
                  <c:v>175.5</c:v>
                </c:pt>
                <c:pt idx="623">
                  <c:v>175.5</c:v>
                </c:pt>
                <c:pt idx="624">
                  <c:v>175.7</c:v>
                </c:pt>
                <c:pt idx="625">
                  <c:v>175.7</c:v>
                </c:pt>
                <c:pt idx="626">
                  <c:v>175.9</c:v>
                </c:pt>
                <c:pt idx="627">
                  <c:v>176.2</c:v>
                </c:pt>
                <c:pt idx="628">
                  <c:v>176.3</c:v>
                </c:pt>
                <c:pt idx="629">
                  <c:v>176.3</c:v>
                </c:pt>
                <c:pt idx="630">
                  <c:v>176.2</c:v>
                </c:pt>
                <c:pt idx="631">
                  <c:v>176</c:v>
                </c:pt>
                <c:pt idx="632">
                  <c:v>175.7</c:v>
                </c:pt>
                <c:pt idx="633">
                  <c:v>175.7</c:v>
                </c:pt>
                <c:pt idx="634">
                  <c:v>175.7</c:v>
                </c:pt>
                <c:pt idx="635">
                  <c:v>175.8</c:v>
                </c:pt>
                <c:pt idx="636">
                  <c:v>175.7</c:v>
                </c:pt>
                <c:pt idx="637">
                  <c:v>175.6</c:v>
                </c:pt>
                <c:pt idx="638">
                  <c:v>175.7</c:v>
                </c:pt>
                <c:pt idx="639">
                  <c:v>175.7</c:v>
                </c:pt>
                <c:pt idx="640">
                  <c:v>175.8</c:v>
                </c:pt>
                <c:pt idx="641">
                  <c:v>175.9</c:v>
                </c:pt>
                <c:pt idx="642">
                  <c:v>175.7</c:v>
                </c:pt>
                <c:pt idx="643">
                  <c:v>175.5</c:v>
                </c:pt>
                <c:pt idx="644">
                  <c:v>175.5</c:v>
                </c:pt>
                <c:pt idx="645">
                  <c:v>175.7</c:v>
                </c:pt>
                <c:pt idx="646">
                  <c:v>175.7</c:v>
                </c:pt>
                <c:pt idx="647">
                  <c:v>175.9</c:v>
                </c:pt>
                <c:pt idx="648">
                  <c:v>176</c:v>
                </c:pt>
                <c:pt idx="649">
                  <c:v>176.3</c:v>
                </c:pt>
                <c:pt idx="650">
                  <c:v>176.5</c:v>
                </c:pt>
                <c:pt idx="651">
                  <c:v>176.8</c:v>
                </c:pt>
                <c:pt idx="652">
                  <c:v>176.9</c:v>
                </c:pt>
                <c:pt idx="653">
                  <c:v>177.2</c:v>
                </c:pt>
                <c:pt idx="654">
                  <c:v>177.4</c:v>
                </c:pt>
                <c:pt idx="655">
                  <c:v>177.6</c:v>
                </c:pt>
                <c:pt idx="656">
                  <c:v>177.7</c:v>
                </c:pt>
                <c:pt idx="657">
                  <c:v>178</c:v>
                </c:pt>
                <c:pt idx="658">
                  <c:v>178.1</c:v>
                </c:pt>
                <c:pt idx="659">
                  <c:v>178.4</c:v>
                </c:pt>
                <c:pt idx="660">
                  <c:v>178.5</c:v>
                </c:pt>
                <c:pt idx="661">
                  <c:v>178.7</c:v>
                </c:pt>
                <c:pt idx="662">
                  <c:v>178.9</c:v>
                </c:pt>
                <c:pt idx="663">
                  <c:v>179.1</c:v>
                </c:pt>
                <c:pt idx="664">
                  <c:v>179.2</c:v>
                </c:pt>
                <c:pt idx="665">
                  <c:v>179.4</c:v>
                </c:pt>
                <c:pt idx="666">
                  <c:v>179.5</c:v>
                </c:pt>
                <c:pt idx="667">
                  <c:v>179.8</c:v>
                </c:pt>
                <c:pt idx="668">
                  <c:v>179.8</c:v>
                </c:pt>
                <c:pt idx="669">
                  <c:v>179.9</c:v>
                </c:pt>
                <c:pt idx="670">
                  <c:v>179.9</c:v>
                </c:pt>
                <c:pt idx="671">
                  <c:v>180.1</c:v>
                </c:pt>
                <c:pt idx="672">
                  <c:v>180.2</c:v>
                </c:pt>
                <c:pt idx="673">
                  <c:v>180.2</c:v>
                </c:pt>
                <c:pt idx="674">
                  <c:v>180.4</c:v>
                </c:pt>
                <c:pt idx="675">
                  <c:v>180.5</c:v>
                </c:pt>
                <c:pt idx="676">
                  <c:v>180.5</c:v>
                </c:pt>
                <c:pt idx="677">
                  <c:v>180.6</c:v>
                </c:pt>
                <c:pt idx="678">
                  <c:v>180.6</c:v>
                </c:pt>
                <c:pt idx="679">
                  <c:v>180.7</c:v>
                </c:pt>
                <c:pt idx="680">
                  <c:v>180.8</c:v>
                </c:pt>
                <c:pt idx="681">
                  <c:v>180.9</c:v>
                </c:pt>
                <c:pt idx="682">
                  <c:v>180.9</c:v>
                </c:pt>
                <c:pt idx="683">
                  <c:v>181</c:v>
                </c:pt>
                <c:pt idx="684">
                  <c:v>181</c:v>
                </c:pt>
                <c:pt idx="685">
                  <c:v>181</c:v>
                </c:pt>
                <c:pt idx="686">
                  <c:v>181</c:v>
                </c:pt>
                <c:pt idx="687">
                  <c:v>181.1</c:v>
                </c:pt>
                <c:pt idx="688">
                  <c:v>181.2</c:v>
                </c:pt>
                <c:pt idx="689">
                  <c:v>181.2</c:v>
                </c:pt>
                <c:pt idx="690">
                  <c:v>181</c:v>
                </c:pt>
                <c:pt idx="691">
                  <c:v>181.3</c:v>
                </c:pt>
                <c:pt idx="692">
                  <c:v>181.2</c:v>
                </c:pt>
                <c:pt idx="693">
                  <c:v>181.4</c:v>
                </c:pt>
                <c:pt idx="694">
                  <c:v>181.3</c:v>
                </c:pt>
                <c:pt idx="695">
                  <c:v>181.4</c:v>
                </c:pt>
                <c:pt idx="696">
                  <c:v>181.4</c:v>
                </c:pt>
                <c:pt idx="697">
                  <c:v>181.4</c:v>
                </c:pt>
                <c:pt idx="698">
                  <c:v>181.4</c:v>
                </c:pt>
                <c:pt idx="699">
                  <c:v>181.5</c:v>
                </c:pt>
                <c:pt idx="700">
                  <c:v>181.5</c:v>
                </c:pt>
                <c:pt idx="701">
                  <c:v>181.5</c:v>
                </c:pt>
                <c:pt idx="702">
                  <c:v>181.5</c:v>
                </c:pt>
                <c:pt idx="703">
                  <c:v>181.5</c:v>
                </c:pt>
                <c:pt idx="704">
                  <c:v>181.6</c:v>
                </c:pt>
                <c:pt idx="705">
                  <c:v>181.5</c:v>
                </c:pt>
                <c:pt idx="706">
                  <c:v>181.6</c:v>
                </c:pt>
                <c:pt idx="707">
                  <c:v>181.7</c:v>
                </c:pt>
                <c:pt idx="708">
                  <c:v>181.7</c:v>
                </c:pt>
                <c:pt idx="709">
                  <c:v>181.6</c:v>
                </c:pt>
                <c:pt idx="710">
                  <c:v>181.7</c:v>
                </c:pt>
                <c:pt idx="711">
                  <c:v>181.8</c:v>
                </c:pt>
                <c:pt idx="712">
                  <c:v>181.7</c:v>
                </c:pt>
                <c:pt idx="713">
                  <c:v>181.8</c:v>
                </c:pt>
                <c:pt idx="714">
                  <c:v>181.8</c:v>
                </c:pt>
                <c:pt idx="715">
                  <c:v>181.8</c:v>
                </c:pt>
                <c:pt idx="716">
                  <c:v>181.8</c:v>
                </c:pt>
                <c:pt idx="717">
                  <c:v>181.8</c:v>
                </c:pt>
                <c:pt idx="718">
                  <c:v>181.9</c:v>
                </c:pt>
                <c:pt idx="719">
                  <c:v>181.9</c:v>
                </c:pt>
                <c:pt idx="720">
                  <c:v>182</c:v>
                </c:pt>
                <c:pt idx="721">
                  <c:v>182</c:v>
                </c:pt>
                <c:pt idx="722">
                  <c:v>182.1</c:v>
                </c:pt>
                <c:pt idx="723">
                  <c:v>182</c:v>
                </c:pt>
                <c:pt idx="724">
                  <c:v>182.1</c:v>
                </c:pt>
                <c:pt idx="725">
                  <c:v>182.1</c:v>
                </c:pt>
                <c:pt idx="726">
                  <c:v>182.1</c:v>
                </c:pt>
                <c:pt idx="727">
                  <c:v>182</c:v>
                </c:pt>
                <c:pt idx="728">
                  <c:v>182</c:v>
                </c:pt>
                <c:pt idx="729">
                  <c:v>182.1</c:v>
                </c:pt>
                <c:pt idx="730">
                  <c:v>182.1</c:v>
                </c:pt>
                <c:pt idx="731">
                  <c:v>182</c:v>
                </c:pt>
                <c:pt idx="732">
                  <c:v>182.1</c:v>
                </c:pt>
                <c:pt idx="733">
                  <c:v>182.1</c:v>
                </c:pt>
                <c:pt idx="734">
                  <c:v>182.1</c:v>
                </c:pt>
                <c:pt idx="735">
                  <c:v>181.9</c:v>
                </c:pt>
                <c:pt idx="736">
                  <c:v>182</c:v>
                </c:pt>
                <c:pt idx="737">
                  <c:v>182.1</c:v>
                </c:pt>
                <c:pt idx="738">
                  <c:v>182</c:v>
                </c:pt>
                <c:pt idx="739">
                  <c:v>182.1</c:v>
                </c:pt>
                <c:pt idx="740">
                  <c:v>182.2</c:v>
                </c:pt>
                <c:pt idx="741">
                  <c:v>182.1</c:v>
                </c:pt>
                <c:pt idx="742">
                  <c:v>182.3</c:v>
                </c:pt>
                <c:pt idx="743">
                  <c:v>182.4</c:v>
                </c:pt>
                <c:pt idx="744">
                  <c:v>182.4</c:v>
                </c:pt>
                <c:pt idx="745">
                  <c:v>182.5</c:v>
                </c:pt>
                <c:pt idx="746">
                  <c:v>182.5</c:v>
                </c:pt>
                <c:pt idx="747">
                  <c:v>182.5</c:v>
                </c:pt>
                <c:pt idx="748">
                  <c:v>182.5</c:v>
                </c:pt>
                <c:pt idx="749">
                  <c:v>182.5</c:v>
                </c:pt>
                <c:pt idx="750">
                  <c:v>182.5</c:v>
                </c:pt>
                <c:pt idx="751">
                  <c:v>182.5</c:v>
                </c:pt>
                <c:pt idx="752">
                  <c:v>182.5</c:v>
                </c:pt>
                <c:pt idx="753">
                  <c:v>182.5</c:v>
                </c:pt>
                <c:pt idx="754">
                  <c:v>182.5</c:v>
                </c:pt>
                <c:pt idx="755">
                  <c:v>182.5</c:v>
                </c:pt>
                <c:pt idx="756">
                  <c:v>182.5</c:v>
                </c:pt>
                <c:pt idx="757">
                  <c:v>182.5</c:v>
                </c:pt>
                <c:pt idx="758">
                  <c:v>182.4</c:v>
                </c:pt>
                <c:pt idx="759">
                  <c:v>182.5</c:v>
                </c:pt>
                <c:pt idx="760">
                  <c:v>182.5</c:v>
                </c:pt>
                <c:pt idx="761">
                  <c:v>182.5</c:v>
                </c:pt>
                <c:pt idx="762">
                  <c:v>182.5</c:v>
                </c:pt>
                <c:pt idx="763">
                  <c:v>182.5</c:v>
                </c:pt>
                <c:pt idx="764">
                  <c:v>182.5</c:v>
                </c:pt>
                <c:pt idx="765">
                  <c:v>182.5</c:v>
                </c:pt>
                <c:pt idx="766">
                  <c:v>182.4</c:v>
                </c:pt>
                <c:pt idx="767">
                  <c:v>182.5</c:v>
                </c:pt>
                <c:pt idx="768">
                  <c:v>182.6</c:v>
                </c:pt>
                <c:pt idx="769">
                  <c:v>182.6</c:v>
                </c:pt>
                <c:pt idx="770">
                  <c:v>182.6</c:v>
                </c:pt>
                <c:pt idx="771">
                  <c:v>182.6</c:v>
                </c:pt>
                <c:pt idx="772">
                  <c:v>182.6</c:v>
                </c:pt>
                <c:pt idx="773">
                  <c:v>182.5</c:v>
                </c:pt>
                <c:pt idx="774">
                  <c:v>182.6</c:v>
                </c:pt>
                <c:pt idx="775">
                  <c:v>182.7</c:v>
                </c:pt>
                <c:pt idx="776">
                  <c:v>182.6</c:v>
                </c:pt>
                <c:pt idx="777">
                  <c:v>182.8</c:v>
                </c:pt>
                <c:pt idx="778">
                  <c:v>182.8</c:v>
                </c:pt>
                <c:pt idx="779">
                  <c:v>182.8</c:v>
                </c:pt>
                <c:pt idx="780">
                  <c:v>182.6</c:v>
                </c:pt>
                <c:pt idx="781">
                  <c:v>182.7</c:v>
                </c:pt>
                <c:pt idx="782">
                  <c:v>182.8</c:v>
                </c:pt>
                <c:pt idx="783">
                  <c:v>182.7</c:v>
                </c:pt>
                <c:pt idx="784">
                  <c:v>182.9</c:v>
                </c:pt>
                <c:pt idx="785">
                  <c:v>183</c:v>
                </c:pt>
                <c:pt idx="786">
                  <c:v>182.9</c:v>
                </c:pt>
                <c:pt idx="787">
                  <c:v>183.1</c:v>
                </c:pt>
                <c:pt idx="788">
                  <c:v>183.1</c:v>
                </c:pt>
                <c:pt idx="789">
                  <c:v>183.1</c:v>
                </c:pt>
                <c:pt idx="790">
                  <c:v>183</c:v>
                </c:pt>
                <c:pt idx="791">
                  <c:v>183.1</c:v>
                </c:pt>
                <c:pt idx="792">
                  <c:v>183</c:v>
                </c:pt>
                <c:pt idx="793">
                  <c:v>183</c:v>
                </c:pt>
                <c:pt idx="794">
                  <c:v>182.9</c:v>
                </c:pt>
                <c:pt idx="795">
                  <c:v>182.9</c:v>
                </c:pt>
                <c:pt idx="796">
                  <c:v>182.8</c:v>
                </c:pt>
                <c:pt idx="797">
                  <c:v>182.9</c:v>
                </c:pt>
                <c:pt idx="798">
                  <c:v>182.9</c:v>
                </c:pt>
                <c:pt idx="799">
                  <c:v>182.9</c:v>
                </c:pt>
                <c:pt idx="800">
                  <c:v>182.8</c:v>
                </c:pt>
                <c:pt idx="801">
                  <c:v>182.8</c:v>
                </c:pt>
                <c:pt idx="802">
                  <c:v>182.8</c:v>
                </c:pt>
                <c:pt idx="803">
                  <c:v>182.8</c:v>
                </c:pt>
                <c:pt idx="804">
                  <c:v>182.7</c:v>
                </c:pt>
                <c:pt idx="805">
                  <c:v>182.8</c:v>
                </c:pt>
                <c:pt idx="806">
                  <c:v>182.7</c:v>
                </c:pt>
                <c:pt idx="807">
                  <c:v>182.7</c:v>
                </c:pt>
                <c:pt idx="808">
                  <c:v>182.6</c:v>
                </c:pt>
                <c:pt idx="809">
                  <c:v>182.6</c:v>
                </c:pt>
                <c:pt idx="810">
                  <c:v>182.5</c:v>
                </c:pt>
                <c:pt idx="811">
                  <c:v>182.6</c:v>
                </c:pt>
                <c:pt idx="812">
                  <c:v>182.5</c:v>
                </c:pt>
                <c:pt idx="813">
                  <c:v>182.5</c:v>
                </c:pt>
                <c:pt idx="814">
                  <c:v>182.4</c:v>
                </c:pt>
                <c:pt idx="815">
                  <c:v>182.5</c:v>
                </c:pt>
                <c:pt idx="816">
                  <c:v>182.5</c:v>
                </c:pt>
                <c:pt idx="817">
                  <c:v>182.4</c:v>
                </c:pt>
                <c:pt idx="818">
                  <c:v>182.2</c:v>
                </c:pt>
                <c:pt idx="819">
                  <c:v>181.9</c:v>
                </c:pt>
                <c:pt idx="820">
                  <c:v>181.5</c:v>
                </c:pt>
                <c:pt idx="821">
                  <c:v>181.4</c:v>
                </c:pt>
                <c:pt idx="822">
                  <c:v>181.4</c:v>
                </c:pt>
                <c:pt idx="823">
                  <c:v>181.2</c:v>
                </c:pt>
                <c:pt idx="824">
                  <c:v>180.9</c:v>
                </c:pt>
                <c:pt idx="825">
                  <c:v>180.9</c:v>
                </c:pt>
                <c:pt idx="826">
                  <c:v>180.9</c:v>
                </c:pt>
                <c:pt idx="827">
                  <c:v>180.7</c:v>
                </c:pt>
                <c:pt idx="828">
                  <c:v>180.4</c:v>
                </c:pt>
                <c:pt idx="829">
                  <c:v>180.1</c:v>
                </c:pt>
                <c:pt idx="830">
                  <c:v>180.1</c:v>
                </c:pt>
                <c:pt idx="831">
                  <c:v>180</c:v>
                </c:pt>
                <c:pt idx="832">
                  <c:v>179.8</c:v>
                </c:pt>
                <c:pt idx="833">
                  <c:v>179.5</c:v>
                </c:pt>
                <c:pt idx="834">
                  <c:v>179.1</c:v>
                </c:pt>
                <c:pt idx="835">
                  <c:v>178.7</c:v>
                </c:pt>
                <c:pt idx="836">
                  <c:v>178.6</c:v>
                </c:pt>
                <c:pt idx="837">
                  <c:v>178.5</c:v>
                </c:pt>
                <c:pt idx="838">
                  <c:v>178.5</c:v>
                </c:pt>
                <c:pt idx="839">
                  <c:v>178.3</c:v>
                </c:pt>
                <c:pt idx="840">
                  <c:v>178.1</c:v>
                </c:pt>
                <c:pt idx="841">
                  <c:v>178.2</c:v>
                </c:pt>
                <c:pt idx="842">
                  <c:v>178.2</c:v>
                </c:pt>
                <c:pt idx="843">
                  <c:v>178.2</c:v>
                </c:pt>
                <c:pt idx="844">
                  <c:v>178</c:v>
                </c:pt>
                <c:pt idx="845">
                  <c:v>177.7</c:v>
                </c:pt>
                <c:pt idx="846">
                  <c:v>177.7</c:v>
                </c:pt>
                <c:pt idx="847">
                  <c:v>177.7</c:v>
                </c:pt>
                <c:pt idx="848">
                  <c:v>177.7</c:v>
                </c:pt>
                <c:pt idx="849">
                  <c:v>177.6</c:v>
                </c:pt>
                <c:pt idx="850">
                  <c:v>177.4</c:v>
                </c:pt>
                <c:pt idx="851">
                  <c:v>177.1</c:v>
                </c:pt>
                <c:pt idx="852">
                  <c:v>176.8</c:v>
                </c:pt>
                <c:pt idx="853">
                  <c:v>176.7</c:v>
                </c:pt>
                <c:pt idx="854">
                  <c:v>176.7</c:v>
                </c:pt>
                <c:pt idx="855">
                  <c:v>176.7</c:v>
                </c:pt>
                <c:pt idx="856">
                  <c:v>176.6</c:v>
                </c:pt>
                <c:pt idx="857">
                  <c:v>176.3</c:v>
                </c:pt>
                <c:pt idx="858">
                  <c:v>176.2</c:v>
                </c:pt>
                <c:pt idx="859">
                  <c:v>176.2</c:v>
                </c:pt>
                <c:pt idx="860">
                  <c:v>176.2</c:v>
                </c:pt>
                <c:pt idx="861">
                  <c:v>176.2</c:v>
                </c:pt>
                <c:pt idx="862">
                  <c:v>176.2</c:v>
                </c:pt>
                <c:pt idx="863">
                  <c:v>176.1</c:v>
                </c:pt>
                <c:pt idx="864">
                  <c:v>175.8</c:v>
                </c:pt>
                <c:pt idx="865">
                  <c:v>175.8</c:v>
                </c:pt>
                <c:pt idx="866">
                  <c:v>176</c:v>
                </c:pt>
                <c:pt idx="867">
                  <c:v>176</c:v>
                </c:pt>
                <c:pt idx="868">
                  <c:v>176</c:v>
                </c:pt>
                <c:pt idx="869">
                  <c:v>175.7</c:v>
                </c:pt>
                <c:pt idx="870">
                  <c:v>175.5</c:v>
                </c:pt>
                <c:pt idx="871">
                  <c:v>175.3</c:v>
                </c:pt>
                <c:pt idx="872">
                  <c:v>175.2</c:v>
                </c:pt>
                <c:pt idx="873">
                  <c:v>175.2</c:v>
                </c:pt>
                <c:pt idx="874">
                  <c:v>175.4</c:v>
                </c:pt>
                <c:pt idx="875">
                  <c:v>175.3</c:v>
                </c:pt>
                <c:pt idx="876">
                  <c:v>175.1</c:v>
                </c:pt>
                <c:pt idx="877">
                  <c:v>175.2</c:v>
                </c:pt>
                <c:pt idx="878">
                  <c:v>175.4</c:v>
                </c:pt>
                <c:pt idx="879">
                  <c:v>175.5</c:v>
                </c:pt>
                <c:pt idx="880">
                  <c:v>175.5</c:v>
                </c:pt>
                <c:pt idx="881">
                  <c:v>175.5</c:v>
                </c:pt>
                <c:pt idx="882">
                  <c:v>175.6</c:v>
                </c:pt>
                <c:pt idx="883">
                  <c:v>175.8</c:v>
                </c:pt>
                <c:pt idx="884">
                  <c:v>175.9</c:v>
                </c:pt>
                <c:pt idx="885">
                  <c:v>175.9</c:v>
                </c:pt>
                <c:pt idx="886">
                  <c:v>175.8</c:v>
                </c:pt>
                <c:pt idx="887">
                  <c:v>175.6</c:v>
                </c:pt>
                <c:pt idx="888">
                  <c:v>175.3</c:v>
                </c:pt>
                <c:pt idx="889">
                  <c:v>175.3</c:v>
                </c:pt>
                <c:pt idx="890">
                  <c:v>175.4</c:v>
                </c:pt>
                <c:pt idx="891">
                  <c:v>175.4</c:v>
                </c:pt>
                <c:pt idx="892">
                  <c:v>175.4</c:v>
                </c:pt>
                <c:pt idx="893">
                  <c:v>175.2</c:v>
                </c:pt>
                <c:pt idx="894">
                  <c:v>174.9</c:v>
                </c:pt>
                <c:pt idx="895">
                  <c:v>174.6</c:v>
                </c:pt>
                <c:pt idx="896">
                  <c:v>174.6</c:v>
                </c:pt>
                <c:pt idx="897">
                  <c:v>174.7</c:v>
                </c:pt>
                <c:pt idx="898">
                  <c:v>174.8</c:v>
                </c:pt>
                <c:pt idx="899">
                  <c:v>174.7</c:v>
                </c:pt>
                <c:pt idx="900">
                  <c:v>174.6</c:v>
                </c:pt>
                <c:pt idx="901">
                  <c:v>174.4</c:v>
                </c:pt>
                <c:pt idx="902">
                  <c:v>174.5</c:v>
                </c:pt>
                <c:pt idx="903">
                  <c:v>174.6</c:v>
                </c:pt>
                <c:pt idx="904">
                  <c:v>174.7</c:v>
                </c:pt>
                <c:pt idx="905">
                  <c:v>174.7</c:v>
                </c:pt>
                <c:pt idx="906">
                  <c:v>174.7</c:v>
                </c:pt>
                <c:pt idx="907">
                  <c:v>174.8</c:v>
                </c:pt>
                <c:pt idx="908">
                  <c:v>174.9</c:v>
                </c:pt>
                <c:pt idx="909">
                  <c:v>175.1</c:v>
                </c:pt>
                <c:pt idx="910">
                  <c:v>175.2</c:v>
                </c:pt>
                <c:pt idx="911">
                  <c:v>175</c:v>
                </c:pt>
                <c:pt idx="912">
                  <c:v>174.7</c:v>
                </c:pt>
                <c:pt idx="913">
                  <c:v>174.5</c:v>
                </c:pt>
                <c:pt idx="914">
                  <c:v>174.6</c:v>
                </c:pt>
                <c:pt idx="915">
                  <c:v>174.6</c:v>
                </c:pt>
                <c:pt idx="916">
                  <c:v>174.6</c:v>
                </c:pt>
                <c:pt idx="917">
                  <c:v>174.7</c:v>
                </c:pt>
                <c:pt idx="918">
                  <c:v>174.9</c:v>
                </c:pt>
                <c:pt idx="919">
                  <c:v>175.2</c:v>
                </c:pt>
                <c:pt idx="920">
                  <c:v>175.4</c:v>
                </c:pt>
                <c:pt idx="921">
                  <c:v>175.5</c:v>
                </c:pt>
                <c:pt idx="922">
                  <c:v>175.3</c:v>
                </c:pt>
                <c:pt idx="923">
                  <c:v>175.1</c:v>
                </c:pt>
                <c:pt idx="924">
                  <c:v>175.2</c:v>
                </c:pt>
                <c:pt idx="925">
                  <c:v>175.4</c:v>
                </c:pt>
                <c:pt idx="926">
                  <c:v>175.5</c:v>
                </c:pt>
                <c:pt idx="927">
                  <c:v>175.5</c:v>
                </c:pt>
                <c:pt idx="928">
                  <c:v>175.4</c:v>
                </c:pt>
                <c:pt idx="929">
                  <c:v>175.2</c:v>
                </c:pt>
                <c:pt idx="930">
                  <c:v>175.2</c:v>
                </c:pt>
                <c:pt idx="931">
                  <c:v>175.4</c:v>
                </c:pt>
                <c:pt idx="932">
                  <c:v>175.5</c:v>
                </c:pt>
                <c:pt idx="933">
                  <c:v>175.5</c:v>
                </c:pt>
                <c:pt idx="934">
                  <c:v>175.3</c:v>
                </c:pt>
                <c:pt idx="935">
                  <c:v>175.1</c:v>
                </c:pt>
                <c:pt idx="936">
                  <c:v>175.2</c:v>
                </c:pt>
                <c:pt idx="937">
                  <c:v>175.3</c:v>
                </c:pt>
                <c:pt idx="938">
                  <c:v>175.4</c:v>
                </c:pt>
                <c:pt idx="939">
                  <c:v>175.4</c:v>
                </c:pt>
                <c:pt idx="940">
                  <c:v>175.3</c:v>
                </c:pt>
                <c:pt idx="941">
                  <c:v>175.4</c:v>
                </c:pt>
                <c:pt idx="942">
                  <c:v>175.5</c:v>
                </c:pt>
                <c:pt idx="943">
                  <c:v>175.7</c:v>
                </c:pt>
                <c:pt idx="944">
                  <c:v>175.7</c:v>
                </c:pt>
                <c:pt idx="945">
                  <c:v>175.7</c:v>
                </c:pt>
                <c:pt idx="946">
                  <c:v>175.8</c:v>
                </c:pt>
                <c:pt idx="947">
                  <c:v>176</c:v>
                </c:pt>
                <c:pt idx="948">
                  <c:v>176.1</c:v>
                </c:pt>
                <c:pt idx="949">
                  <c:v>176.1</c:v>
                </c:pt>
                <c:pt idx="950">
                  <c:v>176</c:v>
                </c:pt>
                <c:pt idx="951">
                  <c:v>176.2</c:v>
                </c:pt>
                <c:pt idx="952">
                  <c:v>176.3</c:v>
                </c:pt>
                <c:pt idx="953">
                  <c:v>176.5</c:v>
                </c:pt>
                <c:pt idx="954">
                  <c:v>176.5</c:v>
                </c:pt>
                <c:pt idx="955">
                  <c:v>176.3</c:v>
                </c:pt>
                <c:pt idx="956">
                  <c:v>176.5</c:v>
                </c:pt>
                <c:pt idx="957">
                  <c:v>176.7</c:v>
                </c:pt>
                <c:pt idx="958">
                  <c:v>176.8</c:v>
                </c:pt>
                <c:pt idx="959">
                  <c:v>176.8</c:v>
                </c:pt>
                <c:pt idx="960">
                  <c:v>176.6</c:v>
                </c:pt>
                <c:pt idx="961">
                  <c:v>176.4</c:v>
                </c:pt>
                <c:pt idx="962">
                  <c:v>176.1</c:v>
                </c:pt>
                <c:pt idx="963">
                  <c:v>176.1</c:v>
                </c:pt>
                <c:pt idx="964">
                  <c:v>176.1</c:v>
                </c:pt>
                <c:pt idx="965">
                  <c:v>176.2</c:v>
                </c:pt>
                <c:pt idx="966">
                  <c:v>176.1</c:v>
                </c:pt>
                <c:pt idx="967">
                  <c:v>176</c:v>
                </c:pt>
                <c:pt idx="968">
                  <c:v>175.7</c:v>
                </c:pt>
                <c:pt idx="969">
                  <c:v>175.7</c:v>
                </c:pt>
                <c:pt idx="970">
                  <c:v>175.8</c:v>
                </c:pt>
                <c:pt idx="971">
                  <c:v>175.9</c:v>
                </c:pt>
                <c:pt idx="972">
                  <c:v>175.8</c:v>
                </c:pt>
                <c:pt idx="973">
                  <c:v>175.7</c:v>
                </c:pt>
                <c:pt idx="974">
                  <c:v>175.5</c:v>
                </c:pt>
                <c:pt idx="975">
                  <c:v>175.5</c:v>
                </c:pt>
                <c:pt idx="976">
                  <c:v>175.7</c:v>
                </c:pt>
                <c:pt idx="977">
                  <c:v>175.7</c:v>
                </c:pt>
                <c:pt idx="978">
                  <c:v>175.7</c:v>
                </c:pt>
                <c:pt idx="979">
                  <c:v>175.5</c:v>
                </c:pt>
                <c:pt idx="980">
                  <c:v>175.3</c:v>
                </c:pt>
                <c:pt idx="981">
                  <c:v>175.4</c:v>
                </c:pt>
                <c:pt idx="982">
                  <c:v>175.4</c:v>
                </c:pt>
                <c:pt idx="983">
                  <c:v>175.5</c:v>
                </c:pt>
                <c:pt idx="984">
                  <c:v>175.5</c:v>
                </c:pt>
                <c:pt idx="985">
                  <c:v>175.4</c:v>
                </c:pt>
                <c:pt idx="986">
                  <c:v>175.5</c:v>
                </c:pt>
                <c:pt idx="987">
                  <c:v>175.7</c:v>
                </c:pt>
                <c:pt idx="988">
                  <c:v>175.9</c:v>
                </c:pt>
                <c:pt idx="989">
                  <c:v>176</c:v>
                </c:pt>
                <c:pt idx="990">
                  <c:v>176</c:v>
                </c:pt>
                <c:pt idx="991">
                  <c:v>175.8</c:v>
                </c:pt>
                <c:pt idx="992">
                  <c:v>175.6</c:v>
                </c:pt>
                <c:pt idx="993">
                  <c:v>175.4</c:v>
                </c:pt>
                <c:pt idx="994">
                  <c:v>175.3</c:v>
                </c:pt>
                <c:pt idx="995">
                  <c:v>175.4</c:v>
                </c:pt>
                <c:pt idx="996">
                  <c:v>175.4</c:v>
                </c:pt>
                <c:pt idx="997">
                  <c:v>175.4</c:v>
                </c:pt>
                <c:pt idx="998">
                  <c:v>175.2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175.2</c:v>
                </c:pt>
                <c:pt idx="1003">
                  <c:v>175.2</c:v>
                </c:pt>
                <c:pt idx="1004">
                  <c:v>175</c:v>
                </c:pt>
                <c:pt idx="1005">
                  <c:v>174.8</c:v>
                </c:pt>
                <c:pt idx="1006">
                  <c:v>174.9</c:v>
                </c:pt>
                <c:pt idx="1007">
                  <c:v>175</c:v>
                </c:pt>
                <c:pt idx="1008">
                  <c:v>175</c:v>
                </c:pt>
                <c:pt idx="1009">
                  <c:v>175</c:v>
                </c:pt>
                <c:pt idx="1010">
                  <c:v>174.9</c:v>
                </c:pt>
                <c:pt idx="1011">
                  <c:v>174.7</c:v>
                </c:pt>
                <c:pt idx="1012">
                  <c:v>174.7</c:v>
                </c:pt>
                <c:pt idx="1013">
                  <c:v>174.8</c:v>
                </c:pt>
                <c:pt idx="1014">
                  <c:v>175</c:v>
                </c:pt>
                <c:pt idx="1015">
                  <c:v>175</c:v>
                </c:pt>
                <c:pt idx="1016">
                  <c:v>175.3</c:v>
                </c:pt>
                <c:pt idx="1017">
                  <c:v>175.5</c:v>
                </c:pt>
                <c:pt idx="1018">
                  <c:v>175.7</c:v>
                </c:pt>
                <c:pt idx="1019">
                  <c:v>176</c:v>
                </c:pt>
                <c:pt idx="1020">
                  <c:v>176.2</c:v>
                </c:pt>
                <c:pt idx="1021">
                  <c:v>176.5</c:v>
                </c:pt>
                <c:pt idx="1022">
                  <c:v>176.6</c:v>
                </c:pt>
                <c:pt idx="1023">
                  <c:v>176.9</c:v>
                </c:pt>
                <c:pt idx="1024">
                  <c:v>177.1</c:v>
                </c:pt>
                <c:pt idx="1025">
                  <c:v>177.4</c:v>
                </c:pt>
                <c:pt idx="1026">
                  <c:v>177.6</c:v>
                </c:pt>
                <c:pt idx="1027">
                  <c:v>177.8</c:v>
                </c:pt>
                <c:pt idx="1028">
                  <c:v>177.9</c:v>
                </c:pt>
                <c:pt idx="1029">
                  <c:v>178.2</c:v>
                </c:pt>
                <c:pt idx="1030">
                  <c:v>178.3</c:v>
                </c:pt>
                <c:pt idx="1031">
                  <c:v>178.5</c:v>
                </c:pt>
                <c:pt idx="1032">
                  <c:v>178.7</c:v>
                </c:pt>
                <c:pt idx="1033">
                  <c:v>178.8</c:v>
                </c:pt>
                <c:pt idx="1034">
                  <c:v>179</c:v>
                </c:pt>
                <c:pt idx="1035">
                  <c:v>179.1</c:v>
                </c:pt>
                <c:pt idx="1036">
                  <c:v>179.3</c:v>
                </c:pt>
                <c:pt idx="1037">
                  <c:v>179.4</c:v>
                </c:pt>
                <c:pt idx="1038">
                  <c:v>179.5</c:v>
                </c:pt>
                <c:pt idx="1039">
                  <c:v>179.7</c:v>
                </c:pt>
                <c:pt idx="1040">
                  <c:v>179.8</c:v>
                </c:pt>
                <c:pt idx="1041">
                  <c:v>179.9</c:v>
                </c:pt>
                <c:pt idx="1042">
                  <c:v>179.8</c:v>
                </c:pt>
                <c:pt idx="1043">
                  <c:v>180</c:v>
                </c:pt>
                <c:pt idx="1044">
                  <c:v>180.1</c:v>
                </c:pt>
                <c:pt idx="1045">
                  <c:v>180.1</c:v>
                </c:pt>
                <c:pt idx="1046">
                  <c:v>180</c:v>
                </c:pt>
                <c:pt idx="1047">
                  <c:v>180.1</c:v>
                </c:pt>
                <c:pt idx="1048">
                  <c:v>180.1</c:v>
                </c:pt>
                <c:pt idx="1049">
                  <c:v>180.1</c:v>
                </c:pt>
                <c:pt idx="1050">
                  <c:v>179.8</c:v>
                </c:pt>
                <c:pt idx="1051">
                  <c:v>179.6</c:v>
                </c:pt>
                <c:pt idx="1052">
                  <c:v>179.5</c:v>
                </c:pt>
                <c:pt idx="1053">
                  <c:v>179.5</c:v>
                </c:pt>
                <c:pt idx="1054">
                  <c:v>179.3</c:v>
                </c:pt>
                <c:pt idx="1055">
                  <c:v>179.1</c:v>
                </c:pt>
                <c:pt idx="1056">
                  <c:v>178.7</c:v>
                </c:pt>
                <c:pt idx="1057">
                  <c:v>178.4</c:v>
                </c:pt>
                <c:pt idx="1058">
                  <c:v>178.2</c:v>
                </c:pt>
                <c:pt idx="1059">
                  <c:v>178.2</c:v>
                </c:pt>
                <c:pt idx="1060">
                  <c:v>178.2</c:v>
                </c:pt>
                <c:pt idx="1061">
                  <c:v>178</c:v>
                </c:pt>
                <c:pt idx="1062">
                  <c:v>177.9</c:v>
                </c:pt>
                <c:pt idx="1063">
                  <c:v>177.9</c:v>
                </c:pt>
                <c:pt idx="1064">
                  <c:v>178</c:v>
                </c:pt>
                <c:pt idx="1065">
                  <c:v>178</c:v>
                </c:pt>
                <c:pt idx="1066">
                  <c:v>177.9</c:v>
                </c:pt>
                <c:pt idx="1067">
                  <c:v>177.7</c:v>
                </c:pt>
                <c:pt idx="1068">
                  <c:v>177.4</c:v>
                </c:pt>
                <c:pt idx="1069">
                  <c:v>177.1</c:v>
                </c:pt>
                <c:pt idx="1070">
                  <c:v>177</c:v>
                </c:pt>
                <c:pt idx="1071">
                  <c:v>177</c:v>
                </c:pt>
                <c:pt idx="1072">
                  <c:v>177</c:v>
                </c:pt>
                <c:pt idx="1073">
                  <c:v>176.9</c:v>
                </c:pt>
                <c:pt idx="1074">
                  <c:v>176.8</c:v>
                </c:pt>
                <c:pt idx="1075">
                  <c:v>176.8</c:v>
                </c:pt>
                <c:pt idx="1076">
                  <c:v>176.9</c:v>
                </c:pt>
                <c:pt idx="1077">
                  <c:v>177</c:v>
                </c:pt>
                <c:pt idx="1078">
                  <c:v>176.9</c:v>
                </c:pt>
                <c:pt idx="1079">
                  <c:v>176.8</c:v>
                </c:pt>
                <c:pt idx="1080">
                  <c:v>176.6</c:v>
                </c:pt>
                <c:pt idx="1081">
                  <c:v>176.5</c:v>
                </c:pt>
                <c:pt idx="1082">
                  <c:v>176.7</c:v>
                </c:pt>
                <c:pt idx="1083">
                  <c:v>176.8</c:v>
                </c:pt>
                <c:pt idx="1084">
                  <c:v>176.8</c:v>
                </c:pt>
                <c:pt idx="1085">
                  <c:v>177</c:v>
                </c:pt>
                <c:pt idx="1086">
                  <c:v>177.1</c:v>
                </c:pt>
                <c:pt idx="1087">
                  <c:v>177.2</c:v>
                </c:pt>
                <c:pt idx="1088">
                  <c:v>177.1</c:v>
                </c:pt>
                <c:pt idx="1089">
                  <c:v>176.9</c:v>
                </c:pt>
                <c:pt idx="1090">
                  <c:v>176.6</c:v>
                </c:pt>
                <c:pt idx="1091">
                  <c:v>176.6</c:v>
                </c:pt>
                <c:pt idx="1092">
                  <c:v>176.6</c:v>
                </c:pt>
                <c:pt idx="1093">
                  <c:v>176.6</c:v>
                </c:pt>
                <c:pt idx="1094">
                  <c:v>176.6</c:v>
                </c:pt>
                <c:pt idx="1095">
                  <c:v>176.8</c:v>
                </c:pt>
                <c:pt idx="1096">
                  <c:v>176.9</c:v>
                </c:pt>
                <c:pt idx="1097">
                  <c:v>176.9</c:v>
                </c:pt>
                <c:pt idx="1098">
                  <c:v>176.8</c:v>
                </c:pt>
                <c:pt idx="1099">
                  <c:v>176.6</c:v>
                </c:pt>
                <c:pt idx="1100">
                  <c:v>176.3</c:v>
                </c:pt>
                <c:pt idx="1101">
                  <c:v>176.2</c:v>
                </c:pt>
                <c:pt idx="1102">
                  <c:v>176.3</c:v>
                </c:pt>
                <c:pt idx="1103">
                  <c:v>176.3</c:v>
                </c:pt>
                <c:pt idx="1104">
                  <c:v>176.2</c:v>
                </c:pt>
                <c:pt idx="1105">
                  <c:v>176.1</c:v>
                </c:pt>
                <c:pt idx="1106">
                  <c:v>176.2</c:v>
                </c:pt>
                <c:pt idx="1107">
                  <c:v>176.2</c:v>
                </c:pt>
                <c:pt idx="1108">
                  <c:v>176.4</c:v>
                </c:pt>
                <c:pt idx="1109">
                  <c:v>176.3</c:v>
                </c:pt>
                <c:pt idx="1110">
                  <c:v>176.3</c:v>
                </c:pt>
                <c:pt idx="1111">
                  <c:v>176.3</c:v>
                </c:pt>
                <c:pt idx="1112">
                  <c:v>176.5</c:v>
                </c:pt>
                <c:pt idx="1113">
                  <c:v>176.6</c:v>
                </c:pt>
                <c:pt idx="1114">
                  <c:v>176.7</c:v>
                </c:pt>
                <c:pt idx="1115">
                  <c:v>176.7</c:v>
                </c:pt>
                <c:pt idx="1116">
                  <c:v>176.5</c:v>
                </c:pt>
                <c:pt idx="1117">
                  <c:v>176.2</c:v>
                </c:pt>
                <c:pt idx="1118">
                  <c:v>175.9</c:v>
                </c:pt>
                <c:pt idx="1119">
                  <c:v>175.8</c:v>
                </c:pt>
                <c:pt idx="1120">
                  <c:v>175.8</c:v>
                </c:pt>
                <c:pt idx="1121">
                  <c:v>175.9</c:v>
                </c:pt>
                <c:pt idx="1122">
                  <c:v>175.9</c:v>
                </c:pt>
                <c:pt idx="1123">
                  <c:v>176.1</c:v>
                </c:pt>
                <c:pt idx="1124">
                  <c:v>176.3</c:v>
                </c:pt>
                <c:pt idx="1125">
                  <c:v>176.3</c:v>
                </c:pt>
                <c:pt idx="1126">
                  <c:v>176.4</c:v>
                </c:pt>
                <c:pt idx="1127">
                  <c:v>176.3</c:v>
                </c:pt>
                <c:pt idx="1128">
                  <c:v>176.1</c:v>
                </c:pt>
                <c:pt idx="1129">
                  <c:v>175.8</c:v>
                </c:pt>
                <c:pt idx="1130">
                  <c:v>175.8</c:v>
                </c:pt>
                <c:pt idx="1131">
                  <c:v>175.8</c:v>
                </c:pt>
                <c:pt idx="1132">
                  <c:v>175.9</c:v>
                </c:pt>
                <c:pt idx="1133">
                  <c:v>175.8</c:v>
                </c:pt>
                <c:pt idx="1134">
                  <c:v>175.7</c:v>
                </c:pt>
                <c:pt idx="1135">
                  <c:v>175.4</c:v>
                </c:pt>
                <c:pt idx="1136">
                  <c:v>175.5</c:v>
                </c:pt>
                <c:pt idx="1137">
                  <c:v>175.5</c:v>
                </c:pt>
                <c:pt idx="1138">
                  <c:v>175.7</c:v>
                </c:pt>
                <c:pt idx="1139">
                  <c:v>175.7</c:v>
                </c:pt>
                <c:pt idx="1140">
                  <c:v>175.5</c:v>
                </c:pt>
                <c:pt idx="1141">
                  <c:v>175.7</c:v>
                </c:pt>
                <c:pt idx="1142">
                  <c:v>175.8</c:v>
                </c:pt>
                <c:pt idx="1143">
                  <c:v>175.9</c:v>
                </c:pt>
                <c:pt idx="1144">
                  <c:v>176</c:v>
                </c:pt>
                <c:pt idx="1145">
                  <c:v>175.8</c:v>
                </c:pt>
                <c:pt idx="1146">
                  <c:v>175.6</c:v>
                </c:pt>
                <c:pt idx="1147">
                  <c:v>175.7</c:v>
                </c:pt>
                <c:pt idx="1148">
                  <c:v>175.8</c:v>
                </c:pt>
                <c:pt idx="1149">
                  <c:v>175.9</c:v>
                </c:pt>
                <c:pt idx="1150">
                  <c:v>175.8</c:v>
                </c:pt>
                <c:pt idx="1151">
                  <c:v>175.7</c:v>
                </c:pt>
                <c:pt idx="1152">
                  <c:v>175.4</c:v>
                </c:pt>
                <c:pt idx="1153">
                  <c:v>175</c:v>
                </c:pt>
                <c:pt idx="1154">
                  <c:v>175</c:v>
                </c:pt>
                <c:pt idx="1155">
                  <c:v>175</c:v>
                </c:pt>
                <c:pt idx="1156">
                  <c:v>175.2</c:v>
                </c:pt>
                <c:pt idx="1157">
                  <c:v>175.2</c:v>
                </c:pt>
                <c:pt idx="1158">
                  <c:v>175.4</c:v>
                </c:pt>
                <c:pt idx="1159">
                  <c:v>175.6</c:v>
                </c:pt>
                <c:pt idx="1160">
                  <c:v>175.7</c:v>
                </c:pt>
                <c:pt idx="1161">
                  <c:v>175.5</c:v>
                </c:pt>
                <c:pt idx="1162">
                  <c:v>175.4</c:v>
                </c:pt>
                <c:pt idx="1163">
                  <c:v>175</c:v>
                </c:pt>
                <c:pt idx="1164">
                  <c:v>175</c:v>
                </c:pt>
                <c:pt idx="1165">
                  <c:v>175.1</c:v>
                </c:pt>
                <c:pt idx="1166">
                  <c:v>175.3</c:v>
                </c:pt>
                <c:pt idx="1167">
                  <c:v>175.2</c:v>
                </c:pt>
                <c:pt idx="1168">
                  <c:v>175</c:v>
                </c:pt>
                <c:pt idx="1169">
                  <c:v>175.2</c:v>
                </c:pt>
                <c:pt idx="1170">
                  <c:v>175.4</c:v>
                </c:pt>
                <c:pt idx="1171">
                  <c:v>175.5</c:v>
                </c:pt>
                <c:pt idx="1172">
                  <c:v>175.5</c:v>
                </c:pt>
                <c:pt idx="1173">
                  <c:v>175.3</c:v>
                </c:pt>
                <c:pt idx="1174">
                  <c:v>175.1</c:v>
                </c:pt>
                <c:pt idx="1175">
                  <c:v>175.2</c:v>
                </c:pt>
                <c:pt idx="1176">
                  <c:v>175.3</c:v>
                </c:pt>
                <c:pt idx="1177">
                  <c:v>175.4</c:v>
                </c:pt>
                <c:pt idx="1178">
                  <c:v>175.4</c:v>
                </c:pt>
                <c:pt idx="1179">
                  <c:v>175.3</c:v>
                </c:pt>
                <c:pt idx="1180">
                  <c:v>175.4</c:v>
                </c:pt>
                <c:pt idx="1181">
                  <c:v>175.6</c:v>
                </c:pt>
                <c:pt idx="1182">
                  <c:v>175.7</c:v>
                </c:pt>
                <c:pt idx="1183">
                  <c:v>175.7</c:v>
                </c:pt>
                <c:pt idx="1184">
                  <c:v>175.5</c:v>
                </c:pt>
                <c:pt idx="1185">
                  <c:v>175.3</c:v>
                </c:pt>
                <c:pt idx="1186">
                  <c:v>175</c:v>
                </c:pt>
                <c:pt idx="1187">
                  <c:v>175</c:v>
                </c:pt>
                <c:pt idx="1188">
                  <c:v>175</c:v>
                </c:pt>
                <c:pt idx="1189">
                  <c:v>175.1</c:v>
                </c:pt>
                <c:pt idx="1190">
                  <c:v>175.1</c:v>
                </c:pt>
                <c:pt idx="1191">
                  <c:v>174.9</c:v>
                </c:pt>
                <c:pt idx="1192">
                  <c:v>175</c:v>
                </c:pt>
                <c:pt idx="1193">
                  <c:v>175.2</c:v>
                </c:pt>
                <c:pt idx="1194">
                  <c:v>175.2</c:v>
                </c:pt>
                <c:pt idx="1195">
                  <c:v>175.3</c:v>
                </c:pt>
                <c:pt idx="1196">
                  <c:v>175.2</c:v>
                </c:pt>
                <c:pt idx="1197">
                  <c:v>175.3</c:v>
                </c:pt>
                <c:pt idx="1198">
                  <c:v>175.4</c:v>
                </c:pt>
                <c:pt idx="1199">
                  <c:v>175.7</c:v>
                </c:pt>
                <c:pt idx="1200">
                  <c:v>175.7</c:v>
                </c:pt>
                <c:pt idx="1201">
                  <c:v>175.5</c:v>
                </c:pt>
                <c:pt idx="1202">
                  <c:v>175.3</c:v>
                </c:pt>
                <c:pt idx="1203">
                  <c:v>175.3</c:v>
                </c:pt>
                <c:pt idx="1204">
                  <c:v>175.4</c:v>
                </c:pt>
                <c:pt idx="1205">
                  <c:v>175.5</c:v>
                </c:pt>
                <c:pt idx="1206">
                  <c:v>175.5</c:v>
                </c:pt>
                <c:pt idx="1207">
                  <c:v>175.7</c:v>
                </c:pt>
                <c:pt idx="1208">
                  <c:v>176</c:v>
                </c:pt>
                <c:pt idx="1209">
                  <c:v>176.2</c:v>
                </c:pt>
                <c:pt idx="1210">
                  <c:v>176.3</c:v>
                </c:pt>
                <c:pt idx="1211">
                  <c:v>176.5</c:v>
                </c:pt>
                <c:pt idx="1212">
                  <c:v>176.6</c:v>
                </c:pt>
                <c:pt idx="1213">
                  <c:v>176.7</c:v>
                </c:pt>
                <c:pt idx="1214">
                  <c:v>176.6</c:v>
                </c:pt>
                <c:pt idx="1215">
                  <c:v>176.5</c:v>
                </c:pt>
                <c:pt idx="1216">
                  <c:v>176.3</c:v>
                </c:pt>
                <c:pt idx="1217">
                  <c:v>176.2</c:v>
                </c:pt>
                <c:pt idx="1218">
                  <c:v>176.3</c:v>
                </c:pt>
                <c:pt idx="1219">
                  <c:v>176.4</c:v>
                </c:pt>
                <c:pt idx="1220">
                  <c:v>176.5</c:v>
                </c:pt>
                <c:pt idx="1221">
                  <c:v>176.6</c:v>
                </c:pt>
                <c:pt idx="1222">
                  <c:v>176.8</c:v>
                </c:pt>
                <c:pt idx="1223">
                  <c:v>177</c:v>
                </c:pt>
                <c:pt idx="1224">
                  <c:v>177</c:v>
                </c:pt>
                <c:pt idx="1225">
                  <c:v>177</c:v>
                </c:pt>
                <c:pt idx="1226">
                  <c:v>177</c:v>
                </c:pt>
                <c:pt idx="1227">
                  <c:v>177.1</c:v>
                </c:pt>
                <c:pt idx="1228">
                  <c:v>177.2</c:v>
                </c:pt>
                <c:pt idx="1229">
                  <c:v>177.2</c:v>
                </c:pt>
                <c:pt idx="1230">
                  <c:v>177.1</c:v>
                </c:pt>
                <c:pt idx="1231">
                  <c:v>177.3</c:v>
                </c:pt>
                <c:pt idx="1232">
                  <c:v>177.3</c:v>
                </c:pt>
                <c:pt idx="1233">
                  <c:v>177.6</c:v>
                </c:pt>
                <c:pt idx="1234">
                  <c:v>177.8</c:v>
                </c:pt>
                <c:pt idx="1235">
                  <c:v>177.5</c:v>
                </c:pt>
                <c:pt idx="1236">
                  <c:v>177.2</c:v>
                </c:pt>
                <c:pt idx="1237">
                  <c:v>177.3</c:v>
                </c:pt>
                <c:pt idx="1238">
                  <c:v>177.2</c:v>
                </c:pt>
                <c:pt idx="1239">
                  <c:v>177.2</c:v>
                </c:pt>
                <c:pt idx="1240">
                  <c:v>177.1</c:v>
                </c:pt>
                <c:pt idx="1241">
                  <c:v>176.9</c:v>
                </c:pt>
                <c:pt idx="1242">
                  <c:v>177</c:v>
                </c:pt>
                <c:pt idx="1243">
                  <c:v>177.1</c:v>
                </c:pt>
                <c:pt idx="1244">
                  <c:v>177.2</c:v>
                </c:pt>
                <c:pt idx="1245">
                  <c:v>177.2</c:v>
                </c:pt>
                <c:pt idx="1246">
                  <c:v>177.1</c:v>
                </c:pt>
                <c:pt idx="1247">
                  <c:v>177.1</c:v>
                </c:pt>
                <c:pt idx="1248">
                  <c:v>177.2</c:v>
                </c:pt>
                <c:pt idx="1249">
                  <c:v>177.2</c:v>
                </c:pt>
                <c:pt idx="1250">
                  <c:v>177.2</c:v>
                </c:pt>
                <c:pt idx="1251">
                  <c:v>177</c:v>
                </c:pt>
                <c:pt idx="1252">
                  <c:v>176.8</c:v>
                </c:pt>
                <c:pt idx="1253">
                  <c:v>176.7</c:v>
                </c:pt>
                <c:pt idx="1254">
                  <c:v>176.8</c:v>
                </c:pt>
                <c:pt idx="1255">
                  <c:v>176.8</c:v>
                </c:pt>
                <c:pt idx="1256">
                  <c:v>176.8</c:v>
                </c:pt>
                <c:pt idx="1257">
                  <c:v>176.6</c:v>
                </c:pt>
                <c:pt idx="1258">
                  <c:v>176.6</c:v>
                </c:pt>
                <c:pt idx="1259">
                  <c:v>176.8</c:v>
                </c:pt>
                <c:pt idx="1260">
                  <c:v>176.9</c:v>
                </c:pt>
                <c:pt idx="1261">
                  <c:v>176.8</c:v>
                </c:pt>
                <c:pt idx="1262">
                  <c:v>176.7</c:v>
                </c:pt>
                <c:pt idx="1263">
                  <c:v>176.8</c:v>
                </c:pt>
                <c:pt idx="1264">
                  <c:v>176.9</c:v>
                </c:pt>
                <c:pt idx="1265">
                  <c:v>177</c:v>
                </c:pt>
                <c:pt idx="1266">
                  <c:v>176.9</c:v>
                </c:pt>
                <c:pt idx="1267">
                  <c:v>176.9</c:v>
                </c:pt>
                <c:pt idx="1268">
                  <c:v>176.9</c:v>
                </c:pt>
                <c:pt idx="1269">
                  <c:v>177.1</c:v>
                </c:pt>
                <c:pt idx="1270">
                  <c:v>177.2</c:v>
                </c:pt>
                <c:pt idx="1271">
                  <c:v>177.2</c:v>
                </c:pt>
                <c:pt idx="1272">
                  <c:v>177</c:v>
                </c:pt>
                <c:pt idx="1273">
                  <c:v>176.8</c:v>
                </c:pt>
                <c:pt idx="1274">
                  <c:v>176.8</c:v>
                </c:pt>
                <c:pt idx="1275">
                  <c:v>176.8</c:v>
                </c:pt>
                <c:pt idx="1276">
                  <c:v>176.8</c:v>
                </c:pt>
                <c:pt idx="1277">
                  <c:v>176.8</c:v>
                </c:pt>
                <c:pt idx="1278">
                  <c:v>176.9</c:v>
                </c:pt>
                <c:pt idx="1279">
                  <c:v>177.2</c:v>
                </c:pt>
                <c:pt idx="1280">
                  <c:v>177.3</c:v>
                </c:pt>
                <c:pt idx="1281">
                  <c:v>177.5</c:v>
                </c:pt>
                <c:pt idx="1282">
                  <c:v>177.2</c:v>
                </c:pt>
                <c:pt idx="1283">
                  <c:v>177.4</c:v>
                </c:pt>
                <c:pt idx="1284">
                  <c:v>177.6</c:v>
                </c:pt>
                <c:pt idx="1285">
                  <c:v>177.6</c:v>
                </c:pt>
                <c:pt idx="1286">
                  <c:v>177.6</c:v>
                </c:pt>
                <c:pt idx="1287">
                  <c:v>177.4</c:v>
                </c:pt>
                <c:pt idx="1288">
                  <c:v>177.2</c:v>
                </c:pt>
                <c:pt idx="1289">
                  <c:v>177.2</c:v>
                </c:pt>
                <c:pt idx="1290">
                  <c:v>177.2</c:v>
                </c:pt>
                <c:pt idx="1291">
                  <c:v>177.4</c:v>
                </c:pt>
                <c:pt idx="1292">
                  <c:v>177.3</c:v>
                </c:pt>
                <c:pt idx="1293">
                  <c:v>177.5</c:v>
                </c:pt>
                <c:pt idx="1294">
                  <c:v>177.7</c:v>
                </c:pt>
                <c:pt idx="1295">
                  <c:v>177.8</c:v>
                </c:pt>
                <c:pt idx="1296">
                  <c:v>177.8</c:v>
                </c:pt>
                <c:pt idx="1297">
                  <c:v>177.7</c:v>
                </c:pt>
                <c:pt idx="1298">
                  <c:v>177.5</c:v>
                </c:pt>
                <c:pt idx="1299">
                  <c:v>177.5</c:v>
                </c:pt>
                <c:pt idx="1300">
                  <c:v>177.6</c:v>
                </c:pt>
                <c:pt idx="1301">
                  <c:v>177.6</c:v>
                </c:pt>
                <c:pt idx="1302">
                  <c:v>177.6</c:v>
                </c:pt>
                <c:pt idx="1303">
                  <c:v>177.4</c:v>
                </c:pt>
                <c:pt idx="1304">
                  <c:v>177.4</c:v>
                </c:pt>
                <c:pt idx="1305">
                  <c:v>177.6</c:v>
                </c:pt>
                <c:pt idx="1306">
                  <c:v>177.6</c:v>
                </c:pt>
                <c:pt idx="1307">
                  <c:v>177.7</c:v>
                </c:pt>
                <c:pt idx="1308">
                  <c:v>177.8</c:v>
                </c:pt>
                <c:pt idx="1309">
                  <c:v>178</c:v>
                </c:pt>
                <c:pt idx="1310">
                  <c:v>178</c:v>
                </c:pt>
                <c:pt idx="1311">
                  <c:v>177.9</c:v>
                </c:pt>
                <c:pt idx="1312">
                  <c:v>177.7</c:v>
                </c:pt>
                <c:pt idx="1313">
                  <c:v>177.4</c:v>
                </c:pt>
                <c:pt idx="1314">
                  <c:v>177.3</c:v>
                </c:pt>
                <c:pt idx="1315">
                  <c:v>177.3</c:v>
                </c:pt>
                <c:pt idx="1316">
                  <c:v>177.4</c:v>
                </c:pt>
                <c:pt idx="1317">
                  <c:v>177.3</c:v>
                </c:pt>
                <c:pt idx="1318">
                  <c:v>177.2</c:v>
                </c:pt>
                <c:pt idx="1319">
                  <c:v>177.4</c:v>
                </c:pt>
                <c:pt idx="1320">
                  <c:v>177.3</c:v>
                </c:pt>
                <c:pt idx="1321">
                  <c:v>177.5</c:v>
                </c:pt>
                <c:pt idx="1322">
                  <c:v>177.4</c:v>
                </c:pt>
                <c:pt idx="1323">
                  <c:v>177.2</c:v>
                </c:pt>
                <c:pt idx="1324">
                  <c:v>177.1</c:v>
                </c:pt>
                <c:pt idx="1325">
                  <c:v>176.6</c:v>
                </c:pt>
                <c:pt idx="1326">
                  <c:v>176.6</c:v>
                </c:pt>
                <c:pt idx="1327">
                  <c:v>176.6</c:v>
                </c:pt>
                <c:pt idx="1328">
                  <c:v>176.6</c:v>
                </c:pt>
                <c:pt idx="1329">
                  <c:v>176.6</c:v>
                </c:pt>
                <c:pt idx="1330">
                  <c:v>176.8</c:v>
                </c:pt>
                <c:pt idx="1331">
                  <c:v>177</c:v>
                </c:pt>
                <c:pt idx="1332">
                  <c:v>177.1</c:v>
                </c:pt>
                <c:pt idx="1333">
                  <c:v>177.1</c:v>
                </c:pt>
                <c:pt idx="1334">
                  <c:v>177</c:v>
                </c:pt>
                <c:pt idx="1335">
                  <c:v>176.8</c:v>
                </c:pt>
                <c:pt idx="1336">
                  <c:v>176.8</c:v>
                </c:pt>
                <c:pt idx="1337">
                  <c:v>176.8</c:v>
                </c:pt>
                <c:pt idx="1338">
                  <c:v>176.9</c:v>
                </c:pt>
                <c:pt idx="1339">
                  <c:v>176.9</c:v>
                </c:pt>
                <c:pt idx="1340">
                  <c:v>177.1</c:v>
                </c:pt>
                <c:pt idx="1341">
                  <c:v>177.2</c:v>
                </c:pt>
                <c:pt idx="1342">
                  <c:v>177.4</c:v>
                </c:pt>
                <c:pt idx="1343">
                  <c:v>177.6</c:v>
                </c:pt>
                <c:pt idx="1344">
                  <c:v>177.7</c:v>
                </c:pt>
                <c:pt idx="1345">
                  <c:v>177.9</c:v>
                </c:pt>
                <c:pt idx="1346">
                  <c:v>178</c:v>
                </c:pt>
                <c:pt idx="1347">
                  <c:v>178.3</c:v>
                </c:pt>
                <c:pt idx="1348">
                  <c:v>178.5</c:v>
                </c:pt>
                <c:pt idx="1349">
                  <c:v>178.7</c:v>
                </c:pt>
                <c:pt idx="1350">
                  <c:v>178.8</c:v>
                </c:pt>
                <c:pt idx="1351">
                  <c:v>179</c:v>
                </c:pt>
                <c:pt idx="1352">
                  <c:v>179</c:v>
                </c:pt>
                <c:pt idx="1353">
                  <c:v>179.1</c:v>
                </c:pt>
                <c:pt idx="1354">
                  <c:v>179.3</c:v>
                </c:pt>
                <c:pt idx="1355">
                  <c:v>179.5</c:v>
                </c:pt>
                <c:pt idx="1356">
                  <c:v>179.6</c:v>
                </c:pt>
                <c:pt idx="1357">
                  <c:v>179.8</c:v>
                </c:pt>
                <c:pt idx="1358">
                  <c:v>179.9</c:v>
                </c:pt>
                <c:pt idx="1359">
                  <c:v>179.9</c:v>
                </c:pt>
                <c:pt idx="1360">
                  <c:v>180.1</c:v>
                </c:pt>
                <c:pt idx="1361">
                  <c:v>180.2</c:v>
                </c:pt>
                <c:pt idx="1362">
                  <c:v>180.2</c:v>
                </c:pt>
                <c:pt idx="1363">
                  <c:v>180.5</c:v>
                </c:pt>
                <c:pt idx="1364">
                  <c:v>180.6</c:v>
                </c:pt>
                <c:pt idx="1365">
                  <c:v>180.7</c:v>
                </c:pt>
                <c:pt idx="1366">
                  <c:v>180.9</c:v>
                </c:pt>
                <c:pt idx="1367">
                  <c:v>181</c:v>
                </c:pt>
                <c:pt idx="1368">
                  <c:v>181</c:v>
                </c:pt>
                <c:pt idx="1369">
                  <c:v>181.1</c:v>
                </c:pt>
                <c:pt idx="1370">
                  <c:v>181.2</c:v>
                </c:pt>
                <c:pt idx="1371">
                  <c:v>181.3</c:v>
                </c:pt>
                <c:pt idx="1372">
                  <c:v>181.4</c:v>
                </c:pt>
                <c:pt idx="1373">
                  <c:v>181.3</c:v>
                </c:pt>
                <c:pt idx="1374">
                  <c:v>181.4</c:v>
                </c:pt>
                <c:pt idx="1375">
                  <c:v>181.4</c:v>
                </c:pt>
                <c:pt idx="1376">
                  <c:v>181.5</c:v>
                </c:pt>
                <c:pt idx="1377">
                  <c:v>181.5</c:v>
                </c:pt>
                <c:pt idx="1378">
                  <c:v>181.6</c:v>
                </c:pt>
                <c:pt idx="1379">
                  <c:v>181.6</c:v>
                </c:pt>
                <c:pt idx="1380">
                  <c:v>181.7</c:v>
                </c:pt>
                <c:pt idx="1381">
                  <c:v>181.6</c:v>
                </c:pt>
                <c:pt idx="1382">
                  <c:v>181.7</c:v>
                </c:pt>
                <c:pt idx="1383">
                  <c:v>181.7</c:v>
                </c:pt>
                <c:pt idx="1384">
                  <c:v>181.8</c:v>
                </c:pt>
                <c:pt idx="1385">
                  <c:v>181.7</c:v>
                </c:pt>
                <c:pt idx="1386">
                  <c:v>181.8</c:v>
                </c:pt>
                <c:pt idx="1387">
                  <c:v>181.8</c:v>
                </c:pt>
                <c:pt idx="1388">
                  <c:v>181.8</c:v>
                </c:pt>
                <c:pt idx="1389">
                  <c:v>181.8</c:v>
                </c:pt>
                <c:pt idx="1390">
                  <c:v>181.9</c:v>
                </c:pt>
                <c:pt idx="1391">
                  <c:v>181.9</c:v>
                </c:pt>
                <c:pt idx="1392">
                  <c:v>182</c:v>
                </c:pt>
                <c:pt idx="1393">
                  <c:v>181.9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181.9</c:v>
                </c:pt>
                <c:pt idx="1399">
                  <c:v>182</c:v>
                </c:pt>
                <c:pt idx="1400">
                  <c:v>182</c:v>
                </c:pt>
                <c:pt idx="1401">
                  <c:v>182</c:v>
                </c:pt>
                <c:pt idx="1402">
                  <c:v>182.1</c:v>
                </c:pt>
                <c:pt idx="1403">
                  <c:v>182.1</c:v>
                </c:pt>
                <c:pt idx="1404">
                  <c:v>182</c:v>
                </c:pt>
                <c:pt idx="1405">
                  <c:v>182</c:v>
                </c:pt>
                <c:pt idx="1406">
                  <c:v>182</c:v>
                </c:pt>
                <c:pt idx="1407">
                  <c:v>182</c:v>
                </c:pt>
                <c:pt idx="1408">
                  <c:v>182</c:v>
                </c:pt>
                <c:pt idx="1409">
                  <c:v>182.1</c:v>
                </c:pt>
                <c:pt idx="1410">
                  <c:v>182.2</c:v>
                </c:pt>
                <c:pt idx="1411">
                  <c:v>182.1</c:v>
                </c:pt>
                <c:pt idx="1412">
                  <c:v>182.3</c:v>
                </c:pt>
                <c:pt idx="1413">
                  <c:v>182.4</c:v>
                </c:pt>
                <c:pt idx="1414">
                  <c:v>182.4</c:v>
                </c:pt>
                <c:pt idx="1415">
                  <c:v>182.5</c:v>
                </c:pt>
                <c:pt idx="1416">
                  <c:v>182.5</c:v>
                </c:pt>
                <c:pt idx="1417">
                  <c:v>182.5</c:v>
                </c:pt>
                <c:pt idx="1418">
                  <c:v>182.5</c:v>
                </c:pt>
                <c:pt idx="1419">
                  <c:v>182.5</c:v>
                </c:pt>
                <c:pt idx="1420">
                  <c:v>182.5</c:v>
                </c:pt>
                <c:pt idx="1421">
                  <c:v>182.5</c:v>
                </c:pt>
                <c:pt idx="1422">
                  <c:v>182.4</c:v>
                </c:pt>
                <c:pt idx="1423">
                  <c:v>182.4</c:v>
                </c:pt>
                <c:pt idx="1424">
                  <c:v>182.4</c:v>
                </c:pt>
                <c:pt idx="1425">
                  <c:v>182.5</c:v>
                </c:pt>
                <c:pt idx="1426">
                  <c:v>182.4</c:v>
                </c:pt>
                <c:pt idx="1427">
                  <c:v>182.5</c:v>
                </c:pt>
                <c:pt idx="1428">
                  <c:v>182.5</c:v>
                </c:pt>
                <c:pt idx="1429">
                  <c:v>182.5</c:v>
                </c:pt>
                <c:pt idx="1430">
                  <c:v>182.3</c:v>
                </c:pt>
                <c:pt idx="1431">
                  <c:v>182.4</c:v>
                </c:pt>
                <c:pt idx="1432">
                  <c:v>182.5</c:v>
                </c:pt>
                <c:pt idx="1433">
                  <c:v>182.5</c:v>
                </c:pt>
                <c:pt idx="1434">
                  <c:v>182.5</c:v>
                </c:pt>
                <c:pt idx="1435">
                  <c:v>182.5</c:v>
                </c:pt>
                <c:pt idx="1436">
                  <c:v>182.5</c:v>
                </c:pt>
                <c:pt idx="1437">
                  <c:v>182.4</c:v>
                </c:pt>
                <c:pt idx="1438">
                  <c:v>182.5</c:v>
                </c:pt>
                <c:pt idx="1439">
                  <c:v>182.6</c:v>
                </c:pt>
                <c:pt idx="1440">
                  <c:v>182.6</c:v>
                </c:pt>
                <c:pt idx="1441">
                  <c:v>182.6</c:v>
                </c:pt>
                <c:pt idx="1442">
                  <c:v>182.6</c:v>
                </c:pt>
                <c:pt idx="1443">
                  <c:v>182.7</c:v>
                </c:pt>
                <c:pt idx="1444">
                  <c:v>182.6</c:v>
                </c:pt>
                <c:pt idx="1445">
                  <c:v>182.6</c:v>
                </c:pt>
                <c:pt idx="1446">
                  <c:v>182.6</c:v>
                </c:pt>
                <c:pt idx="1447">
                  <c:v>182.7</c:v>
                </c:pt>
                <c:pt idx="1448">
                  <c:v>182.6</c:v>
                </c:pt>
                <c:pt idx="1449">
                  <c:v>182.6</c:v>
                </c:pt>
                <c:pt idx="1450">
                  <c:v>182.6</c:v>
                </c:pt>
                <c:pt idx="1451">
                  <c:v>182.6</c:v>
                </c:pt>
                <c:pt idx="1452">
                  <c:v>182.5</c:v>
                </c:pt>
                <c:pt idx="1453">
                  <c:v>182.6</c:v>
                </c:pt>
                <c:pt idx="1454">
                  <c:v>182.6</c:v>
                </c:pt>
                <c:pt idx="1455">
                  <c:v>182.5</c:v>
                </c:pt>
                <c:pt idx="1456">
                  <c:v>182.5</c:v>
                </c:pt>
                <c:pt idx="1457">
                  <c:v>182.5</c:v>
                </c:pt>
                <c:pt idx="1458">
                  <c:v>182.5</c:v>
                </c:pt>
                <c:pt idx="1459">
                  <c:v>182.5</c:v>
                </c:pt>
                <c:pt idx="1460">
                  <c:v>182.4</c:v>
                </c:pt>
                <c:pt idx="1461">
                  <c:v>182.4</c:v>
                </c:pt>
                <c:pt idx="1462">
                  <c:v>182.4</c:v>
                </c:pt>
                <c:pt idx="1463">
                  <c:v>182.3</c:v>
                </c:pt>
                <c:pt idx="1464">
                  <c:v>182.3</c:v>
                </c:pt>
                <c:pt idx="1465">
                  <c:v>182.3</c:v>
                </c:pt>
                <c:pt idx="1466">
                  <c:v>182.3</c:v>
                </c:pt>
                <c:pt idx="1467">
                  <c:v>182.2</c:v>
                </c:pt>
                <c:pt idx="1468">
                  <c:v>182.1</c:v>
                </c:pt>
                <c:pt idx="1469">
                  <c:v>182.1</c:v>
                </c:pt>
                <c:pt idx="1470">
                  <c:v>182.1</c:v>
                </c:pt>
                <c:pt idx="1471">
                  <c:v>182.1</c:v>
                </c:pt>
                <c:pt idx="1472">
                  <c:v>182</c:v>
                </c:pt>
                <c:pt idx="1473">
                  <c:v>182</c:v>
                </c:pt>
                <c:pt idx="1474">
                  <c:v>182</c:v>
                </c:pt>
                <c:pt idx="1475">
                  <c:v>182</c:v>
                </c:pt>
                <c:pt idx="1476">
                  <c:v>182</c:v>
                </c:pt>
                <c:pt idx="1477">
                  <c:v>182</c:v>
                </c:pt>
                <c:pt idx="1478">
                  <c:v>182</c:v>
                </c:pt>
                <c:pt idx="1479">
                  <c:v>182</c:v>
                </c:pt>
                <c:pt idx="1480">
                  <c:v>181.9</c:v>
                </c:pt>
                <c:pt idx="1481">
                  <c:v>182</c:v>
                </c:pt>
                <c:pt idx="1482">
                  <c:v>182</c:v>
                </c:pt>
                <c:pt idx="1483">
                  <c:v>182</c:v>
                </c:pt>
                <c:pt idx="1484">
                  <c:v>181.9</c:v>
                </c:pt>
                <c:pt idx="1485">
                  <c:v>181.9</c:v>
                </c:pt>
                <c:pt idx="1486">
                  <c:v>181.9</c:v>
                </c:pt>
                <c:pt idx="1487">
                  <c:v>182</c:v>
                </c:pt>
                <c:pt idx="1488">
                  <c:v>181.8</c:v>
                </c:pt>
                <c:pt idx="1489">
                  <c:v>181.8</c:v>
                </c:pt>
                <c:pt idx="1490">
                  <c:v>181.8</c:v>
                </c:pt>
                <c:pt idx="1491">
                  <c:v>181.9</c:v>
                </c:pt>
                <c:pt idx="1492">
                  <c:v>181.8</c:v>
                </c:pt>
                <c:pt idx="1493">
                  <c:v>181.8</c:v>
                </c:pt>
                <c:pt idx="1494">
                  <c:v>181.9</c:v>
                </c:pt>
                <c:pt idx="1495">
                  <c:v>181.8</c:v>
                </c:pt>
                <c:pt idx="1496">
                  <c:v>181.8</c:v>
                </c:pt>
                <c:pt idx="1497">
                  <c:v>181.8</c:v>
                </c:pt>
                <c:pt idx="1498">
                  <c:v>181.9</c:v>
                </c:pt>
                <c:pt idx="1499">
                  <c:v>181.9</c:v>
                </c:pt>
                <c:pt idx="1500">
                  <c:v>182</c:v>
                </c:pt>
                <c:pt idx="1501">
                  <c:v>182</c:v>
                </c:pt>
                <c:pt idx="1502">
                  <c:v>182</c:v>
                </c:pt>
                <c:pt idx="1503">
                  <c:v>182</c:v>
                </c:pt>
                <c:pt idx="1504">
                  <c:v>182</c:v>
                </c:pt>
                <c:pt idx="1505">
                  <c:v>182</c:v>
                </c:pt>
                <c:pt idx="1506">
                  <c:v>182</c:v>
                </c:pt>
                <c:pt idx="1507">
                  <c:v>182</c:v>
                </c:pt>
                <c:pt idx="1508">
                  <c:v>182.1</c:v>
                </c:pt>
                <c:pt idx="1509">
                  <c:v>182.1</c:v>
                </c:pt>
                <c:pt idx="1510">
                  <c:v>182.1</c:v>
                </c:pt>
                <c:pt idx="1511">
                  <c:v>182</c:v>
                </c:pt>
                <c:pt idx="1512">
                  <c:v>182.1</c:v>
                </c:pt>
                <c:pt idx="1513">
                  <c:v>182.1</c:v>
                </c:pt>
                <c:pt idx="1514">
                  <c:v>182.1</c:v>
                </c:pt>
                <c:pt idx="1515">
                  <c:v>182</c:v>
                </c:pt>
                <c:pt idx="1516">
                  <c:v>182.1</c:v>
                </c:pt>
                <c:pt idx="1517">
                  <c:v>182.1</c:v>
                </c:pt>
                <c:pt idx="1518">
                  <c:v>182.1</c:v>
                </c:pt>
                <c:pt idx="1519">
                  <c:v>182</c:v>
                </c:pt>
                <c:pt idx="1520">
                  <c:v>182.1</c:v>
                </c:pt>
                <c:pt idx="1521">
                  <c:v>182.1</c:v>
                </c:pt>
                <c:pt idx="1522">
                  <c:v>182.1</c:v>
                </c:pt>
                <c:pt idx="1523">
                  <c:v>182</c:v>
                </c:pt>
                <c:pt idx="1524">
                  <c:v>182.1</c:v>
                </c:pt>
                <c:pt idx="1525">
                  <c:v>182.1</c:v>
                </c:pt>
                <c:pt idx="1526">
                  <c:v>182.1</c:v>
                </c:pt>
                <c:pt idx="1527">
                  <c:v>182</c:v>
                </c:pt>
                <c:pt idx="1528">
                  <c:v>182.1</c:v>
                </c:pt>
                <c:pt idx="1529">
                  <c:v>182.1</c:v>
                </c:pt>
                <c:pt idx="1530">
                  <c:v>182.1</c:v>
                </c:pt>
                <c:pt idx="1531">
                  <c:v>182.2</c:v>
                </c:pt>
                <c:pt idx="1532">
                  <c:v>182.1</c:v>
                </c:pt>
                <c:pt idx="1533">
                  <c:v>182.3</c:v>
                </c:pt>
                <c:pt idx="1534">
                  <c:v>182.2</c:v>
                </c:pt>
                <c:pt idx="1535">
                  <c:v>182.1</c:v>
                </c:pt>
                <c:pt idx="1536">
                  <c:v>182.1</c:v>
                </c:pt>
                <c:pt idx="1537">
                  <c:v>182.1</c:v>
                </c:pt>
                <c:pt idx="1538">
                  <c:v>182.1</c:v>
                </c:pt>
                <c:pt idx="1539">
                  <c:v>182.1</c:v>
                </c:pt>
                <c:pt idx="1540">
                  <c:v>182.1</c:v>
                </c:pt>
                <c:pt idx="1541">
                  <c:v>182.2</c:v>
                </c:pt>
                <c:pt idx="1542">
                  <c:v>182.1</c:v>
                </c:pt>
                <c:pt idx="1543">
                  <c:v>182.2</c:v>
                </c:pt>
                <c:pt idx="1544">
                  <c:v>182.2</c:v>
                </c:pt>
                <c:pt idx="1545">
                  <c:v>182.2</c:v>
                </c:pt>
                <c:pt idx="1546">
                  <c:v>182.1</c:v>
                </c:pt>
                <c:pt idx="1547">
                  <c:v>182.1</c:v>
                </c:pt>
                <c:pt idx="1548">
                  <c:v>182.1</c:v>
                </c:pt>
                <c:pt idx="1549">
                  <c:v>182.2</c:v>
                </c:pt>
                <c:pt idx="1550">
                  <c:v>182.1</c:v>
                </c:pt>
                <c:pt idx="1551">
                  <c:v>182.2</c:v>
                </c:pt>
                <c:pt idx="1552">
                  <c:v>182.1</c:v>
                </c:pt>
                <c:pt idx="1553">
                  <c:v>182.1</c:v>
                </c:pt>
                <c:pt idx="1554">
                  <c:v>182.1</c:v>
                </c:pt>
                <c:pt idx="1555">
                  <c:v>182.1</c:v>
                </c:pt>
                <c:pt idx="1556">
                  <c:v>182.1</c:v>
                </c:pt>
                <c:pt idx="1557">
                  <c:v>182.1</c:v>
                </c:pt>
                <c:pt idx="1558">
                  <c:v>182.1</c:v>
                </c:pt>
                <c:pt idx="1559">
                  <c:v>182.1</c:v>
                </c:pt>
                <c:pt idx="1560">
                  <c:v>182.1</c:v>
                </c:pt>
                <c:pt idx="1561">
                  <c:v>182.1</c:v>
                </c:pt>
                <c:pt idx="1562">
                  <c:v>182.1</c:v>
                </c:pt>
                <c:pt idx="1563">
                  <c:v>182.1</c:v>
                </c:pt>
                <c:pt idx="1564">
                  <c:v>182.1</c:v>
                </c:pt>
                <c:pt idx="1565">
                  <c:v>182.1</c:v>
                </c:pt>
                <c:pt idx="1566">
                  <c:v>182.1</c:v>
                </c:pt>
                <c:pt idx="1567">
                  <c:v>182.1</c:v>
                </c:pt>
                <c:pt idx="1568">
                  <c:v>182.1</c:v>
                </c:pt>
                <c:pt idx="1569">
                  <c:v>182.1</c:v>
                </c:pt>
                <c:pt idx="1570">
                  <c:v>182.1</c:v>
                </c:pt>
                <c:pt idx="1571">
                  <c:v>182.1</c:v>
                </c:pt>
                <c:pt idx="1572">
                  <c:v>182.1</c:v>
                </c:pt>
                <c:pt idx="1573">
                  <c:v>182.1</c:v>
                </c:pt>
                <c:pt idx="1574">
                  <c:v>182</c:v>
                </c:pt>
                <c:pt idx="1575">
                  <c:v>182.1</c:v>
                </c:pt>
                <c:pt idx="1576">
                  <c:v>182.1</c:v>
                </c:pt>
                <c:pt idx="1577">
                  <c:v>182.1</c:v>
                </c:pt>
                <c:pt idx="1578">
                  <c:v>182.1</c:v>
                </c:pt>
                <c:pt idx="1579">
                  <c:v>182.2</c:v>
                </c:pt>
                <c:pt idx="1580">
                  <c:v>182.1</c:v>
                </c:pt>
                <c:pt idx="1581">
                  <c:v>182.3</c:v>
                </c:pt>
                <c:pt idx="1582">
                  <c:v>182.4</c:v>
                </c:pt>
                <c:pt idx="1583">
                  <c:v>182.3</c:v>
                </c:pt>
                <c:pt idx="1584">
                  <c:v>182.5</c:v>
                </c:pt>
                <c:pt idx="1585">
                  <c:v>182.6</c:v>
                </c:pt>
                <c:pt idx="1586">
                  <c:v>182.6</c:v>
                </c:pt>
                <c:pt idx="1587">
                  <c:v>182.7</c:v>
                </c:pt>
                <c:pt idx="1588">
                  <c:v>182.7</c:v>
                </c:pt>
                <c:pt idx="1589">
                  <c:v>182.7</c:v>
                </c:pt>
                <c:pt idx="1590">
                  <c:v>182.6</c:v>
                </c:pt>
                <c:pt idx="1591">
                  <c:v>182.7</c:v>
                </c:pt>
                <c:pt idx="1592">
                  <c:v>182.6</c:v>
                </c:pt>
                <c:pt idx="1593">
                  <c:v>182.6</c:v>
                </c:pt>
                <c:pt idx="1594">
                  <c:v>182.6</c:v>
                </c:pt>
                <c:pt idx="1595">
                  <c:v>182.6</c:v>
                </c:pt>
                <c:pt idx="1596">
                  <c:v>182.5</c:v>
                </c:pt>
                <c:pt idx="1597">
                  <c:v>182.6</c:v>
                </c:pt>
                <c:pt idx="1598">
                  <c:v>182.5</c:v>
                </c:pt>
                <c:pt idx="1599">
                  <c:v>182.5</c:v>
                </c:pt>
                <c:pt idx="1600">
                  <c:v>182.5</c:v>
                </c:pt>
                <c:pt idx="1601">
                  <c:v>182.5</c:v>
                </c:pt>
                <c:pt idx="1602">
                  <c:v>182.3</c:v>
                </c:pt>
                <c:pt idx="1603">
                  <c:v>182.4</c:v>
                </c:pt>
                <c:pt idx="1604">
                  <c:v>182.3</c:v>
                </c:pt>
                <c:pt idx="1605">
                  <c:v>182.3</c:v>
                </c:pt>
                <c:pt idx="1606">
                  <c:v>182.3</c:v>
                </c:pt>
                <c:pt idx="1607">
                  <c:v>182.4</c:v>
                </c:pt>
                <c:pt idx="1608">
                  <c:v>182.3</c:v>
                </c:pt>
                <c:pt idx="1609">
                  <c:v>182.3</c:v>
                </c:pt>
                <c:pt idx="1610">
                  <c:v>182.3</c:v>
                </c:pt>
                <c:pt idx="1611">
                  <c:v>182.3</c:v>
                </c:pt>
                <c:pt idx="1612">
                  <c:v>182.3</c:v>
                </c:pt>
                <c:pt idx="1613">
                  <c:v>182.3</c:v>
                </c:pt>
                <c:pt idx="1614">
                  <c:v>182.2</c:v>
                </c:pt>
                <c:pt idx="1615">
                  <c:v>182.3</c:v>
                </c:pt>
                <c:pt idx="1616">
                  <c:v>182.3</c:v>
                </c:pt>
                <c:pt idx="1617">
                  <c:v>182.3</c:v>
                </c:pt>
                <c:pt idx="1618">
                  <c:v>182.4</c:v>
                </c:pt>
                <c:pt idx="1619">
                  <c:v>182.4</c:v>
                </c:pt>
                <c:pt idx="1620">
                  <c:v>182.5</c:v>
                </c:pt>
                <c:pt idx="1621">
                  <c:v>182.4</c:v>
                </c:pt>
                <c:pt idx="1622">
                  <c:v>182.5</c:v>
                </c:pt>
                <c:pt idx="1623">
                  <c:v>182.5</c:v>
                </c:pt>
                <c:pt idx="1624">
                  <c:v>182.5</c:v>
                </c:pt>
                <c:pt idx="1625">
                  <c:v>182.4</c:v>
                </c:pt>
                <c:pt idx="1626">
                  <c:v>182.4</c:v>
                </c:pt>
                <c:pt idx="1627">
                  <c:v>182.5</c:v>
                </c:pt>
                <c:pt idx="1628">
                  <c:v>182.5</c:v>
                </c:pt>
                <c:pt idx="1629">
                  <c:v>182.5</c:v>
                </c:pt>
                <c:pt idx="1630">
                  <c:v>182.6</c:v>
                </c:pt>
                <c:pt idx="1631">
                  <c:v>182.6</c:v>
                </c:pt>
                <c:pt idx="1632">
                  <c:v>182.5</c:v>
                </c:pt>
                <c:pt idx="1633">
                  <c:v>182.5</c:v>
                </c:pt>
                <c:pt idx="1634">
                  <c:v>182.6</c:v>
                </c:pt>
                <c:pt idx="1635">
                  <c:v>182.6</c:v>
                </c:pt>
                <c:pt idx="1636">
                  <c:v>182.6</c:v>
                </c:pt>
                <c:pt idx="1637">
                  <c:v>182.6</c:v>
                </c:pt>
                <c:pt idx="1638">
                  <c:v>182.6</c:v>
                </c:pt>
                <c:pt idx="1639">
                  <c:v>182.5</c:v>
                </c:pt>
                <c:pt idx="1640">
                  <c:v>182.5</c:v>
                </c:pt>
                <c:pt idx="1641">
                  <c:v>182.6</c:v>
                </c:pt>
                <c:pt idx="1642">
                  <c:v>182.5</c:v>
                </c:pt>
                <c:pt idx="1643">
                  <c:v>182.6</c:v>
                </c:pt>
                <c:pt idx="1644">
                  <c:v>182.7</c:v>
                </c:pt>
                <c:pt idx="1645">
                  <c:v>182.6</c:v>
                </c:pt>
                <c:pt idx="1646">
                  <c:v>182.7</c:v>
                </c:pt>
                <c:pt idx="1647">
                  <c:v>182.8</c:v>
                </c:pt>
                <c:pt idx="1648">
                  <c:v>182.8</c:v>
                </c:pt>
                <c:pt idx="1649">
                  <c:v>182.8</c:v>
                </c:pt>
                <c:pt idx="1650">
                  <c:v>182.8</c:v>
                </c:pt>
                <c:pt idx="1651">
                  <c:v>182.9</c:v>
                </c:pt>
                <c:pt idx="1652">
                  <c:v>182.8</c:v>
                </c:pt>
                <c:pt idx="1653">
                  <c:v>182.8</c:v>
                </c:pt>
                <c:pt idx="1654">
                  <c:v>182.8</c:v>
                </c:pt>
                <c:pt idx="1655">
                  <c:v>182.8</c:v>
                </c:pt>
                <c:pt idx="1656">
                  <c:v>182.7</c:v>
                </c:pt>
                <c:pt idx="1657">
                  <c:v>182.7</c:v>
                </c:pt>
                <c:pt idx="1658">
                  <c:v>182.7</c:v>
                </c:pt>
                <c:pt idx="1659">
                  <c:v>182.7</c:v>
                </c:pt>
                <c:pt idx="1660">
                  <c:v>182.6</c:v>
                </c:pt>
                <c:pt idx="1661">
                  <c:v>182.6</c:v>
                </c:pt>
                <c:pt idx="1662">
                  <c:v>182.6</c:v>
                </c:pt>
                <c:pt idx="1663">
                  <c:v>182.7</c:v>
                </c:pt>
                <c:pt idx="1664">
                  <c:v>182.6</c:v>
                </c:pt>
                <c:pt idx="1665">
                  <c:v>182.6</c:v>
                </c:pt>
                <c:pt idx="1666">
                  <c:v>182.6</c:v>
                </c:pt>
                <c:pt idx="1667">
                  <c:v>182.6</c:v>
                </c:pt>
                <c:pt idx="1668">
                  <c:v>182.5</c:v>
                </c:pt>
                <c:pt idx="1669">
                  <c:v>182.6</c:v>
                </c:pt>
                <c:pt idx="1670">
                  <c:v>182.5</c:v>
                </c:pt>
                <c:pt idx="1671">
                  <c:v>182.5</c:v>
                </c:pt>
                <c:pt idx="1672">
                  <c:v>182.6</c:v>
                </c:pt>
                <c:pt idx="1673">
                  <c:v>182.5</c:v>
                </c:pt>
                <c:pt idx="1674">
                  <c:v>182.5</c:v>
                </c:pt>
                <c:pt idx="1675">
                  <c:v>182.4</c:v>
                </c:pt>
                <c:pt idx="1676">
                  <c:v>182.5</c:v>
                </c:pt>
                <c:pt idx="1677">
                  <c:v>182.4</c:v>
                </c:pt>
                <c:pt idx="1678">
                  <c:v>182.5</c:v>
                </c:pt>
                <c:pt idx="1679">
                  <c:v>182.4</c:v>
                </c:pt>
                <c:pt idx="1680">
                  <c:v>182.4</c:v>
                </c:pt>
                <c:pt idx="1681">
                  <c:v>182.3</c:v>
                </c:pt>
                <c:pt idx="1682">
                  <c:v>182.3</c:v>
                </c:pt>
                <c:pt idx="1683">
                  <c:v>182.3</c:v>
                </c:pt>
                <c:pt idx="1684">
                  <c:v>182.3</c:v>
                </c:pt>
                <c:pt idx="1685">
                  <c:v>182.3</c:v>
                </c:pt>
                <c:pt idx="1686">
                  <c:v>182.3</c:v>
                </c:pt>
                <c:pt idx="1687">
                  <c:v>182.1</c:v>
                </c:pt>
                <c:pt idx="1688">
                  <c:v>182.1</c:v>
                </c:pt>
                <c:pt idx="1689">
                  <c:v>182.1</c:v>
                </c:pt>
                <c:pt idx="1690">
                  <c:v>182.1</c:v>
                </c:pt>
                <c:pt idx="1691">
                  <c:v>182.1</c:v>
                </c:pt>
                <c:pt idx="1692">
                  <c:v>182.3</c:v>
                </c:pt>
                <c:pt idx="1693">
                  <c:v>182.1</c:v>
                </c:pt>
                <c:pt idx="1694">
                  <c:v>182.2</c:v>
                </c:pt>
                <c:pt idx="1695">
                  <c:v>182</c:v>
                </c:pt>
                <c:pt idx="1696">
                  <c:v>182.1</c:v>
                </c:pt>
                <c:pt idx="1697">
                  <c:v>182.3</c:v>
                </c:pt>
                <c:pt idx="1698">
                  <c:v>182.3</c:v>
                </c:pt>
                <c:pt idx="1699">
                  <c:v>182.3</c:v>
                </c:pt>
                <c:pt idx="1700">
                  <c:v>182.4</c:v>
                </c:pt>
                <c:pt idx="1701">
                  <c:v>182.4</c:v>
                </c:pt>
                <c:pt idx="1702">
                  <c:v>182.3</c:v>
                </c:pt>
                <c:pt idx="1703">
                  <c:v>182.3</c:v>
                </c:pt>
                <c:pt idx="1704">
                  <c:v>182.5</c:v>
                </c:pt>
                <c:pt idx="1705">
                  <c:v>182.5</c:v>
                </c:pt>
                <c:pt idx="1706">
                  <c:v>182.5</c:v>
                </c:pt>
                <c:pt idx="1707">
                  <c:v>182.5</c:v>
                </c:pt>
                <c:pt idx="1708">
                  <c:v>182.5</c:v>
                </c:pt>
                <c:pt idx="1709">
                  <c:v>182.5</c:v>
                </c:pt>
                <c:pt idx="1710">
                  <c:v>182.5</c:v>
                </c:pt>
                <c:pt idx="1711">
                  <c:v>182.5</c:v>
                </c:pt>
                <c:pt idx="1712">
                  <c:v>182.5</c:v>
                </c:pt>
                <c:pt idx="1713">
                  <c:v>182.4</c:v>
                </c:pt>
                <c:pt idx="1714">
                  <c:v>182.5</c:v>
                </c:pt>
                <c:pt idx="1715">
                  <c:v>182.5</c:v>
                </c:pt>
                <c:pt idx="1716">
                  <c:v>182.5</c:v>
                </c:pt>
                <c:pt idx="1717">
                  <c:v>182.6</c:v>
                </c:pt>
                <c:pt idx="1718">
                  <c:v>182.6</c:v>
                </c:pt>
                <c:pt idx="1719">
                  <c:v>182.6</c:v>
                </c:pt>
                <c:pt idx="1720">
                  <c:v>182.5</c:v>
                </c:pt>
                <c:pt idx="1721">
                  <c:v>182.6</c:v>
                </c:pt>
                <c:pt idx="1722">
                  <c:v>182.6</c:v>
                </c:pt>
                <c:pt idx="1723">
                  <c:v>182.6</c:v>
                </c:pt>
                <c:pt idx="1724">
                  <c:v>182.5</c:v>
                </c:pt>
                <c:pt idx="1725">
                  <c:v>182.6</c:v>
                </c:pt>
                <c:pt idx="1726">
                  <c:v>182.7</c:v>
                </c:pt>
                <c:pt idx="1727">
                  <c:v>182.6</c:v>
                </c:pt>
                <c:pt idx="1728">
                  <c:v>182.7</c:v>
                </c:pt>
                <c:pt idx="1729">
                  <c:v>182.7</c:v>
                </c:pt>
                <c:pt idx="1730">
                  <c:v>182.6</c:v>
                </c:pt>
                <c:pt idx="1731">
                  <c:v>182.9</c:v>
                </c:pt>
                <c:pt idx="1732">
                  <c:v>182.9</c:v>
                </c:pt>
                <c:pt idx="1733">
                  <c:v>183.1</c:v>
                </c:pt>
                <c:pt idx="1734">
                  <c:v>183.1</c:v>
                </c:pt>
                <c:pt idx="1735">
                  <c:v>182.6</c:v>
                </c:pt>
                <c:pt idx="1736">
                  <c:v>182.8</c:v>
                </c:pt>
                <c:pt idx="1737">
                  <c:v>182.8</c:v>
                </c:pt>
                <c:pt idx="1738">
                  <c:v>179.1</c:v>
                </c:pt>
                <c:pt idx="1739">
                  <c:v>177.2</c:v>
                </c:pt>
                <c:pt idx="1740">
                  <c:v>176</c:v>
                </c:pt>
                <c:pt idx="1741">
                  <c:v>176.5</c:v>
                </c:pt>
                <c:pt idx="1742">
                  <c:v>176</c:v>
                </c:pt>
                <c:pt idx="1743">
                  <c:v>175.2</c:v>
                </c:pt>
                <c:pt idx="1744">
                  <c:v>175.8</c:v>
                </c:pt>
                <c:pt idx="1745">
                  <c:v>176.8</c:v>
                </c:pt>
                <c:pt idx="1746">
                  <c:v>176.1</c:v>
                </c:pt>
                <c:pt idx="1747">
                  <c:v>176.3</c:v>
                </c:pt>
                <c:pt idx="1748">
                  <c:v>176.8</c:v>
                </c:pt>
                <c:pt idx="1749">
                  <c:v>176</c:v>
                </c:pt>
                <c:pt idx="1750">
                  <c:v>176.3</c:v>
                </c:pt>
                <c:pt idx="1751">
                  <c:v>175.4</c:v>
                </c:pt>
                <c:pt idx="1752">
                  <c:v>177.7</c:v>
                </c:pt>
                <c:pt idx="1753">
                  <c:v>179.9</c:v>
                </c:pt>
                <c:pt idx="1754">
                  <c:v>181</c:v>
                </c:pt>
                <c:pt idx="1755">
                  <c:v>181.8</c:v>
                </c:pt>
                <c:pt idx="1756">
                  <c:v>182.1</c:v>
                </c:pt>
                <c:pt idx="1757">
                  <c:v>181.5</c:v>
                </c:pt>
                <c:pt idx="1758">
                  <c:v>181.8</c:v>
                </c:pt>
                <c:pt idx="1759">
                  <c:v>182.5</c:v>
                </c:pt>
                <c:pt idx="1760">
                  <c:v>182.3</c:v>
                </c:pt>
                <c:pt idx="1761">
                  <c:v>182.5</c:v>
                </c:pt>
                <c:pt idx="1762">
                  <c:v>182.6</c:v>
                </c:pt>
                <c:pt idx="1763">
                  <c:v>182.7</c:v>
                </c:pt>
                <c:pt idx="1764">
                  <c:v>182.5</c:v>
                </c:pt>
                <c:pt idx="1765">
                  <c:v>182.3</c:v>
                </c:pt>
                <c:pt idx="1766">
                  <c:v>182.3</c:v>
                </c:pt>
                <c:pt idx="1767">
                  <c:v>182.5</c:v>
                </c:pt>
                <c:pt idx="1768">
                  <c:v>182.6</c:v>
                </c:pt>
                <c:pt idx="1769">
                  <c:v>182.9</c:v>
                </c:pt>
                <c:pt idx="1770">
                  <c:v>182.9</c:v>
                </c:pt>
                <c:pt idx="1771">
                  <c:v>183</c:v>
                </c:pt>
                <c:pt idx="1772">
                  <c:v>182.9</c:v>
                </c:pt>
                <c:pt idx="1773">
                  <c:v>182.6</c:v>
                </c:pt>
                <c:pt idx="1774">
                  <c:v>182.6</c:v>
                </c:pt>
                <c:pt idx="1775">
                  <c:v>182.7</c:v>
                </c:pt>
                <c:pt idx="1776">
                  <c:v>182.6</c:v>
                </c:pt>
                <c:pt idx="1777">
                  <c:v>182.5</c:v>
                </c:pt>
                <c:pt idx="1778">
                  <c:v>182.8</c:v>
                </c:pt>
                <c:pt idx="1779">
                  <c:v>182.6</c:v>
                </c:pt>
                <c:pt idx="1780">
                  <c:v>182.8</c:v>
                </c:pt>
                <c:pt idx="1781">
                  <c:v>182.8</c:v>
                </c:pt>
                <c:pt idx="1782">
                  <c:v>181.9</c:v>
                </c:pt>
                <c:pt idx="1783">
                  <c:v>181.7</c:v>
                </c:pt>
                <c:pt idx="1784">
                  <c:v>182.3</c:v>
                </c:pt>
                <c:pt idx="1785">
                  <c:v>182.5</c:v>
                </c:pt>
                <c:pt idx="1786">
                  <c:v>182.8</c:v>
                </c:pt>
                <c:pt idx="1787">
                  <c:v>182.6</c:v>
                </c:pt>
                <c:pt idx="1788">
                  <c:v>182.1</c:v>
                </c:pt>
                <c:pt idx="1789">
                  <c:v>182.3</c:v>
                </c:pt>
                <c:pt idx="1790">
                  <c:v>182</c:v>
                </c:pt>
                <c:pt idx="1791">
                  <c:v>182.7</c:v>
                </c:pt>
                <c:pt idx="1792">
                  <c:v>182.1</c:v>
                </c:pt>
                <c:pt idx="1793">
                  <c:v>182.9</c:v>
                </c:pt>
                <c:pt idx="1794">
                  <c:v>183</c:v>
                </c:pt>
                <c:pt idx="1795">
                  <c:v>183.3</c:v>
                </c:pt>
                <c:pt idx="1796">
                  <c:v>182.2</c:v>
                </c:pt>
                <c:pt idx="1797">
                  <c:v>181.2</c:v>
                </c:pt>
                <c:pt idx="1798">
                  <c:v>181.3</c:v>
                </c:pt>
                <c:pt idx="1799">
                  <c:v>181.3</c:v>
                </c:pt>
                <c:pt idx="1800">
                  <c:v>181.4</c:v>
                </c:pt>
                <c:pt idx="1801">
                  <c:v>181.5</c:v>
                </c:pt>
                <c:pt idx="1802">
                  <c:v>181.7</c:v>
                </c:pt>
                <c:pt idx="1803">
                  <c:v>181.6</c:v>
                </c:pt>
                <c:pt idx="1804">
                  <c:v>181.9</c:v>
                </c:pt>
                <c:pt idx="1805">
                  <c:v>182</c:v>
                </c:pt>
                <c:pt idx="1806">
                  <c:v>182</c:v>
                </c:pt>
                <c:pt idx="1807">
                  <c:v>182</c:v>
                </c:pt>
                <c:pt idx="1808">
                  <c:v>182</c:v>
                </c:pt>
                <c:pt idx="1809">
                  <c:v>182</c:v>
                </c:pt>
                <c:pt idx="1810">
                  <c:v>182</c:v>
                </c:pt>
                <c:pt idx="1811">
                  <c:v>182</c:v>
                </c:pt>
                <c:pt idx="1812">
                  <c:v>182.1</c:v>
                </c:pt>
                <c:pt idx="1813">
                  <c:v>182</c:v>
                </c:pt>
                <c:pt idx="1814">
                  <c:v>181.7</c:v>
                </c:pt>
                <c:pt idx="1815">
                  <c:v>181.6</c:v>
                </c:pt>
                <c:pt idx="1816">
                  <c:v>181.5</c:v>
                </c:pt>
                <c:pt idx="1817">
                  <c:v>181.4</c:v>
                </c:pt>
                <c:pt idx="1818">
                  <c:v>181.2</c:v>
                </c:pt>
                <c:pt idx="1819">
                  <c:v>181.5</c:v>
                </c:pt>
                <c:pt idx="1820">
                  <c:v>181.6</c:v>
                </c:pt>
                <c:pt idx="1821">
                  <c:v>181.7</c:v>
                </c:pt>
                <c:pt idx="1822">
                  <c:v>181.6</c:v>
                </c:pt>
                <c:pt idx="1823">
                  <c:v>181.7</c:v>
                </c:pt>
                <c:pt idx="1824">
                  <c:v>181.6</c:v>
                </c:pt>
                <c:pt idx="1825">
                  <c:v>181.7</c:v>
                </c:pt>
                <c:pt idx="1826">
                  <c:v>181.5</c:v>
                </c:pt>
                <c:pt idx="1827">
                  <c:v>181.4</c:v>
                </c:pt>
                <c:pt idx="1828">
                  <c:v>181.2</c:v>
                </c:pt>
                <c:pt idx="1829">
                  <c:v>181.1</c:v>
                </c:pt>
                <c:pt idx="1830">
                  <c:v>181</c:v>
                </c:pt>
                <c:pt idx="1831">
                  <c:v>181</c:v>
                </c:pt>
                <c:pt idx="1832">
                  <c:v>180.7</c:v>
                </c:pt>
                <c:pt idx="1833">
                  <c:v>180.2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03136"/>
        <c:axId val="268192768"/>
      </c:scatterChart>
      <c:valAx>
        <c:axId val="268176768"/>
        <c:scaling>
          <c:orientation val="minMax"/>
          <c:max val="42202.583333000002"/>
          <c:min val="42200.666666669997"/>
        </c:scaling>
        <c:delete val="0"/>
        <c:axPos val="b"/>
        <c:minorGridlines/>
        <c:numFmt formatCode="m/d/yy\ h:mm;@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2700000"/>
          <a:lstStyle/>
          <a:p>
            <a:pPr>
              <a:defRPr/>
            </a:pPr>
            <a:endParaRPr lang="en-US"/>
          </a:p>
        </c:txPr>
        <c:crossAx val="268190848"/>
        <c:crosses val="autoZero"/>
        <c:crossBetween val="midCat"/>
        <c:majorUnit val="0.16666670000000003"/>
        <c:minorUnit val="4.1666667000000018E-2"/>
      </c:valAx>
      <c:valAx>
        <c:axId val="268190848"/>
        <c:scaling>
          <c:orientation val="minMax"/>
          <c:max val="2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Confining Pressure (Mpa) - Fractional Density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68176768"/>
        <c:crosses val="autoZero"/>
        <c:crossBetween val="midCat"/>
        <c:majorUnit val="5"/>
        <c:minorUnit val="1"/>
      </c:valAx>
      <c:valAx>
        <c:axId val="268192768"/>
        <c:scaling>
          <c:orientation val="minMax"/>
          <c:max val="190"/>
          <c:min val="17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(degree 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68203136"/>
        <c:crosses val="max"/>
        <c:crossBetween val="midCat"/>
        <c:majorUnit val="1"/>
        <c:minorUnit val="5.000000000000001E-2"/>
      </c:valAx>
      <c:valAx>
        <c:axId val="268203136"/>
        <c:scaling>
          <c:orientation val="minMax"/>
        </c:scaling>
        <c:delete val="1"/>
        <c:axPos val="b"/>
        <c:numFmt formatCode="m/d/yy\ h:mm;@" sourceLinked="1"/>
        <c:majorTickMark val="out"/>
        <c:minorTickMark val="none"/>
        <c:tickLblPos val="nextTo"/>
        <c:crossAx val="268192768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1767713651178215"/>
          <c:y val="0.71362045564996524"/>
          <c:w val="0.22884301000836435"/>
          <c:h val="0.1255964592226437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169824925730437E-2"/>
          <c:y val="2.2401050324278405E-2"/>
          <c:w val="0.83722765423552825"/>
          <c:h val="0.85111106839261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FmtData!$AM$9</c:f>
              <c:strCache>
                <c:ptCount val="1"/>
                <c:pt idx="0">
                  <c:v>Schu Avg-Isco-Dila</c:v>
                </c:pt>
              </c:strCache>
            </c:strRef>
          </c:tx>
          <c:spPr>
            <a:ln w="3175">
              <a:solidFill>
                <a:srgbClr val="0070C0"/>
              </a:solidFill>
            </a:ln>
          </c:spPr>
          <c:marker>
            <c:symbol val="diamond"/>
            <c:size val="4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FmtData!$AM$10:$AM$32000</c:f>
              <c:numCache>
                <c:formatCode>0.0000</c:formatCode>
                <c:ptCount val="31991"/>
                <c:pt idx="0">
                  <c:v>0.79696707608589246</c:v>
                </c:pt>
                <c:pt idx="1">
                  <c:v>0.79715570804689251</c:v>
                </c:pt>
                <c:pt idx="2">
                  <c:v>0.79751629191261553</c:v>
                </c:pt>
                <c:pt idx="3">
                  <c:v>0.79791182611889988</c:v>
                </c:pt>
                <c:pt idx="4">
                  <c:v>0.79833518236650625</c:v>
                </c:pt>
                <c:pt idx="5">
                  <c:v>0.798839623267115</c:v>
                </c:pt>
                <c:pt idx="6">
                  <c:v>0.79957755610158021</c:v>
                </c:pt>
                <c:pt idx="7">
                  <c:v>0.7999017016829183</c:v>
                </c:pt>
                <c:pt idx="8">
                  <c:v>0.80015224058921952</c:v>
                </c:pt>
                <c:pt idx="9">
                  <c:v>0.80041233789573207</c:v>
                </c:pt>
                <c:pt idx="10">
                  <c:v>0.80060998864263433</c:v>
                </c:pt>
                <c:pt idx="11">
                  <c:v>0.80086147008753017</c:v>
                </c:pt>
                <c:pt idx="12">
                  <c:v>0.80142068225895235</c:v>
                </c:pt>
                <c:pt idx="13">
                  <c:v>0.80227108017322346</c:v>
                </c:pt>
                <c:pt idx="14">
                  <c:v>0.80363063441003213</c:v>
                </c:pt>
                <c:pt idx="15">
                  <c:v>0.80625897768394905</c:v>
                </c:pt>
                <c:pt idx="16">
                  <c:v>0.81009103223947643</c:v>
                </c:pt>
                <c:pt idx="17">
                  <c:v>0.81429554090052436</c:v>
                </c:pt>
                <c:pt idx="18">
                  <c:v>0.81979651354686622</c:v>
                </c:pt>
                <c:pt idx="19">
                  <c:v>0.82490495378329098</c:v>
                </c:pt>
                <c:pt idx="20">
                  <c:v>0.82922107298701486</c:v>
                </c:pt>
                <c:pt idx="21">
                  <c:v>0.83429169587328966</c:v>
                </c:pt>
                <c:pt idx="22">
                  <c:v>0.83908977812196461</c:v>
                </c:pt>
                <c:pt idx="23">
                  <c:v>0.84342031803345663</c:v>
                </c:pt>
                <c:pt idx="24">
                  <c:v>0.84747607072523801</c:v>
                </c:pt>
                <c:pt idx="25">
                  <c:v>0.85171927884346899</c:v>
                </c:pt>
                <c:pt idx="26">
                  <c:v>0.85554376552424616</c:v>
                </c:pt>
                <c:pt idx="27">
                  <c:v>0.85912300148775367</c:v>
                </c:pt>
                <c:pt idx="28">
                  <c:v>0.86297183289037682</c:v>
                </c:pt>
                <c:pt idx="29">
                  <c:v>0.86587031209939191</c:v>
                </c:pt>
                <c:pt idx="30">
                  <c:v>0.86909467170347654</c:v>
                </c:pt>
                <c:pt idx="31">
                  <c:v>0.87214278001053624</c:v>
                </c:pt>
                <c:pt idx="32">
                  <c:v>0.87420105800668313</c:v>
                </c:pt>
                <c:pt idx="33">
                  <c:v>0.87536859580524562</c:v>
                </c:pt>
                <c:pt idx="34">
                  <c:v>0.87676463156239237</c:v>
                </c:pt>
                <c:pt idx="35">
                  <c:v>0.87797959135067793</c:v>
                </c:pt>
                <c:pt idx="36">
                  <c:v>0.87874669216535806</c:v>
                </c:pt>
                <c:pt idx="37">
                  <c:v>0.87957495413310771</c:v>
                </c:pt>
                <c:pt idx="38">
                  <c:v>0.88018058674513466</c:v>
                </c:pt>
                <c:pt idx="39">
                  <c:v>0.88075575288260366</c:v>
                </c:pt>
                <c:pt idx="40">
                  <c:v>0.88155681886416637</c:v>
                </c:pt>
                <c:pt idx="41">
                  <c:v>0.88204059908553212</c:v>
                </c:pt>
                <c:pt idx="42">
                  <c:v>0.88270871760446357</c:v>
                </c:pt>
                <c:pt idx="43">
                  <c:v>0.88306947452549822</c:v>
                </c:pt>
                <c:pt idx="44">
                  <c:v>0.88360595372126083</c:v>
                </c:pt>
                <c:pt idx="45">
                  <c:v>0.88390552637390607</c:v>
                </c:pt>
                <c:pt idx="46">
                  <c:v>0.88435916435277684</c:v>
                </c:pt>
                <c:pt idx="47">
                  <c:v>0.88467988233147588</c:v>
                </c:pt>
                <c:pt idx="48">
                  <c:v>0.88507193260901529</c:v>
                </c:pt>
                <c:pt idx="49">
                  <c:v>0.88535167863990616</c:v>
                </c:pt>
                <c:pt idx="50">
                  <c:v>0.88574412636832245</c:v>
                </c:pt>
                <c:pt idx="51">
                  <c:v>0.88613613372933431</c:v>
                </c:pt>
                <c:pt idx="52">
                  <c:v>0.88635274478798576</c:v>
                </c:pt>
                <c:pt idx="53">
                  <c:v>0.88657985864283551</c:v>
                </c:pt>
                <c:pt idx="54">
                  <c:v>0.88683802156213287</c:v>
                </c:pt>
                <c:pt idx="55">
                  <c:v>0.88732567443096444</c:v>
                </c:pt>
                <c:pt idx="56">
                  <c:v>0.88754233669954452</c:v>
                </c:pt>
                <c:pt idx="57">
                  <c:v>0.88778131988428399</c:v>
                </c:pt>
                <c:pt idx="58">
                  <c:v>0.88803016936344437</c:v>
                </c:pt>
                <c:pt idx="59">
                  <c:v>0.88813270354110985</c:v>
                </c:pt>
                <c:pt idx="60">
                  <c:v>0.88831926182624288</c:v>
                </c:pt>
                <c:pt idx="61">
                  <c:v>0.88870468881484899</c:v>
                </c:pt>
                <c:pt idx="62">
                  <c:v>0.88890052529793917</c:v>
                </c:pt>
                <c:pt idx="63">
                  <c:v>0.88912952442333038</c:v>
                </c:pt>
                <c:pt idx="64">
                  <c:v>0.88912986223830526</c:v>
                </c:pt>
                <c:pt idx="65">
                  <c:v>0.88938901678985338</c:v>
                </c:pt>
                <c:pt idx="66">
                  <c:v>0.88958640677318679</c:v>
                </c:pt>
                <c:pt idx="67">
                  <c:v>0.88958640677318679</c:v>
                </c:pt>
                <c:pt idx="68">
                  <c:v>0.88990830485795469</c:v>
                </c:pt>
                <c:pt idx="69">
                  <c:v>0.89004427909754946</c:v>
                </c:pt>
                <c:pt idx="70">
                  <c:v>0.89032612494403984</c:v>
                </c:pt>
                <c:pt idx="71">
                  <c:v>0.89035692204393935</c:v>
                </c:pt>
                <c:pt idx="72">
                  <c:v>0.89056509357217517</c:v>
                </c:pt>
                <c:pt idx="73">
                  <c:v>0.89072084157614229</c:v>
                </c:pt>
                <c:pt idx="74">
                  <c:v>0.89087764204322661</c:v>
                </c:pt>
                <c:pt idx="75">
                  <c:v>0.89107615075539015</c:v>
                </c:pt>
                <c:pt idx="76">
                  <c:v>0.89121134661737234</c:v>
                </c:pt>
                <c:pt idx="77">
                  <c:v>0.89127336290039116</c:v>
                </c:pt>
                <c:pt idx="78">
                  <c:v>0.89143029321014244</c:v>
                </c:pt>
                <c:pt idx="79">
                  <c:v>0.89162896631356059</c:v>
                </c:pt>
                <c:pt idx="80">
                  <c:v>0.89188943284527322</c:v>
                </c:pt>
                <c:pt idx="81">
                  <c:v>0.89208688528674818</c:v>
                </c:pt>
                <c:pt idx="82">
                  <c:v>0.89214932225267274</c:v>
                </c:pt>
                <c:pt idx="83">
                  <c:v>0.89225283115862652</c:v>
                </c:pt>
                <c:pt idx="84">
                  <c:v>0.89237740246885822</c:v>
                </c:pt>
                <c:pt idx="85">
                  <c:v>0.89267076283689006</c:v>
                </c:pt>
                <c:pt idx="86">
                  <c:v>0.8927434437434173</c:v>
                </c:pt>
                <c:pt idx="87">
                  <c:v>0.89280560237279349</c:v>
                </c:pt>
                <c:pt idx="88">
                  <c:v>0.89296187362038215</c:v>
                </c:pt>
                <c:pt idx="89">
                  <c:v>0.89312837663247624</c:v>
                </c:pt>
                <c:pt idx="90">
                  <c:v>0.89335917074011795</c:v>
                </c:pt>
                <c:pt idx="91">
                  <c:v>0.89342240657977323</c:v>
                </c:pt>
                <c:pt idx="92">
                  <c:v>0.89351557133480186</c:v>
                </c:pt>
                <c:pt idx="93">
                  <c:v>0.89354685583933935</c:v>
                </c:pt>
                <c:pt idx="94">
                  <c:v>0.89361861169241164</c:v>
                </c:pt>
                <c:pt idx="95">
                  <c:v>0.89361759141311292</c:v>
                </c:pt>
                <c:pt idx="96">
                  <c:v>0.89387815322172881</c:v>
                </c:pt>
                <c:pt idx="97">
                  <c:v>0.89383664703258103</c:v>
                </c:pt>
                <c:pt idx="98">
                  <c:v>0.89403603632687567</c:v>
                </c:pt>
                <c:pt idx="99">
                  <c:v>0.89414085859796932</c:v>
                </c:pt>
                <c:pt idx="100">
                  <c:v>0.89432876293810537</c:v>
                </c:pt>
                <c:pt idx="101">
                  <c:v>0.8944857306868691</c:v>
                </c:pt>
                <c:pt idx="102">
                  <c:v>0.89449458462713372</c:v>
                </c:pt>
                <c:pt idx="103">
                  <c:v>0.89465193184379632</c:v>
                </c:pt>
                <c:pt idx="104">
                  <c:v>0.89471494920491623</c:v>
                </c:pt>
                <c:pt idx="105">
                  <c:v>0.89485054177531254</c:v>
                </c:pt>
                <c:pt idx="106">
                  <c:v>0.89501853743876192</c:v>
                </c:pt>
                <c:pt idx="107">
                  <c:v>0.8951439652935228</c:v>
                </c:pt>
                <c:pt idx="108">
                  <c:v>0.895174303270727</c:v>
                </c:pt>
                <c:pt idx="109">
                  <c:v>0.89526873474716262</c:v>
                </c:pt>
                <c:pt idx="110">
                  <c:v>0.89530964781778954</c:v>
                </c:pt>
                <c:pt idx="111">
                  <c:v>0.89534067522685767</c:v>
                </c:pt>
                <c:pt idx="112">
                  <c:v>0.89534067522685767</c:v>
                </c:pt>
                <c:pt idx="113">
                  <c:v>0.89566569685679653</c:v>
                </c:pt>
                <c:pt idx="114">
                  <c:v>0.8957707742468175</c:v>
                </c:pt>
                <c:pt idx="115">
                  <c:v>0.89589566033248669</c:v>
                </c:pt>
                <c:pt idx="116">
                  <c:v>0.89599019339447405</c:v>
                </c:pt>
                <c:pt idx="117">
                  <c:v>0.89592671485192754</c:v>
                </c:pt>
                <c:pt idx="118">
                  <c:v>0.89589566033248669</c:v>
                </c:pt>
                <c:pt idx="119">
                  <c:v>0.89592773865175834</c:v>
                </c:pt>
                <c:pt idx="120">
                  <c:v>0.89608508111795582</c:v>
                </c:pt>
                <c:pt idx="121">
                  <c:v>0.89631655419268075</c:v>
                </c:pt>
                <c:pt idx="122">
                  <c:v>0.89621070851900653</c:v>
                </c:pt>
                <c:pt idx="123">
                  <c:v>0.89625236192213042</c:v>
                </c:pt>
                <c:pt idx="124">
                  <c:v>0.89645349544619402</c:v>
                </c:pt>
                <c:pt idx="125">
                  <c:v>0.89654742392018349</c:v>
                </c:pt>
                <c:pt idx="126">
                  <c:v>0.89651565754808316</c:v>
                </c:pt>
                <c:pt idx="127">
                  <c:v>0.89651429128620763</c:v>
                </c:pt>
                <c:pt idx="128">
                  <c:v>0.89660856987598669</c:v>
                </c:pt>
                <c:pt idx="129">
                  <c:v>0.89677700623238443</c:v>
                </c:pt>
                <c:pt idx="130">
                  <c:v>0.89693386425701394</c:v>
                </c:pt>
                <c:pt idx="131">
                  <c:v>0.89707024771973021</c:v>
                </c:pt>
                <c:pt idx="132">
                  <c:v>0.89710169846015431</c:v>
                </c:pt>
                <c:pt idx="133">
                  <c:v>0.89700495794699342</c:v>
                </c:pt>
                <c:pt idx="134">
                  <c:v>0.89726889068638649</c:v>
                </c:pt>
                <c:pt idx="135">
                  <c:v>0.89719366613370544</c:v>
                </c:pt>
                <c:pt idx="136">
                  <c:v>0.89723640632410273</c:v>
                </c:pt>
                <c:pt idx="137">
                  <c:v>0.89740329004482822</c:v>
                </c:pt>
                <c:pt idx="138">
                  <c:v>0.89746725031946573</c:v>
                </c:pt>
                <c:pt idx="139">
                  <c:v>0.89749906170553462</c:v>
                </c:pt>
                <c:pt idx="140">
                  <c:v>0.89756166269864812</c:v>
                </c:pt>
                <c:pt idx="141">
                  <c:v>0.8977515538144295</c:v>
                </c:pt>
                <c:pt idx="142">
                  <c:v>0.89762529591000606</c:v>
                </c:pt>
                <c:pt idx="143">
                  <c:v>0.89775086942585469</c:v>
                </c:pt>
                <c:pt idx="144">
                  <c:v>0.8977515538144295</c:v>
                </c:pt>
                <c:pt idx="145">
                  <c:v>0.89782615634415008</c:v>
                </c:pt>
                <c:pt idx="146">
                  <c:v>0.89785695796695175</c:v>
                </c:pt>
                <c:pt idx="147">
                  <c:v>0.89792061912382082</c:v>
                </c:pt>
                <c:pt idx="148">
                  <c:v>0.89805686054933642</c:v>
                </c:pt>
                <c:pt idx="149">
                  <c:v>0.89818319948668801</c:v>
                </c:pt>
                <c:pt idx="150">
                  <c:v>0.89812054062590152</c:v>
                </c:pt>
                <c:pt idx="151">
                  <c:v>0.89818251465885968</c:v>
                </c:pt>
                <c:pt idx="152">
                  <c:v>0.89840272271811972</c:v>
                </c:pt>
                <c:pt idx="153">
                  <c:v>0.89844553980478303</c:v>
                </c:pt>
                <c:pt idx="154">
                  <c:v>0.89851919156550997</c:v>
                </c:pt>
                <c:pt idx="155">
                  <c:v>0.89855036752882789</c:v>
                </c:pt>
                <c:pt idx="156">
                  <c:v>0.8987079824085531</c:v>
                </c:pt>
                <c:pt idx="157">
                  <c:v>0.89877994929658711</c:v>
                </c:pt>
                <c:pt idx="158">
                  <c:v>0.89873813902534649</c:v>
                </c:pt>
                <c:pt idx="159">
                  <c:v>0.89897018453320998</c:v>
                </c:pt>
                <c:pt idx="160">
                  <c:v>0.89884335507124058</c:v>
                </c:pt>
                <c:pt idx="161">
                  <c:v>0.89881148007068923</c:v>
                </c:pt>
                <c:pt idx="162">
                  <c:v>0.89893658953947864</c:v>
                </c:pt>
                <c:pt idx="163">
                  <c:v>0.89893658953947864</c:v>
                </c:pt>
                <c:pt idx="164">
                  <c:v>0.89906412228648447</c:v>
                </c:pt>
                <c:pt idx="165">
                  <c:v>0.89922185746805716</c:v>
                </c:pt>
                <c:pt idx="166">
                  <c:v>0.89926369777877246</c:v>
                </c:pt>
                <c:pt idx="167">
                  <c:v>0.89926369777877246</c:v>
                </c:pt>
                <c:pt idx="168">
                  <c:v>0.89923145993257092</c:v>
                </c:pt>
                <c:pt idx="169">
                  <c:v>0.89942113665531376</c:v>
                </c:pt>
                <c:pt idx="170">
                  <c:v>0.89949558135099017</c:v>
                </c:pt>
                <c:pt idx="171">
                  <c:v>0.89971724881442949</c:v>
                </c:pt>
                <c:pt idx="172">
                  <c:v>0.89962219052475767</c:v>
                </c:pt>
                <c:pt idx="173">
                  <c:v>0.89965341758170592</c:v>
                </c:pt>
                <c:pt idx="174">
                  <c:v>0.89975843346301065</c:v>
                </c:pt>
                <c:pt idx="175">
                  <c:v>0.90002241816060458</c:v>
                </c:pt>
                <c:pt idx="176">
                  <c:v>0.90014878291222722</c:v>
                </c:pt>
                <c:pt idx="177">
                  <c:v>0.90004233277237211</c:v>
                </c:pt>
                <c:pt idx="178">
                  <c:v>0.89977628092553197</c:v>
                </c:pt>
                <c:pt idx="179">
                  <c:v>0.89992422712335207</c:v>
                </c:pt>
                <c:pt idx="180">
                  <c:v>0.90020991349077406</c:v>
                </c:pt>
                <c:pt idx="181">
                  <c:v>0.90020888315421632</c:v>
                </c:pt>
                <c:pt idx="182">
                  <c:v>0.90017728693071342</c:v>
                </c:pt>
                <c:pt idx="183">
                  <c:v>0.90024013739677666</c:v>
                </c:pt>
                <c:pt idx="184">
                  <c:v>0.90023945047478027</c:v>
                </c:pt>
                <c:pt idx="185">
                  <c:v>0.90044006142556876</c:v>
                </c:pt>
                <c:pt idx="186">
                  <c:v>0.90045139909941863</c:v>
                </c:pt>
                <c:pt idx="187">
                  <c:v>0.90034524470500288</c:v>
                </c:pt>
                <c:pt idx="188">
                  <c:v>0.90040811082440608</c:v>
                </c:pt>
                <c:pt idx="189">
                  <c:v>0.90054554350859106</c:v>
                </c:pt>
                <c:pt idx="190">
                  <c:v>0.90050293638213919</c:v>
                </c:pt>
                <c:pt idx="191">
                  <c:v>0.90057750061930675</c:v>
                </c:pt>
                <c:pt idx="192">
                  <c:v>0.90060842829673526</c:v>
                </c:pt>
                <c:pt idx="193">
                  <c:v>0.90060877194555933</c:v>
                </c:pt>
                <c:pt idx="194">
                  <c:v>0.90076755642351825</c:v>
                </c:pt>
                <c:pt idx="195">
                  <c:v>0.90086380762677831</c:v>
                </c:pt>
                <c:pt idx="196">
                  <c:v>0.90089577981347968</c:v>
                </c:pt>
                <c:pt idx="197">
                  <c:v>0.90096969980687713</c:v>
                </c:pt>
                <c:pt idx="198">
                  <c:v>0.90093841175181277</c:v>
                </c:pt>
                <c:pt idx="199">
                  <c:v>0.90106563596111322</c:v>
                </c:pt>
                <c:pt idx="200">
                  <c:v>0.90106563596111322</c:v>
                </c:pt>
                <c:pt idx="201">
                  <c:v>0.90140410029852502</c:v>
                </c:pt>
                <c:pt idx="202">
                  <c:v>0.9015627278404833</c:v>
                </c:pt>
                <c:pt idx="203">
                  <c:v>0.90143609808266634</c:v>
                </c:pt>
                <c:pt idx="204">
                  <c:v>0.90143540994232474</c:v>
                </c:pt>
                <c:pt idx="205">
                  <c:v>0.90146672103773484</c:v>
                </c:pt>
                <c:pt idx="206">
                  <c:v>0.90146672103773484</c:v>
                </c:pt>
                <c:pt idx="207">
                  <c:v>0.90160436944235578</c:v>
                </c:pt>
                <c:pt idx="208">
                  <c:v>0.90159438898981714</c:v>
                </c:pt>
                <c:pt idx="209">
                  <c:v>0.9016363767159542</c:v>
                </c:pt>
                <c:pt idx="210">
                  <c:v>0.90170039581328942</c:v>
                </c:pt>
                <c:pt idx="211">
                  <c:v>0.90190144144717688</c:v>
                </c:pt>
                <c:pt idx="212">
                  <c:v>0.9018580601016144</c:v>
                </c:pt>
                <c:pt idx="213">
                  <c:v>0.90189007939698462</c:v>
                </c:pt>
                <c:pt idx="214">
                  <c:v>0.90198442463697603</c:v>
                </c:pt>
                <c:pt idx="215">
                  <c:v>0.90201610555490808</c:v>
                </c:pt>
                <c:pt idx="216">
                  <c:v>0.90202712535277696</c:v>
                </c:pt>
                <c:pt idx="217">
                  <c:v>0.90188904649280444</c:v>
                </c:pt>
                <c:pt idx="218">
                  <c:v>0.90212286740886016</c:v>
                </c:pt>
                <c:pt idx="219">
                  <c:v>0.9023560801670143</c:v>
                </c:pt>
                <c:pt idx="220">
                  <c:v>0.90222861270673327</c:v>
                </c:pt>
                <c:pt idx="221">
                  <c:v>0.90249459908740648</c:v>
                </c:pt>
                <c:pt idx="222">
                  <c:v>0.90245014589371031</c:v>
                </c:pt>
                <c:pt idx="223">
                  <c:v>0.9024821932509719</c:v>
                </c:pt>
                <c:pt idx="224">
                  <c:v>0.90245014589371031</c:v>
                </c:pt>
                <c:pt idx="225">
                  <c:v>0.90244945671991639</c:v>
                </c:pt>
                <c:pt idx="226">
                  <c:v>0.90255559776084537</c:v>
                </c:pt>
                <c:pt idx="227">
                  <c:v>0.90258730545957511</c:v>
                </c:pt>
                <c:pt idx="228">
                  <c:v>0.90258661614596714</c:v>
                </c:pt>
                <c:pt idx="229">
                  <c:v>0.90252251305165432</c:v>
                </c:pt>
                <c:pt idx="230">
                  <c:v>0.90261798062652743</c:v>
                </c:pt>
                <c:pt idx="231">
                  <c:v>0.90261763595400091</c:v>
                </c:pt>
                <c:pt idx="232">
                  <c:v>0.90277723812512534</c:v>
                </c:pt>
                <c:pt idx="233">
                  <c:v>0.90264969125056982</c:v>
                </c:pt>
                <c:pt idx="234">
                  <c:v>0.90265003593943549</c:v>
                </c:pt>
                <c:pt idx="235">
                  <c:v>0.90285032987780989</c:v>
                </c:pt>
                <c:pt idx="236">
                  <c:v>0.90291377440580645</c:v>
                </c:pt>
                <c:pt idx="237">
                  <c:v>0.90280826667795411</c:v>
                </c:pt>
                <c:pt idx="238">
                  <c:v>0.9029892949431334</c:v>
                </c:pt>
                <c:pt idx="239">
                  <c:v>0.90302067810260489</c:v>
                </c:pt>
                <c:pt idx="240">
                  <c:v>0.90285205383524336</c:v>
                </c:pt>
                <c:pt idx="241">
                  <c:v>0.90288343062824916</c:v>
                </c:pt>
                <c:pt idx="242">
                  <c:v>0.90311621602155767</c:v>
                </c:pt>
                <c:pt idx="243">
                  <c:v>0.90314829495457849</c:v>
                </c:pt>
                <c:pt idx="244">
                  <c:v>0.90331837319669106</c:v>
                </c:pt>
                <c:pt idx="245">
                  <c:v>0.90335046171473332</c:v>
                </c:pt>
                <c:pt idx="246">
                  <c:v>0.90321142245734942</c:v>
                </c:pt>
                <c:pt idx="247">
                  <c:v>0.9033825517542764</c:v>
                </c:pt>
                <c:pt idx="248">
                  <c:v>0.90324350590437097</c:v>
                </c:pt>
                <c:pt idx="249">
                  <c:v>0.90317934053143822</c:v>
                </c:pt>
                <c:pt idx="250">
                  <c:v>0.9034018755228016</c:v>
                </c:pt>
                <c:pt idx="251">
                  <c:v>0.9033697845670412</c:v>
                </c:pt>
                <c:pt idx="252">
                  <c:v>0.90330560722009934</c:v>
                </c:pt>
                <c:pt idx="253">
                  <c:v>0.90330560722009934</c:v>
                </c:pt>
                <c:pt idx="254">
                  <c:v>0.90341015730677843</c:v>
                </c:pt>
                <c:pt idx="255">
                  <c:v>0.90370802380543169</c:v>
                </c:pt>
                <c:pt idx="256">
                  <c:v>0.90356960140179632</c:v>
                </c:pt>
                <c:pt idx="257">
                  <c:v>0.90367591833308836</c:v>
                </c:pt>
                <c:pt idx="258">
                  <c:v>0.90378156143058186</c:v>
                </c:pt>
                <c:pt idx="259">
                  <c:v>0.90387582555929546</c:v>
                </c:pt>
                <c:pt idx="260">
                  <c:v>0.90380124186808064</c:v>
                </c:pt>
                <c:pt idx="261">
                  <c:v>0.90380124186808064</c:v>
                </c:pt>
                <c:pt idx="262">
                  <c:v>0.90403641555416225</c:v>
                </c:pt>
                <c:pt idx="263">
                  <c:v>0.90403641555416225</c:v>
                </c:pt>
                <c:pt idx="264">
                  <c:v>0.90387617087326655</c:v>
                </c:pt>
                <c:pt idx="265">
                  <c:v>0.9039082858422951</c:v>
                </c:pt>
                <c:pt idx="266">
                  <c:v>0.90397148426087259</c:v>
                </c:pt>
                <c:pt idx="267">
                  <c:v>0.90397148426087259</c:v>
                </c:pt>
                <c:pt idx="268">
                  <c:v>0.9041303697213946</c:v>
                </c:pt>
                <c:pt idx="269">
                  <c:v>0.90409962593067228</c:v>
                </c:pt>
                <c:pt idx="270">
                  <c:v>0.90417251516269626</c:v>
                </c:pt>
                <c:pt idx="271">
                  <c:v>0.90456645998437835</c:v>
                </c:pt>
                <c:pt idx="272">
                  <c:v>0.90473551179268641</c:v>
                </c:pt>
                <c:pt idx="273">
                  <c:v>0.90489457652906646</c:v>
                </c:pt>
                <c:pt idx="274">
                  <c:v>0.90526644947789603</c:v>
                </c:pt>
                <c:pt idx="275">
                  <c:v>0.90543394538328181</c:v>
                </c:pt>
                <c:pt idx="276">
                  <c:v>0.90565652975778954</c:v>
                </c:pt>
                <c:pt idx="277">
                  <c:v>0.90575209382130284</c:v>
                </c:pt>
                <c:pt idx="278">
                  <c:v>0.90598621338971541</c:v>
                </c:pt>
                <c:pt idx="279">
                  <c:v>0.90625471909549848</c:v>
                </c:pt>
                <c:pt idx="280">
                  <c:v>0.90664987539611475</c:v>
                </c:pt>
                <c:pt idx="281">
                  <c:v>0.90672407949660694</c:v>
                </c:pt>
                <c:pt idx="282">
                  <c:v>0.90692696852753507</c:v>
                </c:pt>
                <c:pt idx="283">
                  <c:v>0.90712020295033557</c:v>
                </c:pt>
                <c:pt idx="284">
                  <c:v>0.90725588148797276</c:v>
                </c:pt>
                <c:pt idx="285">
                  <c:v>0.9074148437387709</c:v>
                </c:pt>
                <c:pt idx="286">
                  <c:v>0.90735201797003417</c:v>
                </c:pt>
                <c:pt idx="287">
                  <c:v>0.90765162062296145</c:v>
                </c:pt>
                <c:pt idx="288">
                  <c:v>0.90808580998763921</c:v>
                </c:pt>
                <c:pt idx="289">
                  <c:v>0.90795795584906902</c:v>
                </c:pt>
                <c:pt idx="290">
                  <c:v>0.90807260654553879</c:v>
                </c:pt>
                <c:pt idx="291">
                  <c:v>0.90825435011280009</c:v>
                </c:pt>
                <c:pt idx="292">
                  <c:v>0.90857486525468545</c:v>
                </c:pt>
                <c:pt idx="293">
                  <c:v>0.90871257320274557</c:v>
                </c:pt>
                <c:pt idx="294">
                  <c:v>0.90877830727196263</c:v>
                </c:pt>
                <c:pt idx="295">
                  <c:v>0.90910846477761531</c:v>
                </c:pt>
                <c:pt idx="296">
                  <c:v>0.90948334751599003</c:v>
                </c:pt>
                <c:pt idx="297">
                  <c:v>0.90964422396647771</c:v>
                </c:pt>
                <c:pt idx="298">
                  <c:v>0.90951572868341279</c:v>
                </c:pt>
                <c:pt idx="299">
                  <c:v>0.90977413678015895</c:v>
                </c:pt>
                <c:pt idx="300">
                  <c:v>0.9097173621825646</c:v>
                </c:pt>
                <c:pt idx="301">
                  <c:v>0.91000685755010846</c:v>
                </c:pt>
                <c:pt idx="302">
                  <c:v>0.91003752129923987</c:v>
                </c:pt>
                <c:pt idx="303">
                  <c:v>0.91014450676847125</c:v>
                </c:pt>
                <c:pt idx="304">
                  <c:v>0.91027137774340561</c:v>
                </c:pt>
                <c:pt idx="305">
                  <c:v>0.91036724372233524</c:v>
                </c:pt>
                <c:pt idx="306">
                  <c:v>0.91053844158364339</c:v>
                </c:pt>
                <c:pt idx="307">
                  <c:v>0.91053565186475804</c:v>
                </c:pt>
                <c:pt idx="308">
                  <c:v>0.91083596083185348</c:v>
                </c:pt>
                <c:pt idx="309">
                  <c:v>0.91121109665988875</c:v>
                </c:pt>
                <c:pt idx="310">
                  <c:v>0.91117723873071599</c:v>
                </c:pt>
                <c:pt idx="311">
                  <c:v>0.91127323207356448</c:v>
                </c:pt>
                <c:pt idx="312">
                  <c:v>0.91170484523440209</c:v>
                </c:pt>
                <c:pt idx="313">
                  <c:v>0.91181139369130748</c:v>
                </c:pt>
                <c:pt idx="314">
                  <c:v>0.91193787605419774</c:v>
                </c:pt>
                <c:pt idx="315">
                  <c:v>0.91187288495386731</c:v>
                </c:pt>
                <c:pt idx="316">
                  <c:v>0.9119473107600693</c:v>
                </c:pt>
                <c:pt idx="317">
                  <c:v>0.91214092571335903</c:v>
                </c:pt>
                <c:pt idx="318">
                  <c:v>0.91231186970271383</c:v>
                </c:pt>
                <c:pt idx="319">
                  <c:v>0.91227795716811189</c:v>
                </c:pt>
                <c:pt idx="320">
                  <c:v>0.91244194162290981</c:v>
                </c:pt>
                <c:pt idx="321">
                  <c:v>0.9124772611212093</c:v>
                </c:pt>
                <c:pt idx="322">
                  <c:v>0.91258602866174077</c:v>
                </c:pt>
                <c:pt idx="323">
                  <c:v>0.91279311952600051</c:v>
                </c:pt>
                <c:pt idx="324">
                  <c:v>0.91288969008486698</c:v>
                </c:pt>
                <c:pt idx="325">
                  <c:v>0.91301882202881512</c:v>
                </c:pt>
                <c:pt idx="326">
                  <c:v>0.91301777207730961</c:v>
                </c:pt>
                <c:pt idx="327">
                  <c:v>0.91333212953626874</c:v>
                </c:pt>
                <c:pt idx="328">
                  <c:v>0.91339655914268947</c:v>
                </c:pt>
                <c:pt idx="329">
                  <c:v>0.91349356515486524</c:v>
                </c:pt>
                <c:pt idx="330">
                  <c:v>0.91349426560928693</c:v>
                </c:pt>
                <c:pt idx="331">
                  <c:v>0.91382741292083713</c:v>
                </c:pt>
                <c:pt idx="332">
                  <c:v>0.91381620028023758</c:v>
                </c:pt>
                <c:pt idx="333">
                  <c:v>0.91368586680815533</c:v>
                </c:pt>
                <c:pt idx="334">
                  <c:v>0.9139574228803925</c:v>
                </c:pt>
                <c:pt idx="335">
                  <c:v>0.91389539348604021</c:v>
                </c:pt>
                <c:pt idx="336">
                  <c:v>0.91443983180322108</c:v>
                </c:pt>
                <c:pt idx="337">
                  <c:v>0.91440967128966577</c:v>
                </c:pt>
                <c:pt idx="338">
                  <c:v>0.91423680001288021</c:v>
                </c:pt>
                <c:pt idx="339">
                  <c:v>0.9143777587037103</c:v>
                </c:pt>
                <c:pt idx="340">
                  <c:v>0.91436548502803061</c:v>
                </c:pt>
                <c:pt idx="341">
                  <c:v>0.91450682094912794</c:v>
                </c:pt>
                <c:pt idx="342">
                  <c:v>0.91448402286054997</c:v>
                </c:pt>
                <c:pt idx="343">
                  <c:v>0.9145043657339077</c:v>
                </c:pt>
                <c:pt idx="344">
                  <c:v>0.91459907326803114</c:v>
                </c:pt>
                <c:pt idx="345">
                  <c:v>0.91456680108232702</c:v>
                </c:pt>
                <c:pt idx="346">
                  <c:v>0.91467274373470497</c:v>
                </c:pt>
                <c:pt idx="347">
                  <c:v>0.91480080887095339</c:v>
                </c:pt>
                <c:pt idx="348">
                  <c:v>0.91480151066365611</c:v>
                </c:pt>
                <c:pt idx="349">
                  <c:v>0.91500646487815496</c:v>
                </c:pt>
                <c:pt idx="350">
                  <c:v>0.91473694874304978</c:v>
                </c:pt>
                <c:pt idx="351">
                  <c:v>0.9147397556566077</c:v>
                </c:pt>
                <c:pt idx="352">
                  <c:v>0.91481589757243298</c:v>
                </c:pt>
                <c:pt idx="353">
                  <c:v>0.91487976505737778</c:v>
                </c:pt>
                <c:pt idx="354">
                  <c:v>0.91515179489022858</c:v>
                </c:pt>
                <c:pt idx="355">
                  <c:v>0.9150752646186241</c:v>
                </c:pt>
                <c:pt idx="356">
                  <c:v>0.91534666969733069</c:v>
                </c:pt>
                <c:pt idx="357">
                  <c:v>0.91538705608938609</c:v>
                </c:pt>
                <c:pt idx="358">
                  <c:v>0.9151054544394075</c:v>
                </c:pt>
                <c:pt idx="359">
                  <c:v>0.91527714043826258</c:v>
                </c:pt>
                <c:pt idx="360">
                  <c:v>0.91537335956816157</c:v>
                </c:pt>
                <c:pt idx="361">
                  <c:v>0.91560939942122077</c:v>
                </c:pt>
                <c:pt idx="362">
                  <c:v>0.91538178816423488</c:v>
                </c:pt>
                <c:pt idx="363">
                  <c:v>0.91536879412187455</c:v>
                </c:pt>
                <c:pt idx="364">
                  <c:v>0.91560483240348056</c:v>
                </c:pt>
                <c:pt idx="365">
                  <c:v>0.91563785613980642</c:v>
                </c:pt>
                <c:pt idx="366">
                  <c:v>0.91566947610058691</c:v>
                </c:pt>
                <c:pt idx="367">
                  <c:v>0.91590807812230601</c:v>
                </c:pt>
                <c:pt idx="368">
                  <c:v>0.9158743384844521</c:v>
                </c:pt>
                <c:pt idx="369">
                  <c:v>0.91576539889799036</c:v>
                </c:pt>
                <c:pt idx="370">
                  <c:v>0.91564418001536463</c:v>
                </c:pt>
                <c:pt idx="371">
                  <c:v>0.91584024907700956</c:v>
                </c:pt>
                <c:pt idx="372">
                  <c:v>0.91594920054909135</c:v>
                </c:pt>
                <c:pt idx="373">
                  <c:v>0.91594181941922559</c:v>
                </c:pt>
                <c:pt idx="374">
                  <c:v>0.91642422013706815</c:v>
                </c:pt>
                <c:pt idx="375">
                  <c:v>0.91663106711685405</c:v>
                </c:pt>
                <c:pt idx="376">
                  <c:v>0.91666308471781077</c:v>
                </c:pt>
                <c:pt idx="377">
                  <c:v>0.91628319185735452</c:v>
                </c:pt>
                <c:pt idx="378">
                  <c:v>0.91659799555792776</c:v>
                </c:pt>
                <c:pt idx="379">
                  <c:v>0.91658497846624698</c:v>
                </c:pt>
                <c:pt idx="380">
                  <c:v>0.91658427484669969</c:v>
                </c:pt>
                <c:pt idx="381">
                  <c:v>0.91661593844012446</c:v>
                </c:pt>
                <c:pt idx="382">
                  <c:v>0.91656070400847034</c:v>
                </c:pt>
                <c:pt idx="383">
                  <c:v>0.91689640087415691</c:v>
                </c:pt>
                <c:pt idx="384">
                  <c:v>0.9167563312900866</c:v>
                </c:pt>
                <c:pt idx="385">
                  <c:v>0.9168326973461729</c:v>
                </c:pt>
                <c:pt idx="386">
                  <c:v>0.9169312467398234</c:v>
                </c:pt>
                <c:pt idx="387">
                  <c:v>0.91706219852109716</c:v>
                </c:pt>
                <c:pt idx="388">
                  <c:v>0.91733439053133725</c:v>
                </c:pt>
                <c:pt idx="389">
                  <c:v>0.91699918366112643</c:v>
                </c:pt>
                <c:pt idx="390">
                  <c:v>0.9172030347418374</c:v>
                </c:pt>
                <c:pt idx="391">
                  <c:v>0.91730128509723241</c:v>
                </c:pt>
                <c:pt idx="392">
                  <c:v>0.91726712477857397</c:v>
                </c:pt>
                <c:pt idx="393">
                  <c:v>0.91729952421455552</c:v>
                </c:pt>
                <c:pt idx="394">
                  <c:v>0.91710655881623204</c:v>
                </c:pt>
                <c:pt idx="395">
                  <c:v>0.91713014839358598</c:v>
                </c:pt>
                <c:pt idx="396">
                  <c:v>0.91727205502899101</c:v>
                </c:pt>
                <c:pt idx="397">
                  <c:v>0.91716183716023825</c:v>
                </c:pt>
                <c:pt idx="398">
                  <c:v>0.91709423622472908</c:v>
                </c:pt>
                <c:pt idx="399">
                  <c:v>0.91717063985478675</c:v>
                </c:pt>
                <c:pt idx="400">
                  <c:v>0.91717204829637911</c:v>
                </c:pt>
                <c:pt idx="401">
                  <c:v>0.91736714534940988</c:v>
                </c:pt>
                <c:pt idx="402">
                  <c:v>0.91739778836672048</c:v>
                </c:pt>
                <c:pt idx="403">
                  <c:v>0.91729952421455552</c:v>
                </c:pt>
                <c:pt idx="404">
                  <c:v>0.91753657959673796</c:v>
                </c:pt>
                <c:pt idx="405">
                  <c:v>0.9172653639834254</c:v>
                </c:pt>
                <c:pt idx="406">
                  <c:v>0.91725515146053571</c:v>
                </c:pt>
                <c:pt idx="407">
                  <c:v>0.91740624185331032</c:v>
                </c:pt>
                <c:pt idx="408">
                  <c:v>0.91755560392884838</c:v>
                </c:pt>
                <c:pt idx="409">
                  <c:v>0.91732664230807182</c:v>
                </c:pt>
                <c:pt idx="410">
                  <c:v>0.91759929142491625</c:v>
                </c:pt>
                <c:pt idx="411">
                  <c:v>0.91732981202521258</c:v>
                </c:pt>
                <c:pt idx="412">
                  <c:v>0.91740624185331032</c:v>
                </c:pt>
                <c:pt idx="413">
                  <c:v>0.91766588496579504</c:v>
                </c:pt>
                <c:pt idx="414">
                  <c:v>0.91763276356242562</c:v>
                </c:pt>
                <c:pt idx="415">
                  <c:v>0.91759929142491625</c:v>
                </c:pt>
                <c:pt idx="416">
                  <c:v>0.91777230708249014</c:v>
                </c:pt>
                <c:pt idx="417">
                  <c:v>0.91793373365142328</c:v>
                </c:pt>
                <c:pt idx="418">
                  <c:v>0.91790059934341572</c:v>
                </c:pt>
                <c:pt idx="419">
                  <c:v>0.91762747837973291</c:v>
                </c:pt>
                <c:pt idx="420">
                  <c:v>0.91783363061662571</c:v>
                </c:pt>
                <c:pt idx="421">
                  <c:v>0.91804196001373517</c:v>
                </c:pt>
                <c:pt idx="422">
                  <c:v>0.9179023617664066</c:v>
                </c:pt>
                <c:pt idx="423">
                  <c:v>0.91783891738425505</c:v>
                </c:pt>
                <c:pt idx="424">
                  <c:v>0.91800000705714446</c:v>
                </c:pt>
                <c:pt idx="425">
                  <c:v>0.91835086895437978</c:v>
                </c:pt>
                <c:pt idx="426">
                  <c:v>0.91830537022871273</c:v>
                </c:pt>
                <c:pt idx="427">
                  <c:v>0.91824118334514004</c:v>
                </c:pt>
                <c:pt idx="428">
                  <c:v>0.91838402495974392</c:v>
                </c:pt>
                <c:pt idx="429">
                  <c:v>0.91818052871729117</c:v>
                </c:pt>
                <c:pt idx="430">
                  <c:v>0.91848350256329425</c:v>
                </c:pt>
                <c:pt idx="431">
                  <c:v>0.91875590491402148</c:v>
                </c:pt>
                <c:pt idx="432">
                  <c:v>0.91888685166174988</c:v>
                </c:pt>
                <c:pt idx="433">
                  <c:v>0.91882402235068161</c:v>
                </c:pt>
                <c:pt idx="434">
                  <c:v>0.9187266129595737</c:v>
                </c:pt>
                <c:pt idx="435">
                  <c:v>0.91878978631972563</c:v>
                </c:pt>
                <c:pt idx="436">
                  <c:v>0.91883355227049879</c:v>
                </c:pt>
                <c:pt idx="437">
                  <c:v>0.91856006072421814</c:v>
                </c:pt>
                <c:pt idx="438">
                  <c:v>0.91886249579875889</c:v>
                </c:pt>
                <c:pt idx="439">
                  <c:v>0.91882896377411705</c:v>
                </c:pt>
                <c:pt idx="440">
                  <c:v>0.91881696323587703</c:v>
                </c:pt>
                <c:pt idx="441">
                  <c:v>0.91905277684510733</c:v>
                </c:pt>
                <c:pt idx="442">
                  <c:v>0.9189203865062926</c:v>
                </c:pt>
                <c:pt idx="443">
                  <c:v>0.91892144552799149</c:v>
                </c:pt>
                <c:pt idx="444">
                  <c:v>0.91892215154336276</c:v>
                </c:pt>
                <c:pt idx="445">
                  <c:v>0.91882437530832162</c:v>
                </c:pt>
                <c:pt idx="446">
                  <c:v>0.91905595452607525</c:v>
                </c:pt>
                <c:pt idx="447">
                  <c:v>0.91886249579875889</c:v>
                </c:pt>
                <c:pt idx="448">
                  <c:v>0.91899487500470511</c:v>
                </c:pt>
                <c:pt idx="449">
                  <c:v>0.91881943391782417</c:v>
                </c:pt>
                <c:pt idx="450">
                  <c:v>0.91889391149326949</c:v>
                </c:pt>
                <c:pt idx="451">
                  <c:v>0.91899310978118254</c:v>
                </c:pt>
                <c:pt idx="452">
                  <c:v>0.91899310978118254</c:v>
                </c:pt>
                <c:pt idx="453">
                  <c:v>0.91908985070226179</c:v>
                </c:pt>
                <c:pt idx="454">
                  <c:v>0.91905771991072727</c:v>
                </c:pt>
                <c:pt idx="455">
                  <c:v>0.91918660521703399</c:v>
                </c:pt>
                <c:pt idx="456">
                  <c:v>0.91925229303631573</c:v>
                </c:pt>
                <c:pt idx="457">
                  <c:v>0.919437736009731</c:v>
                </c:pt>
                <c:pt idx="458">
                  <c:v>0.91932717066498304</c:v>
                </c:pt>
                <c:pt idx="459">
                  <c:v>0.91909726571323791</c:v>
                </c:pt>
                <c:pt idx="460">
                  <c:v>0.91908526049738704</c:v>
                </c:pt>
                <c:pt idx="461">
                  <c:v>0.91922615842221422</c:v>
                </c:pt>
                <c:pt idx="462">
                  <c:v>0.91928937763678142</c:v>
                </c:pt>
                <c:pt idx="463">
                  <c:v>0.91928902444069216</c:v>
                </c:pt>
                <c:pt idx="464">
                  <c:v>0.91928796485350972</c:v>
                </c:pt>
                <c:pt idx="465">
                  <c:v>0.91952888628466556</c:v>
                </c:pt>
                <c:pt idx="466">
                  <c:v>0.9192572375343353</c:v>
                </c:pt>
                <c:pt idx="467">
                  <c:v>0.91932469816048734</c:v>
                </c:pt>
                <c:pt idx="468">
                  <c:v>0.91925617799605697</c:v>
                </c:pt>
                <c:pt idx="469">
                  <c:v>0.91912516099356867</c:v>
                </c:pt>
                <c:pt idx="470">
                  <c:v>0.91928796485350972</c:v>
                </c:pt>
                <c:pt idx="471">
                  <c:v>0.91941865957153868</c:v>
                </c:pt>
                <c:pt idx="472">
                  <c:v>0.91942643138999058</c:v>
                </c:pt>
                <c:pt idx="473">
                  <c:v>0.91939499139187186</c:v>
                </c:pt>
                <c:pt idx="474">
                  <c:v>0.91986462113582124</c:v>
                </c:pt>
                <c:pt idx="475">
                  <c:v>0.92013898492227852</c:v>
                </c:pt>
                <c:pt idx="476">
                  <c:v>0.91986709557877822</c:v>
                </c:pt>
                <c:pt idx="477">
                  <c:v>0.9200085070799835</c:v>
                </c:pt>
                <c:pt idx="478">
                  <c:v>0.91986603510213738</c:v>
                </c:pt>
                <c:pt idx="479">
                  <c:v>0.92003891434271923</c:v>
                </c:pt>
                <c:pt idx="480">
                  <c:v>0.92010539070502984</c:v>
                </c:pt>
                <c:pt idx="481">
                  <c:v>0.91986532811861665</c:v>
                </c:pt>
                <c:pt idx="482">
                  <c:v>0.91976989200105974</c:v>
                </c:pt>
                <c:pt idx="483">
                  <c:v>0.9198688630434726</c:v>
                </c:pt>
                <c:pt idx="484">
                  <c:v>0.91989961765482076</c:v>
                </c:pt>
                <c:pt idx="485">
                  <c:v>0.92003962150432539</c:v>
                </c:pt>
                <c:pt idx="486">
                  <c:v>0.9199756263171055</c:v>
                </c:pt>
                <c:pt idx="487">
                  <c:v>0.92004068224809499</c:v>
                </c:pt>
                <c:pt idx="488">
                  <c:v>0.92028115962835799</c:v>
                </c:pt>
                <c:pt idx="489">
                  <c:v>0.92037914284567168</c:v>
                </c:pt>
                <c:pt idx="490">
                  <c:v>0.92017258077676245</c:v>
                </c:pt>
                <c:pt idx="491">
                  <c:v>0.92025003430036645</c:v>
                </c:pt>
                <c:pt idx="492">
                  <c:v>0.9199678483015441</c:v>
                </c:pt>
                <c:pt idx="493">
                  <c:v>0.92031829964243073</c:v>
                </c:pt>
                <c:pt idx="494">
                  <c:v>0.92014676486921876</c:v>
                </c:pt>
                <c:pt idx="495">
                  <c:v>0.92028575780730004</c:v>
                </c:pt>
                <c:pt idx="496">
                  <c:v>0.920240838449642</c:v>
                </c:pt>
                <c:pt idx="497">
                  <c:v>0.92041381172301373</c:v>
                </c:pt>
                <c:pt idx="498">
                  <c:v>0.92051429056026213</c:v>
                </c:pt>
                <c:pt idx="499">
                  <c:v>0.92038409543571631</c:v>
                </c:pt>
                <c:pt idx="500">
                  <c:v>0.92037136027604338</c:v>
                </c:pt>
                <c:pt idx="501">
                  <c:v>0.92041310417748146</c:v>
                </c:pt>
                <c:pt idx="502">
                  <c:v>0.92028151333334118</c:v>
                </c:pt>
                <c:pt idx="503">
                  <c:v>0.92017399537497757</c:v>
                </c:pt>
                <c:pt idx="504">
                  <c:v>0.92030662685099907</c:v>
                </c:pt>
                <c:pt idx="505">
                  <c:v>0.92044989750789241</c:v>
                </c:pt>
                <c:pt idx="506">
                  <c:v>0.92054684318244639</c:v>
                </c:pt>
                <c:pt idx="507">
                  <c:v>0.92041522681625787</c:v>
                </c:pt>
                <c:pt idx="508">
                  <c:v>0.92041381172301373</c:v>
                </c:pt>
                <c:pt idx="509">
                  <c:v>0.92072024716763301</c:v>
                </c:pt>
                <c:pt idx="510">
                  <c:v>0.92054684318244639</c:v>
                </c:pt>
                <c:pt idx="511">
                  <c:v>0.92044671339208894</c:v>
                </c:pt>
                <c:pt idx="512">
                  <c:v>0.92060841429971574</c:v>
                </c:pt>
                <c:pt idx="513">
                  <c:v>0.92068450114650313</c:v>
                </c:pt>
                <c:pt idx="514">
                  <c:v>0.92030202853287613</c:v>
                </c:pt>
                <c:pt idx="515">
                  <c:v>0.92064875697778092</c:v>
                </c:pt>
                <c:pt idx="516">
                  <c:v>0.92047218673019682</c:v>
                </c:pt>
                <c:pt idx="517">
                  <c:v>0.920539058719964</c:v>
                </c:pt>
                <c:pt idx="518">
                  <c:v>0.92061584566837062</c:v>
                </c:pt>
                <c:pt idx="519">
                  <c:v>0.9208119211735647</c:v>
                </c:pt>
                <c:pt idx="520">
                  <c:v>0.92060346009842908</c:v>
                </c:pt>
                <c:pt idx="521">
                  <c:v>0.92071139897008303</c:v>
                </c:pt>
                <c:pt idx="522">
                  <c:v>0.9205369356999904</c:v>
                </c:pt>
                <c:pt idx="523">
                  <c:v>0.92075528714462496</c:v>
                </c:pt>
                <c:pt idx="524">
                  <c:v>0.92085404574775609</c:v>
                </c:pt>
                <c:pt idx="525">
                  <c:v>0.92095069419665354</c:v>
                </c:pt>
                <c:pt idx="526">
                  <c:v>0.92080731948516892</c:v>
                </c:pt>
                <c:pt idx="527">
                  <c:v>0.92080590358722347</c:v>
                </c:pt>
                <c:pt idx="528">
                  <c:v>0.92090537748716295</c:v>
                </c:pt>
                <c:pt idx="529">
                  <c:v>0.92085227575589623</c:v>
                </c:pt>
                <c:pt idx="530">
                  <c:v>0.92101407177452566</c:v>
                </c:pt>
                <c:pt idx="531">
                  <c:v>0.92101265545220989</c:v>
                </c:pt>
                <c:pt idx="532">
                  <c:v>0.92088130419586767</c:v>
                </c:pt>
                <c:pt idx="533">
                  <c:v>0.92083882396616423</c:v>
                </c:pt>
                <c:pt idx="534">
                  <c:v>0.92104771028398114</c:v>
                </c:pt>
                <c:pt idx="535">
                  <c:v>0.92095104824516494</c:v>
                </c:pt>
                <c:pt idx="536">
                  <c:v>0.92111392982542672</c:v>
                </c:pt>
                <c:pt idx="537">
                  <c:v>0.92104771028398114</c:v>
                </c:pt>
                <c:pt idx="538">
                  <c:v>0.92109020337684511</c:v>
                </c:pt>
                <c:pt idx="539">
                  <c:v>0.92101513401817026</c:v>
                </c:pt>
                <c:pt idx="540">
                  <c:v>0.92114686490465891</c:v>
                </c:pt>
                <c:pt idx="541">
                  <c:v>0.92135549024659802</c:v>
                </c:pt>
                <c:pt idx="542">
                  <c:v>0.92122549048087532</c:v>
                </c:pt>
                <c:pt idx="543">
                  <c:v>0.92138843685525096</c:v>
                </c:pt>
                <c:pt idx="544">
                  <c:v>0.9211277411188965</c:v>
                </c:pt>
                <c:pt idx="545">
                  <c:v>0.92122655305000622</c:v>
                </c:pt>
                <c:pt idx="546">
                  <c:v>0.92098999469053067</c:v>
                </c:pt>
                <c:pt idx="547">
                  <c:v>0.92137001490175707</c:v>
                </c:pt>
                <c:pt idx="548">
                  <c:v>0.92139304242044373</c:v>
                </c:pt>
                <c:pt idx="549">
                  <c:v>0.92143555678090805</c:v>
                </c:pt>
                <c:pt idx="550">
                  <c:v>0.92153512148687344</c:v>
                </c:pt>
                <c:pt idx="551">
                  <c:v>0.92159926151718663</c:v>
                </c:pt>
                <c:pt idx="552">
                  <c:v>0.92172897724536251</c:v>
                </c:pt>
                <c:pt idx="553">
                  <c:v>0.92169636881315609</c:v>
                </c:pt>
                <c:pt idx="554">
                  <c:v>0.92150039622205848</c:v>
                </c:pt>
                <c:pt idx="555">
                  <c:v>0.92156630484575031</c:v>
                </c:pt>
                <c:pt idx="556">
                  <c:v>0.92152484546124669</c:v>
                </c:pt>
                <c:pt idx="557">
                  <c:v>0.92153193235910458</c:v>
                </c:pt>
                <c:pt idx="558">
                  <c:v>0.92132431640894286</c:v>
                </c:pt>
                <c:pt idx="559">
                  <c:v>0.92142209361679994</c:v>
                </c:pt>
                <c:pt idx="560">
                  <c:v>0.92138985394896022</c:v>
                </c:pt>
                <c:pt idx="561">
                  <c:v>0.92173642069031614</c:v>
                </c:pt>
                <c:pt idx="562">
                  <c:v>0.92162654941412558</c:v>
                </c:pt>
                <c:pt idx="563">
                  <c:v>0.92155886323443137</c:v>
                </c:pt>
                <c:pt idx="564">
                  <c:v>0.92152590849128779</c:v>
                </c:pt>
                <c:pt idx="565">
                  <c:v>0.92139764801636503</c:v>
                </c:pt>
                <c:pt idx="566">
                  <c:v>0.92148693179338848</c:v>
                </c:pt>
                <c:pt idx="567">
                  <c:v>0.92146815289720674</c:v>
                </c:pt>
                <c:pt idx="568">
                  <c:v>0.92155213041711415</c:v>
                </c:pt>
                <c:pt idx="569">
                  <c:v>0.92173712959401966</c:v>
                </c:pt>
                <c:pt idx="570">
                  <c:v>0.92146354683087361</c:v>
                </c:pt>
                <c:pt idx="571">
                  <c:v>0.92159359144016495</c:v>
                </c:pt>
                <c:pt idx="572">
                  <c:v>0.92183177477251821</c:v>
                </c:pt>
                <c:pt idx="573">
                  <c:v>0.92192891477229422</c:v>
                </c:pt>
                <c:pt idx="574">
                  <c:v>0.92155602835597872</c:v>
                </c:pt>
                <c:pt idx="575">
                  <c:v>0.92165419279892991</c:v>
                </c:pt>
                <c:pt idx="576">
                  <c:v>0.92152165638094508</c:v>
                </c:pt>
                <c:pt idx="577">
                  <c:v>0.92185942637408003</c:v>
                </c:pt>
                <c:pt idx="578">
                  <c:v>0.92179384424832522</c:v>
                </c:pt>
                <c:pt idx="579">
                  <c:v>0.92137816301285769</c:v>
                </c:pt>
                <c:pt idx="580">
                  <c:v>0.92171905277689903</c:v>
                </c:pt>
                <c:pt idx="581">
                  <c:v>0.92148161695962261</c:v>
                </c:pt>
                <c:pt idx="582">
                  <c:v>0.92165915454924852</c:v>
                </c:pt>
                <c:pt idx="583">
                  <c:v>0.92186403508197878</c:v>
                </c:pt>
                <c:pt idx="584">
                  <c:v>0.92169920426787177</c:v>
                </c:pt>
                <c:pt idx="585">
                  <c:v>0.92179703458600348</c:v>
                </c:pt>
                <c:pt idx="586">
                  <c:v>0.92206755792310435</c:v>
                </c:pt>
                <c:pt idx="587">
                  <c:v>0.92202181324485488</c:v>
                </c:pt>
                <c:pt idx="588">
                  <c:v>0.92223992554687628</c:v>
                </c:pt>
                <c:pt idx="589">
                  <c:v>0.92216366707564768</c:v>
                </c:pt>
                <c:pt idx="590">
                  <c:v>0.9220342242922146</c:v>
                </c:pt>
                <c:pt idx="591">
                  <c:v>0.92175095336170687</c:v>
                </c:pt>
                <c:pt idx="592">
                  <c:v>0.921903742146991</c:v>
                </c:pt>
                <c:pt idx="593">
                  <c:v>0.921903742146991</c:v>
                </c:pt>
                <c:pt idx="594">
                  <c:v>0.92189168797522592</c:v>
                </c:pt>
                <c:pt idx="595">
                  <c:v>0.92185765380230811</c:v>
                </c:pt>
                <c:pt idx="596">
                  <c:v>0.92226262736873021</c:v>
                </c:pt>
                <c:pt idx="597">
                  <c:v>0.92216189372297575</c:v>
                </c:pt>
                <c:pt idx="598">
                  <c:v>0.92243610810152854</c:v>
                </c:pt>
                <c:pt idx="599">
                  <c:v>0.92240417586187751</c:v>
                </c:pt>
                <c:pt idx="600">
                  <c:v>0.92264654297533111</c:v>
                </c:pt>
                <c:pt idx="601">
                  <c:v>0.92244072065810467</c:v>
                </c:pt>
                <c:pt idx="602">
                  <c:v>0.92257272378476141</c:v>
                </c:pt>
                <c:pt idx="603">
                  <c:v>0.92244533324546718</c:v>
                </c:pt>
                <c:pt idx="604">
                  <c:v>0.92218459298094102</c:v>
                </c:pt>
                <c:pt idx="605">
                  <c:v>0.92227007656655868</c:v>
                </c:pt>
                <c:pt idx="606">
                  <c:v>0.92275196192858033</c:v>
                </c:pt>
                <c:pt idx="607">
                  <c:v>0.92275231690170789</c:v>
                </c:pt>
                <c:pt idx="608">
                  <c:v>0.92285278162200923</c:v>
                </c:pt>
                <c:pt idx="609">
                  <c:v>0.92261424610937637</c:v>
                </c:pt>
                <c:pt idx="610">
                  <c:v>0.92272391962748679</c:v>
                </c:pt>
                <c:pt idx="611">
                  <c:v>0.92282118513625189</c:v>
                </c:pt>
                <c:pt idx="612">
                  <c:v>0.92265612585223289</c:v>
                </c:pt>
                <c:pt idx="613">
                  <c:v>0.92276793589976525</c:v>
                </c:pt>
                <c:pt idx="614">
                  <c:v>0.92272462954512591</c:v>
                </c:pt>
                <c:pt idx="615">
                  <c:v>0.9227604813339455</c:v>
                </c:pt>
                <c:pt idx="616">
                  <c:v>0.92258620939445846</c:v>
                </c:pt>
                <c:pt idx="617">
                  <c:v>0.92245278441316503</c:v>
                </c:pt>
                <c:pt idx="618">
                  <c:v>0.9226926839731302</c:v>
                </c:pt>
                <c:pt idx="619">
                  <c:v>0.92255036664312928</c:v>
                </c:pt>
                <c:pt idx="620">
                  <c:v>0.92279172005188215</c:v>
                </c:pt>
                <c:pt idx="621">
                  <c:v>0.92275870644916991</c:v>
                </c:pt>
                <c:pt idx="622">
                  <c:v>0.92264760773287058</c:v>
                </c:pt>
                <c:pt idx="623">
                  <c:v>0.92275622161813919</c:v>
                </c:pt>
                <c:pt idx="624">
                  <c:v>0.92275551166805658</c:v>
                </c:pt>
                <c:pt idx="625">
                  <c:v>0.92280023994721772</c:v>
                </c:pt>
                <c:pt idx="626">
                  <c:v>0.92282047511945342</c:v>
                </c:pt>
                <c:pt idx="627">
                  <c:v>0.92309388549683058</c:v>
                </c:pt>
                <c:pt idx="628">
                  <c:v>0.92262205400459052</c:v>
                </c:pt>
                <c:pt idx="629">
                  <c:v>0.92272037005022933</c:v>
                </c:pt>
                <c:pt idx="630">
                  <c:v>0.92268913455625834</c:v>
                </c:pt>
                <c:pt idx="631">
                  <c:v>0.92265967509961444</c:v>
                </c:pt>
                <c:pt idx="632">
                  <c:v>0.92248578340725884</c:v>
                </c:pt>
                <c:pt idx="633">
                  <c:v>0.92258266052429094</c:v>
                </c:pt>
                <c:pt idx="634">
                  <c:v>0.9226568357002517</c:v>
                </c:pt>
                <c:pt idx="635">
                  <c:v>0.92272214483657922</c:v>
                </c:pt>
                <c:pt idx="636">
                  <c:v>0.92293124655642</c:v>
                </c:pt>
                <c:pt idx="637">
                  <c:v>0.9228992914359595</c:v>
                </c:pt>
                <c:pt idx="638">
                  <c:v>0.92302783100848695</c:v>
                </c:pt>
                <c:pt idx="639">
                  <c:v>0.9226103421948445</c:v>
                </c:pt>
                <c:pt idx="640">
                  <c:v>0.92295894218878594</c:v>
                </c:pt>
                <c:pt idx="641">
                  <c:v>0.92265435123537598</c:v>
                </c:pt>
                <c:pt idx="642">
                  <c:v>0.92252481650964091</c:v>
                </c:pt>
                <c:pt idx="643">
                  <c:v>0.92255852869038535</c:v>
                </c:pt>
                <c:pt idx="644">
                  <c:v>0.92224985750215505</c:v>
                </c:pt>
                <c:pt idx="645">
                  <c:v>0.9226870049148842</c:v>
                </c:pt>
                <c:pt idx="646">
                  <c:v>0.92265186677943045</c:v>
                </c:pt>
                <c:pt idx="647">
                  <c:v>0.92255178612268518</c:v>
                </c:pt>
                <c:pt idx="648">
                  <c:v>0.92278107033036538</c:v>
                </c:pt>
                <c:pt idx="649">
                  <c:v>0.9226802610938154</c:v>
                </c:pt>
                <c:pt idx="650">
                  <c:v>0.92267919628597617</c:v>
                </c:pt>
                <c:pt idx="651">
                  <c:v>0.92264476838307596</c:v>
                </c:pt>
                <c:pt idx="652">
                  <c:v>0.92263234636485869</c:v>
                </c:pt>
                <c:pt idx="653">
                  <c:v>0.92270759172301231</c:v>
                </c:pt>
                <c:pt idx="654">
                  <c:v>0.92254149496195803</c:v>
                </c:pt>
                <c:pt idx="655">
                  <c:v>0.92267209760896796</c:v>
                </c:pt>
                <c:pt idx="656">
                  <c:v>0.92262702271110275</c:v>
                </c:pt>
                <c:pt idx="657">
                  <c:v>0.92287763380511001</c:v>
                </c:pt>
                <c:pt idx="658">
                  <c:v>0.92297669638276336</c:v>
                </c:pt>
                <c:pt idx="659">
                  <c:v>0.92305517538080328</c:v>
                </c:pt>
                <c:pt idx="660">
                  <c:v>0.92301114081913271</c:v>
                </c:pt>
                <c:pt idx="661">
                  <c:v>0.92304345623169692</c:v>
                </c:pt>
                <c:pt idx="662">
                  <c:v>0.92297811673797447</c:v>
                </c:pt>
                <c:pt idx="663">
                  <c:v>0.9231855199109904</c:v>
                </c:pt>
                <c:pt idx="664">
                  <c:v>0.92310773643167321</c:v>
                </c:pt>
                <c:pt idx="665">
                  <c:v>0.92307399746014773</c:v>
                </c:pt>
                <c:pt idx="666">
                  <c:v>0.92328285037473212</c:v>
                </c:pt>
                <c:pt idx="667">
                  <c:v>0.92304949334431297</c:v>
                </c:pt>
                <c:pt idx="668">
                  <c:v>0.92321358093880579</c:v>
                </c:pt>
                <c:pt idx="669">
                  <c:v>0.92314715984156726</c:v>
                </c:pt>
                <c:pt idx="670">
                  <c:v>0.92321322572880737</c:v>
                </c:pt>
                <c:pt idx="671">
                  <c:v>0.92337664158843757</c:v>
                </c:pt>
                <c:pt idx="672">
                  <c:v>0.92321180489063914</c:v>
                </c:pt>
                <c:pt idx="673">
                  <c:v>0.92313437362455453</c:v>
                </c:pt>
                <c:pt idx="674">
                  <c:v>0.92307044608521172</c:v>
                </c:pt>
                <c:pt idx="675">
                  <c:v>0.92300226322296119</c:v>
                </c:pt>
                <c:pt idx="676">
                  <c:v>0.92348359329958374</c:v>
                </c:pt>
                <c:pt idx="677">
                  <c:v>0.92327432453132963</c:v>
                </c:pt>
                <c:pt idx="678">
                  <c:v>0.92327396929013517</c:v>
                </c:pt>
                <c:pt idx="679">
                  <c:v>0.92319511026079282</c:v>
                </c:pt>
                <c:pt idx="680">
                  <c:v>0.9234373995021965</c:v>
                </c:pt>
                <c:pt idx="681">
                  <c:v>0.92327148260688197</c:v>
                </c:pt>
                <c:pt idx="682">
                  <c:v>0.92319511026079282</c:v>
                </c:pt>
                <c:pt idx="683">
                  <c:v>0.92330381018648822</c:v>
                </c:pt>
                <c:pt idx="684">
                  <c:v>0.92323844609201033</c:v>
                </c:pt>
                <c:pt idx="685">
                  <c:v>0.92340044668494181</c:v>
                </c:pt>
                <c:pt idx="686">
                  <c:v>0.92333578400405802</c:v>
                </c:pt>
                <c:pt idx="687">
                  <c:v>0.92367586369428234</c:v>
                </c:pt>
                <c:pt idx="688">
                  <c:v>0.92361046444055772</c:v>
                </c:pt>
                <c:pt idx="689">
                  <c:v>0.9235454267478741</c:v>
                </c:pt>
                <c:pt idx="690">
                  <c:v>0.92391974366160545</c:v>
                </c:pt>
                <c:pt idx="691">
                  <c:v>0.92361153068317248</c:v>
                </c:pt>
                <c:pt idx="692">
                  <c:v>0.92372136247296854</c:v>
                </c:pt>
                <c:pt idx="693">
                  <c:v>0.9234128825088509</c:v>
                </c:pt>
                <c:pt idx="694">
                  <c:v>0.92374162461055576</c:v>
                </c:pt>
                <c:pt idx="695">
                  <c:v>0.92364245243371013</c:v>
                </c:pt>
                <c:pt idx="696">
                  <c:v>0.92336562756724294</c:v>
                </c:pt>
                <c:pt idx="697">
                  <c:v>0.9237174523041809</c:v>
                </c:pt>
                <c:pt idx="698">
                  <c:v>0.923748378788254</c:v>
                </c:pt>
                <c:pt idx="699">
                  <c:v>0.92388134286456192</c:v>
                </c:pt>
                <c:pt idx="700">
                  <c:v>0.92402393433266861</c:v>
                </c:pt>
                <c:pt idx="701">
                  <c:v>0.92391476566032149</c:v>
                </c:pt>
                <c:pt idx="702">
                  <c:v>0.92399157309372737</c:v>
                </c:pt>
                <c:pt idx="703">
                  <c:v>0.92388169841772616</c:v>
                </c:pt>
                <c:pt idx="704">
                  <c:v>0.9241978574495251</c:v>
                </c:pt>
                <c:pt idx="705">
                  <c:v>0.92402393433266861</c:v>
                </c:pt>
                <c:pt idx="706">
                  <c:v>0.92436257339611372</c:v>
                </c:pt>
                <c:pt idx="707">
                  <c:v>0.92439637524943385</c:v>
                </c:pt>
                <c:pt idx="708">
                  <c:v>0.92422240226602104</c:v>
                </c:pt>
                <c:pt idx="709">
                  <c:v>0.92423520860264596</c:v>
                </c:pt>
                <c:pt idx="710">
                  <c:v>0.92428750360216327</c:v>
                </c:pt>
                <c:pt idx="711">
                  <c:v>0.92425441855169632</c:v>
                </c:pt>
                <c:pt idx="712">
                  <c:v>0.92442946708296003</c:v>
                </c:pt>
                <c:pt idx="713">
                  <c:v>0.92407728033642389</c:v>
                </c:pt>
                <c:pt idx="714">
                  <c:v>0.9241647766821991</c:v>
                </c:pt>
                <c:pt idx="715">
                  <c:v>0.92419714601854464</c:v>
                </c:pt>
                <c:pt idx="716">
                  <c:v>0.92411960442374708</c:v>
                </c:pt>
                <c:pt idx="717">
                  <c:v>0.92429497463879418</c:v>
                </c:pt>
                <c:pt idx="718">
                  <c:v>0.92439246126617025</c:v>
                </c:pt>
                <c:pt idx="719">
                  <c:v>0.92405167374159647</c:v>
                </c:pt>
                <c:pt idx="720">
                  <c:v>0.92421599918652897</c:v>
                </c:pt>
                <c:pt idx="721">
                  <c:v>0.9242917727560821</c:v>
                </c:pt>
                <c:pt idx="722">
                  <c:v>0.92419252173498578</c:v>
                </c:pt>
                <c:pt idx="723">
                  <c:v>0.92453337860080775</c:v>
                </c:pt>
                <c:pt idx="724">
                  <c:v>0.92445437595766433</c:v>
                </c:pt>
                <c:pt idx="725">
                  <c:v>0.92421350911605094</c:v>
                </c:pt>
                <c:pt idx="726">
                  <c:v>0.92461915293353214</c:v>
                </c:pt>
                <c:pt idx="727">
                  <c:v>0.92463196660877045</c:v>
                </c:pt>
                <c:pt idx="728">
                  <c:v>0.92476367645347102</c:v>
                </c:pt>
                <c:pt idx="729">
                  <c:v>0.92463196660877045</c:v>
                </c:pt>
                <c:pt idx="730">
                  <c:v>0.92466435778914979</c:v>
                </c:pt>
                <c:pt idx="731">
                  <c:v>0.92456576517127642</c:v>
                </c:pt>
                <c:pt idx="732">
                  <c:v>0.92458676386682326</c:v>
                </c:pt>
                <c:pt idx="733">
                  <c:v>0.92469746242852924</c:v>
                </c:pt>
                <c:pt idx="734">
                  <c:v>0.92503999250427316</c:v>
                </c:pt>
                <c:pt idx="735">
                  <c:v>0.92468963108066149</c:v>
                </c:pt>
                <c:pt idx="736">
                  <c:v>0.92487689573698417</c:v>
                </c:pt>
                <c:pt idx="737">
                  <c:v>0.92490894228966991</c:v>
                </c:pt>
                <c:pt idx="738">
                  <c:v>0.92480960280044289</c:v>
                </c:pt>
                <c:pt idx="739">
                  <c:v>0.92483060888849933</c:v>
                </c:pt>
                <c:pt idx="740">
                  <c:v>0.92493992203282194</c:v>
                </c:pt>
                <c:pt idx="741">
                  <c:v>0.92511478770171807</c:v>
                </c:pt>
                <c:pt idx="742">
                  <c:v>0.92503571873679447</c:v>
                </c:pt>
                <c:pt idx="743">
                  <c:v>0.92475976039420704</c:v>
                </c:pt>
                <c:pt idx="744">
                  <c:v>0.92466044229126554</c:v>
                </c:pt>
                <c:pt idx="745">
                  <c:v>0.92451700794358316</c:v>
                </c:pt>
                <c:pt idx="746">
                  <c:v>0.92485766851678064</c:v>
                </c:pt>
                <c:pt idx="747">
                  <c:v>0.92469212286356162</c:v>
                </c:pt>
                <c:pt idx="748">
                  <c:v>0.92485624429947144</c:v>
                </c:pt>
                <c:pt idx="749">
                  <c:v>0.92472416087070952</c:v>
                </c:pt>
                <c:pt idx="750">
                  <c:v>0.92482313207229339</c:v>
                </c:pt>
                <c:pt idx="751">
                  <c:v>0.92503037656450915</c:v>
                </c:pt>
                <c:pt idx="752">
                  <c:v>0.92486514570568279</c:v>
                </c:pt>
                <c:pt idx="753">
                  <c:v>0.92516144974672199</c:v>
                </c:pt>
                <c:pt idx="754">
                  <c:v>0.92489790386529813</c:v>
                </c:pt>
                <c:pt idx="755">
                  <c:v>0.92475335234497436</c:v>
                </c:pt>
                <c:pt idx="756">
                  <c:v>0.92499547538563043</c:v>
                </c:pt>
                <c:pt idx="757">
                  <c:v>0.92475477635079306</c:v>
                </c:pt>
                <c:pt idx="758">
                  <c:v>0.92519350946083245</c:v>
                </c:pt>
                <c:pt idx="759">
                  <c:v>0.92499405088505282</c:v>
                </c:pt>
                <c:pt idx="760">
                  <c:v>0.92495060502402626</c:v>
                </c:pt>
                <c:pt idx="761">
                  <c:v>0.9252031276642344</c:v>
                </c:pt>
                <c:pt idx="762">
                  <c:v>0.92499476313497586</c:v>
                </c:pt>
                <c:pt idx="763">
                  <c:v>0.92503821176462087</c:v>
                </c:pt>
                <c:pt idx="764">
                  <c:v>0.92526903375938252</c:v>
                </c:pt>
                <c:pt idx="765">
                  <c:v>0.92536772649400612</c:v>
                </c:pt>
                <c:pt idx="766">
                  <c:v>0.92523625805311915</c:v>
                </c:pt>
                <c:pt idx="767">
                  <c:v>0.92523518930618032</c:v>
                </c:pt>
                <c:pt idx="768">
                  <c:v>0.92533387722214988</c:v>
                </c:pt>
                <c:pt idx="769">
                  <c:v>0.92547748076276715</c:v>
                </c:pt>
                <c:pt idx="770">
                  <c:v>0.92551062426578146</c:v>
                </c:pt>
                <c:pt idx="771">
                  <c:v>0.92557655960071472</c:v>
                </c:pt>
                <c:pt idx="772">
                  <c:v>0.9253997957498461</c:v>
                </c:pt>
                <c:pt idx="773">
                  <c:v>0.92560970784003738</c:v>
                </c:pt>
                <c:pt idx="774">
                  <c:v>0.92551026787560275</c:v>
                </c:pt>
                <c:pt idx="775">
                  <c:v>0.92560863851726083</c:v>
                </c:pt>
                <c:pt idx="776">
                  <c:v>0.92574124711737915</c:v>
                </c:pt>
                <c:pt idx="777">
                  <c:v>0.92530964928454784</c:v>
                </c:pt>
                <c:pt idx="778">
                  <c:v>0.9254083478019447</c:v>
                </c:pt>
                <c:pt idx="779">
                  <c:v>0.92585034739521521</c:v>
                </c:pt>
                <c:pt idx="780">
                  <c:v>0.92595161921867797</c:v>
                </c:pt>
                <c:pt idx="781">
                  <c:v>0.92598478538867501</c:v>
                </c:pt>
                <c:pt idx="782">
                  <c:v>0.92581897039389094</c:v>
                </c:pt>
                <c:pt idx="783">
                  <c:v>0.9259519758357283</c:v>
                </c:pt>
                <c:pt idx="784">
                  <c:v>0.92588350872341607</c:v>
                </c:pt>
                <c:pt idx="785">
                  <c:v>0.9260261561672628</c:v>
                </c:pt>
                <c:pt idx="786">
                  <c:v>0.92584963426578548</c:v>
                </c:pt>
                <c:pt idx="787">
                  <c:v>0.9256838515732051</c:v>
                </c:pt>
                <c:pt idx="788">
                  <c:v>0.92598121905775221</c:v>
                </c:pt>
                <c:pt idx="789">
                  <c:v>0.92563929309075954</c:v>
                </c:pt>
                <c:pt idx="790">
                  <c:v>0.92601367334486218</c:v>
                </c:pt>
                <c:pt idx="791">
                  <c:v>0.92574837733033266</c:v>
                </c:pt>
                <c:pt idx="792">
                  <c:v>0.92567101843671917</c:v>
                </c:pt>
                <c:pt idx="793">
                  <c:v>0.92581362218298269</c:v>
                </c:pt>
                <c:pt idx="794">
                  <c:v>0.9259459133708019</c:v>
                </c:pt>
                <c:pt idx="795">
                  <c:v>0.92587994291313047</c:v>
                </c:pt>
                <c:pt idx="796">
                  <c:v>0.9261217463665552</c:v>
                </c:pt>
                <c:pt idx="797">
                  <c:v>0.92612067625411931</c:v>
                </c:pt>
                <c:pt idx="798">
                  <c:v>0.92576941188564288</c:v>
                </c:pt>
                <c:pt idx="799">
                  <c:v>0.92595589863538375</c:v>
                </c:pt>
                <c:pt idx="800">
                  <c:v>0.92632224321490475</c:v>
                </c:pt>
                <c:pt idx="801">
                  <c:v>0.92653243465907464</c:v>
                </c:pt>
                <c:pt idx="802">
                  <c:v>0.92599334465769356</c:v>
                </c:pt>
                <c:pt idx="803">
                  <c:v>0.92612709695349171</c:v>
                </c:pt>
                <c:pt idx="804">
                  <c:v>0.92623697146121098</c:v>
                </c:pt>
                <c:pt idx="805">
                  <c:v>0.92615955806539685</c:v>
                </c:pt>
                <c:pt idx="806">
                  <c:v>0.92623768498889814</c:v>
                </c:pt>
                <c:pt idx="807">
                  <c:v>0.92636970023521537</c:v>
                </c:pt>
                <c:pt idx="808">
                  <c:v>0.9267144854720627</c:v>
                </c:pt>
                <c:pt idx="809">
                  <c:v>0.92639396522872319</c:v>
                </c:pt>
                <c:pt idx="810">
                  <c:v>0.92660417839709952</c:v>
                </c:pt>
                <c:pt idx="811">
                  <c:v>0.92657133954701965</c:v>
                </c:pt>
                <c:pt idx="812">
                  <c:v>0.9262291227050784</c:v>
                </c:pt>
                <c:pt idx="813">
                  <c:v>0.92660417839709952</c:v>
                </c:pt>
                <c:pt idx="814">
                  <c:v>0.92668128441159114</c:v>
                </c:pt>
                <c:pt idx="815">
                  <c:v>0.92643678787512962</c:v>
                </c:pt>
                <c:pt idx="816">
                  <c:v>0.9264689065939018</c:v>
                </c:pt>
                <c:pt idx="817">
                  <c:v>0.92657954911390139</c:v>
                </c:pt>
                <c:pt idx="818">
                  <c:v>0.92637112756429074</c:v>
                </c:pt>
                <c:pt idx="819">
                  <c:v>0.9262294794647945</c:v>
                </c:pt>
                <c:pt idx="820">
                  <c:v>0.92637469589982102</c:v>
                </c:pt>
                <c:pt idx="821">
                  <c:v>0.92647247543218103</c:v>
                </c:pt>
                <c:pt idx="822">
                  <c:v>0.92647176166305711</c:v>
                </c:pt>
                <c:pt idx="823">
                  <c:v>0.92624303646993644</c:v>
                </c:pt>
                <c:pt idx="824">
                  <c:v>0.92692872403298165</c:v>
                </c:pt>
                <c:pt idx="825">
                  <c:v>0.92713909919466908</c:v>
                </c:pt>
                <c:pt idx="826">
                  <c:v>0.92702908182339461</c:v>
                </c:pt>
                <c:pt idx="827">
                  <c:v>0.9268994408631468</c:v>
                </c:pt>
                <c:pt idx="828">
                  <c:v>0.92680124412484854</c:v>
                </c:pt>
                <c:pt idx="829">
                  <c:v>0.92689158461303778</c:v>
                </c:pt>
                <c:pt idx="830">
                  <c:v>0.9269247957311666</c:v>
                </c:pt>
                <c:pt idx="831">
                  <c:v>0.92675697086515307</c:v>
                </c:pt>
                <c:pt idx="832">
                  <c:v>0.92675911305465952</c:v>
                </c:pt>
                <c:pt idx="833">
                  <c:v>0.92679303193600304</c:v>
                </c:pt>
                <c:pt idx="834">
                  <c:v>0.92671948361866641</c:v>
                </c:pt>
                <c:pt idx="835">
                  <c:v>0.92676518262748853</c:v>
                </c:pt>
                <c:pt idx="836">
                  <c:v>0.92676411152254534</c:v>
                </c:pt>
                <c:pt idx="837">
                  <c:v>0.92703943985870441</c:v>
                </c:pt>
                <c:pt idx="838">
                  <c:v>0.92673197914259897</c:v>
                </c:pt>
                <c:pt idx="839">
                  <c:v>0.92694229470114087</c:v>
                </c:pt>
                <c:pt idx="840">
                  <c:v>0.92704194009726881</c:v>
                </c:pt>
                <c:pt idx="841">
                  <c:v>0.92689765534395352</c:v>
                </c:pt>
                <c:pt idx="842">
                  <c:v>0.92696300833752932</c:v>
                </c:pt>
                <c:pt idx="843">
                  <c:v>0.92686480261019366</c:v>
                </c:pt>
                <c:pt idx="844">
                  <c:v>0.92663416305176138</c:v>
                </c:pt>
                <c:pt idx="845">
                  <c:v>0.92669092326558133</c:v>
                </c:pt>
                <c:pt idx="846">
                  <c:v>0.92676589669836829</c:v>
                </c:pt>
                <c:pt idx="847">
                  <c:v>0.926733764235805</c:v>
                </c:pt>
                <c:pt idx="848">
                  <c:v>0.92717482286817265</c:v>
                </c:pt>
                <c:pt idx="849">
                  <c:v>0.92721162017272984</c:v>
                </c:pt>
                <c:pt idx="850">
                  <c:v>0.92721340649926021</c:v>
                </c:pt>
                <c:pt idx="851">
                  <c:v>0.92725020584781315</c:v>
                </c:pt>
                <c:pt idx="852">
                  <c:v>0.92708658872996974</c:v>
                </c:pt>
                <c:pt idx="853">
                  <c:v>0.92711838030585925</c:v>
                </c:pt>
                <c:pt idx="854">
                  <c:v>0.92680731406598771</c:v>
                </c:pt>
                <c:pt idx="855">
                  <c:v>0.92716089041696093</c:v>
                </c:pt>
                <c:pt idx="856">
                  <c:v>0.92705158395890175</c:v>
                </c:pt>
                <c:pt idx="857">
                  <c:v>0.92687622947173276</c:v>
                </c:pt>
                <c:pt idx="858">
                  <c:v>0.92698800837667739</c:v>
                </c:pt>
                <c:pt idx="859">
                  <c:v>0.92705194114153466</c:v>
                </c:pt>
                <c:pt idx="860">
                  <c:v>0.92701836677701543</c:v>
                </c:pt>
                <c:pt idx="861">
                  <c:v>0.92708265953511193</c:v>
                </c:pt>
                <c:pt idx="862">
                  <c:v>0.92666450598498329</c:v>
                </c:pt>
                <c:pt idx="863">
                  <c:v>0.92657812135616513</c:v>
                </c:pt>
                <c:pt idx="864">
                  <c:v>0.92688837071815611</c:v>
                </c:pt>
                <c:pt idx="865">
                  <c:v>0.92715124503751778</c:v>
                </c:pt>
                <c:pt idx="866">
                  <c:v>0.9267419757236689</c:v>
                </c:pt>
                <c:pt idx="867">
                  <c:v>0.92698300829684976</c:v>
                </c:pt>
                <c:pt idx="868">
                  <c:v>0.92694015194643231</c:v>
                </c:pt>
                <c:pt idx="869">
                  <c:v>0.92661167443934755</c:v>
                </c:pt>
                <c:pt idx="870">
                  <c:v>0.92678053531325177</c:v>
                </c:pt>
                <c:pt idx="871">
                  <c:v>0.92699229418803974</c:v>
                </c:pt>
                <c:pt idx="872">
                  <c:v>0.92702372427954027</c:v>
                </c:pt>
                <c:pt idx="873">
                  <c:v>0.92698836552661412</c:v>
                </c:pt>
                <c:pt idx="874">
                  <c:v>0.92698836552661412</c:v>
                </c:pt>
                <c:pt idx="875">
                  <c:v>0.92687980040452667</c:v>
                </c:pt>
                <c:pt idx="876">
                  <c:v>0.92746711151319594</c:v>
                </c:pt>
                <c:pt idx="877">
                  <c:v>0.92715731803858714</c:v>
                </c:pt>
                <c:pt idx="878">
                  <c:v>0.92705801327438686</c:v>
                </c:pt>
                <c:pt idx="879">
                  <c:v>0.92750928555121004</c:v>
                </c:pt>
                <c:pt idx="880">
                  <c:v>0.92709016074458317</c:v>
                </c:pt>
                <c:pt idx="881">
                  <c:v>0.92715803251279227</c:v>
                </c:pt>
                <c:pt idx="882">
                  <c:v>0.9272559224264072</c:v>
                </c:pt>
                <c:pt idx="883">
                  <c:v>0.9270876603324244</c:v>
                </c:pt>
                <c:pt idx="884">
                  <c:v>0.92718554032849987</c:v>
                </c:pt>
                <c:pt idx="885">
                  <c:v>0.92719768698344329</c:v>
                </c:pt>
                <c:pt idx="886">
                  <c:v>0.92715553185629029</c:v>
                </c:pt>
                <c:pt idx="887">
                  <c:v>0.92699157988430902</c:v>
                </c:pt>
                <c:pt idx="888">
                  <c:v>0.92686123175452606</c:v>
                </c:pt>
                <c:pt idx="889">
                  <c:v>0.92674733109416374</c:v>
                </c:pt>
                <c:pt idx="890">
                  <c:v>0.92691193962605078</c:v>
                </c:pt>
                <c:pt idx="891">
                  <c:v>0.92712016639262074</c:v>
                </c:pt>
                <c:pt idx="892">
                  <c:v>0.9270547986092047</c:v>
                </c:pt>
                <c:pt idx="893">
                  <c:v>0.92691408229370831</c:v>
                </c:pt>
                <c:pt idx="894">
                  <c:v>0.92685087637693131</c:v>
                </c:pt>
                <c:pt idx="895">
                  <c:v>0.92671984063051538</c:v>
                </c:pt>
                <c:pt idx="896">
                  <c:v>0.92678303461980893</c:v>
                </c:pt>
                <c:pt idx="897">
                  <c:v>0.92678232053130349</c:v>
                </c:pt>
                <c:pt idx="898">
                  <c:v>0.9269787225427929</c:v>
                </c:pt>
                <c:pt idx="899">
                  <c:v>0.92688015749881636</c:v>
                </c:pt>
                <c:pt idx="900">
                  <c:v>0.92684837682616605</c:v>
                </c:pt>
                <c:pt idx="901">
                  <c:v>0.9267401906093502</c:v>
                </c:pt>
                <c:pt idx="902">
                  <c:v>0.92699157988430902</c:v>
                </c:pt>
                <c:pt idx="903">
                  <c:v>0.92718875559884339</c:v>
                </c:pt>
                <c:pt idx="904">
                  <c:v>0.92678017827019221</c:v>
                </c:pt>
                <c:pt idx="905">
                  <c:v>0.92681266994047196</c:v>
                </c:pt>
                <c:pt idx="906">
                  <c:v>0.92702408144784532</c:v>
                </c:pt>
                <c:pt idx="907">
                  <c:v>0.9270876603324244</c:v>
                </c:pt>
                <c:pt idx="908">
                  <c:v>0.9273288129272399</c:v>
                </c:pt>
                <c:pt idx="909">
                  <c:v>0.92715338844359696</c:v>
                </c:pt>
                <c:pt idx="910">
                  <c:v>0.92725556513886698</c:v>
                </c:pt>
                <c:pt idx="911">
                  <c:v>0.92743494659469905</c:v>
                </c:pt>
                <c:pt idx="912">
                  <c:v>0.92716160489484012</c:v>
                </c:pt>
                <c:pt idx="913">
                  <c:v>0.92709766203506849</c:v>
                </c:pt>
                <c:pt idx="914">
                  <c:v>0.92696372261187299</c:v>
                </c:pt>
                <c:pt idx="915">
                  <c:v>0.92713838473993915</c:v>
                </c:pt>
                <c:pt idx="916">
                  <c:v>0.92720483217380711</c:v>
                </c:pt>
                <c:pt idx="917">
                  <c:v>0.92736919183941613</c:v>
                </c:pt>
                <c:pt idx="918">
                  <c:v>0.92715731803858714</c:v>
                </c:pt>
                <c:pt idx="919">
                  <c:v>0.92697836539781553</c:v>
                </c:pt>
                <c:pt idx="920">
                  <c:v>0.92716517729526204</c:v>
                </c:pt>
                <c:pt idx="921">
                  <c:v>0.92681231288088761</c:v>
                </c:pt>
                <c:pt idx="922">
                  <c:v>0.92694658023039345</c:v>
                </c:pt>
                <c:pt idx="923">
                  <c:v>0.92715731803858714</c:v>
                </c:pt>
                <c:pt idx="924">
                  <c:v>0.92726485467463804</c:v>
                </c:pt>
                <c:pt idx="925">
                  <c:v>0.92705336987389964</c:v>
                </c:pt>
                <c:pt idx="926">
                  <c:v>0.92705194114153466</c:v>
                </c:pt>
                <c:pt idx="927">
                  <c:v>0.92688765652131322</c:v>
                </c:pt>
                <c:pt idx="928">
                  <c:v>0.92677803601569142</c:v>
                </c:pt>
                <c:pt idx="929">
                  <c:v>0.92698800837667739</c:v>
                </c:pt>
                <c:pt idx="930">
                  <c:v>0.92711909474001286</c:v>
                </c:pt>
                <c:pt idx="931">
                  <c:v>0.92690801141918289</c:v>
                </c:pt>
                <c:pt idx="932">
                  <c:v>0.92716017593981692</c:v>
                </c:pt>
                <c:pt idx="933">
                  <c:v>0.92684123530212981</c:v>
                </c:pt>
                <c:pt idx="934">
                  <c:v>0.92701943827421385</c:v>
                </c:pt>
                <c:pt idx="935">
                  <c:v>0.92708801753360992</c:v>
                </c:pt>
                <c:pt idx="936">
                  <c:v>0.92736275964316484</c:v>
                </c:pt>
                <c:pt idx="937">
                  <c:v>0.92726414009055269</c:v>
                </c:pt>
                <c:pt idx="938">
                  <c:v>0.92736275964316484</c:v>
                </c:pt>
                <c:pt idx="939">
                  <c:v>0.92733167153409624</c:v>
                </c:pt>
                <c:pt idx="940">
                  <c:v>0.92712266692180312</c:v>
                </c:pt>
                <c:pt idx="941">
                  <c:v>0.92729736902811688</c:v>
                </c:pt>
                <c:pt idx="942">
                  <c:v>0.92715231673973098</c:v>
                </c:pt>
                <c:pt idx="943">
                  <c:v>0.92739420650205229</c:v>
                </c:pt>
                <c:pt idx="944">
                  <c:v>0.92711909474001286</c:v>
                </c:pt>
                <c:pt idx="945">
                  <c:v>0.92718554032849987</c:v>
                </c:pt>
                <c:pt idx="946">
                  <c:v>0.92725985260147892</c:v>
                </c:pt>
                <c:pt idx="947">
                  <c:v>0.92735811420513026</c:v>
                </c:pt>
                <c:pt idx="948">
                  <c:v>0.92708230233668176</c:v>
                </c:pt>
                <c:pt idx="949">
                  <c:v>0.92698265114966794</c:v>
                </c:pt>
                <c:pt idx="950">
                  <c:v>0.92722555364149362</c:v>
                </c:pt>
                <c:pt idx="951">
                  <c:v>0.92714624378238797</c:v>
                </c:pt>
                <c:pt idx="952">
                  <c:v>0.92704586906176922</c:v>
                </c:pt>
                <c:pt idx="953">
                  <c:v>0.92704444034483391</c:v>
                </c:pt>
                <c:pt idx="954">
                  <c:v>0.92722126639056834</c:v>
                </c:pt>
                <c:pt idx="955">
                  <c:v>0.92700193736030967</c:v>
                </c:pt>
                <c:pt idx="956">
                  <c:v>0.92714231425004823</c:v>
                </c:pt>
                <c:pt idx="957">
                  <c:v>0.92714017087814171</c:v>
                </c:pt>
                <c:pt idx="958">
                  <c:v>0.92718339682320516</c:v>
                </c:pt>
                <c:pt idx="959">
                  <c:v>0.92710802109321289</c:v>
                </c:pt>
                <c:pt idx="960">
                  <c:v>0.92691158251541772</c:v>
                </c:pt>
                <c:pt idx="961">
                  <c:v>0.92670448928680194</c:v>
                </c:pt>
                <c:pt idx="962">
                  <c:v>0.92691658208099825</c:v>
                </c:pt>
                <c:pt idx="963">
                  <c:v>0.92703443940857799</c:v>
                </c:pt>
                <c:pt idx="964">
                  <c:v>0.92710837830487014</c:v>
                </c:pt>
                <c:pt idx="965">
                  <c:v>0.9269769368197418</c:v>
                </c:pt>
                <c:pt idx="966">
                  <c:v>0.92690194059773034</c:v>
                </c:pt>
                <c:pt idx="967">
                  <c:v>0.92698050827043543</c:v>
                </c:pt>
                <c:pt idx="968">
                  <c:v>0.92691515363001686</c:v>
                </c:pt>
                <c:pt idx="969">
                  <c:v>0.92704586906176922</c:v>
                </c:pt>
                <c:pt idx="970">
                  <c:v>0.92707694438227217</c:v>
                </c:pt>
                <c:pt idx="971">
                  <c:v>0.92701050918140382</c:v>
                </c:pt>
                <c:pt idx="972">
                  <c:v>0.92694479458999091</c:v>
                </c:pt>
                <c:pt idx="973">
                  <c:v>0.92690229770340549</c:v>
                </c:pt>
                <c:pt idx="974">
                  <c:v>0.92701479513162588</c:v>
                </c:pt>
                <c:pt idx="975">
                  <c:v>0.92693443796619912</c:v>
                </c:pt>
                <c:pt idx="976">
                  <c:v>0.92684516313126031</c:v>
                </c:pt>
                <c:pt idx="977">
                  <c:v>0.92707658718678143</c:v>
                </c:pt>
                <c:pt idx="978">
                  <c:v>0.92693443796619912</c:v>
                </c:pt>
                <c:pt idx="979">
                  <c:v>0.92676946706378427</c:v>
                </c:pt>
                <c:pt idx="980">
                  <c:v>0.92701408080475189</c:v>
                </c:pt>
                <c:pt idx="981">
                  <c:v>0.92693443796619912</c:v>
                </c:pt>
                <c:pt idx="982">
                  <c:v>0.92728522063006302</c:v>
                </c:pt>
                <c:pt idx="983">
                  <c:v>0.92694229470114087</c:v>
                </c:pt>
                <c:pt idx="984">
                  <c:v>0.9270433688090608</c:v>
                </c:pt>
                <c:pt idx="985">
                  <c:v>0.92707837316607355</c:v>
                </c:pt>
                <c:pt idx="986">
                  <c:v>0.92714338593848189</c:v>
                </c:pt>
                <c:pt idx="987">
                  <c:v>0.92718875559884339</c:v>
                </c:pt>
                <c:pt idx="988">
                  <c:v>0.92720840479655087</c:v>
                </c:pt>
                <c:pt idx="989">
                  <c:v>0.92728522063006302</c:v>
                </c:pt>
                <c:pt idx="990">
                  <c:v>0.92707658718678143</c:v>
                </c:pt>
                <c:pt idx="991">
                  <c:v>0.92735561282828471</c:v>
                </c:pt>
                <c:pt idx="992">
                  <c:v>0.92704908368561989</c:v>
                </c:pt>
                <c:pt idx="993">
                  <c:v>0.92700658041693584</c:v>
                </c:pt>
                <c:pt idx="994">
                  <c:v>0.92738991821020778</c:v>
                </c:pt>
                <c:pt idx="995">
                  <c:v>0.92727807461279688</c:v>
                </c:pt>
                <c:pt idx="996">
                  <c:v>0.92714624378238797</c:v>
                </c:pt>
                <c:pt idx="997">
                  <c:v>0.92714695824520188</c:v>
                </c:pt>
                <c:pt idx="998">
                  <c:v>0.92725949531191731</c:v>
                </c:pt>
                <c:pt idx="999">
                  <c:v>0.92708515992926732</c:v>
                </c:pt>
                <c:pt idx="1000">
                  <c:v>0.92770303308585089</c:v>
                </c:pt>
                <c:pt idx="1001">
                  <c:v>0.92742565478433781</c:v>
                </c:pt>
                <c:pt idx="1002">
                  <c:v>0.92729200941455248</c:v>
                </c:pt>
                <c:pt idx="1003">
                  <c:v>0.92722626818588738</c:v>
                </c:pt>
                <c:pt idx="1004">
                  <c:v>0.92742744166129554</c:v>
                </c:pt>
                <c:pt idx="1005">
                  <c:v>0.92752858638847091</c:v>
                </c:pt>
                <c:pt idx="1006">
                  <c:v>0.92757112160752531</c:v>
                </c:pt>
                <c:pt idx="1007">
                  <c:v>0.92735918622653501</c:v>
                </c:pt>
                <c:pt idx="1008">
                  <c:v>0.92732523968521074</c:v>
                </c:pt>
                <c:pt idx="1009">
                  <c:v>0.92729308133395749</c:v>
                </c:pt>
                <c:pt idx="1010">
                  <c:v>0.92752822896068687</c:v>
                </c:pt>
                <c:pt idx="1011">
                  <c:v>0.92716517729526204</c:v>
                </c:pt>
                <c:pt idx="1012">
                  <c:v>0.92725127770271631</c:v>
                </c:pt>
                <c:pt idx="1013">
                  <c:v>0.92735954356737116</c:v>
                </c:pt>
                <c:pt idx="1014">
                  <c:v>0.92749105747493021</c:v>
                </c:pt>
                <c:pt idx="1015">
                  <c:v>0.92755610887997131</c:v>
                </c:pt>
                <c:pt idx="1016">
                  <c:v>0.92738884614138273</c:v>
                </c:pt>
                <c:pt idx="1017">
                  <c:v>0.92738634465388992</c:v>
                </c:pt>
                <c:pt idx="1018">
                  <c:v>0.92762903088064463</c:v>
                </c:pt>
                <c:pt idx="1019">
                  <c:v>0.92745067147993276</c:v>
                </c:pt>
                <c:pt idx="1020">
                  <c:v>0.92787037146939422</c:v>
                </c:pt>
                <c:pt idx="1021">
                  <c:v>0.92780386036478502</c:v>
                </c:pt>
                <c:pt idx="1022">
                  <c:v>0.92804705014253552</c:v>
                </c:pt>
                <c:pt idx="1023">
                  <c:v>0.92755038983097648</c:v>
                </c:pt>
                <c:pt idx="1024">
                  <c:v>0.92762688600669663</c:v>
                </c:pt>
                <c:pt idx="1025">
                  <c:v>0.92776953454261923</c:v>
                </c:pt>
                <c:pt idx="1026">
                  <c:v>0.92769195012832095</c:v>
                </c:pt>
                <c:pt idx="1027">
                  <c:v>0.9276240261850629</c:v>
                </c:pt>
                <c:pt idx="1028">
                  <c:v>0.92772376941654633</c:v>
                </c:pt>
                <c:pt idx="1029">
                  <c:v>0.92769052008215869</c:v>
                </c:pt>
                <c:pt idx="1030">
                  <c:v>0.92772269683254482</c:v>
                </c:pt>
                <c:pt idx="1031">
                  <c:v>0.92765333991471566</c:v>
                </c:pt>
                <c:pt idx="1032">
                  <c:v>0.92775308735355577</c:v>
                </c:pt>
                <c:pt idx="1033">
                  <c:v>0.9274749742753049</c:v>
                </c:pt>
                <c:pt idx="1034">
                  <c:v>0.9274739020752325</c:v>
                </c:pt>
                <c:pt idx="1035">
                  <c:v>0.9276933801774262</c:v>
                </c:pt>
                <c:pt idx="1036">
                  <c:v>0.92764905002338705</c:v>
                </c:pt>
                <c:pt idx="1037">
                  <c:v>0.92723913011065517</c:v>
                </c:pt>
                <c:pt idx="1038">
                  <c:v>0.9276805098414086</c:v>
                </c:pt>
                <c:pt idx="1039">
                  <c:v>0.92726985678381468</c:v>
                </c:pt>
                <c:pt idx="1040">
                  <c:v>0.92761187207441365</c:v>
                </c:pt>
                <c:pt idx="1041">
                  <c:v>0.92723412822272522</c:v>
                </c:pt>
                <c:pt idx="1042">
                  <c:v>0.92757719827993412</c:v>
                </c:pt>
                <c:pt idx="1043">
                  <c:v>0.92746425234903407</c:v>
                </c:pt>
                <c:pt idx="1044">
                  <c:v>0.92757469611427179</c:v>
                </c:pt>
                <c:pt idx="1045">
                  <c:v>0.92749713344722662</c:v>
                </c:pt>
                <c:pt idx="1046">
                  <c:v>0.92747676127910172</c:v>
                </c:pt>
                <c:pt idx="1047">
                  <c:v>0.92718696933570355</c:v>
                </c:pt>
                <c:pt idx="1048">
                  <c:v>0.92765012249373624</c:v>
                </c:pt>
                <c:pt idx="1049">
                  <c:v>0.92746389495434167</c:v>
                </c:pt>
                <c:pt idx="1050">
                  <c:v>0.92723341367024659</c:v>
                </c:pt>
                <c:pt idx="1051">
                  <c:v>0.92751035780588265</c:v>
                </c:pt>
                <c:pt idx="1052">
                  <c:v>0.92736454635837218</c:v>
                </c:pt>
                <c:pt idx="1053">
                  <c:v>0.92733131420759585</c:v>
                </c:pt>
                <c:pt idx="1054">
                  <c:v>0.92736633307817495</c:v>
                </c:pt>
                <c:pt idx="1055">
                  <c:v>0.92744531068362179</c:v>
                </c:pt>
                <c:pt idx="1056">
                  <c:v>0.92730451524385726</c:v>
                </c:pt>
                <c:pt idx="1057">
                  <c:v>0.92741636309823672</c:v>
                </c:pt>
                <c:pt idx="1058">
                  <c:v>0.92740349789184806</c:v>
                </c:pt>
                <c:pt idx="1059">
                  <c:v>0.927403140528405</c:v>
                </c:pt>
                <c:pt idx="1060">
                  <c:v>0.92736883449361784</c:v>
                </c:pt>
                <c:pt idx="1061">
                  <c:v>0.927403140528405</c:v>
                </c:pt>
                <c:pt idx="1062">
                  <c:v>0.92737169326515156</c:v>
                </c:pt>
                <c:pt idx="1063">
                  <c:v>0.92771232860586206</c:v>
                </c:pt>
                <c:pt idx="1064">
                  <c:v>0.92725770886686532</c:v>
                </c:pt>
                <c:pt idx="1065">
                  <c:v>0.92741207466963849</c:v>
                </c:pt>
                <c:pt idx="1066">
                  <c:v>0.92756826201536691</c:v>
                </c:pt>
                <c:pt idx="1067">
                  <c:v>0.92751500426191613</c:v>
                </c:pt>
                <c:pt idx="1068">
                  <c:v>0.9271648200543926</c:v>
                </c:pt>
                <c:pt idx="1069">
                  <c:v>0.92744173684239195</c:v>
                </c:pt>
                <c:pt idx="1070">
                  <c:v>0.92757290885860055</c:v>
                </c:pt>
                <c:pt idx="1071">
                  <c:v>0.92775988071055704</c:v>
                </c:pt>
                <c:pt idx="1072">
                  <c:v>0.92733881810269703</c:v>
                </c:pt>
                <c:pt idx="1073">
                  <c:v>0.92754896007608201</c:v>
                </c:pt>
                <c:pt idx="1074">
                  <c:v>0.92734131941907516</c:v>
                </c:pt>
                <c:pt idx="1075">
                  <c:v>0.92754896007608201</c:v>
                </c:pt>
                <c:pt idx="1076">
                  <c:v>0.92761365943029506</c:v>
                </c:pt>
                <c:pt idx="1077">
                  <c:v>0.92754717288660071</c:v>
                </c:pt>
                <c:pt idx="1078">
                  <c:v>0.92733881810269703</c:v>
                </c:pt>
                <c:pt idx="1079">
                  <c:v>0.92753966674097277</c:v>
                </c:pt>
                <c:pt idx="1080">
                  <c:v>0.92745388797757278</c:v>
                </c:pt>
                <c:pt idx="1081">
                  <c:v>0.92761723415584973</c:v>
                </c:pt>
                <c:pt idx="1082">
                  <c:v>0.92761651920926769</c:v>
                </c:pt>
                <c:pt idx="1083">
                  <c:v>0.92761401690202294</c:v>
                </c:pt>
                <c:pt idx="1084">
                  <c:v>0.92764905002338705</c:v>
                </c:pt>
                <c:pt idx="1085">
                  <c:v>0.92751571910406361</c:v>
                </c:pt>
                <c:pt idx="1086">
                  <c:v>0.92820159137626423</c:v>
                </c:pt>
                <c:pt idx="1087">
                  <c:v>0.92785964344142036</c:v>
                </c:pt>
                <c:pt idx="1088">
                  <c:v>0.92802880795803344</c:v>
                </c:pt>
                <c:pt idx="1089">
                  <c:v>0.92757791318606353</c:v>
                </c:pt>
                <c:pt idx="1090">
                  <c:v>0.92759221146310855</c:v>
                </c:pt>
                <c:pt idx="1091">
                  <c:v>0.92785570987264654</c:v>
                </c:pt>
                <c:pt idx="1092">
                  <c:v>0.92782209664731141</c:v>
                </c:pt>
                <c:pt idx="1093">
                  <c:v>0.9280091355503709</c:v>
                </c:pt>
                <c:pt idx="1094">
                  <c:v>0.92834400004580242</c:v>
                </c:pt>
                <c:pt idx="1095">
                  <c:v>0.92841950993851874</c:v>
                </c:pt>
                <c:pt idx="1096">
                  <c:v>0.92803310019367913</c:v>
                </c:pt>
                <c:pt idx="1097">
                  <c:v>0.92831036320697358</c:v>
                </c:pt>
                <c:pt idx="1098">
                  <c:v>0.92793617366297776</c:v>
                </c:pt>
                <c:pt idx="1099">
                  <c:v>0.92811501543538</c:v>
                </c:pt>
                <c:pt idx="1100">
                  <c:v>0.9279082784942726</c:v>
                </c:pt>
                <c:pt idx="1101">
                  <c:v>0.92793867713028888</c:v>
                </c:pt>
                <c:pt idx="1102">
                  <c:v>0.92804705014253552</c:v>
                </c:pt>
                <c:pt idx="1103">
                  <c:v>0.92804812322711738</c:v>
                </c:pt>
                <c:pt idx="1104">
                  <c:v>0.92789397371374083</c:v>
                </c:pt>
                <c:pt idx="1105">
                  <c:v>0.92800520113563478</c:v>
                </c:pt>
                <c:pt idx="1106">
                  <c:v>0.92811322678992469</c:v>
                </c:pt>
                <c:pt idx="1107">
                  <c:v>0.92790184130660591</c:v>
                </c:pt>
                <c:pt idx="1108">
                  <c:v>0.92800090907222521</c:v>
                </c:pt>
                <c:pt idx="1109">
                  <c:v>0.92790291416707837</c:v>
                </c:pt>
                <c:pt idx="1110">
                  <c:v>0.92796907709561061</c:v>
                </c:pt>
                <c:pt idx="1111">
                  <c:v>0.92803310019367913</c:v>
                </c:pt>
                <c:pt idx="1112">
                  <c:v>0.92790005320950009</c:v>
                </c:pt>
                <c:pt idx="1113">
                  <c:v>0.92799983606051251</c:v>
                </c:pt>
                <c:pt idx="1114">
                  <c:v>0.92809963323482714</c:v>
                </c:pt>
                <c:pt idx="1115">
                  <c:v>0.92814506536700436</c:v>
                </c:pt>
                <c:pt idx="1116">
                  <c:v>0.92808031653473699</c:v>
                </c:pt>
                <c:pt idx="1117">
                  <c:v>0.92793939240831957</c:v>
                </c:pt>
                <c:pt idx="1118">
                  <c:v>0.9279082784942726</c:v>
                </c:pt>
                <c:pt idx="1119">
                  <c:v>0.92810499908009148</c:v>
                </c:pt>
                <c:pt idx="1120">
                  <c:v>0.92769445271618567</c:v>
                </c:pt>
                <c:pt idx="1121">
                  <c:v>0.92793688893843262</c:v>
                </c:pt>
                <c:pt idx="1122">
                  <c:v>0.92814649634852242</c:v>
                </c:pt>
                <c:pt idx="1123">
                  <c:v>0.92816617264303058</c:v>
                </c:pt>
                <c:pt idx="1124">
                  <c:v>0.9279662158657338</c:v>
                </c:pt>
                <c:pt idx="1125">
                  <c:v>0.92820767356245426</c:v>
                </c:pt>
                <c:pt idx="1126">
                  <c:v>0.92782209664731141</c:v>
                </c:pt>
                <c:pt idx="1127">
                  <c:v>0.9278346120200045</c:v>
                </c:pt>
                <c:pt idx="1128">
                  <c:v>0.9277377131591994</c:v>
                </c:pt>
                <c:pt idx="1129">
                  <c:v>0.92803810783542362</c:v>
                </c:pt>
                <c:pt idx="1130">
                  <c:v>0.92790184130660591</c:v>
                </c:pt>
                <c:pt idx="1131">
                  <c:v>0.92790112606721198</c:v>
                </c:pt>
                <c:pt idx="1132">
                  <c:v>0.92790005320950009</c:v>
                </c:pt>
                <c:pt idx="1133">
                  <c:v>0.92796764647919983</c:v>
                </c:pt>
                <c:pt idx="1134">
                  <c:v>0.92780386036478502</c:v>
                </c:pt>
                <c:pt idx="1135">
                  <c:v>0.92808138967066367</c:v>
                </c:pt>
                <c:pt idx="1136">
                  <c:v>0.92777096475136567</c:v>
                </c:pt>
                <c:pt idx="1137">
                  <c:v>0.92800162441428646</c:v>
                </c:pt>
                <c:pt idx="1138">
                  <c:v>0.92803381556886311</c:v>
                </c:pt>
                <c:pt idx="1139">
                  <c:v>0.92769230764032151</c:v>
                </c:pt>
                <c:pt idx="1140">
                  <c:v>0.92787037146939422</c:v>
                </c:pt>
                <c:pt idx="1141">
                  <c:v>0.92790005320950009</c:v>
                </c:pt>
                <c:pt idx="1142">
                  <c:v>0.92779885441013921</c:v>
                </c:pt>
                <c:pt idx="1143">
                  <c:v>0.92789826511699258</c:v>
                </c:pt>
                <c:pt idx="1144">
                  <c:v>0.927855352276589</c:v>
                </c:pt>
                <c:pt idx="1145">
                  <c:v>0.92775702034162122</c:v>
                </c:pt>
                <c:pt idx="1146">
                  <c:v>0.92770410563950789</c:v>
                </c:pt>
                <c:pt idx="1147">
                  <c:v>0.92810034867847002</c:v>
                </c:pt>
                <c:pt idx="1148">
                  <c:v>0.92827672799494043</c:v>
                </c:pt>
                <c:pt idx="1149">
                  <c:v>0.92803310019367913</c:v>
                </c:pt>
                <c:pt idx="1150">
                  <c:v>0.92796764647919983</c:v>
                </c:pt>
                <c:pt idx="1151">
                  <c:v>0.92821375580184318</c:v>
                </c:pt>
                <c:pt idx="1152">
                  <c:v>0.92800663182932619</c:v>
                </c:pt>
                <c:pt idx="1153">
                  <c:v>0.92805241558200857</c:v>
                </c:pt>
                <c:pt idx="1154">
                  <c:v>0.92807316233755699</c:v>
                </c:pt>
                <c:pt idx="1155">
                  <c:v>0.92813826824500933</c:v>
                </c:pt>
                <c:pt idx="1156">
                  <c:v>0.9279039870292054</c:v>
                </c:pt>
                <c:pt idx="1157">
                  <c:v>0.92839123750202013</c:v>
                </c:pt>
                <c:pt idx="1158">
                  <c:v>0.92848894332995902</c:v>
                </c:pt>
                <c:pt idx="1159">
                  <c:v>0.92821232468190673</c:v>
                </c:pt>
                <c:pt idx="1160">
                  <c:v>0.92804812322711738</c:v>
                </c:pt>
                <c:pt idx="1161">
                  <c:v>0.92817153900180061</c:v>
                </c:pt>
                <c:pt idx="1162">
                  <c:v>0.92800734717727629</c:v>
                </c:pt>
                <c:pt idx="1163">
                  <c:v>0.92797730319710148</c:v>
                </c:pt>
                <c:pt idx="1164">
                  <c:v>0.92815078931074602</c:v>
                </c:pt>
                <c:pt idx="1165">
                  <c:v>0.92810607225411434</c:v>
                </c:pt>
                <c:pt idx="1166">
                  <c:v>0.92817153900180061</c:v>
                </c:pt>
                <c:pt idx="1167">
                  <c:v>0.92793939240831957</c:v>
                </c:pt>
                <c:pt idx="1168">
                  <c:v>0.92800806252596224</c:v>
                </c:pt>
                <c:pt idx="1169">
                  <c:v>0.9280717315069541</c:v>
                </c:pt>
                <c:pt idx="1170">
                  <c:v>0.92796943475017268</c:v>
                </c:pt>
                <c:pt idx="1171">
                  <c:v>0.92824595677907296</c:v>
                </c:pt>
                <c:pt idx="1172">
                  <c:v>0.928081031958504</c:v>
                </c:pt>
                <c:pt idx="1173">
                  <c:v>0.92814828507956115</c:v>
                </c:pt>
                <c:pt idx="1174">
                  <c:v>0.92818477619717155</c:v>
                </c:pt>
                <c:pt idx="1175">
                  <c:v>0.92824953475747429</c:v>
                </c:pt>
                <c:pt idx="1176">
                  <c:v>0.92839231111785769</c:v>
                </c:pt>
                <c:pt idx="1177">
                  <c:v>0.92852437850488134</c:v>
                </c:pt>
                <c:pt idx="1178">
                  <c:v>0.92856983839267526</c:v>
                </c:pt>
                <c:pt idx="1179">
                  <c:v>0.92818406066665515</c:v>
                </c:pt>
                <c:pt idx="1180">
                  <c:v>0.92853654857734269</c:v>
                </c:pt>
                <c:pt idx="1181">
                  <c:v>0.92828030613166346</c:v>
                </c:pt>
                <c:pt idx="1182">
                  <c:v>0.92818048302511669</c:v>
                </c:pt>
                <c:pt idx="1183">
                  <c:v>0.92814792733298523</c:v>
                </c:pt>
                <c:pt idx="1184">
                  <c:v>0.92821590248726937</c:v>
                </c:pt>
                <c:pt idx="1185">
                  <c:v>0.92821876474481391</c:v>
                </c:pt>
                <c:pt idx="1186">
                  <c:v>0.92804311551323637</c:v>
                </c:pt>
                <c:pt idx="1187">
                  <c:v>0.92825132375357822</c:v>
                </c:pt>
                <c:pt idx="1188">
                  <c:v>0.92815150480702691</c:v>
                </c:pt>
                <c:pt idx="1189">
                  <c:v>0.9283160885114613</c:v>
                </c:pt>
                <c:pt idx="1190">
                  <c:v>0.92824953475747429</c:v>
                </c:pt>
                <c:pt idx="1191">
                  <c:v>0.92815222030404376</c:v>
                </c:pt>
                <c:pt idx="1192">
                  <c:v>0.92818298737226057</c:v>
                </c:pt>
                <c:pt idx="1193">
                  <c:v>0.92876961074334241</c:v>
                </c:pt>
                <c:pt idx="1194">
                  <c:v>0.92852759997393008</c:v>
                </c:pt>
                <c:pt idx="1195">
                  <c:v>0.92839660559777826</c:v>
                </c:pt>
                <c:pt idx="1196">
                  <c:v>0.92846317342740325</c:v>
                </c:pt>
                <c:pt idx="1197">
                  <c:v>0.92897123131494774</c:v>
                </c:pt>
                <c:pt idx="1198">
                  <c:v>0.92866076708119694</c:v>
                </c:pt>
                <c:pt idx="1199">
                  <c:v>0.92862675692847874</c:v>
                </c:pt>
                <c:pt idx="1200">
                  <c:v>0.92869406284120437</c:v>
                </c:pt>
                <c:pt idx="1201">
                  <c:v>0.928387658794532</c:v>
                </c:pt>
                <c:pt idx="1202">
                  <c:v>0.92856446895986966</c:v>
                </c:pt>
                <c:pt idx="1203">
                  <c:v>0.9282520393533088</c:v>
                </c:pt>
                <c:pt idx="1204">
                  <c:v>0.92828459992003209</c:v>
                </c:pt>
                <c:pt idx="1205">
                  <c:v>0.92836296621471959</c:v>
                </c:pt>
                <c:pt idx="1206">
                  <c:v>0.928769252677066</c:v>
                </c:pt>
                <c:pt idx="1207">
                  <c:v>0.92852437850488134</c:v>
                </c:pt>
                <c:pt idx="1208">
                  <c:v>0.9286210290663437</c:v>
                </c:pt>
                <c:pt idx="1209">
                  <c:v>0.92855301430839754</c:v>
                </c:pt>
                <c:pt idx="1210">
                  <c:v>0.92832002468563712</c:v>
                </c:pt>
                <c:pt idx="1211">
                  <c:v>0.9287613752656072</c:v>
                </c:pt>
                <c:pt idx="1212">
                  <c:v>0.92845028883413683</c:v>
                </c:pt>
                <c:pt idx="1213">
                  <c:v>0.92827350768763073</c:v>
                </c:pt>
                <c:pt idx="1214">
                  <c:v>0.92834077942697879</c:v>
                </c:pt>
                <c:pt idx="1215">
                  <c:v>0.92851900942295285</c:v>
                </c:pt>
                <c:pt idx="1216">
                  <c:v>0.92824237881908045</c:v>
                </c:pt>
                <c:pt idx="1217">
                  <c:v>0.92831966685070066</c:v>
                </c:pt>
                <c:pt idx="1218">
                  <c:v>0.92848643788086838</c:v>
                </c:pt>
                <c:pt idx="1219">
                  <c:v>0.92824202102409292</c:v>
                </c:pt>
                <c:pt idx="1220">
                  <c:v>0.92824345220514504</c:v>
                </c:pt>
                <c:pt idx="1221">
                  <c:v>0.92834006373593225</c:v>
                </c:pt>
                <c:pt idx="1222">
                  <c:v>0.92820695800837716</c:v>
                </c:pt>
                <c:pt idx="1223">
                  <c:v>0.92868260605579933</c:v>
                </c:pt>
                <c:pt idx="1224">
                  <c:v>0.92851686180178516</c:v>
                </c:pt>
                <c:pt idx="1225">
                  <c:v>0.92832002468563712</c:v>
                </c:pt>
                <c:pt idx="1226">
                  <c:v>0.92871661893880264</c:v>
                </c:pt>
                <c:pt idx="1227">
                  <c:v>0.92900275099983742</c:v>
                </c:pt>
                <c:pt idx="1228">
                  <c:v>0.92906686930948301</c:v>
                </c:pt>
                <c:pt idx="1229">
                  <c:v>0.92876101720356941</c:v>
                </c:pt>
                <c:pt idx="1230">
                  <c:v>0.92868332209936033</c:v>
                </c:pt>
                <c:pt idx="1231">
                  <c:v>0.92872628606162899</c:v>
                </c:pt>
                <c:pt idx="1232">
                  <c:v>0.92875743659332177</c:v>
                </c:pt>
                <c:pt idx="1233">
                  <c:v>0.92878608199123736</c:v>
                </c:pt>
                <c:pt idx="1234">
                  <c:v>0.92902854089472064</c:v>
                </c:pt>
                <c:pt idx="1235">
                  <c:v>0.92889888470985993</c:v>
                </c:pt>
                <c:pt idx="1236">
                  <c:v>0.92892252188233371</c:v>
                </c:pt>
                <c:pt idx="1237">
                  <c:v>0.92867795179061785</c:v>
                </c:pt>
                <c:pt idx="1238">
                  <c:v>0.92906221247355225</c:v>
                </c:pt>
                <c:pt idx="1239">
                  <c:v>0.92899558730974219</c:v>
                </c:pt>
                <c:pt idx="1240">
                  <c:v>0.92919655679365487</c:v>
                </c:pt>
                <c:pt idx="1241">
                  <c:v>0.92961946279797503</c:v>
                </c:pt>
                <c:pt idx="1242">
                  <c:v>0.92965137036460377</c:v>
                </c:pt>
                <c:pt idx="1243">
                  <c:v>0.92937787316635789</c:v>
                </c:pt>
                <c:pt idx="1244">
                  <c:v>0.92981702639364094</c:v>
                </c:pt>
                <c:pt idx="1245">
                  <c:v>0.92945385374814493</c:v>
                </c:pt>
                <c:pt idx="1246">
                  <c:v>0.92942123842617386</c:v>
                </c:pt>
                <c:pt idx="1247">
                  <c:v>0.92958612274520236</c:v>
                </c:pt>
                <c:pt idx="1248">
                  <c:v>0.92971949253339714</c:v>
                </c:pt>
                <c:pt idx="1249">
                  <c:v>0.9295864812319049</c:v>
                </c:pt>
                <c:pt idx="1250">
                  <c:v>0.92962268933939951</c:v>
                </c:pt>
                <c:pt idx="1251">
                  <c:v>0.92951227841875383</c:v>
                </c:pt>
                <c:pt idx="1252">
                  <c:v>0.92969188432519323</c:v>
                </c:pt>
                <c:pt idx="1253">
                  <c:v>0.9297237952098617</c:v>
                </c:pt>
                <c:pt idx="1254">
                  <c:v>0.92978905572824488</c:v>
                </c:pt>
                <c:pt idx="1255">
                  <c:v>0.92972236098142047</c:v>
                </c:pt>
                <c:pt idx="1256">
                  <c:v>0.92941371203036127</c:v>
                </c:pt>
                <c:pt idx="1257">
                  <c:v>0.92944704382945831</c:v>
                </c:pt>
                <c:pt idx="1258">
                  <c:v>0.92968650623016869</c:v>
                </c:pt>
                <c:pt idx="1259">
                  <c:v>0.92951980588001559</c:v>
                </c:pt>
                <c:pt idx="1260">
                  <c:v>0.92961802878436317</c:v>
                </c:pt>
                <c:pt idx="1261">
                  <c:v>0.92951980588001559</c:v>
                </c:pt>
                <c:pt idx="1262">
                  <c:v>0.92968650623016869</c:v>
                </c:pt>
                <c:pt idx="1263">
                  <c:v>0.92961767028142084</c:v>
                </c:pt>
                <c:pt idx="1264">
                  <c:v>0.92971698265106717</c:v>
                </c:pt>
                <c:pt idx="1265">
                  <c:v>0.92940582732200427</c:v>
                </c:pt>
                <c:pt idx="1266">
                  <c:v>0.92964886072774555</c:v>
                </c:pt>
                <c:pt idx="1267">
                  <c:v>0.9295843303144582</c:v>
                </c:pt>
                <c:pt idx="1268">
                  <c:v>0.92968005257095665</c:v>
                </c:pt>
                <c:pt idx="1269">
                  <c:v>0.92982132967262043</c:v>
                </c:pt>
                <c:pt idx="1270">
                  <c:v>0.92975534898276224</c:v>
                </c:pt>
                <c:pt idx="1271">
                  <c:v>0.92943664987144414</c:v>
                </c:pt>
                <c:pt idx="1272">
                  <c:v>0.92951550446361697</c:v>
                </c:pt>
                <c:pt idx="1273">
                  <c:v>0.92992389902243056</c:v>
                </c:pt>
                <c:pt idx="1274">
                  <c:v>0.92995725524677719</c:v>
                </c:pt>
                <c:pt idx="1275">
                  <c:v>0.92954740726747498</c:v>
                </c:pt>
                <c:pt idx="1276">
                  <c:v>0.92948216938737815</c:v>
                </c:pt>
                <c:pt idx="1277">
                  <c:v>0.92958074546681013</c:v>
                </c:pt>
                <c:pt idx="1278">
                  <c:v>0.92964419999757231</c:v>
                </c:pt>
                <c:pt idx="1279">
                  <c:v>0.92975463183568552</c:v>
                </c:pt>
                <c:pt idx="1280">
                  <c:v>0.92990632487994562</c:v>
                </c:pt>
                <c:pt idx="1281">
                  <c:v>0.92995187510257082</c:v>
                </c:pt>
                <c:pt idx="1282">
                  <c:v>0.92971160436224387</c:v>
                </c:pt>
                <c:pt idx="1283">
                  <c:v>0.92970801885943333</c:v>
                </c:pt>
                <c:pt idx="1284">
                  <c:v>0.92949722374033394</c:v>
                </c:pt>
                <c:pt idx="1285">
                  <c:v>0.92963989781278777</c:v>
                </c:pt>
                <c:pt idx="1286">
                  <c:v>0.92957429278754444</c:v>
                </c:pt>
                <c:pt idx="1287">
                  <c:v>0.92951048617806564</c:v>
                </c:pt>
                <c:pt idx="1288">
                  <c:v>0.92957680215570992</c:v>
                </c:pt>
                <c:pt idx="1289">
                  <c:v>0.92980698551273655</c:v>
                </c:pt>
                <c:pt idx="1290">
                  <c:v>0.92970586756660611</c:v>
                </c:pt>
                <c:pt idx="1291">
                  <c:v>0.92960691527897976</c:v>
                </c:pt>
                <c:pt idx="1292">
                  <c:v>0.92988337156557632</c:v>
                </c:pt>
                <c:pt idx="1293">
                  <c:v>0.92988193700853861</c:v>
                </c:pt>
                <c:pt idx="1294">
                  <c:v>0.92966893807582163</c:v>
                </c:pt>
                <c:pt idx="1295">
                  <c:v>0.9299447016415916</c:v>
                </c:pt>
                <c:pt idx="1296">
                  <c:v>0.92980232372437199</c:v>
                </c:pt>
                <c:pt idx="1297">
                  <c:v>0.92988337156557632</c:v>
                </c:pt>
                <c:pt idx="1298">
                  <c:v>0.92964169038655164</c:v>
                </c:pt>
                <c:pt idx="1299">
                  <c:v>0.92973921335212628</c:v>
                </c:pt>
                <c:pt idx="1300">
                  <c:v>0.93004657171017324</c:v>
                </c:pt>
                <c:pt idx="1301">
                  <c:v>0.92994685367212992</c:v>
                </c:pt>
                <c:pt idx="1302">
                  <c:v>0.92998164575494946</c:v>
                </c:pt>
                <c:pt idx="1303">
                  <c:v>0.92977399506591951</c:v>
                </c:pt>
                <c:pt idx="1304">
                  <c:v>0.93008101003146115</c:v>
                </c:pt>
                <c:pt idx="1305">
                  <c:v>0.92998917829033434</c:v>
                </c:pt>
                <c:pt idx="1306">
                  <c:v>0.92994613632787848</c:v>
                </c:pt>
                <c:pt idx="1307">
                  <c:v>0.93007957506742411</c:v>
                </c:pt>
                <c:pt idx="1308">
                  <c:v>0.9301211902243216</c:v>
                </c:pt>
                <c:pt idx="1309">
                  <c:v>0.9300099828587568</c:v>
                </c:pt>
                <c:pt idx="1310">
                  <c:v>0.92981128872968744</c:v>
                </c:pt>
                <c:pt idx="1311">
                  <c:v>0.92976789917612512</c:v>
                </c:pt>
                <c:pt idx="1312">
                  <c:v>0.9297040748276596</c:v>
                </c:pt>
                <c:pt idx="1313">
                  <c:v>0.92970586756660611</c:v>
                </c:pt>
                <c:pt idx="1314">
                  <c:v>0.92998917829033434</c:v>
                </c:pt>
                <c:pt idx="1315">
                  <c:v>0.93015850247806786</c:v>
                </c:pt>
                <c:pt idx="1316">
                  <c:v>0.93001249379695861</c:v>
                </c:pt>
                <c:pt idx="1317">
                  <c:v>0.92998092837487423</c:v>
                </c:pt>
                <c:pt idx="1318">
                  <c:v>0.93004764788194949</c:v>
                </c:pt>
                <c:pt idx="1319">
                  <c:v>0.93015599101366186</c:v>
                </c:pt>
                <c:pt idx="1320">
                  <c:v>0.92986830886401328</c:v>
                </c:pt>
                <c:pt idx="1321">
                  <c:v>0.93025430366348538</c:v>
                </c:pt>
                <c:pt idx="1322">
                  <c:v>0.93005553985909606</c:v>
                </c:pt>
                <c:pt idx="1323">
                  <c:v>0.9302909053459214</c:v>
                </c:pt>
                <c:pt idx="1324">
                  <c:v>0.92983961890486277</c:v>
                </c:pt>
                <c:pt idx="1325">
                  <c:v>0.93032894442532066</c:v>
                </c:pt>
                <c:pt idx="1326">
                  <c:v>0.93043697237529221</c:v>
                </c:pt>
                <c:pt idx="1327">
                  <c:v>0.93035873119151724</c:v>
                </c:pt>
                <c:pt idx="1328">
                  <c:v>0.93019366393017355</c:v>
                </c:pt>
                <c:pt idx="1329">
                  <c:v>0.93053783750083441</c:v>
                </c:pt>
                <c:pt idx="1330">
                  <c:v>0.93092384417220253</c:v>
                </c:pt>
                <c:pt idx="1331">
                  <c:v>0.93102693512356083</c:v>
                </c:pt>
                <c:pt idx="1332">
                  <c:v>0.93081538164360811</c:v>
                </c:pt>
                <c:pt idx="1333">
                  <c:v>0.93092851346771277</c:v>
                </c:pt>
                <c:pt idx="1334">
                  <c:v>0.9307866526739812</c:v>
                </c:pt>
                <c:pt idx="1335">
                  <c:v>0.93072165774826909</c:v>
                </c:pt>
                <c:pt idx="1336">
                  <c:v>0.9309859842803202</c:v>
                </c:pt>
                <c:pt idx="1337">
                  <c:v>0.93095365636551808</c:v>
                </c:pt>
                <c:pt idx="1338">
                  <c:v>0.93098778031952301</c:v>
                </c:pt>
                <c:pt idx="1339">
                  <c:v>0.93131222085625642</c:v>
                </c:pt>
                <c:pt idx="1340">
                  <c:v>0.93100071193831269</c:v>
                </c:pt>
                <c:pt idx="1341">
                  <c:v>0.93090157565445231</c:v>
                </c:pt>
                <c:pt idx="1342">
                  <c:v>0.93075612944058017</c:v>
                </c:pt>
                <c:pt idx="1343">
                  <c:v>0.93098778031952301</c:v>
                </c:pt>
                <c:pt idx="1344">
                  <c:v>0.93065559176785295</c:v>
                </c:pt>
                <c:pt idx="1345">
                  <c:v>0.93068826492142176</c:v>
                </c:pt>
                <c:pt idx="1346">
                  <c:v>0.93085309021248896</c:v>
                </c:pt>
                <c:pt idx="1347">
                  <c:v>0.93071806704499083</c:v>
                </c:pt>
                <c:pt idx="1348">
                  <c:v>0.93102729435212206</c:v>
                </c:pt>
                <c:pt idx="1349">
                  <c:v>0.93050624827625161</c:v>
                </c:pt>
                <c:pt idx="1350">
                  <c:v>0.93092456252332312</c:v>
                </c:pt>
                <c:pt idx="1351">
                  <c:v>0.93076941586031769</c:v>
                </c:pt>
                <c:pt idx="1352">
                  <c:v>0.93081250869338328</c:v>
                </c:pt>
                <c:pt idx="1353">
                  <c:v>0.93094359909762581</c:v>
                </c:pt>
                <c:pt idx="1354">
                  <c:v>0.93069831850747975</c:v>
                </c:pt>
                <c:pt idx="1355">
                  <c:v>0.93080748105897138</c:v>
                </c:pt>
                <c:pt idx="1356">
                  <c:v>0.93080640371345569</c:v>
                </c:pt>
                <c:pt idx="1357">
                  <c:v>0.93087212483593262</c:v>
                </c:pt>
                <c:pt idx="1358">
                  <c:v>0.93049583850445927</c:v>
                </c:pt>
                <c:pt idx="1359">
                  <c:v>0.93077085224518208</c:v>
                </c:pt>
                <c:pt idx="1360">
                  <c:v>0.93055901744163394</c:v>
                </c:pt>
                <c:pt idx="1361">
                  <c:v>0.93086745591794284</c:v>
                </c:pt>
                <c:pt idx="1362">
                  <c:v>0.93060137925370401</c:v>
                </c:pt>
                <c:pt idx="1363">
                  <c:v>0.93068826492142176</c:v>
                </c:pt>
                <c:pt idx="1364">
                  <c:v>0.93083046482647602</c:v>
                </c:pt>
                <c:pt idx="1365">
                  <c:v>0.9306968822720243</c:v>
                </c:pt>
                <c:pt idx="1366">
                  <c:v>0.93044235626593341</c:v>
                </c:pt>
                <c:pt idx="1367">
                  <c:v>0.93066349063167919</c:v>
                </c:pt>
                <c:pt idx="1368">
                  <c:v>0.93082687356286897</c:v>
                </c:pt>
                <c:pt idx="1369">
                  <c:v>0.93092707675807218</c:v>
                </c:pt>
                <c:pt idx="1370">
                  <c:v>0.93068180197836126</c:v>
                </c:pt>
                <c:pt idx="1371">
                  <c:v>0.93072417125156615</c:v>
                </c:pt>
                <c:pt idx="1372">
                  <c:v>0.93072488939702969</c:v>
                </c:pt>
                <c:pt idx="1373">
                  <c:v>0.93058163402102378</c:v>
                </c:pt>
                <c:pt idx="1374">
                  <c:v>0.93082651443752584</c:v>
                </c:pt>
                <c:pt idx="1375">
                  <c:v>0.93079203926563037</c:v>
                </c:pt>
                <c:pt idx="1376">
                  <c:v>0.9308613504569665</c:v>
                </c:pt>
                <c:pt idx="1377">
                  <c:v>0.93097341213539786</c:v>
                </c:pt>
                <c:pt idx="1378">
                  <c:v>0.93110381425239763</c:v>
                </c:pt>
                <c:pt idx="1379">
                  <c:v>0.93082759181411112</c:v>
                </c:pt>
                <c:pt idx="1380">
                  <c:v>0.93092671758112444</c:v>
                </c:pt>
                <c:pt idx="1381">
                  <c:v>0.93061645780796531</c:v>
                </c:pt>
                <c:pt idx="1382">
                  <c:v>0.93086027302822483</c:v>
                </c:pt>
                <c:pt idx="1383">
                  <c:v>0.93113614912753029</c:v>
                </c:pt>
                <c:pt idx="1384">
                  <c:v>0.93100358566393682</c:v>
                </c:pt>
                <c:pt idx="1385">
                  <c:v>0.93083657001705411</c:v>
                </c:pt>
                <c:pt idx="1386">
                  <c:v>0.93131329898330339</c:v>
                </c:pt>
                <c:pt idx="1387">
                  <c:v>0.93093641542363847</c:v>
                </c:pt>
                <c:pt idx="1388">
                  <c:v>0.93116920410465875</c:v>
                </c:pt>
                <c:pt idx="1389">
                  <c:v>0.93116920410465875</c:v>
                </c:pt>
                <c:pt idx="1390">
                  <c:v>0.93079096194397182</c:v>
                </c:pt>
                <c:pt idx="1391">
                  <c:v>0.9312669410245924</c:v>
                </c:pt>
                <c:pt idx="1392">
                  <c:v>0.93103411972993377</c:v>
                </c:pt>
                <c:pt idx="1393">
                  <c:v>0.93100214879964427</c:v>
                </c:pt>
                <c:pt idx="1394">
                  <c:v>0.93095581151322115</c:v>
                </c:pt>
                <c:pt idx="1395">
                  <c:v>0.9310984252522605</c:v>
                </c:pt>
                <c:pt idx="1396">
                  <c:v>0.9310219059431325</c:v>
                </c:pt>
                <c:pt idx="1397">
                  <c:v>0.93085596332990572</c:v>
                </c:pt>
                <c:pt idx="1398">
                  <c:v>0.93092995018031222</c:v>
                </c:pt>
                <c:pt idx="1399">
                  <c:v>0.93119651157151861</c:v>
                </c:pt>
                <c:pt idx="1400">
                  <c:v>0.93113075987758809</c:v>
                </c:pt>
                <c:pt idx="1401">
                  <c:v>0.93134240904331489</c:v>
                </c:pt>
                <c:pt idx="1402">
                  <c:v>0.93144088911398348</c:v>
                </c:pt>
                <c:pt idx="1403">
                  <c:v>0.93106465513265124</c:v>
                </c:pt>
                <c:pt idx="1404">
                  <c:v>0.93119723020350309</c:v>
                </c:pt>
                <c:pt idx="1405">
                  <c:v>0.93120980638305384</c:v>
                </c:pt>
                <c:pt idx="1406">
                  <c:v>0.93113291557256872</c:v>
                </c:pt>
                <c:pt idx="1407">
                  <c:v>0.93113327485571318</c:v>
                </c:pt>
                <c:pt idx="1408">
                  <c:v>0.93141177494526217</c:v>
                </c:pt>
                <c:pt idx="1409">
                  <c:v>0.93131401773559375</c:v>
                </c:pt>
                <c:pt idx="1410">
                  <c:v>0.9315889948014856</c:v>
                </c:pt>
                <c:pt idx="1411">
                  <c:v>0.93148006935701566</c:v>
                </c:pt>
                <c:pt idx="1412">
                  <c:v>0.93110165864734629</c:v>
                </c:pt>
                <c:pt idx="1413">
                  <c:v>0.931268019081672</c:v>
                </c:pt>
                <c:pt idx="1414">
                  <c:v>0.93133378371373243</c:v>
                </c:pt>
                <c:pt idx="1415">
                  <c:v>0.93148833702881706</c:v>
                </c:pt>
                <c:pt idx="1416">
                  <c:v>0.93137583320258455</c:v>
                </c:pt>
                <c:pt idx="1417">
                  <c:v>0.93140710241402058</c:v>
                </c:pt>
                <c:pt idx="1418">
                  <c:v>0.93130718961873082</c:v>
                </c:pt>
                <c:pt idx="1419">
                  <c:v>0.93134061209085972</c:v>
                </c:pt>
                <c:pt idx="1420">
                  <c:v>0.93134061209085972</c:v>
                </c:pt>
                <c:pt idx="1421">
                  <c:v>0.93140638356583783</c:v>
                </c:pt>
                <c:pt idx="1422">
                  <c:v>0.93134025270092369</c:v>
                </c:pt>
                <c:pt idx="1423">
                  <c:v>0.93137295794314645</c:v>
                </c:pt>
                <c:pt idx="1424">
                  <c:v>0.93140458644861945</c:v>
                </c:pt>
                <c:pt idx="1425">
                  <c:v>0.93132839293688929</c:v>
                </c:pt>
                <c:pt idx="1426">
                  <c:v>0.93144052967239632</c:v>
                </c:pt>
                <c:pt idx="1427">
                  <c:v>0.93143729470643988</c:v>
                </c:pt>
                <c:pt idx="1428">
                  <c:v>0.93164723914308567</c:v>
                </c:pt>
                <c:pt idx="1429">
                  <c:v>0.9313704421008574</c:v>
                </c:pt>
                <c:pt idx="1430">
                  <c:v>0.93141680693697482</c:v>
                </c:pt>
                <c:pt idx="1431">
                  <c:v>0.93158108545093443</c:v>
                </c:pt>
                <c:pt idx="1432">
                  <c:v>0.9314038676030284</c:v>
                </c:pt>
                <c:pt idx="1433">
                  <c:v>0.93178244227529639</c:v>
                </c:pt>
                <c:pt idx="1434">
                  <c:v>0.93133809636519616</c:v>
                </c:pt>
                <c:pt idx="1435">
                  <c:v>0.93195903686296477</c:v>
                </c:pt>
                <c:pt idx="1436">
                  <c:v>0.93181444897764643</c:v>
                </c:pt>
                <c:pt idx="1437">
                  <c:v>0.93154872995022786</c:v>
                </c:pt>
                <c:pt idx="1438">
                  <c:v>0.93175690989087989</c:v>
                </c:pt>
                <c:pt idx="1439">
                  <c:v>0.93143621638778762</c:v>
                </c:pt>
                <c:pt idx="1440">
                  <c:v>0.93171483743564332</c:v>
                </c:pt>
                <c:pt idx="1441">
                  <c:v>0.93164544140552652</c:v>
                </c:pt>
                <c:pt idx="1442">
                  <c:v>0.93164472231179918</c:v>
                </c:pt>
                <c:pt idx="1443">
                  <c:v>0.93164687959520331</c:v>
                </c:pt>
                <c:pt idx="1444">
                  <c:v>0.9318906955733518</c:v>
                </c:pt>
                <c:pt idx="1445">
                  <c:v>0.93172418665099566</c:v>
                </c:pt>
                <c:pt idx="1446">
                  <c:v>0.93192306692927918</c:v>
                </c:pt>
                <c:pt idx="1447">
                  <c:v>0.93154441599680149</c:v>
                </c:pt>
                <c:pt idx="1448">
                  <c:v>0.93164616049999427</c:v>
                </c:pt>
                <c:pt idx="1449">
                  <c:v>0.93171375868808415</c:v>
                </c:pt>
                <c:pt idx="1450">
                  <c:v>0.93220512090517471</c:v>
                </c:pt>
                <c:pt idx="1451">
                  <c:v>0.93216050274218365</c:v>
                </c:pt>
                <c:pt idx="1452">
                  <c:v>0.932041414992408</c:v>
                </c:pt>
                <c:pt idx="1453">
                  <c:v>0.93204069549068991</c:v>
                </c:pt>
                <c:pt idx="1454">
                  <c:v>0.93192990107408102</c:v>
                </c:pt>
                <c:pt idx="1455">
                  <c:v>0.93237246440767241</c:v>
                </c:pt>
                <c:pt idx="1456">
                  <c:v>0.93199932538882169</c:v>
                </c:pt>
                <c:pt idx="1457">
                  <c:v>0.93220763975744492</c:v>
                </c:pt>
                <c:pt idx="1458">
                  <c:v>0.93237678348040087</c:v>
                </c:pt>
                <c:pt idx="1459">
                  <c:v>0.93237930295182536</c:v>
                </c:pt>
                <c:pt idx="1460">
                  <c:v>0.93252508784419263</c:v>
                </c:pt>
                <c:pt idx="1461">
                  <c:v>0.93216985792726481</c:v>
                </c:pt>
                <c:pt idx="1462">
                  <c:v>0.93255820865314187</c:v>
                </c:pt>
                <c:pt idx="1463">
                  <c:v>0.93231271997479492</c:v>
                </c:pt>
                <c:pt idx="1464">
                  <c:v>0.93252400784424927</c:v>
                </c:pt>
                <c:pt idx="1465">
                  <c:v>0.93269070759222794</c:v>
                </c:pt>
                <c:pt idx="1466">
                  <c:v>0.9326701830141374</c:v>
                </c:pt>
                <c:pt idx="1467">
                  <c:v>0.93255928870595661</c:v>
                </c:pt>
                <c:pt idx="1468">
                  <c:v>0.93232531626743598</c:v>
                </c:pt>
                <c:pt idx="1469">
                  <c:v>0.93234870998503117</c:v>
                </c:pt>
                <c:pt idx="1470">
                  <c:v>0.93245741107360081</c:v>
                </c:pt>
                <c:pt idx="1471">
                  <c:v>0.93217993288212297</c:v>
                </c:pt>
                <c:pt idx="1472">
                  <c:v>0.93244445243990182</c:v>
                </c:pt>
                <c:pt idx="1473">
                  <c:v>0.93247720945037738</c:v>
                </c:pt>
                <c:pt idx="1474">
                  <c:v>0.93207847033315394</c:v>
                </c:pt>
                <c:pt idx="1475">
                  <c:v>0.93252292784597512</c:v>
                </c:pt>
                <c:pt idx="1476">
                  <c:v>0.93287113377157449</c:v>
                </c:pt>
                <c:pt idx="1477">
                  <c:v>0.93328221840004155</c:v>
                </c:pt>
                <c:pt idx="1478">
                  <c:v>0.93295037755326349</c:v>
                </c:pt>
                <c:pt idx="1479">
                  <c:v>0.93266118119639996</c:v>
                </c:pt>
                <c:pt idx="1480">
                  <c:v>0.93266154126688283</c:v>
                </c:pt>
                <c:pt idx="1481">
                  <c:v>0.93272815749878768</c:v>
                </c:pt>
                <c:pt idx="1482">
                  <c:v>0.93280414376496368</c:v>
                </c:pt>
                <c:pt idx="1483">
                  <c:v>0.93263777701302142</c:v>
                </c:pt>
                <c:pt idx="1484">
                  <c:v>0.93279514022135757</c:v>
                </c:pt>
                <c:pt idx="1485">
                  <c:v>0.93291687794926892</c:v>
                </c:pt>
                <c:pt idx="1486">
                  <c:v>0.93301738157840042</c:v>
                </c:pt>
                <c:pt idx="1487">
                  <c:v>0.93304151901054067</c:v>
                </c:pt>
                <c:pt idx="1488">
                  <c:v>0.93280738506905903</c:v>
                </c:pt>
                <c:pt idx="1489">
                  <c:v>0.93301702132453268</c:v>
                </c:pt>
                <c:pt idx="1490">
                  <c:v>0.93279514022135757</c:v>
                </c:pt>
                <c:pt idx="1491">
                  <c:v>0.93301594056404225</c:v>
                </c:pt>
                <c:pt idx="1492">
                  <c:v>0.93304944491630559</c:v>
                </c:pt>
                <c:pt idx="1493">
                  <c:v>0.93290427098725759</c:v>
                </c:pt>
                <c:pt idx="1494">
                  <c:v>0.93241205690732243</c:v>
                </c:pt>
                <c:pt idx="1495">
                  <c:v>0.93280234304696252</c:v>
                </c:pt>
                <c:pt idx="1496">
                  <c:v>0.93290355059629637</c:v>
                </c:pt>
                <c:pt idx="1497">
                  <c:v>0.9330022510757966</c:v>
                </c:pt>
                <c:pt idx="1498">
                  <c:v>0.93293596892465491</c:v>
                </c:pt>
                <c:pt idx="1499">
                  <c:v>0.93265866070821535</c:v>
                </c:pt>
                <c:pt idx="1500">
                  <c:v>0.93265866070821535</c:v>
                </c:pt>
                <c:pt idx="1501">
                  <c:v>0.93265866070821535</c:v>
                </c:pt>
                <c:pt idx="1502">
                  <c:v>0.93258989089623157</c:v>
                </c:pt>
                <c:pt idx="1503">
                  <c:v>0.93283475668092297</c:v>
                </c:pt>
                <c:pt idx="1504">
                  <c:v>0.93301197778987255</c:v>
                </c:pt>
                <c:pt idx="1505">
                  <c:v>0.93321518898719669</c:v>
                </c:pt>
                <c:pt idx="1506">
                  <c:v>0.93308295087453785</c:v>
                </c:pt>
                <c:pt idx="1507">
                  <c:v>0.93336186922878284</c:v>
                </c:pt>
                <c:pt idx="1508">
                  <c:v>0.9331816766904909</c:v>
                </c:pt>
                <c:pt idx="1509">
                  <c:v>0.93291687794926892</c:v>
                </c:pt>
                <c:pt idx="1510">
                  <c:v>0.93290355059629637</c:v>
                </c:pt>
                <c:pt idx="1511">
                  <c:v>0.93295037755326349</c:v>
                </c:pt>
                <c:pt idx="1512">
                  <c:v>0.93287113377157449</c:v>
                </c:pt>
                <c:pt idx="1513">
                  <c:v>0.93293776998698674</c:v>
                </c:pt>
                <c:pt idx="1514">
                  <c:v>0.93280234304696252</c:v>
                </c:pt>
                <c:pt idx="1515">
                  <c:v>0.9329024700112476</c:v>
                </c:pt>
                <c:pt idx="1516">
                  <c:v>0.93290174962214345</c:v>
                </c:pt>
                <c:pt idx="1517">
                  <c:v>0.93265686036507889</c:v>
                </c:pt>
                <c:pt idx="1518">
                  <c:v>0.93310961267687265</c:v>
                </c:pt>
                <c:pt idx="1519">
                  <c:v>0.93279946190781182</c:v>
                </c:pt>
                <c:pt idx="1520">
                  <c:v>0.9326204944269596</c:v>
                </c:pt>
                <c:pt idx="1521">
                  <c:v>0.93307502458885772</c:v>
                </c:pt>
                <c:pt idx="1522">
                  <c:v>0.93289742730310987</c:v>
                </c:pt>
                <c:pt idx="1523">
                  <c:v>0.93293056576550537</c:v>
                </c:pt>
                <c:pt idx="1524">
                  <c:v>0.93283007461867729</c:v>
                </c:pt>
                <c:pt idx="1525">
                  <c:v>0.9329727115146339</c:v>
                </c:pt>
                <c:pt idx="1526">
                  <c:v>0.9329928847383141</c:v>
                </c:pt>
                <c:pt idx="1527">
                  <c:v>0.93297451267164766</c:v>
                </c:pt>
                <c:pt idx="1528">
                  <c:v>0.93292624326826046</c:v>
                </c:pt>
                <c:pt idx="1529">
                  <c:v>0.93285996832453366</c:v>
                </c:pt>
                <c:pt idx="1530">
                  <c:v>0.93272599687269753</c:v>
                </c:pt>
                <c:pt idx="1531">
                  <c:v>0.93289166425264736</c:v>
                </c:pt>
                <c:pt idx="1532">
                  <c:v>0.93300189082972607</c:v>
                </c:pt>
                <c:pt idx="1533">
                  <c:v>0.93285636660547555</c:v>
                </c:pt>
                <c:pt idx="1534">
                  <c:v>0.93310204638638228</c:v>
                </c:pt>
                <c:pt idx="1535">
                  <c:v>0.93285636660547555</c:v>
                </c:pt>
                <c:pt idx="1536">
                  <c:v>0.93261257338454784</c:v>
                </c:pt>
                <c:pt idx="1537">
                  <c:v>0.93331501470126743</c:v>
                </c:pt>
                <c:pt idx="1538">
                  <c:v>0.93359438620929602</c:v>
                </c:pt>
                <c:pt idx="1539">
                  <c:v>0.93338421633999802</c:v>
                </c:pt>
                <c:pt idx="1540">
                  <c:v>0.93351831400631669</c:v>
                </c:pt>
                <c:pt idx="1541">
                  <c:v>0.93307250260771613</c:v>
                </c:pt>
                <c:pt idx="1542">
                  <c:v>0.93317374928535812</c:v>
                </c:pt>
                <c:pt idx="1543">
                  <c:v>0.93317410962000447</c:v>
                </c:pt>
                <c:pt idx="1544">
                  <c:v>0.93345234339253591</c:v>
                </c:pt>
                <c:pt idx="1545">
                  <c:v>0.93363116341647312</c:v>
                </c:pt>
                <c:pt idx="1546">
                  <c:v>0.93349884662058147</c:v>
                </c:pt>
                <c:pt idx="1547">
                  <c:v>0.93324509916776421</c:v>
                </c:pt>
                <c:pt idx="1548">
                  <c:v>0.93337736795582693</c:v>
                </c:pt>
                <c:pt idx="1549">
                  <c:v>0.93301161753878914</c:v>
                </c:pt>
                <c:pt idx="1550">
                  <c:v>0.93325374813317197</c:v>
                </c:pt>
                <c:pt idx="1551">
                  <c:v>0.93342134295839507</c:v>
                </c:pt>
                <c:pt idx="1552">
                  <c:v>0.93337736795582693</c:v>
                </c:pt>
                <c:pt idx="1553">
                  <c:v>0.93299792813520865</c:v>
                </c:pt>
                <c:pt idx="1554">
                  <c:v>0.93314059929235871</c:v>
                </c:pt>
                <c:pt idx="1555">
                  <c:v>0.93304151901054067</c:v>
                </c:pt>
                <c:pt idx="1556">
                  <c:v>0.93328546192172612</c:v>
                </c:pt>
                <c:pt idx="1557">
                  <c:v>0.93318600076754277</c:v>
                </c:pt>
                <c:pt idx="1558">
                  <c:v>0.93325230663150771</c:v>
                </c:pt>
                <c:pt idx="1559">
                  <c:v>0.93327248792526796</c:v>
                </c:pt>
                <c:pt idx="1560">
                  <c:v>0.9332728483108077</c:v>
                </c:pt>
                <c:pt idx="1561">
                  <c:v>0.9333388019921024</c:v>
                </c:pt>
                <c:pt idx="1562">
                  <c:v>0.93313951834079101</c:v>
                </c:pt>
                <c:pt idx="1563">
                  <c:v>0.9333485333897793</c:v>
                </c:pt>
                <c:pt idx="1564">
                  <c:v>0.93333844157256773</c:v>
                </c:pt>
                <c:pt idx="1565">
                  <c:v>0.93323789177832006</c:v>
                </c:pt>
                <c:pt idx="1566">
                  <c:v>0.93317194761490929</c:v>
                </c:pt>
                <c:pt idx="1567">
                  <c:v>0.93313951834079101</c:v>
                </c:pt>
                <c:pt idx="1568">
                  <c:v>0.93338529766994593</c:v>
                </c:pt>
                <c:pt idx="1569">
                  <c:v>0.9333517772191009</c:v>
                </c:pt>
                <c:pt idx="1570">
                  <c:v>0.93317627163178629</c:v>
                </c:pt>
                <c:pt idx="1571">
                  <c:v>0.93338349545429544</c:v>
                </c:pt>
                <c:pt idx="1572">
                  <c:v>0.93348478717900185</c:v>
                </c:pt>
                <c:pt idx="1573">
                  <c:v>0.9333517772191009</c:v>
                </c:pt>
                <c:pt idx="1574">
                  <c:v>0.93335430020786603</c:v>
                </c:pt>
                <c:pt idx="1575">
                  <c:v>0.93349884662058147</c:v>
                </c:pt>
                <c:pt idx="1576">
                  <c:v>0.93356590323061639</c:v>
                </c:pt>
                <c:pt idx="1577">
                  <c:v>0.93338709989024093</c:v>
                </c:pt>
                <c:pt idx="1578">
                  <c:v>0.93324365768393158</c:v>
                </c:pt>
                <c:pt idx="1579">
                  <c:v>0.93379704543780728</c:v>
                </c:pt>
                <c:pt idx="1580">
                  <c:v>0.93328654309896408</c:v>
                </c:pt>
                <c:pt idx="1581">
                  <c:v>0.93361782244134039</c:v>
                </c:pt>
                <c:pt idx="1582">
                  <c:v>0.93338421633999802</c:v>
                </c:pt>
                <c:pt idx="1583">
                  <c:v>0.93352732686841178</c:v>
                </c:pt>
                <c:pt idx="1584">
                  <c:v>0.93334817296522721</c:v>
                </c:pt>
                <c:pt idx="1585">
                  <c:v>0.9331359151809685</c:v>
                </c:pt>
                <c:pt idx="1586">
                  <c:v>0.9334934391096017</c:v>
                </c:pt>
                <c:pt idx="1587">
                  <c:v>0.93328005606061093</c:v>
                </c:pt>
                <c:pt idx="1588">
                  <c:v>0.93344477339226595</c:v>
                </c:pt>
                <c:pt idx="1589">
                  <c:v>0.93334709169268826</c:v>
                </c:pt>
                <c:pt idx="1590">
                  <c:v>0.93365856729868668</c:v>
                </c:pt>
                <c:pt idx="1591">
                  <c:v>0.9335933045560062</c:v>
                </c:pt>
                <c:pt idx="1592">
                  <c:v>0.93369462667423897</c:v>
                </c:pt>
                <c:pt idx="1593">
                  <c:v>0.93355220297048525</c:v>
                </c:pt>
                <c:pt idx="1594">
                  <c:v>0.93338601855750636</c:v>
                </c:pt>
                <c:pt idx="1595">
                  <c:v>0.93380678321352462</c:v>
                </c:pt>
                <c:pt idx="1596">
                  <c:v>0.93368489045964354</c:v>
                </c:pt>
                <c:pt idx="1597">
                  <c:v>0.9335175929823667</c:v>
                </c:pt>
                <c:pt idx="1598">
                  <c:v>0.93407444477162049</c:v>
                </c:pt>
                <c:pt idx="1599">
                  <c:v>0.93397234614120617</c:v>
                </c:pt>
                <c:pt idx="1600">
                  <c:v>0.93335069594098774</c:v>
                </c:pt>
                <c:pt idx="1601">
                  <c:v>0.93366000963801832</c:v>
                </c:pt>
                <c:pt idx="1602">
                  <c:v>0.9335175929823667</c:v>
                </c:pt>
                <c:pt idx="1603">
                  <c:v>0.93338205368511895</c:v>
                </c:pt>
                <c:pt idx="1604">
                  <c:v>0.93351398787376749</c:v>
                </c:pt>
                <c:pt idx="1605">
                  <c:v>0.93376855420586191</c:v>
                </c:pt>
                <c:pt idx="1606">
                  <c:v>0.93379163562097778</c:v>
                </c:pt>
                <c:pt idx="1607">
                  <c:v>0.93358897795957452</c:v>
                </c:pt>
                <c:pt idx="1608">
                  <c:v>0.9337678329239103</c:v>
                </c:pt>
                <c:pt idx="1609">
                  <c:v>0.93372203304293278</c:v>
                </c:pt>
                <c:pt idx="1610">
                  <c:v>0.93357924321545882</c:v>
                </c:pt>
                <c:pt idx="1611">
                  <c:v>0.9338208491288581</c:v>
                </c:pt>
                <c:pt idx="1612">
                  <c:v>0.93340944780780377</c:v>
                </c:pt>
                <c:pt idx="1613">
                  <c:v>0.93355472668244943</c:v>
                </c:pt>
                <c:pt idx="1614">
                  <c:v>0.93358897795957452</c:v>
                </c:pt>
                <c:pt idx="1615">
                  <c:v>0.93340944780780377</c:v>
                </c:pt>
                <c:pt idx="1616">
                  <c:v>0.93355436615161147</c:v>
                </c:pt>
                <c:pt idx="1617">
                  <c:v>0.93376314460935372</c:v>
                </c:pt>
                <c:pt idx="1618">
                  <c:v>0.93379632412647939</c:v>
                </c:pt>
                <c:pt idx="1619">
                  <c:v>0.9335410266412496</c:v>
                </c:pt>
                <c:pt idx="1620">
                  <c:v>0.93355040032465719</c:v>
                </c:pt>
                <c:pt idx="1621">
                  <c:v>0.93358393029756415</c:v>
                </c:pt>
                <c:pt idx="1622">
                  <c:v>0.9336167407518069</c:v>
                </c:pt>
                <c:pt idx="1623">
                  <c:v>0.93343792441501228</c:v>
                </c:pt>
                <c:pt idx="1624">
                  <c:v>0.93354967926762733</c:v>
                </c:pt>
                <c:pt idx="1625">
                  <c:v>0.93340944780780377</c:v>
                </c:pt>
                <c:pt idx="1626">
                  <c:v>0.93375232554183318</c:v>
                </c:pt>
                <c:pt idx="1627">
                  <c:v>0.93383022656286507</c:v>
                </c:pt>
                <c:pt idx="1628">
                  <c:v>0.93372203304293278</c:v>
                </c:pt>
                <c:pt idx="1629">
                  <c:v>0.9338208491288581</c:v>
                </c:pt>
                <c:pt idx="1630">
                  <c:v>0.9341087215033721</c:v>
                </c:pt>
                <c:pt idx="1631">
                  <c:v>0.93378694714689714</c:v>
                </c:pt>
                <c:pt idx="1632">
                  <c:v>0.93396621348223052</c:v>
                </c:pt>
                <c:pt idx="1633">
                  <c:v>0.93418016682492833</c:v>
                </c:pt>
                <c:pt idx="1634">
                  <c:v>0.93408093918135104</c:v>
                </c:pt>
                <c:pt idx="1635">
                  <c:v>0.93408093918135104</c:v>
                </c:pt>
                <c:pt idx="1636">
                  <c:v>0.93414699921490663</c:v>
                </c:pt>
                <c:pt idx="1637">
                  <c:v>0.9340156033028385</c:v>
                </c:pt>
                <c:pt idx="1638">
                  <c:v>0.93392801968195505</c:v>
                </c:pt>
                <c:pt idx="1639">
                  <c:v>0.9340156033028385</c:v>
                </c:pt>
                <c:pt idx="1640">
                  <c:v>0.9340156033028385</c:v>
                </c:pt>
                <c:pt idx="1641">
                  <c:v>0.93414699921490663</c:v>
                </c:pt>
                <c:pt idx="1642">
                  <c:v>0.93392801968195505</c:v>
                </c:pt>
                <c:pt idx="1643">
                  <c:v>0.9340156033028385</c:v>
                </c:pt>
                <c:pt idx="1644">
                  <c:v>0.9340156033028385</c:v>
                </c:pt>
                <c:pt idx="1645">
                  <c:v>0.9342123473165308</c:v>
                </c:pt>
                <c:pt idx="1646">
                  <c:v>0.9340156033028385</c:v>
                </c:pt>
                <c:pt idx="1647">
                  <c:v>0.9342123473165308</c:v>
                </c:pt>
                <c:pt idx="1648">
                  <c:v>0.93427841970895797</c:v>
                </c:pt>
                <c:pt idx="1649">
                  <c:v>0.93440914644476358</c:v>
                </c:pt>
                <c:pt idx="1650">
                  <c:v>0.9342123473165308</c:v>
                </c:pt>
                <c:pt idx="1651">
                  <c:v>0.93427841970895797</c:v>
                </c:pt>
                <c:pt idx="1652">
                  <c:v>0.93434378003654239</c:v>
                </c:pt>
                <c:pt idx="1653">
                  <c:v>0.93454061598556371</c:v>
                </c:pt>
                <c:pt idx="1654">
                  <c:v>0.93447523734711557</c:v>
                </c:pt>
                <c:pt idx="1655">
                  <c:v>0.93454061598556371</c:v>
                </c:pt>
                <c:pt idx="1656">
                  <c:v>0.93475978655449266</c:v>
                </c:pt>
                <c:pt idx="1657">
                  <c:v>0.93469366888915428</c:v>
                </c:pt>
                <c:pt idx="1658">
                  <c:v>0.93469366888915428</c:v>
                </c:pt>
                <c:pt idx="1659">
                  <c:v>0.93454061598556371</c:v>
                </c:pt>
                <c:pt idx="1660">
                  <c:v>0.93462827601193399</c:v>
                </c:pt>
                <c:pt idx="1661">
                  <c:v>0.93475978655449266</c:v>
                </c:pt>
                <c:pt idx="1662">
                  <c:v>0.93462827601193399</c:v>
                </c:pt>
                <c:pt idx="1663">
                  <c:v>0.9348251916681094</c:v>
                </c:pt>
                <c:pt idx="1664">
                  <c:v>0.93454061598556371</c:v>
                </c:pt>
                <c:pt idx="1665">
                  <c:v>0.93469366888915428</c:v>
                </c:pt>
                <c:pt idx="1666">
                  <c:v>0.93440914644476358</c:v>
                </c:pt>
                <c:pt idx="1667">
                  <c:v>0.93414699921490663</c:v>
                </c:pt>
                <c:pt idx="1668">
                  <c:v>0.9342123473165308</c:v>
                </c:pt>
                <c:pt idx="1669">
                  <c:v>0.93447523734711557</c:v>
                </c:pt>
                <c:pt idx="1670">
                  <c:v>0.93434378003654239</c:v>
                </c:pt>
                <c:pt idx="1671">
                  <c:v>0.93440914644476358</c:v>
                </c:pt>
                <c:pt idx="1672">
                  <c:v>0.9342123473165308</c:v>
                </c:pt>
                <c:pt idx="1673">
                  <c:v>0.93414699921490663</c:v>
                </c:pt>
                <c:pt idx="1674">
                  <c:v>0.93392801968195505</c:v>
                </c:pt>
                <c:pt idx="1675">
                  <c:v>0.93373135528888307</c:v>
                </c:pt>
                <c:pt idx="1676">
                  <c:v>0.93373135528888307</c:v>
                </c:pt>
                <c:pt idx="1677">
                  <c:v>0.93366605192467045</c:v>
                </c:pt>
                <c:pt idx="1678">
                  <c:v>0.93353474596335262</c:v>
                </c:pt>
                <c:pt idx="1679">
                  <c:v>0.93379666472713119</c:v>
                </c:pt>
                <c:pt idx="1680">
                  <c:v>0.93379666472713119</c:v>
                </c:pt>
                <c:pt idx="1681">
                  <c:v>0.9340156033028385</c:v>
                </c:pt>
                <c:pt idx="1682">
                  <c:v>0.93392801968195505</c:v>
                </c:pt>
                <c:pt idx="1683">
                  <c:v>0.93414699921490663</c:v>
                </c:pt>
                <c:pt idx="1684">
                  <c:v>0.93408093918135104</c:v>
                </c:pt>
                <c:pt idx="1685">
                  <c:v>0.9342123473165308</c:v>
                </c:pt>
                <c:pt idx="1686">
                  <c:v>0.93414699921490663</c:v>
                </c:pt>
                <c:pt idx="1687">
                  <c:v>0.93386269802675659</c:v>
                </c:pt>
                <c:pt idx="1688">
                  <c:v>0.93414699921490663</c:v>
                </c:pt>
                <c:pt idx="1689">
                  <c:v>0.93414699921490663</c:v>
                </c:pt>
                <c:pt idx="1690">
                  <c:v>0.93434378003654239</c:v>
                </c:pt>
                <c:pt idx="1691">
                  <c:v>0.9340156033028385</c:v>
                </c:pt>
                <c:pt idx="1692">
                  <c:v>0.93440914644476358</c:v>
                </c:pt>
                <c:pt idx="1693">
                  <c:v>0.93447523734711557</c:v>
                </c:pt>
                <c:pt idx="1694">
                  <c:v>0.93447523734711557</c:v>
                </c:pt>
                <c:pt idx="1695">
                  <c:v>0.93447523734711557</c:v>
                </c:pt>
                <c:pt idx="1696">
                  <c:v>0.93462827601193399</c:v>
                </c:pt>
                <c:pt idx="1697">
                  <c:v>0.93454061598556371</c:v>
                </c:pt>
                <c:pt idx="1698">
                  <c:v>0.93434378003654239</c:v>
                </c:pt>
                <c:pt idx="1699">
                  <c:v>0.93447523734711557</c:v>
                </c:pt>
                <c:pt idx="1700">
                  <c:v>0.93427841970895797</c:v>
                </c:pt>
                <c:pt idx="1701">
                  <c:v>0.93414699921490663</c:v>
                </c:pt>
                <c:pt idx="1702">
                  <c:v>0.93373135528888307</c:v>
                </c:pt>
                <c:pt idx="1703">
                  <c:v>0.93447523734711557</c:v>
                </c:pt>
                <c:pt idx="1704">
                  <c:v>0.93440914644476358</c:v>
                </c:pt>
                <c:pt idx="1705">
                  <c:v>0.93454061598556371</c:v>
                </c:pt>
                <c:pt idx="1706">
                  <c:v>0.93502216249872949</c:v>
                </c:pt>
                <c:pt idx="1707">
                  <c:v>0.93469366888915428</c:v>
                </c:pt>
                <c:pt idx="1708">
                  <c:v>0.93434378003654239</c:v>
                </c:pt>
                <c:pt idx="1709">
                  <c:v>0.93469366888915428</c:v>
                </c:pt>
                <c:pt idx="1710">
                  <c:v>0.93440914644476358</c:v>
                </c:pt>
                <c:pt idx="1711">
                  <c:v>0.9348251916681094</c:v>
                </c:pt>
                <c:pt idx="1712">
                  <c:v>0.93489060286755366</c:v>
                </c:pt>
                <c:pt idx="1713">
                  <c:v>0.93462827601193399</c:v>
                </c:pt>
                <c:pt idx="1714">
                  <c:v>0.93475978655449266</c:v>
                </c:pt>
                <c:pt idx="1715">
                  <c:v>0.93495673905861743</c:v>
                </c:pt>
                <c:pt idx="1716">
                  <c:v>0.93475978655449266</c:v>
                </c:pt>
                <c:pt idx="1717">
                  <c:v>0.93502216249872949</c:v>
                </c:pt>
                <c:pt idx="1718">
                  <c:v>0.93530693320283786</c:v>
                </c:pt>
                <c:pt idx="1719">
                  <c:v>0.93508831106641588</c:v>
                </c:pt>
                <c:pt idx="1720">
                  <c:v>0.93508831106641588</c:v>
                </c:pt>
                <c:pt idx="1721">
                  <c:v>0.93530693320283786</c:v>
                </c:pt>
                <c:pt idx="1722">
                  <c:v>0.93495673905861743</c:v>
                </c:pt>
                <c:pt idx="1723">
                  <c:v>0.93508831106641588</c:v>
                </c:pt>
                <c:pt idx="1724">
                  <c:v>0.93495673905861743</c:v>
                </c:pt>
                <c:pt idx="1725">
                  <c:v>0.93517532028805672</c:v>
                </c:pt>
                <c:pt idx="1726">
                  <c:v>0.93517532028805672</c:v>
                </c:pt>
                <c:pt idx="1727">
                  <c:v>0.93502216249872949</c:v>
                </c:pt>
                <c:pt idx="1728">
                  <c:v>0.93517532028805672</c:v>
                </c:pt>
                <c:pt idx="1729">
                  <c:v>0.93502216249872949</c:v>
                </c:pt>
                <c:pt idx="1730">
                  <c:v>0.93447523734711557</c:v>
                </c:pt>
                <c:pt idx="1731">
                  <c:v>0.93543857075018577</c:v>
                </c:pt>
                <c:pt idx="1732">
                  <c:v>0.93563571346984431</c:v>
                </c:pt>
                <c:pt idx="1733">
                  <c:v>0.93570191976555461</c:v>
                </c:pt>
                <c:pt idx="1734">
                  <c:v>0.93592073270356801</c:v>
                </c:pt>
                <c:pt idx="1735">
                  <c:v>0.93570191976555461</c:v>
                </c:pt>
                <c:pt idx="1736">
                  <c:v>0.93508831106641588</c:v>
                </c:pt>
                <c:pt idx="1737">
                  <c:v>0.93548048687296892</c:v>
                </c:pt>
                <c:pt idx="1738">
                  <c:v>0.9359892304951315</c:v>
                </c:pt>
                <c:pt idx="1739">
                  <c:v>0.93654840507132309</c:v>
                </c:pt>
                <c:pt idx="1740">
                  <c:v>0.93631989459513365</c:v>
                </c:pt>
                <c:pt idx="1741">
                  <c:v>0.93702017030461016</c:v>
                </c:pt>
                <c:pt idx="1742">
                  <c:v>0.93667502470859343</c:v>
                </c:pt>
                <c:pt idx="1743">
                  <c:v>0.93796719875000567</c:v>
                </c:pt>
                <c:pt idx="1744">
                  <c:v>0.93721840643044074</c:v>
                </c:pt>
                <c:pt idx="1745">
                  <c:v>0.93767100142619431</c:v>
                </c:pt>
                <c:pt idx="1746">
                  <c:v>0.93725944032261588</c:v>
                </c:pt>
                <c:pt idx="1747">
                  <c:v>0.93725617204849454</c:v>
                </c:pt>
                <c:pt idx="1748">
                  <c:v>0.9374166986214737</c:v>
                </c:pt>
                <c:pt idx="1749">
                  <c:v>0.93732371947640725</c:v>
                </c:pt>
                <c:pt idx="1750">
                  <c:v>0.9376335767991002</c:v>
                </c:pt>
                <c:pt idx="1751">
                  <c:v>0.93834134925751189</c:v>
                </c:pt>
                <c:pt idx="1752">
                  <c:v>0.93801482004814674</c:v>
                </c:pt>
                <c:pt idx="1753">
                  <c:v>0.93839081459027496</c:v>
                </c:pt>
                <c:pt idx="1754">
                  <c:v>0.93747590661078417</c:v>
                </c:pt>
                <c:pt idx="1755">
                  <c:v>0.93813661440467522</c:v>
                </c:pt>
                <c:pt idx="1756">
                  <c:v>0.93848975571334614</c:v>
                </c:pt>
                <c:pt idx="1757">
                  <c:v>0.9382831592106804</c:v>
                </c:pt>
                <c:pt idx="1758">
                  <c:v>0.93824461096107548</c:v>
                </c:pt>
                <c:pt idx="1759">
                  <c:v>0.93866148075994438</c:v>
                </c:pt>
                <c:pt idx="1760">
                  <c:v>0.93879685298019022</c:v>
                </c:pt>
                <c:pt idx="1761">
                  <c:v>0.93841191116009071</c:v>
                </c:pt>
                <c:pt idx="1762">
                  <c:v>0.93886127311878864</c:v>
                </c:pt>
                <c:pt idx="1763">
                  <c:v>0.93865638661599748</c:v>
                </c:pt>
                <c:pt idx="1764">
                  <c:v>0.93868076606823292</c:v>
                </c:pt>
                <c:pt idx="1765">
                  <c:v>0.93932840483456936</c:v>
                </c:pt>
                <c:pt idx="1766">
                  <c:v>0.93894317165580954</c:v>
                </c:pt>
                <c:pt idx="1767">
                  <c:v>0.9393593637383908</c:v>
                </c:pt>
                <c:pt idx="1768">
                  <c:v>0.939955497438696</c:v>
                </c:pt>
                <c:pt idx="1769">
                  <c:v>0.93955607569394584</c:v>
                </c:pt>
                <c:pt idx="1770">
                  <c:v>0.94001965930698239</c:v>
                </c:pt>
                <c:pt idx="1771">
                  <c:v>0.9401552934309666</c:v>
                </c:pt>
                <c:pt idx="1772">
                  <c:v>0.94005064866944532</c:v>
                </c:pt>
                <c:pt idx="1773">
                  <c:v>0.94083677657234865</c:v>
                </c:pt>
                <c:pt idx="1774">
                  <c:v>0.9408667069125356</c:v>
                </c:pt>
                <c:pt idx="1775">
                  <c:v>0.94125810847125091</c:v>
                </c:pt>
                <c:pt idx="1776">
                  <c:v>0.94124934336814015</c:v>
                </c:pt>
                <c:pt idx="1777">
                  <c:v>0.94156751345404088</c:v>
                </c:pt>
                <c:pt idx="1778">
                  <c:v>0.94196551966405528</c:v>
                </c:pt>
                <c:pt idx="1779">
                  <c:v>0.94212822237313865</c:v>
                </c:pt>
                <c:pt idx="1780">
                  <c:v>0.94269999057613163</c:v>
                </c:pt>
                <c:pt idx="1781">
                  <c:v>0.94228181894282825</c:v>
                </c:pt>
                <c:pt idx="1782">
                  <c:v>0.94220611359331785</c:v>
                </c:pt>
                <c:pt idx="1783">
                  <c:v>0.94260045567716433</c:v>
                </c:pt>
                <c:pt idx="1784">
                  <c:v>0.94245337467432044</c:v>
                </c:pt>
                <c:pt idx="1785">
                  <c:v>0.94240618354099737</c:v>
                </c:pt>
                <c:pt idx="1786">
                  <c:v>0.94311438234987932</c:v>
                </c:pt>
                <c:pt idx="1787">
                  <c:v>0.94309534135007878</c:v>
                </c:pt>
                <c:pt idx="1788">
                  <c:v>0.94245886222041408</c:v>
                </c:pt>
                <c:pt idx="1789">
                  <c:v>0.94256093836372012</c:v>
                </c:pt>
                <c:pt idx="1790">
                  <c:v>0.94254630288371166</c:v>
                </c:pt>
                <c:pt idx="1791">
                  <c:v>0.94240215963702867</c:v>
                </c:pt>
                <c:pt idx="1792">
                  <c:v>0.94254996172523398</c:v>
                </c:pt>
                <c:pt idx="1793">
                  <c:v>0.94274793335282603</c:v>
                </c:pt>
                <c:pt idx="1794">
                  <c:v>0.94254410758791185</c:v>
                </c:pt>
                <c:pt idx="1795">
                  <c:v>0.94264143893411256</c:v>
                </c:pt>
                <c:pt idx="1796">
                  <c:v>0.94255545002311802</c:v>
                </c:pt>
                <c:pt idx="1797">
                  <c:v>0.94288153156501398</c:v>
                </c:pt>
                <c:pt idx="1798">
                  <c:v>0.94315393068383935</c:v>
                </c:pt>
                <c:pt idx="1799">
                  <c:v>0.94298440112948767</c:v>
                </c:pt>
                <c:pt idx="1800">
                  <c:v>0.9429536485133031</c:v>
                </c:pt>
                <c:pt idx="1801">
                  <c:v>0.94313305767577704</c:v>
                </c:pt>
                <c:pt idx="1802">
                  <c:v>0.94294925539185981</c:v>
                </c:pt>
                <c:pt idx="1803">
                  <c:v>0.94311877649973563</c:v>
                </c:pt>
                <c:pt idx="1804">
                  <c:v>0.94291630785310176</c:v>
                </c:pt>
                <c:pt idx="1805">
                  <c:v>0.94298366890875995</c:v>
                </c:pt>
                <c:pt idx="1806">
                  <c:v>0.94269999057613163</c:v>
                </c:pt>
                <c:pt idx="1807">
                  <c:v>0.94294925539185981</c:v>
                </c:pt>
                <c:pt idx="1808">
                  <c:v>0.94301222608032875</c:v>
                </c:pt>
                <c:pt idx="1809">
                  <c:v>0.94281088606988772</c:v>
                </c:pt>
                <c:pt idx="1810">
                  <c:v>0.94305067025227252</c:v>
                </c:pt>
                <c:pt idx="1811">
                  <c:v>0.94312939580820832</c:v>
                </c:pt>
                <c:pt idx="1812">
                  <c:v>0.94278123903218147</c:v>
                </c:pt>
                <c:pt idx="1813">
                  <c:v>0.9428500513512037</c:v>
                </c:pt>
                <c:pt idx="1814">
                  <c:v>0.94280759189304464</c:v>
                </c:pt>
                <c:pt idx="1815">
                  <c:v>0.94257191517308425</c:v>
                </c:pt>
                <c:pt idx="1816">
                  <c:v>0.94235826399470501</c:v>
                </c:pt>
                <c:pt idx="1817">
                  <c:v>0.942211599214964</c:v>
                </c:pt>
                <c:pt idx="1818">
                  <c:v>0.94200792843602932</c:v>
                </c:pt>
                <c:pt idx="1819">
                  <c:v>0.94200390680501278</c:v>
                </c:pt>
                <c:pt idx="1820">
                  <c:v>0.94192238232485681</c:v>
                </c:pt>
                <c:pt idx="1821">
                  <c:v>0.94196515408228965</c:v>
                </c:pt>
                <c:pt idx="1822">
                  <c:v>0.94221379347557654</c:v>
                </c:pt>
                <c:pt idx="1823">
                  <c:v>0.94219953090369768</c:v>
                </c:pt>
                <c:pt idx="1824">
                  <c:v>0.94181893658552096</c:v>
                </c:pt>
                <c:pt idx="1825">
                  <c:v>0.94198489576907773</c:v>
                </c:pt>
                <c:pt idx="1826">
                  <c:v>0.94199805720086816</c:v>
                </c:pt>
                <c:pt idx="1827">
                  <c:v>0.9417882347659462</c:v>
                </c:pt>
                <c:pt idx="1828">
                  <c:v>0.94160989827448571</c:v>
                </c:pt>
                <c:pt idx="1829">
                  <c:v>0.94180139252479877</c:v>
                </c:pt>
                <c:pt idx="1830">
                  <c:v>0.94172537330963435</c:v>
                </c:pt>
                <c:pt idx="1831">
                  <c:v>0.94129718755023195</c:v>
                </c:pt>
                <c:pt idx="1832">
                  <c:v>0.94137462166393848</c:v>
                </c:pt>
                <c:pt idx="1833">
                  <c:v>0.94186937819365524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FmtData!$AL$9</c:f>
              <c:strCache>
                <c:ptCount val="1"/>
                <c:pt idx="0">
                  <c:v>Schu Avg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triangle"/>
            <c:size val="4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FmtData!$AL$10:$AL$32000</c:f>
              <c:numCache>
                <c:formatCode>0.0000</c:formatCode>
                <c:ptCount val="31991"/>
                <c:pt idx="0">
                  <c:v>0.79696707608589246</c:v>
                </c:pt>
                <c:pt idx="1">
                  <c:v>0.79715570804689251</c:v>
                </c:pt>
                <c:pt idx="2">
                  <c:v>0.79751629191261553</c:v>
                </c:pt>
                <c:pt idx="3">
                  <c:v>0.79791182611889988</c:v>
                </c:pt>
                <c:pt idx="4">
                  <c:v>0.79833518236650625</c:v>
                </c:pt>
                <c:pt idx="5">
                  <c:v>0.798839623267115</c:v>
                </c:pt>
                <c:pt idx="6">
                  <c:v>0.79957755610158021</c:v>
                </c:pt>
                <c:pt idx="7">
                  <c:v>0.7999017016829183</c:v>
                </c:pt>
                <c:pt idx="8">
                  <c:v>0.80015224058921952</c:v>
                </c:pt>
                <c:pt idx="9">
                  <c:v>0.80041233789573207</c:v>
                </c:pt>
                <c:pt idx="10">
                  <c:v>0.80060998864263433</c:v>
                </c:pt>
                <c:pt idx="11">
                  <c:v>0.80086147008753017</c:v>
                </c:pt>
                <c:pt idx="12">
                  <c:v>0.80142068225895235</c:v>
                </c:pt>
                <c:pt idx="13">
                  <c:v>0.80227108017322346</c:v>
                </c:pt>
                <c:pt idx="14">
                  <c:v>0.80363063441003213</c:v>
                </c:pt>
                <c:pt idx="15">
                  <c:v>0.80625897768394905</c:v>
                </c:pt>
                <c:pt idx="16">
                  <c:v>0.81009103223947643</c:v>
                </c:pt>
                <c:pt idx="17">
                  <c:v>0.81429554090052436</c:v>
                </c:pt>
                <c:pt idx="18">
                  <c:v>0.81979651354686622</c:v>
                </c:pt>
                <c:pt idx="19">
                  <c:v>0.82490495378329098</c:v>
                </c:pt>
                <c:pt idx="20">
                  <c:v>0.82922107298701486</c:v>
                </c:pt>
                <c:pt idx="21">
                  <c:v>0.83429169587328966</c:v>
                </c:pt>
                <c:pt idx="22">
                  <c:v>0.83908977812196461</c:v>
                </c:pt>
                <c:pt idx="23">
                  <c:v>0.84342031803345663</c:v>
                </c:pt>
                <c:pt idx="24">
                  <c:v>0.84747607072523801</c:v>
                </c:pt>
                <c:pt idx="25">
                  <c:v>0.85171927884346899</c:v>
                </c:pt>
                <c:pt idx="26">
                  <c:v>0.85554376552424616</c:v>
                </c:pt>
                <c:pt idx="27">
                  <c:v>0.85912300148775367</c:v>
                </c:pt>
                <c:pt idx="28">
                  <c:v>0.86297183289037682</c:v>
                </c:pt>
                <c:pt idx="29">
                  <c:v>0.86587031209939191</c:v>
                </c:pt>
                <c:pt idx="30">
                  <c:v>0.86909467170347654</c:v>
                </c:pt>
                <c:pt idx="31">
                  <c:v>0.87214278001053624</c:v>
                </c:pt>
                <c:pt idx="32">
                  <c:v>0.87420105800668313</c:v>
                </c:pt>
                <c:pt idx="33">
                  <c:v>0.87536859580524562</c:v>
                </c:pt>
                <c:pt idx="34">
                  <c:v>0.87676463156239237</c:v>
                </c:pt>
                <c:pt idx="35">
                  <c:v>0.87797959135067793</c:v>
                </c:pt>
                <c:pt idx="36">
                  <c:v>0.87874669216535806</c:v>
                </c:pt>
                <c:pt idx="37">
                  <c:v>0.87957495413310771</c:v>
                </c:pt>
                <c:pt idx="38">
                  <c:v>0.88018058674513466</c:v>
                </c:pt>
                <c:pt idx="39">
                  <c:v>0.88075575288260366</c:v>
                </c:pt>
                <c:pt idx="40">
                  <c:v>0.88155681886416637</c:v>
                </c:pt>
                <c:pt idx="41">
                  <c:v>0.88204059908553212</c:v>
                </c:pt>
                <c:pt idx="42">
                  <c:v>0.88270871760446357</c:v>
                </c:pt>
                <c:pt idx="43">
                  <c:v>0.88306947452549822</c:v>
                </c:pt>
                <c:pt idx="44">
                  <c:v>0.88360595372126083</c:v>
                </c:pt>
                <c:pt idx="45">
                  <c:v>0.88390552637390607</c:v>
                </c:pt>
                <c:pt idx="46">
                  <c:v>0.88435916435277684</c:v>
                </c:pt>
                <c:pt idx="47">
                  <c:v>0.88467988233147588</c:v>
                </c:pt>
                <c:pt idx="48">
                  <c:v>0.88507193260901529</c:v>
                </c:pt>
                <c:pt idx="49">
                  <c:v>0.88535167863990616</c:v>
                </c:pt>
                <c:pt idx="50">
                  <c:v>0.88574412636832245</c:v>
                </c:pt>
                <c:pt idx="51">
                  <c:v>0.88613613372933431</c:v>
                </c:pt>
                <c:pt idx="52">
                  <c:v>0.88635274478798576</c:v>
                </c:pt>
                <c:pt idx="53">
                  <c:v>0.88657985864283551</c:v>
                </c:pt>
                <c:pt idx="54">
                  <c:v>0.88683802156213287</c:v>
                </c:pt>
                <c:pt idx="55">
                  <c:v>0.88732567443096444</c:v>
                </c:pt>
                <c:pt idx="56">
                  <c:v>0.88754233669954452</c:v>
                </c:pt>
                <c:pt idx="57">
                  <c:v>0.88778131988428399</c:v>
                </c:pt>
                <c:pt idx="58">
                  <c:v>0.88803016936344437</c:v>
                </c:pt>
                <c:pt idx="59">
                  <c:v>0.88813270354110985</c:v>
                </c:pt>
                <c:pt idx="60">
                  <c:v>0.88831926182624288</c:v>
                </c:pt>
                <c:pt idx="61">
                  <c:v>0.88870468881484899</c:v>
                </c:pt>
                <c:pt idx="62">
                  <c:v>0.88890052529793917</c:v>
                </c:pt>
                <c:pt idx="63">
                  <c:v>0.88912952442333038</c:v>
                </c:pt>
                <c:pt idx="64">
                  <c:v>0.88912986223830526</c:v>
                </c:pt>
                <c:pt idx="65">
                  <c:v>0.88938901678985338</c:v>
                </c:pt>
                <c:pt idx="66">
                  <c:v>0.88958640677318679</c:v>
                </c:pt>
                <c:pt idx="67">
                  <c:v>0.88958640677318679</c:v>
                </c:pt>
                <c:pt idx="68">
                  <c:v>0.88990830485795469</c:v>
                </c:pt>
                <c:pt idx="69">
                  <c:v>0.89004427909754946</c:v>
                </c:pt>
                <c:pt idx="70">
                  <c:v>0.89032612494403984</c:v>
                </c:pt>
                <c:pt idx="71">
                  <c:v>0.89035692204393935</c:v>
                </c:pt>
                <c:pt idx="72">
                  <c:v>0.89056509357217517</c:v>
                </c:pt>
                <c:pt idx="73">
                  <c:v>0.89072084157614229</c:v>
                </c:pt>
                <c:pt idx="74">
                  <c:v>0.89087764204322661</c:v>
                </c:pt>
                <c:pt idx="75">
                  <c:v>0.89107615075539015</c:v>
                </c:pt>
                <c:pt idx="76">
                  <c:v>0.89121134661737234</c:v>
                </c:pt>
                <c:pt idx="77">
                  <c:v>0.89127336290039116</c:v>
                </c:pt>
                <c:pt idx="78">
                  <c:v>0.89143029321014244</c:v>
                </c:pt>
                <c:pt idx="79">
                  <c:v>0.89162896631356059</c:v>
                </c:pt>
                <c:pt idx="80">
                  <c:v>0.89188943284527322</c:v>
                </c:pt>
                <c:pt idx="81">
                  <c:v>0.89208688528674818</c:v>
                </c:pt>
                <c:pt idx="82">
                  <c:v>0.89214932225267274</c:v>
                </c:pt>
                <c:pt idx="83">
                  <c:v>0.89225283115862652</c:v>
                </c:pt>
                <c:pt idx="84">
                  <c:v>0.89237740246885822</c:v>
                </c:pt>
                <c:pt idx="85">
                  <c:v>0.89267076283689006</c:v>
                </c:pt>
                <c:pt idx="86">
                  <c:v>0.8927434437434173</c:v>
                </c:pt>
                <c:pt idx="87">
                  <c:v>0.89280560237279349</c:v>
                </c:pt>
                <c:pt idx="88">
                  <c:v>0.89296187362038215</c:v>
                </c:pt>
                <c:pt idx="89">
                  <c:v>0.89312837663247624</c:v>
                </c:pt>
                <c:pt idx="90">
                  <c:v>0.89335917074011795</c:v>
                </c:pt>
                <c:pt idx="91">
                  <c:v>0.89342240657977323</c:v>
                </c:pt>
                <c:pt idx="92">
                  <c:v>0.89351557133480186</c:v>
                </c:pt>
                <c:pt idx="93">
                  <c:v>0.89354685583933935</c:v>
                </c:pt>
                <c:pt idx="94">
                  <c:v>0.89361861169241164</c:v>
                </c:pt>
                <c:pt idx="95">
                  <c:v>0.89361759141311292</c:v>
                </c:pt>
                <c:pt idx="96">
                  <c:v>0.89387815322172881</c:v>
                </c:pt>
                <c:pt idx="97">
                  <c:v>0.89383664703258103</c:v>
                </c:pt>
                <c:pt idx="98">
                  <c:v>0.89403603632687567</c:v>
                </c:pt>
                <c:pt idx="99">
                  <c:v>0.89414085859796932</c:v>
                </c:pt>
                <c:pt idx="100">
                  <c:v>0.89432876293810537</c:v>
                </c:pt>
                <c:pt idx="101">
                  <c:v>0.8944857306868691</c:v>
                </c:pt>
                <c:pt idx="102">
                  <c:v>0.89449458462713372</c:v>
                </c:pt>
                <c:pt idx="103">
                  <c:v>0.89465193184379632</c:v>
                </c:pt>
                <c:pt idx="104">
                  <c:v>0.89471494920491623</c:v>
                </c:pt>
                <c:pt idx="105">
                  <c:v>0.89485054177531254</c:v>
                </c:pt>
                <c:pt idx="106">
                  <c:v>0.89501853743876192</c:v>
                </c:pt>
                <c:pt idx="107">
                  <c:v>0.8951439652935228</c:v>
                </c:pt>
                <c:pt idx="108">
                  <c:v>0.895174303270727</c:v>
                </c:pt>
                <c:pt idx="109">
                  <c:v>0.89526873474716262</c:v>
                </c:pt>
                <c:pt idx="110">
                  <c:v>0.89530964781778954</c:v>
                </c:pt>
                <c:pt idx="111">
                  <c:v>0.89534067522685767</c:v>
                </c:pt>
                <c:pt idx="112">
                  <c:v>0.89534067522685767</c:v>
                </c:pt>
                <c:pt idx="113">
                  <c:v>0.89566569685679653</c:v>
                </c:pt>
                <c:pt idx="114">
                  <c:v>0.8957707742468175</c:v>
                </c:pt>
                <c:pt idx="115">
                  <c:v>0.89589566033248669</c:v>
                </c:pt>
                <c:pt idx="116">
                  <c:v>0.89599019339447405</c:v>
                </c:pt>
                <c:pt idx="117">
                  <c:v>0.89592671485192754</c:v>
                </c:pt>
                <c:pt idx="118">
                  <c:v>0.89589566033248669</c:v>
                </c:pt>
                <c:pt idx="119">
                  <c:v>0.89592773865175834</c:v>
                </c:pt>
                <c:pt idx="120">
                  <c:v>0.89608508111795582</c:v>
                </c:pt>
                <c:pt idx="121">
                  <c:v>0.89631655419268075</c:v>
                </c:pt>
                <c:pt idx="122">
                  <c:v>0.89621070851900653</c:v>
                </c:pt>
                <c:pt idx="123">
                  <c:v>0.89625236192213042</c:v>
                </c:pt>
                <c:pt idx="124">
                  <c:v>0.89645349544619402</c:v>
                </c:pt>
                <c:pt idx="125">
                  <c:v>0.89654742392018349</c:v>
                </c:pt>
                <c:pt idx="126">
                  <c:v>0.89651565754808316</c:v>
                </c:pt>
                <c:pt idx="127">
                  <c:v>0.89651429128620763</c:v>
                </c:pt>
                <c:pt idx="128">
                  <c:v>0.89660856987598669</c:v>
                </c:pt>
                <c:pt idx="129">
                  <c:v>0.89677700623238443</c:v>
                </c:pt>
                <c:pt idx="130">
                  <c:v>0.89693386425701394</c:v>
                </c:pt>
                <c:pt idx="131">
                  <c:v>0.89707024771973021</c:v>
                </c:pt>
                <c:pt idx="132">
                  <c:v>0.89710169846015431</c:v>
                </c:pt>
                <c:pt idx="133">
                  <c:v>0.89700495794699342</c:v>
                </c:pt>
                <c:pt idx="134">
                  <c:v>0.89726889068638649</c:v>
                </c:pt>
                <c:pt idx="135">
                  <c:v>0.89719366613370544</c:v>
                </c:pt>
                <c:pt idx="136">
                  <c:v>0.89723640632410273</c:v>
                </c:pt>
                <c:pt idx="137">
                  <c:v>0.89740329004482822</c:v>
                </c:pt>
                <c:pt idx="138">
                  <c:v>0.89746725031946573</c:v>
                </c:pt>
                <c:pt idx="139">
                  <c:v>0.89749906170553462</c:v>
                </c:pt>
                <c:pt idx="140">
                  <c:v>0.89756166269864812</c:v>
                </c:pt>
                <c:pt idx="141">
                  <c:v>0.8977515538144295</c:v>
                </c:pt>
                <c:pt idx="142">
                  <c:v>0.89762529591000606</c:v>
                </c:pt>
                <c:pt idx="143">
                  <c:v>0.89775086942585469</c:v>
                </c:pt>
                <c:pt idx="144">
                  <c:v>0.8977515538144295</c:v>
                </c:pt>
                <c:pt idx="145">
                  <c:v>0.89782615634415008</c:v>
                </c:pt>
                <c:pt idx="146">
                  <c:v>0.89785695796695175</c:v>
                </c:pt>
                <c:pt idx="147">
                  <c:v>0.89792061912382082</c:v>
                </c:pt>
                <c:pt idx="148">
                  <c:v>0.89805686054933642</c:v>
                </c:pt>
                <c:pt idx="149">
                  <c:v>0.89818319948668801</c:v>
                </c:pt>
                <c:pt idx="150">
                  <c:v>0.89812054062590152</c:v>
                </c:pt>
                <c:pt idx="151">
                  <c:v>0.89818251465885968</c:v>
                </c:pt>
                <c:pt idx="152">
                  <c:v>0.89840272271811972</c:v>
                </c:pt>
                <c:pt idx="153">
                  <c:v>0.89844553980478303</c:v>
                </c:pt>
                <c:pt idx="154">
                  <c:v>0.89851919156550997</c:v>
                </c:pt>
                <c:pt idx="155">
                  <c:v>0.89855036752882789</c:v>
                </c:pt>
                <c:pt idx="156">
                  <c:v>0.8987079824085531</c:v>
                </c:pt>
                <c:pt idx="157">
                  <c:v>0.89877994929658711</c:v>
                </c:pt>
                <c:pt idx="158">
                  <c:v>0.89873813902534649</c:v>
                </c:pt>
                <c:pt idx="159">
                  <c:v>0.89897018453320998</c:v>
                </c:pt>
                <c:pt idx="160">
                  <c:v>0.89884335507124058</c:v>
                </c:pt>
                <c:pt idx="161">
                  <c:v>0.89881148007068923</c:v>
                </c:pt>
                <c:pt idx="162">
                  <c:v>0.89893658953947864</c:v>
                </c:pt>
                <c:pt idx="163">
                  <c:v>0.89893658953947864</c:v>
                </c:pt>
                <c:pt idx="164">
                  <c:v>0.89906412228648447</c:v>
                </c:pt>
                <c:pt idx="165">
                  <c:v>0.89922185746805716</c:v>
                </c:pt>
                <c:pt idx="166">
                  <c:v>0.89926369777877246</c:v>
                </c:pt>
                <c:pt idx="167">
                  <c:v>0.89926369777877246</c:v>
                </c:pt>
                <c:pt idx="168">
                  <c:v>0.89923145993257092</c:v>
                </c:pt>
                <c:pt idx="169">
                  <c:v>0.89942113665531376</c:v>
                </c:pt>
                <c:pt idx="170">
                  <c:v>0.89949558135099017</c:v>
                </c:pt>
                <c:pt idx="171">
                  <c:v>0.89971724881442949</c:v>
                </c:pt>
                <c:pt idx="172">
                  <c:v>0.89962219052475767</c:v>
                </c:pt>
                <c:pt idx="173">
                  <c:v>0.89965341758170592</c:v>
                </c:pt>
                <c:pt idx="174">
                  <c:v>0.89975843346301065</c:v>
                </c:pt>
                <c:pt idx="175">
                  <c:v>0.90002241816060458</c:v>
                </c:pt>
                <c:pt idx="176">
                  <c:v>0.90014878291222722</c:v>
                </c:pt>
                <c:pt idx="177">
                  <c:v>0.90004233277237211</c:v>
                </c:pt>
                <c:pt idx="178">
                  <c:v>0.89977628092553197</c:v>
                </c:pt>
                <c:pt idx="179">
                  <c:v>0.89992422712335207</c:v>
                </c:pt>
                <c:pt idx="180">
                  <c:v>0.90020991349077406</c:v>
                </c:pt>
                <c:pt idx="181">
                  <c:v>0.90020888315421632</c:v>
                </c:pt>
                <c:pt idx="182">
                  <c:v>0.90017728693071342</c:v>
                </c:pt>
                <c:pt idx="183">
                  <c:v>0.90024013739677666</c:v>
                </c:pt>
                <c:pt idx="184">
                  <c:v>0.90023945047478027</c:v>
                </c:pt>
                <c:pt idx="185">
                  <c:v>0.90044006142556876</c:v>
                </c:pt>
                <c:pt idx="186">
                  <c:v>0.90045139909941863</c:v>
                </c:pt>
                <c:pt idx="187">
                  <c:v>0.90034524470500288</c:v>
                </c:pt>
                <c:pt idx="188">
                  <c:v>0.90040811082440608</c:v>
                </c:pt>
                <c:pt idx="189">
                  <c:v>0.90054554350859106</c:v>
                </c:pt>
                <c:pt idx="190">
                  <c:v>0.90050293638213919</c:v>
                </c:pt>
                <c:pt idx="191">
                  <c:v>0.90057750061930675</c:v>
                </c:pt>
                <c:pt idx="192">
                  <c:v>0.90060842829673526</c:v>
                </c:pt>
                <c:pt idx="193">
                  <c:v>0.90060877194555933</c:v>
                </c:pt>
                <c:pt idx="194">
                  <c:v>0.90076755642351825</c:v>
                </c:pt>
                <c:pt idx="195">
                  <c:v>0.90086380762677831</c:v>
                </c:pt>
                <c:pt idx="196">
                  <c:v>0.90089577981347968</c:v>
                </c:pt>
                <c:pt idx="197">
                  <c:v>0.90096969980687713</c:v>
                </c:pt>
                <c:pt idx="198">
                  <c:v>0.90093841175181277</c:v>
                </c:pt>
                <c:pt idx="199">
                  <c:v>0.90106563596111322</c:v>
                </c:pt>
                <c:pt idx="200">
                  <c:v>0.90106563596111322</c:v>
                </c:pt>
                <c:pt idx="201">
                  <c:v>0.90140410029852502</c:v>
                </c:pt>
                <c:pt idx="202">
                  <c:v>0.9015627278404833</c:v>
                </c:pt>
                <c:pt idx="203">
                  <c:v>0.90143609808266634</c:v>
                </c:pt>
                <c:pt idx="204">
                  <c:v>0.90143540994232474</c:v>
                </c:pt>
                <c:pt idx="205">
                  <c:v>0.90146672103773484</c:v>
                </c:pt>
                <c:pt idx="206">
                  <c:v>0.90146672103773484</c:v>
                </c:pt>
                <c:pt idx="207">
                  <c:v>0.90160436944235578</c:v>
                </c:pt>
                <c:pt idx="208">
                  <c:v>0.90159438898981714</c:v>
                </c:pt>
                <c:pt idx="209">
                  <c:v>0.9016363767159542</c:v>
                </c:pt>
                <c:pt idx="210">
                  <c:v>0.90170039581328942</c:v>
                </c:pt>
                <c:pt idx="211">
                  <c:v>0.90190144144717688</c:v>
                </c:pt>
                <c:pt idx="212">
                  <c:v>0.9018580601016144</c:v>
                </c:pt>
                <c:pt idx="213">
                  <c:v>0.90189007939698462</c:v>
                </c:pt>
                <c:pt idx="214">
                  <c:v>0.90198442463697603</c:v>
                </c:pt>
                <c:pt idx="215">
                  <c:v>0.90201610555490808</c:v>
                </c:pt>
                <c:pt idx="216">
                  <c:v>0.90202712535277696</c:v>
                </c:pt>
                <c:pt idx="217">
                  <c:v>0.90188904649280444</c:v>
                </c:pt>
                <c:pt idx="218">
                  <c:v>0.90212286740886016</c:v>
                </c:pt>
                <c:pt idx="219">
                  <c:v>0.9023560801670143</c:v>
                </c:pt>
                <c:pt idx="220">
                  <c:v>0.90222861270673327</c:v>
                </c:pt>
                <c:pt idx="221">
                  <c:v>0.90249459908740648</c:v>
                </c:pt>
                <c:pt idx="222">
                  <c:v>0.90245014589371031</c:v>
                </c:pt>
                <c:pt idx="223">
                  <c:v>0.9024821932509719</c:v>
                </c:pt>
                <c:pt idx="224">
                  <c:v>0.90245014589371031</c:v>
                </c:pt>
                <c:pt idx="225">
                  <c:v>0.90244945671991639</c:v>
                </c:pt>
                <c:pt idx="226">
                  <c:v>0.90255559776084537</c:v>
                </c:pt>
                <c:pt idx="227">
                  <c:v>0.90258730545957511</c:v>
                </c:pt>
                <c:pt idx="228">
                  <c:v>0.90258661614596714</c:v>
                </c:pt>
                <c:pt idx="229">
                  <c:v>0.90252251305165432</c:v>
                </c:pt>
                <c:pt idx="230">
                  <c:v>0.90261798062652743</c:v>
                </c:pt>
                <c:pt idx="231">
                  <c:v>0.90261763595400091</c:v>
                </c:pt>
                <c:pt idx="232">
                  <c:v>0.90277723812512534</c:v>
                </c:pt>
                <c:pt idx="233">
                  <c:v>0.90264969125056982</c:v>
                </c:pt>
                <c:pt idx="234">
                  <c:v>0.90265003593943549</c:v>
                </c:pt>
                <c:pt idx="235">
                  <c:v>0.90285032987780989</c:v>
                </c:pt>
                <c:pt idx="236">
                  <c:v>0.90291377440580645</c:v>
                </c:pt>
                <c:pt idx="237">
                  <c:v>0.90280826667795411</c:v>
                </c:pt>
                <c:pt idx="238">
                  <c:v>0.9029892949431334</c:v>
                </c:pt>
                <c:pt idx="239">
                  <c:v>0.90302067810260489</c:v>
                </c:pt>
                <c:pt idx="240">
                  <c:v>0.90285205383524336</c:v>
                </c:pt>
                <c:pt idx="241">
                  <c:v>0.90288343062824916</c:v>
                </c:pt>
                <c:pt idx="242">
                  <c:v>0.90311621602155767</c:v>
                </c:pt>
                <c:pt idx="243">
                  <c:v>0.90314829495457849</c:v>
                </c:pt>
                <c:pt idx="244">
                  <c:v>0.90331837319669106</c:v>
                </c:pt>
                <c:pt idx="245">
                  <c:v>0.90335046171473332</c:v>
                </c:pt>
                <c:pt idx="246">
                  <c:v>0.90321142245734942</c:v>
                </c:pt>
                <c:pt idx="247">
                  <c:v>0.9033825517542764</c:v>
                </c:pt>
                <c:pt idx="248">
                  <c:v>0.90324350590437097</c:v>
                </c:pt>
                <c:pt idx="249">
                  <c:v>0.90317934053143822</c:v>
                </c:pt>
                <c:pt idx="250">
                  <c:v>0.9034018755228016</c:v>
                </c:pt>
                <c:pt idx="251">
                  <c:v>0.9033697845670412</c:v>
                </c:pt>
                <c:pt idx="252">
                  <c:v>0.90330560722009934</c:v>
                </c:pt>
                <c:pt idx="253">
                  <c:v>0.90330560722009934</c:v>
                </c:pt>
                <c:pt idx="254">
                  <c:v>0.90341015730677843</c:v>
                </c:pt>
                <c:pt idx="255">
                  <c:v>0.90370802380543169</c:v>
                </c:pt>
                <c:pt idx="256">
                  <c:v>0.90356960140179632</c:v>
                </c:pt>
                <c:pt idx="257">
                  <c:v>0.90367591833308836</c:v>
                </c:pt>
                <c:pt idx="258">
                  <c:v>0.90378156143058186</c:v>
                </c:pt>
                <c:pt idx="259">
                  <c:v>0.90387582555929546</c:v>
                </c:pt>
                <c:pt idx="260">
                  <c:v>0.90380124186808064</c:v>
                </c:pt>
                <c:pt idx="261">
                  <c:v>0.90380124186808064</c:v>
                </c:pt>
                <c:pt idx="262">
                  <c:v>0.90403641555416225</c:v>
                </c:pt>
                <c:pt idx="263">
                  <c:v>0.90403641555416225</c:v>
                </c:pt>
                <c:pt idx="264">
                  <c:v>0.90387617087326655</c:v>
                </c:pt>
                <c:pt idx="265">
                  <c:v>0.9039082858422951</c:v>
                </c:pt>
                <c:pt idx="266">
                  <c:v>0.90397148426087259</c:v>
                </c:pt>
                <c:pt idx="267">
                  <c:v>0.90397148426087259</c:v>
                </c:pt>
                <c:pt idx="268">
                  <c:v>0.9041303697213946</c:v>
                </c:pt>
                <c:pt idx="269">
                  <c:v>0.90409962593067228</c:v>
                </c:pt>
                <c:pt idx="270">
                  <c:v>0.90417251516269626</c:v>
                </c:pt>
                <c:pt idx="271">
                  <c:v>0.90456645998437835</c:v>
                </c:pt>
                <c:pt idx="272">
                  <c:v>0.90473551179268641</c:v>
                </c:pt>
                <c:pt idx="273">
                  <c:v>0.90489457652906646</c:v>
                </c:pt>
                <c:pt idx="274">
                  <c:v>0.90526644947789603</c:v>
                </c:pt>
                <c:pt idx="275">
                  <c:v>0.90543394538328181</c:v>
                </c:pt>
                <c:pt idx="276">
                  <c:v>0.90565652975778954</c:v>
                </c:pt>
                <c:pt idx="277">
                  <c:v>0.90575209382130284</c:v>
                </c:pt>
                <c:pt idx="278">
                  <c:v>0.90598621338971541</c:v>
                </c:pt>
                <c:pt idx="279">
                  <c:v>0.90625471909549848</c:v>
                </c:pt>
                <c:pt idx="280">
                  <c:v>0.90664987539611475</c:v>
                </c:pt>
                <c:pt idx="281">
                  <c:v>0.90672407949660694</c:v>
                </c:pt>
                <c:pt idx="282">
                  <c:v>0.90692696852753507</c:v>
                </c:pt>
                <c:pt idx="283">
                  <c:v>0.90712020295033557</c:v>
                </c:pt>
                <c:pt idx="284">
                  <c:v>0.90725588148797276</c:v>
                </c:pt>
                <c:pt idx="285">
                  <c:v>0.9074148437387709</c:v>
                </c:pt>
                <c:pt idx="286">
                  <c:v>0.90735201797003417</c:v>
                </c:pt>
                <c:pt idx="287">
                  <c:v>0.90765162062296145</c:v>
                </c:pt>
                <c:pt idx="288">
                  <c:v>0.90808580998763921</c:v>
                </c:pt>
                <c:pt idx="289">
                  <c:v>0.90795795584906902</c:v>
                </c:pt>
                <c:pt idx="290">
                  <c:v>0.90807260654553879</c:v>
                </c:pt>
                <c:pt idx="291">
                  <c:v>0.90825435011280009</c:v>
                </c:pt>
                <c:pt idx="292">
                  <c:v>0.90857486525468545</c:v>
                </c:pt>
                <c:pt idx="293">
                  <c:v>0.90871257320274557</c:v>
                </c:pt>
                <c:pt idx="294">
                  <c:v>0.90877830727196263</c:v>
                </c:pt>
                <c:pt idx="295">
                  <c:v>0.90910846477761531</c:v>
                </c:pt>
                <c:pt idx="296">
                  <c:v>0.90948334751599003</c:v>
                </c:pt>
                <c:pt idx="297">
                  <c:v>0.90964422396647771</c:v>
                </c:pt>
                <c:pt idx="298">
                  <c:v>0.90951572868341279</c:v>
                </c:pt>
                <c:pt idx="299">
                  <c:v>0.90977413678015895</c:v>
                </c:pt>
                <c:pt idx="300">
                  <c:v>0.9097173621825646</c:v>
                </c:pt>
                <c:pt idx="301">
                  <c:v>0.91000685755010846</c:v>
                </c:pt>
                <c:pt idx="302">
                  <c:v>0.91003752129923987</c:v>
                </c:pt>
                <c:pt idx="303">
                  <c:v>0.91014450676847125</c:v>
                </c:pt>
                <c:pt idx="304">
                  <c:v>0.91027137774340561</c:v>
                </c:pt>
                <c:pt idx="305">
                  <c:v>0.91036724372233524</c:v>
                </c:pt>
                <c:pt idx="306">
                  <c:v>0.91053844158364339</c:v>
                </c:pt>
                <c:pt idx="307">
                  <c:v>0.91053565186475804</c:v>
                </c:pt>
                <c:pt idx="308">
                  <c:v>0.91083596083185348</c:v>
                </c:pt>
                <c:pt idx="309">
                  <c:v>0.91121109665988875</c:v>
                </c:pt>
                <c:pt idx="310">
                  <c:v>0.91117723873071599</c:v>
                </c:pt>
                <c:pt idx="311">
                  <c:v>0.91127323207356448</c:v>
                </c:pt>
                <c:pt idx="312">
                  <c:v>0.91170484523440209</c:v>
                </c:pt>
                <c:pt idx="313">
                  <c:v>0.91181139369130748</c:v>
                </c:pt>
                <c:pt idx="314">
                  <c:v>0.91193787605419774</c:v>
                </c:pt>
                <c:pt idx="315">
                  <c:v>0.91187288495386731</c:v>
                </c:pt>
                <c:pt idx="316">
                  <c:v>0.9119473107600693</c:v>
                </c:pt>
                <c:pt idx="317">
                  <c:v>0.91214092571335903</c:v>
                </c:pt>
                <c:pt idx="318">
                  <c:v>0.91231186970271383</c:v>
                </c:pt>
                <c:pt idx="319">
                  <c:v>0.91227795716811189</c:v>
                </c:pt>
                <c:pt idx="320">
                  <c:v>0.91244194162290981</c:v>
                </c:pt>
                <c:pt idx="321">
                  <c:v>0.9124772611212093</c:v>
                </c:pt>
                <c:pt idx="322">
                  <c:v>0.91258602866174077</c:v>
                </c:pt>
                <c:pt idx="323">
                  <c:v>0.91279311952600051</c:v>
                </c:pt>
                <c:pt idx="324">
                  <c:v>0.91288969008486698</c:v>
                </c:pt>
                <c:pt idx="325">
                  <c:v>0.91301882202881512</c:v>
                </c:pt>
                <c:pt idx="326">
                  <c:v>0.91301777207730961</c:v>
                </c:pt>
                <c:pt idx="327">
                  <c:v>0.91333212953626874</c:v>
                </c:pt>
                <c:pt idx="328">
                  <c:v>0.91339655914268947</c:v>
                </c:pt>
                <c:pt idx="329">
                  <c:v>0.91349356515486524</c:v>
                </c:pt>
                <c:pt idx="330">
                  <c:v>0.91349426560928693</c:v>
                </c:pt>
                <c:pt idx="331">
                  <c:v>0.91382741292083713</c:v>
                </c:pt>
                <c:pt idx="332">
                  <c:v>0.91381620028023758</c:v>
                </c:pt>
                <c:pt idx="333">
                  <c:v>0.91368586680815533</c:v>
                </c:pt>
                <c:pt idx="334">
                  <c:v>0.9139574228803925</c:v>
                </c:pt>
                <c:pt idx="335">
                  <c:v>0.91389539348604021</c:v>
                </c:pt>
                <c:pt idx="336">
                  <c:v>0.91443983180322108</c:v>
                </c:pt>
                <c:pt idx="337">
                  <c:v>0.91440967128966577</c:v>
                </c:pt>
                <c:pt idx="338">
                  <c:v>0.91423680001288021</c:v>
                </c:pt>
                <c:pt idx="339">
                  <c:v>0.9143777587037103</c:v>
                </c:pt>
                <c:pt idx="340">
                  <c:v>0.91436548502803061</c:v>
                </c:pt>
                <c:pt idx="341">
                  <c:v>0.91450682094912794</c:v>
                </c:pt>
                <c:pt idx="342">
                  <c:v>0.91448402286054997</c:v>
                </c:pt>
                <c:pt idx="343">
                  <c:v>0.9145043657339077</c:v>
                </c:pt>
                <c:pt idx="344">
                  <c:v>0.91459907326803114</c:v>
                </c:pt>
                <c:pt idx="345">
                  <c:v>0.91456680108232702</c:v>
                </c:pt>
                <c:pt idx="346">
                  <c:v>0.91467274373470497</c:v>
                </c:pt>
                <c:pt idx="347">
                  <c:v>0.91480080887095339</c:v>
                </c:pt>
                <c:pt idx="348">
                  <c:v>0.91480151066365611</c:v>
                </c:pt>
                <c:pt idx="349">
                  <c:v>0.91500646487815496</c:v>
                </c:pt>
                <c:pt idx="350">
                  <c:v>0.91473694874304978</c:v>
                </c:pt>
                <c:pt idx="351">
                  <c:v>0.9147397556566077</c:v>
                </c:pt>
                <c:pt idx="352">
                  <c:v>0.91481589757243298</c:v>
                </c:pt>
                <c:pt idx="353">
                  <c:v>0.91487976505737778</c:v>
                </c:pt>
                <c:pt idx="354">
                  <c:v>0.91515179489022858</c:v>
                </c:pt>
                <c:pt idx="355">
                  <c:v>0.9150752646186241</c:v>
                </c:pt>
                <c:pt idx="356">
                  <c:v>0.91534666969733069</c:v>
                </c:pt>
                <c:pt idx="357">
                  <c:v>0.91538705608938609</c:v>
                </c:pt>
                <c:pt idx="358">
                  <c:v>0.9151054544394075</c:v>
                </c:pt>
                <c:pt idx="359">
                  <c:v>0.91527714043826258</c:v>
                </c:pt>
                <c:pt idx="360">
                  <c:v>0.91537335956816157</c:v>
                </c:pt>
                <c:pt idx="361">
                  <c:v>0.91560939942122077</c:v>
                </c:pt>
                <c:pt idx="362">
                  <c:v>0.91538178816423488</c:v>
                </c:pt>
                <c:pt idx="363">
                  <c:v>0.91536879412187455</c:v>
                </c:pt>
                <c:pt idx="364">
                  <c:v>0.91560483240348056</c:v>
                </c:pt>
                <c:pt idx="365">
                  <c:v>0.91563785613980642</c:v>
                </c:pt>
                <c:pt idx="366">
                  <c:v>0.91566947610058691</c:v>
                </c:pt>
                <c:pt idx="367">
                  <c:v>0.91590807812230601</c:v>
                </c:pt>
                <c:pt idx="368">
                  <c:v>0.9158743384844521</c:v>
                </c:pt>
                <c:pt idx="369">
                  <c:v>0.91576539889799036</c:v>
                </c:pt>
                <c:pt idx="370">
                  <c:v>0.91564418001536463</c:v>
                </c:pt>
                <c:pt idx="371">
                  <c:v>0.91584024907700956</c:v>
                </c:pt>
                <c:pt idx="372">
                  <c:v>0.91594920054909135</c:v>
                </c:pt>
                <c:pt idx="373">
                  <c:v>0.91594181941922559</c:v>
                </c:pt>
                <c:pt idx="374">
                  <c:v>0.91642422013706815</c:v>
                </c:pt>
                <c:pt idx="375">
                  <c:v>0.91663106711685405</c:v>
                </c:pt>
                <c:pt idx="376">
                  <c:v>0.91666308471781077</c:v>
                </c:pt>
                <c:pt idx="377">
                  <c:v>0.91628319185735452</c:v>
                </c:pt>
                <c:pt idx="378">
                  <c:v>0.91659799555792776</c:v>
                </c:pt>
                <c:pt idx="379">
                  <c:v>0.91658497846624698</c:v>
                </c:pt>
                <c:pt idx="380">
                  <c:v>0.91658427484669969</c:v>
                </c:pt>
                <c:pt idx="381">
                  <c:v>0.91661593844012446</c:v>
                </c:pt>
                <c:pt idx="382">
                  <c:v>0.91656070400847034</c:v>
                </c:pt>
                <c:pt idx="383">
                  <c:v>0.91689640087415691</c:v>
                </c:pt>
                <c:pt idx="384">
                  <c:v>0.9167563312900866</c:v>
                </c:pt>
                <c:pt idx="385">
                  <c:v>0.9168326973461729</c:v>
                </c:pt>
                <c:pt idx="386">
                  <c:v>0.9169312467398234</c:v>
                </c:pt>
                <c:pt idx="387">
                  <c:v>0.91706219852109716</c:v>
                </c:pt>
                <c:pt idx="388">
                  <c:v>0.91733439053133725</c:v>
                </c:pt>
                <c:pt idx="389">
                  <c:v>0.91699918366112643</c:v>
                </c:pt>
                <c:pt idx="390">
                  <c:v>0.9172030347418374</c:v>
                </c:pt>
                <c:pt idx="391">
                  <c:v>0.91730128509723241</c:v>
                </c:pt>
                <c:pt idx="392">
                  <c:v>0.91726712477857397</c:v>
                </c:pt>
                <c:pt idx="393">
                  <c:v>0.91729952421455552</c:v>
                </c:pt>
                <c:pt idx="394">
                  <c:v>0.91710655881623204</c:v>
                </c:pt>
                <c:pt idx="395">
                  <c:v>0.91713014839358598</c:v>
                </c:pt>
                <c:pt idx="396">
                  <c:v>0.91727205502899101</c:v>
                </c:pt>
                <c:pt idx="397">
                  <c:v>0.91716183716023825</c:v>
                </c:pt>
                <c:pt idx="398">
                  <c:v>0.91709423622472908</c:v>
                </c:pt>
                <c:pt idx="399">
                  <c:v>0.91717063985478675</c:v>
                </c:pt>
                <c:pt idx="400">
                  <c:v>0.91717204829637911</c:v>
                </c:pt>
                <c:pt idx="401">
                  <c:v>0.91736714534940988</c:v>
                </c:pt>
                <c:pt idx="402">
                  <c:v>0.91739778836672048</c:v>
                </c:pt>
                <c:pt idx="403">
                  <c:v>0.91729952421455552</c:v>
                </c:pt>
                <c:pt idx="404">
                  <c:v>0.91753657959673796</c:v>
                </c:pt>
                <c:pt idx="405">
                  <c:v>0.9172653639834254</c:v>
                </c:pt>
                <c:pt idx="406">
                  <c:v>0.91725515146053571</c:v>
                </c:pt>
                <c:pt idx="407">
                  <c:v>0.91740624185331032</c:v>
                </c:pt>
                <c:pt idx="408">
                  <c:v>0.91755560392884838</c:v>
                </c:pt>
                <c:pt idx="409">
                  <c:v>0.91732664230807182</c:v>
                </c:pt>
                <c:pt idx="410">
                  <c:v>0.91759929142491625</c:v>
                </c:pt>
                <c:pt idx="411">
                  <c:v>0.91732981202521258</c:v>
                </c:pt>
                <c:pt idx="412">
                  <c:v>0.91740624185331032</c:v>
                </c:pt>
                <c:pt idx="413">
                  <c:v>0.91766588496579504</c:v>
                </c:pt>
                <c:pt idx="414">
                  <c:v>0.91763276356242562</c:v>
                </c:pt>
                <c:pt idx="415">
                  <c:v>0.91759929142491625</c:v>
                </c:pt>
                <c:pt idx="416">
                  <c:v>0.91777230708249014</c:v>
                </c:pt>
                <c:pt idx="417">
                  <c:v>0.91793373365142328</c:v>
                </c:pt>
                <c:pt idx="418">
                  <c:v>0.91790059934341572</c:v>
                </c:pt>
                <c:pt idx="419">
                  <c:v>0.91762747837973291</c:v>
                </c:pt>
                <c:pt idx="420">
                  <c:v>0.91783363061662571</c:v>
                </c:pt>
                <c:pt idx="421">
                  <c:v>0.91804196001373517</c:v>
                </c:pt>
                <c:pt idx="422">
                  <c:v>0.9179023617664066</c:v>
                </c:pt>
                <c:pt idx="423">
                  <c:v>0.91783891738425505</c:v>
                </c:pt>
                <c:pt idx="424">
                  <c:v>0.91800000705714446</c:v>
                </c:pt>
                <c:pt idx="425">
                  <c:v>0.91835086895437978</c:v>
                </c:pt>
                <c:pt idx="426">
                  <c:v>0.91830537022871273</c:v>
                </c:pt>
                <c:pt idx="427">
                  <c:v>0.91824118334514004</c:v>
                </c:pt>
                <c:pt idx="428">
                  <c:v>0.91838402495974392</c:v>
                </c:pt>
                <c:pt idx="429">
                  <c:v>0.91818052871729117</c:v>
                </c:pt>
                <c:pt idx="430">
                  <c:v>0.91848350256329425</c:v>
                </c:pt>
                <c:pt idx="431">
                  <c:v>0.91875590491402148</c:v>
                </c:pt>
                <c:pt idx="432">
                  <c:v>0.91888685166174988</c:v>
                </c:pt>
                <c:pt idx="433">
                  <c:v>0.91882402235068161</c:v>
                </c:pt>
                <c:pt idx="434">
                  <c:v>0.9187266129595737</c:v>
                </c:pt>
                <c:pt idx="435">
                  <c:v>0.91878978631972563</c:v>
                </c:pt>
                <c:pt idx="436">
                  <c:v>0.91883355227049879</c:v>
                </c:pt>
                <c:pt idx="437">
                  <c:v>0.91856006072421814</c:v>
                </c:pt>
                <c:pt idx="438">
                  <c:v>0.91886249579875889</c:v>
                </c:pt>
                <c:pt idx="439">
                  <c:v>0.91882896377411705</c:v>
                </c:pt>
                <c:pt idx="440">
                  <c:v>0.91881696323587703</c:v>
                </c:pt>
                <c:pt idx="441">
                  <c:v>0.91905277684510733</c:v>
                </c:pt>
                <c:pt idx="442">
                  <c:v>0.9189203865062926</c:v>
                </c:pt>
                <c:pt idx="443">
                  <c:v>0.91892144552799149</c:v>
                </c:pt>
                <c:pt idx="444">
                  <c:v>0.91892215154336276</c:v>
                </c:pt>
                <c:pt idx="445">
                  <c:v>0.91882437530832162</c:v>
                </c:pt>
                <c:pt idx="446">
                  <c:v>0.91905595452607525</c:v>
                </c:pt>
                <c:pt idx="447">
                  <c:v>0.91886249579875889</c:v>
                </c:pt>
                <c:pt idx="448">
                  <c:v>0.91899487500470511</c:v>
                </c:pt>
                <c:pt idx="449">
                  <c:v>0.91881943391782417</c:v>
                </c:pt>
                <c:pt idx="450">
                  <c:v>0.91889391149326949</c:v>
                </c:pt>
                <c:pt idx="451">
                  <c:v>0.91899310978118254</c:v>
                </c:pt>
                <c:pt idx="452">
                  <c:v>0.91899310978118254</c:v>
                </c:pt>
                <c:pt idx="453">
                  <c:v>0.91908985070226179</c:v>
                </c:pt>
                <c:pt idx="454">
                  <c:v>0.91905771991072727</c:v>
                </c:pt>
                <c:pt idx="455">
                  <c:v>0.91918660521703399</c:v>
                </c:pt>
                <c:pt idx="456">
                  <c:v>0.91925229303631573</c:v>
                </c:pt>
                <c:pt idx="457">
                  <c:v>0.919437736009731</c:v>
                </c:pt>
                <c:pt idx="458">
                  <c:v>0.91932717066498304</c:v>
                </c:pt>
                <c:pt idx="459">
                  <c:v>0.91909726571323791</c:v>
                </c:pt>
                <c:pt idx="460">
                  <c:v>0.91908526049738704</c:v>
                </c:pt>
                <c:pt idx="461">
                  <c:v>0.91922615842221422</c:v>
                </c:pt>
                <c:pt idx="462">
                  <c:v>0.91928937763678142</c:v>
                </c:pt>
                <c:pt idx="463">
                  <c:v>0.91928902444069216</c:v>
                </c:pt>
                <c:pt idx="464">
                  <c:v>0.91928796485350972</c:v>
                </c:pt>
                <c:pt idx="465">
                  <c:v>0.91952888628466556</c:v>
                </c:pt>
                <c:pt idx="466">
                  <c:v>0.9192572375343353</c:v>
                </c:pt>
                <c:pt idx="467">
                  <c:v>0.91932469816048734</c:v>
                </c:pt>
                <c:pt idx="468">
                  <c:v>0.91925617799605697</c:v>
                </c:pt>
                <c:pt idx="469">
                  <c:v>0.91912516099356867</c:v>
                </c:pt>
                <c:pt idx="470">
                  <c:v>0.91928796485350972</c:v>
                </c:pt>
                <c:pt idx="471">
                  <c:v>0.91941865957153868</c:v>
                </c:pt>
                <c:pt idx="472">
                  <c:v>0.91942643138999058</c:v>
                </c:pt>
                <c:pt idx="473">
                  <c:v>0.91939499139187186</c:v>
                </c:pt>
                <c:pt idx="474">
                  <c:v>0.91986462113582124</c:v>
                </c:pt>
                <c:pt idx="475">
                  <c:v>0.92013898492227852</c:v>
                </c:pt>
                <c:pt idx="476">
                  <c:v>0.91986709557877822</c:v>
                </c:pt>
                <c:pt idx="477">
                  <c:v>0.9200085070799835</c:v>
                </c:pt>
                <c:pt idx="478">
                  <c:v>0.91986603510213738</c:v>
                </c:pt>
                <c:pt idx="479">
                  <c:v>0.92003891434271923</c:v>
                </c:pt>
                <c:pt idx="480">
                  <c:v>0.92010539070502984</c:v>
                </c:pt>
                <c:pt idx="481">
                  <c:v>0.91986532811861665</c:v>
                </c:pt>
                <c:pt idx="482">
                  <c:v>0.91976989200105974</c:v>
                </c:pt>
                <c:pt idx="483">
                  <c:v>0.9198688630434726</c:v>
                </c:pt>
                <c:pt idx="484">
                  <c:v>0.91989961765482076</c:v>
                </c:pt>
                <c:pt idx="485">
                  <c:v>0.92003962150432539</c:v>
                </c:pt>
                <c:pt idx="486">
                  <c:v>0.9199756263171055</c:v>
                </c:pt>
                <c:pt idx="487">
                  <c:v>0.92004068224809499</c:v>
                </c:pt>
                <c:pt idx="488">
                  <c:v>0.92028115962835799</c:v>
                </c:pt>
                <c:pt idx="489">
                  <c:v>0.92037914284567168</c:v>
                </c:pt>
                <c:pt idx="490">
                  <c:v>0.92017258077676245</c:v>
                </c:pt>
                <c:pt idx="491">
                  <c:v>0.92025003430036645</c:v>
                </c:pt>
                <c:pt idx="492">
                  <c:v>0.9199678483015441</c:v>
                </c:pt>
                <c:pt idx="493">
                  <c:v>0.92031829964243073</c:v>
                </c:pt>
                <c:pt idx="494">
                  <c:v>0.92014676486921876</c:v>
                </c:pt>
                <c:pt idx="495">
                  <c:v>0.92028575780730004</c:v>
                </c:pt>
                <c:pt idx="496">
                  <c:v>0.920240838449642</c:v>
                </c:pt>
                <c:pt idx="497">
                  <c:v>0.92041381172301373</c:v>
                </c:pt>
                <c:pt idx="498">
                  <c:v>0.92051429056026213</c:v>
                </c:pt>
                <c:pt idx="499">
                  <c:v>0.92038409543571631</c:v>
                </c:pt>
                <c:pt idx="500">
                  <c:v>0.92037136027604338</c:v>
                </c:pt>
                <c:pt idx="501">
                  <c:v>0.92041310417748146</c:v>
                </c:pt>
                <c:pt idx="502">
                  <c:v>0.92028151333334118</c:v>
                </c:pt>
                <c:pt idx="503">
                  <c:v>0.92017399537497757</c:v>
                </c:pt>
                <c:pt idx="504">
                  <c:v>0.92030662685099907</c:v>
                </c:pt>
                <c:pt idx="505">
                  <c:v>0.92044989750789241</c:v>
                </c:pt>
                <c:pt idx="506">
                  <c:v>0.92054684318244639</c:v>
                </c:pt>
                <c:pt idx="507">
                  <c:v>0.92041522681625787</c:v>
                </c:pt>
                <c:pt idx="508">
                  <c:v>0.92041381172301373</c:v>
                </c:pt>
                <c:pt idx="509">
                  <c:v>0.92072024716763301</c:v>
                </c:pt>
                <c:pt idx="510">
                  <c:v>0.92054684318244639</c:v>
                </c:pt>
                <c:pt idx="511">
                  <c:v>0.92044671339208894</c:v>
                </c:pt>
                <c:pt idx="512">
                  <c:v>0.92060841429971574</c:v>
                </c:pt>
                <c:pt idx="513">
                  <c:v>0.92068450114650313</c:v>
                </c:pt>
                <c:pt idx="514">
                  <c:v>0.92030202853287613</c:v>
                </c:pt>
                <c:pt idx="515">
                  <c:v>0.92064875697778092</c:v>
                </c:pt>
                <c:pt idx="516">
                  <c:v>0.92047218673019682</c:v>
                </c:pt>
                <c:pt idx="517">
                  <c:v>0.920539058719964</c:v>
                </c:pt>
                <c:pt idx="518">
                  <c:v>0.92061584566837062</c:v>
                </c:pt>
                <c:pt idx="519">
                  <c:v>0.9208119211735647</c:v>
                </c:pt>
                <c:pt idx="520">
                  <c:v>0.92060346009842908</c:v>
                </c:pt>
                <c:pt idx="521">
                  <c:v>0.92071139897008303</c:v>
                </c:pt>
                <c:pt idx="522">
                  <c:v>0.9205369356999904</c:v>
                </c:pt>
                <c:pt idx="523">
                  <c:v>0.92075528714462496</c:v>
                </c:pt>
                <c:pt idx="524">
                  <c:v>0.92085404574775609</c:v>
                </c:pt>
                <c:pt idx="525">
                  <c:v>0.92095069419665354</c:v>
                </c:pt>
                <c:pt idx="526">
                  <c:v>0.92080731948516892</c:v>
                </c:pt>
                <c:pt idx="527">
                  <c:v>0.92080590358722347</c:v>
                </c:pt>
                <c:pt idx="528">
                  <c:v>0.92090537748716295</c:v>
                </c:pt>
                <c:pt idx="529">
                  <c:v>0.92085227575589623</c:v>
                </c:pt>
                <c:pt idx="530">
                  <c:v>0.92101407177452566</c:v>
                </c:pt>
                <c:pt idx="531">
                  <c:v>0.92101265545220989</c:v>
                </c:pt>
                <c:pt idx="532">
                  <c:v>0.92088130419586767</c:v>
                </c:pt>
                <c:pt idx="533">
                  <c:v>0.92083882396616423</c:v>
                </c:pt>
                <c:pt idx="534">
                  <c:v>0.92104771028398114</c:v>
                </c:pt>
                <c:pt idx="535">
                  <c:v>0.92095104824516494</c:v>
                </c:pt>
                <c:pt idx="536">
                  <c:v>0.92111392982542672</c:v>
                </c:pt>
                <c:pt idx="537">
                  <c:v>0.92104771028398114</c:v>
                </c:pt>
                <c:pt idx="538">
                  <c:v>0.92109020337684511</c:v>
                </c:pt>
                <c:pt idx="539">
                  <c:v>0.92101513401817026</c:v>
                </c:pt>
                <c:pt idx="540">
                  <c:v>0.92114686490465891</c:v>
                </c:pt>
                <c:pt idx="541">
                  <c:v>0.92135549024659802</c:v>
                </c:pt>
                <c:pt idx="542">
                  <c:v>0.92122549048087532</c:v>
                </c:pt>
                <c:pt idx="543">
                  <c:v>0.92138843685525096</c:v>
                </c:pt>
                <c:pt idx="544">
                  <c:v>0.9211277411188965</c:v>
                </c:pt>
                <c:pt idx="545">
                  <c:v>0.92122655305000622</c:v>
                </c:pt>
                <c:pt idx="546">
                  <c:v>0.92098999469053067</c:v>
                </c:pt>
                <c:pt idx="547">
                  <c:v>0.92137001490175707</c:v>
                </c:pt>
                <c:pt idx="548">
                  <c:v>0.92139304242044373</c:v>
                </c:pt>
                <c:pt idx="549">
                  <c:v>0.92143555678090805</c:v>
                </c:pt>
                <c:pt idx="550">
                  <c:v>0.92153512148687344</c:v>
                </c:pt>
                <c:pt idx="551">
                  <c:v>0.92159926151718663</c:v>
                </c:pt>
                <c:pt idx="552">
                  <c:v>0.92172897724536251</c:v>
                </c:pt>
                <c:pt idx="553">
                  <c:v>0.92169636881315609</c:v>
                </c:pt>
                <c:pt idx="554">
                  <c:v>0.92150039622205848</c:v>
                </c:pt>
                <c:pt idx="555">
                  <c:v>0.92156630484575031</c:v>
                </c:pt>
                <c:pt idx="556">
                  <c:v>0.92152484546124669</c:v>
                </c:pt>
                <c:pt idx="557">
                  <c:v>0.92153193235910458</c:v>
                </c:pt>
                <c:pt idx="558">
                  <c:v>0.92132431640894286</c:v>
                </c:pt>
                <c:pt idx="559">
                  <c:v>0.92142209361679994</c:v>
                </c:pt>
                <c:pt idx="560">
                  <c:v>0.92138985394896022</c:v>
                </c:pt>
                <c:pt idx="561">
                  <c:v>0.92173642069031614</c:v>
                </c:pt>
                <c:pt idx="562">
                  <c:v>0.92162654941412558</c:v>
                </c:pt>
                <c:pt idx="563">
                  <c:v>0.92155886323443137</c:v>
                </c:pt>
                <c:pt idx="564">
                  <c:v>0.92152590849128779</c:v>
                </c:pt>
                <c:pt idx="565">
                  <c:v>0.92139764801636503</c:v>
                </c:pt>
                <c:pt idx="566">
                  <c:v>0.92148693179338848</c:v>
                </c:pt>
                <c:pt idx="567">
                  <c:v>0.92146815289720674</c:v>
                </c:pt>
                <c:pt idx="568">
                  <c:v>0.92155213041711415</c:v>
                </c:pt>
                <c:pt idx="569">
                  <c:v>0.92173712959401966</c:v>
                </c:pt>
                <c:pt idx="570">
                  <c:v>0.92146354683087361</c:v>
                </c:pt>
                <c:pt idx="571">
                  <c:v>0.92159359144016495</c:v>
                </c:pt>
                <c:pt idx="572">
                  <c:v>0.92183177477251821</c:v>
                </c:pt>
                <c:pt idx="573">
                  <c:v>0.92192891477229422</c:v>
                </c:pt>
                <c:pt idx="574">
                  <c:v>0.92155602835597872</c:v>
                </c:pt>
                <c:pt idx="575">
                  <c:v>0.92165419279892991</c:v>
                </c:pt>
                <c:pt idx="576">
                  <c:v>0.92152165638094508</c:v>
                </c:pt>
                <c:pt idx="577">
                  <c:v>0.92185942637408003</c:v>
                </c:pt>
                <c:pt idx="578">
                  <c:v>0.92179384424832522</c:v>
                </c:pt>
                <c:pt idx="579">
                  <c:v>0.92137816301285769</c:v>
                </c:pt>
                <c:pt idx="580">
                  <c:v>0.92171905277689903</c:v>
                </c:pt>
                <c:pt idx="581">
                  <c:v>0.92148161695962261</c:v>
                </c:pt>
                <c:pt idx="582">
                  <c:v>0.92165915454924852</c:v>
                </c:pt>
                <c:pt idx="583">
                  <c:v>0.92186403508197878</c:v>
                </c:pt>
                <c:pt idx="584">
                  <c:v>0.92169920426787177</c:v>
                </c:pt>
                <c:pt idx="585">
                  <c:v>0.92179703458600348</c:v>
                </c:pt>
                <c:pt idx="586">
                  <c:v>0.92206755792310435</c:v>
                </c:pt>
                <c:pt idx="587">
                  <c:v>0.92202181324485488</c:v>
                </c:pt>
                <c:pt idx="588">
                  <c:v>0.92223992554687628</c:v>
                </c:pt>
                <c:pt idx="589">
                  <c:v>0.92216366707564768</c:v>
                </c:pt>
                <c:pt idx="590">
                  <c:v>0.9220342242922146</c:v>
                </c:pt>
                <c:pt idx="591">
                  <c:v>0.92175095336170687</c:v>
                </c:pt>
                <c:pt idx="592">
                  <c:v>0.921903742146991</c:v>
                </c:pt>
                <c:pt idx="593">
                  <c:v>0.921903742146991</c:v>
                </c:pt>
                <c:pt idx="594">
                  <c:v>0.92189168797522592</c:v>
                </c:pt>
                <c:pt idx="595">
                  <c:v>0.92185765380230811</c:v>
                </c:pt>
                <c:pt idx="596">
                  <c:v>0.92226262736873021</c:v>
                </c:pt>
                <c:pt idx="597">
                  <c:v>0.92216189372297575</c:v>
                </c:pt>
                <c:pt idx="598">
                  <c:v>0.92243610810152854</c:v>
                </c:pt>
                <c:pt idx="599">
                  <c:v>0.92240417586187751</c:v>
                </c:pt>
                <c:pt idx="600">
                  <c:v>0.92264654297533111</c:v>
                </c:pt>
                <c:pt idx="601">
                  <c:v>0.92244072065810467</c:v>
                </c:pt>
                <c:pt idx="602">
                  <c:v>0.92257272378476141</c:v>
                </c:pt>
                <c:pt idx="603">
                  <c:v>0.92244533324546718</c:v>
                </c:pt>
                <c:pt idx="604">
                  <c:v>0.92218459298094102</c:v>
                </c:pt>
                <c:pt idx="605">
                  <c:v>0.92227007656655868</c:v>
                </c:pt>
                <c:pt idx="606">
                  <c:v>0.92275196192858033</c:v>
                </c:pt>
                <c:pt idx="607">
                  <c:v>0.92275231690170789</c:v>
                </c:pt>
                <c:pt idx="608">
                  <c:v>0.92285278162200923</c:v>
                </c:pt>
                <c:pt idx="609">
                  <c:v>0.92261424610937637</c:v>
                </c:pt>
                <c:pt idx="610">
                  <c:v>0.92272391962748679</c:v>
                </c:pt>
                <c:pt idx="611">
                  <c:v>0.92282118513625189</c:v>
                </c:pt>
                <c:pt idx="612">
                  <c:v>0.92265612585223289</c:v>
                </c:pt>
                <c:pt idx="613">
                  <c:v>0.92276793589976525</c:v>
                </c:pt>
                <c:pt idx="614">
                  <c:v>0.92272462954512591</c:v>
                </c:pt>
                <c:pt idx="615">
                  <c:v>0.9227604813339455</c:v>
                </c:pt>
                <c:pt idx="616">
                  <c:v>0.92258620939445846</c:v>
                </c:pt>
                <c:pt idx="617">
                  <c:v>0.92245278441316503</c:v>
                </c:pt>
                <c:pt idx="618">
                  <c:v>0.9226926839731302</c:v>
                </c:pt>
                <c:pt idx="619">
                  <c:v>0.92255036664312928</c:v>
                </c:pt>
                <c:pt idx="620">
                  <c:v>0.92279172005188215</c:v>
                </c:pt>
                <c:pt idx="621">
                  <c:v>0.92275870644916991</c:v>
                </c:pt>
                <c:pt idx="622">
                  <c:v>0.92264760773287058</c:v>
                </c:pt>
                <c:pt idx="623">
                  <c:v>0.92275622161813919</c:v>
                </c:pt>
                <c:pt idx="624">
                  <c:v>0.92275551166805658</c:v>
                </c:pt>
                <c:pt idx="625">
                  <c:v>0.92280023994721772</c:v>
                </c:pt>
                <c:pt idx="626">
                  <c:v>0.92282047511945342</c:v>
                </c:pt>
                <c:pt idx="627">
                  <c:v>0.92309388549683058</c:v>
                </c:pt>
                <c:pt idx="628">
                  <c:v>0.92262205400459052</c:v>
                </c:pt>
                <c:pt idx="629">
                  <c:v>0.92272037005022933</c:v>
                </c:pt>
                <c:pt idx="630">
                  <c:v>0.92268913455625834</c:v>
                </c:pt>
                <c:pt idx="631">
                  <c:v>0.92265967509961444</c:v>
                </c:pt>
                <c:pt idx="632">
                  <c:v>0.92248578340725884</c:v>
                </c:pt>
                <c:pt idx="633">
                  <c:v>0.92258266052429094</c:v>
                </c:pt>
                <c:pt idx="634">
                  <c:v>0.9226568357002517</c:v>
                </c:pt>
                <c:pt idx="635">
                  <c:v>0.92272214483657922</c:v>
                </c:pt>
                <c:pt idx="636">
                  <c:v>0.92293124655642</c:v>
                </c:pt>
                <c:pt idx="637">
                  <c:v>0.9228992914359595</c:v>
                </c:pt>
                <c:pt idx="638">
                  <c:v>0.92302783100848695</c:v>
                </c:pt>
                <c:pt idx="639">
                  <c:v>0.9226103421948445</c:v>
                </c:pt>
                <c:pt idx="640">
                  <c:v>0.92295894218878594</c:v>
                </c:pt>
                <c:pt idx="641">
                  <c:v>0.92265435123537598</c:v>
                </c:pt>
                <c:pt idx="642">
                  <c:v>0.92252481650964091</c:v>
                </c:pt>
                <c:pt idx="643">
                  <c:v>0.92255852869038535</c:v>
                </c:pt>
                <c:pt idx="644">
                  <c:v>0.92224985750215505</c:v>
                </c:pt>
                <c:pt idx="645">
                  <c:v>0.9226870049148842</c:v>
                </c:pt>
                <c:pt idx="646">
                  <c:v>0.92265186677943045</c:v>
                </c:pt>
                <c:pt idx="647">
                  <c:v>0.92255178612268518</c:v>
                </c:pt>
                <c:pt idx="648">
                  <c:v>0.92278107033036538</c:v>
                </c:pt>
                <c:pt idx="649">
                  <c:v>0.9226802610938154</c:v>
                </c:pt>
                <c:pt idx="650">
                  <c:v>0.92267919628597617</c:v>
                </c:pt>
                <c:pt idx="651">
                  <c:v>0.92264476838307596</c:v>
                </c:pt>
                <c:pt idx="652">
                  <c:v>0.92263234636485869</c:v>
                </c:pt>
                <c:pt idx="653">
                  <c:v>0.92270759172301231</c:v>
                </c:pt>
                <c:pt idx="654">
                  <c:v>0.92254149496195803</c:v>
                </c:pt>
                <c:pt idx="655">
                  <c:v>0.92267209760896796</c:v>
                </c:pt>
                <c:pt idx="656">
                  <c:v>0.92262702271110275</c:v>
                </c:pt>
                <c:pt idx="657">
                  <c:v>0.92287763380511001</c:v>
                </c:pt>
                <c:pt idx="658">
                  <c:v>0.92297669638276336</c:v>
                </c:pt>
                <c:pt idx="659">
                  <c:v>0.92305517538080328</c:v>
                </c:pt>
                <c:pt idx="660">
                  <c:v>0.92301114081913271</c:v>
                </c:pt>
                <c:pt idx="661">
                  <c:v>0.92304345623169692</c:v>
                </c:pt>
                <c:pt idx="662">
                  <c:v>0.92297811673797447</c:v>
                </c:pt>
                <c:pt idx="663">
                  <c:v>0.9231855199109904</c:v>
                </c:pt>
                <c:pt idx="664">
                  <c:v>0.92310773643167321</c:v>
                </c:pt>
                <c:pt idx="665">
                  <c:v>0.92307399746014773</c:v>
                </c:pt>
                <c:pt idx="666">
                  <c:v>0.92328285037473212</c:v>
                </c:pt>
                <c:pt idx="667">
                  <c:v>0.92304949334431297</c:v>
                </c:pt>
                <c:pt idx="668">
                  <c:v>0.92321358093880579</c:v>
                </c:pt>
                <c:pt idx="669">
                  <c:v>0.92314715984156726</c:v>
                </c:pt>
                <c:pt idx="670">
                  <c:v>0.92321322572880737</c:v>
                </c:pt>
                <c:pt idx="671">
                  <c:v>0.92337664158843757</c:v>
                </c:pt>
                <c:pt idx="672">
                  <c:v>0.92321180489063914</c:v>
                </c:pt>
                <c:pt idx="673">
                  <c:v>0.92313437362455453</c:v>
                </c:pt>
                <c:pt idx="674">
                  <c:v>0.92307044608521172</c:v>
                </c:pt>
                <c:pt idx="675">
                  <c:v>0.92300226322296119</c:v>
                </c:pt>
                <c:pt idx="676">
                  <c:v>0.92348359329958374</c:v>
                </c:pt>
                <c:pt idx="677">
                  <c:v>0.92327432453132963</c:v>
                </c:pt>
                <c:pt idx="678">
                  <c:v>0.92327396929013517</c:v>
                </c:pt>
                <c:pt idx="679">
                  <c:v>0.92319511026079282</c:v>
                </c:pt>
                <c:pt idx="680">
                  <c:v>0.9234373995021965</c:v>
                </c:pt>
                <c:pt idx="681">
                  <c:v>0.92327148260688197</c:v>
                </c:pt>
                <c:pt idx="682">
                  <c:v>0.92319511026079282</c:v>
                </c:pt>
                <c:pt idx="683">
                  <c:v>0.92330381018648822</c:v>
                </c:pt>
                <c:pt idx="684">
                  <c:v>0.92323844609201033</c:v>
                </c:pt>
                <c:pt idx="685">
                  <c:v>0.92340044668494181</c:v>
                </c:pt>
                <c:pt idx="686">
                  <c:v>0.92333578400405802</c:v>
                </c:pt>
                <c:pt idx="687">
                  <c:v>0.92367586369428234</c:v>
                </c:pt>
                <c:pt idx="688">
                  <c:v>0.92361046444055772</c:v>
                </c:pt>
                <c:pt idx="689">
                  <c:v>0.9235454267478741</c:v>
                </c:pt>
                <c:pt idx="690">
                  <c:v>0.92391974366160545</c:v>
                </c:pt>
                <c:pt idx="691">
                  <c:v>0.92361153068317248</c:v>
                </c:pt>
                <c:pt idx="692">
                  <c:v>0.92372136247296854</c:v>
                </c:pt>
                <c:pt idx="693">
                  <c:v>0.9234128825088509</c:v>
                </c:pt>
                <c:pt idx="694">
                  <c:v>0.92374162461055576</c:v>
                </c:pt>
                <c:pt idx="695">
                  <c:v>0.92364245243371013</c:v>
                </c:pt>
                <c:pt idx="696">
                  <c:v>0.92336562756724294</c:v>
                </c:pt>
                <c:pt idx="697">
                  <c:v>0.9237174523041809</c:v>
                </c:pt>
                <c:pt idx="698">
                  <c:v>0.923748378788254</c:v>
                </c:pt>
                <c:pt idx="699">
                  <c:v>0.92388134286456192</c:v>
                </c:pt>
                <c:pt idx="700">
                  <c:v>0.92402393433266861</c:v>
                </c:pt>
                <c:pt idx="701">
                  <c:v>0.92391476566032149</c:v>
                </c:pt>
                <c:pt idx="702">
                  <c:v>0.92399157309372737</c:v>
                </c:pt>
                <c:pt idx="703">
                  <c:v>0.92388169841772616</c:v>
                </c:pt>
                <c:pt idx="704">
                  <c:v>0.9241978574495251</c:v>
                </c:pt>
                <c:pt idx="705">
                  <c:v>0.92402393433266861</c:v>
                </c:pt>
                <c:pt idx="706">
                  <c:v>0.92436257339611372</c:v>
                </c:pt>
                <c:pt idx="707">
                  <c:v>0.92439637524943385</c:v>
                </c:pt>
                <c:pt idx="708">
                  <c:v>0.92422240226602104</c:v>
                </c:pt>
                <c:pt idx="709">
                  <c:v>0.92423520860264596</c:v>
                </c:pt>
                <c:pt idx="710">
                  <c:v>0.92428750360216327</c:v>
                </c:pt>
                <c:pt idx="711">
                  <c:v>0.92425441855169632</c:v>
                </c:pt>
                <c:pt idx="712">
                  <c:v>0.92442946708296003</c:v>
                </c:pt>
                <c:pt idx="713">
                  <c:v>0.92407728033642389</c:v>
                </c:pt>
                <c:pt idx="714">
                  <c:v>0.9241647766821991</c:v>
                </c:pt>
                <c:pt idx="715">
                  <c:v>0.92419714601854464</c:v>
                </c:pt>
                <c:pt idx="716">
                  <c:v>0.92411960442374708</c:v>
                </c:pt>
                <c:pt idx="717">
                  <c:v>0.92429497463879418</c:v>
                </c:pt>
                <c:pt idx="718">
                  <c:v>0.92439246126617025</c:v>
                </c:pt>
                <c:pt idx="719">
                  <c:v>0.92405167374159647</c:v>
                </c:pt>
                <c:pt idx="720">
                  <c:v>0.92421599918652897</c:v>
                </c:pt>
                <c:pt idx="721">
                  <c:v>0.9242917727560821</c:v>
                </c:pt>
                <c:pt idx="722">
                  <c:v>0.92419252173498578</c:v>
                </c:pt>
                <c:pt idx="723">
                  <c:v>0.92453337860080775</c:v>
                </c:pt>
                <c:pt idx="724">
                  <c:v>0.92445437595766433</c:v>
                </c:pt>
                <c:pt idx="725">
                  <c:v>0.92421350911605094</c:v>
                </c:pt>
                <c:pt idx="726">
                  <c:v>0.92461915293353214</c:v>
                </c:pt>
                <c:pt idx="727">
                  <c:v>0.92463196660877045</c:v>
                </c:pt>
                <c:pt idx="728">
                  <c:v>0.92476367645347102</c:v>
                </c:pt>
                <c:pt idx="729">
                  <c:v>0.92463196660877045</c:v>
                </c:pt>
                <c:pt idx="730">
                  <c:v>0.92466435778914979</c:v>
                </c:pt>
                <c:pt idx="731">
                  <c:v>0.92456576517127642</c:v>
                </c:pt>
                <c:pt idx="732">
                  <c:v>0.92458676386682326</c:v>
                </c:pt>
                <c:pt idx="733">
                  <c:v>0.92469746242852924</c:v>
                </c:pt>
                <c:pt idx="734">
                  <c:v>0.92503999250427316</c:v>
                </c:pt>
                <c:pt idx="735">
                  <c:v>0.92468963108066149</c:v>
                </c:pt>
                <c:pt idx="736">
                  <c:v>0.92487689573698417</c:v>
                </c:pt>
                <c:pt idx="737">
                  <c:v>0.92490894228966991</c:v>
                </c:pt>
                <c:pt idx="738">
                  <c:v>0.92480960280044289</c:v>
                </c:pt>
                <c:pt idx="739">
                  <c:v>0.92483060888849933</c:v>
                </c:pt>
                <c:pt idx="740">
                  <c:v>0.92493992203282194</c:v>
                </c:pt>
                <c:pt idx="741">
                  <c:v>0.92511478770171807</c:v>
                </c:pt>
                <c:pt idx="742">
                  <c:v>0.92503571873679447</c:v>
                </c:pt>
                <c:pt idx="743">
                  <c:v>0.92475976039420704</c:v>
                </c:pt>
                <c:pt idx="744">
                  <c:v>0.92466044229126554</c:v>
                </c:pt>
                <c:pt idx="745">
                  <c:v>0.92451700794358316</c:v>
                </c:pt>
                <c:pt idx="746">
                  <c:v>0.92485766851678064</c:v>
                </c:pt>
                <c:pt idx="747">
                  <c:v>0.92469212286356162</c:v>
                </c:pt>
                <c:pt idx="748">
                  <c:v>0.92485624429947144</c:v>
                </c:pt>
                <c:pt idx="749">
                  <c:v>0.92472416087070952</c:v>
                </c:pt>
                <c:pt idx="750">
                  <c:v>0.92482313207229339</c:v>
                </c:pt>
                <c:pt idx="751">
                  <c:v>0.92503037656450915</c:v>
                </c:pt>
                <c:pt idx="752">
                  <c:v>0.92486514570568279</c:v>
                </c:pt>
                <c:pt idx="753">
                  <c:v>0.92516144974672199</c:v>
                </c:pt>
                <c:pt idx="754">
                  <c:v>0.92489790386529813</c:v>
                </c:pt>
                <c:pt idx="755">
                  <c:v>0.92475335234497436</c:v>
                </c:pt>
                <c:pt idx="756">
                  <c:v>0.92499547538563043</c:v>
                </c:pt>
                <c:pt idx="757">
                  <c:v>0.92475477635079306</c:v>
                </c:pt>
                <c:pt idx="758">
                  <c:v>0.92519350946083245</c:v>
                </c:pt>
                <c:pt idx="759">
                  <c:v>0.92499405088505282</c:v>
                </c:pt>
                <c:pt idx="760">
                  <c:v>0.92495060502402626</c:v>
                </c:pt>
                <c:pt idx="761">
                  <c:v>0.9252031276642344</c:v>
                </c:pt>
                <c:pt idx="762">
                  <c:v>0.92499476313497586</c:v>
                </c:pt>
                <c:pt idx="763">
                  <c:v>0.92503821176462087</c:v>
                </c:pt>
                <c:pt idx="764">
                  <c:v>0.92526903375938252</c:v>
                </c:pt>
                <c:pt idx="765">
                  <c:v>0.92536772649400612</c:v>
                </c:pt>
                <c:pt idx="766">
                  <c:v>0.92523625805311915</c:v>
                </c:pt>
                <c:pt idx="767">
                  <c:v>0.92523518930618032</c:v>
                </c:pt>
                <c:pt idx="768">
                  <c:v>0.92533387722214988</c:v>
                </c:pt>
                <c:pt idx="769">
                  <c:v>0.92547748076276715</c:v>
                </c:pt>
                <c:pt idx="770">
                  <c:v>0.92551062426578146</c:v>
                </c:pt>
                <c:pt idx="771">
                  <c:v>0.92557655960071472</c:v>
                </c:pt>
                <c:pt idx="772">
                  <c:v>0.9253997957498461</c:v>
                </c:pt>
                <c:pt idx="773">
                  <c:v>0.92560970784003738</c:v>
                </c:pt>
                <c:pt idx="774">
                  <c:v>0.92551026787560275</c:v>
                </c:pt>
                <c:pt idx="775">
                  <c:v>0.92560863851726083</c:v>
                </c:pt>
                <c:pt idx="776">
                  <c:v>0.92574124711737915</c:v>
                </c:pt>
                <c:pt idx="777">
                  <c:v>0.92530964928454784</c:v>
                </c:pt>
                <c:pt idx="778">
                  <c:v>0.9254083478019447</c:v>
                </c:pt>
                <c:pt idx="779">
                  <c:v>0.92585034739521521</c:v>
                </c:pt>
                <c:pt idx="780">
                  <c:v>0.92595161921867797</c:v>
                </c:pt>
                <c:pt idx="781">
                  <c:v>0.92598478538867501</c:v>
                </c:pt>
                <c:pt idx="782">
                  <c:v>0.92581897039389094</c:v>
                </c:pt>
                <c:pt idx="783">
                  <c:v>0.9259519758357283</c:v>
                </c:pt>
                <c:pt idx="784">
                  <c:v>0.92588350872341607</c:v>
                </c:pt>
                <c:pt idx="785">
                  <c:v>0.9260261561672628</c:v>
                </c:pt>
                <c:pt idx="786">
                  <c:v>0.92584963426578548</c:v>
                </c:pt>
                <c:pt idx="787">
                  <c:v>0.9256838515732051</c:v>
                </c:pt>
                <c:pt idx="788">
                  <c:v>0.92598121905775221</c:v>
                </c:pt>
                <c:pt idx="789">
                  <c:v>0.92563929309075954</c:v>
                </c:pt>
                <c:pt idx="790">
                  <c:v>0.92601367334486218</c:v>
                </c:pt>
                <c:pt idx="791">
                  <c:v>0.92574837733033266</c:v>
                </c:pt>
                <c:pt idx="792">
                  <c:v>0.92567101843671917</c:v>
                </c:pt>
                <c:pt idx="793">
                  <c:v>0.92581362218298269</c:v>
                </c:pt>
                <c:pt idx="794">
                  <c:v>0.9259459133708019</c:v>
                </c:pt>
                <c:pt idx="795">
                  <c:v>0.92587994291313047</c:v>
                </c:pt>
                <c:pt idx="796">
                  <c:v>0.9261217463665552</c:v>
                </c:pt>
                <c:pt idx="797">
                  <c:v>0.92612067625411931</c:v>
                </c:pt>
                <c:pt idx="798">
                  <c:v>0.92576941188564288</c:v>
                </c:pt>
                <c:pt idx="799">
                  <c:v>0.92595589863538375</c:v>
                </c:pt>
                <c:pt idx="800">
                  <c:v>0.92632224321490475</c:v>
                </c:pt>
                <c:pt idx="801">
                  <c:v>0.92653243465907464</c:v>
                </c:pt>
                <c:pt idx="802">
                  <c:v>0.92599334465769356</c:v>
                </c:pt>
                <c:pt idx="803">
                  <c:v>0.92612709695349171</c:v>
                </c:pt>
                <c:pt idx="804">
                  <c:v>0.92623697146121098</c:v>
                </c:pt>
                <c:pt idx="805">
                  <c:v>0.92615955806539685</c:v>
                </c:pt>
                <c:pt idx="806">
                  <c:v>0.92623768498889814</c:v>
                </c:pt>
                <c:pt idx="807">
                  <c:v>0.92636970023521537</c:v>
                </c:pt>
                <c:pt idx="808">
                  <c:v>0.9267144854720627</c:v>
                </c:pt>
                <c:pt idx="809">
                  <c:v>0.92639396522872319</c:v>
                </c:pt>
                <c:pt idx="810">
                  <c:v>0.92660417839709952</c:v>
                </c:pt>
                <c:pt idx="811">
                  <c:v>0.92657133954701965</c:v>
                </c:pt>
                <c:pt idx="812">
                  <c:v>0.9262291227050784</c:v>
                </c:pt>
                <c:pt idx="813">
                  <c:v>0.92660417839709952</c:v>
                </c:pt>
                <c:pt idx="814">
                  <c:v>0.92668128441159114</c:v>
                </c:pt>
                <c:pt idx="815">
                  <c:v>0.92643678787512962</c:v>
                </c:pt>
                <c:pt idx="816">
                  <c:v>0.9264689065939018</c:v>
                </c:pt>
                <c:pt idx="817">
                  <c:v>0.92657954911390139</c:v>
                </c:pt>
                <c:pt idx="818">
                  <c:v>0.92637112756429074</c:v>
                </c:pt>
                <c:pt idx="819">
                  <c:v>0.9262294794647945</c:v>
                </c:pt>
                <c:pt idx="820">
                  <c:v>0.92637469589982102</c:v>
                </c:pt>
                <c:pt idx="821">
                  <c:v>0.92647247543218103</c:v>
                </c:pt>
                <c:pt idx="822">
                  <c:v>0.92647176166305711</c:v>
                </c:pt>
                <c:pt idx="823">
                  <c:v>0.92624303646993644</c:v>
                </c:pt>
                <c:pt idx="824">
                  <c:v>0.92692872403298165</c:v>
                </c:pt>
                <c:pt idx="825">
                  <c:v>0.92713909919466908</c:v>
                </c:pt>
                <c:pt idx="826">
                  <c:v>0.92702908182339461</c:v>
                </c:pt>
                <c:pt idx="827">
                  <c:v>0.9268994408631468</c:v>
                </c:pt>
                <c:pt idx="828">
                  <c:v>0.92680124412484854</c:v>
                </c:pt>
                <c:pt idx="829">
                  <c:v>0.92689158461303778</c:v>
                </c:pt>
                <c:pt idx="830">
                  <c:v>0.9269247957311666</c:v>
                </c:pt>
                <c:pt idx="831">
                  <c:v>0.92675697086515307</c:v>
                </c:pt>
                <c:pt idx="832">
                  <c:v>0.92675911305465952</c:v>
                </c:pt>
                <c:pt idx="833">
                  <c:v>0.92679303193600304</c:v>
                </c:pt>
                <c:pt idx="834">
                  <c:v>0.92671948361866641</c:v>
                </c:pt>
                <c:pt idx="835">
                  <c:v>0.92676518262748853</c:v>
                </c:pt>
                <c:pt idx="836">
                  <c:v>0.92676411152254534</c:v>
                </c:pt>
                <c:pt idx="837">
                  <c:v>0.92703943985870441</c:v>
                </c:pt>
                <c:pt idx="838">
                  <c:v>0.92673197914259897</c:v>
                </c:pt>
                <c:pt idx="839">
                  <c:v>0.92694229470114087</c:v>
                </c:pt>
                <c:pt idx="840">
                  <c:v>0.92704194009726881</c:v>
                </c:pt>
                <c:pt idx="841">
                  <c:v>0.92689765534395352</c:v>
                </c:pt>
                <c:pt idx="842">
                  <c:v>0.92696300833752932</c:v>
                </c:pt>
                <c:pt idx="843">
                  <c:v>0.92686480261019366</c:v>
                </c:pt>
                <c:pt idx="844">
                  <c:v>0.92663416305176138</c:v>
                </c:pt>
                <c:pt idx="845">
                  <c:v>0.92669092326558133</c:v>
                </c:pt>
                <c:pt idx="846">
                  <c:v>0.92676589669836829</c:v>
                </c:pt>
                <c:pt idx="847">
                  <c:v>0.926733764235805</c:v>
                </c:pt>
                <c:pt idx="848">
                  <c:v>0.92717482286817265</c:v>
                </c:pt>
                <c:pt idx="849">
                  <c:v>0.92721162017272984</c:v>
                </c:pt>
                <c:pt idx="850">
                  <c:v>0.92721340649926021</c:v>
                </c:pt>
                <c:pt idx="851">
                  <c:v>0.92725020584781315</c:v>
                </c:pt>
                <c:pt idx="852">
                  <c:v>0.92708658872996974</c:v>
                </c:pt>
                <c:pt idx="853">
                  <c:v>0.92711838030585925</c:v>
                </c:pt>
                <c:pt idx="854">
                  <c:v>0.92680731406598771</c:v>
                </c:pt>
                <c:pt idx="855">
                  <c:v>0.92716089041696093</c:v>
                </c:pt>
                <c:pt idx="856">
                  <c:v>0.92705158395890175</c:v>
                </c:pt>
                <c:pt idx="857">
                  <c:v>0.92687622947173276</c:v>
                </c:pt>
                <c:pt idx="858">
                  <c:v>0.92698800837667739</c:v>
                </c:pt>
                <c:pt idx="859">
                  <c:v>0.92705194114153466</c:v>
                </c:pt>
                <c:pt idx="860">
                  <c:v>0.92701836677701543</c:v>
                </c:pt>
                <c:pt idx="861">
                  <c:v>0.92708265953511193</c:v>
                </c:pt>
                <c:pt idx="862">
                  <c:v>0.92666450598498329</c:v>
                </c:pt>
                <c:pt idx="863">
                  <c:v>0.92657812135616513</c:v>
                </c:pt>
                <c:pt idx="864">
                  <c:v>0.92688837071815611</c:v>
                </c:pt>
                <c:pt idx="865">
                  <c:v>0.92715124503751778</c:v>
                </c:pt>
                <c:pt idx="866">
                  <c:v>0.9267419757236689</c:v>
                </c:pt>
                <c:pt idx="867">
                  <c:v>0.92698300829684976</c:v>
                </c:pt>
                <c:pt idx="868">
                  <c:v>0.92694015194643231</c:v>
                </c:pt>
                <c:pt idx="869">
                  <c:v>0.92661167443934755</c:v>
                </c:pt>
                <c:pt idx="870">
                  <c:v>0.92678053531325177</c:v>
                </c:pt>
                <c:pt idx="871">
                  <c:v>0.92699229418803974</c:v>
                </c:pt>
                <c:pt idx="872">
                  <c:v>0.92702372427954027</c:v>
                </c:pt>
                <c:pt idx="873">
                  <c:v>0.92698836552661412</c:v>
                </c:pt>
                <c:pt idx="874">
                  <c:v>0.92698836552661412</c:v>
                </c:pt>
                <c:pt idx="875">
                  <c:v>0.92687980040452667</c:v>
                </c:pt>
                <c:pt idx="876">
                  <c:v>0.92746711151319594</c:v>
                </c:pt>
                <c:pt idx="877">
                  <c:v>0.92715731803858714</c:v>
                </c:pt>
                <c:pt idx="878">
                  <c:v>0.92705801327438686</c:v>
                </c:pt>
                <c:pt idx="879">
                  <c:v>0.92750928555121004</c:v>
                </c:pt>
                <c:pt idx="880">
                  <c:v>0.92709016074458317</c:v>
                </c:pt>
                <c:pt idx="881">
                  <c:v>0.92715803251279227</c:v>
                </c:pt>
                <c:pt idx="882">
                  <c:v>0.9272559224264072</c:v>
                </c:pt>
                <c:pt idx="883">
                  <c:v>0.9270876603324244</c:v>
                </c:pt>
                <c:pt idx="884">
                  <c:v>0.92718554032849987</c:v>
                </c:pt>
                <c:pt idx="885">
                  <c:v>0.92719768698344329</c:v>
                </c:pt>
                <c:pt idx="886">
                  <c:v>0.92715553185629029</c:v>
                </c:pt>
                <c:pt idx="887">
                  <c:v>0.92699157988430902</c:v>
                </c:pt>
                <c:pt idx="888">
                  <c:v>0.92686123175452606</c:v>
                </c:pt>
                <c:pt idx="889">
                  <c:v>0.92674733109416374</c:v>
                </c:pt>
                <c:pt idx="890">
                  <c:v>0.92691193962605078</c:v>
                </c:pt>
                <c:pt idx="891">
                  <c:v>0.92712016639262074</c:v>
                </c:pt>
                <c:pt idx="892">
                  <c:v>0.9270547986092047</c:v>
                </c:pt>
                <c:pt idx="893">
                  <c:v>0.92691408229370831</c:v>
                </c:pt>
                <c:pt idx="894">
                  <c:v>0.92685087637693131</c:v>
                </c:pt>
                <c:pt idx="895">
                  <c:v>0.92671984063051538</c:v>
                </c:pt>
                <c:pt idx="896">
                  <c:v>0.92678303461980893</c:v>
                </c:pt>
                <c:pt idx="897">
                  <c:v>0.92678232053130349</c:v>
                </c:pt>
                <c:pt idx="898">
                  <c:v>0.9269787225427929</c:v>
                </c:pt>
                <c:pt idx="899">
                  <c:v>0.92688015749881636</c:v>
                </c:pt>
                <c:pt idx="900">
                  <c:v>0.92684837682616605</c:v>
                </c:pt>
                <c:pt idx="901">
                  <c:v>0.9267401906093502</c:v>
                </c:pt>
                <c:pt idx="902">
                  <c:v>0.92699157988430902</c:v>
                </c:pt>
                <c:pt idx="903">
                  <c:v>0.92718875559884339</c:v>
                </c:pt>
                <c:pt idx="904">
                  <c:v>0.92678017827019221</c:v>
                </c:pt>
                <c:pt idx="905">
                  <c:v>0.92681266994047196</c:v>
                </c:pt>
                <c:pt idx="906">
                  <c:v>0.92702408144784532</c:v>
                </c:pt>
                <c:pt idx="907">
                  <c:v>0.9270876603324244</c:v>
                </c:pt>
                <c:pt idx="908">
                  <c:v>0.9273288129272399</c:v>
                </c:pt>
                <c:pt idx="909">
                  <c:v>0.92715338844359696</c:v>
                </c:pt>
                <c:pt idx="910">
                  <c:v>0.92725556513886698</c:v>
                </c:pt>
                <c:pt idx="911">
                  <c:v>0.92743494659469905</c:v>
                </c:pt>
                <c:pt idx="912">
                  <c:v>0.92716160489484012</c:v>
                </c:pt>
                <c:pt idx="913">
                  <c:v>0.92709766203506849</c:v>
                </c:pt>
                <c:pt idx="914">
                  <c:v>0.92696372261187299</c:v>
                </c:pt>
                <c:pt idx="915">
                  <c:v>0.92713838473993915</c:v>
                </c:pt>
                <c:pt idx="916">
                  <c:v>0.92720483217380711</c:v>
                </c:pt>
                <c:pt idx="917">
                  <c:v>0.92736919183941613</c:v>
                </c:pt>
                <c:pt idx="918">
                  <c:v>0.92715731803858714</c:v>
                </c:pt>
                <c:pt idx="919">
                  <c:v>0.92697836539781553</c:v>
                </c:pt>
                <c:pt idx="920">
                  <c:v>0.92716517729526204</c:v>
                </c:pt>
                <c:pt idx="921">
                  <c:v>0.92681231288088761</c:v>
                </c:pt>
                <c:pt idx="922">
                  <c:v>0.92694658023039345</c:v>
                </c:pt>
                <c:pt idx="923">
                  <c:v>0.92715731803858714</c:v>
                </c:pt>
                <c:pt idx="924">
                  <c:v>0.92726485467463804</c:v>
                </c:pt>
                <c:pt idx="925">
                  <c:v>0.92705336987389964</c:v>
                </c:pt>
                <c:pt idx="926">
                  <c:v>0.92705194114153466</c:v>
                </c:pt>
                <c:pt idx="927">
                  <c:v>0.92688765652131322</c:v>
                </c:pt>
                <c:pt idx="928">
                  <c:v>0.92677803601569142</c:v>
                </c:pt>
                <c:pt idx="929">
                  <c:v>0.92698800837667739</c:v>
                </c:pt>
                <c:pt idx="930">
                  <c:v>0.92711909474001286</c:v>
                </c:pt>
                <c:pt idx="931">
                  <c:v>0.92690801141918289</c:v>
                </c:pt>
                <c:pt idx="932">
                  <c:v>0.92716017593981692</c:v>
                </c:pt>
                <c:pt idx="933">
                  <c:v>0.92684123530212981</c:v>
                </c:pt>
                <c:pt idx="934">
                  <c:v>0.92701943827421385</c:v>
                </c:pt>
                <c:pt idx="935">
                  <c:v>0.92708801753360992</c:v>
                </c:pt>
                <c:pt idx="936">
                  <c:v>0.92736275964316484</c:v>
                </c:pt>
                <c:pt idx="937">
                  <c:v>0.92726414009055269</c:v>
                </c:pt>
                <c:pt idx="938">
                  <c:v>0.92736275964316484</c:v>
                </c:pt>
                <c:pt idx="939">
                  <c:v>0.92733167153409624</c:v>
                </c:pt>
                <c:pt idx="940">
                  <c:v>0.92712266692180312</c:v>
                </c:pt>
                <c:pt idx="941">
                  <c:v>0.92729736902811688</c:v>
                </c:pt>
                <c:pt idx="942">
                  <c:v>0.92715231673973098</c:v>
                </c:pt>
                <c:pt idx="943">
                  <c:v>0.92739420650205229</c:v>
                </c:pt>
                <c:pt idx="944">
                  <c:v>0.92711909474001286</c:v>
                </c:pt>
                <c:pt idx="945">
                  <c:v>0.92718554032849987</c:v>
                </c:pt>
                <c:pt idx="946">
                  <c:v>0.92725985260147892</c:v>
                </c:pt>
                <c:pt idx="947">
                  <c:v>0.92735811420513026</c:v>
                </c:pt>
                <c:pt idx="948">
                  <c:v>0.92708230233668176</c:v>
                </c:pt>
                <c:pt idx="949">
                  <c:v>0.92698265114966794</c:v>
                </c:pt>
                <c:pt idx="950">
                  <c:v>0.92722555364149362</c:v>
                </c:pt>
                <c:pt idx="951">
                  <c:v>0.92714624378238797</c:v>
                </c:pt>
                <c:pt idx="952">
                  <c:v>0.92704586906176922</c:v>
                </c:pt>
                <c:pt idx="953">
                  <c:v>0.92704444034483391</c:v>
                </c:pt>
                <c:pt idx="954">
                  <c:v>0.92722126639056834</c:v>
                </c:pt>
                <c:pt idx="955">
                  <c:v>0.92700193736030967</c:v>
                </c:pt>
                <c:pt idx="956">
                  <c:v>0.92714231425004823</c:v>
                </c:pt>
                <c:pt idx="957">
                  <c:v>0.92714017087814171</c:v>
                </c:pt>
                <c:pt idx="958">
                  <c:v>0.92718339682320516</c:v>
                </c:pt>
                <c:pt idx="959">
                  <c:v>0.92710802109321289</c:v>
                </c:pt>
                <c:pt idx="960">
                  <c:v>0.92691158251541772</c:v>
                </c:pt>
                <c:pt idx="961">
                  <c:v>0.92670448928680194</c:v>
                </c:pt>
                <c:pt idx="962">
                  <c:v>0.92691658208099825</c:v>
                </c:pt>
                <c:pt idx="963">
                  <c:v>0.92703443940857799</c:v>
                </c:pt>
                <c:pt idx="964">
                  <c:v>0.92710837830487014</c:v>
                </c:pt>
                <c:pt idx="965">
                  <c:v>0.9269769368197418</c:v>
                </c:pt>
                <c:pt idx="966">
                  <c:v>0.92690194059773034</c:v>
                </c:pt>
                <c:pt idx="967">
                  <c:v>0.92698050827043543</c:v>
                </c:pt>
                <c:pt idx="968">
                  <c:v>0.92691515363001686</c:v>
                </c:pt>
                <c:pt idx="969">
                  <c:v>0.92704586906176922</c:v>
                </c:pt>
                <c:pt idx="970">
                  <c:v>0.92707694438227217</c:v>
                </c:pt>
                <c:pt idx="971">
                  <c:v>0.92701050918140382</c:v>
                </c:pt>
                <c:pt idx="972">
                  <c:v>0.92694479458999091</c:v>
                </c:pt>
                <c:pt idx="973">
                  <c:v>0.92690229770340549</c:v>
                </c:pt>
                <c:pt idx="974">
                  <c:v>0.92701479513162588</c:v>
                </c:pt>
                <c:pt idx="975">
                  <c:v>0.92693443796619912</c:v>
                </c:pt>
                <c:pt idx="976">
                  <c:v>0.92684516313126031</c:v>
                </c:pt>
                <c:pt idx="977">
                  <c:v>0.92707658718678143</c:v>
                </c:pt>
                <c:pt idx="978">
                  <c:v>0.92693443796619912</c:v>
                </c:pt>
                <c:pt idx="979">
                  <c:v>0.92676946706378427</c:v>
                </c:pt>
                <c:pt idx="980">
                  <c:v>0.92701408080475189</c:v>
                </c:pt>
                <c:pt idx="981">
                  <c:v>0.92693443796619912</c:v>
                </c:pt>
                <c:pt idx="982">
                  <c:v>0.92728522063006302</c:v>
                </c:pt>
                <c:pt idx="983">
                  <c:v>0.92694229470114087</c:v>
                </c:pt>
                <c:pt idx="984">
                  <c:v>0.9270433688090608</c:v>
                </c:pt>
                <c:pt idx="985">
                  <c:v>0.92707837316607355</c:v>
                </c:pt>
                <c:pt idx="986">
                  <c:v>0.92714338593848189</c:v>
                </c:pt>
                <c:pt idx="987">
                  <c:v>0.92718875559884339</c:v>
                </c:pt>
                <c:pt idx="988">
                  <c:v>0.92720840479655087</c:v>
                </c:pt>
                <c:pt idx="989">
                  <c:v>0.92728522063006302</c:v>
                </c:pt>
                <c:pt idx="990">
                  <c:v>0.92707658718678143</c:v>
                </c:pt>
                <c:pt idx="991">
                  <c:v>0.92735561282828471</c:v>
                </c:pt>
                <c:pt idx="992">
                  <c:v>0.92704908368561989</c:v>
                </c:pt>
                <c:pt idx="993">
                  <c:v>0.92700658041693584</c:v>
                </c:pt>
                <c:pt idx="994">
                  <c:v>0.92738991821020778</c:v>
                </c:pt>
                <c:pt idx="995">
                  <c:v>0.92727807461279688</c:v>
                </c:pt>
                <c:pt idx="996">
                  <c:v>0.92714624378238797</c:v>
                </c:pt>
                <c:pt idx="997">
                  <c:v>0.92714695824520188</c:v>
                </c:pt>
                <c:pt idx="998">
                  <c:v>0.92725949531191731</c:v>
                </c:pt>
                <c:pt idx="999">
                  <c:v>0.92708515992926732</c:v>
                </c:pt>
                <c:pt idx="1000">
                  <c:v>0.92770303308585089</c:v>
                </c:pt>
                <c:pt idx="1001">
                  <c:v>0.92742565478433781</c:v>
                </c:pt>
                <c:pt idx="1002">
                  <c:v>0.92729200941455248</c:v>
                </c:pt>
                <c:pt idx="1003">
                  <c:v>0.92722626818588738</c:v>
                </c:pt>
                <c:pt idx="1004">
                  <c:v>0.92742744166129554</c:v>
                </c:pt>
                <c:pt idx="1005">
                  <c:v>0.92752858638847091</c:v>
                </c:pt>
                <c:pt idx="1006">
                  <c:v>0.92757112160752531</c:v>
                </c:pt>
                <c:pt idx="1007">
                  <c:v>0.92735918622653501</c:v>
                </c:pt>
                <c:pt idx="1008">
                  <c:v>0.92732523968521074</c:v>
                </c:pt>
                <c:pt idx="1009">
                  <c:v>0.92729308133395749</c:v>
                </c:pt>
                <c:pt idx="1010">
                  <c:v>0.92752822896068687</c:v>
                </c:pt>
                <c:pt idx="1011">
                  <c:v>0.92716517729526204</c:v>
                </c:pt>
                <c:pt idx="1012">
                  <c:v>0.92725127770271631</c:v>
                </c:pt>
                <c:pt idx="1013">
                  <c:v>0.92735954356737116</c:v>
                </c:pt>
                <c:pt idx="1014">
                  <c:v>0.92749105747493021</c:v>
                </c:pt>
                <c:pt idx="1015">
                  <c:v>0.92755610887997131</c:v>
                </c:pt>
                <c:pt idx="1016">
                  <c:v>0.92738884614138273</c:v>
                </c:pt>
                <c:pt idx="1017">
                  <c:v>0.92738634465388992</c:v>
                </c:pt>
                <c:pt idx="1018">
                  <c:v>0.92762903088064463</c:v>
                </c:pt>
                <c:pt idx="1019">
                  <c:v>0.92745067147993276</c:v>
                </c:pt>
                <c:pt idx="1020">
                  <c:v>0.92787037146939422</c:v>
                </c:pt>
                <c:pt idx="1021">
                  <c:v>0.92780386036478502</c:v>
                </c:pt>
                <c:pt idx="1022">
                  <c:v>0.92804705014253552</c:v>
                </c:pt>
                <c:pt idx="1023">
                  <c:v>0.92755038983097648</c:v>
                </c:pt>
                <c:pt idx="1024">
                  <c:v>0.92762688600669663</c:v>
                </c:pt>
                <c:pt idx="1025">
                  <c:v>0.92776953454261923</c:v>
                </c:pt>
                <c:pt idx="1026">
                  <c:v>0.92769195012832095</c:v>
                </c:pt>
                <c:pt idx="1027">
                  <c:v>0.9276240261850629</c:v>
                </c:pt>
                <c:pt idx="1028">
                  <c:v>0.92772376941654633</c:v>
                </c:pt>
                <c:pt idx="1029">
                  <c:v>0.92769052008215869</c:v>
                </c:pt>
                <c:pt idx="1030">
                  <c:v>0.92772269683254482</c:v>
                </c:pt>
                <c:pt idx="1031">
                  <c:v>0.92765333991471566</c:v>
                </c:pt>
                <c:pt idx="1032">
                  <c:v>0.92775308735355577</c:v>
                </c:pt>
                <c:pt idx="1033">
                  <c:v>0.9274749742753049</c:v>
                </c:pt>
                <c:pt idx="1034">
                  <c:v>0.9274739020752325</c:v>
                </c:pt>
                <c:pt idx="1035">
                  <c:v>0.9276933801774262</c:v>
                </c:pt>
                <c:pt idx="1036">
                  <c:v>0.92764905002338705</c:v>
                </c:pt>
                <c:pt idx="1037">
                  <c:v>0.92723913011065517</c:v>
                </c:pt>
                <c:pt idx="1038">
                  <c:v>0.9276805098414086</c:v>
                </c:pt>
                <c:pt idx="1039">
                  <c:v>0.92726985678381468</c:v>
                </c:pt>
                <c:pt idx="1040">
                  <c:v>0.92761187207441365</c:v>
                </c:pt>
                <c:pt idx="1041">
                  <c:v>0.92723412822272522</c:v>
                </c:pt>
                <c:pt idx="1042">
                  <c:v>0.92757719827993412</c:v>
                </c:pt>
                <c:pt idx="1043">
                  <c:v>0.92746425234903407</c:v>
                </c:pt>
                <c:pt idx="1044">
                  <c:v>0.92757469611427179</c:v>
                </c:pt>
                <c:pt idx="1045">
                  <c:v>0.92749713344722662</c:v>
                </c:pt>
                <c:pt idx="1046">
                  <c:v>0.92747676127910172</c:v>
                </c:pt>
                <c:pt idx="1047">
                  <c:v>0.92718696933570355</c:v>
                </c:pt>
                <c:pt idx="1048">
                  <c:v>0.92765012249373624</c:v>
                </c:pt>
                <c:pt idx="1049">
                  <c:v>0.92746389495434167</c:v>
                </c:pt>
                <c:pt idx="1050">
                  <c:v>0.92723341367024659</c:v>
                </c:pt>
                <c:pt idx="1051">
                  <c:v>0.92751035780588265</c:v>
                </c:pt>
                <c:pt idx="1052">
                  <c:v>0.92736454635837218</c:v>
                </c:pt>
                <c:pt idx="1053">
                  <c:v>0.92733131420759585</c:v>
                </c:pt>
                <c:pt idx="1054">
                  <c:v>0.92736633307817495</c:v>
                </c:pt>
                <c:pt idx="1055">
                  <c:v>0.92744531068362179</c:v>
                </c:pt>
                <c:pt idx="1056">
                  <c:v>0.92730451524385726</c:v>
                </c:pt>
                <c:pt idx="1057">
                  <c:v>0.92741636309823672</c:v>
                </c:pt>
                <c:pt idx="1058">
                  <c:v>0.92740349789184806</c:v>
                </c:pt>
                <c:pt idx="1059">
                  <c:v>0.927403140528405</c:v>
                </c:pt>
                <c:pt idx="1060">
                  <c:v>0.92736883449361784</c:v>
                </c:pt>
                <c:pt idx="1061">
                  <c:v>0.927403140528405</c:v>
                </c:pt>
                <c:pt idx="1062">
                  <c:v>0.92737169326515156</c:v>
                </c:pt>
                <c:pt idx="1063">
                  <c:v>0.92771232860586206</c:v>
                </c:pt>
                <c:pt idx="1064">
                  <c:v>0.92725770886686532</c:v>
                </c:pt>
                <c:pt idx="1065">
                  <c:v>0.92741207466963849</c:v>
                </c:pt>
                <c:pt idx="1066">
                  <c:v>0.92756826201536691</c:v>
                </c:pt>
                <c:pt idx="1067">
                  <c:v>0.92751500426191613</c:v>
                </c:pt>
                <c:pt idx="1068">
                  <c:v>0.9271648200543926</c:v>
                </c:pt>
                <c:pt idx="1069">
                  <c:v>0.92744173684239195</c:v>
                </c:pt>
                <c:pt idx="1070">
                  <c:v>0.92757290885860055</c:v>
                </c:pt>
                <c:pt idx="1071">
                  <c:v>0.92775988071055704</c:v>
                </c:pt>
                <c:pt idx="1072">
                  <c:v>0.92733881810269703</c:v>
                </c:pt>
                <c:pt idx="1073">
                  <c:v>0.92754896007608201</c:v>
                </c:pt>
                <c:pt idx="1074">
                  <c:v>0.92734131941907516</c:v>
                </c:pt>
                <c:pt idx="1075">
                  <c:v>0.92754896007608201</c:v>
                </c:pt>
                <c:pt idx="1076">
                  <c:v>0.92761365943029506</c:v>
                </c:pt>
                <c:pt idx="1077">
                  <c:v>0.92754717288660071</c:v>
                </c:pt>
                <c:pt idx="1078">
                  <c:v>0.92733881810269703</c:v>
                </c:pt>
                <c:pt idx="1079">
                  <c:v>0.92753966674097277</c:v>
                </c:pt>
                <c:pt idx="1080">
                  <c:v>0.92745388797757278</c:v>
                </c:pt>
                <c:pt idx="1081">
                  <c:v>0.92761723415584973</c:v>
                </c:pt>
                <c:pt idx="1082">
                  <c:v>0.92761651920926769</c:v>
                </c:pt>
                <c:pt idx="1083">
                  <c:v>0.92761401690202294</c:v>
                </c:pt>
                <c:pt idx="1084">
                  <c:v>0.92764905002338705</c:v>
                </c:pt>
                <c:pt idx="1085">
                  <c:v>0.92751571910406361</c:v>
                </c:pt>
                <c:pt idx="1086">
                  <c:v>0.92820159137626423</c:v>
                </c:pt>
                <c:pt idx="1087">
                  <c:v>0.92785964344142036</c:v>
                </c:pt>
                <c:pt idx="1088">
                  <c:v>0.92802880795803344</c:v>
                </c:pt>
                <c:pt idx="1089">
                  <c:v>0.92757791318606353</c:v>
                </c:pt>
                <c:pt idx="1090">
                  <c:v>0.92759221146310855</c:v>
                </c:pt>
                <c:pt idx="1091">
                  <c:v>0.92785570987264654</c:v>
                </c:pt>
                <c:pt idx="1092">
                  <c:v>0.92782209664731141</c:v>
                </c:pt>
                <c:pt idx="1093">
                  <c:v>0.9280091355503709</c:v>
                </c:pt>
                <c:pt idx="1094">
                  <c:v>0.92834400004580242</c:v>
                </c:pt>
                <c:pt idx="1095">
                  <c:v>0.92841950993851874</c:v>
                </c:pt>
                <c:pt idx="1096">
                  <c:v>0.92803310019367913</c:v>
                </c:pt>
                <c:pt idx="1097">
                  <c:v>0.92831036320697358</c:v>
                </c:pt>
                <c:pt idx="1098">
                  <c:v>0.92793617366297776</c:v>
                </c:pt>
                <c:pt idx="1099">
                  <c:v>0.92811501543538</c:v>
                </c:pt>
                <c:pt idx="1100">
                  <c:v>0.9279082784942726</c:v>
                </c:pt>
                <c:pt idx="1101">
                  <c:v>0.92793867713028888</c:v>
                </c:pt>
                <c:pt idx="1102">
                  <c:v>0.92804705014253552</c:v>
                </c:pt>
                <c:pt idx="1103">
                  <c:v>0.92804812322711738</c:v>
                </c:pt>
                <c:pt idx="1104">
                  <c:v>0.92789397371374083</c:v>
                </c:pt>
                <c:pt idx="1105">
                  <c:v>0.92800520113563478</c:v>
                </c:pt>
                <c:pt idx="1106">
                  <c:v>0.92811322678992469</c:v>
                </c:pt>
                <c:pt idx="1107">
                  <c:v>0.92790184130660591</c:v>
                </c:pt>
                <c:pt idx="1108">
                  <c:v>0.92800090907222521</c:v>
                </c:pt>
                <c:pt idx="1109">
                  <c:v>0.92790291416707837</c:v>
                </c:pt>
                <c:pt idx="1110">
                  <c:v>0.92796907709561061</c:v>
                </c:pt>
                <c:pt idx="1111">
                  <c:v>0.92803310019367913</c:v>
                </c:pt>
                <c:pt idx="1112">
                  <c:v>0.92790005320950009</c:v>
                </c:pt>
                <c:pt idx="1113">
                  <c:v>0.92799983606051251</c:v>
                </c:pt>
                <c:pt idx="1114">
                  <c:v>0.92809963323482714</c:v>
                </c:pt>
                <c:pt idx="1115">
                  <c:v>0.92814506536700436</c:v>
                </c:pt>
                <c:pt idx="1116">
                  <c:v>0.92808031653473699</c:v>
                </c:pt>
                <c:pt idx="1117">
                  <c:v>0.92793939240831957</c:v>
                </c:pt>
                <c:pt idx="1118">
                  <c:v>0.9279082784942726</c:v>
                </c:pt>
                <c:pt idx="1119">
                  <c:v>0.92810499908009148</c:v>
                </c:pt>
                <c:pt idx="1120">
                  <c:v>0.92769445271618567</c:v>
                </c:pt>
                <c:pt idx="1121">
                  <c:v>0.92793688893843262</c:v>
                </c:pt>
                <c:pt idx="1122">
                  <c:v>0.92814649634852242</c:v>
                </c:pt>
                <c:pt idx="1123">
                  <c:v>0.92816617264303058</c:v>
                </c:pt>
                <c:pt idx="1124">
                  <c:v>0.9279662158657338</c:v>
                </c:pt>
                <c:pt idx="1125">
                  <c:v>0.92820767356245426</c:v>
                </c:pt>
                <c:pt idx="1126">
                  <c:v>0.92782209664731141</c:v>
                </c:pt>
                <c:pt idx="1127">
                  <c:v>0.9278346120200045</c:v>
                </c:pt>
                <c:pt idx="1128">
                  <c:v>0.9277377131591994</c:v>
                </c:pt>
                <c:pt idx="1129">
                  <c:v>0.92803810783542362</c:v>
                </c:pt>
                <c:pt idx="1130">
                  <c:v>0.92790184130660591</c:v>
                </c:pt>
                <c:pt idx="1131">
                  <c:v>0.92790112606721198</c:v>
                </c:pt>
                <c:pt idx="1132">
                  <c:v>0.92790005320950009</c:v>
                </c:pt>
                <c:pt idx="1133">
                  <c:v>0.92796764647919983</c:v>
                </c:pt>
                <c:pt idx="1134">
                  <c:v>0.92780386036478502</c:v>
                </c:pt>
                <c:pt idx="1135">
                  <c:v>0.92808138967066367</c:v>
                </c:pt>
                <c:pt idx="1136">
                  <c:v>0.92777096475136567</c:v>
                </c:pt>
                <c:pt idx="1137">
                  <c:v>0.92800162441428646</c:v>
                </c:pt>
                <c:pt idx="1138">
                  <c:v>0.92803381556886311</c:v>
                </c:pt>
                <c:pt idx="1139">
                  <c:v>0.92769230764032151</c:v>
                </c:pt>
                <c:pt idx="1140">
                  <c:v>0.92787037146939422</c:v>
                </c:pt>
                <c:pt idx="1141">
                  <c:v>0.92790005320950009</c:v>
                </c:pt>
                <c:pt idx="1142">
                  <c:v>0.92779885441013921</c:v>
                </c:pt>
                <c:pt idx="1143">
                  <c:v>0.92789826511699258</c:v>
                </c:pt>
                <c:pt idx="1144">
                  <c:v>0.927855352276589</c:v>
                </c:pt>
                <c:pt idx="1145">
                  <c:v>0.92775702034162122</c:v>
                </c:pt>
                <c:pt idx="1146">
                  <c:v>0.92770410563950789</c:v>
                </c:pt>
                <c:pt idx="1147">
                  <c:v>0.92810034867847002</c:v>
                </c:pt>
                <c:pt idx="1148">
                  <c:v>0.92827672799494043</c:v>
                </c:pt>
                <c:pt idx="1149">
                  <c:v>0.92803310019367913</c:v>
                </c:pt>
                <c:pt idx="1150">
                  <c:v>0.92796764647919983</c:v>
                </c:pt>
                <c:pt idx="1151">
                  <c:v>0.92821375580184318</c:v>
                </c:pt>
                <c:pt idx="1152">
                  <c:v>0.92800663182932619</c:v>
                </c:pt>
                <c:pt idx="1153">
                  <c:v>0.92805241558200857</c:v>
                </c:pt>
                <c:pt idx="1154">
                  <c:v>0.92807316233755699</c:v>
                </c:pt>
                <c:pt idx="1155">
                  <c:v>0.92813826824500933</c:v>
                </c:pt>
                <c:pt idx="1156">
                  <c:v>0.9279039870292054</c:v>
                </c:pt>
                <c:pt idx="1157">
                  <c:v>0.92839123750202013</c:v>
                </c:pt>
                <c:pt idx="1158">
                  <c:v>0.92848894332995902</c:v>
                </c:pt>
                <c:pt idx="1159">
                  <c:v>0.92821232468190673</c:v>
                </c:pt>
                <c:pt idx="1160">
                  <c:v>0.92804812322711738</c:v>
                </c:pt>
                <c:pt idx="1161">
                  <c:v>0.92817153900180061</c:v>
                </c:pt>
                <c:pt idx="1162">
                  <c:v>0.92800734717727629</c:v>
                </c:pt>
                <c:pt idx="1163">
                  <c:v>0.92797730319710148</c:v>
                </c:pt>
                <c:pt idx="1164">
                  <c:v>0.92815078931074602</c:v>
                </c:pt>
                <c:pt idx="1165">
                  <c:v>0.92810607225411434</c:v>
                </c:pt>
                <c:pt idx="1166">
                  <c:v>0.92817153900180061</c:v>
                </c:pt>
                <c:pt idx="1167">
                  <c:v>0.92793939240831957</c:v>
                </c:pt>
                <c:pt idx="1168">
                  <c:v>0.92800806252596224</c:v>
                </c:pt>
                <c:pt idx="1169">
                  <c:v>0.9280717315069541</c:v>
                </c:pt>
                <c:pt idx="1170">
                  <c:v>0.92796943475017268</c:v>
                </c:pt>
                <c:pt idx="1171">
                  <c:v>0.92824595677907296</c:v>
                </c:pt>
                <c:pt idx="1172">
                  <c:v>0.928081031958504</c:v>
                </c:pt>
                <c:pt idx="1173">
                  <c:v>0.92814828507956115</c:v>
                </c:pt>
                <c:pt idx="1174">
                  <c:v>0.92818477619717155</c:v>
                </c:pt>
                <c:pt idx="1175">
                  <c:v>0.92824953475747429</c:v>
                </c:pt>
                <c:pt idx="1176">
                  <c:v>0.92839231111785769</c:v>
                </c:pt>
                <c:pt idx="1177">
                  <c:v>0.92852437850488134</c:v>
                </c:pt>
                <c:pt idx="1178">
                  <c:v>0.92856983839267526</c:v>
                </c:pt>
                <c:pt idx="1179">
                  <c:v>0.92818406066665515</c:v>
                </c:pt>
                <c:pt idx="1180">
                  <c:v>0.92853654857734269</c:v>
                </c:pt>
                <c:pt idx="1181">
                  <c:v>0.92828030613166346</c:v>
                </c:pt>
                <c:pt idx="1182">
                  <c:v>0.92818048302511669</c:v>
                </c:pt>
                <c:pt idx="1183">
                  <c:v>0.92814792733298523</c:v>
                </c:pt>
                <c:pt idx="1184">
                  <c:v>0.92821590248726937</c:v>
                </c:pt>
                <c:pt idx="1185">
                  <c:v>0.92821876474481391</c:v>
                </c:pt>
                <c:pt idx="1186">
                  <c:v>0.92804311551323637</c:v>
                </c:pt>
                <c:pt idx="1187">
                  <c:v>0.92825132375357822</c:v>
                </c:pt>
                <c:pt idx="1188">
                  <c:v>0.92815150480702691</c:v>
                </c:pt>
                <c:pt idx="1189">
                  <c:v>0.9283160885114613</c:v>
                </c:pt>
                <c:pt idx="1190">
                  <c:v>0.92824953475747429</c:v>
                </c:pt>
                <c:pt idx="1191">
                  <c:v>0.92815222030404376</c:v>
                </c:pt>
                <c:pt idx="1192">
                  <c:v>0.92818298737226057</c:v>
                </c:pt>
                <c:pt idx="1193">
                  <c:v>0.92876961074334241</c:v>
                </c:pt>
                <c:pt idx="1194">
                  <c:v>0.92852759997393008</c:v>
                </c:pt>
                <c:pt idx="1195">
                  <c:v>0.92839660559777826</c:v>
                </c:pt>
                <c:pt idx="1196">
                  <c:v>0.92846317342740325</c:v>
                </c:pt>
                <c:pt idx="1197">
                  <c:v>0.92897123131494774</c:v>
                </c:pt>
                <c:pt idx="1198">
                  <c:v>0.92866076708119694</c:v>
                </c:pt>
                <c:pt idx="1199">
                  <c:v>0.92862675692847874</c:v>
                </c:pt>
                <c:pt idx="1200">
                  <c:v>0.92869406284120437</c:v>
                </c:pt>
                <c:pt idx="1201">
                  <c:v>0.928387658794532</c:v>
                </c:pt>
                <c:pt idx="1202">
                  <c:v>0.92856446895986966</c:v>
                </c:pt>
                <c:pt idx="1203">
                  <c:v>0.9282520393533088</c:v>
                </c:pt>
                <c:pt idx="1204">
                  <c:v>0.92828459992003209</c:v>
                </c:pt>
                <c:pt idx="1205">
                  <c:v>0.92836296621471959</c:v>
                </c:pt>
                <c:pt idx="1206">
                  <c:v>0.928769252677066</c:v>
                </c:pt>
                <c:pt idx="1207">
                  <c:v>0.92852437850488134</c:v>
                </c:pt>
                <c:pt idx="1208">
                  <c:v>0.9286210290663437</c:v>
                </c:pt>
                <c:pt idx="1209">
                  <c:v>0.92855301430839754</c:v>
                </c:pt>
                <c:pt idx="1210">
                  <c:v>0.92832002468563712</c:v>
                </c:pt>
                <c:pt idx="1211">
                  <c:v>0.9287613752656072</c:v>
                </c:pt>
                <c:pt idx="1212">
                  <c:v>0.92845028883413683</c:v>
                </c:pt>
                <c:pt idx="1213">
                  <c:v>0.92827350768763073</c:v>
                </c:pt>
                <c:pt idx="1214">
                  <c:v>0.92834077942697879</c:v>
                </c:pt>
                <c:pt idx="1215">
                  <c:v>0.92851900942295285</c:v>
                </c:pt>
                <c:pt idx="1216">
                  <c:v>0.92824237881908045</c:v>
                </c:pt>
                <c:pt idx="1217">
                  <c:v>0.92831966685070066</c:v>
                </c:pt>
                <c:pt idx="1218">
                  <c:v>0.92848643788086838</c:v>
                </c:pt>
                <c:pt idx="1219">
                  <c:v>0.92824202102409292</c:v>
                </c:pt>
                <c:pt idx="1220">
                  <c:v>0.92824345220514504</c:v>
                </c:pt>
                <c:pt idx="1221">
                  <c:v>0.92834006373593225</c:v>
                </c:pt>
                <c:pt idx="1222">
                  <c:v>0.92820695800837716</c:v>
                </c:pt>
                <c:pt idx="1223">
                  <c:v>0.92868260605579933</c:v>
                </c:pt>
                <c:pt idx="1224">
                  <c:v>0.92851686180178516</c:v>
                </c:pt>
                <c:pt idx="1225">
                  <c:v>0.92832002468563712</c:v>
                </c:pt>
                <c:pt idx="1226">
                  <c:v>0.92871661893880264</c:v>
                </c:pt>
                <c:pt idx="1227">
                  <c:v>0.92900275099983742</c:v>
                </c:pt>
                <c:pt idx="1228">
                  <c:v>0.92906686930948301</c:v>
                </c:pt>
                <c:pt idx="1229">
                  <c:v>0.92876101720356941</c:v>
                </c:pt>
                <c:pt idx="1230">
                  <c:v>0.92868332209936033</c:v>
                </c:pt>
                <c:pt idx="1231">
                  <c:v>0.92872628606162899</c:v>
                </c:pt>
                <c:pt idx="1232">
                  <c:v>0.92875743659332177</c:v>
                </c:pt>
                <c:pt idx="1233">
                  <c:v>0.92878608199123736</c:v>
                </c:pt>
                <c:pt idx="1234">
                  <c:v>0.92902854089472064</c:v>
                </c:pt>
                <c:pt idx="1235">
                  <c:v>0.92889888470985993</c:v>
                </c:pt>
                <c:pt idx="1236">
                  <c:v>0.92892252188233371</c:v>
                </c:pt>
                <c:pt idx="1237">
                  <c:v>0.92867795179061785</c:v>
                </c:pt>
                <c:pt idx="1238">
                  <c:v>0.92906221247355225</c:v>
                </c:pt>
                <c:pt idx="1239">
                  <c:v>0.92899558730974219</c:v>
                </c:pt>
                <c:pt idx="1240">
                  <c:v>0.92919655679365487</c:v>
                </c:pt>
                <c:pt idx="1241">
                  <c:v>0.92961946279797503</c:v>
                </c:pt>
                <c:pt idx="1242">
                  <c:v>0.92965137036460377</c:v>
                </c:pt>
                <c:pt idx="1243">
                  <c:v>0.92937787316635789</c:v>
                </c:pt>
                <c:pt idx="1244">
                  <c:v>0.92981702639364094</c:v>
                </c:pt>
                <c:pt idx="1245">
                  <c:v>0.92945385374814493</c:v>
                </c:pt>
                <c:pt idx="1246">
                  <c:v>0.92942123842617386</c:v>
                </c:pt>
                <c:pt idx="1247">
                  <c:v>0.92958612274520236</c:v>
                </c:pt>
                <c:pt idx="1248">
                  <c:v>0.92971949253339714</c:v>
                </c:pt>
                <c:pt idx="1249">
                  <c:v>0.9295864812319049</c:v>
                </c:pt>
                <c:pt idx="1250">
                  <c:v>0.92962268933939951</c:v>
                </c:pt>
                <c:pt idx="1251">
                  <c:v>0.92951227841875383</c:v>
                </c:pt>
                <c:pt idx="1252">
                  <c:v>0.92969188432519323</c:v>
                </c:pt>
                <c:pt idx="1253">
                  <c:v>0.9297237952098617</c:v>
                </c:pt>
                <c:pt idx="1254">
                  <c:v>0.92978905572824488</c:v>
                </c:pt>
                <c:pt idx="1255">
                  <c:v>0.92972236098142047</c:v>
                </c:pt>
                <c:pt idx="1256">
                  <c:v>0.92941371203036127</c:v>
                </c:pt>
                <c:pt idx="1257">
                  <c:v>0.92944704382945831</c:v>
                </c:pt>
                <c:pt idx="1258">
                  <c:v>0.92968650623016869</c:v>
                </c:pt>
                <c:pt idx="1259">
                  <c:v>0.92951980588001559</c:v>
                </c:pt>
                <c:pt idx="1260">
                  <c:v>0.92961802878436317</c:v>
                </c:pt>
                <c:pt idx="1261">
                  <c:v>0.92951980588001559</c:v>
                </c:pt>
                <c:pt idx="1262">
                  <c:v>0.92968650623016869</c:v>
                </c:pt>
                <c:pt idx="1263">
                  <c:v>0.92961767028142084</c:v>
                </c:pt>
                <c:pt idx="1264">
                  <c:v>0.92971698265106717</c:v>
                </c:pt>
                <c:pt idx="1265">
                  <c:v>0.92940582732200427</c:v>
                </c:pt>
                <c:pt idx="1266">
                  <c:v>0.92964886072774555</c:v>
                </c:pt>
                <c:pt idx="1267">
                  <c:v>0.9295843303144582</c:v>
                </c:pt>
                <c:pt idx="1268">
                  <c:v>0.92968005257095665</c:v>
                </c:pt>
                <c:pt idx="1269">
                  <c:v>0.92982132967262043</c:v>
                </c:pt>
                <c:pt idx="1270">
                  <c:v>0.92975534898276224</c:v>
                </c:pt>
                <c:pt idx="1271">
                  <c:v>0.92943664987144414</c:v>
                </c:pt>
                <c:pt idx="1272">
                  <c:v>0.92951550446361697</c:v>
                </c:pt>
                <c:pt idx="1273">
                  <c:v>0.92992389902243056</c:v>
                </c:pt>
                <c:pt idx="1274">
                  <c:v>0.92995725524677719</c:v>
                </c:pt>
                <c:pt idx="1275">
                  <c:v>0.92954740726747498</c:v>
                </c:pt>
                <c:pt idx="1276">
                  <c:v>0.92948216938737815</c:v>
                </c:pt>
                <c:pt idx="1277">
                  <c:v>0.92958074546681013</c:v>
                </c:pt>
                <c:pt idx="1278">
                  <c:v>0.92964419999757231</c:v>
                </c:pt>
                <c:pt idx="1279">
                  <c:v>0.92975463183568552</c:v>
                </c:pt>
                <c:pt idx="1280">
                  <c:v>0.92990632487994562</c:v>
                </c:pt>
                <c:pt idx="1281">
                  <c:v>0.92995187510257082</c:v>
                </c:pt>
                <c:pt idx="1282">
                  <c:v>0.92971160436224387</c:v>
                </c:pt>
                <c:pt idx="1283">
                  <c:v>0.92970801885943333</c:v>
                </c:pt>
                <c:pt idx="1284">
                  <c:v>0.92949722374033394</c:v>
                </c:pt>
                <c:pt idx="1285">
                  <c:v>0.92963989781278777</c:v>
                </c:pt>
                <c:pt idx="1286">
                  <c:v>0.92957429278754444</c:v>
                </c:pt>
                <c:pt idx="1287">
                  <c:v>0.92951048617806564</c:v>
                </c:pt>
                <c:pt idx="1288">
                  <c:v>0.92957680215570992</c:v>
                </c:pt>
                <c:pt idx="1289">
                  <c:v>0.92980698551273655</c:v>
                </c:pt>
                <c:pt idx="1290">
                  <c:v>0.92970586756660611</c:v>
                </c:pt>
                <c:pt idx="1291">
                  <c:v>0.92960691527897976</c:v>
                </c:pt>
                <c:pt idx="1292">
                  <c:v>0.92988337156557632</c:v>
                </c:pt>
                <c:pt idx="1293">
                  <c:v>0.92988193700853861</c:v>
                </c:pt>
                <c:pt idx="1294">
                  <c:v>0.92966893807582163</c:v>
                </c:pt>
                <c:pt idx="1295">
                  <c:v>0.9299447016415916</c:v>
                </c:pt>
                <c:pt idx="1296">
                  <c:v>0.92980232372437199</c:v>
                </c:pt>
                <c:pt idx="1297">
                  <c:v>0.92988337156557632</c:v>
                </c:pt>
                <c:pt idx="1298">
                  <c:v>0.92964169038655164</c:v>
                </c:pt>
                <c:pt idx="1299">
                  <c:v>0.92973921335212628</c:v>
                </c:pt>
                <c:pt idx="1300">
                  <c:v>0.93004657171017324</c:v>
                </c:pt>
                <c:pt idx="1301">
                  <c:v>0.92994685367212992</c:v>
                </c:pt>
                <c:pt idx="1302">
                  <c:v>0.92998164575494946</c:v>
                </c:pt>
                <c:pt idx="1303">
                  <c:v>0.92977399506591951</c:v>
                </c:pt>
                <c:pt idx="1304">
                  <c:v>0.93008101003146115</c:v>
                </c:pt>
                <c:pt idx="1305">
                  <c:v>0.92998917829033434</c:v>
                </c:pt>
                <c:pt idx="1306">
                  <c:v>0.92994613632787848</c:v>
                </c:pt>
                <c:pt idx="1307">
                  <c:v>0.93007957506742411</c:v>
                </c:pt>
                <c:pt idx="1308">
                  <c:v>0.9301211902243216</c:v>
                </c:pt>
                <c:pt idx="1309">
                  <c:v>0.9300099828587568</c:v>
                </c:pt>
                <c:pt idx="1310">
                  <c:v>0.92981128872968744</c:v>
                </c:pt>
                <c:pt idx="1311">
                  <c:v>0.92976789917612512</c:v>
                </c:pt>
                <c:pt idx="1312">
                  <c:v>0.9297040748276596</c:v>
                </c:pt>
                <c:pt idx="1313">
                  <c:v>0.92970586756660611</c:v>
                </c:pt>
                <c:pt idx="1314">
                  <c:v>0.92998917829033434</c:v>
                </c:pt>
                <c:pt idx="1315">
                  <c:v>0.93015850247806786</c:v>
                </c:pt>
                <c:pt idx="1316">
                  <c:v>0.93001249379695861</c:v>
                </c:pt>
                <c:pt idx="1317">
                  <c:v>0.92998092837487423</c:v>
                </c:pt>
                <c:pt idx="1318">
                  <c:v>0.93004764788194949</c:v>
                </c:pt>
                <c:pt idx="1319">
                  <c:v>0.93015599101366186</c:v>
                </c:pt>
                <c:pt idx="1320">
                  <c:v>0.92986830886401328</c:v>
                </c:pt>
                <c:pt idx="1321">
                  <c:v>0.93025430366348538</c:v>
                </c:pt>
                <c:pt idx="1322">
                  <c:v>0.93005553985909606</c:v>
                </c:pt>
                <c:pt idx="1323">
                  <c:v>0.9302909053459214</c:v>
                </c:pt>
                <c:pt idx="1324">
                  <c:v>0.92983961890486277</c:v>
                </c:pt>
                <c:pt idx="1325">
                  <c:v>0.93032894442532066</c:v>
                </c:pt>
                <c:pt idx="1326">
                  <c:v>0.93043697237529221</c:v>
                </c:pt>
                <c:pt idx="1327">
                  <c:v>0.93035873119151724</c:v>
                </c:pt>
                <c:pt idx="1328">
                  <c:v>0.93019366393017355</c:v>
                </c:pt>
                <c:pt idx="1329">
                  <c:v>0.93053783750083441</c:v>
                </c:pt>
                <c:pt idx="1330">
                  <c:v>0.93092384417220253</c:v>
                </c:pt>
                <c:pt idx="1331">
                  <c:v>0.93102693512356083</c:v>
                </c:pt>
                <c:pt idx="1332">
                  <c:v>0.93081538164360811</c:v>
                </c:pt>
                <c:pt idx="1333">
                  <c:v>0.93092851346771277</c:v>
                </c:pt>
                <c:pt idx="1334">
                  <c:v>0.9307866526739812</c:v>
                </c:pt>
                <c:pt idx="1335">
                  <c:v>0.93072165774826909</c:v>
                </c:pt>
                <c:pt idx="1336">
                  <c:v>0.9309859842803202</c:v>
                </c:pt>
                <c:pt idx="1337">
                  <c:v>0.93095365636551808</c:v>
                </c:pt>
                <c:pt idx="1338">
                  <c:v>0.93098778031952301</c:v>
                </c:pt>
                <c:pt idx="1339">
                  <c:v>0.93131222085625642</c:v>
                </c:pt>
                <c:pt idx="1340">
                  <c:v>0.93100071193831269</c:v>
                </c:pt>
                <c:pt idx="1341">
                  <c:v>0.93090157565445231</c:v>
                </c:pt>
                <c:pt idx="1342">
                  <c:v>0.93075612944058017</c:v>
                </c:pt>
                <c:pt idx="1343">
                  <c:v>0.93098778031952301</c:v>
                </c:pt>
                <c:pt idx="1344">
                  <c:v>0.93065559176785295</c:v>
                </c:pt>
                <c:pt idx="1345">
                  <c:v>0.93068826492142176</c:v>
                </c:pt>
                <c:pt idx="1346">
                  <c:v>0.93085309021248896</c:v>
                </c:pt>
                <c:pt idx="1347">
                  <c:v>0.93071806704499083</c:v>
                </c:pt>
                <c:pt idx="1348">
                  <c:v>0.93102729435212206</c:v>
                </c:pt>
                <c:pt idx="1349">
                  <c:v>0.93050624827625161</c:v>
                </c:pt>
                <c:pt idx="1350">
                  <c:v>0.93092456252332312</c:v>
                </c:pt>
                <c:pt idx="1351">
                  <c:v>0.93076941586031769</c:v>
                </c:pt>
                <c:pt idx="1352">
                  <c:v>0.93081250869338328</c:v>
                </c:pt>
                <c:pt idx="1353">
                  <c:v>0.93094359909762581</c:v>
                </c:pt>
                <c:pt idx="1354">
                  <c:v>0.93069831850747975</c:v>
                </c:pt>
                <c:pt idx="1355">
                  <c:v>0.93080748105897138</c:v>
                </c:pt>
                <c:pt idx="1356">
                  <c:v>0.93080640371345569</c:v>
                </c:pt>
                <c:pt idx="1357">
                  <c:v>0.93087212483593262</c:v>
                </c:pt>
                <c:pt idx="1358">
                  <c:v>0.93049583850445927</c:v>
                </c:pt>
                <c:pt idx="1359">
                  <c:v>0.93077085224518208</c:v>
                </c:pt>
                <c:pt idx="1360">
                  <c:v>0.93055901744163394</c:v>
                </c:pt>
                <c:pt idx="1361">
                  <c:v>0.93086745591794284</c:v>
                </c:pt>
                <c:pt idx="1362">
                  <c:v>0.93060137925370401</c:v>
                </c:pt>
                <c:pt idx="1363">
                  <c:v>0.93068826492142176</c:v>
                </c:pt>
                <c:pt idx="1364">
                  <c:v>0.93083046482647602</c:v>
                </c:pt>
                <c:pt idx="1365">
                  <c:v>0.9306968822720243</c:v>
                </c:pt>
                <c:pt idx="1366">
                  <c:v>0.93044235626593341</c:v>
                </c:pt>
                <c:pt idx="1367">
                  <c:v>0.93066349063167919</c:v>
                </c:pt>
                <c:pt idx="1368">
                  <c:v>0.93082687356286897</c:v>
                </c:pt>
                <c:pt idx="1369">
                  <c:v>0.93092707675807218</c:v>
                </c:pt>
                <c:pt idx="1370">
                  <c:v>0.93068180197836126</c:v>
                </c:pt>
                <c:pt idx="1371">
                  <c:v>0.93072417125156615</c:v>
                </c:pt>
                <c:pt idx="1372">
                  <c:v>0.93072488939702969</c:v>
                </c:pt>
                <c:pt idx="1373">
                  <c:v>0.93058163402102378</c:v>
                </c:pt>
                <c:pt idx="1374">
                  <c:v>0.93082651443752584</c:v>
                </c:pt>
                <c:pt idx="1375">
                  <c:v>0.93079203926563037</c:v>
                </c:pt>
                <c:pt idx="1376">
                  <c:v>0.9308613504569665</c:v>
                </c:pt>
                <c:pt idx="1377">
                  <c:v>0.93097341213539786</c:v>
                </c:pt>
                <c:pt idx="1378">
                  <c:v>0.93110381425239763</c:v>
                </c:pt>
                <c:pt idx="1379">
                  <c:v>0.93082759181411112</c:v>
                </c:pt>
                <c:pt idx="1380">
                  <c:v>0.93092671758112444</c:v>
                </c:pt>
                <c:pt idx="1381">
                  <c:v>0.93061645780796531</c:v>
                </c:pt>
                <c:pt idx="1382">
                  <c:v>0.93086027302822483</c:v>
                </c:pt>
                <c:pt idx="1383">
                  <c:v>0.93113614912753029</c:v>
                </c:pt>
                <c:pt idx="1384">
                  <c:v>0.93100358566393682</c:v>
                </c:pt>
                <c:pt idx="1385">
                  <c:v>0.93083657001705411</c:v>
                </c:pt>
                <c:pt idx="1386">
                  <c:v>0.93131329898330339</c:v>
                </c:pt>
                <c:pt idx="1387">
                  <c:v>0.93093641542363847</c:v>
                </c:pt>
                <c:pt idx="1388">
                  <c:v>0.93116920410465875</c:v>
                </c:pt>
                <c:pt idx="1389">
                  <c:v>0.93116920410465875</c:v>
                </c:pt>
                <c:pt idx="1390">
                  <c:v>0.93079096194397182</c:v>
                </c:pt>
                <c:pt idx="1391">
                  <c:v>0.9312669410245924</c:v>
                </c:pt>
                <c:pt idx="1392">
                  <c:v>0.93103411972993377</c:v>
                </c:pt>
                <c:pt idx="1393">
                  <c:v>0.93100214879964427</c:v>
                </c:pt>
                <c:pt idx="1394">
                  <c:v>0.93095581151322115</c:v>
                </c:pt>
                <c:pt idx="1395">
                  <c:v>0.9310984252522605</c:v>
                </c:pt>
                <c:pt idx="1396">
                  <c:v>0.9310219059431325</c:v>
                </c:pt>
                <c:pt idx="1397">
                  <c:v>0.93085596332990572</c:v>
                </c:pt>
                <c:pt idx="1398">
                  <c:v>0.93092995018031222</c:v>
                </c:pt>
                <c:pt idx="1399">
                  <c:v>0.93119651157151861</c:v>
                </c:pt>
                <c:pt idx="1400">
                  <c:v>0.93113075987758809</c:v>
                </c:pt>
                <c:pt idx="1401">
                  <c:v>0.93134240904331489</c:v>
                </c:pt>
                <c:pt idx="1402">
                  <c:v>0.93144088911398348</c:v>
                </c:pt>
                <c:pt idx="1403">
                  <c:v>0.93106465513265124</c:v>
                </c:pt>
                <c:pt idx="1404">
                  <c:v>0.93119723020350309</c:v>
                </c:pt>
                <c:pt idx="1405">
                  <c:v>0.93120980638305384</c:v>
                </c:pt>
                <c:pt idx="1406">
                  <c:v>0.93113291557256872</c:v>
                </c:pt>
                <c:pt idx="1407">
                  <c:v>0.93113327485571318</c:v>
                </c:pt>
                <c:pt idx="1408">
                  <c:v>0.93141177494526217</c:v>
                </c:pt>
                <c:pt idx="1409">
                  <c:v>0.93131401773559375</c:v>
                </c:pt>
                <c:pt idx="1410">
                  <c:v>0.9315889948014856</c:v>
                </c:pt>
                <c:pt idx="1411">
                  <c:v>0.93148006935701566</c:v>
                </c:pt>
                <c:pt idx="1412">
                  <c:v>0.93110165864734629</c:v>
                </c:pt>
                <c:pt idx="1413">
                  <c:v>0.931268019081672</c:v>
                </c:pt>
                <c:pt idx="1414">
                  <c:v>0.93133378371373243</c:v>
                </c:pt>
                <c:pt idx="1415">
                  <c:v>0.93148833702881706</c:v>
                </c:pt>
                <c:pt idx="1416">
                  <c:v>0.93137583320258455</c:v>
                </c:pt>
                <c:pt idx="1417">
                  <c:v>0.93140710241402058</c:v>
                </c:pt>
                <c:pt idx="1418">
                  <c:v>0.93130718961873082</c:v>
                </c:pt>
                <c:pt idx="1419">
                  <c:v>0.93134061209085972</c:v>
                </c:pt>
                <c:pt idx="1420">
                  <c:v>0.93134061209085972</c:v>
                </c:pt>
                <c:pt idx="1421">
                  <c:v>0.93140638356583783</c:v>
                </c:pt>
                <c:pt idx="1422">
                  <c:v>0.93134025270092369</c:v>
                </c:pt>
                <c:pt idx="1423">
                  <c:v>0.93137295794314645</c:v>
                </c:pt>
                <c:pt idx="1424">
                  <c:v>0.93140458644861945</c:v>
                </c:pt>
                <c:pt idx="1425">
                  <c:v>0.93132839293688929</c:v>
                </c:pt>
                <c:pt idx="1426">
                  <c:v>0.93144052967239632</c:v>
                </c:pt>
                <c:pt idx="1427">
                  <c:v>0.93143729470643988</c:v>
                </c:pt>
                <c:pt idx="1428">
                  <c:v>0.93164723914308567</c:v>
                </c:pt>
                <c:pt idx="1429">
                  <c:v>0.9313704421008574</c:v>
                </c:pt>
                <c:pt idx="1430">
                  <c:v>0.93141680693697482</c:v>
                </c:pt>
                <c:pt idx="1431">
                  <c:v>0.93158108545093443</c:v>
                </c:pt>
                <c:pt idx="1432">
                  <c:v>0.9314038676030284</c:v>
                </c:pt>
                <c:pt idx="1433">
                  <c:v>0.93178244227529639</c:v>
                </c:pt>
                <c:pt idx="1434">
                  <c:v>0.93133809636519616</c:v>
                </c:pt>
                <c:pt idx="1435">
                  <c:v>0.93195903686296477</c:v>
                </c:pt>
                <c:pt idx="1436">
                  <c:v>0.93181444897764643</c:v>
                </c:pt>
                <c:pt idx="1437">
                  <c:v>0.93154872995022786</c:v>
                </c:pt>
                <c:pt idx="1438">
                  <c:v>0.93175690989087989</c:v>
                </c:pt>
                <c:pt idx="1439">
                  <c:v>0.93143621638778762</c:v>
                </c:pt>
                <c:pt idx="1440">
                  <c:v>0.93171483743564332</c:v>
                </c:pt>
                <c:pt idx="1441">
                  <c:v>0.93164544140552652</c:v>
                </c:pt>
                <c:pt idx="1442">
                  <c:v>0.93164472231179918</c:v>
                </c:pt>
                <c:pt idx="1443">
                  <c:v>0.93164687959520331</c:v>
                </c:pt>
                <c:pt idx="1444">
                  <c:v>0.9318906955733518</c:v>
                </c:pt>
                <c:pt idx="1445">
                  <c:v>0.93172418665099566</c:v>
                </c:pt>
                <c:pt idx="1446">
                  <c:v>0.93192306692927918</c:v>
                </c:pt>
                <c:pt idx="1447">
                  <c:v>0.93154441599680149</c:v>
                </c:pt>
                <c:pt idx="1448">
                  <c:v>0.93164616049999427</c:v>
                </c:pt>
                <c:pt idx="1449">
                  <c:v>0.93171375868808415</c:v>
                </c:pt>
                <c:pt idx="1450">
                  <c:v>0.93220512090517471</c:v>
                </c:pt>
                <c:pt idx="1451">
                  <c:v>0.93216050274218365</c:v>
                </c:pt>
                <c:pt idx="1452">
                  <c:v>0.932041414992408</c:v>
                </c:pt>
                <c:pt idx="1453">
                  <c:v>0.93204069549068991</c:v>
                </c:pt>
                <c:pt idx="1454">
                  <c:v>0.93192990107408102</c:v>
                </c:pt>
                <c:pt idx="1455">
                  <c:v>0.93237246440767241</c:v>
                </c:pt>
                <c:pt idx="1456">
                  <c:v>0.93199932538882169</c:v>
                </c:pt>
                <c:pt idx="1457">
                  <c:v>0.93220763975744492</c:v>
                </c:pt>
                <c:pt idx="1458">
                  <c:v>0.93237678348040087</c:v>
                </c:pt>
                <c:pt idx="1459">
                  <c:v>0.93237930295182536</c:v>
                </c:pt>
                <c:pt idx="1460">
                  <c:v>0.93252508784419263</c:v>
                </c:pt>
                <c:pt idx="1461">
                  <c:v>0.93216985792726481</c:v>
                </c:pt>
                <c:pt idx="1462">
                  <c:v>0.93255820865314187</c:v>
                </c:pt>
                <c:pt idx="1463">
                  <c:v>0.93231271997479492</c:v>
                </c:pt>
                <c:pt idx="1464">
                  <c:v>0.93252400784424927</c:v>
                </c:pt>
                <c:pt idx="1465">
                  <c:v>0.93269070759222794</c:v>
                </c:pt>
                <c:pt idx="1466">
                  <c:v>0.9326701830141374</c:v>
                </c:pt>
                <c:pt idx="1467">
                  <c:v>0.93255928870595661</c:v>
                </c:pt>
                <c:pt idx="1468">
                  <c:v>0.93232531626743598</c:v>
                </c:pt>
                <c:pt idx="1469">
                  <c:v>0.93234870998503117</c:v>
                </c:pt>
                <c:pt idx="1470">
                  <c:v>0.93245741107360081</c:v>
                </c:pt>
                <c:pt idx="1471">
                  <c:v>0.93217993288212297</c:v>
                </c:pt>
                <c:pt idx="1472">
                  <c:v>0.93244445243990182</c:v>
                </c:pt>
                <c:pt idx="1473">
                  <c:v>0.93247720945037738</c:v>
                </c:pt>
                <c:pt idx="1474">
                  <c:v>0.93207847033315394</c:v>
                </c:pt>
                <c:pt idx="1475">
                  <c:v>0.93252292784597512</c:v>
                </c:pt>
                <c:pt idx="1476">
                  <c:v>0.93287113377157449</c:v>
                </c:pt>
                <c:pt idx="1477">
                  <c:v>0.93328221840004155</c:v>
                </c:pt>
                <c:pt idx="1478">
                  <c:v>0.93295037755326349</c:v>
                </c:pt>
                <c:pt idx="1479">
                  <c:v>0.93266118119639996</c:v>
                </c:pt>
                <c:pt idx="1480">
                  <c:v>0.93266154126688283</c:v>
                </c:pt>
                <c:pt idx="1481">
                  <c:v>0.93272815749878768</c:v>
                </c:pt>
                <c:pt idx="1482">
                  <c:v>0.93280414376496368</c:v>
                </c:pt>
                <c:pt idx="1483">
                  <c:v>0.93263777701302142</c:v>
                </c:pt>
                <c:pt idx="1484">
                  <c:v>0.93279514022135757</c:v>
                </c:pt>
                <c:pt idx="1485">
                  <c:v>0.93291687794926892</c:v>
                </c:pt>
                <c:pt idx="1486">
                  <c:v>0.93301738157840042</c:v>
                </c:pt>
                <c:pt idx="1487">
                  <c:v>0.93304151901054067</c:v>
                </c:pt>
                <c:pt idx="1488">
                  <c:v>0.93280738506905903</c:v>
                </c:pt>
                <c:pt idx="1489">
                  <c:v>0.93301702132453268</c:v>
                </c:pt>
                <c:pt idx="1490">
                  <c:v>0.93279514022135757</c:v>
                </c:pt>
                <c:pt idx="1491">
                  <c:v>0.93301594056404225</c:v>
                </c:pt>
                <c:pt idx="1492">
                  <c:v>0.93304944491630559</c:v>
                </c:pt>
                <c:pt idx="1493">
                  <c:v>0.93290427098725759</c:v>
                </c:pt>
                <c:pt idx="1494">
                  <c:v>0.93241205690732243</c:v>
                </c:pt>
                <c:pt idx="1495">
                  <c:v>0.93280234304696252</c:v>
                </c:pt>
                <c:pt idx="1496">
                  <c:v>0.93290355059629637</c:v>
                </c:pt>
                <c:pt idx="1497">
                  <c:v>0.9330022510757966</c:v>
                </c:pt>
                <c:pt idx="1498">
                  <c:v>0.93293596892465491</c:v>
                </c:pt>
                <c:pt idx="1499">
                  <c:v>0.93265866070821535</c:v>
                </c:pt>
                <c:pt idx="1500">
                  <c:v>0.93265866070821535</c:v>
                </c:pt>
                <c:pt idx="1501">
                  <c:v>0.93265866070821535</c:v>
                </c:pt>
                <c:pt idx="1502">
                  <c:v>0.93258989089623157</c:v>
                </c:pt>
                <c:pt idx="1503">
                  <c:v>0.93283475668092297</c:v>
                </c:pt>
                <c:pt idx="1504">
                  <c:v>0.93301197778987255</c:v>
                </c:pt>
                <c:pt idx="1505">
                  <c:v>0.93321518898719669</c:v>
                </c:pt>
                <c:pt idx="1506">
                  <c:v>0.93308295087453785</c:v>
                </c:pt>
                <c:pt idx="1507">
                  <c:v>0.93336186922878284</c:v>
                </c:pt>
                <c:pt idx="1508">
                  <c:v>0.9331816766904909</c:v>
                </c:pt>
                <c:pt idx="1509">
                  <c:v>0.93291687794926892</c:v>
                </c:pt>
                <c:pt idx="1510">
                  <c:v>0.93290355059629637</c:v>
                </c:pt>
                <c:pt idx="1511">
                  <c:v>0.93295037755326349</c:v>
                </c:pt>
                <c:pt idx="1512">
                  <c:v>0.93287113377157449</c:v>
                </c:pt>
                <c:pt idx="1513">
                  <c:v>0.93293776998698674</c:v>
                </c:pt>
                <c:pt idx="1514">
                  <c:v>0.93280234304696252</c:v>
                </c:pt>
                <c:pt idx="1515">
                  <c:v>0.9329024700112476</c:v>
                </c:pt>
                <c:pt idx="1516">
                  <c:v>0.93290174962214345</c:v>
                </c:pt>
                <c:pt idx="1517">
                  <c:v>0.93265686036507889</c:v>
                </c:pt>
                <c:pt idx="1518">
                  <c:v>0.93310961267687265</c:v>
                </c:pt>
                <c:pt idx="1519">
                  <c:v>0.93279946190781182</c:v>
                </c:pt>
                <c:pt idx="1520">
                  <c:v>0.9326204944269596</c:v>
                </c:pt>
                <c:pt idx="1521">
                  <c:v>0.93307502458885772</c:v>
                </c:pt>
                <c:pt idx="1522">
                  <c:v>0.93289742730310987</c:v>
                </c:pt>
                <c:pt idx="1523">
                  <c:v>0.93293056576550537</c:v>
                </c:pt>
                <c:pt idx="1524">
                  <c:v>0.93283007461867729</c:v>
                </c:pt>
                <c:pt idx="1525">
                  <c:v>0.9329727115146339</c:v>
                </c:pt>
                <c:pt idx="1526">
                  <c:v>0.9329928847383141</c:v>
                </c:pt>
                <c:pt idx="1527">
                  <c:v>0.93297451267164766</c:v>
                </c:pt>
                <c:pt idx="1528">
                  <c:v>0.93292624326826046</c:v>
                </c:pt>
                <c:pt idx="1529">
                  <c:v>0.93285996832453366</c:v>
                </c:pt>
                <c:pt idx="1530">
                  <c:v>0.93272599687269753</c:v>
                </c:pt>
                <c:pt idx="1531">
                  <c:v>0.93289166425264736</c:v>
                </c:pt>
                <c:pt idx="1532">
                  <c:v>0.93300189082972607</c:v>
                </c:pt>
                <c:pt idx="1533">
                  <c:v>0.93285636660547555</c:v>
                </c:pt>
                <c:pt idx="1534">
                  <c:v>0.93310204638638228</c:v>
                </c:pt>
                <c:pt idx="1535">
                  <c:v>0.93285636660547555</c:v>
                </c:pt>
                <c:pt idx="1536">
                  <c:v>0.93261257338454784</c:v>
                </c:pt>
                <c:pt idx="1537">
                  <c:v>0.93331501470126743</c:v>
                </c:pt>
                <c:pt idx="1538">
                  <c:v>0.93359438620929602</c:v>
                </c:pt>
                <c:pt idx="1539">
                  <c:v>0.93338421633999802</c:v>
                </c:pt>
                <c:pt idx="1540">
                  <c:v>0.93351831400631669</c:v>
                </c:pt>
                <c:pt idx="1541">
                  <c:v>0.93307250260771613</c:v>
                </c:pt>
                <c:pt idx="1542">
                  <c:v>0.93317374928535812</c:v>
                </c:pt>
                <c:pt idx="1543">
                  <c:v>0.93317410962000447</c:v>
                </c:pt>
                <c:pt idx="1544">
                  <c:v>0.93345234339253591</c:v>
                </c:pt>
                <c:pt idx="1545">
                  <c:v>0.93363116341647312</c:v>
                </c:pt>
                <c:pt idx="1546">
                  <c:v>0.93349884662058147</c:v>
                </c:pt>
                <c:pt idx="1547">
                  <c:v>0.93324509916776421</c:v>
                </c:pt>
                <c:pt idx="1548">
                  <c:v>0.93337736795582693</c:v>
                </c:pt>
                <c:pt idx="1549">
                  <c:v>0.93301161753878914</c:v>
                </c:pt>
                <c:pt idx="1550">
                  <c:v>0.93325374813317197</c:v>
                </c:pt>
                <c:pt idx="1551">
                  <c:v>0.93342134295839507</c:v>
                </c:pt>
                <c:pt idx="1552">
                  <c:v>0.93337736795582693</c:v>
                </c:pt>
                <c:pt idx="1553">
                  <c:v>0.93299792813520865</c:v>
                </c:pt>
                <c:pt idx="1554">
                  <c:v>0.93314059929235871</c:v>
                </c:pt>
                <c:pt idx="1555">
                  <c:v>0.93304151901054067</c:v>
                </c:pt>
                <c:pt idx="1556">
                  <c:v>0.93328546192172612</c:v>
                </c:pt>
                <c:pt idx="1557">
                  <c:v>0.93318600076754277</c:v>
                </c:pt>
                <c:pt idx="1558">
                  <c:v>0.93325230663150771</c:v>
                </c:pt>
                <c:pt idx="1559">
                  <c:v>0.93327248792526796</c:v>
                </c:pt>
                <c:pt idx="1560">
                  <c:v>0.9332728483108077</c:v>
                </c:pt>
                <c:pt idx="1561">
                  <c:v>0.9333388019921024</c:v>
                </c:pt>
                <c:pt idx="1562">
                  <c:v>0.93313951834079101</c:v>
                </c:pt>
                <c:pt idx="1563">
                  <c:v>0.9333485333897793</c:v>
                </c:pt>
                <c:pt idx="1564">
                  <c:v>0.93333844157256773</c:v>
                </c:pt>
                <c:pt idx="1565">
                  <c:v>0.93323789177832006</c:v>
                </c:pt>
                <c:pt idx="1566">
                  <c:v>0.93317194761490929</c:v>
                </c:pt>
                <c:pt idx="1567">
                  <c:v>0.93313951834079101</c:v>
                </c:pt>
                <c:pt idx="1568">
                  <c:v>0.93338529766994593</c:v>
                </c:pt>
                <c:pt idx="1569">
                  <c:v>0.9333517772191009</c:v>
                </c:pt>
                <c:pt idx="1570">
                  <c:v>0.93317627163178629</c:v>
                </c:pt>
                <c:pt idx="1571">
                  <c:v>0.93338349545429544</c:v>
                </c:pt>
                <c:pt idx="1572">
                  <c:v>0.93348478717900185</c:v>
                </c:pt>
                <c:pt idx="1573">
                  <c:v>0.9333517772191009</c:v>
                </c:pt>
                <c:pt idx="1574">
                  <c:v>0.93335430020786603</c:v>
                </c:pt>
                <c:pt idx="1575">
                  <c:v>0.93349884662058147</c:v>
                </c:pt>
                <c:pt idx="1576">
                  <c:v>0.93356590323061639</c:v>
                </c:pt>
                <c:pt idx="1577">
                  <c:v>0.93338709989024093</c:v>
                </c:pt>
                <c:pt idx="1578">
                  <c:v>0.93324365768393158</c:v>
                </c:pt>
                <c:pt idx="1579">
                  <c:v>0.93379704543780728</c:v>
                </c:pt>
                <c:pt idx="1580">
                  <c:v>0.93328654309896408</c:v>
                </c:pt>
                <c:pt idx="1581">
                  <c:v>0.93361782244134039</c:v>
                </c:pt>
                <c:pt idx="1582">
                  <c:v>0.93338421633999802</c:v>
                </c:pt>
                <c:pt idx="1583">
                  <c:v>0.93352732686841178</c:v>
                </c:pt>
                <c:pt idx="1584">
                  <c:v>0.93334817296522721</c:v>
                </c:pt>
                <c:pt idx="1585">
                  <c:v>0.9331359151809685</c:v>
                </c:pt>
                <c:pt idx="1586">
                  <c:v>0.9334934391096017</c:v>
                </c:pt>
                <c:pt idx="1587">
                  <c:v>0.93328005606061093</c:v>
                </c:pt>
                <c:pt idx="1588">
                  <c:v>0.93344477339226595</c:v>
                </c:pt>
                <c:pt idx="1589">
                  <c:v>0.93334709169268826</c:v>
                </c:pt>
                <c:pt idx="1590">
                  <c:v>0.93365856729868668</c:v>
                </c:pt>
                <c:pt idx="1591">
                  <c:v>0.9335933045560062</c:v>
                </c:pt>
                <c:pt idx="1592">
                  <c:v>0.93369462667423897</c:v>
                </c:pt>
                <c:pt idx="1593">
                  <c:v>0.93355220297048525</c:v>
                </c:pt>
                <c:pt idx="1594">
                  <c:v>0.93338601855750636</c:v>
                </c:pt>
                <c:pt idx="1595">
                  <c:v>0.93380678321352462</c:v>
                </c:pt>
                <c:pt idx="1596">
                  <c:v>0.93368489045964354</c:v>
                </c:pt>
                <c:pt idx="1597">
                  <c:v>0.9335175929823667</c:v>
                </c:pt>
                <c:pt idx="1598">
                  <c:v>0.93407444477162049</c:v>
                </c:pt>
                <c:pt idx="1599">
                  <c:v>0.93397234614120617</c:v>
                </c:pt>
                <c:pt idx="1600">
                  <c:v>0.93335069594098774</c:v>
                </c:pt>
                <c:pt idx="1601">
                  <c:v>0.93366000963801832</c:v>
                </c:pt>
                <c:pt idx="1602">
                  <c:v>0.9335175929823667</c:v>
                </c:pt>
                <c:pt idx="1603">
                  <c:v>0.93338205368511895</c:v>
                </c:pt>
                <c:pt idx="1604">
                  <c:v>0.93351398787376749</c:v>
                </c:pt>
                <c:pt idx="1605">
                  <c:v>0.93376855420586191</c:v>
                </c:pt>
                <c:pt idx="1606">
                  <c:v>0.93379163562097778</c:v>
                </c:pt>
                <c:pt idx="1607">
                  <c:v>0.93358897795957452</c:v>
                </c:pt>
                <c:pt idx="1608">
                  <c:v>0.9337678329239103</c:v>
                </c:pt>
                <c:pt idx="1609">
                  <c:v>0.93372203304293278</c:v>
                </c:pt>
                <c:pt idx="1610">
                  <c:v>0.93357924321545882</c:v>
                </c:pt>
                <c:pt idx="1611">
                  <c:v>0.9338208491288581</c:v>
                </c:pt>
                <c:pt idx="1612">
                  <c:v>0.93340944780780377</c:v>
                </c:pt>
                <c:pt idx="1613">
                  <c:v>0.93355472668244943</c:v>
                </c:pt>
                <c:pt idx="1614">
                  <c:v>0.93358897795957452</c:v>
                </c:pt>
                <c:pt idx="1615">
                  <c:v>0.93340944780780377</c:v>
                </c:pt>
                <c:pt idx="1616">
                  <c:v>0.93355436615161147</c:v>
                </c:pt>
                <c:pt idx="1617">
                  <c:v>0.93376314460935372</c:v>
                </c:pt>
                <c:pt idx="1618">
                  <c:v>0.93379632412647939</c:v>
                </c:pt>
                <c:pt idx="1619">
                  <c:v>0.9335410266412496</c:v>
                </c:pt>
                <c:pt idx="1620">
                  <c:v>0.93355040032465719</c:v>
                </c:pt>
                <c:pt idx="1621">
                  <c:v>0.93358393029756415</c:v>
                </c:pt>
                <c:pt idx="1622">
                  <c:v>0.9336167407518069</c:v>
                </c:pt>
                <c:pt idx="1623">
                  <c:v>0.93343792441501228</c:v>
                </c:pt>
                <c:pt idx="1624">
                  <c:v>0.93354967926762733</c:v>
                </c:pt>
                <c:pt idx="1625">
                  <c:v>0.93340944780780377</c:v>
                </c:pt>
                <c:pt idx="1626">
                  <c:v>0.93375232554183318</c:v>
                </c:pt>
                <c:pt idx="1627">
                  <c:v>0.93383022656286507</c:v>
                </c:pt>
                <c:pt idx="1628">
                  <c:v>0.93372203304293278</c:v>
                </c:pt>
                <c:pt idx="1629">
                  <c:v>0.9338208491288581</c:v>
                </c:pt>
                <c:pt idx="1630">
                  <c:v>0.9341087215033721</c:v>
                </c:pt>
                <c:pt idx="1631">
                  <c:v>0.93378694714689714</c:v>
                </c:pt>
                <c:pt idx="1632">
                  <c:v>0.93396621348223052</c:v>
                </c:pt>
                <c:pt idx="1633">
                  <c:v>0.93418016682492833</c:v>
                </c:pt>
                <c:pt idx="1634">
                  <c:v>0.93408093918135104</c:v>
                </c:pt>
                <c:pt idx="1635">
                  <c:v>0.93418161023992263</c:v>
                </c:pt>
                <c:pt idx="1636">
                  <c:v>0.93406939360572161</c:v>
                </c:pt>
                <c:pt idx="1637">
                  <c:v>0.93390272558330478</c:v>
                </c:pt>
                <c:pt idx="1638">
                  <c:v>0.93392581142546716</c:v>
                </c:pt>
                <c:pt idx="1639">
                  <c:v>0.93408166078615307</c:v>
                </c:pt>
                <c:pt idx="1640">
                  <c:v>0.93411521623121407</c:v>
                </c:pt>
                <c:pt idx="1641">
                  <c:v>0.93428193487557709</c:v>
                </c:pt>
                <c:pt idx="1642">
                  <c:v>0.93403764425492541</c:v>
                </c:pt>
                <c:pt idx="1643">
                  <c:v>0.93386918032655131</c:v>
                </c:pt>
                <c:pt idx="1644">
                  <c:v>0.93393627244848132</c:v>
                </c:pt>
                <c:pt idx="1645">
                  <c:v>0.93414696910168626</c:v>
                </c:pt>
                <c:pt idx="1646">
                  <c:v>0.93390272558330478</c:v>
                </c:pt>
                <c:pt idx="1647">
                  <c:v>0.9338673768636836</c:v>
                </c:pt>
                <c:pt idx="1648">
                  <c:v>0.93393410808606003</c:v>
                </c:pt>
                <c:pt idx="1649">
                  <c:v>0.93385439206826903</c:v>
                </c:pt>
                <c:pt idx="1650">
                  <c:v>0.93291723815152527</c:v>
                </c:pt>
                <c:pt idx="1651">
                  <c:v>0.93302854954041003</c:v>
                </c:pt>
                <c:pt idx="1652">
                  <c:v>0.92498479170267078</c:v>
                </c:pt>
                <c:pt idx="1653">
                  <c:v>0.92480639853790947</c:v>
                </c:pt>
                <c:pt idx="1654">
                  <c:v>0.9234391761296783</c:v>
                </c:pt>
                <c:pt idx="1655">
                  <c:v>0.92271149618682313</c:v>
                </c:pt>
                <c:pt idx="1656">
                  <c:v>0.92244533324546718</c:v>
                </c:pt>
                <c:pt idx="1657">
                  <c:v>0.92202784144000727</c:v>
                </c:pt>
                <c:pt idx="1658">
                  <c:v>0.92165383838955706</c:v>
                </c:pt>
                <c:pt idx="1659">
                  <c:v>0.92106222846308572</c:v>
                </c:pt>
                <c:pt idx="1660">
                  <c:v>0.92066609797681209</c:v>
                </c:pt>
                <c:pt idx="1661">
                  <c:v>0.92082962026115756</c:v>
                </c:pt>
                <c:pt idx="1662">
                  <c:v>0.92124815897715284</c:v>
                </c:pt>
                <c:pt idx="1663">
                  <c:v>0.92141111070370973</c:v>
                </c:pt>
                <c:pt idx="1664">
                  <c:v>0.92157835333889682</c:v>
                </c:pt>
                <c:pt idx="1665">
                  <c:v>0.92168679923944696</c:v>
                </c:pt>
                <c:pt idx="1666">
                  <c:v>0.92117307243477597</c:v>
                </c:pt>
                <c:pt idx="1667">
                  <c:v>0.92131829435256563</c:v>
                </c:pt>
                <c:pt idx="1668">
                  <c:v>0.92120778123620228</c:v>
                </c:pt>
                <c:pt idx="1669">
                  <c:v>0.92148019967752814</c:v>
                </c:pt>
                <c:pt idx="1670">
                  <c:v>0.92141536213320885</c:v>
                </c:pt>
                <c:pt idx="1671">
                  <c:v>0.92151350657598941</c:v>
                </c:pt>
                <c:pt idx="1672">
                  <c:v>0.92169140679541872</c:v>
                </c:pt>
                <c:pt idx="1673">
                  <c:v>0.9211755515769886</c:v>
                </c:pt>
                <c:pt idx="1674">
                  <c:v>0.92103460877480259</c:v>
                </c:pt>
                <c:pt idx="1675">
                  <c:v>0.92066326676351717</c:v>
                </c:pt>
                <c:pt idx="1676">
                  <c:v>0.91943490983740284</c:v>
                </c:pt>
                <c:pt idx="1677">
                  <c:v>0.91991800037670368</c:v>
                </c:pt>
                <c:pt idx="1678">
                  <c:v>0.9196119212569025</c:v>
                </c:pt>
                <c:pt idx="1679">
                  <c:v>0.91970804231730519</c:v>
                </c:pt>
                <c:pt idx="1680">
                  <c:v>0.91912763278177245</c:v>
                </c:pt>
                <c:pt idx="1681">
                  <c:v>0.91944338838917394</c:v>
                </c:pt>
                <c:pt idx="1682">
                  <c:v>0.91854630079556732</c:v>
                </c:pt>
                <c:pt idx="1683">
                  <c:v>0.91650125280171957</c:v>
                </c:pt>
                <c:pt idx="1684">
                  <c:v>0.9165343197015432</c:v>
                </c:pt>
                <c:pt idx="1685">
                  <c:v>0.91626068628395907</c:v>
                </c:pt>
                <c:pt idx="1686">
                  <c:v>0.91609754294086676</c:v>
                </c:pt>
                <c:pt idx="1687">
                  <c:v>0.87029309894651197</c:v>
                </c:pt>
                <c:pt idx="1688">
                  <c:v>0.87080002156908287</c:v>
                </c:pt>
                <c:pt idx="1689">
                  <c:v>0.87019911443082409</c:v>
                </c:pt>
                <c:pt idx="1690">
                  <c:v>0.86876355636154745</c:v>
                </c:pt>
                <c:pt idx="1691">
                  <c:v>0.86507919096136721</c:v>
                </c:pt>
                <c:pt idx="1692">
                  <c:v>0.86683571245903668</c:v>
                </c:pt>
                <c:pt idx="1693">
                  <c:v>0.86438903217131347</c:v>
                </c:pt>
                <c:pt idx="1694">
                  <c:v>0.86438903217131347</c:v>
                </c:pt>
                <c:pt idx="1695">
                  <c:v>0.86438903217131347</c:v>
                </c:pt>
                <c:pt idx="1696">
                  <c:v>0.86445833057282095</c:v>
                </c:pt>
                <c:pt idx="1697">
                  <c:v>0.86503441234012757</c:v>
                </c:pt>
                <c:pt idx="1698">
                  <c:v>0.86432950002974673</c:v>
                </c:pt>
                <c:pt idx="1699">
                  <c:v>0.86438903217131347</c:v>
                </c:pt>
                <c:pt idx="1700">
                  <c:v>0.86429989865235379</c:v>
                </c:pt>
                <c:pt idx="1701">
                  <c:v>0.86424037470423398</c:v>
                </c:pt>
                <c:pt idx="1702">
                  <c:v>0.86405208087437857</c:v>
                </c:pt>
                <c:pt idx="1703">
                  <c:v>0.86438903217131347</c:v>
                </c:pt>
                <c:pt idx="1704">
                  <c:v>0.86435910276033412</c:v>
                </c:pt>
                <c:pt idx="1705">
                  <c:v>0.86441863762339488</c:v>
                </c:pt>
                <c:pt idx="1706">
                  <c:v>0.86463665350206775</c:v>
                </c:pt>
                <c:pt idx="1707">
                  <c:v>0.86448793919293665</c:v>
                </c:pt>
                <c:pt idx="1708">
                  <c:v>0.86432950002974673</c:v>
                </c:pt>
                <c:pt idx="1709">
                  <c:v>0.86448793919293665</c:v>
                </c:pt>
                <c:pt idx="1710">
                  <c:v>0.86435910276033412</c:v>
                </c:pt>
                <c:pt idx="1711">
                  <c:v>0.86642735089558343</c:v>
                </c:pt>
                <c:pt idx="1712">
                  <c:v>0.86457709859684406</c:v>
                </c:pt>
                <c:pt idx="1713">
                  <c:v>0.86459958562530892</c:v>
                </c:pt>
                <c:pt idx="1714">
                  <c:v>0.86775532671933164</c:v>
                </c:pt>
                <c:pt idx="1715">
                  <c:v>0.86856556389187145</c:v>
                </c:pt>
                <c:pt idx="1716">
                  <c:v>0.86765389322555475</c:v>
                </c:pt>
                <c:pt idx="1717">
                  <c:v>0.86780369468271246</c:v>
                </c:pt>
                <c:pt idx="1718">
                  <c:v>0.86676756361466456</c:v>
                </c:pt>
                <c:pt idx="1719">
                  <c:v>0.86745859167926531</c:v>
                </c:pt>
                <c:pt idx="1720">
                  <c:v>0.86466659574131832</c:v>
                </c:pt>
                <c:pt idx="1721">
                  <c:v>0.87015880667683221</c:v>
                </c:pt>
                <c:pt idx="1722">
                  <c:v>0.87142539086200788</c:v>
                </c:pt>
                <c:pt idx="1723">
                  <c:v>0.87362097224380175</c:v>
                </c:pt>
                <c:pt idx="1724">
                  <c:v>0.87451296907440323</c:v>
                </c:pt>
                <c:pt idx="1725">
                  <c:v>0.87733519382201308</c:v>
                </c:pt>
                <c:pt idx="1726">
                  <c:v>0.88055420427506403</c:v>
                </c:pt>
                <c:pt idx="1727">
                  <c:v>0.88342667708740341</c:v>
                </c:pt>
                <c:pt idx="1728">
                  <c:v>0.88375776717190757</c:v>
                </c:pt>
                <c:pt idx="1729">
                  <c:v>0.88436221648055591</c:v>
                </c:pt>
                <c:pt idx="1730">
                  <c:v>0.88654469297204685</c:v>
                </c:pt>
                <c:pt idx="1731">
                  <c:v>0.8964726216340051</c:v>
                </c:pt>
                <c:pt idx="1732">
                  <c:v>0.91458118306428648</c:v>
                </c:pt>
                <c:pt idx="1733">
                  <c:v>0.9249395659359515</c:v>
                </c:pt>
                <c:pt idx="1734">
                  <c:v>0.92860277182051187</c:v>
                </c:pt>
                <c:pt idx="1735">
                  <c:v>0.92956031218757296</c:v>
                </c:pt>
                <c:pt idx="1736">
                  <c:v>0.9323843419219362</c:v>
                </c:pt>
                <c:pt idx="1737">
                  <c:v>0.93277425244692069</c:v>
                </c:pt>
                <c:pt idx="1738">
                  <c:v>0.93328005606061093</c:v>
                </c:pt>
                <c:pt idx="1739">
                  <c:v>0.93383599735396172</c:v>
                </c:pt>
                <c:pt idx="1740">
                  <c:v>0.93360880841300531</c:v>
                </c:pt>
                <c:pt idx="1741">
                  <c:v>0.93430503323107905</c:v>
                </c:pt>
                <c:pt idx="1742">
                  <c:v>0.93396188457884499</c:v>
                </c:pt>
                <c:pt idx="1743">
                  <c:v>0.93524657859588878</c:v>
                </c:pt>
                <c:pt idx="1744">
                  <c:v>0.93450212207092898</c:v>
                </c:pt>
                <c:pt idx="1745">
                  <c:v>0.93495209678029578</c:v>
                </c:pt>
                <c:pt idx="1746">
                  <c:v>0.93454291845042603</c:v>
                </c:pt>
                <c:pt idx="1747">
                  <c:v>0.93453966909413255</c:v>
                </c:pt>
                <c:pt idx="1748">
                  <c:v>0.93469926640976342</c:v>
                </c:pt>
                <c:pt idx="1749">
                  <c:v>0.93460682552233143</c:v>
                </c:pt>
                <c:pt idx="1750">
                  <c:v>0.93491488886982976</c:v>
                </c:pt>
                <c:pt idx="1751">
                  <c:v>0.93561856133677634</c:v>
                </c:pt>
                <c:pt idx="1752">
                  <c:v>0.93529392403185319</c:v>
                </c:pt>
                <c:pt idx="1753">
                  <c:v>0.93566774001109865</c:v>
                </c:pt>
                <c:pt idx="1754">
                  <c:v>0.93475813161545218</c:v>
                </c:pt>
                <c:pt idx="1755">
                  <c:v>0.9354150127907056</c:v>
                </c:pt>
                <c:pt idx="1756">
                  <c:v>0.93576610771154178</c:v>
                </c:pt>
                <c:pt idx="1757">
                  <c:v>0.93556070849004969</c:v>
                </c:pt>
                <c:pt idx="1758">
                  <c:v>0.93552238360865592</c:v>
                </c:pt>
                <c:pt idx="1759">
                  <c:v>0.93593683736650468</c:v>
                </c:pt>
                <c:pt idx="1760">
                  <c:v>0.93607142478379413</c:v>
                </c:pt>
                <c:pt idx="1761">
                  <c:v>0.93568871431879963</c:v>
                </c:pt>
                <c:pt idx="1762">
                  <c:v>0.93613547141539211</c:v>
                </c:pt>
                <c:pt idx="1763">
                  <c:v>0.9359317727529991</c:v>
                </c:pt>
                <c:pt idx="1764">
                  <c:v>0.93595601087759317</c:v>
                </c:pt>
                <c:pt idx="1765">
                  <c:v>0.93659989394507281</c:v>
                </c:pt>
                <c:pt idx="1766">
                  <c:v>0.93621689506907824</c:v>
                </c:pt>
                <c:pt idx="1767">
                  <c:v>0.9366306732516303</c:v>
                </c:pt>
                <c:pt idx="1768">
                  <c:v>0.93722334754124015</c:v>
                </c:pt>
                <c:pt idx="1769">
                  <c:v>0.93682624391381364</c:v>
                </c:pt>
                <c:pt idx="1770">
                  <c:v>0.93728713694291443</c:v>
                </c:pt>
                <c:pt idx="1771">
                  <c:v>0.93742198361276763</c:v>
                </c:pt>
                <c:pt idx="1772">
                  <c:v>0.93731794639969779</c:v>
                </c:pt>
                <c:pt idx="1773">
                  <c:v>0.9380995085399304</c:v>
                </c:pt>
                <c:pt idx="1774">
                  <c:v>0.93812926497220595</c:v>
                </c:pt>
                <c:pt idx="1775">
                  <c:v>0.93851839181564267</c:v>
                </c:pt>
                <c:pt idx="1776">
                  <c:v>0.93850967766314586</c:v>
                </c:pt>
                <c:pt idx="1777">
                  <c:v>0.93882599795746202</c:v>
                </c:pt>
                <c:pt idx="1778">
                  <c:v>0.93922168934471129</c:v>
                </c:pt>
                <c:pt idx="1779">
                  <c:v>0.9393834454867459</c:v>
                </c:pt>
                <c:pt idx="1780">
                  <c:v>0.9399518859823961</c:v>
                </c:pt>
                <c:pt idx="1781">
                  <c:v>0.93953614831745791</c:v>
                </c:pt>
                <c:pt idx="1782">
                  <c:v>0.93946088349605505</c:v>
                </c:pt>
                <c:pt idx="1783">
                  <c:v>0.93985293052390129</c:v>
                </c:pt>
                <c:pt idx="1784">
                  <c:v>0.93970670563873182</c:v>
                </c:pt>
                <c:pt idx="1785">
                  <c:v>0.93965978916370596</c:v>
                </c:pt>
                <c:pt idx="1786">
                  <c:v>0.94036386472778777</c:v>
                </c:pt>
                <c:pt idx="1787">
                  <c:v>0.9403449346280236</c:v>
                </c:pt>
                <c:pt idx="1788">
                  <c:v>0.9397121612457322</c:v>
                </c:pt>
                <c:pt idx="1789">
                  <c:v>0.93981364324283267</c:v>
                </c:pt>
                <c:pt idx="1790">
                  <c:v>0.93979909295429243</c:v>
                </c:pt>
                <c:pt idx="1791">
                  <c:v>0.93965578867872801</c:v>
                </c:pt>
                <c:pt idx="1792">
                  <c:v>0.93980273049823715</c:v>
                </c:pt>
                <c:pt idx="1793">
                  <c:v>0.93999954963941434</c:v>
                </c:pt>
                <c:pt idx="1794">
                  <c:v>0.9397969104369468</c:v>
                </c:pt>
                <c:pt idx="1795">
                  <c:v>0.93989367520499589</c:v>
                </c:pt>
                <c:pt idx="1796">
                  <c:v>0.93980818684939271</c:v>
                </c:pt>
                <c:pt idx="1797">
                  <c:v>0.9401323699770805</c:v>
                </c:pt>
                <c:pt idx="1798">
                  <c:v>0.94040318271421564</c:v>
                </c:pt>
                <c:pt idx="1799">
                  <c:v>0.94023464050955396</c:v>
                </c:pt>
                <c:pt idx="1800">
                  <c:v>0.94020406697940584</c:v>
                </c:pt>
                <c:pt idx="1801">
                  <c:v>0.94038243128126942</c:v>
                </c:pt>
                <c:pt idx="1802">
                  <c:v>0.94019969944057014</c:v>
                </c:pt>
                <c:pt idx="1803">
                  <c:v>0.9403682332845863</c:v>
                </c:pt>
                <c:pt idx="1804">
                  <c:v>0.94016694376250753</c:v>
                </c:pt>
                <c:pt idx="1805">
                  <c:v>0.94023391255293765</c:v>
                </c:pt>
                <c:pt idx="1806">
                  <c:v>0.9399518859823961</c:v>
                </c:pt>
                <c:pt idx="1807">
                  <c:v>0.94019969944057014</c:v>
                </c:pt>
                <c:pt idx="1808">
                  <c:v>0.94026230341843309</c:v>
                </c:pt>
                <c:pt idx="1809">
                  <c:v>0.9400621358284571</c:v>
                </c:pt>
                <c:pt idx="1810">
                  <c:v>0.940300523698266</c:v>
                </c:pt>
                <c:pt idx="1811">
                  <c:v>0.94037879074202135</c:v>
                </c:pt>
                <c:pt idx="1812">
                  <c:v>0.94003266140698727</c:v>
                </c:pt>
                <c:pt idx="1813">
                  <c:v>0.94010107306644619</c:v>
                </c:pt>
                <c:pt idx="1814">
                  <c:v>0.94005886083182089</c:v>
                </c:pt>
                <c:pt idx="1815">
                  <c:v>0.93982455615657101</c:v>
                </c:pt>
                <c:pt idx="1816">
                  <c:v>0.9396121485011536</c:v>
                </c:pt>
                <c:pt idx="1817">
                  <c:v>0.93946633719814876</c:v>
                </c:pt>
                <c:pt idx="1818">
                  <c:v>0.93926385140785928</c:v>
                </c:pt>
                <c:pt idx="1819">
                  <c:v>0.93925985317275718</c:v>
                </c:pt>
                <c:pt idx="1820">
                  <c:v>0.93917880294136125</c:v>
                </c:pt>
                <c:pt idx="1821">
                  <c:v>0.93922132588963325</c:v>
                </c:pt>
                <c:pt idx="1822">
                  <c:v>0.93946851869081893</c:v>
                </c:pt>
                <c:pt idx="1823">
                  <c:v>0.93945433910932563</c:v>
                </c:pt>
                <c:pt idx="1824">
                  <c:v>0.9390759589135329</c:v>
                </c:pt>
                <c:pt idx="1825">
                  <c:v>0.93924095273253605</c:v>
                </c:pt>
                <c:pt idx="1826">
                  <c:v>0.93925403759861736</c:v>
                </c:pt>
                <c:pt idx="1827">
                  <c:v>0.9390454356641772</c:v>
                </c:pt>
                <c:pt idx="1828">
                  <c:v>0.93886813631214494</c:v>
                </c:pt>
                <c:pt idx="1829">
                  <c:v>0.93905851689459829</c:v>
                </c:pt>
                <c:pt idx="1830">
                  <c:v>0.93898293980928649</c:v>
                </c:pt>
                <c:pt idx="1831">
                  <c:v>0.93855724372633798</c:v>
                </c:pt>
                <c:pt idx="1832">
                  <c:v>0.93863422768463467</c:v>
                </c:pt>
                <c:pt idx="1833">
                  <c:v>0.93912610712683064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49952"/>
        <c:axId val="273151488"/>
      </c:scatterChart>
      <c:scatterChart>
        <c:scatterStyle val="lineMarker"/>
        <c:varyColors val="0"/>
        <c:ser>
          <c:idx val="1"/>
          <c:order val="2"/>
          <c:tx>
            <c:strRef>
              <c:f>FmtData!$Q$9</c:f>
              <c:strCache>
                <c:ptCount val="1"/>
                <c:pt idx="0">
                  <c:v>CFluidTemp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square"/>
            <c:size val="3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FmtData!$Q$10:$Q$32000</c:f>
              <c:numCache>
                <c:formatCode>General</c:formatCode>
                <c:ptCount val="31991"/>
                <c:pt idx="0">
                  <c:v>168.8</c:v>
                </c:pt>
                <c:pt idx="1">
                  <c:v>168.8</c:v>
                </c:pt>
                <c:pt idx="2">
                  <c:v>168.8</c:v>
                </c:pt>
                <c:pt idx="3">
                  <c:v>168.8</c:v>
                </c:pt>
                <c:pt idx="4">
                  <c:v>168.8</c:v>
                </c:pt>
                <c:pt idx="5">
                  <c:v>168.9</c:v>
                </c:pt>
                <c:pt idx="6">
                  <c:v>169.1</c:v>
                </c:pt>
                <c:pt idx="7">
                  <c:v>169.1</c:v>
                </c:pt>
                <c:pt idx="8">
                  <c:v>169.3</c:v>
                </c:pt>
                <c:pt idx="9">
                  <c:v>169.4</c:v>
                </c:pt>
                <c:pt idx="10">
                  <c:v>169.4</c:v>
                </c:pt>
                <c:pt idx="11">
                  <c:v>169.6</c:v>
                </c:pt>
                <c:pt idx="12">
                  <c:v>169.6</c:v>
                </c:pt>
                <c:pt idx="13">
                  <c:v>169.7</c:v>
                </c:pt>
                <c:pt idx="14">
                  <c:v>169.8</c:v>
                </c:pt>
                <c:pt idx="15">
                  <c:v>169.9</c:v>
                </c:pt>
                <c:pt idx="16">
                  <c:v>169.9</c:v>
                </c:pt>
                <c:pt idx="17">
                  <c:v>169.9</c:v>
                </c:pt>
                <c:pt idx="18">
                  <c:v>169.9</c:v>
                </c:pt>
                <c:pt idx="19">
                  <c:v>169.9</c:v>
                </c:pt>
                <c:pt idx="20">
                  <c:v>169.8</c:v>
                </c:pt>
                <c:pt idx="21">
                  <c:v>169.8</c:v>
                </c:pt>
                <c:pt idx="22">
                  <c:v>169.8</c:v>
                </c:pt>
                <c:pt idx="23">
                  <c:v>169.7</c:v>
                </c:pt>
                <c:pt idx="24">
                  <c:v>169.7</c:v>
                </c:pt>
                <c:pt idx="25">
                  <c:v>169.7</c:v>
                </c:pt>
                <c:pt idx="26">
                  <c:v>169.7</c:v>
                </c:pt>
                <c:pt idx="27">
                  <c:v>169.6</c:v>
                </c:pt>
                <c:pt idx="28">
                  <c:v>169.6</c:v>
                </c:pt>
                <c:pt idx="29">
                  <c:v>169.6</c:v>
                </c:pt>
                <c:pt idx="30">
                  <c:v>169.5</c:v>
                </c:pt>
                <c:pt idx="31">
                  <c:v>169.4</c:v>
                </c:pt>
                <c:pt idx="32">
                  <c:v>169.4</c:v>
                </c:pt>
                <c:pt idx="33">
                  <c:v>169.3</c:v>
                </c:pt>
                <c:pt idx="34">
                  <c:v>169.2</c:v>
                </c:pt>
                <c:pt idx="35">
                  <c:v>169.1</c:v>
                </c:pt>
                <c:pt idx="36">
                  <c:v>169</c:v>
                </c:pt>
                <c:pt idx="37">
                  <c:v>168.9</c:v>
                </c:pt>
                <c:pt idx="38">
                  <c:v>168.9</c:v>
                </c:pt>
                <c:pt idx="39">
                  <c:v>168.8</c:v>
                </c:pt>
                <c:pt idx="40">
                  <c:v>168.6</c:v>
                </c:pt>
                <c:pt idx="41">
                  <c:v>168.6</c:v>
                </c:pt>
                <c:pt idx="42">
                  <c:v>168.6</c:v>
                </c:pt>
                <c:pt idx="43">
                  <c:v>168.5</c:v>
                </c:pt>
                <c:pt idx="44">
                  <c:v>168.4</c:v>
                </c:pt>
                <c:pt idx="45">
                  <c:v>168.3</c:v>
                </c:pt>
                <c:pt idx="46">
                  <c:v>168.2</c:v>
                </c:pt>
                <c:pt idx="47">
                  <c:v>168.2</c:v>
                </c:pt>
                <c:pt idx="48">
                  <c:v>168.1</c:v>
                </c:pt>
                <c:pt idx="49">
                  <c:v>168</c:v>
                </c:pt>
                <c:pt idx="50">
                  <c:v>168</c:v>
                </c:pt>
                <c:pt idx="51">
                  <c:v>167.9</c:v>
                </c:pt>
                <c:pt idx="52">
                  <c:v>167.9</c:v>
                </c:pt>
                <c:pt idx="53">
                  <c:v>167.9</c:v>
                </c:pt>
                <c:pt idx="54">
                  <c:v>167.9</c:v>
                </c:pt>
                <c:pt idx="55">
                  <c:v>167.9</c:v>
                </c:pt>
                <c:pt idx="56">
                  <c:v>167.9</c:v>
                </c:pt>
                <c:pt idx="57">
                  <c:v>167.9</c:v>
                </c:pt>
                <c:pt idx="58">
                  <c:v>167.9</c:v>
                </c:pt>
                <c:pt idx="59">
                  <c:v>167.9</c:v>
                </c:pt>
                <c:pt idx="60">
                  <c:v>167.9</c:v>
                </c:pt>
                <c:pt idx="61">
                  <c:v>167.9</c:v>
                </c:pt>
                <c:pt idx="62">
                  <c:v>167.9</c:v>
                </c:pt>
                <c:pt idx="63">
                  <c:v>167.7</c:v>
                </c:pt>
                <c:pt idx="64">
                  <c:v>167.9</c:v>
                </c:pt>
                <c:pt idx="65">
                  <c:v>167.8</c:v>
                </c:pt>
                <c:pt idx="66">
                  <c:v>167.8</c:v>
                </c:pt>
                <c:pt idx="67">
                  <c:v>167.7</c:v>
                </c:pt>
                <c:pt idx="68">
                  <c:v>167.7</c:v>
                </c:pt>
                <c:pt idx="69">
                  <c:v>167.7</c:v>
                </c:pt>
                <c:pt idx="70">
                  <c:v>167.7</c:v>
                </c:pt>
                <c:pt idx="71">
                  <c:v>167.6</c:v>
                </c:pt>
                <c:pt idx="72">
                  <c:v>167.5</c:v>
                </c:pt>
                <c:pt idx="73">
                  <c:v>167.5</c:v>
                </c:pt>
                <c:pt idx="74">
                  <c:v>167.4</c:v>
                </c:pt>
                <c:pt idx="75">
                  <c:v>167.4</c:v>
                </c:pt>
                <c:pt idx="76">
                  <c:v>167.4</c:v>
                </c:pt>
                <c:pt idx="77">
                  <c:v>167.3</c:v>
                </c:pt>
                <c:pt idx="78">
                  <c:v>167.2</c:v>
                </c:pt>
                <c:pt idx="79">
                  <c:v>167.2</c:v>
                </c:pt>
                <c:pt idx="80">
                  <c:v>167.2</c:v>
                </c:pt>
                <c:pt idx="81">
                  <c:v>167.2</c:v>
                </c:pt>
                <c:pt idx="82">
                  <c:v>167.2</c:v>
                </c:pt>
                <c:pt idx="83">
                  <c:v>167.2</c:v>
                </c:pt>
                <c:pt idx="84">
                  <c:v>167.2</c:v>
                </c:pt>
                <c:pt idx="85">
                  <c:v>167.2</c:v>
                </c:pt>
                <c:pt idx="86">
                  <c:v>167.2</c:v>
                </c:pt>
                <c:pt idx="87">
                  <c:v>167.3</c:v>
                </c:pt>
                <c:pt idx="88">
                  <c:v>167.2</c:v>
                </c:pt>
                <c:pt idx="89">
                  <c:v>167.3</c:v>
                </c:pt>
                <c:pt idx="90">
                  <c:v>167.3</c:v>
                </c:pt>
                <c:pt idx="91">
                  <c:v>167.4</c:v>
                </c:pt>
                <c:pt idx="92">
                  <c:v>167.4</c:v>
                </c:pt>
                <c:pt idx="93">
                  <c:v>167.4</c:v>
                </c:pt>
                <c:pt idx="94">
                  <c:v>167.5</c:v>
                </c:pt>
                <c:pt idx="95">
                  <c:v>167.5</c:v>
                </c:pt>
                <c:pt idx="96">
                  <c:v>167.5</c:v>
                </c:pt>
                <c:pt idx="97">
                  <c:v>167.5</c:v>
                </c:pt>
                <c:pt idx="98">
                  <c:v>167.6</c:v>
                </c:pt>
                <c:pt idx="99">
                  <c:v>167.6</c:v>
                </c:pt>
                <c:pt idx="100">
                  <c:v>167.6</c:v>
                </c:pt>
                <c:pt idx="101">
                  <c:v>167.7</c:v>
                </c:pt>
                <c:pt idx="102">
                  <c:v>167.7</c:v>
                </c:pt>
                <c:pt idx="103">
                  <c:v>167.7</c:v>
                </c:pt>
                <c:pt idx="104">
                  <c:v>167.8</c:v>
                </c:pt>
                <c:pt idx="105">
                  <c:v>167.8</c:v>
                </c:pt>
                <c:pt idx="106">
                  <c:v>167.9</c:v>
                </c:pt>
                <c:pt idx="107">
                  <c:v>167.9</c:v>
                </c:pt>
                <c:pt idx="108">
                  <c:v>168</c:v>
                </c:pt>
                <c:pt idx="109">
                  <c:v>168</c:v>
                </c:pt>
                <c:pt idx="110">
                  <c:v>168.1</c:v>
                </c:pt>
                <c:pt idx="111">
                  <c:v>168.2</c:v>
                </c:pt>
                <c:pt idx="112">
                  <c:v>168.2</c:v>
                </c:pt>
                <c:pt idx="113">
                  <c:v>168.3</c:v>
                </c:pt>
                <c:pt idx="114">
                  <c:v>168.3</c:v>
                </c:pt>
                <c:pt idx="115">
                  <c:v>168.3</c:v>
                </c:pt>
                <c:pt idx="116">
                  <c:v>168.4</c:v>
                </c:pt>
                <c:pt idx="117">
                  <c:v>168.4</c:v>
                </c:pt>
                <c:pt idx="118">
                  <c:v>168.4</c:v>
                </c:pt>
                <c:pt idx="119">
                  <c:v>168.4</c:v>
                </c:pt>
                <c:pt idx="120">
                  <c:v>168.5</c:v>
                </c:pt>
                <c:pt idx="121">
                  <c:v>168.5</c:v>
                </c:pt>
                <c:pt idx="122">
                  <c:v>168.5</c:v>
                </c:pt>
                <c:pt idx="123">
                  <c:v>168.5</c:v>
                </c:pt>
                <c:pt idx="124">
                  <c:v>168.5</c:v>
                </c:pt>
                <c:pt idx="125">
                  <c:v>168.5</c:v>
                </c:pt>
                <c:pt idx="126">
                  <c:v>168.5</c:v>
                </c:pt>
                <c:pt idx="127">
                  <c:v>168.5</c:v>
                </c:pt>
                <c:pt idx="128">
                  <c:v>168.5</c:v>
                </c:pt>
                <c:pt idx="129">
                  <c:v>168.5</c:v>
                </c:pt>
                <c:pt idx="130">
                  <c:v>168.6</c:v>
                </c:pt>
                <c:pt idx="131">
                  <c:v>168.6</c:v>
                </c:pt>
                <c:pt idx="132">
                  <c:v>168.7</c:v>
                </c:pt>
                <c:pt idx="133">
                  <c:v>168.8</c:v>
                </c:pt>
                <c:pt idx="134">
                  <c:v>168.8</c:v>
                </c:pt>
                <c:pt idx="135">
                  <c:v>168.9</c:v>
                </c:pt>
                <c:pt idx="136">
                  <c:v>168.9</c:v>
                </c:pt>
                <c:pt idx="137">
                  <c:v>168.9</c:v>
                </c:pt>
                <c:pt idx="138">
                  <c:v>168.9</c:v>
                </c:pt>
                <c:pt idx="139">
                  <c:v>169</c:v>
                </c:pt>
                <c:pt idx="140">
                  <c:v>169</c:v>
                </c:pt>
                <c:pt idx="141">
                  <c:v>169.1</c:v>
                </c:pt>
                <c:pt idx="142">
                  <c:v>169.1</c:v>
                </c:pt>
                <c:pt idx="143">
                  <c:v>169.1</c:v>
                </c:pt>
                <c:pt idx="144">
                  <c:v>169.1</c:v>
                </c:pt>
                <c:pt idx="145">
                  <c:v>169.1</c:v>
                </c:pt>
                <c:pt idx="146">
                  <c:v>169.1</c:v>
                </c:pt>
                <c:pt idx="147">
                  <c:v>169.1</c:v>
                </c:pt>
                <c:pt idx="148">
                  <c:v>169.1</c:v>
                </c:pt>
                <c:pt idx="149">
                  <c:v>169.1</c:v>
                </c:pt>
                <c:pt idx="150">
                  <c:v>169.1</c:v>
                </c:pt>
                <c:pt idx="151">
                  <c:v>169.1</c:v>
                </c:pt>
                <c:pt idx="152">
                  <c:v>169.1</c:v>
                </c:pt>
                <c:pt idx="153">
                  <c:v>169.1</c:v>
                </c:pt>
                <c:pt idx="154">
                  <c:v>169.2</c:v>
                </c:pt>
                <c:pt idx="155">
                  <c:v>169.2</c:v>
                </c:pt>
                <c:pt idx="156">
                  <c:v>169.3</c:v>
                </c:pt>
                <c:pt idx="157">
                  <c:v>169.3</c:v>
                </c:pt>
                <c:pt idx="158">
                  <c:v>169.3</c:v>
                </c:pt>
                <c:pt idx="159">
                  <c:v>169.4</c:v>
                </c:pt>
                <c:pt idx="160">
                  <c:v>169.4</c:v>
                </c:pt>
                <c:pt idx="161">
                  <c:v>169.4</c:v>
                </c:pt>
                <c:pt idx="162">
                  <c:v>169.5</c:v>
                </c:pt>
                <c:pt idx="163">
                  <c:v>169.6</c:v>
                </c:pt>
                <c:pt idx="164">
                  <c:v>169.6</c:v>
                </c:pt>
                <c:pt idx="165">
                  <c:v>169.6</c:v>
                </c:pt>
                <c:pt idx="166">
                  <c:v>169.7</c:v>
                </c:pt>
                <c:pt idx="167">
                  <c:v>169.7</c:v>
                </c:pt>
                <c:pt idx="168">
                  <c:v>169.7</c:v>
                </c:pt>
                <c:pt idx="169">
                  <c:v>169.8</c:v>
                </c:pt>
                <c:pt idx="170">
                  <c:v>169.8</c:v>
                </c:pt>
                <c:pt idx="171">
                  <c:v>169.9</c:v>
                </c:pt>
                <c:pt idx="172">
                  <c:v>169.9</c:v>
                </c:pt>
                <c:pt idx="173">
                  <c:v>169.9</c:v>
                </c:pt>
                <c:pt idx="174">
                  <c:v>169.9</c:v>
                </c:pt>
                <c:pt idx="175">
                  <c:v>170</c:v>
                </c:pt>
                <c:pt idx="176">
                  <c:v>170</c:v>
                </c:pt>
                <c:pt idx="177">
                  <c:v>170.1</c:v>
                </c:pt>
                <c:pt idx="178">
                  <c:v>170.2</c:v>
                </c:pt>
                <c:pt idx="179">
                  <c:v>170.2</c:v>
                </c:pt>
                <c:pt idx="180">
                  <c:v>170.3</c:v>
                </c:pt>
                <c:pt idx="181">
                  <c:v>170.3</c:v>
                </c:pt>
                <c:pt idx="182">
                  <c:v>170.4</c:v>
                </c:pt>
                <c:pt idx="183">
                  <c:v>170.5</c:v>
                </c:pt>
                <c:pt idx="184">
                  <c:v>170.5</c:v>
                </c:pt>
                <c:pt idx="185">
                  <c:v>170.5</c:v>
                </c:pt>
                <c:pt idx="186">
                  <c:v>170.6</c:v>
                </c:pt>
                <c:pt idx="187">
                  <c:v>170.6</c:v>
                </c:pt>
                <c:pt idx="188">
                  <c:v>170.7</c:v>
                </c:pt>
                <c:pt idx="189">
                  <c:v>170.7</c:v>
                </c:pt>
                <c:pt idx="190">
                  <c:v>170.7</c:v>
                </c:pt>
                <c:pt idx="191">
                  <c:v>170.7</c:v>
                </c:pt>
                <c:pt idx="192">
                  <c:v>170.7</c:v>
                </c:pt>
                <c:pt idx="193">
                  <c:v>170.7</c:v>
                </c:pt>
                <c:pt idx="194">
                  <c:v>170.7</c:v>
                </c:pt>
                <c:pt idx="195">
                  <c:v>170.7</c:v>
                </c:pt>
                <c:pt idx="196">
                  <c:v>170.7</c:v>
                </c:pt>
                <c:pt idx="197">
                  <c:v>170.7</c:v>
                </c:pt>
                <c:pt idx="198">
                  <c:v>170.7</c:v>
                </c:pt>
                <c:pt idx="199">
                  <c:v>170.7</c:v>
                </c:pt>
                <c:pt idx="200">
                  <c:v>170.8</c:v>
                </c:pt>
                <c:pt idx="201">
                  <c:v>170.8</c:v>
                </c:pt>
                <c:pt idx="202">
                  <c:v>170.8</c:v>
                </c:pt>
                <c:pt idx="203">
                  <c:v>170.9</c:v>
                </c:pt>
                <c:pt idx="204">
                  <c:v>170.9</c:v>
                </c:pt>
                <c:pt idx="205">
                  <c:v>170.9</c:v>
                </c:pt>
                <c:pt idx="206">
                  <c:v>171</c:v>
                </c:pt>
                <c:pt idx="207">
                  <c:v>171</c:v>
                </c:pt>
                <c:pt idx="208">
                  <c:v>171</c:v>
                </c:pt>
                <c:pt idx="209">
                  <c:v>171</c:v>
                </c:pt>
                <c:pt idx="210">
                  <c:v>171.1</c:v>
                </c:pt>
                <c:pt idx="211">
                  <c:v>171.1</c:v>
                </c:pt>
                <c:pt idx="212">
                  <c:v>171.1</c:v>
                </c:pt>
                <c:pt idx="213">
                  <c:v>171.2</c:v>
                </c:pt>
                <c:pt idx="214">
                  <c:v>171.3</c:v>
                </c:pt>
                <c:pt idx="215">
                  <c:v>171.3</c:v>
                </c:pt>
                <c:pt idx="216">
                  <c:v>171.3</c:v>
                </c:pt>
                <c:pt idx="217">
                  <c:v>171.3</c:v>
                </c:pt>
                <c:pt idx="218">
                  <c:v>171.4</c:v>
                </c:pt>
                <c:pt idx="219">
                  <c:v>171.4</c:v>
                </c:pt>
                <c:pt idx="220">
                  <c:v>171.4</c:v>
                </c:pt>
                <c:pt idx="221">
                  <c:v>171.4</c:v>
                </c:pt>
                <c:pt idx="222">
                  <c:v>171.4</c:v>
                </c:pt>
                <c:pt idx="223">
                  <c:v>171.5</c:v>
                </c:pt>
                <c:pt idx="224">
                  <c:v>171.6</c:v>
                </c:pt>
                <c:pt idx="225">
                  <c:v>171.6</c:v>
                </c:pt>
                <c:pt idx="226">
                  <c:v>171.6</c:v>
                </c:pt>
                <c:pt idx="227">
                  <c:v>171.7</c:v>
                </c:pt>
                <c:pt idx="228">
                  <c:v>171.7</c:v>
                </c:pt>
                <c:pt idx="229">
                  <c:v>171.8</c:v>
                </c:pt>
                <c:pt idx="230">
                  <c:v>171.8</c:v>
                </c:pt>
                <c:pt idx="231">
                  <c:v>171.9</c:v>
                </c:pt>
                <c:pt idx="232">
                  <c:v>171.9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172.1</c:v>
                </c:pt>
                <c:pt idx="237">
                  <c:v>172.1</c:v>
                </c:pt>
                <c:pt idx="238">
                  <c:v>172.1</c:v>
                </c:pt>
                <c:pt idx="239">
                  <c:v>172.1</c:v>
                </c:pt>
                <c:pt idx="240">
                  <c:v>172.1</c:v>
                </c:pt>
                <c:pt idx="241">
                  <c:v>172.1</c:v>
                </c:pt>
                <c:pt idx="242">
                  <c:v>172.1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172.1</c:v>
                </c:pt>
                <c:pt idx="248">
                  <c:v>172.1</c:v>
                </c:pt>
                <c:pt idx="249">
                  <c:v>172.1</c:v>
                </c:pt>
                <c:pt idx="250">
                  <c:v>172.1</c:v>
                </c:pt>
                <c:pt idx="251">
                  <c:v>172.1</c:v>
                </c:pt>
                <c:pt idx="252">
                  <c:v>172.2</c:v>
                </c:pt>
                <c:pt idx="253">
                  <c:v>172.2</c:v>
                </c:pt>
                <c:pt idx="254">
                  <c:v>172.2</c:v>
                </c:pt>
                <c:pt idx="255">
                  <c:v>172.2</c:v>
                </c:pt>
                <c:pt idx="256">
                  <c:v>172.2</c:v>
                </c:pt>
                <c:pt idx="257">
                  <c:v>172.2</c:v>
                </c:pt>
                <c:pt idx="258">
                  <c:v>172.3</c:v>
                </c:pt>
                <c:pt idx="259">
                  <c:v>172.3</c:v>
                </c:pt>
                <c:pt idx="260">
                  <c:v>172.4</c:v>
                </c:pt>
                <c:pt idx="261">
                  <c:v>172.4</c:v>
                </c:pt>
                <c:pt idx="262">
                  <c:v>172.4</c:v>
                </c:pt>
                <c:pt idx="263">
                  <c:v>172.5</c:v>
                </c:pt>
                <c:pt idx="264">
                  <c:v>172.5</c:v>
                </c:pt>
                <c:pt idx="265">
                  <c:v>172.5</c:v>
                </c:pt>
                <c:pt idx="266">
                  <c:v>172.5</c:v>
                </c:pt>
                <c:pt idx="267">
                  <c:v>172.5</c:v>
                </c:pt>
                <c:pt idx="268">
                  <c:v>172.5</c:v>
                </c:pt>
                <c:pt idx="269">
                  <c:v>172.5</c:v>
                </c:pt>
                <c:pt idx="270">
                  <c:v>172.5</c:v>
                </c:pt>
                <c:pt idx="271">
                  <c:v>172.8</c:v>
                </c:pt>
                <c:pt idx="272">
                  <c:v>173</c:v>
                </c:pt>
                <c:pt idx="273">
                  <c:v>173.2</c:v>
                </c:pt>
                <c:pt idx="274">
                  <c:v>173.3</c:v>
                </c:pt>
                <c:pt idx="275">
                  <c:v>173.6</c:v>
                </c:pt>
                <c:pt idx="276">
                  <c:v>173.9</c:v>
                </c:pt>
                <c:pt idx="277">
                  <c:v>174.1</c:v>
                </c:pt>
                <c:pt idx="278">
                  <c:v>174.1</c:v>
                </c:pt>
                <c:pt idx="279">
                  <c:v>174.1</c:v>
                </c:pt>
                <c:pt idx="280">
                  <c:v>174.1</c:v>
                </c:pt>
                <c:pt idx="281">
                  <c:v>174.3</c:v>
                </c:pt>
                <c:pt idx="282">
                  <c:v>174.4</c:v>
                </c:pt>
                <c:pt idx="283">
                  <c:v>174.6</c:v>
                </c:pt>
                <c:pt idx="284">
                  <c:v>174.8</c:v>
                </c:pt>
                <c:pt idx="285">
                  <c:v>175</c:v>
                </c:pt>
                <c:pt idx="286">
                  <c:v>174.9</c:v>
                </c:pt>
                <c:pt idx="287">
                  <c:v>174.9</c:v>
                </c:pt>
                <c:pt idx="288">
                  <c:v>174.9</c:v>
                </c:pt>
                <c:pt idx="289">
                  <c:v>175</c:v>
                </c:pt>
                <c:pt idx="290">
                  <c:v>175.2</c:v>
                </c:pt>
                <c:pt idx="291">
                  <c:v>175.2</c:v>
                </c:pt>
                <c:pt idx="292">
                  <c:v>175.4</c:v>
                </c:pt>
                <c:pt idx="293">
                  <c:v>175.5</c:v>
                </c:pt>
                <c:pt idx="294">
                  <c:v>175.6</c:v>
                </c:pt>
                <c:pt idx="295">
                  <c:v>175.8</c:v>
                </c:pt>
                <c:pt idx="296">
                  <c:v>176</c:v>
                </c:pt>
                <c:pt idx="297">
                  <c:v>176.2</c:v>
                </c:pt>
                <c:pt idx="298">
                  <c:v>176.2</c:v>
                </c:pt>
                <c:pt idx="299">
                  <c:v>176</c:v>
                </c:pt>
                <c:pt idx="300">
                  <c:v>176.1</c:v>
                </c:pt>
                <c:pt idx="301">
                  <c:v>176.2</c:v>
                </c:pt>
                <c:pt idx="302">
                  <c:v>176.3</c:v>
                </c:pt>
                <c:pt idx="303">
                  <c:v>176.3</c:v>
                </c:pt>
                <c:pt idx="304">
                  <c:v>176.5</c:v>
                </c:pt>
                <c:pt idx="305">
                  <c:v>176.6</c:v>
                </c:pt>
                <c:pt idx="306">
                  <c:v>176.6</c:v>
                </c:pt>
                <c:pt idx="307">
                  <c:v>176.8</c:v>
                </c:pt>
                <c:pt idx="308">
                  <c:v>177</c:v>
                </c:pt>
                <c:pt idx="309">
                  <c:v>177.1</c:v>
                </c:pt>
                <c:pt idx="310">
                  <c:v>177.3</c:v>
                </c:pt>
                <c:pt idx="311">
                  <c:v>177.4</c:v>
                </c:pt>
                <c:pt idx="312">
                  <c:v>177.5</c:v>
                </c:pt>
                <c:pt idx="313">
                  <c:v>177.7</c:v>
                </c:pt>
                <c:pt idx="314">
                  <c:v>177.9</c:v>
                </c:pt>
                <c:pt idx="315">
                  <c:v>178</c:v>
                </c:pt>
                <c:pt idx="316">
                  <c:v>178.1</c:v>
                </c:pt>
                <c:pt idx="317">
                  <c:v>178.2</c:v>
                </c:pt>
                <c:pt idx="318">
                  <c:v>178.2</c:v>
                </c:pt>
                <c:pt idx="319">
                  <c:v>178.2</c:v>
                </c:pt>
                <c:pt idx="320">
                  <c:v>178.1</c:v>
                </c:pt>
                <c:pt idx="321">
                  <c:v>177.8</c:v>
                </c:pt>
                <c:pt idx="322">
                  <c:v>177.4</c:v>
                </c:pt>
                <c:pt idx="323">
                  <c:v>176.9</c:v>
                </c:pt>
                <c:pt idx="324">
                  <c:v>176.8</c:v>
                </c:pt>
                <c:pt idx="325">
                  <c:v>176.7</c:v>
                </c:pt>
                <c:pt idx="326">
                  <c:v>176.6</c:v>
                </c:pt>
                <c:pt idx="327">
                  <c:v>176.6</c:v>
                </c:pt>
                <c:pt idx="328">
                  <c:v>176.7</c:v>
                </c:pt>
                <c:pt idx="329">
                  <c:v>176.8</c:v>
                </c:pt>
                <c:pt idx="330">
                  <c:v>176.8</c:v>
                </c:pt>
                <c:pt idx="331">
                  <c:v>177</c:v>
                </c:pt>
                <c:pt idx="332">
                  <c:v>177.2</c:v>
                </c:pt>
                <c:pt idx="333">
                  <c:v>177.3</c:v>
                </c:pt>
                <c:pt idx="334">
                  <c:v>177.2</c:v>
                </c:pt>
                <c:pt idx="335">
                  <c:v>177</c:v>
                </c:pt>
                <c:pt idx="336">
                  <c:v>176.6</c:v>
                </c:pt>
                <c:pt idx="337">
                  <c:v>176.3</c:v>
                </c:pt>
                <c:pt idx="338">
                  <c:v>176.2</c:v>
                </c:pt>
                <c:pt idx="339">
                  <c:v>176.1</c:v>
                </c:pt>
                <c:pt idx="340">
                  <c:v>176</c:v>
                </c:pt>
                <c:pt idx="341">
                  <c:v>176</c:v>
                </c:pt>
                <c:pt idx="342">
                  <c:v>176.1</c:v>
                </c:pt>
                <c:pt idx="343">
                  <c:v>176.2</c:v>
                </c:pt>
                <c:pt idx="344">
                  <c:v>176.3</c:v>
                </c:pt>
                <c:pt idx="345">
                  <c:v>176.3</c:v>
                </c:pt>
                <c:pt idx="346">
                  <c:v>176.6</c:v>
                </c:pt>
                <c:pt idx="347">
                  <c:v>176.8</c:v>
                </c:pt>
                <c:pt idx="348">
                  <c:v>176.9</c:v>
                </c:pt>
                <c:pt idx="349">
                  <c:v>176.8</c:v>
                </c:pt>
                <c:pt idx="350">
                  <c:v>176.6</c:v>
                </c:pt>
                <c:pt idx="351">
                  <c:v>176.3</c:v>
                </c:pt>
                <c:pt idx="352">
                  <c:v>176</c:v>
                </c:pt>
                <c:pt idx="353">
                  <c:v>175.8</c:v>
                </c:pt>
                <c:pt idx="354">
                  <c:v>175.8</c:v>
                </c:pt>
                <c:pt idx="355">
                  <c:v>175.8</c:v>
                </c:pt>
                <c:pt idx="356">
                  <c:v>175.8</c:v>
                </c:pt>
                <c:pt idx="357">
                  <c:v>175.9</c:v>
                </c:pt>
                <c:pt idx="358">
                  <c:v>176.1</c:v>
                </c:pt>
                <c:pt idx="359">
                  <c:v>176.2</c:v>
                </c:pt>
                <c:pt idx="360">
                  <c:v>176.4</c:v>
                </c:pt>
                <c:pt idx="361">
                  <c:v>176.6</c:v>
                </c:pt>
                <c:pt idx="362">
                  <c:v>176.7</c:v>
                </c:pt>
                <c:pt idx="363">
                  <c:v>176.9</c:v>
                </c:pt>
                <c:pt idx="364">
                  <c:v>177.1</c:v>
                </c:pt>
                <c:pt idx="365">
                  <c:v>177.2</c:v>
                </c:pt>
                <c:pt idx="366">
                  <c:v>177.5</c:v>
                </c:pt>
                <c:pt idx="367">
                  <c:v>177.7</c:v>
                </c:pt>
                <c:pt idx="368">
                  <c:v>177.7</c:v>
                </c:pt>
                <c:pt idx="369">
                  <c:v>178</c:v>
                </c:pt>
                <c:pt idx="370">
                  <c:v>178.2</c:v>
                </c:pt>
                <c:pt idx="371">
                  <c:v>178.2</c:v>
                </c:pt>
                <c:pt idx="372">
                  <c:v>178</c:v>
                </c:pt>
                <c:pt idx="373">
                  <c:v>177.7</c:v>
                </c:pt>
                <c:pt idx="374">
                  <c:v>177.3</c:v>
                </c:pt>
                <c:pt idx="375">
                  <c:v>177.2</c:v>
                </c:pt>
                <c:pt idx="376">
                  <c:v>177.2</c:v>
                </c:pt>
                <c:pt idx="377">
                  <c:v>177.2</c:v>
                </c:pt>
                <c:pt idx="378">
                  <c:v>177.1</c:v>
                </c:pt>
                <c:pt idx="379">
                  <c:v>177.2</c:v>
                </c:pt>
                <c:pt idx="380">
                  <c:v>177.4</c:v>
                </c:pt>
                <c:pt idx="381">
                  <c:v>177.5</c:v>
                </c:pt>
                <c:pt idx="382">
                  <c:v>177.6</c:v>
                </c:pt>
                <c:pt idx="383">
                  <c:v>177.6</c:v>
                </c:pt>
                <c:pt idx="384">
                  <c:v>177.5</c:v>
                </c:pt>
                <c:pt idx="385">
                  <c:v>177.3</c:v>
                </c:pt>
                <c:pt idx="386">
                  <c:v>177.4</c:v>
                </c:pt>
                <c:pt idx="387">
                  <c:v>177.4</c:v>
                </c:pt>
                <c:pt idx="388">
                  <c:v>177.5</c:v>
                </c:pt>
                <c:pt idx="389">
                  <c:v>177.4</c:v>
                </c:pt>
                <c:pt idx="390">
                  <c:v>177.6</c:v>
                </c:pt>
                <c:pt idx="391">
                  <c:v>177.8</c:v>
                </c:pt>
                <c:pt idx="392">
                  <c:v>177.9</c:v>
                </c:pt>
                <c:pt idx="393">
                  <c:v>177.7</c:v>
                </c:pt>
                <c:pt idx="394">
                  <c:v>177.6</c:v>
                </c:pt>
                <c:pt idx="395">
                  <c:v>177.2</c:v>
                </c:pt>
                <c:pt idx="396">
                  <c:v>176.8</c:v>
                </c:pt>
                <c:pt idx="397">
                  <c:v>176.7</c:v>
                </c:pt>
                <c:pt idx="398">
                  <c:v>176.7</c:v>
                </c:pt>
                <c:pt idx="399">
                  <c:v>176.7</c:v>
                </c:pt>
                <c:pt idx="400">
                  <c:v>176.6</c:v>
                </c:pt>
                <c:pt idx="401">
                  <c:v>176.4</c:v>
                </c:pt>
                <c:pt idx="402">
                  <c:v>176.4</c:v>
                </c:pt>
                <c:pt idx="403">
                  <c:v>176.5</c:v>
                </c:pt>
                <c:pt idx="404">
                  <c:v>176.6</c:v>
                </c:pt>
                <c:pt idx="405">
                  <c:v>176.5</c:v>
                </c:pt>
                <c:pt idx="406">
                  <c:v>176.4</c:v>
                </c:pt>
                <c:pt idx="407">
                  <c:v>176.4</c:v>
                </c:pt>
                <c:pt idx="408">
                  <c:v>176.5</c:v>
                </c:pt>
                <c:pt idx="409">
                  <c:v>176.6</c:v>
                </c:pt>
                <c:pt idx="410">
                  <c:v>176.6</c:v>
                </c:pt>
                <c:pt idx="411">
                  <c:v>176.3</c:v>
                </c:pt>
                <c:pt idx="412">
                  <c:v>176.1</c:v>
                </c:pt>
                <c:pt idx="413">
                  <c:v>176.1</c:v>
                </c:pt>
                <c:pt idx="414">
                  <c:v>176.2</c:v>
                </c:pt>
                <c:pt idx="415">
                  <c:v>176.2</c:v>
                </c:pt>
                <c:pt idx="416">
                  <c:v>176.2</c:v>
                </c:pt>
                <c:pt idx="417">
                  <c:v>176.5</c:v>
                </c:pt>
                <c:pt idx="418">
                  <c:v>176.8</c:v>
                </c:pt>
                <c:pt idx="419">
                  <c:v>176.8</c:v>
                </c:pt>
                <c:pt idx="420">
                  <c:v>176.8</c:v>
                </c:pt>
                <c:pt idx="421">
                  <c:v>176.7</c:v>
                </c:pt>
                <c:pt idx="422">
                  <c:v>176.4</c:v>
                </c:pt>
                <c:pt idx="423">
                  <c:v>176.1</c:v>
                </c:pt>
                <c:pt idx="424">
                  <c:v>176</c:v>
                </c:pt>
                <c:pt idx="425">
                  <c:v>176</c:v>
                </c:pt>
                <c:pt idx="426">
                  <c:v>176.1</c:v>
                </c:pt>
                <c:pt idx="427">
                  <c:v>176</c:v>
                </c:pt>
                <c:pt idx="428">
                  <c:v>175.8</c:v>
                </c:pt>
                <c:pt idx="429">
                  <c:v>175.5</c:v>
                </c:pt>
                <c:pt idx="430">
                  <c:v>175.5</c:v>
                </c:pt>
                <c:pt idx="431">
                  <c:v>175.5</c:v>
                </c:pt>
                <c:pt idx="432">
                  <c:v>175.6</c:v>
                </c:pt>
                <c:pt idx="433">
                  <c:v>175.6</c:v>
                </c:pt>
                <c:pt idx="434">
                  <c:v>175.8</c:v>
                </c:pt>
                <c:pt idx="435">
                  <c:v>176</c:v>
                </c:pt>
                <c:pt idx="436">
                  <c:v>176.2</c:v>
                </c:pt>
                <c:pt idx="437">
                  <c:v>176.4</c:v>
                </c:pt>
                <c:pt idx="438">
                  <c:v>176.6</c:v>
                </c:pt>
                <c:pt idx="439">
                  <c:v>176.7</c:v>
                </c:pt>
                <c:pt idx="440">
                  <c:v>177.1</c:v>
                </c:pt>
                <c:pt idx="441">
                  <c:v>177.2</c:v>
                </c:pt>
                <c:pt idx="442">
                  <c:v>177.4</c:v>
                </c:pt>
                <c:pt idx="443">
                  <c:v>177.5</c:v>
                </c:pt>
                <c:pt idx="444">
                  <c:v>177.6</c:v>
                </c:pt>
                <c:pt idx="445">
                  <c:v>177.6</c:v>
                </c:pt>
                <c:pt idx="446">
                  <c:v>177.4</c:v>
                </c:pt>
                <c:pt idx="447">
                  <c:v>177.1</c:v>
                </c:pt>
                <c:pt idx="448">
                  <c:v>176.8</c:v>
                </c:pt>
                <c:pt idx="449">
                  <c:v>176.6</c:v>
                </c:pt>
                <c:pt idx="450">
                  <c:v>176.6</c:v>
                </c:pt>
                <c:pt idx="451">
                  <c:v>176.6</c:v>
                </c:pt>
                <c:pt idx="452">
                  <c:v>176.5</c:v>
                </c:pt>
                <c:pt idx="453">
                  <c:v>176.7</c:v>
                </c:pt>
                <c:pt idx="454">
                  <c:v>176.8</c:v>
                </c:pt>
                <c:pt idx="455">
                  <c:v>176.9</c:v>
                </c:pt>
                <c:pt idx="456">
                  <c:v>176.9</c:v>
                </c:pt>
                <c:pt idx="457">
                  <c:v>176.8</c:v>
                </c:pt>
                <c:pt idx="458">
                  <c:v>176.9</c:v>
                </c:pt>
                <c:pt idx="459">
                  <c:v>177</c:v>
                </c:pt>
                <c:pt idx="460">
                  <c:v>177.1</c:v>
                </c:pt>
                <c:pt idx="461">
                  <c:v>177.1</c:v>
                </c:pt>
                <c:pt idx="462">
                  <c:v>177.2</c:v>
                </c:pt>
                <c:pt idx="463">
                  <c:v>177.4</c:v>
                </c:pt>
                <c:pt idx="464">
                  <c:v>177.6</c:v>
                </c:pt>
                <c:pt idx="465">
                  <c:v>177.6</c:v>
                </c:pt>
                <c:pt idx="466">
                  <c:v>177.4</c:v>
                </c:pt>
                <c:pt idx="467">
                  <c:v>177.1</c:v>
                </c:pt>
                <c:pt idx="468">
                  <c:v>177.1</c:v>
                </c:pt>
                <c:pt idx="469">
                  <c:v>177.1</c:v>
                </c:pt>
                <c:pt idx="470">
                  <c:v>177.2</c:v>
                </c:pt>
                <c:pt idx="471">
                  <c:v>177.1</c:v>
                </c:pt>
                <c:pt idx="472">
                  <c:v>177.3</c:v>
                </c:pt>
                <c:pt idx="473">
                  <c:v>177.5</c:v>
                </c:pt>
                <c:pt idx="474">
                  <c:v>177.6</c:v>
                </c:pt>
                <c:pt idx="475">
                  <c:v>177.7</c:v>
                </c:pt>
                <c:pt idx="476">
                  <c:v>177.8</c:v>
                </c:pt>
                <c:pt idx="477">
                  <c:v>177.9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177.9</c:v>
                </c:pt>
                <c:pt idx="482">
                  <c:v>177.7</c:v>
                </c:pt>
                <c:pt idx="483">
                  <c:v>177.4</c:v>
                </c:pt>
                <c:pt idx="484">
                  <c:v>177.3</c:v>
                </c:pt>
                <c:pt idx="485">
                  <c:v>177.3</c:v>
                </c:pt>
                <c:pt idx="486">
                  <c:v>177.3</c:v>
                </c:pt>
                <c:pt idx="487">
                  <c:v>177.2</c:v>
                </c:pt>
                <c:pt idx="488">
                  <c:v>177.4</c:v>
                </c:pt>
                <c:pt idx="489">
                  <c:v>177.6</c:v>
                </c:pt>
                <c:pt idx="490">
                  <c:v>177.6</c:v>
                </c:pt>
                <c:pt idx="491">
                  <c:v>177.6</c:v>
                </c:pt>
                <c:pt idx="492">
                  <c:v>177.4</c:v>
                </c:pt>
                <c:pt idx="493">
                  <c:v>177</c:v>
                </c:pt>
                <c:pt idx="494">
                  <c:v>176.7</c:v>
                </c:pt>
                <c:pt idx="495">
                  <c:v>176.6</c:v>
                </c:pt>
                <c:pt idx="496">
                  <c:v>176.5</c:v>
                </c:pt>
                <c:pt idx="497">
                  <c:v>176.6</c:v>
                </c:pt>
                <c:pt idx="498">
                  <c:v>176.5</c:v>
                </c:pt>
                <c:pt idx="499">
                  <c:v>176.3</c:v>
                </c:pt>
                <c:pt idx="500">
                  <c:v>176.3</c:v>
                </c:pt>
                <c:pt idx="501">
                  <c:v>176.3</c:v>
                </c:pt>
                <c:pt idx="502">
                  <c:v>176.5</c:v>
                </c:pt>
                <c:pt idx="503">
                  <c:v>176.3</c:v>
                </c:pt>
                <c:pt idx="504">
                  <c:v>176.2</c:v>
                </c:pt>
                <c:pt idx="505">
                  <c:v>176</c:v>
                </c:pt>
                <c:pt idx="506">
                  <c:v>176</c:v>
                </c:pt>
                <c:pt idx="507">
                  <c:v>176</c:v>
                </c:pt>
                <c:pt idx="508">
                  <c:v>176</c:v>
                </c:pt>
                <c:pt idx="509">
                  <c:v>175.9</c:v>
                </c:pt>
                <c:pt idx="510">
                  <c:v>175.7</c:v>
                </c:pt>
                <c:pt idx="511">
                  <c:v>175.8</c:v>
                </c:pt>
                <c:pt idx="512">
                  <c:v>176</c:v>
                </c:pt>
                <c:pt idx="513">
                  <c:v>176.1</c:v>
                </c:pt>
                <c:pt idx="514">
                  <c:v>176.1</c:v>
                </c:pt>
                <c:pt idx="515">
                  <c:v>176.3</c:v>
                </c:pt>
                <c:pt idx="516">
                  <c:v>176.5</c:v>
                </c:pt>
                <c:pt idx="517">
                  <c:v>176.7</c:v>
                </c:pt>
                <c:pt idx="518">
                  <c:v>176.7</c:v>
                </c:pt>
                <c:pt idx="519">
                  <c:v>176.6</c:v>
                </c:pt>
                <c:pt idx="520">
                  <c:v>176.7</c:v>
                </c:pt>
                <c:pt idx="521">
                  <c:v>176.9</c:v>
                </c:pt>
                <c:pt idx="522">
                  <c:v>177</c:v>
                </c:pt>
                <c:pt idx="523">
                  <c:v>177</c:v>
                </c:pt>
                <c:pt idx="524">
                  <c:v>176.9</c:v>
                </c:pt>
                <c:pt idx="525">
                  <c:v>176.9</c:v>
                </c:pt>
                <c:pt idx="526">
                  <c:v>177.1</c:v>
                </c:pt>
                <c:pt idx="527">
                  <c:v>177.2</c:v>
                </c:pt>
                <c:pt idx="528">
                  <c:v>177.1</c:v>
                </c:pt>
                <c:pt idx="529">
                  <c:v>177</c:v>
                </c:pt>
                <c:pt idx="530">
                  <c:v>177.1</c:v>
                </c:pt>
                <c:pt idx="531">
                  <c:v>177.2</c:v>
                </c:pt>
                <c:pt idx="532">
                  <c:v>177.4</c:v>
                </c:pt>
                <c:pt idx="533">
                  <c:v>177.2</c:v>
                </c:pt>
                <c:pt idx="534">
                  <c:v>177.1</c:v>
                </c:pt>
                <c:pt idx="535">
                  <c:v>176.8</c:v>
                </c:pt>
                <c:pt idx="536">
                  <c:v>176.8</c:v>
                </c:pt>
                <c:pt idx="537">
                  <c:v>176.9</c:v>
                </c:pt>
                <c:pt idx="538">
                  <c:v>177</c:v>
                </c:pt>
                <c:pt idx="539">
                  <c:v>176.9</c:v>
                </c:pt>
                <c:pt idx="540">
                  <c:v>176.7</c:v>
                </c:pt>
                <c:pt idx="541">
                  <c:v>176.8</c:v>
                </c:pt>
                <c:pt idx="542">
                  <c:v>176.8</c:v>
                </c:pt>
                <c:pt idx="543">
                  <c:v>176.9</c:v>
                </c:pt>
                <c:pt idx="544">
                  <c:v>176.9</c:v>
                </c:pt>
                <c:pt idx="545">
                  <c:v>176.7</c:v>
                </c:pt>
                <c:pt idx="546">
                  <c:v>176.4</c:v>
                </c:pt>
                <c:pt idx="547">
                  <c:v>176.4</c:v>
                </c:pt>
                <c:pt idx="548">
                  <c:v>176.5</c:v>
                </c:pt>
                <c:pt idx="549">
                  <c:v>176.5</c:v>
                </c:pt>
                <c:pt idx="550">
                  <c:v>176.5</c:v>
                </c:pt>
                <c:pt idx="551">
                  <c:v>176.7</c:v>
                </c:pt>
                <c:pt idx="552">
                  <c:v>176.9</c:v>
                </c:pt>
                <c:pt idx="553">
                  <c:v>177.1</c:v>
                </c:pt>
                <c:pt idx="554">
                  <c:v>176.9</c:v>
                </c:pt>
                <c:pt idx="555">
                  <c:v>176.9</c:v>
                </c:pt>
                <c:pt idx="556">
                  <c:v>176.6</c:v>
                </c:pt>
                <c:pt idx="557">
                  <c:v>176.6</c:v>
                </c:pt>
                <c:pt idx="558">
                  <c:v>176.6</c:v>
                </c:pt>
                <c:pt idx="559">
                  <c:v>176.7</c:v>
                </c:pt>
                <c:pt idx="560">
                  <c:v>176.7</c:v>
                </c:pt>
                <c:pt idx="561">
                  <c:v>176.9</c:v>
                </c:pt>
                <c:pt idx="562">
                  <c:v>177.1</c:v>
                </c:pt>
                <c:pt idx="563">
                  <c:v>177.2</c:v>
                </c:pt>
                <c:pt idx="564">
                  <c:v>177.1</c:v>
                </c:pt>
                <c:pt idx="565">
                  <c:v>177</c:v>
                </c:pt>
                <c:pt idx="566">
                  <c:v>176.8</c:v>
                </c:pt>
                <c:pt idx="567">
                  <c:v>176.5</c:v>
                </c:pt>
                <c:pt idx="568">
                  <c:v>176.3</c:v>
                </c:pt>
                <c:pt idx="569">
                  <c:v>176.5</c:v>
                </c:pt>
                <c:pt idx="570">
                  <c:v>176.5</c:v>
                </c:pt>
                <c:pt idx="571">
                  <c:v>176.4</c:v>
                </c:pt>
                <c:pt idx="572">
                  <c:v>176.6</c:v>
                </c:pt>
                <c:pt idx="573">
                  <c:v>176.8</c:v>
                </c:pt>
                <c:pt idx="574">
                  <c:v>177</c:v>
                </c:pt>
                <c:pt idx="575">
                  <c:v>177.1</c:v>
                </c:pt>
                <c:pt idx="576">
                  <c:v>177.2</c:v>
                </c:pt>
                <c:pt idx="577">
                  <c:v>177.2</c:v>
                </c:pt>
                <c:pt idx="578">
                  <c:v>177.4</c:v>
                </c:pt>
                <c:pt idx="579">
                  <c:v>177.4</c:v>
                </c:pt>
                <c:pt idx="580">
                  <c:v>177.1</c:v>
                </c:pt>
                <c:pt idx="581">
                  <c:v>176.9</c:v>
                </c:pt>
                <c:pt idx="582">
                  <c:v>176.5</c:v>
                </c:pt>
                <c:pt idx="583">
                  <c:v>176.4</c:v>
                </c:pt>
                <c:pt idx="584">
                  <c:v>176.5</c:v>
                </c:pt>
                <c:pt idx="585">
                  <c:v>176.5</c:v>
                </c:pt>
                <c:pt idx="586">
                  <c:v>176.5</c:v>
                </c:pt>
                <c:pt idx="587">
                  <c:v>176.7</c:v>
                </c:pt>
                <c:pt idx="588">
                  <c:v>176.8</c:v>
                </c:pt>
                <c:pt idx="589">
                  <c:v>177.1</c:v>
                </c:pt>
                <c:pt idx="590">
                  <c:v>177.1</c:v>
                </c:pt>
                <c:pt idx="591">
                  <c:v>176.9</c:v>
                </c:pt>
                <c:pt idx="592">
                  <c:v>176.7</c:v>
                </c:pt>
                <c:pt idx="593">
                  <c:v>176.6</c:v>
                </c:pt>
                <c:pt idx="594">
                  <c:v>176.8</c:v>
                </c:pt>
                <c:pt idx="595">
                  <c:v>176.8</c:v>
                </c:pt>
                <c:pt idx="596">
                  <c:v>176.9</c:v>
                </c:pt>
                <c:pt idx="597">
                  <c:v>177.1</c:v>
                </c:pt>
                <c:pt idx="598">
                  <c:v>177.4</c:v>
                </c:pt>
                <c:pt idx="599">
                  <c:v>177.4</c:v>
                </c:pt>
                <c:pt idx="600">
                  <c:v>177.6</c:v>
                </c:pt>
                <c:pt idx="601">
                  <c:v>177.6</c:v>
                </c:pt>
                <c:pt idx="602">
                  <c:v>177.4</c:v>
                </c:pt>
                <c:pt idx="603">
                  <c:v>177.1</c:v>
                </c:pt>
                <c:pt idx="604">
                  <c:v>176.8</c:v>
                </c:pt>
                <c:pt idx="605">
                  <c:v>176.6</c:v>
                </c:pt>
                <c:pt idx="606">
                  <c:v>176.6</c:v>
                </c:pt>
                <c:pt idx="607">
                  <c:v>176.6</c:v>
                </c:pt>
                <c:pt idx="608">
                  <c:v>176.6</c:v>
                </c:pt>
                <c:pt idx="609">
                  <c:v>176.4</c:v>
                </c:pt>
                <c:pt idx="610">
                  <c:v>176.5</c:v>
                </c:pt>
                <c:pt idx="611">
                  <c:v>176.6</c:v>
                </c:pt>
                <c:pt idx="612">
                  <c:v>176.6</c:v>
                </c:pt>
                <c:pt idx="613">
                  <c:v>176.5</c:v>
                </c:pt>
                <c:pt idx="614">
                  <c:v>176.3</c:v>
                </c:pt>
                <c:pt idx="615">
                  <c:v>176</c:v>
                </c:pt>
                <c:pt idx="616">
                  <c:v>175.7</c:v>
                </c:pt>
                <c:pt idx="617">
                  <c:v>175.6</c:v>
                </c:pt>
                <c:pt idx="618">
                  <c:v>175.6</c:v>
                </c:pt>
                <c:pt idx="619">
                  <c:v>175.7</c:v>
                </c:pt>
                <c:pt idx="620">
                  <c:v>175.5</c:v>
                </c:pt>
                <c:pt idx="621">
                  <c:v>175.4</c:v>
                </c:pt>
                <c:pt idx="622">
                  <c:v>175.5</c:v>
                </c:pt>
                <c:pt idx="623">
                  <c:v>175.5</c:v>
                </c:pt>
                <c:pt idx="624">
                  <c:v>175.7</c:v>
                </c:pt>
                <c:pt idx="625">
                  <c:v>175.7</c:v>
                </c:pt>
                <c:pt idx="626">
                  <c:v>175.9</c:v>
                </c:pt>
                <c:pt idx="627">
                  <c:v>176.2</c:v>
                </c:pt>
                <c:pt idx="628">
                  <c:v>176.3</c:v>
                </c:pt>
                <c:pt idx="629">
                  <c:v>176.3</c:v>
                </c:pt>
                <c:pt idx="630">
                  <c:v>176.2</c:v>
                </c:pt>
                <c:pt idx="631">
                  <c:v>176</c:v>
                </c:pt>
                <c:pt idx="632">
                  <c:v>175.7</c:v>
                </c:pt>
                <c:pt idx="633">
                  <c:v>175.7</c:v>
                </c:pt>
                <c:pt idx="634">
                  <c:v>175.7</c:v>
                </c:pt>
                <c:pt idx="635">
                  <c:v>175.8</c:v>
                </c:pt>
                <c:pt idx="636">
                  <c:v>175.7</c:v>
                </c:pt>
                <c:pt idx="637">
                  <c:v>175.6</c:v>
                </c:pt>
                <c:pt idx="638">
                  <c:v>175.7</c:v>
                </c:pt>
                <c:pt idx="639">
                  <c:v>175.7</c:v>
                </c:pt>
                <c:pt idx="640">
                  <c:v>175.8</c:v>
                </c:pt>
                <c:pt idx="641">
                  <c:v>175.9</c:v>
                </c:pt>
                <c:pt idx="642">
                  <c:v>175.7</c:v>
                </c:pt>
                <c:pt idx="643">
                  <c:v>175.5</c:v>
                </c:pt>
                <c:pt idx="644">
                  <c:v>175.5</c:v>
                </c:pt>
                <c:pt idx="645">
                  <c:v>175.7</c:v>
                </c:pt>
                <c:pt idx="646">
                  <c:v>175.7</c:v>
                </c:pt>
                <c:pt idx="647">
                  <c:v>175.9</c:v>
                </c:pt>
                <c:pt idx="648">
                  <c:v>176</c:v>
                </c:pt>
                <c:pt idx="649">
                  <c:v>176.3</c:v>
                </c:pt>
                <c:pt idx="650">
                  <c:v>176.5</c:v>
                </c:pt>
                <c:pt idx="651">
                  <c:v>176.8</c:v>
                </c:pt>
                <c:pt idx="652">
                  <c:v>176.9</c:v>
                </c:pt>
                <c:pt idx="653">
                  <c:v>177.2</c:v>
                </c:pt>
                <c:pt idx="654">
                  <c:v>177.4</c:v>
                </c:pt>
                <c:pt idx="655">
                  <c:v>177.6</c:v>
                </c:pt>
                <c:pt idx="656">
                  <c:v>177.7</c:v>
                </c:pt>
                <c:pt idx="657">
                  <c:v>178</c:v>
                </c:pt>
                <c:pt idx="658">
                  <c:v>178.1</c:v>
                </c:pt>
                <c:pt idx="659">
                  <c:v>178.4</c:v>
                </c:pt>
                <c:pt idx="660">
                  <c:v>178.5</c:v>
                </c:pt>
                <c:pt idx="661">
                  <c:v>178.7</c:v>
                </c:pt>
                <c:pt idx="662">
                  <c:v>178.9</c:v>
                </c:pt>
                <c:pt idx="663">
                  <c:v>179.1</c:v>
                </c:pt>
                <c:pt idx="664">
                  <c:v>179.2</c:v>
                </c:pt>
                <c:pt idx="665">
                  <c:v>179.4</c:v>
                </c:pt>
                <c:pt idx="666">
                  <c:v>179.5</c:v>
                </c:pt>
                <c:pt idx="667">
                  <c:v>179.8</c:v>
                </c:pt>
                <c:pt idx="668">
                  <c:v>179.8</c:v>
                </c:pt>
                <c:pt idx="669">
                  <c:v>179.9</c:v>
                </c:pt>
                <c:pt idx="670">
                  <c:v>179.9</c:v>
                </c:pt>
                <c:pt idx="671">
                  <c:v>180.1</c:v>
                </c:pt>
                <c:pt idx="672">
                  <c:v>180.2</c:v>
                </c:pt>
                <c:pt idx="673">
                  <c:v>180.2</c:v>
                </c:pt>
                <c:pt idx="674">
                  <c:v>180.4</c:v>
                </c:pt>
                <c:pt idx="675">
                  <c:v>180.5</c:v>
                </c:pt>
                <c:pt idx="676">
                  <c:v>180.5</c:v>
                </c:pt>
                <c:pt idx="677">
                  <c:v>180.6</c:v>
                </c:pt>
                <c:pt idx="678">
                  <c:v>180.6</c:v>
                </c:pt>
                <c:pt idx="679">
                  <c:v>180.7</c:v>
                </c:pt>
                <c:pt idx="680">
                  <c:v>180.8</c:v>
                </c:pt>
                <c:pt idx="681">
                  <c:v>180.9</c:v>
                </c:pt>
                <c:pt idx="682">
                  <c:v>180.9</c:v>
                </c:pt>
                <c:pt idx="683">
                  <c:v>181</c:v>
                </c:pt>
                <c:pt idx="684">
                  <c:v>181</c:v>
                </c:pt>
                <c:pt idx="685">
                  <c:v>181</c:v>
                </c:pt>
                <c:pt idx="686">
                  <c:v>181</c:v>
                </c:pt>
                <c:pt idx="687">
                  <c:v>181.1</c:v>
                </c:pt>
                <c:pt idx="688">
                  <c:v>181.2</c:v>
                </c:pt>
                <c:pt idx="689">
                  <c:v>181.2</c:v>
                </c:pt>
                <c:pt idx="690">
                  <c:v>181</c:v>
                </c:pt>
                <c:pt idx="691">
                  <c:v>181.3</c:v>
                </c:pt>
                <c:pt idx="692">
                  <c:v>181.2</c:v>
                </c:pt>
                <c:pt idx="693">
                  <c:v>181.4</c:v>
                </c:pt>
                <c:pt idx="694">
                  <c:v>181.3</c:v>
                </c:pt>
                <c:pt idx="695">
                  <c:v>181.4</c:v>
                </c:pt>
                <c:pt idx="696">
                  <c:v>181.4</c:v>
                </c:pt>
                <c:pt idx="697">
                  <c:v>181.4</c:v>
                </c:pt>
                <c:pt idx="698">
                  <c:v>181.4</c:v>
                </c:pt>
                <c:pt idx="699">
                  <c:v>181.5</c:v>
                </c:pt>
                <c:pt idx="700">
                  <c:v>181.5</c:v>
                </c:pt>
                <c:pt idx="701">
                  <c:v>181.5</c:v>
                </c:pt>
                <c:pt idx="702">
                  <c:v>181.5</c:v>
                </c:pt>
                <c:pt idx="703">
                  <c:v>181.5</c:v>
                </c:pt>
                <c:pt idx="704">
                  <c:v>181.6</c:v>
                </c:pt>
                <c:pt idx="705">
                  <c:v>181.5</c:v>
                </c:pt>
                <c:pt idx="706">
                  <c:v>181.6</c:v>
                </c:pt>
                <c:pt idx="707">
                  <c:v>181.7</c:v>
                </c:pt>
                <c:pt idx="708">
                  <c:v>181.7</c:v>
                </c:pt>
                <c:pt idx="709">
                  <c:v>181.6</c:v>
                </c:pt>
                <c:pt idx="710">
                  <c:v>181.7</c:v>
                </c:pt>
                <c:pt idx="711">
                  <c:v>181.8</c:v>
                </c:pt>
                <c:pt idx="712">
                  <c:v>181.7</c:v>
                </c:pt>
                <c:pt idx="713">
                  <c:v>181.8</c:v>
                </c:pt>
                <c:pt idx="714">
                  <c:v>181.8</c:v>
                </c:pt>
                <c:pt idx="715">
                  <c:v>181.8</c:v>
                </c:pt>
                <c:pt idx="716">
                  <c:v>181.8</c:v>
                </c:pt>
                <c:pt idx="717">
                  <c:v>181.8</c:v>
                </c:pt>
                <c:pt idx="718">
                  <c:v>181.9</c:v>
                </c:pt>
                <c:pt idx="719">
                  <c:v>181.9</c:v>
                </c:pt>
                <c:pt idx="720">
                  <c:v>182</c:v>
                </c:pt>
                <c:pt idx="721">
                  <c:v>182</c:v>
                </c:pt>
                <c:pt idx="722">
                  <c:v>182.1</c:v>
                </c:pt>
                <c:pt idx="723">
                  <c:v>182</c:v>
                </c:pt>
                <c:pt idx="724">
                  <c:v>182.1</c:v>
                </c:pt>
                <c:pt idx="725">
                  <c:v>182.1</c:v>
                </c:pt>
                <c:pt idx="726">
                  <c:v>182.1</c:v>
                </c:pt>
                <c:pt idx="727">
                  <c:v>182</c:v>
                </c:pt>
                <c:pt idx="728">
                  <c:v>182</c:v>
                </c:pt>
                <c:pt idx="729">
                  <c:v>182.1</c:v>
                </c:pt>
                <c:pt idx="730">
                  <c:v>182.1</c:v>
                </c:pt>
                <c:pt idx="731">
                  <c:v>182</c:v>
                </c:pt>
                <c:pt idx="732">
                  <c:v>182.1</c:v>
                </c:pt>
                <c:pt idx="733">
                  <c:v>182.1</c:v>
                </c:pt>
                <c:pt idx="734">
                  <c:v>182.1</c:v>
                </c:pt>
                <c:pt idx="735">
                  <c:v>181.9</c:v>
                </c:pt>
                <c:pt idx="736">
                  <c:v>182</c:v>
                </c:pt>
                <c:pt idx="737">
                  <c:v>182.1</c:v>
                </c:pt>
                <c:pt idx="738">
                  <c:v>182</c:v>
                </c:pt>
                <c:pt idx="739">
                  <c:v>182.1</c:v>
                </c:pt>
                <c:pt idx="740">
                  <c:v>182.2</c:v>
                </c:pt>
                <c:pt idx="741">
                  <c:v>182.1</c:v>
                </c:pt>
                <c:pt idx="742">
                  <c:v>182.3</c:v>
                </c:pt>
                <c:pt idx="743">
                  <c:v>182.4</c:v>
                </c:pt>
                <c:pt idx="744">
                  <c:v>182.4</c:v>
                </c:pt>
                <c:pt idx="745">
                  <c:v>182.5</c:v>
                </c:pt>
                <c:pt idx="746">
                  <c:v>182.5</c:v>
                </c:pt>
                <c:pt idx="747">
                  <c:v>182.5</c:v>
                </c:pt>
                <c:pt idx="748">
                  <c:v>182.5</c:v>
                </c:pt>
                <c:pt idx="749">
                  <c:v>182.5</c:v>
                </c:pt>
                <c:pt idx="750">
                  <c:v>182.5</c:v>
                </c:pt>
                <c:pt idx="751">
                  <c:v>182.5</c:v>
                </c:pt>
                <c:pt idx="752">
                  <c:v>182.5</c:v>
                </c:pt>
                <c:pt idx="753">
                  <c:v>182.5</c:v>
                </c:pt>
                <c:pt idx="754">
                  <c:v>182.5</c:v>
                </c:pt>
                <c:pt idx="755">
                  <c:v>182.5</c:v>
                </c:pt>
                <c:pt idx="756">
                  <c:v>182.5</c:v>
                </c:pt>
                <c:pt idx="757">
                  <c:v>182.5</c:v>
                </c:pt>
                <c:pt idx="758">
                  <c:v>182.4</c:v>
                </c:pt>
                <c:pt idx="759">
                  <c:v>182.5</c:v>
                </c:pt>
                <c:pt idx="760">
                  <c:v>182.5</c:v>
                </c:pt>
                <c:pt idx="761">
                  <c:v>182.5</c:v>
                </c:pt>
                <c:pt idx="762">
                  <c:v>182.5</c:v>
                </c:pt>
                <c:pt idx="763">
                  <c:v>182.5</c:v>
                </c:pt>
                <c:pt idx="764">
                  <c:v>182.5</c:v>
                </c:pt>
                <c:pt idx="765">
                  <c:v>182.5</c:v>
                </c:pt>
                <c:pt idx="766">
                  <c:v>182.4</c:v>
                </c:pt>
                <c:pt idx="767">
                  <c:v>182.5</c:v>
                </c:pt>
                <c:pt idx="768">
                  <c:v>182.6</c:v>
                </c:pt>
                <c:pt idx="769">
                  <c:v>182.6</c:v>
                </c:pt>
                <c:pt idx="770">
                  <c:v>182.6</c:v>
                </c:pt>
                <c:pt idx="771">
                  <c:v>182.6</c:v>
                </c:pt>
                <c:pt idx="772">
                  <c:v>182.6</c:v>
                </c:pt>
                <c:pt idx="773">
                  <c:v>182.5</c:v>
                </c:pt>
                <c:pt idx="774">
                  <c:v>182.6</c:v>
                </c:pt>
                <c:pt idx="775">
                  <c:v>182.7</c:v>
                </c:pt>
                <c:pt idx="776">
                  <c:v>182.6</c:v>
                </c:pt>
                <c:pt idx="777">
                  <c:v>182.8</c:v>
                </c:pt>
                <c:pt idx="778">
                  <c:v>182.8</c:v>
                </c:pt>
                <c:pt idx="779">
                  <c:v>182.8</c:v>
                </c:pt>
                <c:pt idx="780">
                  <c:v>182.6</c:v>
                </c:pt>
                <c:pt idx="781">
                  <c:v>182.7</c:v>
                </c:pt>
                <c:pt idx="782">
                  <c:v>182.8</c:v>
                </c:pt>
                <c:pt idx="783">
                  <c:v>182.7</c:v>
                </c:pt>
                <c:pt idx="784">
                  <c:v>182.9</c:v>
                </c:pt>
                <c:pt idx="785">
                  <c:v>183</c:v>
                </c:pt>
                <c:pt idx="786">
                  <c:v>182.9</c:v>
                </c:pt>
                <c:pt idx="787">
                  <c:v>183.1</c:v>
                </c:pt>
                <c:pt idx="788">
                  <c:v>183.1</c:v>
                </c:pt>
                <c:pt idx="789">
                  <c:v>183.1</c:v>
                </c:pt>
                <c:pt idx="790">
                  <c:v>183</c:v>
                </c:pt>
                <c:pt idx="791">
                  <c:v>183.1</c:v>
                </c:pt>
                <c:pt idx="792">
                  <c:v>183</c:v>
                </c:pt>
                <c:pt idx="793">
                  <c:v>183</c:v>
                </c:pt>
                <c:pt idx="794">
                  <c:v>182.9</c:v>
                </c:pt>
                <c:pt idx="795">
                  <c:v>182.9</c:v>
                </c:pt>
                <c:pt idx="796">
                  <c:v>182.8</c:v>
                </c:pt>
                <c:pt idx="797">
                  <c:v>182.9</c:v>
                </c:pt>
                <c:pt idx="798">
                  <c:v>182.9</c:v>
                </c:pt>
                <c:pt idx="799">
                  <c:v>182.9</c:v>
                </c:pt>
                <c:pt idx="800">
                  <c:v>182.8</c:v>
                </c:pt>
                <c:pt idx="801">
                  <c:v>182.8</c:v>
                </c:pt>
                <c:pt idx="802">
                  <c:v>182.8</c:v>
                </c:pt>
                <c:pt idx="803">
                  <c:v>182.8</c:v>
                </c:pt>
                <c:pt idx="804">
                  <c:v>182.7</c:v>
                </c:pt>
                <c:pt idx="805">
                  <c:v>182.8</c:v>
                </c:pt>
                <c:pt idx="806">
                  <c:v>182.7</c:v>
                </c:pt>
                <c:pt idx="807">
                  <c:v>182.7</c:v>
                </c:pt>
                <c:pt idx="808">
                  <c:v>182.6</c:v>
                </c:pt>
                <c:pt idx="809">
                  <c:v>182.6</c:v>
                </c:pt>
                <c:pt idx="810">
                  <c:v>182.5</c:v>
                </c:pt>
                <c:pt idx="811">
                  <c:v>182.6</c:v>
                </c:pt>
                <c:pt idx="812">
                  <c:v>182.5</c:v>
                </c:pt>
                <c:pt idx="813">
                  <c:v>182.5</c:v>
                </c:pt>
                <c:pt idx="814">
                  <c:v>182.4</c:v>
                </c:pt>
                <c:pt idx="815">
                  <c:v>182.5</c:v>
                </c:pt>
                <c:pt idx="816">
                  <c:v>182.5</c:v>
                </c:pt>
                <c:pt idx="817">
                  <c:v>182.4</c:v>
                </c:pt>
                <c:pt idx="818">
                  <c:v>182.2</c:v>
                </c:pt>
                <c:pt idx="819">
                  <c:v>181.9</c:v>
                </c:pt>
                <c:pt idx="820">
                  <c:v>181.5</c:v>
                </c:pt>
                <c:pt idx="821">
                  <c:v>181.4</c:v>
                </c:pt>
                <c:pt idx="822">
                  <c:v>181.4</c:v>
                </c:pt>
                <c:pt idx="823">
                  <c:v>181.2</c:v>
                </c:pt>
                <c:pt idx="824">
                  <c:v>180.9</c:v>
                </c:pt>
                <c:pt idx="825">
                  <c:v>180.9</c:v>
                </c:pt>
                <c:pt idx="826">
                  <c:v>180.9</c:v>
                </c:pt>
                <c:pt idx="827">
                  <c:v>180.7</c:v>
                </c:pt>
                <c:pt idx="828">
                  <c:v>180.4</c:v>
                </c:pt>
                <c:pt idx="829">
                  <c:v>180.1</c:v>
                </c:pt>
                <c:pt idx="830">
                  <c:v>180.1</c:v>
                </c:pt>
                <c:pt idx="831">
                  <c:v>180</c:v>
                </c:pt>
                <c:pt idx="832">
                  <c:v>179.8</c:v>
                </c:pt>
                <c:pt idx="833">
                  <c:v>179.5</c:v>
                </c:pt>
                <c:pt idx="834">
                  <c:v>179.1</c:v>
                </c:pt>
                <c:pt idx="835">
                  <c:v>178.7</c:v>
                </c:pt>
                <c:pt idx="836">
                  <c:v>178.6</c:v>
                </c:pt>
                <c:pt idx="837">
                  <c:v>178.5</c:v>
                </c:pt>
                <c:pt idx="838">
                  <c:v>178.5</c:v>
                </c:pt>
                <c:pt idx="839">
                  <c:v>178.3</c:v>
                </c:pt>
                <c:pt idx="840">
                  <c:v>178.1</c:v>
                </c:pt>
                <c:pt idx="841">
                  <c:v>178.2</c:v>
                </c:pt>
                <c:pt idx="842">
                  <c:v>178.2</c:v>
                </c:pt>
                <c:pt idx="843">
                  <c:v>178.2</c:v>
                </c:pt>
                <c:pt idx="844">
                  <c:v>178</c:v>
                </c:pt>
                <c:pt idx="845">
                  <c:v>177.7</c:v>
                </c:pt>
                <c:pt idx="846">
                  <c:v>177.7</c:v>
                </c:pt>
                <c:pt idx="847">
                  <c:v>177.7</c:v>
                </c:pt>
                <c:pt idx="848">
                  <c:v>177.7</c:v>
                </c:pt>
                <c:pt idx="849">
                  <c:v>177.6</c:v>
                </c:pt>
                <c:pt idx="850">
                  <c:v>177.4</c:v>
                </c:pt>
                <c:pt idx="851">
                  <c:v>177.1</c:v>
                </c:pt>
                <c:pt idx="852">
                  <c:v>176.8</c:v>
                </c:pt>
                <c:pt idx="853">
                  <c:v>176.7</c:v>
                </c:pt>
                <c:pt idx="854">
                  <c:v>176.7</c:v>
                </c:pt>
                <c:pt idx="855">
                  <c:v>176.7</c:v>
                </c:pt>
                <c:pt idx="856">
                  <c:v>176.6</c:v>
                </c:pt>
                <c:pt idx="857">
                  <c:v>176.3</c:v>
                </c:pt>
                <c:pt idx="858">
                  <c:v>176.2</c:v>
                </c:pt>
                <c:pt idx="859">
                  <c:v>176.2</c:v>
                </c:pt>
                <c:pt idx="860">
                  <c:v>176.2</c:v>
                </c:pt>
                <c:pt idx="861">
                  <c:v>176.2</c:v>
                </c:pt>
                <c:pt idx="862">
                  <c:v>176.2</c:v>
                </c:pt>
                <c:pt idx="863">
                  <c:v>176.1</c:v>
                </c:pt>
                <c:pt idx="864">
                  <c:v>175.8</c:v>
                </c:pt>
                <c:pt idx="865">
                  <c:v>175.8</c:v>
                </c:pt>
                <c:pt idx="866">
                  <c:v>176</c:v>
                </c:pt>
                <c:pt idx="867">
                  <c:v>176</c:v>
                </c:pt>
                <c:pt idx="868">
                  <c:v>176</c:v>
                </c:pt>
                <c:pt idx="869">
                  <c:v>175.7</c:v>
                </c:pt>
                <c:pt idx="870">
                  <c:v>175.5</c:v>
                </c:pt>
                <c:pt idx="871">
                  <c:v>175.3</c:v>
                </c:pt>
                <c:pt idx="872">
                  <c:v>175.2</c:v>
                </c:pt>
                <c:pt idx="873">
                  <c:v>175.2</c:v>
                </c:pt>
                <c:pt idx="874">
                  <c:v>175.4</c:v>
                </c:pt>
                <c:pt idx="875">
                  <c:v>175.3</c:v>
                </c:pt>
                <c:pt idx="876">
                  <c:v>175.1</c:v>
                </c:pt>
                <c:pt idx="877">
                  <c:v>175.2</c:v>
                </c:pt>
                <c:pt idx="878">
                  <c:v>175.4</c:v>
                </c:pt>
                <c:pt idx="879">
                  <c:v>175.5</c:v>
                </c:pt>
                <c:pt idx="880">
                  <c:v>175.5</c:v>
                </c:pt>
                <c:pt idx="881">
                  <c:v>175.5</c:v>
                </c:pt>
                <c:pt idx="882">
                  <c:v>175.6</c:v>
                </c:pt>
                <c:pt idx="883">
                  <c:v>175.8</c:v>
                </c:pt>
                <c:pt idx="884">
                  <c:v>175.9</c:v>
                </c:pt>
                <c:pt idx="885">
                  <c:v>175.9</c:v>
                </c:pt>
                <c:pt idx="886">
                  <c:v>175.8</c:v>
                </c:pt>
                <c:pt idx="887">
                  <c:v>175.6</c:v>
                </c:pt>
                <c:pt idx="888">
                  <c:v>175.3</c:v>
                </c:pt>
                <c:pt idx="889">
                  <c:v>175.3</c:v>
                </c:pt>
                <c:pt idx="890">
                  <c:v>175.4</c:v>
                </c:pt>
                <c:pt idx="891">
                  <c:v>175.4</c:v>
                </c:pt>
                <c:pt idx="892">
                  <c:v>175.4</c:v>
                </c:pt>
                <c:pt idx="893">
                  <c:v>175.2</c:v>
                </c:pt>
                <c:pt idx="894">
                  <c:v>174.9</c:v>
                </c:pt>
                <c:pt idx="895">
                  <c:v>174.6</c:v>
                </c:pt>
                <c:pt idx="896">
                  <c:v>174.6</c:v>
                </c:pt>
                <c:pt idx="897">
                  <c:v>174.7</c:v>
                </c:pt>
                <c:pt idx="898">
                  <c:v>174.8</c:v>
                </c:pt>
                <c:pt idx="899">
                  <c:v>174.7</c:v>
                </c:pt>
                <c:pt idx="900">
                  <c:v>174.6</c:v>
                </c:pt>
                <c:pt idx="901">
                  <c:v>174.4</c:v>
                </c:pt>
                <c:pt idx="902">
                  <c:v>174.5</c:v>
                </c:pt>
                <c:pt idx="903">
                  <c:v>174.6</c:v>
                </c:pt>
                <c:pt idx="904">
                  <c:v>174.7</c:v>
                </c:pt>
                <c:pt idx="905">
                  <c:v>174.7</c:v>
                </c:pt>
                <c:pt idx="906">
                  <c:v>174.7</c:v>
                </c:pt>
                <c:pt idx="907">
                  <c:v>174.8</c:v>
                </c:pt>
                <c:pt idx="908">
                  <c:v>174.9</c:v>
                </c:pt>
                <c:pt idx="909">
                  <c:v>175.1</c:v>
                </c:pt>
                <c:pt idx="910">
                  <c:v>175.2</c:v>
                </c:pt>
                <c:pt idx="911">
                  <c:v>175</c:v>
                </c:pt>
                <c:pt idx="912">
                  <c:v>174.7</c:v>
                </c:pt>
                <c:pt idx="913">
                  <c:v>174.5</c:v>
                </c:pt>
                <c:pt idx="914">
                  <c:v>174.6</c:v>
                </c:pt>
                <c:pt idx="915">
                  <c:v>174.6</c:v>
                </c:pt>
                <c:pt idx="916">
                  <c:v>174.6</c:v>
                </c:pt>
                <c:pt idx="917">
                  <c:v>174.7</c:v>
                </c:pt>
                <c:pt idx="918">
                  <c:v>174.9</c:v>
                </c:pt>
                <c:pt idx="919">
                  <c:v>175.2</c:v>
                </c:pt>
                <c:pt idx="920">
                  <c:v>175.4</c:v>
                </c:pt>
                <c:pt idx="921">
                  <c:v>175.5</c:v>
                </c:pt>
                <c:pt idx="922">
                  <c:v>175.3</c:v>
                </c:pt>
                <c:pt idx="923">
                  <c:v>175.1</c:v>
                </c:pt>
                <c:pt idx="924">
                  <c:v>175.2</c:v>
                </c:pt>
                <c:pt idx="925">
                  <c:v>175.4</c:v>
                </c:pt>
                <c:pt idx="926">
                  <c:v>175.5</c:v>
                </c:pt>
                <c:pt idx="927">
                  <c:v>175.5</c:v>
                </c:pt>
                <c:pt idx="928">
                  <c:v>175.4</c:v>
                </c:pt>
                <c:pt idx="929">
                  <c:v>175.2</c:v>
                </c:pt>
                <c:pt idx="930">
                  <c:v>175.2</c:v>
                </c:pt>
                <c:pt idx="931">
                  <c:v>175.4</c:v>
                </c:pt>
                <c:pt idx="932">
                  <c:v>175.5</c:v>
                </c:pt>
                <c:pt idx="933">
                  <c:v>175.5</c:v>
                </c:pt>
                <c:pt idx="934">
                  <c:v>175.3</c:v>
                </c:pt>
                <c:pt idx="935">
                  <c:v>175.1</c:v>
                </c:pt>
                <c:pt idx="936">
                  <c:v>175.2</c:v>
                </c:pt>
                <c:pt idx="937">
                  <c:v>175.3</c:v>
                </c:pt>
                <c:pt idx="938">
                  <c:v>175.4</c:v>
                </c:pt>
                <c:pt idx="939">
                  <c:v>175.4</c:v>
                </c:pt>
                <c:pt idx="940">
                  <c:v>175.3</c:v>
                </c:pt>
                <c:pt idx="941">
                  <c:v>175.4</c:v>
                </c:pt>
                <c:pt idx="942">
                  <c:v>175.5</c:v>
                </c:pt>
                <c:pt idx="943">
                  <c:v>175.7</c:v>
                </c:pt>
                <c:pt idx="944">
                  <c:v>175.7</c:v>
                </c:pt>
                <c:pt idx="945">
                  <c:v>175.7</c:v>
                </c:pt>
                <c:pt idx="946">
                  <c:v>175.8</c:v>
                </c:pt>
                <c:pt idx="947">
                  <c:v>176</c:v>
                </c:pt>
                <c:pt idx="948">
                  <c:v>176.1</c:v>
                </c:pt>
                <c:pt idx="949">
                  <c:v>176.1</c:v>
                </c:pt>
                <c:pt idx="950">
                  <c:v>176</c:v>
                </c:pt>
                <c:pt idx="951">
                  <c:v>176.2</c:v>
                </c:pt>
                <c:pt idx="952">
                  <c:v>176.3</c:v>
                </c:pt>
                <c:pt idx="953">
                  <c:v>176.5</c:v>
                </c:pt>
                <c:pt idx="954">
                  <c:v>176.5</c:v>
                </c:pt>
                <c:pt idx="955">
                  <c:v>176.3</c:v>
                </c:pt>
                <c:pt idx="956">
                  <c:v>176.5</c:v>
                </c:pt>
                <c:pt idx="957">
                  <c:v>176.7</c:v>
                </c:pt>
                <c:pt idx="958">
                  <c:v>176.8</c:v>
                </c:pt>
                <c:pt idx="959">
                  <c:v>176.8</c:v>
                </c:pt>
                <c:pt idx="960">
                  <c:v>176.6</c:v>
                </c:pt>
                <c:pt idx="961">
                  <c:v>176.4</c:v>
                </c:pt>
                <c:pt idx="962">
                  <c:v>176.1</c:v>
                </c:pt>
                <c:pt idx="963">
                  <c:v>176.1</c:v>
                </c:pt>
                <c:pt idx="964">
                  <c:v>176.1</c:v>
                </c:pt>
                <c:pt idx="965">
                  <c:v>176.2</c:v>
                </c:pt>
                <c:pt idx="966">
                  <c:v>176.1</c:v>
                </c:pt>
                <c:pt idx="967">
                  <c:v>176</c:v>
                </c:pt>
                <c:pt idx="968">
                  <c:v>175.7</c:v>
                </c:pt>
                <c:pt idx="969">
                  <c:v>175.7</c:v>
                </c:pt>
                <c:pt idx="970">
                  <c:v>175.8</c:v>
                </c:pt>
                <c:pt idx="971">
                  <c:v>175.9</c:v>
                </c:pt>
                <c:pt idx="972">
                  <c:v>175.8</c:v>
                </c:pt>
                <c:pt idx="973">
                  <c:v>175.7</c:v>
                </c:pt>
                <c:pt idx="974">
                  <c:v>175.5</c:v>
                </c:pt>
                <c:pt idx="975">
                  <c:v>175.5</c:v>
                </c:pt>
                <c:pt idx="976">
                  <c:v>175.7</c:v>
                </c:pt>
                <c:pt idx="977">
                  <c:v>175.7</c:v>
                </c:pt>
                <c:pt idx="978">
                  <c:v>175.7</c:v>
                </c:pt>
                <c:pt idx="979">
                  <c:v>175.5</c:v>
                </c:pt>
                <c:pt idx="980">
                  <c:v>175.3</c:v>
                </c:pt>
                <c:pt idx="981">
                  <c:v>175.4</c:v>
                </c:pt>
                <c:pt idx="982">
                  <c:v>175.4</c:v>
                </c:pt>
                <c:pt idx="983">
                  <c:v>175.5</c:v>
                </c:pt>
                <c:pt idx="984">
                  <c:v>175.5</c:v>
                </c:pt>
                <c:pt idx="985">
                  <c:v>175.4</c:v>
                </c:pt>
                <c:pt idx="986">
                  <c:v>175.5</c:v>
                </c:pt>
                <c:pt idx="987">
                  <c:v>175.7</c:v>
                </c:pt>
                <c:pt idx="988">
                  <c:v>175.9</c:v>
                </c:pt>
                <c:pt idx="989">
                  <c:v>176</c:v>
                </c:pt>
                <c:pt idx="990">
                  <c:v>176</c:v>
                </c:pt>
                <c:pt idx="991">
                  <c:v>175.8</c:v>
                </c:pt>
                <c:pt idx="992">
                  <c:v>175.6</c:v>
                </c:pt>
                <c:pt idx="993">
                  <c:v>175.4</c:v>
                </c:pt>
                <c:pt idx="994">
                  <c:v>175.3</c:v>
                </c:pt>
                <c:pt idx="995">
                  <c:v>175.4</c:v>
                </c:pt>
                <c:pt idx="996">
                  <c:v>175.4</c:v>
                </c:pt>
                <c:pt idx="997">
                  <c:v>175.4</c:v>
                </c:pt>
                <c:pt idx="998">
                  <c:v>175.2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175.2</c:v>
                </c:pt>
                <c:pt idx="1003">
                  <c:v>175.2</c:v>
                </c:pt>
                <c:pt idx="1004">
                  <c:v>175</c:v>
                </c:pt>
                <c:pt idx="1005">
                  <c:v>174.8</c:v>
                </c:pt>
                <c:pt idx="1006">
                  <c:v>174.9</c:v>
                </c:pt>
                <c:pt idx="1007">
                  <c:v>175</c:v>
                </c:pt>
                <c:pt idx="1008">
                  <c:v>175</c:v>
                </c:pt>
                <c:pt idx="1009">
                  <c:v>175</c:v>
                </c:pt>
                <c:pt idx="1010">
                  <c:v>174.9</c:v>
                </c:pt>
                <c:pt idx="1011">
                  <c:v>174.7</c:v>
                </c:pt>
                <c:pt idx="1012">
                  <c:v>174.7</c:v>
                </c:pt>
                <c:pt idx="1013">
                  <c:v>174.8</c:v>
                </c:pt>
                <c:pt idx="1014">
                  <c:v>175</c:v>
                </c:pt>
                <c:pt idx="1015">
                  <c:v>175</c:v>
                </c:pt>
                <c:pt idx="1016">
                  <c:v>175.3</c:v>
                </c:pt>
                <c:pt idx="1017">
                  <c:v>175.5</c:v>
                </c:pt>
                <c:pt idx="1018">
                  <c:v>175.7</c:v>
                </c:pt>
                <c:pt idx="1019">
                  <c:v>176</c:v>
                </c:pt>
                <c:pt idx="1020">
                  <c:v>176.2</c:v>
                </c:pt>
                <c:pt idx="1021">
                  <c:v>176.5</c:v>
                </c:pt>
                <c:pt idx="1022">
                  <c:v>176.6</c:v>
                </c:pt>
                <c:pt idx="1023">
                  <c:v>176.9</c:v>
                </c:pt>
                <c:pt idx="1024">
                  <c:v>177.1</c:v>
                </c:pt>
                <c:pt idx="1025">
                  <c:v>177.4</c:v>
                </c:pt>
                <c:pt idx="1026">
                  <c:v>177.6</c:v>
                </c:pt>
                <c:pt idx="1027">
                  <c:v>177.8</c:v>
                </c:pt>
                <c:pt idx="1028">
                  <c:v>177.9</c:v>
                </c:pt>
                <c:pt idx="1029">
                  <c:v>178.2</c:v>
                </c:pt>
                <c:pt idx="1030">
                  <c:v>178.3</c:v>
                </c:pt>
                <c:pt idx="1031">
                  <c:v>178.5</c:v>
                </c:pt>
                <c:pt idx="1032">
                  <c:v>178.7</c:v>
                </c:pt>
                <c:pt idx="1033">
                  <c:v>178.8</c:v>
                </c:pt>
                <c:pt idx="1034">
                  <c:v>179</c:v>
                </c:pt>
                <c:pt idx="1035">
                  <c:v>179.1</c:v>
                </c:pt>
                <c:pt idx="1036">
                  <c:v>179.3</c:v>
                </c:pt>
                <c:pt idx="1037">
                  <c:v>179.4</c:v>
                </c:pt>
                <c:pt idx="1038">
                  <c:v>179.5</c:v>
                </c:pt>
                <c:pt idx="1039">
                  <c:v>179.7</c:v>
                </c:pt>
                <c:pt idx="1040">
                  <c:v>179.8</c:v>
                </c:pt>
                <c:pt idx="1041">
                  <c:v>179.9</c:v>
                </c:pt>
                <c:pt idx="1042">
                  <c:v>179.8</c:v>
                </c:pt>
                <c:pt idx="1043">
                  <c:v>180</c:v>
                </c:pt>
                <c:pt idx="1044">
                  <c:v>180.1</c:v>
                </c:pt>
                <c:pt idx="1045">
                  <c:v>180.1</c:v>
                </c:pt>
                <c:pt idx="1046">
                  <c:v>180</c:v>
                </c:pt>
                <c:pt idx="1047">
                  <c:v>180.1</c:v>
                </c:pt>
                <c:pt idx="1048">
                  <c:v>180.1</c:v>
                </c:pt>
                <c:pt idx="1049">
                  <c:v>180.1</c:v>
                </c:pt>
                <c:pt idx="1050">
                  <c:v>179.8</c:v>
                </c:pt>
                <c:pt idx="1051">
                  <c:v>179.6</c:v>
                </c:pt>
                <c:pt idx="1052">
                  <c:v>179.5</c:v>
                </c:pt>
                <c:pt idx="1053">
                  <c:v>179.5</c:v>
                </c:pt>
                <c:pt idx="1054">
                  <c:v>179.3</c:v>
                </c:pt>
                <c:pt idx="1055">
                  <c:v>179.1</c:v>
                </c:pt>
                <c:pt idx="1056">
                  <c:v>178.7</c:v>
                </c:pt>
                <c:pt idx="1057">
                  <c:v>178.4</c:v>
                </c:pt>
                <c:pt idx="1058">
                  <c:v>178.2</c:v>
                </c:pt>
                <c:pt idx="1059">
                  <c:v>178.2</c:v>
                </c:pt>
                <c:pt idx="1060">
                  <c:v>178.2</c:v>
                </c:pt>
                <c:pt idx="1061">
                  <c:v>178</c:v>
                </c:pt>
                <c:pt idx="1062">
                  <c:v>177.9</c:v>
                </c:pt>
                <c:pt idx="1063">
                  <c:v>177.9</c:v>
                </c:pt>
                <c:pt idx="1064">
                  <c:v>178</c:v>
                </c:pt>
                <c:pt idx="1065">
                  <c:v>178</c:v>
                </c:pt>
                <c:pt idx="1066">
                  <c:v>177.9</c:v>
                </c:pt>
                <c:pt idx="1067">
                  <c:v>177.7</c:v>
                </c:pt>
                <c:pt idx="1068">
                  <c:v>177.4</c:v>
                </c:pt>
                <c:pt idx="1069">
                  <c:v>177.1</c:v>
                </c:pt>
                <c:pt idx="1070">
                  <c:v>177</c:v>
                </c:pt>
                <c:pt idx="1071">
                  <c:v>177</c:v>
                </c:pt>
                <c:pt idx="1072">
                  <c:v>177</c:v>
                </c:pt>
                <c:pt idx="1073">
                  <c:v>176.9</c:v>
                </c:pt>
                <c:pt idx="1074">
                  <c:v>176.8</c:v>
                </c:pt>
                <c:pt idx="1075">
                  <c:v>176.8</c:v>
                </c:pt>
                <c:pt idx="1076">
                  <c:v>176.9</c:v>
                </c:pt>
                <c:pt idx="1077">
                  <c:v>177</c:v>
                </c:pt>
                <c:pt idx="1078">
                  <c:v>176.9</c:v>
                </c:pt>
                <c:pt idx="1079">
                  <c:v>176.8</c:v>
                </c:pt>
                <c:pt idx="1080">
                  <c:v>176.6</c:v>
                </c:pt>
                <c:pt idx="1081">
                  <c:v>176.5</c:v>
                </c:pt>
                <c:pt idx="1082">
                  <c:v>176.7</c:v>
                </c:pt>
                <c:pt idx="1083">
                  <c:v>176.8</c:v>
                </c:pt>
                <c:pt idx="1084">
                  <c:v>176.8</c:v>
                </c:pt>
                <c:pt idx="1085">
                  <c:v>177</c:v>
                </c:pt>
                <c:pt idx="1086">
                  <c:v>177.1</c:v>
                </c:pt>
                <c:pt idx="1087">
                  <c:v>177.2</c:v>
                </c:pt>
                <c:pt idx="1088">
                  <c:v>177.1</c:v>
                </c:pt>
                <c:pt idx="1089">
                  <c:v>176.9</c:v>
                </c:pt>
                <c:pt idx="1090">
                  <c:v>176.6</c:v>
                </c:pt>
                <c:pt idx="1091">
                  <c:v>176.6</c:v>
                </c:pt>
                <c:pt idx="1092">
                  <c:v>176.6</c:v>
                </c:pt>
                <c:pt idx="1093">
                  <c:v>176.6</c:v>
                </c:pt>
                <c:pt idx="1094">
                  <c:v>176.6</c:v>
                </c:pt>
                <c:pt idx="1095">
                  <c:v>176.8</c:v>
                </c:pt>
                <c:pt idx="1096">
                  <c:v>176.9</c:v>
                </c:pt>
                <c:pt idx="1097">
                  <c:v>176.9</c:v>
                </c:pt>
                <c:pt idx="1098">
                  <c:v>176.8</c:v>
                </c:pt>
                <c:pt idx="1099">
                  <c:v>176.6</c:v>
                </c:pt>
                <c:pt idx="1100">
                  <c:v>176.3</c:v>
                </c:pt>
                <c:pt idx="1101">
                  <c:v>176.2</c:v>
                </c:pt>
                <c:pt idx="1102">
                  <c:v>176.3</c:v>
                </c:pt>
                <c:pt idx="1103">
                  <c:v>176.3</c:v>
                </c:pt>
                <c:pt idx="1104">
                  <c:v>176.2</c:v>
                </c:pt>
                <c:pt idx="1105">
                  <c:v>176.1</c:v>
                </c:pt>
                <c:pt idx="1106">
                  <c:v>176.2</c:v>
                </c:pt>
                <c:pt idx="1107">
                  <c:v>176.2</c:v>
                </c:pt>
                <c:pt idx="1108">
                  <c:v>176.4</c:v>
                </c:pt>
                <c:pt idx="1109">
                  <c:v>176.3</c:v>
                </c:pt>
                <c:pt idx="1110">
                  <c:v>176.3</c:v>
                </c:pt>
                <c:pt idx="1111">
                  <c:v>176.3</c:v>
                </c:pt>
                <c:pt idx="1112">
                  <c:v>176.5</c:v>
                </c:pt>
                <c:pt idx="1113">
                  <c:v>176.6</c:v>
                </c:pt>
                <c:pt idx="1114">
                  <c:v>176.7</c:v>
                </c:pt>
                <c:pt idx="1115">
                  <c:v>176.7</c:v>
                </c:pt>
                <c:pt idx="1116">
                  <c:v>176.5</c:v>
                </c:pt>
                <c:pt idx="1117">
                  <c:v>176.2</c:v>
                </c:pt>
                <c:pt idx="1118">
                  <c:v>175.9</c:v>
                </c:pt>
                <c:pt idx="1119">
                  <c:v>175.8</c:v>
                </c:pt>
                <c:pt idx="1120">
                  <c:v>175.8</c:v>
                </c:pt>
                <c:pt idx="1121">
                  <c:v>175.9</c:v>
                </c:pt>
                <c:pt idx="1122">
                  <c:v>175.9</c:v>
                </c:pt>
                <c:pt idx="1123">
                  <c:v>176.1</c:v>
                </c:pt>
                <c:pt idx="1124">
                  <c:v>176.3</c:v>
                </c:pt>
                <c:pt idx="1125">
                  <c:v>176.3</c:v>
                </c:pt>
                <c:pt idx="1126">
                  <c:v>176.4</c:v>
                </c:pt>
                <c:pt idx="1127">
                  <c:v>176.3</c:v>
                </c:pt>
                <c:pt idx="1128">
                  <c:v>176.1</c:v>
                </c:pt>
                <c:pt idx="1129">
                  <c:v>175.8</c:v>
                </c:pt>
                <c:pt idx="1130">
                  <c:v>175.8</c:v>
                </c:pt>
                <c:pt idx="1131">
                  <c:v>175.8</c:v>
                </c:pt>
                <c:pt idx="1132">
                  <c:v>175.9</c:v>
                </c:pt>
                <c:pt idx="1133">
                  <c:v>175.8</c:v>
                </c:pt>
                <c:pt idx="1134">
                  <c:v>175.7</c:v>
                </c:pt>
                <c:pt idx="1135">
                  <c:v>175.4</c:v>
                </c:pt>
                <c:pt idx="1136">
                  <c:v>175.5</c:v>
                </c:pt>
                <c:pt idx="1137">
                  <c:v>175.5</c:v>
                </c:pt>
                <c:pt idx="1138">
                  <c:v>175.7</c:v>
                </c:pt>
                <c:pt idx="1139">
                  <c:v>175.7</c:v>
                </c:pt>
                <c:pt idx="1140">
                  <c:v>175.5</c:v>
                </c:pt>
                <c:pt idx="1141">
                  <c:v>175.7</c:v>
                </c:pt>
                <c:pt idx="1142">
                  <c:v>175.8</c:v>
                </c:pt>
                <c:pt idx="1143">
                  <c:v>175.9</c:v>
                </c:pt>
                <c:pt idx="1144">
                  <c:v>176</c:v>
                </c:pt>
                <c:pt idx="1145">
                  <c:v>175.8</c:v>
                </c:pt>
                <c:pt idx="1146">
                  <c:v>175.6</c:v>
                </c:pt>
                <c:pt idx="1147">
                  <c:v>175.7</c:v>
                </c:pt>
                <c:pt idx="1148">
                  <c:v>175.8</c:v>
                </c:pt>
                <c:pt idx="1149">
                  <c:v>175.9</c:v>
                </c:pt>
                <c:pt idx="1150">
                  <c:v>175.8</c:v>
                </c:pt>
                <c:pt idx="1151">
                  <c:v>175.7</c:v>
                </c:pt>
                <c:pt idx="1152">
                  <c:v>175.4</c:v>
                </c:pt>
                <c:pt idx="1153">
                  <c:v>175</c:v>
                </c:pt>
                <c:pt idx="1154">
                  <c:v>175</c:v>
                </c:pt>
                <c:pt idx="1155">
                  <c:v>175</c:v>
                </c:pt>
                <c:pt idx="1156">
                  <c:v>175.2</c:v>
                </c:pt>
                <c:pt idx="1157">
                  <c:v>175.2</c:v>
                </c:pt>
                <c:pt idx="1158">
                  <c:v>175.4</c:v>
                </c:pt>
                <c:pt idx="1159">
                  <c:v>175.6</c:v>
                </c:pt>
                <c:pt idx="1160">
                  <c:v>175.7</c:v>
                </c:pt>
                <c:pt idx="1161">
                  <c:v>175.5</c:v>
                </c:pt>
                <c:pt idx="1162">
                  <c:v>175.4</c:v>
                </c:pt>
                <c:pt idx="1163">
                  <c:v>175</c:v>
                </c:pt>
                <c:pt idx="1164">
                  <c:v>175</c:v>
                </c:pt>
                <c:pt idx="1165">
                  <c:v>175.1</c:v>
                </c:pt>
                <c:pt idx="1166">
                  <c:v>175.3</c:v>
                </c:pt>
                <c:pt idx="1167">
                  <c:v>175.2</c:v>
                </c:pt>
                <c:pt idx="1168">
                  <c:v>175</c:v>
                </c:pt>
                <c:pt idx="1169">
                  <c:v>175.2</c:v>
                </c:pt>
                <c:pt idx="1170">
                  <c:v>175.4</c:v>
                </c:pt>
                <c:pt idx="1171">
                  <c:v>175.5</c:v>
                </c:pt>
                <c:pt idx="1172">
                  <c:v>175.5</c:v>
                </c:pt>
                <c:pt idx="1173">
                  <c:v>175.3</c:v>
                </c:pt>
                <c:pt idx="1174">
                  <c:v>175.1</c:v>
                </c:pt>
                <c:pt idx="1175">
                  <c:v>175.2</c:v>
                </c:pt>
                <c:pt idx="1176">
                  <c:v>175.3</c:v>
                </c:pt>
                <c:pt idx="1177">
                  <c:v>175.4</c:v>
                </c:pt>
                <c:pt idx="1178">
                  <c:v>175.4</c:v>
                </c:pt>
                <c:pt idx="1179">
                  <c:v>175.3</c:v>
                </c:pt>
                <c:pt idx="1180">
                  <c:v>175.4</c:v>
                </c:pt>
                <c:pt idx="1181">
                  <c:v>175.6</c:v>
                </c:pt>
                <c:pt idx="1182">
                  <c:v>175.7</c:v>
                </c:pt>
                <c:pt idx="1183">
                  <c:v>175.7</c:v>
                </c:pt>
                <c:pt idx="1184">
                  <c:v>175.5</c:v>
                </c:pt>
                <c:pt idx="1185">
                  <c:v>175.3</c:v>
                </c:pt>
                <c:pt idx="1186">
                  <c:v>175</c:v>
                </c:pt>
                <c:pt idx="1187">
                  <c:v>175</c:v>
                </c:pt>
                <c:pt idx="1188">
                  <c:v>175</c:v>
                </c:pt>
                <c:pt idx="1189">
                  <c:v>175.1</c:v>
                </c:pt>
                <c:pt idx="1190">
                  <c:v>175.1</c:v>
                </c:pt>
                <c:pt idx="1191">
                  <c:v>174.9</c:v>
                </c:pt>
                <c:pt idx="1192">
                  <c:v>175</c:v>
                </c:pt>
                <c:pt idx="1193">
                  <c:v>175.2</c:v>
                </c:pt>
                <c:pt idx="1194">
                  <c:v>175.2</c:v>
                </c:pt>
                <c:pt idx="1195">
                  <c:v>175.3</c:v>
                </c:pt>
                <c:pt idx="1196">
                  <c:v>175.2</c:v>
                </c:pt>
                <c:pt idx="1197">
                  <c:v>175.3</c:v>
                </c:pt>
                <c:pt idx="1198">
                  <c:v>175.4</c:v>
                </c:pt>
                <c:pt idx="1199">
                  <c:v>175.7</c:v>
                </c:pt>
                <c:pt idx="1200">
                  <c:v>175.7</c:v>
                </c:pt>
                <c:pt idx="1201">
                  <c:v>175.5</c:v>
                </c:pt>
                <c:pt idx="1202">
                  <c:v>175.3</c:v>
                </c:pt>
                <c:pt idx="1203">
                  <c:v>175.3</c:v>
                </c:pt>
                <c:pt idx="1204">
                  <c:v>175.4</c:v>
                </c:pt>
                <c:pt idx="1205">
                  <c:v>175.5</c:v>
                </c:pt>
                <c:pt idx="1206">
                  <c:v>175.5</c:v>
                </c:pt>
                <c:pt idx="1207">
                  <c:v>175.7</c:v>
                </c:pt>
                <c:pt idx="1208">
                  <c:v>176</c:v>
                </c:pt>
                <c:pt idx="1209">
                  <c:v>176.2</c:v>
                </c:pt>
                <c:pt idx="1210">
                  <c:v>176.3</c:v>
                </c:pt>
                <c:pt idx="1211">
                  <c:v>176.5</c:v>
                </c:pt>
                <c:pt idx="1212">
                  <c:v>176.6</c:v>
                </c:pt>
                <c:pt idx="1213">
                  <c:v>176.7</c:v>
                </c:pt>
                <c:pt idx="1214">
                  <c:v>176.6</c:v>
                </c:pt>
                <c:pt idx="1215">
                  <c:v>176.5</c:v>
                </c:pt>
                <c:pt idx="1216">
                  <c:v>176.3</c:v>
                </c:pt>
                <c:pt idx="1217">
                  <c:v>176.2</c:v>
                </c:pt>
                <c:pt idx="1218">
                  <c:v>176.3</c:v>
                </c:pt>
                <c:pt idx="1219">
                  <c:v>176.4</c:v>
                </c:pt>
                <c:pt idx="1220">
                  <c:v>176.5</c:v>
                </c:pt>
                <c:pt idx="1221">
                  <c:v>176.6</c:v>
                </c:pt>
                <c:pt idx="1222">
                  <c:v>176.8</c:v>
                </c:pt>
                <c:pt idx="1223">
                  <c:v>177</c:v>
                </c:pt>
                <c:pt idx="1224">
                  <c:v>177</c:v>
                </c:pt>
                <c:pt idx="1225">
                  <c:v>177</c:v>
                </c:pt>
                <c:pt idx="1226">
                  <c:v>177</c:v>
                </c:pt>
                <c:pt idx="1227">
                  <c:v>177.1</c:v>
                </c:pt>
                <c:pt idx="1228">
                  <c:v>177.2</c:v>
                </c:pt>
                <c:pt idx="1229">
                  <c:v>177.2</c:v>
                </c:pt>
                <c:pt idx="1230">
                  <c:v>177.1</c:v>
                </c:pt>
                <c:pt idx="1231">
                  <c:v>177.3</c:v>
                </c:pt>
                <c:pt idx="1232">
                  <c:v>177.3</c:v>
                </c:pt>
                <c:pt idx="1233">
                  <c:v>177.6</c:v>
                </c:pt>
                <c:pt idx="1234">
                  <c:v>177.8</c:v>
                </c:pt>
                <c:pt idx="1235">
                  <c:v>177.5</c:v>
                </c:pt>
                <c:pt idx="1236">
                  <c:v>177.2</c:v>
                </c:pt>
                <c:pt idx="1237">
                  <c:v>177.3</c:v>
                </c:pt>
                <c:pt idx="1238">
                  <c:v>177.2</c:v>
                </c:pt>
                <c:pt idx="1239">
                  <c:v>177.2</c:v>
                </c:pt>
                <c:pt idx="1240">
                  <c:v>177.1</c:v>
                </c:pt>
                <c:pt idx="1241">
                  <c:v>176.9</c:v>
                </c:pt>
                <c:pt idx="1242">
                  <c:v>177</c:v>
                </c:pt>
                <c:pt idx="1243">
                  <c:v>177.1</c:v>
                </c:pt>
                <c:pt idx="1244">
                  <c:v>177.2</c:v>
                </c:pt>
                <c:pt idx="1245">
                  <c:v>177.2</c:v>
                </c:pt>
                <c:pt idx="1246">
                  <c:v>177.1</c:v>
                </c:pt>
                <c:pt idx="1247">
                  <c:v>177.1</c:v>
                </c:pt>
                <c:pt idx="1248">
                  <c:v>177.2</c:v>
                </c:pt>
                <c:pt idx="1249">
                  <c:v>177.2</c:v>
                </c:pt>
                <c:pt idx="1250">
                  <c:v>177.2</c:v>
                </c:pt>
                <c:pt idx="1251">
                  <c:v>177</c:v>
                </c:pt>
                <c:pt idx="1252">
                  <c:v>176.8</c:v>
                </c:pt>
                <c:pt idx="1253">
                  <c:v>176.7</c:v>
                </c:pt>
                <c:pt idx="1254">
                  <c:v>176.8</c:v>
                </c:pt>
                <c:pt idx="1255">
                  <c:v>176.8</c:v>
                </c:pt>
                <c:pt idx="1256">
                  <c:v>176.8</c:v>
                </c:pt>
                <c:pt idx="1257">
                  <c:v>176.6</c:v>
                </c:pt>
                <c:pt idx="1258">
                  <c:v>176.6</c:v>
                </c:pt>
                <c:pt idx="1259">
                  <c:v>176.8</c:v>
                </c:pt>
                <c:pt idx="1260">
                  <c:v>176.9</c:v>
                </c:pt>
                <c:pt idx="1261">
                  <c:v>176.8</c:v>
                </c:pt>
                <c:pt idx="1262">
                  <c:v>176.7</c:v>
                </c:pt>
                <c:pt idx="1263">
                  <c:v>176.8</c:v>
                </c:pt>
                <c:pt idx="1264">
                  <c:v>176.9</c:v>
                </c:pt>
                <c:pt idx="1265">
                  <c:v>177</c:v>
                </c:pt>
                <c:pt idx="1266">
                  <c:v>176.9</c:v>
                </c:pt>
                <c:pt idx="1267">
                  <c:v>176.9</c:v>
                </c:pt>
                <c:pt idx="1268">
                  <c:v>176.9</c:v>
                </c:pt>
                <c:pt idx="1269">
                  <c:v>177.1</c:v>
                </c:pt>
                <c:pt idx="1270">
                  <c:v>177.2</c:v>
                </c:pt>
                <c:pt idx="1271">
                  <c:v>177.2</c:v>
                </c:pt>
                <c:pt idx="1272">
                  <c:v>177</c:v>
                </c:pt>
                <c:pt idx="1273">
                  <c:v>176.8</c:v>
                </c:pt>
                <c:pt idx="1274">
                  <c:v>176.8</c:v>
                </c:pt>
                <c:pt idx="1275">
                  <c:v>176.8</c:v>
                </c:pt>
                <c:pt idx="1276">
                  <c:v>176.8</c:v>
                </c:pt>
                <c:pt idx="1277">
                  <c:v>176.8</c:v>
                </c:pt>
                <c:pt idx="1278">
                  <c:v>176.9</c:v>
                </c:pt>
                <c:pt idx="1279">
                  <c:v>177.2</c:v>
                </c:pt>
                <c:pt idx="1280">
                  <c:v>177.3</c:v>
                </c:pt>
                <c:pt idx="1281">
                  <c:v>177.5</c:v>
                </c:pt>
                <c:pt idx="1282">
                  <c:v>177.2</c:v>
                </c:pt>
                <c:pt idx="1283">
                  <c:v>177.4</c:v>
                </c:pt>
                <c:pt idx="1284">
                  <c:v>177.6</c:v>
                </c:pt>
                <c:pt idx="1285">
                  <c:v>177.6</c:v>
                </c:pt>
                <c:pt idx="1286">
                  <c:v>177.6</c:v>
                </c:pt>
                <c:pt idx="1287">
                  <c:v>177.4</c:v>
                </c:pt>
                <c:pt idx="1288">
                  <c:v>177.2</c:v>
                </c:pt>
                <c:pt idx="1289">
                  <c:v>177.2</c:v>
                </c:pt>
                <c:pt idx="1290">
                  <c:v>177.2</c:v>
                </c:pt>
                <c:pt idx="1291">
                  <c:v>177.4</c:v>
                </c:pt>
                <c:pt idx="1292">
                  <c:v>177.3</c:v>
                </c:pt>
                <c:pt idx="1293">
                  <c:v>177.5</c:v>
                </c:pt>
                <c:pt idx="1294">
                  <c:v>177.7</c:v>
                </c:pt>
                <c:pt idx="1295">
                  <c:v>177.8</c:v>
                </c:pt>
                <c:pt idx="1296">
                  <c:v>177.8</c:v>
                </c:pt>
                <c:pt idx="1297">
                  <c:v>177.7</c:v>
                </c:pt>
                <c:pt idx="1298">
                  <c:v>177.5</c:v>
                </c:pt>
                <c:pt idx="1299">
                  <c:v>177.5</c:v>
                </c:pt>
                <c:pt idx="1300">
                  <c:v>177.6</c:v>
                </c:pt>
                <c:pt idx="1301">
                  <c:v>177.6</c:v>
                </c:pt>
                <c:pt idx="1302">
                  <c:v>177.6</c:v>
                </c:pt>
                <c:pt idx="1303">
                  <c:v>177.4</c:v>
                </c:pt>
                <c:pt idx="1304">
                  <c:v>177.4</c:v>
                </c:pt>
                <c:pt idx="1305">
                  <c:v>177.6</c:v>
                </c:pt>
                <c:pt idx="1306">
                  <c:v>177.6</c:v>
                </c:pt>
                <c:pt idx="1307">
                  <c:v>177.7</c:v>
                </c:pt>
                <c:pt idx="1308">
                  <c:v>177.8</c:v>
                </c:pt>
                <c:pt idx="1309">
                  <c:v>178</c:v>
                </c:pt>
                <c:pt idx="1310">
                  <c:v>178</c:v>
                </c:pt>
                <c:pt idx="1311">
                  <c:v>177.9</c:v>
                </c:pt>
                <c:pt idx="1312">
                  <c:v>177.7</c:v>
                </c:pt>
                <c:pt idx="1313">
                  <c:v>177.4</c:v>
                </c:pt>
                <c:pt idx="1314">
                  <c:v>177.3</c:v>
                </c:pt>
                <c:pt idx="1315">
                  <c:v>177.3</c:v>
                </c:pt>
                <c:pt idx="1316">
                  <c:v>177.4</c:v>
                </c:pt>
                <c:pt idx="1317">
                  <c:v>177.3</c:v>
                </c:pt>
                <c:pt idx="1318">
                  <c:v>177.2</c:v>
                </c:pt>
                <c:pt idx="1319">
                  <c:v>177.4</c:v>
                </c:pt>
                <c:pt idx="1320">
                  <c:v>177.3</c:v>
                </c:pt>
                <c:pt idx="1321">
                  <c:v>177.5</c:v>
                </c:pt>
                <c:pt idx="1322">
                  <c:v>177.4</c:v>
                </c:pt>
                <c:pt idx="1323">
                  <c:v>177.2</c:v>
                </c:pt>
                <c:pt idx="1324">
                  <c:v>177.1</c:v>
                </c:pt>
                <c:pt idx="1325">
                  <c:v>176.6</c:v>
                </c:pt>
                <c:pt idx="1326">
                  <c:v>176.6</c:v>
                </c:pt>
                <c:pt idx="1327">
                  <c:v>176.6</c:v>
                </c:pt>
                <c:pt idx="1328">
                  <c:v>176.6</c:v>
                </c:pt>
                <c:pt idx="1329">
                  <c:v>176.6</c:v>
                </c:pt>
                <c:pt idx="1330">
                  <c:v>176.8</c:v>
                </c:pt>
                <c:pt idx="1331">
                  <c:v>177</c:v>
                </c:pt>
                <c:pt idx="1332">
                  <c:v>177.1</c:v>
                </c:pt>
                <c:pt idx="1333">
                  <c:v>177.1</c:v>
                </c:pt>
                <c:pt idx="1334">
                  <c:v>177</c:v>
                </c:pt>
                <c:pt idx="1335">
                  <c:v>176.8</c:v>
                </c:pt>
                <c:pt idx="1336">
                  <c:v>176.8</c:v>
                </c:pt>
                <c:pt idx="1337">
                  <c:v>176.8</c:v>
                </c:pt>
                <c:pt idx="1338">
                  <c:v>176.9</c:v>
                </c:pt>
                <c:pt idx="1339">
                  <c:v>176.9</c:v>
                </c:pt>
                <c:pt idx="1340">
                  <c:v>177.1</c:v>
                </c:pt>
                <c:pt idx="1341">
                  <c:v>177.2</c:v>
                </c:pt>
                <c:pt idx="1342">
                  <c:v>177.4</c:v>
                </c:pt>
                <c:pt idx="1343">
                  <c:v>177.6</c:v>
                </c:pt>
                <c:pt idx="1344">
                  <c:v>177.7</c:v>
                </c:pt>
                <c:pt idx="1345">
                  <c:v>177.9</c:v>
                </c:pt>
                <c:pt idx="1346">
                  <c:v>178</c:v>
                </c:pt>
                <c:pt idx="1347">
                  <c:v>178.3</c:v>
                </c:pt>
                <c:pt idx="1348">
                  <c:v>178.5</c:v>
                </c:pt>
                <c:pt idx="1349">
                  <c:v>178.7</c:v>
                </c:pt>
                <c:pt idx="1350">
                  <c:v>178.8</c:v>
                </c:pt>
                <c:pt idx="1351">
                  <c:v>179</c:v>
                </c:pt>
                <c:pt idx="1352">
                  <c:v>179</c:v>
                </c:pt>
                <c:pt idx="1353">
                  <c:v>179.1</c:v>
                </c:pt>
                <c:pt idx="1354">
                  <c:v>179.3</c:v>
                </c:pt>
                <c:pt idx="1355">
                  <c:v>179.5</c:v>
                </c:pt>
                <c:pt idx="1356">
                  <c:v>179.6</c:v>
                </c:pt>
                <c:pt idx="1357">
                  <c:v>179.8</c:v>
                </c:pt>
                <c:pt idx="1358">
                  <c:v>179.9</c:v>
                </c:pt>
                <c:pt idx="1359">
                  <c:v>179.9</c:v>
                </c:pt>
                <c:pt idx="1360">
                  <c:v>180.1</c:v>
                </c:pt>
                <c:pt idx="1361">
                  <c:v>180.2</c:v>
                </c:pt>
                <c:pt idx="1362">
                  <c:v>180.2</c:v>
                </c:pt>
                <c:pt idx="1363">
                  <c:v>180.5</c:v>
                </c:pt>
                <c:pt idx="1364">
                  <c:v>180.6</c:v>
                </c:pt>
                <c:pt idx="1365">
                  <c:v>180.7</c:v>
                </c:pt>
                <c:pt idx="1366">
                  <c:v>180.9</c:v>
                </c:pt>
                <c:pt idx="1367">
                  <c:v>181</c:v>
                </c:pt>
                <c:pt idx="1368">
                  <c:v>181</c:v>
                </c:pt>
                <c:pt idx="1369">
                  <c:v>181.1</c:v>
                </c:pt>
                <c:pt idx="1370">
                  <c:v>181.2</c:v>
                </c:pt>
                <c:pt idx="1371">
                  <c:v>181.3</c:v>
                </c:pt>
                <c:pt idx="1372">
                  <c:v>181.4</c:v>
                </c:pt>
                <c:pt idx="1373">
                  <c:v>181.3</c:v>
                </c:pt>
                <c:pt idx="1374">
                  <c:v>181.4</c:v>
                </c:pt>
                <c:pt idx="1375">
                  <c:v>181.4</c:v>
                </c:pt>
                <c:pt idx="1376">
                  <c:v>181.5</c:v>
                </c:pt>
                <c:pt idx="1377">
                  <c:v>181.5</c:v>
                </c:pt>
                <c:pt idx="1378">
                  <c:v>181.6</c:v>
                </c:pt>
                <c:pt idx="1379">
                  <c:v>181.6</c:v>
                </c:pt>
                <c:pt idx="1380">
                  <c:v>181.7</c:v>
                </c:pt>
                <c:pt idx="1381">
                  <c:v>181.6</c:v>
                </c:pt>
                <c:pt idx="1382">
                  <c:v>181.7</c:v>
                </c:pt>
                <c:pt idx="1383">
                  <c:v>181.7</c:v>
                </c:pt>
                <c:pt idx="1384">
                  <c:v>181.8</c:v>
                </c:pt>
                <c:pt idx="1385">
                  <c:v>181.7</c:v>
                </c:pt>
                <c:pt idx="1386">
                  <c:v>181.8</c:v>
                </c:pt>
                <c:pt idx="1387">
                  <c:v>181.8</c:v>
                </c:pt>
                <c:pt idx="1388">
                  <c:v>181.8</c:v>
                </c:pt>
                <c:pt idx="1389">
                  <c:v>181.8</c:v>
                </c:pt>
                <c:pt idx="1390">
                  <c:v>181.9</c:v>
                </c:pt>
                <c:pt idx="1391">
                  <c:v>181.9</c:v>
                </c:pt>
                <c:pt idx="1392">
                  <c:v>182</c:v>
                </c:pt>
                <c:pt idx="1393">
                  <c:v>181.9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181.9</c:v>
                </c:pt>
                <c:pt idx="1399">
                  <c:v>182</c:v>
                </c:pt>
                <c:pt idx="1400">
                  <c:v>182</c:v>
                </c:pt>
                <c:pt idx="1401">
                  <c:v>182</c:v>
                </c:pt>
                <c:pt idx="1402">
                  <c:v>182.1</c:v>
                </c:pt>
                <c:pt idx="1403">
                  <c:v>182.1</c:v>
                </c:pt>
                <c:pt idx="1404">
                  <c:v>182</c:v>
                </c:pt>
                <c:pt idx="1405">
                  <c:v>182</c:v>
                </c:pt>
                <c:pt idx="1406">
                  <c:v>182</c:v>
                </c:pt>
                <c:pt idx="1407">
                  <c:v>182</c:v>
                </c:pt>
                <c:pt idx="1408">
                  <c:v>182</c:v>
                </c:pt>
                <c:pt idx="1409">
                  <c:v>182.1</c:v>
                </c:pt>
                <c:pt idx="1410">
                  <c:v>182.2</c:v>
                </c:pt>
                <c:pt idx="1411">
                  <c:v>182.1</c:v>
                </c:pt>
                <c:pt idx="1412">
                  <c:v>182.3</c:v>
                </c:pt>
                <c:pt idx="1413">
                  <c:v>182.4</c:v>
                </c:pt>
                <c:pt idx="1414">
                  <c:v>182.4</c:v>
                </c:pt>
                <c:pt idx="1415">
                  <c:v>182.5</c:v>
                </c:pt>
                <c:pt idx="1416">
                  <c:v>182.5</c:v>
                </c:pt>
                <c:pt idx="1417">
                  <c:v>182.5</c:v>
                </c:pt>
                <c:pt idx="1418">
                  <c:v>182.5</c:v>
                </c:pt>
                <c:pt idx="1419">
                  <c:v>182.5</c:v>
                </c:pt>
                <c:pt idx="1420">
                  <c:v>182.5</c:v>
                </c:pt>
                <c:pt idx="1421">
                  <c:v>182.5</c:v>
                </c:pt>
                <c:pt idx="1422">
                  <c:v>182.4</c:v>
                </c:pt>
                <c:pt idx="1423">
                  <c:v>182.4</c:v>
                </c:pt>
                <c:pt idx="1424">
                  <c:v>182.4</c:v>
                </c:pt>
                <c:pt idx="1425">
                  <c:v>182.5</c:v>
                </c:pt>
                <c:pt idx="1426">
                  <c:v>182.4</c:v>
                </c:pt>
                <c:pt idx="1427">
                  <c:v>182.5</c:v>
                </c:pt>
                <c:pt idx="1428">
                  <c:v>182.5</c:v>
                </c:pt>
                <c:pt idx="1429">
                  <c:v>182.5</c:v>
                </c:pt>
                <c:pt idx="1430">
                  <c:v>182.3</c:v>
                </c:pt>
                <c:pt idx="1431">
                  <c:v>182.4</c:v>
                </c:pt>
                <c:pt idx="1432">
                  <c:v>182.5</c:v>
                </c:pt>
                <c:pt idx="1433">
                  <c:v>182.5</c:v>
                </c:pt>
                <c:pt idx="1434">
                  <c:v>182.5</c:v>
                </c:pt>
                <c:pt idx="1435">
                  <c:v>182.5</c:v>
                </c:pt>
                <c:pt idx="1436">
                  <c:v>182.5</c:v>
                </c:pt>
                <c:pt idx="1437">
                  <c:v>182.4</c:v>
                </c:pt>
                <c:pt idx="1438">
                  <c:v>182.5</c:v>
                </c:pt>
                <c:pt idx="1439">
                  <c:v>182.6</c:v>
                </c:pt>
                <c:pt idx="1440">
                  <c:v>182.6</c:v>
                </c:pt>
                <c:pt idx="1441">
                  <c:v>182.6</c:v>
                </c:pt>
                <c:pt idx="1442">
                  <c:v>182.6</c:v>
                </c:pt>
                <c:pt idx="1443">
                  <c:v>182.7</c:v>
                </c:pt>
                <c:pt idx="1444">
                  <c:v>182.6</c:v>
                </c:pt>
                <c:pt idx="1445">
                  <c:v>182.6</c:v>
                </c:pt>
                <c:pt idx="1446">
                  <c:v>182.6</c:v>
                </c:pt>
                <c:pt idx="1447">
                  <c:v>182.7</c:v>
                </c:pt>
                <c:pt idx="1448">
                  <c:v>182.6</c:v>
                </c:pt>
                <c:pt idx="1449">
                  <c:v>182.6</c:v>
                </c:pt>
                <c:pt idx="1450">
                  <c:v>182.6</c:v>
                </c:pt>
                <c:pt idx="1451">
                  <c:v>182.6</c:v>
                </c:pt>
                <c:pt idx="1452">
                  <c:v>182.5</c:v>
                </c:pt>
                <c:pt idx="1453">
                  <c:v>182.6</c:v>
                </c:pt>
                <c:pt idx="1454">
                  <c:v>182.6</c:v>
                </c:pt>
                <c:pt idx="1455">
                  <c:v>182.5</c:v>
                </c:pt>
                <c:pt idx="1456">
                  <c:v>182.5</c:v>
                </c:pt>
                <c:pt idx="1457">
                  <c:v>182.5</c:v>
                </c:pt>
                <c:pt idx="1458">
                  <c:v>182.5</c:v>
                </c:pt>
                <c:pt idx="1459">
                  <c:v>182.5</c:v>
                </c:pt>
                <c:pt idx="1460">
                  <c:v>182.4</c:v>
                </c:pt>
                <c:pt idx="1461">
                  <c:v>182.4</c:v>
                </c:pt>
                <c:pt idx="1462">
                  <c:v>182.4</c:v>
                </c:pt>
                <c:pt idx="1463">
                  <c:v>182.3</c:v>
                </c:pt>
                <c:pt idx="1464">
                  <c:v>182.3</c:v>
                </c:pt>
                <c:pt idx="1465">
                  <c:v>182.3</c:v>
                </c:pt>
                <c:pt idx="1466">
                  <c:v>182.3</c:v>
                </c:pt>
                <c:pt idx="1467">
                  <c:v>182.2</c:v>
                </c:pt>
                <c:pt idx="1468">
                  <c:v>182.1</c:v>
                </c:pt>
                <c:pt idx="1469">
                  <c:v>182.1</c:v>
                </c:pt>
                <c:pt idx="1470">
                  <c:v>182.1</c:v>
                </c:pt>
                <c:pt idx="1471">
                  <c:v>182.1</c:v>
                </c:pt>
                <c:pt idx="1472">
                  <c:v>182</c:v>
                </c:pt>
                <c:pt idx="1473">
                  <c:v>182</c:v>
                </c:pt>
                <c:pt idx="1474">
                  <c:v>182</c:v>
                </c:pt>
                <c:pt idx="1475">
                  <c:v>182</c:v>
                </c:pt>
                <c:pt idx="1476">
                  <c:v>182</c:v>
                </c:pt>
                <c:pt idx="1477">
                  <c:v>182</c:v>
                </c:pt>
                <c:pt idx="1478">
                  <c:v>182</c:v>
                </c:pt>
                <c:pt idx="1479">
                  <c:v>182</c:v>
                </c:pt>
                <c:pt idx="1480">
                  <c:v>181.9</c:v>
                </c:pt>
                <c:pt idx="1481">
                  <c:v>182</c:v>
                </c:pt>
                <c:pt idx="1482">
                  <c:v>182</c:v>
                </c:pt>
                <c:pt idx="1483">
                  <c:v>182</c:v>
                </c:pt>
                <c:pt idx="1484">
                  <c:v>181.9</c:v>
                </c:pt>
                <c:pt idx="1485">
                  <c:v>181.9</c:v>
                </c:pt>
                <c:pt idx="1486">
                  <c:v>181.9</c:v>
                </c:pt>
                <c:pt idx="1487">
                  <c:v>182</c:v>
                </c:pt>
                <c:pt idx="1488">
                  <c:v>181.8</c:v>
                </c:pt>
                <c:pt idx="1489">
                  <c:v>181.8</c:v>
                </c:pt>
                <c:pt idx="1490">
                  <c:v>181.8</c:v>
                </c:pt>
                <c:pt idx="1491">
                  <c:v>181.9</c:v>
                </c:pt>
                <c:pt idx="1492">
                  <c:v>181.8</c:v>
                </c:pt>
                <c:pt idx="1493">
                  <c:v>181.8</c:v>
                </c:pt>
                <c:pt idx="1494">
                  <c:v>181.9</c:v>
                </c:pt>
                <c:pt idx="1495">
                  <c:v>181.8</c:v>
                </c:pt>
                <c:pt idx="1496">
                  <c:v>181.8</c:v>
                </c:pt>
                <c:pt idx="1497">
                  <c:v>181.8</c:v>
                </c:pt>
                <c:pt idx="1498">
                  <c:v>181.9</c:v>
                </c:pt>
                <c:pt idx="1499">
                  <c:v>181.9</c:v>
                </c:pt>
                <c:pt idx="1500">
                  <c:v>182</c:v>
                </c:pt>
                <c:pt idx="1501">
                  <c:v>182</c:v>
                </c:pt>
                <c:pt idx="1502">
                  <c:v>182</c:v>
                </c:pt>
                <c:pt idx="1503">
                  <c:v>182</c:v>
                </c:pt>
                <c:pt idx="1504">
                  <c:v>182</c:v>
                </c:pt>
                <c:pt idx="1505">
                  <c:v>182</c:v>
                </c:pt>
                <c:pt idx="1506">
                  <c:v>182</c:v>
                </c:pt>
                <c:pt idx="1507">
                  <c:v>182</c:v>
                </c:pt>
                <c:pt idx="1508">
                  <c:v>182.1</c:v>
                </c:pt>
                <c:pt idx="1509">
                  <c:v>182.1</c:v>
                </c:pt>
                <c:pt idx="1510">
                  <c:v>182.1</c:v>
                </c:pt>
                <c:pt idx="1511">
                  <c:v>182</c:v>
                </c:pt>
                <c:pt idx="1512">
                  <c:v>182.1</c:v>
                </c:pt>
                <c:pt idx="1513">
                  <c:v>182.1</c:v>
                </c:pt>
                <c:pt idx="1514">
                  <c:v>182.1</c:v>
                </c:pt>
                <c:pt idx="1515">
                  <c:v>182</c:v>
                </c:pt>
                <c:pt idx="1516">
                  <c:v>182.1</c:v>
                </c:pt>
                <c:pt idx="1517">
                  <c:v>182.1</c:v>
                </c:pt>
                <c:pt idx="1518">
                  <c:v>182.1</c:v>
                </c:pt>
                <c:pt idx="1519">
                  <c:v>182</c:v>
                </c:pt>
                <c:pt idx="1520">
                  <c:v>182.1</c:v>
                </c:pt>
                <c:pt idx="1521">
                  <c:v>182.1</c:v>
                </c:pt>
                <c:pt idx="1522">
                  <c:v>182.1</c:v>
                </c:pt>
                <c:pt idx="1523">
                  <c:v>182</c:v>
                </c:pt>
                <c:pt idx="1524">
                  <c:v>182.1</c:v>
                </c:pt>
                <c:pt idx="1525">
                  <c:v>182.1</c:v>
                </c:pt>
                <c:pt idx="1526">
                  <c:v>182.1</c:v>
                </c:pt>
                <c:pt idx="1527">
                  <c:v>182</c:v>
                </c:pt>
                <c:pt idx="1528">
                  <c:v>182.1</c:v>
                </c:pt>
                <c:pt idx="1529">
                  <c:v>182.1</c:v>
                </c:pt>
                <c:pt idx="1530">
                  <c:v>182.1</c:v>
                </c:pt>
                <c:pt idx="1531">
                  <c:v>182.2</c:v>
                </c:pt>
                <c:pt idx="1532">
                  <c:v>182.1</c:v>
                </c:pt>
                <c:pt idx="1533">
                  <c:v>182.3</c:v>
                </c:pt>
                <c:pt idx="1534">
                  <c:v>182.2</c:v>
                </c:pt>
                <c:pt idx="1535">
                  <c:v>182.1</c:v>
                </c:pt>
                <c:pt idx="1536">
                  <c:v>182.1</c:v>
                </c:pt>
                <c:pt idx="1537">
                  <c:v>182.1</c:v>
                </c:pt>
                <c:pt idx="1538">
                  <c:v>182.1</c:v>
                </c:pt>
                <c:pt idx="1539">
                  <c:v>182.1</c:v>
                </c:pt>
                <c:pt idx="1540">
                  <c:v>182.1</c:v>
                </c:pt>
                <c:pt idx="1541">
                  <c:v>182.2</c:v>
                </c:pt>
                <c:pt idx="1542">
                  <c:v>182.1</c:v>
                </c:pt>
                <c:pt idx="1543">
                  <c:v>182.2</c:v>
                </c:pt>
                <c:pt idx="1544">
                  <c:v>182.2</c:v>
                </c:pt>
                <c:pt idx="1545">
                  <c:v>182.2</c:v>
                </c:pt>
                <c:pt idx="1546">
                  <c:v>182.1</c:v>
                </c:pt>
                <c:pt idx="1547">
                  <c:v>182.1</c:v>
                </c:pt>
                <c:pt idx="1548">
                  <c:v>182.1</c:v>
                </c:pt>
                <c:pt idx="1549">
                  <c:v>182.2</c:v>
                </c:pt>
                <c:pt idx="1550">
                  <c:v>182.1</c:v>
                </c:pt>
                <c:pt idx="1551">
                  <c:v>182.2</c:v>
                </c:pt>
                <c:pt idx="1552">
                  <c:v>182.1</c:v>
                </c:pt>
                <c:pt idx="1553">
                  <c:v>182.1</c:v>
                </c:pt>
                <c:pt idx="1554">
                  <c:v>182.1</c:v>
                </c:pt>
                <c:pt idx="1555">
                  <c:v>182.1</c:v>
                </c:pt>
                <c:pt idx="1556">
                  <c:v>182.1</c:v>
                </c:pt>
                <c:pt idx="1557">
                  <c:v>182.1</c:v>
                </c:pt>
                <c:pt idx="1558">
                  <c:v>182.1</c:v>
                </c:pt>
                <c:pt idx="1559">
                  <c:v>182.1</c:v>
                </c:pt>
                <c:pt idx="1560">
                  <c:v>182.1</c:v>
                </c:pt>
                <c:pt idx="1561">
                  <c:v>182.1</c:v>
                </c:pt>
                <c:pt idx="1562">
                  <c:v>182.1</c:v>
                </c:pt>
                <c:pt idx="1563">
                  <c:v>182.1</c:v>
                </c:pt>
                <c:pt idx="1564">
                  <c:v>182.1</c:v>
                </c:pt>
                <c:pt idx="1565">
                  <c:v>182.1</c:v>
                </c:pt>
                <c:pt idx="1566">
                  <c:v>182.1</c:v>
                </c:pt>
                <c:pt idx="1567">
                  <c:v>182.1</c:v>
                </c:pt>
                <c:pt idx="1568">
                  <c:v>182.1</c:v>
                </c:pt>
                <c:pt idx="1569">
                  <c:v>182.1</c:v>
                </c:pt>
                <c:pt idx="1570">
                  <c:v>182.1</c:v>
                </c:pt>
                <c:pt idx="1571">
                  <c:v>182.1</c:v>
                </c:pt>
                <c:pt idx="1572">
                  <c:v>182.1</c:v>
                </c:pt>
                <c:pt idx="1573">
                  <c:v>182.1</c:v>
                </c:pt>
                <c:pt idx="1574">
                  <c:v>182</c:v>
                </c:pt>
                <c:pt idx="1575">
                  <c:v>182.1</c:v>
                </c:pt>
                <c:pt idx="1576">
                  <c:v>182.1</c:v>
                </c:pt>
                <c:pt idx="1577">
                  <c:v>182.1</c:v>
                </c:pt>
                <c:pt idx="1578">
                  <c:v>182.1</c:v>
                </c:pt>
                <c:pt idx="1579">
                  <c:v>182.2</c:v>
                </c:pt>
                <c:pt idx="1580">
                  <c:v>182.1</c:v>
                </c:pt>
                <c:pt idx="1581">
                  <c:v>182.3</c:v>
                </c:pt>
                <c:pt idx="1582">
                  <c:v>182.4</c:v>
                </c:pt>
                <c:pt idx="1583">
                  <c:v>182.3</c:v>
                </c:pt>
                <c:pt idx="1584">
                  <c:v>182.5</c:v>
                </c:pt>
                <c:pt idx="1585">
                  <c:v>182.6</c:v>
                </c:pt>
                <c:pt idx="1586">
                  <c:v>182.6</c:v>
                </c:pt>
                <c:pt idx="1587">
                  <c:v>182.7</c:v>
                </c:pt>
                <c:pt idx="1588">
                  <c:v>182.7</c:v>
                </c:pt>
                <c:pt idx="1589">
                  <c:v>182.7</c:v>
                </c:pt>
                <c:pt idx="1590">
                  <c:v>182.6</c:v>
                </c:pt>
                <c:pt idx="1591">
                  <c:v>182.7</c:v>
                </c:pt>
                <c:pt idx="1592">
                  <c:v>182.6</c:v>
                </c:pt>
                <c:pt idx="1593">
                  <c:v>182.6</c:v>
                </c:pt>
                <c:pt idx="1594">
                  <c:v>182.6</c:v>
                </c:pt>
                <c:pt idx="1595">
                  <c:v>182.6</c:v>
                </c:pt>
                <c:pt idx="1596">
                  <c:v>182.5</c:v>
                </c:pt>
                <c:pt idx="1597">
                  <c:v>182.6</c:v>
                </c:pt>
                <c:pt idx="1598">
                  <c:v>182.5</c:v>
                </c:pt>
                <c:pt idx="1599">
                  <c:v>182.5</c:v>
                </c:pt>
                <c:pt idx="1600">
                  <c:v>182.5</c:v>
                </c:pt>
                <c:pt idx="1601">
                  <c:v>182.5</c:v>
                </c:pt>
                <c:pt idx="1602">
                  <c:v>182.3</c:v>
                </c:pt>
                <c:pt idx="1603">
                  <c:v>182.4</c:v>
                </c:pt>
                <c:pt idx="1604">
                  <c:v>182.3</c:v>
                </c:pt>
                <c:pt idx="1605">
                  <c:v>182.3</c:v>
                </c:pt>
                <c:pt idx="1606">
                  <c:v>182.3</c:v>
                </c:pt>
                <c:pt idx="1607">
                  <c:v>182.4</c:v>
                </c:pt>
                <c:pt idx="1608">
                  <c:v>182.3</c:v>
                </c:pt>
                <c:pt idx="1609">
                  <c:v>182.3</c:v>
                </c:pt>
                <c:pt idx="1610">
                  <c:v>182.3</c:v>
                </c:pt>
                <c:pt idx="1611">
                  <c:v>182.3</c:v>
                </c:pt>
                <c:pt idx="1612">
                  <c:v>182.3</c:v>
                </c:pt>
                <c:pt idx="1613">
                  <c:v>182.3</c:v>
                </c:pt>
                <c:pt idx="1614">
                  <c:v>182.2</c:v>
                </c:pt>
                <c:pt idx="1615">
                  <c:v>182.3</c:v>
                </c:pt>
                <c:pt idx="1616">
                  <c:v>182.3</c:v>
                </c:pt>
                <c:pt idx="1617">
                  <c:v>182.3</c:v>
                </c:pt>
                <c:pt idx="1618">
                  <c:v>182.4</c:v>
                </c:pt>
                <c:pt idx="1619">
                  <c:v>182.4</c:v>
                </c:pt>
                <c:pt idx="1620">
                  <c:v>182.5</c:v>
                </c:pt>
                <c:pt idx="1621">
                  <c:v>182.4</c:v>
                </c:pt>
                <c:pt idx="1622">
                  <c:v>182.5</c:v>
                </c:pt>
                <c:pt idx="1623">
                  <c:v>182.5</c:v>
                </c:pt>
                <c:pt idx="1624">
                  <c:v>182.5</c:v>
                </c:pt>
                <c:pt idx="1625">
                  <c:v>182.4</c:v>
                </c:pt>
                <c:pt idx="1626">
                  <c:v>182.4</c:v>
                </c:pt>
                <c:pt idx="1627">
                  <c:v>182.5</c:v>
                </c:pt>
                <c:pt idx="1628">
                  <c:v>182.5</c:v>
                </c:pt>
                <c:pt idx="1629">
                  <c:v>182.5</c:v>
                </c:pt>
                <c:pt idx="1630">
                  <c:v>182.6</c:v>
                </c:pt>
                <c:pt idx="1631">
                  <c:v>182.6</c:v>
                </c:pt>
                <c:pt idx="1632">
                  <c:v>182.5</c:v>
                </c:pt>
                <c:pt idx="1633">
                  <c:v>182.5</c:v>
                </c:pt>
                <c:pt idx="1634">
                  <c:v>182.6</c:v>
                </c:pt>
                <c:pt idx="1635">
                  <c:v>182.6</c:v>
                </c:pt>
                <c:pt idx="1636">
                  <c:v>182.6</c:v>
                </c:pt>
                <c:pt idx="1637">
                  <c:v>182.6</c:v>
                </c:pt>
                <c:pt idx="1638">
                  <c:v>182.6</c:v>
                </c:pt>
                <c:pt idx="1639">
                  <c:v>182.5</c:v>
                </c:pt>
                <c:pt idx="1640">
                  <c:v>182.5</c:v>
                </c:pt>
                <c:pt idx="1641">
                  <c:v>182.6</c:v>
                </c:pt>
                <c:pt idx="1642">
                  <c:v>182.5</c:v>
                </c:pt>
                <c:pt idx="1643">
                  <c:v>182.6</c:v>
                </c:pt>
                <c:pt idx="1644">
                  <c:v>182.7</c:v>
                </c:pt>
                <c:pt idx="1645">
                  <c:v>182.6</c:v>
                </c:pt>
                <c:pt idx="1646">
                  <c:v>182.7</c:v>
                </c:pt>
                <c:pt idx="1647">
                  <c:v>182.8</c:v>
                </c:pt>
                <c:pt idx="1648">
                  <c:v>182.8</c:v>
                </c:pt>
                <c:pt idx="1649">
                  <c:v>182.8</c:v>
                </c:pt>
                <c:pt idx="1650">
                  <c:v>182.8</c:v>
                </c:pt>
                <c:pt idx="1651">
                  <c:v>182.9</c:v>
                </c:pt>
                <c:pt idx="1652">
                  <c:v>182.8</c:v>
                </c:pt>
                <c:pt idx="1653">
                  <c:v>182.8</c:v>
                </c:pt>
                <c:pt idx="1654">
                  <c:v>182.8</c:v>
                </c:pt>
                <c:pt idx="1655">
                  <c:v>182.8</c:v>
                </c:pt>
                <c:pt idx="1656">
                  <c:v>182.7</c:v>
                </c:pt>
                <c:pt idx="1657">
                  <c:v>182.7</c:v>
                </c:pt>
                <c:pt idx="1658">
                  <c:v>182.7</c:v>
                </c:pt>
                <c:pt idx="1659">
                  <c:v>182.7</c:v>
                </c:pt>
                <c:pt idx="1660">
                  <c:v>182.6</c:v>
                </c:pt>
                <c:pt idx="1661">
                  <c:v>182.6</c:v>
                </c:pt>
                <c:pt idx="1662">
                  <c:v>182.6</c:v>
                </c:pt>
                <c:pt idx="1663">
                  <c:v>182.7</c:v>
                </c:pt>
                <c:pt idx="1664">
                  <c:v>182.6</c:v>
                </c:pt>
                <c:pt idx="1665">
                  <c:v>182.6</c:v>
                </c:pt>
                <c:pt idx="1666">
                  <c:v>182.6</c:v>
                </c:pt>
                <c:pt idx="1667">
                  <c:v>182.6</c:v>
                </c:pt>
                <c:pt idx="1668">
                  <c:v>182.5</c:v>
                </c:pt>
                <c:pt idx="1669">
                  <c:v>182.6</c:v>
                </c:pt>
                <c:pt idx="1670">
                  <c:v>182.5</c:v>
                </c:pt>
                <c:pt idx="1671">
                  <c:v>182.5</c:v>
                </c:pt>
                <c:pt idx="1672">
                  <c:v>182.6</c:v>
                </c:pt>
                <c:pt idx="1673">
                  <c:v>182.5</c:v>
                </c:pt>
                <c:pt idx="1674">
                  <c:v>182.5</c:v>
                </c:pt>
                <c:pt idx="1675">
                  <c:v>182.4</c:v>
                </c:pt>
                <c:pt idx="1676">
                  <c:v>182.5</c:v>
                </c:pt>
                <c:pt idx="1677">
                  <c:v>182.4</c:v>
                </c:pt>
                <c:pt idx="1678">
                  <c:v>182.5</c:v>
                </c:pt>
                <c:pt idx="1679">
                  <c:v>182.4</c:v>
                </c:pt>
                <c:pt idx="1680">
                  <c:v>182.4</c:v>
                </c:pt>
                <c:pt idx="1681">
                  <c:v>182.3</c:v>
                </c:pt>
                <c:pt idx="1682">
                  <c:v>182.3</c:v>
                </c:pt>
                <c:pt idx="1683">
                  <c:v>182.3</c:v>
                </c:pt>
                <c:pt idx="1684">
                  <c:v>182.3</c:v>
                </c:pt>
                <c:pt idx="1685">
                  <c:v>182.3</c:v>
                </c:pt>
                <c:pt idx="1686">
                  <c:v>182.3</c:v>
                </c:pt>
                <c:pt idx="1687">
                  <c:v>182.1</c:v>
                </c:pt>
                <c:pt idx="1688">
                  <c:v>182.1</c:v>
                </c:pt>
                <c:pt idx="1689">
                  <c:v>182.1</c:v>
                </c:pt>
                <c:pt idx="1690">
                  <c:v>182.1</c:v>
                </c:pt>
                <c:pt idx="1691">
                  <c:v>182.1</c:v>
                </c:pt>
                <c:pt idx="1692">
                  <c:v>182.3</c:v>
                </c:pt>
                <c:pt idx="1693">
                  <c:v>182.1</c:v>
                </c:pt>
                <c:pt idx="1694">
                  <c:v>182.2</c:v>
                </c:pt>
                <c:pt idx="1695">
                  <c:v>182</c:v>
                </c:pt>
                <c:pt idx="1696">
                  <c:v>182.1</c:v>
                </c:pt>
                <c:pt idx="1697">
                  <c:v>182.3</c:v>
                </c:pt>
                <c:pt idx="1698">
                  <c:v>182.3</c:v>
                </c:pt>
                <c:pt idx="1699">
                  <c:v>182.3</c:v>
                </c:pt>
                <c:pt idx="1700">
                  <c:v>182.4</c:v>
                </c:pt>
                <c:pt idx="1701">
                  <c:v>182.4</c:v>
                </c:pt>
                <c:pt idx="1702">
                  <c:v>182.3</c:v>
                </c:pt>
                <c:pt idx="1703">
                  <c:v>182.3</c:v>
                </c:pt>
                <c:pt idx="1704">
                  <c:v>182.5</c:v>
                </c:pt>
                <c:pt idx="1705">
                  <c:v>182.5</c:v>
                </c:pt>
                <c:pt idx="1706">
                  <c:v>182.5</c:v>
                </c:pt>
                <c:pt idx="1707">
                  <c:v>182.5</c:v>
                </c:pt>
                <c:pt idx="1708">
                  <c:v>182.5</c:v>
                </c:pt>
                <c:pt idx="1709">
                  <c:v>182.5</c:v>
                </c:pt>
                <c:pt idx="1710">
                  <c:v>182.5</c:v>
                </c:pt>
                <c:pt idx="1711">
                  <c:v>182.5</c:v>
                </c:pt>
                <c:pt idx="1712">
                  <c:v>182.5</c:v>
                </c:pt>
                <c:pt idx="1713">
                  <c:v>182.4</c:v>
                </c:pt>
                <c:pt idx="1714">
                  <c:v>182.5</c:v>
                </c:pt>
                <c:pt idx="1715">
                  <c:v>182.5</c:v>
                </c:pt>
                <c:pt idx="1716">
                  <c:v>182.5</c:v>
                </c:pt>
                <c:pt idx="1717">
                  <c:v>182.6</c:v>
                </c:pt>
                <c:pt idx="1718">
                  <c:v>182.6</c:v>
                </c:pt>
                <c:pt idx="1719">
                  <c:v>182.6</c:v>
                </c:pt>
                <c:pt idx="1720">
                  <c:v>182.5</c:v>
                </c:pt>
                <c:pt idx="1721">
                  <c:v>182.6</c:v>
                </c:pt>
                <c:pt idx="1722">
                  <c:v>182.6</c:v>
                </c:pt>
                <c:pt idx="1723">
                  <c:v>182.6</c:v>
                </c:pt>
                <c:pt idx="1724">
                  <c:v>182.5</c:v>
                </c:pt>
                <c:pt idx="1725">
                  <c:v>182.6</c:v>
                </c:pt>
                <c:pt idx="1726">
                  <c:v>182.7</c:v>
                </c:pt>
                <c:pt idx="1727">
                  <c:v>182.6</c:v>
                </c:pt>
                <c:pt idx="1728">
                  <c:v>182.7</c:v>
                </c:pt>
                <c:pt idx="1729">
                  <c:v>182.7</c:v>
                </c:pt>
                <c:pt idx="1730">
                  <c:v>182.6</c:v>
                </c:pt>
                <c:pt idx="1731">
                  <c:v>182.9</c:v>
                </c:pt>
                <c:pt idx="1732">
                  <c:v>182.9</c:v>
                </c:pt>
                <c:pt idx="1733">
                  <c:v>183.1</c:v>
                </c:pt>
                <c:pt idx="1734">
                  <c:v>183.1</c:v>
                </c:pt>
                <c:pt idx="1735">
                  <c:v>182.6</c:v>
                </c:pt>
                <c:pt idx="1736">
                  <c:v>182.8</c:v>
                </c:pt>
                <c:pt idx="1737">
                  <c:v>182.8</c:v>
                </c:pt>
                <c:pt idx="1738">
                  <c:v>179.1</c:v>
                </c:pt>
                <c:pt idx="1739">
                  <c:v>177.2</c:v>
                </c:pt>
                <c:pt idx="1740">
                  <c:v>176</c:v>
                </c:pt>
                <c:pt idx="1741">
                  <c:v>176.5</c:v>
                </c:pt>
                <c:pt idx="1742">
                  <c:v>176</c:v>
                </c:pt>
                <c:pt idx="1743">
                  <c:v>175.2</c:v>
                </c:pt>
                <c:pt idx="1744">
                  <c:v>175.8</c:v>
                </c:pt>
                <c:pt idx="1745">
                  <c:v>176.8</c:v>
                </c:pt>
                <c:pt idx="1746">
                  <c:v>176.1</c:v>
                </c:pt>
                <c:pt idx="1747">
                  <c:v>176.3</c:v>
                </c:pt>
                <c:pt idx="1748">
                  <c:v>176.8</c:v>
                </c:pt>
                <c:pt idx="1749">
                  <c:v>176</c:v>
                </c:pt>
                <c:pt idx="1750">
                  <c:v>176.3</c:v>
                </c:pt>
                <c:pt idx="1751">
                  <c:v>175.4</c:v>
                </c:pt>
                <c:pt idx="1752">
                  <c:v>177.7</c:v>
                </c:pt>
                <c:pt idx="1753">
                  <c:v>179.9</c:v>
                </c:pt>
                <c:pt idx="1754">
                  <c:v>181</c:v>
                </c:pt>
                <c:pt idx="1755">
                  <c:v>181.8</c:v>
                </c:pt>
                <c:pt idx="1756">
                  <c:v>182.1</c:v>
                </c:pt>
                <c:pt idx="1757">
                  <c:v>181.5</c:v>
                </c:pt>
                <c:pt idx="1758">
                  <c:v>181.8</c:v>
                </c:pt>
                <c:pt idx="1759">
                  <c:v>182.5</c:v>
                </c:pt>
                <c:pt idx="1760">
                  <c:v>182.3</c:v>
                </c:pt>
                <c:pt idx="1761">
                  <c:v>182.5</c:v>
                </c:pt>
                <c:pt idx="1762">
                  <c:v>182.6</c:v>
                </c:pt>
                <c:pt idx="1763">
                  <c:v>182.7</c:v>
                </c:pt>
                <c:pt idx="1764">
                  <c:v>182.5</c:v>
                </c:pt>
                <c:pt idx="1765">
                  <c:v>182.3</c:v>
                </c:pt>
                <c:pt idx="1766">
                  <c:v>182.3</c:v>
                </c:pt>
                <c:pt idx="1767">
                  <c:v>182.5</c:v>
                </c:pt>
                <c:pt idx="1768">
                  <c:v>182.6</c:v>
                </c:pt>
                <c:pt idx="1769">
                  <c:v>182.9</c:v>
                </c:pt>
                <c:pt idx="1770">
                  <c:v>182.9</c:v>
                </c:pt>
                <c:pt idx="1771">
                  <c:v>183</c:v>
                </c:pt>
                <c:pt idx="1772">
                  <c:v>182.9</c:v>
                </c:pt>
                <c:pt idx="1773">
                  <c:v>182.6</c:v>
                </c:pt>
                <c:pt idx="1774">
                  <c:v>182.6</c:v>
                </c:pt>
                <c:pt idx="1775">
                  <c:v>182.7</c:v>
                </c:pt>
                <c:pt idx="1776">
                  <c:v>182.6</c:v>
                </c:pt>
                <c:pt idx="1777">
                  <c:v>182.5</c:v>
                </c:pt>
                <c:pt idx="1778">
                  <c:v>182.8</c:v>
                </c:pt>
                <c:pt idx="1779">
                  <c:v>182.6</c:v>
                </c:pt>
                <c:pt idx="1780">
                  <c:v>182.8</c:v>
                </c:pt>
                <c:pt idx="1781">
                  <c:v>182.8</c:v>
                </c:pt>
                <c:pt idx="1782">
                  <c:v>181.9</c:v>
                </c:pt>
                <c:pt idx="1783">
                  <c:v>181.7</c:v>
                </c:pt>
                <c:pt idx="1784">
                  <c:v>182.3</c:v>
                </c:pt>
                <c:pt idx="1785">
                  <c:v>182.5</c:v>
                </c:pt>
                <c:pt idx="1786">
                  <c:v>182.8</c:v>
                </c:pt>
                <c:pt idx="1787">
                  <c:v>182.6</c:v>
                </c:pt>
                <c:pt idx="1788">
                  <c:v>182.1</c:v>
                </c:pt>
                <c:pt idx="1789">
                  <c:v>182.3</c:v>
                </c:pt>
                <c:pt idx="1790">
                  <c:v>182</c:v>
                </c:pt>
                <c:pt idx="1791">
                  <c:v>182.7</c:v>
                </c:pt>
                <c:pt idx="1792">
                  <c:v>182.1</c:v>
                </c:pt>
                <c:pt idx="1793">
                  <c:v>182.9</c:v>
                </c:pt>
                <c:pt idx="1794">
                  <c:v>183</c:v>
                </c:pt>
                <c:pt idx="1795">
                  <c:v>183.3</c:v>
                </c:pt>
                <c:pt idx="1796">
                  <c:v>182.2</c:v>
                </c:pt>
                <c:pt idx="1797">
                  <c:v>181.2</c:v>
                </c:pt>
                <c:pt idx="1798">
                  <c:v>181.3</c:v>
                </c:pt>
                <c:pt idx="1799">
                  <c:v>181.3</c:v>
                </c:pt>
                <c:pt idx="1800">
                  <c:v>181.4</c:v>
                </c:pt>
                <c:pt idx="1801">
                  <c:v>181.5</c:v>
                </c:pt>
                <c:pt idx="1802">
                  <c:v>181.7</c:v>
                </c:pt>
                <c:pt idx="1803">
                  <c:v>181.6</c:v>
                </c:pt>
                <c:pt idx="1804">
                  <c:v>181.9</c:v>
                </c:pt>
                <c:pt idx="1805">
                  <c:v>182</c:v>
                </c:pt>
                <c:pt idx="1806">
                  <c:v>182</c:v>
                </c:pt>
                <c:pt idx="1807">
                  <c:v>182</c:v>
                </c:pt>
                <c:pt idx="1808">
                  <c:v>182</c:v>
                </c:pt>
                <c:pt idx="1809">
                  <c:v>182</c:v>
                </c:pt>
                <c:pt idx="1810">
                  <c:v>182</c:v>
                </c:pt>
                <c:pt idx="1811">
                  <c:v>182</c:v>
                </c:pt>
                <c:pt idx="1812">
                  <c:v>182.1</c:v>
                </c:pt>
                <c:pt idx="1813">
                  <c:v>182</c:v>
                </c:pt>
                <c:pt idx="1814">
                  <c:v>181.7</c:v>
                </c:pt>
                <c:pt idx="1815">
                  <c:v>181.6</c:v>
                </c:pt>
                <c:pt idx="1816">
                  <c:v>181.5</c:v>
                </c:pt>
                <c:pt idx="1817">
                  <c:v>181.4</c:v>
                </c:pt>
                <c:pt idx="1818">
                  <c:v>181.2</c:v>
                </c:pt>
                <c:pt idx="1819">
                  <c:v>181.5</c:v>
                </c:pt>
                <c:pt idx="1820">
                  <c:v>181.6</c:v>
                </c:pt>
                <c:pt idx="1821">
                  <c:v>181.7</c:v>
                </c:pt>
                <c:pt idx="1822">
                  <c:v>181.6</c:v>
                </c:pt>
                <c:pt idx="1823">
                  <c:v>181.7</c:v>
                </c:pt>
                <c:pt idx="1824">
                  <c:v>181.6</c:v>
                </c:pt>
                <c:pt idx="1825">
                  <c:v>181.7</c:v>
                </c:pt>
                <c:pt idx="1826">
                  <c:v>181.5</c:v>
                </c:pt>
                <c:pt idx="1827">
                  <c:v>181.4</c:v>
                </c:pt>
                <c:pt idx="1828">
                  <c:v>181.2</c:v>
                </c:pt>
                <c:pt idx="1829">
                  <c:v>181.1</c:v>
                </c:pt>
                <c:pt idx="1830">
                  <c:v>181</c:v>
                </c:pt>
                <c:pt idx="1831">
                  <c:v>181</c:v>
                </c:pt>
                <c:pt idx="1832">
                  <c:v>180.7</c:v>
                </c:pt>
                <c:pt idx="1833">
                  <c:v>180.2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221120"/>
        <c:axId val="273153408"/>
      </c:scatterChart>
      <c:valAx>
        <c:axId val="273149952"/>
        <c:scaling>
          <c:orientation val="minMax"/>
          <c:max val="42202.583333000002"/>
          <c:min val="42200.666666669997"/>
        </c:scaling>
        <c:delete val="0"/>
        <c:axPos val="b"/>
        <c:minorGridlines/>
        <c:numFmt formatCode="m/d/yy\ h:mm;@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2700000"/>
          <a:lstStyle/>
          <a:p>
            <a:pPr>
              <a:defRPr/>
            </a:pPr>
            <a:endParaRPr lang="en-US"/>
          </a:p>
        </c:txPr>
        <c:crossAx val="273151488"/>
        <c:crosses val="autoZero"/>
        <c:crossBetween val="midCat"/>
        <c:majorUnit val="0.16666670000000003"/>
        <c:minorUnit val="4.1666667000000018E-2"/>
      </c:valAx>
      <c:valAx>
        <c:axId val="273151488"/>
        <c:scaling>
          <c:orientation val="minMax"/>
          <c:max val="1"/>
          <c:min val="0.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Fractional Density Calculations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73149952"/>
        <c:crosses val="autoZero"/>
        <c:crossBetween val="midCat"/>
        <c:majorUnit val="1.0000000000000002E-2"/>
        <c:minorUnit val="5.000000000000001E-3"/>
      </c:valAx>
      <c:valAx>
        <c:axId val="273153408"/>
        <c:scaling>
          <c:orientation val="minMax"/>
          <c:max val="190"/>
          <c:min val="17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(degree 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73221120"/>
        <c:crosses val="max"/>
        <c:crossBetween val="midCat"/>
        <c:majorUnit val="1"/>
        <c:minorUnit val="5.000000000000001E-2"/>
      </c:valAx>
      <c:valAx>
        <c:axId val="273221120"/>
        <c:scaling>
          <c:orientation val="minMax"/>
        </c:scaling>
        <c:delete val="1"/>
        <c:axPos val="b"/>
        <c:numFmt formatCode="m/d/yy\ h:mm;@" sourceLinked="1"/>
        <c:majorTickMark val="out"/>
        <c:minorTickMark val="none"/>
        <c:tickLblPos val="nextTo"/>
        <c:crossAx val="273153408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2134014017478587"/>
          <c:y val="0.68940860000664084"/>
          <c:w val="0.15265253381788815"/>
          <c:h val="0.1094552221270941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265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627"/>
  <sheetViews>
    <sheetView zoomScale="85" zoomScaleNormal="85" workbookViewId="0">
      <pane xSplit="3" ySplit="9" topLeftCell="AF1839" activePane="bottomRight" state="frozen"/>
      <selection pane="topRight" activeCell="D1" sqref="D1"/>
      <selection pane="bottomLeft" activeCell="A10" sqref="A10"/>
      <selection pane="bottomRight" activeCell="B10" sqref="B10:AM1843"/>
    </sheetView>
  </sheetViews>
  <sheetFormatPr defaultRowHeight="14.25" x14ac:dyDescent="0.45"/>
  <cols>
    <col min="1" max="1" width="11.1328125" customWidth="1"/>
    <col min="2" max="2" width="5.1328125" bestFit="1" customWidth="1"/>
    <col min="3" max="3" width="12.86328125" bestFit="1" customWidth="1"/>
    <col min="4" max="4" width="18.3984375" customWidth="1"/>
    <col min="5" max="5" width="11.59765625" customWidth="1"/>
    <col min="6" max="6" width="13.3984375" customWidth="1"/>
    <col min="7" max="7" width="10.73046875" bestFit="1" customWidth="1"/>
    <col min="8" max="8" width="9.3984375" bestFit="1" customWidth="1"/>
    <col min="9" max="9" width="9.59765625" bestFit="1" customWidth="1"/>
    <col min="10" max="10" width="14" bestFit="1" customWidth="1"/>
    <col min="11" max="11" width="13.86328125" bestFit="1" customWidth="1"/>
    <col min="12" max="12" width="11.73046875" bestFit="1" customWidth="1"/>
    <col min="13" max="13" width="11.59765625" bestFit="1" customWidth="1"/>
    <col min="14" max="14" width="14.73046875" bestFit="1" customWidth="1"/>
    <col min="15" max="15" width="11" bestFit="1" customWidth="1"/>
    <col min="16" max="16" width="13.265625" bestFit="1" customWidth="1"/>
    <col min="17" max="17" width="11.59765625" bestFit="1" customWidth="1"/>
    <col min="18" max="18" width="11.265625" bestFit="1" customWidth="1"/>
    <col min="19" max="19" width="15.86328125" bestFit="1" customWidth="1"/>
    <col min="20" max="20" width="21.73046875" bestFit="1" customWidth="1"/>
    <col min="21" max="22" width="11.1328125" bestFit="1" customWidth="1"/>
    <col min="23" max="23" width="11.73046875" bestFit="1" customWidth="1"/>
    <col min="24" max="24" width="11.73046875" customWidth="1"/>
    <col min="25" max="25" width="15.3984375" bestFit="1" customWidth="1"/>
    <col min="26" max="26" width="16.86328125" bestFit="1" customWidth="1"/>
    <col min="27" max="27" width="12.265625" customWidth="1"/>
    <col min="28" max="28" width="10.59765625" customWidth="1"/>
    <col min="29" max="29" width="13.1328125" bestFit="1" customWidth="1"/>
    <col min="30" max="30" width="18.59765625" style="5" bestFit="1" customWidth="1"/>
    <col min="31" max="32" width="18.59765625" style="5" customWidth="1"/>
    <col min="33" max="33" width="12.59765625" style="5" bestFit="1" customWidth="1"/>
    <col min="34" max="34" width="12.59765625" style="5" customWidth="1"/>
    <col min="35" max="35" width="21.3984375" style="5" bestFit="1" customWidth="1"/>
    <col min="36" max="37" width="21.3984375" style="5" customWidth="1"/>
    <col min="38" max="38" width="11.73046875" style="5" bestFit="1" customWidth="1"/>
    <col min="39" max="39" width="25" style="5" bestFit="1" customWidth="1"/>
    <col min="40" max="40" width="17.86328125" style="5" bestFit="1" customWidth="1"/>
    <col min="41" max="42" width="17.86328125" style="5" customWidth="1"/>
    <col min="43" max="43" width="10.265625" style="5" bestFit="1" customWidth="1"/>
    <col min="44" max="45" width="9.1328125" style="5"/>
    <col min="46" max="46" width="12.265625" style="5" bestFit="1" customWidth="1"/>
  </cols>
  <sheetData>
    <row r="1" spans="1:45" ht="14.65" thickBot="1" x14ac:dyDescent="0.5">
      <c r="Z1" s="10"/>
      <c r="AA1" s="10"/>
      <c r="AB1" s="10"/>
      <c r="AC1" s="10"/>
    </row>
    <row r="2" spans="1:45" x14ac:dyDescent="0.45">
      <c r="A2" s="30" t="s">
        <v>2101</v>
      </c>
      <c r="B2" s="31"/>
      <c r="C2" s="32"/>
      <c r="H2" s="11" t="s">
        <v>1471</v>
      </c>
      <c r="N2" s="11" t="s">
        <v>1476</v>
      </c>
      <c r="Q2" s="11" t="s">
        <v>1478</v>
      </c>
      <c r="T2" s="44"/>
      <c r="U2" s="45" t="s">
        <v>1485</v>
      </c>
      <c r="V2" s="44"/>
      <c r="W2" s="46" t="s">
        <v>2094</v>
      </c>
      <c r="X2" s="44"/>
      <c r="AA2" s="13" t="s">
        <v>2102</v>
      </c>
      <c r="AB2" s="13"/>
      <c r="AC2" s="13"/>
    </row>
    <row r="3" spans="1:45" x14ac:dyDescent="0.45">
      <c r="A3" s="33"/>
      <c r="B3" s="34"/>
      <c r="C3" s="35"/>
      <c r="H3" s="10" t="s">
        <v>1469</v>
      </c>
      <c r="I3" s="6">
        <f>37.03+37.67+8.48+8.35+0.59+0.64</f>
        <v>92.76</v>
      </c>
      <c r="J3" t="s">
        <v>1470</v>
      </c>
      <c r="M3" s="10" t="s">
        <v>1480</v>
      </c>
      <c r="N3" s="6">
        <f>3.862-0.19</f>
        <v>3.6720000000000002</v>
      </c>
      <c r="O3" t="s">
        <v>23</v>
      </c>
      <c r="Q3" s="10" t="s">
        <v>1473</v>
      </c>
      <c r="R3" s="12">
        <f>(70-54.1)*114.4978</f>
        <v>1820.5150199999998</v>
      </c>
      <c r="S3" t="s">
        <v>1474</v>
      </c>
      <c r="T3" s="44" t="s">
        <v>1483</v>
      </c>
      <c r="U3" s="47">
        <f>R3-(I5+I6)</f>
        <v>889.48327999999935</v>
      </c>
      <c r="V3" s="44" t="s">
        <v>21</v>
      </c>
      <c r="W3" s="44" t="s">
        <v>1479</v>
      </c>
      <c r="X3" s="48">
        <f>$N$5/U3*100^3/2160</f>
        <v>0.79696707608589257</v>
      </c>
      <c r="Z3" t="s">
        <v>2103</v>
      </c>
      <c r="AA3" s="12">
        <v>1671.67</v>
      </c>
      <c r="AB3" s="26"/>
      <c r="AC3" s="26"/>
      <c r="AD3"/>
      <c r="AE3"/>
    </row>
    <row r="4" spans="1:45" x14ac:dyDescent="0.45">
      <c r="A4" s="33" t="s">
        <v>1466</v>
      </c>
      <c r="B4" s="36">
        <v>198</v>
      </c>
      <c r="C4" s="35"/>
      <c r="H4" s="10" t="s">
        <v>1472</v>
      </c>
      <c r="I4" s="6">
        <v>216</v>
      </c>
      <c r="J4" t="s">
        <v>1470</v>
      </c>
      <c r="M4" s="10" t="s">
        <v>1477</v>
      </c>
      <c r="N4" s="6">
        <v>5.2031999999999998</v>
      </c>
      <c r="O4" t="s">
        <v>23</v>
      </c>
      <c r="Q4" s="10" t="s">
        <v>1481</v>
      </c>
      <c r="R4" s="6">
        <f>(207-I3)/10</f>
        <v>11.423999999999999</v>
      </c>
      <c r="S4" t="s">
        <v>24</v>
      </c>
      <c r="T4" s="44" t="s">
        <v>1484</v>
      </c>
      <c r="U4" s="47">
        <f>PI()*U6^2/4*R4</f>
        <v>889.48327999999924</v>
      </c>
      <c r="V4" s="44" t="s">
        <v>21</v>
      </c>
      <c r="W4" s="44" t="s">
        <v>1479</v>
      </c>
      <c r="X4" s="44">
        <f>$N$5/U4*100^3/2160</f>
        <v>0.79696707608589268</v>
      </c>
      <c r="Z4" t="s">
        <v>1493</v>
      </c>
      <c r="AA4" s="8">
        <f>N5/(AA3-(I5+I6))*100^3/2160</f>
        <v>0.95713241831294149</v>
      </c>
      <c r="AB4" s="8"/>
      <c r="AC4" s="8"/>
    </row>
    <row r="5" spans="1:45" ht="14.65" thickBot="1" x14ac:dyDescent="0.5">
      <c r="A5" s="37" t="s">
        <v>1467</v>
      </c>
      <c r="B5" s="38">
        <v>6</v>
      </c>
      <c r="C5" s="39"/>
      <c r="H5" s="10" t="s">
        <v>1475</v>
      </c>
      <c r="I5" s="12">
        <f>(69.4-60.1)*114.4978-19.3</f>
        <v>1045.5295400000005</v>
      </c>
      <c r="J5" t="s">
        <v>1474</v>
      </c>
      <c r="M5" s="10" t="s">
        <v>22</v>
      </c>
      <c r="N5" s="3">
        <f>N4-N3</f>
        <v>1.5311999999999997</v>
      </c>
      <c r="O5" t="s">
        <v>23</v>
      </c>
      <c r="Q5" s="10" t="s">
        <v>1482</v>
      </c>
      <c r="R5" s="6">
        <f>(102-(1.6*2+0.1*4))/10</f>
        <v>9.84</v>
      </c>
      <c r="S5" t="s">
        <v>24</v>
      </c>
      <c r="T5" s="44" t="s">
        <v>2114</v>
      </c>
      <c r="U5" s="49">
        <f>U3</f>
        <v>889.48327999999935</v>
      </c>
      <c r="V5" s="44" t="s">
        <v>21</v>
      </c>
      <c r="W5" s="44" t="s">
        <v>2113</v>
      </c>
      <c r="X5" s="44">
        <f>$N$5/U5*100^3/2160</f>
        <v>0.79696707608589257</v>
      </c>
    </row>
    <row r="6" spans="1:45" x14ac:dyDescent="0.45">
      <c r="H6" s="10" t="s">
        <v>2106</v>
      </c>
      <c r="I6" s="12">
        <v>-114.4978</v>
      </c>
      <c r="J6" t="s">
        <v>1474</v>
      </c>
      <c r="Q6" s="10" t="s">
        <v>1486</v>
      </c>
      <c r="R6" s="6">
        <v>5.2092999999999998</v>
      </c>
      <c r="S6" t="s">
        <v>23</v>
      </c>
      <c r="T6" s="50" t="s">
        <v>2115</v>
      </c>
      <c r="U6" s="51">
        <f>SQRT(U5*4/R4/PI())</f>
        <v>9.9566870400470044</v>
      </c>
      <c r="AF6" s="14"/>
      <c r="AI6" s="14"/>
      <c r="AJ6" s="14"/>
      <c r="AK6" s="14"/>
    </row>
    <row r="7" spans="1:45" x14ac:dyDescent="0.45">
      <c r="B7">
        <v>0</v>
      </c>
      <c r="C7" s="43">
        <f>B7+1</f>
        <v>1</v>
      </c>
      <c r="D7" s="43">
        <f t="shared" ref="D7:AN7" si="0">C7+1</f>
        <v>2</v>
      </c>
      <c r="E7" s="43">
        <f t="shared" si="0"/>
        <v>3</v>
      </c>
      <c r="F7" s="43">
        <f t="shared" si="0"/>
        <v>4</v>
      </c>
      <c r="G7" s="43">
        <f t="shared" si="0"/>
        <v>5</v>
      </c>
      <c r="H7" s="43">
        <f t="shared" si="0"/>
        <v>6</v>
      </c>
      <c r="I7" s="43">
        <f t="shared" si="0"/>
        <v>7</v>
      </c>
      <c r="J7" s="43">
        <f t="shared" si="0"/>
        <v>8</v>
      </c>
      <c r="K7" s="43">
        <f t="shared" si="0"/>
        <v>9</v>
      </c>
      <c r="L7" s="43">
        <f t="shared" si="0"/>
        <v>10</v>
      </c>
      <c r="M7" s="43">
        <f t="shared" si="0"/>
        <v>11</v>
      </c>
      <c r="N7" s="43">
        <f t="shared" si="0"/>
        <v>12</v>
      </c>
      <c r="O7" s="43">
        <f t="shared" si="0"/>
        <v>13</v>
      </c>
      <c r="P7" s="43">
        <f t="shared" si="0"/>
        <v>14</v>
      </c>
      <c r="Q7" s="43">
        <f t="shared" si="0"/>
        <v>15</v>
      </c>
      <c r="R7" s="43">
        <f t="shared" si="0"/>
        <v>16</v>
      </c>
      <c r="S7" s="43">
        <f t="shared" si="0"/>
        <v>17</v>
      </c>
      <c r="T7" s="43">
        <f t="shared" si="0"/>
        <v>18</v>
      </c>
      <c r="U7" s="43">
        <f t="shared" si="0"/>
        <v>19</v>
      </c>
      <c r="V7" s="43">
        <f t="shared" si="0"/>
        <v>20</v>
      </c>
      <c r="W7" s="43">
        <f t="shared" si="0"/>
        <v>21</v>
      </c>
      <c r="X7" s="43">
        <f t="shared" si="0"/>
        <v>22</v>
      </c>
      <c r="Y7" s="43">
        <f t="shared" si="0"/>
        <v>23</v>
      </c>
      <c r="Z7" s="43">
        <f t="shared" si="0"/>
        <v>24</v>
      </c>
      <c r="AA7" s="43">
        <f t="shared" si="0"/>
        <v>25</v>
      </c>
      <c r="AB7" s="43">
        <f t="shared" si="0"/>
        <v>26</v>
      </c>
      <c r="AC7" s="43">
        <f t="shared" si="0"/>
        <v>27</v>
      </c>
      <c r="AD7" s="43">
        <f t="shared" si="0"/>
        <v>28</v>
      </c>
      <c r="AE7" s="43">
        <f t="shared" si="0"/>
        <v>29</v>
      </c>
      <c r="AF7" s="43">
        <f t="shared" si="0"/>
        <v>30</v>
      </c>
      <c r="AG7" s="43">
        <f t="shared" si="0"/>
        <v>31</v>
      </c>
      <c r="AH7" s="43">
        <f t="shared" si="0"/>
        <v>32</v>
      </c>
      <c r="AI7" s="43">
        <f t="shared" si="0"/>
        <v>33</v>
      </c>
      <c r="AJ7" s="43">
        <f t="shared" si="0"/>
        <v>34</v>
      </c>
      <c r="AK7" s="43">
        <f t="shared" si="0"/>
        <v>35</v>
      </c>
      <c r="AL7" s="43">
        <f t="shared" si="0"/>
        <v>36</v>
      </c>
      <c r="AM7" s="43">
        <f t="shared" si="0"/>
        <v>37</v>
      </c>
      <c r="AN7" s="43">
        <f t="shared" si="0"/>
        <v>38</v>
      </c>
    </row>
    <row r="8" spans="1:45" x14ac:dyDescent="0.45">
      <c r="A8" s="4"/>
      <c r="B8" s="52" t="s">
        <v>1468</v>
      </c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AB8" s="21" t="s">
        <v>1492</v>
      </c>
      <c r="AC8" s="21"/>
      <c r="AD8" s="40"/>
      <c r="AE8" s="40"/>
      <c r="AF8" s="19"/>
      <c r="AG8" s="19"/>
      <c r="AH8" s="19"/>
      <c r="AI8" s="22" t="s">
        <v>1493</v>
      </c>
      <c r="AJ8" s="22"/>
      <c r="AK8" s="20"/>
      <c r="AL8" s="18"/>
      <c r="AM8" s="18"/>
      <c r="AN8" s="24" t="s">
        <v>2092</v>
      </c>
      <c r="AO8" s="29" t="s">
        <v>2097</v>
      </c>
      <c r="AP8" s="29"/>
      <c r="AQ8" s="27" t="s">
        <v>2095</v>
      </c>
      <c r="AR8" s="27"/>
      <c r="AS8" s="27"/>
    </row>
    <row r="9" spans="1:45" x14ac:dyDescent="0.45">
      <c r="A9" s="4" t="s">
        <v>19</v>
      </c>
      <c r="B9" s="9" t="s">
        <v>0</v>
      </c>
      <c r="C9" s="9" t="s">
        <v>1</v>
      </c>
      <c r="D9" s="9" t="s">
        <v>2</v>
      </c>
      <c r="E9" s="9" t="s">
        <v>3</v>
      </c>
      <c r="F9" s="9" t="s">
        <v>3</v>
      </c>
      <c r="G9" s="9" t="s">
        <v>4</v>
      </c>
      <c r="H9" s="9" t="s">
        <v>5</v>
      </c>
      <c r="I9" s="9" t="s">
        <v>6</v>
      </c>
      <c r="J9" s="9" t="s">
        <v>7</v>
      </c>
      <c r="K9" s="9" t="s">
        <v>8</v>
      </c>
      <c r="L9" s="9" t="s">
        <v>9</v>
      </c>
      <c r="M9" s="9" t="s">
        <v>10</v>
      </c>
      <c r="N9" s="9" t="s">
        <v>11</v>
      </c>
      <c r="O9" s="9" t="s">
        <v>12</v>
      </c>
      <c r="P9" s="9" t="s">
        <v>13</v>
      </c>
      <c r="Q9" s="9" t="s">
        <v>14</v>
      </c>
      <c r="R9" s="9" t="s">
        <v>2090</v>
      </c>
      <c r="S9" s="9" t="s">
        <v>2091</v>
      </c>
      <c r="T9" s="9" t="s">
        <v>16</v>
      </c>
      <c r="U9" s="9" t="s">
        <v>17</v>
      </c>
      <c r="V9" s="9" t="s">
        <v>18</v>
      </c>
      <c r="W9" t="s">
        <v>20</v>
      </c>
      <c r="X9" t="s">
        <v>25</v>
      </c>
      <c r="Y9" t="s">
        <v>1487</v>
      </c>
      <c r="Z9" t="s">
        <v>1488</v>
      </c>
      <c r="AA9" t="s">
        <v>1489</v>
      </c>
      <c r="AB9" s="40" t="s">
        <v>2104</v>
      </c>
      <c r="AC9" s="40" t="s">
        <v>2105</v>
      </c>
      <c r="AD9" s="16" t="s">
        <v>1983</v>
      </c>
      <c r="AE9" s="16" t="s">
        <v>2107</v>
      </c>
      <c r="AF9" s="16" t="s">
        <v>1490</v>
      </c>
      <c r="AG9" s="16" t="s">
        <v>1491</v>
      </c>
      <c r="AH9" s="16" t="s">
        <v>1984</v>
      </c>
      <c r="AI9" s="18" t="s">
        <v>2100</v>
      </c>
      <c r="AJ9" s="18" t="s">
        <v>2107</v>
      </c>
      <c r="AK9" s="18" t="s">
        <v>1490</v>
      </c>
      <c r="AL9" s="18" t="s">
        <v>1491</v>
      </c>
      <c r="AM9" s="18" t="s">
        <v>2043</v>
      </c>
      <c r="AN9" s="25" t="s">
        <v>2093</v>
      </c>
      <c r="AO9" s="29" t="s">
        <v>2098</v>
      </c>
      <c r="AP9" s="29" t="s">
        <v>2099</v>
      </c>
      <c r="AQ9" s="28" t="s">
        <v>2096</v>
      </c>
      <c r="AR9" s="27"/>
      <c r="AS9" s="27"/>
    </row>
    <row r="10" spans="1:45" x14ac:dyDescent="0.45">
      <c r="B10">
        <f>INDEX(RawData!$A$2:$A$1048576,MATCH(FmtData!$B$4+(ROW()-10),RawData!$A$2:$A$1048576,0))</f>
        <v>198</v>
      </c>
      <c r="C10" s="23">
        <f>LEFT(INDEX(RawData!$B$2:$B$1048576, MATCH(FmtData!$B$4+(ROW()-10),RawData!$A$2:$A$1048576,0)),10)+MID(INDEX(RawData!$B$2:$B$1048576, MATCH(FmtData!$B$4+(ROW()-10),RawData!$A$2:$A$1048576,0)),12,8)-$B$5/24</f>
        <v>42200.668425925927</v>
      </c>
      <c r="D10" s="7">
        <f>MID(INDEX(RawData!$B$2:$B$1048576, MATCH(FmtData!$B$4+(ROW()-10),RawData!$A$2:$A$1048576,0)),12,8)+$B$5/24</f>
        <v>1.1684259259259258</v>
      </c>
      <c r="E10" s="8">
        <f>INDEX(RawData!$D$2:$D$1048576,MATCH(FmtData!$B$4+(ROW()-10),RawData!$A$2:$A$1048576,0))</f>
        <v>25.998200000000001</v>
      </c>
      <c r="F10">
        <f>INDEX(RawData!$D$2:$D$1048576,MATCH(FmtData!$B$4+(ROW()-10),RawData!$A$2:$A$1048576,0))</f>
        <v>25.998200000000001</v>
      </c>
      <c r="G10">
        <f>INDEX(RawData!E$2:E$1048576,MATCH(FmtData!$B$4+(ROW()-10),RawData!$A$2:$A$1048576,0))</f>
        <v>5.7416999999999998</v>
      </c>
      <c r="H10">
        <f>INDEX(RawData!F$2:F$1048576,MATCH(FmtData!$B$4+(ROW()-10),RawData!$A$2:$A$1048576,0))</f>
        <v>-1.0764199999999999</v>
      </c>
      <c r="I10">
        <f>INDEX(RawData!G$2:G$1048576,MATCH(FmtData!$B$4+(ROW()-10),RawData!$A$2:$A$1048576,0))</f>
        <v>-29008.1</v>
      </c>
      <c r="J10">
        <f>INDEX(RawData!H$2:H$1048576,MATCH(FmtData!$B$4+(ROW()-10),RawData!$A$2:$A$1048576,0))</f>
        <v>5.0826799999999998E-2</v>
      </c>
      <c r="K10">
        <f>INDEX(RawData!I$2:I$1048576,MATCH(FmtData!$B$4+(ROW()-10),RawData!$A$2:$A$1048576,0))</f>
        <v>-0.61458100000000004</v>
      </c>
      <c r="L10">
        <f>INDEX(RawData!J$2:J$1048576,MATCH(FmtData!$B$4+(ROW()-10),RawData!$A$2:$A$1048576,0))</f>
        <v>172.2</v>
      </c>
      <c r="M10">
        <f>INDEX(RawData!K$2:K$1048576,MATCH(FmtData!$B$4+(ROW()-10),RawData!$A$2:$A$1048576,0))</f>
        <v>169.8</v>
      </c>
      <c r="N10">
        <f>INDEX(RawData!L$2:L$1048576,MATCH(FmtData!$B$4+(ROW()-10),RawData!$A$2:$A$1048576,0))</f>
        <v>22.1</v>
      </c>
      <c r="O10">
        <f>INDEX(RawData!M$2:M$1048576,MATCH(FmtData!$B$4+(ROW()-10),RawData!$A$2:$A$1048576,0))</f>
        <v>156</v>
      </c>
      <c r="P10">
        <f>INDEX(RawData!N$2:N$1048576,MATCH(FmtData!$B$4+(ROW()-10),RawData!$A$2:$A$1048576,0))</f>
        <v>21.8</v>
      </c>
      <c r="Q10">
        <f>INDEX(RawData!O$2:O$1048576,MATCH(FmtData!$B$4+(ROW()-10),RawData!$A$2:$A$1048576,0))</f>
        <v>168.8</v>
      </c>
      <c r="R10" s="8">
        <f>INDEX(RawData!P$2:P$1048576,MATCH(FmtData!$B$4+(ROW()-10),RawData!$A$2:$A$1048576,0))</f>
        <v>9.8273200000000003</v>
      </c>
      <c r="S10">
        <f>INDEX(RawData!Q$2:Q$1048576,MATCH(FmtData!$B$4+(ROW()-10),RawData!$A$2:$A$1048576,0))</f>
        <v>401.48500000000001</v>
      </c>
      <c r="T10" s="8">
        <f>INDEX(RawData!R$2:R$1048576,MATCH(FmtData!$B$4+(ROW()-10),RawData!$A$2:$A$1048576,0))</f>
        <v>1.85121</v>
      </c>
      <c r="U10" s="8">
        <f>INDEX(RawData!S$2:S$1048576,MATCH(FmtData!$B$4+(ROW()-10),RawData!$A$2:$A$1048576,0))</f>
        <v>0.51118399999999997</v>
      </c>
      <c r="V10" s="8">
        <f>INDEX(RawData!T$2:T$1048576,MATCH(FmtData!$B$4+(ROW()-10),RawData!$A$2:$A$1048576,0))</f>
        <v>1.5665200000000001E-2</v>
      </c>
      <c r="W10" s="3">
        <f>-(U10-$U$10)*2.54</f>
        <v>0</v>
      </c>
      <c r="X10" s="3">
        <f>-(V10-$V$10)*2.54</f>
        <v>0</v>
      </c>
      <c r="Y10" s="8">
        <f t="shared" ref="Y10:Y73" si="1">$U$6+W10</f>
        <v>9.9566870400470044</v>
      </c>
      <c r="Z10" s="8">
        <f t="shared" ref="Z10:Z73" si="2">$U$6+X10</f>
        <v>9.9566870400470044</v>
      </c>
      <c r="AA10" s="8">
        <f>(Y10+Z10)/2</f>
        <v>9.9566870400470044</v>
      </c>
      <c r="AB10" s="41">
        <v>1</v>
      </c>
      <c r="AC10" s="42" t="str">
        <f>IF(AB10=1,"Isco","Dilatometer")</f>
        <v>Isco</v>
      </c>
      <c r="AD10" s="5">
        <f>S10-$S$10</f>
        <v>0</v>
      </c>
      <c r="AE10" s="15">
        <f t="shared" ref="AE10:AE73" si="3">PI()*Y10^2/4*($R$4+(Y10-$Y$10))-$U$5</f>
        <v>0</v>
      </c>
      <c r="AF10" s="15">
        <f t="shared" ref="AF10:AF73" si="4">PI()*Z10^2/4*($R$4+(Z10-$Z$10))-$U$5</f>
        <v>0</v>
      </c>
      <c r="AG10" s="15">
        <f t="shared" ref="AG10:AG73" si="5">PI()*AA10^2/4*($R$4+(AA10-$AA$10))-$U$5</f>
        <v>0</v>
      </c>
      <c r="AH10" s="15">
        <f>AG10</f>
        <v>0</v>
      </c>
      <c r="AI10" s="17">
        <f t="shared" ref="AI10:AI73" si="6">$N$5/(($U$5+AD10)*2160)*100^3</f>
        <v>0.79696707608589246</v>
      </c>
      <c r="AJ10" s="17">
        <f t="shared" ref="AJ10:AJ73" si="7">$N$5/(($U$5+AE10)*2160)*100^3</f>
        <v>0.79696707608589246</v>
      </c>
      <c r="AK10" s="17">
        <f t="shared" ref="AK10:AK73" si="8">$N$5/(($U$5+AF10)*2160)*100^3</f>
        <v>0.79696707608589246</v>
      </c>
      <c r="AL10" s="17">
        <f t="shared" ref="AL10:AL73" si="9">$N$5/(($U$5+AG10)*2160)*100^3</f>
        <v>0.79696707608589246</v>
      </c>
      <c r="AM10" s="17">
        <f t="shared" ref="AM10:AM73" si="10">$N$5/(($U$5+AH10)*2160)*100^3</f>
        <v>0.79696707608589246</v>
      </c>
      <c r="AN10" s="17">
        <f>INDEX($AM$10:$AM$2627,MATCH(C10+1/24,$C$10:$C$2627,1))-INDEX($AM$10:$AM$2627,MATCH(C10,$C$10:$C$2627,1))</f>
        <v>0.1102888054020803</v>
      </c>
      <c r="AO10" s="17">
        <f>AL10*10</f>
        <v>7.969670760858925</v>
      </c>
      <c r="AP10" s="17">
        <f>AI10*10</f>
        <v>7.969670760858925</v>
      </c>
      <c r="AQ10" s="17">
        <f>G10*0.101325/14.696</f>
        <v>3.9587489963255305E-2</v>
      </c>
    </row>
    <row r="11" spans="1:45" x14ac:dyDescent="0.45">
      <c r="B11">
        <f>INDEX(RawData!$A$2:$A$1048576,MATCH(FmtData!$B$4+(ROW()-10),RawData!$A$2:$A$1048576,0))</f>
        <v>199</v>
      </c>
      <c r="C11" s="23">
        <f>LEFT(INDEX(RawData!$B$2:$B$1048576, MATCH(FmtData!$B$4+(ROW()-10),RawData!$A$2:$A$1048576,0)),10)+MID(INDEX(RawData!$B$2:$B$1048576, MATCH(FmtData!$B$4+(ROW()-10),RawData!$A$2:$A$1048576,0)),12,8)-$B$5/24</f>
        <v>42200.668541666666</v>
      </c>
      <c r="D11" s="7">
        <f>MID(INDEX(RawData!$B$2:$B$1048576, MATCH(FmtData!$B$4+(ROW()-10),RawData!$A$2:$A$1048576,0)),12,8)+$B$5/24</f>
        <v>1.1685416666666666</v>
      </c>
      <c r="E11" s="8">
        <f>INDEX(RawData!$D$2:$D$1048576,MATCH(FmtData!$B$4+(ROW()-10),RawData!$A$2:$A$1048576,0))</f>
        <v>26.000800000000002</v>
      </c>
      <c r="F11">
        <f>INDEX(RawData!$D$2:$D$1048576,MATCH(FmtData!$B$4+(ROW()-10),RawData!$A$2:$A$1048576,0))</f>
        <v>26.000800000000002</v>
      </c>
      <c r="G11">
        <f>INDEX(RawData!E$2:E$1048576,MATCH(FmtData!$B$4+(ROW()-10),RawData!$A$2:$A$1048576,0))</f>
        <v>6.6650400000000003</v>
      </c>
      <c r="H11">
        <f>INDEX(RawData!F$2:F$1048576,MATCH(FmtData!$B$4+(ROW()-10),RawData!$A$2:$A$1048576,0))</f>
        <v>-0.15307599999999999</v>
      </c>
      <c r="I11">
        <f>INDEX(RawData!G$2:G$1048576,MATCH(FmtData!$B$4+(ROW()-10),RawData!$A$2:$A$1048576,0))</f>
        <v>-29008.1</v>
      </c>
      <c r="J11">
        <f>INDEX(RawData!H$2:H$1048576,MATCH(FmtData!$B$4+(ROW()-10),RawData!$A$2:$A$1048576,0))</f>
        <v>5.0826799999999998E-2</v>
      </c>
      <c r="K11">
        <f>INDEX(RawData!I$2:I$1048576,MATCH(FmtData!$B$4+(ROW()-10),RawData!$A$2:$A$1048576,0))</f>
        <v>-0.61533599999999999</v>
      </c>
      <c r="L11">
        <f>INDEX(RawData!J$2:J$1048576,MATCH(FmtData!$B$4+(ROW()-10),RawData!$A$2:$A$1048576,0))</f>
        <v>186.7</v>
      </c>
      <c r="M11">
        <f>INDEX(RawData!K$2:K$1048576,MATCH(FmtData!$B$4+(ROW()-10),RawData!$A$2:$A$1048576,0))</f>
        <v>169.4</v>
      </c>
      <c r="N11">
        <f>INDEX(RawData!L$2:L$1048576,MATCH(FmtData!$B$4+(ROW()-10),RawData!$A$2:$A$1048576,0))</f>
        <v>22.1</v>
      </c>
      <c r="O11">
        <f>INDEX(RawData!M$2:M$1048576,MATCH(FmtData!$B$4+(ROW()-10),RawData!$A$2:$A$1048576,0))</f>
        <v>157</v>
      </c>
      <c r="P11">
        <f>INDEX(RawData!N$2:N$1048576,MATCH(FmtData!$B$4+(ROW()-10),RawData!$A$2:$A$1048576,0))</f>
        <v>21.8</v>
      </c>
      <c r="Q11">
        <f>INDEX(RawData!O$2:O$1048576,MATCH(FmtData!$B$4+(ROW()-10),RawData!$A$2:$A$1048576,0))</f>
        <v>168.8</v>
      </c>
      <c r="R11" s="8">
        <f>INDEX(RawData!P$2:P$1048576,MATCH(FmtData!$B$4+(ROW()-10),RawData!$A$2:$A$1048576,0))</f>
        <v>9.8273200000000003</v>
      </c>
      <c r="S11">
        <f>INDEX(RawData!Q$2:Q$1048576,MATCH(FmtData!$B$4+(ROW()-10),RawData!$A$2:$A$1048576,0))</f>
        <v>397.62299999999999</v>
      </c>
      <c r="T11" s="8">
        <f>INDEX(RawData!R$2:R$1048576,MATCH(FmtData!$B$4+(ROW()-10),RawData!$A$2:$A$1048576,0))</f>
        <v>1.85121</v>
      </c>
      <c r="U11" s="8">
        <f>INDEX(RawData!S$2:S$1048576,MATCH(FmtData!$B$4+(ROW()-10),RawData!$A$2:$A$1048576,0))</f>
        <v>0.51145799999999997</v>
      </c>
      <c r="V11" s="8">
        <f>INDEX(RawData!T$2:T$1048576,MATCH(FmtData!$B$4+(ROW()-10),RawData!$A$2:$A$1048576,0))</f>
        <v>1.6037300000000001E-2</v>
      </c>
      <c r="W11" s="3">
        <f t="shared" ref="W11:W74" si="11">-(U11-$U$10)*2.54</f>
        <v>-6.9595999999999103E-4</v>
      </c>
      <c r="X11" s="3">
        <f t="shared" ref="X11:X74" si="12">-(V11-$V$10)*2.54</f>
        <v>-9.4513400000000058E-4</v>
      </c>
      <c r="Y11" s="8">
        <f t="shared" si="1"/>
        <v>9.9559910800470046</v>
      </c>
      <c r="Z11" s="8">
        <f t="shared" si="2"/>
        <v>9.9557419060470043</v>
      </c>
      <c r="AA11" s="8">
        <f t="shared" ref="AA11:AA74" si="13">(Y11+Z11)/2</f>
        <v>9.9558664930470044</v>
      </c>
      <c r="AB11" s="41">
        <v>1</v>
      </c>
      <c r="AC11" s="42" t="str">
        <f t="shared" ref="AC11:AC74" si="14">IF(AB11=1,"Isco","Dilatometer")</f>
        <v>Isco</v>
      </c>
      <c r="AD11" s="5">
        <f>S11-$S$10</f>
        <v>-3.8620000000000232</v>
      </c>
      <c r="AE11" s="15">
        <f t="shared" si="3"/>
        <v>-0.17852371555716218</v>
      </c>
      <c r="AF11" s="15">
        <f t="shared" si="4"/>
        <v>-0.24243462213166822</v>
      </c>
      <c r="AG11" s="15">
        <f t="shared" si="5"/>
        <v>-0.21047955084486603</v>
      </c>
      <c r="AH11" s="15">
        <f t="shared" ref="AH11:AH74" si="15">AG11</f>
        <v>-0.21047955084486603</v>
      </c>
      <c r="AI11" s="17">
        <f t="shared" si="6"/>
        <v>0.80044247456304252</v>
      </c>
      <c r="AJ11" s="17">
        <f t="shared" si="7"/>
        <v>0.79712706344972273</v>
      </c>
      <c r="AK11" s="17">
        <f t="shared" si="8"/>
        <v>0.79718435401790233</v>
      </c>
      <c r="AL11" s="17">
        <f t="shared" si="9"/>
        <v>0.79715570804689251</v>
      </c>
      <c r="AM11" s="17">
        <f t="shared" si="10"/>
        <v>0.79715570804689251</v>
      </c>
      <c r="AN11" s="17">
        <f t="shared" ref="AN11:AN74" si="16">INDEX($AM$10:$AM$2627,MATCH(C11+1/24,$C$10:$C$2627,1))-INDEX($AM$10:$AM$2627,MATCH(C11,$C$10:$C$2627,1))</f>
        <v>0.1102591356918784</v>
      </c>
      <c r="AO11" s="17">
        <f t="shared" ref="AO11:AO74" si="17">AL11*10</f>
        <v>7.9715570804689246</v>
      </c>
      <c r="AP11" s="17">
        <f t="shared" ref="AP11:AP74" si="18">AI11*10</f>
        <v>8.0044247456304252</v>
      </c>
      <c r="AQ11" s="17">
        <f t="shared" ref="AQ11:AQ74" si="19">G11*0.101325/14.696</f>
        <v>4.595367297223734E-2</v>
      </c>
    </row>
    <row r="12" spans="1:45" x14ac:dyDescent="0.45">
      <c r="B12">
        <f>INDEX(RawData!$A$2:$A$1048576,MATCH(FmtData!$B$4+(ROW()-10),RawData!$A$2:$A$1048576,0))</f>
        <v>200</v>
      </c>
      <c r="C12" s="23">
        <f>LEFT(INDEX(RawData!$B$2:$B$1048576, MATCH(FmtData!$B$4+(ROW()-10),RawData!$A$2:$A$1048576,0)),10)+MID(INDEX(RawData!$B$2:$B$1048576, MATCH(FmtData!$B$4+(ROW()-10),RawData!$A$2:$A$1048576,0)),12,8)-$B$5/24</f>
        <v>42200.668657407405</v>
      </c>
      <c r="D12" s="7">
        <f>MID(INDEX(RawData!$B$2:$B$1048576, MATCH(FmtData!$B$4+(ROW()-10),RawData!$A$2:$A$1048576,0)),12,8)+$B$5/24</f>
        <v>1.1686574074074074</v>
      </c>
      <c r="E12" s="8">
        <f>INDEX(RawData!$D$2:$D$1048576,MATCH(FmtData!$B$4+(ROW()-10),RawData!$A$2:$A$1048576,0))</f>
        <v>26.003699999999998</v>
      </c>
      <c r="F12">
        <f>INDEX(RawData!$D$2:$D$1048576,MATCH(FmtData!$B$4+(ROW()-10),RawData!$A$2:$A$1048576,0))</f>
        <v>26.003699999999998</v>
      </c>
      <c r="G12">
        <f>INDEX(RawData!E$2:E$1048576,MATCH(FmtData!$B$4+(ROW()-10),RawData!$A$2:$A$1048576,0))</f>
        <v>9.4345700000000008</v>
      </c>
      <c r="H12">
        <f>INDEX(RawData!F$2:F$1048576,MATCH(FmtData!$B$4+(ROW()-10),RawData!$A$2:$A$1048576,0))</f>
        <v>-1.0764199999999999</v>
      </c>
      <c r="I12">
        <f>INDEX(RawData!G$2:G$1048576,MATCH(FmtData!$B$4+(ROW()-10),RawData!$A$2:$A$1048576,0))</f>
        <v>-29008.1</v>
      </c>
      <c r="J12">
        <f>INDEX(RawData!H$2:H$1048576,MATCH(FmtData!$B$4+(ROW()-10),RawData!$A$2:$A$1048576,0))</f>
        <v>5.0826799999999998E-2</v>
      </c>
      <c r="K12">
        <f>INDEX(RawData!I$2:I$1048576,MATCH(FmtData!$B$4+(ROW()-10),RawData!$A$2:$A$1048576,0))</f>
        <v>-0.61533599999999999</v>
      </c>
      <c r="L12">
        <f>INDEX(RawData!J$2:J$1048576,MATCH(FmtData!$B$4+(ROW()-10),RawData!$A$2:$A$1048576,0))</f>
        <v>202.8</v>
      </c>
      <c r="M12">
        <f>INDEX(RawData!K$2:K$1048576,MATCH(FmtData!$B$4+(ROW()-10),RawData!$A$2:$A$1048576,0))</f>
        <v>169.4</v>
      </c>
      <c r="N12">
        <f>INDEX(RawData!L$2:L$1048576,MATCH(FmtData!$B$4+(ROW()-10),RawData!$A$2:$A$1048576,0))</f>
        <v>22.1</v>
      </c>
      <c r="O12">
        <f>INDEX(RawData!M$2:M$1048576,MATCH(FmtData!$B$4+(ROW()-10),RawData!$A$2:$A$1048576,0))</f>
        <v>161</v>
      </c>
      <c r="P12">
        <f>INDEX(RawData!N$2:N$1048576,MATCH(FmtData!$B$4+(ROW()-10),RawData!$A$2:$A$1048576,0))</f>
        <v>21.7</v>
      </c>
      <c r="Q12">
        <f>INDEX(RawData!O$2:O$1048576,MATCH(FmtData!$B$4+(ROW()-10),RawData!$A$2:$A$1048576,0))</f>
        <v>168.8</v>
      </c>
      <c r="R12" s="8">
        <f>INDEX(RawData!P$2:P$1048576,MATCH(FmtData!$B$4+(ROW()-10),RawData!$A$2:$A$1048576,0))</f>
        <v>9.8273200000000003</v>
      </c>
      <c r="S12">
        <f>INDEX(RawData!Q$2:Q$1048576,MATCH(FmtData!$B$4+(ROW()-10),RawData!$A$2:$A$1048576,0))</f>
        <v>383.68200000000002</v>
      </c>
      <c r="T12" s="8">
        <f>INDEX(RawData!R$2:R$1048576,MATCH(FmtData!$B$4+(ROW()-10),RawData!$A$2:$A$1048576,0))</f>
        <v>1.85121</v>
      </c>
      <c r="U12" s="8">
        <f>INDEX(RawData!S$2:S$1048576,MATCH(FmtData!$B$4+(ROW()-10),RawData!$A$2:$A$1048576,0))</f>
        <v>0.51182399999999995</v>
      </c>
      <c r="V12" s="8">
        <f>INDEX(RawData!T$2:T$1048576,MATCH(FmtData!$B$4+(ROW()-10),RawData!$A$2:$A$1048576,0))</f>
        <v>1.6905799999999999E-2</v>
      </c>
      <c r="W12" s="3">
        <f t="shared" si="11"/>
        <v>-1.6255999999999337E-3</v>
      </c>
      <c r="X12" s="3">
        <f t="shared" si="12"/>
        <v>-3.1511239999999947E-3</v>
      </c>
      <c r="Y12" s="8">
        <f t="shared" si="1"/>
        <v>9.9550614400470039</v>
      </c>
      <c r="Z12" s="8">
        <f t="shared" si="2"/>
        <v>9.9535359160470041</v>
      </c>
      <c r="AA12" s="8">
        <f t="shared" si="13"/>
        <v>9.9542986780470031</v>
      </c>
      <c r="AB12" s="41">
        <v>1</v>
      </c>
      <c r="AC12" s="42" t="str">
        <f t="shared" si="14"/>
        <v>Isco</v>
      </c>
      <c r="AD12" s="5">
        <f t="shared" ref="AD12:AD75" si="20">S12-$S$10</f>
        <v>-17.802999999999997</v>
      </c>
      <c r="AE12" s="15">
        <f t="shared" si="3"/>
        <v>-0.41695250863415367</v>
      </c>
      <c r="AF12" s="15">
        <f t="shared" si="4"/>
        <v>-0.80811808224916604</v>
      </c>
      <c r="AG12" s="15">
        <f t="shared" si="5"/>
        <v>-0.61254961175768585</v>
      </c>
      <c r="AH12" s="15">
        <f t="shared" si="15"/>
        <v>-0.61254961175768585</v>
      </c>
      <c r="AI12" s="17">
        <f t="shared" si="6"/>
        <v>0.81324415058338739</v>
      </c>
      <c r="AJ12" s="17">
        <f t="shared" si="7"/>
        <v>0.7973408360758929</v>
      </c>
      <c r="AK12" s="17">
        <f t="shared" si="8"/>
        <v>0.79769179928368328</v>
      </c>
      <c r="AL12" s="17">
        <f t="shared" si="9"/>
        <v>0.79751629191261553</v>
      </c>
      <c r="AM12" s="17">
        <f t="shared" si="10"/>
        <v>0.79751629191261553</v>
      </c>
      <c r="AN12" s="17">
        <f t="shared" si="16"/>
        <v>0.10989855182615538</v>
      </c>
      <c r="AO12" s="17">
        <f t="shared" si="17"/>
        <v>7.9751629191261557</v>
      </c>
      <c r="AP12" s="17">
        <f t="shared" si="18"/>
        <v>8.1324415058338744</v>
      </c>
      <c r="AQ12" s="17">
        <f t="shared" si="19"/>
        <v>6.504884357988569E-2</v>
      </c>
    </row>
    <row r="13" spans="1:45" x14ac:dyDescent="0.45">
      <c r="B13">
        <f>INDEX(RawData!$A$2:$A$1048576,MATCH(FmtData!$B$4+(ROW()-10),RawData!$A$2:$A$1048576,0))</f>
        <v>201</v>
      </c>
      <c r="C13" s="23">
        <f>LEFT(INDEX(RawData!$B$2:$B$1048576, MATCH(FmtData!$B$4+(ROW()-10),RawData!$A$2:$A$1048576,0)),10)+MID(INDEX(RawData!$B$2:$B$1048576, MATCH(FmtData!$B$4+(ROW()-10),RawData!$A$2:$A$1048576,0)),12,8)-$B$5/24</f>
        <v>42200.668773148151</v>
      </c>
      <c r="D13" s="7">
        <f>MID(INDEX(RawData!$B$2:$B$1048576, MATCH(FmtData!$B$4+(ROW()-10),RawData!$A$2:$A$1048576,0)),12,8)+$B$5/24</f>
        <v>1.1687731481481483</v>
      </c>
      <c r="E13" s="8">
        <f>INDEX(RawData!$D$2:$D$1048576,MATCH(FmtData!$B$4+(ROW()-10),RawData!$A$2:$A$1048576,0))</f>
        <v>26.006399999999999</v>
      </c>
      <c r="F13">
        <f>INDEX(RawData!$D$2:$D$1048576,MATCH(FmtData!$B$4+(ROW()-10),RawData!$A$2:$A$1048576,0))</f>
        <v>26.006399999999999</v>
      </c>
      <c r="G13">
        <f>INDEX(RawData!E$2:E$1048576,MATCH(FmtData!$B$4+(ROW()-10),RawData!$A$2:$A$1048576,0))</f>
        <v>22.051300000000001</v>
      </c>
      <c r="H13">
        <f>INDEX(RawData!F$2:F$1048576,MATCH(FmtData!$B$4+(ROW()-10),RawData!$A$2:$A$1048576,0))</f>
        <v>-1.0764199999999999</v>
      </c>
      <c r="I13">
        <f>INDEX(RawData!G$2:G$1048576,MATCH(FmtData!$B$4+(ROW()-10),RawData!$A$2:$A$1048576,0))</f>
        <v>-29008.1</v>
      </c>
      <c r="J13">
        <f>INDEX(RawData!H$2:H$1048576,MATCH(FmtData!$B$4+(ROW()-10),RawData!$A$2:$A$1048576,0))</f>
        <v>5.0845300000000003E-2</v>
      </c>
      <c r="K13">
        <f>INDEX(RawData!I$2:I$1048576,MATCH(FmtData!$B$4+(ROW()-10),RawData!$A$2:$A$1048576,0))</f>
        <v>-0.61458100000000004</v>
      </c>
      <c r="L13">
        <f>INDEX(RawData!J$2:J$1048576,MATCH(FmtData!$B$4+(ROW()-10),RawData!$A$2:$A$1048576,0))</f>
        <v>215.5</v>
      </c>
      <c r="M13">
        <f>INDEX(RawData!K$2:K$1048576,MATCH(FmtData!$B$4+(ROW()-10),RawData!$A$2:$A$1048576,0))</f>
        <v>170.2</v>
      </c>
      <c r="N13">
        <f>INDEX(RawData!L$2:L$1048576,MATCH(FmtData!$B$4+(ROW()-10),RawData!$A$2:$A$1048576,0))</f>
        <v>22.1</v>
      </c>
      <c r="O13">
        <f>INDEX(RawData!M$2:M$1048576,MATCH(FmtData!$B$4+(ROW()-10),RawData!$A$2:$A$1048576,0))</f>
        <v>164</v>
      </c>
      <c r="P13">
        <f>INDEX(RawData!N$2:N$1048576,MATCH(FmtData!$B$4+(ROW()-10),RawData!$A$2:$A$1048576,0))</f>
        <v>21.7</v>
      </c>
      <c r="Q13">
        <f>INDEX(RawData!O$2:O$1048576,MATCH(FmtData!$B$4+(ROW()-10),RawData!$A$2:$A$1048576,0))</f>
        <v>168.8</v>
      </c>
      <c r="R13" s="8">
        <f>INDEX(RawData!P$2:P$1048576,MATCH(FmtData!$B$4+(ROW()-10),RawData!$A$2:$A$1048576,0))</f>
        <v>9.8273200000000003</v>
      </c>
      <c r="S13">
        <f>INDEX(RawData!Q$2:Q$1048576,MATCH(FmtData!$B$4+(ROW()-10),RawData!$A$2:$A$1048576,0))</f>
        <v>366.96499999999997</v>
      </c>
      <c r="T13" s="8">
        <f>INDEX(RawData!R$2:R$1048576,MATCH(FmtData!$B$4+(ROW()-10),RawData!$A$2:$A$1048576,0))</f>
        <v>1.85121</v>
      </c>
      <c r="U13" s="8">
        <f>INDEX(RawData!S$2:S$1048576,MATCH(FmtData!$B$4+(ROW()-10),RawData!$A$2:$A$1048576,0))</f>
        <v>0.51240200000000002</v>
      </c>
      <c r="V13" s="8">
        <f>INDEX(RawData!T$2:T$1048576,MATCH(FmtData!$B$4+(ROW()-10),RawData!$A$2:$A$1048576,0))</f>
        <v>1.7681100000000002E-2</v>
      </c>
      <c r="W13" s="3">
        <f t="shared" si="11"/>
        <v>-3.093720000000133E-3</v>
      </c>
      <c r="X13" s="3">
        <f t="shared" si="12"/>
        <v>-5.1203860000000028E-3</v>
      </c>
      <c r="Y13" s="8">
        <f t="shared" si="1"/>
        <v>9.9535933200470037</v>
      </c>
      <c r="Z13" s="8">
        <f t="shared" si="2"/>
        <v>9.9515666540470047</v>
      </c>
      <c r="AA13" s="8">
        <f t="shared" si="13"/>
        <v>9.9525799870470042</v>
      </c>
      <c r="AB13" s="41">
        <v>1</v>
      </c>
      <c r="AC13" s="42" t="str">
        <f t="shared" si="14"/>
        <v>Isco</v>
      </c>
      <c r="AD13" s="5">
        <f t="shared" si="20"/>
        <v>-34.520000000000039</v>
      </c>
      <c r="AE13" s="15">
        <f t="shared" si="3"/>
        <v>-0.79340097186604908</v>
      </c>
      <c r="AF13" s="15">
        <f t="shared" si="4"/>
        <v>-1.3128949193155677</v>
      </c>
      <c r="AG13" s="15">
        <f t="shared" si="5"/>
        <v>-1.0531732086575403</v>
      </c>
      <c r="AH13" s="15">
        <f t="shared" si="15"/>
        <v>-1.0531732086575403</v>
      </c>
      <c r="AI13" s="17">
        <f t="shared" si="6"/>
        <v>0.82914542117983059</v>
      </c>
      <c r="AJ13" s="17">
        <f t="shared" si="7"/>
        <v>0.7976785891430721</v>
      </c>
      <c r="AK13" s="17">
        <f t="shared" si="8"/>
        <v>0.79814515412433107</v>
      </c>
      <c r="AL13" s="17">
        <f t="shared" si="9"/>
        <v>0.79791182611889988</v>
      </c>
      <c r="AM13" s="17">
        <f t="shared" si="10"/>
        <v>0.79791182611889988</v>
      </c>
      <c r="AN13" s="17">
        <f t="shared" si="16"/>
        <v>0.10950301761987102</v>
      </c>
      <c r="AO13" s="17">
        <f t="shared" si="17"/>
        <v>7.979118261188999</v>
      </c>
      <c r="AP13" s="17">
        <f t="shared" si="18"/>
        <v>8.2914542117983068</v>
      </c>
      <c r="AQ13" s="17">
        <f t="shared" si="19"/>
        <v>0.15203783155280351</v>
      </c>
    </row>
    <row r="14" spans="1:45" x14ac:dyDescent="0.45">
      <c r="B14">
        <f>INDEX(RawData!$A$2:$A$1048576,MATCH(FmtData!$B$4+(ROW()-10),RawData!$A$2:$A$1048576,0))</f>
        <v>202</v>
      </c>
      <c r="C14" s="23">
        <f>LEFT(INDEX(RawData!$B$2:$B$1048576, MATCH(FmtData!$B$4+(ROW()-10),RawData!$A$2:$A$1048576,0)),10)+MID(INDEX(RawData!$B$2:$B$1048576, MATCH(FmtData!$B$4+(ROW()-10),RawData!$A$2:$A$1048576,0)),12,8)-$B$5/24</f>
        <v>42200.668888888889</v>
      </c>
      <c r="D14" s="7">
        <f>MID(INDEX(RawData!$B$2:$B$1048576, MATCH(FmtData!$B$4+(ROW()-10),RawData!$A$2:$A$1048576,0)),12,8)+$B$5/24</f>
        <v>1.1688888888888891</v>
      </c>
      <c r="E14" s="8">
        <f>INDEX(RawData!$D$2:$D$1048576,MATCH(FmtData!$B$4+(ROW()-10),RawData!$A$2:$A$1048576,0))</f>
        <v>26.0091</v>
      </c>
      <c r="F14">
        <f>INDEX(RawData!$D$2:$D$1048576,MATCH(FmtData!$B$4+(ROW()-10),RawData!$A$2:$A$1048576,0))</f>
        <v>26.0091</v>
      </c>
      <c r="G14">
        <f>INDEX(RawData!E$2:E$1048576,MATCH(FmtData!$B$4+(ROW()-10),RawData!$A$2:$A$1048576,0))</f>
        <v>126.678</v>
      </c>
      <c r="H14">
        <f>INDEX(RawData!F$2:F$1048576,MATCH(FmtData!$B$4+(ROW()-10),RawData!$A$2:$A$1048576,0))</f>
        <v>-0.15307599999999999</v>
      </c>
      <c r="I14">
        <f>INDEX(RawData!G$2:G$1048576,MATCH(FmtData!$B$4+(ROW()-10),RawData!$A$2:$A$1048576,0))</f>
        <v>-29008.1</v>
      </c>
      <c r="J14">
        <f>INDEX(RawData!H$2:H$1048576,MATCH(FmtData!$B$4+(ROW()-10),RawData!$A$2:$A$1048576,0))</f>
        <v>5.0845300000000003E-2</v>
      </c>
      <c r="K14">
        <f>INDEX(RawData!I$2:I$1048576,MATCH(FmtData!$B$4+(ROW()-10),RawData!$A$2:$A$1048576,0))</f>
        <v>-0.61552499999999999</v>
      </c>
      <c r="L14">
        <f>INDEX(RawData!J$2:J$1048576,MATCH(FmtData!$B$4+(ROW()-10),RawData!$A$2:$A$1048576,0))</f>
        <v>222.9</v>
      </c>
      <c r="M14">
        <f>INDEX(RawData!K$2:K$1048576,MATCH(FmtData!$B$4+(ROW()-10),RawData!$A$2:$A$1048576,0))</f>
        <v>170.5</v>
      </c>
      <c r="N14">
        <f>INDEX(RawData!L$2:L$1048576,MATCH(FmtData!$B$4+(ROW()-10),RawData!$A$2:$A$1048576,0))</f>
        <v>22.1</v>
      </c>
      <c r="O14">
        <f>INDEX(RawData!M$2:M$1048576,MATCH(FmtData!$B$4+(ROW()-10),RawData!$A$2:$A$1048576,0))</f>
        <v>166.1</v>
      </c>
      <c r="P14">
        <f>INDEX(RawData!N$2:N$1048576,MATCH(FmtData!$B$4+(ROW()-10),RawData!$A$2:$A$1048576,0))</f>
        <v>21.7</v>
      </c>
      <c r="Q14">
        <f>INDEX(RawData!O$2:O$1048576,MATCH(FmtData!$B$4+(ROW()-10),RawData!$A$2:$A$1048576,0))</f>
        <v>168.8</v>
      </c>
      <c r="R14" s="8">
        <f>INDEX(RawData!P$2:P$1048576,MATCH(FmtData!$B$4+(ROW()-10),RawData!$A$2:$A$1048576,0))</f>
        <v>9.8273200000000003</v>
      </c>
      <c r="S14">
        <f>INDEX(RawData!Q$2:Q$1048576,MATCH(FmtData!$B$4+(ROW()-10),RawData!$A$2:$A$1048576,0))</f>
        <v>350.29500000000002</v>
      </c>
      <c r="T14" s="8">
        <f>INDEX(RawData!R$2:R$1048576,MATCH(FmtData!$B$4+(ROW()-10),RawData!$A$2:$A$1048576,0))</f>
        <v>1.85121</v>
      </c>
      <c r="U14" s="8">
        <f>INDEX(RawData!S$2:S$1048576,MATCH(FmtData!$B$4+(ROW()-10),RawData!$A$2:$A$1048576,0))</f>
        <v>0.51298100000000002</v>
      </c>
      <c r="V14" s="8">
        <f>INDEX(RawData!T$2:T$1048576,MATCH(FmtData!$B$4+(ROW()-10),RawData!$A$2:$A$1048576,0))</f>
        <v>1.8549599999999999E-2</v>
      </c>
      <c r="W14" s="3">
        <f t="shared" si="11"/>
        <v>-4.564380000000123E-3</v>
      </c>
      <c r="X14" s="3">
        <f t="shared" si="12"/>
        <v>-7.3263759999999973E-3</v>
      </c>
      <c r="Y14" s="8">
        <f t="shared" si="1"/>
        <v>9.9521226600470047</v>
      </c>
      <c r="Z14" s="8">
        <f t="shared" si="2"/>
        <v>9.9493606640470045</v>
      </c>
      <c r="AA14" s="8">
        <f t="shared" si="13"/>
        <v>9.9507416620470046</v>
      </c>
      <c r="AB14" s="41">
        <v>1</v>
      </c>
      <c r="AC14" s="42" t="str">
        <f t="shared" si="14"/>
        <v>Isco</v>
      </c>
      <c r="AD14" s="5">
        <f t="shared" si="20"/>
        <v>-51.19</v>
      </c>
      <c r="AE14" s="15">
        <f t="shared" si="3"/>
        <v>-1.1703943884240289</v>
      </c>
      <c r="AF14" s="15">
        <f t="shared" si="4"/>
        <v>-1.8781251723083869</v>
      </c>
      <c r="AG14" s="15">
        <f t="shared" si="5"/>
        <v>-1.5243066931632256</v>
      </c>
      <c r="AH14" s="15">
        <f t="shared" si="15"/>
        <v>-1.5243066931632256</v>
      </c>
      <c r="AI14" s="17">
        <f t="shared" si="6"/>
        <v>0.84563351013488885</v>
      </c>
      <c r="AJ14" s="17">
        <f t="shared" si="7"/>
        <v>0.79801711803475761</v>
      </c>
      <c r="AK14" s="17">
        <f t="shared" si="8"/>
        <v>0.79865341591724304</v>
      </c>
      <c r="AL14" s="17">
        <f t="shared" si="9"/>
        <v>0.79833518236650625</v>
      </c>
      <c r="AM14" s="17">
        <f t="shared" si="10"/>
        <v>0.79833518236650625</v>
      </c>
      <c r="AN14" s="17">
        <f t="shared" si="16"/>
        <v>0.10907966137226466</v>
      </c>
      <c r="AO14" s="17">
        <f t="shared" si="17"/>
        <v>7.9833518236650622</v>
      </c>
      <c r="AP14" s="17">
        <f t="shared" si="18"/>
        <v>8.4563351013488877</v>
      </c>
      <c r="AQ14" s="17">
        <f t="shared" si="19"/>
        <v>0.87341102000544368</v>
      </c>
    </row>
    <row r="15" spans="1:45" x14ac:dyDescent="0.45">
      <c r="B15">
        <f>INDEX(RawData!$A$2:$A$1048576,MATCH(FmtData!$B$4+(ROW()-10),RawData!$A$2:$A$1048576,0))</f>
        <v>203</v>
      </c>
      <c r="C15" s="23">
        <f>LEFT(INDEX(RawData!$B$2:$B$1048576, MATCH(FmtData!$B$4+(ROW()-10),RawData!$A$2:$A$1048576,0)),10)+MID(INDEX(RawData!$B$2:$B$1048576, MATCH(FmtData!$B$4+(ROW()-10),RawData!$A$2:$A$1048576,0)),12,8)-$B$5/24</f>
        <v>42200.669016203705</v>
      </c>
      <c r="D15" s="7">
        <f>MID(INDEX(RawData!$B$2:$B$1048576, MATCH(FmtData!$B$4+(ROW()-10),RawData!$A$2:$A$1048576,0)),12,8)+$B$5/24</f>
        <v>1.1690162037037037</v>
      </c>
      <c r="E15" s="8">
        <f>INDEX(RawData!$D$2:$D$1048576,MATCH(FmtData!$B$4+(ROW()-10),RawData!$A$2:$A$1048576,0))</f>
        <v>26.012</v>
      </c>
      <c r="F15">
        <f>INDEX(RawData!$D$2:$D$1048576,MATCH(FmtData!$B$4+(ROW()-10),RawData!$A$2:$A$1048576,0))</f>
        <v>26.012</v>
      </c>
      <c r="G15">
        <f>INDEX(RawData!E$2:E$1048576,MATCH(FmtData!$B$4+(ROW()-10),RawData!$A$2:$A$1048576,0))</f>
        <v>363.62799999999999</v>
      </c>
      <c r="H15">
        <f>INDEX(RawData!F$2:F$1048576,MATCH(FmtData!$B$4+(ROW()-10),RawData!$A$2:$A$1048576,0))</f>
        <v>-1.0764199999999999</v>
      </c>
      <c r="I15">
        <f>INDEX(RawData!G$2:G$1048576,MATCH(FmtData!$B$4+(ROW()-10),RawData!$A$2:$A$1048576,0))</f>
        <v>-29008.1</v>
      </c>
      <c r="J15">
        <f>INDEX(RawData!H$2:H$1048576,MATCH(FmtData!$B$4+(ROW()-10),RawData!$A$2:$A$1048576,0))</f>
        <v>5.0845300000000003E-2</v>
      </c>
      <c r="K15">
        <f>INDEX(RawData!I$2:I$1048576,MATCH(FmtData!$B$4+(ROW()-10),RawData!$A$2:$A$1048576,0))</f>
        <v>-0.61458100000000004</v>
      </c>
      <c r="L15">
        <f>INDEX(RawData!J$2:J$1048576,MATCH(FmtData!$B$4+(ROW()-10),RawData!$A$2:$A$1048576,0))</f>
        <v>234</v>
      </c>
      <c r="M15">
        <f>INDEX(RawData!K$2:K$1048576,MATCH(FmtData!$B$4+(ROW()-10),RawData!$A$2:$A$1048576,0))</f>
        <v>171.8</v>
      </c>
      <c r="N15">
        <f>INDEX(RawData!L$2:L$1048576,MATCH(FmtData!$B$4+(ROW()-10),RawData!$A$2:$A$1048576,0))</f>
        <v>22.1</v>
      </c>
      <c r="O15">
        <f>INDEX(RawData!M$2:M$1048576,MATCH(FmtData!$B$4+(ROW()-10),RawData!$A$2:$A$1048576,0))</f>
        <v>169.9</v>
      </c>
      <c r="P15">
        <f>INDEX(RawData!N$2:N$1048576,MATCH(FmtData!$B$4+(ROW()-10),RawData!$A$2:$A$1048576,0))</f>
        <v>21.6</v>
      </c>
      <c r="Q15">
        <f>INDEX(RawData!O$2:O$1048576,MATCH(FmtData!$B$4+(ROW()-10),RawData!$A$2:$A$1048576,0))</f>
        <v>168.9</v>
      </c>
      <c r="R15" s="8">
        <f>INDEX(RawData!P$2:P$1048576,MATCH(FmtData!$B$4+(ROW()-10),RawData!$A$2:$A$1048576,0))</f>
        <v>9.8390299999999993</v>
      </c>
      <c r="S15">
        <f>INDEX(RawData!Q$2:Q$1048576,MATCH(FmtData!$B$4+(ROW()-10),RawData!$A$2:$A$1048576,0))</f>
        <v>333.625</v>
      </c>
      <c r="T15" s="8">
        <f>INDEX(RawData!R$2:R$1048576,MATCH(FmtData!$B$4+(ROW()-10),RawData!$A$2:$A$1048576,0))</f>
        <v>1.85121</v>
      </c>
      <c r="U15" s="8">
        <f>INDEX(RawData!S$2:S$1048576,MATCH(FmtData!$B$4+(ROW()-10),RawData!$A$2:$A$1048576,0))</f>
        <v>0.51374299999999995</v>
      </c>
      <c r="V15" s="8">
        <f>INDEX(RawData!T$2:T$1048576,MATCH(FmtData!$B$4+(ROW()-10),RawData!$A$2:$A$1048576,0))</f>
        <v>1.9511000000000001E-2</v>
      </c>
      <c r="W15" s="3">
        <f t="shared" si="11"/>
        <v>-6.4998599999999442E-3</v>
      </c>
      <c r="X15" s="3">
        <f t="shared" si="12"/>
        <v>-9.7683319999999994E-3</v>
      </c>
      <c r="Y15" s="8">
        <f t="shared" si="1"/>
        <v>9.9501871800470045</v>
      </c>
      <c r="Z15" s="8">
        <f t="shared" si="2"/>
        <v>9.9469187080470043</v>
      </c>
      <c r="AA15" s="8">
        <f t="shared" si="13"/>
        <v>9.9485529440470053</v>
      </c>
      <c r="AB15" s="41">
        <v>1</v>
      </c>
      <c r="AC15" s="42" t="str">
        <f t="shared" si="14"/>
        <v>Isco</v>
      </c>
      <c r="AD15" s="5">
        <f t="shared" si="20"/>
        <v>-67.860000000000014</v>
      </c>
      <c r="AE15" s="15">
        <f t="shared" si="3"/>
        <v>-1.6663789808427509</v>
      </c>
      <c r="AF15" s="15">
        <f t="shared" si="4"/>
        <v>-2.5035367097019616</v>
      </c>
      <c r="AG15" s="15">
        <f t="shared" si="5"/>
        <v>-2.0850235268707138</v>
      </c>
      <c r="AH15" s="15">
        <f t="shared" si="15"/>
        <v>-2.0850235268707138</v>
      </c>
      <c r="AI15" s="17">
        <f t="shared" si="6"/>
        <v>0.86279065618599482</v>
      </c>
      <c r="AJ15" s="17">
        <f t="shared" si="7"/>
        <v>0.79846293540383151</v>
      </c>
      <c r="AK15" s="17">
        <f t="shared" si="8"/>
        <v>0.79921654835005429</v>
      </c>
      <c r="AL15" s="17">
        <f t="shared" si="9"/>
        <v>0.798839623267115</v>
      </c>
      <c r="AM15" s="17">
        <f t="shared" si="10"/>
        <v>0.798839623267115</v>
      </c>
      <c r="AN15" s="17">
        <f t="shared" si="16"/>
        <v>0.10857522047165591</v>
      </c>
      <c r="AO15" s="17">
        <f t="shared" si="17"/>
        <v>7.9883962326711497</v>
      </c>
      <c r="AP15" s="17">
        <f t="shared" si="18"/>
        <v>8.6279065618599482</v>
      </c>
      <c r="AQ15" s="17">
        <f t="shared" si="19"/>
        <v>2.5071180661404462</v>
      </c>
    </row>
    <row r="16" spans="1:45" x14ac:dyDescent="0.45">
      <c r="B16">
        <f>INDEX(RawData!$A$2:$A$1048576,MATCH(FmtData!$B$4+(ROW()-10),RawData!$A$2:$A$1048576,0))</f>
        <v>204</v>
      </c>
      <c r="C16" s="23">
        <f>LEFT(INDEX(RawData!$B$2:$B$1048576, MATCH(FmtData!$B$4+(ROW()-10),RawData!$A$2:$A$1048576,0)),10)+MID(INDEX(RawData!$B$2:$B$1048576, MATCH(FmtData!$B$4+(ROW()-10),RawData!$A$2:$A$1048576,0)),12,8)-$B$5/24</f>
        <v>42200.669131944444</v>
      </c>
      <c r="D16" s="7">
        <f>MID(INDEX(RawData!$B$2:$B$1048576, MATCH(FmtData!$B$4+(ROW()-10),RawData!$A$2:$A$1048576,0)),12,8)+$B$5/24</f>
        <v>1.1691319444444446</v>
      </c>
      <c r="E16" s="8">
        <f>INDEX(RawData!$D$2:$D$1048576,MATCH(FmtData!$B$4+(ROW()-10),RawData!$A$2:$A$1048576,0))</f>
        <v>26.014800000000001</v>
      </c>
      <c r="F16">
        <f>INDEX(RawData!$D$2:$D$1048576,MATCH(FmtData!$B$4+(ROW()-10),RawData!$A$2:$A$1048576,0))</f>
        <v>26.014800000000001</v>
      </c>
      <c r="G16">
        <f>INDEX(RawData!E$2:E$1048576,MATCH(FmtData!$B$4+(ROW()-10),RawData!$A$2:$A$1048576,0))</f>
        <v>564.88199999999995</v>
      </c>
      <c r="H16">
        <f>INDEX(RawData!F$2:F$1048576,MATCH(FmtData!$B$4+(ROW()-10),RawData!$A$2:$A$1048576,0))</f>
        <v>-1.0764199999999999</v>
      </c>
      <c r="I16">
        <f>INDEX(RawData!G$2:G$1048576,MATCH(FmtData!$B$4+(ROW()-10),RawData!$A$2:$A$1048576,0))</f>
        <v>-29008.1</v>
      </c>
      <c r="J16">
        <f>INDEX(RawData!H$2:H$1048576,MATCH(FmtData!$B$4+(ROW()-10),RawData!$A$2:$A$1048576,0))</f>
        <v>5.0845300000000003E-2</v>
      </c>
      <c r="K16">
        <f>INDEX(RawData!I$2:I$1048576,MATCH(FmtData!$B$4+(ROW()-10),RawData!$A$2:$A$1048576,0))</f>
        <v>-0.61533599999999999</v>
      </c>
      <c r="L16">
        <f>INDEX(RawData!J$2:J$1048576,MATCH(FmtData!$B$4+(ROW()-10),RawData!$A$2:$A$1048576,0))</f>
        <v>226.4</v>
      </c>
      <c r="M16">
        <f>INDEX(RawData!K$2:K$1048576,MATCH(FmtData!$B$4+(ROW()-10),RawData!$A$2:$A$1048576,0))</f>
        <v>172.1</v>
      </c>
      <c r="N16">
        <f>INDEX(RawData!L$2:L$1048576,MATCH(FmtData!$B$4+(ROW()-10),RawData!$A$2:$A$1048576,0))</f>
        <v>22.1</v>
      </c>
      <c r="O16">
        <f>INDEX(RawData!M$2:M$1048576,MATCH(FmtData!$B$4+(ROW()-10),RawData!$A$2:$A$1048576,0))</f>
        <v>174</v>
      </c>
      <c r="P16">
        <f>INDEX(RawData!N$2:N$1048576,MATCH(FmtData!$B$4+(ROW()-10),RawData!$A$2:$A$1048576,0))</f>
        <v>21.7</v>
      </c>
      <c r="Q16">
        <f>INDEX(RawData!O$2:O$1048576,MATCH(FmtData!$B$4+(ROW()-10),RawData!$A$2:$A$1048576,0))</f>
        <v>169.1</v>
      </c>
      <c r="R16" s="8">
        <f>INDEX(RawData!P$2:P$1048576,MATCH(FmtData!$B$4+(ROW()-10),RawData!$A$2:$A$1048576,0))</f>
        <v>9.8390299999999993</v>
      </c>
      <c r="S16">
        <f>INDEX(RawData!Q$2:Q$1048576,MATCH(FmtData!$B$4+(ROW()-10),RawData!$A$2:$A$1048576,0))</f>
        <v>318.72199999999998</v>
      </c>
      <c r="T16" s="8">
        <f>INDEX(RawData!R$2:R$1048576,MATCH(FmtData!$B$4+(ROW()-10),RawData!$A$2:$A$1048576,0))</f>
        <v>21.8202</v>
      </c>
      <c r="U16" s="8">
        <f>INDEX(RawData!S$2:S$1048576,MATCH(FmtData!$B$4+(ROW()-10),RawData!$A$2:$A$1048576,0))</f>
        <v>0.51508299999999996</v>
      </c>
      <c r="V16" s="8">
        <f>INDEX(RawData!T$2:T$1048576,MATCH(FmtData!$B$4+(ROW()-10),RawData!$A$2:$A$1048576,0))</f>
        <v>2.06895E-2</v>
      </c>
      <c r="W16" s="3">
        <f t="shared" si="11"/>
        <v>-9.9034599999999647E-3</v>
      </c>
      <c r="X16" s="3">
        <f t="shared" si="12"/>
        <v>-1.2761721999999998E-2</v>
      </c>
      <c r="Y16" s="8">
        <f t="shared" si="1"/>
        <v>9.9467835800470041</v>
      </c>
      <c r="Z16" s="8">
        <f t="shared" si="2"/>
        <v>9.943925318047004</v>
      </c>
      <c r="AA16" s="8">
        <f t="shared" si="13"/>
        <v>9.9453544490470041</v>
      </c>
      <c r="AB16" s="41">
        <v>1</v>
      </c>
      <c r="AC16" s="42" t="str">
        <f t="shared" si="14"/>
        <v>Isco</v>
      </c>
      <c r="AD16" s="5">
        <f t="shared" si="20"/>
        <v>-82.763000000000034</v>
      </c>
      <c r="AE16" s="15">
        <f t="shared" si="3"/>
        <v>-2.5381358992439118</v>
      </c>
      <c r="AF16" s="15">
        <f t="shared" si="4"/>
        <v>-3.2697764389456552</v>
      </c>
      <c r="AG16" s="15">
        <f t="shared" si="5"/>
        <v>-2.904006383132355</v>
      </c>
      <c r="AH16" s="15">
        <f t="shared" si="15"/>
        <v>-2.904006383132355</v>
      </c>
      <c r="AI16" s="17">
        <f t="shared" si="6"/>
        <v>0.87872947595774997</v>
      </c>
      <c r="AJ16" s="17">
        <f t="shared" si="7"/>
        <v>0.79924772530054033</v>
      </c>
      <c r="AK16" s="17">
        <f t="shared" si="8"/>
        <v>0.7999075685942213</v>
      </c>
      <c r="AL16" s="17">
        <f t="shared" si="9"/>
        <v>0.79957755610158021</v>
      </c>
      <c r="AM16" s="17">
        <f t="shared" si="10"/>
        <v>0.79957755610158021</v>
      </c>
      <c r="AN16" s="17">
        <f t="shared" si="16"/>
        <v>0.10783728763719069</v>
      </c>
      <c r="AO16" s="17">
        <f t="shared" si="17"/>
        <v>7.9957755610158019</v>
      </c>
      <c r="AP16" s="17">
        <f t="shared" si="18"/>
        <v>8.7872947595774988</v>
      </c>
      <c r="AQ16" s="17">
        <f t="shared" si="19"/>
        <v>3.894710713799673</v>
      </c>
    </row>
    <row r="17" spans="2:43" x14ac:dyDescent="0.45">
      <c r="B17">
        <f>INDEX(RawData!$A$2:$A$1048576,MATCH(FmtData!$B$4+(ROW()-10),RawData!$A$2:$A$1048576,0))</f>
        <v>205</v>
      </c>
      <c r="C17" s="23">
        <f>LEFT(INDEX(RawData!$B$2:$B$1048576, MATCH(FmtData!$B$4+(ROW()-10),RawData!$A$2:$A$1048576,0)),10)+MID(INDEX(RawData!$B$2:$B$1048576, MATCH(FmtData!$B$4+(ROW()-10),RawData!$A$2:$A$1048576,0)),12,8)-$B$5/24</f>
        <v>42200.669236111113</v>
      </c>
      <c r="D17" s="7">
        <f>MID(INDEX(RawData!$B$2:$B$1048576, MATCH(FmtData!$B$4+(ROW()-10),RawData!$A$2:$A$1048576,0)),12,8)+$B$5/24</f>
        <v>1.1692361111111111</v>
      </c>
      <c r="E17" s="8">
        <f>INDEX(RawData!$D$2:$D$1048576,MATCH(FmtData!$B$4+(ROW()-10),RawData!$A$2:$A$1048576,0))</f>
        <v>26.017399999999999</v>
      </c>
      <c r="F17">
        <f>INDEX(RawData!$D$2:$D$1048576,MATCH(FmtData!$B$4+(ROW()-10),RawData!$A$2:$A$1048576,0))</f>
        <v>26.017399999999999</v>
      </c>
      <c r="G17">
        <f>INDEX(RawData!E$2:E$1048576,MATCH(FmtData!$B$4+(ROW()-10),RawData!$A$2:$A$1048576,0))</f>
        <v>626.42700000000002</v>
      </c>
      <c r="H17">
        <f>INDEX(RawData!F$2:F$1048576,MATCH(FmtData!$B$4+(ROW()-10),RawData!$A$2:$A$1048576,0))</f>
        <v>-1.0764199999999999</v>
      </c>
      <c r="I17">
        <f>INDEX(RawData!G$2:G$1048576,MATCH(FmtData!$B$4+(ROW()-10),RawData!$A$2:$A$1048576,0))</f>
        <v>-29008.1</v>
      </c>
      <c r="J17">
        <f>INDEX(RawData!H$2:H$1048576,MATCH(FmtData!$B$4+(ROW()-10),RawData!$A$2:$A$1048576,0))</f>
        <v>5.0845300000000003E-2</v>
      </c>
      <c r="K17">
        <f>INDEX(RawData!I$2:I$1048576,MATCH(FmtData!$B$4+(ROW()-10),RawData!$A$2:$A$1048576,0))</f>
        <v>-0.61514800000000003</v>
      </c>
      <c r="L17">
        <f>INDEX(RawData!J$2:J$1048576,MATCH(FmtData!$B$4+(ROW()-10),RawData!$A$2:$A$1048576,0))</f>
        <v>205.1</v>
      </c>
      <c r="M17">
        <f>INDEX(RawData!K$2:K$1048576,MATCH(FmtData!$B$4+(ROW()-10),RawData!$A$2:$A$1048576,0))</f>
        <v>172.7</v>
      </c>
      <c r="N17">
        <f>INDEX(RawData!L$2:L$1048576,MATCH(FmtData!$B$4+(ROW()-10),RawData!$A$2:$A$1048576,0))</f>
        <v>22.1</v>
      </c>
      <c r="O17">
        <f>INDEX(RawData!M$2:M$1048576,MATCH(FmtData!$B$4+(ROW()-10),RawData!$A$2:$A$1048576,0))</f>
        <v>175.6</v>
      </c>
      <c r="P17">
        <f>INDEX(RawData!N$2:N$1048576,MATCH(FmtData!$B$4+(ROW()-10),RawData!$A$2:$A$1048576,0))</f>
        <v>21.7</v>
      </c>
      <c r="Q17">
        <f>INDEX(RawData!O$2:O$1048576,MATCH(FmtData!$B$4+(ROW()-10),RawData!$A$2:$A$1048576,0))</f>
        <v>169.1</v>
      </c>
      <c r="R17" s="8">
        <f>INDEX(RawData!P$2:P$1048576,MATCH(FmtData!$B$4+(ROW()-10),RawData!$A$2:$A$1048576,0))</f>
        <v>9.8390299999999993</v>
      </c>
      <c r="S17">
        <f>INDEX(RawData!Q$2:Q$1048576,MATCH(FmtData!$B$4+(ROW()-10),RawData!$A$2:$A$1048576,0))</f>
        <v>315.97699999999998</v>
      </c>
      <c r="T17" s="8">
        <f>INDEX(RawData!R$2:R$1048576,MATCH(FmtData!$B$4+(ROW()-10),RawData!$A$2:$A$1048576,0))</f>
        <v>3.1139600000000001</v>
      </c>
      <c r="U17" s="8">
        <f>INDEX(RawData!S$2:S$1048576,MATCH(FmtData!$B$4+(ROW()-10),RawData!$A$2:$A$1048576,0))</f>
        <v>0.51572300000000004</v>
      </c>
      <c r="V17" s="8">
        <f>INDEX(RawData!T$2:T$1048576,MATCH(FmtData!$B$4+(ROW()-10),RawData!$A$2:$A$1048576,0))</f>
        <v>2.1154800000000001E-2</v>
      </c>
      <c r="W17" s="3">
        <f t="shared" si="11"/>
        <v>-1.1529060000000179E-2</v>
      </c>
      <c r="X17" s="3">
        <f t="shared" si="12"/>
        <v>-1.3943584000000002E-2</v>
      </c>
      <c r="Y17" s="8">
        <f t="shared" si="1"/>
        <v>9.9451579800470036</v>
      </c>
      <c r="Z17" s="8">
        <f t="shared" si="2"/>
        <v>9.9427434560470047</v>
      </c>
      <c r="AA17" s="8">
        <f t="shared" si="13"/>
        <v>9.9439507180470041</v>
      </c>
      <c r="AB17" s="41">
        <v>1</v>
      </c>
      <c r="AC17" s="42" t="str">
        <f t="shared" si="14"/>
        <v>Isco</v>
      </c>
      <c r="AD17" s="5">
        <f t="shared" si="20"/>
        <v>-85.508000000000038</v>
      </c>
      <c r="AE17" s="15">
        <f t="shared" si="3"/>
        <v>-2.954296374673504</v>
      </c>
      <c r="AF17" s="15">
        <f t="shared" si="4"/>
        <v>-3.5721849093088167</v>
      </c>
      <c r="AG17" s="15">
        <f t="shared" si="5"/>
        <v>-3.2632764702494796</v>
      </c>
      <c r="AH17" s="15">
        <f t="shared" si="15"/>
        <v>-3.2632764702494796</v>
      </c>
      <c r="AI17" s="17">
        <f t="shared" si="6"/>
        <v>0.88172970801899453</v>
      </c>
      <c r="AJ17" s="17">
        <f t="shared" si="7"/>
        <v>0.79962291361303839</v>
      </c>
      <c r="AK17" s="17">
        <f t="shared" si="8"/>
        <v>0.80018061949694841</v>
      </c>
      <c r="AL17" s="17">
        <f t="shared" si="9"/>
        <v>0.7999017016829183</v>
      </c>
      <c r="AM17" s="17">
        <f t="shared" si="10"/>
        <v>0.7999017016829183</v>
      </c>
      <c r="AN17" s="17">
        <f t="shared" si="16"/>
        <v>0.10745031628711588</v>
      </c>
      <c r="AO17" s="17">
        <f t="shared" si="17"/>
        <v>7.9990170168291828</v>
      </c>
      <c r="AP17" s="17">
        <f t="shared" si="18"/>
        <v>8.8172970801899453</v>
      </c>
      <c r="AQ17" s="17">
        <f t="shared" si="19"/>
        <v>4.3190470723326078</v>
      </c>
    </row>
    <row r="18" spans="2:43" x14ac:dyDescent="0.45">
      <c r="B18">
        <f>INDEX(RawData!$A$2:$A$1048576,MATCH(FmtData!$B$4+(ROW()-10),RawData!$A$2:$A$1048576,0))</f>
        <v>206</v>
      </c>
      <c r="C18" s="23">
        <f>LEFT(INDEX(RawData!$B$2:$B$1048576, MATCH(FmtData!$B$4+(ROW()-10),RawData!$A$2:$A$1048576,0)),10)+MID(INDEX(RawData!$B$2:$B$1048576, MATCH(FmtData!$B$4+(ROW()-10),RawData!$A$2:$A$1048576,0)),12,8)-$B$5/24</f>
        <v>42200.669351851851</v>
      </c>
      <c r="D18" s="7">
        <f>MID(INDEX(RawData!$B$2:$B$1048576, MATCH(FmtData!$B$4+(ROW()-10),RawData!$A$2:$A$1048576,0)),12,8)+$B$5/24</f>
        <v>1.169351851851852</v>
      </c>
      <c r="E18" s="8">
        <f>INDEX(RawData!$D$2:$D$1048576,MATCH(FmtData!$B$4+(ROW()-10),RawData!$A$2:$A$1048576,0))</f>
        <v>26.020299999999999</v>
      </c>
      <c r="F18">
        <f>INDEX(RawData!$D$2:$D$1048576,MATCH(FmtData!$B$4+(ROW()-10),RawData!$A$2:$A$1048576,0))</f>
        <v>26.020299999999999</v>
      </c>
      <c r="G18">
        <f>INDEX(RawData!E$2:E$1048576,MATCH(FmtData!$B$4+(ROW()-10),RawData!$A$2:$A$1048576,0))</f>
        <v>715.36</v>
      </c>
      <c r="H18">
        <f>INDEX(RawData!F$2:F$1048576,MATCH(FmtData!$B$4+(ROW()-10),RawData!$A$2:$A$1048576,0))</f>
        <v>-1.0764199999999999</v>
      </c>
      <c r="I18">
        <f>INDEX(RawData!G$2:G$1048576,MATCH(FmtData!$B$4+(ROW()-10),RawData!$A$2:$A$1048576,0))</f>
        <v>-29008.1</v>
      </c>
      <c r="J18">
        <f>INDEX(RawData!H$2:H$1048576,MATCH(FmtData!$B$4+(ROW()-10),RawData!$A$2:$A$1048576,0))</f>
        <v>5.0845300000000003E-2</v>
      </c>
      <c r="K18">
        <f>INDEX(RawData!I$2:I$1048576,MATCH(FmtData!$B$4+(ROW()-10),RawData!$A$2:$A$1048576,0))</f>
        <v>-0.61477000000000004</v>
      </c>
      <c r="L18">
        <f>INDEX(RawData!J$2:J$1048576,MATCH(FmtData!$B$4+(ROW()-10),RawData!$A$2:$A$1048576,0))</f>
        <v>188.2</v>
      </c>
      <c r="M18">
        <f>INDEX(RawData!K$2:K$1048576,MATCH(FmtData!$B$4+(ROW()-10),RawData!$A$2:$A$1048576,0))</f>
        <v>173.3</v>
      </c>
      <c r="N18">
        <f>INDEX(RawData!L$2:L$1048576,MATCH(FmtData!$B$4+(ROW()-10),RawData!$A$2:$A$1048576,0))</f>
        <v>22.1</v>
      </c>
      <c r="O18">
        <f>INDEX(RawData!M$2:M$1048576,MATCH(FmtData!$B$4+(ROW()-10),RawData!$A$2:$A$1048576,0))</f>
        <v>172.7</v>
      </c>
      <c r="P18">
        <f>INDEX(RawData!N$2:N$1048576,MATCH(FmtData!$B$4+(ROW()-10),RawData!$A$2:$A$1048576,0))</f>
        <v>21.7</v>
      </c>
      <c r="Q18">
        <f>INDEX(RawData!O$2:O$1048576,MATCH(FmtData!$B$4+(ROW()-10),RawData!$A$2:$A$1048576,0))</f>
        <v>169.3</v>
      </c>
      <c r="R18" s="8">
        <f>INDEX(RawData!P$2:P$1048576,MATCH(FmtData!$B$4+(ROW()-10),RawData!$A$2:$A$1048576,0))</f>
        <v>9.8390299999999993</v>
      </c>
      <c r="S18">
        <f>INDEX(RawData!Q$2:Q$1048576,MATCH(FmtData!$B$4+(ROW()-10),RawData!$A$2:$A$1048576,0))</f>
        <v>310.22399999999999</v>
      </c>
      <c r="T18" s="8">
        <f>INDEX(RawData!R$2:R$1048576,MATCH(FmtData!$B$4+(ROW()-10),RawData!$A$2:$A$1048576,0))</f>
        <v>1.85121</v>
      </c>
      <c r="U18" s="8">
        <f>INDEX(RawData!S$2:S$1048576,MATCH(FmtData!$B$4+(ROW()-10),RawData!$A$2:$A$1048576,0))</f>
        <v>0.51648400000000005</v>
      </c>
      <c r="V18" s="8">
        <f>INDEX(RawData!T$2:T$1048576,MATCH(FmtData!$B$4+(ROW()-10),RawData!$A$2:$A$1048576,0))</f>
        <v>2.1247700000000001E-2</v>
      </c>
      <c r="W18" s="3">
        <f t="shared" si="11"/>
        <v>-1.346200000000021E-2</v>
      </c>
      <c r="X18" s="3">
        <f t="shared" si="12"/>
        <v>-1.4179550000000003E-2</v>
      </c>
      <c r="Y18" s="8">
        <f t="shared" si="1"/>
        <v>9.9432250400470039</v>
      </c>
      <c r="Z18" s="8">
        <f t="shared" si="2"/>
        <v>9.9425074900470047</v>
      </c>
      <c r="AA18" s="8">
        <f t="shared" si="13"/>
        <v>9.9428662650470052</v>
      </c>
      <c r="AB18" s="41">
        <v>1</v>
      </c>
      <c r="AC18" s="42" t="str">
        <f t="shared" si="14"/>
        <v>Isco</v>
      </c>
      <c r="AD18" s="5">
        <f t="shared" si="20"/>
        <v>-91.261000000000024</v>
      </c>
      <c r="AE18" s="15">
        <f t="shared" si="3"/>
        <v>-3.4489680840548544</v>
      </c>
      <c r="AF18" s="15">
        <f t="shared" si="4"/>
        <v>-3.6325543924089061</v>
      </c>
      <c r="AG18" s="15">
        <f t="shared" si="5"/>
        <v>-3.5407644021250917</v>
      </c>
      <c r="AH18" s="15">
        <f t="shared" si="15"/>
        <v>-3.5407644021250917</v>
      </c>
      <c r="AI18" s="17">
        <f t="shared" si="6"/>
        <v>0.88808456823441373</v>
      </c>
      <c r="AJ18" s="17">
        <f t="shared" si="7"/>
        <v>0.8000693419603585</v>
      </c>
      <c r="AK18" s="17">
        <f t="shared" si="8"/>
        <v>0.80023515068260909</v>
      </c>
      <c r="AL18" s="17">
        <f t="shared" si="9"/>
        <v>0.80015224058921952</v>
      </c>
      <c r="AM18" s="17">
        <f t="shared" si="10"/>
        <v>0.80015224058921952</v>
      </c>
      <c r="AN18" s="17">
        <f t="shared" si="16"/>
        <v>0.10719977738081465</v>
      </c>
      <c r="AO18" s="17">
        <f t="shared" si="17"/>
        <v>8.0015224058921959</v>
      </c>
      <c r="AP18" s="17">
        <f t="shared" si="18"/>
        <v>8.8808456823441375</v>
      </c>
      <c r="AQ18" s="17">
        <f t="shared" si="19"/>
        <v>4.9322163854109959</v>
      </c>
    </row>
    <row r="19" spans="2:43" x14ac:dyDescent="0.45">
      <c r="B19">
        <f>INDEX(RawData!$A$2:$A$1048576,MATCH(FmtData!$B$4+(ROW()-10),RawData!$A$2:$A$1048576,0))</f>
        <v>207</v>
      </c>
      <c r="C19" s="23">
        <f>LEFT(INDEX(RawData!$B$2:$B$1048576, MATCH(FmtData!$B$4+(ROW()-10),RawData!$A$2:$A$1048576,0)),10)+MID(INDEX(RawData!$B$2:$B$1048576, MATCH(FmtData!$B$4+(ROW()-10),RawData!$A$2:$A$1048576,0)),12,8)-$B$5/24</f>
        <v>42200.66946759259</v>
      </c>
      <c r="D19" s="7">
        <f>MID(INDEX(RawData!$B$2:$B$1048576, MATCH(FmtData!$B$4+(ROW()-10),RawData!$A$2:$A$1048576,0)),12,8)+$B$5/24</f>
        <v>1.1694675925925928</v>
      </c>
      <c r="E19" s="8">
        <f>INDEX(RawData!$D$2:$D$1048576,MATCH(FmtData!$B$4+(ROW()-10),RawData!$A$2:$A$1048576,0))</f>
        <v>26.023</v>
      </c>
      <c r="F19">
        <f>INDEX(RawData!$D$2:$D$1048576,MATCH(FmtData!$B$4+(ROW()-10),RawData!$A$2:$A$1048576,0))</f>
        <v>26.023</v>
      </c>
      <c r="G19">
        <f>INDEX(RawData!E$2:E$1048576,MATCH(FmtData!$B$4+(ROW()-10),RawData!$A$2:$A$1048576,0))</f>
        <v>823.06500000000005</v>
      </c>
      <c r="H19">
        <f>INDEX(RawData!F$2:F$1048576,MATCH(FmtData!$B$4+(ROW()-10),RawData!$A$2:$A$1048576,0))</f>
        <v>-0.15307599999999999</v>
      </c>
      <c r="I19">
        <f>INDEX(RawData!G$2:G$1048576,MATCH(FmtData!$B$4+(ROW()-10),RawData!$A$2:$A$1048576,0))</f>
        <v>-29008.1</v>
      </c>
      <c r="J19">
        <f>INDEX(RawData!H$2:H$1048576,MATCH(FmtData!$B$4+(ROW()-10),RawData!$A$2:$A$1048576,0))</f>
        <v>5.0826799999999998E-2</v>
      </c>
      <c r="K19">
        <f>INDEX(RawData!I$2:I$1048576,MATCH(FmtData!$B$4+(ROW()-10),RawData!$A$2:$A$1048576,0))</f>
        <v>-0.61552499999999999</v>
      </c>
      <c r="L19">
        <f>INDEX(RawData!J$2:J$1048576,MATCH(FmtData!$B$4+(ROW()-10),RawData!$A$2:$A$1048576,0))</f>
        <v>177.3</v>
      </c>
      <c r="M19">
        <f>INDEX(RawData!K$2:K$1048576,MATCH(FmtData!$B$4+(ROW()-10),RawData!$A$2:$A$1048576,0))</f>
        <v>173.7</v>
      </c>
      <c r="N19">
        <f>INDEX(RawData!L$2:L$1048576,MATCH(FmtData!$B$4+(ROW()-10),RawData!$A$2:$A$1048576,0))</f>
        <v>22.1</v>
      </c>
      <c r="O19">
        <f>INDEX(RawData!M$2:M$1048576,MATCH(FmtData!$B$4+(ROW()-10),RawData!$A$2:$A$1048576,0))</f>
        <v>169.8</v>
      </c>
      <c r="P19">
        <f>INDEX(RawData!N$2:N$1048576,MATCH(FmtData!$B$4+(ROW()-10),RawData!$A$2:$A$1048576,0))</f>
        <v>21.6</v>
      </c>
      <c r="Q19">
        <f>INDEX(RawData!O$2:O$1048576,MATCH(FmtData!$B$4+(ROW()-10),RawData!$A$2:$A$1048576,0))</f>
        <v>169.4</v>
      </c>
      <c r="R19" s="8">
        <f>INDEX(RawData!P$2:P$1048576,MATCH(FmtData!$B$4+(ROW()-10),RawData!$A$2:$A$1048576,0))</f>
        <v>9.8390299999999993</v>
      </c>
      <c r="S19">
        <f>INDEX(RawData!Q$2:Q$1048576,MATCH(FmtData!$B$4+(ROW()-10),RawData!$A$2:$A$1048576,0))</f>
        <v>303.58699999999999</v>
      </c>
      <c r="T19" s="8">
        <f>INDEX(RawData!R$2:R$1048576,MATCH(FmtData!$B$4+(ROW()-10),RawData!$A$2:$A$1048576,0))</f>
        <v>294.98500000000001</v>
      </c>
      <c r="U19" s="8">
        <f>INDEX(RawData!S$2:S$1048576,MATCH(FmtData!$B$4+(ROW()-10),RawData!$A$2:$A$1048576,0))</f>
        <v>0.51724599999999998</v>
      </c>
      <c r="V19" s="8">
        <f>INDEX(RawData!T$2:T$1048576,MATCH(FmtData!$B$4+(ROW()-10),RawData!$A$2:$A$1048576,0))</f>
        <v>2.13718E-2</v>
      </c>
      <c r="W19" s="3">
        <f t="shared" si="11"/>
        <v>-1.5397480000000031E-2</v>
      </c>
      <c r="X19" s="3">
        <f t="shared" si="12"/>
        <v>-1.4494763999999999E-2</v>
      </c>
      <c r="Y19" s="8">
        <f t="shared" si="1"/>
        <v>9.9412895600470037</v>
      </c>
      <c r="Z19" s="8">
        <f t="shared" si="2"/>
        <v>9.9421922760470043</v>
      </c>
      <c r="AA19" s="8">
        <f t="shared" si="13"/>
        <v>9.9417409180470031</v>
      </c>
      <c r="AB19" s="41">
        <v>1</v>
      </c>
      <c r="AC19" s="42" t="str">
        <f t="shared" si="14"/>
        <v>Isco</v>
      </c>
      <c r="AD19" s="5">
        <f t="shared" si="20"/>
        <v>-97.898000000000025</v>
      </c>
      <c r="AE19" s="15">
        <f t="shared" si="3"/>
        <v>-3.9441057809154927</v>
      </c>
      <c r="AF19" s="15">
        <f t="shared" si="4"/>
        <v>-3.7131943939161829</v>
      </c>
      <c r="AG19" s="15">
        <f t="shared" si="5"/>
        <v>-3.8286550943621478</v>
      </c>
      <c r="AH19" s="15">
        <f t="shared" si="15"/>
        <v>-3.8286550943621478</v>
      </c>
      <c r="AI19" s="17">
        <f t="shared" si="6"/>
        <v>0.89553066081381572</v>
      </c>
      <c r="AJ19" s="17">
        <f t="shared" si="7"/>
        <v>0.80051669031358785</v>
      </c>
      <c r="AK19" s="17">
        <f t="shared" si="8"/>
        <v>0.80030800363260801</v>
      </c>
      <c r="AL19" s="17">
        <f t="shared" si="9"/>
        <v>0.80041233789573207</v>
      </c>
      <c r="AM19" s="17">
        <f t="shared" si="10"/>
        <v>0.80041233789573207</v>
      </c>
      <c r="AN19" s="17">
        <f t="shared" si="16"/>
        <v>0.1069396800743021</v>
      </c>
      <c r="AO19" s="17">
        <f t="shared" si="17"/>
        <v>8.0041233789573205</v>
      </c>
      <c r="AP19" s="17">
        <f t="shared" si="18"/>
        <v>8.9553066081381569</v>
      </c>
      <c r="AQ19" s="17">
        <f t="shared" si="19"/>
        <v>5.6748136312602071</v>
      </c>
    </row>
    <row r="20" spans="2:43" x14ac:dyDescent="0.45">
      <c r="B20">
        <f>INDEX(RawData!$A$2:$A$1048576,MATCH(FmtData!$B$4+(ROW()-10),RawData!$A$2:$A$1048576,0))</f>
        <v>208</v>
      </c>
      <c r="C20" s="23">
        <f>LEFT(INDEX(RawData!$B$2:$B$1048576, MATCH(FmtData!$B$4+(ROW()-10),RawData!$A$2:$A$1048576,0)),10)+MID(INDEX(RawData!$B$2:$B$1048576, MATCH(FmtData!$B$4+(ROW()-10),RawData!$A$2:$A$1048576,0)),12,8)-$B$5/24</f>
        <v>42200.669583333336</v>
      </c>
      <c r="D20" s="7">
        <f>MID(INDEX(RawData!$B$2:$B$1048576, MATCH(FmtData!$B$4+(ROW()-10),RawData!$A$2:$A$1048576,0)),12,8)+$B$5/24</f>
        <v>1.1695833333333332</v>
      </c>
      <c r="E20" s="8">
        <f>INDEX(RawData!$D$2:$D$1048576,MATCH(FmtData!$B$4+(ROW()-10),RawData!$A$2:$A$1048576,0))</f>
        <v>26.025700000000001</v>
      </c>
      <c r="F20">
        <f>INDEX(RawData!$D$2:$D$1048576,MATCH(FmtData!$B$4+(ROW()-10),RawData!$A$2:$A$1048576,0))</f>
        <v>26.025700000000001</v>
      </c>
      <c r="G20">
        <f>INDEX(RawData!E$2:E$1048576,MATCH(FmtData!$B$4+(ROW()-10),RawData!$A$2:$A$1048576,0))</f>
        <v>924.61500000000001</v>
      </c>
      <c r="H20">
        <f>INDEX(RawData!F$2:F$1048576,MATCH(FmtData!$B$4+(ROW()-10),RawData!$A$2:$A$1048576,0))</f>
        <v>-0.15307599999999999</v>
      </c>
      <c r="I20">
        <f>INDEX(RawData!G$2:G$1048576,MATCH(FmtData!$B$4+(ROW()-10),RawData!$A$2:$A$1048576,0))</f>
        <v>-29008.1</v>
      </c>
      <c r="J20">
        <f>INDEX(RawData!H$2:H$1048576,MATCH(FmtData!$B$4+(ROW()-10),RawData!$A$2:$A$1048576,0))</f>
        <v>5.0845300000000003E-2</v>
      </c>
      <c r="K20">
        <f>INDEX(RawData!I$2:I$1048576,MATCH(FmtData!$B$4+(ROW()-10),RawData!$A$2:$A$1048576,0))</f>
        <v>-0.61458100000000004</v>
      </c>
      <c r="L20">
        <f>INDEX(RawData!J$2:J$1048576,MATCH(FmtData!$B$4+(ROW()-10),RawData!$A$2:$A$1048576,0))</f>
        <v>171.1</v>
      </c>
      <c r="M20">
        <f>INDEX(RawData!K$2:K$1048576,MATCH(FmtData!$B$4+(ROW()-10),RawData!$A$2:$A$1048576,0))</f>
        <v>174.5</v>
      </c>
      <c r="N20">
        <f>INDEX(RawData!L$2:L$1048576,MATCH(FmtData!$B$4+(ROW()-10),RawData!$A$2:$A$1048576,0))</f>
        <v>22.1</v>
      </c>
      <c r="O20">
        <f>INDEX(RawData!M$2:M$1048576,MATCH(FmtData!$B$4+(ROW()-10),RawData!$A$2:$A$1048576,0))</f>
        <v>168.8</v>
      </c>
      <c r="P20">
        <f>INDEX(RawData!N$2:N$1048576,MATCH(FmtData!$B$4+(ROW()-10),RawData!$A$2:$A$1048576,0))</f>
        <v>21.6</v>
      </c>
      <c r="Q20">
        <f>INDEX(RawData!O$2:O$1048576,MATCH(FmtData!$B$4+(ROW()-10),RawData!$A$2:$A$1048576,0))</f>
        <v>169.4</v>
      </c>
      <c r="R20" s="8">
        <f>INDEX(RawData!P$2:P$1048576,MATCH(FmtData!$B$4+(ROW()-10),RawData!$A$2:$A$1048576,0))</f>
        <v>9.8507300000000004</v>
      </c>
      <c r="S20">
        <f>INDEX(RawData!Q$2:Q$1048576,MATCH(FmtData!$B$4+(ROW()-10),RawData!$A$2:$A$1048576,0))</f>
        <v>297.36900000000003</v>
      </c>
      <c r="T20" s="8">
        <f>INDEX(RawData!R$2:R$1048576,MATCH(FmtData!$B$4+(ROW()-10),RawData!$A$2:$A$1048576,0))</f>
        <v>389.60300000000001</v>
      </c>
      <c r="U20" s="8">
        <f>INDEX(RawData!S$2:S$1048576,MATCH(FmtData!$B$4+(ROW()-10),RawData!$A$2:$A$1048576,0))</f>
        <v>0.517733</v>
      </c>
      <c r="V20" s="8">
        <f>INDEX(RawData!T$2:T$1048576,MATCH(FmtData!$B$4+(ROW()-10),RawData!$A$2:$A$1048576,0))</f>
        <v>2.1557900000000001E-2</v>
      </c>
      <c r="W20" s="3">
        <f t="shared" si="11"/>
        <v>-1.663446000000007E-2</v>
      </c>
      <c r="X20" s="3">
        <f t="shared" si="12"/>
        <v>-1.4967458000000001E-2</v>
      </c>
      <c r="Y20" s="8">
        <f t="shared" si="1"/>
        <v>9.9400525800470039</v>
      </c>
      <c r="Z20" s="8">
        <f t="shared" si="2"/>
        <v>9.9417195820470052</v>
      </c>
      <c r="AA20" s="8">
        <f t="shared" si="13"/>
        <v>9.9408860810470046</v>
      </c>
      <c r="AB20" s="41">
        <v>1</v>
      </c>
      <c r="AC20" s="42" t="str">
        <f t="shared" si="14"/>
        <v>Isco</v>
      </c>
      <c r="AD20" s="5">
        <f t="shared" si="20"/>
        <v>-104.11599999999999</v>
      </c>
      <c r="AE20" s="15">
        <f t="shared" si="3"/>
        <v>-4.2604556065981569</v>
      </c>
      <c r="AF20" s="15">
        <f t="shared" si="4"/>
        <v>-3.8341127524182639</v>
      </c>
      <c r="AG20" s="15">
        <f t="shared" si="5"/>
        <v>-4.0473012524081469</v>
      </c>
      <c r="AH20" s="15">
        <f t="shared" si="15"/>
        <v>-4.0473012524081469</v>
      </c>
      <c r="AI20" s="17">
        <f t="shared" si="6"/>
        <v>0.90262085898064059</v>
      </c>
      <c r="AJ20" s="17">
        <f t="shared" si="7"/>
        <v>0.80080276892391999</v>
      </c>
      <c r="AK20" s="17">
        <f t="shared" si="8"/>
        <v>0.80041727029673881</v>
      </c>
      <c r="AL20" s="17">
        <f t="shared" si="9"/>
        <v>0.80060998864263433</v>
      </c>
      <c r="AM20" s="17">
        <f t="shared" si="10"/>
        <v>0.80060998864263433</v>
      </c>
      <c r="AN20" s="17">
        <f t="shared" si="16"/>
        <v>0.10674202932739985</v>
      </c>
      <c r="AO20" s="17">
        <f t="shared" si="17"/>
        <v>8.0060998864263428</v>
      </c>
      <c r="AP20" s="17">
        <f t="shared" si="18"/>
        <v>9.0262085898064051</v>
      </c>
      <c r="AQ20" s="17">
        <f t="shared" si="19"/>
        <v>6.3749737938894944</v>
      </c>
    </row>
    <row r="21" spans="2:43" x14ac:dyDescent="0.45">
      <c r="B21">
        <f>INDEX(RawData!$A$2:$A$1048576,MATCH(FmtData!$B$4+(ROW()-10),RawData!$A$2:$A$1048576,0))</f>
        <v>209</v>
      </c>
      <c r="C21" s="23">
        <f>LEFT(INDEX(RawData!$B$2:$B$1048576, MATCH(FmtData!$B$4+(ROW()-10),RawData!$A$2:$A$1048576,0)),10)+MID(INDEX(RawData!$B$2:$B$1048576, MATCH(FmtData!$B$4+(ROW()-10),RawData!$A$2:$A$1048576,0)),12,8)-$B$5/24</f>
        <v>42200.669699074075</v>
      </c>
      <c r="D21" s="7">
        <f>MID(INDEX(RawData!$B$2:$B$1048576, MATCH(FmtData!$B$4+(ROW()-10),RawData!$A$2:$A$1048576,0)),12,8)+$B$5/24</f>
        <v>1.169699074074074</v>
      </c>
      <c r="E21" s="8">
        <f>INDEX(RawData!$D$2:$D$1048576,MATCH(FmtData!$B$4+(ROW()-10),RawData!$A$2:$A$1048576,0))</f>
        <v>26.028700000000001</v>
      </c>
      <c r="F21">
        <f>INDEX(RawData!$D$2:$D$1048576,MATCH(FmtData!$B$4+(ROW()-10),RawData!$A$2:$A$1048576,0))</f>
        <v>26.028700000000001</v>
      </c>
      <c r="G21">
        <f>INDEX(RawData!E$2:E$1048576,MATCH(FmtData!$B$4+(ROW()-10),RawData!$A$2:$A$1048576,0))</f>
        <v>1009.86</v>
      </c>
      <c r="H21">
        <f>INDEX(RawData!F$2:F$1048576,MATCH(FmtData!$B$4+(ROW()-10),RawData!$A$2:$A$1048576,0))</f>
        <v>-0.15307599999999999</v>
      </c>
      <c r="I21">
        <f>INDEX(RawData!G$2:G$1048576,MATCH(FmtData!$B$4+(ROW()-10),RawData!$A$2:$A$1048576,0))</f>
        <v>-29008.1</v>
      </c>
      <c r="J21">
        <f>INDEX(RawData!H$2:H$1048576,MATCH(FmtData!$B$4+(ROW()-10),RawData!$A$2:$A$1048576,0))</f>
        <v>5.0826799999999998E-2</v>
      </c>
      <c r="K21">
        <f>INDEX(RawData!I$2:I$1048576,MATCH(FmtData!$B$4+(ROW()-10),RawData!$A$2:$A$1048576,0))</f>
        <v>-0.61552499999999999</v>
      </c>
      <c r="L21">
        <f>INDEX(RawData!J$2:J$1048576,MATCH(FmtData!$B$4+(ROW()-10),RawData!$A$2:$A$1048576,0))</f>
        <v>165.6</v>
      </c>
      <c r="M21">
        <f>INDEX(RawData!K$2:K$1048576,MATCH(FmtData!$B$4+(ROW()-10),RawData!$A$2:$A$1048576,0))</f>
        <v>174.7</v>
      </c>
      <c r="N21">
        <f>INDEX(RawData!L$2:L$1048576,MATCH(FmtData!$B$4+(ROW()-10),RawData!$A$2:$A$1048576,0))</f>
        <v>22.1</v>
      </c>
      <c r="O21">
        <f>INDEX(RawData!M$2:M$1048576,MATCH(FmtData!$B$4+(ROW()-10),RawData!$A$2:$A$1048576,0))</f>
        <v>166.3</v>
      </c>
      <c r="P21">
        <f>INDEX(RawData!N$2:N$1048576,MATCH(FmtData!$B$4+(ROW()-10),RawData!$A$2:$A$1048576,0))</f>
        <v>21.6</v>
      </c>
      <c r="Q21">
        <f>INDEX(RawData!O$2:O$1048576,MATCH(FmtData!$B$4+(ROW()-10),RawData!$A$2:$A$1048576,0))</f>
        <v>169.6</v>
      </c>
      <c r="R21" s="8">
        <f>INDEX(RawData!P$2:P$1048576,MATCH(FmtData!$B$4+(ROW()-10),RawData!$A$2:$A$1048576,0))</f>
        <v>9.8390299999999993</v>
      </c>
      <c r="S21">
        <f>INDEX(RawData!Q$2:Q$1048576,MATCH(FmtData!$B$4+(ROW()-10),RawData!$A$2:$A$1048576,0))</f>
        <v>292.15800000000002</v>
      </c>
      <c r="T21" s="8">
        <f>INDEX(RawData!R$2:R$1048576,MATCH(FmtData!$B$4+(ROW()-10),RawData!$A$2:$A$1048576,0))</f>
        <v>415.85599999999999</v>
      </c>
      <c r="U21" s="8">
        <f>INDEX(RawData!S$2:S$1048576,MATCH(FmtData!$B$4+(ROW()-10),RawData!$A$2:$A$1048576,0))</f>
        <v>0.51840299999999995</v>
      </c>
      <c r="V21" s="8">
        <f>INDEX(RawData!T$2:T$1048576,MATCH(FmtData!$B$4+(ROW()-10),RawData!$A$2:$A$1048576,0))</f>
        <v>2.1743999999999999E-2</v>
      </c>
      <c r="W21" s="3">
        <f t="shared" si="11"/>
        <v>-1.8336259999999938E-2</v>
      </c>
      <c r="X21" s="3">
        <f t="shared" si="12"/>
        <v>-1.5440151999999997E-2</v>
      </c>
      <c r="Y21" s="8">
        <f t="shared" si="1"/>
        <v>9.9383507800470046</v>
      </c>
      <c r="Z21" s="8">
        <f t="shared" si="2"/>
        <v>9.9412468880470044</v>
      </c>
      <c r="AA21" s="8">
        <f t="shared" si="13"/>
        <v>9.9397988340470036</v>
      </c>
      <c r="AB21" s="41">
        <v>1</v>
      </c>
      <c r="AC21" s="42" t="str">
        <f t="shared" si="14"/>
        <v>Isco</v>
      </c>
      <c r="AD21" s="5">
        <f t="shared" si="20"/>
        <v>-109.327</v>
      </c>
      <c r="AE21" s="15">
        <f t="shared" si="3"/>
        <v>-4.6955573191128224</v>
      </c>
      <c r="AF21" s="15">
        <f t="shared" si="4"/>
        <v>-3.9550201279477051</v>
      </c>
      <c r="AG21" s="15">
        <f t="shared" si="5"/>
        <v>-4.3253402486830055</v>
      </c>
      <c r="AH21" s="15">
        <f t="shared" si="15"/>
        <v>-4.3253402486830055</v>
      </c>
      <c r="AI21" s="17">
        <f t="shared" si="6"/>
        <v>0.90864985267937515</v>
      </c>
      <c r="AJ21" s="17">
        <f t="shared" si="7"/>
        <v>0.80119657033776603</v>
      </c>
      <c r="AK21" s="17">
        <f t="shared" si="8"/>
        <v>0.80052655687274721</v>
      </c>
      <c r="AL21" s="17">
        <f t="shared" si="9"/>
        <v>0.80086147008753017</v>
      </c>
      <c r="AM21" s="17">
        <f t="shared" si="10"/>
        <v>0.80086147008753017</v>
      </c>
      <c r="AN21" s="17">
        <f t="shared" si="16"/>
        <v>0.10649054788250401</v>
      </c>
      <c r="AO21" s="17">
        <f t="shared" si="17"/>
        <v>8.0086147008753024</v>
      </c>
      <c r="AP21" s="17">
        <f t="shared" si="18"/>
        <v>9.0864985267937506</v>
      </c>
      <c r="AQ21" s="17">
        <f t="shared" si="19"/>
        <v>6.962715330702232</v>
      </c>
    </row>
    <row r="22" spans="2:43" x14ac:dyDescent="0.45">
      <c r="B22">
        <f>INDEX(RawData!$A$2:$A$1048576,MATCH(FmtData!$B$4+(ROW()-10),RawData!$A$2:$A$1048576,0))</f>
        <v>210</v>
      </c>
      <c r="C22" s="23">
        <f>LEFT(INDEX(RawData!$B$2:$B$1048576, MATCH(FmtData!$B$4+(ROW()-10),RawData!$A$2:$A$1048576,0)),10)+MID(INDEX(RawData!$B$2:$B$1048576, MATCH(FmtData!$B$4+(ROW()-10),RawData!$A$2:$A$1048576,0)),12,8)-$B$5/24</f>
        <v>42200.66982638889</v>
      </c>
      <c r="D22" s="7">
        <f>MID(INDEX(RawData!$B$2:$B$1048576, MATCH(FmtData!$B$4+(ROW()-10),RawData!$A$2:$A$1048576,0)),12,8)+$B$5/24</f>
        <v>1.1698263888888887</v>
      </c>
      <c r="E22" s="8">
        <f>INDEX(RawData!$D$2:$D$1048576,MATCH(FmtData!$B$4+(ROW()-10),RawData!$A$2:$A$1048576,0))</f>
        <v>26.031400000000001</v>
      </c>
      <c r="F22">
        <f>INDEX(RawData!$D$2:$D$1048576,MATCH(FmtData!$B$4+(ROW()-10),RawData!$A$2:$A$1048576,0))</f>
        <v>26.031400000000001</v>
      </c>
      <c r="G22">
        <f>INDEX(RawData!E$2:E$1048576,MATCH(FmtData!$B$4+(ROW()-10),RawData!$A$2:$A$1048576,0))</f>
        <v>1104.02</v>
      </c>
      <c r="H22">
        <f>INDEX(RawData!F$2:F$1048576,MATCH(FmtData!$B$4+(ROW()-10),RawData!$A$2:$A$1048576,0))</f>
        <v>-0.15307599999999999</v>
      </c>
      <c r="I22">
        <f>INDEX(RawData!G$2:G$1048576,MATCH(FmtData!$B$4+(ROW()-10),RawData!$A$2:$A$1048576,0))</f>
        <v>-29008.1</v>
      </c>
      <c r="J22">
        <f>INDEX(RawData!H$2:H$1048576,MATCH(FmtData!$B$4+(ROW()-10),RawData!$A$2:$A$1048576,0))</f>
        <v>5.0845300000000003E-2</v>
      </c>
      <c r="K22">
        <f>INDEX(RawData!I$2:I$1048576,MATCH(FmtData!$B$4+(ROW()-10),RawData!$A$2:$A$1048576,0))</f>
        <v>-0.61458100000000004</v>
      </c>
      <c r="L22">
        <f>INDEX(RawData!J$2:J$1048576,MATCH(FmtData!$B$4+(ROW()-10),RawData!$A$2:$A$1048576,0))</f>
        <v>172.3</v>
      </c>
      <c r="M22">
        <f>INDEX(RawData!K$2:K$1048576,MATCH(FmtData!$B$4+(ROW()-10),RawData!$A$2:$A$1048576,0))</f>
        <v>174.4</v>
      </c>
      <c r="N22">
        <f>INDEX(RawData!L$2:L$1048576,MATCH(FmtData!$B$4+(ROW()-10),RawData!$A$2:$A$1048576,0))</f>
        <v>22.1</v>
      </c>
      <c r="O22">
        <f>INDEX(RawData!M$2:M$1048576,MATCH(FmtData!$B$4+(ROW()-10),RawData!$A$2:$A$1048576,0))</f>
        <v>164.6</v>
      </c>
      <c r="P22">
        <f>INDEX(RawData!N$2:N$1048576,MATCH(FmtData!$B$4+(ROW()-10),RawData!$A$2:$A$1048576,0))</f>
        <v>21.6</v>
      </c>
      <c r="Q22">
        <f>INDEX(RawData!O$2:O$1048576,MATCH(FmtData!$B$4+(ROW()-10),RawData!$A$2:$A$1048576,0))</f>
        <v>169.6</v>
      </c>
      <c r="R22" s="8">
        <f>INDEX(RawData!P$2:P$1048576,MATCH(FmtData!$B$4+(ROW()-10),RawData!$A$2:$A$1048576,0))</f>
        <v>9.8507300000000004</v>
      </c>
      <c r="S22">
        <f>INDEX(RawData!Q$2:Q$1048576,MATCH(FmtData!$B$4+(ROW()-10),RawData!$A$2:$A$1048576,0))</f>
        <v>285.83100000000002</v>
      </c>
      <c r="T22" s="8">
        <f>INDEX(RawData!R$2:R$1048576,MATCH(FmtData!$B$4+(ROW()-10),RawData!$A$2:$A$1048576,0))</f>
        <v>438.46800000000002</v>
      </c>
      <c r="U22" s="8">
        <f>INDEX(RawData!S$2:S$1048576,MATCH(FmtData!$B$4+(ROW()-10),RawData!$A$2:$A$1048576,0))</f>
        <v>0.51953000000000005</v>
      </c>
      <c r="V22" s="8">
        <f>INDEX(RawData!T$2:T$1048576,MATCH(FmtData!$B$4+(ROW()-10),RawData!$A$2:$A$1048576,0))</f>
        <v>2.2519399999999998E-2</v>
      </c>
      <c r="W22" s="3">
        <f t="shared" si="11"/>
        <v>-2.1198840000000191E-2</v>
      </c>
      <c r="X22" s="3">
        <f t="shared" si="12"/>
        <v>-1.7409667999999996E-2</v>
      </c>
      <c r="Y22" s="8">
        <f t="shared" si="1"/>
        <v>9.9354882000470042</v>
      </c>
      <c r="Z22" s="8">
        <f t="shared" si="2"/>
        <v>9.9392773720470036</v>
      </c>
      <c r="AA22" s="8">
        <f t="shared" si="13"/>
        <v>9.937382786047003</v>
      </c>
      <c r="AB22" s="41">
        <v>1</v>
      </c>
      <c r="AC22" s="42" t="str">
        <f t="shared" si="14"/>
        <v>Isco</v>
      </c>
      <c r="AD22" s="5">
        <f t="shared" si="20"/>
        <v>-115.654</v>
      </c>
      <c r="AE22" s="15">
        <f t="shared" si="3"/>
        <v>-5.427116358172384</v>
      </c>
      <c r="AF22" s="15">
        <f t="shared" si="4"/>
        <v>-4.4586718272456665</v>
      </c>
      <c r="AG22" s="15">
        <f t="shared" si="5"/>
        <v>-4.9429822742727083</v>
      </c>
      <c r="AH22" s="15">
        <f t="shared" si="15"/>
        <v>-4.9429822742727083</v>
      </c>
      <c r="AI22" s="17">
        <f t="shared" si="6"/>
        <v>0.91607917561466445</v>
      </c>
      <c r="AJ22" s="17">
        <f t="shared" si="7"/>
        <v>0.80185956282308468</v>
      </c>
      <c r="AK22" s="17">
        <f t="shared" si="8"/>
        <v>0.80098212224005882</v>
      </c>
      <c r="AL22" s="17">
        <f t="shared" si="9"/>
        <v>0.80142068225895235</v>
      </c>
      <c r="AM22" s="17">
        <f t="shared" si="10"/>
        <v>0.80142068225895235</v>
      </c>
      <c r="AN22" s="17">
        <f t="shared" si="16"/>
        <v>0.10593133571108182</v>
      </c>
      <c r="AO22" s="17">
        <f t="shared" si="17"/>
        <v>8.0142068225895233</v>
      </c>
      <c r="AP22" s="17">
        <f t="shared" si="18"/>
        <v>9.1607917561466436</v>
      </c>
      <c r="AQ22" s="17">
        <f t="shared" si="19"/>
        <v>7.6119234145345667</v>
      </c>
    </row>
    <row r="23" spans="2:43" x14ac:dyDescent="0.45">
      <c r="B23">
        <f>INDEX(RawData!$A$2:$A$1048576,MATCH(FmtData!$B$4+(ROW()-10),RawData!$A$2:$A$1048576,0))</f>
        <v>211</v>
      </c>
      <c r="C23" s="23">
        <f>LEFT(INDEX(RawData!$B$2:$B$1048576, MATCH(FmtData!$B$4+(ROW()-10),RawData!$A$2:$A$1048576,0)),10)+MID(INDEX(RawData!$B$2:$B$1048576, MATCH(FmtData!$B$4+(ROW()-10),RawData!$A$2:$A$1048576,0)),12,8)-$B$5/24</f>
        <v>42200.669942129629</v>
      </c>
      <c r="D23" s="7">
        <f>MID(INDEX(RawData!$B$2:$B$1048576, MATCH(FmtData!$B$4+(ROW()-10),RawData!$A$2:$A$1048576,0)),12,8)+$B$5/24</f>
        <v>1.1699421296296295</v>
      </c>
      <c r="E23" s="8">
        <f>INDEX(RawData!$D$2:$D$1048576,MATCH(FmtData!$B$4+(ROW()-10),RawData!$A$2:$A$1048576,0))</f>
        <v>26.033999999999999</v>
      </c>
      <c r="F23">
        <f>INDEX(RawData!$D$2:$D$1048576,MATCH(FmtData!$B$4+(ROW()-10),RawData!$A$2:$A$1048576,0))</f>
        <v>26.033999999999999</v>
      </c>
      <c r="G23">
        <f>INDEX(RawData!E$2:E$1048576,MATCH(FmtData!$B$4+(ROW()-10),RawData!$A$2:$A$1048576,0))</f>
        <v>1205.57</v>
      </c>
      <c r="H23">
        <f>INDEX(RawData!F$2:F$1048576,MATCH(FmtData!$B$4+(ROW()-10),RawData!$A$2:$A$1048576,0))</f>
        <v>-1.0764199999999999</v>
      </c>
      <c r="I23">
        <f>INDEX(RawData!G$2:G$1048576,MATCH(FmtData!$B$4+(ROW()-10),RawData!$A$2:$A$1048576,0))</f>
        <v>-29008.1</v>
      </c>
      <c r="J23">
        <f>INDEX(RawData!H$2:H$1048576,MATCH(FmtData!$B$4+(ROW()-10),RawData!$A$2:$A$1048576,0))</f>
        <v>5.0845300000000003E-2</v>
      </c>
      <c r="K23">
        <f>INDEX(RawData!I$2:I$1048576,MATCH(FmtData!$B$4+(ROW()-10),RawData!$A$2:$A$1048576,0))</f>
        <v>-0.61577599999999999</v>
      </c>
      <c r="L23">
        <f>INDEX(RawData!J$2:J$1048576,MATCH(FmtData!$B$4+(ROW()-10),RawData!$A$2:$A$1048576,0))</f>
        <v>190.6</v>
      </c>
      <c r="M23">
        <f>INDEX(RawData!K$2:K$1048576,MATCH(FmtData!$B$4+(ROW()-10),RawData!$A$2:$A$1048576,0))</f>
        <v>174.7</v>
      </c>
      <c r="N23">
        <f>INDEX(RawData!L$2:L$1048576,MATCH(FmtData!$B$4+(ROW()-10),RawData!$A$2:$A$1048576,0))</f>
        <v>22.1</v>
      </c>
      <c r="O23">
        <f>INDEX(RawData!M$2:M$1048576,MATCH(FmtData!$B$4+(ROW()-10),RawData!$A$2:$A$1048576,0))</f>
        <v>162.69999999999999</v>
      </c>
      <c r="P23">
        <f>INDEX(RawData!N$2:N$1048576,MATCH(FmtData!$B$4+(ROW()-10),RawData!$A$2:$A$1048576,0))</f>
        <v>21.6</v>
      </c>
      <c r="Q23">
        <f>INDEX(RawData!O$2:O$1048576,MATCH(FmtData!$B$4+(ROW()-10),RawData!$A$2:$A$1048576,0))</f>
        <v>169.7</v>
      </c>
      <c r="R23" s="8">
        <f>INDEX(RawData!P$2:P$1048576,MATCH(FmtData!$B$4+(ROW()-10),RawData!$A$2:$A$1048576,0))</f>
        <v>9.8507300000000004</v>
      </c>
      <c r="S23">
        <f>INDEX(RawData!Q$2:Q$1048576,MATCH(FmtData!$B$4+(ROW()-10),RawData!$A$2:$A$1048576,0))</f>
        <v>279.76799999999997</v>
      </c>
      <c r="T23" s="8">
        <f>INDEX(RawData!R$2:R$1048576,MATCH(FmtData!$B$4+(ROW()-10),RawData!$A$2:$A$1048576,0))</f>
        <v>446.07400000000001</v>
      </c>
      <c r="U23" s="8">
        <f>INDEX(RawData!S$2:S$1048576,MATCH(FmtData!$B$4+(ROW()-10),RawData!$A$2:$A$1048576,0))</f>
        <v>0.52096200000000004</v>
      </c>
      <c r="V23" s="8">
        <f>INDEX(RawData!T$2:T$1048576,MATCH(FmtData!$B$4+(ROW()-10),RawData!$A$2:$A$1048576,0))</f>
        <v>2.3976999999999998E-2</v>
      </c>
      <c r="W23" s="3">
        <f t="shared" si="11"/>
        <v>-2.4836120000000163E-2</v>
      </c>
      <c r="X23" s="3">
        <f t="shared" si="12"/>
        <v>-2.1111971999999993E-2</v>
      </c>
      <c r="Y23" s="8">
        <f t="shared" si="1"/>
        <v>9.9318509200470046</v>
      </c>
      <c r="Z23" s="8">
        <f t="shared" si="2"/>
        <v>9.9355750680470045</v>
      </c>
      <c r="AA23" s="8">
        <f t="shared" si="13"/>
        <v>9.9337129940470046</v>
      </c>
      <c r="AB23" s="41">
        <v>1</v>
      </c>
      <c r="AC23" s="42" t="str">
        <f t="shared" si="14"/>
        <v>Isco</v>
      </c>
      <c r="AD23" s="5">
        <f t="shared" si="20"/>
        <v>-121.71700000000004</v>
      </c>
      <c r="AE23" s="15">
        <f t="shared" si="3"/>
        <v>-6.3560765290224026</v>
      </c>
      <c r="AF23" s="15">
        <f t="shared" si="4"/>
        <v>-5.4049223529741539</v>
      </c>
      <c r="AG23" s="15">
        <f t="shared" si="5"/>
        <v>-5.8805845920730917</v>
      </c>
      <c r="AH23" s="15">
        <f t="shared" si="15"/>
        <v>-5.8805845920730917</v>
      </c>
      <c r="AI23" s="17">
        <f t="shared" si="6"/>
        <v>0.92331339283211189</v>
      </c>
      <c r="AJ23" s="17">
        <f t="shared" si="7"/>
        <v>0.80270303768553952</v>
      </c>
      <c r="AK23" s="17">
        <f t="shared" si="8"/>
        <v>0.80183943284800763</v>
      </c>
      <c r="AL23" s="17">
        <f t="shared" si="9"/>
        <v>0.80227108017322346</v>
      </c>
      <c r="AM23" s="17">
        <f t="shared" si="10"/>
        <v>0.80227108017322346</v>
      </c>
      <c r="AN23" s="17">
        <f t="shared" si="16"/>
        <v>0.10538054044973799</v>
      </c>
      <c r="AO23" s="17">
        <f t="shared" si="17"/>
        <v>8.0227108017322344</v>
      </c>
      <c r="AP23" s="17">
        <f t="shared" si="18"/>
        <v>9.2331339283211182</v>
      </c>
      <c r="AQ23" s="17">
        <f t="shared" si="19"/>
        <v>8.3120835771638539</v>
      </c>
    </row>
    <row r="24" spans="2:43" x14ac:dyDescent="0.45">
      <c r="B24">
        <f>INDEX(RawData!$A$2:$A$1048576,MATCH(FmtData!$B$4+(ROW()-10),RawData!$A$2:$A$1048576,0))</f>
        <v>212</v>
      </c>
      <c r="C24" s="23">
        <f>LEFT(INDEX(RawData!$B$2:$B$1048576, MATCH(FmtData!$B$4+(ROW()-10),RawData!$A$2:$A$1048576,0)),10)+MID(INDEX(RawData!$B$2:$B$1048576, MATCH(FmtData!$B$4+(ROW()-10),RawData!$A$2:$A$1048576,0)),12,8)-$B$5/24</f>
        <v>42200.670057870368</v>
      </c>
      <c r="D24" s="7">
        <f>MID(INDEX(RawData!$B$2:$B$1048576, MATCH(FmtData!$B$4+(ROW()-10),RawData!$A$2:$A$1048576,0)),12,8)+$B$5/24</f>
        <v>1.1700578703703703</v>
      </c>
      <c r="E24" s="8">
        <f>INDEX(RawData!$D$2:$D$1048576,MATCH(FmtData!$B$4+(ROW()-10),RawData!$A$2:$A$1048576,0))</f>
        <v>26.036899999999999</v>
      </c>
      <c r="F24">
        <f>INDEX(RawData!$D$2:$D$1048576,MATCH(FmtData!$B$4+(ROW()-10),RawData!$A$2:$A$1048576,0))</f>
        <v>26.036899999999999</v>
      </c>
      <c r="G24">
        <f>INDEX(RawData!E$2:E$1048576,MATCH(FmtData!$B$4+(ROW()-10),RawData!$A$2:$A$1048576,0))</f>
        <v>1297.58</v>
      </c>
      <c r="H24">
        <f>INDEX(RawData!F$2:F$1048576,MATCH(FmtData!$B$4+(ROW()-10),RawData!$A$2:$A$1048576,0))</f>
        <v>-0.15307599999999999</v>
      </c>
      <c r="I24">
        <f>INDEX(RawData!G$2:G$1048576,MATCH(FmtData!$B$4+(ROW()-10),RawData!$A$2:$A$1048576,0))</f>
        <v>-29008.1</v>
      </c>
      <c r="J24">
        <f>INDEX(RawData!H$2:H$1048576,MATCH(FmtData!$B$4+(ROW()-10),RawData!$A$2:$A$1048576,0))</f>
        <v>5.0845300000000003E-2</v>
      </c>
      <c r="K24">
        <f>INDEX(RawData!I$2:I$1048576,MATCH(FmtData!$B$4+(ROW()-10),RawData!$A$2:$A$1048576,0))</f>
        <v>-0.61458100000000004</v>
      </c>
      <c r="L24">
        <f>INDEX(RawData!J$2:J$1048576,MATCH(FmtData!$B$4+(ROW()-10),RawData!$A$2:$A$1048576,0))</f>
        <v>208.2</v>
      </c>
      <c r="M24">
        <f>INDEX(RawData!K$2:K$1048576,MATCH(FmtData!$B$4+(ROW()-10),RawData!$A$2:$A$1048576,0))</f>
        <v>175.3</v>
      </c>
      <c r="N24">
        <f>INDEX(RawData!L$2:L$1048576,MATCH(FmtData!$B$4+(ROW()-10),RawData!$A$2:$A$1048576,0))</f>
        <v>22.1</v>
      </c>
      <c r="O24">
        <f>INDEX(RawData!M$2:M$1048576,MATCH(FmtData!$B$4+(ROW()-10),RawData!$A$2:$A$1048576,0))</f>
        <v>163.4</v>
      </c>
      <c r="P24">
        <f>INDEX(RawData!N$2:N$1048576,MATCH(FmtData!$B$4+(ROW()-10),RawData!$A$2:$A$1048576,0))</f>
        <v>21.7</v>
      </c>
      <c r="Q24">
        <f>INDEX(RawData!O$2:O$1048576,MATCH(FmtData!$B$4+(ROW()-10),RawData!$A$2:$A$1048576,0))</f>
        <v>169.8</v>
      </c>
      <c r="R24" s="8">
        <f>INDEX(RawData!P$2:P$1048576,MATCH(FmtData!$B$4+(ROW()-10),RawData!$A$2:$A$1048576,0))</f>
        <v>9.8507300000000004</v>
      </c>
      <c r="S24">
        <f>INDEX(RawData!Q$2:Q$1048576,MATCH(FmtData!$B$4+(ROW()-10),RawData!$A$2:$A$1048576,0))</f>
        <v>273.75099999999998</v>
      </c>
      <c r="T24" s="8">
        <f>INDEX(RawData!R$2:R$1048576,MATCH(FmtData!$B$4+(ROW()-10),RawData!$A$2:$A$1048576,0))</f>
        <v>453.44499999999999</v>
      </c>
      <c r="U24" s="8">
        <f>INDEX(RawData!S$2:S$1048576,MATCH(FmtData!$B$4+(ROW()-10),RawData!$A$2:$A$1048576,0))</f>
        <v>0.52324700000000002</v>
      </c>
      <c r="V24" s="8">
        <f>INDEX(RawData!T$2:T$1048576,MATCH(FmtData!$B$4+(ROW()-10),RawData!$A$2:$A$1048576,0))</f>
        <v>2.6303199999999999E-2</v>
      </c>
      <c r="W24" s="3">
        <f t="shared" si="11"/>
        <v>-3.0640020000000118E-2</v>
      </c>
      <c r="X24" s="3">
        <f t="shared" si="12"/>
        <v>-2.7020519999999996E-2</v>
      </c>
      <c r="Y24" s="8">
        <f t="shared" si="1"/>
        <v>9.9260470200470046</v>
      </c>
      <c r="Z24" s="8">
        <f t="shared" si="2"/>
        <v>9.9296665200470038</v>
      </c>
      <c r="AA24" s="8">
        <f t="shared" si="13"/>
        <v>9.9278567700470042</v>
      </c>
      <c r="AB24" s="41">
        <v>1</v>
      </c>
      <c r="AC24" s="42" t="str">
        <f t="shared" si="14"/>
        <v>Isco</v>
      </c>
      <c r="AD24" s="5">
        <f t="shared" si="20"/>
        <v>-127.73400000000004</v>
      </c>
      <c r="AE24" s="15">
        <f t="shared" si="3"/>
        <v>-7.8370454197240633</v>
      </c>
      <c r="AF24" s="15">
        <f t="shared" si="4"/>
        <v>-6.9136593415440757</v>
      </c>
      <c r="AG24" s="15">
        <f t="shared" si="5"/>
        <v>-7.3754327682869416</v>
      </c>
      <c r="AH24" s="15">
        <f t="shared" si="15"/>
        <v>-7.3754327682869416</v>
      </c>
      <c r="AI24" s="17">
        <f t="shared" si="6"/>
        <v>0.93060657555053994</v>
      </c>
      <c r="AJ24" s="17">
        <f t="shared" si="7"/>
        <v>0.80405139962557537</v>
      </c>
      <c r="AK24" s="17">
        <f t="shared" si="8"/>
        <v>0.80321016302375203</v>
      </c>
      <c r="AL24" s="17">
        <f t="shared" si="9"/>
        <v>0.80363063441003213</v>
      </c>
      <c r="AM24" s="17">
        <f t="shared" si="10"/>
        <v>0.80363063441003213</v>
      </c>
      <c r="AN24" s="17">
        <f t="shared" si="16"/>
        <v>0.10402098621292932</v>
      </c>
      <c r="AO24" s="17">
        <f t="shared" si="17"/>
        <v>8.0363063441003213</v>
      </c>
      <c r="AP24" s="17">
        <f t="shared" si="18"/>
        <v>9.3060657555053989</v>
      </c>
      <c r="AQ24" s="17">
        <f t="shared" si="19"/>
        <v>8.9464679844855741</v>
      </c>
    </row>
    <row r="25" spans="2:43" x14ac:dyDescent="0.45">
      <c r="B25">
        <f>INDEX(RawData!$A$2:$A$1048576,MATCH(FmtData!$B$4+(ROW()-10),RawData!$A$2:$A$1048576,0))</f>
        <v>213</v>
      </c>
      <c r="C25" s="23">
        <f>LEFT(INDEX(RawData!$B$2:$B$1048576, MATCH(FmtData!$B$4+(ROW()-10),RawData!$A$2:$A$1048576,0)),10)+MID(INDEX(RawData!$B$2:$B$1048576, MATCH(FmtData!$B$4+(ROW()-10),RawData!$A$2:$A$1048576,0)),12,8)-$B$5/24</f>
        <v>42200.670162037037</v>
      </c>
      <c r="D25" s="7">
        <f>MID(INDEX(RawData!$B$2:$B$1048576, MATCH(FmtData!$B$4+(ROW()-10),RawData!$A$2:$A$1048576,0)),12,8)+$B$5/24</f>
        <v>1.1701620370370369</v>
      </c>
      <c r="E25" s="8">
        <f>INDEX(RawData!$D$2:$D$1048576,MATCH(FmtData!$B$4+(ROW()-10),RawData!$A$2:$A$1048576,0))</f>
        <v>26.0397</v>
      </c>
      <c r="F25">
        <f>INDEX(RawData!$D$2:$D$1048576,MATCH(FmtData!$B$4+(ROW()-10),RawData!$A$2:$A$1048576,0))</f>
        <v>26.0397</v>
      </c>
      <c r="G25">
        <f>INDEX(RawData!E$2:E$1048576,MATCH(FmtData!$B$4+(ROW()-10),RawData!$A$2:$A$1048576,0))</f>
        <v>1380.05</v>
      </c>
      <c r="H25">
        <f>INDEX(RawData!F$2:F$1048576,MATCH(FmtData!$B$4+(ROW()-10),RawData!$A$2:$A$1048576,0))</f>
        <v>-0.15307599999999999</v>
      </c>
      <c r="I25">
        <f>INDEX(RawData!G$2:G$1048576,MATCH(FmtData!$B$4+(ROW()-10),RawData!$A$2:$A$1048576,0))</f>
        <v>-29008.1</v>
      </c>
      <c r="J25">
        <f>INDEX(RawData!H$2:H$1048576,MATCH(FmtData!$B$4+(ROW()-10),RawData!$A$2:$A$1048576,0))</f>
        <v>5.0845300000000003E-2</v>
      </c>
      <c r="K25">
        <f>INDEX(RawData!I$2:I$1048576,MATCH(FmtData!$B$4+(ROW()-10),RawData!$A$2:$A$1048576,0))</f>
        <v>-0.61552499999999999</v>
      </c>
      <c r="L25">
        <f>INDEX(RawData!J$2:J$1048576,MATCH(FmtData!$B$4+(ROW()-10),RawData!$A$2:$A$1048576,0))</f>
        <v>196.7</v>
      </c>
      <c r="M25">
        <f>INDEX(RawData!K$2:K$1048576,MATCH(FmtData!$B$4+(ROW()-10),RawData!$A$2:$A$1048576,0))</f>
        <v>175.9</v>
      </c>
      <c r="N25">
        <f>INDEX(RawData!L$2:L$1048576,MATCH(FmtData!$B$4+(ROW()-10),RawData!$A$2:$A$1048576,0))</f>
        <v>22.1</v>
      </c>
      <c r="O25">
        <f>INDEX(RawData!M$2:M$1048576,MATCH(FmtData!$B$4+(ROW()-10),RawData!$A$2:$A$1048576,0))</f>
        <v>166.1</v>
      </c>
      <c r="P25">
        <f>INDEX(RawData!N$2:N$1048576,MATCH(FmtData!$B$4+(ROW()-10),RawData!$A$2:$A$1048576,0))</f>
        <v>21.8</v>
      </c>
      <c r="Q25">
        <f>INDEX(RawData!O$2:O$1048576,MATCH(FmtData!$B$4+(ROW()-10),RawData!$A$2:$A$1048576,0))</f>
        <v>169.9</v>
      </c>
      <c r="R25" s="8">
        <f>INDEX(RawData!P$2:P$1048576,MATCH(FmtData!$B$4+(ROW()-10),RawData!$A$2:$A$1048576,0))</f>
        <v>9.8507300000000004</v>
      </c>
      <c r="S25">
        <f>INDEX(RawData!Q$2:Q$1048576,MATCH(FmtData!$B$4+(ROW()-10),RawData!$A$2:$A$1048576,0))</f>
        <v>265.64100000000002</v>
      </c>
      <c r="T25" s="8">
        <f>INDEX(RawData!R$2:R$1048576,MATCH(FmtData!$B$4+(ROW()-10),RawData!$A$2:$A$1048576,0))</f>
        <v>457.233</v>
      </c>
      <c r="U25" s="8">
        <f>INDEX(RawData!S$2:S$1048576,MATCH(FmtData!$B$4+(ROW()-10),RawData!$A$2:$A$1048576,0))</f>
        <v>0.52751099999999995</v>
      </c>
      <c r="V25" s="8">
        <f>INDEX(RawData!T$2:T$1048576,MATCH(FmtData!$B$4+(ROW()-10),RawData!$A$2:$A$1048576,0))</f>
        <v>3.0924299999999998E-2</v>
      </c>
      <c r="W25" s="3">
        <f t="shared" si="11"/>
        <v>-4.1470579999999951E-2</v>
      </c>
      <c r="X25" s="3">
        <f t="shared" si="12"/>
        <v>-3.8758113999999996E-2</v>
      </c>
      <c r="Y25" s="8">
        <f t="shared" si="1"/>
        <v>9.9152164600470041</v>
      </c>
      <c r="Z25" s="8">
        <f t="shared" si="2"/>
        <v>9.9179289260470043</v>
      </c>
      <c r="AA25" s="8">
        <f t="shared" si="13"/>
        <v>9.9165726930470051</v>
      </c>
      <c r="AB25" s="41">
        <v>1</v>
      </c>
      <c r="AC25" s="42" t="str">
        <f t="shared" si="14"/>
        <v>Isco</v>
      </c>
      <c r="AD25" s="5">
        <f t="shared" si="20"/>
        <v>-135.84399999999999</v>
      </c>
      <c r="AE25" s="15">
        <f t="shared" si="3"/>
        <v>-10.596236063950528</v>
      </c>
      <c r="AF25" s="15">
        <f t="shared" si="4"/>
        <v>-9.9057489794984122</v>
      </c>
      <c r="AG25" s="15">
        <f t="shared" si="5"/>
        <v>-10.251037618977648</v>
      </c>
      <c r="AH25" s="15">
        <f t="shared" si="15"/>
        <v>-10.251037618977648</v>
      </c>
      <c r="AI25" s="17">
        <f t="shared" si="6"/>
        <v>0.94062094121326767</v>
      </c>
      <c r="AJ25" s="17">
        <f t="shared" si="7"/>
        <v>0.80657565017020572</v>
      </c>
      <c r="AK25" s="17">
        <f t="shared" si="8"/>
        <v>0.80594247111613204</v>
      </c>
      <c r="AL25" s="17">
        <f t="shared" si="9"/>
        <v>0.80625897768394905</v>
      </c>
      <c r="AM25" s="17">
        <f t="shared" si="10"/>
        <v>0.80625897768394905</v>
      </c>
      <c r="AN25" s="17">
        <f t="shared" si="16"/>
        <v>0.1013926429390124</v>
      </c>
      <c r="AO25" s="17">
        <f t="shared" si="17"/>
        <v>8.0625897768394914</v>
      </c>
      <c r="AP25" s="17">
        <f t="shared" si="18"/>
        <v>9.4062094121326769</v>
      </c>
      <c r="AQ25" s="17">
        <f t="shared" si="19"/>
        <v>9.5150766364997281</v>
      </c>
    </row>
    <row r="26" spans="2:43" x14ac:dyDescent="0.45">
      <c r="B26">
        <f>INDEX(RawData!$A$2:$A$1048576,MATCH(FmtData!$B$4+(ROW()-10),RawData!$A$2:$A$1048576,0))</f>
        <v>214</v>
      </c>
      <c r="C26" s="23">
        <f>LEFT(INDEX(RawData!$B$2:$B$1048576, MATCH(FmtData!$B$4+(ROW()-10),RawData!$A$2:$A$1048576,0)),10)+MID(INDEX(RawData!$B$2:$B$1048576, MATCH(FmtData!$B$4+(ROW()-10),RawData!$A$2:$A$1048576,0)),12,8)-$B$5/24</f>
        <v>42200.670277777775</v>
      </c>
      <c r="D26" s="7">
        <f>MID(INDEX(RawData!$B$2:$B$1048576, MATCH(FmtData!$B$4+(ROW()-10),RawData!$A$2:$A$1048576,0)),12,8)+$B$5/24</f>
        <v>1.1702777777777778</v>
      </c>
      <c r="E26" s="8">
        <f>INDEX(RawData!$D$2:$D$1048576,MATCH(FmtData!$B$4+(ROW()-10),RawData!$A$2:$A$1048576,0))</f>
        <v>26.0426</v>
      </c>
      <c r="F26">
        <f>INDEX(RawData!$D$2:$D$1048576,MATCH(FmtData!$B$4+(ROW()-10),RawData!$A$2:$A$1048576,0))</f>
        <v>26.0426</v>
      </c>
      <c r="G26">
        <f>INDEX(RawData!E$2:E$1048576,MATCH(FmtData!$B$4+(ROW()-10),RawData!$A$2:$A$1048576,0))</f>
        <v>1480.06</v>
      </c>
      <c r="H26">
        <f>INDEX(RawData!F$2:F$1048576,MATCH(FmtData!$B$4+(ROW()-10),RawData!$A$2:$A$1048576,0))</f>
        <v>-1.0764199999999999</v>
      </c>
      <c r="I26">
        <f>INDEX(RawData!G$2:G$1048576,MATCH(FmtData!$B$4+(ROW()-10),RawData!$A$2:$A$1048576,0))</f>
        <v>-29008.1</v>
      </c>
      <c r="J26">
        <f>INDEX(RawData!H$2:H$1048576,MATCH(FmtData!$B$4+(ROW()-10),RawData!$A$2:$A$1048576,0))</f>
        <v>5.0845300000000003E-2</v>
      </c>
      <c r="K26">
        <f>INDEX(RawData!I$2:I$1048576,MATCH(FmtData!$B$4+(ROW()-10),RawData!$A$2:$A$1048576,0))</f>
        <v>-0.61458100000000004</v>
      </c>
      <c r="L26">
        <f>INDEX(RawData!J$2:J$1048576,MATCH(FmtData!$B$4+(ROW()-10),RawData!$A$2:$A$1048576,0))</f>
        <v>181.2</v>
      </c>
      <c r="M26">
        <f>INDEX(RawData!K$2:K$1048576,MATCH(FmtData!$B$4+(ROW()-10),RawData!$A$2:$A$1048576,0))</f>
        <v>176.5</v>
      </c>
      <c r="N26">
        <f>INDEX(RawData!L$2:L$1048576,MATCH(FmtData!$B$4+(ROW()-10),RawData!$A$2:$A$1048576,0))</f>
        <v>22.1</v>
      </c>
      <c r="O26">
        <f>INDEX(RawData!M$2:M$1048576,MATCH(FmtData!$B$4+(ROW()-10),RawData!$A$2:$A$1048576,0))</f>
        <v>167.1</v>
      </c>
      <c r="P26">
        <f>INDEX(RawData!N$2:N$1048576,MATCH(FmtData!$B$4+(ROW()-10),RawData!$A$2:$A$1048576,0))</f>
        <v>21.6</v>
      </c>
      <c r="Q26">
        <f>INDEX(RawData!O$2:O$1048576,MATCH(FmtData!$B$4+(ROW()-10),RawData!$A$2:$A$1048576,0))</f>
        <v>169.9</v>
      </c>
      <c r="R26" s="8">
        <f>INDEX(RawData!P$2:P$1048576,MATCH(FmtData!$B$4+(ROW()-10),RawData!$A$2:$A$1048576,0))</f>
        <v>9.8507300000000004</v>
      </c>
      <c r="S26">
        <f>INDEX(RawData!Q$2:Q$1048576,MATCH(FmtData!$B$4+(ROW()-10),RawData!$A$2:$A$1048576,0))</f>
        <v>256.988</v>
      </c>
      <c r="T26" s="8">
        <f>INDEX(RawData!R$2:R$1048576,MATCH(FmtData!$B$4+(ROW()-10),RawData!$A$2:$A$1048576,0))</f>
        <v>459.08300000000003</v>
      </c>
      <c r="U26" s="8">
        <f>INDEX(RawData!S$2:S$1048576,MATCH(FmtData!$B$4+(ROW()-10),RawData!$A$2:$A$1048576,0))</f>
        <v>0.53360399999999997</v>
      </c>
      <c r="V26" s="8">
        <f>INDEX(RawData!T$2:T$1048576,MATCH(FmtData!$B$4+(ROW()-10),RawData!$A$2:$A$1048576,0))</f>
        <v>3.77165E-2</v>
      </c>
      <c r="W26" s="3">
        <f t="shared" si="11"/>
        <v>-5.6946799999999992E-2</v>
      </c>
      <c r="X26" s="3">
        <f t="shared" si="12"/>
        <v>-5.6010301999999998E-2</v>
      </c>
      <c r="Y26" s="8">
        <f t="shared" si="1"/>
        <v>9.899740240047004</v>
      </c>
      <c r="Z26" s="8">
        <f t="shared" si="2"/>
        <v>9.9006767380470038</v>
      </c>
      <c r="AA26" s="8">
        <f t="shared" si="13"/>
        <v>9.900208489047003</v>
      </c>
      <c r="AB26" s="41">
        <v>1</v>
      </c>
      <c r="AC26" s="42" t="str">
        <f t="shared" si="14"/>
        <v>Isco</v>
      </c>
      <c r="AD26" s="5">
        <f t="shared" si="20"/>
        <v>-144.49700000000001</v>
      </c>
      <c r="AE26" s="15">
        <f t="shared" si="3"/>
        <v>-14.528974706522604</v>
      </c>
      <c r="AF26" s="15">
        <f t="shared" si="4"/>
        <v>-14.291330058078756</v>
      </c>
      <c r="AG26" s="15">
        <f t="shared" si="5"/>
        <v>-14.410157749549171</v>
      </c>
      <c r="AH26" s="15">
        <f t="shared" si="15"/>
        <v>-14.410157749549171</v>
      </c>
      <c r="AI26" s="17">
        <f t="shared" si="6"/>
        <v>0.95154623369559144</v>
      </c>
      <c r="AJ26" s="17">
        <f t="shared" si="7"/>
        <v>0.81020104090020284</v>
      </c>
      <c r="AK26" s="17">
        <f t="shared" si="8"/>
        <v>0.80998104351386224</v>
      </c>
      <c r="AL26" s="17">
        <f t="shared" si="9"/>
        <v>0.81009103223947643</v>
      </c>
      <c r="AM26" s="17">
        <f t="shared" si="10"/>
        <v>0.81009103223947643</v>
      </c>
      <c r="AN26" s="17">
        <f t="shared" si="16"/>
        <v>9.7560588383485025E-2</v>
      </c>
      <c r="AO26" s="17">
        <f t="shared" si="17"/>
        <v>8.1009103223947641</v>
      </c>
      <c r="AP26" s="17">
        <f t="shared" si="18"/>
        <v>9.515462336955915</v>
      </c>
      <c r="AQ26" s="17">
        <f t="shared" si="19"/>
        <v>10.204618909907456</v>
      </c>
    </row>
    <row r="27" spans="2:43" x14ac:dyDescent="0.45">
      <c r="B27">
        <f>INDEX(RawData!$A$2:$A$1048576,MATCH(FmtData!$B$4+(ROW()-10),RawData!$A$2:$A$1048576,0))</f>
        <v>215</v>
      </c>
      <c r="C27" s="23">
        <f>LEFT(INDEX(RawData!$B$2:$B$1048576, MATCH(FmtData!$B$4+(ROW()-10),RawData!$A$2:$A$1048576,0)),10)+MID(INDEX(RawData!$B$2:$B$1048576, MATCH(FmtData!$B$4+(ROW()-10),RawData!$A$2:$A$1048576,0)),12,8)-$B$5/24</f>
        <v>42200.670393518521</v>
      </c>
      <c r="D27" s="7">
        <f>MID(INDEX(RawData!$B$2:$B$1048576, MATCH(FmtData!$B$4+(ROW()-10),RawData!$A$2:$A$1048576,0)),12,8)+$B$5/24</f>
        <v>1.1703935185185186</v>
      </c>
      <c r="E27" s="8">
        <f>INDEX(RawData!$D$2:$D$1048576,MATCH(FmtData!$B$4+(ROW()-10),RawData!$A$2:$A$1048576,0))</f>
        <v>26.045200000000001</v>
      </c>
      <c r="F27">
        <f>INDEX(RawData!$D$2:$D$1048576,MATCH(FmtData!$B$4+(ROW()-10),RawData!$A$2:$A$1048576,0))</f>
        <v>26.045200000000001</v>
      </c>
      <c r="G27">
        <f>INDEX(RawData!E$2:E$1048576,MATCH(FmtData!$B$4+(ROW()-10),RawData!$A$2:$A$1048576,0))</f>
        <v>1575.77</v>
      </c>
      <c r="H27">
        <f>INDEX(RawData!F$2:F$1048576,MATCH(FmtData!$B$4+(ROW()-10),RawData!$A$2:$A$1048576,0))</f>
        <v>-1.0764199999999999</v>
      </c>
      <c r="I27">
        <f>INDEX(RawData!G$2:G$1048576,MATCH(FmtData!$B$4+(ROW()-10),RawData!$A$2:$A$1048576,0))</f>
        <v>-29008.1</v>
      </c>
      <c r="J27">
        <f>INDEX(RawData!H$2:H$1048576,MATCH(FmtData!$B$4+(ROW()-10),RawData!$A$2:$A$1048576,0))</f>
        <v>5.0845300000000003E-2</v>
      </c>
      <c r="K27">
        <f>INDEX(RawData!I$2:I$1048576,MATCH(FmtData!$B$4+(ROW()-10),RawData!$A$2:$A$1048576,0))</f>
        <v>-0.61552499999999999</v>
      </c>
      <c r="L27">
        <f>INDEX(RawData!J$2:J$1048576,MATCH(FmtData!$B$4+(ROW()-10),RawData!$A$2:$A$1048576,0))</f>
        <v>173</v>
      </c>
      <c r="M27">
        <f>INDEX(RawData!K$2:K$1048576,MATCH(FmtData!$B$4+(ROW()-10),RawData!$A$2:$A$1048576,0))</f>
        <v>176.7</v>
      </c>
      <c r="N27">
        <f>INDEX(RawData!L$2:L$1048576,MATCH(FmtData!$B$4+(ROW()-10),RawData!$A$2:$A$1048576,0))</f>
        <v>22.1</v>
      </c>
      <c r="O27">
        <f>INDEX(RawData!M$2:M$1048576,MATCH(FmtData!$B$4+(ROW()-10),RawData!$A$2:$A$1048576,0))</f>
        <v>165.3</v>
      </c>
      <c r="P27">
        <f>INDEX(RawData!N$2:N$1048576,MATCH(FmtData!$B$4+(ROW()-10),RawData!$A$2:$A$1048576,0))</f>
        <v>21.8</v>
      </c>
      <c r="Q27">
        <f>INDEX(RawData!O$2:O$1048576,MATCH(FmtData!$B$4+(ROW()-10),RawData!$A$2:$A$1048576,0))</f>
        <v>169.9</v>
      </c>
      <c r="R27" s="8">
        <f>INDEX(RawData!P$2:P$1048576,MATCH(FmtData!$B$4+(ROW()-10),RawData!$A$2:$A$1048576,0))</f>
        <v>9.8507300000000004</v>
      </c>
      <c r="S27">
        <f>INDEX(RawData!Q$2:Q$1048576,MATCH(FmtData!$B$4+(ROW()-10),RawData!$A$2:$A$1048576,0))</f>
        <v>248.11799999999999</v>
      </c>
      <c r="T27" s="8">
        <f>INDEX(RawData!R$2:R$1048576,MATCH(FmtData!$B$4+(ROW()-10),RawData!$A$2:$A$1048576,0))</f>
        <v>459.08300000000003</v>
      </c>
      <c r="U27" s="8">
        <f>INDEX(RawData!S$2:S$1048576,MATCH(FmtData!$B$4+(ROW()-10),RawData!$A$2:$A$1048576,0))</f>
        <v>0.54070099999999999</v>
      </c>
      <c r="V27" s="8">
        <f>INDEX(RawData!T$2:T$1048576,MATCH(FmtData!$B$4+(ROW()-10),RawData!$A$2:$A$1048576,0))</f>
        <v>4.4663799999999997E-2</v>
      </c>
      <c r="W27" s="3">
        <f t="shared" si="11"/>
        <v>-7.4973180000000042E-2</v>
      </c>
      <c r="X27" s="3">
        <f t="shared" si="12"/>
        <v>-7.3656443999999988E-2</v>
      </c>
      <c r="Y27" s="8">
        <f t="shared" si="1"/>
        <v>9.8817138600470038</v>
      </c>
      <c r="Z27" s="8">
        <f t="shared" si="2"/>
        <v>9.8830305960470053</v>
      </c>
      <c r="AA27" s="8">
        <f t="shared" si="13"/>
        <v>9.8823722280470037</v>
      </c>
      <c r="AB27" s="41">
        <v>1</v>
      </c>
      <c r="AC27" s="42" t="str">
        <f t="shared" si="14"/>
        <v>Isco</v>
      </c>
      <c r="AD27" s="5">
        <f t="shared" si="20"/>
        <v>-153.36700000000002</v>
      </c>
      <c r="AE27" s="15">
        <f t="shared" si="3"/>
        <v>-19.094965205150402</v>
      </c>
      <c r="AF27" s="15">
        <f t="shared" si="4"/>
        <v>-18.761980636397539</v>
      </c>
      <c r="AG27" s="15">
        <f t="shared" si="5"/>
        <v>-18.928483513047013</v>
      </c>
      <c r="AH27" s="15">
        <f t="shared" si="15"/>
        <v>-18.928483513047013</v>
      </c>
      <c r="AI27" s="17">
        <f t="shared" si="6"/>
        <v>0.96301210576254259</v>
      </c>
      <c r="AJ27" s="17">
        <f t="shared" si="7"/>
        <v>0.81445129356541768</v>
      </c>
      <c r="AK27" s="17">
        <f t="shared" si="8"/>
        <v>0.81413982798744655</v>
      </c>
      <c r="AL27" s="17">
        <f t="shared" si="9"/>
        <v>0.81429554090052436</v>
      </c>
      <c r="AM27" s="17">
        <f t="shared" si="10"/>
        <v>0.81429554090052436</v>
      </c>
      <c r="AN27" s="17">
        <f t="shared" si="16"/>
        <v>9.3356079722437091E-2</v>
      </c>
      <c r="AO27" s="17">
        <f t="shared" si="17"/>
        <v>8.1429554090052427</v>
      </c>
      <c r="AP27" s="17">
        <f t="shared" si="18"/>
        <v>9.6301210576254253</v>
      </c>
      <c r="AQ27" s="17">
        <f t="shared" si="19"/>
        <v>10.864513830293959</v>
      </c>
    </row>
    <row r="28" spans="2:43" x14ac:dyDescent="0.45">
      <c r="B28">
        <f>INDEX(RawData!$A$2:$A$1048576,MATCH(FmtData!$B$4+(ROW()-10),RawData!$A$2:$A$1048576,0))</f>
        <v>216</v>
      </c>
      <c r="C28" s="23">
        <f>LEFT(INDEX(RawData!$B$2:$B$1048576, MATCH(FmtData!$B$4+(ROW()-10),RawData!$A$2:$A$1048576,0)),10)+MID(INDEX(RawData!$B$2:$B$1048576, MATCH(FmtData!$B$4+(ROW()-10),RawData!$A$2:$A$1048576,0)),12,8)-$B$5/24</f>
        <v>42200.67050925926</v>
      </c>
      <c r="D28" s="7">
        <f>MID(INDEX(RawData!$B$2:$B$1048576, MATCH(FmtData!$B$4+(ROW()-10),RawData!$A$2:$A$1048576,0)),12,8)+$B$5/24</f>
        <v>1.1705092592592594</v>
      </c>
      <c r="E28" s="8">
        <f>INDEX(RawData!$D$2:$D$1048576,MATCH(FmtData!$B$4+(ROW()-10),RawData!$A$2:$A$1048576,0))</f>
        <v>26.047999999999998</v>
      </c>
      <c r="F28">
        <f>INDEX(RawData!$D$2:$D$1048576,MATCH(FmtData!$B$4+(ROW()-10),RawData!$A$2:$A$1048576,0))</f>
        <v>26.047999999999998</v>
      </c>
      <c r="G28">
        <f>INDEX(RawData!E$2:E$1048576,MATCH(FmtData!$B$4+(ROW()-10),RawData!$A$2:$A$1048576,0))</f>
        <v>1671.78</v>
      </c>
      <c r="H28">
        <f>INDEX(RawData!F$2:F$1048576,MATCH(FmtData!$B$4+(ROW()-10),RawData!$A$2:$A$1048576,0))</f>
        <v>-0.15307599999999999</v>
      </c>
      <c r="I28">
        <f>INDEX(RawData!G$2:G$1048576,MATCH(FmtData!$B$4+(ROW()-10),RawData!$A$2:$A$1048576,0))</f>
        <v>-29008.1</v>
      </c>
      <c r="J28">
        <f>INDEX(RawData!H$2:H$1048576,MATCH(FmtData!$B$4+(ROW()-10),RawData!$A$2:$A$1048576,0))</f>
        <v>5.0845300000000003E-2</v>
      </c>
      <c r="K28">
        <f>INDEX(RawData!I$2:I$1048576,MATCH(FmtData!$B$4+(ROW()-10),RawData!$A$2:$A$1048576,0))</f>
        <v>-0.61458100000000004</v>
      </c>
      <c r="L28">
        <f>INDEX(RawData!J$2:J$1048576,MATCH(FmtData!$B$4+(ROW()-10),RawData!$A$2:$A$1048576,0))</f>
        <v>166.9</v>
      </c>
      <c r="M28">
        <f>INDEX(RawData!K$2:K$1048576,MATCH(FmtData!$B$4+(ROW()-10),RawData!$A$2:$A$1048576,0))</f>
        <v>176.6</v>
      </c>
      <c r="N28">
        <f>INDEX(RawData!L$2:L$1048576,MATCH(FmtData!$B$4+(ROW()-10),RawData!$A$2:$A$1048576,0))</f>
        <v>22.1</v>
      </c>
      <c r="O28">
        <f>INDEX(RawData!M$2:M$1048576,MATCH(FmtData!$B$4+(ROW()-10),RawData!$A$2:$A$1048576,0))</f>
        <v>165.4</v>
      </c>
      <c r="P28">
        <f>INDEX(RawData!N$2:N$1048576,MATCH(FmtData!$B$4+(ROW()-10),RawData!$A$2:$A$1048576,0))</f>
        <v>21.8</v>
      </c>
      <c r="Q28">
        <f>INDEX(RawData!O$2:O$1048576,MATCH(FmtData!$B$4+(ROW()-10),RawData!$A$2:$A$1048576,0))</f>
        <v>169.9</v>
      </c>
      <c r="R28" s="8">
        <f>INDEX(RawData!P$2:P$1048576,MATCH(FmtData!$B$4+(ROW()-10),RawData!$A$2:$A$1048576,0))</f>
        <v>9.8507300000000004</v>
      </c>
      <c r="S28">
        <f>INDEX(RawData!Q$2:Q$1048576,MATCH(FmtData!$B$4+(ROW()-10),RawData!$A$2:$A$1048576,0))</f>
        <v>237.154</v>
      </c>
      <c r="T28" s="8">
        <f>INDEX(RawData!R$2:R$1048576,MATCH(FmtData!$B$4+(ROW()-10),RawData!$A$2:$A$1048576,0))</f>
        <v>444.077</v>
      </c>
      <c r="U28" s="8">
        <f>INDEX(RawData!S$2:S$1048576,MATCH(FmtData!$B$4+(ROW()-10),RawData!$A$2:$A$1048576,0))</f>
        <v>0.54965699999999995</v>
      </c>
      <c r="V28" s="8">
        <f>INDEX(RawData!T$2:T$1048576,MATCH(FmtData!$B$4+(ROW()-10),RawData!$A$2:$A$1048576,0))</f>
        <v>5.3937199999999998E-2</v>
      </c>
      <c r="W28" s="3">
        <f t="shared" si="11"/>
        <v>-9.7721419999999948E-2</v>
      </c>
      <c r="X28" s="3">
        <f t="shared" si="12"/>
        <v>-9.721088E-2</v>
      </c>
      <c r="Y28" s="8">
        <f t="shared" si="1"/>
        <v>9.8589656200470053</v>
      </c>
      <c r="Z28" s="8">
        <f t="shared" si="2"/>
        <v>9.859476160047004</v>
      </c>
      <c r="AA28" s="8">
        <f t="shared" si="13"/>
        <v>9.8592208900470055</v>
      </c>
      <c r="AB28" s="41">
        <v>1</v>
      </c>
      <c r="AC28" s="42" t="str">
        <f t="shared" si="14"/>
        <v>Isco</v>
      </c>
      <c r="AD28" s="5">
        <f t="shared" si="20"/>
        <v>-164.33100000000002</v>
      </c>
      <c r="AE28" s="15">
        <f t="shared" si="3"/>
        <v>-24.834316978153424</v>
      </c>
      <c r="AF28" s="15">
        <f t="shared" si="4"/>
        <v>-24.705785413740387</v>
      </c>
      <c r="AG28" s="15">
        <f t="shared" si="5"/>
        <v>-24.770052784788845</v>
      </c>
      <c r="AH28" s="15">
        <f t="shared" si="15"/>
        <v>-24.770052784788845</v>
      </c>
      <c r="AI28" s="17">
        <f t="shared" si="6"/>
        <v>0.97757244711261115</v>
      </c>
      <c r="AJ28" s="17">
        <f t="shared" si="7"/>
        <v>0.81985744412553951</v>
      </c>
      <c r="AK28" s="17">
        <f t="shared" si="8"/>
        <v>0.81973558901188437</v>
      </c>
      <c r="AL28" s="17">
        <f t="shared" si="9"/>
        <v>0.81979651354686622</v>
      </c>
      <c r="AM28" s="17">
        <f t="shared" si="10"/>
        <v>0.81979651354686622</v>
      </c>
      <c r="AN28" s="17">
        <f t="shared" si="16"/>
        <v>8.7855107076095229E-2</v>
      </c>
      <c r="AO28" s="17">
        <f t="shared" si="17"/>
        <v>8.197965135468662</v>
      </c>
      <c r="AP28" s="17">
        <f t="shared" si="18"/>
        <v>9.7757244711261109</v>
      </c>
      <c r="AQ28" s="17">
        <f t="shared" si="19"/>
        <v>11.526477170658682</v>
      </c>
    </row>
    <row r="29" spans="2:43" s="5" customFormat="1" x14ac:dyDescent="0.45">
      <c r="B29">
        <f>INDEX(RawData!$A$2:$A$1048576,MATCH(FmtData!$B$4+(ROW()-10),RawData!$A$2:$A$1048576,0))</f>
        <v>217</v>
      </c>
      <c r="C29" s="23">
        <f>LEFT(INDEX(RawData!$B$2:$B$1048576, MATCH(FmtData!$B$4+(ROW()-10),RawData!$A$2:$A$1048576,0)),10)+MID(INDEX(RawData!$B$2:$B$1048576, MATCH(FmtData!$B$4+(ROW()-10),RawData!$A$2:$A$1048576,0)),12,8)-$B$5/24</f>
        <v>42200.670624999999</v>
      </c>
      <c r="D29" s="7">
        <f>MID(INDEX(RawData!$B$2:$B$1048576, MATCH(FmtData!$B$4+(ROW()-10),RawData!$A$2:$A$1048576,0)),12,8)+$B$5/24</f>
        <v>1.1706249999999998</v>
      </c>
      <c r="E29" s="8">
        <f>INDEX(RawData!$D$2:$D$1048576,MATCH(FmtData!$B$4+(ROW()-10),RawData!$A$2:$A$1048576,0))</f>
        <v>26.050799999999999</v>
      </c>
      <c r="F29">
        <f>INDEX(RawData!$D$2:$D$1048576,MATCH(FmtData!$B$4+(ROW()-10),RawData!$A$2:$A$1048576,0))</f>
        <v>26.050799999999999</v>
      </c>
      <c r="G29">
        <f>INDEX(RawData!E$2:E$1048576,MATCH(FmtData!$B$4+(ROW()-10),RawData!$A$2:$A$1048576,0))</f>
        <v>1765.63</v>
      </c>
      <c r="H29">
        <f>INDEX(RawData!F$2:F$1048576,MATCH(FmtData!$B$4+(ROW()-10),RawData!$A$2:$A$1048576,0))</f>
        <v>-0.15307599999999999</v>
      </c>
      <c r="I29">
        <f>INDEX(RawData!G$2:G$1048576,MATCH(FmtData!$B$4+(ROW()-10),RawData!$A$2:$A$1048576,0))</f>
        <v>-29008.1</v>
      </c>
      <c r="J29">
        <f>INDEX(RawData!H$2:H$1048576,MATCH(FmtData!$B$4+(ROW()-10),RawData!$A$2:$A$1048576,0))</f>
        <v>5.0845300000000003E-2</v>
      </c>
      <c r="K29">
        <f>INDEX(RawData!I$2:I$1048576,MATCH(FmtData!$B$4+(ROW()-10),RawData!$A$2:$A$1048576,0))</f>
        <v>-0.61552499999999999</v>
      </c>
      <c r="L29">
        <f>INDEX(RawData!J$2:J$1048576,MATCH(FmtData!$B$4+(ROW()-10),RawData!$A$2:$A$1048576,0))</f>
        <v>163</v>
      </c>
      <c r="M29">
        <f>INDEX(RawData!K$2:K$1048576,MATCH(FmtData!$B$4+(ROW()-10),RawData!$A$2:$A$1048576,0))</f>
        <v>176.2</v>
      </c>
      <c r="N29">
        <f>INDEX(RawData!L$2:L$1048576,MATCH(FmtData!$B$4+(ROW()-10),RawData!$A$2:$A$1048576,0))</f>
        <v>22.1</v>
      </c>
      <c r="O29">
        <f>INDEX(RawData!M$2:M$1048576,MATCH(FmtData!$B$4+(ROW()-10),RawData!$A$2:$A$1048576,0))</f>
        <v>164.4</v>
      </c>
      <c r="P29">
        <f>INDEX(RawData!N$2:N$1048576,MATCH(FmtData!$B$4+(ROW()-10),RawData!$A$2:$A$1048576,0))</f>
        <v>21.6</v>
      </c>
      <c r="Q29">
        <f>INDEX(RawData!O$2:O$1048576,MATCH(FmtData!$B$4+(ROW()-10),RawData!$A$2:$A$1048576,0))</f>
        <v>169.9</v>
      </c>
      <c r="R29" s="8">
        <f>INDEX(RawData!P$2:P$1048576,MATCH(FmtData!$B$4+(ROW()-10),RawData!$A$2:$A$1048576,0))</f>
        <v>9.8507300000000004</v>
      </c>
      <c r="S29">
        <f>INDEX(RawData!Q$2:Q$1048576,MATCH(FmtData!$B$4+(ROW()-10),RawData!$A$2:$A$1048576,0))</f>
        <v>227.27600000000001</v>
      </c>
      <c r="T29" s="8">
        <f>INDEX(RawData!R$2:R$1048576,MATCH(FmtData!$B$4+(ROW()-10),RawData!$A$2:$A$1048576,0))</f>
        <v>436.55900000000003</v>
      </c>
      <c r="U29" s="8">
        <f>INDEX(RawData!S$2:S$1048576,MATCH(FmtData!$B$4+(ROW()-10),RawData!$A$2:$A$1048576,0))</f>
        <v>0.55800399999999994</v>
      </c>
      <c r="V29" s="8">
        <f>INDEX(RawData!T$2:T$1048576,MATCH(FmtData!$B$4+(ROW()-10),RawData!$A$2:$A$1048576,0))</f>
        <v>6.2373199999999997E-2</v>
      </c>
      <c r="W29" s="3">
        <f t="shared" si="11"/>
        <v>-0.11892279999999993</v>
      </c>
      <c r="X29" s="3">
        <f t="shared" si="12"/>
        <v>-0.11863832000000001</v>
      </c>
      <c r="Y29" s="8">
        <f t="shared" si="1"/>
        <v>9.8377642400470044</v>
      </c>
      <c r="Z29" s="8">
        <f t="shared" si="2"/>
        <v>9.8380487200470039</v>
      </c>
      <c r="AA29" s="8">
        <f t="shared" si="13"/>
        <v>9.8379064800470033</v>
      </c>
      <c r="AB29" s="41">
        <v>1</v>
      </c>
      <c r="AC29" s="42" t="str">
        <f t="shared" si="14"/>
        <v>Isco</v>
      </c>
      <c r="AD29" s="5">
        <f t="shared" si="20"/>
        <v>-174.209</v>
      </c>
      <c r="AE29" s="15">
        <f t="shared" si="3"/>
        <v>-30.160677797310882</v>
      </c>
      <c r="AF29" s="15">
        <f t="shared" si="4"/>
        <v>-30.089353604364646</v>
      </c>
      <c r="AG29" s="15">
        <f t="shared" si="5"/>
        <v>-30.125016193137299</v>
      </c>
      <c r="AH29" s="15">
        <f t="shared" si="15"/>
        <v>-30.125016193137299</v>
      </c>
      <c r="AI29" s="17">
        <f t="shared" si="6"/>
        <v>0.99107280760729899</v>
      </c>
      <c r="AJ29" s="17">
        <f t="shared" si="7"/>
        <v>0.82493918706642277</v>
      </c>
      <c r="AK29" s="17">
        <f t="shared" si="8"/>
        <v>0.82487072239621717</v>
      </c>
      <c r="AL29" s="17">
        <f t="shared" si="9"/>
        <v>0.82490495378329098</v>
      </c>
      <c r="AM29" s="17">
        <f t="shared" si="10"/>
        <v>0.82490495378329098</v>
      </c>
      <c r="AN29" s="17">
        <f t="shared" si="16"/>
        <v>8.318085620434823E-2</v>
      </c>
      <c r="AO29" s="17">
        <f t="shared" si="17"/>
        <v>8.2490495378329101</v>
      </c>
      <c r="AP29" s="17">
        <f t="shared" si="18"/>
        <v>9.9107280760729903</v>
      </c>
      <c r="AQ29" s="17">
        <f t="shared" si="19"/>
        <v>12.173547887180186</v>
      </c>
    </row>
    <row r="30" spans="2:43" x14ac:dyDescent="0.45">
      <c r="B30">
        <f>INDEX(RawData!$A$2:$A$1048576,MATCH(FmtData!$B$4+(ROW()-10),RawData!$A$2:$A$1048576,0))</f>
        <v>218</v>
      </c>
      <c r="C30" s="23">
        <f>LEFT(INDEX(RawData!$B$2:$B$1048576, MATCH(FmtData!$B$4+(ROW()-10),RawData!$A$2:$A$1048576,0)),10)+MID(INDEX(RawData!$B$2:$B$1048576, MATCH(FmtData!$B$4+(ROW()-10),RawData!$A$2:$A$1048576,0)),12,8)-$B$5/24</f>
        <v>42200.670752314814</v>
      </c>
      <c r="D30" s="7">
        <f>MID(INDEX(RawData!$B$2:$B$1048576, MATCH(FmtData!$B$4+(ROW()-10),RawData!$A$2:$A$1048576,0)),12,8)+$B$5/24</f>
        <v>1.1707523148148149</v>
      </c>
      <c r="E30" s="8">
        <f>INDEX(RawData!$D$2:$D$1048576,MATCH(FmtData!$B$4+(ROW()-10),RawData!$A$2:$A$1048576,0))</f>
        <v>26.0534</v>
      </c>
      <c r="F30">
        <f>INDEX(RawData!$D$2:$D$1048576,MATCH(FmtData!$B$4+(ROW()-10),RawData!$A$2:$A$1048576,0))</f>
        <v>26.0534</v>
      </c>
      <c r="G30">
        <f>INDEX(RawData!E$2:E$1048576,MATCH(FmtData!$B$4+(ROW()-10),RawData!$A$2:$A$1048576,0))</f>
        <v>1859.8</v>
      </c>
      <c r="H30">
        <f>INDEX(RawData!F$2:F$1048576,MATCH(FmtData!$B$4+(ROW()-10),RawData!$A$2:$A$1048576,0))</f>
        <v>-0.15307599999999999</v>
      </c>
      <c r="I30">
        <f>INDEX(RawData!G$2:G$1048576,MATCH(FmtData!$B$4+(ROW()-10),RawData!$A$2:$A$1048576,0))</f>
        <v>-29008.1</v>
      </c>
      <c r="J30">
        <f>INDEX(RawData!H$2:H$1048576,MATCH(FmtData!$B$4+(ROW()-10),RawData!$A$2:$A$1048576,0))</f>
        <v>5.0845300000000003E-2</v>
      </c>
      <c r="K30">
        <f>INDEX(RawData!I$2:I$1048576,MATCH(FmtData!$B$4+(ROW()-10),RawData!$A$2:$A$1048576,0))</f>
        <v>-0.61495900000000003</v>
      </c>
      <c r="L30">
        <f>INDEX(RawData!J$2:J$1048576,MATCH(FmtData!$B$4+(ROW()-10),RawData!$A$2:$A$1048576,0))</f>
        <v>160.19999999999999</v>
      </c>
      <c r="M30">
        <f>INDEX(RawData!K$2:K$1048576,MATCH(FmtData!$B$4+(ROW()-10),RawData!$A$2:$A$1048576,0))</f>
        <v>176.3</v>
      </c>
      <c r="N30">
        <f>INDEX(RawData!L$2:L$1048576,MATCH(FmtData!$B$4+(ROW()-10),RawData!$A$2:$A$1048576,0))</f>
        <v>22.1</v>
      </c>
      <c r="O30">
        <f>INDEX(RawData!M$2:M$1048576,MATCH(FmtData!$B$4+(ROW()-10),RawData!$A$2:$A$1048576,0))</f>
        <v>162.19999999999999</v>
      </c>
      <c r="P30">
        <f>INDEX(RawData!N$2:N$1048576,MATCH(FmtData!$B$4+(ROW()-10),RawData!$A$2:$A$1048576,0))</f>
        <v>21.6</v>
      </c>
      <c r="Q30">
        <f>INDEX(RawData!O$2:O$1048576,MATCH(FmtData!$B$4+(ROW()-10),RawData!$A$2:$A$1048576,0))</f>
        <v>169.8</v>
      </c>
      <c r="R30" s="8">
        <f>INDEX(RawData!P$2:P$1048576,MATCH(FmtData!$B$4+(ROW()-10),RawData!$A$2:$A$1048576,0))</f>
        <v>9.8624299999999998</v>
      </c>
      <c r="S30">
        <f>INDEX(RawData!Q$2:Q$1048576,MATCH(FmtData!$B$4+(ROW()-10),RawData!$A$2:$A$1048576,0))</f>
        <v>217.661</v>
      </c>
      <c r="T30" s="8">
        <f>INDEX(RawData!R$2:R$1048576,MATCH(FmtData!$B$4+(ROW()-10),RawData!$A$2:$A$1048576,0))</f>
        <v>423.40300000000002</v>
      </c>
      <c r="U30" s="8">
        <f>INDEX(RawData!S$2:S$1048576,MATCH(FmtData!$B$4+(ROW()-10),RawData!$A$2:$A$1048576,0))</f>
        <v>0.56531500000000001</v>
      </c>
      <c r="V30" s="8">
        <f>INDEX(RawData!T$2:T$1048576,MATCH(FmtData!$B$4+(ROW()-10),RawData!$A$2:$A$1048576,0))</f>
        <v>6.9134399999999999E-2</v>
      </c>
      <c r="W30" s="3">
        <f t="shared" si="11"/>
        <v>-0.13749274000000011</v>
      </c>
      <c r="X30" s="3">
        <f t="shared" si="12"/>
        <v>-0.135811768</v>
      </c>
      <c r="Y30" s="8">
        <f t="shared" si="1"/>
        <v>9.8191943000470037</v>
      </c>
      <c r="Z30" s="8">
        <f t="shared" si="2"/>
        <v>9.8208752720470045</v>
      </c>
      <c r="AA30" s="8">
        <f t="shared" si="13"/>
        <v>9.8200347860470032</v>
      </c>
      <c r="AB30" s="41">
        <v>1</v>
      </c>
      <c r="AC30" s="42" t="str">
        <f t="shared" si="14"/>
        <v>Isco</v>
      </c>
      <c r="AD30" s="5">
        <f t="shared" si="20"/>
        <v>-183.82400000000001</v>
      </c>
      <c r="AE30" s="15">
        <f t="shared" si="3"/>
        <v>-34.807977593591318</v>
      </c>
      <c r="AF30" s="15">
        <f t="shared" si="4"/>
        <v>-34.387988747900977</v>
      </c>
      <c r="AG30" s="15">
        <f t="shared" si="5"/>
        <v>-34.598000329846172</v>
      </c>
      <c r="AH30" s="15">
        <f t="shared" si="15"/>
        <v>-34.598000329846172</v>
      </c>
      <c r="AI30" s="17">
        <f t="shared" si="6"/>
        <v>1.0045767255960827</v>
      </c>
      <c r="AJ30" s="17">
        <f t="shared" si="7"/>
        <v>0.82942479663675117</v>
      </c>
      <c r="AK30" s="17">
        <f t="shared" si="8"/>
        <v>0.82901741611847413</v>
      </c>
      <c r="AL30" s="17">
        <f t="shared" si="9"/>
        <v>0.82922107298701486</v>
      </c>
      <c r="AM30" s="17">
        <f t="shared" si="10"/>
        <v>0.82922107298701486</v>
      </c>
      <c r="AN30" s="17">
        <f t="shared" si="16"/>
        <v>7.8864737000624352E-2</v>
      </c>
      <c r="AO30" s="17">
        <f t="shared" si="17"/>
        <v>8.2922107298701491</v>
      </c>
      <c r="AP30" s="17">
        <f t="shared" si="18"/>
        <v>10.045767255960827</v>
      </c>
      <c r="AQ30" s="17">
        <f t="shared" si="19"/>
        <v>12.822824918345127</v>
      </c>
    </row>
    <row r="31" spans="2:43" x14ac:dyDescent="0.45">
      <c r="B31">
        <f>INDEX(RawData!$A$2:$A$1048576,MATCH(FmtData!$B$4+(ROW()-10),RawData!$A$2:$A$1048576,0))</f>
        <v>219</v>
      </c>
      <c r="C31" s="23">
        <f>LEFT(INDEX(RawData!$B$2:$B$1048576, MATCH(FmtData!$B$4+(ROW()-10),RawData!$A$2:$A$1048576,0)),10)+MID(INDEX(RawData!$B$2:$B$1048576, MATCH(FmtData!$B$4+(ROW()-10),RawData!$A$2:$A$1048576,0)),12,8)-$B$5/24</f>
        <v>42200.670868055553</v>
      </c>
      <c r="D31" s="7">
        <f>MID(INDEX(RawData!$B$2:$B$1048576, MATCH(FmtData!$B$4+(ROW()-10),RawData!$A$2:$A$1048576,0)),12,8)+$B$5/24</f>
        <v>1.1708680555555557</v>
      </c>
      <c r="E31" s="8">
        <f>INDEX(RawData!$D$2:$D$1048576,MATCH(FmtData!$B$4+(ROW()-10),RawData!$A$2:$A$1048576,0))</f>
        <v>26.0563</v>
      </c>
      <c r="F31">
        <f>INDEX(RawData!$D$2:$D$1048576,MATCH(FmtData!$B$4+(ROW()-10),RawData!$A$2:$A$1048576,0))</f>
        <v>26.0563</v>
      </c>
      <c r="G31">
        <f>INDEX(RawData!E$2:E$1048576,MATCH(FmtData!$B$4+(ROW()-10),RawData!$A$2:$A$1048576,0))</f>
        <v>1955.5</v>
      </c>
      <c r="H31">
        <f>INDEX(RawData!F$2:F$1048576,MATCH(FmtData!$B$4+(ROW()-10),RawData!$A$2:$A$1048576,0))</f>
        <v>-0.15307599999999999</v>
      </c>
      <c r="I31">
        <f>INDEX(RawData!G$2:G$1048576,MATCH(FmtData!$B$4+(ROW()-10),RawData!$A$2:$A$1048576,0))</f>
        <v>-29008.1</v>
      </c>
      <c r="J31">
        <f>INDEX(RawData!H$2:H$1048576,MATCH(FmtData!$B$4+(ROW()-10),RawData!$A$2:$A$1048576,0))</f>
        <v>5.0845300000000003E-2</v>
      </c>
      <c r="K31">
        <f>INDEX(RawData!I$2:I$1048576,MATCH(FmtData!$B$4+(ROW()-10),RawData!$A$2:$A$1048576,0))</f>
        <v>-0.61514800000000003</v>
      </c>
      <c r="L31">
        <f>INDEX(RawData!J$2:J$1048576,MATCH(FmtData!$B$4+(ROW()-10),RawData!$A$2:$A$1048576,0))</f>
        <v>158.4</v>
      </c>
      <c r="M31">
        <f>INDEX(RawData!K$2:K$1048576,MATCH(FmtData!$B$4+(ROW()-10),RawData!$A$2:$A$1048576,0))</f>
        <v>176.6</v>
      </c>
      <c r="N31">
        <f>INDEX(RawData!L$2:L$1048576,MATCH(FmtData!$B$4+(ROW()-10),RawData!$A$2:$A$1048576,0))</f>
        <v>22.1</v>
      </c>
      <c r="O31">
        <f>INDEX(RawData!M$2:M$1048576,MATCH(FmtData!$B$4+(ROW()-10),RawData!$A$2:$A$1048576,0))</f>
        <v>159.80000000000001</v>
      </c>
      <c r="P31">
        <f>INDEX(RawData!N$2:N$1048576,MATCH(FmtData!$B$4+(ROW()-10),RawData!$A$2:$A$1048576,0))</f>
        <v>21.6</v>
      </c>
      <c r="Q31">
        <f>INDEX(RawData!O$2:O$1048576,MATCH(FmtData!$B$4+(ROW()-10),RawData!$A$2:$A$1048576,0))</f>
        <v>169.8</v>
      </c>
      <c r="R31" s="8">
        <f>INDEX(RawData!P$2:P$1048576,MATCH(FmtData!$B$4+(ROW()-10),RawData!$A$2:$A$1048576,0))</f>
        <v>9.8507300000000004</v>
      </c>
      <c r="S31">
        <f>INDEX(RawData!Q$2:Q$1048576,MATCH(FmtData!$B$4+(ROW()-10),RawData!$A$2:$A$1048576,0))</f>
        <v>208.31100000000001</v>
      </c>
      <c r="T31" s="8">
        <f>INDEX(RawData!R$2:R$1048576,MATCH(FmtData!$B$4+(ROW()-10),RawData!$A$2:$A$1048576,0))</f>
        <v>412.21499999999997</v>
      </c>
      <c r="U31" s="8">
        <f>INDEX(RawData!S$2:S$1048576,MATCH(FmtData!$B$4+(ROW()-10),RawData!$A$2:$A$1048576,0))</f>
        <v>0.57378300000000004</v>
      </c>
      <c r="V31" s="8">
        <f>INDEX(RawData!T$2:T$1048576,MATCH(FmtData!$B$4+(ROW()-10),RawData!$A$2:$A$1048576,0))</f>
        <v>7.7074199999999995E-2</v>
      </c>
      <c r="W31" s="3">
        <f t="shared" si="11"/>
        <v>-0.15900146000000018</v>
      </c>
      <c r="X31" s="3">
        <f t="shared" si="12"/>
        <v>-0.15597885999999997</v>
      </c>
      <c r="Y31" s="8">
        <f t="shared" si="1"/>
        <v>9.7976855800470037</v>
      </c>
      <c r="Z31" s="8">
        <f t="shared" si="2"/>
        <v>9.8007081800470051</v>
      </c>
      <c r="AA31" s="8">
        <f t="shared" si="13"/>
        <v>9.7991968800470044</v>
      </c>
      <c r="AB31" s="41">
        <v>1</v>
      </c>
      <c r="AC31" s="42" t="str">
        <f t="shared" si="14"/>
        <v>Isco</v>
      </c>
      <c r="AD31" s="5">
        <f t="shared" si="20"/>
        <v>-193.17400000000001</v>
      </c>
      <c r="AE31" s="15">
        <f t="shared" si="3"/>
        <v>-40.169798792447523</v>
      </c>
      <c r="AF31" s="15">
        <f t="shared" si="4"/>
        <v>-39.417662534771466</v>
      </c>
      <c r="AG31" s="15">
        <f t="shared" si="5"/>
        <v>-39.793786031269747</v>
      </c>
      <c r="AH31" s="15">
        <f t="shared" si="15"/>
        <v>-39.793786031269747</v>
      </c>
      <c r="AI31" s="17">
        <f t="shared" si="6"/>
        <v>1.0180661226989383</v>
      </c>
      <c r="AJ31" s="17">
        <f t="shared" si="7"/>
        <v>0.83466105810659241</v>
      </c>
      <c r="AK31" s="17">
        <f t="shared" si="8"/>
        <v>0.8339225517704062</v>
      </c>
      <c r="AL31" s="17">
        <f t="shared" si="9"/>
        <v>0.83429169587328966</v>
      </c>
      <c r="AM31" s="17">
        <f t="shared" si="10"/>
        <v>0.83429169587328966</v>
      </c>
      <c r="AN31" s="17">
        <f t="shared" si="16"/>
        <v>7.3794114114349552E-2</v>
      </c>
      <c r="AO31" s="17">
        <f t="shared" si="17"/>
        <v>8.3429169587328964</v>
      </c>
      <c r="AP31" s="17">
        <f t="shared" si="18"/>
        <v>10.180661226989383</v>
      </c>
      <c r="AQ31" s="17">
        <f t="shared" si="19"/>
        <v>13.482650891399022</v>
      </c>
    </row>
    <row r="32" spans="2:43" x14ac:dyDescent="0.45">
      <c r="B32">
        <f>INDEX(RawData!$A$2:$A$1048576,MATCH(FmtData!$B$4+(ROW()-10),RawData!$A$2:$A$1048576,0))</f>
        <v>220</v>
      </c>
      <c r="C32" s="23">
        <f>LEFT(INDEX(RawData!$B$2:$B$1048576, MATCH(FmtData!$B$4+(ROW()-10),RawData!$A$2:$A$1048576,0)),10)+MID(INDEX(RawData!$B$2:$B$1048576, MATCH(FmtData!$B$4+(ROW()-10),RawData!$A$2:$A$1048576,0)),12,8)-$B$5/24</f>
        <v>42200.670983796299</v>
      </c>
      <c r="D32" s="7">
        <f>MID(INDEX(RawData!$B$2:$B$1048576, MATCH(FmtData!$B$4+(ROW()-10),RawData!$A$2:$A$1048576,0)),12,8)+$B$5/24</f>
        <v>1.1709837962962961</v>
      </c>
      <c r="E32" s="8">
        <f>INDEX(RawData!$D$2:$D$1048576,MATCH(FmtData!$B$4+(ROW()-10),RawData!$A$2:$A$1048576,0))</f>
        <v>26.059100000000001</v>
      </c>
      <c r="F32">
        <f>INDEX(RawData!$D$2:$D$1048576,MATCH(FmtData!$B$4+(ROW()-10),RawData!$A$2:$A$1048576,0))</f>
        <v>26.059100000000001</v>
      </c>
      <c r="G32">
        <f>INDEX(RawData!E$2:E$1048576,MATCH(FmtData!$B$4+(ROW()-10),RawData!$A$2:$A$1048576,0))</f>
        <v>2050.59</v>
      </c>
      <c r="H32">
        <f>INDEX(RawData!F$2:F$1048576,MATCH(FmtData!$B$4+(ROW()-10),RawData!$A$2:$A$1048576,0))</f>
        <v>-0.15307599999999999</v>
      </c>
      <c r="I32">
        <f>INDEX(RawData!G$2:G$1048576,MATCH(FmtData!$B$4+(ROW()-10),RawData!$A$2:$A$1048576,0))</f>
        <v>-29008.1</v>
      </c>
      <c r="J32">
        <f>INDEX(RawData!H$2:H$1048576,MATCH(FmtData!$B$4+(ROW()-10),RawData!$A$2:$A$1048576,0))</f>
        <v>5.0845300000000003E-2</v>
      </c>
      <c r="K32">
        <f>INDEX(RawData!I$2:I$1048576,MATCH(FmtData!$B$4+(ROW()-10),RawData!$A$2:$A$1048576,0))</f>
        <v>-0.61514800000000003</v>
      </c>
      <c r="L32">
        <f>INDEX(RawData!J$2:J$1048576,MATCH(FmtData!$B$4+(ROW()-10),RawData!$A$2:$A$1048576,0))</f>
        <v>156.9</v>
      </c>
      <c r="M32">
        <f>INDEX(RawData!K$2:K$1048576,MATCH(FmtData!$B$4+(ROW()-10),RawData!$A$2:$A$1048576,0))</f>
        <v>176.5</v>
      </c>
      <c r="N32">
        <f>INDEX(RawData!L$2:L$1048576,MATCH(FmtData!$B$4+(ROW()-10),RawData!$A$2:$A$1048576,0))</f>
        <v>22.1</v>
      </c>
      <c r="O32">
        <f>INDEX(RawData!M$2:M$1048576,MATCH(FmtData!$B$4+(ROW()-10),RawData!$A$2:$A$1048576,0))</f>
        <v>159.1</v>
      </c>
      <c r="P32">
        <f>INDEX(RawData!N$2:N$1048576,MATCH(FmtData!$B$4+(ROW()-10),RawData!$A$2:$A$1048576,0))</f>
        <v>21.6</v>
      </c>
      <c r="Q32">
        <f>INDEX(RawData!O$2:O$1048576,MATCH(FmtData!$B$4+(ROW()-10),RawData!$A$2:$A$1048576,0))</f>
        <v>169.8</v>
      </c>
      <c r="R32" s="8">
        <f>INDEX(RawData!P$2:P$1048576,MATCH(FmtData!$B$4+(ROW()-10),RawData!$A$2:$A$1048576,0))</f>
        <v>9.8624299999999998</v>
      </c>
      <c r="S32">
        <f>INDEX(RawData!Q$2:Q$1048576,MATCH(FmtData!$B$4+(ROW()-10),RawData!$A$2:$A$1048576,0))</f>
        <v>198.40100000000001</v>
      </c>
      <c r="T32" s="8">
        <f>INDEX(RawData!R$2:R$1048576,MATCH(FmtData!$B$4+(ROW()-10),RawData!$A$2:$A$1048576,0))</f>
        <v>399.05900000000003</v>
      </c>
      <c r="U32" s="8">
        <f>INDEX(RawData!S$2:S$1048576,MATCH(FmtData!$B$4+(ROW()-10),RawData!$A$2:$A$1048576,0))</f>
        <v>0.58118499999999995</v>
      </c>
      <c r="V32" s="8">
        <f>INDEX(RawData!T$2:T$1048576,MATCH(FmtData!$B$4+(ROW()-10),RawData!$A$2:$A$1048576,0))</f>
        <v>8.5075999999999999E-2</v>
      </c>
      <c r="W32" s="3">
        <f t="shared" si="11"/>
        <v>-0.17780253999999995</v>
      </c>
      <c r="X32" s="3">
        <f t="shared" si="12"/>
        <v>-0.17630343199999998</v>
      </c>
      <c r="Y32" s="8">
        <f t="shared" si="1"/>
        <v>9.7788845000470044</v>
      </c>
      <c r="Z32" s="8">
        <f t="shared" si="2"/>
        <v>9.7803836080470052</v>
      </c>
      <c r="AA32" s="8">
        <f t="shared" si="13"/>
        <v>9.7796340540470048</v>
      </c>
      <c r="AB32" s="41">
        <v>1</v>
      </c>
      <c r="AC32" s="42" t="str">
        <f t="shared" si="14"/>
        <v>Isco</v>
      </c>
      <c r="AD32" s="5">
        <f t="shared" si="20"/>
        <v>-203.084</v>
      </c>
      <c r="AE32" s="15">
        <f t="shared" si="3"/>
        <v>-44.838272878030807</v>
      </c>
      <c r="AF32" s="15">
        <f t="shared" si="4"/>
        <v>-44.466659061735527</v>
      </c>
      <c r="AG32" s="15">
        <f t="shared" si="5"/>
        <v>-44.652479563470479</v>
      </c>
      <c r="AH32" s="15">
        <f t="shared" si="15"/>
        <v>-44.652479563470479</v>
      </c>
      <c r="AI32" s="17">
        <f t="shared" si="6"/>
        <v>1.0327646160830608</v>
      </c>
      <c r="AJ32" s="17">
        <f t="shared" si="7"/>
        <v>0.83927434947416157</v>
      </c>
      <c r="AK32" s="17">
        <f t="shared" si="8"/>
        <v>0.83890526094241125</v>
      </c>
      <c r="AL32" s="17">
        <f t="shared" si="9"/>
        <v>0.83908977812196461</v>
      </c>
      <c r="AM32" s="17">
        <f t="shared" si="10"/>
        <v>0.83908977812196461</v>
      </c>
      <c r="AN32" s="17">
        <f t="shared" si="16"/>
        <v>6.8996031865674601E-2</v>
      </c>
      <c r="AO32" s="17">
        <f t="shared" si="17"/>
        <v>8.3908977812196461</v>
      </c>
      <c r="AP32" s="17">
        <f t="shared" si="18"/>
        <v>10.327646160830607</v>
      </c>
      <c r="AQ32" s="17">
        <f t="shared" si="19"/>
        <v>14.138271077163855</v>
      </c>
    </row>
    <row r="33" spans="2:43" x14ac:dyDescent="0.45">
      <c r="B33">
        <f>INDEX(RawData!$A$2:$A$1048576,MATCH(FmtData!$B$4+(ROW()-10),RawData!$A$2:$A$1048576,0))</f>
        <v>221</v>
      </c>
      <c r="C33" s="23">
        <f>LEFT(INDEX(RawData!$B$2:$B$1048576, MATCH(FmtData!$B$4+(ROW()-10),RawData!$A$2:$A$1048576,0)),10)+MID(INDEX(RawData!$B$2:$B$1048576, MATCH(FmtData!$B$4+(ROW()-10),RawData!$A$2:$A$1048576,0)),12,8)-$B$5/24</f>
        <v>42200.671087962961</v>
      </c>
      <c r="D33" s="7">
        <f>MID(INDEX(RawData!$B$2:$B$1048576, MATCH(FmtData!$B$4+(ROW()-10),RawData!$A$2:$A$1048576,0)),12,8)+$B$5/24</f>
        <v>1.1710879629629631</v>
      </c>
      <c r="E33" s="8">
        <f>INDEX(RawData!$D$2:$D$1048576,MATCH(FmtData!$B$4+(ROW()-10),RawData!$A$2:$A$1048576,0))</f>
        <v>26.061900000000001</v>
      </c>
      <c r="F33">
        <f>INDEX(RawData!$D$2:$D$1048576,MATCH(FmtData!$B$4+(ROW()-10),RawData!$A$2:$A$1048576,0))</f>
        <v>26.061900000000001</v>
      </c>
      <c r="G33">
        <f>INDEX(RawData!E$2:E$1048576,MATCH(FmtData!$B$4+(ROW()-10),RawData!$A$2:$A$1048576,0))</f>
        <v>2154.29</v>
      </c>
      <c r="H33">
        <f>INDEX(RawData!F$2:F$1048576,MATCH(FmtData!$B$4+(ROW()-10),RawData!$A$2:$A$1048576,0))</f>
        <v>-0.15307599999999999</v>
      </c>
      <c r="I33">
        <f>INDEX(RawData!G$2:G$1048576,MATCH(FmtData!$B$4+(ROW()-10),RawData!$A$2:$A$1048576,0))</f>
        <v>-29008.1</v>
      </c>
      <c r="J33">
        <f>INDEX(RawData!H$2:H$1048576,MATCH(FmtData!$B$4+(ROW()-10),RawData!$A$2:$A$1048576,0))</f>
        <v>5.0845300000000003E-2</v>
      </c>
      <c r="K33">
        <f>INDEX(RawData!I$2:I$1048576,MATCH(FmtData!$B$4+(ROW()-10),RawData!$A$2:$A$1048576,0))</f>
        <v>-0.61514800000000003</v>
      </c>
      <c r="L33">
        <f>INDEX(RawData!J$2:J$1048576,MATCH(FmtData!$B$4+(ROW()-10),RawData!$A$2:$A$1048576,0))</f>
        <v>155.9</v>
      </c>
      <c r="M33">
        <f>INDEX(RawData!K$2:K$1048576,MATCH(FmtData!$B$4+(ROW()-10),RawData!$A$2:$A$1048576,0))</f>
        <v>175.9</v>
      </c>
      <c r="N33">
        <f>INDEX(RawData!L$2:L$1048576,MATCH(FmtData!$B$4+(ROW()-10),RawData!$A$2:$A$1048576,0))</f>
        <v>22.1</v>
      </c>
      <c r="O33">
        <f>INDEX(RawData!M$2:M$1048576,MATCH(FmtData!$B$4+(ROW()-10),RawData!$A$2:$A$1048576,0))</f>
        <v>158.5</v>
      </c>
      <c r="P33">
        <f>INDEX(RawData!N$2:N$1048576,MATCH(FmtData!$B$4+(ROW()-10),RawData!$A$2:$A$1048576,0))</f>
        <v>21.6</v>
      </c>
      <c r="Q33">
        <f>INDEX(RawData!O$2:O$1048576,MATCH(FmtData!$B$4+(ROW()-10),RawData!$A$2:$A$1048576,0))</f>
        <v>169.7</v>
      </c>
      <c r="R33" s="8">
        <f>INDEX(RawData!P$2:P$1048576,MATCH(FmtData!$B$4+(ROW()-10),RawData!$A$2:$A$1048576,0))</f>
        <v>9.8624299999999998</v>
      </c>
      <c r="S33">
        <f>INDEX(RawData!Q$2:Q$1048576,MATCH(FmtData!$B$4+(ROW()-10),RawData!$A$2:$A$1048576,0))</f>
        <v>190.4</v>
      </c>
      <c r="T33" s="8">
        <f>INDEX(RawData!R$2:R$1048576,MATCH(FmtData!$B$4+(ROW()-10),RawData!$A$2:$A$1048576,0))</f>
        <v>389.54399999999998</v>
      </c>
      <c r="U33" s="8">
        <f>INDEX(RawData!S$2:S$1048576,MATCH(FmtData!$B$4+(ROW()-10),RawData!$A$2:$A$1048576,0))</f>
        <v>0.588009</v>
      </c>
      <c r="V33" s="8">
        <f>INDEX(RawData!T$2:T$1048576,MATCH(FmtData!$B$4+(ROW()-10),RawData!$A$2:$A$1048576,0))</f>
        <v>9.2054200000000003E-2</v>
      </c>
      <c r="W33" s="3">
        <f t="shared" si="11"/>
        <v>-0.19513550000000007</v>
      </c>
      <c r="X33" s="3">
        <f t="shared" si="12"/>
        <v>-0.19402806</v>
      </c>
      <c r="Y33" s="8">
        <f t="shared" si="1"/>
        <v>9.7615515400470052</v>
      </c>
      <c r="Z33" s="8">
        <f t="shared" si="2"/>
        <v>9.7626589800470036</v>
      </c>
      <c r="AA33" s="8">
        <f t="shared" si="13"/>
        <v>9.7621052600470044</v>
      </c>
      <c r="AB33" s="41">
        <v>1</v>
      </c>
      <c r="AC33" s="42" t="str">
        <f t="shared" si="14"/>
        <v>Isco</v>
      </c>
      <c r="AD33" s="5">
        <f t="shared" si="20"/>
        <v>-211.08500000000001</v>
      </c>
      <c r="AE33" s="15">
        <f t="shared" si="3"/>
        <v>-49.127046537266096</v>
      </c>
      <c r="AF33" s="15">
        <f t="shared" si="4"/>
        <v>-48.853461839313127</v>
      </c>
      <c r="AG33" s="15">
        <f t="shared" si="5"/>
        <v>-48.99026159399898</v>
      </c>
      <c r="AH33" s="15">
        <f t="shared" si="15"/>
        <v>-48.99026159399898</v>
      </c>
      <c r="AI33" s="17">
        <f t="shared" si="6"/>
        <v>1.0449449973382736</v>
      </c>
      <c r="AJ33" s="17">
        <f t="shared" si="7"/>
        <v>0.84355760171834959</v>
      </c>
      <c r="AK33" s="17">
        <f t="shared" si="8"/>
        <v>0.84328306416723475</v>
      </c>
      <c r="AL33" s="17">
        <f t="shared" si="9"/>
        <v>0.84342031803345663</v>
      </c>
      <c r="AM33" s="17">
        <f t="shared" si="10"/>
        <v>0.84342031803345663</v>
      </c>
      <c r="AN33" s="17">
        <f t="shared" si="16"/>
        <v>6.4665491954182586E-2</v>
      </c>
      <c r="AO33" s="17">
        <f t="shared" si="17"/>
        <v>8.434203180334567</v>
      </c>
      <c r="AP33" s="17">
        <f t="shared" si="18"/>
        <v>10.449449973382736</v>
      </c>
      <c r="AQ33" s="17">
        <f t="shared" si="19"/>
        <v>14.853254916303756</v>
      </c>
    </row>
    <row r="34" spans="2:43" x14ac:dyDescent="0.45">
      <c r="B34">
        <f>INDEX(RawData!$A$2:$A$1048576,MATCH(FmtData!$B$4+(ROW()-10),RawData!$A$2:$A$1048576,0))</f>
        <v>222</v>
      </c>
      <c r="C34" s="23">
        <f>LEFT(INDEX(RawData!$B$2:$B$1048576, MATCH(FmtData!$B$4+(ROW()-10),RawData!$A$2:$A$1048576,0)),10)+MID(INDEX(RawData!$B$2:$B$1048576, MATCH(FmtData!$B$4+(ROW()-10),RawData!$A$2:$A$1048576,0)),12,8)-$B$5/24</f>
        <v>42200.671203703707</v>
      </c>
      <c r="D34" s="7">
        <f>MID(INDEX(RawData!$B$2:$B$1048576, MATCH(FmtData!$B$4+(ROW()-10),RawData!$A$2:$A$1048576,0)),12,8)+$B$5/24</f>
        <v>1.1712037037037035</v>
      </c>
      <c r="E34" s="8">
        <f>INDEX(RawData!$D$2:$D$1048576,MATCH(FmtData!$B$4+(ROW()-10),RawData!$A$2:$A$1048576,0))</f>
        <v>26.064599999999999</v>
      </c>
      <c r="F34">
        <f>INDEX(RawData!$D$2:$D$1048576,MATCH(FmtData!$B$4+(ROW()-10),RawData!$A$2:$A$1048576,0))</f>
        <v>26.064599999999999</v>
      </c>
      <c r="G34">
        <f>INDEX(RawData!E$2:E$1048576,MATCH(FmtData!$B$4+(ROW()-10),RawData!$A$2:$A$1048576,0))</f>
        <v>2239.5300000000002</v>
      </c>
      <c r="H34">
        <f>INDEX(RawData!F$2:F$1048576,MATCH(FmtData!$B$4+(ROW()-10),RawData!$A$2:$A$1048576,0))</f>
        <v>-0.15307599999999999</v>
      </c>
      <c r="I34">
        <f>INDEX(RawData!G$2:G$1048576,MATCH(FmtData!$B$4+(ROW()-10),RawData!$A$2:$A$1048576,0))</f>
        <v>-29008.1</v>
      </c>
      <c r="J34">
        <f>INDEX(RawData!H$2:H$1048576,MATCH(FmtData!$B$4+(ROW()-10),RawData!$A$2:$A$1048576,0))</f>
        <v>5.0845300000000003E-2</v>
      </c>
      <c r="K34">
        <f>INDEX(RawData!I$2:I$1048576,MATCH(FmtData!$B$4+(ROW()-10),RawData!$A$2:$A$1048576,0))</f>
        <v>-0.61514800000000003</v>
      </c>
      <c r="L34">
        <f>INDEX(RawData!J$2:J$1048576,MATCH(FmtData!$B$4+(ROW()-10),RawData!$A$2:$A$1048576,0))</f>
        <v>155</v>
      </c>
      <c r="M34">
        <f>INDEX(RawData!K$2:K$1048576,MATCH(FmtData!$B$4+(ROW()-10),RawData!$A$2:$A$1048576,0))</f>
        <v>175</v>
      </c>
      <c r="N34">
        <f>INDEX(RawData!L$2:L$1048576,MATCH(FmtData!$B$4+(ROW()-10),RawData!$A$2:$A$1048576,0))</f>
        <v>22.1</v>
      </c>
      <c r="O34">
        <f>INDEX(RawData!M$2:M$1048576,MATCH(FmtData!$B$4+(ROW()-10),RawData!$A$2:$A$1048576,0))</f>
        <v>158.1</v>
      </c>
      <c r="P34">
        <f>INDEX(RawData!N$2:N$1048576,MATCH(FmtData!$B$4+(ROW()-10),RawData!$A$2:$A$1048576,0))</f>
        <v>21.8</v>
      </c>
      <c r="Q34">
        <f>INDEX(RawData!O$2:O$1048576,MATCH(FmtData!$B$4+(ROW()-10),RawData!$A$2:$A$1048576,0))</f>
        <v>169.7</v>
      </c>
      <c r="R34" s="8">
        <f>INDEX(RawData!P$2:P$1048576,MATCH(FmtData!$B$4+(ROW()-10),RawData!$A$2:$A$1048576,0))</f>
        <v>9.8624299999999998</v>
      </c>
      <c r="S34">
        <f>INDEX(RawData!Q$2:Q$1048576,MATCH(FmtData!$B$4+(ROW()-10),RawData!$A$2:$A$1048576,0))</f>
        <v>181.87100000000001</v>
      </c>
      <c r="T34" s="8">
        <f>INDEX(RawData!R$2:R$1048576,MATCH(FmtData!$B$4+(ROW()-10),RawData!$A$2:$A$1048576,0))</f>
        <v>375.41899999999998</v>
      </c>
      <c r="U34" s="8">
        <f>INDEX(RawData!S$2:S$1048576,MATCH(FmtData!$B$4+(ROW()-10),RawData!$A$2:$A$1048576,0))</f>
        <v>0.59477100000000005</v>
      </c>
      <c r="V34" s="8">
        <f>INDEX(RawData!T$2:T$1048576,MATCH(FmtData!$B$4+(ROW()-10),RawData!$A$2:$A$1048576,0))</f>
        <v>9.8133100000000001E-2</v>
      </c>
      <c r="W34" s="3">
        <f t="shared" si="11"/>
        <v>-0.2123109800000002</v>
      </c>
      <c r="X34" s="3">
        <f t="shared" si="12"/>
        <v>-0.20946846599999999</v>
      </c>
      <c r="Y34" s="8">
        <f t="shared" si="1"/>
        <v>9.7443760600470046</v>
      </c>
      <c r="Z34" s="8">
        <f t="shared" si="2"/>
        <v>9.7472185740470039</v>
      </c>
      <c r="AA34" s="8">
        <f t="shared" si="13"/>
        <v>9.7457973170470034</v>
      </c>
      <c r="AB34" s="41">
        <v>1</v>
      </c>
      <c r="AC34" s="42" t="str">
        <f t="shared" si="14"/>
        <v>Isco</v>
      </c>
      <c r="AD34" s="5">
        <f t="shared" si="20"/>
        <v>-219.614</v>
      </c>
      <c r="AE34" s="15">
        <f t="shared" si="3"/>
        <v>-53.362538939566434</v>
      </c>
      <c r="AF34" s="15">
        <f t="shared" si="4"/>
        <v>-52.66255484324256</v>
      </c>
      <c r="AG34" s="15">
        <f t="shared" si="5"/>
        <v>-53.012595603862451</v>
      </c>
      <c r="AH34" s="15">
        <f t="shared" si="15"/>
        <v>-53.012595603862451</v>
      </c>
      <c r="AI34" s="17">
        <f t="shared" si="6"/>
        <v>1.0582495869774613</v>
      </c>
      <c r="AJ34" s="17">
        <f t="shared" si="7"/>
        <v>0.84783076663045231</v>
      </c>
      <c r="AK34" s="17">
        <f t="shared" si="8"/>
        <v>0.84712157285074008</v>
      </c>
      <c r="AL34" s="17">
        <f t="shared" si="9"/>
        <v>0.84747607072523801</v>
      </c>
      <c r="AM34" s="17">
        <f t="shared" si="10"/>
        <v>0.84747607072523801</v>
      </c>
      <c r="AN34" s="17">
        <f t="shared" si="16"/>
        <v>6.0609739262401208E-2</v>
      </c>
      <c r="AO34" s="17">
        <f t="shared" si="17"/>
        <v>8.4747607072523792</v>
      </c>
      <c r="AP34" s="17">
        <f t="shared" si="18"/>
        <v>10.582495869774613</v>
      </c>
      <c r="AQ34" s="17">
        <f t="shared" si="19"/>
        <v>15.440961979450194</v>
      </c>
    </row>
    <row r="35" spans="2:43" x14ac:dyDescent="0.45">
      <c r="B35">
        <f>INDEX(RawData!$A$2:$A$1048576,MATCH(FmtData!$B$4+(ROW()-10),RawData!$A$2:$A$1048576,0))</f>
        <v>223</v>
      </c>
      <c r="C35" s="23">
        <f>LEFT(INDEX(RawData!$B$2:$B$1048576, MATCH(FmtData!$B$4+(ROW()-10),RawData!$A$2:$A$1048576,0)),10)+MID(INDEX(RawData!$B$2:$B$1048576, MATCH(FmtData!$B$4+(ROW()-10),RawData!$A$2:$A$1048576,0)),12,8)-$B$5/24</f>
        <v>42200.671319444446</v>
      </c>
      <c r="D35" s="7">
        <f>MID(INDEX(RawData!$B$2:$B$1048576, MATCH(FmtData!$B$4+(ROW()-10),RawData!$A$2:$A$1048576,0)),12,8)+$B$5/24</f>
        <v>1.1713194444444444</v>
      </c>
      <c r="E35" s="8">
        <f>INDEX(RawData!$D$2:$D$1048576,MATCH(FmtData!$B$4+(ROW()-10),RawData!$A$2:$A$1048576,0))</f>
        <v>26.067299999999999</v>
      </c>
      <c r="F35">
        <f>INDEX(RawData!$D$2:$D$1048576,MATCH(FmtData!$B$4+(ROW()-10),RawData!$A$2:$A$1048576,0))</f>
        <v>26.067299999999999</v>
      </c>
      <c r="G35">
        <f>INDEX(RawData!E$2:E$1048576,MATCH(FmtData!$B$4+(ROW()-10),RawData!$A$2:$A$1048576,0))</f>
        <v>2343.2399999999998</v>
      </c>
      <c r="H35">
        <f>INDEX(RawData!F$2:F$1048576,MATCH(FmtData!$B$4+(ROW()-10),RawData!$A$2:$A$1048576,0))</f>
        <v>-0.15307599999999999</v>
      </c>
      <c r="I35">
        <f>INDEX(RawData!G$2:G$1048576,MATCH(FmtData!$B$4+(ROW()-10),RawData!$A$2:$A$1048576,0))</f>
        <v>-29008.1</v>
      </c>
      <c r="J35">
        <f>INDEX(RawData!H$2:H$1048576,MATCH(FmtData!$B$4+(ROW()-10),RawData!$A$2:$A$1048576,0))</f>
        <v>5.0845300000000003E-2</v>
      </c>
      <c r="K35">
        <f>INDEX(RawData!I$2:I$1048576,MATCH(FmtData!$B$4+(ROW()-10),RawData!$A$2:$A$1048576,0))</f>
        <v>-0.61458100000000004</v>
      </c>
      <c r="L35">
        <f>INDEX(RawData!J$2:J$1048576,MATCH(FmtData!$B$4+(ROW()-10),RawData!$A$2:$A$1048576,0))</f>
        <v>154.19999999999999</v>
      </c>
      <c r="M35">
        <f>INDEX(RawData!K$2:K$1048576,MATCH(FmtData!$B$4+(ROW()-10),RawData!$A$2:$A$1048576,0))</f>
        <v>174.2</v>
      </c>
      <c r="N35">
        <f>INDEX(RawData!L$2:L$1048576,MATCH(FmtData!$B$4+(ROW()-10),RawData!$A$2:$A$1048576,0))</f>
        <v>22.1</v>
      </c>
      <c r="O35">
        <f>INDEX(RawData!M$2:M$1048576,MATCH(FmtData!$B$4+(ROW()-10),RawData!$A$2:$A$1048576,0))</f>
        <v>157.30000000000001</v>
      </c>
      <c r="P35">
        <f>INDEX(RawData!N$2:N$1048576,MATCH(FmtData!$B$4+(ROW()-10),RawData!$A$2:$A$1048576,0))</f>
        <v>21.8</v>
      </c>
      <c r="Q35">
        <f>INDEX(RawData!O$2:O$1048576,MATCH(FmtData!$B$4+(ROW()-10),RawData!$A$2:$A$1048576,0))</f>
        <v>169.7</v>
      </c>
      <c r="R35" s="8">
        <f>INDEX(RawData!P$2:P$1048576,MATCH(FmtData!$B$4+(ROW()-10),RawData!$A$2:$A$1048576,0))</f>
        <v>9.8624299999999998</v>
      </c>
      <c r="S35">
        <f>INDEX(RawData!Q$2:Q$1048576,MATCH(FmtData!$B$4+(ROW()-10),RawData!$A$2:$A$1048576,0))</f>
        <v>172.923</v>
      </c>
      <c r="T35" s="8">
        <f>INDEX(RawData!R$2:R$1048576,MATCH(FmtData!$B$4+(ROW()-10),RawData!$A$2:$A$1048576,0))</f>
        <v>355.89</v>
      </c>
      <c r="U35" s="8">
        <f>INDEX(RawData!S$2:S$1048576,MATCH(FmtData!$B$4+(ROW()-10),RawData!$A$2:$A$1048576,0))</f>
        <v>0.601047</v>
      </c>
      <c r="V35" s="8">
        <f>INDEX(RawData!T$2:T$1048576,MATCH(FmtData!$B$4+(ROW()-10),RawData!$A$2:$A$1048576,0))</f>
        <v>0.10520400000000001</v>
      </c>
      <c r="W35" s="3">
        <f t="shared" si="11"/>
        <v>-0.22825202000000008</v>
      </c>
      <c r="X35" s="3">
        <f t="shared" si="12"/>
        <v>-0.22742855200000001</v>
      </c>
      <c r="Y35" s="8">
        <f t="shared" si="1"/>
        <v>9.7284350200470051</v>
      </c>
      <c r="Z35" s="8">
        <f t="shared" si="2"/>
        <v>9.7292584880470052</v>
      </c>
      <c r="AA35" s="8">
        <f t="shared" si="13"/>
        <v>9.7288467540470052</v>
      </c>
      <c r="AB35" s="41">
        <v>1</v>
      </c>
      <c r="AC35" s="42" t="str">
        <f t="shared" si="14"/>
        <v>Isco</v>
      </c>
      <c r="AD35" s="5">
        <f t="shared" si="20"/>
        <v>-228.56200000000001</v>
      </c>
      <c r="AE35" s="15">
        <f t="shared" si="3"/>
        <v>-57.280887512406935</v>
      </c>
      <c r="AF35" s="15">
        <f t="shared" si="4"/>
        <v>-57.078776826677313</v>
      </c>
      <c r="AG35" s="15">
        <f t="shared" si="5"/>
        <v>-57.179836250935182</v>
      </c>
      <c r="AH35" s="15">
        <f t="shared" si="15"/>
        <v>-57.179836250935182</v>
      </c>
      <c r="AI35" s="17">
        <f t="shared" si="6"/>
        <v>1.0725768867494923</v>
      </c>
      <c r="AJ35" s="17">
        <f t="shared" si="7"/>
        <v>0.8518226999683346</v>
      </c>
      <c r="AK35" s="17">
        <f t="shared" si="8"/>
        <v>0.85161587447741727</v>
      </c>
      <c r="AL35" s="17">
        <f t="shared" si="9"/>
        <v>0.85171927884346899</v>
      </c>
      <c r="AM35" s="17">
        <f t="shared" si="10"/>
        <v>0.85171927884346899</v>
      </c>
      <c r="AN35" s="17">
        <f t="shared" si="16"/>
        <v>5.6238677005600035E-2</v>
      </c>
      <c r="AO35" s="17">
        <f t="shared" si="17"/>
        <v>8.5171927884346896</v>
      </c>
      <c r="AP35" s="17">
        <f t="shared" si="18"/>
        <v>10.725768867494923</v>
      </c>
      <c r="AQ35" s="17">
        <f t="shared" si="19"/>
        <v>16.156014765922698</v>
      </c>
    </row>
    <row r="36" spans="2:43" x14ac:dyDescent="0.45">
      <c r="B36">
        <f>INDEX(RawData!$A$2:$A$1048576,MATCH(FmtData!$B$4+(ROW()-10),RawData!$A$2:$A$1048576,0))</f>
        <v>224</v>
      </c>
      <c r="C36" s="23">
        <f>LEFT(INDEX(RawData!$B$2:$B$1048576, MATCH(FmtData!$B$4+(ROW()-10),RawData!$A$2:$A$1048576,0)),10)+MID(INDEX(RawData!$B$2:$B$1048576, MATCH(FmtData!$B$4+(ROW()-10),RawData!$A$2:$A$1048576,0)),12,8)-$B$5/24</f>
        <v>42200.671435185184</v>
      </c>
      <c r="D36" s="7">
        <f>MID(INDEX(RawData!$B$2:$B$1048576, MATCH(FmtData!$B$4+(ROW()-10),RawData!$A$2:$A$1048576,0)),12,8)+$B$5/24</f>
        <v>1.1714351851851852</v>
      </c>
      <c r="E36" s="8">
        <f>INDEX(RawData!$D$2:$D$1048576,MATCH(FmtData!$B$4+(ROW()-10),RawData!$A$2:$A$1048576,0))</f>
        <v>26.07</v>
      </c>
      <c r="F36">
        <f>INDEX(RawData!$D$2:$D$1048576,MATCH(FmtData!$B$4+(ROW()-10),RawData!$A$2:$A$1048576,0))</f>
        <v>26.07</v>
      </c>
      <c r="G36">
        <f>INDEX(RawData!E$2:E$1048576,MATCH(FmtData!$B$4+(ROW()-10),RawData!$A$2:$A$1048576,0))</f>
        <v>2437.09</v>
      </c>
      <c r="H36">
        <f>INDEX(RawData!F$2:F$1048576,MATCH(FmtData!$B$4+(ROW()-10),RawData!$A$2:$A$1048576,0))</f>
        <v>-0.15307599999999999</v>
      </c>
      <c r="I36">
        <f>INDEX(RawData!G$2:G$1048576,MATCH(FmtData!$B$4+(ROW()-10),RawData!$A$2:$A$1048576,0))</f>
        <v>-29008.1</v>
      </c>
      <c r="J36">
        <f>INDEX(RawData!H$2:H$1048576,MATCH(FmtData!$B$4+(ROW()-10),RawData!$A$2:$A$1048576,0))</f>
        <v>5.0845300000000003E-2</v>
      </c>
      <c r="K36">
        <f>INDEX(RawData!I$2:I$1048576,MATCH(FmtData!$B$4+(ROW()-10),RawData!$A$2:$A$1048576,0))</f>
        <v>-0.61552499999999999</v>
      </c>
      <c r="L36">
        <f>INDEX(RawData!J$2:J$1048576,MATCH(FmtData!$B$4+(ROW()-10),RawData!$A$2:$A$1048576,0))</f>
        <v>153.5</v>
      </c>
      <c r="M36">
        <f>INDEX(RawData!K$2:K$1048576,MATCH(FmtData!$B$4+(ROW()-10),RawData!$A$2:$A$1048576,0))</f>
        <v>173.3</v>
      </c>
      <c r="N36">
        <f>INDEX(RawData!L$2:L$1048576,MATCH(FmtData!$B$4+(ROW()-10),RawData!$A$2:$A$1048576,0))</f>
        <v>22.1</v>
      </c>
      <c r="O36">
        <f>INDEX(RawData!M$2:M$1048576,MATCH(FmtData!$B$4+(ROW()-10),RawData!$A$2:$A$1048576,0))</f>
        <v>155.30000000000001</v>
      </c>
      <c r="P36">
        <f>INDEX(RawData!N$2:N$1048576,MATCH(FmtData!$B$4+(ROW()-10),RawData!$A$2:$A$1048576,0))</f>
        <v>21.8</v>
      </c>
      <c r="Q36">
        <f>INDEX(RawData!O$2:O$1048576,MATCH(FmtData!$B$4+(ROW()-10),RawData!$A$2:$A$1048576,0))</f>
        <v>169.7</v>
      </c>
      <c r="R36" s="8">
        <f>INDEX(RawData!P$2:P$1048576,MATCH(FmtData!$B$4+(ROW()-10),RawData!$A$2:$A$1048576,0))</f>
        <v>9.8624299999999998</v>
      </c>
      <c r="S36">
        <f>INDEX(RawData!Q$2:Q$1048576,MATCH(FmtData!$B$4+(ROW()-10),RawData!$A$2:$A$1048576,0))</f>
        <v>164.93700000000001</v>
      </c>
      <c r="T36" s="8">
        <f>INDEX(RawData!R$2:R$1048576,MATCH(FmtData!$B$4+(ROW()-10),RawData!$A$2:$A$1048576,0))</f>
        <v>347.49200000000002</v>
      </c>
      <c r="U36" s="8">
        <f>INDEX(RawData!S$2:S$1048576,MATCH(FmtData!$B$4+(ROW()-10),RawData!$A$2:$A$1048576,0))</f>
        <v>0.60710799999999998</v>
      </c>
      <c r="V36" s="8">
        <f>INDEX(RawData!T$2:T$1048576,MATCH(FmtData!$B$4+(ROW()-10),RawData!$A$2:$A$1048576,0))</f>
        <v>0.111097</v>
      </c>
      <c r="W36" s="3">
        <f t="shared" si="11"/>
        <v>-0.24364696000000002</v>
      </c>
      <c r="X36" s="3">
        <f t="shared" si="12"/>
        <v>-0.24239677199999998</v>
      </c>
      <c r="Y36" s="8">
        <f t="shared" si="1"/>
        <v>9.7130400800470049</v>
      </c>
      <c r="Z36" s="8">
        <f t="shared" si="2"/>
        <v>9.7142902680470051</v>
      </c>
      <c r="AA36" s="8">
        <f t="shared" si="13"/>
        <v>9.713665174047005</v>
      </c>
      <c r="AB36" s="41">
        <v>1</v>
      </c>
      <c r="AC36" s="42" t="str">
        <f t="shared" si="14"/>
        <v>Isco</v>
      </c>
      <c r="AD36" s="5">
        <f t="shared" si="20"/>
        <v>-236.548</v>
      </c>
      <c r="AE36" s="15">
        <f t="shared" si="3"/>
        <v>-61.053389178308635</v>
      </c>
      <c r="AF36" s="15">
        <f t="shared" si="4"/>
        <v>-60.747458227390212</v>
      </c>
      <c r="AG36" s="15">
        <f t="shared" si="5"/>
        <v>-60.900433096185566</v>
      </c>
      <c r="AH36" s="15">
        <f t="shared" si="15"/>
        <v>-60.900433096185566</v>
      </c>
      <c r="AI36" s="17">
        <f t="shared" si="6"/>
        <v>1.0856954902006359</v>
      </c>
      <c r="AJ36" s="17">
        <f t="shared" si="7"/>
        <v>0.85570172774157938</v>
      </c>
      <c r="AK36" s="17">
        <f t="shared" si="8"/>
        <v>0.8553858422248769</v>
      </c>
      <c r="AL36" s="17">
        <f t="shared" si="9"/>
        <v>0.85554376552424616</v>
      </c>
      <c r="AM36" s="17">
        <f t="shared" si="10"/>
        <v>0.85554376552424616</v>
      </c>
      <c r="AN36" s="17">
        <f t="shared" si="16"/>
        <v>5.2414190324822862E-2</v>
      </c>
      <c r="AO36" s="17">
        <f t="shared" si="17"/>
        <v>8.5554376552424607</v>
      </c>
      <c r="AP36" s="17">
        <f t="shared" si="18"/>
        <v>10.856954902006359</v>
      </c>
      <c r="AQ36" s="17">
        <f t="shared" si="19"/>
        <v>16.803085482444203</v>
      </c>
    </row>
    <row r="37" spans="2:43" x14ac:dyDescent="0.45">
      <c r="B37">
        <f>INDEX(RawData!$A$2:$A$1048576,MATCH(FmtData!$B$4+(ROW()-10),RawData!$A$2:$A$1048576,0))</f>
        <v>225</v>
      </c>
      <c r="C37" s="23">
        <f>LEFT(INDEX(RawData!$B$2:$B$1048576, MATCH(FmtData!$B$4+(ROW()-10),RawData!$A$2:$A$1048576,0)),10)+MID(INDEX(RawData!$B$2:$B$1048576, MATCH(FmtData!$B$4+(ROW()-10),RawData!$A$2:$A$1048576,0)),12,8)-$B$5/24</f>
        <v>42200.6715625</v>
      </c>
      <c r="D37" s="7">
        <f>MID(INDEX(RawData!$B$2:$B$1048576, MATCH(FmtData!$B$4+(ROW()-10),RawData!$A$2:$A$1048576,0)),12,8)+$B$5/24</f>
        <v>1.1715624999999998</v>
      </c>
      <c r="E37" s="8">
        <f>INDEX(RawData!$D$2:$D$1048576,MATCH(FmtData!$B$4+(ROW()-10),RawData!$A$2:$A$1048576,0))</f>
        <v>26.072900000000001</v>
      </c>
      <c r="F37">
        <f>INDEX(RawData!$D$2:$D$1048576,MATCH(FmtData!$B$4+(ROW()-10),RawData!$A$2:$A$1048576,0))</f>
        <v>26.072900000000001</v>
      </c>
      <c r="G37">
        <f>INDEX(RawData!E$2:E$1048576,MATCH(FmtData!$B$4+(ROW()-10),RawData!$A$2:$A$1048576,0))</f>
        <v>2523.56</v>
      </c>
      <c r="H37">
        <f>INDEX(RawData!F$2:F$1048576,MATCH(FmtData!$B$4+(ROW()-10),RawData!$A$2:$A$1048576,0))</f>
        <v>-0.15307599999999999</v>
      </c>
      <c r="I37">
        <f>INDEX(RawData!G$2:G$1048576,MATCH(FmtData!$B$4+(ROW()-10),RawData!$A$2:$A$1048576,0))</f>
        <v>-29008.1</v>
      </c>
      <c r="J37">
        <f>INDEX(RawData!H$2:H$1048576,MATCH(FmtData!$B$4+(ROW()-10),RawData!$A$2:$A$1048576,0))</f>
        <v>5.0845300000000003E-2</v>
      </c>
      <c r="K37">
        <f>INDEX(RawData!I$2:I$1048576,MATCH(FmtData!$B$4+(ROW()-10),RawData!$A$2:$A$1048576,0))</f>
        <v>-0.61477000000000004</v>
      </c>
      <c r="L37">
        <f>INDEX(RawData!J$2:J$1048576,MATCH(FmtData!$B$4+(ROW()-10),RawData!$A$2:$A$1048576,0))</f>
        <v>152.9</v>
      </c>
      <c r="M37">
        <f>INDEX(RawData!K$2:K$1048576,MATCH(FmtData!$B$4+(ROW()-10),RawData!$A$2:$A$1048576,0))</f>
        <v>172.3</v>
      </c>
      <c r="N37">
        <f>INDEX(RawData!L$2:L$1048576,MATCH(FmtData!$B$4+(ROW()-10),RawData!$A$2:$A$1048576,0))</f>
        <v>22.1</v>
      </c>
      <c r="O37">
        <f>INDEX(RawData!M$2:M$1048576,MATCH(FmtData!$B$4+(ROW()-10),RawData!$A$2:$A$1048576,0))</f>
        <v>154.6</v>
      </c>
      <c r="P37">
        <f>INDEX(RawData!N$2:N$1048576,MATCH(FmtData!$B$4+(ROW()-10),RawData!$A$2:$A$1048576,0))</f>
        <v>21.6</v>
      </c>
      <c r="Q37">
        <f>INDEX(RawData!O$2:O$1048576,MATCH(FmtData!$B$4+(ROW()-10),RawData!$A$2:$A$1048576,0))</f>
        <v>169.6</v>
      </c>
      <c r="R37" s="8">
        <f>INDEX(RawData!P$2:P$1048576,MATCH(FmtData!$B$4+(ROW()-10),RawData!$A$2:$A$1048576,0))</f>
        <v>9.8624299999999998</v>
      </c>
      <c r="S37">
        <f>INDEX(RawData!Q$2:Q$1048576,MATCH(FmtData!$B$4+(ROW()-10),RawData!$A$2:$A$1048576,0))</f>
        <v>157.834</v>
      </c>
      <c r="T37" s="8">
        <f>INDEX(RawData!R$2:R$1048576,MATCH(FmtData!$B$4+(ROW()-10),RawData!$A$2:$A$1048576,0))</f>
        <v>335.363</v>
      </c>
      <c r="U37" s="8">
        <f>INDEX(RawData!S$2:S$1048576,MATCH(FmtData!$B$4+(ROW()-10),RawData!$A$2:$A$1048576,0))</f>
        <v>0.612896</v>
      </c>
      <c r="V37" s="8">
        <f>INDEX(RawData!T$2:T$1048576,MATCH(FmtData!$B$4+(ROW()-10),RawData!$A$2:$A$1048576,0))</f>
        <v>0.11643199999999999</v>
      </c>
      <c r="W37" s="3">
        <f t="shared" si="11"/>
        <v>-0.25834848000000005</v>
      </c>
      <c r="X37" s="3">
        <f t="shared" si="12"/>
        <v>-0.25594767199999996</v>
      </c>
      <c r="Y37" s="8">
        <f t="shared" si="1"/>
        <v>9.698338560047004</v>
      </c>
      <c r="Z37" s="8">
        <f t="shared" si="2"/>
        <v>9.7007393680470049</v>
      </c>
      <c r="AA37" s="8">
        <f t="shared" si="13"/>
        <v>9.6995389640470044</v>
      </c>
      <c r="AB37" s="41">
        <v>1</v>
      </c>
      <c r="AC37" s="42" t="str">
        <f t="shared" si="14"/>
        <v>Isco</v>
      </c>
      <c r="AD37" s="5">
        <f t="shared" si="20"/>
        <v>-243.65100000000001</v>
      </c>
      <c r="AE37" s="15">
        <f t="shared" si="3"/>
        <v>-64.645333263346629</v>
      </c>
      <c r="AF37" s="15">
        <f t="shared" si="4"/>
        <v>-64.059465893238894</v>
      </c>
      <c r="AG37" s="15">
        <f t="shared" si="5"/>
        <v>-64.352434170825404</v>
      </c>
      <c r="AH37" s="15">
        <f t="shared" si="15"/>
        <v>-64.352434170825404</v>
      </c>
      <c r="AI37" s="17">
        <f t="shared" si="6"/>
        <v>1.0976361988113841</v>
      </c>
      <c r="AJ37" s="17">
        <f t="shared" si="7"/>
        <v>0.85942807516737196</v>
      </c>
      <c r="AK37" s="17">
        <f t="shared" si="8"/>
        <v>0.85881807233296148</v>
      </c>
      <c r="AL37" s="17">
        <f t="shared" si="9"/>
        <v>0.85912300148775367</v>
      </c>
      <c r="AM37" s="17">
        <f t="shared" si="10"/>
        <v>0.85912300148775367</v>
      </c>
      <c r="AN37" s="17">
        <f t="shared" si="16"/>
        <v>4.8834954361315353E-2</v>
      </c>
      <c r="AO37" s="17">
        <f t="shared" si="17"/>
        <v>8.5912300148775369</v>
      </c>
      <c r="AP37" s="17">
        <f t="shared" si="18"/>
        <v>10.97636198811384</v>
      </c>
      <c r="AQ37" s="17">
        <f t="shared" si="19"/>
        <v>17.399273067501362</v>
      </c>
    </row>
    <row r="38" spans="2:43" x14ac:dyDescent="0.45">
      <c r="B38">
        <f>INDEX(RawData!$A$2:$A$1048576,MATCH(FmtData!$B$4+(ROW()-10),RawData!$A$2:$A$1048576,0))</f>
        <v>226</v>
      </c>
      <c r="C38" s="23">
        <f>LEFT(INDEX(RawData!$B$2:$B$1048576, MATCH(FmtData!$B$4+(ROW()-10),RawData!$A$2:$A$1048576,0)),10)+MID(INDEX(RawData!$B$2:$B$1048576, MATCH(FmtData!$B$4+(ROW()-10),RawData!$A$2:$A$1048576,0)),12,8)-$B$5/24</f>
        <v>42200.671678240738</v>
      </c>
      <c r="D38" s="7">
        <f>MID(INDEX(RawData!$B$2:$B$1048576, MATCH(FmtData!$B$4+(ROW()-10),RawData!$A$2:$A$1048576,0)),12,8)+$B$5/24</f>
        <v>1.1716782407407407</v>
      </c>
      <c r="E38" s="8">
        <f>INDEX(RawData!$D$2:$D$1048576,MATCH(FmtData!$B$4+(ROW()-10),RawData!$A$2:$A$1048576,0))</f>
        <v>26.075600000000001</v>
      </c>
      <c r="F38">
        <f>INDEX(RawData!$D$2:$D$1048576,MATCH(FmtData!$B$4+(ROW()-10),RawData!$A$2:$A$1048576,0))</f>
        <v>26.075600000000001</v>
      </c>
      <c r="G38">
        <f>INDEX(RawData!E$2:E$1048576,MATCH(FmtData!$B$4+(ROW()-10),RawData!$A$2:$A$1048576,0))</f>
        <v>2626.96</v>
      </c>
      <c r="H38">
        <f>INDEX(RawData!F$2:F$1048576,MATCH(FmtData!$B$4+(ROW()-10),RawData!$A$2:$A$1048576,0))</f>
        <v>-1.0764199999999999</v>
      </c>
      <c r="I38">
        <f>INDEX(RawData!G$2:G$1048576,MATCH(FmtData!$B$4+(ROW()-10),RawData!$A$2:$A$1048576,0))</f>
        <v>-29008.1</v>
      </c>
      <c r="J38">
        <f>INDEX(RawData!H$2:H$1048576,MATCH(FmtData!$B$4+(ROW()-10),RawData!$A$2:$A$1048576,0))</f>
        <v>5.0845300000000003E-2</v>
      </c>
      <c r="K38">
        <f>INDEX(RawData!I$2:I$1048576,MATCH(FmtData!$B$4+(ROW()-10),RawData!$A$2:$A$1048576,0))</f>
        <v>-0.61552499999999999</v>
      </c>
      <c r="L38">
        <f>INDEX(RawData!J$2:J$1048576,MATCH(FmtData!$B$4+(ROW()-10),RawData!$A$2:$A$1048576,0))</f>
        <v>152.30000000000001</v>
      </c>
      <c r="M38">
        <f>INDEX(RawData!K$2:K$1048576,MATCH(FmtData!$B$4+(ROW()-10),RawData!$A$2:$A$1048576,0))</f>
        <v>171.3</v>
      </c>
      <c r="N38">
        <f>INDEX(RawData!L$2:L$1048576,MATCH(FmtData!$B$4+(ROW()-10),RawData!$A$2:$A$1048576,0))</f>
        <v>22.1</v>
      </c>
      <c r="O38">
        <f>INDEX(RawData!M$2:M$1048576,MATCH(FmtData!$B$4+(ROW()-10),RawData!$A$2:$A$1048576,0))</f>
        <v>154.1</v>
      </c>
      <c r="P38">
        <f>INDEX(RawData!N$2:N$1048576,MATCH(FmtData!$B$4+(ROW()-10),RawData!$A$2:$A$1048576,0))</f>
        <v>21.6</v>
      </c>
      <c r="Q38">
        <f>INDEX(RawData!O$2:O$1048576,MATCH(FmtData!$B$4+(ROW()-10),RawData!$A$2:$A$1048576,0))</f>
        <v>169.6</v>
      </c>
      <c r="R38" s="8">
        <f>INDEX(RawData!P$2:P$1048576,MATCH(FmtData!$B$4+(ROW()-10),RawData!$A$2:$A$1048576,0))</f>
        <v>9.8624299999999998</v>
      </c>
      <c r="S38">
        <f>INDEX(RawData!Q$2:Q$1048576,MATCH(FmtData!$B$4+(ROW()-10),RawData!$A$2:$A$1048576,0))</f>
        <v>149.6</v>
      </c>
      <c r="T38" s="8">
        <f>INDEX(RawData!R$2:R$1048576,MATCH(FmtData!$B$4+(ROW()-10),RawData!$A$2:$A$1048576,0))</f>
        <v>322.06</v>
      </c>
      <c r="U38" s="8">
        <f>INDEX(RawData!S$2:S$1048576,MATCH(FmtData!$B$4+(ROW()-10),RawData!$A$2:$A$1048576,0))</f>
        <v>0.61898900000000001</v>
      </c>
      <c r="V38" s="8">
        <f>INDEX(RawData!T$2:T$1048576,MATCH(FmtData!$B$4+(ROW()-10),RawData!$A$2:$A$1048576,0))</f>
        <v>0.12223100000000001</v>
      </c>
      <c r="W38" s="3">
        <f t="shared" si="11"/>
        <v>-0.27382470000000009</v>
      </c>
      <c r="X38" s="3">
        <f t="shared" si="12"/>
        <v>-0.27067713199999999</v>
      </c>
      <c r="Y38" s="8">
        <f t="shared" si="1"/>
        <v>9.682862340047004</v>
      </c>
      <c r="Z38" s="8">
        <f t="shared" si="2"/>
        <v>9.686009908047005</v>
      </c>
      <c r="AA38" s="8">
        <f t="shared" si="13"/>
        <v>9.6844361240470036</v>
      </c>
      <c r="AB38" s="41">
        <v>1</v>
      </c>
      <c r="AC38" s="42" t="str">
        <f t="shared" si="14"/>
        <v>Isco</v>
      </c>
      <c r="AD38" s="5">
        <f t="shared" si="20"/>
        <v>-251.88500000000002</v>
      </c>
      <c r="AE38" s="15">
        <f t="shared" si="3"/>
        <v>-68.415345381624661</v>
      </c>
      <c r="AF38" s="15">
        <f t="shared" si="4"/>
        <v>-67.649527433554567</v>
      </c>
      <c r="AG38" s="15">
        <f t="shared" si="5"/>
        <v>-68.032495778472139</v>
      </c>
      <c r="AH38" s="15">
        <f t="shared" si="15"/>
        <v>-68.032495778472139</v>
      </c>
      <c r="AI38" s="17">
        <f t="shared" si="6"/>
        <v>1.1118111687642718</v>
      </c>
      <c r="AJ38" s="17">
        <f t="shared" si="7"/>
        <v>0.86337422154766541</v>
      </c>
      <c r="AK38" s="17">
        <f t="shared" si="8"/>
        <v>0.86256969450956622</v>
      </c>
      <c r="AL38" s="17">
        <f t="shared" si="9"/>
        <v>0.86297183289037682</v>
      </c>
      <c r="AM38" s="17">
        <f t="shared" si="10"/>
        <v>0.86297183289037682</v>
      </c>
      <c r="AN38" s="17">
        <f t="shared" si="16"/>
        <v>4.4986122958692198E-2</v>
      </c>
      <c r="AO38" s="17">
        <f t="shared" si="17"/>
        <v>8.6297183289037687</v>
      </c>
      <c r="AP38" s="17">
        <f t="shared" si="18"/>
        <v>11.118111687642717</v>
      </c>
      <c r="AQ38" s="17">
        <f t="shared" si="19"/>
        <v>18.112188486663037</v>
      </c>
    </row>
    <row r="39" spans="2:43" x14ac:dyDescent="0.45">
      <c r="B39">
        <f>INDEX(RawData!$A$2:$A$1048576,MATCH(FmtData!$B$4+(ROW()-10),RawData!$A$2:$A$1048576,0))</f>
        <v>227</v>
      </c>
      <c r="C39" s="23">
        <f>LEFT(INDEX(RawData!$B$2:$B$1048576, MATCH(FmtData!$B$4+(ROW()-10),RawData!$A$2:$A$1048576,0)),10)+MID(INDEX(RawData!$B$2:$B$1048576, MATCH(FmtData!$B$4+(ROW()-10),RawData!$A$2:$A$1048576,0)),12,8)-$B$5/24</f>
        <v>42200.671793981484</v>
      </c>
      <c r="D39" s="7">
        <f>MID(INDEX(RawData!$B$2:$B$1048576, MATCH(FmtData!$B$4+(ROW()-10),RawData!$A$2:$A$1048576,0)),12,8)+$B$5/24</f>
        <v>1.1717939814814815</v>
      </c>
      <c r="E39" s="8">
        <f>INDEX(RawData!$D$2:$D$1048576,MATCH(FmtData!$B$4+(ROW()-10),RawData!$A$2:$A$1048576,0))</f>
        <v>26.078600000000002</v>
      </c>
      <c r="F39">
        <f>INDEX(RawData!$D$2:$D$1048576,MATCH(FmtData!$B$4+(ROW()-10),RawData!$A$2:$A$1048576,0))</f>
        <v>26.078600000000002</v>
      </c>
      <c r="G39">
        <f>INDEX(RawData!E$2:E$1048576,MATCH(FmtData!$B$4+(ROW()-10),RawData!$A$2:$A$1048576,0))</f>
        <v>2721.13</v>
      </c>
      <c r="H39">
        <f>INDEX(RawData!F$2:F$1048576,MATCH(FmtData!$B$4+(ROW()-10),RawData!$A$2:$A$1048576,0))</f>
        <v>-0.15307599999999999</v>
      </c>
      <c r="I39">
        <f>INDEX(RawData!G$2:G$1048576,MATCH(FmtData!$B$4+(ROW()-10),RawData!$A$2:$A$1048576,0))</f>
        <v>-29008.1</v>
      </c>
      <c r="J39">
        <f>INDEX(RawData!H$2:H$1048576,MATCH(FmtData!$B$4+(ROW()-10),RawData!$A$2:$A$1048576,0))</f>
        <v>5.0845300000000003E-2</v>
      </c>
      <c r="K39">
        <f>INDEX(RawData!I$2:I$1048576,MATCH(FmtData!$B$4+(ROW()-10),RawData!$A$2:$A$1048576,0))</f>
        <v>-0.61477000000000004</v>
      </c>
      <c r="L39">
        <f>INDEX(RawData!J$2:J$1048576,MATCH(FmtData!$B$4+(ROW()-10),RawData!$A$2:$A$1048576,0))</f>
        <v>151.80000000000001</v>
      </c>
      <c r="M39">
        <f>INDEX(RawData!K$2:K$1048576,MATCH(FmtData!$B$4+(ROW()-10),RawData!$A$2:$A$1048576,0))</f>
        <v>170.3</v>
      </c>
      <c r="N39">
        <f>INDEX(RawData!L$2:L$1048576,MATCH(FmtData!$B$4+(ROW()-10),RawData!$A$2:$A$1048576,0))</f>
        <v>22.1</v>
      </c>
      <c r="O39">
        <f>INDEX(RawData!M$2:M$1048576,MATCH(FmtData!$B$4+(ROW()-10),RawData!$A$2:$A$1048576,0))</f>
        <v>153.6</v>
      </c>
      <c r="P39">
        <f>INDEX(RawData!N$2:N$1048576,MATCH(FmtData!$B$4+(ROW()-10),RawData!$A$2:$A$1048576,0))</f>
        <v>21.6</v>
      </c>
      <c r="Q39">
        <f>INDEX(RawData!O$2:O$1048576,MATCH(FmtData!$B$4+(ROW()-10),RawData!$A$2:$A$1048576,0))</f>
        <v>169.6</v>
      </c>
      <c r="R39" s="8">
        <f>INDEX(RawData!P$2:P$1048576,MATCH(FmtData!$B$4+(ROW()-10),RawData!$A$2:$A$1048576,0))</f>
        <v>9.8624299999999998</v>
      </c>
      <c r="S39">
        <f>INDEX(RawData!Q$2:Q$1048576,MATCH(FmtData!$B$4+(ROW()-10),RawData!$A$2:$A$1048576,0))</f>
        <v>142.31200000000001</v>
      </c>
      <c r="T39" s="8">
        <f>INDEX(RawData!R$2:R$1048576,MATCH(FmtData!$B$4+(ROW()-10),RawData!$A$2:$A$1048576,0))</f>
        <v>308.96300000000002</v>
      </c>
      <c r="U39" s="8">
        <f>INDEX(RawData!S$2:S$1048576,MATCH(FmtData!$B$4+(ROW()-10),RawData!$A$2:$A$1048576,0))</f>
        <v>0.62364900000000001</v>
      </c>
      <c r="V39" s="8">
        <f>INDEX(RawData!T$2:T$1048576,MATCH(FmtData!$B$4+(ROW()-10),RawData!$A$2:$A$1048576,0))</f>
        <v>0.12648000000000001</v>
      </c>
      <c r="W39" s="3">
        <f t="shared" si="11"/>
        <v>-0.28566110000000011</v>
      </c>
      <c r="X39" s="3">
        <f t="shared" si="12"/>
        <v>-0.28146959199999999</v>
      </c>
      <c r="Y39" s="8">
        <f t="shared" si="1"/>
        <v>9.671025940047004</v>
      </c>
      <c r="Z39" s="8">
        <f t="shared" si="2"/>
        <v>9.6752174480470039</v>
      </c>
      <c r="AA39" s="8">
        <f t="shared" si="13"/>
        <v>9.6731216940470048</v>
      </c>
      <c r="AB39" s="41">
        <v>1</v>
      </c>
      <c r="AC39" s="42" t="str">
        <f t="shared" si="14"/>
        <v>Isco</v>
      </c>
      <c r="AD39" s="5">
        <f t="shared" si="20"/>
        <v>-259.173</v>
      </c>
      <c r="AE39" s="15">
        <f t="shared" si="3"/>
        <v>-71.290947096574655</v>
      </c>
      <c r="AF39" s="15">
        <f t="shared" si="4"/>
        <v>-70.273406027132296</v>
      </c>
      <c r="AG39" s="15">
        <f t="shared" si="5"/>
        <v>-70.782281729121564</v>
      </c>
      <c r="AH39" s="15">
        <f t="shared" si="15"/>
        <v>-70.782281729121564</v>
      </c>
      <c r="AI39" s="17">
        <f t="shared" si="6"/>
        <v>1.1246665513513274</v>
      </c>
      <c r="AJ39" s="17">
        <f t="shared" si="7"/>
        <v>0.86640861858645946</v>
      </c>
      <c r="AK39" s="17">
        <f t="shared" si="8"/>
        <v>0.86533245192839037</v>
      </c>
      <c r="AL39" s="17">
        <f t="shared" si="9"/>
        <v>0.86587031209939191</v>
      </c>
      <c r="AM39" s="17">
        <f t="shared" si="10"/>
        <v>0.86587031209939191</v>
      </c>
      <c r="AN39" s="17">
        <f t="shared" si="16"/>
        <v>4.2087643749677106E-2</v>
      </c>
      <c r="AO39" s="17">
        <f t="shared" si="17"/>
        <v>8.6587031209939198</v>
      </c>
      <c r="AP39" s="17">
        <f t="shared" si="18"/>
        <v>11.246665513513275</v>
      </c>
      <c r="AQ39" s="17">
        <f t="shared" si="19"/>
        <v>18.761465517827979</v>
      </c>
    </row>
    <row r="40" spans="2:43" x14ac:dyDescent="0.45">
      <c r="B40">
        <f>INDEX(RawData!$A$2:$A$1048576,MATCH(FmtData!$B$4+(ROW()-10),RawData!$A$2:$A$1048576,0))</f>
        <v>228</v>
      </c>
      <c r="C40" s="23">
        <f>LEFT(INDEX(RawData!$B$2:$B$1048576, MATCH(FmtData!$B$4+(ROW()-10),RawData!$A$2:$A$1048576,0)),10)+MID(INDEX(RawData!$B$2:$B$1048576, MATCH(FmtData!$B$4+(ROW()-10),RawData!$A$2:$A$1048576,0)),12,8)-$B$5/24</f>
        <v>42200.671898148146</v>
      </c>
      <c r="D40" s="7">
        <f>MID(INDEX(RawData!$B$2:$B$1048576, MATCH(FmtData!$B$4+(ROW()-10),RawData!$A$2:$A$1048576,0)),12,8)+$B$5/24</f>
        <v>1.1718981481481481</v>
      </c>
      <c r="E40" s="8">
        <f>INDEX(RawData!$D$2:$D$1048576,MATCH(FmtData!$B$4+(ROW()-10),RawData!$A$2:$A$1048576,0))</f>
        <v>26.081199999999999</v>
      </c>
      <c r="F40">
        <f>INDEX(RawData!$D$2:$D$1048576,MATCH(FmtData!$B$4+(ROW()-10),RawData!$A$2:$A$1048576,0))</f>
        <v>26.081199999999999</v>
      </c>
      <c r="G40">
        <f>INDEX(RawData!E$2:E$1048576,MATCH(FmtData!$B$4+(ROW()-10),RawData!$A$2:$A$1048576,0))</f>
        <v>2806.37</v>
      </c>
      <c r="H40">
        <f>INDEX(RawData!F$2:F$1048576,MATCH(FmtData!$B$4+(ROW()-10),RawData!$A$2:$A$1048576,0))</f>
        <v>-0.15307599999999999</v>
      </c>
      <c r="I40">
        <f>INDEX(RawData!G$2:G$1048576,MATCH(FmtData!$B$4+(ROW()-10),RawData!$A$2:$A$1048576,0))</f>
        <v>-29008.1</v>
      </c>
      <c r="J40">
        <f>INDEX(RawData!H$2:H$1048576,MATCH(FmtData!$B$4+(ROW()-10),RawData!$A$2:$A$1048576,0))</f>
        <v>5.0845300000000003E-2</v>
      </c>
      <c r="K40">
        <f>INDEX(RawData!I$2:I$1048576,MATCH(FmtData!$B$4+(ROW()-10),RawData!$A$2:$A$1048576,0))</f>
        <v>-0.61577599999999999</v>
      </c>
      <c r="L40">
        <f>INDEX(RawData!J$2:J$1048576,MATCH(FmtData!$B$4+(ROW()-10),RawData!$A$2:$A$1048576,0))</f>
        <v>151.5</v>
      </c>
      <c r="M40">
        <f>INDEX(RawData!K$2:K$1048576,MATCH(FmtData!$B$4+(ROW()-10),RawData!$A$2:$A$1048576,0))</f>
        <v>169.8</v>
      </c>
      <c r="N40">
        <f>INDEX(RawData!L$2:L$1048576,MATCH(FmtData!$B$4+(ROW()-10),RawData!$A$2:$A$1048576,0))</f>
        <v>22.1</v>
      </c>
      <c r="O40">
        <f>INDEX(RawData!M$2:M$1048576,MATCH(FmtData!$B$4+(ROW()-10),RawData!$A$2:$A$1048576,0))</f>
        <v>154.4</v>
      </c>
      <c r="P40">
        <f>INDEX(RawData!N$2:N$1048576,MATCH(FmtData!$B$4+(ROW()-10),RawData!$A$2:$A$1048576,0))</f>
        <v>21.8</v>
      </c>
      <c r="Q40">
        <f>INDEX(RawData!O$2:O$1048576,MATCH(FmtData!$B$4+(ROW()-10),RawData!$A$2:$A$1048576,0))</f>
        <v>169.5</v>
      </c>
      <c r="R40" s="8">
        <f>INDEX(RawData!P$2:P$1048576,MATCH(FmtData!$B$4+(ROW()-10),RawData!$A$2:$A$1048576,0))</f>
        <v>9.8624299999999998</v>
      </c>
      <c r="S40">
        <f>INDEX(RawData!Q$2:Q$1048576,MATCH(FmtData!$B$4+(ROW()-10),RawData!$A$2:$A$1048576,0))</f>
        <v>135.75200000000001</v>
      </c>
      <c r="T40" s="8">
        <f>INDEX(RawData!R$2:R$1048576,MATCH(FmtData!$B$4+(ROW()-10),RawData!$A$2:$A$1048576,0))</f>
        <v>293.95699999999999</v>
      </c>
      <c r="U40" s="8">
        <f>INDEX(RawData!S$2:S$1048576,MATCH(FmtData!$B$4+(ROW()-10),RawData!$A$2:$A$1048576,0))</f>
        <v>0.62876699999999996</v>
      </c>
      <c r="V40" s="8">
        <f>INDEX(RawData!T$2:T$1048576,MATCH(FmtData!$B$4+(ROW()-10),RawData!$A$2:$A$1048576,0))</f>
        <v>0.13122600000000001</v>
      </c>
      <c r="W40" s="3">
        <f t="shared" si="11"/>
        <v>-0.29866081999999999</v>
      </c>
      <c r="X40" s="3">
        <f t="shared" si="12"/>
        <v>-0.293524432</v>
      </c>
      <c r="Y40" s="8">
        <f t="shared" si="1"/>
        <v>9.6580262200470042</v>
      </c>
      <c r="Z40" s="8">
        <f t="shared" si="2"/>
        <v>9.6631626080470046</v>
      </c>
      <c r="AA40" s="8">
        <f t="shared" si="13"/>
        <v>9.6605944140470044</v>
      </c>
      <c r="AB40" s="41">
        <v>1</v>
      </c>
      <c r="AC40" s="42" t="str">
        <f t="shared" si="14"/>
        <v>Isco</v>
      </c>
      <c r="AD40" s="5">
        <f t="shared" si="20"/>
        <v>-265.733</v>
      </c>
      <c r="AE40" s="15">
        <f t="shared" si="3"/>
        <v>-74.441443536346696</v>
      </c>
      <c r="AF40" s="15">
        <f t="shared" si="4"/>
        <v>-73.197600478524691</v>
      </c>
      <c r="AG40" s="15">
        <f t="shared" si="5"/>
        <v>-73.819679739483604</v>
      </c>
      <c r="AH40" s="15">
        <f t="shared" si="15"/>
        <v>-73.819679739483604</v>
      </c>
      <c r="AI40" s="17">
        <f t="shared" si="6"/>
        <v>1.1364947024775518</v>
      </c>
      <c r="AJ40" s="17">
        <f t="shared" si="7"/>
        <v>0.86975767031132278</v>
      </c>
      <c r="AK40" s="17">
        <f t="shared" si="8"/>
        <v>0.86843234748949116</v>
      </c>
      <c r="AL40" s="17">
        <f t="shared" si="9"/>
        <v>0.86909467170347654</v>
      </c>
      <c r="AM40" s="17">
        <f t="shared" si="10"/>
        <v>0.86909467170347654</v>
      </c>
      <c r="AN40" s="17">
        <f t="shared" si="16"/>
        <v>3.886328414559248E-2</v>
      </c>
      <c r="AO40" s="17">
        <f t="shared" si="17"/>
        <v>8.6909467170347661</v>
      </c>
      <c r="AP40" s="17">
        <f t="shared" si="18"/>
        <v>11.364947024775518</v>
      </c>
      <c r="AQ40" s="17">
        <f t="shared" si="19"/>
        <v>19.349172580974411</v>
      </c>
    </row>
    <row r="41" spans="2:43" x14ac:dyDescent="0.45">
      <c r="B41">
        <f>INDEX(RawData!$A$2:$A$1048576,MATCH(FmtData!$B$4+(ROW()-10),RawData!$A$2:$A$1048576,0))</f>
        <v>229</v>
      </c>
      <c r="C41" s="23">
        <f>LEFT(INDEX(RawData!$B$2:$B$1048576, MATCH(FmtData!$B$4+(ROW()-10),RawData!$A$2:$A$1048576,0)),10)+MID(INDEX(RawData!$B$2:$B$1048576, MATCH(FmtData!$B$4+(ROW()-10),RawData!$A$2:$A$1048576,0)),12,8)-$B$5/24</f>
        <v>42200.672013888892</v>
      </c>
      <c r="D41" s="7">
        <f>MID(INDEX(RawData!$B$2:$B$1048576, MATCH(FmtData!$B$4+(ROW()-10),RawData!$A$2:$A$1048576,0)),12,8)+$B$5/24</f>
        <v>1.1720138888888889</v>
      </c>
      <c r="E41" s="8">
        <f>INDEX(RawData!$D$2:$D$1048576,MATCH(FmtData!$B$4+(ROW()-10),RawData!$A$2:$A$1048576,0))</f>
        <v>26.0839</v>
      </c>
      <c r="F41">
        <f>INDEX(RawData!$D$2:$D$1048576,MATCH(FmtData!$B$4+(ROW()-10),RawData!$A$2:$A$1048576,0))</f>
        <v>26.0839</v>
      </c>
      <c r="G41">
        <f>INDEX(RawData!E$2:E$1048576,MATCH(FmtData!$B$4+(ROW()-10),RawData!$A$2:$A$1048576,0))</f>
        <v>2888.84</v>
      </c>
      <c r="H41">
        <f>INDEX(RawData!F$2:F$1048576,MATCH(FmtData!$B$4+(ROW()-10),RawData!$A$2:$A$1048576,0))</f>
        <v>-0.15307599999999999</v>
      </c>
      <c r="I41">
        <f>INDEX(RawData!G$2:G$1048576,MATCH(FmtData!$B$4+(ROW()-10),RawData!$A$2:$A$1048576,0))</f>
        <v>-29008.1</v>
      </c>
      <c r="J41">
        <f>INDEX(RawData!H$2:H$1048576,MATCH(FmtData!$B$4+(ROW()-10),RawData!$A$2:$A$1048576,0))</f>
        <v>5.0845300000000003E-2</v>
      </c>
      <c r="K41">
        <f>INDEX(RawData!I$2:I$1048576,MATCH(FmtData!$B$4+(ROW()-10),RawData!$A$2:$A$1048576,0))</f>
        <v>-0.61495900000000003</v>
      </c>
      <c r="L41">
        <f>INDEX(RawData!J$2:J$1048576,MATCH(FmtData!$B$4+(ROW()-10),RawData!$A$2:$A$1048576,0))</f>
        <v>151</v>
      </c>
      <c r="M41">
        <f>INDEX(RawData!K$2:K$1048576,MATCH(FmtData!$B$4+(ROW()-10),RawData!$A$2:$A$1048576,0))</f>
        <v>169.7</v>
      </c>
      <c r="N41">
        <f>INDEX(RawData!L$2:L$1048576,MATCH(FmtData!$B$4+(ROW()-10),RawData!$A$2:$A$1048576,0))</f>
        <v>22.1</v>
      </c>
      <c r="O41">
        <f>INDEX(RawData!M$2:M$1048576,MATCH(FmtData!$B$4+(ROW()-10),RawData!$A$2:$A$1048576,0))</f>
        <v>155.5</v>
      </c>
      <c r="P41">
        <f>INDEX(RawData!N$2:N$1048576,MATCH(FmtData!$B$4+(ROW()-10),RawData!$A$2:$A$1048576,0))</f>
        <v>21.6</v>
      </c>
      <c r="Q41">
        <f>INDEX(RawData!O$2:O$1048576,MATCH(FmtData!$B$4+(ROW()-10),RawData!$A$2:$A$1048576,0))</f>
        <v>169.4</v>
      </c>
      <c r="R41" s="8">
        <f>INDEX(RawData!P$2:P$1048576,MATCH(FmtData!$B$4+(ROW()-10),RawData!$A$2:$A$1048576,0))</f>
        <v>9.8624299999999998</v>
      </c>
      <c r="S41">
        <f>INDEX(RawData!Q$2:Q$1048576,MATCH(FmtData!$B$4+(ROW()-10),RawData!$A$2:$A$1048576,0))</f>
        <v>129.14599999999999</v>
      </c>
      <c r="T41" s="8">
        <f>INDEX(RawData!R$2:R$1048576,MATCH(FmtData!$B$4+(ROW()-10),RawData!$A$2:$A$1048576,0))</f>
        <v>280.80099999999999</v>
      </c>
      <c r="U41" s="8">
        <f>INDEX(RawData!S$2:S$1048576,MATCH(FmtData!$B$4+(ROW()-10),RawData!$A$2:$A$1048576,0))</f>
        <v>0.63351900000000005</v>
      </c>
      <c r="V41" s="8">
        <f>INDEX(RawData!T$2:T$1048576,MATCH(FmtData!$B$4+(ROW()-10),RawData!$A$2:$A$1048576,0))</f>
        <v>0.13575400000000001</v>
      </c>
      <c r="W41" s="3">
        <f t="shared" si="11"/>
        <v>-0.3107309000000002</v>
      </c>
      <c r="X41" s="3">
        <f t="shared" si="12"/>
        <v>-0.30502555200000003</v>
      </c>
      <c r="Y41" s="8">
        <f t="shared" si="1"/>
        <v>9.6459561400470051</v>
      </c>
      <c r="Z41" s="8">
        <f t="shared" si="2"/>
        <v>9.6516614880470044</v>
      </c>
      <c r="AA41" s="8">
        <f t="shared" si="13"/>
        <v>9.6488088140470047</v>
      </c>
      <c r="AB41" s="41">
        <v>1</v>
      </c>
      <c r="AC41" s="42" t="str">
        <f t="shared" si="14"/>
        <v>Isco</v>
      </c>
      <c r="AD41" s="5">
        <f t="shared" si="20"/>
        <v>-272.33900000000006</v>
      </c>
      <c r="AE41" s="15">
        <f t="shared" si="3"/>
        <v>-77.35940586410004</v>
      </c>
      <c r="AF41" s="15">
        <f t="shared" si="4"/>
        <v>-75.980995968807747</v>
      </c>
      <c r="AG41" s="15">
        <f t="shared" si="5"/>
        <v>-76.670395302009069</v>
      </c>
      <c r="AH41" s="15">
        <f t="shared" si="15"/>
        <v>-76.670395302009069</v>
      </c>
      <c r="AI41" s="17">
        <f t="shared" si="6"/>
        <v>1.1486599031411091</v>
      </c>
      <c r="AJ41" s="17">
        <f t="shared" si="7"/>
        <v>0.87288271095729986</v>
      </c>
      <c r="AK41" s="17">
        <f t="shared" si="8"/>
        <v>0.87140368601805707</v>
      </c>
      <c r="AL41" s="17">
        <f t="shared" si="9"/>
        <v>0.87214278001053624</v>
      </c>
      <c r="AM41" s="17">
        <f t="shared" si="10"/>
        <v>0.87214278001053624</v>
      </c>
      <c r="AN41" s="17">
        <f t="shared" si="16"/>
        <v>3.592982653500254E-2</v>
      </c>
      <c r="AO41" s="17">
        <f t="shared" si="17"/>
        <v>8.7214278001053618</v>
      </c>
      <c r="AP41" s="17">
        <f t="shared" si="18"/>
        <v>11.486599031411091</v>
      </c>
      <c r="AQ41" s="17">
        <f t="shared" si="19"/>
        <v>19.91778123298857</v>
      </c>
    </row>
    <row r="42" spans="2:43" x14ac:dyDescent="0.45">
      <c r="B42">
        <f>INDEX(RawData!$A$2:$A$1048576,MATCH(FmtData!$B$4+(ROW()-10),RawData!$A$2:$A$1048576,0))</f>
        <v>230</v>
      </c>
      <c r="C42" s="23">
        <f>LEFT(INDEX(RawData!$B$2:$B$1048576, MATCH(FmtData!$B$4+(ROW()-10),RawData!$A$2:$A$1048576,0)),10)+MID(INDEX(RawData!$B$2:$B$1048576, MATCH(FmtData!$B$4+(ROW()-10),RawData!$A$2:$A$1048576,0)),12,8)-$B$5/24</f>
        <v>42200.672129629631</v>
      </c>
      <c r="D42" s="7">
        <f>MID(INDEX(RawData!$B$2:$B$1048576, MATCH(FmtData!$B$4+(ROW()-10),RawData!$A$2:$A$1048576,0)),12,8)+$B$5/24</f>
        <v>1.1721296296296297</v>
      </c>
      <c r="E42" s="8">
        <f>INDEX(RawData!$D$2:$D$1048576,MATCH(FmtData!$B$4+(ROW()-10),RawData!$A$2:$A$1048576,0))</f>
        <v>26.086600000000001</v>
      </c>
      <c r="F42">
        <f>INDEX(RawData!$D$2:$D$1048576,MATCH(FmtData!$B$4+(ROW()-10),RawData!$A$2:$A$1048576,0))</f>
        <v>26.086600000000001</v>
      </c>
      <c r="G42">
        <f>INDEX(RawData!E$2:E$1048576,MATCH(FmtData!$B$4+(ROW()-10),RawData!$A$2:$A$1048576,0))</f>
        <v>2878.37</v>
      </c>
      <c r="H42">
        <f>INDEX(RawData!F$2:F$1048576,MATCH(FmtData!$B$4+(ROW()-10),RawData!$A$2:$A$1048576,0))</f>
        <v>-0.15307599999999999</v>
      </c>
      <c r="I42">
        <f>INDEX(RawData!G$2:G$1048576,MATCH(FmtData!$B$4+(ROW()-10),RawData!$A$2:$A$1048576,0))</f>
        <v>-29008.1</v>
      </c>
      <c r="J42">
        <f>INDEX(RawData!H$2:H$1048576,MATCH(FmtData!$B$4+(ROW()-10),RawData!$A$2:$A$1048576,0))</f>
        <v>5.0845300000000003E-2</v>
      </c>
      <c r="K42">
        <f>INDEX(RawData!I$2:I$1048576,MATCH(FmtData!$B$4+(ROW()-10),RawData!$A$2:$A$1048576,0))</f>
        <v>-0.61495900000000003</v>
      </c>
      <c r="L42">
        <f>INDEX(RawData!J$2:J$1048576,MATCH(FmtData!$B$4+(ROW()-10),RawData!$A$2:$A$1048576,0))</f>
        <v>150.69999999999999</v>
      </c>
      <c r="M42">
        <f>INDEX(RawData!K$2:K$1048576,MATCH(FmtData!$B$4+(ROW()-10),RawData!$A$2:$A$1048576,0))</f>
        <v>170</v>
      </c>
      <c r="N42">
        <f>INDEX(RawData!L$2:L$1048576,MATCH(FmtData!$B$4+(ROW()-10),RawData!$A$2:$A$1048576,0))</f>
        <v>22.1</v>
      </c>
      <c r="O42">
        <f>INDEX(RawData!M$2:M$1048576,MATCH(FmtData!$B$4+(ROW()-10),RawData!$A$2:$A$1048576,0))</f>
        <v>154.4</v>
      </c>
      <c r="P42">
        <f>INDEX(RawData!N$2:N$1048576,MATCH(FmtData!$B$4+(ROW()-10),RawData!$A$2:$A$1048576,0))</f>
        <v>21.8</v>
      </c>
      <c r="Q42">
        <f>INDEX(RawData!O$2:O$1048576,MATCH(FmtData!$B$4+(ROW()-10),RawData!$A$2:$A$1048576,0))</f>
        <v>169.4</v>
      </c>
      <c r="R42" s="8">
        <f>INDEX(RawData!P$2:P$1048576,MATCH(FmtData!$B$4+(ROW()-10),RawData!$A$2:$A$1048576,0))</f>
        <v>9.8624299999999998</v>
      </c>
      <c r="S42">
        <f>INDEX(RawData!Q$2:Q$1048576,MATCH(FmtData!$B$4+(ROW()-10),RawData!$A$2:$A$1048576,0))</f>
        <v>127.905</v>
      </c>
      <c r="T42" s="8">
        <f>INDEX(RawData!R$2:R$1048576,MATCH(FmtData!$B$4+(ROW()-10),RawData!$A$2:$A$1048576,0))</f>
        <v>265.73599999999999</v>
      </c>
      <c r="U42" s="8">
        <f>INDEX(RawData!S$2:S$1048576,MATCH(FmtData!$B$4+(ROW()-10),RawData!$A$2:$A$1048576,0))</f>
        <v>0.63647399999999998</v>
      </c>
      <c r="V42" s="8">
        <f>INDEX(RawData!T$2:T$1048576,MATCH(FmtData!$B$4+(ROW()-10),RawData!$A$2:$A$1048576,0))</f>
        <v>0.139041</v>
      </c>
      <c r="W42" s="3">
        <f t="shared" si="11"/>
        <v>-0.31823660000000004</v>
      </c>
      <c r="X42" s="3">
        <f t="shared" si="12"/>
        <v>-0.31337453199999998</v>
      </c>
      <c r="Y42" s="8">
        <f t="shared" si="1"/>
        <v>9.6384504400470039</v>
      </c>
      <c r="Z42" s="8">
        <f t="shared" si="2"/>
        <v>9.6433125080470052</v>
      </c>
      <c r="AA42" s="8">
        <f t="shared" si="13"/>
        <v>9.6408814740470046</v>
      </c>
      <c r="AB42" s="41">
        <v>1</v>
      </c>
      <c r="AC42" s="42" t="str">
        <f t="shared" si="14"/>
        <v>Isco</v>
      </c>
      <c r="AD42" s="5">
        <f t="shared" si="20"/>
        <v>-273.58000000000004</v>
      </c>
      <c r="AE42" s="15">
        <f t="shared" si="3"/>
        <v>-79.170412340268626</v>
      </c>
      <c r="AF42" s="15">
        <f t="shared" si="4"/>
        <v>-77.997579217028033</v>
      </c>
      <c r="AG42" s="15">
        <f t="shared" si="5"/>
        <v>-78.584136838050199</v>
      </c>
      <c r="AH42" s="15">
        <f t="shared" si="15"/>
        <v>-78.584136838050199</v>
      </c>
      <c r="AI42" s="17">
        <f t="shared" si="6"/>
        <v>1.1509743687172596</v>
      </c>
      <c r="AJ42" s="17">
        <f t="shared" si="7"/>
        <v>0.8748335577296642</v>
      </c>
      <c r="AK42" s="17">
        <f t="shared" si="8"/>
        <v>0.87356916850772492</v>
      </c>
      <c r="AL42" s="17">
        <f t="shared" si="9"/>
        <v>0.87420105800668313</v>
      </c>
      <c r="AM42" s="17">
        <f t="shared" si="10"/>
        <v>0.87420105800668313</v>
      </c>
      <c r="AN42" s="17">
        <f t="shared" si="16"/>
        <v>3.3871548538855656E-2</v>
      </c>
      <c r="AO42" s="17">
        <f t="shared" si="17"/>
        <v>8.7420105800668306</v>
      </c>
      <c r="AP42" s="17">
        <f t="shared" si="18"/>
        <v>11.509743687172595</v>
      </c>
      <c r="AQ42" s="17">
        <f t="shared" si="19"/>
        <v>19.845593375748503</v>
      </c>
    </row>
    <row r="43" spans="2:43" x14ac:dyDescent="0.45">
      <c r="B43">
        <f>INDEX(RawData!$A$2:$A$1048576,MATCH(FmtData!$B$4+(ROW()-10),RawData!$A$2:$A$1048576,0))</f>
        <v>231</v>
      </c>
      <c r="C43" s="23">
        <f>LEFT(INDEX(RawData!$B$2:$B$1048576, MATCH(FmtData!$B$4+(ROW()-10),RawData!$A$2:$A$1048576,0)),10)+MID(INDEX(RawData!$B$2:$B$1048576, MATCH(FmtData!$B$4+(ROW()-10),RawData!$A$2:$A$1048576,0)),12,8)-$B$5/24</f>
        <v>42200.67224537037</v>
      </c>
      <c r="D43" s="7">
        <f>MID(INDEX(RawData!$B$2:$B$1048576, MATCH(FmtData!$B$4+(ROW()-10),RawData!$A$2:$A$1048576,0)),12,8)+$B$5/24</f>
        <v>1.1722453703703706</v>
      </c>
      <c r="E43" s="8">
        <f>INDEX(RawData!$D$2:$D$1048576,MATCH(FmtData!$B$4+(ROW()-10),RawData!$A$2:$A$1048576,0))</f>
        <v>26.089500000000001</v>
      </c>
      <c r="F43">
        <f>INDEX(RawData!$D$2:$D$1048576,MATCH(FmtData!$B$4+(ROW()-10),RawData!$A$2:$A$1048576,0))</f>
        <v>26.089500000000001</v>
      </c>
      <c r="G43">
        <f>INDEX(RawData!E$2:E$1048576,MATCH(FmtData!$B$4+(ROW()-10),RawData!$A$2:$A$1048576,0))</f>
        <v>2884.22</v>
      </c>
      <c r="H43">
        <f>INDEX(RawData!F$2:F$1048576,MATCH(FmtData!$B$4+(ROW()-10),RawData!$A$2:$A$1048576,0))</f>
        <v>-1.0764199999999999</v>
      </c>
      <c r="I43">
        <f>INDEX(RawData!G$2:G$1048576,MATCH(FmtData!$B$4+(ROW()-10),RawData!$A$2:$A$1048576,0))</f>
        <v>-29008.1</v>
      </c>
      <c r="J43">
        <f>INDEX(RawData!H$2:H$1048576,MATCH(FmtData!$B$4+(ROW()-10),RawData!$A$2:$A$1048576,0))</f>
        <v>5.0845300000000003E-2</v>
      </c>
      <c r="K43">
        <f>INDEX(RawData!I$2:I$1048576,MATCH(FmtData!$B$4+(ROW()-10),RawData!$A$2:$A$1048576,0))</f>
        <v>-0.61514800000000003</v>
      </c>
      <c r="L43">
        <f>INDEX(RawData!J$2:J$1048576,MATCH(FmtData!$B$4+(ROW()-10),RawData!$A$2:$A$1048576,0))</f>
        <v>150.30000000000001</v>
      </c>
      <c r="M43">
        <f>INDEX(RawData!K$2:K$1048576,MATCH(FmtData!$B$4+(ROW()-10),RawData!$A$2:$A$1048576,0))</f>
        <v>170.6</v>
      </c>
      <c r="N43">
        <f>INDEX(RawData!L$2:L$1048576,MATCH(FmtData!$B$4+(ROW()-10),RawData!$A$2:$A$1048576,0))</f>
        <v>22.1</v>
      </c>
      <c r="O43">
        <f>INDEX(RawData!M$2:M$1048576,MATCH(FmtData!$B$4+(ROW()-10),RawData!$A$2:$A$1048576,0))</f>
        <v>155</v>
      </c>
      <c r="P43">
        <f>INDEX(RawData!N$2:N$1048576,MATCH(FmtData!$B$4+(ROW()-10),RawData!$A$2:$A$1048576,0))</f>
        <v>21.7</v>
      </c>
      <c r="Q43">
        <f>INDEX(RawData!O$2:O$1048576,MATCH(FmtData!$B$4+(ROW()-10),RawData!$A$2:$A$1048576,0))</f>
        <v>169.3</v>
      </c>
      <c r="R43" s="8">
        <f>INDEX(RawData!P$2:P$1048576,MATCH(FmtData!$B$4+(ROW()-10),RawData!$A$2:$A$1048576,0))</f>
        <v>9.8624299999999998</v>
      </c>
      <c r="S43">
        <f>INDEX(RawData!Q$2:Q$1048576,MATCH(FmtData!$B$4+(ROW()-10),RawData!$A$2:$A$1048576,0))</f>
        <v>126.556</v>
      </c>
      <c r="T43" s="8">
        <f>INDEX(RawData!R$2:R$1048576,MATCH(FmtData!$B$4+(ROW()-10),RawData!$A$2:$A$1048576,0))</f>
        <v>255.517</v>
      </c>
      <c r="U43" s="8">
        <f>INDEX(RawData!S$2:S$1048576,MATCH(FmtData!$B$4+(ROW()-10),RawData!$A$2:$A$1048576,0))</f>
        <v>0.63836199999999999</v>
      </c>
      <c r="V43" s="8">
        <f>INDEX(RawData!T$2:T$1048576,MATCH(FmtData!$B$4+(ROW()-10),RawData!$A$2:$A$1048576,0))</f>
        <v>0.140685</v>
      </c>
      <c r="W43" s="3">
        <f t="shared" si="11"/>
        <v>-0.32303212000000003</v>
      </c>
      <c r="X43" s="3">
        <f t="shared" si="12"/>
        <v>-0.31755029200000007</v>
      </c>
      <c r="Y43" s="8">
        <f t="shared" si="1"/>
        <v>9.6336549200470039</v>
      </c>
      <c r="Z43" s="8">
        <f t="shared" si="2"/>
        <v>9.6391367480470045</v>
      </c>
      <c r="AA43" s="8">
        <f t="shared" si="13"/>
        <v>9.6363958340470042</v>
      </c>
      <c r="AB43" s="41">
        <v>1</v>
      </c>
      <c r="AC43" s="42" t="str">
        <f t="shared" si="14"/>
        <v>Isco</v>
      </c>
      <c r="AD43" s="5">
        <f t="shared" si="20"/>
        <v>-274.92900000000003</v>
      </c>
      <c r="AE43" s="15">
        <f t="shared" si="3"/>
        <v>-80.326087535821102</v>
      </c>
      <c r="AF43" s="15">
        <f t="shared" si="4"/>
        <v>-79.004928806379326</v>
      </c>
      <c r="AG43" s="15">
        <f t="shared" si="5"/>
        <v>-79.665687404292157</v>
      </c>
      <c r="AH43" s="15">
        <f t="shared" si="15"/>
        <v>-79.665687404292157</v>
      </c>
      <c r="AI43" s="17">
        <f t="shared" si="6"/>
        <v>1.153500857383809</v>
      </c>
      <c r="AJ43" s="17">
        <f t="shared" si="7"/>
        <v>0.87608303490458261</v>
      </c>
      <c r="AK43" s="17">
        <f t="shared" si="8"/>
        <v>0.87465493414461115</v>
      </c>
      <c r="AL43" s="17">
        <f t="shared" si="9"/>
        <v>0.87536859580524562</v>
      </c>
      <c r="AM43" s="17">
        <f t="shared" si="10"/>
        <v>0.87536859580524562</v>
      </c>
      <c r="AN43" s="17">
        <f t="shared" si="16"/>
        <v>3.2704010740293166E-2</v>
      </c>
      <c r="AO43" s="17">
        <f t="shared" si="17"/>
        <v>8.753685958052456</v>
      </c>
      <c r="AP43" s="17">
        <f t="shared" si="18"/>
        <v>11.535008573838091</v>
      </c>
      <c r="AQ43" s="17">
        <f t="shared" si="19"/>
        <v>19.885927565323897</v>
      </c>
    </row>
    <row r="44" spans="2:43" x14ac:dyDescent="0.45">
      <c r="B44">
        <f>INDEX(RawData!$A$2:$A$1048576,MATCH(FmtData!$B$4+(ROW()-10),RawData!$A$2:$A$1048576,0))</f>
        <v>232</v>
      </c>
      <c r="C44" s="23">
        <f>LEFT(INDEX(RawData!$B$2:$B$1048576, MATCH(FmtData!$B$4+(ROW()-10),RawData!$A$2:$A$1048576,0)),10)+MID(INDEX(RawData!$B$2:$B$1048576, MATCH(FmtData!$B$4+(ROW()-10),RawData!$A$2:$A$1048576,0)),12,8)-$B$5/24</f>
        <v>42200.672372685185</v>
      </c>
      <c r="D44" s="7">
        <f>MID(INDEX(RawData!$B$2:$B$1048576, MATCH(FmtData!$B$4+(ROW()-10),RawData!$A$2:$A$1048576,0)),12,8)+$B$5/24</f>
        <v>1.1723726851851852</v>
      </c>
      <c r="E44" s="8">
        <f>INDEX(RawData!$D$2:$D$1048576,MATCH(FmtData!$B$4+(ROW()-10),RawData!$A$2:$A$1048576,0))</f>
        <v>26.092300000000002</v>
      </c>
      <c r="F44">
        <f>INDEX(RawData!$D$2:$D$1048576,MATCH(FmtData!$B$4+(ROW()-10),RawData!$A$2:$A$1048576,0))</f>
        <v>26.092300000000002</v>
      </c>
      <c r="G44">
        <f>INDEX(RawData!E$2:E$1048576,MATCH(FmtData!$B$4+(ROW()-10),RawData!$A$2:$A$1048576,0))</f>
        <v>2882.99</v>
      </c>
      <c r="H44">
        <f>INDEX(RawData!F$2:F$1048576,MATCH(FmtData!$B$4+(ROW()-10),RawData!$A$2:$A$1048576,0))</f>
        <v>-0.15307599999999999</v>
      </c>
      <c r="I44">
        <f>INDEX(RawData!G$2:G$1048576,MATCH(FmtData!$B$4+(ROW()-10),RawData!$A$2:$A$1048576,0))</f>
        <v>-29008.1</v>
      </c>
      <c r="J44">
        <f>INDEX(RawData!H$2:H$1048576,MATCH(FmtData!$B$4+(ROW()-10),RawData!$A$2:$A$1048576,0))</f>
        <v>5.0845300000000003E-2</v>
      </c>
      <c r="K44">
        <f>INDEX(RawData!I$2:I$1048576,MATCH(FmtData!$B$4+(ROW()-10),RawData!$A$2:$A$1048576,0))</f>
        <v>-0.61458100000000004</v>
      </c>
      <c r="L44">
        <f>INDEX(RawData!J$2:J$1048576,MATCH(FmtData!$B$4+(ROW()-10),RawData!$A$2:$A$1048576,0))</f>
        <v>150</v>
      </c>
      <c r="M44">
        <f>INDEX(RawData!K$2:K$1048576,MATCH(FmtData!$B$4+(ROW()-10),RawData!$A$2:$A$1048576,0))</f>
        <v>171.2</v>
      </c>
      <c r="N44">
        <f>INDEX(RawData!L$2:L$1048576,MATCH(FmtData!$B$4+(ROW()-10),RawData!$A$2:$A$1048576,0))</f>
        <v>22.1</v>
      </c>
      <c r="O44">
        <f>INDEX(RawData!M$2:M$1048576,MATCH(FmtData!$B$4+(ROW()-10),RawData!$A$2:$A$1048576,0))</f>
        <v>153.6</v>
      </c>
      <c r="P44">
        <f>INDEX(RawData!N$2:N$1048576,MATCH(FmtData!$B$4+(ROW()-10),RawData!$A$2:$A$1048576,0))</f>
        <v>21.7</v>
      </c>
      <c r="Q44">
        <f>INDEX(RawData!O$2:O$1048576,MATCH(FmtData!$B$4+(ROW()-10),RawData!$A$2:$A$1048576,0))</f>
        <v>169.2</v>
      </c>
      <c r="R44" s="8">
        <f>INDEX(RawData!P$2:P$1048576,MATCH(FmtData!$B$4+(ROW()-10),RawData!$A$2:$A$1048576,0))</f>
        <v>9.8624299999999998</v>
      </c>
      <c r="S44">
        <f>INDEX(RawData!Q$2:Q$1048576,MATCH(FmtData!$B$4+(ROW()-10),RawData!$A$2:$A$1048576,0))</f>
        <v>125.548</v>
      </c>
      <c r="T44" s="8">
        <f>INDEX(RawData!R$2:R$1048576,MATCH(FmtData!$B$4+(ROW()-10),RawData!$A$2:$A$1048576,0))</f>
        <v>246.88300000000001</v>
      </c>
      <c r="U44" s="8">
        <f>INDEX(RawData!S$2:S$1048576,MATCH(FmtData!$B$4+(ROW()-10),RawData!$A$2:$A$1048576,0))</f>
        <v>0.64025100000000001</v>
      </c>
      <c r="V44" s="8">
        <f>INDEX(RawData!T$2:T$1048576,MATCH(FmtData!$B$4+(ROW()-10),RawData!$A$2:$A$1048576,0))</f>
        <v>0.143011</v>
      </c>
      <c r="W44" s="3">
        <f t="shared" si="11"/>
        <v>-0.32783018000000014</v>
      </c>
      <c r="X44" s="3">
        <f t="shared" si="12"/>
        <v>-0.32345833200000002</v>
      </c>
      <c r="Y44" s="8">
        <f t="shared" si="1"/>
        <v>9.628856860047005</v>
      </c>
      <c r="Z44" s="8">
        <f t="shared" si="2"/>
        <v>9.6332287080470049</v>
      </c>
      <c r="AA44" s="8">
        <f t="shared" si="13"/>
        <v>9.6310427840470041</v>
      </c>
      <c r="AB44" s="41">
        <v>1</v>
      </c>
      <c r="AC44" s="42" t="str">
        <f t="shared" si="14"/>
        <v>Isco</v>
      </c>
      <c r="AD44" s="5">
        <f t="shared" si="20"/>
        <v>-275.93700000000001</v>
      </c>
      <c r="AE44" s="15">
        <f t="shared" si="3"/>
        <v>-81.481276963656001</v>
      </c>
      <c r="AF44" s="15">
        <f t="shared" si="4"/>
        <v>-80.428747527283917</v>
      </c>
      <c r="AG44" s="15">
        <f t="shared" si="5"/>
        <v>-80.955126183335324</v>
      </c>
      <c r="AH44" s="15">
        <f t="shared" si="15"/>
        <v>-80.955126183335324</v>
      </c>
      <c r="AI44" s="17">
        <f t="shared" si="6"/>
        <v>1.1553959529978561</v>
      </c>
      <c r="AJ44" s="17">
        <f t="shared" si="7"/>
        <v>0.87733555885381065</v>
      </c>
      <c r="AK44" s="17">
        <f t="shared" si="8"/>
        <v>0.87619420006499416</v>
      </c>
      <c r="AL44" s="17">
        <f t="shared" si="9"/>
        <v>0.87676463156239237</v>
      </c>
      <c r="AM44" s="17">
        <f t="shared" si="10"/>
        <v>0.87676463156239237</v>
      </c>
      <c r="AN44" s="17">
        <f t="shared" si="16"/>
        <v>3.1307974983146414E-2</v>
      </c>
      <c r="AO44" s="17">
        <f t="shared" si="17"/>
        <v>8.7676463156239244</v>
      </c>
      <c r="AP44" s="17">
        <f t="shared" si="18"/>
        <v>11.553959529978561</v>
      </c>
      <c r="AQ44" s="17">
        <f t="shared" si="19"/>
        <v>19.877447043413174</v>
      </c>
    </row>
    <row r="45" spans="2:43" x14ac:dyDescent="0.45">
      <c r="B45">
        <f>INDEX(RawData!$A$2:$A$1048576,MATCH(FmtData!$B$4+(ROW()-10),RawData!$A$2:$A$1048576,0))</f>
        <v>233</v>
      </c>
      <c r="C45" s="23">
        <f>LEFT(INDEX(RawData!$B$2:$B$1048576, MATCH(FmtData!$B$4+(ROW()-10),RawData!$A$2:$A$1048576,0)),10)+MID(INDEX(RawData!$B$2:$B$1048576, MATCH(FmtData!$B$4+(ROW()-10),RawData!$A$2:$A$1048576,0)),12,8)-$B$5/24</f>
        <v>42200.672488425924</v>
      </c>
      <c r="D45" s="7">
        <f>MID(INDEX(RawData!$B$2:$B$1048576, MATCH(FmtData!$B$4+(ROW()-10),RawData!$A$2:$A$1048576,0)),12,8)+$B$5/24</f>
        <v>1.1724884259259261</v>
      </c>
      <c r="E45" s="8">
        <f>INDEX(RawData!$D$2:$D$1048576,MATCH(FmtData!$B$4+(ROW()-10),RawData!$A$2:$A$1048576,0))</f>
        <v>26.095099999999999</v>
      </c>
      <c r="F45">
        <f>INDEX(RawData!$D$2:$D$1048576,MATCH(FmtData!$B$4+(ROW()-10),RawData!$A$2:$A$1048576,0))</f>
        <v>26.095099999999999</v>
      </c>
      <c r="G45">
        <f>INDEX(RawData!E$2:E$1048576,MATCH(FmtData!$B$4+(ROW()-10),RawData!$A$2:$A$1048576,0))</f>
        <v>2885.14</v>
      </c>
      <c r="H45">
        <f>INDEX(RawData!F$2:F$1048576,MATCH(FmtData!$B$4+(ROW()-10),RawData!$A$2:$A$1048576,0))</f>
        <v>-0.15307599999999999</v>
      </c>
      <c r="I45">
        <f>INDEX(RawData!G$2:G$1048576,MATCH(FmtData!$B$4+(ROW()-10),RawData!$A$2:$A$1048576,0))</f>
        <v>-29008.1</v>
      </c>
      <c r="J45">
        <f>INDEX(RawData!H$2:H$1048576,MATCH(FmtData!$B$4+(ROW()-10),RawData!$A$2:$A$1048576,0))</f>
        <v>5.0845300000000003E-2</v>
      </c>
      <c r="K45">
        <f>INDEX(RawData!I$2:I$1048576,MATCH(FmtData!$B$4+(ROW()-10),RawData!$A$2:$A$1048576,0))</f>
        <v>-0.61552499999999999</v>
      </c>
      <c r="L45">
        <f>INDEX(RawData!J$2:J$1048576,MATCH(FmtData!$B$4+(ROW()-10),RawData!$A$2:$A$1048576,0))</f>
        <v>149.6</v>
      </c>
      <c r="M45">
        <f>INDEX(RawData!K$2:K$1048576,MATCH(FmtData!$B$4+(ROW()-10),RawData!$A$2:$A$1048576,0))</f>
        <v>171.4</v>
      </c>
      <c r="N45">
        <f>INDEX(RawData!L$2:L$1048576,MATCH(FmtData!$B$4+(ROW()-10),RawData!$A$2:$A$1048576,0))</f>
        <v>22.1</v>
      </c>
      <c r="O45">
        <f>INDEX(RawData!M$2:M$1048576,MATCH(FmtData!$B$4+(ROW()-10),RawData!$A$2:$A$1048576,0))</f>
        <v>154.30000000000001</v>
      </c>
      <c r="P45">
        <f>INDEX(RawData!N$2:N$1048576,MATCH(FmtData!$B$4+(ROW()-10),RawData!$A$2:$A$1048576,0))</f>
        <v>21.8</v>
      </c>
      <c r="Q45">
        <f>INDEX(RawData!O$2:O$1048576,MATCH(FmtData!$B$4+(ROW()-10),RawData!$A$2:$A$1048576,0))</f>
        <v>169.1</v>
      </c>
      <c r="R45" s="8">
        <f>INDEX(RawData!P$2:P$1048576,MATCH(FmtData!$B$4+(ROW()-10),RawData!$A$2:$A$1048576,0))</f>
        <v>9.8624299999999998</v>
      </c>
      <c r="S45">
        <f>INDEX(RawData!Q$2:Q$1048576,MATCH(FmtData!$B$4+(ROW()-10),RawData!$A$2:$A$1048576,0))</f>
        <v>124.664</v>
      </c>
      <c r="T45" s="8">
        <f>INDEX(RawData!R$2:R$1048576,MATCH(FmtData!$B$4+(ROW()-10),RawData!$A$2:$A$1048576,0))</f>
        <v>243.21199999999999</v>
      </c>
      <c r="U45" s="8">
        <f>INDEX(RawData!S$2:S$1048576,MATCH(FmtData!$B$4+(ROW()-10),RawData!$A$2:$A$1048576,0))</f>
        <v>0.64186500000000002</v>
      </c>
      <c r="V45" s="8">
        <f>INDEX(RawData!T$2:T$1048576,MATCH(FmtData!$B$4+(ROW()-10),RawData!$A$2:$A$1048576,0))</f>
        <v>0.14505799999999999</v>
      </c>
      <c r="W45" s="3">
        <f t="shared" si="11"/>
        <v>-0.33192974000000014</v>
      </c>
      <c r="X45" s="3">
        <f t="shared" si="12"/>
        <v>-0.32865771199999999</v>
      </c>
      <c r="Y45" s="8">
        <f t="shared" si="1"/>
        <v>9.6247573000470048</v>
      </c>
      <c r="Z45" s="8">
        <f t="shared" si="2"/>
        <v>9.6280293280470044</v>
      </c>
      <c r="AA45" s="8">
        <f t="shared" si="13"/>
        <v>9.6263933140470037</v>
      </c>
      <c r="AB45" s="41">
        <v>1</v>
      </c>
      <c r="AC45" s="42" t="str">
        <f t="shared" si="14"/>
        <v>Isco</v>
      </c>
      <c r="AD45" s="5">
        <f t="shared" si="20"/>
        <v>-276.82100000000003</v>
      </c>
      <c r="AE45" s="15">
        <f t="shared" si="3"/>
        <v>-82.467424682307978</v>
      </c>
      <c r="AF45" s="15">
        <f t="shared" si="4"/>
        <v>-81.680404036675895</v>
      </c>
      <c r="AG45" s="15">
        <f t="shared" si="5"/>
        <v>-82.073978152403129</v>
      </c>
      <c r="AH45" s="15">
        <f t="shared" si="15"/>
        <v>-82.073978152403129</v>
      </c>
      <c r="AI45" s="17">
        <f t="shared" si="6"/>
        <v>1.1570630541982925</v>
      </c>
      <c r="AJ45" s="17">
        <f t="shared" si="7"/>
        <v>0.87840763501458863</v>
      </c>
      <c r="AK45" s="17">
        <f t="shared" si="8"/>
        <v>0.87755182604855497</v>
      </c>
      <c r="AL45" s="17">
        <f t="shared" si="9"/>
        <v>0.87797959135067793</v>
      </c>
      <c r="AM45" s="17">
        <f t="shared" si="10"/>
        <v>0.87797959135067793</v>
      </c>
      <c r="AN45" s="17">
        <f t="shared" si="16"/>
        <v>3.009301519486085E-2</v>
      </c>
      <c r="AO45" s="17">
        <f t="shared" si="17"/>
        <v>8.7797959135067796</v>
      </c>
      <c r="AP45" s="17">
        <f t="shared" si="18"/>
        <v>11.570630541982926</v>
      </c>
      <c r="AQ45" s="17">
        <f t="shared" si="19"/>
        <v>19.892270719923786</v>
      </c>
    </row>
    <row r="46" spans="2:43" x14ac:dyDescent="0.45">
      <c r="B46">
        <f>INDEX(RawData!$A$2:$A$1048576,MATCH(FmtData!$B$4+(ROW()-10),RawData!$A$2:$A$1048576,0))</f>
        <v>234</v>
      </c>
      <c r="C46" s="23">
        <f>LEFT(INDEX(RawData!$B$2:$B$1048576, MATCH(FmtData!$B$4+(ROW()-10),RawData!$A$2:$A$1048576,0)),10)+MID(INDEX(RawData!$B$2:$B$1048576, MATCH(FmtData!$B$4+(ROW()-10),RawData!$A$2:$A$1048576,0)),12,8)-$B$5/24</f>
        <v>42200.67260416667</v>
      </c>
      <c r="D46" s="7">
        <f>MID(INDEX(RawData!$B$2:$B$1048576, MATCH(FmtData!$B$4+(ROW()-10),RawData!$A$2:$A$1048576,0)),12,8)+$B$5/24</f>
        <v>1.1726041666666664</v>
      </c>
      <c r="E46" s="8">
        <f>INDEX(RawData!$D$2:$D$1048576,MATCH(FmtData!$B$4+(ROW()-10),RawData!$A$2:$A$1048576,0))</f>
        <v>26.097799999999999</v>
      </c>
      <c r="F46">
        <f>INDEX(RawData!$D$2:$D$1048576,MATCH(FmtData!$B$4+(ROW()-10),RawData!$A$2:$A$1048576,0))</f>
        <v>26.097799999999999</v>
      </c>
      <c r="G46">
        <f>INDEX(RawData!E$2:E$1048576,MATCH(FmtData!$B$4+(ROW()-10),RawData!$A$2:$A$1048576,0))</f>
        <v>2884.22</v>
      </c>
      <c r="H46">
        <f>INDEX(RawData!F$2:F$1048576,MATCH(FmtData!$B$4+(ROW()-10),RawData!$A$2:$A$1048576,0))</f>
        <v>-0.15307599999999999</v>
      </c>
      <c r="I46">
        <f>INDEX(RawData!G$2:G$1048576,MATCH(FmtData!$B$4+(ROW()-10),RawData!$A$2:$A$1048576,0))</f>
        <v>-29008.1</v>
      </c>
      <c r="J46">
        <f>INDEX(RawData!H$2:H$1048576,MATCH(FmtData!$B$4+(ROW()-10),RawData!$A$2:$A$1048576,0))</f>
        <v>5.0845300000000003E-2</v>
      </c>
      <c r="K46">
        <f>INDEX(RawData!I$2:I$1048576,MATCH(FmtData!$B$4+(ROW()-10),RawData!$A$2:$A$1048576,0))</f>
        <v>-0.61458100000000004</v>
      </c>
      <c r="L46">
        <f>INDEX(RawData!J$2:J$1048576,MATCH(FmtData!$B$4+(ROW()-10),RawData!$A$2:$A$1048576,0))</f>
        <v>149.4</v>
      </c>
      <c r="M46">
        <f>INDEX(RawData!K$2:K$1048576,MATCH(FmtData!$B$4+(ROW()-10),RawData!$A$2:$A$1048576,0))</f>
        <v>171.3</v>
      </c>
      <c r="N46">
        <f>INDEX(RawData!L$2:L$1048576,MATCH(FmtData!$B$4+(ROW()-10),RawData!$A$2:$A$1048576,0))</f>
        <v>22.1</v>
      </c>
      <c r="O46">
        <f>INDEX(RawData!M$2:M$1048576,MATCH(FmtData!$B$4+(ROW()-10),RawData!$A$2:$A$1048576,0))</f>
        <v>154.80000000000001</v>
      </c>
      <c r="P46">
        <f>INDEX(RawData!N$2:N$1048576,MATCH(FmtData!$B$4+(ROW()-10),RawData!$A$2:$A$1048576,0))</f>
        <v>21.7</v>
      </c>
      <c r="Q46">
        <f>INDEX(RawData!O$2:O$1048576,MATCH(FmtData!$B$4+(ROW()-10),RawData!$A$2:$A$1048576,0))</f>
        <v>169</v>
      </c>
      <c r="R46" s="8">
        <f>INDEX(RawData!P$2:P$1048576,MATCH(FmtData!$B$4+(ROW()-10),RawData!$A$2:$A$1048576,0))</f>
        <v>9.8624299999999998</v>
      </c>
      <c r="S46">
        <f>INDEX(RawData!Q$2:Q$1048576,MATCH(FmtData!$B$4+(ROW()-10),RawData!$A$2:$A$1048576,0))</f>
        <v>123.935</v>
      </c>
      <c r="T46" s="8">
        <f>INDEX(RawData!R$2:R$1048576,MATCH(FmtData!$B$4+(ROW()-10),RawData!$A$2:$A$1048576,0))</f>
        <v>237.75</v>
      </c>
      <c r="U46" s="8">
        <f>INDEX(RawData!S$2:S$1048576,MATCH(FmtData!$B$4+(ROW()-10),RawData!$A$2:$A$1048576,0))</f>
        <v>0.64293199999999995</v>
      </c>
      <c r="V46" s="8">
        <f>INDEX(RawData!T$2:T$1048576,MATCH(FmtData!$B$4+(ROW()-10),RawData!$A$2:$A$1048576,0))</f>
        <v>0.14629900000000001</v>
      </c>
      <c r="W46" s="3">
        <f t="shared" si="11"/>
        <v>-0.33463991999999992</v>
      </c>
      <c r="X46" s="3">
        <f t="shared" si="12"/>
        <v>-0.33180985200000007</v>
      </c>
      <c r="Y46" s="8">
        <f t="shared" si="1"/>
        <v>9.6220471200470037</v>
      </c>
      <c r="Z46" s="8">
        <f t="shared" si="2"/>
        <v>9.6248771880470052</v>
      </c>
      <c r="AA46" s="8">
        <f t="shared" si="13"/>
        <v>9.6234621540470044</v>
      </c>
      <c r="AB46" s="41">
        <v>1</v>
      </c>
      <c r="AC46" s="42" t="str">
        <f t="shared" si="14"/>
        <v>Isco</v>
      </c>
      <c r="AD46" s="5">
        <f t="shared" si="20"/>
        <v>-277.55</v>
      </c>
      <c r="AE46" s="15">
        <f t="shared" si="3"/>
        <v>-83.118917708024924</v>
      </c>
      <c r="AF46" s="15">
        <f t="shared" si="4"/>
        <v>-82.438597037337331</v>
      </c>
      <c r="AG46" s="15">
        <f t="shared" si="5"/>
        <v>-82.778805082336021</v>
      </c>
      <c r="AH46" s="15">
        <f t="shared" si="15"/>
        <v>-82.778805082336021</v>
      </c>
      <c r="AI46" s="17">
        <f t="shared" si="6"/>
        <v>1.1584414707578734</v>
      </c>
      <c r="AJ46" s="17">
        <f t="shared" si="7"/>
        <v>0.87911733459298014</v>
      </c>
      <c r="AK46" s="17">
        <f t="shared" si="8"/>
        <v>0.8783762582841842</v>
      </c>
      <c r="AL46" s="17">
        <f t="shared" si="9"/>
        <v>0.87874669216535806</v>
      </c>
      <c r="AM46" s="17">
        <f t="shared" si="10"/>
        <v>0.87874669216535806</v>
      </c>
      <c r="AN46" s="17">
        <f t="shared" si="16"/>
        <v>2.9325914380180729E-2</v>
      </c>
      <c r="AO46" s="17">
        <f t="shared" si="17"/>
        <v>8.7874669216535803</v>
      </c>
      <c r="AP46" s="17">
        <f t="shared" si="18"/>
        <v>11.584414707578734</v>
      </c>
      <c r="AQ46" s="17">
        <f t="shared" si="19"/>
        <v>19.885927565323897</v>
      </c>
    </row>
    <row r="47" spans="2:43" x14ac:dyDescent="0.45">
      <c r="B47">
        <f>INDEX(RawData!$A$2:$A$1048576,MATCH(FmtData!$B$4+(ROW()-10),RawData!$A$2:$A$1048576,0))</f>
        <v>235</v>
      </c>
      <c r="C47" s="23">
        <f>LEFT(INDEX(RawData!$B$2:$B$1048576, MATCH(FmtData!$B$4+(ROW()-10),RawData!$A$2:$A$1048576,0)),10)+MID(INDEX(RawData!$B$2:$B$1048576, MATCH(FmtData!$B$4+(ROW()-10),RawData!$A$2:$A$1048576,0)),12,8)-$B$5/24</f>
        <v>42200.672719907408</v>
      </c>
      <c r="D47" s="7">
        <f>MID(INDEX(RawData!$B$2:$B$1048576, MATCH(FmtData!$B$4+(ROW()-10),RawData!$A$2:$A$1048576,0)),12,8)+$B$5/24</f>
        <v>1.1727199074074073</v>
      </c>
      <c r="E47" s="8">
        <f>INDEX(RawData!$D$2:$D$1048576,MATCH(FmtData!$B$4+(ROW()-10),RawData!$A$2:$A$1048576,0))</f>
        <v>26.1007</v>
      </c>
      <c r="F47">
        <f>INDEX(RawData!$D$2:$D$1048576,MATCH(FmtData!$B$4+(ROW()-10),RawData!$A$2:$A$1048576,0))</f>
        <v>26.1007</v>
      </c>
      <c r="G47">
        <f>INDEX(RawData!E$2:E$1048576,MATCH(FmtData!$B$4+(ROW()-10),RawData!$A$2:$A$1048576,0))</f>
        <v>2885.14</v>
      </c>
      <c r="H47">
        <f>INDEX(RawData!F$2:F$1048576,MATCH(FmtData!$B$4+(ROW()-10),RawData!$A$2:$A$1048576,0))</f>
        <v>-0.15307599999999999</v>
      </c>
      <c r="I47">
        <f>INDEX(RawData!G$2:G$1048576,MATCH(FmtData!$B$4+(ROW()-10),RawData!$A$2:$A$1048576,0))</f>
        <v>-29008.1</v>
      </c>
      <c r="J47">
        <f>INDEX(RawData!H$2:H$1048576,MATCH(FmtData!$B$4+(ROW()-10),RawData!$A$2:$A$1048576,0))</f>
        <v>5.0845300000000003E-2</v>
      </c>
      <c r="K47">
        <f>INDEX(RawData!I$2:I$1048576,MATCH(FmtData!$B$4+(ROW()-10),RawData!$A$2:$A$1048576,0))</f>
        <v>-0.61533599999999999</v>
      </c>
      <c r="L47">
        <f>INDEX(RawData!J$2:J$1048576,MATCH(FmtData!$B$4+(ROW()-10),RawData!$A$2:$A$1048576,0))</f>
        <v>149.19999999999999</v>
      </c>
      <c r="M47">
        <f>INDEX(RawData!K$2:K$1048576,MATCH(FmtData!$B$4+(ROW()-10),RawData!$A$2:$A$1048576,0))</f>
        <v>171.4</v>
      </c>
      <c r="N47">
        <f>INDEX(RawData!L$2:L$1048576,MATCH(FmtData!$B$4+(ROW()-10),RawData!$A$2:$A$1048576,0))</f>
        <v>22.1</v>
      </c>
      <c r="O47">
        <f>INDEX(RawData!M$2:M$1048576,MATCH(FmtData!$B$4+(ROW()-10),RawData!$A$2:$A$1048576,0))</f>
        <v>154.1</v>
      </c>
      <c r="P47">
        <f>INDEX(RawData!N$2:N$1048576,MATCH(FmtData!$B$4+(ROW()-10),RawData!$A$2:$A$1048576,0))</f>
        <v>21.7</v>
      </c>
      <c r="Q47">
        <f>INDEX(RawData!O$2:O$1048576,MATCH(FmtData!$B$4+(ROW()-10),RawData!$A$2:$A$1048576,0))</f>
        <v>168.9</v>
      </c>
      <c r="R47" s="8">
        <f>INDEX(RawData!P$2:P$1048576,MATCH(FmtData!$B$4+(ROW()-10),RawData!$A$2:$A$1048576,0))</f>
        <v>9.8624299999999998</v>
      </c>
      <c r="S47">
        <f>INDEX(RawData!Q$2:Q$1048576,MATCH(FmtData!$B$4+(ROW()-10),RawData!$A$2:$A$1048576,0))</f>
        <v>123.20699999999999</v>
      </c>
      <c r="T47" s="8">
        <f>INDEX(RawData!R$2:R$1048576,MATCH(FmtData!$B$4+(ROW()-10),RawData!$A$2:$A$1048576,0))</f>
        <v>222.685</v>
      </c>
      <c r="U47" s="8">
        <f>INDEX(RawData!S$2:S$1048576,MATCH(FmtData!$B$4+(ROW()-10),RawData!$A$2:$A$1048576,0))</f>
        <v>0.64415</v>
      </c>
      <c r="V47" s="8">
        <f>INDEX(RawData!T$2:T$1048576,MATCH(FmtData!$B$4+(ROW()-10),RawData!$A$2:$A$1048576,0))</f>
        <v>0.14757000000000001</v>
      </c>
      <c r="W47" s="3">
        <f t="shared" si="11"/>
        <v>-0.33773364000000006</v>
      </c>
      <c r="X47" s="3">
        <f t="shared" si="12"/>
        <v>-0.33503819200000007</v>
      </c>
      <c r="Y47" s="8">
        <f t="shared" si="1"/>
        <v>9.6189534000470047</v>
      </c>
      <c r="Z47" s="8">
        <f t="shared" si="2"/>
        <v>9.6216488480470037</v>
      </c>
      <c r="AA47" s="8">
        <f t="shared" si="13"/>
        <v>9.6203011240470033</v>
      </c>
      <c r="AB47" s="41">
        <v>1</v>
      </c>
      <c r="AC47" s="42" t="str">
        <f t="shared" si="14"/>
        <v>Isco</v>
      </c>
      <c r="AD47" s="5">
        <f t="shared" si="20"/>
        <v>-278.27800000000002</v>
      </c>
      <c r="AE47" s="15">
        <f t="shared" si="3"/>
        <v>-83.862181136357094</v>
      </c>
      <c r="AF47" s="15">
        <f t="shared" si="4"/>
        <v>-83.214627767809134</v>
      </c>
      <c r="AG47" s="15">
        <f t="shared" si="5"/>
        <v>-83.538447717279269</v>
      </c>
      <c r="AH47" s="15">
        <f t="shared" si="15"/>
        <v>-83.538447717279269</v>
      </c>
      <c r="AI47" s="17">
        <f t="shared" si="6"/>
        <v>1.1598212778673795</v>
      </c>
      <c r="AJ47" s="17">
        <f t="shared" si="7"/>
        <v>0.87992840541143003</v>
      </c>
      <c r="AK47" s="17">
        <f t="shared" si="8"/>
        <v>0.87922169233083625</v>
      </c>
      <c r="AL47" s="17">
        <f t="shared" si="9"/>
        <v>0.87957495413310771</v>
      </c>
      <c r="AM47" s="17">
        <f t="shared" si="10"/>
        <v>0.87957495413310771</v>
      </c>
      <c r="AN47" s="17">
        <f t="shared" si="16"/>
        <v>2.8679395979692379E-2</v>
      </c>
      <c r="AO47" s="17">
        <f t="shared" si="17"/>
        <v>8.7957495413310767</v>
      </c>
      <c r="AP47" s="17">
        <f t="shared" si="18"/>
        <v>11.598212778673796</v>
      </c>
      <c r="AQ47" s="17">
        <f t="shared" si="19"/>
        <v>19.892270719923786</v>
      </c>
    </row>
    <row r="48" spans="2:43" x14ac:dyDescent="0.45">
      <c r="B48">
        <f>INDEX(RawData!$A$2:$A$1048576,MATCH(FmtData!$B$4+(ROW()-10),RawData!$A$2:$A$1048576,0))</f>
        <v>236</v>
      </c>
      <c r="C48" s="23">
        <f>LEFT(INDEX(RawData!$B$2:$B$1048576, MATCH(FmtData!$B$4+(ROW()-10),RawData!$A$2:$A$1048576,0)),10)+MID(INDEX(RawData!$B$2:$B$1048576, MATCH(FmtData!$B$4+(ROW()-10),RawData!$A$2:$A$1048576,0)),12,8)-$B$5/24</f>
        <v>42200.672824074078</v>
      </c>
      <c r="D48" s="7">
        <f>MID(INDEX(RawData!$B$2:$B$1048576, MATCH(FmtData!$B$4+(ROW()-10),RawData!$A$2:$A$1048576,0)),12,8)+$B$5/24</f>
        <v>1.1728240740740739</v>
      </c>
      <c r="E48" s="8">
        <f>INDEX(RawData!$D$2:$D$1048576,MATCH(FmtData!$B$4+(ROW()-10),RawData!$A$2:$A$1048576,0))</f>
        <v>26.103400000000001</v>
      </c>
      <c r="F48">
        <f>INDEX(RawData!$D$2:$D$1048576,MATCH(FmtData!$B$4+(ROW()-10),RawData!$A$2:$A$1048576,0))</f>
        <v>26.103400000000001</v>
      </c>
      <c r="G48">
        <f>INDEX(RawData!E$2:E$1048576,MATCH(FmtData!$B$4+(ROW()-10),RawData!$A$2:$A$1048576,0))</f>
        <v>2885.14</v>
      </c>
      <c r="H48">
        <f>INDEX(RawData!F$2:F$1048576,MATCH(FmtData!$B$4+(ROW()-10),RawData!$A$2:$A$1048576,0))</f>
        <v>-0.15307599999999999</v>
      </c>
      <c r="I48">
        <f>INDEX(RawData!G$2:G$1048576,MATCH(FmtData!$B$4+(ROW()-10),RawData!$A$2:$A$1048576,0))</f>
        <v>-29008.1</v>
      </c>
      <c r="J48">
        <f>INDEX(RawData!H$2:H$1048576,MATCH(FmtData!$B$4+(ROW()-10),RawData!$A$2:$A$1048576,0))</f>
        <v>5.0845300000000003E-2</v>
      </c>
      <c r="K48">
        <f>INDEX(RawData!I$2:I$1048576,MATCH(FmtData!$B$4+(ROW()-10),RawData!$A$2:$A$1048576,0))</f>
        <v>-0.61458100000000004</v>
      </c>
      <c r="L48">
        <f>INDEX(RawData!J$2:J$1048576,MATCH(FmtData!$B$4+(ROW()-10),RawData!$A$2:$A$1048576,0))</f>
        <v>149</v>
      </c>
      <c r="M48">
        <f>INDEX(RawData!K$2:K$1048576,MATCH(FmtData!$B$4+(ROW()-10),RawData!$A$2:$A$1048576,0))</f>
        <v>171.8</v>
      </c>
      <c r="N48">
        <f>INDEX(RawData!L$2:L$1048576,MATCH(FmtData!$B$4+(ROW()-10),RawData!$A$2:$A$1048576,0))</f>
        <v>22.1</v>
      </c>
      <c r="O48">
        <f>INDEX(RawData!M$2:M$1048576,MATCH(FmtData!$B$4+(ROW()-10),RawData!$A$2:$A$1048576,0))</f>
        <v>153</v>
      </c>
      <c r="P48">
        <f>INDEX(RawData!N$2:N$1048576,MATCH(FmtData!$B$4+(ROW()-10),RawData!$A$2:$A$1048576,0))</f>
        <v>21.8</v>
      </c>
      <c r="Q48">
        <f>INDEX(RawData!O$2:O$1048576,MATCH(FmtData!$B$4+(ROW()-10),RawData!$A$2:$A$1048576,0))</f>
        <v>168.9</v>
      </c>
      <c r="R48" s="8">
        <f>INDEX(RawData!P$2:P$1048576,MATCH(FmtData!$B$4+(ROW()-10),RawData!$A$2:$A$1048576,0))</f>
        <v>9.8624299999999998</v>
      </c>
      <c r="S48">
        <f>INDEX(RawData!Q$2:Q$1048576,MATCH(FmtData!$B$4+(ROW()-10),RawData!$A$2:$A$1048576,0))</f>
        <v>122.431</v>
      </c>
      <c r="T48" s="8">
        <f>INDEX(RawData!R$2:R$1048576,MATCH(FmtData!$B$4+(ROW()-10),RawData!$A$2:$A$1048576,0))</f>
        <v>222.685</v>
      </c>
      <c r="U48" s="8">
        <f>INDEX(RawData!S$2:S$1048576,MATCH(FmtData!$B$4+(ROW()-10),RawData!$A$2:$A$1048576,0))</f>
        <v>0.64481999999999995</v>
      </c>
      <c r="V48" s="8">
        <f>INDEX(RawData!T$2:T$1048576,MATCH(FmtData!$B$4+(ROW()-10),RawData!$A$2:$A$1048576,0))</f>
        <v>0.14871799999999999</v>
      </c>
      <c r="W48" s="3">
        <f t="shared" si="11"/>
        <v>-0.33943543999999992</v>
      </c>
      <c r="X48" s="3">
        <f t="shared" si="12"/>
        <v>-0.33795411200000003</v>
      </c>
      <c r="Y48" s="8">
        <f t="shared" si="1"/>
        <v>9.6172516000470054</v>
      </c>
      <c r="Z48" s="8">
        <f t="shared" si="2"/>
        <v>9.6187329280470042</v>
      </c>
      <c r="AA48" s="8">
        <f t="shared" si="13"/>
        <v>9.6179922640470039</v>
      </c>
      <c r="AB48" s="41">
        <v>1</v>
      </c>
      <c r="AC48" s="42" t="str">
        <f t="shared" si="14"/>
        <v>Isco</v>
      </c>
      <c r="AD48" s="5">
        <f t="shared" si="20"/>
        <v>-279.05400000000003</v>
      </c>
      <c r="AE48" s="15">
        <f t="shared" si="3"/>
        <v>-84.270842669044782</v>
      </c>
      <c r="AF48" s="15">
        <f t="shared" si="4"/>
        <v>-83.915131930616781</v>
      </c>
      <c r="AG48" s="15">
        <f t="shared" si="5"/>
        <v>-84.093000363946885</v>
      </c>
      <c r="AH48" s="15">
        <f t="shared" si="15"/>
        <v>-84.093000363946885</v>
      </c>
      <c r="AI48" s="17">
        <f t="shared" si="6"/>
        <v>1.1612956850446123</v>
      </c>
      <c r="AJ48" s="17">
        <f t="shared" si="7"/>
        <v>0.88037498680304738</v>
      </c>
      <c r="AK48" s="17">
        <f t="shared" si="8"/>
        <v>0.87998624397924063</v>
      </c>
      <c r="AL48" s="17">
        <f t="shared" si="9"/>
        <v>0.88018058674513466</v>
      </c>
      <c r="AM48" s="17">
        <f t="shared" si="10"/>
        <v>0.88018058674513466</v>
      </c>
      <c r="AN48" s="17">
        <f t="shared" si="16"/>
        <v>2.8073763367665427E-2</v>
      </c>
      <c r="AO48" s="17">
        <f t="shared" si="17"/>
        <v>8.8018058674513462</v>
      </c>
      <c r="AP48" s="17">
        <f t="shared" si="18"/>
        <v>11.612956850446123</v>
      </c>
      <c r="AQ48" s="17">
        <f t="shared" si="19"/>
        <v>19.892270719923786</v>
      </c>
    </row>
    <row r="49" spans="2:43" x14ac:dyDescent="0.45">
      <c r="B49">
        <f>INDEX(RawData!$A$2:$A$1048576,MATCH(FmtData!$B$4+(ROW()-10),RawData!$A$2:$A$1048576,0))</f>
        <v>237</v>
      </c>
      <c r="C49" s="23">
        <f>LEFT(INDEX(RawData!$B$2:$B$1048576, MATCH(FmtData!$B$4+(ROW()-10),RawData!$A$2:$A$1048576,0)),10)+MID(INDEX(RawData!$B$2:$B$1048576, MATCH(FmtData!$B$4+(ROW()-10),RawData!$A$2:$A$1048576,0)),12,8)-$B$5/24</f>
        <v>42200.672939814816</v>
      </c>
      <c r="D49" s="7">
        <f>MID(INDEX(RawData!$B$2:$B$1048576, MATCH(FmtData!$B$4+(ROW()-10),RawData!$A$2:$A$1048576,0)),12,8)+$B$5/24</f>
        <v>1.1729398148148147</v>
      </c>
      <c r="E49" s="8">
        <f>INDEX(RawData!$D$2:$D$1048576,MATCH(FmtData!$B$4+(ROW()-10),RawData!$A$2:$A$1048576,0))</f>
        <v>26.106100000000001</v>
      </c>
      <c r="F49">
        <f>INDEX(RawData!$D$2:$D$1048576,MATCH(FmtData!$B$4+(ROW()-10),RawData!$A$2:$A$1048576,0))</f>
        <v>26.106100000000001</v>
      </c>
      <c r="G49">
        <f>INDEX(RawData!E$2:E$1048576,MATCH(FmtData!$B$4+(ROW()-10),RawData!$A$2:$A$1048576,0))</f>
        <v>2885.14</v>
      </c>
      <c r="H49">
        <f>INDEX(RawData!F$2:F$1048576,MATCH(FmtData!$B$4+(ROW()-10),RawData!$A$2:$A$1048576,0))</f>
        <v>-0.15307599999999999</v>
      </c>
      <c r="I49">
        <f>INDEX(RawData!G$2:G$1048576,MATCH(FmtData!$B$4+(ROW()-10),RawData!$A$2:$A$1048576,0))</f>
        <v>-29008.1</v>
      </c>
      <c r="J49">
        <f>INDEX(RawData!H$2:H$1048576,MATCH(FmtData!$B$4+(ROW()-10),RawData!$A$2:$A$1048576,0))</f>
        <v>5.0845300000000003E-2</v>
      </c>
      <c r="K49">
        <f>INDEX(RawData!I$2:I$1048576,MATCH(FmtData!$B$4+(ROW()-10),RawData!$A$2:$A$1048576,0))</f>
        <v>-0.61552499999999999</v>
      </c>
      <c r="L49">
        <f>INDEX(RawData!J$2:J$1048576,MATCH(FmtData!$B$4+(ROW()-10),RawData!$A$2:$A$1048576,0))</f>
        <v>148.69999999999999</v>
      </c>
      <c r="M49">
        <f>INDEX(RawData!K$2:K$1048576,MATCH(FmtData!$B$4+(ROW()-10),RawData!$A$2:$A$1048576,0))</f>
        <v>172.2</v>
      </c>
      <c r="N49">
        <f>INDEX(RawData!L$2:L$1048576,MATCH(FmtData!$B$4+(ROW()-10),RawData!$A$2:$A$1048576,0))</f>
        <v>22.1</v>
      </c>
      <c r="O49">
        <f>INDEX(RawData!M$2:M$1048576,MATCH(FmtData!$B$4+(ROW()-10),RawData!$A$2:$A$1048576,0))</f>
        <v>152.69999999999999</v>
      </c>
      <c r="P49">
        <f>INDEX(RawData!N$2:N$1048576,MATCH(FmtData!$B$4+(ROW()-10),RawData!$A$2:$A$1048576,0))</f>
        <v>21.7</v>
      </c>
      <c r="Q49">
        <f>INDEX(RawData!O$2:O$1048576,MATCH(FmtData!$B$4+(ROW()-10),RawData!$A$2:$A$1048576,0))</f>
        <v>168.8</v>
      </c>
      <c r="R49" s="8">
        <f>INDEX(RawData!P$2:P$1048576,MATCH(FmtData!$B$4+(ROW()-10),RawData!$A$2:$A$1048576,0))</f>
        <v>9.8624299999999998</v>
      </c>
      <c r="S49">
        <f>INDEX(RawData!Q$2:Q$1048576,MATCH(FmtData!$B$4+(ROW()-10),RawData!$A$2:$A$1048576,0))</f>
        <v>121.81100000000001</v>
      </c>
      <c r="T49" s="8">
        <f>INDEX(RawData!R$2:R$1048576,MATCH(FmtData!$B$4+(ROW()-10),RawData!$A$2:$A$1048576,0))</f>
        <v>220.77600000000001</v>
      </c>
      <c r="U49" s="8">
        <f>INDEX(RawData!S$2:S$1048576,MATCH(FmtData!$B$4+(ROW()-10),RawData!$A$2:$A$1048576,0))</f>
        <v>0.64549000000000001</v>
      </c>
      <c r="V49" s="8">
        <f>INDEX(RawData!T$2:T$1048576,MATCH(FmtData!$B$4+(ROW()-10),RawData!$A$2:$A$1048576,0))</f>
        <v>0.14977299999999999</v>
      </c>
      <c r="W49" s="3">
        <f t="shared" si="11"/>
        <v>-0.34113724000000012</v>
      </c>
      <c r="X49" s="3">
        <f t="shared" si="12"/>
        <v>-0.34063381199999998</v>
      </c>
      <c r="Y49" s="8">
        <f t="shared" si="1"/>
        <v>9.6155498000470043</v>
      </c>
      <c r="Z49" s="8">
        <f t="shared" si="2"/>
        <v>9.6160532280470044</v>
      </c>
      <c r="AA49" s="8">
        <f t="shared" si="13"/>
        <v>9.6158015140470035</v>
      </c>
      <c r="AB49" s="41">
        <v>1</v>
      </c>
      <c r="AC49" s="42" t="str">
        <f t="shared" si="14"/>
        <v>Isco</v>
      </c>
      <c r="AD49" s="5">
        <f t="shared" si="20"/>
        <v>-279.67399999999998</v>
      </c>
      <c r="AE49" s="15">
        <f t="shared" si="3"/>
        <v>-84.67936627363099</v>
      </c>
      <c r="AF49" s="15">
        <f t="shared" si="4"/>
        <v>-84.558530819669159</v>
      </c>
      <c r="AG49" s="15">
        <f t="shared" si="5"/>
        <v>-84.618950055194773</v>
      </c>
      <c r="AH49" s="15">
        <f t="shared" si="15"/>
        <v>-84.618950055194773</v>
      </c>
      <c r="AI49" s="17">
        <f t="shared" si="6"/>
        <v>1.1624763875172406</v>
      </c>
      <c r="AJ49" s="17">
        <f t="shared" si="7"/>
        <v>0.88082187076678353</v>
      </c>
      <c r="AK49" s="17">
        <f t="shared" si="8"/>
        <v>0.88068964162272745</v>
      </c>
      <c r="AL49" s="17">
        <f t="shared" si="9"/>
        <v>0.88075575288260366</v>
      </c>
      <c r="AM49" s="17">
        <f t="shared" si="10"/>
        <v>0.88075575288260366</v>
      </c>
      <c r="AN49" s="17">
        <f t="shared" si="16"/>
        <v>2.7498597230196431E-2</v>
      </c>
      <c r="AO49" s="17">
        <f t="shared" si="17"/>
        <v>8.8075575288260364</v>
      </c>
      <c r="AP49" s="17">
        <f t="shared" si="18"/>
        <v>11.624763875172405</v>
      </c>
      <c r="AQ49" s="17">
        <f t="shared" si="19"/>
        <v>19.892270719923786</v>
      </c>
    </row>
    <row r="50" spans="2:43" x14ac:dyDescent="0.45">
      <c r="B50">
        <f>INDEX(RawData!$A$2:$A$1048576,MATCH(FmtData!$B$4+(ROW()-10),RawData!$A$2:$A$1048576,0))</f>
        <v>238</v>
      </c>
      <c r="C50" s="23">
        <f>LEFT(INDEX(RawData!$B$2:$B$1048576, MATCH(FmtData!$B$4+(ROW()-10),RawData!$A$2:$A$1048576,0)),10)+MID(INDEX(RawData!$B$2:$B$1048576, MATCH(FmtData!$B$4+(ROW()-10),RawData!$A$2:$A$1048576,0)),12,8)-$B$5/24</f>
        <v>42200.673055555555</v>
      </c>
      <c r="D50" s="7">
        <f>MID(INDEX(RawData!$B$2:$B$1048576, MATCH(FmtData!$B$4+(ROW()-10),RawData!$A$2:$A$1048576,0)),12,8)+$B$5/24</f>
        <v>1.1730555555555555</v>
      </c>
      <c r="E50" s="8">
        <f>INDEX(RawData!$D$2:$D$1048576,MATCH(FmtData!$B$4+(ROW()-10),RawData!$A$2:$A$1048576,0))</f>
        <v>26.109000000000002</v>
      </c>
      <c r="F50">
        <f>INDEX(RawData!$D$2:$D$1048576,MATCH(FmtData!$B$4+(ROW()-10),RawData!$A$2:$A$1048576,0))</f>
        <v>26.109000000000002</v>
      </c>
      <c r="G50">
        <f>INDEX(RawData!E$2:E$1048576,MATCH(FmtData!$B$4+(ROW()-10),RawData!$A$2:$A$1048576,0))</f>
        <v>2886.07</v>
      </c>
      <c r="H50">
        <f>INDEX(RawData!F$2:F$1048576,MATCH(FmtData!$B$4+(ROW()-10),RawData!$A$2:$A$1048576,0))</f>
        <v>-0.15307599999999999</v>
      </c>
      <c r="I50">
        <f>INDEX(RawData!G$2:G$1048576,MATCH(FmtData!$B$4+(ROW()-10),RawData!$A$2:$A$1048576,0))</f>
        <v>-29008.1</v>
      </c>
      <c r="J50">
        <f>INDEX(RawData!H$2:H$1048576,MATCH(FmtData!$B$4+(ROW()-10),RawData!$A$2:$A$1048576,0))</f>
        <v>5.0845300000000003E-2</v>
      </c>
      <c r="K50">
        <f>INDEX(RawData!I$2:I$1048576,MATCH(FmtData!$B$4+(ROW()-10),RawData!$A$2:$A$1048576,0))</f>
        <v>-0.61458100000000004</v>
      </c>
      <c r="L50">
        <f>INDEX(RawData!J$2:J$1048576,MATCH(FmtData!$B$4+(ROW()-10),RawData!$A$2:$A$1048576,0))</f>
        <v>148.5</v>
      </c>
      <c r="M50">
        <f>INDEX(RawData!K$2:K$1048576,MATCH(FmtData!$B$4+(ROW()-10),RawData!$A$2:$A$1048576,0))</f>
        <v>172.8</v>
      </c>
      <c r="N50">
        <f>INDEX(RawData!L$2:L$1048576,MATCH(FmtData!$B$4+(ROW()-10),RawData!$A$2:$A$1048576,0))</f>
        <v>22.1</v>
      </c>
      <c r="O50">
        <f>INDEX(RawData!M$2:M$1048576,MATCH(FmtData!$B$4+(ROW()-10),RawData!$A$2:$A$1048576,0))</f>
        <v>153.1</v>
      </c>
      <c r="P50">
        <f>INDEX(RawData!N$2:N$1048576,MATCH(FmtData!$B$4+(ROW()-10),RawData!$A$2:$A$1048576,0))</f>
        <v>21.8</v>
      </c>
      <c r="Q50">
        <f>INDEX(RawData!O$2:O$1048576,MATCH(FmtData!$B$4+(ROW()-10),RawData!$A$2:$A$1048576,0))</f>
        <v>168.6</v>
      </c>
      <c r="R50" s="8">
        <f>INDEX(RawData!P$2:P$1048576,MATCH(FmtData!$B$4+(ROW()-10),RawData!$A$2:$A$1048576,0))</f>
        <v>9.8624299999999998</v>
      </c>
      <c r="S50">
        <f>INDEX(RawData!Q$2:Q$1048576,MATCH(FmtData!$B$4+(ROW()-10),RawData!$A$2:$A$1048576,0))</f>
        <v>121.23699999999999</v>
      </c>
      <c r="T50" s="8">
        <f>INDEX(RawData!R$2:R$1048576,MATCH(FmtData!$B$4+(ROW()-10),RawData!$A$2:$A$1048576,0))</f>
        <v>215.13800000000001</v>
      </c>
      <c r="U50" s="8">
        <f>INDEX(RawData!S$2:S$1048576,MATCH(FmtData!$B$4+(ROW()-10),RawData!$A$2:$A$1048576,0))</f>
        <v>0.64652600000000005</v>
      </c>
      <c r="V50" s="8">
        <f>INDEX(RawData!T$2:T$1048576,MATCH(FmtData!$B$4+(ROW()-10),RawData!$A$2:$A$1048576,0))</f>
        <v>0.15113699999999999</v>
      </c>
      <c r="W50" s="3">
        <f t="shared" si="11"/>
        <v>-0.34376868000000022</v>
      </c>
      <c r="X50" s="3">
        <f t="shared" si="12"/>
        <v>-0.34409837199999999</v>
      </c>
      <c r="Y50" s="8">
        <f t="shared" si="1"/>
        <v>9.6129183600470043</v>
      </c>
      <c r="Z50" s="8">
        <f t="shared" si="2"/>
        <v>9.612588668047005</v>
      </c>
      <c r="AA50" s="8">
        <f t="shared" si="13"/>
        <v>9.6127535140470037</v>
      </c>
      <c r="AB50" s="41">
        <v>1</v>
      </c>
      <c r="AC50" s="42" t="str">
        <f t="shared" si="14"/>
        <v>Isco</v>
      </c>
      <c r="AD50" s="5">
        <f t="shared" si="20"/>
        <v>-280.24800000000005</v>
      </c>
      <c r="AE50" s="15">
        <f t="shared" si="3"/>
        <v>-85.310782046654595</v>
      </c>
      <c r="AF50" s="15">
        <f t="shared" si="4"/>
        <v>-85.389868621623464</v>
      </c>
      <c r="AG50" s="15">
        <f t="shared" si="5"/>
        <v>-85.35032598093801</v>
      </c>
      <c r="AH50" s="15">
        <f t="shared" si="15"/>
        <v>-85.35032598093801</v>
      </c>
      <c r="AI50" s="17">
        <f t="shared" si="6"/>
        <v>1.1635716317822067</v>
      </c>
      <c r="AJ50" s="17">
        <f t="shared" si="7"/>
        <v>0.88151346967602462</v>
      </c>
      <c r="AK50" s="17">
        <f t="shared" si="8"/>
        <v>0.88160017089769749</v>
      </c>
      <c r="AL50" s="17">
        <f t="shared" si="9"/>
        <v>0.88155681886416637</v>
      </c>
      <c r="AM50" s="17">
        <f t="shared" si="10"/>
        <v>0.88155681886416637</v>
      </c>
      <c r="AN50" s="17">
        <f t="shared" si="16"/>
        <v>2.6697531248633721E-2</v>
      </c>
      <c r="AO50" s="17">
        <f t="shared" si="17"/>
        <v>8.815568188641663</v>
      </c>
      <c r="AP50" s="17">
        <f t="shared" si="18"/>
        <v>11.635716317822066</v>
      </c>
      <c r="AQ50" s="17">
        <f t="shared" si="19"/>
        <v>19.898682821856291</v>
      </c>
    </row>
    <row r="51" spans="2:43" x14ac:dyDescent="0.45">
      <c r="B51">
        <f>INDEX(RawData!$A$2:$A$1048576,MATCH(FmtData!$B$4+(ROW()-10),RawData!$A$2:$A$1048576,0))</f>
        <v>239</v>
      </c>
      <c r="C51" s="23">
        <f>LEFT(INDEX(RawData!$B$2:$B$1048576, MATCH(FmtData!$B$4+(ROW()-10),RawData!$A$2:$A$1048576,0)),10)+MID(INDEX(RawData!$B$2:$B$1048576, MATCH(FmtData!$B$4+(ROW()-10),RawData!$A$2:$A$1048576,0)),12,8)-$B$5/24</f>
        <v>42200.673182870371</v>
      </c>
      <c r="D51" s="7">
        <f>MID(INDEX(RawData!$B$2:$B$1048576, MATCH(FmtData!$B$4+(ROW()-10),RawData!$A$2:$A$1048576,0)),12,8)+$B$5/24</f>
        <v>1.1731828703703702</v>
      </c>
      <c r="E51" s="8">
        <f>INDEX(RawData!$D$2:$D$1048576,MATCH(FmtData!$B$4+(ROW()-10),RawData!$A$2:$A$1048576,0))</f>
        <v>26.111699999999999</v>
      </c>
      <c r="F51">
        <f>INDEX(RawData!$D$2:$D$1048576,MATCH(FmtData!$B$4+(ROW()-10),RawData!$A$2:$A$1048576,0))</f>
        <v>26.111699999999999</v>
      </c>
      <c r="G51">
        <f>INDEX(RawData!E$2:E$1048576,MATCH(FmtData!$B$4+(ROW()-10),RawData!$A$2:$A$1048576,0))</f>
        <v>2886.07</v>
      </c>
      <c r="H51">
        <f>INDEX(RawData!F$2:F$1048576,MATCH(FmtData!$B$4+(ROW()-10),RawData!$A$2:$A$1048576,0))</f>
        <v>-0.15307599999999999</v>
      </c>
      <c r="I51">
        <f>INDEX(RawData!G$2:G$1048576,MATCH(FmtData!$B$4+(ROW()-10),RawData!$A$2:$A$1048576,0))</f>
        <v>-29008.1</v>
      </c>
      <c r="J51">
        <f>INDEX(RawData!H$2:H$1048576,MATCH(FmtData!$B$4+(ROW()-10),RawData!$A$2:$A$1048576,0))</f>
        <v>5.0845300000000003E-2</v>
      </c>
      <c r="K51">
        <f>INDEX(RawData!I$2:I$1048576,MATCH(FmtData!$B$4+(ROW()-10),RawData!$A$2:$A$1048576,0))</f>
        <v>-0.61552499999999999</v>
      </c>
      <c r="L51">
        <f>INDEX(RawData!J$2:J$1048576,MATCH(FmtData!$B$4+(ROW()-10),RawData!$A$2:$A$1048576,0))</f>
        <v>148.30000000000001</v>
      </c>
      <c r="M51">
        <f>INDEX(RawData!K$2:K$1048576,MATCH(FmtData!$B$4+(ROW()-10),RawData!$A$2:$A$1048576,0))</f>
        <v>173.2</v>
      </c>
      <c r="N51">
        <f>INDEX(RawData!L$2:L$1048576,MATCH(FmtData!$B$4+(ROW()-10),RawData!$A$2:$A$1048576,0))</f>
        <v>22.1</v>
      </c>
      <c r="O51">
        <f>INDEX(RawData!M$2:M$1048576,MATCH(FmtData!$B$4+(ROW()-10),RawData!$A$2:$A$1048576,0))</f>
        <v>153.6</v>
      </c>
      <c r="P51">
        <f>INDEX(RawData!N$2:N$1048576,MATCH(FmtData!$B$4+(ROW()-10),RawData!$A$2:$A$1048576,0))</f>
        <v>21.8</v>
      </c>
      <c r="Q51">
        <f>INDEX(RawData!O$2:O$1048576,MATCH(FmtData!$B$4+(ROW()-10),RawData!$A$2:$A$1048576,0))</f>
        <v>168.6</v>
      </c>
      <c r="R51" s="8">
        <f>INDEX(RawData!P$2:P$1048576,MATCH(FmtData!$B$4+(ROW()-10),RawData!$A$2:$A$1048576,0))</f>
        <v>9.8624299999999998</v>
      </c>
      <c r="S51">
        <f>INDEX(RawData!Q$2:Q$1048576,MATCH(FmtData!$B$4+(ROW()-10),RawData!$A$2:$A$1048576,0))</f>
        <v>120.72499999999999</v>
      </c>
      <c r="T51" s="8">
        <f>INDEX(RawData!R$2:R$1048576,MATCH(FmtData!$B$4+(ROW()-10),RawData!$A$2:$A$1048576,0))</f>
        <v>213.25899999999999</v>
      </c>
      <c r="U51" s="8">
        <f>INDEX(RawData!S$2:S$1048576,MATCH(FmtData!$B$4+(ROW()-10),RawData!$A$2:$A$1048576,0))</f>
        <v>0.64710500000000004</v>
      </c>
      <c r="V51" s="8">
        <f>INDEX(RawData!T$2:T$1048576,MATCH(FmtData!$B$4+(ROW()-10),RawData!$A$2:$A$1048576,0))</f>
        <v>0.152006</v>
      </c>
      <c r="W51" s="3">
        <f t="shared" si="11"/>
        <v>-0.34523934000000017</v>
      </c>
      <c r="X51" s="3">
        <f t="shared" si="12"/>
        <v>-0.34630563200000003</v>
      </c>
      <c r="Y51" s="8">
        <f t="shared" si="1"/>
        <v>9.6114477000470036</v>
      </c>
      <c r="Z51" s="8">
        <f t="shared" si="2"/>
        <v>9.6103814080470045</v>
      </c>
      <c r="AA51" s="8">
        <f t="shared" si="13"/>
        <v>9.6109145540470031</v>
      </c>
      <c r="AB51" s="41">
        <v>1</v>
      </c>
      <c r="AC51" s="42" t="str">
        <f t="shared" si="14"/>
        <v>Isco</v>
      </c>
      <c r="AD51" s="5">
        <f t="shared" si="20"/>
        <v>-280.76</v>
      </c>
      <c r="AE51" s="15">
        <f t="shared" si="3"/>
        <v>-85.663524288850112</v>
      </c>
      <c r="AF51" s="15">
        <f t="shared" si="4"/>
        <v>-85.919213265186841</v>
      </c>
      <c r="AG51" s="15">
        <f t="shared" si="5"/>
        <v>-85.791375541361958</v>
      </c>
      <c r="AH51" s="15">
        <f t="shared" si="15"/>
        <v>-85.791375541361958</v>
      </c>
      <c r="AI51" s="17">
        <f t="shared" si="6"/>
        <v>1.1645503173279155</v>
      </c>
      <c r="AJ51" s="17">
        <f t="shared" si="7"/>
        <v>0.88190030644584738</v>
      </c>
      <c r="AK51" s="17">
        <f t="shared" si="8"/>
        <v>0.88218092151553618</v>
      </c>
      <c r="AL51" s="17">
        <f t="shared" si="9"/>
        <v>0.88204059908553212</v>
      </c>
      <c r="AM51" s="17">
        <f t="shared" si="10"/>
        <v>0.88204059908553212</v>
      </c>
      <c r="AN51" s="17">
        <f t="shared" si="16"/>
        <v>2.6213751027267973E-2</v>
      </c>
      <c r="AO51" s="17">
        <f t="shared" si="17"/>
        <v>8.8204059908553205</v>
      </c>
      <c r="AP51" s="17">
        <f t="shared" si="18"/>
        <v>11.645503173279154</v>
      </c>
      <c r="AQ51" s="17">
        <f t="shared" si="19"/>
        <v>19.898682821856291</v>
      </c>
    </row>
    <row r="52" spans="2:43" x14ac:dyDescent="0.45">
      <c r="B52">
        <f>INDEX(RawData!$A$2:$A$1048576,MATCH(FmtData!$B$4+(ROW()-10),RawData!$A$2:$A$1048576,0))</f>
        <v>240</v>
      </c>
      <c r="C52" s="23">
        <f>LEFT(INDEX(RawData!$B$2:$B$1048576, MATCH(FmtData!$B$4+(ROW()-10),RawData!$A$2:$A$1048576,0)),10)+MID(INDEX(RawData!$B$2:$B$1048576, MATCH(FmtData!$B$4+(ROW()-10),RawData!$A$2:$A$1048576,0)),12,8)-$B$5/24</f>
        <v>42200.673298611109</v>
      </c>
      <c r="D52" s="7">
        <f>MID(INDEX(RawData!$B$2:$B$1048576, MATCH(FmtData!$B$4+(ROW()-10),RawData!$A$2:$A$1048576,0)),12,8)+$B$5/24</f>
        <v>1.173298611111111</v>
      </c>
      <c r="E52" s="8">
        <f>INDEX(RawData!$D$2:$D$1048576,MATCH(FmtData!$B$4+(ROW()-10),RawData!$A$2:$A$1048576,0))</f>
        <v>26.1144</v>
      </c>
      <c r="F52">
        <f>INDEX(RawData!$D$2:$D$1048576,MATCH(FmtData!$B$4+(ROW()-10),RawData!$A$2:$A$1048576,0))</f>
        <v>26.1144</v>
      </c>
      <c r="G52">
        <f>INDEX(RawData!E$2:E$1048576,MATCH(FmtData!$B$4+(ROW()-10),RawData!$A$2:$A$1048576,0))</f>
        <v>2882.99</v>
      </c>
      <c r="H52">
        <f>INDEX(RawData!F$2:F$1048576,MATCH(FmtData!$B$4+(ROW()-10),RawData!$A$2:$A$1048576,0))</f>
        <v>-1.0764199999999999</v>
      </c>
      <c r="I52">
        <f>INDEX(RawData!G$2:G$1048576,MATCH(FmtData!$B$4+(ROW()-10),RawData!$A$2:$A$1048576,0))</f>
        <v>-29008.1</v>
      </c>
      <c r="J52">
        <f>INDEX(RawData!H$2:H$1048576,MATCH(FmtData!$B$4+(ROW()-10),RawData!$A$2:$A$1048576,0))</f>
        <v>5.0826799999999998E-2</v>
      </c>
      <c r="K52">
        <f>INDEX(RawData!I$2:I$1048576,MATCH(FmtData!$B$4+(ROW()-10),RawData!$A$2:$A$1048576,0))</f>
        <v>-0.61458100000000004</v>
      </c>
      <c r="L52">
        <f>INDEX(RawData!J$2:J$1048576,MATCH(FmtData!$B$4+(ROW()-10),RawData!$A$2:$A$1048576,0))</f>
        <v>160.9</v>
      </c>
      <c r="M52">
        <f>INDEX(RawData!K$2:K$1048576,MATCH(FmtData!$B$4+(ROW()-10),RawData!$A$2:$A$1048576,0))</f>
        <v>173.8</v>
      </c>
      <c r="N52">
        <f>INDEX(RawData!L$2:L$1048576,MATCH(FmtData!$B$4+(ROW()-10),RawData!$A$2:$A$1048576,0))</f>
        <v>22.1</v>
      </c>
      <c r="O52">
        <f>INDEX(RawData!M$2:M$1048576,MATCH(FmtData!$B$4+(ROW()-10),RawData!$A$2:$A$1048576,0))</f>
        <v>153.5</v>
      </c>
      <c r="P52">
        <f>INDEX(RawData!N$2:N$1048576,MATCH(FmtData!$B$4+(ROW()-10),RawData!$A$2:$A$1048576,0))</f>
        <v>21.8</v>
      </c>
      <c r="Q52">
        <f>INDEX(RawData!O$2:O$1048576,MATCH(FmtData!$B$4+(ROW()-10),RawData!$A$2:$A$1048576,0))</f>
        <v>168.6</v>
      </c>
      <c r="R52" s="8">
        <f>INDEX(RawData!P$2:P$1048576,MATCH(FmtData!$B$4+(ROW()-10),RawData!$A$2:$A$1048576,0))</f>
        <v>9.8624299999999998</v>
      </c>
      <c r="S52">
        <f>INDEX(RawData!Q$2:Q$1048576,MATCH(FmtData!$B$4+(ROW()-10),RawData!$A$2:$A$1048576,0))</f>
        <v>120.33799999999999</v>
      </c>
      <c r="T52" s="8">
        <f>INDEX(RawData!R$2:R$1048576,MATCH(FmtData!$B$4+(ROW()-10),RawData!$A$2:$A$1048576,0))</f>
        <v>211.40899999999999</v>
      </c>
      <c r="U52" s="8">
        <f>INDEX(RawData!S$2:S$1048576,MATCH(FmtData!$B$4+(ROW()-10),RawData!$A$2:$A$1048576,0))</f>
        <v>0.64804899999999999</v>
      </c>
      <c r="V52" s="8">
        <f>INDEX(RawData!T$2:T$1048576,MATCH(FmtData!$B$4+(ROW()-10),RawData!$A$2:$A$1048576,0))</f>
        <v>0.15306</v>
      </c>
      <c r="W52" s="3">
        <f t="shared" si="11"/>
        <v>-0.34763710000000003</v>
      </c>
      <c r="X52" s="3">
        <f t="shared" si="12"/>
        <v>-0.34898279200000004</v>
      </c>
      <c r="Y52" s="8">
        <f t="shared" si="1"/>
        <v>9.6090499400470044</v>
      </c>
      <c r="Z52" s="8">
        <f t="shared" si="2"/>
        <v>9.6077042480470052</v>
      </c>
      <c r="AA52" s="8">
        <f t="shared" si="13"/>
        <v>9.6083770940470039</v>
      </c>
      <c r="AB52" s="41">
        <v>1</v>
      </c>
      <c r="AC52" s="42" t="str">
        <f t="shared" si="14"/>
        <v>Isco</v>
      </c>
      <c r="AD52" s="5">
        <f t="shared" si="20"/>
        <v>-281.14700000000005</v>
      </c>
      <c r="AE52" s="15">
        <f t="shared" si="3"/>
        <v>-86.23841352512693</v>
      </c>
      <c r="AF52" s="15">
        <f t="shared" si="4"/>
        <v>-86.560938065850451</v>
      </c>
      <c r="AG52" s="15">
        <f t="shared" si="5"/>
        <v>-86.399686566477158</v>
      </c>
      <c r="AH52" s="15">
        <f t="shared" si="15"/>
        <v>-86.399686566477158</v>
      </c>
      <c r="AI52" s="17">
        <f t="shared" si="6"/>
        <v>1.1652911591741488</v>
      </c>
      <c r="AJ52" s="17">
        <f t="shared" si="7"/>
        <v>0.88253149005473863</v>
      </c>
      <c r="AK52" s="17">
        <f t="shared" si="8"/>
        <v>0.88288599266182544</v>
      </c>
      <c r="AL52" s="17">
        <f t="shared" si="9"/>
        <v>0.88270871760446357</v>
      </c>
      <c r="AM52" s="17">
        <f t="shared" si="10"/>
        <v>0.88270871760446357</v>
      </c>
      <c r="AN52" s="17">
        <f t="shared" si="16"/>
        <v>2.5545632508336524E-2</v>
      </c>
      <c r="AO52" s="17">
        <f t="shared" si="17"/>
        <v>8.8270871760446354</v>
      </c>
      <c r="AP52" s="17">
        <f t="shared" si="18"/>
        <v>11.652911591741489</v>
      </c>
      <c r="AQ52" s="17">
        <f t="shared" si="19"/>
        <v>19.877447043413174</v>
      </c>
    </row>
    <row r="53" spans="2:43" x14ac:dyDescent="0.45">
      <c r="B53">
        <f>INDEX(RawData!$A$2:$A$1048576,MATCH(FmtData!$B$4+(ROW()-10),RawData!$A$2:$A$1048576,0))</f>
        <v>241</v>
      </c>
      <c r="C53" s="23">
        <f>LEFT(INDEX(RawData!$B$2:$B$1048576, MATCH(FmtData!$B$4+(ROW()-10),RawData!$A$2:$A$1048576,0)),10)+MID(INDEX(RawData!$B$2:$B$1048576, MATCH(FmtData!$B$4+(ROW()-10),RawData!$A$2:$A$1048576,0)),12,8)-$B$5/24</f>
        <v>42200.673414351855</v>
      </c>
      <c r="D53" s="7">
        <f>MID(INDEX(RawData!$B$2:$B$1048576, MATCH(FmtData!$B$4+(ROW()-10),RawData!$A$2:$A$1048576,0)),12,8)+$B$5/24</f>
        <v>1.1734143518518518</v>
      </c>
      <c r="E53" s="8">
        <f>INDEX(RawData!$D$2:$D$1048576,MATCH(FmtData!$B$4+(ROW()-10),RawData!$A$2:$A$1048576,0))</f>
        <v>26.1172</v>
      </c>
      <c r="F53">
        <f>INDEX(RawData!$D$2:$D$1048576,MATCH(FmtData!$B$4+(ROW()-10),RawData!$A$2:$A$1048576,0))</f>
        <v>26.1172</v>
      </c>
      <c r="G53">
        <f>INDEX(RawData!E$2:E$1048576,MATCH(FmtData!$B$4+(ROW()-10),RawData!$A$2:$A$1048576,0))</f>
        <v>2884.22</v>
      </c>
      <c r="H53">
        <f>INDEX(RawData!F$2:F$1048576,MATCH(FmtData!$B$4+(ROW()-10),RawData!$A$2:$A$1048576,0))</f>
        <v>-0.15307599999999999</v>
      </c>
      <c r="I53">
        <f>INDEX(RawData!G$2:G$1048576,MATCH(FmtData!$B$4+(ROW()-10),RawData!$A$2:$A$1048576,0))</f>
        <v>-29008.1</v>
      </c>
      <c r="J53">
        <f>INDEX(RawData!H$2:H$1048576,MATCH(FmtData!$B$4+(ROW()-10),RawData!$A$2:$A$1048576,0))</f>
        <v>5.0845300000000003E-2</v>
      </c>
      <c r="K53">
        <f>INDEX(RawData!I$2:I$1048576,MATCH(FmtData!$B$4+(ROW()-10),RawData!$A$2:$A$1048576,0))</f>
        <v>-0.61495900000000003</v>
      </c>
      <c r="L53">
        <f>INDEX(RawData!J$2:J$1048576,MATCH(FmtData!$B$4+(ROW()-10),RawData!$A$2:$A$1048576,0))</f>
        <v>176.3</v>
      </c>
      <c r="M53">
        <f>INDEX(RawData!K$2:K$1048576,MATCH(FmtData!$B$4+(ROW()-10),RawData!$A$2:$A$1048576,0))</f>
        <v>174.3</v>
      </c>
      <c r="N53">
        <f>INDEX(RawData!L$2:L$1048576,MATCH(FmtData!$B$4+(ROW()-10),RawData!$A$2:$A$1048576,0))</f>
        <v>22.1</v>
      </c>
      <c r="O53">
        <f>INDEX(RawData!M$2:M$1048576,MATCH(FmtData!$B$4+(ROW()-10),RawData!$A$2:$A$1048576,0))</f>
        <v>154.19999999999999</v>
      </c>
      <c r="P53">
        <f>INDEX(RawData!N$2:N$1048576,MATCH(FmtData!$B$4+(ROW()-10),RawData!$A$2:$A$1048576,0))</f>
        <v>21.8</v>
      </c>
      <c r="Q53">
        <f>INDEX(RawData!O$2:O$1048576,MATCH(FmtData!$B$4+(ROW()-10),RawData!$A$2:$A$1048576,0))</f>
        <v>168.5</v>
      </c>
      <c r="R53" s="8">
        <f>INDEX(RawData!P$2:P$1048576,MATCH(FmtData!$B$4+(ROW()-10),RawData!$A$2:$A$1048576,0))</f>
        <v>9.8624299999999998</v>
      </c>
      <c r="S53">
        <f>INDEX(RawData!Q$2:Q$1048576,MATCH(FmtData!$B$4+(ROW()-10),RawData!$A$2:$A$1048576,0))</f>
        <v>119.733</v>
      </c>
      <c r="T53" s="8">
        <f>INDEX(RawData!R$2:R$1048576,MATCH(FmtData!$B$4+(ROW()-10),RawData!$A$2:$A$1048576,0))</f>
        <v>203.89099999999999</v>
      </c>
      <c r="U53" s="8">
        <f>INDEX(RawData!S$2:S$1048576,MATCH(FmtData!$B$4+(ROW()-10),RawData!$A$2:$A$1048576,0))</f>
        <v>0.64844500000000005</v>
      </c>
      <c r="V53" s="8">
        <f>INDEX(RawData!T$2:T$1048576,MATCH(FmtData!$B$4+(ROW()-10),RawData!$A$2:$A$1048576,0))</f>
        <v>0.15374199999999999</v>
      </c>
      <c r="W53" s="3">
        <f t="shared" si="11"/>
        <v>-0.34864294000000018</v>
      </c>
      <c r="X53" s="3">
        <f t="shared" si="12"/>
        <v>-0.35071507200000002</v>
      </c>
      <c r="Y53" s="8">
        <f t="shared" si="1"/>
        <v>9.6080441000470049</v>
      </c>
      <c r="Z53" s="8">
        <f t="shared" si="2"/>
        <v>9.6059719680470046</v>
      </c>
      <c r="AA53" s="8">
        <f t="shared" si="13"/>
        <v>9.6070080340470057</v>
      </c>
      <c r="AB53" s="41">
        <v>1</v>
      </c>
      <c r="AC53" s="42" t="str">
        <f t="shared" si="14"/>
        <v>Isco</v>
      </c>
      <c r="AD53" s="5">
        <f t="shared" si="20"/>
        <v>-281.75200000000001</v>
      </c>
      <c r="AE53" s="15">
        <f t="shared" si="3"/>
        <v>-86.479493228533556</v>
      </c>
      <c r="AF53" s="15">
        <f t="shared" si="4"/>
        <v>-86.975990037215297</v>
      </c>
      <c r="AG53" s="15">
        <f t="shared" si="5"/>
        <v>-86.727767168126547</v>
      </c>
      <c r="AH53" s="15">
        <f t="shared" si="15"/>
        <v>-86.727767168126547</v>
      </c>
      <c r="AI53" s="17">
        <f t="shared" si="6"/>
        <v>1.1664512132547951</v>
      </c>
      <c r="AJ53" s="17">
        <f t="shared" si="7"/>
        <v>0.88279644575404459</v>
      </c>
      <c r="AK53" s="17">
        <f t="shared" si="8"/>
        <v>0.88334261601756059</v>
      </c>
      <c r="AL53" s="17">
        <f t="shared" si="9"/>
        <v>0.88306947452549822</v>
      </c>
      <c r="AM53" s="17">
        <f t="shared" si="10"/>
        <v>0.88306947452549822</v>
      </c>
      <c r="AN53" s="17">
        <f t="shared" si="16"/>
        <v>2.5505390729187227E-2</v>
      </c>
      <c r="AO53" s="17">
        <f t="shared" si="17"/>
        <v>8.8306947452549824</v>
      </c>
      <c r="AP53" s="17">
        <f t="shared" si="18"/>
        <v>11.664512132547951</v>
      </c>
      <c r="AQ53" s="17">
        <f t="shared" si="19"/>
        <v>19.885927565323897</v>
      </c>
    </row>
    <row r="54" spans="2:43" x14ac:dyDescent="0.45">
      <c r="B54">
        <f>INDEX(RawData!$A$2:$A$1048576,MATCH(FmtData!$B$4+(ROW()-10),RawData!$A$2:$A$1048576,0))</f>
        <v>242</v>
      </c>
      <c r="C54" s="23">
        <f>LEFT(INDEX(RawData!$B$2:$B$1048576, MATCH(FmtData!$B$4+(ROW()-10),RawData!$A$2:$A$1048576,0)),10)+MID(INDEX(RawData!$B$2:$B$1048576, MATCH(FmtData!$B$4+(ROW()-10),RawData!$A$2:$A$1048576,0)),12,8)-$B$5/24</f>
        <v>42200.673530092594</v>
      </c>
      <c r="D54" s="7">
        <f>MID(INDEX(RawData!$B$2:$B$1048576, MATCH(FmtData!$B$4+(ROW()-10),RawData!$A$2:$A$1048576,0)),12,8)+$B$5/24</f>
        <v>1.1735300925925927</v>
      </c>
      <c r="E54" s="8">
        <f>INDEX(RawData!$D$2:$D$1048576,MATCH(FmtData!$B$4+(ROW()-10),RawData!$A$2:$A$1048576,0))</f>
        <v>26.119900000000001</v>
      </c>
      <c r="F54">
        <f>INDEX(RawData!$D$2:$D$1048576,MATCH(FmtData!$B$4+(ROW()-10),RawData!$A$2:$A$1048576,0))</f>
        <v>26.119900000000001</v>
      </c>
      <c r="G54">
        <f>INDEX(RawData!E$2:E$1048576,MATCH(FmtData!$B$4+(ROW()-10),RawData!$A$2:$A$1048576,0))</f>
        <v>2886.07</v>
      </c>
      <c r="H54">
        <f>INDEX(RawData!F$2:F$1048576,MATCH(FmtData!$B$4+(ROW()-10),RawData!$A$2:$A$1048576,0))</f>
        <v>-1.0764199999999999</v>
      </c>
      <c r="I54">
        <f>INDEX(RawData!G$2:G$1048576,MATCH(FmtData!$B$4+(ROW()-10),RawData!$A$2:$A$1048576,0))</f>
        <v>-29008.1</v>
      </c>
      <c r="J54">
        <f>INDEX(RawData!H$2:H$1048576,MATCH(FmtData!$B$4+(ROW()-10),RawData!$A$2:$A$1048576,0))</f>
        <v>5.0845300000000003E-2</v>
      </c>
      <c r="K54">
        <f>INDEX(RawData!I$2:I$1048576,MATCH(FmtData!$B$4+(ROW()-10),RawData!$A$2:$A$1048576,0))</f>
        <v>-0.61552499999999999</v>
      </c>
      <c r="L54">
        <f>INDEX(RawData!J$2:J$1048576,MATCH(FmtData!$B$4+(ROW()-10),RawData!$A$2:$A$1048576,0))</f>
        <v>193.4</v>
      </c>
      <c r="M54">
        <f>INDEX(RawData!K$2:K$1048576,MATCH(FmtData!$B$4+(ROW()-10),RawData!$A$2:$A$1048576,0))</f>
        <v>174.7</v>
      </c>
      <c r="N54">
        <f>INDEX(RawData!L$2:L$1048576,MATCH(FmtData!$B$4+(ROW()-10),RawData!$A$2:$A$1048576,0))</f>
        <v>22.1</v>
      </c>
      <c r="O54">
        <f>INDEX(RawData!M$2:M$1048576,MATCH(FmtData!$B$4+(ROW()-10),RawData!$A$2:$A$1048576,0))</f>
        <v>155.4</v>
      </c>
      <c r="P54">
        <f>INDEX(RawData!N$2:N$1048576,MATCH(FmtData!$B$4+(ROW()-10),RawData!$A$2:$A$1048576,0))</f>
        <v>21.8</v>
      </c>
      <c r="Q54">
        <f>INDEX(RawData!O$2:O$1048576,MATCH(FmtData!$B$4+(ROW()-10),RawData!$A$2:$A$1048576,0))</f>
        <v>168.4</v>
      </c>
      <c r="R54" s="8">
        <f>INDEX(RawData!P$2:P$1048576,MATCH(FmtData!$B$4+(ROW()-10),RawData!$A$2:$A$1048576,0))</f>
        <v>9.8624299999999998</v>
      </c>
      <c r="S54">
        <f>INDEX(RawData!Q$2:Q$1048576,MATCH(FmtData!$B$4+(ROW()-10),RawData!$A$2:$A$1048576,0))</f>
        <v>118.989</v>
      </c>
      <c r="T54" s="8">
        <f>INDEX(RawData!R$2:R$1048576,MATCH(FmtData!$B$4+(ROW()-10),RawData!$A$2:$A$1048576,0))</f>
        <v>200.07300000000001</v>
      </c>
      <c r="U54" s="8">
        <f>INDEX(RawData!S$2:S$1048576,MATCH(FmtData!$B$4+(ROW()-10),RawData!$A$2:$A$1048576,0))</f>
        <v>0.64908500000000002</v>
      </c>
      <c r="V54" s="8">
        <f>INDEX(RawData!T$2:T$1048576,MATCH(FmtData!$B$4+(ROW()-10),RawData!$A$2:$A$1048576,0))</f>
        <v>0.15470400000000001</v>
      </c>
      <c r="W54" s="3">
        <f t="shared" si="11"/>
        <v>-0.35026854000000013</v>
      </c>
      <c r="X54" s="3">
        <f t="shared" si="12"/>
        <v>-0.35315855200000007</v>
      </c>
      <c r="Y54" s="8">
        <f t="shared" si="1"/>
        <v>9.6064185000470044</v>
      </c>
      <c r="Z54" s="8">
        <f t="shared" si="2"/>
        <v>9.6035284880470044</v>
      </c>
      <c r="AA54" s="8">
        <f t="shared" si="13"/>
        <v>9.6049734940470053</v>
      </c>
      <c r="AB54" s="41">
        <v>1</v>
      </c>
      <c r="AC54" s="42" t="str">
        <f t="shared" si="14"/>
        <v>Isco</v>
      </c>
      <c r="AD54" s="5">
        <f t="shared" si="20"/>
        <v>-282.49599999999998</v>
      </c>
      <c r="AE54" s="15">
        <f t="shared" si="3"/>
        <v>-86.869015224338341</v>
      </c>
      <c r="AF54" s="15">
        <f t="shared" si="4"/>
        <v>-87.561201885803598</v>
      </c>
      <c r="AG54" s="15">
        <f t="shared" si="5"/>
        <v>-87.215158216256441</v>
      </c>
      <c r="AH54" s="15">
        <f t="shared" si="15"/>
        <v>-87.215158216256441</v>
      </c>
      <c r="AI54" s="17">
        <f t="shared" si="6"/>
        <v>1.1678809626601887</v>
      </c>
      <c r="AJ54" s="17">
        <f t="shared" si="7"/>
        <v>0.88322488149027678</v>
      </c>
      <c r="AK54" s="17">
        <f t="shared" si="8"/>
        <v>0.88398724543900276</v>
      </c>
      <c r="AL54" s="17">
        <f t="shared" si="9"/>
        <v>0.88360595372126083</v>
      </c>
      <c r="AM54" s="17">
        <f t="shared" si="10"/>
        <v>0.88360595372126083</v>
      </c>
      <c r="AN54" s="17">
        <f t="shared" si="16"/>
        <v>2.496891153342462E-2</v>
      </c>
      <c r="AO54" s="17">
        <f t="shared" si="17"/>
        <v>8.8360595372126092</v>
      </c>
      <c r="AP54" s="17">
        <f t="shared" si="18"/>
        <v>11.678809626601886</v>
      </c>
      <c r="AQ54" s="17">
        <f t="shared" si="19"/>
        <v>19.898682821856291</v>
      </c>
    </row>
    <row r="55" spans="2:43" x14ac:dyDescent="0.45">
      <c r="B55">
        <f>INDEX(RawData!$A$2:$A$1048576,MATCH(FmtData!$B$4+(ROW()-10),RawData!$A$2:$A$1048576,0))</f>
        <v>243</v>
      </c>
      <c r="C55" s="23">
        <f>LEFT(INDEX(RawData!$B$2:$B$1048576, MATCH(FmtData!$B$4+(ROW()-10),RawData!$A$2:$A$1048576,0)),10)+MID(INDEX(RawData!$B$2:$B$1048576, MATCH(FmtData!$B$4+(ROW()-10),RawData!$A$2:$A$1048576,0)),12,8)-$B$5/24</f>
        <v>42200.673645833333</v>
      </c>
      <c r="D55" s="7">
        <f>MID(INDEX(RawData!$B$2:$B$1048576, MATCH(FmtData!$B$4+(ROW()-10),RawData!$A$2:$A$1048576,0)),12,8)+$B$5/24</f>
        <v>1.1736458333333335</v>
      </c>
      <c r="E55" s="8">
        <f>INDEX(RawData!$D$2:$D$1048576,MATCH(FmtData!$B$4+(ROW()-10),RawData!$A$2:$A$1048576,0))</f>
        <v>26.122800000000002</v>
      </c>
      <c r="F55">
        <f>INDEX(RawData!$D$2:$D$1048576,MATCH(FmtData!$B$4+(ROW()-10),RawData!$A$2:$A$1048576,0))</f>
        <v>26.122800000000002</v>
      </c>
      <c r="G55">
        <f>INDEX(RawData!E$2:E$1048576,MATCH(FmtData!$B$4+(ROW()-10),RawData!$A$2:$A$1048576,0))</f>
        <v>2886.07</v>
      </c>
      <c r="H55">
        <f>INDEX(RawData!F$2:F$1048576,MATCH(FmtData!$B$4+(ROW()-10),RawData!$A$2:$A$1048576,0))</f>
        <v>-0.15307599999999999</v>
      </c>
      <c r="I55">
        <f>INDEX(RawData!G$2:G$1048576,MATCH(FmtData!$B$4+(ROW()-10),RawData!$A$2:$A$1048576,0))</f>
        <v>-29008.1</v>
      </c>
      <c r="J55">
        <f>INDEX(RawData!H$2:H$1048576,MATCH(FmtData!$B$4+(ROW()-10),RawData!$A$2:$A$1048576,0))</f>
        <v>5.0845300000000003E-2</v>
      </c>
      <c r="K55">
        <f>INDEX(RawData!I$2:I$1048576,MATCH(FmtData!$B$4+(ROW()-10),RawData!$A$2:$A$1048576,0))</f>
        <v>-0.61458100000000004</v>
      </c>
      <c r="L55">
        <f>INDEX(RawData!J$2:J$1048576,MATCH(FmtData!$B$4+(ROW()-10),RawData!$A$2:$A$1048576,0))</f>
        <v>198.6</v>
      </c>
      <c r="M55">
        <f>INDEX(RawData!K$2:K$1048576,MATCH(FmtData!$B$4+(ROW()-10),RawData!$A$2:$A$1048576,0))</f>
        <v>174.7</v>
      </c>
      <c r="N55">
        <f>INDEX(RawData!L$2:L$1048576,MATCH(FmtData!$B$4+(ROW()-10),RawData!$A$2:$A$1048576,0))</f>
        <v>22.1</v>
      </c>
      <c r="O55">
        <f>INDEX(RawData!M$2:M$1048576,MATCH(FmtData!$B$4+(ROW()-10),RawData!$A$2:$A$1048576,0))</f>
        <v>159.19999999999999</v>
      </c>
      <c r="P55">
        <f>INDEX(RawData!N$2:N$1048576,MATCH(FmtData!$B$4+(ROW()-10),RawData!$A$2:$A$1048576,0))</f>
        <v>21.7</v>
      </c>
      <c r="Q55">
        <f>INDEX(RawData!O$2:O$1048576,MATCH(FmtData!$B$4+(ROW()-10),RawData!$A$2:$A$1048576,0))</f>
        <v>168.3</v>
      </c>
      <c r="R55" s="8">
        <f>INDEX(RawData!P$2:P$1048576,MATCH(FmtData!$B$4+(ROW()-10),RawData!$A$2:$A$1048576,0))</f>
        <v>9.8624299999999998</v>
      </c>
      <c r="S55">
        <f>INDEX(RawData!Q$2:Q$1048576,MATCH(FmtData!$B$4+(ROW()-10),RawData!$A$2:$A$1048576,0))</f>
        <v>118.492</v>
      </c>
      <c r="T55" s="8">
        <f>INDEX(RawData!R$2:R$1048576,MATCH(FmtData!$B$4+(ROW()-10),RawData!$A$2:$A$1048576,0))</f>
        <v>196.34399999999999</v>
      </c>
      <c r="U55" s="8">
        <f>INDEX(RawData!S$2:S$1048576,MATCH(FmtData!$B$4+(ROW()-10),RawData!$A$2:$A$1048576,0))</f>
        <v>0.64939000000000002</v>
      </c>
      <c r="V55" s="8">
        <f>INDEX(RawData!T$2:T$1048576,MATCH(FmtData!$B$4+(ROW()-10),RawData!$A$2:$A$1048576,0))</f>
        <v>0.15529299999999999</v>
      </c>
      <c r="W55" s="3">
        <f t="shared" si="11"/>
        <v>-0.35104324000000015</v>
      </c>
      <c r="X55" s="3">
        <f t="shared" si="12"/>
        <v>-0.35465461199999998</v>
      </c>
      <c r="Y55" s="8">
        <f t="shared" si="1"/>
        <v>9.6056438000470035</v>
      </c>
      <c r="Z55" s="8">
        <f t="shared" si="2"/>
        <v>9.6020324280470053</v>
      </c>
      <c r="AA55" s="8">
        <f t="shared" si="13"/>
        <v>9.6038381140470044</v>
      </c>
      <c r="AB55" s="41">
        <v>1</v>
      </c>
      <c r="AC55" s="42" t="str">
        <f t="shared" si="14"/>
        <v>Isco</v>
      </c>
      <c r="AD55" s="5">
        <f t="shared" si="20"/>
        <v>-282.99299999999999</v>
      </c>
      <c r="AE55" s="15">
        <f t="shared" si="3"/>
        <v>-87.054602566971312</v>
      </c>
      <c r="AF55" s="15">
        <f t="shared" si="4"/>
        <v>-87.919367109308155</v>
      </c>
      <c r="AG55" s="15">
        <f t="shared" si="5"/>
        <v>-87.487062375925461</v>
      </c>
      <c r="AH55" s="15">
        <f t="shared" si="15"/>
        <v>-87.487062375925461</v>
      </c>
      <c r="AI55" s="17">
        <f t="shared" si="6"/>
        <v>1.1688380049370115</v>
      </c>
      <c r="AJ55" s="17">
        <f t="shared" si="7"/>
        <v>0.88342915554392509</v>
      </c>
      <c r="AK55" s="17">
        <f t="shared" si="8"/>
        <v>0.88438224012906574</v>
      </c>
      <c r="AL55" s="17">
        <f t="shared" si="9"/>
        <v>0.88390552637390607</v>
      </c>
      <c r="AM55" s="17">
        <f t="shared" si="10"/>
        <v>0.88390552637390607</v>
      </c>
      <c r="AN55" s="17">
        <f t="shared" si="16"/>
        <v>2.4669338880779379E-2</v>
      </c>
      <c r="AO55" s="17">
        <f t="shared" si="17"/>
        <v>8.8390552637390609</v>
      </c>
      <c r="AP55" s="17">
        <f t="shared" si="18"/>
        <v>11.688380049370116</v>
      </c>
      <c r="AQ55" s="17">
        <f t="shared" si="19"/>
        <v>19.898682821856291</v>
      </c>
    </row>
    <row r="56" spans="2:43" x14ac:dyDescent="0.45">
      <c r="B56">
        <f>INDEX(RawData!$A$2:$A$1048576,MATCH(FmtData!$B$4+(ROW()-10),RawData!$A$2:$A$1048576,0))</f>
        <v>244</v>
      </c>
      <c r="C56" s="23">
        <f>LEFT(INDEX(RawData!$B$2:$B$1048576, MATCH(FmtData!$B$4+(ROW()-10),RawData!$A$2:$A$1048576,0)),10)+MID(INDEX(RawData!$B$2:$B$1048576, MATCH(FmtData!$B$4+(ROW()-10),RawData!$A$2:$A$1048576,0)),12,8)-$B$5/24</f>
        <v>42200.673750000002</v>
      </c>
      <c r="D56" s="7">
        <f>MID(INDEX(RawData!$B$2:$B$1048576, MATCH(FmtData!$B$4+(ROW()-10),RawData!$A$2:$A$1048576,0)),12,8)+$B$5/24</f>
        <v>1.1737500000000001</v>
      </c>
      <c r="E56" s="8">
        <f>INDEX(RawData!$D$2:$D$1048576,MATCH(FmtData!$B$4+(ROW()-10),RawData!$A$2:$A$1048576,0))</f>
        <v>26.125499999999999</v>
      </c>
      <c r="F56">
        <f>INDEX(RawData!$D$2:$D$1048576,MATCH(FmtData!$B$4+(ROW()-10),RawData!$A$2:$A$1048576,0))</f>
        <v>26.125499999999999</v>
      </c>
      <c r="G56">
        <f>INDEX(RawData!E$2:E$1048576,MATCH(FmtData!$B$4+(ROW()-10),RawData!$A$2:$A$1048576,0))</f>
        <v>2886.07</v>
      </c>
      <c r="H56">
        <f>INDEX(RawData!F$2:F$1048576,MATCH(FmtData!$B$4+(ROW()-10),RawData!$A$2:$A$1048576,0))</f>
        <v>-1.0764199999999999</v>
      </c>
      <c r="I56">
        <f>INDEX(RawData!G$2:G$1048576,MATCH(FmtData!$B$4+(ROW()-10),RawData!$A$2:$A$1048576,0))</f>
        <v>-29008.1</v>
      </c>
      <c r="J56">
        <f>INDEX(RawData!H$2:H$1048576,MATCH(FmtData!$B$4+(ROW()-10),RawData!$A$2:$A$1048576,0))</f>
        <v>5.0845300000000003E-2</v>
      </c>
      <c r="K56">
        <f>INDEX(RawData!I$2:I$1048576,MATCH(FmtData!$B$4+(ROW()-10),RawData!$A$2:$A$1048576,0))</f>
        <v>-0.61552499999999999</v>
      </c>
      <c r="L56">
        <f>INDEX(RawData!J$2:J$1048576,MATCH(FmtData!$B$4+(ROW()-10),RawData!$A$2:$A$1048576,0))</f>
        <v>211.3</v>
      </c>
      <c r="M56">
        <f>INDEX(RawData!K$2:K$1048576,MATCH(FmtData!$B$4+(ROW()-10),RawData!$A$2:$A$1048576,0))</f>
        <v>175.3</v>
      </c>
      <c r="N56">
        <f>INDEX(RawData!L$2:L$1048576,MATCH(FmtData!$B$4+(ROW()-10),RawData!$A$2:$A$1048576,0))</f>
        <v>22.2</v>
      </c>
      <c r="O56">
        <f>INDEX(RawData!M$2:M$1048576,MATCH(FmtData!$B$4+(ROW()-10),RawData!$A$2:$A$1048576,0))</f>
        <v>161.9</v>
      </c>
      <c r="P56">
        <f>INDEX(RawData!N$2:N$1048576,MATCH(FmtData!$B$4+(ROW()-10),RawData!$A$2:$A$1048576,0))</f>
        <v>21.8</v>
      </c>
      <c r="Q56">
        <f>INDEX(RawData!O$2:O$1048576,MATCH(FmtData!$B$4+(ROW()-10),RawData!$A$2:$A$1048576,0))</f>
        <v>168.2</v>
      </c>
      <c r="R56" s="8">
        <f>INDEX(RawData!P$2:P$1048576,MATCH(FmtData!$B$4+(ROW()-10),RawData!$A$2:$A$1048576,0))</f>
        <v>9.8624299999999998</v>
      </c>
      <c r="S56">
        <f>INDEX(RawData!Q$2:Q$1048576,MATCH(FmtData!$B$4+(ROW()-10),RawData!$A$2:$A$1048576,0))</f>
        <v>118.105</v>
      </c>
      <c r="T56" s="8">
        <f>INDEX(RawData!R$2:R$1048576,MATCH(FmtData!$B$4+(ROW()-10),RawData!$A$2:$A$1048576,0))</f>
        <v>186.917</v>
      </c>
      <c r="U56" s="8">
        <f>INDEX(RawData!S$2:S$1048576,MATCH(FmtData!$B$4+(ROW()-10),RawData!$A$2:$A$1048576,0))</f>
        <v>0.64996799999999999</v>
      </c>
      <c r="V56" s="8">
        <f>INDEX(RawData!T$2:T$1048576,MATCH(FmtData!$B$4+(ROW()-10),RawData!$A$2:$A$1048576,0))</f>
        <v>0.15606800000000001</v>
      </c>
      <c r="W56" s="3">
        <f t="shared" si="11"/>
        <v>-0.35251136000000005</v>
      </c>
      <c r="X56" s="3">
        <f t="shared" si="12"/>
        <v>-0.35662311200000008</v>
      </c>
      <c r="Y56" s="8">
        <f t="shared" si="1"/>
        <v>9.6041756800470051</v>
      </c>
      <c r="Z56" s="8">
        <f t="shared" si="2"/>
        <v>9.600063928047005</v>
      </c>
      <c r="AA56" s="8">
        <f t="shared" si="13"/>
        <v>9.602119804047005</v>
      </c>
      <c r="AB56" s="41">
        <v>1</v>
      </c>
      <c r="AC56" s="42" t="str">
        <f t="shared" si="14"/>
        <v>Isco</v>
      </c>
      <c r="AD56" s="5">
        <f t="shared" si="20"/>
        <v>-283.38</v>
      </c>
      <c r="AE56" s="15">
        <f t="shared" si="3"/>
        <v>-87.406227476948743</v>
      </c>
      <c r="AF56" s="15">
        <f t="shared" si="4"/>
        <v>-88.390474986127629</v>
      </c>
      <c r="AG56" s="15">
        <f t="shared" si="5"/>
        <v>-87.898451727548604</v>
      </c>
      <c r="AH56" s="15">
        <f t="shared" si="15"/>
        <v>-87.898451727548604</v>
      </c>
      <c r="AI56" s="17">
        <f t="shared" si="6"/>
        <v>1.1695843138959574</v>
      </c>
      <c r="AJ56" s="17">
        <f t="shared" si="7"/>
        <v>0.88381644464079245</v>
      </c>
      <c r="AK56" s="17">
        <f t="shared" si="8"/>
        <v>0.88490232898373566</v>
      </c>
      <c r="AL56" s="17">
        <f t="shared" si="9"/>
        <v>0.88435916435277684</v>
      </c>
      <c r="AM56" s="17">
        <f t="shared" si="10"/>
        <v>0.88435916435277684</v>
      </c>
      <c r="AN56" s="17">
        <f t="shared" si="16"/>
        <v>2.421570090190861E-2</v>
      </c>
      <c r="AO56" s="17">
        <f t="shared" si="17"/>
        <v>8.8435916435277679</v>
      </c>
      <c r="AP56" s="17">
        <f t="shared" si="18"/>
        <v>11.695843138959575</v>
      </c>
      <c r="AQ56" s="17">
        <f t="shared" si="19"/>
        <v>19.898682821856291</v>
      </c>
    </row>
    <row r="57" spans="2:43" x14ac:dyDescent="0.45">
      <c r="B57">
        <f>INDEX(RawData!$A$2:$A$1048576,MATCH(FmtData!$B$4+(ROW()-10),RawData!$A$2:$A$1048576,0))</f>
        <v>245</v>
      </c>
      <c r="C57" s="23">
        <f>LEFT(INDEX(RawData!$B$2:$B$1048576, MATCH(FmtData!$B$4+(ROW()-10),RawData!$A$2:$A$1048576,0)),10)+MID(INDEX(RawData!$B$2:$B$1048576, MATCH(FmtData!$B$4+(ROW()-10),RawData!$A$2:$A$1048576,0)),12,8)-$B$5/24</f>
        <v>42200.67386574074</v>
      </c>
      <c r="D57" s="7">
        <f>MID(INDEX(RawData!$B$2:$B$1048576, MATCH(FmtData!$B$4+(ROW()-10),RawData!$A$2:$A$1048576,0)),12,8)+$B$5/24</f>
        <v>1.1738657407407409</v>
      </c>
      <c r="E57" s="8">
        <f>INDEX(RawData!$D$2:$D$1048576,MATCH(FmtData!$B$4+(ROW()-10),RawData!$A$2:$A$1048576,0))</f>
        <v>26.128399999999999</v>
      </c>
      <c r="F57">
        <f>INDEX(RawData!$D$2:$D$1048576,MATCH(FmtData!$B$4+(ROW()-10),RawData!$A$2:$A$1048576,0))</f>
        <v>26.128399999999999</v>
      </c>
      <c r="G57">
        <f>INDEX(RawData!E$2:E$1048576,MATCH(FmtData!$B$4+(ROW()-10),RawData!$A$2:$A$1048576,0))</f>
        <v>2886.99</v>
      </c>
      <c r="H57">
        <f>INDEX(RawData!F$2:F$1048576,MATCH(FmtData!$B$4+(ROW()-10),RawData!$A$2:$A$1048576,0))</f>
        <v>-0.15307599999999999</v>
      </c>
      <c r="I57">
        <f>INDEX(RawData!G$2:G$1048576,MATCH(FmtData!$B$4+(ROW()-10),RawData!$A$2:$A$1048576,0))</f>
        <v>-29008.1</v>
      </c>
      <c r="J57">
        <f>INDEX(RawData!H$2:H$1048576,MATCH(FmtData!$B$4+(ROW()-10),RawData!$A$2:$A$1048576,0))</f>
        <v>5.0845300000000003E-2</v>
      </c>
      <c r="K57">
        <f>INDEX(RawData!I$2:I$1048576,MATCH(FmtData!$B$4+(ROW()-10),RawData!$A$2:$A$1048576,0))</f>
        <v>-0.61458100000000004</v>
      </c>
      <c r="L57">
        <f>INDEX(RawData!J$2:J$1048576,MATCH(FmtData!$B$4+(ROW()-10),RawData!$A$2:$A$1048576,0))</f>
        <v>214</v>
      </c>
      <c r="M57">
        <f>INDEX(RawData!K$2:K$1048576,MATCH(FmtData!$B$4+(ROW()-10),RawData!$A$2:$A$1048576,0))</f>
        <v>176.2</v>
      </c>
      <c r="N57">
        <f>INDEX(RawData!L$2:L$1048576,MATCH(FmtData!$B$4+(ROW()-10),RawData!$A$2:$A$1048576,0))</f>
        <v>22.2</v>
      </c>
      <c r="O57">
        <f>INDEX(RawData!M$2:M$1048576,MATCH(FmtData!$B$4+(ROW()-10),RawData!$A$2:$A$1048576,0))</f>
        <v>167.5</v>
      </c>
      <c r="P57">
        <f>INDEX(RawData!N$2:N$1048576,MATCH(FmtData!$B$4+(ROW()-10),RawData!$A$2:$A$1048576,0))</f>
        <v>21.8</v>
      </c>
      <c r="Q57">
        <f>INDEX(RawData!O$2:O$1048576,MATCH(FmtData!$B$4+(ROW()-10),RawData!$A$2:$A$1048576,0))</f>
        <v>168.2</v>
      </c>
      <c r="R57" s="8">
        <f>INDEX(RawData!P$2:P$1048576,MATCH(FmtData!$B$4+(ROW()-10),RawData!$A$2:$A$1048576,0))</f>
        <v>9.8624299999999998</v>
      </c>
      <c r="S57">
        <f>INDEX(RawData!Q$2:Q$1048576,MATCH(FmtData!$B$4+(ROW()-10),RawData!$A$2:$A$1048576,0))</f>
        <v>117.717</v>
      </c>
      <c r="T57" s="8">
        <f>INDEX(RawData!R$2:R$1048576,MATCH(FmtData!$B$4+(ROW()-10),RawData!$A$2:$A$1048576,0))</f>
        <v>178.518</v>
      </c>
      <c r="U57" s="8">
        <f>INDEX(RawData!S$2:S$1048576,MATCH(FmtData!$B$4+(ROW()-10),RawData!$A$2:$A$1048576,0))</f>
        <v>0.65033399999999997</v>
      </c>
      <c r="V57" s="8">
        <f>INDEX(RawData!T$2:T$1048576,MATCH(FmtData!$B$4+(ROW()-10),RawData!$A$2:$A$1048576,0))</f>
        <v>0.15665799999999999</v>
      </c>
      <c r="W57" s="3">
        <f t="shared" si="11"/>
        <v>-0.35344100000000001</v>
      </c>
      <c r="X57" s="3">
        <f t="shared" si="12"/>
        <v>-0.35812171199999998</v>
      </c>
      <c r="Y57" s="8">
        <f t="shared" si="1"/>
        <v>9.6032460400470043</v>
      </c>
      <c r="Z57" s="8">
        <f t="shared" si="2"/>
        <v>9.5985653280470054</v>
      </c>
      <c r="AA57" s="8">
        <f t="shared" si="13"/>
        <v>9.6009056840470048</v>
      </c>
      <c r="AB57" s="41">
        <v>1</v>
      </c>
      <c r="AC57" s="42" t="str">
        <f t="shared" si="14"/>
        <v>Isco</v>
      </c>
      <c r="AD57" s="5">
        <f t="shared" si="20"/>
        <v>-283.76800000000003</v>
      </c>
      <c r="AE57" s="15">
        <f t="shared" si="3"/>
        <v>-87.628829685066421</v>
      </c>
      <c r="AF57" s="15">
        <f t="shared" si="4"/>
        <v>-88.749001337038521</v>
      </c>
      <c r="AG57" s="15">
        <f t="shared" si="5"/>
        <v>-88.189045727721691</v>
      </c>
      <c r="AH57" s="15">
        <f t="shared" si="15"/>
        <v>-88.189045727721691</v>
      </c>
      <c r="AI57" s="17">
        <f t="shared" si="6"/>
        <v>1.1703335086558977</v>
      </c>
      <c r="AJ57" s="17">
        <f t="shared" si="7"/>
        <v>0.88406180025622927</v>
      </c>
      <c r="AK57" s="17">
        <f t="shared" si="8"/>
        <v>0.88529854132455466</v>
      </c>
      <c r="AL57" s="17">
        <f t="shared" si="9"/>
        <v>0.88467988233147588</v>
      </c>
      <c r="AM57" s="17">
        <f t="shared" si="10"/>
        <v>0.88467988233147588</v>
      </c>
      <c r="AN57" s="17">
        <f t="shared" si="16"/>
        <v>2.3894982923209573E-2</v>
      </c>
      <c r="AO57" s="17">
        <f t="shared" si="17"/>
        <v>8.8467988233147583</v>
      </c>
      <c r="AP57" s="17">
        <f t="shared" si="18"/>
        <v>11.703335086558976</v>
      </c>
      <c r="AQ57" s="17">
        <f t="shared" si="19"/>
        <v>19.90502597645618</v>
      </c>
    </row>
    <row r="58" spans="2:43" x14ac:dyDescent="0.45">
      <c r="B58">
        <f>INDEX(RawData!$A$2:$A$1048576,MATCH(FmtData!$B$4+(ROW()-10),RawData!$A$2:$A$1048576,0))</f>
        <v>246</v>
      </c>
      <c r="C58" s="23">
        <f>LEFT(INDEX(RawData!$B$2:$B$1048576, MATCH(FmtData!$B$4+(ROW()-10),RawData!$A$2:$A$1048576,0)),10)+MID(INDEX(RawData!$B$2:$B$1048576, MATCH(FmtData!$B$4+(ROW()-10),RawData!$A$2:$A$1048576,0)),12,8)-$B$5/24</f>
        <v>42200.673981481479</v>
      </c>
      <c r="D58" s="7">
        <f>MID(INDEX(RawData!$B$2:$B$1048576, MATCH(FmtData!$B$4+(ROW()-10),RawData!$A$2:$A$1048576,0)),12,8)+$B$5/24</f>
        <v>1.1739814814814813</v>
      </c>
      <c r="E58" s="8">
        <f>INDEX(RawData!$D$2:$D$1048576,MATCH(FmtData!$B$4+(ROW()-10),RawData!$A$2:$A$1048576,0))</f>
        <v>26.1311</v>
      </c>
      <c r="F58">
        <f>INDEX(RawData!$D$2:$D$1048576,MATCH(FmtData!$B$4+(ROW()-10),RawData!$A$2:$A$1048576,0))</f>
        <v>26.1311</v>
      </c>
      <c r="G58">
        <f>INDEX(RawData!E$2:E$1048576,MATCH(FmtData!$B$4+(ROW()-10),RawData!$A$2:$A$1048576,0))</f>
        <v>2886.99</v>
      </c>
      <c r="H58">
        <f>INDEX(RawData!F$2:F$1048576,MATCH(FmtData!$B$4+(ROW()-10),RawData!$A$2:$A$1048576,0))</f>
        <v>-1.0764199999999999</v>
      </c>
      <c r="I58">
        <f>INDEX(RawData!G$2:G$1048576,MATCH(FmtData!$B$4+(ROW()-10),RawData!$A$2:$A$1048576,0))</f>
        <v>-29008.1</v>
      </c>
      <c r="J58">
        <f>INDEX(RawData!H$2:H$1048576,MATCH(FmtData!$B$4+(ROW()-10),RawData!$A$2:$A$1048576,0))</f>
        <v>5.0845300000000003E-2</v>
      </c>
      <c r="K58">
        <f>INDEX(RawData!I$2:I$1048576,MATCH(FmtData!$B$4+(ROW()-10),RawData!$A$2:$A$1048576,0))</f>
        <v>-0.61552499999999999</v>
      </c>
      <c r="L58">
        <f>INDEX(RawData!J$2:J$1048576,MATCH(FmtData!$B$4+(ROW()-10),RawData!$A$2:$A$1048576,0))</f>
        <v>222.3</v>
      </c>
      <c r="M58">
        <f>INDEX(RawData!K$2:K$1048576,MATCH(FmtData!$B$4+(ROW()-10),RawData!$A$2:$A$1048576,0))</f>
        <v>176.6</v>
      </c>
      <c r="N58">
        <f>INDEX(RawData!L$2:L$1048576,MATCH(FmtData!$B$4+(ROW()-10),RawData!$A$2:$A$1048576,0))</f>
        <v>22.2</v>
      </c>
      <c r="O58">
        <f>INDEX(RawData!M$2:M$1048576,MATCH(FmtData!$B$4+(ROW()-10),RawData!$A$2:$A$1048576,0))</f>
        <v>171.9</v>
      </c>
      <c r="P58">
        <f>INDEX(RawData!N$2:N$1048576,MATCH(FmtData!$B$4+(ROW()-10),RawData!$A$2:$A$1048576,0))</f>
        <v>21.7</v>
      </c>
      <c r="Q58">
        <f>INDEX(RawData!O$2:O$1048576,MATCH(FmtData!$B$4+(ROW()-10),RawData!$A$2:$A$1048576,0))</f>
        <v>168.1</v>
      </c>
      <c r="R58" s="8">
        <f>INDEX(RawData!P$2:P$1048576,MATCH(FmtData!$B$4+(ROW()-10),RawData!$A$2:$A$1048576,0))</f>
        <v>9.8624299999999998</v>
      </c>
      <c r="S58">
        <f>INDEX(RawData!Q$2:Q$1048576,MATCH(FmtData!$B$4+(ROW()-10),RawData!$A$2:$A$1048576,0))</f>
        <v>117.32899999999999</v>
      </c>
      <c r="T58" s="8">
        <f>INDEX(RawData!R$2:R$1048576,MATCH(FmtData!$B$4+(ROW()-10),RawData!$A$2:$A$1048576,0))</f>
        <v>1.85121</v>
      </c>
      <c r="U58" s="8">
        <f>INDEX(RawData!S$2:S$1048576,MATCH(FmtData!$B$4+(ROW()-10),RawData!$A$2:$A$1048576,0))</f>
        <v>0.65091299999999996</v>
      </c>
      <c r="V58" s="8">
        <f>INDEX(RawData!T$2:T$1048576,MATCH(FmtData!$B$4+(ROW()-10),RawData!$A$2:$A$1048576,0))</f>
        <v>0.157247</v>
      </c>
      <c r="W58" s="3">
        <f t="shared" si="11"/>
        <v>-0.35491165999999996</v>
      </c>
      <c r="X58" s="3">
        <f t="shared" si="12"/>
        <v>-0.359617772</v>
      </c>
      <c r="Y58" s="8">
        <f t="shared" si="1"/>
        <v>9.6017753800470054</v>
      </c>
      <c r="Z58" s="8">
        <f t="shared" si="2"/>
        <v>9.5970692680470044</v>
      </c>
      <c r="AA58" s="8">
        <f t="shared" si="13"/>
        <v>9.5994223240470049</v>
      </c>
      <c r="AB58" s="41">
        <v>1</v>
      </c>
      <c r="AC58" s="42" t="str">
        <f t="shared" si="14"/>
        <v>Isco</v>
      </c>
      <c r="AD58" s="5">
        <f t="shared" si="20"/>
        <v>-284.15600000000001</v>
      </c>
      <c r="AE58" s="15">
        <f t="shared" si="3"/>
        <v>-87.980895138998562</v>
      </c>
      <c r="AF58" s="15">
        <f t="shared" si="4"/>
        <v>-89.106813528686757</v>
      </c>
      <c r="AG58" s="15">
        <f t="shared" si="5"/>
        <v>-88.543985948242607</v>
      </c>
      <c r="AH58" s="15">
        <f t="shared" si="15"/>
        <v>-88.543985948242607</v>
      </c>
      <c r="AI58" s="17">
        <f t="shared" si="6"/>
        <v>1.1710836638469186</v>
      </c>
      <c r="AJ58" s="17">
        <f t="shared" si="7"/>
        <v>0.88445013050313837</v>
      </c>
      <c r="AK58" s="17">
        <f t="shared" si="8"/>
        <v>0.88569431834275081</v>
      </c>
      <c r="AL58" s="17">
        <f t="shared" si="9"/>
        <v>0.88507193260901529</v>
      </c>
      <c r="AM58" s="17">
        <f t="shared" si="10"/>
        <v>0.88507193260901529</v>
      </c>
      <c r="AN58" s="17">
        <f t="shared" si="16"/>
        <v>2.350293264567016E-2</v>
      </c>
      <c r="AO58" s="17">
        <f t="shared" si="17"/>
        <v>8.8507193260901538</v>
      </c>
      <c r="AP58" s="17">
        <f t="shared" si="18"/>
        <v>11.710836638469186</v>
      </c>
      <c r="AQ58" s="17">
        <f t="shared" si="19"/>
        <v>19.90502597645618</v>
      </c>
    </row>
    <row r="59" spans="2:43" x14ac:dyDescent="0.45">
      <c r="B59">
        <f>INDEX(RawData!$A$2:$A$1048576,MATCH(FmtData!$B$4+(ROW()-10),RawData!$A$2:$A$1048576,0))</f>
        <v>247</v>
      </c>
      <c r="C59" s="23">
        <f>LEFT(INDEX(RawData!$B$2:$B$1048576, MATCH(FmtData!$B$4+(ROW()-10),RawData!$A$2:$A$1048576,0)),10)+MID(INDEX(RawData!$B$2:$B$1048576, MATCH(FmtData!$B$4+(ROW()-10),RawData!$A$2:$A$1048576,0)),12,8)-$B$5/24</f>
        <v>42200.674108796295</v>
      </c>
      <c r="D59" s="7">
        <f>MID(INDEX(RawData!$B$2:$B$1048576, MATCH(FmtData!$B$4+(ROW()-10),RawData!$A$2:$A$1048576,0)),12,8)+$B$5/24</f>
        <v>1.1741087962962964</v>
      </c>
      <c r="E59" s="8">
        <f>INDEX(RawData!$D$2:$D$1048576,MATCH(FmtData!$B$4+(ROW()-10),RawData!$A$2:$A$1048576,0))</f>
        <v>26.133800000000001</v>
      </c>
      <c r="F59">
        <f>INDEX(RawData!$D$2:$D$1048576,MATCH(FmtData!$B$4+(ROW()-10),RawData!$A$2:$A$1048576,0))</f>
        <v>26.133800000000001</v>
      </c>
      <c r="G59">
        <f>INDEX(RawData!E$2:E$1048576,MATCH(FmtData!$B$4+(ROW()-10),RawData!$A$2:$A$1048576,0))</f>
        <v>2886.99</v>
      </c>
      <c r="H59">
        <f>INDEX(RawData!F$2:F$1048576,MATCH(FmtData!$B$4+(ROW()-10),RawData!$A$2:$A$1048576,0))</f>
        <v>-0.15307599999999999</v>
      </c>
      <c r="I59">
        <f>INDEX(RawData!G$2:G$1048576,MATCH(FmtData!$B$4+(ROW()-10),RawData!$A$2:$A$1048576,0))</f>
        <v>-29008.1</v>
      </c>
      <c r="J59">
        <f>INDEX(RawData!H$2:H$1048576,MATCH(FmtData!$B$4+(ROW()-10),RawData!$A$2:$A$1048576,0))</f>
        <v>5.0826799999999998E-2</v>
      </c>
      <c r="K59">
        <f>INDEX(RawData!I$2:I$1048576,MATCH(FmtData!$B$4+(ROW()-10),RawData!$A$2:$A$1048576,0))</f>
        <v>-0.61477000000000004</v>
      </c>
      <c r="L59">
        <f>INDEX(RawData!J$2:J$1048576,MATCH(FmtData!$B$4+(ROW()-10),RawData!$A$2:$A$1048576,0))</f>
        <v>225.8</v>
      </c>
      <c r="M59">
        <f>INDEX(RawData!K$2:K$1048576,MATCH(FmtData!$B$4+(ROW()-10),RawData!$A$2:$A$1048576,0))</f>
        <v>177</v>
      </c>
      <c r="N59">
        <f>INDEX(RawData!L$2:L$1048576,MATCH(FmtData!$B$4+(ROW()-10),RawData!$A$2:$A$1048576,0))</f>
        <v>22.2</v>
      </c>
      <c r="O59">
        <f>INDEX(RawData!M$2:M$1048576,MATCH(FmtData!$B$4+(ROW()-10),RawData!$A$2:$A$1048576,0))</f>
        <v>174.4</v>
      </c>
      <c r="P59">
        <f>INDEX(RawData!N$2:N$1048576,MATCH(FmtData!$B$4+(ROW()-10),RawData!$A$2:$A$1048576,0))</f>
        <v>21.7</v>
      </c>
      <c r="Q59">
        <f>INDEX(RawData!O$2:O$1048576,MATCH(FmtData!$B$4+(ROW()-10),RawData!$A$2:$A$1048576,0))</f>
        <v>168</v>
      </c>
      <c r="R59" s="8">
        <f>INDEX(RawData!P$2:P$1048576,MATCH(FmtData!$B$4+(ROW()-10),RawData!$A$2:$A$1048576,0))</f>
        <v>9.8624299999999998</v>
      </c>
      <c r="S59">
        <f>INDEX(RawData!Q$2:Q$1048576,MATCH(FmtData!$B$4+(ROW()-10),RawData!$A$2:$A$1048576,0))</f>
        <v>116.988</v>
      </c>
      <c r="T59" s="8">
        <f>INDEX(RawData!R$2:R$1048576,MATCH(FmtData!$B$4+(ROW()-10),RawData!$A$2:$A$1048576,0))</f>
        <v>1.85121</v>
      </c>
      <c r="U59" s="8">
        <f>INDEX(RawData!S$2:S$1048576,MATCH(FmtData!$B$4+(ROW()-10),RawData!$A$2:$A$1048576,0))</f>
        <v>0.65109499999999998</v>
      </c>
      <c r="V59" s="8">
        <f>INDEX(RawData!T$2:T$1048576,MATCH(FmtData!$B$4+(ROW()-10),RawData!$A$2:$A$1048576,0))</f>
        <v>0.15789800000000001</v>
      </c>
      <c r="W59" s="3">
        <f t="shared" si="11"/>
        <v>-0.35537394</v>
      </c>
      <c r="X59" s="3">
        <f t="shared" si="12"/>
        <v>-0.36127131200000007</v>
      </c>
      <c r="Y59" s="8">
        <f t="shared" si="1"/>
        <v>9.6013131000470047</v>
      </c>
      <c r="Z59" s="8">
        <f t="shared" si="2"/>
        <v>9.5954157280470049</v>
      </c>
      <c r="AA59" s="8">
        <f t="shared" si="13"/>
        <v>9.5983644140470048</v>
      </c>
      <c r="AB59" s="41">
        <v>1</v>
      </c>
      <c r="AC59" s="42" t="str">
        <f t="shared" si="14"/>
        <v>Isco</v>
      </c>
      <c r="AD59" s="5">
        <f t="shared" si="20"/>
        <v>-284.49700000000001</v>
      </c>
      <c r="AE59" s="15">
        <f t="shared" si="3"/>
        <v>-88.091540408697142</v>
      </c>
      <c r="AF59" s="15">
        <f t="shared" si="4"/>
        <v>-89.502166394402138</v>
      </c>
      <c r="AG59" s="15">
        <f t="shared" si="5"/>
        <v>-88.797060058679335</v>
      </c>
      <c r="AH59" s="15">
        <f t="shared" si="15"/>
        <v>-88.797060058679335</v>
      </c>
      <c r="AI59" s="17">
        <f t="shared" si="6"/>
        <v>1.171743744153817</v>
      </c>
      <c r="AJ59" s="17">
        <f t="shared" si="7"/>
        <v>0.88457224334557216</v>
      </c>
      <c r="AK59" s="17">
        <f t="shared" si="8"/>
        <v>0.8861320309098969</v>
      </c>
      <c r="AL59" s="17">
        <f t="shared" si="9"/>
        <v>0.88535167863990616</v>
      </c>
      <c r="AM59" s="17">
        <f t="shared" si="10"/>
        <v>0.88535167863990616</v>
      </c>
      <c r="AN59" s="17">
        <f t="shared" si="16"/>
        <v>2.3360894562839407E-2</v>
      </c>
      <c r="AO59" s="17">
        <f t="shared" si="17"/>
        <v>8.8535167863990623</v>
      </c>
      <c r="AP59" s="17">
        <f t="shared" si="18"/>
        <v>11.71743744153817</v>
      </c>
      <c r="AQ59" s="17">
        <f t="shared" si="19"/>
        <v>19.90502597645618</v>
      </c>
    </row>
    <row r="60" spans="2:43" x14ac:dyDescent="0.45">
      <c r="B60">
        <f>INDEX(RawData!$A$2:$A$1048576,MATCH(FmtData!$B$4+(ROW()-10),RawData!$A$2:$A$1048576,0))</f>
        <v>248</v>
      </c>
      <c r="C60" s="23">
        <f>LEFT(INDEX(RawData!$B$2:$B$1048576, MATCH(FmtData!$B$4+(ROW()-10),RawData!$A$2:$A$1048576,0)),10)+MID(INDEX(RawData!$B$2:$B$1048576, MATCH(FmtData!$B$4+(ROW()-10),RawData!$A$2:$A$1048576,0)),12,8)-$B$5/24</f>
        <v>42200.674224537041</v>
      </c>
      <c r="D60" s="7">
        <f>MID(INDEX(RawData!$B$2:$B$1048576, MATCH(FmtData!$B$4+(ROW()-10),RawData!$A$2:$A$1048576,0)),12,8)+$B$5/24</f>
        <v>1.1742245370370372</v>
      </c>
      <c r="E60" s="8">
        <f>INDEX(RawData!$D$2:$D$1048576,MATCH(FmtData!$B$4+(ROW()-10),RawData!$A$2:$A$1048576,0))</f>
        <v>26.136700000000001</v>
      </c>
      <c r="F60">
        <f>INDEX(RawData!$D$2:$D$1048576,MATCH(FmtData!$B$4+(ROW()-10),RawData!$A$2:$A$1048576,0))</f>
        <v>26.136700000000001</v>
      </c>
      <c r="G60">
        <f>INDEX(RawData!E$2:E$1048576,MATCH(FmtData!$B$4+(ROW()-10),RawData!$A$2:$A$1048576,0))</f>
        <v>2886.99</v>
      </c>
      <c r="H60">
        <f>INDEX(RawData!F$2:F$1048576,MATCH(FmtData!$B$4+(ROW()-10),RawData!$A$2:$A$1048576,0))</f>
        <v>-0.15307599999999999</v>
      </c>
      <c r="I60">
        <f>INDEX(RawData!G$2:G$1048576,MATCH(FmtData!$B$4+(ROW()-10),RawData!$A$2:$A$1048576,0))</f>
        <v>-29008.1</v>
      </c>
      <c r="J60">
        <f>INDEX(RawData!H$2:H$1048576,MATCH(FmtData!$B$4+(ROW()-10),RawData!$A$2:$A$1048576,0))</f>
        <v>5.0845300000000003E-2</v>
      </c>
      <c r="K60">
        <f>INDEX(RawData!I$2:I$1048576,MATCH(FmtData!$B$4+(ROW()-10),RawData!$A$2:$A$1048576,0))</f>
        <v>-0.61533599999999999</v>
      </c>
      <c r="L60">
        <f>INDEX(RawData!J$2:J$1048576,MATCH(FmtData!$B$4+(ROW()-10),RawData!$A$2:$A$1048576,0))</f>
        <v>213.1</v>
      </c>
      <c r="M60">
        <f>INDEX(RawData!K$2:K$1048576,MATCH(FmtData!$B$4+(ROW()-10),RawData!$A$2:$A$1048576,0))</f>
        <v>177.3</v>
      </c>
      <c r="N60">
        <f>INDEX(RawData!L$2:L$1048576,MATCH(FmtData!$B$4+(ROW()-10),RawData!$A$2:$A$1048576,0))</f>
        <v>22.1</v>
      </c>
      <c r="O60">
        <f>INDEX(RawData!M$2:M$1048576,MATCH(FmtData!$B$4+(ROW()-10),RawData!$A$2:$A$1048576,0))</f>
        <v>175.7</v>
      </c>
      <c r="P60">
        <f>INDEX(RawData!N$2:N$1048576,MATCH(FmtData!$B$4+(ROW()-10),RawData!$A$2:$A$1048576,0))</f>
        <v>21.7</v>
      </c>
      <c r="Q60">
        <f>INDEX(RawData!O$2:O$1048576,MATCH(FmtData!$B$4+(ROW()-10),RawData!$A$2:$A$1048576,0))</f>
        <v>168</v>
      </c>
      <c r="R60" s="8">
        <f>INDEX(RawData!P$2:P$1048576,MATCH(FmtData!$B$4+(ROW()-10),RawData!$A$2:$A$1048576,0))</f>
        <v>9.8624299999999998</v>
      </c>
      <c r="S60">
        <f>INDEX(RawData!Q$2:Q$1048576,MATCH(FmtData!$B$4+(ROW()-10),RawData!$A$2:$A$1048576,0))</f>
        <v>116.756</v>
      </c>
      <c r="T60" s="8">
        <f>INDEX(RawData!R$2:R$1048576,MATCH(FmtData!$B$4+(ROW()-10),RawData!$A$2:$A$1048576,0))</f>
        <v>1.85121</v>
      </c>
      <c r="U60" s="8">
        <f>INDEX(RawData!S$2:S$1048576,MATCH(FmtData!$B$4+(ROW()-10),RawData!$A$2:$A$1048576,0))</f>
        <v>0.65176599999999996</v>
      </c>
      <c r="V60" s="8">
        <f>INDEX(RawData!T$2:T$1048576,MATCH(FmtData!$B$4+(ROW()-10),RawData!$A$2:$A$1048576,0))</f>
        <v>0.15839500000000001</v>
      </c>
      <c r="W60" s="3">
        <f t="shared" si="11"/>
        <v>-0.35707827999999997</v>
      </c>
      <c r="X60" s="3">
        <f t="shared" si="12"/>
        <v>-0.36253369200000007</v>
      </c>
      <c r="Y60" s="8">
        <f t="shared" si="1"/>
        <v>9.5996087600470048</v>
      </c>
      <c r="Z60" s="8">
        <f t="shared" si="2"/>
        <v>9.5941533480470049</v>
      </c>
      <c r="AA60" s="8">
        <f t="shared" si="13"/>
        <v>9.5968810540470049</v>
      </c>
      <c r="AB60" s="41">
        <v>1</v>
      </c>
      <c r="AC60" s="42" t="str">
        <f t="shared" si="14"/>
        <v>Isco</v>
      </c>
      <c r="AD60" s="5">
        <f t="shared" si="20"/>
        <v>-284.72900000000004</v>
      </c>
      <c r="AE60" s="15">
        <f t="shared" si="3"/>
        <v>-88.499381058810172</v>
      </c>
      <c r="AF60" s="15">
        <f t="shared" si="4"/>
        <v>-89.803907460608684</v>
      </c>
      <c r="AG60" s="15">
        <f t="shared" si="5"/>
        <v>-89.151821076941587</v>
      </c>
      <c r="AH60" s="15">
        <f t="shared" si="15"/>
        <v>-89.151821076941587</v>
      </c>
      <c r="AI60" s="17">
        <f t="shared" si="6"/>
        <v>1.1721932565551905</v>
      </c>
      <c r="AJ60" s="17">
        <f t="shared" si="7"/>
        <v>0.88502264505686112</v>
      </c>
      <c r="AK60" s="17">
        <f t="shared" si="8"/>
        <v>0.88646639294671836</v>
      </c>
      <c r="AL60" s="17">
        <f t="shared" si="9"/>
        <v>0.88574412636832245</v>
      </c>
      <c r="AM60" s="17">
        <f t="shared" si="10"/>
        <v>0.88574412636832245</v>
      </c>
      <c r="AN60" s="17">
        <f t="shared" si="16"/>
        <v>2.2968446834423117E-2</v>
      </c>
      <c r="AO60" s="17">
        <f t="shared" si="17"/>
        <v>8.8574412636832243</v>
      </c>
      <c r="AP60" s="17">
        <f t="shared" si="18"/>
        <v>11.721932565551905</v>
      </c>
      <c r="AQ60" s="17">
        <f t="shared" si="19"/>
        <v>19.90502597645618</v>
      </c>
    </row>
    <row r="61" spans="2:43" x14ac:dyDescent="0.45">
      <c r="B61">
        <f>INDEX(RawData!$A$2:$A$1048576,MATCH(FmtData!$B$4+(ROW()-10),RawData!$A$2:$A$1048576,0))</f>
        <v>249</v>
      </c>
      <c r="C61" s="23">
        <f>LEFT(INDEX(RawData!$B$2:$B$1048576, MATCH(FmtData!$B$4+(ROW()-10),RawData!$A$2:$A$1048576,0)),10)+MID(INDEX(RawData!$B$2:$B$1048576, MATCH(FmtData!$B$4+(ROW()-10),RawData!$A$2:$A$1048576,0)),12,8)-$B$5/24</f>
        <v>42200.674340277779</v>
      </c>
      <c r="D61" s="7">
        <f>MID(INDEX(RawData!$B$2:$B$1048576, MATCH(FmtData!$B$4+(ROW()-10),RawData!$A$2:$A$1048576,0)),12,8)+$B$5/24</f>
        <v>1.1743402777777776</v>
      </c>
      <c r="E61" s="8">
        <f>INDEX(RawData!$D$2:$D$1048576,MATCH(FmtData!$B$4+(ROW()-10),RawData!$A$2:$A$1048576,0))</f>
        <v>26.139500000000002</v>
      </c>
      <c r="F61">
        <f>INDEX(RawData!$D$2:$D$1048576,MATCH(FmtData!$B$4+(ROW()-10),RawData!$A$2:$A$1048576,0))</f>
        <v>26.139500000000002</v>
      </c>
      <c r="G61">
        <f>INDEX(RawData!E$2:E$1048576,MATCH(FmtData!$B$4+(ROW()-10),RawData!$A$2:$A$1048576,0))</f>
        <v>2887.91</v>
      </c>
      <c r="H61">
        <f>INDEX(RawData!F$2:F$1048576,MATCH(FmtData!$B$4+(ROW()-10),RawData!$A$2:$A$1048576,0))</f>
        <v>-0.15307599999999999</v>
      </c>
      <c r="I61">
        <f>INDEX(RawData!G$2:G$1048576,MATCH(FmtData!$B$4+(ROW()-10),RawData!$A$2:$A$1048576,0))</f>
        <v>-29008.1</v>
      </c>
      <c r="J61">
        <f>INDEX(RawData!H$2:H$1048576,MATCH(FmtData!$B$4+(ROW()-10),RawData!$A$2:$A$1048576,0))</f>
        <v>5.0845300000000003E-2</v>
      </c>
      <c r="K61">
        <f>INDEX(RawData!I$2:I$1048576,MATCH(FmtData!$B$4+(ROW()-10),RawData!$A$2:$A$1048576,0))</f>
        <v>-0.61533599999999999</v>
      </c>
      <c r="L61">
        <f>INDEX(RawData!J$2:J$1048576,MATCH(FmtData!$B$4+(ROW()-10),RawData!$A$2:$A$1048576,0))</f>
        <v>191</v>
      </c>
      <c r="M61">
        <f>INDEX(RawData!K$2:K$1048576,MATCH(FmtData!$B$4+(ROW()-10),RawData!$A$2:$A$1048576,0))</f>
        <v>177.6</v>
      </c>
      <c r="N61">
        <f>INDEX(RawData!L$2:L$1048576,MATCH(FmtData!$B$4+(ROW()-10),RawData!$A$2:$A$1048576,0))</f>
        <v>22.2</v>
      </c>
      <c r="O61">
        <f>INDEX(RawData!M$2:M$1048576,MATCH(FmtData!$B$4+(ROW()-10),RawData!$A$2:$A$1048576,0))</f>
        <v>176.8</v>
      </c>
      <c r="P61">
        <f>INDEX(RawData!N$2:N$1048576,MATCH(FmtData!$B$4+(ROW()-10),RawData!$A$2:$A$1048576,0))</f>
        <v>21.7</v>
      </c>
      <c r="Q61">
        <f>INDEX(RawData!O$2:O$1048576,MATCH(FmtData!$B$4+(ROW()-10),RawData!$A$2:$A$1048576,0))</f>
        <v>167.9</v>
      </c>
      <c r="R61" s="8">
        <f>INDEX(RawData!P$2:P$1048576,MATCH(FmtData!$B$4+(ROW()-10),RawData!$A$2:$A$1048576,0))</f>
        <v>9.8624299999999998</v>
      </c>
      <c r="S61">
        <f>INDEX(RawData!Q$2:Q$1048576,MATCH(FmtData!$B$4+(ROW()-10),RawData!$A$2:$A$1048576,0))</f>
        <v>116.492</v>
      </c>
      <c r="T61" s="8">
        <f>INDEX(RawData!R$2:R$1048576,MATCH(FmtData!$B$4+(ROW()-10),RawData!$A$2:$A$1048576,0))</f>
        <v>1.85121</v>
      </c>
      <c r="U61" s="8">
        <f>INDEX(RawData!S$2:S$1048576,MATCH(FmtData!$B$4+(ROW()-10),RawData!$A$2:$A$1048576,0))</f>
        <v>0.65243600000000002</v>
      </c>
      <c r="V61" s="8">
        <f>INDEX(RawData!T$2:T$1048576,MATCH(FmtData!$B$4+(ROW()-10),RawData!$A$2:$A$1048576,0))</f>
        <v>0.158891</v>
      </c>
      <c r="W61" s="3">
        <f t="shared" si="11"/>
        <v>-0.35878008000000011</v>
      </c>
      <c r="X61" s="3">
        <f t="shared" si="12"/>
        <v>-0.36379353200000003</v>
      </c>
      <c r="Y61" s="8">
        <f t="shared" si="1"/>
        <v>9.5979069600470037</v>
      </c>
      <c r="Z61" s="8">
        <f t="shared" si="2"/>
        <v>9.5928935080470037</v>
      </c>
      <c r="AA61" s="8">
        <f t="shared" si="13"/>
        <v>9.5954002340470037</v>
      </c>
      <c r="AB61" s="41">
        <v>1</v>
      </c>
      <c r="AC61" s="42" t="str">
        <f t="shared" si="14"/>
        <v>Isco</v>
      </c>
      <c r="AD61" s="5">
        <f t="shared" si="20"/>
        <v>-284.99299999999999</v>
      </c>
      <c r="AE61" s="15">
        <f t="shared" si="3"/>
        <v>-88.906476108632887</v>
      </c>
      <c r="AF61" s="15">
        <f t="shared" si="4"/>
        <v>-90.104965908288591</v>
      </c>
      <c r="AG61" s="15">
        <f t="shared" si="5"/>
        <v>-89.505870315207972</v>
      </c>
      <c r="AH61" s="15">
        <f t="shared" si="15"/>
        <v>-89.505870315207972</v>
      </c>
      <c r="AI61" s="17">
        <f t="shared" si="6"/>
        <v>1.1727051903777337</v>
      </c>
      <c r="AJ61" s="17">
        <f t="shared" si="7"/>
        <v>0.88547268100098586</v>
      </c>
      <c r="AK61" s="17">
        <f t="shared" si="8"/>
        <v>0.8868002501348311</v>
      </c>
      <c r="AL61" s="17">
        <f t="shared" si="9"/>
        <v>0.88613613372933431</v>
      </c>
      <c r="AM61" s="17">
        <f t="shared" si="10"/>
        <v>0.88613613372933431</v>
      </c>
      <c r="AN61" s="17">
        <f t="shared" si="16"/>
        <v>2.2576439473411258E-2</v>
      </c>
      <c r="AO61" s="17">
        <f t="shared" si="17"/>
        <v>8.8613613372933422</v>
      </c>
      <c r="AP61" s="17">
        <f t="shared" si="18"/>
        <v>11.727051903777337</v>
      </c>
      <c r="AQ61" s="17">
        <f t="shared" si="19"/>
        <v>19.91136913105607</v>
      </c>
    </row>
    <row r="62" spans="2:43" x14ac:dyDescent="0.45">
      <c r="B62">
        <f>INDEX(RawData!$A$2:$A$1048576,MATCH(FmtData!$B$4+(ROW()-10),RawData!$A$2:$A$1048576,0))</f>
        <v>250</v>
      </c>
      <c r="C62" s="23">
        <f>LEFT(INDEX(RawData!$B$2:$B$1048576, MATCH(FmtData!$B$4+(ROW()-10),RawData!$A$2:$A$1048576,0)),10)+MID(INDEX(RawData!$B$2:$B$1048576, MATCH(FmtData!$B$4+(ROW()-10),RawData!$A$2:$A$1048576,0)),12,8)-$B$5/24</f>
        <v>42200.674456018518</v>
      </c>
      <c r="D62" s="7">
        <f>MID(INDEX(RawData!$B$2:$B$1048576, MATCH(FmtData!$B$4+(ROW()-10),RawData!$A$2:$A$1048576,0)),12,8)+$B$5/24</f>
        <v>1.1744560185185184</v>
      </c>
      <c r="E62" s="8">
        <f>INDEX(RawData!$D$2:$D$1048576,MATCH(FmtData!$B$4+(ROW()-10),RawData!$A$2:$A$1048576,0))</f>
        <v>26.142099999999999</v>
      </c>
      <c r="F62">
        <f>INDEX(RawData!$D$2:$D$1048576,MATCH(FmtData!$B$4+(ROW()-10),RawData!$A$2:$A$1048576,0))</f>
        <v>26.142099999999999</v>
      </c>
      <c r="G62">
        <f>INDEX(RawData!E$2:E$1048576,MATCH(FmtData!$B$4+(ROW()-10),RawData!$A$2:$A$1048576,0))</f>
        <v>2886.99</v>
      </c>
      <c r="H62">
        <f>INDEX(RawData!F$2:F$1048576,MATCH(FmtData!$B$4+(ROW()-10),RawData!$A$2:$A$1048576,0))</f>
        <v>-1.0764199999999999</v>
      </c>
      <c r="I62">
        <f>INDEX(RawData!G$2:G$1048576,MATCH(FmtData!$B$4+(ROW()-10),RawData!$A$2:$A$1048576,0))</f>
        <v>-29008.1</v>
      </c>
      <c r="J62">
        <f>INDEX(RawData!H$2:H$1048576,MATCH(FmtData!$B$4+(ROW()-10),RawData!$A$2:$A$1048576,0))</f>
        <v>5.0845300000000003E-2</v>
      </c>
      <c r="K62">
        <f>INDEX(RawData!I$2:I$1048576,MATCH(FmtData!$B$4+(ROW()-10),RawData!$A$2:$A$1048576,0))</f>
        <v>-0.61458100000000004</v>
      </c>
      <c r="L62">
        <f>INDEX(RawData!J$2:J$1048576,MATCH(FmtData!$B$4+(ROW()-10),RawData!$A$2:$A$1048576,0))</f>
        <v>177.7</v>
      </c>
      <c r="M62">
        <f>INDEX(RawData!K$2:K$1048576,MATCH(FmtData!$B$4+(ROW()-10),RawData!$A$2:$A$1048576,0))</f>
        <v>177.9</v>
      </c>
      <c r="N62">
        <f>INDEX(RawData!L$2:L$1048576,MATCH(FmtData!$B$4+(ROW()-10),RawData!$A$2:$A$1048576,0))</f>
        <v>22.2</v>
      </c>
      <c r="O62">
        <f>INDEX(RawData!M$2:M$1048576,MATCH(FmtData!$B$4+(ROW()-10),RawData!$A$2:$A$1048576,0))</f>
        <v>175</v>
      </c>
      <c r="P62">
        <f>INDEX(RawData!N$2:N$1048576,MATCH(FmtData!$B$4+(ROW()-10),RawData!$A$2:$A$1048576,0))</f>
        <v>21.7</v>
      </c>
      <c r="Q62">
        <f>INDEX(RawData!O$2:O$1048576,MATCH(FmtData!$B$4+(ROW()-10),RawData!$A$2:$A$1048576,0))</f>
        <v>167.9</v>
      </c>
      <c r="R62" s="8">
        <f>INDEX(RawData!P$2:P$1048576,MATCH(FmtData!$B$4+(ROW()-10),RawData!$A$2:$A$1048576,0))</f>
        <v>9.8624299999999998</v>
      </c>
      <c r="S62">
        <f>INDEX(RawData!Q$2:Q$1048576,MATCH(FmtData!$B$4+(ROW()-10),RawData!$A$2:$A$1048576,0))</f>
        <v>116.492</v>
      </c>
      <c r="T62" s="8">
        <f>INDEX(RawData!R$2:R$1048576,MATCH(FmtData!$B$4+(ROW()-10),RawData!$A$2:$A$1048576,0))</f>
        <v>1.85121</v>
      </c>
      <c r="U62" s="8">
        <f>INDEX(RawData!S$2:S$1048576,MATCH(FmtData!$B$4+(ROW()-10),RawData!$A$2:$A$1048576,0))</f>
        <v>0.65280099999999996</v>
      </c>
      <c r="V62" s="8">
        <f>INDEX(RawData!T$2:T$1048576,MATCH(FmtData!$B$4+(ROW()-10),RawData!$A$2:$A$1048576,0))</f>
        <v>0.15917000000000001</v>
      </c>
      <c r="W62" s="3">
        <f t="shared" si="11"/>
        <v>-0.35970717999999996</v>
      </c>
      <c r="X62" s="3">
        <f t="shared" si="12"/>
        <v>-0.36450219200000006</v>
      </c>
      <c r="Y62" s="8">
        <f t="shared" si="1"/>
        <v>9.5969798600470053</v>
      </c>
      <c r="Z62" s="8">
        <f t="shared" si="2"/>
        <v>9.5921848480470047</v>
      </c>
      <c r="AA62" s="8">
        <f t="shared" si="13"/>
        <v>9.5945823540470059</v>
      </c>
      <c r="AB62" s="41">
        <v>1</v>
      </c>
      <c r="AC62" s="42" t="str">
        <f t="shared" si="14"/>
        <v>Isco</v>
      </c>
      <c r="AD62" s="5">
        <f t="shared" si="20"/>
        <v>-284.99299999999999</v>
      </c>
      <c r="AE62" s="15">
        <f t="shared" si="3"/>
        <v>-89.128193842519977</v>
      </c>
      <c r="AF62" s="15">
        <f t="shared" si="4"/>
        <v>-90.274278146139636</v>
      </c>
      <c r="AG62" s="15">
        <f t="shared" si="5"/>
        <v>-89.701372562623646</v>
      </c>
      <c r="AH62" s="15">
        <f t="shared" si="15"/>
        <v>-89.701372562623646</v>
      </c>
      <c r="AI62" s="17">
        <f t="shared" si="6"/>
        <v>1.1727051903777337</v>
      </c>
      <c r="AJ62" s="17">
        <f t="shared" si="7"/>
        <v>0.8857179783691741</v>
      </c>
      <c r="AK62" s="17">
        <f t="shared" si="8"/>
        <v>0.8869881185578955</v>
      </c>
      <c r="AL62" s="17">
        <f t="shared" si="9"/>
        <v>0.88635274478798576</v>
      </c>
      <c r="AM62" s="17">
        <f t="shared" si="10"/>
        <v>0.88635274478798576</v>
      </c>
      <c r="AN62" s="17">
        <f t="shared" si="16"/>
        <v>2.2359828414759808E-2</v>
      </c>
      <c r="AO62" s="17">
        <f t="shared" si="17"/>
        <v>8.8635274478798571</v>
      </c>
      <c r="AP62" s="17">
        <f t="shared" si="18"/>
        <v>11.727051903777337</v>
      </c>
      <c r="AQ62" s="17">
        <f t="shared" si="19"/>
        <v>19.90502597645618</v>
      </c>
    </row>
    <row r="63" spans="2:43" x14ac:dyDescent="0.45">
      <c r="B63">
        <f>INDEX(RawData!$A$2:$A$1048576,MATCH(FmtData!$B$4+(ROW()-10),RawData!$A$2:$A$1048576,0))</f>
        <v>251</v>
      </c>
      <c r="C63" s="23">
        <f>LEFT(INDEX(RawData!$B$2:$B$1048576, MATCH(FmtData!$B$4+(ROW()-10),RawData!$A$2:$A$1048576,0)),10)+MID(INDEX(RawData!$B$2:$B$1048576, MATCH(FmtData!$B$4+(ROW()-10),RawData!$A$2:$A$1048576,0)),12,8)-$B$5/24</f>
        <v>42200.674571759257</v>
      </c>
      <c r="D63" s="7">
        <f>MID(INDEX(RawData!$B$2:$B$1048576, MATCH(FmtData!$B$4+(ROW()-10),RawData!$A$2:$A$1048576,0)),12,8)+$B$5/24</f>
        <v>1.1745717592592593</v>
      </c>
      <c r="E63" s="8">
        <f>INDEX(RawData!$D$2:$D$1048576,MATCH(FmtData!$B$4+(ROW()-10),RawData!$A$2:$A$1048576,0))</f>
        <v>26.145099999999999</v>
      </c>
      <c r="F63">
        <f>INDEX(RawData!$D$2:$D$1048576,MATCH(FmtData!$B$4+(ROW()-10),RawData!$A$2:$A$1048576,0))</f>
        <v>26.145099999999999</v>
      </c>
      <c r="G63">
        <f>INDEX(RawData!E$2:E$1048576,MATCH(FmtData!$B$4+(ROW()-10),RawData!$A$2:$A$1048576,0))</f>
        <v>2887.91</v>
      </c>
      <c r="H63">
        <f>INDEX(RawData!F$2:F$1048576,MATCH(FmtData!$B$4+(ROW()-10),RawData!$A$2:$A$1048576,0))</f>
        <v>-0.15307599999999999</v>
      </c>
      <c r="I63">
        <f>INDEX(RawData!G$2:G$1048576,MATCH(FmtData!$B$4+(ROW()-10),RawData!$A$2:$A$1048576,0))</f>
        <v>-29008.1</v>
      </c>
      <c r="J63">
        <f>INDEX(RawData!H$2:H$1048576,MATCH(FmtData!$B$4+(ROW()-10),RawData!$A$2:$A$1048576,0))</f>
        <v>5.0845300000000003E-2</v>
      </c>
      <c r="K63">
        <f>INDEX(RawData!I$2:I$1048576,MATCH(FmtData!$B$4+(ROW()-10),RawData!$A$2:$A$1048576,0))</f>
        <v>-0.61533599999999999</v>
      </c>
      <c r="L63">
        <f>INDEX(RawData!J$2:J$1048576,MATCH(FmtData!$B$4+(ROW()-10),RawData!$A$2:$A$1048576,0))</f>
        <v>170.4</v>
      </c>
      <c r="M63">
        <f>INDEX(RawData!K$2:K$1048576,MATCH(FmtData!$B$4+(ROW()-10),RawData!$A$2:$A$1048576,0))</f>
        <v>177.6</v>
      </c>
      <c r="N63">
        <f>INDEX(RawData!L$2:L$1048576,MATCH(FmtData!$B$4+(ROW()-10),RawData!$A$2:$A$1048576,0))</f>
        <v>22.2</v>
      </c>
      <c r="O63">
        <f>INDEX(RawData!M$2:M$1048576,MATCH(FmtData!$B$4+(ROW()-10),RawData!$A$2:$A$1048576,0))</f>
        <v>171.1</v>
      </c>
      <c r="P63">
        <f>INDEX(RawData!N$2:N$1048576,MATCH(FmtData!$B$4+(ROW()-10),RawData!$A$2:$A$1048576,0))</f>
        <v>21.7</v>
      </c>
      <c r="Q63">
        <f>INDEX(RawData!O$2:O$1048576,MATCH(FmtData!$B$4+(ROW()-10),RawData!$A$2:$A$1048576,0))</f>
        <v>167.9</v>
      </c>
      <c r="R63" s="8">
        <f>INDEX(RawData!P$2:P$1048576,MATCH(FmtData!$B$4+(ROW()-10),RawData!$A$2:$A$1048576,0))</f>
        <v>9.8624299999999998</v>
      </c>
      <c r="S63">
        <f>INDEX(RawData!Q$2:Q$1048576,MATCH(FmtData!$B$4+(ROW()-10),RawData!$A$2:$A$1048576,0))</f>
        <v>116.36799999999999</v>
      </c>
      <c r="T63" s="8">
        <f>INDEX(RawData!R$2:R$1048576,MATCH(FmtData!$B$4+(ROW()-10),RawData!$A$2:$A$1048576,0))</f>
        <v>1.85121</v>
      </c>
      <c r="U63" s="8">
        <f>INDEX(RawData!S$2:S$1048576,MATCH(FmtData!$B$4+(ROW()-10),RawData!$A$2:$A$1048576,0))</f>
        <v>0.65319700000000003</v>
      </c>
      <c r="V63" s="8">
        <f>INDEX(RawData!T$2:T$1048576,MATCH(FmtData!$B$4+(ROW()-10),RawData!$A$2:$A$1048576,0))</f>
        <v>0.15944900000000001</v>
      </c>
      <c r="W63" s="3">
        <f t="shared" si="11"/>
        <v>-0.36071302000000016</v>
      </c>
      <c r="X63" s="3">
        <f t="shared" si="12"/>
        <v>-0.36521085200000003</v>
      </c>
      <c r="Y63" s="8">
        <f t="shared" si="1"/>
        <v>9.5959740200470041</v>
      </c>
      <c r="Z63" s="8">
        <f t="shared" si="2"/>
        <v>9.5914761880470039</v>
      </c>
      <c r="AA63" s="8">
        <f t="shared" si="13"/>
        <v>9.5937251040470031</v>
      </c>
      <c r="AB63" s="41">
        <v>1</v>
      </c>
      <c r="AC63" s="42" t="str">
        <f t="shared" si="14"/>
        <v>Isco</v>
      </c>
      <c r="AD63" s="5">
        <f t="shared" si="20"/>
        <v>-285.11700000000002</v>
      </c>
      <c r="AE63" s="15">
        <f t="shared" si="3"/>
        <v>-89.368696193610731</v>
      </c>
      <c r="AF63" s="15">
        <f t="shared" si="4"/>
        <v>-90.443566526045288</v>
      </c>
      <c r="AG63" s="15">
        <f t="shared" si="5"/>
        <v>-89.906251514323799</v>
      </c>
      <c r="AH63" s="15">
        <f t="shared" si="15"/>
        <v>-89.906251514323799</v>
      </c>
      <c r="AI63" s="17">
        <f t="shared" si="6"/>
        <v>1.1729457985129308</v>
      </c>
      <c r="AJ63" s="17">
        <f t="shared" si="7"/>
        <v>0.8859842118068747</v>
      </c>
      <c r="AK63" s="17">
        <f t="shared" si="8"/>
        <v>0.88717604010804418</v>
      </c>
      <c r="AL63" s="17">
        <f t="shared" si="9"/>
        <v>0.88657985864283551</v>
      </c>
      <c r="AM63" s="17">
        <f t="shared" si="10"/>
        <v>0.88657985864283551</v>
      </c>
      <c r="AN63" s="17">
        <f t="shared" si="16"/>
        <v>2.2132714559910061E-2</v>
      </c>
      <c r="AO63" s="17">
        <f t="shared" si="17"/>
        <v>8.8657985864283546</v>
      </c>
      <c r="AP63" s="17">
        <f t="shared" si="18"/>
        <v>11.729457985129308</v>
      </c>
      <c r="AQ63" s="17">
        <f t="shared" si="19"/>
        <v>19.91136913105607</v>
      </c>
    </row>
    <row r="64" spans="2:43" x14ac:dyDescent="0.45">
      <c r="B64">
        <f>INDEX(RawData!$A$2:$A$1048576,MATCH(FmtData!$B$4+(ROW()-10),RawData!$A$2:$A$1048576,0))</f>
        <v>252</v>
      </c>
      <c r="C64" s="23">
        <f>LEFT(INDEX(RawData!$B$2:$B$1048576, MATCH(FmtData!$B$4+(ROW()-10),RawData!$A$2:$A$1048576,0)),10)+MID(INDEX(RawData!$B$2:$B$1048576, MATCH(FmtData!$B$4+(ROW()-10),RawData!$A$2:$A$1048576,0)),12,8)-$B$5/24</f>
        <v>42200.674675925926</v>
      </c>
      <c r="D64" s="7">
        <f>MID(INDEX(RawData!$B$2:$B$1048576, MATCH(FmtData!$B$4+(ROW()-10),RawData!$A$2:$A$1048576,0)),12,8)+$B$5/24</f>
        <v>1.1746759259259258</v>
      </c>
      <c r="E64" s="8">
        <f>INDEX(RawData!$D$2:$D$1048576,MATCH(FmtData!$B$4+(ROW()-10),RawData!$A$2:$A$1048576,0))</f>
        <v>26.1478</v>
      </c>
      <c r="F64">
        <f>INDEX(RawData!$D$2:$D$1048576,MATCH(FmtData!$B$4+(ROW()-10),RawData!$A$2:$A$1048576,0))</f>
        <v>26.1478</v>
      </c>
      <c r="G64">
        <f>INDEX(RawData!E$2:E$1048576,MATCH(FmtData!$B$4+(ROW()-10),RawData!$A$2:$A$1048576,0))</f>
        <v>2887.91</v>
      </c>
      <c r="H64">
        <f>INDEX(RawData!F$2:F$1048576,MATCH(FmtData!$B$4+(ROW()-10),RawData!$A$2:$A$1048576,0))</f>
        <v>-0.15307599999999999</v>
      </c>
      <c r="I64">
        <f>INDEX(RawData!G$2:G$1048576,MATCH(FmtData!$B$4+(ROW()-10),RawData!$A$2:$A$1048576,0))</f>
        <v>-29008.1</v>
      </c>
      <c r="J64">
        <f>INDEX(RawData!H$2:H$1048576,MATCH(FmtData!$B$4+(ROW()-10),RawData!$A$2:$A$1048576,0))</f>
        <v>5.0845300000000003E-2</v>
      </c>
      <c r="K64">
        <f>INDEX(RawData!I$2:I$1048576,MATCH(FmtData!$B$4+(ROW()-10),RawData!$A$2:$A$1048576,0))</f>
        <v>-0.61514800000000003</v>
      </c>
      <c r="L64">
        <f>INDEX(RawData!J$2:J$1048576,MATCH(FmtData!$B$4+(ROW()-10),RawData!$A$2:$A$1048576,0))</f>
        <v>164.4</v>
      </c>
      <c r="M64">
        <f>INDEX(RawData!K$2:K$1048576,MATCH(FmtData!$B$4+(ROW()-10),RawData!$A$2:$A$1048576,0))</f>
        <v>176.9</v>
      </c>
      <c r="N64">
        <f>INDEX(RawData!L$2:L$1048576,MATCH(FmtData!$B$4+(ROW()-10),RawData!$A$2:$A$1048576,0))</f>
        <v>22.1</v>
      </c>
      <c r="O64">
        <f>INDEX(RawData!M$2:M$1048576,MATCH(FmtData!$B$4+(ROW()-10),RawData!$A$2:$A$1048576,0))</f>
        <v>166.7</v>
      </c>
      <c r="P64">
        <f>INDEX(RawData!N$2:N$1048576,MATCH(FmtData!$B$4+(ROW()-10),RawData!$A$2:$A$1048576,0))</f>
        <v>21.7</v>
      </c>
      <c r="Q64">
        <f>INDEX(RawData!O$2:O$1048576,MATCH(FmtData!$B$4+(ROW()-10),RawData!$A$2:$A$1048576,0))</f>
        <v>167.9</v>
      </c>
      <c r="R64" s="8">
        <f>INDEX(RawData!P$2:P$1048576,MATCH(FmtData!$B$4+(ROW()-10),RawData!$A$2:$A$1048576,0))</f>
        <v>9.8624299999999998</v>
      </c>
      <c r="S64">
        <f>INDEX(RawData!Q$2:Q$1048576,MATCH(FmtData!$B$4+(ROW()-10),RawData!$A$2:$A$1048576,0))</f>
        <v>116.259</v>
      </c>
      <c r="T64" s="8">
        <f>INDEX(RawData!R$2:R$1048576,MATCH(FmtData!$B$4+(ROW()-10),RawData!$A$2:$A$1048576,0))</f>
        <v>1.85121</v>
      </c>
      <c r="U64" s="8">
        <f>INDEX(RawData!S$2:S$1048576,MATCH(FmtData!$B$4+(ROW()-10),RawData!$A$2:$A$1048576,0))</f>
        <v>0.65365399999999996</v>
      </c>
      <c r="V64" s="8">
        <f>INDEX(RawData!T$2:T$1048576,MATCH(FmtData!$B$4+(ROW()-10),RawData!$A$2:$A$1048576,0))</f>
        <v>0.15975900000000001</v>
      </c>
      <c r="W64" s="3">
        <f t="shared" si="11"/>
        <v>-0.36187379999999997</v>
      </c>
      <c r="X64" s="3">
        <f t="shared" si="12"/>
        <v>-0.36599825200000008</v>
      </c>
      <c r="Y64" s="8">
        <f t="shared" si="1"/>
        <v>9.5948132400470048</v>
      </c>
      <c r="Z64" s="8">
        <f t="shared" si="2"/>
        <v>9.5906887880470038</v>
      </c>
      <c r="AA64" s="8">
        <f t="shared" si="13"/>
        <v>9.5927510140470034</v>
      </c>
      <c r="AB64" s="41">
        <v>1</v>
      </c>
      <c r="AC64" s="42" t="str">
        <f t="shared" si="14"/>
        <v>Isco</v>
      </c>
      <c r="AD64" s="5">
        <f t="shared" si="20"/>
        <v>-285.226</v>
      </c>
      <c r="AE64" s="15">
        <f t="shared" si="3"/>
        <v>-89.646185862623383</v>
      </c>
      <c r="AF64" s="15">
        <f t="shared" si="4"/>
        <v>-90.631636746439085</v>
      </c>
      <c r="AG64" s="15">
        <f t="shared" si="5"/>
        <v>-90.139012328427498</v>
      </c>
      <c r="AH64" s="15">
        <f t="shared" si="15"/>
        <v>-90.139012328427498</v>
      </c>
      <c r="AI64" s="17">
        <f t="shared" si="6"/>
        <v>1.173157382380051</v>
      </c>
      <c r="AJ64" s="17">
        <f t="shared" si="7"/>
        <v>0.88629158873085911</v>
      </c>
      <c r="AK64" s="17">
        <f t="shared" si="8"/>
        <v>0.8873849041628411</v>
      </c>
      <c r="AL64" s="17">
        <f t="shared" si="9"/>
        <v>0.88683802156213287</v>
      </c>
      <c r="AM64" s="17">
        <f t="shared" si="10"/>
        <v>0.88683802156213287</v>
      </c>
      <c r="AN64" s="17">
        <f t="shared" si="16"/>
        <v>2.1874551640612694E-2</v>
      </c>
      <c r="AO64" s="17">
        <f t="shared" si="17"/>
        <v>8.8683802156213289</v>
      </c>
      <c r="AP64" s="17">
        <f t="shared" si="18"/>
        <v>11.73157382380051</v>
      </c>
      <c r="AQ64" s="17">
        <f t="shared" si="19"/>
        <v>19.91136913105607</v>
      </c>
    </row>
    <row r="65" spans="2:43" x14ac:dyDescent="0.45">
      <c r="B65">
        <f>INDEX(RawData!$A$2:$A$1048576,MATCH(FmtData!$B$4+(ROW()-10),RawData!$A$2:$A$1048576,0))</f>
        <v>253</v>
      </c>
      <c r="C65" s="23">
        <f>LEFT(INDEX(RawData!$B$2:$B$1048576, MATCH(FmtData!$B$4+(ROW()-10),RawData!$A$2:$A$1048576,0)),10)+MID(INDEX(RawData!$B$2:$B$1048576, MATCH(FmtData!$B$4+(ROW()-10),RawData!$A$2:$A$1048576,0)),12,8)-$B$5/24</f>
        <v>42200.674791666665</v>
      </c>
      <c r="D65" s="7">
        <f>MID(INDEX(RawData!$B$2:$B$1048576, MATCH(FmtData!$B$4+(ROW()-10),RawData!$A$2:$A$1048576,0)),12,8)+$B$5/24</f>
        <v>1.1747916666666667</v>
      </c>
      <c r="E65" s="8">
        <f>INDEX(RawData!$D$2:$D$1048576,MATCH(FmtData!$B$4+(ROW()-10),RawData!$A$2:$A$1048576,0))</f>
        <v>26.150400000000001</v>
      </c>
      <c r="F65">
        <f>INDEX(RawData!$D$2:$D$1048576,MATCH(FmtData!$B$4+(ROW()-10),RawData!$A$2:$A$1048576,0))</f>
        <v>26.150400000000001</v>
      </c>
      <c r="G65">
        <f>INDEX(RawData!E$2:E$1048576,MATCH(FmtData!$B$4+(ROW()-10),RawData!$A$2:$A$1048576,0))</f>
        <v>2887.91</v>
      </c>
      <c r="H65">
        <f>INDEX(RawData!F$2:F$1048576,MATCH(FmtData!$B$4+(ROW()-10),RawData!$A$2:$A$1048576,0))</f>
        <v>-1.0764199999999999</v>
      </c>
      <c r="I65">
        <f>INDEX(RawData!G$2:G$1048576,MATCH(FmtData!$B$4+(ROW()-10),RawData!$A$2:$A$1048576,0))</f>
        <v>-29008.1</v>
      </c>
      <c r="J65">
        <f>INDEX(RawData!H$2:H$1048576,MATCH(FmtData!$B$4+(ROW()-10),RawData!$A$2:$A$1048576,0))</f>
        <v>5.0845300000000003E-2</v>
      </c>
      <c r="K65">
        <f>INDEX(RawData!I$2:I$1048576,MATCH(FmtData!$B$4+(ROW()-10),RawData!$A$2:$A$1048576,0))</f>
        <v>-0.61514800000000003</v>
      </c>
      <c r="L65">
        <f>INDEX(RawData!J$2:J$1048576,MATCH(FmtData!$B$4+(ROW()-10),RawData!$A$2:$A$1048576,0))</f>
        <v>161.5</v>
      </c>
      <c r="M65">
        <f>INDEX(RawData!K$2:K$1048576,MATCH(FmtData!$B$4+(ROW()-10),RawData!$A$2:$A$1048576,0))</f>
        <v>176.1</v>
      </c>
      <c r="N65">
        <f>INDEX(RawData!L$2:L$1048576,MATCH(FmtData!$B$4+(ROW()-10),RawData!$A$2:$A$1048576,0))</f>
        <v>22.2</v>
      </c>
      <c r="O65">
        <f>INDEX(RawData!M$2:M$1048576,MATCH(FmtData!$B$4+(ROW()-10),RawData!$A$2:$A$1048576,0))</f>
        <v>163.80000000000001</v>
      </c>
      <c r="P65">
        <f>INDEX(RawData!N$2:N$1048576,MATCH(FmtData!$B$4+(ROW()-10),RawData!$A$2:$A$1048576,0))</f>
        <v>21.8</v>
      </c>
      <c r="Q65">
        <f>INDEX(RawData!O$2:O$1048576,MATCH(FmtData!$B$4+(ROW()-10),RawData!$A$2:$A$1048576,0))</f>
        <v>167.9</v>
      </c>
      <c r="R65" s="8">
        <f>INDEX(RawData!P$2:P$1048576,MATCH(FmtData!$B$4+(ROW()-10),RawData!$A$2:$A$1048576,0))</f>
        <v>9.8624299999999998</v>
      </c>
      <c r="S65">
        <f>INDEX(RawData!Q$2:Q$1048576,MATCH(FmtData!$B$4+(ROW()-10),RawData!$A$2:$A$1048576,0))</f>
        <v>116.13500000000001</v>
      </c>
      <c r="T65" s="8">
        <f>INDEX(RawData!R$2:R$1048576,MATCH(FmtData!$B$4+(ROW()-10),RawData!$A$2:$A$1048576,0))</f>
        <v>1.85121</v>
      </c>
      <c r="U65" s="8">
        <f>INDEX(RawData!S$2:S$1048576,MATCH(FmtData!$B$4+(ROW()-10),RawData!$A$2:$A$1048576,0))</f>
        <v>0.65423299999999995</v>
      </c>
      <c r="V65" s="8">
        <f>INDEX(RawData!T$2:T$1048576,MATCH(FmtData!$B$4+(ROW()-10),RawData!$A$2:$A$1048576,0))</f>
        <v>0.16062799999999999</v>
      </c>
      <c r="W65" s="3">
        <f t="shared" si="11"/>
        <v>-0.36334445999999998</v>
      </c>
      <c r="X65" s="3">
        <f t="shared" si="12"/>
        <v>-0.36820551200000001</v>
      </c>
      <c r="Y65" s="8">
        <f t="shared" si="1"/>
        <v>9.593342580047004</v>
      </c>
      <c r="Z65" s="8">
        <f t="shared" si="2"/>
        <v>9.588481528047005</v>
      </c>
      <c r="AA65" s="8">
        <f t="shared" si="13"/>
        <v>9.5909120540470045</v>
      </c>
      <c r="AB65" s="41">
        <v>1</v>
      </c>
      <c r="AC65" s="42" t="str">
        <f t="shared" si="14"/>
        <v>Isco</v>
      </c>
      <c r="AD65" s="5">
        <f t="shared" si="20"/>
        <v>-285.35000000000002</v>
      </c>
      <c r="AE65" s="15">
        <f t="shared" si="3"/>
        <v>-89.997661788611708</v>
      </c>
      <c r="AF65" s="15">
        <f t="shared" si="4"/>
        <v>-91.158683062014234</v>
      </c>
      <c r="AG65" s="15">
        <f t="shared" si="5"/>
        <v>-90.578312730237826</v>
      </c>
      <c r="AH65" s="15">
        <f t="shared" si="15"/>
        <v>-90.578312730237826</v>
      </c>
      <c r="AI65" s="17">
        <f t="shared" si="6"/>
        <v>1.1733981761257875</v>
      </c>
      <c r="AJ65" s="17">
        <f t="shared" si="7"/>
        <v>0.88668122695542384</v>
      </c>
      <c r="AK65" s="17">
        <f t="shared" si="8"/>
        <v>0.887970747247258</v>
      </c>
      <c r="AL65" s="17">
        <f t="shared" si="9"/>
        <v>0.88732567443096444</v>
      </c>
      <c r="AM65" s="17">
        <f t="shared" si="10"/>
        <v>0.88732567443096444</v>
      </c>
      <c r="AN65" s="17">
        <f t="shared" si="16"/>
        <v>2.1452632840998187E-2</v>
      </c>
      <c r="AO65" s="17">
        <f t="shared" si="17"/>
        <v>8.8732567443096446</v>
      </c>
      <c r="AP65" s="17">
        <f t="shared" si="18"/>
        <v>11.733981761257875</v>
      </c>
      <c r="AQ65" s="17">
        <f t="shared" si="19"/>
        <v>19.91136913105607</v>
      </c>
    </row>
    <row r="66" spans="2:43" x14ac:dyDescent="0.45">
      <c r="B66">
        <f>INDEX(RawData!$A$2:$A$1048576,MATCH(FmtData!$B$4+(ROW()-10),RawData!$A$2:$A$1048576,0))</f>
        <v>254</v>
      </c>
      <c r="C66" s="23">
        <f>LEFT(INDEX(RawData!$B$2:$B$1048576, MATCH(FmtData!$B$4+(ROW()-10),RawData!$A$2:$A$1048576,0)),10)+MID(INDEX(RawData!$B$2:$B$1048576, MATCH(FmtData!$B$4+(ROW()-10),RawData!$A$2:$A$1048576,0)),12,8)-$B$5/24</f>
        <v>42200.67491898148</v>
      </c>
      <c r="D66" s="7">
        <f>MID(INDEX(RawData!$B$2:$B$1048576, MATCH(FmtData!$B$4+(ROW()-10),RawData!$A$2:$A$1048576,0)),12,8)+$B$5/24</f>
        <v>1.1749189814814813</v>
      </c>
      <c r="E66" s="8">
        <f>INDEX(RawData!$D$2:$D$1048576,MATCH(FmtData!$B$4+(ROW()-10),RawData!$A$2:$A$1048576,0))</f>
        <v>26.153300000000002</v>
      </c>
      <c r="F66">
        <f>INDEX(RawData!$D$2:$D$1048576,MATCH(FmtData!$B$4+(ROW()-10),RawData!$A$2:$A$1048576,0))</f>
        <v>26.153300000000002</v>
      </c>
      <c r="G66">
        <f>INDEX(RawData!E$2:E$1048576,MATCH(FmtData!$B$4+(ROW()-10),RawData!$A$2:$A$1048576,0))</f>
        <v>2887.91</v>
      </c>
      <c r="H66">
        <f>INDEX(RawData!F$2:F$1048576,MATCH(FmtData!$B$4+(ROW()-10),RawData!$A$2:$A$1048576,0))</f>
        <v>-1.0764199999999999</v>
      </c>
      <c r="I66">
        <f>INDEX(RawData!G$2:G$1048576,MATCH(FmtData!$B$4+(ROW()-10),RawData!$A$2:$A$1048576,0))</f>
        <v>-29008.1</v>
      </c>
      <c r="J66">
        <f>INDEX(RawData!H$2:H$1048576,MATCH(FmtData!$B$4+(ROW()-10),RawData!$A$2:$A$1048576,0))</f>
        <v>5.0845300000000003E-2</v>
      </c>
      <c r="K66">
        <f>INDEX(RawData!I$2:I$1048576,MATCH(FmtData!$B$4+(ROW()-10),RawData!$A$2:$A$1048576,0))</f>
        <v>-0.61552499999999999</v>
      </c>
      <c r="L66">
        <f>INDEX(RawData!J$2:J$1048576,MATCH(FmtData!$B$4+(ROW()-10),RawData!$A$2:$A$1048576,0))</f>
        <v>159</v>
      </c>
      <c r="M66">
        <f>INDEX(RawData!K$2:K$1048576,MATCH(FmtData!$B$4+(ROW()-10),RawData!$A$2:$A$1048576,0))</f>
        <v>175.1</v>
      </c>
      <c r="N66">
        <f>INDEX(RawData!L$2:L$1048576,MATCH(FmtData!$B$4+(ROW()-10),RawData!$A$2:$A$1048576,0))</f>
        <v>22.1</v>
      </c>
      <c r="O66">
        <f>INDEX(RawData!M$2:M$1048576,MATCH(FmtData!$B$4+(ROW()-10),RawData!$A$2:$A$1048576,0))</f>
        <v>161.9</v>
      </c>
      <c r="P66">
        <f>INDEX(RawData!N$2:N$1048576,MATCH(FmtData!$B$4+(ROW()-10),RawData!$A$2:$A$1048576,0))</f>
        <v>21.8</v>
      </c>
      <c r="Q66">
        <f>INDEX(RawData!O$2:O$1048576,MATCH(FmtData!$B$4+(ROW()-10),RawData!$A$2:$A$1048576,0))</f>
        <v>167.9</v>
      </c>
      <c r="R66" s="8">
        <f>INDEX(RawData!P$2:P$1048576,MATCH(FmtData!$B$4+(ROW()-10),RawData!$A$2:$A$1048576,0))</f>
        <v>9.8624299999999998</v>
      </c>
      <c r="S66">
        <f>INDEX(RawData!Q$2:Q$1048576,MATCH(FmtData!$B$4+(ROW()-10),RawData!$A$2:$A$1048576,0))</f>
        <v>115.98</v>
      </c>
      <c r="T66" s="8">
        <f>INDEX(RawData!R$2:R$1048576,MATCH(FmtData!$B$4+(ROW()-10),RawData!$A$2:$A$1048576,0))</f>
        <v>1.85121</v>
      </c>
      <c r="U66" s="8">
        <f>INDEX(RawData!S$2:S$1048576,MATCH(FmtData!$B$4+(ROW()-10),RawData!$A$2:$A$1048576,0))</f>
        <v>0.65468999999999999</v>
      </c>
      <c r="V66" s="8">
        <f>INDEX(RawData!T$2:T$1048576,MATCH(FmtData!$B$4+(ROW()-10),RawData!$A$2:$A$1048576,0))</f>
        <v>0.16081400000000001</v>
      </c>
      <c r="W66" s="3">
        <f t="shared" si="11"/>
        <v>-0.36450524000000006</v>
      </c>
      <c r="X66" s="3">
        <f t="shared" si="12"/>
        <v>-0.36867795200000009</v>
      </c>
      <c r="Y66" s="8">
        <f t="shared" si="1"/>
        <v>9.5921818000470047</v>
      </c>
      <c r="Z66" s="8">
        <f t="shared" si="2"/>
        <v>9.5880090880470039</v>
      </c>
      <c r="AA66" s="8">
        <f t="shared" si="13"/>
        <v>9.5900954440470052</v>
      </c>
      <c r="AB66" s="41">
        <v>1</v>
      </c>
      <c r="AC66" s="42" t="str">
        <f t="shared" si="14"/>
        <v>Isco</v>
      </c>
      <c r="AD66" s="5">
        <f t="shared" si="20"/>
        <v>-285.505</v>
      </c>
      <c r="AE66" s="15">
        <f t="shared" si="3"/>
        <v>-90.275006319289218</v>
      </c>
      <c r="AF66" s="15">
        <f t="shared" si="4"/>
        <v>-91.271461531940986</v>
      </c>
      <c r="AG66" s="15">
        <f t="shared" si="5"/>
        <v>-90.773337300256912</v>
      </c>
      <c r="AH66" s="15">
        <f t="shared" si="15"/>
        <v>-90.773337300256912</v>
      </c>
      <c r="AI66" s="17">
        <f t="shared" si="6"/>
        <v>1.1736993073474256</v>
      </c>
      <c r="AJ66" s="17">
        <f t="shared" si="7"/>
        <v>0.88698892670885354</v>
      </c>
      <c r="AK66" s="17">
        <f t="shared" si="8"/>
        <v>0.88809620765751163</v>
      </c>
      <c r="AL66" s="17">
        <f t="shared" si="9"/>
        <v>0.88754233669954452</v>
      </c>
      <c r="AM66" s="17">
        <f t="shared" si="10"/>
        <v>0.88754233669954452</v>
      </c>
      <c r="AN66" s="17">
        <f t="shared" si="16"/>
        <v>2.1235970572418106E-2</v>
      </c>
      <c r="AO66" s="17">
        <f t="shared" si="17"/>
        <v>8.8754233669954452</v>
      </c>
      <c r="AP66" s="17">
        <f t="shared" si="18"/>
        <v>11.736993073474256</v>
      </c>
      <c r="AQ66" s="17">
        <f t="shared" si="19"/>
        <v>19.91136913105607</v>
      </c>
    </row>
    <row r="67" spans="2:43" x14ac:dyDescent="0.45">
      <c r="B67">
        <f>INDEX(RawData!$A$2:$A$1048576,MATCH(FmtData!$B$4+(ROW()-10),RawData!$A$2:$A$1048576,0))</f>
        <v>255</v>
      </c>
      <c r="C67" s="23">
        <f>LEFT(INDEX(RawData!$B$2:$B$1048576, MATCH(FmtData!$B$4+(ROW()-10),RawData!$A$2:$A$1048576,0)),10)+MID(INDEX(RawData!$B$2:$B$1048576, MATCH(FmtData!$B$4+(ROW()-10),RawData!$A$2:$A$1048576,0)),12,8)-$B$5/24</f>
        <v>42200.675034722219</v>
      </c>
      <c r="D67" s="7">
        <f>MID(INDEX(RawData!$B$2:$B$1048576, MATCH(FmtData!$B$4+(ROW()-10),RawData!$A$2:$A$1048576,0)),12,8)+$B$5/24</f>
        <v>1.1750347222222222</v>
      </c>
      <c r="E67" s="8">
        <f>INDEX(RawData!$D$2:$D$1048576,MATCH(FmtData!$B$4+(ROW()-10),RawData!$A$2:$A$1048576,0))</f>
        <v>26.155999999999999</v>
      </c>
      <c r="F67">
        <f>INDEX(RawData!$D$2:$D$1048576,MATCH(FmtData!$B$4+(ROW()-10),RawData!$A$2:$A$1048576,0))</f>
        <v>26.155999999999999</v>
      </c>
      <c r="G67">
        <f>INDEX(RawData!E$2:E$1048576,MATCH(FmtData!$B$4+(ROW()-10),RawData!$A$2:$A$1048576,0))</f>
        <v>2887.91</v>
      </c>
      <c r="H67">
        <f>INDEX(RawData!F$2:F$1048576,MATCH(FmtData!$B$4+(ROW()-10),RawData!$A$2:$A$1048576,0))</f>
        <v>-1.0764199999999999</v>
      </c>
      <c r="I67">
        <f>INDEX(RawData!G$2:G$1048576,MATCH(FmtData!$B$4+(ROW()-10),RawData!$A$2:$A$1048576,0))</f>
        <v>-29008.1</v>
      </c>
      <c r="J67">
        <f>INDEX(RawData!H$2:H$1048576,MATCH(FmtData!$B$4+(ROW()-10),RawData!$A$2:$A$1048576,0))</f>
        <v>5.0845300000000003E-2</v>
      </c>
      <c r="K67">
        <f>INDEX(RawData!I$2:I$1048576,MATCH(FmtData!$B$4+(ROW()-10),RawData!$A$2:$A$1048576,0))</f>
        <v>-0.61458100000000004</v>
      </c>
      <c r="L67">
        <f>INDEX(RawData!J$2:J$1048576,MATCH(FmtData!$B$4+(ROW()-10),RawData!$A$2:$A$1048576,0))</f>
        <v>157.19999999999999</v>
      </c>
      <c r="M67">
        <f>INDEX(RawData!K$2:K$1048576,MATCH(FmtData!$B$4+(ROW()-10),RawData!$A$2:$A$1048576,0))</f>
        <v>174</v>
      </c>
      <c r="N67">
        <f>INDEX(RawData!L$2:L$1048576,MATCH(FmtData!$B$4+(ROW()-10),RawData!$A$2:$A$1048576,0))</f>
        <v>22.1</v>
      </c>
      <c r="O67">
        <f>INDEX(RawData!M$2:M$1048576,MATCH(FmtData!$B$4+(ROW()-10),RawData!$A$2:$A$1048576,0))</f>
        <v>160.4</v>
      </c>
      <c r="P67">
        <f>INDEX(RawData!N$2:N$1048576,MATCH(FmtData!$B$4+(ROW()-10),RawData!$A$2:$A$1048576,0))</f>
        <v>21.7</v>
      </c>
      <c r="Q67">
        <f>INDEX(RawData!O$2:O$1048576,MATCH(FmtData!$B$4+(ROW()-10),RawData!$A$2:$A$1048576,0))</f>
        <v>167.9</v>
      </c>
      <c r="R67" s="8">
        <f>INDEX(RawData!P$2:P$1048576,MATCH(FmtData!$B$4+(ROW()-10),RawData!$A$2:$A$1048576,0))</f>
        <v>9.8624299999999998</v>
      </c>
      <c r="S67">
        <f>INDEX(RawData!Q$2:Q$1048576,MATCH(FmtData!$B$4+(ROW()-10),RawData!$A$2:$A$1048576,0))</f>
        <v>115.872</v>
      </c>
      <c r="T67" s="8">
        <f>INDEX(RawData!R$2:R$1048576,MATCH(FmtData!$B$4+(ROW()-10),RawData!$A$2:$A$1048576,0))</f>
        <v>1.85121</v>
      </c>
      <c r="U67" s="8">
        <f>INDEX(RawData!S$2:S$1048576,MATCH(FmtData!$B$4+(ROW()-10),RawData!$A$2:$A$1048576,0))</f>
        <v>0.65490300000000001</v>
      </c>
      <c r="V67" s="8">
        <f>INDEX(RawData!T$2:T$1048576,MATCH(FmtData!$B$4+(ROW()-10),RawData!$A$2:$A$1048576,0))</f>
        <v>0.16131000000000001</v>
      </c>
      <c r="W67" s="3">
        <f t="shared" si="11"/>
        <v>-0.36504626000000012</v>
      </c>
      <c r="X67" s="3">
        <f t="shared" si="12"/>
        <v>-0.36993779200000004</v>
      </c>
      <c r="Y67" s="8">
        <f t="shared" si="1"/>
        <v>9.5916407800470047</v>
      </c>
      <c r="Z67" s="8">
        <f t="shared" si="2"/>
        <v>9.5867492480470045</v>
      </c>
      <c r="AA67" s="8">
        <f t="shared" si="13"/>
        <v>9.5891950140470037</v>
      </c>
      <c r="AB67" s="41">
        <v>1</v>
      </c>
      <c r="AC67" s="42" t="str">
        <f t="shared" si="14"/>
        <v>Isco</v>
      </c>
      <c r="AD67" s="5">
        <f t="shared" si="20"/>
        <v>-285.613</v>
      </c>
      <c r="AE67" s="15">
        <f t="shared" si="3"/>
        <v>-90.404250061600919</v>
      </c>
      <c r="AF67" s="15">
        <f t="shared" si="4"/>
        <v>-91.572152301746769</v>
      </c>
      <c r="AG67" s="15">
        <f t="shared" si="5"/>
        <v>-90.988343227408336</v>
      </c>
      <c r="AH67" s="15">
        <f t="shared" si="15"/>
        <v>-90.988343227408336</v>
      </c>
      <c r="AI67" s="17">
        <f t="shared" si="6"/>
        <v>1.1739092191933829</v>
      </c>
      <c r="AJ67" s="17">
        <f t="shared" si="7"/>
        <v>0.88713238907487968</v>
      </c>
      <c r="AK67" s="17">
        <f t="shared" si="8"/>
        <v>0.88843088444427665</v>
      </c>
      <c r="AL67" s="17">
        <f t="shared" si="9"/>
        <v>0.88778131988428399</v>
      </c>
      <c r="AM67" s="17">
        <f t="shared" si="10"/>
        <v>0.88778131988428399</v>
      </c>
      <c r="AN67" s="17">
        <f t="shared" si="16"/>
        <v>2.0996987387678634E-2</v>
      </c>
      <c r="AO67" s="17">
        <f t="shared" si="17"/>
        <v>8.8778131988428406</v>
      </c>
      <c r="AP67" s="17">
        <f t="shared" si="18"/>
        <v>11.739092191933828</v>
      </c>
      <c r="AQ67" s="17">
        <f t="shared" si="19"/>
        <v>19.91136913105607</v>
      </c>
    </row>
    <row r="68" spans="2:43" x14ac:dyDescent="0.45">
      <c r="B68">
        <f>INDEX(RawData!$A$2:$A$1048576,MATCH(FmtData!$B$4+(ROW()-10),RawData!$A$2:$A$1048576,0))</f>
        <v>256</v>
      </c>
      <c r="C68" s="23">
        <f>LEFT(INDEX(RawData!$B$2:$B$1048576, MATCH(FmtData!$B$4+(ROW()-10),RawData!$A$2:$A$1048576,0)),10)+MID(INDEX(RawData!$B$2:$B$1048576, MATCH(FmtData!$B$4+(ROW()-10),RawData!$A$2:$A$1048576,0)),12,8)-$B$5/24</f>
        <v>42200.675150462965</v>
      </c>
      <c r="D68" s="7">
        <f>MID(INDEX(RawData!$B$2:$B$1048576, MATCH(FmtData!$B$4+(ROW()-10),RawData!$A$2:$A$1048576,0)),12,8)+$B$5/24</f>
        <v>1.175150462962963</v>
      </c>
      <c r="E68" s="8">
        <f>INDEX(RawData!$D$2:$D$1048576,MATCH(FmtData!$B$4+(ROW()-10),RawData!$A$2:$A$1048576,0))</f>
        <v>26.1587</v>
      </c>
      <c r="F68">
        <f>INDEX(RawData!$D$2:$D$1048576,MATCH(FmtData!$B$4+(ROW()-10),RawData!$A$2:$A$1048576,0))</f>
        <v>26.1587</v>
      </c>
      <c r="G68">
        <f>INDEX(RawData!E$2:E$1048576,MATCH(FmtData!$B$4+(ROW()-10),RawData!$A$2:$A$1048576,0))</f>
        <v>2887.91</v>
      </c>
      <c r="H68">
        <f>INDEX(RawData!F$2:F$1048576,MATCH(FmtData!$B$4+(ROW()-10),RawData!$A$2:$A$1048576,0))</f>
        <v>-0.15307599999999999</v>
      </c>
      <c r="I68">
        <f>INDEX(RawData!G$2:G$1048576,MATCH(FmtData!$B$4+(ROW()-10),RawData!$A$2:$A$1048576,0))</f>
        <v>-29008.1</v>
      </c>
      <c r="J68">
        <f>INDEX(RawData!H$2:H$1048576,MATCH(FmtData!$B$4+(ROW()-10),RawData!$A$2:$A$1048576,0))</f>
        <v>5.0845300000000003E-2</v>
      </c>
      <c r="K68">
        <f>INDEX(RawData!I$2:I$1048576,MATCH(FmtData!$B$4+(ROW()-10),RawData!$A$2:$A$1048576,0))</f>
        <v>-0.61533599999999999</v>
      </c>
      <c r="L68">
        <f>INDEX(RawData!J$2:J$1048576,MATCH(FmtData!$B$4+(ROW()-10),RawData!$A$2:$A$1048576,0))</f>
        <v>155.9</v>
      </c>
      <c r="M68">
        <f>INDEX(RawData!K$2:K$1048576,MATCH(FmtData!$B$4+(ROW()-10),RawData!$A$2:$A$1048576,0))</f>
        <v>173</v>
      </c>
      <c r="N68">
        <f>INDEX(RawData!L$2:L$1048576,MATCH(FmtData!$B$4+(ROW()-10),RawData!$A$2:$A$1048576,0))</f>
        <v>22.1</v>
      </c>
      <c r="O68">
        <f>INDEX(RawData!M$2:M$1048576,MATCH(FmtData!$B$4+(ROW()-10),RawData!$A$2:$A$1048576,0))</f>
        <v>158.9</v>
      </c>
      <c r="P68">
        <f>INDEX(RawData!N$2:N$1048576,MATCH(FmtData!$B$4+(ROW()-10),RawData!$A$2:$A$1048576,0))</f>
        <v>21.7</v>
      </c>
      <c r="Q68">
        <f>INDEX(RawData!O$2:O$1048576,MATCH(FmtData!$B$4+(ROW()-10),RawData!$A$2:$A$1048576,0))</f>
        <v>167.9</v>
      </c>
      <c r="R68" s="8">
        <f>INDEX(RawData!P$2:P$1048576,MATCH(FmtData!$B$4+(ROW()-10),RawData!$A$2:$A$1048576,0))</f>
        <v>9.8624299999999998</v>
      </c>
      <c r="S68">
        <f>INDEX(RawData!Q$2:Q$1048576,MATCH(FmtData!$B$4+(ROW()-10),RawData!$A$2:$A$1048576,0))</f>
        <v>115.872</v>
      </c>
      <c r="T68" s="8">
        <f>INDEX(RawData!R$2:R$1048576,MATCH(FmtData!$B$4+(ROW()-10),RawData!$A$2:$A$1048576,0))</f>
        <v>1.85121</v>
      </c>
      <c r="U68" s="8">
        <f>INDEX(RawData!S$2:S$1048576,MATCH(FmtData!$B$4+(ROW()-10),RawData!$A$2:$A$1048576,0))</f>
        <v>0.65526899999999999</v>
      </c>
      <c r="V68" s="8">
        <f>INDEX(RawData!T$2:T$1048576,MATCH(FmtData!$B$4+(ROW()-10),RawData!$A$2:$A$1048576,0))</f>
        <v>0.16168199999999999</v>
      </c>
      <c r="W68" s="3">
        <f t="shared" si="11"/>
        <v>-0.36597590000000008</v>
      </c>
      <c r="X68" s="3">
        <f t="shared" si="12"/>
        <v>-0.37088267200000002</v>
      </c>
      <c r="Y68" s="8">
        <f t="shared" si="1"/>
        <v>9.590711140047004</v>
      </c>
      <c r="Z68" s="8">
        <f t="shared" si="2"/>
        <v>9.585804368047004</v>
      </c>
      <c r="AA68" s="8">
        <f t="shared" si="13"/>
        <v>9.5882577540470031</v>
      </c>
      <c r="AB68" s="41">
        <v>1</v>
      </c>
      <c r="AC68" s="42" t="str">
        <f t="shared" si="14"/>
        <v>Isco</v>
      </c>
      <c r="AD68" s="5">
        <f t="shared" si="20"/>
        <v>-285.613</v>
      </c>
      <c r="AE68" s="15">
        <f t="shared" si="3"/>
        <v>-90.626298385035852</v>
      </c>
      <c r="AF68" s="15">
        <f t="shared" si="4"/>
        <v>-91.797620922119904</v>
      </c>
      <c r="AG68" s="15">
        <f t="shared" si="5"/>
        <v>-91.212102572510844</v>
      </c>
      <c r="AH68" s="15">
        <f t="shared" si="15"/>
        <v>-91.212102572510844</v>
      </c>
      <c r="AI68" s="17">
        <f t="shared" si="6"/>
        <v>1.1739092191933829</v>
      </c>
      <c r="AJ68" s="17">
        <f t="shared" si="7"/>
        <v>0.88737897421363721</v>
      </c>
      <c r="AK68" s="17">
        <f t="shared" si="8"/>
        <v>0.888682002517584</v>
      </c>
      <c r="AL68" s="17">
        <f t="shared" si="9"/>
        <v>0.88803016936344437</v>
      </c>
      <c r="AM68" s="17">
        <f t="shared" si="10"/>
        <v>0.88803016936344437</v>
      </c>
      <c r="AN68" s="17">
        <f t="shared" si="16"/>
        <v>2.074813790851826E-2</v>
      </c>
      <c r="AO68" s="17">
        <f t="shared" si="17"/>
        <v>8.8803016936344434</v>
      </c>
      <c r="AP68" s="17">
        <f t="shared" si="18"/>
        <v>11.739092191933828</v>
      </c>
      <c r="AQ68" s="17">
        <f t="shared" si="19"/>
        <v>19.91136913105607</v>
      </c>
    </row>
    <row r="69" spans="2:43" x14ac:dyDescent="0.45">
      <c r="B69">
        <f>INDEX(RawData!$A$2:$A$1048576,MATCH(FmtData!$B$4+(ROW()-10),RawData!$A$2:$A$1048576,0))</f>
        <v>257</v>
      </c>
      <c r="C69" s="23">
        <f>LEFT(INDEX(RawData!$B$2:$B$1048576, MATCH(FmtData!$B$4+(ROW()-10),RawData!$A$2:$A$1048576,0)),10)+MID(INDEX(RawData!$B$2:$B$1048576, MATCH(FmtData!$B$4+(ROW()-10),RawData!$A$2:$A$1048576,0)),12,8)-$B$5/24</f>
        <v>42200.675266203703</v>
      </c>
      <c r="D69" s="7">
        <f>MID(INDEX(RawData!$B$2:$B$1048576, MATCH(FmtData!$B$4+(ROW()-10),RawData!$A$2:$A$1048576,0)),12,8)+$B$5/24</f>
        <v>1.1752662037037038</v>
      </c>
      <c r="E69" s="8">
        <f>INDEX(RawData!$D$2:$D$1048576,MATCH(FmtData!$B$4+(ROW()-10),RawData!$A$2:$A$1048576,0))</f>
        <v>26.1616</v>
      </c>
      <c r="F69">
        <f>INDEX(RawData!$D$2:$D$1048576,MATCH(FmtData!$B$4+(ROW()-10),RawData!$A$2:$A$1048576,0))</f>
        <v>26.1616</v>
      </c>
      <c r="G69">
        <f>INDEX(RawData!E$2:E$1048576,MATCH(FmtData!$B$4+(ROW()-10),RawData!$A$2:$A$1048576,0))</f>
        <v>2886.99</v>
      </c>
      <c r="H69">
        <f>INDEX(RawData!F$2:F$1048576,MATCH(FmtData!$B$4+(ROW()-10),RawData!$A$2:$A$1048576,0))</f>
        <v>-0.15307599999999999</v>
      </c>
      <c r="I69">
        <f>INDEX(RawData!G$2:G$1048576,MATCH(FmtData!$B$4+(ROW()-10),RawData!$A$2:$A$1048576,0))</f>
        <v>-29008.1</v>
      </c>
      <c r="J69">
        <f>INDEX(RawData!H$2:H$1048576,MATCH(FmtData!$B$4+(ROW()-10),RawData!$A$2:$A$1048576,0))</f>
        <v>5.0845300000000003E-2</v>
      </c>
      <c r="K69">
        <f>INDEX(RawData!I$2:I$1048576,MATCH(FmtData!$B$4+(ROW()-10),RawData!$A$2:$A$1048576,0))</f>
        <v>-0.61514800000000003</v>
      </c>
      <c r="L69">
        <f>INDEX(RawData!J$2:J$1048576,MATCH(FmtData!$B$4+(ROW()-10),RawData!$A$2:$A$1048576,0))</f>
        <v>154.80000000000001</v>
      </c>
      <c r="M69">
        <f>INDEX(RawData!K$2:K$1048576,MATCH(FmtData!$B$4+(ROW()-10),RawData!$A$2:$A$1048576,0))</f>
        <v>172.1</v>
      </c>
      <c r="N69">
        <f>INDEX(RawData!L$2:L$1048576,MATCH(FmtData!$B$4+(ROW()-10),RawData!$A$2:$A$1048576,0))</f>
        <v>22.1</v>
      </c>
      <c r="O69">
        <f>INDEX(RawData!M$2:M$1048576,MATCH(FmtData!$B$4+(ROW()-10),RawData!$A$2:$A$1048576,0))</f>
        <v>157.80000000000001</v>
      </c>
      <c r="P69">
        <f>INDEX(RawData!N$2:N$1048576,MATCH(FmtData!$B$4+(ROW()-10),RawData!$A$2:$A$1048576,0))</f>
        <v>21.7</v>
      </c>
      <c r="Q69">
        <f>INDEX(RawData!O$2:O$1048576,MATCH(FmtData!$B$4+(ROW()-10),RawData!$A$2:$A$1048576,0))</f>
        <v>167.9</v>
      </c>
      <c r="R69" s="8">
        <f>INDEX(RawData!P$2:P$1048576,MATCH(FmtData!$B$4+(ROW()-10),RawData!$A$2:$A$1048576,0))</f>
        <v>9.8624299999999998</v>
      </c>
      <c r="S69">
        <f>INDEX(RawData!Q$2:Q$1048576,MATCH(FmtData!$B$4+(ROW()-10),RawData!$A$2:$A$1048576,0))</f>
        <v>115.748</v>
      </c>
      <c r="T69" s="8">
        <f>INDEX(RawData!R$2:R$1048576,MATCH(FmtData!$B$4+(ROW()-10),RawData!$A$2:$A$1048576,0))</f>
        <v>1.85121</v>
      </c>
      <c r="U69" s="8">
        <f>INDEX(RawData!S$2:S$1048576,MATCH(FmtData!$B$4+(ROW()-10),RawData!$A$2:$A$1048576,0))</f>
        <v>0.65557299999999996</v>
      </c>
      <c r="V69" s="8">
        <f>INDEX(RawData!T$2:T$1048576,MATCH(FmtData!$B$4+(ROW()-10),RawData!$A$2:$A$1048576,0))</f>
        <v>0.16168199999999999</v>
      </c>
      <c r="W69" s="3">
        <f t="shared" si="11"/>
        <v>-0.36674805999999999</v>
      </c>
      <c r="X69" s="3">
        <f t="shared" si="12"/>
        <v>-0.37088267200000002</v>
      </c>
      <c r="Y69" s="8">
        <f t="shared" si="1"/>
        <v>9.5899389800470036</v>
      </c>
      <c r="Z69" s="8">
        <f t="shared" si="2"/>
        <v>9.585804368047004</v>
      </c>
      <c r="AA69" s="8">
        <f t="shared" si="13"/>
        <v>9.5878716740470047</v>
      </c>
      <c r="AB69" s="41">
        <v>1</v>
      </c>
      <c r="AC69" s="42" t="str">
        <f t="shared" si="14"/>
        <v>Isco</v>
      </c>
      <c r="AD69" s="5">
        <f t="shared" si="20"/>
        <v>-285.73700000000002</v>
      </c>
      <c r="AE69" s="15">
        <f t="shared" si="3"/>
        <v>-90.810700756016786</v>
      </c>
      <c r="AF69" s="15">
        <f t="shared" si="4"/>
        <v>-91.797620922119904</v>
      </c>
      <c r="AG69" s="15">
        <f t="shared" si="5"/>
        <v>-91.304262312159267</v>
      </c>
      <c r="AH69" s="15">
        <f t="shared" si="15"/>
        <v>-91.304262312159267</v>
      </c>
      <c r="AI69" s="17">
        <f t="shared" si="6"/>
        <v>1.1741503217028342</v>
      </c>
      <c r="AJ69" s="17">
        <f t="shared" si="7"/>
        <v>0.88758385765530801</v>
      </c>
      <c r="AK69" s="17">
        <f t="shared" si="8"/>
        <v>0.888682002517584</v>
      </c>
      <c r="AL69" s="17">
        <f t="shared" si="9"/>
        <v>0.88813270354110985</v>
      </c>
      <c r="AM69" s="17">
        <f t="shared" si="10"/>
        <v>0.88813270354110985</v>
      </c>
      <c r="AN69" s="17">
        <f t="shared" si="16"/>
        <v>2.064560373085278E-2</v>
      </c>
      <c r="AO69" s="17">
        <f t="shared" si="17"/>
        <v>8.8813270354110987</v>
      </c>
      <c r="AP69" s="17">
        <f t="shared" si="18"/>
        <v>11.741503217028342</v>
      </c>
      <c r="AQ69" s="17">
        <f t="shared" si="19"/>
        <v>19.90502597645618</v>
      </c>
    </row>
    <row r="70" spans="2:43" x14ac:dyDescent="0.45">
      <c r="B70">
        <f>INDEX(RawData!$A$2:$A$1048576,MATCH(FmtData!$B$4+(ROW()-10),RawData!$A$2:$A$1048576,0))</f>
        <v>258</v>
      </c>
      <c r="C70" s="23">
        <f>LEFT(INDEX(RawData!$B$2:$B$1048576, MATCH(FmtData!$B$4+(ROW()-10),RawData!$A$2:$A$1048576,0)),10)+MID(INDEX(RawData!$B$2:$B$1048576, MATCH(FmtData!$B$4+(ROW()-10),RawData!$A$2:$A$1048576,0)),12,8)-$B$5/24</f>
        <v>42200.675381944442</v>
      </c>
      <c r="D70" s="7">
        <f>MID(INDEX(RawData!$B$2:$B$1048576, MATCH(FmtData!$B$4+(ROW()-10),RawData!$A$2:$A$1048576,0)),12,8)+$B$5/24</f>
        <v>1.1753819444444447</v>
      </c>
      <c r="E70" s="8">
        <f>INDEX(RawData!$D$2:$D$1048576,MATCH(FmtData!$B$4+(ROW()-10),RawData!$A$2:$A$1048576,0))</f>
        <v>26.164400000000001</v>
      </c>
      <c r="F70">
        <f>INDEX(RawData!$D$2:$D$1048576,MATCH(FmtData!$B$4+(ROW()-10),RawData!$A$2:$A$1048576,0))</f>
        <v>26.164400000000001</v>
      </c>
      <c r="G70">
        <f>INDEX(RawData!E$2:E$1048576,MATCH(FmtData!$B$4+(ROW()-10),RawData!$A$2:$A$1048576,0))</f>
        <v>2886.99</v>
      </c>
      <c r="H70">
        <f>INDEX(RawData!F$2:F$1048576,MATCH(FmtData!$B$4+(ROW()-10),RawData!$A$2:$A$1048576,0))</f>
        <v>-0.15307599999999999</v>
      </c>
      <c r="I70">
        <f>INDEX(RawData!G$2:G$1048576,MATCH(FmtData!$B$4+(ROW()-10),RawData!$A$2:$A$1048576,0))</f>
        <v>-29008.1</v>
      </c>
      <c r="J70">
        <f>INDEX(RawData!H$2:H$1048576,MATCH(FmtData!$B$4+(ROW()-10),RawData!$A$2:$A$1048576,0))</f>
        <v>5.0845300000000003E-2</v>
      </c>
      <c r="K70">
        <f>INDEX(RawData!I$2:I$1048576,MATCH(FmtData!$B$4+(ROW()-10),RawData!$A$2:$A$1048576,0))</f>
        <v>-0.61477000000000004</v>
      </c>
      <c r="L70">
        <f>INDEX(RawData!J$2:J$1048576,MATCH(FmtData!$B$4+(ROW()-10),RawData!$A$2:$A$1048576,0))</f>
        <v>154</v>
      </c>
      <c r="M70">
        <f>INDEX(RawData!K$2:K$1048576,MATCH(FmtData!$B$4+(ROW()-10),RawData!$A$2:$A$1048576,0))</f>
        <v>171.3</v>
      </c>
      <c r="N70">
        <f>INDEX(RawData!L$2:L$1048576,MATCH(FmtData!$B$4+(ROW()-10),RawData!$A$2:$A$1048576,0))</f>
        <v>22.1</v>
      </c>
      <c r="O70">
        <f>INDEX(RawData!M$2:M$1048576,MATCH(FmtData!$B$4+(ROW()-10),RawData!$A$2:$A$1048576,0))</f>
        <v>156.30000000000001</v>
      </c>
      <c r="P70">
        <f>INDEX(RawData!N$2:N$1048576,MATCH(FmtData!$B$4+(ROW()-10),RawData!$A$2:$A$1048576,0))</f>
        <v>21.7</v>
      </c>
      <c r="Q70">
        <f>INDEX(RawData!O$2:O$1048576,MATCH(FmtData!$B$4+(ROW()-10),RawData!$A$2:$A$1048576,0))</f>
        <v>167.9</v>
      </c>
      <c r="R70" s="8">
        <f>INDEX(RawData!P$2:P$1048576,MATCH(FmtData!$B$4+(ROW()-10),RawData!$A$2:$A$1048576,0))</f>
        <v>9.8624299999999998</v>
      </c>
      <c r="S70">
        <f>INDEX(RawData!Q$2:Q$1048576,MATCH(FmtData!$B$4+(ROW()-10),RawData!$A$2:$A$1048576,0))</f>
        <v>115.48399999999999</v>
      </c>
      <c r="T70" s="8">
        <f>INDEX(RawData!R$2:R$1048576,MATCH(FmtData!$B$4+(ROW()-10),RawData!$A$2:$A$1048576,0))</f>
        <v>1.85121</v>
      </c>
      <c r="U70" s="8">
        <f>INDEX(RawData!S$2:S$1048576,MATCH(FmtData!$B$4+(ROW()-10),RawData!$A$2:$A$1048576,0))</f>
        <v>0.65584699999999996</v>
      </c>
      <c r="V70" s="8">
        <f>INDEX(RawData!T$2:T$1048576,MATCH(FmtData!$B$4+(ROW()-10),RawData!$A$2:$A$1048576,0))</f>
        <v>0.16196099999999999</v>
      </c>
      <c r="W70" s="3">
        <f t="shared" si="11"/>
        <v>-0.36744401999999998</v>
      </c>
      <c r="X70" s="3">
        <f t="shared" si="12"/>
        <v>-0.371591332</v>
      </c>
      <c r="Y70" s="8">
        <f t="shared" si="1"/>
        <v>9.5892430200470038</v>
      </c>
      <c r="Z70" s="8">
        <f t="shared" si="2"/>
        <v>9.5850957080470049</v>
      </c>
      <c r="AA70" s="8">
        <f t="shared" si="13"/>
        <v>9.5871693640470035</v>
      </c>
      <c r="AB70" s="41">
        <v>1</v>
      </c>
      <c r="AC70" s="42" t="str">
        <f t="shared" si="14"/>
        <v>Isco</v>
      </c>
      <c r="AD70" s="5">
        <f t="shared" si="20"/>
        <v>-286.00100000000003</v>
      </c>
      <c r="AE70" s="15">
        <f t="shared" si="3"/>
        <v>-90.976881259761171</v>
      </c>
      <c r="AF70" s="15">
        <f t="shared" si="4"/>
        <v>-91.966694570528603</v>
      </c>
      <c r="AG70" s="15">
        <f t="shared" si="5"/>
        <v>-91.471890005453702</v>
      </c>
      <c r="AH70" s="15">
        <f t="shared" si="15"/>
        <v>-91.471890005453702</v>
      </c>
      <c r="AI70" s="17">
        <f t="shared" si="6"/>
        <v>1.1746639667512517</v>
      </c>
      <c r="AJ70" s="17">
        <f t="shared" si="7"/>
        <v>0.88776857644129792</v>
      </c>
      <c r="AK70" s="17">
        <f t="shared" si="8"/>
        <v>0.88887040324953848</v>
      </c>
      <c r="AL70" s="17">
        <f t="shared" si="9"/>
        <v>0.88831926182624288</v>
      </c>
      <c r="AM70" s="17">
        <f t="shared" si="10"/>
        <v>0.88831926182624288</v>
      </c>
      <c r="AN70" s="17">
        <f t="shared" si="16"/>
        <v>2.0459045445719748E-2</v>
      </c>
      <c r="AO70" s="17">
        <f t="shared" si="17"/>
        <v>8.883192618262429</v>
      </c>
      <c r="AP70" s="17">
        <f t="shared" si="18"/>
        <v>11.746639667512518</v>
      </c>
      <c r="AQ70" s="17">
        <f t="shared" si="19"/>
        <v>19.90502597645618</v>
      </c>
    </row>
    <row r="71" spans="2:43" x14ac:dyDescent="0.45">
      <c r="B71">
        <f>INDEX(RawData!$A$2:$A$1048576,MATCH(FmtData!$B$4+(ROW()-10),RawData!$A$2:$A$1048576,0))</f>
        <v>259</v>
      </c>
      <c r="C71" s="23">
        <f>LEFT(INDEX(RawData!$B$2:$B$1048576, MATCH(FmtData!$B$4+(ROW()-10),RawData!$A$2:$A$1048576,0)),10)+MID(INDEX(RawData!$B$2:$B$1048576, MATCH(FmtData!$B$4+(ROW()-10),RawData!$A$2:$A$1048576,0)),12,8)-$B$5/24</f>
        <v>42200.675486111111</v>
      </c>
      <c r="D71" s="7">
        <f>MID(INDEX(RawData!$B$2:$B$1048576, MATCH(FmtData!$B$4+(ROW()-10),RawData!$A$2:$A$1048576,0)),12,8)+$B$5/24</f>
        <v>1.1754861111111112</v>
      </c>
      <c r="E71" s="8">
        <f>INDEX(RawData!$D$2:$D$1048576,MATCH(FmtData!$B$4+(ROW()-10),RawData!$A$2:$A$1048576,0))</f>
        <v>26.167000000000002</v>
      </c>
      <c r="F71">
        <f>INDEX(RawData!$D$2:$D$1048576,MATCH(FmtData!$B$4+(ROW()-10),RawData!$A$2:$A$1048576,0))</f>
        <v>26.167000000000002</v>
      </c>
      <c r="G71">
        <f>INDEX(RawData!E$2:E$1048576,MATCH(FmtData!$B$4+(ROW()-10),RawData!$A$2:$A$1048576,0))</f>
        <v>2886.99</v>
      </c>
      <c r="H71">
        <f>INDEX(RawData!F$2:F$1048576,MATCH(FmtData!$B$4+(ROW()-10),RawData!$A$2:$A$1048576,0))</f>
        <v>-1.0764199999999999</v>
      </c>
      <c r="I71">
        <f>INDEX(RawData!G$2:G$1048576,MATCH(FmtData!$B$4+(ROW()-10),RawData!$A$2:$A$1048576,0))</f>
        <v>-29008.1</v>
      </c>
      <c r="J71">
        <f>INDEX(RawData!H$2:H$1048576,MATCH(FmtData!$B$4+(ROW()-10),RawData!$A$2:$A$1048576,0))</f>
        <v>5.0845300000000003E-2</v>
      </c>
      <c r="K71">
        <f>INDEX(RawData!I$2:I$1048576,MATCH(FmtData!$B$4+(ROW()-10),RawData!$A$2:$A$1048576,0))</f>
        <v>-0.61552499999999999</v>
      </c>
      <c r="L71">
        <f>INDEX(RawData!J$2:J$1048576,MATCH(FmtData!$B$4+(ROW()-10),RawData!$A$2:$A$1048576,0))</f>
        <v>153.1</v>
      </c>
      <c r="M71">
        <f>INDEX(RawData!K$2:K$1048576,MATCH(FmtData!$B$4+(ROW()-10),RawData!$A$2:$A$1048576,0))</f>
        <v>171.1</v>
      </c>
      <c r="N71">
        <f>INDEX(RawData!L$2:L$1048576,MATCH(FmtData!$B$4+(ROW()-10),RawData!$A$2:$A$1048576,0))</f>
        <v>22.1</v>
      </c>
      <c r="O71">
        <f>INDEX(RawData!M$2:M$1048576,MATCH(FmtData!$B$4+(ROW()-10),RawData!$A$2:$A$1048576,0))</f>
        <v>155.30000000000001</v>
      </c>
      <c r="P71">
        <f>INDEX(RawData!N$2:N$1048576,MATCH(FmtData!$B$4+(ROW()-10),RawData!$A$2:$A$1048576,0))</f>
        <v>21.7</v>
      </c>
      <c r="Q71">
        <f>INDEX(RawData!O$2:O$1048576,MATCH(FmtData!$B$4+(ROW()-10),RawData!$A$2:$A$1048576,0))</f>
        <v>167.9</v>
      </c>
      <c r="R71" s="8">
        <f>INDEX(RawData!P$2:P$1048576,MATCH(FmtData!$B$4+(ROW()-10),RawData!$A$2:$A$1048576,0))</f>
        <v>9.8624299999999998</v>
      </c>
      <c r="S71">
        <f>INDEX(RawData!Q$2:Q$1048576,MATCH(FmtData!$B$4+(ROW()-10),RawData!$A$2:$A$1048576,0))</f>
        <v>115.36</v>
      </c>
      <c r="T71" s="8">
        <f>INDEX(RawData!R$2:R$1048576,MATCH(FmtData!$B$4+(ROW()-10),RawData!$A$2:$A$1048576,0))</f>
        <v>1.85121</v>
      </c>
      <c r="U71" s="8">
        <f>INDEX(RawData!S$2:S$1048576,MATCH(FmtData!$B$4+(ROW()-10),RawData!$A$2:$A$1048576,0))</f>
        <v>0.65621300000000005</v>
      </c>
      <c r="V71" s="8">
        <f>INDEX(RawData!T$2:T$1048576,MATCH(FmtData!$B$4+(ROW()-10),RawData!$A$2:$A$1048576,0))</f>
        <v>0.16273699999999999</v>
      </c>
      <c r="W71" s="3">
        <f t="shared" si="11"/>
        <v>-0.36837366000000021</v>
      </c>
      <c r="X71" s="3">
        <f t="shared" si="12"/>
        <v>-0.37356237200000003</v>
      </c>
      <c r="Y71" s="8">
        <f t="shared" si="1"/>
        <v>9.5883133800470048</v>
      </c>
      <c r="Z71" s="8">
        <f t="shared" si="2"/>
        <v>9.5831246680470041</v>
      </c>
      <c r="AA71" s="8">
        <f t="shared" si="13"/>
        <v>9.5857190240470054</v>
      </c>
      <c r="AB71" s="41">
        <v>1</v>
      </c>
      <c r="AC71" s="42" t="str">
        <f t="shared" si="14"/>
        <v>Isco</v>
      </c>
      <c r="AD71" s="5">
        <f t="shared" si="20"/>
        <v>-286.125</v>
      </c>
      <c r="AE71" s="15">
        <f t="shared" si="3"/>
        <v>-91.198823710834859</v>
      </c>
      <c r="AF71" s="15">
        <f t="shared" si="4"/>
        <v>-92.436824225064811</v>
      </c>
      <c r="AG71" s="15">
        <f t="shared" si="5"/>
        <v>-91.817983742541173</v>
      </c>
      <c r="AH71" s="15">
        <f t="shared" si="15"/>
        <v>-91.817983742541173</v>
      </c>
      <c r="AI71" s="17">
        <f t="shared" si="6"/>
        <v>1.1749053794188247</v>
      </c>
      <c r="AJ71" s="17">
        <f t="shared" si="7"/>
        <v>0.88801539764931381</v>
      </c>
      <c r="AK71" s="17">
        <f t="shared" si="8"/>
        <v>0.88939469431510876</v>
      </c>
      <c r="AL71" s="17">
        <f t="shared" si="9"/>
        <v>0.88870468881484899</v>
      </c>
      <c r="AM71" s="17">
        <f t="shared" si="10"/>
        <v>0.88870468881484899</v>
      </c>
      <c r="AN71" s="17">
        <f t="shared" si="16"/>
        <v>2.0403775962766324E-2</v>
      </c>
      <c r="AO71" s="17">
        <f t="shared" si="17"/>
        <v>8.8870468881484896</v>
      </c>
      <c r="AP71" s="17">
        <f t="shared" si="18"/>
        <v>11.749053794188246</v>
      </c>
      <c r="AQ71" s="17">
        <f t="shared" si="19"/>
        <v>19.90502597645618</v>
      </c>
    </row>
    <row r="72" spans="2:43" x14ac:dyDescent="0.45">
      <c r="B72">
        <f>INDEX(RawData!$A$2:$A$1048576,MATCH(FmtData!$B$4+(ROW()-10),RawData!$A$2:$A$1048576,0))</f>
        <v>260</v>
      </c>
      <c r="C72" s="23">
        <f>LEFT(INDEX(RawData!$B$2:$B$1048576, MATCH(FmtData!$B$4+(ROW()-10),RawData!$A$2:$A$1048576,0)),10)+MID(INDEX(RawData!$B$2:$B$1048576, MATCH(FmtData!$B$4+(ROW()-10),RawData!$A$2:$A$1048576,0)),12,8)-$B$5/24</f>
        <v>42200.67560185185</v>
      </c>
      <c r="D72" s="7">
        <f>MID(INDEX(RawData!$B$2:$B$1048576, MATCH(FmtData!$B$4+(ROW()-10),RawData!$A$2:$A$1048576,0)),12,8)+$B$5/24</f>
        <v>1.1756018518518521</v>
      </c>
      <c r="E72" s="8">
        <f>INDEX(RawData!$D$2:$D$1048576,MATCH(FmtData!$B$4+(ROW()-10),RawData!$A$2:$A$1048576,0))</f>
        <v>26.169899999999998</v>
      </c>
      <c r="F72">
        <f>INDEX(RawData!$D$2:$D$1048576,MATCH(FmtData!$B$4+(ROW()-10),RawData!$A$2:$A$1048576,0))</f>
        <v>26.169899999999998</v>
      </c>
      <c r="G72">
        <f>INDEX(RawData!E$2:E$1048576,MATCH(FmtData!$B$4+(ROW()-10),RawData!$A$2:$A$1048576,0))</f>
        <v>2886.99</v>
      </c>
      <c r="H72">
        <f>INDEX(RawData!F$2:F$1048576,MATCH(FmtData!$B$4+(ROW()-10),RawData!$A$2:$A$1048576,0))</f>
        <v>-0.15307599999999999</v>
      </c>
      <c r="I72">
        <f>INDEX(RawData!G$2:G$1048576,MATCH(FmtData!$B$4+(ROW()-10),RawData!$A$2:$A$1048576,0))</f>
        <v>-29008.1</v>
      </c>
      <c r="J72">
        <f>INDEX(RawData!H$2:H$1048576,MATCH(FmtData!$B$4+(ROW()-10),RawData!$A$2:$A$1048576,0))</f>
        <v>5.0845300000000003E-2</v>
      </c>
      <c r="K72">
        <f>INDEX(RawData!I$2:I$1048576,MATCH(FmtData!$B$4+(ROW()-10),RawData!$A$2:$A$1048576,0))</f>
        <v>-0.61495900000000003</v>
      </c>
      <c r="L72">
        <f>INDEX(RawData!J$2:J$1048576,MATCH(FmtData!$B$4+(ROW()-10),RawData!$A$2:$A$1048576,0))</f>
        <v>152.5</v>
      </c>
      <c r="M72">
        <f>INDEX(RawData!K$2:K$1048576,MATCH(FmtData!$B$4+(ROW()-10),RawData!$A$2:$A$1048576,0))</f>
        <v>171.4</v>
      </c>
      <c r="N72">
        <f>INDEX(RawData!L$2:L$1048576,MATCH(FmtData!$B$4+(ROW()-10),RawData!$A$2:$A$1048576,0))</f>
        <v>22.2</v>
      </c>
      <c r="O72">
        <f>INDEX(RawData!M$2:M$1048576,MATCH(FmtData!$B$4+(ROW()-10),RawData!$A$2:$A$1048576,0))</f>
        <v>154.1</v>
      </c>
      <c r="P72">
        <f>INDEX(RawData!N$2:N$1048576,MATCH(FmtData!$B$4+(ROW()-10),RawData!$A$2:$A$1048576,0))</f>
        <v>21.7</v>
      </c>
      <c r="Q72">
        <f>INDEX(RawData!O$2:O$1048576,MATCH(FmtData!$B$4+(ROW()-10),RawData!$A$2:$A$1048576,0))</f>
        <v>167.9</v>
      </c>
      <c r="R72" s="8">
        <f>INDEX(RawData!P$2:P$1048576,MATCH(FmtData!$B$4+(ROW()-10),RawData!$A$2:$A$1048576,0))</f>
        <v>9.8624299999999998</v>
      </c>
      <c r="S72">
        <f>INDEX(RawData!Q$2:Q$1048576,MATCH(FmtData!$B$4+(ROW()-10),RawData!$A$2:$A$1048576,0))</f>
        <v>115.251</v>
      </c>
      <c r="T72" s="8">
        <f>INDEX(RawData!R$2:R$1048576,MATCH(FmtData!$B$4+(ROW()-10),RawData!$A$2:$A$1048576,0))</f>
        <v>1.85121</v>
      </c>
      <c r="U72" s="8">
        <f>INDEX(RawData!S$2:S$1048576,MATCH(FmtData!$B$4+(ROW()-10),RawData!$A$2:$A$1048576,0))</f>
        <v>0.65669999999999995</v>
      </c>
      <c r="V72" s="8">
        <f>INDEX(RawData!T$2:T$1048576,MATCH(FmtData!$B$4+(ROW()-10),RawData!$A$2:$A$1048576,0))</f>
        <v>0.16283</v>
      </c>
      <c r="W72" s="3">
        <f t="shared" si="11"/>
        <v>-0.36961063999999993</v>
      </c>
      <c r="X72" s="3">
        <f t="shared" si="12"/>
        <v>-0.37379859200000004</v>
      </c>
      <c r="Y72" s="8">
        <f t="shared" si="1"/>
        <v>9.587076400047005</v>
      </c>
      <c r="Z72" s="8">
        <f t="shared" si="2"/>
        <v>9.5828884480470045</v>
      </c>
      <c r="AA72" s="8">
        <f t="shared" si="13"/>
        <v>9.5849824240470056</v>
      </c>
      <c r="AB72" s="41">
        <v>1</v>
      </c>
      <c r="AC72" s="42" t="str">
        <f t="shared" si="14"/>
        <v>Isco</v>
      </c>
      <c r="AD72" s="5">
        <f t="shared" si="20"/>
        <v>-286.23400000000004</v>
      </c>
      <c r="AE72" s="15">
        <f t="shared" si="3"/>
        <v>-91.494076943008508</v>
      </c>
      <c r="AF72" s="15">
        <f t="shared" si="4"/>
        <v>-92.49315470852855</v>
      </c>
      <c r="AG72" s="15">
        <f t="shared" si="5"/>
        <v>-91.993719904075988</v>
      </c>
      <c r="AH72" s="15">
        <f t="shared" si="15"/>
        <v>-91.993719904075988</v>
      </c>
      <c r="AI72" s="17">
        <f t="shared" si="6"/>
        <v>1.175117670905284</v>
      </c>
      <c r="AJ72" s="17">
        <f t="shared" si="7"/>
        <v>0.88834396026065188</v>
      </c>
      <c r="AK72" s="17">
        <f t="shared" si="8"/>
        <v>0.88945755586323949</v>
      </c>
      <c r="AL72" s="17">
        <f t="shared" si="9"/>
        <v>0.88890052529793917</v>
      </c>
      <c r="AM72" s="17">
        <f t="shared" si="10"/>
        <v>0.88890052529793917</v>
      </c>
      <c r="AN72" s="17">
        <f t="shared" si="16"/>
        <v>2.020793947967614E-2</v>
      </c>
      <c r="AO72" s="17">
        <f t="shared" si="17"/>
        <v>8.8890052529793913</v>
      </c>
      <c r="AP72" s="17">
        <f t="shared" si="18"/>
        <v>11.751176709052839</v>
      </c>
      <c r="AQ72" s="17">
        <f t="shared" si="19"/>
        <v>19.90502597645618</v>
      </c>
    </row>
    <row r="73" spans="2:43" x14ac:dyDescent="0.45">
      <c r="B73">
        <f>INDEX(RawData!$A$2:$A$1048576,MATCH(FmtData!$B$4+(ROW()-10),RawData!$A$2:$A$1048576,0))</f>
        <v>261</v>
      </c>
      <c r="C73" s="23">
        <f>LEFT(INDEX(RawData!$B$2:$B$1048576, MATCH(FmtData!$B$4+(ROW()-10),RawData!$A$2:$A$1048576,0)),10)+MID(INDEX(RawData!$B$2:$B$1048576, MATCH(FmtData!$B$4+(ROW()-10),RawData!$A$2:$A$1048576,0)),12,8)-$B$5/24</f>
        <v>42200.675729166665</v>
      </c>
      <c r="D73" s="7">
        <f>MID(INDEX(RawData!$B$2:$B$1048576, MATCH(FmtData!$B$4+(ROW()-10),RawData!$A$2:$A$1048576,0)),12,8)+$B$5/24</f>
        <v>1.1757291666666667</v>
      </c>
      <c r="E73" s="8">
        <f>INDEX(RawData!$D$2:$D$1048576,MATCH(FmtData!$B$4+(ROW()-10),RawData!$A$2:$A$1048576,0))</f>
        <v>26.172599999999999</v>
      </c>
      <c r="F73">
        <f>INDEX(RawData!$D$2:$D$1048576,MATCH(FmtData!$B$4+(ROW()-10),RawData!$A$2:$A$1048576,0))</f>
        <v>26.172599999999999</v>
      </c>
      <c r="G73">
        <f>INDEX(RawData!E$2:E$1048576,MATCH(FmtData!$B$4+(ROW()-10),RawData!$A$2:$A$1048576,0))</f>
        <v>2886.99</v>
      </c>
      <c r="H73">
        <f>INDEX(RawData!F$2:F$1048576,MATCH(FmtData!$B$4+(ROW()-10),RawData!$A$2:$A$1048576,0))</f>
        <v>-1.0764199999999999</v>
      </c>
      <c r="I73">
        <f>INDEX(RawData!G$2:G$1048576,MATCH(FmtData!$B$4+(ROW()-10),RawData!$A$2:$A$1048576,0))</f>
        <v>-29008.1</v>
      </c>
      <c r="J73">
        <f>INDEX(RawData!H$2:H$1048576,MATCH(FmtData!$B$4+(ROW()-10),RawData!$A$2:$A$1048576,0))</f>
        <v>5.0845300000000003E-2</v>
      </c>
      <c r="K73">
        <f>INDEX(RawData!I$2:I$1048576,MATCH(FmtData!$B$4+(ROW()-10),RawData!$A$2:$A$1048576,0))</f>
        <v>-0.61477000000000004</v>
      </c>
      <c r="L73">
        <f>INDEX(RawData!J$2:J$1048576,MATCH(FmtData!$B$4+(ROW()-10),RawData!$A$2:$A$1048576,0))</f>
        <v>152</v>
      </c>
      <c r="M73">
        <f>INDEX(RawData!K$2:K$1048576,MATCH(FmtData!$B$4+(ROW()-10),RawData!$A$2:$A$1048576,0))</f>
        <v>171.8</v>
      </c>
      <c r="N73">
        <f>INDEX(RawData!L$2:L$1048576,MATCH(FmtData!$B$4+(ROW()-10),RawData!$A$2:$A$1048576,0))</f>
        <v>22.1</v>
      </c>
      <c r="O73">
        <f>INDEX(RawData!M$2:M$1048576,MATCH(FmtData!$B$4+(ROW()-10),RawData!$A$2:$A$1048576,0))</f>
        <v>153.9</v>
      </c>
      <c r="P73">
        <f>INDEX(RawData!N$2:N$1048576,MATCH(FmtData!$B$4+(ROW()-10),RawData!$A$2:$A$1048576,0))</f>
        <v>21.7</v>
      </c>
      <c r="Q73">
        <f>INDEX(RawData!O$2:O$1048576,MATCH(FmtData!$B$4+(ROW()-10),RawData!$A$2:$A$1048576,0))</f>
        <v>167.7</v>
      </c>
      <c r="R73" s="8">
        <f>INDEX(RawData!P$2:P$1048576,MATCH(FmtData!$B$4+(ROW()-10),RawData!$A$2:$A$1048576,0))</f>
        <v>9.8624299999999998</v>
      </c>
      <c r="S73">
        <f>INDEX(RawData!Q$2:Q$1048576,MATCH(FmtData!$B$4+(ROW()-10),RawData!$A$2:$A$1048576,0))</f>
        <v>115.01900000000001</v>
      </c>
      <c r="T73" s="8">
        <f>INDEX(RawData!R$2:R$1048576,MATCH(FmtData!$B$4+(ROW()-10),RawData!$A$2:$A$1048576,0))</f>
        <v>1.85121</v>
      </c>
      <c r="U73" s="8">
        <f>INDEX(RawData!S$2:S$1048576,MATCH(FmtData!$B$4+(ROW()-10),RawData!$A$2:$A$1048576,0))</f>
        <v>0.65697499999999998</v>
      </c>
      <c r="V73" s="8">
        <f>INDEX(RawData!T$2:T$1048576,MATCH(FmtData!$B$4+(ROW()-10),RawData!$A$2:$A$1048576,0))</f>
        <v>0.16323299999999999</v>
      </c>
      <c r="W73" s="3">
        <f t="shared" si="11"/>
        <v>-0.37030914000000004</v>
      </c>
      <c r="X73" s="3">
        <f t="shared" si="12"/>
        <v>-0.37482221199999999</v>
      </c>
      <c r="Y73" s="8">
        <f t="shared" si="1"/>
        <v>9.5863779000470046</v>
      </c>
      <c r="Z73" s="8">
        <f t="shared" si="2"/>
        <v>9.5818648280470047</v>
      </c>
      <c r="AA73" s="8">
        <f t="shared" si="13"/>
        <v>9.5841213640470038</v>
      </c>
      <c r="AB73" s="41">
        <v>1</v>
      </c>
      <c r="AC73" s="42" t="str">
        <f t="shared" si="14"/>
        <v>Isco</v>
      </c>
      <c r="AD73" s="5">
        <f t="shared" si="20"/>
        <v>-286.46600000000001</v>
      </c>
      <c r="AE73" s="15">
        <f t="shared" si="3"/>
        <v>-91.66076895001413</v>
      </c>
      <c r="AF73" s="15">
        <f t="shared" si="4"/>
        <v>-92.737222866826187</v>
      </c>
      <c r="AG73" s="15">
        <f t="shared" si="5"/>
        <v>-92.199116763311963</v>
      </c>
      <c r="AH73" s="15">
        <f t="shared" si="15"/>
        <v>-92.199116763311963</v>
      </c>
      <c r="AI73" s="17">
        <f t="shared" si="6"/>
        <v>1.1755697761909731</v>
      </c>
      <c r="AJ73" s="17">
        <f t="shared" si="7"/>
        <v>0.88852956524872406</v>
      </c>
      <c r="AK73" s="17">
        <f t="shared" si="8"/>
        <v>0.88973002444416316</v>
      </c>
      <c r="AL73" s="17">
        <f t="shared" si="9"/>
        <v>0.88912952442333038</v>
      </c>
      <c r="AM73" s="17">
        <f t="shared" si="10"/>
        <v>0.88912952442333038</v>
      </c>
      <c r="AN73" s="17">
        <f t="shared" si="16"/>
        <v>1.9978940354284935E-2</v>
      </c>
      <c r="AO73" s="17">
        <f t="shared" si="17"/>
        <v>8.8912952442333033</v>
      </c>
      <c r="AP73" s="17">
        <f t="shared" si="18"/>
        <v>11.755697761909731</v>
      </c>
      <c r="AQ73" s="17">
        <f t="shared" si="19"/>
        <v>19.90502597645618</v>
      </c>
    </row>
    <row r="74" spans="2:43" x14ac:dyDescent="0.45">
      <c r="B74">
        <f>INDEX(RawData!$A$2:$A$1048576,MATCH(FmtData!$B$4+(ROW()-10),RawData!$A$2:$A$1048576,0))</f>
        <v>262</v>
      </c>
      <c r="C74" s="23">
        <f>LEFT(INDEX(RawData!$B$2:$B$1048576, MATCH(FmtData!$B$4+(ROW()-10),RawData!$A$2:$A$1048576,0)),10)+MID(INDEX(RawData!$B$2:$B$1048576, MATCH(FmtData!$B$4+(ROW()-10),RawData!$A$2:$A$1048576,0)),12,8)-$B$5/24</f>
        <v>42200.675844907404</v>
      </c>
      <c r="D74" s="7">
        <f>MID(INDEX(RawData!$B$2:$B$1048576, MATCH(FmtData!$B$4+(ROW()-10),RawData!$A$2:$A$1048576,0)),12,8)+$B$5/24</f>
        <v>1.1758449074074075</v>
      </c>
      <c r="E74" s="8">
        <f>INDEX(RawData!$D$2:$D$1048576,MATCH(FmtData!$B$4+(ROW()-10),RawData!$A$2:$A$1048576,0))</f>
        <v>26.1755</v>
      </c>
      <c r="F74">
        <f>INDEX(RawData!$D$2:$D$1048576,MATCH(FmtData!$B$4+(ROW()-10),RawData!$A$2:$A$1048576,0))</f>
        <v>26.1755</v>
      </c>
      <c r="G74">
        <f>INDEX(RawData!E$2:E$1048576,MATCH(FmtData!$B$4+(ROW()-10),RawData!$A$2:$A$1048576,0))</f>
        <v>2886.99</v>
      </c>
      <c r="H74">
        <f>INDEX(RawData!F$2:F$1048576,MATCH(FmtData!$B$4+(ROW()-10),RawData!$A$2:$A$1048576,0))</f>
        <v>-1.0764199999999999</v>
      </c>
      <c r="I74">
        <f>INDEX(RawData!G$2:G$1048576,MATCH(FmtData!$B$4+(ROW()-10),RawData!$A$2:$A$1048576,0))</f>
        <v>-29008.1</v>
      </c>
      <c r="J74">
        <f>INDEX(RawData!H$2:H$1048576,MATCH(FmtData!$B$4+(ROW()-10),RawData!$A$2:$A$1048576,0))</f>
        <v>5.0845300000000003E-2</v>
      </c>
      <c r="K74">
        <f>INDEX(RawData!I$2:I$1048576,MATCH(FmtData!$B$4+(ROW()-10),RawData!$A$2:$A$1048576,0))</f>
        <v>-0.61552499999999999</v>
      </c>
      <c r="L74">
        <f>INDEX(RawData!J$2:J$1048576,MATCH(FmtData!$B$4+(ROW()-10),RawData!$A$2:$A$1048576,0))</f>
        <v>151.5</v>
      </c>
      <c r="M74">
        <f>INDEX(RawData!K$2:K$1048576,MATCH(FmtData!$B$4+(ROW()-10),RawData!$A$2:$A$1048576,0))</f>
        <v>171.7</v>
      </c>
      <c r="N74">
        <f>INDEX(RawData!L$2:L$1048576,MATCH(FmtData!$B$4+(ROW()-10),RawData!$A$2:$A$1048576,0))</f>
        <v>22.1</v>
      </c>
      <c r="O74">
        <f>INDEX(RawData!M$2:M$1048576,MATCH(FmtData!$B$4+(ROW()-10),RawData!$A$2:$A$1048576,0))</f>
        <v>153.1</v>
      </c>
      <c r="P74">
        <f>INDEX(RawData!N$2:N$1048576,MATCH(FmtData!$B$4+(ROW()-10),RawData!$A$2:$A$1048576,0))</f>
        <v>21.7</v>
      </c>
      <c r="Q74">
        <f>INDEX(RawData!O$2:O$1048576,MATCH(FmtData!$B$4+(ROW()-10),RawData!$A$2:$A$1048576,0))</f>
        <v>167.9</v>
      </c>
      <c r="R74" s="8">
        <f>INDEX(RawData!P$2:P$1048576,MATCH(FmtData!$B$4+(ROW()-10),RawData!$A$2:$A$1048576,0))</f>
        <v>9.8624299999999998</v>
      </c>
      <c r="S74">
        <f>INDEX(RawData!Q$2:Q$1048576,MATCH(FmtData!$B$4+(ROW()-10),RawData!$A$2:$A$1048576,0))</f>
        <v>114.864</v>
      </c>
      <c r="T74" s="8">
        <f>INDEX(RawData!R$2:R$1048576,MATCH(FmtData!$B$4+(ROW()-10),RawData!$A$2:$A$1048576,0))</f>
        <v>1.85121</v>
      </c>
      <c r="U74" s="8">
        <f>INDEX(RawData!S$2:S$1048576,MATCH(FmtData!$B$4+(ROW()-10),RawData!$A$2:$A$1048576,0))</f>
        <v>0.65688299999999999</v>
      </c>
      <c r="V74" s="8">
        <f>INDEX(RawData!T$2:T$1048576,MATCH(FmtData!$B$4+(ROW()-10),RawData!$A$2:$A$1048576,0))</f>
        <v>0.163326</v>
      </c>
      <c r="W74" s="3">
        <f t="shared" si="11"/>
        <v>-0.37007546000000008</v>
      </c>
      <c r="X74" s="3">
        <f t="shared" si="12"/>
        <v>-0.37505843200000005</v>
      </c>
      <c r="Y74" s="8">
        <f t="shared" ref="Y74:Y137" si="21">$U$6+W74</f>
        <v>9.5866115800470038</v>
      </c>
      <c r="Z74" s="8">
        <f t="shared" ref="Z74:Z137" si="22">$U$6+X74</f>
        <v>9.581628608047005</v>
      </c>
      <c r="AA74" s="8">
        <f t="shared" si="13"/>
        <v>9.5841200940470053</v>
      </c>
      <c r="AB74" s="41">
        <v>1</v>
      </c>
      <c r="AC74" s="42" t="str">
        <f t="shared" si="14"/>
        <v>Isco</v>
      </c>
      <c r="AD74" s="5">
        <f t="shared" si="20"/>
        <v>-286.62099999999998</v>
      </c>
      <c r="AE74" s="15">
        <f t="shared" ref="AE74:AE137" si="23">PI()*Y74^2/4*($R$4+(Y74-$Y$10))-$U$5</f>
        <v>-91.605005475437224</v>
      </c>
      <c r="AF74" s="15">
        <f t="shared" ref="AF74:AF137" si="24">PI()*Z74^2/4*($R$4+(Z74-$Z$10))-$U$5</f>
        <v>-92.79353922600319</v>
      </c>
      <c r="AG74" s="15">
        <f t="shared" ref="AG74:AG137" si="25">PI()*AA74^2/4*($R$4+(AA74-$AA$10))-$U$5</f>
        <v>-92.199419682537837</v>
      </c>
      <c r="AH74" s="15">
        <f t="shared" si="15"/>
        <v>-92.199419682537837</v>
      </c>
      <c r="AI74" s="17">
        <f t="shared" ref="AI74:AI137" si="26">$N$5/(($U$5+AD74)*2160)*100^3</f>
        <v>1.1758720231905859</v>
      </c>
      <c r="AJ74" s="17">
        <f t="shared" ref="AJ74:AJ137" si="27">$N$5/(($U$5+AE74)*2160)*100^3</f>
        <v>0.88846746618248229</v>
      </c>
      <c r="AK74" s="17">
        <f t="shared" ref="AK74:AK137" si="28">$N$5/(($U$5+AF74)*2160)*100^3</f>
        <v>0.88979291762963131</v>
      </c>
      <c r="AL74" s="17">
        <f t="shared" ref="AL74:AL137" si="29">$N$5/(($U$5+AG74)*2160)*100^3</f>
        <v>0.88912986223830526</v>
      </c>
      <c r="AM74" s="17">
        <f t="shared" ref="AM74:AM137" si="30">$N$5/(($U$5+AH74)*2160)*100^3</f>
        <v>0.88912986223830526</v>
      </c>
      <c r="AN74" s="17">
        <f t="shared" si="16"/>
        <v>1.9978602539310053E-2</v>
      </c>
      <c r="AO74" s="17">
        <f t="shared" si="17"/>
        <v>8.8912986223830526</v>
      </c>
      <c r="AP74" s="17">
        <f t="shared" si="18"/>
        <v>11.758720231905858</v>
      </c>
      <c r="AQ74" s="17">
        <f t="shared" si="19"/>
        <v>19.90502597645618</v>
      </c>
    </row>
    <row r="75" spans="2:43" x14ac:dyDescent="0.45">
      <c r="B75">
        <f>INDEX(RawData!$A$2:$A$1048576,MATCH(FmtData!$B$4+(ROW()-10),RawData!$A$2:$A$1048576,0))</f>
        <v>263</v>
      </c>
      <c r="C75" s="23">
        <f>LEFT(INDEX(RawData!$B$2:$B$1048576, MATCH(FmtData!$B$4+(ROW()-10),RawData!$A$2:$A$1048576,0)),10)+MID(INDEX(RawData!$B$2:$B$1048576, MATCH(FmtData!$B$4+(ROW()-10),RawData!$A$2:$A$1048576,0)),12,8)-$B$5/24</f>
        <v>42200.67596064815</v>
      </c>
      <c r="D75" s="7">
        <f>MID(INDEX(RawData!$B$2:$B$1048576, MATCH(FmtData!$B$4+(ROW()-10),RawData!$A$2:$A$1048576,0)),12,8)+$B$5/24</f>
        <v>1.1759606481481479</v>
      </c>
      <c r="E75" s="8">
        <f>INDEX(RawData!$D$2:$D$1048576,MATCH(FmtData!$B$4+(ROW()-10),RawData!$A$2:$A$1048576,0))</f>
        <v>26.1782</v>
      </c>
      <c r="F75">
        <f>INDEX(RawData!$D$2:$D$1048576,MATCH(FmtData!$B$4+(ROW()-10),RawData!$A$2:$A$1048576,0))</f>
        <v>26.1782</v>
      </c>
      <c r="G75">
        <f>INDEX(RawData!E$2:E$1048576,MATCH(FmtData!$B$4+(ROW()-10),RawData!$A$2:$A$1048576,0))</f>
        <v>2887.91</v>
      </c>
      <c r="H75">
        <f>INDEX(RawData!F$2:F$1048576,MATCH(FmtData!$B$4+(ROW()-10),RawData!$A$2:$A$1048576,0))</f>
        <v>-0.15307599999999999</v>
      </c>
      <c r="I75">
        <f>INDEX(RawData!G$2:G$1048576,MATCH(FmtData!$B$4+(ROW()-10),RawData!$A$2:$A$1048576,0))</f>
        <v>-29008.1</v>
      </c>
      <c r="J75">
        <f>INDEX(RawData!H$2:H$1048576,MATCH(FmtData!$B$4+(ROW()-10),RawData!$A$2:$A$1048576,0))</f>
        <v>5.0845300000000003E-2</v>
      </c>
      <c r="K75">
        <f>INDEX(RawData!I$2:I$1048576,MATCH(FmtData!$B$4+(ROW()-10),RawData!$A$2:$A$1048576,0))</f>
        <v>-0.61458100000000004</v>
      </c>
      <c r="L75">
        <f>INDEX(RawData!J$2:J$1048576,MATCH(FmtData!$B$4+(ROW()-10),RawData!$A$2:$A$1048576,0))</f>
        <v>151</v>
      </c>
      <c r="M75">
        <f>INDEX(RawData!K$2:K$1048576,MATCH(FmtData!$B$4+(ROW()-10),RawData!$A$2:$A$1048576,0))</f>
        <v>171.1</v>
      </c>
      <c r="N75">
        <f>INDEX(RawData!L$2:L$1048576,MATCH(FmtData!$B$4+(ROW()-10),RawData!$A$2:$A$1048576,0))</f>
        <v>22.1</v>
      </c>
      <c r="O75">
        <f>INDEX(RawData!M$2:M$1048576,MATCH(FmtData!$B$4+(ROW()-10),RawData!$A$2:$A$1048576,0))</f>
        <v>153.5</v>
      </c>
      <c r="P75">
        <f>INDEX(RawData!N$2:N$1048576,MATCH(FmtData!$B$4+(ROW()-10),RawData!$A$2:$A$1048576,0))</f>
        <v>21.7</v>
      </c>
      <c r="Q75">
        <f>INDEX(RawData!O$2:O$1048576,MATCH(FmtData!$B$4+(ROW()-10),RawData!$A$2:$A$1048576,0))</f>
        <v>167.8</v>
      </c>
      <c r="R75" s="8">
        <f>INDEX(RawData!P$2:P$1048576,MATCH(FmtData!$B$4+(ROW()-10),RawData!$A$2:$A$1048576,0))</f>
        <v>9.8624299999999998</v>
      </c>
      <c r="S75">
        <f>INDEX(RawData!Q$2:Q$1048576,MATCH(FmtData!$B$4+(ROW()-10),RawData!$A$2:$A$1048576,0))</f>
        <v>114.631</v>
      </c>
      <c r="T75" s="8">
        <f>INDEX(RawData!R$2:R$1048576,MATCH(FmtData!$B$4+(ROW()-10),RawData!$A$2:$A$1048576,0))</f>
        <v>1.85121</v>
      </c>
      <c r="U75" s="8">
        <f>INDEX(RawData!S$2:S$1048576,MATCH(FmtData!$B$4+(ROW()-10),RawData!$A$2:$A$1048576,0))</f>
        <v>0.65737100000000004</v>
      </c>
      <c r="V75" s="8">
        <f>INDEX(RawData!T$2:T$1048576,MATCH(FmtData!$B$4+(ROW()-10),RawData!$A$2:$A$1048576,0))</f>
        <v>0.163605</v>
      </c>
      <c r="W75" s="3">
        <f t="shared" ref="W75:W138" si="31">-(U75-$U$10)*2.54</f>
        <v>-0.37131498000000018</v>
      </c>
      <c r="X75" s="3">
        <f t="shared" ref="X75:X138" si="32">-(V75-$V$10)*2.54</f>
        <v>-0.37576709200000002</v>
      </c>
      <c r="Y75" s="8">
        <f t="shared" si="21"/>
        <v>9.5853720600470034</v>
      </c>
      <c r="Z75" s="8">
        <f t="shared" si="22"/>
        <v>9.5809199480470042</v>
      </c>
      <c r="AA75" s="8">
        <f t="shared" ref="AA75:AA138" si="33">(Y75+Z75)/2</f>
        <v>9.5831460040470038</v>
      </c>
      <c r="AB75" s="41">
        <v>1</v>
      </c>
      <c r="AC75" s="42" t="str">
        <f t="shared" ref="AC75:AC138" si="34">IF(AB75=1,"Isco","Dilatometer")</f>
        <v>Isco</v>
      </c>
      <c r="AD75" s="5">
        <f t="shared" si="20"/>
        <v>-286.85400000000004</v>
      </c>
      <c r="AE75" s="15">
        <f t="shared" si="23"/>
        <v>-91.900764743542368</v>
      </c>
      <c r="AF75" s="15">
        <f t="shared" si="24"/>
        <v>-92.96247241514061</v>
      </c>
      <c r="AG75" s="15">
        <f t="shared" si="25"/>
        <v>-92.431736180017197</v>
      </c>
      <c r="AH75" s="15">
        <f t="shared" ref="AH75:AH138" si="35">AG75</f>
        <v>-92.431736180017197</v>
      </c>
      <c r="AI75" s="17">
        <f t="shared" si="26"/>
        <v>1.1763266612085119</v>
      </c>
      <c r="AJ75" s="17">
        <f t="shared" si="27"/>
        <v>0.88879692737616067</v>
      </c>
      <c r="AK75" s="17">
        <f t="shared" si="28"/>
        <v>0.88998163279415154</v>
      </c>
      <c r="AL75" s="17">
        <f t="shared" si="29"/>
        <v>0.88938901678985338</v>
      </c>
      <c r="AM75" s="17">
        <f t="shared" si="30"/>
        <v>0.88938901678985338</v>
      </c>
      <c r="AN75" s="17">
        <f t="shared" ref="AN75:AN138" si="36">INDEX($AM$10:$AM$2627,MATCH(C75+1/24,$C$10:$C$2627,1))-INDEX($AM$10:$AM$2627,MATCH(C75,$C$10:$C$2627,1))</f>
        <v>1.9719447987761929E-2</v>
      </c>
      <c r="AO75" s="17">
        <f t="shared" ref="AO75:AO138" si="37">AL75*10</f>
        <v>8.8938901678985332</v>
      </c>
      <c r="AP75" s="17">
        <f t="shared" ref="AP75:AP138" si="38">AI75*10</f>
        <v>11.763266612085118</v>
      </c>
      <c r="AQ75" s="17">
        <f t="shared" ref="AQ75:AQ138" si="39">G75*0.101325/14.696</f>
        <v>19.91136913105607</v>
      </c>
    </row>
    <row r="76" spans="2:43" x14ac:dyDescent="0.45">
      <c r="B76">
        <f>INDEX(RawData!$A$2:$A$1048576,MATCH(FmtData!$B$4+(ROW()-10),RawData!$A$2:$A$1048576,0))</f>
        <v>264</v>
      </c>
      <c r="C76" s="23">
        <f>LEFT(INDEX(RawData!$B$2:$B$1048576, MATCH(FmtData!$B$4+(ROW()-10),RawData!$A$2:$A$1048576,0)),10)+MID(INDEX(RawData!$B$2:$B$1048576, MATCH(FmtData!$B$4+(ROW()-10),RawData!$A$2:$A$1048576,0)),12,8)-$B$5/24</f>
        <v>42200.676076388889</v>
      </c>
      <c r="D76" s="7">
        <f>MID(INDEX(RawData!$B$2:$B$1048576, MATCH(FmtData!$B$4+(ROW()-10),RawData!$A$2:$A$1048576,0)),12,8)+$B$5/24</f>
        <v>1.1760763888888888</v>
      </c>
      <c r="E76" s="8">
        <f>INDEX(RawData!$D$2:$D$1048576,MATCH(FmtData!$B$4+(ROW()-10),RawData!$A$2:$A$1048576,0))</f>
        <v>26.180900000000001</v>
      </c>
      <c r="F76">
        <f>INDEX(RawData!$D$2:$D$1048576,MATCH(FmtData!$B$4+(ROW()-10),RawData!$A$2:$A$1048576,0))</f>
        <v>26.180900000000001</v>
      </c>
      <c r="G76">
        <f>INDEX(RawData!E$2:E$1048576,MATCH(FmtData!$B$4+(ROW()-10),RawData!$A$2:$A$1048576,0))</f>
        <v>2886.99</v>
      </c>
      <c r="H76">
        <f>INDEX(RawData!F$2:F$1048576,MATCH(FmtData!$B$4+(ROW()-10),RawData!$A$2:$A$1048576,0))</f>
        <v>-0.15307599999999999</v>
      </c>
      <c r="I76">
        <f>INDEX(RawData!G$2:G$1048576,MATCH(FmtData!$B$4+(ROW()-10),RawData!$A$2:$A$1048576,0))</f>
        <v>-29008.1</v>
      </c>
      <c r="J76">
        <f>INDEX(RawData!H$2:H$1048576,MATCH(FmtData!$B$4+(ROW()-10),RawData!$A$2:$A$1048576,0))</f>
        <v>5.0845300000000003E-2</v>
      </c>
      <c r="K76">
        <f>INDEX(RawData!I$2:I$1048576,MATCH(FmtData!$B$4+(ROW()-10),RawData!$A$2:$A$1048576,0))</f>
        <v>-0.61514800000000003</v>
      </c>
      <c r="L76">
        <f>INDEX(RawData!J$2:J$1048576,MATCH(FmtData!$B$4+(ROW()-10),RawData!$A$2:$A$1048576,0))</f>
        <v>150.69999999999999</v>
      </c>
      <c r="M76">
        <f>INDEX(RawData!K$2:K$1048576,MATCH(FmtData!$B$4+(ROW()-10),RawData!$A$2:$A$1048576,0))</f>
        <v>170.5</v>
      </c>
      <c r="N76">
        <f>INDEX(RawData!L$2:L$1048576,MATCH(FmtData!$B$4+(ROW()-10),RawData!$A$2:$A$1048576,0))</f>
        <v>22.1</v>
      </c>
      <c r="O76">
        <f>INDEX(RawData!M$2:M$1048576,MATCH(FmtData!$B$4+(ROW()-10),RawData!$A$2:$A$1048576,0))</f>
        <v>154.4</v>
      </c>
      <c r="P76">
        <f>INDEX(RawData!N$2:N$1048576,MATCH(FmtData!$B$4+(ROW()-10),RawData!$A$2:$A$1048576,0))</f>
        <v>21.6</v>
      </c>
      <c r="Q76">
        <f>INDEX(RawData!O$2:O$1048576,MATCH(FmtData!$B$4+(ROW()-10),RawData!$A$2:$A$1048576,0))</f>
        <v>167.8</v>
      </c>
      <c r="R76" s="8">
        <f>INDEX(RawData!P$2:P$1048576,MATCH(FmtData!$B$4+(ROW()-10),RawData!$A$2:$A$1048576,0))</f>
        <v>9.8624299999999998</v>
      </c>
      <c r="S76">
        <f>INDEX(RawData!Q$2:Q$1048576,MATCH(FmtData!$B$4+(ROW()-10),RawData!$A$2:$A$1048576,0))</f>
        <v>114.523</v>
      </c>
      <c r="T76" s="8">
        <f>INDEX(RawData!R$2:R$1048576,MATCH(FmtData!$B$4+(ROW()-10),RawData!$A$2:$A$1048576,0))</f>
        <v>1.85121</v>
      </c>
      <c r="U76" s="8">
        <f>INDEX(RawData!S$2:S$1048576,MATCH(FmtData!$B$4+(ROW()-10),RawData!$A$2:$A$1048576,0))</f>
        <v>0.65764500000000004</v>
      </c>
      <c r="V76" s="8">
        <f>INDEX(RawData!T$2:T$1048576,MATCH(FmtData!$B$4+(ROW()-10),RawData!$A$2:$A$1048576,0))</f>
        <v>0.16391500000000001</v>
      </c>
      <c r="W76" s="3">
        <f t="shared" si="31"/>
        <v>-0.37201094000000018</v>
      </c>
      <c r="X76" s="3">
        <f t="shared" si="32"/>
        <v>-0.37655449200000002</v>
      </c>
      <c r="Y76" s="8">
        <f t="shared" si="21"/>
        <v>9.5846761000470035</v>
      </c>
      <c r="Z76" s="8">
        <f t="shared" si="22"/>
        <v>9.5801325480470041</v>
      </c>
      <c r="AA76" s="8">
        <f t="shared" si="33"/>
        <v>9.5824043240470047</v>
      </c>
      <c r="AB76" s="41">
        <v>1</v>
      </c>
      <c r="AC76" s="42" t="str">
        <f t="shared" si="34"/>
        <v>Isco</v>
      </c>
      <c r="AD76" s="5">
        <f t="shared" ref="AD76:AD139" si="40">S76-$S$10</f>
        <v>-286.96199999999999</v>
      </c>
      <c r="AE76" s="15">
        <f t="shared" si="23"/>
        <v>-92.066794324531315</v>
      </c>
      <c r="AF76" s="15">
        <f t="shared" si="24"/>
        <v>-93.150148008424708</v>
      </c>
      <c r="AG76" s="15">
        <f t="shared" si="25"/>
        <v>-92.608593638441221</v>
      </c>
      <c r="AH76" s="15">
        <f t="shared" si="35"/>
        <v>-92.608593638441221</v>
      </c>
      <c r="AI76" s="17">
        <f t="shared" si="26"/>
        <v>1.1765375139760865</v>
      </c>
      <c r="AJ76" s="17">
        <f t="shared" si="27"/>
        <v>0.88898198322098887</v>
      </c>
      <c r="AK76" s="17">
        <f t="shared" si="28"/>
        <v>0.89019137897227285</v>
      </c>
      <c r="AL76" s="17">
        <f t="shared" si="29"/>
        <v>0.88958640677318679</v>
      </c>
      <c r="AM76" s="17">
        <f t="shared" si="30"/>
        <v>0.88958640677318679</v>
      </c>
      <c r="AN76" s="17">
        <f t="shared" si="36"/>
        <v>1.9522058004428522E-2</v>
      </c>
      <c r="AO76" s="17">
        <f t="shared" si="37"/>
        <v>8.8958640677318677</v>
      </c>
      <c r="AP76" s="17">
        <f t="shared" si="38"/>
        <v>11.765375139760865</v>
      </c>
      <c r="AQ76" s="17">
        <f t="shared" si="39"/>
        <v>19.90502597645618</v>
      </c>
    </row>
    <row r="77" spans="2:43" x14ac:dyDescent="0.45">
      <c r="B77">
        <f>INDEX(RawData!$A$2:$A$1048576,MATCH(FmtData!$B$4+(ROW()-10),RawData!$A$2:$A$1048576,0))</f>
        <v>265</v>
      </c>
      <c r="C77" s="23">
        <f>LEFT(INDEX(RawData!$B$2:$B$1048576, MATCH(FmtData!$B$4+(ROW()-10),RawData!$A$2:$A$1048576,0)),10)+MID(INDEX(RawData!$B$2:$B$1048576, MATCH(FmtData!$B$4+(ROW()-10),RawData!$A$2:$A$1048576,0)),12,8)-$B$5/24</f>
        <v>42200.676192129627</v>
      </c>
      <c r="D77" s="7">
        <f>MID(INDEX(RawData!$B$2:$B$1048576, MATCH(FmtData!$B$4+(ROW()-10),RawData!$A$2:$A$1048576,0)),12,8)+$B$5/24</f>
        <v>1.1761921296296296</v>
      </c>
      <c r="E77" s="8">
        <f>INDEX(RawData!$D$2:$D$1048576,MATCH(FmtData!$B$4+(ROW()-10),RawData!$A$2:$A$1048576,0))</f>
        <v>26.183800000000002</v>
      </c>
      <c r="F77">
        <f>INDEX(RawData!$D$2:$D$1048576,MATCH(FmtData!$B$4+(ROW()-10),RawData!$A$2:$A$1048576,0))</f>
        <v>26.183800000000002</v>
      </c>
      <c r="G77">
        <f>INDEX(RawData!E$2:E$1048576,MATCH(FmtData!$B$4+(ROW()-10),RawData!$A$2:$A$1048576,0))</f>
        <v>2886.99</v>
      </c>
      <c r="H77">
        <f>INDEX(RawData!F$2:F$1048576,MATCH(FmtData!$B$4+(ROW()-10),RawData!$A$2:$A$1048576,0))</f>
        <v>-1.0764199999999999</v>
      </c>
      <c r="I77">
        <f>INDEX(RawData!G$2:G$1048576,MATCH(FmtData!$B$4+(ROW()-10),RawData!$A$2:$A$1048576,0))</f>
        <v>-29008.1</v>
      </c>
      <c r="J77">
        <f>INDEX(RawData!H$2:H$1048576,MATCH(FmtData!$B$4+(ROW()-10),RawData!$A$2:$A$1048576,0))</f>
        <v>5.0845300000000003E-2</v>
      </c>
      <c r="K77">
        <f>INDEX(RawData!I$2:I$1048576,MATCH(FmtData!$B$4+(ROW()-10),RawData!$A$2:$A$1048576,0))</f>
        <v>-0.61533599999999999</v>
      </c>
      <c r="L77">
        <f>INDEX(RawData!J$2:J$1048576,MATCH(FmtData!$B$4+(ROW()-10),RawData!$A$2:$A$1048576,0))</f>
        <v>150.30000000000001</v>
      </c>
      <c r="M77">
        <f>INDEX(RawData!K$2:K$1048576,MATCH(FmtData!$B$4+(ROW()-10),RawData!$A$2:$A$1048576,0))</f>
        <v>170.5</v>
      </c>
      <c r="N77">
        <f>INDEX(RawData!L$2:L$1048576,MATCH(FmtData!$B$4+(ROW()-10),RawData!$A$2:$A$1048576,0))</f>
        <v>22.2</v>
      </c>
      <c r="O77">
        <f>INDEX(RawData!M$2:M$1048576,MATCH(FmtData!$B$4+(ROW()-10),RawData!$A$2:$A$1048576,0))</f>
        <v>154.30000000000001</v>
      </c>
      <c r="P77">
        <f>INDEX(RawData!N$2:N$1048576,MATCH(FmtData!$B$4+(ROW()-10),RawData!$A$2:$A$1048576,0))</f>
        <v>21.6</v>
      </c>
      <c r="Q77">
        <f>INDEX(RawData!O$2:O$1048576,MATCH(FmtData!$B$4+(ROW()-10),RawData!$A$2:$A$1048576,0))</f>
        <v>167.7</v>
      </c>
      <c r="R77" s="8">
        <f>INDEX(RawData!P$2:P$1048576,MATCH(FmtData!$B$4+(ROW()-10),RawData!$A$2:$A$1048576,0))</f>
        <v>9.8624299999999998</v>
      </c>
      <c r="S77">
        <f>INDEX(RawData!Q$2:Q$1048576,MATCH(FmtData!$B$4+(ROW()-10),RawData!$A$2:$A$1048576,0))</f>
        <v>114.24299999999999</v>
      </c>
      <c r="T77" s="8">
        <f>INDEX(RawData!R$2:R$1048576,MATCH(FmtData!$B$4+(ROW()-10),RawData!$A$2:$A$1048576,0))</f>
        <v>1.85121</v>
      </c>
      <c r="U77" s="8">
        <f>INDEX(RawData!S$2:S$1048576,MATCH(FmtData!$B$4+(ROW()-10),RawData!$A$2:$A$1048576,0))</f>
        <v>0.65764500000000004</v>
      </c>
      <c r="V77" s="8">
        <f>INDEX(RawData!T$2:T$1048576,MATCH(FmtData!$B$4+(ROW()-10),RawData!$A$2:$A$1048576,0))</f>
        <v>0.16391500000000001</v>
      </c>
      <c r="W77" s="3">
        <f t="shared" si="31"/>
        <v>-0.37201094000000018</v>
      </c>
      <c r="X77" s="3">
        <f t="shared" si="32"/>
        <v>-0.37655449200000002</v>
      </c>
      <c r="Y77" s="8">
        <f t="shared" si="21"/>
        <v>9.5846761000470035</v>
      </c>
      <c r="Z77" s="8">
        <f t="shared" si="22"/>
        <v>9.5801325480470041</v>
      </c>
      <c r="AA77" s="8">
        <f t="shared" si="33"/>
        <v>9.5824043240470047</v>
      </c>
      <c r="AB77" s="41">
        <v>1</v>
      </c>
      <c r="AC77" s="42" t="str">
        <f t="shared" si="34"/>
        <v>Isco</v>
      </c>
      <c r="AD77" s="5">
        <f t="shared" si="40"/>
        <v>-287.24200000000002</v>
      </c>
      <c r="AE77" s="15">
        <f t="shared" si="23"/>
        <v>-92.066794324531315</v>
      </c>
      <c r="AF77" s="15">
        <f t="shared" si="24"/>
        <v>-93.150148008424708</v>
      </c>
      <c r="AG77" s="15">
        <f t="shared" si="25"/>
        <v>-92.608593638441221</v>
      </c>
      <c r="AH77" s="15">
        <f t="shared" si="35"/>
        <v>-92.608593638441221</v>
      </c>
      <c r="AI77" s="17">
        <f t="shared" si="26"/>
        <v>1.1770845214876162</v>
      </c>
      <c r="AJ77" s="17">
        <f t="shared" si="27"/>
        <v>0.88898198322098887</v>
      </c>
      <c r="AK77" s="17">
        <f t="shared" si="28"/>
        <v>0.89019137897227285</v>
      </c>
      <c r="AL77" s="17">
        <f t="shared" si="29"/>
        <v>0.88958640677318679</v>
      </c>
      <c r="AM77" s="17">
        <f t="shared" si="30"/>
        <v>0.88958640677318679</v>
      </c>
      <c r="AN77" s="17">
        <f t="shared" si="36"/>
        <v>1.9896940742803237E-2</v>
      </c>
      <c r="AO77" s="17">
        <f t="shared" si="37"/>
        <v>8.8958640677318677</v>
      </c>
      <c r="AP77" s="17">
        <f t="shared" si="38"/>
        <v>11.770845214876163</v>
      </c>
      <c r="AQ77" s="17">
        <f t="shared" si="39"/>
        <v>19.90502597645618</v>
      </c>
    </row>
    <row r="78" spans="2:43" x14ac:dyDescent="0.45">
      <c r="B78">
        <f>INDEX(RawData!$A$2:$A$1048576,MATCH(FmtData!$B$4+(ROW()-10),RawData!$A$2:$A$1048576,0))</f>
        <v>266</v>
      </c>
      <c r="C78" s="23">
        <f>LEFT(INDEX(RawData!$B$2:$B$1048576, MATCH(FmtData!$B$4+(ROW()-10),RawData!$A$2:$A$1048576,0)),10)+MID(INDEX(RawData!$B$2:$B$1048576, MATCH(FmtData!$B$4+(ROW()-10),RawData!$A$2:$A$1048576,0)),12,8)-$B$5/24</f>
        <v>42200.676307870373</v>
      </c>
      <c r="D78" s="7">
        <f>MID(INDEX(RawData!$B$2:$B$1048576, MATCH(FmtData!$B$4+(ROW()-10),RawData!$A$2:$A$1048576,0)),12,8)+$B$5/24</f>
        <v>1.1763078703703704</v>
      </c>
      <c r="E78" s="8">
        <f>INDEX(RawData!$D$2:$D$1048576,MATCH(FmtData!$B$4+(ROW()-10),RawData!$A$2:$A$1048576,0))</f>
        <v>26.186499999999999</v>
      </c>
      <c r="F78">
        <f>INDEX(RawData!$D$2:$D$1048576,MATCH(FmtData!$B$4+(ROW()-10),RawData!$A$2:$A$1048576,0))</f>
        <v>26.186499999999999</v>
      </c>
      <c r="G78">
        <f>INDEX(RawData!E$2:E$1048576,MATCH(FmtData!$B$4+(ROW()-10),RawData!$A$2:$A$1048576,0))</f>
        <v>2886.99</v>
      </c>
      <c r="H78">
        <f>INDEX(RawData!F$2:F$1048576,MATCH(FmtData!$B$4+(ROW()-10),RawData!$A$2:$A$1048576,0))</f>
        <v>-1.0764199999999999</v>
      </c>
      <c r="I78">
        <f>INDEX(RawData!G$2:G$1048576,MATCH(FmtData!$B$4+(ROW()-10),RawData!$A$2:$A$1048576,0))</f>
        <v>-29008.1</v>
      </c>
      <c r="J78">
        <f>INDEX(RawData!H$2:H$1048576,MATCH(FmtData!$B$4+(ROW()-10),RawData!$A$2:$A$1048576,0))</f>
        <v>5.0845300000000003E-2</v>
      </c>
      <c r="K78">
        <f>INDEX(RawData!I$2:I$1048576,MATCH(FmtData!$B$4+(ROW()-10),RawData!$A$2:$A$1048576,0))</f>
        <v>-0.61458100000000004</v>
      </c>
      <c r="L78">
        <f>INDEX(RawData!J$2:J$1048576,MATCH(FmtData!$B$4+(ROW()-10),RawData!$A$2:$A$1048576,0))</f>
        <v>150</v>
      </c>
      <c r="M78">
        <f>INDEX(RawData!K$2:K$1048576,MATCH(FmtData!$B$4+(ROW()-10),RawData!$A$2:$A$1048576,0))</f>
        <v>170.8</v>
      </c>
      <c r="N78">
        <f>INDEX(RawData!L$2:L$1048576,MATCH(FmtData!$B$4+(ROW()-10),RawData!$A$2:$A$1048576,0))</f>
        <v>22.1</v>
      </c>
      <c r="O78">
        <f>INDEX(RawData!M$2:M$1048576,MATCH(FmtData!$B$4+(ROW()-10),RawData!$A$2:$A$1048576,0))</f>
        <v>154.4</v>
      </c>
      <c r="P78">
        <f>INDEX(RawData!N$2:N$1048576,MATCH(FmtData!$B$4+(ROW()-10),RawData!$A$2:$A$1048576,0))</f>
        <v>21.6</v>
      </c>
      <c r="Q78">
        <f>INDEX(RawData!O$2:O$1048576,MATCH(FmtData!$B$4+(ROW()-10),RawData!$A$2:$A$1048576,0))</f>
        <v>167.7</v>
      </c>
      <c r="R78" s="8">
        <f>INDEX(RawData!P$2:P$1048576,MATCH(FmtData!$B$4+(ROW()-10),RawData!$A$2:$A$1048576,0))</f>
        <v>9.8624299999999998</v>
      </c>
      <c r="S78">
        <f>INDEX(RawData!Q$2:Q$1048576,MATCH(FmtData!$B$4+(ROW()-10),RawData!$A$2:$A$1048576,0))</f>
        <v>114.011</v>
      </c>
      <c r="T78" s="8">
        <f>INDEX(RawData!R$2:R$1048576,MATCH(FmtData!$B$4+(ROW()-10),RawData!$A$2:$A$1048576,0))</f>
        <v>1.85121</v>
      </c>
      <c r="U78" s="8">
        <f>INDEX(RawData!S$2:S$1048576,MATCH(FmtData!$B$4+(ROW()-10),RawData!$A$2:$A$1048576,0))</f>
        <v>0.65813200000000005</v>
      </c>
      <c r="V78" s="8">
        <f>INDEX(RawData!T$2:T$1048576,MATCH(FmtData!$B$4+(ROW()-10),RawData!$A$2:$A$1048576,0))</f>
        <v>0.16438</v>
      </c>
      <c r="W78" s="3">
        <f t="shared" si="31"/>
        <v>-0.37324792000000018</v>
      </c>
      <c r="X78" s="3">
        <f t="shared" si="32"/>
        <v>-0.37773559200000001</v>
      </c>
      <c r="Y78" s="8">
        <f t="shared" si="21"/>
        <v>9.5834391200470037</v>
      </c>
      <c r="Z78" s="8">
        <f t="shared" si="22"/>
        <v>9.5789514480470039</v>
      </c>
      <c r="AA78" s="8">
        <f t="shared" si="33"/>
        <v>9.5811952840470038</v>
      </c>
      <c r="AB78" s="41">
        <v>1</v>
      </c>
      <c r="AC78" s="42" t="str">
        <f t="shared" si="34"/>
        <v>Isco</v>
      </c>
      <c r="AD78" s="5">
        <f t="shared" si="40"/>
        <v>-287.47400000000005</v>
      </c>
      <c r="AE78" s="15">
        <f t="shared" si="23"/>
        <v>-92.361833945140461</v>
      </c>
      <c r="AF78" s="15">
        <f t="shared" si="24"/>
        <v>-93.431606238368431</v>
      </c>
      <c r="AG78" s="15">
        <f t="shared" si="25"/>
        <v>-92.896839555396355</v>
      </c>
      <c r="AH78" s="15">
        <f t="shared" si="35"/>
        <v>-92.896839555396355</v>
      </c>
      <c r="AI78" s="17">
        <f t="shared" si="26"/>
        <v>1.1775381417523823</v>
      </c>
      <c r="AJ78" s="17">
        <f t="shared" si="27"/>
        <v>0.88931102330434864</v>
      </c>
      <c r="AK78" s="17">
        <f t="shared" si="28"/>
        <v>0.89050612196961199</v>
      </c>
      <c r="AL78" s="17">
        <f t="shared" si="29"/>
        <v>0.88990830485795469</v>
      </c>
      <c r="AM78" s="17">
        <f t="shared" si="30"/>
        <v>0.88990830485795469</v>
      </c>
      <c r="AN78" s="17">
        <f t="shared" si="36"/>
        <v>1.9575042658035335E-2</v>
      </c>
      <c r="AO78" s="17">
        <f t="shared" si="37"/>
        <v>8.8990830485795467</v>
      </c>
      <c r="AP78" s="17">
        <f t="shared" si="38"/>
        <v>11.775381417523823</v>
      </c>
      <c r="AQ78" s="17">
        <f t="shared" si="39"/>
        <v>19.90502597645618</v>
      </c>
    </row>
    <row r="79" spans="2:43" x14ac:dyDescent="0.45">
      <c r="B79">
        <f>INDEX(RawData!$A$2:$A$1048576,MATCH(FmtData!$B$4+(ROW()-10),RawData!$A$2:$A$1048576,0))</f>
        <v>267</v>
      </c>
      <c r="C79" s="23">
        <f>LEFT(INDEX(RawData!$B$2:$B$1048576, MATCH(FmtData!$B$4+(ROW()-10),RawData!$A$2:$A$1048576,0)),10)+MID(INDEX(RawData!$B$2:$B$1048576, MATCH(FmtData!$B$4+(ROW()-10),RawData!$A$2:$A$1048576,0)),12,8)-$B$5/24</f>
        <v>42200.676412037035</v>
      </c>
      <c r="D79" s="7">
        <f>MID(INDEX(RawData!$B$2:$B$1048576, MATCH(FmtData!$B$4+(ROW()-10),RawData!$A$2:$A$1048576,0)),12,8)+$B$5/24</f>
        <v>1.176412037037037</v>
      </c>
      <c r="E79" s="8">
        <f>INDEX(RawData!$D$2:$D$1048576,MATCH(FmtData!$B$4+(ROW()-10),RawData!$A$2:$A$1048576,0))</f>
        <v>26.189299999999999</v>
      </c>
      <c r="F79">
        <f>INDEX(RawData!$D$2:$D$1048576,MATCH(FmtData!$B$4+(ROW()-10),RawData!$A$2:$A$1048576,0))</f>
        <v>26.189299999999999</v>
      </c>
      <c r="G79">
        <f>INDEX(RawData!E$2:E$1048576,MATCH(FmtData!$B$4+(ROW()-10),RawData!$A$2:$A$1048576,0))</f>
        <v>2886.99</v>
      </c>
      <c r="H79">
        <f>INDEX(RawData!F$2:F$1048576,MATCH(FmtData!$B$4+(ROW()-10),RawData!$A$2:$A$1048576,0))</f>
        <v>-0.15307599999999999</v>
      </c>
      <c r="I79">
        <f>INDEX(RawData!G$2:G$1048576,MATCH(FmtData!$B$4+(ROW()-10),RawData!$A$2:$A$1048576,0))</f>
        <v>-29008.1</v>
      </c>
      <c r="J79">
        <f>INDEX(RawData!H$2:H$1048576,MATCH(FmtData!$B$4+(ROW()-10),RawData!$A$2:$A$1048576,0))</f>
        <v>5.0845300000000003E-2</v>
      </c>
      <c r="K79">
        <f>INDEX(RawData!I$2:I$1048576,MATCH(FmtData!$B$4+(ROW()-10),RawData!$A$2:$A$1048576,0))</f>
        <v>-0.61552499999999999</v>
      </c>
      <c r="L79">
        <f>INDEX(RawData!J$2:J$1048576,MATCH(FmtData!$B$4+(ROW()-10),RawData!$A$2:$A$1048576,0))</f>
        <v>149.6</v>
      </c>
      <c r="M79">
        <f>INDEX(RawData!K$2:K$1048576,MATCH(FmtData!$B$4+(ROW()-10),RawData!$A$2:$A$1048576,0))</f>
        <v>171.3</v>
      </c>
      <c r="N79">
        <f>INDEX(RawData!L$2:L$1048576,MATCH(FmtData!$B$4+(ROW()-10),RawData!$A$2:$A$1048576,0))</f>
        <v>22.1</v>
      </c>
      <c r="O79">
        <f>INDEX(RawData!M$2:M$1048576,MATCH(FmtData!$B$4+(ROW()-10),RawData!$A$2:$A$1048576,0))</f>
        <v>153</v>
      </c>
      <c r="P79">
        <f>INDEX(RawData!N$2:N$1048576,MATCH(FmtData!$B$4+(ROW()-10),RawData!$A$2:$A$1048576,0))</f>
        <v>21.6</v>
      </c>
      <c r="Q79">
        <f>INDEX(RawData!O$2:O$1048576,MATCH(FmtData!$B$4+(ROW()-10),RawData!$A$2:$A$1048576,0))</f>
        <v>167.7</v>
      </c>
      <c r="R79" s="8">
        <f>INDEX(RawData!P$2:P$1048576,MATCH(FmtData!$B$4+(ROW()-10),RawData!$A$2:$A$1048576,0))</f>
        <v>9.8624299999999998</v>
      </c>
      <c r="S79">
        <f>INDEX(RawData!Q$2:Q$1048576,MATCH(FmtData!$B$4+(ROW()-10),RawData!$A$2:$A$1048576,0))</f>
        <v>113.747</v>
      </c>
      <c r="T79" s="8">
        <f>INDEX(RawData!R$2:R$1048576,MATCH(FmtData!$B$4+(ROW()-10),RawData!$A$2:$A$1048576,0))</f>
        <v>1.85121</v>
      </c>
      <c r="U79" s="8">
        <f>INDEX(RawData!S$2:S$1048576,MATCH(FmtData!$B$4+(ROW()-10),RawData!$A$2:$A$1048576,0))</f>
        <v>0.65822400000000003</v>
      </c>
      <c r="V79" s="8">
        <f>INDEX(RawData!T$2:T$1048576,MATCH(FmtData!$B$4+(ROW()-10),RawData!$A$2:$A$1048576,0))</f>
        <v>0.16469</v>
      </c>
      <c r="W79" s="3">
        <f t="shared" si="31"/>
        <v>-0.37348160000000014</v>
      </c>
      <c r="X79" s="3">
        <f t="shared" si="32"/>
        <v>-0.37852299200000006</v>
      </c>
      <c r="Y79" s="8">
        <f t="shared" si="21"/>
        <v>9.5832054400470046</v>
      </c>
      <c r="Z79" s="8">
        <f t="shared" si="22"/>
        <v>9.5781640480470038</v>
      </c>
      <c r="AA79" s="8">
        <f t="shared" si="33"/>
        <v>9.5806847440470051</v>
      </c>
      <c r="AB79" s="41">
        <v>1</v>
      </c>
      <c r="AC79" s="42" t="str">
        <f t="shared" si="34"/>
        <v>Isco</v>
      </c>
      <c r="AD79" s="5">
        <f t="shared" si="40"/>
        <v>-287.738</v>
      </c>
      <c r="AE79" s="15">
        <f t="shared" si="23"/>
        <v>-92.417562226308746</v>
      </c>
      <c r="AF79" s="15">
        <f t="shared" si="24"/>
        <v>-93.619208288364007</v>
      </c>
      <c r="AG79" s="15">
        <f t="shared" si="25"/>
        <v>-93.018536012589152</v>
      </c>
      <c r="AH79" s="15">
        <f t="shared" si="35"/>
        <v>-93.018536012589152</v>
      </c>
      <c r="AI79" s="17">
        <f t="shared" si="26"/>
        <v>1.1780547558077887</v>
      </c>
      <c r="AJ79" s="17">
        <f t="shared" si="27"/>
        <v>0.88937320108172346</v>
      </c>
      <c r="AK79" s="17">
        <f t="shared" si="28"/>
        <v>0.89071603315916448</v>
      </c>
      <c r="AL79" s="17">
        <f t="shared" si="29"/>
        <v>0.89004427909754946</v>
      </c>
      <c r="AM79" s="17">
        <f t="shared" si="30"/>
        <v>0.89004427909754946</v>
      </c>
      <c r="AN79" s="17">
        <f t="shared" si="36"/>
        <v>1.9439068418440564E-2</v>
      </c>
      <c r="AO79" s="17">
        <f t="shared" si="37"/>
        <v>8.9004427909754948</v>
      </c>
      <c r="AP79" s="17">
        <f t="shared" si="38"/>
        <v>11.780547558077888</v>
      </c>
      <c r="AQ79" s="17">
        <f t="shared" si="39"/>
        <v>19.90502597645618</v>
      </c>
    </row>
    <row r="80" spans="2:43" x14ac:dyDescent="0.45">
      <c r="B80">
        <f>INDEX(RawData!$A$2:$A$1048576,MATCH(FmtData!$B$4+(ROW()-10),RawData!$A$2:$A$1048576,0))</f>
        <v>268</v>
      </c>
      <c r="C80" s="23">
        <f>LEFT(INDEX(RawData!$B$2:$B$1048576, MATCH(FmtData!$B$4+(ROW()-10),RawData!$A$2:$A$1048576,0)),10)+MID(INDEX(RawData!$B$2:$B$1048576, MATCH(FmtData!$B$4+(ROW()-10),RawData!$A$2:$A$1048576,0)),12,8)-$B$5/24</f>
        <v>42200.676539351851</v>
      </c>
      <c r="D80" s="7">
        <f>MID(INDEX(RawData!$B$2:$B$1048576, MATCH(FmtData!$B$4+(ROW()-10),RawData!$A$2:$A$1048576,0)),12,8)+$B$5/24</f>
        <v>1.1765393518518517</v>
      </c>
      <c r="E80" s="8">
        <f>INDEX(RawData!$D$2:$D$1048576,MATCH(FmtData!$B$4+(ROW()-10),RawData!$A$2:$A$1048576,0))</f>
        <v>26.1919</v>
      </c>
      <c r="F80">
        <f>INDEX(RawData!$D$2:$D$1048576,MATCH(FmtData!$B$4+(ROW()-10),RawData!$A$2:$A$1048576,0))</f>
        <v>26.1919</v>
      </c>
      <c r="G80">
        <f>INDEX(RawData!E$2:E$1048576,MATCH(FmtData!$B$4+(ROW()-10),RawData!$A$2:$A$1048576,0))</f>
        <v>2887.91</v>
      </c>
      <c r="H80">
        <f>INDEX(RawData!F$2:F$1048576,MATCH(FmtData!$B$4+(ROW()-10),RawData!$A$2:$A$1048576,0))</f>
        <v>-0.15307599999999999</v>
      </c>
      <c r="I80">
        <f>INDEX(RawData!G$2:G$1048576,MATCH(FmtData!$B$4+(ROW()-10),RawData!$A$2:$A$1048576,0))</f>
        <v>-29008.1</v>
      </c>
      <c r="J80">
        <f>INDEX(RawData!H$2:H$1048576,MATCH(FmtData!$B$4+(ROW()-10),RawData!$A$2:$A$1048576,0))</f>
        <v>5.0826799999999998E-2</v>
      </c>
      <c r="K80">
        <f>INDEX(RawData!I$2:I$1048576,MATCH(FmtData!$B$4+(ROW()-10),RawData!$A$2:$A$1048576,0))</f>
        <v>-0.61495900000000003</v>
      </c>
      <c r="L80">
        <f>INDEX(RawData!J$2:J$1048576,MATCH(FmtData!$B$4+(ROW()-10),RawData!$A$2:$A$1048576,0))</f>
        <v>149.30000000000001</v>
      </c>
      <c r="M80">
        <f>INDEX(RawData!K$2:K$1048576,MATCH(FmtData!$B$4+(ROW()-10),RawData!$A$2:$A$1048576,0))</f>
        <v>171.8</v>
      </c>
      <c r="N80">
        <f>INDEX(RawData!L$2:L$1048576,MATCH(FmtData!$B$4+(ROW()-10),RawData!$A$2:$A$1048576,0))</f>
        <v>22.1</v>
      </c>
      <c r="O80">
        <f>INDEX(RawData!M$2:M$1048576,MATCH(FmtData!$B$4+(ROW()-10),RawData!$A$2:$A$1048576,0))</f>
        <v>152</v>
      </c>
      <c r="P80">
        <f>INDEX(RawData!N$2:N$1048576,MATCH(FmtData!$B$4+(ROW()-10),RawData!$A$2:$A$1048576,0))</f>
        <v>21.6</v>
      </c>
      <c r="Q80">
        <f>INDEX(RawData!O$2:O$1048576,MATCH(FmtData!$B$4+(ROW()-10),RawData!$A$2:$A$1048576,0))</f>
        <v>167.7</v>
      </c>
      <c r="R80" s="8">
        <f>INDEX(RawData!P$2:P$1048576,MATCH(FmtData!$B$4+(ROW()-10),RawData!$A$2:$A$1048576,0))</f>
        <v>9.8624299999999998</v>
      </c>
      <c r="S80">
        <f>INDEX(RawData!Q$2:Q$1048576,MATCH(FmtData!$B$4+(ROW()-10),RawData!$A$2:$A$1048576,0))</f>
        <v>113.623</v>
      </c>
      <c r="T80" s="8">
        <f>INDEX(RawData!R$2:R$1048576,MATCH(FmtData!$B$4+(ROW()-10),RawData!$A$2:$A$1048576,0))</f>
        <v>1.85121</v>
      </c>
      <c r="U80" s="8">
        <f>INDEX(RawData!S$2:S$1048576,MATCH(FmtData!$B$4+(ROW()-10),RawData!$A$2:$A$1048576,0))</f>
        <v>0.65849800000000003</v>
      </c>
      <c r="V80" s="8">
        <f>INDEX(RawData!T$2:T$1048576,MATCH(FmtData!$B$4+(ROW()-10),RawData!$A$2:$A$1048576,0))</f>
        <v>0.16524900000000001</v>
      </c>
      <c r="W80" s="3">
        <f t="shared" si="31"/>
        <v>-0.37417756000000013</v>
      </c>
      <c r="X80" s="3">
        <f t="shared" si="32"/>
        <v>-0.37994285200000005</v>
      </c>
      <c r="Y80" s="8">
        <f t="shared" si="21"/>
        <v>9.5825094800470048</v>
      </c>
      <c r="Z80" s="8">
        <f t="shared" si="22"/>
        <v>9.5767441880470052</v>
      </c>
      <c r="AA80" s="8">
        <f t="shared" si="33"/>
        <v>9.579626834047005</v>
      </c>
      <c r="AB80" s="41">
        <v>1</v>
      </c>
      <c r="AC80" s="42" t="str">
        <f t="shared" si="34"/>
        <v>Isco</v>
      </c>
      <c r="AD80" s="5">
        <f t="shared" si="40"/>
        <v>-287.86200000000002</v>
      </c>
      <c r="AE80" s="15">
        <f t="shared" si="23"/>
        <v>-92.583520231048396</v>
      </c>
      <c r="AF80" s="15">
        <f t="shared" si="24"/>
        <v>-93.95742280794525</v>
      </c>
      <c r="AG80" s="15">
        <f t="shared" si="25"/>
        <v>-93.270668656661542</v>
      </c>
      <c r="AH80" s="15">
        <f t="shared" si="35"/>
        <v>-93.270668656661542</v>
      </c>
      <c r="AI80" s="17">
        <f t="shared" si="26"/>
        <v>1.1782975643562499</v>
      </c>
      <c r="AJ80" s="17">
        <f t="shared" si="27"/>
        <v>0.88955841710182004</v>
      </c>
      <c r="AK80" s="17">
        <f t="shared" si="28"/>
        <v>0.89109471738735746</v>
      </c>
      <c r="AL80" s="17">
        <f t="shared" si="29"/>
        <v>0.89032612494403984</v>
      </c>
      <c r="AM80" s="17">
        <f t="shared" si="30"/>
        <v>0.89032612494403984</v>
      </c>
      <c r="AN80" s="17">
        <f t="shared" si="36"/>
        <v>1.9157222571950183E-2</v>
      </c>
      <c r="AO80" s="17">
        <f t="shared" si="37"/>
        <v>8.9032612494403978</v>
      </c>
      <c r="AP80" s="17">
        <f t="shared" si="38"/>
        <v>11.782975643562498</v>
      </c>
      <c r="AQ80" s="17">
        <f t="shared" si="39"/>
        <v>19.91136913105607</v>
      </c>
    </row>
    <row r="81" spans="2:43" x14ac:dyDescent="0.45">
      <c r="B81">
        <f>INDEX(RawData!$A$2:$A$1048576,MATCH(FmtData!$B$4+(ROW()-10),RawData!$A$2:$A$1048576,0))</f>
        <v>269</v>
      </c>
      <c r="C81" s="23">
        <f>LEFT(INDEX(RawData!$B$2:$B$1048576, MATCH(FmtData!$B$4+(ROW()-10),RawData!$A$2:$A$1048576,0)),10)+MID(INDEX(RawData!$B$2:$B$1048576, MATCH(FmtData!$B$4+(ROW()-10),RawData!$A$2:$A$1048576,0)),12,8)-$B$5/24</f>
        <v>42200.676655092589</v>
      </c>
      <c r="D81" s="7">
        <f>MID(INDEX(RawData!$B$2:$B$1048576, MATCH(FmtData!$B$4+(ROW()-10),RawData!$A$2:$A$1048576,0)),12,8)+$B$5/24</f>
        <v>1.1766550925925925</v>
      </c>
      <c r="E81" s="8">
        <f>INDEX(RawData!$D$2:$D$1048576,MATCH(FmtData!$B$4+(ROW()-10),RawData!$A$2:$A$1048576,0))</f>
        <v>26.194900000000001</v>
      </c>
      <c r="F81">
        <f>INDEX(RawData!$D$2:$D$1048576,MATCH(FmtData!$B$4+(ROW()-10),RawData!$A$2:$A$1048576,0))</f>
        <v>26.194900000000001</v>
      </c>
      <c r="G81">
        <f>INDEX(RawData!E$2:E$1048576,MATCH(FmtData!$B$4+(ROW()-10),RawData!$A$2:$A$1048576,0))</f>
        <v>2886.99</v>
      </c>
      <c r="H81">
        <f>INDEX(RawData!F$2:F$1048576,MATCH(FmtData!$B$4+(ROW()-10),RawData!$A$2:$A$1048576,0))</f>
        <v>-1.0764199999999999</v>
      </c>
      <c r="I81">
        <f>INDEX(RawData!G$2:G$1048576,MATCH(FmtData!$B$4+(ROW()-10),RawData!$A$2:$A$1048576,0))</f>
        <v>-29008.1</v>
      </c>
      <c r="J81">
        <f>INDEX(RawData!H$2:H$1048576,MATCH(FmtData!$B$4+(ROW()-10),RawData!$A$2:$A$1048576,0))</f>
        <v>5.0845300000000003E-2</v>
      </c>
      <c r="K81">
        <f>INDEX(RawData!I$2:I$1048576,MATCH(FmtData!$B$4+(ROW()-10),RawData!$A$2:$A$1048576,0))</f>
        <v>-0.61514800000000003</v>
      </c>
      <c r="L81">
        <f>INDEX(RawData!J$2:J$1048576,MATCH(FmtData!$B$4+(ROW()-10),RawData!$A$2:$A$1048576,0))</f>
        <v>149</v>
      </c>
      <c r="M81">
        <f>INDEX(RawData!K$2:K$1048576,MATCH(FmtData!$B$4+(ROW()-10),RawData!$A$2:$A$1048576,0))</f>
        <v>172.4</v>
      </c>
      <c r="N81">
        <f>INDEX(RawData!L$2:L$1048576,MATCH(FmtData!$B$4+(ROW()-10),RawData!$A$2:$A$1048576,0))</f>
        <v>22.1</v>
      </c>
      <c r="O81">
        <f>INDEX(RawData!M$2:M$1048576,MATCH(FmtData!$B$4+(ROW()-10),RawData!$A$2:$A$1048576,0))</f>
        <v>151.69999999999999</v>
      </c>
      <c r="P81">
        <f>INDEX(RawData!N$2:N$1048576,MATCH(FmtData!$B$4+(ROW()-10),RawData!$A$2:$A$1048576,0))</f>
        <v>21.6</v>
      </c>
      <c r="Q81">
        <f>INDEX(RawData!O$2:O$1048576,MATCH(FmtData!$B$4+(ROW()-10),RawData!$A$2:$A$1048576,0))</f>
        <v>167.6</v>
      </c>
      <c r="R81" s="8">
        <f>INDEX(RawData!P$2:P$1048576,MATCH(FmtData!$B$4+(ROW()-10),RawData!$A$2:$A$1048576,0))</f>
        <v>9.8624299999999998</v>
      </c>
      <c r="S81">
        <f>INDEX(RawData!Q$2:Q$1048576,MATCH(FmtData!$B$4+(ROW()-10),RawData!$A$2:$A$1048576,0))</f>
        <v>113.39100000000001</v>
      </c>
      <c r="T81" s="8">
        <f>INDEX(RawData!R$2:R$1048576,MATCH(FmtData!$B$4+(ROW()-10),RawData!$A$2:$A$1048576,0))</f>
        <v>1.85121</v>
      </c>
      <c r="U81" s="8">
        <f>INDEX(RawData!S$2:S$1048576,MATCH(FmtData!$B$4+(ROW()-10),RawData!$A$2:$A$1048576,0))</f>
        <v>0.65858899999999998</v>
      </c>
      <c r="V81" s="8">
        <f>INDEX(RawData!T$2:T$1048576,MATCH(FmtData!$B$4+(ROW()-10),RawData!$A$2:$A$1048576,0))</f>
        <v>0.16524900000000001</v>
      </c>
      <c r="W81" s="3">
        <f t="shared" si="31"/>
        <v>-0.37440870000000004</v>
      </c>
      <c r="X81" s="3">
        <f t="shared" si="32"/>
        <v>-0.37994285200000005</v>
      </c>
      <c r="Y81" s="8">
        <f t="shared" si="21"/>
        <v>9.5822783400470044</v>
      </c>
      <c r="Z81" s="8">
        <f t="shared" si="22"/>
        <v>9.5767441880470052</v>
      </c>
      <c r="AA81" s="8">
        <f t="shared" si="33"/>
        <v>9.5795112640470048</v>
      </c>
      <c r="AB81" s="41">
        <v>1</v>
      </c>
      <c r="AC81" s="42" t="str">
        <f t="shared" si="34"/>
        <v>Isco</v>
      </c>
      <c r="AD81" s="5">
        <f t="shared" si="40"/>
        <v>-288.09399999999999</v>
      </c>
      <c r="AE81" s="15">
        <f t="shared" si="23"/>
        <v>-92.63863258525555</v>
      </c>
      <c r="AF81" s="15">
        <f t="shared" si="24"/>
        <v>-93.95742280794525</v>
      </c>
      <c r="AG81" s="15">
        <f t="shared" si="25"/>
        <v>-93.298209341442771</v>
      </c>
      <c r="AH81" s="15">
        <f t="shared" si="35"/>
        <v>-93.298209341442771</v>
      </c>
      <c r="AI81" s="17">
        <f t="shared" si="26"/>
        <v>1.1787521202388067</v>
      </c>
      <c r="AJ81" s="17">
        <f t="shared" si="27"/>
        <v>0.88961994184033777</v>
      </c>
      <c r="AK81" s="17">
        <f t="shared" si="28"/>
        <v>0.89109471738735746</v>
      </c>
      <c r="AL81" s="17">
        <f t="shared" si="29"/>
        <v>0.89035692204393935</v>
      </c>
      <c r="AM81" s="17">
        <f t="shared" si="30"/>
        <v>0.89035692204393935</v>
      </c>
      <c r="AN81" s="17">
        <f t="shared" si="36"/>
        <v>1.9126425472050679E-2</v>
      </c>
      <c r="AO81" s="17">
        <f t="shared" si="37"/>
        <v>8.9035692204393939</v>
      </c>
      <c r="AP81" s="17">
        <f t="shared" si="38"/>
        <v>11.787521202388067</v>
      </c>
      <c r="AQ81" s="17">
        <f t="shared" si="39"/>
        <v>19.90502597645618</v>
      </c>
    </row>
    <row r="82" spans="2:43" x14ac:dyDescent="0.45">
      <c r="B82">
        <f>INDEX(RawData!$A$2:$A$1048576,MATCH(FmtData!$B$4+(ROW()-10),RawData!$A$2:$A$1048576,0))</f>
        <v>270</v>
      </c>
      <c r="C82" s="23">
        <f>LEFT(INDEX(RawData!$B$2:$B$1048576, MATCH(FmtData!$B$4+(ROW()-10),RawData!$A$2:$A$1048576,0)),10)+MID(INDEX(RawData!$B$2:$B$1048576, MATCH(FmtData!$B$4+(ROW()-10),RawData!$A$2:$A$1048576,0)),12,8)-$B$5/24</f>
        <v>42200.676770833335</v>
      </c>
      <c r="D82" s="7">
        <f>MID(INDEX(RawData!$B$2:$B$1048576, MATCH(FmtData!$B$4+(ROW()-10),RawData!$A$2:$A$1048576,0)),12,8)+$B$5/24</f>
        <v>1.1767708333333333</v>
      </c>
      <c r="E82" s="8">
        <f>INDEX(RawData!$D$2:$D$1048576,MATCH(FmtData!$B$4+(ROW()-10),RawData!$A$2:$A$1048576,0))</f>
        <v>26.197600000000001</v>
      </c>
      <c r="F82">
        <f>INDEX(RawData!$D$2:$D$1048576,MATCH(FmtData!$B$4+(ROW()-10),RawData!$A$2:$A$1048576,0))</f>
        <v>26.197600000000001</v>
      </c>
      <c r="G82">
        <f>INDEX(RawData!E$2:E$1048576,MATCH(FmtData!$B$4+(ROW()-10),RawData!$A$2:$A$1048576,0))</f>
        <v>2886.99</v>
      </c>
      <c r="H82">
        <f>INDEX(RawData!F$2:F$1048576,MATCH(FmtData!$B$4+(ROW()-10),RawData!$A$2:$A$1048576,0))</f>
        <v>-1.0764199999999999</v>
      </c>
      <c r="I82">
        <f>INDEX(RawData!G$2:G$1048576,MATCH(FmtData!$B$4+(ROW()-10),RawData!$A$2:$A$1048576,0))</f>
        <v>-29008.1</v>
      </c>
      <c r="J82">
        <f>INDEX(RawData!H$2:H$1048576,MATCH(FmtData!$B$4+(ROW()-10),RawData!$A$2:$A$1048576,0))</f>
        <v>5.0845300000000003E-2</v>
      </c>
      <c r="K82">
        <f>INDEX(RawData!I$2:I$1048576,MATCH(FmtData!$B$4+(ROW()-10),RawData!$A$2:$A$1048576,0))</f>
        <v>-0.61495900000000003</v>
      </c>
      <c r="L82">
        <f>INDEX(RawData!J$2:J$1048576,MATCH(FmtData!$B$4+(ROW()-10),RawData!$A$2:$A$1048576,0))</f>
        <v>164.1</v>
      </c>
      <c r="M82">
        <f>INDEX(RawData!K$2:K$1048576,MATCH(FmtData!$B$4+(ROW()-10),RawData!$A$2:$A$1048576,0))</f>
        <v>172.9</v>
      </c>
      <c r="N82">
        <f>INDEX(RawData!L$2:L$1048576,MATCH(FmtData!$B$4+(ROW()-10),RawData!$A$2:$A$1048576,0))</f>
        <v>22.1</v>
      </c>
      <c r="O82">
        <f>INDEX(RawData!M$2:M$1048576,MATCH(FmtData!$B$4+(ROW()-10),RawData!$A$2:$A$1048576,0))</f>
        <v>151.30000000000001</v>
      </c>
      <c r="P82">
        <f>INDEX(RawData!N$2:N$1048576,MATCH(FmtData!$B$4+(ROW()-10),RawData!$A$2:$A$1048576,0))</f>
        <v>21.6</v>
      </c>
      <c r="Q82">
        <f>INDEX(RawData!O$2:O$1048576,MATCH(FmtData!$B$4+(ROW()-10),RawData!$A$2:$A$1048576,0))</f>
        <v>167.5</v>
      </c>
      <c r="R82" s="8">
        <f>INDEX(RawData!P$2:P$1048576,MATCH(FmtData!$B$4+(ROW()-10),RawData!$A$2:$A$1048576,0))</f>
        <v>9.8624299999999998</v>
      </c>
      <c r="S82">
        <f>INDEX(RawData!Q$2:Q$1048576,MATCH(FmtData!$B$4+(ROW()-10),RawData!$A$2:$A$1048576,0))</f>
        <v>113.127</v>
      </c>
      <c r="T82" s="8">
        <f>INDEX(RawData!R$2:R$1048576,MATCH(FmtData!$B$4+(ROW()-10),RawData!$A$2:$A$1048576,0))</f>
        <v>1.85121</v>
      </c>
      <c r="U82" s="8">
        <f>INDEX(RawData!S$2:S$1048576,MATCH(FmtData!$B$4+(ROW()-10),RawData!$A$2:$A$1048576,0))</f>
        <v>0.65889399999999998</v>
      </c>
      <c r="V82" s="8">
        <f>INDEX(RawData!T$2:T$1048576,MATCH(FmtData!$B$4+(ROW()-10),RawData!$A$2:$A$1048576,0))</f>
        <v>0.16555900000000001</v>
      </c>
      <c r="W82" s="3">
        <f t="shared" si="31"/>
        <v>-0.3751834</v>
      </c>
      <c r="X82" s="3">
        <f t="shared" si="32"/>
        <v>-0.38073025200000005</v>
      </c>
      <c r="Y82" s="8">
        <f t="shared" si="21"/>
        <v>9.5815036400470053</v>
      </c>
      <c r="Z82" s="8">
        <f t="shared" si="22"/>
        <v>9.5759567880470051</v>
      </c>
      <c r="AA82" s="8">
        <f t="shared" si="33"/>
        <v>9.5787302140470061</v>
      </c>
      <c r="AB82" s="41">
        <v>1</v>
      </c>
      <c r="AC82" s="42" t="str">
        <f t="shared" si="34"/>
        <v>Isco</v>
      </c>
      <c r="AD82" s="5">
        <f t="shared" si="40"/>
        <v>-288.358</v>
      </c>
      <c r="AE82" s="15">
        <f t="shared" si="23"/>
        <v>-92.823331325623826</v>
      </c>
      <c r="AF82" s="15">
        <f t="shared" si="24"/>
        <v>-94.144942411662896</v>
      </c>
      <c r="AG82" s="15">
        <f t="shared" si="25"/>
        <v>-93.484319333978874</v>
      </c>
      <c r="AH82" s="15">
        <f t="shared" si="35"/>
        <v>-93.484319333978874</v>
      </c>
      <c r="AI82" s="17">
        <f t="shared" si="26"/>
        <v>1.1792698002800508</v>
      </c>
      <c r="AJ82" s="17">
        <f t="shared" si="27"/>
        <v>0.88982619255362849</v>
      </c>
      <c r="AK82" s="17">
        <f t="shared" si="28"/>
        <v>0.89130481379586968</v>
      </c>
      <c r="AL82" s="17">
        <f t="shared" si="29"/>
        <v>0.89056509357217517</v>
      </c>
      <c r="AM82" s="17">
        <f t="shared" si="30"/>
        <v>0.89056509357217517</v>
      </c>
      <c r="AN82" s="17">
        <f t="shared" si="36"/>
        <v>1.8918253943814856E-2</v>
      </c>
      <c r="AO82" s="17">
        <f t="shared" si="37"/>
        <v>8.9056509357217521</v>
      </c>
      <c r="AP82" s="17">
        <f t="shared" si="38"/>
        <v>11.792698002800508</v>
      </c>
      <c r="AQ82" s="17">
        <f t="shared" si="39"/>
        <v>19.90502597645618</v>
      </c>
    </row>
    <row r="83" spans="2:43" x14ac:dyDescent="0.45">
      <c r="B83">
        <f>INDEX(RawData!$A$2:$A$1048576,MATCH(FmtData!$B$4+(ROW()-10),RawData!$A$2:$A$1048576,0))</f>
        <v>271</v>
      </c>
      <c r="C83" s="23">
        <f>LEFT(INDEX(RawData!$B$2:$B$1048576, MATCH(FmtData!$B$4+(ROW()-10),RawData!$A$2:$A$1048576,0)),10)+MID(INDEX(RawData!$B$2:$B$1048576, MATCH(FmtData!$B$4+(ROW()-10),RawData!$A$2:$A$1048576,0)),12,8)-$B$5/24</f>
        <v>42200.676886574074</v>
      </c>
      <c r="D83" s="7">
        <f>MID(INDEX(RawData!$B$2:$B$1048576, MATCH(FmtData!$B$4+(ROW()-10),RawData!$A$2:$A$1048576,0)),12,8)+$B$5/24</f>
        <v>1.1768865740740742</v>
      </c>
      <c r="E83" s="8">
        <f>INDEX(RawData!$D$2:$D$1048576,MATCH(FmtData!$B$4+(ROW()-10),RawData!$A$2:$A$1048576,0))</f>
        <v>26.200199999999999</v>
      </c>
      <c r="F83">
        <f>INDEX(RawData!$D$2:$D$1048576,MATCH(FmtData!$B$4+(ROW()-10),RawData!$A$2:$A$1048576,0))</f>
        <v>26.200199999999999</v>
      </c>
      <c r="G83">
        <f>INDEX(RawData!E$2:E$1048576,MATCH(FmtData!$B$4+(ROW()-10),RawData!$A$2:$A$1048576,0))</f>
        <v>2886.99</v>
      </c>
      <c r="H83">
        <f>INDEX(RawData!F$2:F$1048576,MATCH(FmtData!$B$4+(ROW()-10),RawData!$A$2:$A$1048576,0))</f>
        <v>-1.0764199999999999</v>
      </c>
      <c r="I83">
        <f>INDEX(RawData!G$2:G$1048576,MATCH(FmtData!$B$4+(ROW()-10),RawData!$A$2:$A$1048576,0))</f>
        <v>-29008.1</v>
      </c>
      <c r="J83">
        <f>INDEX(RawData!H$2:H$1048576,MATCH(FmtData!$B$4+(ROW()-10),RawData!$A$2:$A$1048576,0))</f>
        <v>5.0845300000000003E-2</v>
      </c>
      <c r="K83">
        <f>INDEX(RawData!I$2:I$1048576,MATCH(FmtData!$B$4+(ROW()-10),RawData!$A$2:$A$1048576,0))</f>
        <v>-0.61458100000000004</v>
      </c>
      <c r="L83">
        <f>INDEX(RawData!J$2:J$1048576,MATCH(FmtData!$B$4+(ROW()-10),RawData!$A$2:$A$1048576,0))</f>
        <v>184.1</v>
      </c>
      <c r="M83">
        <f>INDEX(RawData!K$2:K$1048576,MATCH(FmtData!$B$4+(ROW()-10),RawData!$A$2:$A$1048576,0))</f>
        <v>173.5</v>
      </c>
      <c r="N83">
        <f>INDEX(RawData!L$2:L$1048576,MATCH(FmtData!$B$4+(ROW()-10),RawData!$A$2:$A$1048576,0))</f>
        <v>22.1</v>
      </c>
      <c r="O83">
        <f>INDEX(RawData!M$2:M$1048576,MATCH(FmtData!$B$4+(ROW()-10),RawData!$A$2:$A$1048576,0))</f>
        <v>153</v>
      </c>
      <c r="P83">
        <f>INDEX(RawData!N$2:N$1048576,MATCH(FmtData!$B$4+(ROW()-10),RawData!$A$2:$A$1048576,0))</f>
        <v>21.6</v>
      </c>
      <c r="Q83">
        <f>INDEX(RawData!O$2:O$1048576,MATCH(FmtData!$B$4+(ROW()-10),RawData!$A$2:$A$1048576,0))</f>
        <v>167.5</v>
      </c>
      <c r="R83" s="8">
        <f>INDEX(RawData!P$2:P$1048576,MATCH(FmtData!$B$4+(ROW()-10),RawData!$A$2:$A$1048576,0))</f>
        <v>9.8624299999999998</v>
      </c>
      <c r="S83">
        <f>INDEX(RawData!Q$2:Q$1048576,MATCH(FmtData!$B$4+(ROW()-10),RawData!$A$2:$A$1048576,0))</f>
        <v>112.786</v>
      </c>
      <c r="T83" s="8">
        <f>INDEX(RawData!R$2:R$1048576,MATCH(FmtData!$B$4+(ROW()-10),RawData!$A$2:$A$1048576,0))</f>
        <v>1.85121</v>
      </c>
      <c r="U83" s="8">
        <f>INDEX(RawData!S$2:S$1048576,MATCH(FmtData!$B$4+(ROW()-10),RawData!$A$2:$A$1048576,0))</f>
        <v>0.65916799999999998</v>
      </c>
      <c r="V83" s="8">
        <f>INDEX(RawData!T$2:T$1048576,MATCH(FmtData!$B$4+(ROW()-10),RawData!$A$2:$A$1048576,0))</f>
        <v>0.165745</v>
      </c>
      <c r="W83" s="3">
        <f t="shared" si="31"/>
        <v>-0.37587936</v>
      </c>
      <c r="X83" s="3">
        <f t="shared" si="32"/>
        <v>-0.38120269200000007</v>
      </c>
      <c r="Y83" s="8">
        <f t="shared" si="21"/>
        <v>9.5808076800470037</v>
      </c>
      <c r="Z83" s="8">
        <f t="shared" si="22"/>
        <v>9.575484348047004</v>
      </c>
      <c r="AA83" s="8">
        <f t="shared" si="33"/>
        <v>9.5781460140470038</v>
      </c>
      <c r="AB83" s="41">
        <v>1</v>
      </c>
      <c r="AC83" s="42" t="str">
        <f t="shared" si="34"/>
        <v>Isco</v>
      </c>
      <c r="AD83" s="5">
        <f t="shared" si="40"/>
        <v>-288.69900000000001</v>
      </c>
      <c r="AE83" s="15">
        <f t="shared" si="23"/>
        <v>-92.98923312065881</v>
      </c>
      <c r="AF83" s="15">
        <f t="shared" si="24"/>
        <v>-94.257440058462862</v>
      </c>
      <c r="AG83" s="15">
        <f t="shared" si="25"/>
        <v>-93.62350463592395</v>
      </c>
      <c r="AH83" s="15">
        <f t="shared" si="35"/>
        <v>-93.62350463592395</v>
      </c>
      <c r="AI83" s="17">
        <f t="shared" si="26"/>
        <v>1.1799391436954534</v>
      </c>
      <c r="AJ83" s="17">
        <f t="shared" si="27"/>
        <v>0.89001153450714621</v>
      </c>
      <c r="AK83" s="17">
        <f t="shared" si="28"/>
        <v>0.89143090337834707</v>
      </c>
      <c r="AL83" s="17">
        <f t="shared" si="29"/>
        <v>0.89072084157614229</v>
      </c>
      <c r="AM83" s="17">
        <f t="shared" si="30"/>
        <v>0.89072084157614229</v>
      </c>
      <c r="AN83" s="17">
        <f t="shared" si="36"/>
        <v>1.8923382390335419E-2</v>
      </c>
      <c r="AO83" s="17">
        <f t="shared" si="37"/>
        <v>8.9072084157614224</v>
      </c>
      <c r="AP83" s="17">
        <f t="shared" si="38"/>
        <v>11.799391436954533</v>
      </c>
      <c r="AQ83" s="17">
        <f t="shared" si="39"/>
        <v>19.90502597645618</v>
      </c>
    </row>
    <row r="84" spans="2:43" x14ac:dyDescent="0.45">
      <c r="B84">
        <f>INDEX(RawData!$A$2:$A$1048576,MATCH(FmtData!$B$4+(ROW()-10),RawData!$A$2:$A$1048576,0))</f>
        <v>272</v>
      </c>
      <c r="C84" s="23">
        <f>LEFT(INDEX(RawData!$B$2:$B$1048576, MATCH(FmtData!$B$4+(ROW()-10),RawData!$A$2:$A$1048576,0)),10)+MID(INDEX(RawData!$B$2:$B$1048576, MATCH(FmtData!$B$4+(ROW()-10),RawData!$A$2:$A$1048576,0)),12,8)-$B$5/24</f>
        <v>42200.677002314813</v>
      </c>
      <c r="D84" s="7">
        <f>MID(INDEX(RawData!$B$2:$B$1048576, MATCH(FmtData!$B$4+(ROW()-10),RawData!$A$2:$A$1048576,0)),12,8)+$B$5/24</f>
        <v>1.177002314814815</v>
      </c>
      <c r="E84" s="8">
        <f>INDEX(RawData!$D$2:$D$1048576,MATCH(FmtData!$B$4+(ROW()-10),RawData!$A$2:$A$1048576,0))</f>
        <v>26.203099999999999</v>
      </c>
      <c r="F84">
        <f>INDEX(RawData!$D$2:$D$1048576,MATCH(FmtData!$B$4+(ROW()-10),RawData!$A$2:$A$1048576,0))</f>
        <v>26.203099999999999</v>
      </c>
      <c r="G84">
        <f>INDEX(RawData!E$2:E$1048576,MATCH(FmtData!$B$4+(ROW()-10),RawData!$A$2:$A$1048576,0))</f>
        <v>2886.99</v>
      </c>
      <c r="H84">
        <f>INDEX(RawData!F$2:F$1048576,MATCH(FmtData!$B$4+(ROW()-10),RawData!$A$2:$A$1048576,0))</f>
        <v>-0.15307599999999999</v>
      </c>
      <c r="I84">
        <f>INDEX(RawData!G$2:G$1048576,MATCH(FmtData!$B$4+(ROW()-10),RawData!$A$2:$A$1048576,0))</f>
        <v>-29008.1</v>
      </c>
      <c r="J84">
        <f>INDEX(RawData!H$2:H$1048576,MATCH(FmtData!$B$4+(ROW()-10),RawData!$A$2:$A$1048576,0))</f>
        <v>5.0845300000000003E-2</v>
      </c>
      <c r="K84">
        <f>INDEX(RawData!I$2:I$1048576,MATCH(FmtData!$B$4+(ROW()-10),RawData!$A$2:$A$1048576,0))</f>
        <v>-0.61552499999999999</v>
      </c>
      <c r="L84">
        <f>INDEX(RawData!J$2:J$1048576,MATCH(FmtData!$B$4+(ROW()-10),RawData!$A$2:$A$1048576,0))</f>
        <v>194.3</v>
      </c>
      <c r="M84">
        <f>INDEX(RawData!K$2:K$1048576,MATCH(FmtData!$B$4+(ROW()-10),RawData!$A$2:$A$1048576,0))</f>
        <v>173.9</v>
      </c>
      <c r="N84">
        <f>INDEX(RawData!L$2:L$1048576,MATCH(FmtData!$B$4+(ROW()-10),RawData!$A$2:$A$1048576,0))</f>
        <v>22.1</v>
      </c>
      <c r="O84">
        <f>INDEX(RawData!M$2:M$1048576,MATCH(FmtData!$B$4+(ROW()-10),RawData!$A$2:$A$1048576,0))</f>
        <v>155.1</v>
      </c>
      <c r="P84">
        <f>INDEX(RawData!N$2:N$1048576,MATCH(FmtData!$B$4+(ROW()-10),RawData!$A$2:$A$1048576,0))</f>
        <v>21.6</v>
      </c>
      <c r="Q84">
        <f>INDEX(RawData!O$2:O$1048576,MATCH(FmtData!$B$4+(ROW()-10),RawData!$A$2:$A$1048576,0))</f>
        <v>167.4</v>
      </c>
      <c r="R84" s="8">
        <f>INDEX(RawData!P$2:P$1048576,MATCH(FmtData!$B$4+(ROW()-10),RawData!$A$2:$A$1048576,0))</f>
        <v>9.8624299999999998</v>
      </c>
      <c r="S84">
        <f>INDEX(RawData!Q$2:Q$1048576,MATCH(FmtData!$B$4+(ROW()-10),RawData!$A$2:$A$1048576,0))</f>
        <v>112.50700000000001</v>
      </c>
      <c r="T84" s="8">
        <f>INDEX(RawData!R$2:R$1048576,MATCH(FmtData!$B$4+(ROW()-10),RawData!$A$2:$A$1048576,0))</f>
        <v>1.85121</v>
      </c>
      <c r="U84" s="8">
        <f>INDEX(RawData!S$2:S$1048576,MATCH(FmtData!$B$4+(ROW()-10),RawData!$A$2:$A$1048576,0))</f>
        <v>0.65925900000000004</v>
      </c>
      <c r="V84" s="8">
        <f>INDEX(RawData!T$2:T$1048576,MATCH(FmtData!$B$4+(ROW()-10),RawData!$A$2:$A$1048576,0))</f>
        <v>0.16611699999999999</v>
      </c>
      <c r="W84" s="3">
        <f t="shared" si="31"/>
        <v>-0.37611050000000018</v>
      </c>
      <c r="X84" s="3">
        <f t="shared" si="32"/>
        <v>-0.38214757199999999</v>
      </c>
      <c r="Y84" s="8">
        <f t="shared" si="21"/>
        <v>9.5805765400470051</v>
      </c>
      <c r="Z84" s="8">
        <f t="shared" si="22"/>
        <v>9.5745394680470053</v>
      </c>
      <c r="AA84" s="8">
        <f t="shared" si="33"/>
        <v>9.5775580040470061</v>
      </c>
      <c r="AB84" s="41">
        <v>1</v>
      </c>
      <c r="AC84" s="42" t="str">
        <f t="shared" si="34"/>
        <v>Isco</v>
      </c>
      <c r="AD84" s="5">
        <f t="shared" si="40"/>
        <v>-288.97800000000001</v>
      </c>
      <c r="AE84" s="15">
        <f t="shared" si="23"/>
        <v>-93.0443268075378</v>
      </c>
      <c r="AF84" s="15">
        <f t="shared" si="24"/>
        <v>-94.482403594661832</v>
      </c>
      <c r="AG84" s="15">
        <f t="shared" si="25"/>
        <v>-93.763581318311594</v>
      </c>
      <c r="AH84" s="15">
        <f t="shared" si="35"/>
        <v>-93.763581318311594</v>
      </c>
      <c r="AI84" s="17">
        <f t="shared" si="26"/>
        <v>1.1804873537313267</v>
      </c>
      <c r="AJ84" s="17">
        <f t="shared" si="27"/>
        <v>0.89007310107995674</v>
      </c>
      <c r="AK84" s="17">
        <f t="shared" si="28"/>
        <v>0.89168315397863307</v>
      </c>
      <c r="AL84" s="17">
        <f t="shared" si="29"/>
        <v>0.89087764204322661</v>
      </c>
      <c r="AM84" s="17">
        <f t="shared" si="30"/>
        <v>0.89087764204322661</v>
      </c>
      <c r="AN84" s="17">
        <f t="shared" si="36"/>
        <v>1.8766581923251091E-2</v>
      </c>
      <c r="AO84" s="17">
        <f t="shared" si="37"/>
        <v>8.9087764204322664</v>
      </c>
      <c r="AP84" s="17">
        <f t="shared" si="38"/>
        <v>11.804873537313266</v>
      </c>
      <c r="AQ84" s="17">
        <f t="shared" si="39"/>
        <v>19.90502597645618</v>
      </c>
    </row>
    <row r="85" spans="2:43" x14ac:dyDescent="0.45">
      <c r="B85">
        <f>INDEX(RawData!$A$2:$A$1048576,MATCH(FmtData!$B$4+(ROW()-10),RawData!$A$2:$A$1048576,0))</f>
        <v>273</v>
      </c>
      <c r="C85" s="23">
        <f>LEFT(INDEX(RawData!$B$2:$B$1048576, MATCH(FmtData!$B$4+(ROW()-10),RawData!$A$2:$A$1048576,0)),10)+MID(INDEX(RawData!$B$2:$B$1048576, MATCH(FmtData!$B$4+(ROW()-10),RawData!$A$2:$A$1048576,0)),12,8)-$B$5/24</f>
        <v>42200.677118055559</v>
      </c>
      <c r="D85" s="7">
        <f>MID(INDEX(RawData!$B$2:$B$1048576, MATCH(FmtData!$B$4+(ROW()-10),RawData!$A$2:$A$1048576,0)),12,8)+$B$5/24</f>
        <v>1.1771180555555554</v>
      </c>
      <c r="E85" s="8">
        <f>INDEX(RawData!$D$2:$D$1048576,MATCH(FmtData!$B$4+(ROW()-10),RawData!$A$2:$A$1048576,0))</f>
        <v>26.2059</v>
      </c>
      <c r="F85">
        <f>INDEX(RawData!$D$2:$D$1048576,MATCH(FmtData!$B$4+(ROW()-10),RawData!$A$2:$A$1048576,0))</f>
        <v>26.2059</v>
      </c>
      <c r="G85">
        <f>INDEX(RawData!E$2:E$1048576,MATCH(FmtData!$B$4+(ROW()-10),RawData!$A$2:$A$1048576,0))</f>
        <v>2886.99</v>
      </c>
      <c r="H85">
        <f>INDEX(RawData!F$2:F$1048576,MATCH(FmtData!$B$4+(ROW()-10),RawData!$A$2:$A$1048576,0))</f>
        <v>-0.15307599999999999</v>
      </c>
      <c r="I85">
        <f>INDEX(RawData!G$2:G$1048576,MATCH(FmtData!$B$4+(ROW()-10),RawData!$A$2:$A$1048576,0))</f>
        <v>-29008.1</v>
      </c>
      <c r="J85">
        <f>INDEX(RawData!H$2:H$1048576,MATCH(FmtData!$B$4+(ROW()-10),RawData!$A$2:$A$1048576,0))</f>
        <v>5.0845300000000003E-2</v>
      </c>
      <c r="K85">
        <f>INDEX(RawData!I$2:I$1048576,MATCH(FmtData!$B$4+(ROW()-10),RawData!$A$2:$A$1048576,0))</f>
        <v>-0.61477000000000004</v>
      </c>
      <c r="L85">
        <f>INDEX(RawData!J$2:J$1048576,MATCH(FmtData!$B$4+(ROW()-10),RawData!$A$2:$A$1048576,0))</f>
        <v>206.6</v>
      </c>
      <c r="M85">
        <f>INDEX(RawData!K$2:K$1048576,MATCH(FmtData!$B$4+(ROW()-10),RawData!$A$2:$A$1048576,0))</f>
        <v>174.1</v>
      </c>
      <c r="N85">
        <f>INDEX(RawData!L$2:L$1048576,MATCH(FmtData!$B$4+(ROW()-10),RawData!$A$2:$A$1048576,0))</f>
        <v>22.1</v>
      </c>
      <c r="O85">
        <f>INDEX(RawData!M$2:M$1048576,MATCH(FmtData!$B$4+(ROW()-10),RawData!$A$2:$A$1048576,0))</f>
        <v>160.1</v>
      </c>
      <c r="P85">
        <f>INDEX(RawData!N$2:N$1048576,MATCH(FmtData!$B$4+(ROW()-10),RawData!$A$2:$A$1048576,0))</f>
        <v>21.6</v>
      </c>
      <c r="Q85">
        <f>INDEX(RawData!O$2:O$1048576,MATCH(FmtData!$B$4+(ROW()-10),RawData!$A$2:$A$1048576,0))</f>
        <v>167.4</v>
      </c>
      <c r="R85" s="8">
        <f>INDEX(RawData!P$2:P$1048576,MATCH(FmtData!$B$4+(ROW()-10),RawData!$A$2:$A$1048576,0))</f>
        <v>9.8624299999999998</v>
      </c>
      <c r="S85">
        <f>INDEX(RawData!Q$2:Q$1048576,MATCH(FmtData!$B$4+(ROW()-10),RawData!$A$2:$A$1048576,0))</f>
        <v>112.274</v>
      </c>
      <c r="T85" s="8">
        <f>INDEX(RawData!R$2:R$1048576,MATCH(FmtData!$B$4+(ROW()-10),RawData!$A$2:$A$1048576,0))</f>
        <v>1.85121</v>
      </c>
      <c r="U85" s="8">
        <f>INDEX(RawData!S$2:S$1048576,MATCH(FmtData!$B$4+(ROW()-10),RawData!$A$2:$A$1048576,0))</f>
        <v>0.65944199999999997</v>
      </c>
      <c r="V85" s="8">
        <f>INDEX(RawData!T$2:T$1048576,MATCH(FmtData!$B$4+(ROW()-10),RawData!$A$2:$A$1048576,0))</f>
        <v>0.16652</v>
      </c>
      <c r="W85" s="3">
        <f t="shared" si="31"/>
        <v>-0.37657531999999999</v>
      </c>
      <c r="X85" s="3">
        <f t="shared" si="32"/>
        <v>-0.38317119200000005</v>
      </c>
      <c r="Y85" s="8">
        <f t="shared" si="21"/>
        <v>9.5801117200470038</v>
      </c>
      <c r="Z85" s="8">
        <f t="shared" si="22"/>
        <v>9.5735158480470037</v>
      </c>
      <c r="AA85" s="8">
        <f t="shared" si="33"/>
        <v>9.5768137840470047</v>
      </c>
      <c r="AB85" s="41">
        <v>1</v>
      </c>
      <c r="AC85" s="42" t="str">
        <f t="shared" si="34"/>
        <v>Isco</v>
      </c>
      <c r="AD85" s="5">
        <f t="shared" si="40"/>
        <v>-289.21100000000001</v>
      </c>
      <c r="AE85" s="15">
        <f t="shared" si="23"/>
        <v>-93.155111931176975</v>
      </c>
      <c r="AF85" s="15">
        <f t="shared" si="24"/>
        <v>-94.726066312948888</v>
      </c>
      <c r="AG85" s="15">
        <f t="shared" si="25"/>
        <v>-93.940847080047661</v>
      </c>
      <c r="AH85" s="15">
        <f t="shared" si="35"/>
        <v>-93.940847080047661</v>
      </c>
      <c r="AI85" s="17">
        <f t="shared" si="26"/>
        <v>1.1809455683825507</v>
      </c>
      <c r="AJ85" s="17">
        <f t="shared" si="27"/>
        <v>0.89019692799266048</v>
      </c>
      <c r="AK85" s="17">
        <f t="shared" si="28"/>
        <v>0.89195653298974154</v>
      </c>
      <c r="AL85" s="17">
        <f t="shared" si="29"/>
        <v>0.89107615075539015</v>
      </c>
      <c r="AM85" s="17">
        <f t="shared" si="30"/>
        <v>0.89107615075539015</v>
      </c>
      <c r="AN85" s="17">
        <f t="shared" si="36"/>
        <v>1.8568073211087555E-2</v>
      </c>
      <c r="AO85" s="17">
        <f t="shared" si="37"/>
        <v>8.910761507553902</v>
      </c>
      <c r="AP85" s="17">
        <f t="shared" si="38"/>
        <v>11.809455683825508</v>
      </c>
      <c r="AQ85" s="17">
        <f t="shared" si="39"/>
        <v>19.90502597645618</v>
      </c>
    </row>
    <row r="86" spans="2:43" x14ac:dyDescent="0.45">
      <c r="B86">
        <f>INDEX(RawData!$A$2:$A$1048576,MATCH(FmtData!$B$4+(ROW()-10),RawData!$A$2:$A$1048576,0))</f>
        <v>274</v>
      </c>
      <c r="C86" s="23">
        <f>LEFT(INDEX(RawData!$B$2:$B$1048576, MATCH(FmtData!$B$4+(ROW()-10),RawData!$A$2:$A$1048576,0)),10)+MID(INDEX(RawData!$B$2:$B$1048576, MATCH(FmtData!$B$4+(ROW()-10),RawData!$A$2:$A$1048576,0)),12,8)-$B$5/24</f>
        <v>42200.677233796298</v>
      </c>
      <c r="D86" s="7">
        <f>MID(INDEX(RawData!$B$2:$B$1048576, MATCH(FmtData!$B$4+(ROW()-10),RawData!$A$2:$A$1048576,0)),12,8)+$B$5/24</f>
        <v>1.1772337962962962</v>
      </c>
      <c r="E86" s="8">
        <f>INDEX(RawData!$D$2:$D$1048576,MATCH(FmtData!$B$4+(ROW()-10),RawData!$A$2:$A$1048576,0))</f>
        <v>26.208600000000001</v>
      </c>
      <c r="F86">
        <f>INDEX(RawData!$D$2:$D$1048576,MATCH(FmtData!$B$4+(ROW()-10),RawData!$A$2:$A$1048576,0))</f>
        <v>26.208600000000001</v>
      </c>
      <c r="G86">
        <f>INDEX(RawData!E$2:E$1048576,MATCH(FmtData!$B$4+(ROW()-10),RawData!$A$2:$A$1048576,0))</f>
        <v>2886.99</v>
      </c>
      <c r="H86">
        <f>INDEX(RawData!F$2:F$1048576,MATCH(FmtData!$B$4+(ROW()-10),RawData!$A$2:$A$1048576,0))</f>
        <v>-1.0764199999999999</v>
      </c>
      <c r="I86">
        <f>INDEX(RawData!G$2:G$1048576,MATCH(FmtData!$B$4+(ROW()-10),RawData!$A$2:$A$1048576,0))</f>
        <v>-29008.1</v>
      </c>
      <c r="J86">
        <f>INDEX(RawData!H$2:H$1048576,MATCH(FmtData!$B$4+(ROW()-10),RawData!$A$2:$A$1048576,0))</f>
        <v>5.0845300000000003E-2</v>
      </c>
      <c r="K86">
        <f>INDEX(RawData!I$2:I$1048576,MATCH(FmtData!$B$4+(ROW()-10),RawData!$A$2:$A$1048576,0))</f>
        <v>-0.61495900000000003</v>
      </c>
      <c r="L86">
        <f>INDEX(RawData!J$2:J$1048576,MATCH(FmtData!$B$4+(ROW()-10),RawData!$A$2:$A$1048576,0))</f>
        <v>209.2</v>
      </c>
      <c r="M86">
        <f>INDEX(RawData!K$2:K$1048576,MATCH(FmtData!$B$4+(ROW()-10),RawData!$A$2:$A$1048576,0))</f>
        <v>174.9</v>
      </c>
      <c r="N86">
        <f>INDEX(RawData!L$2:L$1048576,MATCH(FmtData!$B$4+(ROW()-10),RawData!$A$2:$A$1048576,0))</f>
        <v>22.1</v>
      </c>
      <c r="O86">
        <f>INDEX(RawData!M$2:M$1048576,MATCH(FmtData!$B$4+(ROW()-10),RawData!$A$2:$A$1048576,0))</f>
        <v>163.4</v>
      </c>
      <c r="P86">
        <f>INDEX(RawData!N$2:N$1048576,MATCH(FmtData!$B$4+(ROW()-10),RawData!$A$2:$A$1048576,0))</f>
        <v>21.6</v>
      </c>
      <c r="Q86">
        <f>INDEX(RawData!O$2:O$1048576,MATCH(FmtData!$B$4+(ROW()-10),RawData!$A$2:$A$1048576,0))</f>
        <v>167.4</v>
      </c>
      <c r="R86" s="8">
        <f>INDEX(RawData!P$2:P$1048576,MATCH(FmtData!$B$4+(ROW()-10),RawData!$A$2:$A$1048576,0))</f>
        <v>9.8624299999999998</v>
      </c>
      <c r="S86">
        <f>INDEX(RawData!Q$2:Q$1048576,MATCH(FmtData!$B$4+(ROW()-10),RawData!$A$2:$A$1048576,0))</f>
        <v>112.041</v>
      </c>
      <c r="T86" s="8">
        <f>INDEX(RawData!R$2:R$1048576,MATCH(FmtData!$B$4+(ROW()-10),RawData!$A$2:$A$1048576,0))</f>
        <v>1.85121</v>
      </c>
      <c r="U86" s="8">
        <f>INDEX(RawData!S$2:S$1048576,MATCH(FmtData!$B$4+(ROW()-10),RawData!$A$2:$A$1048576,0))</f>
        <v>0.65965499999999999</v>
      </c>
      <c r="V86" s="8">
        <f>INDEX(RawData!T$2:T$1048576,MATCH(FmtData!$B$4+(ROW()-10),RawData!$A$2:$A$1048576,0))</f>
        <v>0.16670599999999999</v>
      </c>
      <c r="W86" s="3">
        <f t="shared" si="31"/>
        <v>-0.37711634000000005</v>
      </c>
      <c r="X86" s="3">
        <f t="shared" si="32"/>
        <v>-0.38364363200000001</v>
      </c>
      <c r="Y86" s="8">
        <f t="shared" si="21"/>
        <v>9.5795707000470038</v>
      </c>
      <c r="Z86" s="8">
        <f t="shared" si="22"/>
        <v>9.5730434080470044</v>
      </c>
      <c r="AA86" s="8">
        <f t="shared" si="33"/>
        <v>9.5763070540470032</v>
      </c>
      <c r="AB86" s="41">
        <v>1</v>
      </c>
      <c r="AC86" s="42" t="str">
        <f t="shared" si="34"/>
        <v>Isco</v>
      </c>
      <c r="AD86" s="5">
        <f t="shared" si="40"/>
        <v>-289.44400000000002</v>
      </c>
      <c r="AE86" s="15">
        <f t="shared" si="23"/>
        <v>-93.284045639849865</v>
      </c>
      <c r="AF86" s="15">
        <f t="shared" si="24"/>
        <v>-94.838509270941017</v>
      </c>
      <c r="AG86" s="15">
        <f t="shared" si="25"/>
        <v>-94.06153006435909</v>
      </c>
      <c r="AH86" s="15">
        <f t="shared" si="35"/>
        <v>-94.06153006435909</v>
      </c>
      <c r="AI86" s="17">
        <f t="shared" si="26"/>
        <v>1.1814041388905232</v>
      </c>
      <c r="AJ86" s="17">
        <f t="shared" si="27"/>
        <v>0.89034108335782802</v>
      </c>
      <c r="AK86" s="17">
        <f t="shared" si="28"/>
        <v>0.89208274565062362</v>
      </c>
      <c r="AL86" s="17">
        <f t="shared" si="29"/>
        <v>0.89121134661737234</v>
      </c>
      <c r="AM86" s="17">
        <f t="shared" si="30"/>
        <v>0.89121134661737234</v>
      </c>
      <c r="AN86" s="17">
        <f t="shared" si="36"/>
        <v>1.843287734910537E-2</v>
      </c>
      <c r="AO86" s="17">
        <f t="shared" si="37"/>
        <v>8.9121134661737234</v>
      </c>
      <c r="AP86" s="17">
        <f t="shared" si="38"/>
        <v>11.814041388905231</v>
      </c>
      <c r="AQ86" s="17">
        <f t="shared" si="39"/>
        <v>19.90502597645618</v>
      </c>
    </row>
    <row r="87" spans="2:43" x14ac:dyDescent="0.45">
      <c r="B87">
        <f>INDEX(RawData!$A$2:$A$1048576,MATCH(FmtData!$B$4+(ROW()-10),RawData!$A$2:$A$1048576,0))</f>
        <v>275</v>
      </c>
      <c r="C87" s="23">
        <f>LEFT(INDEX(RawData!$B$2:$B$1048576, MATCH(FmtData!$B$4+(ROW()-10),RawData!$A$2:$A$1048576,0)),10)+MID(INDEX(RawData!$B$2:$B$1048576, MATCH(FmtData!$B$4+(ROW()-10),RawData!$A$2:$A$1048576,0)),12,8)-$B$5/24</f>
        <v>42200.677349537036</v>
      </c>
      <c r="D87" s="7">
        <f>MID(INDEX(RawData!$B$2:$B$1048576, MATCH(FmtData!$B$4+(ROW()-10),RawData!$A$2:$A$1048576,0)),12,8)+$B$5/24</f>
        <v>1.177349537037037</v>
      </c>
      <c r="E87" s="8">
        <f>INDEX(RawData!$D$2:$D$1048576,MATCH(FmtData!$B$4+(ROW()-10),RawData!$A$2:$A$1048576,0))</f>
        <v>26.211500000000001</v>
      </c>
      <c r="F87">
        <f>INDEX(RawData!$D$2:$D$1048576,MATCH(FmtData!$B$4+(ROW()-10),RawData!$A$2:$A$1048576,0))</f>
        <v>26.211500000000001</v>
      </c>
      <c r="G87">
        <f>INDEX(RawData!E$2:E$1048576,MATCH(FmtData!$B$4+(ROW()-10),RawData!$A$2:$A$1048576,0))</f>
        <v>2886.99</v>
      </c>
      <c r="H87">
        <f>INDEX(RawData!F$2:F$1048576,MATCH(FmtData!$B$4+(ROW()-10),RawData!$A$2:$A$1048576,0))</f>
        <v>-0.15307599999999999</v>
      </c>
      <c r="I87">
        <f>INDEX(RawData!G$2:G$1048576,MATCH(FmtData!$B$4+(ROW()-10),RawData!$A$2:$A$1048576,0))</f>
        <v>-29008.1</v>
      </c>
      <c r="J87">
        <f>INDEX(RawData!H$2:H$1048576,MATCH(FmtData!$B$4+(ROW()-10),RawData!$A$2:$A$1048576,0))</f>
        <v>5.0845300000000003E-2</v>
      </c>
      <c r="K87">
        <f>INDEX(RawData!I$2:I$1048576,MATCH(FmtData!$B$4+(ROW()-10),RawData!$A$2:$A$1048576,0))</f>
        <v>-0.61533599999999999</v>
      </c>
      <c r="L87">
        <f>INDEX(RawData!J$2:J$1048576,MATCH(FmtData!$B$4+(ROW()-10),RawData!$A$2:$A$1048576,0))</f>
        <v>217.5</v>
      </c>
      <c r="M87">
        <f>INDEX(RawData!K$2:K$1048576,MATCH(FmtData!$B$4+(ROW()-10),RawData!$A$2:$A$1048576,0))</f>
        <v>175.2</v>
      </c>
      <c r="N87">
        <f>INDEX(RawData!L$2:L$1048576,MATCH(FmtData!$B$4+(ROW()-10),RawData!$A$2:$A$1048576,0))</f>
        <v>22.1</v>
      </c>
      <c r="O87">
        <f>INDEX(RawData!M$2:M$1048576,MATCH(FmtData!$B$4+(ROW()-10),RawData!$A$2:$A$1048576,0))</f>
        <v>168</v>
      </c>
      <c r="P87">
        <f>INDEX(RawData!N$2:N$1048576,MATCH(FmtData!$B$4+(ROW()-10),RawData!$A$2:$A$1048576,0))</f>
        <v>21.6</v>
      </c>
      <c r="Q87">
        <f>INDEX(RawData!O$2:O$1048576,MATCH(FmtData!$B$4+(ROW()-10),RawData!$A$2:$A$1048576,0))</f>
        <v>167.3</v>
      </c>
      <c r="R87" s="8">
        <f>INDEX(RawData!P$2:P$1048576,MATCH(FmtData!$B$4+(ROW()-10),RawData!$A$2:$A$1048576,0))</f>
        <v>9.8624299999999998</v>
      </c>
      <c r="S87">
        <f>INDEX(RawData!Q$2:Q$1048576,MATCH(FmtData!$B$4+(ROW()-10),RawData!$A$2:$A$1048576,0))</f>
        <v>111.77800000000001</v>
      </c>
      <c r="T87" s="8">
        <f>INDEX(RawData!R$2:R$1048576,MATCH(FmtData!$B$4+(ROW()-10),RawData!$A$2:$A$1048576,0))</f>
        <v>1.85121</v>
      </c>
      <c r="U87" s="8">
        <f>INDEX(RawData!S$2:S$1048576,MATCH(FmtData!$B$4+(ROW()-10),RawData!$A$2:$A$1048576,0))</f>
        <v>0.65983800000000004</v>
      </c>
      <c r="V87" s="8">
        <f>INDEX(RawData!T$2:T$1048576,MATCH(FmtData!$B$4+(ROW()-10),RawData!$A$2:$A$1048576,0))</f>
        <v>0.16670599999999999</v>
      </c>
      <c r="W87" s="3">
        <f t="shared" si="31"/>
        <v>-0.37758116000000019</v>
      </c>
      <c r="X87" s="3">
        <f t="shared" si="32"/>
        <v>-0.38364363200000001</v>
      </c>
      <c r="Y87" s="8">
        <f t="shared" si="21"/>
        <v>9.5791058800470044</v>
      </c>
      <c r="Z87" s="8">
        <f t="shared" si="22"/>
        <v>9.5730434080470044</v>
      </c>
      <c r="AA87" s="8">
        <f t="shared" si="33"/>
        <v>9.5760746440470044</v>
      </c>
      <c r="AB87" s="41">
        <v>1</v>
      </c>
      <c r="AC87" s="42" t="str">
        <f t="shared" si="34"/>
        <v>Isco</v>
      </c>
      <c r="AD87" s="5">
        <f t="shared" si="40"/>
        <v>-289.70699999999999</v>
      </c>
      <c r="AE87" s="15">
        <f t="shared" si="23"/>
        <v>-93.39480857954095</v>
      </c>
      <c r="AF87" s="15">
        <f t="shared" si="24"/>
        <v>-94.838509270941017</v>
      </c>
      <c r="AG87" s="15">
        <f t="shared" si="25"/>
        <v>-94.116876832720777</v>
      </c>
      <c r="AH87" s="15">
        <f t="shared" si="35"/>
        <v>-94.116876832720777</v>
      </c>
      <c r="AI87" s="17">
        <f t="shared" si="26"/>
        <v>1.1819221808653211</v>
      </c>
      <c r="AJ87" s="17">
        <f t="shared" si="27"/>
        <v>0.89046496003643949</v>
      </c>
      <c r="AK87" s="17">
        <f t="shared" si="28"/>
        <v>0.89208274565062362</v>
      </c>
      <c r="AL87" s="17">
        <f t="shared" si="29"/>
        <v>0.89127336290039116</v>
      </c>
      <c r="AM87" s="17">
        <f t="shared" si="30"/>
        <v>0.89127336290039116</v>
      </c>
      <c r="AN87" s="17">
        <f t="shared" si="36"/>
        <v>1.8370861066086541E-2</v>
      </c>
      <c r="AO87" s="17">
        <f t="shared" si="37"/>
        <v>8.9127336290039114</v>
      </c>
      <c r="AP87" s="17">
        <f t="shared" si="38"/>
        <v>11.819221808653211</v>
      </c>
      <c r="AQ87" s="17">
        <f t="shared" si="39"/>
        <v>19.90502597645618</v>
      </c>
    </row>
    <row r="88" spans="2:43" x14ac:dyDescent="0.45">
      <c r="B88">
        <f>INDEX(RawData!$A$2:$A$1048576,MATCH(FmtData!$B$4+(ROW()-10),RawData!$A$2:$A$1048576,0))</f>
        <v>276</v>
      </c>
      <c r="C88" s="23">
        <f>LEFT(INDEX(RawData!$B$2:$B$1048576, MATCH(FmtData!$B$4+(ROW()-10),RawData!$A$2:$A$1048576,0)),10)+MID(INDEX(RawData!$B$2:$B$1048576, MATCH(FmtData!$B$4+(ROW()-10),RawData!$A$2:$A$1048576,0)),12,8)-$B$5/24</f>
        <v>42200.677465277775</v>
      </c>
      <c r="D88" s="7">
        <f>MID(INDEX(RawData!$B$2:$B$1048576, MATCH(FmtData!$B$4+(ROW()-10),RawData!$A$2:$A$1048576,0)),12,8)+$B$5/24</f>
        <v>1.1774652777777779</v>
      </c>
      <c r="E88" s="8">
        <f>INDEX(RawData!$D$2:$D$1048576,MATCH(FmtData!$B$4+(ROW()-10),RawData!$A$2:$A$1048576,0))</f>
        <v>26.214200000000002</v>
      </c>
      <c r="F88">
        <f>INDEX(RawData!$D$2:$D$1048576,MATCH(FmtData!$B$4+(ROW()-10),RawData!$A$2:$A$1048576,0))</f>
        <v>26.214200000000002</v>
      </c>
      <c r="G88">
        <f>INDEX(RawData!E$2:E$1048576,MATCH(FmtData!$B$4+(ROW()-10),RawData!$A$2:$A$1048576,0))</f>
        <v>2886.99</v>
      </c>
      <c r="H88">
        <f>INDEX(RawData!F$2:F$1048576,MATCH(FmtData!$B$4+(ROW()-10),RawData!$A$2:$A$1048576,0))</f>
        <v>-0.15307599999999999</v>
      </c>
      <c r="I88">
        <f>INDEX(RawData!G$2:G$1048576,MATCH(FmtData!$B$4+(ROW()-10),RawData!$A$2:$A$1048576,0))</f>
        <v>-29008.1</v>
      </c>
      <c r="J88">
        <f>INDEX(RawData!H$2:H$1048576,MATCH(FmtData!$B$4+(ROW()-10),RawData!$A$2:$A$1048576,0))</f>
        <v>5.0845300000000003E-2</v>
      </c>
      <c r="K88">
        <f>INDEX(RawData!I$2:I$1048576,MATCH(FmtData!$B$4+(ROW()-10),RawData!$A$2:$A$1048576,0))</f>
        <v>-0.61458100000000004</v>
      </c>
      <c r="L88">
        <f>INDEX(RawData!J$2:J$1048576,MATCH(FmtData!$B$4+(ROW()-10),RawData!$A$2:$A$1048576,0))</f>
        <v>213.1</v>
      </c>
      <c r="M88">
        <f>INDEX(RawData!K$2:K$1048576,MATCH(FmtData!$B$4+(ROW()-10),RawData!$A$2:$A$1048576,0))</f>
        <v>176.2</v>
      </c>
      <c r="N88">
        <f>INDEX(RawData!L$2:L$1048576,MATCH(FmtData!$B$4+(ROW()-10),RawData!$A$2:$A$1048576,0))</f>
        <v>22.1</v>
      </c>
      <c r="O88">
        <f>INDEX(RawData!M$2:M$1048576,MATCH(FmtData!$B$4+(ROW()-10),RawData!$A$2:$A$1048576,0))</f>
        <v>171</v>
      </c>
      <c r="P88">
        <f>INDEX(RawData!N$2:N$1048576,MATCH(FmtData!$B$4+(ROW()-10),RawData!$A$2:$A$1048576,0))</f>
        <v>21.6</v>
      </c>
      <c r="Q88">
        <f>INDEX(RawData!O$2:O$1048576,MATCH(FmtData!$B$4+(ROW()-10),RawData!$A$2:$A$1048576,0))</f>
        <v>167.2</v>
      </c>
      <c r="R88" s="8">
        <f>INDEX(RawData!P$2:P$1048576,MATCH(FmtData!$B$4+(ROW()-10),RawData!$A$2:$A$1048576,0))</f>
        <v>9.8624299999999998</v>
      </c>
      <c r="S88">
        <f>INDEX(RawData!Q$2:Q$1048576,MATCH(FmtData!$B$4+(ROW()-10),RawData!$A$2:$A$1048576,0))</f>
        <v>111.654</v>
      </c>
      <c r="T88" s="8">
        <f>INDEX(RawData!R$2:R$1048576,MATCH(FmtData!$B$4+(ROW()-10),RawData!$A$2:$A$1048576,0))</f>
        <v>1.85121</v>
      </c>
      <c r="U88" s="8">
        <f>INDEX(RawData!S$2:S$1048576,MATCH(FmtData!$B$4+(ROW()-10),RawData!$A$2:$A$1048576,0))</f>
        <v>0.66002099999999997</v>
      </c>
      <c r="V88" s="8">
        <f>INDEX(RawData!T$2:T$1048576,MATCH(FmtData!$B$4+(ROW()-10),RawData!$A$2:$A$1048576,0))</f>
        <v>0.166986</v>
      </c>
      <c r="W88" s="3">
        <f t="shared" si="31"/>
        <v>-0.37804598</v>
      </c>
      <c r="X88" s="3">
        <f t="shared" si="32"/>
        <v>-0.38435483200000004</v>
      </c>
      <c r="Y88" s="8">
        <f t="shared" si="21"/>
        <v>9.5786410600470049</v>
      </c>
      <c r="Z88" s="8">
        <f t="shared" si="22"/>
        <v>9.5723322080470048</v>
      </c>
      <c r="AA88" s="8">
        <f t="shared" si="33"/>
        <v>9.5754866340470048</v>
      </c>
      <c r="AB88" s="41">
        <v>1</v>
      </c>
      <c r="AC88" s="42" t="str">
        <f t="shared" si="34"/>
        <v>Isco</v>
      </c>
      <c r="AD88" s="5">
        <f t="shared" si="40"/>
        <v>-289.83100000000002</v>
      </c>
      <c r="AE88" s="15">
        <f t="shared" si="23"/>
        <v>-93.505561268308043</v>
      </c>
      <c r="AF88" s="15">
        <f t="shared" si="24"/>
        <v>-95.00775828229439</v>
      </c>
      <c r="AG88" s="15">
        <f t="shared" si="25"/>
        <v>-94.256895740497953</v>
      </c>
      <c r="AH88" s="15">
        <f t="shared" si="35"/>
        <v>-94.256895740497953</v>
      </c>
      <c r="AI88" s="17">
        <f t="shared" si="26"/>
        <v>1.182166586423868</v>
      </c>
      <c r="AJ88" s="17">
        <f t="shared" si="27"/>
        <v>0.89058885972138802</v>
      </c>
      <c r="AK88" s="17">
        <f t="shared" si="28"/>
        <v>0.89227278816121025</v>
      </c>
      <c r="AL88" s="17">
        <f t="shared" si="29"/>
        <v>0.89143029321014244</v>
      </c>
      <c r="AM88" s="17">
        <f t="shared" si="30"/>
        <v>0.89143029321014244</v>
      </c>
      <c r="AN88" s="17">
        <f t="shared" si="36"/>
        <v>1.8213930756335261E-2</v>
      </c>
      <c r="AO88" s="17">
        <f t="shared" si="37"/>
        <v>8.9143029321014247</v>
      </c>
      <c r="AP88" s="17">
        <f t="shared" si="38"/>
        <v>11.82166586423868</v>
      </c>
      <c r="AQ88" s="17">
        <f t="shared" si="39"/>
        <v>19.90502597645618</v>
      </c>
    </row>
    <row r="89" spans="2:43" x14ac:dyDescent="0.45">
      <c r="B89">
        <f>INDEX(RawData!$A$2:$A$1048576,MATCH(FmtData!$B$4+(ROW()-10),RawData!$A$2:$A$1048576,0))</f>
        <v>277</v>
      </c>
      <c r="C89" s="23">
        <f>LEFT(INDEX(RawData!$B$2:$B$1048576, MATCH(FmtData!$B$4+(ROW()-10),RawData!$A$2:$A$1048576,0)),10)+MID(INDEX(RawData!$B$2:$B$1048576, MATCH(FmtData!$B$4+(ROW()-10),RawData!$A$2:$A$1048576,0)),12,8)-$B$5/24</f>
        <v>42200.677581018521</v>
      </c>
      <c r="D89" s="7">
        <f>MID(INDEX(RawData!$B$2:$B$1048576, MATCH(FmtData!$B$4+(ROW()-10),RawData!$A$2:$A$1048576,0)),12,8)+$B$5/24</f>
        <v>1.1775810185185187</v>
      </c>
      <c r="E89" s="8">
        <f>INDEX(RawData!$D$2:$D$1048576,MATCH(FmtData!$B$4+(ROW()-10),RawData!$A$2:$A$1048576,0))</f>
        <v>26.216899999999999</v>
      </c>
      <c r="F89">
        <f>INDEX(RawData!$D$2:$D$1048576,MATCH(FmtData!$B$4+(ROW()-10),RawData!$A$2:$A$1048576,0))</f>
        <v>26.216899999999999</v>
      </c>
      <c r="G89">
        <f>INDEX(RawData!E$2:E$1048576,MATCH(FmtData!$B$4+(ROW()-10),RawData!$A$2:$A$1048576,0))</f>
        <v>2887.91</v>
      </c>
      <c r="H89">
        <f>INDEX(RawData!F$2:F$1048576,MATCH(FmtData!$B$4+(ROW()-10),RawData!$A$2:$A$1048576,0))</f>
        <v>-0.15307599999999999</v>
      </c>
      <c r="I89">
        <f>INDEX(RawData!G$2:G$1048576,MATCH(FmtData!$B$4+(ROW()-10),RawData!$A$2:$A$1048576,0))</f>
        <v>-29008.1</v>
      </c>
      <c r="J89">
        <f>INDEX(RawData!H$2:H$1048576,MATCH(FmtData!$B$4+(ROW()-10),RawData!$A$2:$A$1048576,0))</f>
        <v>5.0845300000000003E-2</v>
      </c>
      <c r="K89">
        <f>INDEX(RawData!I$2:I$1048576,MATCH(FmtData!$B$4+(ROW()-10),RawData!$A$2:$A$1048576,0))</f>
        <v>-0.61552499999999999</v>
      </c>
      <c r="L89">
        <f>INDEX(RawData!J$2:J$1048576,MATCH(FmtData!$B$4+(ROW()-10),RawData!$A$2:$A$1048576,0))</f>
        <v>191</v>
      </c>
      <c r="M89">
        <f>INDEX(RawData!K$2:K$1048576,MATCH(FmtData!$B$4+(ROW()-10),RawData!$A$2:$A$1048576,0))</f>
        <v>176.7</v>
      </c>
      <c r="N89">
        <f>INDEX(RawData!L$2:L$1048576,MATCH(FmtData!$B$4+(ROW()-10),RawData!$A$2:$A$1048576,0))</f>
        <v>22.1</v>
      </c>
      <c r="O89">
        <f>INDEX(RawData!M$2:M$1048576,MATCH(FmtData!$B$4+(ROW()-10),RawData!$A$2:$A$1048576,0))</f>
        <v>170.5</v>
      </c>
      <c r="P89">
        <f>INDEX(RawData!N$2:N$1048576,MATCH(FmtData!$B$4+(ROW()-10),RawData!$A$2:$A$1048576,0))</f>
        <v>21.6</v>
      </c>
      <c r="Q89">
        <f>INDEX(RawData!O$2:O$1048576,MATCH(FmtData!$B$4+(ROW()-10),RawData!$A$2:$A$1048576,0))</f>
        <v>167.2</v>
      </c>
      <c r="R89" s="8">
        <f>INDEX(RawData!P$2:P$1048576,MATCH(FmtData!$B$4+(ROW()-10),RawData!$A$2:$A$1048576,0))</f>
        <v>9.8624299999999998</v>
      </c>
      <c r="S89">
        <f>INDEX(RawData!Q$2:Q$1048576,MATCH(FmtData!$B$4+(ROW()-10),RawData!$A$2:$A$1048576,0))</f>
        <v>111.545</v>
      </c>
      <c r="T89" s="8">
        <f>INDEX(RawData!R$2:R$1048576,MATCH(FmtData!$B$4+(ROW()-10),RawData!$A$2:$A$1048576,0))</f>
        <v>1.85121</v>
      </c>
      <c r="U89" s="8">
        <f>INDEX(RawData!S$2:S$1048576,MATCH(FmtData!$B$4+(ROW()-10),RawData!$A$2:$A$1048576,0))</f>
        <v>0.66020400000000001</v>
      </c>
      <c r="V89" s="8">
        <f>INDEX(RawData!T$2:T$1048576,MATCH(FmtData!$B$4+(ROW()-10),RawData!$A$2:$A$1048576,0))</f>
        <v>0.16738900000000001</v>
      </c>
      <c r="W89" s="3">
        <f t="shared" si="31"/>
        <v>-0.37851080000000009</v>
      </c>
      <c r="X89" s="3">
        <f t="shared" si="32"/>
        <v>-0.38537845200000004</v>
      </c>
      <c r="Y89" s="8">
        <f t="shared" si="21"/>
        <v>9.5781762400470036</v>
      </c>
      <c r="Z89" s="8">
        <f t="shared" si="22"/>
        <v>9.571308588047005</v>
      </c>
      <c r="AA89" s="8">
        <f t="shared" si="33"/>
        <v>9.5747424140470052</v>
      </c>
      <c r="AB89" s="41">
        <v>1</v>
      </c>
      <c r="AC89" s="42" t="str">
        <f t="shared" si="34"/>
        <v>Isco</v>
      </c>
      <c r="AD89" s="5">
        <f t="shared" si="40"/>
        <v>-289.94</v>
      </c>
      <c r="AE89" s="15">
        <f t="shared" si="23"/>
        <v>-93.616303706624308</v>
      </c>
      <c r="AF89" s="15">
        <f t="shared" si="24"/>
        <v>-95.251313868652232</v>
      </c>
      <c r="AG89" s="15">
        <f t="shared" si="25"/>
        <v>-94.434088384130973</v>
      </c>
      <c r="AH89" s="15">
        <f t="shared" si="35"/>
        <v>-94.434088384130973</v>
      </c>
      <c r="AI89" s="17">
        <f t="shared" si="26"/>
        <v>1.1823815102871127</v>
      </c>
      <c r="AJ89" s="17">
        <f t="shared" si="27"/>
        <v>0.89071278241802032</v>
      </c>
      <c r="AK89" s="17">
        <f t="shared" si="28"/>
        <v>0.89254640850309885</v>
      </c>
      <c r="AL89" s="17">
        <f t="shared" si="29"/>
        <v>0.89162896631356059</v>
      </c>
      <c r="AM89" s="17">
        <f t="shared" si="30"/>
        <v>0.89162896631356059</v>
      </c>
      <c r="AN89" s="17">
        <f t="shared" si="36"/>
        <v>1.7886762369852205E-2</v>
      </c>
      <c r="AO89" s="17">
        <f t="shared" si="37"/>
        <v>8.9162896631356059</v>
      </c>
      <c r="AP89" s="17">
        <f t="shared" si="38"/>
        <v>11.823815102871126</v>
      </c>
      <c r="AQ89" s="17">
        <f t="shared" si="39"/>
        <v>19.91136913105607</v>
      </c>
    </row>
    <row r="90" spans="2:43" x14ac:dyDescent="0.45">
      <c r="B90">
        <f>INDEX(RawData!$A$2:$A$1048576,MATCH(FmtData!$B$4+(ROW()-10),RawData!$A$2:$A$1048576,0))</f>
        <v>278</v>
      </c>
      <c r="C90" s="23">
        <f>LEFT(INDEX(RawData!$B$2:$B$1048576, MATCH(FmtData!$B$4+(ROW()-10),RawData!$A$2:$A$1048576,0)),10)+MID(INDEX(RawData!$B$2:$B$1048576, MATCH(FmtData!$B$4+(ROW()-10),RawData!$A$2:$A$1048576,0)),12,8)-$B$5/24</f>
        <v>42200.67769675926</v>
      </c>
      <c r="D90" s="7">
        <f>MID(INDEX(RawData!$B$2:$B$1048576, MATCH(FmtData!$B$4+(ROW()-10),RawData!$A$2:$A$1048576,0)),12,8)+$B$5/24</f>
        <v>1.1776967592592591</v>
      </c>
      <c r="E90" s="8">
        <f>INDEX(RawData!$D$2:$D$1048576,MATCH(FmtData!$B$4+(ROW()-10),RawData!$A$2:$A$1048576,0))</f>
        <v>26.219799999999999</v>
      </c>
      <c r="F90">
        <f>INDEX(RawData!$D$2:$D$1048576,MATCH(FmtData!$B$4+(ROW()-10),RawData!$A$2:$A$1048576,0))</f>
        <v>26.219799999999999</v>
      </c>
      <c r="G90">
        <f>INDEX(RawData!E$2:E$1048576,MATCH(FmtData!$B$4+(ROW()-10),RawData!$A$2:$A$1048576,0))</f>
        <v>2887.91</v>
      </c>
      <c r="H90">
        <f>INDEX(RawData!F$2:F$1048576,MATCH(FmtData!$B$4+(ROW()-10),RawData!$A$2:$A$1048576,0))</f>
        <v>-0.15307599999999999</v>
      </c>
      <c r="I90">
        <f>INDEX(RawData!G$2:G$1048576,MATCH(FmtData!$B$4+(ROW()-10),RawData!$A$2:$A$1048576,0))</f>
        <v>-29008.1</v>
      </c>
      <c r="J90">
        <f>INDEX(RawData!H$2:H$1048576,MATCH(FmtData!$B$4+(ROW()-10),RawData!$A$2:$A$1048576,0))</f>
        <v>5.0845300000000003E-2</v>
      </c>
      <c r="K90">
        <f>INDEX(RawData!I$2:I$1048576,MATCH(FmtData!$B$4+(ROW()-10),RawData!$A$2:$A$1048576,0))</f>
        <v>-0.61458100000000004</v>
      </c>
      <c r="L90">
        <f>INDEX(RawData!J$2:J$1048576,MATCH(FmtData!$B$4+(ROW()-10),RawData!$A$2:$A$1048576,0))</f>
        <v>176</v>
      </c>
      <c r="M90">
        <f>INDEX(RawData!K$2:K$1048576,MATCH(FmtData!$B$4+(ROW()-10),RawData!$A$2:$A$1048576,0))</f>
        <v>177.4</v>
      </c>
      <c r="N90">
        <f>INDEX(RawData!L$2:L$1048576,MATCH(FmtData!$B$4+(ROW()-10),RawData!$A$2:$A$1048576,0))</f>
        <v>22.1</v>
      </c>
      <c r="O90">
        <f>INDEX(RawData!M$2:M$1048576,MATCH(FmtData!$B$4+(ROW()-10),RawData!$A$2:$A$1048576,0))</f>
        <v>169.5</v>
      </c>
      <c r="P90">
        <f>INDEX(RawData!N$2:N$1048576,MATCH(FmtData!$B$4+(ROW()-10),RawData!$A$2:$A$1048576,0))</f>
        <v>21.6</v>
      </c>
      <c r="Q90">
        <f>INDEX(RawData!O$2:O$1048576,MATCH(FmtData!$B$4+(ROW()-10),RawData!$A$2:$A$1048576,0))</f>
        <v>167.2</v>
      </c>
      <c r="R90" s="8">
        <f>INDEX(RawData!P$2:P$1048576,MATCH(FmtData!$B$4+(ROW()-10),RawData!$A$2:$A$1048576,0))</f>
        <v>9.8624299999999998</v>
      </c>
      <c r="S90">
        <f>INDEX(RawData!Q$2:Q$1048576,MATCH(FmtData!$B$4+(ROW()-10),RawData!$A$2:$A$1048576,0))</f>
        <v>111.545</v>
      </c>
      <c r="T90" s="8">
        <f>INDEX(RawData!R$2:R$1048576,MATCH(FmtData!$B$4+(ROW()-10),RawData!$A$2:$A$1048576,0))</f>
        <v>1.85121</v>
      </c>
      <c r="U90" s="8">
        <f>INDEX(RawData!S$2:S$1048576,MATCH(FmtData!$B$4+(ROW()-10),RawData!$A$2:$A$1048576,0))</f>
        <v>0.66059999999999997</v>
      </c>
      <c r="V90" s="8">
        <f>INDEX(RawData!T$2:T$1048576,MATCH(FmtData!$B$4+(ROW()-10),RawData!$A$2:$A$1048576,0))</f>
        <v>0.16776099999999999</v>
      </c>
      <c r="W90" s="3">
        <f t="shared" si="31"/>
        <v>-0.37951663999999996</v>
      </c>
      <c r="X90" s="3">
        <f t="shared" si="32"/>
        <v>-0.38632333200000002</v>
      </c>
      <c r="Y90" s="8">
        <f t="shared" si="21"/>
        <v>9.5771704000470042</v>
      </c>
      <c r="Z90" s="8">
        <f t="shared" si="22"/>
        <v>9.5703637080470045</v>
      </c>
      <c r="AA90" s="8">
        <f t="shared" si="33"/>
        <v>9.5737670540470035</v>
      </c>
      <c r="AB90" s="41">
        <v>1</v>
      </c>
      <c r="AC90" s="42" t="str">
        <f t="shared" si="34"/>
        <v>Isco</v>
      </c>
      <c r="AD90" s="5">
        <f t="shared" si="40"/>
        <v>-289.94</v>
      </c>
      <c r="AE90" s="15">
        <f t="shared" si="23"/>
        <v>-93.85590799349518</v>
      </c>
      <c r="AF90" s="15">
        <f t="shared" si="24"/>
        <v>-95.47609031990055</v>
      </c>
      <c r="AG90" s="15">
        <f t="shared" si="25"/>
        <v>-94.666273784983218</v>
      </c>
      <c r="AH90" s="15">
        <f t="shared" si="35"/>
        <v>-94.666273784983218</v>
      </c>
      <c r="AI90" s="17">
        <f t="shared" si="26"/>
        <v>1.1823815102871127</v>
      </c>
      <c r="AJ90" s="17">
        <f t="shared" si="27"/>
        <v>0.89098102180815075</v>
      </c>
      <c r="AK90" s="17">
        <f t="shared" si="28"/>
        <v>0.89279908054043722</v>
      </c>
      <c r="AL90" s="17">
        <f t="shared" si="29"/>
        <v>0.89188943284527322</v>
      </c>
      <c r="AM90" s="17">
        <f t="shared" si="30"/>
        <v>0.89188943284527322</v>
      </c>
      <c r="AN90" s="17">
        <f t="shared" si="36"/>
        <v>1.7626295838139572E-2</v>
      </c>
      <c r="AO90" s="17">
        <f t="shared" si="37"/>
        <v>8.9188943284527316</v>
      </c>
      <c r="AP90" s="17">
        <f t="shared" si="38"/>
        <v>11.823815102871126</v>
      </c>
      <c r="AQ90" s="17">
        <f t="shared" si="39"/>
        <v>19.91136913105607</v>
      </c>
    </row>
    <row r="91" spans="2:43" x14ac:dyDescent="0.45">
      <c r="B91">
        <f>INDEX(RawData!$A$2:$A$1048576,MATCH(FmtData!$B$4+(ROW()-10),RawData!$A$2:$A$1048576,0))</f>
        <v>279</v>
      </c>
      <c r="C91" s="23">
        <f>LEFT(INDEX(RawData!$B$2:$B$1048576, MATCH(FmtData!$B$4+(ROW()-10),RawData!$A$2:$A$1048576,0)),10)+MID(INDEX(RawData!$B$2:$B$1048576, MATCH(FmtData!$B$4+(ROW()-10),RawData!$A$2:$A$1048576,0)),12,8)-$B$5/24</f>
        <v>42200.677812499998</v>
      </c>
      <c r="D91" s="7">
        <f>MID(INDEX(RawData!$B$2:$B$1048576, MATCH(FmtData!$B$4+(ROW()-10),RawData!$A$2:$A$1048576,0)),12,8)+$B$5/24</f>
        <v>1.1778124999999999</v>
      </c>
      <c r="E91" s="8">
        <f>INDEX(RawData!$D$2:$D$1048576,MATCH(FmtData!$B$4+(ROW()-10),RawData!$A$2:$A$1048576,0))</f>
        <v>26.2225</v>
      </c>
      <c r="F91">
        <f>INDEX(RawData!$D$2:$D$1048576,MATCH(FmtData!$B$4+(ROW()-10),RawData!$A$2:$A$1048576,0))</f>
        <v>26.2225</v>
      </c>
      <c r="G91">
        <f>INDEX(RawData!E$2:E$1048576,MATCH(FmtData!$B$4+(ROW()-10),RawData!$A$2:$A$1048576,0))</f>
        <v>2887.91</v>
      </c>
      <c r="H91">
        <f>INDEX(RawData!F$2:F$1048576,MATCH(FmtData!$B$4+(ROW()-10),RawData!$A$2:$A$1048576,0))</f>
        <v>-0.15307599999999999</v>
      </c>
      <c r="I91">
        <f>INDEX(RawData!G$2:G$1048576,MATCH(FmtData!$B$4+(ROW()-10),RawData!$A$2:$A$1048576,0))</f>
        <v>-29008.1</v>
      </c>
      <c r="J91">
        <f>INDEX(RawData!H$2:H$1048576,MATCH(FmtData!$B$4+(ROW()-10),RawData!$A$2:$A$1048576,0))</f>
        <v>5.0845300000000003E-2</v>
      </c>
      <c r="K91">
        <f>INDEX(RawData!I$2:I$1048576,MATCH(FmtData!$B$4+(ROW()-10),RawData!$A$2:$A$1048576,0))</f>
        <v>-0.61533599999999999</v>
      </c>
      <c r="L91">
        <f>INDEX(RawData!J$2:J$1048576,MATCH(FmtData!$B$4+(ROW()-10),RawData!$A$2:$A$1048576,0))</f>
        <v>168.7</v>
      </c>
      <c r="M91">
        <f>INDEX(RawData!K$2:K$1048576,MATCH(FmtData!$B$4+(ROW()-10),RawData!$A$2:$A$1048576,0))</f>
        <v>177.7</v>
      </c>
      <c r="N91">
        <f>INDEX(RawData!L$2:L$1048576,MATCH(FmtData!$B$4+(ROW()-10),RawData!$A$2:$A$1048576,0))</f>
        <v>22.1</v>
      </c>
      <c r="O91">
        <f>INDEX(RawData!M$2:M$1048576,MATCH(FmtData!$B$4+(ROW()-10),RawData!$A$2:$A$1048576,0))</f>
        <v>167.5</v>
      </c>
      <c r="P91">
        <f>INDEX(RawData!N$2:N$1048576,MATCH(FmtData!$B$4+(ROW()-10),RawData!$A$2:$A$1048576,0))</f>
        <v>21.6</v>
      </c>
      <c r="Q91">
        <f>INDEX(RawData!O$2:O$1048576,MATCH(FmtData!$B$4+(ROW()-10),RawData!$A$2:$A$1048576,0))</f>
        <v>167.2</v>
      </c>
      <c r="R91" s="8">
        <f>INDEX(RawData!P$2:P$1048576,MATCH(FmtData!$B$4+(ROW()-10),RawData!$A$2:$A$1048576,0))</f>
        <v>9.8624299999999998</v>
      </c>
      <c r="S91">
        <f>INDEX(RawData!Q$2:Q$1048576,MATCH(FmtData!$B$4+(ROW()-10),RawData!$A$2:$A$1048576,0))</f>
        <v>111.545</v>
      </c>
      <c r="T91" s="8">
        <f>INDEX(RawData!R$2:R$1048576,MATCH(FmtData!$B$4+(ROW()-10),RawData!$A$2:$A$1048576,0))</f>
        <v>1.85121</v>
      </c>
      <c r="U91" s="8">
        <f>INDEX(RawData!S$2:S$1048576,MATCH(FmtData!$B$4+(ROW()-10),RawData!$A$2:$A$1048576,0))</f>
        <v>0.66096500000000002</v>
      </c>
      <c r="V91" s="8">
        <f>INDEX(RawData!T$2:T$1048576,MATCH(FmtData!$B$4+(ROW()-10),RawData!$A$2:$A$1048576,0))</f>
        <v>0.16797799999999999</v>
      </c>
      <c r="W91" s="3">
        <f t="shared" si="31"/>
        <v>-0.38044374000000014</v>
      </c>
      <c r="X91" s="3">
        <f t="shared" si="32"/>
        <v>-0.386874512</v>
      </c>
      <c r="Y91" s="8">
        <f t="shared" si="21"/>
        <v>9.576243300047004</v>
      </c>
      <c r="Z91" s="8">
        <f t="shared" si="22"/>
        <v>9.5698125280470041</v>
      </c>
      <c r="AA91" s="8">
        <f t="shared" si="33"/>
        <v>9.5730279140470032</v>
      </c>
      <c r="AB91" s="41">
        <v>1</v>
      </c>
      <c r="AC91" s="42" t="str">
        <f t="shared" si="34"/>
        <v>Isco</v>
      </c>
      <c r="AD91" s="5">
        <f t="shared" si="40"/>
        <v>-289.94</v>
      </c>
      <c r="AE91" s="15">
        <f t="shared" si="23"/>
        <v>-94.076712875493058</v>
      </c>
      <c r="AF91" s="15">
        <f t="shared" si="24"/>
        <v>-95.607190371525121</v>
      </c>
      <c r="AG91" s="15">
        <f t="shared" si="25"/>
        <v>-94.842196737098448</v>
      </c>
      <c r="AH91" s="15">
        <f t="shared" si="35"/>
        <v>-94.842196737098448</v>
      </c>
      <c r="AI91" s="17">
        <f t="shared" si="26"/>
        <v>1.1823815102871127</v>
      </c>
      <c r="AJ91" s="17">
        <f t="shared" si="27"/>
        <v>0.8912283581610474</v>
      </c>
      <c r="AK91" s="17">
        <f t="shared" si="28"/>
        <v>0.89294651665430735</v>
      </c>
      <c r="AL91" s="17">
        <f t="shared" si="29"/>
        <v>0.89208688528674818</v>
      </c>
      <c r="AM91" s="17">
        <f t="shared" si="30"/>
        <v>0.89208688528674818</v>
      </c>
      <c r="AN91" s="17">
        <f t="shared" si="36"/>
        <v>1.7428843396664617E-2</v>
      </c>
      <c r="AO91" s="17">
        <f t="shared" si="37"/>
        <v>8.920868852867482</v>
      </c>
      <c r="AP91" s="17">
        <f t="shared" si="38"/>
        <v>11.823815102871126</v>
      </c>
      <c r="AQ91" s="17">
        <f t="shared" si="39"/>
        <v>19.91136913105607</v>
      </c>
    </row>
    <row r="92" spans="2:43" x14ac:dyDescent="0.45">
      <c r="B92">
        <f>INDEX(RawData!$A$2:$A$1048576,MATCH(FmtData!$B$4+(ROW()-10),RawData!$A$2:$A$1048576,0))</f>
        <v>280</v>
      </c>
      <c r="C92" s="23">
        <f>LEFT(INDEX(RawData!$B$2:$B$1048576, MATCH(FmtData!$B$4+(ROW()-10),RawData!$A$2:$A$1048576,0)),10)+MID(INDEX(RawData!$B$2:$B$1048576, MATCH(FmtData!$B$4+(ROW()-10),RawData!$A$2:$A$1048576,0)),12,8)-$B$5/24</f>
        <v>42200.677928240744</v>
      </c>
      <c r="D92" s="7">
        <f>MID(INDEX(RawData!$B$2:$B$1048576, MATCH(FmtData!$B$4+(ROW()-10),RawData!$A$2:$A$1048576,0)),12,8)+$B$5/24</f>
        <v>1.1779282407407408</v>
      </c>
      <c r="E92" s="8">
        <f>INDEX(RawData!$D$2:$D$1048576,MATCH(FmtData!$B$4+(ROW()-10),RawData!$A$2:$A$1048576,0))</f>
        <v>26.225200000000001</v>
      </c>
      <c r="F92">
        <f>INDEX(RawData!$D$2:$D$1048576,MATCH(FmtData!$B$4+(ROW()-10),RawData!$A$2:$A$1048576,0))</f>
        <v>26.225200000000001</v>
      </c>
      <c r="G92">
        <f>INDEX(RawData!E$2:E$1048576,MATCH(FmtData!$B$4+(ROW()-10),RawData!$A$2:$A$1048576,0))</f>
        <v>2887.91</v>
      </c>
      <c r="H92">
        <f>INDEX(RawData!F$2:F$1048576,MATCH(FmtData!$B$4+(ROW()-10),RawData!$A$2:$A$1048576,0))</f>
        <v>-1.0764199999999999</v>
      </c>
      <c r="I92">
        <f>INDEX(RawData!G$2:G$1048576,MATCH(FmtData!$B$4+(ROW()-10),RawData!$A$2:$A$1048576,0))</f>
        <v>-29008.1</v>
      </c>
      <c r="J92">
        <f>INDEX(RawData!H$2:H$1048576,MATCH(FmtData!$B$4+(ROW()-10),RawData!$A$2:$A$1048576,0))</f>
        <v>5.0845300000000003E-2</v>
      </c>
      <c r="K92">
        <f>INDEX(RawData!I$2:I$1048576,MATCH(FmtData!$B$4+(ROW()-10),RawData!$A$2:$A$1048576,0))</f>
        <v>-0.61552499999999999</v>
      </c>
      <c r="L92">
        <f>INDEX(RawData!J$2:J$1048576,MATCH(FmtData!$B$4+(ROW()-10),RawData!$A$2:$A$1048576,0))</f>
        <v>163.5</v>
      </c>
      <c r="M92">
        <f>INDEX(RawData!K$2:K$1048576,MATCH(FmtData!$B$4+(ROW()-10),RawData!$A$2:$A$1048576,0))</f>
        <v>178</v>
      </c>
      <c r="N92">
        <f>INDEX(RawData!L$2:L$1048576,MATCH(FmtData!$B$4+(ROW()-10),RawData!$A$2:$A$1048576,0))</f>
        <v>22.2</v>
      </c>
      <c r="O92">
        <f>INDEX(RawData!M$2:M$1048576,MATCH(FmtData!$B$4+(ROW()-10),RawData!$A$2:$A$1048576,0))</f>
        <v>165.7</v>
      </c>
      <c r="P92">
        <f>INDEX(RawData!N$2:N$1048576,MATCH(FmtData!$B$4+(ROW()-10),RawData!$A$2:$A$1048576,0))</f>
        <v>21.6</v>
      </c>
      <c r="Q92">
        <f>INDEX(RawData!O$2:O$1048576,MATCH(FmtData!$B$4+(ROW()-10),RawData!$A$2:$A$1048576,0))</f>
        <v>167.2</v>
      </c>
      <c r="R92" s="8">
        <f>INDEX(RawData!P$2:P$1048576,MATCH(FmtData!$B$4+(ROW()-10),RawData!$A$2:$A$1048576,0))</f>
        <v>9.8624299999999998</v>
      </c>
      <c r="S92">
        <f>INDEX(RawData!Q$2:Q$1048576,MATCH(FmtData!$B$4+(ROW()-10),RawData!$A$2:$A$1048576,0))</f>
        <v>111.545</v>
      </c>
      <c r="T92" s="8">
        <f>INDEX(RawData!R$2:R$1048576,MATCH(FmtData!$B$4+(ROW()-10),RawData!$A$2:$A$1048576,0))</f>
        <v>1.85121</v>
      </c>
      <c r="U92" s="8">
        <f>INDEX(RawData!S$2:S$1048576,MATCH(FmtData!$B$4+(ROW()-10),RawData!$A$2:$A$1048576,0))</f>
        <v>0.66105599999999998</v>
      </c>
      <c r="V92" s="8">
        <f>INDEX(RawData!T$2:T$1048576,MATCH(FmtData!$B$4+(ROW()-10),RawData!$A$2:$A$1048576,0))</f>
        <v>0.168071</v>
      </c>
      <c r="W92" s="3">
        <f t="shared" si="31"/>
        <v>-0.38067487999999999</v>
      </c>
      <c r="X92" s="3">
        <f t="shared" si="32"/>
        <v>-0.38711073200000001</v>
      </c>
      <c r="Y92" s="8">
        <f t="shared" si="21"/>
        <v>9.5760121600470036</v>
      </c>
      <c r="Z92" s="8">
        <f t="shared" si="22"/>
        <v>9.5695763080470044</v>
      </c>
      <c r="AA92" s="8">
        <f t="shared" si="33"/>
        <v>9.572794234047004</v>
      </c>
      <c r="AB92" s="41">
        <v>1</v>
      </c>
      <c r="AC92" s="42" t="str">
        <f t="shared" si="34"/>
        <v>Isco</v>
      </c>
      <c r="AD92" s="5">
        <f t="shared" si="40"/>
        <v>-289.94</v>
      </c>
      <c r="AE92" s="15">
        <f t="shared" si="23"/>
        <v>-94.13175651050517</v>
      </c>
      <c r="AF92" s="15">
        <f t="shared" si="24"/>
        <v>-95.66337169955591</v>
      </c>
      <c r="AG92" s="15">
        <f t="shared" si="25"/>
        <v>-94.89780960032715</v>
      </c>
      <c r="AH92" s="15">
        <f t="shared" si="35"/>
        <v>-94.89780960032715</v>
      </c>
      <c r="AI92" s="17">
        <f t="shared" si="26"/>
        <v>1.1823815102871127</v>
      </c>
      <c r="AJ92" s="17">
        <f t="shared" si="27"/>
        <v>0.89129003711307087</v>
      </c>
      <c r="AK92" s="17">
        <f t="shared" si="28"/>
        <v>0.89300971350870906</v>
      </c>
      <c r="AL92" s="17">
        <f t="shared" si="29"/>
        <v>0.89214932225267274</v>
      </c>
      <c r="AM92" s="17">
        <f t="shared" si="30"/>
        <v>0.89214932225267274</v>
      </c>
      <c r="AN92" s="17">
        <f t="shared" si="36"/>
        <v>1.7366406430740056E-2</v>
      </c>
      <c r="AO92" s="17">
        <f t="shared" si="37"/>
        <v>8.9214932225267276</v>
      </c>
      <c r="AP92" s="17">
        <f t="shared" si="38"/>
        <v>11.823815102871126</v>
      </c>
      <c r="AQ92" s="17">
        <f t="shared" si="39"/>
        <v>19.91136913105607</v>
      </c>
    </row>
    <row r="93" spans="2:43" x14ac:dyDescent="0.45">
      <c r="B93">
        <f>INDEX(RawData!$A$2:$A$1048576,MATCH(FmtData!$B$4+(ROW()-10),RawData!$A$2:$A$1048576,0))</f>
        <v>281</v>
      </c>
      <c r="C93" s="23">
        <f>LEFT(INDEX(RawData!$B$2:$B$1048576, MATCH(FmtData!$B$4+(ROW()-10),RawData!$A$2:$A$1048576,0)),10)+MID(INDEX(RawData!$B$2:$B$1048576, MATCH(FmtData!$B$4+(ROW()-10),RawData!$A$2:$A$1048576,0)),12,8)-$B$5/24</f>
        <v>42200.678043981483</v>
      </c>
      <c r="D93" s="7">
        <f>MID(INDEX(RawData!$B$2:$B$1048576, MATCH(FmtData!$B$4+(ROW()-10),RawData!$A$2:$A$1048576,0)),12,8)+$B$5/24</f>
        <v>1.1780439814814816</v>
      </c>
      <c r="E93" s="8">
        <f>INDEX(RawData!$D$2:$D$1048576,MATCH(FmtData!$B$4+(ROW()-10),RawData!$A$2:$A$1048576,0))</f>
        <v>26.228100000000001</v>
      </c>
      <c r="F93">
        <f>INDEX(RawData!$D$2:$D$1048576,MATCH(FmtData!$B$4+(ROW()-10),RawData!$A$2:$A$1048576,0))</f>
        <v>26.228100000000001</v>
      </c>
      <c r="G93">
        <f>INDEX(RawData!E$2:E$1048576,MATCH(FmtData!$B$4+(ROW()-10),RawData!$A$2:$A$1048576,0))</f>
        <v>2887.91</v>
      </c>
      <c r="H93">
        <f>INDEX(RawData!F$2:F$1048576,MATCH(FmtData!$B$4+(ROW()-10),RawData!$A$2:$A$1048576,0))</f>
        <v>-0.15307599999999999</v>
      </c>
      <c r="I93">
        <f>INDEX(RawData!G$2:G$1048576,MATCH(FmtData!$B$4+(ROW()-10),RawData!$A$2:$A$1048576,0))</f>
        <v>-29008.1</v>
      </c>
      <c r="J93">
        <f>INDEX(RawData!H$2:H$1048576,MATCH(FmtData!$B$4+(ROW()-10),RawData!$A$2:$A$1048576,0))</f>
        <v>5.0845300000000003E-2</v>
      </c>
      <c r="K93">
        <f>INDEX(RawData!I$2:I$1048576,MATCH(FmtData!$B$4+(ROW()-10),RawData!$A$2:$A$1048576,0))</f>
        <v>-0.61514800000000003</v>
      </c>
      <c r="L93">
        <f>INDEX(RawData!J$2:J$1048576,MATCH(FmtData!$B$4+(ROW()-10),RawData!$A$2:$A$1048576,0))</f>
        <v>160.19999999999999</v>
      </c>
      <c r="M93">
        <f>INDEX(RawData!K$2:K$1048576,MATCH(FmtData!$B$4+(ROW()-10),RawData!$A$2:$A$1048576,0))</f>
        <v>178</v>
      </c>
      <c r="N93">
        <f>INDEX(RawData!L$2:L$1048576,MATCH(FmtData!$B$4+(ROW()-10),RawData!$A$2:$A$1048576,0))</f>
        <v>22.1</v>
      </c>
      <c r="O93">
        <f>INDEX(RawData!M$2:M$1048576,MATCH(FmtData!$B$4+(ROW()-10),RawData!$A$2:$A$1048576,0))</f>
        <v>163.80000000000001</v>
      </c>
      <c r="P93">
        <f>INDEX(RawData!N$2:N$1048576,MATCH(FmtData!$B$4+(ROW()-10),RawData!$A$2:$A$1048576,0))</f>
        <v>21.6</v>
      </c>
      <c r="Q93">
        <f>INDEX(RawData!O$2:O$1048576,MATCH(FmtData!$B$4+(ROW()-10),RawData!$A$2:$A$1048576,0))</f>
        <v>167.2</v>
      </c>
      <c r="R93" s="8">
        <f>INDEX(RawData!P$2:P$1048576,MATCH(FmtData!$B$4+(ROW()-10),RawData!$A$2:$A$1048576,0))</f>
        <v>9.8624299999999998</v>
      </c>
      <c r="S93">
        <f>INDEX(RawData!Q$2:Q$1048576,MATCH(FmtData!$B$4+(ROW()-10),RawData!$A$2:$A$1048576,0))</f>
        <v>111.545</v>
      </c>
      <c r="T93" s="8">
        <f>INDEX(RawData!R$2:R$1048576,MATCH(FmtData!$B$4+(ROW()-10),RawData!$A$2:$A$1048576,0))</f>
        <v>1.85121</v>
      </c>
      <c r="U93" s="8">
        <f>INDEX(RawData!S$2:S$1048576,MATCH(FmtData!$B$4+(ROW()-10),RawData!$A$2:$A$1048576,0))</f>
        <v>0.66136099999999998</v>
      </c>
      <c r="V93" s="8">
        <f>INDEX(RawData!T$2:T$1048576,MATCH(FmtData!$B$4+(ROW()-10),RawData!$A$2:$A$1048576,0))</f>
        <v>0.168071</v>
      </c>
      <c r="W93" s="3">
        <f t="shared" si="31"/>
        <v>-0.38144958000000001</v>
      </c>
      <c r="X93" s="3">
        <f t="shared" si="32"/>
        <v>-0.38711073200000001</v>
      </c>
      <c r="Y93" s="8">
        <f t="shared" si="21"/>
        <v>9.5752374600470045</v>
      </c>
      <c r="Z93" s="8">
        <f t="shared" si="22"/>
        <v>9.5695763080470044</v>
      </c>
      <c r="AA93" s="8">
        <f t="shared" si="33"/>
        <v>9.5724068840470053</v>
      </c>
      <c r="AB93" s="41">
        <v>1</v>
      </c>
      <c r="AC93" s="42" t="str">
        <f t="shared" si="34"/>
        <v>Isco</v>
      </c>
      <c r="AD93" s="5">
        <f t="shared" si="40"/>
        <v>-289.94</v>
      </c>
      <c r="AE93" s="15">
        <f t="shared" si="23"/>
        <v>-94.316224939801145</v>
      </c>
      <c r="AF93" s="15">
        <f t="shared" si="24"/>
        <v>-95.66337169955591</v>
      </c>
      <c r="AG93" s="15">
        <f t="shared" si="25"/>
        <v>-94.989988262983729</v>
      </c>
      <c r="AH93" s="15">
        <f t="shared" si="35"/>
        <v>-94.989988262983729</v>
      </c>
      <c r="AI93" s="17">
        <f t="shared" si="26"/>
        <v>1.1823815102871127</v>
      </c>
      <c r="AJ93" s="17">
        <f t="shared" si="27"/>
        <v>0.8914968048257762</v>
      </c>
      <c r="AK93" s="17">
        <f t="shared" si="28"/>
        <v>0.89300971350870906</v>
      </c>
      <c r="AL93" s="17">
        <f t="shared" si="29"/>
        <v>0.89225283115862652</v>
      </c>
      <c r="AM93" s="17">
        <f t="shared" si="30"/>
        <v>0.89225283115862652</v>
      </c>
      <c r="AN93" s="17">
        <f t="shared" si="36"/>
        <v>1.7262897524786269E-2</v>
      </c>
      <c r="AO93" s="17">
        <f t="shared" si="37"/>
        <v>8.9225283115862659</v>
      </c>
      <c r="AP93" s="17">
        <f t="shared" si="38"/>
        <v>11.823815102871126</v>
      </c>
      <c r="AQ93" s="17">
        <f t="shared" si="39"/>
        <v>19.91136913105607</v>
      </c>
    </row>
    <row r="94" spans="2:43" x14ac:dyDescent="0.45">
      <c r="B94">
        <f>INDEX(RawData!$A$2:$A$1048576,MATCH(FmtData!$B$4+(ROW()-10),RawData!$A$2:$A$1048576,0))</f>
        <v>282</v>
      </c>
      <c r="C94" s="23">
        <f>LEFT(INDEX(RawData!$B$2:$B$1048576, MATCH(FmtData!$B$4+(ROW()-10),RawData!$A$2:$A$1048576,0)),10)+MID(INDEX(RawData!$B$2:$B$1048576, MATCH(FmtData!$B$4+(ROW()-10),RawData!$A$2:$A$1048576,0)),12,8)-$B$5/24</f>
        <v>42200.678159722222</v>
      </c>
      <c r="D94" s="7">
        <f>MID(INDEX(RawData!$B$2:$B$1048576, MATCH(FmtData!$B$4+(ROW()-10),RawData!$A$2:$A$1048576,0)),12,8)+$B$5/24</f>
        <v>1.1781597222222224</v>
      </c>
      <c r="E94" s="8">
        <f>INDEX(RawData!$D$2:$D$1048576,MATCH(FmtData!$B$4+(ROW()-10),RawData!$A$2:$A$1048576,0))</f>
        <v>26.230799999999999</v>
      </c>
      <c r="F94">
        <f>INDEX(RawData!$D$2:$D$1048576,MATCH(FmtData!$B$4+(ROW()-10),RawData!$A$2:$A$1048576,0))</f>
        <v>26.230799999999999</v>
      </c>
      <c r="G94">
        <f>INDEX(RawData!E$2:E$1048576,MATCH(FmtData!$B$4+(ROW()-10),RawData!$A$2:$A$1048576,0))</f>
        <v>2887.91</v>
      </c>
      <c r="H94">
        <f>INDEX(RawData!F$2:F$1048576,MATCH(FmtData!$B$4+(ROW()-10),RawData!$A$2:$A$1048576,0))</f>
        <v>-0.15307599999999999</v>
      </c>
      <c r="I94">
        <f>INDEX(RawData!G$2:G$1048576,MATCH(FmtData!$B$4+(ROW()-10),RawData!$A$2:$A$1048576,0))</f>
        <v>-29008.1</v>
      </c>
      <c r="J94">
        <f>INDEX(RawData!H$2:H$1048576,MATCH(FmtData!$B$4+(ROW()-10),RawData!$A$2:$A$1048576,0))</f>
        <v>5.0845300000000003E-2</v>
      </c>
      <c r="K94">
        <f>INDEX(RawData!I$2:I$1048576,MATCH(FmtData!$B$4+(ROW()-10),RawData!$A$2:$A$1048576,0))</f>
        <v>-0.61514800000000003</v>
      </c>
      <c r="L94">
        <f>INDEX(RawData!J$2:J$1048576,MATCH(FmtData!$B$4+(ROW()-10),RawData!$A$2:$A$1048576,0))</f>
        <v>175</v>
      </c>
      <c r="M94">
        <f>INDEX(RawData!K$2:K$1048576,MATCH(FmtData!$B$4+(ROW()-10),RawData!$A$2:$A$1048576,0))</f>
        <v>177.6</v>
      </c>
      <c r="N94">
        <f>INDEX(RawData!L$2:L$1048576,MATCH(FmtData!$B$4+(ROW()-10),RawData!$A$2:$A$1048576,0))</f>
        <v>22.1</v>
      </c>
      <c r="O94">
        <f>INDEX(RawData!M$2:M$1048576,MATCH(FmtData!$B$4+(ROW()-10),RawData!$A$2:$A$1048576,0))</f>
        <v>162.1</v>
      </c>
      <c r="P94">
        <f>INDEX(RawData!N$2:N$1048576,MATCH(FmtData!$B$4+(ROW()-10),RawData!$A$2:$A$1048576,0))</f>
        <v>21.6</v>
      </c>
      <c r="Q94">
        <f>INDEX(RawData!O$2:O$1048576,MATCH(FmtData!$B$4+(ROW()-10),RawData!$A$2:$A$1048576,0))</f>
        <v>167.2</v>
      </c>
      <c r="R94" s="8">
        <f>INDEX(RawData!P$2:P$1048576,MATCH(FmtData!$B$4+(ROW()-10),RawData!$A$2:$A$1048576,0))</f>
        <v>9.8624299999999998</v>
      </c>
      <c r="S94">
        <f>INDEX(RawData!Q$2:Q$1048576,MATCH(FmtData!$B$4+(ROW()-10),RawData!$A$2:$A$1048576,0))</f>
        <v>111.39</v>
      </c>
      <c r="T94" s="8">
        <f>INDEX(RawData!R$2:R$1048576,MATCH(FmtData!$B$4+(ROW()-10),RawData!$A$2:$A$1048576,0))</f>
        <v>1.85121</v>
      </c>
      <c r="U94" s="8">
        <f>INDEX(RawData!S$2:S$1048576,MATCH(FmtData!$B$4+(ROW()-10),RawData!$A$2:$A$1048576,0))</f>
        <v>0.66163499999999997</v>
      </c>
      <c r="V94" s="8">
        <f>INDEX(RawData!T$2:T$1048576,MATCH(FmtData!$B$4+(ROW()-10),RawData!$A$2:$A$1048576,0))</f>
        <v>0.16816400000000001</v>
      </c>
      <c r="W94" s="3">
        <f t="shared" si="31"/>
        <v>-0.38214554000000001</v>
      </c>
      <c r="X94" s="3">
        <f t="shared" si="32"/>
        <v>-0.38734695200000008</v>
      </c>
      <c r="Y94" s="8">
        <f t="shared" si="21"/>
        <v>9.5745415000470047</v>
      </c>
      <c r="Z94" s="8">
        <f t="shared" si="22"/>
        <v>9.5693400880470048</v>
      </c>
      <c r="AA94" s="8">
        <f t="shared" si="33"/>
        <v>9.5719407940470056</v>
      </c>
      <c r="AB94" s="41">
        <v>1</v>
      </c>
      <c r="AC94" s="42" t="str">
        <f t="shared" si="34"/>
        <v>Isco</v>
      </c>
      <c r="AD94" s="5">
        <f t="shared" si="40"/>
        <v>-290.09500000000003</v>
      </c>
      <c r="AE94" s="15">
        <f t="shared" si="23"/>
        <v>-94.481919847541349</v>
      </c>
      <c r="AF94" s="15">
        <f t="shared" si="24"/>
        <v>-95.719550382649004</v>
      </c>
      <c r="AG94" s="15">
        <f t="shared" si="25"/>
        <v>-95.100895453201929</v>
      </c>
      <c r="AH94" s="15">
        <f t="shared" si="35"/>
        <v>-95.100895453201929</v>
      </c>
      <c r="AI94" s="17">
        <f t="shared" si="26"/>
        <v>1.1826872705767446</v>
      </c>
      <c r="AJ94" s="17">
        <f t="shared" si="27"/>
        <v>0.891682611402004</v>
      </c>
      <c r="AK94" s="17">
        <f t="shared" si="28"/>
        <v>0.89307291633320507</v>
      </c>
      <c r="AL94" s="17">
        <f t="shared" si="29"/>
        <v>0.89237740246885822</v>
      </c>
      <c r="AM94" s="17">
        <f t="shared" si="30"/>
        <v>0.89237740246885822</v>
      </c>
      <c r="AN94" s="17">
        <f t="shared" si="36"/>
        <v>1.7138326214554578E-2</v>
      </c>
      <c r="AO94" s="17">
        <f t="shared" si="37"/>
        <v>8.9237740246885817</v>
      </c>
      <c r="AP94" s="17">
        <f t="shared" si="38"/>
        <v>11.826872705767446</v>
      </c>
      <c r="AQ94" s="17">
        <f t="shared" si="39"/>
        <v>19.91136913105607</v>
      </c>
    </row>
    <row r="95" spans="2:43" x14ac:dyDescent="0.45">
      <c r="B95">
        <f>INDEX(RawData!$A$2:$A$1048576,MATCH(FmtData!$B$4+(ROW()-10),RawData!$A$2:$A$1048576,0))</f>
        <v>283</v>
      </c>
      <c r="C95" s="23">
        <f>LEFT(INDEX(RawData!$B$2:$B$1048576, MATCH(FmtData!$B$4+(ROW()-10),RawData!$A$2:$A$1048576,0)),10)+MID(INDEX(RawData!$B$2:$B$1048576, MATCH(FmtData!$B$4+(ROW()-10),RawData!$A$2:$A$1048576,0)),12,8)-$B$5/24</f>
        <v>42200.67827546296</v>
      </c>
      <c r="D95" s="7">
        <f>MID(INDEX(RawData!$B$2:$B$1048576, MATCH(FmtData!$B$4+(ROW()-10),RawData!$A$2:$A$1048576,0)),12,8)+$B$5/24</f>
        <v>1.1782754629629628</v>
      </c>
      <c r="E95" s="8">
        <f>INDEX(RawData!$D$2:$D$1048576,MATCH(FmtData!$B$4+(ROW()-10),RawData!$A$2:$A$1048576,0))</f>
        <v>26.2334</v>
      </c>
      <c r="F95">
        <f>INDEX(RawData!$D$2:$D$1048576,MATCH(FmtData!$B$4+(ROW()-10),RawData!$A$2:$A$1048576,0))</f>
        <v>26.2334</v>
      </c>
      <c r="G95">
        <f>INDEX(RawData!E$2:E$1048576,MATCH(FmtData!$B$4+(ROW()-10),RawData!$A$2:$A$1048576,0))</f>
        <v>2887.91</v>
      </c>
      <c r="H95">
        <f>INDEX(RawData!F$2:F$1048576,MATCH(FmtData!$B$4+(ROW()-10),RawData!$A$2:$A$1048576,0))</f>
        <v>-0.15307599999999999</v>
      </c>
      <c r="I95">
        <f>INDEX(RawData!G$2:G$1048576,MATCH(FmtData!$B$4+(ROW()-10),RawData!$A$2:$A$1048576,0))</f>
        <v>-29008.1</v>
      </c>
      <c r="J95">
        <f>INDEX(RawData!H$2:H$1048576,MATCH(FmtData!$B$4+(ROW()-10),RawData!$A$2:$A$1048576,0))</f>
        <v>5.0826799999999998E-2</v>
      </c>
      <c r="K95">
        <f>INDEX(RawData!I$2:I$1048576,MATCH(FmtData!$B$4+(ROW()-10),RawData!$A$2:$A$1048576,0))</f>
        <v>-0.61552499999999999</v>
      </c>
      <c r="L95">
        <f>INDEX(RawData!J$2:J$1048576,MATCH(FmtData!$B$4+(ROW()-10),RawData!$A$2:$A$1048576,0))</f>
        <v>193.1</v>
      </c>
      <c r="M95">
        <f>INDEX(RawData!K$2:K$1048576,MATCH(FmtData!$B$4+(ROW()-10),RawData!$A$2:$A$1048576,0))</f>
        <v>176.9</v>
      </c>
      <c r="N95">
        <f>INDEX(RawData!L$2:L$1048576,MATCH(FmtData!$B$4+(ROW()-10),RawData!$A$2:$A$1048576,0))</f>
        <v>22.1</v>
      </c>
      <c r="O95">
        <f>INDEX(RawData!M$2:M$1048576,MATCH(FmtData!$B$4+(ROW()-10),RawData!$A$2:$A$1048576,0))</f>
        <v>161.9</v>
      </c>
      <c r="P95">
        <f>INDEX(RawData!N$2:N$1048576,MATCH(FmtData!$B$4+(ROW()-10),RawData!$A$2:$A$1048576,0))</f>
        <v>21.6</v>
      </c>
      <c r="Q95">
        <f>INDEX(RawData!O$2:O$1048576,MATCH(FmtData!$B$4+(ROW()-10),RawData!$A$2:$A$1048576,0))</f>
        <v>167.2</v>
      </c>
      <c r="R95" s="8">
        <f>INDEX(RawData!P$2:P$1048576,MATCH(FmtData!$B$4+(ROW()-10),RawData!$A$2:$A$1048576,0))</f>
        <v>9.8624299999999998</v>
      </c>
      <c r="S95">
        <f>INDEX(RawData!Q$2:Q$1048576,MATCH(FmtData!$B$4+(ROW()-10),RawData!$A$2:$A$1048576,0))</f>
        <v>111.26600000000001</v>
      </c>
      <c r="T95" s="8">
        <f>INDEX(RawData!R$2:R$1048576,MATCH(FmtData!$B$4+(ROW()-10),RawData!$A$2:$A$1048576,0))</f>
        <v>1.85121</v>
      </c>
      <c r="U95" s="8">
        <f>INDEX(RawData!S$2:S$1048576,MATCH(FmtData!$B$4+(ROW()-10),RawData!$A$2:$A$1048576,0))</f>
        <v>0.66190899999999997</v>
      </c>
      <c r="V95" s="8">
        <f>INDEX(RawData!T$2:T$1048576,MATCH(FmtData!$B$4+(ROW()-10),RawData!$A$2:$A$1048576,0))</f>
        <v>0.16875399999999999</v>
      </c>
      <c r="W95" s="3">
        <f t="shared" si="31"/>
        <v>-0.3828415</v>
      </c>
      <c r="X95" s="3">
        <f t="shared" si="32"/>
        <v>-0.38884555199999998</v>
      </c>
      <c r="Y95" s="8">
        <f t="shared" si="21"/>
        <v>9.5738455400470048</v>
      </c>
      <c r="Z95" s="8">
        <f t="shared" si="22"/>
        <v>9.5678414880470051</v>
      </c>
      <c r="AA95" s="8">
        <f t="shared" si="33"/>
        <v>9.5708435140470058</v>
      </c>
      <c r="AB95" s="41">
        <v>1</v>
      </c>
      <c r="AC95" s="42" t="str">
        <f t="shared" si="34"/>
        <v>Isco</v>
      </c>
      <c r="AD95" s="5">
        <f t="shared" si="40"/>
        <v>-290.21899999999999</v>
      </c>
      <c r="AE95" s="15">
        <f t="shared" si="23"/>
        <v>-94.647591785067675</v>
      </c>
      <c r="AF95" s="15">
        <f t="shared" si="24"/>
        <v>-96.075891168961107</v>
      </c>
      <c r="AG95" s="15">
        <f t="shared" si="25"/>
        <v>-95.361955093990446</v>
      </c>
      <c r="AH95" s="15">
        <f t="shared" si="35"/>
        <v>-95.361955093990446</v>
      </c>
      <c r="AI95" s="17">
        <f t="shared" si="26"/>
        <v>1.1829319926909201</v>
      </c>
      <c r="AJ95" s="17">
        <f t="shared" si="27"/>
        <v>0.8918684696719329</v>
      </c>
      <c r="AK95" s="17">
        <f t="shared" si="28"/>
        <v>0.89347401961220163</v>
      </c>
      <c r="AL95" s="17">
        <f t="shared" si="29"/>
        <v>0.89267076283689006</v>
      </c>
      <c r="AM95" s="17">
        <f t="shared" si="30"/>
        <v>0.89267076283689006</v>
      </c>
      <c r="AN95" s="17">
        <f t="shared" si="36"/>
        <v>1.7103373943268885E-2</v>
      </c>
      <c r="AO95" s="17">
        <f t="shared" si="37"/>
        <v>8.9267076283689004</v>
      </c>
      <c r="AP95" s="17">
        <f t="shared" si="38"/>
        <v>11.8293199269092</v>
      </c>
      <c r="AQ95" s="17">
        <f t="shared" si="39"/>
        <v>19.91136913105607</v>
      </c>
    </row>
    <row r="96" spans="2:43" x14ac:dyDescent="0.45">
      <c r="B96">
        <f>INDEX(RawData!$A$2:$A$1048576,MATCH(FmtData!$B$4+(ROW()-10),RawData!$A$2:$A$1048576,0))</f>
        <v>284</v>
      </c>
      <c r="C96" s="23">
        <f>LEFT(INDEX(RawData!$B$2:$B$1048576, MATCH(FmtData!$B$4+(ROW()-10),RawData!$A$2:$A$1048576,0)),10)+MID(INDEX(RawData!$B$2:$B$1048576, MATCH(FmtData!$B$4+(ROW()-10),RawData!$A$2:$A$1048576,0)),12,8)-$B$5/24</f>
        <v>42200.678391203706</v>
      </c>
      <c r="D96" s="7">
        <f>MID(INDEX(RawData!$B$2:$B$1048576, MATCH(FmtData!$B$4+(ROW()-10),RawData!$A$2:$A$1048576,0)),12,8)+$B$5/24</f>
        <v>1.1783912037037036</v>
      </c>
      <c r="E96" s="8">
        <f>INDEX(RawData!$D$2:$D$1048576,MATCH(FmtData!$B$4+(ROW()-10),RawData!$A$2:$A$1048576,0))</f>
        <v>26.2363</v>
      </c>
      <c r="F96">
        <f>INDEX(RawData!$D$2:$D$1048576,MATCH(FmtData!$B$4+(ROW()-10),RawData!$A$2:$A$1048576,0))</f>
        <v>26.2363</v>
      </c>
      <c r="G96">
        <f>INDEX(RawData!E$2:E$1048576,MATCH(FmtData!$B$4+(ROW()-10),RawData!$A$2:$A$1048576,0))</f>
        <v>2886.99</v>
      </c>
      <c r="H96">
        <f>INDEX(RawData!F$2:F$1048576,MATCH(FmtData!$B$4+(ROW()-10),RawData!$A$2:$A$1048576,0))</f>
        <v>-0.15307599999999999</v>
      </c>
      <c r="I96">
        <f>INDEX(RawData!G$2:G$1048576,MATCH(FmtData!$B$4+(ROW()-10),RawData!$A$2:$A$1048576,0))</f>
        <v>-29008.1</v>
      </c>
      <c r="J96">
        <f>INDEX(RawData!H$2:H$1048576,MATCH(FmtData!$B$4+(ROW()-10),RawData!$A$2:$A$1048576,0))</f>
        <v>5.0826799999999998E-2</v>
      </c>
      <c r="K96">
        <f>INDEX(RawData!I$2:I$1048576,MATCH(FmtData!$B$4+(ROW()-10),RawData!$A$2:$A$1048576,0))</f>
        <v>-0.61495900000000003</v>
      </c>
      <c r="L96">
        <f>INDEX(RawData!J$2:J$1048576,MATCH(FmtData!$B$4+(ROW()-10),RawData!$A$2:$A$1048576,0))</f>
        <v>201.6</v>
      </c>
      <c r="M96">
        <f>INDEX(RawData!K$2:K$1048576,MATCH(FmtData!$B$4+(ROW()-10),RawData!$A$2:$A$1048576,0))</f>
        <v>175.8</v>
      </c>
      <c r="N96">
        <f>INDEX(RawData!L$2:L$1048576,MATCH(FmtData!$B$4+(ROW()-10),RawData!$A$2:$A$1048576,0))</f>
        <v>22.1</v>
      </c>
      <c r="O96">
        <f>INDEX(RawData!M$2:M$1048576,MATCH(FmtData!$B$4+(ROW()-10),RawData!$A$2:$A$1048576,0))</f>
        <v>164.4</v>
      </c>
      <c r="P96">
        <f>INDEX(RawData!N$2:N$1048576,MATCH(FmtData!$B$4+(ROW()-10),RawData!$A$2:$A$1048576,0))</f>
        <v>21.6</v>
      </c>
      <c r="Q96">
        <f>INDEX(RawData!O$2:O$1048576,MATCH(FmtData!$B$4+(ROW()-10),RawData!$A$2:$A$1048576,0))</f>
        <v>167.2</v>
      </c>
      <c r="R96" s="8">
        <f>INDEX(RawData!P$2:P$1048576,MATCH(FmtData!$B$4+(ROW()-10),RawData!$A$2:$A$1048576,0))</f>
        <v>9.8624299999999998</v>
      </c>
      <c r="S96">
        <f>INDEX(RawData!Q$2:Q$1048576,MATCH(FmtData!$B$4+(ROW()-10),RawData!$A$2:$A$1048576,0))</f>
        <v>111.26600000000001</v>
      </c>
      <c r="T96" s="8">
        <f>INDEX(RawData!R$2:R$1048576,MATCH(FmtData!$B$4+(ROW()-10),RawData!$A$2:$A$1048576,0))</f>
        <v>1.85121</v>
      </c>
      <c r="U96" s="8">
        <f>INDEX(RawData!S$2:S$1048576,MATCH(FmtData!$B$4+(ROW()-10),RawData!$A$2:$A$1048576,0))</f>
        <v>0.66212300000000002</v>
      </c>
      <c r="V96" s="8">
        <f>INDEX(RawData!T$2:T$1048576,MATCH(FmtData!$B$4+(ROW()-10),RawData!$A$2:$A$1048576,0))</f>
        <v>0.16875399999999999</v>
      </c>
      <c r="W96" s="3">
        <f t="shared" si="31"/>
        <v>-0.38338506000000011</v>
      </c>
      <c r="X96" s="3">
        <f t="shared" si="32"/>
        <v>-0.38884555199999998</v>
      </c>
      <c r="Y96" s="8">
        <f t="shared" si="21"/>
        <v>9.5733019800470043</v>
      </c>
      <c r="Z96" s="8">
        <f t="shared" si="22"/>
        <v>9.5678414880470051</v>
      </c>
      <c r="AA96" s="8">
        <f t="shared" si="33"/>
        <v>9.5705717340470038</v>
      </c>
      <c r="AB96" s="41">
        <v>1</v>
      </c>
      <c r="AC96" s="42" t="str">
        <f t="shared" si="34"/>
        <v>Isco</v>
      </c>
      <c r="AD96" s="5">
        <f t="shared" si="40"/>
        <v>-290.21899999999999</v>
      </c>
      <c r="AE96" s="15">
        <f t="shared" si="23"/>
        <v>-94.776969221172862</v>
      </c>
      <c r="AF96" s="15">
        <f t="shared" si="24"/>
        <v>-96.075891168961107</v>
      </c>
      <c r="AG96" s="15">
        <f t="shared" si="25"/>
        <v>-95.426606879664519</v>
      </c>
      <c r="AH96" s="15">
        <f t="shared" si="35"/>
        <v>-95.426606879664519</v>
      </c>
      <c r="AI96" s="17">
        <f t="shared" si="26"/>
        <v>1.1829319926909201</v>
      </c>
      <c r="AJ96" s="17">
        <f t="shared" si="27"/>
        <v>0.89201366501565194</v>
      </c>
      <c r="AK96" s="17">
        <f t="shared" si="28"/>
        <v>0.89347401961220163</v>
      </c>
      <c r="AL96" s="17">
        <f t="shared" si="29"/>
        <v>0.8927434437434173</v>
      </c>
      <c r="AM96" s="17">
        <f t="shared" si="30"/>
        <v>0.8927434437434173</v>
      </c>
      <c r="AN96" s="17">
        <f t="shared" si="36"/>
        <v>1.7030693036741651E-2</v>
      </c>
      <c r="AO96" s="17">
        <f t="shared" si="37"/>
        <v>8.9274344374341723</v>
      </c>
      <c r="AP96" s="17">
        <f t="shared" si="38"/>
        <v>11.8293199269092</v>
      </c>
      <c r="AQ96" s="17">
        <f t="shared" si="39"/>
        <v>19.90502597645618</v>
      </c>
    </row>
    <row r="97" spans="2:43" x14ac:dyDescent="0.45">
      <c r="B97">
        <f>INDEX(RawData!$A$2:$A$1048576,MATCH(FmtData!$B$4+(ROW()-10),RawData!$A$2:$A$1048576,0))</f>
        <v>285</v>
      </c>
      <c r="C97" s="23">
        <f>LEFT(INDEX(RawData!$B$2:$B$1048576, MATCH(FmtData!$B$4+(ROW()-10),RawData!$A$2:$A$1048576,0)),10)+MID(INDEX(RawData!$B$2:$B$1048576, MATCH(FmtData!$B$4+(ROW()-10),RawData!$A$2:$A$1048576,0)),12,8)-$B$5/24</f>
        <v>42200.678506944445</v>
      </c>
      <c r="D97" s="7">
        <f>MID(INDEX(RawData!$B$2:$B$1048576, MATCH(FmtData!$B$4+(ROW()-10),RawData!$A$2:$A$1048576,0)),12,8)+$B$5/24</f>
        <v>1.1785069444444445</v>
      </c>
      <c r="E97" s="8">
        <f>INDEX(RawData!$D$2:$D$1048576,MATCH(FmtData!$B$4+(ROW()-10),RawData!$A$2:$A$1048576,0))</f>
        <v>26.239100000000001</v>
      </c>
      <c r="F97">
        <f>INDEX(RawData!$D$2:$D$1048576,MATCH(FmtData!$B$4+(ROW()-10),RawData!$A$2:$A$1048576,0))</f>
        <v>26.239100000000001</v>
      </c>
      <c r="G97">
        <f>INDEX(RawData!E$2:E$1048576,MATCH(FmtData!$B$4+(ROW()-10),RawData!$A$2:$A$1048576,0))</f>
        <v>2886.99</v>
      </c>
      <c r="H97">
        <f>INDEX(RawData!F$2:F$1048576,MATCH(FmtData!$B$4+(ROW()-10),RawData!$A$2:$A$1048576,0))</f>
        <v>-1.0764199999999999</v>
      </c>
      <c r="I97">
        <f>INDEX(RawData!G$2:G$1048576,MATCH(FmtData!$B$4+(ROW()-10),RawData!$A$2:$A$1048576,0))</f>
        <v>-29008.1</v>
      </c>
      <c r="J97">
        <f>INDEX(RawData!H$2:H$1048576,MATCH(FmtData!$B$4+(ROW()-10),RawData!$A$2:$A$1048576,0))</f>
        <v>5.0845300000000003E-2</v>
      </c>
      <c r="K97">
        <f>INDEX(RawData!I$2:I$1048576,MATCH(FmtData!$B$4+(ROW()-10),RawData!$A$2:$A$1048576,0))</f>
        <v>-0.61458100000000004</v>
      </c>
      <c r="L97">
        <f>INDEX(RawData!J$2:J$1048576,MATCH(FmtData!$B$4+(ROW()-10),RawData!$A$2:$A$1048576,0))</f>
        <v>216.7</v>
      </c>
      <c r="M97">
        <f>INDEX(RawData!K$2:K$1048576,MATCH(FmtData!$B$4+(ROW()-10),RawData!$A$2:$A$1048576,0))</f>
        <v>174.9</v>
      </c>
      <c r="N97">
        <f>INDEX(RawData!L$2:L$1048576,MATCH(FmtData!$B$4+(ROW()-10),RawData!$A$2:$A$1048576,0))</f>
        <v>22.1</v>
      </c>
      <c r="O97">
        <f>INDEX(RawData!M$2:M$1048576,MATCH(FmtData!$B$4+(ROW()-10),RawData!$A$2:$A$1048576,0))</f>
        <v>165.2</v>
      </c>
      <c r="P97">
        <f>INDEX(RawData!N$2:N$1048576,MATCH(FmtData!$B$4+(ROW()-10),RawData!$A$2:$A$1048576,0))</f>
        <v>21.6</v>
      </c>
      <c r="Q97">
        <f>INDEX(RawData!O$2:O$1048576,MATCH(FmtData!$B$4+(ROW()-10),RawData!$A$2:$A$1048576,0))</f>
        <v>167.3</v>
      </c>
      <c r="R97" s="8">
        <f>INDEX(RawData!P$2:P$1048576,MATCH(FmtData!$B$4+(ROW()-10),RawData!$A$2:$A$1048576,0))</f>
        <v>9.8624299999999998</v>
      </c>
      <c r="S97">
        <f>INDEX(RawData!Q$2:Q$1048576,MATCH(FmtData!$B$4+(ROW()-10),RawData!$A$2:$A$1048576,0))</f>
        <v>111.158</v>
      </c>
      <c r="T97" s="8">
        <f>INDEX(RawData!R$2:R$1048576,MATCH(FmtData!$B$4+(ROW()-10),RawData!$A$2:$A$1048576,0))</f>
        <v>1.85121</v>
      </c>
      <c r="U97" s="8">
        <f>INDEX(RawData!S$2:S$1048576,MATCH(FmtData!$B$4+(ROW()-10),RawData!$A$2:$A$1048576,0))</f>
        <v>0.66221399999999997</v>
      </c>
      <c r="V97" s="8">
        <f>INDEX(RawData!T$2:T$1048576,MATCH(FmtData!$B$4+(ROW()-10),RawData!$A$2:$A$1048576,0))</f>
        <v>0.168846</v>
      </c>
      <c r="W97" s="3">
        <f t="shared" si="31"/>
        <v>-0.38361620000000002</v>
      </c>
      <c r="X97" s="3">
        <f t="shared" si="32"/>
        <v>-0.389079232</v>
      </c>
      <c r="Y97" s="8">
        <f t="shared" si="21"/>
        <v>9.5730708400470039</v>
      </c>
      <c r="Z97" s="8">
        <f t="shared" si="22"/>
        <v>9.5676078080470042</v>
      </c>
      <c r="AA97" s="8">
        <f t="shared" si="33"/>
        <v>9.5703393240470049</v>
      </c>
      <c r="AB97" s="41">
        <v>1</v>
      </c>
      <c r="AC97" s="42" t="str">
        <f t="shared" si="34"/>
        <v>Isco</v>
      </c>
      <c r="AD97" s="5">
        <f t="shared" si="40"/>
        <v>-290.327</v>
      </c>
      <c r="AE97" s="15">
        <f t="shared" si="23"/>
        <v>-94.831980614416921</v>
      </c>
      <c r="AF97" s="15">
        <f t="shared" si="24"/>
        <v>-96.131446580356396</v>
      </c>
      <c r="AG97" s="15">
        <f t="shared" si="25"/>
        <v>-95.481890442309123</v>
      </c>
      <c r="AH97" s="15">
        <f t="shared" si="35"/>
        <v>-95.481890442309123</v>
      </c>
      <c r="AI97" s="17">
        <f t="shared" si="26"/>
        <v>1.1831452202902546</v>
      </c>
      <c r="AJ97" s="17">
        <f t="shared" si="27"/>
        <v>0.89207541652168132</v>
      </c>
      <c r="AK97" s="17">
        <f t="shared" si="28"/>
        <v>0.89353658619948306</v>
      </c>
      <c r="AL97" s="17">
        <f t="shared" si="29"/>
        <v>0.89280560237279349</v>
      </c>
      <c r="AM97" s="17">
        <f t="shared" si="30"/>
        <v>0.89280560237279349</v>
      </c>
      <c r="AN97" s="17">
        <f t="shared" si="36"/>
        <v>1.6968534407365454E-2</v>
      </c>
      <c r="AO97" s="17">
        <f t="shared" si="37"/>
        <v>8.9280560237279349</v>
      </c>
      <c r="AP97" s="17">
        <f t="shared" si="38"/>
        <v>11.831452202902547</v>
      </c>
      <c r="AQ97" s="17">
        <f t="shared" si="39"/>
        <v>19.90502597645618</v>
      </c>
    </row>
    <row r="98" spans="2:43" x14ac:dyDescent="0.45">
      <c r="B98">
        <f>INDEX(RawData!$A$2:$A$1048576,MATCH(FmtData!$B$4+(ROW()-10),RawData!$A$2:$A$1048576,0))</f>
        <v>286</v>
      </c>
      <c r="C98" s="23">
        <f>LEFT(INDEX(RawData!$B$2:$B$1048576, MATCH(FmtData!$B$4+(ROW()-10),RawData!$A$2:$A$1048576,0)),10)+MID(INDEX(RawData!$B$2:$B$1048576, MATCH(FmtData!$B$4+(ROW()-10),RawData!$A$2:$A$1048576,0)),12,8)-$B$5/24</f>
        <v>42200.678622685184</v>
      </c>
      <c r="D98" s="7">
        <f>MID(INDEX(RawData!$B$2:$B$1048576, MATCH(FmtData!$B$4+(ROW()-10),RawData!$A$2:$A$1048576,0)),12,8)+$B$5/24</f>
        <v>1.1786226851851853</v>
      </c>
      <c r="E98" s="8">
        <f>INDEX(RawData!$D$2:$D$1048576,MATCH(FmtData!$B$4+(ROW()-10),RawData!$A$2:$A$1048576,0))</f>
        <v>26.241900000000001</v>
      </c>
      <c r="F98">
        <f>INDEX(RawData!$D$2:$D$1048576,MATCH(FmtData!$B$4+(ROW()-10),RawData!$A$2:$A$1048576,0))</f>
        <v>26.241900000000001</v>
      </c>
      <c r="G98">
        <f>INDEX(RawData!E$2:E$1048576,MATCH(FmtData!$B$4+(ROW()-10),RawData!$A$2:$A$1048576,0))</f>
        <v>2887.91</v>
      </c>
      <c r="H98">
        <f>INDEX(RawData!F$2:F$1048576,MATCH(FmtData!$B$4+(ROW()-10),RawData!$A$2:$A$1048576,0))</f>
        <v>-0.15307599999999999</v>
      </c>
      <c r="I98">
        <f>INDEX(RawData!G$2:G$1048576,MATCH(FmtData!$B$4+(ROW()-10),RawData!$A$2:$A$1048576,0))</f>
        <v>-29008.1</v>
      </c>
      <c r="J98">
        <f>INDEX(RawData!H$2:H$1048576,MATCH(FmtData!$B$4+(ROW()-10),RawData!$A$2:$A$1048576,0))</f>
        <v>5.0826799999999998E-2</v>
      </c>
      <c r="K98">
        <f>INDEX(RawData!I$2:I$1048576,MATCH(FmtData!$B$4+(ROW()-10),RawData!$A$2:$A$1048576,0))</f>
        <v>-0.61533599999999999</v>
      </c>
      <c r="L98">
        <f>INDEX(RawData!J$2:J$1048576,MATCH(FmtData!$B$4+(ROW()-10),RawData!$A$2:$A$1048576,0))</f>
        <v>211.6</v>
      </c>
      <c r="M98">
        <f>INDEX(RawData!K$2:K$1048576,MATCH(FmtData!$B$4+(ROW()-10),RawData!$A$2:$A$1048576,0))</f>
        <v>173.8</v>
      </c>
      <c r="N98">
        <f>INDEX(RawData!L$2:L$1048576,MATCH(FmtData!$B$4+(ROW()-10),RawData!$A$2:$A$1048576,0))</f>
        <v>22.1</v>
      </c>
      <c r="O98">
        <f>INDEX(RawData!M$2:M$1048576,MATCH(FmtData!$B$4+(ROW()-10),RawData!$A$2:$A$1048576,0))</f>
        <v>169.3</v>
      </c>
      <c r="P98">
        <f>INDEX(RawData!N$2:N$1048576,MATCH(FmtData!$B$4+(ROW()-10),RawData!$A$2:$A$1048576,0))</f>
        <v>21.6</v>
      </c>
      <c r="Q98">
        <f>INDEX(RawData!O$2:O$1048576,MATCH(FmtData!$B$4+(ROW()-10),RawData!$A$2:$A$1048576,0))</f>
        <v>167.2</v>
      </c>
      <c r="R98" s="8">
        <f>INDEX(RawData!P$2:P$1048576,MATCH(FmtData!$B$4+(ROW()-10),RawData!$A$2:$A$1048576,0))</f>
        <v>9.8624299999999998</v>
      </c>
      <c r="S98">
        <f>INDEX(RawData!Q$2:Q$1048576,MATCH(FmtData!$B$4+(ROW()-10),RawData!$A$2:$A$1048576,0))</f>
        <v>111.04900000000001</v>
      </c>
      <c r="T98" s="8">
        <f>INDEX(RawData!R$2:R$1048576,MATCH(FmtData!$B$4+(ROW()-10),RawData!$A$2:$A$1048576,0))</f>
        <v>1.85121</v>
      </c>
      <c r="U98" s="8">
        <f>INDEX(RawData!S$2:S$1048576,MATCH(FmtData!$B$4+(ROW()-10),RawData!$A$2:$A$1048576,0))</f>
        <v>0.66257999999999995</v>
      </c>
      <c r="V98" s="8">
        <f>INDEX(RawData!T$2:T$1048576,MATCH(FmtData!$B$4+(ROW()-10),RawData!$A$2:$A$1048576,0))</f>
        <v>0.16894000000000001</v>
      </c>
      <c r="W98" s="3">
        <f t="shared" si="31"/>
        <v>-0.38454583999999992</v>
      </c>
      <c r="X98" s="3">
        <f t="shared" si="32"/>
        <v>-0.38931799200000006</v>
      </c>
      <c r="Y98" s="8">
        <f t="shared" si="21"/>
        <v>9.572141200047005</v>
      </c>
      <c r="Z98" s="8">
        <f t="shared" si="22"/>
        <v>9.5673690480470039</v>
      </c>
      <c r="AA98" s="8">
        <f t="shared" si="33"/>
        <v>9.5697551240470045</v>
      </c>
      <c r="AB98" s="41">
        <v>1</v>
      </c>
      <c r="AC98" s="42" t="str">
        <f t="shared" si="34"/>
        <v>Isco</v>
      </c>
      <c r="AD98" s="5">
        <f t="shared" si="40"/>
        <v>-290.43600000000004</v>
      </c>
      <c r="AE98" s="15">
        <f t="shared" si="23"/>
        <v>-95.053209645636571</v>
      </c>
      <c r="AF98" s="15">
        <f t="shared" si="24"/>
        <v>-96.188207045231366</v>
      </c>
      <c r="AG98" s="15">
        <f t="shared" si="25"/>
        <v>-95.620843281616999</v>
      </c>
      <c r="AH98" s="15">
        <f t="shared" si="35"/>
        <v>-95.620843281616999</v>
      </c>
      <c r="AI98" s="17">
        <f t="shared" si="26"/>
        <v>1.1833605001743595</v>
      </c>
      <c r="AJ98" s="17">
        <f t="shared" si="27"/>
        <v>0.89232383735510212</v>
      </c>
      <c r="AK98" s="17">
        <f t="shared" si="28"/>
        <v>0.89360051897020687</v>
      </c>
      <c r="AL98" s="17">
        <f t="shared" si="29"/>
        <v>0.89296187362038215</v>
      </c>
      <c r="AM98" s="17">
        <f t="shared" si="30"/>
        <v>0.89296187362038215</v>
      </c>
      <c r="AN98" s="17">
        <f t="shared" si="36"/>
        <v>1.6812263159776797E-2</v>
      </c>
      <c r="AO98" s="17">
        <f t="shared" si="37"/>
        <v>8.9296187362038211</v>
      </c>
      <c r="AP98" s="17">
        <f t="shared" si="38"/>
        <v>11.833605001743594</v>
      </c>
      <c r="AQ98" s="17">
        <f t="shared" si="39"/>
        <v>19.91136913105607</v>
      </c>
    </row>
    <row r="99" spans="2:43" x14ac:dyDescent="0.45">
      <c r="B99">
        <f>INDEX(RawData!$A$2:$A$1048576,MATCH(FmtData!$B$4+(ROW()-10),RawData!$A$2:$A$1048576,0))</f>
        <v>287</v>
      </c>
      <c r="C99" s="23">
        <f>LEFT(INDEX(RawData!$B$2:$B$1048576, MATCH(FmtData!$B$4+(ROW()-10),RawData!$A$2:$A$1048576,0)),10)+MID(INDEX(RawData!$B$2:$B$1048576, MATCH(FmtData!$B$4+(ROW()-10),RawData!$A$2:$A$1048576,0)),12,8)-$B$5/24</f>
        <v>42200.678738425922</v>
      </c>
      <c r="D99" s="7">
        <f>MID(INDEX(RawData!$B$2:$B$1048576, MATCH(FmtData!$B$4+(ROW()-10),RawData!$A$2:$A$1048576,0)),12,8)+$B$5/24</f>
        <v>1.1787384259259261</v>
      </c>
      <c r="E99" s="8">
        <f>INDEX(RawData!$D$2:$D$1048576,MATCH(FmtData!$B$4+(ROW()-10),RawData!$A$2:$A$1048576,0))</f>
        <v>26.244599999999998</v>
      </c>
      <c r="F99">
        <f>INDEX(RawData!$D$2:$D$1048576,MATCH(FmtData!$B$4+(ROW()-10),RawData!$A$2:$A$1048576,0))</f>
        <v>26.244599999999998</v>
      </c>
      <c r="G99">
        <f>INDEX(RawData!E$2:E$1048576,MATCH(FmtData!$B$4+(ROW()-10),RawData!$A$2:$A$1048576,0))</f>
        <v>2887.91</v>
      </c>
      <c r="H99">
        <f>INDEX(RawData!F$2:F$1048576,MATCH(FmtData!$B$4+(ROW()-10),RawData!$A$2:$A$1048576,0))</f>
        <v>-0.15307599999999999</v>
      </c>
      <c r="I99">
        <f>INDEX(RawData!G$2:G$1048576,MATCH(FmtData!$B$4+(ROW()-10),RawData!$A$2:$A$1048576,0))</f>
        <v>-29008.1</v>
      </c>
      <c r="J99">
        <f>INDEX(RawData!H$2:H$1048576,MATCH(FmtData!$B$4+(ROW()-10),RawData!$A$2:$A$1048576,0))</f>
        <v>5.0826799999999998E-2</v>
      </c>
      <c r="K99">
        <f>INDEX(RawData!I$2:I$1048576,MATCH(FmtData!$B$4+(ROW()-10),RawData!$A$2:$A$1048576,0))</f>
        <v>-0.61552499999999999</v>
      </c>
      <c r="L99">
        <f>INDEX(RawData!J$2:J$1048576,MATCH(FmtData!$B$4+(ROW()-10),RawData!$A$2:$A$1048576,0))</f>
        <v>191.6</v>
      </c>
      <c r="M99">
        <f>INDEX(RawData!K$2:K$1048576,MATCH(FmtData!$B$4+(ROW()-10),RawData!$A$2:$A$1048576,0))</f>
        <v>173.2</v>
      </c>
      <c r="N99">
        <f>INDEX(RawData!L$2:L$1048576,MATCH(FmtData!$B$4+(ROW()-10),RawData!$A$2:$A$1048576,0))</f>
        <v>22.1</v>
      </c>
      <c r="O99">
        <f>INDEX(RawData!M$2:M$1048576,MATCH(FmtData!$B$4+(ROW()-10),RawData!$A$2:$A$1048576,0))</f>
        <v>172.2</v>
      </c>
      <c r="P99">
        <f>INDEX(RawData!N$2:N$1048576,MATCH(FmtData!$B$4+(ROW()-10),RawData!$A$2:$A$1048576,0))</f>
        <v>21.6</v>
      </c>
      <c r="Q99">
        <f>INDEX(RawData!O$2:O$1048576,MATCH(FmtData!$B$4+(ROW()-10),RawData!$A$2:$A$1048576,0))</f>
        <v>167.3</v>
      </c>
      <c r="R99" s="8">
        <f>INDEX(RawData!P$2:P$1048576,MATCH(FmtData!$B$4+(ROW()-10),RawData!$A$2:$A$1048576,0))</f>
        <v>9.8624299999999998</v>
      </c>
      <c r="S99">
        <f>INDEX(RawData!Q$2:Q$1048576,MATCH(FmtData!$B$4+(ROW()-10),RawData!$A$2:$A$1048576,0))</f>
        <v>111.04900000000001</v>
      </c>
      <c r="T99" s="8">
        <f>INDEX(RawData!R$2:R$1048576,MATCH(FmtData!$B$4+(ROW()-10),RawData!$A$2:$A$1048576,0))</f>
        <v>1.85121</v>
      </c>
      <c r="U99" s="8">
        <f>INDEX(RawData!S$2:S$1048576,MATCH(FmtData!$B$4+(ROW()-10),RawData!$A$2:$A$1048576,0))</f>
        <v>0.66288400000000003</v>
      </c>
      <c r="V99" s="8">
        <f>INDEX(RawData!T$2:T$1048576,MATCH(FmtData!$B$4+(ROW()-10),RawData!$A$2:$A$1048576,0))</f>
        <v>0.169126</v>
      </c>
      <c r="W99" s="3">
        <f t="shared" si="31"/>
        <v>-0.38531800000000016</v>
      </c>
      <c r="X99" s="3">
        <f t="shared" si="32"/>
        <v>-0.38979043200000002</v>
      </c>
      <c r="Y99" s="8">
        <f t="shared" si="21"/>
        <v>9.5713690400470046</v>
      </c>
      <c r="Z99" s="8">
        <f t="shared" si="22"/>
        <v>9.5668966080470046</v>
      </c>
      <c r="AA99" s="8">
        <f t="shared" si="33"/>
        <v>9.5691328240470046</v>
      </c>
      <c r="AB99" s="41">
        <v>1</v>
      </c>
      <c r="AC99" s="42" t="str">
        <f t="shared" si="34"/>
        <v>Isco</v>
      </c>
      <c r="AD99" s="5">
        <f t="shared" si="40"/>
        <v>-290.43600000000004</v>
      </c>
      <c r="AE99" s="15">
        <f t="shared" si="23"/>
        <v>-95.236931569104513</v>
      </c>
      <c r="AF99" s="15">
        <f t="shared" si="24"/>
        <v>-96.300512344071194</v>
      </c>
      <c r="AG99" s="15">
        <f t="shared" si="25"/>
        <v>-95.768840468091298</v>
      </c>
      <c r="AH99" s="15">
        <f t="shared" si="35"/>
        <v>-95.768840468091298</v>
      </c>
      <c r="AI99" s="17">
        <f t="shared" si="26"/>
        <v>1.1833605001743595</v>
      </c>
      <c r="AJ99" s="17">
        <f t="shared" si="27"/>
        <v>0.89253024617533661</v>
      </c>
      <c r="AK99" s="17">
        <f t="shared" si="28"/>
        <v>0.8937270422349809</v>
      </c>
      <c r="AL99" s="17">
        <f t="shared" si="29"/>
        <v>0.89312837663247624</v>
      </c>
      <c r="AM99" s="17">
        <f t="shared" si="30"/>
        <v>0.89312837663247624</v>
      </c>
      <c r="AN99" s="17">
        <f t="shared" si="36"/>
        <v>1.6645760147682709E-2</v>
      </c>
      <c r="AO99" s="17">
        <f t="shared" si="37"/>
        <v>8.9312837663247624</v>
      </c>
      <c r="AP99" s="17">
        <f t="shared" si="38"/>
        <v>11.833605001743594</v>
      </c>
      <c r="AQ99" s="17">
        <f t="shared" si="39"/>
        <v>19.91136913105607</v>
      </c>
    </row>
    <row r="100" spans="2:43" x14ac:dyDescent="0.45">
      <c r="B100">
        <f>INDEX(RawData!$A$2:$A$1048576,MATCH(FmtData!$B$4+(ROW()-10),RawData!$A$2:$A$1048576,0))</f>
        <v>288</v>
      </c>
      <c r="C100" s="23">
        <f>LEFT(INDEX(RawData!$B$2:$B$1048576, MATCH(FmtData!$B$4+(ROW()-10),RawData!$A$2:$A$1048576,0)),10)+MID(INDEX(RawData!$B$2:$B$1048576, MATCH(FmtData!$B$4+(ROW()-10),RawData!$A$2:$A$1048576,0)),12,8)-$B$5/24</f>
        <v>42200.678854166668</v>
      </c>
      <c r="D100" s="7">
        <f>MID(INDEX(RawData!$B$2:$B$1048576, MATCH(FmtData!$B$4+(ROW()-10),RawData!$A$2:$A$1048576,0)),12,8)+$B$5/24</f>
        <v>1.1788541666666665</v>
      </c>
      <c r="E100" s="8">
        <f>INDEX(RawData!$D$2:$D$1048576,MATCH(FmtData!$B$4+(ROW()-10),RawData!$A$2:$A$1048576,0))</f>
        <v>26.247499999999999</v>
      </c>
      <c r="F100">
        <f>INDEX(RawData!$D$2:$D$1048576,MATCH(FmtData!$B$4+(ROW()-10),RawData!$A$2:$A$1048576,0))</f>
        <v>26.247499999999999</v>
      </c>
      <c r="G100">
        <f>INDEX(RawData!E$2:E$1048576,MATCH(FmtData!$B$4+(ROW()-10),RawData!$A$2:$A$1048576,0))</f>
        <v>2888.84</v>
      </c>
      <c r="H100">
        <f>INDEX(RawData!F$2:F$1048576,MATCH(FmtData!$B$4+(ROW()-10),RawData!$A$2:$A$1048576,0))</f>
        <v>-1.0764199999999999</v>
      </c>
      <c r="I100">
        <f>INDEX(RawData!G$2:G$1048576,MATCH(FmtData!$B$4+(ROW()-10),RawData!$A$2:$A$1048576,0))</f>
        <v>-29008.1</v>
      </c>
      <c r="J100">
        <f>INDEX(RawData!H$2:H$1048576,MATCH(FmtData!$B$4+(ROW()-10),RawData!$A$2:$A$1048576,0))</f>
        <v>5.0845300000000003E-2</v>
      </c>
      <c r="K100">
        <f>INDEX(RawData!I$2:I$1048576,MATCH(FmtData!$B$4+(ROW()-10),RawData!$A$2:$A$1048576,0))</f>
        <v>-0.61458100000000004</v>
      </c>
      <c r="L100">
        <f>INDEX(RawData!J$2:J$1048576,MATCH(FmtData!$B$4+(ROW()-10),RawData!$A$2:$A$1048576,0))</f>
        <v>177.7</v>
      </c>
      <c r="M100">
        <f>INDEX(RawData!K$2:K$1048576,MATCH(FmtData!$B$4+(ROW()-10),RawData!$A$2:$A$1048576,0))</f>
        <v>172.3</v>
      </c>
      <c r="N100">
        <f>INDEX(RawData!L$2:L$1048576,MATCH(FmtData!$B$4+(ROW()-10),RawData!$A$2:$A$1048576,0))</f>
        <v>22.1</v>
      </c>
      <c r="O100">
        <f>INDEX(RawData!M$2:M$1048576,MATCH(FmtData!$B$4+(ROW()-10),RawData!$A$2:$A$1048576,0))</f>
        <v>171.8</v>
      </c>
      <c r="P100">
        <f>INDEX(RawData!N$2:N$1048576,MATCH(FmtData!$B$4+(ROW()-10),RawData!$A$2:$A$1048576,0))</f>
        <v>21.6</v>
      </c>
      <c r="Q100">
        <f>INDEX(RawData!O$2:O$1048576,MATCH(FmtData!$B$4+(ROW()-10),RawData!$A$2:$A$1048576,0))</f>
        <v>167.3</v>
      </c>
      <c r="R100" s="8">
        <f>INDEX(RawData!P$2:P$1048576,MATCH(FmtData!$B$4+(ROW()-10),RawData!$A$2:$A$1048576,0))</f>
        <v>9.8624299999999998</v>
      </c>
      <c r="S100">
        <f>INDEX(RawData!Q$2:Q$1048576,MATCH(FmtData!$B$4+(ROW()-10),RawData!$A$2:$A$1048576,0))</f>
        <v>111.04900000000001</v>
      </c>
      <c r="T100" s="8">
        <f>INDEX(RawData!R$2:R$1048576,MATCH(FmtData!$B$4+(ROW()-10),RawData!$A$2:$A$1048576,0))</f>
        <v>1.85121</v>
      </c>
      <c r="U100" s="8">
        <f>INDEX(RawData!S$2:S$1048576,MATCH(FmtData!$B$4+(ROW()-10),RawData!$A$2:$A$1048576,0))</f>
        <v>0.66306699999999996</v>
      </c>
      <c r="V100" s="8">
        <f>INDEX(RawData!T$2:T$1048576,MATCH(FmtData!$B$4+(ROW()-10),RawData!$A$2:$A$1048576,0))</f>
        <v>0.169622</v>
      </c>
      <c r="W100" s="3">
        <f t="shared" si="31"/>
        <v>-0.38578281999999997</v>
      </c>
      <c r="X100" s="3">
        <f t="shared" si="32"/>
        <v>-0.39105027200000003</v>
      </c>
      <c r="Y100" s="8">
        <f t="shared" si="21"/>
        <v>9.5709042200470051</v>
      </c>
      <c r="Z100" s="8">
        <f t="shared" si="22"/>
        <v>9.5656367680470051</v>
      </c>
      <c r="AA100" s="8">
        <f t="shared" si="33"/>
        <v>9.568270494047006</v>
      </c>
      <c r="AB100" s="41">
        <v>1</v>
      </c>
      <c r="AC100" s="42" t="str">
        <f t="shared" si="34"/>
        <v>Isco</v>
      </c>
      <c r="AD100" s="5">
        <f t="shared" si="40"/>
        <v>-290.43600000000004</v>
      </c>
      <c r="AE100" s="15">
        <f t="shared" si="23"/>
        <v>-95.34751370269646</v>
      </c>
      <c r="AF100" s="15">
        <f t="shared" si="24"/>
        <v>-96.599941432876221</v>
      </c>
      <c r="AG100" s="15">
        <f t="shared" si="25"/>
        <v>-95.973891943235799</v>
      </c>
      <c r="AH100" s="15">
        <f t="shared" si="35"/>
        <v>-95.973891943235799</v>
      </c>
      <c r="AI100" s="17">
        <f t="shared" si="26"/>
        <v>1.1833605001743595</v>
      </c>
      <c r="AJ100" s="17">
        <f t="shared" si="27"/>
        <v>0.89265452958266589</v>
      </c>
      <c r="AK100" s="17">
        <f t="shared" si="28"/>
        <v>0.89406455452825273</v>
      </c>
      <c r="AL100" s="17">
        <f t="shared" si="29"/>
        <v>0.89335917074011795</v>
      </c>
      <c r="AM100" s="17">
        <f t="shared" si="30"/>
        <v>0.89335917074011795</v>
      </c>
      <c r="AN100" s="17">
        <f t="shared" si="36"/>
        <v>1.6414966040041001E-2</v>
      </c>
      <c r="AO100" s="17">
        <f t="shared" si="37"/>
        <v>8.9335917074011792</v>
      </c>
      <c r="AP100" s="17">
        <f t="shared" si="38"/>
        <v>11.833605001743594</v>
      </c>
      <c r="AQ100" s="17">
        <f t="shared" si="39"/>
        <v>19.91778123298857</v>
      </c>
    </row>
    <row r="101" spans="2:43" x14ac:dyDescent="0.45">
      <c r="B101">
        <f>INDEX(RawData!$A$2:$A$1048576,MATCH(FmtData!$B$4+(ROW()-10),RawData!$A$2:$A$1048576,0))</f>
        <v>289</v>
      </c>
      <c r="C101" s="23">
        <f>LEFT(INDEX(RawData!$B$2:$B$1048576, MATCH(FmtData!$B$4+(ROW()-10),RawData!$A$2:$A$1048576,0)),10)+MID(INDEX(RawData!$B$2:$B$1048576, MATCH(FmtData!$B$4+(ROW()-10),RawData!$A$2:$A$1048576,0)),12,8)-$B$5/24</f>
        <v>42200.678969907407</v>
      </c>
      <c r="D101" s="7">
        <f>MID(INDEX(RawData!$B$2:$B$1048576, MATCH(FmtData!$B$4+(ROW()-10),RawData!$A$2:$A$1048576,0)),12,8)+$B$5/24</f>
        <v>1.1789699074074074</v>
      </c>
      <c r="E101" s="8">
        <f>INDEX(RawData!$D$2:$D$1048576,MATCH(FmtData!$B$4+(ROW()-10),RawData!$A$2:$A$1048576,0))</f>
        <v>26.2501</v>
      </c>
      <c r="F101">
        <f>INDEX(RawData!$D$2:$D$1048576,MATCH(FmtData!$B$4+(ROW()-10),RawData!$A$2:$A$1048576,0))</f>
        <v>26.2501</v>
      </c>
      <c r="G101">
        <f>INDEX(RawData!E$2:E$1048576,MATCH(FmtData!$B$4+(ROW()-10),RawData!$A$2:$A$1048576,0))</f>
        <v>2889.76</v>
      </c>
      <c r="H101">
        <f>INDEX(RawData!F$2:F$1048576,MATCH(FmtData!$B$4+(ROW()-10),RawData!$A$2:$A$1048576,0))</f>
        <v>-0.15307599999999999</v>
      </c>
      <c r="I101">
        <f>INDEX(RawData!G$2:G$1048576,MATCH(FmtData!$B$4+(ROW()-10),RawData!$A$2:$A$1048576,0))</f>
        <v>-29008.1</v>
      </c>
      <c r="J101">
        <f>INDEX(RawData!H$2:H$1048576,MATCH(FmtData!$B$4+(ROW()-10),RawData!$A$2:$A$1048576,0))</f>
        <v>5.0826799999999998E-2</v>
      </c>
      <c r="K101">
        <f>INDEX(RawData!I$2:I$1048576,MATCH(FmtData!$B$4+(ROW()-10),RawData!$A$2:$A$1048576,0))</f>
        <v>-0.61552499999999999</v>
      </c>
      <c r="L101">
        <f>INDEX(RawData!J$2:J$1048576,MATCH(FmtData!$B$4+(ROW()-10),RawData!$A$2:$A$1048576,0))</f>
        <v>169.6</v>
      </c>
      <c r="M101">
        <f>INDEX(RawData!K$2:K$1048576,MATCH(FmtData!$B$4+(ROW()-10),RawData!$A$2:$A$1048576,0))</f>
        <v>172</v>
      </c>
      <c r="N101">
        <f>INDEX(RawData!L$2:L$1048576,MATCH(FmtData!$B$4+(ROW()-10),RawData!$A$2:$A$1048576,0))</f>
        <v>22.1</v>
      </c>
      <c r="O101">
        <f>INDEX(RawData!M$2:M$1048576,MATCH(FmtData!$B$4+(ROW()-10),RawData!$A$2:$A$1048576,0))</f>
        <v>169.6</v>
      </c>
      <c r="P101">
        <f>INDEX(RawData!N$2:N$1048576,MATCH(FmtData!$B$4+(ROW()-10),RawData!$A$2:$A$1048576,0))</f>
        <v>21.6</v>
      </c>
      <c r="Q101">
        <f>INDEX(RawData!O$2:O$1048576,MATCH(FmtData!$B$4+(ROW()-10),RawData!$A$2:$A$1048576,0))</f>
        <v>167.4</v>
      </c>
      <c r="R101" s="8">
        <f>INDEX(RawData!P$2:P$1048576,MATCH(FmtData!$B$4+(ROW()-10),RawData!$A$2:$A$1048576,0))</f>
        <v>9.8624299999999998</v>
      </c>
      <c r="S101">
        <f>INDEX(RawData!Q$2:Q$1048576,MATCH(FmtData!$B$4+(ROW()-10),RawData!$A$2:$A$1048576,0))</f>
        <v>111.04900000000001</v>
      </c>
      <c r="T101" s="8">
        <f>INDEX(RawData!R$2:R$1048576,MATCH(FmtData!$B$4+(ROW()-10),RawData!$A$2:$A$1048576,0))</f>
        <v>1.85121</v>
      </c>
      <c r="U101" s="8">
        <f>INDEX(RawData!S$2:S$1048576,MATCH(FmtData!$B$4+(ROW()-10),RawData!$A$2:$A$1048576,0))</f>
        <v>0.66306699999999996</v>
      </c>
      <c r="V101" s="8">
        <f>INDEX(RawData!T$2:T$1048576,MATCH(FmtData!$B$4+(ROW()-10),RawData!$A$2:$A$1048576,0))</f>
        <v>0.16980799999999999</v>
      </c>
      <c r="W101" s="3">
        <f t="shared" si="31"/>
        <v>-0.38578281999999997</v>
      </c>
      <c r="X101" s="3">
        <f t="shared" si="32"/>
        <v>-0.39152271199999999</v>
      </c>
      <c r="Y101" s="8">
        <f t="shared" si="21"/>
        <v>9.5709042200470051</v>
      </c>
      <c r="Z101" s="8">
        <f t="shared" si="22"/>
        <v>9.565164328047004</v>
      </c>
      <c r="AA101" s="8">
        <f t="shared" si="33"/>
        <v>9.5680342740470046</v>
      </c>
      <c r="AB101" s="41">
        <v>1</v>
      </c>
      <c r="AC101" s="42" t="str">
        <f t="shared" si="34"/>
        <v>Isco</v>
      </c>
      <c r="AD101" s="5">
        <f t="shared" si="40"/>
        <v>-290.43600000000004</v>
      </c>
      <c r="AE101" s="15">
        <f t="shared" si="23"/>
        <v>-95.34751370269646</v>
      </c>
      <c r="AF101" s="15">
        <f t="shared" si="24"/>
        <v>-96.712207952057611</v>
      </c>
      <c r="AG101" s="15">
        <f t="shared" si="25"/>
        <v>-96.030056006347081</v>
      </c>
      <c r="AH101" s="15">
        <f t="shared" si="35"/>
        <v>-96.030056006347081</v>
      </c>
      <c r="AI101" s="17">
        <f t="shared" si="26"/>
        <v>1.1833605001743595</v>
      </c>
      <c r="AJ101" s="17">
        <f t="shared" si="27"/>
        <v>0.89265452958266589</v>
      </c>
      <c r="AK101" s="17">
        <f t="shared" si="28"/>
        <v>0.89419116549956523</v>
      </c>
      <c r="AL101" s="17">
        <f t="shared" si="29"/>
        <v>0.89342240657977323</v>
      </c>
      <c r="AM101" s="17">
        <f t="shared" si="30"/>
        <v>0.89342240657977323</v>
      </c>
      <c r="AN101" s="17">
        <f t="shared" si="36"/>
        <v>1.6294955602791372E-2</v>
      </c>
      <c r="AO101" s="17">
        <f t="shared" si="37"/>
        <v>8.9342240657977321</v>
      </c>
      <c r="AP101" s="17">
        <f t="shared" si="38"/>
        <v>11.833605001743594</v>
      </c>
      <c r="AQ101" s="17">
        <f t="shared" si="39"/>
        <v>19.92412438758846</v>
      </c>
    </row>
    <row r="102" spans="2:43" x14ac:dyDescent="0.45">
      <c r="B102">
        <f>INDEX(RawData!$A$2:$A$1048576,MATCH(FmtData!$B$4+(ROW()-10),RawData!$A$2:$A$1048576,0))</f>
        <v>290</v>
      </c>
      <c r="C102" s="23">
        <f>LEFT(INDEX(RawData!$B$2:$B$1048576, MATCH(FmtData!$B$4+(ROW()-10),RawData!$A$2:$A$1048576,0)),10)+MID(INDEX(RawData!$B$2:$B$1048576, MATCH(FmtData!$B$4+(ROW()-10),RawData!$A$2:$A$1048576,0)),12,8)-$B$5/24</f>
        <v>42200.679085648146</v>
      </c>
      <c r="D102" s="7">
        <f>MID(INDEX(RawData!$B$2:$B$1048576, MATCH(FmtData!$B$4+(ROW()-10),RawData!$A$2:$A$1048576,0)),12,8)+$B$5/24</f>
        <v>1.1790856481481482</v>
      </c>
      <c r="E102" s="8">
        <f>INDEX(RawData!$D$2:$D$1048576,MATCH(FmtData!$B$4+(ROW()-10),RawData!$A$2:$A$1048576,0))</f>
        <v>26.252800000000001</v>
      </c>
      <c r="F102">
        <f>INDEX(RawData!$D$2:$D$1048576,MATCH(FmtData!$B$4+(ROW()-10),RawData!$A$2:$A$1048576,0))</f>
        <v>26.252800000000001</v>
      </c>
      <c r="G102">
        <f>INDEX(RawData!E$2:E$1048576,MATCH(FmtData!$B$4+(ROW()-10),RawData!$A$2:$A$1048576,0))</f>
        <v>2890.68</v>
      </c>
      <c r="H102">
        <f>INDEX(RawData!F$2:F$1048576,MATCH(FmtData!$B$4+(ROW()-10),RawData!$A$2:$A$1048576,0))</f>
        <v>-0.15307599999999999</v>
      </c>
      <c r="I102">
        <f>INDEX(RawData!G$2:G$1048576,MATCH(FmtData!$B$4+(ROW()-10),RawData!$A$2:$A$1048576,0))</f>
        <v>-29008.1</v>
      </c>
      <c r="J102">
        <f>INDEX(RawData!H$2:H$1048576,MATCH(FmtData!$B$4+(ROW()-10),RawData!$A$2:$A$1048576,0))</f>
        <v>5.0826799999999998E-2</v>
      </c>
      <c r="K102">
        <f>INDEX(RawData!I$2:I$1048576,MATCH(FmtData!$B$4+(ROW()-10),RawData!$A$2:$A$1048576,0))</f>
        <v>-0.61495900000000003</v>
      </c>
      <c r="L102">
        <f>INDEX(RawData!J$2:J$1048576,MATCH(FmtData!$B$4+(ROW()-10),RawData!$A$2:$A$1048576,0))</f>
        <v>165</v>
      </c>
      <c r="M102">
        <f>INDEX(RawData!K$2:K$1048576,MATCH(FmtData!$B$4+(ROW()-10),RawData!$A$2:$A$1048576,0))</f>
        <v>172.3</v>
      </c>
      <c r="N102">
        <f>INDEX(RawData!L$2:L$1048576,MATCH(FmtData!$B$4+(ROW()-10),RawData!$A$2:$A$1048576,0))</f>
        <v>22.2</v>
      </c>
      <c r="O102">
        <f>INDEX(RawData!M$2:M$1048576,MATCH(FmtData!$B$4+(ROW()-10),RawData!$A$2:$A$1048576,0))</f>
        <v>166.8</v>
      </c>
      <c r="P102">
        <f>INDEX(RawData!N$2:N$1048576,MATCH(FmtData!$B$4+(ROW()-10),RawData!$A$2:$A$1048576,0))</f>
        <v>21.6</v>
      </c>
      <c r="Q102">
        <f>INDEX(RawData!O$2:O$1048576,MATCH(FmtData!$B$4+(ROW()-10),RawData!$A$2:$A$1048576,0))</f>
        <v>167.4</v>
      </c>
      <c r="R102" s="8">
        <f>INDEX(RawData!P$2:P$1048576,MATCH(FmtData!$B$4+(ROW()-10),RawData!$A$2:$A$1048576,0))</f>
        <v>9.8624299999999998</v>
      </c>
      <c r="S102">
        <f>INDEX(RawData!Q$2:Q$1048576,MATCH(FmtData!$B$4+(ROW()-10),RawData!$A$2:$A$1048576,0))</f>
        <v>111.04900000000001</v>
      </c>
      <c r="T102" s="8">
        <f>INDEX(RawData!R$2:R$1048576,MATCH(FmtData!$B$4+(ROW()-10),RawData!$A$2:$A$1048576,0))</f>
        <v>1.85121</v>
      </c>
      <c r="U102" s="8">
        <f>INDEX(RawData!S$2:S$1048576,MATCH(FmtData!$B$4+(ROW()-10),RawData!$A$2:$A$1048576,0))</f>
        <v>0.66334099999999996</v>
      </c>
      <c r="V102" s="8">
        <f>INDEX(RawData!T$2:T$1048576,MATCH(FmtData!$B$4+(ROW()-10),RawData!$A$2:$A$1048576,0))</f>
        <v>0.16980799999999999</v>
      </c>
      <c r="W102" s="3">
        <f t="shared" si="31"/>
        <v>-0.38647877999999997</v>
      </c>
      <c r="X102" s="3">
        <f t="shared" si="32"/>
        <v>-0.39152271199999999</v>
      </c>
      <c r="Y102" s="8">
        <f t="shared" si="21"/>
        <v>9.5702082600470053</v>
      </c>
      <c r="Z102" s="8">
        <f t="shared" si="22"/>
        <v>9.565164328047004</v>
      </c>
      <c r="AA102" s="8">
        <f t="shared" si="33"/>
        <v>9.5676862940470038</v>
      </c>
      <c r="AB102" s="41">
        <v>1</v>
      </c>
      <c r="AC102" s="42" t="str">
        <f t="shared" si="34"/>
        <v>Isco</v>
      </c>
      <c r="AD102" s="5">
        <f t="shared" si="40"/>
        <v>-290.43600000000004</v>
      </c>
      <c r="AE102" s="15">
        <f t="shared" si="23"/>
        <v>-95.513065617360667</v>
      </c>
      <c r="AF102" s="15">
        <f t="shared" si="24"/>
        <v>-96.712207952057611</v>
      </c>
      <c r="AG102" s="15">
        <f t="shared" si="25"/>
        <v>-96.112787497114027</v>
      </c>
      <c r="AH102" s="15">
        <f t="shared" si="35"/>
        <v>-96.112787497114027</v>
      </c>
      <c r="AI102" s="17">
        <f t="shared" si="26"/>
        <v>1.1833605001743595</v>
      </c>
      <c r="AJ102" s="17">
        <f t="shared" si="27"/>
        <v>0.89284065831121129</v>
      </c>
      <c r="AK102" s="17">
        <f t="shared" si="28"/>
        <v>0.89419116549956523</v>
      </c>
      <c r="AL102" s="17">
        <f t="shared" si="29"/>
        <v>0.89351557133480186</v>
      </c>
      <c r="AM102" s="17">
        <f t="shared" si="30"/>
        <v>0.89351557133480186</v>
      </c>
      <c r="AN102" s="17">
        <f t="shared" si="36"/>
        <v>1.6201790847762743E-2</v>
      </c>
      <c r="AO102" s="17">
        <f t="shared" si="37"/>
        <v>8.9351557133480188</v>
      </c>
      <c r="AP102" s="17">
        <f t="shared" si="38"/>
        <v>11.833605001743594</v>
      </c>
      <c r="AQ102" s="17">
        <f t="shared" si="39"/>
        <v>19.930467542188349</v>
      </c>
    </row>
    <row r="103" spans="2:43" x14ac:dyDescent="0.45">
      <c r="B103">
        <f>INDEX(RawData!$A$2:$A$1048576,MATCH(FmtData!$B$4+(ROW()-10),RawData!$A$2:$A$1048576,0))</f>
        <v>291</v>
      </c>
      <c r="C103" s="23">
        <f>LEFT(INDEX(RawData!$B$2:$B$1048576, MATCH(FmtData!$B$4+(ROW()-10),RawData!$A$2:$A$1048576,0)),10)+MID(INDEX(RawData!$B$2:$B$1048576, MATCH(FmtData!$B$4+(ROW()-10),RawData!$A$2:$A$1048576,0)),12,8)-$B$5/24</f>
        <v>42200.679201388892</v>
      </c>
      <c r="D103" s="7">
        <f>MID(INDEX(RawData!$B$2:$B$1048576, MATCH(FmtData!$B$4+(ROW()-10),RawData!$A$2:$A$1048576,0)),12,8)+$B$5/24</f>
        <v>1.179201388888889</v>
      </c>
      <c r="E103" s="8">
        <f>INDEX(RawData!$D$2:$D$1048576,MATCH(FmtData!$B$4+(ROW()-10),RawData!$A$2:$A$1048576,0))</f>
        <v>26.255700000000001</v>
      </c>
      <c r="F103">
        <f>INDEX(RawData!$D$2:$D$1048576,MATCH(FmtData!$B$4+(ROW()-10),RawData!$A$2:$A$1048576,0))</f>
        <v>26.255700000000001</v>
      </c>
      <c r="G103">
        <f>INDEX(RawData!E$2:E$1048576,MATCH(FmtData!$B$4+(ROW()-10),RawData!$A$2:$A$1048576,0))</f>
        <v>2890.68</v>
      </c>
      <c r="H103">
        <f>INDEX(RawData!F$2:F$1048576,MATCH(FmtData!$B$4+(ROW()-10),RawData!$A$2:$A$1048576,0))</f>
        <v>-1.0764199999999999</v>
      </c>
      <c r="I103">
        <f>INDEX(RawData!G$2:G$1048576,MATCH(FmtData!$B$4+(ROW()-10),RawData!$A$2:$A$1048576,0))</f>
        <v>-29008.1</v>
      </c>
      <c r="J103">
        <f>INDEX(RawData!H$2:H$1048576,MATCH(FmtData!$B$4+(ROW()-10),RawData!$A$2:$A$1048576,0))</f>
        <v>5.0826799999999998E-2</v>
      </c>
      <c r="K103">
        <f>INDEX(RawData!I$2:I$1048576,MATCH(FmtData!$B$4+(ROW()-10),RawData!$A$2:$A$1048576,0))</f>
        <v>-0.61458100000000004</v>
      </c>
      <c r="L103">
        <f>INDEX(RawData!J$2:J$1048576,MATCH(FmtData!$B$4+(ROW()-10),RawData!$A$2:$A$1048576,0))</f>
        <v>161.6</v>
      </c>
      <c r="M103">
        <f>INDEX(RawData!K$2:K$1048576,MATCH(FmtData!$B$4+(ROW()-10),RawData!$A$2:$A$1048576,0))</f>
        <v>172.5</v>
      </c>
      <c r="N103">
        <f>INDEX(RawData!L$2:L$1048576,MATCH(FmtData!$B$4+(ROW()-10),RawData!$A$2:$A$1048576,0))</f>
        <v>22.1</v>
      </c>
      <c r="O103">
        <f>INDEX(RawData!M$2:M$1048576,MATCH(FmtData!$B$4+(ROW()-10),RawData!$A$2:$A$1048576,0))</f>
        <v>164.3</v>
      </c>
      <c r="P103">
        <f>INDEX(RawData!N$2:N$1048576,MATCH(FmtData!$B$4+(ROW()-10),RawData!$A$2:$A$1048576,0))</f>
        <v>21.6</v>
      </c>
      <c r="Q103">
        <f>INDEX(RawData!O$2:O$1048576,MATCH(FmtData!$B$4+(ROW()-10),RawData!$A$2:$A$1048576,0))</f>
        <v>167.4</v>
      </c>
      <c r="R103" s="8">
        <f>INDEX(RawData!P$2:P$1048576,MATCH(FmtData!$B$4+(ROW()-10),RawData!$A$2:$A$1048576,0))</f>
        <v>9.8624299999999998</v>
      </c>
      <c r="S103">
        <f>INDEX(RawData!Q$2:Q$1048576,MATCH(FmtData!$B$4+(ROW()-10),RawData!$A$2:$A$1048576,0))</f>
        <v>111.158</v>
      </c>
      <c r="T103" s="8">
        <f>INDEX(RawData!R$2:R$1048576,MATCH(FmtData!$B$4+(ROW()-10),RawData!$A$2:$A$1048576,0))</f>
        <v>1.85121</v>
      </c>
      <c r="U103" s="8">
        <f>INDEX(RawData!S$2:S$1048576,MATCH(FmtData!$B$4+(ROW()-10),RawData!$A$2:$A$1048576,0))</f>
        <v>0.66343300000000005</v>
      </c>
      <c r="V103" s="8">
        <f>INDEX(RawData!T$2:T$1048576,MATCH(FmtData!$B$4+(ROW()-10),RawData!$A$2:$A$1048576,0))</f>
        <v>0.16980799999999999</v>
      </c>
      <c r="W103" s="3">
        <f t="shared" si="31"/>
        <v>-0.3867124600000002</v>
      </c>
      <c r="X103" s="3">
        <f t="shared" si="32"/>
        <v>-0.39152271199999999</v>
      </c>
      <c r="Y103" s="8">
        <f t="shared" si="21"/>
        <v>9.5699745800470044</v>
      </c>
      <c r="Z103" s="8">
        <f t="shared" si="22"/>
        <v>9.565164328047004</v>
      </c>
      <c r="AA103" s="8">
        <f t="shared" si="33"/>
        <v>9.5675694540470033</v>
      </c>
      <c r="AB103" s="41">
        <v>1</v>
      </c>
      <c r="AC103" s="42" t="str">
        <f t="shared" si="34"/>
        <v>Isco</v>
      </c>
      <c r="AD103" s="5">
        <f t="shared" si="40"/>
        <v>-290.327</v>
      </c>
      <c r="AE103" s="15">
        <f t="shared" si="23"/>
        <v>-95.568647242633233</v>
      </c>
      <c r="AF103" s="15">
        <f t="shared" si="24"/>
        <v>-96.712207952057611</v>
      </c>
      <c r="AG103" s="15">
        <f t="shared" si="25"/>
        <v>-96.140564666951718</v>
      </c>
      <c r="AH103" s="15">
        <f t="shared" si="35"/>
        <v>-96.140564666951718</v>
      </c>
      <c r="AI103" s="17">
        <f t="shared" si="26"/>
        <v>1.1831452202902546</v>
      </c>
      <c r="AJ103" s="17">
        <f t="shared" si="27"/>
        <v>0.89290316570539552</v>
      </c>
      <c r="AK103" s="17">
        <f t="shared" si="28"/>
        <v>0.89419116549956523</v>
      </c>
      <c r="AL103" s="17">
        <f t="shared" si="29"/>
        <v>0.89354685583933935</v>
      </c>
      <c r="AM103" s="17">
        <f t="shared" si="30"/>
        <v>0.89354685583933935</v>
      </c>
      <c r="AN103" s="17">
        <f t="shared" si="36"/>
        <v>1.6170506343225255E-2</v>
      </c>
      <c r="AO103" s="17">
        <f t="shared" si="37"/>
        <v>8.9354685583933939</v>
      </c>
      <c r="AP103" s="17">
        <f t="shared" si="38"/>
        <v>11.831452202902547</v>
      </c>
      <c r="AQ103" s="17">
        <f t="shared" si="39"/>
        <v>19.930467542188349</v>
      </c>
    </row>
    <row r="104" spans="2:43" x14ac:dyDescent="0.45">
      <c r="B104">
        <f>INDEX(RawData!$A$2:$A$1048576,MATCH(FmtData!$B$4+(ROW()-10),RawData!$A$2:$A$1048576,0))</f>
        <v>292</v>
      </c>
      <c r="C104" s="23">
        <f>LEFT(INDEX(RawData!$B$2:$B$1048576, MATCH(FmtData!$B$4+(ROW()-10),RawData!$A$2:$A$1048576,0)),10)+MID(INDEX(RawData!$B$2:$B$1048576, MATCH(FmtData!$B$4+(ROW()-10),RawData!$A$2:$A$1048576,0)),12,8)-$B$5/24</f>
        <v>42200.67931712963</v>
      </c>
      <c r="D104" s="7">
        <f>MID(INDEX(RawData!$B$2:$B$1048576, MATCH(FmtData!$B$4+(ROW()-10),RawData!$A$2:$A$1048576,0)),12,8)+$B$5/24</f>
        <v>1.1793171296296294</v>
      </c>
      <c r="E104" s="8">
        <f>INDEX(RawData!$D$2:$D$1048576,MATCH(FmtData!$B$4+(ROW()-10),RawData!$A$2:$A$1048576,0))</f>
        <v>26.258500000000002</v>
      </c>
      <c r="F104">
        <f>INDEX(RawData!$D$2:$D$1048576,MATCH(FmtData!$B$4+(ROW()-10),RawData!$A$2:$A$1048576,0))</f>
        <v>26.258500000000002</v>
      </c>
      <c r="G104">
        <f>INDEX(RawData!E$2:E$1048576,MATCH(FmtData!$B$4+(ROW()-10),RawData!$A$2:$A$1048576,0))</f>
        <v>2889.76</v>
      </c>
      <c r="H104">
        <f>INDEX(RawData!F$2:F$1048576,MATCH(FmtData!$B$4+(ROW()-10),RawData!$A$2:$A$1048576,0))</f>
        <v>-1.0764199999999999</v>
      </c>
      <c r="I104">
        <f>INDEX(RawData!G$2:G$1048576,MATCH(FmtData!$B$4+(ROW()-10),RawData!$A$2:$A$1048576,0))</f>
        <v>-29008.1</v>
      </c>
      <c r="J104">
        <f>INDEX(RawData!H$2:H$1048576,MATCH(FmtData!$B$4+(ROW()-10),RawData!$A$2:$A$1048576,0))</f>
        <v>5.0826799999999998E-2</v>
      </c>
      <c r="K104">
        <f>INDEX(RawData!I$2:I$1048576,MATCH(FmtData!$B$4+(ROW()-10),RawData!$A$2:$A$1048576,0))</f>
        <v>-0.61552499999999999</v>
      </c>
      <c r="L104">
        <f>INDEX(RawData!J$2:J$1048576,MATCH(FmtData!$B$4+(ROW()-10),RawData!$A$2:$A$1048576,0))</f>
        <v>159.19999999999999</v>
      </c>
      <c r="M104">
        <f>INDEX(RawData!K$2:K$1048576,MATCH(FmtData!$B$4+(ROW()-10),RawData!$A$2:$A$1048576,0))</f>
        <v>172.3</v>
      </c>
      <c r="N104">
        <f>INDEX(RawData!L$2:L$1048576,MATCH(FmtData!$B$4+(ROW()-10),RawData!$A$2:$A$1048576,0))</f>
        <v>22.1</v>
      </c>
      <c r="O104">
        <f>INDEX(RawData!M$2:M$1048576,MATCH(FmtData!$B$4+(ROW()-10),RawData!$A$2:$A$1048576,0))</f>
        <v>162.4</v>
      </c>
      <c r="P104">
        <f>INDEX(RawData!N$2:N$1048576,MATCH(FmtData!$B$4+(ROW()-10),RawData!$A$2:$A$1048576,0))</f>
        <v>21.6</v>
      </c>
      <c r="Q104">
        <f>INDEX(RawData!O$2:O$1048576,MATCH(FmtData!$B$4+(ROW()-10),RawData!$A$2:$A$1048576,0))</f>
        <v>167.5</v>
      </c>
      <c r="R104" s="8">
        <f>INDEX(RawData!P$2:P$1048576,MATCH(FmtData!$B$4+(ROW()-10),RawData!$A$2:$A$1048576,0))</f>
        <v>9.8624299999999998</v>
      </c>
      <c r="S104">
        <f>INDEX(RawData!Q$2:Q$1048576,MATCH(FmtData!$B$4+(ROW()-10),RawData!$A$2:$A$1048576,0))</f>
        <v>111.158</v>
      </c>
      <c r="T104" s="8">
        <f>INDEX(RawData!R$2:R$1048576,MATCH(FmtData!$B$4+(ROW()-10),RawData!$A$2:$A$1048576,0))</f>
        <v>1.85121</v>
      </c>
      <c r="U104" s="8">
        <f>INDEX(RawData!S$2:S$1048576,MATCH(FmtData!$B$4+(ROW()-10),RawData!$A$2:$A$1048576,0))</f>
        <v>0.66373700000000002</v>
      </c>
      <c r="V104" s="8">
        <f>INDEX(RawData!T$2:T$1048576,MATCH(FmtData!$B$4+(ROW()-10),RawData!$A$2:$A$1048576,0))</f>
        <v>0.169715</v>
      </c>
      <c r="W104" s="3">
        <f t="shared" si="31"/>
        <v>-0.38748462000000011</v>
      </c>
      <c r="X104" s="3">
        <f t="shared" si="32"/>
        <v>-0.39128649200000004</v>
      </c>
      <c r="Y104" s="8">
        <f t="shared" si="21"/>
        <v>9.5692024200470041</v>
      </c>
      <c r="Z104" s="8">
        <f t="shared" si="22"/>
        <v>9.5654005480470037</v>
      </c>
      <c r="AA104" s="8">
        <f t="shared" si="33"/>
        <v>9.5673014840470039</v>
      </c>
      <c r="AB104" s="41">
        <v>1</v>
      </c>
      <c r="AC104" s="42" t="str">
        <f t="shared" si="34"/>
        <v>Isco</v>
      </c>
      <c r="AD104" s="5">
        <f t="shared" si="40"/>
        <v>-290.327</v>
      </c>
      <c r="AE104" s="15">
        <f t="shared" si="23"/>
        <v>-95.752289857644996</v>
      </c>
      <c r="AF104" s="15">
        <f t="shared" si="24"/>
        <v>-96.65607601438694</v>
      </c>
      <c r="AG104" s="15">
        <f t="shared" si="25"/>
        <v>-96.204268558715626</v>
      </c>
      <c r="AH104" s="15">
        <f t="shared" si="35"/>
        <v>-96.204268558715626</v>
      </c>
      <c r="AI104" s="17">
        <f t="shared" si="26"/>
        <v>1.1831452202902546</v>
      </c>
      <c r="AJ104" s="17">
        <f t="shared" si="27"/>
        <v>0.89310975342130805</v>
      </c>
      <c r="AK104" s="17">
        <f t="shared" si="28"/>
        <v>0.89412785702261677</v>
      </c>
      <c r="AL104" s="17">
        <f t="shared" si="29"/>
        <v>0.89361861169241164</v>
      </c>
      <c r="AM104" s="17">
        <f t="shared" si="30"/>
        <v>0.89361861169241164</v>
      </c>
      <c r="AN104" s="17">
        <f t="shared" si="36"/>
        <v>1.6098750490152969E-2</v>
      </c>
      <c r="AO104" s="17">
        <f t="shared" si="37"/>
        <v>8.9361861169241159</v>
      </c>
      <c r="AP104" s="17">
        <f t="shared" si="38"/>
        <v>11.831452202902547</v>
      </c>
      <c r="AQ104" s="17">
        <f t="shared" si="39"/>
        <v>19.92412438758846</v>
      </c>
    </row>
    <row r="105" spans="2:43" x14ac:dyDescent="0.45">
      <c r="B105">
        <f>INDEX(RawData!$A$2:$A$1048576,MATCH(FmtData!$B$4+(ROW()-10),RawData!$A$2:$A$1048576,0))</f>
        <v>293</v>
      </c>
      <c r="C105" s="23">
        <f>LEFT(INDEX(RawData!$B$2:$B$1048576, MATCH(FmtData!$B$4+(ROW()-10),RawData!$A$2:$A$1048576,0)),10)+MID(INDEX(RawData!$B$2:$B$1048576, MATCH(FmtData!$B$4+(ROW()-10),RawData!$A$2:$A$1048576,0)),12,8)-$B$5/24</f>
        <v>42200.679432870369</v>
      </c>
      <c r="D105" s="7">
        <f>MID(INDEX(RawData!$B$2:$B$1048576, MATCH(FmtData!$B$4+(ROW()-10),RawData!$A$2:$A$1048576,0)),12,8)+$B$5/24</f>
        <v>1.1794328703703703</v>
      </c>
      <c r="E105" s="8">
        <f>INDEX(RawData!$D$2:$D$1048576,MATCH(FmtData!$B$4+(ROW()-10),RawData!$A$2:$A$1048576,0))</f>
        <v>26.261199999999999</v>
      </c>
      <c r="F105">
        <f>INDEX(RawData!$D$2:$D$1048576,MATCH(FmtData!$B$4+(ROW()-10),RawData!$A$2:$A$1048576,0))</f>
        <v>26.261199999999999</v>
      </c>
      <c r="G105">
        <f>INDEX(RawData!E$2:E$1048576,MATCH(FmtData!$B$4+(ROW()-10),RawData!$A$2:$A$1048576,0))</f>
        <v>2890.68</v>
      </c>
      <c r="H105">
        <f>INDEX(RawData!F$2:F$1048576,MATCH(FmtData!$B$4+(ROW()-10),RawData!$A$2:$A$1048576,0))</f>
        <v>-0.15307599999999999</v>
      </c>
      <c r="I105">
        <f>INDEX(RawData!G$2:G$1048576,MATCH(FmtData!$B$4+(ROW()-10),RawData!$A$2:$A$1048576,0))</f>
        <v>-29008.1</v>
      </c>
      <c r="J105">
        <f>INDEX(RawData!H$2:H$1048576,MATCH(FmtData!$B$4+(ROW()-10),RawData!$A$2:$A$1048576,0))</f>
        <v>5.0845300000000003E-2</v>
      </c>
      <c r="K105">
        <f>INDEX(RawData!I$2:I$1048576,MATCH(FmtData!$B$4+(ROW()-10),RawData!$A$2:$A$1048576,0))</f>
        <v>-0.61458100000000004</v>
      </c>
      <c r="L105">
        <f>INDEX(RawData!J$2:J$1048576,MATCH(FmtData!$B$4+(ROW()-10),RawData!$A$2:$A$1048576,0))</f>
        <v>157.5</v>
      </c>
      <c r="M105">
        <f>INDEX(RawData!K$2:K$1048576,MATCH(FmtData!$B$4+(ROW()-10),RawData!$A$2:$A$1048576,0))</f>
        <v>171.7</v>
      </c>
      <c r="N105">
        <f>INDEX(RawData!L$2:L$1048576,MATCH(FmtData!$B$4+(ROW()-10),RawData!$A$2:$A$1048576,0))</f>
        <v>22.1</v>
      </c>
      <c r="O105">
        <f>INDEX(RawData!M$2:M$1048576,MATCH(FmtData!$B$4+(ROW()-10),RawData!$A$2:$A$1048576,0))</f>
        <v>160.9</v>
      </c>
      <c r="P105">
        <f>INDEX(RawData!N$2:N$1048576,MATCH(FmtData!$B$4+(ROW()-10),RawData!$A$2:$A$1048576,0))</f>
        <v>21.7</v>
      </c>
      <c r="Q105">
        <f>INDEX(RawData!O$2:O$1048576,MATCH(FmtData!$B$4+(ROW()-10),RawData!$A$2:$A$1048576,0))</f>
        <v>167.5</v>
      </c>
      <c r="R105" s="8">
        <f>INDEX(RawData!P$2:P$1048576,MATCH(FmtData!$B$4+(ROW()-10),RawData!$A$2:$A$1048576,0))</f>
        <v>9.8624299999999998</v>
      </c>
      <c r="S105">
        <f>INDEX(RawData!Q$2:Q$1048576,MATCH(FmtData!$B$4+(ROW()-10),RawData!$A$2:$A$1048576,0))</f>
        <v>111.158</v>
      </c>
      <c r="T105" s="8">
        <f>INDEX(RawData!R$2:R$1048576,MATCH(FmtData!$B$4+(ROW()-10),RawData!$A$2:$A$1048576,0))</f>
        <v>1.85121</v>
      </c>
      <c r="U105" s="8">
        <f>INDEX(RawData!S$2:S$1048576,MATCH(FmtData!$B$4+(ROW()-10),RawData!$A$2:$A$1048576,0))</f>
        <v>0.66391999999999995</v>
      </c>
      <c r="V105" s="8">
        <f>INDEX(RawData!T$2:T$1048576,MATCH(FmtData!$B$4+(ROW()-10),RawData!$A$2:$A$1048576,0))</f>
        <v>0.16952900000000001</v>
      </c>
      <c r="W105" s="3">
        <f t="shared" si="31"/>
        <v>-0.38794943999999998</v>
      </c>
      <c r="X105" s="3">
        <f t="shared" si="32"/>
        <v>-0.39081405200000008</v>
      </c>
      <c r="Y105" s="8">
        <f t="shared" si="21"/>
        <v>9.5687376000470046</v>
      </c>
      <c r="Z105" s="8">
        <f t="shared" si="22"/>
        <v>9.5658729880470048</v>
      </c>
      <c r="AA105" s="8">
        <f t="shared" si="33"/>
        <v>9.5673052940470047</v>
      </c>
      <c r="AB105" s="41">
        <v>1</v>
      </c>
      <c r="AC105" s="42" t="str">
        <f t="shared" si="34"/>
        <v>Isco</v>
      </c>
      <c r="AD105" s="5">
        <f t="shared" si="40"/>
        <v>-290.327</v>
      </c>
      <c r="AE105" s="15">
        <f t="shared" si="23"/>
        <v>-95.86282425256843</v>
      </c>
      <c r="AF105" s="15">
        <f t="shared" si="24"/>
        <v>-96.543804207463836</v>
      </c>
      <c r="AG105" s="15">
        <f t="shared" si="25"/>
        <v>-96.20336284002633</v>
      </c>
      <c r="AH105" s="15">
        <f t="shared" si="35"/>
        <v>-96.20336284002633</v>
      </c>
      <c r="AI105" s="17">
        <f t="shared" si="26"/>
        <v>1.1831452202902546</v>
      </c>
      <c r="AJ105" s="17">
        <f t="shared" si="27"/>
        <v>0.89323414455245853</v>
      </c>
      <c r="AK105" s="17">
        <f t="shared" si="28"/>
        <v>0.89400125801576602</v>
      </c>
      <c r="AL105" s="17">
        <f t="shared" si="29"/>
        <v>0.89361759141311292</v>
      </c>
      <c r="AM105" s="17">
        <f t="shared" si="30"/>
        <v>0.89361759141311292</v>
      </c>
      <c r="AN105" s="17">
        <f t="shared" si="36"/>
        <v>1.6099770769451682E-2</v>
      </c>
      <c r="AO105" s="17">
        <f t="shared" si="37"/>
        <v>8.9361759141311286</v>
      </c>
      <c r="AP105" s="17">
        <f t="shared" si="38"/>
        <v>11.831452202902547</v>
      </c>
      <c r="AQ105" s="17">
        <f t="shared" si="39"/>
        <v>19.930467542188349</v>
      </c>
    </row>
    <row r="106" spans="2:43" x14ac:dyDescent="0.45">
      <c r="B106">
        <f>INDEX(RawData!$A$2:$A$1048576,MATCH(FmtData!$B$4+(ROW()-10),RawData!$A$2:$A$1048576,0))</f>
        <v>294</v>
      </c>
      <c r="C106" s="23">
        <f>LEFT(INDEX(RawData!$B$2:$B$1048576, MATCH(FmtData!$B$4+(ROW()-10),RawData!$A$2:$A$1048576,0)),10)+MID(INDEX(RawData!$B$2:$B$1048576, MATCH(FmtData!$B$4+(ROW()-10),RawData!$A$2:$A$1048576,0)),12,8)-$B$5/24</f>
        <v>42200.679548611108</v>
      </c>
      <c r="D106" s="7">
        <f>MID(INDEX(RawData!$B$2:$B$1048576, MATCH(FmtData!$B$4+(ROW()-10),RawData!$A$2:$A$1048576,0)),12,8)+$B$5/24</f>
        <v>1.1795486111111111</v>
      </c>
      <c r="E106" s="8">
        <f>INDEX(RawData!$D$2:$D$1048576,MATCH(FmtData!$B$4+(ROW()-10),RawData!$A$2:$A$1048576,0))</f>
        <v>26.264099999999999</v>
      </c>
      <c r="F106">
        <f>INDEX(RawData!$D$2:$D$1048576,MATCH(FmtData!$B$4+(ROW()-10),RawData!$A$2:$A$1048576,0))</f>
        <v>26.264099999999999</v>
      </c>
      <c r="G106">
        <f>INDEX(RawData!E$2:E$1048576,MATCH(FmtData!$B$4+(ROW()-10),RawData!$A$2:$A$1048576,0))</f>
        <v>2888.84</v>
      </c>
      <c r="H106">
        <f>INDEX(RawData!F$2:F$1048576,MATCH(FmtData!$B$4+(ROW()-10),RawData!$A$2:$A$1048576,0))</f>
        <v>-0.15307599999999999</v>
      </c>
      <c r="I106">
        <f>INDEX(RawData!G$2:G$1048576,MATCH(FmtData!$B$4+(ROW()-10),RawData!$A$2:$A$1048576,0))</f>
        <v>-29008.1</v>
      </c>
      <c r="J106">
        <f>INDEX(RawData!H$2:H$1048576,MATCH(FmtData!$B$4+(ROW()-10),RawData!$A$2:$A$1048576,0))</f>
        <v>5.0826799999999998E-2</v>
      </c>
      <c r="K106">
        <f>INDEX(RawData!I$2:I$1048576,MATCH(FmtData!$B$4+(ROW()-10),RawData!$A$2:$A$1048576,0))</f>
        <v>-0.61477000000000004</v>
      </c>
      <c r="L106">
        <f>INDEX(RawData!J$2:J$1048576,MATCH(FmtData!$B$4+(ROW()-10),RawData!$A$2:$A$1048576,0))</f>
        <v>174.1</v>
      </c>
      <c r="M106">
        <f>INDEX(RawData!K$2:K$1048576,MATCH(FmtData!$B$4+(ROW()-10),RawData!$A$2:$A$1048576,0))</f>
        <v>171.1</v>
      </c>
      <c r="N106">
        <f>INDEX(RawData!L$2:L$1048576,MATCH(FmtData!$B$4+(ROW()-10),RawData!$A$2:$A$1048576,0))</f>
        <v>22.1</v>
      </c>
      <c r="O106">
        <f>INDEX(RawData!M$2:M$1048576,MATCH(FmtData!$B$4+(ROW()-10),RawData!$A$2:$A$1048576,0))</f>
        <v>158.4</v>
      </c>
      <c r="P106">
        <f>INDEX(RawData!N$2:N$1048576,MATCH(FmtData!$B$4+(ROW()-10),RawData!$A$2:$A$1048576,0))</f>
        <v>21.7</v>
      </c>
      <c r="Q106">
        <f>INDEX(RawData!O$2:O$1048576,MATCH(FmtData!$B$4+(ROW()-10),RawData!$A$2:$A$1048576,0))</f>
        <v>167.5</v>
      </c>
      <c r="R106" s="8">
        <f>INDEX(RawData!P$2:P$1048576,MATCH(FmtData!$B$4+(ROW()-10),RawData!$A$2:$A$1048576,0))</f>
        <v>9.8624299999999998</v>
      </c>
      <c r="S106">
        <f>INDEX(RawData!Q$2:Q$1048576,MATCH(FmtData!$B$4+(ROW()-10),RawData!$A$2:$A$1048576,0))</f>
        <v>111.158</v>
      </c>
      <c r="T106" s="8">
        <f>INDEX(RawData!R$2:R$1048576,MATCH(FmtData!$B$4+(ROW()-10),RawData!$A$2:$A$1048576,0))</f>
        <v>1.85121</v>
      </c>
      <c r="U106" s="8">
        <f>INDEX(RawData!S$2:S$1048576,MATCH(FmtData!$B$4+(ROW()-10),RawData!$A$2:$A$1048576,0))</f>
        <v>0.66440699999999997</v>
      </c>
      <c r="V106" s="8">
        <f>INDEX(RawData!T$2:T$1048576,MATCH(FmtData!$B$4+(ROW()-10),RawData!$A$2:$A$1048576,0))</f>
        <v>0.16980799999999999</v>
      </c>
      <c r="W106" s="3">
        <f t="shared" si="31"/>
        <v>-0.38918641999999998</v>
      </c>
      <c r="X106" s="3">
        <f t="shared" si="32"/>
        <v>-0.39152271199999999</v>
      </c>
      <c r="Y106" s="8">
        <f t="shared" si="21"/>
        <v>9.5675006200470047</v>
      </c>
      <c r="Z106" s="8">
        <f t="shared" si="22"/>
        <v>9.565164328047004</v>
      </c>
      <c r="AA106" s="8">
        <f t="shared" si="33"/>
        <v>9.5663324740470053</v>
      </c>
      <c r="AB106" s="41">
        <v>1</v>
      </c>
      <c r="AC106" s="42" t="str">
        <f t="shared" si="34"/>
        <v>Isco</v>
      </c>
      <c r="AD106" s="5">
        <f t="shared" si="40"/>
        <v>-290.327</v>
      </c>
      <c r="AE106" s="15">
        <f t="shared" si="23"/>
        <v>-96.156928740250009</v>
      </c>
      <c r="AF106" s="15">
        <f t="shared" si="24"/>
        <v>-96.712207952057611</v>
      </c>
      <c r="AG106" s="15">
        <f t="shared" si="25"/>
        <v>-96.434600676200034</v>
      </c>
      <c r="AH106" s="15">
        <f t="shared" si="35"/>
        <v>-96.434600676200034</v>
      </c>
      <c r="AI106" s="17">
        <f t="shared" si="26"/>
        <v>1.1831452202902546</v>
      </c>
      <c r="AJ106" s="17">
        <f t="shared" si="27"/>
        <v>0.89356528717749062</v>
      </c>
      <c r="AK106" s="17">
        <f t="shared" si="28"/>
        <v>0.89419116549956523</v>
      </c>
      <c r="AL106" s="17">
        <f t="shared" si="29"/>
        <v>0.89387815322172881</v>
      </c>
      <c r="AM106" s="17">
        <f t="shared" si="30"/>
        <v>0.89387815322172881</v>
      </c>
      <c r="AN106" s="17">
        <f t="shared" si="36"/>
        <v>1.5839208960835793E-2</v>
      </c>
      <c r="AO106" s="17">
        <f t="shared" si="37"/>
        <v>8.9387815322172877</v>
      </c>
      <c r="AP106" s="17">
        <f t="shared" si="38"/>
        <v>11.831452202902547</v>
      </c>
      <c r="AQ106" s="17">
        <f t="shared" si="39"/>
        <v>19.91778123298857</v>
      </c>
    </row>
    <row r="107" spans="2:43" x14ac:dyDescent="0.45">
      <c r="B107">
        <f>INDEX(RawData!$A$2:$A$1048576,MATCH(FmtData!$B$4+(ROW()-10),RawData!$A$2:$A$1048576,0))</f>
        <v>295</v>
      </c>
      <c r="C107" s="23">
        <f>LEFT(INDEX(RawData!$B$2:$B$1048576, MATCH(FmtData!$B$4+(ROW()-10),RawData!$A$2:$A$1048576,0)),10)+MID(INDEX(RawData!$B$2:$B$1048576, MATCH(FmtData!$B$4+(ROW()-10),RawData!$A$2:$A$1048576,0)),12,8)-$B$5/24</f>
        <v>42200.679664351854</v>
      </c>
      <c r="D107" s="7">
        <f>MID(INDEX(RawData!$B$2:$B$1048576, MATCH(FmtData!$B$4+(ROW()-10),RawData!$A$2:$A$1048576,0)),12,8)+$B$5/24</f>
        <v>1.1796643518518519</v>
      </c>
      <c r="E107" s="8">
        <f>INDEX(RawData!$D$2:$D$1048576,MATCH(FmtData!$B$4+(ROW()-10),RawData!$A$2:$A$1048576,0))</f>
        <v>26.2669</v>
      </c>
      <c r="F107">
        <f>INDEX(RawData!$D$2:$D$1048576,MATCH(FmtData!$B$4+(ROW()-10),RawData!$A$2:$A$1048576,0))</f>
        <v>26.2669</v>
      </c>
      <c r="G107">
        <f>INDEX(RawData!E$2:E$1048576,MATCH(FmtData!$B$4+(ROW()-10),RawData!$A$2:$A$1048576,0))</f>
        <v>2886.99</v>
      </c>
      <c r="H107">
        <f>INDEX(RawData!F$2:F$1048576,MATCH(FmtData!$B$4+(ROW()-10),RawData!$A$2:$A$1048576,0))</f>
        <v>-1.0764199999999999</v>
      </c>
      <c r="I107">
        <f>INDEX(RawData!G$2:G$1048576,MATCH(FmtData!$B$4+(ROW()-10),RawData!$A$2:$A$1048576,0))</f>
        <v>-29008.1</v>
      </c>
      <c r="J107">
        <f>INDEX(RawData!H$2:H$1048576,MATCH(FmtData!$B$4+(ROW()-10),RawData!$A$2:$A$1048576,0))</f>
        <v>5.0826799999999998E-2</v>
      </c>
      <c r="K107">
        <f>INDEX(RawData!I$2:I$1048576,MATCH(FmtData!$B$4+(ROW()-10),RawData!$A$2:$A$1048576,0))</f>
        <v>-0.61577599999999999</v>
      </c>
      <c r="L107">
        <f>INDEX(RawData!J$2:J$1048576,MATCH(FmtData!$B$4+(ROW()-10),RawData!$A$2:$A$1048576,0))</f>
        <v>188.2</v>
      </c>
      <c r="M107">
        <f>INDEX(RawData!K$2:K$1048576,MATCH(FmtData!$B$4+(ROW()-10),RawData!$A$2:$A$1048576,0))</f>
        <v>171</v>
      </c>
      <c r="N107">
        <f>INDEX(RawData!L$2:L$1048576,MATCH(FmtData!$B$4+(ROW()-10),RawData!$A$2:$A$1048576,0))</f>
        <v>22.1</v>
      </c>
      <c r="O107">
        <f>INDEX(RawData!M$2:M$1048576,MATCH(FmtData!$B$4+(ROW()-10),RawData!$A$2:$A$1048576,0))</f>
        <v>160.4</v>
      </c>
      <c r="P107">
        <f>INDEX(RawData!N$2:N$1048576,MATCH(FmtData!$B$4+(ROW()-10),RawData!$A$2:$A$1048576,0))</f>
        <v>21.8</v>
      </c>
      <c r="Q107">
        <f>INDEX(RawData!O$2:O$1048576,MATCH(FmtData!$B$4+(ROW()-10),RawData!$A$2:$A$1048576,0))</f>
        <v>167.5</v>
      </c>
      <c r="R107" s="8">
        <f>INDEX(RawData!P$2:P$1048576,MATCH(FmtData!$B$4+(ROW()-10),RawData!$A$2:$A$1048576,0))</f>
        <v>9.8624299999999998</v>
      </c>
      <c r="S107">
        <f>INDEX(RawData!Q$2:Q$1048576,MATCH(FmtData!$B$4+(ROW()-10),RawData!$A$2:$A$1048576,0))</f>
        <v>111.04900000000001</v>
      </c>
      <c r="T107" s="8">
        <f>INDEX(RawData!R$2:R$1048576,MATCH(FmtData!$B$4+(ROW()-10),RawData!$A$2:$A$1048576,0))</f>
        <v>1.85121</v>
      </c>
      <c r="U107" s="8">
        <f>INDEX(RawData!S$2:S$1048576,MATCH(FmtData!$B$4+(ROW()-10),RawData!$A$2:$A$1048576,0))</f>
        <v>0.66428500000000001</v>
      </c>
      <c r="V107" s="8">
        <f>INDEX(RawData!T$2:T$1048576,MATCH(FmtData!$B$4+(ROW()-10),RawData!$A$2:$A$1048576,0))</f>
        <v>0.16980799999999999</v>
      </c>
      <c r="W107" s="3">
        <f t="shared" si="31"/>
        <v>-0.3888765400000001</v>
      </c>
      <c r="X107" s="3">
        <f t="shared" si="32"/>
        <v>-0.39152271199999999</v>
      </c>
      <c r="Y107" s="8">
        <f t="shared" si="21"/>
        <v>9.5678105000470044</v>
      </c>
      <c r="Z107" s="8">
        <f t="shared" si="22"/>
        <v>9.565164328047004</v>
      </c>
      <c r="AA107" s="8">
        <f t="shared" si="33"/>
        <v>9.5664874140470033</v>
      </c>
      <c r="AB107" s="41">
        <v>1</v>
      </c>
      <c r="AC107" s="42" t="str">
        <f t="shared" si="34"/>
        <v>Isco</v>
      </c>
      <c r="AD107" s="5">
        <f t="shared" si="40"/>
        <v>-290.43600000000004</v>
      </c>
      <c r="AE107" s="15">
        <f t="shared" si="23"/>
        <v>-96.083258448437391</v>
      </c>
      <c r="AF107" s="15">
        <f t="shared" si="24"/>
        <v>-96.712207952057611</v>
      </c>
      <c r="AG107" s="15">
        <f t="shared" si="25"/>
        <v>-96.397774676061545</v>
      </c>
      <c r="AH107" s="15">
        <f t="shared" si="35"/>
        <v>-96.397774676061545</v>
      </c>
      <c r="AI107" s="17">
        <f t="shared" si="26"/>
        <v>1.1833605001743595</v>
      </c>
      <c r="AJ107" s="17">
        <f t="shared" si="27"/>
        <v>0.89348231614941931</v>
      </c>
      <c r="AK107" s="17">
        <f t="shared" si="28"/>
        <v>0.89419116549956523</v>
      </c>
      <c r="AL107" s="17">
        <f t="shared" si="29"/>
        <v>0.89383664703258103</v>
      </c>
      <c r="AM107" s="17">
        <f t="shared" si="30"/>
        <v>0.89383664703258103</v>
      </c>
      <c r="AN107" s="17">
        <f t="shared" si="36"/>
        <v>1.6170210517527428E-2</v>
      </c>
      <c r="AO107" s="17">
        <f t="shared" si="37"/>
        <v>8.9383664703258106</v>
      </c>
      <c r="AP107" s="17">
        <f t="shared" si="38"/>
        <v>11.833605001743594</v>
      </c>
      <c r="AQ107" s="17">
        <f t="shared" si="39"/>
        <v>19.90502597645618</v>
      </c>
    </row>
    <row r="108" spans="2:43" x14ac:dyDescent="0.45">
      <c r="B108">
        <f>INDEX(RawData!$A$2:$A$1048576,MATCH(FmtData!$B$4+(ROW()-10),RawData!$A$2:$A$1048576,0))</f>
        <v>296</v>
      </c>
      <c r="C108" s="23">
        <f>LEFT(INDEX(RawData!$B$2:$B$1048576, MATCH(FmtData!$B$4+(ROW()-10),RawData!$A$2:$A$1048576,0)),10)+MID(INDEX(RawData!$B$2:$B$1048576, MATCH(FmtData!$B$4+(ROW()-10),RawData!$A$2:$A$1048576,0)),12,8)-$B$5/24</f>
        <v>42200.679780092592</v>
      </c>
      <c r="D108" s="7">
        <f>MID(INDEX(RawData!$B$2:$B$1048576, MATCH(FmtData!$B$4+(ROW()-10),RawData!$A$2:$A$1048576,0)),12,8)+$B$5/24</f>
        <v>1.1797800925925928</v>
      </c>
      <c r="E108" s="8">
        <f>INDEX(RawData!$D$2:$D$1048576,MATCH(FmtData!$B$4+(ROW()-10),RawData!$A$2:$A$1048576,0))</f>
        <v>26.269500000000001</v>
      </c>
      <c r="F108">
        <f>INDEX(RawData!$D$2:$D$1048576,MATCH(FmtData!$B$4+(ROW()-10),RawData!$A$2:$A$1048576,0))</f>
        <v>26.269500000000001</v>
      </c>
      <c r="G108">
        <f>INDEX(RawData!E$2:E$1048576,MATCH(FmtData!$B$4+(ROW()-10),RawData!$A$2:$A$1048576,0))</f>
        <v>2886.99</v>
      </c>
      <c r="H108">
        <f>INDEX(RawData!F$2:F$1048576,MATCH(FmtData!$B$4+(ROW()-10),RawData!$A$2:$A$1048576,0))</f>
        <v>-1.0764199999999999</v>
      </c>
      <c r="I108">
        <f>INDEX(RawData!G$2:G$1048576,MATCH(FmtData!$B$4+(ROW()-10),RawData!$A$2:$A$1048576,0))</f>
        <v>-29008.1</v>
      </c>
      <c r="J108">
        <f>INDEX(RawData!H$2:H$1048576,MATCH(FmtData!$B$4+(ROW()-10),RawData!$A$2:$A$1048576,0))</f>
        <v>5.0826799999999998E-2</v>
      </c>
      <c r="K108">
        <f>INDEX(RawData!I$2:I$1048576,MATCH(FmtData!$B$4+(ROW()-10),RawData!$A$2:$A$1048576,0))</f>
        <v>-0.61458100000000004</v>
      </c>
      <c r="L108">
        <f>INDEX(RawData!J$2:J$1048576,MATCH(FmtData!$B$4+(ROW()-10),RawData!$A$2:$A$1048576,0))</f>
        <v>197.6</v>
      </c>
      <c r="M108">
        <f>INDEX(RawData!K$2:K$1048576,MATCH(FmtData!$B$4+(ROW()-10),RawData!$A$2:$A$1048576,0))</f>
        <v>171.1</v>
      </c>
      <c r="N108">
        <f>INDEX(RawData!L$2:L$1048576,MATCH(FmtData!$B$4+(ROW()-10),RawData!$A$2:$A$1048576,0))</f>
        <v>22.1</v>
      </c>
      <c r="O108">
        <f>INDEX(RawData!M$2:M$1048576,MATCH(FmtData!$B$4+(ROW()-10),RawData!$A$2:$A$1048576,0))</f>
        <v>162.4</v>
      </c>
      <c r="P108">
        <f>INDEX(RawData!N$2:N$1048576,MATCH(FmtData!$B$4+(ROW()-10),RawData!$A$2:$A$1048576,0))</f>
        <v>21.8</v>
      </c>
      <c r="Q108">
        <f>INDEX(RawData!O$2:O$1048576,MATCH(FmtData!$B$4+(ROW()-10),RawData!$A$2:$A$1048576,0))</f>
        <v>167.6</v>
      </c>
      <c r="R108" s="8">
        <f>INDEX(RawData!P$2:P$1048576,MATCH(FmtData!$B$4+(ROW()-10),RawData!$A$2:$A$1048576,0))</f>
        <v>9.8624299999999998</v>
      </c>
      <c r="S108">
        <f>INDEX(RawData!Q$2:Q$1048576,MATCH(FmtData!$B$4+(ROW()-10),RawData!$A$2:$A$1048576,0))</f>
        <v>110.925</v>
      </c>
      <c r="T108" s="8">
        <f>INDEX(RawData!R$2:R$1048576,MATCH(FmtData!$B$4+(ROW()-10),RawData!$A$2:$A$1048576,0))</f>
        <v>1.85121</v>
      </c>
      <c r="U108" s="8">
        <f>INDEX(RawData!S$2:S$1048576,MATCH(FmtData!$B$4+(ROW()-10),RawData!$A$2:$A$1048576,0))</f>
        <v>0.66449899999999995</v>
      </c>
      <c r="V108" s="8">
        <f>INDEX(RawData!T$2:T$1048576,MATCH(FmtData!$B$4+(ROW()-10),RawData!$A$2:$A$1048576,0))</f>
        <v>0.17018</v>
      </c>
      <c r="W108" s="3">
        <f t="shared" si="31"/>
        <v>-0.38942009999999994</v>
      </c>
      <c r="X108" s="3">
        <f t="shared" si="32"/>
        <v>-0.39246759200000003</v>
      </c>
      <c r="Y108" s="8">
        <f t="shared" si="21"/>
        <v>9.5672669400470038</v>
      </c>
      <c r="Z108" s="8">
        <f t="shared" si="22"/>
        <v>9.5642194480470053</v>
      </c>
      <c r="AA108" s="8">
        <f t="shared" si="33"/>
        <v>9.5657431940470055</v>
      </c>
      <c r="AB108" s="41">
        <v>1</v>
      </c>
      <c r="AC108" s="42" t="str">
        <f t="shared" si="34"/>
        <v>Isco</v>
      </c>
      <c r="AD108" s="5">
        <f t="shared" si="40"/>
        <v>-290.56</v>
      </c>
      <c r="AE108" s="15">
        <f t="shared" si="23"/>
        <v>-96.21248037676969</v>
      </c>
      <c r="AF108" s="15">
        <f t="shared" si="24"/>
        <v>-96.93670926558309</v>
      </c>
      <c r="AG108" s="15">
        <f t="shared" si="25"/>
        <v>-96.574649827393841</v>
      </c>
      <c r="AH108" s="15">
        <f t="shared" si="35"/>
        <v>-96.574649827393841</v>
      </c>
      <c r="AI108" s="17">
        <f t="shared" si="26"/>
        <v>1.1836055010065558</v>
      </c>
      <c r="AJ108" s="17">
        <f t="shared" si="27"/>
        <v>0.89362786229567648</v>
      </c>
      <c r="AK108" s="17">
        <f t="shared" si="28"/>
        <v>0.89444445924735272</v>
      </c>
      <c r="AL108" s="17">
        <f t="shared" si="29"/>
        <v>0.89403603632687567</v>
      </c>
      <c r="AM108" s="17">
        <f t="shared" si="30"/>
        <v>0.89403603632687567</v>
      </c>
      <c r="AN108" s="17">
        <f t="shared" si="36"/>
        <v>1.597082122323279E-2</v>
      </c>
      <c r="AO108" s="17">
        <f t="shared" si="37"/>
        <v>8.9403603632687574</v>
      </c>
      <c r="AP108" s="17">
        <f t="shared" si="38"/>
        <v>11.836055010065557</v>
      </c>
      <c r="AQ108" s="17">
        <f t="shared" si="39"/>
        <v>19.90502597645618</v>
      </c>
    </row>
    <row r="109" spans="2:43" x14ac:dyDescent="0.45">
      <c r="B109">
        <f>INDEX(RawData!$A$2:$A$1048576,MATCH(FmtData!$B$4+(ROW()-10),RawData!$A$2:$A$1048576,0))</f>
        <v>297</v>
      </c>
      <c r="C109" s="23">
        <f>LEFT(INDEX(RawData!$B$2:$B$1048576, MATCH(FmtData!$B$4+(ROW()-10),RawData!$A$2:$A$1048576,0)),10)+MID(INDEX(RawData!$B$2:$B$1048576, MATCH(FmtData!$B$4+(ROW()-10),RawData!$A$2:$A$1048576,0)),12,8)-$B$5/24</f>
        <v>42200.679907407408</v>
      </c>
      <c r="D109" s="7">
        <f>MID(INDEX(RawData!$B$2:$B$1048576, MATCH(FmtData!$B$4+(ROW()-10),RawData!$A$2:$A$1048576,0)),12,8)+$B$5/24</f>
        <v>1.1799074074074074</v>
      </c>
      <c r="E109" s="8">
        <f>INDEX(RawData!$D$2:$D$1048576,MATCH(FmtData!$B$4+(ROW()-10),RawData!$A$2:$A$1048576,0))</f>
        <v>26.272300000000001</v>
      </c>
      <c r="F109">
        <f>INDEX(RawData!$D$2:$D$1048576,MATCH(FmtData!$B$4+(ROW()-10),RawData!$A$2:$A$1048576,0))</f>
        <v>26.272300000000001</v>
      </c>
      <c r="G109">
        <f>INDEX(RawData!E$2:E$1048576,MATCH(FmtData!$B$4+(ROW()-10),RawData!$A$2:$A$1048576,0))</f>
        <v>2886.99</v>
      </c>
      <c r="H109">
        <f>INDEX(RawData!F$2:F$1048576,MATCH(FmtData!$B$4+(ROW()-10),RawData!$A$2:$A$1048576,0))</f>
        <v>-0.15307599999999999</v>
      </c>
      <c r="I109">
        <f>INDEX(RawData!G$2:G$1048576,MATCH(FmtData!$B$4+(ROW()-10),RawData!$A$2:$A$1048576,0))</f>
        <v>-29008.1</v>
      </c>
      <c r="J109">
        <f>INDEX(RawData!H$2:H$1048576,MATCH(FmtData!$B$4+(ROW()-10),RawData!$A$2:$A$1048576,0))</f>
        <v>5.0826799999999998E-2</v>
      </c>
      <c r="K109">
        <f>INDEX(RawData!I$2:I$1048576,MATCH(FmtData!$B$4+(ROW()-10),RawData!$A$2:$A$1048576,0))</f>
        <v>-0.61514800000000003</v>
      </c>
      <c r="L109">
        <f>INDEX(RawData!J$2:J$1048576,MATCH(FmtData!$B$4+(ROW()-10),RawData!$A$2:$A$1048576,0))</f>
        <v>209.6</v>
      </c>
      <c r="M109">
        <f>INDEX(RawData!K$2:K$1048576,MATCH(FmtData!$B$4+(ROW()-10),RawData!$A$2:$A$1048576,0))</f>
        <v>171.5</v>
      </c>
      <c r="N109">
        <f>INDEX(RawData!L$2:L$1048576,MATCH(FmtData!$B$4+(ROW()-10),RawData!$A$2:$A$1048576,0))</f>
        <v>22.2</v>
      </c>
      <c r="O109">
        <f>INDEX(RawData!M$2:M$1048576,MATCH(FmtData!$B$4+(ROW()-10),RawData!$A$2:$A$1048576,0))</f>
        <v>166</v>
      </c>
      <c r="P109">
        <f>INDEX(RawData!N$2:N$1048576,MATCH(FmtData!$B$4+(ROW()-10),RawData!$A$2:$A$1048576,0))</f>
        <v>21.8</v>
      </c>
      <c r="Q109">
        <f>INDEX(RawData!O$2:O$1048576,MATCH(FmtData!$B$4+(ROW()-10),RawData!$A$2:$A$1048576,0))</f>
        <v>167.6</v>
      </c>
      <c r="R109" s="8">
        <f>INDEX(RawData!P$2:P$1048576,MATCH(FmtData!$B$4+(ROW()-10),RawData!$A$2:$A$1048576,0))</f>
        <v>9.8624299999999998</v>
      </c>
      <c r="S109">
        <f>INDEX(RawData!Q$2:Q$1048576,MATCH(FmtData!$B$4+(ROW()-10),RawData!$A$2:$A$1048576,0))</f>
        <v>110.925</v>
      </c>
      <c r="T109" s="8">
        <f>INDEX(RawData!R$2:R$1048576,MATCH(FmtData!$B$4+(ROW()-10),RawData!$A$2:$A$1048576,0))</f>
        <v>1.85121</v>
      </c>
      <c r="U109" s="8">
        <f>INDEX(RawData!S$2:S$1048576,MATCH(FmtData!$B$4+(ROW()-10),RawData!$A$2:$A$1048576,0))</f>
        <v>0.66459000000000001</v>
      </c>
      <c r="V109" s="8">
        <f>INDEX(RawData!T$2:T$1048576,MATCH(FmtData!$B$4+(ROW()-10),RawData!$A$2:$A$1048576,0))</f>
        <v>0.17039699999999999</v>
      </c>
      <c r="W109" s="3">
        <f t="shared" si="31"/>
        <v>-0.38965124000000012</v>
      </c>
      <c r="X109" s="3">
        <f t="shared" si="32"/>
        <v>-0.39301877200000002</v>
      </c>
      <c r="Y109" s="8">
        <f t="shared" si="21"/>
        <v>9.5670358000470035</v>
      </c>
      <c r="Z109" s="8">
        <f t="shared" si="22"/>
        <v>9.5636682680470049</v>
      </c>
      <c r="AA109" s="8">
        <f t="shared" si="33"/>
        <v>9.5653520340470042</v>
      </c>
      <c r="AB109" s="41">
        <v>1</v>
      </c>
      <c r="AC109" s="42" t="str">
        <f t="shared" si="34"/>
        <v>Isco</v>
      </c>
      <c r="AD109" s="5">
        <f t="shared" si="40"/>
        <v>-290.56</v>
      </c>
      <c r="AE109" s="15">
        <f t="shared" si="23"/>
        <v>-96.267425645422918</v>
      </c>
      <c r="AF109" s="15">
        <f t="shared" si="24"/>
        <v>-97.067648832140662</v>
      </c>
      <c r="AG109" s="15">
        <f t="shared" si="25"/>
        <v>-96.66760440226335</v>
      </c>
      <c r="AH109" s="15">
        <f t="shared" si="35"/>
        <v>-96.66760440226335</v>
      </c>
      <c r="AI109" s="17">
        <f t="shared" si="26"/>
        <v>1.1836055010065558</v>
      </c>
      <c r="AJ109" s="17">
        <f t="shared" si="27"/>
        <v>0.89368976300366199</v>
      </c>
      <c r="AK109" s="17">
        <f t="shared" si="28"/>
        <v>0.89459225816145416</v>
      </c>
      <c r="AL109" s="17">
        <f t="shared" si="29"/>
        <v>0.89414085859796932</v>
      </c>
      <c r="AM109" s="17">
        <f t="shared" si="30"/>
        <v>0.89414085859796932</v>
      </c>
      <c r="AN109" s="17">
        <f t="shared" si="36"/>
        <v>1.5865998952139138E-2</v>
      </c>
      <c r="AO109" s="17">
        <f t="shared" si="37"/>
        <v>8.9414085859796941</v>
      </c>
      <c r="AP109" s="17">
        <f t="shared" si="38"/>
        <v>11.836055010065557</v>
      </c>
      <c r="AQ109" s="17">
        <f t="shared" si="39"/>
        <v>19.90502597645618</v>
      </c>
    </row>
    <row r="110" spans="2:43" x14ac:dyDescent="0.45">
      <c r="B110">
        <f>INDEX(RawData!$A$2:$A$1048576,MATCH(FmtData!$B$4+(ROW()-10),RawData!$A$2:$A$1048576,0))</f>
        <v>298</v>
      </c>
      <c r="C110" s="23">
        <f>LEFT(INDEX(RawData!$B$2:$B$1048576, MATCH(FmtData!$B$4+(ROW()-10),RawData!$A$2:$A$1048576,0)),10)+MID(INDEX(RawData!$B$2:$B$1048576, MATCH(FmtData!$B$4+(ROW()-10),RawData!$A$2:$A$1048576,0)),12,8)-$B$5/24</f>
        <v>42200.680011574077</v>
      </c>
      <c r="D110" s="7">
        <f>MID(INDEX(RawData!$B$2:$B$1048576, MATCH(FmtData!$B$4+(ROW()-10),RawData!$A$2:$A$1048576,0)),12,8)+$B$5/24</f>
        <v>1.180011574074074</v>
      </c>
      <c r="E110" s="8">
        <f>INDEX(RawData!$D$2:$D$1048576,MATCH(FmtData!$B$4+(ROW()-10),RawData!$A$2:$A$1048576,0))</f>
        <v>26.275200000000002</v>
      </c>
      <c r="F110">
        <f>INDEX(RawData!$D$2:$D$1048576,MATCH(FmtData!$B$4+(ROW()-10),RawData!$A$2:$A$1048576,0))</f>
        <v>26.275200000000002</v>
      </c>
      <c r="G110">
        <f>INDEX(RawData!E$2:E$1048576,MATCH(FmtData!$B$4+(ROW()-10),RawData!$A$2:$A$1048576,0))</f>
        <v>2886.99</v>
      </c>
      <c r="H110">
        <f>INDEX(RawData!F$2:F$1048576,MATCH(FmtData!$B$4+(ROW()-10),RawData!$A$2:$A$1048576,0))</f>
        <v>-0.15307599999999999</v>
      </c>
      <c r="I110">
        <f>INDEX(RawData!G$2:G$1048576,MATCH(FmtData!$B$4+(ROW()-10),RawData!$A$2:$A$1048576,0))</f>
        <v>-29008.1</v>
      </c>
      <c r="J110">
        <f>INDEX(RawData!H$2:H$1048576,MATCH(FmtData!$B$4+(ROW()-10),RawData!$A$2:$A$1048576,0))</f>
        <v>5.0826799999999998E-2</v>
      </c>
      <c r="K110">
        <f>INDEX(RawData!I$2:I$1048576,MATCH(FmtData!$B$4+(ROW()-10),RawData!$A$2:$A$1048576,0))</f>
        <v>-0.61552499999999999</v>
      </c>
      <c r="L110">
        <f>INDEX(RawData!J$2:J$1048576,MATCH(FmtData!$B$4+(ROW()-10),RawData!$A$2:$A$1048576,0))</f>
        <v>212.6</v>
      </c>
      <c r="M110">
        <f>INDEX(RawData!K$2:K$1048576,MATCH(FmtData!$B$4+(ROW()-10),RawData!$A$2:$A$1048576,0))</f>
        <v>172.5</v>
      </c>
      <c r="N110">
        <f>INDEX(RawData!L$2:L$1048576,MATCH(FmtData!$B$4+(ROW()-10),RawData!$A$2:$A$1048576,0))</f>
        <v>22.2</v>
      </c>
      <c r="O110">
        <f>INDEX(RawData!M$2:M$1048576,MATCH(FmtData!$B$4+(ROW()-10),RawData!$A$2:$A$1048576,0))</f>
        <v>168</v>
      </c>
      <c r="P110">
        <f>INDEX(RawData!N$2:N$1048576,MATCH(FmtData!$B$4+(ROW()-10),RawData!$A$2:$A$1048576,0))</f>
        <v>21.8</v>
      </c>
      <c r="Q110">
        <f>INDEX(RawData!O$2:O$1048576,MATCH(FmtData!$B$4+(ROW()-10),RawData!$A$2:$A$1048576,0))</f>
        <v>167.6</v>
      </c>
      <c r="R110" s="8">
        <f>INDEX(RawData!P$2:P$1048576,MATCH(FmtData!$B$4+(ROW()-10),RawData!$A$2:$A$1048576,0))</f>
        <v>9.8624299999999998</v>
      </c>
      <c r="S110">
        <f>INDEX(RawData!Q$2:Q$1048576,MATCH(FmtData!$B$4+(ROW()-10),RawData!$A$2:$A$1048576,0))</f>
        <v>110.816</v>
      </c>
      <c r="T110" s="8">
        <f>INDEX(RawData!R$2:R$1048576,MATCH(FmtData!$B$4+(ROW()-10),RawData!$A$2:$A$1048576,0))</f>
        <v>1.85121</v>
      </c>
      <c r="U110" s="8">
        <f>INDEX(RawData!S$2:S$1048576,MATCH(FmtData!$B$4+(ROW()-10),RawData!$A$2:$A$1048576,0))</f>
        <v>0.66495599999999999</v>
      </c>
      <c r="V110" s="8">
        <f>INDEX(RawData!T$2:T$1048576,MATCH(FmtData!$B$4+(ROW()-10),RawData!$A$2:$A$1048576,0))</f>
        <v>0.17058300000000001</v>
      </c>
      <c r="W110" s="3">
        <f t="shared" si="31"/>
        <v>-0.39058088000000007</v>
      </c>
      <c r="X110" s="3">
        <f t="shared" si="32"/>
        <v>-0.39349121200000003</v>
      </c>
      <c r="Y110" s="8">
        <f t="shared" si="21"/>
        <v>9.5661061600470045</v>
      </c>
      <c r="Z110" s="8">
        <f t="shared" si="22"/>
        <v>9.5631958280470037</v>
      </c>
      <c r="AA110" s="8">
        <f t="shared" si="33"/>
        <v>9.5646509940470033</v>
      </c>
      <c r="AB110" s="41">
        <v>1</v>
      </c>
      <c r="AC110" s="42" t="str">
        <f t="shared" si="34"/>
        <v>Isco</v>
      </c>
      <c r="AD110" s="5">
        <f t="shared" si="40"/>
        <v>-290.66899999999998</v>
      </c>
      <c r="AE110" s="15">
        <f t="shared" si="23"/>
        <v>-96.488388740336518</v>
      </c>
      <c r="AF110" s="15">
        <f t="shared" si="24"/>
        <v>-97.179871291637482</v>
      </c>
      <c r="AG110" s="15">
        <f t="shared" si="25"/>
        <v>-96.834180176795485</v>
      </c>
      <c r="AH110" s="15">
        <f t="shared" si="35"/>
        <v>-96.834180176795485</v>
      </c>
      <c r="AI110" s="17">
        <f t="shared" si="26"/>
        <v>1.1838209484397892</v>
      </c>
      <c r="AJ110" s="17">
        <f t="shared" si="27"/>
        <v>0.89393878409837835</v>
      </c>
      <c r="AK110" s="17">
        <f t="shared" si="28"/>
        <v>0.89471896889165459</v>
      </c>
      <c r="AL110" s="17">
        <f t="shared" si="29"/>
        <v>0.89432876293810537</v>
      </c>
      <c r="AM110" s="17">
        <f t="shared" si="30"/>
        <v>0.89432876293810537</v>
      </c>
      <c r="AN110" s="17">
        <f t="shared" si="36"/>
        <v>1.5678094612003091E-2</v>
      </c>
      <c r="AO110" s="17">
        <f t="shared" si="37"/>
        <v>8.9432876293810537</v>
      </c>
      <c r="AP110" s="17">
        <f t="shared" si="38"/>
        <v>11.838209484397893</v>
      </c>
      <c r="AQ110" s="17">
        <f t="shared" si="39"/>
        <v>19.90502597645618</v>
      </c>
    </row>
    <row r="111" spans="2:43" x14ac:dyDescent="0.45">
      <c r="B111">
        <f>INDEX(RawData!$A$2:$A$1048576,MATCH(FmtData!$B$4+(ROW()-10),RawData!$A$2:$A$1048576,0))</f>
        <v>299</v>
      </c>
      <c r="C111" s="23">
        <f>LEFT(INDEX(RawData!$B$2:$B$1048576, MATCH(FmtData!$B$4+(ROW()-10),RawData!$A$2:$A$1048576,0)),10)+MID(INDEX(RawData!$B$2:$B$1048576, MATCH(FmtData!$B$4+(ROW()-10),RawData!$A$2:$A$1048576,0)),12,8)-$B$5/24</f>
        <v>42200.680127314816</v>
      </c>
      <c r="D111" s="7">
        <f>MID(INDEX(RawData!$B$2:$B$1048576, MATCH(FmtData!$B$4+(ROW()-10),RawData!$A$2:$A$1048576,0)),12,8)+$B$5/24</f>
        <v>1.1801273148148148</v>
      </c>
      <c r="E111" s="8">
        <f>INDEX(RawData!$D$2:$D$1048576,MATCH(FmtData!$B$4+(ROW()-10),RawData!$A$2:$A$1048576,0))</f>
        <v>26.277899999999999</v>
      </c>
      <c r="F111">
        <f>INDEX(RawData!$D$2:$D$1048576,MATCH(FmtData!$B$4+(ROW()-10),RawData!$A$2:$A$1048576,0))</f>
        <v>26.277899999999999</v>
      </c>
      <c r="G111">
        <f>INDEX(RawData!E$2:E$1048576,MATCH(FmtData!$B$4+(ROW()-10),RawData!$A$2:$A$1048576,0))</f>
        <v>2887.91</v>
      </c>
      <c r="H111">
        <f>INDEX(RawData!F$2:F$1048576,MATCH(FmtData!$B$4+(ROW()-10),RawData!$A$2:$A$1048576,0))</f>
        <v>-0.15307599999999999</v>
      </c>
      <c r="I111">
        <f>INDEX(RawData!G$2:G$1048576,MATCH(FmtData!$B$4+(ROW()-10),RawData!$A$2:$A$1048576,0))</f>
        <v>-29008.1</v>
      </c>
      <c r="J111">
        <f>INDEX(RawData!H$2:H$1048576,MATCH(FmtData!$B$4+(ROW()-10),RawData!$A$2:$A$1048576,0))</f>
        <v>5.0845300000000003E-2</v>
      </c>
      <c r="K111">
        <f>INDEX(RawData!I$2:I$1048576,MATCH(FmtData!$B$4+(ROW()-10),RawData!$A$2:$A$1048576,0))</f>
        <v>-0.61458100000000004</v>
      </c>
      <c r="L111">
        <f>INDEX(RawData!J$2:J$1048576,MATCH(FmtData!$B$4+(ROW()-10),RawData!$A$2:$A$1048576,0))</f>
        <v>193.5</v>
      </c>
      <c r="M111">
        <f>INDEX(RawData!K$2:K$1048576,MATCH(FmtData!$B$4+(ROW()-10),RawData!$A$2:$A$1048576,0))</f>
        <v>173.2</v>
      </c>
      <c r="N111">
        <f>INDEX(RawData!L$2:L$1048576,MATCH(FmtData!$B$4+(ROW()-10),RawData!$A$2:$A$1048576,0))</f>
        <v>22.2</v>
      </c>
      <c r="O111">
        <f>INDEX(RawData!M$2:M$1048576,MATCH(FmtData!$B$4+(ROW()-10),RawData!$A$2:$A$1048576,0))</f>
        <v>169.8</v>
      </c>
      <c r="P111">
        <f>INDEX(RawData!N$2:N$1048576,MATCH(FmtData!$B$4+(ROW()-10),RawData!$A$2:$A$1048576,0))</f>
        <v>21.8</v>
      </c>
      <c r="Q111">
        <f>INDEX(RawData!O$2:O$1048576,MATCH(FmtData!$B$4+(ROW()-10),RawData!$A$2:$A$1048576,0))</f>
        <v>167.7</v>
      </c>
      <c r="R111" s="8">
        <f>INDEX(RawData!P$2:P$1048576,MATCH(FmtData!$B$4+(ROW()-10),RawData!$A$2:$A$1048576,0))</f>
        <v>9.8624299999999998</v>
      </c>
      <c r="S111">
        <f>INDEX(RawData!Q$2:Q$1048576,MATCH(FmtData!$B$4+(ROW()-10),RawData!$A$2:$A$1048576,0))</f>
        <v>110.77</v>
      </c>
      <c r="T111" s="8">
        <f>INDEX(RawData!R$2:R$1048576,MATCH(FmtData!$B$4+(ROW()-10),RawData!$A$2:$A$1048576,0))</f>
        <v>1.85121</v>
      </c>
      <c r="U111" s="8">
        <f>INDEX(RawData!S$2:S$1048576,MATCH(FmtData!$B$4+(ROW()-10),RawData!$A$2:$A$1048576,0))</f>
        <v>0.66513800000000001</v>
      </c>
      <c r="V111" s="8">
        <f>INDEX(RawData!T$2:T$1048576,MATCH(FmtData!$B$4+(ROW()-10),RawData!$A$2:$A$1048576,0))</f>
        <v>0.17086200000000001</v>
      </c>
      <c r="W111" s="3">
        <f t="shared" si="31"/>
        <v>-0.39104316000000011</v>
      </c>
      <c r="X111" s="3">
        <f t="shared" si="32"/>
        <v>-0.39419987200000006</v>
      </c>
      <c r="Y111" s="8">
        <f t="shared" si="21"/>
        <v>9.5656438800470038</v>
      </c>
      <c r="Z111" s="8">
        <f t="shared" si="22"/>
        <v>9.5624871680470047</v>
      </c>
      <c r="AA111" s="8">
        <f t="shared" si="33"/>
        <v>9.5640655240470043</v>
      </c>
      <c r="AB111" s="41">
        <v>1</v>
      </c>
      <c r="AC111" s="42" t="str">
        <f t="shared" si="34"/>
        <v>Isco</v>
      </c>
      <c r="AD111" s="5">
        <f t="shared" si="40"/>
        <v>-290.71500000000003</v>
      </c>
      <c r="AE111" s="15">
        <f t="shared" si="23"/>
        <v>-96.59825131845605</v>
      </c>
      <c r="AF111" s="15">
        <f t="shared" si="24"/>
        <v>-97.348185156585942</v>
      </c>
      <c r="AG111" s="15">
        <f t="shared" si="25"/>
        <v>-96.97327724731349</v>
      </c>
      <c r="AH111" s="15">
        <f t="shared" si="35"/>
        <v>-96.97327724731349</v>
      </c>
      <c r="AI111" s="17">
        <f t="shared" si="26"/>
        <v>1.1839118947464777</v>
      </c>
      <c r="AJ111" s="17">
        <f t="shared" si="27"/>
        <v>0.89406264873946684</v>
      </c>
      <c r="AK111" s="17">
        <f t="shared" si="28"/>
        <v>0.89490907990766333</v>
      </c>
      <c r="AL111" s="17">
        <f t="shared" si="29"/>
        <v>0.8944857306868691</v>
      </c>
      <c r="AM111" s="17">
        <f t="shared" si="30"/>
        <v>0.8944857306868691</v>
      </c>
      <c r="AN111" s="17">
        <f t="shared" si="36"/>
        <v>1.5521126863239365E-2</v>
      </c>
      <c r="AO111" s="17">
        <f t="shared" si="37"/>
        <v>8.9448573068686912</v>
      </c>
      <c r="AP111" s="17">
        <f t="shared" si="38"/>
        <v>11.839118947464778</v>
      </c>
      <c r="AQ111" s="17">
        <f t="shared" si="39"/>
        <v>19.91136913105607</v>
      </c>
    </row>
    <row r="112" spans="2:43" x14ac:dyDescent="0.45">
      <c r="B112">
        <f>INDEX(RawData!$A$2:$A$1048576,MATCH(FmtData!$B$4+(ROW()-10),RawData!$A$2:$A$1048576,0))</f>
        <v>300</v>
      </c>
      <c r="C112" s="23">
        <f>LEFT(INDEX(RawData!$B$2:$B$1048576, MATCH(FmtData!$B$4+(ROW()-10),RawData!$A$2:$A$1048576,0)),10)+MID(INDEX(RawData!$B$2:$B$1048576, MATCH(FmtData!$B$4+(ROW()-10),RawData!$A$2:$A$1048576,0)),12,8)-$B$5/24</f>
        <v>42200.680243055554</v>
      </c>
      <c r="D112" s="7">
        <f>MID(INDEX(RawData!$B$2:$B$1048576, MATCH(FmtData!$B$4+(ROW()-10),RawData!$A$2:$A$1048576,0)),12,8)+$B$5/24</f>
        <v>1.1802430555555556</v>
      </c>
      <c r="E112" s="8">
        <f>INDEX(RawData!$D$2:$D$1048576,MATCH(FmtData!$B$4+(ROW()-10),RawData!$A$2:$A$1048576,0))</f>
        <v>26.2806</v>
      </c>
      <c r="F112">
        <f>INDEX(RawData!$D$2:$D$1048576,MATCH(FmtData!$B$4+(ROW()-10),RawData!$A$2:$A$1048576,0))</f>
        <v>26.2806</v>
      </c>
      <c r="G112">
        <f>INDEX(RawData!E$2:E$1048576,MATCH(FmtData!$B$4+(ROW()-10),RawData!$A$2:$A$1048576,0))</f>
        <v>2887.91</v>
      </c>
      <c r="H112">
        <f>INDEX(RawData!F$2:F$1048576,MATCH(FmtData!$B$4+(ROW()-10),RawData!$A$2:$A$1048576,0))</f>
        <v>-1.0764199999999999</v>
      </c>
      <c r="I112">
        <f>INDEX(RawData!G$2:G$1048576,MATCH(FmtData!$B$4+(ROW()-10),RawData!$A$2:$A$1048576,0))</f>
        <v>-29008.1</v>
      </c>
      <c r="J112">
        <f>INDEX(RawData!H$2:H$1048576,MATCH(FmtData!$B$4+(ROW()-10),RawData!$A$2:$A$1048576,0))</f>
        <v>5.0845300000000003E-2</v>
      </c>
      <c r="K112">
        <f>INDEX(RawData!I$2:I$1048576,MATCH(FmtData!$B$4+(ROW()-10),RawData!$A$2:$A$1048576,0))</f>
        <v>-0.61552499999999999</v>
      </c>
      <c r="L112">
        <f>INDEX(RawData!J$2:J$1048576,MATCH(FmtData!$B$4+(ROW()-10),RawData!$A$2:$A$1048576,0))</f>
        <v>191.4</v>
      </c>
      <c r="M112">
        <f>INDEX(RawData!K$2:K$1048576,MATCH(FmtData!$B$4+(ROW()-10),RawData!$A$2:$A$1048576,0))</f>
        <v>173.8</v>
      </c>
      <c r="N112">
        <f>INDEX(RawData!L$2:L$1048576,MATCH(FmtData!$B$4+(ROW()-10),RawData!$A$2:$A$1048576,0))</f>
        <v>22.1</v>
      </c>
      <c r="O112">
        <f>INDEX(RawData!M$2:M$1048576,MATCH(FmtData!$B$4+(ROW()-10),RawData!$A$2:$A$1048576,0))</f>
        <v>169.6</v>
      </c>
      <c r="P112">
        <f>INDEX(RawData!N$2:N$1048576,MATCH(FmtData!$B$4+(ROW()-10),RawData!$A$2:$A$1048576,0))</f>
        <v>21.8</v>
      </c>
      <c r="Q112">
        <f>INDEX(RawData!O$2:O$1048576,MATCH(FmtData!$B$4+(ROW()-10),RawData!$A$2:$A$1048576,0))</f>
        <v>167.7</v>
      </c>
      <c r="R112" s="8">
        <f>INDEX(RawData!P$2:P$1048576,MATCH(FmtData!$B$4+(ROW()-10),RawData!$A$2:$A$1048576,0))</f>
        <v>9.8624299999999998</v>
      </c>
      <c r="S112">
        <f>INDEX(RawData!Q$2:Q$1048576,MATCH(FmtData!$B$4+(ROW()-10),RawData!$A$2:$A$1048576,0))</f>
        <v>110.77</v>
      </c>
      <c r="T112" s="8">
        <f>INDEX(RawData!R$2:R$1048576,MATCH(FmtData!$B$4+(ROW()-10),RawData!$A$2:$A$1048576,0))</f>
        <v>1.85121</v>
      </c>
      <c r="U112" s="8">
        <f>INDEX(RawData!S$2:S$1048576,MATCH(FmtData!$B$4+(ROW()-10),RawData!$A$2:$A$1048576,0))</f>
        <v>0.66544300000000001</v>
      </c>
      <c r="V112" s="8">
        <f>INDEX(RawData!T$2:T$1048576,MATCH(FmtData!$B$4+(ROW()-10),RawData!$A$2:$A$1048576,0))</f>
        <v>0.17058300000000001</v>
      </c>
      <c r="W112" s="3">
        <f t="shared" si="31"/>
        <v>-0.39181786000000007</v>
      </c>
      <c r="X112" s="3">
        <f t="shared" si="32"/>
        <v>-0.39349121200000003</v>
      </c>
      <c r="Y112" s="8">
        <f t="shared" si="21"/>
        <v>9.5648691800470047</v>
      </c>
      <c r="Z112" s="8">
        <f t="shared" si="22"/>
        <v>9.5631958280470037</v>
      </c>
      <c r="AA112" s="8">
        <f t="shared" si="33"/>
        <v>9.5640325040470042</v>
      </c>
      <c r="AB112" s="41">
        <v>1</v>
      </c>
      <c r="AC112" s="42" t="str">
        <f t="shared" si="34"/>
        <v>Isco</v>
      </c>
      <c r="AD112" s="5">
        <f t="shared" si="40"/>
        <v>-290.71500000000003</v>
      </c>
      <c r="AE112" s="15">
        <f t="shared" si="23"/>
        <v>-96.782338980366376</v>
      </c>
      <c r="AF112" s="15">
        <f t="shared" si="24"/>
        <v>-97.179871291637482</v>
      </c>
      <c r="AG112" s="15">
        <f t="shared" si="25"/>
        <v>-96.981121717636938</v>
      </c>
      <c r="AH112" s="15">
        <f t="shared" si="35"/>
        <v>-96.981121717636938</v>
      </c>
      <c r="AI112" s="17">
        <f t="shared" si="26"/>
        <v>1.1839118947464777</v>
      </c>
      <c r="AJ112" s="17">
        <f t="shared" si="27"/>
        <v>0.89427027546739291</v>
      </c>
      <c r="AK112" s="17">
        <f t="shared" si="28"/>
        <v>0.89471896889165459</v>
      </c>
      <c r="AL112" s="17">
        <f t="shared" si="29"/>
        <v>0.89449458462713372</v>
      </c>
      <c r="AM112" s="17">
        <f t="shared" si="30"/>
        <v>0.89449458462713372</v>
      </c>
      <c r="AN112" s="17">
        <f t="shared" si="36"/>
        <v>1.5512272922974746E-2</v>
      </c>
      <c r="AO112" s="17">
        <f t="shared" si="37"/>
        <v>8.944945846271338</v>
      </c>
      <c r="AP112" s="17">
        <f t="shared" si="38"/>
        <v>11.839118947464778</v>
      </c>
      <c r="AQ112" s="17">
        <f t="shared" si="39"/>
        <v>19.91136913105607</v>
      </c>
    </row>
    <row r="113" spans="2:43" x14ac:dyDescent="0.45">
      <c r="B113">
        <f>INDEX(RawData!$A$2:$A$1048576,MATCH(FmtData!$B$4+(ROW()-10),RawData!$A$2:$A$1048576,0))</f>
        <v>301</v>
      </c>
      <c r="C113" s="23">
        <f>LEFT(INDEX(RawData!$B$2:$B$1048576, MATCH(FmtData!$B$4+(ROW()-10),RawData!$A$2:$A$1048576,0)),10)+MID(INDEX(RawData!$B$2:$B$1048576, MATCH(FmtData!$B$4+(ROW()-10),RawData!$A$2:$A$1048576,0)),12,8)-$B$5/24</f>
        <v>42200.680358796293</v>
      </c>
      <c r="D113" s="7">
        <f>MID(INDEX(RawData!$B$2:$B$1048576, MATCH(FmtData!$B$4+(ROW()-10),RawData!$A$2:$A$1048576,0)),12,8)+$B$5/24</f>
        <v>1.1803587962962965</v>
      </c>
      <c r="E113" s="8">
        <f>INDEX(RawData!$D$2:$D$1048576,MATCH(FmtData!$B$4+(ROW()-10),RawData!$A$2:$A$1048576,0))</f>
        <v>26.2835</v>
      </c>
      <c r="F113">
        <f>INDEX(RawData!$D$2:$D$1048576,MATCH(FmtData!$B$4+(ROW()-10),RawData!$A$2:$A$1048576,0))</f>
        <v>26.2835</v>
      </c>
      <c r="G113">
        <f>INDEX(RawData!E$2:E$1048576,MATCH(FmtData!$B$4+(ROW()-10),RawData!$A$2:$A$1048576,0))</f>
        <v>2886.99</v>
      </c>
      <c r="H113">
        <f>INDEX(RawData!F$2:F$1048576,MATCH(FmtData!$B$4+(ROW()-10),RawData!$A$2:$A$1048576,0))</f>
        <v>-0.15307599999999999</v>
      </c>
      <c r="I113">
        <f>INDEX(RawData!G$2:G$1048576,MATCH(FmtData!$B$4+(ROW()-10),RawData!$A$2:$A$1048576,0))</f>
        <v>-29008.1</v>
      </c>
      <c r="J113">
        <f>INDEX(RawData!H$2:H$1048576,MATCH(FmtData!$B$4+(ROW()-10),RawData!$A$2:$A$1048576,0))</f>
        <v>5.0826799999999998E-2</v>
      </c>
      <c r="K113">
        <f>INDEX(RawData!I$2:I$1048576,MATCH(FmtData!$B$4+(ROW()-10),RawData!$A$2:$A$1048576,0))</f>
        <v>-0.61514800000000003</v>
      </c>
      <c r="L113">
        <f>INDEX(RawData!J$2:J$1048576,MATCH(FmtData!$B$4+(ROW()-10),RawData!$A$2:$A$1048576,0))</f>
        <v>206.2</v>
      </c>
      <c r="M113">
        <f>INDEX(RawData!K$2:K$1048576,MATCH(FmtData!$B$4+(ROW()-10),RawData!$A$2:$A$1048576,0))</f>
        <v>174.3</v>
      </c>
      <c r="N113">
        <f>INDEX(RawData!L$2:L$1048576,MATCH(FmtData!$B$4+(ROW()-10),RawData!$A$2:$A$1048576,0))</f>
        <v>22.1</v>
      </c>
      <c r="O113">
        <f>INDEX(RawData!M$2:M$1048576,MATCH(FmtData!$B$4+(ROW()-10),RawData!$A$2:$A$1048576,0))</f>
        <v>170.1</v>
      </c>
      <c r="P113">
        <f>INDEX(RawData!N$2:N$1048576,MATCH(FmtData!$B$4+(ROW()-10),RawData!$A$2:$A$1048576,0))</f>
        <v>21.9</v>
      </c>
      <c r="Q113">
        <f>INDEX(RawData!O$2:O$1048576,MATCH(FmtData!$B$4+(ROW()-10),RawData!$A$2:$A$1048576,0))</f>
        <v>167.7</v>
      </c>
      <c r="R113" s="8">
        <f>INDEX(RawData!P$2:P$1048576,MATCH(FmtData!$B$4+(ROW()-10),RawData!$A$2:$A$1048576,0))</f>
        <v>9.8624299999999998</v>
      </c>
      <c r="S113">
        <f>INDEX(RawData!Q$2:Q$1048576,MATCH(FmtData!$B$4+(ROW()-10),RawData!$A$2:$A$1048576,0))</f>
        <v>110.816</v>
      </c>
      <c r="T113" s="8">
        <f>INDEX(RawData!R$2:R$1048576,MATCH(FmtData!$B$4+(ROW()-10),RawData!$A$2:$A$1048576,0))</f>
        <v>1.85121</v>
      </c>
      <c r="U113" s="8">
        <f>INDEX(RawData!S$2:S$1048576,MATCH(FmtData!$B$4+(ROW()-10),RawData!$A$2:$A$1048576,0))</f>
        <v>0.66562600000000005</v>
      </c>
      <c r="V113" s="8">
        <f>INDEX(RawData!T$2:T$1048576,MATCH(FmtData!$B$4+(ROW()-10),RawData!$A$2:$A$1048576,0))</f>
        <v>0.17086200000000001</v>
      </c>
      <c r="W113" s="3">
        <f t="shared" si="31"/>
        <v>-0.39228268000000022</v>
      </c>
      <c r="X113" s="3">
        <f t="shared" si="32"/>
        <v>-0.39419987200000006</v>
      </c>
      <c r="Y113" s="8">
        <f t="shared" si="21"/>
        <v>9.5644043600470035</v>
      </c>
      <c r="Z113" s="8">
        <f t="shared" si="22"/>
        <v>9.5624871680470047</v>
      </c>
      <c r="AA113" s="8">
        <f t="shared" si="33"/>
        <v>9.5634457640470032</v>
      </c>
      <c r="AB113" s="41">
        <v>1</v>
      </c>
      <c r="AC113" s="42" t="str">
        <f t="shared" si="34"/>
        <v>Isco</v>
      </c>
      <c r="AD113" s="5">
        <f t="shared" si="40"/>
        <v>-290.66899999999998</v>
      </c>
      <c r="AE113" s="15">
        <f t="shared" si="23"/>
        <v>-96.892777928800797</v>
      </c>
      <c r="AF113" s="15">
        <f t="shared" si="24"/>
        <v>-97.348185156585942</v>
      </c>
      <c r="AG113" s="15">
        <f t="shared" si="25"/>
        <v>-97.120503307690456</v>
      </c>
      <c r="AH113" s="15">
        <f t="shared" si="35"/>
        <v>-97.120503307690456</v>
      </c>
      <c r="AI113" s="17">
        <f t="shared" si="26"/>
        <v>1.1838209484397892</v>
      </c>
      <c r="AJ113" s="17">
        <f t="shared" si="27"/>
        <v>0.89439488239692422</v>
      </c>
      <c r="AK113" s="17">
        <f t="shared" si="28"/>
        <v>0.89490907990766333</v>
      </c>
      <c r="AL113" s="17">
        <f t="shared" si="29"/>
        <v>0.89465193184379632</v>
      </c>
      <c r="AM113" s="17">
        <f t="shared" si="30"/>
        <v>0.89465193184379632</v>
      </c>
      <c r="AN113" s="17">
        <f t="shared" si="36"/>
        <v>1.5385589455443549E-2</v>
      </c>
      <c r="AO113" s="17">
        <f t="shared" si="37"/>
        <v>8.9465193184379626</v>
      </c>
      <c r="AP113" s="17">
        <f t="shared" si="38"/>
        <v>11.838209484397893</v>
      </c>
      <c r="AQ113" s="17">
        <f t="shared" si="39"/>
        <v>19.90502597645618</v>
      </c>
    </row>
    <row r="114" spans="2:43" x14ac:dyDescent="0.45">
      <c r="B114">
        <f>INDEX(RawData!$A$2:$A$1048576,MATCH(FmtData!$B$4+(ROW()-10),RawData!$A$2:$A$1048576,0))</f>
        <v>302</v>
      </c>
      <c r="C114" s="23">
        <f>LEFT(INDEX(RawData!$B$2:$B$1048576, MATCH(FmtData!$B$4+(ROW()-10),RawData!$A$2:$A$1048576,0)),10)+MID(INDEX(RawData!$B$2:$B$1048576, MATCH(FmtData!$B$4+(ROW()-10),RawData!$A$2:$A$1048576,0)),12,8)-$B$5/24</f>
        <v>42200.680474537039</v>
      </c>
      <c r="D114" s="7">
        <f>MID(INDEX(RawData!$B$2:$B$1048576, MATCH(FmtData!$B$4+(ROW()-10),RawData!$A$2:$A$1048576,0)),12,8)+$B$5/24</f>
        <v>1.1804745370370369</v>
      </c>
      <c r="E114" s="8">
        <f>INDEX(RawData!$D$2:$D$1048576,MATCH(FmtData!$B$4+(ROW()-10),RawData!$A$2:$A$1048576,0))</f>
        <v>26.286200000000001</v>
      </c>
      <c r="F114">
        <f>INDEX(RawData!$D$2:$D$1048576,MATCH(FmtData!$B$4+(ROW()-10),RawData!$A$2:$A$1048576,0))</f>
        <v>26.286200000000001</v>
      </c>
      <c r="G114">
        <f>INDEX(RawData!E$2:E$1048576,MATCH(FmtData!$B$4+(ROW()-10),RawData!$A$2:$A$1048576,0))</f>
        <v>2887.91</v>
      </c>
      <c r="H114">
        <f>INDEX(RawData!F$2:F$1048576,MATCH(FmtData!$B$4+(ROW()-10),RawData!$A$2:$A$1048576,0))</f>
        <v>-1.0764199999999999</v>
      </c>
      <c r="I114">
        <f>INDEX(RawData!G$2:G$1048576,MATCH(FmtData!$B$4+(ROW()-10),RawData!$A$2:$A$1048576,0))</f>
        <v>-29008.1</v>
      </c>
      <c r="J114">
        <f>INDEX(RawData!H$2:H$1048576,MATCH(FmtData!$B$4+(ROW()-10),RawData!$A$2:$A$1048576,0))</f>
        <v>5.0845300000000003E-2</v>
      </c>
      <c r="K114">
        <f>INDEX(RawData!I$2:I$1048576,MATCH(FmtData!$B$4+(ROW()-10),RawData!$A$2:$A$1048576,0))</f>
        <v>-0.61458100000000004</v>
      </c>
      <c r="L114">
        <f>INDEX(RawData!J$2:J$1048576,MATCH(FmtData!$B$4+(ROW()-10),RawData!$A$2:$A$1048576,0))</f>
        <v>211.8</v>
      </c>
      <c r="M114">
        <f>INDEX(RawData!K$2:K$1048576,MATCH(FmtData!$B$4+(ROW()-10),RawData!$A$2:$A$1048576,0))</f>
        <v>175</v>
      </c>
      <c r="N114">
        <f>INDEX(RawData!L$2:L$1048576,MATCH(FmtData!$B$4+(ROW()-10),RawData!$A$2:$A$1048576,0))</f>
        <v>22.2</v>
      </c>
      <c r="O114">
        <f>INDEX(RawData!M$2:M$1048576,MATCH(FmtData!$B$4+(ROW()-10),RawData!$A$2:$A$1048576,0))</f>
        <v>171.3</v>
      </c>
      <c r="P114">
        <f>INDEX(RawData!N$2:N$1048576,MATCH(FmtData!$B$4+(ROW()-10),RawData!$A$2:$A$1048576,0))</f>
        <v>21.9</v>
      </c>
      <c r="Q114">
        <f>INDEX(RawData!O$2:O$1048576,MATCH(FmtData!$B$4+(ROW()-10),RawData!$A$2:$A$1048576,0))</f>
        <v>167.8</v>
      </c>
      <c r="R114" s="8">
        <f>INDEX(RawData!P$2:P$1048576,MATCH(FmtData!$B$4+(ROW()-10),RawData!$A$2:$A$1048576,0))</f>
        <v>9.8624299999999998</v>
      </c>
      <c r="S114">
        <f>INDEX(RawData!Q$2:Q$1048576,MATCH(FmtData!$B$4+(ROW()-10),RawData!$A$2:$A$1048576,0))</f>
        <v>110.816</v>
      </c>
      <c r="T114" s="8">
        <f>INDEX(RawData!R$2:R$1048576,MATCH(FmtData!$B$4+(ROW()-10),RawData!$A$2:$A$1048576,0))</f>
        <v>1.85121</v>
      </c>
      <c r="U114" s="8">
        <f>INDEX(RawData!S$2:S$1048576,MATCH(FmtData!$B$4+(ROW()-10),RawData!$A$2:$A$1048576,0))</f>
        <v>0.665717</v>
      </c>
      <c r="V114" s="8">
        <f>INDEX(RawData!T$2:T$1048576,MATCH(FmtData!$B$4+(ROW()-10),RawData!$A$2:$A$1048576,0))</f>
        <v>0.170956</v>
      </c>
      <c r="W114" s="3">
        <f t="shared" si="31"/>
        <v>-0.39251382000000007</v>
      </c>
      <c r="X114" s="3">
        <f t="shared" si="32"/>
        <v>-0.39443863200000001</v>
      </c>
      <c r="Y114" s="8">
        <f t="shared" si="21"/>
        <v>9.5641732200470049</v>
      </c>
      <c r="Z114" s="8">
        <f t="shared" si="22"/>
        <v>9.5622484080470045</v>
      </c>
      <c r="AA114" s="8">
        <f t="shared" si="33"/>
        <v>9.5632108140470038</v>
      </c>
      <c r="AB114" s="41">
        <v>1</v>
      </c>
      <c r="AC114" s="42" t="str">
        <f t="shared" si="34"/>
        <v>Isco</v>
      </c>
      <c r="AD114" s="5">
        <f t="shared" si="40"/>
        <v>-290.66899999999998</v>
      </c>
      <c r="AE114" s="15">
        <f t="shared" si="23"/>
        <v>-96.947691846672683</v>
      </c>
      <c r="AF114" s="15">
        <f t="shared" si="24"/>
        <v>-97.404887696303035</v>
      </c>
      <c r="AG114" s="15">
        <f t="shared" si="25"/>
        <v>-97.176311709328502</v>
      </c>
      <c r="AH114" s="15">
        <f t="shared" si="35"/>
        <v>-97.176311709328502</v>
      </c>
      <c r="AI114" s="17">
        <f t="shared" si="26"/>
        <v>1.1838209484397892</v>
      </c>
      <c r="AJ114" s="17">
        <f t="shared" si="27"/>
        <v>0.89445685403308939</v>
      </c>
      <c r="AK114" s="17">
        <f t="shared" si="28"/>
        <v>0.89497314379090986</v>
      </c>
      <c r="AL114" s="17">
        <f t="shared" si="29"/>
        <v>0.89471494920491623</v>
      </c>
      <c r="AM114" s="17">
        <f t="shared" si="30"/>
        <v>0.89471494920491623</v>
      </c>
      <c r="AN114" s="17">
        <f t="shared" si="36"/>
        <v>1.5322572094323639E-2</v>
      </c>
      <c r="AO114" s="17">
        <f t="shared" si="37"/>
        <v>8.9471494920491619</v>
      </c>
      <c r="AP114" s="17">
        <f t="shared" si="38"/>
        <v>11.838209484397893</v>
      </c>
      <c r="AQ114" s="17">
        <f t="shared" si="39"/>
        <v>19.91136913105607</v>
      </c>
    </row>
    <row r="115" spans="2:43" x14ac:dyDescent="0.45">
      <c r="B115">
        <f>INDEX(RawData!$A$2:$A$1048576,MATCH(FmtData!$B$4+(ROW()-10),RawData!$A$2:$A$1048576,0))</f>
        <v>303</v>
      </c>
      <c r="C115" s="23">
        <f>LEFT(INDEX(RawData!$B$2:$B$1048576, MATCH(FmtData!$B$4+(ROW()-10),RawData!$A$2:$A$1048576,0)),10)+MID(INDEX(RawData!$B$2:$B$1048576, MATCH(FmtData!$B$4+(ROW()-10),RawData!$A$2:$A$1048576,0)),12,8)-$B$5/24</f>
        <v>42200.680590277778</v>
      </c>
      <c r="D115" s="7">
        <f>MID(INDEX(RawData!$B$2:$B$1048576, MATCH(FmtData!$B$4+(ROW()-10),RawData!$A$2:$A$1048576,0)),12,8)+$B$5/24</f>
        <v>1.1805902777777777</v>
      </c>
      <c r="E115" s="8">
        <f>INDEX(RawData!$D$2:$D$1048576,MATCH(FmtData!$B$4+(ROW()-10),RawData!$A$2:$A$1048576,0))</f>
        <v>26.289100000000001</v>
      </c>
      <c r="F115">
        <f>INDEX(RawData!$D$2:$D$1048576,MATCH(FmtData!$B$4+(ROW()-10),RawData!$A$2:$A$1048576,0))</f>
        <v>26.289100000000001</v>
      </c>
      <c r="G115">
        <f>INDEX(RawData!E$2:E$1048576,MATCH(FmtData!$B$4+(ROW()-10),RawData!$A$2:$A$1048576,0))</f>
        <v>2889.76</v>
      </c>
      <c r="H115">
        <f>INDEX(RawData!F$2:F$1048576,MATCH(FmtData!$B$4+(ROW()-10),RawData!$A$2:$A$1048576,0))</f>
        <v>-0.15307599999999999</v>
      </c>
      <c r="I115">
        <f>INDEX(RawData!G$2:G$1048576,MATCH(FmtData!$B$4+(ROW()-10),RawData!$A$2:$A$1048576,0))</f>
        <v>-29008.1</v>
      </c>
      <c r="J115">
        <f>INDEX(RawData!H$2:H$1048576,MATCH(FmtData!$B$4+(ROW()-10),RawData!$A$2:$A$1048576,0))</f>
        <v>5.0845300000000003E-2</v>
      </c>
      <c r="K115">
        <f>INDEX(RawData!I$2:I$1048576,MATCH(FmtData!$B$4+(ROW()-10),RawData!$A$2:$A$1048576,0))</f>
        <v>-0.61533599999999999</v>
      </c>
      <c r="L115">
        <f>INDEX(RawData!J$2:J$1048576,MATCH(FmtData!$B$4+(ROW()-10),RawData!$A$2:$A$1048576,0))</f>
        <v>192.9</v>
      </c>
      <c r="M115">
        <f>INDEX(RawData!K$2:K$1048576,MATCH(FmtData!$B$4+(ROW()-10),RawData!$A$2:$A$1048576,0))</f>
        <v>175.6</v>
      </c>
      <c r="N115">
        <f>INDEX(RawData!L$2:L$1048576,MATCH(FmtData!$B$4+(ROW()-10),RawData!$A$2:$A$1048576,0))</f>
        <v>22.1</v>
      </c>
      <c r="O115">
        <f>INDEX(RawData!M$2:M$1048576,MATCH(FmtData!$B$4+(ROW()-10),RawData!$A$2:$A$1048576,0))</f>
        <v>172.5</v>
      </c>
      <c r="P115">
        <f>INDEX(RawData!N$2:N$1048576,MATCH(FmtData!$B$4+(ROW()-10),RawData!$A$2:$A$1048576,0))</f>
        <v>21.9</v>
      </c>
      <c r="Q115">
        <f>INDEX(RawData!O$2:O$1048576,MATCH(FmtData!$B$4+(ROW()-10),RawData!$A$2:$A$1048576,0))</f>
        <v>167.8</v>
      </c>
      <c r="R115" s="8">
        <f>INDEX(RawData!P$2:P$1048576,MATCH(FmtData!$B$4+(ROW()-10),RawData!$A$2:$A$1048576,0))</f>
        <v>9.8624299999999998</v>
      </c>
      <c r="S115">
        <f>INDEX(RawData!Q$2:Q$1048576,MATCH(FmtData!$B$4+(ROW()-10),RawData!$A$2:$A$1048576,0))</f>
        <v>110.816</v>
      </c>
      <c r="T115" s="8">
        <f>INDEX(RawData!R$2:R$1048576,MATCH(FmtData!$B$4+(ROW()-10),RawData!$A$2:$A$1048576,0))</f>
        <v>1.85121</v>
      </c>
      <c r="U115" s="8">
        <f>INDEX(RawData!S$2:S$1048576,MATCH(FmtData!$B$4+(ROW()-10),RawData!$A$2:$A$1048576,0))</f>
        <v>0.666022</v>
      </c>
      <c r="V115" s="8">
        <f>INDEX(RawData!T$2:T$1048576,MATCH(FmtData!$B$4+(ROW()-10),RawData!$A$2:$A$1048576,0))</f>
        <v>0.17104900000000001</v>
      </c>
      <c r="W115" s="3">
        <f t="shared" si="31"/>
        <v>-0.39328852000000009</v>
      </c>
      <c r="X115" s="3">
        <f t="shared" si="32"/>
        <v>-0.39467485200000002</v>
      </c>
      <c r="Y115" s="8">
        <f t="shared" si="21"/>
        <v>9.563398520047004</v>
      </c>
      <c r="Z115" s="8">
        <f t="shared" si="22"/>
        <v>9.5620121880470048</v>
      </c>
      <c r="AA115" s="8">
        <f t="shared" si="33"/>
        <v>9.5627053540470044</v>
      </c>
      <c r="AB115" s="41">
        <v>1</v>
      </c>
      <c r="AC115" s="42" t="str">
        <f t="shared" si="34"/>
        <v>Isco</v>
      </c>
      <c r="AD115" s="5">
        <f t="shared" si="40"/>
        <v>-290.66899999999998</v>
      </c>
      <c r="AE115" s="15">
        <f t="shared" si="23"/>
        <v>-97.131725531467964</v>
      </c>
      <c r="AF115" s="15">
        <f t="shared" si="24"/>
        <v>-97.460984360291263</v>
      </c>
      <c r="AG115" s="15">
        <f t="shared" si="25"/>
        <v>-97.296366325555596</v>
      </c>
      <c r="AH115" s="15">
        <f t="shared" si="35"/>
        <v>-97.296366325555596</v>
      </c>
      <c r="AI115" s="17">
        <f t="shared" si="26"/>
        <v>1.1838209484397892</v>
      </c>
      <c r="AJ115" s="17">
        <f t="shared" si="27"/>
        <v>0.89466460296701866</v>
      </c>
      <c r="AK115" s="17">
        <f t="shared" si="28"/>
        <v>0.8950365321677296</v>
      </c>
      <c r="AL115" s="17">
        <f t="shared" si="29"/>
        <v>0.89485054177531254</v>
      </c>
      <c r="AM115" s="17">
        <f t="shared" si="30"/>
        <v>0.89485054177531254</v>
      </c>
      <c r="AN115" s="17">
        <f t="shared" si="36"/>
        <v>1.5186979523927335E-2</v>
      </c>
      <c r="AO115" s="17">
        <f t="shared" si="37"/>
        <v>8.9485054177531254</v>
      </c>
      <c r="AP115" s="17">
        <f t="shared" si="38"/>
        <v>11.838209484397893</v>
      </c>
      <c r="AQ115" s="17">
        <f t="shared" si="39"/>
        <v>19.92412438758846</v>
      </c>
    </row>
    <row r="116" spans="2:43" x14ac:dyDescent="0.45">
      <c r="B116">
        <f>INDEX(RawData!$A$2:$A$1048576,MATCH(FmtData!$B$4+(ROW()-10),RawData!$A$2:$A$1048576,0))</f>
        <v>304</v>
      </c>
      <c r="C116" s="23">
        <f>LEFT(INDEX(RawData!$B$2:$B$1048576, MATCH(FmtData!$B$4+(ROW()-10),RawData!$A$2:$A$1048576,0)),10)+MID(INDEX(RawData!$B$2:$B$1048576, MATCH(FmtData!$B$4+(ROW()-10),RawData!$A$2:$A$1048576,0)),12,8)-$B$5/24</f>
        <v>42200.680717592593</v>
      </c>
      <c r="D116" s="7">
        <f>MID(INDEX(RawData!$B$2:$B$1048576, MATCH(FmtData!$B$4+(ROW()-10),RawData!$A$2:$A$1048576,0)),12,8)+$B$5/24</f>
        <v>1.1807175925925928</v>
      </c>
      <c r="E116" s="8">
        <f>INDEX(RawData!$D$2:$D$1048576,MATCH(FmtData!$B$4+(ROW()-10),RawData!$A$2:$A$1048576,0))</f>
        <v>26.291799999999999</v>
      </c>
      <c r="F116">
        <f>INDEX(RawData!$D$2:$D$1048576,MATCH(FmtData!$B$4+(ROW()-10),RawData!$A$2:$A$1048576,0))</f>
        <v>26.291799999999999</v>
      </c>
      <c r="G116">
        <f>INDEX(RawData!E$2:E$1048576,MATCH(FmtData!$B$4+(ROW()-10),RawData!$A$2:$A$1048576,0))</f>
        <v>2890.68</v>
      </c>
      <c r="H116">
        <f>INDEX(RawData!F$2:F$1048576,MATCH(FmtData!$B$4+(ROW()-10),RawData!$A$2:$A$1048576,0))</f>
        <v>-1.0764199999999999</v>
      </c>
      <c r="I116">
        <f>INDEX(RawData!G$2:G$1048576,MATCH(FmtData!$B$4+(ROW()-10),RawData!$A$2:$A$1048576,0))</f>
        <v>-29008.1</v>
      </c>
      <c r="J116">
        <f>INDEX(RawData!H$2:H$1048576,MATCH(FmtData!$B$4+(ROW()-10),RawData!$A$2:$A$1048576,0))</f>
        <v>5.0845300000000003E-2</v>
      </c>
      <c r="K116">
        <f>INDEX(RawData!I$2:I$1048576,MATCH(FmtData!$B$4+(ROW()-10),RawData!$A$2:$A$1048576,0))</f>
        <v>-0.61495900000000003</v>
      </c>
      <c r="L116">
        <f>INDEX(RawData!J$2:J$1048576,MATCH(FmtData!$B$4+(ROW()-10),RawData!$A$2:$A$1048576,0))</f>
        <v>178.4</v>
      </c>
      <c r="M116">
        <f>INDEX(RawData!K$2:K$1048576,MATCH(FmtData!$B$4+(ROW()-10),RawData!$A$2:$A$1048576,0))</f>
        <v>176.3</v>
      </c>
      <c r="N116">
        <f>INDEX(RawData!L$2:L$1048576,MATCH(FmtData!$B$4+(ROW()-10),RawData!$A$2:$A$1048576,0))</f>
        <v>22.2</v>
      </c>
      <c r="O116">
        <f>INDEX(RawData!M$2:M$1048576,MATCH(FmtData!$B$4+(ROW()-10),RawData!$A$2:$A$1048576,0))</f>
        <v>170.3</v>
      </c>
      <c r="P116">
        <f>INDEX(RawData!N$2:N$1048576,MATCH(FmtData!$B$4+(ROW()-10),RawData!$A$2:$A$1048576,0))</f>
        <v>21.9</v>
      </c>
      <c r="Q116">
        <f>INDEX(RawData!O$2:O$1048576,MATCH(FmtData!$B$4+(ROW()-10),RawData!$A$2:$A$1048576,0))</f>
        <v>167.9</v>
      </c>
      <c r="R116" s="8">
        <f>INDEX(RawData!P$2:P$1048576,MATCH(FmtData!$B$4+(ROW()-10),RawData!$A$2:$A$1048576,0))</f>
        <v>9.8624299999999998</v>
      </c>
      <c r="S116">
        <f>INDEX(RawData!Q$2:Q$1048576,MATCH(FmtData!$B$4+(ROW()-10),RawData!$A$2:$A$1048576,0))</f>
        <v>110.816</v>
      </c>
      <c r="T116" s="8">
        <f>INDEX(RawData!R$2:R$1048576,MATCH(FmtData!$B$4+(ROW()-10),RawData!$A$2:$A$1048576,0))</f>
        <v>1.85121</v>
      </c>
      <c r="U116" s="8">
        <f>INDEX(RawData!S$2:S$1048576,MATCH(FmtData!$B$4+(ROW()-10),RawData!$A$2:$A$1048576,0))</f>
        <v>0.66620500000000005</v>
      </c>
      <c r="V116" s="8">
        <f>INDEX(RawData!T$2:T$1048576,MATCH(FmtData!$B$4+(ROW()-10),RawData!$A$2:$A$1048576,0))</f>
        <v>0.17135900000000001</v>
      </c>
      <c r="W116" s="3">
        <f t="shared" si="31"/>
        <v>-0.39375334000000017</v>
      </c>
      <c r="X116" s="3">
        <f t="shared" si="32"/>
        <v>-0.39546225200000007</v>
      </c>
      <c r="Y116" s="8">
        <f t="shared" si="21"/>
        <v>9.5629337000470045</v>
      </c>
      <c r="Z116" s="8">
        <f t="shared" si="22"/>
        <v>9.5612247880470047</v>
      </c>
      <c r="AA116" s="8">
        <f t="shared" si="33"/>
        <v>9.5620792440470055</v>
      </c>
      <c r="AB116" s="41">
        <v>1</v>
      </c>
      <c r="AC116" s="42" t="str">
        <f t="shared" si="34"/>
        <v>Isco</v>
      </c>
      <c r="AD116" s="5">
        <f t="shared" si="40"/>
        <v>-290.66899999999998</v>
      </c>
      <c r="AE116" s="15">
        <f t="shared" si="23"/>
        <v>-97.242132095629131</v>
      </c>
      <c r="AF116" s="15">
        <f t="shared" si="24"/>
        <v>-97.647954152636885</v>
      </c>
      <c r="AG116" s="15">
        <f t="shared" si="25"/>
        <v>-97.445060414640579</v>
      </c>
      <c r="AH116" s="15">
        <f t="shared" si="35"/>
        <v>-97.445060414640579</v>
      </c>
      <c r="AI116" s="17">
        <f t="shared" si="26"/>
        <v>1.1838209484397892</v>
      </c>
      <c r="AJ116" s="17">
        <f t="shared" si="27"/>
        <v>0.8947892832429063</v>
      </c>
      <c r="AK116" s="17">
        <f t="shared" si="28"/>
        <v>0.89524787004203088</v>
      </c>
      <c r="AL116" s="17">
        <f t="shared" si="29"/>
        <v>0.89501853743876192</v>
      </c>
      <c r="AM116" s="17">
        <f t="shared" si="30"/>
        <v>0.89501853743876192</v>
      </c>
      <c r="AN116" s="17">
        <f t="shared" si="36"/>
        <v>1.5018983860477952E-2</v>
      </c>
      <c r="AO116" s="17">
        <f t="shared" si="37"/>
        <v>8.950185374387619</v>
      </c>
      <c r="AP116" s="17">
        <f t="shared" si="38"/>
        <v>11.838209484397893</v>
      </c>
      <c r="AQ116" s="17">
        <f t="shared" si="39"/>
        <v>19.930467542188349</v>
      </c>
    </row>
    <row r="117" spans="2:43" x14ac:dyDescent="0.45">
      <c r="B117">
        <f>INDEX(RawData!$A$2:$A$1048576,MATCH(FmtData!$B$4+(ROW()-10),RawData!$A$2:$A$1048576,0))</f>
        <v>305</v>
      </c>
      <c r="C117" s="23">
        <f>LEFT(INDEX(RawData!$B$2:$B$1048576, MATCH(FmtData!$B$4+(ROW()-10),RawData!$A$2:$A$1048576,0)),10)+MID(INDEX(RawData!$B$2:$B$1048576, MATCH(FmtData!$B$4+(ROW()-10),RawData!$A$2:$A$1048576,0)),12,8)-$B$5/24</f>
        <v>42200.680833333332</v>
      </c>
      <c r="D117" s="7">
        <f>MID(INDEX(RawData!$B$2:$B$1048576, MATCH(FmtData!$B$4+(ROW()-10),RawData!$A$2:$A$1048576,0)),12,8)+$B$5/24</f>
        <v>1.1808333333333332</v>
      </c>
      <c r="E117" s="8">
        <f>INDEX(RawData!$D$2:$D$1048576,MATCH(FmtData!$B$4+(ROW()-10),RawData!$A$2:$A$1048576,0))</f>
        <v>26.294499999999999</v>
      </c>
      <c r="F117">
        <f>INDEX(RawData!$D$2:$D$1048576,MATCH(FmtData!$B$4+(ROW()-10),RawData!$A$2:$A$1048576,0))</f>
        <v>26.294499999999999</v>
      </c>
      <c r="G117">
        <f>INDEX(RawData!E$2:E$1048576,MATCH(FmtData!$B$4+(ROW()-10),RawData!$A$2:$A$1048576,0))</f>
        <v>2887.91</v>
      </c>
      <c r="H117">
        <f>INDEX(RawData!F$2:F$1048576,MATCH(FmtData!$B$4+(ROW()-10),RawData!$A$2:$A$1048576,0))</f>
        <v>-0.15307599999999999</v>
      </c>
      <c r="I117">
        <f>INDEX(RawData!G$2:G$1048576,MATCH(FmtData!$B$4+(ROW()-10),RawData!$A$2:$A$1048576,0))</f>
        <v>-29008.1</v>
      </c>
      <c r="J117">
        <f>INDEX(RawData!H$2:H$1048576,MATCH(FmtData!$B$4+(ROW()-10),RawData!$A$2:$A$1048576,0))</f>
        <v>5.0845300000000003E-2</v>
      </c>
      <c r="K117">
        <f>INDEX(RawData!I$2:I$1048576,MATCH(FmtData!$B$4+(ROW()-10),RawData!$A$2:$A$1048576,0))</f>
        <v>-0.61477000000000004</v>
      </c>
      <c r="L117">
        <f>INDEX(RawData!J$2:J$1048576,MATCH(FmtData!$B$4+(ROW()-10),RawData!$A$2:$A$1048576,0))</f>
        <v>170.5</v>
      </c>
      <c r="M117">
        <f>INDEX(RawData!K$2:K$1048576,MATCH(FmtData!$B$4+(ROW()-10),RawData!$A$2:$A$1048576,0))</f>
        <v>176.8</v>
      </c>
      <c r="N117">
        <f>INDEX(RawData!L$2:L$1048576,MATCH(FmtData!$B$4+(ROW()-10),RawData!$A$2:$A$1048576,0))</f>
        <v>22.2</v>
      </c>
      <c r="O117">
        <f>INDEX(RawData!M$2:M$1048576,MATCH(FmtData!$B$4+(ROW()-10),RawData!$A$2:$A$1048576,0))</f>
        <v>168.4</v>
      </c>
      <c r="P117">
        <f>INDEX(RawData!N$2:N$1048576,MATCH(FmtData!$B$4+(ROW()-10),RawData!$A$2:$A$1048576,0))</f>
        <v>21.9</v>
      </c>
      <c r="Q117">
        <f>INDEX(RawData!O$2:O$1048576,MATCH(FmtData!$B$4+(ROW()-10),RawData!$A$2:$A$1048576,0))</f>
        <v>167.9</v>
      </c>
      <c r="R117" s="8">
        <f>INDEX(RawData!P$2:P$1048576,MATCH(FmtData!$B$4+(ROW()-10),RawData!$A$2:$A$1048576,0))</f>
        <v>9.8624299999999998</v>
      </c>
      <c r="S117">
        <f>INDEX(RawData!Q$2:Q$1048576,MATCH(FmtData!$B$4+(ROW()-10),RawData!$A$2:$A$1048576,0))</f>
        <v>111.04900000000001</v>
      </c>
      <c r="T117" s="8">
        <f>INDEX(RawData!R$2:R$1048576,MATCH(FmtData!$B$4+(ROW()-10),RawData!$A$2:$A$1048576,0))</f>
        <v>1.85121</v>
      </c>
      <c r="U117" s="8">
        <f>INDEX(RawData!S$2:S$1048576,MATCH(FmtData!$B$4+(ROW()-10),RawData!$A$2:$A$1048576,0))</f>
        <v>0.66638699999999995</v>
      </c>
      <c r="V117" s="8">
        <f>INDEX(RawData!T$2:T$1048576,MATCH(FmtData!$B$4+(ROW()-10),RawData!$A$2:$A$1048576,0))</f>
        <v>0.171545</v>
      </c>
      <c r="W117" s="3">
        <f t="shared" si="31"/>
        <v>-0.39421561999999993</v>
      </c>
      <c r="X117" s="3">
        <f t="shared" si="32"/>
        <v>-0.39593469200000003</v>
      </c>
      <c r="Y117" s="8">
        <f t="shared" si="21"/>
        <v>9.5624714200470038</v>
      </c>
      <c r="Z117" s="8">
        <f t="shared" si="22"/>
        <v>9.5607523480470036</v>
      </c>
      <c r="AA117" s="8">
        <f t="shared" si="33"/>
        <v>9.5616118840470037</v>
      </c>
      <c r="AB117" s="41">
        <v>1</v>
      </c>
      <c r="AC117" s="42" t="str">
        <f t="shared" si="34"/>
        <v>Isco</v>
      </c>
      <c r="AD117" s="5">
        <f t="shared" si="40"/>
        <v>-290.43600000000004</v>
      </c>
      <c r="AE117" s="15">
        <f t="shared" si="23"/>
        <v>-97.351925194509249</v>
      </c>
      <c r="AF117" s="15">
        <f t="shared" si="24"/>
        <v>-97.760121933273922</v>
      </c>
      <c r="AG117" s="15">
        <f t="shared" si="25"/>
        <v>-97.556041059791482</v>
      </c>
      <c r="AH117" s="15">
        <f t="shared" si="35"/>
        <v>-97.556041059791482</v>
      </c>
      <c r="AI117" s="17">
        <f t="shared" si="26"/>
        <v>1.1833605001743595</v>
      </c>
      <c r="AJ117" s="17">
        <f t="shared" si="27"/>
        <v>0.89491330520928336</v>
      </c>
      <c r="AK117" s="17">
        <f t="shared" si="28"/>
        <v>0.89537470473883052</v>
      </c>
      <c r="AL117" s="17">
        <f t="shared" si="29"/>
        <v>0.8951439652935228</v>
      </c>
      <c r="AM117" s="17">
        <f t="shared" si="30"/>
        <v>0.8951439652935228</v>
      </c>
      <c r="AN117" s="17">
        <f t="shared" si="36"/>
        <v>1.4893556005717068E-2</v>
      </c>
      <c r="AO117" s="17">
        <f t="shared" si="37"/>
        <v>8.9514396529352283</v>
      </c>
      <c r="AP117" s="17">
        <f t="shared" si="38"/>
        <v>11.833605001743594</v>
      </c>
      <c r="AQ117" s="17">
        <f t="shared" si="39"/>
        <v>19.91136913105607</v>
      </c>
    </row>
    <row r="118" spans="2:43" x14ac:dyDescent="0.45">
      <c r="B118">
        <f>INDEX(RawData!$A$2:$A$1048576,MATCH(FmtData!$B$4+(ROW()-10),RawData!$A$2:$A$1048576,0))</f>
        <v>306</v>
      </c>
      <c r="C118" s="23">
        <f>LEFT(INDEX(RawData!$B$2:$B$1048576, MATCH(FmtData!$B$4+(ROW()-10),RawData!$A$2:$A$1048576,0)),10)+MID(INDEX(RawData!$B$2:$B$1048576, MATCH(FmtData!$B$4+(ROW()-10),RawData!$A$2:$A$1048576,0)),12,8)-$B$5/24</f>
        <v>42200.680937500001</v>
      </c>
      <c r="D118" s="7">
        <f>MID(INDEX(RawData!$B$2:$B$1048576, MATCH(FmtData!$B$4+(ROW()-10),RawData!$A$2:$A$1048576,0)),12,8)+$B$5/24</f>
        <v>1.1809375000000002</v>
      </c>
      <c r="E118" s="8">
        <f>INDEX(RawData!$D$2:$D$1048576,MATCH(FmtData!$B$4+(ROW()-10),RawData!$A$2:$A$1048576,0))</f>
        <v>26.2974</v>
      </c>
      <c r="F118">
        <f>INDEX(RawData!$D$2:$D$1048576,MATCH(FmtData!$B$4+(ROW()-10),RawData!$A$2:$A$1048576,0))</f>
        <v>26.2974</v>
      </c>
      <c r="G118">
        <f>INDEX(RawData!E$2:E$1048576,MATCH(FmtData!$B$4+(ROW()-10),RawData!$A$2:$A$1048576,0))</f>
        <v>2887.91</v>
      </c>
      <c r="H118">
        <f>INDEX(RawData!F$2:F$1048576,MATCH(FmtData!$B$4+(ROW()-10),RawData!$A$2:$A$1048576,0))</f>
        <v>-0.15307599999999999</v>
      </c>
      <c r="I118">
        <f>INDEX(RawData!G$2:G$1048576,MATCH(FmtData!$B$4+(ROW()-10),RawData!$A$2:$A$1048576,0))</f>
        <v>-29008.1</v>
      </c>
      <c r="J118">
        <f>INDEX(RawData!H$2:H$1048576,MATCH(FmtData!$B$4+(ROW()-10),RawData!$A$2:$A$1048576,0))</f>
        <v>5.0826799999999998E-2</v>
      </c>
      <c r="K118">
        <f>INDEX(RawData!I$2:I$1048576,MATCH(FmtData!$B$4+(ROW()-10),RawData!$A$2:$A$1048576,0))</f>
        <v>-0.61552499999999999</v>
      </c>
      <c r="L118">
        <f>INDEX(RawData!J$2:J$1048576,MATCH(FmtData!$B$4+(ROW()-10),RawData!$A$2:$A$1048576,0))</f>
        <v>165.7</v>
      </c>
      <c r="M118">
        <f>INDEX(RawData!K$2:K$1048576,MATCH(FmtData!$B$4+(ROW()-10),RawData!$A$2:$A$1048576,0))</f>
        <v>177.2</v>
      </c>
      <c r="N118">
        <f>INDEX(RawData!L$2:L$1048576,MATCH(FmtData!$B$4+(ROW()-10),RawData!$A$2:$A$1048576,0))</f>
        <v>22.2</v>
      </c>
      <c r="O118">
        <f>INDEX(RawData!M$2:M$1048576,MATCH(FmtData!$B$4+(ROW()-10),RawData!$A$2:$A$1048576,0))</f>
        <v>167.2</v>
      </c>
      <c r="P118">
        <f>INDEX(RawData!N$2:N$1048576,MATCH(FmtData!$B$4+(ROW()-10),RawData!$A$2:$A$1048576,0))</f>
        <v>21.9</v>
      </c>
      <c r="Q118">
        <f>INDEX(RawData!O$2:O$1048576,MATCH(FmtData!$B$4+(ROW()-10),RawData!$A$2:$A$1048576,0))</f>
        <v>168</v>
      </c>
      <c r="R118" s="8">
        <f>INDEX(RawData!P$2:P$1048576,MATCH(FmtData!$B$4+(ROW()-10),RawData!$A$2:$A$1048576,0))</f>
        <v>9.8624299999999998</v>
      </c>
      <c r="S118">
        <f>INDEX(RawData!Q$2:Q$1048576,MATCH(FmtData!$B$4+(ROW()-10),RawData!$A$2:$A$1048576,0))</f>
        <v>111.04900000000001</v>
      </c>
      <c r="T118" s="8">
        <f>INDEX(RawData!R$2:R$1048576,MATCH(FmtData!$B$4+(ROW()-10),RawData!$A$2:$A$1048576,0))</f>
        <v>1.85121</v>
      </c>
      <c r="U118" s="8">
        <f>INDEX(RawData!S$2:S$1048576,MATCH(FmtData!$B$4+(ROW()-10),RawData!$A$2:$A$1048576,0))</f>
        <v>0.66666199999999998</v>
      </c>
      <c r="V118" s="8">
        <f>INDEX(RawData!T$2:T$1048576,MATCH(FmtData!$B$4+(ROW()-10),RawData!$A$2:$A$1048576,0))</f>
        <v>0.17135900000000001</v>
      </c>
      <c r="W118" s="3">
        <f t="shared" si="31"/>
        <v>-0.39491412000000004</v>
      </c>
      <c r="X118" s="3">
        <f t="shared" si="32"/>
        <v>-0.39546225200000007</v>
      </c>
      <c r="Y118" s="8">
        <f t="shared" si="21"/>
        <v>9.5617729200470052</v>
      </c>
      <c r="Z118" s="8">
        <f t="shared" si="22"/>
        <v>9.5612247880470047</v>
      </c>
      <c r="AA118" s="8">
        <f t="shared" si="33"/>
        <v>9.5614988540470058</v>
      </c>
      <c r="AB118" s="41">
        <v>1</v>
      </c>
      <c r="AC118" s="42" t="str">
        <f t="shared" si="34"/>
        <v>Isco</v>
      </c>
      <c r="AD118" s="5">
        <f t="shared" si="40"/>
        <v>-290.43600000000004</v>
      </c>
      <c r="AE118" s="15">
        <f t="shared" si="23"/>
        <v>-97.517802157879373</v>
      </c>
      <c r="AF118" s="15">
        <f t="shared" si="24"/>
        <v>-97.647954152636885</v>
      </c>
      <c r="AG118" s="15">
        <f t="shared" si="25"/>
        <v>-97.582879934002449</v>
      </c>
      <c r="AH118" s="15">
        <f t="shared" si="35"/>
        <v>-97.582879934002449</v>
      </c>
      <c r="AI118" s="17">
        <f t="shared" si="26"/>
        <v>1.1833605001743595</v>
      </c>
      <c r="AJ118" s="17">
        <f t="shared" si="27"/>
        <v>0.89510074456832223</v>
      </c>
      <c r="AK118" s="17">
        <f t="shared" si="28"/>
        <v>0.89524787004203088</v>
      </c>
      <c r="AL118" s="17">
        <f t="shared" si="29"/>
        <v>0.895174303270727</v>
      </c>
      <c r="AM118" s="17">
        <f t="shared" si="30"/>
        <v>0.895174303270727</v>
      </c>
      <c r="AN118" s="17">
        <f t="shared" si="36"/>
        <v>1.486321802851287E-2</v>
      </c>
      <c r="AO118" s="17">
        <f t="shared" si="37"/>
        <v>8.9517430327072702</v>
      </c>
      <c r="AP118" s="17">
        <f t="shared" si="38"/>
        <v>11.833605001743594</v>
      </c>
      <c r="AQ118" s="17">
        <f t="shared" si="39"/>
        <v>19.91136913105607</v>
      </c>
    </row>
    <row r="119" spans="2:43" x14ac:dyDescent="0.45">
      <c r="B119">
        <f>INDEX(RawData!$A$2:$A$1048576,MATCH(FmtData!$B$4+(ROW()-10),RawData!$A$2:$A$1048576,0))</f>
        <v>307</v>
      </c>
      <c r="C119" s="23">
        <f>LEFT(INDEX(RawData!$B$2:$B$1048576, MATCH(FmtData!$B$4+(ROW()-10),RawData!$A$2:$A$1048576,0)),10)+MID(INDEX(RawData!$B$2:$B$1048576, MATCH(FmtData!$B$4+(ROW()-10),RawData!$A$2:$A$1048576,0)),12,8)-$B$5/24</f>
        <v>42200.68105324074</v>
      </c>
      <c r="D119" s="7">
        <f>MID(INDEX(RawData!$B$2:$B$1048576, MATCH(FmtData!$B$4+(ROW()-10),RawData!$A$2:$A$1048576,0)),12,8)+$B$5/24</f>
        <v>1.1810532407407406</v>
      </c>
      <c r="E119" s="8">
        <f>INDEX(RawData!$D$2:$D$1048576,MATCH(FmtData!$B$4+(ROW()-10),RawData!$A$2:$A$1048576,0))</f>
        <v>26.3</v>
      </c>
      <c r="F119">
        <f>INDEX(RawData!$D$2:$D$1048576,MATCH(FmtData!$B$4+(ROW()-10),RawData!$A$2:$A$1048576,0))</f>
        <v>26.3</v>
      </c>
      <c r="G119">
        <f>INDEX(RawData!E$2:E$1048576,MATCH(FmtData!$B$4+(ROW()-10),RawData!$A$2:$A$1048576,0))</f>
        <v>2889.76</v>
      </c>
      <c r="H119">
        <f>INDEX(RawData!F$2:F$1048576,MATCH(FmtData!$B$4+(ROW()-10),RawData!$A$2:$A$1048576,0))</f>
        <v>-1.0764199999999999</v>
      </c>
      <c r="I119">
        <f>INDEX(RawData!G$2:G$1048576,MATCH(FmtData!$B$4+(ROW()-10),RawData!$A$2:$A$1048576,0))</f>
        <v>-29008.1</v>
      </c>
      <c r="J119">
        <f>INDEX(RawData!H$2:H$1048576,MATCH(FmtData!$B$4+(ROW()-10),RawData!$A$2:$A$1048576,0))</f>
        <v>5.0845300000000003E-2</v>
      </c>
      <c r="K119">
        <f>INDEX(RawData!I$2:I$1048576,MATCH(FmtData!$B$4+(ROW()-10),RawData!$A$2:$A$1048576,0))</f>
        <v>-0.61477000000000004</v>
      </c>
      <c r="L119">
        <f>INDEX(RawData!J$2:J$1048576,MATCH(FmtData!$B$4+(ROW()-10),RawData!$A$2:$A$1048576,0))</f>
        <v>162.5</v>
      </c>
      <c r="M119">
        <f>INDEX(RawData!K$2:K$1048576,MATCH(FmtData!$B$4+(ROW()-10),RawData!$A$2:$A$1048576,0))</f>
        <v>177.7</v>
      </c>
      <c r="N119">
        <f>INDEX(RawData!L$2:L$1048576,MATCH(FmtData!$B$4+(ROW()-10),RawData!$A$2:$A$1048576,0))</f>
        <v>22.2</v>
      </c>
      <c r="O119">
        <f>INDEX(RawData!M$2:M$1048576,MATCH(FmtData!$B$4+(ROW()-10),RawData!$A$2:$A$1048576,0))</f>
        <v>165.5</v>
      </c>
      <c r="P119">
        <f>INDEX(RawData!N$2:N$1048576,MATCH(FmtData!$B$4+(ROW()-10),RawData!$A$2:$A$1048576,0))</f>
        <v>21.9</v>
      </c>
      <c r="Q119">
        <f>INDEX(RawData!O$2:O$1048576,MATCH(FmtData!$B$4+(ROW()-10),RawData!$A$2:$A$1048576,0))</f>
        <v>168</v>
      </c>
      <c r="R119" s="8">
        <f>INDEX(RawData!P$2:P$1048576,MATCH(FmtData!$B$4+(ROW()-10),RawData!$A$2:$A$1048576,0))</f>
        <v>9.8624299999999998</v>
      </c>
      <c r="S119">
        <f>INDEX(RawData!Q$2:Q$1048576,MATCH(FmtData!$B$4+(ROW()-10),RawData!$A$2:$A$1048576,0))</f>
        <v>111.04900000000001</v>
      </c>
      <c r="T119" s="8">
        <f>INDEX(RawData!R$2:R$1048576,MATCH(FmtData!$B$4+(ROW()-10),RawData!$A$2:$A$1048576,0))</f>
        <v>1.85121</v>
      </c>
      <c r="U119" s="8">
        <f>INDEX(RawData!S$2:S$1048576,MATCH(FmtData!$B$4+(ROW()-10),RawData!$A$2:$A$1048576,0))</f>
        <v>0.66675300000000004</v>
      </c>
      <c r="V119" s="8">
        <f>INDEX(RawData!T$2:T$1048576,MATCH(FmtData!$B$4+(ROW()-10),RawData!$A$2:$A$1048576,0))</f>
        <v>0.171545</v>
      </c>
      <c r="W119" s="3">
        <f t="shared" si="31"/>
        <v>-0.39514526000000016</v>
      </c>
      <c r="X119" s="3">
        <f t="shared" si="32"/>
        <v>-0.39593469200000003</v>
      </c>
      <c r="Y119" s="8">
        <f t="shared" si="21"/>
        <v>9.5615417800470048</v>
      </c>
      <c r="Z119" s="8">
        <f t="shared" si="22"/>
        <v>9.5607523480470036</v>
      </c>
      <c r="AA119" s="8">
        <f t="shared" si="33"/>
        <v>9.5611470640470042</v>
      </c>
      <c r="AB119" s="41">
        <v>1</v>
      </c>
      <c r="AC119" s="42" t="str">
        <f t="shared" si="34"/>
        <v>Isco</v>
      </c>
      <c r="AD119" s="5">
        <f t="shared" si="40"/>
        <v>-290.43600000000004</v>
      </c>
      <c r="AE119" s="15">
        <f t="shared" si="23"/>
        <v>-97.572687264273782</v>
      </c>
      <c r="AF119" s="15">
        <f t="shared" si="24"/>
        <v>-97.760121933273922</v>
      </c>
      <c r="AG119" s="15">
        <f t="shared" si="25"/>
        <v>-97.666408288189018</v>
      </c>
      <c r="AH119" s="15">
        <f t="shared" si="35"/>
        <v>-97.666408288189018</v>
      </c>
      <c r="AI119" s="17">
        <f t="shared" si="26"/>
        <v>1.1833605001743595</v>
      </c>
      <c r="AJ119" s="17">
        <f t="shared" si="27"/>
        <v>0.89516278149528095</v>
      </c>
      <c r="AK119" s="17">
        <f t="shared" si="28"/>
        <v>0.89537470473883052</v>
      </c>
      <c r="AL119" s="17">
        <f t="shared" si="29"/>
        <v>0.89526873474716262</v>
      </c>
      <c r="AM119" s="17">
        <f t="shared" si="30"/>
        <v>0.89526873474716262</v>
      </c>
      <c r="AN119" s="17">
        <f t="shared" si="36"/>
        <v>1.4875772021308631E-2</v>
      </c>
      <c r="AO119" s="17">
        <f t="shared" si="37"/>
        <v>8.9526873474716258</v>
      </c>
      <c r="AP119" s="17">
        <f t="shared" si="38"/>
        <v>11.833605001743594</v>
      </c>
      <c r="AQ119" s="17">
        <f t="shared" si="39"/>
        <v>19.92412438758846</v>
      </c>
    </row>
    <row r="120" spans="2:43" x14ac:dyDescent="0.45">
      <c r="B120">
        <f>INDEX(RawData!$A$2:$A$1048576,MATCH(FmtData!$B$4+(ROW()-10),RawData!$A$2:$A$1048576,0))</f>
        <v>308</v>
      </c>
      <c r="C120" s="23">
        <f>LEFT(INDEX(RawData!$B$2:$B$1048576, MATCH(FmtData!$B$4+(ROW()-10),RawData!$A$2:$A$1048576,0)),10)+MID(INDEX(RawData!$B$2:$B$1048576, MATCH(FmtData!$B$4+(ROW()-10),RawData!$A$2:$A$1048576,0)),12,8)-$B$5/24</f>
        <v>42200.681168981479</v>
      </c>
      <c r="D120" s="7">
        <f>MID(INDEX(RawData!$B$2:$B$1048576, MATCH(FmtData!$B$4+(ROW()-10),RawData!$A$2:$A$1048576,0)),12,8)+$B$5/24</f>
        <v>1.1811689814814814</v>
      </c>
      <c r="E120" s="8">
        <f>INDEX(RawData!$D$2:$D$1048576,MATCH(FmtData!$B$4+(ROW()-10),RawData!$A$2:$A$1048576,0))</f>
        <v>26.302700000000002</v>
      </c>
      <c r="F120">
        <f>INDEX(RawData!$D$2:$D$1048576,MATCH(FmtData!$B$4+(ROW()-10),RawData!$A$2:$A$1048576,0))</f>
        <v>26.302700000000002</v>
      </c>
      <c r="G120">
        <f>INDEX(RawData!E$2:E$1048576,MATCH(FmtData!$B$4+(ROW()-10),RawData!$A$2:$A$1048576,0))</f>
        <v>2890.68</v>
      </c>
      <c r="H120">
        <f>INDEX(RawData!F$2:F$1048576,MATCH(FmtData!$B$4+(ROW()-10),RawData!$A$2:$A$1048576,0))</f>
        <v>-0.15307599999999999</v>
      </c>
      <c r="I120">
        <f>INDEX(RawData!G$2:G$1048576,MATCH(FmtData!$B$4+(ROW()-10),RawData!$A$2:$A$1048576,0))</f>
        <v>-29008.1</v>
      </c>
      <c r="J120">
        <f>INDEX(RawData!H$2:H$1048576,MATCH(FmtData!$B$4+(ROW()-10),RawData!$A$2:$A$1048576,0))</f>
        <v>5.0826799999999998E-2</v>
      </c>
      <c r="K120">
        <f>INDEX(RawData!I$2:I$1048576,MATCH(FmtData!$B$4+(ROW()-10),RawData!$A$2:$A$1048576,0))</f>
        <v>-0.61533599999999999</v>
      </c>
      <c r="L120">
        <f>INDEX(RawData!J$2:J$1048576,MATCH(FmtData!$B$4+(ROW()-10),RawData!$A$2:$A$1048576,0))</f>
        <v>160.6</v>
      </c>
      <c r="M120">
        <f>INDEX(RawData!K$2:K$1048576,MATCH(FmtData!$B$4+(ROW()-10),RawData!$A$2:$A$1048576,0))</f>
        <v>178</v>
      </c>
      <c r="N120">
        <f>INDEX(RawData!L$2:L$1048576,MATCH(FmtData!$B$4+(ROW()-10),RawData!$A$2:$A$1048576,0))</f>
        <v>22.2</v>
      </c>
      <c r="O120">
        <f>INDEX(RawData!M$2:M$1048576,MATCH(FmtData!$B$4+(ROW()-10),RawData!$A$2:$A$1048576,0))</f>
        <v>164.6</v>
      </c>
      <c r="P120">
        <f>INDEX(RawData!N$2:N$1048576,MATCH(FmtData!$B$4+(ROW()-10),RawData!$A$2:$A$1048576,0))</f>
        <v>21.9</v>
      </c>
      <c r="Q120">
        <f>INDEX(RawData!O$2:O$1048576,MATCH(FmtData!$B$4+(ROW()-10),RawData!$A$2:$A$1048576,0))</f>
        <v>168.1</v>
      </c>
      <c r="R120" s="8">
        <f>INDEX(RawData!P$2:P$1048576,MATCH(FmtData!$B$4+(ROW()-10),RawData!$A$2:$A$1048576,0))</f>
        <v>9.8624299999999998</v>
      </c>
      <c r="S120">
        <f>INDEX(RawData!Q$2:Q$1048576,MATCH(FmtData!$B$4+(ROW()-10),RawData!$A$2:$A$1048576,0))</f>
        <v>111.158</v>
      </c>
      <c r="T120" s="8">
        <f>INDEX(RawData!R$2:R$1048576,MATCH(FmtData!$B$4+(ROW()-10),RawData!$A$2:$A$1048576,0))</f>
        <v>1.85121</v>
      </c>
      <c r="U120" s="8">
        <f>INDEX(RawData!S$2:S$1048576,MATCH(FmtData!$B$4+(ROW()-10),RawData!$A$2:$A$1048576,0))</f>
        <v>0.66696599999999995</v>
      </c>
      <c r="V120" s="8">
        <f>INDEX(RawData!T$2:T$1048576,MATCH(FmtData!$B$4+(ROW()-10),RawData!$A$2:$A$1048576,0))</f>
        <v>0.17145199999999999</v>
      </c>
      <c r="W120" s="3">
        <f t="shared" si="31"/>
        <v>-0.39568627999999995</v>
      </c>
      <c r="X120" s="3">
        <f t="shared" si="32"/>
        <v>-0.39569847200000002</v>
      </c>
      <c r="Y120" s="8">
        <f t="shared" si="21"/>
        <v>9.5610007600470048</v>
      </c>
      <c r="Z120" s="8">
        <f t="shared" si="22"/>
        <v>9.560988568047005</v>
      </c>
      <c r="AA120" s="8">
        <f t="shared" si="33"/>
        <v>9.5609946640470049</v>
      </c>
      <c r="AB120" s="41">
        <v>1</v>
      </c>
      <c r="AC120" s="42" t="str">
        <f t="shared" si="34"/>
        <v>Isco</v>
      </c>
      <c r="AD120" s="5">
        <f t="shared" si="40"/>
        <v>-290.327</v>
      </c>
      <c r="AE120" s="15">
        <f t="shared" si="23"/>
        <v>-97.701144708372226</v>
      </c>
      <c r="AF120" s="15">
        <f t="shared" si="24"/>
        <v>-97.704039364295113</v>
      </c>
      <c r="AG120" s="15">
        <f t="shared" si="25"/>
        <v>-97.702592037213662</v>
      </c>
      <c r="AH120" s="15">
        <f t="shared" si="35"/>
        <v>-97.702592037213662</v>
      </c>
      <c r="AI120" s="17">
        <f t="shared" si="26"/>
        <v>1.1831452202902546</v>
      </c>
      <c r="AJ120" s="17">
        <f t="shared" si="27"/>
        <v>0.89530801124704917</v>
      </c>
      <c r="AK120" s="17">
        <f t="shared" si="28"/>
        <v>0.89531128439252283</v>
      </c>
      <c r="AL120" s="17">
        <f t="shared" si="29"/>
        <v>0.89530964781778954</v>
      </c>
      <c r="AM120" s="17">
        <f t="shared" si="30"/>
        <v>0.89530964781778954</v>
      </c>
      <c r="AN120" s="17">
        <f t="shared" si="36"/>
        <v>1.4834858950681706E-2</v>
      </c>
      <c r="AO120" s="17">
        <f t="shared" si="37"/>
        <v>8.9530964781778959</v>
      </c>
      <c r="AP120" s="17">
        <f t="shared" si="38"/>
        <v>11.831452202902547</v>
      </c>
      <c r="AQ120" s="17">
        <f t="shared" si="39"/>
        <v>19.930467542188349</v>
      </c>
    </row>
    <row r="121" spans="2:43" x14ac:dyDescent="0.45">
      <c r="B121">
        <f>INDEX(RawData!$A$2:$A$1048576,MATCH(FmtData!$B$4+(ROW()-10),RawData!$A$2:$A$1048576,0))</f>
        <v>309</v>
      </c>
      <c r="C121" s="23">
        <f>LEFT(INDEX(RawData!$B$2:$B$1048576, MATCH(FmtData!$B$4+(ROW()-10),RawData!$A$2:$A$1048576,0)),10)+MID(INDEX(RawData!$B$2:$B$1048576, MATCH(FmtData!$B$4+(ROW()-10),RawData!$A$2:$A$1048576,0)),12,8)-$B$5/24</f>
        <v>42200.681284722225</v>
      </c>
      <c r="D121" s="7">
        <f>MID(INDEX(RawData!$B$2:$B$1048576, MATCH(FmtData!$B$4+(ROW()-10),RawData!$A$2:$A$1048576,0)),12,8)+$B$5/24</f>
        <v>1.1812847222222222</v>
      </c>
      <c r="E121" s="8">
        <f>INDEX(RawData!$D$2:$D$1048576,MATCH(FmtData!$B$4+(ROW()-10),RawData!$A$2:$A$1048576,0))</f>
        <v>26.305599999999998</v>
      </c>
      <c r="F121">
        <f>INDEX(RawData!$D$2:$D$1048576,MATCH(FmtData!$B$4+(ROW()-10),RawData!$A$2:$A$1048576,0))</f>
        <v>26.305599999999998</v>
      </c>
      <c r="G121">
        <f>INDEX(RawData!E$2:E$1048576,MATCH(FmtData!$B$4+(ROW()-10),RawData!$A$2:$A$1048576,0))</f>
        <v>2886.99</v>
      </c>
      <c r="H121">
        <f>INDEX(RawData!F$2:F$1048576,MATCH(FmtData!$B$4+(ROW()-10),RawData!$A$2:$A$1048576,0))</f>
        <v>-0.15307599999999999</v>
      </c>
      <c r="I121">
        <f>INDEX(RawData!G$2:G$1048576,MATCH(FmtData!$B$4+(ROW()-10),RawData!$A$2:$A$1048576,0))</f>
        <v>-29008.1</v>
      </c>
      <c r="J121">
        <f>INDEX(RawData!H$2:H$1048576,MATCH(FmtData!$B$4+(ROW()-10),RawData!$A$2:$A$1048576,0))</f>
        <v>5.0845300000000003E-2</v>
      </c>
      <c r="K121">
        <f>INDEX(RawData!I$2:I$1048576,MATCH(FmtData!$B$4+(ROW()-10),RawData!$A$2:$A$1048576,0))</f>
        <v>-0.61552499999999999</v>
      </c>
      <c r="L121">
        <f>INDEX(RawData!J$2:J$1048576,MATCH(FmtData!$B$4+(ROW()-10),RawData!$A$2:$A$1048576,0))</f>
        <v>158.80000000000001</v>
      </c>
      <c r="M121">
        <f>INDEX(RawData!K$2:K$1048576,MATCH(FmtData!$B$4+(ROW()-10),RawData!$A$2:$A$1048576,0))</f>
        <v>178.5</v>
      </c>
      <c r="N121">
        <f>INDEX(RawData!L$2:L$1048576,MATCH(FmtData!$B$4+(ROW()-10),RawData!$A$2:$A$1048576,0))</f>
        <v>22.2</v>
      </c>
      <c r="O121">
        <f>INDEX(RawData!M$2:M$1048576,MATCH(FmtData!$B$4+(ROW()-10),RawData!$A$2:$A$1048576,0))</f>
        <v>162.6</v>
      </c>
      <c r="P121">
        <f>INDEX(RawData!N$2:N$1048576,MATCH(FmtData!$B$4+(ROW()-10),RawData!$A$2:$A$1048576,0))</f>
        <v>21.9</v>
      </c>
      <c r="Q121">
        <f>INDEX(RawData!O$2:O$1048576,MATCH(FmtData!$B$4+(ROW()-10),RawData!$A$2:$A$1048576,0))</f>
        <v>168.2</v>
      </c>
      <c r="R121" s="8">
        <f>INDEX(RawData!P$2:P$1048576,MATCH(FmtData!$B$4+(ROW()-10),RawData!$A$2:$A$1048576,0))</f>
        <v>9.8624299999999998</v>
      </c>
      <c r="S121">
        <f>INDEX(RawData!Q$2:Q$1048576,MATCH(FmtData!$B$4+(ROW()-10),RawData!$A$2:$A$1048576,0))</f>
        <v>111.26600000000001</v>
      </c>
      <c r="T121" s="8">
        <f>INDEX(RawData!R$2:R$1048576,MATCH(FmtData!$B$4+(ROW()-10),RawData!$A$2:$A$1048576,0))</f>
        <v>1.85121</v>
      </c>
      <c r="U121" s="8">
        <f>INDEX(RawData!S$2:S$1048576,MATCH(FmtData!$B$4+(ROW()-10),RawData!$A$2:$A$1048576,0))</f>
        <v>0.66705700000000001</v>
      </c>
      <c r="V121" s="8">
        <f>INDEX(RawData!T$2:T$1048576,MATCH(FmtData!$B$4+(ROW()-10),RawData!$A$2:$A$1048576,0))</f>
        <v>0.17145199999999999</v>
      </c>
      <c r="W121" s="3">
        <f t="shared" si="31"/>
        <v>-0.39591742000000013</v>
      </c>
      <c r="X121" s="3">
        <f t="shared" si="32"/>
        <v>-0.39569847200000002</v>
      </c>
      <c r="Y121" s="8">
        <f t="shared" si="21"/>
        <v>9.5607696200470045</v>
      </c>
      <c r="Z121" s="8">
        <f t="shared" si="22"/>
        <v>9.560988568047005</v>
      </c>
      <c r="AA121" s="8">
        <f t="shared" si="33"/>
        <v>9.5608790940470048</v>
      </c>
      <c r="AB121" s="41">
        <v>1</v>
      </c>
      <c r="AC121" s="42" t="str">
        <f t="shared" si="34"/>
        <v>Isco</v>
      </c>
      <c r="AD121" s="5">
        <f t="shared" si="40"/>
        <v>-290.21899999999999</v>
      </c>
      <c r="AE121" s="15">
        <f t="shared" si="23"/>
        <v>-97.756021361864669</v>
      </c>
      <c r="AF121" s="15">
        <f t="shared" si="24"/>
        <v>-97.704039364295113</v>
      </c>
      <c r="AG121" s="15">
        <f t="shared" si="25"/>
        <v>-97.730030646870773</v>
      </c>
      <c r="AH121" s="15">
        <f t="shared" si="35"/>
        <v>-97.730030646870773</v>
      </c>
      <c r="AI121" s="17">
        <f t="shared" si="26"/>
        <v>1.1829319926909201</v>
      </c>
      <c r="AJ121" s="17">
        <f t="shared" si="27"/>
        <v>0.89537006734902902</v>
      </c>
      <c r="AK121" s="17">
        <f t="shared" si="28"/>
        <v>0.89531128439252283</v>
      </c>
      <c r="AL121" s="17">
        <f t="shared" si="29"/>
        <v>0.89534067522685767</v>
      </c>
      <c r="AM121" s="17">
        <f t="shared" si="30"/>
        <v>0.89534067522685767</v>
      </c>
      <c r="AN121" s="17">
        <f t="shared" si="36"/>
        <v>1.4803831541613577E-2</v>
      </c>
      <c r="AO121" s="17">
        <f t="shared" si="37"/>
        <v>8.9534067522685774</v>
      </c>
      <c r="AP121" s="17">
        <f t="shared" si="38"/>
        <v>11.8293199269092</v>
      </c>
      <c r="AQ121" s="17">
        <f t="shared" si="39"/>
        <v>19.90502597645618</v>
      </c>
    </row>
    <row r="122" spans="2:43" x14ac:dyDescent="0.45">
      <c r="B122">
        <f>INDEX(RawData!$A$2:$A$1048576,MATCH(FmtData!$B$4+(ROW()-10),RawData!$A$2:$A$1048576,0))</f>
        <v>310</v>
      </c>
      <c r="C122" s="23">
        <f>LEFT(INDEX(RawData!$B$2:$B$1048576, MATCH(FmtData!$B$4+(ROW()-10),RawData!$A$2:$A$1048576,0)),10)+MID(INDEX(RawData!$B$2:$B$1048576, MATCH(FmtData!$B$4+(ROW()-10),RawData!$A$2:$A$1048576,0)),12,8)-$B$5/24</f>
        <v>42200.681400462963</v>
      </c>
      <c r="D122" s="7">
        <f>MID(INDEX(RawData!$B$2:$B$1048576, MATCH(FmtData!$B$4+(ROW()-10),RawData!$A$2:$A$1048576,0)),12,8)+$B$5/24</f>
        <v>1.1814004629629631</v>
      </c>
      <c r="E122" s="8">
        <f>INDEX(RawData!$D$2:$D$1048576,MATCH(FmtData!$B$4+(ROW()-10),RawData!$A$2:$A$1048576,0))</f>
        <v>26.308399999999999</v>
      </c>
      <c r="F122">
        <f>INDEX(RawData!$D$2:$D$1048576,MATCH(FmtData!$B$4+(ROW()-10),RawData!$A$2:$A$1048576,0))</f>
        <v>26.308399999999999</v>
      </c>
      <c r="G122">
        <f>INDEX(RawData!E$2:E$1048576,MATCH(FmtData!$B$4+(ROW()-10),RawData!$A$2:$A$1048576,0))</f>
        <v>2887.91</v>
      </c>
      <c r="H122">
        <f>INDEX(RawData!F$2:F$1048576,MATCH(FmtData!$B$4+(ROW()-10),RawData!$A$2:$A$1048576,0))</f>
        <v>-0.15307599999999999</v>
      </c>
      <c r="I122">
        <f>INDEX(RawData!G$2:G$1048576,MATCH(FmtData!$B$4+(ROW()-10),RawData!$A$2:$A$1048576,0))</f>
        <v>-29008.1</v>
      </c>
      <c r="J122">
        <f>INDEX(RawData!H$2:H$1048576,MATCH(FmtData!$B$4+(ROW()-10),RawData!$A$2:$A$1048576,0))</f>
        <v>5.0826799999999998E-2</v>
      </c>
      <c r="K122">
        <f>INDEX(RawData!I$2:I$1048576,MATCH(FmtData!$B$4+(ROW()-10),RawData!$A$2:$A$1048576,0))</f>
        <v>-0.61458100000000004</v>
      </c>
      <c r="L122">
        <f>INDEX(RawData!J$2:J$1048576,MATCH(FmtData!$B$4+(ROW()-10),RawData!$A$2:$A$1048576,0))</f>
        <v>157.5</v>
      </c>
      <c r="M122">
        <f>INDEX(RawData!K$2:K$1048576,MATCH(FmtData!$B$4+(ROW()-10),RawData!$A$2:$A$1048576,0))</f>
        <v>178.4</v>
      </c>
      <c r="N122">
        <f>INDEX(RawData!L$2:L$1048576,MATCH(FmtData!$B$4+(ROW()-10),RawData!$A$2:$A$1048576,0))</f>
        <v>22.2</v>
      </c>
      <c r="O122">
        <f>INDEX(RawData!M$2:M$1048576,MATCH(FmtData!$B$4+(ROW()-10),RawData!$A$2:$A$1048576,0))</f>
        <v>161.6</v>
      </c>
      <c r="P122">
        <f>INDEX(RawData!N$2:N$1048576,MATCH(FmtData!$B$4+(ROW()-10),RawData!$A$2:$A$1048576,0))</f>
        <v>21.9</v>
      </c>
      <c r="Q122">
        <f>INDEX(RawData!O$2:O$1048576,MATCH(FmtData!$B$4+(ROW()-10),RawData!$A$2:$A$1048576,0))</f>
        <v>168.2</v>
      </c>
      <c r="R122" s="8">
        <f>INDEX(RawData!P$2:P$1048576,MATCH(FmtData!$B$4+(ROW()-10),RawData!$A$2:$A$1048576,0))</f>
        <v>9.8624299999999998</v>
      </c>
      <c r="S122">
        <f>INDEX(RawData!Q$2:Q$1048576,MATCH(FmtData!$B$4+(ROW()-10),RawData!$A$2:$A$1048576,0))</f>
        <v>111.26600000000001</v>
      </c>
      <c r="T122" s="8">
        <f>INDEX(RawData!R$2:R$1048576,MATCH(FmtData!$B$4+(ROW()-10),RawData!$A$2:$A$1048576,0))</f>
        <v>1.85121</v>
      </c>
      <c r="U122" s="8">
        <f>INDEX(RawData!S$2:S$1048576,MATCH(FmtData!$B$4+(ROW()-10),RawData!$A$2:$A$1048576,0))</f>
        <v>0.66705700000000001</v>
      </c>
      <c r="V122" s="8">
        <f>INDEX(RawData!T$2:T$1048576,MATCH(FmtData!$B$4+(ROW()-10),RawData!$A$2:$A$1048576,0))</f>
        <v>0.17145199999999999</v>
      </c>
      <c r="W122" s="3">
        <f t="shared" si="31"/>
        <v>-0.39591742000000013</v>
      </c>
      <c r="X122" s="3">
        <f t="shared" si="32"/>
        <v>-0.39569847200000002</v>
      </c>
      <c r="Y122" s="8">
        <f t="shared" si="21"/>
        <v>9.5607696200470045</v>
      </c>
      <c r="Z122" s="8">
        <f t="shared" si="22"/>
        <v>9.560988568047005</v>
      </c>
      <c r="AA122" s="8">
        <f t="shared" si="33"/>
        <v>9.5608790940470048</v>
      </c>
      <c r="AB122" s="41">
        <v>1</v>
      </c>
      <c r="AC122" s="42" t="str">
        <f t="shared" si="34"/>
        <v>Isco</v>
      </c>
      <c r="AD122" s="5">
        <f t="shared" si="40"/>
        <v>-290.21899999999999</v>
      </c>
      <c r="AE122" s="15">
        <f t="shared" si="23"/>
        <v>-97.756021361864669</v>
      </c>
      <c r="AF122" s="15">
        <f t="shared" si="24"/>
        <v>-97.704039364295113</v>
      </c>
      <c r="AG122" s="15">
        <f t="shared" si="25"/>
        <v>-97.730030646870773</v>
      </c>
      <c r="AH122" s="15">
        <f t="shared" si="35"/>
        <v>-97.730030646870773</v>
      </c>
      <c r="AI122" s="17">
        <f t="shared" si="26"/>
        <v>1.1829319926909201</v>
      </c>
      <c r="AJ122" s="17">
        <f t="shared" si="27"/>
        <v>0.89537006734902902</v>
      </c>
      <c r="AK122" s="17">
        <f t="shared" si="28"/>
        <v>0.89531128439252283</v>
      </c>
      <c r="AL122" s="17">
        <f t="shared" si="29"/>
        <v>0.89534067522685767</v>
      </c>
      <c r="AM122" s="17">
        <f t="shared" si="30"/>
        <v>0.89534067522685767</v>
      </c>
      <c r="AN122" s="17">
        <f t="shared" si="36"/>
        <v>1.4803831541613577E-2</v>
      </c>
      <c r="AO122" s="17">
        <f t="shared" si="37"/>
        <v>8.9534067522685774</v>
      </c>
      <c r="AP122" s="17">
        <f t="shared" si="38"/>
        <v>11.8293199269092</v>
      </c>
      <c r="AQ122" s="17">
        <f t="shared" si="39"/>
        <v>19.91136913105607</v>
      </c>
    </row>
    <row r="123" spans="2:43" x14ac:dyDescent="0.45">
      <c r="B123">
        <f>INDEX(RawData!$A$2:$A$1048576,MATCH(FmtData!$B$4+(ROW()-10),RawData!$A$2:$A$1048576,0))</f>
        <v>311</v>
      </c>
      <c r="C123" s="23">
        <f>LEFT(INDEX(RawData!$B$2:$B$1048576, MATCH(FmtData!$B$4+(ROW()-10),RawData!$A$2:$A$1048576,0)),10)+MID(INDEX(RawData!$B$2:$B$1048576, MATCH(FmtData!$B$4+(ROW()-10),RawData!$A$2:$A$1048576,0)),12,8)-$B$5/24</f>
        <v>42200.681516203702</v>
      </c>
      <c r="D123" s="7">
        <f>MID(INDEX(RawData!$B$2:$B$1048576, MATCH(FmtData!$B$4+(ROW()-10),RawData!$A$2:$A$1048576,0)),12,8)+$B$5/24</f>
        <v>1.1815162037037039</v>
      </c>
      <c r="E123" s="8">
        <f>INDEX(RawData!$D$2:$D$1048576,MATCH(FmtData!$B$4+(ROW()-10),RawData!$A$2:$A$1048576,0))</f>
        <v>26.3111</v>
      </c>
      <c r="F123">
        <f>INDEX(RawData!$D$2:$D$1048576,MATCH(FmtData!$B$4+(ROW()-10),RawData!$A$2:$A$1048576,0))</f>
        <v>26.3111</v>
      </c>
      <c r="G123">
        <f>INDEX(RawData!E$2:E$1048576,MATCH(FmtData!$B$4+(ROW()-10),RawData!$A$2:$A$1048576,0))</f>
        <v>2888.84</v>
      </c>
      <c r="H123">
        <f>INDEX(RawData!F$2:F$1048576,MATCH(FmtData!$B$4+(ROW()-10),RawData!$A$2:$A$1048576,0))</f>
        <v>-0.15307599999999999</v>
      </c>
      <c r="I123">
        <f>INDEX(RawData!G$2:G$1048576,MATCH(FmtData!$B$4+(ROW()-10),RawData!$A$2:$A$1048576,0))</f>
        <v>-29008.1</v>
      </c>
      <c r="J123">
        <f>INDEX(RawData!H$2:H$1048576,MATCH(FmtData!$B$4+(ROW()-10),RawData!$A$2:$A$1048576,0))</f>
        <v>5.0845300000000003E-2</v>
      </c>
      <c r="K123">
        <f>INDEX(RawData!I$2:I$1048576,MATCH(FmtData!$B$4+(ROW()-10),RawData!$A$2:$A$1048576,0))</f>
        <v>-0.61552499999999999</v>
      </c>
      <c r="L123">
        <f>INDEX(RawData!J$2:J$1048576,MATCH(FmtData!$B$4+(ROW()-10),RawData!$A$2:$A$1048576,0))</f>
        <v>156.4</v>
      </c>
      <c r="M123">
        <f>INDEX(RawData!K$2:K$1048576,MATCH(FmtData!$B$4+(ROW()-10),RawData!$A$2:$A$1048576,0))</f>
        <v>177.9</v>
      </c>
      <c r="N123">
        <f>INDEX(RawData!L$2:L$1048576,MATCH(FmtData!$B$4+(ROW()-10),RawData!$A$2:$A$1048576,0))</f>
        <v>22.2</v>
      </c>
      <c r="O123">
        <f>INDEX(RawData!M$2:M$1048576,MATCH(FmtData!$B$4+(ROW()-10),RawData!$A$2:$A$1048576,0))</f>
        <v>160.1</v>
      </c>
      <c r="P123">
        <f>INDEX(RawData!N$2:N$1048576,MATCH(FmtData!$B$4+(ROW()-10),RawData!$A$2:$A$1048576,0))</f>
        <v>21.9</v>
      </c>
      <c r="Q123">
        <f>INDEX(RawData!O$2:O$1048576,MATCH(FmtData!$B$4+(ROW()-10),RawData!$A$2:$A$1048576,0))</f>
        <v>168.3</v>
      </c>
      <c r="R123" s="8">
        <f>INDEX(RawData!P$2:P$1048576,MATCH(FmtData!$B$4+(ROW()-10),RawData!$A$2:$A$1048576,0))</f>
        <v>9.8624299999999998</v>
      </c>
      <c r="S123">
        <f>INDEX(RawData!Q$2:Q$1048576,MATCH(FmtData!$B$4+(ROW()-10),RawData!$A$2:$A$1048576,0))</f>
        <v>111.26600000000001</v>
      </c>
      <c r="T123" s="8">
        <f>INDEX(RawData!R$2:R$1048576,MATCH(FmtData!$B$4+(ROW()-10),RawData!$A$2:$A$1048576,0))</f>
        <v>1.85121</v>
      </c>
      <c r="U123" s="8">
        <f>INDEX(RawData!S$2:S$1048576,MATCH(FmtData!$B$4+(ROW()-10),RawData!$A$2:$A$1048576,0))</f>
        <v>0.66751400000000005</v>
      </c>
      <c r="V123" s="8">
        <f>INDEX(RawData!T$2:T$1048576,MATCH(FmtData!$B$4+(ROW()-10),RawData!$A$2:$A$1048576,0))</f>
        <v>0.17194799999999999</v>
      </c>
      <c r="W123" s="3">
        <f t="shared" si="31"/>
        <v>-0.39707820000000021</v>
      </c>
      <c r="X123" s="3">
        <f t="shared" si="32"/>
        <v>-0.39695831199999998</v>
      </c>
      <c r="Y123" s="8">
        <f t="shared" si="21"/>
        <v>9.5596088400470034</v>
      </c>
      <c r="Z123" s="8">
        <f t="shared" si="22"/>
        <v>9.5597287280470038</v>
      </c>
      <c r="AA123" s="8">
        <f t="shared" si="33"/>
        <v>9.5596687840470036</v>
      </c>
      <c r="AB123" s="41">
        <v>1</v>
      </c>
      <c r="AC123" s="42" t="str">
        <f t="shared" si="34"/>
        <v>Isco</v>
      </c>
      <c r="AD123" s="5">
        <f t="shared" si="40"/>
        <v>-290.21899999999999</v>
      </c>
      <c r="AE123" s="15">
        <f t="shared" si="23"/>
        <v>-98.031572451597754</v>
      </c>
      <c r="AF123" s="15">
        <f t="shared" si="24"/>
        <v>-98.003115862730056</v>
      </c>
      <c r="AG123" s="15">
        <f t="shared" si="25"/>
        <v>-98.017344242241506</v>
      </c>
      <c r="AH123" s="15">
        <f t="shared" si="35"/>
        <v>-98.017344242241506</v>
      </c>
      <c r="AI123" s="17">
        <f t="shared" si="26"/>
        <v>1.1829319926909201</v>
      </c>
      <c r="AJ123" s="17">
        <f t="shared" si="27"/>
        <v>0.89568179855817209</v>
      </c>
      <c r="AK123" s="17">
        <f t="shared" si="28"/>
        <v>0.89564959554178225</v>
      </c>
      <c r="AL123" s="17">
        <f t="shared" si="29"/>
        <v>0.89566569685679653</v>
      </c>
      <c r="AM123" s="17">
        <f t="shared" si="30"/>
        <v>0.89566569685679653</v>
      </c>
      <c r="AN123" s="17">
        <f t="shared" si="36"/>
        <v>1.4478809911674717E-2</v>
      </c>
      <c r="AO123" s="17">
        <f t="shared" si="37"/>
        <v>8.956656968567966</v>
      </c>
      <c r="AP123" s="17">
        <f t="shared" si="38"/>
        <v>11.8293199269092</v>
      </c>
      <c r="AQ123" s="17">
        <f t="shared" si="39"/>
        <v>19.91778123298857</v>
      </c>
    </row>
    <row r="124" spans="2:43" x14ac:dyDescent="0.45">
      <c r="B124">
        <f>INDEX(RawData!$A$2:$A$1048576,MATCH(FmtData!$B$4+(ROW()-10),RawData!$A$2:$A$1048576,0))</f>
        <v>312</v>
      </c>
      <c r="C124" s="23">
        <f>LEFT(INDEX(RawData!$B$2:$B$1048576, MATCH(FmtData!$B$4+(ROW()-10),RawData!$A$2:$A$1048576,0)),10)+MID(INDEX(RawData!$B$2:$B$1048576, MATCH(FmtData!$B$4+(ROW()-10),RawData!$A$2:$A$1048576,0)),12,8)-$B$5/24</f>
        <v>42200.681643518517</v>
      </c>
      <c r="D124" s="7">
        <f>MID(INDEX(RawData!$B$2:$B$1048576, MATCH(FmtData!$B$4+(ROW()-10),RawData!$A$2:$A$1048576,0)),12,8)+$B$5/24</f>
        <v>1.1816435185185186</v>
      </c>
      <c r="E124" s="8">
        <f>INDEX(RawData!$D$2:$D$1048576,MATCH(FmtData!$B$4+(ROW()-10),RawData!$A$2:$A$1048576,0))</f>
        <v>26.314</v>
      </c>
      <c r="F124">
        <f>INDEX(RawData!$D$2:$D$1048576,MATCH(FmtData!$B$4+(ROW()-10),RawData!$A$2:$A$1048576,0))</f>
        <v>26.314</v>
      </c>
      <c r="G124">
        <f>INDEX(RawData!E$2:E$1048576,MATCH(FmtData!$B$4+(ROW()-10),RawData!$A$2:$A$1048576,0))</f>
        <v>2889.76</v>
      </c>
      <c r="H124">
        <f>INDEX(RawData!F$2:F$1048576,MATCH(FmtData!$B$4+(ROW()-10),RawData!$A$2:$A$1048576,0))</f>
        <v>-0.15307599999999999</v>
      </c>
      <c r="I124">
        <f>INDEX(RawData!G$2:G$1048576,MATCH(FmtData!$B$4+(ROW()-10),RawData!$A$2:$A$1048576,0))</f>
        <v>-29008.1</v>
      </c>
      <c r="J124">
        <f>INDEX(RawData!H$2:H$1048576,MATCH(FmtData!$B$4+(ROW()-10),RawData!$A$2:$A$1048576,0))</f>
        <v>5.0826799999999998E-2</v>
      </c>
      <c r="K124">
        <f>INDEX(RawData!I$2:I$1048576,MATCH(FmtData!$B$4+(ROW()-10),RawData!$A$2:$A$1048576,0))</f>
        <v>-0.61552499999999999</v>
      </c>
      <c r="L124">
        <f>INDEX(RawData!J$2:J$1048576,MATCH(FmtData!$B$4+(ROW()-10),RawData!$A$2:$A$1048576,0))</f>
        <v>155.6</v>
      </c>
      <c r="M124">
        <f>INDEX(RawData!K$2:K$1048576,MATCH(FmtData!$B$4+(ROW()-10),RawData!$A$2:$A$1048576,0))</f>
        <v>177</v>
      </c>
      <c r="N124">
        <f>INDEX(RawData!L$2:L$1048576,MATCH(FmtData!$B$4+(ROW()-10),RawData!$A$2:$A$1048576,0))</f>
        <v>22.2</v>
      </c>
      <c r="O124">
        <f>INDEX(RawData!M$2:M$1048576,MATCH(FmtData!$B$4+(ROW()-10),RawData!$A$2:$A$1048576,0))</f>
        <v>158.80000000000001</v>
      </c>
      <c r="P124">
        <f>INDEX(RawData!N$2:N$1048576,MATCH(FmtData!$B$4+(ROW()-10),RawData!$A$2:$A$1048576,0))</f>
        <v>21.9</v>
      </c>
      <c r="Q124">
        <f>INDEX(RawData!O$2:O$1048576,MATCH(FmtData!$B$4+(ROW()-10),RawData!$A$2:$A$1048576,0))</f>
        <v>168.3</v>
      </c>
      <c r="R124" s="8">
        <f>INDEX(RawData!P$2:P$1048576,MATCH(FmtData!$B$4+(ROW()-10),RawData!$A$2:$A$1048576,0))</f>
        <v>9.8624299999999998</v>
      </c>
      <c r="S124">
        <f>INDEX(RawData!Q$2:Q$1048576,MATCH(FmtData!$B$4+(ROW()-10),RawData!$A$2:$A$1048576,0))</f>
        <v>111.26600000000001</v>
      </c>
      <c r="T124" s="8">
        <f>INDEX(RawData!R$2:R$1048576,MATCH(FmtData!$B$4+(ROW()-10),RawData!$A$2:$A$1048576,0))</f>
        <v>1.85121</v>
      </c>
      <c r="U124" s="8">
        <f>INDEX(RawData!S$2:S$1048576,MATCH(FmtData!$B$4+(ROW()-10),RawData!$A$2:$A$1048576,0))</f>
        <v>0.66763600000000001</v>
      </c>
      <c r="V124" s="8">
        <f>INDEX(RawData!T$2:T$1048576,MATCH(FmtData!$B$4+(ROW()-10),RawData!$A$2:$A$1048576,0))</f>
        <v>0.17213400000000001</v>
      </c>
      <c r="W124" s="3">
        <f t="shared" si="31"/>
        <v>-0.39738808000000009</v>
      </c>
      <c r="X124" s="3">
        <f t="shared" si="32"/>
        <v>-0.39743075200000005</v>
      </c>
      <c r="Y124" s="8">
        <f t="shared" si="21"/>
        <v>9.5592989600470037</v>
      </c>
      <c r="Z124" s="8">
        <f t="shared" si="22"/>
        <v>9.5592562880470044</v>
      </c>
      <c r="AA124" s="8">
        <f t="shared" si="33"/>
        <v>9.5592776240470041</v>
      </c>
      <c r="AB124" s="41">
        <v>1</v>
      </c>
      <c r="AC124" s="42" t="str">
        <f t="shared" si="34"/>
        <v>Isco</v>
      </c>
      <c r="AD124" s="5">
        <f t="shared" si="40"/>
        <v>-290.21899999999999</v>
      </c>
      <c r="AE124" s="15">
        <f t="shared" si="23"/>
        <v>-98.10512234593125</v>
      </c>
      <c r="AF124" s="15">
        <f t="shared" si="24"/>
        <v>-98.115250171914454</v>
      </c>
      <c r="AG124" s="15">
        <f t="shared" si="25"/>
        <v>-98.110186269700876</v>
      </c>
      <c r="AH124" s="15">
        <f t="shared" si="35"/>
        <v>-98.110186269700876</v>
      </c>
      <c r="AI124" s="17">
        <f t="shared" si="26"/>
        <v>1.1829319926909201</v>
      </c>
      <c r="AJ124" s="17">
        <f t="shared" si="27"/>
        <v>0.89576504232855314</v>
      </c>
      <c r="AK124" s="17">
        <f t="shared" si="28"/>
        <v>0.89577650621403826</v>
      </c>
      <c r="AL124" s="17">
        <f t="shared" si="29"/>
        <v>0.8957707742468175</v>
      </c>
      <c r="AM124" s="17">
        <f t="shared" si="30"/>
        <v>0.8957707742468175</v>
      </c>
      <c r="AN124" s="17">
        <f t="shared" si="36"/>
        <v>1.4373732521653748E-2</v>
      </c>
      <c r="AO124" s="17">
        <f t="shared" si="37"/>
        <v>8.957707742468175</v>
      </c>
      <c r="AP124" s="17">
        <f t="shared" si="38"/>
        <v>11.8293199269092</v>
      </c>
      <c r="AQ124" s="17">
        <f t="shared" si="39"/>
        <v>19.92412438758846</v>
      </c>
    </row>
    <row r="125" spans="2:43" x14ac:dyDescent="0.45">
      <c r="B125">
        <f>INDEX(RawData!$A$2:$A$1048576,MATCH(FmtData!$B$4+(ROW()-10),RawData!$A$2:$A$1048576,0))</f>
        <v>313</v>
      </c>
      <c r="C125" s="23">
        <f>LEFT(INDEX(RawData!$B$2:$B$1048576, MATCH(FmtData!$B$4+(ROW()-10),RawData!$A$2:$A$1048576,0)),10)+MID(INDEX(RawData!$B$2:$B$1048576, MATCH(FmtData!$B$4+(ROW()-10),RawData!$A$2:$A$1048576,0)),12,8)-$B$5/24</f>
        <v>42200.681759259256</v>
      </c>
      <c r="D125" s="7">
        <f>MID(INDEX(RawData!$B$2:$B$1048576, MATCH(FmtData!$B$4+(ROW()-10),RawData!$A$2:$A$1048576,0)),12,8)+$B$5/24</f>
        <v>1.1817592592592594</v>
      </c>
      <c r="E125" s="8">
        <f>INDEX(RawData!$D$2:$D$1048576,MATCH(FmtData!$B$4+(ROW()-10),RawData!$A$2:$A$1048576,0))</f>
        <v>26.316700000000001</v>
      </c>
      <c r="F125">
        <f>INDEX(RawData!$D$2:$D$1048576,MATCH(FmtData!$B$4+(ROW()-10),RawData!$A$2:$A$1048576,0))</f>
        <v>26.316700000000001</v>
      </c>
      <c r="G125">
        <f>INDEX(RawData!E$2:E$1048576,MATCH(FmtData!$B$4+(ROW()-10),RawData!$A$2:$A$1048576,0))</f>
        <v>2890.68</v>
      </c>
      <c r="H125">
        <f>INDEX(RawData!F$2:F$1048576,MATCH(FmtData!$B$4+(ROW()-10),RawData!$A$2:$A$1048576,0))</f>
        <v>-1.0764199999999999</v>
      </c>
      <c r="I125">
        <f>INDEX(RawData!G$2:G$1048576,MATCH(FmtData!$B$4+(ROW()-10),RawData!$A$2:$A$1048576,0))</f>
        <v>-29008.1</v>
      </c>
      <c r="J125">
        <f>INDEX(RawData!H$2:H$1048576,MATCH(FmtData!$B$4+(ROW()-10),RawData!$A$2:$A$1048576,0))</f>
        <v>5.0845300000000003E-2</v>
      </c>
      <c r="K125">
        <f>INDEX(RawData!I$2:I$1048576,MATCH(FmtData!$B$4+(ROW()-10),RawData!$A$2:$A$1048576,0))</f>
        <v>-0.61458100000000004</v>
      </c>
      <c r="L125">
        <f>INDEX(RawData!J$2:J$1048576,MATCH(FmtData!$B$4+(ROW()-10),RawData!$A$2:$A$1048576,0))</f>
        <v>154.9</v>
      </c>
      <c r="M125">
        <f>INDEX(RawData!K$2:K$1048576,MATCH(FmtData!$B$4+(ROW()-10),RawData!$A$2:$A$1048576,0))</f>
        <v>176.1</v>
      </c>
      <c r="N125">
        <f>INDEX(RawData!L$2:L$1048576,MATCH(FmtData!$B$4+(ROW()-10),RawData!$A$2:$A$1048576,0))</f>
        <v>22.2</v>
      </c>
      <c r="O125">
        <f>INDEX(RawData!M$2:M$1048576,MATCH(FmtData!$B$4+(ROW()-10),RawData!$A$2:$A$1048576,0))</f>
        <v>157.30000000000001</v>
      </c>
      <c r="P125">
        <f>INDEX(RawData!N$2:N$1048576,MATCH(FmtData!$B$4+(ROW()-10),RawData!$A$2:$A$1048576,0))</f>
        <v>21.9</v>
      </c>
      <c r="Q125">
        <f>INDEX(RawData!O$2:O$1048576,MATCH(FmtData!$B$4+(ROW()-10),RawData!$A$2:$A$1048576,0))</f>
        <v>168.3</v>
      </c>
      <c r="R125" s="8">
        <f>INDEX(RawData!P$2:P$1048576,MATCH(FmtData!$B$4+(ROW()-10),RawData!$A$2:$A$1048576,0))</f>
        <v>9.8624299999999998</v>
      </c>
      <c r="S125">
        <f>INDEX(RawData!Q$2:Q$1048576,MATCH(FmtData!$B$4+(ROW()-10),RawData!$A$2:$A$1048576,0))</f>
        <v>111.26600000000001</v>
      </c>
      <c r="T125" s="8">
        <f>INDEX(RawData!R$2:R$1048576,MATCH(FmtData!$B$4+(ROW()-10),RawData!$A$2:$A$1048576,0))</f>
        <v>1.85121</v>
      </c>
      <c r="U125" s="8">
        <f>INDEX(RawData!S$2:S$1048576,MATCH(FmtData!$B$4+(ROW()-10),RawData!$A$2:$A$1048576,0))</f>
        <v>0.66800199999999998</v>
      </c>
      <c r="V125" s="8">
        <f>INDEX(RawData!T$2:T$1048576,MATCH(FmtData!$B$4+(ROW()-10),RawData!$A$2:$A$1048576,0))</f>
        <v>0.17213400000000001</v>
      </c>
      <c r="W125" s="3">
        <f t="shared" si="31"/>
        <v>-0.39831772000000004</v>
      </c>
      <c r="X125" s="3">
        <f t="shared" si="32"/>
        <v>-0.39743075200000005</v>
      </c>
      <c r="Y125" s="8">
        <f t="shared" si="21"/>
        <v>9.5583693200470048</v>
      </c>
      <c r="Z125" s="8">
        <f t="shared" si="22"/>
        <v>9.5592562880470044</v>
      </c>
      <c r="AA125" s="8">
        <f t="shared" si="33"/>
        <v>9.5588128040470046</v>
      </c>
      <c r="AB125" s="41">
        <v>1</v>
      </c>
      <c r="AC125" s="42" t="str">
        <f t="shared" si="34"/>
        <v>Isco</v>
      </c>
      <c r="AD125" s="5">
        <f t="shared" si="40"/>
        <v>-290.21899999999999</v>
      </c>
      <c r="AE125" s="15">
        <f t="shared" si="23"/>
        <v>-98.325744747472072</v>
      </c>
      <c r="AF125" s="15">
        <f t="shared" si="24"/>
        <v>-98.115250171914454</v>
      </c>
      <c r="AG125" s="15">
        <f t="shared" si="25"/>
        <v>-98.220502116016291</v>
      </c>
      <c r="AH125" s="15">
        <f t="shared" si="35"/>
        <v>-98.220502116016291</v>
      </c>
      <c r="AI125" s="17">
        <f t="shared" si="26"/>
        <v>1.1829319926909201</v>
      </c>
      <c r="AJ125" s="17">
        <f t="shared" si="27"/>
        <v>0.89601483560745021</v>
      </c>
      <c r="AK125" s="17">
        <f t="shared" si="28"/>
        <v>0.89577650621403826</v>
      </c>
      <c r="AL125" s="17">
        <f t="shared" si="29"/>
        <v>0.89589566033248669</v>
      </c>
      <c r="AM125" s="17">
        <f t="shared" si="30"/>
        <v>0.89589566033248669</v>
      </c>
      <c r="AN125" s="17">
        <f t="shared" si="36"/>
        <v>1.437571741091892E-2</v>
      </c>
      <c r="AO125" s="17">
        <f t="shared" si="37"/>
        <v>8.9589566033248662</v>
      </c>
      <c r="AP125" s="17">
        <f t="shared" si="38"/>
        <v>11.8293199269092</v>
      </c>
      <c r="AQ125" s="17">
        <f t="shared" si="39"/>
        <v>19.930467542188349</v>
      </c>
    </row>
    <row r="126" spans="2:43" x14ac:dyDescent="0.45">
      <c r="B126">
        <f>INDEX(RawData!$A$2:$A$1048576,MATCH(FmtData!$B$4+(ROW()-10),RawData!$A$2:$A$1048576,0))</f>
        <v>314</v>
      </c>
      <c r="C126" s="23">
        <f>LEFT(INDEX(RawData!$B$2:$B$1048576, MATCH(FmtData!$B$4+(ROW()-10),RawData!$A$2:$A$1048576,0)),10)+MID(INDEX(RawData!$B$2:$B$1048576, MATCH(FmtData!$B$4+(ROW()-10),RawData!$A$2:$A$1048576,0)),12,8)-$B$5/24</f>
        <v>42200.681863425925</v>
      </c>
      <c r="D126" s="7">
        <f>MID(INDEX(RawData!$B$2:$B$1048576, MATCH(FmtData!$B$4+(ROW()-10),RawData!$A$2:$A$1048576,0)),12,8)+$B$5/24</f>
        <v>1.181863425925926</v>
      </c>
      <c r="E126" s="8">
        <f>INDEX(RawData!$D$2:$D$1048576,MATCH(FmtData!$B$4+(ROW()-10),RawData!$A$2:$A$1048576,0))</f>
        <v>26.319400000000002</v>
      </c>
      <c r="F126">
        <f>INDEX(RawData!$D$2:$D$1048576,MATCH(FmtData!$B$4+(ROW()-10),RawData!$A$2:$A$1048576,0))</f>
        <v>26.319400000000002</v>
      </c>
      <c r="G126">
        <f>INDEX(RawData!E$2:E$1048576,MATCH(FmtData!$B$4+(ROW()-10),RawData!$A$2:$A$1048576,0))</f>
        <v>2889.76</v>
      </c>
      <c r="H126">
        <f>INDEX(RawData!F$2:F$1048576,MATCH(FmtData!$B$4+(ROW()-10),RawData!$A$2:$A$1048576,0))</f>
        <v>-0.15307599999999999</v>
      </c>
      <c r="I126">
        <f>INDEX(RawData!G$2:G$1048576,MATCH(FmtData!$B$4+(ROW()-10),RawData!$A$2:$A$1048576,0))</f>
        <v>-29008.1</v>
      </c>
      <c r="J126">
        <f>INDEX(RawData!H$2:H$1048576,MATCH(FmtData!$B$4+(ROW()-10),RawData!$A$2:$A$1048576,0))</f>
        <v>5.0826799999999998E-2</v>
      </c>
      <c r="K126">
        <f>INDEX(RawData!I$2:I$1048576,MATCH(FmtData!$B$4+(ROW()-10),RawData!$A$2:$A$1048576,0))</f>
        <v>-0.61552499999999999</v>
      </c>
      <c r="L126">
        <f>INDEX(RawData!J$2:J$1048576,MATCH(FmtData!$B$4+(ROW()-10),RawData!$A$2:$A$1048576,0))</f>
        <v>154.19999999999999</v>
      </c>
      <c r="M126">
        <f>INDEX(RawData!K$2:K$1048576,MATCH(FmtData!$B$4+(ROW()-10),RawData!$A$2:$A$1048576,0))</f>
        <v>175</v>
      </c>
      <c r="N126">
        <f>INDEX(RawData!L$2:L$1048576,MATCH(FmtData!$B$4+(ROW()-10),RawData!$A$2:$A$1048576,0))</f>
        <v>22.2</v>
      </c>
      <c r="O126">
        <f>INDEX(RawData!M$2:M$1048576,MATCH(FmtData!$B$4+(ROW()-10),RawData!$A$2:$A$1048576,0))</f>
        <v>157.6</v>
      </c>
      <c r="P126">
        <f>INDEX(RawData!N$2:N$1048576,MATCH(FmtData!$B$4+(ROW()-10),RawData!$A$2:$A$1048576,0))</f>
        <v>21.9</v>
      </c>
      <c r="Q126">
        <f>INDEX(RawData!O$2:O$1048576,MATCH(FmtData!$B$4+(ROW()-10),RawData!$A$2:$A$1048576,0))</f>
        <v>168.4</v>
      </c>
      <c r="R126" s="8">
        <f>INDEX(RawData!P$2:P$1048576,MATCH(FmtData!$B$4+(ROW()-10),RawData!$A$2:$A$1048576,0))</f>
        <v>9.8624299999999998</v>
      </c>
      <c r="S126">
        <f>INDEX(RawData!Q$2:Q$1048576,MATCH(FmtData!$B$4+(ROW()-10),RawData!$A$2:$A$1048576,0))</f>
        <v>111.42100000000001</v>
      </c>
      <c r="T126" s="8">
        <f>INDEX(RawData!R$2:R$1048576,MATCH(FmtData!$B$4+(ROW()-10),RawData!$A$2:$A$1048576,0))</f>
        <v>1.85121</v>
      </c>
      <c r="U126" s="8">
        <f>INDEX(RawData!S$2:S$1048576,MATCH(FmtData!$B$4+(ROW()-10),RawData!$A$2:$A$1048576,0))</f>
        <v>0.66809300000000005</v>
      </c>
      <c r="V126" s="8">
        <f>INDEX(RawData!T$2:T$1048576,MATCH(FmtData!$B$4+(ROW()-10),RawData!$A$2:$A$1048576,0))</f>
        <v>0.17232</v>
      </c>
      <c r="W126" s="3">
        <f t="shared" si="31"/>
        <v>-0.39854886000000023</v>
      </c>
      <c r="X126" s="3">
        <f t="shared" si="32"/>
        <v>-0.39790319200000002</v>
      </c>
      <c r="Y126" s="8">
        <f t="shared" si="21"/>
        <v>9.5581381800470044</v>
      </c>
      <c r="Z126" s="8">
        <f t="shared" si="22"/>
        <v>9.5587838480470051</v>
      </c>
      <c r="AA126" s="8">
        <f t="shared" si="33"/>
        <v>9.5584610140470048</v>
      </c>
      <c r="AB126" s="41">
        <v>1</v>
      </c>
      <c r="AC126" s="42" t="str">
        <f t="shared" si="34"/>
        <v>Isco</v>
      </c>
      <c r="AD126" s="5">
        <f t="shared" si="40"/>
        <v>-290.06400000000002</v>
      </c>
      <c r="AE126" s="15">
        <f t="shared" si="23"/>
        <v>-98.380592599242163</v>
      </c>
      <c r="AF126" s="15">
        <f t="shared" si="24"/>
        <v>-98.227373912201983</v>
      </c>
      <c r="AG126" s="15">
        <f t="shared" si="25"/>
        <v>-98.303985723070696</v>
      </c>
      <c r="AH126" s="15">
        <f t="shared" si="35"/>
        <v>-98.303985723070696</v>
      </c>
      <c r="AI126" s="17">
        <f t="shared" si="26"/>
        <v>1.1826261058684822</v>
      </c>
      <c r="AJ126" s="17">
        <f t="shared" si="27"/>
        <v>0.89607695711161128</v>
      </c>
      <c r="AK126" s="17">
        <f t="shared" si="28"/>
        <v>0.89590344089037455</v>
      </c>
      <c r="AL126" s="17">
        <f t="shared" si="29"/>
        <v>0.89599019339447405</v>
      </c>
      <c r="AM126" s="17">
        <f t="shared" si="30"/>
        <v>0.89599019339447405</v>
      </c>
      <c r="AN126" s="17">
        <f t="shared" si="36"/>
        <v>1.4281184348931553E-2</v>
      </c>
      <c r="AO126" s="17">
        <f t="shared" si="37"/>
        <v>8.9599019339447405</v>
      </c>
      <c r="AP126" s="17">
        <f t="shared" si="38"/>
        <v>11.826261058684821</v>
      </c>
      <c r="AQ126" s="17">
        <f t="shared" si="39"/>
        <v>19.92412438758846</v>
      </c>
    </row>
    <row r="127" spans="2:43" x14ac:dyDescent="0.45">
      <c r="B127">
        <f>INDEX(RawData!$A$2:$A$1048576,MATCH(FmtData!$B$4+(ROW()-10),RawData!$A$2:$A$1048576,0))</f>
        <v>315</v>
      </c>
      <c r="C127" s="23">
        <f>LEFT(INDEX(RawData!$B$2:$B$1048576, MATCH(FmtData!$B$4+(ROW()-10),RawData!$A$2:$A$1048576,0)),10)+MID(INDEX(RawData!$B$2:$B$1048576, MATCH(FmtData!$B$4+(ROW()-10),RawData!$A$2:$A$1048576,0)),12,8)-$B$5/24</f>
        <v>42200.681979166664</v>
      </c>
      <c r="D127" s="7">
        <f>MID(INDEX(RawData!$B$2:$B$1048576, MATCH(FmtData!$B$4+(ROW()-10),RawData!$A$2:$A$1048576,0)),12,8)+$B$5/24</f>
        <v>1.1819791666666668</v>
      </c>
      <c r="E127" s="8">
        <f>INDEX(RawData!$D$2:$D$1048576,MATCH(FmtData!$B$4+(ROW()-10),RawData!$A$2:$A$1048576,0))</f>
        <v>26.322099999999999</v>
      </c>
      <c r="F127">
        <f>INDEX(RawData!$D$2:$D$1048576,MATCH(FmtData!$B$4+(ROW()-10),RawData!$A$2:$A$1048576,0))</f>
        <v>26.322099999999999</v>
      </c>
      <c r="G127">
        <f>INDEX(RawData!E$2:E$1048576,MATCH(FmtData!$B$4+(ROW()-10),RawData!$A$2:$A$1048576,0))</f>
        <v>2889.76</v>
      </c>
      <c r="H127">
        <f>INDEX(RawData!F$2:F$1048576,MATCH(FmtData!$B$4+(ROW()-10),RawData!$A$2:$A$1048576,0))</f>
        <v>-1.0764199999999999</v>
      </c>
      <c r="I127">
        <f>INDEX(RawData!G$2:G$1048576,MATCH(FmtData!$B$4+(ROW()-10),RawData!$A$2:$A$1048576,0))</f>
        <v>-29008.1</v>
      </c>
      <c r="J127">
        <f>INDEX(RawData!H$2:H$1048576,MATCH(FmtData!$B$4+(ROW()-10),RawData!$A$2:$A$1048576,0))</f>
        <v>5.0826799999999998E-2</v>
      </c>
      <c r="K127">
        <f>INDEX(RawData!I$2:I$1048576,MATCH(FmtData!$B$4+(ROW()-10),RawData!$A$2:$A$1048576,0))</f>
        <v>-0.61458100000000004</v>
      </c>
      <c r="L127">
        <f>INDEX(RawData!J$2:J$1048576,MATCH(FmtData!$B$4+(ROW()-10),RawData!$A$2:$A$1048576,0))</f>
        <v>153.69999999999999</v>
      </c>
      <c r="M127">
        <f>INDEX(RawData!K$2:K$1048576,MATCH(FmtData!$B$4+(ROW()-10),RawData!$A$2:$A$1048576,0))</f>
        <v>174.1</v>
      </c>
      <c r="N127">
        <f>INDEX(RawData!L$2:L$1048576,MATCH(FmtData!$B$4+(ROW()-10),RawData!$A$2:$A$1048576,0))</f>
        <v>22.2</v>
      </c>
      <c r="O127">
        <f>INDEX(RawData!M$2:M$1048576,MATCH(FmtData!$B$4+(ROW()-10),RawData!$A$2:$A$1048576,0))</f>
        <v>157.5</v>
      </c>
      <c r="P127">
        <f>INDEX(RawData!N$2:N$1048576,MATCH(FmtData!$B$4+(ROW()-10),RawData!$A$2:$A$1048576,0))</f>
        <v>21.9</v>
      </c>
      <c r="Q127">
        <f>INDEX(RawData!O$2:O$1048576,MATCH(FmtData!$B$4+(ROW()-10),RawData!$A$2:$A$1048576,0))</f>
        <v>168.4</v>
      </c>
      <c r="R127" s="8">
        <f>INDEX(RawData!P$2:P$1048576,MATCH(FmtData!$B$4+(ROW()-10),RawData!$A$2:$A$1048576,0))</f>
        <v>9.8624299999999998</v>
      </c>
      <c r="S127">
        <f>INDEX(RawData!Q$2:Q$1048576,MATCH(FmtData!$B$4+(ROW()-10),RawData!$A$2:$A$1048576,0))</f>
        <v>111.39</v>
      </c>
      <c r="T127" s="8">
        <f>INDEX(RawData!R$2:R$1048576,MATCH(FmtData!$B$4+(ROW()-10),RawData!$A$2:$A$1048576,0))</f>
        <v>1.85121</v>
      </c>
      <c r="U127" s="8">
        <f>INDEX(RawData!S$2:S$1048576,MATCH(FmtData!$B$4+(ROW()-10),RawData!$A$2:$A$1048576,0))</f>
        <v>0.66809300000000005</v>
      </c>
      <c r="V127" s="8">
        <f>INDEX(RawData!T$2:T$1048576,MATCH(FmtData!$B$4+(ROW()-10),RawData!$A$2:$A$1048576,0))</f>
        <v>0.17213400000000001</v>
      </c>
      <c r="W127" s="3">
        <f t="shared" si="31"/>
        <v>-0.39854886000000023</v>
      </c>
      <c r="X127" s="3">
        <f t="shared" si="32"/>
        <v>-0.39743075200000005</v>
      </c>
      <c r="Y127" s="8">
        <f t="shared" si="21"/>
        <v>9.5581381800470044</v>
      </c>
      <c r="Z127" s="8">
        <f t="shared" si="22"/>
        <v>9.5592562880470044</v>
      </c>
      <c r="AA127" s="8">
        <f t="shared" si="33"/>
        <v>9.5586972340470044</v>
      </c>
      <c r="AB127" s="41">
        <v>1</v>
      </c>
      <c r="AC127" s="42" t="str">
        <f t="shared" si="34"/>
        <v>Isco</v>
      </c>
      <c r="AD127" s="5">
        <f t="shared" si="40"/>
        <v>-290.09500000000003</v>
      </c>
      <c r="AE127" s="15">
        <f t="shared" si="23"/>
        <v>-98.380592599242163</v>
      </c>
      <c r="AF127" s="15">
        <f t="shared" si="24"/>
        <v>-98.115250171914454</v>
      </c>
      <c r="AG127" s="15">
        <f t="shared" si="25"/>
        <v>-98.247928784862438</v>
      </c>
      <c r="AH127" s="15">
        <f t="shared" si="35"/>
        <v>-98.247928784862438</v>
      </c>
      <c r="AI127" s="17">
        <f t="shared" si="26"/>
        <v>1.1826872705767446</v>
      </c>
      <c r="AJ127" s="17">
        <f t="shared" si="27"/>
        <v>0.89607695711161128</v>
      </c>
      <c r="AK127" s="17">
        <f t="shared" si="28"/>
        <v>0.89577650621403826</v>
      </c>
      <c r="AL127" s="17">
        <f t="shared" si="29"/>
        <v>0.89592671485192754</v>
      </c>
      <c r="AM127" s="17">
        <f t="shared" si="30"/>
        <v>0.89592671485192754</v>
      </c>
      <c r="AN127" s="17">
        <f t="shared" si="36"/>
        <v>1.4344662891478066E-2</v>
      </c>
      <c r="AO127" s="17">
        <f t="shared" si="37"/>
        <v>8.9592671485192756</v>
      </c>
      <c r="AP127" s="17">
        <f t="shared" si="38"/>
        <v>11.826872705767446</v>
      </c>
      <c r="AQ127" s="17">
        <f t="shared" si="39"/>
        <v>19.92412438758846</v>
      </c>
    </row>
    <row r="128" spans="2:43" x14ac:dyDescent="0.45">
      <c r="B128">
        <f>INDEX(RawData!$A$2:$A$1048576,MATCH(FmtData!$B$4+(ROW()-10),RawData!$A$2:$A$1048576,0))</f>
        <v>316</v>
      </c>
      <c r="C128" s="23">
        <f>LEFT(INDEX(RawData!$B$2:$B$1048576, MATCH(FmtData!$B$4+(ROW()-10),RawData!$A$2:$A$1048576,0)),10)+MID(INDEX(RawData!$B$2:$B$1048576, MATCH(FmtData!$B$4+(ROW()-10),RawData!$A$2:$A$1048576,0)),12,8)-$B$5/24</f>
        <v>42200.68209490741</v>
      </c>
      <c r="D128" s="7">
        <f>MID(INDEX(RawData!$B$2:$B$1048576, MATCH(FmtData!$B$4+(ROW()-10),RawData!$A$2:$A$1048576,0)),12,8)+$B$5/24</f>
        <v>1.1820949074074072</v>
      </c>
      <c r="E128" s="8">
        <f>INDEX(RawData!$D$2:$D$1048576,MATCH(FmtData!$B$4+(ROW()-10),RawData!$A$2:$A$1048576,0))</f>
        <v>26.324999999999999</v>
      </c>
      <c r="F128">
        <f>INDEX(RawData!$D$2:$D$1048576,MATCH(FmtData!$B$4+(ROW()-10),RawData!$A$2:$A$1048576,0))</f>
        <v>26.324999999999999</v>
      </c>
      <c r="G128">
        <f>INDEX(RawData!E$2:E$1048576,MATCH(FmtData!$B$4+(ROW()-10),RawData!$A$2:$A$1048576,0))</f>
        <v>2888.84</v>
      </c>
      <c r="H128">
        <f>INDEX(RawData!F$2:F$1048576,MATCH(FmtData!$B$4+(ROW()-10),RawData!$A$2:$A$1048576,0))</f>
        <v>-1.0764199999999999</v>
      </c>
      <c r="I128">
        <f>INDEX(RawData!G$2:G$1048576,MATCH(FmtData!$B$4+(ROW()-10),RawData!$A$2:$A$1048576,0))</f>
        <v>-29008.1</v>
      </c>
      <c r="J128">
        <f>INDEX(RawData!H$2:H$1048576,MATCH(FmtData!$B$4+(ROW()-10),RawData!$A$2:$A$1048576,0))</f>
        <v>5.0826799999999998E-2</v>
      </c>
      <c r="K128">
        <f>INDEX(RawData!I$2:I$1048576,MATCH(FmtData!$B$4+(ROW()-10),RawData!$A$2:$A$1048576,0))</f>
        <v>-0.61514800000000003</v>
      </c>
      <c r="L128">
        <f>INDEX(RawData!J$2:J$1048576,MATCH(FmtData!$B$4+(ROW()-10),RawData!$A$2:$A$1048576,0))</f>
        <v>153.19999999999999</v>
      </c>
      <c r="M128">
        <f>INDEX(RawData!K$2:K$1048576,MATCH(FmtData!$B$4+(ROW()-10),RawData!$A$2:$A$1048576,0))</f>
        <v>173.1</v>
      </c>
      <c r="N128">
        <f>INDEX(RawData!L$2:L$1048576,MATCH(FmtData!$B$4+(ROW()-10),RawData!$A$2:$A$1048576,0))</f>
        <v>22.2</v>
      </c>
      <c r="O128">
        <f>INDEX(RawData!M$2:M$1048576,MATCH(FmtData!$B$4+(ROW()-10),RawData!$A$2:$A$1048576,0))</f>
        <v>157.6</v>
      </c>
      <c r="P128">
        <f>INDEX(RawData!N$2:N$1048576,MATCH(FmtData!$B$4+(ROW()-10),RawData!$A$2:$A$1048576,0))</f>
        <v>21.9</v>
      </c>
      <c r="Q128">
        <f>INDEX(RawData!O$2:O$1048576,MATCH(FmtData!$B$4+(ROW()-10),RawData!$A$2:$A$1048576,0))</f>
        <v>168.4</v>
      </c>
      <c r="R128" s="8">
        <f>INDEX(RawData!P$2:P$1048576,MATCH(FmtData!$B$4+(ROW()-10),RawData!$A$2:$A$1048576,0))</f>
        <v>9.8624299999999998</v>
      </c>
      <c r="S128">
        <f>INDEX(RawData!Q$2:Q$1048576,MATCH(FmtData!$B$4+(ROW()-10),RawData!$A$2:$A$1048576,0))</f>
        <v>111.42100000000001</v>
      </c>
      <c r="T128" s="8">
        <f>INDEX(RawData!R$2:R$1048576,MATCH(FmtData!$B$4+(ROW()-10),RawData!$A$2:$A$1048576,0))</f>
        <v>1.85121</v>
      </c>
      <c r="U128" s="8">
        <f>INDEX(RawData!S$2:S$1048576,MATCH(FmtData!$B$4+(ROW()-10),RawData!$A$2:$A$1048576,0))</f>
        <v>0.66800199999999998</v>
      </c>
      <c r="V128" s="8">
        <f>INDEX(RawData!T$2:T$1048576,MATCH(FmtData!$B$4+(ROW()-10),RawData!$A$2:$A$1048576,0))</f>
        <v>0.17213400000000001</v>
      </c>
      <c r="W128" s="3">
        <f t="shared" si="31"/>
        <v>-0.39831772000000004</v>
      </c>
      <c r="X128" s="3">
        <f t="shared" si="32"/>
        <v>-0.39743075200000005</v>
      </c>
      <c r="Y128" s="8">
        <f t="shared" si="21"/>
        <v>9.5583693200470048</v>
      </c>
      <c r="Z128" s="8">
        <f t="shared" si="22"/>
        <v>9.5592562880470044</v>
      </c>
      <c r="AA128" s="8">
        <f t="shared" si="33"/>
        <v>9.5588128040470046</v>
      </c>
      <c r="AB128" s="41">
        <v>1</v>
      </c>
      <c r="AC128" s="42" t="str">
        <f t="shared" si="34"/>
        <v>Isco</v>
      </c>
      <c r="AD128" s="5">
        <f t="shared" si="40"/>
        <v>-290.06400000000002</v>
      </c>
      <c r="AE128" s="15">
        <f t="shared" si="23"/>
        <v>-98.325744747472072</v>
      </c>
      <c r="AF128" s="15">
        <f t="shared" si="24"/>
        <v>-98.115250171914454</v>
      </c>
      <c r="AG128" s="15">
        <f t="shared" si="25"/>
        <v>-98.220502116016291</v>
      </c>
      <c r="AH128" s="15">
        <f t="shared" si="35"/>
        <v>-98.220502116016291</v>
      </c>
      <c r="AI128" s="17">
        <f t="shared" si="26"/>
        <v>1.1826261058684822</v>
      </c>
      <c r="AJ128" s="17">
        <f t="shared" si="27"/>
        <v>0.89601483560745021</v>
      </c>
      <c r="AK128" s="17">
        <f t="shared" si="28"/>
        <v>0.89577650621403826</v>
      </c>
      <c r="AL128" s="17">
        <f t="shared" si="29"/>
        <v>0.89589566033248669</v>
      </c>
      <c r="AM128" s="17">
        <f t="shared" si="30"/>
        <v>0.89589566033248669</v>
      </c>
      <c r="AN128" s="17">
        <f t="shared" si="36"/>
        <v>1.437571741091892E-2</v>
      </c>
      <c r="AO128" s="17">
        <f t="shared" si="37"/>
        <v>8.9589566033248662</v>
      </c>
      <c r="AP128" s="17">
        <f t="shared" si="38"/>
        <v>11.826261058684821</v>
      </c>
      <c r="AQ128" s="17">
        <f t="shared" si="39"/>
        <v>19.91778123298857</v>
      </c>
    </row>
    <row r="129" spans="2:43" x14ac:dyDescent="0.45">
      <c r="B129">
        <f>INDEX(RawData!$A$2:$A$1048576,MATCH(FmtData!$B$4+(ROW()-10),RawData!$A$2:$A$1048576,0))</f>
        <v>317</v>
      </c>
      <c r="C129" s="23">
        <f>LEFT(INDEX(RawData!$B$2:$B$1048576, MATCH(FmtData!$B$4+(ROW()-10),RawData!$A$2:$A$1048576,0)),10)+MID(INDEX(RawData!$B$2:$B$1048576, MATCH(FmtData!$B$4+(ROW()-10),RawData!$A$2:$A$1048576,0)),12,8)-$B$5/24</f>
        <v>42200.682210648149</v>
      </c>
      <c r="D129" s="7">
        <f>MID(INDEX(RawData!$B$2:$B$1048576, MATCH(FmtData!$B$4+(ROW()-10),RawData!$A$2:$A$1048576,0)),12,8)+$B$5/24</f>
        <v>1.182210648148148</v>
      </c>
      <c r="E129" s="8">
        <f>INDEX(RawData!$D$2:$D$1048576,MATCH(FmtData!$B$4+(ROW()-10),RawData!$A$2:$A$1048576,0))</f>
        <v>26.3277</v>
      </c>
      <c r="F129">
        <f>INDEX(RawData!$D$2:$D$1048576,MATCH(FmtData!$B$4+(ROW()-10),RawData!$A$2:$A$1048576,0))</f>
        <v>26.3277</v>
      </c>
      <c r="G129">
        <f>INDEX(RawData!E$2:E$1048576,MATCH(FmtData!$B$4+(ROW()-10),RawData!$A$2:$A$1048576,0))</f>
        <v>2887.91</v>
      </c>
      <c r="H129">
        <f>INDEX(RawData!F$2:F$1048576,MATCH(FmtData!$B$4+(ROW()-10),RawData!$A$2:$A$1048576,0))</f>
        <v>-0.15307599999999999</v>
      </c>
      <c r="I129">
        <f>INDEX(RawData!G$2:G$1048576,MATCH(FmtData!$B$4+(ROW()-10),RawData!$A$2:$A$1048576,0))</f>
        <v>-29008.1</v>
      </c>
      <c r="J129">
        <f>INDEX(RawData!H$2:H$1048576,MATCH(FmtData!$B$4+(ROW()-10),RawData!$A$2:$A$1048576,0))</f>
        <v>5.0826799999999998E-2</v>
      </c>
      <c r="K129">
        <f>INDEX(RawData!I$2:I$1048576,MATCH(FmtData!$B$4+(ROW()-10),RawData!$A$2:$A$1048576,0))</f>
        <v>-0.61533599999999999</v>
      </c>
      <c r="L129">
        <f>INDEX(RawData!J$2:J$1048576,MATCH(FmtData!$B$4+(ROW()-10),RawData!$A$2:$A$1048576,0))</f>
        <v>152.69999999999999</v>
      </c>
      <c r="M129">
        <f>INDEX(RawData!K$2:K$1048576,MATCH(FmtData!$B$4+(ROW()-10),RawData!$A$2:$A$1048576,0))</f>
        <v>172.2</v>
      </c>
      <c r="N129">
        <f>INDEX(RawData!L$2:L$1048576,MATCH(FmtData!$B$4+(ROW()-10),RawData!$A$2:$A$1048576,0))</f>
        <v>22.2</v>
      </c>
      <c r="O129">
        <f>INDEX(RawData!M$2:M$1048576,MATCH(FmtData!$B$4+(ROW()-10),RawData!$A$2:$A$1048576,0))</f>
        <v>157</v>
      </c>
      <c r="P129">
        <f>INDEX(RawData!N$2:N$1048576,MATCH(FmtData!$B$4+(ROW()-10),RawData!$A$2:$A$1048576,0))</f>
        <v>21.9</v>
      </c>
      <c r="Q129">
        <f>INDEX(RawData!O$2:O$1048576,MATCH(FmtData!$B$4+(ROW()-10),RawData!$A$2:$A$1048576,0))</f>
        <v>168.4</v>
      </c>
      <c r="R129" s="8">
        <f>INDEX(RawData!P$2:P$1048576,MATCH(FmtData!$B$4+(ROW()-10),RawData!$A$2:$A$1048576,0))</f>
        <v>9.8624299999999998</v>
      </c>
      <c r="S129">
        <f>INDEX(RawData!Q$2:Q$1048576,MATCH(FmtData!$B$4+(ROW()-10),RawData!$A$2:$A$1048576,0))</f>
        <v>111.39</v>
      </c>
      <c r="T129" s="8">
        <f>INDEX(RawData!R$2:R$1048576,MATCH(FmtData!$B$4+(ROW()-10),RawData!$A$2:$A$1048576,0))</f>
        <v>1.85121</v>
      </c>
      <c r="U129" s="8">
        <f>INDEX(RawData!S$2:S$1048576,MATCH(FmtData!$B$4+(ROW()-10),RawData!$A$2:$A$1048576,0))</f>
        <v>0.66791</v>
      </c>
      <c r="V129" s="8">
        <f>INDEX(RawData!T$2:T$1048576,MATCH(FmtData!$B$4+(ROW()-10),RawData!$A$2:$A$1048576,0))</f>
        <v>0.17232</v>
      </c>
      <c r="W129" s="3">
        <f t="shared" si="31"/>
        <v>-0.39808404000000008</v>
      </c>
      <c r="X129" s="3">
        <f t="shared" si="32"/>
        <v>-0.39790319200000002</v>
      </c>
      <c r="Y129" s="8">
        <f t="shared" si="21"/>
        <v>9.5586030000470039</v>
      </c>
      <c r="Z129" s="8">
        <f t="shared" si="22"/>
        <v>9.5587838480470051</v>
      </c>
      <c r="AA129" s="8">
        <f t="shared" si="33"/>
        <v>9.5586934240470036</v>
      </c>
      <c r="AB129" s="41">
        <v>1</v>
      </c>
      <c r="AC129" s="42" t="str">
        <f t="shared" si="34"/>
        <v>Isco</v>
      </c>
      <c r="AD129" s="5">
        <f t="shared" si="40"/>
        <v>-290.09500000000003</v>
      </c>
      <c r="AE129" s="15">
        <f t="shared" si="23"/>
        <v>-98.270291600628411</v>
      </c>
      <c r="AF129" s="15">
        <f t="shared" si="24"/>
        <v>-98.227373912201983</v>
      </c>
      <c r="AG129" s="15">
        <f t="shared" si="25"/>
        <v>-98.248832949990629</v>
      </c>
      <c r="AH129" s="15">
        <f t="shared" si="35"/>
        <v>-98.248832949990629</v>
      </c>
      <c r="AI129" s="17">
        <f t="shared" si="26"/>
        <v>1.1826872705767446</v>
      </c>
      <c r="AJ129" s="17">
        <f t="shared" si="27"/>
        <v>0.89595203729273409</v>
      </c>
      <c r="AK129" s="17">
        <f t="shared" si="28"/>
        <v>0.89590344089037455</v>
      </c>
      <c r="AL129" s="17">
        <f t="shared" si="29"/>
        <v>0.89592773865175834</v>
      </c>
      <c r="AM129" s="17">
        <f t="shared" si="30"/>
        <v>0.89592773865175834</v>
      </c>
      <c r="AN129" s="17">
        <f t="shared" si="36"/>
        <v>1.4343639091647264E-2</v>
      </c>
      <c r="AO129" s="17">
        <f t="shared" si="37"/>
        <v>8.9592773865175843</v>
      </c>
      <c r="AP129" s="17">
        <f t="shared" si="38"/>
        <v>11.826872705767446</v>
      </c>
      <c r="AQ129" s="17">
        <f t="shared" si="39"/>
        <v>19.91136913105607</v>
      </c>
    </row>
    <row r="130" spans="2:43" x14ac:dyDescent="0.45">
      <c r="B130">
        <f>INDEX(RawData!$A$2:$A$1048576,MATCH(FmtData!$B$4+(ROW()-10),RawData!$A$2:$A$1048576,0))</f>
        <v>318</v>
      </c>
      <c r="C130" s="23">
        <f>LEFT(INDEX(RawData!$B$2:$B$1048576, MATCH(FmtData!$B$4+(ROW()-10),RawData!$A$2:$A$1048576,0)),10)+MID(INDEX(RawData!$B$2:$B$1048576, MATCH(FmtData!$B$4+(ROW()-10),RawData!$A$2:$A$1048576,0)),12,8)-$B$5/24</f>
        <v>42200.682326388887</v>
      </c>
      <c r="D130" s="7">
        <f>MID(INDEX(RawData!$B$2:$B$1048576, MATCH(FmtData!$B$4+(ROW()-10),RawData!$A$2:$A$1048576,0)),12,8)+$B$5/24</f>
        <v>1.1823263888888889</v>
      </c>
      <c r="E130" s="8">
        <f>INDEX(RawData!$D$2:$D$1048576,MATCH(FmtData!$B$4+(ROW()-10),RawData!$A$2:$A$1048576,0))</f>
        <v>26.3306</v>
      </c>
      <c r="F130">
        <f>INDEX(RawData!$D$2:$D$1048576,MATCH(FmtData!$B$4+(ROW()-10),RawData!$A$2:$A$1048576,0))</f>
        <v>26.3306</v>
      </c>
      <c r="G130">
        <f>INDEX(RawData!E$2:E$1048576,MATCH(FmtData!$B$4+(ROW()-10),RawData!$A$2:$A$1048576,0))</f>
        <v>2886.07</v>
      </c>
      <c r="H130">
        <f>INDEX(RawData!F$2:F$1048576,MATCH(FmtData!$B$4+(ROW()-10),RawData!$A$2:$A$1048576,0))</f>
        <v>-0.15307599999999999</v>
      </c>
      <c r="I130">
        <f>INDEX(RawData!G$2:G$1048576,MATCH(FmtData!$B$4+(ROW()-10),RawData!$A$2:$A$1048576,0))</f>
        <v>-29008.1</v>
      </c>
      <c r="J130">
        <f>INDEX(RawData!H$2:H$1048576,MATCH(FmtData!$B$4+(ROW()-10),RawData!$A$2:$A$1048576,0))</f>
        <v>5.0826799999999998E-2</v>
      </c>
      <c r="K130">
        <f>INDEX(RawData!I$2:I$1048576,MATCH(FmtData!$B$4+(ROW()-10),RawData!$A$2:$A$1048576,0))</f>
        <v>-0.61477000000000004</v>
      </c>
      <c r="L130">
        <f>INDEX(RawData!J$2:J$1048576,MATCH(FmtData!$B$4+(ROW()-10),RawData!$A$2:$A$1048576,0))</f>
        <v>168.6</v>
      </c>
      <c r="M130">
        <f>INDEX(RawData!K$2:K$1048576,MATCH(FmtData!$B$4+(ROW()-10),RawData!$A$2:$A$1048576,0))</f>
        <v>171.6</v>
      </c>
      <c r="N130">
        <f>INDEX(RawData!L$2:L$1048576,MATCH(FmtData!$B$4+(ROW()-10),RawData!$A$2:$A$1048576,0))</f>
        <v>22.2</v>
      </c>
      <c r="O130">
        <f>INDEX(RawData!M$2:M$1048576,MATCH(FmtData!$B$4+(ROW()-10),RawData!$A$2:$A$1048576,0))</f>
        <v>156.19999999999999</v>
      </c>
      <c r="P130">
        <f>INDEX(RawData!N$2:N$1048576,MATCH(FmtData!$B$4+(ROW()-10),RawData!$A$2:$A$1048576,0))</f>
        <v>21.9</v>
      </c>
      <c r="Q130">
        <f>INDEX(RawData!O$2:O$1048576,MATCH(FmtData!$B$4+(ROW()-10),RawData!$A$2:$A$1048576,0))</f>
        <v>168.5</v>
      </c>
      <c r="R130" s="8">
        <f>INDEX(RawData!P$2:P$1048576,MATCH(FmtData!$B$4+(ROW()-10),RawData!$A$2:$A$1048576,0))</f>
        <v>9.8624299999999998</v>
      </c>
      <c r="S130">
        <f>INDEX(RawData!Q$2:Q$1048576,MATCH(FmtData!$B$4+(ROW()-10),RawData!$A$2:$A$1048576,0))</f>
        <v>111.26600000000001</v>
      </c>
      <c r="T130" s="8">
        <f>INDEX(RawData!R$2:R$1048576,MATCH(FmtData!$B$4+(ROW()-10),RawData!$A$2:$A$1048576,0))</f>
        <v>1.85121</v>
      </c>
      <c r="U130" s="8">
        <f>INDEX(RawData!S$2:S$1048576,MATCH(FmtData!$B$4+(ROW()-10),RawData!$A$2:$A$1048576,0))</f>
        <v>0.66818500000000003</v>
      </c>
      <c r="V130" s="8">
        <f>INDEX(RawData!T$2:T$1048576,MATCH(FmtData!$B$4+(ROW()-10),RawData!$A$2:$A$1048576,0))</f>
        <v>0.17250599999999999</v>
      </c>
      <c r="W130" s="3">
        <f t="shared" si="31"/>
        <v>-0.39878254000000013</v>
      </c>
      <c r="X130" s="3">
        <f t="shared" si="32"/>
        <v>-0.39837563200000004</v>
      </c>
      <c r="Y130" s="8">
        <f t="shared" si="21"/>
        <v>9.5579045000470035</v>
      </c>
      <c r="Z130" s="8">
        <f t="shared" si="22"/>
        <v>9.558311408047004</v>
      </c>
      <c r="AA130" s="8">
        <f t="shared" si="33"/>
        <v>9.5581079540470029</v>
      </c>
      <c r="AB130" s="41">
        <v>1</v>
      </c>
      <c r="AC130" s="42" t="str">
        <f t="shared" si="34"/>
        <v>Isco</v>
      </c>
      <c r="AD130" s="5">
        <f t="shared" si="40"/>
        <v>-290.21899999999999</v>
      </c>
      <c r="AE130" s="15">
        <f t="shared" si="23"/>
        <v>-98.436040603289484</v>
      </c>
      <c r="AF130" s="15">
        <f t="shared" si="24"/>
        <v>-98.33948708408991</v>
      </c>
      <c r="AG130" s="15">
        <f t="shared" si="25"/>
        <v>-98.387764823606744</v>
      </c>
      <c r="AH130" s="15">
        <f t="shared" si="35"/>
        <v>-98.387764823606744</v>
      </c>
      <c r="AI130" s="17">
        <f t="shared" si="26"/>
        <v>1.1829319926909201</v>
      </c>
      <c r="AJ130" s="17">
        <f t="shared" si="27"/>
        <v>0.89613976711368215</v>
      </c>
      <c r="AK130" s="17">
        <f t="shared" si="28"/>
        <v>0.89603039957647312</v>
      </c>
      <c r="AL130" s="17">
        <f t="shared" si="29"/>
        <v>0.89608508111795582</v>
      </c>
      <c r="AM130" s="17">
        <f t="shared" si="30"/>
        <v>0.89608508111795582</v>
      </c>
      <c r="AN130" s="17">
        <f t="shared" si="36"/>
        <v>1.418629662544979E-2</v>
      </c>
      <c r="AO130" s="17">
        <f t="shared" si="37"/>
        <v>8.960850811179558</v>
      </c>
      <c r="AP130" s="17">
        <f t="shared" si="38"/>
        <v>11.8293199269092</v>
      </c>
      <c r="AQ130" s="17">
        <f t="shared" si="39"/>
        <v>19.898682821856291</v>
      </c>
    </row>
    <row r="131" spans="2:43" x14ac:dyDescent="0.45">
      <c r="B131">
        <f>INDEX(RawData!$A$2:$A$1048576,MATCH(FmtData!$B$4+(ROW()-10),RawData!$A$2:$A$1048576,0))</f>
        <v>319</v>
      </c>
      <c r="C131" s="23">
        <f>LEFT(INDEX(RawData!$B$2:$B$1048576, MATCH(FmtData!$B$4+(ROW()-10),RawData!$A$2:$A$1048576,0)),10)+MID(INDEX(RawData!$B$2:$B$1048576, MATCH(FmtData!$B$4+(ROW()-10),RawData!$A$2:$A$1048576,0)),12,8)-$B$5/24</f>
        <v>42200.682453703703</v>
      </c>
      <c r="D131" s="7">
        <f>MID(INDEX(RawData!$B$2:$B$1048576, MATCH(FmtData!$B$4+(ROW()-10),RawData!$A$2:$A$1048576,0)),12,8)+$B$5/24</f>
        <v>1.1824537037037035</v>
      </c>
      <c r="E131" s="8">
        <f>INDEX(RawData!$D$2:$D$1048576,MATCH(FmtData!$B$4+(ROW()-10),RawData!$A$2:$A$1048576,0))</f>
        <v>26.35</v>
      </c>
      <c r="F131">
        <f>INDEX(RawData!$D$2:$D$1048576,MATCH(FmtData!$B$4+(ROW()-10),RawData!$A$2:$A$1048576,0))</f>
        <v>26.35</v>
      </c>
      <c r="G131">
        <f>INDEX(RawData!E$2:E$1048576,MATCH(FmtData!$B$4+(ROW()-10),RawData!$A$2:$A$1048576,0))</f>
        <v>2886.99</v>
      </c>
      <c r="H131">
        <f>INDEX(RawData!F$2:F$1048576,MATCH(FmtData!$B$4+(ROW()-10),RawData!$A$2:$A$1048576,0))</f>
        <v>-1.0764199999999999</v>
      </c>
      <c r="I131">
        <f>INDEX(RawData!G$2:G$1048576,MATCH(FmtData!$B$4+(ROW()-10),RawData!$A$2:$A$1048576,0))</f>
        <v>-29008.1</v>
      </c>
      <c r="J131">
        <f>INDEX(RawData!H$2:H$1048576,MATCH(FmtData!$B$4+(ROW()-10),RawData!$A$2:$A$1048576,0))</f>
        <v>5.0826799999999998E-2</v>
      </c>
      <c r="K131">
        <f>INDEX(RawData!I$2:I$1048576,MATCH(FmtData!$B$4+(ROW()-10),RawData!$A$2:$A$1048576,0))</f>
        <v>-0.61577599999999999</v>
      </c>
      <c r="L131">
        <f>INDEX(RawData!J$2:J$1048576,MATCH(FmtData!$B$4+(ROW()-10),RawData!$A$2:$A$1048576,0))</f>
        <v>186.5</v>
      </c>
      <c r="M131">
        <f>INDEX(RawData!K$2:K$1048576,MATCH(FmtData!$B$4+(ROW()-10),RawData!$A$2:$A$1048576,0))</f>
        <v>171.6</v>
      </c>
      <c r="N131">
        <f>INDEX(RawData!L$2:L$1048576,MATCH(FmtData!$B$4+(ROW()-10),RawData!$A$2:$A$1048576,0))</f>
        <v>22.2</v>
      </c>
      <c r="O131">
        <f>INDEX(RawData!M$2:M$1048576,MATCH(FmtData!$B$4+(ROW()-10),RawData!$A$2:$A$1048576,0))</f>
        <v>157.30000000000001</v>
      </c>
      <c r="P131">
        <f>INDEX(RawData!N$2:N$1048576,MATCH(FmtData!$B$4+(ROW()-10),RawData!$A$2:$A$1048576,0))</f>
        <v>21.9</v>
      </c>
      <c r="Q131">
        <f>INDEX(RawData!O$2:O$1048576,MATCH(FmtData!$B$4+(ROW()-10),RawData!$A$2:$A$1048576,0))</f>
        <v>168.5</v>
      </c>
      <c r="R131" s="8">
        <f>INDEX(RawData!P$2:P$1048576,MATCH(FmtData!$B$4+(ROW()-10),RawData!$A$2:$A$1048576,0))</f>
        <v>9.8624299999999998</v>
      </c>
      <c r="S131">
        <f>INDEX(RawData!Q$2:Q$1048576,MATCH(FmtData!$B$4+(ROW()-10),RawData!$A$2:$A$1048576,0))</f>
        <v>111.04900000000001</v>
      </c>
      <c r="T131" s="8">
        <f>INDEX(RawData!R$2:R$1048576,MATCH(FmtData!$B$4+(ROW()-10),RawData!$A$2:$A$1048576,0))</f>
        <v>1.85121</v>
      </c>
      <c r="U131" s="8">
        <f>INDEX(RawData!S$2:S$1048576,MATCH(FmtData!$B$4+(ROW()-10),RawData!$A$2:$A$1048576,0))</f>
        <v>0.66836700000000004</v>
      </c>
      <c r="V131" s="8">
        <f>INDEX(RawData!T$2:T$1048576,MATCH(FmtData!$B$4+(ROW()-10),RawData!$A$2:$A$1048576,0))</f>
        <v>0.17300199999999999</v>
      </c>
      <c r="W131" s="3">
        <f t="shared" si="31"/>
        <v>-0.39924482000000017</v>
      </c>
      <c r="X131" s="3">
        <f t="shared" si="32"/>
        <v>-0.39963547199999999</v>
      </c>
      <c r="Y131" s="8">
        <f t="shared" si="21"/>
        <v>9.5574422200470046</v>
      </c>
      <c r="Z131" s="8">
        <f t="shared" si="22"/>
        <v>9.5570515680470045</v>
      </c>
      <c r="AA131" s="8">
        <f t="shared" si="33"/>
        <v>9.5572468940470046</v>
      </c>
      <c r="AB131" s="41">
        <v>1</v>
      </c>
      <c r="AC131" s="42" t="str">
        <f t="shared" si="34"/>
        <v>Isco</v>
      </c>
      <c r="AD131" s="5">
        <f t="shared" si="40"/>
        <v>-290.43600000000004</v>
      </c>
      <c r="AE131" s="15">
        <f t="shared" si="23"/>
        <v>-98.545723603867259</v>
      </c>
      <c r="AF131" s="15">
        <f t="shared" si="24"/>
        <v>-98.63840387850189</v>
      </c>
      <c r="AG131" s="15">
        <f t="shared" si="25"/>
        <v>-98.59206464429235</v>
      </c>
      <c r="AH131" s="15">
        <f t="shared" si="35"/>
        <v>-98.59206464429235</v>
      </c>
      <c r="AI131" s="17">
        <f t="shared" si="26"/>
        <v>1.1833605001743595</v>
      </c>
      <c r="AJ131" s="17">
        <f t="shared" si="27"/>
        <v>0.89626403899557627</v>
      </c>
      <c r="AK131" s="17">
        <f t="shared" si="28"/>
        <v>0.89636907349701556</v>
      </c>
      <c r="AL131" s="17">
        <f t="shared" si="29"/>
        <v>0.89631655419268075</v>
      </c>
      <c r="AM131" s="17">
        <f t="shared" si="30"/>
        <v>0.89631655419268075</v>
      </c>
      <c r="AN131" s="17">
        <f t="shared" si="36"/>
        <v>1.4050689529654492E-2</v>
      </c>
      <c r="AO131" s="17">
        <f t="shared" si="37"/>
        <v>8.9631655419268075</v>
      </c>
      <c r="AP131" s="17">
        <f t="shared" si="38"/>
        <v>11.833605001743594</v>
      </c>
      <c r="AQ131" s="17">
        <f t="shared" si="39"/>
        <v>19.90502597645618</v>
      </c>
    </row>
    <row r="132" spans="2:43" x14ac:dyDescent="0.45">
      <c r="B132">
        <f>INDEX(RawData!$A$2:$A$1048576,MATCH(FmtData!$B$4+(ROW()-10),RawData!$A$2:$A$1048576,0))</f>
        <v>320</v>
      </c>
      <c r="C132" s="23">
        <f>LEFT(INDEX(RawData!$B$2:$B$1048576, MATCH(FmtData!$B$4+(ROW()-10),RawData!$A$2:$A$1048576,0)),10)+MID(INDEX(RawData!$B$2:$B$1048576, MATCH(FmtData!$B$4+(ROW()-10),RawData!$A$2:$A$1048576,0)),12,8)-$B$5/24</f>
        <v>42200.682569444441</v>
      </c>
      <c r="D132" s="7">
        <f>MID(INDEX(RawData!$B$2:$B$1048576, MATCH(FmtData!$B$4+(ROW()-10),RawData!$A$2:$A$1048576,0)),12,8)+$B$5/24</f>
        <v>1.1825694444444443</v>
      </c>
      <c r="E132" s="8">
        <f>INDEX(RawData!$D$2:$D$1048576,MATCH(FmtData!$B$4+(ROW()-10),RawData!$A$2:$A$1048576,0))</f>
        <v>26.335899999999999</v>
      </c>
      <c r="F132">
        <f>INDEX(RawData!$D$2:$D$1048576,MATCH(FmtData!$B$4+(ROW()-10),RawData!$A$2:$A$1048576,0))</f>
        <v>26.335899999999999</v>
      </c>
      <c r="G132">
        <f>INDEX(RawData!E$2:E$1048576,MATCH(FmtData!$B$4+(ROW()-10),RawData!$A$2:$A$1048576,0))</f>
        <v>2886.99</v>
      </c>
      <c r="H132">
        <f>INDEX(RawData!F$2:F$1048576,MATCH(FmtData!$B$4+(ROW()-10),RawData!$A$2:$A$1048576,0))</f>
        <v>-0.15307599999999999</v>
      </c>
      <c r="I132">
        <f>INDEX(RawData!G$2:G$1048576,MATCH(FmtData!$B$4+(ROW()-10),RawData!$A$2:$A$1048576,0))</f>
        <v>-29008.1</v>
      </c>
      <c r="J132">
        <f>INDEX(RawData!H$2:H$1048576,MATCH(FmtData!$B$4+(ROW()-10),RawData!$A$2:$A$1048576,0))</f>
        <v>5.0826799999999998E-2</v>
      </c>
      <c r="K132">
        <f>INDEX(RawData!I$2:I$1048576,MATCH(FmtData!$B$4+(ROW()-10),RawData!$A$2:$A$1048576,0))</f>
        <v>-0.61514800000000003</v>
      </c>
      <c r="L132">
        <f>INDEX(RawData!J$2:J$1048576,MATCH(FmtData!$B$4+(ROW()-10),RawData!$A$2:$A$1048576,0))</f>
        <v>196</v>
      </c>
      <c r="M132">
        <f>INDEX(RawData!K$2:K$1048576,MATCH(FmtData!$B$4+(ROW()-10),RawData!$A$2:$A$1048576,0))</f>
        <v>171.7</v>
      </c>
      <c r="N132">
        <f>INDEX(RawData!L$2:L$1048576,MATCH(FmtData!$B$4+(ROW()-10),RawData!$A$2:$A$1048576,0))</f>
        <v>22.2</v>
      </c>
      <c r="O132">
        <f>INDEX(RawData!M$2:M$1048576,MATCH(FmtData!$B$4+(ROW()-10),RawData!$A$2:$A$1048576,0))</f>
        <v>159.9</v>
      </c>
      <c r="P132">
        <f>INDEX(RawData!N$2:N$1048576,MATCH(FmtData!$B$4+(ROW()-10),RawData!$A$2:$A$1048576,0))</f>
        <v>21.9</v>
      </c>
      <c r="Q132">
        <f>INDEX(RawData!O$2:O$1048576,MATCH(FmtData!$B$4+(ROW()-10),RawData!$A$2:$A$1048576,0))</f>
        <v>168.5</v>
      </c>
      <c r="R132" s="8">
        <f>INDEX(RawData!P$2:P$1048576,MATCH(FmtData!$B$4+(ROW()-10),RawData!$A$2:$A$1048576,0))</f>
        <v>9.8624299999999998</v>
      </c>
      <c r="S132">
        <f>INDEX(RawData!Q$2:Q$1048576,MATCH(FmtData!$B$4+(ROW()-10),RawData!$A$2:$A$1048576,0))</f>
        <v>110.925</v>
      </c>
      <c r="T132" s="8">
        <f>INDEX(RawData!R$2:R$1048576,MATCH(FmtData!$B$4+(ROW()-10),RawData!$A$2:$A$1048576,0))</f>
        <v>1.85121</v>
      </c>
      <c r="U132" s="8">
        <f>INDEX(RawData!S$2:S$1048576,MATCH(FmtData!$B$4+(ROW()-10),RawData!$A$2:$A$1048576,0))</f>
        <v>0.66836700000000004</v>
      </c>
      <c r="V132" s="8">
        <f>INDEX(RawData!T$2:T$1048576,MATCH(FmtData!$B$4+(ROW()-10),RawData!$A$2:$A$1048576,0))</f>
        <v>0.17269200000000001</v>
      </c>
      <c r="W132" s="3">
        <f t="shared" si="31"/>
        <v>-0.39924482000000017</v>
      </c>
      <c r="X132" s="3">
        <f t="shared" si="32"/>
        <v>-0.39884807200000005</v>
      </c>
      <c r="Y132" s="8">
        <f t="shared" si="21"/>
        <v>9.5574422200470046</v>
      </c>
      <c r="Z132" s="8">
        <f t="shared" si="22"/>
        <v>9.5578389680470046</v>
      </c>
      <c r="AA132" s="8">
        <f t="shared" si="33"/>
        <v>9.5576405940470046</v>
      </c>
      <c r="AB132" s="41">
        <v>1</v>
      </c>
      <c r="AC132" s="42" t="str">
        <f t="shared" si="34"/>
        <v>Isco</v>
      </c>
      <c r="AD132" s="5">
        <f t="shared" si="40"/>
        <v>-290.56</v>
      </c>
      <c r="AE132" s="15">
        <f t="shared" si="23"/>
        <v>-98.545723603867259</v>
      </c>
      <c r="AF132" s="15">
        <f t="shared" si="24"/>
        <v>-98.451589688074137</v>
      </c>
      <c r="AG132" s="15">
        <f t="shared" si="25"/>
        <v>-98.498657577520362</v>
      </c>
      <c r="AH132" s="15">
        <f t="shared" si="35"/>
        <v>-98.498657577520362</v>
      </c>
      <c r="AI132" s="17">
        <f t="shared" si="26"/>
        <v>1.1836055010065558</v>
      </c>
      <c r="AJ132" s="17">
        <f t="shared" si="27"/>
        <v>0.89626403899557627</v>
      </c>
      <c r="AK132" s="17">
        <f t="shared" si="28"/>
        <v>0.89615738227801545</v>
      </c>
      <c r="AL132" s="17">
        <f t="shared" si="29"/>
        <v>0.89621070851900653</v>
      </c>
      <c r="AM132" s="17">
        <f t="shared" si="30"/>
        <v>0.89621070851900653</v>
      </c>
      <c r="AN132" s="17">
        <f t="shared" si="36"/>
        <v>1.4156535203328713E-2</v>
      </c>
      <c r="AO132" s="17">
        <f t="shared" si="37"/>
        <v>8.9621070851900662</v>
      </c>
      <c r="AP132" s="17">
        <f t="shared" si="38"/>
        <v>11.836055010065557</v>
      </c>
      <c r="AQ132" s="17">
        <f t="shared" si="39"/>
        <v>19.90502597645618</v>
      </c>
    </row>
    <row r="133" spans="2:43" x14ac:dyDescent="0.45">
      <c r="B133">
        <f>INDEX(RawData!$A$2:$A$1048576,MATCH(FmtData!$B$4+(ROW()-10),RawData!$A$2:$A$1048576,0))</f>
        <v>321</v>
      </c>
      <c r="C133" s="23">
        <f>LEFT(INDEX(RawData!$B$2:$B$1048576, MATCH(FmtData!$B$4+(ROW()-10),RawData!$A$2:$A$1048576,0)),10)+MID(INDEX(RawData!$B$2:$B$1048576, MATCH(FmtData!$B$4+(ROW()-10),RawData!$A$2:$A$1048576,0)),12,8)-$B$5/24</f>
        <v>42200.682685185187</v>
      </c>
      <c r="D133" s="7">
        <f>MID(INDEX(RawData!$B$2:$B$1048576, MATCH(FmtData!$B$4+(ROW()-10),RawData!$A$2:$A$1048576,0)),12,8)+$B$5/24</f>
        <v>1.1826851851851852</v>
      </c>
      <c r="E133" s="8">
        <f>INDEX(RawData!$D$2:$D$1048576,MATCH(FmtData!$B$4+(ROW()-10),RawData!$A$2:$A$1048576,0))</f>
        <v>26.338899999999999</v>
      </c>
      <c r="F133">
        <f>INDEX(RawData!$D$2:$D$1048576,MATCH(FmtData!$B$4+(ROW()-10),RawData!$A$2:$A$1048576,0))</f>
        <v>26.338899999999999</v>
      </c>
      <c r="G133">
        <f>INDEX(RawData!E$2:E$1048576,MATCH(FmtData!$B$4+(ROW()-10),RawData!$A$2:$A$1048576,0))</f>
        <v>2886.99</v>
      </c>
      <c r="H133">
        <f>INDEX(RawData!F$2:F$1048576,MATCH(FmtData!$B$4+(ROW()-10),RawData!$A$2:$A$1048576,0))</f>
        <v>-0.15307599999999999</v>
      </c>
      <c r="I133">
        <f>INDEX(RawData!G$2:G$1048576,MATCH(FmtData!$B$4+(ROW()-10),RawData!$A$2:$A$1048576,0))</f>
        <v>-29008.1</v>
      </c>
      <c r="J133">
        <f>INDEX(RawData!H$2:H$1048576,MATCH(FmtData!$B$4+(ROW()-10),RawData!$A$2:$A$1048576,0))</f>
        <v>5.0826799999999998E-2</v>
      </c>
      <c r="K133">
        <f>INDEX(RawData!I$2:I$1048576,MATCH(FmtData!$B$4+(ROW()-10),RawData!$A$2:$A$1048576,0))</f>
        <v>-0.61514800000000003</v>
      </c>
      <c r="L133">
        <f>INDEX(RawData!J$2:J$1048576,MATCH(FmtData!$B$4+(ROW()-10),RawData!$A$2:$A$1048576,0))</f>
        <v>210.3</v>
      </c>
      <c r="M133">
        <f>INDEX(RawData!K$2:K$1048576,MATCH(FmtData!$B$4+(ROW()-10),RawData!$A$2:$A$1048576,0))</f>
        <v>172.1</v>
      </c>
      <c r="N133">
        <f>INDEX(RawData!L$2:L$1048576,MATCH(FmtData!$B$4+(ROW()-10),RawData!$A$2:$A$1048576,0))</f>
        <v>22.2</v>
      </c>
      <c r="O133">
        <f>INDEX(RawData!M$2:M$1048576,MATCH(FmtData!$B$4+(ROW()-10),RawData!$A$2:$A$1048576,0))</f>
        <v>163.19999999999999</v>
      </c>
      <c r="P133">
        <f>INDEX(RawData!N$2:N$1048576,MATCH(FmtData!$B$4+(ROW()-10),RawData!$A$2:$A$1048576,0))</f>
        <v>21.8</v>
      </c>
      <c r="Q133">
        <f>INDEX(RawData!O$2:O$1048576,MATCH(FmtData!$B$4+(ROW()-10),RawData!$A$2:$A$1048576,0))</f>
        <v>168.5</v>
      </c>
      <c r="R133" s="8">
        <f>INDEX(RawData!P$2:P$1048576,MATCH(FmtData!$B$4+(ROW()-10),RawData!$A$2:$A$1048576,0))</f>
        <v>9.8624299999999998</v>
      </c>
      <c r="S133">
        <f>INDEX(RawData!Q$2:Q$1048576,MATCH(FmtData!$B$4+(ROW()-10),RawData!$A$2:$A$1048576,0))</f>
        <v>110.816</v>
      </c>
      <c r="T133" s="8">
        <f>INDEX(RawData!R$2:R$1048576,MATCH(FmtData!$B$4+(ROW()-10),RawData!$A$2:$A$1048576,0))</f>
        <v>1.85121</v>
      </c>
      <c r="U133" s="8">
        <f>INDEX(RawData!S$2:S$1048576,MATCH(FmtData!$B$4+(ROW()-10),RawData!$A$2:$A$1048576,0))</f>
        <v>0.668489</v>
      </c>
      <c r="V133" s="8">
        <f>INDEX(RawData!T$2:T$1048576,MATCH(FmtData!$B$4+(ROW()-10),RawData!$A$2:$A$1048576,0))</f>
        <v>0.17269200000000001</v>
      </c>
      <c r="W133" s="3">
        <f t="shared" si="31"/>
        <v>-0.3995547000000001</v>
      </c>
      <c r="X133" s="3">
        <f t="shared" si="32"/>
        <v>-0.39884807200000005</v>
      </c>
      <c r="Y133" s="8">
        <f t="shared" si="21"/>
        <v>9.557132340047005</v>
      </c>
      <c r="Z133" s="8">
        <f t="shared" si="22"/>
        <v>9.5578389680470046</v>
      </c>
      <c r="AA133" s="8">
        <f t="shared" si="33"/>
        <v>9.5574856540470048</v>
      </c>
      <c r="AB133" s="41">
        <v>1</v>
      </c>
      <c r="AC133" s="42" t="str">
        <f t="shared" si="34"/>
        <v>Isco</v>
      </c>
      <c r="AD133" s="5">
        <f t="shared" si="40"/>
        <v>-290.66899999999998</v>
      </c>
      <c r="AE133" s="15">
        <f t="shared" si="23"/>
        <v>-98.619241709384255</v>
      </c>
      <c r="AF133" s="15">
        <f t="shared" si="24"/>
        <v>-98.451589688074137</v>
      </c>
      <c r="AG133" s="15">
        <f t="shared" si="25"/>
        <v>-98.535418653688566</v>
      </c>
      <c r="AH133" s="15">
        <f t="shared" si="35"/>
        <v>-98.535418653688566</v>
      </c>
      <c r="AI133" s="17">
        <f t="shared" si="26"/>
        <v>1.1838209484397892</v>
      </c>
      <c r="AJ133" s="17">
        <f t="shared" si="27"/>
        <v>0.89634735500313212</v>
      </c>
      <c r="AK133" s="17">
        <f t="shared" si="28"/>
        <v>0.89615738227801545</v>
      </c>
      <c r="AL133" s="17">
        <f t="shared" si="29"/>
        <v>0.89625236192213042</v>
      </c>
      <c r="AM133" s="17">
        <f t="shared" si="30"/>
        <v>0.89625236192213042</v>
      </c>
      <c r="AN133" s="17">
        <f t="shared" si="36"/>
        <v>1.4114881800204815E-2</v>
      </c>
      <c r="AO133" s="17">
        <f t="shared" si="37"/>
        <v>8.9625236192213045</v>
      </c>
      <c r="AP133" s="17">
        <f t="shared" si="38"/>
        <v>11.838209484397893</v>
      </c>
      <c r="AQ133" s="17">
        <f t="shared" si="39"/>
        <v>19.90502597645618</v>
      </c>
    </row>
    <row r="134" spans="2:43" x14ac:dyDescent="0.45">
      <c r="B134">
        <f>INDEX(RawData!$A$2:$A$1048576,MATCH(FmtData!$B$4+(ROW()-10),RawData!$A$2:$A$1048576,0))</f>
        <v>322</v>
      </c>
      <c r="C134" s="23">
        <f>LEFT(INDEX(RawData!$B$2:$B$1048576, MATCH(FmtData!$B$4+(ROW()-10),RawData!$A$2:$A$1048576,0)),10)+MID(INDEX(RawData!$B$2:$B$1048576, MATCH(FmtData!$B$4+(ROW()-10),RawData!$A$2:$A$1048576,0)),12,8)-$B$5/24</f>
        <v>42200.682789351849</v>
      </c>
      <c r="D134" s="7">
        <f>MID(INDEX(RawData!$B$2:$B$1048576, MATCH(FmtData!$B$4+(ROW()-10),RawData!$A$2:$A$1048576,0)),12,8)+$B$5/24</f>
        <v>1.1827893518518517</v>
      </c>
      <c r="E134" s="8">
        <f>INDEX(RawData!$D$2:$D$1048576,MATCH(FmtData!$B$4+(ROW()-10),RawData!$A$2:$A$1048576,0))</f>
        <v>26.3416</v>
      </c>
      <c r="F134">
        <f>INDEX(RawData!$D$2:$D$1048576,MATCH(FmtData!$B$4+(ROW()-10),RawData!$A$2:$A$1048576,0))</f>
        <v>26.3416</v>
      </c>
      <c r="G134">
        <f>INDEX(RawData!E$2:E$1048576,MATCH(FmtData!$B$4+(ROW()-10),RawData!$A$2:$A$1048576,0))</f>
        <v>2886.99</v>
      </c>
      <c r="H134">
        <f>INDEX(RawData!F$2:F$1048576,MATCH(FmtData!$B$4+(ROW()-10),RawData!$A$2:$A$1048576,0))</f>
        <v>-1.0764199999999999</v>
      </c>
      <c r="I134">
        <f>INDEX(RawData!G$2:G$1048576,MATCH(FmtData!$B$4+(ROW()-10),RawData!$A$2:$A$1048576,0))</f>
        <v>-29008.1</v>
      </c>
      <c r="J134">
        <f>INDEX(RawData!H$2:H$1048576,MATCH(FmtData!$B$4+(ROW()-10),RawData!$A$2:$A$1048576,0))</f>
        <v>5.0826799999999998E-2</v>
      </c>
      <c r="K134">
        <f>INDEX(RawData!I$2:I$1048576,MATCH(FmtData!$B$4+(ROW()-10),RawData!$A$2:$A$1048576,0))</f>
        <v>-0.61552499999999999</v>
      </c>
      <c r="L134">
        <f>INDEX(RawData!J$2:J$1048576,MATCH(FmtData!$B$4+(ROW()-10),RawData!$A$2:$A$1048576,0))</f>
        <v>213.6</v>
      </c>
      <c r="M134">
        <f>INDEX(RawData!K$2:K$1048576,MATCH(FmtData!$B$4+(ROW()-10),RawData!$A$2:$A$1048576,0))</f>
        <v>171.8</v>
      </c>
      <c r="N134">
        <f>INDEX(RawData!L$2:L$1048576,MATCH(FmtData!$B$4+(ROW()-10),RawData!$A$2:$A$1048576,0))</f>
        <v>22.2</v>
      </c>
      <c r="O134">
        <f>INDEX(RawData!M$2:M$1048576,MATCH(FmtData!$B$4+(ROW()-10),RawData!$A$2:$A$1048576,0))</f>
        <v>165.9</v>
      </c>
      <c r="P134">
        <f>INDEX(RawData!N$2:N$1048576,MATCH(FmtData!$B$4+(ROW()-10),RawData!$A$2:$A$1048576,0))</f>
        <v>21.8</v>
      </c>
      <c r="Q134">
        <f>INDEX(RawData!O$2:O$1048576,MATCH(FmtData!$B$4+(ROW()-10),RawData!$A$2:$A$1048576,0))</f>
        <v>168.5</v>
      </c>
      <c r="R134" s="8">
        <f>INDEX(RawData!P$2:P$1048576,MATCH(FmtData!$B$4+(ROW()-10),RawData!$A$2:$A$1048576,0))</f>
        <v>9.8624299999999998</v>
      </c>
      <c r="S134">
        <f>INDEX(RawData!Q$2:Q$1048576,MATCH(FmtData!$B$4+(ROW()-10),RawData!$A$2:$A$1048576,0))</f>
        <v>110.661</v>
      </c>
      <c r="T134" s="8">
        <f>INDEX(RawData!R$2:R$1048576,MATCH(FmtData!$B$4+(ROW()-10),RawData!$A$2:$A$1048576,0))</f>
        <v>1.85121</v>
      </c>
      <c r="U134" s="8">
        <f>INDEX(RawData!S$2:S$1048576,MATCH(FmtData!$B$4+(ROW()-10),RawData!$A$2:$A$1048576,0))</f>
        <v>0.66858099999999998</v>
      </c>
      <c r="V134" s="8">
        <f>INDEX(RawData!T$2:T$1048576,MATCH(FmtData!$B$4+(ROW()-10),RawData!$A$2:$A$1048576,0))</f>
        <v>0.17318900000000001</v>
      </c>
      <c r="W134" s="3">
        <f t="shared" si="31"/>
        <v>-0.39978838000000005</v>
      </c>
      <c r="X134" s="3">
        <f t="shared" si="32"/>
        <v>-0.40011045200000006</v>
      </c>
      <c r="Y134" s="8">
        <f t="shared" si="21"/>
        <v>9.5568986600470041</v>
      </c>
      <c r="Z134" s="8">
        <f t="shared" si="22"/>
        <v>9.5565765880470046</v>
      </c>
      <c r="AA134" s="8">
        <f t="shared" si="33"/>
        <v>9.5567376240470043</v>
      </c>
      <c r="AB134" s="41">
        <v>1</v>
      </c>
      <c r="AC134" s="42" t="str">
        <f t="shared" si="34"/>
        <v>Isco</v>
      </c>
      <c r="AD134" s="5">
        <f t="shared" si="40"/>
        <v>-290.82400000000001</v>
      </c>
      <c r="AE134" s="15">
        <f t="shared" si="23"/>
        <v>-98.674678585571201</v>
      </c>
      <c r="AF134" s="15">
        <f t="shared" si="24"/>
        <v>-98.751080825957843</v>
      </c>
      <c r="AG134" s="15">
        <f t="shared" si="25"/>
        <v>-98.712880319587953</v>
      </c>
      <c r="AH134" s="15">
        <f t="shared" si="35"/>
        <v>-98.712880319587953</v>
      </c>
      <c r="AI134" s="17">
        <f t="shared" si="26"/>
        <v>1.184127453747797</v>
      </c>
      <c r="AJ134" s="17">
        <f t="shared" si="27"/>
        <v>0.89641019030519009</v>
      </c>
      <c r="AK134" s="17">
        <f t="shared" si="28"/>
        <v>0.89649680337964976</v>
      </c>
      <c r="AL134" s="17">
        <f t="shared" si="29"/>
        <v>0.89645349544619402</v>
      </c>
      <c r="AM134" s="17">
        <f t="shared" si="30"/>
        <v>0.89645349544619402</v>
      </c>
      <c r="AN134" s="17">
        <f t="shared" si="36"/>
        <v>1.3913748276141225E-2</v>
      </c>
      <c r="AO134" s="17">
        <f t="shared" si="37"/>
        <v>8.9645349544619393</v>
      </c>
      <c r="AP134" s="17">
        <f t="shared" si="38"/>
        <v>11.84127453747797</v>
      </c>
      <c r="AQ134" s="17">
        <f t="shared" si="39"/>
        <v>19.90502597645618</v>
      </c>
    </row>
    <row r="135" spans="2:43" x14ac:dyDescent="0.45">
      <c r="B135">
        <f>INDEX(RawData!$A$2:$A$1048576,MATCH(FmtData!$B$4+(ROW()-10),RawData!$A$2:$A$1048576,0))</f>
        <v>323</v>
      </c>
      <c r="C135" s="23">
        <f>LEFT(INDEX(RawData!$B$2:$B$1048576, MATCH(FmtData!$B$4+(ROW()-10),RawData!$A$2:$A$1048576,0)),10)+MID(INDEX(RawData!$B$2:$B$1048576, MATCH(FmtData!$B$4+(ROW()-10),RawData!$A$2:$A$1048576,0)),12,8)-$B$5/24</f>
        <v>42200.682905092595</v>
      </c>
      <c r="D135" s="7">
        <f>MID(INDEX(RawData!$B$2:$B$1048576, MATCH(FmtData!$B$4+(ROW()-10),RawData!$A$2:$A$1048576,0)),12,8)+$B$5/24</f>
        <v>1.1829050925925926</v>
      </c>
      <c r="E135" s="8">
        <f>INDEX(RawData!$D$2:$D$1048576,MATCH(FmtData!$B$4+(ROW()-10),RawData!$A$2:$A$1048576,0))</f>
        <v>26.3445</v>
      </c>
      <c r="F135">
        <f>INDEX(RawData!$D$2:$D$1048576,MATCH(FmtData!$B$4+(ROW()-10),RawData!$A$2:$A$1048576,0))</f>
        <v>26.3445</v>
      </c>
      <c r="G135">
        <f>INDEX(RawData!E$2:E$1048576,MATCH(FmtData!$B$4+(ROW()-10),RawData!$A$2:$A$1048576,0))</f>
        <v>2886.99</v>
      </c>
      <c r="H135">
        <f>INDEX(RawData!F$2:F$1048576,MATCH(FmtData!$B$4+(ROW()-10),RawData!$A$2:$A$1048576,0))</f>
        <v>-0.15307599999999999</v>
      </c>
      <c r="I135">
        <f>INDEX(RawData!G$2:G$1048576,MATCH(FmtData!$B$4+(ROW()-10),RawData!$A$2:$A$1048576,0))</f>
        <v>-29008.1</v>
      </c>
      <c r="J135">
        <f>INDEX(RawData!H$2:H$1048576,MATCH(FmtData!$B$4+(ROW()-10),RawData!$A$2:$A$1048576,0))</f>
        <v>5.0826799999999998E-2</v>
      </c>
      <c r="K135">
        <f>INDEX(RawData!I$2:I$1048576,MATCH(FmtData!$B$4+(ROW()-10),RawData!$A$2:$A$1048576,0))</f>
        <v>-0.61514800000000003</v>
      </c>
      <c r="L135">
        <f>INDEX(RawData!J$2:J$1048576,MATCH(FmtData!$B$4+(ROW()-10),RawData!$A$2:$A$1048576,0))</f>
        <v>221.1</v>
      </c>
      <c r="M135">
        <f>INDEX(RawData!K$2:K$1048576,MATCH(FmtData!$B$4+(ROW()-10),RawData!$A$2:$A$1048576,0))</f>
        <v>171.3</v>
      </c>
      <c r="N135">
        <f>INDEX(RawData!L$2:L$1048576,MATCH(FmtData!$B$4+(ROW()-10),RawData!$A$2:$A$1048576,0))</f>
        <v>22.2</v>
      </c>
      <c r="O135">
        <f>INDEX(RawData!M$2:M$1048576,MATCH(FmtData!$B$4+(ROW()-10),RawData!$A$2:$A$1048576,0))</f>
        <v>169</v>
      </c>
      <c r="P135">
        <f>INDEX(RawData!N$2:N$1048576,MATCH(FmtData!$B$4+(ROW()-10),RawData!$A$2:$A$1048576,0))</f>
        <v>21.8</v>
      </c>
      <c r="Q135">
        <f>INDEX(RawData!O$2:O$1048576,MATCH(FmtData!$B$4+(ROW()-10),RawData!$A$2:$A$1048576,0))</f>
        <v>168.5</v>
      </c>
      <c r="R135" s="8">
        <f>INDEX(RawData!P$2:P$1048576,MATCH(FmtData!$B$4+(ROW()-10),RawData!$A$2:$A$1048576,0))</f>
        <v>9.8624299999999998</v>
      </c>
      <c r="S135">
        <f>INDEX(RawData!Q$2:Q$1048576,MATCH(FmtData!$B$4+(ROW()-10),RawData!$A$2:$A$1048576,0))</f>
        <v>110.53700000000001</v>
      </c>
      <c r="T135" s="8">
        <f>INDEX(RawData!R$2:R$1048576,MATCH(FmtData!$B$4+(ROW()-10),RawData!$A$2:$A$1048576,0))</f>
        <v>1.85121</v>
      </c>
      <c r="U135" s="8">
        <f>INDEX(RawData!S$2:S$1048576,MATCH(FmtData!$B$4+(ROW()-10),RawData!$A$2:$A$1048576,0))</f>
        <v>0.668763</v>
      </c>
      <c r="V135" s="8">
        <f>INDEX(RawData!T$2:T$1048576,MATCH(FmtData!$B$4+(ROW()-10),RawData!$A$2:$A$1048576,0))</f>
        <v>0.17328199999999999</v>
      </c>
      <c r="W135" s="3">
        <f t="shared" si="31"/>
        <v>-0.40025066000000009</v>
      </c>
      <c r="X135" s="3">
        <f t="shared" si="32"/>
        <v>-0.40034667200000001</v>
      </c>
      <c r="Y135" s="8">
        <f t="shared" si="21"/>
        <v>9.5564363800470051</v>
      </c>
      <c r="Z135" s="8">
        <f t="shared" si="22"/>
        <v>9.5563403680470049</v>
      </c>
      <c r="AA135" s="8">
        <f t="shared" si="33"/>
        <v>9.556388374047005</v>
      </c>
      <c r="AB135" s="41">
        <v>1</v>
      </c>
      <c r="AC135" s="42" t="str">
        <f t="shared" si="34"/>
        <v>Isco</v>
      </c>
      <c r="AD135" s="5">
        <f t="shared" si="40"/>
        <v>-290.94799999999998</v>
      </c>
      <c r="AE135" s="15">
        <f t="shared" si="23"/>
        <v>-98.784339573100283</v>
      </c>
      <c r="AF135" s="15">
        <f t="shared" si="24"/>
        <v>-98.807114047912592</v>
      </c>
      <c r="AG135" s="15">
        <f t="shared" si="25"/>
        <v>-98.79572686505378</v>
      </c>
      <c r="AH135" s="15">
        <f t="shared" si="35"/>
        <v>-98.79572686505378</v>
      </c>
      <c r="AI135" s="17">
        <f t="shared" si="26"/>
        <v>1.1843727722932047</v>
      </c>
      <c r="AJ135" s="17">
        <f t="shared" si="27"/>
        <v>0.89653451224578462</v>
      </c>
      <c r="AK135" s="17">
        <f t="shared" si="28"/>
        <v>0.89656033584278516</v>
      </c>
      <c r="AL135" s="17">
        <f t="shared" si="29"/>
        <v>0.89654742392018349</v>
      </c>
      <c r="AM135" s="17">
        <f t="shared" si="30"/>
        <v>0.89654742392018349</v>
      </c>
      <c r="AN135" s="17">
        <f t="shared" si="36"/>
        <v>1.3819819802151745E-2</v>
      </c>
      <c r="AO135" s="17">
        <f t="shared" si="37"/>
        <v>8.9654742392018356</v>
      </c>
      <c r="AP135" s="17">
        <f t="shared" si="38"/>
        <v>11.843727722932048</v>
      </c>
      <c r="AQ135" s="17">
        <f t="shared" si="39"/>
        <v>19.90502597645618</v>
      </c>
    </row>
    <row r="136" spans="2:43" x14ac:dyDescent="0.45">
      <c r="B136">
        <f>INDEX(RawData!$A$2:$A$1048576,MATCH(FmtData!$B$4+(ROW()-10),RawData!$A$2:$A$1048576,0))</f>
        <v>324</v>
      </c>
      <c r="C136" s="23">
        <f>LEFT(INDEX(RawData!$B$2:$B$1048576, MATCH(FmtData!$B$4+(ROW()-10),RawData!$A$2:$A$1048576,0)),10)+MID(INDEX(RawData!$B$2:$B$1048576, MATCH(FmtData!$B$4+(ROW()-10),RawData!$A$2:$A$1048576,0)),12,8)-$B$5/24</f>
        <v>42200.683020833334</v>
      </c>
      <c r="D136" s="7">
        <f>MID(INDEX(RawData!$B$2:$B$1048576, MATCH(FmtData!$B$4+(ROW()-10),RawData!$A$2:$A$1048576,0)),12,8)+$B$5/24</f>
        <v>1.1830208333333334</v>
      </c>
      <c r="E136" s="8">
        <f>INDEX(RawData!$D$2:$D$1048576,MATCH(FmtData!$B$4+(ROW()-10),RawData!$A$2:$A$1048576,0))</f>
        <v>26.347200000000001</v>
      </c>
      <c r="F136">
        <f>INDEX(RawData!$D$2:$D$1048576,MATCH(FmtData!$B$4+(ROW()-10),RawData!$A$2:$A$1048576,0))</f>
        <v>26.347200000000001</v>
      </c>
      <c r="G136">
        <f>INDEX(RawData!E$2:E$1048576,MATCH(FmtData!$B$4+(ROW()-10),RawData!$A$2:$A$1048576,0))</f>
        <v>2886.99</v>
      </c>
      <c r="H136">
        <f>INDEX(RawData!F$2:F$1048576,MATCH(FmtData!$B$4+(ROW()-10),RawData!$A$2:$A$1048576,0))</f>
        <v>-1.0764199999999999</v>
      </c>
      <c r="I136">
        <f>INDEX(RawData!G$2:G$1048576,MATCH(FmtData!$B$4+(ROW()-10),RawData!$A$2:$A$1048576,0))</f>
        <v>-29008.1</v>
      </c>
      <c r="J136">
        <f>INDEX(RawData!H$2:H$1048576,MATCH(FmtData!$B$4+(ROW()-10),RawData!$A$2:$A$1048576,0))</f>
        <v>5.0845300000000003E-2</v>
      </c>
      <c r="K136">
        <f>INDEX(RawData!I$2:I$1048576,MATCH(FmtData!$B$4+(ROW()-10),RawData!$A$2:$A$1048576,0))</f>
        <v>-0.61514800000000003</v>
      </c>
      <c r="L136">
        <f>INDEX(RawData!J$2:J$1048576,MATCH(FmtData!$B$4+(ROW()-10),RawData!$A$2:$A$1048576,0))</f>
        <v>225.7</v>
      </c>
      <c r="M136">
        <f>INDEX(RawData!K$2:K$1048576,MATCH(FmtData!$B$4+(ROW()-10),RawData!$A$2:$A$1048576,0))</f>
        <v>170.8</v>
      </c>
      <c r="N136">
        <f>INDEX(RawData!L$2:L$1048576,MATCH(FmtData!$B$4+(ROW()-10),RawData!$A$2:$A$1048576,0))</f>
        <v>22.2</v>
      </c>
      <c r="O136">
        <f>INDEX(RawData!M$2:M$1048576,MATCH(FmtData!$B$4+(ROW()-10),RawData!$A$2:$A$1048576,0))</f>
        <v>173</v>
      </c>
      <c r="P136">
        <f>INDEX(RawData!N$2:N$1048576,MATCH(FmtData!$B$4+(ROW()-10),RawData!$A$2:$A$1048576,0))</f>
        <v>21.8</v>
      </c>
      <c r="Q136">
        <f>INDEX(RawData!O$2:O$1048576,MATCH(FmtData!$B$4+(ROW()-10),RawData!$A$2:$A$1048576,0))</f>
        <v>168.5</v>
      </c>
      <c r="R136" s="8">
        <f>INDEX(RawData!P$2:P$1048576,MATCH(FmtData!$B$4+(ROW()-10),RawData!$A$2:$A$1048576,0))</f>
        <v>9.8624299999999998</v>
      </c>
      <c r="S136">
        <f>INDEX(RawData!Q$2:Q$1048576,MATCH(FmtData!$B$4+(ROW()-10),RawData!$A$2:$A$1048576,0))</f>
        <v>110.53700000000001</v>
      </c>
      <c r="T136" s="8">
        <f>INDEX(RawData!R$2:R$1048576,MATCH(FmtData!$B$4+(ROW()-10),RawData!$A$2:$A$1048576,0))</f>
        <v>1.85121</v>
      </c>
      <c r="U136" s="8">
        <f>INDEX(RawData!S$2:S$1048576,MATCH(FmtData!$B$4+(ROW()-10),RawData!$A$2:$A$1048576,0))</f>
        <v>0.668763</v>
      </c>
      <c r="V136" s="8">
        <f>INDEX(RawData!T$2:T$1048576,MATCH(FmtData!$B$4+(ROW()-10),RawData!$A$2:$A$1048576,0))</f>
        <v>0.17318900000000001</v>
      </c>
      <c r="W136" s="3">
        <f t="shared" si="31"/>
        <v>-0.40025066000000009</v>
      </c>
      <c r="X136" s="3">
        <f t="shared" si="32"/>
        <v>-0.40011045200000006</v>
      </c>
      <c r="Y136" s="8">
        <f t="shared" si="21"/>
        <v>9.5564363800470051</v>
      </c>
      <c r="Z136" s="8">
        <f t="shared" si="22"/>
        <v>9.5565765880470046</v>
      </c>
      <c r="AA136" s="8">
        <f t="shared" si="33"/>
        <v>9.5565064840470058</v>
      </c>
      <c r="AB136" s="41">
        <v>1</v>
      </c>
      <c r="AC136" s="42" t="str">
        <f t="shared" si="34"/>
        <v>Isco</v>
      </c>
      <c r="AD136" s="5">
        <f t="shared" si="40"/>
        <v>-290.94799999999998</v>
      </c>
      <c r="AE136" s="15">
        <f t="shared" si="23"/>
        <v>-98.784339573100283</v>
      </c>
      <c r="AF136" s="15">
        <f t="shared" si="24"/>
        <v>-98.751080825957843</v>
      </c>
      <c r="AG136" s="15">
        <f t="shared" si="25"/>
        <v>-98.767710315853947</v>
      </c>
      <c r="AH136" s="15">
        <f t="shared" si="35"/>
        <v>-98.767710315853947</v>
      </c>
      <c r="AI136" s="17">
        <f t="shared" si="26"/>
        <v>1.1843727722932047</v>
      </c>
      <c r="AJ136" s="17">
        <f t="shared" si="27"/>
        <v>0.89653451224578462</v>
      </c>
      <c r="AK136" s="17">
        <f t="shared" si="28"/>
        <v>0.89649680337964976</v>
      </c>
      <c r="AL136" s="17">
        <f t="shared" si="29"/>
        <v>0.89651565754808316</v>
      </c>
      <c r="AM136" s="17">
        <f t="shared" si="30"/>
        <v>0.89651565754808316</v>
      </c>
      <c r="AN136" s="17">
        <f t="shared" si="36"/>
        <v>1.3851586174252084E-2</v>
      </c>
      <c r="AO136" s="17">
        <f t="shared" si="37"/>
        <v>8.9651565754808313</v>
      </c>
      <c r="AP136" s="17">
        <f t="shared" si="38"/>
        <v>11.843727722932048</v>
      </c>
      <c r="AQ136" s="17">
        <f t="shared" si="39"/>
        <v>19.90502597645618</v>
      </c>
    </row>
    <row r="137" spans="2:43" x14ac:dyDescent="0.45">
      <c r="B137">
        <f>INDEX(RawData!$A$2:$A$1048576,MATCH(FmtData!$B$4+(ROW()-10),RawData!$A$2:$A$1048576,0))</f>
        <v>325</v>
      </c>
      <c r="C137" s="23">
        <f>LEFT(INDEX(RawData!$B$2:$B$1048576, MATCH(FmtData!$B$4+(ROW()-10),RawData!$A$2:$A$1048576,0)),10)+MID(INDEX(RawData!$B$2:$B$1048576, MATCH(FmtData!$B$4+(ROW()-10),RawData!$A$2:$A$1048576,0)),12,8)-$B$5/24</f>
        <v>42200.683136574073</v>
      </c>
      <c r="D137" s="7">
        <f>MID(INDEX(RawData!$B$2:$B$1048576, MATCH(FmtData!$B$4+(ROW()-10),RawData!$A$2:$A$1048576,0)),12,8)+$B$5/24</f>
        <v>1.1831365740740742</v>
      </c>
      <c r="E137" s="8">
        <f>INDEX(RawData!$D$2:$D$1048576,MATCH(FmtData!$B$4+(ROW()-10),RawData!$A$2:$A$1048576,0))</f>
        <v>26.349900000000002</v>
      </c>
      <c r="F137">
        <f>INDEX(RawData!$D$2:$D$1048576,MATCH(FmtData!$B$4+(ROW()-10),RawData!$A$2:$A$1048576,0))</f>
        <v>26.349900000000002</v>
      </c>
      <c r="G137">
        <f>INDEX(RawData!E$2:E$1048576,MATCH(FmtData!$B$4+(ROW()-10),RawData!$A$2:$A$1048576,0))</f>
        <v>2886.99</v>
      </c>
      <c r="H137">
        <f>INDEX(RawData!F$2:F$1048576,MATCH(FmtData!$B$4+(ROW()-10),RawData!$A$2:$A$1048576,0))</f>
        <v>-1.0764199999999999</v>
      </c>
      <c r="I137">
        <f>INDEX(RawData!G$2:G$1048576,MATCH(FmtData!$B$4+(ROW()-10),RawData!$A$2:$A$1048576,0))</f>
        <v>-29008.1</v>
      </c>
      <c r="J137">
        <f>INDEX(RawData!H$2:H$1048576,MATCH(FmtData!$B$4+(ROW()-10),RawData!$A$2:$A$1048576,0))</f>
        <v>5.0845300000000003E-2</v>
      </c>
      <c r="K137">
        <f>INDEX(RawData!I$2:I$1048576,MATCH(FmtData!$B$4+(ROW()-10),RawData!$A$2:$A$1048576,0))</f>
        <v>-0.61552499999999999</v>
      </c>
      <c r="L137">
        <f>INDEX(RawData!J$2:J$1048576,MATCH(FmtData!$B$4+(ROW()-10),RawData!$A$2:$A$1048576,0))</f>
        <v>228.6</v>
      </c>
      <c r="M137">
        <f>INDEX(RawData!K$2:K$1048576,MATCH(FmtData!$B$4+(ROW()-10),RawData!$A$2:$A$1048576,0))</f>
        <v>170.9</v>
      </c>
      <c r="N137">
        <f>INDEX(RawData!L$2:L$1048576,MATCH(FmtData!$B$4+(ROW()-10),RawData!$A$2:$A$1048576,0))</f>
        <v>22.2</v>
      </c>
      <c r="O137">
        <f>INDEX(RawData!M$2:M$1048576,MATCH(FmtData!$B$4+(ROW()-10),RawData!$A$2:$A$1048576,0))</f>
        <v>174.7</v>
      </c>
      <c r="P137">
        <f>INDEX(RawData!N$2:N$1048576,MATCH(FmtData!$B$4+(ROW()-10),RawData!$A$2:$A$1048576,0))</f>
        <v>21.8</v>
      </c>
      <c r="Q137">
        <f>INDEX(RawData!O$2:O$1048576,MATCH(FmtData!$B$4+(ROW()-10),RawData!$A$2:$A$1048576,0))</f>
        <v>168.5</v>
      </c>
      <c r="R137" s="8">
        <f>INDEX(RawData!P$2:P$1048576,MATCH(FmtData!$B$4+(ROW()-10),RawData!$A$2:$A$1048576,0))</f>
        <v>9.8624299999999998</v>
      </c>
      <c r="S137">
        <f>INDEX(RawData!Q$2:Q$1048576,MATCH(FmtData!$B$4+(ROW()-10),RawData!$A$2:$A$1048576,0))</f>
        <v>110.429</v>
      </c>
      <c r="T137" s="8">
        <f>INDEX(RawData!R$2:R$1048576,MATCH(FmtData!$B$4+(ROW()-10),RawData!$A$2:$A$1048576,0))</f>
        <v>1.85121</v>
      </c>
      <c r="U137" s="8">
        <f>INDEX(RawData!S$2:S$1048576,MATCH(FmtData!$B$4+(ROW()-10),RawData!$A$2:$A$1048576,0))</f>
        <v>0.66894600000000004</v>
      </c>
      <c r="V137" s="8">
        <f>INDEX(RawData!T$2:T$1048576,MATCH(FmtData!$B$4+(ROW()-10),RawData!$A$2:$A$1048576,0))</f>
        <v>0.17300199999999999</v>
      </c>
      <c r="W137" s="3">
        <f t="shared" si="31"/>
        <v>-0.40071548000000018</v>
      </c>
      <c r="X137" s="3">
        <f t="shared" si="32"/>
        <v>-0.39963547199999999</v>
      </c>
      <c r="Y137" s="8">
        <f t="shared" si="21"/>
        <v>9.5559715600470039</v>
      </c>
      <c r="Z137" s="8">
        <f t="shared" si="22"/>
        <v>9.5570515680470045</v>
      </c>
      <c r="AA137" s="8">
        <f t="shared" si="33"/>
        <v>9.5565115640470033</v>
      </c>
      <c r="AB137" s="41">
        <v>1</v>
      </c>
      <c r="AC137" s="42" t="str">
        <f t="shared" si="34"/>
        <v>Isco</v>
      </c>
      <c r="AD137" s="5">
        <f t="shared" si="40"/>
        <v>-291.05600000000004</v>
      </c>
      <c r="AE137" s="15">
        <f t="shared" si="23"/>
        <v>-98.89459289363117</v>
      </c>
      <c r="AF137" s="15">
        <f t="shared" si="24"/>
        <v>-98.63840387850189</v>
      </c>
      <c r="AG137" s="15">
        <f t="shared" si="25"/>
        <v>-98.766505288173221</v>
      </c>
      <c r="AH137" s="15">
        <f t="shared" si="35"/>
        <v>-98.766505288173221</v>
      </c>
      <c r="AI137" s="17">
        <f t="shared" si="26"/>
        <v>1.1845865196668333</v>
      </c>
      <c r="AJ137" s="17">
        <f t="shared" si="27"/>
        <v>0.89665954047924878</v>
      </c>
      <c r="AK137" s="17">
        <f t="shared" si="28"/>
        <v>0.89636907349701556</v>
      </c>
      <c r="AL137" s="17">
        <f t="shared" si="29"/>
        <v>0.89651429128620763</v>
      </c>
      <c r="AM137" s="17">
        <f t="shared" si="30"/>
        <v>0.89651429128620763</v>
      </c>
      <c r="AN137" s="17">
        <f t="shared" si="36"/>
        <v>1.4024150297435756E-2</v>
      </c>
      <c r="AO137" s="17">
        <f t="shared" si="37"/>
        <v>8.9651429128620759</v>
      </c>
      <c r="AP137" s="17">
        <f t="shared" si="38"/>
        <v>11.845865196668333</v>
      </c>
      <c r="AQ137" s="17">
        <f t="shared" si="39"/>
        <v>19.90502597645618</v>
      </c>
    </row>
    <row r="138" spans="2:43" x14ac:dyDescent="0.45">
      <c r="B138">
        <f>INDEX(RawData!$A$2:$A$1048576,MATCH(FmtData!$B$4+(ROW()-10),RawData!$A$2:$A$1048576,0))</f>
        <v>326</v>
      </c>
      <c r="C138" s="23">
        <f>LEFT(INDEX(RawData!$B$2:$B$1048576, MATCH(FmtData!$B$4+(ROW()-10),RawData!$A$2:$A$1048576,0)),10)+MID(INDEX(RawData!$B$2:$B$1048576, MATCH(FmtData!$B$4+(ROW()-10),RawData!$A$2:$A$1048576,0)),12,8)-$B$5/24</f>
        <v>42200.683263888888</v>
      </c>
      <c r="D138" s="7">
        <f>MID(INDEX(RawData!$B$2:$B$1048576, MATCH(FmtData!$B$4+(ROW()-10),RawData!$A$2:$A$1048576,0)),12,8)+$B$5/24</f>
        <v>1.1832638888888889</v>
      </c>
      <c r="E138" s="8">
        <f>INDEX(RawData!$D$2:$D$1048576,MATCH(FmtData!$B$4+(ROW()-10),RawData!$A$2:$A$1048576,0))</f>
        <v>26.352699999999999</v>
      </c>
      <c r="F138">
        <f>INDEX(RawData!$D$2:$D$1048576,MATCH(FmtData!$B$4+(ROW()-10),RawData!$A$2:$A$1048576,0))</f>
        <v>26.352699999999999</v>
      </c>
      <c r="G138">
        <f>INDEX(RawData!E$2:E$1048576,MATCH(FmtData!$B$4+(ROW()-10),RawData!$A$2:$A$1048576,0))</f>
        <v>2887.91</v>
      </c>
      <c r="H138">
        <f>INDEX(RawData!F$2:F$1048576,MATCH(FmtData!$B$4+(ROW()-10),RawData!$A$2:$A$1048576,0))</f>
        <v>-1.0764199999999999</v>
      </c>
      <c r="I138">
        <f>INDEX(RawData!G$2:G$1048576,MATCH(FmtData!$B$4+(ROW()-10),RawData!$A$2:$A$1048576,0))</f>
        <v>-29008.1</v>
      </c>
      <c r="J138">
        <f>INDEX(RawData!H$2:H$1048576,MATCH(FmtData!$B$4+(ROW()-10),RawData!$A$2:$A$1048576,0))</f>
        <v>5.0845300000000003E-2</v>
      </c>
      <c r="K138">
        <f>INDEX(RawData!I$2:I$1048576,MATCH(FmtData!$B$4+(ROW()-10),RawData!$A$2:$A$1048576,0))</f>
        <v>-0.61495900000000003</v>
      </c>
      <c r="L138">
        <f>INDEX(RawData!J$2:J$1048576,MATCH(FmtData!$B$4+(ROW()-10),RawData!$A$2:$A$1048576,0))</f>
        <v>206.6</v>
      </c>
      <c r="M138">
        <f>INDEX(RawData!K$2:K$1048576,MATCH(FmtData!$B$4+(ROW()-10),RawData!$A$2:$A$1048576,0))</f>
        <v>171.4</v>
      </c>
      <c r="N138">
        <f>INDEX(RawData!L$2:L$1048576,MATCH(FmtData!$B$4+(ROW()-10),RawData!$A$2:$A$1048576,0))</f>
        <v>22.1</v>
      </c>
      <c r="O138">
        <f>INDEX(RawData!M$2:M$1048576,MATCH(FmtData!$B$4+(ROW()-10),RawData!$A$2:$A$1048576,0))</f>
        <v>176.7</v>
      </c>
      <c r="P138">
        <f>INDEX(RawData!N$2:N$1048576,MATCH(FmtData!$B$4+(ROW()-10),RawData!$A$2:$A$1048576,0))</f>
        <v>21.8</v>
      </c>
      <c r="Q138">
        <f>INDEX(RawData!O$2:O$1048576,MATCH(FmtData!$B$4+(ROW()-10),RawData!$A$2:$A$1048576,0))</f>
        <v>168.5</v>
      </c>
      <c r="R138" s="8">
        <f>INDEX(RawData!P$2:P$1048576,MATCH(FmtData!$B$4+(ROW()-10),RawData!$A$2:$A$1048576,0))</f>
        <v>9.8624299999999998</v>
      </c>
      <c r="S138">
        <f>INDEX(RawData!Q$2:Q$1048576,MATCH(FmtData!$B$4+(ROW()-10),RawData!$A$2:$A$1048576,0))</f>
        <v>110.429</v>
      </c>
      <c r="T138" s="8">
        <f>INDEX(RawData!R$2:R$1048576,MATCH(FmtData!$B$4+(ROW()-10),RawData!$A$2:$A$1048576,0))</f>
        <v>1.85121</v>
      </c>
      <c r="U138" s="8">
        <f>INDEX(RawData!S$2:S$1048576,MATCH(FmtData!$B$4+(ROW()-10),RawData!$A$2:$A$1048576,0))</f>
        <v>0.66912899999999997</v>
      </c>
      <c r="V138" s="8">
        <f>INDEX(RawData!T$2:T$1048576,MATCH(FmtData!$B$4+(ROW()-10),RawData!$A$2:$A$1048576,0))</f>
        <v>0.173095</v>
      </c>
      <c r="W138" s="3">
        <f t="shared" si="31"/>
        <v>-0.40118029999999999</v>
      </c>
      <c r="X138" s="3">
        <f t="shared" si="32"/>
        <v>-0.399871692</v>
      </c>
      <c r="Y138" s="8">
        <f t="shared" ref="Y138:Y201" si="41">$U$6+W138</f>
        <v>9.5555067400470044</v>
      </c>
      <c r="Z138" s="8">
        <f t="shared" ref="Z138:Z201" si="42">$U$6+X138</f>
        <v>9.5568153480470048</v>
      </c>
      <c r="AA138" s="8">
        <f t="shared" si="33"/>
        <v>9.5561610440470055</v>
      </c>
      <c r="AB138" s="41">
        <v>1</v>
      </c>
      <c r="AC138" s="42" t="str">
        <f t="shared" si="34"/>
        <v>Isco</v>
      </c>
      <c r="AD138" s="5">
        <f t="shared" si="40"/>
        <v>-291.05600000000004</v>
      </c>
      <c r="AE138" s="15">
        <f t="shared" ref="AE138:AE201" si="43">PI()*Y138^2/4*($R$4+(Y138-$Y$10))-$U$5</f>
        <v>-99.004835986791591</v>
      </c>
      <c r="AF138" s="15">
        <f t="shared" ref="AF138:AF201" si="44">PI()*Z138^2/4*($R$4+(Z138-$Z$10))-$U$5</f>
        <v>-98.694442411962427</v>
      </c>
      <c r="AG138" s="15">
        <f t="shared" ref="AG138:AG201" si="45">PI()*AA138^2/4*($R$4+(AA138-$AA$10))-$U$5</f>
        <v>-98.849649332228864</v>
      </c>
      <c r="AH138" s="15">
        <f t="shared" si="35"/>
        <v>-98.849649332228864</v>
      </c>
      <c r="AI138" s="17">
        <f t="shared" ref="AI138:AI201" si="46">$N$5/(($U$5+AD138)*2160)*100^3</f>
        <v>1.1845865196668333</v>
      </c>
      <c r="AJ138" s="17">
        <f t="shared" ref="AJ138:AJ201" si="47">$N$5/(($U$5+AE138)*2160)*100^3</f>
        <v>0.89678459198698179</v>
      </c>
      <c r="AK138" s="17">
        <f t="shared" ref="AK138:AK201" si="48">$N$5/(($U$5+AF138)*2160)*100^3</f>
        <v>0.8964325938780966</v>
      </c>
      <c r="AL138" s="17">
        <f t="shared" ref="AL138:AL201" si="49">$N$5/(($U$5+AG138)*2160)*100^3</f>
        <v>0.89660856987598669</v>
      </c>
      <c r="AM138" s="17">
        <f t="shared" ref="AM138:AM201" si="50">$N$5/(($U$5+AH138)*2160)*100^3</f>
        <v>0.89660856987598669</v>
      </c>
      <c r="AN138" s="17">
        <f t="shared" si="36"/>
        <v>1.3929871707656694E-2</v>
      </c>
      <c r="AO138" s="17">
        <f t="shared" si="37"/>
        <v>8.9660856987598674</v>
      </c>
      <c r="AP138" s="17">
        <f t="shared" si="38"/>
        <v>11.845865196668333</v>
      </c>
      <c r="AQ138" s="17">
        <f t="shared" si="39"/>
        <v>19.91136913105607</v>
      </c>
    </row>
    <row r="139" spans="2:43" x14ac:dyDescent="0.45">
      <c r="B139">
        <f>INDEX(RawData!$A$2:$A$1048576,MATCH(FmtData!$B$4+(ROW()-10),RawData!$A$2:$A$1048576,0))</f>
        <v>327</v>
      </c>
      <c r="C139" s="23">
        <f>LEFT(INDEX(RawData!$B$2:$B$1048576, MATCH(FmtData!$B$4+(ROW()-10),RawData!$A$2:$A$1048576,0)),10)+MID(INDEX(RawData!$B$2:$B$1048576, MATCH(FmtData!$B$4+(ROW()-10),RawData!$A$2:$A$1048576,0)),12,8)-$B$5/24</f>
        <v>42200.683379629627</v>
      </c>
      <c r="D139" s="7">
        <f>MID(INDEX(RawData!$B$2:$B$1048576, MATCH(FmtData!$B$4+(ROW()-10),RawData!$A$2:$A$1048576,0)),12,8)+$B$5/24</f>
        <v>1.1833796296296297</v>
      </c>
      <c r="E139" s="8">
        <f>INDEX(RawData!$D$2:$D$1048576,MATCH(FmtData!$B$4+(ROW()-10),RawData!$A$2:$A$1048576,0))</f>
        <v>26.355399999999999</v>
      </c>
      <c r="F139">
        <f>INDEX(RawData!$D$2:$D$1048576,MATCH(FmtData!$B$4+(ROW()-10),RawData!$A$2:$A$1048576,0))</f>
        <v>26.355399999999999</v>
      </c>
      <c r="G139">
        <f>INDEX(RawData!E$2:E$1048576,MATCH(FmtData!$B$4+(ROW()-10),RawData!$A$2:$A$1048576,0))</f>
        <v>2889.76</v>
      </c>
      <c r="H139">
        <f>INDEX(RawData!F$2:F$1048576,MATCH(FmtData!$B$4+(ROW()-10),RawData!$A$2:$A$1048576,0))</f>
        <v>-0.15307599999999999</v>
      </c>
      <c r="I139">
        <f>INDEX(RawData!G$2:G$1048576,MATCH(FmtData!$B$4+(ROW()-10),RawData!$A$2:$A$1048576,0))</f>
        <v>-29008.1</v>
      </c>
      <c r="J139">
        <f>INDEX(RawData!H$2:H$1048576,MATCH(FmtData!$B$4+(ROW()-10),RawData!$A$2:$A$1048576,0))</f>
        <v>5.0845300000000003E-2</v>
      </c>
      <c r="K139">
        <f>INDEX(RawData!I$2:I$1048576,MATCH(FmtData!$B$4+(ROW()-10),RawData!$A$2:$A$1048576,0))</f>
        <v>-0.61495900000000003</v>
      </c>
      <c r="L139">
        <f>INDEX(RawData!J$2:J$1048576,MATCH(FmtData!$B$4+(ROW()-10),RawData!$A$2:$A$1048576,0))</f>
        <v>189.8</v>
      </c>
      <c r="M139">
        <f>INDEX(RawData!K$2:K$1048576,MATCH(FmtData!$B$4+(ROW()-10),RawData!$A$2:$A$1048576,0))</f>
        <v>172.1</v>
      </c>
      <c r="N139">
        <f>INDEX(RawData!L$2:L$1048576,MATCH(FmtData!$B$4+(ROW()-10),RawData!$A$2:$A$1048576,0))</f>
        <v>22.1</v>
      </c>
      <c r="O139">
        <f>INDEX(RawData!M$2:M$1048576,MATCH(FmtData!$B$4+(ROW()-10),RawData!$A$2:$A$1048576,0))</f>
        <v>175.3</v>
      </c>
      <c r="P139">
        <f>INDEX(RawData!N$2:N$1048576,MATCH(FmtData!$B$4+(ROW()-10),RawData!$A$2:$A$1048576,0))</f>
        <v>21.8</v>
      </c>
      <c r="Q139">
        <f>INDEX(RawData!O$2:O$1048576,MATCH(FmtData!$B$4+(ROW()-10),RawData!$A$2:$A$1048576,0))</f>
        <v>168.5</v>
      </c>
      <c r="R139" s="8">
        <f>INDEX(RawData!P$2:P$1048576,MATCH(FmtData!$B$4+(ROW()-10),RawData!$A$2:$A$1048576,0))</f>
        <v>9.8624299999999998</v>
      </c>
      <c r="S139">
        <f>INDEX(RawData!Q$2:Q$1048576,MATCH(FmtData!$B$4+(ROW()-10),RawData!$A$2:$A$1048576,0))</f>
        <v>110.38200000000001</v>
      </c>
      <c r="T139" s="8">
        <f>INDEX(RawData!R$2:R$1048576,MATCH(FmtData!$B$4+(ROW()-10),RawData!$A$2:$A$1048576,0))</f>
        <v>1.85121</v>
      </c>
      <c r="U139" s="8">
        <f>INDEX(RawData!S$2:S$1048576,MATCH(FmtData!$B$4+(ROW()-10),RawData!$A$2:$A$1048576,0))</f>
        <v>0.66934199999999999</v>
      </c>
      <c r="V139" s="8">
        <f>INDEX(RawData!T$2:T$1048576,MATCH(FmtData!$B$4+(ROW()-10),RawData!$A$2:$A$1048576,0))</f>
        <v>0.173375</v>
      </c>
      <c r="W139" s="3">
        <f t="shared" ref="W139:W202" si="51">-(U139-$U$10)*2.54</f>
        <v>-0.40172132000000005</v>
      </c>
      <c r="X139" s="3">
        <f t="shared" ref="X139:X202" si="52">-(V139-$V$10)*2.54</f>
        <v>-0.40058289200000002</v>
      </c>
      <c r="Y139" s="8">
        <f t="shared" si="41"/>
        <v>9.5549657200470044</v>
      </c>
      <c r="Z139" s="8">
        <f t="shared" si="42"/>
        <v>9.5561041480470053</v>
      </c>
      <c r="AA139" s="8">
        <f t="shared" ref="AA139:AA202" si="53">(Y139+Z139)/2</f>
        <v>9.5555349340470048</v>
      </c>
      <c r="AB139" s="41">
        <v>1</v>
      </c>
      <c r="AC139" s="42" t="str">
        <f t="shared" ref="AC139:AC202" si="54">IF(AB139=1,"Isco","Dilatometer")</f>
        <v>Isco</v>
      </c>
      <c r="AD139" s="5">
        <f t="shared" si="40"/>
        <v>-291.10300000000001</v>
      </c>
      <c r="AE139" s="15">
        <f t="shared" si="43"/>
        <v>-99.133138839078924</v>
      </c>
      <c r="AF139" s="15">
        <f t="shared" si="44"/>
        <v>-98.8631446284096</v>
      </c>
      <c r="AG139" s="15">
        <f t="shared" si="45"/>
        <v>-98.998149402000649</v>
      </c>
      <c r="AH139" s="15">
        <f t="shared" ref="AH139:AH202" si="55">AG139</f>
        <v>-98.998149402000649</v>
      </c>
      <c r="AI139" s="17">
        <f t="shared" si="46"/>
        <v>1.1846795634523408</v>
      </c>
      <c r="AJ139" s="17">
        <f t="shared" si="47"/>
        <v>0.89693017305927747</v>
      </c>
      <c r="AK139" s="17">
        <f t="shared" si="48"/>
        <v>0.89662387431571355</v>
      </c>
      <c r="AL139" s="17">
        <f t="shared" si="49"/>
        <v>0.89677700623238443</v>
      </c>
      <c r="AM139" s="17">
        <f t="shared" si="50"/>
        <v>0.89677700623238443</v>
      </c>
      <c r="AN139" s="17">
        <f t="shared" ref="AN139:AN202" si="56">INDEX($AM$10:$AM$2627,MATCH(C139+1/24,$C$10:$C$2627,1))-INDEX($AM$10:$AM$2627,MATCH(C139,$C$10:$C$2627,1))</f>
        <v>1.3761435351258955E-2</v>
      </c>
      <c r="AO139" s="17">
        <f t="shared" ref="AO139:AO202" si="57">AL139*10</f>
        <v>8.9677700623238437</v>
      </c>
      <c r="AP139" s="17">
        <f t="shared" ref="AP139:AP202" si="58">AI139*10</f>
        <v>11.846795634523408</v>
      </c>
      <c r="AQ139" s="17">
        <f t="shared" ref="AQ139:AQ202" si="59">G139*0.101325/14.696</f>
        <v>19.92412438758846</v>
      </c>
    </row>
    <row r="140" spans="2:43" x14ac:dyDescent="0.45">
      <c r="B140">
        <f>INDEX(RawData!$A$2:$A$1048576,MATCH(FmtData!$B$4+(ROW()-10),RawData!$A$2:$A$1048576,0))</f>
        <v>328</v>
      </c>
      <c r="C140" s="23">
        <f>LEFT(INDEX(RawData!$B$2:$B$1048576, MATCH(FmtData!$B$4+(ROW()-10),RawData!$A$2:$A$1048576,0)),10)+MID(INDEX(RawData!$B$2:$B$1048576, MATCH(FmtData!$B$4+(ROW()-10),RawData!$A$2:$A$1048576,0)),12,8)-$B$5/24</f>
        <v>42200.683495370373</v>
      </c>
      <c r="D140" s="7">
        <f>MID(INDEX(RawData!$B$2:$B$1048576, MATCH(FmtData!$B$4+(ROW()-10),RawData!$A$2:$A$1048576,0)),12,8)+$B$5/24</f>
        <v>1.1834953703703706</v>
      </c>
      <c r="E140" s="8">
        <f>INDEX(RawData!$D$2:$D$1048576,MATCH(FmtData!$B$4+(ROW()-10),RawData!$A$2:$A$1048576,0))</f>
        <v>26.3581</v>
      </c>
      <c r="F140">
        <f>INDEX(RawData!$D$2:$D$1048576,MATCH(FmtData!$B$4+(ROW()-10),RawData!$A$2:$A$1048576,0))</f>
        <v>26.3581</v>
      </c>
      <c r="G140">
        <f>INDEX(RawData!E$2:E$1048576,MATCH(FmtData!$B$4+(ROW()-10),RawData!$A$2:$A$1048576,0))</f>
        <v>2890.68</v>
      </c>
      <c r="H140">
        <f>INDEX(RawData!F$2:F$1048576,MATCH(FmtData!$B$4+(ROW()-10),RawData!$A$2:$A$1048576,0))</f>
        <v>-0.15307599999999999</v>
      </c>
      <c r="I140">
        <f>INDEX(RawData!G$2:G$1048576,MATCH(FmtData!$B$4+(ROW()-10),RawData!$A$2:$A$1048576,0))</f>
        <v>-29008.1</v>
      </c>
      <c r="J140">
        <f>INDEX(RawData!H$2:H$1048576,MATCH(FmtData!$B$4+(ROW()-10),RawData!$A$2:$A$1048576,0))</f>
        <v>5.0845300000000003E-2</v>
      </c>
      <c r="K140">
        <f>INDEX(RawData!I$2:I$1048576,MATCH(FmtData!$B$4+(ROW()-10),RawData!$A$2:$A$1048576,0))</f>
        <v>-0.61552499999999999</v>
      </c>
      <c r="L140">
        <f>INDEX(RawData!J$2:J$1048576,MATCH(FmtData!$B$4+(ROW()-10),RawData!$A$2:$A$1048576,0))</f>
        <v>177.6</v>
      </c>
      <c r="M140">
        <f>INDEX(RawData!K$2:K$1048576,MATCH(FmtData!$B$4+(ROW()-10),RawData!$A$2:$A$1048576,0))</f>
        <v>172.7</v>
      </c>
      <c r="N140">
        <f>INDEX(RawData!L$2:L$1048576,MATCH(FmtData!$B$4+(ROW()-10),RawData!$A$2:$A$1048576,0))</f>
        <v>22.1</v>
      </c>
      <c r="O140">
        <f>INDEX(RawData!M$2:M$1048576,MATCH(FmtData!$B$4+(ROW()-10),RawData!$A$2:$A$1048576,0))</f>
        <v>172.4</v>
      </c>
      <c r="P140">
        <f>INDEX(RawData!N$2:N$1048576,MATCH(FmtData!$B$4+(ROW()-10),RawData!$A$2:$A$1048576,0))</f>
        <v>21.8</v>
      </c>
      <c r="Q140">
        <f>INDEX(RawData!O$2:O$1048576,MATCH(FmtData!$B$4+(ROW()-10),RawData!$A$2:$A$1048576,0))</f>
        <v>168.6</v>
      </c>
      <c r="R140" s="8">
        <f>INDEX(RawData!P$2:P$1048576,MATCH(FmtData!$B$4+(ROW()-10),RawData!$A$2:$A$1048576,0))</f>
        <v>9.8624299999999998</v>
      </c>
      <c r="S140">
        <f>INDEX(RawData!Q$2:Q$1048576,MATCH(FmtData!$B$4+(ROW()-10),RawData!$A$2:$A$1048576,0))</f>
        <v>110.53700000000001</v>
      </c>
      <c r="T140" s="8">
        <f>INDEX(RawData!R$2:R$1048576,MATCH(FmtData!$B$4+(ROW()-10),RawData!$A$2:$A$1048576,0))</f>
        <v>1.85121</v>
      </c>
      <c r="U140" s="8">
        <f>INDEX(RawData!S$2:S$1048576,MATCH(FmtData!$B$4+(ROW()-10),RawData!$A$2:$A$1048576,0))</f>
        <v>0.66970799999999997</v>
      </c>
      <c r="V140" s="8">
        <f>INDEX(RawData!T$2:T$1048576,MATCH(FmtData!$B$4+(ROW()-10),RawData!$A$2:$A$1048576,0))</f>
        <v>0.17346800000000001</v>
      </c>
      <c r="W140" s="3">
        <f t="shared" si="51"/>
        <v>-0.40265096</v>
      </c>
      <c r="X140" s="3">
        <f t="shared" si="52"/>
        <v>-0.40081911200000003</v>
      </c>
      <c r="Y140" s="8">
        <f t="shared" si="41"/>
        <v>9.5540360800470037</v>
      </c>
      <c r="Z140" s="8">
        <f t="shared" si="42"/>
        <v>9.5558679280470038</v>
      </c>
      <c r="AA140" s="8">
        <f t="shared" si="53"/>
        <v>9.5549520040470028</v>
      </c>
      <c r="AB140" s="41">
        <v>1</v>
      </c>
      <c r="AC140" s="42" t="str">
        <f t="shared" si="54"/>
        <v>Isco</v>
      </c>
      <c r="AD140" s="5">
        <f t="shared" ref="AD140:AD203" si="60">S140-$S$10</f>
        <v>-290.94799999999998</v>
      </c>
      <c r="AE140" s="15">
        <f t="shared" si="43"/>
        <v>-99.353570540051805</v>
      </c>
      <c r="AF140" s="15">
        <f t="shared" si="44"/>
        <v>-98.919172567511737</v>
      </c>
      <c r="AG140" s="15">
        <f t="shared" si="45"/>
        <v>-99.136391407376664</v>
      </c>
      <c r="AH140" s="15">
        <f t="shared" si="55"/>
        <v>-99.136391407376664</v>
      </c>
      <c r="AI140" s="17">
        <f t="shared" si="46"/>
        <v>1.1843727722932047</v>
      </c>
      <c r="AJ140" s="17">
        <f t="shared" si="47"/>
        <v>0.8971804001312812</v>
      </c>
      <c r="AK140" s="17">
        <f t="shared" si="48"/>
        <v>0.89668741879914682</v>
      </c>
      <c r="AL140" s="17">
        <f t="shared" si="49"/>
        <v>0.89693386425701394</v>
      </c>
      <c r="AM140" s="17">
        <f t="shared" si="50"/>
        <v>0.89693386425701394</v>
      </c>
      <c r="AN140" s="17">
        <f t="shared" si="56"/>
        <v>1.3604577326629452E-2</v>
      </c>
      <c r="AO140" s="17">
        <f t="shared" si="57"/>
        <v>8.9693386425701398</v>
      </c>
      <c r="AP140" s="17">
        <f t="shared" si="58"/>
        <v>11.843727722932048</v>
      </c>
      <c r="AQ140" s="17">
        <f t="shared" si="59"/>
        <v>19.930467542188349</v>
      </c>
    </row>
    <row r="141" spans="2:43" x14ac:dyDescent="0.45">
      <c r="B141">
        <f>INDEX(RawData!$A$2:$A$1048576,MATCH(FmtData!$B$4+(ROW()-10),RawData!$A$2:$A$1048576,0))</f>
        <v>329</v>
      </c>
      <c r="C141" s="23">
        <f>LEFT(INDEX(RawData!$B$2:$B$1048576, MATCH(FmtData!$B$4+(ROW()-10),RawData!$A$2:$A$1048576,0)),10)+MID(INDEX(RawData!$B$2:$B$1048576, MATCH(FmtData!$B$4+(ROW()-10),RawData!$A$2:$A$1048576,0)),12,8)-$B$5/24</f>
        <v>42200.683599537035</v>
      </c>
      <c r="D141" s="7">
        <f>MID(INDEX(RawData!$B$2:$B$1048576, MATCH(FmtData!$B$4+(ROW()-10),RawData!$A$2:$A$1048576,0)),12,8)+$B$5/24</f>
        <v>1.1835995370370371</v>
      </c>
      <c r="E141" s="8">
        <f>INDEX(RawData!$D$2:$D$1048576,MATCH(FmtData!$B$4+(ROW()-10),RawData!$A$2:$A$1048576,0))</f>
        <v>26.360800000000001</v>
      </c>
      <c r="F141">
        <f>INDEX(RawData!$D$2:$D$1048576,MATCH(FmtData!$B$4+(ROW()-10),RawData!$A$2:$A$1048576,0))</f>
        <v>26.360800000000001</v>
      </c>
      <c r="G141">
        <f>INDEX(RawData!E$2:E$1048576,MATCH(FmtData!$B$4+(ROW()-10),RawData!$A$2:$A$1048576,0))</f>
        <v>2886.99</v>
      </c>
      <c r="H141">
        <f>INDEX(RawData!F$2:F$1048576,MATCH(FmtData!$B$4+(ROW()-10),RawData!$A$2:$A$1048576,0))</f>
        <v>-0.15307599999999999</v>
      </c>
      <c r="I141">
        <f>INDEX(RawData!G$2:G$1048576,MATCH(FmtData!$B$4+(ROW()-10),RawData!$A$2:$A$1048576,0))</f>
        <v>-29008.1</v>
      </c>
      <c r="J141">
        <f>INDEX(RawData!H$2:H$1048576,MATCH(FmtData!$B$4+(ROW()-10),RawData!$A$2:$A$1048576,0))</f>
        <v>5.0845300000000003E-2</v>
      </c>
      <c r="K141">
        <f>INDEX(RawData!I$2:I$1048576,MATCH(FmtData!$B$4+(ROW()-10),RawData!$A$2:$A$1048576,0))</f>
        <v>-0.61458100000000004</v>
      </c>
      <c r="L141">
        <f>INDEX(RawData!J$2:J$1048576,MATCH(FmtData!$B$4+(ROW()-10),RawData!$A$2:$A$1048576,0))</f>
        <v>170.3</v>
      </c>
      <c r="M141">
        <f>INDEX(RawData!K$2:K$1048576,MATCH(FmtData!$B$4+(ROW()-10),RawData!$A$2:$A$1048576,0))</f>
        <v>173.3</v>
      </c>
      <c r="N141">
        <f>INDEX(RawData!L$2:L$1048576,MATCH(FmtData!$B$4+(ROW()-10),RawData!$A$2:$A$1048576,0))</f>
        <v>22.1</v>
      </c>
      <c r="O141">
        <f>INDEX(RawData!M$2:M$1048576,MATCH(FmtData!$B$4+(ROW()-10),RawData!$A$2:$A$1048576,0))</f>
        <v>169.9</v>
      </c>
      <c r="P141">
        <f>INDEX(RawData!N$2:N$1048576,MATCH(FmtData!$B$4+(ROW()-10),RawData!$A$2:$A$1048576,0))</f>
        <v>21.8</v>
      </c>
      <c r="Q141">
        <f>INDEX(RawData!O$2:O$1048576,MATCH(FmtData!$B$4+(ROW()-10),RawData!$A$2:$A$1048576,0))</f>
        <v>168.6</v>
      </c>
      <c r="R141" s="8">
        <f>INDEX(RawData!P$2:P$1048576,MATCH(FmtData!$B$4+(ROW()-10),RawData!$A$2:$A$1048576,0))</f>
        <v>9.8624299999999998</v>
      </c>
      <c r="S141">
        <f>INDEX(RawData!Q$2:Q$1048576,MATCH(FmtData!$B$4+(ROW()-10),RawData!$A$2:$A$1048576,0))</f>
        <v>110.77</v>
      </c>
      <c r="T141" s="8">
        <f>INDEX(RawData!R$2:R$1048576,MATCH(FmtData!$B$4+(ROW()-10),RawData!$A$2:$A$1048576,0))</f>
        <v>1.85121</v>
      </c>
      <c r="U141" s="8">
        <f>INDEX(RawData!S$2:S$1048576,MATCH(FmtData!$B$4+(ROW()-10),RawData!$A$2:$A$1048576,0))</f>
        <v>0.66988999999999999</v>
      </c>
      <c r="V141" s="8">
        <f>INDEX(RawData!T$2:T$1048576,MATCH(FmtData!$B$4+(ROW()-10),RawData!$A$2:$A$1048576,0))</f>
        <v>0.17368500000000001</v>
      </c>
      <c r="W141" s="3">
        <f t="shared" si="51"/>
        <v>-0.40311324000000004</v>
      </c>
      <c r="X141" s="3">
        <f t="shared" si="52"/>
        <v>-0.40137029200000007</v>
      </c>
      <c r="Y141" s="8">
        <f t="shared" si="41"/>
        <v>9.5535738000470047</v>
      </c>
      <c r="Z141" s="8">
        <f t="shared" si="42"/>
        <v>9.5553167480470051</v>
      </c>
      <c r="AA141" s="8">
        <f t="shared" si="53"/>
        <v>9.5544452740470049</v>
      </c>
      <c r="AB141" s="41">
        <v>1</v>
      </c>
      <c r="AC141" s="42" t="str">
        <f t="shared" si="54"/>
        <v>Isco</v>
      </c>
      <c r="AD141" s="5">
        <f t="shared" si="60"/>
        <v>-290.71500000000003</v>
      </c>
      <c r="AE141" s="15">
        <f t="shared" si="43"/>
        <v>-99.463168891396094</v>
      </c>
      <c r="AF141" s="15">
        <f t="shared" si="44"/>
        <v>-99.049894153671403</v>
      </c>
      <c r="AG141" s="15">
        <f t="shared" si="45"/>
        <v>-99.256549494981527</v>
      </c>
      <c r="AH141" s="15">
        <f t="shared" si="55"/>
        <v>-99.256549494981527</v>
      </c>
      <c r="AI141" s="17">
        <f t="shared" si="46"/>
        <v>1.1839118947464777</v>
      </c>
      <c r="AJ141" s="17">
        <f t="shared" si="47"/>
        <v>0.89730486467506965</v>
      </c>
      <c r="AK141" s="17">
        <f t="shared" si="48"/>
        <v>0.89683571263867057</v>
      </c>
      <c r="AL141" s="17">
        <f t="shared" si="49"/>
        <v>0.89707024771973021</v>
      </c>
      <c r="AM141" s="17">
        <f t="shared" si="50"/>
        <v>0.89707024771973021</v>
      </c>
      <c r="AN141" s="17">
        <f t="shared" si="56"/>
        <v>1.346819386391318E-2</v>
      </c>
      <c r="AO141" s="17">
        <f t="shared" si="57"/>
        <v>8.9707024771973014</v>
      </c>
      <c r="AP141" s="17">
        <f t="shared" si="58"/>
        <v>11.839118947464778</v>
      </c>
      <c r="AQ141" s="17">
        <f t="shared" si="59"/>
        <v>19.90502597645618</v>
      </c>
    </row>
    <row r="142" spans="2:43" x14ac:dyDescent="0.45">
      <c r="B142">
        <f>INDEX(RawData!$A$2:$A$1048576,MATCH(FmtData!$B$4+(ROW()-10),RawData!$A$2:$A$1048576,0))</f>
        <v>330</v>
      </c>
      <c r="C142" s="23">
        <f>LEFT(INDEX(RawData!$B$2:$B$1048576, MATCH(FmtData!$B$4+(ROW()-10),RawData!$A$2:$A$1048576,0)),10)+MID(INDEX(RawData!$B$2:$B$1048576, MATCH(FmtData!$B$4+(ROW()-10),RawData!$A$2:$A$1048576,0)),12,8)-$B$5/24</f>
        <v>42200.683715277781</v>
      </c>
      <c r="D142" s="7">
        <f>MID(INDEX(RawData!$B$2:$B$1048576, MATCH(FmtData!$B$4+(ROW()-10),RawData!$A$2:$A$1048576,0)),12,8)+$B$5/24</f>
        <v>1.183715277777778</v>
      </c>
      <c r="E142" s="8">
        <f>INDEX(RawData!$D$2:$D$1048576,MATCH(FmtData!$B$4+(ROW()-10),RawData!$A$2:$A$1048576,0))</f>
        <v>26.363700000000001</v>
      </c>
      <c r="F142">
        <f>INDEX(RawData!$D$2:$D$1048576,MATCH(FmtData!$B$4+(ROW()-10),RawData!$A$2:$A$1048576,0))</f>
        <v>26.363700000000001</v>
      </c>
      <c r="G142">
        <f>INDEX(RawData!E$2:E$1048576,MATCH(FmtData!$B$4+(ROW()-10),RawData!$A$2:$A$1048576,0))</f>
        <v>2887.91</v>
      </c>
      <c r="H142">
        <f>INDEX(RawData!F$2:F$1048576,MATCH(FmtData!$B$4+(ROW()-10),RawData!$A$2:$A$1048576,0))</f>
        <v>-1.0764199999999999</v>
      </c>
      <c r="I142">
        <f>INDEX(RawData!G$2:G$1048576,MATCH(FmtData!$B$4+(ROW()-10),RawData!$A$2:$A$1048576,0))</f>
        <v>-29008.1</v>
      </c>
      <c r="J142">
        <f>INDEX(RawData!H$2:H$1048576,MATCH(FmtData!$B$4+(ROW()-10),RawData!$A$2:$A$1048576,0))</f>
        <v>5.0845300000000003E-2</v>
      </c>
      <c r="K142">
        <f>INDEX(RawData!I$2:I$1048576,MATCH(FmtData!$B$4+(ROW()-10),RawData!$A$2:$A$1048576,0))</f>
        <v>-0.61533599999999999</v>
      </c>
      <c r="L142">
        <f>INDEX(RawData!J$2:J$1048576,MATCH(FmtData!$B$4+(ROW()-10),RawData!$A$2:$A$1048576,0))</f>
        <v>165.8</v>
      </c>
      <c r="M142">
        <f>INDEX(RawData!K$2:K$1048576,MATCH(FmtData!$B$4+(ROW()-10),RawData!$A$2:$A$1048576,0))</f>
        <v>173.9</v>
      </c>
      <c r="N142">
        <f>INDEX(RawData!L$2:L$1048576,MATCH(FmtData!$B$4+(ROW()-10),RawData!$A$2:$A$1048576,0))</f>
        <v>22.1</v>
      </c>
      <c r="O142">
        <f>INDEX(RawData!M$2:M$1048576,MATCH(FmtData!$B$4+(ROW()-10),RawData!$A$2:$A$1048576,0))</f>
        <v>167.5</v>
      </c>
      <c r="P142">
        <f>INDEX(RawData!N$2:N$1048576,MATCH(FmtData!$B$4+(ROW()-10),RawData!$A$2:$A$1048576,0))</f>
        <v>21.8</v>
      </c>
      <c r="Q142">
        <f>INDEX(RawData!O$2:O$1048576,MATCH(FmtData!$B$4+(ROW()-10),RawData!$A$2:$A$1048576,0))</f>
        <v>168.7</v>
      </c>
      <c r="R142" s="8">
        <f>INDEX(RawData!P$2:P$1048576,MATCH(FmtData!$B$4+(ROW()-10),RawData!$A$2:$A$1048576,0))</f>
        <v>9.8624299999999998</v>
      </c>
      <c r="S142">
        <f>INDEX(RawData!Q$2:Q$1048576,MATCH(FmtData!$B$4+(ROW()-10),RawData!$A$2:$A$1048576,0))</f>
        <v>110.816</v>
      </c>
      <c r="T142" s="8">
        <f>INDEX(RawData!R$2:R$1048576,MATCH(FmtData!$B$4+(ROW()-10),RawData!$A$2:$A$1048576,0))</f>
        <v>1.85121</v>
      </c>
      <c r="U142" s="8">
        <f>INDEX(RawData!S$2:S$1048576,MATCH(FmtData!$B$4+(ROW()-10),RawData!$A$2:$A$1048576,0))</f>
        <v>0.66998199999999997</v>
      </c>
      <c r="V142" s="8">
        <f>INDEX(RawData!T$2:T$1048576,MATCH(FmtData!$B$4+(ROW()-10),RawData!$A$2:$A$1048576,0))</f>
        <v>0.17368500000000001</v>
      </c>
      <c r="W142" s="3">
        <f t="shared" si="51"/>
        <v>-0.40334692</v>
      </c>
      <c r="X142" s="3">
        <f t="shared" si="52"/>
        <v>-0.40137029200000007</v>
      </c>
      <c r="Y142" s="8">
        <f t="shared" si="41"/>
        <v>9.5533401200470038</v>
      </c>
      <c r="Z142" s="8">
        <f t="shared" si="42"/>
        <v>9.5553167480470051</v>
      </c>
      <c r="AA142" s="8">
        <f t="shared" si="53"/>
        <v>9.5543284340470045</v>
      </c>
      <c r="AB142" s="41">
        <v>1</v>
      </c>
      <c r="AC142" s="42" t="str">
        <f t="shared" si="54"/>
        <v>Isco</v>
      </c>
      <c r="AD142" s="5">
        <f t="shared" si="60"/>
        <v>-290.66899999999998</v>
      </c>
      <c r="AE142" s="15">
        <f t="shared" si="43"/>
        <v>-99.518566407504295</v>
      </c>
      <c r="AF142" s="15">
        <f t="shared" si="44"/>
        <v>-99.049894153671403</v>
      </c>
      <c r="AG142" s="15">
        <f t="shared" si="45"/>
        <v>-99.284253395018823</v>
      </c>
      <c r="AH142" s="15">
        <f t="shared" si="55"/>
        <v>-99.284253395018823</v>
      </c>
      <c r="AI142" s="17">
        <f t="shared" si="46"/>
        <v>1.1838209484397892</v>
      </c>
      <c r="AJ142" s="17">
        <f t="shared" si="47"/>
        <v>0.89736778958784036</v>
      </c>
      <c r="AK142" s="17">
        <f t="shared" si="48"/>
        <v>0.89683571263867057</v>
      </c>
      <c r="AL142" s="17">
        <f t="shared" si="49"/>
        <v>0.89710169846015431</v>
      </c>
      <c r="AM142" s="17">
        <f t="shared" si="50"/>
        <v>0.89710169846015431</v>
      </c>
      <c r="AN142" s="17">
        <f t="shared" si="56"/>
        <v>1.3436743123489081E-2</v>
      </c>
      <c r="AO142" s="17">
        <f t="shared" si="57"/>
        <v>8.971016984601544</v>
      </c>
      <c r="AP142" s="17">
        <f t="shared" si="58"/>
        <v>11.838209484397893</v>
      </c>
      <c r="AQ142" s="17">
        <f t="shared" si="59"/>
        <v>19.91136913105607</v>
      </c>
    </row>
    <row r="143" spans="2:43" x14ac:dyDescent="0.45">
      <c r="B143">
        <f>INDEX(RawData!$A$2:$A$1048576,MATCH(FmtData!$B$4+(ROW()-10),RawData!$A$2:$A$1048576,0))</f>
        <v>331</v>
      </c>
      <c r="C143" s="23">
        <f>LEFT(INDEX(RawData!$B$2:$B$1048576, MATCH(FmtData!$B$4+(ROW()-10),RawData!$A$2:$A$1048576,0)),10)+MID(INDEX(RawData!$B$2:$B$1048576, MATCH(FmtData!$B$4+(ROW()-10),RawData!$A$2:$A$1048576,0)),12,8)-$B$5/24</f>
        <v>42200.683831018519</v>
      </c>
      <c r="D143" s="7">
        <f>MID(INDEX(RawData!$B$2:$B$1048576, MATCH(FmtData!$B$4+(ROW()-10),RawData!$A$2:$A$1048576,0)),12,8)+$B$5/24</f>
        <v>1.1838310185185184</v>
      </c>
      <c r="E143" s="8">
        <f>INDEX(RawData!$D$2:$D$1048576,MATCH(FmtData!$B$4+(ROW()-10),RawData!$A$2:$A$1048576,0))</f>
        <v>26.366399999999999</v>
      </c>
      <c r="F143">
        <f>INDEX(RawData!$D$2:$D$1048576,MATCH(FmtData!$B$4+(ROW()-10),RawData!$A$2:$A$1048576,0))</f>
        <v>26.366399999999999</v>
      </c>
      <c r="G143">
        <f>INDEX(RawData!E$2:E$1048576,MATCH(FmtData!$B$4+(ROW()-10),RawData!$A$2:$A$1048576,0))</f>
        <v>2889.76</v>
      </c>
      <c r="H143">
        <f>INDEX(RawData!F$2:F$1048576,MATCH(FmtData!$B$4+(ROW()-10),RawData!$A$2:$A$1048576,0))</f>
        <v>-0.15307599999999999</v>
      </c>
      <c r="I143">
        <f>INDEX(RawData!G$2:G$1048576,MATCH(FmtData!$B$4+(ROW()-10),RawData!$A$2:$A$1048576,0))</f>
        <v>-29008.1</v>
      </c>
      <c r="J143">
        <f>INDEX(RawData!H$2:H$1048576,MATCH(FmtData!$B$4+(ROW()-10),RawData!$A$2:$A$1048576,0))</f>
        <v>5.0845300000000003E-2</v>
      </c>
      <c r="K143">
        <f>INDEX(RawData!I$2:I$1048576,MATCH(FmtData!$B$4+(ROW()-10),RawData!$A$2:$A$1048576,0))</f>
        <v>-0.61552499999999999</v>
      </c>
      <c r="L143">
        <f>INDEX(RawData!J$2:J$1048576,MATCH(FmtData!$B$4+(ROW()-10),RawData!$A$2:$A$1048576,0))</f>
        <v>162.69999999999999</v>
      </c>
      <c r="M143">
        <f>INDEX(RawData!K$2:K$1048576,MATCH(FmtData!$B$4+(ROW()-10),RawData!$A$2:$A$1048576,0))</f>
        <v>174.5</v>
      </c>
      <c r="N143">
        <f>INDEX(RawData!L$2:L$1048576,MATCH(FmtData!$B$4+(ROW()-10),RawData!$A$2:$A$1048576,0))</f>
        <v>22.1</v>
      </c>
      <c r="O143">
        <f>INDEX(RawData!M$2:M$1048576,MATCH(FmtData!$B$4+(ROW()-10),RawData!$A$2:$A$1048576,0))</f>
        <v>165.5</v>
      </c>
      <c r="P143">
        <f>INDEX(RawData!N$2:N$1048576,MATCH(FmtData!$B$4+(ROW()-10),RawData!$A$2:$A$1048576,0))</f>
        <v>21.8</v>
      </c>
      <c r="Q143">
        <f>INDEX(RawData!O$2:O$1048576,MATCH(FmtData!$B$4+(ROW()-10),RawData!$A$2:$A$1048576,0))</f>
        <v>168.8</v>
      </c>
      <c r="R143" s="8">
        <f>INDEX(RawData!P$2:P$1048576,MATCH(FmtData!$B$4+(ROW()-10),RawData!$A$2:$A$1048576,0))</f>
        <v>9.8624299999999998</v>
      </c>
      <c r="S143">
        <f>INDEX(RawData!Q$2:Q$1048576,MATCH(FmtData!$B$4+(ROW()-10),RawData!$A$2:$A$1048576,0))</f>
        <v>110.77</v>
      </c>
      <c r="T143" s="8">
        <f>INDEX(RawData!R$2:R$1048576,MATCH(FmtData!$B$4+(ROW()-10),RawData!$A$2:$A$1048576,0))</f>
        <v>1.85121</v>
      </c>
      <c r="U143" s="8">
        <f>INDEX(RawData!S$2:S$1048576,MATCH(FmtData!$B$4+(ROW()-10),RawData!$A$2:$A$1048576,0))</f>
        <v>0.67019499999999999</v>
      </c>
      <c r="V143" s="8">
        <f>INDEX(RawData!T$2:T$1048576,MATCH(FmtData!$B$4+(ROW()-10),RawData!$A$2:$A$1048576,0))</f>
        <v>0.17318900000000001</v>
      </c>
      <c r="W143" s="3">
        <f t="shared" si="51"/>
        <v>-0.40388794000000006</v>
      </c>
      <c r="X143" s="3">
        <f t="shared" si="52"/>
        <v>-0.40011045200000006</v>
      </c>
      <c r="Y143" s="8">
        <f t="shared" si="41"/>
        <v>9.5527991000470038</v>
      </c>
      <c r="Z143" s="8">
        <f t="shared" si="42"/>
        <v>9.5565765880470046</v>
      </c>
      <c r="AA143" s="8">
        <f t="shared" si="53"/>
        <v>9.5546878440470042</v>
      </c>
      <c r="AB143" s="41">
        <v>1</v>
      </c>
      <c r="AC143" s="42" t="str">
        <f t="shared" si="54"/>
        <v>Isco</v>
      </c>
      <c r="AD143" s="5">
        <f t="shared" si="60"/>
        <v>-290.71500000000003</v>
      </c>
      <c r="AE143" s="15">
        <f t="shared" si="43"/>
        <v>-99.646813782942559</v>
      </c>
      <c r="AF143" s="15">
        <f t="shared" si="44"/>
        <v>-98.751080825957843</v>
      </c>
      <c r="AG143" s="15">
        <f t="shared" si="45"/>
        <v>-99.199031726335988</v>
      </c>
      <c r="AH143" s="15">
        <f t="shared" si="55"/>
        <v>-99.199031726335988</v>
      </c>
      <c r="AI143" s="17">
        <f t="shared" si="46"/>
        <v>1.1839118947464777</v>
      </c>
      <c r="AJ143" s="17">
        <f t="shared" si="47"/>
        <v>0.89751349704595362</v>
      </c>
      <c r="AK143" s="17">
        <f t="shared" si="48"/>
        <v>0.89649680337964976</v>
      </c>
      <c r="AL143" s="17">
        <f t="shared" si="49"/>
        <v>0.89700495794699342</v>
      </c>
      <c r="AM143" s="17">
        <f t="shared" si="50"/>
        <v>0.89700495794699342</v>
      </c>
      <c r="AN143" s="17">
        <f t="shared" si="56"/>
        <v>1.3530693917764625E-2</v>
      </c>
      <c r="AO143" s="17">
        <f t="shared" si="57"/>
        <v>8.9700495794699346</v>
      </c>
      <c r="AP143" s="17">
        <f t="shared" si="58"/>
        <v>11.839118947464778</v>
      </c>
      <c r="AQ143" s="17">
        <f t="shared" si="59"/>
        <v>19.92412438758846</v>
      </c>
    </row>
    <row r="144" spans="2:43" x14ac:dyDescent="0.45">
      <c r="B144">
        <f>INDEX(RawData!$A$2:$A$1048576,MATCH(FmtData!$B$4+(ROW()-10),RawData!$A$2:$A$1048576,0))</f>
        <v>332</v>
      </c>
      <c r="C144" s="23">
        <f>LEFT(INDEX(RawData!$B$2:$B$1048576, MATCH(FmtData!$B$4+(ROW()-10),RawData!$A$2:$A$1048576,0)),10)+MID(INDEX(RawData!$B$2:$B$1048576, MATCH(FmtData!$B$4+(ROW()-10),RawData!$A$2:$A$1048576,0)),12,8)-$B$5/24</f>
        <v>42200.683946759258</v>
      </c>
      <c r="D144" s="7">
        <f>MID(INDEX(RawData!$B$2:$B$1048576, MATCH(FmtData!$B$4+(ROW()-10),RawData!$A$2:$A$1048576,0)),12,8)+$B$5/24</f>
        <v>1.1839467592592592</v>
      </c>
      <c r="E144" s="8">
        <f>INDEX(RawData!$D$2:$D$1048576,MATCH(FmtData!$B$4+(ROW()-10),RawData!$A$2:$A$1048576,0))</f>
        <v>26.369199999999999</v>
      </c>
      <c r="F144">
        <f>INDEX(RawData!$D$2:$D$1048576,MATCH(FmtData!$B$4+(ROW()-10),RawData!$A$2:$A$1048576,0))</f>
        <v>26.369199999999999</v>
      </c>
      <c r="G144">
        <f>INDEX(RawData!E$2:E$1048576,MATCH(FmtData!$B$4+(ROW()-10),RawData!$A$2:$A$1048576,0))</f>
        <v>2890.68</v>
      </c>
      <c r="H144">
        <f>INDEX(RawData!F$2:F$1048576,MATCH(FmtData!$B$4+(ROW()-10),RawData!$A$2:$A$1048576,0))</f>
        <v>-1.0764199999999999</v>
      </c>
      <c r="I144">
        <f>INDEX(RawData!G$2:G$1048576,MATCH(FmtData!$B$4+(ROW()-10),RawData!$A$2:$A$1048576,0))</f>
        <v>-29008.1</v>
      </c>
      <c r="J144">
        <f>INDEX(RawData!H$2:H$1048576,MATCH(FmtData!$B$4+(ROW()-10),RawData!$A$2:$A$1048576,0))</f>
        <v>5.0845300000000003E-2</v>
      </c>
      <c r="K144">
        <f>INDEX(RawData!I$2:I$1048576,MATCH(FmtData!$B$4+(ROW()-10),RawData!$A$2:$A$1048576,0))</f>
        <v>-0.61458100000000004</v>
      </c>
      <c r="L144">
        <f>INDEX(RawData!J$2:J$1048576,MATCH(FmtData!$B$4+(ROW()-10),RawData!$A$2:$A$1048576,0))</f>
        <v>160.6</v>
      </c>
      <c r="M144">
        <f>INDEX(RawData!K$2:K$1048576,MATCH(FmtData!$B$4+(ROW()-10),RawData!$A$2:$A$1048576,0))</f>
        <v>175</v>
      </c>
      <c r="N144">
        <f>INDEX(RawData!L$2:L$1048576,MATCH(FmtData!$B$4+(ROW()-10),RawData!$A$2:$A$1048576,0))</f>
        <v>22.1</v>
      </c>
      <c r="O144">
        <f>INDEX(RawData!M$2:M$1048576,MATCH(FmtData!$B$4+(ROW()-10),RawData!$A$2:$A$1048576,0))</f>
        <v>163.6</v>
      </c>
      <c r="P144">
        <f>INDEX(RawData!N$2:N$1048576,MATCH(FmtData!$B$4+(ROW()-10),RawData!$A$2:$A$1048576,0))</f>
        <v>21.8</v>
      </c>
      <c r="Q144">
        <f>INDEX(RawData!O$2:O$1048576,MATCH(FmtData!$B$4+(ROW()-10),RawData!$A$2:$A$1048576,0))</f>
        <v>168.8</v>
      </c>
      <c r="R144" s="8">
        <f>INDEX(RawData!P$2:P$1048576,MATCH(FmtData!$B$4+(ROW()-10),RawData!$A$2:$A$1048576,0))</f>
        <v>9.8624299999999998</v>
      </c>
      <c r="S144">
        <f>INDEX(RawData!Q$2:Q$1048576,MATCH(FmtData!$B$4+(ROW()-10),RawData!$A$2:$A$1048576,0))</f>
        <v>110.77</v>
      </c>
      <c r="T144" s="8">
        <f>INDEX(RawData!R$2:R$1048576,MATCH(FmtData!$B$4+(ROW()-10),RawData!$A$2:$A$1048576,0))</f>
        <v>1.85121</v>
      </c>
      <c r="U144" s="8">
        <f>INDEX(RawData!S$2:S$1048576,MATCH(FmtData!$B$4+(ROW()-10),RawData!$A$2:$A$1048576,0))</f>
        <v>0.67037800000000003</v>
      </c>
      <c r="V144" s="8">
        <f>INDEX(RawData!T$2:T$1048576,MATCH(FmtData!$B$4+(ROW()-10),RawData!$A$2:$A$1048576,0))</f>
        <v>0.17377799999999999</v>
      </c>
      <c r="W144" s="3">
        <f t="shared" si="51"/>
        <v>-0.40435276000000014</v>
      </c>
      <c r="X144" s="3">
        <f t="shared" si="52"/>
        <v>-0.40160651200000003</v>
      </c>
      <c r="Y144" s="8">
        <f t="shared" si="41"/>
        <v>9.5523342800470044</v>
      </c>
      <c r="Z144" s="8">
        <f t="shared" si="42"/>
        <v>9.5550805280470037</v>
      </c>
      <c r="AA144" s="8">
        <f t="shared" si="53"/>
        <v>9.5537074040470031</v>
      </c>
      <c r="AB144" s="41">
        <v>1</v>
      </c>
      <c r="AC144" s="42" t="str">
        <f t="shared" si="54"/>
        <v>Isco</v>
      </c>
      <c r="AD144" s="5">
        <f t="shared" si="60"/>
        <v>-290.71500000000003</v>
      </c>
      <c r="AE144" s="15">
        <f t="shared" si="43"/>
        <v>-99.756987085543642</v>
      </c>
      <c r="AF144" s="15">
        <f t="shared" si="44"/>
        <v>-99.105913288570832</v>
      </c>
      <c r="AG144" s="15">
        <f t="shared" si="45"/>
        <v>-99.431494802578868</v>
      </c>
      <c r="AH144" s="15">
        <f t="shared" si="55"/>
        <v>-99.431494802578868</v>
      </c>
      <c r="AI144" s="17">
        <f t="shared" si="46"/>
        <v>1.1839118947464777</v>
      </c>
      <c r="AJ144" s="17">
        <f t="shared" si="47"/>
        <v>0.89763870754861219</v>
      </c>
      <c r="AK144" s="17">
        <f t="shared" si="48"/>
        <v>0.89689927716225737</v>
      </c>
      <c r="AL144" s="17">
        <f t="shared" si="49"/>
        <v>0.89726889068638649</v>
      </c>
      <c r="AM144" s="17">
        <f t="shared" si="50"/>
        <v>0.89726889068638649</v>
      </c>
      <c r="AN144" s="17">
        <f t="shared" si="56"/>
        <v>1.3266761178371556E-2</v>
      </c>
      <c r="AO144" s="17">
        <f t="shared" si="57"/>
        <v>8.9726889068638656</v>
      </c>
      <c r="AP144" s="17">
        <f t="shared" si="58"/>
        <v>11.839118947464778</v>
      </c>
      <c r="AQ144" s="17">
        <f t="shared" si="59"/>
        <v>19.930467542188349</v>
      </c>
    </row>
    <row r="145" spans="2:43" x14ac:dyDescent="0.45">
      <c r="B145">
        <f>INDEX(RawData!$A$2:$A$1048576,MATCH(FmtData!$B$4+(ROW()-10),RawData!$A$2:$A$1048576,0))</f>
        <v>333</v>
      </c>
      <c r="C145" s="23">
        <f>LEFT(INDEX(RawData!$B$2:$B$1048576, MATCH(FmtData!$B$4+(ROW()-10),RawData!$A$2:$A$1048576,0)),10)+MID(INDEX(RawData!$B$2:$B$1048576, MATCH(FmtData!$B$4+(ROW()-10),RawData!$A$2:$A$1048576,0)),12,8)-$B$5/24</f>
        <v>42200.684074074074</v>
      </c>
      <c r="D145" s="7">
        <f>MID(INDEX(RawData!$B$2:$B$1048576, MATCH(FmtData!$B$4+(ROW()-10),RawData!$A$2:$A$1048576,0)),12,8)+$B$5/24</f>
        <v>1.1840740740740743</v>
      </c>
      <c r="E145" s="8">
        <f>INDEX(RawData!$D$2:$D$1048576,MATCH(FmtData!$B$4+(ROW()-10),RawData!$A$2:$A$1048576,0))</f>
        <v>26.3719</v>
      </c>
      <c r="F145">
        <f>INDEX(RawData!$D$2:$D$1048576,MATCH(FmtData!$B$4+(ROW()-10),RawData!$A$2:$A$1048576,0))</f>
        <v>26.3719</v>
      </c>
      <c r="G145">
        <f>INDEX(RawData!E$2:E$1048576,MATCH(FmtData!$B$4+(ROW()-10),RawData!$A$2:$A$1048576,0))</f>
        <v>2886.99</v>
      </c>
      <c r="H145">
        <f>INDEX(RawData!F$2:F$1048576,MATCH(FmtData!$B$4+(ROW()-10),RawData!$A$2:$A$1048576,0))</f>
        <v>-0.15307599999999999</v>
      </c>
      <c r="I145">
        <f>INDEX(RawData!G$2:G$1048576,MATCH(FmtData!$B$4+(ROW()-10),RawData!$A$2:$A$1048576,0))</f>
        <v>-29008.1</v>
      </c>
      <c r="J145">
        <f>INDEX(RawData!H$2:H$1048576,MATCH(FmtData!$B$4+(ROW()-10),RawData!$A$2:$A$1048576,0))</f>
        <v>5.0845300000000003E-2</v>
      </c>
      <c r="K145">
        <f>INDEX(RawData!I$2:I$1048576,MATCH(FmtData!$B$4+(ROW()-10),RawData!$A$2:$A$1048576,0))</f>
        <v>-0.61533599999999999</v>
      </c>
      <c r="L145">
        <f>INDEX(RawData!J$2:J$1048576,MATCH(FmtData!$B$4+(ROW()-10),RawData!$A$2:$A$1048576,0))</f>
        <v>159.19999999999999</v>
      </c>
      <c r="M145">
        <f>INDEX(RawData!K$2:K$1048576,MATCH(FmtData!$B$4+(ROW()-10),RawData!$A$2:$A$1048576,0))</f>
        <v>175.6</v>
      </c>
      <c r="N145">
        <f>INDEX(RawData!L$2:L$1048576,MATCH(FmtData!$B$4+(ROW()-10),RawData!$A$2:$A$1048576,0))</f>
        <v>22.1</v>
      </c>
      <c r="O145">
        <f>INDEX(RawData!M$2:M$1048576,MATCH(FmtData!$B$4+(ROW()-10),RawData!$A$2:$A$1048576,0))</f>
        <v>161.6</v>
      </c>
      <c r="P145">
        <f>INDEX(RawData!N$2:N$1048576,MATCH(FmtData!$B$4+(ROW()-10),RawData!$A$2:$A$1048576,0))</f>
        <v>21.8</v>
      </c>
      <c r="Q145">
        <f>INDEX(RawData!O$2:O$1048576,MATCH(FmtData!$B$4+(ROW()-10),RawData!$A$2:$A$1048576,0))</f>
        <v>168.9</v>
      </c>
      <c r="R145" s="8">
        <f>INDEX(RawData!P$2:P$1048576,MATCH(FmtData!$B$4+(ROW()-10),RawData!$A$2:$A$1048576,0))</f>
        <v>9.8624299999999998</v>
      </c>
      <c r="S145">
        <f>INDEX(RawData!Q$2:Q$1048576,MATCH(FmtData!$B$4+(ROW()-10),RawData!$A$2:$A$1048576,0))</f>
        <v>111.04900000000001</v>
      </c>
      <c r="T145" s="8">
        <f>INDEX(RawData!R$2:R$1048576,MATCH(FmtData!$B$4+(ROW()-10),RawData!$A$2:$A$1048576,0))</f>
        <v>1.85121</v>
      </c>
      <c r="U145" s="8">
        <f>INDEX(RawData!S$2:S$1048576,MATCH(FmtData!$B$4+(ROW()-10),RawData!$A$2:$A$1048576,0))</f>
        <v>0.67056099999999996</v>
      </c>
      <c r="V145" s="8">
        <f>INDEX(RawData!T$2:T$1048576,MATCH(FmtData!$B$4+(ROW()-10),RawData!$A$2:$A$1048576,0))</f>
        <v>0.173375</v>
      </c>
      <c r="W145" s="3">
        <f t="shared" si="51"/>
        <v>-0.40481758000000001</v>
      </c>
      <c r="X145" s="3">
        <f t="shared" si="52"/>
        <v>-0.40058289200000002</v>
      </c>
      <c r="Y145" s="8">
        <f t="shared" si="41"/>
        <v>9.5518694600470049</v>
      </c>
      <c r="Z145" s="8">
        <f t="shared" si="42"/>
        <v>9.5561041480470053</v>
      </c>
      <c r="AA145" s="8">
        <f t="shared" si="53"/>
        <v>9.5539868040470051</v>
      </c>
      <c r="AB145" s="41">
        <v>1</v>
      </c>
      <c r="AC145" s="42" t="str">
        <f t="shared" si="54"/>
        <v>Isco</v>
      </c>
      <c r="AD145" s="5">
        <f t="shared" si="60"/>
        <v>-290.43600000000004</v>
      </c>
      <c r="AE145" s="15">
        <f t="shared" si="43"/>
        <v>-99.867150164478062</v>
      </c>
      <c r="AF145" s="15">
        <f t="shared" si="44"/>
        <v>-98.8631446284096</v>
      </c>
      <c r="AG145" s="15">
        <f t="shared" si="45"/>
        <v>-99.365253483252218</v>
      </c>
      <c r="AH145" s="15">
        <f t="shared" si="55"/>
        <v>-99.365253483252218</v>
      </c>
      <c r="AI145" s="17">
        <f t="shared" si="46"/>
        <v>1.1833605001743595</v>
      </c>
      <c r="AJ145" s="17">
        <f t="shared" si="47"/>
        <v>0.89776394136800608</v>
      </c>
      <c r="AK145" s="17">
        <f t="shared" si="48"/>
        <v>0.89662387431571355</v>
      </c>
      <c r="AL145" s="17">
        <f t="shared" si="49"/>
        <v>0.89719366613370544</v>
      </c>
      <c r="AM145" s="17">
        <f t="shared" si="50"/>
        <v>0.89719366613370544</v>
      </c>
      <c r="AN145" s="17">
        <f t="shared" si="56"/>
        <v>1.3341985731052608E-2</v>
      </c>
      <c r="AO145" s="17">
        <f t="shared" si="57"/>
        <v>8.9719366613370539</v>
      </c>
      <c r="AP145" s="17">
        <f t="shared" si="58"/>
        <v>11.833605001743594</v>
      </c>
      <c r="AQ145" s="17">
        <f t="shared" si="59"/>
        <v>19.90502597645618</v>
      </c>
    </row>
    <row r="146" spans="2:43" x14ac:dyDescent="0.45">
      <c r="B146">
        <f>INDEX(RawData!$A$2:$A$1048576,MATCH(FmtData!$B$4+(ROW()-10),RawData!$A$2:$A$1048576,0))</f>
        <v>334</v>
      </c>
      <c r="C146" s="23">
        <f>LEFT(INDEX(RawData!$B$2:$B$1048576, MATCH(FmtData!$B$4+(ROW()-10),RawData!$A$2:$A$1048576,0)),10)+MID(INDEX(RawData!$B$2:$B$1048576, MATCH(FmtData!$B$4+(ROW()-10),RawData!$A$2:$A$1048576,0)),12,8)-$B$5/24</f>
        <v>42200.684189814812</v>
      </c>
      <c r="D146" s="7">
        <f>MID(INDEX(RawData!$B$2:$B$1048576, MATCH(FmtData!$B$4+(ROW()-10),RawData!$A$2:$A$1048576,0)),12,8)+$B$5/24</f>
        <v>1.1841898148148147</v>
      </c>
      <c r="E146" s="8">
        <f>INDEX(RawData!$D$2:$D$1048576,MATCH(FmtData!$B$4+(ROW()-10),RawData!$A$2:$A$1048576,0))</f>
        <v>26.3749</v>
      </c>
      <c r="F146">
        <f>INDEX(RawData!$D$2:$D$1048576,MATCH(FmtData!$B$4+(ROW()-10),RawData!$A$2:$A$1048576,0))</f>
        <v>26.3749</v>
      </c>
      <c r="G146">
        <f>INDEX(RawData!E$2:E$1048576,MATCH(FmtData!$B$4+(ROW()-10),RawData!$A$2:$A$1048576,0))</f>
        <v>2886.99</v>
      </c>
      <c r="H146">
        <f>INDEX(RawData!F$2:F$1048576,MATCH(FmtData!$B$4+(ROW()-10),RawData!$A$2:$A$1048576,0))</f>
        <v>-1.0764199999999999</v>
      </c>
      <c r="I146">
        <f>INDEX(RawData!G$2:G$1048576,MATCH(FmtData!$B$4+(ROW()-10),RawData!$A$2:$A$1048576,0))</f>
        <v>-29008.1</v>
      </c>
      <c r="J146">
        <f>INDEX(RawData!H$2:H$1048576,MATCH(FmtData!$B$4+(ROW()-10),RawData!$A$2:$A$1048576,0))</f>
        <v>5.0845300000000003E-2</v>
      </c>
      <c r="K146">
        <f>INDEX(RawData!I$2:I$1048576,MATCH(FmtData!$B$4+(ROW()-10),RawData!$A$2:$A$1048576,0))</f>
        <v>-0.61552499999999999</v>
      </c>
      <c r="L146">
        <f>INDEX(RawData!J$2:J$1048576,MATCH(FmtData!$B$4+(ROW()-10),RawData!$A$2:$A$1048576,0))</f>
        <v>157.9</v>
      </c>
      <c r="M146">
        <f>INDEX(RawData!K$2:K$1048576,MATCH(FmtData!$B$4+(ROW()-10),RawData!$A$2:$A$1048576,0))</f>
        <v>176.1</v>
      </c>
      <c r="N146">
        <f>INDEX(RawData!L$2:L$1048576,MATCH(FmtData!$B$4+(ROW()-10),RawData!$A$2:$A$1048576,0))</f>
        <v>22.1</v>
      </c>
      <c r="O146">
        <f>INDEX(RawData!M$2:M$1048576,MATCH(FmtData!$B$4+(ROW()-10),RawData!$A$2:$A$1048576,0))</f>
        <v>158.69999999999999</v>
      </c>
      <c r="P146">
        <f>INDEX(RawData!N$2:N$1048576,MATCH(FmtData!$B$4+(ROW()-10),RawData!$A$2:$A$1048576,0))</f>
        <v>21.7</v>
      </c>
      <c r="Q146">
        <f>INDEX(RawData!O$2:O$1048576,MATCH(FmtData!$B$4+(ROW()-10),RawData!$A$2:$A$1048576,0))</f>
        <v>168.9</v>
      </c>
      <c r="R146" s="8">
        <f>INDEX(RawData!P$2:P$1048576,MATCH(FmtData!$B$4+(ROW()-10),RawData!$A$2:$A$1048576,0))</f>
        <v>9.8624299999999998</v>
      </c>
      <c r="S146">
        <f>INDEX(RawData!Q$2:Q$1048576,MATCH(FmtData!$B$4+(ROW()-10),RawData!$A$2:$A$1048576,0))</f>
        <v>111.04900000000001</v>
      </c>
      <c r="T146" s="8">
        <f>INDEX(RawData!R$2:R$1048576,MATCH(FmtData!$B$4+(ROW()-10),RawData!$A$2:$A$1048576,0))</f>
        <v>1.85121</v>
      </c>
      <c r="U146" s="8">
        <f>INDEX(RawData!S$2:S$1048576,MATCH(FmtData!$B$4+(ROW()-10),RawData!$A$2:$A$1048576,0))</f>
        <v>0.67046899999999998</v>
      </c>
      <c r="V146" s="8">
        <f>INDEX(RawData!T$2:T$1048576,MATCH(FmtData!$B$4+(ROW()-10),RawData!$A$2:$A$1048576,0))</f>
        <v>0.173592</v>
      </c>
      <c r="W146" s="3">
        <f t="shared" si="51"/>
        <v>-0.40458390000000005</v>
      </c>
      <c r="X146" s="3">
        <f t="shared" si="52"/>
        <v>-0.40113407200000001</v>
      </c>
      <c r="Y146" s="8">
        <f t="shared" si="41"/>
        <v>9.552103140047004</v>
      </c>
      <c r="Z146" s="8">
        <f t="shared" si="42"/>
        <v>9.5555529680470048</v>
      </c>
      <c r="AA146" s="8">
        <f t="shared" si="53"/>
        <v>9.5538280540470044</v>
      </c>
      <c r="AB146" s="41">
        <v>1</v>
      </c>
      <c r="AC146" s="42" t="str">
        <f t="shared" si="54"/>
        <v>Isco</v>
      </c>
      <c r="AD146" s="5">
        <f t="shared" si="60"/>
        <v>-290.43600000000004</v>
      </c>
      <c r="AE146" s="15">
        <f t="shared" si="43"/>
        <v>-99.811768910882734</v>
      </c>
      <c r="AF146" s="15">
        <f t="shared" si="44"/>
        <v>-98.993872377584012</v>
      </c>
      <c r="AG146" s="15">
        <f t="shared" si="45"/>
        <v>-99.402891049730329</v>
      </c>
      <c r="AH146" s="15">
        <f t="shared" si="55"/>
        <v>-99.402891049730329</v>
      </c>
      <c r="AI146" s="17">
        <f t="shared" si="46"/>
        <v>1.1833605001743595</v>
      </c>
      <c r="AJ146" s="17">
        <f t="shared" si="47"/>
        <v>0.89770097937456006</v>
      </c>
      <c r="AK146" s="17">
        <f t="shared" si="48"/>
        <v>0.8967721541279603</v>
      </c>
      <c r="AL146" s="17">
        <f t="shared" si="49"/>
        <v>0.89723640632410273</v>
      </c>
      <c r="AM146" s="17">
        <f t="shared" si="50"/>
        <v>0.89723640632410273</v>
      </c>
      <c r="AN146" s="17">
        <f t="shared" si="56"/>
        <v>1.3299245540655313E-2</v>
      </c>
      <c r="AO146" s="17">
        <f t="shared" si="57"/>
        <v>8.9723640632410273</v>
      </c>
      <c r="AP146" s="17">
        <f t="shared" si="58"/>
        <v>11.833605001743594</v>
      </c>
      <c r="AQ146" s="17">
        <f t="shared" si="59"/>
        <v>19.90502597645618</v>
      </c>
    </row>
    <row r="147" spans="2:43" x14ac:dyDescent="0.45">
      <c r="B147">
        <f>INDEX(RawData!$A$2:$A$1048576,MATCH(FmtData!$B$4+(ROW()-10),RawData!$A$2:$A$1048576,0))</f>
        <v>335</v>
      </c>
      <c r="C147" s="23">
        <f>LEFT(INDEX(RawData!$B$2:$B$1048576, MATCH(FmtData!$B$4+(ROW()-10),RawData!$A$2:$A$1048576,0)),10)+MID(INDEX(RawData!$B$2:$B$1048576, MATCH(FmtData!$B$4+(ROW()-10),RawData!$A$2:$A$1048576,0)),12,8)-$B$5/24</f>
        <v>42200.684305555558</v>
      </c>
      <c r="D147" s="7">
        <f>MID(INDEX(RawData!$B$2:$B$1048576, MATCH(FmtData!$B$4+(ROW()-10),RawData!$A$2:$A$1048576,0)),12,8)+$B$5/24</f>
        <v>1.1843055555555555</v>
      </c>
      <c r="E147" s="8">
        <f>INDEX(RawData!$D$2:$D$1048576,MATCH(FmtData!$B$4+(ROW()-10),RawData!$A$2:$A$1048576,0))</f>
        <v>26.377600000000001</v>
      </c>
      <c r="F147">
        <f>INDEX(RawData!$D$2:$D$1048576,MATCH(FmtData!$B$4+(ROW()-10),RawData!$A$2:$A$1048576,0))</f>
        <v>26.377600000000001</v>
      </c>
      <c r="G147">
        <f>INDEX(RawData!E$2:E$1048576,MATCH(FmtData!$B$4+(ROW()-10),RawData!$A$2:$A$1048576,0))</f>
        <v>2887.91</v>
      </c>
      <c r="H147">
        <f>INDEX(RawData!F$2:F$1048576,MATCH(FmtData!$B$4+(ROW()-10),RawData!$A$2:$A$1048576,0))</f>
        <v>-1.0764199999999999</v>
      </c>
      <c r="I147">
        <f>INDEX(RawData!G$2:G$1048576,MATCH(FmtData!$B$4+(ROW()-10),RawData!$A$2:$A$1048576,0))</f>
        <v>-29008.1</v>
      </c>
      <c r="J147">
        <f>INDEX(RawData!H$2:H$1048576,MATCH(FmtData!$B$4+(ROW()-10),RawData!$A$2:$A$1048576,0))</f>
        <v>5.0845300000000003E-2</v>
      </c>
      <c r="K147">
        <f>INDEX(RawData!I$2:I$1048576,MATCH(FmtData!$B$4+(ROW()-10),RawData!$A$2:$A$1048576,0))</f>
        <v>-0.61458100000000004</v>
      </c>
      <c r="L147">
        <f>INDEX(RawData!J$2:J$1048576,MATCH(FmtData!$B$4+(ROW()-10),RawData!$A$2:$A$1048576,0))</f>
        <v>156.80000000000001</v>
      </c>
      <c r="M147">
        <f>INDEX(RawData!K$2:K$1048576,MATCH(FmtData!$B$4+(ROW()-10),RawData!$A$2:$A$1048576,0))</f>
        <v>176.6</v>
      </c>
      <c r="N147">
        <f>INDEX(RawData!L$2:L$1048576,MATCH(FmtData!$B$4+(ROW()-10),RawData!$A$2:$A$1048576,0))</f>
        <v>22.1</v>
      </c>
      <c r="O147">
        <f>INDEX(RawData!M$2:M$1048576,MATCH(FmtData!$B$4+(ROW()-10),RawData!$A$2:$A$1048576,0))</f>
        <v>157.6</v>
      </c>
      <c r="P147">
        <f>INDEX(RawData!N$2:N$1048576,MATCH(FmtData!$B$4+(ROW()-10),RawData!$A$2:$A$1048576,0))</f>
        <v>21.7</v>
      </c>
      <c r="Q147">
        <f>INDEX(RawData!O$2:O$1048576,MATCH(FmtData!$B$4+(ROW()-10),RawData!$A$2:$A$1048576,0))</f>
        <v>168.9</v>
      </c>
      <c r="R147" s="8">
        <f>INDEX(RawData!P$2:P$1048576,MATCH(FmtData!$B$4+(ROW()-10),RawData!$A$2:$A$1048576,0))</f>
        <v>9.8624299999999998</v>
      </c>
      <c r="S147">
        <f>INDEX(RawData!Q$2:Q$1048576,MATCH(FmtData!$B$4+(ROW()-10),RawData!$A$2:$A$1048576,0))</f>
        <v>111.04900000000001</v>
      </c>
      <c r="T147" s="8">
        <f>INDEX(RawData!R$2:R$1048576,MATCH(FmtData!$B$4+(ROW()-10),RawData!$A$2:$A$1048576,0))</f>
        <v>1.85121</v>
      </c>
      <c r="U147" s="8">
        <f>INDEX(RawData!S$2:S$1048576,MATCH(FmtData!$B$4+(ROW()-10),RawData!$A$2:$A$1048576,0))</f>
        <v>0.67095700000000003</v>
      </c>
      <c r="V147" s="8">
        <f>INDEX(RawData!T$2:T$1048576,MATCH(FmtData!$B$4+(ROW()-10),RawData!$A$2:$A$1048576,0))</f>
        <v>0.173592</v>
      </c>
      <c r="W147" s="3">
        <f t="shared" si="51"/>
        <v>-0.40582342000000016</v>
      </c>
      <c r="X147" s="3">
        <f t="shared" si="52"/>
        <v>-0.40113407200000001</v>
      </c>
      <c r="Y147" s="8">
        <f t="shared" si="41"/>
        <v>9.5508636200470036</v>
      </c>
      <c r="Z147" s="8">
        <f t="shared" si="42"/>
        <v>9.5555529680470048</v>
      </c>
      <c r="AA147" s="8">
        <f t="shared" si="53"/>
        <v>9.5532082940470033</v>
      </c>
      <c r="AB147" s="41">
        <v>1</v>
      </c>
      <c r="AC147" s="42" t="str">
        <f t="shared" si="54"/>
        <v>Isco</v>
      </c>
      <c r="AD147" s="5">
        <f t="shared" si="60"/>
        <v>-290.43600000000004</v>
      </c>
      <c r="AE147" s="15">
        <f t="shared" si="43"/>
        <v>-100.10550084732722</v>
      </c>
      <c r="AF147" s="15">
        <f t="shared" si="44"/>
        <v>-98.993872377584012</v>
      </c>
      <c r="AG147" s="15">
        <f t="shared" si="45"/>
        <v>-99.549816692240029</v>
      </c>
      <c r="AH147" s="15">
        <f t="shared" si="55"/>
        <v>-99.549816692240029</v>
      </c>
      <c r="AI147" s="17">
        <f t="shared" si="46"/>
        <v>1.1833605001743595</v>
      </c>
      <c r="AJ147" s="17">
        <f t="shared" si="47"/>
        <v>0.89803501898649696</v>
      </c>
      <c r="AK147" s="17">
        <f t="shared" si="48"/>
        <v>0.8967721541279603</v>
      </c>
      <c r="AL147" s="17">
        <f t="shared" si="49"/>
        <v>0.89740329004482822</v>
      </c>
      <c r="AM147" s="17">
        <f t="shared" si="50"/>
        <v>0.89740329004482822</v>
      </c>
      <c r="AN147" s="17">
        <f t="shared" si="56"/>
        <v>1.3132361819929828E-2</v>
      </c>
      <c r="AO147" s="17">
        <f t="shared" si="57"/>
        <v>8.9740329004482824</v>
      </c>
      <c r="AP147" s="17">
        <f t="shared" si="58"/>
        <v>11.833605001743594</v>
      </c>
      <c r="AQ147" s="17">
        <f t="shared" si="59"/>
        <v>19.91136913105607</v>
      </c>
    </row>
    <row r="148" spans="2:43" x14ac:dyDescent="0.45">
      <c r="B148">
        <f>INDEX(RawData!$A$2:$A$1048576,MATCH(FmtData!$B$4+(ROW()-10),RawData!$A$2:$A$1048576,0))</f>
        <v>336</v>
      </c>
      <c r="C148" s="23">
        <f>LEFT(INDEX(RawData!$B$2:$B$1048576, MATCH(FmtData!$B$4+(ROW()-10),RawData!$A$2:$A$1048576,0)),10)+MID(INDEX(RawData!$B$2:$B$1048576, MATCH(FmtData!$B$4+(ROW()-10),RawData!$A$2:$A$1048576,0)),12,8)-$B$5/24</f>
        <v>42200.684421296297</v>
      </c>
      <c r="D148" s="7">
        <f>MID(INDEX(RawData!$B$2:$B$1048576, MATCH(FmtData!$B$4+(ROW()-10),RawData!$A$2:$A$1048576,0)),12,8)+$B$5/24</f>
        <v>1.1844212962962963</v>
      </c>
      <c r="E148" s="8">
        <f>INDEX(RawData!$D$2:$D$1048576,MATCH(FmtData!$B$4+(ROW()-10),RawData!$A$2:$A$1048576,0))</f>
        <v>26.380299999999998</v>
      </c>
      <c r="F148">
        <f>INDEX(RawData!$D$2:$D$1048576,MATCH(FmtData!$B$4+(ROW()-10),RawData!$A$2:$A$1048576,0))</f>
        <v>26.380299999999998</v>
      </c>
      <c r="G148">
        <f>INDEX(RawData!E$2:E$1048576,MATCH(FmtData!$B$4+(ROW()-10),RawData!$A$2:$A$1048576,0))</f>
        <v>2887.91</v>
      </c>
      <c r="H148">
        <f>INDEX(RawData!F$2:F$1048576,MATCH(FmtData!$B$4+(ROW()-10),RawData!$A$2:$A$1048576,0))</f>
        <v>-0.15307599999999999</v>
      </c>
      <c r="I148">
        <f>INDEX(RawData!G$2:G$1048576,MATCH(FmtData!$B$4+(ROW()-10),RawData!$A$2:$A$1048576,0))</f>
        <v>-29008.1</v>
      </c>
      <c r="J148">
        <f>INDEX(RawData!H$2:H$1048576,MATCH(FmtData!$B$4+(ROW()-10),RawData!$A$2:$A$1048576,0))</f>
        <v>5.0845300000000003E-2</v>
      </c>
      <c r="K148">
        <f>INDEX(RawData!I$2:I$1048576,MATCH(FmtData!$B$4+(ROW()-10),RawData!$A$2:$A$1048576,0))</f>
        <v>-0.61552499999999999</v>
      </c>
      <c r="L148">
        <f>INDEX(RawData!J$2:J$1048576,MATCH(FmtData!$B$4+(ROW()-10),RawData!$A$2:$A$1048576,0))</f>
        <v>156</v>
      </c>
      <c r="M148">
        <f>INDEX(RawData!K$2:K$1048576,MATCH(FmtData!$B$4+(ROW()-10),RawData!$A$2:$A$1048576,0))</f>
        <v>177.1</v>
      </c>
      <c r="N148">
        <f>INDEX(RawData!L$2:L$1048576,MATCH(FmtData!$B$4+(ROW()-10),RawData!$A$2:$A$1048576,0))</f>
        <v>22.1</v>
      </c>
      <c r="O148">
        <f>INDEX(RawData!M$2:M$1048576,MATCH(FmtData!$B$4+(ROW()-10),RawData!$A$2:$A$1048576,0))</f>
        <v>158.19999999999999</v>
      </c>
      <c r="P148">
        <f>INDEX(RawData!N$2:N$1048576,MATCH(FmtData!$B$4+(ROW()-10),RawData!$A$2:$A$1048576,0))</f>
        <v>21.7</v>
      </c>
      <c r="Q148">
        <f>INDEX(RawData!O$2:O$1048576,MATCH(FmtData!$B$4+(ROW()-10),RawData!$A$2:$A$1048576,0))</f>
        <v>168.9</v>
      </c>
      <c r="R148" s="8">
        <f>INDEX(RawData!P$2:P$1048576,MATCH(FmtData!$B$4+(ROW()-10),RawData!$A$2:$A$1048576,0))</f>
        <v>9.8624299999999998</v>
      </c>
      <c r="S148">
        <f>INDEX(RawData!Q$2:Q$1048576,MATCH(FmtData!$B$4+(ROW()-10),RawData!$A$2:$A$1048576,0))</f>
        <v>111.04900000000001</v>
      </c>
      <c r="T148" s="8">
        <f>INDEX(RawData!R$2:R$1048576,MATCH(FmtData!$B$4+(ROW()-10),RawData!$A$2:$A$1048576,0))</f>
        <v>1.85121</v>
      </c>
      <c r="U148" s="8">
        <f>INDEX(RawData!S$2:S$1048576,MATCH(FmtData!$B$4+(ROW()-10),RawData!$A$2:$A$1048576,0))</f>
        <v>0.67086500000000004</v>
      </c>
      <c r="V148" s="8">
        <f>INDEX(RawData!T$2:T$1048576,MATCH(FmtData!$B$4+(ROW()-10),RawData!$A$2:$A$1048576,0))</f>
        <v>0.173871</v>
      </c>
      <c r="W148" s="3">
        <f t="shared" si="51"/>
        <v>-0.4055897400000002</v>
      </c>
      <c r="X148" s="3">
        <f t="shared" si="52"/>
        <v>-0.40184273200000004</v>
      </c>
      <c r="Y148" s="8">
        <f t="shared" si="41"/>
        <v>9.5510973000470045</v>
      </c>
      <c r="Z148" s="8">
        <f t="shared" si="42"/>
        <v>9.554844308047004</v>
      </c>
      <c r="AA148" s="8">
        <f t="shared" si="53"/>
        <v>9.5529708040470034</v>
      </c>
      <c r="AB148" s="41">
        <v>1</v>
      </c>
      <c r="AC148" s="42" t="str">
        <f t="shared" si="54"/>
        <v>Isco</v>
      </c>
      <c r="AD148" s="5">
        <f t="shared" si="60"/>
        <v>-290.43600000000004</v>
      </c>
      <c r="AE148" s="15">
        <f t="shared" si="43"/>
        <v>-100.05013071490748</v>
      </c>
      <c r="AF148" s="15">
        <f t="shared" si="44"/>
        <v>-99.161929782343691</v>
      </c>
      <c r="AG148" s="15">
        <f t="shared" si="45"/>
        <v>-99.60611329943174</v>
      </c>
      <c r="AH148" s="15">
        <f t="shared" si="55"/>
        <v>-99.60611329943174</v>
      </c>
      <c r="AI148" s="17">
        <f t="shared" si="46"/>
        <v>1.1833605001743595</v>
      </c>
      <c r="AJ148" s="17">
        <f t="shared" si="47"/>
        <v>0.8979720316164278</v>
      </c>
      <c r="AK148" s="17">
        <f t="shared" si="48"/>
        <v>0.89696284769943224</v>
      </c>
      <c r="AL148" s="17">
        <f t="shared" si="49"/>
        <v>0.89746725031946573</v>
      </c>
      <c r="AM148" s="17">
        <f t="shared" si="50"/>
        <v>0.89746725031946573</v>
      </c>
      <c r="AN148" s="17">
        <f t="shared" si="56"/>
        <v>1.3068401545292319E-2</v>
      </c>
      <c r="AO148" s="17">
        <f t="shared" si="57"/>
        <v>8.9746725031946575</v>
      </c>
      <c r="AP148" s="17">
        <f t="shared" si="58"/>
        <v>11.833605001743594</v>
      </c>
      <c r="AQ148" s="17">
        <f t="shared" si="59"/>
        <v>19.91136913105607</v>
      </c>
    </row>
    <row r="149" spans="2:43" x14ac:dyDescent="0.45">
      <c r="B149">
        <f>INDEX(RawData!$A$2:$A$1048576,MATCH(FmtData!$B$4+(ROW()-10),RawData!$A$2:$A$1048576,0))</f>
        <v>337</v>
      </c>
      <c r="C149" s="23">
        <f>LEFT(INDEX(RawData!$B$2:$B$1048576, MATCH(FmtData!$B$4+(ROW()-10),RawData!$A$2:$A$1048576,0)),10)+MID(INDEX(RawData!$B$2:$B$1048576, MATCH(FmtData!$B$4+(ROW()-10),RawData!$A$2:$A$1048576,0)),12,8)-$B$5/24</f>
        <v>42200.684525462966</v>
      </c>
      <c r="D149" s="7">
        <f>MID(INDEX(RawData!$B$2:$B$1048576, MATCH(FmtData!$B$4+(ROW()-10),RawData!$A$2:$A$1048576,0)),12,8)+$B$5/24</f>
        <v>1.1845254629629629</v>
      </c>
      <c r="E149" s="8">
        <f>INDEX(RawData!$D$2:$D$1048576,MATCH(FmtData!$B$4+(ROW()-10),RawData!$A$2:$A$1048576,0))</f>
        <v>26.383099999999999</v>
      </c>
      <c r="F149">
        <f>INDEX(RawData!$D$2:$D$1048576,MATCH(FmtData!$B$4+(ROW()-10),RawData!$A$2:$A$1048576,0))</f>
        <v>26.383099999999999</v>
      </c>
      <c r="G149">
        <f>INDEX(RawData!E$2:E$1048576,MATCH(FmtData!$B$4+(ROW()-10),RawData!$A$2:$A$1048576,0))</f>
        <v>2887.91</v>
      </c>
      <c r="H149">
        <f>INDEX(RawData!F$2:F$1048576,MATCH(FmtData!$B$4+(ROW()-10),RawData!$A$2:$A$1048576,0))</f>
        <v>-0.15307599999999999</v>
      </c>
      <c r="I149">
        <f>INDEX(RawData!G$2:G$1048576,MATCH(FmtData!$B$4+(ROW()-10),RawData!$A$2:$A$1048576,0))</f>
        <v>-29008.1</v>
      </c>
      <c r="J149">
        <f>INDEX(RawData!H$2:H$1048576,MATCH(FmtData!$B$4+(ROW()-10),RawData!$A$2:$A$1048576,0))</f>
        <v>5.0845300000000003E-2</v>
      </c>
      <c r="K149">
        <f>INDEX(RawData!I$2:I$1048576,MATCH(FmtData!$B$4+(ROW()-10),RawData!$A$2:$A$1048576,0))</f>
        <v>-0.61514800000000003</v>
      </c>
      <c r="L149">
        <f>INDEX(RawData!J$2:J$1048576,MATCH(FmtData!$B$4+(ROW()-10),RawData!$A$2:$A$1048576,0))</f>
        <v>155.30000000000001</v>
      </c>
      <c r="M149">
        <f>INDEX(RawData!K$2:K$1048576,MATCH(FmtData!$B$4+(ROW()-10),RawData!$A$2:$A$1048576,0))</f>
        <v>177.5</v>
      </c>
      <c r="N149">
        <f>INDEX(RawData!L$2:L$1048576,MATCH(FmtData!$B$4+(ROW()-10),RawData!$A$2:$A$1048576,0))</f>
        <v>22.1</v>
      </c>
      <c r="O149">
        <f>INDEX(RawData!M$2:M$1048576,MATCH(FmtData!$B$4+(ROW()-10),RawData!$A$2:$A$1048576,0))</f>
        <v>158.19999999999999</v>
      </c>
      <c r="P149">
        <f>INDEX(RawData!N$2:N$1048576,MATCH(FmtData!$B$4+(ROW()-10),RawData!$A$2:$A$1048576,0))</f>
        <v>21.7</v>
      </c>
      <c r="Q149">
        <f>INDEX(RawData!O$2:O$1048576,MATCH(FmtData!$B$4+(ROW()-10),RawData!$A$2:$A$1048576,0))</f>
        <v>169</v>
      </c>
      <c r="R149" s="8">
        <f>INDEX(RawData!P$2:P$1048576,MATCH(FmtData!$B$4+(ROW()-10),RawData!$A$2:$A$1048576,0))</f>
        <v>9.8624299999999998</v>
      </c>
      <c r="S149">
        <f>INDEX(RawData!Q$2:Q$1048576,MATCH(FmtData!$B$4+(ROW()-10),RawData!$A$2:$A$1048576,0))</f>
        <v>111.04900000000001</v>
      </c>
      <c r="T149" s="8">
        <f>INDEX(RawData!R$2:R$1048576,MATCH(FmtData!$B$4+(ROW()-10),RawData!$A$2:$A$1048576,0))</f>
        <v>1.85121</v>
      </c>
      <c r="U149" s="8">
        <f>INDEX(RawData!S$2:S$1048576,MATCH(FmtData!$B$4+(ROW()-10),RawData!$A$2:$A$1048576,0))</f>
        <v>0.67086500000000004</v>
      </c>
      <c r="V149" s="8">
        <f>INDEX(RawData!T$2:T$1048576,MATCH(FmtData!$B$4+(ROW()-10),RawData!$A$2:$A$1048576,0))</f>
        <v>0.17396400000000001</v>
      </c>
      <c r="W149" s="3">
        <f t="shared" si="51"/>
        <v>-0.4055897400000002</v>
      </c>
      <c r="X149" s="3">
        <f t="shared" si="52"/>
        <v>-0.40207895200000004</v>
      </c>
      <c r="Y149" s="8">
        <f t="shared" si="41"/>
        <v>9.5510973000470045</v>
      </c>
      <c r="Z149" s="8">
        <f t="shared" si="42"/>
        <v>9.5546080880470043</v>
      </c>
      <c r="AA149" s="8">
        <f t="shared" si="53"/>
        <v>9.5528526940470044</v>
      </c>
      <c r="AB149" s="41">
        <v>1</v>
      </c>
      <c r="AC149" s="42" t="str">
        <f t="shared" si="54"/>
        <v>Isco</v>
      </c>
      <c r="AD149" s="5">
        <f t="shared" si="60"/>
        <v>-290.43600000000004</v>
      </c>
      <c r="AE149" s="15">
        <f t="shared" si="43"/>
        <v>-100.05013071490748</v>
      </c>
      <c r="AF149" s="15">
        <f t="shared" si="44"/>
        <v>-99.217943635052166</v>
      </c>
      <c r="AG149" s="15">
        <f t="shared" si="45"/>
        <v>-99.634110083572182</v>
      </c>
      <c r="AH149" s="15">
        <f t="shared" si="55"/>
        <v>-99.634110083572182</v>
      </c>
      <c r="AI149" s="17">
        <f t="shared" si="46"/>
        <v>1.1833605001743595</v>
      </c>
      <c r="AJ149" s="17">
        <f t="shared" si="47"/>
        <v>0.8979720316164278</v>
      </c>
      <c r="AK149" s="17">
        <f t="shared" si="48"/>
        <v>0.89702642425090695</v>
      </c>
      <c r="AL149" s="17">
        <f t="shared" si="49"/>
        <v>0.89749906170553462</v>
      </c>
      <c r="AM149" s="17">
        <f t="shared" si="50"/>
        <v>0.89749906170553462</v>
      </c>
      <c r="AN149" s="17">
        <f t="shared" si="56"/>
        <v>1.3336899126318857E-2</v>
      </c>
      <c r="AO149" s="17">
        <f t="shared" si="57"/>
        <v>8.9749906170553455</v>
      </c>
      <c r="AP149" s="17">
        <f t="shared" si="58"/>
        <v>11.833605001743594</v>
      </c>
      <c r="AQ149" s="17">
        <f t="shared" si="59"/>
        <v>19.91136913105607</v>
      </c>
    </row>
    <row r="150" spans="2:43" x14ac:dyDescent="0.45">
      <c r="B150">
        <f>INDEX(RawData!$A$2:$A$1048576,MATCH(FmtData!$B$4+(ROW()-10),RawData!$A$2:$A$1048576,0))</f>
        <v>338</v>
      </c>
      <c r="C150" s="23">
        <f>LEFT(INDEX(RawData!$B$2:$B$1048576, MATCH(FmtData!$B$4+(ROW()-10),RawData!$A$2:$A$1048576,0)),10)+MID(INDEX(RawData!$B$2:$B$1048576, MATCH(FmtData!$B$4+(ROW()-10),RawData!$A$2:$A$1048576,0)),12,8)-$B$5/24</f>
        <v>42200.684641203705</v>
      </c>
      <c r="D150" s="7">
        <f>MID(INDEX(RawData!$B$2:$B$1048576, MATCH(FmtData!$B$4+(ROW()-10),RawData!$A$2:$A$1048576,0)),12,8)+$B$5/24</f>
        <v>1.1846412037037037</v>
      </c>
      <c r="E150" s="8">
        <f>INDEX(RawData!$D$2:$D$1048576,MATCH(FmtData!$B$4+(ROW()-10),RawData!$A$2:$A$1048576,0))</f>
        <v>26.385899999999999</v>
      </c>
      <c r="F150">
        <f>INDEX(RawData!$D$2:$D$1048576,MATCH(FmtData!$B$4+(ROW()-10),RawData!$A$2:$A$1048576,0))</f>
        <v>26.385899999999999</v>
      </c>
      <c r="G150">
        <f>INDEX(RawData!E$2:E$1048576,MATCH(FmtData!$B$4+(ROW()-10),RawData!$A$2:$A$1048576,0))</f>
        <v>2887.91</v>
      </c>
      <c r="H150">
        <f>INDEX(RawData!F$2:F$1048576,MATCH(FmtData!$B$4+(ROW()-10),RawData!$A$2:$A$1048576,0))</f>
        <v>-0.15307599999999999</v>
      </c>
      <c r="I150">
        <f>INDEX(RawData!G$2:G$1048576,MATCH(FmtData!$B$4+(ROW()-10),RawData!$A$2:$A$1048576,0))</f>
        <v>-29008.1</v>
      </c>
      <c r="J150">
        <f>INDEX(RawData!H$2:H$1048576,MATCH(FmtData!$B$4+(ROW()-10),RawData!$A$2:$A$1048576,0))</f>
        <v>5.0845300000000003E-2</v>
      </c>
      <c r="K150">
        <f>INDEX(RawData!I$2:I$1048576,MATCH(FmtData!$B$4+(ROW()-10),RawData!$A$2:$A$1048576,0))</f>
        <v>-0.61477000000000004</v>
      </c>
      <c r="L150">
        <f>INDEX(RawData!J$2:J$1048576,MATCH(FmtData!$B$4+(ROW()-10),RawData!$A$2:$A$1048576,0))</f>
        <v>154.6</v>
      </c>
      <c r="M150">
        <f>INDEX(RawData!K$2:K$1048576,MATCH(FmtData!$B$4+(ROW()-10),RawData!$A$2:$A$1048576,0))</f>
        <v>178</v>
      </c>
      <c r="N150">
        <f>INDEX(RawData!L$2:L$1048576,MATCH(FmtData!$B$4+(ROW()-10),RawData!$A$2:$A$1048576,0))</f>
        <v>22.1</v>
      </c>
      <c r="O150">
        <f>INDEX(RawData!M$2:M$1048576,MATCH(FmtData!$B$4+(ROW()-10),RawData!$A$2:$A$1048576,0))</f>
        <v>158.1</v>
      </c>
      <c r="P150">
        <f>INDEX(RawData!N$2:N$1048576,MATCH(FmtData!$B$4+(ROW()-10),RawData!$A$2:$A$1048576,0))</f>
        <v>21.7</v>
      </c>
      <c r="Q150">
        <f>INDEX(RawData!O$2:O$1048576,MATCH(FmtData!$B$4+(ROW()-10),RawData!$A$2:$A$1048576,0))</f>
        <v>169</v>
      </c>
      <c r="R150" s="8">
        <f>INDEX(RawData!P$2:P$1048576,MATCH(FmtData!$B$4+(ROW()-10),RawData!$A$2:$A$1048576,0))</f>
        <v>9.8624299999999998</v>
      </c>
      <c r="S150">
        <f>INDEX(RawData!Q$2:Q$1048576,MATCH(FmtData!$B$4+(ROW()-10),RawData!$A$2:$A$1048576,0))</f>
        <v>111.04900000000001</v>
      </c>
      <c r="T150" s="8">
        <f>INDEX(RawData!R$2:R$1048576,MATCH(FmtData!$B$4+(ROW()-10),RawData!$A$2:$A$1048576,0))</f>
        <v>1.85121</v>
      </c>
      <c r="U150" s="8">
        <f>INDEX(RawData!S$2:S$1048576,MATCH(FmtData!$B$4+(ROW()-10),RawData!$A$2:$A$1048576,0))</f>
        <v>0.67104799999999998</v>
      </c>
      <c r="V150" s="8">
        <f>INDEX(RawData!T$2:T$1048576,MATCH(FmtData!$B$4+(ROW()-10),RawData!$A$2:$A$1048576,0))</f>
        <v>0.17396400000000001</v>
      </c>
      <c r="W150" s="3">
        <f t="shared" si="51"/>
        <v>-0.40605456000000001</v>
      </c>
      <c r="X150" s="3">
        <f t="shared" si="52"/>
        <v>-0.40207895200000004</v>
      </c>
      <c r="Y150" s="8">
        <f t="shared" si="41"/>
        <v>9.550632480047005</v>
      </c>
      <c r="Z150" s="8">
        <f t="shared" si="42"/>
        <v>9.5546080880470043</v>
      </c>
      <c r="AA150" s="8">
        <f t="shared" si="53"/>
        <v>9.5526202840470056</v>
      </c>
      <c r="AB150" s="41">
        <v>1</v>
      </c>
      <c r="AC150" s="42" t="str">
        <f t="shared" si="54"/>
        <v>Isco</v>
      </c>
      <c r="AD150" s="5">
        <f t="shared" si="60"/>
        <v>-290.43600000000004</v>
      </c>
      <c r="AE150" s="15">
        <f t="shared" si="43"/>
        <v>-100.16026658890314</v>
      </c>
      <c r="AF150" s="15">
        <f t="shared" si="44"/>
        <v>-99.217943635052166</v>
      </c>
      <c r="AG150" s="15">
        <f t="shared" si="45"/>
        <v>-99.689198602279589</v>
      </c>
      <c r="AH150" s="15">
        <f t="shared" si="55"/>
        <v>-99.689198602279589</v>
      </c>
      <c r="AI150" s="17">
        <f t="shared" si="46"/>
        <v>1.1833605001743595</v>
      </c>
      <c r="AJ150" s="17">
        <f t="shared" si="47"/>
        <v>0.8980973275128421</v>
      </c>
      <c r="AK150" s="17">
        <f t="shared" si="48"/>
        <v>0.89702642425090695</v>
      </c>
      <c r="AL150" s="17">
        <f t="shared" si="49"/>
        <v>0.89756166269864812</v>
      </c>
      <c r="AM150" s="17">
        <f t="shared" si="50"/>
        <v>0.89756166269864812</v>
      </c>
      <c r="AN150" s="17">
        <f t="shared" si="56"/>
        <v>1.3274298133205353E-2</v>
      </c>
      <c r="AO150" s="17">
        <f t="shared" si="57"/>
        <v>8.975616626986481</v>
      </c>
      <c r="AP150" s="17">
        <f t="shared" si="58"/>
        <v>11.833605001743594</v>
      </c>
      <c r="AQ150" s="17">
        <f t="shared" si="59"/>
        <v>19.91136913105607</v>
      </c>
    </row>
    <row r="151" spans="2:43" x14ac:dyDescent="0.45">
      <c r="B151">
        <f>INDEX(RawData!$A$2:$A$1048576,MATCH(FmtData!$B$4+(ROW()-10),RawData!$A$2:$A$1048576,0))</f>
        <v>339</v>
      </c>
      <c r="C151" s="23">
        <f>LEFT(INDEX(RawData!$B$2:$B$1048576, MATCH(FmtData!$B$4+(ROW()-10),RawData!$A$2:$A$1048576,0)),10)+MID(INDEX(RawData!$B$2:$B$1048576, MATCH(FmtData!$B$4+(ROW()-10),RawData!$A$2:$A$1048576,0)),12,8)-$B$5/24</f>
        <v>42200.684756944444</v>
      </c>
      <c r="D151" s="7">
        <f>MID(INDEX(RawData!$B$2:$B$1048576, MATCH(FmtData!$B$4+(ROW()-10),RawData!$A$2:$A$1048576,0)),12,8)+$B$5/24</f>
        <v>1.1847569444444446</v>
      </c>
      <c r="E151" s="8">
        <f>INDEX(RawData!$D$2:$D$1048576,MATCH(FmtData!$B$4+(ROW()-10),RawData!$A$2:$A$1048576,0))</f>
        <v>26.3886</v>
      </c>
      <c r="F151">
        <f>INDEX(RawData!$D$2:$D$1048576,MATCH(FmtData!$B$4+(ROW()-10),RawData!$A$2:$A$1048576,0))</f>
        <v>26.3886</v>
      </c>
      <c r="G151">
        <f>INDEX(RawData!E$2:E$1048576,MATCH(FmtData!$B$4+(ROW()-10),RawData!$A$2:$A$1048576,0))</f>
        <v>2886.99</v>
      </c>
      <c r="H151">
        <f>INDEX(RawData!F$2:F$1048576,MATCH(FmtData!$B$4+(ROW()-10),RawData!$A$2:$A$1048576,0))</f>
        <v>-0.15307599999999999</v>
      </c>
      <c r="I151">
        <f>INDEX(RawData!G$2:G$1048576,MATCH(FmtData!$B$4+(ROW()-10),RawData!$A$2:$A$1048576,0))</f>
        <v>-29008.1</v>
      </c>
      <c r="J151">
        <f>INDEX(RawData!H$2:H$1048576,MATCH(FmtData!$B$4+(ROW()-10),RawData!$A$2:$A$1048576,0))</f>
        <v>5.0845300000000003E-2</v>
      </c>
      <c r="K151">
        <f>INDEX(RawData!I$2:I$1048576,MATCH(FmtData!$B$4+(ROW()-10),RawData!$A$2:$A$1048576,0))</f>
        <v>-0.61552499999999999</v>
      </c>
      <c r="L151">
        <f>INDEX(RawData!J$2:J$1048576,MATCH(FmtData!$B$4+(ROW()-10),RawData!$A$2:$A$1048576,0))</f>
        <v>154.1</v>
      </c>
      <c r="M151">
        <f>INDEX(RawData!K$2:K$1048576,MATCH(FmtData!$B$4+(ROW()-10),RawData!$A$2:$A$1048576,0))</f>
        <v>178.2</v>
      </c>
      <c r="N151">
        <f>INDEX(RawData!L$2:L$1048576,MATCH(FmtData!$B$4+(ROW()-10),RawData!$A$2:$A$1048576,0))</f>
        <v>22.1</v>
      </c>
      <c r="O151">
        <f>INDEX(RawData!M$2:M$1048576,MATCH(FmtData!$B$4+(ROW()-10),RawData!$A$2:$A$1048576,0))</f>
        <v>158.1</v>
      </c>
      <c r="P151">
        <f>INDEX(RawData!N$2:N$1048576,MATCH(FmtData!$B$4+(ROW()-10),RawData!$A$2:$A$1048576,0))</f>
        <v>21.7</v>
      </c>
      <c r="Q151">
        <f>INDEX(RawData!O$2:O$1048576,MATCH(FmtData!$B$4+(ROW()-10),RawData!$A$2:$A$1048576,0))</f>
        <v>169.1</v>
      </c>
      <c r="R151" s="8">
        <f>INDEX(RawData!P$2:P$1048576,MATCH(FmtData!$B$4+(ROW()-10),RawData!$A$2:$A$1048576,0))</f>
        <v>9.8624299999999998</v>
      </c>
      <c r="S151">
        <f>INDEX(RawData!Q$2:Q$1048576,MATCH(FmtData!$B$4+(ROW()-10),RawData!$A$2:$A$1048576,0))</f>
        <v>111.04900000000001</v>
      </c>
      <c r="T151" s="8">
        <f>INDEX(RawData!R$2:R$1048576,MATCH(FmtData!$B$4+(ROW()-10),RawData!$A$2:$A$1048576,0))</f>
        <v>1.85121</v>
      </c>
      <c r="U151" s="8">
        <f>INDEX(RawData!S$2:S$1048576,MATCH(FmtData!$B$4+(ROW()-10),RawData!$A$2:$A$1048576,0))</f>
        <v>0.67123100000000002</v>
      </c>
      <c r="V151" s="8">
        <f>INDEX(RawData!T$2:T$1048576,MATCH(FmtData!$B$4+(ROW()-10),RawData!$A$2:$A$1048576,0))</f>
        <v>0.17433599999999999</v>
      </c>
      <c r="W151" s="3">
        <f t="shared" si="51"/>
        <v>-0.40651938000000015</v>
      </c>
      <c r="X151" s="3">
        <f t="shared" si="52"/>
        <v>-0.40302383200000003</v>
      </c>
      <c r="Y151" s="8">
        <f t="shared" si="41"/>
        <v>9.5501676600470038</v>
      </c>
      <c r="Z151" s="8">
        <f t="shared" si="42"/>
        <v>9.5536632080470039</v>
      </c>
      <c r="AA151" s="8">
        <f t="shared" si="53"/>
        <v>9.5519154340470038</v>
      </c>
      <c r="AB151" s="41">
        <v>1</v>
      </c>
      <c r="AC151" s="42" t="str">
        <f t="shared" si="54"/>
        <v>Isco</v>
      </c>
      <c r="AD151" s="5">
        <f t="shared" si="60"/>
        <v>-290.43600000000004</v>
      </c>
      <c r="AE151" s="15">
        <f t="shared" si="43"/>
        <v>-100.27039224096541</v>
      </c>
      <c r="AF151" s="15">
        <f t="shared" si="44"/>
        <v>-99.441972636488572</v>
      </c>
      <c r="AG151" s="15">
        <f t="shared" si="45"/>
        <v>-99.856254708968549</v>
      </c>
      <c r="AH151" s="15">
        <f t="shared" si="55"/>
        <v>-99.856254708968549</v>
      </c>
      <c r="AI151" s="17">
        <f t="shared" si="46"/>
        <v>1.1833605001743595</v>
      </c>
      <c r="AJ151" s="17">
        <f t="shared" si="47"/>
        <v>0.89822264674589292</v>
      </c>
      <c r="AK151" s="17">
        <f t="shared" si="48"/>
        <v>0.89728079061405008</v>
      </c>
      <c r="AL151" s="17">
        <f t="shared" si="49"/>
        <v>0.8977515538144295</v>
      </c>
      <c r="AM151" s="17">
        <f t="shared" si="50"/>
        <v>0.8977515538144295</v>
      </c>
      <c r="AN151" s="17">
        <f t="shared" si="56"/>
        <v>1.3084407017423971E-2</v>
      </c>
      <c r="AO151" s="17">
        <f t="shared" si="57"/>
        <v>8.9775155381442957</v>
      </c>
      <c r="AP151" s="17">
        <f t="shared" si="58"/>
        <v>11.833605001743594</v>
      </c>
      <c r="AQ151" s="17">
        <f t="shared" si="59"/>
        <v>19.90502597645618</v>
      </c>
    </row>
    <row r="152" spans="2:43" x14ac:dyDescent="0.45">
      <c r="B152">
        <f>INDEX(RawData!$A$2:$A$1048576,MATCH(FmtData!$B$4+(ROW()-10),RawData!$A$2:$A$1048576,0))</f>
        <v>340</v>
      </c>
      <c r="C152" s="23">
        <f>LEFT(INDEX(RawData!$B$2:$B$1048576, MATCH(FmtData!$B$4+(ROW()-10),RawData!$A$2:$A$1048576,0)),10)+MID(INDEX(RawData!$B$2:$B$1048576, MATCH(FmtData!$B$4+(ROW()-10),RawData!$A$2:$A$1048576,0)),12,8)-$B$5/24</f>
        <v>42200.684872685182</v>
      </c>
      <c r="D152" s="7">
        <f>MID(INDEX(RawData!$B$2:$B$1048576, MATCH(FmtData!$B$4+(ROW()-10),RawData!$A$2:$A$1048576,0)),12,8)+$B$5/24</f>
        <v>1.1848726851851854</v>
      </c>
      <c r="E152" s="8">
        <f>INDEX(RawData!$D$2:$D$1048576,MATCH(FmtData!$B$4+(ROW()-10),RawData!$A$2:$A$1048576,0))</f>
        <v>26.391300000000001</v>
      </c>
      <c r="F152">
        <f>INDEX(RawData!$D$2:$D$1048576,MATCH(FmtData!$B$4+(ROW()-10),RawData!$A$2:$A$1048576,0))</f>
        <v>26.391300000000001</v>
      </c>
      <c r="G152">
        <f>INDEX(RawData!E$2:E$1048576,MATCH(FmtData!$B$4+(ROW()-10),RawData!$A$2:$A$1048576,0))</f>
        <v>2886.99</v>
      </c>
      <c r="H152">
        <f>INDEX(RawData!F$2:F$1048576,MATCH(FmtData!$B$4+(ROW()-10),RawData!$A$2:$A$1048576,0))</f>
        <v>-1.0764199999999999</v>
      </c>
      <c r="I152">
        <f>INDEX(RawData!G$2:G$1048576,MATCH(FmtData!$B$4+(ROW()-10),RawData!$A$2:$A$1048576,0))</f>
        <v>-29008.1</v>
      </c>
      <c r="J152">
        <f>INDEX(RawData!H$2:H$1048576,MATCH(FmtData!$B$4+(ROW()-10),RawData!$A$2:$A$1048576,0))</f>
        <v>5.0845300000000003E-2</v>
      </c>
      <c r="K152">
        <f>INDEX(RawData!I$2:I$1048576,MATCH(FmtData!$B$4+(ROW()-10),RawData!$A$2:$A$1048576,0))</f>
        <v>-0.61495900000000003</v>
      </c>
      <c r="L152">
        <f>INDEX(RawData!J$2:J$1048576,MATCH(FmtData!$B$4+(ROW()-10),RawData!$A$2:$A$1048576,0))</f>
        <v>153.6</v>
      </c>
      <c r="M152">
        <f>INDEX(RawData!K$2:K$1048576,MATCH(FmtData!$B$4+(ROW()-10),RawData!$A$2:$A$1048576,0))</f>
        <v>177.9</v>
      </c>
      <c r="N152">
        <f>INDEX(RawData!L$2:L$1048576,MATCH(FmtData!$B$4+(ROW()-10),RawData!$A$2:$A$1048576,0))</f>
        <v>22.1</v>
      </c>
      <c r="O152">
        <f>INDEX(RawData!M$2:M$1048576,MATCH(FmtData!$B$4+(ROW()-10),RawData!$A$2:$A$1048576,0))</f>
        <v>156.80000000000001</v>
      </c>
      <c r="P152">
        <f>INDEX(RawData!N$2:N$1048576,MATCH(FmtData!$B$4+(ROW()-10),RawData!$A$2:$A$1048576,0))</f>
        <v>21.7</v>
      </c>
      <c r="Q152">
        <f>INDEX(RawData!O$2:O$1048576,MATCH(FmtData!$B$4+(ROW()-10),RawData!$A$2:$A$1048576,0))</f>
        <v>169.1</v>
      </c>
      <c r="R152" s="8">
        <f>INDEX(RawData!P$2:P$1048576,MATCH(FmtData!$B$4+(ROW()-10),RawData!$A$2:$A$1048576,0))</f>
        <v>9.8624299999999998</v>
      </c>
      <c r="S152">
        <f>INDEX(RawData!Q$2:Q$1048576,MATCH(FmtData!$B$4+(ROW()-10),RawData!$A$2:$A$1048576,0))</f>
        <v>110.89400000000001</v>
      </c>
      <c r="T152" s="8">
        <f>INDEX(RawData!R$2:R$1048576,MATCH(FmtData!$B$4+(ROW()-10),RawData!$A$2:$A$1048576,0))</f>
        <v>1.85121</v>
      </c>
      <c r="U152" s="8">
        <f>INDEX(RawData!S$2:S$1048576,MATCH(FmtData!$B$4+(ROW()-10),RawData!$A$2:$A$1048576,0))</f>
        <v>0.67104799999999998</v>
      </c>
      <c r="V152" s="8">
        <f>INDEX(RawData!T$2:T$1048576,MATCH(FmtData!$B$4+(ROW()-10),RawData!$A$2:$A$1048576,0))</f>
        <v>0.17415</v>
      </c>
      <c r="W152" s="3">
        <f t="shared" si="51"/>
        <v>-0.40605456000000001</v>
      </c>
      <c r="X152" s="3">
        <f t="shared" si="52"/>
        <v>-0.40255139200000001</v>
      </c>
      <c r="Y152" s="8">
        <f t="shared" si="41"/>
        <v>9.550632480047005</v>
      </c>
      <c r="Z152" s="8">
        <f t="shared" si="42"/>
        <v>9.554135648047005</v>
      </c>
      <c r="AA152" s="8">
        <f t="shared" si="53"/>
        <v>9.5523840640470041</v>
      </c>
      <c r="AB152" s="41">
        <v>1</v>
      </c>
      <c r="AC152" s="42" t="str">
        <f t="shared" si="54"/>
        <v>Isco</v>
      </c>
      <c r="AD152" s="5">
        <f t="shared" si="60"/>
        <v>-290.59100000000001</v>
      </c>
      <c r="AE152" s="15">
        <f t="shared" si="43"/>
        <v>-100.16026658890314</v>
      </c>
      <c r="AF152" s="15">
        <f t="shared" si="44"/>
        <v>-99.329963417525732</v>
      </c>
      <c r="AG152" s="15">
        <f t="shared" si="45"/>
        <v>-99.745187592273396</v>
      </c>
      <c r="AH152" s="15">
        <f t="shared" si="55"/>
        <v>-99.745187592273396</v>
      </c>
      <c r="AI152" s="17">
        <f t="shared" si="46"/>
        <v>1.1836667670668413</v>
      </c>
      <c r="AJ152" s="17">
        <f t="shared" si="47"/>
        <v>0.8980973275128421</v>
      </c>
      <c r="AK152" s="17">
        <f t="shared" si="48"/>
        <v>0.89715359539960526</v>
      </c>
      <c r="AL152" s="17">
        <f t="shared" si="49"/>
        <v>0.89762529591000606</v>
      </c>
      <c r="AM152" s="17">
        <f t="shared" si="50"/>
        <v>0.89762529591000606</v>
      </c>
      <c r="AN152" s="17">
        <f t="shared" si="56"/>
        <v>1.3210664921847415E-2</v>
      </c>
      <c r="AO152" s="17">
        <f t="shared" si="57"/>
        <v>8.9762529591000604</v>
      </c>
      <c r="AP152" s="17">
        <f t="shared" si="58"/>
        <v>11.836667670668412</v>
      </c>
      <c r="AQ152" s="17">
        <f t="shared" si="59"/>
        <v>19.90502597645618</v>
      </c>
    </row>
    <row r="153" spans="2:43" x14ac:dyDescent="0.45">
      <c r="B153">
        <f>INDEX(RawData!$A$2:$A$1048576,MATCH(FmtData!$B$4+(ROW()-10),RawData!$A$2:$A$1048576,0))</f>
        <v>341</v>
      </c>
      <c r="C153" s="23">
        <f>LEFT(INDEX(RawData!$B$2:$B$1048576, MATCH(FmtData!$B$4+(ROW()-10),RawData!$A$2:$A$1048576,0)),10)+MID(INDEX(RawData!$B$2:$B$1048576, MATCH(FmtData!$B$4+(ROW()-10),RawData!$A$2:$A$1048576,0)),12,8)-$B$5/24</f>
        <v>42200.684999999998</v>
      </c>
      <c r="D153" s="7">
        <f>MID(INDEX(RawData!$B$2:$B$1048576, MATCH(FmtData!$B$4+(ROW()-10),RawData!$A$2:$A$1048576,0)),12,8)+$B$5/24</f>
        <v>1.1850000000000001</v>
      </c>
      <c r="E153" s="8">
        <f>INDEX(RawData!$D$2:$D$1048576,MATCH(FmtData!$B$4+(ROW()-10),RawData!$A$2:$A$1048576,0))</f>
        <v>26.394200000000001</v>
      </c>
      <c r="F153">
        <f>INDEX(RawData!$D$2:$D$1048576,MATCH(FmtData!$B$4+(ROW()-10),RawData!$A$2:$A$1048576,0))</f>
        <v>26.394200000000001</v>
      </c>
      <c r="G153">
        <f>INDEX(RawData!E$2:E$1048576,MATCH(FmtData!$B$4+(ROW()-10),RawData!$A$2:$A$1048576,0))</f>
        <v>2886.99</v>
      </c>
      <c r="H153">
        <f>INDEX(RawData!F$2:F$1048576,MATCH(FmtData!$B$4+(ROW()-10),RawData!$A$2:$A$1048576,0))</f>
        <v>-1.0764199999999999</v>
      </c>
      <c r="I153">
        <f>INDEX(RawData!G$2:G$1048576,MATCH(FmtData!$B$4+(ROW()-10),RawData!$A$2:$A$1048576,0))</f>
        <v>-29008.1</v>
      </c>
      <c r="J153">
        <f>INDEX(RawData!H$2:H$1048576,MATCH(FmtData!$B$4+(ROW()-10),RawData!$A$2:$A$1048576,0))</f>
        <v>5.0845300000000003E-2</v>
      </c>
      <c r="K153">
        <f>INDEX(RawData!I$2:I$1048576,MATCH(FmtData!$B$4+(ROW()-10),RawData!$A$2:$A$1048576,0))</f>
        <v>-0.61477000000000004</v>
      </c>
      <c r="L153">
        <f>INDEX(RawData!J$2:J$1048576,MATCH(FmtData!$B$4+(ROW()-10),RawData!$A$2:$A$1048576,0))</f>
        <v>153.1</v>
      </c>
      <c r="M153">
        <f>INDEX(RawData!K$2:K$1048576,MATCH(FmtData!$B$4+(ROW()-10),RawData!$A$2:$A$1048576,0))</f>
        <v>177.1</v>
      </c>
      <c r="N153">
        <f>INDEX(RawData!L$2:L$1048576,MATCH(FmtData!$B$4+(ROW()-10),RawData!$A$2:$A$1048576,0))</f>
        <v>22.1</v>
      </c>
      <c r="O153">
        <f>INDEX(RawData!M$2:M$1048576,MATCH(FmtData!$B$4+(ROW()-10),RawData!$A$2:$A$1048576,0))</f>
        <v>156.80000000000001</v>
      </c>
      <c r="P153">
        <f>INDEX(RawData!N$2:N$1048576,MATCH(FmtData!$B$4+(ROW()-10),RawData!$A$2:$A$1048576,0))</f>
        <v>21.7</v>
      </c>
      <c r="Q153">
        <f>INDEX(RawData!O$2:O$1048576,MATCH(FmtData!$B$4+(ROW()-10),RawData!$A$2:$A$1048576,0))</f>
        <v>169.1</v>
      </c>
      <c r="R153" s="8">
        <f>INDEX(RawData!P$2:P$1048576,MATCH(FmtData!$B$4+(ROW()-10),RawData!$A$2:$A$1048576,0))</f>
        <v>9.8624299999999998</v>
      </c>
      <c r="S153">
        <f>INDEX(RawData!Q$2:Q$1048576,MATCH(FmtData!$B$4+(ROW()-10),RawData!$A$2:$A$1048576,0))</f>
        <v>110.925</v>
      </c>
      <c r="T153" s="8">
        <f>INDEX(RawData!R$2:R$1048576,MATCH(FmtData!$B$4+(ROW()-10),RawData!$A$2:$A$1048576,0))</f>
        <v>1.85121</v>
      </c>
      <c r="U153" s="8">
        <f>INDEX(RawData!S$2:S$1048576,MATCH(FmtData!$B$4+(ROW()-10),RawData!$A$2:$A$1048576,0))</f>
        <v>0.67132199999999997</v>
      </c>
      <c r="V153" s="8">
        <f>INDEX(RawData!T$2:T$1048576,MATCH(FmtData!$B$4+(ROW()-10),RawData!$A$2:$A$1048576,0))</f>
        <v>0.17424300000000001</v>
      </c>
      <c r="W153" s="3">
        <f t="shared" si="51"/>
        <v>-0.40675052</v>
      </c>
      <c r="X153" s="3">
        <f t="shared" si="52"/>
        <v>-0.40278761200000007</v>
      </c>
      <c r="Y153" s="8">
        <f t="shared" si="41"/>
        <v>9.5499365200470052</v>
      </c>
      <c r="Z153" s="8">
        <f t="shared" si="42"/>
        <v>9.5538994280470035</v>
      </c>
      <c r="AA153" s="8">
        <f t="shared" si="53"/>
        <v>9.5519179740470044</v>
      </c>
      <c r="AB153" s="41">
        <v>1</v>
      </c>
      <c r="AC153" s="42" t="str">
        <f t="shared" si="54"/>
        <v>Isco</v>
      </c>
      <c r="AD153" s="5">
        <f t="shared" si="60"/>
        <v>-290.56</v>
      </c>
      <c r="AE153" s="15">
        <f t="shared" si="43"/>
        <v>-100.32515037204814</v>
      </c>
      <c r="AF153" s="15">
        <f t="shared" si="44"/>
        <v>-99.385969347415084</v>
      </c>
      <c r="AG153" s="15">
        <f t="shared" si="45"/>
        <v>-99.855652747185104</v>
      </c>
      <c r="AH153" s="15">
        <f t="shared" si="55"/>
        <v>-99.855652747185104</v>
      </c>
      <c r="AI153" s="17">
        <f t="shared" si="46"/>
        <v>1.1836055010065558</v>
      </c>
      <c r="AJ153" s="17">
        <f t="shared" si="47"/>
        <v>0.898284972649391</v>
      </c>
      <c r="AK153" s="17">
        <f t="shared" si="48"/>
        <v>0.89721718999825339</v>
      </c>
      <c r="AL153" s="17">
        <f t="shared" si="49"/>
        <v>0.89775086942585469</v>
      </c>
      <c r="AM153" s="17">
        <f t="shared" si="50"/>
        <v>0.89775086942585469</v>
      </c>
      <c r="AN153" s="17">
        <f t="shared" si="56"/>
        <v>1.3085091405998783E-2</v>
      </c>
      <c r="AO153" s="17">
        <f t="shared" si="57"/>
        <v>8.977508694258546</v>
      </c>
      <c r="AP153" s="17">
        <f t="shared" si="58"/>
        <v>11.836055010065557</v>
      </c>
      <c r="AQ153" s="17">
        <f t="shared" si="59"/>
        <v>19.90502597645618</v>
      </c>
    </row>
    <row r="154" spans="2:43" x14ac:dyDescent="0.45">
      <c r="B154">
        <f>INDEX(RawData!$A$2:$A$1048576,MATCH(FmtData!$B$4+(ROW()-10),RawData!$A$2:$A$1048576,0))</f>
        <v>342</v>
      </c>
      <c r="C154" s="23">
        <f>LEFT(INDEX(RawData!$B$2:$B$1048576, MATCH(FmtData!$B$4+(ROW()-10),RawData!$A$2:$A$1048576,0)),10)+MID(INDEX(RawData!$B$2:$B$1048576, MATCH(FmtData!$B$4+(ROW()-10),RawData!$A$2:$A$1048576,0)),12,8)-$B$5/24</f>
        <v>42200.685115740744</v>
      </c>
      <c r="D154" s="7">
        <f>MID(INDEX(RawData!$B$2:$B$1048576, MATCH(FmtData!$B$4+(ROW()-10),RawData!$A$2:$A$1048576,0)),12,8)+$B$5/24</f>
        <v>1.1851157407407409</v>
      </c>
      <c r="E154" s="8">
        <f>INDEX(RawData!$D$2:$D$1048576,MATCH(FmtData!$B$4+(ROW()-10),RawData!$A$2:$A$1048576,0))</f>
        <v>26.396899999999999</v>
      </c>
      <c r="F154">
        <f>INDEX(RawData!$D$2:$D$1048576,MATCH(FmtData!$B$4+(ROW()-10),RawData!$A$2:$A$1048576,0))</f>
        <v>26.396899999999999</v>
      </c>
      <c r="G154">
        <f>INDEX(RawData!E$2:E$1048576,MATCH(FmtData!$B$4+(ROW()-10),RawData!$A$2:$A$1048576,0))</f>
        <v>2886.99</v>
      </c>
      <c r="H154">
        <f>INDEX(RawData!F$2:F$1048576,MATCH(FmtData!$B$4+(ROW()-10),RawData!$A$2:$A$1048576,0))</f>
        <v>-1.0764199999999999</v>
      </c>
      <c r="I154">
        <f>INDEX(RawData!G$2:G$1048576,MATCH(FmtData!$B$4+(ROW()-10),RawData!$A$2:$A$1048576,0))</f>
        <v>-29008.1</v>
      </c>
      <c r="J154">
        <f>INDEX(RawData!H$2:H$1048576,MATCH(FmtData!$B$4+(ROW()-10),RawData!$A$2:$A$1048576,0))</f>
        <v>5.0845300000000003E-2</v>
      </c>
      <c r="K154">
        <f>INDEX(RawData!I$2:I$1048576,MATCH(FmtData!$B$4+(ROW()-10),RawData!$A$2:$A$1048576,0))</f>
        <v>-0.61533599999999999</v>
      </c>
      <c r="L154">
        <f>INDEX(RawData!J$2:J$1048576,MATCH(FmtData!$B$4+(ROW()-10),RawData!$A$2:$A$1048576,0))</f>
        <v>172.4</v>
      </c>
      <c r="M154">
        <f>INDEX(RawData!K$2:K$1048576,MATCH(FmtData!$B$4+(ROW()-10),RawData!$A$2:$A$1048576,0))</f>
        <v>176.3</v>
      </c>
      <c r="N154">
        <f>INDEX(RawData!L$2:L$1048576,MATCH(FmtData!$B$4+(ROW()-10),RawData!$A$2:$A$1048576,0))</f>
        <v>22.1</v>
      </c>
      <c r="O154">
        <f>INDEX(RawData!M$2:M$1048576,MATCH(FmtData!$B$4+(ROW()-10),RawData!$A$2:$A$1048576,0))</f>
        <v>156.69999999999999</v>
      </c>
      <c r="P154">
        <f>INDEX(RawData!N$2:N$1048576,MATCH(FmtData!$B$4+(ROW()-10),RawData!$A$2:$A$1048576,0))</f>
        <v>21.7</v>
      </c>
      <c r="Q154">
        <f>INDEX(RawData!O$2:O$1048576,MATCH(FmtData!$B$4+(ROW()-10),RawData!$A$2:$A$1048576,0))</f>
        <v>169.1</v>
      </c>
      <c r="R154" s="8">
        <f>INDEX(RawData!P$2:P$1048576,MATCH(FmtData!$B$4+(ROW()-10),RawData!$A$2:$A$1048576,0))</f>
        <v>9.8624299999999998</v>
      </c>
      <c r="S154">
        <f>INDEX(RawData!Q$2:Q$1048576,MATCH(FmtData!$B$4+(ROW()-10),RawData!$A$2:$A$1048576,0))</f>
        <v>110.925</v>
      </c>
      <c r="T154" s="8">
        <f>INDEX(RawData!R$2:R$1048576,MATCH(FmtData!$B$4+(ROW()-10),RawData!$A$2:$A$1048576,0))</f>
        <v>1.85121</v>
      </c>
      <c r="U154" s="8">
        <f>INDEX(RawData!S$2:S$1048576,MATCH(FmtData!$B$4+(ROW()-10),RawData!$A$2:$A$1048576,0))</f>
        <v>0.67123100000000002</v>
      </c>
      <c r="V154" s="8">
        <f>INDEX(RawData!T$2:T$1048576,MATCH(FmtData!$B$4+(ROW()-10),RawData!$A$2:$A$1048576,0))</f>
        <v>0.17433599999999999</v>
      </c>
      <c r="W154" s="3">
        <f t="shared" si="51"/>
        <v>-0.40651938000000015</v>
      </c>
      <c r="X154" s="3">
        <f t="shared" si="52"/>
        <v>-0.40302383200000003</v>
      </c>
      <c r="Y154" s="8">
        <f t="shared" si="41"/>
        <v>9.5501676600470038</v>
      </c>
      <c r="Z154" s="8">
        <f t="shared" si="42"/>
        <v>9.5536632080470039</v>
      </c>
      <c r="AA154" s="8">
        <f t="shared" si="53"/>
        <v>9.5519154340470038</v>
      </c>
      <c r="AB154" s="41">
        <v>1</v>
      </c>
      <c r="AC154" s="42" t="str">
        <f t="shared" si="54"/>
        <v>Isco</v>
      </c>
      <c r="AD154" s="5">
        <f t="shared" si="60"/>
        <v>-290.56</v>
      </c>
      <c r="AE154" s="15">
        <f t="shared" si="43"/>
        <v>-100.27039224096541</v>
      </c>
      <c r="AF154" s="15">
        <f t="shared" si="44"/>
        <v>-99.441972636488572</v>
      </c>
      <c r="AG154" s="15">
        <f t="shared" si="45"/>
        <v>-99.856254708968549</v>
      </c>
      <c r="AH154" s="15">
        <f t="shared" si="55"/>
        <v>-99.856254708968549</v>
      </c>
      <c r="AI154" s="17">
        <f t="shared" si="46"/>
        <v>1.1836055010065558</v>
      </c>
      <c r="AJ154" s="17">
        <f t="shared" si="47"/>
        <v>0.89822264674589292</v>
      </c>
      <c r="AK154" s="17">
        <f t="shared" si="48"/>
        <v>0.89728079061405008</v>
      </c>
      <c r="AL154" s="17">
        <f t="shared" si="49"/>
        <v>0.8977515538144295</v>
      </c>
      <c r="AM154" s="17">
        <f t="shared" si="50"/>
        <v>0.8977515538144295</v>
      </c>
      <c r="AN154" s="17">
        <f t="shared" si="56"/>
        <v>1.3084407017423971E-2</v>
      </c>
      <c r="AO154" s="17">
        <f t="shared" si="57"/>
        <v>8.9775155381442957</v>
      </c>
      <c r="AP154" s="17">
        <f t="shared" si="58"/>
        <v>11.836055010065557</v>
      </c>
      <c r="AQ154" s="17">
        <f t="shared" si="59"/>
        <v>19.90502597645618</v>
      </c>
    </row>
    <row r="155" spans="2:43" x14ac:dyDescent="0.45">
      <c r="B155">
        <f>INDEX(RawData!$A$2:$A$1048576,MATCH(FmtData!$B$4+(ROW()-10),RawData!$A$2:$A$1048576,0))</f>
        <v>343</v>
      </c>
      <c r="C155" s="23">
        <f>LEFT(INDEX(RawData!$B$2:$B$1048576, MATCH(FmtData!$B$4+(ROW()-10),RawData!$A$2:$A$1048576,0)),10)+MID(INDEX(RawData!$B$2:$B$1048576, MATCH(FmtData!$B$4+(ROW()-10),RawData!$A$2:$A$1048576,0)),12,8)-$B$5/24</f>
        <v>42200.685231481482</v>
      </c>
      <c r="D155" s="7">
        <f>MID(INDEX(RawData!$B$2:$B$1048576, MATCH(FmtData!$B$4+(ROW()-10),RawData!$A$2:$A$1048576,0)),12,8)+$B$5/24</f>
        <v>1.1852314814814813</v>
      </c>
      <c r="E155" s="8">
        <f>INDEX(RawData!$D$2:$D$1048576,MATCH(FmtData!$B$4+(ROW()-10),RawData!$A$2:$A$1048576,0))</f>
        <v>26.399799999999999</v>
      </c>
      <c r="F155">
        <f>INDEX(RawData!$D$2:$D$1048576,MATCH(FmtData!$B$4+(ROW()-10),RawData!$A$2:$A$1048576,0))</f>
        <v>26.399799999999999</v>
      </c>
      <c r="G155">
        <f>INDEX(RawData!E$2:E$1048576,MATCH(FmtData!$B$4+(ROW()-10),RawData!$A$2:$A$1048576,0))</f>
        <v>2886.99</v>
      </c>
      <c r="H155">
        <f>INDEX(RawData!F$2:F$1048576,MATCH(FmtData!$B$4+(ROW()-10),RawData!$A$2:$A$1048576,0))</f>
        <v>-1.0764199999999999</v>
      </c>
      <c r="I155">
        <f>INDEX(RawData!G$2:G$1048576,MATCH(FmtData!$B$4+(ROW()-10),RawData!$A$2:$A$1048576,0))</f>
        <v>-29008.1</v>
      </c>
      <c r="J155">
        <f>INDEX(RawData!H$2:H$1048576,MATCH(FmtData!$B$4+(ROW()-10),RawData!$A$2:$A$1048576,0))</f>
        <v>5.0845300000000003E-2</v>
      </c>
      <c r="K155">
        <f>INDEX(RawData!I$2:I$1048576,MATCH(FmtData!$B$4+(ROW()-10),RawData!$A$2:$A$1048576,0))</f>
        <v>-0.61458100000000004</v>
      </c>
      <c r="L155">
        <f>INDEX(RawData!J$2:J$1048576,MATCH(FmtData!$B$4+(ROW()-10),RawData!$A$2:$A$1048576,0))</f>
        <v>185.5</v>
      </c>
      <c r="M155">
        <f>INDEX(RawData!K$2:K$1048576,MATCH(FmtData!$B$4+(ROW()-10),RawData!$A$2:$A$1048576,0))</f>
        <v>175.2</v>
      </c>
      <c r="N155">
        <f>INDEX(RawData!L$2:L$1048576,MATCH(FmtData!$B$4+(ROW()-10),RawData!$A$2:$A$1048576,0))</f>
        <v>22.1</v>
      </c>
      <c r="O155">
        <f>INDEX(RawData!M$2:M$1048576,MATCH(FmtData!$B$4+(ROW()-10),RawData!$A$2:$A$1048576,0))</f>
        <v>158.69999999999999</v>
      </c>
      <c r="P155">
        <f>INDEX(RawData!N$2:N$1048576,MATCH(FmtData!$B$4+(ROW()-10),RawData!$A$2:$A$1048576,0))</f>
        <v>21.6</v>
      </c>
      <c r="Q155">
        <f>INDEX(RawData!O$2:O$1048576,MATCH(FmtData!$B$4+(ROW()-10),RawData!$A$2:$A$1048576,0))</f>
        <v>169.1</v>
      </c>
      <c r="R155" s="8">
        <f>INDEX(RawData!P$2:P$1048576,MATCH(FmtData!$B$4+(ROW()-10),RawData!$A$2:$A$1048576,0))</f>
        <v>9.8624299999999998</v>
      </c>
      <c r="S155">
        <f>INDEX(RawData!Q$2:Q$1048576,MATCH(FmtData!$B$4+(ROW()-10),RawData!$A$2:$A$1048576,0))</f>
        <v>110.661</v>
      </c>
      <c r="T155" s="8">
        <f>INDEX(RawData!R$2:R$1048576,MATCH(FmtData!$B$4+(ROW()-10),RawData!$A$2:$A$1048576,0))</f>
        <v>1.85121</v>
      </c>
      <c r="U155" s="8">
        <f>INDEX(RawData!S$2:S$1048576,MATCH(FmtData!$B$4+(ROW()-10),RawData!$A$2:$A$1048576,0))</f>
        <v>0.67113900000000004</v>
      </c>
      <c r="V155" s="8">
        <f>INDEX(RawData!T$2:T$1048576,MATCH(FmtData!$B$4+(ROW()-10),RawData!$A$2:$A$1048576,0))</f>
        <v>0.174646</v>
      </c>
      <c r="W155" s="3">
        <f t="shared" si="51"/>
        <v>-0.40628570000000019</v>
      </c>
      <c r="X155" s="3">
        <f t="shared" si="52"/>
        <v>-0.40381123200000002</v>
      </c>
      <c r="Y155" s="8">
        <f t="shared" si="41"/>
        <v>9.5504013400470047</v>
      </c>
      <c r="Z155" s="8">
        <f t="shared" si="42"/>
        <v>9.5528758080470038</v>
      </c>
      <c r="AA155" s="8">
        <f t="shared" si="53"/>
        <v>9.5516385740470042</v>
      </c>
      <c r="AB155" s="41">
        <v>1</v>
      </c>
      <c r="AC155" s="42" t="str">
        <f t="shared" si="54"/>
        <v>Isco</v>
      </c>
      <c r="AD155" s="5">
        <f t="shared" si="60"/>
        <v>-290.82400000000001</v>
      </c>
      <c r="AE155" s="15">
        <f t="shared" si="43"/>
        <v>-100.21502980284856</v>
      </c>
      <c r="AF155" s="15">
        <f t="shared" si="44"/>
        <v>-99.628631194973309</v>
      </c>
      <c r="AG155" s="15">
        <f t="shared" si="45"/>
        <v>-99.921866713259305</v>
      </c>
      <c r="AH155" s="15">
        <f t="shared" si="55"/>
        <v>-99.921866713259305</v>
      </c>
      <c r="AI155" s="17">
        <f t="shared" si="46"/>
        <v>1.184127453747797</v>
      </c>
      <c r="AJ155" s="17">
        <f t="shared" si="47"/>
        <v>0.8981596418097596</v>
      </c>
      <c r="AK155" s="17">
        <f t="shared" si="48"/>
        <v>0.89749283613303954</v>
      </c>
      <c r="AL155" s="17">
        <f t="shared" si="49"/>
        <v>0.89782615634415008</v>
      </c>
      <c r="AM155" s="17">
        <f t="shared" si="50"/>
        <v>0.89782615634415008</v>
      </c>
      <c r="AN155" s="17">
        <f t="shared" si="56"/>
        <v>1.3384940315738669E-2</v>
      </c>
      <c r="AO155" s="17">
        <f t="shared" si="57"/>
        <v>8.9782615634415013</v>
      </c>
      <c r="AP155" s="17">
        <f t="shared" si="58"/>
        <v>11.84127453747797</v>
      </c>
      <c r="AQ155" s="17">
        <f t="shared" si="59"/>
        <v>19.90502597645618</v>
      </c>
    </row>
    <row r="156" spans="2:43" x14ac:dyDescent="0.45">
      <c r="B156">
        <f>INDEX(RawData!$A$2:$A$1048576,MATCH(FmtData!$B$4+(ROW()-10),RawData!$A$2:$A$1048576,0))</f>
        <v>344</v>
      </c>
      <c r="C156" s="23">
        <f>LEFT(INDEX(RawData!$B$2:$B$1048576, MATCH(FmtData!$B$4+(ROW()-10),RawData!$A$2:$A$1048576,0)),10)+MID(INDEX(RawData!$B$2:$B$1048576, MATCH(FmtData!$B$4+(ROW()-10),RawData!$A$2:$A$1048576,0)),12,8)-$B$5/24</f>
        <v>42200.685347222221</v>
      </c>
      <c r="D156" s="7">
        <f>MID(INDEX(RawData!$B$2:$B$1048576, MATCH(FmtData!$B$4+(ROW()-10),RawData!$A$2:$A$1048576,0)),12,8)+$B$5/24</f>
        <v>1.1853472222222221</v>
      </c>
      <c r="E156" s="8">
        <f>INDEX(RawData!$D$2:$D$1048576,MATCH(FmtData!$B$4+(ROW()-10),RawData!$A$2:$A$1048576,0))</f>
        <v>26.4025</v>
      </c>
      <c r="F156">
        <f>INDEX(RawData!$D$2:$D$1048576,MATCH(FmtData!$B$4+(ROW()-10),RawData!$A$2:$A$1048576,0))</f>
        <v>26.4025</v>
      </c>
      <c r="G156">
        <f>INDEX(RawData!E$2:E$1048576,MATCH(FmtData!$B$4+(ROW()-10),RawData!$A$2:$A$1048576,0))</f>
        <v>2886.99</v>
      </c>
      <c r="H156">
        <f>INDEX(RawData!F$2:F$1048576,MATCH(FmtData!$B$4+(ROW()-10),RawData!$A$2:$A$1048576,0))</f>
        <v>-1.0764199999999999</v>
      </c>
      <c r="I156">
        <f>INDEX(RawData!G$2:G$1048576,MATCH(FmtData!$B$4+(ROW()-10),RawData!$A$2:$A$1048576,0))</f>
        <v>-29008.1</v>
      </c>
      <c r="J156">
        <f>INDEX(RawData!H$2:H$1048576,MATCH(FmtData!$B$4+(ROW()-10),RawData!$A$2:$A$1048576,0))</f>
        <v>5.0845300000000003E-2</v>
      </c>
      <c r="K156">
        <f>INDEX(RawData!I$2:I$1048576,MATCH(FmtData!$B$4+(ROW()-10),RawData!$A$2:$A$1048576,0))</f>
        <v>-0.61552499999999999</v>
      </c>
      <c r="L156">
        <f>INDEX(RawData!J$2:J$1048576,MATCH(FmtData!$B$4+(ROW()-10),RawData!$A$2:$A$1048576,0))</f>
        <v>201.1</v>
      </c>
      <c r="M156">
        <f>INDEX(RawData!K$2:K$1048576,MATCH(FmtData!$B$4+(ROW()-10),RawData!$A$2:$A$1048576,0))</f>
        <v>174.3</v>
      </c>
      <c r="N156">
        <f>INDEX(RawData!L$2:L$1048576,MATCH(FmtData!$B$4+(ROW()-10),RawData!$A$2:$A$1048576,0))</f>
        <v>22.1</v>
      </c>
      <c r="O156">
        <f>INDEX(RawData!M$2:M$1048576,MATCH(FmtData!$B$4+(ROW()-10),RawData!$A$2:$A$1048576,0))</f>
        <v>160.69999999999999</v>
      </c>
      <c r="P156">
        <f>INDEX(RawData!N$2:N$1048576,MATCH(FmtData!$B$4+(ROW()-10),RawData!$A$2:$A$1048576,0))</f>
        <v>21.6</v>
      </c>
      <c r="Q156">
        <f>INDEX(RawData!O$2:O$1048576,MATCH(FmtData!$B$4+(ROW()-10),RawData!$A$2:$A$1048576,0))</f>
        <v>169.1</v>
      </c>
      <c r="R156" s="8">
        <f>INDEX(RawData!P$2:P$1048576,MATCH(FmtData!$B$4+(ROW()-10),RawData!$A$2:$A$1048576,0))</f>
        <v>9.8624299999999998</v>
      </c>
      <c r="S156">
        <f>INDEX(RawData!Q$2:Q$1048576,MATCH(FmtData!$B$4+(ROW()-10),RawData!$A$2:$A$1048576,0))</f>
        <v>110.661</v>
      </c>
      <c r="T156" s="8">
        <f>INDEX(RawData!R$2:R$1048576,MATCH(FmtData!$B$4+(ROW()-10),RawData!$A$2:$A$1048576,0))</f>
        <v>1.85121</v>
      </c>
      <c r="U156" s="8">
        <f>INDEX(RawData!S$2:S$1048576,MATCH(FmtData!$B$4+(ROW()-10),RawData!$A$2:$A$1048576,0))</f>
        <v>0.67132199999999997</v>
      </c>
      <c r="V156" s="8">
        <f>INDEX(RawData!T$2:T$1048576,MATCH(FmtData!$B$4+(ROW()-10),RawData!$A$2:$A$1048576,0))</f>
        <v>0.17455300000000001</v>
      </c>
      <c r="W156" s="3">
        <f t="shared" si="51"/>
        <v>-0.40675052</v>
      </c>
      <c r="X156" s="3">
        <f t="shared" si="52"/>
        <v>-0.40357501200000007</v>
      </c>
      <c r="Y156" s="8">
        <f t="shared" si="41"/>
        <v>9.5499365200470052</v>
      </c>
      <c r="Z156" s="8">
        <f t="shared" si="42"/>
        <v>9.5531120280470052</v>
      </c>
      <c r="AA156" s="8">
        <f t="shared" si="53"/>
        <v>9.5515242740470043</v>
      </c>
      <c r="AB156" s="41">
        <v>1</v>
      </c>
      <c r="AC156" s="42" t="str">
        <f t="shared" si="54"/>
        <v>Isco</v>
      </c>
      <c r="AD156" s="5">
        <f t="shared" si="60"/>
        <v>-290.82400000000001</v>
      </c>
      <c r="AE156" s="15">
        <f t="shared" si="43"/>
        <v>-100.32515037204814</v>
      </c>
      <c r="AF156" s="15">
        <f t="shared" si="44"/>
        <v>-99.572636708169739</v>
      </c>
      <c r="AG156" s="15">
        <f t="shared" si="45"/>
        <v>-99.948953180223839</v>
      </c>
      <c r="AH156" s="15">
        <f t="shared" si="55"/>
        <v>-99.948953180223839</v>
      </c>
      <c r="AI156" s="17">
        <f t="shared" si="46"/>
        <v>1.184127453747797</v>
      </c>
      <c r="AJ156" s="17">
        <f t="shared" si="47"/>
        <v>0.898284972649391</v>
      </c>
      <c r="AK156" s="17">
        <f t="shared" si="48"/>
        <v>0.89742921545493382</v>
      </c>
      <c r="AL156" s="17">
        <f t="shared" si="49"/>
        <v>0.89785695796695175</v>
      </c>
      <c r="AM156" s="17">
        <f t="shared" si="50"/>
        <v>0.89785695796695175</v>
      </c>
      <c r="AN156" s="17">
        <f t="shared" si="56"/>
        <v>1.3354138692937001E-2</v>
      </c>
      <c r="AO156" s="17">
        <f t="shared" si="57"/>
        <v>8.978569579669518</v>
      </c>
      <c r="AP156" s="17">
        <f t="shared" si="58"/>
        <v>11.84127453747797</v>
      </c>
      <c r="AQ156" s="17">
        <f t="shared" si="59"/>
        <v>19.90502597645618</v>
      </c>
    </row>
    <row r="157" spans="2:43" x14ac:dyDescent="0.45">
      <c r="B157">
        <f>INDEX(RawData!$A$2:$A$1048576,MATCH(FmtData!$B$4+(ROW()-10),RawData!$A$2:$A$1048576,0))</f>
        <v>345</v>
      </c>
      <c r="C157" s="23">
        <f>LEFT(INDEX(RawData!$B$2:$B$1048576, MATCH(FmtData!$B$4+(ROW()-10),RawData!$A$2:$A$1048576,0)),10)+MID(INDEX(RawData!$B$2:$B$1048576, MATCH(FmtData!$B$4+(ROW()-10),RawData!$A$2:$A$1048576,0)),12,8)-$B$5/24</f>
        <v>42200.68545138889</v>
      </c>
      <c r="D157" s="7">
        <f>MID(INDEX(RawData!$B$2:$B$1048576, MATCH(FmtData!$B$4+(ROW()-10),RawData!$A$2:$A$1048576,0)),12,8)+$B$5/24</f>
        <v>1.1854513888888887</v>
      </c>
      <c r="E157" s="8">
        <f>INDEX(RawData!$D$2:$D$1048576,MATCH(FmtData!$B$4+(ROW()-10),RawData!$A$2:$A$1048576,0))</f>
        <v>26.405200000000001</v>
      </c>
      <c r="F157">
        <f>INDEX(RawData!$D$2:$D$1048576,MATCH(FmtData!$B$4+(ROW()-10),RawData!$A$2:$A$1048576,0))</f>
        <v>26.405200000000001</v>
      </c>
      <c r="G157">
        <f>INDEX(RawData!E$2:E$1048576,MATCH(FmtData!$B$4+(ROW()-10),RawData!$A$2:$A$1048576,0))</f>
        <v>2887.91</v>
      </c>
      <c r="H157">
        <f>INDEX(RawData!F$2:F$1048576,MATCH(FmtData!$B$4+(ROW()-10),RawData!$A$2:$A$1048576,0))</f>
        <v>-1.0764199999999999</v>
      </c>
      <c r="I157">
        <f>INDEX(RawData!G$2:G$1048576,MATCH(FmtData!$B$4+(ROW()-10),RawData!$A$2:$A$1048576,0))</f>
        <v>-29008.1</v>
      </c>
      <c r="J157">
        <f>INDEX(RawData!H$2:H$1048576,MATCH(FmtData!$B$4+(ROW()-10),RawData!$A$2:$A$1048576,0))</f>
        <v>5.0845300000000003E-2</v>
      </c>
      <c r="K157">
        <f>INDEX(RawData!I$2:I$1048576,MATCH(FmtData!$B$4+(ROW()-10),RawData!$A$2:$A$1048576,0))</f>
        <v>-0.61458100000000004</v>
      </c>
      <c r="L157">
        <f>INDEX(RawData!J$2:J$1048576,MATCH(FmtData!$B$4+(ROW()-10),RawData!$A$2:$A$1048576,0))</f>
        <v>207.6</v>
      </c>
      <c r="M157">
        <f>INDEX(RawData!K$2:K$1048576,MATCH(FmtData!$B$4+(ROW()-10),RawData!$A$2:$A$1048576,0))</f>
        <v>173.2</v>
      </c>
      <c r="N157">
        <f>INDEX(RawData!L$2:L$1048576,MATCH(FmtData!$B$4+(ROW()-10),RawData!$A$2:$A$1048576,0))</f>
        <v>22.1</v>
      </c>
      <c r="O157">
        <f>INDEX(RawData!M$2:M$1048576,MATCH(FmtData!$B$4+(ROW()-10),RawData!$A$2:$A$1048576,0))</f>
        <v>163.5</v>
      </c>
      <c r="P157">
        <f>INDEX(RawData!N$2:N$1048576,MATCH(FmtData!$B$4+(ROW()-10),RawData!$A$2:$A$1048576,0))</f>
        <v>21.6</v>
      </c>
      <c r="Q157">
        <f>INDEX(RawData!O$2:O$1048576,MATCH(FmtData!$B$4+(ROW()-10),RawData!$A$2:$A$1048576,0))</f>
        <v>169.1</v>
      </c>
      <c r="R157" s="8">
        <f>INDEX(RawData!P$2:P$1048576,MATCH(FmtData!$B$4+(ROW()-10),RawData!$A$2:$A$1048576,0))</f>
        <v>9.8624299999999998</v>
      </c>
      <c r="S157">
        <f>INDEX(RawData!Q$2:Q$1048576,MATCH(FmtData!$B$4+(ROW()-10),RawData!$A$2:$A$1048576,0))</f>
        <v>110.53700000000001</v>
      </c>
      <c r="T157" s="8">
        <f>INDEX(RawData!R$2:R$1048576,MATCH(FmtData!$B$4+(ROW()-10),RawData!$A$2:$A$1048576,0))</f>
        <v>1.85121</v>
      </c>
      <c r="U157" s="8">
        <f>INDEX(RawData!S$2:S$1048576,MATCH(FmtData!$B$4+(ROW()-10),RawData!$A$2:$A$1048576,0))</f>
        <v>0.67132199999999997</v>
      </c>
      <c r="V157" s="8">
        <f>INDEX(RawData!T$2:T$1048576,MATCH(FmtData!$B$4+(ROW()-10),RawData!$A$2:$A$1048576,0))</f>
        <v>0.17473900000000001</v>
      </c>
      <c r="W157" s="3">
        <f t="shared" si="51"/>
        <v>-0.40675052</v>
      </c>
      <c r="X157" s="3">
        <f t="shared" si="52"/>
        <v>-0.40404745200000003</v>
      </c>
      <c r="Y157" s="8">
        <f t="shared" si="41"/>
        <v>9.5499365200470052</v>
      </c>
      <c r="Z157" s="8">
        <f t="shared" si="42"/>
        <v>9.5526395880470041</v>
      </c>
      <c r="AA157" s="8">
        <f t="shared" si="53"/>
        <v>9.5512880540470046</v>
      </c>
      <c r="AB157" s="41">
        <v>1</v>
      </c>
      <c r="AC157" s="42" t="str">
        <f t="shared" si="54"/>
        <v>Isco</v>
      </c>
      <c r="AD157" s="5">
        <f t="shared" si="60"/>
        <v>-290.94799999999998</v>
      </c>
      <c r="AE157" s="15">
        <f t="shared" si="43"/>
        <v>-100.32515037204814</v>
      </c>
      <c r="AF157" s="15">
        <f t="shared" si="44"/>
        <v>-99.68462304122977</v>
      </c>
      <c r="AG157" s="15">
        <f t="shared" si="45"/>
        <v>-100.00492991977376</v>
      </c>
      <c r="AH157" s="15">
        <f t="shared" si="55"/>
        <v>-100.00492991977376</v>
      </c>
      <c r="AI157" s="17">
        <f t="shared" si="46"/>
        <v>1.1843727722932047</v>
      </c>
      <c r="AJ157" s="17">
        <f t="shared" si="47"/>
        <v>0.898284972649391</v>
      </c>
      <c r="AK157" s="17">
        <f t="shared" si="48"/>
        <v>0.89755646283138135</v>
      </c>
      <c r="AL157" s="17">
        <f t="shared" si="49"/>
        <v>0.89792061912382082</v>
      </c>
      <c r="AM157" s="17">
        <f t="shared" si="50"/>
        <v>0.89792061912382082</v>
      </c>
      <c r="AN157" s="17">
        <f t="shared" si="56"/>
        <v>1.3290477536067935E-2</v>
      </c>
      <c r="AO157" s="17">
        <f t="shared" si="57"/>
        <v>8.9792061912382088</v>
      </c>
      <c r="AP157" s="17">
        <f t="shared" si="58"/>
        <v>11.843727722932048</v>
      </c>
      <c r="AQ157" s="17">
        <f t="shared" si="59"/>
        <v>19.91136913105607</v>
      </c>
    </row>
    <row r="158" spans="2:43" x14ac:dyDescent="0.45">
      <c r="B158">
        <f>INDEX(RawData!$A$2:$A$1048576,MATCH(FmtData!$B$4+(ROW()-10),RawData!$A$2:$A$1048576,0))</f>
        <v>346</v>
      </c>
      <c r="C158" s="23">
        <f>LEFT(INDEX(RawData!$B$2:$B$1048576, MATCH(FmtData!$B$4+(ROW()-10),RawData!$A$2:$A$1048576,0)),10)+MID(INDEX(RawData!$B$2:$B$1048576, MATCH(FmtData!$B$4+(ROW()-10),RawData!$A$2:$A$1048576,0)),12,8)-$B$5/24</f>
        <v>42200.685567129629</v>
      </c>
      <c r="D158" s="7">
        <f>MID(INDEX(RawData!$B$2:$B$1048576, MATCH(FmtData!$B$4+(ROW()-10),RawData!$A$2:$A$1048576,0)),12,8)+$B$5/24</f>
        <v>1.1855671296296295</v>
      </c>
      <c r="E158" s="8">
        <f>INDEX(RawData!$D$2:$D$1048576,MATCH(FmtData!$B$4+(ROW()-10),RawData!$A$2:$A$1048576,0))</f>
        <v>26.408100000000001</v>
      </c>
      <c r="F158">
        <f>INDEX(RawData!$D$2:$D$1048576,MATCH(FmtData!$B$4+(ROW()-10),RawData!$A$2:$A$1048576,0))</f>
        <v>26.408100000000001</v>
      </c>
      <c r="G158">
        <f>INDEX(RawData!E$2:E$1048576,MATCH(FmtData!$B$4+(ROW()-10),RawData!$A$2:$A$1048576,0))</f>
        <v>2886.99</v>
      </c>
      <c r="H158">
        <f>INDEX(RawData!F$2:F$1048576,MATCH(FmtData!$B$4+(ROW()-10),RawData!$A$2:$A$1048576,0))</f>
        <v>-1.0764199999999999</v>
      </c>
      <c r="I158">
        <f>INDEX(RawData!G$2:G$1048576,MATCH(FmtData!$B$4+(ROW()-10),RawData!$A$2:$A$1048576,0))</f>
        <v>-29008.1</v>
      </c>
      <c r="J158">
        <f>INDEX(RawData!H$2:H$1048576,MATCH(FmtData!$B$4+(ROW()-10),RawData!$A$2:$A$1048576,0))</f>
        <v>5.0845300000000003E-2</v>
      </c>
      <c r="K158">
        <f>INDEX(RawData!I$2:I$1048576,MATCH(FmtData!$B$4+(ROW()-10),RawData!$A$2:$A$1048576,0))</f>
        <v>-0.61577599999999999</v>
      </c>
      <c r="L158">
        <f>INDEX(RawData!J$2:J$1048576,MATCH(FmtData!$B$4+(ROW()-10),RawData!$A$2:$A$1048576,0))</f>
        <v>217.2</v>
      </c>
      <c r="M158">
        <f>INDEX(RawData!K$2:K$1048576,MATCH(FmtData!$B$4+(ROW()-10),RawData!$A$2:$A$1048576,0))</f>
        <v>172.5</v>
      </c>
      <c r="N158">
        <f>INDEX(RawData!L$2:L$1048576,MATCH(FmtData!$B$4+(ROW()-10),RawData!$A$2:$A$1048576,0))</f>
        <v>22.1</v>
      </c>
      <c r="O158">
        <f>INDEX(RawData!M$2:M$1048576,MATCH(FmtData!$B$4+(ROW()-10),RawData!$A$2:$A$1048576,0))</f>
        <v>166.9</v>
      </c>
      <c r="P158">
        <f>INDEX(RawData!N$2:N$1048576,MATCH(FmtData!$B$4+(ROW()-10),RawData!$A$2:$A$1048576,0))</f>
        <v>21.6</v>
      </c>
      <c r="Q158">
        <f>INDEX(RawData!O$2:O$1048576,MATCH(FmtData!$B$4+(ROW()-10),RawData!$A$2:$A$1048576,0))</f>
        <v>169.1</v>
      </c>
      <c r="R158" s="8">
        <f>INDEX(RawData!P$2:P$1048576,MATCH(FmtData!$B$4+(ROW()-10),RawData!$A$2:$A$1048576,0))</f>
        <v>9.8624299999999998</v>
      </c>
      <c r="S158">
        <f>INDEX(RawData!Q$2:Q$1048576,MATCH(FmtData!$B$4+(ROW()-10),RawData!$A$2:$A$1048576,0))</f>
        <v>110.429</v>
      </c>
      <c r="T158" s="8">
        <f>INDEX(RawData!R$2:R$1048576,MATCH(FmtData!$B$4+(ROW()-10),RawData!$A$2:$A$1048576,0))</f>
        <v>1.85121</v>
      </c>
      <c r="U158" s="8">
        <f>INDEX(RawData!S$2:S$1048576,MATCH(FmtData!$B$4+(ROW()-10),RawData!$A$2:$A$1048576,0))</f>
        <v>0.67162699999999997</v>
      </c>
      <c r="V158" s="8">
        <f>INDEX(RawData!T$2:T$1048576,MATCH(FmtData!$B$4+(ROW()-10),RawData!$A$2:$A$1048576,0))</f>
        <v>0.17483199999999999</v>
      </c>
      <c r="W158" s="3">
        <f t="shared" si="51"/>
        <v>-0.40752522000000002</v>
      </c>
      <c r="X158" s="3">
        <f t="shared" si="52"/>
        <v>-0.40428367199999998</v>
      </c>
      <c r="Y158" s="8">
        <f t="shared" si="41"/>
        <v>9.5491618200470043</v>
      </c>
      <c r="Z158" s="8">
        <f t="shared" si="42"/>
        <v>9.5524033680470044</v>
      </c>
      <c r="AA158" s="8">
        <f t="shared" si="53"/>
        <v>9.5507825940470035</v>
      </c>
      <c r="AB158" s="41">
        <v>1</v>
      </c>
      <c r="AC158" s="42" t="str">
        <f t="shared" si="54"/>
        <v>Isco</v>
      </c>
      <c r="AD158" s="5">
        <f t="shared" si="60"/>
        <v>-291.05600000000004</v>
      </c>
      <c r="AE158" s="15">
        <f t="shared" si="43"/>
        <v>-100.50866194044761</v>
      </c>
      <c r="AF158" s="15">
        <f t="shared" si="44"/>
        <v>-99.740612247001991</v>
      </c>
      <c r="AG158" s="15">
        <f t="shared" si="45"/>
        <v>-100.12469923567528</v>
      </c>
      <c r="AH158" s="15">
        <f t="shared" si="55"/>
        <v>-100.12469923567528</v>
      </c>
      <c r="AI158" s="17">
        <f t="shared" si="46"/>
        <v>1.1845865196668333</v>
      </c>
      <c r="AJ158" s="17">
        <f t="shared" si="47"/>
        <v>0.89849390926208716</v>
      </c>
      <c r="AK158" s="17">
        <f t="shared" si="48"/>
        <v>0.89762009555067279</v>
      </c>
      <c r="AL158" s="17">
        <f t="shared" si="49"/>
        <v>0.89805686054933642</v>
      </c>
      <c r="AM158" s="17">
        <f t="shared" si="50"/>
        <v>0.89805686054933642</v>
      </c>
      <c r="AN158" s="17">
        <f t="shared" si="56"/>
        <v>1.3154236110552331E-2</v>
      </c>
      <c r="AO158" s="17">
        <f t="shared" si="57"/>
        <v>8.9805686054933638</v>
      </c>
      <c r="AP158" s="17">
        <f t="shared" si="58"/>
        <v>11.845865196668333</v>
      </c>
      <c r="AQ158" s="17">
        <f t="shared" si="59"/>
        <v>19.90502597645618</v>
      </c>
    </row>
    <row r="159" spans="2:43" x14ac:dyDescent="0.45">
      <c r="B159">
        <f>INDEX(RawData!$A$2:$A$1048576,MATCH(FmtData!$B$4+(ROW()-10),RawData!$A$2:$A$1048576,0))</f>
        <v>347</v>
      </c>
      <c r="C159" s="23">
        <f>LEFT(INDEX(RawData!$B$2:$B$1048576, MATCH(FmtData!$B$4+(ROW()-10),RawData!$A$2:$A$1048576,0)),10)+MID(INDEX(RawData!$B$2:$B$1048576, MATCH(FmtData!$B$4+(ROW()-10),RawData!$A$2:$A$1048576,0)),12,8)-$B$5/24</f>
        <v>42200.685682870368</v>
      </c>
      <c r="D159" s="7">
        <f>MID(INDEX(RawData!$B$2:$B$1048576, MATCH(FmtData!$B$4+(ROW()-10),RawData!$A$2:$A$1048576,0)),12,8)+$B$5/24</f>
        <v>1.1856828703703703</v>
      </c>
      <c r="E159" s="8">
        <f>INDEX(RawData!$D$2:$D$1048576,MATCH(FmtData!$B$4+(ROW()-10),RawData!$A$2:$A$1048576,0))</f>
        <v>26.410900000000002</v>
      </c>
      <c r="F159">
        <f>INDEX(RawData!$D$2:$D$1048576,MATCH(FmtData!$B$4+(ROW()-10),RawData!$A$2:$A$1048576,0))</f>
        <v>26.410900000000002</v>
      </c>
      <c r="G159">
        <f>INDEX(RawData!E$2:E$1048576,MATCH(FmtData!$B$4+(ROW()-10),RawData!$A$2:$A$1048576,0))</f>
        <v>2886.99</v>
      </c>
      <c r="H159">
        <f>INDEX(RawData!F$2:F$1048576,MATCH(FmtData!$B$4+(ROW()-10),RawData!$A$2:$A$1048576,0))</f>
        <v>-0.15307599999999999</v>
      </c>
      <c r="I159">
        <f>INDEX(RawData!G$2:G$1048576,MATCH(FmtData!$B$4+(ROW()-10),RawData!$A$2:$A$1048576,0))</f>
        <v>-29008.1</v>
      </c>
      <c r="J159">
        <f>INDEX(RawData!H$2:H$1048576,MATCH(FmtData!$B$4+(ROW()-10),RawData!$A$2:$A$1048576,0))</f>
        <v>5.0845300000000003E-2</v>
      </c>
      <c r="K159">
        <f>INDEX(RawData!I$2:I$1048576,MATCH(FmtData!$B$4+(ROW()-10),RawData!$A$2:$A$1048576,0))</f>
        <v>-0.61458100000000004</v>
      </c>
      <c r="L159">
        <f>INDEX(RawData!J$2:J$1048576,MATCH(FmtData!$B$4+(ROW()-10),RawData!$A$2:$A$1048576,0))</f>
        <v>228.5</v>
      </c>
      <c r="M159">
        <f>INDEX(RawData!K$2:K$1048576,MATCH(FmtData!$B$4+(ROW()-10),RawData!$A$2:$A$1048576,0))</f>
        <v>171.7</v>
      </c>
      <c r="N159">
        <f>INDEX(RawData!L$2:L$1048576,MATCH(FmtData!$B$4+(ROW()-10),RawData!$A$2:$A$1048576,0))</f>
        <v>22.1</v>
      </c>
      <c r="O159">
        <f>INDEX(RawData!M$2:M$1048576,MATCH(FmtData!$B$4+(ROW()-10),RawData!$A$2:$A$1048576,0))</f>
        <v>171.1</v>
      </c>
      <c r="P159">
        <f>INDEX(RawData!N$2:N$1048576,MATCH(FmtData!$B$4+(ROW()-10),RawData!$A$2:$A$1048576,0))</f>
        <v>21.6</v>
      </c>
      <c r="Q159">
        <f>INDEX(RawData!O$2:O$1048576,MATCH(FmtData!$B$4+(ROW()-10),RawData!$A$2:$A$1048576,0))</f>
        <v>169.1</v>
      </c>
      <c r="R159" s="8">
        <f>INDEX(RawData!P$2:P$1048576,MATCH(FmtData!$B$4+(ROW()-10),RawData!$A$2:$A$1048576,0))</f>
        <v>9.8624299999999998</v>
      </c>
      <c r="S159">
        <f>INDEX(RawData!Q$2:Q$1048576,MATCH(FmtData!$B$4+(ROW()-10),RawData!$A$2:$A$1048576,0))</f>
        <v>110.274</v>
      </c>
      <c r="T159" s="8">
        <f>INDEX(RawData!R$2:R$1048576,MATCH(FmtData!$B$4+(ROW()-10),RawData!$A$2:$A$1048576,0))</f>
        <v>1.85121</v>
      </c>
      <c r="U159" s="8">
        <f>INDEX(RawData!S$2:S$1048576,MATCH(FmtData!$B$4+(ROW()-10),RawData!$A$2:$A$1048576,0))</f>
        <v>0.67181000000000002</v>
      </c>
      <c r="V159" s="8">
        <f>INDEX(RawData!T$2:T$1048576,MATCH(FmtData!$B$4+(ROW()-10),RawData!$A$2:$A$1048576,0))</f>
        <v>0.17501800000000001</v>
      </c>
      <c r="W159" s="3">
        <f t="shared" si="51"/>
        <v>-0.40799004000000011</v>
      </c>
      <c r="X159" s="3">
        <f t="shared" si="52"/>
        <v>-0.40475611200000006</v>
      </c>
      <c r="Y159" s="8">
        <f t="shared" si="41"/>
        <v>9.5486970000470048</v>
      </c>
      <c r="Z159" s="8">
        <f t="shared" si="42"/>
        <v>9.5519309280470051</v>
      </c>
      <c r="AA159" s="8">
        <f t="shared" si="53"/>
        <v>9.5503139640470049</v>
      </c>
      <c r="AB159" s="41">
        <v>1</v>
      </c>
      <c r="AC159" s="42" t="str">
        <f t="shared" si="54"/>
        <v>Isco</v>
      </c>
      <c r="AD159" s="5">
        <f t="shared" si="60"/>
        <v>-291.21100000000001</v>
      </c>
      <c r="AE159" s="15">
        <f t="shared" si="43"/>
        <v>-100.61875525409801</v>
      </c>
      <c r="AF159" s="15">
        <f t="shared" si="44"/>
        <v>-99.852582737341663</v>
      </c>
      <c r="AG159" s="15">
        <f t="shared" si="45"/>
        <v>-100.23573084296891</v>
      </c>
      <c r="AH159" s="15">
        <f t="shared" si="55"/>
        <v>-100.23573084296891</v>
      </c>
      <c r="AI159" s="17">
        <f t="shared" si="46"/>
        <v>1.1848934215853852</v>
      </c>
      <c r="AJ159" s="17">
        <f t="shared" si="47"/>
        <v>0.89861930236655874</v>
      </c>
      <c r="AK159" s="17">
        <f t="shared" si="48"/>
        <v>0.8977473790549565</v>
      </c>
      <c r="AL159" s="17">
        <f t="shared" si="49"/>
        <v>0.89818319948668801</v>
      </c>
      <c r="AM159" s="17">
        <f t="shared" si="50"/>
        <v>0.89818319948668801</v>
      </c>
      <c r="AN159" s="17">
        <f t="shared" si="56"/>
        <v>1.3027897173200742E-2</v>
      </c>
      <c r="AO159" s="17">
        <f t="shared" si="57"/>
        <v>8.9818319948668801</v>
      </c>
      <c r="AP159" s="17">
        <f t="shared" si="58"/>
        <v>11.848934215853852</v>
      </c>
      <c r="AQ159" s="17">
        <f t="shared" si="59"/>
        <v>19.90502597645618</v>
      </c>
    </row>
    <row r="160" spans="2:43" x14ac:dyDescent="0.45">
      <c r="B160">
        <f>INDEX(RawData!$A$2:$A$1048576,MATCH(FmtData!$B$4+(ROW()-10),RawData!$A$2:$A$1048576,0))</f>
        <v>348</v>
      </c>
      <c r="C160" s="23">
        <f>LEFT(INDEX(RawData!$B$2:$B$1048576, MATCH(FmtData!$B$4+(ROW()-10),RawData!$A$2:$A$1048576,0)),10)+MID(INDEX(RawData!$B$2:$B$1048576, MATCH(FmtData!$B$4+(ROW()-10),RawData!$A$2:$A$1048576,0)),12,8)-$B$5/24</f>
        <v>42200.685810185183</v>
      </c>
      <c r="D160" s="7">
        <f>MID(INDEX(RawData!$B$2:$B$1048576, MATCH(FmtData!$B$4+(ROW()-10),RawData!$A$2:$A$1048576,0)),12,8)+$B$5/24</f>
        <v>1.185810185185185</v>
      </c>
      <c r="E160" s="8">
        <f>INDEX(RawData!$D$2:$D$1048576,MATCH(FmtData!$B$4+(ROW()-10),RawData!$A$2:$A$1048576,0))</f>
        <v>26.413499999999999</v>
      </c>
      <c r="F160">
        <f>INDEX(RawData!$D$2:$D$1048576,MATCH(FmtData!$B$4+(ROW()-10),RawData!$A$2:$A$1048576,0))</f>
        <v>26.413499999999999</v>
      </c>
      <c r="G160">
        <f>INDEX(RawData!E$2:E$1048576,MATCH(FmtData!$B$4+(ROW()-10),RawData!$A$2:$A$1048576,0))</f>
        <v>2886.99</v>
      </c>
      <c r="H160">
        <f>INDEX(RawData!F$2:F$1048576,MATCH(FmtData!$B$4+(ROW()-10),RawData!$A$2:$A$1048576,0))</f>
        <v>-0.15307599999999999</v>
      </c>
      <c r="I160">
        <f>INDEX(RawData!G$2:G$1048576,MATCH(FmtData!$B$4+(ROW()-10),RawData!$A$2:$A$1048576,0))</f>
        <v>-29008.1</v>
      </c>
      <c r="J160">
        <f>INDEX(RawData!H$2:H$1048576,MATCH(FmtData!$B$4+(ROW()-10),RawData!$A$2:$A$1048576,0))</f>
        <v>5.0845300000000003E-2</v>
      </c>
      <c r="K160">
        <f>INDEX(RawData!I$2:I$1048576,MATCH(FmtData!$B$4+(ROW()-10),RawData!$A$2:$A$1048576,0))</f>
        <v>-0.61552499999999999</v>
      </c>
      <c r="L160">
        <f>INDEX(RawData!J$2:J$1048576,MATCH(FmtData!$B$4+(ROW()-10),RawData!$A$2:$A$1048576,0))</f>
        <v>216.1</v>
      </c>
      <c r="M160">
        <f>INDEX(RawData!K$2:K$1048576,MATCH(FmtData!$B$4+(ROW()-10),RawData!$A$2:$A$1048576,0))</f>
        <v>171.3</v>
      </c>
      <c r="N160">
        <f>INDEX(RawData!L$2:L$1048576,MATCH(FmtData!$B$4+(ROW()-10),RawData!$A$2:$A$1048576,0))</f>
        <v>22.1</v>
      </c>
      <c r="O160">
        <f>INDEX(RawData!M$2:M$1048576,MATCH(FmtData!$B$4+(ROW()-10),RawData!$A$2:$A$1048576,0))</f>
        <v>173.3</v>
      </c>
      <c r="P160">
        <f>INDEX(RawData!N$2:N$1048576,MATCH(FmtData!$B$4+(ROW()-10),RawData!$A$2:$A$1048576,0))</f>
        <v>21.6</v>
      </c>
      <c r="Q160">
        <f>INDEX(RawData!O$2:O$1048576,MATCH(FmtData!$B$4+(ROW()-10),RawData!$A$2:$A$1048576,0))</f>
        <v>169.1</v>
      </c>
      <c r="R160" s="8">
        <f>INDEX(RawData!P$2:P$1048576,MATCH(FmtData!$B$4+(ROW()-10),RawData!$A$2:$A$1048576,0))</f>
        <v>9.8624299999999998</v>
      </c>
      <c r="S160">
        <f>INDEX(RawData!Q$2:Q$1048576,MATCH(FmtData!$B$4+(ROW()-10),RawData!$A$2:$A$1048576,0))</f>
        <v>110.274</v>
      </c>
      <c r="T160" s="8">
        <f>INDEX(RawData!R$2:R$1048576,MATCH(FmtData!$B$4+(ROW()-10),RawData!$A$2:$A$1048576,0))</f>
        <v>1.85121</v>
      </c>
      <c r="U160" s="8">
        <f>INDEX(RawData!S$2:S$1048576,MATCH(FmtData!$B$4+(ROW()-10),RawData!$A$2:$A$1048576,0))</f>
        <v>0.67162699999999997</v>
      </c>
      <c r="V160" s="8">
        <f>INDEX(RawData!T$2:T$1048576,MATCH(FmtData!$B$4+(ROW()-10),RawData!$A$2:$A$1048576,0))</f>
        <v>0.17501800000000001</v>
      </c>
      <c r="W160" s="3">
        <f t="shared" si="51"/>
        <v>-0.40752522000000002</v>
      </c>
      <c r="X160" s="3">
        <f t="shared" si="52"/>
        <v>-0.40475611200000006</v>
      </c>
      <c r="Y160" s="8">
        <f t="shared" si="41"/>
        <v>9.5491618200470043</v>
      </c>
      <c r="Z160" s="8">
        <f t="shared" si="42"/>
        <v>9.5519309280470051</v>
      </c>
      <c r="AA160" s="8">
        <f t="shared" si="53"/>
        <v>9.5505463740470056</v>
      </c>
      <c r="AB160" s="41">
        <v>1</v>
      </c>
      <c r="AC160" s="42" t="str">
        <f t="shared" si="54"/>
        <v>Isco</v>
      </c>
      <c r="AD160" s="5">
        <f t="shared" si="60"/>
        <v>-291.21100000000001</v>
      </c>
      <c r="AE160" s="15">
        <f t="shared" si="43"/>
        <v>-100.50866194044761</v>
      </c>
      <c r="AF160" s="15">
        <f t="shared" si="44"/>
        <v>-99.852582737341663</v>
      </c>
      <c r="AG160" s="15">
        <f t="shared" si="45"/>
        <v>-100.18066768599635</v>
      </c>
      <c r="AH160" s="15">
        <f t="shared" si="55"/>
        <v>-100.18066768599635</v>
      </c>
      <c r="AI160" s="17">
        <f t="shared" si="46"/>
        <v>1.1848934215853852</v>
      </c>
      <c r="AJ160" s="17">
        <f t="shared" si="47"/>
        <v>0.89849390926208716</v>
      </c>
      <c r="AK160" s="17">
        <f t="shared" si="48"/>
        <v>0.8977473790549565</v>
      </c>
      <c r="AL160" s="17">
        <f t="shared" si="49"/>
        <v>0.89812054062590152</v>
      </c>
      <c r="AM160" s="17">
        <f t="shared" si="50"/>
        <v>0.89812054062590152</v>
      </c>
      <c r="AN160" s="17">
        <f t="shared" si="56"/>
        <v>1.3090556033987233E-2</v>
      </c>
      <c r="AO160" s="17">
        <f t="shared" si="57"/>
        <v>8.981205406259015</v>
      </c>
      <c r="AP160" s="17">
        <f t="shared" si="58"/>
        <v>11.848934215853852</v>
      </c>
      <c r="AQ160" s="17">
        <f t="shared" si="59"/>
        <v>19.90502597645618</v>
      </c>
    </row>
    <row r="161" spans="2:43" x14ac:dyDescent="0.45">
      <c r="B161">
        <f>INDEX(RawData!$A$2:$A$1048576,MATCH(FmtData!$B$4+(ROW()-10),RawData!$A$2:$A$1048576,0))</f>
        <v>349</v>
      </c>
      <c r="C161" s="23">
        <f>LEFT(INDEX(RawData!$B$2:$B$1048576, MATCH(FmtData!$B$4+(ROW()-10),RawData!$A$2:$A$1048576,0)),10)+MID(INDEX(RawData!$B$2:$B$1048576, MATCH(FmtData!$B$4+(ROW()-10),RawData!$A$2:$A$1048576,0)),12,8)-$B$5/24</f>
        <v>42200.685925925929</v>
      </c>
      <c r="D161" s="7">
        <f>MID(INDEX(RawData!$B$2:$B$1048576, MATCH(FmtData!$B$4+(ROW()-10),RawData!$A$2:$A$1048576,0)),12,8)+$B$5/24</f>
        <v>1.1859259259259258</v>
      </c>
      <c r="E161" s="8">
        <f>INDEX(RawData!$D$2:$D$1048576,MATCH(FmtData!$B$4+(ROW()-10),RawData!$A$2:$A$1048576,0))</f>
        <v>26.416399999999999</v>
      </c>
      <c r="F161">
        <f>INDEX(RawData!$D$2:$D$1048576,MATCH(FmtData!$B$4+(ROW()-10),RawData!$A$2:$A$1048576,0))</f>
        <v>26.416399999999999</v>
      </c>
      <c r="G161">
        <f>INDEX(RawData!E$2:E$1048576,MATCH(FmtData!$B$4+(ROW()-10),RawData!$A$2:$A$1048576,0))</f>
        <v>2887.91</v>
      </c>
      <c r="H161">
        <f>INDEX(RawData!F$2:F$1048576,MATCH(FmtData!$B$4+(ROW()-10),RawData!$A$2:$A$1048576,0))</f>
        <v>-0.15307599999999999</v>
      </c>
      <c r="I161">
        <f>INDEX(RawData!G$2:G$1048576,MATCH(FmtData!$B$4+(ROW()-10),RawData!$A$2:$A$1048576,0))</f>
        <v>-29008.1</v>
      </c>
      <c r="J161">
        <f>INDEX(RawData!H$2:H$1048576,MATCH(FmtData!$B$4+(ROW()-10),RawData!$A$2:$A$1048576,0))</f>
        <v>5.0845300000000003E-2</v>
      </c>
      <c r="K161">
        <f>INDEX(RawData!I$2:I$1048576,MATCH(FmtData!$B$4+(ROW()-10),RawData!$A$2:$A$1048576,0))</f>
        <v>-0.61477000000000004</v>
      </c>
      <c r="L161">
        <f>INDEX(RawData!J$2:J$1048576,MATCH(FmtData!$B$4+(ROW()-10),RawData!$A$2:$A$1048576,0))</f>
        <v>194.3</v>
      </c>
      <c r="M161">
        <f>INDEX(RawData!K$2:K$1048576,MATCH(FmtData!$B$4+(ROW()-10),RawData!$A$2:$A$1048576,0))</f>
        <v>171.3</v>
      </c>
      <c r="N161">
        <f>INDEX(RawData!L$2:L$1048576,MATCH(FmtData!$B$4+(ROW()-10),RawData!$A$2:$A$1048576,0))</f>
        <v>22.1</v>
      </c>
      <c r="O161">
        <f>INDEX(RawData!M$2:M$1048576,MATCH(FmtData!$B$4+(ROW()-10),RawData!$A$2:$A$1048576,0))</f>
        <v>173.8</v>
      </c>
      <c r="P161">
        <f>INDEX(RawData!N$2:N$1048576,MATCH(FmtData!$B$4+(ROW()-10),RawData!$A$2:$A$1048576,0))</f>
        <v>21.6</v>
      </c>
      <c r="Q161">
        <f>INDEX(RawData!O$2:O$1048576,MATCH(FmtData!$B$4+(ROW()-10),RawData!$A$2:$A$1048576,0))</f>
        <v>169.1</v>
      </c>
      <c r="R161" s="8">
        <f>INDEX(RawData!P$2:P$1048576,MATCH(FmtData!$B$4+(ROW()-10),RawData!$A$2:$A$1048576,0))</f>
        <v>9.8624299999999998</v>
      </c>
      <c r="S161">
        <f>INDEX(RawData!Q$2:Q$1048576,MATCH(FmtData!$B$4+(ROW()-10),RawData!$A$2:$A$1048576,0))</f>
        <v>110.274</v>
      </c>
      <c r="T161" s="8">
        <f>INDEX(RawData!R$2:R$1048576,MATCH(FmtData!$B$4+(ROW()-10),RawData!$A$2:$A$1048576,0))</f>
        <v>1.85121</v>
      </c>
      <c r="U161" s="8">
        <f>INDEX(RawData!S$2:S$1048576,MATCH(FmtData!$B$4+(ROW()-10),RawData!$A$2:$A$1048576,0))</f>
        <v>0.67190099999999997</v>
      </c>
      <c r="V161" s="8">
        <f>INDEX(RawData!T$2:T$1048576,MATCH(FmtData!$B$4+(ROW()-10),RawData!$A$2:$A$1048576,0))</f>
        <v>0.174925</v>
      </c>
      <c r="W161" s="3">
        <f t="shared" si="51"/>
        <v>-0.40822118000000002</v>
      </c>
      <c r="X161" s="3">
        <f t="shared" si="52"/>
        <v>-0.40451989200000005</v>
      </c>
      <c r="Y161" s="8">
        <f t="shared" si="41"/>
        <v>9.5484658600470045</v>
      </c>
      <c r="Z161" s="8">
        <f t="shared" si="42"/>
        <v>9.5521671480470047</v>
      </c>
      <c r="AA161" s="8">
        <f t="shared" si="53"/>
        <v>9.5503165040470037</v>
      </c>
      <c r="AB161" s="41">
        <v>1</v>
      </c>
      <c r="AC161" s="42" t="str">
        <f t="shared" si="54"/>
        <v>Isco</v>
      </c>
      <c r="AD161" s="5">
        <f t="shared" si="60"/>
        <v>-291.21100000000001</v>
      </c>
      <c r="AE161" s="15">
        <f t="shared" si="43"/>
        <v>-100.67349730488922</v>
      </c>
      <c r="AF161" s="15">
        <f t="shared" si="44"/>
        <v>-99.796598812351931</v>
      </c>
      <c r="AG161" s="15">
        <f t="shared" si="45"/>
        <v>-100.23512907364432</v>
      </c>
      <c r="AH161" s="15">
        <f t="shared" si="55"/>
        <v>-100.23512907364432</v>
      </c>
      <c r="AI161" s="17">
        <f t="shared" si="46"/>
        <v>1.1848934215853852</v>
      </c>
      <c r="AJ161" s="17">
        <f t="shared" si="47"/>
        <v>0.89868166501034341</v>
      </c>
      <c r="AK161" s="17">
        <f t="shared" si="48"/>
        <v>0.89768373429162684</v>
      </c>
      <c r="AL161" s="17">
        <f t="shared" si="49"/>
        <v>0.89818251465885968</v>
      </c>
      <c r="AM161" s="17">
        <f t="shared" si="50"/>
        <v>0.89818251465885968</v>
      </c>
      <c r="AN161" s="17">
        <f t="shared" si="56"/>
        <v>1.2994724071856312E-2</v>
      </c>
      <c r="AO161" s="17">
        <f t="shared" si="57"/>
        <v>8.9818251465885961</v>
      </c>
      <c r="AP161" s="17">
        <f t="shared" si="58"/>
        <v>11.848934215853852</v>
      </c>
      <c r="AQ161" s="17">
        <f t="shared" si="59"/>
        <v>19.91136913105607</v>
      </c>
    </row>
    <row r="162" spans="2:43" x14ac:dyDescent="0.45">
      <c r="B162">
        <f>INDEX(RawData!$A$2:$A$1048576,MATCH(FmtData!$B$4+(ROW()-10),RawData!$A$2:$A$1048576,0))</f>
        <v>350</v>
      </c>
      <c r="C162" s="23">
        <f>LEFT(INDEX(RawData!$B$2:$B$1048576, MATCH(FmtData!$B$4+(ROW()-10),RawData!$A$2:$A$1048576,0)),10)+MID(INDEX(RawData!$B$2:$B$1048576, MATCH(FmtData!$B$4+(ROW()-10),RawData!$A$2:$A$1048576,0)),12,8)-$B$5/24</f>
        <v>42200.686041666668</v>
      </c>
      <c r="D162" s="7">
        <f>MID(INDEX(RawData!$B$2:$B$1048576, MATCH(FmtData!$B$4+(ROW()-10),RawData!$A$2:$A$1048576,0)),12,8)+$B$5/24</f>
        <v>1.1860416666666667</v>
      </c>
      <c r="E162" s="8">
        <f>INDEX(RawData!$D$2:$D$1048576,MATCH(FmtData!$B$4+(ROW()-10),RawData!$A$2:$A$1048576,0))</f>
        <v>26.4191</v>
      </c>
      <c r="F162">
        <f>INDEX(RawData!$D$2:$D$1048576,MATCH(FmtData!$B$4+(ROW()-10),RawData!$A$2:$A$1048576,0))</f>
        <v>26.4191</v>
      </c>
      <c r="G162">
        <f>INDEX(RawData!E$2:E$1048576,MATCH(FmtData!$B$4+(ROW()-10),RawData!$A$2:$A$1048576,0))</f>
        <v>2888.84</v>
      </c>
      <c r="H162">
        <f>INDEX(RawData!F$2:F$1048576,MATCH(FmtData!$B$4+(ROW()-10),RawData!$A$2:$A$1048576,0))</f>
        <v>-0.15307599999999999</v>
      </c>
      <c r="I162">
        <f>INDEX(RawData!G$2:G$1048576,MATCH(FmtData!$B$4+(ROW()-10),RawData!$A$2:$A$1048576,0))</f>
        <v>-29008.1</v>
      </c>
      <c r="J162">
        <f>INDEX(RawData!H$2:H$1048576,MATCH(FmtData!$B$4+(ROW()-10),RawData!$A$2:$A$1048576,0))</f>
        <v>5.0845300000000003E-2</v>
      </c>
      <c r="K162">
        <f>INDEX(RawData!I$2:I$1048576,MATCH(FmtData!$B$4+(ROW()-10),RawData!$A$2:$A$1048576,0))</f>
        <v>-0.61577599999999999</v>
      </c>
      <c r="L162">
        <f>INDEX(RawData!J$2:J$1048576,MATCH(FmtData!$B$4+(ROW()-10),RawData!$A$2:$A$1048576,0))</f>
        <v>180.4</v>
      </c>
      <c r="M162">
        <f>INDEX(RawData!K$2:K$1048576,MATCH(FmtData!$B$4+(ROW()-10),RawData!$A$2:$A$1048576,0))</f>
        <v>171.8</v>
      </c>
      <c r="N162">
        <f>INDEX(RawData!L$2:L$1048576,MATCH(FmtData!$B$4+(ROW()-10),RawData!$A$2:$A$1048576,0))</f>
        <v>22.1</v>
      </c>
      <c r="O162">
        <f>INDEX(RawData!M$2:M$1048576,MATCH(FmtData!$B$4+(ROW()-10),RawData!$A$2:$A$1048576,0))</f>
        <v>172.6</v>
      </c>
      <c r="P162">
        <f>INDEX(RawData!N$2:N$1048576,MATCH(FmtData!$B$4+(ROW()-10),RawData!$A$2:$A$1048576,0))</f>
        <v>21.6</v>
      </c>
      <c r="Q162">
        <f>INDEX(RawData!O$2:O$1048576,MATCH(FmtData!$B$4+(ROW()-10),RawData!$A$2:$A$1048576,0))</f>
        <v>169.1</v>
      </c>
      <c r="R162" s="8">
        <f>INDEX(RawData!P$2:P$1048576,MATCH(FmtData!$B$4+(ROW()-10),RawData!$A$2:$A$1048576,0))</f>
        <v>9.8624299999999998</v>
      </c>
      <c r="S162">
        <f>INDEX(RawData!Q$2:Q$1048576,MATCH(FmtData!$B$4+(ROW()-10),RawData!$A$2:$A$1048576,0))</f>
        <v>110.274</v>
      </c>
      <c r="T162" s="8">
        <f>INDEX(RawData!R$2:R$1048576,MATCH(FmtData!$B$4+(ROW()-10),RawData!$A$2:$A$1048576,0))</f>
        <v>1.85121</v>
      </c>
      <c r="U162" s="8">
        <f>INDEX(RawData!S$2:S$1048576,MATCH(FmtData!$B$4+(ROW()-10),RawData!$A$2:$A$1048576,0))</f>
        <v>0.67235800000000001</v>
      </c>
      <c r="V162" s="8">
        <f>INDEX(RawData!T$2:T$1048576,MATCH(FmtData!$B$4+(ROW()-10),RawData!$A$2:$A$1048576,0))</f>
        <v>0.17511099999999999</v>
      </c>
      <c r="W162" s="3">
        <f t="shared" si="51"/>
        <v>-0.4093819600000001</v>
      </c>
      <c r="X162" s="3">
        <f t="shared" si="52"/>
        <v>-0.40499233200000001</v>
      </c>
      <c r="Y162" s="8">
        <f t="shared" si="41"/>
        <v>9.5473050800470052</v>
      </c>
      <c r="Z162" s="8">
        <f t="shared" si="42"/>
        <v>9.5516947080470036</v>
      </c>
      <c r="AA162" s="8">
        <f t="shared" si="53"/>
        <v>9.5494998940470044</v>
      </c>
      <c r="AB162" s="41">
        <v>1</v>
      </c>
      <c r="AC162" s="42" t="str">
        <f t="shared" si="54"/>
        <v>Isco</v>
      </c>
      <c r="AD162" s="5">
        <f t="shared" si="60"/>
        <v>-291.21100000000001</v>
      </c>
      <c r="AE162" s="15">
        <f t="shared" si="43"/>
        <v>-100.94837246965506</v>
      </c>
      <c r="AF162" s="15">
        <f t="shared" si="44"/>
        <v>-99.908564022033943</v>
      </c>
      <c r="AG162" s="15">
        <f t="shared" si="45"/>
        <v>-100.4285821868142</v>
      </c>
      <c r="AH162" s="15">
        <f t="shared" si="55"/>
        <v>-100.4285821868142</v>
      </c>
      <c r="AI162" s="17">
        <f t="shared" si="46"/>
        <v>1.1848934215853852</v>
      </c>
      <c r="AJ162" s="17">
        <f t="shared" si="47"/>
        <v>0.89899493620275694</v>
      </c>
      <c r="AK162" s="17">
        <f t="shared" si="48"/>
        <v>0.89781102984137562</v>
      </c>
      <c r="AL162" s="17">
        <f t="shared" si="49"/>
        <v>0.89840272271811972</v>
      </c>
      <c r="AM162" s="17">
        <f t="shared" si="50"/>
        <v>0.89840272271811972</v>
      </c>
      <c r="AN162" s="17">
        <f t="shared" si="56"/>
        <v>1.2774516012596271E-2</v>
      </c>
      <c r="AO162" s="17">
        <f t="shared" si="57"/>
        <v>8.9840272271811976</v>
      </c>
      <c r="AP162" s="17">
        <f t="shared" si="58"/>
        <v>11.848934215853852</v>
      </c>
      <c r="AQ162" s="17">
        <f t="shared" si="59"/>
        <v>19.91778123298857</v>
      </c>
    </row>
    <row r="163" spans="2:43" x14ac:dyDescent="0.45">
      <c r="B163">
        <f>INDEX(RawData!$A$2:$A$1048576,MATCH(FmtData!$B$4+(ROW()-10),RawData!$A$2:$A$1048576,0))</f>
        <v>351</v>
      </c>
      <c r="C163" s="23">
        <f>LEFT(INDEX(RawData!$B$2:$B$1048576, MATCH(FmtData!$B$4+(ROW()-10),RawData!$A$2:$A$1048576,0)),10)+MID(INDEX(RawData!$B$2:$B$1048576, MATCH(FmtData!$B$4+(ROW()-10),RawData!$A$2:$A$1048576,0)),12,8)-$B$5/24</f>
        <v>42200.686157407406</v>
      </c>
      <c r="D163" s="7">
        <f>MID(INDEX(RawData!$B$2:$B$1048576, MATCH(FmtData!$B$4+(ROW()-10),RawData!$A$2:$A$1048576,0)),12,8)+$B$5/24</f>
        <v>1.1861574074074075</v>
      </c>
      <c r="E163" s="8">
        <f>INDEX(RawData!$D$2:$D$1048576,MATCH(FmtData!$B$4+(ROW()-10),RawData!$A$2:$A$1048576,0))</f>
        <v>26.421800000000001</v>
      </c>
      <c r="F163">
        <f>INDEX(RawData!$D$2:$D$1048576,MATCH(FmtData!$B$4+(ROW()-10),RawData!$A$2:$A$1048576,0))</f>
        <v>26.421800000000001</v>
      </c>
      <c r="G163">
        <f>INDEX(RawData!E$2:E$1048576,MATCH(FmtData!$B$4+(ROW()-10),RawData!$A$2:$A$1048576,0))</f>
        <v>2890.68</v>
      </c>
      <c r="H163">
        <f>INDEX(RawData!F$2:F$1048576,MATCH(FmtData!$B$4+(ROW()-10),RawData!$A$2:$A$1048576,0))</f>
        <v>-0.15307599999999999</v>
      </c>
      <c r="I163">
        <f>INDEX(RawData!G$2:G$1048576,MATCH(FmtData!$B$4+(ROW()-10),RawData!$A$2:$A$1048576,0))</f>
        <v>-29008.1</v>
      </c>
      <c r="J163">
        <f>INDEX(RawData!H$2:H$1048576,MATCH(FmtData!$B$4+(ROW()-10),RawData!$A$2:$A$1048576,0))</f>
        <v>5.0845300000000003E-2</v>
      </c>
      <c r="K163">
        <f>INDEX(RawData!I$2:I$1048576,MATCH(FmtData!$B$4+(ROW()-10),RawData!$A$2:$A$1048576,0))</f>
        <v>-0.61477000000000004</v>
      </c>
      <c r="L163">
        <f>INDEX(RawData!J$2:J$1048576,MATCH(FmtData!$B$4+(ROW()-10),RawData!$A$2:$A$1048576,0))</f>
        <v>172.5</v>
      </c>
      <c r="M163">
        <f>INDEX(RawData!K$2:K$1048576,MATCH(FmtData!$B$4+(ROW()-10),RawData!$A$2:$A$1048576,0))</f>
        <v>172.5</v>
      </c>
      <c r="N163">
        <f>INDEX(RawData!L$2:L$1048576,MATCH(FmtData!$B$4+(ROW()-10),RawData!$A$2:$A$1048576,0))</f>
        <v>22.1</v>
      </c>
      <c r="O163">
        <f>INDEX(RawData!M$2:M$1048576,MATCH(FmtData!$B$4+(ROW()-10),RawData!$A$2:$A$1048576,0))</f>
        <v>169.8</v>
      </c>
      <c r="P163">
        <f>INDEX(RawData!N$2:N$1048576,MATCH(FmtData!$B$4+(ROW()-10),RawData!$A$2:$A$1048576,0))</f>
        <v>21.6</v>
      </c>
      <c r="Q163">
        <f>INDEX(RawData!O$2:O$1048576,MATCH(FmtData!$B$4+(ROW()-10),RawData!$A$2:$A$1048576,0))</f>
        <v>169.1</v>
      </c>
      <c r="R163" s="8">
        <f>INDEX(RawData!P$2:P$1048576,MATCH(FmtData!$B$4+(ROW()-10),RawData!$A$2:$A$1048576,0))</f>
        <v>9.8624299999999998</v>
      </c>
      <c r="S163">
        <f>INDEX(RawData!Q$2:Q$1048576,MATCH(FmtData!$B$4+(ROW()-10),RawData!$A$2:$A$1048576,0))</f>
        <v>110.274</v>
      </c>
      <c r="T163" s="8">
        <f>INDEX(RawData!R$2:R$1048576,MATCH(FmtData!$B$4+(ROW()-10),RawData!$A$2:$A$1048576,0))</f>
        <v>1.85121</v>
      </c>
      <c r="U163" s="8">
        <f>INDEX(RawData!S$2:S$1048576,MATCH(FmtData!$B$4+(ROW()-10),RawData!$A$2:$A$1048576,0))</f>
        <v>0.67235800000000001</v>
      </c>
      <c r="V163" s="8">
        <f>INDEX(RawData!T$2:T$1048576,MATCH(FmtData!$B$4+(ROW()-10),RawData!$A$2:$A$1048576,0))</f>
        <v>0.175236</v>
      </c>
      <c r="W163" s="3">
        <f t="shared" si="51"/>
        <v>-0.4093819600000001</v>
      </c>
      <c r="X163" s="3">
        <f t="shared" si="52"/>
        <v>-0.40530983200000004</v>
      </c>
      <c r="Y163" s="8">
        <f t="shared" si="41"/>
        <v>9.5473050800470052</v>
      </c>
      <c r="Z163" s="8">
        <f t="shared" si="42"/>
        <v>9.5513772080470041</v>
      </c>
      <c r="AA163" s="8">
        <f t="shared" si="53"/>
        <v>9.5493411440470055</v>
      </c>
      <c r="AB163" s="41">
        <v>1</v>
      </c>
      <c r="AC163" s="42" t="str">
        <f t="shared" si="54"/>
        <v>Isco</v>
      </c>
      <c r="AD163" s="5">
        <f t="shared" si="60"/>
        <v>-291.21100000000001</v>
      </c>
      <c r="AE163" s="15">
        <f t="shared" si="43"/>
        <v>-100.94837246965506</v>
      </c>
      <c r="AF163" s="15">
        <f t="shared" si="44"/>
        <v>-99.983803525031135</v>
      </c>
      <c r="AG163" s="15">
        <f t="shared" si="45"/>
        <v>-100.46618605024446</v>
      </c>
      <c r="AH163" s="15">
        <f t="shared" si="55"/>
        <v>-100.46618605024446</v>
      </c>
      <c r="AI163" s="17">
        <f t="shared" si="46"/>
        <v>1.1848934215853852</v>
      </c>
      <c r="AJ163" s="17">
        <f t="shared" si="47"/>
        <v>0.89899493620275694</v>
      </c>
      <c r="AK163" s="17">
        <f t="shared" si="48"/>
        <v>0.89789659146324297</v>
      </c>
      <c r="AL163" s="17">
        <f t="shared" si="49"/>
        <v>0.89844553980478303</v>
      </c>
      <c r="AM163" s="17">
        <f t="shared" si="50"/>
        <v>0.89844553980478303</v>
      </c>
      <c r="AN163" s="17">
        <f t="shared" si="56"/>
        <v>1.2731698925932955E-2</v>
      </c>
      <c r="AO163" s="17">
        <f t="shared" si="57"/>
        <v>8.9844553980478299</v>
      </c>
      <c r="AP163" s="17">
        <f t="shared" si="58"/>
        <v>11.848934215853852</v>
      </c>
      <c r="AQ163" s="17">
        <f t="shared" si="59"/>
        <v>19.930467542188349</v>
      </c>
    </row>
    <row r="164" spans="2:43" x14ac:dyDescent="0.45">
      <c r="B164">
        <f>INDEX(RawData!$A$2:$A$1048576,MATCH(FmtData!$B$4+(ROW()-10),RawData!$A$2:$A$1048576,0))</f>
        <v>352</v>
      </c>
      <c r="C164" s="23">
        <f>LEFT(INDEX(RawData!$B$2:$B$1048576, MATCH(FmtData!$B$4+(ROW()-10),RawData!$A$2:$A$1048576,0)),10)+MID(INDEX(RawData!$B$2:$B$1048576, MATCH(FmtData!$B$4+(ROW()-10),RawData!$A$2:$A$1048576,0)),12,8)-$B$5/24</f>
        <v>42200.686273148145</v>
      </c>
      <c r="D164" s="7">
        <f>MID(INDEX(RawData!$B$2:$B$1048576, MATCH(FmtData!$B$4+(ROW()-10),RawData!$A$2:$A$1048576,0)),12,8)+$B$5/24</f>
        <v>1.1862731481481483</v>
      </c>
      <c r="E164" s="8">
        <f>INDEX(RawData!$D$2:$D$1048576,MATCH(FmtData!$B$4+(ROW()-10),RawData!$A$2:$A$1048576,0))</f>
        <v>26.424700000000001</v>
      </c>
      <c r="F164">
        <f>INDEX(RawData!$D$2:$D$1048576,MATCH(FmtData!$B$4+(ROW()-10),RawData!$A$2:$A$1048576,0))</f>
        <v>26.424700000000001</v>
      </c>
      <c r="G164">
        <f>INDEX(RawData!E$2:E$1048576,MATCH(FmtData!$B$4+(ROW()-10),RawData!$A$2:$A$1048576,0))</f>
        <v>2888.84</v>
      </c>
      <c r="H164">
        <f>INDEX(RawData!F$2:F$1048576,MATCH(FmtData!$B$4+(ROW()-10),RawData!$A$2:$A$1048576,0))</f>
        <v>-0.15307599999999999</v>
      </c>
      <c r="I164">
        <f>INDEX(RawData!G$2:G$1048576,MATCH(FmtData!$B$4+(ROW()-10),RawData!$A$2:$A$1048576,0))</f>
        <v>-29008.1</v>
      </c>
      <c r="J164">
        <f>INDEX(RawData!H$2:H$1048576,MATCH(FmtData!$B$4+(ROW()-10),RawData!$A$2:$A$1048576,0))</f>
        <v>5.0845300000000003E-2</v>
      </c>
      <c r="K164">
        <f>INDEX(RawData!I$2:I$1048576,MATCH(FmtData!$B$4+(ROW()-10),RawData!$A$2:$A$1048576,0))</f>
        <v>-0.61533599999999999</v>
      </c>
      <c r="L164">
        <f>INDEX(RawData!J$2:J$1048576,MATCH(FmtData!$B$4+(ROW()-10),RawData!$A$2:$A$1048576,0))</f>
        <v>166.3</v>
      </c>
      <c r="M164">
        <f>INDEX(RawData!K$2:K$1048576,MATCH(FmtData!$B$4+(ROW()-10),RawData!$A$2:$A$1048576,0))</f>
        <v>172.8</v>
      </c>
      <c r="N164">
        <f>INDEX(RawData!L$2:L$1048576,MATCH(FmtData!$B$4+(ROW()-10),RawData!$A$2:$A$1048576,0))</f>
        <v>22.1</v>
      </c>
      <c r="O164">
        <f>INDEX(RawData!M$2:M$1048576,MATCH(FmtData!$B$4+(ROW()-10),RawData!$A$2:$A$1048576,0))</f>
        <v>167.1</v>
      </c>
      <c r="P164">
        <f>INDEX(RawData!N$2:N$1048576,MATCH(FmtData!$B$4+(ROW()-10),RawData!$A$2:$A$1048576,0))</f>
        <v>21.6</v>
      </c>
      <c r="Q164">
        <f>INDEX(RawData!O$2:O$1048576,MATCH(FmtData!$B$4+(ROW()-10),RawData!$A$2:$A$1048576,0))</f>
        <v>169.2</v>
      </c>
      <c r="R164" s="8">
        <f>INDEX(RawData!P$2:P$1048576,MATCH(FmtData!$B$4+(ROW()-10),RawData!$A$2:$A$1048576,0))</f>
        <v>9.8624299999999998</v>
      </c>
      <c r="S164">
        <f>INDEX(RawData!Q$2:Q$1048576,MATCH(FmtData!$B$4+(ROW()-10),RawData!$A$2:$A$1048576,0))</f>
        <v>110.429</v>
      </c>
      <c r="T164" s="8">
        <f>INDEX(RawData!R$2:R$1048576,MATCH(FmtData!$B$4+(ROW()-10),RawData!$A$2:$A$1048576,0))</f>
        <v>1.85121</v>
      </c>
      <c r="U164" s="8">
        <f>INDEX(RawData!S$2:S$1048576,MATCH(FmtData!$B$4+(ROW()-10),RawData!$A$2:$A$1048576,0))</f>
        <v>0.67247999999999997</v>
      </c>
      <c r="V164" s="8">
        <f>INDEX(RawData!T$2:T$1048576,MATCH(FmtData!$B$4+(ROW()-10),RawData!$A$2:$A$1048576,0))</f>
        <v>0.17532900000000001</v>
      </c>
      <c r="W164" s="3">
        <f t="shared" si="51"/>
        <v>-0.40969183999999997</v>
      </c>
      <c r="X164" s="3">
        <f t="shared" si="52"/>
        <v>-0.40554605200000005</v>
      </c>
      <c r="Y164" s="8">
        <f t="shared" si="41"/>
        <v>9.5469952000470037</v>
      </c>
      <c r="Z164" s="8">
        <f t="shared" si="42"/>
        <v>9.5511409880470044</v>
      </c>
      <c r="AA164" s="8">
        <f t="shared" si="53"/>
        <v>9.549068094047005</v>
      </c>
      <c r="AB164" s="41">
        <v>1</v>
      </c>
      <c r="AC164" s="42" t="str">
        <f t="shared" si="54"/>
        <v>Isco</v>
      </c>
      <c r="AD164" s="5">
        <f t="shared" si="60"/>
        <v>-291.05600000000004</v>
      </c>
      <c r="AE164" s="15">
        <f t="shared" si="43"/>
        <v>-101.0217419333361</v>
      </c>
      <c r="AF164" s="15">
        <f t="shared" si="44"/>
        <v>-100.0397786208805</v>
      </c>
      <c r="AG164" s="15">
        <f t="shared" si="45"/>
        <v>-100.53086190665192</v>
      </c>
      <c r="AH164" s="15">
        <f t="shared" si="55"/>
        <v>-100.53086190665192</v>
      </c>
      <c r="AI164" s="17">
        <f t="shared" si="46"/>
        <v>1.1845865196668333</v>
      </c>
      <c r="AJ164" s="17">
        <f t="shared" si="47"/>
        <v>0.89907859123618183</v>
      </c>
      <c r="AK164" s="17">
        <f t="shared" si="48"/>
        <v>0.89796025637109533</v>
      </c>
      <c r="AL164" s="17">
        <f t="shared" si="49"/>
        <v>0.89851919156550997</v>
      </c>
      <c r="AM164" s="17">
        <f t="shared" si="50"/>
        <v>0.89851919156550997</v>
      </c>
      <c r="AN164" s="17">
        <f t="shared" si="56"/>
        <v>1.2658047165206021E-2</v>
      </c>
      <c r="AO164" s="17">
        <f t="shared" si="57"/>
        <v>8.9851919156551006</v>
      </c>
      <c r="AP164" s="17">
        <f t="shared" si="58"/>
        <v>11.845865196668333</v>
      </c>
      <c r="AQ164" s="17">
        <f t="shared" si="59"/>
        <v>19.91778123298857</v>
      </c>
    </row>
    <row r="165" spans="2:43" x14ac:dyDescent="0.45">
      <c r="B165">
        <f>INDEX(RawData!$A$2:$A$1048576,MATCH(FmtData!$B$4+(ROW()-10),RawData!$A$2:$A$1048576,0))</f>
        <v>353</v>
      </c>
      <c r="C165" s="23">
        <f>LEFT(INDEX(RawData!$B$2:$B$1048576, MATCH(FmtData!$B$4+(ROW()-10),RawData!$A$2:$A$1048576,0)),10)+MID(INDEX(RawData!$B$2:$B$1048576, MATCH(FmtData!$B$4+(ROW()-10),RawData!$A$2:$A$1048576,0)),12,8)-$B$5/24</f>
        <v>42200.686377314814</v>
      </c>
      <c r="D165" s="7">
        <f>MID(INDEX(RawData!$B$2:$B$1048576, MATCH(FmtData!$B$4+(ROW()-10),RawData!$A$2:$A$1048576,0)),12,8)+$B$5/24</f>
        <v>1.1863773148148149</v>
      </c>
      <c r="E165" s="8">
        <f>INDEX(RawData!$D$2:$D$1048576,MATCH(FmtData!$B$4+(ROW()-10),RawData!$A$2:$A$1048576,0))</f>
        <v>26.427399999999999</v>
      </c>
      <c r="F165">
        <f>INDEX(RawData!$D$2:$D$1048576,MATCH(FmtData!$B$4+(ROW()-10),RawData!$A$2:$A$1048576,0))</f>
        <v>26.427399999999999</v>
      </c>
      <c r="G165">
        <f>INDEX(RawData!E$2:E$1048576,MATCH(FmtData!$B$4+(ROW()-10),RawData!$A$2:$A$1048576,0))</f>
        <v>2886.99</v>
      </c>
      <c r="H165">
        <f>INDEX(RawData!F$2:F$1048576,MATCH(FmtData!$B$4+(ROW()-10),RawData!$A$2:$A$1048576,0))</f>
        <v>-1.0764199999999999</v>
      </c>
      <c r="I165">
        <f>INDEX(RawData!G$2:G$1048576,MATCH(FmtData!$B$4+(ROW()-10),RawData!$A$2:$A$1048576,0))</f>
        <v>-29008.1</v>
      </c>
      <c r="J165">
        <f>INDEX(RawData!H$2:H$1048576,MATCH(FmtData!$B$4+(ROW()-10),RawData!$A$2:$A$1048576,0))</f>
        <v>5.0826799999999998E-2</v>
      </c>
      <c r="K165">
        <f>INDEX(RawData!I$2:I$1048576,MATCH(FmtData!$B$4+(ROW()-10),RawData!$A$2:$A$1048576,0))</f>
        <v>-0.61495900000000003</v>
      </c>
      <c r="L165">
        <f>INDEX(RawData!J$2:J$1048576,MATCH(FmtData!$B$4+(ROW()-10),RawData!$A$2:$A$1048576,0))</f>
        <v>163.1</v>
      </c>
      <c r="M165">
        <f>INDEX(RawData!K$2:K$1048576,MATCH(FmtData!$B$4+(ROW()-10),RawData!$A$2:$A$1048576,0))</f>
        <v>172.5</v>
      </c>
      <c r="N165">
        <f>INDEX(RawData!L$2:L$1048576,MATCH(FmtData!$B$4+(ROW()-10),RawData!$A$2:$A$1048576,0))</f>
        <v>22.1</v>
      </c>
      <c r="O165">
        <f>INDEX(RawData!M$2:M$1048576,MATCH(FmtData!$B$4+(ROW()-10),RawData!$A$2:$A$1048576,0))</f>
        <v>164.8</v>
      </c>
      <c r="P165">
        <f>INDEX(RawData!N$2:N$1048576,MATCH(FmtData!$B$4+(ROW()-10),RawData!$A$2:$A$1048576,0))</f>
        <v>21.6</v>
      </c>
      <c r="Q165">
        <f>INDEX(RawData!O$2:O$1048576,MATCH(FmtData!$B$4+(ROW()-10),RawData!$A$2:$A$1048576,0))</f>
        <v>169.2</v>
      </c>
      <c r="R165" s="8">
        <f>INDEX(RawData!P$2:P$1048576,MATCH(FmtData!$B$4+(ROW()-10),RawData!$A$2:$A$1048576,0))</f>
        <v>9.8624299999999998</v>
      </c>
      <c r="S165">
        <f>INDEX(RawData!Q$2:Q$1048576,MATCH(FmtData!$B$4+(ROW()-10),RawData!$A$2:$A$1048576,0))</f>
        <v>110.53700000000001</v>
      </c>
      <c r="T165" s="8">
        <f>INDEX(RawData!R$2:R$1048576,MATCH(FmtData!$B$4+(ROW()-10),RawData!$A$2:$A$1048576,0))</f>
        <v>1.85121</v>
      </c>
      <c r="U165" s="8">
        <f>INDEX(RawData!S$2:S$1048576,MATCH(FmtData!$B$4+(ROW()-10),RawData!$A$2:$A$1048576,0))</f>
        <v>0.67257100000000003</v>
      </c>
      <c r="V165" s="8">
        <f>INDEX(RawData!T$2:T$1048576,MATCH(FmtData!$B$4+(ROW()-10),RawData!$A$2:$A$1048576,0))</f>
        <v>0.17532900000000001</v>
      </c>
      <c r="W165" s="3">
        <f t="shared" si="51"/>
        <v>-0.40992298000000016</v>
      </c>
      <c r="X165" s="3">
        <f t="shared" si="52"/>
        <v>-0.40554605200000005</v>
      </c>
      <c r="Y165" s="8">
        <f t="shared" si="41"/>
        <v>9.5467640600470034</v>
      </c>
      <c r="Z165" s="8">
        <f t="shared" si="42"/>
        <v>9.5511409880470044</v>
      </c>
      <c r="AA165" s="8">
        <f t="shared" si="53"/>
        <v>9.548952524047003</v>
      </c>
      <c r="AB165" s="41">
        <v>1</v>
      </c>
      <c r="AC165" s="42" t="str">
        <f t="shared" si="54"/>
        <v>Isco</v>
      </c>
      <c r="AD165" s="5">
        <f t="shared" si="60"/>
        <v>-290.94799999999998</v>
      </c>
      <c r="AE165" s="15">
        <f t="shared" si="43"/>
        <v>-101.07646537947608</v>
      </c>
      <c r="AF165" s="15">
        <f t="shared" si="44"/>
        <v>-100.0397786208805</v>
      </c>
      <c r="AG165" s="15">
        <f t="shared" si="45"/>
        <v>-100.55823527662085</v>
      </c>
      <c r="AH165" s="15">
        <f t="shared" si="55"/>
        <v>-100.55823527662085</v>
      </c>
      <c r="AI165" s="17">
        <f t="shared" si="46"/>
        <v>1.1843727722932047</v>
      </c>
      <c r="AJ165" s="17">
        <f t="shared" si="47"/>
        <v>0.89914099642846423</v>
      </c>
      <c r="AK165" s="17">
        <f t="shared" si="48"/>
        <v>0.89796025637109533</v>
      </c>
      <c r="AL165" s="17">
        <f t="shared" si="49"/>
        <v>0.89855036752882789</v>
      </c>
      <c r="AM165" s="17">
        <f t="shared" si="50"/>
        <v>0.89855036752882789</v>
      </c>
      <c r="AN165" s="17">
        <f t="shared" si="56"/>
        <v>1.2626871201888101E-2</v>
      </c>
      <c r="AO165" s="17">
        <f t="shared" si="57"/>
        <v>8.9855036752882782</v>
      </c>
      <c r="AP165" s="17">
        <f t="shared" si="58"/>
        <v>11.843727722932048</v>
      </c>
      <c r="AQ165" s="17">
        <f t="shared" si="59"/>
        <v>19.90502597645618</v>
      </c>
    </row>
    <row r="166" spans="2:43" x14ac:dyDescent="0.45">
      <c r="B166">
        <f>INDEX(RawData!$A$2:$A$1048576,MATCH(FmtData!$B$4+(ROW()-10),RawData!$A$2:$A$1048576,0))</f>
        <v>354</v>
      </c>
      <c r="C166" s="23">
        <f>LEFT(INDEX(RawData!$B$2:$B$1048576, MATCH(FmtData!$B$4+(ROW()-10),RawData!$A$2:$A$1048576,0)),10)+MID(INDEX(RawData!$B$2:$B$1048576, MATCH(FmtData!$B$4+(ROW()-10),RawData!$A$2:$A$1048576,0)),12,8)-$B$5/24</f>
        <v>42200.686493055553</v>
      </c>
      <c r="D166" s="7">
        <f>MID(INDEX(RawData!$B$2:$B$1048576, MATCH(FmtData!$B$4+(ROW()-10),RawData!$A$2:$A$1048576,0)),12,8)+$B$5/24</f>
        <v>1.1864930555555557</v>
      </c>
      <c r="E166" s="8">
        <f>INDEX(RawData!$D$2:$D$1048576,MATCH(FmtData!$B$4+(ROW()-10),RawData!$A$2:$A$1048576,0))</f>
        <v>26.430299999999999</v>
      </c>
      <c r="F166">
        <f>INDEX(RawData!$D$2:$D$1048576,MATCH(FmtData!$B$4+(ROW()-10),RawData!$A$2:$A$1048576,0))</f>
        <v>26.430299999999999</v>
      </c>
      <c r="G166">
        <f>INDEX(RawData!E$2:E$1048576,MATCH(FmtData!$B$4+(ROW()-10),RawData!$A$2:$A$1048576,0))</f>
        <v>2886.99</v>
      </c>
      <c r="H166">
        <f>INDEX(RawData!F$2:F$1048576,MATCH(FmtData!$B$4+(ROW()-10),RawData!$A$2:$A$1048576,0))</f>
        <v>-1.0764199999999999</v>
      </c>
      <c r="I166">
        <f>INDEX(RawData!G$2:G$1048576,MATCH(FmtData!$B$4+(ROW()-10),RawData!$A$2:$A$1048576,0))</f>
        <v>-29008.1</v>
      </c>
      <c r="J166">
        <f>INDEX(RawData!H$2:H$1048576,MATCH(FmtData!$B$4+(ROW()-10),RawData!$A$2:$A$1048576,0))</f>
        <v>5.0845300000000003E-2</v>
      </c>
      <c r="K166">
        <f>INDEX(RawData!I$2:I$1048576,MATCH(FmtData!$B$4+(ROW()-10),RawData!$A$2:$A$1048576,0))</f>
        <v>-0.61514800000000003</v>
      </c>
      <c r="L166">
        <f>INDEX(RawData!J$2:J$1048576,MATCH(FmtData!$B$4+(ROW()-10),RawData!$A$2:$A$1048576,0))</f>
        <v>181</v>
      </c>
      <c r="M166">
        <f>INDEX(RawData!K$2:K$1048576,MATCH(FmtData!$B$4+(ROW()-10),RawData!$A$2:$A$1048576,0))</f>
        <v>172.1</v>
      </c>
      <c r="N166">
        <f>INDEX(RawData!L$2:L$1048576,MATCH(FmtData!$B$4+(ROW()-10),RawData!$A$2:$A$1048576,0))</f>
        <v>22.1</v>
      </c>
      <c r="O166">
        <f>INDEX(RawData!M$2:M$1048576,MATCH(FmtData!$B$4+(ROW()-10),RawData!$A$2:$A$1048576,0))</f>
        <v>163.19999999999999</v>
      </c>
      <c r="P166">
        <f>INDEX(RawData!N$2:N$1048576,MATCH(FmtData!$B$4+(ROW()-10),RawData!$A$2:$A$1048576,0))</f>
        <v>21.6</v>
      </c>
      <c r="Q166">
        <f>INDEX(RawData!O$2:O$1048576,MATCH(FmtData!$B$4+(ROW()-10),RawData!$A$2:$A$1048576,0))</f>
        <v>169.3</v>
      </c>
      <c r="R166" s="8">
        <f>INDEX(RawData!P$2:P$1048576,MATCH(FmtData!$B$4+(ROW()-10),RawData!$A$2:$A$1048576,0))</f>
        <v>9.8624299999999998</v>
      </c>
      <c r="S166">
        <f>INDEX(RawData!Q$2:Q$1048576,MATCH(FmtData!$B$4+(ROW()-10),RawData!$A$2:$A$1048576,0))</f>
        <v>110.53700000000001</v>
      </c>
      <c r="T166" s="8">
        <f>INDEX(RawData!R$2:R$1048576,MATCH(FmtData!$B$4+(ROW()-10),RawData!$A$2:$A$1048576,0))</f>
        <v>1.85121</v>
      </c>
      <c r="U166" s="8">
        <f>INDEX(RawData!S$2:S$1048576,MATCH(FmtData!$B$4+(ROW()-10),RawData!$A$2:$A$1048576,0))</f>
        <v>0.67284500000000003</v>
      </c>
      <c r="V166" s="8">
        <f>INDEX(RawData!T$2:T$1048576,MATCH(FmtData!$B$4+(ROW()-10),RawData!$A$2:$A$1048576,0))</f>
        <v>0.175515</v>
      </c>
      <c r="W166" s="3">
        <f t="shared" si="51"/>
        <v>-0.41061894000000015</v>
      </c>
      <c r="X166" s="3">
        <f t="shared" si="52"/>
        <v>-0.40601849200000006</v>
      </c>
      <c r="Y166" s="8">
        <f t="shared" si="41"/>
        <v>9.5460681000470036</v>
      </c>
      <c r="Z166" s="8">
        <f t="shared" si="42"/>
        <v>9.550668548047005</v>
      </c>
      <c r="AA166" s="8">
        <f t="shared" si="53"/>
        <v>9.5483683240470043</v>
      </c>
      <c r="AB166" s="41">
        <v>1</v>
      </c>
      <c r="AC166" s="42" t="str">
        <f t="shared" si="54"/>
        <v>Isco</v>
      </c>
      <c r="AD166" s="5">
        <f t="shared" si="60"/>
        <v>-290.94799999999998</v>
      </c>
      <c r="AE166" s="15">
        <f t="shared" si="43"/>
        <v>-101.24122181740779</v>
      </c>
      <c r="AF166" s="15">
        <f t="shared" si="44"/>
        <v>-100.15172089237069</v>
      </c>
      <c r="AG166" s="15">
        <f t="shared" si="45"/>
        <v>-100.69659648901722</v>
      </c>
      <c r="AH166" s="15">
        <f t="shared" si="55"/>
        <v>-100.69659648901722</v>
      </c>
      <c r="AI166" s="17">
        <f t="shared" si="46"/>
        <v>1.1843727722932047</v>
      </c>
      <c r="AJ166" s="17">
        <f t="shared" si="47"/>
        <v>0.8993289326927526</v>
      </c>
      <c r="AK166" s="17">
        <f t="shared" si="48"/>
        <v>0.89808760426393741</v>
      </c>
      <c r="AL166" s="17">
        <f t="shared" si="49"/>
        <v>0.8987079824085531</v>
      </c>
      <c r="AM166" s="17">
        <f t="shared" si="50"/>
        <v>0.8987079824085531</v>
      </c>
      <c r="AN166" s="17">
        <f t="shared" si="56"/>
        <v>1.2469256322162892E-2</v>
      </c>
      <c r="AO166" s="17">
        <f t="shared" si="57"/>
        <v>8.9870798240855301</v>
      </c>
      <c r="AP166" s="17">
        <f t="shared" si="58"/>
        <v>11.843727722932048</v>
      </c>
      <c r="AQ166" s="17">
        <f t="shared" si="59"/>
        <v>19.90502597645618</v>
      </c>
    </row>
    <row r="167" spans="2:43" x14ac:dyDescent="0.45">
      <c r="B167">
        <f>INDEX(RawData!$A$2:$A$1048576,MATCH(FmtData!$B$4+(ROW()-10),RawData!$A$2:$A$1048576,0))</f>
        <v>355</v>
      </c>
      <c r="C167" s="23">
        <f>LEFT(INDEX(RawData!$B$2:$B$1048576, MATCH(FmtData!$B$4+(ROW()-10),RawData!$A$2:$A$1048576,0)),10)+MID(INDEX(RawData!$B$2:$B$1048576, MATCH(FmtData!$B$4+(ROW()-10),RawData!$A$2:$A$1048576,0)),12,8)-$B$5/24</f>
        <v>42200.686620370368</v>
      </c>
      <c r="D167" s="7">
        <f>MID(INDEX(RawData!$B$2:$B$1048576, MATCH(FmtData!$B$4+(ROW()-10),RawData!$A$2:$A$1048576,0)),12,8)+$B$5/24</f>
        <v>1.1866203703703704</v>
      </c>
      <c r="E167" s="8">
        <f>INDEX(RawData!$D$2:$D$1048576,MATCH(FmtData!$B$4+(ROW()-10),RawData!$A$2:$A$1048576,0))</f>
        <v>26.433</v>
      </c>
      <c r="F167">
        <f>INDEX(RawData!$D$2:$D$1048576,MATCH(FmtData!$B$4+(ROW()-10),RawData!$A$2:$A$1048576,0))</f>
        <v>26.433</v>
      </c>
      <c r="G167">
        <f>INDEX(RawData!E$2:E$1048576,MATCH(FmtData!$B$4+(ROW()-10),RawData!$A$2:$A$1048576,0))</f>
        <v>2886.99</v>
      </c>
      <c r="H167">
        <f>INDEX(RawData!F$2:F$1048576,MATCH(FmtData!$B$4+(ROW()-10),RawData!$A$2:$A$1048576,0))</f>
        <v>-1.0764199999999999</v>
      </c>
      <c r="I167">
        <f>INDEX(RawData!G$2:G$1048576,MATCH(FmtData!$B$4+(ROW()-10),RawData!$A$2:$A$1048576,0))</f>
        <v>-29008.1</v>
      </c>
      <c r="J167">
        <f>INDEX(RawData!H$2:H$1048576,MATCH(FmtData!$B$4+(ROW()-10),RawData!$A$2:$A$1048576,0))</f>
        <v>5.0845300000000003E-2</v>
      </c>
      <c r="K167">
        <f>INDEX(RawData!I$2:I$1048576,MATCH(FmtData!$B$4+(ROW()-10),RawData!$A$2:$A$1048576,0))</f>
        <v>-0.61533599999999999</v>
      </c>
      <c r="L167">
        <f>INDEX(RawData!J$2:J$1048576,MATCH(FmtData!$B$4+(ROW()-10),RawData!$A$2:$A$1048576,0))</f>
        <v>194.1</v>
      </c>
      <c r="M167">
        <f>INDEX(RawData!K$2:K$1048576,MATCH(FmtData!$B$4+(ROW()-10),RawData!$A$2:$A$1048576,0))</f>
        <v>172</v>
      </c>
      <c r="N167">
        <f>INDEX(RawData!L$2:L$1048576,MATCH(FmtData!$B$4+(ROW()-10),RawData!$A$2:$A$1048576,0))</f>
        <v>22.1</v>
      </c>
      <c r="O167">
        <f>INDEX(RawData!M$2:M$1048576,MATCH(FmtData!$B$4+(ROW()-10),RawData!$A$2:$A$1048576,0))</f>
        <v>163.9</v>
      </c>
      <c r="P167">
        <f>INDEX(RawData!N$2:N$1048576,MATCH(FmtData!$B$4+(ROW()-10),RawData!$A$2:$A$1048576,0))</f>
        <v>21.6</v>
      </c>
      <c r="Q167">
        <f>INDEX(RawData!O$2:O$1048576,MATCH(FmtData!$B$4+(ROW()-10),RawData!$A$2:$A$1048576,0))</f>
        <v>169.3</v>
      </c>
      <c r="R167" s="8">
        <f>INDEX(RawData!P$2:P$1048576,MATCH(FmtData!$B$4+(ROW()-10),RawData!$A$2:$A$1048576,0))</f>
        <v>9.8624299999999998</v>
      </c>
      <c r="S167">
        <f>INDEX(RawData!Q$2:Q$1048576,MATCH(FmtData!$B$4+(ROW()-10),RawData!$A$2:$A$1048576,0))</f>
        <v>110.429</v>
      </c>
      <c r="T167" s="8">
        <f>INDEX(RawData!R$2:R$1048576,MATCH(FmtData!$B$4+(ROW()-10),RawData!$A$2:$A$1048576,0))</f>
        <v>1.85121</v>
      </c>
      <c r="U167" s="8">
        <f>INDEX(RawData!S$2:S$1048576,MATCH(FmtData!$B$4+(ROW()-10),RawData!$A$2:$A$1048576,0))</f>
        <v>0.67324099999999998</v>
      </c>
      <c r="V167" s="8">
        <f>INDEX(RawData!T$2:T$1048576,MATCH(FmtData!$B$4+(ROW()-10),RawData!$A$2:$A$1048576,0))</f>
        <v>0.17532900000000001</v>
      </c>
      <c r="W167" s="3">
        <f t="shared" si="51"/>
        <v>-0.41162478000000002</v>
      </c>
      <c r="X167" s="3">
        <f t="shared" si="52"/>
        <v>-0.40554605200000005</v>
      </c>
      <c r="Y167" s="8">
        <f t="shared" si="41"/>
        <v>9.5450622600470041</v>
      </c>
      <c r="Z167" s="8">
        <f t="shared" si="42"/>
        <v>9.5511409880470044</v>
      </c>
      <c r="AA167" s="8">
        <f t="shared" si="53"/>
        <v>9.5481016240470034</v>
      </c>
      <c r="AB167" s="41">
        <v>1</v>
      </c>
      <c r="AC167" s="42" t="str">
        <f t="shared" si="54"/>
        <v>Isco</v>
      </c>
      <c r="AD167" s="5">
        <f t="shared" si="60"/>
        <v>-291.05600000000004</v>
      </c>
      <c r="AE167" s="15">
        <f t="shared" si="43"/>
        <v>-101.47929648795082</v>
      </c>
      <c r="AF167" s="15">
        <f t="shared" si="44"/>
        <v>-100.0397786208805</v>
      </c>
      <c r="AG167" s="15">
        <f t="shared" si="45"/>
        <v>-100.759756023205</v>
      </c>
      <c r="AH167" s="15">
        <f t="shared" si="55"/>
        <v>-100.759756023205</v>
      </c>
      <c r="AI167" s="17">
        <f t="shared" si="46"/>
        <v>1.1845865196668333</v>
      </c>
      <c r="AJ167" s="17">
        <f t="shared" si="47"/>
        <v>0.89960064126763373</v>
      </c>
      <c r="AK167" s="17">
        <f t="shared" si="48"/>
        <v>0.89796025637109533</v>
      </c>
      <c r="AL167" s="17">
        <f t="shared" si="49"/>
        <v>0.89877994929658711</v>
      </c>
      <c r="AM167" s="17">
        <f t="shared" si="50"/>
        <v>0.89877994929658711</v>
      </c>
      <c r="AN167" s="17">
        <f t="shared" si="56"/>
        <v>1.2493282776977366E-2</v>
      </c>
      <c r="AO167" s="17">
        <f t="shared" si="57"/>
        <v>8.9877994929658716</v>
      </c>
      <c r="AP167" s="17">
        <f t="shared" si="58"/>
        <v>11.845865196668333</v>
      </c>
      <c r="AQ167" s="17">
        <f t="shared" si="59"/>
        <v>19.90502597645618</v>
      </c>
    </row>
    <row r="168" spans="2:43" x14ac:dyDescent="0.45">
      <c r="B168">
        <f>INDEX(RawData!$A$2:$A$1048576,MATCH(FmtData!$B$4+(ROW()-10),RawData!$A$2:$A$1048576,0))</f>
        <v>356</v>
      </c>
      <c r="C168" s="23">
        <f>LEFT(INDEX(RawData!$B$2:$B$1048576, MATCH(FmtData!$B$4+(ROW()-10),RawData!$A$2:$A$1048576,0)),10)+MID(INDEX(RawData!$B$2:$B$1048576, MATCH(FmtData!$B$4+(ROW()-10),RawData!$A$2:$A$1048576,0)),12,8)-$B$5/24</f>
        <v>42200.686736111114</v>
      </c>
      <c r="D168" s="7">
        <f>MID(INDEX(RawData!$B$2:$B$1048576, MATCH(FmtData!$B$4+(ROW()-10),RawData!$A$2:$A$1048576,0)),12,8)+$B$5/24</f>
        <v>1.1867361111111112</v>
      </c>
      <c r="E168" s="8">
        <f>INDEX(RawData!$D$2:$D$1048576,MATCH(FmtData!$B$4+(ROW()-10),RawData!$A$2:$A$1048576,0))</f>
        <v>26.435700000000001</v>
      </c>
      <c r="F168">
        <f>INDEX(RawData!$D$2:$D$1048576,MATCH(FmtData!$B$4+(ROW()-10),RawData!$A$2:$A$1048576,0))</f>
        <v>26.435700000000001</v>
      </c>
      <c r="G168">
        <f>INDEX(RawData!E$2:E$1048576,MATCH(FmtData!$B$4+(ROW()-10),RawData!$A$2:$A$1048576,0))</f>
        <v>2886.99</v>
      </c>
      <c r="H168">
        <f>INDEX(RawData!F$2:F$1048576,MATCH(FmtData!$B$4+(ROW()-10),RawData!$A$2:$A$1048576,0))</f>
        <v>-0.15307599999999999</v>
      </c>
      <c r="I168">
        <f>INDEX(RawData!G$2:G$1048576,MATCH(FmtData!$B$4+(ROW()-10),RawData!$A$2:$A$1048576,0))</f>
        <v>-29008.1</v>
      </c>
      <c r="J168">
        <f>INDEX(RawData!H$2:H$1048576,MATCH(FmtData!$B$4+(ROW()-10),RawData!$A$2:$A$1048576,0))</f>
        <v>5.0845300000000003E-2</v>
      </c>
      <c r="K168">
        <f>INDEX(RawData!I$2:I$1048576,MATCH(FmtData!$B$4+(ROW()-10),RawData!$A$2:$A$1048576,0))</f>
        <v>-0.61458100000000004</v>
      </c>
      <c r="L168">
        <f>INDEX(RawData!J$2:J$1048576,MATCH(FmtData!$B$4+(ROW()-10),RawData!$A$2:$A$1048576,0))</f>
        <v>207.7</v>
      </c>
      <c r="M168">
        <f>INDEX(RawData!K$2:K$1048576,MATCH(FmtData!$B$4+(ROW()-10),RawData!$A$2:$A$1048576,0))</f>
        <v>172.4</v>
      </c>
      <c r="N168">
        <f>INDEX(RawData!L$2:L$1048576,MATCH(FmtData!$B$4+(ROW()-10),RawData!$A$2:$A$1048576,0))</f>
        <v>22.1</v>
      </c>
      <c r="O168">
        <f>INDEX(RawData!M$2:M$1048576,MATCH(FmtData!$B$4+(ROW()-10),RawData!$A$2:$A$1048576,0))</f>
        <v>165</v>
      </c>
      <c r="P168">
        <f>INDEX(RawData!N$2:N$1048576,MATCH(FmtData!$B$4+(ROW()-10),RawData!$A$2:$A$1048576,0))</f>
        <v>21.6</v>
      </c>
      <c r="Q168">
        <f>INDEX(RawData!O$2:O$1048576,MATCH(FmtData!$B$4+(ROW()-10),RawData!$A$2:$A$1048576,0))</f>
        <v>169.3</v>
      </c>
      <c r="R168" s="8">
        <f>INDEX(RawData!P$2:P$1048576,MATCH(FmtData!$B$4+(ROW()-10),RawData!$A$2:$A$1048576,0))</f>
        <v>9.8624299999999998</v>
      </c>
      <c r="S168">
        <f>INDEX(RawData!Q$2:Q$1048576,MATCH(FmtData!$B$4+(ROW()-10),RawData!$A$2:$A$1048576,0))</f>
        <v>110.38200000000001</v>
      </c>
      <c r="T168" s="8">
        <f>INDEX(RawData!R$2:R$1048576,MATCH(FmtData!$B$4+(ROW()-10),RawData!$A$2:$A$1048576,0))</f>
        <v>1.85121</v>
      </c>
      <c r="U168" s="8">
        <f>INDEX(RawData!S$2:S$1048576,MATCH(FmtData!$B$4+(ROW()-10),RawData!$A$2:$A$1048576,0))</f>
        <v>0.67311900000000002</v>
      </c>
      <c r="V168" s="8">
        <f>INDEX(RawData!T$2:T$1048576,MATCH(FmtData!$B$4+(ROW()-10),RawData!$A$2:$A$1048576,0))</f>
        <v>0.17532900000000001</v>
      </c>
      <c r="W168" s="3">
        <f t="shared" si="51"/>
        <v>-0.41131490000000015</v>
      </c>
      <c r="X168" s="3">
        <f t="shared" si="52"/>
        <v>-0.40554605200000005</v>
      </c>
      <c r="Y168" s="8">
        <f t="shared" si="41"/>
        <v>9.5453721400470037</v>
      </c>
      <c r="Z168" s="8">
        <f t="shared" si="42"/>
        <v>9.5511409880470044</v>
      </c>
      <c r="AA168" s="8">
        <f t="shared" si="53"/>
        <v>9.548256564047005</v>
      </c>
      <c r="AB168" s="41">
        <v>1</v>
      </c>
      <c r="AC168" s="42" t="str">
        <f t="shared" si="54"/>
        <v>Isco</v>
      </c>
      <c r="AD168" s="5">
        <f t="shared" si="60"/>
        <v>-291.10300000000001</v>
      </c>
      <c r="AE168" s="15">
        <f t="shared" si="43"/>
        <v>-101.40595535011619</v>
      </c>
      <c r="AF168" s="15">
        <f t="shared" si="44"/>
        <v>-100.0397786208805</v>
      </c>
      <c r="AG168" s="15">
        <f t="shared" si="45"/>
        <v>-100.72306375096309</v>
      </c>
      <c r="AH168" s="15">
        <f t="shared" si="55"/>
        <v>-100.72306375096309</v>
      </c>
      <c r="AI168" s="17">
        <f t="shared" si="46"/>
        <v>1.1846795634523408</v>
      </c>
      <c r="AJ168" s="17">
        <f t="shared" si="47"/>
        <v>0.89951692139324624</v>
      </c>
      <c r="AK168" s="17">
        <f t="shared" si="48"/>
        <v>0.89796025637109533</v>
      </c>
      <c r="AL168" s="17">
        <f t="shared" si="49"/>
        <v>0.89873813902534649</v>
      </c>
      <c r="AM168" s="17">
        <f t="shared" si="50"/>
        <v>0.89873813902534649</v>
      </c>
      <c r="AN168" s="17">
        <f t="shared" si="56"/>
        <v>1.2535093048217982E-2</v>
      </c>
      <c r="AO168" s="17">
        <f t="shared" si="57"/>
        <v>8.9873813902534643</v>
      </c>
      <c r="AP168" s="17">
        <f t="shared" si="58"/>
        <v>11.846795634523408</v>
      </c>
      <c r="AQ168" s="17">
        <f t="shared" si="59"/>
        <v>19.90502597645618</v>
      </c>
    </row>
    <row r="169" spans="2:43" x14ac:dyDescent="0.45">
      <c r="B169">
        <f>INDEX(RawData!$A$2:$A$1048576,MATCH(FmtData!$B$4+(ROW()-10),RawData!$A$2:$A$1048576,0))</f>
        <v>357</v>
      </c>
      <c r="C169" s="23">
        <f>LEFT(INDEX(RawData!$B$2:$B$1048576, MATCH(FmtData!$B$4+(ROW()-10),RawData!$A$2:$A$1048576,0)),10)+MID(INDEX(RawData!$B$2:$B$1048576, MATCH(FmtData!$B$4+(ROW()-10),RawData!$A$2:$A$1048576,0)),12,8)-$B$5/24</f>
        <v>42200.686851851853</v>
      </c>
      <c r="D169" s="7">
        <f>MID(INDEX(RawData!$B$2:$B$1048576, MATCH(FmtData!$B$4+(ROW()-10),RawData!$A$2:$A$1048576,0)),12,8)+$B$5/24</f>
        <v>1.186851851851852</v>
      </c>
      <c r="E169" s="8">
        <f>INDEX(RawData!$D$2:$D$1048576,MATCH(FmtData!$B$4+(ROW()-10),RawData!$A$2:$A$1048576,0))</f>
        <v>26.438500000000001</v>
      </c>
      <c r="F169">
        <f>INDEX(RawData!$D$2:$D$1048576,MATCH(FmtData!$B$4+(ROW()-10),RawData!$A$2:$A$1048576,0))</f>
        <v>26.438500000000001</v>
      </c>
      <c r="G169">
        <f>INDEX(RawData!E$2:E$1048576,MATCH(FmtData!$B$4+(ROW()-10),RawData!$A$2:$A$1048576,0))</f>
        <v>2886.99</v>
      </c>
      <c r="H169">
        <f>INDEX(RawData!F$2:F$1048576,MATCH(FmtData!$B$4+(ROW()-10),RawData!$A$2:$A$1048576,0))</f>
        <v>-0.15307599999999999</v>
      </c>
      <c r="I169">
        <f>INDEX(RawData!G$2:G$1048576,MATCH(FmtData!$B$4+(ROW()-10),RawData!$A$2:$A$1048576,0))</f>
        <v>-29008.1</v>
      </c>
      <c r="J169">
        <f>INDEX(RawData!H$2:H$1048576,MATCH(FmtData!$B$4+(ROW()-10),RawData!$A$2:$A$1048576,0))</f>
        <v>5.0826799999999998E-2</v>
      </c>
      <c r="K169">
        <f>INDEX(RawData!I$2:I$1048576,MATCH(FmtData!$B$4+(ROW()-10),RawData!$A$2:$A$1048576,0))</f>
        <v>-0.61577599999999999</v>
      </c>
      <c r="L169">
        <f>INDEX(RawData!J$2:J$1048576,MATCH(FmtData!$B$4+(ROW()-10),RawData!$A$2:$A$1048576,0))</f>
        <v>216.6</v>
      </c>
      <c r="M169">
        <f>INDEX(RawData!K$2:K$1048576,MATCH(FmtData!$B$4+(ROW()-10),RawData!$A$2:$A$1048576,0))</f>
        <v>173.1</v>
      </c>
      <c r="N169">
        <f>INDEX(RawData!L$2:L$1048576,MATCH(FmtData!$B$4+(ROW()-10),RawData!$A$2:$A$1048576,0))</f>
        <v>22.1</v>
      </c>
      <c r="O169">
        <f>INDEX(RawData!M$2:M$1048576,MATCH(FmtData!$B$4+(ROW()-10),RawData!$A$2:$A$1048576,0))</f>
        <v>168</v>
      </c>
      <c r="P169">
        <f>INDEX(RawData!N$2:N$1048576,MATCH(FmtData!$B$4+(ROW()-10),RawData!$A$2:$A$1048576,0))</f>
        <v>21.6</v>
      </c>
      <c r="Q169">
        <f>INDEX(RawData!O$2:O$1048576,MATCH(FmtData!$B$4+(ROW()-10),RawData!$A$2:$A$1048576,0))</f>
        <v>169.4</v>
      </c>
      <c r="R169" s="8">
        <f>INDEX(RawData!P$2:P$1048576,MATCH(FmtData!$B$4+(ROW()-10),RawData!$A$2:$A$1048576,0))</f>
        <v>9.8624299999999998</v>
      </c>
      <c r="S169">
        <f>INDEX(RawData!Q$2:Q$1048576,MATCH(FmtData!$B$4+(ROW()-10),RawData!$A$2:$A$1048576,0))</f>
        <v>110.274</v>
      </c>
      <c r="T169" s="8">
        <f>INDEX(RawData!R$2:R$1048576,MATCH(FmtData!$B$4+(ROW()-10),RawData!$A$2:$A$1048576,0))</f>
        <v>1.85121</v>
      </c>
      <c r="U169" s="8">
        <f>INDEX(RawData!S$2:S$1048576,MATCH(FmtData!$B$4+(ROW()-10),RawData!$A$2:$A$1048576,0))</f>
        <v>0.67342400000000002</v>
      </c>
      <c r="V169" s="8">
        <f>INDEX(RawData!T$2:T$1048576,MATCH(FmtData!$B$4+(ROW()-10),RawData!$A$2:$A$1048576,0))</f>
        <v>0.175701</v>
      </c>
      <c r="W169" s="3">
        <f t="shared" si="51"/>
        <v>-0.41208960000000011</v>
      </c>
      <c r="X169" s="3">
        <f t="shared" si="52"/>
        <v>-0.40649093200000003</v>
      </c>
      <c r="Y169" s="8">
        <f t="shared" si="41"/>
        <v>9.5445974400470046</v>
      </c>
      <c r="Z169" s="8">
        <f t="shared" si="42"/>
        <v>9.5501961080470039</v>
      </c>
      <c r="AA169" s="8">
        <f t="shared" si="53"/>
        <v>9.5473967740470052</v>
      </c>
      <c r="AB169" s="41">
        <v>1</v>
      </c>
      <c r="AC169" s="42" t="str">
        <f t="shared" si="54"/>
        <v>Isco</v>
      </c>
      <c r="AD169" s="5">
        <f t="shared" si="60"/>
        <v>-291.21100000000001</v>
      </c>
      <c r="AE169" s="15">
        <f t="shared" si="43"/>
        <v>-101.58929968119446</v>
      </c>
      <c r="AF169" s="15">
        <f t="shared" si="44"/>
        <v>-100.26365260399677</v>
      </c>
      <c r="AG169" s="15">
        <f t="shared" si="45"/>
        <v>-100.92666145432531</v>
      </c>
      <c r="AH169" s="15">
        <f t="shared" si="55"/>
        <v>-100.92666145432531</v>
      </c>
      <c r="AI169" s="17">
        <f t="shared" si="46"/>
        <v>1.1848934215853852</v>
      </c>
      <c r="AJ169" s="17">
        <f t="shared" si="47"/>
        <v>0.89972624058131723</v>
      </c>
      <c r="AK169" s="17">
        <f t="shared" si="48"/>
        <v>0.89821497626438696</v>
      </c>
      <c r="AL169" s="17">
        <f t="shared" si="49"/>
        <v>0.89897018453320998</v>
      </c>
      <c r="AM169" s="17">
        <f t="shared" si="50"/>
        <v>0.89897018453320998</v>
      </c>
      <c r="AN169" s="17">
        <f t="shared" si="56"/>
        <v>1.2303047540354495E-2</v>
      </c>
      <c r="AO169" s="17">
        <f t="shared" si="57"/>
        <v>8.9897018453320996</v>
      </c>
      <c r="AP169" s="17">
        <f t="shared" si="58"/>
        <v>11.848934215853852</v>
      </c>
      <c r="AQ169" s="17">
        <f t="shared" si="59"/>
        <v>19.90502597645618</v>
      </c>
    </row>
    <row r="170" spans="2:43" x14ac:dyDescent="0.45">
      <c r="B170">
        <f>INDEX(RawData!$A$2:$A$1048576,MATCH(FmtData!$B$4+(ROW()-10),RawData!$A$2:$A$1048576,0))</f>
        <v>358</v>
      </c>
      <c r="C170" s="23">
        <f>LEFT(INDEX(RawData!$B$2:$B$1048576, MATCH(FmtData!$B$4+(ROW()-10),RawData!$A$2:$A$1048576,0)),10)+MID(INDEX(RawData!$B$2:$B$1048576, MATCH(FmtData!$B$4+(ROW()-10),RawData!$A$2:$A$1048576,0)),12,8)-$B$5/24</f>
        <v>42200.686967592592</v>
      </c>
      <c r="D170" s="7">
        <f>MID(INDEX(RawData!$B$2:$B$1048576, MATCH(FmtData!$B$4+(ROW()-10),RawData!$A$2:$A$1048576,0)),12,8)+$B$5/24</f>
        <v>1.1869675925925924</v>
      </c>
      <c r="E170" s="8">
        <f>INDEX(RawData!$D$2:$D$1048576,MATCH(FmtData!$B$4+(ROW()-10),RawData!$A$2:$A$1048576,0))</f>
        <v>26.441199999999998</v>
      </c>
      <c r="F170">
        <f>INDEX(RawData!$D$2:$D$1048576,MATCH(FmtData!$B$4+(ROW()-10),RawData!$A$2:$A$1048576,0))</f>
        <v>26.441199999999998</v>
      </c>
      <c r="G170">
        <f>INDEX(RawData!E$2:E$1048576,MATCH(FmtData!$B$4+(ROW()-10),RawData!$A$2:$A$1048576,0))</f>
        <v>2887.91</v>
      </c>
      <c r="H170">
        <f>INDEX(RawData!F$2:F$1048576,MATCH(FmtData!$B$4+(ROW()-10),RawData!$A$2:$A$1048576,0))</f>
        <v>-1.0764199999999999</v>
      </c>
      <c r="I170">
        <f>INDEX(RawData!G$2:G$1048576,MATCH(FmtData!$B$4+(ROW()-10),RawData!$A$2:$A$1048576,0))</f>
        <v>-29008.1</v>
      </c>
      <c r="J170">
        <f>INDEX(RawData!H$2:H$1048576,MATCH(FmtData!$B$4+(ROW()-10),RawData!$A$2:$A$1048576,0))</f>
        <v>5.0845300000000003E-2</v>
      </c>
      <c r="K170">
        <f>INDEX(RawData!I$2:I$1048576,MATCH(FmtData!$B$4+(ROW()-10),RawData!$A$2:$A$1048576,0))</f>
        <v>-0.61477000000000004</v>
      </c>
      <c r="L170">
        <f>INDEX(RawData!J$2:J$1048576,MATCH(FmtData!$B$4+(ROW()-10),RawData!$A$2:$A$1048576,0))</f>
        <v>203.2</v>
      </c>
      <c r="M170">
        <f>INDEX(RawData!K$2:K$1048576,MATCH(FmtData!$B$4+(ROW()-10),RawData!$A$2:$A$1048576,0))</f>
        <v>173.7</v>
      </c>
      <c r="N170">
        <f>INDEX(RawData!L$2:L$1048576,MATCH(FmtData!$B$4+(ROW()-10),RawData!$A$2:$A$1048576,0))</f>
        <v>22.1</v>
      </c>
      <c r="O170">
        <f>INDEX(RawData!M$2:M$1048576,MATCH(FmtData!$B$4+(ROW()-10),RawData!$A$2:$A$1048576,0))</f>
        <v>173.1</v>
      </c>
      <c r="P170">
        <f>INDEX(RawData!N$2:N$1048576,MATCH(FmtData!$B$4+(ROW()-10),RawData!$A$2:$A$1048576,0))</f>
        <v>21.6</v>
      </c>
      <c r="Q170">
        <f>INDEX(RawData!O$2:O$1048576,MATCH(FmtData!$B$4+(ROW()-10),RawData!$A$2:$A$1048576,0))</f>
        <v>169.4</v>
      </c>
      <c r="R170" s="8">
        <f>INDEX(RawData!P$2:P$1048576,MATCH(FmtData!$B$4+(ROW()-10),RawData!$A$2:$A$1048576,0))</f>
        <v>9.8624299999999998</v>
      </c>
      <c r="S170">
        <f>INDEX(RawData!Q$2:Q$1048576,MATCH(FmtData!$B$4+(ROW()-10),RawData!$A$2:$A$1048576,0))</f>
        <v>110.274</v>
      </c>
      <c r="T170" s="8">
        <f>INDEX(RawData!R$2:R$1048576,MATCH(FmtData!$B$4+(ROW()-10),RawData!$A$2:$A$1048576,0))</f>
        <v>1.85121</v>
      </c>
      <c r="U170" s="8">
        <f>INDEX(RawData!S$2:S$1048576,MATCH(FmtData!$B$4+(ROW()-10),RawData!$A$2:$A$1048576,0))</f>
        <v>0.67333299999999996</v>
      </c>
      <c r="V170" s="8">
        <f>INDEX(RawData!T$2:T$1048576,MATCH(FmtData!$B$4+(ROW()-10),RawData!$A$2:$A$1048576,0))</f>
        <v>0.17542199999999999</v>
      </c>
      <c r="W170" s="3">
        <f t="shared" si="51"/>
        <v>-0.41185845999999998</v>
      </c>
      <c r="X170" s="3">
        <f t="shared" si="52"/>
        <v>-0.405782272</v>
      </c>
      <c r="Y170" s="8">
        <f t="shared" si="41"/>
        <v>9.544828580047005</v>
      </c>
      <c r="Z170" s="8">
        <f t="shared" si="42"/>
        <v>9.5509047680470047</v>
      </c>
      <c r="AA170" s="8">
        <f t="shared" si="53"/>
        <v>9.547866674047004</v>
      </c>
      <c r="AB170" s="41">
        <v>1</v>
      </c>
      <c r="AC170" s="42" t="str">
        <f t="shared" si="54"/>
        <v>Isco</v>
      </c>
      <c r="AD170" s="5">
        <f t="shared" si="60"/>
        <v>-291.21100000000001</v>
      </c>
      <c r="AE170" s="15">
        <f t="shared" si="43"/>
        <v>-101.53459991671036</v>
      </c>
      <c r="AF170" s="15">
        <f t="shared" si="44"/>
        <v>-100.09575107663977</v>
      </c>
      <c r="AG170" s="15">
        <f t="shared" si="45"/>
        <v>-100.81539377781814</v>
      </c>
      <c r="AH170" s="15">
        <f t="shared" si="55"/>
        <v>-100.81539377781814</v>
      </c>
      <c r="AI170" s="17">
        <f t="shared" si="46"/>
        <v>1.1848934215853852</v>
      </c>
      <c r="AJ170" s="17">
        <f t="shared" si="47"/>
        <v>0.89966378116650525</v>
      </c>
      <c r="AK170" s="17">
        <f t="shared" si="48"/>
        <v>0.89802392730442249</v>
      </c>
      <c r="AL170" s="17">
        <f t="shared" si="49"/>
        <v>0.89884335507124058</v>
      </c>
      <c r="AM170" s="17">
        <f t="shared" si="50"/>
        <v>0.89884335507124058</v>
      </c>
      <c r="AN170" s="17">
        <f t="shared" si="56"/>
        <v>1.2429877002323897E-2</v>
      </c>
      <c r="AO170" s="17">
        <f t="shared" si="57"/>
        <v>8.988433550712406</v>
      </c>
      <c r="AP170" s="17">
        <f t="shared" si="58"/>
        <v>11.848934215853852</v>
      </c>
      <c r="AQ170" s="17">
        <f t="shared" si="59"/>
        <v>19.91136913105607</v>
      </c>
    </row>
    <row r="171" spans="2:43" x14ac:dyDescent="0.45">
      <c r="B171">
        <f>INDEX(RawData!$A$2:$A$1048576,MATCH(FmtData!$B$4+(ROW()-10),RawData!$A$2:$A$1048576,0))</f>
        <v>359</v>
      </c>
      <c r="C171" s="23">
        <f>LEFT(INDEX(RawData!$B$2:$B$1048576, MATCH(FmtData!$B$4+(ROW()-10),RawData!$A$2:$A$1048576,0)),10)+MID(INDEX(RawData!$B$2:$B$1048576, MATCH(FmtData!$B$4+(ROW()-10),RawData!$A$2:$A$1048576,0)),12,8)-$B$5/24</f>
        <v>42200.687083333331</v>
      </c>
      <c r="D171" s="7">
        <f>MID(INDEX(RawData!$B$2:$B$1048576, MATCH(FmtData!$B$4+(ROW()-10),RawData!$A$2:$A$1048576,0)),12,8)+$B$5/24</f>
        <v>1.1870833333333333</v>
      </c>
      <c r="E171" s="8">
        <f>INDEX(RawData!$D$2:$D$1048576,MATCH(FmtData!$B$4+(ROW()-10),RawData!$A$2:$A$1048576,0))</f>
        <v>26.444099999999999</v>
      </c>
      <c r="F171">
        <f>INDEX(RawData!$D$2:$D$1048576,MATCH(FmtData!$B$4+(ROW()-10),RawData!$A$2:$A$1048576,0))</f>
        <v>26.444099999999999</v>
      </c>
      <c r="G171">
        <f>INDEX(RawData!E$2:E$1048576,MATCH(FmtData!$B$4+(ROW()-10),RawData!$A$2:$A$1048576,0))</f>
        <v>2889.76</v>
      </c>
      <c r="H171">
        <f>INDEX(RawData!F$2:F$1048576,MATCH(FmtData!$B$4+(ROW()-10),RawData!$A$2:$A$1048576,0))</f>
        <v>-0.15307599999999999</v>
      </c>
      <c r="I171">
        <f>INDEX(RawData!G$2:G$1048576,MATCH(FmtData!$B$4+(ROW()-10),RawData!$A$2:$A$1048576,0))</f>
        <v>-29008.1</v>
      </c>
      <c r="J171">
        <f>INDEX(RawData!H$2:H$1048576,MATCH(FmtData!$B$4+(ROW()-10),RawData!$A$2:$A$1048576,0))</f>
        <v>5.0845300000000003E-2</v>
      </c>
      <c r="K171">
        <f>INDEX(RawData!I$2:I$1048576,MATCH(FmtData!$B$4+(ROW()-10),RawData!$A$2:$A$1048576,0))</f>
        <v>-0.61514800000000003</v>
      </c>
      <c r="L171">
        <f>INDEX(RawData!J$2:J$1048576,MATCH(FmtData!$B$4+(ROW()-10),RawData!$A$2:$A$1048576,0))</f>
        <v>186.5</v>
      </c>
      <c r="M171">
        <f>INDEX(RawData!K$2:K$1048576,MATCH(FmtData!$B$4+(ROW()-10),RawData!$A$2:$A$1048576,0))</f>
        <v>174.3</v>
      </c>
      <c r="N171">
        <f>INDEX(RawData!L$2:L$1048576,MATCH(FmtData!$B$4+(ROW()-10),RawData!$A$2:$A$1048576,0))</f>
        <v>22.1</v>
      </c>
      <c r="O171">
        <f>INDEX(RawData!M$2:M$1048576,MATCH(FmtData!$B$4+(ROW()-10),RawData!$A$2:$A$1048576,0))</f>
        <v>173.6</v>
      </c>
      <c r="P171">
        <f>INDEX(RawData!N$2:N$1048576,MATCH(FmtData!$B$4+(ROW()-10),RawData!$A$2:$A$1048576,0))</f>
        <v>21.6</v>
      </c>
      <c r="Q171">
        <f>INDEX(RawData!O$2:O$1048576,MATCH(FmtData!$B$4+(ROW()-10),RawData!$A$2:$A$1048576,0))</f>
        <v>169.4</v>
      </c>
      <c r="R171" s="8">
        <f>INDEX(RawData!P$2:P$1048576,MATCH(FmtData!$B$4+(ROW()-10),RawData!$A$2:$A$1048576,0))</f>
        <v>9.8624299999999998</v>
      </c>
      <c r="S171">
        <f>INDEX(RawData!Q$2:Q$1048576,MATCH(FmtData!$B$4+(ROW()-10),RawData!$A$2:$A$1048576,0))</f>
        <v>110.274</v>
      </c>
      <c r="T171" s="8">
        <f>INDEX(RawData!R$2:R$1048576,MATCH(FmtData!$B$4+(ROW()-10),RawData!$A$2:$A$1048576,0))</f>
        <v>1.85121</v>
      </c>
      <c r="U171" s="8">
        <f>INDEX(RawData!S$2:S$1048576,MATCH(FmtData!$B$4+(ROW()-10),RawData!$A$2:$A$1048576,0))</f>
        <v>0.67333299999999996</v>
      </c>
      <c r="V171" s="8">
        <f>INDEX(RawData!T$2:T$1048576,MATCH(FmtData!$B$4+(ROW()-10),RawData!$A$2:$A$1048576,0))</f>
        <v>0.17532900000000001</v>
      </c>
      <c r="W171" s="3">
        <f t="shared" si="51"/>
        <v>-0.41185845999999998</v>
      </c>
      <c r="X171" s="3">
        <f t="shared" si="52"/>
        <v>-0.40554605200000005</v>
      </c>
      <c r="Y171" s="8">
        <f t="shared" si="41"/>
        <v>9.544828580047005</v>
      </c>
      <c r="Z171" s="8">
        <f t="shared" si="42"/>
        <v>9.5511409880470044</v>
      </c>
      <c r="AA171" s="8">
        <f t="shared" si="53"/>
        <v>9.5479847840470047</v>
      </c>
      <c r="AB171" s="41">
        <v>1</v>
      </c>
      <c r="AC171" s="42" t="str">
        <f t="shared" si="54"/>
        <v>Isco</v>
      </c>
      <c r="AD171" s="5">
        <f t="shared" si="60"/>
        <v>-291.21100000000001</v>
      </c>
      <c r="AE171" s="15">
        <f t="shared" si="43"/>
        <v>-101.53459991671036</v>
      </c>
      <c r="AF171" s="15">
        <f t="shared" si="44"/>
        <v>-100.0397786208805</v>
      </c>
      <c r="AG171" s="15">
        <f t="shared" si="45"/>
        <v>-100.78742485456178</v>
      </c>
      <c r="AH171" s="15">
        <f t="shared" si="55"/>
        <v>-100.78742485456178</v>
      </c>
      <c r="AI171" s="17">
        <f t="shared" si="46"/>
        <v>1.1848934215853852</v>
      </c>
      <c r="AJ171" s="17">
        <f t="shared" si="47"/>
        <v>0.89966378116650525</v>
      </c>
      <c r="AK171" s="17">
        <f t="shared" si="48"/>
        <v>0.89796025637109533</v>
      </c>
      <c r="AL171" s="17">
        <f t="shared" si="49"/>
        <v>0.89881148007068923</v>
      </c>
      <c r="AM171" s="17">
        <f t="shared" si="50"/>
        <v>0.89881148007068923</v>
      </c>
      <c r="AN171" s="17">
        <f t="shared" si="56"/>
        <v>1.2461752002875248E-2</v>
      </c>
      <c r="AO171" s="17">
        <f t="shared" si="57"/>
        <v>8.9881148007068923</v>
      </c>
      <c r="AP171" s="17">
        <f t="shared" si="58"/>
        <v>11.848934215853852</v>
      </c>
      <c r="AQ171" s="17">
        <f t="shared" si="59"/>
        <v>19.92412438758846</v>
      </c>
    </row>
    <row r="172" spans="2:43" x14ac:dyDescent="0.45">
      <c r="B172">
        <f>INDEX(RawData!$A$2:$A$1048576,MATCH(FmtData!$B$4+(ROW()-10),RawData!$A$2:$A$1048576,0))</f>
        <v>360</v>
      </c>
      <c r="C172" s="23">
        <f>LEFT(INDEX(RawData!$B$2:$B$1048576, MATCH(FmtData!$B$4+(ROW()-10),RawData!$A$2:$A$1048576,0)),10)+MID(INDEX(RawData!$B$2:$B$1048576, MATCH(FmtData!$B$4+(ROW()-10),RawData!$A$2:$A$1048576,0)),12,8)-$B$5/24</f>
        <v>42200.6871875</v>
      </c>
      <c r="D172" s="7">
        <f>MID(INDEX(RawData!$B$2:$B$1048576, MATCH(FmtData!$B$4+(ROW()-10),RawData!$A$2:$A$1048576,0)),12,8)+$B$5/24</f>
        <v>1.1871874999999998</v>
      </c>
      <c r="E172" s="8">
        <f>INDEX(RawData!$D$2:$D$1048576,MATCH(FmtData!$B$4+(ROW()-10),RawData!$A$2:$A$1048576,0))</f>
        <v>26.446899999999999</v>
      </c>
      <c r="F172">
        <f>INDEX(RawData!$D$2:$D$1048576,MATCH(FmtData!$B$4+(ROW()-10),RawData!$A$2:$A$1048576,0))</f>
        <v>26.446899999999999</v>
      </c>
      <c r="G172">
        <f>INDEX(RawData!E$2:E$1048576,MATCH(FmtData!$B$4+(ROW()-10),RawData!$A$2:$A$1048576,0))</f>
        <v>2890.68</v>
      </c>
      <c r="H172">
        <f>INDEX(RawData!F$2:F$1048576,MATCH(FmtData!$B$4+(ROW()-10),RawData!$A$2:$A$1048576,0))</f>
        <v>-1.0764199999999999</v>
      </c>
      <c r="I172">
        <f>INDEX(RawData!G$2:G$1048576,MATCH(FmtData!$B$4+(ROW()-10),RawData!$A$2:$A$1048576,0))</f>
        <v>-29008.1</v>
      </c>
      <c r="J172">
        <f>INDEX(RawData!H$2:H$1048576,MATCH(FmtData!$B$4+(ROW()-10),RawData!$A$2:$A$1048576,0))</f>
        <v>5.0826799999999998E-2</v>
      </c>
      <c r="K172">
        <f>INDEX(RawData!I$2:I$1048576,MATCH(FmtData!$B$4+(ROW()-10),RawData!$A$2:$A$1048576,0))</f>
        <v>-0.61514800000000003</v>
      </c>
      <c r="L172">
        <f>INDEX(RawData!J$2:J$1048576,MATCH(FmtData!$B$4+(ROW()-10),RawData!$A$2:$A$1048576,0))</f>
        <v>175.4</v>
      </c>
      <c r="M172">
        <f>INDEX(RawData!K$2:K$1048576,MATCH(FmtData!$B$4+(ROW()-10),RawData!$A$2:$A$1048576,0))</f>
        <v>174.8</v>
      </c>
      <c r="N172">
        <f>INDEX(RawData!L$2:L$1048576,MATCH(FmtData!$B$4+(ROW()-10),RawData!$A$2:$A$1048576,0))</f>
        <v>22.1</v>
      </c>
      <c r="O172">
        <f>INDEX(RawData!M$2:M$1048576,MATCH(FmtData!$B$4+(ROW()-10),RawData!$A$2:$A$1048576,0))</f>
        <v>170.4</v>
      </c>
      <c r="P172">
        <f>INDEX(RawData!N$2:N$1048576,MATCH(FmtData!$B$4+(ROW()-10),RawData!$A$2:$A$1048576,0))</f>
        <v>21.6</v>
      </c>
      <c r="Q172">
        <f>INDEX(RawData!O$2:O$1048576,MATCH(FmtData!$B$4+(ROW()-10),RawData!$A$2:$A$1048576,0))</f>
        <v>169.5</v>
      </c>
      <c r="R172" s="8">
        <f>INDEX(RawData!P$2:P$1048576,MATCH(FmtData!$B$4+(ROW()-10),RawData!$A$2:$A$1048576,0))</f>
        <v>9.8624299999999998</v>
      </c>
      <c r="S172">
        <f>INDEX(RawData!Q$2:Q$1048576,MATCH(FmtData!$B$4+(ROW()-10),RawData!$A$2:$A$1048576,0))</f>
        <v>110.429</v>
      </c>
      <c r="T172" s="8">
        <f>INDEX(RawData!R$2:R$1048576,MATCH(FmtData!$B$4+(ROW()-10),RawData!$A$2:$A$1048576,0))</f>
        <v>1.85121</v>
      </c>
      <c r="U172" s="8">
        <f>INDEX(RawData!S$2:S$1048576,MATCH(FmtData!$B$4+(ROW()-10),RawData!$A$2:$A$1048576,0))</f>
        <v>0.67369800000000002</v>
      </c>
      <c r="V172" s="8">
        <f>INDEX(RawData!T$2:T$1048576,MATCH(FmtData!$B$4+(ROW()-10),RawData!$A$2:$A$1048576,0))</f>
        <v>0.17532900000000001</v>
      </c>
      <c r="W172" s="3">
        <f t="shared" si="51"/>
        <v>-0.41278556000000011</v>
      </c>
      <c r="X172" s="3">
        <f t="shared" si="52"/>
        <v>-0.40554605200000005</v>
      </c>
      <c r="Y172" s="8">
        <f t="shared" si="41"/>
        <v>9.5439014800470048</v>
      </c>
      <c r="Z172" s="8">
        <f t="shared" si="42"/>
        <v>9.5511409880470044</v>
      </c>
      <c r="AA172" s="8">
        <f t="shared" si="53"/>
        <v>9.5475212340470037</v>
      </c>
      <c r="AB172" s="41">
        <v>1</v>
      </c>
      <c r="AC172" s="42" t="str">
        <f t="shared" si="54"/>
        <v>Isco</v>
      </c>
      <c r="AD172" s="5">
        <f t="shared" si="60"/>
        <v>-291.05600000000004</v>
      </c>
      <c r="AE172" s="15">
        <f t="shared" si="43"/>
        <v>-101.75398481721436</v>
      </c>
      <c r="AF172" s="15">
        <f t="shared" si="44"/>
        <v>-100.0397786208805</v>
      </c>
      <c r="AG172" s="15">
        <f t="shared" si="45"/>
        <v>-100.89719157295087</v>
      </c>
      <c r="AH172" s="15">
        <f t="shared" si="55"/>
        <v>-100.89719157295087</v>
      </c>
      <c r="AI172" s="17">
        <f t="shared" si="46"/>
        <v>1.1845865196668333</v>
      </c>
      <c r="AJ172" s="17">
        <f t="shared" si="47"/>
        <v>0.89991434014701455</v>
      </c>
      <c r="AK172" s="17">
        <f t="shared" si="48"/>
        <v>0.89796025637109533</v>
      </c>
      <c r="AL172" s="17">
        <f t="shared" si="49"/>
        <v>0.89893658953947864</v>
      </c>
      <c r="AM172" s="17">
        <f t="shared" si="50"/>
        <v>0.89893658953947864</v>
      </c>
      <c r="AN172" s="17">
        <f t="shared" si="56"/>
        <v>1.233664253408584E-2</v>
      </c>
      <c r="AO172" s="17">
        <f t="shared" si="57"/>
        <v>8.989365895394787</v>
      </c>
      <c r="AP172" s="17">
        <f t="shared" si="58"/>
        <v>11.845865196668333</v>
      </c>
      <c r="AQ172" s="17">
        <f t="shared" si="59"/>
        <v>19.930467542188349</v>
      </c>
    </row>
    <row r="173" spans="2:43" x14ac:dyDescent="0.45">
      <c r="B173">
        <f>INDEX(RawData!$A$2:$A$1048576,MATCH(FmtData!$B$4+(ROW()-10),RawData!$A$2:$A$1048576,0))</f>
        <v>361</v>
      </c>
      <c r="C173" s="23">
        <f>LEFT(INDEX(RawData!$B$2:$B$1048576, MATCH(FmtData!$B$4+(ROW()-10),RawData!$A$2:$A$1048576,0)),10)+MID(INDEX(RawData!$B$2:$B$1048576, MATCH(FmtData!$B$4+(ROW()-10),RawData!$A$2:$A$1048576,0)),12,8)-$B$5/24</f>
        <v>42200.687303240738</v>
      </c>
      <c r="D173" s="7">
        <f>MID(INDEX(RawData!$B$2:$B$1048576, MATCH(FmtData!$B$4+(ROW()-10),RawData!$A$2:$A$1048576,0)),12,8)+$B$5/24</f>
        <v>1.1873032407407407</v>
      </c>
      <c r="E173" s="8">
        <f>INDEX(RawData!$D$2:$D$1048576,MATCH(FmtData!$B$4+(ROW()-10),RawData!$A$2:$A$1048576,0))</f>
        <v>26.4497</v>
      </c>
      <c r="F173">
        <f>INDEX(RawData!$D$2:$D$1048576,MATCH(FmtData!$B$4+(ROW()-10),RawData!$A$2:$A$1048576,0))</f>
        <v>26.4497</v>
      </c>
      <c r="G173">
        <f>INDEX(RawData!E$2:E$1048576,MATCH(FmtData!$B$4+(ROW()-10),RawData!$A$2:$A$1048576,0))</f>
        <v>2886.99</v>
      </c>
      <c r="H173">
        <f>INDEX(RawData!F$2:F$1048576,MATCH(FmtData!$B$4+(ROW()-10),RawData!$A$2:$A$1048576,0))</f>
        <v>-1.0764199999999999</v>
      </c>
      <c r="I173">
        <f>INDEX(RawData!G$2:G$1048576,MATCH(FmtData!$B$4+(ROW()-10),RawData!$A$2:$A$1048576,0))</f>
        <v>-29008.1</v>
      </c>
      <c r="J173">
        <f>INDEX(RawData!H$2:H$1048576,MATCH(FmtData!$B$4+(ROW()-10),RawData!$A$2:$A$1048576,0))</f>
        <v>5.0845300000000003E-2</v>
      </c>
      <c r="K173">
        <f>INDEX(RawData!I$2:I$1048576,MATCH(FmtData!$B$4+(ROW()-10),RawData!$A$2:$A$1048576,0))</f>
        <v>-0.61458100000000004</v>
      </c>
      <c r="L173">
        <f>INDEX(RawData!J$2:J$1048576,MATCH(FmtData!$B$4+(ROW()-10),RawData!$A$2:$A$1048576,0))</f>
        <v>168.5</v>
      </c>
      <c r="M173">
        <f>INDEX(RawData!K$2:K$1048576,MATCH(FmtData!$B$4+(ROW()-10),RawData!$A$2:$A$1048576,0))</f>
        <v>175.4</v>
      </c>
      <c r="N173">
        <f>INDEX(RawData!L$2:L$1048576,MATCH(FmtData!$B$4+(ROW()-10),RawData!$A$2:$A$1048576,0))</f>
        <v>22.1</v>
      </c>
      <c r="O173">
        <f>INDEX(RawData!M$2:M$1048576,MATCH(FmtData!$B$4+(ROW()-10),RawData!$A$2:$A$1048576,0))</f>
        <v>168.2</v>
      </c>
      <c r="P173">
        <f>INDEX(RawData!N$2:N$1048576,MATCH(FmtData!$B$4+(ROW()-10),RawData!$A$2:$A$1048576,0))</f>
        <v>21.6</v>
      </c>
      <c r="Q173">
        <f>INDEX(RawData!O$2:O$1048576,MATCH(FmtData!$B$4+(ROW()-10),RawData!$A$2:$A$1048576,0))</f>
        <v>169.6</v>
      </c>
      <c r="R173" s="8">
        <f>INDEX(RawData!P$2:P$1048576,MATCH(FmtData!$B$4+(ROW()-10),RawData!$A$2:$A$1048576,0))</f>
        <v>9.8624299999999998</v>
      </c>
      <c r="S173">
        <f>INDEX(RawData!Q$2:Q$1048576,MATCH(FmtData!$B$4+(ROW()-10),RawData!$A$2:$A$1048576,0))</f>
        <v>110.661</v>
      </c>
      <c r="T173" s="8">
        <f>INDEX(RawData!R$2:R$1048576,MATCH(FmtData!$B$4+(ROW()-10),RawData!$A$2:$A$1048576,0))</f>
        <v>1.85121</v>
      </c>
      <c r="U173" s="8">
        <f>INDEX(RawData!S$2:S$1048576,MATCH(FmtData!$B$4+(ROW()-10),RawData!$A$2:$A$1048576,0))</f>
        <v>0.67369800000000002</v>
      </c>
      <c r="V173" s="8">
        <f>INDEX(RawData!T$2:T$1048576,MATCH(FmtData!$B$4+(ROW()-10),RawData!$A$2:$A$1048576,0))</f>
        <v>0.17532900000000001</v>
      </c>
      <c r="W173" s="3">
        <f t="shared" si="51"/>
        <v>-0.41278556000000011</v>
      </c>
      <c r="X173" s="3">
        <f t="shared" si="52"/>
        <v>-0.40554605200000005</v>
      </c>
      <c r="Y173" s="8">
        <f t="shared" si="41"/>
        <v>9.5439014800470048</v>
      </c>
      <c r="Z173" s="8">
        <f t="shared" si="42"/>
        <v>9.5511409880470044</v>
      </c>
      <c r="AA173" s="8">
        <f t="shared" si="53"/>
        <v>9.5475212340470037</v>
      </c>
      <c r="AB173" s="41">
        <v>1</v>
      </c>
      <c r="AC173" s="42" t="str">
        <f t="shared" si="54"/>
        <v>Isco</v>
      </c>
      <c r="AD173" s="5">
        <f t="shared" si="60"/>
        <v>-290.82400000000001</v>
      </c>
      <c r="AE173" s="15">
        <f t="shared" si="43"/>
        <v>-101.75398481721436</v>
      </c>
      <c r="AF173" s="15">
        <f t="shared" si="44"/>
        <v>-100.0397786208805</v>
      </c>
      <c r="AG173" s="15">
        <f t="shared" si="45"/>
        <v>-100.89719157295087</v>
      </c>
      <c r="AH173" s="15">
        <f t="shared" si="55"/>
        <v>-100.89719157295087</v>
      </c>
      <c r="AI173" s="17">
        <f t="shared" si="46"/>
        <v>1.184127453747797</v>
      </c>
      <c r="AJ173" s="17">
        <f t="shared" si="47"/>
        <v>0.89991434014701455</v>
      </c>
      <c r="AK173" s="17">
        <f t="shared" si="48"/>
        <v>0.89796025637109533</v>
      </c>
      <c r="AL173" s="17">
        <f t="shared" si="49"/>
        <v>0.89893658953947864</v>
      </c>
      <c r="AM173" s="17">
        <f t="shared" si="50"/>
        <v>0.89893658953947864</v>
      </c>
      <c r="AN173" s="17">
        <f t="shared" si="56"/>
        <v>1.2768255694923458E-2</v>
      </c>
      <c r="AO173" s="17">
        <f t="shared" si="57"/>
        <v>8.989365895394787</v>
      </c>
      <c r="AP173" s="17">
        <f t="shared" si="58"/>
        <v>11.84127453747797</v>
      </c>
      <c r="AQ173" s="17">
        <f t="shared" si="59"/>
        <v>19.90502597645618</v>
      </c>
    </row>
    <row r="174" spans="2:43" x14ac:dyDescent="0.45">
      <c r="B174">
        <f>INDEX(RawData!$A$2:$A$1048576,MATCH(FmtData!$B$4+(ROW()-10),RawData!$A$2:$A$1048576,0))</f>
        <v>362</v>
      </c>
      <c r="C174" s="23">
        <f>LEFT(INDEX(RawData!$B$2:$B$1048576, MATCH(FmtData!$B$4+(ROW()-10),RawData!$A$2:$A$1048576,0)),10)+MID(INDEX(RawData!$B$2:$B$1048576, MATCH(FmtData!$B$4+(ROW()-10),RawData!$A$2:$A$1048576,0)),12,8)-$B$5/24</f>
        <v>42200.687430555554</v>
      </c>
      <c r="D174" s="7">
        <f>MID(INDEX(RawData!$B$2:$B$1048576, MATCH(FmtData!$B$4+(ROW()-10),RawData!$A$2:$A$1048576,0)),12,8)+$B$5/24</f>
        <v>1.1874305555555558</v>
      </c>
      <c r="E174" s="8">
        <f>INDEX(RawData!$D$2:$D$1048576,MATCH(FmtData!$B$4+(ROW()-10),RawData!$A$2:$A$1048576,0))</f>
        <v>26.452400000000001</v>
      </c>
      <c r="F174">
        <f>INDEX(RawData!$D$2:$D$1048576,MATCH(FmtData!$B$4+(ROW()-10),RawData!$A$2:$A$1048576,0))</f>
        <v>26.452400000000001</v>
      </c>
      <c r="G174">
        <f>INDEX(RawData!E$2:E$1048576,MATCH(FmtData!$B$4+(ROW()-10),RawData!$A$2:$A$1048576,0))</f>
        <v>2887.91</v>
      </c>
      <c r="H174">
        <f>INDEX(RawData!F$2:F$1048576,MATCH(FmtData!$B$4+(ROW()-10),RawData!$A$2:$A$1048576,0))</f>
        <v>-1.0764199999999999</v>
      </c>
      <c r="I174">
        <f>INDEX(RawData!G$2:G$1048576,MATCH(FmtData!$B$4+(ROW()-10),RawData!$A$2:$A$1048576,0))</f>
        <v>-29008.1</v>
      </c>
      <c r="J174">
        <f>INDEX(RawData!H$2:H$1048576,MATCH(FmtData!$B$4+(ROW()-10),RawData!$A$2:$A$1048576,0))</f>
        <v>5.0845300000000003E-2</v>
      </c>
      <c r="K174">
        <f>INDEX(RawData!I$2:I$1048576,MATCH(FmtData!$B$4+(ROW()-10),RawData!$A$2:$A$1048576,0))</f>
        <v>-0.61552499999999999</v>
      </c>
      <c r="L174">
        <f>INDEX(RawData!J$2:J$1048576,MATCH(FmtData!$B$4+(ROW()-10),RawData!$A$2:$A$1048576,0))</f>
        <v>164.4</v>
      </c>
      <c r="M174">
        <f>INDEX(RawData!K$2:K$1048576,MATCH(FmtData!$B$4+(ROW()-10),RawData!$A$2:$A$1048576,0))</f>
        <v>176</v>
      </c>
      <c r="N174">
        <f>INDEX(RawData!L$2:L$1048576,MATCH(FmtData!$B$4+(ROW()-10),RawData!$A$2:$A$1048576,0))</f>
        <v>22.1</v>
      </c>
      <c r="O174">
        <f>INDEX(RawData!M$2:M$1048576,MATCH(FmtData!$B$4+(ROW()-10),RawData!$A$2:$A$1048576,0))</f>
        <v>166.2</v>
      </c>
      <c r="P174">
        <f>INDEX(RawData!N$2:N$1048576,MATCH(FmtData!$B$4+(ROW()-10),RawData!$A$2:$A$1048576,0))</f>
        <v>21.6</v>
      </c>
      <c r="Q174">
        <f>INDEX(RawData!O$2:O$1048576,MATCH(FmtData!$B$4+(ROW()-10),RawData!$A$2:$A$1048576,0))</f>
        <v>169.6</v>
      </c>
      <c r="R174" s="8">
        <f>INDEX(RawData!P$2:P$1048576,MATCH(FmtData!$B$4+(ROW()-10),RawData!$A$2:$A$1048576,0))</f>
        <v>9.8624299999999998</v>
      </c>
      <c r="S174">
        <f>INDEX(RawData!Q$2:Q$1048576,MATCH(FmtData!$B$4+(ROW()-10),RawData!$A$2:$A$1048576,0))</f>
        <v>110.661</v>
      </c>
      <c r="T174" s="8">
        <f>INDEX(RawData!R$2:R$1048576,MATCH(FmtData!$B$4+(ROW()-10),RawData!$A$2:$A$1048576,0))</f>
        <v>1.85121</v>
      </c>
      <c r="U174" s="8">
        <f>INDEX(RawData!S$2:S$1048576,MATCH(FmtData!$B$4+(ROW()-10),RawData!$A$2:$A$1048576,0))</f>
        <v>0.67369800000000002</v>
      </c>
      <c r="V174" s="8">
        <f>INDEX(RawData!T$2:T$1048576,MATCH(FmtData!$B$4+(ROW()-10),RawData!$A$2:$A$1048576,0))</f>
        <v>0.175701</v>
      </c>
      <c r="W174" s="3">
        <f t="shared" si="51"/>
        <v>-0.41278556000000011</v>
      </c>
      <c r="X174" s="3">
        <f t="shared" si="52"/>
        <v>-0.40649093200000003</v>
      </c>
      <c r="Y174" s="8">
        <f t="shared" si="41"/>
        <v>9.5439014800470048</v>
      </c>
      <c r="Z174" s="8">
        <f t="shared" si="42"/>
        <v>9.5501961080470039</v>
      </c>
      <c r="AA174" s="8">
        <f t="shared" si="53"/>
        <v>9.5470487940470043</v>
      </c>
      <c r="AB174" s="41">
        <v>1</v>
      </c>
      <c r="AC174" s="42" t="str">
        <f t="shared" si="54"/>
        <v>Isco</v>
      </c>
      <c r="AD174" s="5">
        <f t="shared" si="60"/>
        <v>-290.82400000000001</v>
      </c>
      <c r="AE174" s="15">
        <f t="shared" si="43"/>
        <v>-101.75398481721436</v>
      </c>
      <c r="AF174" s="15">
        <f t="shared" si="44"/>
        <v>-100.26365260399677</v>
      </c>
      <c r="AG174" s="15">
        <f t="shared" si="45"/>
        <v>-101.00905294925838</v>
      </c>
      <c r="AH174" s="15">
        <f t="shared" si="55"/>
        <v>-101.00905294925838</v>
      </c>
      <c r="AI174" s="17">
        <f t="shared" si="46"/>
        <v>1.184127453747797</v>
      </c>
      <c r="AJ174" s="17">
        <f t="shared" si="47"/>
        <v>0.89991434014701455</v>
      </c>
      <c r="AK174" s="17">
        <f t="shared" si="48"/>
        <v>0.89821497626438696</v>
      </c>
      <c r="AL174" s="17">
        <f t="shared" si="49"/>
        <v>0.89906412228648447</v>
      </c>
      <c r="AM174" s="17">
        <f t="shared" si="50"/>
        <v>0.89906412228648447</v>
      </c>
      <c r="AN174" s="17">
        <f t="shared" si="56"/>
        <v>1.2640722947917626E-2</v>
      </c>
      <c r="AO174" s="17">
        <f t="shared" si="57"/>
        <v>8.9906412228648449</v>
      </c>
      <c r="AP174" s="17">
        <f t="shared" si="58"/>
        <v>11.84127453747797</v>
      </c>
      <c r="AQ174" s="17">
        <f t="shared" si="59"/>
        <v>19.91136913105607</v>
      </c>
    </row>
    <row r="175" spans="2:43" x14ac:dyDescent="0.45">
      <c r="B175">
        <f>INDEX(RawData!$A$2:$A$1048576,MATCH(FmtData!$B$4+(ROW()-10),RawData!$A$2:$A$1048576,0))</f>
        <v>363</v>
      </c>
      <c r="C175" s="23">
        <f>LEFT(INDEX(RawData!$B$2:$B$1048576, MATCH(FmtData!$B$4+(ROW()-10),RawData!$A$2:$A$1048576,0)),10)+MID(INDEX(RawData!$B$2:$B$1048576, MATCH(FmtData!$B$4+(ROW()-10),RawData!$A$2:$A$1048576,0)),12,8)-$B$5/24</f>
        <v>42200.6875462963</v>
      </c>
      <c r="D175" s="7">
        <f>MID(INDEX(RawData!$B$2:$B$1048576, MATCH(FmtData!$B$4+(ROW()-10),RawData!$A$2:$A$1048576,0)),12,8)+$B$5/24</f>
        <v>1.1875462962962962</v>
      </c>
      <c r="E175" s="8">
        <f>INDEX(RawData!$D$2:$D$1048576,MATCH(FmtData!$B$4+(ROW()-10),RawData!$A$2:$A$1048576,0))</f>
        <v>26.455100000000002</v>
      </c>
      <c r="F175">
        <f>INDEX(RawData!$D$2:$D$1048576,MATCH(FmtData!$B$4+(ROW()-10),RawData!$A$2:$A$1048576,0))</f>
        <v>26.455100000000002</v>
      </c>
      <c r="G175">
        <f>INDEX(RawData!E$2:E$1048576,MATCH(FmtData!$B$4+(ROW()-10),RawData!$A$2:$A$1048576,0))</f>
        <v>2889.76</v>
      </c>
      <c r="H175">
        <f>INDEX(RawData!F$2:F$1048576,MATCH(FmtData!$B$4+(ROW()-10),RawData!$A$2:$A$1048576,0))</f>
        <v>-1.0764199999999999</v>
      </c>
      <c r="I175">
        <f>INDEX(RawData!G$2:G$1048576,MATCH(FmtData!$B$4+(ROW()-10),RawData!$A$2:$A$1048576,0))</f>
        <v>-29008.1</v>
      </c>
      <c r="J175">
        <f>INDEX(RawData!H$2:H$1048576,MATCH(FmtData!$B$4+(ROW()-10),RawData!$A$2:$A$1048576,0))</f>
        <v>5.0845300000000003E-2</v>
      </c>
      <c r="K175">
        <f>INDEX(RawData!I$2:I$1048576,MATCH(FmtData!$B$4+(ROW()-10),RawData!$A$2:$A$1048576,0))</f>
        <v>-0.61458100000000004</v>
      </c>
      <c r="L175">
        <f>INDEX(RawData!J$2:J$1048576,MATCH(FmtData!$B$4+(ROW()-10),RawData!$A$2:$A$1048576,0))</f>
        <v>161.9</v>
      </c>
      <c r="M175">
        <f>INDEX(RawData!K$2:K$1048576,MATCH(FmtData!$B$4+(ROW()-10),RawData!$A$2:$A$1048576,0))</f>
        <v>176.5</v>
      </c>
      <c r="N175">
        <f>INDEX(RawData!L$2:L$1048576,MATCH(FmtData!$B$4+(ROW()-10),RawData!$A$2:$A$1048576,0))</f>
        <v>22.1</v>
      </c>
      <c r="O175">
        <f>INDEX(RawData!M$2:M$1048576,MATCH(FmtData!$B$4+(ROW()-10),RawData!$A$2:$A$1048576,0))</f>
        <v>164.3</v>
      </c>
      <c r="P175">
        <f>INDEX(RawData!N$2:N$1048576,MATCH(FmtData!$B$4+(ROW()-10),RawData!$A$2:$A$1048576,0))</f>
        <v>21.6</v>
      </c>
      <c r="Q175">
        <f>INDEX(RawData!O$2:O$1048576,MATCH(FmtData!$B$4+(ROW()-10),RawData!$A$2:$A$1048576,0))</f>
        <v>169.6</v>
      </c>
      <c r="R175" s="8">
        <f>INDEX(RawData!P$2:P$1048576,MATCH(FmtData!$B$4+(ROW()-10),RawData!$A$2:$A$1048576,0))</f>
        <v>9.8624299999999998</v>
      </c>
      <c r="S175">
        <f>INDEX(RawData!Q$2:Q$1048576,MATCH(FmtData!$B$4+(ROW()-10),RawData!$A$2:$A$1048576,0))</f>
        <v>110.661</v>
      </c>
      <c r="T175" s="8">
        <f>INDEX(RawData!R$2:R$1048576,MATCH(FmtData!$B$4+(ROW()-10),RawData!$A$2:$A$1048576,0))</f>
        <v>1.85121</v>
      </c>
      <c r="U175" s="8">
        <f>INDEX(RawData!S$2:S$1048576,MATCH(FmtData!$B$4+(ROW()-10),RawData!$A$2:$A$1048576,0))</f>
        <v>0.67397200000000002</v>
      </c>
      <c r="V175" s="8">
        <f>INDEX(RawData!T$2:T$1048576,MATCH(FmtData!$B$4+(ROW()-10),RawData!$A$2:$A$1048576,0))</f>
        <v>0.17588699999999999</v>
      </c>
      <c r="W175" s="3">
        <f t="shared" si="51"/>
        <v>-0.4134815200000001</v>
      </c>
      <c r="X175" s="3">
        <f t="shared" si="52"/>
        <v>-0.40696337199999999</v>
      </c>
      <c r="Y175" s="8">
        <f t="shared" si="41"/>
        <v>9.543205520047005</v>
      </c>
      <c r="Z175" s="8">
        <f t="shared" si="42"/>
        <v>9.5497236680470046</v>
      </c>
      <c r="AA175" s="8">
        <f t="shared" si="53"/>
        <v>9.5464645940470056</v>
      </c>
      <c r="AB175" s="41">
        <v>1</v>
      </c>
      <c r="AC175" s="42" t="str">
        <f t="shared" si="54"/>
        <v>Isco</v>
      </c>
      <c r="AD175" s="5">
        <f t="shared" si="60"/>
        <v>-290.82400000000001</v>
      </c>
      <c r="AE175" s="15">
        <f t="shared" si="43"/>
        <v>-101.91864705295643</v>
      </c>
      <c r="AF175" s="15">
        <f t="shared" si="44"/>
        <v>-100.37557375625477</v>
      </c>
      <c r="AG175" s="15">
        <f t="shared" si="45"/>
        <v>-101.14736155945991</v>
      </c>
      <c r="AH175" s="15">
        <f t="shared" si="55"/>
        <v>-101.14736155945991</v>
      </c>
      <c r="AI175" s="17">
        <f t="shared" si="46"/>
        <v>1.184127453747797</v>
      </c>
      <c r="AJ175" s="17">
        <f t="shared" si="47"/>
        <v>0.90010249220593885</v>
      </c>
      <c r="AK175" s="17">
        <f t="shared" si="48"/>
        <v>0.89834237237815373</v>
      </c>
      <c r="AL175" s="17">
        <f t="shared" si="49"/>
        <v>0.89922185746805716</v>
      </c>
      <c r="AM175" s="17">
        <f t="shared" si="50"/>
        <v>0.89922185746805716</v>
      </c>
      <c r="AN175" s="17">
        <f t="shared" si="56"/>
        <v>1.2482987766344933E-2</v>
      </c>
      <c r="AO175" s="17">
        <f t="shared" si="57"/>
        <v>8.992218574680571</v>
      </c>
      <c r="AP175" s="17">
        <f t="shared" si="58"/>
        <v>11.84127453747797</v>
      </c>
      <c r="AQ175" s="17">
        <f t="shared" si="59"/>
        <v>19.92412438758846</v>
      </c>
    </row>
    <row r="176" spans="2:43" x14ac:dyDescent="0.45">
      <c r="B176">
        <f>INDEX(RawData!$A$2:$A$1048576,MATCH(FmtData!$B$4+(ROW()-10),RawData!$A$2:$A$1048576,0))</f>
        <v>364</v>
      </c>
      <c r="C176" s="23">
        <f>LEFT(INDEX(RawData!$B$2:$B$1048576, MATCH(FmtData!$B$4+(ROW()-10),RawData!$A$2:$A$1048576,0)),10)+MID(INDEX(RawData!$B$2:$B$1048576, MATCH(FmtData!$B$4+(ROW()-10),RawData!$A$2:$A$1048576,0)),12,8)-$B$5/24</f>
        <v>42200.687662037039</v>
      </c>
      <c r="D176" s="7">
        <f>MID(INDEX(RawData!$B$2:$B$1048576, MATCH(FmtData!$B$4+(ROW()-10),RawData!$A$2:$A$1048576,0)),12,8)+$B$5/24</f>
        <v>1.187662037037037</v>
      </c>
      <c r="E176" s="8">
        <f>INDEX(RawData!$D$2:$D$1048576,MATCH(FmtData!$B$4+(ROW()-10),RawData!$A$2:$A$1048576,0))</f>
        <v>26.457899999999999</v>
      </c>
      <c r="F176">
        <f>INDEX(RawData!$D$2:$D$1048576,MATCH(FmtData!$B$4+(ROW()-10),RawData!$A$2:$A$1048576,0))</f>
        <v>26.457899999999999</v>
      </c>
      <c r="G176">
        <f>INDEX(RawData!E$2:E$1048576,MATCH(FmtData!$B$4+(ROW()-10),RawData!$A$2:$A$1048576,0))</f>
        <v>2889.76</v>
      </c>
      <c r="H176">
        <f>INDEX(RawData!F$2:F$1048576,MATCH(FmtData!$B$4+(ROW()-10),RawData!$A$2:$A$1048576,0))</f>
        <v>-0.15307599999999999</v>
      </c>
      <c r="I176">
        <f>INDEX(RawData!G$2:G$1048576,MATCH(FmtData!$B$4+(ROW()-10),RawData!$A$2:$A$1048576,0))</f>
        <v>-29008.1</v>
      </c>
      <c r="J176">
        <f>INDEX(RawData!H$2:H$1048576,MATCH(FmtData!$B$4+(ROW()-10),RawData!$A$2:$A$1048576,0))</f>
        <v>5.0845300000000003E-2</v>
      </c>
      <c r="K176">
        <f>INDEX(RawData!I$2:I$1048576,MATCH(FmtData!$B$4+(ROW()-10),RawData!$A$2:$A$1048576,0))</f>
        <v>-0.61552499999999999</v>
      </c>
      <c r="L176">
        <f>INDEX(RawData!J$2:J$1048576,MATCH(FmtData!$B$4+(ROW()-10),RawData!$A$2:$A$1048576,0))</f>
        <v>159.9</v>
      </c>
      <c r="M176">
        <f>INDEX(RawData!K$2:K$1048576,MATCH(FmtData!$B$4+(ROW()-10),RawData!$A$2:$A$1048576,0))</f>
        <v>177.1</v>
      </c>
      <c r="N176">
        <f>INDEX(RawData!L$2:L$1048576,MATCH(FmtData!$B$4+(ROW()-10),RawData!$A$2:$A$1048576,0))</f>
        <v>22.1</v>
      </c>
      <c r="O176">
        <f>INDEX(RawData!M$2:M$1048576,MATCH(FmtData!$B$4+(ROW()-10),RawData!$A$2:$A$1048576,0))</f>
        <v>163.19999999999999</v>
      </c>
      <c r="P176">
        <f>INDEX(RawData!N$2:N$1048576,MATCH(FmtData!$B$4+(ROW()-10),RawData!$A$2:$A$1048576,0))</f>
        <v>21.6</v>
      </c>
      <c r="Q176">
        <f>INDEX(RawData!O$2:O$1048576,MATCH(FmtData!$B$4+(ROW()-10),RawData!$A$2:$A$1048576,0))</f>
        <v>169.7</v>
      </c>
      <c r="R176" s="8">
        <f>INDEX(RawData!P$2:P$1048576,MATCH(FmtData!$B$4+(ROW()-10),RawData!$A$2:$A$1048576,0))</f>
        <v>9.8624299999999998</v>
      </c>
      <c r="S176">
        <f>INDEX(RawData!Q$2:Q$1048576,MATCH(FmtData!$B$4+(ROW()-10),RawData!$A$2:$A$1048576,0))</f>
        <v>110.661</v>
      </c>
      <c r="T176" s="8">
        <f>INDEX(RawData!R$2:R$1048576,MATCH(FmtData!$B$4+(ROW()-10),RawData!$A$2:$A$1048576,0))</f>
        <v>1.85121</v>
      </c>
      <c r="U176" s="8">
        <f>INDEX(RawData!S$2:S$1048576,MATCH(FmtData!$B$4+(ROW()-10),RawData!$A$2:$A$1048576,0))</f>
        <v>0.67409399999999997</v>
      </c>
      <c r="V176" s="8">
        <f>INDEX(RawData!T$2:T$1048576,MATCH(FmtData!$B$4+(ROW()-10),RawData!$A$2:$A$1048576,0))</f>
        <v>0.17588699999999999</v>
      </c>
      <c r="W176" s="3">
        <f t="shared" si="51"/>
        <v>-0.41379140000000003</v>
      </c>
      <c r="X176" s="3">
        <f t="shared" si="52"/>
        <v>-0.40696337199999999</v>
      </c>
      <c r="Y176" s="8">
        <f t="shared" si="41"/>
        <v>9.5428956400470035</v>
      </c>
      <c r="Z176" s="8">
        <f t="shared" si="42"/>
        <v>9.5497236680470046</v>
      </c>
      <c r="AA176" s="8">
        <f t="shared" si="53"/>
        <v>9.546309654047004</v>
      </c>
      <c r="AB176" s="41">
        <v>1</v>
      </c>
      <c r="AC176" s="42" t="str">
        <f t="shared" si="54"/>
        <v>Isco</v>
      </c>
      <c r="AD176" s="5">
        <f t="shared" si="60"/>
        <v>-290.82400000000001</v>
      </c>
      <c r="AE176" s="15">
        <f t="shared" si="43"/>
        <v>-101.99195644701808</v>
      </c>
      <c r="AF176" s="15">
        <f t="shared" si="44"/>
        <v>-100.37557375625477</v>
      </c>
      <c r="AG176" s="15">
        <f t="shared" si="45"/>
        <v>-101.18404070024701</v>
      </c>
      <c r="AH176" s="15">
        <f t="shared" si="55"/>
        <v>-101.18404070024701</v>
      </c>
      <c r="AI176" s="17">
        <f t="shared" si="46"/>
        <v>1.184127453747797</v>
      </c>
      <c r="AJ176" s="17">
        <f t="shared" si="47"/>
        <v>0.90018628483491558</v>
      </c>
      <c r="AK176" s="17">
        <f t="shared" si="48"/>
        <v>0.89834237237815373</v>
      </c>
      <c r="AL176" s="17">
        <f t="shared" si="49"/>
        <v>0.89926369777877246</v>
      </c>
      <c r="AM176" s="17">
        <f t="shared" si="50"/>
        <v>0.89926369777877246</v>
      </c>
      <c r="AN176" s="17">
        <f t="shared" si="56"/>
        <v>1.2441147455629631E-2</v>
      </c>
      <c r="AO176" s="17">
        <f t="shared" si="57"/>
        <v>8.9926369777877255</v>
      </c>
      <c r="AP176" s="17">
        <f t="shared" si="58"/>
        <v>11.84127453747797</v>
      </c>
      <c r="AQ176" s="17">
        <f t="shared" si="59"/>
        <v>19.92412438758846</v>
      </c>
    </row>
    <row r="177" spans="2:43" x14ac:dyDescent="0.45">
      <c r="B177">
        <f>INDEX(RawData!$A$2:$A$1048576,MATCH(FmtData!$B$4+(ROW()-10),RawData!$A$2:$A$1048576,0))</f>
        <v>365</v>
      </c>
      <c r="C177" s="23">
        <f>LEFT(INDEX(RawData!$B$2:$B$1048576, MATCH(FmtData!$B$4+(ROW()-10),RawData!$A$2:$A$1048576,0)),10)+MID(INDEX(RawData!$B$2:$B$1048576, MATCH(FmtData!$B$4+(ROW()-10),RawData!$A$2:$A$1048576,0)),12,8)-$B$5/24</f>
        <v>42200.687777777777</v>
      </c>
      <c r="D177" s="7">
        <f>MID(INDEX(RawData!$B$2:$B$1048576, MATCH(FmtData!$B$4+(ROW()-10),RawData!$A$2:$A$1048576,0)),12,8)+$B$5/24</f>
        <v>1.1877777777777778</v>
      </c>
      <c r="E177" s="8">
        <f>INDEX(RawData!$D$2:$D$1048576,MATCH(FmtData!$B$4+(ROW()-10),RawData!$A$2:$A$1048576,0))</f>
        <v>26.460599999999999</v>
      </c>
      <c r="F177">
        <f>INDEX(RawData!$D$2:$D$1048576,MATCH(FmtData!$B$4+(ROW()-10),RawData!$A$2:$A$1048576,0))</f>
        <v>26.460599999999999</v>
      </c>
      <c r="G177">
        <f>INDEX(RawData!E$2:E$1048576,MATCH(FmtData!$B$4+(ROW()-10),RawData!$A$2:$A$1048576,0))</f>
        <v>2886.99</v>
      </c>
      <c r="H177">
        <f>INDEX(RawData!F$2:F$1048576,MATCH(FmtData!$B$4+(ROW()-10),RawData!$A$2:$A$1048576,0))</f>
        <v>-1.0764199999999999</v>
      </c>
      <c r="I177">
        <f>INDEX(RawData!G$2:G$1048576,MATCH(FmtData!$B$4+(ROW()-10),RawData!$A$2:$A$1048576,0))</f>
        <v>-29008.1</v>
      </c>
      <c r="J177">
        <f>INDEX(RawData!H$2:H$1048576,MATCH(FmtData!$B$4+(ROW()-10),RawData!$A$2:$A$1048576,0))</f>
        <v>5.0845300000000003E-2</v>
      </c>
      <c r="K177">
        <f>INDEX(RawData!I$2:I$1048576,MATCH(FmtData!$B$4+(ROW()-10),RawData!$A$2:$A$1048576,0))</f>
        <v>-0.61458100000000004</v>
      </c>
      <c r="L177">
        <f>INDEX(RawData!J$2:J$1048576,MATCH(FmtData!$B$4+(ROW()-10),RawData!$A$2:$A$1048576,0))</f>
        <v>158.69999999999999</v>
      </c>
      <c r="M177">
        <f>INDEX(RawData!K$2:K$1048576,MATCH(FmtData!$B$4+(ROW()-10),RawData!$A$2:$A$1048576,0))</f>
        <v>177.5</v>
      </c>
      <c r="N177">
        <f>INDEX(RawData!L$2:L$1048576,MATCH(FmtData!$B$4+(ROW()-10),RawData!$A$2:$A$1048576,0))</f>
        <v>22.1</v>
      </c>
      <c r="O177">
        <f>INDEX(RawData!M$2:M$1048576,MATCH(FmtData!$B$4+(ROW()-10),RawData!$A$2:$A$1048576,0))</f>
        <v>162.6</v>
      </c>
      <c r="P177">
        <f>INDEX(RawData!N$2:N$1048576,MATCH(FmtData!$B$4+(ROW()-10),RawData!$A$2:$A$1048576,0))</f>
        <v>21.6</v>
      </c>
      <c r="Q177">
        <f>INDEX(RawData!O$2:O$1048576,MATCH(FmtData!$B$4+(ROW()-10),RawData!$A$2:$A$1048576,0))</f>
        <v>169.7</v>
      </c>
      <c r="R177" s="8">
        <f>INDEX(RawData!P$2:P$1048576,MATCH(FmtData!$B$4+(ROW()-10),RawData!$A$2:$A$1048576,0))</f>
        <v>9.8624299999999998</v>
      </c>
      <c r="S177">
        <f>INDEX(RawData!Q$2:Q$1048576,MATCH(FmtData!$B$4+(ROW()-10),RawData!$A$2:$A$1048576,0))</f>
        <v>110.925</v>
      </c>
      <c r="T177" s="8">
        <f>INDEX(RawData!R$2:R$1048576,MATCH(FmtData!$B$4+(ROW()-10),RawData!$A$2:$A$1048576,0))</f>
        <v>1.85121</v>
      </c>
      <c r="U177" s="8">
        <f>INDEX(RawData!S$2:S$1048576,MATCH(FmtData!$B$4+(ROW()-10),RawData!$A$2:$A$1048576,0))</f>
        <v>0.67409399999999997</v>
      </c>
      <c r="V177" s="8">
        <f>INDEX(RawData!T$2:T$1048576,MATCH(FmtData!$B$4+(ROW()-10),RawData!$A$2:$A$1048576,0))</f>
        <v>0.17588699999999999</v>
      </c>
      <c r="W177" s="3">
        <f t="shared" si="51"/>
        <v>-0.41379140000000003</v>
      </c>
      <c r="X177" s="3">
        <f t="shared" si="52"/>
        <v>-0.40696337199999999</v>
      </c>
      <c r="Y177" s="8">
        <f t="shared" si="41"/>
        <v>9.5428956400470035</v>
      </c>
      <c r="Z177" s="8">
        <f t="shared" si="42"/>
        <v>9.5497236680470046</v>
      </c>
      <c r="AA177" s="8">
        <f t="shared" si="53"/>
        <v>9.546309654047004</v>
      </c>
      <c r="AB177" s="41">
        <v>1</v>
      </c>
      <c r="AC177" s="42" t="str">
        <f t="shared" si="54"/>
        <v>Isco</v>
      </c>
      <c r="AD177" s="5">
        <f t="shared" si="60"/>
        <v>-290.56</v>
      </c>
      <c r="AE177" s="15">
        <f t="shared" si="43"/>
        <v>-101.99195644701808</v>
      </c>
      <c r="AF177" s="15">
        <f t="shared" si="44"/>
        <v>-100.37557375625477</v>
      </c>
      <c r="AG177" s="15">
        <f t="shared" si="45"/>
        <v>-101.18404070024701</v>
      </c>
      <c r="AH177" s="15">
        <f t="shared" si="55"/>
        <v>-101.18404070024701</v>
      </c>
      <c r="AI177" s="17">
        <f t="shared" si="46"/>
        <v>1.1836055010065558</v>
      </c>
      <c r="AJ177" s="17">
        <f t="shared" si="47"/>
        <v>0.90018628483491558</v>
      </c>
      <c r="AK177" s="17">
        <f t="shared" si="48"/>
        <v>0.89834237237815373</v>
      </c>
      <c r="AL177" s="17">
        <f t="shared" si="49"/>
        <v>0.89926369777877246</v>
      </c>
      <c r="AM177" s="17">
        <f t="shared" si="50"/>
        <v>0.89926369777877246</v>
      </c>
      <c r="AN177" s="17">
        <f t="shared" si="56"/>
        <v>1.2441147455629631E-2</v>
      </c>
      <c r="AO177" s="17">
        <f t="shared" si="57"/>
        <v>8.9926369777877255</v>
      </c>
      <c r="AP177" s="17">
        <f t="shared" si="58"/>
        <v>11.836055010065557</v>
      </c>
      <c r="AQ177" s="17">
        <f t="shared" si="59"/>
        <v>19.90502597645618</v>
      </c>
    </row>
    <row r="178" spans="2:43" x14ac:dyDescent="0.45">
      <c r="B178">
        <f>INDEX(RawData!$A$2:$A$1048576,MATCH(FmtData!$B$4+(ROW()-10),RawData!$A$2:$A$1048576,0))</f>
        <v>366</v>
      </c>
      <c r="C178" s="23">
        <f>LEFT(INDEX(RawData!$B$2:$B$1048576, MATCH(FmtData!$B$4+(ROW()-10),RawData!$A$2:$A$1048576,0)),10)+MID(INDEX(RawData!$B$2:$B$1048576, MATCH(FmtData!$B$4+(ROW()-10),RawData!$A$2:$A$1048576,0)),12,8)-$B$5/24</f>
        <v>42200.687893518516</v>
      </c>
      <c r="D178" s="7">
        <f>MID(INDEX(RawData!$B$2:$B$1048576, MATCH(FmtData!$B$4+(ROW()-10),RawData!$A$2:$A$1048576,0)),12,8)+$B$5/24</f>
        <v>1.1878935185185187</v>
      </c>
      <c r="E178" s="8">
        <f>INDEX(RawData!$D$2:$D$1048576,MATCH(FmtData!$B$4+(ROW()-10),RawData!$A$2:$A$1048576,0))</f>
        <v>26.4636</v>
      </c>
      <c r="F178">
        <f>INDEX(RawData!$D$2:$D$1048576,MATCH(FmtData!$B$4+(ROW()-10),RawData!$A$2:$A$1048576,0))</f>
        <v>26.4636</v>
      </c>
      <c r="G178">
        <f>INDEX(RawData!E$2:E$1048576,MATCH(FmtData!$B$4+(ROW()-10),RawData!$A$2:$A$1048576,0))</f>
        <v>2886.99</v>
      </c>
      <c r="H178">
        <f>INDEX(RawData!F$2:F$1048576,MATCH(FmtData!$B$4+(ROW()-10),RawData!$A$2:$A$1048576,0))</f>
        <v>-1.0764199999999999</v>
      </c>
      <c r="I178">
        <f>INDEX(RawData!G$2:G$1048576,MATCH(FmtData!$B$4+(ROW()-10),RawData!$A$2:$A$1048576,0))</f>
        <v>-29008.1</v>
      </c>
      <c r="J178">
        <f>INDEX(RawData!H$2:H$1048576,MATCH(FmtData!$B$4+(ROW()-10),RawData!$A$2:$A$1048576,0))</f>
        <v>5.0845300000000003E-2</v>
      </c>
      <c r="K178">
        <f>INDEX(RawData!I$2:I$1048576,MATCH(FmtData!$B$4+(ROW()-10),RawData!$A$2:$A$1048576,0))</f>
        <v>-0.61533599999999999</v>
      </c>
      <c r="L178">
        <f>INDEX(RawData!J$2:J$1048576,MATCH(FmtData!$B$4+(ROW()-10),RawData!$A$2:$A$1048576,0))</f>
        <v>174.4</v>
      </c>
      <c r="M178">
        <f>INDEX(RawData!K$2:K$1048576,MATCH(FmtData!$B$4+(ROW()-10),RawData!$A$2:$A$1048576,0))</f>
        <v>177.9</v>
      </c>
      <c r="N178">
        <f>INDEX(RawData!L$2:L$1048576,MATCH(FmtData!$B$4+(ROW()-10),RawData!$A$2:$A$1048576,0))</f>
        <v>22.1</v>
      </c>
      <c r="O178">
        <f>INDEX(RawData!M$2:M$1048576,MATCH(FmtData!$B$4+(ROW()-10),RawData!$A$2:$A$1048576,0))</f>
        <v>161.5</v>
      </c>
      <c r="P178">
        <f>INDEX(RawData!N$2:N$1048576,MATCH(FmtData!$B$4+(ROW()-10),RawData!$A$2:$A$1048576,0))</f>
        <v>21.6</v>
      </c>
      <c r="Q178">
        <f>INDEX(RawData!O$2:O$1048576,MATCH(FmtData!$B$4+(ROW()-10),RawData!$A$2:$A$1048576,0))</f>
        <v>169.7</v>
      </c>
      <c r="R178" s="8">
        <f>INDEX(RawData!P$2:P$1048576,MATCH(FmtData!$B$4+(ROW()-10),RawData!$A$2:$A$1048576,0))</f>
        <v>9.8624299999999998</v>
      </c>
      <c r="S178">
        <f>INDEX(RawData!Q$2:Q$1048576,MATCH(FmtData!$B$4+(ROW()-10),RawData!$A$2:$A$1048576,0))</f>
        <v>110.816</v>
      </c>
      <c r="T178" s="8">
        <f>INDEX(RawData!R$2:R$1048576,MATCH(FmtData!$B$4+(ROW()-10),RawData!$A$2:$A$1048576,0))</f>
        <v>1.85121</v>
      </c>
      <c r="U178" s="8">
        <f>INDEX(RawData!S$2:S$1048576,MATCH(FmtData!$B$4+(ROW()-10),RawData!$A$2:$A$1048576,0))</f>
        <v>0.67418599999999995</v>
      </c>
      <c r="V178" s="8">
        <f>INDEX(RawData!T$2:T$1048576,MATCH(FmtData!$B$4+(ROW()-10),RawData!$A$2:$A$1048576,0))</f>
        <v>0.175701</v>
      </c>
      <c r="W178" s="3">
        <f t="shared" si="51"/>
        <v>-0.41402507999999993</v>
      </c>
      <c r="X178" s="3">
        <f t="shared" si="52"/>
        <v>-0.40649093200000003</v>
      </c>
      <c r="Y178" s="8">
        <f t="shared" si="41"/>
        <v>9.5426619600470044</v>
      </c>
      <c r="Z178" s="8">
        <f t="shared" si="42"/>
        <v>9.5501961080470039</v>
      </c>
      <c r="AA178" s="8">
        <f t="shared" si="53"/>
        <v>9.546429034047005</v>
      </c>
      <c r="AB178" s="41">
        <v>1</v>
      </c>
      <c r="AC178" s="42" t="str">
        <f t="shared" si="54"/>
        <v>Isco</v>
      </c>
      <c r="AD178" s="5">
        <f t="shared" si="60"/>
        <v>-290.66899999999998</v>
      </c>
      <c r="AE178" s="15">
        <f t="shared" si="43"/>
        <v>-102.0472359384986</v>
      </c>
      <c r="AF178" s="15">
        <f t="shared" si="44"/>
        <v>-100.26365260399677</v>
      </c>
      <c r="AG178" s="15">
        <f t="shared" si="45"/>
        <v>-101.15577982329853</v>
      </c>
      <c r="AH178" s="15">
        <f t="shared" si="55"/>
        <v>-101.15577982329853</v>
      </c>
      <c r="AI178" s="17">
        <f t="shared" si="46"/>
        <v>1.1838209484397892</v>
      </c>
      <c r="AJ178" s="17">
        <f t="shared" si="47"/>
        <v>0.90024947960538459</v>
      </c>
      <c r="AK178" s="17">
        <f t="shared" si="48"/>
        <v>0.89821497626438696</v>
      </c>
      <c r="AL178" s="17">
        <f t="shared" si="49"/>
        <v>0.89923145993257092</v>
      </c>
      <c r="AM178" s="17">
        <f t="shared" si="50"/>
        <v>0.89923145993257092</v>
      </c>
      <c r="AN178" s="17">
        <f t="shared" si="56"/>
        <v>1.2473385301831175E-2</v>
      </c>
      <c r="AO178" s="17">
        <f t="shared" si="57"/>
        <v>8.9923145993257094</v>
      </c>
      <c r="AP178" s="17">
        <f t="shared" si="58"/>
        <v>11.838209484397893</v>
      </c>
      <c r="AQ178" s="17">
        <f t="shared" si="59"/>
        <v>19.90502597645618</v>
      </c>
    </row>
    <row r="179" spans="2:43" x14ac:dyDescent="0.45">
      <c r="B179">
        <f>INDEX(RawData!$A$2:$A$1048576,MATCH(FmtData!$B$4+(ROW()-10),RawData!$A$2:$A$1048576,0))</f>
        <v>367</v>
      </c>
      <c r="C179" s="23">
        <f>LEFT(INDEX(RawData!$B$2:$B$1048576, MATCH(FmtData!$B$4+(ROW()-10),RawData!$A$2:$A$1048576,0)),10)+MID(INDEX(RawData!$B$2:$B$1048576, MATCH(FmtData!$B$4+(ROW()-10),RawData!$A$2:$A$1048576,0)),12,8)-$B$5/24</f>
        <v>42200.688009259262</v>
      </c>
      <c r="D179" s="7">
        <f>MID(INDEX(RawData!$B$2:$B$1048576, MATCH(FmtData!$B$4+(ROW()-10),RawData!$A$2:$A$1048576,0)),12,8)+$B$5/24</f>
        <v>1.188009259259259</v>
      </c>
      <c r="E179" s="8">
        <f>INDEX(RawData!$D$2:$D$1048576,MATCH(FmtData!$B$4+(ROW()-10),RawData!$A$2:$A$1048576,0))</f>
        <v>26.466200000000001</v>
      </c>
      <c r="F179">
        <f>INDEX(RawData!$D$2:$D$1048576,MATCH(FmtData!$B$4+(ROW()-10),RawData!$A$2:$A$1048576,0))</f>
        <v>26.466200000000001</v>
      </c>
      <c r="G179">
        <f>INDEX(RawData!E$2:E$1048576,MATCH(FmtData!$B$4+(ROW()-10),RawData!$A$2:$A$1048576,0))</f>
        <v>2886.99</v>
      </c>
      <c r="H179">
        <f>INDEX(RawData!F$2:F$1048576,MATCH(FmtData!$B$4+(ROW()-10),RawData!$A$2:$A$1048576,0))</f>
        <v>-1.0764199999999999</v>
      </c>
      <c r="I179">
        <f>INDEX(RawData!G$2:G$1048576,MATCH(FmtData!$B$4+(ROW()-10),RawData!$A$2:$A$1048576,0))</f>
        <v>-29008.1</v>
      </c>
      <c r="J179">
        <f>INDEX(RawData!H$2:H$1048576,MATCH(FmtData!$B$4+(ROW()-10),RawData!$A$2:$A$1048576,0))</f>
        <v>5.0845300000000003E-2</v>
      </c>
      <c r="K179">
        <f>INDEX(RawData!I$2:I$1048576,MATCH(FmtData!$B$4+(ROW()-10),RawData!$A$2:$A$1048576,0))</f>
        <v>-0.61495900000000003</v>
      </c>
      <c r="L179">
        <f>INDEX(RawData!J$2:J$1048576,MATCH(FmtData!$B$4+(ROW()-10),RawData!$A$2:$A$1048576,0))</f>
        <v>191</v>
      </c>
      <c r="M179">
        <f>INDEX(RawData!K$2:K$1048576,MATCH(FmtData!$B$4+(ROW()-10),RawData!$A$2:$A$1048576,0))</f>
        <v>177.6</v>
      </c>
      <c r="N179">
        <f>INDEX(RawData!L$2:L$1048576,MATCH(FmtData!$B$4+(ROW()-10),RawData!$A$2:$A$1048576,0))</f>
        <v>22.1</v>
      </c>
      <c r="O179">
        <f>INDEX(RawData!M$2:M$1048576,MATCH(FmtData!$B$4+(ROW()-10),RawData!$A$2:$A$1048576,0))</f>
        <v>162.1</v>
      </c>
      <c r="P179">
        <f>INDEX(RawData!N$2:N$1048576,MATCH(FmtData!$B$4+(ROW()-10),RawData!$A$2:$A$1048576,0))</f>
        <v>21.6</v>
      </c>
      <c r="Q179">
        <f>INDEX(RawData!O$2:O$1048576,MATCH(FmtData!$B$4+(ROW()-10),RawData!$A$2:$A$1048576,0))</f>
        <v>169.8</v>
      </c>
      <c r="R179" s="8">
        <f>INDEX(RawData!P$2:P$1048576,MATCH(FmtData!$B$4+(ROW()-10),RawData!$A$2:$A$1048576,0))</f>
        <v>9.8624299999999998</v>
      </c>
      <c r="S179">
        <f>INDEX(RawData!Q$2:Q$1048576,MATCH(FmtData!$B$4+(ROW()-10),RawData!$A$2:$A$1048576,0))</f>
        <v>110.77</v>
      </c>
      <c r="T179" s="8">
        <f>INDEX(RawData!R$2:R$1048576,MATCH(FmtData!$B$4+(ROW()-10),RawData!$A$2:$A$1048576,0))</f>
        <v>1.85121</v>
      </c>
      <c r="U179" s="8">
        <f>INDEX(RawData!S$2:S$1048576,MATCH(FmtData!$B$4+(ROW()-10),RawData!$A$2:$A$1048576,0))</f>
        <v>0.67445999999999995</v>
      </c>
      <c r="V179" s="8">
        <f>INDEX(RawData!T$2:T$1048576,MATCH(FmtData!$B$4+(ROW()-10),RawData!$A$2:$A$1048576,0))</f>
        <v>0.17598</v>
      </c>
      <c r="W179" s="3">
        <f t="shared" si="51"/>
        <v>-0.41472103999999993</v>
      </c>
      <c r="X179" s="3">
        <f t="shared" si="52"/>
        <v>-0.407199592</v>
      </c>
      <c r="Y179" s="8">
        <f t="shared" si="41"/>
        <v>9.5419660000470046</v>
      </c>
      <c r="Z179" s="8">
        <f t="shared" si="42"/>
        <v>9.5494874480470049</v>
      </c>
      <c r="AA179" s="8">
        <f t="shared" si="53"/>
        <v>9.5457267240470038</v>
      </c>
      <c r="AB179" s="41">
        <v>1</v>
      </c>
      <c r="AC179" s="42" t="str">
        <f t="shared" si="54"/>
        <v>Isco</v>
      </c>
      <c r="AD179" s="5">
        <f t="shared" si="60"/>
        <v>-290.71500000000003</v>
      </c>
      <c r="AE179" s="15">
        <f t="shared" si="43"/>
        <v>-102.21185739227815</v>
      </c>
      <c r="AF179" s="15">
        <f t="shared" si="44"/>
        <v>-100.43153037277636</v>
      </c>
      <c r="AG179" s="15">
        <f t="shared" si="45"/>
        <v>-101.32202828087611</v>
      </c>
      <c r="AH179" s="15">
        <f t="shared" si="55"/>
        <v>-101.32202828087611</v>
      </c>
      <c r="AI179" s="17">
        <f t="shared" si="46"/>
        <v>1.1839118947464777</v>
      </c>
      <c r="AJ179" s="17">
        <f t="shared" si="47"/>
        <v>0.90043772520130128</v>
      </c>
      <c r="AK179" s="17">
        <f t="shared" si="48"/>
        <v>0.89840607947931661</v>
      </c>
      <c r="AL179" s="17">
        <f t="shared" si="49"/>
        <v>0.89942113665531376</v>
      </c>
      <c r="AM179" s="17">
        <f t="shared" si="50"/>
        <v>0.89942113665531376</v>
      </c>
      <c r="AN179" s="17">
        <f t="shared" si="56"/>
        <v>1.2390257035993724E-2</v>
      </c>
      <c r="AO179" s="17">
        <f t="shared" si="57"/>
        <v>8.994211366553138</v>
      </c>
      <c r="AP179" s="17">
        <f t="shared" si="58"/>
        <v>11.839118947464778</v>
      </c>
      <c r="AQ179" s="17">
        <f t="shared" si="59"/>
        <v>19.90502597645618</v>
      </c>
    </row>
    <row r="180" spans="2:43" x14ac:dyDescent="0.45">
      <c r="B180">
        <f>INDEX(RawData!$A$2:$A$1048576,MATCH(FmtData!$B$4+(ROW()-10),RawData!$A$2:$A$1048576,0))</f>
        <v>368</v>
      </c>
      <c r="C180" s="23">
        <f>LEFT(INDEX(RawData!$B$2:$B$1048576, MATCH(FmtData!$B$4+(ROW()-10),RawData!$A$2:$A$1048576,0)),10)+MID(INDEX(RawData!$B$2:$B$1048576, MATCH(FmtData!$B$4+(ROW()-10),RawData!$A$2:$A$1048576,0)),12,8)-$B$5/24</f>
        <v>42200.688113425924</v>
      </c>
      <c r="D180" s="7">
        <f>MID(INDEX(RawData!$B$2:$B$1048576, MATCH(FmtData!$B$4+(ROW()-10),RawData!$A$2:$A$1048576,0)),12,8)+$B$5/24</f>
        <v>1.1881134259259261</v>
      </c>
      <c r="E180" s="8">
        <f>INDEX(RawData!$D$2:$D$1048576,MATCH(FmtData!$B$4+(ROW()-10),RawData!$A$2:$A$1048576,0))</f>
        <v>26.469100000000001</v>
      </c>
      <c r="F180">
        <f>INDEX(RawData!$D$2:$D$1048576,MATCH(FmtData!$B$4+(ROW()-10),RawData!$A$2:$A$1048576,0))</f>
        <v>26.469100000000001</v>
      </c>
      <c r="G180">
        <f>INDEX(RawData!E$2:E$1048576,MATCH(FmtData!$B$4+(ROW()-10),RawData!$A$2:$A$1048576,0))</f>
        <v>2886.99</v>
      </c>
      <c r="H180">
        <f>INDEX(RawData!F$2:F$1048576,MATCH(FmtData!$B$4+(ROW()-10),RawData!$A$2:$A$1048576,0))</f>
        <v>-0.15307599999999999</v>
      </c>
      <c r="I180">
        <f>INDEX(RawData!G$2:G$1048576,MATCH(FmtData!$B$4+(ROW()-10),RawData!$A$2:$A$1048576,0))</f>
        <v>-29008.1</v>
      </c>
      <c r="J180">
        <f>INDEX(RawData!H$2:H$1048576,MATCH(FmtData!$B$4+(ROW()-10),RawData!$A$2:$A$1048576,0))</f>
        <v>5.0845300000000003E-2</v>
      </c>
      <c r="K180">
        <f>INDEX(RawData!I$2:I$1048576,MATCH(FmtData!$B$4+(ROW()-10),RawData!$A$2:$A$1048576,0))</f>
        <v>-0.61477000000000004</v>
      </c>
      <c r="L180">
        <f>INDEX(RawData!J$2:J$1048576,MATCH(FmtData!$B$4+(ROW()-10),RawData!$A$2:$A$1048576,0))</f>
        <v>207.5</v>
      </c>
      <c r="M180">
        <f>INDEX(RawData!K$2:K$1048576,MATCH(FmtData!$B$4+(ROW()-10),RawData!$A$2:$A$1048576,0))</f>
        <v>177.1</v>
      </c>
      <c r="N180">
        <f>INDEX(RawData!L$2:L$1048576,MATCH(FmtData!$B$4+(ROW()-10),RawData!$A$2:$A$1048576,0))</f>
        <v>22.1</v>
      </c>
      <c r="O180">
        <f>INDEX(RawData!M$2:M$1048576,MATCH(FmtData!$B$4+(ROW()-10),RawData!$A$2:$A$1048576,0))</f>
        <v>164.5</v>
      </c>
      <c r="P180">
        <f>INDEX(RawData!N$2:N$1048576,MATCH(FmtData!$B$4+(ROW()-10),RawData!$A$2:$A$1048576,0))</f>
        <v>21.6</v>
      </c>
      <c r="Q180">
        <f>INDEX(RawData!O$2:O$1048576,MATCH(FmtData!$B$4+(ROW()-10),RawData!$A$2:$A$1048576,0))</f>
        <v>169.8</v>
      </c>
      <c r="R180" s="8">
        <f>INDEX(RawData!P$2:P$1048576,MATCH(FmtData!$B$4+(ROW()-10),RawData!$A$2:$A$1048576,0))</f>
        <v>9.8624299999999998</v>
      </c>
      <c r="S180">
        <f>INDEX(RawData!Q$2:Q$1048576,MATCH(FmtData!$B$4+(ROW()-10),RawData!$A$2:$A$1048576,0))</f>
        <v>110.661</v>
      </c>
      <c r="T180" s="8">
        <f>INDEX(RawData!R$2:R$1048576,MATCH(FmtData!$B$4+(ROW()-10),RawData!$A$2:$A$1048576,0))</f>
        <v>1.85121</v>
      </c>
      <c r="U180" s="8">
        <f>INDEX(RawData!S$2:S$1048576,MATCH(FmtData!$B$4+(ROW()-10),RawData!$A$2:$A$1048576,0))</f>
        <v>0.67445999999999995</v>
      </c>
      <c r="V180" s="8">
        <f>INDEX(RawData!T$2:T$1048576,MATCH(FmtData!$B$4+(ROW()-10),RawData!$A$2:$A$1048576,0))</f>
        <v>0.17619699999999999</v>
      </c>
      <c r="W180" s="3">
        <f t="shared" si="51"/>
        <v>-0.41472103999999993</v>
      </c>
      <c r="X180" s="3">
        <f t="shared" si="52"/>
        <v>-0.40775077200000004</v>
      </c>
      <c r="Y180" s="8">
        <f t="shared" si="41"/>
        <v>9.5419660000470046</v>
      </c>
      <c r="Z180" s="8">
        <f t="shared" si="42"/>
        <v>9.5489362680470045</v>
      </c>
      <c r="AA180" s="8">
        <f t="shared" si="53"/>
        <v>9.5454511340470045</v>
      </c>
      <c r="AB180" s="41">
        <v>1</v>
      </c>
      <c r="AC180" s="42" t="str">
        <f t="shared" si="54"/>
        <v>Isco</v>
      </c>
      <c r="AD180" s="5">
        <f t="shared" si="60"/>
        <v>-290.82400000000001</v>
      </c>
      <c r="AE180" s="15">
        <f t="shared" si="43"/>
        <v>-102.21185739227815</v>
      </c>
      <c r="AF180" s="15">
        <f t="shared" si="44"/>
        <v>-100.56208554610726</v>
      </c>
      <c r="AG180" s="15">
        <f t="shared" si="45"/>
        <v>-101.38725864525441</v>
      </c>
      <c r="AH180" s="15">
        <f t="shared" si="55"/>
        <v>-101.38725864525441</v>
      </c>
      <c r="AI180" s="17">
        <f t="shared" si="46"/>
        <v>1.184127453747797</v>
      </c>
      <c r="AJ180" s="17">
        <f t="shared" si="47"/>
        <v>0.90043772520130128</v>
      </c>
      <c r="AK180" s="17">
        <f t="shared" si="48"/>
        <v>0.89855475283509978</v>
      </c>
      <c r="AL180" s="17">
        <f t="shared" si="49"/>
        <v>0.89949558135099017</v>
      </c>
      <c r="AM180" s="17">
        <f t="shared" si="50"/>
        <v>0.89949558135099017</v>
      </c>
      <c r="AN180" s="17">
        <f t="shared" si="56"/>
        <v>1.2315812340317311E-2</v>
      </c>
      <c r="AO180" s="17">
        <f t="shared" si="57"/>
        <v>8.9949558135099021</v>
      </c>
      <c r="AP180" s="17">
        <f t="shared" si="58"/>
        <v>11.84127453747797</v>
      </c>
      <c r="AQ180" s="17">
        <f t="shared" si="59"/>
        <v>19.90502597645618</v>
      </c>
    </row>
    <row r="181" spans="2:43" x14ac:dyDescent="0.45">
      <c r="B181">
        <f>INDEX(RawData!$A$2:$A$1048576,MATCH(FmtData!$B$4+(ROW()-10),RawData!$A$2:$A$1048576,0))</f>
        <v>369</v>
      </c>
      <c r="C181" s="23">
        <f>LEFT(INDEX(RawData!$B$2:$B$1048576, MATCH(FmtData!$B$4+(ROW()-10),RawData!$A$2:$A$1048576,0)),10)+MID(INDEX(RawData!$B$2:$B$1048576, MATCH(FmtData!$B$4+(ROW()-10),RawData!$A$2:$A$1048576,0)),12,8)-$B$5/24</f>
        <v>42200.68822916667</v>
      </c>
      <c r="D181" s="7">
        <f>MID(INDEX(RawData!$B$2:$B$1048576, MATCH(FmtData!$B$4+(ROW()-10),RawData!$A$2:$A$1048576,0)),12,8)+$B$5/24</f>
        <v>1.1882291666666664</v>
      </c>
      <c r="E181" s="8">
        <f>INDEX(RawData!$D$2:$D$1048576,MATCH(FmtData!$B$4+(ROW()-10),RawData!$A$2:$A$1048576,0))</f>
        <v>26.471800000000002</v>
      </c>
      <c r="F181">
        <f>INDEX(RawData!$D$2:$D$1048576,MATCH(FmtData!$B$4+(ROW()-10),RawData!$A$2:$A$1048576,0))</f>
        <v>26.471800000000002</v>
      </c>
      <c r="G181">
        <f>INDEX(RawData!E$2:E$1048576,MATCH(FmtData!$B$4+(ROW()-10),RawData!$A$2:$A$1048576,0))</f>
        <v>2886.99</v>
      </c>
      <c r="H181">
        <f>INDEX(RawData!F$2:F$1048576,MATCH(FmtData!$B$4+(ROW()-10),RawData!$A$2:$A$1048576,0))</f>
        <v>-0.15307599999999999</v>
      </c>
      <c r="I181">
        <f>INDEX(RawData!G$2:G$1048576,MATCH(FmtData!$B$4+(ROW()-10),RawData!$A$2:$A$1048576,0))</f>
        <v>-29008.1</v>
      </c>
      <c r="J181">
        <f>INDEX(RawData!H$2:H$1048576,MATCH(FmtData!$B$4+(ROW()-10),RawData!$A$2:$A$1048576,0))</f>
        <v>5.0845300000000003E-2</v>
      </c>
      <c r="K181">
        <f>INDEX(RawData!I$2:I$1048576,MATCH(FmtData!$B$4+(ROW()-10),RawData!$A$2:$A$1048576,0))</f>
        <v>-0.61577599999999999</v>
      </c>
      <c r="L181">
        <f>INDEX(RawData!J$2:J$1048576,MATCH(FmtData!$B$4+(ROW()-10),RawData!$A$2:$A$1048576,0))</f>
        <v>213.4</v>
      </c>
      <c r="M181">
        <f>INDEX(RawData!K$2:K$1048576,MATCH(FmtData!$B$4+(ROW()-10),RawData!$A$2:$A$1048576,0))</f>
        <v>176.3</v>
      </c>
      <c r="N181">
        <f>INDEX(RawData!L$2:L$1048576,MATCH(FmtData!$B$4+(ROW()-10),RawData!$A$2:$A$1048576,0))</f>
        <v>22.1</v>
      </c>
      <c r="O181">
        <f>INDEX(RawData!M$2:M$1048576,MATCH(FmtData!$B$4+(ROW()-10),RawData!$A$2:$A$1048576,0))</f>
        <v>167.5</v>
      </c>
      <c r="P181">
        <f>INDEX(RawData!N$2:N$1048576,MATCH(FmtData!$B$4+(ROW()-10),RawData!$A$2:$A$1048576,0))</f>
        <v>21.6</v>
      </c>
      <c r="Q181">
        <f>INDEX(RawData!O$2:O$1048576,MATCH(FmtData!$B$4+(ROW()-10),RawData!$A$2:$A$1048576,0))</f>
        <v>169.9</v>
      </c>
      <c r="R181" s="8">
        <f>INDEX(RawData!P$2:P$1048576,MATCH(FmtData!$B$4+(ROW()-10),RawData!$A$2:$A$1048576,0))</f>
        <v>9.8624299999999998</v>
      </c>
      <c r="S181">
        <f>INDEX(RawData!Q$2:Q$1048576,MATCH(FmtData!$B$4+(ROW()-10),RawData!$A$2:$A$1048576,0))</f>
        <v>110.661</v>
      </c>
      <c r="T181" s="8">
        <f>INDEX(RawData!R$2:R$1048576,MATCH(FmtData!$B$4+(ROW()-10),RawData!$A$2:$A$1048576,0))</f>
        <v>1.85121</v>
      </c>
      <c r="U181" s="8">
        <f>INDEX(RawData!S$2:S$1048576,MATCH(FmtData!$B$4+(ROW()-10),RawData!$A$2:$A$1048576,0))</f>
        <v>0.67473399999999994</v>
      </c>
      <c r="V181" s="8">
        <f>INDEX(RawData!T$2:T$1048576,MATCH(FmtData!$B$4+(ROW()-10),RawData!$A$2:$A$1048576,0))</f>
        <v>0.176569</v>
      </c>
      <c r="W181" s="3">
        <f t="shared" si="51"/>
        <v>-0.41541699999999993</v>
      </c>
      <c r="X181" s="3">
        <f t="shared" si="52"/>
        <v>-0.40869565200000002</v>
      </c>
      <c r="Y181" s="8">
        <f t="shared" si="41"/>
        <v>9.5412700400470047</v>
      </c>
      <c r="Z181" s="8">
        <f t="shared" si="42"/>
        <v>9.547991388047004</v>
      </c>
      <c r="AA181" s="8">
        <f t="shared" si="53"/>
        <v>9.5446307140470044</v>
      </c>
      <c r="AB181" s="41">
        <v>1</v>
      </c>
      <c r="AC181" s="42" t="str">
        <f t="shared" si="54"/>
        <v>Isco</v>
      </c>
      <c r="AD181" s="5">
        <f t="shared" si="60"/>
        <v>-290.82400000000001</v>
      </c>
      <c r="AE181" s="15">
        <f t="shared" si="43"/>
        <v>-102.3764559501974</v>
      </c>
      <c r="AF181" s="15">
        <f t="shared" si="44"/>
        <v>-100.78586098131063</v>
      </c>
      <c r="AG181" s="15">
        <f t="shared" si="45"/>
        <v>-101.58142547514512</v>
      </c>
      <c r="AH181" s="15">
        <f t="shared" si="55"/>
        <v>-101.58142547514512</v>
      </c>
      <c r="AI181" s="17">
        <f t="shared" si="46"/>
        <v>1.184127453747797</v>
      </c>
      <c r="AJ181" s="17">
        <f t="shared" si="47"/>
        <v>0.90062602334144659</v>
      </c>
      <c r="AK181" s="17">
        <f t="shared" si="48"/>
        <v>0.89880969785713372</v>
      </c>
      <c r="AL181" s="17">
        <f t="shared" si="49"/>
        <v>0.89971724881442949</v>
      </c>
      <c r="AM181" s="17">
        <f t="shared" si="50"/>
        <v>0.89971724881442949</v>
      </c>
      <c r="AN181" s="17">
        <f t="shared" si="56"/>
        <v>1.2094144876877988E-2</v>
      </c>
      <c r="AO181" s="17">
        <f t="shared" si="57"/>
        <v>8.9971724881442956</v>
      </c>
      <c r="AP181" s="17">
        <f t="shared" si="58"/>
        <v>11.84127453747797</v>
      </c>
      <c r="AQ181" s="17">
        <f t="shared" si="59"/>
        <v>19.90502597645618</v>
      </c>
    </row>
    <row r="182" spans="2:43" x14ac:dyDescent="0.45">
      <c r="B182">
        <f>INDEX(RawData!$A$2:$A$1048576,MATCH(FmtData!$B$4+(ROW()-10),RawData!$A$2:$A$1048576,0))</f>
        <v>370</v>
      </c>
      <c r="C182" s="23">
        <f>LEFT(INDEX(RawData!$B$2:$B$1048576, MATCH(FmtData!$B$4+(ROW()-10),RawData!$A$2:$A$1048576,0)),10)+MID(INDEX(RawData!$B$2:$B$1048576, MATCH(FmtData!$B$4+(ROW()-10),RawData!$A$2:$A$1048576,0)),12,8)-$B$5/24</f>
        <v>42200.688356481478</v>
      </c>
      <c r="D182" s="7">
        <f>MID(INDEX(RawData!$B$2:$B$1048576, MATCH(FmtData!$B$4+(ROW()-10),RawData!$A$2:$A$1048576,0)),12,8)+$B$5/24</f>
        <v>1.1883564814814815</v>
      </c>
      <c r="E182" s="8">
        <f>INDEX(RawData!$D$2:$D$1048576,MATCH(FmtData!$B$4+(ROW()-10),RawData!$A$2:$A$1048576,0))</f>
        <v>26.474499999999999</v>
      </c>
      <c r="F182">
        <f>INDEX(RawData!$D$2:$D$1048576,MATCH(FmtData!$B$4+(ROW()-10),RawData!$A$2:$A$1048576,0))</f>
        <v>26.474499999999999</v>
      </c>
      <c r="G182">
        <f>INDEX(RawData!E$2:E$1048576,MATCH(FmtData!$B$4+(ROW()-10),RawData!$A$2:$A$1048576,0))</f>
        <v>2887.91</v>
      </c>
      <c r="H182">
        <f>INDEX(RawData!F$2:F$1048576,MATCH(FmtData!$B$4+(ROW()-10),RawData!$A$2:$A$1048576,0))</f>
        <v>-1.0764199999999999</v>
      </c>
      <c r="I182">
        <f>INDEX(RawData!G$2:G$1048576,MATCH(FmtData!$B$4+(ROW()-10),RawData!$A$2:$A$1048576,0))</f>
        <v>-29008.1</v>
      </c>
      <c r="J182">
        <f>INDEX(RawData!H$2:H$1048576,MATCH(FmtData!$B$4+(ROW()-10),RawData!$A$2:$A$1048576,0))</f>
        <v>5.0845300000000003E-2</v>
      </c>
      <c r="K182">
        <f>INDEX(RawData!I$2:I$1048576,MATCH(FmtData!$B$4+(ROW()-10),RawData!$A$2:$A$1048576,0))</f>
        <v>-0.61458100000000004</v>
      </c>
      <c r="L182">
        <f>INDEX(RawData!J$2:J$1048576,MATCH(FmtData!$B$4+(ROW()-10),RawData!$A$2:$A$1048576,0))</f>
        <v>221.7</v>
      </c>
      <c r="M182">
        <f>INDEX(RawData!K$2:K$1048576,MATCH(FmtData!$B$4+(ROW()-10),RawData!$A$2:$A$1048576,0))</f>
        <v>175.7</v>
      </c>
      <c r="N182">
        <f>INDEX(RawData!L$2:L$1048576,MATCH(FmtData!$B$4+(ROW()-10),RawData!$A$2:$A$1048576,0))</f>
        <v>22.2</v>
      </c>
      <c r="O182">
        <f>INDEX(RawData!M$2:M$1048576,MATCH(FmtData!$B$4+(ROW()-10),RawData!$A$2:$A$1048576,0))</f>
        <v>170.5</v>
      </c>
      <c r="P182">
        <f>INDEX(RawData!N$2:N$1048576,MATCH(FmtData!$B$4+(ROW()-10),RawData!$A$2:$A$1048576,0))</f>
        <v>21.6</v>
      </c>
      <c r="Q182">
        <f>INDEX(RawData!O$2:O$1048576,MATCH(FmtData!$B$4+(ROW()-10),RawData!$A$2:$A$1048576,0))</f>
        <v>169.9</v>
      </c>
      <c r="R182" s="8">
        <f>INDEX(RawData!P$2:P$1048576,MATCH(FmtData!$B$4+(ROW()-10),RawData!$A$2:$A$1048576,0))</f>
        <v>9.8624299999999998</v>
      </c>
      <c r="S182">
        <f>INDEX(RawData!Q$2:Q$1048576,MATCH(FmtData!$B$4+(ROW()-10),RawData!$A$2:$A$1048576,0))</f>
        <v>110.661</v>
      </c>
      <c r="T182" s="8">
        <f>INDEX(RawData!R$2:R$1048576,MATCH(FmtData!$B$4+(ROW()-10),RawData!$A$2:$A$1048576,0))</f>
        <v>1.85121</v>
      </c>
      <c r="U182" s="8">
        <f>INDEX(RawData!S$2:S$1048576,MATCH(FmtData!$B$4+(ROW()-10),RawData!$A$2:$A$1048576,0))</f>
        <v>0.67464299999999999</v>
      </c>
      <c r="V182" s="8">
        <f>INDEX(RawData!T$2:T$1048576,MATCH(FmtData!$B$4+(ROW()-10),RawData!$A$2:$A$1048576,0))</f>
        <v>0.17638300000000001</v>
      </c>
      <c r="W182" s="3">
        <f t="shared" si="51"/>
        <v>-0.41518586000000007</v>
      </c>
      <c r="X182" s="3">
        <f t="shared" si="52"/>
        <v>-0.40822321200000006</v>
      </c>
      <c r="Y182" s="8">
        <f t="shared" si="41"/>
        <v>9.5415011800470051</v>
      </c>
      <c r="Z182" s="8">
        <f t="shared" si="42"/>
        <v>9.5484638280470051</v>
      </c>
      <c r="AA182" s="8">
        <f t="shared" si="53"/>
        <v>9.544982504047006</v>
      </c>
      <c r="AB182" s="41">
        <v>1</v>
      </c>
      <c r="AC182" s="42" t="str">
        <f t="shared" si="54"/>
        <v>Isco</v>
      </c>
      <c r="AD182" s="5">
        <f t="shared" si="60"/>
        <v>-290.82400000000001</v>
      </c>
      <c r="AE182" s="15">
        <f t="shared" si="43"/>
        <v>-102.32179254500613</v>
      </c>
      <c r="AF182" s="15">
        <f t="shared" si="44"/>
        <v>-100.67397854248145</v>
      </c>
      <c r="AG182" s="15">
        <f t="shared" si="45"/>
        <v>-101.49817207887588</v>
      </c>
      <c r="AH182" s="15">
        <f t="shared" si="55"/>
        <v>-101.49817207887588</v>
      </c>
      <c r="AI182" s="17">
        <f t="shared" si="46"/>
        <v>1.184127453747797</v>
      </c>
      <c r="AJ182" s="17">
        <f t="shared" si="47"/>
        <v>0.90056348053920787</v>
      </c>
      <c r="AK182" s="17">
        <f t="shared" si="48"/>
        <v>0.89868221327898046</v>
      </c>
      <c r="AL182" s="17">
        <f t="shared" si="49"/>
        <v>0.89962219052475767</v>
      </c>
      <c r="AM182" s="17">
        <f t="shared" si="50"/>
        <v>0.89962219052475767</v>
      </c>
      <c r="AN182" s="17">
        <f t="shared" si="56"/>
        <v>1.2189203166549811E-2</v>
      </c>
      <c r="AO182" s="17">
        <f t="shared" si="57"/>
        <v>8.9962219052475767</v>
      </c>
      <c r="AP182" s="17">
        <f t="shared" si="58"/>
        <v>11.84127453747797</v>
      </c>
      <c r="AQ182" s="17">
        <f t="shared" si="59"/>
        <v>19.91136913105607</v>
      </c>
    </row>
    <row r="183" spans="2:43" x14ac:dyDescent="0.45">
      <c r="B183">
        <f>INDEX(RawData!$A$2:$A$1048576,MATCH(FmtData!$B$4+(ROW()-10),RawData!$A$2:$A$1048576,0))</f>
        <v>371</v>
      </c>
      <c r="C183" s="23">
        <f>LEFT(INDEX(RawData!$B$2:$B$1048576, MATCH(FmtData!$B$4+(ROW()-10),RawData!$A$2:$A$1048576,0)),10)+MID(INDEX(RawData!$B$2:$B$1048576, MATCH(FmtData!$B$4+(ROW()-10),RawData!$A$2:$A$1048576,0)),12,8)-$B$5/24</f>
        <v>42200.688472222224</v>
      </c>
      <c r="D183" s="7">
        <f>MID(INDEX(RawData!$B$2:$B$1048576, MATCH(FmtData!$B$4+(ROW()-10),RawData!$A$2:$A$1048576,0)),12,8)+$B$5/24</f>
        <v>1.1884722222222224</v>
      </c>
      <c r="E183" s="8">
        <f>INDEX(RawData!$D$2:$D$1048576,MATCH(FmtData!$B$4+(ROW()-10),RawData!$A$2:$A$1048576,0))</f>
        <v>26.477399999999999</v>
      </c>
      <c r="F183">
        <f>INDEX(RawData!$D$2:$D$1048576,MATCH(FmtData!$B$4+(ROW()-10),RawData!$A$2:$A$1048576,0))</f>
        <v>26.477399999999999</v>
      </c>
      <c r="G183">
        <f>INDEX(RawData!E$2:E$1048576,MATCH(FmtData!$B$4+(ROW()-10),RawData!$A$2:$A$1048576,0))</f>
        <v>2888.84</v>
      </c>
      <c r="H183">
        <f>INDEX(RawData!F$2:F$1048576,MATCH(FmtData!$B$4+(ROW()-10),RawData!$A$2:$A$1048576,0))</f>
        <v>-1.0764199999999999</v>
      </c>
      <c r="I183">
        <f>INDEX(RawData!G$2:G$1048576,MATCH(FmtData!$B$4+(ROW()-10),RawData!$A$2:$A$1048576,0))</f>
        <v>-29008.1</v>
      </c>
      <c r="J183">
        <f>INDEX(RawData!H$2:H$1048576,MATCH(FmtData!$B$4+(ROW()-10),RawData!$A$2:$A$1048576,0))</f>
        <v>5.0845300000000003E-2</v>
      </c>
      <c r="K183">
        <f>INDEX(RawData!I$2:I$1048576,MATCH(FmtData!$B$4+(ROW()-10),RawData!$A$2:$A$1048576,0))</f>
        <v>-0.61552499999999999</v>
      </c>
      <c r="L183">
        <f>INDEX(RawData!J$2:J$1048576,MATCH(FmtData!$B$4+(ROW()-10),RawData!$A$2:$A$1048576,0))</f>
        <v>200</v>
      </c>
      <c r="M183">
        <f>INDEX(RawData!K$2:K$1048576,MATCH(FmtData!$B$4+(ROW()-10),RawData!$A$2:$A$1048576,0))</f>
        <v>174.7</v>
      </c>
      <c r="N183">
        <f>INDEX(RawData!L$2:L$1048576,MATCH(FmtData!$B$4+(ROW()-10),RawData!$A$2:$A$1048576,0))</f>
        <v>22.1</v>
      </c>
      <c r="O183">
        <f>INDEX(RawData!M$2:M$1048576,MATCH(FmtData!$B$4+(ROW()-10),RawData!$A$2:$A$1048576,0))</f>
        <v>173.2</v>
      </c>
      <c r="P183">
        <f>INDEX(RawData!N$2:N$1048576,MATCH(FmtData!$B$4+(ROW()-10),RawData!$A$2:$A$1048576,0))</f>
        <v>21.6</v>
      </c>
      <c r="Q183">
        <f>INDEX(RawData!O$2:O$1048576,MATCH(FmtData!$B$4+(ROW()-10),RawData!$A$2:$A$1048576,0))</f>
        <v>169.9</v>
      </c>
      <c r="R183" s="8">
        <f>INDEX(RawData!P$2:P$1048576,MATCH(FmtData!$B$4+(ROW()-10),RawData!$A$2:$A$1048576,0))</f>
        <v>9.8624299999999998</v>
      </c>
      <c r="S183">
        <f>INDEX(RawData!Q$2:Q$1048576,MATCH(FmtData!$B$4+(ROW()-10),RawData!$A$2:$A$1048576,0))</f>
        <v>110.661</v>
      </c>
      <c r="T183" s="8">
        <f>INDEX(RawData!R$2:R$1048576,MATCH(FmtData!$B$4+(ROW()-10),RawData!$A$2:$A$1048576,0))</f>
        <v>1.85121</v>
      </c>
      <c r="U183" s="8">
        <f>INDEX(RawData!S$2:S$1048576,MATCH(FmtData!$B$4+(ROW()-10),RawData!$A$2:$A$1048576,0))</f>
        <v>0.67473399999999994</v>
      </c>
      <c r="V183" s="8">
        <f>INDEX(RawData!T$2:T$1048576,MATCH(FmtData!$B$4+(ROW()-10),RawData!$A$2:$A$1048576,0))</f>
        <v>0.17638300000000001</v>
      </c>
      <c r="W183" s="3">
        <f t="shared" si="51"/>
        <v>-0.41541699999999993</v>
      </c>
      <c r="X183" s="3">
        <f t="shared" si="52"/>
        <v>-0.40822321200000006</v>
      </c>
      <c r="Y183" s="8">
        <f t="shared" si="41"/>
        <v>9.5412700400470047</v>
      </c>
      <c r="Z183" s="8">
        <f t="shared" si="42"/>
        <v>9.5484638280470051</v>
      </c>
      <c r="AA183" s="8">
        <f t="shared" si="53"/>
        <v>9.544866934047004</v>
      </c>
      <c r="AB183" s="41">
        <v>1</v>
      </c>
      <c r="AC183" s="42" t="str">
        <f t="shared" si="54"/>
        <v>Isco</v>
      </c>
      <c r="AD183" s="5">
        <f t="shared" si="60"/>
        <v>-290.82400000000001</v>
      </c>
      <c r="AE183" s="15">
        <f t="shared" si="43"/>
        <v>-102.3764559501974</v>
      </c>
      <c r="AF183" s="15">
        <f t="shared" si="44"/>
        <v>-100.67397854248145</v>
      </c>
      <c r="AG183" s="15">
        <f t="shared" si="45"/>
        <v>-101.5255231180189</v>
      </c>
      <c r="AH183" s="15">
        <f t="shared" si="55"/>
        <v>-101.5255231180189</v>
      </c>
      <c r="AI183" s="17">
        <f t="shared" si="46"/>
        <v>1.184127453747797</v>
      </c>
      <c r="AJ183" s="17">
        <f t="shared" si="47"/>
        <v>0.90062602334144659</v>
      </c>
      <c r="AK183" s="17">
        <f t="shared" si="48"/>
        <v>0.89868221327898046</v>
      </c>
      <c r="AL183" s="17">
        <f t="shared" si="49"/>
        <v>0.89965341758170592</v>
      </c>
      <c r="AM183" s="17">
        <f t="shared" si="50"/>
        <v>0.89965341758170592</v>
      </c>
      <c r="AN183" s="17">
        <f t="shared" si="56"/>
        <v>1.2157976109601565E-2</v>
      </c>
      <c r="AO183" s="17">
        <f t="shared" si="57"/>
        <v>8.9965341758170592</v>
      </c>
      <c r="AP183" s="17">
        <f t="shared" si="58"/>
        <v>11.84127453747797</v>
      </c>
      <c r="AQ183" s="17">
        <f t="shared" si="59"/>
        <v>19.91778123298857</v>
      </c>
    </row>
    <row r="184" spans="2:43" x14ac:dyDescent="0.45">
      <c r="B184">
        <f>INDEX(RawData!$A$2:$A$1048576,MATCH(FmtData!$B$4+(ROW()-10),RawData!$A$2:$A$1048576,0))</f>
        <v>372</v>
      </c>
      <c r="C184" s="23">
        <f>LEFT(INDEX(RawData!$B$2:$B$1048576, MATCH(FmtData!$B$4+(ROW()-10),RawData!$A$2:$A$1048576,0)),10)+MID(INDEX(RawData!$B$2:$B$1048576, MATCH(FmtData!$B$4+(ROW()-10),RawData!$A$2:$A$1048576,0)),12,8)-$B$5/24</f>
        <v>42200.688587962963</v>
      </c>
      <c r="D184" s="7">
        <f>MID(INDEX(RawData!$B$2:$B$1048576, MATCH(FmtData!$B$4+(ROW()-10),RawData!$A$2:$A$1048576,0)),12,8)+$B$5/24</f>
        <v>1.1885879629629628</v>
      </c>
      <c r="E184" s="8">
        <f>INDEX(RawData!$D$2:$D$1048576,MATCH(FmtData!$B$4+(ROW()-10),RawData!$A$2:$A$1048576,0))</f>
        <v>26.48</v>
      </c>
      <c r="F184">
        <f>INDEX(RawData!$D$2:$D$1048576,MATCH(FmtData!$B$4+(ROW()-10),RawData!$A$2:$A$1048576,0))</f>
        <v>26.48</v>
      </c>
      <c r="G184">
        <f>INDEX(RawData!E$2:E$1048576,MATCH(FmtData!$B$4+(ROW()-10),RawData!$A$2:$A$1048576,0))</f>
        <v>2890.68</v>
      </c>
      <c r="H184">
        <f>INDEX(RawData!F$2:F$1048576,MATCH(FmtData!$B$4+(ROW()-10),RawData!$A$2:$A$1048576,0))</f>
        <v>-1.0764199999999999</v>
      </c>
      <c r="I184">
        <f>INDEX(RawData!G$2:G$1048576,MATCH(FmtData!$B$4+(ROW()-10),RawData!$A$2:$A$1048576,0))</f>
        <v>-29008.1</v>
      </c>
      <c r="J184">
        <f>INDEX(RawData!H$2:H$1048576,MATCH(FmtData!$B$4+(ROW()-10),RawData!$A$2:$A$1048576,0))</f>
        <v>5.0845300000000003E-2</v>
      </c>
      <c r="K184">
        <f>INDEX(RawData!I$2:I$1048576,MATCH(FmtData!$B$4+(ROW()-10),RawData!$A$2:$A$1048576,0))</f>
        <v>-0.61477000000000004</v>
      </c>
      <c r="L184">
        <f>INDEX(RawData!J$2:J$1048576,MATCH(FmtData!$B$4+(ROW()-10),RawData!$A$2:$A$1048576,0))</f>
        <v>204.1</v>
      </c>
      <c r="M184">
        <f>INDEX(RawData!K$2:K$1048576,MATCH(FmtData!$B$4+(ROW()-10),RawData!$A$2:$A$1048576,0))</f>
        <v>173.9</v>
      </c>
      <c r="N184">
        <f>INDEX(RawData!L$2:L$1048576,MATCH(FmtData!$B$4+(ROW()-10),RawData!$A$2:$A$1048576,0))</f>
        <v>22.1</v>
      </c>
      <c r="O184">
        <f>INDEX(RawData!M$2:M$1048576,MATCH(FmtData!$B$4+(ROW()-10),RawData!$A$2:$A$1048576,0))</f>
        <v>174.1</v>
      </c>
      <c r="P184">
        <f>INDEX(RawData!N$2:N$1048576,MATCH(FmtData!$B$4+(ROW()-10),RawData!$A$2:$A$1048576,0))</f>
        <v>21.6</v>
      </c>
      <c r="Q184">
        <f>INDEX(RawData!O$2:O$1048576,MATCH(FmtData!$B$4+(ROW()-10),RawData!$A$2:$A$1048576,0))</f>
        <v>169.9</v>
      </c>
      <c r="R184" s="8">
        <f>INDEX(RawData!P$2:P$1048576,MATCH(FmtData!$B$4+(ROW()-10),RawData!$A$2:$A$1048576,0))</f>
        <v>9.8624299999999998</v>
      </c>
      <c r="S184">
        <f>INDEX(RawData!Q$2:Q$1048576,MATCH(FmtData!$B$4+(ROW()-10),RawData!$A$2:$A$1048576,0))</f>
        <v>110.661</v>
      </c>
      <c r="T184" s="8">
        <f>INDEX(RawData!R$2:R$1048576,MATCH(FmtData!$B$4+(ROW()-10),RawData!$A$2:$A$1048576,0))</f>
        <v>1.85121</v>
      </c>
      <c r="U184" s="8">
        <f>INDEX(RawData!S$2:S$1048576,MATCH(FmtData!$B$4+(ROW()-10),RawData!$A$2:$A$1048576,0))</f>
        <v>0.67494699999999996</v>
      </c>
      <c r="V184" s="8">
        <f>INDEX(RawData!T$2:T$1048576,MATCH(FmtData!$B$4+(ROW()-10),RawData!$A$2:$A$1048576,0))</f>
        <v>0.17647599999999999</v>
      </c>
      <c r="W184" s="3">
        <f t="shared" si="51"/>
        <v>-0.41595801999999998</v>
      </c>
      <c r="X184" s="3">
        <f t="shared" si="52"/>
        <v>-0.40845943200000001</v>
      </c>
      <c r="Y184" s="8">
        <f t="shared" si="41"/>
        <v>9.5407290200470047</v>
      </c>
      <c r="Z184" s="8">
        <f t="shared" si="42"/>
        <v>9.5482276080470037</v>
      </c>
      <c r="AA184" s="8">
        <f t="shared" si="53"/>
        <v>9.5444783140470051</v>
      </c>
      <c r="AB184" s="41">
        <v>1</v>
      </c>
      <c r="AC184" s="42" t="str">
        <f t="shared" si="54"/>
        <v>Isco</v>
      </c>
      <c r="AD184" s="5">
        <f t="shared" si="60"/>
        <v>-290.82400000000001</v>
      </c>
      <c r="AE184" s="15">
        <f t="shared" si="43"/>
        <v>-102.5043944872574</v>
      </c>
      <c r="AF184" s="15">
        <f t="shared" si="44"/>
        <v>-100.72992108155836</v>
      </c>
      <c r="AG184" s="15">
        <f t="shared" si="45"/>
        <v>-101.61749011181678</v>
      </c>
      <c r="AH184" s="15">
        <f t="shared" si="55"/>
        <v>-101.61749011181678</v>
      </c>
      <c r="AI184" s="17">
        <f t="shared" si="46"/>
        <v>1.184127453747797</v>
      </c>
      <c r="AJ184" s="17">
        <f t="shared" si="47"/>
        <v>0.90077243740411772</v>
      </c>
      <c r="AK184" s="17">
        <f t="shared" si="48"/>
        <v>0.89874595255091583</v>
      </c>
      <c r="AL184" s="17">
        <f t="shared" si="49"/>
        <v>0.89975843346301065</v>
      </c>
      <c r="AM184" s="17">
        <f t="shared" si="50"/>
        <v>0.89975843346301065</v>
      </c>
      <c r="AN184" s="17">
        <f t="shared" si="56"/>
        <v>1.2052960228296827E-2</v>
      </c>
      <c r="AO184" s="17">
        <f t="shared" si="57"/>
        <v>8.9975843346301065</v>
      </c>
      <c r="AP184" s="17">
        <f t="shared" si="58"/>
        <v>11.84127453747797</v>
      </c>
      <c r="AQ184" s="17">
        <f t="shared" si="59"/>
        <v>19.930467542188349</v>
      </c>
    </row>
    <row r="185" spans="2:43" x14ac:dyDescent="0.45">
      <c r="B185">
        <f>INDEX(RawData!$A$2:$A$1048576,MATCH(FmtData!$B$4+(ROW()-10),RawData!$A$2:$A$1048576,0))</f>
        <v>373</v>
      </c>
      <c r="C185" s="23">
        <f>LEFT(INDEX(RawData!$B$2:$B$1048576, MATCH(FmtData!$B$4+(ROW()-10),RawData!$A$2:$A$1048576,0)),10)+MID(INDEX(RawData!$B$2:$B$1048576, MATCH(FmtData!$B$4+(ROW()-10),RawData!$A$2:$A$1048576,0)),12,8)-$B$5/24</f>
        <v>42200.688703703701</v>
      </c>
      <c r="D185" s="7">
        <f>MID(INDEX(RawData!$B$2:$B$1048576, MATCH(FmtData!$B$4+(ROW()-10),RawData!$A$2:$A$1048576,0)),12,8)+$B$5/24</f>
        <v>1.1887037037037036</v>
      </c>
      <c r="E185" s="8">
        <f>INDEX(RawData!$D$2:$D$1048576,MATCH(FmtData!$B$4+(ROW()-10),RawData!$A$2:$A$1048576,0))</f>
        <v>26.482800000000001</v>
      </c>
      <c r="F185">
        <f>INDEX(RawData!$D$2:$D$1048576,MATCH(FmtData!$B$4+(ROW()-10),RawData!$A$2:$A$1048576,0))</f>
        <v>26.482800000000001</v>
      </c>
      <c r="G185">
        <f>INDEX(RawData!E$2:E$1048576,MATCH(FmtData!$B$4+(ROW()-10),RawData!$A$2:$A$1048576,0))</f>
        <v>2890.68</v>
      </c>
      <c r="H185">
        <f>INDEX(RawData!F$2:F$1048576,MATCH(FmtData!$B$4+(ROW()-10),RawData!$A$2:$A$1048576,0))</f>
        <v>-1.0764199999999999</v>
      </c>
      <c r="I185">
        <f>INDEX(RawData!G$2:G$1048576,MATCH(FmtData!$B$4+(ROW()-10),RawData!$A$2:$A$1048576,0))</f>
        <v>-29008.1</v>
      </c>
      <c r="J185">
        <f>INDEX(RawData!H$2:H$1048576,MATCH(FmtData!$B$4+(ROW()-10),RawData!$A$2:$A$1048576,0))</f>
        <v>5.0845300000000003E-2</v>
      </c>
      <c r="K185">
        <f>INDEX(RawData!I$2:I$1048576,MATCH(FmtData!$B$4+(ROW()-10),RawData!$A$2:$A$1048576,0))</f>
        <v>-0.61495900000000003</v>
      </c>
      <c r="L185">
        <f>INDEX(RawData!J$2:J$1048576,MATCH(FmtData!$B$4+(ROW()-10),RawData!$A$2:$A$1048576,0))</f>
        <v>213.5</v>
      </c>
      <c r="M185">
        <f>INDEX(RawData!K$2:K$1048576,MATCH(FmtData!$B$4+(ROW()-10),RawData!$A$2:$A$1048576,0))</f>
        <v>173</v>
      </c>
      <c r="N185">
        <f>INDEX(RawData!L$2:L$1048576,MATCH(FmtData!$B$4+(ROW()-10),RawData!$A$2:$A$1048576,0))</f>
        <v>22.1</v>
      </c>
      <c r="O185">
        <f>INDEX(RawData!M$2:M$1048576,MATCH(FmtData!$B$4+(ROW()-10),RawData!$A$2:$A$1048576,0))</f>
        <v>173.7</v>
      </c>
      <c r="P185">
        <f>INDEX(RawData!N$2:N$1048576,MATCH(FmtData!$B$4+(ROW()-10),RawData!$A$2:$A$1048576,0))</f>
        <v>21.6</v>
      </c>
      <c r="Q185">
        <f>INDEX(RawData!O$2:O$1048576,MATCH(FmtData!$B$4+(ROW()-10),RawData!$A$2:$A$1048576,0))</f>
        <v>170</v>
      </c>
      <c r="R185" s="8">
        <f>INDEX(RawData!P$2:P$1048576,MATCH(FmtData!$B$4+(ROW()-10),RawData!$A$2:$A$1048576,0))</f>
        <v>9.8741400000000006</v>
      </c>
      <c r="S185">
        <f>INDEX(RawData!Q$2:Q$1048576,MATCH(FmtData!$B$4+(ROW()-10),RawData!$A$2:$A$1048576,0))</f>
        <v>110.661</v>
      </c>
      <c r="T185" s="8">
        <f>INDEX(RawData!R$2:R$1048576,MATCH(FmtData!$B$4+(ROW()-10),RawData!$A$2:$A$1048576,0))</f>
        <v>1.85121</v>
      </c>
      <c r="U185" s="8">
        <f>INDEX(RawData!S$2:S$1048576,MATCH(FmtData!$B$4+(ROW()-10),RawData!$A$2:$A$1048576,0))</f>
        <v>0.67531300000000005</v>
      </c>
      <c r="V185" s="8">
        <f>INDEX(RawData!T$2:T$1048576,MATCH(FmtData!$B$4+(ROW()-10),RawData!$A$2:$A$1048576,0))</f>
        <v>0.17687900000000001</v>
      </c>
      <c r="W185" s="3">
        <f t="shared" si="51"/>
        <v>-0.41688766000000022</v>
      </c>
      <c r="X185" s="3">
        <f t="shared" si="52"/>
        <v>-0.40948305200000007</v>
      </c>
      <c r="Y185" s="8">
        <f t="shared" si="41"/>
        <v>9.539799380047004</v>
      </c>
      <c r="Z185" s="8">
        <f t="shared" si="42"/>
        <v>9.5472039880470039</v>
      </c>
      <c r="AA185" s="8">
        <f t="shared" si="53"/>
        <v>9.5435016840470048</v>
      </c>
      <c r="AB185" s="41">
        <v>1</v>
      </c>
      <c r="AC185" s="42" t="str">
        <f t="shared" si="54"/>
        <v>Isco</v>
      </c>
      <c r="AD185" s="5">
        <f t="shared" si="60"/>
        <v>-290.82400000000001</v>
      </c>
      <c r="AE185" s="15">
        <f t="shared" si="43"/>
        <v>-102.72420022764481</v>
      </c>
      <c r="AF185" s="15">
        <f t="shared" si="44"/>
        <v>-100.97230825282963</v>
      </c>
      <c r="AG185" s="15">
        <f t="shared" si="45"/>
        <v>-101.84857825816903</v>
      </c>
      <c r="AH185" s="15">
        <f t="shared" si="55"/>
        <v>-101.84857825816903</v>
      </c>
      <c r="AI185" s="17">
        <f t="shared" si="46"/>
        <v>1.184127453747797</v>
      </c>
      <c r="AJ185" s="17">
        <f t="shared" si="47"/>
        <v>0.90102409633963521</v>
      </c>
      <c r="AK185" s="17">
        <f t="shared" si="48"/>
        <v>0.89902222580130287</v>
      </c>
      <c r="AL185" s="17">
        <f t="shared" si="49"/>
        <v>0.90002241816060458</v>
      </c>
      <c r="AM185" s="17">
        <f t="shared" si="50"/>
        <v>0.90002241816060458</v>
      </c>
      <c r="AN185" s="17">
        <f t="shared" si="56"/>
        <v>1.1915457893593162E-2</v>
      </c>
      <c r="AO185" s="17">
        <f t="shared" si="57"/>
        <v>9.0002241816060451</v>
      </c>
      <c r="AP185" s="17">
        <f t="shared" si="58"/>
        <v>11.84127453747797</v>
      </c>
      <c r="AQ185" s="17">
        <f t="shared" si="59"/>
        <v>19.930467542188349</v>
      </c>
    </row>
    <row r="186" spans="2:43" x14ac:dyDescent="0.45">
      <c r="B186">
        <f>INDEX(RawData!$A$2:$A$1048576,MATCH(FmtData!$B$4+(ROW()-10),RawData!$A$2:$A$1048576,0))</f>
        <v>374</v>
      </c>
      <c r="C186" s="23">
        <f>LEFT(INDEX(RawData!$B$2:$B$1048576, MATCH(FmtData!$B$4+(ROW()-10),RawData!$A$2:$A$1048576,0)),10)+MID(INDEX(RawData!$B$2:$B$1048576, MATCH(FmtData!$B$4+(ROW()-10),RawData!$A$2:$A$1048576,0)),12,8)-$B$5/24</f>
        <v>42200.688819444447</v>
      </c>
      <c r="D186" s="7">
        <f>MID(INDEX(RawData!$B$2:$B$1048576, MATCH(FmtData!$B$4+(ROW()-10),RawData!$A$2:$A$1048576,0)),12,8)+$B$5/24</f>
        <v>1.1888194444444444</v>
      </c>
      <c r="E186" s="8">
        <f>INDEX(RawData!$D$2:$D$1048576,MATCH(FmtData!$B$4+(ROW()-10),RawData!$A$2:$A$1048576,0))</f>
        <v>26.485700000000001</v>
      </c>
      <c r="F186">
        <f>INDEX(RawData!$D$2:$D$1048576,MATCH(FmtData!$B$4+(ROW()-10),RawData!$A$2:$A$1048576,0))</f>
        <v>26.485700000000001</v>
      </c>
      <c r="G186">
        <f>INDEX(RawData!E$2:E$1048576,MATCH(FmtData!$B$4+(ROW()-10),RawData!$A$2:$A$1048576,0))</f>
        <v>2888.84</v>
      </c>
      <c r="H186">
        <f>INDEX(RawData!F$2:F$1048576,MATCH(FmtData!$B$4+(ROW()-10),RawData!$A$2:$A$1048576,0))</f>
        <v>-1.0764199999999999</v>
      </c>
      <c r="I186">
        <f>INDEX(RawData!G$2:G$1048576,MATCH(FmtData!$B$4+(ROW()-10),RawData!$A$2:$A$1048576,0))</f>
        <v>-29008.1</v>
      </c>
      <c r="J186">
        <f>INDEX(RawData!H$2:H$1048576,MATCH(FmtData!$B$4+(ROW()-10),RawData!$A$2:$A$1048576,0))</f>
        <v>5.0845300000000003E-2</v>
      </c>
      <c r="K186">
        <f>INDEX(RawData!I$2:I$1048576,MATCH(FmtData!$B$4+(ROW()-10),RawData!$A$2:$A$1048576,0))</f>
        <v>-0.61577599999999999</v>
      </c>
      <c r="L186">
        <f>INDEX(RawData!J$2:J$1048576,MATCH(FmtData!$B$4+(ROW()-10),RawData!$A$2:$A$1048576,0))</f>
        <v>210.3</v>
      </c>
      <c r="M186">
        <f>INDEX(RawData!K$2:K$1048576,MATCH(FmtData!$B$4+(ROW()-10),RawData!$A$2:$A$1048576,0))</f>
        <v>172.2</v>
      </c>
      <c r="N186">
        <f>INDEX(RawData!L$2:L$1048576,MATCH(FmtData!$B$4+(ROW()-10),RawData!$A$2:$A$1048576,0))</f>
        <v>22.1</v>
      </c>
      <c r="O186">
        <f>INDEX(RawData!M$2:M$1048576,MATCH(FmtData!$B$4+(ROW()-10),RawData!$A$2:$A$1048576,0))</f>
        <v>173.7</v>
      </c>
      <c r="P186">
        <f>INDEX(RawData!N$2:N$1048576,MATCH(FmtData!$B$4+(ROW()-10),RawData!$A$2:$A$1048576,0))</f>
        <v>21.6</v>
      </c>
      <c r="Q186">
        <f>INDEX(RawData!O$2:O$1048576,MATCH(FmtData!$B$4+(ROW()-10),RawData!$A$2:$A$1048576,0))</f>
        <v>170</v>
      </c>
      <c r="R186" s="8">
        <f>INDEX(RawData!P$2:P$1048576,MATCH(FmtData!$B$4+(ROW()-10),RawData!$A$2:$A$1048576,0))</f>
        <v>9.8624299999999998</v>
      </c>
      <c r="S186">
        <f>INDEX(RawData!Q$2:Q$1048576,MATCH(FmtData!$B$4+(ROW()-10),RawData!$A$2:$A$1048576,0))</f>
        <v>110.77</v>
      </c>
      <c r="T186" s="8">
        <f>INDEX(RawData!R$2:R$1048576,MATCH(FmtData!$B$4+(ROW()-10),RawData!$A$2:$A$1048576,0))</f>
        <v>1.85121</v>
      </c>
      <c r="U186" s="8">
        <f>INDEX(RawData!S$2:S$1048576,MATCH(FmtData!$B$4+(ROW()-10),RawData!$A$2:$A$1048576,0))</f>
        <v>0.67549499999999996</v>
      </c>
      <c r="V186" s="8">
        <f>INDEX(RawData!T$2:T$1048576,MATCH(FmtData!$B$4+(ROW()-10),RawData!$A$2:$A$1048576,0))</f>
        <v>0.177065</v>
      </c>
      <c r="W186" s="3">
        <f t="shared" si="51"/>
        <v>-0.41734993999999997</v>
      </c>
      <c r="X186" s="3">
        <f t="shared" si="52"/>
        <v>-0.40995549200000003</v>
      </c>
      <c r="Y186" s="8">
        <f t="shared" si="41"/>
        <v>9.5393371000470051</v>
      </c>
      <c r="Z186" s="8">
        <f t="shared" si="42"/>
        <v>9.5467315480470045</v>
      </c>
      <c r="AA186" s="8">
        <f t="shared" si="53"/>
        <v>9.5430343240470048</v>
      </c>
      <c r="AB186" s="41">
        <v>1</v>
      </c>
      <c r="AC186" s="42" t="str">
        <f t="shared" si="54"/>
        <v>Isco</v>
      </c>
      <c r="AD186" s="5">
        <f t="shared" si="60"/>
        <v>-290.71500000000003</v>
      </c>
      <c r="AE186" s="15">
        <f t="shared" si="43"/>
        <v>-102.83348733055561</v>
      </c>
      <c r="AF186" s="15">
        <f t="shared" si="44"/>
        <v>-101.0841625406332</v>
      </c>
      <c r="AG186" s="15">
        <f t="shared" si="45"/>
        <v>-101.95914804990161</v>
      </c>
      <c r="AH186" s="15">
        <f t="shared" si="55"/>
        <v>-101.95914804990161</v>
      </c>
      <c r="AI186" s="17">
        <f t="shared" si="46"/>
        <v>1.1839118947464777</v>
      </c>
      <c r="AJ186" s="17">
        <f t="shared" si="47"/>
        <v>0.90114927315155258</v>
      </c>
      <c r="AK186" s="17">
        <f t="shared" si="48"/>
        <v>0.89914977476547542</v>
      </c>
      <c r="AL186" s="17">
        <f t="shared" si="49"/>
        <v>0.90014878291222722</v>
      </c>
      <c r="AM186" s="17">
        <f t="shared" si="50"/>
        <v>0.90014878291222722</v>
      </c>
      <c r="AN186" s="17">
        <f t="shared" si="56"/>
        <v>1.1789093141970519E-2</v>
      </c>
      <c r="AO186" s="17">
        <f t="shared" si="57"/>
        <v>9.0014878291222722</v>
      </c>
      <c r="AP186" s="17">
        <f t="shared" si="58"/>
        <v>11.839118947464778</v>
      </c>
      <c r="AQ186" s="17">
        <f t="shared" si="59"/>
        <v>19.91778123298857</v>
      </c>
    </row>
    <row r="187" spans="2:43" x14ac:dyDescent="0.45">
      <c r="B187">
        <f>INDEX(RawData!$A$2:$A$1048576,MATCH(FmtData!$B$4+(ROW()-10),RawData!$A$2:$A$1048576,0))</f>
        <v>375</v>
      </c>
      <c r="C187" s="23">
        <f>LEFT(INDEX(RawData!$B$2:$B$1048576, MATCH(FmtData!$B$4+(ROW()-10),RawData!$A$2:$A$1048576,0)),10)+MID(INDEX(RawData!$B$2:$B$1048576, MATCH(FmtData!$B$4+(ROW()-10),RawData!$A$2:$A$1048576,0)),12,8)-$B$5/24</f>
        <v>42200.688935185186</v>
      </c>
      <c r="D187" s="7">
        <f>MID(INDEX(RawData!$B$2:$B$1048576, MATCH(FmtData!$B$4+(ROW()-10),RawData!$A$2:$A$1048576,0)),12,8)+$B$5/24</f>
        <v>1.1889351851851853</v>
      </c>
      <c r="E187" s="8">
        <f>INDEX(RawData!$D$2:$D$1048576,MATCH(FmtData!$B$4+(ROW()-10),RawData!$A$2:$A$1048576,0))</f>
        <v>26.488299999999999</v>
      </c>
      <c r="F187">
        <f>INDEX(RawData!$D$2:$D$1048576,MATCH(FmtData!$B$4+(ROW()-10),RawData!$A$2:$A$1048576,0))</f>
        <v>26.488299999999999</v>
      </c>
      <c r="G187">
        <f>INDEX(RawData!E$2:E$1048576,MATCH(FmtData!$B$4+(ROW()-10),RawData!$A$2:$A$1048576,0))</f>
        <v>2886.99</v>
      </c>
      <c r="H187">
        <f>INDEX(RawData!F$2:F$1048576,MATCH(FmtData!$B$4+(ROW()-10),RawData!$A$2:$A$1048576,0))</f>
        <v>-0.15307599999999999</v>
      </c>
      <c r="I187">
        <f>INDEX(RawData!G$2:G$1048576,MATCH(FmtData!$B$4+(ROW()-10),RawData!$A$2:$A$1048576,0))</f>
        <v>-29008.1</v>
      </c>
      <c r="J187">
        <f>INDEX(RawData!H$2:H$1048576,MATCH(FmtData!$B$4+(ROW()-10),RawData!$A$2:$A$1048576,0))</f>
        <v>5.0845300000000003E-2</v>
      </c>
      <c r="K187">
        <f>INDEX(RawData!I$2:I$1048576,MATCH(FmtData!$B$4+(ROW()-10),RawData!$A$2:$A$1048576,0))</f>
        <v>-0.61477000000000004</v>
      </c>
      <c r="L187">
        <f>INDEX(RawData!J$2:J$1048576,MATCH(FmtData!$B$4+(ROW()-10),RawData!$A$2:$A$1048576,0))</f>
        <v>192.2</v>
      </c>
      <c r="M187">
        <f>INDEX(RawData!K$2:K$1048576,MATCH(FmtData!$B$4+(ROW()-10),RawData!$A$2:$A$1048576,0))</f>
        <v>171.5</v>
      </c>
      <c r="N187">
        <f>INDEX(RawData!L$2:L$1048576,MATCH(FmtData!$B$4+(ROW()-10),RawData!$A$2:$A$1048576,0))</f>
        <v>22.2</v>
      </c>
      <c r="O187">
        <f>INDEX(RawData!M$2:M$1048576,MATCH(FmtData!$B$4+(ROW()-10),RawData!$A$2:$A$1048576,0))</f>
        <v>175</v>
      </c>
      <c r="P187">
        <f>INDEX(RawData!N$2:N$1048576,MATCH(FmtData!$B$4+(ROW()-10),RawData!$A$2:$A$1048576,0))</f>
        <v>21.6</v>
      </c>
      <c r="Q187">
        <f>INDEX(RawData!O$2:O$1048576,MATCH(FmtData!$B$4+(ROW()-10),RawData!$A$2:$A$1048576,0))</f>
        <v>170.1</v>
      </c>
      <c r="R187" s="8">
        <f>INDEX(RawData!P$2:P$1048576,MATCH(FmtData!$B$4+(ROW()-10),RawData!$A$2:$A$1048576,0))</f>
        <v>9.8624299999999998</v>
      </c>
      <c r="S187">
        <f>INDEX(RawData!Q$2:Q$1048576,MATCH(FmtData!$B$4+(ROW()-10),RawData!$A$2:$A$1048576,0))</f>
        <v>111.04900000000001</v>
      </c>
      <c r="T187" s="8">
        <f>INDEX(RawData!R$2:R$1048576,MATCH(FmtData!$B$4+(ROW()-10),RawData!$A$2:$A$1048576,0))</f>
        <v>1.85121</v>
      </c>
      <c r="U187" s="8">
        <f>INDEX(RawData!S$2:S$1048576,MATCH(FmtData!$B$4+(ROW()-10),RawData!$A$2:$A$1048576,0))</f>
        <v>0.67549499999999996</v>
      </c>
      <c r="V187" s="8">
        <f>INDEX(RawData!T$2:T$1048576,MATCH(FmtData!$B$4+(ROW()-10),RawData!$A$2:$A$1048576,0))</f>
        <v>0.176755</v>
      </c>
      <c r="W187" s="3">
        <f t="shared" si="51"/>
        <v>-0.41734993999999997</v>
      </c>
      <c r="X187" s="3">
        <f t="shared" si="52"/>
        <v>-0.40916809200000004</v>
      </c>
      <c r="Y187" s="8">
        <f t="shared" si="41"/>
        <v>9.5393371000470051</v>
      </c>
      <c r="Z187" s="8">
        <f t="shared" si="42"/>
        <v>9.5475189480470046</v>
      </c>
      <c r="AA187" s="8">
        <f t="shared" si="53"/>
        <v>9.5434280240470049</v>
      </c>
      <c r="AB187" s="41">
        <v>1</v>
      </c>
      <c r="AC187" s="42" t="str">
        <f t="shared" si="54"/>
        <v>Isco</v>
      </c>
      <c r="AD187" s="5">
        <f t="shared" si="60"/>
        <v>-290.43600000000004</v>
      </c>
      <c r="AE187" s="15">
        <f t="shared" si="43"/>
        <v>-102.83348733055561</v>
      </c>
      <c r="AF187" s="15">
        <f t="shared" si="44"/>
        <v>-100.89773286309082</v>
      </c>
      <c r="AG187" s="15">
        <f t="shared" si="45"/>
        <v>-101.86600570433302</v>
      </c>
      <c r="AH187" s="15">
        <f t="shared" si="55"/>
        <v>-101.86600570433302</v>
      </c>
      <c r="AI187" s="17">
        <f t="shared" si="46"/>
        <v>1.1833605001743595</v>
      </c>
      <c r="AJ187" s="17">
        <f t="shared" si="47"/>
        <v>0.90114927315155258</v>
      </c>
      <c r="AK187" s="17">
        <f t="shared" si="48"/>
        <v>0.89893720657527676</v>
      </c>
      <c r="AL187" s="17">
        <f t="shared" si="49"/>
        <v>0.90004233277237211</v>
      </c>
      <c r="AM187" s="17">
        <f t="shared" si="50"/>
        <v>0.90004233277237211</v>
      </c>
      <c r="AN187" s="17">
        <f t="shared" si="56"/>
        <v>1.1895543281825627E-2</v>
      </c>
      <c r="AO187" s="17">
        <f t="shared" si="57"/>
        <v>9.0004233277237216</v>
      </c>
      <c r="AP187" s="17">
        <f t="shared" si="58"/>
        <v>11.833605001743594</v>
      </c>
      <c r="AQ187" s="17">
        <f t="shared" si="59"/>
        <v>19.90502597645618</v>
      </c>
    </row>
    <row r="188" spans="2:43" x14ac:dyDescent="0.45">
      <c r="B188">
        <f>INDEX(RawData!$A$2:$A$1048576,MATCH(FmtData!$B$4+(ROW()-10),RawData!$A$2:$A$1048576,0))</f>
        <v>376</v>
      </c>
      <c r="C188" s="23">
        <f>LEFT(INDEX(RawData!$B$2:$B$1048576, MATCH(FmtData!$B$4+(ROW()-10),RawData!$A$2:$A$1048576,0)),10)+MID(INDEX(RawData!$B$2:$B$1048576, MATCH(FmtData!$B$4+(ROW()-10),RawData!$A$2:$A$1048576,0)),12,8)-$B$5/24</f>
        <v>42200.689039351855</v>
      </c>
      <c r="D188" s="7">
        <f>MID(INDEX(RawData!$B$2:$B$1048576, MATCH(FmtData!$B$4+(ROW()-10),RawData!$A$2:$A$1048576,0)),12,8)+$B$5/24</f>
        <v>1.1890393518518518</v>
      </c>
      <c r="E188" s="8">
        <f>INDEX(RawData!$D$2:$D$1048576,MATCH(FmtData!$B$4+(ROW()-10),RawData!$A$2:$A$1048576,0))</f>
        <v>26.491299999999999</v>
      </c>
      <c r="F188">
        <f>INDEX(RawData!$D$2:$D$1048576,MATCH(FmtData!$B$4+(ROW()-10),RawData!$A$2:$A$1048576,0))</f>
        <v>26.491299999999999</v>
      </c>
      <c r="G188">
        <f>INDEX(RawData!E$2:E$1048576,MATCH(FmtData!$B$4+(ROW()-10),RawData!$A$2:$A$1048576,0))</f>
        <v>2887.91</v>
      </c>
      <c r="H188">
        <f>INDEX(RawData!F$2:F$1048576,MATCH(FmtData!$B$4+(ROW()-10),RawData!$A$2:$A$1048576,0))</f>
        <v>-1.0764199999999999</v>
      </c>
      <c r="I188">
        <f>INDEX(RawData!G$2:G$1048576,MATCH(FmtData!$B$4+(ROW()-10),RawData!$A$2:$A$1048576,0))</f>
        <v>-29008.1</v>
      </c>
      <c r="J188">
        <f>INDEX(RawData!H$2:H$1048576,MATCH(FmtData!$B$4+(ROW()-10),RawData!$A$2:$A$1048576,0))</f>
        <v>5.0845300000000003E-2</v>
      </c>
      <c r="K188">
        <f>INDEX(RawData!I$2:I$1048576,MATCH(FmtData!$B$4+(ROW()-10),RawData!$A$2:$A$1048576,0))</f>
        <v>-0.61552499999999999</v>
      </c>
      <c r="L188">
        <f>INDEX(RawData!J$2:J$1048576,MATCH(FmtData!$B$4+(ROW()-10),RawData!$A$2:$A$1048576,0))</f>
        <v>178.6</v>
      </c>
      <c r="M188">
        <f>INDEX(RawData!K$2:K$1048576,MATCH(FmtData!$B$4+(ROW()-10),RawData!$A$2:$A$1048576,0))</f>
        <v>170.8</v>
      </c>
      <c r="N188">
        <f>INDEX(RawData!L$2:L$1048576,MATCH(FmtData!$B$4+(ROW()-10),RawData!$A$2:$A$1048576,0))</f>
        <v>22.2</v>
      </c>
      <c r="O188">
        <f>INDEX(RawData!M$2:M$1048576,MATCH(FmtData!$B$4+(ROW()-10),RawData!$A$2:$A$1048576,0))</f>
        <v>172.5</v>
      </c>
      <c r="P188">
        <f>INDEX(RawData!N$2:N$1048576,MATCH(FmtData!$B$4+(ROW()-10),RawData!$A$2:$A$1048576,0))</f>
        <v>21.6</v>
      </c>
      <c r="Q188">
        <f>INDEX(RawData!O$2:O$1048576,MATCH(FmtData!$B$4+(ROW()-10),RawData!$A$2:$A$1048576,0))</f>
        <v>170.2</v>
      </c>
      <c r="R188" s="8">
        <f>INDEX(RawData!P$2:P$1048576,MATCH(FmtData!$B$4+(ROW()-10),RawData!$A$2:$A$1048576,0))</f>
        <v>9.8624299999999998</v>
      </c>
      <c r="S188">
        <f>INDEX(RawData!Q$2:Q$1048576,MATCH(FmtData!$B$4+(ROW()-10),RawData!$A$2:$A$1048576,0))</f>
        <v>111.158</v>
      </c>
      <c r="T188" s="8">
        <f>INDEX(RawData!R$2:R$1048576,MATCH(FmtData!$B$4+(ROW()-10),RawData!$A$2:$A$1048576,0))</f>
        <v>1.85121</v>
      </c>
      <c r="U188" s="8">
        <f>INDEX(RawData!S$2:S$1048576,MATCH(FmtData!$B$4+(ROW()-10),RawData!$A$2:$A$1048576,0))</f>
        <v>0.67549499999999996</v>
      </c>
      <c r="V188" s="8">
        <f>INDEX(RawData!T$2:T$1048576,MATCH(FmtData!$B$4+(ROW()-10),RawData!$A$2:$A$1048576,0))</f>
        <v>0.17598</v>
      </c>
      <c r="W188" s="3">
        <f t="shared" si="51"/>
        <v>-0.41734993999999997</v>
      </c>
      <c r="X188" s="3">
        <f t="shared" si="52"/>
        <v>-0.407199592</v>
      </c>
      <c r="Y188" s="8">
        <f t="shared" si="41"/>
        <v>9.5393371000470051</v>
      </c>
      <c r="Z188" s="8">
        <f t="shared" si="42"/>
        <v>9.5494874480470049</v>
      </c>
      <c r="AA188" s="8">
        <f t="shared" si="53"/>
        <v>9.544412274047005</v>
      </c>
      <c r="AB188" s="41">
        <v>1</v>
      </c>
      <c r="AC188" s="42" t="str">
        <f t="shared" si="54"/>
        <v>Isco</v>
      </c>
      <c r="AD188" s="5">
        <f t="shared" si="60"/>
        <v>-290.327</v>
      </c>
      <c r="AE188" s="15">
        <f t="shared" si="43"/>
        <v>-102.83348733055561</v>
      </c>
      <c r="AF188" s="15">
        <f t="shared" si="44"/>
        <v>-100.43153037277636</v>
      </c>
      <c r="AG188" s="15">
        <f t="shared" si="45"/>
        <v>-101.63311777999934</v>
      </c>
      <c r="AH188" s="15">
        <f t="shared" si="55"/>
        <v>-101.63311777999934</v>
      </c>
      <c r="AI188" s="17">
        <f t="shared" si="46"/>
        <v>1.1831452202902546</v>
      </c>
      <c r="AJ188" s="17">
        <f t="shared" si="47"/>
        <v>0.90114927315155258</v>
      </c>
      <c r="AK188" s="17">
        <f t="shared" si="48"/>
        <v>0.89840607947931661</v>
      </c>
      <c r="AL188" s="17">
        <f t="shared" si="49"/>
        <v>0.89977628092553197</v>
      </c>
      <c r="AM188" s="17">
        <f t="shared" si="50"/>
        <v>0.89977628092553197</v>
      </c>
      <c r="AN188" s="17">
        <f t="shared" si="56"/>
        <v>1.216159512866577E-2</v>
      </c>
      <c r="AO188" s="17">
        <f t="shared" si="57"/>
        <v>8.9977628092553203</v>
      </c>
      <c r="AP188" s="17">
        <f t="shared" si="58"/>
        <v>11.831452202902547</v>
      </c>
      <c r="AQ188" s="17">
        <f t="shared" si="59"/>
        <v>19.91136913105607</v>
      </c>
    </row>
    <row r="189" spans="2:43" x14ac:dyDescent="0.45">
      <c r="B189">
        <f>INDEX(RawData!$A$2:$A$1048576,MATCH(FmtData!$B$4+(ROW()-10),RawData!$A$2:$A$1048576,0))</f>
        <v>377</v>
      </c>
      <c r="C189" s="23">
        <f>LEFT(INDEX(RawData!$B$2:$B$1048576, MATCH(FmtData!$B$4+(ROW()-10),RawData!$A$2:$A$1048576,0)),10)+MID(INDEX(RawData!$B$2:$B$1048576, MATCH(FmtData!$B$4+(ROW()-10),RawData!$A$2:$A$1048576,0)),12,8)-$B$5/24</f>
        <v>42200.689166666663</v>
      </c>
      <c r="D189" s="7">
        <f>MID(INDEX(RawData!$B$2:$B$1048576, MATCH(FmtData!$B$4+(ROW()-10),RawData!$A$2:$A$1048576,0)),12,8)+$B$5/24</f>
        <v>1.1891666666666665</v>
      </c>
      <c r="E189" s="8">
        <f>INDEX(RawData!$D$2:$D$1048576,MATCH(FmtData!$B$4+(ROW()-10),RawData!$A$2:$A$1048576,0))</f>
        <v>26.494</v>
      </c>
      <c r="F189">
        <f>INDEX(RawData!$D$2:$D$1048576,MATCH(FmtData!$B$4+(ROW()-10),RawData!$A$2:$A$1048576,0))</f>
        <v>26.494</v>
      </c>
      <c r="G189">
        <f>INDEX(RawData!E$2:E$1048576,MATCH(FmtData!$B$4+(ROW()-10),RawData!$A$2:$A$1048576,0))</f>
        <v>2887.91</v>
      </c>
      <c r="H189">
        <f>INDEX(RawData!F$2:F$1048576,MATCH(FmtData!$B$4+(ROW()-10),RawData!$A$2:$A$1048576,0))</f>
        <v>-1.0764199999999999</v>
      </c>
      <c r="I189">
        <f>INDEX(RawData!G$2:G$1048576,MATCH(FmtData!$B$4+(ROW()-10),RawData!$A$2:$A$1048576,0))</f>
        <v>-29008.1</v>
      </c>
      <c r="J189">
        <f>INDEX(RawData!H$2:H$1048576,MATCH(FmtData!$B$4+(ROW()-10),RawData!$A$2:$A$1048576,0))</f>
        <v>5.0845300000000003E-2</v>
      </c>
      <c r="K189">
        <f>INDEX(RawData!I$2:I$1048576,MATCH(FmtData!$B$4+(ROW()-10),RawData!$A$2:$A$1048576,0))</f>
        <v>-0.61495900000000003</v>
      </c>
      <c r="L189">
        <f>INDEX(RawData!J$2:J$1048576,MATCH(FmtData!$B$4+(ROW()-10),RawData!$A$2:$A$1048576,0))</f>
        <v>172.1</v>
      </c>
      <c r="M189">
        <f>INDEX(RawData!K$2:K$1048576,MATCH(FmtData!$B$4+(ROW()-10),RawData!$A$2:$A$1048576,0))</f>
        <v>170.2</v>
      </c>
      <c r="N189">
        <f>INDEX(RawData!L$2:L$1048576,MATCH(FmtData!$B$4+(ROW()-10),RawData!$A$2:$A$1048576,0))</f>
        <v>22.1</v>
      </c>
      <c r="O189">
        <f>INDEX(RawData!M$2:M$1048576,MATCH(FmtData!$B$4+(ROW()-10),RawData!$A$2:$A$1048576,0))</f>
        <v>170.1</v>
      </c>
      <c r="P189">
        <f>INDEX(RawData!N$2:N$1048576,MATCH(FmtData!$B$4+(ROW()-10),RawData!$A$2:$A$1048576,0))</f>
        <v>21.6</v>
      </c>
      <c r="Q189">
        <f>INDEX(RawData!O$2:O$1048576,MATCH(FmtData!$B$4+(ROW()-10),RawData!$A$2:$A$1048576,0))</f>
        <v>170.2</v>
      </c>
      <c r="R189" s="8">
        <f>INDEX(RawData!P$2:P$1048576,MATCH(FmtData!$B$4+(ROW()-10),RawData!$A$2:$A$1048576,0))</f>
        <v>9.8624299999999998</v>
      </c>
      <c r="S189">
        <f>INDEX(RawData!Q$2:Q$1048576,MATCH(FmtData!$B$4+(ROW()-10),RawData!$A$2:$A$1048576,0))</f>
        <v>111.26600000000001</v>
      </c>
      <c r="T189" s="8">
        <f>INDEX(RawData!R$2:R$1048576,MATCH(FmtData!$B$4+(ROW()-10),RawData!$A$2:$A$1048576,0))</f>
        <v>1.85121</v>
      </c>
      <c r="U189" s="8">
        <f>INDEX(RawData!S$2:S$1048576,MATCH(FmtData!$B$4+(ROW()-10),RawData!$A$2:$A$1048576,0))</f>
        <v>0.675709</v>
      </c>
      <c r="V189" s="8">
        <f>INDEX(RawData!T$2:T$1048576,MATCH(FmtData!$B$4+(ROW()-10),RawData!$A$2:$A$1048576,0))</f>
        <v>0.17619699999999999</v>
      </c>
      <c r="W189" s="3">
        <f t="shared" si="51"/>
        <v>-0.41789350000000008</v>
      </c>
      <c r="X189" s="3">
        <f t="shared" si="52"/>
        <v>-0.40775077200000004</v>
      </c>
      <c r="Y189" s="8">
        <f t="shared" si="41"/>
        <v>9.5387935400470045</v>
      </c>
      <c r="Z189" s="8">
        <f t="shared" si="42"/>
        <v>9.5489362680470045</v>
      </c>
      <c r="AA189" s="8">
        <f t="shared" si="53"/>
        <v>9.5438649040470054</v>
      </c>
      <c r="AB189" s="41">
        <v>1</v>
      </c>
      <c r="AC189" s="42" t="str">
        <f t="shared" si="54"/>
        <v>Isco</v>
      </c>
      <c r="AD189" s="5">
        <f t="shared" si="60"/>
        <v>-290.21899999999999</v>
      </c>
      <c r="AE189" s="15">
        <f t="shared" si="43"/>
        <v>-102.96197682953471</v>
      </c>
      <c r="AF189" s="15">
        <f t="shared" si="44"/>
        <v>-100.56208554610726</v>
      </c>
      <c r="AG189" s="15">
        <f t="shared" si="45"/>
        <v>-101.76263916906669</v>
      </c>
      <c r="AH189" s="15">
        <f t="shared" si="55"/>
        <v>-101.76263916906669</v>
      </c>
      <c r="AI189" s="17">
        <f t="shared" si="46"/>
        <v>1.1829319926909201</v>
      </c>
      <c r="AJ189" s="17">
        <f t="shared" si="47"/>
        <v>0.90129648876814916</v>
      </c>
      <c r="AK189" s="17">
        <f t="shared" si="48"/>
        <v>0.89855475283509978</v>
      </c>
      <c r="AL189" s="17">
        <f t="shared" si="49"/>
        <v>0.89992422712335207</v>
      </c>
      <c r="AM189" s="17">
        <f t="shared" si="50"/>
        <v>0.89992422712335207</v>
      </c>
      <c r="AN189" s="17">
        <f t="shared" si="56"/>
        <v>1.2013648930845666E-2</v>
      </c>
      <c r="AO189" s="17">
        <f t="shared" si="57"/>
        <v>8.9992422712335198</v>
      </c>
      <c r="AP189" s="17">
        <f t="shared" si="58"/>
        <v>11.8293199269092</v>
      </c>
      <c r="AQ189" s="17">
        <f t="shared" si="59"/>
        <v>19.91136913105607</v>
      </c>
    </row>
    <row r="190" spans="2:43" x14ac:dyDescent="0.45">
      <c r="B190">
        <f>INDEX(RawData!$A$2:$A$1048576,MATCH(FmtData!$B$4+(ROW()-10),RawData!$A$2:$A$1048576,0))</f>
        <v>378</v>
      </c>
      <c r="C190" s="23">
        <f>LEFT(INDEX(RawData!$B$2:$B$1048576, MATCH(FmtData!$B$4+(ROW()-10),RawData!$A$2:$A$1048576,0)),10)+MID(INDEX(RawData!$B$2:$B$1048576, MATCH(FmtData!$B$4+(ROW()-10),RawData!$A$2:$A$1048576,0)),12,8)-$B$5/24</f>
        <v>42200.689282407409</v>
      </c>
      <c r="D190" s="7">
        <f>MID(INDEX(RawData!$B$2:$B$1048576, MATCH(FmtData!$B$4+(ROW()-10),RawData!$A$2:$A$1048576,0)),12,8)+$B$5/24</f>
        <v>1.1892824074074073</v>
      </c>
      <c r="E190" s="8">
        <f>INDEX(RawData!$D$2:$D$1048576,MATCH(FmtData!$B$4+(ROW()-10),RawData!$A$2:$A$1048576,0))</f>
        <v>26.496700000000001</v>
      </c>
      <c r="F190">
        <f>INDEX(RawData!$D$2:$D$1048576,MATCH(FmtData!$B$4+(ROW()-10),RawData!$A$2:$A$1048576,0))</f>
        <v>26.496700000000001</v>
      </c>
      <c r="G190">
        <f>INDEX(RawData!E$2:E$1048576,MATCH(FmtData!$B$4+(ROW()-10),RawData!$A$2:$A$1048576,0))</f>
        <v>2887.91</v>
      </c>
      <c r="H190">
        <f>INDEX(RawData!F$2:F$1048576,MATCH(FmtData!$B$4+(ROW()-10),RawData!$A$2:$A$1048576,0))</f>
        <v>-1.0764199999999999</v>
      </c>
      <c r="I190">
        <f>INDEX(RawData!G$2:G$1048576,MATCH(FmtData!$B$4+(ROW()-10),RawData!$A$2:$A$1048576,0))</f>
        <v>-29008.1</v>
      </c>
      <c r="J190">
        <f>INDEX(RawData!H$2:H$1048576,MATCH(FmtData!$B$4+(ROW()-10),RawData!$A$2:$A$1048576,0))</f>
        <v>5.0845300000000003E-2</v>
      </c>
      <c r="K190">
        <f>INDEX(RawData!I$2:I$1048576,MATCH(FmtData!$B$4+(ROW()-10),RawData!$A$2:$A$1048576,0))</f>
        <v>-0.61533599999999999</v>
      </c>
      <c r="L190">
        <f>INDEX(RawData!J$2:J$1048576,MATCH(FmtData!$B$4+(ROW()-10),RawData!$A$2:$A$1048576,0))</f>
        <v>167.4</v>
      </c>
      <c r="M190">
        <f>INDEX(RawData!K$2:K$1048576,MATCH(FmtData!$B$4+(ROW()-10),RawData!$A$2:$A$1048576,0))</f>
        <v>169.7</v>
      </c>
      <c r="N190">
        <f>INDEX(RawData!L$2:L$1048576,MATCH(FmtData!$B$4+(ROW()-10),RawData!$A$2:$A$1048576,0))</f>
        <v>22.1</v>
      </c>
      <c r="O190">
        <f>INDEX(RawData!M$2:M$1048576,MATCH(FmtData!$B$4+(ROW()-10),RawData!$A$2:$A$1048576,0))</f>
        <v>168.5</v>
      </c>
      <c r="P190">
        <f>INDEX(RawData!N$2:N$1048576,MATCH(FmtData!$B$4+(ROW()-10),RawData!$A$2:$A$1048576,0))</f>
        <v>21.6</v>
      </c>
      <c r="Q190">
        <f>INDEX(RawData!O$2:O$1048576,MATCH(FmtData!$B$4+(ROW()-10),RawData!$A$2:$A$1048576,0))</f>
        <v>170.3</v>
      </c>
      <c r="R190" s="8">
        <f>INDEX(RawData!P$2:P$1048576,MATCH(FmtData!$B$4+(ROW()-10),RawData!$A$2:$A$1048576,0))</f>
        <v>9.8624299999999998</v>
      </c>
      <c r="S190">
        <f>INDEX(RawData!Q$2:Q$1048576,MATCH(FmtData!$B$4+(ROW()-10),RawData!$A$2:$A$1048576,0))</f>
        <v>111.26600000000001</v>
      </c>
      <c r="T190" s="8">
        <f>INDEX(RawData!R$2:R$1048576,MATCH(FmtData!$B$4+(ROW()-10),RawData!$A$2:$A$1048576,0))</f>
        <v>1.85121</v>
      </c>
      <c r="U190" s="8">
        <f>INDEX(RawData!S$2:S$1048576,MATCH(FmtData!$B$4+(ROW()-10),RawData!$A$2:$A$1048576,0))</f>
        <v>0.675983</v>
      </c>
      <c r="V190" s="8">
        <f>INDEX(RawData!T$2:T$1048576,MATCH(FmtData!$B$4+(ROW()-10),RawData!$A$2:$A$1048576,0))</f>
        <v>0.176755</v>
      </c>
      <c r="W190" s="3">
        <f t="shared" si="51"/>
        <v>-0.41858946000000008</v>
      </c>
      <c r="X190" s="3">
        <f t="shared" si="52"/>
        <v>-0.40916809200000004</v>
      </c>
      <c r="Y190" s="8">
        <f t="shared" si="41"/>
        <v>9.5380975800470047</v>
      </c>
      <c r="Z190" s="8">
        <f t="shared" si="42"/>
        <v>9.5475189480470046</v>
      </c>
      <c r="AA190" s="8">
        <f t="shared" si="53"/>
        <v>9.5428082640470038</v>
      </c>
      <c r="AB190" s="41">
        <v>1</v>
      </c>
      <c r="AC190" s="42" t="str">
        <f t="shared" si="54"/>
        <v>Isco</v>
      </c>
      <c r="AD190" s="5">
        <f t="shared" si="60"/>
        <v>-290.21899999999999</v>
      </c>
      <c r="AE190" s="15">
        <f t="shared" si="43"/>
        <v>-103.12647103922291</v>
      </c>
      <c r="AF190" s="15">
        <f t="shared" si="44"/>
        <v>-100.89773286309082</v>
      </c>
      <c r="AG190" s="15">
        <f t="shared" si="45"/>
        <v>-102.01262647208318</v>
      </c>
      <c r="AH190" s="15">
        <f t="shared" si="55"/>
        <v>-102.01262647208318</v>
      </c>
      <c r="AI190" s="17">
        <f t="shared" si="46"/>
        <v>1.1829319926909201</v>
      </c>
      <c r="AJ190" s="17">
        <f t="shared" si="47"/>
        <v>0.90148502665823316</v>
      </c>
      <c r="AK190" s="17">
        <f t="shared" si="48"/>
        <v>0.89893720657527676</v>
      </c>
      <c r="AL190" s="17">
        <f t="shared" si="49"/>
        <v>0.90020991349077406</v>
      </c>
      <c r="AM190" s="17">
        <f t="shared" si="50"/>
        <v>0.90020991349077406</v>
      </c>
      <c r="AN190" s="17">
        <f t="shared" si="56"/>
        <v>1.1727962563423677E-2</v>
      </c>
      <c r="AO190" s="17">
        <f t="shared" si="57"/>
        <v>9.0020991349077413</v>
      </c>
      <c r="AP190" s="17">
        <f t="shared" si="58"/>
        <v>11.8293199269092</v>
      </c>
      <c r="AQ190" s="17">
        <f t="shared" si="59"/>
        <v>19.91136913105607</v>
      </c>
    </row>
    <row r="191" spans="2:43" x14ac:dyDescent="0.45">
      <c r="B191">
        <f>INDEX(RawData!$A$2:$A$1048576,MATCH(FmtData!$B$4+(ROW()-10),RawData!$A$2:$A$1048576,0))</f>
        <v>379</v>
      </c>
      <c r="C191" s="23">
        <f>LEFT(INDEX(RawData!$B$2:$B$1048576, MATCH(FmtData!$B$4+(ROW()-10),RawData!$A$2:$A$1048576,0)),10)+MID(INDEX(RawData!$B$2:$B$1048576, MATCH(FmtData!$B$4+(ROW()-10),RawData!$A$2:$A$1048576,0)),12,8)-$B$5/24</f>
        <v>42200.689398148148</v>
      </c>
      <c r="D191" s="7">
        <f>MID(INDEX(RawData!$B$2:$B$1048576, MATCH(FmtData!$B$4+(ROW()-10),RawData!$A$2:$A$1048576,0)),12,8)+$B$5/24</f>
        <v>1.1893981481481481</v>
      </c>
      <c r="E191" s="8">
        <f>INDEX(RawData!$D$2:$D$1048576,MATCH(FmtData!$B$4+(ROW()-10),RawData!$A$2:$A$1048576,0))</f>
        <v>26.499500000000001</v>
      </c>
      <c r="F191">
        <f>INDEX(RawData!$D$2:$D$1048576,MATCH(FmtData!$B$4+(ROW()-10),RawData!$A$2:$A$1048576,0))</f>
        <v>26.499500000000001</v>
      </c>
      <c r="G191">
        <f>INDEX(RawData!E$2:E$1048576,MATCH(FmtData!$B$4+(ROW()-10),RawData!$A$2:$A$1048576,0))</f>
        <v>2887.91</v>
      </c>
      <c r="H191">
        <f>INDEX(RawData!F$2:F$1048576,MATCH(FmtData!$B$4+(ROW()-10),RawData!$A$2:$A$1048576,0))</f>
        <v>-1.0764199999999999</v>
      </c>
      <c r="I191">
        <f>INDEX(RawData!G$2:G$1048576,MATCH(FmtData!$B$4+(ROW()-10),RawData!$A$2:$A$1048576,0))</f>
        <v>-29008.1</v>
      </c>
      <c r="J191">
        <f>INDEX(RawData!H$2:H$1048576,MATCH(FmtData!$B$4+(ROW()-10),RawData!$A$2:$A$1048576,0))</f>
        <v>5.0845300000000003E-2</v>
      </c>
      <c r="K191">
        <f>INDEX(RawData!I$2:I$1048576,MATCH(FmtData!$B$4+(ROW()-10),RawData!$A$2:$A$1048576,0))</f>
        <v>-0.61533599999999999</v>
      </c>
      <c r="L191">
        <f>INDEX(RawData!J$2:J$1048576,MATCH(FmtData!$B$4+(ROW()-10),RawData!$A$2:$A$1048576,0))</f>
        <v>164.3</v>
      </c>
      <c r="M191">
        <f>INDEX(RawData!K$2:K$1048576,MATCH(FmtData!$B$4+(ROW()-10),RawData!$A$2:$A$1048576,0))</f>
        <v>169.1</v>
      </c>
      <c r="N191">
        <f>INDEX(RawData!L$2:L$1048576,MATCH(FmtData!$B$4+(ROW()-10),RawData!$A$2:$A$1048576,0))</f>
        <v>22.1</v>
      </c>
      <c r="O191">
        <f>INDEX(RawData!M$2:M$1048576,MATCH(FmtData!$B$4+(ROW()-10),RawData!$A$2:$A$1048576,0))</f>
        <v>165.5</v>
      </c>
      <c r="P191">
        <f>INDEX(RawData!N$2:N$1048576,MATCH(FmtData!$B$4+(ROW()-10),RawData!$A$2:$A$1048576,0))</f>
        <v>21.7</v>
      </c>
      <c r="Q191">
        <f>INDEX(RawData!O$2:O$1048576,MATCH(FmtData!$B$4+(ROW()-10),RawData!$A$2:$A$1048576,0))</f>
        <v>170.3</v>
      </c>
      <c r="R191" s="8">
        <f>INDEX(RawData!P$2:P$1048576,MATCH(FmtData!$B$4+(ROW()-10),RawData!$A$2:$A$1048576,0))</f>
        <v>9.8624299999999998</v>
      </c>
      <c r="S191">
        <f>INDEX(RawData!Q$2:Q$1048576,MATCH(FmtData!$B$4+(ROW()-10),RawData!$A$2:$A$1048576,0))</f>
        <v>111.39</v>
      </c>
      <c r="T191" s="8">
        <f>INDEX(RawData!R$2:R$1048576,MATCH(FmtData!$B$4+(ROW()-10),RawData!$A$2:$A$1048576,0))</f>
        <v>1.85121</v>
      </c>
      <c r="U191" s="8">
        <f>INDEX(RawData!S$2:S$1048576,MATCH(FmtData!$B$4+(ROW()-10),RawData!$A$2:$A$1048576,0))</f>
        <v>0.67616600000000004</v>
      </c>
      <c r="V191" s="8">
        <f>INDEX(RawData!T$2:T$1048576,MATCH(FmtData!$B$4+(ROW()-10),RawData!$A$2:$A$1048576,0))</f>
        <v>0.176569</v>
      </c>
      <c r="W191" s="3">
        <f t="shared" si="51"/>
        <v>-0.41905428000000017</v>
      </c>
      <c r="X191" s="3">
        <f t="shared" si="52"/>
        <v>-0.40869565200000002</v>
      </c>
      <c r="Y191" s="8">
        <f t="shared" si="41"/>
        <v>9.5376327600470034</v>
      </c>
      <c r="Z191" s="8">
        <f t="shared" si="42"/>
        <v>9.547991388047004</v>
      </c>
      <c r="AA191" s="8">
        <f t="shared" si="53"/>
        <v>9.5428120740470028</v>
      </c>
      <c r="AB191" s="41">
        <v>1</v>
      </c>
      <c r="AC191" s="42" t="str">
        <f t="shared" si="54"/>
        <v>Isco</v>
      </c>
      <c r="AD191" s="5">
        <f t="shared" si="60"/>
        <v>-290.09500000000003</v>
      </c>
      <c r="AE191" s="15">
        <f t="shared" si="43"/>
        <v>-103.23632121267678</v>
      </c>
      <c r="AF191" s="15">
        <f t="shared" si="44"/>
        <v>-100.78586098131063</v>
      </c>
      <c r="AG191" s="15">
        <f t="shared" si="45"/>
        <v>-102.01172517037685</v>
      </c>
      <c r="AH191" s="15">
        <f t="shared" si="55"/>
        <v>-102.01172517037685</v>
      </c>
      <c r="AI191" s="17">
        <f t="shared" si="46"/>
        <v>1.1826872705767446</v>
      </c>
      <c r="AJ191" s="17">
        <f t="shared" si="47"/>
        <v>0.90161097727138051</v>
      </c>
      <c r="AK191" s="17">
        <f t="shared" si="48"/>
        <v>0.89880969785713372</v>
      </c>
      <c r="AL191" s="17">
        <f t="shared" si="49"/>
        <v>0.90020888315421632</v>
      </c>
      <c r="AM191" s="17">
        <f t="shared" si="50"/>
        <v>0.90020888315421632</v>
      </c>
      <c r="AN191" s="17">
        <f t="shared" si="56"/>
        <v>1.1664001799650991E-2</v>
      </c>
      <c r="AO191" s="17">
        <f t="shared" si="57"/>
        <v>9.0020888315421637</v>
      </c>
      <c r="AP191" s="17">
        <f t="shared" si="58"/>
        <v>11.826872705767446</v>
      </c>
      <c r="AQ191" s="17">
        <f t="shared" si="59"/>
        <v>19.91136913105607</v>
      </c>
    </row>
    <row r="192" spans="2:43" x14ac:dyDescent="0.45">
      <c r="B192">
        <f>INDEX(RawData!$A$2:$A$1048576,MATCH(FmtData!$B$4+(ROW()-10),RawData!$A$2:$A$1048576,0))</f>
        <v>380</v>
      </c>
      <c r="C192" s="23">
        <f>LEFT(INDEX(RawData!$B$2:$B$1048576, MATCH(FmtData!$B$4+(ROW()-10),RawData!$A$2:$A$1048576,0)),10)+MID(INDEX(RawData!$B$2:$B$1048576, MATCH(FmtData!$B$4+(ROW()-10),RawData!$A$2:$A$1048576,0)),12,8)-$B$5/24</f>
        <v>42200.689513888887</v>
      </c>
      <c r="D192" s="7">
        <f>MID(INDEX(RawData!$B$2:$B$1048576, MATCH(FmtData!$B$4+(ROW()-10),RawData!$A$2:$A$1048576,0)),12,8)+$B$5/24</f>
        <v>1.189513888888889</v>
      </c>
      <c r="E192" s="8">
        <f>INDEX(RawData!$D$2:$D$1048576,MATCH(FmtData!$B$4+(ROW()-10),RawData!$A$2:$A$1048576,0))</f>
        <v>26.502199999999998</v>
      </c>
      <c r="F192">
        <f>INDEX(RawData!$D$2:$D$1048576,MATCH(FmtData!$B$4+(ROW()-10),RawData!$A$2:$A$1048576,0))</f>
        <v>26.502199999999998</v>
      </c>
      <c r="G192">
        <f>INDEX(RawData!E$2:E$1048576,MATCH(FmtData!$B$4+(ROW()-10),RawData!$A$2:$A$1048576,0))</f>
        <v>2886.99</v>
      </c>
      <c r="H192">
        <f>INDEX(RawData!F$2:F$1048576,MATCH(FmtData!$B$4+(ROW()-10),RawData!$A$2:$A$1048576,0))</f>
        <v>-0.15307599999999999</v>
      </c>
      <c r="I192">
        <f>INDEX(RawData!G$2:G$1048576,MATCH(FmtData!$B$4+(ROW()-10),RawData!$A$2:$A$1048576,0))</f>
        <v>-29008.1</v>
      </c>
      <c r="J192">
        <f>INDEX(RawData!H$2:H$1048576,MATCH(FmtData!$B$4+(ROW()-10),RawData!$A$2:$A$1048576,0))</f>
        <v>5.0845300000000003E-2</v>
      </c>
      <c r="K192">
        <f>INDEX(RawData!I$2:I$1048576,MATCH(FmtData!$B$4+(ROW()-10),RawData!$A$2:$A$1048576,0))</f>
        <v>-0.61458100000000004</v>
      </c>
      <c r="L192">
        <f>INDEX(RawData!J$2:J$1048576,MATCH(FmtData!$B$4+(ROW()-10),RawData!$A$2:$A$1048576,0))</f>
        <v>162.1</v>
      </c>
      <c r="M192">
        <f>INDEX(RawData!K$2:K$1048576,MATCH(FmtData!$B$4+(ROW()-10),RawData!$A$2:$A$1048576,0))</f>
        <v>168.6</v>
      </c>
      <c r="N192">
        <f>INDEX(RawData!L$2:L$1048576,MATCH(FmtData!$B$4+(ROW()-10),RawData!$A$2:$A$1048576,0))</f>
        <v>22.2</v>
      </c>
      <c r="O192">
        <f>INDEX(RawData!M$2:M$1048576,MATCH(FmtData!$B$4+(ROW()-10),RawData!$A$2:$A$1048576,0))</f>
        <v>164</v>
      </c>
      <c r="P192">
        <f>INDEX(RawData!N$2:N$1048576,MATCH(FmtData!$B$4+(ROW()-10),RawData!$A$2:$A$1048576,0))</f>
        <v>21.6</v>
      </c>
      <c r="Q192">
        <f>INDEX(RawData!O$2:O$1048576,MATCH(FmtData!$B$4+(ROW()-10),RawData!$A$2:$A$1048576,0))</f>
        <v>170.4</v>
      </c>
      <c r="R192" s="8">
        <f>INDEX(RawData!P$2:P$1048576,MATCH(FmtData!$B$4+(ROW()-10),RawData!$A$2:$A$1048576,0))</f>
        <v>9.8624299999999998</v>
      </c>
      <c r="S192">
        <f>INDEX(RawData!Q$2:Q$1048576,MATCH(FmtData!$B$4+(ROW()-10),RawData!$A$2:$A$1048576,0))</f>
        <v>111.545</v>
      </c>
      <c r="T192" s="8">
        <f>INDEX(RawData!R$2:R$1048576,MATCH(FmtData!$B$4+(ROW()-10),RawData!$A$2:$A$1048576,0))</f>
        <v>1.85121</v>
      </c>
      <c r="U192" s="8">
        <f>INDEX(RawData!S$2:S$1048576,MATCH(FmtData!$B$4+(ROW()-10),RawData!$A$2:$A$1048576,0))</f>
        <v>0.67607399999999995</v>
      </c>
      <c r="V192" s="8">
        <f>INDEX(RawData!T$2:T$1048576,MATCH(FmtData!$B$4+(ROW()-10),RawData!$A$2:$A$1048576,0))</f>
        <v>0.176569</v>
      </c>
      <c r="W192" s="3">
        <f t="shared" si="51"/>
        <v>-0.41882059999999993</v>
      </c>
      <c r="X192" s="3">
        <f t="shared" si="52"/>
        <v>-0.40869565200000002</v>
      </c>
      <c r="Y192" s="8">
        <f t="shared" si="41"/>
        <v>9.5378664400470043</v>
      </c>
      <c r="Z192" s="8">
        <f t="shared" si="42"/>
        <v>9.547991388047004</v>
      </c>
      <c r="AA192" s="8">
        <f t="shared" si="53"/>
        <v>9.5429289140470033</v>
      </c>
      <c r="AB192" s="41">
        <v>1</v>
      </c>
      <c r="AC192" s="42" t="str">
        <f t="shared" si="54"/>
        <v>Isco</v>
      </c>
      <c r="AD192" s="5">
        <f t="shared" si="60"/>
        <v>-289.94</v>
      </c>
      <c r="AE192" s="15">
        <f t="shared" si="43"/>
        <v>-103.18109726494265</v>
      </c>
      <c r="AF192" s="15">
        <f t="shared" si="44"/>
        <v>-100.78586098131063</v>
      </c>
      <c r="AG192" s="15">
        <f t="shared" si="45"/>
        <v>-101.98408491816224</v>
      </c>
      <c r="AH192" s="15">
        <f t="shared" si="55"/>
        <v>-101.98408491816224</v>
      </c>
      <c r="AI192" s="17">
        <f t="shared" si="46"/>
        <v>1.1823815102871127</v>
      </c>
      <c r="AJ192" s="17">
        <f t="shared" si="47"/>
        <v>0.90154765490171318</v>
      </c>
      <c r="AK192" s="17">
        <f t="shared" si="48"/>
        <v>0.89880969785713372</v>
      </c>
      <c r="AL192" s="17">
        <f t="shared" si="49"/>
        <v>0.90017728693071342</v>
      </c>
      <c r="AM192" s="17">
        <f t="shared" si="50"/>
        <v>0.90017728693071342</v>
      </c>
      <c r="AN192" s="17">
        <f t="shared" si="56"/>
        <v>1.1695598023153897E-2</v>
      </c>
      <c r="AO192" s="17">
        <f t="shared" si="57"/>
        <v>9.0017728693071337</v>
      </c>
      <c r="AP192" s="17">
        <f t="shared" si="58"/>
        <v>11.823815102871126</v>
      </c>
      <c r="AQ192" s="17">
        <f t="shared" si="59"/>
        <v>19.90502597645618</v>
      </c>
    </row>
    <row r="193" spans="2:43" x14ac:dyDescent="0.45">
      <c r="B193">
        <f>INDEX(RawData!$A$2:$A$1048576,MATCH(FmtData!$B$4+(ROW()-10),RawData!$A$2:$A$1048576,0))</f>
        <v>381</v>
      </c>
      <c r="C193" s="23">
        <f>LEFT(INDEX(RawData!$B$2:$B$1048576, MATCH(FmtData!$B$4+(ROW()-10),RawData!$A$2:$A$1048576,0)),10)+MID(INDEX(RawData!$B$2:$B$1048576, MATCH(FmtData!$B$4+(ROW()-10),RawData!$A$2:$A$1048576,0)),12,8)-$B$5/24</f>
        <v>42200.689629629633</v>
      </c>
      <c r="D193" s="7">
        <f>MID(INDEX(RawData!$B$2:$B$1048576, MATCH(FmtData!$B$4+(ROW()-10),RawData!$A$2:$A$1048576,0)),12,8)+$B$5/24</f>
        <v>1.1896296296296298</v>
      </c>
      <c r="E193" s="8">
        <f>INDEX(RawData!$D$2:$D$1048576,MATCH(FmtData!$B$4+(ROW()-10),RawData!$A$2:$A$1048576,0))</f>
        <v>26.504899999999999</v>
      </c>
      <c r="F193">
        <f>INDEX(RawData!$D$2:$D$1048576,MATCH(FmtData!$B$4+(ROW()-10),RawData!$A$2:$A$1048576,0))</f>
        <v>26.504899999999999</v>
      </c>
      <c r="G193">
        <f>INDEX(RawData!E$2:E$1048576,MATCH(FmtData!$B$4+(ROW()-10),RawData!$A$2:$A$1048576,0))</f>
        <v>2886.99</v>
      </c>
      <c r="H193">
        <f>INDEX(RawData!F$2:F$1048576,MATCH(FmtData!$B$4+(ROW()-10),RawData!$A$2:$A$1048576,0))</f>
        <v>-1.0764199999999999</v>
      </c>
      <c r="I193">
        <f>INDEX(RawData!G$2:G$1048576,MATCH(FmtData!$B$4+(ROW()-10),RawData!$A$2:$A$1048576,0))</f>
        <v>-29008.1</v>
      </c>
      <c r="J193">
        <f>INDEX(RawData!H$2:H$1048576,MATCH(FmtData!$B$4+(ROW()-10),RawData!$A$2:$A$1048576,0))</f>
        <v>5.0826799999999998E-2</v>
      </c>
      <c r="K193">
        <f>INDEX(RawData!I$2:I$1048576,MATCH(FmtData!$B$4+(ROW()-10),RawData!$A$2:$A$1048576,0))</f>
        <v>-0.61552499999999999</v>
      </c>
      <c r="L193">
        <f>INDEX(RawData!J$2:J$1048576,MATCH(FmtData!$B$4+(ROW()-10),RawData!$A$2:$A$1048576,0))</f>
        <v>160.5</v>
      </c>
      <c r="M193">
        <f>INDEX(RawData!K$2:K$1048576,MATCH(FmtData!$B$4+(ROW()-10),RawData!$A$2:$A$1048576,0))</f>
        <v>168.2</v>
      </c>
      <c r="N193">
        <f>INDEX(RawData!L$2:L$1048576,MATCH(FmtData!$B$4+(ROW()-10),RawData!$A$2:$A$1048576,0))</f>
        <v>22.1</v>
      </c>
      <c r="O193">
        <f>INDEX(RawData!M$2:M$1048576,MATCH(FmtData!$B$4+(ROW()-10),RawData!$A$2:$A$1048576,0))</f>
        <v>162.1</v>
      </c>
      <c r="P193">
        <f>INDEX(RawData!N$2:N$1048576,MATCH(FmtData!$B$4+(ROW()-10),RawData!$A$2:$A$1048576,0))</f>
        <v>21.6</v>
      </c>
      <c r="Q193">
        <f>INDEX(RawData!O$2:O$1048576,MATCH(FmtData!$B$4+(ROW()-10),RawData!$A$2:$A$1048576,0))</f>
        <v>170.5</v>
      </c>
      <c r="R193" s="8">
        <f>INDEX(RawData!P$2:P$1048576,MATCH(FmtData!$B$4+(ROW()-10),RawData!$A$2:$A$1048576,0))</f>
        <v>9.8624299999999998</v>
      </c>
      <c r="S193">
        <f>INDEX(RawData!Q$2:Q$1048576,MATCH(FmtData!$B$4+(ROW()-10),RawData!$A$2:$A$1048576,0))</f>
        <v>111.499</v>
      </c>
      <c r="T193" s="8">
        <f>INDEX(RawData!R$2:R$1048576,MATCH(FmtData!$B$4+(ROW()-10),RawData!$A$2:$A$1048576,0))</f>
        <v>1.85121</v>
      </c>
      <c r="U193" s="8">
        <f>INDEX(RawData!S$2:S$1048576,MATCH(FmtData!$B$4+(ROW()-10),RawData!$A$2:$A$1048576,0))</f>
        <v>0.676257</v>
      </c>
      <c r="V193" s="8">
        <f>INDEX(RawData!T$2:T$1048576,MATCH(FmtData!$B$4+(ROW()-10),RawData!$A$2:$A$1048576,0))</f>
        <v>0.176569</v>
      </c>
      <c r="W193" s="3">
        <f t="shared" si="51"/>
        <v>-0.41928542000000008</v>
      </c>
      <c r="X193" s="3">
        <f t="shared" si="52"/>
        <v>-0.40869565200000002</v>
      </c>
      <c r="Y193" s="8">
        <f t="shared" si="41"/>
        <v>9.5374016200470049</v>
      </c>
      <c r="Z193" s="8">
        <f t="shared" si="42"/>
        <v>9.547991388047004</v>
      </c>
      <c r="AA193" s="8">
        <f t="shared" si="53"/>
        <v>9.5426965040470044</v>
      </c>
      <c r="AB193" s="41">
        <v>1</v>
      </c>
      <c r="AC193" s="42" t="str">
        <f t="shared" si="54"/>
        <v>Isco</v>
      </c>
      <c r="AD193" s="5">
        <f t="shared" si="60"/>
        <v>-289.98599999999999</v>
      </c>
      <c r="AE193" s="15">
        <f t="shared" si="43"/>
        <v>-103.29094236188041</v>
      </c>
      <c r="AF193" s="15">
        <f t="shared" si="44"/>
        <v>-100.78586098131063</v>
      </c>
      <c r="AG193" s="15">
        <f t="shared" si="45"/>
        <v>-102.03906435018189</v>
      </c>
      <c r="AH193" s="15">
        <f t="shared" si="55"/>
        <v>-102.03906435018189</v>
      </c>
      <c r="AI193" s="17">
        <f t="shared" si="46"/>
        <v>1.1824722355519102</v>
      </c>
      <c r="AJ193" s="17">
        <f t="shared" si="47"/>
        <v>0.90167361719466077</v>
      </c>
      <c r="AK193" s="17">
        <f t="shared" si="48"/>
        <v>0.89880969785713372</v>
      </c>
      <c r="AL193" s="17">
        <f t="shared" si="49"/>
        <v>0.90024013739677666</v>
      </c>
      <c r="AM193" s="17">
        <f t="shared" si="50"/>
        <v>0.90024013739677666</v>
      </c>
      <c r="AN193" s="17">
        <f t="shared" si="56"/>
        <v>1.163274755709065E-2</v>
      </c>
      <c r="AO193" s="17">
        <f t="shared" si="57"/>
        <v>9.002401373967766</v>
      </c>
      <c r="AP193" s="17">
        <f t="shared" si="58"/>
        <v>11.824722355519102</v>
      </c>
      <c r="AQ193" s="17">
        <f t="shared" si="59"/>
        <v>19.90502597645618</v>
      </c>
    </row>
    <row r="194" spans="2:43" x14ac:dyDescent="0.45">
      <c r="B194">
        <f>INDEX(RawData!$A$2:$A$1048576,MATCH(FmtData!$B$4+(ROW()-10),RawData!$A$2:$A$1048576,0))</f>
        <v>382</v>
      </c>
      <c r="C194" s="23">
        <f>LEFT(INDEX(RawData!$B$2:$B$1048576, MATCH(FmtData!$B$4+(ROW()-10),RawData!$A$2:$A$1048576,0)),10)+MID(INDEX(RawData!$B$2:$B$1048576, MATCH(FmtData!$B$4+(ROW()-10),RawData!$A$2:$A$1048576,0)),12,8)-$B$5/24</f>
        <v>42200.689745370371</v>
      </c>
      <c r="D194" s="7">
        <f>MID(INDEX(RawData!$B$2:$B$1048576, MATCH(FmtData!$B$4+(ROW()-10),RawData!$A$2:$A$1048576,0)),12,8)+$B$5/24</f>
        <v>1.1897453703703702</v>
      </c>
      <c r="E194" s="8">
        <f>INDEX(RawData!$D$2:$D$1048576,MATCH(FmtData!$B$4+(ROW()-10),RawData!$A$2:$A$1048576,0))</f>
        <v>26.5078</v>
      </c>
      <c r="F194">
        <f>INDEX(RawData!$D$2:$D$1048576,MATCH(FmtData!$B$4+(ROW()-10),RawData!$A$2:$A$1048576,0))</f>
        <v>26.5078</v>
      </c>
      <c r="G194">
        <f>INDEX(RawData!E$2:E$1048576,MATCH(FmtData!$B$4+(ROW()-10),RawData!$A$2:$A$1048576,0))</f>
        <v>2887.91</v>
      </c>
      <c r="H194">
        <f>INDEX(RawData!F$2:F$1048576,MATCH(FmtData!$B$4+(ROW()-10),RawData!$A$2:$A$1048576,0))</f>
        <v>-1.0764199999999999</v>
      </c>
      <c r="I194">
        <f>INDEX(RawData!G$2:G$1048576,MATCH(FmtData!$B$4+(ROW()-10),RawData!$A$2:$A$1048576,0))</f>
        <v>-29008.1</v>
      </c>
      <c r="J194">
        <f>INDEX(RawData!H$2:H$1048576,MATCH(FmtData!$B$4+(ROW()-10),RawData!$A$2:$A$1048576,0))</f>
        <v>5.0845300000000003E-2</v>
      </c>
      <c r="K194">
        <f>INDEX(RawData!I$2:I$1048576,MATCH(FmtData!$B$4+(ROW()-10),RawData!$A$2:$A$1048576,0))</f>
        <v>-0.61458100000000004</v>
      </c>
      <c r="L194">
        <f>INDEX(RawData!J$2:J$1048576,MATCH(FmtData!$B$4+(ROW()-10),RawData!$A$2:$A$1048576,0))</f>
        <v>159.30000000000001</v>
      </c>
      <c r="M194">
        <f>INDEX(RawData!K$2:K$1048576,MATCH(FmtData!$B$4+(ROW()-10),RawData!$A$2:$A$1048576,0))</f>
        <v>167.7</v>
      </c>
      <c r="N194">
        <f>INDEX(RawData!L$2:L$1048576,MATCH(FmtData!$B$4+(ROW()-10),RawData!$A$2:$A$1048576,0))</f>
        <v>22.1</v>
      </c>
      <c r="O194">
        <f>INDEX(RawData!M$2:M$1048576,MATCH(FmtData!$B$4+(ROW()-10),RawData!$A$2:$A$1048576,0))</f>
        <v>162.4</v>
      </c>
      <c r="P194">
        <f>INDEX(RawData!N$2:N$1048576,MATCH(FmtData!$B$4+(ROW()-10),RawData!$A$2:$A$1048576,0))</f>
        <v>21.6</v>
      </c>
      <c r="Q194">
        <f>INDEX(RawData!O$2:O$1048576,MATCH(FmtData!$B$4+(ROW()-10),RawData!$A$2:$A$1048576,0))</f>
        <v>170.5</v>
      </c>
      <c r="R194" s="8">
        <f>INDEX(RawData!P$2:P$1048576,MATCH(FmtData!$B$4+(ROW()-10),RawData!$A$2:$A$1048576,0))</f>
        <v>9.8624299999999998</v>
      </c>
      <c r="S194">
        <f>INDEX(RawData!Q$2:Q$1048576,MATCH(FmtData!$B$4+(ROW()-10),RawData!$A$2:$A$1048576,0))</f>
        <v>111.654</v>
      </c>
      <c r="T194" s="8">
        <f>INDEX(RawData!R$2:R$1048576,MATCH(FmtData!$B$4+(ROW()-10),RawData!$A$2:$A$1048576,0))</f>
        <v>1.85121</v>
      </c>
      <c r="U194" s="8">
        <f>INDEX(RawData!S$2:S$1048576,MATCH(FmtData!$B$4+(ROW()-10),RawData!$A$2:$A$1048576,0))</f>
        <v>0.67634799999999995</v>
      </c>
      <c r="V194" s="8">
        <f>INDEX(RawData!T$2:T$1048576,MATCH(FmtData!$B$4+(ROW()-10),RawData!$A$2:$A$1048576,0))</f>
        <v>0.17647599999999999</v>
      </c>
      <c r="W194" s="3">
        <f t="shared" si="51"/>
        <v>-0.41951655999999993</v>
      </c>
      <c r="X194" s="3">
        <f t="shared" si="52"/>
        <v>-0.40845943200000001</v>
      </c>
      <c r="Y194" s="8">
        <f t="shared" si="41"/>
        <v>9.5371704800470045</v>
      </c>
      <c r="Z194" s="8">
        <f t="shared" si="42"/>
        <v>9.5482276080470037</v>
      </c>
      <c r="AA194" s="8">
        <f t="shared" si="53"/>
        <v>9.542699044047005</v>
      </c>
      <c r="AB194" s="41">
        <v>1</v>
      </c>
      <c r="AC194" s="42" t="str">
        <f t="shared" si="54"/>
        <v>Isco</v>
      </c>
      <c r="AD194" s="5">
        <f t="shared" si="60"/>
        <v>-289.83100000000002</v>
      </c>
      <c r="AE194" s="15">
        <f t="shared" si="43"/>
        <v>-103.34556098678445</v>
      </c>
      <c r="AF194" s="15">
        <f t="shared" si="44"/>
        <v>-100.72992108155836</v>
      </c>
      <c r="AG194" s="15">
        <f t="shared" si="45"/>
        <v>-102.0384634958732</v>
      </c>
      <c r="AH194" s="15">
        <f t="shared" si="55"/>
        <v>-102.0384634958732</v>
      </c>
      <c r="AI194" s="17">
        <f t="shared" si="46"/>
        <v>1.182166586423868</v>
      </c>
      <c r="AJ194" s="17">
        <f t="shared" si="47"/>
        <v>0.90173626292694453</v>
      </c>
      <c r="AK194" s="17">
        <f t="shared" si="48"/>
        <v>0.89874595255091583</v>
      </c>
      <c r="AL194" s="17">
        <f t="shared" si="49"/>
        <v>0.90023945047478027</v>
      </c>
      <c r="AM194" s="17">
        <f t="shared" si="50"/>
        <v>0.90023945047478027</v>
      </c>
      <c r="AN194" s="17">
        <f t="shared" si="56"/>
        <v>1.1633434479087046E-2</v>
      </c>
      <c r="AO194" s="17">
        <f t="shared" si="57"/>
        <v>9.0023945047478033</v>
      </c>
      <c r="AP194" s="17">
        <f t="shared" si="58"/>
        <v>11.82166586423868</v>
      </c>
      <c r="AQ194" s="17">
        <f t="shared" si="59"/>
        <v>19.91136913105607</v>
      </c>
    </row>
    <row r="195" spans="2:43" x14ac:dyDescent="0.45">
      <c r="B195">
        <f>INDEX(RawData!$A$2:$A$1048576,MATCH(FmtData!$B$4+(ROW()-10),RawData!$A$2:$A$1048576,0))</f>
        <v>383</v>
      </c>
      <c r="C195" s="23">
        <f>LEFT(INDEX(RawData!$B$2:$B$1048576, MATCH(FmtData!$B$4+(ROW()-10),RawData!$A$2:$A$1048576,0)),10)+MID(INDEX(RawData!$B$2:$B$1048576, MATCH(FmtData!$B$4+(ROW()-10),RawData!$A$2:$A$1048576,0)),12,8)-$B$5/24</f>
        <v>42200.68986111111</v>
      </c>
      <c r="D195" s="7">
        <f>MID(INDEX(RawData!$B$2:$B$1048576, MATCH(FmtData!$B$4+(ROW()-10),RawData!$A$2:$A$1048576,0)),12,8)+$B$5/24</f>
        <v>1.189861111111111</v>
      </c>
      <c r="E195" s="8">
        <f>INDEX(RawData!$D$2:$D$1048576,MATCH(FmtData!$B$4+(ROW()-10),RawData!$A$2:$A$1048576,0))</f>
        <v>26.5106</v>
      </c>
      <c r="F195">
        <f>INDEX(RawData!$D$2:$D$1048576,MATCH(FmtData!$B$4+(ROW()-10),RawData!$A$2:$A$1048576,0))</f>
        <v>26.5106</v>
      </c>
      <c r="G195">
        <f>INDEX(RawData!E$2:E$1048576,MATCH(FmtData!$B$4+(ROW()-10),RawData!$A$2:$A$1048576,0))</f>
        <v>2887.91</v>
      </c>
      <c r="H195">
        <f>INDEX(RawData!F$2:F$1048576,MATCH(FmtData!$B$4+(ROW()-10),RawData!$A$2:$A$1048576,0))</f>
        <v>-1.0764199999999999</v>
      </c>
      <c r="I195">
        <f>INDEX(RawData!G$2:G$1048576,MATCH(FmtData!$B$4+(ROW()-10),RawData!$A$2:$A$1048576,0))</f>
        <v>-29008.1</v>
      </c>
      <c r="J195">
        <f>INDEX(RawData!H$2:H$1048576,MATCH(FmtData!$B$4+(ROW()-10),RawData!$A$2:$A$1048576,0))</f>
        <v>5.0826799999999998E-2</v>
      </c>
      <c r="K195">
        <f>INDEX(RawData!I$2:I$1048576,MATCH(FmtData!$B$4+(ROW()-10),RawData!$A$2:$A$1048576,0))</f>
        <v>-0.61533599999999999</v>
      </c>
      <c r="L195">
        <f>INDEX(RawData!J$2:J$1048576,MATCH(FmtData!$B$4+(ROW()-10),RawData!$A$2:$A$1048576,0))</f>
        <v>158.4</v>
      </c>
      <c r="M195">
        <f>INDEX(RawData!K$2:K$1048576,MATCH(FmtData!$B$4+(ROW()-10),RawData!$A$2:$A$1048576,0))</f>
        <v>167.2</v>
      </c>
      <c r="N195">
        <f>INDEX(RawData!L$2:L$1048576,MATCH(FmtData!$B$4+(ROW()-10),RawData!$A$2:$A$1048576,0))</f>
        <v>22.2</v>
      </c>
      <c r="O195">
        <f>INDEX(RawData!M$2:M$1048576,MATCH(FmtData!$B$4+(ROW()-10),RawData!$A$2:$A$1048576,0))</f>
        <v>161.30000000000001</v>
      </c>
      <c r="P195">
        <f>INDEX(RawData!N$2:N$1048576,MATCH(FmtData!$B$4+(ROW()-10),RawData!$A$2:$A$1048576,0))</f>
        <v>21.6</v>
      </c>
      <c r="Q195">
        <f>INDEX(RawData!O$2:O$1048576,MATCH(FmtData!$B$4+(ROW()-10),RawData!$A$2:$A$1048576,0))</f>
        <v>170.5</v>
      </c>
      <c r="R195" s="8">
        <f>INDEX(RawData!P$2:P$1048576,MATCH(FmtData!$B$4+(ROW()-10),RawData!$A$2:$A$1048576,0))</f>
        <v>9.8624299999999998</v>
      </c>
      <c r="S195">
        <f>INDEX(RawData!Q$2:Q$1048576,MATCH(FmtData!$B$4+(ROW()-10),RawData!$A$2:$A$1048576,0))</f>
        <v>111.654</v>
      </c>
      <c r="T195" s="8">
        <f>INDEX(RawData!R$2:R$1048576,MATCH(FmtData!$B$4+(ROW()-10),RawData!$A$2:$A$1048576,0))</f>
        <v>1.85121</v>
      </c>
      <c r="U195" s="8">
        <f>INDEX(RawData!S$2:S$1048576,MATCH(FmtData!$B$4+(ROW()-10),RawData!$A$2:$A$1048576,0))</f>
        <v>0.67665299999999995</v>
      </c>
      <c r="V195" s="8">
        <f>INDEX(RawData!T$2:T$1048576,MATCH(FmtData!$B$4+(ROW()-10),RawData!$A$2:$A$1048576,0))</f>
        <v>0.176755</v>
      </c>
      <c r="W195" s="3">
        <f t="shared" si="51"/>
        <v>-0.42029125999999994</v>
      </c>
      <c r="X195" s="3">
        <f t="shared" si="52"/>
        <v>-0.40916809200000004</v>
      </c>
      <c r="Y195" s="8">
        <f t="shared" si="41"/>
        <v>9.5363957800470054</v>
      </c>
      <c r="Z195" s="8">
        <f t="shared" si="42"/>
        <v>9.5475189480470046</v>
      </c>
      <c r="AA195" s="8">
        <f t="shared" si="53"/>
        <v>9.5419573640470041</v>
      </c>
      <c r="AB195" s="41">
        <v>1</v>
      </c>
      <c r="AC195" s="42" t="str">
        <f t="shared" si="54"/>
        <v>Isco</v>
      </c>
      <c r="AD195" s="5">
        <f t="shared" si="60"/>
        <v>-289.83100000000002</v>
      </c>
      <c r="AE195" s="15">
        <f t="shared" si="43"/>
        <v>-103.52860500296629</v>
      </c>
      <c r="AF195" s="15">
        <f t="shared" si="44"/>
        <v>-100.89773286309082</v>
      </c>
      <c r="AG195" s="15">
        <f t="shared" si="45"/>
        <v>-102.21389999642417</v>
      </c>
      <c r="AH195" s="15">
        <f t="shared" si="55"/>
        <v>-102.21389999642417</v>
      </c>
      <c r="AI195" s="17">
        <f t="shared" si="46"/>
        <v>1.182166586423868</v>
      </c>
      <c r="AJ195" s="17">
        <f t="shared" si="47"/>
        <v>0.90194627176378184</v>
      </c>
      <c r="AK195" s="17">
        <f t="shared" si="48"/>
        <v>0.89893720657527676</v>
      </c>
      <c r="AL195" s="17">
        <f t="shared" si="49"/>
        <v>0.90044006142556876</v>
      </c>
      <c r="AM195" s="17">
        <f t="shared" si="50"/>
        <v>0.90044006142556876</v>
      </c>
      <c r="AN195" s="17">
        <f t="shared" si="56"/>
        <v>1.1432823528298552E-2</v>
      </c>
      <c r="AO195" s="17">
        <f t="shared" si="57"/>
        <v>9.0044006142556867</v>
      </c>
      <c r="AP195" s="17">
        <f t="shared" si="58"/>
        <v>11.82166586423868</v>
      </c>
      <c r="AQ195" s="17">
        <f t="shared" si="59"/>
        <v>19.91136913105607</v>
      </c>
    </row>
    <row r="196" spans="2:43" x14ac:dyDescent="0.45">
      <c r="B196">
        <f>INDEX(RawData!$A$2:$A$1048576,MATCH(FmtData!$B$4+(ROW()-10),RawData!$A$2:$A$1048576,0))</f>
        <v>384</v>
      </c>
      <c r="C196" s="23">
        <f>LEFT(INDEX(RawData!$B$2:$B$1048576, MATCH(FmtData!$B$4+(ROW()-10),RawData!$A$2:$A$1048576,0)),10)+MID(INDEX(RawData!$B$2:$B$1048576, MATCH(FmtData!$B$4+(ROW()-10),RawData!$A$2:$A$1048576,0)),12,8)-$B$5/24</f>
        <v>42200.689976851849</v>
      </c>
      <c r="D196" s="7">
        <f>MID(INDEX(RawData!$B$2:$B$1048576, MATCH(FmtData!$B$4+(ROW()-10),RawData!$A$2:$A$1048576,0)),12,8)+$B$5/24</f>
        <v>1.1899768518518519</v>
      </c>
      <c r="E196" s="8">
        <f>INDEX(RawData!$D$2:$D$1048576,MATCH(FmtData!$B$4+(ROW()-10),RawData!$A$2:$A$1048576,0))</f>
        <v>26.513300000000001</v>
      </c>
      <c r="F196">
        <f>INDEX(RawData!$D$2:$D$1048576,MATCH(FmtData!$B$4+(ROW()-10),RawData!$A$2:$A$1048576,0))</f>
        <v>26.513300000000001</v>
      </c>
      <c r="G196">
        <f>INDEX(RawData!E$2:E$1048576,MATCH(FmtData!$B$4+(ROW()-10),RawData!$A$2:$A$1048576,0))</f>
        <v>2887.91</v>
      </c>
      <c r="H196">
        <f>INDEX(RawData!F$2:F$1048576,MATCH(FmtData!$B$4+(ROW()-10),RawData!$A$2:$A$1048576,0))</f>
        <v>-0.15307599999999999</v>
      </c>
      <c r="I196">
        <f>INDEX(RawData!G$2:G$1048576,MATCH(FmtData!$B$4+(ROW()-10),RawData!$A$2:$A$1048576,0))</f>
        <v>-29008.1</v>
      </c>
      <c r="J196">
        <f>INDEX(RawData!H$2:H$1048576,MATCH(FmtData!$B$4+(ROW()-10),RawData!$A$2:$A$1048576,0))</f>
        <v>5.0845300000000003E-2</v>
      </c>
      <c r="K196">
        <f>INDEX(RawData!I$2:I$1048576,MATCH(FmtData!$B$4+(ROW()-10),RawData!$A$2:$A$1048576,0))</f>
        <v>-0.61495900000000003</v>
      </c>
      <c r="L196">
        <f>INDEX(RawData!J$2:J$1048576,MATCH(FmtData!$B$4+(ROW()-10),RawData!$A$2:$A$1048576,0))</f>
        <v>157.5</v>
      </c>
      <c r="M196">
        <f>INDEX(RawData!K$2:K$1048576,MATCH(FmtData!$B$4+(ROW()-10),RawData!$A$2:$A$1048576,0))</f>
        <v>166.9</v>
      </c>
      <c r="N196">
        <f>INDEX(RawData!L$2:L$1048576,MATCH(FmtData!$B$4+(ROW()-10),RawData!$A$2:$A$1048576,0))</f>
        <v>22.1</v>
      </c>
      <c r="O196">
        <f>INDEX(RawData!M$2:M$1048576,MATCH(FmtData!$B$4+(ROW()-10),RawData!$A$2:$A$1048576,0))</f>
        <v>159.6</v>
      </c>
      <c r="P196">
        <f>INDEX(RawData!N$2:N$1048576,MATCH(FmtData!$B$4+(ROW()-10),RawData!$A$2:$A$1048576,0))</f>
        <v>21.6</v>
      </c>
      <c r="Q196">
        <f>INDEX(RawData!O$2:O$1048576,MATCH(FmtData!$B$4+(ROW()-10),RawData!$A$2:$A$1048576,0))</f>
        <v>170.6</v>
      </c>
      <c r="R196" s="8">
        <f>INDEX(RawData!P$2:P$1048576,MATCH(FmtData!$B$4+(ROW()-10),RawData!$A$2:$A$1048576,0))</f>
        <v>9.8624299999999998</v>
      </c>
      <c r="S196">
        <f>INDEX(RawData!Q$2:Q$1048576,MATCH(FmtData!$B$4+(ROW()-10),RawData!$A$2:$A$1048576,0))</f>
        <v>111.654</v>
      </c>
      <c r="T196" s="8">
        <f>INDEX(RawData!R$2:R$1048576,MATCH(FmtData!$B$4+(ROW()-10),RawData!$A$2:$A$1048576,0))</f>
        <v>1.85121</v>
      </c>
      <c r="U196" s="8">
        <f>INDEX(RawData!S$2:S$1048576,MATCH(FmtData!$B$4+(ROW()-10),RawData!$A$2:$A$1048576,0))</f>
        <v>0.676562</v>
      </c>
      <c r="V196" s="8">
        <f>INDEX(RawData!T$2:T$1048576,MATCH(FmtData!$B$4+(ROW()-10),RawData!$A$2:$A$1048576,0))</f>
        <v>0.17687900000000001</v>
      </c>
      <c r="W196" s="3">
        <f t="shared" si="51"/>
        <v>-0.42006012000000009</v>
      </c>
      <c r="X196" s="3">
        <f t="shared" si="52"/>
        <v>-0.40948305200000007</v>
      </c>
      <c r="Y196" s="8">
        <f t="shared" si="41"/>
        <v>9.536626920047004</v>
      </c>
      <c r="Z196" s="8">
        <f t="shared" si="42"/>
        <v>9.5472039880470039</v>
      </c>
      <c r="AA196" s="8">
        <f t="shared" si="53"/>
        <v>9.5419154540470039</v>
      </c>
      <c r="AB196" s="41">
        <v>1</v>
      </c>
      <c r="AC196" s="42" t="str">
        <f t="shared" si="54"/>
        <v>Isco</v>
      </c>
      <c r="AD196" s="5">
        <f t="shared" si="60"/>
        <v>-289.83100000000002</v>
      </c>
      <c r="AE196" s="15">
        <f t="shared" si="43"/>
        <v>-103.47399483820413</v>
      </c>
      <c r="AF196" s="15">
        <f t="shared" si="44"/>
        <v>-100.97230825282963</v>
      </c>
      <c r="AG196" s="15">
        <f t="shared" si="45"/>
        <v>-102.22381258412327</v>
      </c>
      <c r="AH196" s="15">
        <f t="shared" si="55"/>
        <v>-102.22381258412327</v>
      </c>
      <c r="AI196" s="17">
        <f t="shared" si="46"/>
        <v>1.182166586423868</v>
      </c>
      <c r="AJ196" s="17">
        <f t="shared" si="47"/>
        <v>0.90188360655684663</v>
      </c>
      <c r="AK196" s="17">
        <f t="shared" si="48"/>
        <v>0.89902222580130287</v>
      </c>
      <c r="AL196" s="17">
        <f t="shared" si="49"/>
        <v>0.90045139909941863</v>
      </c>
      <c r="AM196" s="17">
        <f t="shared" si="50"/>
        <v>0.90045139909941863</v>
      </c>
      <c r="AN196" s="17">
        <f t="shared" si="56"/>
        <v>1.1421485854448687E-2</v>
      </c>
      <c r="AO196" s="17">
        <f t="shared" si="57"/>
        <v>9.0045139909941856</v>
      </c>
      <c r="AP196" s="17">
        <f t="shared" si="58"/>
        <v>11.82166586423868</v>
      </c>
      <c r="AQ196" s="17">
        <f t="shared" si="59"/>
        <v>19.91136913105607</v>
      </c>
    </row>
    <row r="197" spans="2:43" x14ac:dyDescent="0.45">
      <c r="B197">
        <f>INDEX(RawData!$A$2:$A$1048576,MATCH(FmtData!$B$4+(ROW()-10),RawData!$A$2:$A$1048576,0))</f>
        <v>385</v>
      </c>
      <c r="C197" s="23">
        <f>LEFT(INDEX(RawData!$B$2:$B$1048576, MATCH(FmtData!$B$4+(ROW()-10),RawData!$A$2:$A$1048576,0)),10)+MID(INDEX(RawData!$B$2:$B$1048576, MATCH(FmtData!$B$4+(ROW()-10),RawData!$A$2:$A$1048576,0)),12,8)-$B$5/24</f>
        <v>42200.690092592595</v>
      </c>
      <c r="D197" s="7">
        <f>MID(INDEX(RawData!$B$2:$B$1048576, MATCH(FmtData!$B$4+(ROW()-10),RawData!$A$2:$A$1048576,0)),12,8)+$B$5/24</f>
        <v>1.1900925925925927</v>
      </c>
      <c r="E197" s="8">
        <f>INDEX(RawData!$D$2:$D$1048576,MATCH(FmtData!$B$4+(ROW()-10),RawData!$A$2:$A$1048576,0))</f>
        <v>26.516200000000001</v>
      </c>
      <c r="F197">
        <f>INDEX(RawData!$D$2:$D$1048576,MATCH(FmtData!$B$4+(ROW()-10),RawData!$A$2:$A$1048576,0))</f>
        <v>26.516200000000001</v>
      </c>
      <c r="G197">
        <f>INDEX(RawData!E$2:E$1048576,MATCH(FmtData!$B$4+(ROW()-10),RawData!$A$2:$A$1048576,0))</f>
        <v>2886.99</v>
      </c>
      <c r="H197">
        <f>INDEX(RawData!F$2:F$1048576,MATCH(FmtData!$B$4+(ROW()-10),RawData!$A$2:$A$1048576,0))</f>
        <v>-0.15307599999999999</v>
      </c>
      <c r="I197">
        <f>INDEX(RawData!G$2:G$1048576,MATCH(FmtData!$B$4+(ROW()-10),RawData!$A$2:$A$1048576,0))</f>
        <v>-29008.1</v>
      </c>
      <c r="J197">
        <f>INDEX(RawData!H$2:H$1048576,MATCH(FmtData!$B$4+(ROW()-10),RawData!$A$2:$A$1048576,0))</f>
        <v>5.0845300000000003E-2</v>
      </c>
      <c r="K197">
        <f>INDEX(RawData!I$2:I$1048576,MATCH(FmtData!$B$4+(ROW()-10),RawData!$A$2:$A$1048576,0))</f>
        <v>-0.61514800000000003</v>
      </c>
      <c r="L197">
        <f>INDEX(RawData!J$2:J$1048576,MATCH(FmtData!$B$4+(ROW()-10),RawData!$A$2:$A$1048576,0))</f>
        <v>156.80000000000001</v>
      </c>
      <c r="M197">
        <f>INDEX(RawData!K$2:K$1048576,MATCH(FmtData!$B$4+(ROW()-10),RawData!$A$2:$A$1048576,0))</f>
        <v>166.4</v>
      </c>
      <c r="N197">
        <f>INDEX(RawData!L$2:L$1048576,MATCH(FmtData!$B$4+(ROW()-10),RawData!$A$2:$A$1048576,0))</f>
        <v>22.1</v>
      </c>
      <c r="O197">
        <f>INDEX(RawData!M$2:M$1048576,MATCH(FmtData!$B$4+(ROW()-10),RawData!$A$2:$A$1048576,0))</f>
        <v>158.4</v>
      </c>
      <c r="P197">
        <f>INDEX(RawData!N$2:N$1048576,MATCH(FmtData!$B$4+(ROW()-10),RawData!$A$2:$A$1048576,0))</f>
        <v>21.6</v>
      </c>
      <c r="Q197">
        <f>INDEX(RawData!O$2:O$1048576,MATCH(FmtData!$B$4+(ROW()-10),RawData!$A$2:$A$1048576,0))</f>
        <v>170.6</v>
      </c>
      <c r="R197" s="8">
        <f>INDEX(RawData!P$2:P$1048576,MATCH(FmtData!$B$4+(ROW()-10),RawData!$A$2:$A$1048576,0))</f>
        <v>9.8624299999999998</v>
      </c>
      <c r="S197">
        <f>INDEX(RawData!Q$2:Q$1048576,MATCH(FmtData!$B$4+(ROW()-10),RawData!$A$2:$A$1048576,0))</f>
        <v>111.654</v>
      </c>
      <c r="T197" s="8">
        <f>INDEX(RawData!R$2:R$1048576,MATCH(FmtData!$B$4+(ROW()-10),RawData!$A$2:$A$1048576,0))</f>
        <v>1.85121</v>
      </c>
      <c r="U197" s="8">
        <f>INDEX(RawData!S$2:S$1048576,MATCH(FmtData!$B$4+(ROW()-10),RawData!$A$2:$A$1048576,0))</f>
        <v>0.67647000000000002</v>
      </c>
      <c r="V197" s="8">
        <f>INDEX(RawData!T$2:T$1048576,MATCH(FmtData!$B$4+(ROW()-10),RawData!$A$2:$A$1048576,0))</f>
        <v>0.17666200000000001</v>
      </c>
      <c r="W197" s="3">
        <f t="shared" si="51"/>
        <v>-0.41982644000000013</v>
      </c>
      <c r="X197" s="3">
        <f t="shared" si="52"/>
        <v>-0.40893187200000009</v>
      </c>
      <c r="Y197" s="8">
        <f t="shared" si="41"/>
        <v>9.5368606000470049</v>
      </c>
      <c r="Z197" s="8">
        <f t="shared" si="42"/>
        <v>9.5477551680470043</v>
      </c>
      <c r="AA197" s="8">
        <f t="shared" si="53"/>
        <v>9.5423078840470055</v>
      </c>
      <c r="AB197" s="41">
        <v>1</v>
      </c>
      <c r="AC197" s="42" t="str">
        <f t="shared" si="54"/>
        <v>Isco</v>
      </c>
      <c r="AD197" s="5">
        <f t="shared" si="60"/>
        <v>-289.83100000000002</v>
      </c>
      <c r="AE197" s="15">
        <f t="shared" si="43"/>
        <v>-103.41878199587723</v>
      </c>
      <c r="AF197" s="15">
        <f t="shared" si="44"/>
        <v>-100.84179824180069</v>
      </c>
      <c r="AG197" s="15">
        <f t="shared" si="45"/>
        <v>-102.13099146633203</v>
      </c>
      <c r="AH197" s="15">
        <f t="shared" si="55"/>
        <v>-102.13099146633203</v>
      </c>
      <c r="AI197" s="17">
        <f t="shared" si="46"/>
        <v>1.182166586423868</v>
      </c>
      <c r="AJ197" s="17">
        <f t="shared" si="47"/>
        <v>0.90182025862866444</v>
      </c>
      <c r="AK197" s="17">
        <f t="shared" si="48"/>
        <v>0.89887344919834877</v>
      </c>
      <c r="AL197" s="17">
        <f t="shared" si="49"/>
        <v>0.90034524470500288</v>
      </c>
      <c r="AM197" s="17">
        <f t="shared" si="50"/>
        <v>0.90034524470500288</v>
      </c>
      <c r="AN197" s="17">
        <f t="shared" si="56"/>
        <v>1.1602066055066418E-2</v>
      </c>
      <c r="AO197" s="17">
        <f t="shared" si="57"/>
        <v>9.0034524470500283</v>
      </c>
      <c r="AP197" s="17">
        <f t="shared" si="58"/>
        <v>11.82166586423868</v>
      </c>
      <c r="AQ197" s="17">
        <f t="shared" si="59"/>
        <v>19.90502597645618</v>
      </c>
    </row>
    <row r="198" spans="2:43" x14ac:dyDescent="0.45">
      <c r="B198">
        <f>INDEX(RawData!$A$2:$A$1048576,MATCH(FmtData!$B$4+(ROW()-10),RawData!$A$2:$A$1048576,0))</f>
        <v>386</v>
      </c>
      <c r="C198" s="23">
        <f>LEFT(INDEX(RawData!$B$2:$B$1048576, MATCH(FmtData!$B$4+(ROW()-10),RawData!$A$2:$A$1048576,0)),10)+MID(INDEX(RawData!$B$2:$B$1048576, MATCH(FmtData!$B$4+(ROW()-10),RawData!$A$2:$A$1048576,0)),12,8)-$B$5/24</f>
        <v>42200.690208333333</v>
      </c>
      <c r="D198" s="7">
        <f>MID(INDEX(RawData!$B$2:$B$1048576, MATCH(FmtData!$B$4+(ROW()-10),RawData!$A$2:$A$1048576,0)),12,8)+$B$5/24</f>
        <v>1.1902083333333335</v>
      </c>
      <c r="E198" s="8">
        <f>INDEX(RawData!$D$2:$D$1048576,MATCH(FmtData!$B$4+(ROW()-10),RawData!$A$2:$A$1048576,0))</f>
        <v>26.518799999999999</v>
      </c>
      <c r="F198">
        <f>INDEX(RawData!$D$2:$D$1048576,MATCH(FmtData!$B$4+(ROW()-10),RawData!$A$2:$A$1048576,0))</f>
        <v>26.518799999999999</v>
      </c>
      <c r="G198">
        <f>INDEX(RawData!E$2:E$1048576,MATCH(FmtData!$B$4+(ROW()-10),RawData!$A$2:$A$1048576,0))</f>
        <v>2886.99</v>
      </c>
      <c r="H198">
        <f>INDEX(RawData!F$2:F$1048576,MATCH(FmtData!$B$4+(ROW()-10),RawData!$A$2:$A$1048576,0))</f>
        <v>-1.0764199999999999</v>
      </c>
      <c r="I198">
        <f>INDEX(RawData!G$2:G$1048576,MATCH(FmtData!$B$4+(ROW()-10),RawData!$A$2:$A$1048576,0))</f>
        <v>-29008.1</v>
      </c>
      <c r="J198">
        <f>INDEX(RawData!H$2:H$1048576,MATCH(FmtData!$B$4+(ROW()-10),RawData!$A$2:$A$1048576,0))</f>
        <v>5.0826799999999998E-2</v>
      </c>
      <c r="K198">
        <f>INDEX(RawData!I$2:I$1048576,MATCH(FmtData!$B$4+(ROW()-10),RawData!$A$2:$A$1048576,0))</f>
        <v>-0.61495900000000003</v>
      </c>
      <c r="L198">
        <f>INDEX(RawData!J$2:J$1048576,MATCH(FmtData!$B$4+(ROW()-10),RawData!$A$2:$A$1048576,0))</f>
        <v>156.19999999999999</v>
      </c>
      <c r="M198">
        <f>INDEX(RawData!K$2:K$1048576,MATCH(FmtData!$B$4+(ROW()-10),RawData!$A$2:$A$1048576,0))</f>
        <v>166.1</v>
      </c>
      <c r="N198">
        <f>INDEX(RawData!L$2:L$1048576,MATCH(FmtData!$B$4+(ROW()-10),RawData!$A$2:$A$1048576,0))</f>
        <v>22.1</v>
      </c>
      <c r="O198">
        <f>INDEX(RawData!M$2:M$1048576,MATCH(FmtData!$B$4+(ROW()-10),RawData!$A$2:$A$1048576,0))</f>
        <v>157.80000000000001</v>
      </c>
      <c r="P198">
        <f>INDEX(RawData!N$2:N$1048576,MATCH(FmtData!$B$4+(ROW()-10),RawData!$A$2:$A$1048576,0))</f>
        <v>21.6</v>
      </c>
      <c r="Q198">
        <f>INDEX(RawData!O$2:O$1048576,MATCH(FmtData!$B$4+(ROW()-10),RawData!$A$2:$A$1048576,0))</f>
        <v>170.7</v>
      </c>
      <c r="R198" s="8">
        <f>INDEX(RawData!P$2:P$1048576,MATCH(FmtData!$B$4+(ROW()-10),RawData!$A$2:$A$1048576,0))</f>
        <v>9.8624299999999998</v>
      </c>
      <c r="S198">
        <f>INDEX(RawData!Q$2:Q$1048576,MATCH(FmtData!$B$4+(ROW()-10),RawData!$A$2:$A$1048576,0))</f>
        <v>111.499</v>
      </c>
      <c r="T198" s="8">
        <f>INDEX(RawData!R$2:R$1048576,MATCH(FmtData!$B$4+(ROW()-10),RawData!$A$2:$A$1048576,0))</f>
        <v>1.85121</v>
      </c>
      <c r="U198" s="8">
        <f>INDEX(RawData!S$2:S$1048576,MATCH(FmtData!$B$4+(ROW()-10),RawData!$A$2:$A$1048576,0))</f>
        <v>0.67665299999999995</v>
      </c>
      <c r="V198" s="8">
        <f>INDEX(RawData!T$2:T$1048576,MATCH(FmtData!$B$4+(ROW()-10),RawData!$A$2:$A$1048576,0))</f>
        <v>0.17666200000000001</v>
      </c>
      <c r="W198" s="3">
        <f t="shared" si="51"/>
        <v>-0.42029125999999994</v>
      </c>
      <c r="X198" s="3">
        <f t="shared" si="52"/>
        <v>-0.40893187200000009</v>
      </c>
      <c r="Y198" s="8">
        <f t="shared" si="41"/>
        <v>9.5363957800470054</v>
      </c>
      <c r="Z198" s="8">
        <f t="shared" si="42"/>
        <v>9.5477551680470043</v>
      </c>
      <c r="AA198" s="8">
        <f t="shared" si="53"/>
        <v>9.5420754740470048</v>
      </c>
      <c r="AB198" s="41">
        <v>1</v>
      </c>
      <c r="AC198" s="42" t="str">
        <f t="shared" si="54"/>
        <v>Isco</v>
      </c>
      <c r="AD198" s="5">
        <f t="shared" si="60"/>
        <v>-289.98599999999999</v>
      </c>
      <c r="AE198" s="15">
        <f t="shared" si="43"/>
        <v>-103.52860500296629</v>
      </c>
      <c r="AF198" s="15">
        <f t="shared" si="44"/>
        <v>-100.84179824180069</v>
      </c>
      <c r="AG198" s="15">
        <f t="shared" si="45"/>
        <v>-102.18596407529492</v>
      </c>
      <c r="AH198" s="15">
        <f t="shared" si="55"/>
        <v>-102.18596407529492</v>
      </c>
      <c r="AI198" s="17">
        <f t="shared" si="46"/>
        <v>1.1824722355519102</v>
      </c>
      <c r="AJ198" s="17">
        <f t="shared" si="47"/>
        <v>0.90194627176378184</v>
      </c>
      <c r="AK198" s="17">
        <f t="shared" si="48"/>
        <v>0.89887344919834877</v>
      </c>
      <c r="AL198" s="17">
        <f t="shared" si="49"/>
        <v>0.90040811082440608</v>
      </c>
      <c r="AM198" s="17">
        <f t="shared" si="50"/>
        <v>0.90040811082440608</v>
      </c>
      <c r="AN198" s="17">
        <f t="shared" si="56"/>
        <v>1.1539199935663214E-2</v>
      </c>
      <c r="AO198" s="17">
        <f t="shared" si="57"/>
        <v>9.0040811082440602</v>
      </c>
      <c r="AP198" s="17">
        <f t="shared" si="58"/>
        <v>11.824722355519102</v>
      </c>
      <c r="AQ198" s="17">
        <f t="shared" si="59"/>
        <v>19.90502597645618</v>
      </c>
    </row>
    <row r="199" spans="2:43" x14ac:dyDescent="0.45">
      <c r="B199">
        <f>INDEX(RawData!$A$2:$A$1048576,MATCH(FmtData!$B$4+(ROW()-10),RawData!$A$2:$A$1048576,0))</f>
        <v>387</v>
      </c>
      <c r="C199" s="23">
        <f>LEFT(INDEX(RawData!$B$2:$B$1048576, MATCH(FmtData!$B$4+(ROW()-10),RawData!$A$2:$A$1048576,0)),10)+MID(INDEX(RawData!$B$2:$B$1048576, MATCH(FmtData!$B$4+(ROW()-10),RawData!$A$2:$A$1048576,0)),12,8)-$B$5/24</f>
        <v>42200.690324074072</v>
      </c>
      <c r="D199" s="7">
        <f>MID(INDEX(RawData!$B$2:$B$1048576, MATCH(FmtData!$B$4+(ROW()-10),RawData!$A$2:$A$1048576,0)),12,8)+$B$5/24</f>
        <v>1.1903240740740739</v>
      </c>
      <c r="E199" s="8">
        <f>INDEX(RawData!$D$2:$D$1048576,MATCH(FmtData!$B$4+(ROW()-10),RawData!$A$2:$A$1048576,0))</f>
        <v>26.521699999999999</v>
      </c>
      <c r="F199">
        <f>INDEX(RawData!$D$2:$D$1048576,MATCH(FmtData!$B$4+(ROW()-10),RawData!$A$2:$A$1048576,0))</f>
        <v>26.521699999999999</v>
      </c>
      <c r="G199">
        <f>INDEX(RawData!E$2:E$1048576,MATCH(FmtData!$B$4+(ROW()-10),RawData!$A$2:$A$1048576,0))</f>
        <v>2886.99</v>
      </c>
      <c r="H199">
        <f>INDEX(RawData!F$2:F$1048576,MATCH(FmtData!$B$4+(ROW()-10),RawData!$A$2:$A$1048576,0))</f>
        <v>-0.15307599999999999</v>
      </c>
      <c r="I199">
        <f>INDEX(RawData!G$2:G$1048576,MATCH(FmtData!$B$4+(ROW()-10),RawData!$A$2:$A$1048576,0))</f>
        <v>-29008.1</v>
      </c>
      <c r="J199">
        <f>INDEX(RawData!H$2:H$1048576,MATCH(FmtData!$B$4+(ROW()-10),RawData!$A$2:$A$1048576,0))</f>
        <v>5.0845300000000003E-2</v>
      </c>
      <c r="K199">
        <f>INDEX(RawData!I$2:I$1048576,MATCH(FmtData!$B$4+(ROW()-10),RawData!$A$2:$A$1048576,0))</f>
        <v>-0.61495900000000003</v>
      </c>
      <c r="L199">
        <f>INDEX(RawData!J$2:J$1048576,MATCH(FmtData!$B$4+(ROW()-10),RawData!$A$2:$A$1048576,0))</f>
        <v>155.6</v>
      </c>
      <c r="M199">
        <f>INDEX(RawData!K$2:K$1048576,MATCH(FmtData!$B$4+(ROW()-10),RawData!$A$2:$A$1048576,0))</f>
        <v>165.8</v>
      </c>
      <c r="N199">
        <f>INDEX(RawData!L$2:L$1048576,MATCH(FmtData!$B$4+(ROW()-10),RawData!$A$2:$A$1048576,0))</f>
        <v>22.2</v>
      </c>
      <c r="O199">
        <f>INDEX(RawData!M$2:M$1048576,MATCH(FmtData!$B$4+(ROW()-10),RawData!$A$2:$A$1048576,0))</f>
        <v>157</v>
      </c>
      <c r="P199">
        <f>INDEX(RawData!N$2:N$1048576,MATCH(FmtData!$B$4+(ROW()-10),RawData!$A$2:$A$1048576,0))</f>
        <v>21.6</v>
      </c>
      <c r="Q199">
        <f>INDEX(RawData!O$2:O$1048576,MATCH(FmtData!$B$4+(ROW()-10),RawData!$A$2:$A$1048576,0))</f>
        <v>170.7</v>
      </c>
      <c r="R199" s="8">
        <f>INDEX(RawData!P$2:P$1048576,MATCH(FmtData!$B$4+(ROW()-10),RawData!$A$2:$A$1048576,0))</f>
        <v>9.8624299999999998</v>
      </c>
      <c r="S199">
        <f>INDEX(RawData!Q$2:Q$1048576,MATCH(FmtData!$B$4+(ROW()-10),RawData!$A$2:$A$1048576,0))</f>
        <v>111.499</v>
      </c>
      <c r="T199" s="8">
        <f>INDEX(RawData!R$2:R$1048576,MATCH(FmtData!$B$4+(ROW()-10),RawData!$A$2:$A$1048576,0))</f>
        <v>1.85121</v>
      </c>
      <c r="U199" s="8">
        <f>INDEX(RawData!S$2:S$1048576,MATCH(FmtData!$B$4+(ROW()-10),RawData!$A$2:$A$1048576,0))</f>
        <v>0.67683599999999999</v>
      </c>
      <c r="V199" s="8">
        <f>INDEX(RawData!T$2:T$1048576,MATCH(FmtData!$B$4+(ROW()-10),RawData!$A$2:$A$1048576,0))</f>
        <v>0.17687900000000001</v>
      </c>
      <c r="W199" s="3">
        <f t="shared" si="51"/>
        <v>-0.42075608000000009</v>
      </c>
      <c r="X199" s="3">
        <f t="shared" si="52"/>
        <v>-0.40948305200000007</v>
      </c>
      <c r="Y199" s="8">
        <f t="shared" si="41"/>
        <v>9.5359309600470041</v>
      </c>
      <c r="Z199" s="8">
        <f t="shared" si="42"/>
        <v>9.5472039880470039</v>
      </c>
      <c r="AA199" s="8">
        <f t="shared" si="53"/>
        <v>9.5415674740470031</v>
      </c>
      <c r="AB199" s="41">
        <v>1</v>
      </c>
      <c r="AC199" s="42" t="str">
        <f t="shared" si="54"/>
        <v>Isco</v>
      </c>
      <c r="AD199" s="5">
        <f t="shared" si="60"/>
        <v>-289.98599999999999</v>
      </c>
      <c r="AE199" s="15">
        <f t="shared" si="43"/>
        <v>-103.63841780261703</v>
      </c>
      <c r="AF199" s="15">
        <f t="shared" si="44"/>
        <v>-100.97230825282963</v>
      </c>
      <c r="AG199" s="15">
        <f t="shared" si="45"/>
        <v>-102.30611389354567</v>
      </c>
      <c r="AH199" s="15">
        <f t="shared" si="55"/>
        <v>-102.30611389354567</v>
      </c>
      <c r="AI199" s="17">
        <f t="shared" si="46"/>
        <v>1.1824722355519102</v>
      </c>
      <c r="AJ199" s="17">
        <f t="shared" si="47"/>
        <v>0.90207230840282016</v>
      </c>
      <c r="AK199" s="17">
        <f t="shared" si="48"/>
        <v>0.89902222580130287</v>
      </c>
      <c r="AL199" s="17">
        <f t="shared" si="49"/>
        <v>0.90054554350859106</v>
      </c>
      <c r="AM199" s="17">
        <f t="shared" si="50"/>
        <v>0.90054554350859106</v>
      </c>
      <c r="AN199" s="17">
        <f t="shared" si="56"/>
        <v>1.1401767251478234E-2</v>
      </c>
      <c r="AO199" s="17">
        <f t="shared" si="57"/>
        <v>9.00545543508591</v>
      </c>
      <c r="AP199" s="17">
        <f t="shared" si="58"/>
        <v>11.824722355519102</v>
      </c>
      <c r="AQ199" s="17">
        <f t="shared" si="59"/>
        <v>19.90502597645618</v>
      </c>
    </row>
    <row r="200" spans="2:43" x14ac:dyDescent="0.45">
      <c r="B200">
        <f>INDEX(RawData!$A$2:$A$1048576,MATCH(FmtData!$B$4+(ROW()-10),RawData!$A$2:$A$1048576,0))</f>
        <v>388</v>
      </c>
      <c r="C200" s="23">
        <f>LEFT(INDEX(RawData!$B$2:$B$1048576, MATCH(FmtData!$B$4+(ROW()-10),RawData!$A$2:$A$1048576,0)),10)+MID(INDEX(RawData!$B$2:$B$1048576, MATCH(FmtData!$B$4+(ROW()-10),RawData!$A$2:$A$1048576,0)),12,8)-$B$5/24</f>
        <v>42200.690439814818</v>
      </c>
      <c r="D200" s="7">
        <f>MID(INDEX(RawData!$B$2:$B$1048576, MATCH(FmtData!$B$4+(ROW()-10),RawData!$A$2:$A$1048576,0)),12,8)+$B$5/24</f>
        <v>1.1904398148148148</v>
      </c>
      <c r="E200" s="8">
        <f>INDEX(RawData!$D$2:$D$1048576,MATCH(FmtData!$B$4+(ROW()-10),RawData!$A$2:$A$1048576,0))</f>
        <v>26.5243</v>
      </c>
      <c r="F200">
        <f>INDEX(RawData!$D$2:$D$1048576,MATCH(FmtData!$B$4+(ROW()-10),RawData!$A$2:$A$1048576,0))</f>
        <v>26.5243</v>
      </c>
      <c r="G200">
        <f>INDEX(RawData!E$2:E$1048576,MATCH(FmtData!$B$4+(ROW()-10),RawData!$A$2:$A$1048576,0))</f>
        <v>2886.99</v>
      </c>
      <c r="H200">
        <f>INDEX(RawData!F$2:F$1048576,MATCH(FmtData!$B$4+(ROW()-10),RawData!$A$2:$A$1048576,0))</f>
        <v>-1.0764199999999999</v>
      </c>
      <c r="I200">
        <f>INDEX(RawData!G$2:G$1048576,MATCH(FmtData!$B$4+(ROW()-10),RawData!$A$2:$A$1048576,0))</f>
        <v>-29008.1</v>
      </c>
      <c r="J200">
        <f>INDEX(RawData!H$2:H$1048576,MATCH(FmtData!$B$4+(ROW()-10),RawData!$A$2:$A$1048576,0))</f>
        <v>5.0826799999999998E-2</v>
      </c>
      <c r="K200">
        <f>INDEX(RawData!I$2:I$1048576,MATCH(FmtData!$B$4+(ROW()-10),RawData!$A$2:$A$1048576,0))</f>
        <v>-0.61533599999999999</v>
      </c>
      <c r="L200">
        <f>INDEX(RawData!J$2:J$1048576,MATCH(FmtData!$B$4+(ROW()-10),RawData!$A$2:$A$1048576,0))</f>
        <v>155.1</v>
      </c>
      <c r="M200">
        <f>INDEX(RawData!K$2:K$1048576,MATCH(FmtData!$B$4+(ROW()-10),RawData!$A$2:$A$1048576,0))</f>
        <v>165.5</v>
      </c>
      <c r="N200">
        <f>INDEX(RawData!L$2:L$1048576,MATCH(FmtData!$B$4+(ROW()-10),RawData!$A$2:$A$1048576,0))</f>
        <v>22.1</v>
      </c>
      <c r="O200">
        <f>INDEX(RawData!M$2:M$1048576,MATCH(FmtData!$B$4+(ROW()-10),RawData!$A$2:$A$1048576,0))</f>
        <v>157.5</v>
      </c>
      <c r="P200">
        <f>INDEX(RawData!N$2:N$1048576,MATCH(FmtData!$B$4+(ROW()-10),RawData!$A$2:$A$1048576,0))</f>
        <v>21.6</v>
      </c>
      <c r="Q200">
        <f>INDEX(RawData!O$2:O$1048576,MATCH(FmtData!$B$4+(ROW()-10),RawData!$A$2:$A$1048576,0))</f>
        <v>170.7</v>
      </c>
      <c r="R200" s="8">
        <f>INDEX(RawData!P$2:P$1048576,MATCH(FmtData!$B$4+(ROW()-10),RawData!$A$2:$A$1048576,0))</f>
        <v>9.8624299999999998</v>
      </c>
      <c r="S200">
        <f>INDEX(RawData!Q$2:Q$1048576,MATCH(FmtData!$B$4+(ROW()-10),RawData!$A$2:$A$1048576,0))</f>
        <v>111.42100000000001</v>
      </c>
      <c r="T200" s="8">
        <f>INDEX(RawData!R$2:R$1048576,MATCH(FmtData!$B$4+(ROW()-10),RawData!$A$2:$A$1048576,0))</f>
        <v>1.85121</v>
      </c>
      <c r="U200" s="8">
        <f>INDEX(RawData!S$2:S$1048576,MATCH(FmtData!$B$4+(ROW()-10),RawData!$A$2:$A$1048576,0))</f>
        <v>0.67683599999999999</v>
      </c>
      <c r="V200" s="8">
        <f>INDEX(RawData!T$2:T$1048576,MATCH(FmtData!$B$4+(ROW()-10),RawData!$A$2:$A$1048576,0))</f>
        <v>0.176755</v>
      </c>
      <c r="W200" s="3">
        <f t="shared" si="51"/>
        <v>-0.42075608000000009</v>
      </c>
      <c r="X200" s="3">
        <f t="shared" si="52"/>
        <v>-0.40916809200000004</v>
      </c>
      <c r="Y200" s="8">
        <f t="shared" si="41"/>
        <v>9.5359309600470041</v>
      </c>
      <c r="Z200" s="8">
        <f t="shared" si="42"/>
        <v>9.5475189480470046</v>
      </c>
      <c r="AA200" s="8">
        <f t="shared" si="53"/>
        <v>9.5417249540470053</v>
      </c>
      <c r="AB200" s="41">
        <v>1</v>
      </c>
      <c r="AC200" s="42" t="str">
        <f t="shared" si="54"/>
        <v>Isco</v>
      </c>
      <c r="AD200" s="5">
        <f t="shared" si="60"/>
        <v>-290.06400000000002</v>
      </c>
      <c r="AE200" s="15">
        <f t="shared" si="43"/>
        <v>-103.63841780261703</v>
      </c>
      <c r="AF200" s="15">
        <f t="shared" si="44"/>
        <v>-100.89773286309082</v>
      </c>
      <c r="AG200" s="15">
        <f t="shared" si="45"/>
        <v>-102.26886875452249</v>
      </c>
      <c r="AH200" s="15">
        <f t="shared" si="55"/>
        <v>-102.26886875452249</v>
      </c>
      <c r="AI200" s="17">
        <f t="shared" si="46"/>
        <v>1.1826261058684822</v>
      </c>
      <c r="AJ200" s="17">
        <f t="shared" si="47"/>
        <v>0.90207230840282016</v>
      </c>
      <c r="AK200" s="17">
        <f t="shared" si="48"/>
        <v>0.89893720657527676</v>
      </c>
      <c r="AL200" s="17">
        <f t="shared" si="49"/>
        <v>0.90050293638213919</v>
      </c>
      <c r="AM200" s="17">
        <f t="shared" si="50"/>
        <v>0.90050293638213919</v>
      </c>
      <c r="AN200" s="17">
        <f t="shared" si="56"/>
        <v>1.1444374377930111E-2</v>
      </c>
      <c r="AO200" s="17">
        <f t="shared" si="57"/>
        <v>9.0050293638213912</v>
      </c>
      <c r="AP200" s="17">
        <f t="shared" si="58"/>
        <v>11.826261058684821</v>
      </c>
      <c r="AQ200" s="17">
        <f t="shared" si="59"/>
        <v>19.90502597645618</v>
      </c>
    </row>
    <row r="201" spans="2:43" x14ac:dyDescent="0.45">
      <c r="B201">
        <f>INDEX(RawData!$A$2:$A$1048576,MATCH(FmtData!$B$4+(ROW()-10),RawData!$A$2:$A$1048576,0))</f>
        <v>389</v>
      </c>
      <c r="C201" s="23">
        <f>LEFT(INDEX(RawData!$B$2:$B$1048576, MATCH(FmtData!$B$4+(ROW()-10),RawData!$A$2:$A$1048576,0)),10)+MID(INDEX(RawData!$B$2:$B$1048576, MATCH(FmtData!$B$4+(ROW()-10),RawData!$A$2:$A$1048576,0)),12,8)-$B$5/24</f>
        <v>42200.690555555557</v>
      </c>
      <c r="D201" s="7">
        <f>MID(INDEX(RawData!$B$2:$B$1048576, MATCH(FmtData!$B$4+(ROW()-10),RawData!$A$2:$A$1048576,0)),12,8)+$B$5/24</f>
        <v>1.1905555555555556</v>
      </c>
      <c r="E201" s="8">
        <f>INDEX(RawData!$D$2:$D$1048576,MATCH(FmtData!$B$4+(ROW()-10),RawData!$A$2:$A$1048576,0))</f>
        <v>26.527200000000001</v>
      </c>
      <c r="F201">
        <f>INDEX(RawData!$D$2:$D$1048576,MATCH(FmtData!$B$4+(ROW()-10),RawData!$A$2:$A$1048576,0))</f>
        <v>26.527200000000001</v>
      </c>
      <c r="G201">
        <f>INDEX(RawData!E$2:E$1048576,MATCH(FmtData!$B$4+(ROW()-10),RawData!$A$2:$A$1048576,0))</f>
        <v>2886.99</v>
      </c>
      <c r="H201">
        <f>INDEX(RawData!F$2:F$1048576,MATCH(FmtData!$B$4+(ROW()-10),RawData!$A$2:$A$1048576,0))</f>
        <v>-1.0764199999999999</v>
      </c>
      <c r="I201">
        <f>INDEX(RawData!G$2:G$1048576,MATCH(FmtData!$B$4+(ROW()-10),RawData!$A$2:$A$1048576,0))</f>
        <v>-29008.1</v>
      </c>
      <c r="J201">
        <f>INDEX(RawData!H$2:H$1048576,MATCH(FmtData!$B$4+(ROW()-10),RawData!$A$2:$A$1048576,0))</f>
        <v>5.0845300000000003E-2</v>
      </c>
      <c r="K201">
        <f>INDEX(RawData!I$2:I$1048576,MATCH(FmtData!$B$4+(ROW()-10),RawData!$A$2:$A$1048576,0))</f>
        <v>-0.61458100000000004</v>
      </c>
      <c r="L201">
        <f>INDEX(RawData!J$2:J$1048576,MATCH(FmtData!$B$4+(ROW()-10),RawData!$A$2:$A$1048576,0))</f>
        <v>154.69999999999999</v>
      </c>
      <c r="M201">
        <f>INDEX(RawData!K$2:K$1048576,MATCH(FmtData!$B$4+(ROW()-10),RawData!$A$2:$A$1048576,0))</f>
        <v>165.1</v>
      </c>
      <c r="N201">
        <f>INDEX(RawData!L$2:L$1048576,MATCH(FmtData!$B$4+(ROW()-10),RawData!$A$2:$A$1048576,0))</f>
        <v>22.1</v>
      </c>
      <c r="O201">
        <f>INDEX(RawData!M$2:M$1048576,MATCH(FmtData!$B$4+(ROW()-10),RawData!$A$2:$A$1048576,0))</f>
        <v>158</v>
      </c>
      <c r="P201">
        <f>INDEX(RawData!N$2:N$1048576,MATCH(FmtData!$B$4+(ROW()-10),RawData!$A$2:$A$1048576,0))</f>
        <v>21.7</v>
      </c>
      <c r="Q201">
        <f>INDEX(RawData!O$2:O$1048576,MATCH(FmtData!$B$4+(ROW()-10),RawData!$A$2:$A$1048576,0))</f>
        <v>170.7</v>
      </c>
      <c r="R201" s="8">
        <f>INDEX(RawData!P$2:P$1048576,MATCH(FmtData!$B$4+(ROW()-10),RawData!$A$2:$A$1048576,0))</f>
        <v>9.8624299999999998</v>
      </c>
      <c r="S201">
        <f>INDEX(RawData!Q$2:Q$1048576,MATCH(FmtData!$B$4+(ROW()-10),RawData!$A$2:$A$1048576,0))</f>
        <v>111.42100000000001</v>
      </c>
      <c r="T201" s="8">
        <f>INDEX(RawData!R$2:R$1048576,MATCH(FmtData!$B$4+(ROW()-10),RawData!$A$2:$A$1048576,0))</f>
        <v>1.85121</v>
      </c>
      <c r="U201" s="8">
        <f>INDEX(RawData!S$2:S$1048576,MATCH(FmtData!$B$4+(ROW()-10),RawData!$A$2:$A$1048576,0))</f>
        <v>0.67683599999999999</v>
      </c>
      <c r="V201" s="8">
        <f>INDEX(RawData!T$2:T$1048576,MATCH(FmtData!$B$4+(ROW()-10),RawData!$A$2:$A$1048576,0))</f>
        <v>0.17697199999999999</v>
      </c>
      <c r="W201" s="3">
        <f t="shared" si="51"/>
        <v>-0.42075608000000009</v>
      </c>
      <c r="X201" s="3">
        <f t="shared" si="52"/>
        <v>-0.40971927200000002</v>
      </c>
      <c r="Y201" s="8">
        <f t="shared" si="41"/>
        <v>9.5359309600470041</v>
      </c>
      <c r="Z201" s="8">
        <f t="shared" si="42"/>
        <v>9.5469677680470042</v>
      </c>
      <c r="AA201" s="8">
        <f t="shared" si="53"/>
        <v>9.5414493640470042</v>
      </c>
      <c r="AB201" s="41">
        <v>1</v>
      </c>
      <c r="AC201" s="42" t="str">
        <f t="shared" si="54"/>
        <v>Isco</v>
      </c>
      <c r="AD201" s="5">
        <f t="shared" si="60"/>
        <v>-290.06400000000002</v>
      </c>
      <c r="AE201" s="15">
        <f t="shared" si="43"/>
        <v>-103.63841780261703</v>
      </c>
      <c r="AF201" s="15">
        <f t="shared" si="44"/>
        <v>-101.02823671622787</v>
      </c>
      <c r="AG201" s="15">
        <f t="shared" si="45"/>
        <v>-102.33404697851938</v>
      </c>
      <c r="AH201" s="15">
        <f t="shared" si="55"/>
        <v>-102.33404697851938</v>
      </c>
      <c r="AI201" s="17">
        <f t="shared" si="46"/>
        <v>1.1826261058684822</v>
      </c>
      <c r="AJ201" s="17">
        <f t="shared" si="47"/>
        <v>0.90207230840282016</v>
      </c>
      <c r="AK201" s="17">
        <f t="shared" si="48"/>
        <v>0.89908599726434091</v>
      </c>
      <c r="AL201" s="17">
        <f t="shared" si="49"/>
        <v>0.90057750061930675</v>
      </c>
      <c r="AM201" s="17">
        <f t="shared" si="50"/>
        <v>0.90057750061930675</v>
      </c>
      <c r="AN201" s="17">
        <f t="shared" si="56"/>
        <v>1.1369810140762548E-2</v>
      </c>
      <c r="AO201" s="17">
        <f t="shared" si="57"/>
        <v>9.0057750061930673</v>
      </c>
      <c r="AP201" s="17">
        <f t="shared" si="58"/>
        <v>11.826261058684821</v>
      </c>
      <c r="AQ201" s="17">
        <f t="shared" si="59"/>
        <v>19.90502597645618</v>
      </c>
    </row>
    <row r="202" spans="2:43" x14ac:dyDescent="0.45">
      <c r="B202">
        <f>INDEX(RawData!$A$2:$A$1048576,MATCH(FmtData!$B$4+(ROW()-10),RawData!$A$2:$A$1048576,0))</f>
        <v>390</v>
      </c>
      <c r="C202" s="23">
        <f>LEFT(INDEX(RawData!$B$2:$B$1048576, MATCH(FmtData!$B$4+(ROW()-10),RawData!$A$2:$A$1048576,0)),10)+MID(INDEX(RawData!$B$2:$B$1048576, MATCH(FmtData!$B$4+(ROW()-10),RawData!$A$2:$A$1048576,0)),12,8)-$B$5/24</f>
        <v>42200.690671296295</v>
      </c>
      <c r="D202" s="7">
        <f>MID(INDEX(RawData!$B$2:$B$1048576, MATCH(FmtData!$B$4+(ROW()-10),RawData!$A$2:$A$1048576,0)),12,8)+$B$5/24</f>
        <v>1.1906712962962964</v>
      </c>
      <c r="E202" s="8">
        <f>INDEX(RawData!$D$2:$D$1048576,MATCH(FmtData!$B$4+(ROW()-10),RawData!$A$2:$A$1048576,0))</f>
        <v>26.53</v>
      </c>
      <c r="F202">
        <f>INDEX(RawData!$D$2:$D$1048576,MATCH(FmtData!$B$4+(ROW()-10),RawData!$A$2:$A$1048576,0))</f>
        <v>26.53</v>
      </c>
      <c r="G202">
        <f>INDEX(RawData!E$2:E$1048576,MATCH(FmtData!$B$4+(ROW()-10),RawData!$A$2:$A$1048576,0))</f>
        <v>2886.99</v>
      </c>
      <c r="H202">
        <f>INDEX(RawData!F$2:F$1048576,MATCH(FmtData!$B$4+(ROW()-10),RawData!$A$2:$A$1048576,0))</f>
        <v>-0.15307599999999999</v>
      </c>
      <c r="I202">
        <f>INDEX(RawData!G$2:G$1048576,MATCH(FmtData!$B$4+(ROW()-10),RawData!$A$2:$A$1048576,0))</f>
        <v>-29008.1</v>
      </c>
      <c r="J202">
        <f>INDEX(RawData!H$2:H$1048576,MATCH(FmtData!$B$4+(ROW()-10),RawData!$A$2:$A$1048576,0))</f>
        <v>5.0845300000000003E-2</v>
      </c>
      <c r="K202">
        <f>INDEX(RawData!I$2:I$1048576,MATCH(FmtData!$B$4+(ROW()-10),RawData!$A$2:$A$1048576,0))</f>
        <v>-0.61533599999999999</v>
      </c>
      <c r="L202">
        <f>INDEX(RawData!J$2:J$1048576,MATCH(FmtData!$B$4+(ROW()-10),RawData!$A$2:$A$1048576,0))</f>
        <v>167.1</v>
      </c>
      <c r="M202">
        <f>INDEX(RawData!K$2:K$1048576,MATCH(FmtData!$B$4+(ROW()-10),RawData!$A$2:$A$1048576,0))</f>
        <v>164.9</v>
      </c>
      <c r="N202">
        <f>INDEX(RawData!L$2:L$1048576,MATCH(FmtData!$B$4+(ROW()-10),RawData!$A$2:$A$1048576,0))</f>
        <v>22.1</v>
      </c>
      <c r="O202">
        <f>INDEX(RawData!M$2:M$1048576,MATCH(FmtData!$B$4+(ROW()-10),RawData!$A$2:$A$1048576,0))</f>
        <v>157.9</v>
      </c>
      <c r="P202">
        <f>INDEX(RawData!N$2:N$1048576,MATCH(FmtData!$B$4+(ROW()-10),RawData!$A$2:$A$1048576,0))</f>
        <v>21.7</v>
      </c>
      <c r="Q202">
        <f>INDEX(RawData!O$2:O$1048576,MATCH(FmtData!$B$4+(ROW()-10),RawData!$A$2:$A$1048576,0))</f>
        <v>170.7</v>
      </c>
      <c r="R202" s="8">
        <f>INDEX(RawData!P$2:P$1048576,MATCH(FmtData!$B$4+(ROW()-10),RawData!$A$2:$A$1048576,0))</f>
        <v>9.8624299999999998</v>
      </c>
      <c r="S202">
        <f>INDEX(RawData!Q$2:Q$1048576,MATCH(FmtData!$B$4+(ROW()-10),RawData!$A$2:$A$1048576,0))</f>
        <v>111.26600000000001</v>
      </c>
      <c r="T202" s="8">
        <f>INDEX(RawData!R$2:R$1048576,MATCH(FmtData!$B$4+(ROW()-10),RawData!$A$2:$A$1048576,0))</f>
        <v>1.85121</v>
      </c>
      <c r="U202" s="8">
        <f>INDEX(RawData!S$2:S$1048576,MATCH(FmtData!$B$4+(ROW()-10),RawData!$A$2:$A$1048576,0))</f>
        <v>0.67701900000000004</v>
      </c>
      <c r="V202" s="8">
        <f>INDEX(RawData!T$2:T$1048576,MATCH(FmtData!$B$4+(ROW()-10),RawData!$A$2:$A$1048576,0))</f>
        <v>0.17687900000000001</v>
      </c>
      <c r="W202" s="3">
        <f t="shared" si="51"/>
        <v>-0.42122090000000018</v>
      </c>
      <c r="X202" s="3">
        <f t="shared" si="52"/>
        <v>-0.40948305200000007</v>
      </c>
      <c r="Y202" s="8">
        <f t="shared" ref="Y202:Y265" si="61">$U$6+W202</f>
        <v>9.5354661400470047</v>
      </c>
      <c r="Z202" s="8">
        <f t="shared" ref="Z202:Z265" si="62">$U$6+X202</f>
        <v>9.5472039880470039</v>
      </c>
      <c r="AA202" s="8">
        <f t="shared" si="53"/>
        <v>9.5413350640470043</v>
      </c>
      <c r="AB202" s="41">
        <v>1</v>
      </c>
      <c r="AC202" s="42" t="str">
        <f t="shared" si="54"/>
        <v>Isco</v>
      </c>
      <c r="AD202" s="5">
        <f t="shared" si="60"/>
        <v>-290.21899999999999</v>
      </c>
      <c r="AE202" s="15">
        <f t="shared" ref="AE202:AE265" si="63">PI()*Y202^2/4*($R$4+(Y202-$Y$10))-$U$5</f>
        <v>-103.7482203953017</v>
      </c>
      <c r="AF202" s="15">
        <f t="shared" ref="AF202:AF265" si="64">PI()*Z202^2/4*($R$4+(Z202-$Z$10))-$U$5</f>
        <v>-100.97230825282963</v>
      </c>
      <c r="AG202" s="15">
        <f t="shared" ref="AG202:AG265" si="65">PI()*AA202^2/4*($R$4+(AA202-$AA$10))-$U$5</f>
        <v>-102.36107836841325</v>
      </c>
      <c r="AH202" s="15">
        <f t="shared" si="55"/>
        <v>-102.36107836841325</v>
      </c>
      <c r="AI202" s="17">
        <f t="shared" ref="AI202:AI265" si="66">$N$5/(($U$5+AD202)*2160)*100^3</f>
        <v>1.1829319926909201</v>
      </c>
      <c r="AJ202" s="17">
        <f t="shared" ref="AJ202:AJ265" si="67">$N$5/(($U$5+AE202)*2160)*100^3</f>
        <v>0.90219836855126445</v>
      </c>
      <c r="AK202" s="17">
        <f t="shared" ref="AK202:AK265" si="68">$N$5/(($U$5+AF202)*2160)*100^3</f>
        <v>0.89902222580130287</v>
      </c>
      <c r="AL202" s="17">
        <f t="shared" ref="AL202:AL265" si="69">$N$5/(($U$5+AG202)*2160)*100^3</f>
        <v>0.90060842829673526</v>
      </c>
      <c r="AM202" s="17">
        <f t="shared" ref="AM202:AM265" si="70">$N$5/(($U$5+AH202)*2160)*100^3</f>
        <v>0.90060842829673526</v>
      </c>
      <c r="AN202" s="17">
        <f t="shared" si="56"/>
        <v>1.1338882463334032E-2</v>
      </c>
      <c r="AO202" s="17">
        <f t="shared" si="57"/>
        <v>9.0060842829673522</v>
      </c>
      <c r="AP202" s="17">
        <f t="shared" si="58"/>
        <v>11.8293199269092</v>
      </c>
      <c r="AQ202" s="17">
        <f t="shared" si="59"/>
        <v>19.90502597645618</v>
      </c>
    </row>
    <row r="203" spans="2:43" x14ac:dyDescent="0.45">
      <c r="B203">
        <f>INDEX(RawData!$A$2:$A$1048576,MATCH(FmtData!$B$4+(ROW()-10),RawData!$A$2:$A$1048576,0))</f>
        <v>391</v>
      </c>
      <c r="C203" s="23">
        <f>LEFT(INDEX(RawData!$B$2:$B$1048576, MATCH(FmtData!$B$4+(ROW()-10),RawData!$A$2:$A$1048576,0)),10)+MID(INDEX(RawData!$B$2:$B$1048576, MATCH(FmtData!$B$4+(ROW()-10),RawData!$A$2:$A$1048576,0)),12,8)-$B$5/24</f>
        <v>42200.690798611111</v>
      </c>
      <c r="D203" s="7">
        <f>MID(INDEX(RawData!$B$2:$B$1048576, MATCH(FmtData!$B$4+(ROW()-10),RawData!$A$2:$A$1048576,0)),12,8)+$B$5/24</f>
        <v>1.1907986111111111</v>
      </c>
      <c r="E203" s="8">
        <f>INDEX(RawData!$D$2:$D$1048576,MATCH(FmtData!$B$4+(ROW()-10),RawData!$A$2:$A$1048576,0))</f>
        <v>26.532699999999998</v>
      </c>
      <c r="F203">
        <f>INDEX(RawData!$D$2:$D$1048576,MATCH(FmtData!$B$4+(ROW()-10),RawData!$A$2:$A$1048576,0))</f>
        <v>26.532699999999998</v>
      </c>
      <c r="G203">
        <f>INDEX(RawData!E$2:E$1048576,MATCH(FmtData!$B$4+(ROW()-10),RawData!$A$2:$A$1048576,0))</f>
        <v>2886.99</v>
      </c>
      <c r="H203">
        <f>INDEX(RawData!F$2:F$1048576,MATCH(FmtData!$B$4+(ROW()-10),RawData!$A$2:$A$1048576,0))</f>
        <v>-0.15307599999999999</v>
      </c>
      <c r="I203">
        <f>INDEX(RawData!G$2:G$1048576,MATCH(FmtData!$B$4+(ROW()-10),RawData!$A$2:$A$1048576,0))</f>
        <v>-29008.1</v>
      </c>
      <c r="J203">
        <f>INDEX(RawData!H$2:H$1048576,MATCH(FmtData!$B$4+(ROW()-10),RawData!$A$2:$A$1048576,0))</f>
        <v>5.0845300000000003E-2</v>
      </c>
      <c r="K203">
        <f>INDEX(RawData!I$2:I$1048576,MATCH(FmtData!$B$4+(ROW()-10),RawData!$A$2:$A$1048576,0))</f>
        <v>-0.61495900000000003</v>
      </c>
      <c r="L203">
        <f>INDEX(RawData!J$2:J$1048576,MATCH(FmtData!$B$4+(ROW()-10),RawData!$A$2:$A$1048576,0))</f>
        <v>183.7</v>
      </c>
      <c r="M203">
        <f>INDEX(RawData!K$2:K$1048576,MATCH(FmtData!$B$4+(ROW()-10),RawData!$A$2:$A$1048576,0))</f>
        <v>165.2</v>
      </c>
      <c r="N203">
        <f>INDEX(RawData!L$2:L$1048576,MATCH(FmtData!$B$4+(ROW()-10),RawData!$A$2:$A$1048576,0))</f>
        <v>22.1</v>
      </c>
      <c r="O203">
        <f>INDEX(RawData!M$2:M$1048576,MATCH(FmtData!$B$4+(ROW()-10),RawData!$A$2:$A$1048576,0))</f>
        <v>158.4</v>
      </c>
      <c r="P203">
        <f>INDEX(RawData!N$2:N$1048576,MATCH(FmtData!$B$4+(ROW()-10),RawData!$A$2:$A$1048576,0))</f>
        <v>21.7</v>
      </c>
      <c r="Q203">
        <f>INDEX(RawData!O$2:O$1048576,MATCH(FmtData!$B$4+(ROW()-10),RawData!$A$2:$A$1048576,0))</f>
        <v>170.7</v>
      </c>
      <c r="R203" s="8">
        <f>INDEX(RawData!P$2:P$1048576,MATCH(FmtData!$B$4+(ROW()-10),RawData!$A$2:$A$1048576,0))</f>
        <v>9.8624299999999998</v>
      </c>
      <c r="S203">
        <f>INDEX(RawData!Q$2:Q$1048576,MATCH(FmtData!$B$4+(ROW()-10),RawData!$A$2:$A$1048576,0))</f>
        <v>111.04900000000001</v>
      </c>
      <c r="T203" s="8">
        <f>INDEX(RawData!R$2:R$1048576,MATCH(FmtData!$B$4+(ROW()-10),RawData!$A$2:$A$1048576,0))</f>
        <v>1.85121</v>
      </c>
      <c r="U203" s="8">
        <f>INDEX(RawData!S$2:S$1048576,MATCH(FmtData!$B$4+(ROW()-10),RawData!$A$2:$A$1048576,0))</f>
        <v>0.67692699999999995</v>
      </c>
      <c r="V203" s="8">
        <f>INDEX(RawData!T$2:T$1048576,MATCH(FmtData!$B$4+(ROW()-10),RawData!$A$2:$A$1048576,0))</f>
        <v>0.17697199999999999</v>
      </c>
      <c r="W203" s="3">
        <f t="shared" ref="W203:W266" si="71">-(U203-$U$10)*2.54</f>
        <v>-0.42098721999999994</v>
      </c>
      <c r="X203" s="3">
        <f t="shared" ref="X203:X266" si="72">-(V203-$V$10)*2.54</f>
        <v>-0.40971927200000002</v>
      </c>
      <c r="Y203" s="8">
        <f t="shared" si="61"/>
        <v>9.5356998200470038</v>
      </c>
      <c r="Z203" s="8">
        <f t="shared" si="62"/>
        <v>9.5469677680470042</v>
      </c>
      <c r="AA203" s="8">
        <f t="shared" ref="AA203:AA266" si="73">(Y203+Z203)/2</f>
        <v>9.541333794047004</v>
      </c>
      <c r="AB203" s="41">
        <v>1</v>
      </c>
      <c r="AC203" s="42" t="str">
        <f t="shared" ref="AC203:AC266" si="74">IF(AB203=1,"Isco","Dilatometer")</f>
        <v>Isco</v>
      </c>
      <c r="AD203" s="5">
        <f t="shared" si="60"/>
        <v>-290.43600000000004</v>
      </c>
      <c r="AE203" s="15">
        <f t="shared" si="63"/>
        <v>-103.69302036767874</v>
      </c>
      <c r="AF203" s="15">
        <f t="shared" si="64"/>
        <v>-101.02823671622787</v>
      </c>
      <c r="AG203" s="15">
        <f t="shared" si="65"/>
        <v>-102.36137871372114</v>
      </c>
      <c r="AH203" s="15">
        <f t="shared" ref="AH203:AH266" si="75">AG203</f>
        <v>-102.36137871372114</v>
      </c>
      <c r="AI203" s="17">
        <f t="shared" si="66"/>
        <v>1.1833605001743595</v>
      </c>
      <c r="AJ203" s="17">
        <f t="shared" si="67"/>
        <v>0.90213499111147699</v>
      </c>
      <c r="AK203" s="17">
        <f t="shared" si="68"/>
        <v>0.89908599726434091</v>
      </c>
      <c r="AL203" s="17">
        <f t="shared" si="69"/>
        <v>0.90060877194555933</v>
      </c>
      <c r="AM203" s="17">
        <f t="shared" si="70"/>
        <v>0.90060877194555933</v>
      </c>
      <c r="AN203" s="17">
        <f t="shared" ref="AN203:AN266" si="76">INDEX($AM$10:$AM$2627,MATCH(C203+1/24,$C$10:$C$2627,1))-INDEX($AM$10:$AM$2627,MATCH(C203,$C$10:$C$2627,1))</f>
        <v>1.1532153767799702E-2</v>
      </c>
      <c r="AO203" s="17">
        <f t="shared" ref="AO203:AO266" si="77">AL203*10</f>
        <v>9.0060877194555928</v>
      </c>
      <c r="AP203" s="17">
        <f t="shared" ref="AP203:AP266" si="78">AI203*10</f>
        <v>11.833605001743594</v>
      </c>
      <c r="AQ203" s="17">
        <f t="shared" ref="AQ203:AQ266" si="79">G203*0.101325/14.696</f>
        <v>19.90502597645618</v>
      </c>
    </row>
    <row r="204" spans="2:43" x14ac:dyDescent="0.45">
      <c r="B204">
        <f>INDEX(RawData!$A$2:$A$1048576,MATCH(FmtData!$B$4+(ROW()-10),RawData!$A$2:$A$1048576,0))</f>
        <v>392</v>
      </c>
      <c r="C204" s="23">
        <f>LEFT(INDEX(RawData!$B$2:$B$1048576, MATCH(FmtData!$B$4+(ROW()-10),RawData!$A$2:$A$1048576,0)),10)+MID(INDEX(RawData!$B$2:$B$1048576, MATCH(FmtData!$B$4+(ROW()-10),RawData!$A$2:$A$1048576,0)),12,8)-$B$5/24</f>
        <v>42200.69090277778</v>
      </c>
      <c r="D204" s="7">
        <f>MID(INDEX(RawData!$B$2:$B$1048576, MATCH(FmtData!$B$4+(ROW()-10),RawData!$A$2:$A$1048576,0)),12,8)+$B$5/24</f>
        <v>1.1909027777777776</v>
      </c>
      <c r="E204" s="8">
        <f>INDEX(RawData!$D$2:$D$1048576,MATCH(FmtData!$B$4+(ROW()-10),RawData!$A$2:$A$1048576,0))</f>
        <v>26.535499999999999</v>
      </c>
      <c r="F204">
        <f>INDEX(RawData!$D$2:$D$1048576,MATCH(FmtData!$B$4+(ROW()-10),RawData!$A$2:$A$1048576,0))</f>
        <v>26.535499999999999</v>
      </c>
      <c r="G204">
        <f>INDEX(RawData!E$2:E$1048576,MATCH(FmtData!$B$4+(ROW()-10),RawData!$A$2:$A$1048576,0))</f>
        <v>2886.99</v>
      </c>
      <c r="H204">
        <f>INDEX(RawData!F$2:F$1048576,MATCH(FmtData!$B$4+(ROW()-10),RawData!$A$2:$A$1048576,0))</f>
        <v>-0.15307599999999999</v>
      </c>
      <c r="I204">
        <f>INDEX(RawData!G$2:G$1048576,MATCH(FmtData!$B$4+(ROW()-10),RawData!$A$2:$A$1048576,0))</f>
        <v>-29008.1</v>
      </c>
      <c r="J204">
        <f>INDEX(RawData!H$2:H$1048576,MATCH(FmtData!$B$4+(ROW()-10),RawData!$A$2:$A$1048576,0))</f>
        <v>5.0845300000000003E-2</v>
      </c>
      <c r="K204">
        <f>INDEX(RawData!I$2:I$1048576,MATCH(FmtData!$B$4+(ROW()-10),RawData!$A$2:$A$1048576,0))</f>
        <v>-0.61552499999999999</v>
      </c>
      <c r="L204">
        <f>INDEX(RawData!J$2:J$1048576,MATCH(FmtData!$B$4+(ROW()-10),RawData!$A$2:$A$1048576,0))</f>
        <v>201</v>
      </c>
      <c r="M204">
        <f>INDEX(RawData!K$2:K$1048576,MATCH(FmtData!$B$4+(ROW()-10),RawData!$A$2:$A$1048576,0))</f>
        <v>166.1</v>
      </c>
      <c r="N204">
        <f>INDEX(RawData!L$2:L$1048576,MATCH(FmtData!$B$4+(ROW()-10),RawData!$A$2:$A$1048576,0))</f>
        <v>22.1</v>
      </c>
      <c r="O204">
        <f>INDEX(RawData!M$2:M$1048576,MATCH(FmtData!$B$4+(ROW()-10),RawData!$A$2:$A$1048576,0))</f>
        <v>161.19999999999999</v>
      </c>
      <c r="P204">
        <f>INDEX(RawData!N$2:N$1048576,MATCH(FmtData!$B$4+(ROW()-10),RawData!$A$2:$A$1048576,0))</f>
        <v>21.7</v>
      </c>
      <c r="Q204">
        <f>INDEX(RawData!O$2:O$1048576,MATCH(FmtData!$B$4+(ROW()-10),RawData!$A$2:$A$1048576,0))</f>
        <v>170.7</v>
      </c>
      <c r="R204" s="8">
        <f>INDEX(RawData!P$2:P$1048576,MATCH(FmtData!$B$4+(ROW()-10),RawData!$A$2:$A$1048576,0))</f>
        <v>9.8624299999999998</v>
      </c>
      <c r="S204">
        <f>INDEX(RawData!Q$2:Q$1048576,MATCH(FmtData!$B$4+(ROW()-10),RawData!$A$2:$A$1048576,0))</f>
        <v>110.84699999999999</v>
      </c>
      <c r="T204" s="8">
        <f>INDEX(RawData!R$2:R$1048576,MATCH(FmtData!$B$4+(ROW()-10),RawData!$A$2:$A$1048576,0))</f>
        <v>1.85121</v>
      </c>
      <c r="U204" s="8">
        <f>INDEX(RawData!S$2:S$1048576,MATCH(FmtData!$B$4+(ROW()-10),RawData!$A$2:$A$1048576,0))</f>
        <v>0.67710999999999999</v>
      </c>
      <c r="V204" s="8">
        <f>INDEX(RawData!T$2:T$1048576,MATCH(FmtData!$B$4+(ROW()-10),RawData!$A$2:$A$1048576,0))</f>
        <v>0.17725099999999999</v>
      </c>
      <c r="W204" s="3">
        <f t="shared" si="71"/>
        <v>-0.42145204000000003</v>
      </c>
      <c r="X204" s="3">
        <f t="shared" si="72"/>
        <v>-0.410427932</v>
      </c>
      <c r="Y204" s="8">
        <f t="shared" si="61"/>
        <v>9.5352350000470043</v>
      </c>
      <c r="Z204" s="8">
        <f t="shared" si="62"/>
        <v>9.5462591080470052</v>
      </c>
      <c r="AA204" s="8">
        <f t="shared" si="73"/>
        <v>9.5407470540470047</v>
      </c>
      <c r="AB204" s="41">
        <v>1</v>
      </c>
      <c r="AC204" s="42" t="str">
        <f t="shared" si="74"/>
        <v>Isco</v>
      </c>
      <c r="AD204" s="5">
        <f t="shared" ref="AD204:AD267" si="80">S204-$S$10</f>
        <v>-290.63800000000003</v>
      </c>
      <c r="AE204" s="15">
        <f t="shared" si="63"/>
        <v>-103.80281788494472</v>
      </c>
      <c r="AF204" s="15">
        <f t="shared" si="64"/>
        <v>-101.19600627271336</v>
      </c>
      <c r="AG204" s="15">
        <f t="shared" si="65"/>
        <v>-102.50013009224779</v>
      </c>
      <c r="AH204" s="15">
        <f t="shared" si="75"/>
        <v>-102.50013009224779</v>
      </c>
      <c r="AI204" s="17">
        <f t="shared" si="66"/>
        <v>1.1837596664181598</v>
      </c>
      <c r="AJ204" s="17">
        <f t="shared" si="67"/>
        <v>0.90226106295243391</v>
      </c>
      <c r="AK204" s="17">
        <f t="shared" si="68"/>
        <v>0.89927734788489588</v>
      </c>
      <c r="AL204" s="17">
        <f t="shared" si="69"/>
        <v>0.90076755642351825</v>
      </c>
      <c r="AM204" s="17">
        <f t="shared" si="70"/>
        <v>0.90076755642351825</v>
      </c>
      <c r="AN204" s="17">
        <f t="shared" si="76"/>
        <v>1.1373369289840785E-2</v>
      </c>
      <c r="AO204" s="17">
        <f t="shared" si="77"/>
        <v>9.007675564235182</v>
      </c>
      <c r="AP204" s="17">
        <f t="shared" si="78"/>
        <v>11.837596664181598</v>
      </c>
      <c r="AQ204" s="17">
        <f t="shared" si="79"/>
        <v>19.90502597645618</v>
      </c>
    </row>
    <row r="205" spans="2:43" x14ac:dyDescent="0.45">
      <c r="B205">
        <f>INDEX(RawData!$A$2:$A$1048576,MATCH(FmtData!$B$4+(ROW()-10),RawData!$A$2:$A$1048576,0))</f>
        <v>393</v>
      </c>
      <c r="C205" s="23">
        <f>LEFT(INDEX(RawData!$B$2:$B$1048576, MATCH(FmtData!$B$4+(ROW()-10),RawData!$A$2:$A$1048576,0)),10)+MID(INDEX(RawData!$B$2:$B$1048576, MATCH(FmtData!$B$4+(ROW()-10),RawData!$A$2:$A$1048576,0)),12,8)-$B$5/24</f>
        <v>42200.691018518519</v>
      </c>
      <c r="D205" s="7">
        <f>MID(INDEX(RawData!$B$2:$B$1048576, MATCH(FmtData!$B$4+(ROW()-10),RawData!$A$2:$A$1048576,0)),12,8)+$B$5/24</f>
        <v>1.1910185185185185</v>
      </c>
      <c r="E205" s="8">
        <f>INDEX(RawData!$D$2:$D$1048576,MATCH(FmtData!$B$4+(ROW()-10),RawData!$A$2:$A$1048576,0))</f>
        <v>26.5382</v>
      </c>
      <c r="F205">
        <f>INDEX(RawData!$D$2:$D$1048576,MATCH(FmtData!$B$4+(ROW()-10),RawData!$A$2:$A$1048576,0))</f>
        <v>26.5382</v>
      </c>
      <c r="G205">
        <f>INDEX(RawData!E$2:E$1048576,MATCH(FmtData!$B$4+(ROW()-10),RawData!$A$2:$A$1048576,0))</f>
        <v>2886.99</v>
      </c>
      <c r="H205">
        <f>INDEX(RawData!F$2:F$1048576,MATCH(FmtData!$B$4+(ROW()-10),RawData!$A$2:$A$1048576,0))</f>
        <v>-1.0764199999999999</v>
      </c>
      <c r="I205">
        <f>INDEX(RawData!G$2:G$1048576,MATCH(FmtData!$B$4+(ROW()-10),RawData!$A$2:$A$1048576,0))</f>
        <v>-29008.1</v>
      </c>
      <c r="J205">
        <f>INDEX(RawData!H$2:H$1048576,MATCH(FmtData!$B$4+(ROW()-10),RawData!$A$2:$A$1048576,0))</f>
        <v>5.0845300000000003E-2</v>
      </c>
      <c r="K205">
        <f>INDEX(RawData!I$2:I$1048576,MATCH(FmtData!$B$4+(ROW()-10),RawData!$A$2:$A$1048576,0))</f>
        <v>-0.61477000000000004</v>
      </c>
      <c r="L205">
        <f>INDEX(RawData!J$2:J$1048576,MATCH(FmtData!$B$4+(ROW()-10),RawData!$A$2:$A$1048576,0))</f>
        <v>206.9</v>
      </c>
      <c r="M205">
        <f>INDEX(RawData!K$2:K$1048576,MATCH(FmtData!$B$4+(ROW()-10),RawData!$A$2:$A$1048576,0))</f>
        <v>166.9</v>
      </c>
      <c r="N205">
        <f>INDEX(RawData!L$2:L$1048576,MATCH(FmtData!$B$4+(ROW()-10),RawData!$A$2:$A$1048576,0))</f>
        <v>22.1</v>
      </c>
      <c r="O205">
        <f>INDEX(RawData!M$2:M$1048576,MATCH(FmtData!$B$4+(ROW()-10),RawData!$A$2:$A$1048576,0))</f>
        <v>163.80000000000001</v>
      </c>
      <c r="P205">
        <f>INDEX(RawData!N$2:N$1048576,MATCH(FmtData!$B$4+(ROW()-10),RawData!$A$2:$A$1048576,0))</f>
        <v>21.6</v>
      </c>
      <c r="Q205">
        <f>INDEX(RawData!O$2:O$1048576,MATCH(FmtData!$B$4+(ROW()-10),RawData!$A$2:$A$1048576,0))</f>
        <v>170.7</v>
      </c>
      <c r="R205" s="8">
        <f>INDEX(RawData!P$2:P$1048576,MATCH(FmtData!$B$4+(ROW()-10),RawData!$A$2:$A$1048576,0))</f>
        <v>9.8624299999999998</v>
      </c>
      <c r="S205">
        <f>INDEX(RawData!Q$2:Q$1048576,MATCH(FmtData!$B$4+(ROW()-10),RawData!$A$2:$A$1048576,0))</f>
        <v>110.661</v>
      </c>
      <c r="T205" s="8">
        <f>INDEX(RawData!R$2:R$1048576,MATCH(FmtData!$B$4+(ROW()-10),RawData!$A$2:$A$1048576,0))</f>
        <v>1.85121</v>
      </c>
      <c r="U205" s="8">
        <f>INDEX(RawData!S$2:S$1048576,MATCH(FmtData!$B$4+(ROW()-10),RawData!$A$2:$A$1048576,0))</f>
        <v>0.67710999999999999</v>
      </c>
      <c r="V205" s="8">
        <f>INDEX(RawData!T$2:T$1048576,MATCH(FmtData!$B$4+(ROW()-10),RawData!$A$2:$A$1048576,0))</f>
        <v>0.17753099999999999</v>
      </c>
      <c r="W205" s="3">
        <f t="shared" si="71"/>
        <v>-0.42145204000000003</v>
      </c>
      <c r="X205" s="3">
        <f t="shared" si="72"/>
        <v>-0.41113913200000002</v>
      </c>
      <c r="Y205" s="8">
        <f t="shared" si="61"/>
        <v>9.5352350000470043</v>
      </c>
      <c r="Z205" s="8">
        <f t="shared" si="62"/>
        <v>9.5455479080470038</v>
      </c>
      <c r="AA205" s="8">
        <f t="shared" si="73"/>
        <v>9.5403914540470041</v>
      </c>
      <c r="AB205" s="41">
        <v>1</v>
      </c>
      <c r="AC205" s="42" t="str">
        <f t="shared" si="74"/>
        <v>Isco</v>
      </c>
      <c r="AD205" s="5">
        <f t="shared" si="80"/>
        <v>-290.82400000000001</v>
      </c>
      <c r="AE205" s="15">
        <f t="shared" si="63"/>
        <v>-103.80281788494472</v>
      </c>
      <c r="AF205" s="15">
        <f t="shared" si="64"/>
        <v>-101.36435327668005</v>
      </c>
      <c r="AG205" s="15">
        <f t="shared" si="65"/>
        <v>-102.58421391766376</v>
      </c>
      <c r="AH205" s="15">
        <f t="shared" si="75"/>
        <v>-102.58421391766376</v>
      </c>
      <c r="AI205" s="17">
        <f t="shared" si="66"/>
        <v>1.184127453747797</v>
      </c>
      <c r="AJ205" s="17">
        <f t="shared" si="67"/>
        <v>0.90226106295243391</v>
      </c>
      <c r="AK205" s="17">
        <f t="shared" si="68"/>
        <v>0.89946943900479948</v>
      </c>
      <c r="AL205" s="17">
        <f t="shared" si="69"/>
        <v>0.90086380762677831</v>
      </c>
      <c r="AM205" s="17">
        <f t="shared" si="70"/>
        <v>0.90086380762677831</v>
      </c>
      <c r="AN205" s="17">
        <f t="shared" si="76"/>
        <v>1.1277118086580717E-2</v>
      </c>
      <c r="AO205" s="17">
        <f t="shared" si="77"/>
        <v>9.0086380762677827</v>
      </c>
      <c r="AP205" s="17">
        <f t="shared" si="78"/>
        <v>11.84127453747797</v>
      </c>
      <c r="AQ205" s="17">
        <f t="shared" si="79"/>
        <v>19.90502597645618</v>
      </c>
    </row>
    <row r="206" spans="2:43" x14ac:dyDescent="0.45">
      <c r="B206">
        <f>INDEX(RawData!$A$2:$A$1048576,MATCH(FmtData!$B$4+(ROW()-10),RawData!$A$2:$A$1048576,0))</f>
        <v>394</v>
      </c>
      <c r="C206" s="23">
        <f>LEFT(INDEX(RawData!$B$2:$B$1048576, MATCH(FmtData!$B$4+(ROW()-10),RawData!$A$2:$A$1048576,0)),10)+MID(INDEX(RawData!$B$2:$B$1048576, MATCH(FmtData!$B$4+(ROW()-10),RawData!$A$2:$A$1048576,0)),12,8)-$B$5/24</f>
        <v>42200.691134259258</v>
      </c>
      <c r="D206" s="7">
        <f>MID(INDEX(RawData!$B$2:$B$1048576, MATCH(FmtData!$B$4+(ROW()-10),RawData!$A$2:$A$1048576,0)),12,8)+$B$5/24</f>
        <v>1.1911342592592593</v>
      </c>
      <c r="E206" s="8">
        <f>INDEX(RawData!$D$2:$D$1048576,MATCH(FmtData!$B$4+(ROW()-10),RawData!$A$2:$A$1048576,0))</f>
        <v>26.540900000000001</v>
      </c>
      <c r="F206">
        <f>INDEX(RawData!$D$2:$D$1048576,MATCH(FmtData!$B$4+(ROW()-10),RawData!$A$2:$A$1048576,0))</f>
        <v>26.540900000000001</v>
      </c>
      <c r="G206">
        <f>INDEX(RawData!E$2:E$1048576,MATCH(FmtData!$B$4+(ROW()-10),RawData!$A$2:$A$1048576,0))</f>
        <v>2886.99</v>
      </c>
      <c r="H206">
        <f>INDEX(RawData!F$2:F$1048576,MATCH(FmtData!$B$4+(ROW()-10),RawData!$A$2:$A$1048576,0))</f>
        <v>-0.15307599999999999</v>
      </c>
      <c r="I206">
        <f>INDEX(RawData!G$2:G$1048576,MATCH(FmtData!$B$4+(ROW()-10),RawData!$A$2:$A$1048576,0))</f>
        <v>-29008.1</v>
      </c>
      <c r="J206">
        <f>INDEX(RawData!H$2:H$1048576,MATCH(FmtData!$B$4+(ROW()-10),RawData!$A$2:$A$1048576,0))</f>
        <v>5.0845300000000003E-2</v>
      </c>
      <c r="K206">
        <f>INDEX(RawData!I$2:I$1048576,MATCH(FmtData!$B$4+(ROW()-10),RawData!$A$2:$A$1048576,0))</f>
        <v>-0.61514800000000003</v>
      </c>
      <c r="L206">
        <f>INDEX(RawData!J$2:J$1048576,MATCH(FmtData!$B$4+(ROW()-10),RawData!$A$2:$A$1048576,0))</f>
        <v>215.8</v>
      </c>
      <c r="M206">
        <f>INDEX(RawData!K$2:K$1048576,MATCH(FmtData!$B$4+(ROW()-10),RawData!$A$2:$A$1048576,0))</f>
        <v>167.7</v>
      </c>
      <c r="N206">
        <f>INDEX(RawData!L$2:L$1048576,MATCH(FmtData!$B$4+(ROW()-10),RawData!$A$2:$A$1048576,0))</f>
        <v>22.1</v>
      </c>
      <c r="O206">
        <f>INDEX(RawData!M$2:M$1048576,MATCH(FmtData!$B$4+(ROW()-10),RawData!$A$2:$A$1048576,0))</f>
        <v>168.2</v>
      </c>
      <c r="P206">
        <f>INDEX(RawData!N$2:N$1048576,MATCH(FmtData!$B$4+(ROW()-10),RawData!$A$2:$A$1048576,0))</f>
        <v>21.6</v>
      </c>
      <c r="Q206">
        <f>INDEX(RawData!O$2:O$1048576,MATCH(FmtData!$B$4+(ROW()-10),RawData!$A$2:$A$1048576,0))</f>
        <v>170.7</v>
      </c>
      <c r="R206" s="8">
        <f>INDEX(RawData!P$2:P$1048576,MATCH(FmtData!$B$4+(ROW()-10),RawData!$A$2:$A$1048576,0))</f>
        <v>9.8624299999999998</v>
      </c>
      <c r="S206">
        <f>INDEX(RawData!Q$2:Q$1048576,MATCH(FmtData!$B$4+(ROW()-10),RawData!$A$2:$A$1048576,0))</f>
        <v>110.53700000000001</v>
      </c>
      <c r="T206" s="8">
        <f>INDEX(RawData!R$2:R$1048576,MATCH(FmtData!$B$4+(ROW()-10),RawData!$A$2:$A$1048576,0))</f>
        <v>1.85121</v>
      </c>
      <c r="U206" s="8">
        <f>INDEX(RawData!S$2:S$1048576,MATCH(FmtData!$B$4+(ROW()-10),RawData!$A$2:$A$1048576,0))</f>
        <v>0.67710999999999999</v>
      </c>
      <c r="V206" s="8">
        <f>INDEX(RawData!T$2:T$1048576,MATCH(FmtData!$B$4+(ROW()-10),RawData!$A$2:$A$1048576,0))</f>
        <v>0.177624</v>
      </c>
      <c r="W206" s="3">
        <f t="shared" si="71"/>
        <v>-0.42145204000000003</v>
      </c>
      <c r="X206" s="3">
        <f t="shared" si="72"/>
        <v>-0.41137535200000003</v>
      </c>
      <c r="Y206" s="8">
        <f t="shared" si="61"/>
        <v>9.5352350000470043</v>
      </c>
      <c r="Z206" s="8">
        <f t="shared" si="62"/>
        <v>9.5453116880470041</v>
      </c>
      <c r="AA206" s="8">
        <f t="shared" si="73"/>
        <v>9.5402733440470051</v>
      </c>
      <c r="AB206" s="41">
        <v>1</v>
      </c>
      <c r="AC206" s="42" t="str">
        <f t="shared" si="74"/>
        <v>Isco</v>
      </c>
      <c r="AD206" s="5">
        <f t="shared" si="80"/>
        <v>-290.94799999999998</v>
      </c>
      <c r="AE206" s="15">
        <f t="shared" si="63"/>
        <v>-103.80281788494472</v>
      </c>
      <c r="AF206" s="15">
        <f t="shared" si="64"/>
        <v>-101.42026324005997</v>
      </c>
      <c r="AG206" s="15">
        <f t="shared" si="65"/>
        <v>-102.61214043748953</v>
      </c>
      <c r="AH206" s="15">
        <f t="shared" si="75"/>
        <v>-102.61214043748953</v>
      </c>
      <c r="AI206" s="17">
        <f t="shared" si="66"/>
        <v>1.1843727722932047</v>
      </c>
      <c r="AJ206" s="17">
        <f t="shared" si="67"/>
        <v>0.90226106295243391</v>
      </c>
      <c r="AK206" s="17">
        <f t="shared" si="68"/>
        <v>0.89953325281451602</v>
      </c>
      <c r="AL206" s="17">
        <f t="shared" si="69"/>
        <v>0.90089577981347968</v>
      </c>
      <c r="AM206" s="17">
        <f t="shared" si="70"/>
        <v>0.90089577981347968</v>
      </c>
      <c r="AN206" s="17">
        <f t="shared" si="76"/>
        <v>1.124514589987935E-2</v>
      </c>
      <c r="AO206" s="17">
        <f t="shared" si="77"/>
        <v>9.0089577981347961</v>
      </c>
      <c r="AP206" s="17">
        <f t="shared" si="78"/>
        <v>11.843727722932048</v>
      </c>
      <c r="AQ206" s="17">
        <f t="shared" si="79"/>
        <v>19.90502597645618</v>
      </c>
    </row>
    <row r="207" spans="2:43" x14ac:dyDescent="0.45">
      <c r="B207">
        <f>INDEX(RawData!$A$2:$A$1048576,MATCH(FmtData!$B$4+(ROW()-10),RawData!$A$2:$A$1048576,0))</f>
        <v>395</v>
      </c>
      <c r="C207" s="23">
        <f>LEFT(INDEX(RawData!$B$2:$B$1048576, MATCH(FmtData!$B$4+(ROW()-10),RawData!$A$2:$A$1048576,0)),10)+MID(INDEX(RawData!$B$2:$B$1048576, MATCH(FmtData!$B$4+(ROW()-10),RawData!$A$2:$A$1048576,0)),12,8)-$B$5/24</f>
        <v>42200.691250000003</v>
      </c>
      <c r="D207" s="7">
        <f>MID(INDEX(RawData!$B$2:$B$1048576, MATCH(FmtData!$B$4+(ROW()-10),RawData!$A$2:$A$1048576,0)),12,8)+$B$5/24</f>
        <v>1.1912500000000001</v>
      </c>
      <c r="E207" s="8">
        <f>INDEX(RawData!$D$2:$D$1048576,MATCH(FmtData!$B$4+(ROW()-10),RawData!$A$2:$A$1048576,0))</f>
        <v>26.543900000000001</v>
      </c>
      <c r="F207">
        <f>INDEX(RawData!$D$2:$D$1048576,MATCH(FmtData!$B$4+(ROW()-10),RawData!$A$2:$A$1048576,0))</f>
        <v>26.543900000000001</v>
      </c>
      <c r="G207">
        <f>INDEX(RawData!E$2:E$1048576,MATCH(FmtData!$B$4+(ROW()-10),RawData!$A$2:$A$1048576,0))</f>
        <v>2886.99</v>
      </c>
      <c r="H207">
        <f>INDEX(RawData!F$2:F$1048576,MATCH(FmtData!$B$4+(ROW()-10),RawData!$A$2:$A$1048576,0))</f>
        <v>-1.0764199999999999</v>
      </c>
      <c r="I207">
        <f>INDEX(RawData!G$2:G$1048576,MATCH(FmtData!$B$4+(ROW()-10),RawData!$A$2:$A$1048576,0))</f>
        <v>-29008.1</v>
      </c>
      <c r="J207">
        <f>INDEX(RawData!H$2:H$1048576,MATCH(FmtData!$B$4+(ROW()-10),RawData!$A$2:$A$1048576,0))</f>
        <v>5.0845300000000003E-2</v>
      </c>
      <c r="K207">
        <f>INDEX(RawData!I$2:I$1048576,MATCH(FmtData!$B$4+(ROW()-10),RawData!$A$2:$A$1048576,0))</f>
        <v>-0.61514800000000003</v>
      </c>
      <c r="L207">
        <f>INDEX(RawData!J$2:J$1048576,MATCH(FmtData!$B$4+(ROW()-10),RawData!$A$2:$A$1048576,0))</f>
        <v>222</v>
      </c>
      <c r="M207">
        <f>INDEX(RawData!K$2:K$1048576,MATCH(FmtData!$B$4+(ROW()-10),RawData!$A$2:$A$1048576,0))</f>
        <v>169.2</v>
      </c>
      <c r="N207">
        <f>INDEX(RawData!L$2:L$1048576,MATCH(FmtData!$B$4+(ROW()-10),RawData!$A$2:$A$1048576,0))</f>
        <v>22.1</v>
      </c>
      <c r="O207">
        <f>INDEX(RawData!M$2:M$1048576,MATCH(FmtData!$B$4+(ROW()-10),RawData!$A$2:$A$1048576,0))</f>
        <v>171.9</v>
      </c>
      <c r="P207">
        <f>INDEX(RawData!N$2:N$1048576,MATCH(FmtData!$B$4+(ROW()-10),RawData!$A$2:$A$1048576,0))</f>
        <v>21.6</v>
      </c>
      <c r="Q207">
        <f>INDEX(RawData!O$2:O$1048576,MATCH(FmtData!$B$4+(ROW()-10),RawData!$A$2:$A$1048576,0))</f>
        <v>170.7</v>
      </c>
      <c r="R207" s="8">
        <f>INDEX(RawData!P$2:P$1048576,MATCH(FmtData!$B$4+(ROW()-10),RawData!$A$2:$A$1048576,0))</f>
        <v>9.8624299999999998</v>
      </c>
      <c r="S207">
        <f>INDEX(RawData!Q$2:Q$1048576,MATCH(FmtData!$B$4+(ROW()-10),RawData!$A$2:$A$1048576,0))</f>
        <v>110.429</v>
      </c>
      <c r="T207" s="8">
        <f>INDEX(RawData!R$2:R$1048576,MATCH(FmtData!$B$4+(ROW()-10),RawData!$A$2:$A$1048576,0))</f>
        <v>1.85121</v>
      </c>
      <c r="U207" s="8">
        <f>INDEX(RawData!S$2:S$1048576,MATCH(FmtData!$B$4+(ROW()-10),RawData!$A$2:$A$1048576,0))</f>
        <v>0.67720100000000005</v>
      </c>
      <c r="V207" s="8">
        <f>INDEX(RawData!T$2:T$1048576,MATCH(FmtData!$B$4+(ROW()-10),RawData!$A$2:$A$1048576,0))</f>
        <v>0.17774799999999999</v>
      </c>
      <c r="W207" s="3">
        <f t="shared" si="71"/>
        <v>-0.42168318000000021</v>
      </c>
      <c r="X207" s="3">
        <f t="shared" si="72"/>
        <v>-0.411690312</v>
      </c>
      <c r="Y207" s="8">
        <f t="shared" si="61"/>
        <v>9.535003860047004</v>
      </c>
      <c r="Z207" s="8">
        <f t="shared" si="62"/>
        <v>9.5449967280470052</v>
      </c>
      <c r="AA207" s="8">
        <f t="shared" si="73"/>
        <v>9.5400002940470046</v>
      </c>
      <c r="AB207" s="41">
        <v>1</v>
      </c>
      <c r="AC207" s="42" t="str">
        <f t="shared" si="74"/>
        <v>Isco</v>
      </c>
      <c r="AD207" s="5">
        <f t="shared" si="80"/>
        <v>-291.05600000000004</v>
      </c>
      <c r="AE207" s="15">
        <f t="shared" si="63"/>
        <v>-103.85741285083293</v>
      </c>
      <c r="AF207" s="15">
        <f t="shared" si="64"/>
        <v>-101.49480575348753</v>
      </c>
      <c r="AG207" s="15">
        <f t="shared" si="65"/>
        <v>-102.67669922282221</v>
      </c>
      <c r="AH207" s="15">
        <f t="shared" si="75"/>
        <v>-102.67669922282221</v>
      </c>
      <c r="AI207" s="17">
        <f t="shared" si="66"/>
        <v>1.1845865196668333</v>
      </c>
      <c r="AJ207" s="17">
        <f t="shared" si="67"/>
        <v>0.90232376316892871</v>
      </c>
      <c r="AK207" s="17">
        <f t="shared" si="68"/>
        <v>0.89961834729466128</v>
      </c>
      <c r="AL207" s="17">
        <f t="shared" si="69"/>
        <v>0.90096969980687713</v>
      </c>
      <c r="AM207" s="17">
        <f t="shared" si="70"/>
        <v>0.90096969980687713</v>
      </c>
      <c r="AN207" s="17">
        <f t="shared" si="76"/>
        <v>1.1171225906481896E-2</v>
      </c>
      <c r="AO207" s="17">
        <f t="shared" si="77"/>
        <v>9.0096969980687707</v>
      </c>
      <c r="AP207" s="17">
        <f t="shared" si="78"/>
        <v>11.845865196668333</v>
      </c>
      <c r="AQ207" s="17">
        <f t="shared" si="79"/>
        <v>19.90502597645618</v>
      </c>
    </row>
    <row r="208" spans="2:43" x14ac:dyDescent="0.45">
      <c r="B208">
        <f>INDEX(RawData!$A$2:$A$1048576,MATCH(FmtData!$B$4+(ROW()-10),RawData!$A$2:$A$1048576,0))</f>
        <v>396</v>
      </c>
      <c r="C208" s="23">
        <f>LEFT(INDEX(RawData!$B$2:$B$1048576, MATCH(FmtData!$B$4+(ROW()-10),RawData!$A$2:$A$1048576,0)),10)+MID(INDEX(RawData!$B$2:$B$1048576, MATCH(FmtData!$B$4+(ROW()-10),RawData!$A$2:$A$1048576,0)),12,8)-$B$5/24</f>
        <v>42200.691365740742</v>
      </c>
      <c r="D208" s="7">
        <f>MID(INDEX(RawData!$B$2:$B$1048576, MATCH(FmtData!$B$4+(ROW()-10),RawData!$A$2:$A$1048576,0)),12,8)+$B$5/24</f>
        <v>1.1913657407407405</v>
      </c>
      <c r="E208" s="8">
        <f>INDEX(RawData!$D$2:$D$1048576,MATCH(FmtData!$B$4+(ROW()-10),RawData!$A$2:$A$1048576,0))</f>
        <v>26.546600000000002</v>
      </c>
      <c r="F208">
        <f>INDEX(RawData!$D$2:$D$1048576,MATCH(FmtData!$B$4+(ROW()-10),RawData!$A$2:$A$1048576,0))</f>
        <v>26.546600000000002</v>
      </c>
      <c r="G208">
        <f>INDEX(RawData!E$2:E$1048576,MATCH(FmtData!$B$4+(ROW()-10),RawData!$A$2:$A$1048576,0))</f>
        <v>2886.99</v>
      </c>
      <c r="H208">
        <f>INDEX(RawData!F$2:F$1048576,MATCH(FmtData!$B$4+(ROW()-10),RawData!$A$2:$A$1048576,0))</f>
        <v>-0.15307599999999999</v>
      </c>
      <c r="I208">
        <f>INDEX(RawData!G$2:G$1048576,MATCH(FmtData!$B$4+(ROW()-10),RawData!$A$2:$A$1048576,0))</f>
        <v>-29008.1</v>
      </c>
      <c r="J208">
        <f>INDEX(RawData!H$2:H$1048576,MATCH(FmtData!$B$4+(ROW()-10),RawData!$A$2:$A$1048576,0))</f>
        <v>5.0826799999999998E-2</v>
      </c>
      <c r="K208">
        <f>INDEX(RawData!I$2:I$1048576,MATCH(FmtData!$B$4+(ROW()-10),RawData!$A$2:$A$1048576,0))</f>
        <v>-0.61514800000000003</v>
      </c>
      <c r="L208">
        <f>INDEX(RawData!J$2:J$1048576,MATCH(FmtData!$B$4+(ROW()-10),RawData!$A$2:$A$1048576,0))</f>
        <v>208.1</v>
      </c>
      <c r="M208">
        <f>INDEX(RawData!K$2:K$1048576,MATCH(FmtData!$B$4+(ROW()-10),RawData!$A$2:$A$1048576,0))</f>
        <v>170.1</v>
      </c>
      <c r="N208">
        <f>INDEX(RawData!L$2:L$1048576,MATCH(FmtData!$B$4+(ROW()-10),RawData!$A$2:$A$1048576,0))</f>
        <v>22.1</v>
      </c>
      <c r="O208">
        <f>INDEX(RawData!M$2:M$1048576,MATCH(FmtData!$B$4+(ROW()-10),RawData!$A$2:$A$1048576,0))</f>
        <v>174.1</v>
      </c>
      <c r="P208">
        <f>INDEX(RawData!N$2:N$1048576,MATCH(FmtData!$B$4+(ROW()-10),RawData!$A$2:$A$1048576,0))</f>
        <v>21.6</v>
      </c>
      <c r="Q208">
        <f>INDEX(RawData!O$2:O$1048576,MATCH(FmtData!$B$4+(ROW()-10),RawData!$A$2:$A$1048576,0))</f>
        <v>170.7</v>
      </c>
      <c r="R208" s="8">
        <f>INDEX(RawData!P$2:P$1048576,MATCH(FmtData!$B$4+(ROW()-10),RawData!$A$2:$A$1048576,0))</f>
        <v>9.8624299999999998</v>
      </c>
      <c r="S208">
        <f>INDEX(RawData!Q$2:Q$1048576,MATCH(FmtData!$B$4+(ROW()-10),RawData!$A$2:$A$1048576,0))</f>
        <v>110.274</v>
      </c>
      <c r="T208" s="8">
        <f>INDEX(RawData!R$2:R$1048576,MATCH(FmtData!$B$4+(ROW()-10),RawData!$A$2:$A$1048576,0))</f>
        <v>1.85121</v>
      </c>
      <c r="U208" s="8">
        <f>INDEX(RawData!S$2:S$1048576,MATCH(FmtData!$B$4+(ROW()-10),RawData!$A$2:$A$1048576,0))</f>
        <v>0.67710999999999999</v>
      </c>
      <c r="V208" s="8">
        <f>INDEX(RawData!T$2:T$1048576,MATCH(FmtData!$B$4+(ROW()-10),RawData!$A$2:$A$1048576,0))</f>
        <v>0.17774799999999999</v>
      </c>
      <c r="W208" s="3">
        <f t="shared" si="71"/>
        <v>-0.42145204000000003</v>
      </c>
      <c r="X208" s="3">
        <f t="shared" si="72"/>
        <v>-0.411690312</v>
      </c>
      <c r="Y208" s="8">
        <f t="shared" si="61"/>
        <v>9.5352350000470043</v>
      </c>
      <c r="Z208" s="8">
        <f t="shared" si="62"/>
        <v>9.5449967280470052</v>
      </c>
      <c r="AA208" s="8">
        <f t="shared" si="73"/>
        <v>9.5401158640470047</v>
      </c>
      <c r="AB208" s="41">
        <v>1</v>
      </c>
      <c r="AC208" s="42" t="str">
        <f t="shared" si="74"/>
        <v>Isco</v>
      </c>
      <c r="AD208" s="5">
        <f t="shared" si="80"/>
        <v>-291.21100000000001</v>
      </c>
      <c r="AE208" s="15">
        <f t="shared" si="63"/>
        <v>-103.80281788494472</v>
      </c>
      <c r="AF208" s="15">
        <f t="shared" si="64"/>
        <v>-101.49480575348753</v>
      </c>
      <c r="AG208" s="15">
        <f t="shared" si="65"/>
        <v>-102.64937477166859</v>
      </c>
      <c r="AH208" s="15">
        <f t="shared" si="75"/>
        <v>-102.64937477166859</v>
      </c>
      <c r="AI208" s="17">
        <f t="shared" si="66"/>
        <v>1.1848934215853852</v>
      </c>
      <c r="AJ208" s="17">
        <f t="shared" si="67"/>
        <v>0.90226106295243391</v>
      </c>
      <c r="AK208" s="17">
        <f t="shared" si="68"/>
        <v>0.89961834729466128</v>
      </c>
      <c r="AL208" s="17">
        <f t="shared" si="69"/>
        <v>0.90093841175181277</v>
      </c>
      <c r="AM208" s="17">
        <f t="shared" si="70"/>
        <v>0.90093841175181277</v>
      </c>
      <c r="AN208" s="17">
        <f t="shared" si="76"/>
        <v>1.1202513961546257E-2</v>
      </c>
      <c r="AO208" s="17">
        <f t="shared" si="77"/>
        <v>9.0093841175181275</v>
      </c>
      <c r="AP208" s="17">
        <f t="shared" si="78"/>
        <v>11.848934215853852</v>
      </c>
      <c r="AQ208" s="17">
        <f t="shared" si="79"/>
        <v>19.90502597645618</v>
      </c>
    </row>
    <row r="209" spans="2:43" x14ac:dyDescent="0.45">
      <c r="B209">
        <f>INDEX(RawData!$A$2:$A$1048576,MATCH(FmtData!$B$4+(ROW()-10),RawData!$A$2:$A$1048576,0))</f>
        <v>397</v>
      </c>
      <c r="C209" s="23">
        <f>LEFT(INDEX(RawData!$B$2:$B$1048576, MATCH(FmtData!$B$4+(ROW()-10),RawData!$A$2:$A$1048576,0)),10)+MID(INDEX(RawData!$B$2:$B$1048576, MATCH(FmtData!$B$4+(ROW()-10),RawData!$A$2:$A$1048576,0)),12,8)-$B$5/24</f>
        <v>42200.691481481481</v>
      </c>
      <c r="D209" s="7">
        <f>MID(INDEX(RawData!$B$2:$B$1048576, MATCH(FmtData!$B$4+(ROW()-10),RawData!$A$2:$A$1048576,0)),12,8)+$B$5/24</f>
        <v>1.1914814814814814</v>
      </c>
      <c r="E209" s="8">
        <f>INDEX(RawData!$D$2:$D$1048576,MATCH(FmtData!$B$4+(ROW()-10),RawData!$A$2:$A$1048576,0))</f>
        <v>26.549299999999999</v>
      </c>
      <c r="F209">
        <f>INDEX(RawData!$D$2:$D$1048576,MATCH(FmtData!$B$4+(ROW()-10),RawData!$A$2:$A$1048576,0))</f>
        <v>26.549299999999999</v>
      </c>
      <c r="G209">
        <f>INDEX(RawData!E$2:E$1048576,MATCH(FmtData!$B$4+(ROW()-10),RawData!$A$2:$A$1048576,0))</f>
        <v>2887.91</v>
      </c>
      <c r="H209">
        <f>INDEX(RawData!F$2:F$1048576,MATCH(FmtData!$B$4+(ROW()-10),RawData!$A$2:$A$1048576,0))</f>
        <v>-1.0764199999999999</v>
      </c>
      <c r="I209">
        <f>INDEX(RawData!G$2:G$1048576,MATCH(FmtData!$B$4+(ROW()-10),RawData!$A$2:$A$1048576,0))</f>
        <v>-29008.1</v>
      </c>
      <c r="J209">
        <f>INDEX(RawData!H$2:H$1048576,MATCH(FmtData!$B$4+(ROW()-10),RawData!$A$2:$A$1048576,0))</f>
        <v>5.0826799999999998E-2</v>
      </c>
      <c r="K209">
        <f>INDEX(RawData!I$2:I$1048576,MATCH(FmtData!$B$4+(ROW()-10),RawData!$A$2:$A$1048576,0))</f>
        <v>-0.61533599999999999</v>
      </c>
      <c r="L209">
        <f>INDEX(RawData!J$2:J$1048576,MATCH(FmtData!$B$4+(ROW()-10),RawData!$A$2:$A$1048576,0))</f>
        <v>192.1</v>
      </c>
      <c r="M209">
        <f>INDEX(RawData!K$2:K$1048576,MATCH(FmtData!$B$4+(ROW()-10),RawData!$A$2:$A$1048576,0))</f>
        <v>171</v>
      </c>
      <c r="N209">
        <f>INDEX(RawData!L$2:L$1048576,MATCH(FmtData!$B$4+(ROW()-10),RawData!$A$2:$A$1048576,0))</f>
        <v>22.1</v>
      </c>
      <c r="O209">
        <f>INDEX(RawData!M$2:M$1048576,MATCH(FmtData!$B$4+(ROW()-10),RawData!$A$2:$A$1048576,0))</f>
        <v>174.2</v>
      </c>
      <c r="P209">
        <f>INDEX(RawData!N$2:N$1048576,MATCH(FmtData!$B$4+(ROW()-10),RawData!$A$2:$A$1048576,0))</f>
        <v>21.6</v>
      </c>
      <c r="Q209">
        <f>INDEX(RawData!O$2:O$1048576,MATCH(FmtData!$B$4+(ROW()-10),RawData!$A$2:$A$1048576,0))</f>
        <v>170.7</v>
      </c>
      <c r="R209" s="8">
        <f>INDEX(RawData!P$2:P$1048576,MATCH(FmtData!$B$4+(ROW()-10),RawData!$A$2:$A$1048576,0))</f>
        <v>9.8624299999999998</v>
      </c>
      <c r="S209">
        <f>INDEX(RawData!Q$2:Q$1048576,MATCH(FmtData!$B$4+(ROW()-10),RawData!$A$2:$A$1048576,0))</f>
        <v>110.30500000000001</v>
      </c>
      <c r="T209" s="8">
        <f>INDEX(RawData!R$2:R$1048576,MATCH(FmtData!$B$4+(ROW()-10),RawData!$A$2:$A$1048576,0))</f>
        <v>1.85121</v>
      </c>
      <c r="U209" s="8">
        <f>INDEX(RawData!S$2:S$1048576,MATCH(FmtData!$B$4+(ROW()-10),RawData!$A$2:$A$1048576,0))</f>
        <v>0.67720100000000005</v>
      </c>
      <c r="V209" s="8">
        <f>INDEX(RawData!T$2:T$1048576,MATCH(FmtData!$B$4+(ROW()-10),RawData!$A$2:$A$1048576,0))</f>
        <v>0.17802699999999999</v>
      </c>
      <c r="W209" s="3">
        <f t="shared" si="71"/>
        <v>-0.42168318000000021</v>
      </c>
      <c r="X209" s="3">
        <f t="shared" si="72"/>
        <v>-0.41239897200000003</v>
      </c>
      <c r="Y209" s="8">
        <f t="shared" si="61"/>
        <v>9.535003860047004</v>
      </c>
      <c r="Z209" s="8">
        <f t="shared" si="62"/>
        <v>9.5442880680470044</v>
      </c>
      <c r="AA209" s="8">
        <f t="shared" si="73"/>
        <v>9.5396459640470042</v>
      </c>
      <c r="AB209" s="41">
        <v>1</v>
      </c>
      <c r="AC209" s="42" t="str">
        <f t="shared" si="74"/>
        <v>Isco</v>
      </c>
      <c r="AD209" s="5">
        <f t="shared" si="80"/>
        <v>-291.18</v>
      </c>
      <c r="AE209" s="15">
        <f t="shared" si="63"/>
        <v>-103.85741285083293</v>
      </c>
      <c r="AF209" s="15">
        <f t="shared" si="64"/>
        <v>-101.66250925883946</v>
      </c>
      <c r="AG209" s="15">
        <f t="shared" si="65"/>
        <v>-102.76047025400453</v>
      </c>
      <c r="AH209" s="15">
        <f t="shared" si="75"/>
        <v>-102.76047025400453</v>
      </c>
      <c r="AI209" s="17">
        <f t="shared" si="66"/>
        <v>1.1848320284804212</v>
      </c>
      <c r="AJ209" s="17">
        <f t="shared" si="67"/>
        <v>0.90232376316892871</v>
      </c>
      <c r="AK209" s="17">
        <f t="shared" si="68"/>
        <v>0.89980984916402462</v>
      </c>
      <c r="AL209" s="17">
        <f t="shared" si="69"/>
        <v>0.90106563596111322</v>
      </c>
      <c r="AM209" s="17">
        <f t="shared" si="70"/>
        <v>0.90106563596111322</v>
      </c>
      <c r="AN209" s="17">
        <f t="shared" si="76"/>
        <v>1.1246233741600609E-2</v>
      </c>
      <c r="AO209" s="17">
        <f t="shared" si="77"/>
        <v>9.0106563596111329</v>
      </c>
      <c r="AP209" s="17">
        <f t="shared" si="78"/>
        <v>11.848320284804213</v>
      </c>
      <c r="AQ209" s="17">
        <f t="shared" si="79"/>
        <v>19.91136913105607</v>
      </c>
    </row>
    <row r="210" spans="2:43" x14ac:dyDescent="0.45">
      <c r="B210">
        <f>INDEX(RawData!$A$2:$A$1048576,MATCH(FmtData!$B$4+(ROW()-10),RawData!$A$2:$A$1048576,0))</f>
        <v>398</v>
      </c>
      <c r="C210" s="23">
        <f>LEFT(INDEX(RawData!$B$2:$B$1048576, MATCH(FmtData!$B$4+(ROW()-10),RawData!$A$2:$A$1048576,0)),10)+MID(INDEX(RawData!$B$2:$B$1048576, MATCH(FmtData!$B$4+(ROW()-10),RawData!$A$2:$A$1048576,0)),12,8)-$B$5/24</f>
        <v>42200.691608796296</v>
      </c>
      <c r="D210" s="7">
        <f>MID(INDEX(RawData!$B$2:$B$1048576, MATCH(FmtData!$B$4+(ROW()-10),RawData!$A$2:$A$1048576,0)),12,8)+$B$5/24</f>
        <v>1.1916087962962965</v>
      </c>
      <c r="E210" s="8">
        <f>INDEX(RawData!$D$2:$D$1048576,MATCH(FmtData!$B$4+(ROW()-10),RawData!$A$2:$A$1048576,0))</f>
        <v>26.552099999999999</v>
      </c>
      <c r="F210">
        <f>INDEX(RawData!$D$2:$D$1048576,MATCH(FmtData!$B$4+(ROW()-10),RawData!$A$2:$A$1048576,0))</f>
        <v>26.552099999999999</v>
      </c>
      <c r="G210">
        <f>INDEX(RawData!E$2:E$1048576,MATCH(FmtData!$B$4+(ROW()-10),RawData!$A$2:$A$1048576,0))</f>
        <v>2887.91</v>
      </c>
      <c r="H210">
        <f>INDEX(RawData!F$2:F$1048576,MATCH(FmtData!$B$4+(ROW()-10),RawData!$A$2:$A$1048576,0))</f>
        <v>-0.15307599999999999</v>
      </c>
      <c r="I210">
        <f>INDEX(RawData!G$2:G$1048576,MATCH(FmtData!$B$4+(ROW()-10),RawData!$A$2:$A$1048576,0))</f>
        <v>-29008.1</v>
      </c>
      <c r="J210">
        <f>INDEX(RawData!H$2:H$1048576,MATCH(FmtData!$B$4+(ROW()-10),RawData!$A$2:$A$1048576,0))</f>
        <v>5.0826799999999998E-2</v>
      </c>
      <c r="K210">
        <f>INDEX(RawData!I$2:I$1048576,MATCH(FmtData!$B$4+(ROW()-10),RawData!$A$2:$A$1048576,0))</f>
        <v>-0.61533599999999999</v>
      </c>
      <c r="L210">
        <f>INDEX(RawData!J$2:J$1048576,MATCH(FmtData!$B$4+(ROW()-10),RawData!$A$2:$A$1048576,0))</f>
        <v>179.3</v>
      </c>
      <c r="M210">
        <f>INDEX(RawData!K$2:K$1048576,MATCH(FmtData!$B$4+(ROW()-10),RawData!$A$2:$A$1048576,0))</f>
        <v>171.8</v>
      </c>
      <c r="N210">
        <f>INDEX(RawData!L$2:L$1048576,MATCH(FmtData!$B$4+(ROW()-10),RawData!$A$2:$A$1048576,0))</f>
        <v>22.1</v>
      </c>
      <c r="O210">
        <f>INDEX(RawData!M$2:M$1048576,MATCH(FmtData!$B$4+(ROW()-10),RawData!$A$2:$A$1048576,0))</f>
        <v>173.6</v>
      </c>
      <c r="P210">
        <f>INDEX(RawData!N$2:N$1048576,MATCH(FmtData!$B$4+(ROW()-10),RawData!$A$2:$A$1048576,0))</f>
        <v>21.6</v>
      </c>
      <c r="Q210">
        <f>INDEX(RawData!O$2:O$1048576,MATCH(FmtData!$B$4+(ROW()-10),RawData!$A$2:$A$1048576,0))</f>
        <v>170.8</v>
      </c>
      <c r="R210" s="8">
        <f>INDEX(RawData!P$2:P$1048576,MATCH(FmtData!$B$4+(ROW()-10),RawData!$A$2:$A$1048576,0))</f>
        <v>9.8624299999999998</v>
      </c>
      <c r="S210">
        <f>INDEX(RawData!Q$2:Q$1048576,MATCH(FmtData!$B$4+(ROW()-10),RawData!$A$2:$A$1048576,0))</f>
        <v>110.274</v>
      </c>
      <c r="T210" s="8">
        <f>INDEX(RawData!R$2:R$1048576,MATCH(FmtData!$B$4+(ROW()-10),RawData!$A$2:$A$1048576,0))</f>
        <v>1.85121</v>
      </c>
      <c r="U210" s="8">
        <f>INDEX(RawData!S$2:S$1048576,MATCH(FmtData!$B$4+(ROW()-10),RawData!$A$2:$A$1048576,0))</f>
        <v>0.67720100000000005</v>
      </c>
      <c r="V210" s="8">
        <f>INDEX(RawData!T$2:T$1048576,MATCH(FmtData!$B$4+(ROW()-10),RawData!$A$2:$A$1048576,0))</f>
        <v>0.17802699999999999</v>
      </c>
      <c r="W210" s="3">
        <f t="shared" si="71"/>
        <v>-0.42168318000000021</v>
      </c>
      <c r="X210" s="3">
        <f t="shared" si="72"/>
        <v>-0.41239897200000003</v>
      </c>
      <c r="Y210" s="8">
        <f t="shared" si="61"/>
        <v>9.535003860047004</v>
      </c>
      <c r="Z210" s="8">
        <f t="shared" si="62"/>
        <v>9.5442880680470044</v>
      </c>
      <c r="AA210" s="8">
        <f t="shared" si="73"/>
        <v>9.5396459640470042</v>
      </c>
      <c r="AB210" s="41">
        <v>1</v>
      </c>
      <c r="AC210" s="42" t="str">
        <f t="shared" si="74"/>
        <v>Isco</v>
      </c>
      <c r="AD210" s="5">
        <f t="shared" si="80"/>
        <v>-291.21100000000001</v>
      </c>
      <c r="AE210" s="15">
        <f t="shared" si="63"/>
        <v>-103.85741285083293</v>
      </c>
      <c r="AF210" s="15">
        <f t="shared" si="64"/>
        <v>-101.66250925883946</v>
      </c>
      <c r="AG210" s="15">
        <f t="shared" si="65"/>
        <v>-102.76047025400453</v>
      </c>
      <c r="AH210" s="15">
        <f t="shared" si="75"/>
        <v>-102.76047025400453</v>
      </c>
      <c r="AI210" s="17">
        <f t="shared" si="66"/>
        <v>1.1848934215853852</v>
      </c>
      <c r="AJ210" s="17">
        <f t="shared" si="67"/>
        <v>0.90232376316892871</v>
      </c>
      <c r="AK210" s="17">
        <f t="shared" si="68"/>
        <v>0.89980984916402462</v>
      </c>
      <c r="AL210" s="17">
        <f t="shared" si="69"/>
        <v>0.90106563596111322</v>
      </c>
      <c r="AM210" s="17">
        <f t="shared" si="70"/>
        <v>0.90106563596111322</v>
      </c>
      <c r="AN210" s="17">
        <f t="shared" si="76"/>
        <v>1.1246233741600609E-2</v>
      </c>
      <c r="AO210" s="17">
        <f t="shared" si="77"/>
        <v>9.0106563596111329</v>
      </c>
      <c r="AP210" s="17">
        <f t="shared" si="78"/>
        <v>11.848934215853852</v>
      </c>
      <c r="AQ210" s="17">
        <f t="shared" si="79"/>
        <v>19.91136913105607</v>
      </c>
    </row>
    <row r="211" spans="2:43" x14ac:dyDescent="0.45">
      <c r="B211">
        <f>INDEX(RawData!$A$2:$A$1048576,MATCH(FmtData!$B$4+(ROW()-10),RawData!$A$2:$A$1048576,0))</f>
        <v>399</v>
      </c>
      <c r="C211" s="23">
        <f>LEFT(INDEX(RawData!$B$2:$B$1048576, MATCH(FmtData!$B$4+(ROW()-10),RawData!$A$2:$A$1048576,0)),10)+MID(INDEX(RawData!$B$2:$B$1048576, MATCH(FmtData!$B$4+(ROW()-10),RawData!$A$2:$A$1048576,0)),12,8)-$B$5/24</f>
        <v>42200.691712962966</v>
      </c>
      <c r="D211" s="7">
        <f>MID(INDEX(RawData!$B$2:$B$1048576, MATCH(FmtData!$B$4+(ROW()-10),RawData!$A$2:$A$1048576,0)),12,8)+$B$5/24</f>
        <v>1.191712962962963</v>
      </c>
      <c r="E211" s="8">
        <f>INDEX(RawData!$D$2:$D$1048576,MATCH(FmtData!$B$4+(ROW()-10),RawData!$A$2:$A$1048576,0))</f>
        <v>26.5548</v>
      </c>
      <c r="F211">
        <f>INDEX(RawData!$D$2:$D$1048576,MATCH(FmtData!$B$4+(ROW()-10),RawData!$A$2:$A$1048576,0))</f>
        <v>26.5548</v>
      </c>
      <c r="G211">
        <f>INDEX(RawData!E$2:E$1048576,MATCH(FmtData!$B$4+(ROW()-10),RawData!$A$2:$A$1048576,0))</f>
        <v>2889.76</v>
      </c>
      <c r="H211">
        <f>INDEX(RawData!F$2:F$1048576,MATCH(FmtData!$B$4+(ROW()-10),RawData!$A$2:$A$1048576,0))</f>
        <v>-0.15307599999999999</v>
      </c>
      <c r="I211">
        <f>INDEX(RawData!G$2:G$1048576,MATCH(FmtData!$B$4+(ROW()-10),RawData!$A$2:$A$1048576,0))</f>
        <v>-29008.1</v>
      </c>
      <c r="J211">
        <f>INDEX(RawData!H$2:H$1048576,MATCH(FmtData!$B$4+(ROW()-10),RawData!$A$2:$A$1048576,0))</f>
        <v>5.0845300000000003E-2</v>
      </c>
      <c r="K211">
        <f>INDEX(RawData!I$2:I$1048576,MATCH(FmtData!$B$4+(ROW()-10),RawData!$A$2:$A$1048576,0))</f>
        <v>-0.61477000000000004</v>
      </c>
      <c r="L211">
        <f>INDEX(RawData!J$2:J$1048576,MATCH(FmtData!$B$4+(ROW()-10),RawData!$A$2:$A$1048576,0))</f>
        <v>171.7</v>
      </c>
      <c r="M211">
        <f>INDEX(RawData!K$2:K$1048576,MATCH(FmtData!$B$4+(ROW()-10),RawData!$A$2:$A$1048576,0))</f>
        <v>172.5</v>
      </c>
      <c r="N211">
        <f>INDEX(RawData!L$2:L$1048576,MATCH(FmtData!$B$4+(ROW()-10),RawData!$A$2:$A$1048576,0))</f>
        <v>22.1</v>
      </c>
      <c r="O211">
        <f>INDEX(RawData!M$2:M$1048576,MATCH(FmtData!$B$4+(ROW()-10),RawData!$A$2:$A$1048576,0))</f>
        <v>171.4</v>
      </c>
      <c r="P211">
        <f>INDEX(RawData!N$2:N$1048576,MATCH(FmtData!$B$4+(ROW()-10),RawData!$A$2:$A$1048576,0))</f>
        <v>21.6</v>
      </c>
      <c r="Q211">
        <f>INDEX(RawData!O$2:O$1048576,MATCH(FmtData!$B$4+(ROW()-10),RawData!$A$2:$A$1048576,0))</f>
        <v>170.8</v>
      </c>
      <c r="R211" s="8">
        <f>INDEX(RawData!P$2:P$1048576,MATCH(FmtData!$B$4+(ROW()-10),RawData!$A$2:$A$1048576,0))</f>
        <v>9.8624299999999998</v>
      </c>
      <c r="S211">
        <f>INDEX(RawData!Q$2:Q$1048576,MATCH(FmtData!$B$4+(ROW()-10),RawData!$A$2:$A$1048576,0))</f>
        <v>110.274</v>
      </c>
      <c r="T211" s="8">
        <f>INDEX(RawData!R$2:R$1048576,MATCH(FmtData!$B$4+(ROW()-10),RawData!$A$2:$A$1048576,0))</f>
        <v>1.85121</v>
      </c>
      <c r="U211" s="8">
        <f>INDEX(RawData!S$2:S$1048576,MATCH(FmtData!$B$4+(ROW()-10),RawData!$A$2:$A$1048576,0))</f>
        <v>0.67768899999999999</v>
      </c>
      <c r="V211" s="8">
        <f>INDEX(RawData!T$2:T$1048576,MATCH(FmtData!$B$4+(ROW()-10),RawData!$A$2:$A$1048576,0))</f>
        <v>0.17852299999999999</v>
      </c>
      <c r="W211" s="3">
        <f t="shared" si="71"/>
        <v>-0.42292270000000004</v>
      </c>
      <c r="X211" s="3">
        <f t="shared" si="72"/>
        <v>-0.41365881199999999</v>
      </c>
      <c r="Y211" s="8">
        <f t="shared" si="61"/>
        <v>9.5337643400470036</v>
      </c>
      <c r="Z211" s="8">
        <f t="shared" si="62"/>
        <v>9.5430282280470049</v>
      </c>
      <c r="AA211" s="8">
        <f t="shared" si="73"/>
        <v>9.5383962840470033</v>
      </c>
      <c r="AB211" s="41">
        <v>1</v>
      </c>
      <c r="AC211" s="42" t="str">
        <f t="shared" si="74"/>
        <v>Isco</v>
      </c>
      <c r="AD211" s="5">
        <f t="shared" si="80"/>
        <v>-291.21100000000001</v>
      </c>
      <c r="AE211" s="15">
        <f t="shared" si="63"/>
        <v>-104.15014280125013</v>
      </c>
      <c r="AF211" s="15">
        <f t="shared" si="64"/>
        <v>-101.96059019635254</v>
      </c>
      <c r="AG211" s="15">
        <f t="shared" si="65"/>
        <v>-103.05587340830482</v>
      </c>
      <c r="AH211" s="15">
        <f t="shared" si="75"/>
        <v>-103.05587340830482</v>
      </c>
      <c r="AI211" s="17">
        <f t="shared" si="66"/>
        <v>1.1848934215853852</v>
      </c>
      <c r="AJ211" s="17">
        <f t="shared" si="67"/>
        <v>0.90266010093177285</v>
      </c>
      <c r="AK211" s="17">
        <f t="shared" si="68"/>
        <v>0.90015043130457117</v>
      </c>
      <c r="AL211" s="17">
        <f t="shared" si="69"/>
        <v>0.90140410029852502</v>
      </c>
      <c r="AM211" s="17">
        <f t="shared" si="70"/>
        <v>0.90140410029852502</v>
      </c>
      <c r="AN211" s="17">
        <f t="shared" si="76"/>
        <v>1.0907769404188805E-2</v>
      </c>
      <c r="AO211" s="17">
        <f t="shared" si="77"/>
        <v>9.01404100298525</v>
      </c>
      <c r="AP211" s="17">
        <f t="shared" si="78"/>
        <v>11.848934215853852</v>
      </c>
      <c r="AQ211" s="17">
        <f t="shared" si="79"/>
        <v>19.92412438758846</v>
      </c>
    </row>
    <row r="212" spans="2:43" x14ac:dyDescent="0.45">
      <c r="B212">
        <f>INDEX(RawData!$A$2:$A$1048576,MATCH(FmtData!$B$4+(ROW()-10),RawData!$A$2:$A$1048576,0))</f>
        <v>400</v>
      </c>
      <c r="C212" s="23">
        <f>LEFT(INDEX(RawData!$B$2:$B$1048576, MATCH(FmtData!$B$4+(ROW()-10),RawData!$A$2:$A$1048576,0)),10)+MID(INDEX(RawData!$B$2:$B$1048576, MATCH(FmtData!$B$4+(ROW()-10),RawData!$A$2:$A$1048576,0)),12,8)-$B$5/24</f>
        <v>42200.691828703704</v>
      </c>
      <c r="D212" s="7">
        <f>MID(INDEX(RawData!$B$2:$B$1048576, MATCH(FmtData!$B$4+(ROW()-10),RawData!$A$2:$A$1048576,0)),12,8)+$B$5/24</f>
        <v>1.1918287037037039</v>
      </c>
      <c r="E212" s="8">
        <f>INDEX(RawData!$D$2:$D$1048576,MATCH(FmtData!$B$4+(ROW()-10),RawData!$A$2:$A$1048576,0))</f>
        <v>26.557500000000001</v>
      </c>
      <c r="F212">
        <f>INDEX(RawData!$D$2:$D$1048576,MATCH(FmtData!$B$4+(ROW()-10),RawData!$A$2:$A$1048576,0))</f>
        <v>26.557500000000001</v>
      </c>
      <c r="G212">
        <f>INDEX(RawData!E$2:E$1048576,MATCH(FmtData!$B$4+(ROW()-10),RawData!$A$2:$A$1048576,0))</f>
        <v>2889.76</v>
      </c>
      <c r="H212">
        <f>INDEX(RawData!F$2:F$1048576,MATCH(FmtData!$B$4+(ROW()-10),RawData!$A$2:$A$1048576,0))</f>
        <v>-1.0764199999999999</v>
      </c>
      <c r="I212">
        <f>INDEX(RawData!G$2:G$1048576,MATCH(FmtData!$B$4+(ROW()-10),RawData!$A$2:$A$1048576,0))</f>
        <v>-29008.1</v>
      </c>
      <c r="J212">
        <f>INDEX(RawData!H$2:H$1048576,MATCH(FmtData!$B$4+(ROW()-10),RawData!$A$2:$A$1048576,0))</f>
        <v>5.0845300000000003E-2</v>
      </c>
      <c r="K212">
        <f>INDEX(RawData!I$2:I$1048576,MATCH(FmtData!$B$4+(ROW()-10),RawData!$A$2:$A$1048576,0))</f>
        <v>-0.61552499999999999</v>
      </c>
      <c r="L212">
        <f>INDEX(RawData!J$2:J$1048576,MATCH(FmtData!$B$4+(ROW()-10),RawData!$A$2:$A$1048576,0))</f>
        <v>167.6</v>
      </c>
      <c r="M212">
        <f>INDEX(RawData!K$2:K$1048576,MATCH(FmtData!$B$4+(ROW()-10),RawData!$A$2:$A$1048576,0))</f>
        <v>173.3</v>
      </c>
      <c r="N212">
        <f>INDEX(RawData!L$2:L$1048576,MATCH(FmtData!$B$4+(ROW()-10),RawData!$A$2:$A$1048576,0))</f>
        <v>22.1</v>
      </c>
      <c r="O212">
        <f>INDEX(RawData!M$2:M$1048576,MATCH(FmtData!$B$4+(ROW()-10),RawData!$A$2:$A$1048576,0))</f>
        <v>168.7</v>
      </c>
      <c r="P212">
        <f>INDEX(RawData!N$2:N$1048576,MATCH(FmtData!$B$4+(ROW()-10),RawData!$A$2:$A$1048576,0))</f>
        <v>21.6</v>
      </c>
      <c r="Q212">
        <f>INDEX(RawData!O$2:O$1048576,MATCH(FmtData!$B$4+(ROW()-10),RawData!$A$2:$A$1048576,0))</f>
        <v>170.8</v>
      </c>
      <c r="R212" s="8">
        <f>INDEX(RawData!P$2:P$1048576,MATCH(FmtData!$B$4+(ROW()-10),RawData!$A$2:$A$1048576,0))</f>
        <v>9.8624299999999998</v>
      </c>
      <c r="S212">
        <f>INDEX(RawData!Q$2:Q$1048576,MATCH(FmtData!$B$4+(ROW()-10),RawData!$A$2:$A$1048576,0))</f>
        <v>110.274</v>
      </c>
      <c r="T212" s="8">
        <f>INDEX(RawData!R$2:R$1048576,MATCH(FmtData!$B$4+(ROW()-10),RawData!$A$2:$A$1048576,0))</f>
        <v>1.85121</v>
      </c>
      <c r="U212" s="8">
        <f>INDEX(RawData!S$2:S$1048576,MATCH(FmtData!$B$4+(ROW()-10),RawData!$A$2:$A$1048576,0))</f>
        <v>0.677871</v>
      </c>
      <c r="V212" s="8">
        <f>INDEX(RawData!T$2:T$1048576,MATCH(FmtData!$B$4+(ROW()-10),RawData!$A$2:$A$1048576,0))</f>
        <v>0.17880199999999999</v>
      </c>
      <c r="W212" s="3">
        <f t="shared" si="71"/>
        <v>-0.42338498000000008</v>
      </c>
      <c r="X212" s="3">
        <f t="shared" si="72"/>
        <v>-0.41436747200000001</v>
      </c>
      <c r="Y212" s="8">
        <f t="shared" si="61"/>
        <v>9.5333020600470046</v>
      </c>
      <c r="Z212" s="8">
        <f t="shared" si="62"/>
        <v>9.5423195680470041</v>
      </c>
      <c r="AA212" s="8">
        <f t="shared" si="73"/>
        <v>9.5378108140470044</v>
      </c>
      <c r="AB212" s="41">
        <v>1</v>
      </c>
      <c r="AC212" s="42" t="str">
        <f t="shared" si="74"/>
        <v>Isco</v>
      </c>
      <c r="AD212" s="5">
        <f t="shared" si="80"/>
        <v>-291.21100000000001</v>
      </c>
      <c r="AE212" s="15">
        <f t="shared" si="63"/>
        <v>-104.25929809695697</v>
      </c>
      <c r="AF212" s="15">
        <f t="shared" si="64"/>
        <v>-102.12822774863662</v>
      </c>
      <c r="AG212" s="15">
        <f t="shared" si="65"/>
        <v>-103.19424319953953</v>
      </c>
      <c r="AH212" s="15">
        <f t="shared" si="75"/>
        <v>-103.19424319953953</v>
      </c>
      <c r="AI212" s="17">
        <f t="shared" si="66"/>
        <v>1.1848934215853852</v>
      </c>
      <c r="AJ212" s="17">
        <f t="shared" si="67"/>
        <v>0.90278558121830343</v>
      </c>
      <c r="AK212" s="17">
        <f t="shared" si="68"/>
        <v>0.90034208437717156</v>
      </c>
      <c r="AL212" s="17">
        <f t="shared" si="69"/>
        <v>0.9015627278404833</v>
      </c>
      <c r="AM212" s="17">
        <f t="shared" si="70"/>
        <v>0.9015627278404833</v>
      </c>
      <c r="AN212" s="17">
        <f t="shared" si="76"/>
        <v>1.0749141862230527E-2</v>
      </c>
      <c r="AO212" s="17">
        <f t="shared" si="77"/>
        <v>9.0156272784048337</v>
      </c>
      <c r="AP212" s="17">
        <f t="shared" si="78"/>
        <v>11.848934215853852</v>
      </c>
      <c r="AQ212" s="17">
        <f t="shared" si="79"/>
        <v>19.92412438758846</v>
      </c>
    </row>
    <row r="213" spans="2:43" x14ac:dyDescent="0.45">
      <c r="B213">
        <f>INDEX(RawData!$A$2:$A$1048576,MATCH(FmtData!$B$4+(ROW()-10),RawData!$A$2:$A$1048576,0))</f>
        <v>401</v>
      </c>
      <c r="C213" s="23">
        <f>LEFT(INDEX(RawData!$B$2:$B$1048576, MATCH(FmtData!$B$4+(ROW()-10),RawData!$A$2:$A$1048576,0)),10)+MID(INDEX(RawData!$B$2:$B$1048576, MATCH(FmtData!$B$4+(ROW()-10),RawData!$A$2:$A$1048576,0)),12,8)-$B$5/24</f>
        <v>42200.691944444443</v>
      </c>
      <c r="D213" s="7">
        <f>MID(INDEX(RawData!$B$2:$B$1048576, MATCH(FmtData!$B$4+(ROW()-10),RawData!$A$2:$A$1048576,0)),12,8)+$B$5/24</f>
        <v>1.1919444444444443</v>
      </c>
      <c r="E213" s="8">
        <f>INDEX(RawData!$D$2:$D$1048576,MATCH(FmtData!$B$4+(ROW()-10),RawData!$A$2:$A$1048576,0))</f>
        <v>26.560400000000001</v>
      </c>
      <c r="F213">
        <f>INDEX(RawData!$D$2:$D$1048576,MATCH(FmtData!$B$4+(ROW()-10),RawData!$A$2:$A$1048576,0))</f>
        <v>26.560400000000001</v>
      </c>
      <c r="G213">
        <f>INDEX(RawData!E$2:E$1048576,MATCH(FmtData!$B$4+(ROW()-10),RawData!$A$2:$A$1048576,0))</f>
        <v>2889.76</v>
      </c>
      <c r="H213">
        <f>INDEX(RawData!F$2:F$1048576,MATCH(FmtData!$B$4+(ROW()-10),RawData!$A$2:$A$1048576,0))</f>
        <v>-0.15307599999999999</v>
      </c>
      <c r="I213">
        <f>INDEX(RawData!G$2:G$1048576,MATCH(FmtData!$B$4+(ROW()-10),RawData!$A$2:$A$1048576,0))</f>
        <v>-29008.1</v>
      </c>
      <c r="J213">
        <f>INDEX(RawData!H$2:H$1048576,MATCH(FmtData!$B$4+(ROW()-10),RawData!$A$2:$A$1048576,0))</f>
        <v>5.0845300000000003E-2</v>
      </c>
      <c r="K213">
        <f>INDEX(RawData!I$2:I$1048576,MATCH(FmtData!$B$4+(ROW()-10),RawData!$A$2:$A$1048576,0))</f>
        <v>-0.61533599999999999</v>
      </c>
      <c r="L213">
        <f>INDEX(RawData!J$2:J$1048576,MATCH(FmtData!$B$4+(ROW()-10),RawData!$A$2:$A$1048576,0))</f>
        <v>164</v>
      </c>
      <c r="M213">
        <f>INDEX(RawData!K$2:K$1048576,MATCH(FmtData!$B$4+(ROW()-10),RawData!$A$2:$A$1048576,0))</f>
        <v>173.9</v>
      </c>
      <c r="N213">
        <f>INDEX(RawData!L$2:L$1048576,MATCH(FmtData!$B$4+(ROW()-10),RawData!$A$2:$A$1048576,0))</f>
        <v>22.1</v>
      </c>
      <c r="O213">
        <f>INDEX(RawData!M$2:M$1048576,MATCH(FmtData!$B$4+(ROW()-10),RawData!$A$2:$A$1048576,0))</f>
        <v>164.6</v>
      </c>
      <c r="P213">
        <f>INDEX(RawData!N$2:N$1048576,MATCH(FmtData!$B$4+(ROW()-10),RawData!$A$2:$A$1048576,0))</f>
        <v>21.6</v>
      </c>
      <c r="Q213">
        <f>INDEX(RawData!O$2:O$1048576,MATCH(FmtData!$B$4+(ROW()-10),RawData!$A$2:$A$1048576,0))</f>
        <v>170.9</v>
      </c>
      <c r="R213" s="8">
        <f>INDEX(RawData!P$2:P$1048576,MATCH(FmtData!$B$4+(ROW()-10),RawData!$A$2:$A$1048576,0))</f>
        <v>9.8624299999999998</v>
      </c>
      <c r="S213">
        <f>INDEX(RawData!Q$2:Q$1048576,MATCH(FmtData!$B$4+(ROW()-10),RawData!$A$2:$A$1048576,0))</f>
        <v>110.429</v>
      </c>
      <c r="T213" s="8">
        <f>INDEX(RawData!R$2:R$1048576,MATCH(FmtData!$B$4+(ROW()-10),RawData!$A$2:$A$1048576,0))</f>
        <v>1.85121</v>
      </c>
      <c r="U213" s="8">
        <f>INDEX(RawData!S$2:S$1048576,MATCH(FmtData!$B$4+(ROW()-10),RawData!$A$2:$A$1048576,0))</f>
        <v>0.67768899999999999</v>
      </c>
      <c r="V213" s="8">
        <f>INDEX(RawData!T$2:T$1048576,MATCH(FmtData!$B$4+(ROW()-10),RawData!$A$2:$A$1048576,0))</f>
        <v>0.178616</v>
      </c>
      <c r="W213" s="3">
        <f t="shared" si="71"/>
        <v>-0.42292270000000004</v>
      </c>
      <c r="X213" s="3">
        <f t="shared" si="72"/>
        <v>-0.413895032</v>
      </c>
      <c r="Y213" s="8">
        <f t="shared" si="61"/>
        <v>9.5337643400470036</v>
      </c>
      <c r="Z213" s="8">
        <f t="shared" si="62"/>
        <v>9.5427920080470052</v>
      </c>
      <c r="AA213" s="8">
        <f t="shared" si="73"/>
        <v>9.5382781740470044</v>
      </c>
      <c r="AB213" s="41">
        <v>1</v>
      </c>
      <c r="AC213" s="42" t="str">
        <f t="shared" si="74"/>
        <v>Isco</v>
      </c>
      <c r="AD213" s="5">
        <f t="shared" si="80"/>
        <v>-291.05600000000004</v>
      </c>
      <c r="AE213" s="15">
        <f t="shared" si="63"/>
        <v>-104.15014280125013</v>
      </c>
      <c r="AF213" s="15">
        <f t="shared" si="64"/>
        <v>-102.01647201832145</v>
      </c>
      <c r="AG213" s="15">
        <f t="shared" si="65"/>
        <v>-103.08378879182726</v>
      </c>
      <c r="AH213" s="15">
        <f t="shared" si="75"/>
        <v>-103.08378879182726</v>
      </c>
      <c r="AI213" s="17">
        <f t="shared" si="66"/>
        <v>1.1845865196668333</v>
      </c>
      <c r="AJ213" s="17">
        <f t="shared" si="67"/>
        <v>0.90266010093177285</v>
      </c>
      <c r="AK213" s="17">
        <f t="shared" si="68"/>
        <v>0.90021430961110749</v>
      </c>
      <c r="AL213" s="17">
        <f t="shared" si="69"/>
        <v>0.90143609808266634</v>
      </c>
      <c r="AM213" s="17">
        <f t="shared" si="70"/>
        <v>0.90143609808266634</v>
      </c>
      <c r="AN213" s="17">
        <f t="shared" si="76"/>
        <v>1.0875771620047492E-2</v>
      </c>
      <c r="AO213" s="17">
        <f t="shared" si="77"/>
        <v>9.0143609808266625</v>
      </c>
      <c r="AP213" s="17">
        <f t="shared" si="78"/>
        <v>11.845865196668333</v>
      </c>
      <c r="AQ213" s="17">
        <f t="shared" si="79"/>
        <v>19.92412438758846</v>
      </c>
    </row>
    <row r="214" spans="2:43" x14ac:dyDescent="0.45">
      <c r="B214">
        <f>INDEX(RawData!$A$2:$A$1048576,MATCH(FmtData!$B$4+(ROW()-10),RawData!$A$2:$A$1048576,0))</f>
        <v>402</v>
      </c>
      <c r="C214" s="23">
        <f>LEFT(INDEX(RawData!$B$2:$B$1048576, MATCH(FmtData!$B$4+(ROW()-10),RawData!$A$2:$A$1048576,0)),10)+MID(INDEX(RawData!$B$2:$B$1048576, MATCH(FmtData!$B$4+(ROW()-10),RawData!$A$2:$A$1048576,0)),12,8)-$B$5/24</f>
        <v>42200.692060185182</v>
      </c>
      <c r="D214" s="7">
        <f>MID(INDEX(RawData!$B$2:$B$1048576, MATCH(FmtData!$B$4+(ROW()-10),RawData!$A$2:$A$1048576,0)),12,8)+$B$5/24</f>
        <v>1.1920601851851851</v>
      </c>
      <c r="E214" s="8">
        <f>INDEX(RawData!$D$2:$D$1048576,MATCH(FmtData!$B$4+(ROW()-10),RawData!$A$2:$A$1048576,0))</f>
        <v>26.563199999999998</v>
      </c>
      <c r="F214">
        <f>INDEX(RawData!$D$2:$D$1048576,MATCH(FmtData!$B$4+(ROW()-10),RawData!$A$2:$A$1048576,0))</f>
        <v>26.563199999999998</v>
      </c>
      <c r="G214">
        <f>INDEX(RawData!E$2:E$1048576,MATCH(FmtData!$B$4+(ROW()-10),RawData!$A$2:$A$1048576,0))</f>
        <v>2886.07</v>
      </c>
      <c r="H214">
        <f>INDEX(RawData!F$2:F$1048576,MATCH(FmtData!$B$4+(ROW()-10),RawData!$A$2:$A$1048576,0))</f>
        <v>-0.15307599999999999</v>
      </c>
      <c r="I214">
        <f>INDEX(RawData!G$2:G$1048576,MATCH(FmtData!$B$4+(ROW()-10),RawData!$A$2:$A$1048576,0))</f>
        <v>-29008.1</v>
      </c>
      <c r="J214">
        <f>INDEX(RawData!H$2:H$1048576,MATCH(FmtData!$B$4+(ROW()-10),RawData!$A$2:$A$1048576,0))</f>
        <v>5.0826799999999998E-2</v>
      </c>
      <c r="K214">
        <f>INDEX(RawData!I$2:I$1048576,MATCH(FmtData!$B$4+(ROW()-10),RawData!$A$2:$A$1048576,0))</f>
        <v>-0.61495900000000003</v>
      </c>
      <c r="L214">
        <f>INDEX(RawData!J$2:J$1048576,MATCH(FmtData!$B$4+(ROW()-10),RawData!$A$2:$A$1048576,0))</f>
        <v>179</v>
      </c>
      <c r="M214">
        <f>INDEX(RawData!K$2:K$1048576,MATCH(FmtData!$B$4+(ROW()-10),RawData!$A$2:$A$1048576,0))</f>
        <v>174.5</v>
      </c>
      <c r="N214">
        <f>INDEX(RawData!L$2:L$1048576,MATCH(FmtData!$B$4+(ROW()-10),RawData!$A$2:$A$1048576,0))</f>
        <v>22.1</v>
      </c>
      <c r="O214">
        <f>INDEX(RawData!M$2:M$1048576,MATCH(FmtData!$B$4+(ROW()-10),RawData!$A$2:$A$1048576,0))</f>
        <v>162.6</v>
      </c>
      <c r="P214">
        <f>INDEX(RawData!N$2:N$1048576,MATCH(FmtData!$B$4+(ROW()-10),RawData!$A$2:$A$1048576,0))</f>
        <v>21.6</v>
      </c>
      <c r="Q214">
        <f>INDEX(RawData!O$2:O$1048576,MATCH(FmtData!$B$4+(ROW()-10),RawData!$A$2:$A$1048576,0))</f>
        <v>170.9</v>
      </c>
      <c r="R214" s="8">
        <f>INDEX(RawData!P$2:P$1048576,MATCH(FmtData!$B$4+(ROW()-10),RawData!$A$2:$A$1048576,0))</f>
        <v>9.8624299999999998</v>
      </c>
      <c r="S214">
        <f>INDEX(RawData!Q$2:Q$1048576,MATCH(FmtData!$B$4+(ROW()-10),RawData!$A$2:$A$1048576,0))</f>
        <v>110.53700000000001</v>
      </c>
      <c r="T214" s="8">
        <f>INDEX(RawData!R$2:R$1048576,MATCH(FmtData!$B$4+(ROW()-10),RawData!$A$2:$A$1048576,0))</f>
        <v>1.85121</v>
      </c>
      <c r="U214" s="8">
        <f>INDEX(RawData!S$2:S$1048576,MATCH(FmtData!$B$4+(ROW()-10),RawData!$A$2:$A$1048576,0))</f>
        <v>0.67778000000000005</v>
      </c>
      <c r="V214" s="8">
        <f>INDEX(RawData!T$2:T$1048576,MATCH(FmtData!$B$4+(ROW()-10),RawData!$A$2:$A$1048576,0))</f>
        <v>0.17852299999999999</v>
      </c>
      <c r="W214" s="3">
        <f t="shared" si="71"/>
        <v>-0.42315384000000023</v>
      </c>
      <c r="X214" s="3">
        <f t="shared" si="72"/>
        <v>-0.41365881199999999</v>
      </c>
      <c r="Y214" s="8">
        <f t="shared" si="61"/>
        <v>9.533533200047005</v>
      </c>
      <c r="Z214" s="8">
        <f t="shared" si="62"/>
        <v>9.5430282280470049</v>
      </c>
      <c r="AA214" s="8">
        <f t="shared" si="73"/>
        <v>9.5382807140470049</v>
      </c>
      <c r="AB214" s="41">
        <v>1</v>
      </c>
      <c r="AC214" s="42" t="str">
        <f t="shared" si="74"/>
        <v>Isco</v>
      </c>
      <c r="AD214" s="5">
        <f t="shared" si="80"/>
        <v>-290.94799999999998</v>
      </c>
      <c r="AE214" s="15">
        <f t="shared" si="63"/>
        <v>-104.20472171076631</v>
      </c>
      <c r="AF214" s="15">
        <f t="shared" si="64"/>
        <v>-101.96059019635254</v>
      </c>
      <c r="AG214" s="15">
        <f t="shared" si="65"/>
        <v>-103.08318846793429</v>
      </c>
      <c r="AH214" s="15">
        <f t="shared" si="75"/>
        <v>-103.08318846793429</v>
      </c>
      <c r="AI214" s="17">
        <f t="shared" si="66"/>
        <v>1.1843727722932047</v>
      </c>
      <c r="AJ214" s="17">
        <f t="shared" si="67"/>
        <v>0.90272283816488907</v>
      </c>
      <c r="AK214" s="17">
        <f t="shared" si="68"/>
        <v>0.90015043130457117</v>
      </c>
      <c r="AL214" s="17">
        <f t="shared" si="69"/>
        <v>0.90143540994232474</v>
      </c>
      <c r="AM214" s="17">
        <f t="shared" si="70"/>
        <v>0.90143540994232474</v>
      </c>
      <c r="AN214" s="17">
        <f t="shared" si="76"/>
        <v>1.087645976038909E-2</v>
      </c>
      <c r="AO214" s="17">
        <f t="shared" si="77"/>
        <v>9.0143540994232474</v>
      </c>
      <c r="AP214" s="17">
        <f t="shared" si="78"/>
        <v>11.843727722932048</v>
      </c>
      <c r="AQ214" s="17">
        <f t="shared" si="79"/>
        <v>19.898682821856291</v>
      </c>
    </row>
    <row r="215" spans="2:43" x14ac:dyDescent="0.45">
      <c r="B215">
        <f>INDEX(RawData!$A$2:$A$1048576,MATCH(FmtData!$B$4+(ROW()-10),RawData!$A$2:$A$1048576,0))</f>
        <v>403</v>
      </c>
      <c r="C215" s="23">
        <f>LEFT(INDEX(RawData!$B$2:$B$1048576, MATCH(FmtData!$B$4+(ROW()-10),RawData!$A$2:$A$1048576,0)),10)+MID(INDEX(RawData!$B$2:$B$1048576, MATCH(FmtData!$B$4+(ROW()-10),RawData!$A$2:$A$1048576,0)),12,8)-$B$5/24</f>
        <v>42200.692175925928</v>
      </c>
      <c r="D215" s="7">
        <f>MID(INDEX(RawData!$B$2:$B$1048576, MATCH(FmtData!$B$4+(ROW()-10),RawData!$A$2:$A$1048576,0)),12,8)+$B$5/24</f>
        <v>1.1921759259259259</v>
      </c>
      <c r="E215" s="8">
        <f>INDEX(RawData!$D$2:$D$1048576,MATCH(FmtData!$B$4+(ROW()-10),RawData!$A$2:$A$1048576,0))</f>
        <v>26.565899999999999</v>
      </c>
      <c r="F215">
        <f>INDEX(RawData!$D$2:$D$1048576,MATCH(FmtData!$B$4+(ROW()-10),RawData!$A$2:$A$1048576,0))</f>
        <v>26.565899999999999</v>
      </c>
      <c r="G215">
        <f>INDEX(RawData!E$2:E$1048576,MATCH(FmtData!$B$4+(ROW()-10),RawData!$A$2:$A$1048576,0))</f>
        <v>2887.91</v>
      </c>
      <c r="H215">
        <f>INDEX(RawData!F$2:F$1048576,MATCH(FmtData!$B$4+(ROW()-10),RawData!$A$2:$A$1048576,0))</f>
        <v>-1.0764199999999999</v>
      </c>
      <c r="I215">
        <f>INDEX(RawData!G$2:G$1048576,MATCH(FmtData!$B$4+(ROW()-10),RawData!$A$2:$A$1048576,0))</f>
        <v>-29008.1</v>
      </c>
      <c r="J215">
        <f>INDEX(RawData!H$2:H$1048576,MATCH(FmtData!$B$4+(ROW()-10),RawData!$A$2:$A$1048576,0))</f>
        <v>5.0845300000000003E-2</v>
      </c>
      <c r="K215">
        <f>INDEX(RawData!I$2:I$1048576,MATCH(FmtData!$B$4+(ROW()-10),RawData!$A$2:$A$1048576,0))</f>
        <v>-0.61514800000000003</v>
      </c>
      <c r="L215">
        <f>INDEX(RawData!J$2:J$1048576,MATCH(FmtData!$B$4+(ROW()-10),RawData!$A$2:$A$1048576,0))</f>
        <v>193</v>
      </c>
      <c r="M215">
        <f>INDEX(RawData!K$2:K$1048576,MATCH(FmtData!$B$4+(ROW()-10),RawData!$A$2:$A$1048576,0))</f>
        <v>174.9</v>
      </c>
      <c r="N215">
        <f>INDEX(RawData!L$2:L$1048576,MATCH(FmtData!$B$4+(ROW()-10),RawData!$A$2:$A$1048576,0))</f>
        <v>22.1</v>
      </c>
      <c r="O215">
        <f>INDEX(RawData!M$2:M$1048576,MATCH(FmtData!$B$4+(ROW()-10),RawData!$A$2:$A$1048576,0))</f>
        <v>163</v>
      </c>
      <c r="P215">
        <f>INDEX(RawData!N$2:N$1048576,MATCH(FmtData!$B$4+(ROW()-10),RawData!$A$2:$A$1048576,0))</f>
        <v>21.6</v>
      </c>
      <c r="Q215">
        <f>INDEX(RawData!O$2:O$1048576,MATCH(FmtData!$B$4+(ROW()-10),RawData!$A$2:$A$1048576,0))</f>
        <v>170.9</v>
      </c>
      <c r="R215" s="8">
        <f>INDEX(RawData!P$2:P$1048576,MATCH(FmtData!$B$4+(ROW()-10),RawData!$A$2:$A$1048576,0))</f>
        <v>9.8624299999999998</v>
      </c>
      <c r="S215">
        <f>INDEX(RawData!Q$2:Q$1048576,MATCH(FmtData!$B$4+(ROW()-10),RawData!$A$2:$A$1048576,0))</f>
        <v>110.429</v>
      </c>
      <c r="T215" s="8">
        <f>INDEX(RawData!R$2:R$1048576,MATCH(FmtData!$B$4+(ROW()-10),RawData!$A$2:$A$1048576,0))</f>
        <v>1.85121</v>
      </c>
      <c r="U215" s="8">
        <f>INDEX(RawData!S$2:S$1048576,MATCH(FmtData!$B$4+(ROW()-10),RawData!$A$2:$A$1048576,0))</f>
        <v>0.677871</v>
      </c>
      <c r="V215" s="8">
        <f>INDEX(RawData!T$2:T$1048576,MATCH(FmtData!$B$4+(ROW()-10),RawData!$A$2:$A$1048576,0))</f>
        <v>0.17852299999999999</v>
      </c>
      <c r="W215" s="3">
        <f t="shared" si="71"/>
        <v>-0.42338498000000008</v>
      </c>
      <c r="X215" s="3">
        <f t="shared" si="72"/>
        <v>-0.41365881199999999</v>
      </c>
      <c r="Y215" s="8">
        <f t="shared" si="61"/>
        <v>9.5333020600470046</v>
      </c>
      <c r="Z215" s="8">
        <f t="shared" si="62"/>
        <v>9.5430282280470049</v>
      </c>
      <c r="AA215" s="8">
        <f t="shared" si="73"/>
        <v>9.5381651440470048</v>
      </c>
      <c r="AB215" s="41">
        <v>1</v>
      </c>
      <c r="AC215" s="42" t="str">
        <f t="shared" si="74"/>
        <v>Isco</v>
      </c>
      <c r="AD215" s="5">
        <f t="shared" si="80"/>
        <v>-291.05600000000004</v>
      </c>
      <c r="AE215" s="15">
        <f t="shared" si="63"/>
        <v>-104.25929809695697</v>
      </c>
      <c r="AF215" s="15">
        <f t="shared" si="64"/>
        <v>-101.96059019635254</v>
      </c>
      <c r="AG215" s="15">
        <f t="shared" si="65"/>
        <v>-103.11050289643379</v>
      </c>
      <c r="AH215" s="15">
        <f t="shared" si="75"/>
        <v>-103.11050289643379</v>
      </c>
      <c r="AI215" s="17">
        <f t="shared" si="66"/>
        <v>1.1845865196668333</v>
      </c>
      <c r="AJ215" s="17">
        <f t="shared" si="67"/>
        <v>0.90278558121830343</v>
      </c>
      <c r="AK215" s="17">
        <f t="shared" si="68"/>
        <v>0.90015043130457117</v>
      </c>
      <c r="AL215" s="17">
        <f t="shared" si="69"/>
        <v>0.90146672103773484</v>
      </c>
      <c r="AM215" s="17">
        <f t="shared" si="70"/>
        <v>0.90146672103773484</v>
      </c>
      <c r="AN215" s="17">
        <f t="shared" si="76"/>
        <v>1.0811236130377044E-2</v>
      </c>
      <c r="AO215" s="17">
        <f t="shared" si="77"/>
        <v>9.0146672103773486</v>
      </c>
      <c r="AP215" s="17">
        <f t="shared" si="78"/>
        <v>11.845865196668333</v>
      </c>
      <c r="AQ215" s="17">
        <f t="shared" si="79"/>
        <v>19.91136913105607</v>
      </c>
    </row>
    <row r="216" spans="2:43" x14ac:dyDescent="0.45">
      <c r="B216">
        <f>INDEX(RawData!$A$2:$A$1048576,MATCH(FmtData!$B$4+(ROW()-10),RawData!$A$2:$A$1048576,0))</f>
        <v>404</v>
      </c>
      <c r="C216" s="23">
        <f>LEFT(INDEX(RawData!$B$2:$B$1048576, MATCH(FmtData!$B$4+(ROW()-10),RawData!$A$2:$A$1048576,0)),10)+MID(INDEX(RawData!$B$2:$B$1048576, MATCH(FmtData!$B$4+(ROW()-10),RawData!$A$2:$A$1048576,0)),12,8)-$B$5/24</f>
        <v>42200.692291666666</v>
      </c>
      <c r="D216" s="7">
        <f>MID(INDEX(RawData!$B$2:$B$1048576, MATCH(FmtData!$B$4+(ROW()-10),RawData!$A$2:$A$1048576,0)),12,8)+$B$5/24</f>
        <v>1.1922916666666667</v>
      </c>
      <c r="E216" s="8">
        <f>INDEX(RawData!$D$2:$D$1048576,MATCH(FmtData!$B$4+(ROW()-10),RawData!$A$2:$A$1048576,0))</f>
        <v>26.5687</v>
      </c>
      <c r="F216">
        <f>INDEX(RawData!$D$2:$D$1048576,MATCH(FmtData!$B$4+(ROW()-10),RawData!$A$2:$A$1048576,0))</f>
        <v>26.5687</v>
      </c>
      <c r="G216">
        <f>INDEX(RawData!E$2:E$1048576,MATCH(FmtData!$B$4+(ROW()-10),RawData!$A$2:$A$1048576,0))</f>
        <v>2886.99</v>
      </c>
      <c r="H216">
        <f>INDEX(RawData!F$2:F$1048576,MATCH(FmtData!$B$4+(ROW()-10),RawData!$A$2:$A$1048576,0))</f>
        <v>-0.15307599999999999</v>
      </c>
      <c r="I216">
        <f>INDEX(RawData!G$2:G$1048576,MATCH(FmtData!$B$4+(ROW()-10),RawData!$A$2:$A$1048576,0))</f>
        <v>-29008.1</v>
      </c>
      <c r="J216">
        <f>INDEX(RawData!H$2:H$1048576,MATCH(FmtData!$B$4+(ROW()-10),RawData!$A$2:$A$1048576,0))</f>
        <v>5.0826799999999998E-2</v>
      </c>
      <c r="K216">
        <f>INDEX(RawData!I$2:I$1048576,MATCH(FmtData!$B$4+(ROW()-10),RawData!$A$2:$A$1048576,0))</f>
        <v>-0.61514800000000003</v>
      </c>
      <c r="L216">
        <f>INDEX(RawData!J$2:J$1048576,MATCH(FmtData!$B$4+(ROW()-10),RawData!$A$2:$A$1048576,0))</f>
        <v>209.4</v>
      </c>
      <c r="M216">
        <f>INDEX(RawData!K$2:K$1048576,MATCH(FmtData!$B$4+(ROW()-10),RawData!$A$2:$A$1048576,0))</f>
        <v>175.7</v>
      </c>
      <c r="N216">
        <f>INDEX(RawData!L$2:L$1048576,MATCH(FmtData!$B$4+(ROW()-10),RawData!$A$2:$A$1048576,0))</f>
        <v>22.1</v>
      </c>
      <c r="O216">
        <f>INDEX(RawData!M$2:M$1048576,MATCH(FmtData!$B$4+(ROW()-10),RawData!$A$2:$A$1048576,0))</f>
        <v>166</v>
      </c>
      <c r="P216">
        <f>INDEX(RawData!N$2:N$1048576,MATCH(FmtData!$B$4+(ROW()-10),RawData!$A$2:$A$1048576,0))</f>
        <v>21.6</v>
      </c>
      <c r="Q216">
        <f>INDEX(RawData!O$2:O$1048576,MATCH(FmtData!$B$4+(ROW()-10),RawData!$A$2:$A$1048576,0))</f>
        <v>171</v>
      </c>
      <c r="R216" s="8">
        <f>INDEX(RawData!P$2:P$1048576,MATCH(FmtData!$B$4+(ROW()-10),RawData!$A$2:$A$1048576,0))</f>
        <v>9.8624299999999998</v>
      </c>
      <c r="S216">
        <f>INDEX(RawData!Q$2:Q$1048576,MATCH(FmtData!$B$4+(ROW()-10),RawData!$A$2:$A$1048576,0))</f>
        <v>110.429</v>
      </c>
      <c r="T216" s="8">
        <f>INDEX(RawData!R$2:R$1048576,MATCH(FmtData!$B$4+(ROW()-10),RawData!$A$2:$A$1048576,0))</f>
        <v>1.85121</v>
      </c>
      <c r="U216" s="8">
        <f>INDEX(RawData!S$2:S$1048576,MATCH(FmtData!$B$4+(ROW()-10),RawData!$A$2:$A$1048576,0))</f>
        <v>0.677871</v>
      </c>
      <c r="V216" s="8">
        <f>INDEX(RawData!T$2:T$1048576,MATCH(FmtData!$B$4+(ROW()-10),RawData!$A$2:$A$1048576,0))</f>
        <v>0.17852299999999999</v>
      </c>
      <c r="W216" s="3">
        <f t="shared" si="71"/>
        <v>-0.42338498000000008</v>
      </c>
      <c r="X216" s="3">
        <f t="shared" si="72"/>
        <v>-0.41365881199999999</v>
      </c>
      <c r="Y216" s="8">
        <f t="shared" si="61"/>
        <v>9.5333020600470046</v>
      </c>
      <c r="Z216" s="8">
        <f t="shared" si="62"/>
        <v>9.5430282280470049</v>
      </c>
      <c r="AA216" s="8">
        <f t="shared" si="73"/>
        <v>9.5381651440470048</v>
      </c>
      <c r="AB216" s="41">
        <v>1</v>
      </c>
      <c r="AC216" s="42" t="str">
        <f t="shared" si="74"/>
        <v>Isco</v>
      </c>
      <c r="AD216" s="5">
        <f t="shared" si="80"/>
        <v>-291.05600000000004</v>
      </c>
      <c r="AE216" s="15">
        <f t="shared" si="63"/>
        <v>-104.25929809695697</v>
      </c>
      <c r="AF216" s="15">
        <f t="shared" si="64"/>
        <v>-101.96059019635254</v>
      </c>
      <c r="AG216" s="15">
        <f t="shared" si="65"/>
        <v>-103.11050289643379</v>
      </c>
      <c r="AH216" s="15">
        <f t="shared" si="75"/>
        <v>-103.11050289643379</v>
      </c>
      <c r="AI216" s="17">
        <f t="shared" si="66"/>
        <v>1.1845865196668333</v>
      </c>
      <c r="AJ216" s="17">
        <f t="shared" si="67"/>
        <v>0.90278558121830343</v>
      </c>
      <c r="AK216" s="17">
        <f t="shared" si="68"/>
        <v>0.90015043130457117</v>
      </c>
      <c r="AL216" s="17">
        <f t="shared" si="69"/>
        <v>0.90146672103773484</v>
      </c>
      <c r="AM216" s="17">
        <f t="shared" si="70"/>
        <v>0.90146672103773484</v>
      </c>
      <c r="AN216" s="17">
        <f t="shared" si="76"/>
        <v>1.0811236130377044E-2</v>
      </c>
      <c r="AO216" s="17">
        <f t="shared" si="77"/>
        <v>9.0146672103773486</v>
      </c>
      <c r="AP216" s="17">
        <f t="shared" si="78"/>
        <v>11.845865196668333</v>
      </c>
      <c r="AQ216" s="17">
        <f t="shared" si="79"/>
        <v>19.90502597645618</v>
      </c>
    </row>
    <row r="217" spans="2:43" x14ac:dyDescent="0.45">
      <c r="B217">
        <f>INDEX(RawData!$A$2:$A$1048576,MATCH(FmtData!$B$4+(ROW()-10),RawData!$A$2:$A$1048576,0))</f>
        <v>405</v>
      </c>
      <c r="C217" s="23">
        <f>LEFT(INDEX(RawData!$B$2:$B$1048576, MATCH(FmtData!$B$4+(ROW()-10),RawData!$A$2:$A$1048576,0)),10)+MID(INDEX(RawData!$B$2:$B$1048576, MATCH(FmtData!$B$4+(ROW()-10),RawData!$A$2:$A$1048576,0)),12,8)-$B$5/24</f>
        <v>42200.692407407405</v>
      </c>
      <c r="D217" s="7">
        <f>MID(INDEX(RawData!$B$2:$B$1048576, MATCH(FmtData!$B$4+(ROW()-10),RawData!$A$2:$A$1048576,0)),12,8)+$B$5/24</f>
        <v>1.1924074074074076</v>
      </c>
      <c r="E217" s="8">
        <f>INDEX(RawData!$D$2:$D$1048576,MATCH(FmtData!$B$4+(ROW()-10),RawData!$A$2:$A$1048576,0))</f>
        <v>26.571400000000001</v>
      </c>
      <c r="F217">
        <f>INDEX(RawData!$D$2:$D$1048576,MATCH(FmtData!$B$4+(ROW()-10),RawData!$A$2:$A$1048576,0))</f>
        <v>26.571400000000001</v>
      </c>
      <c r="G217">
        <f>INDEX(RawData!E$2:E$1048576,MATCH(FmtData!$B$4+(ROW()-10),RawData!$A$2:$A$1048576,0))</f>
        <v>2886.99</v>
      </c>
      <c r="H217">
        <f>INDEX(RawData!F$2:F$1048576,MATCH(FmtData!$B$4+(ROW()-10),RawData!$A$2:$A$1048576,0))</f>
        <v>-1.0764199999999999</v>
      </c>
      <c r="I217">
        <f>INDEX(RawData!G$2:G$1048576,MATCH(FmtData!$B$4+(ROW()-10),RawData!$A$2:$A$1048576,0))</f>
        <v>-29008.1</v>
      </c>
      <c r="J217">
        <f>INDEX(RawData!H$2:H$1048576,MATCH(FmtData!$B$4+(ROW()-10),RawData!$A$2:$A$1048576,0))</f>
        <v>5.0845300000000003E-2</v>
      </c>
      <c r="K217">
        <f>INDEX(RawData!I$2:I$1048576,MATCH(FmtData!$B$4+(ROW()-10),RawData!$A$2:$A$1048576,0))</f>
        <v>-0.61533599999999999</v>
      </c>
      <c r="L217">
        <f>INDEX(RawData!J$2:J$1048576,MATCH(FmtData!$B$4+(ROW()-10),RawData!$A$2:$A$1048576,0))</f>
        <v>213.9</v>
      </c>
      <c r="M217">
        <f>INDEX(RawData!K$2:K$1048576,MATCH(FmtData!$B$4+(ROW()-10),RawData!$A$2:$A$1048576,0))</f>
        <v>176.2</v>
      </c>
      <c r="N217">
        <f>INDEX(RawData!L$2:L$1048576,MATCH(FmtData!$B$4+(ROW()-10),RawData!$A$2:$A$1048576,0))</f>
        <v>22.1</v>
      </c>
      <c r="O217">
        <f>INDEX(RawData!M$2:M$1048576,MATCH(FmtData!$B$4+(ROW()-10),RawData!$A$2:$A$1048576,0))</f>
        <v>168.8</v>
      </c>
      <c r="P217">
        <f>INDEX(RawData!N$2:N$1048576,MATCH(FmtData!$B$4+(ROW()-10),RawData!$A$2:$A$1048576,0))</f>
        <v>21.6</v>
      </c>
      <c r="Q217">
        <f>INDEX(RawData!O$2:O$1048576,MATCH(FmtData!$B$4+(ROW()-10),RawData!$A$2:$A$1048576,0))</f>
        <v>171</v>
      </c>
      <c r="R217" s="8">
        <f>INDEX(RawData!P$2:P$1048576,MATCH(FmtData!$B$4+(ROW()-10),RawData!$A$2:$A$1048576,0))</f>
        <v>9.8624299999999998</v>
      </c>
      <c r="S217">
        <f>INDEX(RawData!Q$2:Q$1048576,MATCH(FmtData!$B$4+(ROW()-10),RawData!$A$2:$A$1048576,0))</f>
        <v>110.274</v>
      </c>
      <c r="T217" s="8">
        <f>INDEX(RawData!R$2:R$1048576,MATCH(FmtData!$B$4+(ROW()-10),RawData!$A$2:$A$1048576,0))</f>
        <v>1.85121</v>
      </c>
      <c r="U217" s="8">
        <f>INDEX(RawData!S$2:S$1048576,MATCH(FmtData!$B$4+(ROW()-10),RawData!$A$2:$A$1048576,0))</f>
        <v>0.67808500000000005</v>
      </c>
      <c r="V217" s="8">
        <f>INDEX(RawData!T$2:T$1048576,MATCH(FmtData!$B$4+(ROW()-10),RawData!$A$2:$A$1048576,0))</f>
        <v>0.17870900000000001</v>
      </c>
      <c r="W217" s="3">
        <f t="shared" si="71"/>
        <v>-0.42392854000000019</v>
      </c>
      <c r="X217" s="3">
        <f t="shared" si="72"/>
        <v>-0.41413125200000006</v>
      </c>
      <c r="Y217" s="8">
        <f t="shared" si="61"/>
        <v>9.5327585000470041</v>
      </c>
      <c r="Z217" s="8">
        <f t="shared" si="62"/>
        <v>9.5425557880470038</v>
      </c>
      <c r="AA217" s="8">
        <f t="shared" si="73"/>
        <v>9.537657144047003</v>
      </c>
      <c r="AB217" s="41">
        <v>1</v>
      </c>
      <c r="AC217" s="42" t="str">
        <f t="shared" si="74"/>
        <v>Isco</v>
      </c>
      <c r="AD217" s="5">
        <f t="shared" si="80"/>
        <v>-291.21100000000001</v>
      </c>
      <c r="AE217" s="15">
        <f t="shared" si="63"/>
        <v>-104.38763262161388</v>
      </c>
      <c r="AF217" s="15">
        <f t="shared" si="64"/>
        <v>-102.07235120239568</v>
      </c>
      <c r="AG217" s="15">
        <f t="shared" si="65"/>
        <v>-103.23055883435325</v>
      </c>
      <c r="AH217" s="15">
        <f t="shared" si="75"/>
        <v>-103.23055883435325</v>
      </c>
      <c r="AI217" s="17">
        <f t="shared" si="66"/>
        <v>1.1848934215853852</v>
      </c>
      <c r="AJ217" s="17">
        <f t="shared" si="67"/>
        <v>0.90293315375780192</v>
      </c>
      <c r="AK217" s="17">
        <f t="shared" si="68"/>
        <v>0.90027819396840214</v>
      </c>
      <c r="AL217" s="17">
        <f t="shared" si="69"/>
        <v>0.90160436944235578</v>
      </c>
      <c r="AM217" s="17">
        <f t="shared" si="70"/>
        <v>0.90160436944235578</v>
      </c>
      <c r="AN217" s="17">
        <f t="shared" si="76"/>
        <v>1.0673587725756106E-2</v>
      </c>
      <c r="AO217" s="17">
        <f t="shared" si="77"/>
        <v>9.0160436944235585</v>
      </c>
      <c r="AP217" s="17">
        <f t="shared" si="78"/>
        <v>11.848934215853852</v>
      </c>
      <c r="AQ217" s="17">
        <f t="shared" si="79"/>
        <v>19.90502597645618</v>
      </c>
    </row>
    <row r="218" spans="2:43" x14ac:dyDescent="0.45">
      <c r="B218">
        <f>INDEX(RawData!$A$2:$A$1048576,MATCH(FmtData!$B$4+(ROW()-10),RawData!$A$2:$A$1048576,0))</f>
        <v>406</v>
      </c>
      <c r="C218" s="23">
        <f>LEFT(INDEX(RawData!$B$2:$B$1048576, MATCH(FmtData!$B$4+(ROW()-10),RawData!$A$2:$A$1048576,0)),10)+MID(INDEX(RawData!$B$2:$B$1048576, MATCH(FmtData!$B$4+(ROW()-10),RawData!$A$2:$A$1048576,0)),12,8)-$B$5/24</f>
        <v>42200.69253472222</v>
      </c>
      <c r="D218" s="7">
        <f>MID(INDEX(RawData!$B$2:$B$1048576, MATCH(FmtData!$B$4+(ROW()-10),RawData!$A$2:$A$1048576,0)),12,8)+$B$5/24</f>
        <v>1.1925347222222222</v>
      </c>
      <c r="E218" s="8">
        <f>INDEX(RawData!$D$2:$D$1048576,MATCH(FmtData!$B$4+(ROW()-10),RawData!$A$2:$A$1048576,0))</f>
        <v>26.574100000000001</v>
      </c>
      <c r="F218">
        <f>INDEX(RawData!$D$2:$D$1048576,MATCH(FmtData!$B$4+(ROW()-10),RawData!$A$2:$A$1048576,0))</f>
        <v>26.574100000000001</v>
      </c>
      <c r="G218">
        <f>INDEX(RawData!E$2:E$1048576,MATCH(FmtData!$B$4+(ROW()-10),RawData!$A$2:$A$1048576,0))</f>
        <v>2887.91</v>
      </c>
      <c r="H218">
        <f>INDEX(RawData!F$2:F$1048576,MATCH(FmtData!$B$4+(ROW()-10),RawData!$A$2:$A$1048576,0))</f>
        <v>-0.15307599999999999</v>
      </c>
      <c r="I218">
        <f>INDEX(RawData!G$2:G$1048576,MATCH(FmtData!$B$4+(ROW()-10),RawData!$A$2:$A$1048576,0))</f>
        <v>-29008.1</v>
      </c>
      <c r="J218">
        <f>INDEX(RawData!H$2:H$1048576,MATCH(FmtData!$B$4+(ROW()-10),RawData!$A$2:$A$1048576,0))</f>
        <v>5.0845300000000003E-2</v>
      </c>
      <c r="K218">
        <f>INDEX(RawData!I$2:I$1048576,MATCH(FmtData!$B$4+(ROW()-10),RawData!$A$2:$A$1048576,0))</f>
        <v>-0.61533599999999999</v>
      </c>
      <c r="L218">
        <f>INDEX(RawData!J$2:J$1048576,MATCH(FmtData!$B$4+(ROW()-10),RawData!$A$2:$A$1048576,0))</f>
        <v>200.8</v>
      </c>
      <c r="M218">
        <f>INDEX(RawData!K$2:K$1048576,MATCH(FmtData!$B$4+(ROW()-10),RawData!$A$2:$A$1048576,0))</f>
        <v>176.8</v>
      </c>
      <c r="N218">
        <f>INDEX(RawData!L$2:L$1048576,MATCH(FmtData!$B$4+(ROW()-10),RawData!$A$2:$A$1048576,0))</f>
        <v>22.1</v>
      </c>
      <c r="O218">
        <f>INDEX(RawData!M$2:M$1048576,MATCH(FmtData!$B$4+(ROW()-10),RawData!$A$2:$A$1048576,0))</f>
        <v>170.2</v>
      </c>
      <c r="P218">
        <f>INDEX(RawData!N$2:N$1048576,MATCH(FmtData!$B$4+(ROW()-10),RawData!$A$2:$A$1048576,0))</f>
        <v>21.6</v>
      </c>
      <c r="Q218">
        <f>INDEX(RawData!O$2:O$1048576,MATCH(FmtData!$B$4+(ROW()-10),RawData!$A$2:$A$1048576,0))</f>
        <v>171</v>
      </c>
      <c r="R218" s="8">
        <f>INDEX(RawData!P$2:P$1048576,MATCH(FmtData!$B$4+(ROW()-10),RawData!$A$2:$A$1048576,0))</f>
        <v>9.8624299999999998</v>
      </c>
      <c r="S218">
        <f>INDEX(RawData!Q$2:Q$1048576,MATCH(FmtData!$B$4+(ROW()-10),RawData!$A$2:$A$1048576,0))</f>
        <v>110.274</v>
      </c>
      <c r="T218" s="8">
        <f>INDEX(RawData!R$2:R$1048576,MATCH(FmtData!$B$4+(ROW()-10),RawData!$A$2:$A$1048576,0))</f>
        <v>1.85121</v>
      </c>
      <c r="U218" s="8">
        <f>INDEX(RawData!S$2:S$1048576,MATCH(FmtData!$B$4+(ROW()-10),RawData!$A$2:$A$1048576,0))</f>
        <v>0.67796299999999998</v>
      </c>
      <c r="V218" s="8">
        <f>INDEX(RawData!T$2:T$1048576,MATCH(FmtData!$B$4+(ROW()-10),RawData!$A$2:$A$1048576,0))</f>
        <v>0.17880199999999999</v>
      </c>
      <c r="W218" s="3">
        <f t="shared" si="71"/>
        <v>-0.42361866000000004</v>
      </c>
      <c r="X218" s="3">
        <f t="shared" si="72"/>
        <v>-0.41436747200000001</v>
      </c>
      <c r="Y218" s="8">
        <f t="shared" si="61"/>
        <v>9.5330683800470037</v>
      </c>
      <c r="Z218" s="8">
        <f t="shared" si="62"/>
        <v>9.5423195680470041</v>
      </c>
      <c r="AA218" s="8">
        <f t="shared" si="73"/>
        <v>9.5376939740470039</v>
      </c>
      <c r="AB218" s="41">
        <v>1</v>
      </c>
      <c r="AC218" s="42" t="str">
        <f t="shared" si="74"/>
        <v>Isco</v>
      </c>
      <c r="AD218" s="5">
        <f t="shared" si="80"/>
        <v>-291.21100000000001</v>
      </c>
      <c r="AE218" s="15">
        <f t="shared" si="63"/>
        <v>-104.3144716586429</v>
      </c>
      <c r="AF218" s="15">
        <f t="shared" si="64"/>
        <v>-102.12822774863662</v>
      </c>
      <c r="AG218" s="15">
        <f t="shared" si="65"/>
        <v>-103.22185518883055</v>
      </c>
      <c r="AH218" s="15">
        <f t="shared" si="75"/>
        <v>-103.22185518883055</v>
      </c>
      <c r="AI218" s="17">
        <f t="shared" si="66"/>
        <v>1.1848934215853852</v>
      </c>
      <c r="AJ218" s="17">
        <f t="shared" si="67"/>
        <v>0.90284901967309861</v>
      </c>
      <c r="AK218" s="17">
        <f t="shared" si="68"/>
        <v>0.90034208437717156</v>
      </c>
      <c r="AL218" s="17">
        <f t="shared" si="69"/>
        <v>0.90159438898981714</v>
      </c>
      <c r="AM218" s="17">
        <f t="shared" si="70"/>
        <v>0.90159438898981714</v>
      </c>
      <c r="AN218" s="17">
        <f t="shared" si="76"/>
        <v>1.0683568178294744E-2</v>
      </c>
      <c r="AO218" s="17">
        <f t="shared" si="77"/>
        <v>9.0159438898981712</v>
      </c>
      <c r="AP218" s="17">
        <f t="shared" si="78"/>
        <v>11.848934215853852</v>
      </c>
      <c r="AQ218" s="17">
        <f t="shared" si="79"/>
        <v>19.91136913105607</v>
      </c>
    </row>
    <row r="219" spans="2:43" x14ac:dyDescent="0.45">
      <c r="B219">
        <f>INDEX(RawData!$A$2:$A$1048576,MATCH(FmtData!$B$4+(ROW()-10),RawData!$A$2:$A$1048576,0))</f>
        <v>407</v>
      </c>
      <c r="C219" s="23">
        <f>LEFT(INDEX(RawData!$B$2:$B$1048576, MATCH(FmtData!$B$4+(ROW()-10),RawData!$A$2:$A$1048576,0)),10)+MID(INDEX(RawData!$B$2:$B$1048576, MATCH(FmtData!$B$4+(ROW()-10),RawData!$A$2:$A$1048576,0)),12,8)-$B$5/24</f>
        <v>42200.69263888889</v>
      </c>
      <c r="D219" s="7">
        <f>MID(INDEX(RawData!$B$2:$B$1048576, MATCH(FmtData!$B$4+(ROW()-10),RawData!$A$2:$A$1048576,0)),12,8)+$B$5/24</f>
        <v>1.1926388888888888</v>
      </c>
      <c r="E219" s="8">
        <f>INDEX(RawData!$D$2:$D$1048576,MATCH(FmtData!$B$4+(ROW()-10),RawData!$A$2:$A$1048576,0))</f>
        <v>26.577100000000002</v>
      </c>
      <c r="F219">
        <f>INDEX(RawData!$D$2:$D$1048576,MATCH(FmtData!$B$4+(ROW()-10),RawData!$A$2:$A$1048576,0))</f>
        <v>26.577100000000002</v>
      </c>
      <c r="G219">
        <f>INDEX(RawData!E$2:E$1048576,MATCH(FmtData!$B$4+(ROW()-10),RawData!$A$2:$A$1048576,0))</f>
        <v>2889.76</v>
      </c>
      <c r="H219">
        <f>INDEX(RawData!F$2:F$1048576,MATCH(FmtData!$B$4+(ROW()-10),RawData!$A$2:$A$1048576,0))</f>
        <v>-0.15307599999999999</v>
      </c>
      <c r="I219">
        <f>INDEX(RawData!G$2:G$1048576,MATCH(FmtData!$B$4+(ROW()-10),RawData!$A$2:$A$1048576,0))</f>
        <v>-29008.1</v>
      </c>
      <c r="J219">
        <f>INDEX(RawData!H$2:H$1048576,MATCH(FmtData!$B$4+(ROW()-10),RawData!$A$2:$A$1048576,0))</f>
        <v>5.0845300000000003E-2</v>
      </c>
      <c r="K219">
        <f>INDEX(RawData!I$2:I$1048576,MATCH(FmtData!$B$4+(ROW()-10),RawData!$A$2:$A$1048576,0))</f>
        <v>-0.61477000000000004</v>
      </c>
      <c r="L219">
        <f>INDEX(RawData!J$2:J$1048576,MATCH(FmtData!$B$4+(ROW()-10),RawData!$A$2:$A$1048576,0))</f>
        <v>185.1</v>
      </c>
      <c r="M219">
        <f>INDEX(RawData!K$2:K$1048576,MATCH(FmtData!$B$4+(ROW()-10),RawData!$A$2:$A$1048576,0))</f>
        <v>177.4</v>
      </c>
      <c r="N219">
        <f>INDEX(RawData!L$2:L$1048576,MATCH(FmtData!$B$4+(ROW()-10),RawData!$A$2:$A$1048576,0))</f>
        <v>22.1</v>
      </c>
      <c r="O219">
        <f>INDEX(RawData!M$2:M$1048576,MATCH(FmtData!$B$4+(ROW()-10),RawData!$A$2:$A$1048576,0))</f>
        <v>170.7</v>
      </c>
      <c r="P219">
        <f>INDEX(RawData!N$2:N$1048576,MATCH(FmtData!$B$4+(ROW()-10),RawData!$A$2:$A$1048576,0))</f>
        <v>21.6</v>
      </c>
      <c r="Q219">
        <f>INDEX(RawData!O$2:O$1048576,MATCH(FmtData!$B$4+(ROW()-10),RawData!$A$2:$A$1048576,0))</f>
        <v>171</v>
      </c>
      <c r="R219" s="8">
        <f>INDEX(RawData!P$2:P$1048576,MATCH(FmtData!$B$4+(ROW()-10),RawData!$A$2:$A$1048576,0))</f>
        <v>9.8624299999999998</v>
      </c>
      <c r="S219">
        <f>INDEX(RawData!Q$2:Q$1048576,MATCH(FmtData!$B$4+(ROW()-10),RawData!$A$2:$A$1048576,0))</f>
        <v>110.30500000000001</v>
      </c>
      <c r="T219" s="8">
        <f>INDEX(RawData!R$2:R$1048576,MATCH(FmtData!$B$4+(ROW()-10),RawData!$A$2:$A$1048576,0))</f>
        <v>1.85121</v>
      </c>
      <c r="U219" s="8">
        <f>INDEX(RawData!S$2:S$1048576,MATCH(FmtData!$B$4+(ROW()-10),RawData!$A$2:$A$1048576,0))</f>
        <v>0.67808500000000005</v>
      </c>
      <c r="V219" s="8">
        <f>INDEX(RawData!T$2:T$1048576,MATCH(FmtData!$B$4+(ROW()-10),RawData!$A$2:$A$1048576,0))</f>
        <v>0.17880199999999999</v>
      </c>
      <c r="W219" s="3">
        <f t="shared" si="71"/>
        <v>-0.42392854000000019</v>
      </c>
      <c r="X219" s="3">
        <f t="shared" si="72"/>
        <v>-0.41436747200000001</v>
      </c>
      <c r="Y219" s="8">
        <f t="shared" si="61"/>
        <v>9.5327585000470041</v>
      </c>
      <c r="Z219" s="8">
        <f t="shared" si="62"/>
        <v>9.5423195680470041</v>
      </c>
      <c r="AA219" s="8">
        <f t="shared" si="73"/>
        <v>9.5375390340470041</v>
      </c>
      <c r="AB219" s="41">
        <v>1</v>
      </c>
      <c r="AC219" s="42" t="str">
        <f t="shared" si="74"/>
        <v>Isco</v>
      </c>
      <c r="AD219" s="5">
        <f t="shared" si="80"/>
        <v>-291.18</v>
      </c>
      <c r="AE219" s="15">
        <f t="shared" si="63"/>
        <v>-104.38763262161388</v>
      </c>
      <c r="AF219" s="15">
        <f t="shared" si="64"/>
        <v>-102.12822774863662</v>
      </c>
      <c r="AG219" s="15">
        <f t="shared" si="65"/>
        <v>-103.25847009283143</v>
      </c>
      <c r="AH219" s="15">
        <f t="shared" si="75"/>
        <v>-103.25847009283143</v>
      </c>
      <c r="AI219" s="17">
        <f t="shared" si="66"/>
        <v>1.1848320284804212</v>
      </c>
      <c r="AJ219" s="17">
        <f t="shared" si="67"/>
        <v>0.90293315375780192</v>
      </c>
      <c r="AK219" s="17">
        <f t="shared" si="68"/>
        <v>0.90034208437717156</v>
      </c>
      <c r="AL219" s="17">
        <f t="shared" si="69"/>
        <v>0.9016363767159542</v>
      </c>
      <c r="AM219" s="17">
        <f t="shared" si="70"/>
        <v>0.9016363767159542</v>
      </c>
      <c r="AN219" s="17">
        <f t="shared" si="76"/>
        <v>1.0641580452157684E-2</v>
      </c>
      <c r="AO219" s="17">
        <f t="shared" si="77"/>
        <v>9.0163637671595414</v>
      </c>
      <c r="AP219" s="17">
        <f t="shared" si="78"/>
        <v>11.848320284804213</v>
      </c>
      <c r="AQ219" s="17">
        <f t="shared" si="79"/>
        <v>19.92412438758846</v>
      </c>
    </row>
    <row r="220" spans="2:43" x14ac:dyDescent="0.45">
      <c r="B220">
        <f>INDEX(RawData!$A$2:$A$1048576,MATCH(FmtData!$B$4+(ROW()-10),RawData!$A$2:$A$1048576,0))</f>
        <v>408</v>
      </c>
      <c r="C220" s="23">
        <f>LEFT(INDEX(RawData!$B$2:$B$1048576, MATCH(FmtData!$B$4+(ROW()-10),RawData!$A$2:$A$1048576,0)),10)+MID(INDEX(RawData!$B$2:$B$1048576, MATCH(FmtData!$B$4+(ROW()-10),RawData!$A$2:$A$1048576,0)),12,8)-$B$5/24</f>
        <v>42200.692754629628</v>
      </c>
      <c r="D220" s="7">
        <f>MID(INDEX(RawData!$B$2:$B$1048576, MATCH(FmtData!$B$4+(ROW()-10),RawData!$A$2:$A$1048576,0)),12,8)+$B$5/24</f>
        <v>1.1927546296296296</v>
      </c>
      <c r="E220" s="8">
        <f>INDEX(RawData!$D$2:$D$1048576,MATCH(FmtData!$B$4+(ROW()-10),RawData!$A$2:$A$1048576,0))</f>
        <v>26.579799999999999</v>
      </c>
      <c r="F220">
        <f>INDEX(RawData!$D$2:$D$1048576,MATCH(FmtData!$B$4+(ROW()-10),RawData!$A$2:$A$1048576,0))</f>
        <v>26.579799999999999</v>
      </c>
      <c r="G220">
        <f>INDEX(RawData!E$2:E$1048576,MATCH(FmtData!$B$4+(ROW()-10),RawData!$A$2:$A$1048576,0))</f>
        <v>2890.68</v>
      </c>
      <c r="H220">
        <f>INDEX(RawData!F$2:F$1048576,MATCH(FmtData!$B$4+(ROW()-10),RawData!$A$2:$A$1048576,0))</f>
        <v>-0.15307599999999999</v>
      </c>
      <c r="I220">
        <f>INDEX(RawData!G$2:G$1048576,MATCH(FmtData!$B$4+(ROW()-10),RawData!$A$2:$A$1048576,0))</f>
        <v>-29008.1</v>
      </c>
      <c r="J220">
        <f>INDEX(RawData!H$2:H$1048576,MATCH(FmtData!$B$4+(ROW()-10),RawData!$A$2:$A$1048576,0))</f>
        <v>5.0845300000000003E-2</v>
      </c>
      <c r="K220">
        <f>INDEX(RawData!I$2:I$1048576,MATCH(FmtData!$B$4+(ROW()-10),RawData!$A$2:$A$1048576,0))</f>
        <v>-0.61533599999999999</v>
      </c>
      <c r="L220">
        <f>INDEX(RawData!J$2:J$1048576,MATCH(FmtData!$B$4+(ROW()-10),RawData!$A$2:$A$1048576,0))</f>
        <v>175.9</v>
      </c>
      <c r="M220">
        <f>INDEX(RawData!K$2:K$1048576,MATCH(FmtData!$B$4+(ROW()-10),RawData!$A$2:$A$1048576,0))</f>
        <v>177.8</v>
      </c>
      <c r="N220">
        <f>INDEX(RawData!L$2:L$1048576,MATCH(FmtData!$B$4+(ROW()-10),RawData!$A$2:$A$1048576,0))</f>
        <v>22.1</v>
      </c>
      <c r="O220">
        <f>INDEX(RawData!M$2:M$1048576,MATCH(FmtData!$B$4+(ROW()-10),RawData!$A$2:$A$1048576,0))</f>
        <v>169.2</v>
      </c>
      <c r="P220">
        <f>INDEX(RawData!N$2:N$1048576,MATCH(FmtData!$B$4+(ROW()-10),RawData!$A$2:$A$1048576,0))</f>
        <v>21.6</v>
      </c>
      <c r="Q220">
        <f>INDEX(RawData!O$2:O$1048576,MATCH(FmtData!$B$4+(ROW()-10),RawData!$A$2:$A$1048576,0))</f>
        <v>171.1</v>
      </c>
      <c r="R220" s="8">
        <f>INDEX(RawData!P$2:P$1048576,MATCH(FmtData!$B$4+(ROW()-10),RawData!$A$2:$A$1048576,0))</f>
        <v>9.8624299999999998</v>
      </c>
      <c r="S220">
        <f>INDEX(RawData!Q$2:Q$1048576,MATCH(FmtData!$B$4+(ROW()-10),RawData!$A$2:$A$1048576,0))</f>
        <v>110.429</v>
      </c>
      <c r="T220" s="8">
        <f>INDEX(RawData!R$2:R$1048576,MATCH(FmtData!$B$4+(ROW()-10),RawData!$A$2:$A$1048576,0))</f>
        <v>1.85121</v>
      </c>
      <c r="U220" s="8">
        <f>INDEX(RawData!S$2:S$1048576,MATCH(FmtData!$B$4+(ROW()-10),RawData!$A$2:$A$1048576,0))</f>
        <v>0.67808500000000005</v>
      </c>
      <c r="V220" s="8">
        <f>INDEX(RawData!T$2:T$1048576,MATCH(FmtData!$B$4+(ROW()-10),RawData!$A$2:$A$1048576,0))</f>
        <v>0.17898800000000001</v>
      </c>
      <c r="W220" s="3">
        <f t="shared" si="71"/>
        <v>-0.42392854000000019</v>
      </c>
      <c r="X220" s="3">
        <f t="shared" si="72"/>
        <v>-0.41483991200000003</v>
      </c>
      <c r="Y220" s="8">
        <f t="shared" si="61"/>
        <v>9.5327585000470041</v>
      </c>
      <c r="Z220" s="8">
        <f t="shared" si="62"/>
        <v>9.5418471280470047</v>
      </c>
      <c r="AA220" s="8">
        <f t="shared" si="73"/>
        <v>9.5373028140470044</v>
      </c>
      <c r="AB220" s="41">
        <v>1</v>
      </c>
      <c r="AC220" s="42" t="str">
        <f t="shared" si="74"/>
        <v>Isco</v>
      </c>
      <c r="AD220" s="5">
        <f t="shared" si="80"/>
        <v>-291.05600000000004</v>
      </c>
      <c r="AE220" s="15">
        <f t="shared" si="63"/>
        <v>-104.38763262161388</v>
      </c>
      <c r="AF220" s="15">
        <f t="shared" si="64"/>
        <v>-102.23997292786851</v>
      </c>
      <c r="AG220" s="15">
        <f t="shared" si="65"/>
        <v>-103.31429063241035</v>
      </c>
      <c r="AH220" s="15">
        <f t="shared" si="75"/>
        <v>-103.31429063241035</v>
      </c>
      <c r="AI220" s="17">
        <f t="shared" si="66"/>
        <v>1.1845865196668333</v>
      </c>
      <c r="AJ220" s="17">
        <f t="shared" si="67"/>
        <v>0.90293315375780192</v>
      </c>
      <c r="AK220" s="17">
        <f t="shared" si="68"/>
        <v>0.90046988335200551</v>
      </c>
      <c r="AL220" s="17">
        <f t="shared" si="69"/>
        <v>0.90170039581328942</v>
      </c>
      <c r="AM220" s="17">
        <f t="shared" si="70"/>
        <v>0.90170039581328942</v>
      </c>
      <c r="AN220" s="17">
        <f t="shared" si="76"/>
        <v>1.0577561354822462E-2</v>
      </c>
      <c r="AO220" s="17">
        <f t="shared" si="77"/>
        <v>9.0170039581328947</v>
      </c>
      <c r="AP220" s="17">
        <f t="shared" si="78"/>
        <v>11.845865196668333</v>
      </c>
      <c r="AQ220" s="17">
        <f t="shared" si="79"/>
        <v>19.930467542188349</v>
      </c>
    </row>
    <row r="221" spans="2:43" x14ac:dyDescent="0.45">
      <c r="B221">
        <f>INDEX(RawData!$A$2:$A$1048576,MATCH(FmtData!$B$4+(ROW()-10),RawData!$A$2:$A$1048576,0))</f>
        <v>409</v>
      </c>
      <c r="C221" s="23">
        <f>LEFT(INDEX(RawData!$B$2:$B$1048576, MATCH(FmtData!$B$4+(ROW()-10),RawData!$A$2:$A$1048576,0)),10)+MID(INDEX(RawData!$B$2:$B$1048576, MATCH(FmtData!$B$4+(ROW()-10),RawData!$A$2:$A$1048576,0)),12,8)-$B$5/24</f>
        <v>42200.692870370367</v>
      </c>
      <c r="D221" s="7">
        <f>MID(INDEX(RawData!$B$2:$B$1048576, MATCH(FmtData!$B$4+(ROW()-10),RawData!$A$2:$A$1048576,0)),12,8)+$B$5/24</f>
        <v>1.1928703703703705</v>
      </c>
      <c r="E221" s="8">
        <f>INDEX(RawData!$D$2:$D$1048576,MATCH(FmtData!$B$4+(ROW()-10),RawData!$A$2:$A$1048576,0))</f>
        <v>26.5825</v>
      </c>
      <c r="F221">
        <f>INDEX(RawData!$D$2:$D$1048576,MATCH(FmtData!$B$4+(ROW()-10),RawData!$A$2:$A$1048576,0))</f>
        <v>26.5825</v>
      </c>
      <c r="G221">
        <f>INDEX(RawData!E$2:E$1048576,MATCH(FmtData!$B$4+(ROW()-10),RawData!$A$2:$A$1048576,0))</f>
        <v>2886.07</v>
      </c>
      <c r="H221">
        <f>INDEX(RawData!F$2:F$1048576,MATCH(FmtData!$B$4+(ROW()-10),RawData!$A$2:$A$1048576,0))</f>
        <v>-0.15307599999999999</v>
      </c>
      <c r="I221">
        <f>INDEX(RawData!G$2:G$1048576,MATCH(FmtData!$B$4+(ROW()-10),RawData!$A$2:$A$1048576,0))</f>
        <v>-29008.1</v>
      </c>
      <c r="J221">
        <f>INDEX(RawData!H$2:H$1048576,MATCH(FmtData!$B$4+(ROW()-10),RawData!$A$2:$A$1048576,0))</f>
        <v>5.0845300000000003E-2</v>
      </c>
      <c r="K221">
        <f>INDEX(RawData!I$2:I$1048576,MATCH(FmtData!$B$4+(ROW()-10),RawData!$A$2:$A$1048576,0))</f>
        <v>-0.61533599999999999</v>
      </c>
      <c r="L221">
        <f>INDEX(RawData!J$2:J$1048576,MATCH(FmtData!$B$4+(ROW()-10),RawData!$A$2:$A$1048576,0))</f>
        <v>169.5</v>
      </c>
      <c r="M221">
        <f>INDEX(RawData!K$2:K$1048576,MATCH(FmtData!$B$4+(ROW()-10),RawData!$A$2:$A$1048576,0))</f>
        <v>178.2</v>
      </c>
      <c r="N221">
        <f>INDEX(RawData!L$2:L$1048576,MATCH(FmtData!$B$4+(ROW()-10),RawData!$A$2:$A$1048576,0))</f>
        <v>22.1</v>
      </c>
      <c r="O221">
        <f>INDEX(RawData!M$2:M$1048576,MATCH(FmtData!$B$4+(ROW()-10),RawData!$A$2:$A$1048576,0))</f>
        <v>168.5</v>
      </c>
      <c r="P221">
        <f>INDEX(RawData!N$2:N$1048576,MATCH(FmtData!$B$4+(ROW()-10),RawData!$A$2:$A$1048576,0))</f>
        <v>21.6</v>
      </c>
      <c r="Q221">
        <f>INDEX(RawData!O$2:O$1048576,MATCH(FmtData!$B$4+(ROW()-10),RawData!$A$2:$A$1048576,0))</f>
        <v>171.1</v>
      </c>
      <c r="R221" s="8">
        <f>INDEX(RawData!P$2:P$1048576,MATCH(FmtData!$B$4+(ROW()-10),RawData!$A$2:$A$1048576,0))</f>
        <v>9.8624299999999998</v>
      </c>
      <c r="S221">
        <f>INDEX(RawData!Q$2:Q$1048576,MATCH(FmtData!$B$4+(ROW()-10),RawData!$A$2:$A$1048576,0))</f>
        <v>110.661</v>
      </c>
      <c r="T221" s="8">
        <f>INDEX(RawData!R$2:R$1048576,MATCH(FmtData!$B$4+(ROW()-10),RawData!$A$2:$A$1048576,0))</f>
        <v>1.85121</v>
      </c>
      <c r="U221" s="8">
        <f>INDEX(RawData!S$2:S$1048576,MATCH(FmtData!$B$4+(ROW()-10),RawData!$A$2:$A$1048576,0))</f>
        <v>0.67835900000000005</v>
      </c>
      <c r="V221" s="8">
        <f>INDEX(RawData!T$2:T$1048576,MATCH(FmtData!$B$4+(ROW()-10),RawData!$A$2:$A$1048576,0))</f>
        <v>0.17929800000000001</v>
      </c>
      <c r="W221" s="3">
        <f t="shared" si="71"/>
        <v>-0.42462450000000018</v>
      </c>
      <c r="X221" s="3">
        <f t="shared" si="72"/>
        <v>-0.41562731200000008</v>
      </c>
      <c r="Y221" s="8">
        <f t="shared" si="61"/>
        <v>9.5320625400470043</v>
      </c>
      <c r="Z221" s="8">
        <f t="shared" si="62"/>
        <v>9.5410597280470046</v>
      </c>
      <c r="AA221" s="8">
        <f t="shared" si="73"/>
        <v>9.5365611340470053</v>
      </c>
      <c r="AB221" s="41">
        <v>1</v>
      </c>
      <c r="AC221" s="42" t="str">
        <f t="shared" si="74"/>
        <v>Isco</v>
      </c>
      <c r="AD221" s="5">
        <f t="shared" si="80"/>
        <v>-290.82400000000001</v>
      </c>
      <c r="AE221" s="15">
        <f t="shared" si="63"/>
        <v>-104.5519284185018</v>
      </c>
      <c r="AF221" s="15">
        <f t="shared" si="64"/>
        <v>-102.42619144775426</v>
      </c>
      <c r="AG221" s="15">
        <f t="shared" si="65"/>
        <v>-103.48953798821503</v>
      </c>
      <c r="AH221" s="15">
        <f t="shared" si="75"/>
        <v>-103.48953798821503</v>
      </c>
      <c r="AI221" s="17">
        <f t="shared" si="66"/>
        <v>1.184127453747797</v>
      </c>
      <c r="AJ221" s="17">
        <f t="shared" si="67"/>
        <v>0.90312214878486297</v>
      </c>
      <c r="AK221" s="17">
        <f t="shared" si="68"/>
        <v>0.90068293545625366</v>
      </c>
      <c r="AL221" s="17">
        <f t="shared" si="69"/>
        <v>0.90190144144717688</v>
      </c>
      <c r="AM221" s="17">
        <f t="shared" si="70"/>
        <v>0.90190144144717688</v>
      </c>
      <c r="AN221" s="17">
        <f t="shared" si="76"/>
        <v>1.0540500175732936E-2</v>
      </c>
      <c r="AO221" s="17">
        <f t="shared" si="77"/>
        <v>9.0190144144717692</v>
      </c>
      <c r="AP221" s="17">
        <f t="shared" si="78"/>
        <v>11.84127453747797</v>
      </c>
      <c r="AQ221" s="17">
        <f t="shared" si="79"/>
        <v>19.898682821856291</v>
      </c>
    </row>
    <row r="222" spans="2:43" x14ac:dyDescent="0.45">
      <c r="B222">
        <f>INDEX(RawData!$A$2:$A$1048576,MATCH(FmtData!$B$4+(ROW()-10),RawData!$A$2:$A$1048576,0))</f>
        <v>410</v>
      </c>
      <c r="C222" s="23">
        <f>LEFT(INDEX(RawData!$B$2:$B$1048576, MATCH(FmtData!$B$4+(ROW()-10),RawData!$A$2:$A$1048576,0)),10)+MID(INDEX(RawData!$B$2:$B$1048576, MATCH(FmtData!$B$4+(ROW()-10),RawData!$A$2:$A$1048576,0)),12,8)-$B$5/24</f>
        <v>42200.692986111113</v>
      </c>
      <c r="D222" s="7">
        <f>MID(INDEX(RawData!$B$2:$B$1048576, MATCH(FmtData!$B$4+(ROW()-10),RawData!$A$2:$A$1048576,0)),12,8)+$B$5/24</f>
        <v>1.1929861111111113</v>
      </c>
      <c r="E222" s="8">
        <f>INDEX(RawData!$D$2:$D$1048576,MATCH(FmtData!$B$4+(ROW()-10),RawData!$A$2:$A$1048576,0))</f>
        <v>26.5853</v>
      </c>
      <c r="F222">
        <f>INDEX(RawData!$D$2:$D$1048576,MATCH(FmtData!$B$4+(ROW()-10),RawData!$A$2:$A$1048576,0))</f>
        <v>26.5853</v>
      </c>
      <c r="G222">
        <f>INDEX(RawData!E$2:E$1048576,MATCH(FmtData!$B$4+(ROW()-10),RawData!$A$2:$A$1048576,0))</f>
        <v>2887.91</v>
      </c>
      <c r="H222">
        <f>INDEX(RawData!F$2:F$1048576,MATCH(FmtData!$B$4+(ROW()-10),RawData!$A$2:$A$1048576,0))</f>
        <v>-0.15307599999999999</v>
      </c>
      <c r="I222">
        <f>INDEX(RawData!G$2:G$1048576,MATCH(FmtData!$B$4+(ROW()-10),RawData!$A$2:$A$1048576,0))</f>
        <v>-29008.1</v>
      </c>
      <c r="J222">
        <f>INDEX(RawData!H$2:H$1048576,MATCH(FmtData!$B$4+(ROW()-10),RawData!$A$2:$A$1048576,0))</f>
        <v>5.0845300000000003E-2</v>
      </c>
      <c r="K222">
        <f>INDEX(RawData!I$2:I$1048576,MATCH(FmtData!$B$4+(ROW()-10),RawData!$A$2:$A$1048576,0))</f>
        <v>-0.61533599999999999</v>
      </c>
      <c r="L222">
        <f>INDEX(RawData!J$2:J$1048576,MATCH(FmtData!$B$4+(ROW()-10),RawData!$A$2:$A$1048576,0))</f>
        <v>165.7</v>
      </c>
      <c r="M222">
        <f>INDEX(RawData!K$2:K$1048576,MATCH(FmtData!$B$4+(ROW()-10),RawData!$A$2:$A$1048576,0))</f>
        <v>178.3</v>
      </c>
      <c r="N222">
        <f>INDEX(RawData!L$2:L$1048576,MATCH(FmtData!$B$4+(ROW()-10),RawData!$A$2:$A$1048576,0))</f>
        <v>22.1</v>
      </c>
      <c r="O222">
        <f>INDEX(RawData!M$2:M$1048576,MATCH(FmtData!$B$4+(ROW()-10),RawData!$A$2:$A$1048576,0))</f>
        <v>166.3</v>
      </c>
      <c r="P222">
        <f>INDEX(RawData!N$2:N$1048576,MATCH(FmtData!$B$4+(ROW()-10),RawData!$A$2:$A$1048576,0))</f>
        <v>21.6</v>
      </c>
      <c r="Q222">
        <f>INDEX(RawData!O$2:O$1048576,MATCH(FmtData!$B$4+(ROW()-10),RawData!$A$2:$A$1048576,0))</f>
        <v>171.1</v>
      </c>
      <c r="R222" s="8">
        <f>INDEX(RawData!P$2:P$1048576,MATCH(FmtData!$B$4+(ROW()-10),RawData!$A$2:$A$1048576,0))</f>
        <v>9.8624299999999998</v>
      </c>
      <c r="S222">
        <f>INDEX(RawData!Q$2:Q$1048576,MATCH(FmtData!$B$4+(ROW()-10),RawData!$A$2:$A$1048576,0))</f>
        <v>110.661</v>
      </c>
      <c r="T222" s="8">
        <f>INDEX(RawData!R$2:R$1048576,MATCH(FmtData!$B$4+(ROW()-10),RawData!$A$2:$A$1048576,0))</f>
        <v>1.85121</v>
      </c>
      <c r="U222" s="8">
        <f>INDEX(RawData!S$2:S$1048576,MATCH(FmtData!$B$4+(ROW()-10),RawData!$A$2:$A$1048576,0))</f>
        <v>0.67845</v>
      </c>
      <c r="V222" s="8">
        <f>INDEX(RawData!T$2:T$1048576,MATCH(FmtData!$B$4+(ROW()-10),RawData!$A$2:$A$1048576,0))</f>
        <v>0.17908099999999999</v>
      </c>
      <c r="W222" s="3">
        <f t="shared" si="71"/>
        <v>-0.42485564000000009</v>
      </c>
      <c r="X222" s="3">
        <f t="shared" si="72"/>
        <v>-0.41507613199999999</v>
      </c>
      <c r="Y222" s="8">
        <f t="shared" si="61"/>
        <v>9.5318314000470039</v>
      </c>
      <c r="Z222" s="8">
        <f t="shared" si="62"/>
        <v>9.5416109080470051</v>
      </c>
      <c r="AA222" s="8">
        <f t="shared" si="73"/>
        <v>9.5367211540470045</v>
      </c>
      <c r="AB222" s="41">
        <v>1</v>
      </c>
      <c r="AC222" s="42" t="str">
        <f t="shared" si="74"/>
        <v>Isco</v>
      </c>
      <c r="AD222" s="5">
        <f t="shared" si="80"/>
        <v>-290.82400000000001</v>
      </c>
      <c r="AE222" s="15">
        <f t="shared" si="63"/>
        <v>-104.60648875104687</v>
      </c>
      <c r="AF222" s="15">
        <f t="shared" si="64"/>
        <v>-102.29584156098383</v>
      </c>
      <c r="AG222" s="15">
        <f t="shared" si="65"/>
        <v>-103.4517299698133</v>
      </c>
      <c r="AH222" s="15">
        <f t="shared" si="75"/>
        <v>-103.4517299698133</v>
      </c>
      <c r="AI222" s="17">
        <f t="shared" si="66"/>
        <v>1.184127453747797</v>
      </c>
      <c r="AJ222" s="17">
        <f t="shared" si="67"/>
        <v>0.90318492888655</v>
      </c>
      <c r="AK222" s="17">
        <f t="shared" si="68"/>
        <v>0.90053379191950511</v>
      </c>
      <c r="AL222" s="17">
        <f t="shared" si="69"/>
        <v>0.9018580601016144</v>
      </c>
      <c r="AM222" s="17">
        <f t="shared" si="70"/>
        <v>0.9018580601016144</v>
      </c>
      <c r="AN222" s="17">
        <f t="shared" si="76"/>
        <v>1.0583881521295413E-2</v>
      </c>
      <c r="AO222" s="17">
        <f t="shared" si="77"/>
        <v>9.0185806010161436</v>
      </c>
      <c r="AP222" s="17">
        <f t="shared" si="78"/>
        <v>11.84127453747797</v>
      </c>
      <c r="AQ222" s="17">
        <f t="shared" si="79"/>
        <v>19.91136913105607</v>
      </c>
    </row>
    <row r="223" spans="2:43" x14ac:dyDescent="0.45">
      <c r="B223">
        <f>INDEX(RawData!$A$2:$A$1048576,MATCH(FmtData!$B$4+(ROW()-10),RawData!$A$2:$A$1048576,0))</f>
        <v>411</v>
      </c>
      <c r="C223" s="23">
        <f>LEFT(INDEX(RawData!$B$2:$B$1048576, MATCH(FmtData!$B$4+(ROW()-10),RawData!$A$2:$A$1048576,0)),10)+MID(INDEX(RawData!$B$2:$B$1048576, MATCH(FmtData!$B$4+(ROW()-10),RawData!$A$2:$A$1048576,0)),12,8)-$B$5/24</f>
        <v>42200.693101851852</v>
      </c>
      <c r="D223" s="7">
        <f>MID(INDEX(RawData!$B$2:$B$1048576, MATCH(FmtData!$B$4+(ROW()-10),RawData!$A$2:$A$1048576,0)),12,8)+$B$5/24</f>
        <v>1.1931018518518517</v>
      </c>
      <c r="E223" s="8">
        <f>INDEX(RawData!$D$2:$D$1048576,MATCH(FmtData!$B$4+(ROW()-10),RawData!$A$2:$A$1048576,0))</f>
        <v>26.588100000000001</v>
      </c>
      <c r="F223">
        <f>INDEX(RawData!$D$2:$D$1048576,MATCH(FmtData!$B$4+(ROW()-10),RawData!$A$2:$A$1048576,0))</f>
        <v>26.588100000000001</v>
      </c>
      <c r="G223">
        <f>INDEX(RawData!E$2:E$1048576,MATCH(FmtData!$B$4+(ROW()-10),RawData!$A$2:$A$1048576,0))</f>
        <v>2889.76</v>
      </c>
      <c r="H223">
        <f>INDEX(RawData!F$2:F$1048576,MATCH(FmtData!$B$4+(ROW()-10),RawData!$A$2:$A$1048576,0))</f>
        <v>-0.15307599999999999</v>
      </c>
      <c r="I223">
        <f>INDEX(RawData!G$2:G$1048576,MATCH(FmtData!$B$4+(ROW()-10),RawData!$A$2:$A$1048576,0))</f>
        <v>-29008.1</v>
      </c>
      <c r="J223">
        <f>INDEX(RawData!H$2:H$1048576,MATCH(FmtData!$B$4+(ROW()-10),RawData!$A$2:$A$1048576,0))</f>
        <v>5.0845300000000003E-2</v>
      </c>
      <c r="K223">
        <f>INDEX(RawData!I$2:I$1048576,MATCH(FmtData!$B$4+(ROW()-10),RawData!$A$2:$A$1048576,0))</f>
        <v>-0.61514800000000003</v>
      </c>
      <c r="L223">
        <f>INDEX(RawData!J$2:J$1048576,MATCH(FmtData!$B$4+(ROW()-10),RawData!$A$2:$A$1048576,0))</f>
        <v>163.1</v>
      </c>
      <c r="M223">
        <f>INDEX(RawData!K$2:K$1048576,MATCH(FmtData!$B$4+(ROW()-10),RawData!$A$2:$A$1048576,0))</f>
        <v>177.9</v>
      </c>
      <c r="N223">
        <f>INDEX(RawData!L$2:L$1048576,MATCH(FmtData!$B$4+(ROW()-10),RawData!$A$2:$A$1048576,0))</f>
        <v>22.1</v>
      </c>
      <c r="O223">
        <f>INDEX(RawData!M$2:M$1048576,MATCH(FmtData!$B$4+(ROW()-10),RawData!$A$2:$A$1048576,0))</f>
        <v>165.3</v>
      </c>
      <c r="P223">
        <f>INDEX(RawData!N$2:N$1048576,MATCH(FmtData!$B$4+(ROW()-10),RawData!$A$2:$A$1048576,0))</f>
        <v>21.6</v>
      </c>
      <c r="Q223">
        <f>INDEX(RawData!O$2:O$1048576,MATCH(FmtData!$B$4+(ROW()-10),RawData!$A$2:$A$1048576,0))</f>
        <v>171.2</v>
      </c>
      <c r="R223" s="8">
        <f>INDEX(RawData!P$2:P$1048576,MATCH(FmtData!$B$4+(ROW()-10),RawData!$A$2:$A$1048576,0))</f>
        <v>9.8624299999999998</v>
      </c>
      <c r="S223">
        <f>INDEX(RawData!Q$2:Q$1048576,MATCH(FmtData!$B$4+(ROW()-10),RawData!$A$2:$A$1048576,0))</f>
        <v>110.661</v>
      </c>
      <c r="T223" s="8">
        <f>INDEX(RawData!R$2:R$1048576,MATCH(FmtData!$B$4+(ROW()-10),RawData!$A$2:$A$1048576,0))</f>
        <v>1.85121</v>
      </c>
      <c r="U223" s="8">
        <f>INDEX(RawData!S$2:S$1048576,MATCH(FmtData!$B$4+(ROW()-10),RawData!$A$2:$A$1048576,0))</f>
        <v>0.67845</v>
      </c>
      <c r="V223" s="8">
        <f>INDEX(RawData!T$2:T$1048576,MATCH(FmtData!$B$4+(ROW()-10),RawData!$A$2:$A$1048576,0))</f>
        <v>0.179174</v>
      </c>
      <c r="W223" s="3">
        <f t="shared" si="71"/>
        <v>-0.42485564000000009</v>
      </c>
      <c r="X223" s="3">
        <f t="shared" si="72"/>
        <v>-0.41531235200000005</v>
      </c>
      <c r="Y223" s="8">
        <f t="shared" si="61"/>
        <v>9.5318314000470039</v>
      </c>
      <c r="Z223" s="8">
        <f t="shared" si="62"/>
        <v>9.5413746880470036</v>
      </c>
      <c r="AA223" s="8">
        <f t="shared" si="73"/>
        <v>9.5366030440470038</v>
      </c>
      <c r="AB223" s="41">
        <v>1</v>
      </c>
      <c r="AC223" s="42" t="str">
        <f t="shared" si="74"/>
        <v>Isco</v>
      </c>
      <c r="AD223" s="5">
        <f t="shared" si="80"/>
        <v>-290.82400000000001</v>
      </c>
      <c r="AE223" s="15">
        <f t="shared" si="63"/>
        <v>-104.60648875104687</v>
      </c>
      <c r="AF223" s="15">
        <f t="shared" si="64"/>
        <v>-102.35170755651495</v>
      </c>
      <c r="AG223" s="15">
        <f t="shared" si="65"/>
        <v>-103.47963600508922</v>
      </c>
      <c r="AH223" s="15">
        <f t="shared" si="75"/>
        <v>-103.47963600508922</v>
      </c>
      <c r="AI223" s="17">
        <f t="shared" si="66"/>
        <v>1.184127453747797</v>
      </c>
      <c r="AJ223" s="17">
        <f t="shared" si="67"/>
        <v>0.90318492888655</v>
      </c>
      <c r="AK223" s="17">
        <f t="shared" si="68"/>
        <v>0.90059770654135018</v>
      </c>
      <c r="AL223" s="17">
        <f t="shared" si="69"/>
        <v>0.90189007939698462</v>
      </c>
      <c r="AM223" s="17">
        <f t="shared" si="70"/>
        <v>0.90189007939698462</v>
      </c>
      <c r="AN223" s="17">
        <f t="shared" si="76"/>
        <v>1.055186222592519E-2</v>
      </c>
      <c r="AO223" s="17">
        <f t="shared" si="77"/>
        <v>9.0189007939698467</v>
      </c>
      <c r="AP223" s="17">
        <f t="shared" si="78"/>
        <v>11.84127453747797</v>
      </c>
      <c r="AQ223" s="17">
        <f t="shared" si="79"/>
        <v>19.92412438758846</v>
      </c>
    </row>
    <row r="224" spans="2:43" x14ac:dyDescent="0.45">
      <c r="B224">
        <f>INDEX(RawData!$A$2:$A$1048576,MATCH(FmtData!$B$4+(ROW()-10),RawData!$A$2:$A$1048576,0))</f>
        <v>412</v>
      </c>
      <c r="C224" s="23">
        <f>LEFT(INDEX(RawData!$B$2:$B$1048576, MATCH(FmtData!$B$4+(ROW()-10),RawData!$A$2:$A$1048576,0)),10)+MID(INDEX(RawData!$B$2:$B$1048576, MATCH(FmtData!$B$4+(ROW()-10),RawData!$A$2:$A$1048576,0)),12,8)-$B$5/24</f>
        <v>42200.69321759259</v>
      </c>
      <c r="D224" s="7">
        <f>MID(INDEX(RawData!$B$2:$B$1048576, MATCH(FmtData!$B$4+(ROW()-10),RawData!$A$2:$A$1048576,0)),12,8)+$B$5/24</f>
        <v>1.1932175925925925</v>
      </c>
      <c r="E224" s="8">
        <f>INDEX(RawData!$D$2:$D$1048576,MATCH(FmtData!$B$4+(ROW()-10),RawData!$A$2:$A$1048576,0))</f>
        <v>26.590800000000002</v>
      </c>
      <c r="F224">
        <f>INDEX(RawData!$D$2:$D$1048576,MATCH(FmtData!$B$4+(ROW()-10),RawData!$A$2:$A$1048576,0))</f>
        <v>26.590800000000002</v>
      </c>
      <c r="G224">
        <f>INDEX(RawData!E$2:E$1048576,MATCH(FmtData!$B$4+(ROW()-10),RawData!$A$2:$A$1048576,0))</f>
        <v>2889.76</v>
      </c>
      <c r="H224">
        <f>INDEX(RawData!F$2:F$1048576,MATCH(FmtData!$B$4+(ROW()-10),RawData!$A$2:$A$1048576,0))</f>
        <v>-1.0764199999999999</v>
      </c>
      <c r="I224">
        <f>INDEX(RawData!G$2:G$1048576,MATCH(FmtData!$B$4+(ROW()-10),RawData!$A$2:$A$1048576,0))</f>
        <v>-29008.1</v>
      </c>
      <c r="J224">
        <f>INDEX(RawData!H$2:H$1048576,MATCH(FmtData!$B$4+(ROW()-10),RawData!$A$2:$A$1048576,0))</f>
        <v>5.0845300000000003E-2</v>
      </c>
      <c r="K224">
        <f>INDEX(RawData!I$2:I$1048576,MATCH(FmtData!$B$4+(ROW()-10),RawData!$A$2:$A$1048576,0))</f>
        <v>-0.61533599999999999</v>
      </c>
      <c r="L224">
        <f>INDEX(RawData!J$2:J$1048576,MATCH(FmtData!$B$4+(ROW()-10),RawData!$A$2:$A$1048576,0))</f>
        <v>161.30000000000001</v>
      </c>
      <c r="M224">
        <f>INDEX(RawData!K$2:K$1048576,MATCH(FmtData!$B$4+(ROW()-10),RawData!$A$2:$A$1048576,0))</f>
        <v>177.1</v>
      </c>
      <c r="N224">
        <f>INDEX(RawData!L$2:L$1048576,MATCH(FmtData!$B$4+(ROW()-10),RawData!$A$2:$A$1048576,0))</f>
        <v>22.1</v>
      </c>
      <c r="O224">
        <f>INDEX(RawData!M$2:M$1048576,MATCH(FmtData!$B$4+(ROW()-10),RawData!$A$2:$A$1048576,0))</f>
        <v>163.80000000000001</v>
      </c>
      <c r="P224">
        <f>INDEX(RawData!N$2:N$1048576,MATCH(FmtData!$B$4+(ROW()-10),RawData!$A$2:$A$1048576,0))</f>
        <v>21.6</v>
      </c>
      <c r="Q224">
        <f>INDEX(RawData!O$2:O$1048576,MATCH(FmtData!$B$4+(ROW()-10),RawData!$A$2:$A$1048576,0))</f>
        <v>171.3</v>
      </c>
      <c r="R224" s="8">
        <f>INDEX(RawData!P$2:P$1048576,MATCH(FmtData!$B$4+(ROW()-10),RawData!$A$2:$A$1048576,0))</f>
        <v>9.8624299999999998</v>
      </c>
      <c r="S224">
        <f>INDEX(RawData!Q$2:Q$1048576,MATCH(FmtData!$B$4+(ROW()-10),RawData!$A$2:$A$1048576,0))</f>
        <v>110.816</v>
      </c>
      <c r="T224" s="8">
        <f>INDEX(RawData!R$2:R$1048576,MATCH(FmtData!$B$4+(ROW()-10),RawData!$A$2:$A$1048576,0))</f>
        <v>1.85121</v>
      </c>
      <c r="U224" s="8">
        <f>INDEX(RawData!S$2:S$1048576,MATCH(FmtData!$B$4+(ROW()-10),RawData!$A$2:$A$1048576,0))</f>
        <v>0.67872399999999999</v>
      </c>
      <c r="V224" s="8">
        <f>INDEX(RawData!T$2:T$1048576,MATCH(FmtData!$B$4+(ROW()-10),RawData!$A$2:$A$1048576,0))</f>
        <v>0.179174</v>
      </c>
      <c r="W224" s="3">
        <f t="shared" si="71"/>
        <v>-0.42555160000000009</v>
      </c>
      <c r="X224" s="3">
        <f t="shared" si="72"/>
        <v>-0.41531235200000005</v>
      </c>
      <c r="Y224" s="8">
        <f t="shared" si="61"/>
        <v>9.5311354400470041</v>
      </c>
      <c r="Z224" s="8">
        <f t="shared" si="62"/>
        <v>9.5413746880470036</v>
      </c>
      <c r="AA224" s="8">
        <f t="shared" si="73"/>
        <v>9.5362550640470047</v>
      </c>
      <c r="AB224" s="41">
        <v>1</v>
      </c>
      <c r="AC224" s="42" t="str">
        <f t="shared" si="74"/>
        <v>Isco</v>
      </c>
      <c r="AD224" s="5">
        <f t="shared" si="80"/>
        <v>-290.66899999999998</v>
      </c>
      <c r="AE224" s="15">
        <f t="shared" si="63"/>
        <v>-104.77075407843847</v>
      </c>
      <c r="AF224" s="15">
        <f t="shared" si="64"/>
        <v>-102.35170755651495</v>
      </c>
      <c r="AG224" s="15">
        <f t="shared" si="65"/>
        <v>-103.5618499551324</v>
      </c>
      <c r="AH224" s="15">
        <f t="shared" si="75"/>
        <v>-103.5618499551324</v>
      </c>
      <c r="AI224" s="17">
        <f t="shared" si="66"/>
        <v>1.1838209484397892</v>
      </c>
      <c r="AJ224" s="17">
        <f t="shared" si="67"/>
        <v>0.90337399426162412</v>
      </c>
      <c r="AK224" s="17">
        <f t="shared" si="68"/>
        <v>0.90059770654135018</v>
      </c>
      <c r="AL224" s="17">
        <f t="shared" si="69"/>
        <v>0.90198442463697603</v>
      </c>
      <c r="AM224" s="17">
        <f t="shared" si="70"/>
        <v>0.90198442463697603</v>
      </c>
      <c r="AN224" s="17">
        <f t="shared" si="76"/>
        <v>1.0457516985933779E-2</v>
      </c>
      <c r="AO224" s="17">
        <f t="shared" si="77"/>
        <v>9.019844246369761</v>
      </c>
      <c r="AP224" s="17">
        <f t="shared" si="78"/>
        <v>11.838209484397893</v>
      </c>
      <c r="AQ224" s="17">
        <f t="shared" si="79"/>
        <v>19.92412438758846</v>
      </c>
    </row>
    <row r="225" spans="2:43" x14ac:dyDescent="0.45">
      <c r="B225">
        <f>INDEX(RawData!$A$2:$A$1048576,MATCH(FmtData!$B$4+(ROW()-10),RawData!$A$2:$A$1048576,0))</f>
        <v>413</v>
      </c>
      <c r="C225" s="23">
        <f>LEFT(INDEX(RawData!$B$2:$B$1048576, MATCH(FmtData!$B$4+(ROW()-10),RawData!$A$2:$A$1048576,0)),10)+MID(INDEX(RawData!$B$2:$B$1048576, MATCH(FmtData!$B$4+(ROW()-10),RawData!$A$2:$A$1048576,0)),12,8)-$B$5/24</f>
        <v>42200.693344907406</v>
      </c>
      <c r="D225" s="7">
        <f>MID(INDEX(RawData!$B$2:$B$1048576, MATCH(FmtData!$B$4+(ROW()-10),RawData!$A$2:$A$1048576,0)),12,8)+$B$5/24</f>
        <v>1.1933449074074076</v>
      </c>
      <c r="E225" s="8">
        <f>INDEX(RawData!$D$2:$D$1048576,MATCH(FmtData!$B$4+(ROW()-10),RawData!$A$2:$A$1048576,0))</f>
        <v>26.593599999999999</v>
      </c>
      <c r="F225">
        <f>INDEX(RawData!$D$2:$D$1048576,MATCH(FmtData!$B$4+(ROW()-10),RawData!$A$2:$A$1048576,0))</f>
        <v>26.593599999999999</v>
      </c>
      <c r="G225">
        <f>INDEX(RawData!E$2:E$1048576,MATCH(FmtData!$B$4+(ROW()-10),RawData!$A$2:$A$1048576,0))</f>
        <v>2886.07</v>
      </c>
      <c r="H225">
        <f>INDEX(RawData!F$2:F$1048576,MATCH(FmtData!$B$4+(ROW()-10),RawData!$A$2:$A$1048576,0))</f>
        <v>-1.0764199999999999</v>
      </c>
      <c r="I225">
        <f>INDEX(RawData!G$2:G$1048576,MATCH(FmtData!$B$4+(ROW()-10),RawData!$A$2:$A$1048576,0))</f>
        <v>-29008.1</v>
      </c>
      <c r="J225">
        <f>INDEX(RawData!H$2:H$1048576,MATCH(FmtData!$B$4+(ROW()-10),RawData!$A$2:$A$1048576,0))</f>
        <v>5.0845300000000003E-2</v>
      </c>
      <c r="K225">
        <f>INDEX(RawData!I$2:I$1048576,MATCH(FmtData!$B$4+(ROW()-10),RawData!$A$2:$A$1048576,0))</f>
        <v>-0.61514800000000003</v>
      </c>
      <c r="L225">
        <f>INDEX(RawData!J$2:J$1048576,MATCH(FmtData!$B$4+(ROW()-10),RawData!$A$2:$A$1048576,0))</f>
        <v>159.80000000000001</v>
      </c>
      <c r="M225">
        <f>INDEX(RawData!K$2:K$1048576,MATCH(FmtData!$B$4+(ROW()-10),RawData!$A$2:$A$1048576,0))</f>
        <v>176.2</v>
      </c>
      <c r="N225">
        <f>INDEX(RawData!L$2:L$1048576,MATCH(FmtData!$B$4+(ROW()-10),RawData!$A$2:$A$1048576,0))</f>
        <v>22.1</v>
      </c>
      <c r="O225">
        <f>INDEX(RawData!M$2:M$1048576,MATCH(FmtData!$B$4+(ROW()-10),RawData!$A$2:$A$1048576,0))</f>
        <v>162.1</v>
      </c>
      <c r="P225">
        <f>INDEX(RawData!N$2:N$1048576,MATCH(FmtData!$B$4+(ROW()-10),RawData!$A$2:$A$1048576,0))</f>
        <v>21.6</v>
      </c>
      <c r="Q225">
        <f>INDEX(RawData!O$2:O$1048576,MATCH(FmtData!$B$4+(ROW()-10),RawData!$A$2:$A$1048576,0))</f>
        <v>171.3</v>
      </c>
      <c r="R225" s="8">
        <f>INDEX(RawData!P$2:P$1048576,MATCH(FmtData!$B$4+(ROW()-10),RawData!$A$2:$A$1048576,0))</f>
        <v>9.8624299999999998</v>
      </c>
      <c r="S225">
        <f>INDEX(RawData!Q$2:Q$1048576,MATCH(FmtData!$B$4+(ROW()-10),RawData!$A$2:$A$1048576,0))</f>
        <v>110.925</v>
      </c>
      <c r="T225" s="8">
        <f>INDEX(RawData!R$2:R$1048576,MATCH(FmtData!$B$4+(ROW()-10),RawData!$A$2:$A$1048576,0))</f>
        <v>1.85121</v>
      </c>
      <c r="U225" s="8">
        <f>INDEX(RawData!S$2:S$1048576,MATCH(FmtData!$B$4+(ROW()-10),RawData!$A$2:$A$1048576,0))</f>
        <v>0.67881599999999997</v>
      </c>
      <c r="V225" s="8">
        <f>INDEX(RawData!T$2:T$1048576,MATCH(FmtData!$B$4+(ROW()-10),RawData!$A$2:$A$1048576,0))</f>
        <v>0.179174</v>
      </c>
      <c r="W225" s="3">
        <f t="shared" si="71"/>
        <v>-0.42578527999999999</v>
      </c>
      <c r="X225" s="3">
        <f t="shared" si="72"/>
        <v>-0.41531235200000005</v>
      </c>
      <c r="Y225" s="8">
        <f t="shared" si="61"/>
        <v>9.530901760047005</v>
      </c>
      <c r="Z225" s="8">
        <f t="shared" si="62"/>
        <v>9.5413746880470036</v>
      </c>
      <c r="AA225" s="8">
        <f t="shared" si="73"/>
        <v>9.5361382240470043</v>
      </c>
      <c r="AB225" s="41">
        <v>1</v>
      </c>
      <c r="AC225" s="42" t="str">
        <f t="shared" si="74"/>
        <v>Isco</v>
      </c>
      <c r="AD225" s="5">
        <f t="shared" si="80"/>
        <v>-290.56</v>
      </c>
      <c r="AE225" s="15">
        <f t="shared" si="63"/>
        <v>-104.82590373090306</v>
      </c>
      <c r="AF225" s="15">
        <f t="shared" si="64"/>
        <v>-102.35170755651495</v>
      </c>
      <c r="AG225" s="15">
        <f t="shared" si="65"/>
        <v>-103.58945335619478</v>
      </c>
      <c r="AH225" s="15">
        <f t="shared" si="75"/>
        <v>-103.58945335619478</v>
      </c>
      <c r="AI225" s="17">
        <f t="shared" si="66"/>
        <v>1.1836055010065558</v>
      </c>
      <c r="AJ225" s="17">
        <f t="shared" si="67"/>
        <v>0.90343748791291167</v>
      </c>
      <c r="AK225" s="17">
        <f t="shared" si="68"/>
        <v>0.90059770654135018</v>
      </c>
      <c r="AL225" s="17">
        <f t="shared" si="69"/>
        <v>0.90201610555490808</v>
      </c>
      <c r="AM225" s="17">
        <f t="shared" si="70"/>
        <v>0.90201610555490808</v>
      </c>
      <c r="AN225" s="17">
        <f t="shared" si="76"/>
        <v>1.0425836068001737E-2</v>
      </c>
      <c r="AO225" s="17">
        <f t="shared" si="77"/>
        <v>9.0201610555490817</v>
      </c>
      <c r="AP225" s="17">
        <f t="shared" si="78"/>
        <v>11.836055010065557</v>
      </c>
      <c r="AQ225" s="17">
        <f t="shared" si="79"/>
        <v>19.898682821856291</v>
      </c>
    </row>
    <row r="226" spans="2:43" x14ac:dyDescent="0.45">
      <c r="B226">
        <f>INDEX(RawData!$A$2:$A$1048576,MATCH(FmtData!$B$4+(ROW()-10),RawData!$A$2:$A$1048576,0))</f>
        <v>414</v>
      </c>
      <c r="C226" s="23">
        <f>LEFT(INDEX(RawData!$B$2:$B$1048576, MATCH(FmtData!$B$4+(ROW()-10),RawData!$A$2:$A$1048576,0)),10)+MID(INDEX(RawData!$B$2:$B$1048576, MATCH(FmtData!$B$4+(ROW()-10),RawData!$A$2:$A$1048576,0)),12,8)-$B$5/24</f>
        <v>42200.693460648145</v>
      </c>
      <c r="D226" s="7">
        <f>MID(INDEX(RawData!$B$2:$B$1048576, MATCH(FmtData!$B$4+(ROW()-10),RawData!$A$2:$A$1048576,0)),12,8)+$B$5/24</f>
        <v>1.193460648148148</v>
      </c>
      <c r="E226" s="8">
        <f>INDEX(RawData!$D$2:$D$1048576,MATCH(FmtData!$B$4+(ROW()-10),RawData!$A$2:$A$1048576,0))</f>
        <v>26.596399999999999</v>
      </c>
      <c r="F226">
        <f>INDEX(RawData!$D$2:$D$1048576,MATCH(FmtData!$B$4+(ROW()-10),RawData!$A$2:$A$1048576,0))</f>
        <v>26.596399999999999</v>
      </c>
      <c r="G226">
        <f>INDEX(RawData!E$2:E$1048576,MATCH(FmtData!$B$4+(ROW()-10),RawData!$A$2:$A$1048576,0))</f>
        <v>2887.91</v>
      </c>
      <c r="H226">
        <f>INDEX(RawData!F$2:F$1048576,MATCH(FmtData!$B$4+(ROW()-10),RawData!$A$2:$A$1048576,0))</f>
        <v>-0.15307599999999999</v>
      </c>
      <c r="I226">
        <f>INDEX(RawData!G$2:G$1048576,MATCH(FmtData!$B$4+(ROW()-10),RawData!$A$2:$A$1048576,0))</f>
        <v>-29008.1</v>
      </c>
      <c r="J226">
        <f>INDEX(RawData!H$2:H$1048576,MATCH(FmtData!$B$4+(ROW()-10),RawData!$A$2:$A$1048576,0))</f>
        <v>5.0845300000000003E-2</v>
      </c>
      <c r="K226">
        <f>INDEX(RawData!I$2:I$1048576,MATCH(FmtData!$B$4+(ROW()-10),RawData!$A$2:$A$1048576,0))</f>
        <v>-0.61495900000000003</v>
      </c>
      <c r="L226">
        <f>INDEX(RawData!J$2:J$1048576,MATCH(FmtData!$B$4+(ROW()-10),RawData!$A$2:$A$1048576,0))</f>
        <v>174.6</v>
      </c>
      <c r="M226">
        <f>INDEX(RawData!K$2:K$1048576,MATCH(FmtData!$B$4+(ROW()-10),RawData!$A$2:$A$1048576,0))</f>
        <v>175.3</v>
      </c>
      <c r="N226">
        <f>INDEX(RawData!L$2:L$1048576,MATCH(FmtData!$B$4+(ROW()-10),RawData!$A$2:$A$1048576,0))</f>
        <v>22.1</v>
      </c>
      <c r="O226">
        <f>INDEX(RawData!M$2:M$1048576,MATCH(FmtData!$B$4+(ROW()-10),RawData!$A$2:$A$1048576,0))</f>
        <v>160.9</v>
      </c>
      <c r="P226">
        <f>INDEX(RawData!N$2:N$1048576,MATCH(FmtData!$B$4+(ROW()-10),RawData!$A$2:$A$1048576,0))</f>
        <v>21.6</v>
      </c>
      <c r="Q226">
        <f>INDEX(RawData!O$2:O$1048576,MATCH(FmtData!$B$4+(ROW()-10),RawData!$A$2:$A$1048576,0))</f>
        <v>171.3</v>
      </c>
      <c r="R226" s="8">
        <f>INDEX(RawData!P$2:P$1048576,MATCH(FmtData!$B$4+(ROW()-10),RawData!$A$2:$A$1048576,0))</f>
        <v>9.8624299999999998</v>
      </c>
      <c r="S226">
        <f>INDEX(RawData!Q$2:Q$1048576,MATCH(FmtData!$B$4+(ROW()-10),RawData!$A$2:$A$1048576,0))</f>
        <v>110.925</v>
      </c>
      <c r="T226" s="8">
        <f>INDEX(RawData!R$2:R$1048576,MATCH(FmtData!$B$4+(ROW()-10),RawData!$A$2:$A$1048576,0))</f>
        <v>1.85121</v>
      </c>
      <c r="U226" s="8">
        <f>INDEX(RawData!S$2:S$1048576,MATCH(FmtData!$B$4+(ROW()-10),RawData!$A$2:$A$1048576,0))</f>
        <v>0.67872399999999999</v>
      </c>
      <c r="V226" s="8">
        <f>INDEX(RawData!T$2:T$1048576,MATCH(FmtData!$B$4+(ROW()-10),RawData!$A$2:$A$1048576,0))</f>
        <v>0.17929800000000001</v>
      </c>
      <c r="W226" s="3">
        <f t="shared" si="71"/>
        <v>-0.42555160000000009</v>
      </c>
      <c r="X226" s="3">
        <f t="shared" si="72"/>
        <v>-0.41562731200000008</v>
      </c>
      <c r="Y226" s="8">
        <f t="shared" si="61"/>
        <v>9.5311354400470041</v>
      </c>
      <c r="Z226" s="8">
        <f t="shared" si="62"/>
        <v>9.5410597280470046</v>
      </c>
      <c r="AA226" s="8">
        <f t="shared" si="73"/>
        <v>9.5360975840470044</v>
      </c>
      <c r="AB226" s="41">
        <v>1</v>
      </c>
      <c r="AC226" s="42" t="str">
        <f t="shared" si="74"/>
        <v>Isco</v>
      </c>
      <c r="AD226" s="5">
        <f t="shared" si="80"/>
        <v>-290.56</v>
      </c>
      <c r="AE226" s="15">
        <f t="shared" si="63"/>
        <v>-104.77075407843847</v>
      </c>
      <c r="AF226" s="15">
        <f t="shared" si="64"/>
        <v>-102.42619144775426</v>
      </c>
      <c r="AG226" s="15">
        <f t="shared" si="65"/>
        <v>-103.59905438799581</v>
      </c>
      <c r="AH226" s="15">
        <f t="shared" si="75"/>
        <v>-103.59905438799581</v>
      </c>
      <c r="AI226" s="17">
        <f t="shared" si="66"/>
        <v>1.1836055010065558</v>
      </c>
      <c r="AJ226" s="17">
        <f t="shared" si="67"/>
        <v>0.90337399426162412</v>
      </c>
      <c r="AK226" s="17">
        <f t="shared" si="68"/>
        <v>0.90068293545625366</v>
      </c>
      <c r="AL226" s="17">
        <f t="shared" si="69"/>
        <v>0.90202712535277696</v>
      </c>
      <c r="AM226" s="17">
        <f t="shared" si="70"/>
        <v>0.90202712535277696</v>
      </c>
      <c r="AN226" s="17">
        <f t="shared" si="76"/>
        <v>1.0414816270132854E-2</v>
      </c>
      <c r="AO226" s="17">
        <f t="shared" si="77"/>
        <v>9.0202712535277705</v>
      </c>
      <c r="AP226" s="17">
        <f t="shared" si="78"/>
        <v>11.836055010065557</v>
      </c>
      <c r="AQ226" s="17">
        <f t="shared" si="79"/>
        <v>19.91136913105607</v>
      </c>
    </row>
    <row r="227" spans="2:43" x14ac:dyDescent="0.45">
      <c r="B227">
        <f>INDEX(RawData!$A$2:$A$1048576,MATCH(FmtData!$B$4+(ROW()-10),RawData!$A$2:$A$1048576,0))</f>
        <v>415</v>
      </c>
      <c r="C227" s="23">
        <f>LEFT(INDEX(RawData!$B$2:$B$1048576, MATCH(FmtData!$B$4+(ROW()-10),RawData!$A$2:$A$1048576,0)),10)+MID(INDEX(RawData!$B$2:$B$1048576, MATCH(FmtData!$B$4+(ROW()-10),RawData!$A$2:$A$1048576,0)),12,8)-$B$5/24</f>
        <v>42200.693564814814</v>
      </c>
      <c r="D227" s="7">
        <f>MID(INDEX(RawData!$B$2:$B$1048576, MATCH(FmtData!$B$4+(ROW()-10),RawData!$A$2:$A$1048576,0)),12,8)+$B$5/24</f>
        <v>1.193564814814815</v>
      </c>
      <c r="E227" s="8">
        <f>INDEX(RawData!$D$2:$D$1048576,MATCH(FmtData!$B$4+(ROW()-10),RawData!$A$2:$A$1048576,0))</f>
        <v>26.5992</v>
      </c>
      <c r="F227">
        <f>INDEX(RawData!$D$2:$D$1048576,MATCH(FmtData!$B$4+(ROW()-10),RawData!$A$2:$A$1048576,0))</f>
        <v>26.5992</v>
      </c>
      <c r="G227">
        <f>INDEX(RawData!E$2:E$1048576,MATCH(FmtData!$B$4+(ROW()-10),RawData!$A$2:$A$1048576,0))</f>
        <v>2886.99</v>
      </c>
      <c r="H227">
        <f>INDEX(RawData!F$2:F$1048576,MATCH(FmtData!$B$4+(ROW()-10),RawData!$A$2:$A$1048576,0))</f>
        <v>-0.15307599999999999</v>
      </c>
      <c r="I227">
        <f>INDEX(RawData!G$2:G$1048576,MATCH(FmtData!$B$4+(ROW()-10),RawData!$A$2:$A$1048576,0))</f>
        <v>-29008.1</v>
      </c>
      <c r="J227">
        <f>INDEX(RawData!H$2:H$1048576,MATCH(FmtData!$B$4+(ROW()-10),RawData!$A$2:$A$1048576,0))</f>
        <v>5.0845300000000003E-2</v>
      </c>
      <c r="K227">
        <f>INDEX(RawData!I$2:I$1048576,MATCH(FmtData!$B$4+(ROW()-10),RawData!$A$2:$A$1048576,0))</f>
        <v>-0.61477000000000004</v>
      </c>
      <c r="L227">
        <f>INDEX(RawData!J$2:J$1048576,MATCH(FmtData!$B$4+(ROW()-10),RawData!$A$2:$A$1048576,0))</f>
        <v>193.1</v>
      </c>
      <c r="M227">
        <f>INDEX(RawData!K$2:K$1048576,MATCH(FmtData!$B$4+(ROW()-10),RawData!$A$2:$A$1048576,0))</f>
        <v>174.2</v>
      </c>
      <c r="N227">
        <f>INDEX(RawData!L$2:L$1048576,MATCH(FmtData!$B$4+(ROW()-10),RawData!$A$2:$A$1048576,0))</f>
        <v>22.1</v>
      </c>
      <c r="O227">
        <f>INDEX(RawData!M$2:M$1048576,MATCH(FmtData!$B$4+(ROW()-10),RawData!$A$2:$A$1048576,0))</f>
        <v>161.69999999999999</v>
      </c>
      <c r="P227">
        <f>INDEX(RawData!N$2:N$1048576,MATCH(FmtData!$B$4+(ROW()-10),RawData!$A$2:$A$1048576,0))</f>
        <v>21.7</v>
      </c>
      <c r="Q227">
        <f>INDEX(RawData!O$2:O$1048576,MATCH(FmtData!$B$4+(ROW()-10),RawData!$A$2:$A$1048576,0))</f>
        <v>171.3</v>
      </c>
      <c r="R227" s="8">
        <f>INDEX(RawData!P$2:P$1048576,MATCH(FmtData!$B$4+(ROW()-10),RawData!$A$2:$A$1048576,0))</f>
        <v>9.8624299999999998</v>
      </c>
      <c r="S227">
        <f>INDEX(RawData!Q$2:Q$1048576,MATCH(FmtData!$B$4+(ROW()-10),RawData!$A$2:$A$1048576,0))</f>
        <v>110.77</v>
      </c>
      <c r="T227" s="8">
        <f>INDEX(RawData!R$2:R$1048576,MATCH(FmtData!$B$4+(ROW()-10),RawData!$A$2:$A$1048576,0))</f>
        <v>1.85121</v>
      </c>
      <c r="U227" s="8">
        <f>INDEX(RawData!S$2:S$1048576,MATCH(FmtData!$B$4+(ROW()-10),RawData!$A$2:$A$1048576,0))</f>
        <v>0.67863300000000004</v>
      </c>
      <c r="V227" s="8">
        <f>INDEX(RawData!T$2:T$1048576,MATCH(FmtData!$B$4+(ROW()-10),RawData!$A$2:$A$1048576,0))</f>
        <v>0.17898800000000001</v>
      </c>
      <c r="W227" s="3">
        <f t="shared" si="71"/>
        <v>-0.42532046000000018</v>
      </c>
      <c r="X227" s="3">
        <f t="shared" si="72"/>
        <v>-0.41483991200000003</v>
      </c>
      <c r="Y227" s="8">
        <f t="shared" si="61"/>
        <v>9.5313665800470044</v>
      </c>
      <c r="Z227" s="8">
        <f t="shared" si="62"/>
        <v>9.5418471280470047</v>
      </c>
      <c r="AA227" s="8">
        <f t="shared" si="73"/>
        <v>9.5366068540470046</v>
      </c>
      <c r="AB227" s="41">
        <v>1</v>
      </c>
      <c r="AC227" s="42" t="str">
        <f t="shared" si="74"/>
        <v>Isco</v>
      </c>
      <c r="AD227" s="5">
        <f t="shared" si="80"/>
        <v>-290.71500000000003</v>
      </c>
      <c r="AE227" s="15">
        <f t="shared" si="63"/>
        <v>-104.71620134213413</v>
      </c>
      <c r="AF227" s="15">
        <f t="shared" si="64"/>
        <v>-102.23997292786851</v>
      </c>
      <c r="AG227" s="15">
        <f t="shared" si="65"/>
        <v>-103.47873582068996</v>
      </c>
      <c r="AH227" s="15">
        <f t="shared" si="75"/>
        <v>-103.47873582068996</v>
      </c>
      <c r="AI227" s="17">
        <f t="shared" si="66"/>
        <v>1.1839118947464777</v>
      </c>
      <c r="AJ227" s="17">
        <f t="shared" si="67"/>
        <v>0.90331119661805137</v>
      </c>
      <c r="AK227" s="17">
        <f t="shared" si="68"/>
        <v>0.90046988335200551</v>
      </c>
      <c r="AL227" s="17">
        <f t="shared" si="69"/>
        <v>0.90188904649280444</v>
      </c>
      <c r="AM227" s="17">
        <f t="shared" si="70"/>
        <v>0.90188904649280444</v>
      </c>
      <c r="AN227" s="17">
        <f t="shared" si="76"/>
        <v>1.0588214628404868E-2</v>
      </c>
      <c r="AO227" s="17">
        <f t="shared" si="77"/>
        <v>9.0188904649280452</v>
      </c>
      <c r="AP227" s="17">
        <f t="shared" si="78"/>
        <v>11.839118947464778</v>
      </c>
      <c r="AQ227" s="17">
        <f t="shared" si="79"/>
        <v>19.90502597645618</v>
      </c>
    </row>
    <row r="228" spans="2:43" x14ac:dyDescent="0.45">
      <c r="B228">
        <f>INDEX(RawData!$A$2:$A$1048576,MATCH(FmtData!$B$4+(ROW()-10),RawData!$A$2:$A$1048576,0))</f>
        <v>416</v>
      </c>
      <c r="C228" s="23">
        <f>LEFT(INDEX(RawData!$B$2:$B$1048576, MATCH(FmtData!$B$4+(ROW()-10),RawData!$A$2:$A$1048576,0)),10)+MID(INDEX(RawData!$B$2:$B$1048576, MATCH(FmtData!$B$4+(ROW()-10),RawData!$A$2:$A$1048576,0)),12,8)-$B$5/24</f>
        <v>42200.693680555552</v>
      </c>
      <c r="D228" s="7">
        <f>MID(INDEX(RawData!$B$2:$B$1048576, MATCH(FmtData!$B$4+(ROW()-10),RawData!$A$2:$A$1048576,0)),12,8)+$B$5/24</f>
        <v>1.1936805555555554</v>
      </c>
      <c r="E228" s="8">
        <f>INDEX(RawData!$D$2:$D$1048576,MATCH(FmtData!$B$4+(ROW()-10),RawData!$A$2:$A$1048576,0))</f>
        <v>26.601900000000001</v>
      </c>
      <c r="F228">
        <f>INDEX(RawData!$D$2:$D$1048576,MATCH(FmtData!$B$4+(ROW()-10),RawData!$A$2:$A$1048576,0))</f>
        <v>26.601900000000001</v>
      </c>
      <c r="G228">
        <f>INDEX(RawData!E$2:E$1048576,MATCH(FmtData!$B$4+(ROW()-10),RawData!$A$2:$A$1048576,0))</f>
        <v>2887.91</v>
      </c>
      <c r="H228">
        <f>INDEX(RawData!F$2:F$1048576,MATCH(FmtData!$B$4+(ROW()-10),RawData!$A$2:$A$1048576,0))</f>
        <v>-0.15307599999999999</v>
      </c>
      <c r="I228">
        <f>INDEX(RawData!G$2:G$1048576,MATCH(FmtData!$B$4+(ROW()-10),RawData!$A$2:$A$1048576,0))</f>
        <v>-29008.1</v>
      </c>
      <c r="J228">
        <f>INDEX(RawData!H$2:H$1048576,MATCH(FmtData!$B$4+(ROW()-10),RawData!$A$2:$A$1048576,0))</f>
        <v>5.0826799999999998E-2</v>
      </c>
      <c r="K228">
        <f>INDEX(RawData!I$2:I$1048576,MATCH(FmtData!$B$4+(ROW()-10),RawData!$A$2:$A$1048576,0))</f>
        <v>-0.61514800000000003</v>
      </c>
      <c r="L228">
        <f>INDEX(RawData!J$2:J$1048576,MATCH(FmtData!$B$4+(ROW()-10),RawData!$A$2:$A$1048576,0))</f>
        <v>202.9</v>
      </c>
      <c r="M228">
        <f>INDEX(RawData!K$2:K$1048576,MATCH(FmtData!$B$4+(ROW()-10),RawData!$A$2:$A$1048576,0))</f>
        <v>173.3</v>
      </c>
      <c r="N228">
        <f>INDEX(RawData!L$2:L$1048576,MATCH(FmtData!$B$4+(ROW()-10),RawData!$A$2:$A$1048576,0))</f>
        <v>22.1</v>
      </c>
      <c r="O228">
        <f>INDEX(RawData!M$2:M$1048576,MATCH(FmtData!$B$4+(ROW()-10),RawData!$A$2:$A$1048576,0))</f>
        <v>164</v>
      </c>
      <c r="P228">
        <f>INDEX(RawData!N$2:N$1048576,MATCH(FmtData!$B$4+(ROW()-10),RawData!$A$2:$A$1048576,0))</f>
        <v>21.7</v>
      </c>
      <c r="Q228">
        <f>INDEX(RawData!O$2:O$1048576,MATCH(FmtData!$B$4+(ROW()-10),RawData!$A$2:$A$1048576,0))</f>
        <v>171.4</v>
      </c>
      <c r="R228" s="8">
        <f>INDEX(RawData!P$2:P$1048576,MATCH(FmtData!$B$4+(ROW()-10),RawData!$A$2:$A$1048576,0))</f>
        <v>9.8624299999999998</v>
      </c>
      <c r="S228">
        <f>INDEX(RawData!Q$2:Q$1048576,MATCH(FmtData!$B$4+(ROW()-10),RawData!$A$2:$A$1048576,0))</f>
        <v>110.77</v>
      </c>
      <c r="T228" s="8">
        <f>INDEX(RawData!R$2:R$1048576,MATCH(FmtData!$B$4+(ROW()-10),RawData!$A$2:$A$1048576,0))</f>
        <v>1.85121</v>
      </c>
      <c r="U228" s="8">
        <f>INDEX(RawData!S$2:S$1048576,MATCH(FmtData!$B$4+(ROW()-10),RawData!$A$2:$A$1048576,0))</f>
        <v>0.67881599999999997</v>
      </c>
      <c r="V228" s="8">
        <f>INDEX(RawData!T$2:T$1048576,MATCH(FmtData!$B$4+(ROW()-10),RawData!$A$2:$A$1048576,0))</f>
        <v>0.179484</v>
      </c>
      <c r="W228" s="3">
        <f t="shared" si="71"/>
        <v>-0.42578527999999999</v>
      </c>
      <c r="X228" s="3">
        <f t="shared" si="72"/>
        <v>-0.41609975200000004</v>
      </c>
      <c r="Y228" s="8">
        <f t="shared" si="61"/>
        <v>9.530901760047005</v>
      </c>
      <c r="Z228" s="8">
        <f t="shared" si="62"/>
        <v>9.5405872880470035</v>
      </c>
      <c r="AA228" s="8">
        <f t="shared" si="73"/>
        <v>9.5357445240470042</v>
      </c>
      <c r="AB228" s="41">
        <v>1</v>
      </c>
      <c r="AC228" s="42" t="str">
        <f t="shared" si="74"/>
        <v>Isco</v>
      </c>
      <c r="AD228" s="5">
        <f t="shared" si="80"/>
        <v>-290.71500000000003</v>
      </c>
      <c r="AE228" s="15">
        <f t="shared" si="63"/>
        <v>-104.82590373090306</v>
      </c>
      <c r="AF228" s="15">
        <f t="shared" si="64"/>
        <v>-102.53790849319478</v>
      </c>
      <c r="AG228" s="15">
        <f t="shared" si="65"/>
        <v>-103.68246006844322</v>
      </c>
      <c r="AH228" s="15">
        <f t="shared" si="75"/>
        <v>-103.68246006844322</v>
      </c>
      <c r="AI228" s="17">
        <f t="shared" si="66"/>
        <v>1.1839118947464777</v>
      </c>
      <c r="AJ228" s="17">
        <f t="shared" si="67"/>
        <v>0.90343748791291167</v>
      </c>
      <c r="AK228" s="17">
        <f t="shared" si="68"/>
        <v>0.90081079901587435</v>
      </c>
      <c r="AL228" s="17">
        <f t="shared" si="69"/>
        <v>0.90212286740886016</v>
      </c>
      <c r="AM228" s="17">
        <f t="shared" si="70"/>
        <v>0.90212286740886016</v>
      </c>
      <c r="AN228" s="17">
        <f t="shared" si="76"/>
        <v>1.0354393712349141E-2</v>
      </c>
      <c r="AO228" s="17">
        <f t="shared" si="77"/>
        <v>9.0212286740886007</v>
      </c>
      <c r="AP228" s="17">
        <f t="shared" si="78"/>
        <v>11.839118947464778</v>
      </c>
      <c r="AQ228" s="17">
        <f t="shared" si="79"/>
        <v>19.91136913105607</v>
      </c>
    </row>
    <row r="229" spans="2:43" x14ac:dyDescent="0.45">
      <c r="B229">
        <f>INDEX(RawData!$A$2:$A$1048576,MATCH(FmtData!$B$4+(ROW()-10),RawData!$A$2:$A$1048576,0))</f>
        <v>417</v>
      </c>
      <c r="C229" s="23">
        <f>LEFT(INDEX(RawData!$B$2:$B$1048576, MATCH(FmtData!$B$4+(ROW()-10),RawData!$A$2:$A$1048576,0)),10)+MID(INDEX(RawData!$B$2:$B$1048576, MATCH(FmtData!$B$4+(ROW()-10),RawData!$A$2:$A$1048576,0)),12,8)-$B$5/24</f>
        <v>42200.693796296298</v>
      </c>
      <c r="D229" s="7">
        <f>MID(INDEX(RawData!$B$2:$B$1048576, MATCH(FmtData!$B$4+(ROW()-10),RawData!$A$2:$A$1048576,0)),12,8)+$B$5/24</f>
        <v>1.1937962962962962</v>
      </c>
      <c r="E229" s="8">
        <f>INDEX(RawData!$D$2:$D$1048576,MATCH(FmtData!$B$4+(ROW()-10),RawData!$A$2:$A$1048576,0))</f>
        <v>26.604800000000001</v>
      </c>
      <c r="F229">
        <f>INDEX(RawData!$D$2:$D$1048576,MATCH(FmtData!$B$4+(ROW()-10),RawData!$A$2:$A$1048576,0))</f>
        <v>26.604800000000001</v>
      </c>
      <c r="G229">
        <f>INDEX(RawData!E$2:E$1048576,MATCH(FmtData!$B$4+(ROW()-10),RawData!$A$2:$A$1048576,0))</f>
        <v>2886.99</v>
      </c>
      <c r="H229">
        <f>INDEX(RawData!F$2:F$1048576,MATCH(FmtData!$B$4+(ROW()-10),RawData!$A$2:$A$1048576,0))</f>
        <v>-0.15307599999999999</v>
      </c>
      <c r="I229">
        <f>INDEX(RawData!G$2:G$1048576,MATCH(FmtData!$B$4+(ROW()-10),RawData!$A$2:$A$1048576,0))</f>
        <v>-29008.1</v>
      </c>
      <c r="J229">
        <f>INDEX(RawData!H$2:H$1048576,MATCH(FmtData!$B$4+(ROW()-10),RawData!$A$2:$A$1048576,0))</f>
        <v>5.0845300000000003E-2</v>
      </c>
      <c r="K229">
        <f>INDEX(RawData!I$2:I$1048576,MATCH(FmtData!$B$4+(ROW()-10),RawData!$A$2:$A$1048576,0))</f>
        <v>-0.61458100000000004</v>
      </c>
      <c r="L229">
        <f>INDEX(RawData!J$2:J$1048576,MATCH(FmtData!$B$4+(ROW()-10),RawData!$A$2:$A$1048576,0))</f>
        <v>215.1</v>
      </c>
      <c r="M229">
        <f>INDEX(RawData!K$2:K$1048576,MATCH(FmtData!$B$4+(ROW()-10),RawData!$A$2:$A$1048576,0))</f>
        <v>172.3</v>
      </c>
      <c r="N229">
        <f>INDEX(RawData!L$2:L$1048576,MATCH(FmtData!$B$4+(ROW()-10),RawData!$A$2:$A$1048576,0))</f>
        <v>22.1</v>
      </c>
      <c r="O229">
        <f>INDEX(RawData!M$2:M$1048576,MATCH(FmtData!$B$4+(ROW()-10),RawData!$A$2:$A$1048576,0))</f>
        <v>167.4</v>
      </c>
      <c r="P229">
        <f>INDEX(RawData!N$2:N$1048576,MATCH(FmtData!$B$4+(ROW()-10),RawData!$A$2:$A$1048576,0))</f>
        <v>21.7</v>
      </c>
      <c r="Q229">
        <f>INDEX(RawData!O$2:O$1048576,MATCH(FmtData!$B$4+(ROW()-10),RawData!$A$2:$A$1048576,0))</f>
        <v>171.4</v>
      </c>
      <c r="R229" s="8">
        <f>INDEX(RawData!P$2:P$1048576,MATCH(FmtData!$B$4+(ROW()-10),RawData!$A$2:$A$1048576,0))</f>
        <v>9.8624299999999998</v>
      </c>
      <c r="S229">
        <f>INDEX(RawData!Q$2:Q$1048576,MATCH(FmtData!$B$4+(ROW()-10),RawData!$A$2:$A$1048576,0))</f>
        <v>110.661</v>
      </c>
      <c r="T229" s="8">
        <f>INDEX(RawData!R$2:R$1048576,MATCH(FmtData!$B$4+(ROW()-10),RawData!$A$2:$A$1048576,0))</f>
        <v>1.85121</v>
      </c>
      <c r="U229" s="8">
        <f>INDEX(RawData!S$2:S$1048576,MATCH(FmtData!$B$4+(ROW()-10),RawData!$A$2:$A$1048576,0))</f>
        <v>0.67911999999999995</v>
      </c>
      <c r="V229" s="8">
        <f>INDEX(RawData!T$2:T$1048576,MATCH(FmtData!$B$4+(ROW()-10),RawData!$A$2:$A$1048576,0))</f>
        <v>0.17985699999999999</v>
      </c>
      <c r="W229" s="3">
        <f t="shared" si="71"/>
        <v>-0.42655743999999995</v>
      </c>
      <c r="X229" s="3">
        <f t="shared" si="72"/>
        <v>-0.41704717200000002</v>
      </c>
      <c r="Y229" s="8">
        <f t="shared" si="61"/>
        <v>9.5301296000470046</v>
      </c>
      <c r="Z229" s="8">
        <f t="shared" si="62"/>
        <v>9.5396398680470043</v>
      </c>
      <c r="AA229" s="8">
        <f t="shared" si="73"/>
        <v>9.5348847340470044</v>
      </c>
      <c r="AB229" s="41">
        <v>1</v>
      </c>
      <c r="AC229" s="42" t="str">
        <f t="shared" si="74"/>
        <v>Isco</v>
      </c>
      <c r="AD229" s="5">
        <f t="shared" si="80"/>
        <v>-290.82400000000001</v>
      </c>
      <c r="AE229" s="15">
        <f t="shared" si="63"/>
        <v>-105.00811902901103</v>
      </c>
      <c r="AF229" s="15">
        <f t="shared" si="64"/>
        <v>-102.76191142412745</v>
      </c>
      <c r="AG229" s="15">
        <f t="shared" si="65"/>
        <v>-103.88554927081464</v>
      </c>
      <c r="AH229" s="15">
        <f t="shared" si="75"/>
        <v>-103.88554927081464</v>
      </c>
      <c r="AI229" s="17">
        <f t="shared" si="66"/>
        <v>1.184127453747797</v>
      </c>
      <c r="AJ229" s="17">
        <f t="shared" si="67"/>
        <v>0.9036473353872132</v>
      </c>
      <c r="AK229" s="17">
        <f t="shared" si="68"/>
        <v>0.90106728659490198</v>
      </c>
      <c r="AL229" s="17">
        <f t="shared" si="69"/>
        <v>0.9023560801670143</v>
      </c>
      <c r="AM229" s="17">
        <f t="shared" si="70"/>
        <v>0.9023560801670143</v>
      </c>
      <c r="AN229" s="17">
        <f t="shared" si="76"/>
        <v>1.0121180954195008E-2</v>
      </c>
      <c r="AO229" s="17">
        <f t="shared" si="77"/>
        <v>9.0235608016701434</v>
      </c>
      <c r="AP229" s="17">
        <f t="shared" si="78"/>
        <v>11.84127453747797</v>
      </c>
      <c r="AQ229" s="17">
        <f t="shared" si="79"/>
        <v>19.90502597645618</v>
      </c>
    </row>
    <row r="230" spans="2:43" x14ac:dyDescent="0.45">
      <c r="B230">
        <f>INDEX(RawData!$A$2:$A$1048576,MATCH(FmtData!$B$4+(ROW()-10),RawData!$A$2:$A$1048576,0))</f>
        <v>418</v>
      </c>
      <c r="C230" s="23">
        <f>LEFT(INDEX(RawData!$B$2:$B$1048576, MATCH(FmtData!$B$4+(ROW()-10),RawData!$A$2:$A$1048576,0)),10)+MID(INDEX(RawData!$B$2:$B$1048576, MATCH(FmtData!$B$4+(ROW()-10),RawData!$A$2:$A$1048576,0)),12,8)-$B$5/24</f>
        <v>42200.693912037037</v>
      </c>
      <c r="D230" s="7">
        <f>MID(INDEX(RawData!$B$2:$B$1048576, MATCH(FmtData!$B$4+(ROW()-10),RawData!$A$2:$A$1048576,0)),12,8)+$B$5/24</f>
        <v>1.1939120370370371</v>
      </c>
      <c r="E230" s="8">
        <f>INDEX(RawData!$D$2:$D$1048576,MATCH(FmtData!$B$4+(ROW()-10),RawData!$A$2:$A$1048576,0))</f>
        <v>26.607500000000002</v>
      </c>
      <c r="F230">
        <f>INDEX(RawData!$D$2:$D$1048576,MATCH(FmtData!$B$4+(ROW()-10),RawData!$A$2:$A$1048576,0))</f>
        <v>26.607500000000002</v>
      </c>
      <c r="G230">
        <f>INDEX(RawData!E$2:E$1048576,MATCH(FmtData!$B$4+(ROW()-10),RawData!$A$2:$A$1048576,0))</f>
        <v>2887.91</v>
      </c>
      <c r="H230">
        <f>INDEX(RawData!F$2:F$1048576,MATCH(FmtData!$B$4+(ROW()-10),RawData!$A$2:$A$1048576,0))</f>
        <v>-0.15307599999999999</v>
      </c>
      <c r="I230">
        <f>INDEX(RawData!G$2:G$1048576,MATCH(FmtData!$B$4+(ROW()-10),RawData!$A$2:$A$1048576,0))</f>
        <v>-29008.1</v>
      </c>
      <c r="J230">
        <f>INDEX(RawData!H$2:H$1048576,MATCH(FmtData!$B$4+(ROW()-10),RawData!$A$2:$A$1048576,0))</f>
        <v>5.0845300000000003E-2</v>
      </c>
      <c r="K230">
        <f>INDEX(RawData!I$2:I$1048576,MATCH(FmtData!$B$4+(ROW()-10),RawData!$A$2:$A$1048576,0))</f>
        <v>-0.61577599999999999</v>
      </c>
      <c r="L230">
        <f>INDEX(RawData!J$2:J$1048576,MATCH(FmtData!$B$4+(ROW()-10),RawData!$A$2:$A$1048576,0))</f>
        <v>214.1</v>
      </c>
      <c r="M230">
        <f>INDEX(RawData!K$2:K$1048576,MATCH(FmtData!$B$4+(ROW()-10),RawData!$A$2:$A$1048576,0))</f>
        <v>171.6</v>
      </c>
      <c r="N230">
        <f>INDEX(RawData!L$2:L$1048576,MATCH(FmtData!$B$4+(ROW()-10),RawData!$A$2:$A$1048576,0))</f>
        <v>22.1</v>
      </c>
      <c r="O230">
        <f>INDEX(RawData!M$2:M$1048576,MATCH(FmtData!$B$4+(ROW()-10),RawData!$A$2:$A$1048576,0))</f>
        <v>170.9</v>
      </c>
      <c r="P230">
        <f>INDEX(RawData!N$2:N$1048576,MATCH(FmtData!$B$4+(ROW()-10),RawData!$A$2:$A$1048576,0))</f>
        <v>21.6</v>
      </c>
      <c r="Q230">
        <f>INDEX(RawData!O$2:O$1048576,MATCH(FmtData!$B$4+(ROW()-10),RawData!$A$2:$A$1048576,0))</f>
        <v>171.4</v>
      </c>
      <c r="R230" s="8">
        <f>INDEX(RawData!P$2:P$1048576,MATCH(FmtData!$B$4+(ROW()-10),RawData!$A$2:$A$1048576,0))</f>
        <v>9.8624299999999998</v>
      </c>
      <c r="S230">
        <f>INDEX(RawData!Q$2:Q$1048576,MATCH(FmtData!$B$4+(ROW()-10),RawData!$A$2:$A$1048576,0))</f>
        <v>110.661</v>
      </c>
      <c r="T230" s="8">
        <f>INDEX(RawData!R$2:R$1048576,MATCH(FmtData!$B$4+(ROW()-10),RawData!$A$2:$A$1048576,0))</f>
        <v>1.85121</v>
      </c>
      <c r="U230" s="8">
        <f>INDEX(RawData!S$2:S$1048576,MATCH(FmtData!$B$4+(ROW()-10),RawData!$A$2:$A$1048576,0))</f>
        <v>0.67902899999999999</v>
      </c>
      <c r="V230" s="8">
        <f>INDEX(RawData!T$2:T$1048576,MATCH(FmtData!$B$4+(ROW()-10),RawData!$A$2:$A$1048576,0))</f>
        <v>0.17957799999999999</v>
      </c>
      <c r="W230" s="3">
        <f t="shared" si="71"/>
        <v>-0.42632630000000005</v>
      </c>
      <c r="X230" s="3">
        <f t="shared" si="72"/>
        <v>-0.41633851199999999</v>
      </c>
      <c r="Y230" s="8">
        <f t="shared" si="61"/>
        <v>9.530360740047005</v>
      </c>
      <c r="Z230" s="8">
        <f t="shared" si="62"/>
        <v>9.5403485280470051</v>
      </c>
      <c r="AA230" s="8">
        <f t="shared" si="73"/>
        <v>9.535354634047005</v>
      </c>
      <c r="AB230" s="41">
        <v>1</v>
      </c>
      <c r="AC230" s="42" t="str">
        <f t="shared" si="74"/>
        <v>Isco</v>
      </c>
      <c r="AD230" s="5">
        <f t="shared" si="80"/>
        <v>-290.82400000000001</v>
      </c>
      <c r="AE230" s="15">
        <f t="shared" si="63"/>
        <v>-104.95357727028329</v>
      </c>
      <c r="AF230" s="15">
        <f t="shared" si="64"/>
        <v>-102.59436363231828</v>
      </c>
      <c r="AG230" s="15">
        <f t="shared" si="65"/>
        <v>-103.77455949934404</v>
      </c>
      <c r="AH230" s="15">
        <f t="shared" si="75"/>
        <v>-103.77455949934404</v>
      </c>
      <c r="AI230" s="17">
        <f t="shared" si="66"/>
        <v>1.184127453747797</v>
      </c>
      <c r="AJ230" s="17">
        <f t="shared" si="67"/>
        <v>0.90358451238029558</v>
      </c>
      <c r="AK230" s="17">
        <f t="shared" si="68"/>
        <v>0.90087542745061855</v>
      </c>
      <c r="AL230" s="17">
        <f t="shared" si="69"/>
        <v>0.90222861270673327</v>
      </c>
      <c r="AM230" s="17">
        <f t="shared" si="70"/>
        <v>0.90222861270673327</v>
      </c>
      <c r="AN230" s="17">
        <f t="shared" si="76"/>
        <v>1.0248648414476036E-2</v>
      </c>
      <c r="AO230" s="17">
        <f t="shared" si="77"/>
        <v>9.022286127067332</v>
      </c>
      <c r="AP230" s="17">
        <f t="shared" si="78"/>
        <v>11.84127453747797</v>
      </c>
      <c r="AQ230" s="17">
        <f t="shared" si="79"/>
        <v>19.91136913105607</v>
      </c>
    </row>
    <row r="231" spans="2:43" x14ac:dyDescent="0.45">
      <c r="B231">
        <f>INDEX(RawData!$A$2:$A$1048576,MATCH(FmtData!$B$4+(ROW()-10),RawData!$A$2:$A$1048576,0))</f>
        <v>419</v>
      </c>
      <c r="C231" s="23">
        <f>LEFT(INDEX(RawData!$B$2:$B$1048576, MATCH(FmtData!$B$4+(ROW()-10),RawData!$A$2:$A$1048576,0)),10)+MID(INDEX(RawData!$B$2:$B$1048576, MATCH(FmtData!$B$4+(ROW()-10),RawData!$A$2:$A$1048576,0)),12,8)-$B$5/24</f>
        <v>42200.694027777776</v>
      </c>
      <c r="D231" s="7">
        <f>MID(INDEX(RawData!$B$2:$B$1048576, MATCH(FmtData!$B$4+(ROW()-10),RawData!$A$2:$A$1048576,0)),12,8)+$B$5/24</f>
        <v>1.1940277777777779</v>
      </c>
      <c r="E231" s="8">
        <f>INDEX(RawData!$D$2:$D$1048576,MATCH(FmtData!$B$4+(ROW()-10),RawData!$A$2:$A$1048576,0))</f>
        <v>26.610199999999999</v>
      </c>
      <c r="F231">
        <f>INDEX(RawData!$D$2:$D$1048576,MATCH(FmtData!$B$4+(ROW()-10),RawData!$A$2:$A$1048576,0))</f>
        <v>26.610199999999999</v>
      </c>
      <c r="G231">
        <f>INDEX(RawData!E$2:E$1048576,MATCH(FmtData!$B$4+(ROW()-10),RawData!$A$2:$A$1048576,0))</f>
        <v>2888.84</v>
      </c>
      <c r="H231">
        <f>INDEX(RawData!F$2:F$1048576,MATCH(FmtData!$B$4+(ROW()-10),RawData!$A$2:$A$1048576,0))</f>
        <v>-1.0764199999999999</v>
      </c>
      <c r="I231">
        <f>INDEX(RawData!G$2:G$1048576,MATCH(FmtData!$B$4+(ROW()-10),RawData!$A$2:$A$1048576,0))</f>
        <v>-29008.1</v>
      </c>
      <c r="J231">
        <f>INDEX(RawData!H$2:H$1048576,MATCH(FmtData!$B$4+(ROW()-10),RawData!$A$2:$A$1048576,0))</f>
        <v>5.0845300000000003E-2</v>
      </c>
      <c r="K231">
        <f>INDEX(RawData!I$2:I$1048576,MATCH(FmtData!$B$4+(ROW()-10),RawData!$A$2:$A$1048576,0))</f>
        <v>-0.61477000000000004</v>
      </c>
      <c r="L231">
        <f>INDEX(RawData!J$2:J$1048576,MATCH(FmtData!$B$4+(ROW()-10),RawData!$A$2:$A$1048576,0))</f>
        <v>197.6</v>
      </c>
      <c r="M231">
        <f>INDEX(RawData!K$2:K$1048576,MATCH(FmtData!$B$4+(ROW()-10),RawData!$A$2:$A$1048576,0))</f>
        <v>171</v>
      </c>
      <c r="N231">
        <f>INDEX(RawData!L$2:L$1048576,MATCH(FmtData!$B$4+(ROW()-10),RawData!$A$2:$A$1048576,0))</f>
        <v>22.1</v>
      </c>
      <c r="O231">
        <f>INDEX(RawData!M$2:M$1048576,MATCH(FmtData!$B$4+(ROW()-10),RawData!$A$2:$A$1048576,0))</f>
        <v>173.1</v>
      </c>
      <c r="P231">
        <f>INDEX(RawData!N$2:N$1048576,MATCH(FmtData!$B$4+(ROW()-10),RawData!$A$2:$A$1048576,0))</f>
        <v>21.7</v>
      </c>
      <c r="Q231">
        <f>INDEX(RawData!O$2:O$1048576,MATCH(FmtData!$B$4+(ROW()-10),RawData!$A$2:$A$1048576,0))</f>
        <v>171.4</v>
      </c>
      <c r="R231" s="8">
        <f>INDEX(RawData!P$2:P$1048576,MATCH(FmtData!$B$4+(ROW()-10),RawData!$A$2:$A$1048576,0))</f>
        <v>9.8624299999999998</v>
      </c>
      <c r="S231">
        <f>INDEX(RawData!Q$2:Q$1048576,MATCH(FmtData!$B$4+(ROW()-10),RawData!$A$2:$A$1048576,0))</f>
        <v>110.661</v>
      </c>
      <c r="T231" s="8">
        <f>INDEX(RawData!R$2:R$1048576,MATCH(FmtData!$B$4+(ROW()-10),RawData!$A$2:$A$1048576,0))</f>
        <v>1.85121</v>
      </c>
      <c r="U231" s="8">
        <f>INDEX(RawData!S$2:S$1048576,MATCH(FmtData!$B$4+(ROW()-10),RawData!$A$2:$A$1048576,0))</f>
        <v>0.67921200000000004</v>
      </c>
      <c r="V231" s="8">
        <f>INDEX(RawData!T$2:T$1048576,MATCH(FmtData!$B$4+(ROW()-10),RawData!$A$2:$A$1048576,0))</f>
        <v>0.18016699999999999</v>
      </c>
      <c r="W231" s="3">
        <f t="shared" si="71"/>
        <v>-0.42679112000000019</v>
      </c>
      <c r="X231" s="3">
        <f t="shared" si="72"/>
        <v>-0.41783457200000002</v>
      </c>
      <c r="Y231" s="8">
        <f t="shared" si="61"/>
        <v>9.5298959200470037</v>
      </c>
      <c r="Z231" s="8">
        <f t="shared" si="62"/>
        <v>9.5388524680470042</v>
      </c>
      <c r="AA231" s="8">
        <f t="shared" si="73"/>
        <v>9.5343741940470039</v>
      </c>
      <c r="AB231" s="41">
        <v>1</v>
      </c>
      <c r="AC231" s="42" t="str">
        <f t="shared" si="74"/>
        <v>Isco</v>
      </c>
      <c r="AD231" s="5">
        <f t="shared" si="80"/>
        <v>-290.82400000000001</v>
      </c>
      <c r="AE231" s="15">
        <f t="shared" si="63"/>
        <v>-105.06325758352466</v>
      </c>
      <c r="AF231" s="15">
        <f t="shared" si="64"/>
        <v>-102.94804780162394</v>
      </c>
      <c r="AG231" s="15">
        <f t="shared" si="65"/>
        <v>-104.00612633535684</v>
      </c>
      <c r="AH231" s="15">
        <f t="shared" si="75"/>
        <v>-104.00612633535684</v>
      </c>
      <c r="AI231" s="17">
        <f t="shared" si="66"/>
        <v>1.184127453747797</v>
      </c>
      <c r="AJ231" s="17">
        <f t="shared" si="67"/>
        <v>0.90371085468355883</v>
      </c>
      <c r="AK231" s="17">
        <f t="shared" si="68"/>
        <v>0.90128052739295084</v>
      </c>
      <c r="AL231" s="17">
        <f t="shared" si="69"/>
        <v>0.90249459908740648</v>
      </c>
      <c r="AM231" s="17">
        <f t="shared" si="70"/>
        <v>0.90249459908740648</v>
      </c>
      <c r="AN231" s="17">
        <f t="shared" si="76"/>
        <v>9.9826620338028249E-3</v>
      </c>
      <c r="AO231" s="17">
        <f t="shared" si="77"/>
        <v>9.0249459908740643</v>
      </c>
      <c r="AP231" s="17">
        <f t="shared" si="78"/>
        <v>11.84127453747797</v>
      </c>
      <c r="AQ231" s="17">
        <f t="shared" si="79"/>
        <v>19.91778123298857</v>
      </c>
    </row>
    <row r="232" spans="2:43" x14ac:dyDescent="0.45">
      <c r="B232">
        <f>INDEX(RawData!$A$2:$A$1048576,MATCH(FmtData!$B$4+(ROW()-10),RawData!$A$2:$A$1048576,0))</f>
        <v>420</v>
      </c>
      <c r="C232" s="23">
        <f>LEFT(INDEX(RawData!$B$2:$B$1048576, MATCH(FmtData!$B$4+(ROW()-10),RawData!$A$2:$A$1048576,0)),10)+MID(INDEX(RawData!$B$2:$B$1048576, MATCH(FmtData!$B$4+(ROW()-10),RawData!$A$2:$A$1048576,0)),12,8)-$B$5/24</f>
        <v>42200.694155092591</v>
      </c>
      <c r="D232" s="7">
        <f>MID(INDEX(RawData!$B$2:$B$1048576, MATCH(FmtData!$B$4+(ROW()-10),RawData!$A$2:$A$1048576,0)),12,8)+$B$5/24</f>
        <v>1.1941550925925926</v>
      </c>
      <c r="E232" s="8">
        <f>INDEX(RawData!$D$2:$D$1048576,MATCH(FmtData!$B$4+(ROW()-10),RawData!$A$2:$A$1048576,0))</f>
        <v>26.613099999999999</v>
      </c>
      <c r="F232">
        <f>INDEX(RawData!$D$2:$D$1048576,MATCH(FmtData!$B$4+(ROW()-10),RawData!$A$2:$A$1048576,0))</f>
        <v>26.613099999999999</v>
      </c>
      <c r="G232">
        <f>INDEX(RawData!E$2:E$1048576,MATCH(FmtData!$B$4+(ROW()-10),RawData!$A$2:$A$1048576,0))</f>
        <v>2888.84</v>
      </c>
      <c r="H232">
        <f>INDEX(RawData!F$2:F$1048576,MATCH(FmtData!$B$4+(ROW()-10),RawData!$A$2:$A$1048576,0))</f>
        <v>-1.0764199999999999</v>
      </c>
      <c r="I232">
        <f>INDEX(RawData!G$2:G$1048576,MATCH(FmtData!$B$4+(ROW()-10),RawData!$A$2:$A$1048576,0))</f>
        <v>-29008.1</v>
      </c>
      <c r="J232">
        <f>INDEX(RawData!H$2:H$1048576,MATCH(FmtData!$B$4+(ROW()-10),RawData!$A$2:$A$1048576,0))</f>
        <v>5.0845300000000003E-2</v>
      </c>
      <c r="K232">
        <f>INDEX(RawData!I$2:I$1048576,MATCH(FmtData!$B$4+(ROW()-10),RawData!$A$2:$A$1048576,0))</f>
        <v>-0.61552499999999999</v>
      </c>
      <c r="L232">
        <f>INDEX(RawData!J$2:J$1048576,MATCH(FmtData!$B$4+(ROW()-10),RawData!$A$2:$A$1048576,0))</f>
        <v>199.9</v>
      </c>
      <c r="M232">
        <f>INDEX(RawData!K$2:K$1048576,MATCH(FmtData!$B$4+(ROW()-10),RawData!$A$2:$A$1048576,0))</f>
        <v>170.2</v>
      </c>
      <c r="N232">
        <f>INDEX(RawData!L$2:L$1048576,MATCH(FmtData!$B$4+(ROW()-10),RawData!$A$2:$A$1048576,0))</f>
        <v>22.1</v>
      </c>
      <c r="O232">
        <f>INDEX(RawData!M$2:M$1048576,MATCH(FmtData!$B$4+(ROW()-10),RawData!$A$2:$A$1048576,0))</f>
        <v>172.4</v>
      </c>
      <c r="P232">
        <f>INDEX(RawData!N$2:N$1048576,MATCH(FmtData!$B$4+(ROW()-10),RawData!$A$2:$A$1048576,0))</f>
        <v>21.7</v>
      </c>
      <c r="Q232">
        <f>INDEX(RawData!O$2:O$1048576,MATCH(FmtData!$B$4+(ROW()-10),RawData!$A$2:$A$1048576,0))</f>
        <v>171.4</v>
      </c>
      <c r="R232" s="8">
        <f>INDEX(RawData!P$2:P$1048576,MATCH(FmtData!$B$4+(ROW()-10),RawData!$A$2:$A$1048576,0))</f>
        <v>9.8624299999999998</v>
      </c>
      <c r="S232">
        <f>INDEX(RawData!Q$2:Q$1048576,MATCH(FmtData!$B$4+(ROW()-10),RawData!$A$2:$A$1048576,0))</f>
        <v>110.661</v>
      </c>
      <c r="T232" s="8">
        <f>INDEX(RawData!R$2:R$1048576,MATCH(FmtData!$B$4+(ROW()-10),RawData!$A$2:$A$1048576,0))</f>
        <v>1.85121</v>
      </c>
      <c r="U232" s="8">
        <f>INDEX(RawData!S$2:S$1048576,MATCH(FmtData!$B$4+(ROW()-10),RawData!$A$2:$A$1048576,0))</f>
        <v>0.67948600000000003</v>
      </c>
      <c r="V232" s="8">
        <f>INDEX(RawData!T$2:T$1048576,MATCH(FmtData!$B$4+(ROW()-10),RawData!$A$2:$A$1048576,0))</f>
        <v>0.17976400000000001</v>
      </c>
      <c r="W232" s="3">
        <f t="shared" si="71"/>
        <v>-0.42748708000000019</v>
      </c>
      <c r="X232" s="3">
        <f t="shared" si="72"/>
        <v>-0.41681095200000007</v>
      </c>
      <c r="Y232" s="8">
        <f t="shared" si="61"/>
        <v>9.5291999600470039</v>
      </c>
      <c r="Z232" s="8">
        <f t="shared" si="62"/>
        <v>9.5398760880470039</v>
      </c>
      <c r="AA232" s="8">
        <f t="shared" si="73"/>
        <v>9.5345380240470039</v>
      </c>
      <c r="AB232" s="41">
        <v>1</v>
      </c>
      <c r="AC232" s="42" t="str">
        <f t="shared" si="74"/>
        <v>Isco</v>
      </c>
      <c r="AD232" s="5">
        <f t="shared" si="80"/>
        <v>-290.82400000000001</v>
      </c>
      <c r="AE232" s="15">
        <f t="shared" si="63"/>
        <v>-105.2274593097103</v>
      </c>
      <c r="AF232" s="15">
        <f t="shared" si="64"/>
        <v>-102.70606479734033</v>
      </c>
      <c r="AG232" s="15">
        <f t="shared" si="65"/>
        <v>-103.96743503676862</v>
      </c>
      <c r="AH232" s="15">
        <f t="shared" si="75"/>
        <v>-103.96743503676862</v>
      </c>
      <c r="AI232" s="17">
        <f t="shared" si="66"/>
        <v>1.184127453747797</v>
      </c>
      <c r="AJ232" s="17">
        <f t="shared" si="67"/>
        <v>0.90390006702779258</v>
      </c>
      <c r="AK232" s="17">
        <f t="shared" si="68"/>
        <v>0.90100332748742895</v>
      </c>
      <c r="AL232" s="17">
        <f t="shared" si="69"/>
        <v>0.90245014589371031</v>
      </c>
      <c r="AM232" s="17">
        <f t="shared" si="70"/>
        <v>0.90245014589371031</v>
      </c>
      <c r="AN232" s="17">
        <f t="shared" si="76"/>
        <v>1.0027115227498995E-2</v>
      </c>
      <c r="AO232" s="17">
        <f t="shared" si="77"/>
        <v>9.0245014589371024</v>
      </c>
      <c r="AP232" s="17">
        <f t="shared" si="78"/>
        <v>11.84127453747797</v>
      </c>
      <c r="AQ232" s="17">
        <f t="shared" si="79"/>
        <v>19.91778123298857</v>
      </c>
    </row>
    <row r="233" spans="2:43" x14ac:dyDescent="0.45">
      <c r="B233">
        <f>INDEX(RawData!$A$2:$A$1048576,MATCH(FmtData!$B$4+(ROW()-10),RawData!$A$2:$A$1048576,0))</f>
        <v>421</v>
      </c>
      <c r="C233" s="23">
        <f>LEFT(INDEX(RawData!$B$2:$B$1048576, MATCH(FmtData!$B$4+(ROW()-10),RawData!$A$2:$A$1048576,0)),10)+MID(INDEX(RawData!$B$2:$B$1048576, MATCH(FmtData!$B$4+(ROW()-10),RawData!$A$2:$A$1048576,0)),12,8)-$B$5/24</f>
        <v>42200.69427083333</v>
      </c>
      <c r="D233" s="7">
        <f>MID(INDEX(RawData!$B$2:$B$1048576, MATCH(FmtData!$B$4+(ROW()-10),RawData!$A$2:$A$1048576,0)),12,8)+$B$5/24</f>
        <v>1.1942708333333334</v>
      </c>
      <c r="E233" s="8">
        <f>INDEX(RawData!$D$2:$D$1048576,MATCH(FmtData!$B$4+(ROW()-10),RawData!$A$2:$A$1048576,0))</f>
        <v>26.6158</v>
      </c>
      <c r="F233">
        <f>INDEX(RawData!$D$2:$D$1048576,MATCH(FmtData!$B$4+(ROW()-10),RawData!$A$2:$A$1048576,0))</f>
        <v>26.6158</v>
      </c>
      <c r="G233">
        <f>INDEX(RawData!E$2:E$1048576,MATCH(FmtData!$B$4+(ROW()-10),RawData!$A$2:$A$1048576,0))</f>
        <v>2888.84</v>
      </c>
      <c r="H233">
        <f>INDEX(RawData!F$2:F$1048576,MATCH(FmtData!$B$4+(ROW()-10),RawData!$A$2:$A$1048576,0))</f>
        <v>-0.15307599999999999</v>
      </c>
      <c r="I233">
        <f>INDEX(RawData!G$2:G$1048576,MATCH(FmtData!$B$4+(ROW()-10),RawData!$A$2:$A$1048576,0))</f>
        <v>-29008.1</v>
      </c>
      <c r="J233">
        <f>INDEX(RawData!H$2:H$1048576,MATCH(FmtData!$B$4+(ROW()-10),RawData!$A$2:$A$1048576,0))</f>
        <v>5.0845300000000003E-2</v>
      </c>
      <c r="K233">
        <f>INDEX(RawData!I$2:I$1048576,MATCH(FmtData!$B$4+(ROW()-10),RawData!$A$2:$A$1048576,0))</f>
        <v>-0.61477000000000004</v>
      </c>
      <c r="L233">
        <f>INDEX(RawData!J$2:J$1048576,MATCH(FmtData!$B$4+(ROW()-10),RawData!$A$2:$A$1048576,0))</f>
        <v>213.9</v>
      </c>
      <c r="M233">
        <f>INDEX(RawData!K$2:K$1048576,MATCH(FmtData!$B$4+(ROW()-10),RawData!$A$2:$A$1048576,0))</f>
        <v>170.4</v>
      </c>
      <c r="N233">
        <f>INDEX(RawData!L$2:L$1048576,MATCH(FmtData!$B$4+(ROW()-10),RawData!$A$2:$A$1048576,0))</f>
        <v>22.1</v>
      </c>
      <c r="O233">
        <f>INDEX(RawData!M$2:M$1048576,MATCH(FmtData!$B$4+(ROW()-10),RawData!$A$2:$A$1048576,0))</f>
        <v>171.1</v>
      </c>
      <c r="P233">
        <f>INDEX(RawData!N$2:N$1048576,MATCH(FmtData!$B$4+(ROW()-10),RawData!$A$2:$A$1048576,0))</f>
        <v>21.7</v>
      </c>
      <c r="Q233">
        <f>INDEX(RawData!O$2:O$1048576,MATCH(FmtData!$B$4+(ROW()-10),RawData!$A$2:$A$1048576,0))</f>
        <v>171.5</v>
      </c>
      <c r="R233" s="8">
        <f>INDEX(RawData!P$2:P$1048576,MATCH(FmtData!$B$4+(ROW()-10),RawData!$A$2:$A$1048576,0))</f>
        <v>9.8624299999999998</v>
      </c>
      <c r="S233">
        <f>INDEX(RawData!Q$2:Q$1048576,MATCH(FmtData!$B$4+(ROW()-10),RawData!$A$2:$A$1048576,0))</f>
        <v>110.661</v>
      </c>
      <c r="T233" s="8">
        <f>INDEX(RawData!R$2:R$1048576,MATCH(FmtData!$B$4+(ROW()-10),RawData!$A$2:$A$1048576,0))</f>
        <v>3.0258600000000002</v>
      </c>
      <c r="U233" s="8">
        <f>INDEX(RawData!S$2:S$1048576,MATCH(FmtData!$B$4+(ROW()-10),RawData!$A$2:$A$1048576,0))</f>
        <v>0.67948600000000003</v>
      </c>
      <c r="V233" s="8">
        <f>INDEX(RawData!T$2:T$1048576,MATCH(FmtData!$B$4+(ROW()-10),RawData!$A$2:$A$1048576,0))</f>
        <v>0.17985699999999999</v>
      </c>
      <c r="W233" s="3">
        <f t="shared" si="71"/>
        <v>-0.42748708000000019</v>
      </c>
      <c r="X233" s="3">
        <f t="shared" si="72"/>
        <v>-0.41704717200000002</v>
      </c>
      <c r="Y233" s="8">
        <f t="shared" si="61"/>
        <v>9.5291999600470039</v>
      </c>
      <c r="Z233" s="8">
        <f t="shared" si="62"/>
        <v>9.5396398680470043</v>
      </c>
      <c r="AA233" s="8">
        <f t="shared" si="73"/>
        <v>9.5344199140470032</v>
      </c>
      <c r="AB233" s="41">
        <v>1</v>
      </c>
      <c r="AC233" s="42" t="str">
        <f t="shared" si="74"/>
        <v>Isco</v>
      </c>
      <c r="AD233" s="5">
        <f t="shared" si="80"/>
        <v>-290.82400000000001</v>
      </c>
      <c r="AE233" s="15">
        <f t="shared" si="63"/>
        <v>-105.2274593097103</v>
      </c>
      <c r="AF233" s="15">
        <f t="shared" si="64"/>
        <v>-102.76191142412745</v>
      </c>
      <c r="AG233" s="15">
        <f t="shared" si="65"/>
        <v>-103.99532889119189</v>
      </c>
      <c r="AH233" s="15">
        <f t="shared" si="75"/>
        <v>-103.99532889119189</v>
      </c>
      <c r="AI233" s="17">
        <f t="shared" si="66"/>
        <v>1.184127453747797</v>
      </c>
      <c r="AJ233" s="17">
        <f t="shared" si="67"/>
        <v>0.90390006702779258</v>
      </c>
      <c r="AK233" s="17">
        <f t="shared" si="68"/>
        <v>0.90106728659490198</v>
      </c>
      <c r="AL233" s="17">
        <f t="shared" si="69"/>
        <v>0.9024821932509719</v>
      </c>
      <c r="AM233" s="17">
        <f t="shared" si="70"/>
        <v>0.9024821932509719</v>
      </c>
      <c r="AN233" s="17">
        <f t="shared" si="76"/>
        <v>1.0103835410768869E-2</v>
      </c>
      <c r="AO233" s="17">
        <f t="shared" si="77"/>
        <v>9.0248219325097185</v>
      </c>
      <c r="AP233" s="17">
        <f t="shared" si="78"/>
        <v>11.84127453747797</v>
      </c>
      <c r="AQ233" s="17">
        <f t="shared" si="79"/>
        <v>19.91778123298857</v>
      </c>
    </row>
    <row r="234" spans="2:43" x14ac:dyDescent="0.45">
      <c r="B234">
        <f>INDEX(RawData!$A$2:$A$1048576,MATCH(FmtData!$B$4+(ROW()-10),RawData!$A$2:$A$1048576,0))</f>
        <v>422</v>
      </c>
      <c r="C234" s="23">
        <f>LEFT(INDEX(RawData!$B$2:$B$1048576, MATCH(FmtData!$B$4+(ROW()-10),RawData!$A$2:$A$1048576,0)),10)+MID(INDEX(RawData!$B$2:$B$1048576, MATCH(FmtData!$B$4+(ROW()-10),RawData!$A$2:$A$1048576,0)),12,8)-$B$5/24</f>
        <v>42200.694386574076</v>
      </c>
      <c r="D234" s="7">
        <f>MID(INDEX(RawData!$B$2:$B$1048576, MATCH(FmtData!$B$4+(ROW()-10),RawData!$A$2:$A$1048576,0)),12,8)+$B$5/24</f>
        <v>1.1943865740740742</v>
      </c>
      <c r="E234" s="8">
        <f>INDEX(RawData!$D$2:$D$1048576,MATCH(FmtData!$B$4+(ROW()-10),RawData!$A$2:$A$1048576,0))</f>
        <v>26.618300000000001</v>
      </c>
      <c r="F234">
        <f>INDEX(RawData!$D$2:$D$1048576,MATCH(FmtData!$B$4+(ROW()-10),RawData!$A$2:$A$1048576,0))</f>
        <v>26.618300000000001</v>
      </c>
      <c r="G234">
        <f>INDEX(RawData!E$2:E$1048576,MATCH(FmtData!$B$4+(ROW()-10),RawData!$A$2:$A$1048576,0))</f>
        <v>2889.76</v>
      </c>
      <c r="H234">
        <f>INDEX(RawData!F$2:F$1048576,MATCH(FmtData!$B$4+(ROW()-10),RawData!$A$2:$A$1048576,0))</f>
        <v>-1.0764199999999999</v>
      </c>
      <c r="I234">
        <f>INDEX(RawData!G$2:G$1048576,MATCH(FmtData!$B$4+(ROW()-10),RawData!$A$2:$A$1048576,0))</f>
        <v>-29008.1</v>
      </c>
      <c r="J234">
        <f>INDEX(RawData!H$2:H$1048576,MATCH(FmtData!$B$4+(ROW()-10),RawData!$A$2:$A$1048576,0))</f>
        <v>5.0845300000000003E-2</v>
      </c>
      <c r="K234">
        <f>INDEX(RawData!I$2:I$1048576,MATCH(FmtData!$B$4+(ROW()-10),RawData!$A$2:$A$1048576,0))</f>
        <v>-0.61514800000000003</v>
      </c>
      <c r="L234">
        <f>INDEX(RawData!J$2:J$1048576,MATCH(FmtData!$B$4+(ROW()-10),RawData!$A$2:$A$1048576,0))</f>
        <v>206.2</v>
      </c>
      <c r="M234">
        <f>INDEX(RawData!K$2:K$1048576,MATCH(FmtData!$B$4+(ROW()-10),RawData!$A$2:$A$1048576,0))</f>
        <v>171.1</v>
      </c>
      <c r="N234">
        <f>INDEX(RawData!L$2:L$1048576,MATCH(FmtData!$B$4+(ROW()-10),RawData!$A$2:$A$1048576,0))</f>
        <v>22.1</v>
      </c>
      <c r="O234">
        <f>INDEX(RawData!M$2:M$1048576,MATCH(FmtData!$B$4+(ROW()-10),RawData!$A$2:$A$1048576,0))</f>
        <v>173</v>
      </c>
      <c r="P234">
        <f>INDEX(RawData!N$2:N$1048576,MATCH(FmtData!$B$4+(ROW()-10),RawData!$A$2:$A$1048576,0))</f>
        <v>21.7</v>
      </c>
      <c r="Q234">
        <f>INDEX(RawData!O$2:O$1048576,MATCH(FmtData!$B$4+(ROW()-10),RawData!$A$2:$A$1048576,0))</f>
        <v>171.6</v>
      </c>
      <c r="R234" s="8">
        <f>INDEX(RawData!P$2:P$1048576,MATCH(FmtData!$B$4+(ROW()-10),RawData!$A$2:$A$1048576,0))</f>
        <v>9.8624299999999998</v>
      </c>
      <c r="S234">
        <f>INDEX(RawData!Q$2:Q$1048576,MATCH(FmtData!$B$4+(ROW()-10),RawData!$A$2:$A$1048576,0))</f>
        <v>110.661</v>
      </c>
      <c r="T234" s="8">
        <f>INDEX(RawData!R$2:R$1048576,MATCH(FmtData!$B$4+(ROW()-10),RawData!$A$2:$A$1048576,0))</f>
        <v>1.85121</v>
      </c>
      <c r="U234" s="8">
        <f>INDEX(RawData!S$2:S$1048576,MATCH(FmtData!$B$4+(ROW()-10),RawData!$A$2:$A$1048576,0))</f>
        <v>0.67948600000000003</v>
      </c>
      <c r="V234" s="8">
        <f>INDEX(RawData!T$2:T$1048576,MATCH(FmtData!$B$4+(ROW()-10),RawData!$A$2:$A$1048576,0))</f>
        <v>0.17976400000000001</v>
      </c>
      <c r="W234" s="3">
        <f t="shared" si="71"/>
        <v>-0.42748708000000019</v>
      </c>
      <c r="X234" s="3">
        <f t="shared" si="72"/>
        <v>-0.41681095200000007</v>
      </c>
      <c r="Y234" s="8">
        <f t="shared" si="61"/>
        <v>9.5291999600470039</v>
      </c>
      <c r="Z234" s="8">
        <f t="shared" si="62"/>
        <v>9.5398760880470039</v>
      </c>
      <c r="AA234" s="8">
        <f t="shared" si="73"/>
        <v>9.5345380240470039</v>
      </c>
      <c r="AB234" s="41">
        <v>1</v>
      </c>
      <c r="AC234" s="42" t="str">
        <f t="shared" si="74"/>
        <v>Isco</v>
      </c>
      <c r="AD234" s="5">
        <f t="shared" si="80"/>
        <v>-290.82400000000001</v>
      </c>
      <c r="AE234" s="15">
        <f t="shared" si="63"/>
        <v>-105.2274593097103</v>
      </c>
      <c r="AF234" s="15">
        <f t="shared" si="64"/>
        <v>-102.70606479734033</v>
      </c>
      <c r="AG234" s="15">
        <f t="shared" si="65"/>
        <v>-103.96743503676862</v>
      </c>
      <c r="AH234" s="15">
        <f t="shared" si="75"/>
        <v>-103.96743503676862</v>
      </c>
      <c r="AI234" s="17">
        <f t="shared" si="66"/>
        <v>1.184127453747797</v>
      </c>
      <c r="AJ234" s="17">
        <f t="shared" si="67"/>
        <v>0.90390006702779258</v>
      </c>
      <c r="AK234" s="17">
        <f t="shared" si="68"/>
        <v>0.90100332748742895</v>
      </c>
      <c r="AL234" s="17">
        <f t="shared" si="69"/>
        <v>0.90245014589371031</v>
      </c>
      <c r="AM234" s="17">
        <f t="shared" si="70"/>
        <v>0.90245014589371031</v>
      </c>
      <c r="AN234" s="17">
        <f t="shared" si="76"/>
        <v>1.0135882768030458E-2</v>
      </c>
      <c r="AO234" s="17">
        <f t="shared" si="77"/>
        <v>9.0245014589371024</v>
      </c>
      <c r="AP234" s="17">
        <f t="shared" si="78"/>
        <v>11.84127453747797</v>
      </c>
      <c r="AQ234" s="17">
        <f t="shared" si="79"/>
        <v>19.92412438758846</v>
      </c>
    </row>
    <row r="235" spans="2:43" x14ac:dyDescent="0.45">
      <c r="B235">
        <f>INDEX(RawData!$A$2:$A$1048576,MATCH(FmtData!$B$4+(ROW()-10),RawData!$A$2:$A$1048576,0))</f>
        <v>423</v>
      </c>
      <c r="C235" s="23">
        <f>LEFT(INDEX(RawData!$B$2:$B$1048576, MATCH(FmtData!$B$4+(ROW()-10),RawData!$A$2:$A$1048576,0)),10)+MID(INDEX(RawData!$B$2:$B$1048576, MATCH(FmtData!$B$4+(ROW()-10),RawData!$A$2:$A$1048576,0)),12,8)-$B$5/24</f>
        <v>42200.694490740738</v>
      </c>
      <c r="D235" s="7">
        <f>MID(INDEX(RawData!$B$2:$B$1048576, MATCH(FmtData!$B$4+(ROW()-10),RawData!$A$2:$A$1048576,0)),12,8)+$B$5/24</f>
        <v>1.1944907407407408</v>
      </c>
      <c r="E235" s="8">
        <f>INDEX(RawData!$D$2:$D$1048576,MATCH(FmtData!$B$4+(ROW()-10),RawData!$A$2:$A$1048576,0))</f>
        <v>26.621300000000002</v>
      </c>
      <c r="F235">
        <f>INDEX(RawData!$D$2:$D$1048576,MATCH(FmtData!$B$4+(ROW()-10),RawData!$A$2:$A$1048576,0))</f>
        <v>26.621300000000002</v>
      </c>
      <c r="G235">
        <f>INDEX(RawData!E$2:E$1048576,MATCH(FmtData!$B$4+(ROW()-10),RawData!$A$2:$A$1048576,0))</f>
        <v>2889.76</v>
      </c>
      <c r="H235">
        <f>INDEX(RawData!F$2:F$1048576,MATCH(FmtData!$B$4+(ROW()-10),RawData!$A$2:$A$1048576,0))</f>
        <v>-1.0764199999999999</v>
      </c>
      <c r="I235">
        <f>INDEX(RawData!G$2:G$1048576,MATCH(FmtData!$B$4+(ROW()-10),RawData!$A$2:$A$1048576,0))</f>
        <v>-29008.1</v>
      </c>
      <c r="J235">
        <f>INDEX(RawData!H$2:H$1048576,MATCH(FmtData!$B$4+(ROW()-10),RawData!$A$2:$A$1048576,0))</f>
        <v>5.0845300000000003E-2</v>
      </c>
      <c r="K235">
        <f>INDEX(RawData!I$2:I$1048576,MATCH(FmtData!$B$4+(ROW()-10),RawData!$A$2:$A$1048576,0))</f>
        <v>-0.61495900000000003</v>
      </c>
      <c r="L235">
        <f>INDEX(RawData!J$2:J$1048576,MATCH(FmtData!$B$4+(ROW()-10),RawData!$A$2:$A$1048576,0))</f>
        <v>188.2</v>
      </c>
      <c r="M235">
        <f>INDEX(RawData!K$2:K$1048576,MATCH(FmtData!$B$4+(ROW()-10),RawData!$A$2:$A$1048576,0))</f>
        <v>171.8</v>
      </c>
      <c r="N235">
        <f>INDEX(RawData!L$2:L$1048576,MATCH(FmtData!$B$4+(ROW()-10),RawData!$A$2:$A$1048576,0))</f>
        <v>22.1</v>
      </c>
      <c r="O235">
        <f>INDEX(RawData!M$2:M$1048576,MATCH(FmtData!$B$4+(ROW()-10),RawData!$A$2:$A$1048576,0))</f>
        <v>173.1</v>
      </c>
      <c r="P235">
        <f>INDEX(RawData!N$2:N$1048576,MATCH(FmtData!$B$4+(ROW()-10),RawData!$A$2:$A$1048576,0))</f>
        <v>21.7</v>
      </c>
      <c r="Q235">
        <f>INDEX(RawData!O$2:O$1048576,MATCH(FmtData!$B$4+(ROW()-10),RawData!$A$2:$A$1048576,0))</f>
        <v>171.6</v>
      </c>
      <c r="R235" s="8">
        <f>INDEX(RawData!P$2:P$1048576,MATCH(FmtData!$B$4+(ROW()-10),RawData!$A$2:$A$1048576,0))</f>
        <v>9.8624299999999998</v>
      </c>
      <c r="S235">
        <f>INDEX(RawData!Q$2:Q$1048576,MATCH(FmtData!$B$4+(ROW()-10),RawData!$A$2:$A$1048576,0))</f>
        <v>110.661</v>
      </c>
      <c r="T235" s="8">
        <f>INDEX(RawData!R$2:R$1048576,MATCH(FmtData!$B$4+(ROW()-10),RawData!$A$2:$A$1048576,0))</f>
        <v>1.85121</v>
      </c>
      <c r="U235" s="8">
        <f>INDEX(RawData!S$2:S$1048576,MATCH(FmtData!$B$4+(ROW()-10),RawData!$A$2:$A$1048576,0))</f>
        <v>0.67957699999999999</v>
      </c>
      <c r="V235" s="8">
        <f>INDEX(RawData!T$2:T$1048576,MATCH(FmtData!$B$4+(ROW()-10),RawData!$A$2:$A$1048576,0))</f>
        <v>0.179671</v>
      </c>
      <c r="W235" s="3">
        <f t="shared" si="71"/>
        <v>-0.42771822000000004</v>
      </c>
      <c r="X235" s="3">
        <f t="shared" si="72"/>
        <v>-0.416574732</v>
      </c>
      <c r="Y235" s="8">
        <f t="shared" si="61"/>
        <v>9.5289688200470053</v>
      </c>
      <c r="Z235" s="8">
        <f t="shared" si="62"/>
        <v>9.5401123080470036</v>
      </c>
      <c r="AA235" s="8">
        <f t="shared" si="73"/>
        <v>9.5345405640470045</v>
      </c>
      <c r="AB235" s="41">
        <v>1</v>
      </c>
      <c r="AC235" s="42" t="str">
        <f t="shared" si="74"/>
        <v>Isco</v>
      </c>
      <c r="AD235" s="5">
        <f t="shared" si="80"/>
        <v>-290.82400000000001</v>
      </c>
      <c r="AE235" s="15">
        <f t="shared" si="63"/>
        <v>-105.28198840124037</v>
      </c>
      <c r="AF235" s="15">
        <f t="shared" si="64"/>
        <v>-102.65021553342467</v>
      </c>
      <c r="AG235" s="15">
        <f t="shared" si="65"/>
        <v>-103.96683516169401</v>
      </c>
      <c r="AH235" s="15">
        <f t="shared" si="75"/>
        <v>-103.96683516169401</v>
      </c>
      <c r="AI235" s="17">
        <f t="shared" si="66"/>
        <v>1.184127453747797</v>
      </c>
      <c r="AJ235" s="17">
        <f t="shared" si="67"/>
        <v>0.90396291932096917</v>
      </c>
      <c r="AK235" s="17">
        <f t="shared" si="68"/>
        <v>0.90093937443957395</v>
      </c>
      <c r="AL235" s="17">
        <f t="shared" si="69"/>
        <v>0.90244945671991639</v>
      </c>
      <c r="AM235" s="17">
        <f t="shared" si="70"/>
        <v>0.90244945671991639</v>
      </c>
      <c r="AN235" s="17">
        <f t="shared" si="76"/>
        <v>1.0136571941824379E-2</v>
      </c>
      <c r="AO235" s="17">
        <f t="shared" si="77"/>
        <v>9.024494567199163</v>
      </c>
      <c r="AP235" s="17">
        <f t="shared" si="78"/>
        <v>11.84127453747797</v>
      </c>
      <c r="AQ235" s="17">
        <f t="shared" si="79"/>
        <v>19.92412438758846</v>
      </c>
    </row>
    <row r="236" spans="2:43" x14ac:dyDescent="0.45">
      <c r="B236">
        <f>INDEX(RawData!$A$2:$A$1048576,MATCH(FmtData!$B$4+(ROW()-10),RawData!$A$2:$A$1048576,0))</f>
        <v>424</v>
      </c>
      <c r="C236" s="23">
        <f>LEFT(INDEX(RawData!$B$2:$B$1048576, MATCH(FmtData!$B$4+(ROW()-10),RawData!$A$2:$A$1048576,0)),10)+MID(INDEX(RawData!$B$2:$B$1048576, MATCH(FmtData!$B$4+(ROW()-10),RawData!$A$2:$A$1048576,0)),12,8)-$B$5/24</f>
        <v>42200.694606481484</v>
      </c>
      <c r="D236" s="7">
        <f>MID(INDEX(RawData!$B$2:$B$1048576, MATCH(FmtData!$B$4+(ROW()-10),RawData!$A$2:$A$1048576,0)),12,8)+$B$5/24</f>
        <v>1.1946064814814816</v>
      </c>
      <c r="E236" s="8">
        <f>INDEX(RawData!$D$2:$D$1048576,MATCH(FmtData!$B$4+(ROW()-10),RawData!$A$2:$A$1048576,0))</f>
        <v>26.623999999999999</v>
      </c>
      <c r="F236">
        <f>INDEX(RawData!$D$2:$D$1048576,MATCH(FmtData!$B$4+(ROW()-10),RawData!$A$2:$A$1048576,0))</f>
        <v>26.623999999999999</v>
      </c>
      <c r="G236">
        <f>INDEX(RawData!E$2:E$1048576,MATCH(FmtData!$B$4+(ROW()-10),RawData!$A$2:$A$1048576,0))</f>
        <v>2886.99</v>
      </c>
      <c r="H236">
        <f>INDEX(RawData!F$2:F$1048576,MATCH(FmtData!$B$4+(ROW()-10),RawData!$A$2:$A$1048576,0))</f>
        <v>-0.15307599999999999</v>
      </c>
      <c r="I236">
        <f>INDEX(RawData!G$2:G$1048576,MATCH(FmtData!$B$4+(ROW()-10),RawData!$A$2:$A$1048576,0))</f>
        <v>-29008.1</v>
      </c>
      <c r="J236">
        <f>INDEX(RawData!H$2:H$1048576,MATCH(FmtData!$B$4+(ROW()-10),RawData!$A$2:$A$1048576,0))</f>
        <v>5.0845300000000003E-2</v>
      </c>
      <c r="K236">
        <f>INDEX(RawData!I$2:I$1048576,MATCH(FmtData!$B$4+(ROW()-10),RawData!$A$2:$A$1048576,0))</f>
        <v>-0.61495900000000003</v>
      </c>
      <c r="L236">
        <f>INDEX(RawData!J$2:J$1048576,MATCH(FmtData!$B$4+(ROW()-10),RawData!$A$2:$A$1048576,0))</f>
        <v>177.7</v>
      </c>
      <c r="M236">
        <f>INDEX(RawData!K$2:K$1048576,MATCH(FmtData!$B$4+(ROW()-10),RawData!$A$2:$A$1048576,0))</f>
        <v>172.5</v>
      </c>
      <c r="N236">
        <f>INDEX(RawData!L$2:L$1048576,MATCH(FmtData!$B$4+(ROW()-10),RawData!$A$2:$A$1048576,0))</f>
        <v>22.1</v>
      </c>
      <c r="O236">
        <f>INDEX(RawData!M$2:M$1048576,MATCH(FmtData!$B$4+(ROW()-10),RawData!$A$2:$A$1048576,0))</f>
        <v>172.6</v>
      </c>
      <c r="P236">
        <f>INDEX(RawData!N$2:N$1048576,MATCH(FmtData!$B$4+(ROW()-10),RawData!$A$2:$A$1048576,0))</f>
        <v>21.7</v>
      </c>
      <c r="Q236">
        <f>INDEX(RawData!O$2:O$1048576,MATCH(FmtData!$B$4+(ROW()-10),RawData!$A$2:$A$1048576,0))</f>
        <v>171.6</v>
      </c>
      <c r="R236" s="8">
        <f>INDEX(RawData!P$2:P$1048576,MATCH(FmtData!$B$4+(ROW()-10),RawData!$A$2:$A$1048576,0))</f>
        <v>9.8624299999999998</v>
      </c>
      <c r="S236">
        <f>INDEX(RawData!Q$2:Q$1048576,MATCH(FmtData!$B$4+(ROW()-10),RawData!$A$2:$A$1048576,0))</f>
        <v>110.89400000000001</v>
      </c>
      <c r="T236" s="8">
        <f>INDEX(RawData!R$2:R$1048576,MATCH(FmtData!$B$4+(ROW()-10),RawData!$A$2:$A$1048576,0))</f>
        <v>1.85121</v>
      </c>
      <c r="U236" s="8">
        <f>INDEX(RawData!S$2:S$1048576,MATCH(FmtData!$B$4+(ROW()-10),RawData!$A$2:$A$1048576,0))</f>
        <v>0.67969900000000005</v>
      </c>
      <c r="V236" s="8">
        <f>INDEX(RawData!T$2:T$1048576,MATCH(FmtData!$B$4+(ROW()-10),RawData!$A$2:$A$1048576,0))</f>
        <v>0.17985699999999999</v>
      </c>
      <c r="W236" s="3">
        <f t="shared" si="71"/>
        <v>-0.42802810000000019</v>
      </c>
      <c r="X236" s="3">
        <f t="shared" si="72"/>
        <v>-0.41704717200000002</v>
      </c>
      <c r="Y236" s="8">
        <f t="shared" si="61"/>
        <v>9.5286589400470039</v>
      </c>
      <c r="Z236" s="8">
        <f t="shared" si="62"/>
        <v>9.5396398680470043</v>
      </c>
      <c r="AA236" s="8">
        <f t="shared" si="73"/>
        <v>9.5341494040470032</v>
      </c>
      <c r="AB236" s="41">
        <v>1</v>
      </c>
      <c r="AC236" s="42" t="str">
        <f t="shared" si="74"/>
        <v>Isco</v>
      </c>
      <c r="AD236" s="5">
        <f t="shared" si="80"/>
        <v>-290.59100000000001</v>
      </c>
      <c r="AE236" s="15">
        <f t="shared" si="63"/>
        <v>-105.35508937982001</v>
      </c>
      <c r="AF236" s="15">
        <f t="shared" si="64"/>
        <v>-102.76191142412745</v>
      </c>
      <c r="AG236" s="15">
        <f t="shared" si="65"/>
        <v>-104.05921233306037</v>
      </c>
      <c r="AH236" s="15">
        <f t="shared" si="75"/>
        <v>-104.05921233306037</v>
      </c>
      <c r="AI236" s="17">
        <f t="shared" si="66"/>
        <v>1.1836667670668413</v>
      </c>
      <c r="AJ236" s="17">
        <f t="shared" si="67"/>
        <v>0.90404719198810768</v>
      </c>
      <c r="AK236" s="17">
        <f t="shared" si="68"/>
        <v>0.90106728659490198</v>
      </c>
      <c r="AL236" s="17">
        <f t="shared" si="69"/>
        <v>0.90255559776084537</v>
      </c>
      <c r="AM236" s="17">
        <f t="shared" si="70"/>
        <v>0.90255559776084537</v>
      </c>
      <c r="AN236" s="17">
        <f t="shared" si="76"/>
        <v>1.0030430900895393E-2</v>
      </c>
      <c r="AO236" s="17">
        <f t="shared" si="77"/>
        <v>9.0255559776084535</v>
      </c>
      <c r="AP236" s="17">
        <f t="shared" si="78"/>
        <v>11.836667670668412</v>
      </c>
      <c r="AQ236" s="17">
        <f t="shared" si="79"/>
        <v>19.90502597645618</v>
      </c>
    </row>
    <row r="237" spans="2:43" x14ac:dyDescent="0.45">
      <c r="B237">
        <f>INDEX(RawData!$A$2:$A$1048576,MATCH(FmtData!$B$4+(ROW()-10),RawData!$A$2:$A$1048576,0))</f>
        <v>425</v>
      </c>
      <c r="C237" s="23">
        <f>LEFT(INDEX(RawData!$B$2:$B$1048576, MATCH(FmtData!$B$4+(ROW()-10),RawData!$A$2:$A$1048576,0)),10)+MID(INDEX(RawData!$B$2:$B$1048576, MATCH(FmtData!$B$4+(ROW()-10),RawData!$A$2:$A$1048576,0)),12,8)-$B$5/24</f>
        <v>42200.694722222222</v>
      </c>
      <c r="D237" s="7">
        <f>MID(INDEX(RawData!$B$2:$B$1048576, MATCH(FmtData!$B$4+(ROW()-10),RawData!$A$2:$A$1048576,0)),12,8)+$B$5/24</f>
        <v>1.194722222222222</v>
      </c>
      <c r="E237" s="8">
        <f>INDEX(RawData!$D$2:$D$1048576,MATCH(FmtData!$B$4+(ROW()-10),RawData!$A$2:$A$1048576,0))</f>
        <v>26.626899999999999</v>
      </c>
      <c r="F237">
        <f>INDEX(RawData!$D$2:$D$1048576,MATCH(FmtData!$B$4+(ROW()-10),RawData!$A$2:$A$1048576,0))</f>
        <v>26.626899999999999</v>
      </c>
      <c r="G237">
        <f>INDEX(RawData!E$2:E$1048576,MATCH(FmtData!$B$4+(ROW()-10),RawData!$A$2:$A$1048576,0))</f>
        <v>2887.91</v>
      </c>
      <c r="H237">
        <f>INDEX(RawData!F$2:F$1048576,MATCH(FmtData!$B$4+(ROW()-10),RawData!$A$2:$A$1048576,0))</f>
        <v>-0.15307599999999999</v>
      </c>
      <c r="I237">
        <f>INDEX(RawData!G$2:G$1048576,MATCH(FmtData!$B$4+(ROW()-10),RawData!$A$2:$A$1048576,0))</f>
        <v>-29008.1</v>
      </c>
      <c r="J237">
        <f>INDEX(RawData!H$2:H$1048576,MATCH(FmtData!$B$4+(ROW()-10),RawData!$A$2:$A$1048576,0))</f>
        <v>5.0845300000000003E-2</v>
      </c>
      <c r="K237">
        <f>INDEX(RawData!I$2:I$1048576,MATCH(FmtData!$B$4+(ROW()-10),RawData!$A$2:$A$1048576,0))</f>
        <v>-0.61552499999999999</v>
      </c>
      <c r="L237">
        <f>INDEX(RawData!J$2:J$1048576,MATCH(FmtData!$B$4+(ROW()-10),RawData!$A$2:$A$1048576,0))</f>
        <v>171.3</v>
      </c>
      <c r="M237">
        <f>INDEX(RawData!K$2:K$1048576,MATCH(FmtData!$B$4+(ROW()-10),RawData!$A$2:$A$1048576,0))</f>
        <v>172.8</v>
      </c>
      <c r="N237">
        <f>INDEX(RawData!L$2:L$1048576,MATCH(FmtData!$B$4+(ROW()-10),RawData!$A$2:$A$1048576,0))</f>
        <v>22.1</v>
      </c>
      <c r="O237">
        <f>INDEX(RawData!M$2:M$1048576,MATCH(FmtData!$B$4+(ROW()-10),RawData!$A$2:$A$1048576,0))</f>
        <v>171.4</v>
      </c>
      <c r="P237">
        <f>INDEX(RawData!N$2:N$1048576,MATCH(FmtData!$B$4+(ROW()-10),RawData!$A$2:$A$1048576,0))</f>
        <v>21.7</v>
      </c>
      <c r="Q237">
        <f>INDEX(RawData!O$2:O$1048576,MATCH(FmtData!$B$4+(ROW()-10),RawData!$A$2:$A$1048576,0))</f>
        <v>171.7</v>
      </c>
      <c r="R237" s="8">
        <f>INDEX(RawData!P$2:P$1048576,MATCH(FmtData!$B$4+(ROW()-10),RawData!$A$2:$A$1048576,0))</f>
        <v>9.8624299999999998</v>
      </c>
      <c r="S237">
        <f>INDEX(RawData!Q$2:Q$1048576,MATCH(FmtData!$B$4+(ROW()-10),RawData!$A$2:$A$1048576,0))</f>
        <v>111.04900000000001</v>
      </c>
      <c r="T237" s="8">
        <f>INDEX(RawData!R$2:R$1048576,MATCH(FmtData!$B$4+(ROW()-10),RawData!$A$2:$A$1048576,0))</f>
        <v>1.85121</v>
      </c>
      <c r="U237" s="8">
        <f>INDEX(RawData!S$2:S$1048576,MATCH(FmtData!$B$4+(ROW()-10),RawData!$A$2:$A$1048576,0))</f>
        <v>0.67979100000000003</v>
      </c>
      <c r="V237" s="8">
        <f>INDEX(RawData!T$2:T$1048576,MATCH(FmtData!$B$4+(ROW()-10),RawData!$A$2:$A$1048576,0))</f>
        <v>0.17985699999999999</v>
      </c>
      <c r="W237" s="3">
        <f t="shared" si="71"/>
        <v>-0.42826178000000015</v>
      </c>
      <c r="X237" s="3">
        <f t="shared" si="72"/>
        <v>-0.41704717200000002</v>
      </c>
      <c r="Y237" s="8">
        <f t="shared" si="61"/>
        <v>9.5284252600470047</v>
      </c>
      <c r="Z237" s="8">
        <f t="shared" si="62"/>
        <v>9.5396398680470043</v>
      </c>
      <c r="AA237" s="8">
        <f t="shared" si="73"/>
        <v>9.5340325640470045</v>
      </c>
      <c r="AB237" s="41">
        <v>1</v>
      </c>
      <c r="AC237" s="42" t="str">
        <f t="shared" si="74"/>
        <v>Isco</v>
      </c>
      <c r="AD237" s="5">
        <f t="shared" si="80"/>
        <v>-290.43600000000004</v>
      </c>
      <c r="AE237" s="15">
        <f t="shared" si="63"/>
        <v>-105.41021170978786</v>
      </c>
      <c r="AF237" s="15">
        <f t="shared" si="64"/>
        <v>-102.76191142412745</v>
      </c>
      <c r="AG237" s="15">
        <f t="shared" si="65"/>
        <v>-104.08680411233991</v>
      </c>
      <c r="AH237" s="15">
        <f t="shared" si="75"/>
        <v>-104.08680411233991</v>
      </c>
      <c r="AI237" s="17">
        <f t="shared" si="66"/>
        <v>1.1833605001743595</v>
      </c>
      <c r="AJ237" s="17">
        <f t="shared" si="67"/>
        <v>0.90411074880396913</v>
      </c>
      <c r="AK237" s="17">
        <f t="shared" si="68"/>
        <v>0.90106728659490198</v>
      </c>
      <c r="AL237" s="17">
        <f t="shared" si="69"/>
        <v>0.90258730545957511</v>
      </c>
      <c r="AM237" s="17">
        <f t="shared" si="70"/>
        <v>0.90258730545957511</v>
      </c>
      <c r="AN237" s="17">
        <f t="shared" si="76"/>
        <v>9.9987232021656602E-3</v>
      </c>
      <c r="AO237" s="17">
        <f t="shared" si="77"/>
        <v>9.0258730545957508</v>
      </c>
      <c r="AP237" s="17">
        <f t="shared" si="78"/>
        <v>11.833605001743594</v>
      </c>
      <c r="AQ237" s="17">
        <f t="shared" si="79"/>
        <v>19.91136913105607</v>
      </c>
    </row>
    <row r="238" spans="2:43" x14ac:dyDescent="0.45">
      <c r="B238">
        <f>INDEX(RawData!$A$2:$A$1048576,MATCH(FmtData!$B$4+(ROW()-10),RawData!$A$2:$A$1048576,0))</f>
        <v>426</v>
      </c>
      <c r="C238" s="23">
        <f>LEFT(INDEX(RawData!$B$2:$B$1048576, MATCH(FmtData!$B$4+(ROW()-10),RawData!$A$2:$A$1048576,0)),10)+MID(INDEX(RawData!$B$2:$B$1048576, MATCH(FmtData!$B$4+(ROW()-10),RawData!$A$2:$A$1048576,0)),12,8)-$B$5/24</f>
        <v>42200.694837962961</v>
      </c>
      <c r="D238" s="7">
        <f>MID(INDEX(RawData!$B$2:$B$1048576, MATCH(FmtData!$B$4+(ROW()-10),RawData!$A$2:$A$1048576,0)),12,8)+$B$5/24</f>
        <v>1.1948379629629629</v>
      </c>
      <c r="E238" s="8">
        <f>INDEX(RawData!$D$2:$D$1048576,MATCH(FmtData!$B$4+(ROW()-10),RawData!$A$2:$A$1048576,0))</f>
        <v>26.6296</v>
      </c>
      <c r="F238">
        <f>INDEX(RawData!$D$2:$D$1048576,MATCH(FmtData!$B$4+(ROW()-10),RawData!$A$2:$A$1048576,0))</f>
        <v>26.6296</v>
      </c>
      <c r="G238">
        <f>INDEX(RawData!E$2:E$1048576,MATCH(FmtData!$B$4+(ROW()-10),RawData!$A$2:$A$1048576,0))</f>
        <v>2890.68</v>
      </c>
      <c r="H238">
        <f>INDEX(RawData!F$2:F$1048576,MATCH(FmtData!$B$4+(ROW()-10),RawData!$A$2:$A$1048576,0))</f>
        <v>-1.0764199999999999</v>
      </c>
      <c r="I238">
        <f>INDEX(RawData!G$2:G$1048576,MATCH(FmtData!$B$4+(ROW()-10),RawData!$A$2:$A$1048576,0))</f>
        <v>-29008.1</v>
      </c>
      <c r="J238">
        <f>INDEX(RawData!H$2:H$1048576,MATCH(FmtData!$B$4+(ROW()-10),RawData!$A$2:$A$1048576,0))</f>
        <v>5.0845300000000003E-2</v>
      </c>
      <c r="K238">
        <f>INDEX(RawData!I$2:I$1048576,MATCH(FmtData!$B$4+(ROW()-10),RawData!$A$2:$A$1048576,0))</f>
        <v>-0.61458100000000004</v>
      </c>
      <c r="L238">
        <f>INDEX(RawData!J$2:J$1048576,MATCH(FmtData!$B$4+(ROW()-10),RawData!$A$2:$A$1048576,0))</f>
        <v>167.7</v>
      </c>
      <c r="M238">
        <f>INDEX(RawData!K$2:K$1048576,MATCH(FmtData!$B$4+(ROW()-10),RawData!$A$2:$A$1048576,0))</f>
        <v>172.5</v>
      </c>
      <c r="N238">
        <f>INDEX(RawData!L$2:L$1048576,MATCH(FmtData!$B$4+(ROW()-10),RawData!$A$2:$A$1048576,0))</f>
        <v>22.1</v>
      </c>
      <c r="O238">
        <f>INDEX(RawData!M$2:M$1048576,MATCH(FmtData!$B$4+(ROW()-10),RawData!$A$2:$A$1048576,0))</f>
        <v>169.5</v>
      </c>
      <c r="P238">
        <f>INDEX(RawData!N$2:N$1048576,MATCH(FmtData!$B$4+(ROW()-10),RawData!$A$2:$A$1048576,0))</f>
        <v>21.7</v>
      </c>
      <c r="Q238">
        <f>INDEX(RawData!O$2:O$1048576,MATCH(FmtData!$B$4+(ROW()-10),RawData!$A$2:$A$1048576,0))</f>
        <v>171.7</v>
      </c>
      <c r="R238" s="8">
        <f>INDEX(RawData!P$2:P$1048576,MATCH(FmtData!$B$4+(ROW()-10),RawData!$A$2:$A$1048576,0))</f>
        <v>9.8624299999999998</v>
      </c>
      <c r="S238">
        <f>INDEX(RawData!Q$2:Q$1048576,MATCH(FmtData!$B$4+(ROW()-10),RawData!$A$2:$A$1048576,0))</f>
        <v>111.04900000000001</v>
      </c>
      <c r="T238" s="8">
        <f>INDEX(RawData!R$2:R$1048576,MATCH(FmtData!$B$4+(ROW()-10),RawData!$A$2:$A$1048576,0))</f>
        <v>3.1139600000000001</v>
      </c>
      <c r="U238" s="8">
        <f>INDEX(RawData!S$2:S$1048576,MATCH(FmtData!$B$4+(ROW()-10),RawData!$A$2:$A$1048576,0))</f>
        <v>0.67988199999999999</v>
      </c>
      <c r="V238" s="8">
        <f>INDEX(RawData!T$2:T$1048576,MATCH(FmtData!$B$4+(ROW()-10),RawData!$A$2:$A$1048576,0))</f>
        <v>0.17976400000000001</v>
      </c>
      <c r="W238" s="3">
        <f t="shared" si="71"/>
        <v>-0.42849292000000005</v>
      </c>
      <c r="X238" s="3">
        <f t="shared" si="72"/>
        <v>-0.41681095200000007</v>
      </c>
      <c r="Y238" s="8">
        <f t="shared" si="61"/>
        <v>9.5281941200470044</v>
      </c>
      <c r="Z238" s="8">
        <f t="shared" si="62"/>
        <v>9.5398760880470039</v>
      </c>
      <c r="AA238" s="8">
        <f t="shared" si="73"/>
        <v>9.5340351040470033</v>
      </c>
      <c r="AB238" s="41">
        <v>1</v>
      </c>
      <c r="AC238" s="42" t="str">
        <f t="shared" si="74"/>
        <v>Isco</v>
      </c>
      <c r="AD238" s="5">
        <f t="shared" si="80"/>
        <v>-290.43600000000004</v>
      </c>
      <c r="AE238" s="15">
        <f t="shared" si="63"/>
        <v>-105.46473234809787</v>
      </c>
      <c r="AF238" s="15">
        <f t="shared" si="64"/>
        <v>-102.70606479734033</v>
      </c>
      <c r="AG238" s="15">
        <f t="shared" si="65"/>
        <v>-104.0862042979079</v>
      </c>
      <c r="AH238" s="15">
        <f t="shared" si="75"/>
        <v>-104.0862042979079</v>
      </c>
      <c r="AI238" s="17">
        <f t="shared" si="66"/>
        <v>1.1833605001743595</v>
      </c>
      <c r="AJ238" s="17">
        <f t="shared" si="67"/>
        <v>0.90417362065218676</v>
      </c>
      <c r="AK238" s="17">
        <f t="shared" si="68"/>
        <v>0.90100332748742895</v>
      </c>
      <c r="AL238" s="17">
        <f t="shared" si="69"/>
        <v>0.90258661614596714</v>
      </c>
      <c r="AM238" s="17">
        <f t="shared" si="70"/>
        <v>0.90258661614596714</v>
      </c>
      <c r="AN238" s="17">
        <f t="shared" si="76"/>
        <v>9.9994125157736313E-3</v>
      </c>
      <c r="AO238" s="17">
        <f t="shared" si="77"/>
        <v>9.0258661614596711</v>
      </c>
      <c r="AP238" s="17">
        <f t="shared" si="78"/>
        <v>11.833605001743594</v>
      </c>
      <c r="AQ238" s="17">
        <f t="shared" si="79"/>
        <v>19.930467542188349</v>
      </c>
    </row>
    <row r="239" spans="2:43" x14ac:dyDescent="0.45">
      <c r="B239">
        <f>INDEX(RawData!$A$2:$A$1048576,MATCH(FmtData!$B$4+(ROW()-10),RawData!$A$2:$A$1048576,0))</f>
        <v>427</v>
      </c>
      <c r="C239" s="23">
        <f>LEFT(INDEX(RawData!$B$2:$B$1048576, MATCH(FmtData!$B$4+(ROW()-10),RawData!$A$2:$A$1048576,0)),10)+MID(INDEX(RawData!$B$2:$B$1048576, MATCH(FmtData!$B$4+(ROW()-10),RawData!$A$2:$A$1048576,0)),12,8)-$B$5/24</f>
        <v>42200.694965277777</v>
      </c>
      <c r="D239" s="7">
        <f>MID(INDEX(RawData!$B$2:$B$1048576, MATCH(FmtData!$B$4+(ROW()-10),RawData!$A$2:$A$1048576,0)),12,8)+$B$5/24</f>
        <v>1.1949652777777779</v>
      </c>
      <c r="E239" s="8">
        <f>INDEX(RawData!$D$2:$D$1048576,MATCH(FmtData!$B$4+(ROW()-10),RawData!$A$2:$A$1048576,0))</f>
        <v>26.632300000000001</v>
      </c>
      <c r="F239">
        <f>INDEX(RawData!$D$2:$D$1048576,MATCH(FmtData!$B$4+(ROW()-10),RawData!$A$2:$A$1048576,0))</f>
        <v>26.632300000000001</v>
      </c>
      <c r="G239">
        <f>INDEX(RawData!E$2:E$1048576,MATCH(FmtData!$B$4+(ROW()-10),RawData!$A$2:$A$1048576,0))</f>
        <v>2887.91</v>
      </c>
      <c r="H239">
        <f>INDEX(RawData!F$2:F$1048576,MATCH(FmtData!$B$4+(ROW()-10),RawData!$A$2:$A$1048576,0))</f>
        <v>-1.0764199999999999</v>
      </c>
      <c r="I239">
        <f>INDEX(RawData!G$2:G$1048576,MATCH(FmtData!$B$4+(ROW()-10),RawData!$A$2:$A$1048576,0))</f>
        <v>-29008.1</v>
      </c>
      <c r="J239">
        <f>INDEX(RawData!H$2:H$1048576,MATCH(FmtData!$B$4+(ROW()-10),RawData!$A$2:$A$1048576,0))</f>
        <v>5.0845300000000003E-2</v>
      </c>
      <c r="K239">
        <f>INDEX(RawData!I$2:I$1048576,MATCH(FmtData!$B$4+(ROW()-10),RawData!$A$2:$A$1048576,0))</f>
        <v>-0.61533599999999999</v>
      </c>
      <c r="L239">
        <f>INDEX(RawData!J$2:J$1048576,MATCH(FmtData!$B$4+(ROW()-10),RawData!$A$2:$A$1048576,0))</f>
        <v>164.7</v>
      </c>
      <c r="M239">
        <f>INDEX(RawData!K$2:K$1048576,MATCH(FmtData!$B$4+(ROW()-10),RawData!$A$2:$A$1048576,0))</f>
        <v>172.6</v>
      </c>
      <c r="N239">
        <f>INDEX(RawData!L$2:L$1048576,MATCH(FmtData!$B$4+(ROW()-10),RawData!$A$2:$A$1048576,0))</f>
        <v>22.1</v>
      </c>
      <c r="O239">
        <f>INDEX(RawData!M$2:M$1048576,MATCH(FmtData!$B$4+(ROW()-10),RawData!$A$2:$A$1048576,0))</f>
        <v>167</v>
      </c>
      <c r="P239">
        <f>INDEX(RawData!N$2:N$1048576,MATCH(FmtData!$B$4+(ROW()-10),RawData!$A$2:$A$1048576,0))</f>
        <v>21.7</v>
      </c>
      <c r="Q239">
        <f>INDEX(RawData!O$2:O$1048576,MATCH(FmtData!$B$4+(ROW()-10),RawData!$A$2:$A$1048576,0))</f>
        <v>171.8</v>
      </c>
      <c r="R239" s="8">
        <f>INDEX(RawData!P$2:P$1048576,MATCH(FmtData!$B$4+(ROW()-10),RawData!$A$2:$A$1048576,0))</f>
        <v>9.8624299999999998</v>
      </c>
      <c r="S239">
        <f>INDEX(RawData!Q$2:Q$1048576,MATCH(FmtData!$B$4+(ROW()-10),RawData!$A$2:$A$1048576,0))</f>
        <v>111.158</v>
      </c>
      <c r="T239" s="8">
        <f>INDEX(RawData!R$2:R$1048576,MATCH(FmtData!$B$4+(ROW()-10),RawData!$A$2:$A$1048576,0))</f>
        <v>1.85121</v>
      </c>
      <c r="U239" s="8">
        <f>INDEX(RawData!S$2:S$1048576,MATCH(FmtData!$B$4+(ROW()-10),RawData!$A$2:$A$1048576,0))</f>
        <v>0.67988199999999999</v>
      </c>
      <c r="V239" s="8">
        <f>INDEX(RawData!T$2:T$1048576,MATCH(FmtData!$B$4+(ROW()-10),RawData!$A$2:$A$1048576,0))</f>
        <v>0.17957799999999999</v>
      </c>
      <c r="W239" s="3">
        <f t="shared" si="71"/>
        <v>-0.42849292000000005</v>
      </c>
      <c r="X239" s="3">
        <f t="shared" si="72"/>
        <v>-0.41633851199999999</v>
      </c>
      <c r="Y239" s="8">
        <f t="shared" si="61"/>
        <v>9.5281941200470044</v>
      </c>
      <c r="Z239" s="8">
        <f t="shared" si="62"/>
        <v>9.5403485280470051</v>
      </c>
      <c r="AA239" s="8">
        <f t="shared" si="73"/>
        <v>9.5342713240470047</v>
      </c>
      <c r="AB239" s="41">
        <v>1</v>
      </c>
      <c r="AC239" s="42" t="str">
        <f t="shared" si="74"/>
        <v>Isco</v>
      </c>
      <c r="AD239" s="5">
        <f t="shared" si="80"/>
        <v>-290.327</v>
      </c>
      <c r="AE239" s="15">
        <f t="shared" si="63"/>
        <v>-105.46473234809787</v>
      </c>
      <c r="AF239" s="15">
        <f t="shared" si="64"/>
        <v>-102.59436363231828</v>
      </c>
      <c r="AG239" s="15">
        <f t="shared" si="65"/>
        <v>-104.03042022372847</v>
      </c>
      <c r="AH239" s="15">
        <f t="shared" si="75"/>
        <v>-104.03042022372847</v>
      </c>
      <c r="AI239" s="17">
        <f t="shared" si="66"/>
        <v>1.1831452202902546</v>
      </c>
      <c r="AJ239" s="17">
        <f t="shared" si="67"/>
        <v>0.90417362065218676</v>
      </c>
      <c r="AK239" s="17">
        <f t="shared" si="68"/>
        <v>0.90087542745061855</v>
      </c>
      <c r="AL239" s="17">
        <f t="shared" si="69"/>
        <v>0.90252251305165432</v>
      </c>
      <c r="AM239" s="17">
        <f t="shared" si="70"/>
        <v>0.90252251305165432</v>
      </c>
      <c r="AN239" s="17">
        <f t="shared" si="76"/>
        <v>1.0270606474346189E-2</v>
      </c>
      <c r="AO239" s="17">
        <f t="shared" si="77"/>
        <v>9.0252251305165423</v>
      </c>
      <c r="AP239" s="17">
        <f t="shared" si="78"/>
        <v>11.831452202902547</v>
      </c>
      <c r="AQ239" s="17">
        <f t="shared" si="79"/>
        <v>19.91136913105607</v>
      </c>
    </row>
    <row r="240" spans="2:43" x14ac:dyDescent="0.45">
      <c r="B240">
        <f>INDEX(RawData!$A$2:$A$1048576,MATCH(FmtData!$B$4+(ROW()-10),RawData!$A$2:$A$1048576,0))</f>
        <v>428</v>
      </c>
      <c r="C240" s="23">
        <f>LEFT(INDEX(RawData!$B$2:$B$1048576, MATCH(FmtData!$B$4+(ROW()-10),RawData!$A$2:$A$1048576,0)),10)+MID(INDEX(RawData!$B$2:$B$1048576, MATCH(FmtData!$B$4+(ROW()-10),RawData!$A$2:$A$1048576,0)),12,8)-$B$5/24</f>
        <v>42200.695081018515</v>
      </c>
      <c r="D240" s="7">
        <f>MID(INDEX(RawData!$B$2:$B$1048576, MATCH(FmtData!$B$4+(ROW()-10),RawData!$A$2:$A$1048576,0)),12,8)+$B$5/24</f>
        <v>1.1950810185185183</v>
      </c>
      <c r="E240" s="8">
        <f>INDEX(RawData!$D$2:$D$1048576,MATCH(FmtData!$B$4+(ROW()-10),RawData!$A$2:$A$1048576,0))</f>
        <v>26.635200000000001</v>
      </c>
      <c r="F240">
        <f>INDEX(RawData!$D$2:$D$1048576,MATCH(FmtData!$B$4+(ROW()-10),RawData!$A$2:$A$1048576,0))</f>
        <v>26.635200000000001</v>
      </c>
      <c r="G240">
        <f>INDEX(RawData!E$2:E$1048576,MATCH(FmtData!$B$4+(ROW()-10),RawData!$A$2:$A$1048576,0))</f>
        <v>2886.99</v>
      </c>
      <c r="H240">
        <f>INDEX(RawData!F$2:F$1048576,MATCH(FmtData!$B$4+(ROW()-10),RawData!$A$2:$A$1048576,0))</f>
        <v>-0.15307599999999999</v>
      </c>
      <c r="I240">
        <f>INDEX(RawData!G$2:G$1048576,MATCH(FmtData!$B$4+(ROW()-10),RawData!$A$2:$A$1048576,0))</f>
        <v>-29008.1</v>
      </c>
      <c r="J240">
        <f>INDEX(RawData!H$2:H$1048576,MATCH(FmtData!$B$4+(ROW()-10),RawData!$A$2:$A$1048576,0))</f>
        <v>5.0826799999999998E-2</v>
      </c>
      <c r="K240">
        <f>INDEX(RawData!I$2:I$1048576,MATCH(FmtData!$B$4+(ROW()-10),RawData!$A$2:$A$1048576,0))</f>
        <v>-0.61514800000000003</v>
      </c>
      <c r="L240">
        <f>INDEX(RawData!J$2:J$1048576,MATCH(FmtData!$B$4+(ROW()-10),RawData!$A$2:$A$1048576,0))</f>
        <v>162.69999999999999</v>
      </c>
      <c r="M240">
        <f>INDEX(RawData!K$2:K$1048576,MATCH(FmtData!$B$4+(ROW()-10),RawData!$A$2:$A$1048576,0))</f>
        <v>173</v>
      </c>
      <c r="N240">
        <f>INDEX(RawData!L$2:L$1048576,MATCH(FmtData!$B$4+(ROW()-10),RawData!$A$2:$A$1048576,0))</f>
        <v>22.1</v>
      </c>
      <c r="O240">
        <f>INDEX(RawData!M$2:M$1048576,MATCH(FmtData!$B$4+(ROW()-10),RawData!$A$2:$A$1048576,0))</f>
        <v>163.5</v>
      </c>
      <c r="P240">
        <f>INDEX(RawData!N$2:N$1048576,MATCH(FmtData!$B$4+(ROW()-10),RawData!$A$2:$A$1048576,0))</f>
        <v>21.7</v>
      </c>
      <c r="Q240">
        <f>INDEX(RawData!O$2:O$1048576,MATCH(FmtData!$B$4+(ROW()-10),RawData!$A$2:$A$1048576,0))</f>
        <v>171.8</v>
      </c>
      <c r="R240" s="8">
        <f>INDEX(RawData!P$2:P$1048576,MATCH(FmtData!$B$4+(ROW()-10),RawData!$A$2:$A$1048576,0))</f>
        <v>9.8624299999999998</v>
      </c>
      <c r="S240">
        <f>INDEX(RawData!Q$2:Q$1048576,MATCH(FmtData!$B$4+(ROW()-10),RawData!$A$2:$A$1048576,0))</f>
        <v>111.26600000000001</v>
      </c>
      <c r="T240" s="8">
        <f>INDEX(RawData!R$2:R$1048576,MATCH(FmtData!$B$4+(ROW()-10),RawData!$A$2:$A$1048576,0))</f>
        <v>1.85121</v>
      </c>
      <c r="U240" s="8">
        <f>INDEX(RawData!S$2:S$1048576,MATCH(FmtData!$B$4+(ROW()-10),RawData!$A$2:$A$1048576,0))</f>
        <v>0.67997300000000005</v>
      </c>
      <c r="V240" s="8">
        <f>INDEX(RawData!T$2:T$1048576,MATCH(FmtData!$B$4+(ROW()-10),RawData!$A$2:$A$1048576,0))</f>
        <v>0.17976400000000001</v>
      </c>
      <c r="W240" s="3">
        <f t="shared" si="71"/>
        <v>-0.42872406000000018</v>
      </c>
      <c r="X240" s="3">
        <f t="shared" si="72"/>
        <v>-0.41681095200000007</v>
      </c>
      <c r="Y240" s="8">
        <f t="shared" si="61"/>
        <v>9.527962980047004</v>
      </c>
      <c r="Z240" s="8">
        <f t="shared" si="62"/>
        <v>9.5398760880470039</v>
      </c>
      <c r="AA240" s="8">
        <f t="shared" si="73"/>
        <v>9.5339195340470049</v>
      </c>
      <c r="AB240" s="41">
        <v>1</v>
      </c>
      <c r="AC240" s="42" t="str">
        <f t="shared" si="74"/>
        <v>Isco</v>
      </c>
      <c r="AD240" s="5">
        <f t="shared" si="80"/>
        <v>-290.21899999999999</v>
      </c>
      <c r="AE240" s="15">
        <f t="shared" si="63"/>
        <v>-105.51925046442602</v>
      </c>
      <c r="AF240" s="15">
        <f t="shared" si="64"/>
        <v>-102.70606479734033</v>
      </c>
      <c r="AG240" s="15">
        <f t="shared" si="65"/>
        <v>-104.11349554607898</v>
      </c>
      <c r="AH240" s="15">
        <f t="shared" si="75"/>
        <v>-104.11349554607898</v>
      </c>
      <c r="AI240" s="17">
        <f t="shared" si="66"/>
        <v>1.1829319926909201</v>
      </c>
      <c r="AJ240" s="17">
        <f t="shared" si="67"/>
        <v>0.90423649833633335</v>
      </c>
      <c r="AK240" s="17">
        <f t="shared" si="68"/>
        <v>0.90100332748742895</v>
      </c>
      <c r="AL240" s="17">
        <f t="shared" si="69"/>
        <v>0.90261798062652743</v>
      </c>
      <c r="AM240" s="17">
        <f t="shared" si="70"/>
        <v>0.90261798062652743</v>
      </c>
      <c r="AN240" s="17">
        <f t="shared" si="76"/>
        <v>1.017513889947308E-2</v>
      </c>
      <c r="AO240" s="17">
        <f t="shared" si="77"/>
        <v>9.0261798062652741</v>
      </c>
      <c r="AP240" s="17">
        <f t="shared" si="78"/>
        <v>11.8293199269092</v>
      </c>
      <c r="AQ240" s="17">
        <f t="shared" si="79"/>
        <v>19.90502597645618</v>
      </c>
    </row>
    <row r="241" spans="2:43" x14ac:dyDescent="0.45">
      <c r="B241">
        <f>INDEX(RawData!$A$2:$A$1048576,MATCH(FmtData!$B$4+(ROW()-10),RawData!$A$2:$A$1048576,0))</f>
        <v>429</v>
      </c>
      <c r="C241" s="23">
        <f>LEFT(INDEX(RawData!$B$2:$B$1048576, MATCH(FmtData!$B$4+(ROW()-10),RawData!$A$2:$A$1048576,0)),10)+MID(INDEX(RawData!$B$2:$B$1048576, MATCH(FmtData!$B$4+(ROW()-10),RawData!$A$2:$A$1048576,0)),12,8)-$B$5/24</f>
        <v>42200.695196759261</v>
      </c>
      <c r="D241" s="7">
        <f>MID(INDEX(RawData!$B$2:$B$1048576, MATCH(FmtData!$B$4+(ROW()-10),RawData!$A$2:$A$1048576,0)),12,8)+$B$5/24</f>
        <v>1.1951967592592592</v>
      </c>
      <c r="E241" s="8">
        <f>INDEX(RawData!$D$2:$D$1048576,MATCH(FmtData!$B$4+(ROW()-10),RawData!$A$2:$A$1048576,0))</f>
        <v>26.637799999999999</v>
      </c>
      <c r="F241">
        <f>INDEX(RawData!$D$2:$D$1048576,MATCH(FmtData!$B$4+(ROW()-10),RawData!$A$2:$A$1048576,0))</f>
        <v>26.637799999999999</v>
      </c>
      <c r="G241">
        <f>INDEX(RawData!E$2:E$1048576,MATCH(FmtData!$B$4+(ROW()-10),RawData!$A$2:$A$1048576,0))</f>
        <v>2887.91</v>
      </c>
      <c r="H241">
        <f>INDEX(RawData!F$2:F$1048576,MATCH(FmtData!$B$4+(ROW()-10),RawData!$A$2:$A$1048576,0))</f>
        <v>-0.15307599999999999</v>
      </c>
      <c r="I241">
        <f>INDEX(RawData!G$2:G$1048576,MATCH(FmtData!$B$4+(ROW()-10),RawData!$A$2:$A$1048576,0))</f>
        <v>-29008.1</v>
      </c>
      <c r="J241">
        <f>INDEX(RawData!H$2:H$1048576,MATCH(FmtData!$B$4+(ROW()-10),RawData!$A$2:$A$1048576,0))</f>
        <v>5.0845300000000003E-2</v>
      </c>
      <c r="K241">
        <f>INDEX(RawData!I$2:I$1048576,MATCH(FmtData!$B$4+(ROW()-10),RawData!$A$2:$A$1048576,0))</f>
        <v>-0.61514800000000003</v>
      </c>
      <c r="L241">
        <f>INDEX(RawData!J$2:J$1048576,MATCH(FmtData!$B$4+(ROW()-10),RawData!$A$2:$A$1048576,0))</f>
        <v>161.19999999999999</v>
      </c>
      <c r="M241">
        <f>INDEX(RawData!K$2:K$1048576,MATCH(FmtData!$B$4+(ROW()-10),RawData!$A$2:$A$1048576,0))</f>
        <v>173.4</v>
      </c>
      <c r="N241">
        <f>INDEX(RawData!L$2:L$1048576,MATCH(FmtData!$B$4+(ROW()-10),RawData!$A$2:$A$1048576,0))</f>
        <v>22.1</v>
      </c>
      <c r="O241">
        <f>INDEX(RawData!M$2:M$1048576,MATCH(FmtData!$B$4+(ROW()-10),RawData!$A$2:$A$1048576,0))</f>
        <v>162.1</v>
      </c>
      <c r="P241">
        <f>INDEX(RawData!N$2:N$1048576,MATCH(FmtData!$B$4+(ROW()-10),RawData!$A$2:$A$1048576,0))</f>
        <v>21.7</v>
      </c>
      <c r="Q241">
        <f>INDEX(RawData!O$2:O$1048576,MATCH(FmtData!$B$4+(ROW()-10),RawData!$A$2:$A$1048576,0))</f>
        <v>171.9</v>
      </c>
      <c r="R241" s="8">
        <f>INDEX(RawData!P$2:P$1048576,MATCH(FmtData!$B$4+(ROW()-10),RawData!$A$2:$A$1048576,0))</f>
        <v>9.8624299999999998</v>
      </c>
      <c r="S241">
        <f>INDEX(RawData!Q$2:Q$1048576,MATCH(FmtData!$B$4+(ROW()-10),RawData!$A$2:$A$1048576,0))</f>
        <v>111.26600000000001</v>
      </c>
      <c r="T241" s="8">
        <f>INDEX(RawData!R$2:R$1048576,MATCH(FmtData!$B$4+(ROW()-10),RawData!$A$2:$A$1048576,0))</f>
        <v>1.85121</v>
      </c>
      <c r="U241" s="8">
        <f>INDEX(RawData!S$2:S$1048576,MATCH(FmtData!$B$4+(ROW()-10),RawData!$A$2:$A$1048576,0))</f>
        <v>0.68006500000000003</v>
      </c>
      <c r="V241" s="8">
        <f>INDEX(RawData!T$2:T$1048576,MATCH(FmtData!$B$4+(ROW()-10),RawData!$A$2:$A$1048576,0))</f>
        <v>0.179671</v>
      </c>
      <c r="W241" s="3">
        <f t="shared" si="71"/>
        <v>-0.42895774000000014</v>
      </c>
      <c r="X241" s="3">
        <f t="shared" si="72"/>
        <v>-0.416574732</v>
      </c>
      <c r="Y241" s="8">
        <f t="shared" si="61"/>
        <v>9.5277293000470049</v>
      </c>
      <c r="Z241" s="8">
        <f t="shared" si="62"/>
        <v>9.5401123080470036</v>
      </c>
      <c r="AA241" s="8">
        <f t="shared" si="73"/>
        <v>9.5339208040470034</v>
      </c>
      <c r="AB241" s="41">
        <v>1</v>
      </c>
      <c r="AC241" s="42" t="str">
        <f t="shared" si="74"/>
        <v>Isco</v>
      </c>
      <c r="AD241" s="5">
        <f t="shared" si="80"/>
        <v>-290.21899999999999</v>
      </c>
      <c r="AE241" s="15">
        <f t="shared" si="63"/>
        <v>-105.57436511728724</v>
      </c>
      <c r="AF241" s="15">
        <f t="shared" si="64"/>
        <v>-102.65021553342467</v>
      </c>
      <c r="AG241" s="15">
        <f t="shared" si="65"/>
        <v>-104.11319564568134</v>
      </c>
      <c r="AH241" s="15">
        <f t="shared" si="75"/>
        <v>-104.11319564568134</v>
      </c>
      <c r="AI241" s="17">
        <f t="shared" si="66"/>
        <v>1.1829319926909201</v>
      </c>
      <c r="AJ241" s="17">
        <f t="shared" si="67"/>
        <v>0.90430007291721159</v>
      </c>
      <c r="AK241" s="17">
        <f t="shared" si="68"/>
        <v>0.90093937443957395</v>
      </c>
      <c r="AL241" s="17">
        <f t="shared" si="69"/>
        <v>0.90261763595400091</v>
      </c>
      <c r="AM241" s="17">
        <f t="shared" si="70"/>
        <v>0.90261763595400091</v>
      </c>
      <c r="AN241" s="17">
        <f t="shared" si="76"/>
        <v>1.01754835719996E-2</v>
      </c>
      <c r="AO241" s="17">
        <f t="shared" si="77"/>
        <v>9.0261763595400097</v>
      </c>
      <c r="AP241" s="17">
        <f t="shared" si="78"/>
        <v>11.8293199269092</v>
      </c>
      <c r="AQ241" s="17">
        <f t="shared" si="79"/>
        <v>19.91136913105607</v>
      </c>
    </row>
    <row r="242" spans="2:43" x14ac:dyDescent="0.45">
      <c r="B242">
        <f>INDEX(RawData!$A$2:$A$1048576,MATCH(FmtData!$B$4+(ROW()-10),RawData!$A$2:$A$1048576,0))</f>
        <v>430</v>
      </c>
      <c r="C242" s="23">
        <f>LEFT(INDEX(RawData!$B$2:$B$1048576, MATCH(FmtData!$B$4+(ROW()-10),RawData!$A$2:$A$1048576,0)),10)+MID(INDEX(RawData!$B$2:$B$1048576, MATCH(FmtData!$B$4+(ROW()-10),RawData!$A$2:$A$1048576,0)),12,8)-$B$5/24</f>
        <v>42200.695300925923</v>
      </c>
      <c r="D242" s="7">
        <f>MID(INDEX(RawData!$B$2:$B$1048576, MATCH(FmtData!$B$4+(ROW()-10),RawData!$A$2:$A$1048576,0)),12,8)+$B$5/24</f>
        <v>1.1953009259259257</v>
      </c>
      <c r="E242" s="8">
        <f>INDEX(RawData!$D$2:$D$1048576,MATCH(FmtData!$B$4+(ROW()-10),RawData!$A$2:$A$1048576,0))</f>
        <v>26.640599999999999</v>
      </c>
      <c r="F242">
        <f>INDEX(RawData!$D$2:$D$1048576,MATCH(FmtData!$B$4+(ROW()-10),RawData!$A$2:$A$1048576,0))</f>
        <v>26.640599999999999</v>
      </c>
      <c r="G242">
        <f>INDEX(RawData!E$2:E$1048576,MATCH(FmtData!$B$4+(ROW()-10),RawData!$A$2:$A$1048576,0))</f>
        <v>2888.84</v>
      </c>
      <c r="H242">
        <f>INDEX(RawData!F$2:F$1048576,MATCH(FmtData!$B$4+(ROW()-10),RawData!$A$2:$A$1048576,0))</f>
        <v>-1.0764199999999999</v>
      </c>
      <c r="I242">
        <f>INDEX(RawData!G$2:G$1048576,MATCH(FmtData!$B$4+(ROW()-10),RawData!$A$2:$A$1048576,0))</f>
        <v>-29008.1</v>
      </c>
      <c r="J242">
        <f>INDEX(RawData!H$2:H$1048576,MATCH(FmtData!$B$4+(ROW()-10),RawData!$A$2:$A$1048576,0))</f>
        <v>5.0845300000000003E-2</v>
      </c>
      <c r="K242">
        <f>INDEX(RawData!I$2:I$1048576,MATCH(FmtData!$B$4+(ROW()-10),RawData!$A$2:$A$1048576,0))</f>
        <v>-0.61552499999999999</v>
      </c>
      <c r="L242">
        <f>INDEX(RawData!J$2:J$1048576,MATCH(FmtData!$B$4+(ROW()-10),RawData!$A$2:$A$1048576,0))</f>
        <v>160.1</v>
      </c>
      <c r="M242">
        <f>INDEX(RawData!K$2:K$1048576,MATCH(FmtData!$B$4+(ROW()-10),RawData!$A$2:$A$1048576,0))</f>
        <v>173.9</v>
      </c>
      <c r="N242">
        <f>INDEX(RawData!L$2:L$1048576,MATCH(FmtData!$B$4+(ROW()-10),RawData!$A$2:$A$1048576,0))</f>
        <v>22.1</v>
      </c>
      <c r="O242">
        <f>INDEX(RawData!M$2:M$1048576,MATCH(FmtData!$B$4+(ROW()-10),RawData!$A$2:$A$1048576,0))</f>
        <v>163.19999999999999</v>
      </c>
      <c r="P242">
        <f>INDEX(RawData!N$2:N$1048576,MATCH(FmtData!$B$4+(ROW()-10),RawData!$A$2:$A$1048576,0))</f>
        <v>21.7</v>
      </c>
      <c r="Q242">
        <f>INDEX(RawData!O$2:O$1048576,MATCH(FmtData!$B$4+(ROW()-10),RawData!$A$2:$A$1048576,0))</f>
        <v>171.9</v>
      </c>
      <c r="R242" s="8">
        <f>INDEX(RawData!P$2:P$1048576,MATCH(FmtData!$B$4+(ROW()-10),RawData!$A$2:$A$1048576,0))</f>
        <v>9.8624299999999998</v>
      </c>
      <c r="S242">
        <f>INDEX(RawData!Q$2:Q$1048576,MATCH(FmtData!$B$4+(ROW()-10),RawData!$A$2:$A$1048576,0))</f>
        <v>111.26600000000001</v>
      </c>
      <c r="T242" s="8">
        <f>INDEX(RawData!R$2:R$1048576,MATCH(FmtData!$B$4+(ROW()-10),RawData!$A$2:$A$1048576,0))</f>
        <v>1.85121</v>
      </c>
      <c r="U242" s="8">
        <f>INDEX(RawData!S$2:S$1048576,MATCH(FmtData!$B$4+(ROW()-10),RawData!$A$2:$A$1048576,0))</f>
        <v>0.68015599999999998</v>
      </c>
      <c r="V242" s="8">
        <f>INDEX(RawData!T$2:T$1048576,MATCH(FmtData!$B$4+(ROW()-10),RawData!$A$2:$A$1048576,0))</f>
        <v>0.18004300000000001</v>
      </c>
      <c r="W242" s="3">
        <f t="shared" si="71"/>
        <v>-0.42918888000000005</v>
      </c>
      <c r="X242" s="3">
        <f t="shared" si="72"/>
        <v>-0.41751961200000004</v>
      </c>
      <c r="Y242" s="8">
        <f t="shared" si="61"/>
        <v>9.5274981600470046</v>
      </c>
      <c r="Z242" s="8">
        <f t="shared" si="62"/>
        <v>9.5391674280470049</v>
      </c>
      <c r="AA242" s="8">
        <f t="shared" si="73"/>
        <v>9.5333327940470056</v>
      </c>
      <c r="AB242" s="41">
        <v>1</v>
      </c>
      <c r="AC242" s="42" t="str">
        <f t="shared" si="74"/>
        <v>Isco</v>
      </c>
      <c r="AD242" s="5">
        <f t="shared" si="80"/>
        <v>-290.21899999999999</v>
      </c>
      <c r="AE242" s="15">
        <f t="shared" si="63"/>
        <v>-105.62887816211378</v>
      </c>
      <c r="AF242" s="15">
        <f t="shared" si="64"/>
        <v>-102.87359676656604</v>
      </c>
      <c r="AG242" s="15">
        <f t="shared" si="65"/>
        <v>-104.25204138226593</v>
      </c>
      <c r="AH242" s="15">
        <f t="shared" si="75"/>
        <v>-104.25204138226593</v>
      </c>
      <c r="AI242" s="17">
        <f t="shared" si="66"/>
        <v>1.1829319926909201</v>
      </c>
      <c r="AJ242" s="17">
        <f t="shared" si="67"/>
        <v>0.90436296233940017</v>
      </c>
      <c r="AK242" s="17">
        <f t="shared" si="68"/>
        <v>0.90119522299157839</v>
      </c>
      <c r="AL242" s="17">
        <f t="shared" si="69"/>
        <v>0.90277723812512534</v>
      </c>
      <c r="AM242" s="17">
        <f t="shared" si="70"/>
        <v>0.90277723812512534</v>
      </c>
      <c r="AN242" s="17">
        <f t="shared" si="76"/>
        <v>1.0015881400875171E-2</v>
      </c>
      <c r="AO242" s="17">
        <f t="shared" si="77"/>
        <v>9.0277723812512534</v>
      </c>
      <c r="AP242" s="17">
        <f t="shared" si="78"/>
        <v>11.8293199269092</v>
      </c>
      <c r="AQ242" s="17">
        <f t="shared" si="79"/>
        <v>19.91778123298857</v>
      </c>
    </row>
    <row r="243" spans="2:43" x14ac:dyDescent="0.45">
      <c r="B243">
        <f>INDEX(RawData!$A$2:$A$1048576,MATCH(FmtData!$B$4+(ROW()-10),RawData!$A$2:$A$1048576,0))</f>
        <v>431</v>
      </c>
      <c r="C243" s="23">
        <f>LEFT(INDEX(RawData!$B$2:$B$1048576, MATCH(FmtData!$B$4+(ROW()-10),RawData!$A$2:$A$1048576,0)),10)+MID(INDEX(RawData!$B$2:$B$1048576, MATCH(FmtData!$B$4+(ROW()-10),RawData!$A$2:$A$1048576,0)),12,8)-$B$5/24</f>
        <v>42200.695416666669</v>
      </c>
      <c r="D243" s="7">
        <f>MID(INDEX(RawData!$B$2:$B$1048576, MATCH(FmtData!$B$4+(ROW()-10),RawData!$A$2:$A$1048576,0)),12,8)+$B$5/24</f>
        <v>1.1954166666666666</v>
      </c>
      <c r="E243" s="8">
        <f>INDEX(RawData!$D$2:$D$1048576,MATCH(FmtData!$B$4+(ROW()-10),RawData!$A$2:$A$1048576,0))</f>
        <v>26.6435</v>
      </c>
      <c r="F243">
        <f>INDEX(RawData!$D$2:$D$1048576,MATCH(FmtData!$B$4+(ROW()-10),RawData!$A$2:$A$1048576,0))</f>
        <v>26.6435</v>
      </c>
      <c r="G243">
        <f>INDEX(RawData!E$2:E$1048576,MATCH(FmtData!$B$4+(ROW()-10),RawData!$A$2:$A$1048576,0))</f>
        <v>2889.76</v>
      </c>
      <c r="H243">
        <f>INDEX(RawData!F$2:F$1048576,MATCH(FmtData!$B$4+(ROW()-10),RawData!$A$2:$A$1048576,0))</f>
        <v>-0.15307599999999999</v>
      </c>
      <c r="I243">
        <f>INDEX(RawData!G$2:G$1048576,MATCH(FmtData!$B$4+(ROW()-10),RawData!$A$2:$A$1048576,0))</f>
        <v>-29008.1</v>
      </c>
      <c r="J243">
        <f>INDEX(RawData!H$2:H$1048576,MATCH(FmtData!$B$4+(ROW()-10),RawData!$A$2:$A$1048576,0))</f>
        <v>5.0845300000000003E-2</v>
      </c>
      <c r="K243">
        <f>INDEX(RawData!I$2:I$1048576,MATCH(FmtData!$B$4+(ROW()-10),RawData!$A$2:$A$1048576,0))</f>
        <v>-0.61458100000000004</v>
      </c>
      <c r="L243">
        <f>INDEX(RawData!J$2:J$1048576,MATCH(FmtData!$B$4+(ROW()-10),RawData!$A$2:$A$1048576,0))</f>
        <v>159.19999999999999</v>
      </c>
      <c r="M243">
        <f>INDEX(RawData!K$2:K$1048576,MATCH(FmtData!$B$4+(ROW()-10),RawData!$A$2:$A$1048576,0))</f>
        <v>174.5</v>
      </c>
      <c r="N243">
        <f>INDEX(RawData!L$2:L$1048576,MATCH(FmtData!$B$4+(ROW()-10),RawData!$A$2:$A$1048576,0))</f>
        <v>22.1</v>
      </c>
      <c r="O243">
        <f>INDEX(RawData!M$2:M$1048576,MATCH(FmtData!$B$4+(ROW()-10),RawData!$A$2:$A$1048576,0))</f>
        <v>162.6</v>
      </c>
      <c r="P243">
        <f>INDEX(RawData!N$2:N$1048576,MATCH(FmtData!$B$4+(ROW()-10),RawData!$A$2:$A$1048576,0))</f>
        <v>21.7</v>
      </c>
      <c r="Q243">
        <f>INDEX(RawData!O$2:O$1048576,MATCH(FmtData!$B$4+(ROW()-10),RawData!$A$2:$A$1048576,0))</f>
        <v>172</v>
      </c>
      <c r="R243" s="8">
        <f>INDEX(RawData!P$2:P$1048576,MATCH(FmtData!$B$4+(ROW()-10),RawData!$A$2:$A$1048576,0))</f>
        <v>9.8624299999999998</v>
      </c>
      <c r="S243">
        <f>INDEX(RawData!Q$2:Q$1048576,MATCH(FmtData!$B$4+(ROW()-10),RawData!$A$2:$A$1048576,0))</f>
        <v>111.26600000000001</v>
      </c>
      <c r="T243" s="8">
        <f>INDEX(RawData!R$2:R$1048576,MATCH(FmtData!$B$4+(ROW()-10),RawData!$A$2:$A$1048576,0))</f>
        <v>1.85121</v>
      </c>
      <c r="U243" s="8">
        <f>INDEX(RawData!S$2:S$1048576,MATCH(FmtData!$B$4+(ROW()-10),RawData!$A$2:$A$1048576,0))</f>
        <v>0.68006500000000003</v>
      </c>
      <c r="V243" s="8">
        <f>INDEX(RawData!T$2:T$1048576,MATCH(FmtData!$B$4+(ROW()-10),RawData!$A$2:$A$1048576,0))</f>
        <v>0.17976400000000001</v>
      </c>
      <c r="W243" s="3">
        <f t="shared" si="71"/>
        <v>-0.42895774000000014</v>
      </c>
      <c r="X243" s="3">
        <f t="shared" si="72"/>
        <v>-0.41681095200000007</v>
      </c>
      <c r="Y243" s="8">
        <f t="shared" si="61"/>
        <v>9.5277293000470049</v>
      </c>
      <c r="Z243" s="8">
        <f t="shared" si="62"/>
        <v>9.5398760880470039</v>
      </c>
      <c r="AA243" s="8">
        <f t="shared" si="73"/>
        <v>9.5338026940470044</v>
      </c>
      <c r="AB243" s="41">
        <v>1</v>
      </c>
      <c r="AC243" s="42" t="str">
        <f t="shared" si="74"/>
        <v>Isco</v>
      </c>
      <c r="AD243" s="5">
        <f t="shared" si="80"/>
        <v>-290.21899999999999</v>
      </c>
      <c r="AE243" s="15">
        <f t="shared" si="63"/>
        <v>-105.57436511728724</v>
      </c>
      <c r="AF243" s="15">
        <f t="shared" si="64"/>
        <v>-102.70606479734033</v>
      </c>
      <c r="AG243" s="15">
        <f t="shared" si="65"/>
        <v>-104.14108605678371</v>
      </c>
      <c r="AH243" s="15">
        <f t="shared" si="75"/>
        <v>-104.14108605678371</v>
      </c>
      <c r="AI243" s="17">
        <f t="shared" si="66"/>
        <v>1.1829319926909201</v>
      </c>
      <c r="AJ243" s="17">
        <f t="shared" si="67"/>
        <v>0.90430007291721159</v>
      </c>
      <c r="AK243" s="17">
        <f t="shared" si="68"/>
        <v>0.90100332748742895</v>
      </c>
      <c r="AL243" s="17">
        <f t="shared" si="69"/>
        <v>0.90264969125056982</v>
      </c>
      <c r="AM243" s="17">
        <f t="shared" si="70"/>
        <v>0.90264969125056982</v>
      </c>
      <c r="AN243" s="17">
        <f t="shared" si="76"/>
        <v>1.0143428275430688E-2</v>
      </c>
      <c r="AO243" s="17">
        <f t="shared" si="77"/>
        <v>9.0264969125056975</v>
      </c>
      <c r="AP243" s="17">
        <f t="shared" si="78"/>
        <v>11.8293199269092</v>
      </c>
      <c r="AQ243" s="17">
        <f t="shared" si="79"/>
        <v>19.92412438758846</v>
      </c>
    </row>
    <row r="244" spans="2:43" x14ac:dyDescent="0.45">
      <c r="B244">
        <f>INDEX(RawData!$A$2:$A$1048576,MATCH(FmtData!$B$4+(ROW()-10),RawData!$A$2:$A$1048576,0))</f>
        <v>432</v>
      </c>
      <c r="C244" s="23">
        <f>LEFT(INDEX(RawData!$B$2:$B$1048576, MATCH(FmtData!$B$4+(ROW()-10),RawData!$A$2:$A$1048576,0)),10)+MID(INDEX(RawData!$B$2:$B$1048576, MATCH(FmtData!$B$4+(ROW()-10),RawData!$A$2:$A$1048576,0)),12,8)-$B$5/24</f>
        <v>42200.695532407408</v>
      </c>
      <c r="D244" s="7">
        <f>MID(INDEX(RawData!$B$2:$B$1048576, MATCH(FmtData!$B$4+(ROW()-10),RawData!$A$2:$A$1048576,0)),12,8)+$B$5/24</f>
        <v>1.1955324074074074</v>
      </c>
      <c r="E244" s="8">
        <f>INDEX(RawData!$D$2:$D$1048576,MATCH(FmtData!$B$4+(ROW()-10),RawData!$A$2:$A$1048576,0))</f>
        <v>26.6462</v>
      </c>
      <c r="F244">
        <f>INDEX(RawData!$D$2:$D$1048576,MATCH(FmtData!$B$4+(ROW()-10),RawData!$A$2:$A$1048576,0))</f>
        <v>26.6462</v>
      </c>
      <c r="G244">
        <f>INDEX(RawData!E$2:E$1048576,MATCH(FmtData!$B$4+(ROW()-10),RawData!$A$2:$A$1048576,0))</f>
        <v>2890.68</v>
      </c>
      <c r="H244">
        <f>INDEX(RawData!F$2:F$1048576,MATCH(FmtData!$B$4+(ROW()-10),RawData!$A$2:$A$1048576,0))</f>
        <v>-0.15307599999999999</v>
      </c>
      <c r="I244">
        <f>INDEX(RawData!G$2:G$1048576,MATCH(FmtData!$B$4+(ROW()-10),RawData!$A$2:$A$1048576,0))</f>
        <v>-29008.1</v>
      </c>
      <c r="J244">
        <f>INDEX(RawData!H$2:H$1048576,MATCH(FmtData!$B$4+(ROW()-10),RawData!$A$2:$A$1048576,0))</f>
        <v>5.0845300000000003E-2</v>
      </c>
      <c r="K244">
        <f>INDEX(RawData!I$2:I$1048576,MATCH(FmtData!$B$4+(ROW()-10),RawData!$A$2:$A$1048576,0))</f>
        <v>-0.61533599999999999</v>
      </c>
      <c r="L244">
        <f>INDEX(RawData!J$2:J$1048576,MATCH(FmtData!$B$4+(ROW()-10),RawData!$A$2:$A$1048576,0))</f>
        <v>158.4</v>
      </c>
      <c r="M244">
        <f>INDEX(RawData!K$2:K$1048576,MATCH(FmtData!$B$4+(ROW()-10),RawData!$A$2:$A$1048576,0))</f>
        <v>175</v>
      </c>
      <c r="N244">
        <f>INDEX(RawData!L$2:L$1048576,MATCH(FmtData!$B$4+(ROW()-10),RawData!$A$2:$A$1048576,0))</f>
        <v>22.1</v>
      </c>
      <c r="O244">
        <f>INDEX(RawData!M$2:M$1048576,MATCH(FmtData!$B$4+(ROW()-10),RawData!$A$2:$A$1048576,0))</f>
        <v>161.30000000000001</v>
      </c>
      <c r="P244">
        <f>INDEX(RawData!N$2:N$1048576,MATCH(FmtData!$B$4+(ROW()-10),RawData!$A$2:$A$1048576,0))</f>
        <v>21.7</v>
      </c>
      <c r="Q244">
        <f>INDEX(RawData!O$2:O$1048576,MATCH(FmtData!$B$4+(ROW()-10),RawData!$A$2:$A$1048576,0))</f>
        <v>172</v>
      </c>
      <c r="R244" s="8">
        <f>INDEX(RawData!P$2:P$1048576,MATCH(FmtData!$B$4+(ROW()-10),RawData!$A$2:$A$1048576,0))</f>
        <v>9.8624299999999998</v>
      </c>
      <c r="S244">
        <f>INDEX(RawData!Q$2:Q$1048576,MATCH(FmtData!$B$4+(ROW()-10),RawData!$A$2:$A$1048576,0))</f>
        <v>111.26600000000001</v>
      </c>
      <c r="T244" s="8">
        <f>INDEX(RawData!R$2:R$1048576,MATCH(FmtData!$B$4+(ROW()-10),RawData!$A$2:$A$1048576,0))</f>
        <v>1.85121</v>
      </c>
      <c r="U244" s="8">
        <f>INDEX(RawData!S$2:S$1048576,MATCH(FmtData!$B$4+(ROW()-10),RawData!$A$2:$A$1048576,0))</f>
        <v>0.67997300000000005</v>
      </c>
      <c r="V244" s="8">
        <f>INDEX(RawData!T$2:T$1048576,MATCH(FmtData!$B$4+(ROW()-10),RawData!$A$2:$A$1048576,0))</f>
        <v>0.17985699999999999</v>
      </c>
      <c r="W244" s="3">
        <f t="shared" si="71"/>
        <v>-0.42872406000000018</v>
      </c>
      <c r="X244" s="3">
        <f t="shared" si="72"/>
        <v>-0.41704717200000002</v>
      </c>
      <c r="Y244" s="8">
        <f t="shared" si="61"/>
        <v>9.527962980047004</v>
      </c>
      <c r="Z244" s="8">
        <f t="shared" si="62"/>
        <v>9.5396398680470043</v>
      </c>
      <c r="AA244" s="8">
        <f t="shared" si="73"/>
        <v>9.5338014240470041</v>
      </c>
      <c r="AB244" s="41">
        <v>1</v>
      </c>
      <c r="AC244" s="42" t="str">
        <f t="shared" si="74"/>
        <v>Isco</v>
      </c>
      <c r="AD244" s="5">
        <f t="shared" si="80"/>
        <v>-290.21899999999999</v>
      </c>
      <c r="AE244" s="15">
        <f t="shared" si="63"/>
        <v>-105.51925046442602</v>
      </c>
      <c r="AF244" s="15">
        <f t="shared" si="64"/>
        <v>-102.76191142412745</v>
      </c>
      <c r="AG244" s="15">
        <f t="shared" si="65"/>
        <v>-104.14138595009695</v>
      </c>
      <c r="AH244" s="15">
        <f t="shared" si="75"/>
        <v>-104.14138595009695</v>
      </c>
      <c r="AI244" s="17">
        <f t="shared" si="66"/>
        <v>1.1829319926909201</v>
      </c>
      <c r="AJ244" s="17">
        <f t="shared" si="67"/>
        <v>0.90423649833633335</v>
      </c>
      <c r="AK244" s="17">
        <f t="shared" si="68"/>
        <v>0.90106728659490198</v>
      </c>
      <c r="AL244" s="17">
        <f t="shared" si="69"/>
        <v>0.90265003593943549</v>
      </c>
      <c r="AM244" s="17">
        <f t="shared" si="70"/>
        <v>0.90265003593943549</v>
      </c>
      <c r="AN244" s="17">
        <f t="shared" si="76"/>
        <v>1.0143083586565016E-2</v>
      </c>
      <c r="AO244" s="17">
        <f t="shared" si="77"/>
        <v>9.0265003593943547</v>
      </c>
      <c r="AP244" s="17">
        <f t="shared" si="78"/>
        <v>11.8293199269092</v>
      </c>
      <c r="AQ244" s="17">
        <f t="shared" si="79"/>
        <v>19.930467542188349</v>
      </c>
    </row>
    <row r="245" spans="2:43" x14ac:dyDescent="0.45">
      <c r="B245">
        <f>INDEX(RawData!$A$2:$A$1048576,MATCH(FmtData!$B$4+(ROW()-10),RawData!$A$2:$A$1048576,0))</f>
        <v>433</v>
      </c>
      <c r="C245" s="23">
        <f>LEFT(INDEX(RawData!$B$2:$B$1048576, MATCH(FmtData!$B$4+(ROW()-10),RawData!$A$2:$A$1048576,0)),10)+MID(INDEX(RawData!$B$2:$B$1048576, MATCH(FmtData!$B$4+(ROW()-10),RawData!$A$2:$A$1048576,0)),12,8)-$B$5/24</f>
        <v>42200.695648148147</v>
      </c>
      <c r="D245" s="7">
        <f>MID(INDEX(RawData!$B$2:$B$1048576, MATCH(FmtData!$B$4+(ROW()-10),RawData!$A$2:$A$1048576,0)),12,8)+$B$5/24</f>
        <v>1.1956481481481482</v>
      </c>
      <c r="E245" s="8">
        <f>INDEX(RawData!$D$2:$D$1048576,MATCH(FmtData!$B$4+(ROW()-10),RawData!$A$2:$A$1048576,0))</f>
        <v>26.648900000000001</v>
      </c>
      <c r="F245">
        <f>INDEX(RawData!$D$2:$D$1048576,MATCH(FmtData!$B$4+(ROW()-10),RawData!$A$2:$A$1048576,0))</f>
        <v>26.648900000000001</v>
      </c>
      <c r="G245">
        <f>INDEX(RawData!E$2:E$1048576,MATCH(FmtData!$B$4+(ROW()-10),RawData!$A$2:$A$1048576,0))</f>
        <v>2889.76</v>
      </c>
      <c r="H245">
        <f>INDEX(RawData!F$2:F$1048576,MATCH(FmtData!$B$4+(ROW()-10),RawData!$A$2:$A$1048576,0))</f>
        <v>-1.0764199999999999</v>
      </c>
      <c r="I245">
        <f>INDEX(RawData!G$2:G$1048576,MATCH(FmtData!$B$4+(ROW()-10),RawData!$A$2:$A$1048576,0))</f>
        <v>-29008.1</v>
      </c>
      <c r="J245">
        <f>INDEX(RawData!H$2:H$1048576,MATCH(FmtData!$B$4+(ROW()-10),RawData!$A$2:$A$1048576,0))</f>
        <v>5.0845300000000003E-2</v>
      </c>
      <c r="K245">
        <f>INDEX(RawData!I$2:I$1048576,MATCH(FmtData!$B$4+(ROW()-10),RawData!$A$2:$A$1048576,0))</f>
        <v>-0.61458100000000004</v>
      </c>
      <c r="L245">
        <f>INDEX(RawData!J$2:J$1048576,MATCH(FmtData!$B$4+(ROW()-10),RawData!$A$2:$A$1048576,0))</f>
        <v>157.80000000000001</v>
      </c>
      <c r="M245">
        <f>INDEX(RawData!K$2:K$1048576,MATCH(FmtData!$B$4+(ROW()-10),RawData!$A$2:$A$1048576,0))</f>
        <v>175.5</v>
      </c>
      <c r="N245">
        <f>INDEX(RawData!L$2:L$1048576,MATCH(FmtData!$B$4+(ROW()-10),RawData!$A$2:$A$1048576,0))</f>
        <v>22.1</v>
      </c>
      <c r="O245">
        <f>INDEX(RawData!M$2:M$1048576,MATCH(FmtData!$B$4+(ROW()-10),RawData!$A$2:$A$1048576,0))</f>
        <v>159.9</v>
      </c>
      <c r="P245">
        <f>INDEX(RawData!N$2:N$1048576,MATCH(FmtData!$B$4+(ROW()-10),RawData!$A$2:$A$1048576,0))</f>
        <v>21.7</v>
      </c>
      <c r="Q245">
        <f>INDEX(RawData!O$2:O$1048576,MATCH(FmtData!$B$4+(ROW()-10),RawData!$A$2:$A$1048576,0))</f>
        <v>172</v>
      </c>
      <c r="R245" s="8">
        <f>INDEX(RawData!P$2:P$1048576,MATCH(FmtData!$B$4+(ROW()-10),RawData!$A$2:$A$1048576,0))</f>
        <v>9.8624299999999998</v>
      </c>
      <c r="S245">
        <f>INDEX(RawData!Q$2:Q$1048576,MATCH(FmtData!$B$4+(ROW()-10),RawData!$A$2:$A$1048576,0))</f>
        <v>111.26600000000001</v>
      </c>
      <c r="T245" s="8">
        <f>INDEX(RawData!R$2:R$1048576,MATCH(FmtData!$B$4+(ROW()-10),RawData!$A$2:$A$1048576,0))</f>
        <v>1.85121</v>
      </c>
      <c r="U245" s="8">
        <f>INDEX(RawData!S$2:S$1048576,MATCH(FmtData!$B$4+(ROW()-10),RawData!$A$2:$A$1048576,0))</f>
        <v>0.68046099999999998</v>
      </c>
      <c r="V245" s="8">
        <f>INDEX(RawData!T$2:T$1048576,MATCH(FmtData!$B$4+(ROW()-10),RawData!$A$2:$A$1048576,0))</f>
        <v>0.17995</v>
      </c>
      <c r="W245" s="3">
        <f t="shared" si="71"/>
        <v>-0.42996358000000001</v>
      </c>
      <c r="X245" s="3">
        <f t="shared" si="72"/>
        <v>-0.41728339200000003</v>
      </c>
      <c r="Y245" s="8">
        <f t="shared" si="61"/>
        <v>9.5267234600470037</v>
      </c>
      <c r="Z245" s="8">
        <f t="shared" si="62"/>
        <v>9.5394036480470046</v>
      </c>
      <c r="AA245" s="8">
        <f t="shared" si="73"/>
        <v>9.5330635540470041</v>
      </c>
      <c r="AB245" s="41">
        <v>1</v>
      </c>
      <c r="AC245" s="42" t="str">
        <f t="shared" si="74"/>
        <v>Isco</v>
      </c>
      <c r="AD245" s="5">
        <f t="shared" si="80"/>
        <v>-290.21899999999999</v>
      </c>
      <c r="AE245" s="15">
        <f t="shared" si="63"/>
        <v>-105.81156832876115</v>
      </c>
      <c r="AF245" s="15">
        <f t="shared" si="64"/>
        <v>-102.81775541384877</v>
      </c>
      <c r="AG245" s="15">
        <f t="shared" si="65"/>
        <v>-104.3156110854535</v>
      </c>
      <c r="AH245" s="15">
        <f t="shared" si="75"/>
        <v>-104.3156110854535</v>
      </c>
      <c r="AI245" s="17">
        <f t="shared" si="66"/>
        <v>1.1829319926909201</v>
      </c>
      <c r="AJ245" s="17">
        <f t="shared" si="67"/>
        <v>0.90457378814546008</v>
      </c>
      <c r="AK245" s="17">
        <f t="shared" si="68"/>
        <v>0.90113125176271247</v>
      </c>
      <c r="AL245" s="17">
        <f t="shared" si="69"/>
        <v>0.90285032987780989</v>
      </c>
      <c r="AM245" s="17">
        <f t="shared" si="70"/>
        <v>0.90285032987780989</v>
      </c>
      <c r="AN245" s="17">
        <f t="shared" si="76"/>
        <v>1.0039360207057091E-2</v>
      </c>
      <c r="AO245" s="17">
        <f t="shared" si="77"/>
        <v>9.028503298778098</v>
      </c>
      <c r="AP245" s="17">
        <f t="shared" si="78"/>
        <v>11.8293199269092</v>
      </c>
      <c r="AQ245" s="17">
        <f t="shared" si="79"/>
        <v>19.92412438758846</v>
      </c>
    </row>
    <row r="246" spans="2:43" x14ac:dyDescent="0.45">
      <c r="B246">
        <f>INDEX(RawData!$A$2:$A$1048576,MATCH(FmtData!$B$4+(ROW()-10),RawData!$A$2:$A$1048576,0))</f>
        <v>434</v>
      </c>
      <c r="C246" s="23">
        <f>LEFT(INDEX(RawData!$B$2:$B$1048576, MATCH(FmtData!$B$4+(ROW()-10),RawData!$A$2:$A$1048576,0)),10)+MID(INDEX(RawData!$B$2:$B$1048576, MATCH(FmtData!$B$4+(ROW()-10),RawData!$A$2:$A$1048576,0)),12,8)-$B$5/24</f>
        <v>42200.695763888885</v>
      </c>
      <c r="D246" s="7">
        <f>MID(INDEX(RawData!$B$2:$B$1048576, MATCH(FmtData!$B$4+(ROW()-10),RawData!$A$2:$A$1048576,0)),12,8)+$B$5/24</f>
        <v>1.1957638888888891</v>
      </c>
      <c r="E246" s="8">
        <f>INDEX(RawData!$D$2:$D$1048576,MATCH(FmtData!$B$4+(ROW()-10),RawData!$A$2:$A$1048576,0))</f>
        <v>26.651800000000001</v>
      </c>
      <c r="F246">
        <f>INDEX(RawData!$D$2:$D$1048576,MATCH(FmtData!$B$4+(ROW()-10),RawData!$A$2:$A$1048576,0))</f>
        <v>26.651800000000001</v>
      </c>
      <c r="G246">
        <f>INDEX(RawData!E$2:E$1048576,MATCH(FmtData!$B$4+(ROW()-10),RawData!$A$2:$A$1048576,0))</f>
        <v>2889.76</v>
      </c>
      <c r="H246">
        <f>INDEX(RawData!F$2:F$1048576,MATCH(FmtData!$B$4+(ROW()-10),RawData!$A$2:$A$1048576,0))</f>
        <v>-0.15307599999999999</v>
      </c>
      <c r="I246">
        <f>INDEX(RawData!G$2:G$1048576,MATCH(FmtData!$B$4+(ROW()-10),RawData!$A$2:$A$1048576,0))</f>
        <v>-29008.1</v>
      </c>
      <c r="J246">
        <f>INDEX(RawData!H$2:H$1048576,MATCH(FmtData!$B$4+(ROW()-10),RawData!$A$2:$A$1048576,0))</f>
        <v>5.0845300000000003E-2</v>
      </c>
      <c r="K246">
        <f>INDEX(RawData!I$2:I$1048576,MATCH(FmtData!$B$4+(ROW()-10),RawData!$A$2:$A$1048576,0))</f>
        <v>-0.61533599999999999</v>
      </c>
      <c r="L246">
        <f>INDEX(RawData!J$2:J$1048576,MATCH(FmtData!$B$4+(ROW()-10),RawData!$A$2:$A$1048576,0))</f>
        <v>157.1</v>
      </c>
      <c r="M246">
        <f>INDEX(RawData!K$2:K$1048576,MATCH(FmtData!$B$4+(ROW()-10),RawData!$A$2:$A$1048576,0))</f>
        <v>176.1</v>
      </c>
      <c r="N246">
        <f>INDEX(RawData!L$2:L$1048576,MATCH(FmtData!$B$4+(ROW()-10),RawData!$A$2:$A$1048576,0))</f>
        <v>22.1</v>
      </c>
      <c r="O246">
        <f>INDEX(RawData!M$2:M$1048576,MATCH(FmtData!$B$4+(ROW()-10),RawData!$A$2:$A$1048576,0))</f>
        <v>158.4</v>
      </c>
      <c r="P246">
        <f>INDEX(RawData!N$2:N$1048576,MATCH(FmtData!$B$4+(ROW()-10),RawData!$A$2:$A$1048576,0))</f>
        <v>21.6</v>
      </c>
      <c r="Q246">
        <f>INDEX(RawData!O$2:O$1048576,MATCH(FmtData!$B$4+(ROW()-10),RawData!$A$2:$A$1048576,0))</f>
        <v>172.1</v>
      </c>
      <c r="R246" s="8">
        <f>INDEX(RawData!P$2:P$1048576,MATCH(FmtData!$B$4+(ROW()-10),RawData!$A$2:$A$1048576,0))</f>
        <v>9.8624299999999998</v>
      </c>
      <c r="S246">
        <f>INDEX(RawData!Q$2:Q$1048576,MATCH(FmtData!$B$4+(ROW()-10),RawData!$A$2:$A$1048576,0))</f>
        <v>111.26600000000001</v>
      </c>
      <c r="T246" s="8">
        <f>INDEX(RawData!R$2:R$1048576,MATCH(FmtData!$B$4+(ROW()-10),RawData!$A$2:$A$1048576,0))</f>
        <v>1.85121</v>
      </c>
      <c r="U246" s="8">
        <f>INDEX(RawData!S$2:S$1048576,MATCH(FmtData!$B$4+(ROW()-10),RawData!$A$2:$A$1048576,0))</f>
        <v>0.68055200000000005</v>
      </c>
      <c r="V246" s="8">
        <f>INDEX(RawData!T$2:T$1048576,MATCH(FmtData!$B$4+(ROW()-10),RawData!$A$2:$A$1048576,0))</f>
        <v>0.18004300000000001</v>
      </c>
      <c r="W246" s="3">
        <f t="shared" si="71"/>
        <v>-0.4301947200000002</v>
      </c>
      <c r="X246" s="3">
        <f t="shared" si="72"/>
        <v>-0.41751961200000004</v>
      </c>
      <c r="Y246" s="8">
        <f t="shared" si="61"/>
        <v>9.5264923200470051</v>
      </c>
      <c r="Z246" s="8">
        <f t="shared" si="62"/>
        <v>9.5391674280470049</v>
      </c>
      <c r="AA246" s="8">
        <f t="shared" si="73"/>
        <v>9.532829874047005</v>
      </c>
      <c r="AB246" s="41">
        <v>1</v>
      </c>
      <c r="AC246" s="42" t="str">
        <f t="shared" si="74"/>
        <v>Isco</v>
      </c>
      <c r="AD246" s="5">
        <f t="shared" si="80"/>
        <v>-290.21899999999999</v>
      </c>
      <c r="AE246" s="15">
        <f t="shared" si="63"/>
        <v>-105.86607039999581</v>
      </c>
      <c r="AF246" s="15">
        <f t="shared" si="64"/>
        <v>-102.87359676656604</v>
      </c>
      <c r="AG246" s="15">
        <f t="shared" si="65"/>
        <v>-104.37078201490942</v>
      </c>
      <c r="AH246" s="15">
        <f t="shared" si="75"/>
        <v>-104.37078201490942</v>
      </c>
      <c r="AI246" s="17">
        <f t="shared" si="66"/>
        <v>1.1829319926909201</v>
      </c>
      <c r="AJ246" s="17">
        <f t="shared" si="67"/>
        <v>0.90463670297738896</v>
      </c>
      <c r="AK246" s="17">
        <f t="shared" si="68"/>
        <v>0.90119522299157839</v>
      </c>
      <c r="AL246" s="17">
        <f t="shared" si="69"/>
        <v>0.90291377440580645</v>
      </c>
      <c r="AM246" s="17">
        <f t="shared" si="70"/>
        <v>0.90291377440580645</v>
      </c>
      <c r="AN246" s="17">
        <f t="shared" si="76"/>
        <v>9.9759156790605319E-3</v>
      </c>
      <c r="AO246" s="17">
        <f t="shared" si="77"/>
        <v>9.0291377440580654</v>
      </c>
      <c r="AP246" s="17">
        <f t="shared" si="78"/>
        <v>11.8293199269092</v>
      </c>
      <c r="AQ246" s="17">
        <f t="shared" si="79"/>
        <v>19.92412438758846</v>
      </c>
    </row>
    <row r="247" spans="2:43" x14ac:dyDescent="0.45">
      <c r="B247">
        <f>INDEX(RawData!$A$2:$A$1048576,MATCH(FmtData!$B$4+(ROW()-10),RawData!$A$2:$A$1048576,0))</f>
        <v>435</v>
      </c>
      <c r="C247" s="23">
        <f>LEFT(INDEX(RawData!$B$2:$B$1048576, MATCH(FmtData!$B$4+(ROW()-10),RawData!$A$2:$A$1048576,0)),10)+MID(INDEX(RawData!$B$2:$B$1048576, MATCH(FmtData!$B$4+(ROW()-10),RawData!$A$2:$A$1048576,0)),12,8)-$B$5/24</f>
        <v>42200.695891203701</v>
      </c>
      <c r="D247" s="7">
        <f>MID(INDEX(RawData!$B$2:$B$1048576, MATCH(FmtData!$B$4+(ROW()-10),RawData!$A$2:$A$1048576,0)),12,8)+$B$5/24</f>
        <v>1.1958912037037037</v>
      </c>
      <c r="E247" s="8">
        <f>INDEX(RawData!$D$2:$D$1048576,MATCH(FmtData!$B$4+(ROW()-10),RawData!$A$2:$A$1048576,0))</f>
        <v>26.654499999999999</v>
      </c>
      <c r="F247">
        <f>INDEX(RawData!$D$2:$D$1048576,MATCH(FmtData!$B$4+(ROW()-10),RawData!$A$2:$A$1048576,0))</f>
        <v>26.654499999999999</v>
      </c>
      <c r="G247">
        <f>INDEX(RawData!E$2:E$1048576,MATCH(FmtData!$B$4+(ROW()-10),RawData!$A$2:$A$1048576,0))</f>
        <v>2889.76</v>
      </c>
      <c r="H247">
        <f>INDEX(RawData!F$2:F$1048576,MATCH(FmtData!$B$4+(ROW()-10),RawData!$A$2:$A$1048576,0))</f>
        <v>-0.15307599999999999</v>
      </c>
      <c r="I247">
        <f>INDEX(RawData!G$2:G$1048576,MATCH(FmtData!$B$4+(ROW()-10),RawData!$A$2:$A$1048576,0))</f>
        <v>-29008.1</v>
      </c>
      <c r="J247">
        <f>INDEX(RawData!H$2:H$1048576,MATCH(FmtData!$B$4+(ROW()-10),RawData!$A$2:$A$1048576,0))</f>
        <v>5.0845300000000003E-2</v>
      </c>
      <c r="K247">
        <f>INDEX(RawData!I$2:I$1048576,MATCH(FmtData!$B$4+(ROW()-10),RawData!$A$2:$A$1048576,0))</f>
        <v>-0.61495900000000003</v>
      </c>
      <c r="L247">
        <f>INDEX(RawData!J$2:J$1048576,MATCH(FmtData!$B$4+(ROW()-10),RawData!$A$2:$A$1048576,0))</f>
        <v>156.6</v>
      </c>
      <c r="M247">
        <f>INDEX(RawData!K$2:K$1048576,MATCH(FmtData!$B$4+(ROW()-10),RawData!$A$2:$A$1048576,0))</f>
        <v>176.5</v>
      </c>
      <c r="N247">
        <f>INDEX(RawData!L$2:L$1048576,MATCH(FmtData!$B$4+(ROW()-10),RawData!$A$2:$A$1048576,0))</f>
        <v>22.1</v>
      </c>
      <c r="O247">
        <f>INDEX(RawData!M$2:M$1048576,MATCH(FmtData!$B$4+(ROW()-10),RawData!$A$2:$A$1048576,0))</f>
        <v>158.4</v>
      </c>
      <c r="P247">
        <f>INDEX(RawData!N$2:N$1048576,MATCH(FmtData!$B$4+(ROW()-10),RawData!$A$2:$A$1048576,0))</f>
        <v>21.6</v>
      </c>
      <c r="Q247">
        <f>INDEX(RawData!O$2:O$1048576,MATCH(FmtData!$B$4+(ROW()-10),RawData!$A$2:$A$1048576,0))</f>
        <v>172.1</v>
      </c>
      <c r="R247" s="8">
        <f>INDEX(RawData!P$2:P$1048576,MATCH(FmtData!$B$4+(ROW()-10),RawData!$A$2:$A$1048576,0))</f>
        <v>9.8624299999999998</v>
      </c>
      <c r="S247">
        <f>INDEX(RawData!Q$2:Q$1048576,MATCH(FmtData!$B$4+(ROW()-10),RawData!$A$2:$A$1048576,0))</f>
        <v>111.26600000000001</v>
      </c>
      <c r="T247" s="8">
        <f>INDEX(RawData!R$2:R$1048576,MATCH(FmtData!$B$4+(ROW()-10),RawData!$A$2:$A$1048576,0))</f>
        <v>1.85121</v>
      </c>
      <c r="U247" s="8">
        <f>INDEX(RawData!S$2:S$1048576,MATCH(FmtData!$B$4+(ROW()-10),RawData!$A$2:$A$1048576,0))</f>
        <v>0.68033900000000003</v>
      </c>
      <c r="V247" s="8">
        <f>INDEX(RawData!T$2:T$1048576,MATCH(FmtData!$B$4+(ROW()-10),RawData!$A$2:$A$1048576,0))</f>
        <v>0.17995</v>
      </c>
      <c r="W247" s="3">
        <f t="shared" si="71"/>
        <v>-0.42965370000000014</v>
      </c>
      <c r="X247" s="3">
        <f t="shared" si="72"/>
        <v>-0.41728339200000003</v>
      </c>
      <c r="Y247" s="8">
        <f t="shared" si="61"/>
        <v>9.5270333400470051</v>
      </c>
      <c r="Z247" s="8">
        <f t="shared" si="62"/>
        <v>9.5394036480470046</v>
      </c>
      <c r="AA247" s="8">
        <f t="shared" si="73"/>
        <v>9.5332184940470057</v>
      </c>
      <c r="AB247" s="41">
        <v>1</v>
      </c>
      <c r="AC247" s="42" t="str">
        <f t="shared" si="74"/>
        <v>Isco</v>
      </c>
      <c r="AD247" s="5">
        <f t="shared" si="80"/>
        <v>-290.21899999999999</v>
      </c>
      <c r="AE247" s="15">
        <f t="shared" si="63"/>
        <v>-105.73849566142167</v>
      </c>
      <c r="AF247" s="15">
        <f t="shared" si="64"/>
        <v>-102.81775541384877</v>
      </c>
      <c r="AG247" s="15">
        <f t="shared" si="65"/>
        <v>-104.27902893861585</v>
      </c>
      <c r="AH247" s="15">
        <f t="shared" si="75"/>
        <v>-104.27902893861585</v>
      </c>
      <c r="AI247" s="17">
        <f t="shared" si="66"/>
        <v>1.1829319926909201</v>
      </c>
      <c r="AJ247" s="17">
        <f t="shared" si="67"/>
        <v>0.90448944995166791</v>
      </c>
      <c r="AK247" s="17">
        <f t="shared" si="68"/>
        <v>0.90113125176271247</v>
      </c>
      <c r="AL247" s="17">
        <f t="shared" si="69"/>
        <v>0.90280826667795411</v>
      </c>
      <c r="AM247" s="17">
        <f t="shared" si="70"/>
        <v>0.90280826667795411</v>
      </c>
      <c r="AN247" s="17">
        <f t="shared" si="76"/>
        <v>1.0081423406912871E-2</v>
      </c>
      <c r="AO247" s="17">
        <f t="shared" si="77"/>
        <v>9.0280826667795413</v>
      </c>
      <c r="AP247" s="17">
        <f t="shared" si="78"/>
        <v>11.8293199269092</v>
      </c>
      <c r="AQ247" s="17">
        <f t="shared" si="79"/>
        <v>19.92412438758846</v>
      </c>
    </row>
    <row r="248" spans="2:43" x14ac:dyDescent="0.45">
      <c r="B248">
        <f>INDEX(RawData!$A$2:$A$1048576,MATCH(FmtData!$B$4+(ROW()-10),RawData!$A$2:$A$1048576,0))</f>
        <v>436</v>
      </c>
      <c r="C248" s="23">
        <f>LEFT(INDEX(RawData!$B$2:$B$1048576, MATCH(FmtData!$B$4+(ROW()-10),RawData!$A$2:$A$1048576,0)),10)+MID(INDEX(RawData!$B$2:$B$1048576, MATCH(FmtData!$B$4+(ROW()-10),RawData!$A$2:$A$1048576,0)),12,8)-$B$5/24</f>
        <v>42200.696006944447</v>
      </c>
      <c r="D248" s="7">
        <f>MID(INDEX(RawData!$B$2:$B$1048576, MATCH(FmtData!$B$4+(ROW()-10),RawData!$A$2:$A$1048576,0)),12,8)+$B$5/24</f>
        <v>1.1960069444444446</v>
      </c>
      <c r="E248" s="8">
        <f>INDEX(RawData!$D$2:$D$1048576,MATCH(FmtData!$B$4+(ROW()-10),RawData!$A$2:$A$1048576,0))</f>
        <v>26.657399999999999</v>
      </c>
      <c r="F248">
        <f>INDEX(RawData!$D$2:$D$1048576,MATCH(FmtData!$B$4+(ROW()-10),RawData!$A$2:$A$1048576,0))</f>
        <v>26.657399999999999</v>
      </c>
      <c r="G248">
        <f>INDEX(RawData!E$2:E$1048576,MATCH(FmtData!$B$4+(ROW()-10),RawData!$A$2:$A$1048576,0))</f>
        <v>2888.84</v>
      </c>
      <c r="H248">
        <f>INDEX(RawData!F$2:F$1048576,MATCH(FmtData!$B$4+(ROW()-10),RawData!$A$2:$A$1048576,0))</f>
        <v>-1.0764199999999999</v>
      </c>
      <c r="I248">
        <f>INDEX(RawData!G$2:G$1048576,MATCH(FmtData!$B$4+(ROW()-10),RawData!$A$2:$A$1048576,0))</f>
        <v>-29008.1</v>
      </c>
      <c r="J248">
        <f>INDEX(RawData!H$2:H$1048576,MATCH(FmtData!$B$4+(ROW()-10),RawData!$A$2:$A$1048576,0))</f>
        <v>5.0845300000000003E-2</v>
      </c>
      <c r="K248">
        <f>INDEX(RawData!I$2:I$1048576,MATCH(FmtData!$B$4+(ROW()-10),RawData!$A$2:$A$1048576,0))</f>
        <v>-0.61477000000000004</v>
      </c>
      <c r="L248">
        <f>INDEX(RawData!J$2:J$1048576,MATCH(FmtData!$B$4+(ROW()-10),RawData!$A$2:$A$1048576,0))</f>
        <v>156.1</v>
      </c>
      <c r="M248">
        <f>INDEX(RawData!K$2:K$1048576,MATCH(FmtData!$B$4+(ROW()-10),RawData!$A$2:$A$1048576,0))</f>
        <v>176.9</v>
      </c>
      <c r="N248">
        <f>INDEX(RawData!L$2:L$1048576,MATCH(FmtData!$B$4+(ROW()-10),RawData!$A$2:$A$1048576,0))</f>
        <v>22.1</v>
      </c>
      <c r="O248">
        <f>INDEX(RawData!M$2:M$1048576,MATCH(FmtData!$B$4+(ROW()-10),RawData!$A$2:$A$1048576,0))</f>
        <v>156.80000000000001</v>
      </c>
      <c r="P248">
        <f>INDEX(RawData!N$2:N$1048576,MATCH(FmtData!$B$4+(ROW()-10),RawData!$A$2:$A$1048576,0))</f>
        <v>21.6</v>
      </c>
      <c r="Q248">
        <f>INDEX(RawData!O$2:O$1048576,MATCH(FmtData!$B$4+(ROW()-10),RawData!$A$2:$A$1048576,0))</f>
        <v>172.1</v>
      </c>
      <c r="R248" s="8">
        <f>INDEX(RawData!P$2:P$1048576,MATCH(FmtData!$B$4+(ROW()-10),RawData!$A$2:$A$1048576,0))</f>
        <v>9.8624299999999998</v>
      </c>
      <c r="S248">
        <f>INDEX(RawData!Q$2:Q$1048576,MATCH(FmtData!$B$4+(ROW()-10),RawData!$A$2:$A$1048576,0))</f>
        <v>111.26600000000001</v>
      </c>
      <c r="T248" s="8">
        <f>INDEX(RawData!R$2:R$1048576,MATCH(FmtData!$B$4+(ROW()-10),RawData!$A$2:$A$1048576,0))</f>
        <v>1.85121</v>
      </c>
      <c r="U248" s="8">
        <f>INDEX(RawData!S$2:S$1048576,MATCH(FmtData!$B$4+(ROW()-10),RawData!$A$2:$A$1048576,0))</f>
        <v>0.68046099999999998</v>
      </c>
      <c r="V248" s="8">
        <f>INDEX(RawData!T$2:T$1048576,MATCH(FmtData!$B$4+(ROW()-10),RawData!$A$2:$A$1048576,0))</f>
        <v>0.18035300000000001</v>
      </c>
      <c r="W248" s="3">
        <f t="shared" si="71"/>
        <v>-0.42996358000000001</v>
      </c>
      <c r="X248" s="3">
        <f t="shared" si="72"/>
        <v>-0.41830701200000009</v>
      </c>
      <c r="Y248" s="8">
        <f t="shared" si="61"/>
        <v>9.5267234600470037</v>
      </c>
      <c r="Z248" s="8">
        <f t="shared" si="62"/>
        <v>9.5383800280470048</v>
      </c>
      <c r="AA248" s="8">
        <f t="shared" si="73"/>
        <v>9.5325517440470051</v>
      </c>
      <c r="AB248" s="41">
        <v>1</v>
      </c>
      <c r="AC248" s="42" t="str">
        <f t="shared" si="74"/>
        <v>Isco</v>
      </c>
      <c r="AD248" s="5">
        <f t="shared" si="80"/>
        <v>-290.21899999999999</v>
      </c>
      <c r="AE248" s="15">
        <f t="shared" si="63"/>
        <v>-105.81156832876115</v>
      </c>
      <c r="AF248" s="15">
        <f t="shared" si="64"/>
        <v>-103.05971556472593</v>
      </c>
      <c r="AG248" s="15">
        <f t="shared" si="65"/>
        <v>-104.4364440532546</v>
      </c>
      <c r="AH248" s="15">
        <f t="shared" si="75"/>
        <v>-104.4364440532546</v>
      </c>
      <c r="AI248" s="17">
        <f t="shared" si="66"/>
        <v>1.1829319926909201</v>
      </c>
      <c r="AJ248" s="17">
        <f t="shared" si="67"/>
        <v>0.90457378814546008</v>
      </c>
      <c r="AK248" s="17">
        <f t="shared" si="68"/>
        <v>0.90140850420464957</v>
      </c>
      <c r="AL248" s="17">
        <f t="shared" si="69"/>
        <v>0.9029892949431334</v>
      </c>
      <c r="AM248" s="17">
        <f t="shared" si="70"/>
        <v>0.9029892949431334</v>
      </c>
      <c r="AN248" s="17">
        <f t="shared" si="76"/>
        <v>9.9003951417335756E-3</v>
      </c>
      <c r="AO248" s="17">
        <f t="shared" si="77"/>
        <v>9.0298929494313338</v>
      </c>
      <c r="AP248" s="17">
        <f t="shared" si="78"/>
        <v>11.8293199269092</v>
      </c>
      <c r="AQ248" s="17">
        <f t="shared" si="79"/>
        <v>19.91778123298857</v>
      </c>
    </row>
    <row r="249" spans="2:43" x14ac:dyDescent="0.45">
      <c r="B249">
        <f>INDEX(RawData!$A$2:$A$1048576,MATCH(FmtData!$B$4+(ROW()-10),RawData!$A$2:$A$1048576,0))</f>
        <v>437</v>
      </c>
      <c r="C249" s="23">
        <f>LEFT(INDEX(RawData!$B$2:$B$1048576, MATCH(FmtData!$B$4+(ROW()-10),RawData!$A$2:$A$1048576,0)),10)+MID(INDEX(RawData!$B$2:$B$1048576, MATCH(FmtData!$B$4+(ROW()-10),RawData!$A$2:$A$1048576,0)),12,8)-$B$5/24</f>
        <v>42200.696122685185</v>
      </c>
      <c r="D249" s="7">
        <f>MID(INDEX(RawData!$B$2:$B$1048576, MATCH(FmtData!$B$4+(ROW()-10),RawData!$A$2:$A$1048576,0)),12,8)+$B$5/24</f>
        <v>1.1961226851851854</v>
      </c>
      <c r="E249" s="8">
        <f>INDEX(RawData!$D$2:$D$1048576,MATCH(FmtData!$B$4+(ROW()-10),RawData!$A$2:$A$1048576,0))</f>
        <v>26.6601</v>
      </c>
      <c r="F249">
        <f>INDEX(RawData!$D$2:$D$1048576,MATCH(FmtData!$B$4+(ROW()-10),RawData!$A$2:$A$1048576,0))</f>
        <v>26.6601</v>
      </c>
      <c r="G249">
        <f>INDEX(RawData!E$2:E$1048576,MATCH(FmtData!$B$4+(ROW()-10),RawData!$A$2:$A$1048576,0))</f>
        <v>2887.91</v>
      </c>
      <c r="H249">
        <f>INDEX(RawData!F$2:F$1048576,MATCH(FmtData!$B$4+(ROW()-10),RawData!$A$2:$A$1048576,0))</f>
        <v>-1.0764199999999999</v>
      </c>
      <c r="I249">
        <f>INDEX(RawData!G$2:G$1048576,MATCH(FmtData!$B$4+(ROW()-10),RawData!$A$2:$A$1048576,0))</f>
        <v>-29008.1</v>
      </c>
      <c r="J249">
        <f>INDEX(RawData!H$2:H$1048576,MATCH(FmtData!$B$4+(ROW()-10),RawData!$A$2:$A$1048576,0))</f>
        <v>5.0845300000000003E-2</v>
      </c>
      <c r="K249">
        <f>INDEX(RawData!I$2:I$1048576,MATCH(FmtData!$B$4+(ROW()-10),RawData!$A$2:$A$1048576,0))</f>
        <v>-0.61577599999999999</v>
      </c>
      <c r="L249">
        <f>INDEX(RawData!J$2:J$1048576,MATCH(FmtData!$B$4+(ROW()-10),RawData!$A$2:$A$1048576,0))</f>
        <v>155.6</v>
      </c>
      <c r="M249">
        <f>INDEX(RawData!K$2:K$1048576,MATCH(FmtData!$B$4+(ROW()-10),RawData!$A$2:$A$1048576,0))</f>
        <v>176.9</v>
      </c>
      <c r="N249">
        <f>INDEX(RawData!L$2:L$1048576,MATCH(FmtData!$B$4+(ROW()-10),RawData!$A$2:$A$1048576,0))</f>
        <v>22.1</v>
      </c>
      <c r="O249">
        <f>INDEX(RawData!M$2:M$1048576,MATCH(FmtData!$B$4+(ROW()-10),RawData!$A$2:$A$1048576,0))</f>
        <v>156.80000000000001</v>
      </c>
      <c r="P249">
        <f>INDEX(RawData!N$2:N$1048576,MATCH(FmtData!$B$4+(ROW()-10),RawData!$A$2:$A$1048576,0))</f>
        <v>21.6</v>
      </c>
      <c r="Q249">
        <f>INDEX(RawData!O$2:O$1048576,MATCH(FmtData!$B$4+(ROW()-10),RawData!$A$2:$A$1048576,0))</f>
        <v>172.1</v>
      </c>
      <c r="R249" s="8">
        <f>INDEX(RawData!P$2:P$1048576,MATCH(FmtData!$B$4+(ROW()-10),RawData!$A$2:$A$1048576,0))</f>
        <v>9.8624299999999998</v>
      </c>
      <c r="S249">
        <f>INDEX(RawData!Q$2:Q$1048576,MATCH(FmtData!$B$4+(ROW()-10),RawData!$A$2:$A$1048576,0))</f>
        <v>111.26600000000001</v>
      </c>
      <c r="T249" s="8">
        <f>INDEX(RawData!R$2:R$1048576,MATCH(FmtData!$B$4+(ROW()-10),RawData!$A$2:$A$1048576,0))</f>
        <v>44.344099999999997</v>
      </c>
      <c r="U249" s="8">
        <f>INDEX(RawData!S$2:S$1048576,MATCH(FmtData!$B$4+(ROW()-10),RawData!$A$2:$A$1048576,0))</f>
        <v>0.68055200000000005</v>
      </c>
      <c r="V249" s="8">
        <f>INDEX(RawData!T$2:T$1048576,MATCH(FmtData!$B$4+(ROW()-10),RawData!$A$2:$A$1048576,0))</f>
        <v>0.18035300000000001</v>
      </c>
      <c r="W249" s="3">
        <f t="shared" si="71"/>
        <v>-0.4301947200000002</v>
      </c>
      <c r="X249" s="3">
        <f t="shared" si="72"/>
        <v>-0.41830701200000009</v>
      </c>
      <c r="Y249" s="8">
        <f t="shared" si="61"/>
        <v>9.5264923200470051</v>
      </c>
      <c r="Z249" s="8">
        <f t="shared" si="62"/>
        <v>9.5383800280470048</v>
      </c>
      <c r="AA249" s="8">
        <f t="shared" si="73"/>
        <v>9.5324361740470049</v>
      </c>
      <c r="AB249" s="41">
        <v>1</v>
      </c>
      <c r="AC249" s="42" t="str">
        <f t="shared" si="74"/>
        <v>Isco</v>
      </c>
      <c r="AD249" s="5">
        <f t="shared" si="80"/>
        <v>-290.21899999999999</v>
      </c>
      <c r="AE249" s="15">
        <f t="shared" si="63"/>
        <v>-105.86607039999581</v>
      </c>
      <c r="AF249" s="15">
        <f t="shared" si="64"/>
        <v>-103.05971556472593</v>
      </c>
      <c r="AG249" s="15">
        <f t="shared" si="65"/>
        <v>-104.46372720483976</v>
      </c>
      <c r="AH249" s="15">
        <f t="shared" si="75"/>
        <v>-104.46372720483976</v>
      </c>
      <c r="AI249" s="17">
        <f t="shared" si="66"/>
        <v>1.1829319926909201</v>
      </c>
      <c r="AJ249" s="17">
        <f t="shared" si="67"/>
        <v>0.90463670297738896</v>
      </c>
      <c r="AK249" s="17">
        <f t="shared" si="68"/>
        <v>0.90140850420464957</v>
      </c>
      <c r="AL249" s="17">
        <f t="shared" si="69"/>
        <v>0.90302067810260489</v>
      </c>
      <c r="AM249" s="17">
        <f t="shared" si="70"/>
        <v>0.90302067810260489</v>
      </c>
      <c r="AN249" s="17">
        <f t="shared" si="76"/>
        <v>9.8690119822620881E-3</v>
      </c>
      <c r="AO249" s="17">
        <f t="shared" si="77"/>
        <v>9.0302067810260489</v>
      </c>
      <c r="AP249" s="17">
        <f t="shared" si="78"/>
        <v>11.8293199269092</v>
      </c>
      <c r="AQ249" s="17">
        <f t="shared" si="79"/>
        <v>19.91136913105607</v>
      </c>
    </row>
    <row r="250" spans="2:43" x14ac:dyDescent="0.45">
      <c r="B250">
        <f>INDEX(RawData!$A$2:$A$1048576,MATCH(FmtData!$B$4+(ROW()-10),RawData!$A$2:$A$1048576,0))</f>
        <v>438</v>
      </c>
      <c r="C250" s="23">
        <f>LEFT(INDEX(RawData!$B$2:$B$1048576, MATCH(FmtData!$B$4+(ROW()-10),RawData!$A$2:$A$1048576,0)),10)+MID(INDEX(RawData!$B$2:$B$1048576, MATCH(FmtData!$B$4+(ROW()-10),RawData!$A$2:$A$1048576,0)),12,8)-$B$5/24</f>
        <v>42200.696226851855</v>
      </c>
      <c r="D250" s="7">
        <f>MID(INDEX(RawData!$B$2:$B$1048576, MATCH(FmtData!$B$4+(ROW()-10),RawData!$A$2:$A$1048576,0)),12,8)+$B$5/24</f>
        <v>1.196226851851852</v>
      </c>
      <c r="E250" s="8">
        <f>INDEX(RawData!$D$2:$D$1048576,MATCH(FmtData!$B$4+(ROW()-10),RawData!$A$2:$A$1048576,0))</f>
        <v>26.662800000000001</v>
      </c>
      <c r="F250">
        <f>INDEX(RawData!$D$2:$D$1048576,MATCH(FmtData!$B$4+(ROW()-10),RawData!$A$2:$A$1048576,0))</f>
        <v>26.662800000000001</v>
      </c>
      <c r="G250">
        <f>INDEX(RawData!E$2:E$1048576,MATCH(FmtData!$B$4+(ROW()-10),RawData!$A$2:$A$1048576,0))</f>
        <v>2886.07</v>
      </c>
      <c r="H250">
        <f>INDEX(RawData!F$2:F$1048576,MATCH(FmtData!$B$4+(ROW()-10),RawData!$A$2:$A$1048576,0))</f>
        <v>-1.0764199999999999</v>
      </c>
      <c r="I250">
        <f>INDEX(RawData!G$2:G$1048576,MATCH(FmtData!$B$4+(ROW()-10),RawData!$A$2:$A$1048576,0))</f>
        <v>-29008.1</v>
      </c>
      <c r="J250">
        <f>INDEX(RawData!H$2:H$1048576,MATCH(FmtData!$B$4+(ROW()-10),RawData!$A$2:$A$1048576,0))</f>
        <v>5.0826799999999998E-2</v>
      </c>
      <c r="K250">
        <f>INDEX(RawData!I$2:I$1048576,MATCH(FmtData!$B$4+(ROW()-10),RawData!$A$2:$A$1048576,0))</f>
        <v>-0.61495900000000003</v>
      </c>
      <c r="L250">
        <f>INDEX(RawData!J$2:J$1048576,MATCH(FmtData!$B$4+(ROW()-10),RawData!$A$2:$A$1048576,0))</f>
        <v>170</v>
      </c>
      <c r="M250">
        <f>INDEX(RawData!K$2:K$1048576,MATCH(FmtData!$B$4+(ROW()-10),RawData!$A$2:$A$1048576,0))</f>
        <v>176.6</v>
      </c>
      <c r="N250">
        <f>INDEX(RawData!L$2:L$1048576,MATCH(FmtData!$B$4+(ROW()-10),RawData!$A$2:$A$1048576,0))</f>
        <v>22.1</v>
      </c>
      <c r="O250">
        <f>INDEX(RawData!M$2:M$1048576,MATCH(FmtData!$B$4+(ROW()-10),RawData!$A$2:$A$1048576,0))</f>
        <v>157.19999999999999</v>
      </c>
      <c r="P250">
        <f>INDEX(RawData!N$2:N$1048576,MATCH(FmtData!$B$4+(ROW()-10),RawData!$A$2:$A$1048576,0))</f>
        <v>21.6</v>
      </c>
      <c r="Q250">
        <f>INDEX(RawData!O$2:O$1048576,MATCH(FmtData!$B$4+(ROW()-10),RawData!$A$2:$A$1048576,0))</f>
        <v>172.1</v>
      </c>
      <c r="R250" s="8">
        <f>INDEX(RawData!P$2:P$1048576,MATCH(FmtData!$B$4+(ROW()-10),RawData!$A$2:$A$1048576,0))</f>
        <v>9.8624299999999998</v>
      </c>
      <c r="S250">
        <f>INDEX(RawData!Q$2:Q$1048576,MATCH(FmtData!$B$4+(ROW()-10),RawData!$A$2:$A$1048576,0))</f>
        <v>111.26600000000001</v>
      </c>
      <c r="T250" s="8">
        <f>INDEX(RawData!R$2:R$1048576,MATCH(FmtData!$B$4+(ROW()-10),RawData!$A$2:$A$1048576,0))</f>
        <v>42.523400000000002</v>
      </c>
      <c r="U250" s="8">
        <f>INDEX(RawData!S$2:S$1048576,MATCH(FmtData!$B$4+(ROW()-10),RawData!$A$2:$A$1048576,0))</f>
        <v>0.68015599999999998</v>
      </c>
      <c r="V250" s="8">
        <f>INDEX(RawData!T$2:T$1048576,MATCH(FmtData!$B$4+(ROW()-10),RawData!$A$2:$A$1048576,0))</f>
        <v>0.18026</v>
      </c>
      <c r="W250" s="3">
        <f t="shared" si="71"/>
        <v>-0.42918888000000005</v>
      </c>
      <c r="X250" s="3">
        <f t="shared" si="72"/>
        <v>-0.41807079200000002</v>
      </c>
      <c r="Y250" s="8">
        <f t="shared" si="61"/>
        <v>9.5274981600470046</v>
      </c>
      <c r="Z250" s="8">
        <f t="shared" si="62"/>
        <v>9.5386162480470045</v>
      </c>
      <c r="AA250" s="8">
        <f t="shared" si="73"/>
        <v>9.5330572040470045</v>
      </c>
      <c r="AB250" s="41">
        <v>1</v>
      </c>
      <c r="AC250" s="42" t="str">
        <f t="shared" si="74"/>
        <v>Isco</v>
      </c>
      <c r="AD250" s="5">
        <f t="shared" si="80"/>
        <v>-290.21899999999999</v>
      </c>
      <c r="AE250" s="15">
        <f t="shared" si="63"/>
        <v>-105.62887816211378</v>
      </c>
      <c r="AF250" s="15">
        <f t="shared" si="64"/>
        <v>-103.0038830015734</v>
      </c>
      <c r="AG250" s="15">
        <f t="shared" si="65"/>
        <v>-104.3171103295806</v>
      </c>
      <c r="AH250" s="15">
        <f t="shared" si="75"/>
        <v>-104.3171103295806</v>
      </c>
      <c r="AI250" s="17">
        <f t="shared" si="66"/>
        <v>1.1829319926909201</v>
      </c>
      <c r="AJ250" s="17">
        <f t="shared" si="67"/>
        <v>0.90436296233940017</v>
      </c>
      <c r="AK250" s="17">
        <f t="shared" si="68"/>
        <v>0.9013445127670745</v>
      </c>
      <c r="AL250" s="17">
        <f t="shared" si="69"/>
        <v>0.90285205383524336</v>
      </c>
      <c r="AM250" s="17">
        <f t="shared" si="70"/>
        <v>0.90285205383524336</v>
      </c>
      <c r="AN250" s="17">
        <f t="shared" si="76"/>
        <v>1.0037636249623616E-2</v>
      </c>
      <c r="AO250" s="17">
        <f t="shared" si="77"/>
        <v>9.0285205383524332</v>
      </c>
      <c r="AP250" s="17">
        <f t="shared" si="78"/>
        <v>11.8293199269092</v>
      </c>
      <c r="AQ250" s="17">
        <f t="shared" si="79"/>
        <v>19.898682821856291</v>
      </c>
    </row>
    <row r="251" spans="2:43" x14ac:dyDescent="0.45">
      <c r="B251">
        <f>INDEX(RawData!$A$2:$A$1048576,MATCH(FmtData!$B$4+(ROW()-10),RawData!$A$2:$A$1048576,0))</f>
        <v>439</v>
      </c>
      <c r="C251" s="23">
        <f>LEFT(INDEX(RawData!$B$2:$B$1048576, MATCH(FmtData!$B$4+(ROW()-10),RawData!$A$2:$A$1048576,0)),10)+MID(INDEX(RawData!$B$2:$B$1048576, MATCH(FmtData!$B$4+(ROW()-10),RawData!$A$2:$A$1048576,0)),12,8)-$B$5/24</f>
        <v>42200.696342592593</v>
      </c>
      <c r="D251" s="7">
        <f>MID(INDEX(RawData!$B$2:$B$1048576, MATCH(FmtData!$B$4+(ROW()-10),RawData!$A$2:$A$1048576,0)),12,8)+$B$5/24</f>
        <v>1.1963425925925928</v>
      </c>
      <c r="E251" s="8">
        <f>INDEX(RawData!$D$2:$D$1048576,MATCH(FmtData!$B$4+(ROW()-10),RawData!$A$2:$A$1048576,0))</f>
        <v>26.665700000000001</v>
      </c>
      <c r="F251">
        <f>INDEX(RawData!$D$2:$D$1048576,MATCH(FmtData!$B$4+(ROW()-10),RawData!$A$2:$A$1048576,0))</f>
        <v>26.665700000000001</v>
      </c>
      <c r="G251">
        <f>INDEX(RawData!E$2:E$1048576,MATCH(FmtData!$B$4+(ROW()-10),RawData!$A$2:$A$1048576,0))</f>
        <v>2886.99</v>
      </c>
      <c r="H251">
        <f>INDEX(RawData!F$2:F$1048576,MATCH(FmtData!$B$4+(ROW()-10),RawData!$A$2:$A$1048576,0))</f>
        <v>-0.15307599999999999</v>
      </c>
      <c r="I251">
        <f>INDEX(RawData!G$2:G$1048576,MATCH(FmtData!$B$4+(ROW()-10),RawData!$A$2:$A$1048576,0))</f>
        <v>-29008.1</v>
      </c>
      <c r="J251">
        <f>INDEX(RawData!H$2:H$1048576,MATCH(FmtData!$B$4+(ROW()-10),RawData!$A$2:$A$1048576,0))</f>
        <v>5.0845300000000003E-2</v>
      </c>
      <c r="K251">
        <f>INDEX(RawData!I$2:I$1048576,MATCH(FmtData!$B$4+(ROW()-10),RawData!$A$2:$A$1048576,0))</f>
        <v>-0.61495900000000003</v>
      </c>
      <c r="L251">
        <f>INDEX(RawData!J$2:J$1048576,MATCH(FmtData!$B$4+(ROW()-10),RawData!$A$2:$A$1048576,0))</f>
        <v>190.8</v>
      </c>
      <c r="M251">
        <f>INDEX(RawData!K$2:K$1048576,MATCH(FmtData!$B$4+(ROW()-10),RawData!$A$2:$A$1048576,0))</f>
        <v>176.6</v>
      </c>
      <c r="N251">
        <f>INDEX(RawData!L$2:L$1048576,MATCH(FmtData!$B$4+(ROW()-10),RawData!$A$2:$A$1048576,0))</f>
        <v>22.1</v>
      </c>
      <c r="O251">
        <f>INDEX(RawData!M$2:M$1048576,MATCH(FmtData!$B$4+(ROW()-10),RawData!$A$2:$A$1048576,0))</f>
        <v>159.4</v>
      </c>
      <c r="P251">
        <f>INDEX(RawData!N$2:N$1048576,MATCH(FmtData!$B$4+(ROW()-10),RawData!$A$2:$A$1048576,0))</f>
        <v>21.6</v>
      </c>
      <c r="Q251">
        <f>INDEX(RawData!O$2:O$1048576,MATCH(FmtData!$B$4+(ROW()-10),RawData!$A$2:$A$1048576,0))</f>
        <v>172.1</v>
      </c>
      <c r="R251" s="8">
        <f>INDEX(RawData!P$2:P$1048576,MATCH(FmtData!$B$4+(ROW()-10),RawData!$A$2:$A$1048576,0))</f>
        <v>9.8624299999999998</v>
      </c>
      <c r="S251">
        <f>INDEX(RawData!Q$2:Q$1048576,MATCH(FmtData!$B$4+(ROW()-10),RawData!$A$2:$A$1048576,0))</f>
        <v>111.04900000000001</v>
      </c>
      <c r="T251" s="8">
        <f>INDEX(RawData!R$2:R$1048576,MATCH(FmtData!$B$4+(ROW()-10),RawData!$A$2:$A$1048576,0))</f>
        <v>44.344099999999997</v>
      </c>
      <c r="U251" s="8">
        <f>INDEX(RawData!S$2:S$1048576,MATCH(FmtData!$B$4+(ROW()-10),RawData!$A$2:$A$1048576,0))</f>
        <v>0.68024700000000005</v>
      </c>
      <c r="V251" s="8">
        <f>INDEX(RawData!T$2:T$1048576,MATCH(FmtData!$B$4+(ROW()-10),RawData!$A$2:$A$1048576,0))</f>
        <v>0.18026</v>
      </c>
      <c r="W251" s="3">
        <f t="shared" si="71"/>
        <v>-0.42942002000000018</v>
      </c>
      <c r="X251" s="3">
        <f t="shared" si="72"/>
        <v>-0.41807079200000002</v>
      </c>
      <c r="Y251" s="8">
        <f t="shared" si="61"/>
        <v>9.5272670200470042</v>
      </c>
      <c r="Z251" s="8">
        <f t="shared" si="62"/>
        <v>9.5386162480470045</v>
      </c>
      <c r="AA251" s="8">
        <f t="shared" si="73"/>
        <v>9.5329416340470043</v>
      </c>
      <c r="AB251" s="41">
        <v>1</v>
      </c>
      <c r="AC251" s="42" t="str">
        <f t="shared" si="74"/>
        <v>Isco</v>
      </c>
      <c r="AD251" s="5">
        <f t="shared" si="80"/>
        <v>-290.43600000000004</v>
      </c>
      <c r="AE251" s="15">
        <f t="shared" si="63"/>
        <v>-105.68338868513354</v>
      </c>
      <c r="AF251" s="15">
        <f t="shared" si="64"/>
        <v>-103.0038830015734</v>
      </c>
      <c r="AG251" s="15">
        <f t="shared" si="65"/>
        <v>-104.34439623997082</v>
      </c>
      <c r="AH251" s="15">
        <f t="shared" si="75"/>
        <v>-104.34439623997082</v>
      </c>
      <c r="AI251" s="17">
        <f t="shared" si="66"/>
        <v>1.1833605001743595</v>
      </c>
      <c r="AJ251" s="17">
        <f t="shared" si="67"/>
        <v>0.90442585759955907</v>
      </c>
      <c r="AK251" s="17">
        <f t="shared" si="68"/>
        <v>0.9013445127670745</v>
      </c>
      <c r="AL251" s="17">
        <f t="shared" si="69"/>
        <v>0.90288343062824916</v>
      </c>
      <c r="AM251" s="17">
        <f t="shared" si="70"/>
        <v>0.90288343062824916</v>
      </c>
      <c r="AN251" s="17">
        <f t="shared" si="76"/>
        <v>1.0135391400565963E-2</v>
      </c>
      <c r="AO251" s="17">
        <f t="shared" si="77"/>
        <v>9.0288343062824907</v>
      </c>
      <c r="AP251" s="17">
        <f t="shared" si="78"/>
        <v>11.833605001743594</v>
      </c>
      <c r="AQ251" s="17">
        <f t="shared" si="79"/>
        <v>19.90502597645618</v>
      </c>
    </row>
    <row r="252" spans="2:43" x14ac:dyDescent="0.45">
      <c r="B252">
        <f>INDEX(RawData!$A$2:$A$1048576,MATCH(FmtData!$B$4+(ROW()-10),RawData!$A$2:$A$1048576,0))</f>
        <v>440</v>
      </c>
      <c r="C252" s="23">
        <f>LEFT(INDEX(RawData!$B$2:$B$1048576, MATCH(FmtData!$B$4+(ROW()-10),RawData!$A$2:$A$1048576,0)),10)+MID(INDEX(RawData!$B$2:$B$1048576, MATCH(FmtData!$B$4+(ROW()-10),RawData!$A$2:$A$1048576,0)),12,8)-$B$5/24</f>
        <v>42200.696458333332</v>
      </c>
      <c r="D252" s="7">
        <f>MID(INDEX(RawData!$B$2:$B$1048576, MATCH(FmtData!$B$4+(ROW()-10),RawData!$A$2:$A$1048576,0)),12,8)+$B$5/24</f>
        <v>1.1964583333333332</v>
      </c>
      <c r="E252" s="8">
        <f>INDEX(RawData!$D$2:$D$1048576,MATCH(FmtData!$B$4+(ROW()-10),RawData!$A$2:$A$1048576,0))</f>
        <v>26.668399999999998</v>
      </c>
      <c r="F252">
        <f>INDEX(RawData!$D$2:$D$1048576,MATCH(FmtData!$B$4+(ROW()-10),RawData!$A$2:$A$1048576,0))</f>
        <v>26.668399999999998</v>
      </c>
      <c r="G252">
        <f>INDEX(RawData!E$2:E$1048576,MATCH(FmtData!$B$4+(ROW()-10),RawData!$A$2:$A$1048576,0))</f>
        <v>2886.99</v>
      </c>
      <c r="H252">
        <f>INDEX(RawData!F$2:F$1048576,MATCH(FmtData!$B$4+(ROW()-10),RawData!$A$2:$A$1048576,0))</f>
        <v>-1.0764199999999999</v>
      </c>
      <c r="I252">
        <f>INDEX(RawData!G$2:G$1048576,MATCH(FmtData!$B$4+(ROW()-10),RawData!$A$2:$A$1048576,0))</f>
        <v>-29008.1</v>
      </c>
      <c r="J252">
        <f>INDEX(RawData!H$2:H$1048576,MATCH(FmtData!$B$4+(ROW()-10),RawData!$A$2:$A$1048576,0))</f>
        <v>5.0826799999999998E-2</v>
      </c>
      <c r="K252">
        <f>INDEX(RawData!I$2:I$1048576,MATCH(FmtData!$B$4+(ROW()-10),RawData!$A$2:$A$1048576,0))</f>
        <v>-0.61577599999999999</v>
      </c>
      <c r="L252">
        <f>INDEX(RawData!J$2:J$1048576,MATCH(FmtData!$B$4+(ROW()-10),RawData!$A$2:$A$1048576,0))</f>
        <v>198.4</v>
      </c>
      <c r="M252">
        <f>INDEX(RawData!K$2:K$1048576,MATCH(FmtData!$B$4+(ROW()-10),RawData!$A$2:$A$1048576,0))</f>
        <v>176.6</v>
      </c>
      <c r="N252">
        <f>INDEX(RawData!L$2:L$1048576,MATCH(FmtData!$B$4+(ROW()-10),RawData!$A$2:$A$1048576,0))</f>
        <v>22.1</v>
      </c>
      <c r="O252">
        <f>INDEX(RawData!M$2:M$1048576,MATCH(FmtData!$B$4+(ROW()-10),RawData!$A$2:$A$1048576,0))</f>
        <v>161.6</v>
      </c>
      <c r="P252">
        <f>INDEX(RawData!N$2:N$1048576,MATCH(FmtData!$B$4+(ROW()-10),RawData!$A$2:$A$1048576,0))</f>
        <v>21.6</v>
      </c>
      <c r="Q252">
        <f>INDEX(RawData!O$2:O$1048576,MATCH(FmtData!$B$4+(ROW()-10),RawData!$A$2:$A$1048576,0))</f>
        <v>172.1</v>
      </c>
      <c r="R252" s="8">
        <f>INDEX(RawData!P$2:P$1048576,MATCH(FmtData!$B$4+(ROW()-10),RawData!$A$2:$A$1048576,0))</f>
        <v>9.8624299999999998</v>
      </c>
      <c r="S252">
        <f>INDEX(RawData!Q$2:Q$1048576,MATCH(FmtData!$B$4+(ROW()-10),RawData!$A$2:$A$1048576,0))</f>
        <v>111.04900000000001</v>
      </c>
      <c r="T252" s="8">
        <f>INDEX(RawData!R$2:R$1048576,MATCH(FmtData!$B$4+(ROW()-10),RawData!$A$2:$A$1048576,0))</f>
        <v>46.311700000000002</v>
      </c>
      <c r="U252" s="8">
        <f>INDEX(RawData!S$2:S$1048576,MATCH(FmtData!$B$4+(ROW()-10),RawData!$A$2:$A$1048576,0))</f>
        <v>0.680643</v>
      </c>
      <c r="V252" s="8">
        <f>INDEX(RawData!T$2:T$1048576,MATCH(FmtData!$B$4+(ROW()-10),RawData!$A$2:$A$1048576,0))</f>
        <v>0.18053900000000001</v>
      </c>
      <c r="W252" s="3">
        <f t="shared" si="71"/>
        <v>-0.43042586000000005</v>
      </c>
      <c r="X252" s="3">
        <f t="shared" si="72"/>
        <v>-0.41877945200000005</v>
      </c>
      <c r="Y252" s="8">
        <f t="shared" si="61"/>
        <v>9.5262611800470047</v>
      </c>
      <c r="Z252" s="8">
        <f t="shared" si="62"/>
        <v>9.5379075880470037</v>
      </c>
      <c r="AA252" s="8">
        <f t="shared" si="73"/>
        <v>9.5320843840470033</v>
      </c>
      <c r="AB252" s="41">
        <v>1</v>
      </c>
      <c r="AC252" s="42" t="str">
        <f t="shared" si="74"/>
        <v>Isco</v>
      </c>
      <c r="AD252" s="5">
        <f t="shared" si="80"/>
        <v>-290.43600000000004</v>
      </c>
      <c r="AE252" s="15">
        <f t="shared" si="63"/>
        <v>-105.9205699496772</v>
      </c>
      <c r="AF252" s="15">
        <f t="shared" si="64"/>
        <v>-103.17137278088933</v>
      </c>
      <c r="AG252" s="15">
        <f t="shared" si="65"/>
        <v>-104.54677203681229</v>
      </c>
      <c r="AH252" s="15">
        <f t="shared" si="75"/>
        <v>-104.54677203681229</v>
      </c>
      <c r="AI252" s="17">
        <f t="shared" si="66"/>
        <v>1.1833605001743595</v>
      </c>
      <c r="AJ252" s="17">
        <f t="shared" si="67"/>
        <v>0.90469962365024015</v>
      </c>
      <c r="AK252" s="17">
        <f t="shared" si="68"/>
        <v>0.90153650527303153</v>
      </c>
      <c r="AL252" s="17">
        <f t="shared" si="69"/>
        <v>0.90311621602155767</v>
      </c>
      <c r="AM252" s="17">
        <f t="shared" si="70"/>
        <v>0.90311621602155767</v>
      </c>
      <c r="AN252" s="17">
        <f t="shared" si="76"/>
        <v>9.9026060072574529E-3</v>
      </c>
      <c r="AO252" s="17">
        <f t="shared" si="77"/>
        <v>9.0311621602155761</v>
      </c>
      <c r="AP252" s="17">
        <f t="shared" si="78"/>
        <v>11.833605001743594</v>
      </c>
      <c r="AQ252" s="17">
        <f t="shared" si="79"/>
        <v>19.90502597645618</v>
      </c>
    </row>
    <row r="253" spans="2:43" x14ac:dyDescent="0.45">
      <c r="B253">
        <f>INDEX(RawData!$A$2:$A$1048576,MATCH(FmtData!$B$4+(ROW()-10),RawData!$A$2:$A$1048576,0))</f>
        <v>441</v>
      </c>
      <c r="C253" s="23">
        <f>LEFT(INDEX(RawData!$B$2:$B$1048576, MATCH(FmtData!$B$4+(ROW()-10),RawData!$A$2:$A$1048576,0)),10)+MID(INDEX(RawData!$B$2:$B$1048576, MATCH(FmtData!$B$4+(ROW()-10),RawData!$A$2:$A$1048576,0)),12,8)-$B$5/24</f>
        <v>42200.696574074071</v>
      </c>
      <c r="D253" s="7">
        <f>MID(INDEX(RawData!$B$2:$B$1048576, MATCH(FmtData!$B$4+(ROW()-10),RawData!$A$2:$A$1048576,0)),12,8)+$B$5/24</f>
        <v>1.196574074074074</v>
      </c>
      <c r="E253" s="8">
        <f>INDEX(RawData!$D$2:$D$1048576,MATCH(FmtData!$B$4+(ROW()-10),RawData!$A$2:$A$1048576,0))</f>
        <v>26.671099999999999</v>
      </c>
      <c r="F253">
        <f>INDEX(RawData!$D$2:$D$1048576,MATCH(FmtData!$B$4+(ROW()-10),RawData!$A$2:$A$1048576,0))</f>
        <v>26.671099999999999</v>
      </c>
      <c r="G253">
        <f>INDEX(RawData!E$2:E$1048576,MATCH(FmtData!$B$4+(ROW()-10),RawData!$A$2:$A$1048576,0))</f>
        <v>2886.99</v>
      </c>
      <c r="H253">
        <f>INDEX(RawData!F$2:F$1048576,MATCH(FmtData!$B$4+(ROW()-10),RawData!$A$2:$A$1048576,0))</f>
        <v>-1.0764199999999999</v>
      </c>
      <c r="I253">
        <f>INDEX(RawData!G$2:G$1048576,MATCH(FmtData!$B$4+(ROW()-10),RawData!$A$2:$A$1048576,0))</f>
        <v>-29008.1</v>
      </c>
      <c r="J253">
        <f>INDEX(RawData!H$2:H$1048576,MATCH(FmtData!$B$4+(ROW()-10),RawData!$A$2:$A$1048576,0))</f>
        <v>5.0845300000000003E-2</v>
      </c>
      <c r="K253">
        <f>INDEX(RawData!I$2:I$1048576,MATCH(FmtData!$B$4+(ROW()-10),RawData!$A$2:$A$1048576,0))</f>
        <v>-0.61477000000000004</v>
      </c>
      <c r="L253">
        <f>INDEX(RawData!J$2:J$1048576,MATCH(FmtData!$B$4+(ROW()-10),RawData!$A$2:$A$1048576,0))</f>
        <v>211.6</v>
      </c>
      <c r="M253">
        <f>INDEX(RawData!K$2:K$1048576,MATCH(FmtData!$B$4+(ROW()-10),RawData!$A$2:$A$1048576,0))</f>
        <v>176.3</v>
      </c>
      <c r="N253">
        <f>INDEX(RawData!L$2:L$1048576,MATCH(FmtData!$B$4+(ROW()-10),RawData!$A$2:$A$1048576,0))</f>
        <v>22.1</v>
      </c>
      <c r="O253">
        <f>INDEX(RawData!M$2:M$1048576,MATCH(FmtData!$B$4+(ROW()-10),RawData!$A$2:$A$1048576,0))</f>
        <v>165.1</v>
      </c>
      <c r="P253">
        <f>INDEX(RawData!N$2:N$1048576,MATCH(FmtData!$B$4+(ROW()-10),RawData!$A$2:$A$1048576,0))</f>
        <v>21.6</v>
      </c>
      <c r="Q253">
        <f>INDEX(RawData!O$2:O$1048576,MATCH(FmtData!$B$4+(ROW()-10),RawData!$A$2:$A$1048576,0))</f>
        <v>172</v>
      </c>
      <c r="R253" s="8">
        <f>INDEX(RawData!P$2:P$1048576,MATCH(FmtData!$B$4+(ROW()-10),RawData!$A$2:$A$1048576,0))</f>
        <v>9.8624299999999998</v>
      </c>
      <c r="S253">
        <f>INDEX(RawData!Q$2:Q$1048576,MATCH(FmtData!$B$4+(ROW()-10),RawData!$A$2:$A$1048576,0))</f>
        <v>110.925</v>
      </c>
      <c r="T253" s="8">
        <f>INDEX(RawData!R$2:R$1048576,MATCH(FmtData!$B$4+(ROW()-10),RawData!$A$2:$A$1048576,0))</f>
        <v>46.311700000000002</v>
      </c>
      <c r="U253" s="8">
        <f>INDEX(RawData!S$2:S$1048576,MATCH(FmtData!$B$4+(ROW()-10),RawData!$A$2:$A$1048576,0))</f>
        <v>0.680643</v>
      </c>
      <c r="V253" s="8">
        <f>INDEX(RawData!T$2:T$1048576,MATCH(FmtData!$B$4+(ROW()-10),RawData!$A$2:$A$1048576,0))</f>
        <v>0.18063199999999999</v>
      </c>
      <c r="W253" s="3">
        <f t="shared" si="71"/>
        <v>-0.43042586000000005</v>
      </c>
      <c r="X253" s="3">
        <f t="shared" si="72"/>
        <v>-0.41901567200000001</v>
      </c>
      <c r="Y253" s="8">
        <f t="shared" si="61"/>
        <v>9.5262611800470047</v>
      </c>
      <c r="Z253" s="8">
        <f t="shared" si="62"/>
        <v>9.537671368047004</v>
      </c>
      <c r="AA253" s="8">
        <f t="shared" si="73"/>
        <v>9.5319662740470044</v>
      </c>
      <c r="AB253" s="41">
        <v>1</v>
      </c>
      <c r="AC253" s="42" t="str">
        <f t="shared" si="74"/>
        <v>Isco</v>
      </c>
      <c r="AD253" s="5">
        <f t="shared" si="80"/>
        <v>-290.56</v>
      </c>
      <c r="AE253" s="15">
        <f t="shared" si="63"/>
        <v>-105.9205699496772</v>
      </c>
      <c r="AF253" s="15">
        <f t="shared" si="64"/>
        <v>-103.22719743402354</v>
      </c>
      <c r="AG253" s="15">
        <f t="shared" si="65"/>
        <v>-104.57465220422807</v>
      </c>
      <c r="AH253" s="15">
        <f t="shared" si="75"/>
        <v>-104.57465220422807</v>
      </c>
      <c r="AI253" s="17">
        <f t="shared" si="66"/>
        <v>1.1836055010065558</v>
      </c>
      <c r="AJ253" s="17">
        <f t="shared" si="67"/>
        <v>0.90469962365024015</v>
      </c>
      <c r="AK253" s="17">
        <f t="shared" si="68"/>
        <v>0.90160051490527571</v>
      </c>
      <c r="AL253" s="17">
        <f t="shared" si="69"/>
        <v>0.90314829495457849</v>
      </c>
      <c r="AM253" s="17">
        <f t="shared" si="70"/>
        <v>0.90314829495457849</v>
      </c>
      <c r="AN253" s="17">
        <f t="shared" si="76"/>
        <v>9.8705270742366347E-3</v>
      </c>
      <c r="AO253" s="17">
        <f t="shared" si="77"/>
        <v>9.0314829495457847</v>
      </c>
      <c r="AP253" s="17">
        <f t="shared" si="78"/>
        <v>11.836055010065557</v>
      </c>
      <c r="AQ253" s="17">
        <f t="shared" si="79"/>
        <v>19.90502597645618</v>
      </c>
    </row>
    <row r="254" spans="2:43" x14ac:dyDescent="0.45">
      <c r="B254">
        <f>INDEX(RawData!$A$2:$A$1048576,MATCH(FmtData!$B$4+(ROW()-10),RawData!$A$2:$A$1048576,0))</f>
        <v>442</v>
      </c>
      <c r="C254" s="23">
        <f>LEFT(INDEX(RawData!$B$2:$B$1048576, MATCH(FmtData!$B$4+(ROW()-10),RawData!$A$2:$A$1048576,0)),10)+MID(INDEX(RawData!$B$2:$B$1048576, MATCH(FmtData!$B$4+(ROW()-10),RawData!$A$2:$A$1048576,0)),12,8)-$B$5/24</f>
        <v>42200.696701388886</v>
      </c>
      <c r="D254" s="7">
        <f>MID(INDEX(RawData!$B$2:$B$1048576, MATCH(FmtData!$B$4+(ROW()-10),RawData!$A$2:$A$1048576,0)),12,8)+$B$5/24</f>
        <v>1.1967013888888891</v>
      </c>
      <c r="E254" s="8">
        <f>INDEX(RawData!$D$2:$D$1048576,MATCH(FmtData!$B$4+(ROW()-10),RawData!$A$2:$A$1048576,0))</f>
        <v>26.673999999999999</v>
      </c>
      <c r="F254">
        <f>INDEX(RawData!$D$2:$D$1048576,MATCH(FmtData!$B$4+(ROW()-10),RawData!$A$2:$A$1048576,0))</f>
        <v>26.673999999999999</v>
      </c>
      <c r="G254">
        <f>INDEX(RawData!E$2:E$1048576,MATCH(FmtData!$B$4+(ROW()-10),RawData!$A$2:$A$1048576,0))</f>
        <v>2886.99</v>
      </c>
      <c r="H254">
        <f>INDEX(RawData!F$2:F$1048576,MATCH(FmtData!$B$4+(ROW()-10),RawData!$A$2:$A$1048576,0))</f>
        <v>-1.0764199999999999</v>
      </c>
      <c r="I254">
        <f>INDEX(RawData!G$2:G$1048576,MATCH(FmtData!$B$4+(ROW()-10),RawData!$A$2:$A$1048576,0))</f>
        <v>-29008.1</v>
      </c>
      <c r="J254">
        <f>INDEX(RawData!H$2:H$1048576,MATCH(FmtData!$B$4+(ROW()-10),RawData!$A$2:$A$1048576,0))</f>
        <v>5.0845300000000003E-2</v>
      </c>
      <c r="K254">
        <f>INDEX(RawData!I$2:I$1048576,MATCH(FmtData!$B$4+(ROW()-10),RawData!$A$2:$A$1048576,0))</f>
        <v>-0.61477000000000004</v>
      </c>
      <c r="L254">
        <f>INDEX(RawData!J$2:J$1048576,MATCH(FmtData!$B$4+(ROW()-10),RawData!$A$2:$A$1048576,0))</f>
        <v>215.6</v>
      </c>
      <c r="M254">
        <f>INDEX(RawData!K$2:K$1048576,MATCH(FmtData!$B$4+(ROW()-10),RawData!$A$2:$A$1048576,0))</f>
        <v>175.8</v>
      </c>
      <c r="N254">
        <f>INDEX(RawData!L$2:L$1048576,MATCH(FmtData!$B$4+(ROW()-10),RawData!$A$2:$A$1048576,0))</f>
        <v>22.1</v>
      </c>
      <c r="O254">
        <f>INDEX(RawData!M$2:M$1048576,MATCH(FmtData!$B$4+(ROW()-10),RawData!$A$2:$A$1048576,0))</f>
        <v>168.9</v>
      </c>
      <c r="P254">
        <f>INDEX(RawData!N$2:N$1048576,MATCH(FmtData!$B$4+(ROW()-10),RawData!$A$2:$A$1048576,0))</f>
        <v>21.6</v>
      </c>
      <c r="Q254">
        <f>INDEX(RawData!O$2:O$1048576,MATCH(FmtData!$B$4+(ROW()-10),RawData!$A$2:$A$1048576,0))</f>
        <v>172</v>
      </c>
      <c r="R254" s="8">
        <f>INDEX(RawData!P$2:P$1048576,MATCH(FmtData!$B$4+(ROW()-10),RawData!$A$2:$A$1048576,0))</f>
        <v>9.8624299999999998</v>
      </c>
      <c r="S254">
        <f>INDEX(RawData!Q$2:Q$1048576,MATCH(FmtData!$B$4+(ROW()-10),RawData!$A$2:$A$1048576,0))</f>
        <v>110.816</v>
      </c>
      <c r="T254" s="8">
        <f>INDEX(RawData!R$2:R$1048576,MATCH(FmtData!$B$4+(ROW()-10),RawData!$A$2:$A$1048576,0))</f>
        <v>46.311700000000002</v>
      </c>
      <c r="U254" s="8">
        <f>INDEX(RawData!S$2:S$1048576,MATCH(FmtData!$B$4+(ROW()-10),RawData!$A$2:$A$1048576,0))</f>
        <v>0.68082600000000004</v>
      </c>
      <c r="V254" s="8">
        <f>INDEX(RawData!T$2:T$1048576,MATCH(FmtData!$B$4+(ROW()-10),RawData!$A$2:$A$1048576,0))</f>
        <v>0.18094199999999999</v>
      </c>
      <c r="W254" s="3">
        <f t="shared" si="71"/>
        <v>-0.43089068000000019</v>
      </c>
      <c r="X254" s="3">
        <f t="shared" si="72"/>
        <v>-0.419803072</v>
      </c>
      <c r="Y254" s="8">
        <f t="shared" si="61"/>
        <v>9.5257963600470035</v>
      </c>
      <c r="Z254" s="8">
        <f t="shared" si="62"/>
        <v>9.5368839680470039</v>
      </c>
      <c r="AA254" s="8">
        <f t="shared" si="73"/>
        <v>9.5313401640470037</v>
      </c>
      <c r="AB254" s="41">
        <v>1</v>
      </c>
      <c r="AC254" s="42" t="str">
        <f t="shared" si="74"/>
        <v>Isco</v>
      </c>
      <c r="AD254" s="5">
        <f t="shared" si="80"/>
        <v>-290.66899999999998</v>
      </c>
      <c r="AE254" s="15">
        <f t="shared" si="63"/>
        <v>-106.0301603113403</v>
      </c>
      <c r="AF254" s="15">
        <f t="shared" si="64"/>
        <v>-103.41326056974867</v>
      </c>
      <c r="AG254" s="15">
        <f t="shared" si="65"/>
        <v>-104.72243606825157</v>
      </c>
      <c r="AH254" s="15">
        <f t="shared" si="75"/>
        <v>-104.72243606825157</v>
      </c>
      <c r="AI254" s="17">
        <f t="shared" si="66"/>
        <v>1.1838209484397892</v>
      </c>
      <c r="AJ254" s="17">
        <f t="shared" si="67"/>
        <v>0.90482617411823973</v>
      </c>
      <c r="AK254" s="17">
        <f t="shared" si="68"/>
        <v>0.90181392416250217</v>
      </c>
      <c r="AL254" s="17">
        <f t="shared" si="69"/>
        <v>0.90331837319669106</v>
      </c>
      <c r="AM254" s="17">
        <f t="shared" si="70"/>
        <v>0.90331837319669106</v>
      </c>
      <c r="AN254" s="17">
        <f t="shared" si="76"/>
        <v>9.7004488321240645E-3</v>
      </c>
      <c r="AO254" s="17">
        <f t="shared" si="77"/>
        <v>9.0331837319669113</v>
      </c>
      <c r="AP254" s="17">
        <f t="shared" si="78"/>
        <v>11.838209484397893</v>
      </c>
      <c r="AQ254" s="17">
        <f t="shared" si="79"/>
        <v>19.90502597645618</v>
      </c>
    </row>
    <row r="255" spans="2:43" x14ac:dyDescent="0.45">
      <c r="B255">
        <f>INDEX(RawData!$A$2:$A$1048576,MATCH(FmtData!$B$4+(ROW()-10),RawData!$A$2:$A$1048576,0))</f>
        <v>443</v>
      </c>
      <c r="C255" s="23">
        <f>LEFT(INDEX(RawData!$B$2:$B$1048576, MATCH(FmtData!$B$4+(ROW()-10),RawData!$A$2:$A$1048576,0)),10)+MID(INDEX(RawData!$B$2:$B$1048576, MATCH(FmtData!$B$4+(ROW()-10),RawData!$A$2:$A$1048576,0)),12,8)-$B$5/24</f>
        <v>42200.696817129632</v>
      </c>
      <c r="D255" s="7">
        <f>MID(INDEX(RawData!$B$2:$B$1048576, MATCH(FmtData!$B$4+(ROW()-10),RawData!$A$2:$A$1048576,0)),12,8)+$B$5/24</f>
        <v>1.1968171296296295</v>
      </c>
      <c r="E255" s="8">
        <f>INDEX(RawData!$D$2:$D$1048576,MATCH(FmtData!$B$4+(ROW()-10),RawData!$A$2:$A$1048576,0))</f>
        <v>26.6767</v>
      </c>
      <c r="F255">
        <f>INDEX(RawData!$D$2:$D$1048576,MATCH(FmtData!$B$4+(ROW()-10),RawData!$A$2:$A$1048576,0))</f>
        <v>26.6767</v>
      </c>
      <c r="G255">
        <f>INDEX(RawData!E$2:E$1048576,MATCH(FmtData!$B$4+(ROW()-10),RawData!$A$2:$A$1048576,0))</f>
        <v>2886.99</v>
      </c>
      <c r="H255">
        <f>INDEX(RawData!F$2:F$1048576,MATCH(FmtData!$B$4+(ROW()-10),RawData!$A$2:$A$1048576,0))</f>
        <v>-0.15307599999999999</v>
      </c>
      <c r="I255">
        <f>INDEX(RawData!G$2:G$1048576,MATCH(FmtData!$B$4+(ROW()-10),RawData!$A$2:$A$1048576,0))</f>
        <v>-29008.1</v>
      </c>
      <c r="J255">
        <f>INDEX(RawData!H$2:H$1048576,MATCH(FmtData!$B$4+(ROW()-10),RawData!$A$2:$A$1048576,0))</f>
        <v>5.0845300000000003E-2</v>
      </c>
      <c r="K255">
        <f>INDEX(RawData!I$2:I$1048576,MATCH(FmtData!$B$4+(ROW()-10),RawData!$A$2:$A$1048576,0))</f>
        <v>-0.61533599999999999</v>
      </c>
      <c r="L255">
        <f>INDEX(RawData!J$2:J$1048576,MATCH(FmtData!$B$4+(ROW()-10),RawData!$A$2:$A$1048576,0))</f>
        <v>225.4</v>
      </c>
      <c r="M255">
        <f>INDEX(RawData!K$2:K$1048576,MATCH(FmtData!$B$4+(ROW()-10),RawData!$A$2:$A$1048576,0))</f>
        <v>175.1</v>
      </c>
      <c r="N255">
        <f>INDEX(RawData!L$2:L$1048576,MATCH(FmtData!$B$4+(ROW()-10),RawData!$A$2:$A$1048576,0))</f>
        <v>22.1</v>
      </c>
      <c r="O255">
        <f>INDEX(RawData!M$2:M$1048576,MATCH(FmtData!$B$4+(ROW()-10),RawData!$A$2:$A$1048576,0))</f>
        <v>171.1</v>
      </c>
      <c r="P255">
        <f>INDEX(RawData!N$2:N$1048576,MATCH(FmtData!$B$4+(ROW()-10),RawData!$A$2:$A$1048576,0))</f>
        <v>21.6</v>
      </c>
      <c r="Q255">
        <f>INDEX(RawData!O$2:O$1048576,MATCH(FmtData!$B$4+(ROW()-10),RawData!$A$2:$A$1048576,0))</f>
        <v>172</v>
      </c>
      <c r="R255" s="8">
        <f>INDEX(RawData!P$2:P$1048576,MATCH(FmtData!$B$4+(ROW()-10),RawData!$A$2:$A$1048576,0))</f>
        <v>9.8624299999999998</v>
      </c>
      <c r="S255">
        <f>INDEX(RawData!Q$2:Q$1048576,MATCH(FmtData!$B$4+(ROW()-10),RawData!$A$2:$A$1048576,0))</f>
        <v>110.77</v>
      </c>
      <c r="T255" s="8">
        <f>INDEX(RawData!R$2:R$1048576,MATCH(FmtData!$B$4+(ROW()-10),RawData!$A$2:$A$1048576,0))</f>
        <v>46.311700000000002</v>
      </c>
      <c r="U255" s="8">
        <f>INDEX(RawData!S$2:S$1048576,MATCH(FmtData!$B$4+(ROW()-10),RawData!$A$2:$A$1048576,0))</f>
        <v>0.68082600000000004</v>
      </c>
      <c r="V255" s="8">
        <f>INDEX(RawData!T$2:T$1048576,MATCH(FmtData!$B$4+(ROW()-10),RawData!$A$2:$A$1048576,0))</f>
        <v>0.181035</v>
      </c>
      <c r="W255" s="3">
        <f t="shared" si="71"/>
        <v>-0.43089068000000019</v>
      </c>
      <c r="X255" s="3">
        <f t="shared" si="72"/>
        <v>-0.42003929200000001</v>
      </c>
      <c r="Y255" s="8">
        <f t="shared" si="61"/>
        <v>9.5257963600470035</v>
      </c>
      <c r="Z255" s="8">
        <f t="shared" si="62"/>
        <v>9.5366477480470042</v>
      </c>
      <c r="AA255" s="8">
        <f t="shared" si="73"/>
        <v>9.531222054047003</v>
      </c>
      <c r="AB255" s="41">
        <v>1</v>
      </c>
      <c r="AC255" s="42" t="str">
        <f t="shared" si="74"/>
        <v>Isco</v>
      </c>
      <c r="AD255" s="5">
        <f t="shared" si="80"/>
        <v>-290.71500000000003</v>
      </c>
      <c r="AE255" s="15">
        <f t="shared" si="63"/>
        <v>-106.0301603113403</v>
      </c>
      <c r="AF255" s="15">
        <f t="shared" si="64"/>
        <v>-103.46907379828838</v>
      </c>
      <c r="AG255" s="15">
        <f t="shared" si="65"/>
        <v>-104.75031208488815</v>
      </c>
      <c r="AH255" s="15">
        <f t="shared" si="75"/>
        <v>-104.75031208488815</v>
      </c>
      <c r="AI255" s="17">
        <f t="shared" si="66"/>
        <v>1.1839118947464777</v>
      </c>
      <c r="AJ255" s="17">
        <f t="shared" si="67"/>
        <v>0.90482617411823973</v>
      </c>
      <c r="AK255" s="17">
        <f t="shared" si="68"/>
        <v>0.9018779600873652</v>
      </c>
      <c r="AL255" s="17">
        <f t="shared" si="69"/>
        <v>0.90335046171473332</v>
      </c>
      <c r="AM255" s="17">
        <f t="shared" si="70"/>
        <v>0.90335046171473332</v>
      </c>
      <c r="AN255" s="17">
        <f t="shared" si="76"/>
        <v>9.6683603140818031E-3</v>
      </c>
      <c r="AO255" s="17">
        <f t="shared" si="77"/>
        <v>9.033504617147333</v>
      </c>
      <c r="AP255" s="17">
        <f t="shared" si="78"/>
        <v>11.839118947464778</v>
      </c>
      <c r="AQ255" s="17">
        <f t="shared" si="79"/>
        <v>19.90502597645618</v>
      </c>
    </row>
    <row r="256" spans="2:43" x14ac:dyDescent="0.45">
      <c r="B256">
        <f>INDEX(RawData!$A$2:$A$1048576,MATCH(FmtData!$B$4+(ROW()-10),RawData!$A$2:$A$1048576,0))</f>
        <v>444</v>
      </c>
      <c r="C256" s="23">
        <f>LEFT(INDEX(RawData!$B$2:$B$1048576, MATCH(FmtData!$B$4+(ROW()-10),RawData!$A$2:$A$1048576,0)),10)+MID(INDEX(RawData!$B$2:$B$1048576, MATCH(FmtData!$B$4+(ROW()-10),RawData!$A$2:$A$1048576,0)),12,8)-$B$5/24</f>
        <v>42200.696932870371</v>
      </c>
      <c r="D256" s="7">
        <f>MID(INDEX(RawData!$B$2:$B$1048576, MATCH(FmtData!$B$4+(ROW()-10),RawData!$A$2:$A$1048576,0)),12,8)+$B$5/24</f>
        <v>1.1969328703703703</v>
      </c>
      <c r="E256" s="8">
        <f>INDEX(RawData!$D$2:$D$1048576,MATCH(FmtData!$B$4+(ROW()-10),RawData!$A$2:$A$1048576,0))</f>
        <v>26.679400000000001</v>
      </c>
      <c r="F256">
        <f>INDEX(RawData!$D$2:$D$1048576,MATCH(FmtData!$B$4+(ROW()-10),RawData!$A$2:$A$1048576,0))</f>
        <v>26.679400000000001</v>
      </c>
      <c r="G256">
        <f>INDEX(RawData!E$2:E$1048576,MATCH(FmtData!$B$4+(ROW()-10),RawData!$A$2:$A$1048576,0))</f>
        <v>2887.91</v>
      </c>
      <c r="H256">
        <f>INDEX(RawData!F$2:F$1048576,MATCH(FmtData!$B$4+(ROW()-10),RawData!$A$2:$A$1048576,0))</f>
        <v>-0.15307599999999999</v>
      </c>
      <c r="I256">
        <f>INDEX(RawData!G$2:G$1048576,MATCH(FmtData!$B$4+(ROW()-10),RawData!$A$2:$A$1048576,0))</f>
        <v>-29008.1</v>
      </c>
      <c r="J256">
        <f>INDEX(RawData!H$2:H$1048576,MATCH(FmtData!$B$4+(ROW()-10),RawData!$A$2:$A$1048576,0))</f>
        <v>5.0845300000000003E-2</v>
      </c>
      <c r="K256">
        <f>INDEX(RawData!I$2:I$1048576,MATCH(FmtData!$B$4+(ROW()-10),RawData!$A$2:$A$1048576,0))</f>
        <v>-0.61458100000000004</v>
      </c>
      <c r="L256">
        <f>INDEX(RawData!J$2:J$1048576,MATCH(FmtData!$B$4+(ROW()-10),RawData!$A$2:$A$1048576,0))</f>
        <v>212.8</v>
      </c>
      <c r="M256">
        <f>INDEX(RawData!K$2:K$1048576,MATCH(FmtData!$B$4+(ROW()-10),RawData!$A$2:$A$1048576,0))</f>
        <v>174.2</v>
      </c>
      <c r="N256">
        <f>INDEX(RawData!L$2:L$1048576,MATCH(FmtData!$B$4+(ROW()-10),RawData!$A$2:$A$1048576,0))</f>
        <v>22.1</v>
      </c>
      <c r="O256">
        <f>INDEX(RawData!M$2:M$1048576,MATCH(FmtData!$B$4+(ROW()-10),RawData!$A$2:$A$1048576,0))</f>
        <v>174</v>
      </c>
      <c r="P256">
        <f>INDEX(RawData!N$2:N$1048576,MATCH(FmtData!$B$4+(ROW()-10),RawData!$A$2:$A$1048576,0))</f>
        <v>21.7</v>
      </c>
      <c r="Q256">
        <f>INDEX(RawData!O$2:O$1048576,MATCH(FmtData!$B$4+(ROW()-10),RawData!$A$2:$A$1048576,0))</f>
        <v>172</v>
      </c>
      <c r="R256" s="8">
        <f>INDEX(RawData!P$2:P$1048576,MATCH(FmtData!$B$4+(ROW()-10),RawData!$A$2:$A$1048576,0))</f>
        <v>9.8624299999999998</v>
      </c>
      <c r="S256">
        <f>INDEX(RawData!Q$2:Q$1048576,MATCH(FmtData!$B$4+(ROW()-10),RawData!$A$2:$A$1048576,0))</f>
        <v>110.77</v>
      </c>
      <c r="T256" s="8">
        <f>INDEX(RawData!R$2:R$1048576,MATCH(FmtData!$B$4+(ROW()-10),RawData!$A$2:$A$1048576,0))</f>
        <v>59.408999999999999</v>
      </c>
      <c r="U256" s="8">
        <f>INDEX(RawData!S$2:S$1048576,MATCH(FmtData!$B$4+(ROW()-10),RawData!$A$2:$A$1048576,0))</f>
        <v>0.68082600000000004</v>
      </c>
      <c r="V256" s="8">
        <f>INDEX(RawData!T$2:T$1048576,MATCH(FmtData!$B$4+(ROW()-10),RawData!$A$2:$A$1048576,0))</f>
        <v>0.18063199999999999</v>
      </c>
      <c r="W256" s="3">
        <f t="shared" si="71"/>
        <v>-0.43089068000000019</v>
      </c>
      <c r="X256" s="3">
        <f t="shared" si="72"/>
        <v>-0.41901567200000001</v>
      </c>
      <c r="Y256" s="8">
        <f t="shared" si="61"/>
        <v>9.5257963600470035</v>
      </c>
      <c r="Z256" s="8">
        <f t="shared" si="62"/>
        <v>9.537671368047004</v>
      </c>
      <c r="AA256" s="8">
        <f t="shared" si="73"/>
        <v>9.5317338640470037</v>
      </c>
      <c r="AB256" s="41">
        <v>1</v>
      </c>
      <c r="AC256" s="42" t="str">
        <f t="shared" si="74"/>
        <v>Isco</v>
      </c>
      <c r="AD256" s="5">
        <f t="shared" si="80"/>
        <v>-290.71500000000003</v>
      </c>
      <c r="AE256" s="15">
        <f t="shared" si="63"/>
        <v>-106.0301603113403</v>
      </c>
      <c r="AF256" s="15">
        <f t="shared" si="64"/>
        <v>-103.22719743402354</v>
      </c>
      <c r="AG256" s="15">
        <f t="shared" si="65"/>
        <v>-104.62951125532516</v>
      </c>
      <c r="AH256" s="15">
        <f t="shared" si="75"/>
        <v>-104.62951125532516</v>
      </c>
      <c r="AI256" s="17">
        <f t="shared" si="66"/>
        <v>1.1839118947464777</v>
      </c>
      <c r="AJ256" s="17">
        <f t="shared" si="67"/>
        <v>0.90482617411823973</v>
      </c>
      <c r="AK256" s="17">
        <f t="shared" si="68"/>
        <v>0.90160051490527571</v>
      </c>
      <c r="AL256" s="17">
        <f t="shared" si="69"/>
        <v>0.90321142245734942</v>
      </c>
      <c r="AM256" s="17">
        <f t="shared" si="70"/>
        <v>0.90321142245734942</v>
      </c>
      <c r="AN256" s="17">
        <f t="shared" si="76"/>
        <v>9.8073995714657025E-3</v>
      </c>
      <c r="AO256" s="17">
        <f t="shared" si="77"/>
        <v>9.032114224573494</v>
      </c>
      <c r="AP256" s="17">
        <f t="shared" si="78"/>
        <v>11.839118947464778</v>
      </c>
      <c r="AQ256" s="17">
        <f t="shared" si="79"/>
        <v>19.91136913105607</v>
      </c>
    </row>
    <row r="257" spans="2:43" x14ac:dyDescent="0.45">
      <c r="B257">
        <f>INDEX(RawData!$A$2:$A$1048576,MATCH(FmtData!$B$4+(ROW()-10),RawData!$A$2:$A$1048576,0))</f>
        <v>445</v>
      </c>
      <c r="C257" s="23">
        <f>LEFT(INDEX(RawData!$B$2:$B$1048576, MATCH(FmtData!$B$4+(ROW()-10),RawData!$A$2:$A$1048576,0)),10)+MID(INDEX(RawData!$B$2:$B$1048576, MATCH(FmtData!$B$4+(ROW()-10),RawData!$A$2:$A$1048576,0)),12,8)-$B$5/24</f>
        <v>42200.697048611109</v>
      </c>
      <c r="D257" s="7">
        <f>MID(INDEX(RawData!$B$2:$B$1048576, MATCH(FmtData!$B$4+(ROW()-10),RawData!$A$2:$A$1048576,0)),12,8)+$B$5/24</f>
        <v>1.1970486111111112</v>
      </c>
      <c r="E257" s="8">
        <f>INDEX(RawData!$D$2:$D$1048576,MATCH(FmtData!$B$4+(ROW()-10),RawData!$A$2:$A$1048576,0))</f>
        <v>26.682400000000001</v>
      </c>
      <c r="F257">
        <f>INDEX(RawData!$D$2:$D$1048576,MATCH(FmtData!$B$4+(ROW()-10),RawData!$A$2:$A$1048576,0))</f>
        <v>26.682400000000001</v>
      </c>
      <c r="G257">
        <f>INDEX(RawData!E$2:E$1048576,MATCH(FmtData!$B$4+(ROW()-10),RawData!$A$2:$A$1048576,0))</f>
        <v>2888.84</v>
      </c>
      <c r="H257">
        <f>INDEX(RawData!F$2:F$1048576,MATCH(FmtData!$B$4+(ROW()-10),RawData!$A$2:$A$1048576,0))</f>
        <v>-0.15307599999999999</v>
      </c>
      <c r="I257">
        <f>INDEX(RawData!G$2:G$1048576,MATCH(FmtData!$B$4+(ROW()-10),RawData!$A$2:$A$1048576,0))</f>
        <v>-29008.1</v>
      </c>
      <c r="J257">
        <f>INDEX(RawData!H$2:H$1048576,MATCH(FmtData!$B$4+(ROW()-10),RawData!$A$2:$A$1048576,0))</f>
        <v>5.0826799999999998E-2</v>
      </c>
      <c r="K257">
        <f>INDEX(RawData!I$2:I$1048576,MATCH(FmtData!$B$4+(ROW()-10),RawData!$A$2:$A$1048576,0))</f>
        <v>-0.61514800000000003</v>
      </c>
      <c r="L257">
        <f>INDEX(RawData!J$2:J$1048576,MATCH(FmtData!$B$4+(ROW()-10),RawData!$A$2:$A$1048576,0))</f>
        <v>191.2</v>
      </c>
      <c r="M257">
        <f>INDEX(RawData!K$2:K$1048576,MATCH(FmtData!$B$4+(ROW()-10),RawData!$A$2:$A$1048576,0))</f>
        <v>173.5</v>
      </c>
      <c r="N257">
        <f>INDEX(RawData!L$2:L$1048576,MATCH(FmtData!$B$4+(ROW()-10),RawData!$A$2:$A$1048576,0))</f>
        <v>22.1</v>
      </c>
      <c r="O257">
        <f>INDEX(RawData!M$2:M$1048576,MATCH(FmtData!$B$4+(ROW()-10),RawData!$A$2:$A$1048576,0))</f>
        <v>174.3</v>
      </c>
      <c r="P257">
        <f>INDEX(RawData!N$2:N$1048576,MATCH(FmtData!$B$4+(ROW()-10),RawData!$A$2:$A$1048576,0))</f>
        <v>21.7</v>
      </c>
      <c r="Q257">
        <f>INDEX(RawData!O$2:O$1048576,MATCH(FmtData!$B$4+(ROW()-10),RawData!$A$2:$A$1048576,0))</f>
        <v>172.1</v>
      </c>
      <c r="R257" s="8">
        <f>INDEX(RawData!P$2:P$1048576,MATCH(FmtData!$B$4+(ROW()-10),RawData!$A$2:$A$1048576,0))</f>
        <v>9.8624299999999998</v>
      </c>
      <c r="S257">
        <f>INDEX(RawData!Q$2:Q$1048576,MATCH(FmtData!$B$4+(ROW()-10),RawData!$A$2:$A$1048576,0))</f>
        <v>110.77</v>
      </c>
      <c r="T257" s="8">
        <f>INDEX(RawData!R$2:R$1048576,MATCH(FmtData!$B$4+(ROW()-10),RawData!$A$2:$A$1048576,0))</f>
        <v>57.5002</v>
      </c>
      <c r="U257" s="8">
        <f>INDEX(RawData!S$2:S$1048576,MATCH(FmtData!$B$4+(ROW()-10),RawData!$A$2:$A$1048576,0))</f>
        <v>0.68082600000000004</v>
      </c>
      <c r="V257" s="8">
        <f>INDEX(RawData!T$2:T$1048576,MATCH(FmtData!$B$4+(ROW()-10),RawData!$A$2:$A$1048576,0))</f>
        <v>0.18112800000000001</v>
      </c>
      <c r="W257" s="3">
        <f t="shared" si="71"/>
        <v>-0.43089068000000019</v>
      </c>
      <c r="X257" s="3">
        <f t="shared" si="72"/>
        <v>-0.42027551200000007</v>
      </c>
      <c r="Y257" s="8">
        <f t="shared" si="61"/>
        <v>9.5257963600470035</v>
      </c>
      <c r="Z257" s="8">
        <f t="shared" si="62"/>
        <v>9.5364115280470045</v>
      </c>
      <c r="AA257" s="8">
        <f t="shared" si="73"/>
        <v>9.531103944047004</v>
      </c>
      <c r="AB257" s="41">
        <v>1</v>
      </c>
      <c r="AC257" s="42" t="str">
        <f t="shared" si="74"/>
        <v>Isco</v>
      </c>
      <c r="AD257" s="5">
        <f t="shared" si="80"/>
        <v>-290.71500000000003</v>
      </c>
      <c r="AE257" s="15">
        <f t="shared" si="63"/>
        <v>-106.0301603113403</v>
      </c>
      <c r="AF257" s="15">
        <f t="shared" si="64"/>
        <v>-103.52488439054878</v>
      </c>
      <c r="AG257" s="15">
        <f t="shared" si="65"/>
        <v>-104.77818744281069</v>
      </c>
      <c r="AH257" s="15">
        <f t="shared" si="75"/>
        <v>-104.77818744281069</v>
      </c>
      <c r="AI257" s="17">
        <f t="shared" si="66"/>
        <v>1.1839118947464777</v>
      </c>
      <c r="AJ257" s="17">
        <f t="shared" si="67"/>
        <v>0.90482617411823973</v>
      </c>
      <c r="AK257" s="17">
        <f t="shared" si="68"/>
        <v>0.90194200208167463</v>
      </c>
      <c r="AL257" s="17">
        <f t="shared" si="69"/>
        <v>0.9033825517542764</v>
      </c>
      <c r="AM257" s="17">
        <f t="shared" si="70"/>
        <v>0.9033825517542764</v>
      </c>
      <c r="AN257" s="17">
        <f t="shared" si="76"/>
        <v>9.6352203230332112E-3</v>
      </c>
      <c r="AO257" s="17">
        <f t="shared" si="77"/>
        <v>9.0338255175427644</v>
      </c>
      <c r="AP257" s="17">
        <f t="shared" si="78"/>
        <v>11.839118947464778</v>
      </c>
      <c r="AQ257" s="17">
        <f t="shared" si="79"/>
        <v>19.91778123298857</v>
      </c>
    </row>
    <row r="258" spans="2:43" x14ac:dyDescent="0.45">
      <c r="B258">
        <f>INDEX(RawData!$A$2:$A$1048576,MATCH(FmtData!$B$4+(ROW()-10),RawData!$A$2:$A$1048576,0))</f>
        <v>446</v>
      </c>
      <c r="C258" s="23">
        <f>LEFT(INDEX(RawData!$B$2:$B$1048576, MATCH(FmtData!$B$4+(ROW()-10),RawData!$A$2:$A$1048576,0)),10)+MID(INDEX(RawData!$B$2:$B$1048576, MATCH(FmtData!$B$4+(ROW()-10),RawData!$A$2:$A$1048576,0)),12,8)-$B$5/24</f>
        <v>42200.697152777779</v>
      </c>
      <c r="D258" s="7">
        <f>MID(INDEX(RawData!$B$2:$B$1048576, MATCH(FmtData!$B$4+(ROW()-10),RawData!$A$2:$A$1048576,0)),12,8)+$B$5/24</f>
        <v>1.1971527777777777</v>
      </c>
      <c r="E258" s="8">
        <f>INDEX(RawData!$D$2:$D$1048576,MATCH(FmtData!$B$4+(ROW()-10),RawData!$A$2:$A$1048576,0))</f>
        <v>26.685099999999998</v>
      </c>
      <c r="F258">
        <f>INDEX(RawData!$D$2:$D$1048576,MATCH(FmtData!$B$4+(ROW()-10),RawData!$A$2:$A$1048576,0))</f>
        <v>26.685099999999998</v>
      </c>
      <c r="G258">
        <f>INDEX(RawData!E$2:E$1048576,MATCH(FmtData!$B$4+(ROW()-10),RawData!$A$2:$A$1048576,0))</f>
        <v>2890.68</v>
      </c>
      <c r="H258">
        <f>INDEX(RawData!F$2:F$1048576,MATCH(FmtData!$B$4+(ROW()-10),RawData!$A$2:$A$1048576,0))</f>
        <v>-0.15307599999999999</v>
      </c>
      <c r="I258">
        <f>INDEX(RawData!G$2:G$1048576,MATCH(FmtData!$B$4+(ROW()-10),RawData!$A$2:$A$1048576,0))</f>
        <v>-29008.1</v>
      </c>
      <c r="J258">
        <f>INDEX(RawData!H$2:H$1048576,MATCH(FmtData!$B$4+(ROW()-10),RawData!$A$2:$A$1048576,0))</f>
        <v>5.0845300000000003E-2</v>
      </c>
      <c r="K258">
        <f>INDEX(RawData!I$2:I$1048576,MATCH(FmtData!$B$4+(ROW()-10),RawData!$A$2:$A$1048576,0))</f>
        <v>-0.61495900000000003</v>
      </c>
      <c r="L258">
        <f>INDEX(RawData!J$2:J$1048576,MATCH(FmtData!$B$4+(ROW()-10),RawData!$A$2:$A$1048576,0))</f>
        <v>180.9</v>
      </c>
      <c r="M258">
        <f>INDEX(RawData!K$2:K$1048576,MATCH(FmtData!$B$4+(ROW()-10),RawData!$A$2:$A$1048576,0))</f>
        <v>172.6</v>
      </c>
      <c r="N258">
        <f>INDEX(RawData!L$2:L$1048576,MATCH(FmtData!$B$4+(ROW()-10),RawData!$A$2:$A$1048576,0))</f>
        <v>22.1</v>
      </c>
      <c r="O258">
        <f>INDEX(RawData!M$2:M$1048576,MATCH(FmtData!$B$4+(ROW()-10),RawData!$A$2:$A$1048576,0))</f>
        <v>174.4</v>
      </c>
      <c r="P258">
        <f>INDEX(RawData!N$2:N$1048576,MATCH(FmtData!$B$4+(ROW()-10),RawData!$A$2:$A$1048576,0))</f>
        <v>21.7</v>
      </c>
      <c r="Q258">
        <f>INDEX(RawData!O$2:O$1048576,MATCH(FmtData!$B$4+(ROW()-10),RawData!$A$2:$A$1048576,0))</f>
        <v>172.1</v>
      </c>
      <c r="R258" s="8">
        <f>INDEX(RawData!P$2:P$1048576,MATCH(FmtData!$B$4+(ROW()-10),RawData!$A$2:$A$1048576,0))</f>
        <v>9.8624299999999998</v>
      </c>
      <c r="S258">
        <f>INDEX(RawData!Q$2:Q$1048576,MATCH(FmtData!$B$4+(ROW()-10),RawData!$A$2:$A$1048576,0))</f>
        <v>110.816</v>
      </c>
      <c r="T258" s="8">
        <f>INDEX(RawData!R$2:R$1048576,MATCH(FmtData!$B$4+(ROW()-10),RawData!$A$2:$A$1048576,0))</f>
        <v>55.679499999999997</v>
      </c>
      <c r="U258" s="8">
        <f>INDEX(RawData!S$2:S$1048576,MATCH(FmtData!$B$4+(ROW()-10),RawData!$A$2:$A$1048576,0))</f>
        <v>0.68082600000000004</v>
      </c>
      <c r="V258" s="8">
        <f>INDEX(RawData!T$2:T$1048576,MATCH(FmtData!$B$4+(ROW()-10),RawData!$A$2:$A$1048576,0))</f>
        <v>0.180725</v>
      </c>
      <c r="W258" s="3">
        <f t="shared" si="71"/>
        <v>-0.43089068000000019</v>
      </c>
      <c r="X258" s="3">
        <f t="shared" si="72"/>
        <v>-0.41925189200000001</v>
      </c>
      <c r="Y258" s="8">
        <f t="shared" si="61"/>
        <v>9.5257963600470035</v>
      </c>
      <c r="Z258" s="8">
        <f t="shared" si="62"/>
        <v>9.5374351480470043</v>
      </c>
      <c r="AA258" s="8">
        <f t="shared" si="73"/>
        <v>9.531615754047003</v>
      </c>
      <c r="AB258" s="41">
        <v>1</v>
      </c>
      <c r="AC258" s="42" t="str">
        <f t="shared" si="74"/>
        <v>Isco</v>
      </c>
      <c r="AD258" s="5">
        <f t="shared" si="80"/>
        <v>-290.66899999999998</v>
      </c>
      <c r="AE258" s="15">
        <f t="shared" si="63"/>
        <v>-106.0301603113403</v>
      </c>
      <c r="AF258" s="15">
        <f t="shared" si="64"/>
        <v>-103.2830194506098</v>
      </c>
      <c r="AG258" s="15">
        <f t="shared" si="65"/>
        <v>-104.65738946772808</v>
      </c>
      <c r="AH258" s="15">
        <f t="shared" si="75"/>
        <v>-104.65738946772808</v>
      </c>
      <c r="AI258" s="17">
        <f t="shared" si="66"/>
        <v>1.1838209484397892</v>
      </c>
      <c r="AJ258" s="17">
        <f t="shared" si="67"/>
        <v>0.90482617411823973</v>
      </c>
      <c r="AK258" s="17">
        <f t="shared" si="68"/>
        <v>0.90166453060384855</v>
      </c>
      <c r="AL258" s="17">
        <f t="shared" si="69"/>
        <v>0.90324350590437097</v>
      </c>
      <c r="AM258" s="17">
        <f t="shared" si="70"/>
        <v>0.90324350590437097</v>
      </c>
      <c r="AN258" s="17">
        <f t="shared" si="76"/>
        <v>9.7742661729386393E-3</v>
      </c>
      <c r="AO258" s="17">
        <f t="shared" si="77"/>
        <v>9.0324350590437099</v>
      </c>
      <c r="AP258" s="17">
        <f t="shared" si="78"/>
        <v>11.838209484397893</v>
      </c>
      <c r="AQ258" s="17">
        <f t="shared" si="79"/>
        <v>19.930467542188349</v>
      </c>
    </row>
    <row r="259" spans="2:43" x14ac:dyDescent="0.45">
      <c r="B259">
        <f>INDEX(RawData!$A$2:$A$1048576,MATCH(FmtData!$B$4+(ROW()-10),RawData!$A$2:$A$1048576,0))</f>
        <v>447</v>
      </c>
      <c r="C259" s="23">
        <f>LEFT(INDEX(RawData!$B$2:$B$1048576, MATCH(FmtData!$B$4+(ROW()-10),RawData!$A$2:$A$1048576,0)),10)+MID(INDEX(RawData!$B$2:$B$1048576, MATCH(FmtData!$B$4+(ROW()-10),RawData!$A$2:$A$1048576,0)),12,8)-$B$5/24</f>
        <v>42200.697268518517</v>
      </c>
      <c r="D259" s="7">
        <f>MID(INDEX(RawData!$B$2:$B$1048576, MATCH(FmtData!$B$4+(ROW()-10),RawData!$A$2:$A$1048576,0)),12,8)+$B$5/24</f>
        <v>1.1972685185185186</v>
      </c>
      <c r="E259" s="8">
        <f>INDEX(RawData!$D$2:$D$1048576,MATCH(FmtData!$B$4+(ROW()-10),RawData!$A$2:$A$1048576,0))</f>
        <v>26.6877</v>
      </c>
      <c r="F259">
        <f>INDEX(RawData!$D$2:$D$1048576,MATCH(FmtData!$B$4+(ROW()-10),RawData!$A$2:$A$1048576,0))</f>
        <v>26.6877</v>
      </c>
      <c r="G259">
        <f>INDEX(RawData!E$2:E$1048576,MATCH(FmtData!$B$4+(ROW()-10),RawData!$A$2:$A$1048576,0))</f>
        <v>2886.99</v>
      </c>
      <c r="H259">
        <f>INDEX(RawData!F$2:F$1048576,MATCH(FmtData!$B$4+(ROW()-10),RawData!$A$2:$A$1048576,0))</f>
        <v>-0.15307599999999999</v>
      </c>
      <c r="I259">
        <f>INDEX(RawData!G$2:G$1048576,MATCH(FmtData!$B$4+(ROW()-10),RawData!$A$2:$A$1048576,0))</f>
        <v>-29008.1</v>
      </c>
      <c r="J259">
        <f>INDEX(RawData!H$2:H$1048576,MATCH(FmtData!$B$4+(ROW()-10),RawData!$A$2:$A$1048576,0))</f>
        <v>5.0845300000000003E-2</v>
      </c>
      <c r="K259">
        <f>INDEX(RawData!I$2:I$1048576,MATCH(FmtData!$B$4+(ROW()-10),RawData!$A$2:$A$1048576,0))</f>
        <v>-0.61458100000000004</v>
      </c>
      <c r="L259">
        <f>INDEX(RawData!J$2:J$1048576,MATCH(FmtData!$B$4+(ROW()-10),RawData!$A$2:$A$1048576,0))</f>
        <v>173</v>
      </c>
      <c r="M259">
        <f>INDEX(RawData!K$2:K$1048576,MATCH(FmtData!$B$4+(ROW()-10),RawData!$A$2:$A$1048576,0))</f>
        <v>171.9</v>
      </c>
      <c r="N259">
        <f>INDEX(RawData!L$2:L$1048576,MATCH(FmtData!$B$4+(ROW()-10),RawData!$A$2:$A$1048576,0))</f>
        <v>22.1</v>
      </c>
      <c r="O259">
        <f>INDEX(RawData!M$2:M$1048576,MATCH(FmtData!$B$4+(ROW()-10),RawData!$A$2:$A$1048576,0))</f>
        <v>172.5</v>
      </c>
      <c r="P259">
        <f>INDEX(RawData!N$2:N$1048576,MATCH(FmtData!$B$4+(ROW()-10),RawData!$A$2:$A$1048576,0))</f>
        <v>21.7</v>
      </c>
      <c r="Q259">
        <f>INDEX(RawData!O$2:O$1048576,MATCH(FmtData!$B$4+(ROW()-10),RawData!$A$2:$A$1048576,0))</f>
        <v>172.1</v>
      </c>
      <c r="R259" s="8">
        <f>INDEX(RawData!P$2:P$1048576,MATCH(FmtData!$B$4+(ROW()-10),RawData!$A$2:$A$1048576,0))</f>
        <v>9.8624299999999998</v>
      </c>
      <c r="S259">
        <f>INDEX(RawData!Q$2:Q$1048576,MATCH(FmtData!$B$4+(ROW()-10),RawData!$A$2:$A$1048576,0))</f>
        <v>111.04900000000001</v>
      </c>
      <c r="T259" s="8">
        <f>INDEX(RawData!R$2:R$1048576,MATCH(FmtData!$B$4+(ROW()-10),RawData!$A$2:$A$1048576,0))</f>
        <v>59.408999999999999</v>
      </c>
      <c r="U259" s="8">
        <f>INDEX(RawData!S$2:S$1048576,MATCH(FmtData!$B$4+(ROW()-10),RawData!$A$2:$A$1048576,0))</f>
        <v>0.68082600000000004</v>
      </c>
      <c r="V259" s="8">
        <f>INDEX(RawData!T$2:T$1048576,MATCH(FmtData!$B$4+(ROW()-10),RawData!$A$2:$A$1048576,0))</f>
        <v>0.18053900000000001</v>
      </c>
      <c r="W259" s="3">
        <f t="shared" si="71"/>
        <v>-0.43089068000000019</v>
      </c>
      <c r="X259" s="3">
        <f t="shared" si="72"/>
        <v>-0.41877945200000005</v>
      </c>
      <c r="Y259" s="8">
        <f t="shared" si="61"/>
        <v>9.5257963600470035</v>
      </c>
      <c r="Z259" s="8">
        <f t="shared" si="62"/>
        <v>9.5379075880470037</v>
      </c>
      <c r="AA259" s="8">
        <f t="shared" si="73"/>
        <v>9.5318519740470045</v>
      </c>
      <c r="AB259" s="41">
        <v>1</v>
      </c>
      <c r="AC259" s="42" t="str">
        <f t="shared" si="74"/>
        <v>Isco</v>
      </c>
      <c r="AD259" s="5">
        <f t="shared" si="80"/>
        <v>-290.43600000000004</v>
      </c>
      <c r="AE259" s="15">
        <f t="shared" si="63"/>
        <v>-106.0301603113403</v>
      </c>
      <c r="AF259" s="15">
        <f t="shared" si="64"/>
        <v>-103.17137278088933</v>
      </c>
      <c r="AG259" s="15">
        <f t="shared" si="65"/>
        <v>-104.60163238417522</v>
      </c>
      <c r="AH259" s="15">
        <f t="shared" si="75"/>
        <v>-104.60163238417522</v>
      </c>
      <c r="AI259" s="17">
        <f t="shared" si="66"/>
        <v>1.1833605001743595</v>
      </c>
      <c r="AJ259" s="17">
        <f t="shared" si="67"/>
        <v>0.90482617411823973</v>
      </c>
      <c r="AK259" s="17">
        <f t="shared" si="68"/>
        <v>0.90153650527303153</v>
      </c>
      <c r="AL259" s="17">
        <f t="shared" si="69"/>
        <v>0.90317934053143822</v>
      </c>
      <c r="AM259" s="17">
        <f t="shared" si="70"/>
        <v>0.90317934053143822</v>
      </c>
      <c r="AN259" s="17">
        <f t="shared" si="76"/>
        <v>9.8384315458713845E-3</v>
      </c>
      <c r="AO259" s="17">
        <f t="shared" si="77"/>
        <v>9.0317934053143816</v>
      </c>
      <c r="AP259" s="17">
        <f t="shared" si="78"/>
        <v>11.833605001743594</v>
      </c>
      <c r="AQ259" s="17">
        <f t="shared" si="79"/>
        <v>19.90502597645618</v>
      </c>
    </row>
    <row r="260" spans="2:43" x14ac:dyDescent="0.45">
      <c r="B260">
        <f>INDEX(RawData!$A$2:$A$1048576,MATCH(FmtData!$B$4+(ROW()-10),RawData!$A$2:$A$1048576,0))</f>
        <v>448</v>
      </c>
      <c r="C260" s="23">
        <f>LEFT(INDEX(RawData!$B$2:$B$1048576, MATCH(FmtData!$B$4+(ROW()-10),RawData!$A$2:$A$1048576,0)),10)+MID(INDEX(RawData!$B$2:$B$1048576, MATCH(FmtData!$B$4+(ROW()-10),RawData!$A$2:$A$1048576,0)),12,8)-$B$5/24</f>
        <v>42200.697384259256</v>
      </c>
      <c r="D260" s="7">
        <f>MID(INDEX(RawData!$B$2:$B$1048576, MATCH(FmtData!$B$4+(ROW()-10),RawData!$A$2:$A$1048576,0)),12,8)+$B$5/24</f>
        <v>1.1973842592592594</v>
      </c>
      <c r="E260" s="8">
        <f>INDEX(RawData!$D$2:$D$1048576,MATCH(FmtData!$B$4+(ROW()-10),RawData!$A$2:$A$1048576,0))</f>
        <v>26.6906</v>
      </c>
      <c r="F260">
        <f>INDEX(RawData!$D$2:$D$1048576,MATCH(FmtData!$B$4+(ROW()-10),RawData!$A$2:$A$1048576,0))</f>
        <v>26.6906</v>
      </c>
      <c r="G260">
        <f>INDEX(RawData!E$2:E$1048576,MATCH(FmtData!$B$4+(ROW()-10),RawData!$A$2:$A$1048576,0))</f>
        <v>2887.91</v>
      </c>
      <c r="H260">
        <f>INDEX(RawData!F$2:F$1048576,MATCH(FmtData!$B$4+(ROW()-10),RawData!$A$2:$A$1048576,0))</f>
        <v>-1.0764199999999999</v>
      </c>
      <c r="I260">
        <f>INDEX(RawData!G$2:G$1048576,MATCH(FmtData!$B$4+(ROW()-10),RawData!$A$2:$A$1048576,0))</f>
        <v>-29008.1</v>
      </c>
      <c r="J260">
        <f>INDEX(RawData!H$2:H$1048576,MATCH(FmtData!$B$4+(ROW()-10),RawData!$A$2:$A$1048576,0))</f>
        <v>5.0845300000000003E-2</v>
      </c>
      <c r="K260">
        <f>INDEX(RawData!I$2:I$1048576,MATCH(FmtData!$B$4+(ROW()-10),RawData!$A$2:$A$1048576,0))</f>
        <v>-0.61552499999999999</v>
      </c>
      <c r="L260">
        <f>INDEX(RawData!J$2:J$1048576,MATCH(FmtData!$B$4+(ROW()-10),RawData!$A$2:$A$1048576,0))</f>
        <v>167.5</v>
      </c>
      <c r="M260">
        <f>INDEX(RawData!K$2:K$1048576,MATCH(FmtData!$B$4+(ROW()-10),RawData!$A$2:$A$1048576,0))</f>
        <v>171.1</v>
      </c>
      <c r="N260">
        <f>INDEX(RawData!L$2:L$1048576,MATCH(FmtData!$B$4+(ROW()-10),RawData!$A$2:$A$1048576,0))</f>
        <v>22.1</v>
      </c>
      <c r="O260">
        <f>INDEX(RawData!M$2:M$1048576,MATCH(FmtData!$B$4+(ROW()-10),RawData!$A$2:$A$1048576,0))</f>
        <v>168.3</v>
      </c>
      <c r="P260">
        <f>INDEX(RawData!N$2:N$1048576,MATCH(FmtData!$B$4+(ROW()-10),RawData!$A$2:$A$1048576,0))</f>
        <v>21.6</v>
      </c>
      <c r="Q260">
        <f>INDEX(RawData!O$2:O$1048576,MATCH(FmtData!$B$4+(ROW()-10),RawData!$A$2:$A$1048576,0))</f>
        <v>172.1</v>
      </c>
      <c r="R260" s="8">
        <f>INDEX(RawData!P$2:P$1048576,MATCH(FmtData!$B$4+(ROW()-10),RawData!$A$2:$A$1048576,0))</f>
        <v>9.8624299999999998</v>
      </c>
      <c r="S260">
        <f>INDEX(RawData!Q$2:Q$1048576,MATCH(FmtData!$B$4+(ROW()-10),RawData!$A$2:$A$1048576,0))</f>
        <v>111.04900000000001</v>
      </c>
      <c r="T260" s="8">
        <f>INDEX(RawData!R$2:R$1048576,MATCH(FmtData!$B$4+(ROW()-10),RawData!$A$2:$A$1048576,0))</f>
        <v>51.861899999999999</v>
      </c>
      <c r="U260" s="8">
        <f>INDEX(RawData!S$2:S$1048576,MATCH(FmtData!$B$4+(ROW()-10),RawData!$A$2:$A$1048576,0))</f>
        <v>0.68119200000000002</v>
      </c>
      <c r="V260" s="8">
        <f>INDEX(RawData!T$2:T$1048576,MATCH(FmtData!$B$4+(ROW()-10),RawData!$A$2:$A$1048576,0))</f>
        <v>0.18081800000000001</v>
      </c>
      <c r="W260" s="3">
        <f t="shared" si="71"/>
        <v>-0.43182032000000015</v>
      </c>
      <c r="X260" s="3">
        <f t="shared" si="72"/>
        <v>-0.41948811200000002</v>
      </c>
      <c r="Y260" s="8">
        <f t="shared" si="61"/>
        <v>9.5248667200470045</v>
      </c>
      <c r="Z260" s="8">
        <f t="shared" si="62"/>
        <v>9.5371989280470046</v>
      </c>
      <c r="AA260" s="8">
        <f t="shared" si="73"/>
        <v>9.5310328240470046</v>
      </c>
      <c r="AB260" s="41">
        <v>1</v>
      </c>
      <c r="AC260" s="42" t="str">
        <f t="shared" si="74"/>
        <v>Isco</v>
      </c>
      <c r="AD260" s="5">
        <f t="shared" si="80"/>
        <v>-290.43600000000004</v>
      </c>
      <c r="AE260" s="15">
        <f t="shared" si="63"/>
        <v>-106.24931044519758</v>
      </c>
      <c r="AF260" s="15">
        <f t="shared" si="64"/>
        <v>-103.33883883070928</v>
      </c>
      <c r="AG260" s="15">
        <f t="shared" si="65"/>
        <v>-104.79497228683192</v>
      </c>
      <c r="AH260" s="15">
        <f t="shared" si="75"/>
        <v>-104.79497228683192</v>
      </c>
      <c r="AI260" s="17">
        <f t="shared" si="66"/>
        <v>1.1833605001743595</v>
      </c>
      <c r="AJ260" s="17">
        <f t="shared" si="67"/>
        <v>0.90507934594796557</v>
      </c>
      <c r="AK260" s="17">
        <f t="shared" si="68"/>
        <v>0.90172855236946858</v>
      </c>
      <c r="AL260" s="17">
        <f t="shared" si="69"/>
        <v>0.9034018755228016</v>
      </c>
      <c r="AM260" s="17">
        <f t="shared" si="70"/>
        <v>0.9034018755228016</v>
      </c>
      <c r="AN260" s="17">
        <f t="shared" si="76"/>
        <v>9.6158965545080077E-3</v>
      </c>
      <c r="AO260" s="17">
        <f t="shared" si="77"/>
        <v>9.0340187552280167</v>
      </c>
      <c r="AP260" s="17">
        <f t="shared" si="78"/>
        <v>11.833605001743594</v>
      </c>
      <c r="AQ260" s="17">
        <f t="shared" si="79"/>
        <v>19.91136913105607</v>
      </c>
    </row>
    <row r="261" spans="2:43" s="5" customFormat="1" x14ac:dyDescent="0.45">
      <c r="B261">
        <f>INDEX(RawData!$A$2:$A$1048576,MATCH(FmtData!$B$4+(ROW()-10),RawData!$A$2:$A$1048576,0))</f>
        <v>449</v>
      </c>
      <c r="C261" s="23">
        <f>LEFT(INDEX(RawData!$B$2:$B$1048576, MATCH(FmtData!$B$4+(ROW()-10),RawData!$A$2:$A$1048576,0)),10)+MID(INDEX(RawData!$B$2:$B$1048576, MATCH(FmtData!$B$4+(ROW()-10),RawData!$A$2:$A$1048576,0)),12,8)-$B$5/24</f>
        <v>42200.697511574072</v>
      </c>
      <c r="D261" s="7">
        <f>MID(INDEX(RawData!$B$2:$B$1048576, MATCH(FmtData!$B$4+(ROW()-10),RawData!$A$2:$A$1048576,0)),12,8)+$B$5/24</f>
        <v>1.197511574074074</v>
      </c>
      <c r="E261" s="8">
        <f>INDEX(RawData!$D$2:$D$1048576,MATCH(FmtData!$B$4+(ROW()-10),RawData!$A$2:$A$1048576,0))</f>
        <v>26.693300000000001</v>
      </c>
      <c r="F261">
        <f>INDEX(RawData!$D$2:$D$1048576,MATCH(FmtData!$B$4+(ROW()-10),RawData!$A$2:$A$1048576,0))</f>
        <v>26.693300000000001</v>
      </c>
      <c r="G261">
        <f>INDEX(RawData!E$2:E$1048576,MATCH(FmtData!$B$4+(ROW()-10),RawData!$A$2:$A$1048576,0))</f>
        <v>2888.84</v>
      </c>
      <c r="H261">
        <f>INDEX(RawData!F$2:F$1048576,MATCH(FmtData!$B$4+(ROW()-10),RawData!$A$2:$A$1048576,0))</f>
        <v>-0.15307599999999999</v>
      </c>
      <c r="I261">
        <f>INDEX(RawData!G$2:G$1048576,MATCH(FmtData!$B$4+(ROW()-10),RawData!$A$2:$A$1048576,0))</f>
        <v>-29008.1</v>
      </c>
      <c r="J261">
        <f>INDEX(RawData!H$2:H$1048576,MATCH(FmtData!$B$4+(ROW()-10),RawData!$A$2:$A$1048576,0))</f>
        <v>5.0845300000000003E-2</v>
      </c>
      <c r="K261">
        <f>INDEX(RawData!I$2:I$1048576,MATCH(FmtData!$B$4+(ROW()-10),RawData!$A$2:$A$1048576,0))</f>
        <v>-0.61514800000000003</v>
      </c>
      <c r="L261">
        <f>INDEX(RawData!J$2:J$1048576,MATCH(FmtData!$B$4+(ROW()-10),RawData!$A$2:$A$1048576,0))</f>
        <v>164.6</v>
      </c>
      <c r="M261">
        <f>INDEX(RawData!K$2:K$1048576,MATCH(FmtData!$B$4+(ROW()-10),RawData!$A$2:$A$1048576,0))</f>
        <v>170.4</v>
      </c>
      <c r="N261">
        <f>INDEX(RawData!L$2:L$1048576,MATCH(FmtData!$B$4+(ROW()-10),RawData!$A$2:$A$1048576,0))</f>
        <v>22.1</v>
      </c>
      <c r="O261">
        <f>INDEX(RawData!M$2:M$1048576,MATCH(FmtData!$B$4+(ROW()-10),RawData!$A$2:$A$1048576,0))</f>
        <v>167.1</v>
      </c>
      <c r="P261">
        <f>INDEX(RawData!N$2:N$1048576,MATCH(FmtData!$B$4+(ROW()-10),RawData!$A$2:$A$1048576,0))</f>
        <v>21.6</v>
      </c>
      <c r="Q261">
        <f>INDEX(RawData!O$2:O$1048576,MATCH(FmtData!$B$4+(ROW()-10),RawData!$A$2:$A$1048576,0))</f>
        <v>172.1</v>
      </c>
      <c r="R261" s="8">
        <f>INDEX(RawData!P$2:P$1048576,MATCH(FmtData!$B$4+(ROW()-10),RawData!$A$2:$A$1048576,0))</f>
        <v>9.8624299999999998</v>
      </c>
      <c r="S261">
        <f>INDEX(RawData!Q$2:Q$1048576,MATCH(FmtData!$B$4+(ROW()-10),RawData!$A$2:$A$1048576,0))</f>
        <v>111.04900000000001</v>
      </c>
      <c r="T261" s="8">
        <f>INDEX(RawData!R$2:R$1048576,MATCH(FmtData!$B$4+(ROW()-10),RawData!$A$2:$A$1048576,0))</f>
        <v>1.85121</v>
      </c>
      <c r="U261" s="8">
        <f>INDEX(RawData!S$2:S$1048576,MATCH(FmtData!$B$4+(ROW()-10),RawData!$A$2:$A$1048576,0))</f>
        <v>0.68119200000000002</v>
      </c>
      <c r="V261" s="8">
        <f>INDEX(RawData!T$2:T$1048576,MATCH(FmtData!$B$4+(ROW()-10),RawData!$A$2:$A$1048576,0))</f>
        <v>0.180725</v>
      </c>
      <c r="W261" s="3">
        <f t="shared" si="71"/>
        <v>-0.43182032000000015</v>
      </c>
      <c r="X261" s="3">
        <f t="shared" si="72"/>
        <v>-0.41925189200000001</v>
      </c>
      <c r="Y261" s="8">
        <f t="shared" si="61"/>
        <v>9.5248667200470045</v>
      </c>
      <c r="Z261" s="8">
        <f t="shared" si="62"/>
        <v>9.5374351480470043</v>
      </c>
      <c r="AA261" s="8">
        <f t="shared" si="73"/>
        <v>9.5311509340470053</v>
      </c>
      <c r="AB261" s="41">
        <v>1</v>
      </c>
      <c r="AC261" s="42" t="str">
        <f t="shared" si="74"/>
        <v>Isco</v>
      </c>
      <c r="AD261" s="5">
        <f t="shared" si="80"/>
        <v>-290.43600000000004</v>
      </c>
      <c r="AE261" s="15">
        <f t="shared" si="63"/>
        <v>-106.24931044519758</v>
      </c>
      <c r="AF261" s="15">
        <f t="shared" si="64"/>
        <v>-103.2830194506098</v>
      </c>
      <c r="AG261" s="15">
        <f t="shared" si="65"/>
        <v>-104.76709732554946</v>
      </c>
      <c r="AH261" s="15">
        <f t="shared" si="75"/>
        <v>-104.76709732554946</v>
      </c>
      <c r="AI261" s="17">
        <f t="shared" si="66"/>
        <v>1.1833605001743595</v>
      </c>
      <c r="AJ261" s="17">
        <f t="shared" si="67"/>
        <v>0.90507934594796557</v>
      </c>
      <c r="AK261" s="17">
        <f t="shared" si="68"/>
        <v>0.90166453060384855</v>
      </c>
      <c r="AL261" s="17">
        <f t="shared" si="69"/>
        <v>0.9033697845670412</v>
      </c>
      <c r="AM261" s="17">
        <f t="shared" si="70"/>
        <v>0.9033697845670412</v>
      </c>
      <c r="AN261" s="17">
        <f t="shared" si="76"/>
        <v>9.6479875102684076E-3</v>
      </c>
      <c r="AO261" s="17">
        <f t="shared" si="77"/>
        <v>9.033697845670412</v>
      </c>
      <c r="AP261" s="17">
        <f t="shared" si="78"/>
        <v>11.833605001743594</v>
      </c>
      <c r="AQ261" s="17">
        <f t="shared" si="79"/>
        <v>19.91778123298857</v>
      </c>
    </row>
    <row r="262" spans="2:43" s="5" customFormat="1" x14ac:dyDescent="0.45">
      <c r="B262">
        <f>INDEX(RawData!$A$2:$A$1048576,MATCH(FmtData!$B$4+(ROW()-10),RawData!$A$2:$A$1048576,0))</f>
        <v>450</v>
      </c>
      <c r="C262" s="23">
        <f>LEFT(INDEX(RawData!$B$2:$B$1048576, MATCH(FmtData!$B$4+(ROW()-10),RawData!$A$2:$A$1048576,0)),10)+MID(INDEX(RawData!$B$2:$B$1048576, MATCH(FmtData!$B$4+(ROW()-10),RawData!$A$2:$A$1048576,0)),12,8)-$B$5/24</f>
        <v>42200.697627314818</v>
      </c>
      <c r="D262" s="7">
        <f>MID(INDEX(RawData!$B$2:$B$1048576, MATCH(FmtData!$B$4+(ROW()-10),RawData!$A$2:$A$1048576,0)),12,8)+$B$5/24</f>
        <v>1.1976273148148149</v>
      </c>
      <c r="E262" s="8">
        <f>INDEX(RawData!$D$2:$D$1048576,MATCH(FmtData!$B$4+(ROW()-10),RawData!$A$2:$A$1048576,0))</f>
        <v>26.696000000000002</v>
      </c>
      <c r="F262">
        <f>INDEX(RawData!$D$2:$D$1048576,MATCH(FmtData!$B$4+(ROW()-10),RawData!$A$2:$A$1048576,0))</f>
        <v>26.696000000000002</v>
      </c>
      <c r="G262">
        <f>INDEX(RawData!E$2:E$1048576,MATCH(FmtData!$B$4+(ROW()-10),RawData!$A$2:$A$1048576,0))</f>
        <v>2888.84</v>
      </c>
      <c r="H262">
        <f>INDEX(RawData!F$2:F$1048576,MATCH(FmtData!$B$4+(ROW()-10),RawData!$A$2:$A$1048576,0))</f>
        <v>-0.15307599999999999</v>
      </c>
      <c r="I262">
        <f>INDEX(RawData!G$2:G$1048576,MATCH(FmtData!$B$4+(ROW()-10),RawData!$A$2:$A$1048576,0))</f>
        <v>-29008.1</v>
      </c>
      <c r="J262">
        <f>INDEX(RawData!H$2:H$1048576,MATCH(FmtData!$B$4+(ROW()-10),RawData!$A$2:$A$1048576,0))</f>
        <v>5.0845300000000003E-2</v>
      </c>
      <c r="K262">
        <f>INDEX(RawData!I$2:I$1048576,MATCH(FmtData!$B$4+(ROW()-10),RawData!$A$2:$A$1048576,0))</f>
        <v>-0.61458100000000004</v>
      </c>
      <c r="L262">
        <f>INDEX(RawData!J$2:J$1048576,MATCH(FmtData!$B$4+(ROW()-10),RawData!$A$2:$A$1048576,0))</f>
        <v>177.8</v>
      </c>
      <c r="M262">
        <f>INDEX(RawData!K$2:K$1048576,MATCH(FmtData!$B$4+(ROW()-10),RawData!$A$2:$A$1048576,0))</f>
        <v>169.9</v>
      </c>
      <c r="N262">
        <f>INDEX(RawData!L$2:L$1048576,MATCH(FmtData!$B$4+(ROW()-10),RawData!$A$2:$A$1048576,0))</f>
        <v>22.1</v>
      </c>
      <c r="O262">
        <f>INDEX(RawData!M$2:M$1048576,MATCH(FmtData!$B$4+(ROW()-10),RawData!$A$2:$A$1048576,0))</f>
        <v>165.2</v>
      </c>
      <c r="P262">
        <f>INDEX(RawData!N$2:N$1048576,MATCH(FmtData!$B$4+(ROW()-10),RawData!$A$2:$A$1048576,0))</f>
        <v>21.6</v>
      </c>
      <c r="Q262">
        <f>INDEX(RawData!O$2:O$1048576,MATCH(FmtData!$B$4+(ROW()-10),RawData!$A$2:$A$1048576,0))</f>
        <v>172.2</v>
      </c>
      <c r="R262" s="8">
        <f>INDEX(RawData!P$2:P$1048576,MATCH(FmtData!$B$4+(ROW()-10),RawData!$A$2:$A$1048576,0))</f>
        <v>9.8624299999999998</v>
      </c>
      <c r="S262">
        <f>INDEX(RawData!Q$2:Q$1048576,MATCH(FmtData!$B$4+(ROW()-10),RawData!$A$2:$A$1048576,0))</f>
        <v>111.04900000000001</v>
      </c>
      <c r="T262" s="8">
        <f>INDEX(RawData!R$2:R$1048576,MATCH(FmtData!$B$4+(ROW()-10),RawData!$A$2:$A$1048576,0))</f>
        <v>1.85121</v>
      </c>
      <c r="U262" s="8">
        <f>INDEX(RawData!S$2:S$1048576,MATCH(FmtData!$B$4+(ROW()-10),RawData!$A$2:$A$1048576,0))</f>
        <v>0.68119200000000002</v>
      </c>
      <c r="V262" s="8">
        <f>INDEX(RawData!T$2:T$1048576,MATCH(FmtData!$B$4+(ROW()-10),RawData!$A$2:$A$1048576,0))</f>
        <v>0.18053900000000001</v>
      </c>
      <c r="W262" s="3">
        <f t="shared" si="71"/>
        <v>-0.43182032000000015</v>
      </c>
      <c r="X262" s="3">
        <f t="shared" si="72"/>
        <v>-0.41877945200000005</v>
      </c>
      <c r="Y262" s="8">
        <f t="shared" si="61"/>
        <v>9.5248667200470045</v>
      </c>
      <c r="Z262" s="8">
        <f t="shared" si="62"/>
        <v>9.5379075880470037</v>
      </c>
      <c r="AA262" s="8">
        <f t="shared" si="73"/>
        <v>9.5313871540470032</v>
      </c>
      <c r="AB262" s="41">
        <v>1</v>
      </c>
      <c r="AC262" s="42" t="str">
        <f t="shared" si="74"/>
        <v>Isco</v>
      </c>
      <c r="AD262" s="5">
        <f t="shared" si="80"/>
        <v>-290.43600000000004</v>
      </c>
      <c r="AE262" s="15">
        <f t="shared" si="63"/>
        <v>-106.24931044519758</v>
      </c>
      <c r="AF262" s="15">
        <f t="shared" si="64"/>
        <v>-103.17137278088933</v>
      </c>
      <c r="AG262" s="15">
        <f t="shared" si="65"/>
        <v>-104.71134542685218</v>
      </c>
      <c r="AH262" s="15">
        <f t="shared" si="75"/>
        <v>-104.71134542685218</v>
      </c>
      <c r="AI262" s="17">
        <f t="shared" si="66"/>
        <v>1.1833605001743595</v>
      </c>
      <c r="AJ262" s="17">
        <f t="shared" si="67"/>
        <v>0.90507934594796557</v>
      </c>
      <c r="AK262" s="17">
        <f t="shared" si="68"/>
        <v>0.90153650527303153</v>
      </c>
      <c r="AL262" s="17">
        <f t="shared" si="69"/>
        <v>0.90330560722009934</v>
      </c>
      <c r="AM262" s="17">
        <f t="shared" si="70"/>
        <v>0.90330560722009934</v>
      </c>
      <c r="AN262" s="17">
        <f t="shared" si="76"/>
        <v>9.7121648572102703E-3</v>
      </c>
      <c r="AO262" s="17">
        <f t="shared" si="77"/>
        <v>9.0330560722009938</v>
      </c>
      <c r="AP262" s="17">
        <f t="shared" si="78"/>
        <v>11.833605001743594</v>
      </c>
      <c r="AQ262" s="17">
        <f t="shared" si="79"/>
        <v>19.91778123298857</v>
      </c>
    </row>
    <row r="263" spans="2:43" x14ac:dyDescent="0.45">
      <c r="B263">
        <f>INDEX(RawData!$A$2:$A$1048576,MATCH(FmtData!$B$4+(ROW()-10),RawData!$A$2:$A$1048576,0))</f>
        <v>451</v>
      </c>
      <c r="C263" s="23">
        <f>LEFT(INDEX(RawData!$B$2:$B$1048576, MATCH(FmtData!$B$4+(ROW()-10),RawData!$A$2:$A$1048576,0)),10)+MID(INDEX(RawData!$B$2:$B$1048576, MATCH(FmtData!$B$4+(ROW()-10),RawData!$A$2:$A$1048576,0)),12,8)-$B$5/24</f>
        <v>42200.697743055556</v>
      </c>
      <c r="D263" s="7">
        <f>MID(INDEX(RawData!$B$2:$B$1048576, MATCH(FmtData!$B$4+(ROW()-10),RawData!$A$2:$A$1048576,0)),12,8)+$B$5/24</f>
        <v>1.1977430555555557</v>
      </c>
      <c r="E263" s="8">
        <f>INDEX(RawData!$D$2:$D$1048576,MATCH(FmtData!$B$4+(ROW()-10),RawData!$A$2:$A$1048576,0))</f>
        <v>26.698899999999998</v>
      </c>
      <c r="F263">
        <f>INDEX(RawData!$D$2:$D$1048576,MATCH(FmtData!$B$4+(ROW()-10),RawData!$A$2:$A$1048576,0))</f>
        <v>26.698899999999998</v>
      </c>
      <c r="G263">
        <f>INDEX(RawData!E$2:E$1048576,MATCH(FmtData!$B$4+(ROW()-10),RawData!$A$2:$A$1048576,0))</f>
        <v>2887.91</v>
      </c>
      <c r="H263">
        <f>INDEX(RawData!F$2:F$1048576,MATCH(FmtData!$B$4+(ROW()-10),RawData!$A$2:$A$1048576,0))</f>
        <v>-1.0764199999999999</v>
      </c>
      <c r="I263">
        <f>INDEX(RawData!G$2:G$1048576,MATCH(FmtData!$B$4+(ROW()-10),RawData!$A$2:$A$1048576,0))</f>
        <v>-29008.1</v>
      </c>
      <c r="J263">
        <f>INDEX(RawData!H$2:H$1048576,MATCH(FmtData!$B$4+(ROW()-10),RawData!$A$2:$A$1048576,0))</f>
        <v>5.0845300000000003E-2</v>
      </c>
      <c r="K263">
        <f>INDEX(RawData!I$2:I$1048576,MATCH(FmtData!$B$4+(ROW()-10),RawData!$A$2:$A$1048576,0))</f>
        <v>-0.61552499999999999</v>
      </c>
      <c r="L263">
        <f>INDEX(RawData!J$2:J$1048576,MATCH(FmtData!$B$4+(ROW()-10),RawData!$A$2:$A$1048576,0))</f>
        <v>195.2</v>
      </c>
      <c r="M263">
        <f>INDEX(RawData!K$2:K$1048576,MATCH(FmtData!$B$4+(ROW()-10),RawData!$A$2:$A$1048576,0))</f>
        <v>169.9</v>
      </c>
      <c r="N263">
        <f>INDEX(RawData!L$2:L$1048576,MATCH(FmtData!$B$4+(ROW()-10),RawData!$A$2:$A$1048576,0))</f>
        <v>22.1</v>
      </c>
      <c r="O263">
        <f>INDEX(RawData!M$2:M$1048576,MATCH(FmtData!$B$4+(ROW()-10),RawData!$A$2:$A$1048576,0))</f>
        <v>164.8</v>
      </c>
      <c r="P263">
        <f>INDEX(RawData!N$2:N$1048576,MATCH(FmtData!$B$4+(ROW()-10),RawData!$A$2:$A$1048576,0))</f>
        <v>21.7</v>
      </c>
      <c r="Q263">
        <f>INDEX(RawData!O$2:O$1048576,MATCH(FmtData!$B$4+(ROW()-10),RawData!$A$2:$A$1048576,0))</f>
        <v>172.2</v>
      </c>
      <c r="R263" s="8">
        <f>INDEX(RawData!P$2:P$1048576,MATCH(FmtData!$B$4+(ROW()-10),RawData!$A$2:$A$1048576,0))</f>
        <v>9.8624299999999998</v>
      </c>
      <c r="S263">
        <f>INDEX(RawData!Q$2:Q$1048576,MATCH(FmtData!$B$4+(ROW()-10),RawData!$A$2:$A$1048576,0))</f>
        <v>111.04900000000001</v>
      </c>
      <c r="T263" s="8">
        <f>INDEX(RawData!R$2:R$1048576,MATCH(FmtData!$B$4+(ROW()-10),RawData!$A$2:$A$1048576,0))</f>
        <v>1.85121</v>
      </c>
      <c r="U263" s="8">
        <f>INDEX(RawData!S$2:S$1048576,MATCH(FmtData!$B$4+(ROW()-10),RawData!$A$2:$A$1048576,0))</f>
        <v>0.68119200000000002</v>
      </c>
      <c r="V263" s="8">
        <f>INDEX(RawData!T$2:T$1048576,MATCH(FmtData!$B$4+(ROW()-10),RawData!$A$2:$A$1048576,0))</f>
        <v>0.18053900000000001</v>
      </c>
      <c r="W263" s="3">
        <f t="shared" si="71"/>
        <v>-0.43182032000000015</v>
      </c>
      <c r="X263" s="3">
        <f t="shared" si="72"/>
        <v>-0.41877945200000005</v>
      </c>
      <c r="Y263" s="8">
        <f t="shared" si="61"/>
        <v>9.5248667200470045</v>
      </c>
      <c r="Z263" s="8">
        <f t="shared" si="62"/>
        <v>9.5379075880470037</v>
      </c>
      <c r="AA263" s="8">
        <f t="shared" si="73"/>
        <v>9.5313871540470032</v>
      </c>
      <c r="AB263" s="41">
        <v>1</v>
      </c>
      <c r="AC263" s="42" t="str">
        <f t="shared" si="74"/>
        <v>Isco</v>
      </c>
      <c r="AD263" s="5">
        <f t="shared" si="80"/>
        <v>-290.43600000000004</v>
      </c>
      <c r="AE263" s="15">
        <f t="shared" si="63"/>
        <v>-106.24931044519758</v>
      </c>
      <c r="AF263" s="15">
        <f t="shared" si="64"/>
        <v>-103.17137278088933</v>
      </c>
      <c r="AG263" s="15">
        <f t="shared" si="65"/>
        <v>-104.71134542685218</v>
      </c>
      <c r="AH263" s="15">
        <f t="shared" si="75"/>
        <v>-104.71134542685218</v>
      </c>
      <c r="AI263" s="17">
        <f t="shared" si="66"/>
        <v>1.1833605001743595</v>
      </c>
      <c r="AJ263" s="17">
        <f t="shared" si="67"/>
        <v>0.90507934594796557</v>
      </c>
      <c r="AK263" s="17">
        <f t="shared" si="68"/>
        <v>0.90153650527303153</v>
      </c>
      <c r="AL263" s="17">
        <f t="shared" si="69"/>
        <v>0.90330560722009934</v>
      </c>
      <c r="AM263" s="17">
        <f t="shared" si="70"/>
        <v>0.90330560722009934</v>
      </c>
      <c r="AN263" s="17">
        <f t="shared" si="76"/>
        <v>1.0026522316169406E-2</v>
      </c>
      <c r="AO263" s="17">
        <f t="shared" si="77"/>
        <v>9.0330560722009938</v>
      </c>
      <c r="AP263" s="17">
        <f t="shared" si="78"/>
        <v>11.833605001743594</v>
      </c>
      <c r="AQ263" s="17">
        <f t="shared" si="79"/>
        <v>19.91136913105607</v>
      </c>
    </row>
    <row r="264" spans="2:43" x14ac:dyDescent="0.45">
      <c r="B264">
        <f>INDEX(RawData!$A$2:$A$1048576,MATCH(FmtData!$B$4+(ROW()-10),RawData!$A$2:$A$1048576,0))</f>
        <v>452</v>
      </c>
      <c r="C264" s="23">
        <f>LEFT(INDEX(RawData!$B$2:$B$1048576, MATCH(FmtData!$B$4+(ROW()-10),RawData!$A$2:$A$1048576,0)),10)+MID(INDEX(RawData!$B$2:$B$1048576, MATCH(FmtData!$B$4+(ROW()-10),RawData!$A$2:$A$1048576,0)),12,8)-$B$5/24</f>
        <v>42200.697858796295</v>
      </c>
      <c r="D264" s="7">
        <f>MID(INDEX(RawData!$B$2:$B$1048576, MATCH(FmtData!$B$4+(ROW()-10),RawData!$A$2:$A$1048576,0)),12,8)+$B$5/24</f>
        <v>1.1978587962962961</v>
      </c>
      <c r="E264" s="8">
        <f>INDEX(RawData!$D$2:$D$1048576,MATCH(FmtData!$B$4+(ROW()-10),RawData!$A$2:$A$1048576,0))</f>
        <v>26.701499999999999</v>
      </c>
      <c r="F264">
        <f>INDEX(RawData!$D$2:$D$1048576,MATCH(FmtData!$B$4+(ROW()-10),RawData!$A$2:$A$1048576,0))</f>
        <v>26.701499999999999</v>
      </c>
      <c r="G264">
        <f>INDEX(RawData!E$2:E$1048576,MATCH(FmtData!$B$4+(ROW()-10),RawData!$A$2:$A$1048576,0))</f>
        <v>2887.91</v>
      </c>
      <c r="H264">
        <f>INDEX(RawData!F$2:F$1048576,MATCH(FmtData!$B$4+(ROW()-10),RawData!$A$2:$A$1048576,0))</f>
        <v>-1.0764199999999999</v>
      </c>
      <c r="I264">
        <f>INDEX(RawData!G$2:G$1048576,MATCH(FmtData!$B$4+(ROW()-10),RawData!$A$2:$A$1048576,0))</f>
        <v>-29008.1</v>
      </c>
      <c r="J264">
        <f>INDEX(RawData!H$2:H$1048576,MATCH(FmtData!$B$4+(ROW()-10),RawData!$A$2:$A$1048576,0))</f>
        <v>5.0845300000000003E-2</v>
      </c>
      <c r="K264">
        <f>INDEX(RawData!I$2:I$1048576,MATCH(FmtData!$B$4+(ROW()-10),RawData!$A$2:$A$1048576,0))</f>
        <v>-0.61495900000000003</v>
      </c>
      <c r="L264">
        <f>INDEX(RawData!J$2:J$1048576,MATCH(FmtData!$B$4+(ROW()-10),RawData!$A$2:$A$1048576,0))</f>
        <v>209.1</v>
      </c>
      <c r="M264">
        <f>INDEX(RawData!K$2:K$1048576,MATCH(FmtData!$B$4+(ROW()-10),RawData!$A$2:$A$1048576,0))</f>
        <v>170.5</v>
      </c>
      <c r="N264">
        <f>INDEX(RawData!L$2:L$1048576,MATCH(FmtData!$B$4+(ROW()-10),RawData!$A$2:$A$1048576,0))</f>
        <v>22.1</v>
      </c>
      <c r="O264">
        <f>INDEX(RawData!M$2:M$1048576,MATCH(FmtData!$B$4+(ROW()-10),RawData!$A$2:$A$1048576,0))</f>
        <v>166.2</v>
      </c>
      <c r="P264">
        <f>INDEX(RawData!N$2:N$1048576,MATCH(FmtData!$B$4+(ROW()-10),RawData!$A$2:$A$1048576,0))</f>
        <v>21.7</v>
      </c>
      <c r="Q264">
        <f>INDEX(RawData!O$2:O$1048576,MATCH(FmtData!$B$4+(ROW()-10),RawData!$A$2:$A$1048576,0))</f>
        <v>172.2</v>
      </c>
      <c r="R264" s="8">
        <f>INDEX(RawData!P$2:P$1048576,MATCH(FmtData!$B$4+(ROW()-10),RawData!$A$2:$A$1048576,0))</f>
        <v>9.8624299999999998</v>
      </c>
      <c r="S264">
        <f>INDEX(RawData!Q$2:Q$1048576,MATCH(FmtData!$B$4+(ROW()-10),RawData!$A$2:$A$1048576,0))</f>
        <v>110.925</v>
      </c>
      <c r="T264" s="8">
        <f>INDEX(RawData!R$2:R$1048576,MATCH(FmtData!$B$4+(ROW()-10),RawData!$A$2:$A$1048576,0))</f>
        <v>1.85121</v>
      </c>
      <c r="U264" s="8">
        <f>INDEX(RawData!S$2:S$1048576,MATCH(FmtData!$B$4+(ROW()-10),RawData!$A$2:$A$1048576,0))</f>
        <v>0.68158799999999997</v>
      </c>
      <c r="V264" s="8">
        <f>INDEX(RawData!T$2:T$1048576,MATCH(FmtData!$B$4+(ROW()-10),RawData!$A$2:$A$1048576,0))</f>
        <v>0.180446</v>
      </c>
      <c r="W264" s="3">
        <f t="shared" si="71"/>
        <v>-0.43282616000000002</v>
      </c>
      <c r="X264" s="3">
        <f t="shared" si="72"/>
        <v>-0.41854323200000004</v>
      </c>
      <c r="Y264" s="8">
        <f t="shared" si="61"/>
        <v>9.523860880047005</v>
      </c>
      <c r="Z264" s="8">
        <f t="shared" si="62"/>
        <v>9.5381438080470051</v>
      </c>
      <c r="AA264" s="8">
        <f t="shared" si="73"/>
        <v>9.5310023440470051</v>
      </c>
      <c r="AB264" s="41">
        <v>1</v>
      </c>
      <c r="AC264" s="42" t="str">
        <f t="shared" si="74"/>
        <v>Isco</v>
      </c>
      <c r="AD264" s="5">
        <f t="shared" si="80"/>
        <v>-290.56</v>
      </c>
      <c r="AE264" s="15">
        <f t="shared" si="63"/>
        <v>-106.48637777081365</v>
      </c>
      <c r="AF264" s="15">
        <f t="shared" si="64"/>
        <v>-103.11554549114373</v>
      </c>
      <c r="AG264" s="15">
        <f t="shared" si="65"/>
        <v>-104.80216571829942</v>
      </c>
      <c r="AH264" s="15">
        <f t="shared" si="75"/>
        <v>-104.80216571829942</v>
      </c>
      <c r="AI264" s="17">
        <f t="shared" si="66"/>
        <v>1.1836055010065558</v>
      </c>
      <c r="AJ264" s="17">
        <f t="shared" si="67"/>
        <v>0.90535337607427047</v>
      </c>
      <c r="AK264" s="17">
        <f t="shared" si="68"/>
        <v>0.90147250170639559</v>
      </c>
      <c r="AL264" s="17">
        <f t="shared" si="69"/>
        <v>0.90341015730677843</v>
      </c>
      <c r="AM264" s="17">
        <f t="shared" si="70"/>
        <v>0.90341015730677843</v>
      </c>
      <c r="AN264" s="17">
        <f t="shared" si="76"/>
        <v>9.9219722294903168E-3</v>
      </c>
      <c r="AO264" s="17">
        <f t="shared" si="77"/>
        <v>9.0341015730677849</v>
      </c>
      <c r="AP264" s="17">
        <f t="shared" si="78"/>
        <v>11.836055010065557</v>
      </c>
      <c r="AQ264" s="17">
        <f t="shared" si="79"/>
        <v>19.91136913105607</v>
      </c>
    </row>
    <row r="265" spans="2:43" x14ac:dyDescent="0.45">
      <c r="B265">
        <f>INDEX(RawData!$A$2:$A$1048576,MATCH(FmtData!$B$4+(ROW()-10),RawData!$A$2:$A$1048576,0))</f>
        <v>453</v>
      </c>
      <c r="C265" s="23">
        <f>LEFT(INDEX(RawData!$B$2:$B$1048576, MATCH(FmtData!$B$4+(ROW()-10),RawData!$A$2:$A$1048576,0)),10)+MID(INDEX(RawData!$B$2:$B$1048576, MATCH(FmtData!$B$4+(ROW()-10),RawData!$A$2:$A$1048576,0)),12,8)-$B$5/24</f>
        <v>42200.697974537034</v>
      </c>
      <c r="D265" s="7">
        <f>MID(INDEX(RawData!$B$2:$B$1048576, MATCH(FmtData!$B$4+(ROW()-10),RawData!$A$2:$A$1048576,0)),12,8)+$B$5/24</f>
        <v>1.1979745370370369</v>
      </c>
      <c r="E265" s="8">
        <f>INDEX(RawData!$D$2:$D$1048576,MATCH(FmtData!$B$4+(ROW()-10),RawData!$A$2:$A$1048576,0))</f>
        <v>26.7042</v>
      </c>
      <c r="F265">
        <f>INDEX(RawData!$D$2:$D$1048576,MATCH(FmtData!$B$4+(ROW()-10),RawData!$A$2:$A$1048576,0))</f>
        <v>26.7042</v>
      </c>
      <c r="G265">
        <f>INDEX(RawData!E$2:E$1048576,MATCH(FmtData!$B$4+(ROW()-10),RawData!$A$2:$A$1048576,0))</f>
        <v>2887.91</v>
      </c>
      <c r="H265">
        <f>INDEX(RawData!F$2:F$1048576,MATCH(FmtData!$B$4+(ROW()-10),RawData!$A$2:$A$1048576,0))</f>
        <v>-1.0764199999999999</v>
      </c>
      <c r="I265">
        <f>INDEX(RawData!G$2:G$1048576,MATCH(FmtData!$B$4+(ROW()-10),RawData!$A$2:$A$1048576,0))</f>
        <v>-29008.1</v>
      </c>
      <c r="J265">
        <f>INDEX(RawData!H$2:H$1048576,MATCH(FmtData!$B$4+(ROW()-10),RawData!$A$2:$A$1048576,0))</f>
        <v>5.0845300000000003E-2</v>
      </c>
      <c r="K265">
        <f>INDEX(RawData!I$2:I$1048576,MATCH(FmtData!$B$4+(ROW()-10),RawData!$A$2:$A$1048576,0))</f>
        <v>-0.61458100000000004</v>
      </c>
      <c r="L265">
        <f>INDEX(RawData!J$2:J$1048576,MATCH(FmtData!$B$4+(ROW()-10),RawData!$A$2:$A$1048576,0))</f>
        <v>210.7</v>
      </c>
      <c r="M265">
        <f>INDEX(RawData!K$2:K$1048576,MATCH(FmtData!$B$4+(ROW()-10),RawData!$A$2:$A$1048576,0))</f>
        <v>171.3</v>
      </c>
      <c r="N265">
        <f>INDEX(RawData!L$2:L$1048576,MATCH(FmtData!$B$4+(ROW()-10),RawData!$A$2:$A$1048576,0))</f>
        <v>22.1</v>
      </c>
      <c r="O265">
        <f>INDEX(RawData!M$2:M$1048576,MATCH(FmtData!$B$4+(ROW()-10),RawData!$A$2:$A$1048576,0))</f>
        <v>168.9</v>
      </c>
      <c r="P265">
        <f>INDEX(RawData!N$2:N$1048576,MATCH(FmtData!$B$4+(ROW()-10),RawData!$A$2:$A$1048576,0))</f>
        <v>21.7</v>
      </c>
      <c r="Q265">
        <f>INDEX(RawData!O$2:O$1048576,MATCH(FmtData!$B$4+(ROW()-10),RawData!$A$2:$A$1048576,0))</f>
        <v>172.2</v>
      </c>
      <c r="R265" s="8">
        <f>INDEX(RawData!P$2:P$1048576,MATCH(FmtData!$B$4+(ROW()-10),RawData!$A$2:$A$1048576,0))</f>
        <v>9.8624299999999998</v>
      </c>
      <c r="S265">
        <f>INDEX(RawData!Q$2:Q$1048576,MATCH(FmtData!$B$4+(ROW()-10),RawData!$A$2:$A$1048576,0))</f>
        <v>110.925</v>
      </c>
      <c r="T265" s="8">
        <f>INDEX(RawData!R$2:R$1048576,MATCH(FmtData!$B$4+(ROW()-10),RawData!$A$2:$A$1048576,0))</f>
        <v>1.85121</v>
      </c>
      <c r="U265" s="8">
        <f>INDEX(RawData!S$2:S$1048576,MATCH(FmtData!$B$4+(ROW()-10),RawData!$A$2:$A$1048576,0))</f>
        <v>0.68186199999999997</v>
      </c>
      <c r="V265" s="8">
        <f>INDEX(RawData!T$2:T$1048576,MATCH(FmtData!$B$4+(ROW()-10),RawData!$A$2:$A$1048576,0))</f>
        <v>0.181035</v>
      </c>
      <c r="W265" s="3">
        <f t="shared" si="71"/>
        <v>-0.43352212000000001</v>
      </c>
      <c r="X265" s="3">
        <f t="shared" si="72"/>
        <v>-0.42003929200000001</v>
      </c>
      <c r="Y265" s="8">
        <f t="shared" si="61"/>
        <v>9.5231649200470052</v>
      </c>
      <c r="Z265" s="8">
        <f t="shared" si="62"/>
        <v>9.5366477480470042</v>
      </c>
      <c r="AA265" s="8">
        <f t="shared" si="73"/>
        <v>9.5299063340470056</v>
      </c>
      <c r="AB265" s="41">
        <v>1</v>
      </c>
      <c r="AC265" s="42" t="str">
        <f t="shared" si="74"/>
        <v>Isco</v>
      </c>
      <c r="AD265" s="5">
        <f t="shared" si="80"/>
        <v>-290.56</v>
      </c>
      <c r="AE265" s="15">
        <f t="shared" si="63"/>
        <v>-106.65038126030731</v>
      </c>
      <c r="AF265" s="15">
        <f t="shared" si="64"/>
        <v>-103.46907379828838</v>
      </c>
      <c r="AG265" s="15">
        <f t="shared" si="65"/>
        <v>-105.06080037674383</v>
      </c>
      <c r="AH265" s="15">
        <f t="shared" si="75"/>
        <v>-105.06080037674383</v>
      </c>
      <c r="AI265" s="17">
        <f t="shared" si="66"/>
        <v>1.1836055010065558</v>
      </c>
      <c r="AJ265" s="17">
        <f t="shared" si="67"/>
        <v>0.90554304760332871</v>
      </c>
      <c r="AK265" s="17">
        <f t="shared" si="68"/>
        <v>0.9018779600873652</v>
      </c>
      <c r="AL265" s="17">
        <f t="shared" si="69"/>
        <v>0.90370802380543169</v>
      </c>
      <c r="AM265" s="17">
        <f t="shared" si="70"/>
        <v>0.90370802380543169</v>
      </c>
      <c r="AN265" s="17">
        <f t="shared" si="76"/>
        <v>9.6241057308370515E-3</v>
      </c>
      <c r="AO265" s="17">
        <f t="shared" si="77"/>
        <v>9.0370802380543171</v>
      </c>
      <c r="AP265" s="17">
        <f t="shared" si="78"/>
        <v>11.836055010065557</v>
      </c>
      <c r="AQ265" s="17">
        <f t="shared" si="79"/>
        <v>19.91136913105607</v>
      </c>
    </row>
    <row r="266" spans="2:43" x14ac:dyDescent="0.45">
      <c r="B266">
        <f>INDEX(RawData!$A$2:$A$1048576,MATCH(FmtData!$B$4+(ROW()-10),RawData!$A$2:$A$1048576,0))</f>
        <v>454</v>
      </c>
      <c r="C266" s="23">
        <f>LEFT(INDEX(RawData!$B$2:$B$1048576, MATCH(FmtData!$B$4+(ROW()-10),RawData!$A$2:$A$1048576,0)),10)+MID(INDEX(RawData!$B$2:$B$1048576, MATCH(FmtData!$B$4+(ROW()-10),RawData!$A$2:$A$1048576,0)),12,8)-$B$5/24</f>
        <v>42200.698078703703</v>
      </c>
      <c r="D266" s="7">
        <f>MID(INDEX(RawData!$B$2:$B$1048576, MATCH(FmtData!$B$4+(ROW()-10),RawData!$A$2:$A$1048576,0)),12,8)+$B$5/24</f>
        <v>1.1980787037037035</v>
      </c>
      <c r="E266" s="8">
        <f>INDEX(RawData!$D$2:$D$1048576,MATCH(FmtData!$B$4+(ROW()-10),RawData!$A$2:$A$1048576,0))</f>
        <v>26.7072</v>
      </c>
      <c r="F266">
        <f>INDEX(RawData!$D$2:$D$1048576,MATCH(FmtData!$B$4+(ROW()-10),RawData!$A$2:$A$1048576,0))</f>
        <v>26.7072</v>
      </c>
      <c r="G266">
        <f>INDEX(RawData!E$2:E$1048576,MATCH(FmtData!$B$4+(ROW()-10),RawData!$A$2:$A$1048576,0))</f>
        <v>2887.91</v>
      </c>
      <c r="H266">
        <f>INDEX(RawData!F$2:F$1048576,MATCH(FmtData!$B$4+(ROW()-10),RawData!$A$2:$A$1048576,0))</f>
        <v>-1.0764199999999999</v>
      </c>
      <c r="I266">
        <f>INDEX(RawData!G$2:G$1048576,MATCH(FmtData!$B$4+(ROW()-10),RawData!$A$2:$A$1048576,0))</f>
        <v>-29008.1</v>
      </c>
      <c r="J266">
        <f>INDEX(RawData!H$2:H$1048576,MATCH(FmtData!$B$4+(ROW()-10),RawData!$A$2:$A$1048576,0))</f>
        <v>5.0826799999999998E-2</v>
      </c>
      <c r="K266">
        <f>INDEX(RawData!I$2:I$1048576,MATCH(FmtData!$B$4+(ROW()-10),RawData!$A$2:$A$1048576,0))</f>
        <v>-0.61552499999999999</v>
      </c>
      <c r="L266">
        <f>INDEX(RawData!J$2:J$1048576,MATCH(FmtData!$B$4+(ROW()-10),RawData!$A$2:$A$1048576,0))</f>
        <v>192.2</v>
      </c>
      <c r="M266">
        <f>INDEX(RawData!K$2:K$1048576,MATCH(FmtData!$B$4+(ROW()-10),RawData!$A$2:$A$1048576,0))</f>
        <v>172.2</v>
      </c>
      <c r="N266">
        <f>INDEX(RawData!L$2:L$1048576,MATCH(FmtData!$B$4+(ROW()-10),RawData!$A$2:$A$1048576,0))</f>
        <v>22.1</v>
      </c>
      <c r="O266">
        <f>INDEX(RawData!M$2:M$1048576,MATCH(FmtData!$B$4+(ROW()-10),RawData!$A$2:$A$1048576,0))</f>
        <v>170</v>
      </c>
      <c r="P266">
        <f>INDEX(RawData!N$2:N$1048576,MATCH(FmtData!$B$4+(ROW()-10),RawData!$A$2:$A$1048576,0))</f>
        <v>21.7</v>
      </c>
      <c r="Q266">
        <f>INDEX(RawData!O$2:O$1048576,MATCH(FmtData!$B$4+(ROW()-10),RawData!$A$2:$A$1048576,0))</f>
        <v>172.2</v>
      </c>
      <c r="R266" s="8">
        <f>INDEX(RawData!P$2:P$1048576,MATCH(FmtData!$B$4+(ROW()-10),RawData!$A$2:$A$1048576,0))</f>
        <v>9.8624299999999998</v>
      </c>
      <c r="S266">
        <f>INDEX(RawData!Q$2:Q$1048576,MATCH(FmtData!$B$4+(ROW()-10),RawData!$A$2:$A$1048576,0))</f>
        <v>110.925</v>
      </c>
      <c r="T266" s="8">
        <f>INDEX(RawData!R$2:R$1048576,MATCH(FmtData!$B$4+(ROW()-10),RawData!$A$2:$A$1048576,0))</f>
        <v>1.85121</v>
      </c>
      <c r="U266" s="8">
        <f>INDEX(RawData!S$2:S$1048576,MATCH(FmtData!$B$4+(ROW()-10),RawData!$A$2:$A$1048576,0))</f>
        <v>0.68177100000000002</v>
      </c>
      <c r="V266" s="8">
        <f>INDEX(RawData!T$2:T$1048576,MATCH(FmtData!$B$4+(ROW()-10),RawData!$A$2:$A$1048576,0))</f>
        <v>0.180725</v>
      </c>
      <c r="W266" s="3">
        <f t="shared" si="71"/>
        <v>-0.4332909800000001</v>
      </c>
      <c r="X266" s="3">
        <f t="shared" si="72"/>
        <v>-0.41925189200000001</v>
      </c>
      <c r="Y266" s="8">
        <f t="shared" ref="Y266:Y329" si="81">$U$6+W266</f>
        <v>9.5233960600470038</v>
      </c>
      <c r="Z266" s="8">
        <f t="shared" ref="Z266:Z329" si="82">$U$6+X266</f>
        <v>9.5374351480470043</v>
      </c>
      <c r="AA266" s="8">
        <f t="shared" si="73"/>
        <v>9.5304156040470041</v>
      </c>
      <c r="AB266" s="41">
        <v>1</v>
      </c>
      <c r="AC266" s="42" t="str">
        <f t="shared" si="74"/>
        <v>Isco</v>
      </c>
      <c r="AD266" s="5">
        <f t="shared" si="80"/>
        <v>-290.56</v>
      </c>
      <c r="AE266" s="15">
        <f t="shared" ref="AE266:AE329" si="83">PI()*Y266^2/4*($R$4+(Y266-$Y$10))-$U$5</f>
        <v>-106.5959154827475</v>
      </c>
      <c r="AF266" s="15">
        <f t="shared" ref="AF266:AF329" si="84">PI()*Z266^2/4*($R$4+(Z266-$Z$10))-$U$5</f>
        <v>-103.2830194506098</v>
      </c>
      <c r="AG266" s="15">
        <f t="shared" ref="AG266:AG329" si="85">PI()*AA266^2/4*($R$4+(AA266-$AA$10))-$U$5</f>
        <v>-104.94063072414974</v>
      </c>
      <c r="AH266" s="15">
        <f t="shared" si="75"/>
        <v>-104.94063072414974</v>
      </c>
      <c r="AI266" s="17">
        <f t="shared" ref="AI266:AI329" si="86">$N$5/(($U$5+AD266)*2160)*100^3</f>
        <v>1.1836055010065558</v>
      </c>
      <c r="AJ266" s="17">
        <f t="shared" ref="AJ266:AJ329" si="87">$N$5/(($U$5+AE266)*2160)*100^3</f>
        <v>0.90548004862232967</v>
      </c>
      <c r="AK266" s="17">
        <f t="shared" ref="AK266:AK329" si="88">$N$5/(($U$5+AF266)*2160)*100^3</f>
        <v>0.90166453060384855</v>
      </c>
      <c r="AL266" s="17">
        <f t="shared" ref="AL266:AL329" si="89">$N$5/(($U$5+AG266)*2160)*100^3</f>
        <v>0.90356960140179632</v>
      </c>
      <c r="AM266" s="17">
        <f t="shared" ref="AM266:AM329" si="90">$N$5/(($U$5+AH266)*2160)*100^3</f>
        <v>0.90356960140179632</v>
      </c>
      <c r="AN266" s="17">
        <f t="shared" si="76"/>
        <v>9.7625281344724257E-3</v>
      </c>
      <c r="AO266" s="17">
        <f t="shared" si="77"/>
        <v>9.0356960140179634</v>
      </c>
      <c r="AP266" s="17">
        <f t="shared" si="78"/>
        <v>11.836055010065557</v>
      </c>
      <c r="AQ266" s="17">
        <f t="shared" si="79"/>
        <v>19.91136913105607</v>
      </c>
    </row>
    <row r="267" spans="2:43" x14ac:dyDescent="0.45">
      <c r="B267">
        <f>INDEX(RawData!$A$2:$A$1048576,MATCH(FmtData!$B$4+(ROW()-10),RawData!$A$2:$A$1048576,0))</f>
        <v>455</v>
      </c>
      <c r="C267" s="23">
        <f>LEFT(INDEX(RawData!$B$2:$B$1048576, MATCH(FmtData!$B$4+(ROW()-10),RawData!$A$2:$A$1048576,0)),10)+MID(INDEX(RawData!$B$2:$B$1048576, MATCH(FmtData!$B$4+(ROW()-10),RawData!$A$2:$A$1048576,0)),12,8)-$B$5/24</f>
        <v>42200.698194444441</v>
      </c>
      <c r="D267" s="7">
        <f>MID(INDEX(RawData!$B$2:$B$1048576, MATCH(FmtData!$B$4+(ROW()-10),RawData!$A$2:$A$1048576,0)),12,8)+$B$5/24</f>
        <v>1.1981944444444443</v>
      </c>
      <c r="E267" s="8">
        <f>INDEX(RawData!$D$2:$D$1048576,MATCH(FmtData!$B$4+(ROW()-10),RawData!$A$2:$A$1048576,0))</f>
        <v>26.71</v>
      </c>
      <c r="F267">
        <f>INDEX(RawData!$D$2:$D$1048576,MATCH(FmtData!$B$4+(ROW()-10),RawData!$A$2:$A$1048576,0))</f>
        <v>26.71</v>
      </c>
      <c r="G267">
        <f>INDEX(RawData!E$2:E$1048576,MATCH(FmtData!$B$4+(ROW()-10),RawData!$A$2:$A$1048576,0))</f>
        <v>2889.76</v>
      </c>
      <c r="H267">
        <f>INDEX(RawData!F$2:F$1048576,MATCH(FmtData!$B$4+(ROW()-10),RawData!$A$2:$A$1048576,0))</f>
        <v>-1.0764199999999999</v>
      </c>
      <c r="I267">
        <f>INDEX(RawData!G$2:G$1048576,MATCH(FmtData!$B$4+(ROW()-10),RawData!$A$2:$A$1048576,0))</f>
        <v>-29008.1</v>
      </c>
      <c r="J267">
        <f>INDEX(RawData!H$2:H$1048576,MATCH(FmtData!$B$4+(ROW()-10),RawData!$A$2:$A$1048576,0))</f>
        <v>5.0845300000000003E-2</v>
      </c>
      <c r="K267">
        <f>INDEX(RawData!I$2:I$1048576,MATCH(FmtData!$B$4+(ROW()-10),RawData!$A$2:$A$1048576,0))</f>
        <v>-0.61477000000000004</v>
      </c>
      <c r="L267">
        <f>INDEX(RawData!J$2:J$1048576,MATCH(FmtData!$B$4+(ROW()-10),RawData!$A$2:$A$1048576,0))</f>
        <v>179.4</v>
      </c>
      <c r="M267">
        <f>INDEX(RawData!K$2:K$1048576,MATCH(FmtData!$B$4+(ROW()-10),RawData!$A$2:$A$1048576,0))</f>
        <v>172.5</v>
      </c>
      <c r="N267">
        <f>INDEX(RawData!L$2:L$1048576,MATCH(FmtData!$B$4+(ROW()-10),RawData!$A$2:$A$1048576,0))</f>
        <v>22.1</v>
      </c>
      <c r="O267">
        <f>INDEX(RawData!M$2:M$1048576,MATCH(FmtData!$B$4+(ROW()-10),RawData!$A$2:$A$1048576,0))</f>
        <v>169.7</v>
      </c>
      <c r="P267">
        <f>INDEX(RawData!N$2:N$1048576,MATCH(FmtData!$B$4+(ROW()-10),RawData!$A$2:$A$1048576,0))</f>
        <v>21.7</v>
      </c>
      <c r="Q267">
        <f>INDEX(RawData!O$2:O$1048576,MATCH(FmtData!$B$4+(ROW()-10),RawData!$A$2:$A$1048576,0))</f>
        <v>172.2</v>
      </c>
      <c r="R267" s="8">
        <f>INDEX(RawData!P$2:P$1048576,MATCH(FmtData!$B$4+(ROW()-10),RawData!$A$2:$A$1048576,0))</f>
        <v>9.8624299999999998</v>
      </c>
      <c r="S267">
        <f>INDEX(RawData!Q$2:Q$1048576,MATCH(FmtData!$B$4+(ROW()-10),RawData!$A$2:$A$1048576,0))</f>
        <v>110.925</v>
      </c>
      <c r="T267" s="8">
        <f>INDEX(RawData!R$2:R$1048576,MATCH(FmtData!$B$4+(ROW()-10),RawData!$A$2:$A$1048576,0))</f>
        <v>1.85121</v>
      </c>
      <c r="U267" s="8">
        <f>INDEX(RawData!S$2:S$1048576,MATCH(FmtData!$B$4+(ROW()-10),RawData!$A$2:$A$1048576,0))</f>
        <v>0.68186199999999997</v>
      </c>
      <c r="V267" s="8">
        <f>INDEX(RawData!T$2:T$1048576,MATCH(FmtData!$B$4+(ROW()-10),RawData!$A$2:$A$1048576,0))</f>
        <v>0.18094199999999999</v>
      </c>
      <c r="W267" s="3">
        <f t="shared" ref="W267:W330" si="91">-(U267-$U$10)*2.54</f>
        <v>-0.43352212000000001</v>
      </c>
      <c r="X267" s="3">
        <f t="shared" ref="X267:X330" si="92">-(V267-$V$10)*2.54</f>
        <v>-0.419803072</v>
      </c>
      <c r="Y267" s="8">
        <f t="shared" si="81"/>
        <v>9.5231649200470052</v>
      </c>
      <c r="Z267" s="8">
        <f t="shared" si="82"/>
        <v>9.5368839680470039</v>
      </c>
      <c r="AA267" s="8">
        <f t="shared" ref="AA267:AA330" si="93">(Y267+Z267)/2</f>
        <v>9.5300244440470046</v>
      </c>
      <c r="AB267" s="41">
        <v>1</v>
      </c>
      <c r="AC267" s="42" t="str">
        <f t="shared" ref="AC267:AC330" si="94">IF(AB267=1,"Isco","Dilatometer")</f>
        <v>Isco</v>
      </c>
      <c r="AD267" s="5">
        <f t="shared" si="80"/>
        <v>-290.56</v>
      </c>
      <c r="AE267" s="15">
        <f t="shared" si="83"/>
        <v>-106.65038126030731</v>
      </c>
      <c r="AF267" s="15">
        <f t="shared" si="84"/>
        <v>-103.41326056974867</v>
      </c>
      <c r="AG267" s="15">
        <f t="shared" si="85"/>
        <v>-105.03293169759229</v>
      </c>
      <c r="AH267" s="15">
        <f t="shared" ref="AH267:AH330" si="95">AG267</f>
        <v>-105.03293169759229</v>
      </c>
      <c r="AI267" s="17">
        <f t="shared" si="86"/>
        <v>1.1836055010065558</v>
      </c>
      <c r="AJ267" s="17">
        <f t="shared" si="87"/>
        <v>0.90554304760332871</v>
      </c>
      <c r="AK267" s="17">
        <f t="shared" si="88"/>
        <v>0.90181392416250217</v>
      </c>
      <c r="AL267" s="17">
        <f t="shared" si="89"/>
        <v>0.90367591833308836</v>
      </c>
      <c r="AM267" s="17">
        <f t="shared" si="90"/>
        <v>0.90367591833308836</v>
      </c>
      <c r="AN267" s="17">
        <f t="shared" ref="AN267:AN330" si="96">INDEX($AM$10:$AM$2627,MATCH(C267+1/24,$C$10:$C$2627,1))-INDEX($AM$10:$AM$2627,MATCH(C267,$C$10:$C$2627,1))</f>
        <v>9.6562112031803871E-3</v>
      </c>
      <c r="AO267" s="17">
        <f t="shared" ref="AO267:AO330" si="97">AL267*10</f>
        <v>9.0367591833308829</v>
      </c>
      <c r="AP267" s="17">
        <f t="shared" ref="AP267:AP330" si="98">AI267*10</f>
        <v>11.836055010065557</v>
      </c>
      <c r="AQ267" s="17">
        <f t="shared" ref="AQ267:AQ330" si="99">G267*0.101325/14.696</f>
        <v>19.92412438758846</v>
      </c>
    </row>
    <row r="268" spans="2:43" x14ac:dyDescent="0.45">
      <c r="B268">
        <f>INDEX(RawData!$A$2:$A$1048576,MATCH(FmtData!$B$4+(ROW()-10),RawData!$A$2:$A$1048576,0))</f>
        <v>456</v>
      </c>
      <c r="C268" s="23">
        <f>LEFT(INDEX(RawData!$B$2:$B$1048576, MATCH(FmtData!$B$4+(ROW()-10),RawData!$A$2:$A$1048576,0)),10)+MID(INDEX(RawData!$B$2:$B$1048576, MATCH(FmtData!$B$4+(ROW()-10),RawData!$A$2:$A$1048576,0)),12,8)-$B$5/24</f>
        <v>42200.698321759257</v>
      </c>
      <c r="D268" s="7">
        <f>MID(INDEX(RawData!$B$2:$B$1048576, MATCH(FmtData!$B$4+(ROW()-10),RawData!$A$2:$A$1048576,0)),12,8)+$B$5/24</f>
        <v>1.1983217592592594</v>
      </c>
      <c r="E268" s="8">
        <f>INDEX(RawData!$D$2:$D$1048576,MATCH(FmtData!$B$4+(ROW()-10),RawData!$A$2:$A$1048576,0))</f>
        <v>26.712599999999998</v>
      </c>
      <c r="F268">
        <f>INDEX(RawData!$D$2:$D$1048576,MATCH(FmtData!$B$4+(ROW()-10),RawData!$A$2:$A$1048576,0))</f>
        <v>26.712599999999998</v>
      </c>
      <c r="G268">
        <f>INDEX(RawData!E$2:E$1048576,MATCH(FmtData!$B$4+(ROW()-10),RawData!$A$2:$A$1048576,0))</f>
        <v>2891.91</v>
      </c>
      <c r="H268">
        <f>INDEX(RawData!F$2:F$1048576,MATCH(FmtData!$B$4+(ROW()-10),RawData!$A$2:$A$1048576,0))</f>
        <v>-1.0764199999999999</v>
      </c>
      <c r="I268">
        <f>INDEX(RawData!G$2:G$1048576,MATCH(FmtData!$B$4+(ROW()-10),RawData!$A$2:$A$1048576,0))</f>
        <v>-29008.1</v>
      </c>
      <c r="J268">
        <f>INDEX(RawData!H$2:H$1048576,MATCH(FmtData!$B$4+(ROW()-10),RawData!$A$2:$A$1048576,0))</f>
        <v>5.0845300000000003E-2</v>
      </c>
      <c r="K268">
        <f>INDEX(RawData!I$2:I$1048576,MATCH(FmtData!$B$4+(ROW()-10),RawData!$A$2:$A$1048576,0))</f>
        <v>-0.61477000000000004</v>
      </c>
      <c r="L268">
        <f>INDEX(RawData!J$2:J$1048576,MATCH(FmtData!$B$4+(ROW()-10),RawData!$A$2:$A$1048576,0))</f>
        <v>172.7</v>
      </c>
      <c r="M268">
        <f>INDEX(RawData!K$2:K$1048576,MATCH(FmtData!$B$4+(ROW()-10),RawData!$A$2:$A$1048576,0))</f>
        <v>172.4</v>
      </c>
      <c r="N268">
        <f>INDEX(RawData!L$2:L$1048576,MATCH(FmtData!$B$4+(ROW()-10),RawData!$A$2:$A$1048576,0))</f>
        <v>22.1</v>
      </c>
      <c r="O268">
        <f>INDEX(RawData!M$2:M$1048576,MATCH(FmtData!$B$4+(ROW()-10),RawData!$A$2:$A$1048576,0))</f>
        <v>169.4</v>
      </c>
      <c r="P268">
        <f>INDEX(RawData!N$2:N$1048576,MATCH(FmtData!$B$4+(ROW()-10),RawData!$A$2:$A$1048576,0))</f>
        <v>21.7</v>
      </c>
      <c r="Q268">
        <f>INDEX(RawData!O$2:O$1048576,MATCH(FmtData!$B$4+(ROW()-10),RawData!$A$2:$A$1048576,0))</f>
        <v>172.3</v>
      </c>
      <c r="R268" s="8">
        <f>INDEX(RawData!P$2:P$1048576,MATCH(FmtData!$B$4+(ROW()-10),RawData!$A$2:$A$1048576,0))</f>
        <v>9.8624299999999998</v>
      </c>
      <c r="S268">
        <f>INDEX(RawData!Q$2:Q$1048576,MATCH(FmtData!$B$4+(ROW()-10),RawData!$A$2:$A$1048576,0))</f>
        <v>110.925</v>
      </c>
      <c r="T268" s="8">
        <f>INDEX(RawData!R$2:R$1048576,MATCH(FmtData!$B$4+(ROW()-10),RawData!$A$2:$A$1048576,0))</f>
        <v>1.85121</v>
      </c>
      <c r="U268" s="8">
        <f>INDEX(RawData!S$2:S$1048576,MATCH(FmtData!$B$4+(ROW()-10),RawData!$A$2:$A$1048576,0))</f>
        <v>0.68207499999999999</v>
      </c>
      <c r="V268" s="8">
        <f>INDEX(RawData!T$2:T$1048576,MATCH(FmtData!$B$4+(ROW()-10),RawData!$A$2:$A$1048576,0))</f>
        <v>0.181035</v>
      </c>
      <c r="W268" s="3">
        <f t="shared" si="91"/>
        <v>-0.43406314000000007</v>
      </c>
      <c r="X268" s="3">
        <f t="shared" si="92"/>
        <v>-0.42003929200000001</v>
      </c>
      <c r="Y268" s="8">
        <f t="shared" si="81"/>
        <v>9.5226239000470052</v>
      </c>
      <c r="Z268" s="8">
        <f t="shared" si="82"/>
        <v>9.5366477480470042</v>
      </c>
      <c r="AA268" s="8">
        <f t="shared" si="93"/>
        <v>9.5296358240470056</v>
      </c>
      <c r="AB268" s="41">
        <v>1</v>
      </c>
      <c r="AC268" s="42" t="str">
        <f t="shared" si="94"/>
        <v>Isco</v>
      </c>
      <c r="AD268" s="5">
        <f t="shared" ref="AD268:AD331" si="100">S268-$S$10</f>
        <v>-290.56</v>
      </c>
      <c r="AE268" s="15">
        <f t="shared" si="83"/>
        <v>-106.77785723622765</v>
      </c>
      <c r="AF268" s="15">
        <f t="shared" si="84"/>
        <v>-103.46907379828838</v>
      </c>
      <c r="AG268" s="15">
        <f t="shared" si="85"/>
        <v>-105.12462616023799</v>
      </c>
      <c r="AH268" s="15">
        <f t="shared" si="95"/>
        <v>-105.12462616023799</v>
      </c>
      <c r="AI268" s="17">
        <f t="shared" si="86"/>
        <v>1.1836055010065558</v>
      </c>
      <c r="AJ268" s="17">
        <f t="shared" si="87"/>
        <v>0.90569052963216601</v>
      </c>
      <c r="AK268" s="17">
        <f t="shared" si="88"/>
        <v>0.9018779600873652</v>
      </c>
      <c r="AL268" s="17">
        <f t="shared" si="89"/>
        <v>0.90378156143058186</v>
      </c>
      <c r="AM268" s="17">
        <f t="shared" si="90"/>
        <v>0.90378156143058186</v>
      </c>
      <c r="AN268" s="17">
        <f t="shared" si="96"/>
        <v>9.5505681056868852E-3</v>
      </c>
      <c r="AO268" s="17">
        <f t="shared" si="97"/>
        <v>9.0378156143058188</v>
      </c>
      <c r="AP268" s="17">
        <f t="shared" si="98"/>
        <v>11.836055010065557</v>
      </c>
      <c r="AQ268" s="17">
        <f t="shared" si="99"/>
        <v>19.938948064099073</v>
      </c>
    </row>
    <row r="269" spans="2:43" x14ac:dyDescent="0.45">
      <c r="B269">
        <f>INDEX(RawData!$A$2:$A$1048576,MATCH(FmtData!$B$4+(ROW()-10),RawData!$A$2:$A$1048576,0))</f>
        <v>457</v>
      </c>
      <c r="C269" s="23">
        <f>LEFT(INDEX(RawData!$B$2:$B$1048576, MATCH(FmtData!$B$4+(ROW()-10),RawData!$A$2:$A$1048576,0)),10)+MID(INDEX(RawData!$B$2:$B$1048576, MATCH(FmtData!$B$4+(ROW()-10),RawData!$A$2:$A$1048576,0)),12,8)-$B$5/24</f>
        <v>42200.698437500003</v>
      </c>
      <c r="D269" s="7">
        <f>MID(INDEX(RawData!$B$2:$B$1048576, MATCH(FmtData!$B$4+(ROW()-10),RawData!$A$2:$A$1048576,0)),12,8)+$B$5/24</f>
        <v>1.1984374999999998</v>
      </c>
      <c r="E269" s="8">
        <f>INDEX(RawData!$D$2:$D$1048576,MATCH(FmtData!$B$4+(ROW()-10),RawData!$A$2:$A$1048576,0))</f>
        <v>26.715599999999998</v>
      </c>
      <c r="F269">
        <f>INDEX(RawData!$D$2:$D$1048576,MATCH(FmtData!$B$4+(ROW()-10),RawData!$A$2:$A$1048576,0))</f>
        <v>26.715599999999998</v>
      </c>
      <c r="G269">
        <f>INDEX(RawData!E$2:E$1048576,MATCH(FmtData!$B$4+(ROW()-10),RawData!$A$2:$A$1048576,0))</f>
        <v>2892.84</v>
      </c>
      <c r="H269">
        <f>INDEX(RawData!F$2:F$1048576,MATCH(FmtData!$B$4+(ROW()-10),RawData!$A$2:$A$1048576,0))</f>
        <v>-0.15307599999999999</v>
      </c>
      <c r="I269">
        <f>INDEX(RawData!G$2:G$1048576,MATCH(FmtData!$B$4+(ROW()-10),RawData!$A$2:$A$1048576,0))</f>
        <v>-29008.1</v>
      </c>
      <c r="J269">
        <f>INDEX(RawData!H$2:H$1048576,MATCH(FmtData!$B$4+(ROW()-10),RawData!$A$2:$A$1048576,0))</f>
        <v>5.0845300000000003E-2</v>
      </c>
      <c r="K269">
        <f>INDEX(RawData!I$2:I$1048576,MATCH(FmtData!$B$4+(ROW()-10),RawData!$A$2:$A$1048576,0))</f>
        <v>-0.61552499999999999</v>
      </c>
      <c r="L269">
        <f>INDEX(RawData!J$2:J$1048576,MATCH(FmtData!$B$4+(ROW()-10),RawData!$A$2:$A$1048576,0))</f>
        <v>167.2</v>
      </c>
      <c r="M269">
        <f>INDEX(RawData!K$2:K$1048576,MATCH(FmtData!$B$4+(ROW()-10),RawData!$A$2:$A$1048576,0))</f>
        <v>171.9</v>
      </c>
      <c r="N269">
        <f>INDEX(RawData!L$2:L$1048576,MATCH(FmtData!$B$4+(ROW()-10),RawData!$A$2:$A$1048576,0))</f>
        <v>22.1</v>
      </c>
      <c r="O269">
        <f>INDEX(RawData!M$2:M$1048576,MATCH(FmtData!$B$4+(ROW()-10),RawData!$A$2:$A$1048576,0))</f>
        <v>167.5</v>
      </c>
      <c r="P269">
        <f>INDEX(RawData!N$2:N$1048576,MATCH(FmtData!$B$4+(ROW()-10),RawData!$A$2:$A$1048576,0))</f>
        <v>21.7</v>
      </c>
      <c r="Q269">
        <f>INDEX(RawData!O$2:O$1048576,MATCH(FmtData!$B$4+(ROW()-10),RawData!$A$2:$A$1048576,0))</f>
        <v>172.3</v>
      </c>
      <c r="R269" s="8">
        <f>INDEX(RawData!P$2:P$1048576,MATCH(FmtData!$B$4+(ROW()-10),RawData!$A$2:$A$1048576,0))</f>
        <v>9.8624299999999998</v>
      </c>
      <c r="S269">
        <f>INDEX(RawData!Q$2:Q$1048576,MATCH(FmtData!$B$4+(ROW()-10),RawData!$A$2:$A$1048576,0))</f>
        <v>110.925</v>
      </c>
      <c r="T269" s="8">
        <f>INDEX(RawData!R$2:R$1048576,MATCH(FmtData!$B$4+(ROW()-10),RawData!$A$2:$A$1048576,0))</f>
        <v>1.85121</v>
      </c>
      <c r="U269" s="8">
        <f>INDEX(RawData!S$2:S$1048576,MATCH(FmtData!$B$4+(ROW()-10),RawData!$A$2:$A$1048576,0))</f>
        <v>0.68244099999999996</v>
      </c>
      <c r="V269" s="8">
        <f>INDEX(RawData!T$2:T$1048576,MATCH(FmtData!$B$4+(ROW()-10),RawData!$A$2:$A$1048576,0))</f>
        <v>0.18094199999999999</v>
      </c>
      <c r="W269" s="3">
        <f t="shared" si="91"/>
        <v>-0.43499277999999997</v>
      </c>
      <c r="X269" s="3">
        <f t="shared" si="92"/>
        <v>-0.419803072</v>
      </c>
      <c r="Y269" s="8">
        <f t="shared" si="81"/>
        <v>9.5216942600470045</v>
      </c>
      <c r="Z269" s="8">
        <f t="shared" si="82"/>
        <v>9.5368839680470039</v>
      </c>
      <c r="AA269" s="8">
        <f t="shared" si="93"/>
        <v>9.5292891140470033</v>
      </c>
      <c r="AB269" s="41">
        <v>1</v>
      </c>
      <c r="AC269" s="42" t="str">
        <f t="shared" si="94"/>
        <v>Isco</v>
      </c>
      <c r="AD269" s="5">
        <f t="shared" si="100"/>
        <v>-290.56</v>
      </c>
      <c r="AE269" s="15">
        <f t="shared" si="83"/>
        <v>-106.99686821157104</v>
      </c>
      <c r="AF269" s="15">
        <f t="shared" si="84"/>
        <v>-103.41326056974867</v>
      </c>
      <c r="AG269" s="15">
        <f t="shared" si="85"/>
        <v>-105.20642598606855</v>
      </c>
      <c r="AH269" s="15">
        <f t="shared" si="95"/>
        <v>-105.20642598606855</v>
      </c>
      <c r="AI269" s="17">
        <f t="shared" si="86"/>
        <v>1.1836055010065558</v>
      </c>
      <c r="AJ269" s="17">
        <f t="shared" si="87"/>
        <v>0.90594402434244548</v>
      </c>
      <c r="AK269" s="17">
        <f t="shared" si="88"/>
        <v>0.90181392416250217</v>
      </c>
      <c r="AL269" s="17">
        <f t="shared" si="89"/>
        <v>0.90387582555929546</v>
      </c>
      <c r="AM269" s="17">
        <f t="shared" si="90"/>
        <v>0.90387582555929546</v>
      </c>
      <c r="AN269" s="17">
        <f t="shared" si="96"/>
        <v>9.5207335833940032E-3</v>
      </c>
      <c r="AO269" s="17">
        <f t="shared" si="97"/>
        <v>9.0387582555929544</v>
      </c>
      <c r="AP269" s="17">
        <f t="shared" si="98"/>
        <v>11.836055010065557</v>
      </c>
      <c r="AQ269" s="17">
        <f t="shared" si="99"/>
        <v>19.945360166031573</v>
      </c>
    </row>
    <row r="270" spans="2:43" x14ac:dyDescent="0.45">
      <c r="B270">
        <f>INDEX(RawData!$A$2:$A$1048576,MATCH(FmtData!$B$4+(ROW()-10),RawData!$A$2:$A$1048576,0))</f>
        <v>458</v>
      </c>
      <c r="C270" s="23">
        <f>LEFT(INDEX(RawData!$B$2:$B$1048576, MATCH(FmtData!$B$4+(ROW()-10),RawData!$A$2:$A$1048576,0)),10)+MID(INDEX(RawData!$B$2:$B$1048576, MATCH(FmtData!$B$4+(ROW()-10),RawData!$A$2:$A$1048576,0)),12,8)-$B$5/24</f>
        <v>42200.698553240742</v>
      </c>
      <c r="D270" s="7">
        <f>MID(INDEX(RawData!$B$2:$B$1048576, MATCH(FmtData!$B$4+(ROW()-10),RawData!$A$2:$A$1048576,0)),12,8)+$B$5/24</f>
        <v>1.1985532407407407</v>
      </c>
      <c r="E270" s="8">
        <f>INDEX(RawData!$D$2:$D$1048576,MATCH(FmtData!$B$4+(ROW()-10),RawData!$A$2:$A$1048576,0))</f>
        <v>26.7182</v>
      </c>
      <c r="F270">
        <f>INDEX(RawData!$D$2:$D$1048576,MATCH(FmtData!$B$4+(ROW()-10),RawData!$A$2:$A$1048576,0))</f>
        <v>26.7182</v>
      </c>
      <c r="G270">
        <f>INDEX(RawData!E$2:E$1048576,MATCH(FmtData!$B$4+(ROW()-10),RawData!$A$2:$A$1048576,0))</f>
        <v>2894.68</v>
      </c>
      <c r="H270">
        <f>INDEX(RawData!F$2:F$1048576,MATCH(FmtData!$B$4+(ROW()-10),RawData!$A$2:$A$1048576,0))</f>
        <v>-0.15307599999999999</v>
      </c>
      <c r="I270">
        <f>INDEX(RawData!G$2:G$1048576,MATCH(FmtData!$B$4+(ROW()-10),RawData!$A$2:$A$1048576,0))</f>
        <v>-29008.1</v>
      </c>
      <c r="J270">
        <f>INDEX(RawData!H$2:H$1048576,MATCH(FmtData!$B$4+(ROW()-10),RawData!$A$2:$A$1048576,0))</f>
        <v>5.0845300000000003E-2</v>
      </c>
      <c r="K270">
        <f>INDEX(RawData!I$2:I$1048576,MATCH(FmtData!$B$4+(ROW()-10),RawData!$A$2:$A$1048576,0))</f>
        <v>-0.61458100000000004</v>
      </c>
      <c r="L270">
        <f>INDEX(RawData!J$2:J$1048576,MATCH(FmtData!$B$4+(ROW()-10),RawData!$A$2:$A$1048576,0))</f>
        <v>164.5</v>
      </c>
      <c r="M270">
        <f>INDEX(RawData!K$2:K$1048576,MATCH(FmtData!$B$4+(ROW()-10),RawData!$A$2:$A$1048576,0))</f>
        <v>171.3</v>
      </c>
      <c r="N270">
        <f>INDEX(RawData!L$2:L$1048576,MATCH(FmtData!$B$4+(ROW()-10),RawData!$A$2:$A$1048576,0))</f>
        <v>22.1</v>
      </c>
      <c r="O270">
        <f>INDEX(RawData!M$2:M$1048576,MATCH(FmtData!$B$4+(ROW()-10),RawData!$A$2:$A$1048576,0))</f>
        <v>166.1</v>
      </c>
      <c r="P270">
        <f>INDEX(RawData!N$2:N$1048576,MATCH(FmtData!$B$4+(ROW()-10),RawData!$A$2:$A$1048576,0))</f>
        <v>21.7</v>
      </c>
      <c r="Q270">
        <f>INDEX(RawData!O$2:O$1048576,MATCH(FmtData!$B$4+(ROW()-10),RawData!$A$2:$A$1048576,0))</f>
        <v>172.4</v>
      </c>
      <c r="R270" s="8">
        <f>INDEX(RawData!P$2:P$1048576,MATCH(FmtData!$B$4+(ROW()-10),RawData!$A$2:$A$1048576,0))</f>
        <v>9.8624299999999998</v>
      </c>
      <c r="S270">
        <f>INDEX(RawData!Q$2:Q$1048576,MATCH(FmtData!$B$4+(ROW()-10),RawData!$A$2:$A$1048576,0))</f>
        <v>110.925</v>
      </c>
      <c r="T270" s="8">
        <f>INDEX(RawData!R$2:R$1048576,MATCH(FmtData!$B$4+(ROW()-10),RawData!$A$2:$A$1048576,0))</f>
        <v>1.85121</v>
      </c>
      <c r="U270" s="8">
        <f>INDEX(RawData!S$2:S$1048576,MATCH(FmtData!$B$4+(ROW()-10),RawData!$A$2:$A$1048576,0))</f>
        <v>0.68234899999999998</v>
      </c>
      <c r="V270" s="8">
        <f>INDEX(RawData!T$2:T$1048576,MATCH(FmtData!$B$4+(ROW()-10),RawData!$A$2:$A$1048576,0))</f>
        <v>0.18081800000000001</v>
      </c>
      <c r="W270" s="3">
        <f t="shared" si="91"/>
        <v>-0.43475910000000001</v>
      </c>
      <c r="X270" s="3">
        <f t="shared" si="92"/>
        <v>-0.41948811200000002</v>
      </c>
      <c r="Y270" s="8">
        <f t="shared" si="81"/>
        <v>9.5219279400470036</v>
      </c>
      <c r="Z270" s="8">
        <f t="shared" si="82"/>
        <v>9.5371989280470046</v>
      </c>
      <c r="AA270" s="8">
        <f t="shared" si="93"/>
        <v>9.5295634340470041</v>
      </c>
      <c r="AB270" s="41">
        <v>1</v>
      </c>
      <c r="AC270" s="42" t="str">
        <f t="shared" si="94"/>
        <v>Isco</v>
      </c>
      <c r="AD270" s="5">
        <f t="shared" si="100"/>
        <v>-290.56</v>
      </c>
      <c r="AE270" s="15">
        <f t="shared" si="83"/>
        <v>-106.94182010862517</v>
      </c>
      <c r="AF270" s="15">
        <f t="shared" si="84"/>
        <v>-103.33883883070928</v>
      </c>
      <c r="AG270" s="15">
        <f t="shared" si="85"/>
        <v>-105.14170571351633</v>
      </c>
      <c r="AH270" s="15">
        <f t="shared" si="95"/>
        <v>-105.14170571351633</v>
      </c>
      <c r="AI270" s="17">
        <f t="shared" si="86"/>
        <v>1.1836055010065558</v>
      </c>
      <c r="AJ270" s="17">
        <f t="shared" si="87"/>
        <v>0.90588029545078774</v>
      </c>
      <c r="AK270" s="17">
        <f t="shared" si="88"/>
        <v>0.90172855236946858</v>
      </c>
      <c r="AL270" s="17">
        <f t="shared" si="89"/>
        <v>0.90380124186808064</v>
      </c>
      <c r="AM270" s="17">
        <f t="shared" si="90"/>
        <v>0.90380124186808064</v>
      </c>
      <c r="AN270" s="17">
        <f t="shared" si="96"/>
        <v>9.5953172746088278E-3</v>
      </c>
      <c r="AO270" s="17">
        <f t="shared" si="97"/>
        <v>9.0380124186808057</v>
      </c>
      <c r="AP270" s="17">
        <f t="shared" si="98"/>
        <v>11.836055010065557</v>
      </c>
      <c r="AQ270" s="17">
        <f t="shared" si="99"/>
        <v>19.958046475231356</v>
      </c>
    </row>
    <row r="271" spans="2:43" x14ac:dyDescent="0.45">
      <c r="B271">
        <f>INDEX(RawData!$A$2:$A$1048576,MATCH(FmtData!$B$4+(ROW()-10),RawData!$A$2:$A$1048576,0))</f>
        <v>459</v>
      </c>
      <c r="C271" s="23">
        <f>LEFT(INDEX(RawData!$B$2:$B$1048576, MATCH(FmtData!$B$4+(ROW()-10),RawData!$A$2:$A$1048576,0)),10)+MID(INDEX(RawData!$B$2:$B$1048576, MATCH(FmtData!$B$4+(ROW()-10),RawData!$A$2:$A$1048576,0)),12,8)-$B$5/24</f>
        <v>42200.69866898148</v>
      </c>
      <c r="D271" s="7">
        <f>MID(INDEX(RawData!$B$2:$B$1048576, MATCH(FmtData!$B$4+(ROW()-10),RawData!$A$2:$A$1048576,0)),12,8)+$B$5/24</f>
        <v>1.1986689814814815</v>
      </c>
      <c r="E271" s="8">
        <f>INDEX(RawData!$D$2:$D$1048576,MATCH(FmtData!$B$4+(ROW()-10),RawData!$A$2:$A$1048576,0))</f>
        <v>26.7209</v>
      </c>
      <c r="F271">
        <f>INDEX(RawData!$D$2:$D$1048576,MATCH(FmtData!$B$4+(ROW()-10),RawData!$A$2:$A$1048576,0))</f>
        <v>26.7209</v>
      </c>
      <c r="G271">
        <f>INDEX(RawData!E$2:E$1048576,MATCH(FmtData!$B$4+(ROW()-10),RawData!$A$2:$A$1048576,0))</f>
        <v>2895.61</v>
      </c>
      <c r="H271">
        <f>INDEX(RawData!F$2:F$1048576,MATCH(FmtData!$B$4+(ROW()-10),RawData!$A$2:$A$1048576,0))</f>
        <v>-0.15307599999999999</v>
      </c>
      <c r="I271">
        <f>INDEX(RawData!G$2:G$1048576,MATCH(FmtData!$B$4+(ROW()-10),RawData!$A$2:$A$1048576,0))</f>
        <v>-29008.1</v>
      </c>
      <c r="J271">
        <f>INDEX(RawData!H$2:H$1048576,MATCH(FmtData!$B$4+(ROW()-10),RawData!$A$2:$A$1048576,0))</f>
        <v>5.0845300000000003E-2</v>
      </c>
      <c r="K271">
        <f>INDEX(RawData!I$2:I$1048576,MATCH(FmtData!$B$4+(ROW()-10),RawData!$A$2:$A$1048576,0))</f>
        <v>-0.61552499999999999</v>
      </c>
      <c r="L271">
        <f>INDEX(RawData!J$2:J$1048576,MATCH(FmtData!$B$4+(ROW()-10),RawData!$A$2:$A$1048576,0))</f>
        <v>162.4</v>
      </c>
      <c r="M271">
        <f>INDEX(RawData!K$2:K$1048576,MATCH(FmtData!$B$4+(ROW()-10),RawData!$A$2:$A$1048576,0))</f>
        <v>170.7</v>
      </c>
      <c r="N271">
        <f>INDEX(RawData!L$2:L$1048576,MATCH(FmtData!$B$4+(ROW()-10),RawData!$A$2:$A$1048576,0))</f>
        <v>22.1</v>
      </c>
      <c r="O271">
        <f>INDEX(RawData!M$2:M$1048576,MATCH(FmtData!$B$4+(ROW()-10),RawData!$A$2:$A$1048576,0))</f>
        <v>165.3</v>
      </c>
      <c r="P271">
        <f>INDEX(RawData!N$2:N$1048576,MATCH(FmtData!$B$4+(ROW()-10),RawData!$A$2:$A$1048576,0))</f>
        <v>21.7</v>
      </c>
      <c r="Q271">
        <f>INDEX(RawData!O$2:O$1048576,MATCH(FmtData!$B$4+(ROW()-10),RawData!$A$2:$A$1048576,0))</f>
        <v>172.4</v>
      </c>
      <c r="R271" s="8">
        <f>INDEX(RawData!P$2:P$1048576,MATCH(FmtData!$B$4+(ROW()-10),RawData!$A$2:$A$1048576,0))</f>
        <v>9.8624299999999998</v>
      </c>
      <c r="S271">
        <f>INDEX(RawData!Q$2:Q$1048576,MATCH(FmtData!$B$4+(ROW()-10),RawData!$A$2:$A$1048576,0))</f>
        <v>110.925</v>
      </c>
      <c r="T271" s="8">
        <f>INDEX(RawData!R$2:R$1048576,MATCH(FmtData!$B$4+(ROW()-10),RawData!$A$2:$A$1048576,0))</f>
        <v>1.85121</v>
      </c>
      <c r="U271" s="8">
        <f>INDEX(RawData!S$2:S$1048576,MATCH(FmtData!$B$4+(ROW()-10),RawData!$A$2:$A$1048576,0))</f>
        <v>0.68234899999999998</v>
      </c>
      <c r="V271" s="8">
        <f>INDEX(RawData!T$2:T$1048576,MATCH(FmtData!$B$4+(ROW()-10),RawData!$A$2:$A$1048576,0))</f>
        <v>0.18081800000000001</v>
      </c>
      <c r="W271" s="3">
        <f t="shared" si="91"/>
        <v>-0.43475910000000001</v>
      </c>
      <c r="X271" s="3">
        <f t="shared" si="92"/>
        <v>-0.41948811200000002</v>
      </c>
      <c r="Y271" s="8">
        <f t="shared" si="81"/>
        <v>9.5219279400470036</v>
      </c>
      <c r="Z271" s="8">
        <f t="shared" si="82"/>
        <v>9.5371989280470046</v>
      </c>
      <c r="AA271" s="8">
        <f t="shared" si="93"/>
        <v>9.5295634340470041</v>
      </c>
      <c r="AB271" s="41">
        <v>1</v>
      </c>
      <c r="AC271" s="42" t="str">
        <f t="shared" si="94"/>
        <v>Isco</v>
      </c>
      <c r="AD271" s="5">
        <f t="shared" si="100"/>
        <v>-290.56</v>
      </c>
      <c r="AE271" s="15">
        <f t="shared" si="83"/>
        <v>-106.94182010862517</v>
      </c>
      <c r="AF271" s="15">
        <f t="shared" si="84"/>
        <v>-103.33883883070928</v>
      </c>
      <c r="AG271" s="15">
        <f t="shared" si="85"/>
        <v>-105.14170571351633</v>
      </c>
      <c r="AH271" s="15">
        <f t="shared" si="95"/>
        <v>-105.14170571351633</v>
      </c>
      <c r="AI271" s="17">
        <f t="shared" si="86"/>
        <v>1.1836055010065558</v>
      </c>
      <c r="AJ271" s="17">
        <f t="shared" si="87"/>
        <v>0.90588029545078774</v>
      </c>
      <c r="AK271" s="17">
        <f t="shared" si="88"/>
        <v>0.90172855236946858</v>
      </c>
      <c r="AL271" s="17">
        <f t="shared" si="89"/>
        <v>0.90380124186808064</v>
      </c>
      <c r="AM271" s="17">
        <f t="shared" si="90"/>
        <v>0.90380124186808064</v>
      </c>
      <c r="AN271" s="17">
        <f t="shared" si="96"/>
        <v>9.5953172746088278E-3</v>
      </c>
      <c r="AO271" s="17">
        <f t="shared" si="97"/>
        <v>9.0380124186808057</v>
      </c>
      <c r="AP271" s="17">
        <f t="shared" si="98"/>
        <v>11.836055010065557</v>
      </c>
      <c r="AQ271" s="17">
        <f t="shared" si="99"/>
        <v>19.964458577163853</v>
      </c>
    </row>
    <row r="272" spans="2:43" x14ac:dyDescent="0.45">
      <c r="B272">
        <f>INDEX(RawData!$A$2:$A$1048576,MATCH(FmtData!$B$4+(ROW()-10),RawData!$A$2:$A$1048576,0))</f>
        <v>460</v>
      </c>
      <c r="C272" s="23">
        <f>LEFT(INDEX(RawData!$B$2:$B$1048576, MATCH(FmtData!$B$4+(ROW()-10),RawData!$A$2:$A$1048576,0)),10)+MID(INDEX(RawData!$B$2:$B$1048576, MATCH(FmtData!$B$4+(ROW()-10),RawData!$A$2:$A$1048576,0)),12,8)-$B$5/24</f>
        <v>42200.698784722219</v>
      </c>
      <c r="D272" s="7">
        <f>MID(INDEX(RawData!$B$2:$B$1048576, MATCH(FmtData!$B$4+(ROW()-10),RawData!$A$2:$A$1048576,0)),12,8)+$B$5/24</f>
        <v>1.1987847222222223</v>
      </c>
      <c r="E272" s="8">
        <f>INDEX(RawData!$D$2:$D$1048576,MATCH(FmtData!$B$4+(ROW()-10),RawData!$A$2:$A$1048576,0))</f>
        <v>26.723800000000001</v>
      </c>
      <c r="F272">
        <f>INDEX(RawData!$D$2:$D$1048576,MATCH(FmtData!$B$4+(ROW()-10),RawData!$A$2:$A$1048576,0))</f>
        <v>26.723800000000001</v>
      </c>
      <c r="G272">
        <f>INDEX(RawData!E$2:E$1048576,MATCH(FmtData!$B$4+(ROW()-10),RawData!$A$2:$A$1048576,0))</f>
        <v>2896.53</v>
      </c>
      <c r="H272">
        <f>INDEX(RawData!F$2:F$1048576,MATCH(FmtData!$B$4+(ROW()-10),RawData!$A$2:$A$1048576,0))</f>
        <v>-0.15307599999999999</v>
      </c>
      <c r="I272">
        <f>INDEX(RawData!G$2:G$1048576,MATCH(FmtData!$B$4+(ROW()-10),RawData!$A$2:$A$1048576,0))</f>
        <v>-29008.1</v>
      </c>
      <c r="J272">
        <f>INDEX(RawData!H$2:H$1048576,MATCH(FmtData!$B$4+(ROW()-10),RawData!$A$2:$A$1048576,0))</f>
        <v>5.0845300000000003E-2</v>
      </c>
      <c r="K272">
        <f>INDEX(RawData!I$2:I$1048576,MATCH(FmtData!$B$4+(ROW()-10),RawData!$A$2:$A$1048576,0))</f>
        <v>-0.61477000000000004</v>
      </c>
      <c r="L272">
        <f>INDEX(RawData!J$2:J$1048576,MATCH(FmtData!$B$4+(ROW()-10),RawData!$A$2:$A$1048576,0))</f>
        <v>160.9</v>
      </c>
      <c r="M272">
        <f>INDEX(RawData!K$2:K$1048576,MATCH(FmtData!$B$4+(ROW()-10),RawData!$A$2:$A$1048576,0))</f>
        <v>169.9</v>
      </c>
      <c r="N272">
        <f>INDEX(RawData!L$2:L$1048576,MATCH(FmtData!$B$4+(ROW()-10),RawData!$A$2:$A$1048576,0))</f>
        <v>22.1</v>
      </c>
      <c r="O272">
        <f>INDEX(RawData!M$2:M$1048576,MATCH(FmtData!$B$4+(ROW()-10),RawData!$A$2:$A$1048576,0))</f>
        <v>163.30000000000001</v>
      </c>
      <c r="P272">
        <f>INDEX(RawData!N$2:N$1048576,MATCH(FmtData!$B$4+(ROW()-10),RawData!$A$2:$A$1048576,0))</f>
        <v>21.7</v>
      </c>
      <c r="Q272">
        <f>INDEX(RawData!O$2:O$1048576,MATCH(FmtData!$B$4+(ROW()-10),RawData!$A$2:$A$1048576,0))</f>
        <v>172.4</v>
      </c>
      <c r="R272" s="8">
        <f>INDEX(RawData!P$2:P$1048576,MATCH(FmtData!$B$4+(ROW()-10),RawData!$A$2:$A$1048576,0))</f>
        <v>9.8624299999999998</v>
      </c>
      <c r="S272">
        <f>INDEX(RawData!Q$2:Q$1048576,MATCH(FmtData!$B$4+(ROW()-10),RawData!$A$2:$A$1048576,0))</f>
        <v>110.925</v>
      </c>
      <c r="T272" s="8">
        <f>INDEX(RawData!R$2:R$1048576,MATCH(FmtData!$B$4+(ROW()-10),RawData!$A$2:$A$1048576,0))</f>
        <v>1.85121</v>
      </c>
      <c r="U272" s="8">
        <f>INDEX(RawData!S$2:S$1048576,MATCH(FmtData!$B$4+(ROW()-10),RawData!$A$2:$A$1048576,0))</f>
        <v>0.68244099999999996</v>
      </c>
      <c r="V272" s="8">
        <f>INDEX(RawData!T$2:T$1048576,MATCH(FmtData!$B$4+(ROW()-10),RawData!$A$2:$A$1048576,0))</f>
        <v>0.18140700000000001</v>
      </c>
      <c r="W272" s="3">
        <f t="shared" si="91"/>
        <v>-0.43499277999999997</v>
      </c>
      <c r="X272" s="3">
        <f t="shared" si="92"/>
        <v>-0.42098417200000005</v>
      </c>
      <c r="Y272" s="8">
        <f t="shared" si="81"/>
        <v>9.5216942600470045</v>
      </c>
      <c r="Z272" s="8">
        <f t="shared" si="82"/>
        <v>9.5357028680470037</v>
      </c>
      <c r="AA272" s="8">
        <f t="shared" si="93"/>
        <v>9.528698564047005</v>
      </c>
      <c r="AB272" s="41">
        <v>1</v>
      </c>
      <c r="AC272" s="42" t="str">
        <f t="shared" si="94"/>
        <v>Isco</v>
      </c>
      <c r="AD272" s="5">
        <f t="shared" si="100"/>
        <v>-290.56</v>
      </c>
      <c r="AE272" s="15">
        <f t="shared" si="83"/>
        <v>-106.99686821157104</v>
      </c>
      <c r="AF272" s="15">
        <f t="shared" si="84"/>
        <v>-103.69230035027533</v>
      </c>
      <c r="AG272" s="15">
        <f t="shared" si="85"/>
        <v>-105.34574229434247</v>
      </c>
      <c r="AH272" s="15">
        <f t="shared" si="95"/>
        <v>-105.34574229434247</v>
      </c>
      <c r="AI272" s="17">
        <f t="shared" si="86"/>
        <v>1.1836055010065558</v>
      </c>
      <c r="AJ272" s="17">
        <f t="shared" si="87"/>
        <v>0.90594402434244548</v>
      </c>
      <c r="AK272" s="17">
        <f t="shared" si="88"/>
        <v>0.90213416448848105</v>
      </c>
      <c r="AL272" s="17">
        <f t="shared" si="89"/>
        <v>0.90403641555416225</v>
      </c>
      <c r="AM272" s="17">
        <f t="shared" si="90"/>
        <v>0.90403641555416225</v>
      </c>
      <c r="AN272" s="17">
        <f t="shared" si="96"/>
        <v>9.3601435885272144E-3</v>
      </c>
      <c r="AO272" s="17">
        <f t="shared" si="97"/>
        <v>9.0403641555416225</v>
      </c>
      <c r="AP272" s="17">
        <f t="shared" si="98"/>
        <v>11.836055010065557</v>
      </c>
      <c r="AQ272" s="17">
        <f t="shared" si="99"/>
        <v>19.970801731763746</v>
      </c>
    </row>
    <row r="273" spans="2:43" x14ac:dyDescent="0.45">
      <c r="B273">
        <f>INDEX(RawData!$A$2:$A$1048576,MATCH(FmtData!$B$4+(ROW()-10),RawData!$A$2:$A$1048576,0))</f>
        <v>461</v>
      </c>
      <c r="C273" s="23">
        <f>LEFT(INDEX(RawData!$B$2:$B$1048576, MATCH(FmtData!$B$4+(ROW()-10),RawData!$A$2:$A$1048576,0)),10)+MID(INDEX(RawData!$B$2:$B$1048576, MATCH(FmtData!$B$4+(ROW()-10),RawData!$A$2:$A$1048576,0)),12,8)-$B$5/24</f>
        <v>42200.698888888888</v>
      </c>
      <c r="D273" s="7">
        <f>MID(INDEX(RawData!$B$2:$B$1048576, MATCH(FmtData!$B$4+(ROW()-10),RawData!$A$2:$A$1048576,0)),12,8)+$B$5/24</f>
        <v>1.1988888888888889</v>
      </c>
      <c r="E273" s="8">
        <f>INDEX(RawData!$D$2:$D$1048576,MATCH(FmtData!$B$4+(ROW()-10),RawData!$A$2:$A$1048576,0))</f>
        <v>26.726600000000001</v>
      </c>
      <c r="F273">
        <f>INDEX(RawData!$D$2:$D$1048576,MATCH(FmtData!$B$4+(ROW()-10),RawData!$A$2:$A$1048576,0))</f>
        <v>26.726600000000001</v>
      </c>
      <c r="G273">
        <f>INDEX(RawData!E$2:E$1048576,MATCH(FmtData!$B$4+(ROW()-10),RawData!$A$2:$A$1048576,0))</f>
        <v>2896.53</v>
      </c>
      <c r="H273">
        <f>INDEX(RawData!F$2:F$1048576,MATCH(FmtData!$B$4+(ROW()-10),RawData!$A$2:$A$1048576,0))</f>
        <v>-0.15307599999999999</v>
      </c>
      <c r="I273">
        <f>INDEX(RawData!G$2:G$1048576,MATCH(FmtData!$B$4+(ROW()-10),RawData!$A$2:$A$1048576,0))</f>
        <v>-29008.1</v>
      </c>
      <c r="J273">
        <f>INDEX(RawData!H$2:H$1048576,MATCH(FmtData!$B$4+(ROW()-10),RawData!$A$2:$A$1048576,0))</f>
        <v>5.0845300000000003E-2</v>
      </c>
      <c r="K273">
        <f>INDEX(RawData!I$2:I$1048576,MATCH(FmtData!$B$4+(ROW()-10),RawData!$A$2:$A$1048576,0))</f>
        <v>-0.61552499999999999</v>
      </c>
      <c r="L273">
        <f>INDEX(RawData!J$2:J$1048576,MATCH(FmtData!$B$4+(ROW()-10),RawData!$A$2:$A$1048576,0))</f>
        <v>159.80000000000001</v>
      </c>
      <c r="M273">
        <f>INDEX(RawData!K$2:K$1048576,MATCH(FmtData!$B$4+(ROW()-10),RawData!$A$2:$A$1048576,0))</f>
        <v>169.3</v>
      </c>
      <c r="N273">
        <f>INDEX(RawData!L$2:L$1048576,MATCH(FmtData!$B$4+(ROW()-10),RawData!$A$2:$A$1048576,0))</f>
        <v>22.1</v>
      </c>
      <c r="O273">
        <f>INDEX(RawData!M$2:M$1048576,MATCH(FmtData!$B$4+(ROW()-10),RawData!$A$2:$A$1048576,0))</f>
        <v>160.69999999999999</v>
      </c>
      <c r="P273">
        <f>INDEX(RawData!N$2:N$1048576,MATCH(FmtData!$B$4+(ROW()-10),RawData!$A$2:$A$1048576,0))</f>
        <v>21.7</v>
      </c>
      <c r="Q273">
        <f>INDEX(RawData!O$2:O$1048576,MATCH(FmtData!$B$4+(ROW()-10),RawData!$A$2:$A$1048576,0))</f>
        <v>172.5</v>
      </c>
      <c r="R273" s="8">
        <f>INDEX(RawData!P$2:P$1048576,MATCH(FmtData!$B$4+(ROW()-10),RawData!$A$2:$A$1048576,0))</f>
        <v>9.8624299999999998</v>
      </c>
      <c r="S273">
        <f>INDEX(RawData!Q$2:Q$1048576,MATCH(FmtData!$B$4+(ROW()-10),RawData!$A$2:$A$1048576,0))</f>
        <v>110.925</v>
      </c>
      <c r="T273" s="8">
        <f>INDEX(RawData!R$2:R$1048576,MATCH(FmtData!$B$4+(ROW()-10),RawData!$A$2:$A$1048576,0))</f>
        <v>1.85121</v>
      </c>
      <c r="U273" s="8">
        <f>INDEX(RawData!S$2:S$1048576,MATCH(FmtData!$B$4+(ROW()-10),RawData!$A$2:$A$1048576,0))</f>
        <v>0.68244099999999996</v>
      </c>
      <c r="V273" s="8">
        <f>INDEX(RawData!T$2:T$1048576,MATCH(FmtData!$B$4+(ROW()-10),RawData!$A$2:$A$1048576,0))</f>
        <v>0.18140700000000001</v>
      </c>
      <c r="W273" s="3">
        <f t="shared" si="91"/>
        <v>-0.43499277999999997</v>
      </c>
      <c r="X273" s="3">
        <f t="shared" si="92"/>
        <v>-0.42098417200000005</v>
      </c>
      <c r="Y273" s="8">
        <f t="shared" si="81"/>
        <v>9.5216942600470045</v>
      </c>
      <c r="Z273" s="8">
        <f t="shared" si="82"/>
        <v>9.5357028680470037</v>
      </c>
      <c r="AA273" s="8">
        <f t="shared" si="93"/>
        <v>9.528698564047005</v>
      </c>
      <c r="AB273" s="41">
        <v>1</v>
      </c>
      <c r="AC273" s="42" t="str">
        <f t="shared" si="94"/>
        <v>Isco</v>
      </c>
      <c r="AD273" s="5">
        <f t="shared" si="100"/>
        <v>-290.56</v>
      </c>
      <c r="AE273" s="15">
        <f t="shared" si="83"/>
        <v>-106.99686821157104</v>
      </c>
      <c r="AF273" s="15">
        <f t="shared" si="84"/>
        <v>-103.69230035027533</v>
      </c>
      <c r="AG273" s="15">
        <f t="shared" si="85"/>
        <v>-105.34574229434247</v>
      </c>
      <c r="AH273" s="15">
        <f t="shared" si="95"/>
        <v>-105.34574229434247</v>
      </c>
      <c r="AI273" s="17">
        <f t="shared" si="86"/>
        <v>1.1836055010065558</v>
      </c>
      <c r="AJ273" s="17">
        <f t="shared" si="87"/>
        <v>0.90594402434244548</v>
      </c>
      <c r="AK273" s="17">
        <f t="shared" si="88"/>
        <v>0.90213416448848105</v>
      </c>
      <c r="AL273" s="17">
        <f t="shared" si="89"/>
        <v>0.90403641555416225</v>
      </c>
      <c r="AM273" s="17">
        <f t="shared" si="90"/>
        <v>0.90403641555416225</v>
      </c>
      <c r="AN273" s="17">
        <f t="shared" si="96"/>
        <v>9.3601435885272144E-3</v>
      </c>
      <c r="AO273" s="17">
        <f t="shared" si="97"/>
        <v>9.0403641555416225</v>
      </c>
      <c r="AP273" s="17">
        <f t="shared" si="98"/>
        <v>11.836055010065557</v>
      </c>
      <c r="AQ273" s="17">
        <f t="shared" si="99"/>
        <v>19.970801731763746</v>
      </c>
    </row>
    <row r="274" spans="2:43" x14ac:dyDescent="0.45">
      <c r="B274">
        <f>INDEX(RawData!$A$2:$A$1048576,MATCH(FmtData!$B$4+(ROW()-10),RawData!$A$2:$A$1048576,0))</f>
        <v>462</v>
      </c>
      <c r="C274" s="23">
        <f>LEFT(INDEX(RawData!$B$2:$B$1048576, MATCH(FmtData!$B$4+(ROW()-10),RawData!$A$2:$A$1048576,0)),10)+MID(INDEX(RawData!$B$2:$B$1048576, MATCH(FmtData!$B$4+(ROW()-10),RawData!$A$2:$A$1048576,0)),12,8)-$B$5/24</f>
        <v>42200.699004629627</v>
      </c>
      <c r="D274" s="7">
        <f>MID(INDEX(RawData!$B$2:$B$1048576, MATCH(FmtData!$B$4+(ROW()-10),RawData!$A$2:$A$1048576,0)),12,8)+$B$5/24</f>
        <v>1.1990046296296297</v>
      </c>
      <c r="E274" s="8">
        <f>INDEX(RawData!$D$2:$D$1048576,MATCH(FmtData!$B$4+(ROW()-10),RawData!$A$2:$A$1048576,0))</f>
        <v>26.729199999999999</v>
      </c>
      <c r="F274">
        <f>INDEX(RawData!$D$2:$D$1048576,MATCH(FmtData!$B$4+(ROW()-10),RawData!$A$2:$A$1048576,0))</f>
        <v>26.729199999999999</v>
      </c>
      <c r="G274">
        <f>INDEX(RawData!E$2:E$1048576,MATCH(FmtData!$B$4+(ROW()-10),RawData!$A$2:$A$1048576,0))</f>
        <v>2895.61</v>
      </c>
      <c r="H274">
        <f>INDEX(RawData!F$2:F$1048576,MATCH(FmtData!$B$4+(ROW()-10),RawData!$A$2:$A$1048576,0))</f>
        <v>-1.0764199999999999</v>
      </c>
      <c r="I274">
        <f>INDEX(RawData!G$2:G$1048576,MATCH(FmtData!$B$4+(ROW()-10),RawData!$A$2:$A$1048576,0))</f>
        <v>-29008.1</v>
      </c>
      <c r="J274">
        <f>INDEX(RawData!H$2:H$1048576,MATCH(FmtData!$B$4+(ROW()-10),RawData!$A$2:$A$1048576,0))</f>
        <v>5.0845300000000003E-2</v>
      </c>
      <c r="K274">
        <f>INDEX(RawData!I$2:I$1048576,MATCH(FmtData!$B$4+(ROW()-10),RawData!$A$2:$A$1048576,0))</f>
        <v>-0.61495900000000003</v>
      </c>
      <c r="L274">
        <f>INDEX(RawData!J$2:J$1048576,MATCH(FmtData!$B$4+(ROW()-10),RawData!$A$2:$A$1048576,0))</f>
        <v>171</v>
      </c>
      <c r="M274">
        <f>INDEX(RawData!K$2:K$1048576,MATCH(FmtData!$B$4+(ROW()-10),RawData!$A$2:$A$1048576,0))</f>
        <v>168.6</v>
      </c>
      <c r="N274">
        <f>INDEX(RawData!L$2:L$1048576,MATCH(FmtData!$B$4+(ROW()-10),RawData!$A$2:$A$1048576,0))</f>
        <v>22.1</v>
      </c>
      <c r="O274">
        <f>INDEX(RawData!M$2:M$1048576,MATCH(FmtData!$B$4+(ROW()-10),RawData!$A$2:$A$1048576,0))</f>
        <v>159.30000000000001</v>
      </c>
      <c r="P274">
        <f>INDEX(RawData!N$2:N$1048576,MATCH(FmtData!$B$4+(ROW()-10),RawData!$A$2:$A$1048576,0))</f>
        <v>21.7</v>
      </c>
      <c r="Q274">
        <f>INDEX(RawData!O$2:O$1048576,MATCH(FmtData!$B$4+(ROW()-10),RawData!$A$2:$A$1048576,0))</f>
        <v>172.5</v>
      </c>
      <c r="R274" s="8">
        <f>INDEX(RawData!P$2:P$1048576,MATCH(FmtData!$B$4+(ROW()-10),RawData!$A$2:$A$1048576,0))</f>
        <v>9.8624299999999998</v>
      </c>
      <c r="S274">
        <f>INDEX(RawData!Q$2:Q$1048576,MATCH(FmtData!$B$4+(ROW()-10),RawData!$A$2:$A$1048576,0))</f>
        <v>110.925</v>
      </c>
      <c r="T274" s="8">
        <f>INDEX(RawData!R$2:R$1048576,MATCH(FmtData!$B$4+(ROW()-10),RawData!$A$2:$A$1048576,0))</f>
        <v>1.85121</v>
      </c>
      <c r="U274" s="8">
        <f>INDEX(RawData!S$2:S$1048576,MATCH(FmtData!$B$4+(ROW()-10),RawData!$A$2:$A$1048576,0))</f>
        <v>0.68234899999999998</v>
      </c>
      <c r="V274" s="8">
        <f>INDEX(RawData!T$2:T$1048576,MATCH(FmtData!$B$4+(ROW()-10),RawData!$A$2:$A$1048576,0))</f>
        <v>0.181035</v>
      </c>
      <c r="W274" s="3">
        <f t="shared" si="91"/>
        <v>-0.43475910000000001</v>
      </c>
      <c r="X274" s="3">
        <f t="shared" si="92"/>
        <v>-0.42003929200000001</v>
      </c>
      <c r="Y274" s="8">
        <f t="shared" si="81"/>
        <v>9.5219279400470036</v>
      </c>
      <c r="Z274" s="8">
        <f t="shared" si="82"/>
        <v>9.5366477480470042</v>
      </c>
      <c r="AA274" s="8">
        <f t="shared" si="93"/>
        <v>9.5292878440470048</v>
      </c>
      <c r="AB274" s="41">
        <v>1</v>
      </c>
      <c r="AC274" s="42" t="str">
        <f t="shared" si="94"/>
        <v>Isco</v>
      </c>
      <c r="AD274" s="5">
        <f t="shared" si="100"/>
        <v>-290.56</v>
      </c>
      <c r="AE274" s="15">
        <f t="shared" si="83"/>
        <v>-106.94182010862517</v>
      </c>
      <c r="AF274" s="15">
        <f t="shared" si="84"/>
        <v>-103.46907379828838</v>
      </c>
      <c r="AG274" s="15">
        <f t="shared" si="85"/>
        <v>-105.20672560869787</v>
      </c>
      <c r="AH274" s="15">
        <f t="shared" si="95"/>
        <v>-105.20672560869787</v>
      </c>
      <c r="AI274" s="17">
        <f t="shared" si="86"/>
        <v>1.1836055010065558</v>
      </c>
      <c r="AJ274" s="17">
        <f t="shared" si="87"/>
        <v>0.90588029545078774</v>
      </c>
      <c r="AK274" s="17">
        <f t="shared" si="88"/>
        <v>0.9018779600873652</v>
      </c>
      <c r="AL274" s="17">
        <f t="shared" si="89"/>
        <v>0.90387617087326655</v>
      </c>
      <c r="AM274" s="17">
        <f t="shared" si="90"/>
        <v>0.90387617087326655</v>
      </c>
      <c r="AN274" s="17">
        <f t="shared" si="96"/>
        <v>9.5203882694229192E-3</v>
      </c>
      <c r="AO274" s="17">
        <f t="shared" si="97"/>
        <v>9.0387617087326646</v>
      </c>
      <c r="AP274" s="17">
        <f t="shared" si="98"/>
        <v>11.836055010065557</v>
      </c>
      <c r="AQ274" s="17">
        <f t="shared" si="99"/>
        <v>19.964458577163853</v>
      </c>
    </row>
    <row r="275" spans="2:43" x14ac:dyDescent="0.45">
      <c r="B275">
        <f>INDEX(RawData!$A$2:$A$1048576,MATCH(FmtData!$B$4+(ROW()-10),RawData!$A$2:$A$1048576,0))</f>
        <v>463</v>
      </c>
      <c r="C275" s="23">
        <f>LEFT(INDEX(RawData!$B$2:$B$1048576, MATCH(FmtData!$B$4+(ROW()-10),RawData!$A$2:$A$1048576,0)),10)+MID(INDEX(RawData!$B$2:$B$1048576, MATCH(FmtData!$B$4+(ROW()-10),RawData!$A$2:$A$1048576,0)),12,8)-$B$5/24</f>
        <v>42200.699120370373</v>
      </c>
      <c r="D275" s="7">
        <f>MID(INDEX(RawData!$B$2:$B$1048576, MATCH(FmtData!$B$4+(ROW()-10),RawData!$A$2:$A$1048576,0)),12,8)+$B$5/24</f>
        <v>1.1991203703703706</v>
      </c>
      <c r="E275" s="8">
        <f>INDEX(RawData!$D$2:$D$1048576,MATCH(FmtData!$B$4+(ROW()-10),RawData!$A$2:$A$1048576,0))</f>
        <v>26.732199999999999</v>
      </c>
      <c r="F275">
        <f>INDEX(RawData!$D$2:$D$1048576,MATCH(FmtData!$B$4+(ROW()-10),RawData!$A$2:$A$1048576,0))</f>
        <v>26.732199999999999</v>
      </c>
      <c r="G275">
        <f>INDEX(RawData!E$2:E$1048576,MATCH(FmtData!$B$4+(ROW()-10),RawData!$A$2:$A$1048576,0))</f>
        <v>2892.84</v>
      </c>
      <c r="H275">
        <f>INDEX(RawData!F$2:F$1048576,MATCH(FmtData!$B$4+(ROW()-10),RawData!$A$2:$A$1048576,0))</f>
        <v>-1.0764199999999999</v>
      </c>
      <c r="I275">
        <f>INDEX(RawData!G$2:G$1048576,MATCH(FmtData!$B$4+(ROW()-10),RawData!$A$2:$A$1048576,0))</f>
        <v>-29008.1</v>
      </c>
      <c r="J275">
        <f>INDEX(RawData!H$2:H$1048576,MATCH(FmtData!$B$4+(ROW()-10),RawData!$A$2:$A$1048576,0))</f>
        <v>5.0845300000000003E-2</v>
      </c>
      <c r="K275">
        <f>INDEX(RawData!I$2:I$1048576,MATCH(FmtData!$B$4+(ROW()-10),RawData!$A$2:$A$1048576,0))</f>
        <v>-0.61514800000000003</v>
      </c>
      <c r="L275">
        <f>INDEX(RawData!J$2:J$1048576,MATCH(FmtData!$B$4+(ROW()-10),RawData!$A$2:$A$1048576,0))</f>
        <v>189.1</v>
      </c>
      <c r="M275">
        <f>INDEX(RawData!K$2:K$1048576,MATCH(FmtData!$B$4+(ROW()-10),RawData!$A$2:$A$1048576,0))</f>
        <v>168.1</v>
      </c>
      <c r="N275">
        <f>INDEX(RawData!L$2:L$1048576,MATCH(FmtData!$B$4+(ROW()-10),RawData!$A$2:$A$1048576,0))</f>
        <v>22.1</v>
      </c>
      <c r="O275">
        <f>INDEX(RawData!M$2:M$1048576,MATCH(FmtData!$B$4+(ROW()-10),RawData!$A$2:$A$1048576,0))</f>
        <v>160.5</v>
      </c>
      <c r="P275">
        <f>INDEX(RawData!N$2:N$1048576,MATCH(FmtData!$B$4+(ROW()-10),RawData!$A$2:$A$1048576,0))</f>
        <v>21.7</v>
      </c>
      <c r="Q275">
        <f>INDEX(RawData!O$2:O$1048576,MATCH(FmtData!$B$4+(ROW()-10),RawData!$A$2:$A$1048576,0))</f>
        <v>172.5</v>
      </c>
      <c r="R275" s="8">
        <f>INDEX(RawData!P$2:P$1048576,MATCH(FmtData!$B$4+(ROW()-10),RawData!$A$2:$A$1048576,0))</f>
        <v>9.8624299999999998</v>
      </c>
      <c r="S275">
        <f>INDEX(RawData!Q$2:Q$1048576,MATCH(FmtData!$B$4+(ROW()-10),RawData!$A$2:$A$1048576,0))</f>
        <v>110.925</v>
      </c>
      <c r="T275" s="8">
        <f>INDEX(RawData!R$2:R$1048576,MATCH(FmtData!$B$4+(ROW()-10),RawData!$A$2:$A$1048576,0))</f>
        <v>1.85121</v>
      </c>
      <c r="U275" s="8">
        <f>INDEX(RawData!S$2:S$1048576,MATCH(FmtData!$B$4+(ROW()-10),RawData!$A$2:$A$1048576,0))</f>
        <v>0.68234899999999998</v>
      </c>
      <c r="V275" s="8">
        <f>INDEX(RawData!T$2:T$1048576,MATCH(FmtData!$B$4+(ROW()-10),RawData!$A$2:$A$1048576,0))</f>
        <v>0.18112800000000001</v>
      </c>
      <c r="W275" s="3">
        <f t="shared" si="91"/>
        <v>-0.43475910000000001</v>
      </c>
      <c r="X275" s="3">
        <f t="shared" si="92"/>
        <v>-0.42027551200000007</v>
      </c>
      <c r="Y275" s="8">
        <f t="shared" si="81"/>
        <v>9.5219279400470036</v>
      </c>
      <c r="Z275" s="8">
        <f t="shared" si="82"/>
        <v>9.5364115280470045</v>
      </c>
      <c r="AA275" s="8">
        <f t="shared" si="93"/>
        <v>9.5291697340470041</v>
      </c>
      <c r="AB275" s="41">
        <v>1</v>
      </c>
      <c r="AC275" s="42" t="str">
        <f t="shared" si="94"/>
        <v>Isco</v>
      </c>
      <c r="AD275" s="5">
        <f t="shared" si="100"/>
        <v>-290.56</v>
      </c>
      <c r="AE275" s="15">
        <f t="shared" si="83"/>
        <v>-106.94182010862517</v>
      </c>
      <c r="AF275" s="15">
        <f t="shared" si="84"/>
        <v>-103.52488439054878</v>
      </c>
      <c r="AG275" s="15">
        <f t="shared" si="85"/>
        <v>-105.23459018041228</v>
      </c>
      <c r="AH275" s="15">
        <f t="shared" si="95"/>
        <v>-105.23459018041228</v>
      </c>
      <c r="AI275" s="17">
        <f t="shared" si="86"/>
        <v>1.1836055010065558</v>
      </c>
      <c r="AJ275" s="17">
        <f t="shared" si="87"/>
        <v>0.90588029545078774</v>
      </c>
      <c r="AK275" s="17">
        <f t="shared" si="88"/>
        <v>0.90194200208167463</v>
      </c>
      <c r="AL275" s="17">
        <f t="shared" si="89"/>
        <v>0.9039082858422951</v>
      </c>
      <c r="AM275" s="17">
        <f t="shared" si="90"/>
        <v>0.9039082858422951</v>
      </c>
      <c r="AN275" s="17">
        <f t="shared" si="96"/>
        <v>9.5852793125701385E-3</v>
      </c>
      <c r="AO275" s="17">
        <f t="shared" si="97"/>
        <v>9.039082858422951</v>
      </c>
      <c r="AP275" s="17">
        <f t="shared" si="98"/>
        <v>11.836055010065557</v>
      </c>
      <c r="AQ275" s="17">
        <f t="shared" si="99"/>
        <v>19.945360166031573</v>
      </c>
    </row>
    <row r="276" spans="2:43" x14ac:dyDescent="0.45">
      <c r="B276">
        <f>INDEX(RawData!$A$2:$A$1048576,MATCH(FmtData!$B$4+(ROW()-10),RawData!$A$2:$A$1048576,0))</f>
        <v>464</v>
      </c>
      <c r="C276" s="23">
        <f>LEFT(INDEX(RawData!$B$2:$B$1048576, MATCH(FmtData!$B$4+(ROW()-10),RawData!$A$2:$A$1048576,0)),10)+MID(INDEX(RawData!$B$2:$B$1048576, MATCH(FmtData!$B$4+(ROW()-10),RawData!$A$2:$A$1048576,0)),12,8)-$B$5/24</f>
        <v>42200.699247685188</v>
      </c>
      <c r="D276" s="7">
        <f>MID(INDEX(RawData!$B$2:$B$1048576, MATCH(FmtData!$B$4+(ROW()-10),RawData!$A$2:$A$1048576,0)),12,8)+$B$5/24</f>
        <v>1.1992476851851852</v>
      </c>
      <c r="E276" s="8">
        <f>INDEX(RawData!$D$2:$D$1048576,MATCH(FmtData!$B$4+(ROW()-10),RawData!$A$2:$A$1048576,0))</f>
        <v>26.7349</v>
      </c>
      <c r="F276">
        <f>INDEX(RawData!$D$2:$D$1048576,MATCH(FmtData!$B$4+(ROW()-10),RawData!$A$2:$A$1048576,0))</f>
        <v>26.7349</v>
      </c>
      <c r="G276">
        <f>INDEX(RawData!E$2:E$1048576,MATCH(FmtData!$B$4+(ROW()-10),RawData!$A$2:$A$1048576,0))</f>
        <v>2890.68</v>
      </c>
      <c r="H276">
        <f>INDEX(RawData!F$2:F$1048576,MATCH(FmtData!$B$4+(ROW()-10),RawData!$A$2:$A$1048576,0))</f>
        <v>-1.0764199999999999</v>
      </c>
      <c r="I276">
        <f>INDEX(RawData!G$2:G$1048576,MATCH(FmtData!$B$4+(ROW()-10),RawData!$A$2:$A$1048576,0))</f>
        <v>-29008.1</v>
      </c>
      <c r="J276">
        <f>INDEX(RawData!H$2:H$1048576,MATCH(FmtData!$B$4+(ROW()-10),RawData!$A$2:$A$1048576,0))</f>
        <v>5.0845300000000003E-2</v>
      </c>
      <c r="K276">
        <f>INDEX(RawData!I$2:I$1048576,MATCH(FmtData!$B$4+(ROW()-10),RawData!$A$2:$A$1048576,0))</f>
        <v>-0.61533599999999999</v>
      </c>
      <c r="L276">
        <f>INDEX(RawData!J$2:J$1048576,MATCH(FmtData!$B$4+(ROW()-10),RawData!$A$2:$A$1048576,0))</f>
        <v>206.8</v>
      </c>
      <c r="M276">
        <f>INDEX(RawData!K$2:K$1048576,MATCH(FmtData!$B$4+(ROW()-10),RawData!$A$2:$A$1048576,0))</f>
        <v>167.6</v>
      </c>
      <c r="N276">
        <f>INDEX(RawData!L$2:L$1048576,MATCH(FmtData!$B$4+(ROW()-10),RawData!$A$2:$A$1048576,0))</f>
        <v>22.1</v>
      </c>
      <c r="O276">
        <f>INDEX(RawData!M$2:M$1048576,MATCH(FmtData!$B$4+(ROW()-10),RawData!$A$2:$A$1048576,0))</f>
        <v>162.19999999999999</v>
      </c>
      <c r="P276">
        <f>INDEX(RawData!N$2:N$1048576,MATCH(FmtData!$B$4+(ROW()-10),RawData!$A$2:$A$1048576,0))</f>
        <v>21.7</v>
      </c>
      <c r="Q276">
        <f>INDEX(RawData!O$2:O$1048576,MATCH(FmtData!$B$4+(ROW()-10),RawData!$A$2:$A$1048576,0))</f>
        <v>172.5</v>
      </c>
      <c r="R276" s="8">
        <f>INDEX(RawData!P$2:P$1048576,MATCH(FmtData!$B$4+(ROW()-10),RawData!$A$2:$A$1048576,0))</f>
        <v>9.8624299999999998</v>
      </c>
      <c r="S276">
        <f>INDEX(RawData!Q$2:Q$1048576,MATCH(FmtData!$B$4+(ROW()-10),RawData!$A$2:$A$1048576,0))</f>
        <v>110.925</v>
      </c>
      <c r="T276" s="8">
        <f>INDEX(RawData!R$2:R$1048576,MATCH(FmtData!$B$4+(ROW()-10),RawData!$A$2:$A$1048576,0))</f>
        <v>1.85121</v>
      </c>
      <c r="U276" s="8">
        <f>INDEX(RawData!S$2:S$1048576,MATCH(FmtData!$B$4+(ROW()-10),RawData!$A$2:$A$1048576,0))</f>
        <v>0.68253200000000003</v>
      </c>
      <c r="V276" s="8">
        <f>INDEX(RawData!T$2:T$1048576,MATCH(FmtData!$B$4+(ROW()-10),RawData!$A$2:$A$1048576,0))</f>
        <v>0.18112800000000001</v>
      </c>
      <c r="W276" s="3">
        <f t="shared" si="91"/>
        <v>-0.43522392000000015</v>
      </c>
      <c r="X276" s="3">
        <f t="shared" si="92"/>
        <v>-0.42027551200000007</v>
      </c>
      <c r="Y276" s="8">
        <f t="shared" si="81"/>
        <v>9.5214631200470041</v>
      </c>
      <c r="Z276" s="8">
        <f t="shared" si="82"/>
        <v>9.5364115280470045</v>
      </c>
      <c r="AA276" s="8">
        <f t="shared" si="93"/>
        <v>9.5289373240470034</v>
      </c>
      <c r="AB276" s="41">
        <v>1</v>
      </c>
      <c r="AC276" s="42" t="str">
        <f t="shared" si="94"/>
        <v>Isco</v>
      </c>
      <c r="AD276" s="5">
        <f t="shared" si="100"/>
        <v>-290.56</v>
      </c>
      <c r="AE276" s="15">
        <f t="shared" si="83"/>
        <v>-107.05131543137873</v>
      </c>
      <c r="AF276" s="15">
        <f t="shared" si="84"/>
        <v>-103.52488439054878</v>
      </c>
      <c r="AG276" s="15">
        <f t="shared" si="85"/>
        <v>-105.28941854373022</v>
      </c>
      <c r="AH276" s="15">
        <f t="shared" si="95"/>
        <v>-105.28941854373022</v>
      </c>
      <c r="AI276" s="17">
        <f t="shared" si="86"/>
        <v>1.1836055010065558</v>
      </c>
      <c r="AJ276" s="17">
        <f t="shared" si="87"/>
        <v>0.9060070664159553</v>
      </c>
      <c r="AK276" s="17">
        <f t="shared" si="88"/>
        <v>0.90194200208167463</v>
      </c>
      <c r="AL276" s="17">
        <f t="shared" si="89"/>
        <v>0.90397148426087259</v>
      </c>
      <c r="AM276" s="17">
        <f t="shared" si="90"/>
        <v>0.90397148426087259</v>
      </c>
      <c r="AN276" s="17">
        <f t="shared" si="96"/>
        <v>9.522080893992646E-3</v>
      </c>
      <c r="AO276" s="17">
        <f t="shared" si="97"/>
        <v>9.0397148426087259</v>
      </c>
      <c r="AP276" s="17">
        <f t="shared" si="98"/>
        <v>11.836055010065557</v>
      </c>
      <c r="AQ276" s="17">
        <f t="shared" si="99"/>
        <v>19.930467542188349</v>
      </c>
    </row>
    <row r="277" spans="2:43" x14ac:dyDescent="0.45">
      <c r="B277">
        <f>INDEX(RawData!$A$2:$A$1048576,MATCH(FmtData!$B$4+(ROW()-10),RawData!$A$2:$A$1048576,0))</f>
        <v>465</v>
      </c>
      <c r="C277" s="23">
        <f>LEFT(INDEX(RawData!$B$2:$B$1048576, MATCH(FmtData!$B$4+(ROW()-10),RawData!$A$2:$A$1048576,0)),10)+MID(INDEX(RawData!$B$2:$B$1048576, MATCH(FmtData!$B$4+(ROW()-10),RawData!$A$2:$A$1048576,0)),12,8)-$B$5/24</f>
        <v>42200.699363425927</v>
      </c>
      <c r="D277" s="7">
        <f>MID(INDEX(RawData!$B$2:$B$1048576, MATCH(FmtData!$B$4+(ROW()-10),RawData!$A$2:$A$1048576,0)),12,8)+$B$5/24</f>
        <v>1.199363425925926</v>
      </c>
      <c r="E277" s="8">
        <f>INDEX(RawData!$D$2:$D$1048576,MATCH(FmtData!$B$4+(ROW()-10),RawData!$A$2:$A$1048576,0))</f>
        <v>26.737500000000001</v>
      </c>
      <c r="F277">
        <f>INDEX(RawData!$D$2:$D$1048576,MATCH(FmtData!$B$4+(ROW()-10),RawData!$A$2:$A$1048576,0))</f>
        <v>26.737500000000001</v>
      </c>
      <c r="G277">
        <f>INDEX(RawData!E$2:E$1048576,MATCH(FmtData!$B$4+(ROW()-10),RawData!$A$2:$A$1048576,0))</f>
        <v>2888.84</v>
      </c>
      <c r="H277">
        <f>INDEX(RawData!F$2:F$1048576,MATCH(FmtData!$B$4+(ROW()-10),RawData!$A$2:$A$1048576,0))</f>
        <v>-1.0764199999999999</v>
      </c>
      <c r="I277">
        <f>INDEX(RawData!G$2:G$1048576,MATCH(FmtData!$B$4+(ROW()-10),RawData!$A$2:$A$1048576,0))</f>
        <v>-29008.1</v>
      </c>
      <c r="J277">
        <f>INDEX(RawData!H$2:H$1048576,MATCH(FmtData!$B$4+(ROW()-10),RawData!$A$2:$A$1048576,0))</f>
        <v>5.0845300000000003E-2</v>
      </c>
      <c r="K277">
        <f>INDEX(RawData!I$2:I$1048576,MATCH(FmtData!$B$4+(ROW()-10),RawData!$A$2:$A$1048576,0))</f>
        <v>-0.61477000000000004</v>
      </c>
      <c r="L277">
        <f>INDEX(RawData!J$2:J$1048576,MATCH(FmtData!$B$4+(ROW()-10),RawData!$A$2:$A$1048576,0))</f>
        <v>210.7</v>
      </c>
      <c r="M277">
        <f>INDEX(RawData!K$2:K$1048576,MATCH(FmtData!$B$4+(ROW()-10),RawData!$A$2:$A$1048576,0))</f>
        <v>167.2</v>
      </c>
      <c r="N277">
        <f>INDEX(RawData!L$2:L$1048576,MATCH(FmtData!$B$4+(ROW()-10),RawData!$A$2:$A$1048576,0))</f>
        <v>22.1</v>
      </c>
      <c r="O277">
        <f>INDEX(RawData!M$2:M$1048576,MATCH(FmtData!$B$4+(ROW()-10),RawData!$A$2:$A$1048576,0))</f>
        <v>164.8</v>
      </c>
      <c r="P277">
        <f>INDEX(RawData!N$2:N$1048576,MATCH(FmtData!$B$4+(ROW()-10),RawData!$A$2:$A$1048576,0))</f>
        <v>21.7</v>
      </c>
      <c r="Q277">
        <f>INDEX(RawData!O$2:O$1048576,MATCH(FmtData!$B$4+(ROW()-10),RawData!$A$2:$A$1048576,0))</f>
        <v>172.5</v>
      </c>
      <c r="R277" s="8">
        <f>INDEX(RawData!P$2:P$1048576,MATCH(FmtData!$B$4+(ROW()-10),RawData!$A$2:$A$1048576,0))</f>
        <v>9.8624299999999998</v>
      </c>
      <c r="S277">
        <f>INDEX(RawData!Q$2:Q$1048576,MATCH(FmtData!$B$4+(ROW()-10),RawData!$A$2:$A$1048576,0))</f>
        <v>110.925</v>
      </c>
      <c r="T277" s="8">
        <f>INDEX(RawData!R$2:R$1048576,MATCH(FmtData!$B$4+(ROW()-10),RawData!$A$2:$A$1048576,0))</f>
        <v>1.85121</v>
      </c>
      <c r="U277" s="8">
        <f>INDEX(RawData!S$2:S$1048576,MATCH(FmtData!$B$4+(ROW()-10),RawData!$A$2:$A$1048576,0))</f>
        <v>0.68253200000000003</v>
      </c>
      <c r="V277" s="8">
        <f>INDEX(RawData!T$2:T$1048576,MATCH(FmtData!$B$4+(ROW()-10),RawData!$A$2:$A$1048576,0))</f>
        <v>0.18112800000000001</v>
      </c>
      <c r="W277" s="3">
        <f t="shared" si="91"/>
        <v>-0.43522392000000015</v>
      </c>
      <c r="X277" s="3">
        <f t="shared" si="92"/>
        <v>-0.42027551200000007</v>
      </c>
      <c r="Y277" s="8">
        <f t="shared" si="81"/>
        <v>9.5214631200470041</v>
      </c>
      <c r="Z277" s="8">
        <f t="shared" si="82"/>
        <v>9.5364115280470045</v>
      </c>
      <c r="AA277" s="8">
        <f t="shared" si="93"/>
        <v>9.5289373240470034</v>
      </c>
      <c r="AB277" s="41">
        <v>1</v>
      </c>
      <c r="AC277" s="42" t="str">
        <f t="shared" si="94"/>
        <v>Isco</v>
      </c>
      <c r="AD277" s="5">
        <f t="shared" si="100"/>
        <v>-290.56</v>
      </c>
      <c r="AE277" s="15">
        <f t="shared" si="83"/>
        <v>-107.05131543137873</v>
      </c>
      <c r="AF277" s="15">
        <f t="shared" si="84"/>
        <v>-103.52488439054878</v>
      </c>
      <c r="AG277" s="15">
        <f t="shared" si="85"/>
        <v>-105.28941854373022</v>
      </c>
      <c r="AH277" s="15">
        <f t="shared" si="95"/>
        <v>-105.28941854373022</v>
      </c>
      <c r="AI277" s="17">
        <f t="shared" si="86"/>
        <v>1.1836055010065558</v>
      </c>
      <c r="AJ277" s="17">
        <f t="shared" si="87"/>
        <v>0.9060070664159553</v>
      </c>
      <c r="AK277" s="17">
        <f t="shared" si="88"/>
        <v>0.90194200208167463</v>
      </c>
      <c r="AL277" s="17">
        <f t="shared" si="89"/>
        <v>0.90397148426087259</v>
      </c>
      <c r="AM277" s="17">
        <f t="shared" si="90"/>
        <v>0.90397148426087259</v>
      </c>
      <c r="AN277" s="17">
        <f t="shared" si="96"/>
        <v>9.522080893992646E-3</v>
      </c>
      <c r="AO277" s="17">
        <f t="shared" si="97"/>
        <v>9.0397148426087259</v>
      </c>
      <c r="AP277" s="17">
        <f t="shared" si="98"/>
        <v>11.836055010065557</v>
      </c>
      <c r="AQ277" s="17">
        <f t="shared" si="99"/>
        <v>19.91778123298857</v>
      </c>
    </row>
    <row r="278" spans="2:43" x14ac:dyDescent="0.45">
      <c r="B278">
        <f>INDEX(RawData!$A$2:$A$1048576,MATCH(FmtData!$B$4+(ROW()-10),RawData!$A$2:$A$1048576,0))</f>
        <v>466</v>
      </c>
      <c r="C278" s="23">
        <f>LEFT(INDEX(RawData!$B$2:$B$1048576, MATCH(FmtData!$B$4+(ROW()-10),RawData!$A$2:$A$1048576,0)),10)+MID(INDEX(RawData!$B$2:$B$1048576, MATCH(FmtData!$B$4+(ROW()-10),RawData!$A$2:$A$1048576,0)),12,8)-$B$5/24</f>
        <v>42200.699479166666</v>
      </c>
      <c r="D278" s="7">
        <f>MID(INDEX(RawData!$B$2:$B$1048576, MATCH(FmtData!$B$4+(ROW()-10),RawData!$A$2:$A$1048576,0)),12,8)+$B$5/24</f>
        <v>1.1994791666666669</v>
      </c>
      <c r="E278" s="8">
        <f>INDEX(RawData!$D$2:$D$1048576,MATCH(FmtData!$B$4+(ROW()-10),RawData!$A$2:$A$1048576,0))</f>
        <v>26.740400000000001</v>
      </c>
      <c r="F278">
        <f>INDEX(RawData!$D$2:$D$1048576,MATCH(FmtData!$B$4+(ROW()-10),RawData!$A$2:$A$1048576,0))</f>
        <v>26.740400000000001</v>
      </c>
      <c r="G278">
        <f>INDEX(RawData!E$2:E$1048576,MATCH(FmtData!$B$4+(ROW()-10),RawData!$A$2:$A$1048576,0))</f>
        <v>2886.99</v>
      </c>
      <c r="H278">
        <f>INDEX(RawData!F$2:F$1048576,MATCH(FmtData!$B$4+(ROW()-10),RawData!$A$2:$A$1048576,0))</f>
        <v>-0.15307599999999999</v>
      </c>
      <c r="I278">
        <f>INDEX(RawData!G$2:G$1048576,MATCH(FmtData!$B$4+(ROW()-10),RawData!$A$2:$A$1048576,0))</f>
        <v>-29008.1</v>
      </c>
      <c r="J278">
        <f>INDEX(RawData!H$2:H$1048576,MATCH(FmtData!$B$4+(ROW()-10),RawData!$A$2:$A$1048576,0))</f>
        <v>5.0826799999999998E-2</v>
      </c>
      <c r="K278">
        <f>INDEX(RawData!I$2:I$1048576,MATCH(FmtData!$B$4+(ROW()-10),RawData!$A$2:$A$1048576,0))</f>
        <v>-0.61533599999999999</v>
      </c>
      <c r="L278">
        <f>INDEX(RawData!J$2:J$1048576,MATCH(FmtData!$B$4+(ROW()-10),RawData!$A$2:$A$1048576,0))</f>
        <v>221</v>
      </c>
      <c r="M278">
        <f>INDEX(RawData!K$2:K$1048576,MATCH(FmtData!$B$4+(ROW()-10),RawData!$A$2:$A$1048576,0))</f>
        <v>166.8</v>
      </c>
      <c r="N278">
        <f>INDEX(RawData!L$2:L$1048576,MATCH(FmtData!$B$4+(ROW()-10),RawData!$A$2:$A$1048576,0))</f>
        <v>22.1</v>
      </c>
      <c r="O278">
        <f>INDEX(RawData!M$2:M$1048576,MATCH(FmtData!$B$4+(ROW()-10),RawData!$A$2:$A$1048576,0))</f>
        <v>169.4</v>
      </c>
      <c r="P278">
        <f>INDEX(RawData!N$2:N$1048576,MATCH(FmtData!$B$4+(ROW()-10),RawData!$A$2:$A$1048576,0))</f>
        <v>21.7</v>
      </c>
      <c r="Q278">
        <f>INDEX(RawData!O$2:O$1048576,MATCH(FmtData!$B$4+(ROW()-10),RawData!$A$2:$A$1048576,0))</f>
        <v>172.5</v>
      </c>
      <c r="R278" s="8">
        <f>INDEX(RawData!P$2:P$1048576,MATCH(FmtData!$B$4+(ROW()-10),RawData!$A$2:$A$1048576,0))</f>
        <v>9.8624299999999998</v>
      </c>
      <c r="S278">
        <f>INDEX(RawData!Q$2:Q$1048576,MATCH(FmtData!$B$4+(ROW()-10),RawData!$A$2:$A$1048576,0))</f>
        <v>110.925</v>
      </c>
      <c r="T278" s="8">
        <f>INDEX(RawData!R$2:R$1048576,MATCH(FmtData!$B$4+(ROW()-10),RawData!$A$2:$A$1048576,0))</f>
        <v>1.85121</v>
      </c>
      <c r="U278" s="8">
        <f>INDEX(RawData!S$2:S$1048576,MATCH(FmtData!$B$4+(ROW()-10),RawData!$A$2:$A$1048576,0))</f>
        <v>0.68280600000000002</v>
      </c>
      <c r="V278" s="8">
        <f>INDEX(RawData!T$2:T$1048576,MATCH(FmtData!$B$4+(ROW()-10),RawData!$A$2:$A$1048576,0))</f>
        <v>0.181314</v>
      </c>
      <c r="W278" s="3">
        <f t="shared" si="91"/>
        <v>-0.43591988000000015</v>
      </c>
      <c r="X278" s="3">
        <f t="shared" si="92"/>
        <v>-0.42074795200000004</v>
      </c>
      <c r="Y278" s="8">
        <f t="shared" si="81"/>
        <v>9.5207671600470043</v>
      </c>
      <c r="Z278" s="8">
        <f t="shared" si="82"/>
        <v>9.5359390880470052</v>
      </c>
      <c r="AA278" s="8">
        <f t="shared" si="93"/>
        <v>9.5283531240470047</v>
      </c>
      <c r="AB278" s="41">
        <v>1</v>
      </c>
      <c r="AC278" s="42" t="str">
        <f t="shared" si="94"/>
        <v>Isco</v>
      </c>
      <c r="AD278" s="5">
        <f t="shared" si="100"/>
        <v>-290.56</v>
      </c>
      <c r="AE278" s="15">
        <f t="shared" si="83"/>
        <v>-107.2152401933231</v>
      </c>
      <c r="AF278" s="15">
        <f t="shared" si="84"/>
        <v>-103.63649766647995</v>
      </c>
      <c r="AG278" s="15">
        <f t="shared" si="85"/>
        <v>-105.42722721268831</v>
      </c>
      <c r="AH278" s="15">
        <f t="shared" si="95"/>
        <v>-105.42722721268831</v>
      </c>
      <c r="AI278" s="17">
        <f t="shared" si="86"/>
        <v>1.1836055010065558</v>
      </c>
      <c r="AJ278" s="17">
        <f t="shared" si="87"/>
        <v>0.90619692076909875</v>
      </c>
      <c r="AK278" s="17">
        <f t="shared" si="88"/>
        <v>0.90207010428151235</v>
      </c>
      <c r="AL278" s="17">
        <f t="shared" si="89"/>
        <v>0.9041303697213946</v>
      </c>
      <c r="AM278" s="17">
        <f t="shared" si="90"/>
        <v>0.9041303697213946</v>
      </c>
      <c r="AN278" s="17">
        <f t="shared" si="96"/>
        <v>9.3631954334706391E-3</v>
      </c>
      <c r="AO278" s="17">
        <f t="shared" si="97"/>
        <v>9.0413036972139462</v>
      </c>
      <c r="AP278" s="17">
        <f t="shared" si="98"/>
        <v>11.836055010065557</v>
      </c>
      <c r="AQ278" s="17">
        <f t="shared" si="99"/>
        <v>19.90502597645618</v>
      </c>
    </row>
    <row r="279" spans="2:43" x14ac:dyDescent="0.45">
      <c r="B279">
        <f>INDEX(RawData!$A$2:$A$1048576,MATCH(FmtData!$B$4+(ROW()-10),RawData!$A$2:$A$1048576,0))</f>
        <v>467</v>
      </c>
      <c r="C279" s="23">
        <f>LEFT(INDEX(RawData!$B$2:$B$1048576, MATCH(FmtData!$B$4+(ROW()-10),RawData!$A$2:$A$1048576,0)),10)+MID(INDEX(RawData!$B$2:$B$1048576, MATCH(FmtData!$B$4+(ROW()-10),RawData!$A$2:$A$1048576,0)),12,8)-$B$5/24</f>
        <v>42200.699594907404</v>
      </c>
      <c r="D279" s="7">
        <f>MID(INDEX(RawData!$B$2:$B$1048576, MATCH(FmtData!$B$4+(ROW()-10),RawData!$A$2:$A$1048576,0)),12,8)+$B$5/24</f>
        <v>1.1995949074074073</v>
      </c>
      <c r="E279" s="8">
        <f>INDEX(RawData!$D$2:$D$1048576,MATCH(FmtData!$B$4+(ROW()-10),RawData!$A$2:$A$1048576,0))</f>
        <v>26.743200000000002</v>
      </c>
      <c r="F279">
        <f>INDEX(RawData!$D$2:$D$1048576,MATCH(FmtData!$B$4+(ROW()-10),RawData!$A$2:$A$1048576,0))</f>
        <v>26.743200000000002</v>
      </c>
      <c r="G279">
        <f>INDEX(RawData!E$2:E$1048576,MATCH(FmtData!$B$4+(ROW()-10),RawData!$A$2:$A$1048576,0))</f>
        <v>2885.14</v>
      </c>
      <c r="H279">
        <f>INDEX(RawData!F$2:F$1048576,MATCH(FmtData!$B$4+(ROW()-10),RawData!$A$2:$A$1048576,0))</f>
        <v>-1.0764199999999999</v>
      </c>
      <c r="I279">
        <f>INDEX(RawData!G$2:G$1048576,MATCH(FmtData!$B$4+(ROW()-10),RawData!$A$2:$A$1048576,0))</f>
        <v>-29008.1</v>
      </c>
      <c r="J279">
        <f>INDEX(RawData!H$2:H$1048576,MATCH(FmtData!$B$4+(ROW()-10),RawData!$A$2:$A$1048576,0))</f>
        <v>5.0845300000000003E-2</v>
      </c>
      <c r="K279">
        <f>INDEX(RawData!I$2:I$1048576,MATCH(FmtData!$B$4+(ROW()-10),RawData!$A$2:$A$1048576,0))</f>
        <v>-0.61477000000000004</v>
      </c>
      <c r="L279">
        <f>INDEX(RawData!J$2:J$1048576,MATCH(FmtData!$B$4+(ROW()-10),RawData!$A$2:$A$1048576,0))</f>
        <v>227.7</v>
      </c>
      <c r="M279">
        <f>INDEX(RawData!K$2:K$1048576,MATCH(FmtData!$B$4+(ROW()-10),RawData!$A$2:$A$1048576,0))</f>
        <v>166.5</v>
      </c>
      <c r="N279">
        <f>INDEX(RawData!L$2:L$1048576,MATCH(FmtData!$B$4+(ROW()-10),RawData!$A$2:$A$1048576,0))</f>
        <v>22.1</v>
      </c>
      <c r="O279">
        <f>INDEX(RawData!M$2:M$1048576,MATCH(FmtData!$B$4+(ROW()-10),RawData!$A$2:$A$1048576,0))</f>
        <v>173.1</v>
      </c>
      <c r="P279">
        <f>INDEX(RawData!N$2:N$1048576,MATCH(FmtData!$B$4+(ROW()-10),RawData!$A$2:$A$1048576,0))</f>
        <v>21.7</v>
      </c>
      <c r="Q279">
        <f>INDEX(RawData!O$2:O$1048576,MATCH(FmtData!$B$4+(ROW()-10),RawData!$A$2:$A$1048576,0))</f>
        <v>172.5</v>
      </c>
      <c r="R279" s="8">
        <f>INDEX(RawData!P$2:P$1048576,MATCH(FmtData!$B$4+(ROW()-10),RawData!$A$2:$A$1048576,0))</f>
        <v>9.8624299999999998</v>
      </c>
      <c r="S279">
        <f>INDEX(RawData!Q$2:Q$1048576,MATCH(FmtData!$B$4+(ROW()-10),RawData!$A$2:$A$1048576,0))</f>
        <v>110.925</v>
      </c>
      <c r="T279" s="8">
        <f>INDEX(RawData!R$2:R$1048576,MATCH(FmtData!$B$4+(ROW()-10),RawData!$A$2:$A$1048576,0))</f>
        <v>1.85121</v>
      </c>
      <c r="U279" s="8">
        <f>INDEX(RawData!S$2:S$1048576,MATCH(FmtData!$B$4+(ROW()-10),RawData!$A$2:$A$1048576,0))</f>
        <v>0.68262400000000001</v>
      </c>
      <c r="V279" s="8">
        <f>INDEX(RawData!T$2:T$1048576,MATCH(FmtData!$B$4+(ROW()-10),RawData!$A$2:$A$1048576,0))</f>
        <v>0.18140700000000001</v>
      </c>
      <c r="W279" s="3">
        <f t="shared" si="91"/>
        <v>-0.43545760000000011</v>
      </c>
      <c r="X279" s="3">
        <f t="shared" si="92"/>
        <v>-0.42098417200000005</v>
      </c>
      <c r="Y279" s="8">
        <f t="shared" si="81"/>
        <v>9.521229440047005</v>
      </c>
      <c r="Z279" s="8">
        <f t="shared" si="82"/>
        <v>9.5357028680470037</v>
      </c>
      <c r="AA279" s="8">
        <f t="shared" si="93"/>
        <v>9.5284661540470044</v>
      </c>
      <c r="AB279" s="41">
        <v>1</v>
      </c>
      <c r="AC279" s="42" t="str">
        <f t="shared" si="94"/>
        <v>Isco</v>
      </c>
      <c r="AD279" s="5">
        <f t="shared" si="100"/>
        <v>-290.56</v>
      </c>
      <c r="AE279" s="15">
        <f t="shared" si="83"/>
        <v>-107.10635841030012</v>
      </c>
      <c r="AF279" s="15">
        <f t="shared" si="84"/>
        <v>-103.69230035027533</v>
      </c>
      <c r="AG279" s="15">
        <f t="shared" si="85"/>
        <v>-105.40056548812834</v>
      </c>
      <c r="AH279" s="15">
        <f t="shared" si="95"/>
        <v>-105.40056548812834</v>
      </c>
      <c r="AI279" s="17">
        <f t="shared" si="86"/>
        <v>1.1836055010065558</v>
      </c>
      <c r="AJ279" s="17">
        <f t="shared" si="87"/>
        <v>0.90607080721208988</v>
      </c>
      <c r="AK279" s="17">
        <f t="shared" si="88"/>
        <v>0.90213416448848105</v>
      </c>
      <c r="AL279" s="17">
        <f t="shared" si="89"/>
        <v>0.90409962593067228</v>
      </c>
      <c r="AM279" s="17">
        <f t="shared" si="90"/>
        <v>0.90409962593067228</v>
      </c>
      <c r="AN279" s="17">
        <f t="shared" si="96"/>
        <v>9.3939392241929598E-3</v>
      </c>
      <c r="AO279" s="17">
        <f t="shared" si="97"/>
        <v>9.0409962593067235</v>
      </c>
      <c r="AP279" s="17">
        <f t="shared" si="98"/>
        <v>11.836055010065557</v>
      </c>
      <c r="AQ279" s="17">
        <f t="shared" si="99"/>
        <v>19.892270719923786</v>
      </c>
    </row>
    <row r="280" spans="2:43" x14ac:dyDescent="0.45">
      <c r="B280">
        <f>INDEX(RawData!$A$2:$A$1048576,MATCH(FmtData!$B$4+(ROW()-10),RawData!$A$2:$A$1048576,0))</f>
        <v>468</v>
      </c>
      <c r="C280" s="23">
        <f>LEFT(INDEX(RawData!$B$2:$B$1048576, MATCH(FmtData!$B$4+(ROW()-10),RawData!$A$2:$A$1048576,0)),10)+MID(INDEX(RawData!$B$2:$B$1048576, MATCH(FmtData!$B$4+(ROW()-10),RawData!$A$2:$A$1048576,0)),12,8)-$B$5/24</f>
        <v>42200.69971064815</v>
      </c>
      <c r="D280" s="7">
        <f>MID(INDEX(RawData!$B$2:$B$1048576, MATCH(FmtData!$B$4+(ROW()-10),RawData!$A$2:$A$1048576,0)),12,8)+$B$5/24</f>
        <v>1.1997106481481481</v>
      </c>
      <c r="E280" s="8">
        <f>INDEX(RawData!$D$2:$D$1048576,MATCH(FmtData!$B$4+(ROW()-10),RawData!$A$2:$A$1048576,0))</f>
        <v>26.745899999999999</v>
      </c>
      <c r="F280">
        <f>INDEX(RawData!$D$2:$D$1048576,MATCH(FmtData!$B$4+(ROW()-10),RawData!$A$2:$A$1048576,0))</f>
        <v>26.745899999999999</v>
      </c>
      <c r="G280">
        <f>INDEX(RawData!E$2:E$1048576,MATCH(FmtData!$B$4+(ROW()-10),RawData!$A$2:$A$1048576,0))</f>
        <v>2886.07</v>
      </c>
      <c r="H280">
        <f>INDEX(RawData!F$2:F$1048576,MATCH(FmtData!$B$4+(ROW()-10),RawData!$A$2:$A$1048576,0))</f>
        <v>-0.15307599999999999</v>
      </c>
      <c r="I280">
        <f>INDEX(RawData!G$2:G$1048576,MATCH(FmtData!$B$4+(ROW()-10),RawData!$A$2:$A$1048576,0))</f>
        <v>-29008.1</v>
      </c>
      <c r="J280">
        <f>INDEX(RawData!H$2:H$1048576,MATCH(FmtData!$B$4+(ROW()-10),RawData!$A$2:$A$1048576,0))</f>
        <v>5.0845300000000003E-2</v>
      </c>
      <c r="K280">
        <f>INDEX(RawData!I$2:I$1048576,MATCH(FmtData!$B$4+(ROW()-10),RawData!$A$2:$A$1048576,0))</f>
        <v>-0.61577599999999999</v>
      </c>
      <c r="L280">
        <f>INDEX(RawData!J$2:J$1048576,MATCH(FmtData!$B$4+(ROW()-10),RawData!$A$2:$A$1048576,0))</f>
        <v>211.7</v>
      </c>
      <c r="M280">
        <f>INDEX(RawData!K$2:K$1048576,MATCH(FmtData!$B$4+(ROW()-10),RawData!$A$2:$A$1048576,0))</f>
        <v>166.4</v>
      </c>
      <c r="N280">
        <f>INDEX(RawData!L$2:L$1048576,MATCH(FmtData!$B$4+(ROW()-10),RawData!$A$2:$A$1048576,0))</f>
        <v>22.1</v>
      </c>
      <c r="O280">
        <f>INDEX(RawData!M$2:M$1048576,MATCH(FmtData!$B$4+(ROW()-10),RawData!$A$2:$A$1048576,0))</f>
        <v>174.7</v>
      </c>
      <c r="P280">
        <f>INDEX(RawData!N$2:N$1048576,MATCH(FmtData!$B$4+(ROW()-10),RawData!$A$2:$A$1048576,0))</f>
        <v>21.7</v>
      </c>
      <c r="Q280">
        <f>INDEX(RawData!O$2:O$1048576,MATCH(FmtData!$B$4+(ROW()-10),RawData!$A$2:$A$1048576,0))</f>
        <v>172.5</v>
      </c>
      <c r="R280" s="8">
        <f>INDEX(RawData!P$2:P$1048576,MATCH(FmtData!$B$4+(ROW()-10),RawData!$A$2:$A$1048576,0))</f>
        <v>9.8624299999999998</v>
      </c>
      <c r="S280">
        <f>INDEX(RawData!Q$2:Q$1048576,MATCH(FmtData!$B$4+(ROW()-10),RawData!$A$2:$A$1048576,0))</f>
        <v>110.925</v>
      </c>
      <c r="T280" s="8">
        <f>INDEX(RawData!R$2:R$1048576,MATCH(FmtData!$B$4+(ROW()-10),RawData!$A$2:$A$1048576,0))</f>
        <v>1.85121</v>
      </c>
      <c r="U280" s="8">
        <f>INDEX(RawData!S$2:S$1048576,MATCH(FmtData!$B$4+(ROW()-10),RawData!$A$2:$A$1048576,0))</f>
        <v>0.68292799999999998</v>
      </c>
      <c r="V280" s="8">
        <f>INDEX(RawData!T$2:T$1048576,MATCH(FmtData!$B$4+(ROW()-10),RawData!$A$2:$A$1048576,0))</f>
        <v>0.181314</v>
      </c>
      <c r="W280" s="3">
        <f t="shared" si="91"/>
        <v>-0.43622976000000002</v>
      </c>
      <c r="X280" s="3">
        <f t="shared" si="92"/>
        <v>-0.42074795200000004</v>
      </c>
      <c r="Y280" s="8">
        <f t="shared" si="81"/>
        <v>9.5204572800470046</v>
      </c>
      <c r="Z280" s="8">
        <f t="shared" si="82"/>
        <v>9.5359390880470052</v>
      </c>
      <c r="AA280" s="8">
        <f t="shared" si="93"/>
        <v>9.5281981840470049</v>
      </c>
      <c r="AB280" s="41">
        <v>1</v>
      </c>
      <c r="AC280" s="42" t="str">
        <f t="shared" si="94"/>
        <v>Isco</v>
      </c>
      <c r="AD280" s="5">
        <f t="shared" si="100"/>
        <v>-290.56</v>
      </c>
      <c r="AE280" s="15">
        <f t="shared" si="83"/>
        <v>-107.28822123961754</v>
      </c>
      <c r="AF280" s="15">
        <f t="shared" si="84"/>
        <v>-103.63649766647995</v>
      </c>
      <c r="AG280" s="15">
        <f t="shared" si="85"/>
        <v>-105.46377376524981</v>
      </c>
      <c r="AH280" s="15">
        <f t="shared" si="95"/>
        <v>-105.46377376524981</v>
      </c>
      <c r="AI280" s="17">
        <f t="shared" si="86"/>
        <v>1.1836055010065558</v>
      </c>
      <c r="AJ280" s="17">
        <f t="shared" si="87"/>
        <v>0.9062814715453863</v>
      </c>
      <c r="AK280" s="17">
        <f t="shared" si="88"/>
        <v>0.90207010428151235</v>
      </c>
      <c r="AL280" s="17">
        <f t="shared" si="89"/>
        <v>0.90417251516269626</v>
      </c>
      <c r="AM280" s="17">
        <f t="shared" si="90"/>
        <v>0.90417251516269626</v>
      </c>
      <c r="AN280" s="17">
        <f t="shared" si="96"/>
        <v>9.3210499921689838E-3</v>
      </c>
      <c r="AO280" s="17">
        <f t="shared" si="97"/>
        <v>9.041725151626963</v>
      </c>
      <c r="AP280" s="17">
        <f t="shared" si="98"/>
        <v>11.836055010065557</v>
      </c>
      <c r="AQ280" s="17">
        <f t="shared" si="99"/>
        <v>19.898682821856291</v>
      </c>
    </row>
    <row r="281" spans="2:43" x14ac:dyDescent="0.45">
      <c r="B281">
        <f>INDEX(RawData!$A$2:$A$1048576,MATCH(FmtData!$B$4+(ROW()-10),RawData!$A$2:$A$1048576,0))</f>
        <v>469</v>
      </c>
      <c r="C281" s="23">
        <f>LEFT(INDEX(RawData!$B$2:$B$1048576, MATCH(FmtData!$B$4+(ROW()-10),RawData!$A$2:$A$1048576,0)),10)+MID(INDEX(RawData!$B$2:$B$1048576, MATCH(FmtData!$B$4+(ROW()-10),RawData!$A$2:$A$1048576,0)),12,8)-$B$5/24</f>
        <v>42200.70040509259</v>
      </c>
      <c r="D281" s="7">
        <f>MID(INDEX(RawData!$B$2:$B$1048576, MATCH(FmtData!$B$4+(ROW()-10),RawData!$A$2:$A$1048576,0)),12,8)+$B$5/24</f>
        <v>1.2004050925925926</v>
      </c>
      <c r="E281" s="8">
        <f>INDEX(RawData!$D$2:$D$1048576,MATCH(FmtData!$B$4+(ROW()-10),RawData!$A$2:$A$1048576,0))</f>
        <v>26.762699999999999</v>
      </c>
      <c r="F281">
        <f>INDEX(RawData!$D$2:$D$1048576,MATCH(FmtData!$B$4+(ROW()-10),RawData!$A$2:$A$1048576,0))</f>
        <v>26.762699999999999</v>
      </c>
      <c r="G281">
        <f>INDEX(RawData!E$2:E$1048576,MATCH(FmtData!$B$4+(ROW()-10),RawData!$A$2:$A$1048576,0))</f>
        <v>2891.91</v>
      </c>
      <c r="H281">
        <f>INDEX(RawData!F$2:F$1048576,MATCH(FmtData!$B$4+(ROW()-10),RawData!$A$2:$A$1048576,0))</f>
        <v>-1.0764199999999999</v>
      </c>
      <c r="I281">
        <f>INDEX(RawData!G$2:G$1048576,MATCH(FmtData!$B$4+(ROW()-10),RawData!$A$2:$A$1048576,0))</f>
        <v>-29008.1</v>
      </c>
      <c r="J281">
        <f>INDEX(RawData!H$2:H$1048576,MATCH(FmtData!$B$4+(ROW()-10),RawData!$A$2:$A$1048576,0))</f>
        <v>5.0845300000000003E-2</v>
      </c>
      <c r="K281">
        <f>INDEX(RawData!I$2:I$1048576,MATCH(FmtData!$B$4+(ROW()-10),RawData!$A$2:$A$1048576,0))</f>
        <v>-0.61477000000000004</v>
      </c>
      <c r="L281">
        <f>INDEX(RawData!J$2:J$1048576,MATCH(FmtData!$B$4+(ROW()-10),RawData!$A$2:$A$1048576,0))</f>
        <v>179.5</v>
      </c>
      <c r="M281">
        <f>INDEX(RawData!K$2:K$1048576,MATCH(FmtData!$B$4+(ROW()-10),RawData!$A$2:$A$1048576,0))</f>
        <v>171.2</v>
      </c>
      <c r="N281">
        <f>INDEX(RawData!L$2:L$1048576,MATCH(FmtData!$B$4+(ROW()-10),RawData!$A$2:$A$1048576,0))</f>
        <v>22.1</v>
      </c>
      <c r="O281">
        <f>INDEX(RawData!M$2:M$1048576,MATCH(FmtData!$B$4+(ROW()-10),RawData!$A$2:$A$1048576,0))</f>
        <v>165.6</v>
      </c>
      <c r="P281">
        <f>INDEX(RawData!N$2:N$1048576,MATCH(FmtData!$B$4+(ROW()-10),RawData!$A$2:$A$1048576,0))</f>
        <v>21.6</v>
      </c>
      <c r="Q281">
        <f>INDEX(RawData!O$2:O$1048576,MATCH(FmtData!$B$4+(ROW()-10),RawData!$A$2:$A$1048576,0))</f>
        <v>172.8</v>
      </c>
      <c r="R281" s="8">
        <f>INDEX(RawData!P$2:P$1048576,MATCH(FmtData!$B$4+(ROW()-10),RawData!$A$2:$A$1048576,0))</f>
        <v>9.8624299999999998</v>
      </c>
      <c r="S281">
        <f>INDEX(RawData!Q$2:Q$1048576,MATCH(FmtData!$B$4+(ROW()-10),RawData!$A$2:$A$1048576,0))</f>
        <v>110.925</v>
      </c>
      <c r="T281" s="8">
        <f>INDEX(RawData!R$2:R$1048576,MATCH(FmtData!$B$4+(ROW()-10),RawData!$A$2:$A$1048576,0))</f>
        <v>1.85121</v>
      </c>
      <c r="U281" s="8">
        <f>INDEX(RawData!S$2:S$1048576,MATCH(FmtData!$B$4+(ROW()-10),RawData!$A$2:$A$1048576,0))</f>
        <v>0.68338500000000002</v>
      </c>
      <c r="V281" s="8">
        <f>INDEX(RawData!T$2:T$1048576,MATCH(FmtData!$B$4+(ROW()-10),RawData!$A$2:$A$1048576,0))</f>
        <v>0.18199699999999999</v>
      </c>
      <c r="W281" s="3">
        <f t="shared" si="91"/>
        <v>-0.43739054000000011</v>
      </c>
      <c r="X281" s="3">
        <f t="shared" si="92"/>
        <v>-0.42248277200000001</v>
      </c>
      <c r="Y281" s="8">
        <f t="shared" si="81"/>
        <v>9.5192965000470036</v>
      </c>
      <c r="Z281" s="8">
        <f t="shared" si="82"/>
        <v>9.534204268047004</v>
      </c>
      <c r="AA281" s="8">
        <f t="shared" si="93"/>
        <v>9.5267503840470038</v>
      </c>
      <c r="AB281" s="41">
        <v>1</v>
      </c>
      <c r="AC281" s="42" t="str">
        <f t="shared" si="94"/>
        <v>Isco</v>
      </c>
      <c r="AD281" s="5">
        <f t="shared" si="100"/>
        <v>-290.56</v>
      </c>
      <c r="AE281" s="15">
        <f t="shared" si="83"/>
        <v>-107.56156080035885</v>
      </c>
      <c r="AF281" s="15">
        <f t="shared" si="84"/>
        <v>-104.04625597074642</v>
      </c>
      <c r="AG281" s="15">
        <f t="shared" si="85"/>
        <v>-105.80521957187887</v>
      </c>
      <c r="AH281" s="15">
        <f t="shared" si="95"/>
        <v>-105.80521957187887</v>
      </c>
      <c r="AI281" s="17">
        <f t="shared" si="86"/>
        <v>1.1836055010065558</v>
      </c>
      <c r="AJ281" s="17">
        <f t="shared" si="87"/>
        <v>0.90659828405136678</v>
      </c>
      <c r="AK281" s="17">
        <f t="shared" si="88"/>
        <v>0.90254070944138076</v>
      </c>
      <c r="AL281" s="17">
        <f t="shared" si="89"/>
        <v>0.90456645998437835</v>
      </c>
      <c r="AM281" s="17">
        <f t="shared" si="90"/>
        <v>0.90456645998437835</v>
      </c>
      <c r="AN281" s="17">
        <f t="shared" si="96"/>
        <v>8.9278056249085802E-3</v>
      </c>
      <c r="AO281" s="17">
        <f t="shared" si="97"/>
        <v>9.0456645998437839</v>
      </c>
      <c r="AP281" s="17">
        <f t="shared" si="98"/>
        <v>11.836055010065557</v>
      </c>
      <c r="AQ281" s="17">
        <f t="shared" si="99"/>
        <v>19.938948064099073</v>
      </c>
    </row>
    <row r="282" spans="2:43" x14ac:dyDescent="0.45">
      <c r="B282">
        <f>INDEX(RawData!$A$2:$A$1048576,MATCH(FmtData!$B$4+(ROW()-10),RawData!$A$2:$A$1048576,0))</f>
        <v>470</v>
      </c>
      <c r="C282" s="23">
        <f>LEFT(INDEX(RawData!$B$2:$B$1048576, MATCH(FmtData!$B$4+(ROW()-10),RawData!$A$2:$A$1048576,0)),10)+MID(INDEX(RawData!$B$2:$B$1048576, MATCH(FmtData!$B$4+(ROW()-10),RawData!$A$2:$A$1048576,0)),12,8)-$B$5/24</f>
        <v>42200.701111111113</v>
      </c>
      <c r="D282" s="7">
        <f>MID(INDEX(RawData!$B$2:$B$1048576, MATCH(FmtData!$B$4+(ROW()-10),RawData!$A$2:$A$1048576,0)),12,8)+$B$5/24</f>
        <v>1.201111111111111</v>
      </c>
      <c r="E282" s="8">
        <f>INDEX(RawData!$D$2:$D$1048576,MATCH(FmtData!$B$4+(ROW()-10),RawData!$A$2:$A$1048576,0))</f>
        <v>26.779299999999999</v>
      </c>
      <c r="F282">
        <f>INDEX(RawData!$D$2:$D$1048576,MATCH(FmtData!$B$4+(ROW()-10),RawData!$A$2:$A$1048576,0))</f>
        <v>26.779299999999999</v>
      </c>
      <c r="G282">
        <f>INDEX(RawData!E$2:E$1048576,MATCH(FmtData!$B$4+(ROW()-10),RawData!$A$2:$A$1048576,0))</f>
        <v>2895.61</v>
      </c>
      <c r="H282">
        <f>INDEX(RawData!F$2:F$1048576,MATCH(FmtData!$B$4+(ROW()-10),RawData!$A$2:$A$1048576,0))</f>
        <v>-0.15307599999999999</v>
      </c>
      <c r="I282">
        <f>INDEX(RawData!G$2:G$1048576,MATCH(FmtData!$B$4+(ROW()-10),RawData!$A$2:$A$1048576,0))</f>
        <v>-29008.1</v>
      </c>
      <c r="J282">
        <f>INDEX(RawData!H$2:H$1048576,MATCH(FmtData!$B$4+(ROW()-10),RawData!$A$2:$A$1048576,0))</f>
        <v>5.0845300000000003E-2</v>
      </c>
      <c r="K282">
        <f>INDEX(RawData!I$2:I$1048576,MATCH(FmtData!$B$4+(ROW()-10),RawData!$A$2:$A$1048576,0))</f>
        <v>-0.61477000000000004</v>
      </c>
      <c r="L282">
        <f>INDEX(RawData!J$2:J$1048576,MATCH(FmtData!$B$4+(ROW()-10),RawData!$A$2:$A$1048576,0))</f>
        <v>171.8</v>
      </c>
      <c r="M282">
        <f>INDEX(RawData!K$2:K$1048576,MATCH(FmtData!$B$4+(ROW()-10),RawData!$A$2:$A$1048576,0))</f>
        <v>175.5</v>
      </c>
      <c r="N282">
        <f>INDEX(RawData!L$2:L$1048576,MATCH(FmtData!$B$4+(ROW()-10),RawData!$A$2:$A$1048576,0))</f>
        <v>22.1</v>
      </c>
      <c r="O282">
        <f>INDEX(RawData!M$2:M$1048576,MATCH(FmtData!$B$4+(ROW()-10),RawData!$A$2:$A$1048576,0))</f>
        <v>170.7</v>
      </c>
      <c r="P282">
        <f>INDEX(RawData!N$2:N$1048576,MATCH(FmtData!$B$4+(ROW()-10),RawData!$A$2:$A$1048576,0))</f>
        <v>21.6</v>
      </c>
      <c r="Q282">
        <f>INDEX(RawData!O$2:O$1048576,MATCH(FmtData!$B$4+(ROW()-10),RawData!$A$2:$A$1048576,0))</f>
        <v>173</v>
      </c>
      <c r="R282" s="8">
        <f>INDEX(RawData!P$2:P$1048576,MATCH(FmtData!$B$4+(ROW()-10),RawData!$A$2:$A$1048576,0))</f>
        <v>9.8624299999999998</v>
      </c>
      <c r="S282">
        <f>INDEX(RawData!Q$2:Q$1048576,MATCH(FmtData!$B$4+(ROW()-10),RawData!$A$2:$A$1048576,0))</f>
        <v>110.925</v>
      </c>
      <c r="T282" s="8">
        <f>INDEX(RawData!R$2:R$1048576,MATCH(FmtData!$B$4+(ROW()-10),RawData!$A$2:$A$1048576,0))</f>
        <v>1.85121</v>
      </c>
      <c r="U282" s="8">
        <f>INDEX(RawData!S$2:S$1048576,MATCH(FmtData!$B$4+(ROW()-10),RawData!$A$2:$A$1048576,0))</f>
        <v>0.68378099999999997</v>
      </c>
      <c r="V282" s="8">
        <f>INDEX(RawData!T$2:T$1048576,MATCH(FmtData!$B$4+(ROW()-10),RawData!$A$2:$A$1048576,0))</f>
        <v>0.18209</v>
      </c>
      <c r="W282" s="3">
        <f t="shared" si="91"/>
        <v>-0.43839638000000003</v>
      </c>
      <c r="X282" s="3">
        <f t="shared" si="92"/>
        <v>-0.42271899200000002</v>
      </c>
      <c r="Y282" s="8">
        <f t="shared" si="81"/>
        <v>9.5182906600470041</v>
      </c>
      <c r="Z282" s="8">
        <f t="shared" si="82"/>
        <v>9.5339680480470044</v>
      </c>
      <c r="AA282" s="8">
        <f t="shared" si="93"/>
        <v>9.5261293540470042</v>
      </c>
      <c r="AB282" s="41">
        <v>1</v>
      </c>
      <c r="AC282" s="42" t="str">
        <f t="shared" si="94"/>
        <v>Isco</v>
      </c>
      <c r="AD282" s="5">
        <f t="shared" si="100"/>
        <v>-290.56</v>
      </c>
      <c r="AE282" s="15">
        <f t="shared" si="83"/>
        <v>-107.798363820541</v>
      </c>
      <c r="AF282" s="15">
        <f t="shared" si="84"/>
        <v>-104.10203929675106</v>
      </c>
      <c r="AG282" s="15">
        <f t="shared" si="85"/>
        <v>-105.95165153074402</v>
      </c>
      <c r="AH282" s="15">
        <f t="shared" si="95"/>
        <v>-105.95165153074402</v>
      </c>
      <c r="AI282" s="17">
        <f t="shared" si="86"/>
        <v>1.1836055010065558</v>
      </c>
      <c r="AJ282" s="17">
        <f t="shared" si="87"/>
        <v>0.90687292823000154</v>
      </c>
      <c r="AK282" s="17">
        <f t="shared" si="88"/>
        <v>0.90260481426082118</v>
      </c>
      <c r="AL282" s="17">
        <f t="shared" si="89"/>
        <v>0.90473551179268641</v>
      </c>
      <c r="AM282" s="17">
        <f t="shared" si="90"/>
        <v>0.90473551179268641</v>
      </c>
      <c r="AN282" s="17">
        <f t="shared" si="96"/>
        <v>9.0919011281507256E-3</v>
      </c>
      <c r="AO282" s="17">
        <f t="shared" si="97"/>
        <v>9.0473551179268643</v>
      </c>
      <c r="AP282" s="17">
        <f t="shared" si="98"/>
        <v>11.836055010065557</v>
      </c>
      <c r="AQ282" s="17">
        <f t="shared" si="99"/>
        <v>19.964458577163853</v>
      </c>
    </row>
    <row r="283" spans="2:43" x14ac:dyDescent="0.45">
      <c r="B283">
        <f>INDEX(RawData!$A$2:$A$1048576,MATCH(FmtData!$B$4+(ROW()-10),RawData!$A$2:$A$1048576,0))</f>
        <v>471</v>
      </c>
      <c r="C283" s="23">
        <f>LEFT(INDEX(RawData!$B$2:$B$1048576, MATCH(FmtData!$B$4+(ROW()-10),RawData!$A$2:$A$1048576,0)),10)+MID(INDEX(RawData!$B$2:$B$1048576, MATCH(FmtData!$B$4+(ROW()-10),RawData!$A$2:$A$1048576,0)),12,8)-$B$5/24</f>
        <v>42200.701805555553</v>
      </c>
      <c r="D283" s="7">
        <f>MID(INDEX(RawData!$B$2:$B$1048576, MATCH(FmtData!$B$4+(ROW()-10),RawData!$A$2:$A$1048576,0)),12,8)+$B$5/24</f>
        <v>1.2018055555555556</v>
      </c>
      <c r="E283" s="8">
        <f>INDEX(RawData!$D$2:$D$1048576,MATCH(FmtData!$B$4+(ROW()-10),RawData!$A$2:$A$1048576,0))</f>
        <v>26.795999999999999</v>
      </c>
      <c r="F283">
        <f>INDEX(RawData!$D$2:$D$1048576,MATCH(FmtData!$B$4+(ROW()-10),RawData!$A$2:$A$1048576,0))</f>
        <v>26.795999999999999</v>
      </c>
      <c r="G283">
        <f>INDEX(RawData!E$2:E$1048576,MATCH(FmtData!$B$4+(ROW()-10),RawData!$A$2:$A$1048576,0))</f>
        <v>2901.45</v>
      </c>
      <c r="H283">
        <f>INDEX(RawData!F$2:F$1048576,MATCH(FmtData!$B$4+(ROW()-10),RawData!$A$2:$A$1048576,0))</f>
        <v>-1.0764199999999999</v>
      </c>
      <c r="I283">
        <f>INDEX(RawData!G$2:G$1048576,MATCH(FmtData!$B$4+(ROW()-10),RawData!$A$2:$A$1048576,0))</f>
        <v>-29008.1</v>
      </c>
      <c r="J283">
        <f>INDEX(RawData!H$2:H$1048576,MATCH(FmtData!$B$4+(ROW()-10),RawData!$A$2:$A$1048576,0))</f>
        <v>5.0845300000000003E-2</v>
      </c>
      <c r="K283">
        <f>INDEX(RawData!I$2:I$1048576,MATCH(FmtData!$B$4+(ROW()-10),RawData!$A$2:$A$1048576,0))</f>
        <v>-0.61495900000000003</v>
      </c>
      <c r="L283">
        <f>INDEX(RawData!J$2:J$1048576,MATCH(FmtData!$B$4+(ROW()-10),RawData!$A$2:$A$1048576,0))</f>
        <v>176.9</v>
      </c>
      <c r="M283">
        <f>INDEX(RawData!K$2:K$1048576,MATCH(FmtData!$B$4+(ROW()-10),RawData!$A$2:$A$1048576,0))</f>
        <v>177</v>
      </c>
      <c r="N283">
        <f>INDEX(RawData!L$2:L$1048576,MATCH(FmtData!$B$4+(ROW()-10),RawData!$A$2:$A$1048576,0))</f>
        <v>22.1</v>
      </c>
      <c r="O283">
        <f>INDEX(RawData!M$2:M$1048576,MATCH(FmtData!$B$4+(ROW()-10),RawData!$A$2:$A$1048576,0))</f>
        <v>160.19999999999999</v>
      </c>
      <c r="P283">
        <f>INDEX(RawData!N$2:N$1048576,MATCH(FmtData!$B$4+(ROW()-10),RawData!$A$2:$A$1048576,0))</f>
        <v>21.6</v>
      </c>
      <c r="Q283">
        <f>INDEX(RawData!O$2:O$1048576,MATCH(FmtData!$B$4+(ROW()-10),RawData!$A$2:$A$1048576,0))</f>
        <v>173.2</v>
      </c>
      <c r="R283" s="8">
        <f>INDEX(RawData!P$2:P$1048576,MATCH(FmtData!$B$4+(ROW()-10),RawData!$A$2:$A$1048576,0))</f>
        <v>9.8624299999999998</v>
      </c>
      <c r="S283">
        <f>INDEX(RawData!Q$2:Q$1048576,MATCH(FmtData!$B$4+(ROW()-10),RawData!$A$2:$A$1048576,0))</f>
        <v>110.925</v>
      </c>
      <c r="T283" s="8">
        <f>INDEX(RawData!R$2:R$1048576,MATCH(FmtData!$B$4+(ROW()-10),RawData!$A$2:$A$1048576,0))</f>
        <v>1.85121</v>
      </c>
      <c r="U283" s="8">
        <f>INDEX(RawData!S$2:S$1048576,MATCH(FmtData!$B$4+(ROW()-10),RawData!$A$2:$A$1048576,0))</f>
        <v>0.68405499999999997</v>
      </c>
      <c r="V283" s="8">
        <f>INDEX(RawData!T$2:T$1048576,MATCH(FmtData!$B$4+(ROW()-10),RawData!$A$2:$A$1048576,0))</f>
        <v>0.18227599999999999</v>
      </c>
      <c r="W283" s="3">
        <f t="shared" si="91"/>
        <v>-0.43909234000000003</v>
      </c>
      <c r="X283" s="3">
        <f t="shared" si="92"/>
        <v>-0.42319143200000003</v>
      </c>
      <c r="Y283" s="8">
        <f t="shared" si="81"/>
        <v>9.5175947000470043</v>
      </c>
      <c r="Z283" s="8">
        <f t="shared" si="82"/>
        <v>9.533495608047005</v>
      </c>
      <c r="AA283" s="8">
        <f t="shared" si="93"/>
        <v>9.5255451540470055</v>
      </c>
      <c r="AB283" s="41">
        <v>1</v>
      </c>
      <c r="AC283" s="42" t="str">
        <f t="shared" si="94"/>
        <v>Isco</v>
      </c>
      <c r="AD283" s="5">
        <f t="shared" si="100"/>
        <v>-290.56</v>
      </c>
      <c r="AE283" s="15">
        <f t="shared" si="83"/>
        <v>-107.96218444757676</v>
      </c>
      <c r="AF283" s="15">
        <f t="shared" si="84"/>
        <v>-104.21359804209862</v>
      </c>
      <c r="AG283" s="15">
        <f t="shared" si="85"/>
        <v>-106.08938277055972</v>
      </c>
      <c r="AH283" s="15">
        <f t="shared" si="95"/>
        <v>-106.08938277055972</v>
      </c>
      <c r="AI283" s="17">
        <f t="shared" si="86"/>
        <v>1.1836055010065558</v>
      </c>
      <c r="AJ283" s="17">
        <f t="shared" si="87"/>
        <v>0.90706302481548062</v>
      </c>
      <c r="AK283" s="17">
        <f t="shared" si="88"/>
        <v>0.90273304213327965</v>
      </c>
      <c r="AL283" s="17">
        <f t="shared" si="89"/>
        <v>0.90489457652906646</v>
      </c>
      <c r="AM283" s="17">
        <f t="shared" si="90"/>
        <v>0.90489457652906646</v>
      </c>
      <c r="AN283" s="17">
        <f t="shared" si="96"/>
        <v>8.9216237511711149E-3</v>
      </c>
      <c r="AO283" s="17">
        <f t="shared" si="97"/>
        <v>9.0489457652906644</v>
      </c>
      <c r="AP283" s="17">
        <f t="shared" si="98"/>
        <v>11.836055010065557</v>
      </c>
      <c r="AQ283" s="17">
        <f t="shared" si="99"/>
        <v>20.004723819406639</v>
      </c>
    </row>
    <row r="284" spans="2:43" x14ac:dyDescent="0.45">
      <c r="B284">
        <f>INDEX(RawData!$A$2:$A$1048576,MATCH(FmtData!$B$4+(ROW()-10),RawData!$A$2:$A$1048576,0))</f>
        <v>472</v>
      </c>
      <c r="C284" s="23">
        <f>LEFT(INDEX(RawData!$B$2:$B$1048576, MATCH(FmtData!$B$4+(ROW()-10),RawData!$A$2:$A$1048576,0)),10)+MID(INDEX(RawData!$B$2:$B$1048576, MATCH(FmtData!$B$4+(ROW()-10),RawData!$A$2:$A$1048576,0)),12,8)-$B$5/24</f>
        <v>42200.702499999999</v>
      </c>
      <c r="D284" s="7">
        <f>MID(INDEX(RawData!$B$2:$B$1048576, MATCH(FmtData!$B$4+(ROW()-10),RawData!$A$2:$A$1048576,0)),12,8)+$B$5/24</f>
        <v>1.2025000000000001</v>
      </c>
      <c r="E284" s="8">
        <f>INDEX(RawData!$D$2:$D$1048576,MATCH(FmtData!$B$4+(ROW()-10),RawData!$A$2:$A$1048576,0))</f>
        <v>26.8125</v>
      </c>
      <c r="F284">
        <f>INDEX(RawData!$D$2:$D$1048576,MATCH(FmtData!$B$4+(ROW()-10),RawData!$A$2:$A$1048576,0))</f>
        <v>26.8125</v>
      </c>
      <c r="G284">
        <f>INDEX(RawData!E$2:E$1048576,MATCH(FmtData!$B$4+(ROW()-10),RawData!$A$2:$A$1048576,0))</f>
        <v>2899.3</v>
      </c>
      <c r="H284">
        <f>INDEX(RawData!F$2:F$1048576,MATCH(FmtData!$B$4+(ROW()-10),RawData!$A$2:$A$1048576,0))</f>
        <v>-0.15307599999999999</v>
      </c>
      <c r="I284">
        <f>INDEX(RawData!G$2:G$1048576,MATCH(FmtData!$B$4+(ROW()-10),RawData!$A$2:$A$1048576,0))</f>
        <v>-29008.1</v>
      </c>
      <c r="J284">
        <f>INDEX(RawData!H$2:H$1048576,MATCH(FmtData!$B$4+(ROW()-10),RawData!$A$2:$A$1048576,0))</f>
        <v>5.0845300000000003E-2</v>
      </c>
      <c r="K284">
        <f>INDEX(RawData!I$2:I$1048576,MATCH(FmtData!$B$4+(ROW()-10),RawData!$A$2:$A$1048576,0))</f>
        <v>-0.61458100000000004</v>
      </c>
      <c r="L284">
        <f>INDEX(RawData!J$2:J$1048576,MATCH(FmtData!$B$4+(ROW()-10),RawData!$A$2:$A$1048576,0))</f>
        <v>214.2</v>
      </c>
      <c r="M284">
        <f>INDEX(RawData!K$2:K$1048576,MATCH(FmtData!$B$4+(ROW()-10),RawData!$A$2:$A$1048576,0))</f>
        <v>174</v>
      </c>
      <c r="N284">
        <f>INDEX(RawData!L$2:L$1048576,MATCH(FmtData!$B$4+(ROW()-10),RawData!$A$2:$A$1048576,0))</f>
        <v>22.1</v>
      </c>
      <c r="O284">
        <f>INDEX(RawData!M$2:M$1048576,MATCH(FmtData!$B$4+(ROW()-10),RawData!$A$2:$A$1048576,0))</f>
        <v>177.4</v>
      </c>
      <c r="P284">
        <f>INDEX(RawData!N$2:N$1048576,MATCH(FmtData!$B$4+(ROW()-10),RawData!$A$2:$A$1048576,0))</f>
        <v>21.6</v>
      </c>
      <c r="Q284">
        <f>INDEX(RawData!O$2:O$1048576,MATCH(FmtData!$B$4+(ROW()-10),RawData!$A$2:$A$1048576,0))</f>
        <v>173.3</v>
      </c>
      <c r="R284" s="8">
        <f>INDEX(RawData!P$2:P$1048576,MATCH(FmtData!$B$4+(ROW()-10),RawData!$A$2:$A$1048576,0))</f>
        <v>9.8624299999999998</v>
      </c>
      <c r="S284">
        <f>INDEX(RawData!Q$2:Q$1048576,MATCH(FmtData!$B$4+(ROW()-10),RawData!$A$2:$A$1048576,0))</f>
        <v>110.925</v>
      </c>
      <c r="T284" s="8">
        <f>INDEX(RawData!R$2:R$1048576,MATCH(FmtData!$B$4+(ROW()-10),RawData!$A$2:$A$1048576,0))</f>
        <v>1.85121</v>
      </c>
      <c r="U284" s="8">
        <f>INDEX(RawData!S$2:S$1048576,MATCH(FmtData!$B$4+(ROW()-10),RawData!$A$2:$A$1048576,0))</f>
        <v>0.68463399999999996</v>
      </c>
      <c r="V284" s="8">
        <f>INDEX(RawData!T$2:T$1048576,MATCH(FmtData!$B$4+(ROW()-10),RawData!$A$2:$A$1048576,0))</f>
        <v>0.18277199999999999</v>
      </c>
      <c r="W284" s="3">
        <f t="shared" si="91"/>
        <v>-0.44056299999999998</v>
      </c>
      <c r="X284" s="3">
        <f t="shared" si="92"/>
        <v>-0.42445127199999999</v>
      </c>
      <c r="Y284" s="8">
        <f t="shared" si="81"/>
        <v>9.5161240400470053</v>
      </c>
      <c r="Z284" s="8">
        <f t="shared" si="82"/>
        <v>9.5322357680470038</v>
      </c>
      <c r="AA284" s="8">
        <f t="shared" si="93"/>
        <v>9.5241799040470045</v>
      </c>
      <c r="AB284" s="41">
        <v>1</v>
      </c>
      <c r="AC284" s="42" t="str">
        <f t="shared" si="94"/>
        <v>Isco</v>
      </c>
      <c r="AD284" s="5">
        <f t="shared" si="100"/>
        <v>-290.56</v>
      </c>
      <c r="AE284" s="15">
        <f t="shared" si="83"/>
        <v>-108.30828502692577</v>
      </c>
      <c r="AF284" s="15">
        <f t="shared" si="84"/>
        <v>-104.51103649334391</v>
      </c>
      <c r="AG284" s="15">
        <f t="shared" si="85"/>
        <v>-106.41119188966047</v>
      </c>
      <c r="AH284" s="15">
        <f t="shared" si="95"/>
        <v>-106.41119188966047</v>
      </c>
      <c r="AI284" s="17">
        <f t="shared" si="86"/>
        <v>1.1836055010065558</v>
      </c>
      <c r="AJ284" s="17">
        <f t="shared" si="87"/>
        <v>0.90746490024725324</v>
      </c>
      <c r="AK284" s="17">
        <f t="shared" si="88"/>
        <v>0.90307510202158936</v>
      </c>
      <c r="AL284" s="17">
        <f t="shared" si="89"/>
        <v>0.90526644947789603</v>
      </c>
      <c r="AM284" s="17">
        <f t="shared" si="90"/>
        <v>0.90526644947789603</v>
      </c>
      <c r="AN284" s="17">
        <f t="shared" si="96"/>
        <v>8.6909734024964713E-3</v>
      </c>
      <c r="AO284" s="17">
        <f t="shared" si="97"/>
        <v>9.052664494778961</v>
      </c>
      <c r="AP284" s="17">
        <f t="shared" si="98"/>
        <v>11.836055010065557</v>
      </c>
      <c r="AQ284" s="17">
        <f t="shared" si="99"/>
        <v>19.989900142896026</v>
      </c>
    </row>
    <row r="285" spans="2:43" x14ac:dyDescent="0.45">
      <c r="B285">
        <f>INDEX(RawData!$A$2:$A$1048576,MATCH(FmtData!$B$4+(ROW()-10),RawData!$A$2:$A$1048576,0))</f>
        <v>473</v>
      </c>
      <c r="C285" s="23">
        <f>LEFT(INDEX(RawData!$B$2:$B$1048576, MATCH(FmtData!$B$4+(ROW()-10),RawData!$A$2:$A$1048576,0)),10)+MID(INDEX(RawData!$B$2:$B$1048576, MATCH(FmtData!$B$4+(ROW()-10),RawData!$A$2:$A$1048576,0)),12,8)-$B$5/24</f>
        <v>42200.703182870369</v>
      </c>
      <c r="D285" s="7">
        <f>MID(INDEX(RawData!$B$2:$B$1048576, MATCH(FmtData!$B$4+(ROW()-10),RawData!$A$2:$A$1048576,0)),12,8)+$B$5/24</f>
        <v>1.2031828703703704</v>
      </c>
      <c r="E285" s="8">
        <f>INDEX(RawData!$D$2:$D$1048576,MATCH(FmtData!$B$4+(ROW()-10),RawData!$A$2:$A$1048576,0))</f>
        <v>26.8291</v>
      </c>
      <c r="F285">
        <f>INDEX(RawData!$D$2:$D$1048576,MATCH(FmtData!$B$4+(ROW()-10),RawData!$A$2:$A$1048576,0))</f>
        <v>26.8291</v>
      </c>
      <c r="G285">
        <f>INDEX(RawData!E$2:E$1048576,MATCH(FmtData!$B$4+(ROW()-10),RawData!$A$2:$A$1048576,0))</f>
        <v>2911.92</v>
      </c>
      <c r="H285">
        <f>INDEX(RawData!F$2:F$1048576,MATCH(FmtData!$B$4+(ROW()-10),RawData!$A$2:$A$1048576,0))</f>
        <v>-1.0764199999999999</v>
      </c>
      <c r="I285">
        <f>INDEX(RawData!G$2:G$1048576,MATCH(FmtData!$B$4+(ROW()-10),RawData!$A$2:$A$1048576,0))</f>
        <v>-29008.1</v>
      </c>
      <c r="J285">
        <f>INDEX(RawData!H$2:H$1048576,MATCH(FmtData!$B$4+(ROW()-10),RawData!$A$2:$A$1048576,0))</f>
        <v>5.0845300000000003E-2</v>
      </c>
      <c r="K285">
        <f>INDEX(RawData!I$2:I$1048576,MATCH(FmtData!$B$4+(ROW()-10),RawData!$A$2:$A$1048576,0))</f>
        <v>-0.61552499999999999</v>
      </c>
      <c r="L285">
        <f>INDEX(RawData!J$2:J$1048576,MATCH(FmtData!$B$4+(ROW()-10),RawData!$A$2:$A$1048576,0))</f>
        <v>182</v>
      </c>
      <c r="M285">
        <f>INDEX(RawData!K$2:K$1048576,MATCH(FmtData!$B$4+(ROW()-10),RawData!$A$2:$A$1048576,0))</f>
        <v>169.7</v>
      </c>
      <c r="N285">
        <f>INDEX(RawData!L$2:L$1048576,MATCH(FmtData!$B$4+(ROW()-10),RawData!$A$2:$A$1048576,0))</f>
        <v>22.1</v>
      </c>
      <c r="O285">
        <f>INDEX(RawData!M$2:M$1048576,MATCH(FmtData!$B$4+(ROW()-10),RawData!$A$2:$A$1048576,0))</f>
        <v>166.1</v>
      </c>
      <c r="P285">
        <f>INDEX(RawData!N$2:N$1048576,MATCH(FmtData!$B$4+(ROW()-10),RawData!$A$2:$A$1048576,0))</f>
        <v>21.7</v>
      </c>
      <c r="Q285">
        <f>INDEX(RawData!O$2:O$1048576,MATCH(FmtData!$B$4+(ROW()-10),RawData!$A$2:$A$1048576,0))</f>
        <v>173.6</v>
      </c>
      <c r="R285" s="8">
        <f>INDEX(RawData!P$2:P$1048576,MATCH(FmtData!$B$4+(ROW()-10),RawData!$A$2:$A$1048576,0))</f>
        <v>9.8624299999999998</v>
      </c>
      <c r="S285">
        <f>INDEX(RawData!Q$2:Q$1048576,MATCH(FmtData!$B$4+(ROW()-10),RawData!$A$2:$A$1048576,0))</f>
        <v>110.925</v>
      </c>
      <c r="T285" s="8">
        <f>INDEX(RawData!R$2:R$1048576,MATCH(FmtData!$B$4+(ROW()-10),RawData!$A$2:$A$1048576,0))</f>
        <v>1.85121</v>
      </c>
      <c r="U285" s="8">
        <f>INDEX(RawData!S$2:S$1048576,MATCH(FmtData!$B$4+(ROW()-10),RawData!$A$2:$A$1048576,0))</f>
        <v>0.68530400000000002</v>
      </c>
      <c r="V285" s="8">
        <f>INDEX(RawData!T$2:T$1048576,MATCH(FmtData!$B$4+(ROW()-10),RawData!$A$2:$A$1048576,0))</f>
        <v>0.182586</v>
      </c>
      <c r="W285" s="3">
        <f t="shared" si="91"/>
        <v>-0.44226480000000012</v>
      </c>
      <c r="X285" s="3">
        <f t="shared" si="92"/>
        <v>-0.42397883200000003</v>
      </c>
      <c r="Y285" s="8">
        <f t="shared" si="81"/>
        <v>9.5144222400470042</v>
      </c>
      <c r="Z285" s="8">
        <f t="shared" si="82"/>
        <v>9.5327082080470049</v>
      </c>
      <c r="AA285" s="8">
        <f t="shared" si="93"/>
        <v>9.5235652240470046</v>
      </c>
      <c r="AB285" s="41">
        <v>1</v>
      </c>
      <c r="AC285" s="42" t="str">
        <f t="shared" si="94"/>
        <v>Isco</v>
      </c>
      <c r="AD285" s="5">
        <f t="shared" si="100"/>
        <v>-290.56</v>
      </c>
      <c r="AE285" s="15">
        <f t="shared" si="83"/>
        <v>-108.708654105606</v>
      </c>
      <c r="AF285" s="15">
        <f t="shared" si="84"/>
        <v>-104.39950585836345</v>
      </c>
      <c r="AG285" s="15">
        <f t="shared" si="85"/>
        <v>-106.55605211833767</v>
      </c>
      <c r="AH285" s="15">
        <f t="shared" si="95"/>
        <v>-106.55605211833767</v>
      </c>
      <c r="AI285" s="17">
        <f t="shared" si="86"/>
        <v>1.1836055010065558</v>
      </c>
      <c r="AJ285" s="17">
        <f t="shared" si="87"/>
        <v>0.90793023412721952</v>
      </c>
      <c r="AK285" s="17">
        <f t="shared" si="88"/>
        <v>0.9029468092929902</v>
      </c>
      <c r="AL285" s="17">
        <f t="shared" si="89"/>
        <v>0.90543394538328181</v>
      </c>
      <c r="AM285" s="17">
        <f t="shared" si="90"/>
        <v>0.90543394538328181</v>
      </c>
      <c r="AN285" s="17">
        <f t="shared" si="96"/>
        <v>8.5234774971106875E-3</v>
      </c>
      <c r="AO285" s="17">
        <f t="shared" si="97"/>
        <v>9.0543394538328172</v>
      </c>
      <c r="AP285" s="17">
        <f t="shared" si="98"/>
        <v>11.836055010065557</v>
      </c>
      <c r="AQ285" s="17">
        <f t="shared" si="99"/>
        <v>20.076911676646706</v>
      </c>
    </row>
    <row r="286" spans="2:43" x14ac:dyDescent="0.45">
      <c r="B286">
        <f>INDEX(RawData!$A$2:$A$1048576,MATCH(FmtData!$B$4+(ROW()-10),RawData!$A$2:$A$1048576,0))</f>
        <v>474</v>
      </c>
      <c r="C286" s="23">
        <f>LEFT(INDEX(RawData!$B$2:$B$1048576, MATCH(FmtData!$B$4+(ROW()-10),RawData!$A$2:$A$1048576,0)),10)+MID(INDEX(RawData!$B$2:$B$1048576, MATCH(FmtData!$B$4+(ROW()-10),RawData!$A$2:$A$1048576,0)),12,8)-$B$5/24</f>
        <v>42200.703877314816</v>
      </c>
      <c r="D286" s="7">
        <f>MID(INDEX(RawData!$B$2:$B$1048576, MATCH(FmtData!$B$4+(ROW()-10),RawData!$A$2:$A$1048576,0)),12,8)+$B$5/24</f>
        <v>1.203877314814815</v>
      </c>
      <c r="E286" s="8">
        <f>INDEX(RawData!$D$2:$D$1048576,MATCH(FmtData!$B$4+(ROW()-10),RawData!$A$2:$A$1048576,0))</f>
        <v>26.8459</v>
      </c>
      <c r="F286">
        <f>INDEX(RawData!$D$2:$D$1048576,MATCH(FmtData!$B$4+(ROW()-10),RawData!$A$2:$A$1048576,0))</f>
        <v>26.8459</v>
      </c>
      <c r="G286">
        <f>INDEX(RawData!E$2:E$1048576,MATCH(FmtData!$B$4+(ROW()-10),RawData!$A$2:$A$1048576,0))</f>
        <v>2916.84</v>
      </c>
      <c r="H286">
        <f>INDEX(RawData!F$2:F$1048576,MATCH(FmtData!$B$4+(ROW()-10),RawData!$A$2:$A$1048576,0))</f>
        <v>-1.0764199999999999</v>
      </c>
      <c r="I286">
        <f>INDEX(RawData!G$2:G$1048576,MATCH(FmtData!$B$4+(ROW()-10),RawData!$A$2:$A$1048576,0))</f>
        <v>-29008.1</v>
      </c>
      <c r="J286">
        <f>INDEX(RawData!H$2:H$1048576,MATCH(FmtData!$B$4+(ROW()-10),RawData!$A$2:$A$1048576,0))</f>
        <v>5.0845300000000003E-2</v>
      </c>
      <c r="K286">
        <f>INDEX(RawData!I$2:I$1048576,MATCH(FmtData!$B$4+(ROW()-10),RawData!$A$2:$A$1048576,0))</f>
        <v>-0.61514800000000003</v>
      </c>
      <c r="L286">
        <f>INDEX(RawData!J$2:J$1048576,MATCH(FmtData!$B$4+(ROW()-10),RawData!$A$2:$A$1048576,0))</f>
        <v>170</v>
      </c>
      <c r="M286">
        <f>INDEX(RawData!K$2:K$1048576,MATCH(FmtData!$B$4+(ROW()-10),RawData!$A$2:$A$1048576,0))</f>
        <v>172.3</v>
      </c>
      <c r="N286">
        <f>INDEX(RawData!L$2:L$1048576,MATCH(FmtData!$B$4+(ROW()-10),RawData!$A$2:$A$1048576,0))</f>
        <v>22.2</v>
      </c>
      <c r="O286">
        <f>INDEX(RawData!M$2:M$1048576,MATCH(FmtData!$B$4+(ROW()-10),RawData!$A$2:$A$1048576,0))</f>
        <v>167.7</v>
      </c>
      <c r="P286">
        <f>INDEX(RawData!N$2:N$1048576,MATCH(FmtData!$B$4+(ROW()-10),RawData!$A$2:$A$1048576,0))</f>
        <v>21.7</v>
      </c>
      <c r="Q286">
        <f>INDEX(RawData!O$2:O$1048576,MATCH(FmtData!$B$4+(ROW()-10),RawData!$A$2:$A$1048576,0))</f>
        <v>173.9</v>
      </c>
      <c r="R286" s="8">
        <f>INDEX(RawData!P$2:P$1048576,MATCH(FmtData!$B$4+(ROW()-10),RawData!$A$2:$A$1048576,0))</f>
        <v>9.8624299999999998</v>
      </c>
      <c r="S286">
        <f>INDEX(RawData!Q$2:Q$1048576,MATCH(FmtData!$B$4+(ROW()-10),RawData!$A$2:$A$1048576,0))</f>
        <v>110.925</v>
      </c>
      <c r="T286" s="8">
        <f>INDEX(RawData!R$2:R$1048576,MATCH(FmtData!$B$4+(ROW()-10),RawData!$A$2:$A$1048576,0))</f>
        <v>1.85121</v>
      </c>
      <c r="U286" s="8">
        <f>INDEX(RawData!S$2:S$1048576,MATCH(FmtData!$B$4+(ROW()-10),RawData!$A$2:$A$1048576,0))</f>
        <v>0.68576099999999995</v>
      </c>
      <c r="V286" s="8">
        <f>INDEX(RawData!T$2:T$1048576,MATCH(FmtData!$B$4+(ROW()-10),RawData!$A$2:$A$1048576,0))</f>
        <v>0.18277199999999999</v>
      </c>
      <c r="W286" s="3">
        <f t="shared" si="91"/>
        <v>-0.44342557999999999</v>
      </c>
      <c r="X286" s="3">
        <f t="shared" si="92"/>
        <v>-0.42445127199999999</v>
      </c>
      <c r="Y286" s="8">
        <f t="shared" si="81"/>
        <v>9.5132614600470049</v>
      </c>
      <c r="Z286" s="8">
        <f t="shared" si="82"/>
        <v>9.5322357680470038</v>
      </c>
      <c r="AA286" s="8">
        <f t="shared" si="93"/>
        <v>9.5227486140470035</v>
      </c>
      <c r="AB286" s="41">
        <v>1</v>
      </c>
      <c r="AC286" s="42" t="str">
        <f t="shared" si="94"/>
        <v>Isco</v>
      </c>
      <c r="AD286" s="5">
        <f t="shared" si="100"/>
        <v>-290.56</v>
      </c>
      <c r="AE286" s="15">
        <f t="shared" si="83"/>
        <v>-108.98166334995665</v>
      </c>
      <c r="AF286" s="15">
        <f t="shared" si="84"/>
        <v>-104.51103649334391</v>
      </c>
      <c r="AG286" s="15">
        <f t="shared" si="85"/>
        <v>-106.7484731538816</v>
      </c>
      <c r="AH286" s="15">
        <f t="shared" si="95"/>
        <v>-106.7484731538816</v>
      </c>
      <c r="AI286" s="17">
        <f t="shared" si="86"/>
        <v>1.1836055010065558</v>
      </c>
      <c r="AJ286" s="17">
        <f t="shared" si="87"/>
        <v>0.90824781623320661</v>
      </c>
      <c r="AK286" s="17">
        <f t="shared" si="88"/>
        <v>0.90307510202158936</v>
      </c>
      <c r="AL286" s="17">
        <f t="shared" si="89"/>
        <v>0.90565652975778954</v>
      </c>
      <c r="AM286" s="17">
        <f t="shared" si="90"/>
        <v>0.90565652975778954</v>
      </c>
      <c r="AN286" s="17">
        <f t="shared" si="96"/>
        <v>8.2388637282506672E-3</v>
      </c>
      <c r="AO286" s="17">
        <f t="shared" si="97"/>
        <v>9.0565652975778956</v>
      </c>
      <c r="AP286" s="17">
        <f t="shared" si="98"/>
        <v>11.836055010065557</v>
      </c>
      <c r="AQ286" s="17">
        <f t="shared" si="99"/>
        <v>20.110833764289602</v>
      </c>
    </row>
    <row r="287" spans="2:43" x14ac:dyDescent="0.45">
      <c r="B287">
        <f>INDEX(RawData!$A$2:$A$1048576,MATCH(FmtData!$B$4+(ROW()-10),RawData!$A$2:$A$1048576,0))</f>
        <v>475</v>
      </c>
      <c r="C287" s="23">
        <f>LEFT(INDEX(RawData!$B$2:$B$1048576, MATCH(FmtData!$B$4+(ROW()-10),RawData!$A$2:$A$1048576,0)),10)+MID(INDEX(RawData!$B$2:$B$1048576, MATCH(FmtData!$B$4+(ROW()-10),RawData!$A$2:$A$1048576,0)),12,8)-$B$5/24</f>
        <v>42200.704583333332</v>
      </c>
      <c r="D287" s="7">
        <f>MID(INDEX(RawData!$B$2:$B$1048576, MATCH(FmtData!$B$4+(ROW()-10),RawData!$A$2:$A$1048576,0)),12,8)+$B$5/24</f>
        <v>1.2045833333333333</v>
      </c>
      <c r="E287" s="8">
        <f>INDEX(RawData!$D$2:$D$1048576,MATCH(FmtData!$B$4+(ROW()-10),RawData!$A$2:$A$1048576,0))</f>
        <v>26.862300000000001</v>
      </c>
      <c r="F287">
        <f>INDEX(RawData!$D$2:$D$1048576,MATCH(FmtData!$B$4+(ROW()-10),RawData!$A$2:$A$1048576,0))</f>
        <v>26.862300000000001</v>
      </c>
      <c r="G287">
        <f>INDEX(RawData!E$2:E$1048576,MATCH(FmtData!$B$4+(ROW()-10),RawData!$A$2:$A$1048576,0))</f>
        <v>2922.38</v>
      </c>
      <c r="H287">
        <f>INDEX(RawData!F$2:F$1048576,MATCH(FmtData!$B$4+(ROW()-10),RawData!$A$2:$A$1048576,0))</f>
        <v>-0.15307599999999999</v>
      </c>
      <c r="I287">
        <f>INDEX(RawData!G$2:G$1048576,MATCH(FmtData!$B$4+(ROW()-10),RawData!$A$2:$A$1048576,0))</f>
        <v>-29008.1</v>
      </c>
      <c r="J287">
        <f>INDEX(RawData!H$2:H$1048576,MATCH(FmtData!$B$4+(ROW()-10),RawData!$A$2:$A$1048576,0))</f>
        <v>5.0826799999999998E-2</v>
      </c>
      <c r="K287">
        <f>INDEX(RawData!I$2:I$1048576,MATCH(FmtData!$B$4+(ROW()-10),RawData!$A$2:$A$1048576,0))</f>
        <v>-0.61458100000000004</v>
      </c>
      <c r="L287">
        <f>INDEX(RawData!J$2:J$1048576,MATCH(FmtData!$B$4+(ROW()-10),RawData!$A$2:$A$1048576,0))</f>
        <v>160.19999999999999</v>
      </c>
      <c r="M287">
        <f>INDEX(RawData!K$2:K$1048576,MATCH(FmtData!$B$4+(ROW()-10),RawData!$A$2:$A$1048576,0))</f>
        <v>168.6</v>
      </c>
      <c r="N287">
        <f>INDEX(RawData!L$2:L$1048576,MATCH(FmtData!$B$4+(ROW()-10),RawData!$A$2:$A$1048576,0))</f>
        <v>22.1</v>
      </c>
      <c r="O287">
        <f>INDEX(RawData!M$2:M$1048576,MATCH(FmtData!$B$4+(ROW()-10),RawData!$A$2:$A$1048576,0))</f>
        <v>161.9</v>
      </c>
      <c r="P287">
        <f>INDEX(RawData!N$2:N$1048576,MATCH(FmtData!$B$4+(ROW()-10),RawData!$A$2:$A$1048576,0))</f>
        <v>21.7</v>
      </c>
      <c r="Q287">
        <f>INDEX(RawData!O$2:O$1048576,MATCH(FmtData!$B$4+(ROW()-10),RawData!$A$2:$A$1048576,0))</f>
        <v>174.1</v>
      </c>
      <c r="R287" s="8">
        <f>INDEX(RawData!P$2:P$1048576,MATCH(FmtData!$B$4+(ROW()-10),RawData!$A$2:$A$1048576,0))</f>
        <v>9.8624299999999998</v>
      </c>
      <c r="S287">
        <f>INDEX(RawData!Q$2:Q$1048576,MATCH(FmtData!$B$4+(ROW()-10),RawData!$A$2:$A$1048576,0))</f>
        <v>110.925</v>
      </c>
      <c r="T287" s="8">
        <f>INDEX(RawData!R$2:R$1048576,MATCH(FmtData!$B$4+(ROW()-10),RawData!$A$2:$A$1048576,0))</f>
        <v>1.85121</v>
      </c>
      <c r="U287" s="8">
        <f>INDEX(RawData!S$2:S$1048576,MATCH(FmtData!$B$4+(ROW()-10),RawData!$A$2:$A$1048576,0))</f>
        <v>0.685944</v>
      </c>
      <c r="V287" s="8">
        <f>INDEX(RawData!T$2:T$1048576,MATCH(FmtData!$B$4+(ROW()-10),RawData!$A$2:$A$1048576,0))</f>
        <v>0.182865</v>
      </c>
      <c r="W287" s="3">
        <f t="shared" si="91"/>
        <v>-0.44389040000000007</v>
      </c>
      <c r="X287" s="3">
        <f t="shared" si="92"/>
        <v>-0.42468749200000006</v>
      </c>
      <c r="Y287" s="8">
        <f t="shared" si="81"/>
        <v>9.5127966400470036</v>
      </c>
      <c r="Z287" s="8">
        <f t="shared" si="82"/>
        <v>9.5319995480470041</v>
      </c>
      <c r="AA287" s="8">
        <f t="shared" si="93"/>
        <v>9.5223980940470039</v>
      </c>
      <c r="AB287" s="41">
        <v>1</v>
      </c>
      <c r="AC287" s="42" t="str">
        <f t="shared" si="94"/>
        <v>Isco</v>
      </c>
      <c r="AD287" s="5">
        <f t="shared" si="100"/>
        <v>-290.56</v>
      </c>
      <c r="AE287" s="15">
        <f t="shared" si="83"/>
        <v>-109.09096871827978</v>
      </c>
      <c r="AF287" s="15">
        <f t="shared" si="84"/>
        <v>-104.56679785812412</v>
      </c>
      <c r="AG287" s="15">
        <f t="shared" si="85"/>
        <v>-106.8310579133381</v>
      </c>
      <c r="AH287" s="15">
        <f t="shared" si="95"/>
        <v>-106.8310579133381</v>
      </c>
      <c r="AI287" s="17">
        <f t="shared" si="86"/>
        <v>1.1836055010065558</v>
      </c>
      <c r="AJ287" s="17">
        <f t="shared" si="87"/>
        <v>0.90837502963683314</v>
      </c>
      <c r="AK287" s="17">
        <f t="shared" si="88"/>
        <v>0.90313925750989088</v>
      </c>
      <c r="AL287" s="17">
        <f t="shared" si="89"/>
        <v>0.90575209382130284</v>
      </c>
      <c r="AM287" s="17">
        <f t="shared" si="90"/>
        <v>0.90575209382130284</v>
      </c>
      <c r="AN287" s="17">
        <f t="shared" si="96"/>
        <v>8.6877379819182421E-3</v>
      </c>
      <c r="AO287" s="17">
        <f t="shared" si="97"/>
        <v>9.0575209382130275</v>
      </c>
      <c r="AP287" s="17">
        <f t="shared" si="98"/>
        <v>11.836055010065557</v>
      </c>
      <c r="AQ287" s="17">
        <f t="shared" si="99"/>
        <v>20.149030586554165</v>
      </c>
    </row>
    <row r="288" spans="2:43" x14ac:dyDescent="0.45">
      <c r="B288">
        <f>INDEX(RawData!$A$2:$A$1048576,MATCH(FmtData!$B$4+(ROW()-10),RawData!$A$2:$A$1048576,0))</f>
        <v>476</v>
      </c>
      <c r="C288" s="23">
        <f>LEFT(INDEX(RawData!$B$2:$B$1048576, MATCH(FmtData!$B$4+(ROW()-10),RawData!$A$2:$A$1048576,0)),10)+MID(INDEX(RawData!$B$2:$B$1048576, MATCH(FmtData!$B$4+(ROW()-10),RawData!$A$2:$A$1048576,0)),12,8)-$B$5/24</f>
        <v>42200.705277777779</v>
      </c>
      <c r="D288" s="7">
        <f>MID(INDEX(RawData!$B$2:$B$1048576, MATCH(FmtData!$B$4+(ROW()-10),RawData!$A$2:$A$1048576,0)),12,8)+$B$5/24</f>
        <v>1.2052777777777779</v>
      </c>
      <c r="E288" s="8">
        <f>INDEX(RawData!$D$2:$D$1048576,MATCH(FmtData!$B$4+(ROW()-10),RawData!$A$2:$A$1048576,0))</f>
        <v>26.879100000000001</v>
      </c>
      <c r="F288">
        <f>INDEX(RawData!$D$2:$D$1048576,MATCH(FmtData!$B$4+(ROW()-10),RawData!$A$2:$A$1048576,0))</f>
        <v>26.879100000000001</v>
      </c>
      <c r="G288">
        <f>INDEX(RawData!E$2:E$1048576,MATCH(FmtData!$B$4+(ROW()-10),RawData!$A$2:$A$1048576,0))</f>
        <v>2913.76</v>
      </c>
      <c r="H288">
        <f>INDEX(RawData!F$2:F$1048576,MATCH(FmtData!$B$4+(ROW()-10),RawData!$A$2:$A$1048576,0))</f>
        <v>-1.0764199999999999</v>
      </c>
      <c r="I288">
        <f>INDEX(RawData!G$2:G$1048576,MATCH(FmtData!$B$4+(ROW()-10),RawData!$A$2:$A$1048576,0))</f>
        <v>-29008.1</v>
      </c>
      <c r="J288">
        <f>INDEX(RawData!H$2:H$1048576,MATCH(FmtData!$B$4+(ROW()-10),RawData!$A$2:$A$1048576,0))</f>
        <v>5.0845300000000003E-2</v>
      </c>
      <c r="K288">
        <f>INDEX(RawData!I$2:I$1048576,MATCH(FmtData!$B$4+(ROW()-10),RawData!$A$2:$A$1048576,0))</f>
        <v>-0.61577599999999999</v>
      </c>
      <c r="L288">
        <f>INDEX(RawData!J$2:J$1048576,MATCH(FmtData!$B$4+(ROW()-10),RawData!$A$2:$A$1048576,0))</f>
        <v>172.6</v>
      </c>
      <c r="M288">
        <f>INDEX(RawData!K$2:K$1048576,MATCH(FmtData!$B$4+(ROW()-10),RawData!$A$2:$A$1048576,0))</f>
        <v>165.8</v>
      </c>
      <c r="N288">
        <f>INDEX(RawData!L$2:L$1048576,MATCH(FmtData!$B$4+(ROW()-10),RawData!$A$2:$A$1048576,0))</f>
        <v>22.2</v>
      </c>
      <c r="O288">
        <f>INDEX(RawData!M$2:M$1048576,MATCH(FmtData!$B$4+(ROW()-10),RawData!$A$2:$A$1048576,0))</f>
        <v>158</v>
      </c>
      <c r="P288">
        <f>INDEX(RawData!N$2:N$1048576,MATCH(FmtData!$B$4+(ROW()-10),RawData!$A$2:$A$1048576,0))</f>
        <v>21.7</v>
      </c>
      <c r="Q288">
        <f>INDEX(RawData!O$2:O$1048576,MATCH(FmtData!$B$4+(ROW()-10),RawData!$A$2:$A$1048576,0))</f>
        <v>174.1</v>
      </c>
      <c r="R288" s="8">
        <f>INDEX(RawData!P$2:P$1048576,MATCH(FmtData!$B$4+(ROW()-10),RawData!$A$2:$A$1048576,0))</f>
        <v>9.8624299999999998</v>
      </c>
      <c r="S288">
        <f>INDEX(RawData!Q$2:Q$1048576,MATCH(FmtData!$B$4+(ROW()-10),RawData!$A$2:$A$1048576,0))</f>
        <v>110.925</v>
      </c>
      <c r="T288" s="8">
        <f>INDEX(RawData!R$2:R$1048576,MATCH(FmtData!$B$4+(ROW()-10),RawData!$A$2:$A$1048576,0))</f>
        <v>1.85121</v>
      </c>
      <c r="U288" s="8">
        <f>INDEX(RawData!S$2:S$1048576,MATCH(FmtData!$B$4+(ROW()-10),RawData!$A$2:$A$1048576,0))</f>
        <v>0.68624799999999997</v>
      </c>
      <c r="V288" s="8">
        <f>INDEX(RawData!T$2:T$1048576,MATCH(FmtData!$B$4+(ROW()-10),RawData!$A$2:$A$1048576,0))</f>
        <v>0.18323700000000001</v>
      </c>
      <c r="W288" s="3">
        <f t="shared" si="91"/>
        <v>-0.44466255999999998</v>
      </c>
      <c r="X288" s="3">
        <f t="shared" si="92"/>
        <v>-0.42563237200000004</v>
      </c>
      <c r="Y288" s="8">
        <f t="shared" si="81"/>
        <v>9.5120244800470051</v>
      </c>
      <c r="Z288" s="8">
        <f t="shared" si="82"/>
        <v>9.5310546680470036</v>
      </c>
      <c r="AA288" s="8">
        <f t="shared" si="93"/>
        <v>9.5215395740470044</v>
      </c>
      <c r="AB288" s="41">
        <v>1</v>
      </c>
      <c r="AC288" s="42" t="str">
        <f t="shared" si="94"/>
        <v>Isco</v>
      </c>
      <c r="AD288" s="5">
        <f t="shared" si="100"/>
        <v>-290.56</v>
      </c>
      <c r="AE288" s="15">
        <f t="shared" si="83"/>
        <v>-109.27252452590017</v>
      </c>
      <c r="AF288" s="15">
        <f t="shared" si="84"/>
        <v>-104.78981696729568</v>
      </c>
      <c r="AG288" s="15">
        <f t="shared" si="85"/>
        <v>-107.03330624531486</v>
      </c>
      <c r="AH288" s="15">
        <f t="shared" si="95"/>
        <v>-107.03330624531486</v>
      </c>
      <c r="AI288" s="17">
        <f t="shared" si="86"/>
        <v>1.1836055010065558</v>
      </c>
      <c r="AJ288" s="17">
        <f t="shared" si="87"/>
        <v>0.90858640939668756</v>
      </c>
      <c r="AK288" s="17">
        <f t="shared" si="88"/>
        <v>0.90339594030662185</v>
      </c>
      <c r="AL288" s="17">
        <f t="shared" si="89"/>
        <v>0.90598621338971541</v>
      </c>
      <c r="AM288" s="17">
        <f t="shared" si="90"/>
        <v>0.90598621338971541</v>
      </c>
      <c r="AN288" s="17">
        <f t="shared" si="96"/>
        <v>8.4234578999503595E-3</v>
      </c>
      <c r="AO288" s="17">
        <f t="shared" si="97"/>
        <v>9.0598621338971537</v>
      </c>
      <c r="AP288" s="17">
        <f t="shared" si="98"/>
        <v>11.836055010065557</v>
      </c>
      <c r="AQ288" s="17">
        <f t="shared" si="99"/>
        <v>20.089597985846492</v>
      </c>
    </row>
    <row r="289" spans="2:43" x14ac:dyDescent="0.45">
      <c r="B289">
        <f>INDEX(RawData!$A$2:$A$1048576,MATCH(FmtData!$B$4+(ROW()-10),RawData!$A$2:$A$1048576,0))</f>
        <v>477</v>
      </c>
      <c r="C289" s="23">
        <f>LEFT(INDEX(RawData!$B$2:$B$1048576, MATCH(FmtData!$B$4+(ROW()-10),RawData!$A$2:$A$1048576,0)),10)+MID(INDEX(RawData!$B$2:$B$1048576, MATCH(FmtData!$B$4+(ROW()-10),RawData!$A$2:$A$1048576,0)),12,8)-$B$5/24</f>
        <v>42200.705972222226</v>
      </c>
      <c r="D289" s="7">
        <f>MID(INDEX(RawData!$B$2:$B$1048576, MATCH(FmtData!$B$4+(ROW()-10),RawData!$A$2:$A$1048576,0)),12,8)+$B$5/24</f>
        <v>1.2059722222222224</v>
      </c>
      <c r="E289" s="8">
        <f>INDEX(RawData!$D$2:$D$1048576,MATCH(FmtData!$B$4+(ROW()-10),RawData!$A$2:$A$1048576,0))</f>
        <v>26.895600000000002</v>
      </c>
      <c r="F289">
        <f>INDEX(RawData!$D$2:$D$1048576,MATCH(FmtData!$B$4+(ROW()-10),RawData!$A$2:$A$1048576,0))</f>
        <v>26.895600000000002</v>
      </c>
      <c r="G289">
        <f>INDEX(RawData!E$2:E$1048576,MATCH(FmtData!$B$4+(ROW()-10),RawData!$A$2:$A$1048576,0))</f>
        <v>2895.61</v>
      </c>
      <c r="H289">
        <f>INDEX(RawData!F$2:F$1048576,MATCH(FmtData!$B$4+(ROW()-10),RawData!$A$2:$A$1048576,0))</f>
        <v>-1.0764199999999999</v>
      </c>
      <c r="I289">
        <f>INDEX(RawData!G$2:G$1048576,MATCH(FmtData!$B$4+(ROW()-10),RawData!$A$2:$A$1048576,0))</f>
        <v>-29008.1</v>
      </c>
      <c r="J289">
        <f>INDEX(RawData!H$2:H$1048576,MATCH(FmtData!$B$4+(ROW()-10),RawData!$A$2:$A$1048576,0))</f>
        <v>5.0826799999999998E-2</v>
      </c>
      <c r="K289">
        <f>INDEX(RawData!I$2:I$1048576,MATCH(FmtData!$B$4+(ROW()-10),RawData!$A$2:$A$1048576,0))</f>
        <v>-0.61552499999999999</v>
      </c>
      <c r="L289">
        <f>INDEX(RawData!J$2:J$1048576,MATCH(FmtData!$B$4+(ROW()-10),RawData!$A$2:$A$1048576,0))</f>
        <v>209.9</v>
      </c>
      <c r="M289">
        <f>INDEX(RawData!K$2:K$1048576,MATCH(FmtData!$B$4+(ROW()-10),RawData!$A$2:$A$1048576,0))</f>
        <v>164.6</v>
      </c>
      <c r="N289">
        <f>INDEX(RawData!L$2:L$1048576,MATCH(FmtData!$B$4+(ROW()-10),RawData!$A$2:$A$1048576,0))</f>
        <v>22.2</v>
      </c>
      <c r="O289">
        <f>INDEX(RawData!M$2:M$1048576,MATCH(FmtData!$B$4+(ROW()-10),RawData!$A$2:$A$1048576,0))</f>
        <v>174.1</v>
      </c>
      <c r="P289">
        <f>INDEX(RawData!N$2:N$1048576,MATCH(FmtData!$B$4+(ROW()-10),RawData!$A$2:$A$1048576,0))</f>
        <v>21.7</v>
      </c>
      <c r="Q289">
        <f>INDEX(RawData!O$2:O$1048576,MATCH(FmtData!$B$4+(ROW()-10),RawData!$A$2:$A$1048576,0))</f>
        <v>174.1</v>
      </c>
      <c r="R289" s="8">
        <f>INDEX(RawData!P$2:P$1048576,MATCH(FmtData!$B$4+(ROW()-10),RawData!$A$2:$A$1048576,0))</f>
        <v>9.8624299999999998</v>
      </c>
      <c r="S289">
        <f>INDEX(RawData!Q$2:Q$1048576,MATCH(FmtData!$B$4+(ROW()-10),RawData!$A$2:$A$1048576,0))</f>
        <v>110.925</v>
      </c>
      <c r="T289" s="8">
        <f>INDEX(RawData!R$2:R$1048576,MATCH(FmtData!$B$4+(ROW()-10),RawData!$A$2:$A$1048576,0))</f>
        <v>1.85121</v>
      </c>
      <c r="U289" s="8">
        <f>INDEX(RawData!S$2:S$1048576,MATCH(FmtData!$B$4+(ROW()-10),RawData!$A$2:$A$1048576,0))</f>
        <v>0.68633999999999995</v>
      </c>
      <c r="V289" s="8">
        <f>INDEX(RawData!T$2:T$1048576,MATCH(FmtData!$B$4+(ROW()-10),RawData!$A$2:$A$1048576,0))</f>
        <v>0.18392</v>
      </c>
      <c r="W289" s="3">
        <f t="shared" si="91"/>
        <v>-0.44489623999999994</v>
      </c>
      <c r="X289" s="3">
        <f t="shared" si="92"/>
        <v>-0.42736719200000001</v>
      </c>
      <c r="Y289" s="8">
        <f t="shared" si="81"/>
        <v>9.5117908000470042</v>
      </c>
      <c r="Z289" s="8">
        <f t="shared" si="82"/>
        <v>9.5293198480470043</v>
      </c>
      <c r="AA289" s="8">
        <f t="shared" si="93"/>
        <v>9.5205553240470042</v>
      </c>
      <c r="AB289" s="41">
        <v>1</v>
      </c>
      <c r="AC289" s="42" t="str">
        <f t="shared" si="94"/>
        <v>Isco</v>
      </c>
      <c r="AD289" s="5">
        <f t="shared" si="100"/>
        <v>-290.56</v>
      </c>
      <c r="AE289" s="15">
        <f t="shared" si="83"/>
        <v>-109.32746350779325</v>
      </c>
      <c r="AF289" s="15">
        <f t="shared" si="84"/>
        <v>-105.1991750952152</v>
      </c>
      <c r="AG289" s="15">
        <f t="shared" si="85"/>
        <v>-107.26513100497266</v>
      </c>
      <c r="AH289" s="15">
        <f t="shared" si="95"/>
        <v>-107.26513100497266</v>
      </c>
      <c r="AI289" s="17">
        <f t="shared" si="86"/>
        <v>1.1836055010065558</v>
      </c>
      <c r="AJ289" s="17">
        <f t="shared" si="87"/>
        <v>0.90865039252831181</v>
      </c>
      <c r="AK289" s="17">
        <f t="shared" si="88"/>
        <v>0.90386746901488113</v>
      </c>
      <c r="AL289" s="17">
        <f t="shared" si="89"/>
        <v>0.90625471909549848</v>
      </c>
      <c r="AM289" s="17">
        <f t="shared" si="90"/>
        <v>0.90625471909549848</v>
      </c>
      <c r="AN289" s="17">
        <f t="shared" si="96"/>
        <v>8.1230396082118128E-3</v>
      </c>
      <c r="AO289" s="17">
        <f t="shared" si="97"/>
        <v>9.0625471909549855</v>
      </c>
      <c r="AP289" s="17">
        <f t="shared" si="98"/>
        <v>11.836055010065557</v>
      </c>
      <c r="AQ289" s="17">
        <f t="shared" si="99"/>
        <v>19.964458577163853</v>
      </c>
    </row>
    <row r="290" spans="2:43" x14ac:dyDescent="0.45">
      <c r="B290">
        <f>INDEX(RawData!$A$2:$A$1048576,MATCH(FmtData!$B$4+(ROW()-10),RawData!$A$2:$A$1048576,0))</f>
        <v>478</v>
      </c>
      <c r="C290" s="23">
        <f>LEFT(INDEX(RawData!$B$2:$B$1048576, MATCH(FmtData!$B$4+(ROW()-10),RawData!$A$2:$A$1048576,0)),10)+MID(INDEX(RawData!$B$2:$B$1048576, MATCH(FmtData!$B$4+(ROW()-10),RawData!$A$2:$A$1048576,0)),12,8)-$B$5/24</f>
        <v>42200.706655092596</v>
      </c>
      <c r="D290" s="7">
        <f>MID(INDEX(RawData!$B$2:$B$1048576, MATCH(FmtData!$B$4+(ROW()-10),RawData!$A$2:$A$1048576,0)),12,8)+$B$5/24</f>
        <v>1.2066550925925927</v>
      </c>
      <c r="E290" s="8">
        <f>INDEX(RawData!$D$2:$D$1048576,MATCH(FmtData!$B$4+(ROW()-10),RawData!$A$2:$A$1048576,0))</f>
        <v>26.912199999999999</v>
      </c>
      <c r="F290">
        <f>INDEX(RawData!$D$2:$D$1048576,MATCH(FmtData!$B$4+(ROW()-10),RawData!$A$2:$A$1048576,0))</f>
        <v>26.912199999999999</v>
      </c>
      <c r="G290">
        <f>INDEX(RawData!E$2:E$1048576,MATCH(FmtData!$B$4+(ROW()-10),RawData!$A$2:$A$1048576,0))</f>
        <v>2895.61</v>
      </c>
      <c r="H290">
        <f>INDEX(RawData!F$2:F$1048576,MATCH(FmtData!$B$4+(ROW()-10),RawData!$A$2:$A$1048576,0))</f>
        <v>-0.15307599999999999</v>
      </c>
      <c r="I290">
        <f>INDEX(RawData!G$2:G$1048576,MATCH(FmtData!$B$4+(ROW()-10),RawData!$A$2:$A$1048576,0))</f>
        <v>-29008.1</v>
      </c>
      <c r="J290">
        <f>INDEX(RawData!H$2:H$1048576,MATCH(FmtData!$B$4+(ROW()-10),RawData!$A$2:$A$1048576,0))</f>
        <v>5.0826799999999998E-2</v>
      </c>
      <c r="K290">
        <f>INDEX(RawData!I$2:I$1048576,MATCH(FmtData!$B$4+(ROW()-10),RawData!$A$2:$A$1048576,0))</f>
        <v>-0.61552499999999999</v>
      </c>
      <c r="L290">
        <f>INDEX(RawData!J$2:J$1048576,MATCH(FmtData!$B$4+(ROW()-10),RawData!$A$2:$A$1048576,0))</f>
        <v>182.6</v>
      </c>
      <c r="M290">
        <f>INDEX(RawData!K$2:K$1048576,MATCH(FmtData!$B$4+(ROW()-10),RawData!$A$2:$A$1048576,0))</f>
        <v>169.7</v>
      </c>
      <c r="N290">
        <f>INDEX(RawData!L$2:L$1048576,MATCH(FmtData!$B$4+(ROW()-10),RawData!$A$2:$A$1048576,0))</f>
        <v>22.2</v>
      </c>
      <c r="O290">
        <f>INDEX(RawData!M$2:M$1048576,MATCH(FmtData!$B$4+(ROW()-10),RawData!$A$2:$A$1048576,0))</f>
        <v>165.2</v>
      </c>
      <c r="P290">
        <f>INDEX(RawData!N$2:N$1048576,MATCH(FmtData!$B$4+(ROW()-10),RawData!$A$2:$A$1048576,0))</f>
        <v>21.7</v>
      </c>
      <c r="Q290">
        <f>INDEX(RawData!O$2:O$1048576,MATCH(FmtData!$B$4+(ROW()-10),RawData!$A$2:$A$1048576,0))</f>
        <v>174.1</v>
      </c>
      <c r="R290" s="8">
        <f>INDEX(RawData!P$2:P$1048576,MATCH(FmtData!$B$4+(ROW()-10),RawData!$A$2:$A$1048576,0))</f>
        <v>9.8624299999999998</v>
      </c>
      <c r="S290">
        <f>INDEX(RawData!Q$2:Q$1048576,MATCH(FmtData!$B$4+(ROW()-10),RawData!$A$2:$A$1048576,0))</f>
        <v>110.925</v>
      </c>
      <c r="T290" s="8">
        <f>INDEX(RawData!R$2:R$1048576,MATCH(FmtData!$B$4+(ROW()-10),RawData!$A$2:$A$1048576,0))</f>
        <v>1.85121</v>
      </c>
      <c r="U290" s="8">
        <f>INDEX(RawData!S$2:S$1048576,MATCH(FmtData!$B$4+(ROW()-10),RawData!$A$2:$A$1048576,0))</f>
        <v>0.68670500000000001</v>
      </c>
      <c r="V290" s="8">
        <f>INDEX(RawData!T$2:T$1048576,MATCH(FmtData!$B$4+(ROW()-10),RawData!$A$2:$A$1048576,0))</f>
        <v>0.184695</v>
      </c>
      <c r="W290" s="3">
        <f t="shared" si="91"/>
        <v>-0.44582334000000012</v>
      </c>
      <c r="X290" s="3">
        <f t="shared" si="92"/>
        <v>-0.42933569200000005</v>
      </c>
      <c r="Y290" s="8">
        <f t="shared" si="81"/>
        <v>9.510863700047004</v>
      </c>
      <c r="Z290" s="8">
        <f t="shared" si="82"/>
        <v>9.527351348047004</v>
      </c>
      <c r="AA290" s="8">
        <f t="shared" si="93"/>
        <v>9.5191075240470049</v>
      </c>
      <c r="AB290" s="41">
        <v>1</v>
      </c>
      <c r="AC290" s="42" t="str">
        <f t="shared" si="94"/>
        <v>Isco</v>
      </c>
      <c r="AD290" s="5">
        <f t="shared" si="100"/>
        <v>-290.56</v>
      </c>
      <c r="AE290" s="15">
        <f t="shared" si="83"/>
        <v>-109.54540258873806</v>
      </c>
      <c r="AF290" s="15">
        <f t="shared" si="84"/>
        <v>-105.66350162166839</v>
      </c>
      <c r="AG290" s="15">
        <f t="shared" si="85"/>
        <v>-107.6060547048703</v>
      </c>
      <c r="AH290" s="15">
        <f t="shared" si="95"/>
        <v>-107.6060547048703</v>
      </c>
      <c r="AI290" s="17">
        <f t="shared" si="86"/>
        <v>1.1836055010065558</v>
      </c>
      <c r="AJ290" s="17">
        <f t="shared" si="87"/>
        <v>0.90890429791896299</v>
      </c>
      <c r="AK290" s="17">
        <f t="shared" si="88"/>
        <v>0.90440291052049104</v>
      </c>
      <c r="AL290" s="17">
        <f t="shared" si="89"/>
        <v>0.90664987539611475</v>
      </c>
      <c r="AM290" s="17">
        <f t="shared" si="90"/>
        <v>0.90664987539611475</v>
      </c>
      <c r="AN290" s="17">
        <f t="shared" si="96"/>
        <v>7.7278833075955511E-3</v>
      </c>
      <c r="AO290" s="17">
        <f t="shared" si="97"/>
        <v>9.066498753961147</v>
      </c>
      <c r="AP290" s="17">
        <f t="shared" si="98"/>
        <v>11.836055010065557</v>
      </c>
      <c r="AQ290" s="17">
        <f t="shared" si="99"/>
        <v>19.964458577163853</v>
      </c>
    </row>
    <row r="291" spans="2:43" x14ac:dyDescent="0.45">
      <c r="B291">
        <f>INDEX(RawData!$A$2:$A$1048576,MATCH(FmtData!$B$4+(ROW()-10),RawData!$A$2:$A$1048576,0))</f>
        <v>479</v>
      </c>
      <c r="C291" s="23">
        <f>LEFT(INDEX(RawData!$B$2:$B$1048576, MATCH(FmtData!$B$4+(ROW()-10),RawData!$A$2:$A$1048576,0)),10)+MID(INDEX(RawData!$B$2:$B$1048576, MATCH(FmtData!$B$4+(ROW()-10),RawData!$A$2:$A$1048576,0)),12,8)-$B$5/24</f>
        <v>42200.707349537035</v>
      </c>
      <c r="D291" s="7">
        <f>MID(INDEX(RawData!$B$2:$B$1048576, MATCH(FmtData!$B$4+(ROW()-10),RawData!$A$2:$A$1048576,0)),12,8)+$B$5/24</f>
        <v>1.2073495370370368</v>
      </c>
      <c r="E291" s="8">
        <f>INDEX(RawData!$D$2:$D$1048576,MATCH(FmtData!$B$4+(ROW()-10),RawData!$A$2:$A$1048576,0))</f>
        <v>26.928899999999999</v>
      </c>
      <c r="F291">
        <f>INDEX(RawData!$D$2:$D$1048576,MATCH(FmtData!$B$4+(ROW()-10),RawData!$A$2:$A$1048576,0))</f>
        <v>26.928899999999999</v>
      </c>
      <c r="G291">
        <f>INDEX(RawData!E$2:E$1048576,MATCH(FmtData!$B$4+(ROW()-10),RawData!$A$2:$A$1048576,0))</f>
        <v>2894.68</v>
      </c>
      <c r="H291">
        <f>INDEX(RawData!F$2:F$1048576,MATCH(FmtData!$B$4+(ROW()-10),RawData!$A$2:$A$1048576,0))</f>
        <v>-0.15307599999999999</v>
      </c>
      <c r="I291">
        <f>INDEX(RawData!G$2:G$1048576,MATCH(FmtData!$B$4+(ROW()-10),RawData!$A$2:$A$1048576,0))</f>
        <v>-29008.1</v>
      </c>
      <c r="J291">
        <f>INDEX(RawData!H$2:H$1048576,MATCH(FmtData!$B$4+(ROW()-10),RawData!$A$2:$A$1048576,0))</f>
        <v>5.0826799999999998E-2</v>
      </c>
      <c r="K291">
        <f>INDEX(RawData!I$2:I$1048576,MATCH(FmtData!$B$4+(ROW()-10),RawData!$A$2:$A$1048576,0))</f>
        <v>-0.61495900000000003</v>
      </c>
      <c r="L291">
        <f>INDEX(RawData!J$2:J$1048576,MATCH(FmtData!$B$4+(ROW()-10),RawData!$A$2:$A$1048576,0))</f>
        <v>176</v>
      </c>
      <c r="M291">
        <f>INDEX(RawData!K$2:K$1048576,MATCH(FmtData!$B$4+(ROW()-10),RawData!$A$2:$A$1048576,0))</f>
        <v>174.2</v>
      </c>
      <c r="N291">
        <f>INDEX(RawData!L$2:L$1048576,MATCH(FmtData!$B$4+(ROW()-10),RawData!$A$2:$A$1048576,0))</f>
        <v>22.2</v>
      </c>
      <c r="O291">
        <f>INDEX(RawData!M$2:M$1048576,MATCH(FmtData!$B$4+(ROW()-10),RawData!$A$2:$A$1048576,0))</f>
        <v>171.6</v>
      </c>
      <c r="P291">
        <f>INDEX(RawData!N$2:N$1048576,MATCH(FmtData!$B$4+(ROW()-10),RawData!$A$2:$A$1048576,0))</f>
        <v>21.7</v>
      </c>
      <c r="Q291">
        <f>INDEX(RawData!O$2:O$1048576,MATCH(FmtData!$B$4+(ROW()-10),RawData!$A$2:$A$1048576,0))</f>
        <v>174.3</v>
      </c>
      <c r="R291" s="8">
        <f>INDEX(RawData!P$2:P$1048576,MATCH(FmtData!$B$4+(ROW()-10),RawData!$A$2:$A$1048576,0))</f>
        <v>9.8624299999999998</v>
      </c>
      <c r="S291">
        <f>INDEX(RawData!Q$2:Q$1048576,MATCH(FmtData!$B$4+(ROW()-10),RawData!$A$2:$A$1048576,0))</f>
        <v>110.925</v>
      </c>
      <c r="T291" s="8">
        <f>INDEX(RawData!R$2:R$1048576,MATCH(FmtData!$B$4+(ROW()-10),RawData!$A$2:$A$1048576,0))</f>
        <v>1.85121</v>
      </c>
      <c r="U291" s="8">
        <f>INDEX(RawData!S$2:S$1048576,MATCH(FmtData!$B$4+(ROW()-10),RawData!$A$2:$A$1048576,0))</f>
        <v>0.68691899999999995</v>
      </c>
      <c r="V291" s="8">
        <f>INDEX(RawData!T$2:T$1048576,MATCH(FmtData!$B$4+(ROW()-10),RawData!$A$2:$A$1048576,0))</f>
        <v>0.184695</v>
      </c>
      <c r="W291" s="3">
        <f t="shared" si="91"/>
        <v>-0.44636689999999996</v>
      </c>
      <c r="X291" s="3">
        <f t="shared" si="92"/>
        <v>-0.42933569200000005</v>
      </c>
      <c r="Y291" s="8">
        <f t="shared" si="81"/>
        <v>9.5103201400470052</v>
      </c>
      <c r="Z291" s="8">
        <f t="shared" si="82"/>
        <v>9.527351348047004</v>
      </c>
      <c r="AA291" s="8">
        <f t="shared" si="93"/>
        <v>9.5188357440470046</v>
      </c>
      <c r="AB291" s="41">
        <v>1</v>
      </c>
      <c r="AC291" s="42" t="str">
        <f t="shared" si="94"/>
        <v>Isco</v>
      </c>
      <c r="AD291" s="5">
        <f t="shared" si="100"/>
        <v>-290.56</v>
      </c>
      <c r="AE291" s="15">
        <f t="shared" si="83"/>
        <v>-109.67316173503275</v>
      </c>
      <c r="AF291" s="15">
        <f t="shared" si="84"/>
        <v>-105.66350162166839</v>
      </c>
      <c r="AG291" s="15">
        <f t="shared" si="85"/>
        <v>-107.67004164148125</v>
      </c>
      <c r="AH291" s="15">
        <f t="shared" si="95"/>
        <v>-107.67004164148125</v>
      </c>
      <c r="AI291" s="17">
        <f t="shared" si="86"/>
        <v>1.1836055010065558</v>
      </c>
      <c r="AJ291" s="17">
        <f t="shared" si="87"/>
        <v>0.90905320703728032</v>
      </c>
      <c r="AK291" s="17">
        <f t="shared" si="88"/>
        <v>0.90440291052049104</v>
      </c>
      <c r="AL291" s="17">
        <f t="shared" si="89"/>
        <v>0.90672407949660694</v>
      </c>
      <c r="AM291" s="17">
        <f t="shared" si="90"/>
        <v>0.90672407949660694</v>
      </c>
      <c r="AN291" s="17">
        <f t="shared" si="96"/>
        <v>7.6414055314236728E-3</v>
      </c>
      <c r="AO291" s="17">
        <f t="shared" si="97"/>
        <v>9.0672407949660698</v>
      </c>
      <c r="AP291" s="17">
        <f t="shared" si="98"/>
        <v>11.836055010065557</v>
      </c>
      <c r="AQ291" s="17">
        <f t="shared" si="99"/>
        <v>19.958046475231356</v>
      </c>
    </row>
    <row r="292" spans="2:43" x14ac:dyDescent="0.45">
      <c r="B292">
        <f>INDEX(RawData!$A$2:$A$1048576,MATCH(FmtData!$B$4+(ROW()-10),RawData!$A$2:$A$1048576,0))</f>
        <v>480</v>
      </c>
      <c r="C292" s="23">
        <f>LEFT(INDEX(RawData!$B$2:$B$1048576, MATCH(FmtData!$B$4+(ROW()-10),RawData!$A$2:$A$1048576,0)),10)+MID(INDEX(RawData!$B$2:$B$1048576, MATCH(FmtData!$B$4+(ROW()-10),RawData!$A$2:$A$1048576,0)),12,8)-$B$5/24</f>
        <v>42200.708043981482</v>
      </c>
      <c r="D292" s="7">
        <f>MID(INDEX(RawData!$B$2:$B$1048576, MATCH(FmtData!$B$4+(ROW()-10),RawData!$A$2:$A$1048576,0)),12,8)+$B$5/24</f>
        <v>1.2080439814814814</v>
      </c>
      <c r="E292" s="8">
        <f>INDEX(RawData!$D$2:$D$1048576,MATCH(FmtData!$B$4+(ROW()-10),RawData!$A$2:$A$1048576,0))</f>
        <v>26.945499999999999</v>
      </c>
      <c r="F292">
        <f>INDEX(RawData!$D$2:$D$1048576,MATCH(FmtData!$B$4+(ROW()-10),RawData!$A$2:$A$1048576,0))</f>
        <v>26.945499999999999</v>
      </c>
      <c r="G292">
        <f>INDEX(RawData!E$2:E$1048576,MATCH(FmtData!$B$4+(ROW()-10),RawData!$A$2:$A$1048576,0))</f>
        <v>2899.3</v>
      </c>
      <c r="H292">
        <f>INDEX(RawData!F$2:F$1048576,MATCH(FmtData!$B$4+(ROW()-10),RawData!$A$2:$A$1048576,0))</f>
        <v>-0.15307599999999999</v>
      </c>
      <c r="I292">
        <f>INDEX(RawData!G$2:G$1048576,MATCH(FmtData!$B$4+(ROW()-10),RawData!$A$2:$A$1048576,0))</f>
        <v>-29008.1</v>
      </c>
      <c r="J292">
        <f>INDEX(RawData!H$2:H$1048576,MATCH(FmtData!$B$4+(ROW()-10),RawData!$A$2:$A$1048576,0))</f>
        <v>5.0845300000000003E-2</v>
      </c>
      <c r="K292">
        <f>INDEX(RawData!I$2:I$1048576,MATCH(FmtData!$B$4+(ROW()-10),RawData!$A$2:$A$1048576,0))</f>
        <v>-0.61458100000000004</v>
      </c>
      <c r="L292">
        <f>INDEX(RawData!J$2:J$1048576,MATCH(FmtData!$B$4+(ROW()-10),RawData!$A$2:$A$1048576,0))</f>
        <v>182</v>
      </c>
      <c r="M292">
        <f>INDEX(RawData!K$2:K$1048576,MATCH(FmtData!$B$4+(ROW()-10),RawData!$A$2:$A$1048576,0))</f>
        <v>177.4</v>
      </c>
      <c r="N292">
        <f>INDEX(RawData!L$2:L$1048576,MATCH(FmtData!$B$4+(ROW()-10),RawData!$A$2:$A$1048576,0))</f>
        <v>22.2</v>
      </c>
      <c r="O292">
        <f>INDEX(RawData!M$2:M$1048576,MATCH(FmtData!$B$4+(ROW()-10),RawData!$A$2:$A$1048576,0))</f>
        <v>160.69999999999999</v>
      </c>
      <c r="P292">
        <f>INDEX(RawData!N$2:N$1048576,MATCH(FmtData!$B$4+(ROW()-10),RawData!$A$2:$A$1048576,0))</f>
        <v>21.7</v>
      </c>
      <c r="Q292">
        <f>INDEX(RawData!O$2:O$1048576,MATCH(FmtData!$B$4+(ROW()-10),RawData!$A$2:$A$1048576,0))</f>
        <v>174.4</v>
      </c>
      <c r="R292" s="8">
        <f>INDEX(RawData!P$2:P$1048576,MATCH(FmtData!$B$4+(ROW()-10),RawData!$A$2:$A$1048576,0))</f>
        <v>9.8624299999999998</v>
      </c>
      <c r="S292">
        <f>INDEX(RawData!Q$2:Q$1048576,MATCH(FmtData!$B$4+(ROW()-10),RawData!$A$2:$A$1048576,0))</f>
        <v>110.925</v>
      </c>
      <c r="T292" s="8">
        <f>INDEX(RawData!R$2:R$1048576,MATCH(FmtData!$B$4+(ROW()-10),RawData!$A$2:$A$1048576,0))</f>
        <v>1.85121</v>
      </c>
      <c r="U292" s="8">
        <f>INDEX(RawData!S$2:S$1048576,MATCH(FmtData!$B$4+(ROW()-10),RawData!$A$2:$A$1048576,0))</f>
        <v>0.68710099999999996</v>
      </c>
      <c r="V292" s="8">
        <f>INDEX(RawData!T$2:T$1048576,MATCH(FmtData!$B$4+(ROW()-10),RawData!$A$2:$A$1048576,0))</f>
        <v>0.18509800000000001</v>
      </c>
      <c r="W292" s="3">
        <f t="shared" si="91"/>
        <v>-0.44682917999999999</v>
      </c>
      <c r="X292" s="3">
        <f t="shared" si="92"/>
        <v>-0.43035931200000005</v>
      </c>
      <c r="Y292" s="8">
        <f t="shared" si="81"/>
        <v>9.5098578600470045</v>
      </c>
      <c r="Z292" s="8">
        <f t="shared" si="82"/>
        <v>9.5263277280470042</v>
      </c>
      <c r="AA292" s="8">
        <f t="shared" si="93"/>
        <v>9.5180927940470035</v>
      </c>
      <c r="AB292" s="41">
        <v>1</v>
      </c>
      <c r="AC292" s="42" t="str">
        <f t="shared" si="94"/>
        <v>Isco</v>
      </c>
      <c r="AD292" s="5">
        <f t="shared" si="100"/>
        <v>-290.56</v>
      </c>
      <c r="AE292" s="15">
        <f t="shared" si="83"/>
        <v>-109.78180575469378</v>
      </c>
      <c r="AF292" s="15">
        <f t="shared" si="84"/>
        <v>-105.90487912901756</v>
      </c>
      <c r="AG292" s="15">
        <f t="shared" si="85"/>
        <v>-107.84494142481742</v>
      </c>
      <c r="AH292" s="15">
        <f t="shared" si="95"/>
        <v>-107.84494142481742</v>
      </c>
      <c r="AI292" s="17">
        <f t="shared" si="86"/>
        <v>1.1836055010065558</v>
      </c>
      <c r="AJ292" s="17">
        <f t="shared" si="87"/>
        <v>0.90917987499644237</v>
      </c>
      <c r="AK292" s="17">
        <f t="shared" si="88"/>
        <v>0.90468150742915776</v>
      </c>
      <c r="AL292" s="17">
        <f t="shared" si="89"/>
        <v>0.90692696852753507</v>
      </c>
      <c r="AM292" s="17">
        <f t="shared" si="90"/>
        <v>0.90692696852753507</v>
      </c>
      <c r="AN292" s="17">
        <f t="shared" si="96"/>
        <v>7.5798524215928698E-3</v>
      </c>
      <c r="AO292" s="17">
        <f t="shared" si="97"/>
        <v>9.0692696852753514</v>
      </c>
      <c r="AP292" s="17">
        <f t="shared" si="98"/>
        <v>11.836055010065557</v>
      </c>
      <c r="AQ292" s="17">
        <f t="shared" si="99"/>
        <v>19.989900142896026</v>
      </c>
    </row>
    <row r="293" spans="2:43" x14ac:dyDescent="0.45">
      <c r="B293">
        <f>INDEX(RawData!$A$2:$A$1048576,MATCH(FmtData!$B$4+(ROW()-10),RawData!$A$2:$A$1048576,0))</f>
        <v>481</v>
      </c>
      <c r="C293" s="23">
        <f>LEFT(INDEX(RawData!$B$2:$B$1048576, MATCH(FmtData!$B$4+(ROW()-10),RawData!$A$2:$A$1048576,0)),10)+MID(INDEX(RawData!$B$2:$B$1048576, MATCH(FmtData!$B$4+(ROW()-10),RawData!$A$2:$A$1048576,0)),12,8)-$B$5/24</f>
        <v>42200.708749999998</v>
      </c>
      <c r="D293" s="7">
        <f>MID(INDEX(RawData!$B$2:$B$1048576, MATCH(FmtData!$B$4+(ROW()-10),RawData!$A$2:$A$1048576,0)),12,8)+$B$5/24</f>
        <v>1.2087500000000002</v>
      </c>
      <c r="E293" s="8">
        <f>INDEX(RawData!$D$2:$D$1048576,MATCH(FmtData!$B$4+(ROW()-10),RawData!$A$2:$A$1048576,0))</f>
        <v>26.962</v>
      </c>
      <c r="F293">
        <f>INDEX(RawData!$D$2:$D$1048576,MATCH(FmtData!$B$4+(ROW()-10),RawData!$A$2:$A$1048576,0))</f>
        <v>26.962</v>
      </c>
      <c r="G293">
        <f>INDEX(RawData!E$2:E$1048576,MATCH(FmtData!$B$4+(ROW()-10),RawData!$A$2:$A$1048576,0))</f>
        <v>2899.3</v>
      </c>
      <c r="H293">
        <f>INDEX(RawData!F$2:F$1048576,MATCH(FmtData!$B$4+(ROW()-10),RawData!$A$2:$A$1048576,0))</f>
        <v>-1.0764199999999999</v>
      </c>
      <c r="I293">
        <f>INDEX(RawData!G$2:G$1048576,MATCH(FmtData!$B$4+(ROW()-10),RawData!$A$2:$A$1048576,0))</f>
        <v>-29008.1</v>
      </c>
      <c r="J293">
        <f>INDEX(RawData!H$2:H$1048576,MATCH(FmtData!$B$4+(ROW()-10),RawData!$A$2:$A$1048576,0))</f>
        <v>5.0826799999999998E-2</v>
      </c>
      <c r="K293">
        <f>INDEX(RawData!I$2:I$1048576,MATCH(FmtData!$B$4+(ROW()-10),RawData!$A$2:$A$1048576,0))</f>
        <v>-0.61533599999999999</v>
      </c>
      <c r="L293">
        <f>INDEX(RawData!J$2:J$1048576,MATCH(FmtData!$B$4+(ROW()-10),RawData!$A$2:$A$1048576,0))</f>
        <v>199.2</v>
      </c>
      <c r="M293">
        <f>INDEX(RawData!K$2:K$1048576,MATCH(FmtData!$B$4+(ROW()-10),RawData!$A$2:$A$1048576,0))</f>
        <v>175.7</v>
      </c>
      <c r="N293">
        <f>INDEX(RawData!L$2:L$1048576,MATCH(FmtData!$B$4+(ROW()-10),RawData!$A$2:$A$1048576,0))</f>
        <v>22.2</v>
      </c>
      <c r="O293">
        <f>INDEX(RawData!M$2:M$1048576,MATCH(FmtData!$B$4+(ROW()-10),RawData!$A$2:$A$1048576,0))</f>
        <v>173.7</v>
      </c>
      <c r="P293">
        <f>INDEX(RawData!N$2:N$1048576,MATCH(FmtData!$B$4+(ROW()-10),RawData!$A$2:$A$1048576,0))</f>
        <v>21.8</v>
      </c>
      <c r="Q293">
        <f>INDEX(RawData!O$2:O$1048576,MATCH(FmtData!$B$4+(ROW()-10),RawData!$A$2:$A$1048576,0))</f>
        <v>174.6</v>
      </c>
      <c r="R293" s="8">
        <f>INDEX(RawData!P$2:P$1048576,MATCH(FmtData!$B$4+(ROW()-10),RawData!$A$2:$A$1048576,0))</f>
        <v>9.8624299999999998</v>
      </c>
      <c r="S293">
        <f>INDEX(RawData!Q$2:Q$1048576,MATCH(FmtData!$B$4+(ROW()-10),RawData!$A$2:$A$1048576,0))</f>
        <v>110.925</v>
      </c>
      <c r="T293" s="8">
        <f>INDEX(RawData!R$2:R$1048576,MATCH(FmtData!$B$4+(ROW()-10),RawData!$A$2:$A$1048576,0))</f>
        <v>1.85121</v>
      </c>
      <c r="U293" s="8">
        <f>INDEX(RawData!S$2:S$1048576,MATCH(FmtData!$B$4+(ROW()-10),RawData!$A$2:$A$1048576,0))</f>
        <v>0.68719300000000005</v>
      </c>
      <c r="V293" s="8">
        <f>INDEX(RawData!T$2:T$1048576,MATCH(FmtData!$B$4+(ROW()-10),RawData!$A$2:$A$1048576,0))</f>
        <v>0.18556300000000001</v>
      </c>
      <c r="W293" s="3">
        <f t="shared" si="91"/>
        <v>-0.44706286000000023</v>
      </c>
      <c r="X293" s="3">
        <f t="shared" si="92"/>
        <v>-0.43154041200000004</v>
      </c>
      <c r="Y293" s="8">
        <f t="shared" si="81"/>
        <v>9.5096241800470036</v>
      </c>
      <c r="Z293" s="8">
        <f t="shared" si="82"/>
        <v>9.5251466280470041</v>
      </c>
      <c r="AA293" s="8">
        <f t="shared" si="93"/>
        <v>9.5173854040470047</v>
      </c>
      <c r="AB293" s="41">
        <v>1</v>
      </c>
      <c r="AC293" s="42" t="str">
        <f t="shared" si="94"/>
        <v>Isco</v>
      </c>
      <c r="AD293" s="5">
        <f t="shared" si="100"/>
        <v>-290.56</v>
      </c>
      <c r="AE293" s="15">
        <f t="shared" si="83"/>
        <v>-109.83672087813113</v>
      </c>
      <c r="AF293" s="15">
        <f t="shared" si="84"/>
        <v>-106.1833301879542</v>
      </c>
      <c r="AG293" s="15">
        <f t="shared" si="85"/>
        <v>-108.0114457455262</v>
      </c>
      <c r="AH293" s="15">
        <f t="shared" si="95"/>
        <v>-108.0114457455262</v>
      </c>
      <c r="AI293" s="17">
        <f t="shared" si="86"/>
        <v>1.1836055010065558</v>
      </c>
      <c r="AJ293" s="17">
        <f t="shared" si="87"/>
        <v>0.90924391391828208</v>
      </c>
      <c r="AK293" s="17">
        <f t="shared" si="88"/>
        <v>0.9050031077609394</v>
      </c>
      <c r="AL293" s="17">
        <f t="shared" si="89"/>
        <v>0.90712020295033557</v>
      </c>
      <c r="AM293" s="17">
        <f t="shared" si="90"/>
        <v>0.90712020295033557</v>
      </c>
      <c r="AN293" s="17">
        <f t="shared" si="96"/>
        <v>7.3638199102143975E-3</v>
      </c>
      <c r="AO293" s="17">
        <f t="shared" si="97"/>
        <v>9.0712020295033557</v>
      </c>
      <c r="AP293" s="17">
        <f t="shared" si="98"/>
        <v>11.836055010065557</v>
      </c>
      <c r="AQ293" s="17">
        <f t="shared" si="99"/>
        <v>19.989900142896026</v>
      </c>
    </row>
    <row r="294" spans="2:43" x14ac:dyDescent="0.45">
      <c r="B294">
        <f>INDEX(RawData!$A$2:$A$1048576,MATCH(FmtData!$B$4+(ROW()-10),RawData!$A$2:$A$1048576,0))</f>
        <v>482</v>
      </c>
      <c r="C294" s="23">
        <f>LEFT(INDEX(RawData!$B$2:$B$1048576, MATCH(FmtData!$B$4+(ROW()-10),RawData!$A$2:$A$1048576,0)),10)+MID(INDEX(RawData!$B$2:$B$1048576, MATCH(FmtData!$B$4+(ROW()-10),RawData!$A$2:$A$1048576,0)),12,8)-$B$5/24</f>
        <v>42200.709444444445</v>
      </c>
      <c r="D294" s="7">
        <f>MID(INDEX(RawData!$B$2:$B$1048576, MATCH(FmtData!$B$4+(ROW()-10),RawData!$A$2:$A$1048576,0)),12,8)+$B$5/24</f>
        <v>1.2094444444444443</v>
      </c>
      <c r="E294" s="8">
        <f>INDEX(RawData!$D$2:$D$1048576,MATCH(FmtData!$B$4+(ROW()-10),RawData!$A$2:$A$1048576,0))</f>
        <v>26.9787</v>
      </c>
      <c r="F294">
        <f>INDEX(RawData!$D$2:$D$1048576,MATCH(FmtData!$B$4+(ROW()-10),RawData!$A$2:$A$1048576,0))</f>
        <v>26.9787</v>
      </c>
      <c r="G294">
        <f>INDEX(RawData!E$2:E$1048576,MATCH(FmtData!$B$4+(ROW()-10),RawData!$A$2:$A$1048576,0))</f>
        <v>2911.92</v>
      </c>
      <c r="H294">
        <f>INDEX(RawData!F$2:F$1048576,MATCH(FmtData!$B$4+(ROW()-10),RawData!$A$2:$A$1048576,0))</f>
        <v>-1.0764199999999999</v>
      </c>
      <c r="I294">
        <f>INDEX(RawData!G$2:G$1048576,MATCH(FmtData!$B$4+(ROW()-10),RawData!$A$2:$A$1048576,0))</f>
        <v>-29008.1</v>
      </c>
      <c r="J294">
        <f>INDEX(RawData!H$2:H$1048576,MATCH(FmtData!$B$4+(ROW()-10),RawData!$A$2:$A$1048576,0))</f>
        <v>5.0845300000000003E-2</v>
      </c>
      <c r="K294">
        <f>INDEX(RawData!I$2:I$1048576,MATCH(FmtData!$B$4+(ROW()-10),RawData!$A$2:$A$1048576,0))</f>
        <v>-0.61514800000000003</v>
      </c>
      <c r="L294">
        <f>INDEX(RawData!J$2:J$1048576,MATCH(FmtData!$B$4+(ROW()-10),RawData!$A$2:$A$1048576,0))</f>
        <v>168.2</v>
      </c>
      <c r="M294">
        <f>INDEX(RawData!K$2:K$1048576,MATCH(FmtData!$B$4+(ROW()-10),RawData!$A$2:$A$1048576,0))</f>
        <v>170.7</v>
      </c>
      <c r="N294">
        <f>INDEX(RawData!L$2:L$1048576,MATCH(FmtData!$B$4+(ROW()-10),RawData!$A$2:$A$1048576,0))</f>
        <v>22.2</v>
      </c>
      <c r="O294">
        <f>INDEX(RawData!M$2:M$1048576,MATCH(FmtData!$B$4+(ROW()-10),RawData!$A$2:$A$1048576,0))</f>
        <v>167.7</v>
      </c>
      <c r="P294">
        <f>INDEX(RawData!N$2:N$1048576,MATCH(FmtData!$B$4+(ROW()-10),RawData!$A$2:$A$1048576,0))</f>
        <v>21.7</v>
      </c>
      <c r="Q294">
        <f>INDEX(RawData!O$2:O$1048576,MATCH(FmtData!$B$4+(ROW()-10),RawData!$A$2:$A$1048576,0))</f>
        <v>174.8</v>
      </c>
      <c r="R294" s="8">
        <f>INDEX(RawData!P$2:P$1048576,MATCH(FmtData!$B$4+(ROW()-10),RawData!$A$2:$A$1048576,0))</f>
        <v>9.8624299999999998</v>
      </c>
      <c r="S294">
        <f>INDEX(RawData!Q$2:Q$1048576,MATCH(FmtData!$B$4+(ROW()-10),RawData!$A$2:$A$1048576,0))</f>
        <v>110.925</v>
      </c>
      <c r="T294" s="8">
        <f>INDEX(RawData!R$2:R$1048576,MATCH(FmtData!$B$4+(ROW()-10),RawData!$A$2:$A$1048576,0))</f>
        <v>1.85121</v>
      </c>
      <c r="U294" s="8">
        <f>INDEX(RawData!S$2:S$1048576,MATCH(FmtData!$B$4+(ROW()-10),RawData!$A$2:$A$1048576,0))</f>
        <v>0.687863</v>
      </c>
      <c r="V294" s="8">
        <f>INDEX(RawData!T$2:T$1048576,MATCH(FmtData!$B$4+(ROW()-10),RawData!$A$2:$A$1048576,0))</f>
        <v>0.185284</v>
      </c>
      <c r="W294" s="3">
        <f t="shared" si="91"/>
        <v>-0.44876466000000009</v>
      </c>
      <c r="X294" s="3">
        <f t="shared" si="92"/>
        <v>-0.43083175200000007</v>
      </c>
      <c r="Y294" s="8">
        <f t="shared" si="81"/>
        <v>9.5079223800470043</v>
      </c>
      <c r="Z294" s="8">
        <f t="shared" si="82"/>
        <v>9.5258552880470049</v>
      </c>
      <c r="AA294" s="8">
        <f t="shared" si="93"/>
        <v>9.5168888340470055</v>
      </c>
      <c r="AB294" s="41">
        <v>1</v>
      </c>
      <c r="AC294" s="42" t="str">
        <f t="shared" si="94"/>
        <v>Isco</v>
      </c>
      <c r="AD294" s="5">
        <f t="shared" si="100"/>
        <v>-290.56</v>
      </c>
      <c r="AE294" s="15">
        <f t="shared" si="83"/>
        <v>-110.23656863893291</v>
      </c>
      <c r="AF294" s="15">
        <f t="shared" si="84"/>
        <v>-106.01626745285432</v>
      </c>
      <c r="AG294" s="15">
        <f t="shared" si="85"/>
        <v>-108.12831349787666</v>
      </c>
      <c r="AH294" s="15">
        <f t="shared" si="95"/>
        <v>-108.12831349787666</v>
      </c>
      <c r="AI294" s="17">
        <f t="shared" si="86"/>
        <v>1.1836055010065558</v>
      </c>
      <c r="AJ294" s="17">
        <f t="shared" si="87"/>
        <v>0.90971046595847982</v>
      </c>
      <c r="AK294" s="17">
        <f t="shared" si="88"/>
        <v>0.90481012925382287</v>
      </c>
      <c r="AL294" s="17">
        <f t="shared" si="89"/>
        <v>0.90725588148797276</v>
      </c>
      <c r="AM294" s="17">
        <f t="shared" si="90"/>
        <v>0.90725588148797276</v>
      </c>
      <c r="AN294" s="17">
        <f t="shared" si="96"/>
        <v>7.2484842459349386E-3</v>
      </c>
      <c r="AO294" s="17">
        <f t="shared" si="97"/>
        <v>9.0725588148797272</v>
      </c>
      <c r="AP294" s="17">
        <f t="shared" si="98"/>
        <v>11.836055010065557</v>
      </c>
      <c r="AQ294" s="17">
        <f t="shared" si="99"/>
        <v>20.076911676646706</v>
      </c>
    </row>
    <row r="295" spans="2:43" x14ac:dyDescent="0.45">
      <c r="B295">
        <f>INDEX(RawData!$A$2:$A$1048576,MATCH(FmtData!$B$4+(ROW()-10),RawData!$A$2:$A$1048576,0))</f>
        <v>483</v>
      </c>
      <c r="C295" s="23">
        <f>LEFT(INDEX(RawData!$B$2:$B$1048576, MATCH(FmtData!$B$4+(ROW()-10),RawData!$A$2:$A$1048576,0)),10)+MID(INDEX(RawData!$B$2:$B$1048576, MATCH(FmtData!$B$4+(ROW()-10),RawData!$A$2:$A$1048576,0)),12,8)-$B$5/24</f>
        <v>42200.710138888891</v>
      </c>
      <c r="D295" s="7">
        <f>MID(INDEX(RawData!$B$2:$B$1048576, MATCH(FmtData!$B$4+(ROW()-10),RawData!$A$2:$A$1048576,0)),12,8)+$B$5/24</f>
        <v>1.2101388888888889</v>
      </c>
      <c r="E295" s="8">
        <f>INDEX(RawData!$D$2:$D$1048576,MATCH(FmtData!$B$4+(ROW()-10),RawData!$A$2:$A$1048576,0))</f>
        <v>26.995200000000001</v>
      </c>
      <c r="F295">
        <f>INDEX(RawData!$D$2:$D$1048576,MATCH(FmtData!$B$4+(ROW()-10),RawData!$A$2:$A$1048576,0))</f>
        <v>26.995200000000001</v>
      </c>
      <c r="G295">
        <f>INDEX(RawData!E$2:E$1048576,MATCH(FmtData!$B$4+(ROW()-10),RawData!$A$2:$A$1048576,0))</f>
        <v>2916.84</v>
      </c>
      <c r="H295">
        <f>INDEX(RawData!F$2:F$1048576,MATCH(FmtData!$B$4+(ROW()-10),RawData!$A$2:$A$1048576,0))</f>
        <v>-0.15307599999999999</v>
      </c>
      <c r="I295">
        <f>INDEX(RawData!G$2:G$1048576,MATCH(FmtData!$B$4+(ROW()-10),RawData!$A$2:$A$1048576,0))</f>
        <v>-29008.1</v>
      </c>
      <c r="J295">
        <f>INDEX(RawData!H$2:H$1048576,MATCH(FmtData!$B$4+(ROW()-10),RawData!$A$2:$A$1048576,0))</f>
        <v>5.0826799999999998E-2</v>
      </c>
      <c r="K295">
        <f>INDEX(RawData!I$2:I$1048576,MATCH(FmtData!$B$4+(ROW()-10),RawData!$A$2:$A$1048576,0))</f>
        <v>-0.61495900000000003</v>
      </c>
      <c r="L295">
        <f>INDEX(RawData!J$2:J$1048576,MATCH(FmtData!$B$4+(ROW()-10),RawData!$A$2:$A$1048576,0))</f>
        <v>160.5</v>
      </c>
      <c r="M295">
        <f>INDEX(RawData!K$2:K$1048576,MATCH(FmtData!$B$4+(ROW()-10),RawData!$A$2:$A$1048576,0))</f>
        <v>171.8</v>
      </c>
      <c r="N295">
        <f>INDEX(RawData!L$2:L$1048576,MATCH(FmtData!$B$4+(ROW()-10),RawData!$A$2:$A$1048576,0))</f>
        <v>22.2</v>
      </c>
      <c r="O295">
        <f>INDEX(RawData!M$2:M$1048576,MATCH(FmtData!$B$4+(ROW()-10),RawData!$A$2:$A$1048576,0))</f>
        <v>161</v>
      </c>
      <c r="P295">
        <f>INDEX(RawData!N$2:N$1048576,MATCH(FmtData!$B$4+(ROW()-10),RawData!$A$2:$A$1048576,0))</f>
        <v>21.7</v>
      </c>
      <c r="Q295">
        <f>INDEX(RawData!O$2:O$1048576,MATCH(FmtData!$B$4+(ROW()-10),RawData!$A$2:$A$1048576,0))</f>
        <v>175</v>
      </c>
      <c r="R295" s="8">
        <f>INDEX(RawData!P$2:P$1048576,MATCH(FmtData!$B$4+(ROW()-10),RawData!$A$2:$A$1048576,0))</f>
        <v>9.8624299999999998</v>
      </c>
      <c r="S295">
        <f>INDEX(RawData!Q$2:Q$1048576,MATCH(FmtData!$B$4+(ROW()-10),RawData!$A$2:$A$1048576,0))</f>
        <v>110.925</v>
      </c>
      <c r="T295" s="8">
        <f>INDEX(RawData!R$2:R$1048576,MATCH(FmtData!$B$4+(ROW()-10),RawData!$A$2:$A$1048576,0))</f>
        <v>1.85121</v>
      </c>
      <c r="U295" s="8">
        <f>INDEX(RawData!S$2:S$1048576,MATCH(FmtData!$B$4+(ROW()-10),RawData!$A$2:$A$1048576,0))</f>
        <v>0.68822799999999995</v>
      </c>
      <c r="V295" s="8">
        <f>INDEX(RawData!T$2:T$1048576,MATCH(FmtData!$B$4+(ROW()-10),RawData!$A$2:$A$1048576,0))</f>
        <v>0.18537699999999999</v>
      </c>
      <c r="W295" s="3">
        <f t="shared" si="91"/>
        <v>-0.44969175999999994</v>
      </c>
      <c r="X295" s="3">
        <f t="shared" si="92"/>
        <v>-0.43106797200000002</v>
      </c>
      <c r="Y295" s="8">
        <f t="shared" si="81"/>
        <v>9.5069952800470041</v>
      </c>
      <c r="Z295" s="8">
        <f t="shared" si="82"/>
        <v>9.5256190680470052</v>
      </c>
      <c r="AA295" s="8">
        <f t="shared" si="93"/>
        <v>9.5163071740470038</v>
      </c>
      <c r="AB295" s="41">
        <v>1</v>
      </c>
      <c r="AC295" s="42" t="str">
        <f t="shared" si="94"/>
        <v>Isco</v>
      </c>
      <c r="AD295" s="5">
        <f t="shared" si="100"/>
        <v>-290.56</v>
      </c>
      <c r="AE295" s="15">
        <f t="shared" si="83"/>
        <v>-110.45433873958098</v>
      </c>
      <c r="AF295" s="15">
        <f t="shared" si="84"/>
        <v>-106.07195766457937</v>
      </c>
      <c r="AG295" s="15">
        <f t="shared" si="85"/>
        <v>-108.26519239621564</v>
      </c>
      <c r="AH295" s="15">
        <f t="shared" si="95"/>
        <v>-108.26519239621564</v>
      </c>
      <c r="AI295" s="17">
        <f t="shared" si="86"/>
        <v>1.1836055010065558</v>
      </c>
      <c r="AJ295" s="17">
        <f t="shared" si="87"/>
        <v>0.90996476683132266</v>
      </c>
      <c r="AK295" s="17">
        <f t="shared" si="88"/>
        <v>0.90487444931945438</v>
      </c>
      <c r="AL295" s="17">
        <f t="shared" si="89"/>
        <v>0.9074148437387709</v>
      </c>
      <c r="AM295" s="17">
        <f t="shared" si="90"/>
        <v>0.9074148437387709</v>
      </c>
      <c r="AN295" s="17">
        <f t="shared" si="96"/>
        <v>7.1519573435561146E-3</v>
      </c>
      <c r="AO295" s="17">
        <f t="shared" si="97"/>
        <v>9.0741484373877093</v>
      </c>
      <c r="AP295" s="17">
        <f t="shared" si="98"/>
        <v>11.836055010065557</v>
      </c>
      <c r="AQ295" s="17">
        <f t="shared" si="99"/>
        <v>20.110833764289602</v>
      </c>
    </row>
    <row r="296" spans="2:43" x14ac:dyDescent="0.45">
      <c r="B296">
        <f>INDEX(RawData!$A$2:$A$1048576,MATCH(FmtData!$B$4+(ROW()-10),RawData!$A$2:$A$1048576,0))</f>
        <v>484</v>
      </c>
      <c r="C296" s="23">
        <f>LEFT(INDEX(RawData!$B$2:$B$1048576, MATCH(FmtData!$B$4+(ROW()-10),RawData!$A$2:$A$1048576,0)),10)+MID(INDEX(RawData!$B$2:$B$1048576, MATCH(FmtData!$B$4+(ROW()-10),RawData!$A$2:$A$1048576,0)),12,8)-$B$5/24</f>
        <v>42200.710821759261</v>
      </c>
      <c r="D296" s="7">
        <f>MID(INDEX(RawData!$B$2:$B$1048576, MATCH(FmtData!$B$4+(ROW()-10),RawData!$A$2:$A$1048576,0)),12,8)+$B$5/24</f>
        <v>1.2108217592592592</v>
      </c>
      <c r="E296" s="8">
        <f>INDEX(RawData!$D$2:$D$1048576,MATCH(FmtData!$B$4+(ROW()-10),RawData!$A$2:$A$1048576,0))</f>
        <v>27.011800000000001</v>
      </c>
      <c r="F296">
        <f>INDEX(RawData!$D$2:$D$1048576,MATCH(FmtData!$B$4+(ROW()-10),RawData!$A$2:$A$1048576,0))</f>
        <v>27.011800000000001</v>
      </c>
      <c r="G296">
        <f>INDEX(RawData!E$2:E$1048576,MATCH(FmtData!$B$4+(ROW()-10),RawData!$A$2:$A$1048576,0))</f>
        <v>2909.15</v>
      </c>
      <c r="H296">
        <f>INDEX(RawData!F$2:F$1048576,MATCH(FmtData!$B$4+(ROW()-10),RawData!$A$2:$A$1048576,0))</f>
        <v>-0.15307599999999999</v>
      </c>
      <c r="I296">
        <f>INDEX(RawData!G$2:G$1048576,MATCH(FmtData!$B$4+(ROW()-10),RawData!$A$2:$A$1048576,0))</f>
        <v>-29008.1</v>
      </c>
      <c r="J296">
        <f>INDEX(RawData!H$2:H$1048576,MATCH(FmtData!$B$4+(ROW()-10),RawData!$A$2:$A$1048576,0))</f>
        <v>5.0845300000000003E-2</v>
      </c>
      <c r="K296">
        <f>INDEX(RawData!I$2:I$1048576,MATCH(FmtData!$B$4+(ROW()-10),RawData!$A$2:$A$1048576,0))</f>
        <v>-0.61514800000000003</v>
      </c>
      <c r="L296">
        <f>INDEX(RawData!J$2:J$1048576,MATCH(FmtData!$B$4+(ROW()-10),RawData!$A$2:$A$1048576,0))</f>
        <v>174.9</v>
      </c>
      <c r="M296">
        <f>INDEX(RawData!K$2:K$1048576,MATCH(FmtData!$B$4+(ROW()-10),RawData!$A$2:$A$1048576,0))</f>
        <v>174.8</v>
      </c>
      <c r="N296">
        <f>INDEX(RawData!L$2:L$1048576,MATCH(FmtData!$B$4+(ROW()-10),RawData!$A$2:$A$1048576,0))</f>
        <v>22.2</v>
      </c>
      <c r="O296">
        <f>INDEX(RawData!M$2:M$1048576,MATCH(FmtData!$B$4+(ROW()-10),RawData!$A$2:$A$1048576,0))</f>
        <v>159.5</v>
      </c>
      <c r="P296">
        <f>INDEX(RawData!N$2:N$1048576,MATCH(FmtData!$B$4+(ROW()-10),RawData!$A$2:$A$1048576,0))</f>
        <v>21.7</v>
      </c>
      <c r="Q296">
        <f>INDEX(RawData!O$2:O$1048576,MATCH(FmtData!$B$4+(ROW()-10),RawData!$A$2:$A$1048576,0))</f>
        <v>174.9</v>
      </c>
      <c r="R296" s="8">
        <f>INDEX(RawData!P$2:P$1048576,MATCH(FmtData!$B$4+(ROW()-10),RawData!$A$2:$A$1048576,0))</f>
        <v>9.8624299999999998</v>
      </c>
      <c r="S296">
        <f>INDEX(RawData!Q$2:Q$1048576,MATCH(FmtData!$B$4+(ROW()-10),RawData!$A$2:$A$1048576,0))</f>
        <v>110.925</v>
      </c>
      <c r="T296" s="8">
        <f>INDEX(RawData!R$2:R$1048576,MATCH(FmtData!$B$4+(ROW()-10),RawData!$A$2:$A$1048576,0))</f>
        <v>1.85121</v>
      </c>
      <c r="U296" s="8">
        <f>INDEX(RawData!S$2:S$1048576,MATCH(FmtData!$B$4+(ROW()-10),RawData!$A$2:$A$1048576,0))</f>
        <v>0.68795399999999995</v>
      </c>
      <c r="V296" s="8">
        <f>INDEX(RawData!T$2:T$1048576,MATCH(FmtData!$B$4+(ROW()-10),RawData!$A$2:$A$1048576,0))</f>
        <v>0.18547</v>
      </c>
      <c r="W296" s="3">
        <f t="shared" si="91"/>
        <v>-0.44899579999999994</v>
      </c>
      <c r="X296" s="3">
        <f t="shared" si="92"/>
        <v>-0.43130419200000003</v>
      </c>
      <c r="Y296" s="8">
        <f t="shared" si="81"/>
        <v>9.5076912400470039</v>
      </c>
      <c r="Z296" s="8">
        <f t="shared" si="82"/>
        <v>9.5253828480470037</v>
      </c>
      <c r="AA296" s="8">
        <f t="shared" si="93"/>
        <v>9.5165370440470038</v>
      </c>
      <c r="AB296" s="41">
        <v>1</v>
      </c>
      <c r="AC296" s="42" t="str">
        <f t="shared" si="94"/>
        <v>Isco</v>
      </c>
      <c r="AD296" s="5">
        <f t="shared" si="100"/>
        <v>-290.56</v>
      </c>
      <c r="AE296" s="15">
        <f t="shared" si="83"/>
        <v>-110.29086579549175</v>
      </c>
      <c r="AF296" s="15">
        <f t="shared" si="84"/>
        <v>-106.12764524292572</v>
      </c>
      <c r="AG296" s="15">
        <f t="shared" si="85"/>
        <v>-108.2111002402138</v>
      </c>
      <c r="AH296" s="15">
        <f t="shared" si="95"/>
        <v>-108.2111002402138</v>
      </c>
      <c r="AI296" s="17">
        <f t="shared" si="86"/>
        <v>1.1836055010065558</v>
      </c>
      <c r="AJ296" s="17">
        <f t="shared" si="87"/>
        <v>0.90977385812027822</v>
      </c>
      <c r="AK296" s="17">
        <f t="shared" si="88"/>
        <v>0.90493877548825219</v>
      </c>
      <c r="AL296" s="17">
        <f t="shared" si="89"/>
        <v>0.90735201797003417</v>
      </c>
      <c r="AM296" s="17">
        <f t="shared" si="90"/>
        <v>0.90735201797003417</v>
      </c>
      <c r="AN296" s="17">
        <f t="shared" si="96"/>
        <v>7.2147831122928441E-3</v>
      </c>
      <c r="AO296" s="17">
        <f t="shared" si="97"/>
        <v>9.073520179700342</v>
      </c>
      <c r="AP296" s="17">
        <f t="shared" si="98"/>
        <v>11.836055010065557</v>
      </c>
      <c r="AQ296" s="17">
        <f t="shared" si="99"/>
        <v>20.057813265514426</v>
      </c>
    </row>
    <row r="297" spans="2:43" x14ac:dyDescent="0.45">
      <c r="B297">
        <f>INDEX(RawData!$A$2:$A$1048576,MATCH(FmtData!$B$4+(ROW()-10),RawData!$A$2:$A$1048576,0))</f>
        <v>485</v>
      </c>
      <c r="C297" s="23">
        <f>LEFT(INDEX(RawData!$B$2:$B$1048576, MATCH(FmtData!$B$4+(ROW()-10),RawData!$A$2:$A$1048576,0)),10)+MID(INDEX(RawData!$B$2:$B$1048576, MATCH(FmtData!$B$4+(ROW()-10),RawData!$A$2:$A$1048576,0)),12,8)-$B$5/24</f>
        <v>42200.711516203701</v>
      </c>
      <c r="D297" s="7">
        <f>MID(INDEX(RawData!$B$2:$B$1048576, MATCH(FmtData!$B$4+(ROW()-10),RawData!$A$2:$A$1048576,0)),12,8)+$B$5/24</f>
        <v>1.2115162037037037</v>
      </c>
      <c r="E297" s="8">
        <f>INDEX(RawData!$D$2:$D$1048576,MATCH(FmtData!$B$4+(ROW()-10),RawData!$A$2:$A$1048576,0))</f>
        <v>27.028300000000002</v>
      </c>
      <c r="F297">
        <f>INDEX(RawData!$D$2:$D$1048576,MATCH(FmtData!$B$4+(ROW()-10),RawData!$A$2:$A$1048576,0))</f>
        <v>27.028300000000002</v>
      </c>
      <c r="G297">
        <f>INDEX(RawData!E$2:E$1048576,MATCH(FmtData!$B$4+(ROW()-10),RawData!$A$2:$A$1048576,0))</f>
        <v>2896.53</v>
      </c>
      <c r="H297">
        <f>INDEX(RawData!F$2:F$1048576,MATCH(FmtData!$B$4+(ROW()-10),RawData!$A$2:$A$1048576,0))</f>
        <v>-1.0764199999999999</v>
      </c>
      <c r="I297">
        <f>INDEX(RawData!G$2:G$1048576,MATCH(FmtData!$B$4+(ROW()-10),RawData!$A$2:$A$1048576,0))</f>
        <v>-29008.1</v>
      </c>
      <c r="J297">
        <f>INDEX(RawData!H$2:H$1048576,MATCH(FmtData!$B$4+(ROW()-10),RawData!$A$2:$A$1048576,0))</f>
        <v>5.0826799999999998E-2</v>
      </c>
      <c r="K297">
        <f>INDEX(RawData!I$2:I$1048576,MATCH(FmtData!$B$4+(ROW()-10),RawData!$A$2:$A$1048576,0))</f>
        <v>-0.61552499999999999</v>
      </c>
      <c r="L297">
        <f>INDEX(RawData!J$2:J$1048576,MATCH(FmtData!$B$4+(ROW()-10),RawData!$A$2:$A$1048576,0))</f>
        <v>213</v>
      </c>
      <c r="M297">
        <f>INDEX(RawData!K$2:K$1048576,MATCH(FmtData!$B$4+(ROW()-10),RawData!$A$2:$A$1048576,0))</f>
        <v>177.9</v>
      </c>
      <c r="N297">
        <f>INDEX(RawData!L$2:L$1048576,MATCH(FmtData!$B$4+(ROW()-10),RawData!$A$2:$A$1048576,0))</f>
        <v>22.2</v>
      </c>
      <c r="O297">
        <f>INDEX(RawData!M$2:M$1048576,MATCH(FmtData!$B$4+(ROW()-10),RawData!$A$2:$A$1048576,0))</f>
        <v>175.5</v>
      </c>
      <c r="P297">
        <f>INDEX(RawData!N$2:N$1048576,MATCH(FmtData!$B$4+(ROW()-10),RawData!$A$2:$A$1048576,0))</f>
        <v>21.7</v>
      </c>
      <c r="Q297">
        <f>INDEX(RawData!O$2:O$1048576,MATCH(FmtData!$B$4+(ROW()-10),RawData!$A$2:$A$1048576,0))</f>
        <v>174.9</v>
      </c>
      <c r="R297" s="8">
        <f>INDEX(RawData!P$2:P$1048576,MATCH(FmtData!$B$4+(ROW()-10),RawData!$A$2:$A$1048576,0))</f>
        <v>9.8624299999999998</v>
      </c>
      <c r="S297">
        <f>INDEX(RawData!Q$2:Q$1048576,MATCH(FmtData!$B$4+(ROW()-10),RawData!$A$2:$A$1048576,0))</f>
        <v>110.925</v>
      </c>
      <c r="T297" s="8">
        <f>INDEX(RawData!R$2:R$1048576,MATCH(FmtData!$B$4+(ROW()-10),RawData!$A$2:$A$1048576,0))</f>
        <v>1.85121</v>
      </c>
      <c r="U297" s="8">
        <f>INDEX(RawData!S$2:S$1048576,MATCH(FmtData!$B$4+(ROW()-10),RawData!$A$2:$A$1048576,0))</f>
        <v>0.68832000000000004</v>
      </c>
      <c r="V297" s="8">
        <f>INDEX(RawData!T$2:T$1048576,MATCH(FmtData!$B$4+(ROW()-10),RawData!$A$2:$A$1048576,0))</f>
        <v>0.18596699999999999</v>
      </c>
      <c r="W297" s="3">
        <f t="shared" si="91"/>
        <v>-0.44992544000000018</v>
      </c>
      <c r="X297" s="3">
        <f t="shared" si="92"/>
        <v>-0.43256657200000004</v>
      </c>
      <c r="Y297" s="8">
        <f t="shared" si="81"/>
        <v>9.506761600047005</v>
      </c>
      <c r="Z297" s="8">
        <f t="shared" si="82"/>
        <v>9.5241204680470037</v>
      </c>
      <c r="AA297" s="8">
        <f t="shared" si="93"/>
        <v>9.5154410340470044</v>
      </c>
      <c r="AB297" s="41">
        <v>1</v>
      </c>
      <c r="AC297" s="42" t="str">
        <f t="shared" si="94"/>
        <v>Isco</v>
      </c>
      <c r="AD297" s="5">
        <f t="shared" si="100"/>
        <v>-290.56</v>
      </c>
      <c r="AE297" s="15">
        <f t="shared" si="83"/>
        <v>-110.50922234869449</v>
      </c>
      <c r="AF297" s="15">
        <f t="shared" si="84"/>
        <v>-106.42519981433406</v>
      </c>
      <c r="AG297" s="15">
        <f t="shared" si="85"/>
        <v>-108.46898687027749</v>
      </c>
      <c r="AH297" s="15">
        <f t="shared" si="95"/>
        <v>-108.46898687027749</v>
      </c>
      <c r="AI297" s="17">
        <f t="shared" si="86"/>
        <v>1.1836055010065558</v>
      </c>
      <c r="AJ297" s="17">
        <f t="shared" si="87"/>
        <v>0.91002887955764411</v>
      </c>
      <c r="AK297" s="17">
        <f t="shared" si="88"/>
        <v>0.90528264355666843</v>
      </c>
      <c r="AL297" s="17">
        <f t="shared" si="89"/>
        <v>0.90765162062296145</v>
      </c>
      <c r="AM297" s="17">
        <f t="shared" si="90"/>
        <v>0.90765162062296145</v>
      </c>
      <c r="AN297" s="17">
        <f t="shared" si="96"/>
        <v>7.0211231117435213E-3</v>
      </c>
      <c r="AO297" s="17">
        <f t="shared" si="97"/>
        <v>9.0765162062296145</v>
      </c>
      <c r="AP297" s="17">
        <f t="shared" si="98"/>
        <v>11.836055010065557</v>
      </c>
      <c r="AQ297" s="17">
        <f t="shared" si="99"/>
        <v>19.970801731763746</v>
      </c>
    </row>
    <row r="298" spans="2:43" x14ac:dyDescent="0.45">
      <c r="B298">
        <f>INDEX(RawData!$A$2:$A$1048576,MATCH(FmtData!$B$4+(ROW()-10),RawData!$A$2:$A$1048576,0))</f>
        <v>486</v>
      </c>
      <c r="C298" s="23">
        <f>LEFT(INDEX(RawData!$B$2:$B$1048576, MATCH(FmtData!$B$4+(ROW()-10),RawData!$A$2:$A$1048576,0)),10)+MID(INDEX(RawData!$B$2:$B$1048576, MATCH(FmtData!$B$4+(ROW()-10),RawData!$A$2:$A$1048576,0)),12,8)-$B$5/24</f>
        <v>42200.712222222224</v>
      </c>
      <c r="D298" s="7">
        <f>MID(INDEX(RawData!$B$2:$B$1048576, MATCH(FmtData!$B$4+(ROW()-10),RawData!$A$2:$A$1048576,0)),12,8)+$B$5/24</f>
        <v>1.2122222222222221</v>
      </c>
      <c r="E298" s="8">
        <f>INDEX(RawData!$D$2:$D$1048576,MATCH(FmtData!$B$4+(ROW()-10),RawData!$A$2:$A$1048576,0))</f>
        <v>27.045200000000001</v>
      </c>
      <c r="F298">
        <f>INDEX(RawData!$D$2:$D$1048576,MATCH(FmtData!$B$4+(ROW()-10),RawData!$A$2:$A$1048576,0))</f>
        <v>27.045200000000001</v>
      </c>
      <c r="G298">
        <f>INDEX(RawData!E$2:E$1048576,MATCH(FmtData!$B$4+(ROW()-10),RawData!$A$2:$A$1048576,0))</f>
        <v>2906.07</v>
      </c>
      <c r="H298">
        <f>INDEX(RawData!F$2:F$1048576,MATCH(FmtData!$B$4+(ROW()-10),RawData!$A$2:$A$1048576,0))</f>
        <v>-0.15307599999999999</v>
      </c>
      <c r="I298">
        <f>INDEX(RawData!G$2:G$1048576,MATCH(FmtData!$B$4+(ROW()-10),RawData!$A$2:$A$1048576,0))</f>
        <v>-29008.1</v>
      </c>
      <c r="J298">
        <f>INDEX(RawData!H$2:H$1048576,MATCH(FmtData!$B$4+(ROW()-10),RawData!$A$2:$A$1048576,0))</f>
        <v>5.0845300000000003E-2</v>
      </c>
      <c r="K298">
        <f>INDEX(RawData!I$2:I$1048576,MATCH(FmtData!$B$4+(ROW()-10),RawData!$A$2:$A$1048576,0))</f>
        <v>-0.61552499999999999</v>
      </c>
      <c r="L298">
        <f>INDEX(RawData!J$2:J$1048576,MATCH(FmtData!$B$4+(ROW()-10),RawData!$A$2:$A$1048576,0))</f>
        <v>187.2</v>
      </c>
      <c r="M298">
        <f>INDEX(RawData!K$2:K$1048576,MATCH(FmtData!$B$4+(ROW()-10),RawData!$A$2:$A$1048576,0))</f>
        <v>173.6</v>
      </c>
      <c r="N298">
        <f>INDEX(RawData!L$2:L$1048576,MATCH(FmtData!$B$4+(ROW()-10),RawData!$A$2:$A$1048576,0))</f>
        <v>22.2</v>
      </c>
      <c r="O298">
        <f>INDEX(RawData!M$2:M$1048576,MATCH(FmtData!$B$4+(ROW()-10),RawData!$A$2:$A$1048576,0))</f>
        <v>165.2</v>
      </c>
      <c r="P298">
        <f>INDEX(RawData!N$2:N$1048576,MATCH(FmtData!$B$4+(ROW()-10),RawData!$A$2:$A$1048576,0))</f>
        <v>21.7</v>
      </c>
      <c r="Q298">
        <f>INDEX(RawData!O$2:O$1048576,MATCH(FmtData!$B$4+(ROW()-10),RawData!$A$2:$A$1048576,0))</f>
        <v>174.9</v>
      </c>
      <c r="R298" s="8">
        <f>INDEX(RawData!P$2:P$1048576,MATCH(FmtData!$B$4+(ROW()-10),RawData!$A$2:$A$1048576,0))</f>
        <v>9.8624299999999998</v>
      </c>
      <c r="S298">
        <f>INDEX(RawData!Q$2:Q$1048576,MATCH(FmtData!$B$4+(ROW()-10),RawData!$A$2:$A$1048576,0))</f>
        <v>110.925</v>
      </c>
      <c r="T298" s="8">
        <f>INDEX(RawData!R$2:R$1048576,MATCH(FmtData!$B$4+(ROW()-10),RawData!$A$2:$A$1048576,0))</f>
        <v>1.85121</v>
      </c>
      <c r="U298" s="8">
        <f>INDEX(RawData!S$2:S$1048576,MATCH(FmtData!$B$4+(ROW()-10),RawData!$A$2:$A$1048576,0))</f>
        <v>0.68947700000000001</v>
      </c>
      <c r="V298" s="8">
        <f>INDEX(RawData!T$2:T$1048576,MATCH(FmtData!$B$4+(ROW()-10),RawData!$A$2:$A$1048576,0))</f>
        <v>0.18606</v>
      </c>
      <c r="W298" s="3">
        <f t="shared" si="91"/>
        <v>-0.4528642200000001</v>
      </c>
      <c r="X298" s="3">
        <f t="shared" si="92"/>
        <v>-0.43280279200000005</v>
      </c>
      <c r="Y298" s="8">
        <f t="shared" si="81"/>
        <v>9.5038228200470041</v>
      </c>
      <c r="Z298" s="8">
        <f t="shared" si="82"/>
        <v>9.5238842480470041</v>
      </c>
      <c r="AA298" s="8">
        <f t="shared" si="93"/>
        <v>9.513853534047005</v>
      </c>
      <c r="AB298" s="41">
        <v>1</v>
      </c>
      <c r="AC298" s="42" t="str">
        <f t="shared" si="94"/>
        <v>Isco</v>
      </c>
      <c r="AD298" s="5">
        <f t="shared" si="100"/>
        <v>-290.56</v>
      </c>
      <c r="AE298" s="15">
        <f t="shared" si="83"/>
        <v>-111.19922382819072</v>
      </c>
      <c r="AF298" s="15">
        <f t="shared" si="84"/>
        <v>-106.48087068774191</v>
      </c>
      <c r="AG298" s="15">
        <f t="shared" si="85"/>
        <v>-108.84241864953071</v>
      </c>
      <c r="AH298" s="15">
        <f t="shared" si="95"/>
        <v>-108.84241864953071</v>
      </c>
      <c r="AI298" s="17">
        <f t="shared" si="86"/>
        <v>1.1836055010065558</v>
      </c>
      <c r="AJ298" s="17">
        <f t="shared" si="87"/>
        <v>0.9108356817377733</v>
      </c>
      <c r="AK298" s="17">
        <f t="shared" si="88"/>
        <v>0.90534700846135896</v>
      </c>
      <c r="AL298" s="17">
        <f t="shared" si="89"/>
        <v>0.90808580998763921</v>
      </c>
      <c r="AM298" s="17">
        <f t="shared" si="90"/>
        <v>0.90808580998763921</v>
      </c>
      <c r="AN298" s="17">
        <f t="shared" si="96"/>
        <v>6.7149988833141716E-3</v>
      </c>
      <c r="AO298" s="17">
        <f t="shared" si="97"/>
        <v>9.0808580998763926</v>
      </c>
      <c r="AP298" s="17">
        <f t="shared" si="98"/>
        <v>11.836055010065557</v>
      </c>
      <c r="AQ298" s="17">
        <f t="shared" si="99"/>
        <v>20.036577487071312</v>
      </c>
    </row>
    <row r="299" spans="2:43" x14ac:dyDescent="0.45">
      <c r="B299">
        <f>INDEX(RawData!$A$2:$A$1048576,MATCH(FmtData!$B$4+(ROW()-10),RawData!$A$2:$A$1048576,0))</f>
        <v>487</v>
      </c>
      <c r="C299" s="23">
        <f>LEFT(INDEX(RawData!$B$2:$B$1048576, MATCH(FmtData!$B$4+(ROW()-10),RawData!$A$2:$A$1048576,0)),10)+MID(INDEX(RawData!$B$2:$B$1048576, MATCH(FmtData!$B$4+(ROW()-10),RawData!$A$2:$A$1048576,0)),12,8)-$B$5/24</f>
        <v>42200.712916666664</v>
      </c>
      <c r="D299" s="7">
        <f>MID(INDEX(RawData!$B$2:$B$1048576, MATCH(FmtData!$B$4+(ROW()-10),RawData!$A$2:$A$1048576,0)),12,8)+$B$5/24</f>
        <v>1.2129166666666666</v>
      </c>
      <c r="E299" s="8">
        <f>INDEX(RawData!$D$2:$D$1048576,MATCH(FmtData!$B$4+(ROW()-10),RawData!$A$2:$A$1048576,0))</f>
        <v>27.061599999999999</v>
      </c>
      <c r="F299">
        <f>INDEX(RawData!$D$2:$D$1048576,MATCH(FmtData!$B$4+(ROW()-10),RawData!$A$2:$A$1048576,0))</f>
        <v>27.061599999999999</v>
      </c>
      <c r="G299">
        <f>INDEX(RawData!E$2:E$1048576,MATCH(FmtData!$B$4+(ROW()-10),RawData!$A$2:$A$1048576,0))</f>
        <v>2910.07</v>
      </c>
      <c r="H299">
        <f>INDEX(RawData!F$2:F$1048576,MATCH(FmtData!$B$4+(ROW()-10),RawData!$A$2:$A$1048576,0))</f>
        <v>-1.0764199999999999</v>
      </c>
      <c r="I299">
        <f>INDEX(RawData!G$2:G$1048576,MATCH(FmtData!$B$4+(ROW()-10),RawData!$A$2:$A$1048576,0))</f>
        <v>-29008.1</v>
      </c>
      <c r="J299">
        <f>INDEX(RawData!H$2:H$1048576,MATCH(FmtData!$B$4+(ROW()-10),RawData!$A$2:$A$1048576,0))</f>
        <v>5.0845300000000003E-2</v>
      </c>
      <c r="K299">
        <f>INDEX(RawData!I$2:I$1048576,MATCH(FmtData!$B$4+(ROW()-10),RawData!$A$2:$A$1048576,0))</f>
        <v>-0.61533599999999999</v>
      </c>
      <c r="L299">
        <f>INDEX(RawData!J$2:J$1048576,MATCH(FmtData!$B$4+(ROW()-10),RawData!$A$2:$A$1048576,0))</f>
        <v>173.5</v>
      </c>
      <c r="M299">
        <f>INDEX(RawData!K$2:K$1048576,MATCH(FmtData!$B$4+(ROW()-10),RawData!$A$2:$A$1048576,0))</f>
        <v>171.3</v>
      </c>
      <c r="N299">
        <f>INDEX(RawData!L$2:L$1048576,MATCH(FmtData!$B$4+(ROW()-10),RawData!$A$2:$A$1048576,0))</f>
        <v>22.2</v>
      </c>
      <c r="O299">
        <f>INDEX(RawData!M$2:M$1048576,MATCH(FmtData!$B$4+(ROW()-10),RawData!$A$2:$A$1048576,0))</f>
        <v>169.3</v>
      </c>
      <c r="P299">
        <f>INDEX(RawData!N$2:N$1048576,MATCH(FmtData!$B$4+(ROW()-10),RawData!$A$2:$A$1048576,0))</f>
        <v>21.9</v>
      </c>
      <c r="Q299">
        <f>INDEX(RawData!O$2:O$1048576,MATCH(FmtData!$B$4+(ROW()-10),RawData!$A$2:$A$1048576,0))</f>
        <v>175</v>
      </c>
      <c r="R299" s="8">
        <f>INDEX(RawData!P$2:P$1048576,MATCH(FmtData!$B$4+(ROW()-10),RawData!$A$2:$A$1048576,0))</f>
        <v>9.8624299999999998</v>
      </c>
      <c r="S299">
        <f>INDEX(RawData!Q$2:Q$1048576,MATCH(FmtData!$B$4+(ROW()-10),RawData!$A$2:$A$1048576,0))</f>
        <v>110.925</v>
      </c>
      <c r="T299" s="8">
        <f>INDEX(RawData!R$2:R$1048576,MATCH(FmtData!$B$4+(ROW()-10),RawData!$A$2:$A$1048576,0))</f>
        <v>1.85121</v>
      </c>
      <c r="U299" s="8">
        <f>INDEX(RawData!S$2:S$1048576,MATCH(FmtData!$B$4+(ROW()-10),RawData!$A$2:$A$1048576,0))</f>
        <v>0.68929499999999999</v>
      </c>
      <c r="V299" s="8">
        <f>INDEX(RawData!T$2:T$1048576,MATCH(FmtData!$B$4+(ROW()-10),RawData!$A$2:$A$1048576,0))</f>
        <v>0.18587400000000001</v>
      </c>
      <c r="W299" s="3">
        <f t="shared" si="91"/>
        <v>-0.45240194000000006</v>
      </c>
      <c r="X299" s="3">
        <f t="shared" si="92"/>
        <v>-0.43233035200000008</v>
      </c>
      <c r="Y299" s="8">
        <f t="shared" si="81"/>
        <v>9.5042851000470048</v>
      </c>
      <c r="Z299" s="8">
        <f t="shared" si="82"/>
        <v>9.5243566880470052</v>
      </c>
      <c r="AA299" s="8">
        <f t="shared" si="93"/>
        <v>9.514320894047005</v>
      </c>
      <c r="AB299" s="41">
        <v>1</v>
      </c>
      <c r="AC299" s="42" t="str">
        <f t="shared" si="94"/>
        <v>Isco</v>
      </c>
      <c r="AD299" s="5">
        <f t="shared" si="100"/>
        <v>-290.56</v>
      </c>
      <c r="AE299" s="15">
        <f t="shared" si="83"/>
        <v>-111.09071122817022</v>
      </c>
      <c r="AF299" s="15">
        <f t="shared" si="84"/>
        <v>-106.36952630794053</v>
      </c>
      <c r="AG299" s="15">
        <f t="shared" si="85"/>
        <v>-108.73249267309336</v>
      </c>
      <c r="AH299" s="15">
        <f t="shared" si="95"/>
        <v>-108.73249267309336</v>
      </c>
      <c r="AI299" s="17">
        <f t="shared" si="86"/>
        <v>1.1836055010065558</v>
      </c>
      <c r="AJ299" s="17">
        <f t="shared" si="87"/>
        <v>0.91070870577219754</v>
      </c>
      <c r="AK299" s="17">
        <f t="shared" si="88"/>
        <v>0.90521828475974231</v>
      </c>
      <c r="AL299" s="17">
        <f t="shared" si="89"/>
        <v>0.90795795584906902</v>
      </c>
      <c r="AM299" s="17">
        <f t="shared" si="90"/>
        <v>0.90795795584906902</v>
      </c>
      <c r="AN299" s="17">
        <f t="shared" si="96"/>
        <v>6.8435548145870939E-3</v>
      </c>
      <c r="AO299" s="17">
        <f t="shared" si="97"/>
        <v>9.0795795584906909</v>
      </c>
      <c r="AP299" s="17">
        <f t="shared" si="98"/>
        <v>11.836055010065557</v>
      </c>
      <c r="AQ299" s="17">
        <f t="shared" si="99"/>
        <v>20.064156420114319</v>
      </c>
    </row>
    <row r="300" spans="2:43" x14ac:dyDescent="0.45">
      <c r="B300">
        <f>INDEX(RawData!$A$2:$A$1048576,MATCH(FmtData!$B$4+(ROW()-10),RawData!$A$2:$A$1048576,0))</f>
        <v>488</v>
      </c>
      <c r="C300" s="23">
        <f>LEFT(INDEX(RawData!$B$2:$B$1048576, MATCH(FmtData!$B$4+(ROW()-10),RawData!$A$2:$A$1048576,0)),10)+MID(INDEX(RawData!$B$2:$B$1048576, MATCH(FmtData!$B$4+(ROW()-10),RawData!$A$2:$A$1048576,0)),12,8)-$B$5/24</f>
        <v>42200.71361111111</v>
      </c>
      <c r="D300" s="7">
        <f>MID(INDEX(RawData!$B$2:$B$1048576, MATCH(FmtData!$B$4+(ROW()-10),RawData!$A$2:$A$1048576,0)),12,8)+$B$5/24</f>
        <v>1.2136111111111112</v>
      </c>
      <c r="E300" s="8">
        <f>INDEX(RawData!$D$2:$D$1048576,MATCH(FmtData!$B$4+(ROW()-10),RawData!$A$2:$A$1048576,0))</f>
        <v>27.078299999999999</v>
      </c>
      <c r="F300">
        <f>INDEX(RawData!$D$2:$D$1048576,MATCH(FmtData!$B$4+(ROW()-10),RawData!$A$2:$A$1048576,0))</f>
        <v>27.078299999999999</v>
      </c>
      <c r="G300">
        <f>INDEX(RawData!E$2:E$1048576,MATCH(FmtData!$B$4+(ROW()-10),RawData!$A$2:$A$1048576,0))</f>
        <v>2913.76</v>
      </c>
      <c r="H300">
        <f>INDEX(RawData!F$2:F$1048576,MATCH(FmtData!$B$4+(ROW()-10),RawData!$A$2:$A$1048576,0))</f>
        <v>-0.15307599999999999</v>
      </c>
      <c r="I300">
        <f>INDEX(RawData!G$2:G$1048576,MATCH(FmtData!$B$4+(ROW()-10),RawData!$A$2:$A$1048576,0))</f>
        <v>-29008.1</v>
      </c>
      <c r="J300">
        <f>INDEX(RawData!H$2:H$1048576,MATCH(FmtData!$B$4+(ROW()-10),RawData!$A$2:$A$1048576,0))</f>
        <v>5.0845300000000003E-2</v>
      </c>
      <c r="K300">
        <f>INDEX(RawData!I$2:I$1048576,MATCH(FmtData!$B$4+(ROW()-10),RawData!$A$2:$A$1048576,0))</f>
        <v>-0.61495900000000003</v>
      </c>
      <c r="L300">
        <f>INDEX(RawData!J$2:J$1048576,MATCH(FmtData!$B$4+(ROW()-10),RawData!$A$2:$A$1048576,0))</f>
        <v>178.4</v>
      </c>
      <c r="M300">
        <f>INDEX(RawData!K$2:K$1048576,MATCH(FmtData!$B$4+(ROW()-10),RawData!$A$2:$A$1048576,0))</f>
        <v>173.1</v>
      </c>
      <c r="N300">
        <f>INDEX(RawData!L$2:L$1048576,MATCH(FmtData!$B$4+(ROW()-10),RawData!$A$2:$A$1048576,0))</f>
        <v>22.2</v>
      </c>
      <c r="O300">
        <f>INDEX(RawData!M$2:M$1048576,MATCH(FmtData!$B$4+(ROW()-10),RawData!$A$2:$A$1048576,0))</f>
        <v>161</v>
      </c>
      <c r="P300">
        <f>INDEX(RawData!N$2:N$1048576,MATCH(FmtData!$B$4+(ROW()-10),RawData!$A$2:$A$1048576,0))</f>
        <v>21.9</v>
      </c>
      <c r="Q300">
        <f>INDEX(RawData!O$2:O$1048576,MATCH(FmtData!$B$4+(ROW()-10),RawData!$A$2:$A$1048576,0))</f>
        <v>175.2</v>
      </c>
      <c r="R300" s="8">
        <f>INDEX(RawData!P$2:P$1048576,MATCH(FmtData!$B$4+(ROW()-10),RawData!$A$2:$A$1048576,0))</f>
        <v>9.8624299999999998</v>
      </c>
      <c r="S300">
        <f>INDEX(RawData!Q$2:Q$1048576,MATCH(FmtData!$B$4+(ROW()-10),RawData!$A$2:$A$1048576,0))</f>
        <v>110.925</v>
      </c>
      <c r="T300" s="8">
        <f>INDEX(RawData!R$2:R$1048576,MATCH(FmtData!$B$4+(ROW()-10),RawData!$A$2:$A$1048576,0))</f>
        <v>1.85121</v>
      </c>
      <c r="U300" s="8">
        <f>INDEX(RawData!S$2:S$1048576,MATCH(FmtData!$B$4+(ROW()-10),RawData!$A$2:$A$1048576,0))</f>
        <v>0.68984299999999998</v>
      </c>
      <c r="V300" s="8">
        <f>INDEX(RawData!T$2:T$1048576,MATCH(FmtData!$B$4+(ROW()-10),RawData!$A$2:$A$1048576,0))</f>
        <v>0.18565599999999999</v>
      </c>
      <c r="W300" s="3">
        <f t="shared" si="91"/>
        <v>-0.45379386000000005</v>
      </c>
      <c r="X300" s="3">
        <f t="shared" si="92"/>
        <v>-0.43177663199999999</v>
      </c>
      <c r="Y300" s="8">
        <f t="shared" si="81"/>
        <v>9.5028931800470051</v>
      </c>
      <c r="Z300" s="8">
        <f t="shared" si="82"/>
        <v>9.5249104080470044</v>
      </c>
      <c r="AA300" s="8">
        <f t="shared" si="93"/>
        <v>9.5139017940470048</v>
      </c>
      <c r="AB300" s="41">
        <v>1</v>
      </c>
      <c r="AC300" s="42" t="str">
        <f t="shared" si="94"/>
        <v>Isco</v>
      </c>
      <c r="AD300" s="5">
        <f t="shared" si="100"/>
        <v>-290.56</v>
      </c>
      <c r="AE300" s="15">
        <f t="shared" si="83"/>
        <v>-111.41741100763295</v>
      </c>
      <c r="AF300" s="15">
        <f t="shared" si="84"/>
        <v>-106.23901249972789</v>
      </c>
      <c r="AG300" s="15">
        <f t="shared" si="85"/>
        <v>-108.83106807432353</v>
      </c>
      <c r="AH300" s="15">
        <f t="shared" si="95"/>
        <v>-108.83106807432353</v>
      </c>
      <c r="AI300" s="17">
        <f t="shared" si="86"/>
        <v>1.1836055010065558</v>
      </c>
      <c r="AJ300" s="17">
        <f t="shared" si="87"/>
        <v>0.91109110056059228</v>
      </c>
      <c r="AK300" s="17">
        <f t="shared" si="88"/>
        <v>0.90506744613824197</v>
      </c>
      <c r="AL300" s="17">
        <f t="shared" si="89"/>
        <v>0.90807260654553879</v>
      </c>
      <c r="AM300" s="17">
        <f t="shared" si="90"/>
        <v>0.90807260654553879</v>
      </c>
      <c r="AN300" s="17">
        <f t="shared" si="96"/>
        <v>6.6643421975109973E-3</v>
      </c>
      <c r="AO300" s="17">
        <f t="shared" si="97"/>
        <v>9.0807260654553872</v>
      </c>
      <c r="AP300" s="17">
        <f t="shared" si="98"/>
        <v>11.836055010065557</v>
      </c>
      <c r="AQ300" s="17">
        <f t="shared" si="99"/>
        <v>20.089597985846492</v>
      </c>
    </row>
    <row r="301" spans="2:43" x14ac:dyDescent="0.45">
      <c r="B301">
        <f>INDEX(RawData!$A$2:$A$1048576,MATCH(FmtData!$B$4+(ROW()-10),RawData!$A$2:$A$1048576,0))</f>
        <v>489</v>
      </c>
      <c r="C301" s="23">
        <f>LEFT(INDEX(RawData!$B$2:$B$1048576, MATCH(FmtData!$B$4+(ROW()-10),RawData!$A$2:$A$1048576,0)),10)+MID(INDEX(RawData!$B$2:$B$1048576, MATCH(FmtData!$B$4+(ROW()-10),RawData!$A$2:$A$1048576,0)),12,8)-$B$5/24</f>
        <v>42200.714305555557</v>
      </c>
      <c r="D301" s="7">
        <f>MID(INDEX(RawData!$B$2:$B$1048576, MATCH(FmtData!$B$4+(ROW()-10),RawData!$A$2:$A$1048576,0)),12,8)+$B$5/24</f>
        <v>1.2143055555555557</v>
      </c>
      <c r="E301" s="8">
        <f>INDEX(RawData!$D$2:$D$1048576,MATCH(FmtData!$B$4+(ROW()-10),RawData!$A$2:$A$1048576,0))</f>
        <v>27.094899999999999</v>
      </c>
      <c r="F301">
        <f>INDEX(RawData!$D$2:$D$1048576,MATCH(FmtData!$B$4+(ROW()-10),RawData!$A$2:$A$1048576,0))</f>
        <v>27.094899999999999</v>
      </c>
      <c r="G301">
        <f>INDEX(RawData!E$2:E$1048576,MATCH(FmtData!$B$4+(ROW()-10),RawData!$A$2:$A$1048576,0))</f>
        <v>2909.15</v>
      </c>
      <c r="H301">
        <f>INDEX(RawData!F$2:F$1048576,MATCH(FmtData!$B$4+(ROW()-10),RawData!$A$2:$A$1048576,0))</f>
        <v>-1.0764199999999999</v>
      </c>
      <c r="I301">
        <f>INDEX(RawData!G$2:G$1048576,MATCH(FmtData!$B$4+(ROW()-10),RawData!$A$2:$A$1048576,0))</f>
        <v>-29008.1</v>
      </c>
      <c r="J301">
        <f>INDEX(RawData!H$2:H$1048576,MATCH(FmtData!$B$4+(ROW()-10),RawData!$A$2:$A$1048576,0))</f>
        <v>5.0826799999999998E-2</v>
      </c>
      <c r="K301">
        <f>INDEX(RawData!I$2:I$1048576,MATCH(FmtData!$B$4+(ROW()-10),RawData!$A$2:$A$1048576,0))</f>
        <v>-0.61458100000000004</v>
      </c>
      <c r="L301">
        <f>INDEX(RawData!J$2:J$1048576,MATCH(FmtData!$B$4+(ROW()-10),RawData!$A$2:$A$1048576,0))</f>
        <v>204.1</v>
      </c>
      <c r="M301">
        <f>INDEX(RawData!K$2:K$1048576,MATCH(FmtData!$B$4+(ROW()-10),RawData!$A$2:$A$1048576,0))</f>
        <v>169.5</v>
      </c>
      <c r="N301">
        <f>INDEX(RawData!L$2:L$1048576,MATCH(FmtData!$B$4+(ROW()-10),RawData!$A$2:$A$1048576,0))</f>
        <v>22.2</v>
      </c>
      <c r="O301">
        <f>INDEX(RawData!M$2:M$1048576,MATCH(FmtData!$B$4+(ROW()-10),RawData!$A$2:$A$1048576,0))</f>
        <v>171.1</v>
      </c>
      <c r="P301">
        <f>INDEX(RawData!N$2:N$1048576,MATCH(FmtData!$B$4+(ROW()-10),RawData!$A$2:$A$1048576,0))</f>
        <v>21.9</v>
      </c>
      <c r="Q301">
        <f>INDEX(RawData!O$2:O$1048576,MATCH(FmtData!$B$4+(ROW()-10),RawData!$A$2:$A$1048576,0))</f>
        <v>175.2</v>
      </c>
      <c r="R301" s="8">
        <f>INDEX(RawData!P$2:P$1048576,MATCH(FmtData!$B$4+(ROW()-10),RawData!$A$2:$A$1048576,0))</f>
        <v>9.8624299999999998</v>
      </c>
      <c r="S301">
        <f>INDEX(RawData!Q$2:Q$1048576,MATCH(FmtData!$B$4+(ROW()-10),RawData!$A$2:$A$1048576,0))</f>
        <v>110.925</v>
      </c>
      <c r="T301" s="8">
        <f>INDEX(RawData!R$2:R$1048576,MATCH(FmtData!$B$4+(ROW()-10),RawData!$A$2:$A$1048576,0))</f>
        <v>1.85121</v>
      </c>
      <c r="U301" s="8">
        <f>INDEX(RawData!S$2:S$1048576,MATCH(FmtData!$B$4+(ROW()-10),RawData!$A$2:$A$1048576,0))</f>
        <v>0.69014799999999998</v>
      </c>
      <c r="V301" s="8">
        <f>INDEX(RawData!T$2:T$1048576,MATCH(FmtData!$B$4+(ROW()-10),RawData!$A$2:$A$1048576,0))</f>
        <v>0.18587400000000001</v>
      </c>
      <c r="W301" s="3">
        <f t="shared" si="91"/>
        <v>-0.45456856000000001</v>
      </c>
      <c r="X301" s="3">
        <f t="shared" si="92"/>
        <v>-0.43233035200000008</v>
      </c>
      <c r="Y301" s="8">
        <f t="shared" si="81"/>
        <v>9.5021184800470042</v>
      </c>
      <c r="Z301" s="8">
        <f t="shared" si="82"/>
        <v>9.5243566880470052</v>
      </c>
      <c r="AA301" s="8">
        <f t="shared" si="93"/>
        <v>9.5132375840470047</v>
      </c>
      <c r="AB301" s="41">
        <v>1</v>
      </c>
      <c r="AC301" s="42" t="str">
        <f t="shared" si="94"/>
        <v>Isco</v>
      </c>
      <c r="AD301" s="5">
        <f t="shared" si="100"/>
        <v>-290.56</v>
      </c>
      <c r="AE301" s="15">
        <f t="shared" si="83"/>
        <v>-111.59920257183808</v>
      </c>
      <c r="AF301" s="15">
        <f t="shared" si="84"/>
        <v>-106.36952630794053</v>
      </c>
      <c r="AG301" s="15">
        <f t="shared" si="85"/>
        <v>-108.98727819076089</v>
      </c>
      <c r="AH301" s="15">
        <f t="shared" si="95"/>
        <v>-108.98727819076089</v>
      </c>
      <c r="AI301" s="17">
        <f t="shared" si="86"/>
        <v>1.1836055010065558</v>
      </c>
      <c r="AJ301" s="17">
        <f t="shared" si="87"/>
        <v>0.91130402261557497</v>
      </c>
      <c r="AK301" s="17">
        <f t="shared" si="88"/>
        <v>0.90521828475974231</v>
      </c>
      <c r="AL301" s="17">
        <f t="shared" si="89"/>
        <v>0.90825435011280009</v>
      </c>
      <c r="AM301" s="17">
        <f t="shared" si="90"/>
        <v>0.90825435011280009</v>
      </c>
      <c r="AN301" s="17">
        <f t="shared" si="96"/>
        <v>6.4854055438076097E-3</v>
      </c>
      <c r="AO301" s="17">
        <f t="shared" si="97"/>
        <v>9.0825435011280007</v>
      </c>
      <c r="AP301" s="17">
        <f t="shared" si="98"/>
        <v>11.836055010065557</v>
      </c>
      <c r="AQ301" s="17">
        <f t="shared" si="99"/>
        <v>20.057813265514426</v>
      </c>
    </row>
    <row r="302" spans="2:43" x14ac:dyDescent="0.45">
      <c r="B302">
        <f>INDEX(RawData!$A$2:$A$1048576,MATCH(FmtData!$B$4+(ROW()-10),RawData!$A$2:$A$1048576,0))</f>
        <v>490</v>
      </c>
      <c r="C302" s="23">
        <f>LEFT(INDEX(RawData!$B$2:$B$1048576, MATCH(FmtData!$B$4+(ROW()-10),RawData!$A$2:$A$1048576,0)),10)+MID(INDEX(RawData!$B$2:$B$1048576, MATCH(FmtData!$B$4+(ROW()-10),RawData!$A$2:$A$1048576,0)),12,8)-$B$5/24</f>
        <v>42200.714988425927</v>
      </c>
      <c r="D302" s="7">
        <f>MID(INDEX(RawData!$B$2:$B$1048576, MATCH(FmtData!$B$4+(ROW()-10),RawData!$A$2:$A$1048576,0)),12,8)+$B$5/24</f>
        <v>1.214988425925926</v>
      </c>
      <c r="E302" s="8">
        <f>INDEX(RawData!$D$2:$D$1048576,MATCH(FmtData!$B$4+(ROW()-10),RawData!$A$2:$A$1048576,0))</f>
        <v>27.111499999999999</v>
      </c>
      <c r="F302">
        <f>INDEX(RawData!$D$2:$D$1048576,MATCH(FmtData!$B$4+(ROW()-10),RawData!$A$2:$A$1048576,0))</f>
        <v>27.111499999999999</v>
      </c>
      <c r="G302">
        <f>INDEX(RawData!E$2:E$1048576,MATCH(FmtData!$B$4+(ROW()-10),RawData!$A$2:$A$1048576,0))</f>
        <v>2916.84</v>
      </c>
      <c r="H302">
        <f>INDEX(RawData!F$2:F$1048576,MATCH(FmtData!$B$4+(ROW()-10),RawData!$A$2:$A$1048576,0))</f>
        <v>-1.0764199999999999</v>
      </c>
      <c r="I302">
        <f>INDEX(RawData!G$2:G$1048576,MATCH(FmtData!$B$4+(ROW()-10),RawData!$A$2:$A$1048576,0))</f>
        <v>-29008.1</v>
      </c>
      <c r="J302">
        <f>INDEX(RawData!H$2:H$1048576,MATCH(FmtData!$B$4+(ROW()-10),RawData!$A$2:$A$1048576,0))</f>
        <v>5.0845300000000003E-2</v>
      </c>
      <c r="K302">
        <f>INDEX(RawData!I$2:I$1048576,MATCH(FmtData!$B$4+(ROW()-10),RawData!$A$2:$A$1048576,0))</f>
        <v>-0.61552499999999999</v>
      </c>
      <c r="L302">
        <f>INDEX(RawData!J$2:J$1048576,MATCH(FmtData!$B$4+(ROW()-10),RawData!$A$2:$A$1048576,0))</f>
        <v>169.4</v>
      </c>
      <c r="M302">
        <f>INDEX(RawData!K$2:K$1048576,MATCH(FmtData!$B$4+(ROW()-10),RawData!$A$2:$A$1048576,0))</f>
        <v>166.9</v>
      </c>
      <c r="N302">
        <f>INDEX(RawData!L$2:L$1048576,MATCH(FmtData!$B$4+(ROW()-10),RawData!$A$2:$A$1048576,0))</f>
        <v>22.2</v>
      </c>
      <c r="O302">
        <f>INDEX(RawData!M$2:M$1048576,MATCH(FmtData!$B$4+(ROW()-10),RawData!$A$2:$A$1048576,0))</f>
        <v>166.8</v>
      </c>
      <c r="P302">
        <f>INDEX(RawData!N$2:N$1048576,MATCH(FmtData!$B$4+(ROW()-10),RawData!$A$2:$A$1048576,0))</f>
        <v>21.8</v>
      </c>
      <c r="Q302">
        <f>INDEX(RawData!O$2:O$1048576,MATCH(FmtData!$B$4+(ROW()-10),RawData!$A$2:$A$1048576,0))</f>
        <v>175.4</v>
      </c>
      <c r="R302" s="8">
        <f>INDEX(RawData!P$2:P$1048576,MATCH(FmtData!$B$4+(ROW()-10),RawData!$A$2:$A$1048576,0))</f>
        <v>9.8624299999999998</v>
      </c>
      <c r="S302">
        <f>INDEX(RawData!Q$2:Q$1048576,MATCH(FmtData!$B$4+(ROW()-10),RawData!$A$2:$A$1048576,0))</f>
        <v>110.925</v>
      </c>
      <c r="T302" s="8">
        <f>INDEX(RawData!R$2:R$1048576,MATCH(FmtData!$B$4+(ROW()-10),RawData!$A$2:$A$1048576,0))</f>
        <v>1.85121</v>
      </c>
      <c r="U302" s="8">
        <f>INDEX(RawData!S$2:S$1048576,MATCH(FmtData!$B$4+(ROW()-10),RawData!$A$2:$A$1048576,0))</f>
        <v>0.69060500000000002</v>
      </c>
      <c r="V302" s="8">
        <f>INDEX(RawData!T$2:T$1048576,MATCH(FmtData!$B$4+(ROW()-10),RawData!$A$2:$A$1048576,0))</f>
        <v>0.186339</v>
      </c>
      <c r="W302" s="3">
        <f t="shared" si="91"/>
        <v>-0.45572934000000015</v>
      </c>
      <c r="X302" s="3">
        <f t="shared" si="92"/>
        <v>-0.43351145200000002</v>
      </c>
      <c r="Y302" s="8">
        <f t="shared" si="81"/>
        <v>9.5009577000470049</v>
      </c>
      <c r="Z302" s="8">
        <f t="shared" si="82"/>
        <v>9.523175588047005</v>
      </c>
      <c r="AA302" s="8">
        <f t="shared" si="93"/>
        <v>9.512066644047005</v>
      </c>
      <c r="AB302" s="41">
        <v>1</v>
      </c>
      <c r="AC302" s="42" t="str">
        <f t="shared" si="94"/>
        <v>Isco</v>
      </c>
      <c r="AD302" s="5">
        <f t="shared" si="100"/>
        <v>-290.56</v>
      </c>
      <c r="AE302" s="15">
        <f t="shared" si="83"/>
        <v>-111.87153901049987</v>
      </c>
      <c r="AF302" s="15">
        <f t="shared" si="84"/>
        <v>-106.64786751067516</v>
      </c>
      <c r="AG302" s="15">
        <f t="shared" si="85"/>
        <v>-109.26261134857475</v>
      </c>
      <c r="AH302" s="15">
        <f t="shared" si="95"/>
        <v>-109.26261134857475</v>
      </c>
      <c r="AI302" s="17">
        <f t="shared" si="86"/>
        <v>1.1836055010065558</v>
      </c>
      <c r="AJ302" s="17">
        <f t="shared" si="87"/>
        <v>0.91162318098082984</v>
      </c>
      <c r="AK302" s="17">
        <f t="shared" si="88"/>
        <v>0.90554013982927228</v>
      </c>
      <c r="AL302" s="17">
        <f t="shared" si="89"/>
        <v>0.90857486525468545</v>
      </c>
      <c r="AM302" s="17">
        <f t="shared" si="90"/>
        <v>0.90857486525468545</v>
      </c>
      <c r="AN302" s="17">
        <f t="shared" si="96"/>
        <v>6.1648904019222517E-3</v>
      </c>
      <c r="AO302" s="17">
        <f t="shared" si="97"/>
        <v>9.0857486525468545</v>
      </c>
      <c r="AP302" s="17">
        <f t="shared" si="98"/>
        <v>11.836055010065557</v>
      </c>
      <c r="AQ302" s="17">
        <f t="shared" si="99"/>
        <v>20.110833764289602</v>
      </c>
    </row>
    <row r="303" spans="2:43" x14ac:dyDescent="0.45">
      <c r="B303">
        <f>INDEX(RawData!$A$2:$A$1048576,MATCH(FmtData!$B$4+(ROW()-10),RawData!$A$2:$A$1048576,0))</f>
        <v>491</v>
      </c>
      <c r="C303" s="23">
        <f>LEFT(INDEX(RawData!$B$2:$B$1048576, MATCH(FmtData!$B$4+(ROW()-10),RawData!$A$2:$A$1048576,0)),10)+MID(INDEX(RawData!$B$2:$B$1048576, MATCH(FmtData!$B$4+(ROW()-10),RawData!$A$2:$A$1048576,0)),12,8)-$B$5/24</f>
        <v>42200.715682870374</v>
      </c>
      <c r="D303" s="7">
        <f>MID(INDEX(RawData!$B$2:$B$1048576, MATCH(FmtData!$B$4+(ROW()-10),RawData!$A$2:$A$1048576,0)),12,8)+$B$5/24</f>
        <v>1.2156828703703701</v>
      </c>
      <c r="E303" s="8">
        <f>INDEX(RawData!$D$2:$D$1048576,MATCH(FmtData!$B$4+(ROW()-10),RawData!$A$2:$A$1048576,0))</f>
        <v>27.128</v>
      </c>
      <c r="F303">
        <f>INDEX(RawData!$D$2:$D$1048576,MATCH(FmtData!$B$4+(ROW()-10),RawData!$A$2:$A$1048576,0))</f>
        <v>27.128</v>
      </c>
      <c r="G303">
        <f>INDEX(RawData!E$2:E$1048576,MATCH(FmtData!$B$4+(ROW()-10),RawData!$A$2:$A$1048576,0))</f>
        <v>2916.84</v>
      </c>
      <c r="H303">
        <f>INDEX(RawData!F$2:F$1048576,MATCH(FmtData!$B$4+(ROW()-10),RawData!$A$2:$A$1048576,0))</f>
        <v>-1.0764199999999999</v>
      </c>
      <c r="I303">
        <f>INDEX(RawData!G$2:G$1048576,MATCH(FmtData!$B$4+(ROW()-10),RawData!$A$2:$A$1048576,0))</f>
        <v>-29008.1</v>
      </c>
      <c r="J303">
        <f>INDEX(RawData!H$2:H$1048576,MATCH(FmtData!$B$4+(ROW()-10),RawData!$A$2:$A$1048576,0))</f>
        <v>5.0826799999999998E-2</v>
      </c>
      <c r="K303">
        <f>INDEX(RawData!I$2:I$1048576,MATCH(FmtData!$B$4+(ROW()-10),RawData!$A$2:$A$1048576,0))</f>
        <v>-0.61514800000000003</v>
      </c>
      <c r="L303">
        <f>INDEX(RawData!J$2:J$1048576,MATCH(FmtData!$B$4+(ROW()-10),RawData!$A$2:$A$1048576,0))</f>
        <v>181.4</v>
      </c>
      <c r="M303">
        <f>INDEX(RawData!K$2:K$1048576,MATCH(FmtData!$B$4+(ROW()-10),RawData!$A$2:$A$1048576,0))</f>
        <v>165.1</v>
      </c>
      <c r="N303">
        <f>INDEX(RawData!L$2:L$1048576,MATCH(FmtData!$B$4+(ROW()-10),RawData!$A$2:$A$1048576,0))</f>
        <v>22.1</v>
      </c>
      <c r="O303">
        <f>INDEX(RawData!M$2:M$1048576,MATCH(FmtData!$B$4+(ROW()-10),RawData!$A$2:$A$1048576,0))</f>
        <v>161.80000000000001</v>
      </c>
      <c r="P303">
        <f>INDEX(RawData!N$2:N$1048576,MATCH(FmtData!$B$4+(ROW()-10),RawData!$A$2:$A$1048576,0))</f>
        <v>21.8</v>
      </c>
      <c r="Q303">
        <f>INDEX(RawData!O$2:O$1048576,MATCH(FmtData!$B$4+(ROW()-10),RawData!$A$2:$A$1048576,0))</f>
        <v>175.5</v>
      </c>
      <c r="R303" s="8">
        <f>INDEX(RawData!P$2:P$1048576,MATCH(FmtData!$B$4+(ROW()-10),RawData!$A$2:$A$1048576,0))</f>
        <v>9.8624299999999998</v>
      </c>
      <c r="S303">
        <f>INDEX(RawData!Q$2:Q$1048576,MATCH(FmtData!$B$4+(ROW()-10),RawData!$A$2:$A$1048576,0))</f>
        <v>110.925</v>
      </c>
      <c r="T303" s="8">
        <f>INDEX(RawData!R$2:R$1048576,MATCH(FmtData!$B$4+(ROW()-10),RawData!$A$2:$A$1048576,0))</f>
        <v>1.85121</v>
      </c>
      <c r="U303" s="8">
        <f>INDEX(RawData!S$2:S$1048576,MATCH(FmtData!$B$4+(ROW()-10),RawData!$A$2:$A$1048576,0))</f>
        <v>0.69100099999999998</v>
      </c>
      <c r="V303" s="8">
        <f>INDEX(RawData!T$2:T$1048576,MATCH(FmtData!$B$4+(ROW()-10),RawData!$A$2:$A$1048576,0))</f>
        <v>0.186339</v>
      </c>
      <c r="W303" s="3">
        <f t="shared" si="91"/>
        <v>-0.45673518000000002</v>
      </c>
      <c r="X303" s="3">
        <f t="shared" si="92"/>
        <v>-0.43351145200000002</v>
      </c>
      <c r="Y303" s="8">
        <f t="shared" si="81"/>
        <v>9.4999518600470036</v>
      </c>
      <c r="Z303" s="8">
        <f t="shared" si="82"/>
        <v>9.523175588047005</v>
      </c>
      <c r="AA303" s="8">
        <f t="shared" si="93"/>
        <v>9.5115637240470043</v>
      </c>
      <c r="AB303" s="41">
        <v>1</v>
      </c>
      <c r="AC303" s="42" t="str">
        <f t="shared" si="94"/>
        <v>Isco</v>
      </c>
      <c r="AD303" s="5">
        <f t="shared" si="100"/>
        <v>-290.56</v>
      </c>
      <c r="AE303" s="15">
        <f t="shared" si="83"/>
        <v>-112.10747289871392</v>
      </c>
      <c r="AF303" s="15">
        <f t="shared" si="84"/>
        <v>-106.64786751067516</v>
      </c>
      <c r="AG303" s="15">
        <f t="shared" si="85"/>
        <v>-109.38084740085628</v>
      </c>
      <c r="AH303" s="15">
        <f t="shared" si="95"/>
        <v>-109.38084740085628</v>
      </c>
      <c r="AI303" s="17">
        <f t="shared" si="86"/>
        <v>1.1836055010065558</v>
      </c>
      <c r="AJ303" s="17">
        <f t="shared" si="87"/>
        <v>0.91189985900413617</v>
      </c>
      <c r="AK303" s="17">
        <f t="shared" si="88"/>
        <v>0.90554013982927228</v>
      </c>
      <c r="AL303" s="17">
        <f t="shared" si="89"/>
        <v>0.90871257320274557</v>
      </c>
      <c r="AM303" s="17">
        <f t="shared" si="90"/>
        <v>0.90871257320274557</v>
      </c>
      <c r="AN303" s="17">
        <f t="shared" si="96"/>
        <v>6.1033243696874129E-3</v>
      </c>
      <c r="AO303" s="17">
        <f t="shared" si="97"/>
        <v>9.0871257320274559</v>
      </c>
      <c r="AP303" s="17">
        <f t="shared" si="98"/>
        <v>11.836055010065557</v>
      </c>
      <c r="AQ303" s="17">
        <f t="shared" si="99"/>
        <v>20.110833764289602</v>
      </c>
    </row>
    <row r="304" spans="2:43" x14ac:dyDescent="0.45">
      <c r="B304">
        <f>INDEX(RawData!$A$2:$A$1048576,MATCH(FmtData!$B$4+(ROW()-10),RawData!$A$2:$A$1048576,0))</f>
        <v>492</v>
      </c>
      <c r="C304" s="23">
        <f>LEFT(INDEX(RawData!$B$2:$B$1048576, MATCH(FmtData!$B$4+(ROW()-10),RawData!$A$2:$A$1048576,0)),10)+MID(INDEX(RawData!$B$2:$B$1048576, MATCH(FmtData!$B$4+(ROW()-10),RawData!$A$2:$A$1048576,0)),12,8)-$B$5/24</f>
        <v>42200.71638888889</v>
      </c>
      <c r="D304" s="7">
        <f>MID(INDEX(RawData!$B$2:$B$1048576, MATCH(FmtData!$B$4+(ROW()-10),RawData!$A$2:$A$1048576,0)),12,8)+$B$5/24</f>
        <v>1.216388888888889</v>
      </c>
      <c r="E304" s="8">
        <f>INDEX(RawData!$D$2:$D$1048576,MATCH(FmtData!$B$4+(ROW()-10),RawData!$A$2:$A$1048576,0))</f>
        <v>27.144600000000001</v>
      </c>
      <c r="F304">
        <f>INDEX(RawData!$D$2:$D$1048576,MATCH(FmtData!$B$4+(ROW()-10),RawData!$A$2:$A$1048576,0))</f>
        <v>27.144600000000001</v>
      </c>
      <c r="G304">
        <f>INDEX(RawData!E$2:E$1048576,MATCH(FmtData!$B$4+(ROW()-10),RawData!$A$2:$A$1048576,0))</f>
        <v>2904.22</v>
      </c>
      <c r="H304">
        <f>INDEX(RawData!F$2:F$1048576,MATCH(FmtData!$B$4+(ROW()-10),RawData!$A$2:$A$1048576,0))</f>
        <v>-1.0764199999999999</v>
      </c>
      <c r="I304">
        <f>INDEX(RawData!G$2:G$1048576,MATCH(FmtData!$B$4+(ROW()-10),RawData!$A$2:$A$1048576,0))</f>
        <v>-29008.1</v>
      </c>
      <c r="J304">
        <f>INDEX(RawData!H$2:H$1048576,MATCH(FmtData!$B$4+(ROW()-10),RawData!$A$2:$A$1048576,0))</f>
        <v>5.0845300000000003E-2</v>
      </c>
      <c r="K304">
        <f>INDEX(RawData!I$2:I$1048576,MATCH(FmtData!$B$4+(ROW()-10),RawData!$A$2:$A$1048576,0))</f>
        <v>-0.61477000000000004</v>
      </c>
      <c r="L304">
        <f>INDEX(RawData!J$2:J$1048576,MATCH(FmtData!$B$4+(ROW()-10),RawData!$A$2:$A$1048576,0))</f>
        <v>216.3</v>
      </c>
      <c r="M304">
        <f>INDEX(RawData!K$2:K$1048576,MATCH(FmtData!$B$4+(ROW()-10),RawData!$A$2:$A$1048576,0))</f>
        <v>170.4</v>
      </c>
      <c r="N304">
        <f>INDEX(RawData!L$2:L$1048576,MATCH(FmtData!$B$4+(ROW()-10),RawData!$A$2:$A$1048576,0))</f>
        <v>22.2</v>
      </c>
      <c r="O304">
        <f>INDEX(RawData!M$2:M$1048576,MATCH(FmtData!$B$4+(ROW()-10),RawData!$A$2:$A$1048576,0))</f>
        <v>175.8</v>
      </c>
      <c r="P304">
        <f>INDEX(RawData!N$2:N$1048576,MATCH(FmtData!$B$4+(ROW()-10),RawData!$A$2:$A$1048576,0))</f>
        <v>21.8</v>
      </c>
      <c r="Q304">
        <f>INDEX(RawData!O$2:O$1048576,MATCH(FmtData!$B$4+(ROW()-10),RawData!$A$2:$A$1048576,0))</f>
        <v>175.6</v>
      </c>
      <c r="R304" s="8">
        <f>INDEX(RawData!P$2:P$1048576,MATCH(FmtData!$B$4+(ROW()-10),RawData!$A$2:$A$1048576,0))</f>
        <v>9.8624299999999998</v>
      </c>
      <c r="S304">
        <f>INDEX(RawData!Q$2:Q$1048576,MATCH(FmtData!$B$4+(ROW()-10),RawData!$A$2:$A$1048576,0))</f>
        <v>110.925</v>
      </c>
      <c r="T304" s="8">
        <f>INDEX(RawData!R$2:R$1048576,MATCH(FmtData!$B$4+(ROW()-10),RawData!$A$2:$A$1048576,0))</f>
        <v>1.85121</v>
      </c>
      <c r="U304" s="8">
        <f>INDEX(RawData!S$2:S$1048576,MATCH(FmtData!$B$4+(ROW()-10),RawData!$A$2:$A$1048576,0))</f>
        <v>0.69078700000000004</v>
      </c>
      <c r="V304" s="8">
        <f>INDEX(RawData!T$2:T$1048576,MATCH(FmtData!$B$4+(ROW()-10),RawData!$A$2:$A$1048576,0))</f>
        <v>0.18674199999999999</v>
      </c>
      <c r="W304" s="3">
        <f t="shared" si="91"/>
        <v>-0.45619162000000019</v>
      </c>
      <c r="X304" s="3">
        <f t="shared" si="92"/>
        <v>-0.43453507200000002</v>
      </c>
      <c r="Y304" s="8">
        <f t="shared" si="81"/>
        <v>9.5004954200470042</v>
      </c>
      <c r="Z304" s="8">
        <f t="shared" si="82"/>
        <v>9.5221519680470053</v>
      </c>
      <c r="AA304" s="8">
        <f t="shared" si="93"/>
        <v>9.5113236940470038</v>
      </c>
      <c r="AB304" s="41">
        <v>1</v>
      </c>
      <c r="AC304" s="42" t="str">
        <f t="shared" si="94"/>
        <v>Isco</v>
      </c>
      <c r="AD304" s="5">
        <f t="shared" si="100"/>
        <v>-290.56</v>
      </c>
      <c r="AE304" s="15">
        <f t="shared" si="83"/>
        <v>-111.97997918665408</v>
      </c>
      <c r="AF304" s="15">
        <f t="shared" si="84"/>
        <v>-106.88904331297726</v>
      </c>
      <c r="AG304" s="15">
        <f t="shared" si="85"/>
        <v>-109.43727404186484</v>
      </c>
      <c r="AH304" s="15">
        <f t="shared" si="95"/>
        <v>-109.43727404186484</v>
      </c>
      <c r="AI304" s="17">
        <f t="shared" si="86"/>
        <v>1.1836055010065558</v>
      </c>
      <c r="AJ304" s="17">
        <f t="shared" si="87"/>
        <v>0.91175032716558357</v>
      </c>
      <c r="AK304" s="17">
        <f t="shared" si="88"/>
        <v>0.90581920445753317</v>
      </c>
      <c r="AL304" s="17">
        <f t="shared" si="89"/>
        <v>0.90877830727196263</v>
      </c>
      <c r="AM304" s="17">
        <f t="shared" si="90"/>
        <v>0.90877830727196263</v>
      </c>
      <c r="AN304" s="17">
        <f t="shared" si="96"/>
        <v>6.1014577854151542E-3</v>
      </c>
      <c r="AO304" s="17">
        <f t="shared" si="97"/>
        <v>9.0877830727196258</v>
      </c>
      <c r="AP304" s="17">
        <f t="shared" si="98"/>
        <v>11.836055010065557</v>
      </c>
      <c r="AQ304" s="17">
        <f t="shared" si="99"/>
        <v>20.023822230538922</v>
      </c>
    </row>
    <row r="305" spans="2:43" x14ac:dyDescent="0.45">
      <c r="B305">
        <f>INDEX(RawData!$A$2:$A$1048576,MATCH(FmtData!$B$4+(ROW()-10),RawData!$A$2:$A$1048576,0))</f>
        <v>493</v>
      </c>
      <c r="C305" s="23">
        <f>LEFT(INDEX(RawData!$B$2:$B$1048576, MATCH(FmtData!$B$4+(ROW()-10),RawData!$A$2:$A$1048576,0)),10)+MID(INDEX(RawData!$B$2:$B$1048576, MATCH(FmtData!$B$4+(ROW()-10),RawData!$A$2:$A$1048576,0)),12,8)-$B$5/24</f>
        <v>42200.717083333337</v>
      </c>
      <c r="D305" s="7">
        <f>MID(INDEX(RawData!$B$2:$B$1048576, MATCH(FmtData!$B$4+(ROW()-10),RawData!$A$2:$A$1048576,0)),12,8)+$B$5/24</f>
        <v>1.2170833333333335</v>
      </c>
      <c r="E305" s="8">
        <f>INDEX(RawData!$D$2:$D$1048576,MATCH(FmtData!$B$4+(ROW()-10),RawData!$A$2:$A$1048576,0))</f>
        <v>27.1614</v>
      </c>
      <c r="F305">
        <f>INDEX(RawData!$D$2:$D$1048576,MATCH(FmtData!$B$4+(ROW()-10),RawData!$A$2:$A$1048576,0))</f>
        <v>27.1614</v>
      </c>
      <c r="G305">
        <f>INDEX(RawData!E$2:E$1048576,MATCH(FmtData!$B$4+(ROW()-10),RawData!$A$2:$A$1048576,0))</f>
        <v>2912.84</v>
      </c>
      <c r="H305">
        <f>INDEX(RawData!F$2:F$1048576,MATCH(FmtData!$B$4+(ROW()-10),RawData!$A$2:$A$1048576,0))</f>
        <v>-1.0764199999999999</v>
      </c>
      <c r="I305">
        <f>INDEX(RawData!G$2:G$1048576,MATCH(FmtData!$B$4+(ROW()-10),RawData!$A$2:$A$1048576,0))</f>
        <v>-29008.1</v>
      </c>
      <c r="J305">
        <f>INDEX(RawData!H$2:H$1048576,MATCH(FmtData!$B$4+(ROW()-10),RawData!$A$2:$A$1048576,0))</f>
        <v>5.0826799999999998E-2</v>
      </c>
      <c r="K305">
        <f>INDEX(RawData!I$2:I$1048576,MATCH(FmtData!$B$4+(ROW()-10),RawData!$A$2:$A$1048576,0))</f>
        <v>-0.61533599999999999</v>
      </c>
      <c r="L305">
        <f>INDEX(RawData!J$2:J$1048576,MATCH(FmtData!$B$4+(ROW()-10),RawData!$A$2:$A$1048576,0))</f>
        <v>188.7</v>
      </c>
      <c r="M305">
        <f>INDEX(RawData!K$2:K$1048576,MATCH(FmtData!$B$4+(ROW()-10),RawData!$A$2:$A$1048576,0))</f>
        <v>174.7</v>
      </c>
      <c r="N305">
        <f>INDEX(RawData!L$2:L$1048576,MATCH(FmtData!$B$4+(ROW()-10),RawData!$A$2:$A$1048576,0))</f>
        <v>22.2</v>
      </c>
      <c r="O305">
        <f>INDEX(RawData!M$2:M$1048576,MATCH(FmtData!$B$4+(ROW()-10),RawData!$A$2:$A$1048576,0))</f>
        <v>166.6</v>
      </c>
      <c r="P305">
        <f>INDEX(RawData!N$2:N$1048576,MATCH(FmtData!$B$4+(ROW()-10),RawData!$A$2:$A$1048576,0))</f>
        <v>21.8</v>
      </c>
      <c r="Q305">
        <f>INDEX(RawData!O$2:O$1048576,MATCH(FmtData!$B$4+(ROW()-10),RawData!$A$2:$A$1048576,0))</f>
        <v>175.8</v>
      </c>
      <c r="R305" s="8">
        <f>INDEX(RawData!P$2:P$1048576,MATCH(FmtData!$B$4+(ROW()-10),RawData!$A$2:$A$1048576,0))</f>
        <v>9.8624299999999998</v>
      </c>
      <c r="S305">
        <f>INDEX(RawData!Q$2:Q$1048576,MATCH(FmtData!$B$4+(ROW()-10),RawData!$A$2:$A$1048576,0))</f>
        <v>110.925</v>
      </c>
      <c r="T305" s="8">
        <f>INDEX(RawData!R$2:R$1048576,MATCH(FmtData!$B$4+(ROW()-10),RawData!$A$2:$A$1048576,0))</f>
        <v>1.85121</v>
      </c>
      <c r="U305" s="8">
        <f>INDEX(RawData!S$2:S$1048576,MATCH(FmtData!$B$4+(ROW()-10),RawData!$A$2:$A$1048576,0))</f>
        <v>0.69145699999999999</v>
      </c>
      <c r="V305" s="8">
        <f>INDEX(RawData!T$2:T$1048576,MATCH(FmtData!$B$4+(ROW()-10),RawData!$A$2:$A$1048576,0))</f>
        <v>0.18702099999999999</v>
      </c>
      <c r="W305" s="3">
        <f t="shared" si="91"/>
        <v>-0.45789342000000005</v>
      </c>
      <c r="X305" s="3">
        <f t="shared" si="92"/>
        <v>-0.43524373199999999</v>
      </c>
      <c r="Y305" s="8">
        <f t="shared" si="81"/>
        <v>9.4987936200470049</v>
      </c>
      <c r="Z305" s="8">
        <f t="shared" si="82"/>
        <v>9.5214433080470045</v>
      </c>
      <c r="AA305" s="8">
        <f t="shared" si="93"/>
        <v>9.5101184640470038</v>
      </c>
      <c r="AB305" s="41">
        <v>1</v>
      </c>
      <c r="AC305" s="42" t="str">
        <f t="shared" si="94"/>
        <v>Isco</v>
      </c>
      <c r="AD305" s="5">
        <f t="shared" si="100"/>
        <v>-290.56</v>
      </c>
      <c r="AE305" s="15">
        <f t="shared" si="83"/>
        <v>-112.37909535209963</v>
      </c>
      <c r="AF305" s="15">
        <f t="shared" si="84"/>
        <v>-107.05598221866205</v>
      </c>
      <c r="AG305" s="15">
        <f t="shared" si="85"/>
        <v>-109.72056041923292</v>
      </c>
      <c r="AH305" s="15">
        <f t="shared" si="95"/>
        <v>-109.72056041923292</v>
      </c>
      <c r="AI305" s="17">
        <f t="shared" si="86"/>
        <v>1.1836055010065558</v>
      </c>
      <c r="AJ305" s="17">
        <f t="shared" si="87"/>
        <v>0.91221859680253958</v>
      </c>
      <c r="AK305" s="17">
        <f t="shared" si="88"/>
        <v>0.90601247029471588</v>
      </c>
      <c r="AL305" s="17">
        <f t="shared" si="89"/>
        <v>0.90910846477761531</v>
      </c>
      <c r="AM305" s="17">
        <f t="shared" si="90"/>
        <v>0.90910846477761531</v>
      </c>
      <c r="AN305" s="17">
        <f t="shared" si="96"/>
        <v>6.0433301126132655E-3</v>
      </c>
      <c r="AO305" s="17">
        <f t="shared" si="97"/>
        <v>9.0910846477761531</v>
      </c>
      <c r="AP305" s="17">
        <f t="shared" si="98"/>
        <v>11.836055010065557</v>
      </c>
      <c r="AQ305" s="17">
        <f t="shared" si="99"/>
        <v>20.083254831246595</v>
      </c>
    </row>
    <row r="306" spans="2:43" x14ac:dyDescent="0.45">
      <c r="B306">
        <f>INDEX(RawData!$A$2:$A$1048576,MATCH(FmtData!$B$4+(ROW()-10),RawData!$A$2:$A$1048576,0))</f>
        <v>494</v>
      </c>
      <c r="C306" s="23">
        <f>LEFT(INDEX(RawData!$B$2:$B$1048576, MATCH(FmtData!$B$4+(ROW()-10),RawData!$A$2:$A$1048576,0)),10)+MID(INDEX(RawData!$B$2:$B$1048576, MATCH(FmtData!$B$4+(ROW()-10),RawData!$A$2:$A$1048576,0)),12,8)-$B$5/24</f>
        <v>42200.717777777776</v>
      </c>
      <c r="D306" s="7">
        <f>MID(INDEX(RawData!$B$2:$B$1048576, MATCH(FmtData!$B$4+(ROW()-10),RawData!$A$2:$A$1048576,0)),12,8)+$B$5/24</f>
        <v>1.2177777777777776</v>
      </c>
      <c r="E306" s="8">
        <f>INDEX(RawData!$D$2:$D$1048576,MATCH(FmtData!$B$4+(ROW()-10),RawData!$A$2:$A$1048576,0))</f>
        <v>27.177900000000001</v>
      </c>
      <c r="F306">
        <f>INDEX(RawData!$D$2:$D$1048576,MATCH(FmtData!$B$4+(ROW()-10),RawData!$A$2:$A$1048576,0))</f>
        <v>27.177900000000001</v>
      </c>
      <c r="G306">
        <f>INDEX(RawData!E$2:E$1048576,MATCH(FmtData!$B$4+(ROW()-10),RawData!$A$2:$A$1048576,0))</f>
        <v>2920.53</v>
      </c>
      <c r="H306">
        <f>INDEX(RawData!F$2:F$1048576,MATCH(FmtData!$B$4+(ROW()-10),RawData!$A$2:$A$1048576,0))</f>
        <v>-1.0764199999999999</v>
      </c>
      <c r="I306">
        <f>INDEX(RawData!G$2:G$1048576,MATCH(FmtData!$B$4+(ROW()-10),RawData!$A$2:$A$1048576,0))</f>
        <v>-29008.1</v>
      </c>
      <c r="J306">
        <f>INDEX(RawData!H$2:H$1048576,MATCH(FmtData!$B$4+(ROW()-10),RawData!$A$2:$A$1048576,0))</f>
        <v>5.0845300000000003E-2</v>
      </c>
      <c r="K306">
        <f>INDEX(RawData!I$2:I$1048576,MATCH(FmtData!$B$4+(ROW()-10),RawData!$A$2:$A$1048576,0))</f>
        <v>-0.61477000000000004</v>
      </c>
      <c r="L306">
        <f>INDEX(RawData!J$2:J$1048576,MATCH(FmtData!$B$4+(ROW()-10),RawData!$A$2:$A$1048576,0))</f>
        <v>170</v>
      </c>
      <c r="M306">
        <f>INDEX(RawData!K$2:K$1048576,MATCH(FmtData!$B$4+(ROW()-10),RawData!$A$2:$A$1048576,0))</f>
        <v>177.8</v>
      </c>
      <c r="N306">
        <f>INDEX(RawData!L$2:L$1048576,MATCH(FmtData!$B$4+(ROW()-10),RawData!$A$2:$A$1048576,0))</f>
        <v>22.2</v>
      </c>
      <c r="O306">
        <f>INDEX(RawData!M$2:M$1048576,MATCH(FmtData!$B$4+(ROW()-10),RawData!$A$2:$A$1048576,0))</f>
        <v>166.6</v>
      </c>
      <c r="P306">
        <f>INDEX(RawData!N$2:N$1048576,MATCH(FmtData!$B$4+(ROW()-10),RawData!$A$2:$A$1048576,0))</f>
        <v>21.7</v>
      </c>
      <c r="Q306">
        <f>INDEX(RawData!O$2:O$1048576,MATCH(FmtData!$B$4+(ROW()-10),RawData!$A$2:$A$1048576,0))</f>
        <v>176</v>
      </c>
      <c r="R306" s="8">
        <f>INDEX(RawData!P$2:P$1048576,MATCH(FmtData!$B$4+(ROW()-10),RawData!$A$2:$A$1048576,0))</f>
        <v>9.8624299999999998</v>
      </c>
      <c r="S306">
        <f>INDEX(RawData!Q$2:Q$1048576,MATCH(FmtData!$B$4+(ROW()-10),RawData!$A$2:$A$1048576,0))</f>
        <v>110.925</v>
      </c>
      <c r="T306" s="8">
        <f>INDEX(RawData!R$2:R$1048576,MATCH(FmtData!$B$4+(ROW()-10),RawData!$A$2:$A$1048576,0))</f>
        <v>1.85121</v>
      </c>
      <c r="U306" s="8">
        <f>INDEX(RawData!S$2:S$1048576,MATCH(FmtData!$B$4+(ROW()-10),RawData!$A$2:$A$1048576,0))</f>
        <v>0.69194500000000003</v>
      </c>
      <c r="V306" s="8">
        <f>INDEX(RawData!T$2:T$1048576,MATCH(FmtData!$B$4+(ROW()-10),RawData!$A$2:$A$1048576,0))</f>
        <v>0.18761</v>
      </c>
      <c r="W306" s="3">
        <f t="shared" si="91"/>
        <v>-0.45913294000000016</v>
      </c>
      <c r="X306" s="3">
        <f t="shared" si="92"/>
        <v>-0.43673979200000002</v>
      </c>
      <c r="Y306" s="8">
        <f t="shared" si="81"/>
        <v>9.4975541000470045</v>
      </c>
      <c r="Z306" s="8">
        <f t="shared" si="82"/>
        <v>9.5199472480470035</v>
      </c>
      <c r="AA306" s="8">
        <f t="shared" si="93"/>
        <v>9.508750674047004</v>
      </c>
      <c r="AB306" s="41">
        <v>1</v>
      </c>
      <c r="AC306" s="42" t="str">
        <f t="shared" si="94"/>
        <v>Isco</v>
      </c>
      <c r="AD306" s="5">
        <f t="shared" si="100"/>
        <v>-290.56</v>
      </c>
      <c r="AE306" s="15">
        <f t="shared" si="83"/>
        <v>-112.66970908743804</v>
      </c>
      <c r="AF306" s="15">
        <f t="shared" si="84"/>
        <v>-107.40833100083341</v>
      </c>
      <c r="AG306" s="15">
        <f t="shared" si="85"/>
        <v>-110.04197321298807</v>
      </c>
      <c r="AH306" s="15">
        <f t="shared" si="95"/>
        <v>-110.04197321298807</v>
      </c>
      <c r="AI306" s="17">
        <f t="shared" si="86"/>
        <v>1.1836055010065558</v>
      </c>
      <c r="AJ306" s="17">
        <f t="shared" si="87"/>
        <v>0.91255986691391333</v>
      </c>
      <c r="AK306" s="17">
        <f t="shared" si="88"/>
        <v>0.90642065673637207</v>
      </c>
      <c r="AL306" s="17">
        <f t="shared" si="89"/>
        <v>0.90948334751599003</v>
      </c>
      <c r="AM306" s="17">
        <f t="shared" si="90"/>
        <v>0.90948334751599003</v>
      </c>
      <c r="AN306" s="17">
        <f t="shared" si="96"/>
        <v>5.5919171026340697E-3</v>
      </c>
      <c r="AO306" s="17">
        <f t="shared" si="97"/>
        <v>9.0948334751599003</v>
      </c>
      <c r="AP306" s="17">
        <f t="shared" si="98"/>
        <v>11.836055010065557</v>
      </c>
      <c r="AQ306" s="17">
        <f t="shared" si="99"/>
        <v>20.136275330021778</v>
      </c>
    </row>
    <row r="307" spans="2:43" x14ac:dyDescent="0.45">
      <c r="B307">
        <f>INDEX(RawData!$A$2:$A$1048576,MATCH(FmtData!$B$4+(ROW()-10),RawData!$A$2:$A$1048576,0))</f>
        <v>495</v>
      </c>
      <c r="C307" s="23">
        <f>LEFT(INDEX(RawData!$B$2:$B$1048576, MATCH(FmtData!$B$4+(ROW()-10),RawData!$A$2:$A$1048576,0)),10)+MID(INDEX(RawData!$B$2:$B$1048576, MATCH(FmtData!$B$4+(ROW()-10),RawData!$A$2:$A$1048576,0)),12,8)-$B$5/24</f>
        <v>42200.718472222223</v>
      </c>
      <c r="D307" s="7">
        <f>MID(INDEX(RawData!$B$2:$B$1048576, MATCH(FmtData!$B$4+(ROW()-10),RawData!$A$2:$A$1048576,0)),12,8)+$B$5/24</f>
        <v>1.2184722222222222</v>
      </c>
      <c r="E307" s="8">
        <f>INDEX(RawData!$D$2:$D$1048576,MATCH(FmtData!$B$4+(ROW()-10),RawData!$A$2:$A$1048576,0))</f>
        <v>27.194400000000002</v>
      </c>
      <c r="F307">
        <f>INDEX(RawData!$D$2:$D$1048576,MATCH(FmtData!$B$4+(ROW()-10),RawData!$A$2:$A$1048576,0))</f>
        <v>27.194400000000002</v>
      </c>
      <c r="G307">
        <f>INDEX(RawData!E$2:E$1048576,MATCH(FmtData!$B$4+(ROW()-10),RawData!$A$2:$A$1048576,0))</f>
        <v>2928.23</v>
      </c>
      <c r="H307">
        <f>INDEX(RawData!F$2:F$1048576,MATCH(FmtData!$B$4+(ROW()-10),RawData!$A$2:$A$1048576,0))</f>
        <v>-0.15307599999999999</v>
      </c>
      <c r="I307">
        <f>INDEX(RawData!G$2:G$1048576,MATCH(FmtData!$B$4+(ROW()-10),RawData!$A$2:$A$1048576,0))</f>
        <v>-29008.1</v>
      </c>
      <c r="J307">
        <f>INDEX(RawData!H$2:H$1048576,MATCH(FmtData!$B$4+(ROW()-10),RawData!$A$2:$A$1048576,0))</f>
        <v>5.0845300000000003E-2</v>
      </c>
      <c r="K307">
        <f>INDEX(RawData!I$2:I$1048576,MATCH(FmtData!$B$4+(ROW()-10),RawData!$A$2:$A$1048576,0))</f>
        <v>-0.61477000000000004</v>
      </c>
      <c r="L307">
        <f>INDEX(RawData!J$2:J$1048576,MATCH(FmtData!$B$4+(ROW()-10),RawData!$A$2:$A$1048576,0))</f>
        <v>161.80000000000001</v>
      </c>
      <c r="M307">
        <f>INDEX(RawData!K$2:K$1048576,MATCH(FmtData!$B$4+(ROW()-10),RawData!$A$2:$A$1048576,0))</f>
        <v>175</v>
      </c>
      <c r="N307">
        <f>INDEX(RawData!L$2:L$1048576,MATCH(FmtData!$B$4+(ROW()-10),RawData!$A$2:$A$1048576,0))</f>
        <v>22.2</v>
      </c>
      <c r="O307">
        <f>INDEX(RawData!M$2:M$1048576,MATCH(FmtData!$B$4+(ROW()-10),RawData!$A$2:$A$1048576,0))</f>
        <v>159.80000000000001</v>
      </c>
      <c r="P307">
        <f>INDEX(RawData!N$2:N$1048576,MATCH(FmtData!$B$4+(ROW()-10),RawData!$A$2:$A$1048576,0))</f>
        <v>21.7</v>
      </c>
      <c r="Q307">
        <f>INDEX(RawData!O$2:O$1048576,MATCH(FmtData!$B$4+(ROW()-10),RawData!$A$2:$A$1048576,0))</f>
        <v>176.2</v>
      </c>
      <c r="R307" s="8">
        <f>INDEX(RawData!P$2:P$1048576,MATCH(FmtData!$B$4+(ROW()-10),RawData!$A$2:$A$1048576,0))</f>
        <v>9.8624299999999998</v>
      </c>
      <c r="S307">
        <f>INDEX(RawData!Q$2:Q$1048576,MATCH(FmtData!$B$4+(ROW()-10),RawData!$A$2:$A$1048576,0))</f>
        <v>110.925</v>
      </c>
      <c r="T307" s="8">
        <f>INDEX(RawData!R$2:R$1048576,MATCH(FmtData!$B$4+(ROW()-10),RawData!$A$2:$A$1048576,0))</f>
        <v>1.85121</v>
      </c>
      <c r="U307" s="8">
        <f>INDEX(RawData!S$2:S$1048576,MATCH(FmtData!$B$4+(ROW()-10),RawData!$A$2:$A$1048576,0))</f>
        <v>0.69212799999999997</v>
      </c>
      <c r="V307" s="8">
        <f>INDEX(RawData!T$2:T$1048576,MATCH(FmtData!$B$4+(ROW()-10),RawData!$A$2:$A$1048576,0))</f>
        <v>0.187889</v>
      </c>
      <c r="W307" s="3">
        <f t="shared" si="91"/>
        <v>-0.45959775999999997</v>
      </c>
      <c r="X307" s="3">
        <f t="shared" si="92"/>
        <v>-0.43744845200000004</v>
      </c>
      <c r="Y307" s="8">
        <f t="shared" si="81"/>
        <v>9.497089280047005</v>
      </c>
      <c r="Z307" s="8">
        <f t="shared" si="82"/>
        <v>9.5192385880470045</v>
      </c>
      <c r="AA307" s="8">
        <f t="shared" si="93"/>
        <v>9.5081639340470048</v>
      </c>
      <c r="AB307" s="41">
        <v>1</v>
      </c>
      <c r="AC307" s="42" t="str">
        <f t="shared" si="94"/>
        <v>Isco</v>
      </c>
      <c r="AD307" s="5">
        <f t="shared" si="100"/>
        <v>-290.56</v>
      </c>
      <c r="AE307" s="15">
        <f t="shared" si="83"/>
        <v>-112.77867059657171</v>
      </c>
      <c r="AF307" s="15">
        <f t="shared" si="84"/>
        <v>-107.57519620814878</v>
      </c>
      <c r="AG307" s="15">
        <f t="shared" si="85"/>
        <v>-110.17982243743825</v>
      </c>
      <c r="AH307" s="15">
        <f t="shared" si="95"/>
        <v>-110.17982243743825</v>
      </c>
      <c r="AI307" s="17">
        <f t="shared" si="86"/>
        <v>1.1836055010065558</v>
      </c>
      <c r="AJ307" s="17">
        <f t="shared" si="87"/>
        <v>0.91268788714074078</v>
      </c>
      <c r="AK307" s="17">
        <f t="shared" si="88"/>
        <v>0.90661409388574621</v>
      </c>
      <c r="AL307" s="17">
        <f t="shared" si="89"/>
        <v>0.90964422396647771</v>
      </c>
      <c r="AM307" s="17">
        <f t="shared" si="90"/>
        <v>0.90964422396647771</v>
      </c>
      <c r="AN307" s="17">
        <f t="shared" si="96"/>
        <v>5.7428321229083812E-3</v>
      </c>
      <c r="AO307" s="17">
        <f t="shared" si="97"/>
        <v>9.0964422396647766</v>
      </c>
      <c r="AP307" s="17">
        <f t="shared" si="98"/>
        <v>11.836055010065557</v>
      </c>
      <c r="AQ307" s="17">
        <f t="shared" si="99"/>
        <v>20.189364776129562</v>
      </c>
    </row>
    <row r="308" spans="2:43" x14ac:dyDescent="0.45">
      <c r="B308">
        <f>INDEX(RawData!$A$2:$A$1048576,MATCH(FmtData!$B$4+(ROW()-10),RawData!$A$2:$A$1048576,0))</f>
        <v>496</v>
      </c>
      <c r="C308" s="23">
        <f>LEFT(INDEX(RawData!$B$2:$B$1048576, MATCH(FmtData!$B$4+(ROW()-10),RawData!$A$2:$A$1048576,0)),10)+MID(INDEX(RawData!$B$2:$B$1048576, MATCH(FmtData!$B$4+(ROW()-10),RawData!$A$2:$A$1048576,0)),12,8)-$B$5/24</f>
        <v>42200.719155092593</v>
      </c>
      <c r="D308" s="7">
        <f>MID(INDEX(RawData!$B$2:$B$1048576, MATCH(FmtData!$B$4+(ROW()-10),RawData!$A$2:$A$1048576,0)),12,8)+$B$5/24</f>
        <v>1.2191550925925925</v>
      </c>
      <c r="E308" s="8">
        <f>INDEX(RawData!$D$2:$D$1048576,MATCH(FmtData!$B$4+(ROW()-10),RawData!$A$2:$A$1048576,0))</f>
        <v>27.211099999999998</v>
      </c>
      <c r="F308">
        <f>INDEX(RawData!$D$2:$D$1048576,MATCH(FmtData!$B$4+(ROW()-10),RawData!$A$2:$A$1048576,0))</f>
        <v>27.211099999999998</v>
      </c>
      <c r="G308">
        <f>INDEX(RawData!E$2:E$1048576,MATCH(FmtData!$B$4+(ROW()-10),RawData!$A$2:$A$1048576,0))</f>
        <v>2922.38</v>
      </c>
      <c r="H308">
        <f>INDEX(RawData!F$2:F$1048576,MATCH(FmtData!$B$4+(ROW()-10),RawData!$A$2:$A$1048576,0))</f>
        <v>-1.0764199999999999</v>
      </c>
      <c r="I308">
        <f>INDEX(RawData!G$2:G$1048576,MATCH(FmtData!$B$4+(ROW()-10),RawData!$A$2:$A$1048576,0))</f>
        <v>-29008.1</v>
      </c>
      <c r="J308">
        <f>INDEX(RawData!H$2:H$1048576,MATCH(FmtData!$B$4+(ROW()-10),RawData!$A$2:$A$1048576,0))</f>
        <v>5.0845300000000003E-2</v>
      </c>
      <c r="K308">
        <f>INDEX(RawData!I$2:I$1048576,MATCH(FmtData!$B$4+(ROW()-10),RawData!$A$2:$A$1048576,0))</f>
        <v>-0.61533599999999999</v>
      </c>
      <c r="L308">
        <f>INDEX(RawData!J$2:J$1048576,MATCH(FmtData!$B$4+(ROW()-10),RawData!$A$2:$A$1048576,0))</f>
        <v>175</v>
      </c>
      <c r="M308">
        <f>INDEX(RawData!K$2:K$1048576,MATCH(FmtData!$B$4+(ROW()-10),RawData!$A$2:$A$1048576,0))</f>
        <v>170.1</v>
      </c>
      <c r="N308">
        <f>INDEX(RawData!L$2:L$1048576,MATCH(FmtData!$B$4+(ROW()-10),RawData!$A$2:$A$1048576,0))</f>
        <v>22.2</v>
      </c>
      <c r="O308">
        <f>INDEX(RawData!M$2:M$1048576,MATCH(FmtData!$B$4+(ROW()-10),RawData!$A$2:$A$1048576,0))</f>
        <v>157.9</v>
      </c>
      <c r="P308">
        <f>INDEX(RawData!N$2:N$1048576,MATCH(FmtData!$B$4+(ROW()-10),RawData!$A$2:$A$1048576,0))</f>
        <v>21.7</v>
      </c>
      <c r="Q308">
        <f>INDEX(RawData!O$2:O$1048576,MATCH(FmtData!$B$4+(ROW()-10),RawData!$A$2:$A$1048576,0))</f>
        <v>176.2</v>
      </c>
      <c r="R308" s="8">
        <f>INDEX(RawData!P$2:P$1048576,MATCH(FmtData!$B$4+(ROW()-10),RawData!$A$2:$A$1048576,0))</f>
        <v>9.8624299999999998</v>
      </c>
      <c r="S308">
        <f>INDEX(RawData!Q$2:Q$1048576,MATCH(FmtData!$B$4+(ROW()-10),RawData!$A$2:$A$1048576,0))</f>
        <v>110.925</v>
      </c>
      <c r="T308" s="8">
        <f>INDEX(RawData!R$2:R$1048576,MATCH(FmtData!$B$4+(ROW()-10),RawData!$A$2:$A$1048576,0))</f>
        <v>1.85121</v>
      </c>
      <c r="U308" s="8">
        <f>INDEX(RawData!S$2:S$1048576,MATCH(FmtData!$B$4+(ROW()-10),RawData!$A$2:$A$1048576,0))</f>
        <v>0.69194500000000003</v>
      </c>
      <c r="V308" s="8">
        <f>INDEX(RawData!T$2:T$1048576,MATCH(FmtData!$B$4+(ROW()-10),RawData!$A$2:$A$1048576,0))</f>
        <v>0.18770300000000001</v>
      </c>
      <c r="W308" s="3">
        <f t="shared" si="91"/>
        <v>-0.45913294000000016</v>
      </c>
      <c r="X308" s="3">
        <f t="shared" si="92"/>
        <v>-0.43697601200000008</v>
      </c>
      <c r="Y308" s="8">
        <f t="shared" si="81"/>
        <v>9.4975541000470045</v>
      </c>
      <c r="Z308" s="8">
        <f t="shared" si="82"/>
        <v>9.5197110280470039</v>
      </c>
      <c r="AA308" s="8">
        <f t="shared" si="93"/>
        <v>9.5086325640470051</v>
      </c>
      <c r="AB308" s="41">
        <v>1</v>
      </c>
      <c r="AC308" s="42" t="str">
        <f t="shared" si="94"/>
        <v>Isco</v>
      </c>
      <c r="AD308" s="5">
        <f t="shared" si="100"/>
        <v>-290.56</v>
      </c>
      <c r="AE308" s="15">
        <f t="shared" si="83"/>
        <v>-112.66970908743804</v>
      </c>
      <c r="AF308" s="15">
        <f t="shared" si="84"/>
        <v>-107.46395536841021</v>
      </c>
      <c r="AG308" s="15">
        <f t="shared" si="85"/>
        <v>-110.06972338668538</v>
      </c>
      <c r="AH308" s="15">
        <f t="shared" si="95"/>
        <v>-110.06972338668538</v>
      </c>
      <c r="AI308" s="17">
        <f t="shared" si="86"/>
        <v>1.1836055010065558</v>
      </c>
      <c r="AJ308" s="17">
        <f t="shared" si="87"/>
        <v>0.91255986691391333</v>
      </c>
      <c r="AK308" s="17">
        <f t="shared" si="88"/>
        <v>0.90648512966459971</v>
      </c>
      <c r="AL308" s="17">
        <f t="shared" si="89"/>
        <v>0.90951572868341279</v>
      </c>
      <c r="AM308" s="17">
        <f t="shared" si="90"/>
        <v>0.90951572868341279</v>
      </c>
      <c r="AN308" s="17">
        <f t="shared" si="96"/>
        <v>5.8713274059732923E-3</v>
      </c>
      <c r="AO308" s="17">
        <f t="shared" si="97"/>
        <v>9.0951572868341284</v>
      </c>
      <c r="AP308" s="17">
        <f t="shared" si="98"/>
        <v>11.836055010065557</v>
      </c>
      <c r="AQ308" s="17">
        <f t="shared" si="99"/>
        <v>20.149030586554165</v>
      </c>
    </row>
    <row r="309" spans="2:43" x14ac:dyDescent="0.45">
      <c r="B309">
        <f>INDEX(RawData!$A$2:$A$1048576,MATCH(FmtData!$B$4+(ROW()-10),RawData!$A$2:$A$1048576,0))</f>
        <v>497</v>
      </c>
      <c r="C309" s="23">
        <f>LEFT(INDEX(RawData!$B$2:$B$1048576, MATCH(FmtData!$B$4+(ROW()-10),RawData!$A$2:$A$1048576,0)),10)+MID(INDEX(RawData!$B$2:$B$1048576, MATCH(FmtData!$B$4+(ROW()-10),RawData!$A$2:$A$1048576,0)),12,8)-$B$5/24</f>
        <v>42200.719861111109</v>
      </c>
      <c r="D309" s="7">
        <f>MID(INDEX(RawData!$B$2:$B$1048576, MATCH(FmtData!$B$4+(ROW()-10),RawData!$A$2:$A$1048576,0)),12,8)+$B$5/24</f>
        <v>1.2198611111111113</v>
      </c>
      <c r="E309" s="8">
        <f>INDEX(RawData!$D$2:$D$1048576,MATCH(FmtData!$B$4+(ROW()-10),RawData!$A$2:$A$1048576,0))</f>
        <v>27.227699999999999</v>
      </c>
      <c r="F309">
        <f>INDEX(RawData!$D$2:$D$1048576,MATCH(FmtData!$B$4+(ROW()-10),RawData!$A$2:$A$1048576,0))</f>
        <v>27.227699999999999</v>
      </c>
      <c r="G309">
        <f>INDEX(RawData!E$2:E$1048576,MATCH(FmtData!$B$4+(ROW()-10),RawData!$A$2:$A$1048576,0))</f>
        <v>2906.99</v>
      </c>
      <c r="H309">
        <f>INDEX(RawData!F$2:F$1048576,MATCH(FmtData!$B$4+(ROW()-10),RawData!$A$2:$A$1048576,0))</f>
        <v>-1.0764199999999999</v>
      </c>
      <c r="I309">
        <f>INDEX(RawData!G$2:G$1048576,MATCH(FmtData!$B$4+(ROW()-10),RawData!$A$2:$A$1048576,0))</f>
        <v>-29008.1</v>
      </c>
      <c r="J309">
        <f>INDEX(RawData!H$2:H$1048576,MATCH(FmtData!$B$4+(ROW()-10),RawData!$A$2:$A$1048576,0))</f>
        <v>5.0845300000000003E-2</v>
      </c>
      <c r="K309">
        <f>INDEX(RawData!I$2:I$1048576,MATCH(FmtData!$B$4+(ROW()-10),RawData!$A$2:$A$1048576,0))</f>
        <v>-0.61458100000000004</v>
      </c>
      <c r="L309">
        <f>INDEX(RawData!J$2:J$1048576,MATCH(FmtData!$B$4+(ROW()-10),RawData!$A$2:$A$1048576,0))</f>
        <v>208.6</v>
      </c>
      <c r="M309">
        <f>INDEX(RawData!K$2:K$1048576,MATCH(FmtData!$B$4+(ROW()-10),RawData!$A$2:$A$1048576,0))</f>
        <v>172.6</v>
      </c>
      <c r="N309">
        <f>INDEX(RawData!L$2:L$1048576,MATCH(FmtData!$B$4+(ROW()-10),RawData!$A$2:$A$1048576,0))</f>
        <v>22.2</v>
      </c>
      <c r="O309">
        <f>INDEX(RawData!M$2:M$1048576,MATCH(FmtData!$B$4+(ROW()-10),RawData!$A$2:$A$1048576,0))</f>
        <v>173.3</v>
      </c>
      <c r="P309">
        <f>INDEX(RawData!N$2:N$1048576,MATCH(FmtData!$B$4+(ROW()-10),RawData!$A$2:$A$1048576,0))</f>
        <v>21.7</v>
      </c>
      <c r="Q309">
        <f>INDEX(RawData!O$2:O$1048576,MATCH(FmtData!$B$4+(ROW()-10),RawData!$A$2:$A$1048576,0))</f>
        <v>176</v>
      </c>
      <c r="R309" s="8">
        <f>INDEX(RawData!P$2:P$1048576,MATCH(FmtData!$B$4+(ROW()-10),RawData!$A$2:$A$1048576,0))</f>
        <v>9.8624299999999998</v>
      </c>
      <c r="S309">
        <f>INDEX(RawData!Q$2:Q$1048576,MATCH(FmtData!$B$4+(ROW()-10),RawData!$A$2:$A$1048576,0))</f>
        <v>110.89400000000001</v>
      </c>
      <c r="T309" s="8">
        <f>INDEX(RawData!R$2:R$1048576,MATCH(FmtData!$B$4+(ROW()-10),RawData!$A$2:$A$1048576,0))</f>
        <v>1.85121</v>
      </c>
      <c r="U309" s="8">
        <f>INDEX(RawData!S$2:S$1048576,MATCH(FmtData!$B$4+(ROW()-10),RawData!$A$2:$A$1048576,0))</f>
        <v>0.69212799999999997</v>
      </c>
      <c r="V309" s="8">
        <f>INDEX(RawData!T$2:T$1048576,MATCH(FmtData!$B$4+(ROW()-10),RawData!$A$2:$A$1048576,0))</f>
        <v>0.18826200000000001</v>
      </c>
      <c r="W309" s="3">
        <f t="shared" si="91"/>
        <v>-0.45959775999999997</v>
      </c>
      <c r="X309" s="3">
        <f t="shared" si="92"/>
        <v>-0.43839587200000008</v>
      </c>
      <c r="Y309" s="8">
        <f t="shared" si="81"/>
        <v>9.497089280047005</v>
      </c>
      <c r="Z309" s="8">
        <f t="shared" si="82"/>
        <v>9.5182911680470035</v>
      </c>
      <c r="AA309" s="8">
        <f t="shared" si="93"/>
        <v>9.5076902240470034</v>
      </c>
      <c r="AB309" s="41">
        <v>1</v>
      </c>
      <c r="AC309" s="42" t="str">
        <f t="shared" si="94"/>
        <v>Isco</v>
      </c>
      <c r="AD309" s="5">
        <f t="shared" si="100"/>
        <v>-290.59100000000001</v>
      </c>
      <c r="AE309" s="15">
        <f t="shared" si="83"/>
        <v>-112.77867059657171</v>
      </c>
      <c r="AF309" s="15">
        <f t="shared" si="84"/>
        <v>-107.79824423509899</v>
      </c>
      <c r="AG309" s="15">
        <f t="shared" si="85"/>
        <v>-110.29110445875608</v>
      </c>
      <c r="AH309" s="15">
        <f t="shared" si="95"/>
        <v>-110.29110445875608</v>
      </c>
      <c r="AI309" s="17">
        <f t="shared" si="86"/>
        <v>1.1836667670668413</v>
      </c>
      <c r="AJ309" s="17">
        <f t="shared" si="87"/>
        <v>0.91268788714074078</v>
      </c>
      <c r="AK309" s="17">
        <f t="shared" si="88"/>
        <v>0.90687278949279282</v>
      </c>
      <c r="AL309" s="17">
        <f t="shared" si="89"/>
        <v>0.90977413678015895</v>
      </c>
      <c r="AM309" s="17">
        <f t="shared" si="90"/>
        <v>0.90977413678015895</v>
      </c>
      <c r="AN309" s="17">
        <f t="shared" si="96"/>
        <v>5.3313176592485467E-3</v>
      </c>
      <c r="AO309" s="17">
        <f t="shared" si="97"/>
        <v>9.0977413678015893</v>
      </c>
      <c r="AP309" s="17">
        <f t="shared" si="98"/>
        <v>11.836667670668412</v>
      </c>
      <c r="AQ309" s="17">
        <f t="shared" si="99"/>
        <v>20.042920641671202</v>
      </c>
    </row>
    <row r="310" spans="2:43" x14ac:dyDescent="0.45">
      <c r="B310">
        <f>INDEX(RawData!$A$2:$A$1048576,MATCH(FmtData!$B$4+(ROW()-10),RawData!$A$2:$A$1048576,0))</f>
        <v>498</v>
      </c>
      <c r="C310" s="23">
        <f>LEFT(INDEX(RawData!$B$2:$B$1048576, MATCH(FmtData!$B$4+(ROW()-10),RawData!$A$2:$A$1048576,0)),10)+MID(INDEX(RawData!$B$2:$B$1048576, MATCH(FmtData!$B$4+(ROW()-10),RawData!$A$2:$A$1048576,0)),12,8)-$B$5/24</f>
        <v>42200.720555555556</v>
      </c>
      <c r="D310" s="7">
        <f>MID(INDEX(RawData!$B$2:$B$1048576, MATCH(FmtData!$B$4+(ROW()-10),RawData!$A$2:$A$1048576,0)),12,8)+$B$5/24</f>
        <v>1.2205555555555554</v>
      </c>
      <c r="E310" s="8">
        <f>INDEX(RawData!$D$2:$D$1048576,MATCH(FmtData!$B$4+(ROW()-10),RawData!$A$2:$A$1048576,0))</f>
        <v>27.244299999999999</v>
      </c>
      <c r="F310">
        <f>INDEX(RawData!$D$2:$D$1048576,MATCH(FmtData!$B$4+(ROW()-10),RawData!$A$2:$A$1048576,0))</f>
        <v>27.244299999999999</v>
      </c>
      <c r="G310">
        <f>INDEX(RawData!E$2:E$1048576,MATCH(FmtData!$B$4+(ROW()-10),RawData!$A$2:$A$1048576,0))</f>
        <v>2912.84</v>
      </c>
      <c r="H310">
        <f>INDEX(RawData!F$2:F$1048576,MATCH(FmtData!$B$4+(ROW()-10),RawData!$A$2:$A$1048576,0))</f>
        <v>-0.15307599999999999</v>
      </c>
      <c r="I310">
        <f>INDEX(RawData!G$2:G$1048576,MATCH(FmtData!$B$4+(ROW()-10),RawData!$A$2:$A$1048576,0))</f>
        <v>-29008.1</v>
      </c>
      <c r="J310">
        <f>INDEX(RawData!H$2:H$1048576,MATCH(FmtData!$B$4+(ROW()-10),RawData!$A$2:$A$1048576,0))</f>
        <v>5.0845300000000003E-2</v>
      </c>
      <c r="K310">
        <f>INDEX(RawData!I$2:I$1048576,MATCH(FmtData!$B$4+(ROW()-10),RawData!$A$2:$A$1048576,0))</f>
        <v>-0.61477000000000004</v>
      </c>
      <c r="L310">
        <f>INDEX(RawData!J$2:J$1048576,MATCH(FmtData!$B$4+(ROW()-10),RawData!$A$2:$A$1048576,0))</f>
        <v>183.6</v>
      </c>
      <c r="M310">
        <f>INDEX(RawData!K$2:K$1048576,MATCH(FmtData!$B$4+(ROW()-10),RawData!$A$2:$A$1048576,0))</f>
        <v>175.5</v>
      </c>
      <c r="N310">
        <f>INDEX(RawData!L$2:L$1048576,MATCH(FmtData!$B$4+(ROW()-10),RawData!$A$2:$A$1048576,0))</f>
        <v>22.2</v>
      </c>
      <c r="O310">
        <f>INDEX(RawData!M$2:M$1048576,MATCH(FmtData!$B$4+(ROW()-10),RawData!$A$2:$A$1048576,0))</f>
        <v>166.1</v>
      </c>
      <c r="P310">
        <f>INDEX(RawData!N$2:N$1048576,MATCH(FmtData!$B$4+(ROW()-10),RawData!$A$2:$A$1048576,0))</f>
        <v>21.7</v>
      </c>
      <c r="Q310">
        <f>INDEX(RawData!O$2:O$1048576,MATCH(FmtData!$B$4+(ROW()-10),RawData!$A$2:$A$1048576,0))</f>
        <v>176.1</v>
      </c>
      <c r="R310" s="8">
        <f>INDEX(RawData!P$2:P$1048576,MATCH(FmtData!$B$4+(ROW()-10),RawData!$A$2:$A$1048576,0))</f>
        <v>9.8624299999999998</v>
      </c>
      <c r="S310">
        <f>INDEX(RawData!Q$2:Q$1048576,MATCH(FmtData!$B$4+(ROW()-10),RawData!$A$2:$A$1048576,0))</f>
        <v>110.925</v>
      </c>
      <c r="T310" s="8">
        <f>INDEX(RawData!R$2:R$1048576,MATCH(FmtData!$B$4+(ROW()-10),RawData!$A$2:$A$1048576,0))</f>
        <v>1.85121</v>
      </c>
      <c r="U310" s="8">
        <f>INDEX(RawData!S$2:S$1048576,MATCH(FmtData!$B$4+(ROW()-10),RawData!$A$2:$A$1048576,0))</f>
        <v>0.69252400000000003</v>
      </c>
      <c r="V310" s="8">
        <f>INDEX(RawData!T$2:T$1048576,MATCH(FmtData!$B$4+(ROW()-10),RawData!$A$2:$A$1048576,0))</f>
        <v>0.18770300000000001</v>
      </c>
      <c r="W310" s="3">
        <f t="shared" si="91"/>
        <v>-0.46060360000000017</v>
      </c>
      <c r="X310" s="3">
        <f t="shared" si="92"/>
        <v>-0.43697601200000008</v>
      </c>
      <c r="Y310" s="8">
        <f t="shared" si="81"/>
        <v>9.4960834400470038</v>
      </c>
      <c r="Z310" s="8">
        <f t="shared" si="82"/>
        <v>9.5197110280470039</v>
      </c>
      <c r="AA310" s="8">
        <f t="shared" si="93"/>
        <v>9.5078972340470038</v>
      </c>
      <c r="AB310" s="41">
        <v>1</v>
      </c>
      <c r="AC310" s="42" t="str">
        <f t="shared" si="94"/>
        <v>Isco</v>
      </c>
      <c r="AD310" s="5">
        <f t="shared" si="100"/>
        <v>-290.56</v>
      </c>
      <c r="AE310" s="15">
        <f t="shared" si="83"/>
        <v>-113.0144213520947</v>
      </c>
      <c r="AF310" s="15">
        <f t="shared" si="84"/>
        <v>-107.46395536841021</v>
      </c>
      <c r="AG310" s="15">
        <f t="shared" si="85"/>
        <v>-110.24247581424072</v>
      </c>
      <c r="AH310" s="15">
        <f t="shared" si="95"/>
        <v>-110.24247581424072</v>
      </c>
      <c r="AI310" s="17">
        <f t="shared" si="86"/>
        <v>1.1836055010065558</v>
      </c>
      <c r="AJ310" s="17">
        <f t="shared" si="87"/>
        <v>0.91296499659149821</v>
      </c>
      <c r="AK310" s="17">
        <f t="shared" si="88"/>
        <v>0.90648512966459971</v>
      </c>
      <c r="AL310" s="17">
        <f t="shared" si="89"/>
        <v>0.9097173621825646</v>
      </c>
      <c r="AM310" s="17">
        <f t="shared" si="90"/>
        <v>0.9097173621825646</v>
      </c>
      <c r="AN310" s="17">
        <f t="shared" si="96"/>
        <v>5.559778255697978E-3</v>
      </c>
      <c r="AO310" s="17">
        <f t="shared" si="97"/>
        <v>9.0971736218256467</v>
      </c>
      <c r="AP310" s="17">
        <f t="shared" si="98"/>
        <v>11.836055010065557</v>
      </c>
      <c r="AQ310" s="17">
        <f t="shared" si="99"/>
        <v>20.083254831246595</v>
      </c>
    </row>
    <row r="311" spans="2:43" x14ac:dyDescent="0.45">
      <c r="B311">
        <f>INDEX(RawData!$A$2:$A$1048576,MATCH(FmtData!$B$4+(ROW()-10),RawData!$A$2:$A$1048576,0))</f>
        <v>499</v>
      </c>
      <c r="C311" s="23">
        <f>LEFT(INDEX(RawData!$B$2:$B$1048576, MATCH(FmtData!$B$4+(ROW()-10),RawData!$A$2:$A$1048576,0)),10)+MID(INDEX(RawData!$B$2:$B$1048576, MATCH(FmtData!$B$4+(ROW()-10),RawData!$A$2:$A$1048576,0)),12,8)-$B$5/24</f>
        <v>42200.721250000002</v>
      </c>
      <c r="D311" s="7">
        <f>MID(INDEX(RawData!$B$2:$B$1048576, MATCH(FmtData!$B$4+(ROW()-10),RawData!$A$2:$A$1048576,0)),12,8)+$B$5/24</f>
        <v>1.2212499999999999</v>
      </c>
      <c r="E311" s="8">
        <f>INDEX(RawData!$D$2:$D$1048576,MATCH(FmtData!$B$4+(ROW()-10),RawData!$A$2:$A$1048576,0))</f>
        <v>27.260999999999999</v>
      </c>
      <c r="F311">
        <f>INDEX(RawData!$D$2:$D$1048576,MATCH(FmtData!$B$4+(ROW()-10),RawData!$A$2:$A$1048576,0))</f>
        <v>27.260999999999999</v>
      </c>
      <c r="G311">
        <f>INDEX(RawData!E$2:E$1048576,MATCH(FmtData!$B$4+(ROW()-10),RawData!$A$2:$A$1048576,0))</f>
        <v>2915.61</v>
      </c>
      <c r="H311">
        <f>INDEX(RawData!F$2:F$1048576,MATCH(FmtData!$B$4+(ROW()-10),RawData!$A$2:$A$1048576,0))</f>
        <v>-0.15307599999999999</v>
      </c>
      <c r="I311">
        <f>INDEX(RawData!G$2:G$1048576,MATCH(FmtData!$B$4+(ROW()-10),RawData!$A$2:$A$1048576,0))</f>
        <v>-29008.1</v>
      </c>
      <c r="J311">
        <f>INDEX(RawData!H$2:H$1048576,MATCH(FmtData!$B$4+(ROW()-10),RawData!$A$2:$A$1048576,0))</f>
        <v>5.0845300000000003E-2</v>
      </c>
      <c r="K311">
        <f>INDEX(RawData!I$2:I$1048576,MATCH(FmtData!$B$4+(ROW()-10),RawData!$A$2:$A$1048576,0))</f>
        <v>-0.61495900000000003</v>
      </c>
      <c r="L311">
        <f>INDEX(RawData!J$2:J$1048576,MATCH(FmtData!$B$4+(ROW()-10),RawData!$A$2:$A$1048576,0))</f>
        <v>173.3</v>
      </c>
      <c r="M311">
        <f>INDEX(RawData!K$2:K$1048576,MATCH(FmtData!$B$4+(ROW()-10),RawData!$A$2:$A$1048576,0))</f>
        <v>177.2</v>
      </c>
      <c r="N311">
        <f>INDEX(RawData!L$2:L$1048576,MATCH(FmtData!$B$4+(ROW()-10),RawData!$A$2:$A$1048576,0))</f>
        <v>22.2</v>
      </c>
      <c r="O311">
        <f>INDEX(RawData!M$2:M$1048576,MATCH(FmtData!$B$4+(ROW()-10),RawData!$A$2:$A$1048576,0))</f>
        <v>170.2</v>
      </c>
      <c r="P311">
        <f>INDEX(RawData!N$2:N$1048576,MATCH(FmtData!$B$4+(ROW()-10),RawData!$A$2:$A$1048576,0))</f>
        <v>21.7</v>
      </c>
      <c r="Q311">
        <f>INDEX(RawData!O$2:O$1048576,MATCH(FmtData!$B$4+(ROW()-10),RawData!$A$2:$A$1048576,0))</f>
        <v>176.2</v>
      </c>
      <c r="R311" s="8">
        <f>INDEX(RawData!P$2:P$1048576,MATCH(FmtData!$B$4+(ROW()-10),RawData!$A$2:$A$1048576,0))</f>
        <v>9.8624299999999998</v>
      </c>
      <c r="S311">
        <f>INDEX(RawData!Q$2:Q$1048576,MATCH(FmtData!$B$4+(ROW()-10),RawData!$A$2:$A$1048576,0))</f>
        <v>110.925</v>
      </c>
      <c r="T311" s="8">
        <f>INDEX(RawData!R$2:R$1048576,MATCH(FmtData!$B$4+(ROW()-10),RawData!$A$2:$A$1048576,0))</f>
        <v>1.85121</v>
      </c>
      <c r="U311" s="8">
        <f>INDEX(RawData!S$2:S$1048576,MATCH(FmtData!$B$4+(ROW()-10),RawData!$A$2:$A$1048576,0))</f>
        <v>0.69288899999999998</v>
      </c>
      <c r="V311" s="8">
        <f>INDEX(RawData!T$2:T$1048576,MATCH(FmtData!$B$4+(ROW()-10),RawData!$A$2:$A$1048576,0))</f>
        <v>0.188169</v>
      </c>
      <c r="W311" s="3">
        <f t="shared" si="91"/>
        <v>-0.46153070000000002</v>
      </c>
      <c r="X311" s="3">
        <f t="shared" si="92"/>
        <v>-0.43815965200000007</v>
      </c>
      <c r="Y311" s="8">
        <f t="shared" si="81"/>
        <v>9.4951563400470036</v>
      </c>
      <c r="Z311" s="8">
        <f t="shared" si="82"/>
        <v>9.5185273880470049</v>
      </c>
      <c r="AA311" s="8">
        <f t="shared" si="93"/>
        <v>9.5068418640470043</v>
      </c>
      <c r="AB311" s="41">
        <v>1</v>
      </c>
      <c r="AC311" s="42" t="str">
        <f t="shared" si="94"/>
        <v>Isco</v>
      </c>
      <c r="AD311" s="5">
        <f t="shared" si="100"/>
        <v>-290.56</v>
      </c>
      <c r="AE311" s="15">
        <f t="shared" si="83"/>
        <v>-113.23167471045656</v>
      </c>
      <c r="AF311" s="15">
        <f t="shared" si="84"/>
        <v>-107.74263568584024</v>
      </c>
      <c r="AG311" s="15">
        <f t="shared" si="85"/>
        <v>-110.49037131210571</v>
      </c>
      <c r="AH311" s="15">
        <f t="shared" si="95"/>
        <v>-110.49037131210571</v>
      </c>
      <c r="AI311" s="17">
        <f t="shared" si="86"/>
        <v>1.1836055010065558</v>
      </c>
      <c r="AJ311" s="17">
        <f t="shared" si="87"/>
        <v>0.9132205125997418</v>
      </c>
      <c r="AK311" s="17">
        <f t="shared" si="88"/>
        <v>0.90680827975986189</v>
      </c>
      <c r="AL311" s="17">
        <f t="shared" si="89"/>
        <v>0.91000685755010846</v>
      </c>
      <c r="AM311" s="17">
        <f t="shared" si="90"/>
        <v>0.91000685755010846</v>
      </c>
      <c r="AN311" s="17">
        <f t="shared" si="96"/>
        <v>5.3665020180531098E-3</v>
      </c>
      <c r="AO311" s="17">
        <f t="shared" si="97"/>
        <v>9.1000685755010853</v>
      </c>
      <c r="AP311" s="17">
        <f t="shared" si="98"/>
        <v>11.836055010065557</v>
      </c>
      <c r="AQ311" s="17">
        <f t="shared" si="99"/>
        <v>20.102353242378879</v>
      </c>
    </row>
    <row r="312" spans="2:43" x14ac:dyDescent="0.45">
      <c r="B312">
        <f>INDEX(RawData!$A$2:$A$1048576,MATCH(FmtData!$B$4+(ROW()-10),RawData!$A$2:$A$1048576,0))</f>
        <v>500</v>
      </c>
      <c r="C312" s="23">
        <f>LEFT(INDEX(RawData!$B$2:$B$1048576, MATCH(FmtData!$B$4+(ROW()-10),RawData!$A$2:$A$1048576,0)),10)+MID(INDEX(RawData!$B$2:$B$1048576, MATCH(FmtData!$B$4+(ROW()-10),RawData!$A$2:$A$1048576,0)),12,8)-$B$5/24</f>
        <v>42200.721944444442</v>
      </c>
      <c r="D312" s="7">
        <f>MID(INDEX(RawData!$B$2:$B$1048576, MATCH(FmtData!$B$4+(ROW()-10),RawData!$A$2:$A$1048576,0)),12,8)+$B$5/24</f>
        <v>1.2219444444444445</v>
      </c>
      <c r="E312" s="8">
        <f>INDEX(RawData!$D$2:$D$1048576,MATCH(FmtData!$B$4+(ROW()-10),RawData!$A$2:$A$1048576,0))</f>
        <v>27.2775</v>
      </c>
      <c r="F312">
        <f>INDEX(RawData!$D$2:$D$1048576,MATCH(FmtData!$B$4+(ROW()-10),RawData!$A$2:$A$1048576,0))</f>
        <v>27.2775</v>
      </c>
      <c r="G312">
        <f>INDEX(RawData!E$2:E$1048576,MATCH(FmtData!$B$4+(ROW()-10),RawData!$A$2:$A$1048576,0))</f>
        <v>2921.46</v>
      </c>
      <c r="H312">
        <f>INDEX(RawData!F$2:F$1048576,MATCH(FmtData!$B$4+(ROW()-10),RawData!$A$2:$A$1048576,0))</f>
        <v>-1.0764199999999999</v>
      </c>
      <c r="I312">
        <f>INDEX(RawData!G$2:G$1048576,MATCH(FmtData!$B$4+(ROW()-10),RawData!$A$2:$A$1048576,0))</f>
        <v>-29008.1</v>
      </c>
      <c r="J312">
        <f>INDEX(RawData!H$2:H$1048576,MATCH(FmtData!$B$4+(ROW()-10),RawData!$A$2:$A$1048576,0))</f>
        <v>5.0845300000000003E-2</v>
      </c>
      <c r="K312">
        <f>INDEX(RawData!I$2:I$1048576,MATCH(FmtData!$B$4+(ROW()-10),RawData!$A$2:$A$1048576,0))</f>
        <v>-0.61458100000000004</v>
      </c>
      <c r="L312">
        <f>INDEX(RawData!J$2:J$1048576,MATCH(FmtData!$B$4+(ROW()-10),RawData!$A$2:$A$1048576,0))</f>
        <v>179.8</v>
      </c>
      <c r="M312">
        <f>INDEX(RawData!K$2:K$1048576,MATCH(FmtData!$B$4+(ROW()-10),RawData!$A$2:$A$1048576,0))</f>
        <v>172.3</v>
      </c>
      <c r="N312">
        <f>INDEX(RawData!L$2:L$1048576,MATCH(FmtData!$B$4+(ROW()-10),RawData!$A$2:$A$1048576,0))</f>
        <v>22.2</v>
      </c>
      <c r="O312">
        <f>INDEX(RawData!M$2:M$1048576,MATCH(FmtData!$B$4+(ROW()-10),RawData!$A$2:$A$1048576,0))</f>
        <v>160.9</v>
      </c>
      <c r="P312">
        <f>INDEX(RawData!N$2:N$1048576,MATCH(FmtData!$B$4+(ROW()-10),RawData!$A$2:$A$1048576,0))</f>
        <v>21.8</v>
      </c>
      <c r="Q312">
        <f>INDEX(RawData!O$2:O$1048576,MATCH(FmtData!$B$4+(ROW()-10),RawData!$A$2:$A$1048576,0))</f>
        <v>176.3</v>
      </c>
      <c r="R312" s="8">
        <f>INDEX(RawData!P$2:P$1048576,MATCH(FmtData!$B$4+(ROW()-10),RawData!$A$2:$A$1048576,0))</f>
        <v>9.8624299999999998</v>
      </c>
      <c r="S312">
        <f>INDEX(RawData!Q$2:Q$1048576,MATCH(FmtData!$B$4+(ROW()-10),RawData!$A$2:$A$1048576,0))</f>
        <v>110.925</v>
      </c>
      <c r="T312" s="8">
        <f>INDEX(RawData!R$2:R$1048576,MATCH(FmtData!$B$4+(ROW()-10),RawData!$A$2:$A$1048576,0))</f>
        <v>1.85121</v>
      </c>
      <c r="U312" s="8">
        <f>INDEX(RawData!S$2:S$1048576,MATCH(FmtData!$B$4+(ROW()-10),RawData!$A$2:$A$1048576,0))</f>
        <v>0.69316299999999997</v>
      </c>
      <c r="V312" s="8">
        <f>INDEX(RawData!T$2:T$1048576,MATCH(FmtData!$B$4+(ROW()-10),RawData!$A$2:$A$1048576,0))</f>
        <v>0.18798300000000001</v>
      </c>
      <c r="W312" s="3">
        <f t="shared" si="91"/>
        <v>-0.46222666000000001</v>
      </c>
      <c r="X312" s="3">
        <f t="shared" si="92"/>
        <v>-0.43768721200000005</v>
      </c>
      <c r="Y312" s="8">
        <f t="shared" si="81"/>
        <v>9.4944603800470038</v>
      </c>
      <c r="Z312" s="8">
        <f t="shared" si="82"/>
        <v>9.5189998280470043</v>
      </c>
      <c r="AA312" s="8">
        <f t="shared" si="93"/>
        <v>9.5067301040470049</v>
      </c>
      <c r="AB312" s="41">
        <v>1</v>
      </c>
      <c r="AC312" s="42" t="str">
        <f t="shared" si="94"/>
        <v>Isco</v>
      </c>
      <c r="AD312" s="5">
        <f t="shared" si="100"/>
        <v>-290.56</v>
      </c>
      <c r="AE312" s="15">
        <f t="shared" si="83"/>
        <v>-113.39473695936761</v>
      </c>
      <c r="AF312" s="15">
        <f t="shared" si="84"/>
        <v>-107.63141069271762</v>
      </c>
      <c r="AG312" s="15">
        <f t="shared" si="85"/>
        <v>-110.51661950799655</v>
      </c>
      <c r="AH312" s="15">
        <f t="shared" si="95"/>
        <v>-110.51661950799655</v>
      </c>
      <c r="AI312" s="17">
        <f t="shared" si="86"/>
        <v>1.1836055010065558</v>
      </c>
      <c r="AJ312" s="17">
        <f t="shared" si="87"/>
        <v>0.91341238734376629</v>
      </c>
      <c r="AK312" s="17">
        <f t="shared" si="88"/>
        <v>0.90667927866817288</v>
      </c>
      <c r="AL312" s="17">
        <f t="shared" si="89"/>
        <v>0.91003752129923987</v>
      </c>
      <c r="AM312" s="17">
        <f t="shared" si="90"/>
        <v>0.91003752129923987</v>
      </c>
      <c r="AN312" s="17">
        <f t="shared" si="96"/>
        <v>5.5718781219808999E-3</v>
      </c>
      <c r="AO312" s="17">
        <f t="shared" si="97"/>
        <v>9.1003752129923985</v>
      </c>
      <c r="AP312" s="17">
        <f t="shared" si="98"/>
        <v>11.836055010065557</v>
      </c>
      <c r="AQ312" s="17">
        <f t="shared" si="99"/>
        <v>20.142687431954272</v>
      </c>
    </row>
    <row r="313" spans="2:43" x14ac:dyDescent="0.45">
      <c r="B313">
        <f>INDEX(RawData!$A$2:$A$1048576,MATCH(FmtData!$B$4+(ROW()-10),RawData!$A$2:$A$1048576,0))</f>
        <v>501</v>
      </c>
      <c r="C313" s="23">
        <f>LEFT(INDEX(RawData!$B$2:$B$1048576, MATCH(FmtData!$B$4+(ROW()-10),RawData!$A$2:$A$1048576,0)),10)+MID(INDEX(RawData!$B$2:$B$1048576, MATCH(FmtData!$B$4+(ROW()-10),RawData!$A$2:$A$1048576,0)),12,8)-$B$5/24</f>
        <v>42200.722638888888</v>
      </c>
      <c r="D313" s="7">
        <f>MID(INDEX(RawData!$B$2:$B$1048576, MATCH(FmtData!$B$4+(ROW()-10),RawData!$A$2:$A$1048576,0)),12,8)+$B$5/24</f>
        <v>1.2226388888888891</v>
      </c>
      <c r="E313" s="8">
        <f>INDEX(RawData!$D$2:$D$1048576,MATCH(FmtData!$B$4+(ROW()-10),RawData!$A$2:$A$1048576,0))</f>
        <v>27.2941</v>
      </c>
      <c r="F313">
        <f>INDEX(RawData!$D$2:$D$1048576,MATCH(FmtData!$B$4+(ROW()-10),RawData!$A$2:$A$1048576,0))</f>
        <v>27.2941</v>
      </c>
      <c r="G313">
        <f>INDEX(RawData!E$2:E$1048576,MATCH(FmtData!$B$4+(ROW()-10),RawData!$A$2:$A$1048576,0))</f>
        <v>2915.61</v>
      </c>
      <c r="H313">
        <f>INDEX(RawData!F$2:F$1048576,MATCH(FmtData!$B$4+(ROW()-10),RawData!$A$2:$A$1048576,0))</f>
        <v>-1.0764199999999999</v>
      </c>
      <c r="I313">
        <f>INDEX(RawData!G$2:G$1048576,MATCH(FmtData!$B$4+(ROW()-10),RawData!$A$2:$A$1048576,0))</f>
        <v>-29008.1</v>
      </c>
      <c r="J313">
        <f>INDEX(RawData!H$2:H$1048576,MATCH(FmtData!$B$4+(ROW()-10),RawData!$A$2:$A$1048576,0))</f>
        <v>5.0826799999999998E-2</v>
      </c>
      <c r="K313">
        <f>INDEX(RawData!I$2:I$1048576,MATCH(FmtData!$B$4+(ROW()-10),RawData!$A$2:$A$1048576,0))</f>
        <v>-0.61495900000000003</v>
      </c>
      <c r="L313">
        <f>INDEX(RawData!J$2:J$1048576,MATCH(FmtData!$B$4+(ROW()-10),RawData!$A$2:$A$1048576,0))</f>
        <v>202.2</v>
      </c>
      <c r="M313">
        <f>INDEX(RawData!K$2:K$1048576,MATCH(FmtData!$B$4+(ROW()-10),RawData!$A$2:$A$1048576,0))</f>
        <v>172.5</v>
      </c>
      <c r="N313">
        <f>INDEX(RawData!L$2:L$1048576,MATCH(FmtData!$B$4+(ROW()-10),RawData!$A$2:$A$1048576,0))</f>
        <v>22.2</v>
      </c>
      <c r="O313">
        <f>INDEX(RawData!M$2:M$1048576,MATCH(FmtData!$B$4+(ROW()-10),RawData!$A$2:$A$1048576,0))</f>
        <v>172.5</v>
      </c>
      <c r="P313">
        <f>INDEX(RawData!N$2:N$1048576,MATCH(FmtData!$B$4+(ROW()-10),RawData!$A$2:$A$1048576,0))</f>
        <v>21.8</v>
      </c>
      <c r="Q313">
        <f>INDEX(RawData!O$2:O$1048576,MATCH(FmtData!$B$4+(ROW()-10),RawData!$A$2:$A$1048576,0))</f>
        <v>176.3</v>
      </c>
      <c r="R313" s="8">
        <f>INDEX(RawData!P$2:P$1048576,MATCH(FmtData!$B$4+(ROW()-10),RawData!$A$2:$A$1048576,0))</f>
        <v>9.8624299999999998</v>
      </c>
      <c r="S313">
        <f>INDEX(RawData!Q$2:Q$1048576,MATCH(FmtData!$B$4+(ROW()-10),RawData!$A$2:$A$1048576,0))</f>
        <v>110.925</v>
      </c>
      <c r="T313" s="8">
        <f>INDEX(RawData!R$2:R$1048576,MATCH(FmtData!$B$4+(ROW()-10),RawData!$A$2:$A$1048576,0))</f>
        <v>1.85121</v>
      </c>
      <c r="U313" s="8">
        <f>INDEX(RawData!S$2:S$1048576,MATCH(FmtData!$B$4+(ROW()-10),RawData!$A$2:$A$1048576,0))</f>
        <v>0.69337700000000002</v>
      </c>
      <c r="V313" s="8">
        <f>INDEX(RawData!T$2:T$1048576,MATCH(FmtData!$B$4+(ROW()-10),RawData!$A$2:$A$1048576,0))</f>
        <v>0.18807599999999999</v>
      </c>
      <c r="W313" s="3">
        <f t="shared" si="91"/>
        <v>-0.46277022000000012</v>
      </c>
      <c r="X313" s="3">
        <f t="shared" si="92"/>
        <v>-0.437923432</v>
      </c>
      <c r="Y313" s="8">
        <f t="shared" si="81"/>
        <v>9.493916820047005</v>
      </c>
      <c r="Z313" s="8">
        <f t="shared" si="82"/>
        <v>9.5187636080470046</v>
      </c>
      <c r="AA313" s="8">
        <f t="shared" si="93"/>
        <v>9.5063402140470039</v>
      </c>
      <c r="AB313" s="41">
        <v>1</v>
      </c>
      <c r="AC313" s="42" t="str">
        <f t="shared" si="94"/>
        <v>Isco</v>
      </c>
      <c r="AD313" s="5">
        <f t="shared" si="100"/>
        <v>-290.56</v>
      </c>
      <c r="AE313" s="15">
        <f t="shared" si="83"/>
        <v>-113.52207629754082</v>
      </c>
      <c r="AF313" s="15">
        <f t="shared" si="84"/>
        <v>-107.68702450506714</v>
      </c>
      <c r="AG313" s="15">
        <f t="shared" si="85"/>
        <v>-110.6081853121832</v>
      </c>
      <c r="AH313" s="15">
        <f t="shared" si="95"/>
        <v>-110.6081853121832</v>
      </c>
      <c r="AI313" s="17">
        <f t="shared" si="86"/>
        <v>1.1836055010065558</v>
      </c>
      <c r="AJ313" s="17">
        <f t="shared" si="87"/>
        <v>0.91356228314825816</v>
      </c>
      <c r="AK313" s="17">
        <f t="shared" si="88"/>
        <v>0.90674377615189794</v>
      </c>
      <c r="AL313" s="17">
        <f t="shared" si="89"/>
        <v>0.91014450676847125</v>
      </c>
      <c r="AM313" s="17">
        <f t="shared" si="90"/>
        <v>0.91014450676847125</v>
      </c>
      <c r="AN313" s="17">
        <f t="shared" si="96"/>
        <v>5.2242873534033007E-3</v>
      </c>
      <c r="AO313" s="17">
        <f t="shared" si="97"/>
        <v>9.101445067684713</v>
      </c>
      <c r="AP313" s="17">
        <f t="shared" si="98"/>
        <v>11.836055010065557</v>
      </c>
      <c r="AQ313" s="17">
        <f t="shared" si="99"/>
        <v>20.102353242378879</v>
      </c>
    </row>
    <row r="314" spans="2:43" x14ac:dyDescent="0.45">
      <c r="B314">
        <f>INDEX(RawData!$A$2:$A$1048576,MATCH(FmtData!$B$4+(ROW()-10),RawData!$A$2:$A$1048576,0))</f>
        <v>502</v>
      </c>
      <c r="C314" s="23">
        <f>LEFT(INDEX(RawData!$B$2:$B$1048576, MATCH(FmtData!$B$4+(ROW()-10),RawData!$A$2:$A$1048576,0)),10)+MID(INDEX(RawData!$B$2:$B$1048576, MATCH(FmtData!$B$4+(ROW()-10),RawData!$A$2:$A$1048576,0)),12,8)-$B$5/24</f>
        <v>42200.723333333335</v>
      </c>
      <c r="D314" s="7">
        <f>MID(INDEX(RawData!$B$2:$B$1048576, MATCH(FmtData!$B$4+(ROW()-10),RawData!$A$2:$A$1048576,0)),12,8)+$B$5/24</f>
        <v>1.2233333333333332</v>
      </c>
      <c r="E314" s="8">
        <f>INDEX(RawData!$D$2:$D$1048576,MATCH(FmtData!$B$4+(ROW()-10),RawData!$A$2:$A$1048576,0))</f>
        <v>27.310700000000001</v>
      </c>
      <c r="F314">
        <f>INDEX(RawData!$D$2:$D$1048576,MATCH(FmtData!$B$4+(ROW()-10),RawData!$A$2:$A$1048576,0))</f>
        <v>27.310700000000001</v>
      </c>
      <c r="G314">
        <f>INDEX(RawData!E$2:E$1048576,MATCH(FmtData!$B$4+(ROW()-10),RawData!$A$2:$A$1048576,0))</f>
        <v>2924.22</v>
      </c>
      <c r="H314">
        <f>INDEX(RawData!F$2:F$1048576,MATCH(FmtData!$B$4+(ROW()-10),RawData!$A$2:$A$1048576,0))</f>
        <v>-1.0764199999999999</v>
      </c>
      <c r="I314">
        <f>INDEX(RawData!G$2:G$1048576,MATCH(FmtData!$B$4+(ROW()-10),RawData!$A$2:$A$1048576,0))</f>
        <v>-29008.1</v>
      </c>
      <c r="J314">
        <f>INDEX(RawData!H$2:H$1048576,MATCH(FmtData!$B$4+(ROW()-10),RawData!$A$2:$A$1048576,0))</f>
        <v>5.0826799999999998E-2</v>
      </c>
      <c r="K314">
        <f>INDEX(RawData!I$2:I$1048576,MATCH(FmtData!$B$4+(ROW()-10),RawData!$A$2:$A$1048576,0))</f>
        <v>-0.61458100000000004</v>
      </c>
      <c r="L314">
        <f>INDEX(RawData!J$2:J$1048576,MATCH(FmtData!$B$4+(ROW()-10),RawData!$A$2:$A$1048576,0))</f>
        <v>170.5</v>
      </c>
      <c r="M314">
        <f>INDEX(RawData!K$2:K$1048576,MATCH(FmtData!$B$4+(ROW()-10),RawData!$A$2:$A$1048576,0))</f>
        <v>175.5</v>
      </c>
      <c r="N314">
        <f>INDEX(RawData!L$2:L$1048576,MATCH(FmtData!$B$4+(ROW()-10),RawData!$A$2:$A$1048576,0))</f>
        <v>22.2</v>
      </c>
      <c r="O314">
        <f>INDEX(RawData!M$2:M$1048576,MATCH(FmtData!$B$4+(ROW()-10),RawData!$A$2:$A$1048576,0))</f>
        <v>169.7</v>
      </c>
      <c r="P314">
        <f>INDEX(RawData!N$2:N$1048576,MATCH(FmtData!$B$4+(ROW()-10),RawData!$A$2:$A$1048576,0))</f>
        <v>21.8</v>
      </c>
      <c r="Q314">
        <f>INDEX(RawData!O$2:O$1048576,MATCH(FmtData!$B$4+(ROW()-10),RawData!$A$2:$A$1048576,0))</f>
        <v>176.5</v>
      </c>
      <c r="R314" s="8">
        <f>INDEX(RawData!P$2:P$1048576,MATCH(FmtData!$B$4+(ROW()-10),RawData!$A$2:$A$1048576,0))</f>
        <v>9.8624299999999998</v>
      </c>
      <c r="S314">
        <f>INDEX(RawData!Q$2:Q$1048576,MATCH(FmtData!$B$4+(ROW()-10),RawData!$A$2:$A$1048576,0))</f>
        <v>110.925</v>
      </c>
      <c r="T314" s="8">
        <f>INDEX(RawData!R$2:R$1048576,MATCH(FmtData!$B$4+(ROW()-10),RawData!$A$2:$A$1048576,0))</f>
        <v>1.85121</v>
      </c>
      <c r="U314" s="8">
        <f>INDEX(RawData!S$2:S$1048576,MATCH(FmtData!$B$4+(ROW()-10),RawData!$A$2:$A$1048576,0))</f>
        <v>0.69383399999999995</v>
      </c>
      <c r="V314" s="8">
        <f>INDEX(RawData!T$2:T$1048576,MATCH(FmtData!$B$4+(ROW()-10),RawData!$A$2:$A$1048576,0))</f>
        <v>0.18798300000000001</v>
      </c>
      <c r="W314" s="3">
        <f t="shared" si="91"/>
        <v>-0.46393099999999993</v>
      </c>
      <c r="X314" s="3">
        <f t="shared" si="92"/>
        <v>-0.43768721200000005</v>
      </c>
      <c r="Y314" s="8">
        <f t="shared" si="81"/>
        <v>9.4927560400470039</v>
      </c>
      <c r="Z314" s="8">
        <f t="shared" si="82"/>
        <v>9.5189998280470043</v>
      </c>
      <c r="AA314" s="8">
        <f t="shared" si="93"/>
        <v>9.5058779340470032</v>
      </c>
      <c r="AB314" s="41">
        <v>1</v>
      </c>
      <c r="AC314" s="42" t="str">
        <f t="shared" si="94"/>
        <v>Isco</v>
      </c>
      <c r="AD314" s="5">
        <f t="shared" si="100"/>
        <v>-290.56</v>
      </c>
      <c r="AE314" s="15">
        <f t="shared" si="83"/>
        <v>-113.79396470534732</v>
      </c>
      <c r="AF314" s="15">
        <f t="shared" si="84"/>
        <v>-107.63141069271762</v>
      </c>
      <c r="AG314" s="15">
        <f t="shared" si="85"/>
        <v>-110.7167426556648</v>
      </c>
      <c r="AH314" s="15">
        <f t="shared" si="95"/>
        <v>-110.7167426556648</v>
      </c>
      <c r="AI314" s="17">
        <f t="shared" si="86"/>
        <v>1.1836055010065558</v>
      </c>
      <c r="AJ314" s="17">
        <f t="shared" si="87"/>
        <v>0.91388249768479979</v>
      </c>
      <c r="AK314" s="17">
        <f t="shared" si="88"/>
        <v>0.90667927866817288</v>
      </c>
      <c r="AL314" s="17">
        <f t="shared" si="89"/>
        <v>0.91027137774340561</v>
      </c>
      <c r="AM314" s="17">
        <f t="shared" si="90"/>
        <v>0.91027137774340561</v>
      </c>
      <c r="AN314" s="17">
        <f t="shared" si="96"/>
        <v>5.0974163784689441E-3</v>
      </c>
      <c r="AO314" s="17">
        <f t="shared" si="97"/>
        <v>9.1027137774340563</v>
      </c>
      <c r="AP314" s="17">
        <f t="shared" si="98"/>
        <v>11.836055010065557</v>
      </c>
      <c r="AQ314" s="17">
        <f t="shared" si="99"/>
        <v>20.161716895753944</v>
      </c>
    </row>
    <row r="315" spans="2:43" x14ac:dyDescent="0.45">
      <c r="B315">
        <f>INDEX(RawData!$A$2:$A$1048576,MATCH(FmtData!$B$4+(ROW()-10),RawData!$A$2:$A$1048576,0))</f>
        <v>503</v>
      </c>
      <c r="C315" s="23">
        <f>LEFT(INDEX(RawData!$B$2:$B$1048576, MATCH(FmtData!$B$4+(ROW()-10),RawData!$A$2:$A$1048576,0)),10)+MID(INDEX(RawData!$B$2:$B$1048576, MATCH(FmtData!$B$4+(ROW()-10),RawData!$A$2:$A$1048576,0)),12,8)-$B$5/24</f>
        <v>42200.724027777775</v>
      </c>
      <c r="D315" s="7">
        <f>MID(INDEX(RawData!$B$2:$B$1048576, MATCH(FmtData!$B$4+(ROW()-10),RawData!$A$2:$A$1048576,0)),12,8)+$B$5/24</f>
        <v>1.2240277777777777</v>
      </c>
      <c r="E315" s="8">
        <f>INDEX(RawData!$D$2:$D$1048576,MATCH(FmtData!$B$4+(ROW()-10),RawData!$A$2:$A$1048576,0))</f>
        <v>27.327500000000001</v>
      </c>
      <c r="F315">
        <f>INDEX(RawData!$D$2:$D$1048576,MATCH(FmtData!$B$4+(ROW()-10),RawData!$A$2:$A$1048576,0))</f>
        <v>27.327500000000001</v>
      </c>
      <c r="G315">
        <f>INDEX(RawData!E$2:E$1048576,MATCH(FmtData!$B$4+(ROW()-10),RawData!$A$2:$A$1048576,0))</f>
        <v>2929.15</v>
      </c>
      <c r="H315">
        <f>INDEX(RawData!F$2:F$1048576,MATCH(FmtData!$B$4+(ROW()-10),RawData!$A$2:$A$1048576,0))</f>
        <v>-1.0764199999999999</v>
      </c>
      <c r="I315">
        <f>INDEX(RawData!G$2:G$1048576,MATCH(FmtData!$B$4+(ROW()-10),RawData!$A$2:$A$1048576,0))</f>
        <v>-29008.1</v>
      </c>
      <c r="J315">
        <f>INDEX(RawData!H$2:H$1048576,MATCH(FmtData!$B$4+(ROW()-10),RawData!$A$2:$A$1048576,0))</f>
        <v>5.0826799999999998E-2</v>
      </c>
      <c r="K315">
        <f>INDEX(RawData!I$2:I$1048576,MATCH(FmtData!$B$4+(ROW()-10),RawData!$A$2:$A$1048576,0))</f>
        <v>-0.61495900000000003</v>
      </c>
      <c r="L315">
        <f>INDEX(RawData!J$2:J$1048576,MATCH(FmtData!$B$4+(ROW()-10),RawData!$A$2:$A$1048576,0))</f>
        <v>179.6</v>
      </c>
      <c r="M315">
        <f>INDEX(RawData!K$2:K$1048576,MATCH(FmtData!$B$4+(ROW()-10),RawData!$A$2:$A$1048576,0))</f>
        <v>177</v>
      </c>
      <c r="N315">
        <f>INDEX(RawData!L$2:L$1048576,MATCH(FmtData!$B$4+(ROW()-10),RawData!$A$2:$A$1048576,0))</f>
        <v>22.2</v>
      </c>
      <c r="O315">
        <f>INDEX(RawData!M$2:M$1048576,MATCH(FmtData!$B$4+(ROW()-10),RawData!$A$2:$A$1048576,0))</f>
        <v>159</v>
      </c>
      <c r="P315">
        <f>INDEX(RawData!N$2:N$1048576,MATCH(FmtData!$B$4+(ROW()-10),RawData!$A$2:$A$1048576,0))</f>
        <v>21.8</v>
      </c>
      <c r="Q315">
        <f>INDEX(RawData!O$2:O$1048576,MATCH(FmtData!$B$4+(ROW()-10),RawData!$A$2:$A$1048576,0))</f>
        <v>176.6</v>
      </c>
      <c r="R315" s="8">
        <f>INDEX(RawData!P$2:P$1048576,MATCH(FmtData!$B$4+(ROW()-10),RawData!$A$2:$A$1048576,0))</f>
        <v>9.8624299999999998</v>
      </c>
      <c r="S315">
        <f>INDEX(RawData!Q$2:Q$1048576,MATCH(FmtData!$B$4+(ROW()-10),RawData!$A$2:$A$1048576,0))</f>
        <v>110.89400000000001</v>
      </c>
      <c r="T315" s="8">
        <f>INDEX(RawData!R$2:R$1048576,MATCH(FmtData!$B$4+(ROW()-10),RawData!$A$2:$A$1048576,0))</f>
        <v>1.85121</v>
      </c>
      <c r="U315" s="8">
        <f>INDEX(RawData!S$2:S$1048576,MATCH(FmtData!$B$4+(ROW()-10),RawData!$A$2:$A$1048576,0))</f>
        <v>0.69401599999999997</v>
      </c>
      <c r="V315" s="8">
        <f>INDEX(RawData!T$2:T$1048576,MATCH(FmtData!$B$4+(ROW()-10),RawData!$A$2:$A$1048576,0))</f>
        <v>0.18807599999999999</v>
      </c>
      <c r="W315" s="3">
        <f t="shared" si="91"/>
        <v>-0.46439328000000002</v>
      </c>
      <c r="X315" s="3">
        <f t="shared" si="92"/>
        <v>-0.437923432</v>
      </c>
      <c r="Y315" s="8">
        <f t="shared" si="81"/>
        <v>9.492293760047005</v>
      </c>
      <c r="Z315" s="8">
        <f t="shared" si="82"/>
        <v>9.5187636080470046</v>
      </c>
      <c r="AA315" s="8">
        <f t="shared" si="93"/>
        <v>9.5055286840470039</v>
      </c>
      <c r="AB315" s="41">
        <v>1</v>
      </c>
      <c r="AC315" s="42" t="str">
        <f t="shared" si="94"/>
        <v>Isco</v>
      </c>
      <c r="AD315" s="5">
        <f t="shared" si="100"/>
        <v>-290.59100000000001</v>
      </c>
      <c r="AE315" s="15">
        <f t="shared" si="83"/>
        <v>-113.90222646795758</v>
      </c>
      <c r="AF315" s="15">
        <f t="shared" si="84"/>
        <v>-107.68702450506714</v>
      </c>
      <c r="AG315" s="15">
        <f t="shared" si="85"/>
        <v>-110.79875045743381</v>
      </c>
      <c r="AH315" s="15">
        <f t="shared" si="95"/>
        <v>-110.79875045743381</v>
      </c>
      <c r="AI315" s="17">
        <f t="shared" si="86"/>
        <v>1.1836667670668413</v>
      </c>
      <c r="AJ315" s="17">
        <f t="shared" si="87"/>
        <v>0.91401006466128454</v>
      </c>
      <c r="AK315" s="17">
        <f t="shared" si="88"/>
        <v>0.90674377615189794</v>
      </c>
      <c r="AL315" s="17">
        <f t="shared" si="89"/>
        <v>0.91036724372233524</v>
      </c>
      <c r="AM315" s="17">
        <f t="shared" si="90"/>
        <v>0.91036724372233524</v>
      </c>
      <c r="AN315" s="17">
        <f t="shared" si="96"/>
        <v>5.2375886811453221E-3</v>
      </c>
      <c r="AO315" s="17">
        <f t="shared" si="97"/>
        <v>9.1036724372233522</v>
      </c>
      <c r="AP315" s="17">
        <f t="shared" si="98"/>
        <v>11.836667670668412</v>
      </c>
      <c r="AQ315" s="17">
        <f t="shared" si="99"/>
        <v>20.195707930729451</v>
      </c>
    </row>
    <row r="316" spans="2:43" x14ac:dyDescent="0.45">
      <c r="B316">
        <f>INDEX(RawData!$A$2:$A$1048576,MATCH(FmtData!$B$4+(ROW()-10),RawData!$A$2:$A$1048576,0))</f>
        <v>504</v>
      </c>
      <c r="C316" s="23">
        <f>LEFT(INDEX(RawData!$B$2:$B$1048576, MATCH(FmtData!$B$4+(ROW()-10),RawData!$A$2:$A$1048576,0)),10)+MID(INDEX(RawData!$B$2:$B$1048576, MATCH(FmtData!$B$4+(ROW()-10),RawData!$A$2:$A$1048576,0)),12,8)-$B$5/24</f>
        <v>42200.724722222221</v>
      </c>
      <c r="D316" s="7">
        <f>MID(INDEX(RawData!$B$2:$B$1048576, MATCH(FmtData!$B$4+(ROW()-10),RawData!$A$2:$A$1048576,0)),12,8)+$B$5/24</f>
        <v>1.2247222222222223</v>
      </c>
      <c r="E316" s="8">
        <f>INDEX(RawData!$D$2:$D$1048576,MATCH(FmtData!$B$4+(ROW()-10),RawData!$A$2:$A$1048576,0))</f>
        <v>27.344100000000001</v>
      </c>
      <c r="F316">
        <f>INDEX(RawData!$D$2:$D$1048576,MATCH(FmtData!$B$4+(ROW()-10),RawData!$A$2:$A$1048576,0))</f>
        <v>27.344100000000001</v>
      </c>
      <c r="G316">
        <f>INDEX(RawData!E$2:E$1048576,MATCH(FmtData!$B$4+(ROW()-10),RawData!$A$2:$A$1048576,0))</f>
        <v>2928.23</v>
      </c>
      <c r="H316">
        <f>INDEX(RawData!F$2:F$1048576,MATCH(FmtData!$B$4+(ROW()-10),RawData!$A$2:$A$1048576,0))</f>
        <v>-1.0764199999999999</v>
      </c>
      <c r="I316">
        <f>INDEX(RawData!G$2:G$1048576,MATCH(FmtData!$B$4+(ROW()-10),RawData!$A$2:$A$1048576,0))</f>
        <v>-29008.1</v>
      </c>
      <c r="J316">
        <f>INDEX(RawData!H$2:H$1048576,MATCH(FmtData!$B$4+(ROW()-10),RawData!$A$2:$A$1048576,0))</f>
        <v>5.0845300000000003E-2</v>
      </c>
      <c r="K316">
        <f>INDEX(RawData!I$2:I$1048576,MATCH(FmtData!$B$4+(ROW()-10),RawData!$A$2:$A$1048576,0))</f>
        <v>-0.61477000000000004</v>
      </c>
      <c r="L316">
        <f>INDEX(RawData!J$2:J$1048576,MATCH(FmtData!$B$4+(ROW()-10),RawData!$A$2:$A$1048576,0))</f>
        <v>200.1</v>
      </c>
      <c r="M316">
        <f>INDEX(RawData!K$2:K$1048576,MATCH(FmtData!$B$4+(ROW()-10),RawData!$A$2:$A$1048576,0))</f>
        <v>174.2</v>
      </c>
      <c r="N316">
        <f>INDEX(RawData!L$2:L$1048576,MATCH(FmtData!$B$4+(ROW()-10),RawData!$A$2:$A$1048576,0))</f>
        <v>22.2</v>
      </c>
      <c r="O316">
        <f>INDEX(RawData!M$2:M$1048576,MATCH(FmtData!$B$4+(ROW()-10),RawData!$A$2:$A$1048576,0))</f>
        <v>172.7</v>
      </c>
      <c r="P316">
        <f>INDEX(RawData!N$2:N$1048576,MATCH(FmtData!$B$4+(ROW()-10),RawData!$A$2:$A$1048576,0))</f>
        <v>21.6</v>
      </c>
      <c r="Q316">
        <f>INDEX(RawData!O$2:O$1048576,MATCH(FmtData!$B$4+(ROW()-10),RawData!$A$2:$A$1048576,0))</f>
        <v>176.6</v>
      </c>
      <c r="R316" s="8">
        <f>INDEX(RawData!P$2:P$1048576,MATCH(FmtData!$B$4+(ROW()-10),RawData!$A$2:$A$1048576,0))</f>
        <v>9.8624299999999998</v>
      </c>
      <c r="S316">
        <f>INDEX(RawData!Q$2:Q$1048576,MATCH(FmtData!$B$4+(ROW()-10),RawData!$A$2:$A$1048576,0))</f>
        <v>110.89400000000001</v>
      </c>
      <c r="T316" s="8">
        <f>INDEX(RawData!R$2:R$1048576,MATCH(FmtData!$B$4+(ROW()-10),RawData!$A$2:$A$1048576,0))</f>
        <v>1.85121</v>
      </c>
      <c r="U316" s="8">
        <f>INDEX(RawData!S$2:S$1048576,MATCH(FmtData!$B$4+(ROW()-10),RawData!$A$2:$A$1048576,0))</f>
        <v>0.69432099999999997</v>
      </c>
      <c r="V316" s="8">
        <f>INDEX(RawData!T$2:T$1048576,MATCH(FmtData!$B$4+(ROW()-10),RawData!$A$2:$A$1048576,0))</f>
        <v>0.18826200000000001</v>
      </c>
      <c r="W316" s="3">
        <f t="shared" si="91"/>
        <v>-0.46516797999999998</v>
      </c>
      <c r="X316" s="3">
        <f t="shared" si="92"/>
        <v>-0.43839587200000008</v>
      </c>
      <c r="Y316" s="8">
        <f t="shared" si="81"/>
        <v>9.4915190600470041</v>
      </c>
      <c r="Z316" s="8">
        <f t="shared" si="82"/>
        <v>9.5182911680470035</v>
      </c>
      <c r="AA316" s="8">
        <f t="shared" si="93"/>
        <v>9.5049051140470038</v>
      </c>
      <c r="AB316" s="41">
        <v>1</v>
      </c>
      <c r="AC316" s="42" t="str">
        <f t="shared" si="94"/>
        <v>Isco</v>
      </c>
      <c r="AD316" s="5">
        <f t="shared" si="100"/>
        <v>-290.59100000000001</v>
      </c>
      <c r="AE316" s="15">
        <f t="shared" si="83"/>
        <v>-114.08363161015563</v>
      </c>
      <c r="AF316" s="15">
        <f t="shared" si="84"/>
        <v>-107.79824423509899</v>
      </c>
      <c r="AG316" s="15">
        <f t="shared" si="85"/>
        <v>-110.94515737448785</v>
      </c>
      <c r="AH316" s="15">
        <f t="shared" si="95"/>
        <v>-110.94515737448785</v>
      </c>
      <c r="AI316" s="17">
        <f t="shared" si="86"/>
        <v>1.1836667670668413</v>
      </c>
      <c r="AJ316" s="17">
        <f t="shared" si="87"/>
        <v>0.91422389778088253</v>
      </c>
      <c r="AK316" s="17">
        <f t="shared" si="88"/>
        <v>0.90687278949279282</v>
      </c>
      <c r="AL316" s="17">
        <f t="shared" si="89"/>
        <v>0.91053844158364339</v>
      </c>
      <c r="AM316" s="17">
        <f t="shared" si="90"/>
        <v>0.91053844158364339</v>
      </c>
      <c r="AN316" s="17">
        <f t="shared" si="96"/>
        <v>5.0994145561630289E-3</v>
      </c>
      <c r="AO316" s="17">
        <f t="shared" si="97"/>
        <v>9.1053844158364345</v>
      </c>
      <c r="AP316" s="17">
        <f t="shared" si="98"/>
        <v>11.836667670668412</v>
      </c>
      <c r="AQ316" s="17">
        <f t="shared" si="99"/>
        <v>20.189364776129562</v>
      </c>
    </row>
    <row r="317" spans="2:43" x14ac:dyDescent="0.45">
      <c r="B317">
        <f>INDEX(RawData!$A$2:$A$1048576,MATCH(FmtData!$B$4+(ROW()-10),RawData!$A$2:$A$1048576,0))</f>
        <v>505</v>
      </c>
      <c r="C317" s="23">
        <f>LEFT(INDEX(RawData!$B$2:$B$1048576, MATCH(FmtData!$B$4+(ROW()-10),RawData!$A$2:$A$1048576,0)),10)+MID(INDEX(RawData!$B$2:$B$1048576, MATCH(FmtData!$B$4+(ROW()-10),RawData!$A$2:$A$1048576,0)),12,8)-$B$5/24</f>
        <v>42200.725416666668</v>
      </c>
      <c r="D317" s="7">
        <f>MID(INDEX(RawData!$B$2:$B$1048576, MATCH(FmtData!$B$4+(ROW()-10),RawData!$A$2:$A$1048576,0)),12,8)+$B$5/24</f>
        <v>1.2254166666666668</v>
      </c>
      <c r="E317" s="8">
        <f>INDEX(RawData!$D$2:$D$1048576,MATCH(FmtData!$B$4+(ROW()-10),RawData!$A$2:$A$1048576,0))</f>
        <v>27.360600000000002</v>
      </c>
      <c r="F317">
        <f>INDEX(RawData!$D$2:$D$1048576,MATCH(FmtData!$B$4+(ROW()-10),RawData!$A$2:$A$1048576,0))</f>
        <v>27.360600000000002</v>
      </c>
      <c r="G317">
        <f>INDEX(RawData!E$2:E$1048576,MATCH(FmtData!$B$4+(ROW()-10),RawData!$A$2:$A$1048576,0))</f>
        <v>2938.69</v>
      </c>
      <c r="H317">
        <f>INDEX(RawData!F$2:F$1048576,MATCH(FmtData!$B$4+(ROW()-10),RawData!$A$2:$A$1048576,0))</f>
        <v>-0.15307599999999999</v>
      </c>
      <c r="I317">
        <f>INDEX(RawData!G$2:G$1048576,MATCH(FmtData!$B$4+(ROW()-10),RawData!$A$2:$A$1048576,0))</f>
        <v>-29008.1</v>
      </c>
      <c r="J317">
        <f>INDEX(RawData!H$2:H$1048576,MATCH(FmtData!$B$4+(ROW()-10),RawData!$A$2:$A$1048576,0))</f>
        <v>5.0826799999999998E-2</v>
      </c>
      <c r="K317">
        <f>INDEX(RawData!I$2:I$1048576,MATCH(FmtData!$B$4+(ROW()-10),RawData!$A$2:$A$1048576,0))</f>
        <v>-0.61477000000000004</v>
      </c>
      <c r="L317">
        <f>INDEX(RawData!J$2:J$1048576,MATCH(FmtData!$B$4+(ROW()-10),RawData!$A$2:$A$1048576,0))</f>
        <v>172.3</v>
      </c>
      <c r="M317">
        <f>INDEX(RawData!K$2:K$1048576,MATCH(FmtData!$B$4+(ROW()-10),RawData!$A$2:$A$1048576,0))</f>
        <v>170.4</v>
      </c>
      <c r="N317">
        <f>INDEX(RawData!L$2:L$1048576,MATCH(FmtData!$B$4+(ROW()-10),RawData!$A$2:$A$1048576,0))</f>
        <v>22.2</v>
      </c>
      <c r="O317">
        <f>INDEX(RawData!M$2:M$1048576,MATCH(FmtData!$B$4+(ROW()-10),RawData!$A$2:$A$1048576,0))</f>
        <v>168.9</v>
      </c>
      <c r="P317">
        <f>INDEX(RawData!N$2:N$1048576,MATCH(FmtData!$B$4+(ROW()-10),RawData!$A$2:$A$1048576,0))</f>
        <v>21.8</v>
      </c>
      <c r="Q317">
        <f>INDEX(RawData!O$2:O$1048576,MATCH(FmtData!$B$4+(ROW()-10),RawData!$A$2:$A$1048576,0))</f>
        <v>176.8</v>
      </c>
      <c r="R317" s="8">
        <f>INDEX(RawData!P$2:P$1048576,MATCH(FmtData!$B$4+(ROW()-10),RawData!$A$2:$A$1048576,0))</f>
        <v>9.8624299999999998</v>
      </c>
      <c r="S317">
        <f>INDEX(RawData!Q$2:Q$1048576,MATCH(FmtData!$B$4+(ROW()-10),RawData!$A$2:$A$1048576,0))</f>
        <v>110.925</v>
      </c>
      <c r="T317" s="8">
        <f>INDEX(RawData!R$2:R$1048576,MATCH(FmtData!$B$4+(ROW()-10),RawData!$A$2:$A$1048576,0))</f>
        <v>1.85121</v>
      </c>
      <c r="U317" s="8">
        <f>INDEX(RawData!S$2:S$1048576,MATCH(FmtData!$B$4+(ROW()-10),RawData!$A$2:$A$1048576,0))</f>
        <v>0.69468600000000003</v>
      </c>
      <c r="V317" s="8">
        <f>INDEX(RawData!T$2:T$1048576,MATCH(FmtData!$B$4+(ROW()-10),RawData!$A$2:$A$1048576,0))</f>
        <v>0.187889</v>
      </c>
      <c r="W317" s="3">
        <f t="shared" si="91"/>
        <v>-0.46609508000000016</v>
      </c>
      <c r="X317" s="3">
        <f t="shared" si="92"/>
        <v>-0.43744845200000004</v>
      </c>
      <c r="Y317" s="8">
        <f t="shared" si="81"/>
        <v>9.4905919600470039</v>
      </c>
      <c r="Z317" s="8">
        <f t="shared" si="82"/>
        <v>9.5192385880470045</v>
      </c>
      <c r="AA317" s="8">
        <f t="shared" si="93"/>
        <v>9.5049152740470042</v>
      </c>
      <c r="AB317" s="41">
        <v>1</v>
      </c>
      <c r="AC317" s="42" t="str">
        <f t="shared" si="94"/>
        <v>Isco</v>
      </c>
      <c r="AD317" s="5">
        <f t="shared" si="100"/>
        <v>-290.56</v>
      </c>
      <c r="AE317" s="15">
        <f t="shared" si="83"/>
        <v>-114.30068590746157</v>
      </c>
      <c r="AF317" s="15">
        <f t="shared" si="84"/>
        <v>-107.57519620814878</v>
      </c>
      <c r="AG317" s="15">
        <f t="shared" si="85"/>
        <v>-110.94277207249638</v>
      </c>
      <c r="AH317" s="15">
        <f t="shared" si="95"/>
        <v>-110.94277207249638</v>
      </c>
      <c r="AI317" s="17">
        <f t="shared" si="86"/>
        <v>1.1836055010065558</v>
      </c>
      <c r="AJ317" s="17">
        <f t="shared" si="87"/>
        <v>0.91447988421198323</v>
      </c>
      <c r="AK317" s="17">
        <f t="shared" si="88"/>
        <v>0.90661409388574621</v>
      </c>
      <c r="AL317" s="17">
        <f t="shared" si="89"/>
        <v>0.91053565186475804</v>
      </c>
      <c r="AM317" s="17">
        <f t="shared" si="90"/>
        <v>0.91053565186475804</v>
      </c>
      <c r="AN317" s="17">
        <f t="shared" si="96"/>
        <v>5.1338242358288655E-3</v>
      </c>
      <c r="AO317" s="17">
        <f t="shared" si="97"/>
        <v>9.1053565186475804</v>
      </c>
      <c r="AP317" s="17">
        <f t="shared" si="98"/>
        <v>11.836055010065557</v>
      </c>
      <c r="AQ317" s="17">
        <f t="shared" si="99"/>
        <v>20.261483686037014</v>
      </c>
    </row>
    <row r="318" spans="2:43" x14ac:dyDescent="0.45">
      <c r="B318">
        <f>INDEX(RawData!$A$2:$A$1048576,MATCH(FmtData!$B$4+(ROW()-10),RawData!$A$2:$A$1048576,0))</f>
        <v>506</v>
      </c>
      <c r="C318" s="23">
        <f>LEFT(INDEX(RawData!$B$2:$B$1048576, MATCH(FmtData!$B$4+(ROW()-10),RawData!$A$2:$A$1048576,0)),10)+MID(INDEX(RawData!$B$2:$B$1048576, MATCH(FmtData!$B$4+(ROW()-10),RawData!$A$2:$A$1048576,0)),12,8)-$B$5/24</f>
        <v>42200.726111111115</v>
      </c>
      <c r="D318" s="7">
        <f>MID(INDEX(RawData!$B$2:$B$1048576, MATCH(FmtData!$B$4+(ROW()-10),RawData!$A$2:$A$1048576,0)),12,8)+$B$5/24</f>
        <v>1.2261111111111109</v>
      </c>
      <c r="E318" s="8">
        <f>INDEX(RawData!$D$2:$D$1048576,MATCH(FmtData!$B$4+(ROW()-10),RawData!$A$2:$A$1048576,0))</f>
        <v>27.377199999999998</v>
      </c>
      <c r="F318">
        <f>INDEX(RawData!$D$2:$D$1048576,MATCH(FmtData!$B$4+(ROW()-10),RawData!$A$2:$A$1048576,0))</f>
        <v>27.377199999999998</v>
      </c>
      <c r="G318">
        <f>INDEX(RawData!E$2:E$1048576,MATCH(FmtData!$B$4+(ROW()-10),RawData!$A$2:$A$1048576,0))</f>
        <v>2941.77</v>
      </c>
      <c r="H318">
        <f>INDEX(RawData!F$2:F$1048576,MATCH(FmtData!$B$4+(ROW()-10),RawData!$A$2:$A$1048576,0))</f>
        <v>-0.15307599999999999</v>
      </c>
      <c r="I318">
        <f>INDEX(RawData!G$2:G$1048576,MATCH(FmtData!$B$4+(ROW()-10),RawData!$A$2:$A$1048576,0))</f>
        <v>-29008.1</v>
      </c>
      <c r="J318">
        <f>INDEX(RawData!H$2:H$1048576,MATCH(FmtData!$B$4+(ROW()-10),RawData!$A$2:$A$1048576,0))</f>
        <v>5.0826799999999998E-2</v>
      </c>
      <c r="K318">
        <f>INDEX(RawData!I$2:I$1048576,MATCH(FmtData!$B$4+(ROW()-10),RawData!$A$2:$A$1048576,0))</f>
        <v>-0.61458100000000004</v>
      </c>
      <c r="L318">
        <f>INDEX(RawData!J$2:J$1048576,MATCH(FmtData!$B$4+(ROW()-10),RawData!$A$2:$A$1048576,0))</f>
        <v>181.1</v>
      </c>
      <c r="M318">
        <f>INDEX(RawData!K$2:K$1048576,MATCH(FmtData!$B$4+(ROW()-10),RawData!$A$2:$A$1048576,0))</f>
        <v>172.8</v>
      </c>
      <c r="N318">
        <f>INDEX(RawData!L$2:L$1048576,MATCH(FmtData!$B$4+(ROW()-10),RawData!$A$2:$A$1048576,0))</f>
        <v>22.2</v>
      </c>
      <c r="O318">
        <f>INDEX(RawData!M$2:M$1048576,MATCH(FmtData!$B$4+(ROW()-10),RawData!$A$2:$A$1048576,0))</f>
        <v>160.9</v>
      </c>
      <c r="P318">
        <f>INDEX(RawData!N$2:N$1048576,MATCH(FmtData!$B$4+(ROW()-10),RawData!$A$2:$A$1048576,0))</f>
        <v>21.8</v>
      </c>
      <c r="Q318">
        <f>INDEX(RawData!O$2:O$1048576,MATCH(FmtData!$B$4+(ROW()-10),RawData!$A$2:$A$1048576,0))</f>
        <v>177</v>
      </c>
      <c r="R318" s="8">
        <f>INDEX(RawData!P$2:P$1048576,MATCH(FmtData!$B$4+(ROW()-10),RawData!$A$2:$A$1048576,0))</f>
        <v>9.8624299999999998</v>
      </c>
      <c r="S318">
        <f>INDEX(RawData!Q$2:Q$1048576,MATCH(FmtData!$B$4+(ROW()-10),RawData!$A$2:$A$1048576,0))</f>
        <v>110.925</v>
      </c>
      <c r="T318" s="8">
        <f>INDEX(RawData!R$2:R$1048576,MATCH(FmtData!$B$4+(ROW()-10),RawData!$A$2:$A$1048576,0))</f>
        <v>1.85121</v>
      </c>
      <c r="U318" s="8">
        <f>INDEX(RawData!S$2:S$1048576,MATCH(FmtData!$B$4+(ROW()-10),RawData!$A$2:$A$1048576,0))</f>
        <v>0.69517399999999996</v>
      </c>
      <c r="V318" s="8">
        <f>INDEX(RawData!T$2:T$1048576,MATCH(FmtData!$B$4+(ROW()-10),RawData!$A$2:$A$1048576,0))</f>
        <v>0.18826200000000001</v>
      </c>
      <c r="W318" s="3">
        <f t="shared" si="91"/>
        <v>-0.46733459999999999</v>
      </c>
      <c r="X318" s="3">
        <f t="shared" si="92"/>
        <v>-0.43839587200000008</v>
      </c>
      <c r="Y318" s="8">
        <f t="shared" si="81"/>
        <v>9.4893524400470053</v>
      </c>
      <c r="Z318" s="8">
        <f t="shared" si="82"/>
        <v>9.5182911680470035</v>
      </c>
      <c r="AA318" s="8">
        <f t="shared" si="93"/>
        <v>9.5038218040470035</v>
      </c>
      <c r="AB318" s="41">
        <v>1</v>
      </c>
      <c r="AC318" s="42" t="str">
        <f t="shared" si="94"/>
        <v>Isco</v>
      </c>
      <c r="AD318" s="5">
        <f t="shared" si="100"/>
        <v>-290.56</v>
      </c>
      <c r="AE318" s="15">
        <f t="shared" si="83"/>
        <v>-114.59082138152337</v>
      </c>
      <c r="AF318" s="15">
        <f t="shared" si="84"/>
        <v>-107.79824423509899</v>
      </c>
      <c r="AG318" s="15">
        <f t="shared" si="85"/>
        <v>-111.19946230633855</v>
      </c>
      <c r="AH318" s="15">
        <f t="shared" si="95"/>
        <v>-111.19946230633855</v>
      </c>
      <c r="AI318" s="17">
        <f t="shared" si="86"/>
        <v>1.1836055010065558</v>
      </c>
      <c r="AJ318" s="17">
        <f t="shared" si="87"/>
        <v>0.91482228405311594</v>
      </c>
      <c r="AK318" s="17">
        <f t="shared" si="88"/>
        <v>0.90687278949279282</v>
      </c>
      <c r="AL318" s="17">
        <f t="shared" si="89"/>
        <v>0.91083596083185348</v>
      </c>
      <c r="AM318" s="17">
        <f t="shared" si="90"/>
        <v>0.91083596083185348</v>
      </c>
      <c r="AN318" s="17">
        <f t="shared" si="96"/>
        <v>5.0383776525986246E-3</v>
      </c>
      <c r="AO318" s="17">
        <f t="shared" si="97"/>
        <v>9.1083596083185352</v>
      </c>
      <c r="AP318" s="17">
        <f t="shared" si="98"/>
        <v>11.836055010065557</v>
      </c>
      <c r="AQ318" s="17">
        <f t="shared" si="99"/>
        <v>20.282719464480131</v>
      </c>
    </row>
    <row r="319" spans="2:43" x14ac:dyDescent="0.45">
      <c r="B319">
        <f>INDEX(RawData!$A$2:$A$1048576,MATCH(FmtData!$B$4+(ROW()-10),RawData!$A$2:$A$1048576,0))</f>
        <v>507</v>
      </c>
      <c r="C319" s="23">
        <f>LEFT(INDEX(RawData!$B$2:$B$1048576, MATCH(FmtData!$B$4+(ROW()-10),RawData!$A$2:$A$1048576,0)),10)+MID(INDEX(RawData!$B$2:$B$1048576, MATCH(FmtData!$B$4+(ROW()-10),RawData!$A$2:$A$1048576,0)),12,8)-$B$5/24</f>
        <v>42200.726805555554</v>
      </c>
      <c r="D319" s="7">
        <f>MID(INDEX(RawData!$B$2:$B$1048576, MATCH(FmtData!$B$4+(ROW()-10),RawData!$A$2:$A$1048576,0)),12,8)+$B$5/24</f>
        <v>1.2268055555555555</v>
      </c>
      <c r="E319" s="8">
        <f>INDEX(RawData!$D$2:$D$1048576,MATCH(FmtData!$B$4+(ROW()-10),RawData!$A$2:$A$1048576,0))</f>
        <v>27.393799999999999</v>
      </c>
      <c r="F319">
        <f>INDEX(RawData!$D$2:$D$1048576,MATCH(FmtData!$B$4+(ROW()-10),RawData!$A$2:$A$1048576,0))</f>
        <v>27.393799999999999</v>
      </c>
      <c r="G319">
        <f>INDEX(RawData!E$2:E$1048576,MATCH(FmtData!$B$4+(ROW()-10),RawData!$A$2:$A$1048576,0))</f>
        <v>2937.76</v>
      </c>
      <c r="H319">
        <f>INDEX(RawData!F$2:F$1048576,MATCH(FmtData!$B$4+(ROW()-10),RawData!$A$2:$A$1048576,0))</f>
        <v>-1.0764199999999999</v>
      </c>
      <c r="I319">
        <f>INDEX(RawData!G$2:G$1048576,MATCH(FmtData!$B$4+(ROW()-10),RawData!$A$2:$A$1048576,0))</f>
        <v>-29008.1</v>
      </c>
      <c r="J319">
        <f>INDEX(RawData!H$2:H$1048576,MATCH(FmtData!$B$4+(ROW()-10),RawData!$A$2:$A$1048576,0))</f>
        <v>5.0845300000000003E-2</v>
      </c>
      <c r="K319">
        <f>INDEX(RawData!I$2:I$1048576,MATCH(FmtData!$B$4+(ROW()-10),RawData!$A$2:$A$1048576,0))</f>
        <v>-0.61533599999999999</v>
      </c>
      <c r="L319">
        <f>INDEX(RawData!J$2:J$1048576,MATCH(FmtData!$B$4+(ROW()-10),RawData!$A$2:$A$1048576,0))</f>
        <v>201.9</v>
      </c>
      <c r="M319">
        <f>INDEX(RawData!K$2:K$1048576,MATCH(FmtData!$B$4+(ROW()-10),RawData!$A$2:$A$1048576,0))</f>
        <v>169.4</v>
      </c>
      <c r="N319">
        <f>INDEX(RawData!L$2:L$1048576,MATCH(FmtData!$B$4+(ROW()-10),RawData!$A$2:$A$1048576,0))</f>
        <v>22.2</v>
      </c>
      <c r="O319">
        <f>INDEX(RawData!M$2:M$1048576,MATCH(FmtData!$B$4+(ROW()-10),RawData!$A$2:$A$1048576,0))</f>
        <v>173</v>
      </c>
      <c r="P319">
        <f>INDEX(RawData!N$2:N$1048576,MATCH(FmtData!$B$4+(ROW()-10),RawData!$A$2:$A$1048576,0))</f>
        <v>21.6</v>
      </c>
      <c r="Q319">
        <f>INDEX(RawData!O$2:O$1048576,MATCH(FmtData!$B$4+(ROW()-10),RawData!$A$2:$A$1048576,0))</f>
        <v>177.1</v>
      </c>
      <c r="R319" s="8">
        <f>INDEX(RawData!P$2:P$1048576,MATCH(FmtData!$B$4+(ROW()-10),RawData!$A$2:$A$1048576,0))</f>
        <v>9.8624299999999998</v>
      </c>
      <c r="S319">
        <f>INDEX(RawData!Q$2:Q$1048576,MATCH(FmtData!$B$4+(ROW()-10),RawData!$A$2:$A$1048576,0))</f>
        <v>110.89400000000001</v>
      </c>
      <c r="T319" s="8">
        <f>INDEX(RawData!R$2:R$1048576,MATCH(FmtData!$B$4+(ROW()-10),RawData!$A$2:$A$1048576,0))</f>
        <v>1.85121</v>
      </c>
      <c r="U319" s="8">
        <f>INDEX(RawData!S$2:S$1048576,MATCH(FmtData!$B$4+(ROW()-10),RawData!$A$2:$A$1048576,0))</f>
        <v>0.69575299999999995</v>
      </c>
      <c r="V319" s="8">
        <f>INDEX(RawData!T$2:T$1048576,MATCH(FmtData!$B$4+(ROW()-10),RawData!$A$2:$A$1048576,0))</f>
        <v>0.18875800000000001</v>
      </c>
      <c r="W319" s="3">
        <f t="shared" si="91"/>
        <v>-0.46880525999999995</v>
      </c>
      <c r="X319" s="3">
        <f t="shared" si="92"/>
        <v>-0.43965571200000003</v>
      </c>
      <c r="Y319" s="8">
        <f t="shared" si="81"/>
        <v>9.4878817800470046</v>
      </c>
      <c r="Z319" s="8">
        <f t="shared" si="82"/>
        <v>9.517031328047004</v>
      </c>
      <c r="AA319" s="8">
        <f t="shared" si="93"/>
        <v>9.5024565540470043</v>
      </c>
      <c r="AB319" s="41">
        <v>1</v>
      </c>
      <c r="AC319" s="42" t="str">
        <f t="shared" si="94"/>
        <v>Isco</v>
      </c>
      <c r="AD319" s="5">
        <f t="shared" si="100"/>
        <v>-290.59100000000001</v>
      </c>
      <c r="AE319" s="15">
        <f t="shared" si="83"/>
        <v>-114.93496627796014</v>
      </c>
      <c r="AF319" s="15">
        <f t="shared" si="84"/>
        <v>-108.09477872368427</v>
      </c>
      <c r="AG319" s="15">
        <f t="shared" si="85"/>
        <v>-111.51987340039466</v>
      </c>
      <c r="AH319" s="15">
        <f t="shared" si="95"/>
        <v>-111.51987340039466</v>
      </c>
      <c r="AI319" s="17">
        <f t="shared" si="86"/>
        <v>1.1836667670668413</v>
      </c>
      <c r="AJ319" s="17">
        <f t="shared" si="87"/>
        <v>0.91522875504353163</v>
      </c>
      <c r="AK319" s="17">
        <f t="shared" si="88"/>
        <v>0.90721694487568494</v>
      </c>
      <c r="AL319" s="17">
        <f t="shared" si="89"/>
        <v>0.91121109665988875</v>
      </c>
      <c r="AM319" s="17">
        <f t="shared" si="90"/>
        <v>0.91121109665988875</v>
      </c>
      <c r="AN319" s="17">
        <f t="shared" si="96"/>
        <v>4.6632418245633467E-3</v>
      </c>
      <c r="AO319" s="17">
        <f t="shared" si="97"/>
        <v>9.1121109665988875</v>
      </c>
      <c r="AP319" s="17">
        <f t="shared" si="98"/>
        <v>11.836667670668412</v>
      </c>
      <c r="AQ319" s="17">
        <f t="shared" si="99"/>
        <v>20.25507158410452</v>
      </c>
    </row>
    <row r="320" spans="2:43" x14ac:dyDescent="0.45">
      <c r="B320">
        <f>INDEX(RawData!$A$2:$A$1048576,MATCH(FmtData!$B$4+(ROW()-10),RawData!$A$2:$A$1048576,0))</f>
        <v>508</v>
      </c>
      <c r="C320" s="23">
        <f>LEFT(INDEX(RawData!$B$2:$B$1048576, MATCH(FmtData!$B$4+(ROW()-10),RawData!$A$2:$A$1048576,0)),10)+MID(INDEX(RawData!$B$2:$B$1048576, MATCH(FmtData!$B$4+(ROW()-10),RawData!$A$2:$A$1048576,0)),12,8)-$B$5/24</f>
        <v>42200.727500000001</v>
      </c>
      <c r="D320" s="7">
        <f>MID(INDEX(RawData!$B$2:$B$1048576, MATCH(FmtData!$B$4+(ROW()-10),RawData!$A$2:$A$1048576,0)),12,8)+$B$5/24</f>
        <v>1.2275</v>
      </c>
      <c r="E320" s="8">
        <f>INDEX(RawData!$D$2:$D$1048576,MATCH(FmtData!$B$4+(ROW()-10),RawData!$A$2:$A$1048576,0))</f>
        <v>27.410499999999999</v>
      </c>
      <c r="F320">
        <f>INDEX(RawData!$D$2:$D$1048576,MATCH(FmtData!$B$4+(ROW()-10),RawData!$A$2:$A$1048576,0))</f>
        <v>27.410499999999999</v>
      </c>
      <c r="G320">
        <f>INDEX(RawData!E$2:E$1048576,MATCH(FmtData!$B$4+(ROW()-10),RawData!$A$2:$A$1048576,0))</f>
        <v>2946.38</v>
      </c>
      <c r="H320">
        <f>INDEX(RawData!F$2:F$1048576,MATCH(FmtData!$B$4+(ROW()-10),RawData!$A$2:$A$1048576,0))</f>
        <v>-1.0764199999999999</v>
      </c>
      <c r="I320">
        <f>INDEX(RawData!G$2:G$1048576,MATCH(FmtData!$B$4+(ROW()-10),RawData!$A$2:$A$1048576,0))</f>
        <v>-29008.1</v>
      </c>
      <c r="J320">
        <f>INDEX(RawData!H$2:H$1048576,MATCH(FmtData!$B$4+(ROW()-10),RawData!$A$2:$A$1048576,0))</f>
        <v>5.0845300000000003E-2</v>
      </c>
      <c r="K320">
        <f>INDEX(RawData!I$2:I$1048576,MATCH(FmtData!$B$4+(ROW()-10),RawData!$A$2:$A$1048576,0))</f>
        <v>-0.61533599999999999</v>
      </c>
      <c r="L320">
        <f>INDEX(RawData!J$2:J$1048576,MATCH(FmtData!$B$4+(ROW()-10),RawData!$A$2:$A$1048576,0))</f>
        <v>170.9</v>
      </c>
      <c r="M320">
        <f>INDEX(RawData!K$2:K$1048576,MATCH(FmtData!$B$4+(ROW()-10),RawData!$A$2:$A$1048576,0))</f>
        <v>167.2</v>
      </c>
      <c r="N320">
        <f>INDEX(RawData!L$2:L$1048576,MATCH(FmtData!$B$4+(ROW()-10),RawData!$A$2:$A$1048576,0))</f>
        <v>22.2</v>
      </c>
      <c r="O320">
        <f>INDEX(RawData!M$2:M$1048576,MATCH(FmtData!$B$4+(ROW()-10),RawData!$A$2:$A$1048576,0))</f>
        <v>168</v>
      </c>
      <c r="P320">
        <f>INDEX(RawData!N$2:N$1048576,MATCH(FmtData!$B$4+(ROW()-10),RawData!$A$2:$A$1048576,0))</f>
        <v>21.7</v>
      </c>
      <c r="Q320">
        <f>INDEX(RawData!O$2:O$1048576,MATCH(FmtData!$B$4+(ROW()-10),RawData!$A$2:$A$1048576,0))</f>
        <v>177.3</v>
      </c>
      <c r="R320" s="8">
        <f>INDEX(RawData!P$2:P$1048576,MATCH(FmtData!$B$4+(ROW()-10),RawData!$A$2:$A$1048576,0))</f>
        <v>9.8624299999999998</v>
      </c>
      <c r="S320">
        <f>INDEX(RawData!Q$2:Q$1048576,MATCH(FmtData!$B$4+(ROW()-10),RawData!$A$2:$A$1048576,0))</f>
        <v>110.89400000000001</v>
      </c>
      <c r="T320" s="8">
        <f>INDEX(RawData!R$2:R$1048576,MATCH(FmtData!$B$4+(ROW()-10),RawData!$A$2:$A$1048576,0))</f>
        <v>1.85121</v>
      </c>
      <c r="U320" s="8">
        <f>INDEX(RawData!S$2:S$1048576,MATCH(FmtData!$B$4+(ROW()-10),RawData!$A$2:$A$1048576,0))</f>
        <v>0.69593499999999997</v>
      </c>
      <c r="V320" s="8">
        <f>INDEX(RawData!T$2:T$1048576,MATCH(FmtData!$B$4+(ROW()-10),RawData!$A$2:$A$1048576,0))</f>
        <v>0.18847900000000001</v>
      </c>
      <c r="W320" s="3">
        <f t="shared" si="91"/>
        <v>-0.46926753999999998</v>
      </c>
      <c r="X320" s="3">
        <f t="shared" si="92"/>
        <v>-0.43894705200000006</v>
      </c>
      <c r="Y320" s="8">
        <f t="shared" si="81"/>
        <v>9.4874195000470039</v>
      </c>
      <c r="Z320" s="8">
        <f t="shared" si="82"/>
        <v>9.5177399880470048</v>
      </c>
      <c r="AA320" s="8">
        <f t="shared" si="93"/>
        <v>9.5025797440470043</v>
      </c>
      <c r="AB320" s="41">
        <v>1</v>
      </c>
      <c r="AC320" s="42" t="str">
        <f t="shared" si="94"/>
        <v>Isco</v>
      </c>
      <c r="AD320" s="5">
        <f t="shared" si="100"/>
        <v>-290.59100000000001</v>
      </c>
      <c r="AE320" s="15">
        <f t="shared" si="83"/>
        <v>-115.04312207853081</v>
      </c>
      <c r="AF320" s="15">
        <f t="shared" si="84"/>
        <v>-107.92798728338255</v>
      </c>
      <c r="AG320" s="15">
        <f t="shared" si="85"/>
        <v>-111.49096549005628</v>
      </c>
      <c r="AH320" s="15">
        <f t="shared" si="95"/>
        <v>-111.49096549005628</v>
      </c>
      <c r="AI320" s="17">
        <f t="shared" si="86"/>
        <v>1.1836667670668413</v>
      </c>
      <c r="AJ320" s="17">
        <f t="shared" si="87"/>
        <v>0.91535657292293082</v>
      </c>
      <c r="AK320" s="17">
        <f t="shared" si="88"/>
        <v>0.90702333602636587</v>
      </c>
      <c r="AL320" s="17">
        <f t="shared" si="89"/>
        <v>0.91117723873071599</v>
      </c>
      <c r="AM320" s="17">
        <f t="shared" si="90"/>
        <v>0.91117723873071599</v>
      </c>
      <c r="AN320" s="17">
        <f t="shared" si="96"/>
        <v>4.5881601672743688E-3</v>
      </c>
      <c r="AO320" s="17">
        <f t="shared" si="97"/>
        <v>9.111772387307159</v>
      </c>
      <c r="AP320" s="17">
        <f t="shared" si="98"/>
        <v>11.836667670668412</v>
      </c>
      <c r="AQ320" s="17">
        <f t="shared" si="99"/>
        <v>20.314504184812197</v>
      </c>
    </row>
    <row r="321" spans="2:43" x14ac:dyDescent="0.45">
      <c r="B321">
        <f>INDEX(RawData!$A$2:$A$1048576,MATCH(FmtData!$B$4+(ROW()-10),RawData!$A$2:$A$1048576,0))</f>
        <v>509</v>
      </c>
      <c r="C321" s="23">
        <f>LEFT(INDEX(RawData!$B$2:$B$1048576, MATCH(FmtData!$B$4+(ROW()-10),RawData!$A$2:$A$1048576,0)),10)+MID(INDEX(RawData!$B$2:$B$1048576, MATCH(FmtData!$B$4+(ROW()-10),RawData!$A$2:$A$1048576,0)),12,8)-$B$5/24</f>
        <v>42200.728194444448</v>
      </c>
      <c r="D321" s="7">
        <f>MID(INDEX(RawData!$B$2:$B$1048576, MATCH(FmtData!$B$4+(ROW()-10),RawData!$A$2:$A$1048576,0)),12,8)+$B$5/24</f>
        <v>1.2281944444444446</v>
      </c>
      <c r="E321" s="8">
        <f>INDEX(RawData!$D$2:$D$1048576,MATCH(FmtData!$B$4+(ROW()-10),RawData!$A$2:$A$1048576,0))</f>
        <v>27.427</v>
      </c>
      <c r="F321">
        <f>INDEX(RawData!$D$2:$D$1048576,MATCH(FmtData!$B$4+(ROW()-10),RawData!$A$2:$A$1048576,0))</f>
        <v>27.427</v>
      </c>
      <c r="G321">
        <f>INDEX(RawData!E$2:E$1048576,MATCH(FmtData!$B$4+(ROW()-10),RawData!$A$2:$A$1048576,0))</f>
        <v>2945.46</v>
      </c>
      <c r="H321">
        <f>INDEX(RawData!F$2:F$1048576,MATCH(FmtData!$B$4+(ROW()-10),RawData!$A$2:$A$1048576,0))</f>
        <v>-0.15307599999999999</v>
      </c>
      <c r="I321">
        <f>INDEX(RawData!G$2:G$1048576,MATCH(FmtData!$B$4+(ROW()-10),RawData!$A$2:$A$1048576,0))</f>
        <v>-29008.1</v>
      </c>
      <c r="J321">
        <f>INDEX(RawData!H$2:H$1048576,MATCH(FmtData!$B$4+(ROW()-10),RawData!$A$2:$A$1048576,0))</f>
        <v>5.0845300000000003E-2</v>
      </c>
      <c r="K321">
        <f>INDEX(RawData!I$2:I$1048576,MATCH(FmtData!$B$4+(ROW()-10),RawData!$A$2:$A$1048576,0))</f>
        <v>-0.61533599999999999</v>
      </c>
      <c r="L321">
        <f>INDEX(RawData!J$2:J$1048576,MATCH(FmtData!$B$4+(ROW()-10),RawData!$A$2:$A$1048576,0))</f>
        <v>182.8</v>
      </c>
      <c r="M321">
        <f>INDEX(RawData!K$2:K$1048576,MATCH(FmtData!$B$4+(ROW()-10),RawData!$A$2:$A$1048576,0))</f>
        <v>171.8</v>
      </c>
      <c r="N321">
        <f>INDEX(RawData!L$2:L$1048576,MATCH(FmtData!$B$4+(ROW()-10),RawData!$A$2:$A$1048576,0))</f>
        <v>22.3</v>
      </c>
      <c r="O321">
        <f>INDEX(RawData!M$2:M$1048576,MATCH(FmtData!$B$4+(ROW()-10),RawData!$A$2:$A$1048576,0))</f>
        <v>161.30000000000001</v>
      </c>
      <c r="P321">
        <f>INDEX(RawData!N$2:N$1048576,MATCH(FmtData!$B$4+(ROW()-10),RawData!$A$2:$A$1048576,0))</f>
        <v>21.9</v>
      </c>
      <c r="Q321">
        <f>INDEX(RawData!O$2:O$1048576,MATCH(FmtData!$B$4+(ROW()-10),RawData!$A$2:$A$1048576,0))</f>
        <v>177.4</v>
      </c>
      <c r="R321" s="8">
        <f>INDEX(RawData!P$2:P$1048576,MATCH(FmtData!$B$4+(ROW()-10),RawData!$A$2:$A$1048576,0))</f>
        <v>9.8624299999999998</v>
      </c>
      <c r="S321">
        <f>INDEX(RawData!Q$2:Q$1048576,MATCH(FmtData!$B$4+(ROW()-10),RawData!$A$2:$A$1048576,0))</f>
        <v>110.925</v>
      </c>
      <c r="T321" s="8">
        <f>INDEX(RawData!R$2:R$1048576,MATCH(FmtData!$B$4+(ROW()-10),RawData!$A$2:$A$1048576,0))</f>
        <v>1.85121</v>
      </c>
      <c r="U321" s="8">
        <f>INDEX(RawData!S$2:S$1048576,MATCH(FmtData!$B$4+(ROW()-10),RawData!$A$2:$A$1048576,0))</f>
        <v>0.69621</v>
      </c>
      <c r="V321" s="8">
        <f>INDEX(RawData!T$2:T$1048576,MATCH(FmtData!$B$4+(ROW()-10),RawData!$A$2:$A$1048576,0))</f>
        <v>0.18847900000000001</v>
      </c>
      <c r="W321" s="3">
        <f t="shared" si="91"/>
        <v>-0.46996604000000008</v>
      </c>
      <c r="X321" s="3">
        <f t="shared" si="92"/>
        <v>-0.43894705200000006</v>
      </c>
      <c r="Y321" s="8">
        <f t="shared" si="81"/>
        <v>9.4867210000470052</v>
      </c>
      <c r="Z321" s="8">
        <f t="shared" si="82"/>
        <v>9.5177399880470048</v>
      </c>
      <c r="AA321" s="8">
        <f t="shared" si="93"/>
        <v>9.502230494047005</v>
      </c>
      <c r="AB321" s="41">
        <v>1</v>
      </c>
      <c r="AC321" s="42" t="str">
        <f t="shared" si="94"/>
        <v>Isco</v>
      </c>
      <c r="AD321" s="5">
        <f t="shared" si="100"/>
        <v>-290.56</v>
      </c>
      <c r="AE321" s="15">
        <f t="shared" si="83"/>
        <v>-115.20652524552838</v>
      </c>
      <c r="AF321" s="15">
        <f t="shared" si="84"/>
        <v>-107.92798728338255</v>
      </c>
      <c r="AG321" s="15">
        <f t="shared" si="85"/>
        <v>-111.57291904728993</v>
      </c>
      <c r="AH321" s="15">
        <f t="shared" si="95"/>
        <v>-111.57291904728993</v>
      </c>
      <c r="AI321" s="17">
        <f t="shared" si="86"/>
        <v>1.1836055010065558</v>
      </c>
      <c r="AJ321" s="17">
        <f t="shared" si="87"/>
        <v>0.91554974953843582</v>
      </c>
      <c r="AK321" s="17">
        <f t="shared" si="88"/>
        <v>0.90702333602636587</v>
      </c>
      <c r="AL321" s="17">
        <f t="shared" si="89"/>
        <v>0.91127323207356448</v>
      </c>
      <c r="AM321" s="17">
        <f t="shared" si="90"/>
        <v>0.91127323207356448</v>
      </c>
      <c r="AN321" s="17">
        <f t="shared" si="96"/>
        <v>4.3709479418001518E-3</v>
      </c>
      <c r="AO321" s="17">
        <f t="shared" si="97"/>
        <v>9.1127323207356454</v>
      </c>
      <c r="AP321" s="17">
        <f t="shared" si="98"/>
        <v>11.836055010065557</v>
      </c>
      <c r="AQ321" s="17">
        <f t="shared" si="99"/>
        <v>20.308161030212304</v>
      </c>
    </row>
    <row r="322" spans="2:43" x14ac:dyDescent="0.45">
      <c r="B322">
        <f>INDEX(RawData!$A$2:$A$1048576,MATCH(FmtData!$B$4+(ROW()-10),RawData!$A$2:$A$1048576,0))</f>
        <v>510</v>
      </c>
      <c r="C322" s="23">
        <f>LEFT(INDEX(RawData!$B$2:$B$1048576, MATCH(FmtData!$B$4+(ROW()-10),RawData!$A$2:$A$1048576,0)),10)+MID(INDEX(RawData!$B$2:$B$1048576, MATCH(FmtData!$B$4+(ROW()-10),RawData!$A$2:$A$1048576,0)),12,8)-$B$5/24</f>
        <v>42200.728888888887</v>
      </c>
      <c r="D322" s="7">
        <f>MID(INDEX(RawData!$B$2:$B$1048576, MATCH(FmtData!$B$4+(ROW()-10),RawData!$A$2:$A$1048576,0)),12,8)+$B$5/24</f>
        <v>1.2288888888888887</v>
      </c>
      <c r="E322" s="8">
        <f>INDEX(RawData!$D$2:$D$1048576,MATCH(FmtData!$B$4+(ROW()-10),RawData!$A$2:$A$1048576,0))</f>
        <v>27.4436</v>
      </c>
      <c r="F322">
        <f>INDEX(RawData!$D$2:$D$1048576,MATCH(FmtData!$B$4+(ROW()-10),RawData!$A$2:$A$1048576,0))</f>
        <v>27.4436</v>
      </c>
      <c r="G322">
        <f>INDEX(RawData!E$2:E$1048576,MATCH(FmtData!$B$4+(ROW()-10),RawData!$A$2:$A$1048576,0))</f>
        <v>2936.84</v>
      </c>
      <c r="H322">
        <f>INDEX(RawData!F$2:F$1048576,MATCH(FmtData!$B$4+(ROW()-10),RawData!$A$2:$A$1048576,0))</f>
        <v>-0.15307599999999999</v>
      </c>
      <c r="I322">
        <f>INDEX(RawData!G$2:G$1048576,MATCH(FmtData!$B$4+(ROW()-10),RawData!$A$2:$A$1048576,0))</f>
        <v>-29008.1</v>
      </c>
      <c r="J322">
        <f>INDEX(RawData!H$2:H$1048576,MATCH(FmtData!$B$4+(ROW()-10),RawData!$A$2:$A$1048576,0))</f>
        <v>5.0845300000000003E-2</v>
      </c>
      <c r="K322">
        <f>INDEX(RawData!I$2:I$1048576,MATCH(FmtData!$B$4+(ROW()-10),RawData!$A$2:$A$1048576,0))</f>
        <v>-0.61477000000000004</v>
      </c>
      <c r="L322">
        <f>INDEX(RawData!J$2:J$1048576,MATCH(FmtData!$B$4+(ROW()-10),RawData!$A$2:$A$1048576,0))</f>
        <v>214.1</v>
      </c>
      <c r="M322">
        <f>INDEX(RawData!K$2:K$1048576,MATCH(FmtData!$B$4+(ROW()-10),RawData!$A$2:$A$1048576,0))</f>
        <v>176</v>
      </c>
      <c r="N322">
        <f>INDEX(RawData!L$2:L$1048576,MATCH(FmtData!$B$4+(ROW()-10),RawData!$A$2:$A$1048576,0))</f>
        <v>22.3</v>
      </c>
      <c r="O322">
        <f>INDEX(RawData!M$2:M$1048576,MATCH(FmtData!$B$4+(ROW()-10),RawData!$A$2:$A$1048576,0))</f>
        <v>176.9</v>
      </c>
      <c r="P322">
        <f>INDEX(RawData!N$2:N$1048576,MATCH(FmtData!$B$4+(ROW()-10),RawData!$A$2:$A$1048576,0))</f>
        <v>21.9</v>
      </c>
      <c r="Q322">
        <f>INDEX(RawData!O$2:O$1048576,MATCH(FmtData!$B$4+(ROW()-10),RawData!$A$2:$A$1048576,0))</f>
        <v>177.5</v>
      </c>
      <c r="R322" s="8">
        <f>INDEX(RawData!P$2:P$1048576,MATCH(FmtData!$B$4+(ROW()-10),RawData!$A$2:$A$1048576,0))</f>
        <v>9.8624299999999998</v>
      </c>
      <c r="S322">
        <f>INDEX(RawData!Q$2:Q$1048576,MATCH(FmtData!$B$4+(ROW()-10),RawData!$A$2:$A$1048576,0))</f>
        <v>110.925</v>
      </c>
      <c r="T322" s="8">
        <f>INDEX(RawData!R$2:R$1048576,MATCH(FmtData!$B$4+(ROW()-10),RawData!$A$2:$A$1048576,0))</f>
        <v>1.85121</v>
      </c>
      <c r="U322" s="8">
        <f>INDEX(RawData!S$2:S$1048576,MATCH(FmtData!$B$4+(ROW()-10),RawData!$A$2:$A$1048576,0))</f>
        <v>0.69639200000000001</v>
      </c>
      <c r="V322" s="8">
        <f>INDEX(RawData!T$2:T$1048576,MATCH(FmtData!$B$4+(ROW()-10),RawData!$A$2:$A$1048576,0))</f>
        <v>0.18953300000000001</v>
      </c>
      <c r="W322" s="3">
        <f t="shared" si="91"/>
        <v>-0.47042832000000012</v>
      </c>
      <c r="X322" s="3">
        <f t="shared" si="92"/>
        <v>-0.44162421200000007</v>
      </c>
      <c r="Y322" s="8">
        <f t="shared" si="81"/>
        <v>9.4862587200470045</v>
      </c>
      <c r="Z322" s="8">
        <f t="shared" si="82"/>
        <v>9.5150628280470038</v>
      </c>
      <c r="AA322" s="8">
        <f t="shared" si="93"/>
        <v>9.5006607740470042</v>
      </c>
      <c r="AB322" s="41">
        <v>1</v>
      </c>
      <c r="AC322" s="42" t="str">
        <f t="shared" si="94"/>
        <v>Isco</v>
      </c>
      <c r="AD322" s="5">
        <f t="shared" si="100"/>
        <v>-290.56</v>
      </c>
      <c r="AE322" s="15">
        <f t="shared" si="83"/>
        <v>-115.31465581941347</v>
      </c>
      <c r="AF322" s="15">
        <f t="shared" si="84"/>
        <v>-108.55796403790316</v>
      </c>
      <c r="AG322" s="15">
        <f t="shared" si="85"/>
        <v>-111.94119212546218</v>
      </c>
      <c r="AH322" s="15">
        <f t="shared" si="95"/>
        <v>-111.94119212546218</v>
      </c>
      <c r="AI322" s="17">
        <f t="shared" si="86"/>
        <v>1.1836055010065558</v>
      </c>
      <c r="AJ322" s="17">
        <f t="shared" si="87"/>
        <v>0.91567762726009194</v>
      </c>
      <c r="AK322" s="17">
        <f t="shared" si="88"/>
        <v>0.90775503674834912</v>
      </c>
      <c r="AL322" s="17">
        <f t="shared" si="89"/>
        <v>0.91170484523440209</v>
      </c>
      <c r="AM322" s="17">
        <f t="shared" si="90"/>
        <v>0.91170484523440209</v>
      </c>
      <c r="AN322" s="17">
        <f t="shared" si="96"/>
        <v>4.1354038426074657E-3</v>
      </c>
      <c r="AO322" s="17">
        <f t="shared" si="97"/>
        <v>9.1170484523440205</v>
      </c>
      <c r="AP322" s="17">
        <f t="shared" si="98"/>
        <v>11.836055010065557</v>
      </c>
      <c r="AQ322" s="17">
        <f t="shared" si="99"/>
        <v>20.248728429504627</v>
      </c>
    </row>
    <row r="323" spans="2:43" x14ac:dyDescent="0.45">
      <c r="B323">
        <f>INDEX(RawData!$A$2:$A$1048576,MATCH(FmtData!$B$4+(ROW()-10),RawData!$A$2:$A$1048576,0))</f>
        <v>511</v>
      </c>
      <c r="C323" s="23">
        <f>LEFT(INDEX(RawData!$B$2:$B$1048576, MATCH(FmtData!$B$4+(ROW()-10),RawData!$A$2:$A$1048576,0)),10)+MID(INDEX(RawData!$B$2:$B$1048576, MATCH(FmtData!$B$4+(ROW()-10),RawData!$A$2:$A$1048576,0)),12,8)-$B$5/24</f>
        <v>42200.729583333334</v>
      </c>
      <c r="D323" s="7">
        <f>MID(INDEX(RawData!$B$2:$B$1048576, MATCH(FmtData!$B$4+(ROW()-10),RawData!$A$2:$A$1048576,0)),12,8)+$B$5/24</f>
        <v>1.2295833333333333</v>
      </c>
      <c r="E323" s="8">
        <f>INDEX(RawData!$D$2:$D$1048576,MATCH(FmtData!$B$4+(ROW()-10),RawData!$A$2:$A$1048576,0))</f>
        <v>27.4602</v>
      </c>
      <c r="F323">
        <f>INDEX(RawData!$D$2:$D$1048576,MATCH(FmtData!$B$4+(ROW()-10),RawData!$A$2:$A$1048576,0))</f>
        <v>27.4602</v>
      </c>
      <c r="G323">
        <f>INDEX(RawData!E$2:E$1048576,MATCH(FmtData!$B$4+(ROW()-10),RawData!$A$2:$A$1048576,0))</f>
        <v>2948.23</v>
      </c>
      <c r="H323">
        <f>INDEX(RawData!F$2:F$1048576,MATCH(FmtData!$B$4+(ROW()-10),RawData!$A$2:$A$1048576,0))</f>
        <v>-1.0764199999999999</v>
      </c>
      <c r="I323">
        <f>INDEX(RawData!G$2:G$1048576,MATCH(FmtData!$B$4+(ROW()-10),RawData!$A$2:$A$1048576,0))</f>
        <v>-29008.1</v>
      </c>
      <c r="J323">
        <f>INDEX(RawData!H$2:H$1048576,MATCH(FmtData!$B$4+(ROW()-10),RawData!$A$2:$A$1048576,0))</f>
        <v>5.0845300000000003E-2</v>
      </c>
      <c r="K323">
        <f>INDEX(RawData!I$2:I$1048576,MATCH(FmtData!$B$4+(ROW()-10),RawData!$A$2:$A$1048576,0))</f>
        <v>-0.61495900000000003</v>
      </c>
      <c r="L323">
        <f>INDEX(RawData!J$2:J$1048576,MATCH(FmtData!$B$4+(ROW()-10),RawData!$A$2:$A$1048576,0))</f>
        <v>190.1</v>
      </c>
      <c r="M323">
        <f>INDEX(RawData!K$2:K$1048576,MATCH(FmtData!$B$4+(ROW()-10),RawData!$A$2:$A$1048576,0))</f>
        <v>177.6</v>
      </c>
      <c r="N323">
        <f>INDEX(RawData!L$2:L$1048576,MATCH(FmtData!$B$4+(ROW()-10),RawData!$A$2:$A$1048576,0))</f>
        <v>22.3</v>
      </c>
      <c r="O323">
        <f>INDEX(RawData!M$2:M$1048576,MATCH(FmtData!$B$4+(ROW()-10),RawData!$A$2:$A$1048576,0))</f>
        <v>166.3</v>
      </c>
      <c r="P323">
        <f>INDEX(RawData!N$2:N$1048576,MATCH(FmtData!$B$4+(ROW()-10),RawData!$A$2:$A$1048576,0))</f>
        <v>21.9</v>
      </c>
      <c r="Q323">
        <f>INDEX(RawData!O$2:O$1048576,MATCH(FmtData!$B$4+(ROW()-10),RawData!$A$2:$A$1048576,0))</f>
        <v>177.7</v>
      </c>
      <c r="R323" s="8">
        <f>INDEX(RawData!P$2:P$1048576,MATCH(FmtData!$B$4+(ROW()-10),RawData!$A$2:$A$1048576,0))</f>
        <v>9.8624299999999998</v>
      </c>
      <c r="S323">
        <f>INDEX(RawData!Q$2:Q$1048576,MATCH(FmtData!$B$4+(ROW()-10),RawData!$A$2:$A$1048576,0))</f>
        <v>110.925</v>
      </c>
      <c r="T323" s="8">
        <f>INDEX(RawData!R$2:R$1048576,MATCH(FmtData!$B$4+(ROW()-10),RawData!$A$2:$A$1048576,0))</f>
        <v>1.85121</v>
      </c>
      <c r="U323" s="8">
        <f>INDEX(RawData!S$2:S$1048576,MATCH(FmtData!$B$4+(ROW()-10),RawData!$A$2:$A$1048576,0))</f>
        <v>0.69669700000000001</v>
      </c>
      <c r="V323" s="8">
        <f>INDEX(RawData!T$2:T$1048576,MATCH(FmtData!$B$4+(ROW()-10),RawData!$A$2:$A$1048576,0))</f>
        <v>0.18953300000000001</v>
      </c>
      <c r="W323" s="3">
        <f t="shared" si="91"/>
        <v>-0.47120302000000008</v>
      </c>
      <c r="X323" s="3">
        <f t="shared" si="92"/>
        <v>-0.44162421200000007</v>
      </c>
      <c r="Y323" s="8">
        <f t="shared" si="81"/>
        <v>9.4854840200470036</v>
      </c>
      <c r="Z323" s="8">
        <f t="shared" si="82"/>
        <v>9.5150628280470038</v>
      </c>
      <c r="AA323" s="8">
        <f t="shared" si="93"/>
        <v>9.5002734240470037</v>
      </c>
      <c r="AB323" s="41">
        <v>1</v>
      </c>
      <c r="AC323" s="42" t="str">
        <f t="shared" si="94"/>
        <v>Isco</v>
      </c>
      <c r="AD323" s="5">
        <f t="shared" si="100"/>
        <v>-290.56</v>
      </c>
      <c r="AE323" s="15">
        <f t="shared" si="83"/>
        <v>-115.49584112600076</v>
      </c>
      <c r="AF323" s="15">
        <f t="shared" si="84"/>
        <v>-108.55796403790316</v>
      </c>
      <c r="AG323" s="15">
        <f t="shared" si="85"/>
        <v>-112.03205072869446</v>
      </c>
      <c r="AH323" s="15">
        <f t="shared" si="95"/>
        <v>-112.03205072869446</v>
      </c>
      <c r="AI323" s="17">
        <f t="shared" si="86"/>
        <v>1.1836055010065558</v>
      </c>
      <c r="AJ323" s="17">
        <f t="shared" si="87"/>
        <v>0.91589198129647209</v>
      </c>
      <c r="AK323" s="17">
        <f t="shared" si="88"/>
        <v>0.90775503674834912</v>
      </c>
      <c r="AL323" s="17">
        <f t="shared" si="89"/>
        <v>0.91181139369130748</v>
      </c>
      <c r="AM323" s="17">
        <f t="shared" si="90"/>
        <v>0.91181139369130748</v>
      </c>
      <c r="AN323" s="17">
        <f t="shared" si="96"/>
        <v>4.1378068577838656E-3</v>
      </c>
      <c r="AO323" s="17">
        <f t="shared" si="97"/>
        <v>9.1181139369130744</v>
      </c>
      <c r="AP323" s="17">
        <f t="shared" si="98"/>
        <v>11.836055010065557</v>
      </c>
      <c r="AQ323" s="17">
        <f t="shared" si="99"/>
        <v>20.327259441344584</v>
      </c>
    </row>
    <row r="324" spans="2:43" x14ac:dyDescent="0.45">
      <c r="B324">
        <f>INDEX(RawData!$A$2:$A$1048576,MATCH(FmtData!$B$4+(ROW()-10),RawData!$A$2:$A$1048576,0))</f>
        <v>512</v>
      </c>
      <c r="C324" s="23">
        <f>LEFT(INDEX(RawData!$B$2:$B$1048576, MATCH(FmtData!$B$4+(ROW()-10),RawData!$A$2:$A$1048576,0)),10)+MID(INDEX(RawData!$B$2:$B$1048576, MATCH(FmtData!$B$4+(ROW()-10),RawData!$A$2:$A$1048576,0)),12,8)-$B$5/24</f>
        <v>42200.73027777778</v>
      </c>
      <c r="D324" s="7">
        <f>MID(INDEX(RawData!$B$2:$B$1048576, MATCH(FmtData!$B$4+(ROW()-10),RawData!$A$2:$A$1048576,0)),12,8)+$B$5/24</f>
        <v>1.2302777777777778</v>
      </c>
      <c r="E324" s="8">
        <f>INDEX(RawData!$D$2:$D$1048576,MATCH(FmtData!$B$4+(ROW()-10),RawData!$A$2:$A$1048576,0))</f>
        <v>27.476900000000001</v>
      </c>
      <c r="F324">
        <f>INDEX(RawData!$D$2:$D$1048576,MATCH(FmtData!$B$4+(ROW()-10),RawData!$A$2:$A$1048576,0))</f>
        <v>27.476900000000001</v>
      </c>
      <c r="G324">
        <f>INDEX(RawData!E$2:E$1048576,MATCH(FmtData!$B$4+(ROW()-10),RawData!$A$2:$A$1048576,0))</f>
        <v>2955.92</v>
      </c>
      <c r="H324">
        <f>INDEX(RawData!F$2:F$1048576,MATCH(FmtData!$B$4+(ROW()-10),RawData!$A$2:$A$1048576,0))</f>
        <v>-0.15307599999999999</v>
      </c>
      <c r="I324">
        <f>INDEX(RawData!G$2:G$1048576,MATCH(FmtData!$B$4+(ROW()-10),RawData!$A$2:$A$1048576,0))</f>
        <v>-29008.1</v>
      </c>
      <c r="J324">
        <f>INDEX(RawData!H$2:H$1048576,MATCH(FmtData!$B$4+(ROW()-10),RawData!$A$2:$A$1048576,0))</f>
        <v>5.0845300000000003E-2</v>
      </c>
      <c r="K324">
        <f>INDEX(RawData!I$2:I$1048576,MATCH(FmtData!$B$4+(ROW()-10),RawData!$A$2:$A$1048576,0))</f>
        <v>-0.61514800000000003</v>
      </c>
      <c r="L324">
        <f>INDEX(RawData!J$2:J$1048576,MATCH(FmtData!$B$4+(ROW()-10),RawData!$A$2:$A$1048576,0))</f>
        <v>186.5</v>
      </c>
      <c r="M324">
        <f>INDEX(RawData!K$2:K$1048576,MATCH(FmtData!$B$4+(ROW()-10),RawData!$A$2:$A$1048576,0))</f>
        <v>172.7</v>
      </c>
      <c r="N324">
        <f>INDEX(RawData!L$2:L$1048576,MATCH(FmtData!$B$4+(ROW()-10),RawData!$A$2:$A$1048576,0))</f>
        <v>22.3</v>
      </c>
      <c r="O324">
        <f>INDEX(RawData!M$2:M$1048576,MATCH(FmtData!$B$4+(ROW()-10),RawData!$A$2:$A$1048576,0))</f>
        <v>164.7</v>
      </c>
      <c r="P324">
        <f>INDEX(RawData!N$2:N$1048576,MATCH(FmtData!$B$4+(ROW()-10),RawData!$A$2:$A$1048576,0))</f>
        <v>21.8</v>
      </c>
      <c r="Q324">
        <f>INDEX(RawData!O$2:O$1048576,MATCH(FmtData!$B$4+(ROW()-10),RawData!$A$2:$A$1048576,0))</f>
        <v>177.9</v>
      </c>
      <c r="R324" s="8">
        <f>INDEX(RawData!P$2:P$1048576,MATCH(FmtData!$B$4+(ROW()-10),RawData!$A$2:$A$1048576,0))</f>
        <v>9.8624299999999998</v>
      </c>
      <c r="S324">
        <f>INDEX(RawData!Q$2:Q$1048576,MATCH(FmtData!$B$4+(ROW()-10),RawData!$A$2:$A$1048576,0))</f>
        <v>110.925</v>
      </c>
      <c r="T324" s="8">
        <f>INDEX(RawData!R$2:R$1048576,MATCH(FmtData!$B$4+(ROW()-10),RawData!$A$2:$A$1048576,0))</f>
        <v>1.85121</v>
      </c>
      <c r="U324" s="8">
        <f>INDEX(RawData!S$2:S$1048576,MATCH(FmtData!$B$4+(ROW()-10),RawData!$A$2:$A$1048576,0))</f>
        <v>0.697245</v>
      </c>
      <c r="V324" s="8">
        <f>INDEX(RawData!T$2:T$1048576,MATCH(FmtData!$B$4+(ROW()-10),RawData!$A$2:$A$1048576,0))</f>
        <v>0.18934699999999999</v>
      </c>
      <c r="W324" s="3">
        <f t="shared" si="91"/>
        <v>-0.47259494000000007</v>
      </c>
      <c r="X324" s="3">
        <f t="shared" si="92"/>
        <v>-0.441151772</v>
      </c>
      <c r="Y324" s="8">
        <f t="shared" si="81"/>
        <v>9.484092100047004</v>
      </c>
      <c r="Z324" s="8">
        <f t="shared" si="82"/>
        <v>9.5155352680470049</v>
      </c>
      <c r="AA324" s="8">
        <f t="shared" si="93"/>
        <v>9.4998136840470053</v>
      </c>
      <c r="AB324" s="41">
        <v>1</v>
      </c>
      <c r="AC324" s="42" t="str">
        <f t="shared" si="94"/>
        <v>Isco</v>
      </c>
      <c r="AD324" s="5">
        <f t="shared" si="100"/>
        <v>-290.56</v>
      </c>
      <c r="AE324" s="15">
        <f t="shared" si="83"/>
        <v>-115.82130975249061</v>
      </c>
      <c r="AF324" s="15">
        <f t="shared" si="84"/>
        <v>-108.4468162243345</v>
      </c>
      <c r="AG324" s="15">
        <f t="shared" si="85"/>
        <v>-112.13988029811162</v>
      </c>
      <c r="AH324" s="15">
        <f t="shared" si="95"/>
        <v>-112.13988029811162</v>
      </c>
      <c r="AI324" s="17">
        <f t="shared" si="86"/>
        <v>1.1836055010065558</v>
      </c>
      <c r="AJ324" s="17">
        <f t="shared" si="87"/>
        <v>0.91627728407291642</v>
      </c>
      <c r="AK324" s="17">
        <f t="shared" si="88"/>
        <v>0.90762585585568911</v>
      </c>
      <c r="AL324" s="17">
        <f t="shared" si="89"/>
        <v>0.91193787605419774</v>
      </c>
      <c r="AM324" s="17">
        <f t="shared" si="90"/>
        <v>0.91193787605419774</v>
      </c>
      <c r="AN324" s="17">
        <f t="shared" si="96"/>
        <v>4.4863440828704082E-3</v>
      </c>
      <c r="AO324" s="17">
        <f t="shared" si="97"/>
        <v>9.1193787605419772</v>
      </c>
      <c r="AP324" s="17">
        <f t="shared" si="98"/>
        <v>11.836055010065557</v>
      </c>
      <c r="AQ324" s="17">
        <f t="shared" si="99"/>
        <v>20.380279940119763</v>
      </c>
    </row>
    <row r="325" spans="2:43" x14ac:dyDescent="0.45">
      <c r="B325">
        <f>INDEX(RawData!$A$2:$A$1048576,MATCH(FmtData!$B$4+(ROW()-10),RawData!$A$2:$A$1048576,0))</f>
        <v>513</v>
      </c>
      <c r="C325" s="23">
        <f>LEFT(INDEX(RawData!$B$2:$B$1048576, MATCH(FmtData!$B$4+(ROW()-10),RawData!$A$2:$A$1048576,0)),10)+MID(INDEX(RawData!$B$2:$B$1048576, MATCH(FmtData!$B$4+(ROW()-10),RawData!$A$2:$A$1048576,0)),12,8)-$B$5/24</f>
        <v>42200.73097222222</v>
      </c>
      <c r="D325" s="7">
        <f>MID(INDEX(RawData!$B$2:$B$1048576, MATCH(FmtData!$B$4+(ROW()-10),RawData!$A$2:$A$1048576,0)),12,8)+$B$5/24</f>
        <v>1.2309722222222224</v>
      </c>
      <c r="E325" s="8">
        <f>INDEX(RawData!$D$2:$D$1048576,MATCH(FmtData!$B$4+(ROW()-10),RawData!$A$2:$A$1048576,0))</f>
        <v>27.493400000000001</v>
      </c>
      <c r="F325">
        <f>INDEX(RawData!$D$2:$D$1048576,MATCH(FmtData!$B$4+(ROW()-10),RawData!$A$2:$A$1048576,0))</f>
        <v>27.493400000000001</v>
      </c>
      <c r="G325">
        <f>INDEX(RawData!E$2:E$1048576,MATCH(FmtData!$B$4+(ROW()-10),RawData!$A$2:$A$1048576,0))</f>
        <v>2959</v>
      </c>
      <c r="H325">
        <f>INDEX(RawData!F$2:F$1048576,MATCH(FmtData!$B$4+(ROW()-10),RawData!$A$2:$A$1048576,0))</f>
        <v>-1.0764199999999999</v>
      </c>
      <c r="I325">
        <f>INDEX(RawData!G$2:G$1048576,MATCH(FmtData!$B$4+(ROW()-10),RawData!$A$2:$A$1048576,0))</f>
        <v>-29008.1</v>
      </c>
      <c r="J325">
        <f>INDEX(RawData!H$2:H$1048576,MATCH(FmtData!$B$4+(ROW()-10),RawData!$A$2:$A$1048576,0))</f>
        <v>5.0845300000000003E-2</v>
      </c>
      <c r="K325">
        <f>INDEX(RawData!I$2:I$1048576,MATCH(FmtData!$B$4+(ROW()-10),RawData!$A$2:$A$1048576,0))</f>
        <v>-0.61552499999999999</v>
      </c>
      <c r="L325">
        <f>INDEX(RawData!J$2:J$1048576,MATCH(FmtData!$B$4+(ROW()-10),RawData!$A$2:$A$1048576,0))</f>
        <v>180.4</v>
      </c>
      <c r="M325">
        <f>INDEX(RawData!K$2:K$1048576,MATCH(FmtData!$B$4+(ROW()-10),RawData!$A$2:$A$1048576,0))</f>
        <v>172.2</v>
      </c>
      <c r="N325">
        <f>INDEX(RawData!L$2:L$1048576,MATCH(FmtData!$B$4+(ROW()-10),RawData!$A$2:$A$1048576,0))</f>
        <v>22.3</v>
      </c>
      <c r="O325">
        <f>INDEX(RawData!M$2:M$1048576,MATCH(FmtData!$B$4+(ROW()-10),RawData!$A$2:$A$1048576,0))</f>
        <v>162.69999999999999</v>
      </c>
      <c r="P325">
        <f>INDEX(RawData!N$2:N$1048576,MATCH(FmtData!$B$4+(ROW()-10),RawData!$A$2:$A$1048576,0))</f>
        <v>21.8</v>
      </c>
      <c r="Q325">
        <f>INDEX(RawData!O$2:O$1048576,MATCH(FmtData!$B$4+(ROW()-10),RawData!$A$2:$A$1048576,0))</f>
        <v>178</v>
      </c>
      <c r="R325" s="8">
        <f>INDEX(RawData!P$2:P$1048576,MATCH(FmtData!$B$4+(ROW()-10),RawData!$A$2:$A$1048576,0))</f>
        <v>9.8624299999999998</v>
      </c>
      <c r="S325">
        <f>INDEX(RawData!Q$2:Q$1048576,MATCH(FmtData!$B$4+(ROW()-10),RawData!$A$2:$A$1048576,0))</f>
        <v>110.925</v>
      </c>
      <c r="T325" s="8">
        <f>INDEX(RawData!R$2:R$1048576,MATCH(FmtData!$B$4+(ROW()-10),RawData!$A$2:$A$1048576,0))</f>
        <v>1.85121</v>
      </c>
      <c r="U325" s="8">
        <f>INDEX(RawData!S$2:S$1048576,MATCH(FmtData!$B$4+(ROW()-10),RawData!$A$2:$A$1048576,0))</f>
        <v>0.697245</v>
      </c>
      <c r="V325" s="8">
        <f>INDEX(RawData!T$2:T$1048576,MATCH(FmtData!$B$4+(ROW()-10),RawData!$A$2:$A$1048576,0))</f>
        <v>0.189161</v>
      </c>
      <c r="W325" s="3">
        <f t="shared" si="91"/>
        <v>-0.47259494000000007</v>
      </c>
      <c r="X325" s="3">
        <f t="shared" si="92"/>
        <v>-0.44067933200000003</v>
      </c>
      <c r="Y325" s="8">
        <f t="shared" si="81"/>
        <v>9.484092100047004</v>
      </c>
      <c r="Z325" s="8">
        <f t="shared" si="82"/>
        <v>9.5160077080470042</v>
      </c>
      <c r="AA325" s="8">
        <f t="shared" si="93"/>
        <v>9.5000499040470032</v>
      </c>
      <c r="AB325" s="41">
        <v>1</v>
      </c>
      <c r="AC325" s="42" t="str">
        <f t="shared" si="94"/>
        <v>Isco</v>
      </c>
      <c r="AD325" s="5">
        <f t="shared" si="100"/>
        <v>-290.56</v>
      </c>
      <c r="AE325" s="15">
        <f t="shared" si="83"/>
        <v>-115.82130975249061</v>
      </c>
      <c r="AF325" s="15">
        <f t="shared" si="84"/>
        <v>-108.33565788785518</v>
      </c>
      <c r="AG325" s="15">
        <f t="shared" si="85"/>
        <v>-112.08447739742803</v>
      </c>
      <c r="AH325" s="15">
        <f t="shared" si="95"/>
        <v>-112.08447739742803</v>
      </c>
      <c r="AI325" s="17">
        <f t="shared" si="86"/>
        <v>1.1836055010065558</v>
      </c>
      <c r="AJ325" s="17">
        <f t="shared" si="87"/>
        <v>0.91627728407291642</v>
      </c>
      <c r="AK325" s="17">
        <f t="shared" si="88"/>
        <v>0.90749669949980116</v>
      </c>
      <c r="AL325" s="17">
        <f t="shared" si="89"/>
        <v>0.91187288495386731</v>
      </c>
      <c r="AM325" s="17">
        <f t="shared" si="90"/>
        <v>0.91187288495386731</v>
      </c>
      <c r="AN325" s="17">
        <f t="shared" si="96"/>
        <v>4.5513351832008331E-3</v>
      </c>
      <c r="AO325" s="17">
        <f t="shared" si="97"/>
        <v>9.1187288495386731</v>
      </c>
      <c r="AP325" s="17">
        <f t="shared" si="98"/>
        <v>11.836055010065557</v>
      </c>
      <c r="AQ325" s="17">
        <f t="shared" si="99"/>
        <v>20.401515718562873</v>
      </c>
    </row>
    <row r="326" spans="2:43" x14ac:dyDescent="0.45">
      <c r="B326">
        <f>INDEX(RawData!$A$2:$A$1048576,MATCH(FmtData!$B$4+(ROW()-10),RawData!$A$2:$A$1048576,0))</f>
        <v>514</v>
      </c>
      <c r="C326" s="23">
        <f>LEFT(INDEX(RawData!$B$2:$B$1048576, MATCH(FmtData!$B$4+(ROW()-10),RawData!$A$2:$A$1048576,0)),10)+MID(INDEX(RawData!$B$2:$B$1048576, MATCH(FmtData!$B$4+(ROW()-10),RawData!$A$2:$A$1048576,0)),12,8)-$B$5/24</f>
        <v>42200.731666666667</v>
      </c>
      <c r="D326" s="7">
        <f>MID(INDEX(RawData!$B$2:$B$1048576, MATCH(FmtData!$B$4+(ROW()-10),RawData!$A$2:$A$1048576,0)),12,8)+$B$5/24</f>
        <v>1.2316666666666665</v>
      </c>
      <c r="E326" s="8">
        <f>INDEX(RawData!$D$2:$D$1048576,MATCH(FmtData!$B$4+(ROW()-10),RawData!$A$2:$A$1048576,0))</f>
        <v>27.510100000000001</v>
      </c>
      <c r="F326">
        <f>INDEX(RawData!$D$2:$D$1048576,MATCH(FmtData!$B$4+(ROW()-10),RawData!$A$2:$A$1048576,0))</f>
        <v>27.510100000000001</v>
      </c>
      <c r="G326">
        <f>INDEX(RawData!E$2:E$1048576,MATCH(FmtData!$B$4+(ROW()-10),RawData!$A$2:$A$1048576,0))</f>
        <v>2958.07</v>
      </c>
      <c r="H326">
        <f>INDEX(RawData!F$2:F$1048576,MATCH(FmtData!$B$4+(ROW()-10),RawData!$A$2:$A$1048576,0))</f>
        <v>-1.0764199999999999</v>
      </c>
      <c r="I326">
        <f>INDEX(RawData!G$2:G$1048576,MATCH(FmtData!$B$4+(ROW()-10),RawData!$A$2:$A$1048576,0))</f>
        <v>-29008.1</v>
      </c>
      <c r="J326">
        <f>INDEX(RawData!H$2:H$1048576,MATCH(FmtData!$B$4+(ROW()-10),RawData!$A$2:$A$1048576,0))</f>
        <v>5.0845300000000003E-2</v>
      </c>
      <c r="K326">
        <f>INDEX(RawData!I$2:I$1048576,MATCH(FmtData!$B$4+(ROW()-10),RawData!$A$2:$A$1048576,0))</f>
        <v>-0.61458100000000004</v>
      </c>
      <c r="L326">
        <f>INDEX(RawData!J$2:J$1048576,MATCH(FmtData!$B$4+(ROW()-10),RawData!$A$2:$A$1048576,0))</f>
        <v>186.7</v>
      </c>
      <c r="M326">
        <f>INDEX(RawData!K$2:K$1048576,MATCH(FmtData!$B$4+(ROW()-10),RawData!$A$2:$A$1048576,0))</f>
        <v>175</v>
      </c>
      <c r="N326">
        <f>INDEX(RawData!L$2:L$1048576,MATCH(FmtData!$B$4+(ROW()-10),RawData!$A$2:$A$1048576,0))</f>
        <v>22.3</v>
      </c>
      <c r="O326">
        <f>INDEX(RawData!M$2:M$1048576,MATCH(FmtData!$B$4+(ROW()-10),RawData!$A$2:$A$1048576,0))</f>
        <v>166.2</v>
      </c>
      <c r="P326">
        <f>INDEX(RawData!N$2:N$1048576,MATCH(FmtData!$B$4+(ROW()-10),RawData!$A$2:$A$1048576,0))</f>
        <v>21.8</v>
      </c>
      <c r="Q326">
        <f>INDEX(RawData!O$2:O$1048576,MATCH(FmtData!$B$4+(ROW()-10),RawData!$A$2:$A$1048576,0))</f>
        <v>178.1</v>
      </c>
      <c r="R326" s="8">
        <f>INDEX(RawData!P$2:P$1048576,MATCH(FmtData!$B$4+(ROW()-10),RawData!$A$2:$A$1048576,0))</f>
        <v>9.8624299999999998</v>
      </c>
      <c r="S326">
        <f>INDEX(RawData!Q$2:Q$1048576,MATCH(FmtData!$B$4+(ROW()-10),RawData!$A$2:$A$1048576,0))</f>
        <v>110.925</v>
      </c>
      <c r="T326" s="8">
        <f>INDEX(RawData!R$2:R$1048576,MATCH(FmtData!$B$4+(ROW()-10),RawData!$A$2:$A$1048576,0))</f>
        <v>1.85121</v>
      </c>
      <c r="U326" s="8">
        <f>INDEX(RawData!S$2:S$1048576,MATCH(FmtData!$B$4+(ROW()-10),RawData!$A$2:$A$1048576,0))</f>
        <v>0.69745800000000002</v>
      </c>
      <c r="V326" s="8">
        <f>INDEX(RawData!T$2:T$1048576,MATCH(FmtData!$B$4+(ROW()-10),RawData!$A$2:$A$1048576,0))</f>
        <v>0.189161</v>
      </c>
      <c r="W326" s="3">
        <f t="shared" si="91"/>
        <v>-0.47313596000000013</v>
      </c>
      <c r="X326" s="3">
        <f t="shared" si="92"/>
        <v>-0.44067933200000003</v>
      </c>
      <c r="Y326" s="8">
        <f t="shared" si="81"/>
        <v>9.483551080047004</v>
      </c>
      <c r="Z326" s="8">
        <f t="shared" si="82"/>
        <v>9.5160077080470042</v>
      </c>
      <c r="AA326" s="8">
        <f t="shared" si="93"/>
        <v>9.4997793940470032</v>
      </c>
      <c r="AB326" s="41">
        <v>1</v>
      </c>
      <c r="AC326" s="42" t="str">
        <f t="shared" si="94"/>
        <v>Isco</v>
      </c>
      <c r="AD326" s="5">
        <f t="shared" si="100"/>
        <v>-290.56</v>
      </c>
      <c r="AE326" s="15">
        <f t="shared" si="83"/>
        <v>-115.94779031903352</v>
      </c>
      <c r="AF326" s="15">
        <f t="shared" si="84"/>
        <v>-108.33565788785518</v>
      </c>
      <c r="AG326" s="15">
        <f t="shared" si="85"/>
        <v>-112.14792243634804</v>
      </c>
      <c r="AH326" s="15">
        <f t="shared" si="95"/>
        <v>-112.14792243634804</v>
      </c>
      <c r="AI326" s="17">
        <f t="shared" si="86"/>
        <v>1.1836055010065558</v>
      </c>
      <c r="AJ326" s="17">
        <f t="shared" si="87"/>
        <v>0.91642710430940966</v>
      </c>
      <c r="AK326" s="17">
        <f t="shared" si="88"/>
        <v>0.90749669949980116</v>
      </c>
      <c r="AL326" s="17">
        <f t="shared" si="89"/>
        <v>0.9119473107600693</v>
      </c>
      <c r="AM326" s="17">
        <f t="shared" si="90"/>
        <v>0.9119473107600693</v>
      </c>
      <c r="AN326" s="17">
        <f t="shared" si="96"/>
        <v>4.6837563567847518E-3</v>
      </c>
      <c r="AO326" s="17">
        <f t="shared" si="97"/>
        <v>9.1194731076006939</v>
      </c>
      <c r="AP326" s="17">
        <f t="shared" si="98"/>
        <v>11.836055010065557</v>
      </c>
      <c r="AQ326" s="17">
        <f t="shared" si="99"/>
        <v>20.395103616630376</v>
      </c>
    </row>
    <row r="327" spans="2:43" x14ac:dyDescent="0.45">
      <c r="B327">
        <f>INDEX(RawData!$A$2:$A$1048576,MATCH(FmtData!$B$4+(ROW()-10),RawData!$A$2:$A$1048576,0))</f>
        <v>515</v>
      </c>
      <c r="C327" s="23">
        <f>LEFT(INDEX(RawData!$B$2:$B$1048576, MATCH(FmtData!$B$4+(ROW()-10),RawData!$A$2:$A$1048576,0)),10)+MID(INDEX(RawData!$B$2:$B$1048576, MATCH(FmtData!$B$4+(ROW()-10),RawData!$A$2:$A$1048576,0)),12,8)-$B$5/24</f>
        <v>42200.732361111113</v>
      </c>
      <c r="D327" s="7">
        <f>MID(INDEX(RawData!$B$2:$B$1048576, MATCH(FmtData!$B$4+(ROW()-10),RawData!$A$2:$A$1048576,0)),12,8)+$B$5/24</f>
        <v>1.232361111111111</v>
      </c>
      <c r="E327" s="8">
        <f>INDEX(RawData!$D$2:$D$1048576,MATCH(FmtData!$B$4+(ROW()-10),RawData!$A$2:$A$1048576,0))</f>
        <v>27.526700000000002</v>
      </c>
      <c r="F327">
        <f>INDEX(RawData!$D$2:$D$1048576,MATCH(FmtData!$B$4+(ROW()-10),RawData!$A$2:$A$1048576,0))</f>
        <v>27.526700000000002</v>
      </c>
      <c r="G327">
        <f>INDEX(RawData!E$2:E$1048576,MATCH(FmtData!$B$4+(ROW()-10),RawData!$A$2:$A$1048576,0))</f>
        <v>2959</v>
      </c>
      <c r="H327">
        <f>INDEX(RawData!F$2:F$1048576,MATCH(FmtData!$B$4+(ROW()-10),RawData!$A$2:$A$1048576,0))</f>
        <v>-1.0764199999999999</v>
      </c>
      <c r="I327">
        <f>INDEX(RawData!G$2:G$1048576,MATCH(FmtData!$B$4+(ROW()-10),RawData!$A$2:$A$1048576,0))</f>
        <v>-29008.1</v>
      </c>
      <c r="J327">
        <f>INDEX(RawData!H$2:H$1048576,MATCH(FmtData!$B$4+(ROW()-10),RawData!$A$2:$A$1048576,0))</f>
        <v>5.0845300000000003E-2</v>
      </c>
      <c r="K327">
        <f>INDEX(RawData!I$2:I$1048576,MATCH(FmtData!$B$4+(ROW()-10),RawData!$A$2:$A$1048576,0))</f>
        <v>-0.61552499999999999</v>
      </c>
      <c r="L327">
        <f>INDEX(RawData!J$2:J$1048576,MATCH(FmtData!$B$4+(ROW()-10),RawData!$A$2:$A$1048576,0))</f>
        <v>181.9</v>
      </c>
      <c r="M327">
        <f>INDEX(RawData!K$2:K$1048576,MATCH(FmtData!$B$4+(ROW()-10),RawData!$A$2:$A$1048576,0))</f>
        <v>178.2</v>
      </c>
      <c r="N327">
        <f>INDEX(RawData!L$2:L$1048576,MATCH(FmtData!$B$4+(ROW()-10),RawData!$A$2:$A$1048576,0))</f>
        <v>22.3</v>
      </c>
      <c r="O327">
        <f>INDEX(RawData!M$2:M$1048576,MATCH(FmtData!$B$4+(ROW()-10),RawData!$A$2:$A$1048576,0))</f>
        <v>164.6</v>
      </c>
      <c r="P327">
        <f>INDEX(RawData!N$2:N$1048576,MATCH(FmtData!$B$4+(ROW()-10),RawData!$A$2:$A$1048576,0))</f>
        <v>21.8</v>
      </c>
      <c r="Q327">
        <f>INDEX(RawData!O$2:O$1048576,MATCH(FmtData!$B$4+(ROW()-10),RawData!$A$2:$A$1048576,0))</f>
        <v>178.2</v>
      </c>
      <c r="R327" s="8">
        <f>INDEX(RawData!P$2:P$1048576,MATCH(FmtData!$B$4+(ROW()-10),RawData!$A$2:$A$1048576,0))</f>
        <v>9.8624299999999998</v>
      </c>
      <c r="S327">
        <f>INDEX(RawData!Q$2:Q$1048576,MATCH(FmtData!$B$4+(ROW()-10),RawData!$A$2:$A$1048576,0))</f>
        <v>110.925</v>
      </c>
      <c r="T327" s="8">
        <f>INDEX(RawData!R$2:R$1048576,MATCH(FmtData!$B$4+(ROW()-10),RawData!$A$2:$A$1048576,0))</f>
        <v>1.85121</v>
      </c>
      <c r="U327" s="8">
        <f>INDEX(RawData!S$2:S$1048576,MATCH(FmtData!$B$4+(ROW()-10),RawData!$A$2:$A$1048576,0))</f>
        <v>0.69773300000000005</v>
      </c>
      <c r="V327" s="8">
        <f>INDEX(RawData!T$2:T$1048576,MATCH(FmtData!$B$4+(ROW()-10),RawData!$A$2:$A$1048576,0))</f>
        <v>0.18944</v>
      </c>
      <c r="W327" s="3">
        <f t="shared" si="91"/>
        <v>-0.47383446000000018</v>
      </c>
      <c r="X327" s="3">
        <f t="shared" si="92"/>
        <v>-0.44138799200000001</v>
      </c>
      <c r="Y327" s="8">
        <f t="shared" si="81"/>
        <v>9.4828525800470036</v>
      </c>
      <c r="Z327" s="8">
        <f t="shared" si="82"/>
        <v>9.5152990480470052</v>
      </c>
      <c r="AA327" s="8">
        <f t="shared" si="93"/>
        <v>9.4990758140470035</v>
      </c>
      <c r="AB327" s="41">
        <v>1</v>
      </c>
      <c r="AC327" s="42" t="str">
        <f t="shared" si="94"/>
        <v>Isco</v>
      </c>
      <c r="AD327" s="5">
        <f t="shared" si="100"/>
        <v>-290.56</v>
      </c>
      <c r="AE327" s="15">
        <f t="shared" si="83"/>
        <v>-116.11106648098075</v>
      </c>
      <c r="AF327" s="15">
        <f t="shared" si="84"/>
        <v>-108.50239144645138</v>
      </c>
      <c r="AG327" s="15">
        <f t="shared" si="85"/>
        <v>-112.31292298034555</v>
      </c>
      <c r="AH327" s="15">
        <f t="shared" si="95"/>
        <v>-112.31292298034555</v>
      </c>
      <c r="AI327" s="17">
        <f t="shared" si="86"/>
        <v>1.1836055010065558</v>
      </c>
      <c r="AJ327" s="17">
        <f t="shared" si="87"/>
        <v>0.91662058255659828</v>
      </c>
      <c r="AK327" s="17">
        <f t="shared" si="88"/>
        <v>0.90769044323455783</v>
      </c>
      <c r="AL327" s="17">
        <f t="shared" si="89"/>
        <v>0.91214092571335903</v>
      </c>
      <c r="AM327" s="17">
        <f t="shared" si="90"/>
        <v>0.91214092571335903</v>
      </c>
      <c r="AN327" s="17">
        <f t="shared" si="96"/>
        <v>4.5221590044517423E-3</v>
      </c>
      <c r="AO327" s="17">
        <f t="shared" si="97"/>
        <v>9.1214092571335907</v>
      </c>
      <c r="AP327" s="17">
        <f t="shared" si="98"/>
        <v>11.836055010065557</v>
      </c>
      <c r="AQ327" s="17">
        <f t="shared" si="99"/>
        <v>20.401515718562873</v>
      </c>
    </row>
    <row r="328" spans="2:43" x14ac:dyDescent="0.45">
      <c r="B328">
        <f>INDEX(RawData!$A$2:$A$1048576,MATCH(FmtData!$B$4+(ROW()-10),RawData!$A$2:$A$1048576,0))</f>
        <v>516</v>
      </c>
      <c r="C328" s="23">
        <f>LEFT(INDEX(RawData!$B$2:$B$1048576, MATCH(FmtData!$B$4+(ROW()-10),RawData!$A$2:$A$1048576,0)),10)+MID(INDEX(RawData!$B$2:$B$1048576, MATCH(FmtData!$B$4+(ROW()-10),RawData!$A$2:$A$1048576,0)),12,8)-$B$5/24</f>
        <v>42200.733055555553</v>
      </c>
      <c r="D328" s="7">
        <f>MID(INDEX(RawData!$B$2:$B$1048576, MATCH(FmtData!$B$4+(ROW()-10),RawData!$A$2:$A$1048576,0)),12,8)+$B$5/24</f>
        <v>1.2330555555555556</v>
      </c>
      <c r="E328" s="8">
        <f>INDEX(RawData!$D$2:$D$1048576,MATCH(FmtData!$B$4+(ROW()-10),RawData!$A$2:$A$1048576,0))</f>
        <v>27.543299999999999</v>
      </c>
      <c r="F328">
        <f>INDEX(RawData!$D$2:$D$1048576,MATCH(FmtData!$B$4+(ROW()-10),RawData!$A$2:$A$1048576,0))</f>
        <v>27.543299999999999</v>
      </c>
      <c r="G328">
        <f>INDEX(RawData!E$2:E$1048576,MATCH(FmtData!$B$4+(ROW()-10),RawData!$A$2:$A$1048576,0))</f>
        <v>2962.69</v>
      </c>
      <c r="H328">
        <f>INDEX(RawData!F$2:F$1048576,MATCH(FmtData!$B$4+(ROW()-10),RawData!$A$2:$A$1048576,0))</f>
        <v>-1.0764199999999999</v>
      </c>
      <c r="I328">
        <f>INDEX(RawData!G$2:G$1048576,MATCH(FmtData!$B$4+(ROW()-10),RawData!$A$2:$A$1048576,0))</f>
        <v>-29008.1</v>
      </c>
      <c r="J328">
        <f>INDEX(RawData!H$2:H$1048576,MATCH(FmtData!$B$4+(ROW()-10),RawData!$A$2:$A$1048576,0))</f>
        <v>5.0845300000000003E-2</v>
      </c>
      <c r="K328">
        <f>INDEX(RawData!I$2:I$1048576,MATCH(FmtData!$B$4+(ROW()-10),RawData!$A$2:$A$1048576,0))</f>
        <v>-0.61477000000000004</v>
      </c>
      <c r="L328">
        <f>INDEX(RawData!J$2:J$1048576,MATCH(FmtData!$B$4+(ROW()-10),RawData!$A$2:$A$1048576,0))</f>
        <v>168.7</v>
      </c>
      <c r="M328">
        <f>INDEX(RawData!K$2:K$1048576,MATCH(FmtData!$B$4+(ROW()-10),RawData!$A$2:$A$1048576,0))</f>
        <v>174.1</v>
      </c>
      <c r="N328">
        <f>INDEX(RawData!L$2:L$1048576,MATCH(FmtData!$B$4+(ROW()-10),RawData!$A$2:$A$1048576,0))</f>
        <v>22.3</v>
      </c>
      <c r="O328">
        <f>INDEX(RawData!M$2:M$1048576,MATCH(FmtData!$B$4+(ROW()-10),RawData!$A$2:$A$1048576,0))</f>
        <v>164</v>
      </c>
      <c r="P328">
        <f>INDEX(RawData!N$2:N$1048576,MATCH(FmtData!$B$4+(ROW()-10),RawData!$A$2:$A$1048576,0))</f>
        <v>21.8</v>
      </c>
      <c r="Q328">
        <f>INDEX(RawData!O$2:O$1048576,MATCH(FmtData!$B$4+(ROW()-10),RawData!$A$2:$A$1048576,0))</f>
        <v>178.2</v>
      </c>
      <c r="R328" s="8">
        <f>INDEX(RawData!P$2:P$1048576,MATCH(FmtData!$B$4+(ROW()-10),RawData!$A$2:$A$1048576,0))</f>
        <v>9.8624299999999998</v>
      </c>
      <c r="S328">
        <f>INDEX(RawData!Q$2:Q$1048576,MATCH(FmtData!$B$4+(ROW()-10),RawData!$A$2:$A$1048576,0))</f>
        <v>110.925</v>
      </c>
      <c r="T328" s="8">
        <f>INDEX(RawData!R$2:R$1048576,MATCH(FmtData!$B$4+(ROW()-10),RawData!$A$2:$A$1048576,0))</f>
        <v>1.85121</v>
      </c>
      <c r="U328" s="8">
        <f>INDEX(RawData!S$2:S$1048576,MATCH(FmtData!$B$4+(ROW()-10),RawData!$A$2:$A$1048576,0))</f>
        <v>0.698129</v>
      </c>
      <c r="V328" s="8">
        <f>INDEX(RawData!T$2:T$1048576,MATCH(FmtData!$B$4+(ROW()-10),RawData!$A$2:$A$1048576,0))</f>
        <v>0.18953300000000001</v>
      </c>
      <c r="W328" s="3">
        <f t="shared" si="91"/>
        <v>-0.4748403000000001</v>
      </c>
      <c r="X328" s="3">
        <f t="shared" si="92"/>
        <v>-0.44162421200000007</v>
      </c>
      <c r="Y328" s="8">
        <f t="shared" si="81"/>
        <v>9.4818467400470041</v>
      </c>
      <c r="Z328" s="8">
        <f t="shared" si="82"/>
        <v>9.5150628280470038</v>
      </c>
      <c r="AA328" s="8">
        <f t="shared" si="93"/>
        <v>9.4984547840470039</v>
      </c>
      <c r="AB328" s="41">
        <v>1</v>
      </c>
      <c r="AC328" s="42" t="str">
        <f t="shared" si="94"/>
        <v>Isco</v>
      </c>
      <c r="AD328" s="5">
        <f t="shared" si="100"/>
        <v>-290.56</v>
      </c>
      <c r="AE328" s="15">
        <f t="shared" si="83"/>
        <v>-116.34614387578495</v>
      </c>
      <c r="AF328" s="15">
        <f t="shared" si="84"/>
        <v>-108.55796403790316</v>
      </c>
      <c r="AG328" s="15">
        <f t="shared" si="85"/>
        <v>-112.45854489501005</v>
      </c>
      <c r="AH328" s="15">
        <f t="shared" si="95"/>
        <v>-112.45854489501005</v>
      </c>
      <c r="AI328" s="17">
        <f t="shared" si="86"/>
        <v>1.1836055010065558</v>
      </c>
      <c r="AJ328" s="17">
        <f t="shared" si="87"/>
        <v>0.91689928703023349</v>
      </c>
      <c r="AK328" s="17">
        <f t="shared" si="88"/>
        <v>0.90775503674834912</v>
      </c>
      <c r="AL328" s="17">
        <f t="shared" si="89"/>
        <v>0.91231186970271383</v>
      </c>
      <c r="AM328" s="17">
        <f t="shared" si="90"/>
        <v>0.91231186970271383</v>
      </c>
      <c r="AN328" s="17">
        <f t="shared" si="96"/>
        <v>3.9713221546406885E-3</v>
      </c>
      <c r="AO328" s="17">
        <f t="shared" si="97"/>
        <v>9.1231186970271381</v>
      </c>
      <c r="AP328" s="17">
        <f t="shared" si="98"/>
        <v>11.836055010065557</v>
      </c>
      <c r="AQ328" s="17">
        <f t="shared" si="99"/>
        <v>20.426957284295046</v>
      </c>
    </row>
    <row r="329" spans="2:43" x14ac:dyDescent="0.45">
      <c r="B329">
        <f>INDEX(RawData!$A$2:$A$1048576,MATCH(FmtData!$B$4+(ROW()-10),RawData!$A$2:$A$1048576,0))</f>
        <v>517</v>
      </c>
      <c r="C329" s="23">
        <f>LEFT(INDEX(RawData!$B$2:$B$1048576, MATCH(FmtData!$B$4+(ROW()-10),RawData!$A$2:$A$1048576,0)),10)+MID(INDEX(RawData!$B$2:$B$1048576, MATCH(FmtData!$B$4+(ROW()-10),RawData!$A$2:$A$1048576,0)),12,8)-$B$5/24</f>
        <v>42200.733749999999</v>
      </c>
      <c r="D329" s="7">
        <f>MID(INDEX(RawData!$B$2:$B$1048576, MATCH(FmtData!$B$4+(ROW()-10),RawData!$A$2:$A$1048576,0)),12,8)+$B$5/24</f>
        <v>1.2337500000000001</v>
      </c>
      <c r="E329" s="8">
        <f>INDEX(RawData!$D$2:$D$1048576,MATCH(FmtData!$B$4+(ROW()-10),RawData!$A$2:$A$1048576,0))</f>
        <v>27.559799999999999</v>
      </c>
      <c r="F329">
        <f>INDEX(RawData!$D$2:$D$1048576,MATCH(FmtData!$B$4+(ROW()-10),RawData!$A$2:$A$1048576,0))</f>
        <v>27.559799999999999</v>
      </c>
      <c r="G329">
        <f>INDEX(RawData!E$2:E$1048576,MATCH(FmtData!$B$4+(ROW()-10),RawData!$A$2:$A$1048576,0))</f>
        <v>2961.77</v>
      </c>
      <c r="H329">
        <f>INDEX(RawData!F$2:F$1048576,MATCH(FmtData!$B$4+(ROW()-10),RawData!$A$2:$A$1048576,0))</f>
        <v>-0.15307599999999999</v>
      </c>
      <c r="I329">
        <f>INDEX(RawData!G$2:G$1048576,MATCH(FmtData!$B$4+(ROW()-10),RawData!$A$2:$A$1048576,0))</f>
        <v>-29008.1</v>
      </c>
      <c r="J329">
        <f>INDEX(RawData!H$2:H$1048576,MATCH(FmtData!$B$4+(ROW()-10),RawData!$A$2:$A$1048576,0))</f>
        <v>5.0826799999999998E-2</v>
      </c>
      <c r="K329">
        <f>INDEX(RawData!I$2:I$1048576,MATCH(FmtData!$B$4+(ROW()-10),RawData!$A$2:$A$1048576,0))</f>
        <v>-0.61477000000000004</v>
      </c>
      <c r="L329">
        <f>INDEX(RawData!J$2:J$1048576,MATCH(FmtData!$B$4+(ROW()-10),RawData!$A$2:$A$1048576,0))</f>
        <v>162.30000000000001</v>
      </c>
      <c r="M329">
        <f>INDEX(RawData!K$2:K$1048576,MATCH(FmtData!$B$4+(ROW()-10),RawData!$A$2:$A$1048576,0))</f>
        <v>169.9</v>
      </c>
      <c r="N329">
        <f>INDEX(RawData!L$2:L$1048576,MATCH(FmtData!$B$4+(ROW()-10),RawData!$A$2:$A$1048576,0))</f>
        <v>22.2</v>
      </c>
      <c r="O329">
        <f>INDEX(RawData!M$2:M$1048576,MATCH(FmtData!$B$4+(ROW()-10),RawData!$A$2:$A$1048576,0))</f>
        <v>160.30000000000001</v>
      </c>
      <c r="P329">
        <f>INDEX(RawData!N$2:N$1048576,MATCH(FmtData!$B$4+(ROW()-10),RawData!$A$2:$A$1048576,0))</f>
        <v>21.7</v>
      </c>
      <c r="Q329">
        <f>INDEX(RawData!O$2:O$1048576,MATCH(FmtData!$B$4+(ROW()-10),RawData!$A$2:$A$1048576,0))</f>
        <v>178.2</v>
      </c>
      <c r="R329" s="8">
        <f>INDEX(RawData!P$2:P$1048576,MATCH(FmtData!$B$4+(ROW()-10),RawData!$A$2:$A$1048576,0))</f>
        <v>9.8624299999999998</v>
      </c>
      <c r="S329">
        <f>INDEX(RawData!Q$2:Q$1048576,MATCH(FmtData!$B$4+(ROW()-10),RawData!$A$2:$A$1048576,0))</f>
        <v>110.89400000000001</v>
      </c>
      <c r="T329" s="8">
        <f>INDEX(RawData!R$2:R$1048576,MATCH(FmtData!$B$4+(ROW()-10),RawData!$A$2:$A$1048576,0))</f>
        <v>1.85121</v>
      </c>
      <c r="U329" s="8">
        <f>INDEX(RawData!S$2:S$1048576,MATCH(FmtData!$B$4+(ROW()-10),RawData!$A$2:$A$1048576,0))</f>
        <v>0.69831100000000002</v>
      </c>
      <c r="V329" s="8">
        <f>INDEX(RawData!T$2:T$1048576,MATCH(FmtData!$B$4+(ROW()-10),RawData!$A$2:$A$1048576,0))</f>
        <v>0.18925400000000001</v>
      </c>
      <c r="W329" s="3">
        <f t="shared" si="91"/>
        <v>-0.47530258000000014</v>
      </c>
      <c r="X329" s="3">
        <f t="shared" si="92"/>
        <v>-0.44091555200000004</v>
      </c>
      <c r="Y329" s="8">
        <f t="shared" si="81"/>
        <v>9.4813844600470034</v>
      </c>
      <c r="Z329" s="8">
        <f t="shared" si="82"/>
        <v>9.5157714880470046</v>
      </c>
      <c r="AA329" s="8">
        <f t="shared" si="93"/>
        <v>9.498577974047004</v>
      </c>
      <c r="AB329" s="41">
        <v>1</v>
      </c>
      <c r="AC329" s="42" t="str">
        <f t="shared" si="94"/>
        <v>Isco</v>
      </c>
      <c r="AD329" s="5">
        <f t="shared" si="100"/>
        <v>-290.59100000000001</v>
      </c>
      <c r="AE329" s="15">
        <f t="shared" si="83"/>
        <v>-116.4541685517122</v>
      </c>
      <c r="AF329" s="15">
        <f t="shared" si="84"/>
        <v>-108.39123837148986</v>
      </c>
      <c r="AG329" s="15">
        <f t="shared" si="85"/>
        <v>-112.42966019160497</v>
      </c>
      <c r="AH329" s="15">
        <f t="shared" si="95"/>
        <v>-112.42966019160497</v>
      </c>
      <c r="AI329" s="17">
        <f t="shared" si="86"/>
        <v>1.1836667670668413</v>
      </c>
      <c r="AJ329" s="17">
        <f t="shared" si="87"/>
        <v>0.91702741642002294</v>
      </c>
      <c r="AK329" s="17">
        <f t="shared" si="88"/>
        <v>0.90756127461101332</v>
      </c>
      <c r="AL329" s="17">
        <f t="shared" si="89"/>
        <v>0.91227795716811189</v>
      </c>
      <c r="AM329" s="17">
        <f t="shared" si="90"/>
        <v>0.91227795716811189</v>
      </c>
      <c r="AN329" s="17">
        <f t="shared" si="96"/>
        <v>4.3200383898158723E-3</v>
      </c>
      <c r="AO329" s="17">
        <f t="shared" si="97"/>
        <v>9.122779571681118</v>
      </c>
      <c r="AP329" s="17">
        <f t="shared" si="98"/>
        <v>11.836667670668412</v>
      </c>
      <c r="AQ329" s="17">
        <f t="shared" si="99"/>
        <v>20.420614129695156</v>
      </c>
    </row>
    <row r="330" spans="2:43" x14ac:dyDescent="0.45">
      <c r="B330">
        <f>INDEX(RawData!$A$2:$A$1048576,MATCH(FmtData!$B$4+(ROW()-10),RawData!$A$2:$A$1048576,0))</f>
        <v>518</v>
      </c>
      <c r="C330" s="23">
        <f>LEFT(INDEX(RawData!$B$2:$B$1048576, MATCH(FmtData!$B$4+(ROW()-10),RawData!$A$2:$A$1048576,0)),10)+MID(INDEX(RawData!$B$2:$B$1048576, MATCH(FmtData!$B$4+(ROW()-10),RawData!$A$2:$A$1048576,0)),12,8)-$B$5/24</f>
        <v>42200.734444444446</v>
      </c>
      <c r="D330" s="7">
        <f>MID(INDEX(RawData!$B$2:$B$1048576, MATCH(FmtData!$B$4+(ROW()-10),RawData!$A$2:$A$1048576,0)),12,8)+$B$5/24</f>
        <v>1.2344444444444442</v>
      </c>
      <c r="E330" s="8">
        <f>INDEX(RawData!$D$2:$D$1048576,MATCH(FmtData!$B$4+(ROW()-10),RawData!$A$2:$A$1048576,0))</f>
        <v>27.5764</v>
      </c>
      <c r="F330">
        <f>INDEX(RawData!$D$2:$D$1048576,MATCH(FmtData!$B$4+(ROW()-10),RawData!$A$2:$A$1048576,0))</f>
        <v>27.5764</v>
      </c>
      <c r="G330">
        <f>INDEX(RawData!E$2:E$1048576,MATCH(FmtData!$B$4+(ROW()-10),RawData!$A$2:$A$1048576,0))</f>
        <v>2949.46</v>
      </c>
      <c r="H330">
        <f>INDEX(RawData!F$2:F$1048576,MATCH(FmtData!$B$4+(ROW()-10),RawData!$A$2:$A$1048576,0))</f>
        <v>-1.0764199999999999</v>
      </c>
      <c r="I330">
        <f>INDEX(RawData!G$2:G$1048576,MATCH(FmtData!$B$4+(ROW()-10),RawData!$A$2:$A$1048576,0))</f>
        <v>-29008.1</v>
      </c>
      <c r="J330">
        <f>INDEX(RawData!H$2:H$1048576,MATCH(FmtData!$B$4+(ROW()-10),RawData!$A$2:$A$1048576,0))</f>
        <v>5.0845300000000003E-2</v>
      </c>
      <c r="K330">
        <f>INDEX(RawData!I$2:I$1048576,MATCH(FmtData!$B$4+(ROW()-10),RawData!$A$2:$A$1048576,0))</f>
        <v>-0.61577599999999999</v>
      </c>
      <c r="L330">
        <f>INDEX(RawData!J$2:J$1048576,MATCH(FmtData!$B$4+(ROW()-10),RawData!$A$2:$A$1048576,0))</f>
        <v>159.9</v>
      </c>
      <c r="M330">
        <f>INDEX(RawData!K$2:K$1048576,MATCH(FmtData!$B$4+(ROW()-10),RawData!$A$2:$A$1048576,0))</f>
        <v>167.6</v>
      </c>
      <c r="N330">
        <f>INDEX(RawData!L$2:L$1048576,MATCH(FmtData!$B$4+(ROW()-10),RawData!$A$2:$A$1048576,0))</f>
        <v>22.2</v>
      </c>
      <c r="O330">
        <f>INDEX(RawData!M$2:M$1048576,MATCH(FmtData!$B$4+(ROW()-10),RawData!$A$2:$A$1048576,0))</f>
        <v>158.19999999999999</v>
      </c>
      <c r="P330">
        <f>INDEX(RawData!N$2:N$1048576,MATCH(FmtData!$B$4+(ROW()-10),RawData!$A$2:$A$1048576,0))</f>
        <v>21.8</v>
      </c>
      <c r="Q330">
        <f>INDEX(RawData!O$2:O$1048576,MATCH(FmtData!$B$4+(ROW()-10),RawData!$A$2:$A$1048576,0))</f>
        <v>178.1</v>
      </c>
      <c r="R330" s="8">
        <f>INDEX(RawData!P$2:P$1048576,MATCH(FmtData!$B$4+(ROW()-10),RawData!$A$2:$A$1048576,0))</f>
        <v>9.8624299999999998</v>
      </c>
      <c r="S330">
        <f>INDEX(RawData!Q$2:Q$1048576,MATCH(FmtData!$B$4+(ROW()-10),RawData!$A$2:$A$1048576,0))</f>
        <v>110.925</v>
      </c>
      <c r="T330" s="8">
        <f>INDEX(RawData!R$2:R$1048576,MATCH(FmtData!$B$4+(ROW()-10),RawData!$A$2:$A$1048576,0))</f>
        <v>1.85121</v>
      </c>
      <c r="U330" s="8">
        <f>INDEX(RawData!S$2:S$1048576,MATCH(FmtData!$B$4+(ROW()-10),RawData!$A$2:$A$1048576,0))</f>
        <v>0.698129</v>
      </c>
      <c r="V330" s="8">
        <f>INDEX(RawData!T$2:T$1048576,MATCH(FmtData!$B$4+(ROW()-10),RawData!$A$2:$A$1048576,0))</f>
        <v>0.18990499999999999</v>
      </c>
      <c r="W330" s="3">
        <f t="shared" si="91"/>
        <v>-0.4748403000000001</v>
      </c>
      <c r="X330" s="3">
        <f t="shared" si="92"/>
        <v>-0.442569092</v>
      </c>
      <c r="Y330" s="8">
        <f t="shared" ref="Y330:Y393" si="101">$U$6+W330</f>
        <v>9.4818467400470041</v>
      </c>
      <c r="Z330" s="8">
        <f t="shared" ref="Z330:Z393" si="102">$U$6+X330</f>
        <v>9.5141179480470051</v>
      </c>
      <c r="AA330" s="8">
        <f t="shared" si="93"/>
        <v>9.4979823440470046</v>
      </c>
      <c r="AB330" s="41">
        <v>1</v>
      </c>
      <c r="AC330" s="42" t="str">
        <f t="shared" si="94"/>
        <v>Isco</v>
      </c>
      <c r="AD330" s="5">
        <f t="shared" si="100"/>
        <v>-290.56</v>
      </c>
      <c r="AE330" s="15">
        <f t="shared" ref="AE330:AE393" si="103">PI()*Y330^2/4*($R$4+(Y330-$Y$10))-$U$5</f>
        <v>-116.34614387578495</v>
      </c>
      <c r="AF330" s="15">
        <f t="shared" ref="AF330:AF393" si="104">PI()*Z330^2/4*($R$4+(Z330-$Z$10))-$U$5</f>
        <v>-108.78022809829383</v>
      </c>
      <c r="AG330" s="15">
        <f t="shared" ref="AG330:AG393" si="105">PI()*AA330^2/4*($R$4+(AA330-$AA$10))-$U$5</f>
        <v>-112.56931259947908</v>
      </c>
      <c r="AH330" s="15">
        <f t="shared" si="95"/>
        <v>-112.56931259947908</v>
      </c>
      <c r="AI330" s="17">
        <f t="shared" ref="AI330:AI393" si="106">$N$5/(($U$5+AD330)*2160)*100^3</f>
        <v>1.1836055010065558</v>
      </c>
      <c r="AJ330" s="17">
        <f t="shared" ref="AJ330:AJ393" si="107">$N$5/(($U$5+AE330)*2160)*100^3</f>
        <v>0.91689928703023349</v>
      </c>
      <c r="AK330" s="17">
        <f t="shared" ref="AK330:AK393" si="108">$N$5/(($U$5+AF330)*2160)*100^3</f>
        <v>0.90801347216731709</v>
      </c>
      <c r="AL330" s="17">
        <f t="shared" ref="AL330:AL393" si="109">$N$5/(($U$5+AG330)*2160)*100^3</f>
        <v>0.91244194162290981</v>
      </c>
      <c r="AM330" s="17">
        <f t="shared" ref="AM330:AM393" si="110">$N$5/(($U$5+AH330)*2160)*100^3</f>
        <v>0.91244194162290981</v>
      </c>
      <c r="AN330" s="17">
        <f t="shared" si="96"/>
        <v>4.1430368433371667E-3</v>
      </c>
      <c r="AO330" s="17">
        <f t="shared" si="97"/>
        <v>9.1244194162290988</v>
      </c>
      <c r="AP330" s="17">
        <f t="shared" si="98"/>
        <v>11.836055010065557</v>
      </c>
      <c r="AQ330" s="17">
        <f t="shared" si="99"/>
        <v>20.33573996325531</v>
      </c>
    </row>
    <row r="331" spans="2:43" x14ac:dyDescent="0.45">
      <c r="B331">
        <f>INDEX(RawData!$A$2:$A$1048576,MATCH(FmtData!$B$4+(ROW()-10),RawData!$A$2:$A$1048576,0))</f>
        <v>519</v>
      </c>
      <c r="C331" s="23">
        <f>LEFT(INDEX(RawData!$B$2:$B$1048576, MATCH(FmtData!$B$4+(ROW()-10),RawData!$A$2:$A$1048576,0)),10)+MID(INDEX(RawData!$B$2:$B$1048576, MATCH(FmtData!$B$4+(ROW()-10),RawData!$A$2:$A$1048576,0)),12,8)-$B$5/24</f>
        <v>42200.735138888886</v>
      </c>
      <c r="D331" s="7">
        <f>MID(INDEX(RawData!$B$2:$B$1048576, MATCH(FmtData!$B$4+(ROW()-10),RawData!$A$2:$A$1048576,0)),12,8)+$B$5/24</f>
        <v>1.2351388888888888</v>
      </c>
      <c r="E331" s="8">
        <f>INDEX(RawData!$D$2:$D$1048576,MATCH(FmtData!$B$4+(ROW()-10),RawData!$A$2:$A$1048576,0))</f>
        <v>27.5928</v>
      </c>
      <c r="F331">
        <f>INDEX(RawData!$D$2:$D$1048576,MATCH(FmtData!$B$4+(ROW()-10),RawData!$A$2:$A$1048576,0))</f>
        <v>27.5928</v>
      </c>
      <c r="G331">
        <f>INDEX(RawData!E$2:E$1048576,MATCH(FmtData!$B$4+(ROW()-10),RawData!$A$2:$A$1048576,0))</f>
        <v>2930.07</v>
      </c>
      <c r="H331">
        <f>INDEX(RawData!F$2:F$1048576,MATCH(FmtData!$B$4+(ROW()-10),RawData!$A$2:$A$1048576,0))</f>
        <v>-1.0764199999999999</v>
      </c>
      <c r="I331">
        <f>INDEX(RawData!G$2:G$1048576,MATCH(FmtData!$B$4+(ROW()-10),RawData!$A$2:$A$1048576,0))</f>
        <v>-29008.1</v>
      </c>
      <c r="J331">
        <f>INDEX(RawData!H$2:H$1048576,MATCH(FmtData!$B$4+(ROW()-10),RawData!$A$2:$A$1048576,0))</f>
        <v>5.0845300000000003E-2</v>
      </c>
      <c r="K331">
        <f>INDEX(RawData!I$2:I$1048576,MATCH(FmtData!$B$4+(ROW()-10),RawData!$A$2:$A$1048576,0))</f>
        <v>-0.61477000000000004</v>
      </c>
      <c r="L331">
        <f>INDEX(RawData!J$2:J$1048576,MATCH(FmtData!$B$4+(ROW()-10),RawData!$A$2:$A$1048576,0))</f>
        <v>158.4</v>
      </c>
      <c r="M331">
        <f>INDEX(RawData!K$2:K$1048576,MATCH(FmtData!$B$4+(ROW()-10),RawData!$A$2:$A$1048576,0))</f>
        <v>172.4</v>
      </c>
      <c r="N331">
        <f>INDEX(RawData!L$2:L$1048576,MATCH(FmtData!$B$4+(ROW()-10),RawData!$A$2:$A$1048576,0))</f>
        <v>22.3</v>
      </c>
      <c r="O331">
        <f>INDEX(RawData!M$2:M$1048576,MATCH(FmtData!$B$4+(ROW()-10),RawData!$A$2:$A$1048576,0))</f>
        <v>155.6</v>
      </c>
      <c r="P331">
        <f>INDEX(RawData!N$2:N$1048576,MATCH(FmtData!$B$4+(ROW()-10),RawData!$A$2:$A$1048576,0))</f>
        <v>21.8</v>
      </c>
      <c r="Q331">
        <f>INDEX(RawData!O$2:O$1048576,MATCH(FmtData!$B$4+(ROW()-10),RawData!$A$2:$A$1048576,0))</f>
        <v>177.8</v>
      </c>
      <c r="R331" s="8">
        <f>INDEX(RawData!P$2:P$1048576,MATCH(FmtData!$B$4+(ROW()-10),RawData!$A$2:$A$1048576,0))</f>
        <v>9.8624299999999998</v>
      </c>
      <c r="S331">
        <f>INDEX(RawData!Q$2:Q$1048576,MATCH(FmtData!$B$4+(ROW()-10),RawData!$A$2:$A$1048576,0))</f>
        <v>110.925</v>
      </c>
      <c r="T331" s="8">
        <f>INDEX(RawData!R$2:R$1048576,MATCH(FmtData!$B$4+(ROW()-10),RawData!$A$2:$A$1048576,0))</f>
        <v>1.85121</v>
      </c>
      <c r="U331" s="8">
        <f>INDEX(RawData!S$2:S$1048576,MATCH(FmtData!$B$4+(ROW()-10),RawData!$A$2:$A$1048576,0))</f>
        <v>0.69773300000000005</v>
      </c>
      <c r="V331" s="8">
        <f>INDEX(RawData!T$2:T$1048576,MATCH(FmtData!$B$4+(ROW()-10),RawData!$A$2:$A$1048576,0))</f>
        <v>0.19040199999999999</v>
      </c>
      <c r="W331" s="3">
        <f t="shared" ref="W331:W394" si="111">-(U331-$U$10)*2.54</f>
        <v>-0.47383446000000018</v>
      </c>
      <c r="X331" s="3">
        <f t="shared" ref="X331:X394" si="112">-(V331-$V$10)*2.54</f>
        <v>-0.443831472</v>
      </c>
      <c r="Y331" s="8">
        <f t="shared" si="101"/>
        <v>9.4828525800470036</v>
      </c>
      <c r="Z331" s="8">
        <f t="shared" si="102"/>
        <v>9.5128555680470051</v>
      </c>
      <c r="AA331" s="8">
        <f t="shared" ref="AA331:AA394" si="113">(Y331+Z331)/2</f>
        <v>9.4978540740470052</v>
      </c>
      <c r="AB331" s="41">
        <v>1</v>
      </c>
      <c r="AC331" s="42" t="str">
        <f t="shared" ref="AC331:AC394" si="114">IF(AB331=1,"Isco","Dilatometer")</f>
        <v>Isco</v>
      </c>
      <c r="AD331" s="5">
        <f t="shared" si="100"/>
        <v>-290.56</v>
      </c>
      <c r="AE331" s="15">
        <f t="shared" si="103"/>
        <v>-116.11106648098075</v>
      </c>
      <c r="AF331" s="15">
        <f t="shared" si="104"/>
        <v>-109.07711198936454</v>
      </c>
      <c r="AG331" s="15">
        <f t="shared" si="105"/>
        <v>-112.59938481357108</v>
      </c>
      <c r="AH331" s="15">
        <f t="shared" ref="AH331:AH394" si="115">AG331</f>
        <v>-112.59938481357108</v>
      </c>
      <c r="AI331" s="17">
        <f t="shared" si="106"/>
        <v>1.1836055010065558</v>
      </c>
      <c r="AJ331" s="17">
        <f t="shared" si="107"/>
        <v>0.91662058255659828</v>
      </c>
      <c r="AK331" s="17">
        <f t="shared" si="108"/>
        <v>0.90835890071953984</v>
      </c>
      <c r="AL331" s="17">
        <f t="shared" si="109"/>
        <v>0.9124772611212093</v>
      </c>
      <c r="AM331" s="17">
        <f t="shared" si="110"/>
        <v>0.9124772611212093</v>
      </c>
      <c r="AN331" s="17">
        <f t="shared" ref="AN331:AN394" si="116">INDEX($AM$10:$AM$2627,MATCH(C331+1/24,$C$10:$C$2627,1))-INDEX($AM$10:$AM$2627,MATCH(C331,$C$10:$C$2627,1))</f>
        <v>4.1070137254903827E-3</v>
      </c>
      <c r="AO331" s="17">
        <f t="shared" ref="AO331:AO394" si="117">AL331*10</f>
        <v>9.1247726112120926</v>
      </c>
      <c r="AP331" s="17">
        <f t="shared" ref="AP331:AP394" si="118">AI331*10</f>
        <v>11.836055010065557</v>
      </c>
      <c r="AQ331" s="17">
        <f t="shared" ref="AQ331:AQ394" si="119">G331*0.101325/14.696</f>
        <v>20.202051085329344</v>
      </c>
    </row>
    <row r="332" spans="2:43" x14ac:dyDescent="0.45">
      <c r="B332">
        <f>INDEX(RawData!$A$2:$A$1048576,MATCH(FmtData!$B$4+(ROW()-10),RawData!$A$2:$A$1048576,0))</f>
        <v>520</v>
      </c>
      <c r="C332" s="23">
        <f>LEFT(INDEX(RawData!$B$2:$B$1048576, MATCH(FmtData!$B$4+(ROW()-10),RawData!$A$2:$A$1048576,0)),10)+MID(INDEX(RawData!$B$2:$B$1048576, MATCH(FmtData!$B$4+(ROW()-10),RawData!$A$2:$A$1048576,0)),12,8)-$B$5/24</f>
        <v>42200.735833333332</v>
      </c>
      <c r="D332" s="7">
        <f>MID(INDEX(RawData!$B$2:$B$1048576, MATCH(FmtData!$B$4+(ROW()-10),RawData!$A$2:$A$1048576,0)),12,8)+$B$5/24</f>
        <v>1.2358333333333333</v>
      </c>
      <c r="E332" s="8">
        <f>INDEX(RawData!$D$2:$D$1048576,MATCH(FmtData!$B$4+(ROW()-10),RawData!$A$2:$A$1048576,0))</f>
        <v>27.6096</v>
      </c>
      <c r="F332">
        <f>INDEX(RawData!$D$2:$D$1048576,MATCH(FmtData!$B$4+(ROW()-10),RawData!$A$2:$A$1048576,0))</f>
        <v>27.6096</v>
      </c>
      <c r="G332">
        <f>INDEX(RawData!E$2:E$1048576,MATCH(FmtData!$B$4+(ROW()-10),RawData!$A$2:$A$1048576,0))</f>
        <v>2909.15</v>
      </c>
      <c r="H332">
        <f>INDEX(RawData!F$2:F$1048576,MATCH(FmtData!$B$4+(ROW()-10),RawData!$A$2:$A$1048576,0))</f>
        <v>-0.15307599999999999</v>
      </c>
      <c r="I332">
        <f>INDEX(RawData!G$2:G$1048576,MATCH(FmtData!$B$4+(ROW()-10),RawData!$A$2:$A$1048576,0))</f>
        <v>-29008.1</v>
      </c>
      <c r="J332">
        <f>INDEX(RawData!H$2:H$1048576,MATCH(FmtData!$B$4+(ROW()-10),RawData!$A$2:$A$1048576,0))</f>
        <v>5.0845300000000003E-2</v>
      </c>
      <c r="K332">
        <f>INDEX(RawData!I$2:I$1048576,MATCH(FmtData!$B$4+(ROW()-10),RawData!$A$2:$A$1048576,0))</f>
        <v>-0.61477000000000004</v>
      </c>
      <c r="L332">
        <f>INDEX(RawData!J$2:J$1048576,MATCH(FmtData!$B$4+(ROW()-10),RawData!$A$2:$A$1048576,0))</f>
        <v>171.5</v>
      </c>
      <c r="M332">
        <f>INDEX(RawData!K$2:K$1048576,MATCH(FmtData!$B$4+(ROW()-10),RawData!$A$2:$A$1048576,0))</f>
        <v>176.3</v>
      </c>
      <c r="N332">
        <f>INDEX(RawData!L$2:L$1048576,MATCH(FmtData!$B$4+(ROW()-10),RawData!$A$2:$A$1048576,0))</f>
        <v>22.3</v>
      </c>
      <c r="O332">
        <f>INDEX(RawData!M$2:M$1048576,MATCH(FmtData!$B$4+(ROW()-10),RawData!$A$2:$A$1048576,0))</f>
        <v>156.5</v>
      </c>
      <c r="P332">
        <f>INDEX(RawData!N$2:N$1048576,MATCH(FmtData!$B$4+(ROW()-10),RawData!$A$2:$A$1048576,0))</f>
        <v>21.8</v>
      </c>
      <c r="Q332">
        <f>INDEX(RawData!O$2:O$1048576,MATCH(FmtData!$B$4+(ROW()-10),RawData!$A$2:$A$1048576,0))</f>
        <v>177.4</v>
      </c>
      <c r="R332" s="8">
        <f>INDEX(RawData!P$2:P$1048576,MATCH(FmtData!$B$4+(ROW()-10),RawData!$A$2:$A$1048576,0))</f>
        <v>9.8624299999999998</v>
      </c>
      <c r="S332">
        <f>INDEX(RawData!Q$2:Q$1048576,MATCH(FmtData!$B$4+(ROW()-10),RawData!$A$2:$A$1048576,0))</f>
        <v>110.925</v>
      </c>
      <c r="T332" s="8">
        <f>INDEX(RawData!R$2:R$1048576,MATCH(FmtData!$B$4+(ROW()-10),RawData!$A$2:$A$1048576,0))</f>
        <v>1.85121</v>
      </c>
      <c r="U332" s="8">
        <f>INDEX(RawData!S$2:S$1048576,MATCH(FmtData!$B$4+(ROW()-10),RawData!$A$2:$A$1048576,0))</f>
        <v>0.69764099999999996</v>
      </c>
      <c r="V332" s="8">
        <f>INDEX(RawData!T$2:T$1048576,MATCH(FmtData!$B$4+(ROW()-10),RawData!$A$2:$A$1048576,0))</f>
        <v>0.190805</v>
      </c>
      <c r="W332" s="3">
        <f t="shared" si="111"/>
        <v>-0.47360077999999994</v>
      </c>
      <c r="X332" s="3">
        <f t="shared" si="112"/>
        <v>-0.44485509200000006</v>
      </c>
      <c r="Y332" s="8">
        <f t="shared" si="101"/>
        <v>9.4830862600470045</v>
      </c>
      <c r="Z332" s="8">
        <f t="shared" si="102"/>
        <v>9.5118319480470035</v>
      </c>
      <c r="AA332" s="8">
        <f t="shared" si="113"/>
        <v>9.4974591040470031</v>
      </c>
      <c r="AB332" s="41">
        <v>1</v>
      </c>
      <c r="AC332" s="42" t="str">
        <f t="shared" si="114"/>
        <v>Isco</v>
      </c>
      <c r="AD332" s="5">
        <f t="shared" ref="AD332:AD395" si="120">S332-$S$10</f>
        <v>-290.56</v>
      </c>
      <c r="AE332" s="15">
        <f t="shared" si="103"/>
        <v>-116.05644573534619</v>
      </c>
      <c r="AF332" s="15">
        <f t="shared" si="104"/>
        <v>-109.31778965636079</v>
      </c>
      <c r="AG332" s="15">
        <f t="shared" si="105"/>
        <v>-112.69197855038499</v>
      </c>
      <c r="AH332" s="15">
        <f t="shared" si="115"/>
        <v>-112.69197855038499</v>
      </c>
      <c r="AI332" s="17">
        <f t="shared" si="106"/>
        <v>1.1836055010065558</v>
      </c>
      <c r="AJ332" s="17">
        <f t="shared" si="107"/>
        <v>0.91655584921988797</v>
      </c>
      <c r="AK332" s="17">
        <f t="shared" si="108"/>
        <v>0.90863912549713688</v>
      </c>
      <c r="AL332" s="17">
        <f t="shared" si="109"/>
        <v>0.91258602866174077</v>
      </c>
      <c r="AM332" s="17">
        <f t="shared" si="110"/>
        <v>0.91258602866174077</v>
      </c>
      <c r="AN332" s="17">
        <f t="shared" si="116"/>
        <v>4.029909778383689E-3</v>
      </c>
      <c r="AO332" s="17">
        <f t="shared" si="117"/>
        <v>9.1258602866174083</v>
      </c>
      <c r="AP332" s="17">
        <f t="shared" si="118"/>
        <v>11.836055010065557</v>
      </c>
      <c r="AQ332" s="17">
        <f t="shared" si="119"/>
        <v>20.057813265514426</v>
      </c>
    </row>
    <row r="333" spans="2:43" x14ac:dyDescent="0.45">
      <c r="B333">
        <f>INDEX(RawData!$A$2:$A$1048576,MATCH(FmtData!$B$4+(ROW()-10),RawData!$A$2:$A$1048576,0))</f>
        <v>521</v>
      </c>
      <c r="C333" s="23">
        <f>LEFT(INDEX(RawData!$B$2:$B$1048576, MATCH(FmtData!$B$4+(ROW()-10),RawData!$A$2:$A$1048576,0)),10)+MID(INDEX(RawData!$B$2:$B$1048576, MATCH(FmtData!$B$4+(ROW()-10),RawData!$A$2:$A$1048576,0)),12,8)-$B$5/24</f>
        <v>42200.736527777779</v>
      </c>
      <c r="D333" s="7">
        <f>MID(INDEX(RawData!$B$2:$B$1048576, MATCH(FmtData!$B$4+(ROW()-10),RawData!$A$2:$A$1048576,0)),12,8)+$B$5/24</f>
        <v>1.2365277777777779</v>
      </c>
      <c r="E333" s="8">
        <f>INDEX(RawData!$D$2:$D$1048576,MATCH(FmtData!$B$4+(ROW()-10),RawData!$A$2:$A$1048576,0))</f>
        <v>27.626200000000001</v>
      </c>
      <c r="F333">
        <f>INDEX(RawData!$D$2:$D$1048576,MATCH(FmtData!$B$4+(ROW()-10),RawData!$A$2:$A$1048576,0))</f>
        <v>27.626200000000001</v>
      </c>
      <c r="G333">
        <f>INDEX(RawData!E$2:E$1048576,MATCH(FmtData!$B$4+(ROW()-10),RawData!$A$2:$A$1048576,0))</f>
        <v>2886.07</v>
      </c>
      <c r="H333">
        <f>INDEX(RawData!F$2:F$1048576,MATCH(FmtData!$B$4+(ROW()-10),RawData!$A$2:$A$1048576,0))</f>
        <v>-1.0764199999999999</v>
      </c>
      <c r="I333">
        <f>INDEX(RawData!G$2:G$1048576,MATCH(FmtData!$B$4+(ROW()-10),RawData!$A$2:$A$1048576,0))</f>
        <v>-29008.1</v>
      </c>
      <c r="J333">
        <f>INDEX(RawData!H$2:H$1048576,MATCH(FmtData!$B$4+(ROW()-10),RawData!$A$2:$A$1048576,0))</f>
        <v>5.0845300000000003E-2</v>
      </c>
      <c r="K333">
        <f>INDEX(RawData!I$2:I$1048576,MATCH(FmtData!$B$4+(ROW()-10),RawData!$A$2:$A$1048576,0))</f>
        <v>-0.61514800000000003</v>
      </c>
      <c r="L333">
        <f>INDEX(RawData!J$2:J$1048576,MATCH(FmtData!$B$4+(ROW()-10),RawData!$A$2:$A$1048576,0))</f>
        <v>209.8</v>
      </c>
      <c r="M333">
        <f>INDEX(RawData!K$2:K$1048576,MATCH(FmtData!$B$4+(ROW()-10),RawData!$A$2:$A$1048576,0))</f>
        <v>178.4</v>
      </c>
      <c r="N333">
        <f>INDEX(RawData!L$2:L$1048576,MATCH(FmtData!$B$4+(ROW()-10),RawData!$A$2:$A$1048576,0))</f>
        <v>22.3</v>
      </c>
      <c r="O333">
        <f>INDEX(RawData!M$2:M$1048576,MATCH(FmtData!$B$4+(ROW()-10),RawData!$A$2:$A$1048576,0))</f>
        <v>171.3</v>
      </c>
      <c r="P333">
        <f>INDEX(RawData!N$2:N$1048576,MATCH(FmtData!$B$4+(ROW()-10),RawData!$A$2:$A$1048576,0))</f>
        <v>21.8</v>
      </c>
      <c r="Q333">
        <f>INDEX(RawData!O$2:O$1048576,MATCH(FmtData!$B$4+(ROW()-10),RawData!$A$2:$A$1048576,0))</f>
        <v>176.9</v>
      </c>
      <c r="R333" s="8">
        <f>INDEX(RawData!P$2:P$1048576,MATCH(FmtData!$B$4+(ROW()-10),RawData!$A$2:$A$1048576,0))</f>
        <v>9.8624299999999998</v>
      </c>
      <c r="S333">
        <f>INDEX(RawData!Q$2:Q$1048576,MATCH(FmtData!$B$4+(ROW()-10),RawData!$A$2:$A$1048576,0))</f>
        <v>110.925</v>
      </c>
      <c r="T333" s="8">
        <f>INDEX(RawData!R$2:R$1048576,MATCH(FmtData!$B$4+(ROW()-10),RawData!$A$2:$A$1048576,0))</f>
        <v>1.85121</v>
      </c>
      <c r="U333" s="8">
        <f>INDEX(RawData!S$2:S$1048576,MATCH(FmtData!$B$4+(ROW()-10),RawData!$A$2:$A$1048576,0))</f>
        <v>0.69745800000000002</v>
      </c>
      <c r="V333" s="8">
        <f>INDEX(RawData!T$2:T$1048576,MATCH(FmtData!$B$4+(ROW()-10),RawData!$A$2:$A$1048576,0))</f>
        <v>0.19158</v>
      </c>
      <c r="W333" s="3">
        <f t="shared" si="111"/>
        <v>-0.47313596000000013</v>
      </c>
      <c r="X333" s="3">
        <f t="shared" si="112"/>
        <v>-0.44682359200000005</v>
      </c>
      <c r="Y333" s="8">
        <f t="shared" si="101"/>
        <v>9.483551080047004</v>
      </c>
      <c r="Z333" s="8">
        <f t="shared" si="102"/>
        <v>9.509863448047005</v>
      </c>
      <c r="AA333" s="8">
        <f t="shared" si="113"/>
        <v>9.4967072640470036</v>
      </c>
      <c r="AB333" s="41">
        <v>1</v>
      </c>
      <c r="AC333" s="42" t="str">
        <f t="shared" si="114"/>
        <v>Isco</v>
      </c>
      <c r="AD333" s="5">
        <f t="shared" si="120"/>
        <v>-290.56</v>
      </c>
      <c r="AE333" s="15">
        <f t="shared" si="103"/>
        <v>-115.94779031903352</v>
      </c>
      <c r="AF333" s="15">
        <f t="shared" si="104"/>
        <v>-109.78049253545976</v>
      </c>
      <c r="AG333" s="15">
        <f t="shared" si="105"/>
        <v>-112.86821386430813</v>
      </c>
      <c r="AH333" s="15">
        <f t="shared" si="115"/>
        <v>-112.86821386430813</v>
      </c>
      <c r="AI333" s="17">
        <f t="shared" si="106"/>
        <v>1.1836055010065558</v>
      </c>
      <c r="AJ333" s="17">
        <f t="shared" si="107"/>
        <v>0.91642710430940966</v>
      </c>
      <c r="AK333" s="17">
        <f t="shared" si="108"/>
        <v>0.90917834370462425</v>
      </c>
      <c r="AL333" s="17">
        <f t="shared" si="109"/>
        <v>0.91279311952600051</v>
      </c>
      <c r="AM333" s="17">
        <f t="shared" si="110"/>
        <v>0.91279311952600051</v>
      </c>
      <c r="AN333" s="17">
        <f t="shared" si="116"/>
        <v>3.7675844824698324E-3</v>
      </c>
      <c r="AO333" s="17">
        <f t="shared" si="117"/>
        <v>9.1279311952600057</v>
      </c>
      <c r="AP333" s="17">
        <f t="shared" si="118"/>
        <v>11.836055010065557</v>
      </c>
      <c r="AQ333" s="17">
        <f t="shared" si="119"/>
        <v>19.898682821856291</v>
      </c>
    </row>
    <row r="334" spans="2:43" x14ac:dyDescent="0.45">
      <c r="B334">
        <f>INDEX(RawData!$A$2:$A$1048576,MATCH(FmtData!$B$4+(ROW()-10),RawData!$A$2:$A$1048576,0))</f>
        <v>522</v>
      </c>
      <c r="C334" s="23">
        <f>LEFT(INDEX(RawData!$B$2:$B$1048576, MATCH(FmtData!$B$4+(ROW()-10),RawData!$A$2:$A$1048576,0)),10)+MID(INDEX(RawData!$B$2:$B$1048576, MATCH(FmtData!$B$4+(ROW()-10),RawData!$A$2:$A$1048576,0)),12,8)-$B$5/24</f>
        <v>42200.737222222226</v>
      </c>
      <c r="D334" s="7">
        <f>MID(INDEX(RawData!$B$2:$B$1048576, MATCH(FmtData!$B$4+(ROW()-10),RawData!$A$2:$A$1048576,0)),12,8)+$B$5/24</f>
        <v>1.2372222222222224</v>
      </c>
      <c r="E334" s="8">
        <f>INDEX(RawData!$D$2:$D$1048576,MATCH(FmtData!$B$4+(ROW()-10),RawData!$A$2:$A$1048576,0))</f>
        <v>27.642800000000001</v>
      </c>
      <c r="F334">
        <f>INDEX(RawData!$D$2:$D$1048576,MATCH(FmtData!$B$4+(ROW()-10),RawData!$A$2:$A$1048576,0))</f>
        <v>27.642800000000001</v>
      </c>
      <c r="G334">
        <f>INDEX(RawData!E$2:E$1048576,MATCH(FmtData!$B$4+(ROW()-10),RawData!$A$2:$A$1048576,0))</f>
        <v>2887.91</v>
      </c>
      <c r="H334">
        <f>INDEX(RawData!F$2:F$1048576,MATCH(FmtData!$B$4+(ROW()-10),RawData!$A$2:$A$1048576,0))</f>
        <v>-1.0764199999999999</v>
      </c>
      <c r="I334">
        <f>INDEX(RawData!G$2:G$1048576,MATCH(FmtData!$B$4+(ROW()-10),RawData!$A$2:$A$1048576,0))</f>
        <v>-29008.1</v>
      </c>
      <c r="J334">
        <f>INDEX(RawData!H$2:H$1048576,MATCH(FmtData!$B$4+(ROW()-10),RawData!$A$2:$A$1048576,0))</f>
        <v>5.0845300000000003E-2</v>
      </c>
      <c r="K334">
        <f>INDEX(RawData!I$2:I$1048576,MATCH(FmtData!$B$4+(ROW()-10),RawData!$A$2:$A$1048576,0))</f>
        <v>-0.61552499999999999</v>
      </c>
      <c r="L334">
        <f>INDEX(RawData!J$2:J$1048576,MATCH(FmtData!$B$4+(ROW()-10),RawData!$A$2:$A$1048576,0))</f>
        <v>182.9</v>
      </c>
      <c r="M334">
        <f>INDEX(RawData!K$2:K$1048576,MATCH(FmtData!$B$4+(ROW()-10),RawData!$A$2:$A$1048576,0))</f>
        <v>173</v>
      </c>
      <c r="N334">
        <f>INDEX(RawData!L$2:L$1048576,MATCH(FmtData!$B$4+(ROW()-10),RawData!$A$2:$A$1048576,0))</f>
        <v>22.3</v>
      </c>
      <c r="O334">
        <f>INDEX(RawData!M$2:M$1048576,MATCH(FmtData!$B$4+(ROW()-10),RawData!$A$2:$A$1048576,0))</f>
        <v>164.3</v>
      </c>
      <c r="P334">
        <f>INDEX(RawData!N$2:N$1048576,MATCH(FmtData!$B$4+(ROW()-10),RawData!$A$2:$A$1048576,0))</f>
        <v>21.8</v>
      </c>
      <c r="Q334">
        <f>INDEX(RawData!O$2:O$1048576,MATCH(FmtData!$B$4+(ROW()-10),RawData!$A$2:$A$1048576,0))</f>
        <v>176.8</v>
      </c>
      <c r="R334" s="8">
        <f>INDEX(RawData!P$2:P$1048576,MATCH(FmtData!$B$4+(ROW()-10),RawData!$A$2:$A$1048576,0))</f>
        <v>9.8624299999999998</v>
      </c>
      <c r="S334">
        <f>INDEX(RawData!Q$2:Q$1048576,MATCH(FmtData!$B$4+(ROW()-10),RawData!$A$2:$A$1048576,0))</f>
        <v>110.925</v>
      </c>
      <c r="T334" s="8">
        <f>INDEX(RawData!R$2:R$1048576,MATCH(FmtData!$B$4+(ROW()-10),RawData!$A$2:$A$1048576,0))</f>
        <v>1.85121</v>
      </c>
      <c r="U334" s="8">
        <f>INDEX(RawData!S$2:S$1048576,MATCH(FmtData!$B$4+(ROW()-10),RawData!$A$2:$A$1048576,0))</f>
        <v>0.69764099999999996</v>
      </c>
      <c r="V334" s="8">
        <f>INDEX(RawData!T$2:T$1048576,MATCH(FmtData!$B$4+(ROW()-10),RawData!$A$2:$A$1048576,0))</f>
        <v>0.19167300000000001</v>
      </c>
      <c r="W334" s="3">
        <f t="shared" si="111"/>
        <v>-0.47360077999999994</v>
      </c>
      <c r="X334" s="3">
        <f t="shared" si="112"/>
        <v>-0.44705981200000006</v>
      </c>
      <c r="Y334" s="8">
        <f t="shared" si="101"/>
        <v>9.4830862600470045</v>
      </c>
      <c r="Z334" s="8">
        <f t="shared" si="102"/>
        <v>9.5096272280470036</v>
      </c>
      <c r="AA334" s="8">
        <f t="shared" si="113"/>
        <v>9.496356744047004</v>
      </c>
      <c r="AB334" s="41">
        <v>1</v>
      </c>
      <c r="AC334" s="42" t="str">
        <f t="shared" si="114"/>
        <v>Isco</v>
      </c>
      <c r="AD334" s="5">
        <f t="shared" si="120"/>
        <v>-290.56</v>
      </c>
      <c r="AE334" s="15">
        <f t="shared" si="103"/>
        <v>-116.05644573534619</v>
      </c>
      <c r="AF334" s="15">
        <f t="shared" si="104"/>
        <v>-109.83600461047376</v>
      </c>
      <c r="AG334" s="15">
        <f t="shared" si="105"/>
        <v>-112.95036853400745</v>
      </c>
      <c r="AH334" s="15">
        <f t="shared" si="115"/>
        <v>-112.95036853400745</v>
      </c>
      <c r="AI334" s="17">
        <f t="shared" si="106"/>
        <v>1.1836055010065558</v>
      </c>
      <c r="AJ334" s="17">
        <f t="shared" si="107"/>
        <v>0.91655584921988797</v>
      </c>
      <c r="AK334" s="17">
        <f t="shared" si="108"/>
        <v>0.90924307858924447</v>
      </c>
      <c r="AL334" s="17">
        <f t="shared" si="109"/>
        <v>0.91288969008486698</v>
      </c>
      <c r="AM334" s="17">
        <f t="shared" si="110"/>
        <v>0.91288969008486698</v>
      </c>
      <c r="AN334" s="17">
        <f t="shared" si="116"/>
        <v>4.0067107892899356E-3</v>
      </c>
      <c r="AO334" s="17">
        <f t="shared" si="117"/>
        <v>9.1288969008486696</v>
      </c>
      <c r="AP334" s="17">
        <f t="shared" si="118"/>
        <v>11.836055010065557</v>
      </c>
      <c r="AQ334" s="17">
        <f t="shared" si="119"/>
        <v>19.91136913105607</v>
      </c>
    </row>
    <row r="335" spans="2:43" x14ac:dyDescent="0.45">
      <c r="B335">
        <f>INDEX(RawData!$A$2:$A$1048576,MATCH(FmtData!$B$4+(ROW()-10),RawData!$A$2:$A$1048576,0))</f>
        <v>523</v>
      </c>
      <c r="C335" s="23">
        <f>LEFT(INDEX(RawData!$B$2:$B$1048576, MATCH(FmtData!$B$4+(ROW()-10),RawData!$A$2:$A$1048576,0)),10)+MID(INDEX(RawData!$B$2:$B$1048576, MATCH(FmtData!$B$4+(ROW()-10),RawData!$A$2:$A$1048576,0)),12,8)-$B$5/24</f>
        <v>42200.737916666665</v>
      </c>
      <c r="D335" s="7">
        <f>MID(INDEX(RawData!$B$2:$B$1048576, MATCH(FmtData!$B$4+(ROW()-10),RawData!$A$2:$A$1048576,0)),12,8)+$B$5/24</f>
        <v>1.2379166666666666</v>
      </c>
      <c r="E335" s="8">
        <f>INDEX(RawData!$D$2:$D$1048576,MATCH(FmtData!$B$4+(ROW()-10),RawData!$A$2:$A$1048576,0))</f>
        <v>27.659500000000001</v>
      </c>
      <c r="F335">
        <f>INDEX(RawData!$D$2:$D$1048576,MATCH(FmtData!$B$4+(ROW()-10),RawData!$A$2:$A$1048576,0))</f>
        <v>27.659500000000001</v>
      </c>
      <c r="G335">
        <f>INDEX(RawData!E$2:E$1048576,MATCH(FmtData!$B$4+(ROW()-10),RawData!$A$2:$A$1048576,0))</f>
        <v>2885.14</v>
      </c>
      <c r="H335">
        <f>INDEX(RawData!F$2:F$1048576,MATCH(FmtData!$B$4+(ROW()-10),RawData!$A$2:$A$1048576,0))</f>
        <v>-1.0764199999999999</v>
      </c>
      <c r="I335">
        <f>INDEX(RawData!G$2:G$1048576,MATCH(FmtData!$B$4+(ROW()-10),RawData!$A$2:$A$1048576,0))</f>
        <v>-29008.1</v>
      </c>
      <c r="J335">
        <f>INDEX(RawData!H$2:H$1048576,MATCH(FmtData!$B$4+(ROW()-10),RawData!$A$2:$A$1048576,0))</f>
        <v>5.0845300000000003E-2</v>
      </c>
      <c r="K335">
        <f>INDEX(RawData!I$2:I$1048576,MATCH(FmtData!$B$4+(ROW()-10),RawData!$A$2:$A$1048576,0))</f>
        <v>-0.61533599999999999</v>
      </c>
      <c r="L335">
        <f>INDEX(RawData!J$2:J$1048576,MATCH(FmtData!$B$4+(ROW()-10),RawData!$A$2:$A$1048576,0))</f>
        <v>174.3</v>
      </c>
      <c r="M335">
        <f>INDEX(RawData!K$2:K$1048576,MATCH(FmtData!$B$4+(ROW()-10),RawData!$A$2:$A$1048576,0))</f>
        <v>169.4</v>
      </c>
      <c r="N335">
        <f>INDEX(RawData!L$2:L$1048576,MATCH(FmtData!$B$4+(ROW()-10),RawData!$A$2:$A$1048576,0))</f>
        <v>22.3</v>
      </c>
      <c r="O335">
        <f>INDEX(RawData!M$2:M$1048576,MATCH(FmtData!$B$4+(ROW()-10),RawData!$A$2:$A$1048576,0))</f>
        <v>167.8</v>
      </c>
      <c r="P335">
        <f>INDEX(RawData!N$2:N$1048576,MATCH(FmtData!$B$4+(ROW()-10),RawData!$A$2:$A$1048576,0))</f>
        <v>21.8</v>
      </c>
      <c r="Q335">
        <f>INDEX(RawData!O$2:O$1048576,MATCH(FmtData!$B$4+(ROW()-10),RawData!$A$2:$A$1048576,0))</f>
        <v>176.7</v>
      </c>
      <c r="R335" s="8">
        <f>INDEX(RawData!P$2:P$1048576,MATCH(FmtData!$B$4+(ROW()-10),RawData!$A$2:$A$1048576,0))</f>
        <v>9.8624299999999998</v>
      </c>
      <c r="S335">
        <f>INDEX(RawData!Q$2:Q$1048576,MATCH(FmtData!$B$4+(ROW()-10),RawData!$A$2:$A$1048576,0))</f>
        <v>110.925</v>
      </c>
      <c r="T335" s="8">
        <f>INDEX(RawData!R$2:R$1048576,MATCH(FmtData!$B$4+(ROW()-10),RawData!$A$2:$A$1048576,0))</f>
        <v>1.85121</v>
      </c>
      <c r="U335" s="8">
        <f>INDEX(RawData!S$2:S$1048576,MATCH(FmtData!$B$4+(ROW()-10),RawData!$A$2:$A$1048576,0))</f>
        <v>0.697824</v>
      </c>
      <c r="V335" s="8">
        <f>INDEX(RawData!T$2:T$1048576,MATCH(FmtData!$B$4+(ROW()-10),RawData!$A$2:$A$1048576,0))</f>
        <v>0.191859</v>
      </c>
      <c r="W335" s="3">
        <f t="shared" si="111"/>
        <v>-0.47406560000000009</v>
      </c>
      <c r="X335" s="3">
        <f t="shared" si="112"/>
        <v>-0.44753225200000002</v>
      </c>
      <c r="Y335" s="8">
        <f t="shared" si="101"/>
        <v>9.482621440047005</v>
      </c>
      <c r="Z335" s="8">
        <f t="shared" si="102"/>
        <v>9.5091547880470042</v>
      </c>
      <c r="AA335" s="8">
        <f t="shared" si="113"/>
        <v>9.4958881140470055</v>
      </c>
      <c r="AB335" s="41">
        <v>1</v>
      </c>
      <c r="AC335" s="42" t="str">
        <f t="shared" si="114"/>
        <v>Isco</v>
      </c>
      <c r="AD335" s="5">
        <f t="shared" si="120"/>
        <v>-290.56</v>
      </c>
      <c r="AE335" s="15">
        <f t="shared" si="103"/>
        <v>-116.16509099849691</v>
      </c>
      <c r="AF335" s="15">
        <f t="shared" si="104"/>
        <v>-109.94702087304029</v>
      </c>
      <c r="AG335" s="15">
        <f t="shared" si="105"/>
        <v>-113.06019672372042</v>
      </c>
      <c r="AH335" s="15">
        <f t="shared" si="115"/>
        <v>-113.06019672372042</v>
      </c>
      <c r="AI335" s="17">
        <f t="shared" si="106"/>
        <v>1.1836055010065558</v>
      </c>
      <c r="AJ335" s="17">
        <f t="shared" si="107"/>
        <v>0.91668461827361913</v>
      </c>
      <c r="AK335" s="17">
        <f t="shared" si="108"/>
        <v>0.90937256681659451</v>
      </c>
      <c r="AL335" s="17">
        <f t="shared" si="109"/>
        <v>0.91301882202881512</v>
      </c>
      <c r="AM335" s="17">
        <f t="shared" si="110"/>
        <v>0.91301882202881512</v>
      </c>
      <c r="AN335" s="17">
        <f t="shared" si="116"/>
        <v>3.7375092612714766E-3</v>
      </c>
      <c r="AO335" s="17">
        <f t="shared" si="117"/>
        <v>9.1301882202881508</v>
      </c>
      <c r="AP335" s="17">
        <f t="shared" si="118"/>
        <v>11.836055010065557</v>
      </c>
      <c r="AQ335" s="17">
        <f t="shared" si="119"/>
        <v>19.892270719923786</v>
      </c>
    </row>
    <row r="336" spans="2:43" x14ac:dyDescent="0.45">
      <c r="B336">
        <f>INDEX(RawData!$A$2:$A$1048576,MATCH(FmtData!$B$4+(ROW()-10),RawData!$A$2:$A$1048576,0))</f>
        <v>524</v>
      </c>
      <c r="C336" s="23">
        <f>LEFT(INDEX(RawData!$B$2:$B$1048576, MATCH(FmtData!$B$4+(ROW()-10),RawData!$A$2:$A$1048576,0)),10)+MID(INDEX(RawData!$B$2:$B$1048576, MATCH(FmtData!$B$4+(ROW()-10),RawData!$A$2:$A$1048576,0)),12,8)-$B$5/24</f>
        <v>42200.738622685189</v>
      </c>
      <c r="D336" s="7">
        <f>MID(INDEX(RawData!$B$2:$B$1048576, MATCH(FmtData!$B$4+(ROW()-10),RawData!$A$2:$A$1048576,0)),12,8)+$B$5/24</f>
        <v>1.2386226851851854</v>
      </c>
      <c r="E336" s="8">
        <f>INDEX(RawData!$D$2:$D$1048576,MATCH(FmtData!$B$4+(ROW()-10),RawData!$A$2:$A$1048576,0))</f>
        <v>27.676100000000002</v>
      </c>
      <c r="F336">
        <f>INDEX(RawData!$D$2:$D$1048576,MATCH(FmtData!$B$4+(ROW()-10),RawData!$A$2:$A$1048576,0))</f>
        <v>27.676100000000002</v>
      </c>
      <c r="G336">
        <f>INDEX(RawData!E$2:E$1048576,MATCH(FmtData!$B$4+(ROW()-10),RawData!$A$2:$A$1048576,0))</f>
        <v>2882.99</v>
      </c>
      <c r="H336">
        <f>INDEX(RawData!F$2:F$1048576,MATCH(FmtData!$B$4+(ROW()-10),RawData!$A$2:$A$1048576,0))</f>
        <v>-1.0764199999999999</v>
      </c>
      <c r="I336">
        <f>INDEX(RawData!G$2:G$1048576,MATCH(FmtData!$B$4+(ROW()-10),RawData!$A$2:$A$1048576,0))</f>
        <v>-29008.1</v>
      </c>
      <c r="J336">
        <f>INDEX(RawData!H$2:H$1048576,MATCH(FmtData!$B$4+(ROW()-10),RawData!$A$2:$A$1048576,0))</f>
        <v>5.0845300000000003E-2</v>
      </c>
      <c r="K336">
        <f>INDEX(RawData!I$2:I$1048576,MATCH(FmtData!$B$4+(ROW()-10),RawData!$A$2:$A$1048576,0))</f>
        <v>-0.61477000000000004</v>
      </c>
      <c r="L336">
        <f>INDEX(RawData!J$2:J$1048576,MATCH(FmtData!$B$4+(ROW()-10),RawData!$A$2:$A$1048576,0))</f>
        <v>184</v>
      </c>
      <c r="M336">
        <f>INDEX(RawData!K$2:K$1048576,MATCH(FmtData!$B$4+(ROW()-10),RawData!$A$2:$A$1048576,0))</f>
        <v>166.9</v>
      </c>
      <c r="N336">
        <f>INDEX(RawData!L$2:L$1048576,MATCH(FmtData!$B$4+(ROW()-10),RawData!$A$2:$A$1048576,0))</f>
        <v>22.3</v>
      </c>
      <c r="O336">
        <f>INDEX(RawData!M$2:M$1048576,MATCH(FmtData!$B$4+(ROW()-10),RawData!$A$2:$A$1048576,0))</f>
        <v>159.6</v>
      </c>
      <c r="P336">
        <f>INDEX(RawData!N$2:N$1048576,MATCH(FmtData!$B$4+(ROW()-10),RawData!$A$2:$A$1048576,0))</f>
        <v>21.8</v>
      </c>
      <c r="Q336">
        <f>INDEX(RawData!O$2:O$1048576,MATCH(FmtData!$B$4+(ROW()-10),RawData!$A$2:$A$1048576,0))</f>
        <v>176.6</v>
      </c>
      <c r="R336" s="8">
        <f>INDEX(RawData!P$2:P$1048576,MATCH(FmtData!$B$4+(ROW()-10),RawData!$A$2:$A$1048576,0))</f>
        <v>9.8624299999999998</v>
      </c>
      <c r="S336">
        <f>INDEX(RawData!Q$2:Q$1048576,MATCH(FmtData!$B$4+(ROW()-10),RawData!$A$2:$A$1048576,0))</f>
        <v>110.925</v>
      </c>
      <c r="T336" s="8">
        <f>INDEX(RawData!R$2:R$1048576,MATCH(FmtData!$B$4+(ROW()-10),RawData!$A$2:$A$1048576,0))</f>
        <v>1.85121</v>
      </c>
      <c r="U336" s="8">
        <f>INDEX(RawData!S$2:S$1048576,MATCH(FmtData!$B$4+(ROW()-10),RawData!$A$2:$A$1048576,0))</f>
        <v>0.69800700000000004</v>
      </c>
      <c r="V336" s="8">
        <f>INDEX(RawData!T$2:T$1048576,MATCH(FmtData!$B$4+(ROW()-10),RawData!$A$2:$A$1048576,0))</f>
        <v>0.19167300000000001</v>
      </c>
      <c r="W336" s="3">
        <f t="shared" si="111"/>
        <v>-0.47453042000000017</v>
      </c>
      <c r="X336" s="3">
        <f t="shared" si="112"/>
        <v>-0.44705981200000006</v>
      </c>
      <c r="Y336" s="8">
        <f t="shared" si="101"/>
        <v>9.4821566200470038</v>
      </c>
      <c r="Z336" s="8">
        <f t="shared" si="102"/>
        <v>9.5096272280470036</v>
      </c>
      <c r="AA336" s="8">
        <f t="shared" si="113"/>
        <v>9.4958919240470046</v>
      </c>
      <c r="AB336" s="41">
        <v>1</v>
      </c>
      <c r="AC336" s="42" t="str">
        <f t="shared" si="114"/>
        <v>Isco</v>
      </c>
      <c r="AD336" s="5">
        <f t="shared" si="120"/>
        <v>-290.56</v>
      </c>
      <c r="AE336" s="15">
        <f t="shared" si="103"/>
        <v>-116.27372610895929</v>
      </c>
      <c r="AF336" s="15">
        <f t="shared" si="104"/>
        <v>-109.83600461047376</v>
      </c>
      <c r="AG336" s="15">
        <f t="shared" si="105"/>
        <v>-113.05930385327463</v>
      </c>
      <c r="AH336" s="15">
        <f t="shared" si="115"/>
        <v>-113.05930385327463</v>
      </c>
      <c r="AI336" s="17">
        <f t="shared" si="106"/>
        <v>1.1836055010065558</v>
      </c>
      <c r="AJ336" s="17">
        <f t="shared" si="107"/>
        <v>0.91681341147626927</v>
      </c>
      <c r="AK336" s="17">
        <f t="shared" si="108"/>
        <v>0.90924307858924447</v>
      </c>
      <c r="AL336" s="17">
        <f t="shared" si="109"/>
        <v>0.91301777207730961</v>
      </c>
      <c r="AM336" s="17">
        <f t="shared" si="110"/>
        <v>0.91301777207730961</v>
      </c>
      <c r="AN336" s="17">
        <f t="shared" si="116"/>
        <v>3.9134746625137939E-3</v>
      </c>
      <c r="AO336" s="17">
        <f t="shared" si="117"/>
        <v>9.1301777207730961</v>
      </c>
      <c r="AP336" s="17">
        <f t="shared" si="118"/>
        <v>11.836055010065557</v>
      </c>
      <c r="AQ336" s="17">
        <f t="shared" si="119"/>
        <v>19.877447043413174</v>
      </c>
    </row>
    <row r="337" spans="2:43" x14ac:dyDescent="0.45">
      <c r="B337">
        <f>INDEX(RawData!$A$2:$A$1048576,MATCH(FmtData!$B$4+(ROW()-10),RawData!$A$2:$A$1048576,0))</f>
        <v>525</v>
      </c>
      <c r="C337" s="23">
        <f>LEFT(INDEX(RawData!$B$2:$B$1048576, MATCH(FmtData!$B$4+(ROW()-10),RawData!$A$2:$A$1048576,0)),10)+MID(INDEX(RawData!$B$2:$B$1048576, MATCH(FmtData!$B$4+(ROW()-10),RawData!$A$2:$A$1048576,0)),12,8)-$B$5/24</f>
        <v>42200.739305555559</v>
      </c>
      <c r="D337" s="7">
        <f>MID(INDEX(RawData!$B$2:$B$1048576, MATCH(FmtData!$B$4+(ROW()-10),RawData!$A$2:$A$1048576,0)),12,8)+$B$5/24</f>
        <v>1.2393055555555557</v>
      </c>
      <c r="E337" s="8">
        <f>INDEX(RawData!$D$2:$D$1048576,MATCH(FmtData!$B$4+(ROW()-10),RawData!$A$2:$A$1048576,0))</f>
        <v>27.692599999999999</v>
      </c>
      <c r="F337">
        <f>INDEX(RawData!$D$2:$D$1048576,MATCH(FmtData!$B$4+(ROW()-10),RawData!$A$2:$A$1048576,0))</f>
        <v>27.692599999999999</v>
      </c>
      <c r="G337">
        <f>INDEX(RawData!E$2:E$1048576,MATCH(FmtData!$B$4+(ROW()-10),RawData!$A$2:$A$1048576,0))</f>
        <v>2871.6</v>
      </c>
      <c r="H337">
        <f>INDEX(RawData!F$2:F$1048576,MATCH(FmtData!$B$4+(ROW()-10),RawData!$A$2:$A$1048576,0))</f>
        <v>-1.0764199999999999</v>
      </c>
      <c r="I337">
        <f>INDEX(RawData!G$2:G$1048576,MATCH(FmtData!$B$4+(ROW()-10),RawData!$A$2:$A$1048576,0))</f>
        <v>-29008.1</v>
      </c>
      <c r="J337">
        <f>INDEX(RawData!H$2:H$1048576,MATCH(FmtData!$B$4+(ROW()-10),RawData!$A$2:$A$1048576,0))</f>
        <v>5.0845300000000003E-2</v>
      </c>
      <c r="K337">
        <f>INDEX(RawData!I$2:I$1048576,MATCH(FmtData!$B$4+(ROW()-10),RawData!$A$2:$A$1048576,0))</f>
        <v>-0.61458100000000004</v>
      </c>
      <c r="L337">
        <f>INDEX(RawData!J$2:J$1048576,MATCH(FmtData!$B$4+(ROW()-10),RawData!$A$2:$A$1048576,0))</f>
        <v>205.7</v>
      </c>
      <c r="M337">
        <f>INDEX(RawData!K$2:K$1048576,MATCH(FmtData!$B$4+(ROW()-10),RawData!$A$2:$A$1048576,0))</f>
        <v>165.6</v>
      </c>
      <c r="N337">
        <f>INDEX(RawData!L$2:L$1048576,MATCH(FmtData!$B$4+(ROW()-10),RawData!$A$2:$A$1048576,0))</f>
        <v>22.3</v>
      </c>
      <c r="O337">
        <f>INDEX(RawData!M$2:M$1048576,MATCH(FmtData!$B$4+(ROW()-10),RawData!$A$2:$A$1048576,0))</f>
        <v>172.7</v>
      </c>
      <c r="P337">
        <f>INDEX(RawData!N$2:N$1048576,MATCH(FmtData!$B$4+(ROW()-10),RawData!$A$2:$A$1048576,0))</f>
        <v>21.8</v>
      </c>
      <c r="Q337">
        <f>INDEX(RawData!O$2:O$1048576,MATCH(FmtData!$B$4+(ROW()-10),RawData!$A$2:$A$1048576,0))</f>
        <v>176.6</v>
      </c>
      <c r="R337" s="8">
        <f>INDEX(RawData!P$2:P$1048576,MATCH(FmtData!$B$4+(ROW()-10),RawData!$A$2:$A$1048576,0))</f>
        <v>9.8624299999999998</v>
      </c>
      <c r="S337">
        <f>INDEX(RawData!Q$2:Q$1048576,MATCH(FmtData!$B$4+(ROW()-10),RawData!$A$2:$A$1048576,0))</f>
        <v>110.925</v>
      </c>
      <c r="T337" s="8">
        <f>INDEX(RawData!R$2:R$1048576,MATCH(FmtData!$B$4+(ROW()-10),RawData!$A$2:$A$1048576,0))</f>
        <v>1.85121</v>
      </c>
      <c r="U337" s="8">
        <f>INDEX(RawData!S$2:S$1048576,MATCH(FmtData!$B$4+(ROW()-10),RawData!$A$2:$A$1048576,0))</f>
        <v>0.698129</v>
      </c>
      <c r="V337" s="8">
        <f>INDEX(RawData!T$2:T$1048576,MATCH(FmtData!$B$4+(ROW()-10),RawData!$A$2:$A$1048576,0))</f>
        <v>0.19244900000000001</v>
      </c>
      <c r="W337" s="3">
        <f t="shared" si="111"/>
        <v>-0.4748403000000001</v>
      </c>
      <c r="X337" s="3">
        <f t="shared" si="112"/>
        <v>-0.44903085200000004</v>
      </c>
      <c r="Y337" s="8">
        <f t="shared" si="101"/>
        <v>9.4818467400470041</v>
      </c>
      <c r="Z337" s="8">
        <f t="shared" si="102"/>
        <v>9.5076561880470045</v>
      </c>
      <c r="AA337" s="8">
        <f t="shared" si="113"/>
        <v>9.4947514640470043</v>
      </c>
      <c r="AB337" s="41">
        <v>1</v>
      </c>
      <c r="AC337" s="42" t="str">
        <f t="shared" si="114"/>
        <v>Isco</v>
      </c>
      <c r="AD337" s="5">
        <f t="shared" si="120"/>
        <v>-290.56</v>
      </c>
      <c r="AE337" s="15">
        <f t="shared" si="103"/>
        <v>-116.34614387578495</v>
      </c>
      <c r="AF337" s="15">
        <f t="shared" si="104"/>
        <v>-110.29909965000593</v>
      </c>
      <c r="AG337" s="15">
        <f t="shared" si="105"/>
        <v>-113.32653924369106</v>
      </c>
      <c r="AH337" s="15">
        <f t="shared" si="115"/>
        <v>-113.32653924369106</v>
      </c>
      <c r="AI337" s="17">
        <f t="shared" si="106"/>
        <v>1.1836055010065558</v>
      </c>
      <c r="AJ337" s="17">
        <f t="shared" si="107"/>
        <v>0.91689928703023349</v>
      </c>
      <c r="AK337" s="17">
        <f t="shared" si="108"/>
        <v>0.90978347195199794</v>
      </c>
      <c r="AL337" s="17">
        <f t="shared" si="109"/>
        <v>0.91333212953626874</v>
      </c>
      <c r="AM337" s="17">
        <f t="shared" si="110"/>
        <v>0.91333212953626874</v>
      </c>
      <c r="AN337" s="17">
        <f t="shared" si="116"/>
        <v>3.5991172035546581E-3</v>
      </c>
      <c r="AO337" s="17">
        <f t="shared" si="117"/>
        <v>9.1333212953626877</v>
      </c>
      <c r="AP337" s="17">
        <f t="shared" si="118"/>
        <v>11.836055010065557</v>
      </c>
      <c r="AQ337" s="17">
        <f t="shared" si="119"/>
        <v>19.798916031573214</v>
      </c>
    </row>
    <row r="338" spans="2:43" x14ac:dyDescent="0.45">
      <c r="B338">
        <f>INDEX(RawData!$A$2:$A$1048576,MATCH(FmtData!$B$4+(ROW()-10),RawData!$A$2:$A$1048576,0))</f>
        <v>526</v>
      </c>
      <c r="C338" s="23">
        <f>LEFT(INDEX(RawData!$B$2:$B$1048576, MATCH(FmtData!$B$4+(ROW()-10),RawData!$A$2:$A$1048576,0)),10)+MID(INDEX(RawData!$B$2:$B$1048576, MATCH(FmtData!$B$4+(ROW()-10),RawData!$A$2:$A$1048576,0)),12,8)-$B$5/24</f>
        <v>42200.74</v>
      </c>
      <c r="D338" s="7">
        <f>MID(INDEX(RawData!$B$2:$B$1048576, MATCH(FmtData!$B$4+(ROW()-10),RawData!$A$2:$A$1048576,0)),12,8)+$B$5/24</f>
        <v>1.2400000000000002</v>
      </c>
      <c r="E338" s="8">
        <f>INDEX(RawData!$D$2:$D$1048576,MATCH(FmtData!$B$4+(ROW()-10),RawData!$A$2:$A$1048576,0))</f>
        <v>27.709099999999999</v>
      </c>
      <c r="F338">
        <f>INDEX(RawData!$D$2:$D$1048576,MATCH(FmtData!$B$4+(ROW()-10),RawData!$A$2:$A$1048576,0))</f>
        <v>27.709099999999999</v>
      </c>
      <c r="G338">
        <f>INDEX(RawData!E$2:E$1048576,MATCH(FmtData!$B$4+(ROW()-10),RawData!$A$2:$A$1048576,0))</f>
        <v>2874.37</v>
      </c>
      <c r="H338">
        <f>INDEX(RawData!F$2:F$1048576,MATCH(FmtData!$B$4+(ROW()-10),RawData!$A$2:$A$1048576,0))</f>
        <v>-1.0764199999999999</v>
      </c>
      <c r="I338">
        <f>INDEX(RawData!G$2:G$1048576,MATCH(FmtData!$B$4+(ROW()-10),RawData!$A$2:$A$1048576,0))</f>
        <v>-29008.1</v>
      </c>
      <c r="J338">
        <f>INDEX(RawData!H$2:H$1048576,MATCH(FmtData!$B$4+(ROW()-10),RawData!$A$2:$A$1048576,0))</f>
        <v>5.0845300000000003E-2</v>
      </c>
      <c r="K338">
        <f>INDEX(RawData!I$2:I$1048576,MATCH(FmtData!$B$4+(ROW()-10),RawData!$A$2:$A$1048576,0))</f>
        <v>-0.61514800000000003</v>
      </c>
      <c r="L338">
        <f>INDEX(RawData!J$2:J$1048576,MATCH(FmtData!$B$4+(ROW()-10),RawData!$A$2:$A$1048576,0))</f>
        <v>171</v>
      </c>
      <c r="M338">
        <f>INDEX(RawData!K$2:K$1048576,MATCH(FmtData!$B$4+(ROW()-10),RawData!$A$2:$A$1048576,0))</f>
        <v>171</v>
      </c>
      <c r="N338">
        <f>INDEX(RawData!L$2:L$1048576,MATCH(FmtData!$B$4+(ROW()-10),RawData!$A$2:$A$1048576,0))</f>
        <v>22.3</v>
      </c>
      <c r="O338">
        <f>INDEX(RawData!M$2:M$1048576,MATCH(FmtData!$B$4+(ROW()-10),RawData!$A$2:$A$1048576,0))</f>
        <v>167.2</v>
      </c>
      <c r="P338">
        <f>INDEX(RawData!N$2:N$1048576,MATCH(FmtData!$B$4+(ROW()-10),RawData!$A$2:$A$1048576,0))</f>
        <v>21.8</v>
      </c>
      <c r="Q338">
        <f>INDEX(RawData!O$2:O$1048576,MATCH(FmtData!$B$4+(ROW()-10),RawData!$A$2:$A$1048576,0))</f>
        <v>176.7</v>
      </c>
      <c r="R338" s="8">
        <f>INDEX(RawData!P$2:P$1048576,MATCH(FmtData!$B$4+(ROW()-10),RawData!$A$2:$A$1048576,0))</f>
        <v>9.8624299999999998</v>
      </c>
      <c r="S338">
        <f>INDEX(RawData!Q$2:Q$1048576,MATCH(FmtData!$B$4+(ROW()-10),RawData!$A$2:$A$1048576,0))</f>
        <v>110.925</v>
      </c>
      <c r="T338" s="8">
        <f>INDEX(RawData!R$2:R$1048576,MATCH(FmtData!$B$4+(ROW()-10),RawData!$A$2:$A$1048576,0))</f>
        <v>1.85121</v>
      </c>
      <c r="U338" s="8">
        <f>INDEX(RawData!S$2:S$1048576,MATCH(FmtData!$B$4+(ROW()-10),RawData!$A$2:$A$1048576,0))</f>
        <v>0.69821999999999995</v>
      </c>
      <c r="V338" s="8">
        <f>INDEX(RawData!T$2:T$1048576,MATCH(FmtData!$B$4+(ROW()-10),RawData!$A$2:$A$1048576,0))</f>
        <v>0.19254199999999999</v>
      </c>
      <c r="W338" s="3">
        <f t="shared" si="111"/>
        <v>-0.47507143999999996</v>
      </c>
      <c r="X338" s="3">
        <f t="shared" si="112"/>
        <v>-0.44926707199999999</v>
      </c>
      <c r="Y338" s="8">
        <f t="shared" si="101"/>
        <v>9.4816156000470038</v>
      </c>
      <c r="Z338" s="8">
        <f t="shared" si="102"/>
        <v>9.5074199680470048</v>
      </c>
      <c r="AA338" s="8">
        <f t="shared" si="113"/>
        <v>9.4945177840470052</v>
      </c>
      <c r="AB338" s="41">
        <v>1</v>
      </c>
      <c r="AC338" s="42" t="str">
        <f t="shared" si="114"/>
        <v>Isco</v>
      </c>
      <c r="AD338" s="5">
        <f t="shared" si="120"/>
        <v>-290.56</v>
      </c>
      <c r="AE338" s="15">
        <f t="shared" si="103"/>
        <v>-116.40015746887616</v>
      </c>
      <c r="AF338" s="15">
        <f t="shared" si="104"/>
        <v>-110.35458716021037</v>
      </c>
      <c r="AG338" s="15">
        <f t="shared" si="105"/>
        <v>-113.38128816170172</v>
      </c>
      <c r="AH338" s="15">
        <f t="shared" si="115"/>
        <v>-113.38128816170172</v>
      </c>
      <c r="AI338" s="17">
        <f t="shared" si="106"/>
        <v>1.1836055010065558</v>
      </c>
      <c r="AJ338" s="17">
        <f t="shared" si="107"/>
        <v>0.91696334873789709</v>
      </c>
      <c r="AK338" s="17">
        <f t="shared" si="108"/>
        <v>0.90984826435426436</v>
      </c>
      <c r="AL338" s="17">
        <f t="shared" si="109"/>
        <v>0.91339655914268947</v>
      </c>
      <c r="AM338" s="17">
        <f t="shared" si="110"/>
        <v>0.91339655914268947</v>
      </c>
      <c r="AN338" s="17">
        <f t="shared" si="116"/>
        <v>3.6656393784076924E-3</v>
      </c>
      <c r="AO338" s="17">
        <f t="shared" si="117"/>
        <v>9.1339655914268949</v>
      </c>
      <c r="AP338" s="17">
        <f t="shared" si="118"/>
        <v>11.836055010065557</v>
      </c>
      <c r="AQ338" s="17">
        <f t="shared" si="119"/>
        <v>19.818014442705497</v>
      </c>
    </row>
    <row r="339" spans="2:43" x14ac:dyDescent="0.45">
      <c r="B339">
        <f>INDEX(RawData!$A$2:$A$1048576,MATCH(FmtData!$B$4+(ROW()-10),RawData!$A$2:$A$1048576,0))</f>
        <v>527</v>
      </c>
      <c r="C339" s="23">
        <f>LEFT(INDEX(RawData!$B$2:$B$1048576, MATCH(FmtData!$B$4+(ROW()-10),RawData!$A$2:$A$1048576,0)),10)+MID(INDEX(RawData!$B$2:$B$1048576, MATCH(FmtData!$B$4+(ROW()-10),RawData!$A$2:$A$1048576,0)),12,8)-$B$5/24</f>
        <v>42200.740694444445</v>
      </c>
      <c r="D339" s="7">
        <f>MID(INDEX(RawData!$B$2:$B$1048576, MATCH(FmtData!$B$4+(ROW()-10),RawData!$A$2:$A$1048576,0)),12,8)+$B$5/24</f>
        <v>1.2406944444444443</v>
      </c>
      <c r="E339" s="8">
        <f>INDEX(RawData!$D$2:$D$1048576,MATCH(FmtData!$B$4+(ROW()-10),RawData!$A$2:$A$1048576,0))</f>
        <v>27.7256</v>
      </c>
      <c r="F339">
        <f>INDEX(RawData!$D$2:$D$1048576,MATCH(FmtData!$B$4+(ROW()-10),RawData!$A$2:$A$1048576,0))</f>
        <v>27.7256</v>
      </c>
      <c r="G339">
        <f>INDEX(RawData!E$2:E$1048576,MATCH(FmtData!$B$4+(ROW()-10),RawData!$A$2:$A$1048576,0))</f>
        <v>2875.6</v>
      </c>
      <c r="H339">
        <f>INDEX(RawData!F$2:F$1048576,MATCH(FmtData!$B$4+(ROW()-10),RawData!$A$2:$A$1048576,0))</f>
        <v>-1.0764199999999999</v>
      </c>
      <c r="I339">
        <f>INDEX(RawData!G$2:G$1048576,MATCH(FmtData!$B$4+(ROW()-10),RawData!$A$2:$A$1048576,0))</f>
        <v>-29008.1</v>
      </c>
      <c r="J339">
        <f>INDEX(RawData!H$2:H$1048576,MATCH(FmtData!$B$4+(ROW()-10),RawData!$A$2:$A$1048576,0))</f>
        <v>5.0845300000000003E-2</v>
      </c>
      <c r="K339">
        <f>INDEX(RawData!I$2:I$1048576,MATCH(FmtData!$B$4+(ROW()-10),RawData!$A$2:$A$1048576,0))</f>
        <v>-0.61552499999999999</v>
      </c>
      <c r="L339">
        <f>INDEX(RawData!J$2:J$1048576,MATCH(FmtData!$B$4+(ROW()-10),RawData!$A$2:$A$1048576,0))</f>
        <v>178.7</v>
      </c>
      <c r="M339">
        <f>INDEX(RawData!K$2:K$1048576,MATCH(FmtData!$B$4+(ROW()-10),RawData!$A$2:$A$1048576,0))</f>
        <v>175.1</v>
      </c>
      <c r="N339">
        <f>INDEX(RawData!L$2:L$1048576,MATCH(FmtData!$B$4+(ROW()-10),RawData!$A$2:$A$1048576,0))</f>
        <v>22.3</v>
      </c>
      <c r="O339">
        <f>INDEX(RawData!M$2:M$1048576,MATCH(FmtData!$B$4+(ROW()-10),RawData!$A$2:$A$1048576,0))</f>
        <v>159.9</v>
      </c>
      <c r="P339">
        <f>INDEX(RawData!N$2:N$1048576,MATCH(FmtData!$B$4+(ROW()-10),RawData!$A$2:$A$1048576,0))</f>
        <v>21.8</v>
      </c>
      <c r="Q339">
        <f>INDEX(RawData!O$2:O$1048576,MATCH(FmtData!$B$4+(ROW()-10),RawData!$A$2:$A$1048576,0))</f>
        <v>176.8</v>
      </c>
      <c r="R339" s="8">
        <f>INDEX(RawData!P$2:P$1048576,MATCH(FmtData!$B$4+(ROW()-10),RawData!$A$2:$A$1048576,0))</f>
        <v>9.8624299999999998</v>
      </c>
      <c r="S339">
        <f>INDEX(RawData!Q$2:Q$1048576,MATCH(FmtData!$B$4+(ROW()-10),RawData!$A$2:$A$1048576,0))</f>
        <v>110.925</v>
      </c>
      <c r="T339" s="8">
        <f>INDEX(RawData!R$2:R$1048576,MATCH(FmtData!$B$4+(ROW()-10),RawData!$A$2:$A$1048576,0))</f>
        <v>1.85121</v>
      </c>
      <c r="U339" s="8">
        <f>INDEX(RawData!S$2:S$1048576,MATCH(FmtData!$B$4+(ROW()-10),RawData!$A$2:$A$1048576,0))</f>
        <v>0.69831100000000002</v>
      </c>
      <c r="V339" s="8">
        <f>INDEX(RawData!T$2:T$1048576,MATCH(FmtData!$B$4+(ROW()-10),RawData!$A$2:$A$1048576,0))</f>
        <v>0.19272800000000001</v>
      </c>
      <c r="W339" s="3">
        <f t="shared" si="111"/>
        <v>-0.47530258000000014</v>
      </c>
      <c r="X339" s="3">
        <f t="shared" si="112"/>
        <v>-0.44973951200000006</v>
      </c>
      <c r="Y339" s="8">
        <f t="shared" si="101"/>
        <v>9.4813844600470034</v>
      </c>
      <c r="Z339" s="8">
        <f t="shared" si="102"/>
        <v>9.5069475280470037</v>
      </c>
      <c r="AA339" s="8">
        <f t="shared" si="113"/>
        <v>9.4941659940470036</v>
      </c>
      <c r="AB339" s="41">
        <v>1</v>
      </c>
      <c r="AC339" s="42" t="str">
        <f t="shared" si="114"/>
        <v>Isco</v>
      </c>
      <c r="AD339" s="5">
        <f t="shared" si="120"/>
        <v>-290.56</v>
      </c>
      <c r="AE339" s="15">
        <f t="shared" si="103"/>
        <v>-116.4541685517122</v>
      </c>
      <c r="AF339" s="15">
        <f t="shared" si="104"/>
        <v>-110.4655542949007</v>
      </c>
      <c r="AG339" s="15">
        <f t="shared" si="105"/>
        <v>-113.46370424227598</v>
      </c>
      <c r="AH339" s="15">
        <f t="shared" si="115"/>
        <v>-113.46370424227598</v>
      </c>
      <c r="AI339" s="17">
        <f t="shared" si="106"/>
        <v>1.1836055010065558</v>
      </c>
      <c r="AJ339" s="17">
        <f t="shared" si="107"/>
        <v>0.91702741642002294</v>
      </c>
      <c r="AK339" s="17">
        <f t="shared" si="108"/>
        <v>0.90997786763743349</v>
      </c>
      <c r="AL339" s="17">
        <f t="shared" si="109"/>
        <v>0.91349356515486524</v>
      </c>
      <c r="AM339" s="17">
        <f t="shared" si="110"/>
        <v>0.91349356515486524</v>
      </c>
      <c r="AN339" s="17">
        <f t="shared" si="116"/>
        <v>3.8408253764720124E-3</v>
      </c>
      <c r="AO339" s="17">
        <f t="shared" si="117"/>
        <v>9.1349356515486519</v>
      </c>
      <c r="AP339" s="17">
        <f t="shared" si="118"/>
        <v>11.836055010065557</v>
      </c>
      <c r="AQ339" s="17">
        <f t="shared" si="119"/>
        <v>19.82649496461622</v>
      </c>
    </row>
    <row r="340" spans="2:43" x14ac:dyDescent="0.45">
      <c r="B340">
        <f>INDEX(RawData!$A$2:$A$1048576,MATCH(FmtData!$B$4+(ROW()-10),RawData!$A$2:$A$1048576,0))</f>
        <v>528</v>
      </c>
      <c r="C340" s="23">
        <f>LEFT(INDEX(RawData!$B$2:$B$1048576, MATCH(FmtData!$B$4+(ROW()-10),RawData!$A$2:$A$1048576,0)),10)+MID(INDEX(RawData!$B$2:$B$1048576, MATCH(FmtData!$B$4+(ROW()-10),RawData!$A$2:$A$1048576,0)),12,8)-$B$5/24</f>
        <v>42200.741388888891</v>
      </c>
      <c r="D340" s="7">
        <f>MID(INDEX(RawData!$B$2:$B$1048576, MATCH(FmtData!$B$4+(ROW()-10),RawData!$A$2:$A$1048576,0)),12,8)+$B$5/24</f>
        <v>1.2413888888888889</v>
      </c>
      <c r="E340" s="8">
        <f>INDEX(RawData!$D$2:$D$1048576,MATCH(FmtData!$B$4+(ROW()-10),RawData!$A$2:$A$1048576,0))</f>
        <v>27.7424</v>
      </c>
      <c r="F340">
        <f>INDEX(RawData!$D$2:$D$1048576,MATCH(FmtData!$B$4+(ROW()-10),RawData!$A$2:$A$1048576,0))</f>
        <v>27.7424</v>
      </c>
      <c r="G340">
        <f>INDEX(RawData!E$2:E$1048576,MATCH(FmtData!$B$4+(ROW()-10),RawData!$A$2:$A$1048576,0))</f>
        <v>2869.76</v>
      </c>
      <c r="H340">
        <f>INDEX(RawData!F$2:F$1048576,MATCH(FmtData!$B$4+(ROW()-10),RawData!$A$2:$A$1048576,0))</f>
        <v>-0.15307599999999999</v>
      </c>
      <c r="I340">
        <f>INDEX(RawData!G$2:G$1048576,MATCH(FmtData!$B$4+(ROW()-10),RawData!$A$2:$A$1048576,0))</f>
        <v>-29008.1</v>
      </c>
      <c r="J340">
        <f>INDEX(RawData!H$2:H$1048576,MATCH(FmtData!$B$4+(ROW()-10),RawData!$A$2:$A$1048576,0))</f>
        <v>5.0845300000000003E-2</v>
      </c>
      <c r="K340">
        <f>INDEX(RawData!I$2:I$1048576,MATCH(FmtData!$B$4+(ROW()-10),RawData!$A$2:$A$1048576,0))</f>
        <v>-0.61477000000000004</v>
      </c>
      <c r="L340">
        <f>INDEX(RawData!J$2:J$1048576,MATCH(FmtData!$B$4+(ROW()-10),RawData!$A$2:$A$1048576,0))</f>
        <v>212.5</v>
      </c>
      <c r="M340">
        <f>INDEX(RawData!K$2:K$1048576,MATCH(FmtData!$B$4+(ROW()-10),RawData!$A$2:$A$1048576,0))</f>
        <v>178</v>
      </c>
      <c r="N340">
        <f>INDEX(RawData!L$2:L$1048576,MATCH(FmtData!$B$4+(ROW()-10),RawData!$A$2:$A$1048576,0))</f>
        <v>22.3</v>
      </c>
      <c r="O340">
        <f>INDEX(RawData!M$2:M$1048576,MATCH(FmtData!$B$4+(ROW()-10),RawData!$A$2:$A$1048576,0))</f>
        <v>175.5</v>
      </c>
      <c r="P340">
        <f>INDEX(RawData!N$2:N$1048576,MATCH(FmtData!$B$4+(ROW()-10),RawData!$A$2:$A$1048576,0))</f>
        <v>21.8</v>
      </c>
      <c r="Q340">
        <f>INDEX(RawData!O$2:O$1048576,MATCH(FmtData!$B$4+(ROW()-10),RawData!$A$2:$A$1048576,0))</f>
        <v>176.8</v>
      </c>
      <c r="R340" s="8">
        <f>INDEX(RawData!P$2:P$1048576,MATCH(FmtData!$B$4+(ROW()-10),RawData!$A$2:$A$1048576,0))</f>
        <v>9.8624299999999998</v>
      </c>
      <c r="S340">
        <f>INDEX(RawData!Q$2:Q$1048576,MATCH(FmtData!$B$4+(ROW()-10),RawData!$A$2:$A$1048576,0))</f>
        <v>110.925</v>
      </c>
      <c r="T340" s="8">
        <f>INDEX(RawData!R$2:R$1048576,MATCH(FmtData!$B$4+(ROW()-10),RawData!$A$2:$A$1048576,0))</f>
        <v>1.85121</v>
      </c>
      <c r="U340" s="8">
        <f>INDEX(RawData!S$2:S$1048576,MATCH(FmtData!$B$4+(ROW()-10),RawData!$A$2:$A$1048576,0))</f>
        <v>0.69821999999999995</v>
      </c>
      <c r="V340" s="8">
        <f>INDEX(RawData!T$2:T$1048576,MATCH(FmtData!$B$4+(ROW()-10),RawData!$A$2:$A$1048576,0))</f>
        <v>0.19282099999999999</v>
      </c>
      <c r="W340" s="3">
        <f t="shared" si="111"/>
        <v>-0.47507143999999996</v>
      </c>
      <c r="X340" s="3">
        <f t="shared" si="112"/>
        <v>-0.44997573200000002</v>
      </c>
      <c r="Y340" s="8">
        <f t="shared" si="101"/>
        <v>9.4816156000470038</v>
      </c>
      <c r="Z340" s="8">
        <f t="shared" si="102"/>
        <v>9.506711308047004</v>
      </c>
      <c r="AA340" s="8">
        <f t="shared" si="113"/>
        <v>9.4941634540470048</v>
      </c>
      <c r="AB340" s="41">
        <v>1</v>
      </c>
      <c r="AC340" s="42" t="str">
        <f t="shared" si="114"/>
        <v>Isco</v>
      </c>
      <c r="AD340" s="5">
        <f t="shared" si="120"/>
        <v>-290.56</v>
      </c>
      <c r="AE340" s="15">
        <f t="shared" si="103"/>
        <v>-116.40015746887616</v>
      </c>
      <c r="AF340" s="15">
        <f t="shared" si="104"/>
        <v>-110.52103391951027</v>
      </c>
      <c r="AG340" s="15">
        <f t="shared" si="105"/>
        <v>-113.46429928305906</v>
      </c>
      <c r="AH340" s="15">
        <f t="shared" si="115"/>
        <v>-113.46429928305906</v>
      </c>
      <c r="AI340" s="17">
        <f t="shared" si="106"/>
        <v>1.1836055010065558</v>
      </c>
      <c r="AJ340" s="17">
        <f t="shared" si="107"/>
        <v>0.91696334873789709</v>
      </c>
      <c r="AK340" s="17">
        <f t="shared" si="108"/>
        <v>0.91004267851980114</v>
      </c>
      <c r="AL340" s="17">
        <f t="shared" si="109"/>
        <v>0.91349426560928693</v>
      </c>
      <c r="AM340" s="17">
        <f t="shared" si="110"/>
        <v>0.91349426560928693</v>
      </c>
      <c r="AN340" s="17">
        <f t="shared" si="116"/>
        <v>3.5049180518395007E-3</v>
      </c>
      <c r="AO340" s="17">
        <f t="shared" si="117"/>
        <v>9.1349426560928695</v>
      </c>
      <c r="AP340" s="17">
        <f t="shared" si="118"/>
        <v>11.836055010065557</v>
      </c>
      <c r="AQ340" s="17">
        <f t="shared" si="119"/>
        <v>19.786229722373434</v>
      </c>
    </row>
    <row r="341" spans="2:43" x14ac:dyDescent="0.45">
      <c r="B341">
        <f>INDEX(RawData!$A$2:$A$1048576,MATCH(FmtData!$B$4+(ROW()-10),RawData!$A$2:$A$1048576,0))</f>
        <v>529</v>
      </c>
      <c r="C341" s="23">
        <f>LEFT(INDEX(RawData!$B$2:$B$1048576, MATCH(FmtData!$B$4+(ROW()-10),RawData!$A$2:$A$1048576,0)),10)+MID(INDEX(RawData!$B$2:$B$1048576, MATCH(FmtData!$B$4+(ROW()-10),RawData!$A$2:$A$1048576,0)),12,8)-$B$5/24</f>
        <v>42200.742094907408</v>
      </c>
      <c r="D341" s="7">
        <f>MID(INDEX(RawData!$B$2:$B$1048576, MATCH(FmtData!$B$4+(ROW()-10),RawData!$A$2:$A$1048576,0)),12,8)+$B$5/24</f>
        <v>1.2420949074074072</v>
      </c>
      <c r="E341" s="8">
        <f>INDEX(RawData!$D$2:$D$1048576,MATCH(FmtData!$B$4+(ROW()-10),RawData!$A$2:$A$1048576,0))</f>
        <v>27.759</v>
      </c>
      <c r="F341">
        <f>INDEX(RawData!$D$2:$D$1048576,MATCH(FmtData!$B$4+(ROW()-10),RawData!$A$2:$A$1048576,0))</f>
        <v>27.759</v>
      </c>
      <c r="G341">
        <f>INDEX(RawData!E$2:E$1048576,MATCH(FmtData!$B$4+(ROW()-10),RawData!$A$2:$A$1048576,0))</f>
        <v>2882.99</v>
      </c>
      <c r="H341">
        <f>INDEX(RawData!F$2:F$1048576,MATCH(FmtData!$B$4+(ROW()-10),RawData!$A$2:$A$1048576,0))</f>
        <v>-0.15307599999999999</v>
      </c>
      <c r="I341">
        <f>INDEX(RawData!G$2:G$1048576,MATCH(FmtData!$B$4+(ROW()-10),RawData!$A$2:$A$1048576,0))</f>
        <v>-29008.1</v>
      </c>
      <c r="J341">
        <f>INDEX(RawData!H$2:H$1048576,MATCH(FmtData!$B$4+(ROW()-10),RawData!$A$2:$A$1048576,0))</f>
        <v>5.0845300000000003E-2</v>
      </c>
      <c r="K341">
        <f>INDEX(RawData!I$2:I$1048576,MATCH(FmtData!$B$4+(ROW()-10),RawData!$A$2:$A$1048576,0))</f>
        <v>-0.61477000000000004</v>
      </c>
      <c r="L341">
        <f>INDEX(RawData!J$2:J$1048576,MATCH(FmtData!$B$4+(ROW()-10),RawData!$A$2:$A$1048576,0))</f>
        <v>185.3</v>
      </c>
      <c r="M341">
        <f>INDEX(RawData!K$2:K$1048576,MATCH(FmtData!$B$4+(ROW()-10),RawData!$A$2:$A$1048576,0))</f>
        <v>173.4</v>
      </c>
      <c r="N341">
        <f>INDEX(RawData!L$2:L$1048576,MATCH(FmtData!$B$4+(ROW()-10),RawData!$A$2:$A$1048576,0))</f>
        <v>22.3</v>
      </c>
      <c r="O341">
        <f>INDEX(RawData!M$2:M$1048576,MATCH(FmtData!$B$4+(ROW()-10),RawData!$A$2:$A$1048576,0))</f>
        <v>164.4</v>
      </c>
      <c r="P341">
        <f>INDEX(RawData!N$2:N$1048576,MATCH(FmtData!$B$4+(ROW()-10),RawData!$A$2:$A$1048576,0))</f>
        <v>21.9</v>
      </c>
      <c r="Q341">
        <f>INDEX(RawData!O$2:O$1048576,MATCH(FmtData!$B$4+(ROW()-10),RawData!$A$2:$A$1048576,0))</f>
        <v>177</v>
      </c>
      <c r="R341" s="8">
        <f>INDEX(RawData!P$2:P$1048576,MATCH(FmtData!$B$4+(ROW()-10),RawData!$A$2:$A$1048576,0))</f>
        <v>9.8624299999999998</v>
      </c>
      <c r="S341">
        <f>INDEX(RawData!Q$2:Q$1048576,MATCH(FmtData!$B$4+(ROW()-10),RawData!$A$2:$A$1048576,0))</f>
        <v>110.89400000000001</v>
      </c>
      <c r="T341" s="8">
        <f>INDEX(RawData!R$2:R$1048576,MATCH(FmtData!$B$4+(ROW()-10),RawData!$A$2:$A$1048576,0))</f>
        <v>1.85121</v>
      </c>
      <c r="U341" s="8">
        <f>INDEX(RawData!S$2:S$1048576,MATCH(FmtData!$B$4+(ROW()-10),RawData!$A$2:$A$1048576,0))</f>
        <v>0.69876799999999994</v>
      </c>
      <c r="V341" s="8">
        <f>INDEX(RawData!T$2:T$1048576,MATCH(FmtData!$B$4+(ROW()-10),RawData!$A$2:$A$1048576,0))</f>
        <v>0.19322400000000001</v>
      </c>
      <c r="W341" s="3">
        <f t="shared" si="111"/>
        <v>-0.47646335999999995</v>
      </c>
      <c r="X341" s="3">
        <f t="shared" si="112"/>
        <v>-0.45099935200000008</v>
      </c>
      <c r="Y341" s="8">
        <f t="shared" si="101"/>
        <v>9.4802236800470041</v>
      </c>
      <c r="Z341" s="8">
        <f t="shared" si="102"/>
        <v>9.5056876880470043</v>
      </c>
      <c r="AA341" s="8">
        <f t="shared" si="113"/>
        <v>9.4929556840470042</v>
      </c>
      <c r="AB341" s="41">
        <v>1</v>
      </c>
      <c r="AC341" s="42" t="str">
        <f t="shared" si="114"/>
        <v>Isco</v>
      </c>
      <c r="AD341" s="5">
        <f t="shared" si="120"/>
        <v>-290.59100000000001</v>
      </c>
      <c r="AE341" s="15">
        <f t="shared" si="103"/>
        <v>-116.72537306684626</v>
      </c>
      <c r="AF341" s="15">
        <f t="shared" si="104"/>
        <v>-110.76141525424009</v>
      </c>
      <c r="AG341" s="15">
        <f t="shared" si="105"/>
        <v>-113.74720679216023</v>
      </c>
      <c r="AH341" s="15">
        <f t="shared" si="115"/>
        <v>-113.74720679216023</v>
      </c>
      <c r="AI341" s="17">
        <f t="shared" si="106"/>
        <v>1.1836667670668413</v>
      </c>
      <c r="AJ341" s="17">
        <f t="shared" si="107"/>
        <v>0.91734925327682315</v>
      </c>
      <c r="AK341" s="17">
        <f t="shared" si="108"/>
        <v>0.91032359688568665</v>
      </c>
      <c r="AL341" s="17">
        <f t="shared" si="109"/>
        <v>0.91382741292083713</v>
      </c>
      <c r="AM341" s="17">
        <f t="shared" si="110"/>
        <v>0.91382741292083713</v>
      </c>
      <c r="AN341" s="17">
        <f t="shared" si="116"/>
        <v>3.4738721763952762E-3</v>
      </c>
      <c r="AO341" s="17">
        <f t="shared" si="117"/>
        <v>9.1382741292083711</v>
      </c>
      <c r="AP341" s="17">
        <f t="shared" si="118"/>
        <v>11.836667670668412</v>
      </c>
      <c r="AQ341" s="17">
        <f t="shared" si="119"/>
        <v>19.877447043413174</v>
      </c>
    </row>
    <row r="342" spans="2:43" x14ac:dyDescent="0.45">
      <c r="B342">
        <f>INDEX(RawData!$A$2:$A$1048576,MATCH(FmtData!$B$4+(ROW()-10),RawData!$A$2:$A$1048576,0))</f>
        <v>530</v>
      </c>
      <c r="C342" s="23">
        <f>LEFT(INDEX(RawData!$B$2:$B$1048576, MATCH(FmtData!$B$4+(ROW()-10),RawData!$A$2:$A$1048576,0)),10)+MID(INDEX(RawData!$B$2:$B$1048576, MATCH(FmtData!$B$4+(ROW()-10),RawData!$A$2:$A$1048576,0)),12,8)-$B$5/24</f>
        <v>42200.742789351854</v>
      </c>
      <c r="D342" s="7">
        <f>MID(INDEX(RawData!$B$2:$B$1048576, MATCH(FmtData!$B$4+(ROW()-10),RawData!$A$2:$A$1048576,0)),12,8)+$B$5/24</f>
        <v>1.2427893518518518</v>
      </c>
      <c r="E342" s="8">
        <f>INDEX(RawData!$D$2:$D$1048576,MATCH(FmtData!$B$4+(ROW()-10),RawData!$A$2:$A$1048576,0))</f>
        <v>27.775500000000001</v>
      </c>
      <c r="F342">
        <f>INDEX(RawData!$D$2:$D$1048576,MATCH(FmtData!$B$4+(ROW()-10),RawData!$A$2:$A$1048576,0))</f>
        <v>27.775500000000001</v>
      </c>
      <c r="G342">
        <f>INDEX(RawData!E$2:E$1048576,MATCH(FmtData!$B$4+(ROW()-10),RawData!$A$2:$A$1048576,0))</f>
        <v>2889.76</v>
      </c>
      <c r="H342">
        <f>INDEX(RawData!F$2:F$1048576,MATCH(FmtData!$B$4+(ROW()-10),RawData!$A$2:$A$1048576,0))</f>
        <v>-0.15307599999999999</v>
      </c>
      <c r="I342">
        <f>INDEX(RawData!G$2:G$1048576,MATCH(FmtData!$B$4+(ROW()-10),RawData!$A$2:$A$1048576,0))</f>
        <v>-29008.1</v>
      </c>
      <c r="J342">
        <f>INDEX(RawData!H$2:H$1048576,MATCH(FmtData!$B$4+(ROW()-10),RawData!$A$2:$A$1048576,0))</f>
        <v>5.0845300000000003E-2</v>
      </c>
      <c r="K342">
        <f>INDEX(RawData!I$2:I$1048576,MATCH(FmtData!$B$4+(ROW()-10),RawData!$A$2:$A$1048576,0))</f>
        <v>-0.61477000000000004</v>
      </c>
      <c r="L342">
        <f>INDEX(RawData!J$2:J$1048576,MATCH(FmtData!$B$4+(ROW()-10),RawData!$A$2:$A$1048576,0))</f>
        <v>169.3</v>
      </c>
      <c r="M342">
        <f>INDEX(RawData!K$2:K$1048576,MATCH(FmtData!$B$4+(ROW()-10),RawData!$A$2:$A$1048576,0))</f>
        <v>169.3</v>
      </c>
      <c r="N342">
        <f>INDEX(RawData!L$2:L$1048576,MATCH(FmtData!$B$4+(ROW()-10),RawData!$A$2:$A$1048576,0))</f>
        <v>22.3</v>
      </c>
      <c r="O342">
        <f>INDEX(RawData!M$2:M$1048576,MATCH(FmtData!$B$4+(ROW()-10),RawData!$A$2:$A$1048576,0))</f>
        <v>163.80000000000001</v>
      </c>
      <c r="P342">
        <f>INDEX(RawData!N$2:N$1048576,MATCH(FmtData!$B$4+(ROW()-10),RawData!$A$2:$A$1048576,0))</f>
        <v>22</v>
      </c>
      <c r="Q342">
        <f>INDEX(RawData!O$2:O$1048576,MATCH(FmtData!$B$4+(ROW()-10),RawData!$A$2:$A$1048576,0))</f>
        <v>177.2</v>
      </c>
      <c r="R342" s="8">
        <f>INDEX(RawData!P$2:P$1048576,MATCH(FmtData!$B$4+(ROW()-10),RawData!$A$2:$A$1048576,0))</f>
        <v>9.8624299999999998</v>
      </c>
      <c r="S342">
        <f>INDEX(RawData!Q$2:Q$1048576,MATCH(FmtData!$B$4+(ROW()-10),RawData!$A$2:$A$1048576,0))</f>
        <v>110.925</v>
      </c>
      <c r="T342" s="8">
        <f>INDEX(RawData!R$2:R$1048576,MATCH(FmtData!$B$4+(ROW()-10),RawData!$A$2:$A$1048576,0))</f>
        <v>1.85121</v>
      </c>
      <c r="U342" s="8">
        <f>INDEX(RawData!S$2:S$1048576,MATCH(FmtData!$B$4+(ROW()-10),RawData!$A$2:$A$1048576,0))</f>
        <v>0.69886000000000004</v>
      </c>
      <c r="V342" s="8">
        <f>INDEX(RawData!T$2:T$1048576,MATCH(FmtData!$B$4+(ROW()-10),RawData!$A$2:$A$1048576,0))</f>
        <v>0.19309999999999999</v>
      </c>
      <c r="W342" s="3">
        <f t="shared" si="111"/>
        <v>-0.47669704000000018</v>
      </c>
      <c r="X342" s="3">
        <f t="shared" si="112"/>
        <v>-0.45068439199999999</v>
      </c>
      <c r="Y342" s="8">
        <f t="shared" si="101"/>
        <v>9.479990000047005</v>
      </c>
      <c r="Z342" s="8">
        <f t="shared" si="102"/>
        <v>9.506002648047005</v>
      </c>
      <c r="AA342" s="8">
        <f t="shared" si="113"/>
        <v>9.4929963240470059</v>
      </c>
      <c r="AB342" s="41">
        <v>1</v>
      </c>
      <c r="AC342" s="42" t="str">
        <f t="shared" si="114"/>
        <v>Isco</v>
      </c>
      <c r="AD342" s="5">
        <f t="shared" si="120"/>
        <v>-290.56</v>
      </c>
      <c r="AE342" s="15">
        <f t="shared" si="103"/>
        <v>-116.77996238254775</v>
      </c>
      <c r="AF342" s="15">
        <f t="shared" si="104"/>
        <v>-110.68745702314209</v>
      </c>
      <c r="AG342" s="15">
        <f t="shared" si="105"/>
        <v>-113.7376884122209</v>
      </c>
      <c r="AH342" s="15">
        <f t="shared" si="115"/>
        <v>-113.7376884122209</v>
      </c>
      <c r="AI342" s="17">
        <f t="shared" si="106"/>
        <v>1.1836055010065558</v>
      </c>
      <c r="AJ342" s="17">
        <f t="shared" si="107"/>
        <v>0.91741406142097603</v>
      </c>
      <c r="AK342" s="17">
        <f t="shared" si="108"/>
        <v>0.91023714813883139</v>
      </c>
      <c r="AL342" s="17">
        <f t="shared" si="109"/>
        <v>0.91381620028023758</v>
      </c>
      <c r="AM342" s="17">
        <f t="shared" si="110"/>
        <v>0.91381620028023758</v>
      </c>
      <c r="AN342" s="17">
        <f t="shared" si="116"/>
        <v>3.450924498336394E-3</v>
      </c>
      <c r="AO342" s="17">
        <f t="shared" si="117"/>
        <v>9.1381620028023764</v>
      </c>
      <c r="AP342" s="17">
        <f t="shared" si="118"/>
        <v>11.836055010065557</v>
      </c>
      <c r="AQ342" s="17">
        <f t="shared" si="119"/>
        <v>19.92412438758846</v>
      </c>
    </row>
    <row r="343" spans="2:43" x14ac:dyDescent="0.45">
      <c r="B343">
        <f>INDEX(RawData!$A$2:$A$1048576,MATCH(FmtData!$B$4+(ROW()-10),RawData!$A$2:$A$1048576,0))</f>
        <v>531</v>
      </c>
      <c r="C343" s="23">
        <f>LEFT(INDEX(RawData!$B$2:$B$1048576, MATCH(FmtData!$B$4+(ROW()-10),RawData!$A$2:$A$1048576,0)),10)+MID(INDEX(RawData!$B$2:$B$1048576, MATCH(FmtData!$B$4+(ROW()-10),RawData!$A$2:$A$1048576,0)),12,8)-$B$5/24</f>
        <v>42200.743472222224</v>
      </c>
      <c r="D343" s="7">
        <f>MID(INDEX(RawData!$B$2:$B$1048576, MATCH(FmtData!$B$4+(ROW()-10),RawData!$A$2:$A$1048576,0)),12,8)+$B$5/24</f>
        <v>1.2434722222222221</v>
      </c>
      <c r="E343" s="8">
        <f>INDEX(RawData!$D$2:$D$1048576,MATCH(FmtData!$B$4+(ROW()-10),RawData!$A$2:$A$1048576,0))</f>
        <v>27.792100000000001</v>
      </c>
      <c r="F343">
        <f>INDEX(RawData!$D$2:$D$1048576,MATCH(FmtData!$B$4+(ROW()-10),RawData!$A$2:$A$1048576,0))</f>
        <v>27.792100000000001</v>
      </c>
      <c r="G343">
        <f>INDEX(RawData!E$2:E$1048576,MATCH(FmtData!$B$4+(ROW()-10),RawData!$A$2:$A$1048576,0))</f>
        <v>2890.68</v>
      </c>
      <c r="H343">
        <f>INDEX(RawData!F$2:F$1048576,MATCH(FmtData!$B$4+(ROW()-10),RawData!$A$2:$A$1048576,0))</f>
        <v>-1.0764199999999999</v>
      </c>
      <c r="I343">
        <f>INDEX(RawData!G$2:G$1048576,MATCH(FmtData!$B$4+(ROW()-10),RawData!$A$2:$A$1048576,0))</f>
        <v>-29008.1</v>
      </c>
      <c r="J343">
        <f>INDEX(RawData!H$2:H$1048576,MATCH(FmtData!$B$4+(ROW()-10),RawData!$A$2:$A$1048576,0))</f>
        <v>5.0845300000000003E-2</v>
      </c>
      <c r="K343">
        <f>INDEX(RawData!I$2:I$1048576,MATCH(FmtData!$B$4+(ROW()-10),RawData!$A$2:$A$1048576,0))</f>
        <v>-0.61495900000000003</v>
      </c>
      <c r="L343">
        <f>INDEX(RawData!J$2:J$1048576,MATCH(FmtData!$B$4+(ROW()-10),RawData!$A$2:$A$1048576,0))</f>
        <v>162.69999999999999</v>
      </c>
      <c r="M343">
        <f>INDEX(RawData!K$2:K$1048576,MATCH(FmtData!$B$4+(ROW()-10),RawData!$A$2:$A$1048576,0))</f>
        <v>166.6</v>
      </c>
      <c r="N343">
        <f>INDEX(RawData!L$2:L$1048576,MATCH(FmtData!$B$4+(ROW()-10),RawData!$A$2:$A$1048576,0))</f>
        <v>22.3</v>
      </c>
      <c r="O343">
        <f>INDEX(RawData!M$2:M$1048576,MATCH(FmtData!$B$4+(ROW()-10),RawData!$A$2:$A$1048576,0))</f>
        <v>159.4</v>
      </c>
      <c r="P343">
        <f>INDEX(RawData!N$2:N$1048576,MATCH(FmtData!$B$4+(ROW()-10),RawData!$A$2:$A$1048576,0))</f>
        <v>22</v>
      </c>
      <c r="Q343">
        <f>INDEX(RawData!O$2:O$1048576,MATCH(FmtData!$B$4+(ROW()-10),RawData!$A$2:$A$1048576,0))</f>
        <v>177.3</v>
      </c>
      <c r="R343" s="8">
        <f>INDEX(RawData!P$2:P$1048576,MATCH(FmtData!$B$4+(ROW()-10),RawData!$A$2:$A$1048576,0))</f>
        <v>9.8624299999999998</v>
      </c>
      <c r="S343">
        <f>INDEX(RawData!Q$2:Q$1048576,MATCH(FmtData!$B$4+(ROW()-10),RawData!$A$2:$A$1048576,0))</f>
        <v>110.925</v>
      </c>
      <c r="T343" s="8">
        <f>INDEX(RawData!R$2:R$1048576,MATCH(FmtData!$B$4+(ROW()-10),RawData!$A$2:$A$1048576,0))</f>
        <v>1.85121</v>
      </c>
      <c r="U343" s="8">
        <f>INDEX(RawData!S$2:S$1048576,MATCH(FmtData!$B$4+(ROW()-10),RawData!$A$2:$A$1048576,0))</f>
        <v>0.69886000000000004</v>
      </c>
      <c r="V343" s="8">
        <f>INDEX(RawData!T$2:T$1048576,MATCH(FmtData!$B$4+(ROW()-10),RawData!$A$2:$A$1048576,0))</f>
        <v>0.19272800000000001</v>
      </c>
      <c r="W343" s="3">
        <f t="shared" si="111"/>
        <v>-0.47669704000000018</v>
      </c>
      <c r="X343" s="3">
        <f t="shared" si="112"/>
        <v>-0.44973951200000006</v>
      </c>
      <c r="Y343" s="8">
        <f t="shared" si="101"/>
        <v>9.479990000047005</v>
      </c>
      <c r="Z343" s="8">
        <f t="shared" si="102"/>
        <v>9.5069475280470037</v>
      </c>
      <c r="AA343" s="8">
        <f t="shared" si="113"/>
        <v>9.4934687640470052</v>
      </c>
      <c r="AB343" s="41">
        <v>1</v>
      </c>
      <c r="AC343" s="42" t="str">
        <f t="shared" si="114"/>
        <v>Isco</v>
      </c>
      <c r="AD343" s="5">
        <f t="shared" si="120"/>
        <v>-290.56</v>
      </c>
      <c r="AE343" s="15">
        <f t="shared" si="103"/>
        <v>-116.77996238254775</v>
      </c>
      <c r="AF343" s="15">
        <f t="shared" si="104"/>
        <v>-110.4655542949007</v>
      </c>
      <c r="AG343" s="15">
        <f t="shared" si="105"/>
        <v>-113.6270315441692</v>
      </c>
      <c r="AH343" s="15">
        <f t="shared" si="115"/>
        <v>-113.6270315441692</v>
      </c>
      <c r="AI343" s="17">
        <f t="shared" si="106"/>
        <v>1.1836055010065558</v>
      </c>
      <c r="AJ343" s="17">
        <f t="shared" si="107"/>
        <v>0.91741406142097603</v>
      </c>
      <c r="AK343" s="17">
        <f t="shared" si="108"/>
        <v>0.90997786763743349</v>
      </c>
      <c r="AL343" s="17">
        <f t="shared" si="109"/>
        <v>0.91368586680815533</v>
      </c>
      <c r="AM343" s="17">
        <f t="shared" si="110"/>
        <v>0.91368586680815533</v>
      </c>
      <c r="AN343" s="17">
        <f t="shared" si="116"/>
        <v>3.5812579704186387E-3</v>
      </c>
      <c r="AO343" s="17">
        <f t="shared" si="117"/>
        <v>9.1368586680815529</v>
      </c>
      <c r="AP343" s="17">
        <f t="shared" si="118"/>
        <v>11.836055010065557</v>
      </c>
      <c r="AQ343" s="17">
        <f t="shared" si="119"/>
        <v>19.930467542188349</v>
      </c>
    </row>
    <row r="344" spans="2:43" x14ac:dyDescent="0.45">
      <c r="B344">
        <f>INDEX(RawData!$A$2:$A$1048576,MATCH(FmtData!$B$4+(ROW()-10),RawData!$A$2:$A$1048576,0))</f>
        <v>532</v>
      </c>
      <c r="C344" s="23">
        <f>LEFT(INDEX(RawData!$B$2:$B$1048576, MATCH(FmtData!$B$4+(ROW()-10),RawData!$A$2:$A$1048576,0)),10)+MID(INDEX(RawData!$B$2:$B$1048576, MATCH(FmtData!$B$4+(ROW()-10),RawData!$A$2:$A$1048576,0)),12,8)-$B$5/24</f>
        <v>42200.744166666664</v>
      </c>
      <c r="D344" s="7">
        <f>MID(INDEX(RawData!$B$2:$B$1048576, MATCH(FmtData!$B$4+(ROW()-10),RawData!$A$2:$A$1048576,0)),12,8)+$B$5/24</f>
        <v>1.2441666666666666</v>
      </c>
      <c r="E344" s="8">
        <f>INDEX(RawData!$D$2:$D$1048576,MATCH(FmtData!$B$4+(ROW()-10),RawData!$A$2:$A$1048576,0))</f>
        <v>27.808800000000002</v>
      </c>
      <c r="F344">
        <f>INDEX(RawData!$D$2:$D$1048576,MATCH(FmtData!$B$4+(ROW()-10),RawData!$A$2:$A$1048576,0))</f>
        <v>27.808800000000002</v>
      </c>
      <c r="G344">
        <f>INDEX(RawData!E$2:E$1048576,MATCH(FmtData!$B$4+(ROW()-10),RawData!$A$2:$A$1048576,0))</f>
        <v>2880.22</v>
      </c>
      <c r="H344">
        <f>INDEX(RawData!F$2:F$1048576,MATCH(FmtData!$B$4+(ROW()-10),RawData!$A$2:$A$1048576,0))</f>
        <v>-0.15307599999999999</v>
      </c>
      <c r="I344">
        <f>INDEX(RawData!G$2:G$1048576,MATCH(FmtData!$B$4+(ROW()-10),RawData!$A$2:$A$1048576,0))</f>
        <v>-29008.1</v>
      </c>
      <c r="J344">
        <f>INDEX(RawData!H$2:H$1048576,MATCH(FmtData!$B$4+(ROW()-10),RawData!$A$2:$A$1048576,0))</f>
        <v>5.0845300000000003E-2</v>
      </c>
      <c r="K344">
        <f>INDEX(RawData!I$2:I$1048576,MATCH(FmtData!$B$4+(ROW()-10),RawData!$A$2:$A$1048576,0))</f>
        <v>-0.61552499999999999</v>
      </c>
      <c r="L344">
        <f>INDEX(RawData!J$2:J$1048576,MATCH(FmtData!$B$4+(ROW()-10),RawData!$A$2:$A$1048576,0))</f>
        <v>160.1</v>
      </c>
      <c r="M344">
        <f>INDEX(RawData!K$2:K$1048576,MATCH(FmtData!$B$4+(ROW()-10),RawData!$A$2:$A$1048576,0))</f>
        <v>164.7</v>
      </c>
      <c r="N344">
        <f>INDEX(RawData!L$2:L$1048576,MATCH(FmtData!$B$4+(ROW()-10),RawData!$A$2:$A$1048576,0))</f>
        <v>22.3</v>
      </c>
      <c r="O344">
        <f>INDEX(RawData!M$2:M$1048576,MATCH(FmtData!$B$4+(ROW()-10),RawData!$A$2:$A$1048576,0))</f>
        <v>156.80000000000001</v>
      </c>
      <c r="P344">
        <f>INDEX(RawData!N$2:N$1048576,MATCH(FmtData!$B$4+(ROW()-10),RawData!$A$2:$A$1048576,0))</f>
        <v>21.9</v>
      </c>
      <c r="Q344">
        <f>INDEX(RawData!O$2:O$1048576,MATCH(FmtData!$B$4+(ROW()-10),RawData!$A$2:$A$1048576,0))</f>
        <v>177.2</v>
      </c>
      <c r="R344" s="8">
        <f>INDEX(RawData!P$2:P$1048576,MATCH(FmtData!$B$4+(ROW()-10),RawData!$A$2:$A$1048576,0))</f>
        <v>9.8624299999999998</v>
      </c>
      <c r="S344">
        <f>INDEX(RawData!Q$2:Q$1048576,MATCH(FmtData!$B$4+(ROW()-10),RawData!$A$2:$A$1048576,0))</f>
        <v>110.925</v>
      </c>
      <c r="T344" s="8">
        <f>INDEX(RawData!R$2:R$1048576,MATCH(FmtData!$B$4+(ROW()-10),RawData!$A$2:$A$1048576,0))</f>
        <v>1.85121</v>
      </c>
      <c r="U344" s="8">
        <f>INDEX(RawData!S$2:S$1048576,MATCH(FmtData!$B$4+(ROW()-10),RawData!$A$2:$A$1048576,0))</f>
        <v>0.69886000000000004</v>
      </c>
      <c r="V344" s="8">
        <f>INDEX(RawData!T$2:T$1048576,MATCH(FmtData!$B$4+(ROW()-10),RawData!$A$2:$A$1048576,0))</f>
        <v>0.19350300000000001</v>
      </c>
      <c r="W344" s="3">
        <f t="shared" si="111"/>
        <v>-0.47669704000000018</v>
      </c>
      <c r="X344" s="3">
        <f t="shared" si="112"/>
        <v>-0.45170801200000005</v>
      </c>
      <c r="Y344" s="8">
        <f t="shared" si="101"/>
        <v>9.479990000047005</v>
      </c>
      <c r="Z344" s="8">
        <f t="shared" si="102"/>
        <v>9.5049790280470052</v>
      </c>
      <c r="AA344" s="8">
        <f t="shared" si="113"/>
        <v>9.4924845140470051</v>
      </c>
      <c r="AB344" s="41">
        <v>1</v>
      </c>
      <c r="AC344" s="42" t="str">
        <f t="shared" si="114"/>
        <v>Isco</v>
      </c>
      <c r="AD344" s="5">
        <f t="shared" si="120"/>
        <v>-290.56</v>
      </c>
      <c r="AE344" s="15">
        <f t="shared" si="103"/>
        <v>-116.77996238254775</v>
      </c>
      <c r="AF344" s="15">
        <f t="shared" si="104"/>
        <v>-110.92780419153496</v>
      </c>
      <c r="AG344" s="15">
        <f t="shared" si="105"/>
        <v>-113.8575548378991</v>
      </c>
      <c r="AH344" s="15">
        <f t="shared" si="115"/>
        <v>-113.8575548378991</v>
      </c>
      <c r="AI344" s="17">
        <f t="shared" si="106"/>
        <v>1.1836055010065558</v>
      </c>
      <c r="AJ344" s="17">
        <f t="shared" si="107"/>
        <v>0.91741406142097603</v>
      </c>
      <c r="AK344" s="17">
        <f t="shared" si="108"/>
        <v>0.91051814663915531</v>
      </c>
      <c r="AL344" s="17">
        <f t="shared" si="109"/>
        <v>0.9139574228803925</v>
      </c>
      <c r="AM344" s="17">
        <f t="shared" si="110"/>
        <v>0.9139574228803925</v>
      </c>
      <c r="AN344" s="17">
        <f t="shared" si="116"/>
        <v>3.3421013341630168E-3</v>
      </c>
      <c r="AO344" s="17">
        <f t="shared" si="117"/>
        <v>9.1395742288039248</v>
      </c>
      <c r="AP344" s="17">
        <f t="shared" si="118"/>
        <v>11.836055010065557</v>
      </c>
      <c r="AQ344" s="17">
        <f t="shared" si="119"/>
        <v>19.85834863228089</v>
      </c>
    </row>
    <row r="345" spans="2:43" x14ac:dyDescent="0.45">
      <c r="B345">
        <f>INDEX(RawData!$A$2:$A$1048576,MATCH(FmtData!$B$4+(ROW()-10),RawData!$A$2:$A$1048576,0))</f>
        <v>533</v>
      </c>
      <c r="C345" s="23">
        <f>LEFT(INDEX(RawData!$B$2:$B$1048576, MATCH(FmtData!$B$4+(ROW()-10),RawData!$A$2:$A$1048576,0)),10)+MID(INDEX(RawData!$B$2:$B$1048576, MATCH(FmtData!$B$4+(ROW()-10),RawData!$A$2:$A$1048576,0)),12,8)-$B$5/24</f>
        <v>42200.74486111111</v>
      </c>
      <c r="D345" s="7">
        <f>MID(INDEX(RawData!$B$2:$B$1048576, MATCH(FmtData!$B$4+(ROW()-10),RawData!$A$2:$A$1048576,0)),12,8)+$B$5/24</f>
        <v>1.2448611111111112</v>
      </c>
      <c r="E345" s="8">
        <f>INDEX(RawData!$D$2:$D$1048576,MATCH(FmtData!$B$4+(ROW()-10),RawData!$A$2:$A$1048576,0))</f>
        <v>27.825299999999999</v>
      </c>
      <c r="F345">
        <f>INDEX(RawData!$D$2:$D$1048576,MATCH(FmtData!$B$4+(ROW()-10),RawData!$A$2:$A$1048576,0))</f>
        <v>27.825299999999999</v>
      </c>
      <c r="G345">
        <f>INDEX(RawData!E$2:E$1048576,MATCH(FmtData!$B$4+(ROW()-10),RawData!$A$2:$A$1048576,0))</f>
        <v>2862.06</v>
      </c>
      <c r="H345">
        <f>INDEX(RawData!F$2:F$1048576,MATCH(FmtData!$B$4+(ROW()-10),RawData!$A$2:$A$1048576,0))</f>
        <v>-0.15307599999999999</v>
      </c>
      <c r="I345">
        <f>INDEX(RawData!G$2:G$1048576,MATCH(FmtData!$B$4+(ROW()-10),RawData!$A$2:$A$1048576,0))</f>
        <v>-29008.1</v>
      </c>
      <c r="J345">
        <f>INDEX(RawData!H$2:H$1048576,MATCH(FmtData!$B$4+(ROW()-10),RawData!$A$2:$A$1048576,0))</f>
        <v>5.0845300000000003E-2</v>
      </c>
      <c r="K345">
        <f>INDEX(RawData!I$2:I$1048576,MATCH(FmtData!$B$4+(ROW()-10),RawData!$A$2:$A$1048576,0))</f>
        <v>-0.61477000000000004</v>
      </c>
      <c r="L345">
        <f>INDEX(RawData!J$2:J$1048576,MATCH(FmtData!$B$4+(ROW()-10),RawData!$A$2:$A$1048576,0))</f>
        <v>158.5</v>
      </c>
      <c r="M345">
        <f>INDEX(RawData!K$2:K$1048576,MATCH(FmtData!$B$4+(ROW()-10),RawData!$A$2:$A$1048576,0))</f>
        <v>163.5</v>
      </c>
      <c r="N345">
        <f>INDEX(RawData!L$2:L$1048576,MATCH(FmtData!$B$4+(ROW()-10),RawData!$A$2:$A$1048576,0))</f>
        <v>22.3</v>
      </c>
      <c r="O345">
        <f>INDEX(RawData!M$2:M$1048576,MATCH(FmtData!$B$4+(ROW()-10),RawData!$A$2:$A$1048576,0))</f>
        <v>154.5</v>
      </c>
      <c r="P345">
        <f>INDEX(RawData!N$2:N$1048576,MATCH(FmtData!$B$4+(ROW()-10),RawData!$A$2:$A$1048576,0))</f>
        <v>21.9</v>
      </c>
      <c r="Q345">
        <f>INDEX(RawData!O$2:O$1048576,MATCH(FmtData!$B$4+(ROW()-10),RawData!$A$2:$A$1048576,0))</f>
        <v>177</v>
      </c>
      <c r="R345" s="8">
        <f>INDEX(RawData!P$2:P$1048576,MATCH(FmtData!$B$4+(ROW()-10),RawData!$A$2:$A$1048576,0))</f>
        <v>9.8624299999999998</v>
      </c>
      <c r="S345">
        <f>INDEX(RawData!Q$2:Q$1048576,MATCH(FmtData!$B$4+(ROW()-10),RawData!$A$2:$A$1048576,0))</f>
        <v>110.89400000000001</v>
      </c>
      <c r="T345" s="8">
        <f>INDEX(RawData!R$2:R$1048576,MATCH(FmtData!$B$4+(ROW()-10),RawData!$A$2:$A$1048576,0))</f>
        <v>1.85121</v>
      </c>
      <c r="U345" s="8">
        <f>INDEX(RawData!S$2:S$1048576,MATCH(FmtData!$B$4+(ROW()-10),RawData!$A$2:$A$1048576,0))</f>
        <v>0.69831100000000002</v>
      </c>
      <c r="V345" s="8">
        <f>INDEX(RawData!T$2:T$1048576,MATCH(FmtData!$B$4+(ROW()-10),RawData!$A$2:$A$1048576,0))</f>
        <v>0.19387499999999999</v>
      </c>
      <c r="W345" s="3">
        <f t="shared" si="111"/>
        <v>-0.47530258000000014</v>
      </c>
      <c r="X345" s="3">
        <f t="shared" si="112"/>
        <v>-0.45265289200000003</v>
      </c>
      <c r="Y345" s="8">
        <f t="shared" si="101"/>
        <v>9.4813844600470034</v>
      </c>
      <c r="Z345" s="8">
        <f t="shared" si="102"/>
        <v>9.5040341480470047</v>
      </c>
      <c r="AA345" s="8">
        <f t="shared" si="113"/>
        <v>9.4927093040470041</v>
      </c>
      <c r="AB345" s="41">
        <v>1</v>
      </c>
      <c r="AC345" s="42" t="str">
        <f t="shared" si="114"/>
        <v>Isco</v>
      </c>
      <c r="AD345" s="5">
        <f t="shared" si="120"/>
        <v>-290.59100000000001</v>
      </c>
      <c r="AE345" s="15">
        <f t="shared" si="103"/>
        <v>-116.4541685517122</v>
      </c>
      <c r="AF345" s="15">
        <f t="shared" si="104"/>
        <v>-111.14961931689049</v>
      </c>
      <c r="AG345" s="15">
        <f t="shared" si="105"/>
        <v>-113.80491030733378</v>
      </c>
      <c r="AH345" s="15">
        <f t="shared" si="115"/>
        <v>-113.80491030733378</v>
      </c>
      <c r="AI345" s="17">
        <f t="shared" si="106"/>
        <v>1.1836667670668413</v>
      </c>
      <c r="AJ345" s="17">
        <f t="shared" si="107"/>
        <v>0.91702741642002294</v>
      </c>
      <c r="AK345" s="17">
        <f t="shared" si="108"/>
        <v>0.91077763265015221</v>
      </c>
      <c r="AL345" s="17">
        <f t="shared" si="109"/>
        <v>0.91389539348604021</v>
      </c>
      <c r="AM345" s="17">
        <f t="shared" si="110"/>
        <v>0.91389539348604021</v>
      </c>
      <c r="AN345" s="17">
        <f t="shared" si="116"/>
        <v>3.2111653301918341E-3</v>
      </c>
      <c r="AO345" s="17">
        <f t="shared" si="117"/>
        <v>9.1389539348604014</v>
      </c>
      <c r="AP345" s="17">
        <f t="shared" si="118"/>
        <v>11.836667670668412</v>
      </c>
      <c r="AQ345" s="17">
        <f t="shared" si="119"/>
        <v>19.733140276265651</v>
      </c>
    </row>
    <row r="346" spans="2:43" x14ac:dyDescent="0.45">
      <c r="B346">
        <f>INDEX(RawData!$A$2:$A$1048576,MATCH(FmtData!$B$4+(ROW()-10),RawData!$A$2:$A$1048576,0))</f>
        <v>534</v>
      </c>
      <c r="C346" s="23">
        <f>LEFT(INDEX(RawData!$B$2:$B$1048576, MATCH(FmtData!$B$4+(ROW()-10),RawData!$A$2:$A$1048576,0)),10)+MID(INDEX(RawData!$B$2:$B$1048576, MATCH(FmtData!$B$4+(ROW()-10),RawData!$A$2:$A$1048576,0)),12,8)-$B$5/24</f>
        <v>42200.745555555557</v>
      </c>
      <c r="D346" s="7">
        <f>MID(INDEX(RawData!$B$2:$B$1048576, MATCH(FmtData!$B$4+(ROW()-10),RawData!$A$2:$A$1048576,0)),12,8)+$B$5/24</f>
        <v>1.2455555555555557</v>
      </c>
      <c r="E346" s="8">
        <f>INDEX(RawData!$D$2:$D$1048576,MATCH(FmtData!$B$4+(ROW()-10),RawData!$A$2:$A$1048576,0))</f>
        <v>27.841999999999999</v>
      </c>
      <c r="F346">
        <f>INDEX(RawData!$D$2:$D$1048576,MATCH(FmtData!$B$4+(ROW()-10),RawData!$A$2:$A$1048576,0))</f>
        <v>27.841999999999999</v>
      </c>
      <c r="G346">
        <f>INDEX(RawData!E$2:E$1048576,MATCH(FmtData!$B$4+(ROW()-10),RawData!$A$2:$A$1048576,0))</f>
        <v>2837.14</v>
      </c>
      <c r="H346">
        <f>INDEX(RawData!F$2:F$1048576,MATCH(FmtData!$B$4+(ROW()-10),RawData!$A$2:$A$1048576,0))</f>
        <v>-1.0764199999999999</v>
      </c>
      <c r="I346">
        <f>INDEX(RawData!G$2:G$1048576,MATCH(FmtData!$B$4+(ROW()-10),RawData!$A$2:$A$1048576,0))</f>
        <v>-29008.1</v>
      </c>
      <c r="J346">
        <f>INDEX(RawData!H$2:H$1048576,MATCH(FmtData!$B$4+(ROW()-10),RawData!$A$2:$A$1048576,0))</f>
        <v>5.0845300000000003E-2</v>
      </c>
      <c r="K346">
        <f>INDEX(RawData!I$2:I$1048576,MATCH(FmtData!$B$4+(ROW()-10),RawData!$A$2:$A$1048576,0))</f>
        <v>-0.61458100000000004</v>
      </c>
      <c r="L346">
        <f>INDEX(RawData!J$2:J$1048576,MATCH(FmtData!$B$4+(ROW()-10),RawData!$A$2:$A$1048576,0))</f>
        <v>174.6</v>
      </c>
      <c r="M346">
        <f>INDEX(RawData!K$2:K$1048576,MATCH(FmtData!$B$4+(ROW()-10),RawData!$A$2:$A$1048576,0))</f>
        <v>169</v>
      </c>
      <c r="N346">
        <f>INDEX(RawData!L$2:L$1048576,MATCH(FmtData!$B$4+(ROW()-10),RawData!$A$2:$A$1048576,0))</f>
        <v>22.3</v>
      </c>
      <c r="O346">
        <f>INDEX(RawData!M$2:M$1048576,MATCH(FmtData!$B$4+(ROW()-10),RawData!$A$2:$A$1048576,0))</f>
        <v>152.69999999999999</v>
      </c>
      <c r="P346">
        <f>INDEX(RawData!N$2:N$1048576,MATCH(FmtData!$B$4+(ROW()-10),RawData!$A$2:$A$1048576,0))</f>
        <v>21.9</v>
      </c>
      <c r="Q346">
        <f>INDEX(RawData!O$2:O$1048576,MATCH(FmtData!$B$4+(ROW()-10),RawData!$A$2:$A$1048576,0))</f>
        <v>176.6</v>
      </c>
      <c r="R346" s="8">
        <f>INDEX(RawData!P$2:P$1048576,MATCH(FmtData!$B$4+(ROW()-10),RawData!$A$2:$A$1048576,0))</f>
        <v>9.8624299999999998</v>
      </c>
      <c r="S346">
        <f>INDEX(RawData!Q$2:Q$1048576,MATCH(FmtData!$B$4+(ROW()-10),RawData!$A$2:$A$1048576,0))</f>
        <v>110.89400000000001</v>
      </c>
      <c r="T346" s="8">
        <f>INDEX(RawData!R$2:R$1048576,MATCH(FmtData!$B$4+(ROW()-10),RawData!$A$2:$A$1048576,0))</f>
        <v>1.85121</v>
      </c>
      <c r="U346" s="8">
        <f>INDEX(RawData!S$2:S$1048576,MATCH(FmtData!$B$4+(ROW()-10),RawData!$A$2:$A$1048576,0))</f>
        <v>0.69821999999999995</v>
      </c>
      <c r="V346" s="8">
        <f>INDEX(RawData!T$2:T$1048576,MATCH(FmtData!$B$4+(ROW()-10),RawData!$A$2:$A$1048576,0))</f>
        <v>0.195519</v>
      </c>
      <c r="W346" s="3">
        <f t="shared" si="111"/>
        <v>-0.47507143999999996</v>
      </c>
      <c r="X346" s="3">
        <f t="shared" si="112"/>
        <v>-0.456828652</v>
      </c>
      <c r="Y346" s="8">
        <f t="shared" si="101"/>
        <v>9.4816156000470038</v>
      </c>
      <c r="Z346" s="8">
        <f t="shared" si="102"/>
        <v>9.499858388047004</v>
      </c>
      <c r="AA346" s="8">
        <f t="shared" si="113"/>
        <v>9.4907369940470048</v>
      </c>
      <c r="AB346" s="41">
        <v>1</v>
      </c>
      <c r="AC346" s="42" t="str">
        <f t="shared" si="114"/>
        <v>Isco</v>
      </c>
      <c r="AD346" s="5">
        <f t="shared" si="120"/>
        <v>-290.59100000000001</v>
      </c>
      <c r="AE346" s="15">
        <f t="shared" si="103"/>
        <v>-116.40015746887616</v>
      </c>
      <c r="AF346" s="15">
        <f t="shared" si="104"/>
        <v>-112.12939564959458</v>
      </c>
      <c r="AG346" s="15">
        <f t="shared" si="105"/>
        <v>-114.26673295720275</v>
      </c>
      <c r="AH346" s="15">
        <f t="shared" si="115"/>
        <v>-114.26673295720275</v>
      </c>
      <c r="AI346" s="17">
        <f t="shared" si="106"/>
        <v>1.1836667670668413</v>
      </c>
      <c r="AJ346" s="17">
        <f t="shared" si="107"/>
        <v>0.91696334873789709</v>
      </c>
      <c r="AK346" s="17">
        <f t="shared" si="108"/>
        <v>0.91192557618885672</v>
      </c>
      <c r="AL346" s="17">
        <f t="shared" si="109"/>
        <v>0.91443983180322108</v>
      </c>
      <c r="AM346" s="17">
        <f t="shared" si="110"/>
        <v>0.91443983180322108</v>
      </c>
      <c r="AN346" s="17">
        <f t="shared" si="116"/>
        <v>2.690316590364894E-3</v>
      </c>
      <c r="AO346" s="17">
        <f t="shared" si="117"/>
        <v>9.144398318032211</v>
      </c>
      <c r="AP346" s="17">
        <f t="shared" si="118"/>
        <v>11.836667670668412</v>
      </c>
      <c r="AQ346" s="17">
        <f t="shared" si="119"/>
        <v>19.561323523407729</v>
      </c>
    </row>
    <row r="347" spans="2:43" x14ac:dyDescent="0.45">
      <c r="B347">
        <f>INDEX(RawData!$A$2:$A$1048576,MATCH(FmtData!$B$4+(ROW()-10),RawData!$A$2:$A$1048576,0))</f>
        <v>535</v>
      </c>
      <c r="C347" s="23">
        <f>LEFT(INDEX(RawData!$B$2:$B$1048576, MATCH(FmtData!$B$4+(ROW()-10),RawData!$A$2:$A$1048576,0)),10)+MID(INDEX(RawData!$B$2:$B$1048576, MATCH(FmtData!$B$4+(ROW()-10),RawData!$A$2:$A$1048576,0)),12,8)-$B$5/24</f>
        <v>42200.746261574073</v>
      </c>
      <c r="D347" s="7">
        <f>MID(INDEX(RawData!$B$2:$B$1048576, MATCH(FmtData!$B$4+(ROW()-10),RawData!$A$2:$A$1048576,0)),12,8)+$B$5/24</f>
        <v>1.2462615740740741</v>
      </c>
      <c r="E347" s="8">
        <f>INDEX(RawData!$D$2:$D$1048576,MATCH(FmtData!$B$4+(ROW()-10),RawData!$A$2:$A$1048576,0))</f>
        <v>27.858499999999999</v>
      </c>
      <c r="F347">
        <f>INDEX(RawData!$D$2:$D$1048576,MATCH(FmtData!$B$4+(ROW()-10),RawData!$A$2:$A$1048576,0))</f>
        <v>27.858499999999999</v>
      </c>
      <c r="G347">
        <f>INDEX(RawData!E$2:E$1048576,MATCH(FmtData!$B$4+(ROW()-10),RawData!$A$2:$A$1048576,0))</f>
        <v>2813.14</v>
      </c>
      <c r="H347">
        <f>INDEX(RawData!F$2:F$1048576,MATCH(FmtData!$B$4+(ROW()-10),RawData!$A$2:$A$1048576,0))</f>
        <v>-0.15307599999999999</v>
      </c>
      <c r="I347">
        <f>INDEX(RawData!G$2:G$1048576,MATCH(FmtData!$B$4+(ROW()-10),RawData!$A$2:$A$1048576,0))</f>
        <v>-29008.1</v>
      </c>
      <c r="J347">
        <f>INDEX(RawData!H$2:H$1048576,MATCH(FmtData!$B$4+(ROW()-10),RawData!$A$2:$A$1048576,0))</f>
        <v>5.0845300000000003E-2</v>
      </c>
      <c r="K347">
        <f>INDEX(RawData!I$2:I$1048576,MATCH(FmtData!$B$4+(ROW()-10),RawData!$A$2:$A$1048576,0))</f>
        <v>-0.61514800000000003</v>
      </c>
      <c r="L347">
        <f>INDEX(RawData!J$2:J$1048576,MATCH(FmtData!$B$4+(ROW()-10),RawData!$A$2:$A$1048576,0))</f>
        <v>208.8</v>
      </c>
      <c r="M347">
        <f>INDEX(RawData!K$2:K$1048576,MATCH(FmtData!$B$4+(ROW()-10),RawData!$A$2:$A$1048576,0))</f>
        <v>173.5</v>
      </c>
      <c r="N347">
        <f>INDEX(RawData!L$2:L$1048576,MATCH(FmtData!$B$4+(ROW()-10),RawData!$A$2:$A$1048576,0))</f>
        <v>22.3</v>
      </c>
      <c r="O347">
        <f>INDEX(RawData!M$2:M$1048576,MATCH(FmtData!$B$4+(ROW()-10),RawData!$A$2:$A$1048576,0))</f>
        <v>170.2</v>
      </c>
      <c r="P347">
        <f>INDEX(RawData!N$2:N$1048576,MATCH(FmtData!$B$4+(ROW()-10),RawData!$A$2:$A$1048576,0))</f>
        <v>21.9</v>
      </c>
      <c r="Q347">
        <f>INDEX(RawData!O$2:O$1048576,MATCH(FmtData!$B$4+(ROW()-10),RawData!$A$2:$A$1048576,0))</f>
        <v>176.3</v>
      </c>
      <c r="R347" s="8">
        <f>INDEX(RawData!P$2:P$1048576,MATCH(FmtData!$B$4+(ROW()-10),RawData!$A$2:$A$1048576,0))</f>
        <v>9.8624299999999998</v>
      </c>
      <c r="S347">
        <f>INDEX(RawData!Q$2:Q$1048576,MATCH(FmtData!$B$4+(ROW()-10),RawData!$A$2:$A$1048576,0))</f>
        <v>110.925</v>
      </c>
      <c r="T347" s="8">
        <f>INDEX(RawData!R$2:R$1048576,MATCH(FmtData!$B$4+(ROW()-10),RawData!$A$2:$A$1048576,0))</f>
        <v>1.85121</v>
      </c>
      <c r="U347" s="8">
        <f>INDEX(RawData!S$2:S$1048576,MATCH(FmtData!$B$4+(ROW()-10),RawData!$A$2:$A$1048576,0))</f>
        <v>0.697824</v>
      </c>
      <c r="V347" s="8">
        <f>INDEX(RawData!T$2:T$1048576,MATCH(FmtData!$B$4+(ROW()-10),RawData!$A$2:$A$1048576,0))</f>
        <v>0.195829</v>
      </c>
      <c r="W347" s="3">
        <f t="shared" si="111"/>
        <v>-0.47406560000000009</v>
      </c>
      <c r="X347" s="3">
        <f t="shared" si="112"/>
        <v>-0.45761605200000005</v>
      </c>
      <c r="Y347" s="8">
        <f t="shared" si="101"/>
        <v>9.482621440047005</v>
      </c>
      <c r="Z347" s="8">
        <f t="shared" si="102"/>
        <v>9.4990709880470039</v>
      </c>
      <c r="AA347" s="8">
        <f t="shared" si="113"/>
        <v>9.4908462140470036</v>
      </c>
      <c r="AB347" s="41">
        <v>1</v>
      </c>
      <c r="AC347" s="42" t="str">
        <f t="shared" si="114"/>
        <v>Isco</v>
      </c>
      <c r="AD347" s="5">
        <f t="shared" si="120"/>
        <v>-290.56</v>
      </c>
      <c r="AE347" s="15">
        <f t="shared" si="103"/>
        <v>-116.16509099849691</v>
      </c>
      <c r="AF347" s="15">
        <f t="shared" si="104"/>
        <v>-112.31405467257059</v>
      </c>
      <c r="AG347" s="15">
        <f t="shared" si="105"/>
        <v>-114.24116353256795</v>
      </c>
      <c r="AH347" s="15">
        <f t="shared" si="115"/>
        <v>-114.24116353256795</v>
      </c>
      <c r="AI347" s="17">
        <f t="shared" si="106"/>
        <v>1.1836055010065558</v>
      </c>
      <c r="AJ347" s="17">
        <f t="shared" si="107"/>
        <v>0.91668461827361913</v>
      </c>
      <c r="AK347" s="17">
        <f t="shared" si="108"/>
        <v>0.91214225394762261</v>
      </c>
      <c r="AL347" s="17">
        <f t="shared" si="109"/>
        <v>0.91440967128966577</v>
      </c>
      <c r="AM347" s="17">
        <f t="shared" si="110"/>
        <v>0.91440967128966577</v>
      </c>
      <c r="AN347" s="17">
        <f t="shared" si="116"/>
        <v>2.7521658705724761E-3</v>
      </c>
      <c r="AO347" s="17">
        <f t="shared" si="117"/>
        <v>9.1440967128966584</v>
      </c>
      <c r="AP347" s="17">
        <f t="shared" si="118"/>
        <v>11.836055010065557</v>
      </c>
      <c r="AQ347" s="17">
        <f t="shared" si="119"/>
        <v>19.395849925149701</v>
      </c>
    </row>
    <row r="348" spans="2:43" x14ac:dyDescent="0.45">
      <c r="B348">
        <f>INDEX(RawData!$A$2:$A$1048576,MATCH(FmtData!$B$4+(ROW()-10),RawData!$A$2:$A$1048576,0))</f>
        <v>536</v>
      </c>
      <c r="C348" s="23">
        <f>LEFT(INDEX(RawData!$B$2:$B$1048576, MATCH(FmtData!$B$4+(ROW()-10),RawData!$A$2:$A$1048576,0)),10)+MID(INDEX(RawData!$B$2:$B$1048576, MATCH(FmtData!$B$4+(ROW()-10),RawData!$A$2:$A$1048576,0)),12,8)-$B$5/24</f>
        <v>42200.74695601852</v>
      </c>
      <c r="D348" s="7">
        <f>MID(INDEX(RawData!$B$2:$B$1048576, MATCH(FmtData!$B$4+(ROW()-10),RawData!$A$2:$A$1048576,0)),12,8)+$B$5/24</f>
        <v>1.2469560185185187</v>
      </c>
      <c r="E348" s="8">
        <f>INDEX(RawData!$D$2:$D$1048576,MATCH(FmtData!$B$4+(ROW()-10),RawData!$A$2:$A$1048576,0))</f>
        <v>27.8751</v>
      </c>
      <c r="F348">
        <f>INDEX(RawData!$D$2:$D$1048576,MATCH(FmtData!$B$4+(ROW()-10),RawData!$A$2:$A$1048576,0))</f>
        <v>27.8751</v>
      </c>
      <c r="G348">
        <f>INDEX(RawData!E$2:E$1048576,MATCH(FmtData!$B$4+(ROW()-10),RawData!$A$2:$A$1048576,0))</f>
        <v>2813.14</v>
      </c>
      <c r="H348">
        <f>INDEX(RawData!F$2:F$1048576,MATCH(FmtData!$B$4+(ROW()-10),RawData!$A$2:$A$1048576,0))</f>
        <v>-0.15307599999999999</v>
      </c>
      <c r="I348">
        <f>INDEX(RawData!G$2:G$1048576,MATCH(FmtData!$B$4+(ROW()-10),RawData!$A$2:$A$1048576,0))</f>
        <v>-29008.1</v>
      </c>
      <c r="J348">
        <f>INDEX(RawData!H$2:H$1048576,MATCH(FmtData!$B$4+(ROW()-10),RawData!$A$2:$A$1048576,0))</f>
        <v>5.0845300000000003E-2</v>
      </c>
      <c r="K348">
        <f>INDEX(RawData!I$2:I$1048576,MATCH(FmtData!$B$4+(ROW()-10),RawData!$A$2:$A$1048576,0))</f>
        <v>-0.61533599999999999</v>
      </c>
      <c r="L348">
        <f>INDEX(RawData!J$2:J$1048576,MATCH(FmtData!$B$4+(ROW()-10),RawData!$A$2:$A$1048576,0))</f>
        <v>182</v>
      </c>
      <c r="M348">
        <f>INDEX(RawData!K$2:K$1048576,MATCH(FmtData!$B$4+(ROW()-10),RawData!$A$2:$A$1048576,0))</f>
        <v>176.5</v>
      </c>
      <c r="N348">
        <f>INDEX(RawData!L$2:L$1048576,MATCH(FmtData!$B$4+(ROW()-10),RawData!$A$2:$A$1048576,0))</f>
        <v>22.3</v>
      </c>
      <c r="O348">
        <f>INDEX(RawData!M$2:M$1048576,MATCH(FmtData!$B$4+(ROW()-10),RawData!$A$2:$A$1048576,0))</f>
        <v>163.19999999999999</v>
      </c>
      <c r="P348">
        <f>INDEX(RawData!N$2:N$1048576,MATCH(FmtData!$B$4+(ROW()-10),RawData!$A$2:$A$1048576,0))</f>
        <v>21.9</v>
      </c>
      <c r="Q348">
        <f>INDEX(RawData!O$2:O$1048576,MATCH(FmtData!$B$4+(ROW()-10),RawData!$A$2:$A$1048576,0))</f>
        <v>176.2</v>
      </c>
      <c r="R348" s="8">
        <f>INDEX(RawData!P$2:P$1048576,MATCH(FmtData!$B$4+(ROW()-10),RawData!$A$2:$A$1048576,0))</f>
        <v>9.8624299999999998</v>
      </c>
      <c r="S348">
        <f>INDEX(RawData!Q$2:Q$1048576,MATCH(FmtData!$B$4+(ROW()-10),RawData!$A$2:$A$1048576,0))</f>
        <v>110.925</v>
      </c>
      <c r="T348" s="8">
        <f>INDEX(RawData!R$2:R$1048576,MATCH(FmtData!$B$4+(ROW()-10),RawData!$A$2:$A$1048576,0))</f>
        <v>1.85121</v>
      </c>
      <c r="U348" s="8">
        <f>INDEX(RawData!S$2:S$1048576,MATCH(FmtData!$B$4+(ROW()-10),RawData!$A$2:$A$1048576,0))</f>
        <v>0.69764099999999996</v>
      </c>
      <c r="V348" s="8">
        <f>INDEX(RawData!T$2:T$1048576,MATCH(FmtData!$B$4+(ROW()-10),RawData!$A$2:$A$1048576,0))</f>
        <v>0.195519</v>
      </c>
      <c r="W348" s="3">
        <f t="shared" si="111"/>
        <v>-0.47360077999999994</v>
      </c>
      <c r="X348" s="3">
        <f t="shared" si="112"/>
        <v>-0.456828652</v>
      </c>
      <c r="Y348" s="8">
        <f t="shared" si="101"/>
        <v>9.4830862600470045</v>
      </c>
      <c r="Z348" s="8">
        <f t="shared" si="102"/>
        <v>9.499858388047004</v>
      </c>
      <c r="AA348" s="8">
        <f t="shared" si="113"/>
        <v>9.4914723240470042</v>
      </c>
      <c r="AB348" s="41">
        <v>1</v>
      </c>
      <c r="AC348" s="42" t="str">
        <f t="shared" si="114"/>
        <v>Isco</v>
      </c>
      <c r="AD348" s="5">
        <f t="shared" si="120"/>
        <v>-290.56</v>
      </c>
      <c r="AE348" s="15">
        <f t="shared" si="103"/>
        <v>-116.05644573534619</v>
      </c>
      <c r="AF348" s="15">
        <f t="shared" si="104"/>
        <v>-112.12939564959458</v>
      </c>
      <c r="AG348" s="15">
        <f t="shared" si="105"/>
        <v>-114.09457449295621</v>
      </c>
      <c r="AH348" s="15">
        <f t="shared" si="115"/>
        <v>-114.09457449295621</v>
      </c>
      <c r="AI348" s="17">
        <f t="shared" si="106"/>
        <v>1.1836055010065558</v>
      </c>
      <c r="AJ348" s="17">
        <f t="shared" si="107"/>
        <v>0.91655584921988797</v>
      </c>
      <c r="AK348" s="17">
        <f t="shared" si="108"/>
        <v>0.91192557618885672</v>
      </c>
      <c r="AL348" s="17">
        <f t="shared" si="109"/>
        <v>0.91423680001288021</v>
      </c>
      <c r="AM348" s="17">
        <f t="shared" si="110"/>
        <v>0.91423680001288021</v>
      </c>
      <c r="AN348" s="17">
        <f t="shared" si="116"/>
        <v>2.8574362118488628E-3</v>
      </c>
      <c r="AO348" s="17">
        <f t="shared" si="117"/>
        <v>9.1423680001288012</v>
      </c>
      <c r="AP348" s="17">
        <f t="shared" si="118"/>
        <v>11.836055010065557</v>
      </c>
      <c r="AQ348" s="17">
        <f t="shared" si="119"/>
        <v>19.395849925149701</v>
      </c>
    </row>
    <row r="349" spans="2:43" x14ac:dyDescent="0.45">
      <c r="B349">
        <f>INDEX(RawData!$A$2:$A$1048576,MATCH(FmtData!$B$4+(ROW()-10),RawData!$A$2:$A$1048576,0))</f>
        <v>537</v>
      </c>
      <c r="C349" s="23">
        <f>LEFT(INDEX(RawData!$B$2:$B$1048576, MATCH(FmtData!$B$4+(ROW()-10),RawData!$A$2:$A$1048576,0)),10)+MID(INDEX(RawData!$B$2:$B$1048576, MATCH(FmtData!$B$4+(ROW()-10),RawData!$A$2:$A$1048576,0)),12,8)-$B$5/24</f>
        <v>42200.74763888889</v>
      </c>
      <c r="D349" s="7">
        <f>MID(INDEX(RawData!$B$2:$B$1048576, MATCH(FmtData!$B$4+(ROW()-10),RawData!$A$2:$A$1048576,0)),12,8)+$B$5/24</f>
        <v>1.247638888888889</v>
      </c>
      <c r="E349" s="8">
        <f>INDEX(RawData!$D$2:$D$1048576,MATCH(FmtData!$B$4+(ROW()-10),RawData!$A$2:$A$1048576,0))</f>
        <v>27.8917</v>
      </c>
      <c r="F349">
        <f>INDEX(RawData!$D$2:$D$1048576,MATCH(FmtData!$B$4+(ROW()-10),RawData!$A$2:$A$1048576,0))</f>
        <v>27.8917</v>
      </c>
      <c r="G349">
        <f>INDEX(RawData!E$2:E$1048576,MATCH(FmtData!$B$4+(ROW()-10),RawData!$A$2:$A$1048576,0))</f>
        <v>2814.06</v>
      </c>
      <c r="H349">
        <f>INDEX(RawData!F$2:F$1048576,MATCH(FmtData!$B$4+(ROW()-10),RawData!$A$2:$A$1048576,0))</f>
        <v>-0.15307599999999999</v>
      </c>
      <c r="I349">
        <f>INDEX(RawData!G$2:G$1048576,MATCH(FmtData!$B$4+(ROW()-10),RawData!$A$2:$A$1048576,0))</f>
        <v>-29008.1</v>
      </c>
      <c r="J349">
        <f>INDEX(RawData!H$2:H$1048576,MATCH(FmtData!$B$4+(ROW()-10),RawData!$A$2:$A$1048576,0))</f>
        <v>5.0826799999999998E-2</v>
      </c>
      <c r="K349">
        <f>INDEX(RawData!I$2:I$1048576,MATCH(FmtData!$B$4+(ROW()-10),RawData!$A$2:$A$1048576,0))</f>
        <v>-0.61533599999999999</v>
      </c>
      <c r="L349">
        <f>INDEX(RawData!J$2:J$1048576,MATCH(FmtData!$B$4+(ROW()-10),RawData!$A$2:$A$1048576,0))</f>
        <v>171.7</v>
      </c>
      <c r="M349">
        <f>INDEX(RawData!K$2:K$1048576,MATCH(FmtData!$B$4+(ROW()-10),RawData!$A$2:$A$1048576,0))</f>
        <v>176.6</v>
      </c>
      <c r="N349">
        <f>INDEX(RawData!L$2:L$1048576,MATCH(FmtData!$B$4+(ROW()-10),RawData!$A$2:$A$1048576,0))</f>
        <v>22.3</v>
      </c>
      <c r="O349">
        <f>INDEX(RawData!M$2:M$1048576,MATCH(FmtData!$B$4+(ROW()-10),RawData!$A$2:$A$1048576,0))</f>
        <v>163.80000000000001</v>
      </c>
      <c r="P349">
        <f>INDEX(RawData!N$2:N$1048576,MATCH(FmtData!$B$4+(ROW()-10),RawData!$A$2:$A$1048576,0))</f>
        <v>21.9</v>
      </c>
      <c r="Q349">
        <f>INDEX(RawData!O$2:O$1048576,MATCH(FmtData!$B$4+(ROW()-10),RawData!$A$2:$A$1048576,0))</f>
        <v>176.1</v>
      </c>
      <c r="R349" s="8">
        <f>INDEX(RawData!P$2:P$1048576,MATCH(FmtData!$B$4+(ROW()-10),RawData!$A$2:$A$1048576,0))</f>
        <v>9.8624299999999998</v>
      </c>
      <c r="S349">
        <f>INDEX(RawData!Q$2:Q$1048576,MATCH(FmtData!$B$4+(ROW()-10),RawData!$A$2:$A$1048576,0))</f>
        <v>110.925</v>
      </c>
      <c r="T349" s="8">
        <f>INDEX(RawData!R$2:R$1048576,MATCH(FmtData!$B$4+(ROW()-10),RawData!$A$2:$A$1048576,0))</f>
        <v>1.85121</v>
      </c>
      <c r="U349" s="8">
        <f>INDEX(RawData!S$2:S$1048576,MATCH(FmtData!$B$4+(ROW()-10),RawData!$A$2:$A$1048576,0))</f>
        <v>0.69773300000000005</v>
      </c>
      <c r="V349" s="8">
        <f>INDEX(RawData!T$2:T$1048576,MATCH(FmtData!$B$4+(ROW()-10),RawData!$A$2:$A$1048576,0))</f>
        <v>0.195829</v>
      </c>
      <c r="W349" s="3">
        <f t="shared" si="111"/>
        <v>-0.47383446000000018</v>
      </c>
      <c r="X349" s="3">
        <f t="shared" si="112"/>
        <v>-0.45761605200000005</v>
      </c>
      <c r="Y349" s="8">
        <f t="shared" si="101"/>
        <v>9.4828525800470036</v>
      </c>
      <c r="Z349" s="8">
        <f t="shared" si="102"/>
        <v>9.4990709880470039</v>
      </c>
      <c r="AA349" s="8">
        <f t="shared" si="113"/>
        <v>9.4909617840470037</v>
      </c>
      <c r="AB349" s="41">
        <v>1</v>
      </c>
      <c r="AC349" s="42" t="str">
        <f t="shared" si="114"/>
        <v>Isco</v>
      </c>
      <c r="AD349" s="5">
        <f t="shared" si="120"/>
        <v>-290.56</v>
      </c>
      <c r="AE349" s="15">
        <f t="shared" si="103"/>
        <v>-116.11106648098075</v>
      </c>
      <c r="AF349" s="15">
        <f t="shared" si="104"/>
        <v>-112.31405467257059</v>
      </c>
      <c r="AG349" s="15">
        <f t="shared" si="105"/>
        <v>-114.21410690258915</v>
      </c>
      <c r="AH349" s="15">
        <f t="shared" si="115"/>
        <v>-114.21410690258915</v>
      </c>
      <c r="AI349" s="17">
        <f t="shared" si="106"/>
        <v>1.1836055010065558</v>
      </c>
      <c r="AJ349" s="17">
        <f t="shared" si="107"/>
        <v>0.91662058255659828</v>
      </c>
      <c r="AK349" s="17">
        <f t="shared" si="108"/>
        <v>0.91214225394762261</v>
      </c>
      <c r="AL349" s="17">
        <f t="shared" si="109"/>
        <v>0.9143777587037103</v>
      </c>
      <c r="AM349" s="17">
        <f t="shared" si="110"/>
        <v>0.9143777587037103</v>
      </c>
      <c r="AN349" s="17">
        <f t="shared" si="116"/>
        <v>2.7164775210187786E-3</v>
      </c>
      <c r="AO349" s="17">
        <f t="shared" si="117"/>
        <v>9.1437775870371034</v>
      </c>
      <c r="AP349" s="17">
        <f t="shared" si="118"/>
        <v>11.836055010065557</v>
      </c>
      <c r="AQ349" s="17">
        <f t="shared" si="119"/>
        <v>19.402193079749594</v>
      </c>
    </row>
    <row r="350" spans="2:43" x14ac:dyDescent="0.45">
      <c r="B350">
        <f>INDEX(RawData!$A$2:$A$1048576,MATCH(FmtData!$B$4+(ROW()-10),RawData!$A$2:$A$1048576,0))</f>
        <v>538</v>
      </c>
      <c r="C350" s="23">
        <f>LEFT(INDEX(RawData!$B$2:$B$1048576, MATCH(FmtData!$B$4+(ROW()-10),RawData!$A$2:$A$1048576,0)),10)+MID(INDEX(RawData!$B$2:$B$1048576, MATCH(FmtData!$B$4+(ROW()-10),RawData!$A$2:$A$1048576,0)),12,8)-$B$5/24</f>
        <v>42200.748333333337</v>
      </c>
      <c r="D350" s="7">
        <f>MID(INDEX(RawData!$B$2:$B$1048576, MATCH(FmtData!$B$4+(ROW()-10),RawData!$A$2:$A$1048576,0)),12,8)+$B$5/24</f>
        <v>1.2483333333333335</v>
      </c>
      <c r="E350" s="8">
        <f>INDEX(RawData!$D$2:$D$1048576,MATCH(FmtData!$B$4+(ROW()-10),RawData!$A$2:$A$1048576,0))</f>
        <v>27.9084</v>
      </c>
      <c r="F350">
        <f>INDEX(RawData!$D$2:$D$1048576,MATCH(FmtData!$B$4+(ROW()-10),RawData!$A$2:$A$1048576,0))</f>
        <v>27.9084</v>
      </c>
      <c r="G350">
        <f>INDEX(RawData!E$2:E$1048576,MATCH(FmtData!$B$4+(ROW()-10),RawData!$A$2:$A$1048576,0))</f>
        <v>2816.83</v>
      </c>
      <c r="H350">
        <f>INDEX(RawData!F$2:F$1048576,MATCH(FmtData!$B$4+(ROW()-10),RawData!$A$2:$A$1048576,0))</f>
        <v>-1.0764199999999999</v>
      </c>
      <c r="I350">
        <f>INDEX(RawData!G$2:G$1048576,MATCH(FmtData!$B$4+(ROW()-10),RawData!$A$2:$A$1048576,0))</f>
        <v>-29008.1</v>
      </c>
      <c r="J350">
        <f>INDEX(RawData!H$2:H$1048576,MATCH(FmtData!$B$4+(ROW()-10),RawData!$A$2:$A$1048576,0))</f>
        <v>5.0845300000000003E-2</v>
      </c>
      <c r="K350">
        <f>INDEX(RawData!I$2:I$1048576,MATCH(FmtData!$B$4+(ROW()-10),RawData!$A$2:$A$1048576,0))</f>
        <v>-0.61552499999999999</v>
      </c>
      <c r="L350">
        <f>INDEX(RawData!J$2:J$1048576,MATCH(FmtData!$B$4+(ROW()-10),RawData!$A$2:$A$1048576,0))</f>
        <v>182.4</v>
      </c>
      <c r="M350">
        <f>INDEX(RawData!K$2:K$1048576,MATCH(FmtData!$B$4+(ROW()-10),RawData!$A$2:$A$1048576,0))</f>
        <v>171.1</v>
      </c>
      <c r="N350">
        <f>INDEX(RawData!L$2:L$1048576,MATCH(FmtData!$B$4+(ROW()-10),RawData!$A$2:$A$1048576,0))</f>
        <v>22.3</v>
      </c>
      <c r="O350">
        <f>INDEX(RawData!M$2:M$1048576,MATCH(FmtData!$B$4+(ROW()-10),RawData!$A$2:$A$1048576,0))</f>
        <v>158.69999999999999</v>
      </c>
      <c r="P350">
        <f>INDEX(RawData!N$2:N$1048576,MATCH(FmtData!$B$4+(ROW()-10),RawData!$A$2:$A$1048576,0))</f>
        <v>21.9</v>
      </c>
      <c r="Q350">
        <f>INDEX(RawData!O$2:O$1048576,MATCH(FmtData!$B$4+(ROW()-10),RawData!$A$2:$A$1048576,0))</f>
        <v>176</v>
      </c>
      <c r="R350" s="8">
        <f>INDEX(RawData!P$2:P$1048576,MATCH(FmtData!$B$4+(ROW()-10),RawData!$A$2:$A$1048576,0))</f>
        <v>9.8624299999999998</v>
      </c>
      <c r="S350">
        <f>INDEX(RawData!Q$2:Q$1048576,MATCH(FmtData!$B$4+(ROW()-10),RawData!$A$2:$A$1048576,0))</f>
        <v>110.925</v>
      </c>
      <c r="T350" s="8">
        <f>INDEX(RawData!R$2:R$1048576,MATCH(FmtData!$B$4+(ROW()-10),RawData!$A$2:$A$1048576,0))</f>
        <v>1.85121</v>
      </c>
      <c r="U350" s="8">
        <f>INDEX(RawData!S$2:S$1048576,MATCH(FmtData!$B$4+(ROW()-10),RawData!$A$2:$A$1048576,0))</f>
        <v>0.69791499999999995</v>
      </c>
      <c r="V350" s="8">
        <f>INDEX(RawData!T$2:T$1048576,MATCH(FmtData!$B$4+(ROW()-10),RawData!$A$2:$A$1048576,0))</f>
        <v>0.19561200000000001</v>
      </c>
      <c r="W350" s="3">
        <f t="shared" si="111"/>
        <v>-0.47429673999999994</v>
      </c>
      <c r="X350" s="3">
        <f t="shared" si="112"/>
        <v>-0.45706487200000007</v>
      </c>
      <c r="Y350" s="8">
        <f t="shared" si="101"/>
        <v>9.4823903000470047</v>
      </c>
      <c r="Z350" s="8">
        <f t="shared" si="102"/>
        <v>9.4996221680470043</v>
      </c>
      <c r="AA350" s="8">
        <f t="shared" si="113"/>
        <v>9.4910062340470045</v>
      </c>
      <c r="AB350" s="41">
        <v>1</v>
      </c>
      <c r="AC350" s="42" t="str">
        <f t="shared" si="114"/>
        <v>Isco</v>
      </c>
      <c r="AD350" s="5">
        <f t="shared" si="120"/>
        <v>-290.56</v>
      </c>
      <c r="AE350" s="15">
        <f t="shared" si="103"/>
        <v>-116.21911300550494</v>
      </c>
      <c r="AF350" s="15">
        <f t="shared" si="104"/>
        <v>-112.18479642075579</v>
      </c>
      <c r="AG350" s="15">
        <f t="shared" si="105"/>
        <v>-114.20370033918448</v>
      </c>
      <c r="AH350" s="15">
        <f t="shared" si="115"/>
        <v>-114.20370033918448</v>
      </c>
      <c r="AI350" s="17">
        <f t="shared" si="106"/>
        <v>1.1836055010065558</v>
      </c>
      <c r="AJ350" s="17">
        <f t="shared" si="107"/>
        <v>0.91674865996206956</v>
      </c>
      <c r="AK350" s="17">
        <f t="shared" si="108"/>
        <v>0.91199057230197134</v>
      </c>
      <c r="AL350" s="17">
        <f t="shared" si="109"/>
        <v>0.91436548502803061</v>
      </c>
      <c r="AM350" s="17">
        <f t="shared" si="110"/>
        <v>0.91436548502803061</v>
      </c>
      <c r="AN350" s="17">
        <f t="shared" si="116"/>
        <v>2.8051548267561399E-3</v>
      </c>
      <c r="AO350" s="17">
        <f t="shared" si="117"/>
        <v>9.1436548502803063</v>
      </c>
      <c r="AP350" s="17">
        <f t="shared" si="118"/>
        <v>11.836055010065557</v>
      </c>
      <c r="AQ350" s="17">
        <f t="shared" si="119"/>
        <v>19.42129149088187</v>
      </c>
    </row>
    <row r="351" spans="2:43" x14ac:dyDescent="0.45">
      <c r="B351">
        <f>INDEX(RawData!$A$2:$A$1048576,MATCH(FmtData!$B$4+(ROW()-10),RawData!$A$2:$A$1048576,0))</f>
        <v>539</v>
      </c>
      <c r="C351" s="23">
        <f>LEFT(INDEX(RawData!$B$2:$B$1048576, MATCH(FmtData!$B$4+(ROW()-10),RawData!$A$2:$A$1048576,0)),10)+MID(INDEX(RawData!$B$2:$B$1048576, MATCH(FmtData!$B$4+(ROW()-10),RawData!$A$2:$A$1048576,0)),12,8)-$B$5/24</f>
        <v>42200.749027777776</v>
      </c>
      <c r="D351" s="7">
        <f>MID(INDEX(RawData!$B$2:$B$1048576, MATCH(FmtData!$B$4+(ROW()-10),RawData!$A$2:$A$1048576,0)),12,8)+$B$5/24</f>
        <v>1.2490277777777776</v>
      </c>
      <c r="E351" s="8">
        <f>INDEX(RawData!$D$2:$D$1048576,MATCH(FmtData!$B$4+(ROW()-10),RawData!$A$2:$A$1048576,0))</f>
        <v>27.925000000000001</v>
      </c>
      <c r="F351">
        <f>INDEX(RawData!$D$2:$D$1048576,MATCH(FmtData!$B$4+(ROW()-10),RawData!$A$2:$A$1048576,0))</f>
        <v>27.925000000000001</v>
      </c>
      <c r="G351">
        <f>INDEX(RawData!E$2:E$1048576,MATCH(FmtData!$B$4+(ROW()-10),RawData!$A$2:$A$1048576,0))</f>
        <v>2808.21</v>
      </c>
      <c r="H351">
        <f>INDEX(RawData!F$2:F$1048576,MATCH(FmtData!$B$4+(ROW()-10),RawData!$A$2:$A$1048576,0))</f>
        <v>-1.0764199999999999</v>
      </c>
      <c r="I351">
        <f>INDEX(RawData!G$2:G$1048576,MATCH(FmtData!$B$4+(ROW()-10),RawData!$A$2:$A$1048576,0))</f>
        <v>-29008.1</v>
      </c>
      <c r="J351">
        <f>INDEX(RawData!H$2:H$1048576,MATCH(FmtData!$B$4+(ROW()-10),RawData!$A$2:$A$1048576,0))</f>
        <v>5.0845300000000003E-2</v>
      </c>
      <c r="K351">
        <f>INDEX(RawData!I$2:I$1048576,MATCH(FmtData!$B$4+(ROW()-10),RawData!$A$2:$A$1048576,0))</f>
        <v>-0.61533599999999999</v>
      </c>
      <c r="L351">
        <f>INDEX(RawData!J$2:J$1048576,MATCH(FmtData!$B$4+(ROW()-10),RawData!$A$2:$A$1048576,0))</f>
        <v>211.6</v>
      </c>
      <c r="M351">
        <f>INDEX(RawData!K$2:K$1048576,MATCH(FmtData!$B$4+(ROW()-10),RawData!$A$2:$A$1048576,0))</f>
        <v>171.1</v>
      </c>
      <c r="N351">
        <f>INDEX(RawData!L$2:L$1048576,MATCH(FmtData!$B$4+(ROW()-10),RawData!$A$2:$A$1048576,0))</f>
        <v>22.3</v>
      </c>
      <c r="O351">
        <f>INDEX(RawData!M$2:M$1048576,MATCH(FmtData!$B$4+(ROW()-10),RawData!$A$2:$A$1048576,0))</f>
        <v>173.6</v>
      </c>
      <c r="P351">
        <f>INDEX(RawData!N$2:N$1048576,MATCH(FmtData!$B$4+(ROW()-10),RawData!$A$2:$A$1048576,0))</f>
        <v>21.9</v>
      </c>
      <c r="Q351">
        <f>INDEX(RawData!O$2:O$1048576,MATCH(FmtData!$B$4+(ROW()-10),RawData!$A$2:$A$1048576,0))</f>
        <v>176</v>
      </c>
      <c r="R351" s="8">
        <f>INDEX(RawData!P$2:P$1048576,MATCH(FmtData!$B$4+(ROW()-10),RawData!$A$2:$A$1048576,0))</f>
        <v>9.8624299999999998</v>
      </c>
      <c r="S351">
        <f>INDEX(RawData!Q$2:Q$1048576,MATCH(FmtData!$B$4+(ROW()-10),RawData!$A$2:$A$1048576,0))</f>
        <v>110.925</v>
      </c>
      <c r="T351" s="8">
        <f>INDEX(RawData!R$2:R$1048576,MATCH(FmtData!$B$4+(ROW()-10),RawData!$A$2:$A$1048576,0))</f>
        <v>1.85121</v>
      </c>
      <c r="U351" s="8">
        <f>INDEX(RawData!S$2:S$1048576,MATCH(FmtData!$B$4+(ROW()-10),RawData!$A$2:$A$1048576,0))</f>
        <v>0.69791499999999995</v>
      </c>
      <c r="V351" s="8">
        <f>INDEX(RawData!T$2:T$1048576,MATCH(FmtData!$B$4+(ROW()-10),RawData!$A$2:$A$1048576,0))</f>
        <v>0.19601499999999999</v>
      </c>
      <c r="W351" s="3">
        <f t="shared" si="111"/>
        <v>-0.47429673999999994</v>
      </c>
      <c r="X351" s="3">
        <f t="shared" si="112"/>
        <v>-0.45808849200000001</v>
      </c>
      <c r="Y351" s="8">
        <f t="shared" si="101"/>
        <v>9.4823903000470047</v>
      </c>
      <c r="Z351" s="8">
        <f t="shared" si="102"/>
        <v>9.4985985480470045</v>
      </c>
      <c r="AA351" s="8">
        <f t="shared" si="113"/>
        <v>9.4904944240470037</v>
      </c>
      <c r="AB351" s="41">
        <v>1</v>
      </c>
      <c r="AC351" s="42" t="str">
        <f t="shared" si="114"/>
        <v>Isco</v>
      </c>
      <c r="AD351" s="5">
        <f t="shared" si="120"/>
        <v>-290.56</v>
      </c>
      <c r="AE351" s="15">
        <f t="shared" si="103"/>
        <v>-116.21911300550494</v>
      </c>
      <c r="AF351" s="15">
        <f t="shared" si="104"/>
        <v>-112.42483607875033</v>
      </c>
      <c r="AG351" s="15">
        <f t="shared" si="105"/>
        <v>-114.32351885883804</v>
      </c>
      <c r="AH351" s="15">
        <f t="shared" si="115"/>
        <v>-114.32351885883804</v>
      </c>
      <c r="AI351" s="17">
        <f t="shared" si="106"/>
        <v>1.1836055010065558</v>
      </c>
      <c r="AJ351" s="17">
        <f t="shared" si="107"/>
        <v>0.91674865996206956</v>
      </c>
      <c r="AK351" s="17">
        <f t="shared" si="108"/>
        <v>0.91227229358919504</v>
      </c>
      <c r="AL351" s="17">
        <f t="shared" si="109"/>
        <v>0.91450682094912794</v>
      </c>
      <c r="AM351" s="17">
        <f t="shared" si="110"/>
        <v>0.91450682094912794</v>
      </c>
      <c r="AN351" s="17">
        <f t="shared" si="116"/>
        <v>2.6652273472511645E-3</v>
      </c>
      <c r="AO351" s="17">
        <f t="shared" si="117"/>
        <v>9.1450682094912796</v>
      </c>
      <c r="AP351" s="17">
        <f t="shared" si="118"/>
        <v>11.836055010065557</v>
      </c>
      <c r="AQ351" s="17">
        <f t="shared" si="119"/>
        <v>19.361858890174201</v>
      </c>
    </row>
    <row r="352" spans="2:43" x14ac:dyDescent="0.45">
      <c r="B352">
        <f>INDEX(RawData!$A$2:$A$1048576,MATCH(FmtData!$B$4+(ROW()-10),RawData!$A$2:$A$1048576,0))</f>
        <v>540</v>
      </c>
      <c r="C352" s="23">
        <f>LEFT(INDEX(RawData!$B$2:$B$1048576, MATCH(FmtData!$B$4+(ROW()-10),RawData!$A$2:$A$1048576,0)),10)+MID(INDEX(RawData!$B$2:$B$1048576, MATCH(FmtData!$B$4+(ROW()-10),RawData!$A$2:$A$1048576,0)),12,8)-$B$5/24</f>
        <v>42200.7497337963</v>
      </c>
      <c r="D352" s="7">
        <f>MID(INDEX(RawData!$B$2:$B$1048576, MATCH(FmtData!$B$4+(ROW()-10),RawData!$A$2:$A$1048576,0)),12,8)+$B$5/24</f>
        <v>1.2497337962962964</v>
      </c>
      <c r="E352" s="8">
        <f>INDEX(RawData!$D$2:$D$1048576,MATCH(FmtData!$B$4+(ROW()-10),RawData!$A$2:$A$1048576,0))</f>
        <v>27.941600000000001</v>
      </c>
      <c r="F352">
        <f>INDEX(RawData!$D$2:$D$1048576,MATCH(FmtData!$B$4+(ROW()-10),RawData!$A$2:$A$1048576,0))</f>
        <v>27.941600000000001</v>
      </c>
      <c r="G352">
        <f>INDEX(RawData!E$2:E$1048576,MATCH(FmtData!$B$4+(ROW()-10),RawData!$A$2:$A$1048576,0))</f>
        <v>2818.06</v>
      </c>
      <c r="H352">
        <f>INDEX(RawData!F$2:F$1048576,MATCH(FmtData!$B$4+(ROW()-10),RawData!$A$2:$A$1048576,0))</f>
        <v>-1.0764199999999999</v>
      </c>
      <c r="I352">
        <f>INDEX(RawData!G$2:G$1048576,MATCH(FmtData!$B$4+(ROW()-10),RawData!$A$2:$A$1048576,0))</f>
        <v>-29008.1</v>
      </c>
      <c r="J352">
        <f>INDEX(RawData!H$2:H$1048576,MATCH(FmtData!$B$4+(ROW()-10),RawData!$A$2:$A$1048576,0))</f>
        <v>5.0845300000000003E-2</v>
      </c>
      <c r="K352">
        <f>INDEX(RawData!I$2:I$1048576,MATCH(FmtData!$B$4+(ROW()-10),RawData!$A$2:$A$1048576,0))</f>
        <v>-0.61495900000000003</v>
      </c>
      <c r="L352">
        <f>INDEX(RawData!J$2:J$1048576,MATCH(FmtData!$B$4+(ROW()-10),RawData!$A$2:$A$1048576,0))</f>
        <v>187.7</v>
      </c>
      <c r="M352">
        <f>INDEX(RawData!K$2:K$1048576,MATCH(FmtData!$B$4+(ROW()-10),RawData!$A$2:$A$1048576,0))</f>
        <v>174.3</v>
      </c>
      <c r="N352">
        <f>INDEX(RawData!L$2:L$1048576,MATCH(FmtData!$B$4+(ROW()-10),RawData!$A$2:$A$1048576,0))</f>
        <v>22.3</v>
      </c>
      <c r="O352">
        <f>INDEX(RawData!M$2:M$1048576,MATCH(FmtData!$B$4+(ROW()-10),RawData!$A$2:$A$1048576,0))</f>
        <v>163.19999999999999</v>
      </c>
      <c r="P352">
        <f>INDEX(RawData!N$2:N$1048576,MATCH(FmtData!$B$4+(ROW()-10),RawData!$A$2:$A$1048576,0))</f>
        <v>21.8</v>
      </c>
      <c r="Q352">
        <f>INDEX(RawData!O$2:O$1048576,MATCH(FmtData!$B$4+(ROW()-10),RawData!$A$2:$A$1048576,0))</f>
        <v>176.1</v>
      </c>
      <c r="R352" s="8">
        <f>INDEX(RawData!P$2:P$1048576,MATCH(FmtData!$B$4+(ROW()-10),RawData!$A$2:$A$1048576,0))</f>
        <v>9.8624299999999998</v>
      </c>
      <c r="S352">
        <f>INDEX(RawData!Q$2:Q$1048576,MATCH(FmtData!$B$4+(ROW()-10),RawData!$A$2:$A$1048576,0))</f>
        <v>110.925</v>
      </c>
      <c r="T352" s="8">
        <f>INDEX(RawData!R$2:R$1048576,MATCH(FmtData!$B$4+(ROW()-10),RawData!$A$2:$A$1048576,0))</f>
        <v>1.85121</v>
      </c>
      <c r="U352" s="8">
        <f>INDEX(RawData!S$2:S$1048576,MATCH(FmtData!$B$4+(ROW()-10),RawData!$A$2:$A$1048576,0))</f>
        <v>0.698129</v>
      </c>
      <c r="V352" s="8">
        <f>INDEX(RawData!T$2:T$1048576,MATCH(FmtData!$B$4+(ROW()-10),RawData!$A$2:$A$1048576,0))</f>
        <v>0.19573599999999999</v>
      </c>
      <c r="W352" s="3">
        <f t="shared" si="111"/>
        <v>-0.4748403000000001</v>
      </c>
      <c r="X352" s="3">
        <f t="shared" si="112"/>
        <v>-0.45737983200000004</v>
      </c>
      <c r="Y352" s="8">
        <f t="shared" si="101"/>
        <v>9.4818467400470041</v>
      </c>
      <c r="Z352" s="8">
        <f t="shared" si="102"/>
        <v>9.4993072080470036</v>
      </c>
      <c r="AA352" s="8">
        <f t="shared" si="113"/>
        <v>9.4905769740470038</v>
      </c>
      <c r="AB352" s="41">
        <v>1</v>
      </c>
      <c r="AC352" s="42" t="str">
        <f t="shared" si="114"/>
        <v>Isco</v>
      </c>
      <c r="AD352" s="5">
        <f t="shared" si="120"/>
        <v>-290.56</v>
      </c>
      <c r="AE352" s="15">
        <f t="shared" si="103"/>
        <v>-116.34614387578495</v>
      </c>
      <c r="AF352" s="15">
        <f t="shared" si="104"/>
        <v>-112.25866002991415</v>
      </c>
      <c r="AG352" s="15">
        <f t="shared" si="105"/>
        <v>-114.30419412439244</v>
      </c>
      <c r="AH352" s="15">
        <f t="shared" si="115"/>
        <v>-114.30419412439244</v>
      </c>
      <c r="AI352" s="17">
        <f t="shared" si="106"/>
        <v>1.1836055010065558</v>
      </c>
      <c r="AJ352" s="17">
        <f t="shared" si="107"/>
        <v>0.91689928703023349</v>
      </c>
      <c r="AK352" s="17">
        <f t="shared" si="108"/>
        <v>0.91207724340509611</v>
      </c>
      <c r="AL352" s="17">
        <f t="shared" si="109"/>
        <v>0.91448402286054997</v>
      </c>
      <c r="AM352" s="17">
        <f t="shared" si="110"/>
        <v>0.91448402286054997</v>
      </c>
      <c r="AN352" s="17">
        <f t="shared" si="116"/>
        <v>2.8831224888599127E-3</v>
      </c>
      <c r="AO352" s="17">
        <f t="shared" si="117"/>
        <v>9.1448402286054993</v>
      </c>
      <c r="AP352" s="17">
        <f t="shared" si="118"/>
        <v>11.836055010065557</v>
      </c>
      <c r="AQ352" s="17">
        <f t="shared" si="119"/>
        <v>19.429772012792593</v>
      </c>
    </row>
    <row r="353" spans="2:43" x14ac:dyDescent="0.45">
      <c r="B353">
        <f>INDEX(RawData!$A$2:$A$1048576,MATCH(FmtData!$B$4+(ROW()-10),RawData!$A$2:$A$1048576,0))</f>
        <v>541</v>
      </c>
      <c r="C353" s="23">
        <f>LEFT(INDEX(RawData!$B$2:$B$1048576, MATCH(FmtData!$B$4+(ROW()-10),RawData!$A$2:$A$1048576,0)),10)+MID(INDEX(RawData!$B$2:$B$1048576, MATCH(FmtData!$B$4+(ROW()-10),RawData!$A$2:$A$1048576,0)),12,8)-$B$5/24</f>
        <v>42200.750428240739</v>
      </c>
      <c r="D353" s="7">
        <f>MID(INDEX(RawData!$B$2:$B$1048576, MATCH(FmtData!$B$4+(ROW()-10),RawData!$A$2:$A$1048576,0)),12,8)+$B$5/24</f>
        <v>0.25042824074074072</v>
      </c>
      <c r="E353" s="8">
        <f>INDEX(RawData!$D$2:$D$1048576,MATCH(FmtData!$B$4+(ROW()-10),RawData!$A$2:$A$1048576,0))</f>
        <v>27.958200000000001</v>
      </c>
      <c r="F353">
        <f>INDEX(RawData!$D$2:$D$1048576,MATCH(FmtData!$B$4+(ROW()-10),RawData!$A$2:$A$1048576,0))</f>
        <v>27.958200000000001</v>
      </c>
      <c r="G353">
        <f>INDEX(RawData!E$2:E$1048576,MATCH(FmtData!$B$4+(ROW()-10),RawData!$A$2:$A$1048576,0))</f>
        <v>2823.6</v>
      </c>
      <c r="H353">
        <f>INDEX(RawData!F$2:F$1048576,MATCH(FmtData!$B$4+(ROW()-10),RawData!$A$2:$A$1048576,0))</f>
        <v>-0.15307599999999999</v>
      </c>
      <c r="I353">
        <f>INDEX(RawData!G$2:G$1048576,MATCH(FmtData!$B$4+(ROW()-10),RawData!$A$2:$A$1048576,0))</f>
        <v>-29008.1</v>
      </c>
      <c r="J353">
        <f>INDEX(RawData!H$2:H$1048576,MATCH(FmtData!$B$4+(ROW()-10),RawData!$A$2:$A$1048576,0))</f>
        <v>5.0845300000000003E-2</v>
      </c>
      <c r="K353">
        <f>INDEX(RawData!I$2:I$1048576,MATCH(FmtData!$B$4+(ROW()-10),RawData!$A$2:$A$1048576,0))</f>
        <v>-0.61477000000000004</v>
      </c>
      <c r="L353">
        <f>INDEX(RawData!J$2:J$1048576,MATCH(FmtData!$B$4+(ROW()-10),RawData!$A$2:$A$1048576,0))</f>
        <v>172.3</v>
      </c>
      <c r="M353">
        <f>INDEX(RawData!K$2:K$1048576,MATCH(FmtData!$B$4+(ROW()-10),RawData!$A$2:$A$1048576,0))</f>
        <v>177.7</v>
      </c>
      <c r="N353">
        <f>INDEX(RawData!L$2:L$1048576,MATCH(FmtData!$B$4+(ROW()-10),RawData!$A$2:$A$1048576,0))</f>
        <v>22.3</v>
      </c>
      <c r="O353">
        <f>INDEX(RawData!M$2:M$1048576,MATCH(FmtData!$B$4+(ROW()-10),RawData!$A$2:$A$1048576,0))</f>
        <v>166.3</v>
      </c>
      <c r="P353">
        <f>INDEX(RawData!N$2:N$1048576,MATCH(FmtData!$B$4+(ROW()-10),RawData!$A$2:$A$1048576,0))</f>
        <v>21.8</v>
      </c>
      <c r="Q353">
        <f>INDEX(RawData!O$2:O$1048576,MATCH(FmtData!$B$4+(ROW()-10),RawData!$A$2:$A$1048576,0))</f>
        <v>176.2</v>
      </c>
      <c r="R353" s="8">
        <f>INDEX(RawData!P$2:P$1048576,MATCH(FmtData!$B$4+(ROW()-10),RawData!$A$2:$A$1048576,0))</f>
        <v>9.8624299999999998</v>
      </c>
      <c r="S353">
        <f>INDEX(RawData!Q$2:Q$1048576,MATCH(FmtData!$B$4+(ROW()-10),RawData!$A$2:$A$1048576,0))</f>
        <v>110.925</v>
      </c>
      <c r="T353" s="8">
        <f>INDEX(RawData!R$2:R$1048576,MATCH(FmtData!$B$4+(ROW()-10),RawData!$A$2:$A$1048576,0))</f>
        <v>1.85121</v>
      </c>
      <c r="U353" s="8">
        <f>INDEX(RawData!S$2:S$1048576,MATCH(FmtData!$B$4+(ROW()-10),RawData!$A$2:$A$1048576,0))</f>
        <v>0.69831100000000002</v>
      </c>
      <c r="V353" s="8">
        <f>INDEX(RawData!T$2:T$1048576,MATCH(FmtData!$B$4+(ROW()-10),RawData!$A$2:$A$1048576,0))</f>
        <v>0.19561200000000001</v>
      </c>
      <c r="W353" s="3">
        <f t="shared" si="111"/>
        <v>-0.47530258000000014</v>
      </c>
      <c r="X353" s="3">
        <f t="shared" si="112"/>
        <v>-0.45706487200000007</v>
      </c>
      <c r="Y353" s="8">
        <f t="shared" si="101"/>
        <v>9.4813844600470034</v>
      </c>
      <c r="Z353" s="8">
        <f t="shared" si="102"/>
        <v>9.4996221680470043</v>
      </c>
      <c r="AA353" s="8">
        <f t="shared" si="113"/>
        <v>9.4905033140470039</v>
      </c>
      <c r="AB353" s="41">
        <v>1</v>
      </c>
      <c r="AC353" s="42" t="str">
        <f t="shared" si="114"/>
        <v>Isco</v>
      </c>
      <c r="AD353" s="5">
        <f t="shared" si="120"/>
        <v>-290.56</v>
      </c>
      <c r="AE353" s="15">
        <f t="shared" si="103"/>
        <v>-116.4541685517122</v>
      </c>
      <c r="AF353" s="15">
        <f t="shared" si="104"/>
        <v>-112.18479642075579</v>
      </c>
      <c r="AG353" s="15">
        <f t="shared" si="105"/>
        <v>-114.32143774898782</v>
      </c>
      <c r="AH353" s="15">
        <f t="shared" si="115"/>
        <v>-114.32143774898782</v>
      </c>
      <c r="AI353" s="17">
        <f t="shared" si="106"/>
        <v>1.1836055010065558</v>
      </c>
      <c r="AJ353" s="17">
        <f t="shared" si="107"/>
        <v>0.91702741642002294</v>
      </c>
      <c r="AK353" s="17">
        <f t="shared" si="108"/>
        <v>0.91199057230197134</v>
      </c>
      <c r="AL353" s="17">
        <f t="shared" si="109"/>
        <v>0.9145043657339077</v>
      </c>
      <c r="AM353" s="17">
        <f t="shared" si="110"/>
        <v>0.9145043657339077</v>
      </c>
      <c r="AN353" s="17">
        <f t="shared" si="116"/>
        <v>2.893422632812781E-3</v>
      </c>
      <c r="AO353" s="17">
        <f t="shared" si="117"/>
        <v>9.1450436573390768</v>
      </c>
      <c r="AP353" s="17">
        <f t="shared" si="118"/>
        <v>11.836055010065557</v>
      </c>
      <c r="AQ353" s="17">
        <f t="shared" si="119"/>
        <v>19.46796883505716</v>
      </c>
    </row>
    <row r="354" spans="2:43" x14ac:dyDescent="0.45">
      <c r="B354">
        <f>INDEX(RawData!$A$2:$A$1048576,MATCH(FmtData!$B$4+(ROW()-10),RawData!$A$2:$A$1048576,0))</f>
        <v>542</v>
      </c>
      <c r="C354" s="23">
        <f>LEFT(INDEX(RawData!$B$2:$B$1048576, MATCH(FmtData!$B$4+(ROW()-10),RawData!$A$2:$A$1048576,0)),10)+MID(INDEX(RawData!$B$2:$B$1048576, MATCH(FmtData!$B$4+(ROW()-10),RawData!$A$2:$A$1048576,0)),12,8)-$B$5/24</f>
        <v>42200.751122685186</v>
      </c>
      <c r="D354" s="7">
        <f>MID(INDEX(RawData!$B$2:$B$1048576, MATCH(FmtData!$B$4+(ROW()-10),RawData!$A$2:$A$1048576,0)),12,8)+$B$5/24</f>
        <v>0.25112268518518521</v>
      </c>
      <c r="E354" s="8">
        <f>INDEX(RawData!$D$2:$D$1048576,MATCH(FmtData!$B$4+(ROW()-10),RawData!$A$2:$A$1048576,0))</f>
        <v>27.974799999999998</v>
      </c>
      <c r="F354">
        <f>INDEX(RawData!$D$2:$D$1048576,MATCH(FmtData!$B$4+(ROW()-10),RawData!$A$2:$A$1048576,0))</f>
        <v>27.974799999999998</v>
      </c>
      <c r="G354">
        <f>INDEX(RawData!E$2:E$1048576,MATCH(FmtData!$B$4+(ROW()-10),RawData!$A$2:$A$1048576,0))</f>
        <v>2832.21</v>
      </c>
      <c r="H354">
        <f>INDEX(RawData!F$2:F$1048576,MATCH(FmtData!$B$4+(ROW()-10),RawData!$A$2:$A$1048576,0))</f>
        <v>-1.0764199999999999</v>
      </c>
      <c r="I354">
        <f>INDEX(RawData!G$2:G$1048576,MATCH(FmtData!$B$4+(ROW()-10),RawData!$A$2:$A$1048576,0))</f>
        <v>-29008.1</v>
      </c>
      <c r="J354">
        <f>INDEX(RawData!H$2:H$1048576,MATCH(FmtData!$B$4+(ROW()-10),RawData!$A$2:$A$1048576,0))</f>
        <v>5.0845300000000003E-2</v>
      </c>
      <c r="K354">
        <f>INDEX(RawData!I$2:I$1048576,MATCH(FmtData!$B$4+(ROW()-10),RawData!$A$2:$A$1048576,0))</f>
        <v>-0.61477000000000004</v>
      </c>
      <c r="L354">
        <f>INDEX(RawData!J$2:J$1048576,MATCH(FmtData!$B$4+(ROW()-10),RawData!$A$2:$A$1048576,0))</f>
        <v>183.9</v>
      </c>
      <c r="M354">
        <f>INDEX(RawData!K$2:K$1048576,MATCH(FmtData!$B$4+(ROW()-10),RawData!$A$2:$A$1048576,0))</f>
        <v>176</v>
      </c>
      <c r="N354">
        <f>INDEX(RawData!L$2:L$1048576,MATCH(FmtData!$B$4+(ROW()-10),RawData!$A$2:$A$1048576,0))</f>
        <v>22.3</v>
      </c>
      <c r="O354">
        <f>INDEX(RawData!M$2:M$1048576,MATCH(FmtData!$B$4+(ROW()-10),RawData!$A$2:$A$1048576,0))</f>
        <v>160.69999999999999</v>
      </c>
      <c r="P354">
        <f>INDEX(RawData!N$2:N$1048576,MATCH(FmtData!$B$4+(ROW()-10),RawData!$A$2:$A$1048576,0))</f>
        <v>21.8</v>
      </c>
      <c r="Q354">
        <f>INDEX(RawData!O$2:O$1048576,MATCH(FmtData!$B$4+(ROW()-10),RawData!$A$2:$A$1048576,0))</f>
        <v>176.3</v>
      </c>
      <c r="R354" s="8">
        <f>INDEX(RawData!P$2:P$1048576,MATCH(FmtData!$B$4+(ROW()-10),RawData!$A$2:$A$1048576,0))</f>
        <v>9.8624299999999998</v>
      </c>
      <c r="S354">
        <f>INDEX(RawData!Q$2:Q$1048576,MATCH(FmtData!$B$4+(ROW()-10),RawData!$A$2:$A$1048576,0))</f>
        <v>110.925</v>
      </c>
      <c r="T354" s="8">
        <f>INDEX(RawData!R$2:R$1048576,MATCH(FmtData!$B$4+(ROW()-10),RawData!$A$2:$A$1048576,0))</f>
        <v>1.85121</v>
      </c>
      <c r="U354" s="8">
        <f>INDEX(RawData!S$2:S$1048576,MATCH(FmtData!$B$4+(ROW()-10),RawData!$A$2:$A$1048576,0))</f>
        <v>0.69886000000000004</v>
      </c>
      <c r="V354" s="8">
        <f>INDEX(RawData!T$2:T$1048576,MATCH(FmtData!$B$4+(ROW()-10),RawData!$A$2:$A$1048576,0))</f>
        <v>0.19533300000000001</v>
      </c>
      <c r="W354" s="3">
        <f t="shared" si="111"/>
        <v>-0.47669704000000018</v>
      </c>
      <c r="X354" s="3">
        <f t="shared" si="112"/>
        <v>-0.45635621200000004</v>
      </c>
      <c r="Y354" s="8">
        <f t="shared" si="101"/>
        <v>9.479990000047005</v>
      </c>
      <c r="Z354" s="8">
        <f t="shared" si="102"/>
        <v>9.5003308280470051</v>
      </c>
      <c r="AA354" s="8">
        <f t="shared" si="113"/>
        <v>9.4901604140470042</v>
      </c>
      <c r="AB354" s="41">
        <v>1</v>
      </c>
      <c r="AC354" s="42" t="str">
        <f t="shared" si="114"/>
        <v>Isco</v>
      </c>
      <c r="AD354" s="5">
        <f t="shared" si="120"/>
        <v>-290.56</v>
      </c>
      <c r="AE354" s="15">
        <f t="shared" si="103"/>
        <v>-116.77996238254775</v>
      </c>
      <c r="AF354" s="15">
        <f t="shared" si="104"/>
        <v>-112.01858622739314</v>
      </c>
      <c r="AG354" s="15">
        <f t="shared" si="105"/>
        <v>-114.40170643586043</v>
      </c>
      <c r="AH354" s="15">
        <f t="shared" si="115"/>
        <v>-114.40170643586043</v>
      </c>
      <c r="AI354" s="17">
        <f t="shared" si="106"/>
        <v>1.1836055010065558</v>
      </c>
      <c r="AJ354" s="17">
        <f t="shared" si="107"/>
        <v>0.91741406142097603</v>
      </c>
      <c r="AK354" s="17">
        <f t="shared" si="108"/>
        <v>0.91179560251031211</v>
      </c>
      <c r="AL354" s="17">
        <f t="shared" si="109"/>
        <v>0.91459907326803114</v>
      </c>
      <c r="AM354" s="17">
        <f t="shared" si="110"/>
        <v>0.91459907326803114</v>
      </c>
      <c r="AN354" s="17">
        <f t="shared" si="116"/>
        <v>2.9375063287068182E-3</v>
      </c>
      <c r="AO354" s="17">
        <f t="shared" si="117"/>
        <v>9.1459907326803105</v>
      </c>
      <c r="AP354" s="17">
        <f t="shared" si="118"/>
        <v>11.836055010065557</v>
      </c>
      <c r="AQ354" s="17">
        <f t="shared" si="119"/>
        <v>19.527332488432226</v>
      </c>
    </row>
    <row r="355" spans="2:43" x14ac:dyDescent="0.45">
      <c r="B355">
        <f>INDEX(RawData!$A$2:$A$1048576,MATCH(FmtData!$B$4+(ROW()-10),RawData!$A$2:$A$1048576,0))</f>
        <v>543</v>
      </c>
      <c r="C355" s="23">
        <f>LEFT(INDEX(RawData!$B$2:$B$1048576, MATCH(FmtData!$B$4+(ROW()-10),RawData!$A$2:$A$1048576,0)),10)+MID(INDEX(RawData!$B$2:$B$1048576, MATCH(FmtData!$B$4+(ROW()-10),RawData!$A$2:$A$1048576,0)),12,8)-$B$5/24</f>
        <v>42200.751805555556</v>
      </c>
      <c r="D355" s="7">
        <f>MID(INDEX(RawData!$B$2:$B$1048576, MATCH(FmtData!$B$4+(ROW()-10),RawData!$A$2:$A$1048576,0)),12,8)+$B$5/24</f>
        <v>0.25180555555555556</v>
      </c>
      <c r="E355" s="8">
        <f>INDEX(RawData!$D$2:$D$1048576,MATCH(FmtData!$B$4+(ROW()-10),RawData!$A$2:$A$1048576,0))</f>
        <v>27.991399999999999</v>
      </c>
      <c r="F355">
        <f>INDEX(RawData!$D$2:$D$1048576,MATCH(FmtData!$B$4+(ROW()-10),RawData!$A$2:$A$1048576,0))</f>
        <v>27.991399999999999</v>
      </c>
      <c r="G355">
        <f>INDEX(RawData!E$2:E$1048576,MATCH(FmtData!$B$4+(ROW()-10),RawData!$A$2:$A$1048576,0))</f>
        <v>2829.45</v>
      </c>
      <c r="H355">
        <f>INDEX(RawData!F$2:F$1048576,MATCH(FmtData!$B$4+(ROW()-10),RawData!$A$2:$A$1048576,0))</f>
        <v>-1.0764199999999999</v>
      </c>
      <c r="I355">
        <f>INDEX(RawData!G$2:G$1048576,MATCH(FmtData!$B$4+(ROW()-10),RawData!$A$2:$A$1048576,0))</f>
        <v>-29008.1</v>
      </c>
      <c r="J355">
        <f>INDEX(RawData!H$2:H$1048576,MATCH(FmtData!$B$4+(ROW()-10),RawData!$A$2:$A$1048576,0))</f>
        <v>5.0845300000000003E-2</v>
      </c>
      <c r="K355">
        <f>INDEX(RawData!I$2:I$1048576,MATCH(FmtData!$B$4+(ROW()-10),RawData!$A$2:$A$1048576,0))</f>
        <v>-0.61458100000000004</v>
      </c>
      <c r="L355">
        <f>INDEX(RawData!J$2:J$1048576,MATCH(FmtData!$B$4+(ROW()-10),RawData!$A$2:$A$1048576,0))</f>
        <v>217.3</v>
      </c>
      <c r="M355">
        <f>INDEX(RawData!K$2:K$1048576,MATCH(FmtData!$B$4+(ROW()-10),RawData!$A$2:$A$1048576,0))</f>
        <v>171.1</v>
      </c>
      <c r="N355">
        <f>INDEX(RawData!L$2:L$1048576,MATCH(FmtData!$B$4+(ROW()-10),RawData!$A$2:$A$1048576,0))</f>
        <v>22.3</v>
      </c>
      <c r="O355">
        <f>INDEX(RawData!M$2:M$1048576,MATCH(FmtData!$B$4+(ROW()-10),RawData!$A$2:$A$1048576,0))</f>
        <v>176</v>
      </c>
      <c r="P355">
        <f>INDEX(RawData!N$2:N$1048576,MATCH(FmtData!$B$4+(ROW()-10),RawData!$A$2:$A$1048576,0))</f>
        <v>21.9</v>
      </c>
      <c r="Q355">
        <f>INDEX(RawData!O$2:O$1048576,MATCH(FmtData!$B$4+(ROW()-10),RawData!$A$2:$A$1048576,0))</f>
        <v>176.3</v>
      </c>
      <c r="R355" s="8">
        <f>INDEX(RawData!P$2:P$1048576,MATCH(FmtData!$B$4+(ROW()-10),RawData!$A$2:$A$1048576,0))</f>
        <v>9.8624299999999998</v>
      </c>
      <c r="S355">
        <f>INDEX(RawData!Q$2:Q$1048576,MATCH(FmtData!$B$4+(ROW()-10),RawData!$A$2:$A$1048576,0))</f>
        <v>110.925</v>
      </c>
      <c r="T355" s="8">
        <f>INDEX(RawData!R$2:R$1048576,MATCH(FmtData!$B$4+(ROW()-10),RawData!$A$2:$A$1048576,0))</f>
        <v>1.85121</v>
      </c>
      <c r="U355" s="8">
        <f>INDEX(RawData!S$2:S$1048576,MATCH(FmtData!$B$4+(ROW()-10),RawData!$A$2:$A$1048576,0))</f>
        <v>0.69876799999999994</v>
      </c>
      <c r="V355" s="8">
        <f>INDEX(RawData!T$2:T$1048576,MATCH(FmtData!$B$4+(ROW()-10),RawData!$A$2:$A$1048576,0))</f>
        <v>0.19533300000000001</v>
      </c>
      <c r="W355" s="3">
        <f t="shared" si="111"/>
        <v>-0.47646335999999995</v>
      </c>
      <c r="X355" s="3">
        <f t="shared" si="112"/>
        <v>-0.45635621200000004</v>
      </c>
      <c r="Y355" s="8">
        <f t="shared" si="101"/>
        <v>9.4802236800470041</v>
      </c>
      <c r="Z355" s="8">
        <f t="shared" si="102"/>
        <v>9.5003308280470051</v>
      </c>
      <c r="AA355" s="8">
        <f t="shared" si="113"/>
        <v>9.4902772540470046</v>
      </c>
      <c r="AB355" s="41">
        <v>1</v>
      </c>
      <c r="AC355" s="42" t="str">
        <f t="shared" si="114"/>
        <v>Isco</v>
      </c>
      <c r="AD355" s="5">
        <f t="shared" si="120"/>
        <v>-290.56</v>
      </c>
      <c r="AE355" s="15">
        <f t="shared" si="103"/>
        <v>-116.72537306684626</v>
      </c>
      <c r="AF355" s="15">
        <f t="shared" si="104"/>
        <v>-112.01858622739314</v>
      </c>
      <c r="AG355" s="15">
        <f t="shared" si="105"/>
        <v>-114.3743562450943</v>
      </c>
      <c r="AH355" s="15">
        <f t="shared" si="115"/>
        <v>-114.3743562450943</v>
      </c>
      <c r="AI355" s="17">
        <f t="shared" si="106"/>
        <v>1.1836055010065558</v>
      </c>
      <c r="AJ355" s="17">
        <f t="shared" si="107"/>
        <v>0.91734925327682315</v>
      </c>
      <c r="AK355" s="17">
        <f t="shared" si="108"/>
        <v>0.91179560251031211</v>
      </c>
      <c r="AL355" s="17">
        <f t="shared" si="109"/>
        <v>0.91456680108232702</v>
      </c>
      <c r="AM355" s="17">
        <f t="shared" si="110"/>
        <v>0.91456680108232702</v>
      </c>
      <c r="AN355" s="17">
        <f t="shared" si="116"/>
        <v>2.9697785144109368E-3</v>
      </c>
      <c r="AO355" s="17">
        <f t="shared" si="117"/>
        <v>9.14566801082327</v>
      </c>
      <c r="AP355" s="17">
        <f t="shared" si="118"/>
        <v>11.836055010065557</v>
      </c>
      <c r="AQ355" s="17">
        <f t="shared" si="119"/>
        <v>19.508303024632554</v>
      </c>
    </row>
    <row r="356" spans="2:43" x14ac:dyDescent="0.45">
      <c r="B356">
        <f>INDEX(RawData!$A$2:$A$1048576,MATCH(FmtData!$B$4+(ROW()-10),RawData!$A$2:$A$1048576,0))</f>
        <v>544</v>
      </c>
      <c r="C356" s="23">
        <f>LEFT(INDEX(RawData!$B$2:$B$1048576, MATCH(FmtData!$B$4+(ROW()-10),RawData!$A$2:$A$1048576,0)),10)+MID(INDEX(RawData!$B$2:$B$1048576, MATCH(FmtData!$B$4+(ROW()-10),RawData!$A$2:$A$1048576,0)),12,8)-$B$5/24</f>
        <v>42200.752500000002</v>
      </c>
      <c r="D356" s="7">
        <f>MID(INDEX(RawData!$B$2:$B$1048576, MATCH(FmtData!$B$4+(ROW()-10),RawData!$A$2:$A$1048576,0)),12,8)+$B$5/24</f>
        <v>0.2525</v>
      </c>
      <c r="E356" s="8">
        <f>INDEX(RawData!$D$2:$D$1048576,MATCH(FmtData!$B$4+(ROW()-10),RawData!$A$2:$A$1048576,0))</f>
        <v>28.007899999999999</v>
      </c>
      <c r="F356">
        <f>INDEX(RawData!$D$2:$D$1048576,MATCH(FmtData!$B$4+(ROW()-10),RawData!$A$2:$A$1048576,0))</f>
        <v>28.007899999999999</v>
      </c>
      <c r="G356">
        <f>INDEX(RawData!E$2:E$1048576,MATCH(FmtData!$B$4+(ROW()-10),RawData!$A$2:$A$1048576,0))</f>
        <v>2841.75</v>
      </c>
      <c r="H356">
        <f>INDEX(RawData!F$2:F$1048576,MATCH(FmtData!$B$4+(ROW()-10),RawData!$A$2:$A$1048576,0))</f>
        <v>-0.15307599999999999</v>
      </c>
      <c r="I356">
        <f>INDEX(RawData!G$2:G$1048576,MATCH(FmtData!$B$4+(ROW()-10),RawData!$A$2:$A$1048576,0))</f>
        <v>-29008.1</v>
      </c>
      <c r="J356">
        <f>INDEX(RawData!H$2:H$1048576,MATCH(FmtData!$B$4+(ROW()-10),RawData!$A$2:$A$1048576,0))</f>
        <v>5.0845300000000003E-2</v>
      </c>
      <c r="K356">
        <f>INDEX(RawData!I$2:I$1048576,MATCH(FmtData!$B$4+(ROW()-10),RawData!$A$2:$A$1048576,0))</f>
        <v>-0.61552499999999999</v>
      </c>
      <c r="L356">
        <f>INDEX(RawData!J$2:J$1048576,MATCH(FmtData!$B$4+(ROW()-10),RawData!$A$2:$A$1048576,0))</f>
        <v>188.8</v>
      </c>
      <c r="M356">
        <f>INDEX(RawData!K$2:K$1048576,MATCH(FmtData!$B$4+(ROW()-10),RawData!$A$2:$A$1048576,0))</f>
        <v>172.2</v>
      </c>
      <c r="N356">
        <f>INDEX(RawData!L$2:L$1048576,MATCH(FmtData!$B$4+(ROW()-10),RawData!$A$2:$A$1048576,0))</f>
        <v>22.3</v>
      </c>
      <c r="O356">
        <f>INDEX(RawData!M$2:M$1048576,MATCH(FmtData!$B$4+(ROW()-10),RawData!$A$2:$A$1048576,0))</f>
        <v>167.4</v>
      </c>
      <c r="P356">
        <f>INDEX(RawData!N$2:N$1048576,MATCH(FmtData!$B$4+(ROW()-10),RawData!$A$2:$A$1048576,0))</f>
        <v>21.9</v>
      </c>
      <c r="Q356">
        <f>INDEX(RawData!O$2:O$1048576,MATCH(FmtData!$B$4+(ROW()-10),RawData!$A$2:$A$1048576,0))</f>
        <v>176.6</v>
      </c>
      <c r="R356" s="8">
        <f>INDEX(RawData!P$2:P$1048576,MATCH(FmtData!$B$4+(ROW()-10),RawData!$A$2:$A$1048576,0))</f>
        <v>9.8624299999999998</v>
      </c>
      <c r="S356">
        <f>INDEX(RawData!Q$2:Q$1048576,MATCH(FmtData!$B$4+(ROW()-10),RawData!$A$2:$A$1048576,0))</f>
        <v>110.89400000000001</v>
      </c>
      <c r="T356" s="8">
        <f>INDEX(RawData!R$2:R$1048576,MATCH(FmtData!$B$4+(ROW()-10),RawData!$A$2:$A$1048576,0))</f>
        <v>1.85121</v>
      </c>
      <c r="U356" s="8">
        <f>INDEX(RawData!S$2:S$1048576,MATCH(FmtData!$B$4+(ROW()-10),RawData!$A$2:$A$1048576,0))</f>
        <v>0.69925599999999999</v>
      </c>
      <c r="V356" s="8">
        <f>INDEX(RawData!T$2:T$1048576,MATCH(FmtData!$B$4+(ROW()-10),RawData!$A$2:$A$1048576,0))</f>
        <v>0.19514699999999999</v>
      </c>
      <c r="W356" s="3">
        <f t="shared" si="111"/>
        <v>-0.47770288000000005</v>
      </c>
      <c r="X356" s="3">
        <f t="shared" si="112"/>
        <v>-0.45588377200000002</v>
      </c>
      <c r="Y356" s="8">
        <f t="shared" si="101"/>
        <v>9.4789841600470037</v>
      </c>
      <c r="Z356" s="8">
        <f t="shared" si="102"/>
        <v>9.5008032680470045</v>
      </c>
      <c r="AA356" s="8">
        <f t="shared" si="113"/>
        <v>9.4898937140470032</v>
      </c>
      <c r="AB356" s="41">
        <v>1</v>
      </c>
      <c r="AC356" s="42" t="str">
        <f t="shared" si="114"/>
        <v>Isco</v>
      </c>
      <c r="AD356" s="5">
        <f t="shared" si="120"/>
        <v>-290.59100000000001</v>
      </c>
      <c r="AE356" s="15">
        <f t="shared" si="103"/>
        <v>-117.0149045003991</v>
      </c>
      <c r="AF356" s="15">
        <f t="shared" si="104"/>
        <v>-111.90776629827315</v>
      </c>
      <c r="AG356" s="15">
        <f t="shared" si="105"/>
        <v>-114.46413381398656</v>
      </c>
      <c r="AH356" s="15">
        <f t="shared" si="115"/>
        <v>-114.46413381398656</v>
      </c>
      <c r="AI356" s="17">
        <f t="shared" si="106"/>
        <v>1.1836667670668413</v>
      </c>
      <c r="AJ356" s="17">
        <f t="shared" si="107"/>
        <v>0.91769308799264315</v>
      </c>
      <c r="AK356" s="17">
        <f t="shared" si="108"/>
        <v>0.91166565355710871</v>
      </c>
      <c r="AL356" s="17">
        <f t="shared" si="109"/>
        <v>0.91467274373470497</v>
      </c>
      <c r="AM356" s="17">
        <f t="shared" si="110"/>
        <v>0.91467274373470497</v>
      </c>
      <c r="AN356" s="17">
        <f t="shared" si="116"/>
        <v>2.5926202487204231E-3</v>
      </c>
      <c r="AO356" s="17">
        <f t="shared" si="117"/>
        <v>9.1467274373470495</v>
      </c>
      <c r="AP356" s="17">
        <f t="shared" si="118"/>
        <v>11.836667670668412</v>
      </c>
      <c r="AQ356" s="17">
        <f t="shared" si="119"/>
        <v>19.593108243739795</v>
      </c>
    </row>
    <row r="357" spans="2:43" x14ac:dyDescent="0.45">
      <c r="B357">
        <f>INDEX(RawData!$A$2:$A$1048576,MATCH(FmtData!$B$4+(ROW()-10),RawData!$A$2:$A$1048576,0))</f>
        <v>545</v>
      </c>
      <c r="C357" s="23">
        <f>LEFT(INDEX(RawData!$B$2:$B$1048576, MATCH(FmtData!$B$4+(ROW()-10),RawData!$A$2:$A$1048576,0)),10)+MID(INDEX(RawData!$B$2:$B$1048576, MATCH(FmtData!$B$4+(ROW()-10),RawData!$A$2:$A$1048576,0)),12,8)-$B$5/24</f>
        <v>42200.753194444442</v>
      </c>
      <c r="D357" s="7">
        <f>MID(INDEX(RawData!$B$2:$B$1048576, MATCH(FmtData!$B$4+(ROW()-10),RawData!$A$2:$A$1048576,0)),12,8)+$B$5/24</f>
        <v>0.25319444444444444</v>
      </c>
      <c r="E357" s="8">
        <f>INDEX(RawData!$D$2:$D$1048576,MATCH(FmtData!$B$4+(ROW()-10),RawData!$A$2:$A$1048576,0))</f>
        <v>28.0246</v>
      </c>
      <c r="F357">
        <f>INDEX(RawData!$D$2:$D$1048576,MATCH(FmtData!$B$4+(ROW()-10),RawData!$A$2:$A$1048576,0))</f>
        <v>28.0246</v>
      </c>
      <c r="G357">
        <f>INDEX(RawData!E$2:E$1048576,MATCH(FmtData!$B$4+(ROW()-10),RawData!$A$2:$A$1048576,0))</f>
        <v>2850.37</v>
      </c>
      <c r="H357">
        <f>INDEX(RawData!F$2:F$1048576,MATCH(FmtData!$B$4+(ROW()-10),RawData!$A$2:$A$1048576,0))</f>
        <v>-1.0764199999999999</v>
      </c>
      <c r="I357">
        <f>INDEX(RawData!G$2:G$1048576,MATCH(FmtData!$B$4+(ROW()-10),RawData!$A$2:$A$1048576,0))</f>
        <v>-29008.1</v>
      </c>
      <c r="J357">
        <f>INDEX(RawData!H$2:H$1048576,MATCH(FmtData!$B$4+(ROW()-10),RawData!$A$2:$A$1048576,0))</f>
        <v>5.0845300000000003E-2</v>
      </c>
      <c r="K357">
        <f>INDEX(RawData!I$2:I$1048576,MATCH(FmtData!$B$4+(ROW()-10),RawData!$A$2:$A$1048576,0))</f>
        <v>-0.61477000000000004</v>
      </c>
      <c r="L357">
        <f>INDEX(RawData!J$2:J$1048576,MATCH(FmtData!$B$4+(ROW()-10),RawData!$A$2:$A$1048576,0))</f>
        <v>168.5</v>
      </c>
      <c r="M357">
        <f>INDEX(RawData!K$2:K$1048576,MATCH(FmtData!$B$4+(ROW()-10),RawData!$A$2:$A$1048576,0))</f>
        <v>175.3</v>
      </c>
      <c r="N357">
        <f>INDEX(RawData!L$2:L$1048576,MATCH(FmtData!$B$4+(ROW()-10),RawData!$A$2:$A$1048576,0))</f>
        <v>22.3</v>
      </c>
      <c r="O357">
        <f>INDEX(RawData!M$2:M$1048576,MATCH(FmtData!$B$4+(ROW()-10),RawData!$A$2:$A$1048576,0))</f>
        <v>164.3</v>
      </c>
      <c r="P357">
        <f>INDEX(RawData!N$2:N$1048576,MATCH(FmtData!$B$4+(ROW()-10),RawData!$A$2:$A$1048576,0))</f>
        <v>21.9</v>
      </c>
      <c r="Q357">
        <f>INDEX(RawData!O$2:O$1048576,MATCH(FmtData!$B$4+(ROW()-10),RawData!$A$2:$A$1048576,0))</f>
        <v>176.8</v>
      </c>
      <c r="R357" s="8">
        <f>INDEX(RawData!P$2:P$1048576,MATCH(FmtData!$B$4+(ROW()-10),RawData!$A$2:$A$1048576,0))</f>
        <v>9.8624299999999998</v>
      </c>
      <c r="S357">
        <f>INDEX(RawData!Q$2:Q$1048576,MATCH(FmtData!$B$4+(ROW()-10),RawData!$A$2:$A$1048576,0))</f>
        <v>110.925</v>
      </c>
      <c r="T357" s="8">
        <f>INDEX(RawData!R$2:R$1048576,MATCH(FmtData!$B$4+(ROW()-10),RawData!$A$2:$A$1048576,0))</f>
        <v>1.85121</v>
      </c>
      <c r="U357" s="8">
        <f>INDEX(RawData!S$2:S$1048576,MATCH(FmtData!$B$4+(ROW()-10),RawData!$A$2:$A$1048576,0))</f>
        <v>0.69962100000000005</v>
      </c>
      <c r="V357" s="8">
        <f>INDEX(RawData!T$2:T$1048576,MATCH(FmtData!$B$4+(ROW()-10),RawData!$A$2:$A$1048576,0))</f>
        <v>0.19514699999999999</v>
      </c>
      <c r="W357" s="3">
        <f t="shared" si="111"/>
        <v>-0.47862998000000018</v>
      </c>
      <c r="X357" s="3">
        <f t="shared" si="112"/>
        <v>-0.45588377200000002</v>
      </c>
      <c r="Y357" s="8">
        <f t="shared" si="101"/>
        <v>9.4780570600470035</v>
      </c>
      <c r="Z357" s="8">
        <f t="shared" si="102"/>
        <v>9.5008032680470045</v>
      </c>
      <c r="AA357" s="8">
        <f t="shared" si="113"/>
        <v>9.489430164047004</v>
      </c>
      <c r="AB357" s="41">
        <v>1</v>
      </c>
      <c r="AC357" s="42" t="str">
        <f t="shared" si="114"/>
        <v>Isco</v>
      </c>
      <c r="AD357" s="5">
        <f t="shared" si="120"/>
        <v>-290.56</v>
      </c>
      <c r="AE357" s="15">
        <f t="shared" si="103"/>
        <v>-117.23141259573254</v>
      </c>
      <c r="AF357" s="15">
        <f t="shared" si="104"/>
        <v>-111.90776629827315</v>
      </c>
      <c r="AG357" s="15">
        <f t="shared" si="105"/>
        <v>-114.57263058354442</v>
      </c>
      <c r="AH357" s="15">
        <f t="shared" si="115"/>
        <v>-114.57263058354442</v>
      </c>
      <c r="AI357" s="17">
        <f t="shared" si="106"/>
        <v>1.1836055010065558</v>
      </c>
      <c r="AJ357" s="17">
        <f t="shared" si="107"/>
        <v>0.91795037190605056</v>
      </c>
      <c r="AK357" s="17">
        <f t="shared" si="108"/>
        <v>0.91166565355710871</v>
      </c>
      <c r="AL357" s="17">
        <f t="shared" si="109"/>
        <v>0.91480080887095339</v>
      </c>
      <c r="AM357" s="17">
        <f t="shared" si="110"/>
        <v>0.91480080887095339</v>
      </c>
      <c r="AN357" s="17">
        <f t="shared" si="116"/>
        <v>2.4543425895823257E-3</v>
      </c>
      <c r="AO357" s="17">
        <f t="shared" si="117"/>
        <v>9.1480080887095347</v>
      </c>
      <c r="AP357" s="17">
        <f t="shared" si="118"/>
        <v>11.836055010065557</v>
      </c>
      <c r="AQ357" s="17">
        <f t="shared" si="119"/>
        <v>19.652540844447469</v>
      </c>
    </row>
    <row r="358" spans="2:43" x14ac:dyDescent="0.45">
      <c r="B358">
        <f>INDEX(RawData!$A$2:$A$1048576,MATCH(FmtData!$B$4+(ROW()-10),RawData!$A$2:$A$1048576,0))</f>
        <v>546</v>
      </c>
      <c r="C358" s="23">
        <f>LEFT(INDEX(RawData!$B$2:$B$1048576, MATCH(FmtData!$B$4+(ROW()-10),RawData!$A$2:$A$1048576,0)),10)+MID(INDEX(RawData!$B$2:$B$1048576, MATCH(FmtData!$B$4+(ROW()-10),RawData!$A$2:$A$1048576,0)),12,8)-$B$5/24</f>
        <v>42200.753900462965</v>
      </c>
      <c r="D358" s="7">
        <f>MID(INDEX(RawData!$B$2:$B$1048576, MATCH(FmtData!$B$4+(ROW()-10),RawData!$A$2:$A$1048576,0)),12,8)+$B$5/24</f>
        <v>0.25390046296296298</v>
      </c>
      <c r="E358" s="8">
        <f>INDEX(RawData!$D$2:$D$1048576,MATCH(FmtData!$B$4+(ROW()-10),RawData!$A$2:$A$1048576,0))</f>
        <v>28.0413</v>
      </c>
      <c r="F358">
        <f>INDEX(RawData!$D$2:$D$1048576,MATCH(FmtData!$B$4+(ROW()-10),RawData!$A$2:$A$1048576,0))</f>
        <v>28.0413</v>
      </c>
      <c r="G358">
        <f>INDEX(RawData!E$2:E$1048576,MATCH(FmtData!$B$4+(ROW()-10),RawData!$A$2:$A$1048576,0))</f>
        <v>2856.22</v>
      </c>
      <c r="H358">
        <f>INDEX(RawData!F$2:F$1048576,MATCH(FmtData!$B$4+(ROW()-10),RawData!$A$2:$A$1048576,0))</f>
        <v>-1.0764199999999999</v>
      </c>
      <c r="I358">
        <f>INDEX(RawData!G$2:G$1048576,MATCH(FmtData!$B$4+(ROW()-10),RawData!$A$2:$A$1048576,0))</f>
        <v>-29008.1</v>
      </c>
      <c r="J358">
        <f>INDEX(RawData!H$2:H$1048576,MATCH(FmtData!$B$4+(ROW()-10),RawData!$A$2:$A$1048576,0))</f>
        <v>5.0845300000000003E-2</v>
      </c>
      <c r="K358">
        <f>INDEX(RawData!I$2:I$1048576,MATCH(FmtData!$B$4+(ROW()-10),RawData!$A$2:$A$1048576,0))</f>
        <v>-0.61552499999999999</v>
      </c>
      <c r="L358">
        <f>INDEX(RawData!J$2:J$1048576,MATCH(FmtData!$B$4+(ROW()-10),RawData!$A$2:$A$1048576,0))</f>
        <v>162.6</v>
      </c>
      <c r="M358">
        <f>INDEX(RawData!K$2:K$1048576,MATCH(FmtData!$B$4+(ROW()-10),RawData!$A$2:$A$1048576,0))</f>
        <v>177</v>
      </c>
      <c r="N358">
        <f>INDEX(RawData!L$2:L$1048576,MATCH(FmtData!$B$4+(ROW()-10),RawData!$A$2:$A$1048576,0))</f>
        <v>22.3</v>
      </c>
      <c r="O358">
        <f>INDEX(RawData!M$2:M$1048576,MATCH(FmtData!$B$4+(ROW()-10),RawData!$A$2:$A$1048576,0))</f>
        <v>158.19999999999999</v>
      </c>
      <c r="P358">
        <f>INDEX(RawData!N$2:N$1048576,MATCH(FmtData!$B$4+(ROW()-10),RawData!$A$2:$A$1048576,0))</f>
        <v>21.9</v>
      </c>
      <c r="Q358">
        <f>INDEX(RawData!O$2:O$1048576,MATCH(FmtData!$B$4+(ROW()-10),RawData!$A$2:$A$1048576,0))</f>
        <v>176.9</v>
      </c>
      <c r="R358" s="8">
        <f>INDEX(RawData!P$2:P$1048576,MATCH(FmtData!$B$4+(ROW()-10),RawData!$A$2:$A$1048576,0))</f>
        <v>9.8624299999999998</v>
      </c>
      <c r="S358">
        <f>INDEX(RawData!Q$2:Q$1048576,MATCH(FmtData!$B$4+(ROW()-10),RawData!$A$2:$A$1048576,0))</f>
        <v>110.89400000000001</v>
      </c>
      <c r="T358" s="8">
        <f>INDEX(RawData!R$2:R$1048576,MATCH(FmtData!$B$4+(ROW()-10),RawData!$A$2:$A$1048576,0))</f>
        <v>1.85121</v>
      </c>
      <c r="U358" s="8">
        <f>INDEX(RawData!S$2:S$1048576,MATCH(FmtData!$B$4+(ROW()-10),RawData!$A$2:$A$1048576,0))</f>
        <v>0.69952999999999999</v>
      </c>
      <c r="V358" s="8">
        <f>INDEX(RawData!T$2:T$1048576,MATCH(FmtData!$B$4+(ROW()-10),RawData!$A$2:$A$1048576,0))</f>
        <v>0.19524</v>
      </c>
      <c r="W358" s="3">
        <f t="shared" si="111"/>
        <v>-0.47839884000000005</v>
      </c>
      <c r="X358" s="3">
        <f t="shared" si="112"/>
        <v>-0.45611999200000003</v>
      </c>
      <c r="Y358" s="8">
        <f t="shared" si="101"/>
        <v>9.4782882000470039</v>
      </c>
      <c r="Z358" s="8">
        <f t="shared" si="102"/>
        <v>9.5005670480470048</v>
      </c>
      <c r="AA358" s="8">
        <f t="shared" si="113"/>
        <v>9.4894276240470035</v>
      </c>
      <c r="AB358" s="41">
        <v>1</v>
      </c>
      <c r="AC358" s="42" t="str">
        <f t="shared" si="114"/>
        <v>Isco</v>
      </c>
      <c r="AD358" s="5">
        <f t="shared" si="120"/>
        <v>-290.59100000000001</v>
      </c>
      <c r="AE358" s="15">
        <f t="shared" si="103"/>
        <v>-117.17743764308784</v>
      </c>
      <c r="AF358" s="15">
        <f t="shared" si="104"/>
        <v>-111.96317757622899</v>
      </c>
      <c r="AG358" s="15">
        <f t="shared" si="105"/>
        <v>-114.57322505855643</v>
      </c>
      <c r="AH358" s="15">
        <f t="shared" si="115"/>
        <v>-114.57322505855643</v>
      </c>
      <c r="AI358" s="17">
        <f t="shared" si="106"/>
        <v>1.1836667670668413</v>
      </c>
      <c r="AJ358" s="17">
        <f t="shared" si="107"/>
        <v>0.91788621814061655</v>
      </c>
      <c r="AK358" s="17">
        <f t="shared" si="108"/>
        <v>0.91173062494341062</v>
      </c>
      <c r="AL358" s="17">
        <f t="shared" si="109"/>
        <v>0.91480151066365611</v>
      </c>
      <c r="AM358" s="17">
        <f t="shared" si="110"/>
        <v>0.91480151066365611</v>
      </c>
      <c r="AN358" s="17">
        <f t="shared" si="116"/>
        <v>2.604731189654208E-3</v>
      </c>
      <c r="AO358" s="17">
        <f t="shared" si="117"/>
        <v>9.1480151066365618</v>
      </c>
      <c r="AP358" s="17">
        <f t="shared" si="118"/>
        <v>11.836667670668412</v>
      </c>
      <c r="AQ358" s="17">
        <f t="shared" si="119"/>
        <v>19.692875034022862</v>
      </c>
    </row>
    <row r="359" spans="2:43" x14ac:dyDescent="0.45">
      <c r="B359">
        <f>INDEX(RawData!$A$2:$A$1048576,MATCH(FmtData!$B$4+(ROW()-10),RawData!$A$2:$A$1048576,0))</f>
        <v>547</v>
      </c>
      <c r="C359" s="23">
        <f>LEFT(INDEX(RawData!$B$2:$B$1048576, MATCH(FmtData!$B$4+(ROW()-10),RawData!$A$2:$A$1048576,0)),10)+MID(INDEX(RawData!$B$2:$B$1048576, MATCH(FmtData!$B$4+(ROW()-10),RawData!$A$2:$A$1048576,0)),12,8)-$B$5/24</f>
        <v>42200.754594907405</v>
      </c>
      <c r="D359" s="7">
        <f>MID(INDEX(RawData!$B$2:$B$1048576, MATCH(FmtData!$B$4+(ROW()-10),RawData!$A$2:$A$1048576,0)),12,8)+$B$5/24</f>
        <v>0.25459490740740742</v>
      </c>
      <c r="E359" s="8">
        <f>INDEX(RawData!$D$2:$D$1048576,MATCH(FmtData!$B$4+(ROW()-10),RawData!$A$2:$A$1048576,0))</f>
        <v>28.0578</v>
      </c>
      <c r="F359">
        <f>INDEX(RawData!$D$2:$D$1048576,MATCH(FmtData!$B$4+(ROW()-10),RawData!$A$2:$A$1048576,0))</f>
        <v>28.0578</v>
      </c>
      <c r="G359">
        <f>INDEX(RawData!E$2:E$1048576,MATCH(FmtData!$B$4+(ROW()-10),RawData!$A$2:$A$1048576,0))</f>
        <v>2855.29</v>
      </c>
      <c r="H359">
        <f>INDEX(RawData!F$2:F$1048576,MATCH(FmtData!$B$4+(ROW()-10),RawData!$A$2:$A$1048576,0))</f>
        <v>-1.0764199999999999</v>
      </c>
      <c r="I359">
        <f>INDEX(RawData!G$2:G$1048576,MATCH(FmtData!$B$4+(ROW()-10),RawData!$A$2:$A$1048576,0))</f>
        <v>-29008.1</v>
      </c>
      <c r="J359">
        <f>INDEX(RawData!H$2:H$1048576,MATCH(FmtData!$B$4+(ROW()-10),RawData!$A$2:$A$1048576,0))</f>
        <v>5.0845300000000003E-2</v>
      </c>
      <c r="K359">
        <f>INDEX(RawData!I$2:I$1048576,MATCH(FmtData!$B$4+(ROW()-10),RawData!$A$2:$A$1048576,0))</f>
        <v>-0.61552499999999999</v>
      </c>
      <c r="L359">
        <f>INDEX(RawData!J$2:J$1048576,MATCH(FmtData!$B$4+(ROW()-10),RawData!$A$2:$A$1048576,0))</f>
        <v>160.19999999999999</v>
      </c>
      <c r="M359">
        <f>INDEX(RawData!K$2:K$1048576,MATCH(FmtData!$B$4+(ROW()-10),RawData!$A$2:$A$1048576,0))</f>
        <v>174.3</v>
      </c>
      <c r="N359">
        <f>INDEX(RawData!L$2:L$1048576,MATCH(FmtData!$B$4+(ROW()-10),RawData!$A$2:$A$1048576,0))</f>
        <v>22.3</v>
      </c>
      <c r="O359">
        <f>INDEX(RawData!M$2:M$1048576,MATCH(FmtData!$B$4+(ROW()-10),RawData!$A$2:$A$1048576,0))</f>
        <v>156.1</v>
      </c>
      <c r="P359">
        <f>INDEX(RawData!N$2:N$1048576,MATCH(FmtData!$B$4+(ROW()-10),RawData!$A$2:$A$1048576,0))</f>
        <v>21.9</v>
      </c>
      <c r="Q359">
        <f>INDEX(RawData!O$2:O$1048576,MATCH(FmtData!$B$4+(ROW()-10),RawData!$A$2:$A$1048576,0))</f>
        <v>176.8</v>
      </c>
      <c r="R359" s="8">
        <f>INDEX(RawData!P$2:P$1048576,MATCH(FmtData!$B$4+(ROW()-10),RawData!$A$2:$A$1048576,0))</f>
        <v>9.8624299999999998</v>
      </c>
      <c r="S359">
        <f>INDEX(RawData!Q$2:Q$1048576,MATCH(FmtData!$B$4+(ROW()-10),RawData!$A$2:$A$1048576,0))</f>
        <v>110.925</v>
      </c>
      <c r="T359" s="8">
        <f>INDEX(RawData!R$2:R$1048576,MATCH(FmtData!$B$4+(ROW()-10),RawData!$A$2:$A$1048576,0))</f>
        <v>1.85121</v>
      </c>
      <c r="U359" s="8">
        <f>INDEX(RawData!S$2:S$1048576,MATCH(FmtData!$B$4+(ROW()-10),RawData!$A$2:$A$1048576,0))</f>
        <v>0.69983499999999998</v>
      </c>
      <c r="V359" s="8">
        <f>INDEX(RawData!T$2:T$1048576,MATCH(FmtData!$B$4+(ROW()-10),RawData!$A$2:$A$1048576,0))</f>
        <v>0.195519</v>
      </c>
      <c r="W359" s="3">
        <f t="shared" si="111"/>
        <v>-0.47917354000000006</v>
      </c>
      <c r="X359" s="3">
        <f t="shared" si="112"/>
        <v>-0.456828652</v>
      </c>
      <c r="Y359" s="8">
        <f t="shared" si="101"/>
        <v>9.4775135000470048</v>
      </c>
      <c r="Z359" s="8">
        <f t="shared" si="102"/>
        <v>9.499858388047004</v>
      </c>
      <c r="AA359" s="8">
        <f t="shared" si="113"/>
        <v>9.4886859440470044</v>
      </c>
      <c r="AB359" s="41">
        <v>1</v>
      </c>
      <c r="AC359" s="42" t="str">
        <f t="shared" si="114"/>
        <v>Isco</v>
      </c>
      <c r="AD359" s="5">
        <f t="shared" si="120"/>
        <v>-290.56</v>
      </c>
      <c r="AE359" s="15">
        <f t="shared" si="103"/>
        <v>-117.35833281499492</v>
      </c>
      <c r="AF359" s="15">
        <f t="shared" si="104"/>
        <v>-112.12939564959458</v>
      </c>
      <c r="AG359" s="15">
        <f t="shared" si="105"/>
        <v>-114.74679878476934</v>
      </c>
      <c r="AH359" s="15">
        <f t="shared" si="115"/>
        <v>-114.74679878476934</v>
      </c>
      <c r="AI359" s="17">
        <f t="shared" si="106"/>
        <v>1.1836055010065558</v>
      </c>
      <c r="AJ359" s="17">
        <f t="shared" si="107"/>
        <v>0.91810126259142344</v>
      </c>
      <c r="AK359" s="17">
        <f t="shared" si="108"/>
        <v>0.91192557618885672</v>
      </c>
      <c r="AL359" s="17">
        <f t="shared" si="109"/>
        <v>0.91500646487815496</v>
      </c>
      <c r="AM359" s="17">
        <f t="shared" si="110"/>
        <v>0.91500646487815496</v>
      </c>
      <c r="AN359" s="17">
        <f t="shared" si="116"/>
        <v>2.5491390506934275E-3</v>
      </c>
      <c r="AO359" s="17">
        <f t="shared" si="117"/>
        <v>9.1500646487815498</v>
      </c>
      <c r="AP359" s="17">
        <f t="shared" si="118"/>
        <v>11.836055010065557</v>
      </c>
      <c r="AQ359" s="17">
        <f t="shared" si="119"/>
        <v>19.686462932090365</v>
      </c>
    </row>
    <row r="360" spans="2:43" x14ac:dyDescent="0.45">
      <c r="B360">
        <f>INDEX(RawData!$A$2:$A$1048576,MATCH(FmtData!$B$4+(ROW()-10),RawData!$A$2:$A$1048576,0))</f>
        <v>548</v>
      </c>
      <c r="C360" s="23">
        <f>LEFT(INDEX(RawData!$B$2:$B$1048576, MATCH(FmtData!$B$4+(ROW()-10),RawData!$A$2:$A$1048576,0)),10)+MID(INDEX(RawData!$B$2:$B$1048576, MATCH(FmtData!$B$4+(ROW()-10),RawData!$A$2:$A$1048576,0)),12,8)-$B$5/24</f>
        <v>42200.755277777775</v>
      </c>
      <c r="D360" s="7">
        <f>MID(INDEX(RawData!$B$2:$B$1048576, MATCH(FmtData!$B$4+(ROW()-10),RawData!$A$2:$A$1048576,0)),12,8)+$B$5/24</f>
        <v>0.25527777777777777</v>
      </c>
      <c r="E360" s="8">
        <f>INDEX(RawData!$D$2:$D$1048576,MATCH(FmtData!$B$4+(ROW()-10),RawData!$A$2:$A$1048576,0))</f>
        <v>28.074400000000001</v>
      </c>
      <c r="F360">
        <f>INDEX(RawData!$D$2:$D$1048576,MATCH(FmtData!$B$4+(ROW()-10),RawData!$A$2:$A$1048576,0))</f>
        <v>28.074400000000001</v>
      </c>
      <c r="G360">
        <f>INDEX(RawData!E$2:E$1048576,MATCH(FmtData!$B$4+(ROW()-10),RawData!$A$2:$A$1048576,0))</f>
        <v>2844.83</v>
      </c>
      <c r="H360">
        <f>INDEX(RawData!F$2:F$1048576,MATCH(FmtData!$B$4+(ROW()-10),RawData!$A$2:$A$1048576,0))</f>
        <v>-0.15307599999999999</v>
      </c>
      <c r="I360">
        <f>INDEX(RawData!G$2:G$1048576,MATCH(FmtData!$B$4+(ROW()-10),RawData!$A$2:$A$1048576,0))</f>
        <v>-29008.1</v>
      </c>
      <c r="J360">
        <f>INDEX(RawData!H$2:H$1048576,MATCH(FmtData!$B$4+(ROW()-10),RawData!$A$2:$A$1048576,0))</f>
        <v>5.0845300000000003E-2</v>
      </c>
      <c r="K360">
        <f>INDEX(RawData!I$2:I$1048576,MATCH(FmtData!$B$4+(ROW()-10),RawData!$A$2:$A$1048576,0))</f>
        <v>-0.61533599999999999</v>
      </c>
      <c r="L360">
        <f>INDEX(RawData!J$2:J$1048576,MATCH(FmtData!$B$4+(ROW()-10),RawData!$A$2:$A$1048576,0))</f>
        <v>158.69999999999999</v>
      </c>
      <c r="M360">
        <f>INDEX(RawData!K$2:K$1048576,MATCH(FmtData!$B$4+(ROW()-10),RawData!$A$2:$A$1048576,0))</f>
        <v>170</v>
      </c>
      <c r="N360">
        <f>INDEX(RawData!L$2:L$1048576,MATCH(FmtData!$B$4+(ROW()-10),RawData!$A$2:$A$1048576,0))</f>
        <v>22.3</v>
      </c>
      <c r="O360">
        <f>INDEX(RawData!M$2:M$1048576,MATCH(FmtData!$B$4+(ROW()-10),RawData!$A$2:$A$1048576,0))</f>
        <v>153.30000000000001</v>
      </c>
      <c r="P360">
        <f>INDEX(RawData!N$2:N$1048576,MATCH(FmtData!$B$4+(ROW()-10),RawData!$A$2:$A$1048576,0))</f>
        <v>21.9</v>
      </c>
      <c r="Q360">
        <f>INDEX(RawData!O$2:O$1048576,MATCH(FmtData!$B$4+(ROW()-10),RawData!$A$2:$A$1048576,0))</f>
        <v>176.6</v>
      </c>
      <c r="R360" s="8">
        <f>INDEX(RawData!P$2:P$1048576,MATCH(FmtData!$B$4+(ROW()-10),RawData!$A$2:$A$1048576,0))</f>
        <v>9.8624299999999998</v>
      </c>
      <c r="S360">
        <f>INDEX(RawData!Q$2:Q$1048576,MATCH(FmtData!$B$4+(ROW()-10),RawData!$A$2:$A$1048576,0))</f>
        <v>110.925</v>
      </c>
      <c r="T360" s="8">
        <f>INDEX(RawData!R$2:R$1048576,MATCH(FmtData!$B$4+(ROW()-10),RawData!$A$2:$A$1048576,0))</f>
        <v>1.85121</v>
      </c>
      <c r="U360" s="8">
        <f>INDEX(RawData!S$2:S$1048576,MATCH(FmtData!$B$4+(ROW()-10),RawData!$A$2:$A$1048576,0))</f>
        <v>0.69943900000000003</v>
      </c>
      <c r="V360" s="8">
        <f>INDEX(RawData!T$2:T$1048576,MATCH(FmtData!$B$4+(ROW()-10),RawData!$A$2:$A$1048576,0))</f>
        <v>0.19514699999999999</v>
      </c>
      <c r="W360" s="3">
        <f t="shared" si="111"/>
        <v>-0.47816770000000014</v>
      </c>
      <c r="X360" s="3">
        <f t="shared" si="112"/>
        <v>-0.45588377200000002</v>
      </c>
      <c r="Y360" s="8">
        <f t="shared" si="101"/>
        <v>9.4785193400470042</v>
      </c>
      <c r="Z360" s="8">
        <f t="shared" si="102"/>
        <v>9.5008032680470045</v>
      </c>
      <c r="AA360" s="8">
        <f t="shared" si="113"/>
        <v>9.4896613040470044</v>
      </c>
      <c r="AB360" s="41">
        <v>1</v>
      </c>
      <c r="AC360" s="42" t="str">
        <f t="shared" si="114"/>
        <v>Isco</v>
      </c>
      <c r="AD360" s="5">
        <f t="shared" si="120"/>
        <v>-290.56</v>
      </c>
      <c r="AE360" s="15">
        <f t="shared" si="103"/>
        <v>-117.12346018102596</v>
      </c>
      <c r="AF360" s="15">
        <f t="shared" si="104"/>
        <v>-111.90776629827315</v>
      </c>
      <c r="AG360" s="15">
        <f t="shared" si="105"/>
        <v>-114.51853208751925</v>
      </c>
      <c r="AH360" s="15">
        <f t="shared" si="115"/>
        <v>-114.51853208751925</v>
      </c>
      <c r="AI360" s="17">
        <f t="shared" si="106"/>
        <v>1.1836055010065558</v>
      </c>
      <c r="AJ360" s="17">
        <f t="shared" si="107"/>
        <v>0.91782207035969188</v>
      </c>
      <c r="AK360" s="17">
        <f t="shared" si="108"/>
        <v>0.91166565355710871</v>
      </c>
      <c r="AL360" s="17">
        <f t="shared" si="109"/>
        <v>0.91473694874304978</v>
      </c>
      <c r="AM360" s="17">
        <f t="shared" si="110"/>
        <v>0.91473694874304978</v>
      </c>
      <c r="AN360" s="17">
        <f t="shared" si="116"/>
        <v>2.5896935650220332E-3</v>
      </c>
      <c r="AO360" s="17">
        <f t="shared" si="117"/>
        <v>9.1473694874304972</v>
      </c>
      <c r="AP360" s="17">
        <f t="shared" si="118"/>
        <v>11.836055010065557</v>
      </c>
      <c r="AQ360" s="17">
        <f t="shared" si="119"/>
        <v>19.614344022182905</v>
      </c>
    </row>
    <row r="361" spans="2:43" x14ac:dyDescent="0.45">
      <c r="B361">
        <f>INDEX(RawData!$A$2:$A$1048576,MATCH(FmtData!$B$4+(ROW()-10),RawData!$A$2:$A$1048576,0))</f>
        <v>549</v>
      </c>
      <c r="C361" s="23">
        <f>LEFT(INDEX(RawData!$B$2:$B$1048576, MATCH(FmtData!$B$4+(ROW()-10),RawData!$A$2:$A$1048576,0)),10)+MID(INDEX(RawData!$B$2:$B$1048576, MATCH(FmtData!$B$4+(ROW()-10),RawData!$A$2:$A$1048576,0)),12,8)-$B$5/24</f>
        <v>42200.755972222221</v>
      </c>
      <c r="D361" s="7">
        <f>MID(INDEX(RawData!$B$2:$B$1048576, MATCH(FmtData!$B$4+(ROW()-10),RawData!$A$2:$A$1048576,0)),12,8)+$B$5/24</f>
        <v>0.25597222222222221</v>
      </c>
      <c r="E361" s="8">
        <f>INDEX(RawData!$D$2:$D$1048576,MATCH(FmtData!$B$4+(ROW()-10),RawData!$A$2:$A$1048576,0))</f>
        <v>28.091000000000001</v>
      </c>
      <c r="F361">
        <f>INDEX(RawData!$D$2:$D$1048576,MATCH(FmtData!$B$4+(ROW()-10),RawData!$A$2:$A$1048576,0))</f>
        <v>28.091000000000001</v>
      </c>
      <c r="G361">
        <f>INDEX(RawData!E$2:E$1048576,MATCH(FmtData!$B$4+(ROW()-10),RawData!$A$2:$A$1048576,0))</f>
        <v>2827.6</v>
      </c>
      <c r="H361">
        <f>INDEX(RawData!F$2:F$1048576,MATCH(FmtData!$B$4+(ROW()-10),RawData!$A$2:$A$1048576,0))</f>
        <v>-1.0764199999999999</v>
      </c>
      <c r="I361">
        <f>INDEX(RawData!G$2:G$1048576,MATCH(FmtData!$B$4+(ROW()-10),RawData!$A$2:$A$1048576,0))</f>
        <v>-29008.1</v>
      </c>
      <c r="J361">
        <f>INDEX(RawData!H$2:H$1048576,MATCH(FmtData!$B$4+(ROW()-10),RawData!$A$2:$A$1048576,0))</f>
        <v>5.0845300000000003E-2</v>
      </c>
      <c r="K361">
        <f>INDEX(RawData!I$2:I$1048576,MATCH(FmtData!$B$4+(ROW()-10),RawData!$A$2:$A$1048576,0))</f>
        <v>-0.61552499999999999</v>
      </c>
      <c r="L361">
        <f>INDEX(RawData!J$2:J$1048576,MATCH(FmtData!$B$4+(ROW()-10),RawData!$A$2:$A$1048576,0))</f>
        <v>171.5</v>
      </c>
      <c r="M361">
        <f>INDEX(RawData!K$2:K$1048576,MATCH(FmtData!$B$4+(ROW()-10),RawData!$A$2:$A$1048576,0))</f>
        <v>172.4</v>
      </c>
      <c r="N361">
        <f>INDEX(RawData!L$2:L$1048576,MATCH(FmtData!$B$4+(ROW()-10),RawData!$A$2:$A$1048576,0))</f>
        <v>22.3</v>
      </c>
      <c r="O361">
        <f>INDEX(RawData!M$2:M$1048576,MATCH(FmtData!$B$4+(ROW()-10),RawData!$A$2:$A$1048576,0))</f>
        <v>152.6</v>
      </c>
      <c r="P361">
        <f>INDEX(RawData!N$2:N$1048576,MATCH(FmtData!$B$4+(ROW()-10),RawData!$A$2:$A$1048576,0))</f>
        <v>21.9</v>
      </c>
      <c r="Q361">
        <f>INDEX(RawData!O$2:O$1048576,MATCH(FmtData!$B$4+(ROW()-10),RawData!$A$2:$A$1048576,0))</f>
        <v>176.3</v>
      </c>
      <c r="R361" s="8">
        <f>INDEX(RawData!P$2:P$1048576,MATCH(FmtData!$B$4+(ROW()-10),RawData!$A$2:$A$1048576,0))</f>
        <v>9.8624299999999998</v>
      </c>
      <c r="S361">
        <f>INDEX(RawData!Q$2:Q$1048576,MATCH(FmtData!$B$4+(ROW()-10),RawData!$A$2:$A$1048576,0))</f>
        <v>110.925</v>
      </c>
      <c r="T361" s="8">
        <f>INDEX(RawData!R$2:R$1048576,MATCH(FmtData!$B$4+(ROW()-10),RawData!$A$2:$A$1048576,0))</f>
        <v>1.85121</v>
      </c>
      <c r="U361" s="8">
        <f>INDEX(RawData!S$2:S$1048576,MATCH(FmtData!$B$4+(ROW()-10),RawData!$A$2:$A$1048576,0))</f>
        <v>0.69898199999999999</v>
      </c>
      <c r="V361" s="8">
        <f>INDEX(RawData!T$2:T$1048576,MATCH(FmtData!$B$4+(ROW()-10),RawData!$A$2:$A$1048576,0))</f>
        <v>0.19561200000000001</v>
      </c>
      <c r="W361" s="3">
        <f t="shared" si="111"/>
        <v>-0.47700692000000006</v>
      </c>
      <c r="X361" s="3">
        <f t="shared" si="112"/>
        <v>-0.45706487200000007</v>
      </c>
      <c r="Y361" s="8">
        <f t="shared" si="101"/>
        <v>9.4796801200470036</v>
      </c>
      <c r="Z361" s="8">
        <f t="shared" si="102"/>
        <v>9.4996221680470043</v>
      </c>
      <c r="AA361" s="8">
        <f t="shared" si="113"/>
        <v>9.4896511440470039</v>
      </c>
      <c r="AB361" s="41">
        <v>1</v>
      </c>
      <c r="AC361" s="42" t="str">
        <f t="shared" si="114"/>
        <v>Isco</v>
      </c>
      <c r="AD361" s="5">
        <f t="shared" si="120"/>
        <v>-290.56</v>
      </c>
      <c r="AE361" s="15">
        <f t="shared" si="103"/>
        <v>-116.8523486056057</v>
      </c>
      <c r="AF361" s="15">
        <f t="shared" si="104"/>
        <v>-112.18479642075579</v>
      </c>
      <c r="AG361" s="15">
        <f t="shared" si="105"/>
        <v>-114.52091009617618</v>
      </c>
      <c r="AH361" s="15">
        <f t="shared" si="115"/>
        <v>-114.52091009617618</v>
      </c>
      <c r="AI361" s="17">
        <f t="shared" si="106"/>
        <v>1.1836055010065558</v>
      </c>
      <c r="AJ361" s="17">
        <f t="shared" si="107"/>
        <v>0.91750001208148957</v>
      </c>
      <c r="AK361" s="17">
        <f t="shared" si="108"/>
        <v>0.91199057230197134</v>
      </c>
      <c r="AL361" s="17">
        <f t="shared" si="109"/>
        <v>0.9147397556566077</v>
      </c>
      <c r="AM361" s="17">
        <f t="shared" si="110"/>
        <v>0.9147397556566077</v>
      </c>
      <c r="AN361" s="17">
        <f t="shared" si="116"/>
        <v>2.8595357683085521E-3</v>
      </c>
      <c r="AO361" s="17">
        <f t="shared" si="117"/>
        <v>9.1473975565660766</v>
      </c>
      <c r="AP361" s="17">
        <f t="shared" si="118"/>
        <v>11.836055010065557</v>
      </c>
      <c r="AQ361" s="17">
        <f t="shared" si="119"/>
        <v>19.495547768100163</v>
      </c>
    </row>
    <row r="362" spans="2:43" x14ac:dyDescent="0.45">
      <c r="B362">
        <f>INDEX(RawData!$A$2:$A$1048576,MATCH(FmtData!$B$4+(ROW()-10),RawData!$A$2:$A$1048576,0))</f>
        <v>550</v>
      </c>
      <c r="C362" s="23">
        <f>LEFT(INDEX(RawData!$B$2:$B$1048576, MATCH(FmtData!$B$4+(ROW()-10),RawData!$A$2:$A$1048576,0)),10)+MID(INDEX(RawData!$B$2:$B$1048576, MATCH(FmtData!$B$4+(ROW()-10),RawData!$A$2:$A$1048576,0)),12,8)-$B$5/24</f>
        <v>42200.756666666668</v>
      </c>
      <c r="D362" s="7">
        <f>MID(INDEX(RawData!$B$2:$B$1048576, MATCH(FmtData!$B$4+(ROW()-10),RawData!$A$2:$A$1048576,0)),12,8)+$B$5/24</f>
        <v>0.25666666666666665</v>
      </c>
      <c r="E362" s="8">
        <f>INDEX(RawData!$D$2:$D$1048576,MATCH(FmtData!$B$4+(ROW()-10),RawData!$A$2:$A$1048576,0))</f>
        <v>28.107600000000001</v>
      </c>
      <c r="F362">
        <f>INDEX(RawData!$D$2:$D$1048576,MATCH(FmtData!$B$4+(ROW()-10),RawData!$A$2:$A$1048576,0))</f>
        <v>28.107600000000001</v>
      </c>
      <c r="G362">
        <f>INDEX(RawData!E$2:E$1048576,MATCH(FmtData!$B$4+(ROW()-10),RawData!$A$2:$A$1048576,0))</f>
        <v>2806.37</v>
      </c>
      <c r="H362">
        <f>INDEX(RawData!F$2:F$1048576,MATCH(FmtData!$B$4+(ROW()-10),RawData!$A$2:$A$1048576,0))</f>
        <v>-1.0764199999999999</v>
      </c>
      <c r="I362">
        <f>INDEX(RawData!G$2:G$1048576,MATCH(FmtData!$B$4+(ROW()-10),RawData!$A$2:$A$1048576,0))</f>
        <v>-29008.1</v>
      </c>
      <c r="J362">
        <f>INDEX(RawData!H$2:H$1048576,MATCH(FmtData!$B$4+(ROW()-10),RawData!$A$2:$A$1048576,0))</f>
        <v>5.0845300000000003E-2</v>
      </c>
      <c r="K362">
        <f>INDEX(RawData!I$2:I$1048576,MATCH(FmtData!$B$4+(ROW()-10),RawData!$A$2:$A$1048576,0))</f>
        <v>-0.61495900000000003</v>
      </c>
      <c r="L362">
        <f>INDEX(RawData!J$2:J$1048576,MATCH(FmtData!$B$4+(ROW()-10),RawData!$A$2:$A$1048576,0))</f>
        <v>209.4</v>
      </c>
      <c r="M362">
        <f>INDEX(RawData!K$2:K$1048576,MATCH(FmtData!$B$4+(ROW()-10),RawData!$A$2:$A$1048576,0))</f>
        <v>168.9</v>
      </c>
      <c r="N362">
        <f>INDEX(RawData!L$2:L$1048576,MATCH(FmtData!$B$4+(ROW()-10),RawData!$A$2:$A$1048576,0))</f>
        <v>22.3</v>
      </c>
      <c r="O362">
        <f>INDEX(RawData!M$2:M$1048576,MATCH(FmtData!$B$4+(ROW()-10),RawData!$A$2:$A$1048576,0))</f>
        <v>171.4</v>
      </c>
      <c r="P362">
        <f>INDEX(RawData!N$2:N$1048576,MATCH(FmtData!$B$4+(ROW()-10),RawData!$A$2:$A$1048576,0))</f>
        <v>21.9</v>
      </c>
      <c r="Q362">
        <f>INDEX(RawData!O$2:O$1048576,MATCH(FmtData!$B$4+(ROW()-10),RawData!$A$2:$A$1048576,0))</f>
        <v>176</v>
      </c>
      <c r="R362" s="8">
        <f>INDEX(RawData!P$2:P$1048576,MATCH(FmtData!$B$4+(ROW()-10),RawData!$A$2:$A$1048576,0))</f>
        <v>9.8624299999999998</v>
      </c>
      <c r="S362">
        <f>INDEX(RawData!Q$2:Q$1048576,MATCH(FmtData!$B$4+(ROW()-10),RawData!$A$2:$A$1048576,0))</f>
        <v>110.89400000000001</v>
      </c>
      <c r="T362" s="8">
        <f>INDEX(RawData!R$2:R$1048576,MATCH(FmtData!$B$4+(ROW()-10),RawData!$A$2:$A$1048576,0))</f>
        <v>1.85121</v>
      </c>
      <c r="U362" s="8">
        <f>INDEX(RawData!S$2:S$1048576,MATCH(FmtData!$B$4+(ROW()-10),RawData!$A$2:$A$1048576,0))</f>
        <v>0.69898199999999999</v>
      </c>
      <c r="V362" s="8">
        <f>INDEX(RawData!T$2:T$1048576,MATCH(FmtData!$B$4+(ROW()-10),RawData!$A$2:$A$1048576,0))</f>
        <v>0.195829</v>
      </c>
      <c r="W362" s="3">
        <f t="shared" si="111"/>
        <v>-0.47700692000000006</v>
      </c>
      <c r="X362" s="3">
        <f t="shared" si="112"/>
        <v>-0.45761605200000005</v>
      </c>
      <c r="Y362" s="8">
        <f t="shared" si="101"/>
        <v>9.4796801200470036</v>
      </c>
      <c r="Z362" s="8">
        <f t="shared" si="102"/>
        <v>9.4990709880470039</v>
      </c>
      <c r="AA362" s="8">
        <f t="shared" si="113"/>
        <v>9.4893755540470046</v>
      </c>
      <c r="AB362" s="41">
        <v>1</v>
      </c>
      <c r="AC362" s="42" t="str">
        <f t="shared" si="114"/>
        <v>Isco</v>
      </c>
      <c r="AD362" s="5">
        <f t="shared" si="120"/>
        <v>-290.59100000000001</v>
      </c>
      <c r="AE362" s="15">
        <f t="shared" si="103"/>
        <v>-116.8523486056057</v>
      </c>
      <c r="AF362" s="15">
        <f t="shared" si="104"/>
        <v>-112.31405467257059</v>
      </c>
      <c r="AG362" s="15">
        <f t="shared" si="105"/>
        <v>-114.58541172944877</v>
      </c>
      <c r="AH362" s="15">
        <f t="shared" si="115"/>
        <v>-114.58541172944877</v>
      </c>
      <c r="AI362" s="17">
        <f t="shared" si="106"/>
        <v>1.1836667670668413</v>
      </c>
      <c r="AJ362" s="17">
        <f t="shared" si="107"/>
        <v>0.91750001208148957</v>
      </c>
      <c r="AK362" s="17">
        <f t="shared" si="108"/>
        <v>0.91214225394762261</v>
      </c>
      <c r="AL362" s="17">
        <f t="shared" si="109"/>
        <v>0.91481589757243298</v>
      </c>
      <c r="AM362" s="17">
        <f t="shared" si="110"/>
        <v>0.91481589757243298</v>
      </c>
      <c r="AN362" s="17">
        <f t="shared" si="116"/>
        <v>2.5139144527795976E-3</v>
      </c>
      <c r="AO362" s="17">
        <f t="shared" si="117"/>
        <v>9.1481589757243302</v>
      </c>
      <c r="AP362" s="17">
        <f t="shared" si="118"/>
        <v>11.836667670668412</v>
      </c>
      <c r="AQ362" s="17">
        <f t="shared" si="119"/>
        <v>19.349172580974411</v>
      </c>
    </row>
    <row r="363" spans="2:43" x14ac:dyDescent="0.45">
      <c r="B363">
        <f>INDEX(RawData!$A$2:$A$1048576,MATCH(FmtData!$B$4+(ROW()-10),RawData!$A$2:$A$1048576,0))</f>
        <v>551</v>
      </c>
      <c r="C363" s="23">
        <f>LEFT(INDEX(RawData!$B$2:$B$1048576, MATCH(FmtData!$B$4+(ROW()-10),RawData!$A$2:$A$1048576,0)),10)+MID(INDEX(RawData!$B$2:$B$1048576, MATCH(FmtData!$B$4+(ROW()-10),RawData!$A$2:$A$1048576,0)),12,8)-$B$5/24</f>
        <v>42200.757372685184</v>
      </c>
      <c r="D363" s="7">
        <f>MID(INDEX(RawData!$B$2:$B$1048576, MATCH(FmtData!$B$4+(ROW()-10),RawData!$A$2:$A$1048576,0)),12,8)+$B$5/24</f>
        <v>0.25737268518518519</v>
      </c>
      <c r="E363" s="8">
        <f>INDEX(RawData!$D$2:$D$1048576,MATCH(FmtData!$B$4+(ROW()-10),RawData!$A$2:$A$1048576,0))</f>
        <v>28.124199999999998</v>
      </c>
      <c r="F363">
        <f>INDEX(RawData!$D$2:$D$1048576,MATCH(FmtData!$B$4+(ROW()-10),RawData!$A$2:$A$1048576,0))</f>
        <v>28.124199999999998</v>
      </c>
      <c r="G363">
        <f>INDEX(RawData!E$2:E$1048576,MATCH(FmtData!$B$4+(ROW()-10),RawData!$A$2:$A$1048576,0))</f>
        <v>2805.44</v>
      </c>
      <c r="H363">
        <f>INDEX(RawData!F$2:F$1048576,MATCH(FmtData!$B$4+(ROW()-10),RawData!$A$2:$A$1048576,0))</f>
        <v>-1.0764199999999999</v>
      </c>
      <c r="I363">
        <f>INDEX(RawData!G$2:G$1048576,MATCH(FmtData!$B$4+(ROW()-10),RawData!$A$2:$A$1048576,0))</f>
        <v>-29008.1</v>
      </c>
      <c r="J363">
        <f>INDEX(RawData!H$2:H$1048576,MATCH(FmtData!$B$4+(ROW()-10),RawData!$A$2:$A$1048576,0))</f>
        <v>5.0845300000000003E-2</v>
      </c>
      <c r="K363">
        <f>INDEX(RawData!I$2:I$1048576,MATCH(FmtData!$B$4+(ROW()-10),RawData!$A$2:$A$1048576,0))</f>
        <v>-0.61477000000000004</v>
      </c>
      <c r="L363">
        <f>INDEX(RawData!J$2:J$1048576,MATCH(FmtData!$B$4+(ROW()-10),RawData!$A$2:$A$1048576,0))</f>
        <v>180.6</v>
      </c>
      <c r="M363">
        <f>INDEX(RawData!K$2:K$1048576,MATCH(FmtData!$B$4+(ROW()-10),RawData!$A$2:$A$1048576,0))</f>
        <v>166.6</v>
      </c>
      <c r="N363">
        <f>INDEX(RawData!L$2:L$1048576,MATCH(FmtData!$B$4+(ROW()-10),RawData!$A$2:$A$1048576,0))</f>
        <v>22.3</v>
      </c>
      <c r="O363">
        <f>INDEX(RawData!M$2:M$1048576,MATCH(FmtData!$B$4+(ROW()-10),RawData!$A$2:$A$1048576,0))</f>
        <v>162.6</v>
      </c>
      <c r="P363">
        <f>INDEX(RawData!N$2:N$1048576,MATCH(FmtData!$B$4+(ROW()-10),RawData!$A$2:$A$1048576,0))</f>
        <v>21.9</v>
      </c>
      <c r="Q363">
        <f>INDEX(RawData!O$2:O$1048576,MATCH(FmtData!$B$4+(ROW()-10),RawData!$A$2:$A$1048576,0))</f>
        <v>175.8</v>
      </c>
      <c r="R363" s="8">
        <f>INDEX(RawData!P$2:P$1048576,MATCH(FmtData!$B$4+(ROW()-10),RawData!$A$2:$A$1048576,0))</f>
        <v>9.8624299999999998</v>
      </c>
      <c r="S363">
        <f>INDEX(RawData!Q$2:Q$1048576,MATCH(FmtData!$B$4+(ROW()-10),RawData!$A$2:$A$1048576,0))</f>
        <v>110.925</v>
      </c>
      <c r="T363" s="8">
        <f>INDEX(RawData!R$2:R$1048576,MATCH(FmtData!$B$4+(ROW()-10),RawData!$A$2:$A$1048576,0))</f>
        <v>1.85121</v>
      </c>
      <c r="U363" s="8">
        <f>INDEX(RawData!S$2:S$1048576,MATCH(FmtData!$B$4+(ROW()-10),RawData!$A$2:$A$1048576,0))</f>
        <v>0.69916400000000001</v>
      </c>
      <c r="V363" s="8">
        <f>INDEX(RawData!T$2:T$1048576,MATCH(FmtData!$B$4+(ROW()-10),RawData!$A$2:$A$1048576,0))</f>
        <v>0.195829</v>
      </c>
      <c r="W363" s="3">
        <f t="shared" si="111"/>
        <v>-0.47746920000000009</v>
      </c>
      <c r="X363" s="3">
        <f t="shared" si="112"/>
        <v>-0.45761605200000005</v>
      </c>
      <c r="Y363" s="8">
        <f t="shared" si="101"/>
        <v>9.4792178400470046</v>
      </c>
      <c r="Z363" s="8">
        <f t="shared" si="102"/>
        <v>9.4990709880470039</v>
      </c>
      <c r="AA363" s="8">
        <f t="shared" si="113"/>
        <v>9.4891444140470043</v>
      </c>
      <c r="AB363" s="41">
        <v>1</v>
      </c>
      <c r="AC363" s="42" t="str">
        <f t="shared" si="114"/>
        <v>Isco</v>
      </c>
      <c r="AD363" s="5">
        <f t="shared" si="120"/>
        <v>-290.56</v>
      </c>
      <c r="AE363" s="15">
        <f t="shared" si="103"/>
        <v>-116.96032622625796</v>
      </c>
      <c r="AF363" s="15">
        <f t="shared" si="104"/>
        <v>-112.31405467257059</v>
      </c>
      <c r="AG363" s="15">
        <f t="shared" si="105"/>
        <v>-114.63950711971279</v>
      </c>
      <c r="AH363" s="15">
        <f t="shared" si="115"/>
        <v>-114.63950711971279</v>
      </c>
      <c r="AI363" s="17">
        <f t="shared" si="106"/>
        <v>1.1836055010065558</v>
      </c>
      <c r="AJ363" s="17">
        <f t="shared" si="107"/>
        <v>0.91762825353731836</v>
      </c>
      <c r="AK363" s="17">
        <f t="shared" si="108"/>
        <v>0.91214225394762261</v>
      </c>
      <c r="AL363" s="17">
        <f t="shared" si="109"/>
        <v>0.91487976505737778</v>
      </c>
      <c r="AM363" s="17">
        <f t="shared" si="110"/>
        <v>0.91487976505737778</v>
      </c>
      <c r="AN363" s="17">
        <f t="shared" si="116"/>
        <v>2.5264767959325418E-3</v>
      </c>
      <c r="AO363" s="17">
        <f t="shared" si="117"/>
        <v>9.148797650573778</v>
      </c>
      <c r="AP363" s="17">
        <f t="shared" si="118"/>
        <v>11.836055010065557</v>
      </c>
      <c r="AQ363" s="17">
        <f t="shared" si="119"/>
        <v>19.342760479041917</v>
      </c>
    </row>
    <row r="364" spans="2:43" x14ac:dyDescent="0.45">
      <c r="B364">
        <f>INDEX(RawData!$A$2:$A$1048576,MATCH(FmtData!$B$4+(ROW()-10),RawData!$A$2:$A$1048576,0))</f>
        <v>552</v>
      </c>
      <c r="C364" s="23">
        <f>LEFT(INDEX(RawData!$B$2:$B$1048576, MATCH(FmtData!$B$4+(ROW()-10),RawData!$A$2:$A$1048576,0)),10)+MID(INDEX(RawData!$B$2:$B$1048576, MATCH(FmtData!$B$4+(ROW()-10),RawData!$A$2:$A$1048576,0)),12,8)-$B$5/24</f>
        <v>42200.758067129631</v>
      </c>
      <c r="D364" s="7">
        <f>MID(INDEX(RawData!$B$2:$B$1048576, MATCH(FmtData!$B$4+(ROW()-10),RawData!$A$2:$A$1048576,0)),12,8)+$B$5/24</f>
        <v>0.25806712962962963</v>
      </c>
      <c r="E364" s="8">
        <f>INDEX(RawData!$D$2:$D$1048576,MATCH(FmtData!$B$4+(ROW()-10),RawData!$A$2:$A$1048576,0))</f>
        <v>28.140899999999998</v>
      </c>
      <c r="F364">
        <f>INDEX(RawData!$D$2:$D$1048576,MATCH(FmtData!$B$4+(ROW()-10),RawData!$A$2:$A$1048576,0))</f>
        <v>28.140899999999998</v>
      </c>
      <c r="G364">
        <f>INDEX(RawData!E$2:E$1048576,MATCH(FmtData!$B$4+(ROW()-10),RawData!$A$2:$A$1048576,0))</f>
        <v>2800.52</v>
      </c>
      <c r="H364">
        <f>INDEX(RawData!F$2:F$1048576,MATCH(FmtData!$B$4+(ROW()-10),RawData!$A$2:$A$1048576,0))</f>
        <v>-1.0764199999999999</v>
      </c>
      <c r="I364">
        <f>INDEX(RawData!G$2:G$1048576,MATCH(FmtData!$B$4+(ROW()-10),RawData!$A$2:$A$1048576,0))</f>
        <v>-29008.1</v>
      </c>
      <c r="J364">
        <f>INDEX(RawData!H$2:H$1048576,MATCH(FmtData!$B$4+(ROW()-10),RawData!$A$2:$A$1048576,0))</f>
        <v>5.0845300000000003E-2</v>
      </c>
      <c r="K364">
        <f>INDEX(RawData!I$2:I$1048576,MATCH(FmtData!$B$4+(ROW()-10),RawData!$A$2:$A$1048576,0))</f>
        <v>-0.61533599999999999</v>
      </c>
      <c r="L364">
        <f>INDEX(RawData!J$2:J$1048576,MATCH(FmtData!$B$4+(ROW()-10),RawData!$A$2:$A$1048576,0))</f>
        <v>173.4</v>
      </c>
      <c r="M364">
        <f>INDEX(RawData!K$2:K$1048576,MATCH(FmtData!$B$4+(ROW()-10),RawData!$A$2:$A$1048576,0))</f>
        <v>171.5</v>
      </c>
      <c r="N364">
        <f>INDEX(RawData!L$2:L$1048576,MATCH(FmtData!$B$4+(ROW()-10),RawData!$A$2:$A$1048576,0))</f>
        <v>22.3</v>
      </c>
      <c r="O364">
        <f>INDEX(RawData!M$2:M$1048576,MATCH(FmtData!$B$4+(ROW()-10),RawData!$A$2:$A$1048576,0))</f>
        <v>165.4</v>
      </c>
      <c r="P364">
        <f>INDEX(RawData!N$2:N$1048576,MATCH(FmtData!$B$4+(ROW()-10),RawData!$A$2:$A$1048576,0))</f>
        <v>21.9</v>
      </c>
      <c r="Q364">
        <f>INDEX(RawData!O$2:O$1048576,MATCH(FmtData!$B$4+(ROW()-10),RawData!$A$2:$A$1048576,0))</f>
        <v>175.8</v>
      </c>
      <c r="R364" s="8">
        <f>INDEX(RawData!P$2:P$1048576,MATCH(FmtData!$B$4+(ROW()-10),RawData!$A$2:$A$1048576,0))</f>
        <v>9.8624299999999998</v>
      </c>
      <c r="S364">
        <f>INDEX(RawData!Q$2:Q$1048576,MATCH(FmtData!$B$4+(ROW()-10),RawData!$A$2:$A$1048576,0))</f>
        <v>110.925</v>
      </c>
      <c r="T364" s="8">
        <f>INDEX(RawData!R$2:R$1048576,MATCH(FmtData!$B$4+(ROW()-10),RawData!$A$2:$A$1048576,0))</f>
        <v>1.85121</v>
      </c>
      <c r="U364" s="8">
        <f>INDEX(RawData!S$2:S$1048576,MATCH(FmtData!$B$4+(ROW()-10),RawData!$A$2:$A$1048576,0))</f>
        <v>0.69925599999999999</v>
      </c>
      <c r="V364" s="8">
        <f>INDEX(RawData!T$2:T$1048576,MATCH(FmtData!$B$4+(ROW()-10),RawData!$A$2:$A$1048576,0))</f>
        <v>0.19651199999999999</v>
      </c>
      <c r="W364" s="3">
        <f t="shared" si="111"/>
        <v>-0.47770288000000005</v>
      </c>
      <c r="X364" s="3">
        <f t="shared" si="112"/>
        <v>-0.45935087200000002</v>
      </c>
      <c r="Y364" s="8">
        <f t="shared" si="101"/>
        <v>9.4789841600470037</v>
      </c>
      <c r="Z364" s="8">
        <f t="shared" si="102"/>
        <v>9.4973361680470045</v>
      </c>
      <c r="AA364" s="8">
        <f t="shared" si="113"/>
        <v>9.4881601640470041</v>
      </c>
      <c r="AB364" s="41">
        <v>1</v>
      </c>
      <c r="AC364" s="42" t="str">
        <f t="shared" si="114"/>
        <v>Isco</v>
      </c>
      <c r="AD364" s="5">
        <f t="shared" si="120"/>
        <v>-290.56</v>
      </c>
      <c r="AE364" s="15">
        <f t="shared" si="103"/>
        <v>-117.0149045003991</v>
      </c>
      <c r="AF364" s="15">
        <f t="shared" si="104"/>
        <v>-112.72079722495891</v>
      </c>
      <c r="AG364" s="15">
        <f t="shared" si="105"/>
        <v>-114.86983024555809</v>
      </c>
      <c r="AH364" s="15">
        <f t="shared" si="115"/>
        <v>-114.86983024555809</v>
      </c>
      <c r="AI364" s="17">
        <f t="shared" si="106"/>
        <v>1.1836055010065558</v>
      </c>
      <c r="AJ364" s="17">
        <f t="shared" si="107"/>
        <v>0.91769308799264315</v>
      </c>
      <c r="AK364" s="17">
        <f t="shared" si="108"/>
        <v>0.9126198865273869</v>
      </c>
      <c r="AL364" s="17">
        <f t="shared" si="109"/>
        <v>0.91515179489022858</v>
      </c>
      <c r="AM364" s="17">
        <f t="shared" si="110"/>
        <v>0.91515179489022858</v>
      </c>
      <c r="AN364" s="17">
        <f t="shared" si="116"/>
        <v>2.5140900755664664E-3</v>
      </c>
      <c r="AO364" s="17">
        <f t="shared" si="117"/>
        <v>9.1515179489022849</v>
      </c>
      <c r="AP364" s="17">
        <f t="shared" si="118"/>
        <v>11.836055010065557</v>
      </c>
      <c r="AQ364" s="17">
        <f t="shared" si="119"/>
        <v>19.308838391399018</v>
      </c>
    </row>
    <row r="365" spans="2:43" x14ac:dyDescent="0.45">
      <c r="B365">
        <f>INDEX(RawData!$A$2:$A$1048576,MATCH(FmtData!$B$4+(ROW()-10),RawData!$A$2:$A$1048576,0))</f>
        <v>553</v>
      </c>
      <c r="C365" s="23">
        <f>LEFT(INDEX(RawData!$B$2:$B$1048576, MATCH(FmtData!$B$4+(ROW()-10),RawData!$A$2:$A$1048576,0)),10)+MID(INDEX(RawData!$B$2:$B$1048576, MATCH(FmtData!$B$4+(ROW()-10),RawData!$A$2:$A$1048576,0)),12,8)-$B$5/24</f>
        <v>42200.758761574078</v>
      </c>
      <c r="D365" s="7">
        <f>MID(INDEX(RawData!$B$2:$B$1048576, MATCH(FmtData!$B$4+(ROW()-10),RawData!$A$2:$A$1048576,0)),12,8)+$B$5/24</f>
        <v>0.25876157407407407</v>
      </c>
      <c r="E365" s="8">
        <f>INDEX(RawData!$D$2:$D$1048576,MATCH(FmtData!$B$4+(ROW()-10),RawData!$A$2:$A$1048576,0))</f>
        <v>28.157399999999999</v>
      </c>
      <c r="F365">
        <f>INDEX(RawData!$D$2:$D$1048576,MATCH(FmtData!$B$4+(ROW()-10),RawData!$A$2:$A$1048576,0))</f>
        <v>28.157399999999999</v>
      </c>
      <c r="G365">
        <f>INDEX(RawData!E$2:E$1048576,MATCH(FmtData!$B$4+(ROW()-10),RawData!$A$2:$A$1048576,0))</f>
        <v>2800.52</v>
      </c>
      <c r="H365">
        <f>INDEX(RawData!F$2:F$1048576,MATCH(FmtData!$B$4+(ROW()-10),RawData!$A$2:$A$1048576,0))</f>
        <v>-1.0764199999999999</v>
      </c>
      <c r="I365">
        <f>INDEX(RawData!G$2:G$1048576,MATCH(FmtData!$B$4+(ROW()-10),RawData!$A$2:$A$1048576,0))</f>
        <v>-29008.1</v>
      </c>
      <c r="J365">
        <f>INDEX(RawData!H$2:H$1048576,MATCH(FmtData!$B$4+(ROW()-10),RawData!$A$2:$A$1048576,0))</f>
        <v>5.0845300000000003E-2</v>
      </c>
      <c r="K365">
        <f>INDEX(RawData!I$2:I$1048576,MATCH(FmtData!$B$4+(ROW()-10),RawData!$A$2:$A$1048576,0))</f>
        <v>-0.61477000000000004</v>
      </c>
      <c r="L365">
        <f>INDEX(RawData!J$2:J$1048576,MATCH(FmtData!$B$4+(ROW()-10),RawData!$A$2:$A$1048576,0))</f>
        <v>181.8</v>
      </c>
      <c r="M365">
        <f>INDEX(RawData!K$2:K$1048576,MATCH(FmtData!$B$4+(ROW()-10),RawData!$A$2:$A$1048576,0))</f>
        <v>175.7</v>
      </c>
      <c r="N365">
        <f>INDEX(RawData!L$2:L$1048576,MATCH(FmtData!$B$4+(ROW()-10),RawData!$A$2:$A$1048576,0))</f>
        <v>22.3</v>
      </c>
      <c r="O365">
        <f>INDEX(RawData!M$2:M$1048576,MATCH(FmtData!$B$4+(ROW()-10),RawData!$A$2:$A$1048576,0))</f>
        <v>158.80000000000001</v>
      </c>
      <c r="P365">
        <f>INDEX(RawData!N$2:N$1048576,MATCH(FmtData!$B$4+(ROW()-10),RawData!$A$2:$A$1048576,0))</f>
        <v>21.9</v>
      </c>
      <c r="Q365">
        <f>INDEX(RawData!O$2:O$1048576,MATCH(FmtData!$B$4+(ROW()-10),RawData!$A$2:$A$1048576,0))</f>
        <v>175.8</v>
      </c>
      <c r="R365" s="8">
        <f>INDEX(RawData!P$2:P$1048576,MATCH(FmtData!$B$4+(ROW()-10),RawData!$A$2:$A$1048576,0))</f>
        <v>9.8624299999999998</v>
      </c>
      <c r="S365">
        <f>INDEX(RawData!Q$2:Q$1048576,MATCH(FmtData!$B$4+(ROW()-10),RawData!$A$2:$A$1048576,0))</f>
        <v>110.925</v>
      </c>
      <c r="T365" s="8">
        <f>INDEX(RawData!R$2:R$1048576,MATCH(FmtData!$B$4+(ROW()-10),RawData!$A$2:$A$1048576,0))</f>
        <v>1.85121</v>
      </c>
      <c r="U365" s="8">
        <f>INDEX(RawData!S$2:S$1048576,MATCH(FmtData!$B$4+(ROW()-10),RawData!$A$2:$A$1048576,0))</f>
        <v>0.69925599999999999</v>
      </c>
      <c r="V365" s="8">
        <f>INDEX(RawData!T$2:T$1048576,MATCH(FmtData!$B$4+(ROW()-10),RawData!$A$2:$A$1048576,0))</f>
        <v>0.196294</v>
      </c>
      <c r="W365" s="3">
        <f t="shared" si="111"/>
        <v>-0.47770288000000005</v>
      </c>
      <c r="X365" s="3">
        <f t="shared" si="112"/>
        <v>-0.45879715200000004</v>
      </c>
      <c r="Y365" s="8">
        <f t="shared" si="101"/>
        <v>9.4789841600470037</v>
      </c>
      <c r="Z365" s="8">
        <f t="shared" si="102"/>
        <v>9.4978898880470037</v>
      </c>
      <c r="AA365" s="8">
        <f t="shared" si="113"/>
        <v>9.4884370240470037</v>
      </c>
      <c r="AB365" s="41">
        <v>1</v>
      </c>
      <c r="AC365" s="42" t="str">
        <f t="shared" si="114"/>
        <v>Isco</v>
      </c>
      <c r="AD365" s="5">
        <f t="shared" si="120"/>
        <v>-290.56</v>
      </c>
      <c r="AE365" s="15">
        <f t="shared" si="103"/>
        <v>-117.0149045003991</v>
      </c>
      <c r="AF365" s="15">
        <f t="shared" si="104"/>
        <v>-112.59098849111854</v>
      </c>
      <c r="AG365" s="15">
        <f t="shared" si="105"/>
        <v>-114.80504718345355</v>
      </c>
      <c r="AH365" s="15">
        <f t="shared" si="115"/>
        <v>-114.80504718345355</v>
      </c>
      <c r="AI365" s="17">
        <f t="shared" si="106"/>
        <v>1.1836055010065558</v>
      </c>
      <c r="AJ365" s="17">
        <f t="shared" si="107"/>
        <v>0.91769308799264315</v>
      </c>
      <c r="AK365" s="17">
        <f t="shared" si="108"/>
        <v>0.91246739945389876</v>
      </c>
      <c r="AL365" s="17">
        <f t="shared" si="109"/>
        <v>0.9150752646186241</v>
      </c>
      <c r="AM365" s="17">
        <f t="shared" si="110"/>
        <v>0.9150752646186241</v>
      </c>
      <c r="AN365" s="17">
        <f t="shared" si="116"/>
        <v>2.5240268062921567E-3</v>
      </c>
      <c r="AO365" s="17">
        <f t="shared" si="117"/>
        <v>9.1507526461862412</v>
      </c>
      <c r="AP365" s="17">
        <f t="shared" si="118"/>
        <v>11.836055010065557</v>
      </c>
      <c r="AQ365" s="17">
        <f t="shared" si="119"/>
        <v>19.308838391399018</v>
      </c>
    </row>
    <row r="366" spans="2:43" x14ac:dyDescent="0.45">
      <c r="B366">
        <f>INDEX(RawData!$A$2:$A$1048576,MATCH(FmtData!$B$4+(ROW()-10),RawData!$A$2:$A$1048576,0))</f>
        <v>554</v>
      </c>
      <c r="C366" s="23">
        <f>LEFT(INDEX(RawData!$B$2:$B$1048576, MATCH(FmtData!$B$4+(ROW()-10),RawData!$A$2:$A$1048576,0)),10)+MID(INDEX(RawData!$B$2:$B$1048576, MATCH(FmtData!$B$4+(ROW()-10),RawData!$A$2:$A$1048576,0)),12,8)-$B$5/24</f>
        <v>42200.759444444448</v>
      </c>
      <c r="D366" s="7">
        <f>MID(INDEX(RawData!$B$2:$B$1048576, MATCH(FmtData!$B$4+(ROW()-10),RawData!$A$2:$A$1048576,0)),12,8)+$B$5/24</f>
        <v>0.25944444444444442</v>
      </c>
      <c r="E366" s="8">
        <f>INDEX(RawData!$D$2:$D$1048576,MATCH(FmtData!$B$4+(ROW()-10),RawData!$A$2:$A$1048576,0))</f>
        <v>28.174099999999999</v>
      </c>
      <c r="F366">
        <f>INDEX(RawData!$D$2:$D$1048576,MATCH(FmtData!$B$4+(ROW()-10),RawData!$A$2:$A$1048576,0))</f>
        <v>28.174099999999999</v>
      </c>
      <c r="G366">
        <f>INDEX(RawData!E$2:E$1048576,MATCH(FmtData!$B$4+(ROW()-10),RawData!$A$2:$A$1048576,0))</f>
        <v>2795.9</v>
      </c>
      <c r="H366">
        <f>INDEX(RawData!F$2:F$1048576,MATCH(FmtData!$B$4+(ROW()-10),RawData!$A$2:$A$1048576,0))</f>
        <v>-0.15307599999999999</v>
      </c>
      <c r="I366">
        <f>INDEX(RawData!G$2:G$1048576,MATCH(FmtData!$B$4+(ROW()-10),RawData!$A$2:$A$1048576,0))</f>
        <v>-29008.1</v>
      </c>
      <c r="J366">
        <f>INDEX(RawData!H$2:H$1048576,MATCH(FmtData!$B$4+(ROW()-10),RawData!$A$2:$A$1048576,0))</f>
        <v>5.0845300000000003E-2</v>
      </c>
      <c r="K366">
        <f>INDEX(RawData!I$2:I$1048576,MATCH(FmtData!$B$4+(ROW()-10),RawData!$A$2:$A$1048576,0))</f>
        <v>-0.61533599999999999</v>
      </c>
      <c r="L366">
        <f>INDEX(RawData!J$2:J$1048576,MATCH(FmtData!$B$4+(ROW()-10),RawData!$A$2:$A$1048576,0))</f>
        <v>204</v>
      </c>
      <c r="M366">
        <f>INDEX(RawData!K$2:K$1048576,MATCH(FmtData!$B$4+(ROW()-10),RawData!$A$2:$A$1048576,0))</f>
        <v>177.6</v>
      </c>
      <c r="N366">
        <f>INDEX(RawData!L$2:L$1048576,MATCH(FmtData!$B$4+(ROW()-10),RawData!$A$2:$A$1048576,0))</f>
        <v>22.3</v>
      </c>
      <c r="O366">
        <f>INDEX(RawData!M$2:M$1048576,MATCH(FmtData!$B$4+(ROW()-10),RawData!$A$2:$A$1048576,0))</f>
        <v>170.7</v>
      </c>
      <c r="P366">
        <f>INDEX(RawData!N$2:N$1048576,MATCH(FmtData!$B$4+(ROW()-10),RawData!$A$2:$A$1048576,0))</f>
        <v>21.9</v>
      </c>
      <c r="Q366">
        <f>INDEX(RawData!O$2:O$1048576,MATCH(FmtData!$B$4+(ROW()-10),RawData!$A$2:$A$1048576,0))</f>
        <v>175.8</v>
      </c>
      <c r="R366" s="8">
        <f>INDEX(RawData!P$2:P$1048576,MATCH(FmtData!$B$4+(ROW()-10),RawData!$A$2:$A$1048576,0))</f>
        <v>9.8624299999999998</v>
      </c>
      <c r="S366">
        <f>INDEX(RawData!Q$2:Q$1048576,MATCH(FmtData!$B$4+(ROW()-10),RawData!$A$2:$A$1048576,0))</f>
        <v>110.925</v>
      </c>
      <c r="T366" s="8">
        <f>INDEX(RawData!R$2:R$1048576,MATCH(FmtData!$B$4+(ROW()-10),RawData!$A$2:$A$1048576,0))</f>
        <v>1.85121</v>
      </c>
      <c r="U366" s="8">
        <f>INDEX(RawData!S$2:S$1048576,MATCH(FmtData!$B$4+(ROW()-10),RawData!$A$2:$A$1048576,0))</f>
        <v>0.69943900000000003</v>
      </c>
      <c r="V366" s="8">
        <f>INDEX(RawData!T$2:T$1048576,MATCH(FmtData!$B$4+(ROW()-10),RawData!$A$2:$A$1048576,0))</f>
        <v>0.196884</v>
      </c>
      <c r="W366" s="3">
        <f t="shared" si="111"/>
        <v>-0.47816770000000014</v>
      </c>
      <c r="X366" s="3">
        <f t="shared" si="112"/>
        <v>-0.46029575200000006</v>
      </c>
      <c r="Y366" s="8">
        <f t="shared" si="101"/>
        <v>9.4785193400470042</v>
      </c>
      <c r="Z366" s="8">
        <f t="shared" si="102"/>
        <v>9.4963912880470041</v>
      </c>
      <c r="AA366" s="8">
        <f t="shared" si="113"/>
        <v>9.4874553140470042</v>
      </c>
      <c r="AB366" s="41">
        <v>1</v>
      </c>
      <c r="AC366" s="42" t="str">
        <f t="shared" si="114"/>
        <v>Isco</v>
      </c>
      <c r="AD366" s="5">
        <f t="shared" si="120"/>
        <v>-290.56</v>
      </c>
      <c r="AE366" s="15">
        <f t="shared" si="103"/>
        <v>-117.12346018102596</v>
      </c>
      <c r="AF366" s="15">
        <f t="shared" si="104"/>
        <v>-112.94227238858593</v>
      </c>
      <c r="AG366" s="15">
        <f t="shared" si="105"/>
        <v>-115.03474333433303</v>
      </c>
      <c r="AH366" s="15">
        <f t="shared" si="115"/>
        <v>-115.03474333433303</v>
      </c>
      <c r="AI366" s="17">
        <f t="shared" si="106"/>
        <v>1.1836055010065558</v>
      </c>
      <c r="AJ366" s="17">
        <f t="shared" si="107"/>
        <v>0.91782207035969188</v>
      </c>
      <c r="AK366" s="17">
        <f t="shared" si="108"/>
        <v>0.91288017238057018</v>
      </c>
      <c r="AL366" s="17">
        <f t="shared" si="109"/>
        <v>0.91534666969733069</v>
      </c>
      <c r="AM366" s="17">
        <f t="shared" si="110"/>
        <v>0.91534666969733069</v>
      </c>
      <c r="AN366" s="17">
        <f t="shared" si="116"/>
        <v>2.2526217275855576E-3</v>
      </c>
      <c r="AO366" s="17">
        <f t="shared" si="117"/>
        <v>9.1534666969733074</v>
      </c>
      <c r="AP366" s="17">
        <f t="shared" si="118"/>
        <v>11.836055010065557</v>
      </c>
      <c r="AQ366" s="17">
        <f t="shared" si="119"/>
        <v>19.276984723734351</v>
      </c>
    </row>
    <row r="367" spans="2:43" x14ac:dyDescent="0.45">
      <c r="B367">
        <f>INDEX(RawData!$A$2:$A$1048576,MATCH(FmtData!$B$4+(ROW()-10),RawData!$A$2:$A$1048576,0))</f>
        <v>555</v>
      </c>
      <c r="C367" s="23">
        <f>LEFT(INDEX(RawData!$B$2:$B$1048576, MATCH(FmtData!$B$4+(ROW()-10),RawData!$A$2:$A$1048576,0)),10)+MID(INDEX(RawData!$B$2:$B$1048576, MATCH(FmtData!$B$4+(ROW()-10),RawData!$A$2:$A$1048576,0)),12,8)-$B$5/24</f>
        <v>42200.760138888887</v>
      </c>
      <c r="D367" s="7">
        <f>MID(INDEX(RawData!$B$2:$B$1048576, MATCH(FmtData!$B$4+(ROW()-10),RawData!$A$2:$A$1048576,0)),12,8)+$B$5/24</f>
        <v>0.26013888888888886</v>
      </c>
      <c r="E367" s="8">
        <f>INDEX(RawData!$D$2:$D$1048576,MATCH(FmtData!$B$4+(ROW()-10),RawData!$A$2:$A$1048576,0))</f>
        <v>28.1906</v>
      </c>
      <c r="F367">
        <f>INDEX(RawData!$D$2:$D$1048576,MATCH(FmtData!$B$4+(ROW()-10),RawData!$A$2:$A$1048576,0))</f>
        <v>28.1906</v>
      </c>
      <c r="G367">
        <f>INDEX(RawData!E$2:E$1048576,MATCH(FmtData!$B$4+(ROW()-10),RawData!$A$2:$A$1048576,0))</f>
        <v>2809.14</v>
      </c>
      <c r="H367">
        <f>INDEX(RawData!F$2:F$1048576,MATCH(FmtData!$B$4+(ROW()-10),RawData!$A$2:$A$1048576,0))</f>
        <v>-0.15307599999999999</v>
      </c>
      <c r="I367">
        <f>INDEX(RawData!G$2:G$1048576,MATCH(FmtData!$B$4+(ROW()-10),RawData!$A$2:$A$1048576,0))</f>
        <v>-29008.1</v>
      </c>
      <c r="J367">
        <f>INDEX(RawData!H$2:H$1048576,MATCH(FmtData!$B$4+(ROW()-10),RawData!$A$2:$A$1048576,0))</f>
        <v>5.0845300000000003E-2</v>
      </c>
      <c r="K367">
        <f>INDEX(RawData!I$2:I$1048576,MATCH(FmtData!$B$4+(ROW()-10),RawData!$A$2:$A$1048576,0))</f>
        <v>-0.61533599999999999</v>
      </c>
      <c r="L367">
        <f>INDEX(RawData!J$2:J$1048576,MATCH(FmtData!$B$4+(ROW()-10),RawData!$A$2:$A$1048576,0))</f>
        <v>171.7</v>
      </c>
      <c r="M367">
        <f>INDEX(RawData!K$2:K$1048576,MATCH(FmtData!$B$4+(ROW()-10),RawData!$A$2:$A$1048576,0))</f>
        <v>172.4</v>
      </c>
      <c r="N367">
        <f>INDEX(RawData!L$2:L$1048576,MATCH(FmtData!$B$4+(ROW()-10),RawData!$A$2:$A$1048576,0))</f>
        <v>22.3</v>
      </c>
      <c r="O367">
        <f>INDEX(RawData!M$2:M$1048576,MATCH(FmtData!$B$4+(ROW()-10),RawData!$A$2:$A$1048576,0))</f>
        <v>166.1</v>
      </c>
      <c r="P367">
        <f>INDEX(RawData!N$2:N$1048576,MATCH(FmtData!$B$4+(ROW()-10),RawData!$A$2:$A$1048576,0))</f>
        <v>21.9</v>
      </c>
      <c r="Q367">
        <f>INDEX(RawData!O$2:O$1048576,MATCH(FmtData!$B$4+(ROW()-10),RawData!$A$2:$A$1048576,0))</f>
        <v>175.9</v>
      </c>
      <c r="R367" s="8">
        <f>INDEX(RawData!P$2:P$1048576,MATCH(FmtData!$B$4+(ROW()-10),RawData!$A$2:$A$1048576,0))</f>
        <v>9.8624299999999998</v>
      </c>
      <c r="S367">
        <f>INDEX(RawData!Q$2:Q$1048576,MATCH(FmtData!$B$4+(ROW()-10),RawData!$A$2:$A$1048576,0))</f>
        <v>110.925</v>
      </c>
      <c r="T367" s="8">
        <f>INDEX(RawData!R$2:R$1048576,MATCH(FmtData!$B$4+(ROW()-10),RawData!$A$2:$A$1048576,0))</f>
        <v>1.85121</v>
      </c>
      <c r="U367" s="8">
        <f>INDEX(RawData!S$2:S$1048576,MATCH(FmtData!$B$4+(ROW()-10),RawData!$A$2:$A$1048576,0))</f>
        <v>0.69992600000000005</v>
      </c>
      <c r="V367" s="8">
        <f>INDEX(RawData!T$2:T$1048576,MATCH(FmtData!$B$4+(ROW()-10),RawData!$A$2:$A$1048576,0))</f>
        <v>0.19651199999999999</v>
      </c>
      <c r="W367" s="3">
        <f t="shared" si="111"/>
        <v>-0.47940468000000019</v>
      </c>
      <c r="X367" s="3">
        <f t="shared" si="112"/>
        <v>-0.45935087200000002</v>
      </c>
      <c r="Y367" s="8">
        <f t="shared" si="101"/>
        <v>9.4772823600470044</v>
      </c>
      <c r="Z367" s="8">
        <f t="shared" si="102"/>
        <v>9.4973361680470045</v>
      </c>
      <c r="AA367" s="8">
        <f t="shared" si="113"/>
        <v>9.4873092640470045</v>
      </c>
      <c r="AB367" s="41">
        <v>1</v>
      </c>
      <c r="AC367" s="42" t="str">
        <f t="shared" si="114"/>
        <v>Isco</v>
      </c>
      <c r="AD367" s="5">
        <f t="shared" si="120"/>
        <v>-290.56</v>
      </c>
      <c r="AE367" s="15">
        <f t="shared" si="103"/>
        <v>-117.41229935737908</v>
      </c>
      <c r="AF367" s="15">
        <f t="shared" si="104"/>
        <v>-112.72079722495891</v>
      </c>
      <c r="AG367" s="15">
        <f t="shared" si="105"/>
        <v>-115.06891159356337</v>
      </c>
      <c r="AH367" s="15">
        <f t="shared" si="115"/>
        <v>-115.06891159356337</v>
      </c>
      <c r="AI367" s="17">
        <f t="shared" si="106"/>
        <v>1.1836055010065558</v>
      </c>
      <c r="AJ367" s="17">
        <f t="shared" si="107"/>
        <v>0.9181654364199221</v>
      </c>
      <c r="AK367" s="17">
        <f t="shared" si="108"/>
        <v>0.9126198865273869</v>
      </c>
      <c r="AL367" s="17">
        <f t="shared" si="109"/>
        <v>0.91538705608938609</v>
      </c>
      <c r="AM367" s="17">
        <f t="shared" si="110"/>
        <v>0.91538705608938609</v>
      </c>
      <c r="AN367" s="17">
        <f t="shared" si="116"/>
        <v>2.3852509931040489E-3</v>
      </c>
      <c r="AO367" s="17">
        <f t="shared" si="117"/>
        <v>9.1538705608938606</v>
      </c>
      <c r="AP367" s="17">
        <f t="shared" si="118"/>
        <v>11.836055010065557</v>
      </c>
      <c r="AQ367" s="17">
        <f t="shared" si="119"/>
        <v>19.368270992106694</v>
      </c>
    </row>
    <row r="368" spans="2:43" x14ac:dyDescent="0.45">
      <c r="B368">
        <f>INDEX(RawData!$A$2:$A$1048576,MATCH(FmtData!$B$4+(ROW()-10),RawData!$A$2:$A$1048576,0))</f>
        <v>556</v>
      </c>
      <c r="C368" s="23">
        <f>LEFT(INDEX(RawData!$B$2:$B$1048576, MATCH(FmtData!$B$4+(ROW()-10),RawData!$A$2:$A$1048576,0)),10)+MID(INDEX(RawData!$B$2:$B$1048576, MATCH(FmtData!$B$4+(ROW()-10),RawData!$A$2:$A$1048576,0)),12,8)-$B$5/24</f>
        <v>42200.760833333334</v>
      </c>
      <c r="D368" s="7">
        <f>MID(INDEX(RawData!$B$2:$B$1048576, MATCH(FmtData!$B$4+(ROW()-10),RawData!$A$2:$A$1048576,0)),12,8)+$B$5/24</f>
        <v>0.26083333333333336</v>
      </c>
      <c r="E368" s="8">
        <f>INDEX(RawData!$D$2:$D$1048576,MATCH(FmtData!$B$4+(ROW()-10),RawData!$A$2:$A$1048576,0))</f>
        <v>28.2073</v>
      </c>
      <c r="F368">
        <f>INDEX(RawData!$D$2:$D$1048576,MATCH(FmtData!$B$4+(ROW()-10),RawData!$A$2:$A$1048576,0))</f>
        <v>28.2073</v>
      </c>
      <c r="G368">
        <f>INDEX(RawData!E$2:E$1048576,MATCH(FmtData!$B$4+(ROW()-10),RawData!$A$2:$A$1048576,0))</f>
        <v>2815.91</v>
      </c>
      <c r="H368">
        <f>INDEX(RawData!F$2:F$1048576,MATCH(FmtData!$B$4+(ROW()-10),RawData!$A$2:$A$1048576,0))</f>
        <v>-0.15307599999999999</v>
      </c>
      <c r="I368">
        <f>INDEX(RawData!G$2:G$1048576,MATCH(FmtData!$B$4+(ROW()-10),RawData!$A$2:$A$1048576,0))</f>
        <v>-29008.1</v>
      </c>
      <c r="J368">
        <f>INDEX(RawData!H$2:H$1048576,MATCH(FmtData!$B$4+(ROW()-10),RawData!$A$2:$A$1048576,0))</f>
        <v>5.0845300000000003E-2</v>
      </c>
      <c r="K368">
        <f>INDEX(RawData!I$2:I$1048576,MATCH(FmtData!$B$4+(ROW()-10),RawData!$A$2:$A$1048576,0))</f>
        <v>-0.61514800000000003</v>
      </c>
      <c r="L368">
        <f>INDEX(RawData!J$2:J$1048576,MATCH(FmtData!$B$4+(ROW()-10),RawData!$A$2:$A$1048576,0))</f>
        <v>183.4</v>
      </c>
      <c r="M368">
        <f>INDEX(RawData!K$2:K$1048576,MATCH(FmtData!$B$4+(ROW()-10),RawData!$A$2:$A$1048576,0))</f>
        <v>172.6</v>
      </c>
      <c r="N368">
        <f>INDEX(RawData!L$2:L$1048576,MATCH(FmtData!$B$4+(ROW()-10),RawData!$A$2:$A$1048576,0))</f>
        <v>22.3</v>
      </c>
      <c r="O368">
        <f>INDEX(RawData!M$2:M$1048576,MATCH(FmtData!$B$4+(ROW()-10),RawData!$A$2:$A$1048576,0))</f>
        <v>160</v>
      </c>
      <c r="P368">
        <f>INDEX(RawData!N$2:N$1048576,MATCH(FmtData!$B$4+(ROW()-10),RawData!$A$2:$A$1048576,0))</f>
        <v>21.9</v>
      </c>
      <c r="Q368">
        <f>INDEX(RawData!O$2:O$1048576,MATCH(FmtData!$B$4+(ROW()-10),RawData!$A$2:$A$1048576,0))</f>
        <v>176.1</v>
      </c>
      <c r="R368" s="8">
        <f>INDEX(RawData!P$2:P$1048576,MATCH(FmtData!$B$4+(ROW()-10),RawData!$A$2:$A$1048576,0))</f>
        <v>9.8624299999999998</v>
      </c>
      <c r="S368">
        <f>INDEX(RawData!Q$2:Q$1048576,MATCH(FmtData!$B$4+(ROW()-10),RawData!$A$2:$A$1048576,0))</f>
        <v>110.89400000000001</v>
      </c>
      <c r="T368" s="8">
        <f>INDEX(RawData!R$2:R$1048576,MATCH(FmtData!$B$4+(ROW()-10),RawData!$A$2:$A$1048576,0))</f>
        <v>1.85121</v>
      </c>
      <c r="U368" s="8">
        <f>INDEX(RawData!S$2:S$1048576,MATCH(FmtData!$B$4+(ROW()-10),RawData!$A$2:$A$1048576,0))</f>
        <v>0.69962100000000005</v>
      </c>
      <c r="V368" s="8">
        <f>INDEX(RawData!T$2:T$1048576,MATCH(FmtData!$B$4+(ROW()-10),RawData!$A$2:$A$1048576,0))</f>
        <v>0.19601499999999999</v>
      </c>
      <c r="W368" s="3">
        <f t="shared" si="111"/>
        <v>-0.47862998000000018</v>
      </c>
      <c r="X368" s="3">
        <f t="shared" si="112"/>
        <v>-0.45808849200000001</v>
      </c>
      <c r="Y368" s="8">
        <f t="shared" si="101"/>
        <v>9.4780570600470035</v>
      </c>
      <c r="Z368" s="8">
        <f t="shared" si="102"/>
        <v>9.4985985480470045</v>
      </c>
      <c r="AA368" s="8">
        <f t="shared" si="113"/>
        <v>9.4883278040470032</v>
      </c>
      <c r="AB368" s="41">
        <v>1</v>
      </c>
      <c r="AC368" s="42" t="str">
        <f t="shared" si="114"/>
        <v>Isco</v>
      </c>
      <c r="AD368" s="5">
        <f t="shared" si="120"/>
        <v>-290.59100000000001</v>
      </c>
      <c r="AE368" s="15">
        <f t="shared" si="103"/>
        <v>-117.23141259573254</v>
      </c>
      <c r="AF368" s="15">
        <f t="shared" si="104"/>
        <v>-112.42483607875033</v>
      </c>
      <c r="AG368" s="15">
        <f t="shared" si="105"/>
        <v>-114.83060423472023</v>
      </c>
      <c r="AH368" s="15">
        <f t="shared" si="115"/>
        <v>-114.83060423472023</v>
      </c>
      <c r="AI368" s="17">
        <f t="shared" si="106"/>
        <v>1.1836667670668413</v>
      </c>
      <c r="AJ368" s="17">
        <f t="shared" si="107"/>
        <v>0.91795037190605056</v>
      </c>
      <c r="AK368" s="17">
        <f t="shared" si="108"/>
        <v>0.91227229358919504</v>
      </c>
      <c r="AL368" s="17">
        <f t="shared" si="109"/>
        <v>0.9151054544394075</v>
      </c>
      <c r="AM368" s="17">
        <f t="shared" si="110"/>
        <v>0.9151054544394075</v>
      </c>
      <c r="AN368" s="17">
        <f t="shared" si="116"/>
        <v>2.8282792120157829E-3</v>
      </c>
      <c r="AO368" s="17">
        <f t="shared" si="117"/>
        <v>9.151054544394075</v>
      </c>
      <c r="AP368" s="17">
        <f t="shared" si="118"/>
        <v>11.836667670668412</v>
      </c>
      <c r="AQ368" s="17">
        <f t="shared" si="119"/>
        <v>19.414948336281981</v>
      </c>
    </row>
    <row r="369" spans="2:43" x14ac:dyDescent="0.45">
      <c r="B369">
        <f>INDEX(RawData!$A$2:$A$1048576,MATCH(FmtData!$B$4+(ROW()-10),RawData!$A$2:$A$1048576,0))</f>
        <v>557</v>
      </c>
      <c r="C369" s="23">
        <f>LEFT(INDEX(RawData!$B$2:$B$1048576, MATCH(FmtData!$B$4+(ROW()-10),RawData!$A$2:$A$1048576,0)),10)+MID(INDEX(RawData!$B$2:$B$1048576, MATCH(FmtData!$B$4+(ROW()-10),RawData!$A$2:$A$1048576,0)),12,8)-$B$5/24</f>
        <v>42200.76153935185</v>
      </c>
      <c r="D369" s="7">
        <f>MID(INDEX(RawData!$B$2:$B$1048576, MATCH(FmtData!$B$4+(ROW()-10),RawData!$A$2:$A$1048576,0)),12,8)+$B$5/24</f>
        <v>0.26153935185185184</v>
      </c>
      <c r="E369" s="8">
        <f>INDEX(RawData!$D$2:$D$1048576,MATCH(FmtData!$B$4+(ROW()-10),RawData!$A$2:$A$1048576,0))</f>
        <v>28.2239</v>
      </c>
      <c r="F369">
        <f>INDEX(RawData!$D$2:$D$1048576,MATCH(FmtData!$B$4+(ROW()-10),RawData!$A$2:$A$1048576,0))</f>
        <v>28.2239</v>
      </c>
      <c r="G369">
        <f>INDEX(RawData!E$2:E$1048576,MATCH(FmtData!$B$4+(ROW()-10),RawData!$A$2:$A$1048576,0))</f>
        <v>2813.14</v>
      </c>
      <c r="H369">
        <f>INDEX(RawData!F$2:F$1048576,MATCH(FmtData!$B$4+(ROW()-10),RawData!$A$2:$A$1048576,0))</f>
        <v>-1.0764199999999999</v>
      </c>
      <c r="I369">
        <f>INDEX(RawData!G$2:G$1048576,MATCH(FmtData!$B$4+(ROW()-10),RawData!$A$2:$A$1048576,0))</f>
        <v>-29008.1</v>
      </c>
      <c r="J369">
        <f>INDEX(RawData!H$2:H$1048576,MATCH(FmtData!$B$4+(ROW()-10),RawData!$A$2:$A$1048576,0))</f>
        <v>5.0845300000000003E-2</v>
      </c>
      <c r="K369">
        <f>INDEX(RawData!I$2:I$1048576,MATCH(FmtData!$B$4+(ROW()-10),RawData!$A$2:$A$1048576,0))</f>
        <v>-0.61552499999999999</v>
      </c>
      <c r="L369">
        <f>INDEX(RawData!J$2:J$1048576,MATCH(FmtData!$B$4+(ROW()-10),RawData!$A$2:$A$1048576,0))</f>
        <v>200.7</v>
      </c>
      <c r="M369">
        <f>INDEX(RawData!K$2:K$1048576,MATCH(FmtData!$B$4+(ROW()-10),RawData!$A$2:$A$1048576,0))</f>
        <v>175.5</v>
      </c>
      <c r="N369">
        <f>INDEX(RawData!L$2:L$1048576,MATCH(FmtData!$B$4+(ROW()-10),RawData!$A$2:$A$1048576,0))</f>
        <v>22.3</v>
      </c>
      <c r="O369">
        <f>INDEX(RawData!M$2:M$1048576,MATCH(FmtData!$B$4+(ROW()-10),RawData!$A$2:$A$1048576,0))</f>
        <v>170</v>
      </c>
      <c r="P369">
        <f>INDEX(RawData!N$2:N$1048576,MATCH(FmtData!$B$4+(ROW()-10),RawData!$A$2:$A$1048576,0))</f>
        <v>21.9</v>
      </c>
      <c r="Q369">
        <f>INDEX(RawData!O$2:O$1048576,MATCH(FmtData!$B$4+(ROW()-10),RawData!$A$2:$A$1048576,0))</f>
        <v>176.2</v>
      </c>
      <c r="R369" s="8">
        <f>INDEX(RawData!P$2:P$1048576,MATCH(FmtData!$B$4+(ROW()-10),RawData!$A$2:$A$1048576,0))</f>
        <v>9.8624299999999998</v>
      </c>
      <c r="S369">
        <f>INDEX(RawData!Q$2:Q$1048576,MATCH(FmtData!$B$4+(ROW()-10),RawData!$A$2:$A$1048576,0))</f>
        <v>110.925</v>
      </c>
      <c r="T369" s="8">
        <f>INDEX(RawData!R$2:R$1048576,MATCH(FmtData!$B$4+(ROW()-10),RawData!$A$2:$A$1048576,0))</f>
        <v>1.85121</v>
      </c>
      <c r="U369" s="8">
        <f>INDEX(RawData!S$2:S$1048576,MATCH(FmtData!$B$4+(ROW()-10),RawData!$A$2:$A$1048576,0))</f>
        <v>0.700017</v>
      </c>
      <c r="V369" s="8">
        <f>INDEX(RawData!T$2:T$1048576,MATCH(FmtData!$B$4+(ROW()-10),RawData!$A$2:$A$1048576,0))</f>
        <v>0.196108</v>
      </c>
      <c r="W369" s="3">
        <f t="shared" si="111"/>
        <v>-0.4796358200000001</v>
      </c>
      <c r="X369" s="3">
        <f t="shared" si="112"/>
        <v>-0.45832471200000002</v>
      </c>
      <c r="Y369" s="8">
        <f t="shared" si="101"/>
        <v>9.4770512200470041</v>
      </c>
      <c r="Z369" s="8">
        <f t="shared" si="102"/>
        <v>9.4983623280470049</v>
      </c>
      <c r="AA369" s="8">
        <f t="shared" si="113"/>
        <v>9.4877067740470054</v>
      </c>
      <c r="AB369" s="41">
        <v>1</v>
      </c>
      <c r="AC369" s="42" t="str">
        <f t="shared" si="114"/>
        <v>Isco</v>
      </c>
      <c r="AD369" s="5">
        <f t="shared" si="120"/>
        <v>-290.56</v>
      </c>
      <c r="AE369" s="15">
        <f t="shared" si="103"/>
        <v>-117.46626339059901</v>
      </c>
      <c r="AF369" s="15">
        <f t="shared" si="104"/>
        <v>-112.48022284239755</v>
      </c>
      <c r="AG369" s="15">
        <f t="shared" si="105"/>
        <v>-114.97591215570787</v>
      </c>
      <c r="AH369" s="15">
        <f t="shared" si="115"/>
        <v>-114.97591215570787</v>
      </c>
      <c r="AI369" s="17">
        <f t="shared" si="106"/>
        <v>1.1836055010065558</v>
      </c>
      <c r="AJ369" s="17">
        <f t="shared" si="107"/>
        <v>0.91822961623597066</v>
      </c>
      <c r="AK369" s="17">
        <f t="shared" si="108"/>
        <v>0.91233732268971335</v>
      </c>
      <c r="AL369" s="17">
        <f t="shared" si="109"/>
        <v>0.91527714043826258</v>
      </c>
      <c r="AM369" s="17">
        <f t="shared" si="110"/>
        <v>0.91527714043826258</v>
      </c>
      <c r="AN369" s="17">
        <f t="shared" si="116"/>
        <v>2.6234589051531421E-3</v>
      </c>
      <c r="AO369" s="17">
        <f t="shared" si="117"/>
        <v>9.1527714043826265</v>
      </c>
      <c r="AP369" s="17">
        <f t="shared" si="118"/>
        <v>11.836055010065557</v>
      </c>
      <c r="AQ369" s="17">
        <f t="shared" si="119"/>
        <v>19.395849925149701</v>
      </c>
    </row>
    <row r="370" spans="2:43" x14ac:dyDescent="0.45">
      <c r="B370">
        <f>INDEX(RawData!$A$2:$A$1048576,MATCH(FmtData!$B$4+(ROW()-10),RawData!$A$2:$A$1048576,0))</f>
        <v>558</v>
      </c>
      <c r="C370" s="23">
        <f>LEFT(INDEX(RawData!$B$2:$B$1048576, MATCH(FmtData!$B$4+(ROW()-10),RawData!$A$2:$A$1048576,0)),10)+MID(INDEX(RawData!$B$2:$B$1048576, MATCH(FmtData!$B$4+(ROW()-10),RawData!$A$2:$A$1048576,0)),12,8)-$B$5/24</f>
        <v>42200.762233796297</v>
      </c>
      <c r="D370" s="7">
        <f>MID(INDEX(RawData!$B$2:$B$1048576, MATCH(FmtData!$B$4+(ROW()-10),RawData!$A$2:$A$1048576,0)),12,8)+$B$5/24</f>
        <v>0.26223379629629628</v>
      </c>
      <c r="E370" s="8">
        <f>INDEX(RawData!$D$2:$D$1048576,MATCH(FmtData!$B$4+(ROW()-10),RawData!$A$2:$A$1048576,0))</f>
        <v>28.240500000000001</v>
      </c>
      <c r="F370">
        <f>INDEX(RawData!$D$2:$D$1048576,MATCH(FmtData!$B$4+(ROW()-10),RawData!$A$2:$A$1048576,0))</f>
        <v>28.240500000000001</v>
      </c>
      <c r="G370">
        <f>INDEX(RawData!E$2:E$1048576,MATCH(FmtData!$B$4+(ROW()-10),RawData!$A$2:$A$1048576,0))</f>
        <v>2827.6</v>
      </c>
      <c r="H370">
        <f>INDEX(RawData!F$2:F$1048576,MATCH(FmtData!$B$4+(ROW()-10),RawData!$A$2:$A$1048576,0))</f>
        <v>-1.0764199999999999</v>
      </c>
      <c r="I370">
        <f>INDEX(RawData!G$2:G$1048576,MATCH(FmtData!$B$4+(ROW()-10),RawData!$A$2:$A$1048576,0))</f>
        <v>-29008.1</v>
      </c>
      <c r="J370">
        <f>INDEX(RawData!H$2:H$1048576,MATCH(FmtData!$B$4+(ROW()-10),RawData!$A$2:$A$1048576,0))</f>
        <v>5.0845300000000003E-2</v>
      </c>
      <c r="K370">
        <f>INDEX(RawData!I$2:I$1048576,MATCH(FmtData!$B$4+(ROW()-10),RawData!$A$2:$A$1048576,0))</f>
        <v>-0.61533599999999999</v>
      </c>
      <c r="L370">
        <f>INDEX(RawData!J$2:J$1048576,MATCH(FmtData!$B$4+(ROW()-10),RawData!$A$2:$A$1048576,0))</f>
        <v>172</v>
      </c>
      <c r="M370">
        <f>INDEX(RawData!K$2:K$1048576,MATCH(FmtData!$B$4+(ROW()-10),RawData!$A$2:$A$1048576,0))</f>
        <v>177.4</v>
      </c>
      <c r="N370">
        <f>INDEX(RawData!L$2:L$1048576,MATCH(FmtData!$B$4+(ROW()-10),RawData!$A$2:$A$1048576,0))</f>
        <v>22.3</v>
      </c>
      <c r="O370">
        <f>INDEX(RawData!M$2:M$1048576,MATCH(FmtData!$B$4+(ROW()-10),RawData!$A$2:$A$1048576,0))</f>
        <v>166</v>
      </c>
      <c r="P370">
        <f>INDEX(RawData!N$2:N$1048576,MATCH(FmtData!$B$4+(ROW()-10),RawData!$A$2:$A$1048576,0))</f>
        <v>21.8</v>
      </c>
      <c r="Q370">
        <f>INDEX(RawData!O$2:O$1048576,MATCH(FmtData!$B$4+(ROW()-10),RawData!$A$2:$A$1048576,0))</f>
        <v>176.4</v>
      </c>
      <c r="R370" s="8">
        <f>INDEX(RawData!P$2:P$1048576,MATCH(FmtData!$B$4+(ROW()-10),RawData!$A$2:$A$1048576,0))</f>
        <v>9.8624299999999998</v>
      </c>
      <c r="S370">
        <f>INDEX(RawData!Q$2:Q$1048576,MATCH(FmtData!$B$4+(ROW()-10),RawData!$A$2:$A$1048576,0))</f>
        <v>110.89400000000001</v>
      </c>
      <c r="T370" s="8">
        <f>INDEX(RawData!R$2:R$1048576,MATCH(FmtData!$B$4+(ROW()-10),RawData!$A$2:$A$1048576,0))</f>
        <v>1.85121</v>
      </c>
      <c r="U370" s="8">
        <f>INDEX(RawData!S$2:S$1048576,MATCH(FmtData!$B$4+(ROW()-10),RawData!$A$2:$A$1048576,0))</f>
        <v>0.700291</v>
      </c>
      <c r="V370" s="8">
        <f>INDEX(RawData!T$2:T$1048576,MATCH(FmtData!$B$4+(ROW()-10),RawData!$A$2:$A$1048576,0))</f>
        <v>0.196108</v>
      </c>
      <c r="W370" s="3">
        <f t="shared" si="111"/>
        <v>-0.4803317800000001</v>
      </c>
      <c r="X370" s="3">
        <f t="shared" si="112"/>
        <v>-0.45832471200000002</v>
      </c>
      <c r="Y370" s="8">
        <f t="shared" si="101"/>
        <v>9.4763552600470042</v>
      </c>
      <c r="Z370" s="8">
        <f t="shared" si="102"/>
        <v>9.4983623280470049</v>
      </c>
      <c r="AA370" s="8">
        <f t="shared" si="113"/>
        <v>9.4873587940470046</v>
      </c>
      <c r="AB370" s="41">
        <v>1</v>
      </c>
      <c r="AC370" s="42" t="str">
        <f t="shared" si="114"/>
        <v>Isco</v>
      </c>
      <c r="AD370" s="5">
        <f t="shared" si="120"/>
        <v>-290.59100000000001</v>
      </c>
      <c r="AE370" s="15">
        <f t="shared" si="103"/>
        <v>-117.62873335055644</v>
      </c>
      <c r="AF370" s="15">
        <f t="shared" si="104"/>
        <v>-112.48022284239755</v>
      </c>
      <c r="AG370" s="15">
        <f t="shared" si="105"/>
        <v>-115.057324209331</v>
      </c>
      <c r="AH370" s="15">
        <f t="shared" si="115"/>
        <v>-115.057324209331</v>
      </c>
      <c r="AI370" s="17">
        <f t="shared" si="106"/>
        <v>1.1836667670668413</v>
      </c>
      <c r="AJ370" s="17">
        <f t="shared" si="107"/>
        <v>0.91842289711982272</v>
      </c>
      <c r="AK370" s="17">
        <f t="shared" si="108"/>
        <v>0.91233732268971335</v>
      </c>
      <c r="AL370" s="17">
        <f t="shared" si="109"/>
        <v>0.91537335956816157</v>
      </c>
      <c r="AM370" s="17">
        <f t="shared" si="110"/>
        <v>0.91537335956816157</v>
      </c>
      <c r="AN370" s="17">
        <f t="shared" si="116"/>
        <v>2.4602710484641355E-3</v>
      </c>
      <c r="AO370" s="17">
        <f t="shared" si="117"/>
        <v>9.153733595681615</v>
      </c>
      <c r="AP370" s="17">
        <f t="shared" si="118"/>
        <v>11.836667670668412</v>
      </c>
      <c r="AQ370" s="17">
        <f t="shared" si="119"/>
        <v>19.495547768100163</v>
      </c>
    </row>
    <row r="371" spans="2:43" x14ac:dyDescent="0.45">
      <c r="B371">
        <f>INDEX(RawData!$A$2:$A$1048576,MATCH(FmtData!$B$4+(ROW()-10),RawData!$A$2:$A$1048576,0))</f>
        <v>559</v>
      </c>
      <c r="C371" s="23">
        <f>LEFT(INDEX(RawData!$B$2:$B$1048576, MATCH(FmtData!$B$4+(ROW()-10),RawData!$A$2:$A$1048576,0)),10)+MID(INDEX(RawData!$B$2:$B$1048576, MATCH(FmtData!$B$4+(ROW()-10),RawData!$A$2:$A$1048576,0)),12,8)-$B$5/24</f>
        <v>42200.762928240743</v>
      </c>
      <c r="D371" s="7">
        <f>MID(INDEX(RawData!$B$2:$B$1048576, MATCH(FmtData!$B$4+(ROW()-10),RawData!$A$2:$A$1048576,0)),12,8)+$B$5/24</f>
        <v>0.26292824074074073</v>
      </c>
      <c r="E371" s="8">
        <f>INDEX(RawData!$D$2:$D$1048576,MATCH(FmtData!$B$4+(ROW()-10),RawData!$A$2:$A$1048576,0))</f>
        <v>28.257000000000001</v>
      </c>
      <c r="F371">
        <f>INDEX(RawData!$D$2:$D$1048576,MATCH(FmtData!$B$4+(ROW()-10),RawData!$A$2:$A$1048576,0))</f>
        <v>28.257000000000001</v>
      </c>
      <c r="G371">
        <f>INDEX(RawData!E$2:E$1048576,MATCH(FmtData!$B$4+(ROW()-10),RawData!$A$2:$A$1048576,0))</f>
        <v>2838.06</v>
      </c>
      <c r="H371">
        <f>INDEX(RawData!F$2:F$1048576,MATCH(FmtData!$B$4+(ROW()-10),RawData!$A$2:$A$1048576,0))</f>
        <v>-1.0764199999999999</v>
      </c>
      <c r="I371">
        <f>INDEX(RawData!G$2:G$1048576,MATCH(FmtData!$B$4+(ROW()-10),RawData!$A$2:$A$1048576,0))</f>
        <v>-29008.1</v>
      </c>
      <c r="J371">
        <f>INDEX(RawData!H$2:H$1048576,MATCH(FmtData!$B$4+(ROW()-10),RawData!$A$2:$A$1048576,0))</f>
        <v>5.0845300000000003E-2</v>
      </c>
      <c r="K371">
        <f>INDEX(RawData!I$2:I$1048576,MATCH(FmtData!$B$4+(ROW()-10),RawData!$A$2:$A$1048576,0))</f>
        <v>-0.61577599999999999</v>
      </c>
      <c r="L371">
        <f>INDEX(RawData!J$2:J$1048576,MATCH(FmtData!$B$4+(ROW()-10),RawData!$A$2:$A$1048576,0))</f>
        <v>181.7</v>
      </c>
      <c r="M371">
        <f>INDEX(RawData!K$2:K$1048576,MATCH(FmtData!$B$4+(ROW()-10),RawData!$A$2:$A$1048576,0))</f>
        <v>174.2</v>
      </c>
      <c r="N371">
        <f>INDEX(RawData!L$2:L$1048576,MATCH(FmtData!$B$4+(ROW()-10),RawData!$A$2:$A$1048576,0))</f>
        <v>22.3</v>
      </c>
      <c r="O371">
        <f>INDEX(RawData!M$2:M$1048576,MATCH(FmtData!$B$4+(ROW()-10),RawData!$A$2:$A$1048576,0))</f>
        <v>159.30000000000001</v>
      </c>
      <c r="P371">
        <f>INDEX(RawData!N$2:N$1048576,MATCH(FmtData!$B$4+(ROW()-10),RawData!$A$2:$A$1048576,0))</f>
        <v>21.8</v>
      </c>
      <c r="Q371">
        <f>INDEX(RawData!O$2:O$1048576,MATCH(FmtData!$B$4+(ROW()-10),RawData!$A$2:$A$1048576,0))</f>
        <v>176.6</v>
      </c>
      <c r="R371" s="8">
        <f>INDEX(RawData!P$2:P$1048576,MATCH(FmtData!$B$4+(ROW()-10),RawData!$A$2:$A$1048576,0))</f>
        <v>9.8624299999999998</v>
      </c>
      <c r="S371">
        <f>INDEX(RawData!Q$2:Q$1048576,MATCH(FmtData!$B$4+(ROW()-10),RawData!$A$2:$A$1048576,0))</f>
        <v>110.925</v>
      </c>
      <c r="T371" s="8">
        <f>INDEX(RawData!R$2:R$1048576,MATCH(FmtData!$B$4+(ROW()-10),RawData!$A$2:$A$1048576,0))</f>
        <v>1.85121</v>
      </c>
      <c r="U371" s="8">
        <f>INDEX(RawData!S$2:S$1048576,MATCH(FmtData!$B$4+(ROW()-10),RawData!$A$2:$A$1048576,0))</f>
        <v>0.70086999999999999</v>
      </c>
      <c r="V371" s="8">
        <f>INDEX(RawData!T$2:T$1048576,MATCH(FmtData!$B$4+(ROW()-10),RawData!$A$2:$A$1048576,0))</f>
        <v>0.19620099999999999</v>
      </c>
      <c r="W371" s="3">
        <f t="shared" si="111"/>
        <v>-0.48180244000000005</v>
      </c>
      <c r="X371" s="3">
        <f t="shared" si="112"/>
        <v>-0.45856093199999998</v>
      </c>
      <c r="Y371" s="8">
        <f t="shared" si="101"/>
        <v>9.4748846000470053</v>
      </c>
      <c r="Z371" s="8">
        <f t="shared" si="102"/>
        <v>9.4981261080470052</v>
      </c>
      <c r="AA371" s="8">
        <f t="shared" si="113"/>
        <v>9.4865053540470043</v>
      </c>
      <c r="AB371" s="41">
        <v>1</v>
      </c>
      <c r="AC371" s="42" t="str">
        <f t="shared" si="114"/>
        <v>Isco</v>
      </c>
      <c r="AD371" s="5">
        <f t="shared" si="120"/>
        <v>-290.56</v>
      </c>
      <c r="AE371" s="15">
        <f t="shared" si="103"/>
        <v>-117.97198009266287</v>
      </c>
      <c r="AF371" s="15">
        <f t="shared" si="104"/>
        <v>-112.53560697983301</v>
      </c>
      <c r="AG371" s="15">
        <f t="shared" si="105"/>
        <v>-115.25696762597306</v>
      </c>
      <c r="AH371" s="15">
        <f t="shared" si="115"/>
        <v>-115.25696762597306</v>
      </c>
      <c r="AI371" s="17">
        <f t="shared" si="106"/>
        <v>1.1836055010065558</v>
      </c>
      <c r="AJ371" s="17">
        <f t="shared" si="107"/>
        <v>0.91883150509141076</v>
      </c>
      <c r="AK371" s="17">
        <f t="shared" si="108"/>
        <v>0.91240235797770242</v>
      </c>
      <c r="AL371" s="17">
        <f t="shared" si="109"/>
        <v>0.91560939942122077</v>
      </c>
      <c r="AM371" s="17">
        <f t="shared" si="110"/>
        <v>0.91560939942122077</v>
      </c>
      <c r="AN371" s="17">
        <f t="shared" si="116"/>
        <v>2.4325605925143989E-3</v>
      </c>
      <c r="AO371" s="17">
        <f t="shared" si="117"/>
        <v>9.1560939942122079</v>
      </c>
      <c r="AP371" s="17">
        <f t="shared" si="118"/>
        <v>11.836055010065557</v>
      </c>
      <c r="AQ371" s="17">
        <f t="shared" si="119"/>
        <v>19.567666678007619</v>
      </c>
    </row>
    <row r="372" spans="2:43" x14ac:dyDescent="0.45">
      <c r="B372">
        <f>INDEX(RawData!$A$2:$A$1048576,MATCH(FmtData!$B$4+(ROW()-10),RawData!$A$2:$A$1048576,0))</f>
        <v>560</v>
      </c>
      <c r="C372" s="23">
        <f>LEFT(INDEX(RawData!$B$2:$B$1048576, MATCH(FmtData!$B$4+(ROW()-10),RawData!$A$2:$A$1048576,0)),10)+MID(INDEX(RawData!$B$2:$B$1048576, MATCH(FmtData!$B$4+(ROW()-10),RawData!$A$2:$A$1048576,0)),12,8)-$B$5/24</f>
        <v>42200.763611111113</v>
      </c>
      <c r="D372" s="7">
        <f>MID(INDEX(RawData!$B$2:$B$1048576, MATCH(FmtData!$B$4+(ROW()-10),RawData!$A$2:$A$1048576,0)),12,8)+$B$5/24</f>
        <v>0.26361111111111113</v>
      </c>
      <c r="E372" s="8">
        <f>INDEX(RawData!$D$2:$D$1048576,MATCH(FmtData!$B$4+(ROW()-10),RawData!$A$2:$A$1048576,0))</f>
        <v>28.273800000000001</v>
      </c>
      <c r="F372">
        <f>INDEX(RawData!$D$2:$D$1048576,MATCH(FmtData!$B$4+(ROW()-10),RawData!$A$2:$A$1048576,0))</f>
        <v>28.273800000000001</v>
      </c>
      <c r="G372">
        <f>INDEX(RawData!E$2:E$1048576,MATCH(FmtData!$B$4+(ROW()-10),RawData!$A$2:$A$1048576,0))</f>
        <v>2837.14</v>
      </c>
      <c r="H372">
        <f>INDEX(RawData!F$2:F$1048576,MATCH(FmtData!$B$4+(ROW()-10),RawData!$A$2:$A$1048576,0))</f>
        <v>-1.0764199999999999</v>
      </c>
      <c r="I372">
        <f>INDEX(RawData!G$2:G$1048576,MATCH(FmtData!$B$4+(ROW()-10),RawData!$A$2:$A$1048576,0))</f>
        <v>-29008.1</v>
      </c>
      <c r="J372">
        <f>INDEX(RawData!H$2:H$1048576,MATCH(FmtData!$B$4+(ROW()-10),RawData!$A$2:$A$1048576,0))</f>
        <v>5.0845300000000003E-2</v>
      </c>
      <c r="K372">
        <f>INDEX(RawData!I$2:I$1048576,MATCH(FmtData!$B$4+(ROW()-10),RawData!$A$2:$A$1048576,0))</f>
        <v>-0.61477000000000004</v>
      </c>
      <c r="L372">
        <f>INDEX(RawData!J$2:J$1048576,MATCH(FmtData!$B$4+(ROW()-10),RawData!$A$2:$A$1048576,0))</f>
        <v>206.3</v>
      </c>
      <c r="M372">
        <f>INDEX(RawData!K$2:K$1048576,MATCH(FmtData!$B$4+(ROW()-10),RawData!$A$2:$A$1048576,0))</f>
        <v>170.2</v>
      </c>
      <c r="N372">
        <f>INDEX(RawData!L$2:L$1048576,MATCH(FmtData!$B$4+(ROW()-10),RawData!$A$2:$A$1048576,0))</f>
        <v>22.3</v>
      </c>
      <c r="O372">
        <f>INDEX(RawData!M$2:M$1048576,MATCH(FmtData!$B$4+(ROW()-10),RawData!$A$2:$A$1048576,0))</f>
        <v>172.1</v>
      </c>
      <c r="P372">
        <f>INDEX(RawData!N$2:N$1048576,MATCH(FmtData!$B$4+(ROW()-10),RawData!$A$2:$A$1048576,0))</f>
        <v>21.8</v>
      </c>
      <c r="Q372">
        <f>INDEX(RawData!O$2:O$1048576,MATCH(FmtData!$B$4+(ROW()-10),RawData!$A$2:$A$1048576,0))</f>
        <v>176.7</v>
      </c>
      <c r="R372" s="8">
        <f>INDEX(RawData!P$2:P$1048576,MATCH(FmtData!$B$4+(ROW()-10),RawData!$A$2:$A$1048576,0))</f>
        <v>9.8624299999999998</v>
      </c>
      <c r="S372">
        <f>INDEX(RawData!Q$2:Q$1048576,MATCH(FmtData!$B$4+(ROW()-10),RawData!$A$2:$A$1048576,0))</f>
        <v>110.925</v>
      </c>
      <c r="T372" s="8">
        <f>INDEX(RawData!R$2:R$1048576,MATCH(FmtData!$B$4+(ROW()-10),RawData!$A$2:$A$1048576,0))</f>
        <v>1.85121</v>
      </c>
      <c r="U372" s="8">
        <f>INDEX(RawData!S$2:S$1048576,MATCH(FmtData!$B$4+(ROW()-10),RawData!$A$2:$A$1048576,0))</f>
        <v>0.70068699999999995</v>
      </c>
      <c r="V372" s="8">
        <f>INDEX(RawData!T$2:T$1048576,MATCH(FmtData!$B$4+(ROW()-10),RawData!$A$2:$A$1048576,0))</f>
        <v>0.19573599999999999</v>
      </c>
      <c r="W372" s="3">
        <f t="shared" si="111"/>
        <v>-0.48133761999999997</v>
      </c>
      <c r="X372" s="3">
        <f t="shared" si="112"/>
        <v>-0.45737983200000004</v>
      </c>
      <c r="Y372" s="8">
        <f t="shared" si="101"/>
        <v>9.4753494200470048</v>
      </c>
      <c r="Z372" s="8">
        <f t="shared" si="102"/>
        <v>9.4993072080470036</v>
      </c>
      <c r="AA372" s="8">
        <f t="shared" si="113"/>
        <v>9.4873283140470051</v>
      </c>
      <c r="AB372" s="41">
        <v>1</v>
      </c>
      <c r="AC372" s="42" t="str">
        <f t="shared" si="114"/>
        <v>Isco</v>
      </c>
      <c r="AD372" s="5">
        <f t="shared" si="120"/>
        <v>-290.56</v>
      </c>
      <c r="AE372" s="15">
        <f t="shared" si="103"/>
        <v>-117.86350375745519</v>
      </c>
      <c r="AF372" s="15">
        <f t="shared" si="104"/>
        <v>-112.25866002991415</v>
      </c>
      <c r="AG372" s="15">
        <f t="shared" si="105"/>
        <v>-115.06445492096884</v>
      </c>
      <c r="AH372" s="15">
        <f t="shared" si="115"/>
        <v>-115.06445492096884</v>
      </c>
      <c r="AI372" s="17">
        <f t="shared" si="106"/>
        <v>1.1836055010065558</v>
      </c>
      <c r="AJ372" s="17">
        <f t="shared" si="107"/>
        <v>0.9187023333446328</v>
      </c>
      <c r="AK372" s="17">
        <f t="shared" si="108"/>
        <v>0.91207724340509611</v>
      </c>
      <c r="AL372" s="17">
        <f t="shared" si="109"/>
        <v>0.91538178816423488</v>
      </c>
      <c r="AM372" s="17">
        <f t="shared" si="110"/>
        <v>0.91538178816423488</v>
      </c>
      <c r="AN372" s="17">
        <f t="shared" si="116"/>
        <v>2.6601718495002924E-3</v>
      </c>
      <c r="AO372" s="17">
        <f t="shared" si="117"/>
        <v>9.1538178816423486</v>
      </c>
      <c r="AP372" s="17">
        <f t="shared" si="118"/>
        <v>11.836055010065557</v>
      </c>
      <c r="AQ372" s="17">
        <f t="shared" si="119"/>
        <v>19.561323523407729</v>
      </c>
    </row>
    <row r="373" spans="2:43" x14ac:dyDescent="0.45">
      <c r="B373">
        <f>INDEX(RawData!$A$2:$A$1048576,MATCH(FmtData!$B$4+(ROW()-10),RawData!$A$2:$A$1048576,0))</f>
        <v>561</v>
      </c>
      <c r="C373" s="23">
        <f>LEFT(INDEX(RawData!$B$2:$B$1048576, MATCH(FmtData!$B$4+(ROW()-10),RawData!$A$2:$A$1048576,0)),10)+MID(INDEX(RawData!$B$2:$B$1048576, MATCH(FmtData!$B$4+(ROW()-10),RawData!$A$2:$A$1048576,0)),12,8)-$B$5/24</f>
        <v>42200.764305555553</v>
      </c>
      <c r="D373" s="7">
        <f>MID(INDEX(RawData!$B$2:$B$1048576, MATCH(FmtData!$B$4+(ROW()-10),RawData!$A$2:$A$1048576,0)),12,8)+$B$5/24</f>
        <v>0.26430555555555557</v>
      </c>
      <c r="E373" s="8">
        <f>INDEX(RawData!$D$2:$D$1048576,MATCH(FmtData!$B$4+(ROW()-10),RawData!$A$2:$A$1048576,0))</f>
        <v>28.290400000000002</v>
      </c>
      <c r="F373">
        <f>INDEX(RawData!$D$2:$D$1048576,MATCH(FmtData!$B$4+(ROW()-10),RawData!$A$2:$A$1048576,0))</f>
        <v>28.290400000000002</v>
      </c>
      <c r="G373">
        <f>INDEX(RawData!E$2:E$1048576,MATCH(FmtData!$B$4+(ROW()-10),RawData!$A$2:$A$1048576,0))</f>
        <v>2848.52</v>
      </c>
      <c r="H373">
        <f>INDEX(RawData!F$2:F$1048576,MATCH(FmtData!$B$4+(ROW()-10),RawData!$A$2:$A$1048576,0))</f>
        <v>-0.15307599999999999</v>
      </c>
      <c r="I373">
        <f>INDEX(RawData!G$2:G$1048576,MATCH(FmtData!$B$4+(ROW()-10),RawData!$A$2:$A$1048576,0))</f>
        <v>-29008.1</v>
      </c>
      <c r="J373">
        <f>INDEX(RawData!H$2:H$1048576,MATCH(FmtData!$B$4+(ROW()-10),RawData!$A$2:$A$1048576,0))</f>
        <v>5.0826799999999998E-2</v>
      </c>
      <c r="K373">
        <f>INDEX(RawData!I$2:I$1048576,MATCH(FmtData!$B$4+(ROW()-10),RawData!$A$2:$A$1048576,0))</f>
        <v>-0.61533599999999999</v>
      </c>
      <c r="L373">
        <f>INDEX(RawData!J$2:J$1048576,MATCH(FmtData!$B$4+(ROW()-10),RawData!$A$2:$A$1048576,0))</f>
        <v>172.7</v>
      </c>
      <c r="M373">
        <f>INDEX(RawData!K$2:K$1048576,MATCH(FmtData!$B$4+(ROW()-10),RawData!$A$2:$A$1048576,0))</f>
        <v>173</v>
      </c>
      <c r="N373">
        <f>INDEX(RawData!L$2:L$1048576,MATCH(FmtData!$B$4+(ROW()-10),RawData!$A$2:$A$1048576,0))</f>
        <v>22.3</v>
      </c>
      <c r="O373">
        <f>INDEX(RawData!M$2:M$1048576,MATCH(FmtData!$B$4+(ROW()-10),RawData!$A$2:$A$1048576,0))</f>
        <v>167.4</v>
      </c>
      <c r="P373">
        <f>INDEX(RawData!N$2:N$1048576,MATCH(FmtData!$B$4+(ROW()-10),RawData!$A$2:$A$1048576,0))</f>
        <v>21.8</v>
      </c>
      <c r="Q373">
        <f>INDEX(RawData!O$2:O$1048576,MATCH(FmtData!$B$4+(ROW()-10),RawData!$A$2:$A$1048576,0))</f>
        <v>176.9</v>
      </c>
      <c r="R373" s="8">
        <f>INDEX(RawData!P$2:P$1048576,MATCH(FmtData!$B$4+(ROW()-10),RawData!$A$2:$A$1048576,0))</f>
        <v>9.8624299999999998</v>
      </c>
      <c r="S373">
        <f>INDEX(RawData!Q$2:Q$1048576,MATCH(FmtData!$B$4+(ROW()-10),RawData!$A$2:$A$1048576,0))</f>
        <v>110.925</v>
      </c>
      <c r="T373" s="8">
        <f>INDEX(RawData!R$2:R$1048576,MATCH(FmtData!$B$4+(ROW()-10),RawData!$A$2:$A$1048576,0))</f>
        <v>1.85121</v>
      </c>
      <c r="U373" s="8">
        <f>INDEX(RawData!S$2:S$1048576,MATCH(FmtData!$B$4+(ROW()-10),RawData!$A$2:$A$1048576,0))</f>
        <v>0.70105300000000004</v>
      </c>
      <c r="V373" s="8">
        <f>INDEX(RawData!T$2:T$1048576,MATCH(FmtData!$B$4+(ROW()-10),RawData!$A$2:$A$1048576,0))</f>
        <v>0.19533300000000001</v>
      </c>
      <c r="W373" s="3">
        <f t="shared" si="111"/>
        <v>-0.4822672600000002</v>
      </c>
      <c r="X373" s="3">
        <f t="shared" si="112"/>
        <v>-0.45635621200000004</v>
      </c>
      <c r="Y373" s="8">
        <f t="shared" si="101"/>
        <v>9.474419780047004</v>
      </c>
      <c r="Z373" s="8">
        <f t="shared" si="102"/>
        <v>9.5003308280470051</v>
      </c>
      <c r="AA373" s="8">
        <f t="shared" si="113"/>
        <v>9.4873753040470046</v>
      </c>
      <c r="AB373" s="41">
        <v>1</v>
      </c>
      <c r="AC373" s="42" t="str">
        <f t="shared" si="114"/>
        <v>Isco</v>
      </c>
      <c r="AD373" s="5">
        <f t="shared" si="120"/>
        <v>-290.56</v>
      </c>
      <c r="AE373" s="15">
        <f t="shared" si="103"/>
        <v>-118.08044628305981</v>
      </c>
      <c r="AF373" s="15">
        <f t="shared" si="104"/>
        <v>-112.01858622739314</v>
      </c>
      <c r="AG373" s="15">
        <f t="shared" si="105"/>
        <v>-115.05346172229054</v>
      </c>
      <c r="AH373" s="15">
        <f t="shared" si="115"/>
        <v>-115.05346172229054</v>
      </c>
      <c r="AI373" s="17">
        <f t="shared" si="106"/>
        <v>1.1836055010065558</v>
      </c>
      <c r="AJ373" s="17">
        <f t="shared" si="107"/>
        <v>0.91896070108164807</v>
      </c>
      <c r="AK373" s="17">
        <f t="shared" si="108"/>
        <v>0.91179560251031211</v>
      </c>
      <c r="AL373" s="17">
        <f t="shared" si="109"/>
        <v>0.91536879412187455</v>
      </c>
      <c r="AM373" s="17">
        <f t="shared" si="110"/>
        <v>0.91536879412187455</v>
      </c>
      <c r="AN373" s="17">
        <f t="shared" si="116"/>
        <v>2.5335676445320532E-3</v>
      </c>
      <c r="AO373" s="17">
        <f t="shared" si="117"/>
        <v>9.1536879412187453</v>
      </c>
      <c r="AP373" s="17">
        <f t="shared" si="118"/>
        <v>11.836055010065557</v>
      </c>
      <c r="AQ373" s="17">
        <f t="shared" si="119"/>
        <v>19.639785587915078</v>
      </c>
    </row>
    <row r="374" spans="2:43" x14ac:dyDescent="0.45">
      <c r="B374">
        <f>INDEX(RawData!$A$2:$A$1048576,MATCH(FmtData!$B$4+(ROW()-10),RawData!$A$2:$A$1048576,0))</f>
        <v>562</v>
      </c>
      <c r="C374" s="23">
        <f>LEFT(INDEX(RawData!$B$2:$B$1048576, MATCH(FmtData!$B$4+(ROW()-10),RawData!$A$2:$A$1048576,0)),10)+MID(INDEX(RawData!$B$2:$B$1048576, MATCH(FmtData!$B$4+(ROW()-10),RawData!$A$2:$A$1048576,0)),12,8)-$B$5/24</f>
        <v>42200.765011574076</v>
      </c>
      <c r="D374" s="7">
        <f>MID(INDEX(RawData!$B$2:$B$1048576, MATCH(FmtData!$B$4+(ROW()-10),RawData!$A$2:$A$1048576,0)),12,8)+$B$5/24</f>
        <v>0.26501157407407405</v>
      </c>
      <c r="E374" s="8">
        <f>INDEX(RawData!$D$2:$D$1048576,MATCH(FmtData!$B$4+(ROW()-10),RawData!$A$2:$A$1048576,0))</f>
        <v>28.306999999999999</v>
      </c>
      <c r="F374">
        <f>INDEX(RawData!$D$2:$D$1048576,MATCH(FmtData!$B$4+(ROW()-10),RawData!$A$2:$A$1048576,0))</f>
        <v>28.306999999999999</v>
      </c>
      <c r="G374">
        <f>INDEX(RawData!E$2:E$1048576,MATCH(FmtData!$B$4+(ROW()-10),RawData!$A$2:$A$1048576,0))</f>
        <v>2856.22</v>
      </c>
      <c r="H374">
        <f>INDEX(RawData!F$2:F$1048576,MATCH(FmtData!$B$4+(ROW()-10),RawData!$A$2:$A$1048576,0))</f>
        <v>-1.0764199999999999</v>
      </c>
      <c r="I374">
        <f>INDEX(RawData!G$2:G$1048576,MATCH(FmtData!$B$4+(ROW()-10),RawData!$A$2:$A$1048576,0))</f>
        <v>-29008.1</v>
      </c>
      <c r="J374">
        <f>INDEX(RawData!H$2:H$1048576,MATCH(FmtData!$B$4+(ROW()-10),RawData!$A$2:$A$1048576,0))</f>
        <v>5.0845300000000003E-2</v>
      </c>
      <c r="K374">
        <f>INDEX(RawData!I$2:I$1048576,MATCH(FmtData!$B$4+(ROW()-10),RawData!$A$2:$A$1048576,0))</f>
        <v>-0.61552499999999999</v>
      </c>
      <c r="L374">
        <f>INDEX(RawData!J$2:J$1048576,MATCH(FmtData!$B$4+(ROW()-10),RawData!$A$2:$A$1048576,0))</f>
        <v>185.3</v>
      </c>
      <c r="M374">
        <f>INDEX(RawData!K$2:K$1048576,MATCH(FmtData!$B$4+(ROW()-10),RawData!$A$2:$A$1048576,0))</f>
        <v>169.3</v>
      </c>
      <c r="N374">
        <f>INDEX(RawData!L$2:L$1048576,MATCH(FmtData!$B$4+(ROW()-10),RawData!$A$2:$A$1048576,0))</f>
        <v>22.3</v>
      </c>
      <c r="O374">
        <f>INDEX(RawData!M$2:M$1048576,MATCH(FmtData!$B$4+(ROW()-10),RawData!$A$2:$A$1048576,0))</f>
        <v>161.19999999999999</v>
      </c>
      <c r="P374">
        <f>INDEX(RawData!N$2:N$1048576,MATCH(FmtData!$B$4+(ROW()-10),RawData!$A$2:$A$1048576,0))</f>
        <v>21.9</v>
      </c>
      <c r="Q374">
        <f>INDEX(RawData!O$2:O$1048576,MATCH(FmtData!$B$4+(ROW()-10),RawData!$A$2:$A$1048576,0))</f>
        <v>177.1</v>
      </c>
      <c r="R374" s="8">
        <f>INDEX(RawData!P$2:P$1048576,MATCH(FmtData!$B$4+(ROW()-10),RawData!$A$2:$A$1048576,0))</f>
        <v>9.8624299999999998</v>
      </c>
      <c r="S374">
        <f>INDEX(RawData!Q$2:Q$1048576,MATCH(FmtData!$B$4+(ROW()-10),RawData!$A$2:$A$1048576,0))</f>
        <v>110.925</v>
      </c>
      <c r="T374" s="8">
        <f>INDEX(RawData!R$2:R$1048576,MATCH(FmtData!$B$4+(ROW()-10),RawData!$A$2:$A$1048576,0))</f>
        <v>1.85121</v>
      </c>
      <c r="U374" s="8">
        <f>INDEX(RawData!S$2:S$1048576,MATCH(FmtData!$B$4+(ROW()-10),RawData!$A$2:$A$1048576,0))</f>
        <v>0.70163200000000003</v>
      </c>
      <c r="V374" s="8">
        <f>INDEX(RawData!T$2:T$1048576,MATCH(FmtData!$B$4+(ROW()-10),RawData!$A$2:$A$1048576,0))</f>
        <v>0.19542599999999999</v>
      </c>
      <c r="W374" s="3">
        <f t="shared" si="111"/>
        <v>-0.48373792000000015</v>
      </c>
      <c r="X374" s="3">
        <f t="shared" si="112"/>
        <v>-0.45659243199999999</v>
      </c>
      <c r="Y374" s="8">
        <f t="shared" si="101"/>
        <v>9.4729491200470051</v>
      </c>
      <c r="Z374" s="8">
        <f t="shared" si="102"/>
        <v>9.5000946080470037</v>
      </c>
      <c r="AA374" s="8">
        <f t="shared" si="113"/>
        <v>9.4865218640470044</v>
      </c>
      <c r="AB374" s="41">
        <v>1</v>
      </c>
      <c r="AC374" s="42" t="str">
        <f t="shared" si="114"/>
        <v>Isco</v>
      </c>
      <c r="AD374" s="5">
        <f t="shared" si="120"/>
        <v>-290.56</v>
      </c>
      <c r="AE374" s="15">
        <f t="shared" si="103"/>
        <v>-118.4235593763226</v>
      </c>
      <c r="AF374" s="15">
        <f t="shared" si="104"/>
        <v>-112.0739922518278</v>
      </c>
      <c r="AG374" s="15">
        <f t="shared" si="105"/>
        <v>-115.25310580133157</v>
      </c>
      <c r="AH374" s="15">
        <f t="shared" si="115"/>
        <v>-115.25310580133157</v>
      </c>
      <c r="AI374" s="17">
        <f t="shared" si="106"/>
        <v>1.1836055010065558</v>
      </c>
      <c r="AJ374" s="17">
        <f t="shared" si="107"/>
        <v>0.91936962848415849</v>
      </c>
      <c r="AK374" s="17">
        <f t="shared" si="108"/>
        <v>0.91186058625854893</v>
      </c>
      <c r="AL374" s="17">
        <f t="shared" si="109"/>
        <v>0.91560483240348056</v>
      </c>
      <c r="AM374" s="17">
        <f t="shared" si="110"/>
        <v>0.91560483240348056</v>
      </c>
      <c r="AN374" s="17">
        <f t="shared" si="116"/>
        <v>2.2340849807744867E-3</v>
      </c>
      <c r="AO374" s="17">
        <f t="shared" si="117"/>
        <v>9.1560483240348063</v>
      </c>
      <c r="AP374" s="17">
        <f t="shared" si="118"/>
        <v>11.836055010065557</v>
      </c>
      <c r="AQ374" s="17">
        <f t="shared" si="119"/>
        <v>19.692875034022862</v>
      </c>
    </row>
    <row r="375" spans="2:43" x14ac:dyDescent="0.45">
      <c r="B375">
        <f>INDEX(RawData!$A$2:$A$1048576,MATCH(FmtData!$B$4+(ROW()-10),RawData!$A$2:$A$1048576,0))</f>
        <v>563</v>
      </c>
      <c r="C375" s="23">
        <f>LEFT(INDEX(RawData!$B$2:$B$1048576, MATCH(FmtData!$B$4+(ROW()-10),RawData!$A$2:$A$1048576,0)),10)+MID(INDEX(RawData!$B$2:$B$1048576, MATCH(FmtData!$B$4+(ROW()-10),RawData!$A$2:$A$1048576,0)),12,8)-$B$5/24</f>
        <v>42200.765706018516</v>
      </c>
      <c r="D375" s="7">
        <f>MID(INDEX(RawData!$B$2:$B$1048576, MATCH(FmtData!$B$4+(ROW()-10),RawData!$A$2:$A$1048576,0)),12,8)+$B$5/24</f>
        <v>0.26570601851851849</v>
      </c>
      <c r="E375" s="8">
        <f>INDEX(RawData!$D$2:$D$1048576,MATCH(FmtData!$B$4+(ROW()-10),RawData!$A$2:$A$1048576,0))</f>
        <v>28.323599999999999</v>
      </c>
      <c r="F375">
        <f>INDEX(RawData!$D$2:$D$1048576,MATCH(FmtData!$B$4+(ROW()-10),RawData!$A$2:$A$1048576,0))</f>
        <v>28.323599999999999</v>
      </c>
      <c r="G375">
        <f>INDEX(RawData!E$2:E$1048576,MATCH(FmtData!$B$4+(ROW()-10),RawData!$A$2:$A$1048576,0))</f>
        <v>2853.45</v>
      </c>
      <c r="H375">
        <f>INDEX(RawData!F$2:F$1048576,MATCH(FmtData!$B$4+(ROW()-10),RawData!$A$2:$A$1048576,0))</f>
        <v>-1.0764199999999999</v>
      </c>
      <c r="I375">
        <f>INDEX(RawData!G$2:G$1048576,MATCH(FmtData!$B$4+(ROW()-10),RawData!$A$2:$A$1048576,0))</f>
        <v>-29008.1</v>
      </c>
      <c r="J375">
        <f>INDEX(RawData!H$2:H$1048576,MATCH(FmtData!$B$4+(ROW()-10),RawData!$A$2:$A$1048576,0))</f>
        <v>5.0845300000000003E-2</v>
      </c>
      <c r="K375">
        <f>INDEX(RawData!I$2:I$1048576,MATCH(FmtData!$B$4+(ROW()-10),RawData!$A$2:$A$1048576,0))</f>
        <v>-0.61477000000000004</v>
      </c>
      <c r="L375">
        <f>INDEX(RawData!J$2:J$1048576,MATCH(FmtData!$B$4+(ROW()-10),RawData!$A$2:$A$1048576,0))</f>
        <v>203.5</v>
      </c>
      <c r="M375">
        <f>INDEX(RawData!K$2:K$1048576,MATCH(FmtData!$B$4+(ROW()-10),RawData!$A$2:$A$1048576,0))</f>
        <v>166.9</v>
      </c>
      <c r="N375">
        <f>INDEX(RawData!L$2:L$1048576,MATCH(FmtData!$B$4+(ROW()-10),RawData!$A$2:$A$1048576,0))</f>
        <v>22.3</v>
      </c>
      <c r="O375">
        <f>INDEX(RawData!M$2:M$1048576,MATCH(FmtData!$B$4+(ROW()-10),RawData!$A$2:$A$1048576,0))</f>
        <v>169.5</v>
      </c>
      <c r="P375">
        <f>INDEX(RawData!N$2:N$1048576,MATCH(FmtData!$B$4+(ROW()-10),RawData!$A$2:$A$1048576,0))</f>
        <v>21.9</v>
      </c>
      <c r="Q375">
        <f>INDEX(RawData!O$2:O$1048576,MATCH(FmtData!$B$4+(ROW()-10),RawData!$A$2:$A$1048576,0))</f>
        <v>177.2</v>
      </c>
      <c r="R375" s="8">
        <f>INDEX(RawData!P$2:P$1048576,MATCH(FmtData!$B$4+(ROW()-10),RawData!$A$2:$A$1048576,0))</f>
        <v>9.8624299999999998</v>
      </c>
      <c r="S375">
        <f>INDEX(RawData!Q$2:Q$1048576,MATCH(FmtData!$B$4+(ROW()-10),RawData!$A$2:$A$1048576,0))</f>
        <v>110.925</v>
      </c>
      <c r="T375" s="8">
        <f>INDEX(RawData!R$2:R$1048576,MATCH(FmtData!$B$4+(ROW()-10),RawData!$A$2:$A$1048576,0))</f>
        <v>1.85121</v>
      </c>
      <c r="U375" s="8">
        <f>INDEX(RawData!S$2:S$1048576,MATCH(FmtData!$B$4+(ROW()-10),RawData!$A$2:$A$1048576,0))</f>
        <v>0.70154000000000005</v>
      </c>
      <c r="V375" s="8">
        <f>INDEX(RawData!T$2:T$1048576,MATCH(FmtData!$B$4+(ROW()-10),RawData!$A$2:$A$1048576,0))</f>
        <v>0.19561200000000001</v>
      </c>
      <c r="W375" s="3">
        <f t="shared" si="111"/>
        <v>-0.4835042400000002</v>
      </c>
      <c r="X375" s="3">
        <f t="shared" si="112"/>
        <v>-0.45706487200000007</v>
      </c>
      <c r="Y375" s="8">
        <f t="shared" si="101"/>
        <v>9.4731828000470042</v>
      </c>
      <c r="Z375" s="8">
        <f t="shared" si="102"/>
        <v>9.4996221680470043</v>
      </c>
      <c r="AA375" s="8">
        <f t="shared" si="113"/>
        <v>9.4864024840470051</v>
      </c>
      <c r="AB375" s="41">
        <v>1</v>
      </c>
      <c r="AC375" s="42" t="str">
        <f t="shared" si="114"/>
        <v>Isco</v>
      </c>
      <c r="AD375" s="5">
        <f t="shared" si="120"/>
        <v>-290.56</v>
      </c>
      <c r="AE375" s="15">
        <f t="shared" si="103"/>
        <v>-118.36904732815003</v>
      </c>
      <c r="AF375" s="15">
        <f t="shared" si="104"/>
        <v>-112.18479642075579</v>
      </c>
      <c r="AG375" s="15">
        <f t="shared" si="105"/>
        <v>-115.28102947547507</v>
      </c>
      <c r="AH375" s="15">
        <f t="shared" si="115"/>
        <v>-115.28102947547507</v>
      </c>
      <c r="AI375" s="17">
        <f t="shared" si="106"/>
        <v>1.1836055010065558</v>
      </c>
      <c r="AJ375" s="17">
        <f t="shared" si="107"/>
        <v>0.91930463588078948</v>
      </c>
      <c r="AK375" s="17">
        <f t="shared" si="108"/>
        <v>0.91199057230197134</v>
      </c>
      <c r="AL375" s="17">
        <f t="shared" si="109"/>
        <v>0.91563785613980642</v>
      </c>
      <c r="AM375" s="17">
        <f t="shared" si="110"/>
        <v>0.91563785613980642</v>
      </c>
      <c r="AN375" s="17">
        <f t="shared" si="116"/>
        <v>2.3621509173380462E-3</v>
      </c>
      <c r="AO375" s="17">
        <f t="shared" si="117"/>
        <v>9.1563785613980642</v>
      </c>
      <c r="AP375" s="17">
        <f t="shared" si="118"/>
        <v>11.836055010065557</v>
      </c>
      <c r="AQ375" s="17">
        <f t="shared" si="119"/>
        <v>19.673776622890582</v>
      </c>
    </row>
    <row r="376" spans="2:43" x14ac:dyDescent="0.45">
      <c r="B376">
        <f>INDEX(RawData!$A$2:$A$1048576,MATCH(FmtData!$B$4+(ROW()-10),RawData!$A$2:$A$1048576,0))</f>
        <v>564</v>
      </c>
      <c r="C376" s="23">
        <f>LEFT(INDEX(RawData!$B$2:$B$1048576, MATCH(FmtData!$B$4+(ROW()-10),RawData!$A$2:$A$1048576,0)),10)+MID(INDEX(RawData!$B$2:$B$1048576, MATCH(FmtData!$B$4+(ROW()-10),RawData!$A$2:$A$1048576,0)),12,8)-$B$5/24</f>
        <v>42200.766400462962</v>
      </c>
      <c r="D376" s="7">
        <f>MID(INDEX(RawData!$B$2:$B$1048576, MATCH(FmtData!$B$4+(ROW()-10),RawData!$A$2:$A$1048576,0)),12,8)+$B$5/24</f>
        <v>0.26640046296296294</v>
      </c>
      <c r="E376" s="8">
        <f>INDEX(RawData!$D$2:$D$1048576,MATCH(FmtData!$B$4+(ROW()-10),RawData!$A$2:$A$1048576,0))</f>
        <v>28.340199999999999</v>
      </c>
      <c r="F376">
        <f>INDEX(RawData!$D$2:$D$1048576,MATCH(FmtData!$B$4+(ROW()-10),RawData!$A$2:$A$1048576,0))</f>
        <v>28.340199999999999</v>
      </c>
      <c r="G376">
        <f>INDEX(RawData!E$2:E$1048576,MATCH(FmtData!$B$4+(ROW()-10),RawData!$A$2:$A$1048576,0))</f>
        <v>2861.14</v>
      </c>
      <c r="H376">
        <f>INDEX(RawData!F$2:F$1048576,MATCH(FmtData!$B$4+(ROW()-10),RawData!$A$2:$A$1048576,0))</f>
        <v>-1.0764199999999999</v>
      </c>
      <c r="I376">
        <f>INDEX(RawData!G$2:G$1048576,MATCH(FmtData!$B$4+(ROW()-10),RawData!$A$2:$A$1048576,0))</f>
        <v>-29008.1</v>
      </c>
      <c r="J376">
        <f>INDEX(RawData!H$2:H$1048576,MATCH(FmtData!$B$4+(ROW()-10),RawData!$A$2:$A$1048576,0))</f>
        <v>5.0845300000000003E-2</v>
      </c>
      <c r="K376">
        <f>INDEX(RawData!I$2:I$1048576,MATCH(FmtData!$B$4+(ROW()-10),RawData!$A$2:$A$1048576,0))</f>
        <v>-0.61533599999999999</v>
      </c>
      <c r="L376">
        <f>INDEX(RawData!J$2:J$1048576,MATCH(FmtData!$B$4+(ROW()-10),RawData!$A$2:$A$1048576,0))</f>
        <v>171.5</v>
      </c>
      <c r="M376">
        <f>INDEX(RawData!K$2:K$1048576,MATCH(FmtData!$B$4+(ROW()-10),RawData!$A$2:$A$1048576,0))</f>
        <v>172.2</v>
      </c>
      <c r="N376">
        <f>INDEX(RawData!L$2:L$1048576,MATCH(FmtData!$B$4+(ROW()-10),RawData!$A$2:$A$1048576,0))</f>
        <v>22.3</v>
      </c>
      <c r="O376">
        <f>INDEX(RawData!M$2:M$1048576,MATCH(FmtData!$B$4+(ROW()-10),RawData!$A$2:$A$1048576,0))</f>
        <v>166.9</v>
      </c>
      <c r="P376">
        <f>INDEX(RawData!N$2:N$1048576,MATCH(FmtData!$B$4+(ROW()-10),RawData!$A$2:$A$1048576,0))</f>
        <v>21.9</v>
      </c>
      <c r="Q376">
        <f>INDEX(RawData!O$2:O$1048576,MATCH(FmtData!$B$4+(ROW()-10),RawData!$A$2:$A$1048576,0))</f>
        <v>177.5</v>
      </c>
      <c r="R376" s="8">
        <f>INDEX(RawData!P$2:P$1048576,MATCH(FmtData!$B$4+(ROW()-10),RawData!$A$2:$A$1048576,0))</f>
        <v>9.8624299999999998</v>
      </c>
      <c r="S376">
        <f>INDEX(RawData!Q$2:Q$1048576,MATCH(FmtData!$B$4+(ROW()-10),RawData!$A$2:$A$1048576,0))</f>
        <v>110.925</v>
      </c>
      <c r="T376" s="8">
        <f>INDEX(RawData!R$2:R$1048576,MATCH(FmtData!$B$4+(ROW()-10),RawData!$A$2:$A$1048576,0))</f>
        <v>1.85121</v>
      </c>
      <c r="U376" s="8">
        <f>INDEX(RawData!S$2:S$1048576,MATCH(FmtData!$B$4+(ROW()-10),RawData!$A$2:$A$1048576,0))</f>
        <v>0.70172299999999999</v>
      </c>
      <c r="V376" s="8">
        <f>INDEX(RawData!T$2:T$1048576,MATCH(FmtData!$B$4+(ROW()-10),RawData!$A$2:$A$1048576,0))</f>
        <v>0.195519</v>
      </c>
      <c r="W376" s="3">
        <f t="shared" si="111"/>
        <v>-0.48396906000000006</v>
      </c>
      <c r="X376" s="3">
        <f t="shared" si="112"/>
        <v>-0.456828652</v>
      </c>
      <c r="Y376" s="8">
        <f t="shared" si="101"/>
        <v>9.4727179800470047</v>
      </c>
      <c r="Z376" s="8">
        <f t="shared" si="102"/>
        <v>9.499858388047004</v>
      </c>
      <c r="AA376" s="8">
        <f t="shared" si="113"/>
        <v>9.4862881840470052</v>
      </c>
      <c r="AB376" s="41">
        <v>1</v>
      </c>
      <c r="AC376" s="42" t="str">
        <f t="shared" si="114"/>
        <v>Isco</v>
      </c>
      <c r="AD376" s="5">
        <f t="shared" si="120"/>
        <v>-290.56</v>
      </c>
      <c r="AE376" s="15">
        <f t="shared" si="103"/>
        <v>-118.47747638037856</v>
      </c>
      <c r="AF376" s="15">
        <f t="shared" si="104"/>
        <v>-112.12939564959458</v>
      </c>
      <c r="AG376" s="15">
        <f t="shared" si="105"/>
        <v>-115.30776428037643</v>
      </c>
      <c r="AH376" s="15">
        <f t="shared" si="115"/>
        <v>-115.30776428037643</v>
      </c>
      <c r="AI376" s="17">
        <f t="shared" si="106"/>
        <v>1.1836055010065558</v>
      </c>
      <c r="AJ376" s="17">
        <f t="shared" si="107"/>
        <v>0.91943392067982699</v>
      </c>
      <c r="AK376" s="17">
        <f t="shared" si="108"/>
        <v>0.91192557618885672</v>
      </c>
      <c r="AL376" s="17">
        <f t="shared" si="109"/>
        <v>0.91566947610058691</v>
      </c>
      <c r="AM376" s="17">
        <f t="shared" si="110"/>
        <v>0.91566947610058691</v>
      </c>
      <c r="AN376" s="17">
        <f t="shared" si="116"/>
        <v>2.6358941281258153E-3</v>
      </c>
      <c r="AO376" s="17">
        <f t="shared" si="117"/>
        <v>9.1566947610058698</v>
      </c>
      <c r="AP376" s="17">
        <f t="shared" si="118"/>
        <v>11.836055010065557</v>
      </c>
      <c r="AQ376" s="17">
        <f t="shared" si="119"/>
        <v>19.726797121665761</v>
      </c>
    </row>
    <row r="377" spans="2:43" x14ac:dyDescent="0.45">
      <c r="B377">
        <f>INDEX(RawData!$A$2:$A$1048576,MATCH(FmtData!$B$4+(ROW()-10),RawData!$A$2:$A$1048576,0))</f>
        <v>565</v>
      </c>
      <c r="C377" s="23">
        <f>LEFT(INDEX(RawData!$B$2:$B$1048576, MATCH(FmtData!$B$4+(ROW()-10),RawData!$A$2:$A$1048576,0)),10)+MID(INDEX(RawData!$B$2:$B$1048576, MATCH(FmtData!$B$4+(ROW()-10),RawData!$A$2:$A$1048576,0)),12,8)-$B$5/24</f>
        <v>42200.767094907409</v>
      </c>
      <c r="D377" s="7">
        <f>MID(INDEX(RawData!$B$2:$B$1048576, MATCH(FmtData!$B$4+(ROW()-10),RawData!$A$2:$A$1048576,0)),12,8)+$B$5/24</f>
        <v>0.26709490740740743</v>
      </c>
      <c r="E377" s="8">
        <f>INDEX(RawData!$D$2:$D$1048576,MATCH(FmtData!$B$4+(ROW()-10),RawData!$A$2:$A$1048576,0))</f>
        <v>28.3568</v>
      </c>
      <c r="F377">
        <f>INDEX(RawData!$D$2:$D$1048576,MATCH(FmtData!$B$4+(ROW()-10),RawData!$A$2:$A$1048576,0))</f>
        <v>28.3568</v>
      </c>
      <c r="G377">
        <f>INDEX(RawData!E$2:E$1048576,MATCH(FmtData!$B$4+(ROW()-10),RawData!$A$2:$A$1048576,0))</f>
        <v>2864.83</v>
      </c>
      <c r="H377">
        <f>INDEX(RawData!F$2:F$1048576,MATCH(FmtData!$B$4+(ROW()-10),RawData!$A$2:$A$1048576,0))</f>
        <v>-1.0764199999999999</v>
      </c>
      <c r="I377">
        <f>INDEX(RawData!G$2:G$1048576,MATCH(FmtData!$B$4+(ROW()-10),RawData!$A$2:$A$1048576,0))</f>
        <v>-29008.1</v>
      </c>
      <c r="J377">
        <f>INDEX(RawData!H$2:H$1048576,MATCH(FmtData!$B$4+(ROW()-10),RawData!$A$2:$A$1048576,0))</f>
        <v>5.0845300000000003E-2</v>
      </c>
      <c r="K377">
        <f>INDEX(RawData!I$2:I$1048576,MATCH(FmtData!$B$4+(ROW()-10),RawData!$A$2:$A$1048576,0))</f>
        <v>-0.61514800000000003</v>
      </c>
      <c r="L377">
        <f>INDEX(RawData!J$2:J$1048576,MATCH(FmtData!$B$4+(ROW()-10),RawData!$A$2:$A$1048576,0))</f>
        <v>185.8</v>
      </c>
      <c r="M377">
        <f>INDEX(RawData!K$2:K$1048576,MATCH(FmtData!$B$4+(ROW()-10),RawData!$A$2:$A$1048576,0))</f>
        <v>176.4</v>
      </c>
      <c r="N377">
        <f>INDEX(RawData!L$2:L$1048576,MATCH(FmtData!$B$4+(ROW()-10),RawData!$A$2:$A$1048576,0))</f>
        <v>22.3</v>
      </c>
      <c r="O377">
        <f>INDEX(RawData!M$2:M$1048576,MATCH(FmtData!$B$4+(ROW()-10),RawData!$A$2:$A$1048576,0))</f>
        <v>159.80000000000001</v>
      </c>
      <c r="P377">
        <f>INDEX(RawData!N$2:N$1048576,MATCH(FmtData!$B$4+(ROW()-10),RawData!$A$2:$A$1048576,0))</f>
        <v>21.9</v>
      </c>
      <c r="Q377">
        <f>INDEX(RawData!O$2:O$1048576,MATCH(FmtData!$B$4+(ROW()-10),RawData!$A$2:$A$1048576,0))</f>
        <v>177.7</v>
      </c>
      <c r="R377" s="8">
        <f>INDEX(RawData!P$2:P$1048576,MATCH(FmtData!$B$4+(ROW()-10),RawData!$A$2:$A$1048576,0))</f>
        <v>9.8624299999999998</v>
      </c>
      <c r="S377">
        <f>INDEX(RawData!Q$2:Q$1048576,MATCH(FmtData!$B$4+(ROW()-10),RawData!$A$2:$A$1048576,0))</f>
        <v>110.89400000000001</v>
      </c>
      <c r="T377" s="8">
        <f>INDEX(RawData!R$2:R$1048576,MATCH(FmtData!$B$4+(ROW()-10),RawData!$A$2:$A$1048576,0))</f>
        <v>1.85121</v>
      </c>
      <c r="U377" s="8">
        <f>INDEX(RawData!S$2:S$1048576,MATCH(FmtData!$B$4+(ROW()-10),RawData!$A$2:$A$1048576,0))</f>
        <v>0.70190600000000003</v>
      </c>
      <c r="V377" s="8">
        <f>INDEX(RawData!T$2:T$1048576,MATCH(FmtData!$B$4+(ROW()-10),RawData!$A$2:$A$1048576,0))</f>
        <v>0.19601499999999999</v>
      </c>
      <c r="W377" s="3">
        <f t="shared" si="111"/>
        <v>-0.48443388000000015</v>
      </c>
      <c r="X377" s="3">
        <f t="shared" si="112"/>
        <v>-0.45808849200000001</v>
      </c>
      <c r="Y377" s="8">
        <f t="shared" si="101"/>
        <v>9.4722531600470035</v>
      </c>
      <c r="Z377" s="8">
        <f t="shared" si="102"/>
        <v>9.4985985480470045</v>
      </c>
      <c r="AA377" s="8">
        <f t="shared" si="113"/>
        <v>9.4854258540470049</v>
      </c>
      <c r="AB377" s="41">
        <v>1</v>
      </c>
      <c r="AC377" s="42" t="str">
        <f t="shared" si="114"/>
        <v>Isco</v>
      </c>
      <c r="AD377" s="5">
        <f t="shared" si="120"/>
        <v>-290.59100000000001</v>
      </c>
      <c r="AE377" s="15">
        <f t="shared" si="103"/>
        <v>-118.58589529000221</v>
      </c>
      <c r="AF377" s="15">
        <f t="shared" si="104"/>
        <v>-112.42483607875033</v>
      </c>
      <c r="AG377" s="15">
        <f t="shared" si="105"/>
        <v>-115.50944373667619</v>
      </c>
      <c r="AH377" s="15">
        <f t="shared" si="115"/>
        <v>-115.50944373667619</v>
      </c>
      <c r="AI377" s="17">
        <f t="shared" si="106"/>
        <v>1.1836667670668413</v>
      </c>
      <c r="AJ377" s="17">
        <f t="shared" si="107"/>
        <v>0.91956322974887861</v>
      </c>
      <c r="AK377" s="17">
        <f t="shared" si="108"/>
        <v>0.91227229358919504</v>
      </c>
      <c r="AL377" s="17">
        <f t="shared" si="109"/>
        <v>0.91590807812230601</v>
      </c>
      <c r="AM377" s="17">
        <f t="shared" si="110"/>
        <v>0.91590807812230601</v>
      </c>
      <c r="AN377" s="17">
        <f t="shared" si="116"/>
        <v>2.333105222834031E-3</v>
      </c>
      <c r="AO377" s="17">
        <f t="shared" si="117"/>
        <v>9.1590807812230608</v>
      </c>
      <c r="AP377" s="17">
        <f t="shared" si="118"/>
        <v>11.836667670668412</v>
      </c>
      <c r="AQ377" s="17">
        <f t="shared" si="119"/>
        <v>19.752238687397931</v>
      </c>
    </row>
    <row r="378" spans="2:43" x14ac:dyDescent="0.45">
      <c r="B378">
        <f>INDEX(RawData!$A$2:$A$1048576,MATCH(FmtData!$B$4+(ROW()-10),RawData!$A$2:$A$1048576,0))</f>
        <v>566</v>
      </c>
      <c r="C378" s="23">
        <f>LEFT(INDEX(RawData!$B$2:$B$1048576, MATCH(FmtData!$B$4+(ROW()-10),RawData!$A$2:$A$1048576,0)),10)+MID(INDEX(RawData!$B$2:$B$1048576, MATCH(FmtData!$B$4+(ROW()-10),RawData!$A$2:$A$1048576,0)),12,8)-$B$5/24</f>
        <v>42200.767777777779</v>
      </c>
      <c r="D378" s="7">
        <f>MID(INDEX(RawData!$B$2:$B$1048576, MATCH(FmtData!$B$4+(ROW()-10),RawData!$A$2:$A$1048576,0)),12,8)+$B$5/24</f>
        <v>0.26777777777777778</v>
      </c>
      <c r="E378" s="8">
        <f>INDEX(RawData!$D$2:$D$1048576,MATCH(FmtData!$B$4+(ROW()-10),RawData!$A$2:$A$1048576,0))</f>
        <v>28.3733</v>
      </c>
      <c r="F378">
        <f>INDEX(RawData!$D$2:$D$1048576,MATCH(FmtData!$B$4+(ROW()-10),RawData!$A$2:$A$1048576,0))</f>
        <v>28.3733</v>
      </c>
      <c r="G378">
        <f>INDEX(RawData!E$2:E$1048576,MATCH(FmtData!$B$4+(ROW()-10),RawData!$A$2:$A$1048576,0))</f>
        <v>2862.06</v>
      </c>
      <c r="H378">
        <f>INDEX(RawData!F$2:F$1048576,MATCH(FmtData!$B$4+(ROW()-10),RawData!$A$2:$A$1048576,0))</f>
        <v>-1.0764199999999999</v>
      </c>
      <c r="I378">
        <f>INDEX(RawData!G$2:G$1048576,MATCH(FmtData!$B$4+(ROW()-10),RawData!$A$2:$A$1048576,0))</f>
        <v>-29008.1</v>
      </c>
      <c r="J378">
        <f>INDEX(RawData!H$2:H$1048576,MATCH(FmtData!$B$4+(ROW()-10),RawData!$A$2:$A$1048576,0))</f>
        <v>5.0845300000000003E-2</v>
      </c>
      <c r="K378">
        <f>INDEX(RawData!I$2:I$1048576,MATCH(FmtData!$B$4+(ROW()-10),RawData!$A$2:$A$1048576,0))</f>
        <v>-0.61458100000000004</v>
      </c>
      <c r="L378">
        <f>INDEX(RawData!J$2:J$1048576,MATCH(FmtData!$B$4+(ROW()-10),RawData!$A$2:$A$1048576,0))</f>
        <v>216.3</v>
      </c>
      <c r="M378">
        <f>INDEX(RawData!K$2:K$1048576,MATCH(FmtData!$B$4+(ROW()-10),RawData!$A$2:$A$1048576,0))</f>
        <v>178.4</v>
      </c>
      <c r="N378">
        <f>INDEX(RawData!L$2:L$1048576,MATCH(FmtData!$B$4+(ROW()-10),RawData!$A$2:$A$1048576,0))</f>
        <v>22.3</v>
      </c>
      <c r="O378">
        <f>INDEX(RawData!M$2:M$1048576,MATCH(FmtData!$B$4+(ROW()-10),RawData!$A$2:$A$1048576,0))</f>
        <v>178.1</v>
      </c>
      <c r="P378">
        <f>INDEX(RawData!N$2:N$1048576,MATCH(FmtData!$B$4+(ROW()-10),RawData!$A$2:$A$1048576,0))</f>
        <v>21.9</v>
      </c>
      <c r="Q378">
        <f>INDEX(RawData!O$2:O$1048576,MATCH(FmtData!$B$4+(ROW()-10),RawData!$A$2:$A$1048576,0))</f>
        <v>177.7</v>
      </c>
      <c r="R378" s="8">
        <f>INDEX(RawData!P$2:P$1048576,MATCH(FmtData!$B$4+(ROW()-10),RawData!$A$2:$A$1048576,0))</f>
        <v>9.8624299999999998</v>
      </c>
      <c r="S378">
        <f>INDEX(RawData!Q$2:Q$1048576,MATCH(FmtData!$B$4+(ROW()-10),RawData!$A$2:$A$1048576,0))</f>
        <v>110.925</v>
      </c>
      <c r="T378" s="8">
        <f>INDEX(RawData!R$2:R$1048576,MATCH(FmtData!$B$4+(ROW()-10),RawData!$A$2:$A$1048576,0))</f>
        <v>1.85121</v>
      </c>
      <c r="U378" s="8">
        <f>INDEX(RawData!S$2:S$1048576,MATCH(FmtData!$B$4+(ROW()-10),RawData!$A$2:$A$1048576,0))</f>
        <v>0.70208899999999996</v>
      </c>
      <c r="V378" s="8">
        <f>INDEX(RawData!T$2:T$1048576,MATCH(FmtData!$B$4+(ROW()-10),RawData!$A$2:$A$1048576,0))</f>
        <v>0.19573599999999999</v>
      </c>
      <c r="W378" s="3">
        <f t="shared" si="111"/>
        <v>-0.48489869999999996</v>
      </c>
      <c r="X378" s="3">
        <f t="shared" si="112"/>
        <v>-0.45737983200000004</v>
      </c>
      <c r="Y378" s="8">
        <f t="shared" si="101"/>
        <v>9.471788340047004</v>
      </c>
      <c r="Z378" s="8">
        <f t="shared" si="102"/>
        <v>9.4993072080470036</v>
      </c>
      <c r="AA378" s="8">
        <f t="shared" si="113"/>
        <v>9.4855477740470029</v>
      </c>
      <c r="AB378" s="41">
        <v>1</v>
      </c>
      <c r="AC378" s="42" t="str">
        <f t="shared" si="114"/>
        <v>Isco</v>
      </c>
      <c r="AD378" s="5">
        <f t="shared" si="120"/>
        <v>-290.56</v>
      </c>
      <c r="AE378" s="15">
        <f t="shared" si="103"/>
        <v>-118.69430405749324</v>
      </c>
      <c r="AF378" s="15">
        <f t="shared" si="104"/>
        <v>-112.25866002991415</v>
      </c>
      <c r="AG378" s="15">
        <f t="shared" si="105"/>
        <v>-115.48093153162063</v>
      </c>
      <c r="AH378" s="15">
        <f t="shared" si="115"/>
        <v>-115.48093153162063</v>
      </c>
      <c r="AI378" s="17">
        <f t="shared" si="106"/>
        <v>1.1836055010065558</v>
      </c>
      <c r="AJ378" s="17">
        <f t="shared" si="107"/>
        <v>0.91969256309364422</v>
      </c>
      <c r="AK378" s="17">
        <f t="shared" si="108"/>
        <v>0.91207724340509611</v>
      </c>
      <c r="AL378" s="17">
        <f t="shared" si="109"/>
        <v>0.9158743384844521</v>
      </c>
      <c r="AM378" s="17">
        <f t="shared" si="110"/>
        <v>0.9158743384844521</v>
      </c>
      <c r="AN378" s="17">
        <f t="shared" si="116"/>
        <v>2.3668448606879444E-3</v>
      </c>
      <c r="AO378" s="17">
        <f t="shared" si="117"/>
        <v>9.1587433848445201</v>
      </c>
      <c r="AP378" s="17">
        <f t="shared" si="118"/>
        <v>11.836055010065557</v>
      </c>
      <c r="AQ378" s="17">
        <f t="shared" si="119"/>
        <v>19.733140276265651</v>
      </c>
    </row>
    <row r="379" spans="2:43" x14ac:dyDescent="0.45">
      <c r="B379">
        <f>INDEX(RawData!$A$2:$A$1048576,MATCH(FmtData!$B$4+(ROW()-10),RawData!$A$2:$A$1048576,0))</f>
        <v>567</v>
      </c>
      <c r="C379" s="23">
        <f>LEFT(INDEX(RawData!$B$2:$B$1048576, MATCH(FmtData!$B$4+(ROW()-10),RawData!$A$2:$A$1048576,0)),10)+MID(INDEX(RawData!$B$2:$B$1048576, MATCH(FmtData!$B$4+(ROW()-10),RawData!$A$2:$A$1048576,0)),12,8)-$B$5/24</f>
        <v>42200.768483796295</v>
      </c>
      <c r="D379" s="7">
        <f>MID(INDEX(RawData!$B$2:$B$1048576, MATCH(FmtData!$B$4+(ROW()-10),RawData!$A$2:$A$1048576,0)),12,8)+$B$5/24</f>
        <v>0.26848379629629632</v>
      </c>
      <c r="E379" s="8">
        <f>INDEX(RawData!$D$2:$D$1048576,MATCH(FmtData!$B$4+(ROW()-10),RawData!$A$2:$A$1048576,0))</f>
        <v>28.389900000000001</v>
      </c>
      <c r="F379">
        <f>INDEX(RawData!$D$2:$D$1048576,MATCH(FmtData!$B$4+(ROW()-10),RawData!$A$2:$A$1048576,0))</f>
        <v>28.389900000000001</v>
      </c>
      <c r="G379">
        <f>INDEX(RawData!E$2:E$1048576,MATCH(FmtData!$B$4+(ROW()-10),RawData!$A$2:$A$1048576,0))</f>
        <v>2880.22</v>
      </c>
      <c r="H379">
        <f>INDEX(RawData!F$2:F$1048576,MATCH(FmtData!$B$4+(ROW()-10),RawData!$A$2:$A$1048576,0))</f>
        <v>-1.0764199999999999</v>
      </c>
      <c r="I379">
        <f>INDEX(RawData!G$2:G$1048576,MATCH(FmtData!$B$4+(ROW()-10),RawData!$A$2:$A$1048576,0))</f>
        <v>-29008.1</v>
      </c>
      <c r="J379">
        <f>INDEX(RawData!H$2:H$1048576,MATCH(FmtData!$B$4+(ROW()-10),RawData!$A$2:$A$1048576,0))</f>
        <v>5.0845300000000003E-2</v>
      </c>
      <c r="K379">
        <f>INDEX(RawData!I$2:I$1048576,MATCH(FmtData!$B$4+(ROW()-10),RawData!$A$2:$A$1048576,0))</f>
        <v>-0.61495900000000003</v>
      </c>
      <c r="L379">
        <f>INDEX(RawData!J$2:J$1048576,MATCH(FmtData!$B$4+(ROW()-10),RawData!$A$2:$A$1048576,0))</f>
        <v>170.3</v>
      </c>
      <c r="M379">
        <f>INDEX(RawData!K$2:K$1048576,MATCH(FmtData!$B$4+(ROW()-10),RawData!$A$2:$A$1048576,0))</f>
        <v>173</v>
      </c>
      <c r="N379">
        <f>INDEX(RawData!L$2:L$1048576,MATCH(FmtData!$B$4+(ROW()-10),RawData!$A$2:$A$1048576,0))</f>
        <v>22.3</v>
      </c>
      <c r="O379">
        <f>INDEX(RawData!M$2:M$1048576,MATCH(FmtData!$B$4+(ROW()-10),RawData!$A$2:$A$1048576,0))</f>
        <v>166.4</v>
      </c>
      <c r="P379">
        <f>INDEX(RawData!N$2:N$1048576,MATCH(FmtData!$B$4+(ROW()-10),RawData!$A$2:$A$1048576,0))</f>
        <v>21.9</v>
      </c>
      <c r="Q379">
        <f>INDEX(RawData!O$2:O$1048576,MATCH(FmtData!$B$4+(ROW()-10),RawData!$A$2:$A$1048576,0))</f>
        <v>178</v>
      </c>
      <c r="R379" s="8">
        <f>INDEX(RawData!P$2:P$1048576,MATCH(FmtData!$B$4+(ROW()-10),RawData!$A$2:$A$1048576,0))</f>
        <v>9.8624299999999998</v>
      </c>
      <c r="S379">
        <f>INDEX(RawData!Q$2:Q$1048576,MATCH(FmtData!$B$4+(ROW()-10),RawData!$A$2:$A$1048576,0))</f>
        <v>110.925</v>
      </c>
      <c r="T379" s="8">
        <f>INDEX(RawData!R$2:R$1048576,MATCH(FmtData!$B$4+(ROW()-10),RawData!$A$2:$A$1048576,0))</f>
        <v>1.85121</v>
      </c>
      <c r="U379" s="8">
        <f>INDEX(RawData!S$2:S$1048576,MATCH(FmtData!$B$4+(ROW()-10),RawData!$A$2:$A$1048576,0))</f>
        <v>0.70208899999999996</v>
      </c>
      <c r="V379" s="8">
        <f>INDEX(RawData!T$2:T$1048576,MATCH(FmtData!$B$4+(ROW()-10),RawData!$A$2:$A$1048576,0))</f>
        <v>0.19542599999999999</v>
      </c>
      <c r="W379" s="3">
        <f t="shared" si="111"/>
        <v>-0.48489869999999996</v>
      </c>
      <c r="X379" s="3">
        <f t="shared" si="112"/>
        <v>-0.45659243199999999</v>
      </c>
      <c r="Y379" s="8">
        <f t="shared" si="101"/>
        <v>9.471788340047004</v>
      </c>
      <c r="Z379" s="8">
        <f t="shared" si="102"/>
        <v>9.5000946080470037</v>
      </c>
      <c r="AA379" s="8">
        <f t="shared" si="113"/>
        <v>9.4859414740470029</v>
      </c>
      <c r="AB379" s="41">
        <v>1</v>
      </c>
      <c r="AC379" s="42" t="str">
        <f t="shared" si="114"/>
        <v>Isco</v>
      </c>
      <c r="AD379" s="5">
        <f t="shared" si="120"/>
        <v>-290.56</v>
      </c>
      <c r="AE379" s="15">
        <f t="shared" si="103"/>
        <v>-118.69430405749324</v>
      </c>
      <c r="AF379" s="15">
        <f t="shared" si="104"/>
        <v>-112.0739922518278</v>
      </c>
      <c r="AG379" s="15">
        <f t="shared" si="105"/>
        <v>-115.3888560984758</v>
      </c>
      <c r="AH379" s="15">
        <f t="shared" si="115"/>
        <v>-115.3888560984758</v>
      </c>
      <c r="AI379" s="17">
        <f t="shared" si="106"/>
        <v>1.1836055010065558</v>
      </c>
      <c r="AJ379" s="17">
        <f t="shared" si="107"/>
        <v>0.91969256309364422</v>
      </c>
      <c r="AK379" s="17">
        <f t="shared" si="108"/>
        <v>0.91186058625854893</v>
      </c>
      <c r="AL379" s="17">
        <f t="shared" si="109"/>
        <v>0.91576539889799036</v>
      </c>
      <c r="AM379" s="17">
        <f t="shared" si="110"/>
        <v>0.91576539889799036</v>
      </c>
      <c r="AN379" s="17">
        <f t="shared" si="116"/>
        <v>2.6186260617535595E-3</v>
      </c>
      <c r="AO379" s="17">
        <f t="shared" si="117"/>
        <v>9.157653988979904</v>
      </c>
      <c r="AP379" s="17">
        <f t="shared" si="118"/>
        <v>11.836055010065557</v>
      </c>
      <c r="AQ379" s="17">
        <f t="shared" si="119"/>
        <v>19.85834863228089</v>
      </c>
    </row>
    <row r="380" spans="2:43" x14ac:dyDescent="0.45">
      <c r="B380">
        <f>INDEX(RawData!$A$2:$A$1048576,MATCH(FmtData!$B$4+(ROW()-10),RawData!$A$2:$A$1048576,0))</f>
        <v>568</v>
      </c>
      <c r="C380" s="23">
        <f>LEFT(INDEX(RawData!$B$2:$B$1048576, MATCH(FmtData!$B$4+(ROW()-10),RawData!$A$2:$A$1048576,0)),10)+MID(INDEX(RawData!$B$2:$B$1048576, MATCH(FmtData!$B$4+(ROW()-10),RawData!$A$2:$A$1048576,0)),12,8)-$B$5/24</f>
        <v>42200.769178240742</v>
      </c>
      <c r="D380" s="7">
        <f>MID(INDEX(RawData!$B$2:$B$1048576, MATCH(FmtData!$B$4+(ROW()-10),RawData!$A$2:$A$1048576,0)),12,8)+$B$5/24</f>
        <v>0.26917824074074076</v>
      </c>
      <c r="E380" s="8">
        <f>INDEX(RawData!$D$2:$D$1048576,MATCH(FmtData!$B$4+(ROW()-10),RawData!$A$2:$A$1048576,0))</f>
        <v>28.406500000000001</v>
      </c>
      <c r="F380">
        <f>INDEX(RawData!$D$2:$D$1048576,MATCH(FmtData!$B$4+(ROW()-10),RawData!$A$2:$A$1048576,0))</f>
        <v>28.406500000000001</v>
      </c>
      <c r="G380">
        <f>INDEX(RawData!E$2:E$1048576,MATCH(FmtData!$B$4+(ROW()-10),RawData!$A$2:$A$1048576,0))</f>
        <v>2886.07</v>
      </c>
      <c r="H380">
        <f>INDEX(RawData!F$2:F$1048576,MATCH(FmtData!$B$4+(ROW()-10),RawData!$A$2:$A$1048576,0))</f>
        <v>-0.15307599999999999</v>
      </c>
      <c r="I380">
        <f>INDEX(RawData!G$2:G$1048576,MATCH(FmtData!$B$4+(ROW()-10),RawData!$A$2:$A$1048576,0))</f>
        <v>-29008.1</v>
      </c>
      <c r="J380">
        <f>INDEX(RawData!H$2:H$1048576,MATCH(FmtData!$B$4+(ROW()-10),RawData!$A$2:$A$1048576,0))</f>
        <v>5.0845300000000003E-2</v>
      </c>
      <c r="K380">
        <f>INDEX(RawData!I$2:I$1048576,MATCH(FmtData!$B$4+(ROW()-10),RawData!$A$2:$A$1048576,0))</f>
        <v>-0.61533599999999999</v>
      </c>
      <c r="L380">
        <f>INDEX(RawData!J$2:J$1048576,MATCH(FmtData!$B$4+(ROW()-10),RawData!$A$2:$A$1048576,0))</f>
        <v>164.3</v>
      </c>
      <c r="M380">
        <f>INDEX(RawData!K$2:K$1048576,MATCH(FmtData!$B$4+(ROW()-10),RawData!$A$2:$A$1048576,0))</f>
        <v>169.1</v>
      </c>
      <c r="N380">
        <f>INDEX(RawData!L$2:L$1048576,MATCH(FmtData!$B$4+(ROW()-10),RawData!$A$2:$A$1048576,0))</f>
        <v>22.3</v>
      </c>
      <c r="O380">
        <f>INDEX(RawData!M$2:M$1048576,MATCH(FmtData!$B$4+(ROW()-10),RawData!$A$2:$A$1048576,0))</f>
        <v>159.6</v>
      </c>
      <c r="P380">
        <f>INDEX(RawData!N$2:N$1048576,MATCH(FmtData!$B$4+(ROW()-10),RawData!$A$2:$A$1048576,0))</f>
        <v>21.9</v>
      </c>
      <c r="Q380">
        <f>INDEX(RawData!O$2:O$1048576,MATCH(FmtData!$B$4+(ROW()-10),RawData!$A$2:$A$1048576,0))</f>
        <v>178.2</v>
      </c>
      <c r="R380" s="8">
        <f>INDEX(RawData!P$2:P$1048576,MATCH(FmtData!$B$4+(ROW()-10),RawData!$A$2:$A$1048576,0))</f>
        <v>9.8624299999999998</v>
      </c>
      <c r="S380">
        <f>INDEX(RawData!Q$2:Q$1048576,MATCH(FmtData!$B$4+(ROW()-10),RawData!$A$2:$A$1048576,0))</f>
        <v>110.925</v>
      </c>
      <c r="T380" s="8">
        <f>INDEX(RawData!R$2:R$1048576,MATCH(FmtData!$B$4+(ROW()-10),RawData!$A$2:$A$1048576,0))</f>
        <v>1.7924800000000001</v>
      </c>
      <c r="U380" s="8">
        <f>INDEX(RawData!S$2:S$1048576,MATCH(FmtData!$B$4+(ROW()-10),RawData!$A$2:$A$1048576,0))</f>
        <v>0.70230199999999998</v>
      </c>
      <c r="V380" s="8">
        <f>INDEX(RawData!T$2:T$1048576,MATCH(FmtData!$B$4+(ROW()-10),RawData!$A$2:$A$1048576,0))</f>
        <v>0.19486800000000001</v>
      </c>
      <c r="W380" s="3">
        <f t="shared" si="111"/>
        <v>-0.48543972000000002</v>
      </c>
      <c r="X380" s="3">
        <f t="shared" si="112"/>
        <v>-0.45517511200000005</v>
      </c>
      <c r="Y380" s="8">
        <f t="shared" si="101"/>
        <v>9.471247320047004</v>
      </c>
      <c r="Z380" s="8">
        <f t="shared" si="102"/>
        <v>9.5015119280470053</v>
      </c>
      <c r="AA380" s="8">
        <f t="shared" si="113"/>
        <v>9.4863796240470037</v>
      </c>
      <c r="AB380" s="41">
        <v>1</v>
      </c>
      <c r="AC380" s="42" t="str">
        <f t="shared" si="114"/>
        <v>Isco</v>
      </c>
      <c r="AD380" s="5">
        <f t="shared" si="120"/>
        <v>-290.56</v>
      </c>
      <c r="AE380" s="15">
        <f t="shared" si="103"/>
        <v>-118.82047198232806</v>
      </c>
      <c r="AF380" s="15">
        <f t="shared" si="104"/>
        <v>-111.7415167030324</v>
      </c>
      <c r="AG380" s="15">
        <f t="shared" si="105"/>
        <v>-115.28637648558674</v>
      </c>
      <c r="AH380" s="15">
        <f t="shared" si="115"/>
        <v>-115.28637648558674</v>
      </c>
      <c r="AI380" s="17">
        <f t="shared" si="106"/>
        <v>1.1836055010065558</v>
      </c>
      <c r="AJ380" s="17">
        <f t="shared" si="107"/>
        <v>0.91984312920500233</v>
      </c>
      <c r="AK380" s="17">
        <f t="shared" si="108"/>
        <v>0.91147077647444275</v>
      </c>
      <c r="AL380" s="17">
        <f t="shared" si="109"/>
        <v>0.91564418001536463</v>
      </c>
      <c r="AM380" s="17">
        <f t="shared" si="110"/>
        <v>0.91564418001536463</v>
      </c>
      <c r="AN380" s="17">
        <f t="shared" si="116"/>
        <v>2.5363487019265385E-3</v>
      </c>
      <c r="AO380" s="17">
        <f t="shared" si="117"/>
        <v>9.1564418001536456</v>
      </c>
      <c r="AP380" s="17">
        <f t="shared" si="118"/>
        <v>11.836055010065557</v>
      </c>
      <c r="AQ380" s="17">
        <f t="shared" si="119"/>
        <v>19.898682821856291</v>
      </c>
    </row>
    <row r="381" spans="2:43" x14ac:dyDescent="0.45">
      <c r="B381">
        <f>INDEX(RawData!$A$2:$A$1048576,MATCH(FmtData!$B$4+(ROW()-10),RawData!$A$2:$A$1048576,0))</f>
        <v>569</v>
      </c>
      <c r="C381" s="23">
        <f>LEFT(INDEX(RawData!$B$2:$B$1048576, MATCH(FmtData!$B$4+(ROW()-10),RawData!$A$2:$A$1048576,0)),10)+MID(INDEX(RawData!$B$2:$B$1048576, MATCH(FmtData!$B$4+(ROW()-10),RawData!$A$2:$A$1048576,0)),12,8)-$B$5/24</f>
        <v>42200.769872685189</v>
      </c>
      <c r="D381" s="7">
        <f>MID(INDEX(RawData!$B$2:$B$1048576, MATCH(FmtData!$B$4+(ROW()-10),RawData!$A$2:$A$1048576,0)),12,8)+$B$5/24</f>
        <v>0.2698726851851852</v>
      </c>
      <c r="E381" s="8">
        <f>INDEX(RawData!$D$2:$D$1048576,MATCH(FmtData!$B$4+(ROW()-10),RawData!$A$2:$A$1048576,0))</f>
        <v>28.423100000000002</v>
      </c>
      <c r="F381">
        <f>INDEX(RawData!$D$2:$D$1048576,MATCH(FmtData!$B$4+(ROW()-10),RawData!$A$2:$A$1048576,0))</f>
        <v>28.423100000000002</v>
      </c>
      <c r="G381">
        <f>INDEX(RawData!E$2:E$1048576,MATCH(FmtData!$B$4+(ROW()-10),RawData!$A$2:$A$1048576,0))</f>
        <v>2879.3</v>
      </c>
      <c r="H381">
        <f>INDEX(RawData!F$2:F$1048576,MATCH(FmtData!$B$4+(ROW()-10),RawData!$A$2:$A$1048576,0))</f>
        <v>-0.15307599999999999</v>
      </c>
      <c r="I381">
        <f>INDEX(RawData!G$2:G$1048576,MATCH(FmtData!$B$4+(ROW()-10),RawData!$A$2:$A$1048576,0))</f>
        <v>-29008.1</v>
      </c>
      <c r="J381">
        <f>INDEX(RawData!H$2:H$1048576,MATCH(FmtData!$B$4+(ROW()-10),RawData!$A$2:$A$1048576,0))</f>
        <v>5.0845300000000003E-2</v>
      </c>
      <c r="K381">
        <f>INDEX(RawData!I$2:I$1048576,MATCH(FmtData!$B$4+(ROW()-10),RawData!$A$2:$A$1048576,0))</f>
        <v>-0.61552499999999999</v>
      </c>
      <c r="L381">
        <f>INDEX(RawData!J$2:J$1048576,MATCH(FmtData!$B$4+(ROW()-10),RawData!$A$2:$A$1048576,0))</f>
        <v>161.69999999999999</v>
      </c>
      <c r="M381">
        <f>INDEX(RawData!K$2:K$1048576,MATCH(FmtData!$B$4+(ROW()-10),RawData!$A$2:$A$1048576,0))</f>
        <v>166.7</v>
      </c>
      <c r="N381">
        <f>INDEX(RawData!L$2:L$1048576,MATCH(FmtData!$B$4+(ROW()-10),RawData!$A$2:$A$1048576,0))</f>
        <v>22.3</v>
      </c>
      <c r="O381">
        <f>INDEX(RawData!M$2:M$1048576,MATCH(FmtData!$B$4+(ROW()-10),RawData!$A$2:$A$1048576,0))</f>
        <v>156.30000000000001</v>
      </c>
      <c r="P381">
        <f>INDEX(RawData!N$2:N$1048576,MATCH(FmtData!$B$4+(ROW()-10),RawData!$A$2:$A$1048576,0))</f>
        <v>21.9</v>
      </c>
      <c r="Q381">
        <f>INDEX(RawData!O$2:O$1048576,MATCH(FmtData!$B$4+(ROW()-10),RawData!$A$2:$A$1048576,0))</f>
        <v>178.2</v>
      </c>
      <c r="R381" s="8">
        <f>INDEX(RawData!P$2:P$1048576,MATCH(FmtData!$B$4+(ROW()-10),RawData!$A$2:$A$1048576,0))</f>
        <v>9.8624299999999998</v>
      </c>
      <c r="S381">
        <f>INDEX(RawData!Q$2:Q$1048576,MATCH(FmtData!$B$4+(ROW()-10),RawData!$A$2:$A$1048576,0))</f>
        <v>110.925</v>
      </c>
      <c r="T381" s="8">
        <f>INDEX(RawData!R$2:R$1048576,MATCH(FmtData!$B$4+(ROW()-10),RawData!$A$2:$A$1048576,0))</f>
        <v>1.85121</v>
      </c>
      <c r="U381" s="8">
        <f>INDEX(RawData!S$2:S$1048576,MATCH(FmtData!$B$4+(ROW()-10),RawData!$A$2:$A$1048576,0))</f>
        <v>0.70230199999999998</v>
      </c>
      <c r="V381" s="8">
        <f>INDEX(RawData!T$2:T$1048576,MATCH(FmtData!$B$4+(ROW()-10),RawData!$A$2:$A$1048576,0))</f>
        <v>0.19542599999999999</v>
      </c>
      <c r="W381" s="3">
        <f t="shared" si="111"/>
        <v>-0.48543972000000002</v>
      </c>
      <c r="X381" s="3">
        <f t="shared" si="112"/>
        <v>-0.45659243199999999</v>
      </c>
      <c r="Y381" s="8">
        <f t="shared" si="101"/>
        <v>9.471247320047004</v>
      </c>
      <c r="Z381" s="8">
        <f t="shared" si="102"/>
        <v>9.5000946080470037</v>
      </c>
      <c r="AA381" s="8">
        <f t="shared" si="113"/>
        <v>9.4856709640470029</v>
      </c>
      <c r="AB381" s="41">
        <v>1</v>
      </c>
      <c r="AC381" s="42" t="str">
        <f t="shared" si="114"/>
        <v>Isco</v>
      </c>
      <c r="AD381" s="5">
        <f t="shared" si="120"/>
        <v>-290.56</v>
      </c>
      <c r="AE381" s="15">
        <f t="shared" si="103"/>
        <v>-118.82047198232806</v>
      </c>
      <c r="AF381" s="15">
        <f t="shared" si="104"/>
        <v>-112.0739922518278</v>
      </c>
      <c r="AG381" s="15">
        <f t="shared" si="105"/>
        <v>-115.4521216147765</v>
      </c>
      <c r="AH381" s="15">
        <f t="shared" si="115"/>
        <v>-115.4521216147765</v>
      </c>
      <c r="AI381" s="17">
        <f t="shared" si="106"/>
        <v>1.1836055010065558</v>
      </c>
      <c r="AJ381" s="17">
        <f t="shared" si="107"/>
        <v>0.91984312920500233</v>
      </c>
      <c r="AK381" s="17">
        <f t="shared" si="108"/>
        <v>0.91186058625854893</v>
      </c>
      <c r="AL381" s="17">
        <f t="shared" si="109"/>
        <v>0.91584024907700956</v>
      </c>
      <c r="AM381" s="17">
        <f t="shared" si="110"/>
        <v>0.91584024907700956</v>
      </c>
      <c r="AN381" s="17">
        <f t="shared" si="116"/>
        <v>2.6432534862846913E-3</v>
      </c>
      <c r="AO381" s="17">
        <f t="shared" si="117"/>
        <v>9.1584024907700954</v>
      </c>
      <c r="AP381" s="17">
        <f t="shared" si="118"/>
        <v>11.836055010065557</v>
      </c>
      <c r="AQ381" s="17">
        <f t="shared" si="119"/>
        <v>19.852005477681001</v>
      </c>
    </row>
    <row r="382" spans="2:43" x14ac:dyDescent="0.45">
      <c r="B382">
        <f>INDEX(RawData!$A$2:$A$1048576,MATCH(FmtData!$B$4+(ROW()-10),RawData!$A$2:$A$1048576,0))</f>
        <v>570</v>
      </c>
      <c r="C382" s="23">
        <f>LEFT(INDEX(RawData!$B$2:$B$1048576, MATCH(FmtData!$B$4+(ROW()-10),RawData!$A$2:$A$1048576,0)),10)+MID(INDEX(RawData!$B$2:$B$1048576, MATCH(FmtData!$B$4+(ROW()-10),RawData!$A$2:$A$1048576,0)),12,8)-$B$5/24</f>
        <v>42200.770567129628</v>
      </c>
      <c r="D382" s="7">
        <f>MID(INDEX(RawData!$B$2:$B$1048576, MATCH(FmtData!$B$4+(ROW()-10),RawData!$A$2:$A$1048576,0)),12,8)+$B$5/24</f>
        <v>0.27056712962962964</v>
      </c>
      <c r="E382" s="8">
        <f>INDEX(RawData!$D$2:$D$1048576,MATCH(FmtData!$B$4+(ROW()-10),RawData!$A$2:$A$1048576,0))</f>
        <v>28.439800000000002</v>
      </c>
      <c r="F382">
        <f>INDEX(RawData!$D$2:$D$1048576,MATCH(FmtData!$B$4+(ROW()-10),RawData!$A$2:$A$1048576,0))</f>
        <v>28.439800000000002</v>
      </c>
      <c r="G382">
        <f>INDEX(RawData!E$2:E$1048576,MATCH(FmtData!$B$4+(ROW()-10),RawData!$A$2:$A$1048576,0))</f>
        <v>2864.83</v>
      </c>
      <c r="H382">
        <f>INDEX(RawData!F$2:F$1048576,MATCH(FmtData!$B$4+(ROW()-10),RawData!$A$2:$A$1048576,0))</f>
        <v>-1.0764199999999999</v>
      </c>
      <c r="I382">
        <f>INDEX(RawData!G$2:G$1048576,MATCH(FmtData!$B$4+(ROW()-10),RawData!$A$2:$A$1048576,0))</f>
        <v>-29008.1</v>
      </c>
      <c r="J382">
        <f>INDEX(RawData!H$2:H$1048576,MATCH(FmtData!$B$4+(ROW()-10),RawData!$A$2:$A$1048576,0))</f>
        <v>5.0845300000000003E-2</v>
      </c>
      <c r="K382">
        <f>INDEX(RawData!I$2:I$1048576,MATCH(FmtData!$B$4+(ROW()-10),RawData!$A$2:$A$1048576,0))</f>
        <v>-0.61458100000000004</v>
      </c>
      <c r="L382">
        <f>INDEX(RawData!J$2:J$1048576,MATCH(FmtData!$B$4+(ROW()-10),RawData!$A$2:$A$1048576,0))</f>
        <v>160.1</v>
      </c>
      <c r="M382">
        <f>INDEX(RawData!K$2:K$1048576,MATCH(FmtData!$B$4+(ROW()-10),RawData!$A$2:$A$1048576,0))</f>
        <v>164.9</v>
      </c>
      <c r="N382">
        <f>INDEX(RawData!L$2:L$1048576,MATCH(FmtData!$B$4+(ROW()-10),RawData!$A$2:$A$1048576,0))</f>
        <v>22.3</v>
      </c>
      <c r="O382">
        <f>INDEX(RawData!M$2:M$1048576,MATCH(FmtData!$B$4+(ROW()-10),RawData!$A$2:$A$1048576,0))</f>
        <v>156.9</v>
      </c>
      <c r="P382">
        <f>INDEX(RawData!N$2:N$1048576,MATCH(FmtData!$B$4+(ROW()-10),RawData!$A$2:$A$1048576,0))</f>
        <v>21.9</v>
      </c>
      <c r="Q382">
        <f>INDEX(RawData!O$2:O$1048576,MATCH(FmtData!$B$4+(ROW()-10),RawData!$A$2:$A$1048576,0))</f>
        <v>178</v>
      </c>
      <c r="R382" s="8">
        <f>INDEX(RawData!P$2:P$1048576,MATCH(FmtData!$B$4+(ROW()-10),RawData!$A$2:$A$1048576,0))</f>
        <v>9.8624299999999998</v>
      </c>
      <c r="S382">
        <f>INDEX(RawData!Q$2:Q$1048576,MATCH(FmtData!$B$4+(ROW()-10),RawData!$A$2:$A$1048576,0))</f>
        <v>110.89400000000001</v>
      </c>
      <c r="T382" s="8">
        <f>INDEX(RawData!R$2:R$1048576,MATCH(FmtData!$B$4+(ROW()-10),RawData!$A$2:$A$1048576,0))</f>
        <v>1.85121</v>
      </c>
      <c r="U382" s="8">
        <f>INDEX(RawData!S$2:S$1048576,MATCH(FmtData!$B$4+(ROW()-10),RawData!$A$2:$A$1048576,0))</f>
        <v>0.70230199999999998</v>
      </c>
      <c r="V382" s="8">
        <f>INDEX(RawData!T$2:T$1048576,MATCH(FmtData!$B$4+(ROW()-10),RawData!$A$2:$A$1048576,0))</f>
        <v>0.19573599999999999</v>
      </c>
      <c r="W382" s="3">
        <f t="shared" si="111"/>
        <v>-0.48543972000000002</v>
      </c>
      <c r="X382" s="3">
        <f t="shared" si="112"/>
        <v>-0.45737983200000004</v>
      </c>
      <c r="Y382" s="8">
        <f t="shared" si="101"/>
        <v>9.471247320047004</v>
      </c>
      <c r="Z382" s="8">
        <f t="shared" si="102"/>
        <v>9.4993072080470036</v>
      </c>
      <c r="AA382" s="8">
        <f t="shared" si="113"/>
        <v>9.4852772640470029</v>
      </c>
      <c r="AB382" s="41">
        <v>1</v>
      </c>
      <c r="AC382" s="42" t="str">
        <f t="shared" si="114"/>
        <v>Isco</v>
      </c>
      <c r="AD382" s="5">
        <f t="shared" si="120"/>
        <v>-290.59100000000001</v>
      </c>
      <c r="AE382" s="15">
        <f t="shared" si="103"/>
        <v>-118.82047198232806</v>
      </c>
      <c r="AF382" s="15">
        <f t="shared" si="104"/>
        <v>-112.25866002991415</v>
      </c>
      <c r="AG382" s="15">
        <f t="shared" si="105"/>
        <v>-115.54419204192754</v>
      </c>
      <c r="AH382" s="15">
        <f t="shared" si="115"/>
        <v>-115.54419204192754</v>
      </c>
      <c r="AI382" s="17">
        <f t="shared" si="106"/>
        <v>1.1836667670668413</v>
      </c>
      <c r="AJ382" s="17">
        <f t="shared" si="107"/>
        <v>0.91984312920500233</v>
      </c>
      <c r="AK382" s="17">
        <f t="shared" si="108"/>
        <v>0.91207724340509611</v>
      </c>
      <c r="AL382" s="17">
        <f t="shared" si="109"/>
        <v>0.91594920054909135</v>
      </c>
      <c r="AM382" s="17">
        <f t="shared" si="110"/>
        <v>0.91594920054909135</v>
      </c>
      <c r="AN382" s="17">
        <f t="shared" si="116"/>
        <v>2.8067043649301349E-3</v>
      </c>
      <c r="AO382" s="17">
        <f t="shared" si="117"/>
        <v>9.1594920054909128</v>
      </c>
      <c r="AP382" s="17">
        <f t="shared" si="118"/>
        <v>11.836667670668412</v>
      </c>
      <c r="AQ382" s="17">
        <f t="shared" si="119"/>
        <v>19.752238687397931</v>
      </c>
    </row>
    <row r="383" spans="2:43" x14ac:dyDescent="0.45">
      <c r="B383">
        <f>INDEX(RawData!$A$2:$A$1048576,MATCH(FmtData!$B$4+(ROW()-10),RawData!$A$2:$A$1048576,0))</f>
        <v>571</v>
      </c>
      <c r="C383" s="23">
        <f>LEFT(INDEX(RawData!$B$2:$B$1048576, MATCH(FmtData!$B$4+(ROW()-10),RawData!$A$2:$A$1048576,0)),10)+MID(INDEX(RawData!$B$2:$B$1048576, MATCH(FmtData!$B$4+(ROW()-10),RawData!$A$2:$A$1048576,0)),12,8)-$B$5/24</f>
        <v>42200.771261574075</v>
      </c>
      <c r="D383" s="7">
        <f>MID(INDEX(RawData!$B$2:$B$1048576, MATCH(FmtData!$B$4+(ROW()-10),RawData!$A$2:$A$1048576,0)),12,8)+$B$5/24</f>
        <v>0.27126157407407409</v>
      </c>
      <c r="E383" s="8">
        <f>INDEX(RawData!$D$2:$D$1048576,MATCH(FmtData!$B$4+(ROW()-10),RawData!$A$2:$A$1048576,0))</f>
        <v>28.456399999999999</v>
      </c>
      <c r="F383">
        <f>INDEX(RawData!$D$2:$D$1048576,MATCH(FmtData!$B$4+(ROW()-10),RawData!$A$2:$A$1048576,0))</f>
        <v>28.456399999999999</v>
      </c>
      <c r="G383">
        <f>INDEX(RawData!E$2:E$1048576,MATCH(FmtData!$B$4+(ROW()-10),RawData!$A$2:$A$1048576,0))</f>
        <v>2841.75</v>
      </c>
      <c r="H383">
        <f>INDEX(RawData!F$2:F$1048576,MATCH(FmtData!$B$4+(ROW()-10),RawData!$A$2:$A$1048576,0))</f>
        <v>-0.15307599999999999</v>
      </c>
      <c r="I383">
        <f>INDEX(RawData!G$2:G$1048576,MATCH(FmtData!$B$4+(ROW()-10),RawData!$A$2:$A$1048576,0))</f>
        <v>-29008.1</v>
      </c>
      <c r="J383">
        <f>INDEX(RawData!H$2:H$1048576,MATCH(FmtData!$B$4+(ROW()-10),RawData!$A$2:$A$1048576,0))</f>
        <v>5.0845300000000003E-2</v>
      </c>
      <c r="K383">
        <f>INDEX(RawData!I$2:I$1048576,MATCH(FmtData!$B$4+(ROW()-10),RawData!$A$2:$A$1048576,0))</f>
        <v>-0.61533599999999999</v>
      </c>
      <c r="L383">
        <f>INDEX(RawData!J$2:J$1048576,MATCH(FmtData!$B$4+(ROW()-10),RawData!$A$2:$A$1048576,0))</f>
        <v>175.5</v>
      </c>
      <c r="M383">
        <f>INDEX(RawData!K$2:K$1048576,MATCH(FmtData!$B$4+(ROW()-10),RawData!$A$2:$A$1048576,0))</f>
        <v>163.80000000000001</v>
      </c>
      <c r="N383">
        <f>INDEX(RawData!L$2:L$1048576,MATCH(FmtData!$B$4+(ROW()-10),RawData!$A$2:$A$1048576,0))</f>
        <v>22.3</v>
      </c>
      <c r="O383">
        <f>INDEX(RawData!M$2:M$1048576,MATCH(FmtData!$B$4+(ROW()-10),RawData!$A$2:$A$1048576,0))</f>
        <v>154.9</v>
      </c>
      <c r="P383">
        <f>INDEX(RawData!N$2:N$1048576,MATCH(FmtData!$B$4+(ROW()-10),RawData!$A$2:$A$1048576,0))</f>
        <v>21.9</v>
      </c>
      <c r="Q383">
        <f>INDEX(RawData!O$2:O$1048576,MATCH(FmtData!$B$4+(ROW()-10),RawData!$A$2:$A$1048576,0))</f>
        <v>177.7</v>
      </c>
      <c r="R383" s="8">
        <f>INDEX(RawData!P$2:P$1048576,MATCH(FmtData!$B$4+(ROW()-10),RawData!$A$2:$A$1048576,0))</f>
        <v>9.8624299999999998</v>
      </c>
      <c r="S383">
        <f>INDEX(RawData!Q$2:Q$1048576,MATCH(FmtData!$B$4+(ROW()-10),RawData!$A$2:$A$1048576,0))</f>
        <v>110.925</v>
      </c>
      <c r="T383" s="8">
        <f>INDEX(RawData!R$2:R$1048576,MATCH(FmtData!$B$4+(ROW()-10),RawData!$A$2:$A$1048576,0))</f>
        <v>1.85121</v>
      </c>
      <c r="U383" s="8">
        <f>INDEX(RawData!S$2:S$1048576,MATCH(FmtData!$B$4+(ROW()-10),RawData!$A$2:$A$1048576,0))</f>
        <v>0.70172299999999999</v>
      </c>
      <c r="V383" s="8">
        <f>INDEX(RawData!T$2:T$1048576,MATCH(FmtData!$B$4+(ROW()-10),RawData!$A$2:$A$1048576,0))</f>
        <v>0.196294</v>
      </c>
      <c r="W383" s="3">
        <f t="shared" si="111"/>
        <v>-0.48396906000000006</v>
      </c>
      <c r="X383" s="3">
        <f t="shared" si="112"/>
        <v>-0.45879715200000004</v>
      </c>
      <c r="Y383" s="8">
        <f t="shared" si="101"/>
        <v>9.4727179800470047</v>
      </c>
      <c r="Z383" s="8">
        <f t="shared" si="102"/>
        <v>9.4978898880470037</v>
      </c>
      <c r="AA383" s="8">
        <f t="shared" si="113"/>
        <v>9.4853039340470033</v>
      </c>
      <c r="AB383" s="41">
        <v>1</v>
      </c>
      <c r="AC383" s="42" t="str">
        <f t="shared" si="114"/>
        <v>Isco</v>
      </c>
      <c r="AD383" s="5">
        <f t="shared" si="120"/>
        <v>-290.56</v>
      </c>
      <c r="AE383" s="15">
        <f t="shared" si="103"/>
        <v>-118.47747638037856</v>
      </c>
      <c r="AF383" s="15">
        <f t="shared" si="104"/>
        <v>-112.59098849111854</v>
      </c>
      <c r="AG383" s="15">
        <f t="shared" si="105"/>
        <v>-115.53795524304439</v>
      </c>
      <c r="AH383" s="15">
        <f t="shared" si="115"/>
        <v>-115.53795524304439</v>
      </c>
      <c r="AI383" s="17">
        <f t="shared" si="106"/>
        <v>1.1836055010065558</v>
      </c>
      <c r="AJ383" s="17">
        <f t="shared" si="107"/>
        <v>0.91943392067982699</v>
      </c>
      <c r="AK383" s="17">
        <f t="shared" si="108"/>
        <v>0.91246739945389876</v>
      </c>
      <c r="AL383" s="17">
        <f t="shared" si="109"/>
        <v>0.91594181941922559</v>
      </c>
      <c r="AM383" s="17">
        <f t="shared" si="110"/>
        <v>0.91594181941922559</v>
      </c>
      <c r="AN383" s="17">
        <f t="shared" si="116"/>
        <v>2.8822029314560238E-3</v>
      </c>
      <c r="AO383" s="17">
        <f t="shared" si="117"/>
        <v>9.1594181941922557</v>
      </c>
      <c r="AP383" s="17">
        <f t="shared" si="118"/>
        <v>11.836055010065557</v>
      </c>
      <c r="AQ383" s="17">
        <f t="shared" si="119"/>
        <v>19.593108243739795</v>
      </c>
    </row>
    <row r="384" spans="2:43" x14ac:dyDescent="0.45">
      <c r="B384">
        <f>INDEX(RawData!$A$2:$A$1048576,MATCH(FmtData!$B$4+(ROW()-10),RawData!$A$2:$A$1048576,0))</f>
        <v>572</v>
      </c>
      <c r="C384" s="23">
        <f>LEFT(INDEX(RawData!$B$2:$B$1048576, MATCH(FmtData!$B$4+(ROW()-10),RawData!$A$2:$A$1048576,0)),10)+MID(INDEX(RawData!$B$2:$B$1048576, MATCH(FmtData!$B$4+(ROW()-10),RawData!$A$2:$A$1048576,0)),12,8)-$B$5/24</f>
        <v>42200.771944444445</v>
      </c>
      <c r="D384" s="7">
        <f>MID(INDEX(RawData!$B$2:$B$1048576, MATCH(FmtData!$B$4+(ROW()-10),RawData!$A$2:$A$1048576,0)),12,8)+$B$5/24</f>
        <v>0.27194444444444443</v>
      </c>
      <c r="E384" s="8">
        <f>INDEX(RawData!$D$2:$D$1048576,MATCH(FmtData!$B$4+(ROW()-10),RawData!$A$2:$A$1048576,0))</f>
        <v>28.472899999999999</v>
      </c>
      <c r="F384">
        <f>INDEX(RawData!$D$2:$D$1048576,MATCH(FmtData!$B$4+(ROW()-10),RawData!$A$2:$A$1048576,0))</f>
        <v>28.472899999999999</v>
      </c>
      <c r="G384">
        <f>INDEX(RawData!E$2:E$1048576,MATCH(FmtData!$B$4+(ROW()-10),RawData!$A$2:$A$1048576,0))</f>
        <v>2814.98</v>
      </c>
      <c r="H384">
        <f>INDEX(RawData!F$2:F$1048576,MATCH(FmtData!$B$4+(ROW()-10),RawData!$A$2:$A$1048576,0))</f>
        <v>-1.0764199999999999</v>
      </c>
      <c r="I384">
        <f>INDEX(RawData!G$2:G$1048576,MATCH(FmtData!$B$4+(ROW()-10),RawData!$A$2:$A$1048576,0))</f>
        <v>-29008.1</v>
      </c>
      <c r="J384">
        <f>INDEX(RawData!H$2:H$1048576,MATCH(FmtData!$B$4+(ROW()-10),RawData!$A$2:$A$1048576,0))</f>
        <v>5.0845300000000003E-2</v>
      </c>
      <c r="K384">
        <f>INDEX(RawData!I$2:I$1048576,MATCH(FmtData!$B$4+(ROW()-10),RawData!$A$2:$A$1048576,0))</f>
        <v>-0.61495900000000003</v>
      </c>
      <c r="L384">
        <f>INDEX(RawData!J$2:J$1048576,MATCH(FmtData!$B$4+(ROW()-10),RawData!$A$2:$A$1048576,0))</f>
        <v>210.1</v>
      </c>
      <c r="M384">
        <f>INDEX(RawData!K$2:K$1048576,MATCH(FmtData!$B$4+(ROW()-10),RawData!$A$2:$A$1048576,0))</f>
        <v>169.4</v>
      </c>
      <c r="N384">
        <f>INDEX(RawData!L$2:L$1048576,MATCH(FmtData!$B$4+(ROW()-10),RawData!$A$2:$A$1048576,0))</f>
        <v>22.3</v>
      </c>
      <c r="O384">
        <f>INDEX(RawData!M$2:M$1048576,MATCH(FmtData!$B$4+(ROW()-10),RawData!$A$2:$A$1048576,0))</f>
        <v>171.1</v>
      </c>
      <c r="P384">
        <f>INDEX(RawData!N$2:N$1048576,MATCH(FmtData!$B$4+(ROW()-10),RawData!$A$2:$A$1048576,0))</f>
        <v>21.9</v>
      </c>
      <c r="Q384">
        <f>INDEX(RawData!O$2:O$1048576,MATCH(FmtData!$B$4+(ROW()-10),RawData!$A$2:$A$1048576,0))</f>
        <v>177.3</v>
      </c>
      <c r="R384" s="8">
        <f>INDEX(RawData!P$2:P$1048576,MATCH(FmtData!$B$4+(ROW()-10),RawData!$A$2:$A$1048576,0))</f>
        <v>9.8624299999999998</v>
      </c>
      <c r="S384">
        <f>INDEX(RawData!Q$2:Q$1048576,MATCH(FmtData!$B$4+(ROW()-10),RawData!$A$2:$A$1048576,0))</f>
        <v>110.925</v>
      </c>
      <c r="T384" s="8">
        <f>INDEX(RawData!R$2:R$1048576,MATCH(FmtData!$B$4+(ROW()-10),RawData!$A$2:$A$1048576,0))</f>
        <v>1.85121</v>
      </c>
      <c r="U384" s="8">
        <f>INDEX(RawData!S$2:S$1048576,MATCH(FmtData!$B$4+(ROW()-10),RawData!$A$2:$A$1048576,0))</f>
        <v>0.70135800000000004</v>
      </c>
      <c r="V384" s="8">
        <f>INDEX(RawData!T$2:T$1048576,MATCH(FmtData!$B$4+(ROW()-10),RawData!$A$2:$A$1048576,0))</f>
        <v>0.19803100000000001</v>
      </c>
      <c r="W384" s="3">
        <f t="shared" si="111"/>
        <v>-0.48304196000000016</v>
      </c>
      <c r="X384" s="3">
        <f t="shared" si="112"/>
        <v>-0.46320913200000008</v>
      </c>
      <c r="Y384" s="8">
        <f t="shared" si="101"/>
        <v>9.4736450800470049</v>
      </c>
      <c r="Z384" s="8">
        <f t="shared" si="102"/>
        <v>9.4934779080470051</v>
      </c>
      <c r="AA384" s="8">
        <f t="shared" si="113"/>
        <v>9.4835614940470059</v>
      </c>
      <c r="AB384" s="41">
        <v>1</v>
      </c>
      <c r="AC384" s="42" t="str">
        <f t="shared" si="114"/>
        <v>Isco</v>
      </c>
      <c r="AD384" s="5">
        <f t="shared" si="120"/>
        <v>-290.56</v>
      </c>
      <c r="AE384" s="15">
        <f t="shared" si="103"/>
        <v>-118.26120072431377</v>
      </c>
      <c r="AF384" s="15">
        <f t="shared" si="104"/>
        <v>-113.62488969476078</v>
      </c>
      <c r="AG384" s="15">
        <f t="shared" si="105"/>
        <v>-115.94535584642188</v>
      </c>
      <c r="AH384" s="15">
        <f t="shared" si="115"/>
        <v>-115.94535584642188</v>
      </c>
      <c r="AI384" s="17">
        <f t="shared" si="106"/>
        <v>1.1836055010065558</v>
      </c>
      <c r="AJ384" s="17">
        <f t="shared" si="107"/>
        <v>0.91917608162186071</v>
      </c>
      <c r="AK384" s="17">
        <f t="shared" si="108"/>
        <v>0.91368334446959742</v>
      </c>
      <c r="AL384" s="17">
        <f t="shared" si="109"/>
        <v>0.91642422013706815</v>
      </c>
      <c r="AM384" s="17">
        <f t="shared" si="110"/>
        <v>0.91642422013706815</v>
      </c>
      <c r="AN384" s="17">
        <f t="shared" si="116"/>
        <v>2.3998022136134667E-3</v>
      </c>
      <c r="AO384" s="17">
        <f t="shared" si="117"/>
        <v>9.1642422013706817</v>
      </c>
      <c r="AP384" s="17">
        <f t="shared" si="118"/>
        <v>11.836055010065557</v>
      </c>
      <c r="AQ384" s="17">
        <f t="shared" si="119"/>
        <v>19.408536234349484</v>
      </c>
    </row>
    <row r="385" spans="2:43" x14ac:dyDescent="0.45">
      <c r="B385">
        <f>INDEX(RawData!$A$2:$A$1048576,MATCH(FmtData!$B$4+(ROW()-10),RawData!$A$2:$A$1048576,0))</f>
        <v>573</v>
      </c>
      <c r="C385" s="23">
        <f>LEFT(INDEX(RawData!$B$2:$B$1048576, MATCH(FmtData!$B$4+(ROW()-10),RawData!$A$2:$A$1048576,0)),10)+MID(INDEX(RawData!$B$2:$B$1048576, MATCH(FmtData!$B$4+(ROW()-10),RawData!$A$2:$A$1048576,0)),12,8)-$B$5/24</f>
        <v>42200.772650462961</v>
      </c>
      <c r="D385" s="7">
        <f>MID(INDEX(RawData!$B$2:$B$1048576, MATCH(FmtData!$B$4+(ROW()-10),RawData!$A$2:$A$1048576,0)),12,8)+$B$5/24</f>
        <v>0.27265046296296297</v>
      </c>
      <c r="E385" s="8">
        <f>INDEX(RawData!$D$2:$D$1048576,MATCH(FmtData!$B$4+(ROW()-10),RawData!$A$2:$A$1048576,0))</f>
        <v>28.489699999999999</v>
      </c>
      <c r="F385">
        <f>INDEX(RawData!$D$2:$D$1048576,MATCH(FmtData!$B$4+(ROW()-10),RawData!$A$2:$A$1048576,0))</f>
        <v>28.489699999999999</v>
      </c>
      <c r="G385">
        <f>INDEX(RawData!E$2:E$1048576,MATCH(FmtData!$B$4+(ROW()-10),RawData!$A$2:$A$1048576,0))</f>
        <v>2813.14</v>
      </c>
      <c r="H385">
        <f>INDEX(RawData!F$2:F$1048576,MATCH(FmtData!$B$4+(ROW()-10),RawData!$A$2:$A$1048576,0))</f>
        <v>-1.0764199999999999</v>
      </c>
      <c r="I385">
        <f>INDEX(RawData!G$2:G$1048576,MATCH(FmtData!$B$4+(ROW()-10),RawData!$A$2:$A$1048576,0))</f>
        <v>-29008.1</v>
      </c>
      <c r="J385">
        <f>INDEX(RawData!H$2:H$1048576,MATCH(FmtData!$B$4+(ROW()-10),RawData!$A$2:$A$1048576,0))</f>
        <v>5.0845300000000003E-2</v>
      </c>
      <c r="K385">
        <f>INDEX(RawData!I$2:I$1048576,MATCH(FmtData!$B$4+(ROW()-10),RawData!$A$2:$A$1048576,0))</f>
        <v>-0.61552499999999999</v>
      </c>
      <c r="L385">
        <f>INDEX(RawData!J$2:J$1048576,MATCH(FmtData!$B$4+(ROW()-10),RawData!$A$2:$A$1048576,0))</f>
        <v>183.3</v>
      </c>
      <c r="M385">
        <f>INDEX(RawData!K$2:K$1048576,MATCH(FmtData!$B$4+(ROW()-10),RawData!$A$2:$A$1048576,0))</f>
        <v>174</v>
      </c>
      <c r="N385">
        <f>INDEX(RawData!L$2:L$1048576,MATCH(FmtData!$B$4+(ROW()-10),RawData!$A$2:$A$1048576,0))</f>
        <v>22.3</v>
      </c>
      <c r="O385">
        <f>INDEX(RawData!M$2:M$1048576,MATCH(FmtData!$B$4+(ROW()-10),RawData!$A$2:$A$1048576,0))</f>
        <v>162.6</v>
      </c>
      <c r="P385">
        <f>INDEX(RawData!N$2:N$1048576,MATCH(FmtData!$B$4+(ROW()-10),RawData!$A$2:$A$1048576,0))</f>
        <v>21.9</v>
      </c>
      <c r="Q385">
        <f>INDEX(RawData!O$2:O$1048576,MATCH(FmtData!$B$4+(ROW()-10),RawData!$A$2:$A$1048576,0))</f>
        <v>177.2</v>
      </c>
      <c r="R385" s="8">
        <f>INDEX(RawData!P$2:P$1048576,MATCH(FmtData!$B$4+(ROW()-10),RawData!$A$2:$A$1048576,0))</f>
        <v>9.8624299999999998</v>
      </c>
      <c r="S385">
        <f>INDEX(RawData!Q$2:Q$1048576,MATCH(FmtData!$B$4+(ROW()-10),RawData!$A$2:$A$1048576,0))</f>
        <v>110.925</v>
      </c>
      <c r="T385" s="8">
        <f>INDEX(RawData!R$2:R$1048576,MATCH(FmtData!$B$4+(ROW()-10),RawData!$A$2:$A$1048576,0))</f>
        <v>1.85121</v>
      </c>
      <c r="U385" s="8">
        <f>INDEX(RawData!S$2:S$1048576,MATCH(FmtData!$B$4+(ROW()-10),RawData!$A$2:$A$1048576,0))</f>
        <v>0.70144899999999999</v>
      </c>
      <c r="V385" s="8">
        <f>INDEX(RawData!T$2:T$1048576,MATCH(FmtData!$B$4+(ROW()-10),RawData!$A$2:$A$1048576,0))</f>
        <v>0.19852800000000001</v>
      </c>
      <c r="W385" s="3">
        <f t="shared" si="111"/>
        <v>-0.48327310000000007</v>
      </c>
      <c r="X385" s="3">
        <f t="shared" si="112"/>
        <v>-0.46447151200000003</v>
      </c>
      <c r="Y385" s="8">
        <f t="shared" si="101"/>
        <v>9.4734139400470045</v>
      </c>
      <c r="Z385" s="8">
        <f t="shared" si="102"/>
        <v>9.4922155280470051</v>
      </c>
      <c r="AA385" s="8">
        <f t="shared" si="113"/>
        <v>9.4828147340470039</v>
      </c>
      <c r="AB385" s="41">
        <v>1</v>
      </c>
      <c r="AC385" s="42" t="str">
        <f t="shared" si="114"/>
        <v>Isco</v>
      </c>
      <c r="AD385" s="5">
        <f t="shared" si="120"/>
        <v>-290.56</v>
      </c>
      <c r="AE385" s="15">
        <f t="shared" si="103"/>
        <v>-118.31512528032692</v>
      </c>
      <c r="AF385" s="15">
        <f t="shared" si="104"/>
        <v>-113.92054669483821</v>
      </c>
      <c r="AG385" s="15">
        <f t="shared" si="105"/>
        <v>-116.11991242550926</v>
      </c>
      <c r="AH385" s="15">
        <f t="shared" si="115"/>
        <v>-116.11991242550926</v>
      </c>
      <c r="AI385" s="17">
        <f t="shared" si="106"/>
        <v>1.1836055010065558</v>
      </c>
      <c r="AJ385" s="17">
        <f t="shared" si="107"/>
        <v>0.91924035575169349</v>
      </c>
      <c r="AK385" s="17">
        <f t="shared" si="108"/>
        <v>0.91403165527031816</v>
      </c>
      <c r="AL385" s="17">
        <f t="shared" si="109"/>
        <v>0.91663106711685405</v>
      </c>
      <c r="AM385" s="17">
        <f t="shared" si="110"/>
        <v>0.91663106711685405</v>
      </c>
      <c r="AN385" s="17">
        <f t="shared" si="116"/>
        <v>2.0955458427196483E-3</v>
      </c>
      <c r="AO385" s="17">
        <f t="shared" si="117"/>
        <v>9.1663106711685405</v>
      </c>
      <c r="AP385" s="17">
        <f t="shared" si="118"/>
        <v>11.836055010065557</v>
      </c>
      <c r="AQ385" s="17">
        <f t="shared" si="119"/>
        <v>19.395849925149701</v>
      </c>
    </row>
    <row r="386" spans="2:43" x14ac:dyDescent="0.45">
      <c r="B386">
        <f>INDEX(RawData!$A$2:$A$1048576,MATCH(FmtData!$B$4+(ROW()-10),RawData!$A$2:$A$1048576,0))</f>
        <v>574</v>
      </c>
      <c r="C386" s="23">
        <f>LEFT(INDEX(RawData!$B$2:$B$1048576, MATCH(FmtData!$B$4+(ROW()-10),RawData!$A$2:$A$1048576,0)),10)+MID(INDEX(RawData!$B$2:$B$1048576, MATCH(FmtData!$B$4+(ROW()-10),RawData!$A$2:$A$1048576,0)),12,8)-$B$5/24</f>
        <v>42200.773344907408</v>
      </c>
      <c r="D386" s="7">
        <f>MID(INDEX(RawData!$B$2:$B$1048576, MATCH(FmtData!$B$4+(ROW()-10),RawData!$A$2:$A$1048576,0)),12,8)+$B$5/24</f>
        <v>0.27334490740740741</v>
      </c>
      <c r="E386" s="8">
        <f>INDEX(RawData!$D$2:$D$1048576,MATCH(FmtData!$B$4+(ROW()-10),RawData!$A$2:$A$1048576,0))</f>
        <v>28.5062</v>
      </c>
      <c r="F386">
        <f>INDEX(RawData!$D$2:$D$1048576,MATCH(FmtData!$B$4+(ROW()-10),RawData!$A$2:$A$1048576,0))</f>
        <v>28.5062</v>
      </c>
      <c r="G386">
        <f>INDEX(RawData!E$2:E$1048576,MATCH(FmtData!$B$4+(ROW()-10),RawData!$A$2:$A$1048576,0))</f>
        <v>2812.21</v>
      </c>
      <c r="H386">
        <f>INDEX(RawData!F$2:F$1048576,MATCH(FmtData!$B$4+(ROW()-10),RawData!$A$2:$A$1048576,0))</f>
        <v>-1.0764199999999999</v>
      </c>
      <c r="I386">
        <f>INDEX(RawData!G$2:G$1048576,MATCH(FmtData!$B$4+(ROW()-10),RawData!$A$2:$A$1048576,0))</f>
        <v>-29008.1</v>
      </c>
      <c r="J386">
        <f>INDEX(RawData!H$2:H$1048576,MATCH(FmtData!$B$4+(ROW()-10),RawData!$A$2:$A$1048576,0))</f>
        <v>5.0845300000000003E-2</v>
      </c>
      <c r="K386">
        <f>INDEX(RawData!I$2:I$1048576,MATCH(FmtData!$B$4+(ROW()-10),RawData!$A$2:$A$1048576,0))</f>
        <v>-0.61477000000000004</v>
      </c>
      <c r="L386">
        <f>INDEX(RawData!J$2:J$1048576,MATCH(FmtData!$B$4+(ROW()-10),RawData!$A$2:$A$1048576,0))</f>
        <v>172.5</v>
      </c>
      <c r="M386">
        <f>INDEX(RawData!K$2:K$1048576,MATCH(FmtData!$B$4+(ROW()-10),RawData!$A$2:$A$1048576,0))</f>
        <v>177.6</v>
      </c>
      <c r="N386">
        <f>INDEX(RawData!L$2:L$1048576,MATCH(FmtData!$B$4+(ROW()-10),RawData!$A$2:$A$1048576,0))</f>
        <v>22.3</v>
      </c>
      <c r="O386">
        <f>INDEX(RawData!M$2:M$1048576,MATCH(FmtData!$B$4+(ROW()-10),RawData!$A$2:$A$1048576,0))</f>
        <v>164.9</v>
      </c>
      <c r="P386">
        <f>INDEX(RawData!N$2:N$1048576,MATCH(FmtData!$B$4+(ROW()-10),RawData!$A$2:$A$1048576,0))</f>
        <v>21.8</v>
      </c>
      <c r="Q386">
        <f>INDEX(RawData!O$2:O$1048576,MATCH(FmtData!$B$4+(ROW()-10),RawData!$A$2:$A$1048576,0))</f>
        <v>177.2</v>
      </c>
      <c r="R386" s="8">
        <f>INDEX(RawData!P$2:P$1048576,MATCH(FmtData!$B$4+(ROW()-10),RawData!$A$2:$A$1048576,0))</f>
        <v>9.8624299999999998</v>
      </c>
      <c r="S386">
        <f>INDEX(RawData!Q$2:Q$1048576,MATCH(FmtData!$B$4+(ROW()-10),RawData!$A$2:$A$1048576,0))</f>
        <v>110.925</v>
      </c>
      <c r="T386" s="8">
        <f>INDEX(RawData!R$2:R$1048576,MATCH(FmtData!$B$4+(ROW()-10),RawData!$A$2:$A$1048576,0))</f>
        <v>1.85121</v>
      </c>
      <c r="U386" s="8">
        <f>INDEX(RawData!S$2:S$1048576,MATCH(FmtData!$B$4+(ROW()-10),RawData!$A$2:$A$1048576,0))</f>
        <v>0.70154000000000005</v>
      </c>
      <c r="V386" s="8">
        <f>INDEX(RawData!T$2:T$1048576,MATCH(FmtData!$B$4+(ROW()-10),RawData!$A$2:$A$1048576,0))</f>
        <v>0.19852800000000001</v>
      </c>
      <c r="W386" s="3">
        <f t="shared" si="111"/>
        <v>-0.4835042400000002</v>
      </c>
      <c r="X386" s="3">
        <f t="shared" si="112"/>
        <v>-0.46447151200000003</v>
      </c>
      <c r="Y386" s="8">
        <f t="shared" si="101"/>
        <v>9.4731828000470042</v>
      </c>
      <c r="Z386" s="8">
        <f t="shared" si="102"/>
        <v>9.4922155280470051</v>
      </c>
      <c r="AA386" s="8">
        <f t="shared" si="113"/>
        <v>9.4826991640470055</v>
      </c>
      <c r="AB386" s="41">
        <v>1</v>
      </c>
      <c r="AC386" s="42" t="str">
        <f t="shared" si="114"/>
        <v>Isco</v>
      </c>
      <c r="AD386" s="5">
        <f t="shared" si="120"/>
        <v>-290.56</v>
      </c>
      <c r="AE386" s="15">
        <f t="shared" si="103"/>
        <v>-118.36904732815003</v>
      </c>
      <c r="AF386" s="15">
        <f t="shared" si="104"/>
        <v>-113.92054669483821</v>
      </c>
      <c r="AG386" s="15">
        <f t="shared" si="105"/>
        <v>-116.14692479255041</v>
      </c>
      <c r="AH386" s="15">
        <f t="shared" si="115"/>
        <v>-116.14692479255041</v>
      </c>
      <c r="AI386" s="17">
        <f t="shared" si="106"/>
        <v>1.1836055010065558</v>
      </c>
      <c r="AJ386" s="17">
        <f t="shared" si="107"/>
        <v>0.91930463588078948</v>
      </c>
      <c r="AK386" s="17">
        <f t="shared" si="108"/>
        <v>0.91403165527031816</v>
      </c>
      <c r="AL386" s="17">
        <f t="shared" si="109"/>
        <v>0.91666308471781077</v>
      </c>
      <c r="AM386" s="17">
        <f t="shared" si="110"/>
        <v>0.91666308471781077</v>
      </c>
      <c r="AN386" s="17">
        <f t="shared" si="116"/>
        <v>2.1267016019148599E-3</v>
      </c>
      <c r="AO386" s="17">
        <f t="shared" si="117"/>
        <v>9.1666308471781086</v>
      </c>
      <c r="AP386" s="17">
        <f t="shared" si="118"/>
        <v>11.836055010065557</v>
      </c>
      <c r="AQ386" s="17">
        <f t="shared" si="119"/>
        <v>19.3894378232172</v>
      </c>
    </row>
    <row r="387" spans="2:43" x14ac:dyDescent="0.45">
      <c r="B387">
        <f>INDEX(RawData!$A$2:$A$1048576,MATCH(FmtData!$B$4+(ROW()-10),RawData!$A$2:$A$1048576,0))</f>
        <v>575</v>
      </c>
      <c r="C387" s="23">
        <f>LEFT(INDEX(RawData!$B$2:$B$1048576, MATCH(FmtData!$B$4+(ROW()-10),RawData!$A$2:$A$1048576,0)),10)+MID(INDEX(RawData!$B$2:$B$1048576, MATCH(FmtData!$B$4+(ROW()-10),RawData!$A$2:$A$1048576,0)),12,8)-$B$5/24</f>
        <v>42200.774039351854</v>
      </c>
      <c r="D387" s="7">
        <f>MID(INDEX(RawData!$B$2:$B$1048576, MATCH(FmtData!$B$4+(ROW()-10),RawData!$A$2:$A$1048576,0)),12,8)+$B$5/24</f>
        <v>0.27403935185185185</v>
      </c>
      <c r="E387" s="8">
        <f>INDEX(RawData!$D$2:$D$1048576,MATCH(FmtData!$B$4+(ROW()-10),RawData!$A$2:$A$1048576,0))</f>
        <v>28.5228</v>
      </c>
      <c r="F387">
        <f>INDEX(RawData!$D$2:$D$1048576,MATCH(FmtData!$B$4+(ROW()-10),RawData!$A$2:$A$1048576,0))</f>
        <v>28.5228</v>
      </c>
      <c r="G387">
        <f>INDEX(RawData!E$2:E$1048576,MATCH(FmtData!$B$4+(ROW()-10),RawData!$A$2:$A$1048576,0))</f>
        <v>2814.98</v>
      </c>
      <c r="H387">
        <f>INDEX(RawData!F$2:F$1048576,MATCH(FmtData!$B$4+(ROW()-10),RawData!$A$2:$A$1048576,0))</f>
        <v>-1.0764199999999999</v>
      </c>
      <c r="I387">
        <f>INDEX(RawData!G$2:G$1048576,MATCH(FmtData!$B$4+(ROW()-10),RawData!$A$2:$A$1048576,0))</f>
        <v>-29008.1</v>
      </c>
      <c r="J387">
        <f>INDEX(RawData!H$2:H$1048576,MATCH(FmtData!$B$4+(ROW()-10),RawData!$A$2:$A$1048576,0))</f>
        <v>5.0845300000000003E-2</v>
      </c>
      <c r="K387">
        <f>INDEX(RawData!I$2:I$1048576,MATCH(FmtData!$B$4+(ROW()-10),RawData!$A$2:$A$1048576,0))</f>
        <v>-0.61495900000000003</v>
      </c>
      <c r="L387">
        <f>INDEX(RawData!J$2:J$1048576,MATCH(FmtData!$B$4+(ROW()-10),RawData!$A$2:$A$1048576,0))</f>
        <v>182.4</v>
      </c>
      <c r="M387">
        <f>INDEX(RawData!K$2:K$1048576,MATCH(FmtData!$B$4+(ROW()-10),RawData!$A$2:$A$1048576,0))</f>
        <v>175.8</v>
      </c>
      <c r="N387">
        <f>INDEX(RawData!L$2:L$1048576,MATCH(FmtData!$B$4+(ROW()-10),RawData!$A$2:$A$1048576,0))</f>
        <v>22.3</v>
      </c>
      <c r="O387">
        <f>INDEX(RawData!M$2:M$1048576,MATCH(FmtData!$B$4+(ROW()-10),RawData!$A$2:$A$1048576,0))</f>
        <v>159.30000000000001</v>
      </c>
      <c r="P387">
        <f>INDEX(RawData!N$2:N$1048576,MATCH(FmtData!$B$4+(ROW()-10),RawData!$A$2:$A$1048576,0))</f>
        <v>21.8</v>
      </c>
      <c r="Q387">
        <f>INDEX(RawData!O$2:O$1048576,MATCH(FmtData!$B$4+(ROW()-10),RawData!$A$2:$A$1048576,0))</f>
        <v>177.2</v>
      </c>
      <c r="R387" s="8">
        <f>INDEX(RawData!P$2:P$1048576,MATCH(FmtData!$B$4+(ROW()-10),RawData!$A$2:$A$1048576,0))</f>
        <v>9.8624299999999998</v>
      </c>
      <c r="S387">
        <f>INDEX(RawData!Q$2:Q$1048576,MATCH(FmtData!$B$4+(ROW()-10),RawData!$A$2:$A$1048576,0))</f>
        <v>110.925</v>
      </c>
      <c r="T387" s="8">
        <f>INDEX(RawData!R$2:R$1048576,MATCH(FmtData!$B$4+(ROW()-10),RawData!$A$2:$A$1048576,0))</f>
        <v>1.85121</v>
      </c>
      <c r="U387" s="8">
        <f>INDEX(RawData!S$2:S$1048576,MATCH(FmtData!$B$4+(ROW()-10),RawData!$A$2:$A$1048576,0))</f>
        <v>0.70123599999999997</v>
      </c>
      <c r="V387" s="8">
        <f>INDEX(RawData!T$2:T$1048576,MATCH(FmtData!$B$4+(ROW()-10),RawData!$A$2:$A$1048576,0))</f>
        <v>0.19775200000000001</v>
      </c>
      <c r="W387" s="3">
        <f t="shared" si="111"/>
        <v>-0.48273208000000001</v>
      </c>
      <c r="X387" s="3">
        <f t="shared" si="112"/>
        <v>-0.46250047200000005</v>
      </c>
      <c r="Y387" s="8">
        <f t="shared" si="101"/>
        <v>9.4739549600470045</v>
      </c>
      <c r="Z387" s="8">
        <f t="shared" si="102"/>
        <v>9.4941865680470041</v>
      </c>
      <c r="AA387" s="8">
        <f t="shared" si="113"/>
        <v>9.4840707640470043</v>
      </c>
      <c r="AB387" s="41">
        <v>1</v>
      </c>
      <c r="AC387" s="42" t="str">
        <f t="shared" si="114"/>
        <v>Isco</v>
      </c>
      <c r="AD387" s="5">
        <f t="shared" si="120"/>
        <v>-290.56</v>
      </c>
      <c r="AE387" s="15">
        <f t="shared" si="103"/>
        <v>-118.18890232911804</v>
      </c>
      <c r="AF387" s="15">
        <f t="shared" si="104"/>
        <v>-113.45888440074657</v>
      </c>
      <c r="AG387" s="15">
        <f t="shared" si="105"/>
        <v>-115.82629797904417</v>
      </c>
      <c r="AH387" s="15">
        <f t="shared" si="115"/>
        <v>-115.82629797904417</v>
      </c>
      <c r="AI387" s="17">
        <f t="shared" si="106"/>
        <v>1.1836055010065558</v>
      </c>
      <c r="AJ387" s="17">
        <f t="shared" si="107"/>
        <v>0.91908992132103728</v>
      </c>
      <c r="AK387" s="17">
        <f t="shared" si="108"/>
        <v>0.91348789150047094</v>
      </c>
      <c r="AL387" s="17">
        <f t="shared" si="109"/>
        <v>0.91628319185735452</v>
      </c>
      <c r="AM387" s="17">
        <f t="shared" si="110"/>
        <v>0.91628319185735452</v>
      </c>
      <c r="AN387" s="17">
        <f t="shared" si="116"/>
        <v>2.5503604131442703E-3</v>
      </c>
      <c r="AO387" s="17">
        <f t="shared" si="117"/>
        <v>9.162831918573545</v>
      </c>
      <c r="AP387" s="17">
        <f t="shared" si="118"/>
        <v>11.836055010065557</v>
      </c>
      <c r="AQ387" s="17">
        <f t="shared" si="119"/>
        <v>19.408536234349484</v>
      </c>
    </row>
    <row r="388" spans="2:43" x14ac:dyDescent="0.45">
      <c r="B388">
        <f>INDEX(RawData!$A$2:$A$1048576,MATCH(FmtData!$B$4+(ROW()-10),RawData!$A$2:$A$1048576,0))</f>
        <v>576</v>
      </c>
      <c r="C388" s="23">
        <f>LEFT(INDEX(RawData!$B$2:$B$1048576, MATCH(FmtData!$B$4+(ROW()-10),RawData!$A$2:$A$1048576,0)),10)+MID(INDEX(RawData!$B$2:$B$1048576, MATCH(FmtData!$B$4+(ROW()-10),RawData!$A$2:$A$1048576,0)),12,8)-$B$5/24</f>
        <v>42200.774733796294</v>
      </c>
      <c r="D388" s="7">
        <f>MID(INDEX(RawData!$B$2:$B$1048576, MATCH(FmtData!$B$4+(ROW()-10),RawData!$A$2:$A$1048576,0)),12,8)+$B$5/24</f>
        <v>0.2747337962962963</v>
      </c>
      <c r="E388" s="8">
        <f>INDEX(RawData!$D$2:$D$1048576,MATCH(FmtData!$B$4+(ROW()-10),RawData!$A$2:$A$1048576,0))</f>
        <v>28.539400000000001</v>
      </c>
      <c r="F388">
        <f>INDEX(RawData!$D$2:$D$1048576,MATCH(FmtData!$B$4+(ROW()-10),RawData!$A$2:$A$1048576,0))</f>
        <v>28.539400000000001</v>
      </c>
      <c r="G388">
        <f>INDEX(RawData!E$2:E$1048576,MATCH(FmtData!$B$4+(ROW()-10),RawData!$A$2:$A$1048576,0))</f>
        <v>2809.14</v>
      </c>
      <c r="H388">
        <f>INDEX(RawData!F$2:F$1048576,MATCH(FmtData!$B$4+(ROW()-10),RawData!$A$2:$A$1048576,0))</f>
        <v>-0.15307599999999999</v>
      </c>
      <c r="I388">
        <f>INDEX(RawData!G$2:G$1048576,MATCH(FmtData!$B$4+(ROW()-10),RawData!$A$2:$A$1048576,0))</f>
        <v>-29008.1</v>
      </c>
      <c r="J388">
        <f>INDEX(RawData!H$2:H$1048576,MATCH(FmtData!$B$4+(ROW()-10),RawData!$A$2:$A$1048576,0))</f>
        <v>5.0845300000000003E-2</v>
      </c>
      <c r="K388">
        <f>INDEX(RawData!I$2:I$1048576,MATCH(FmtData!$B$4+(ROW()-10),RawData!$A$2:$A$1048576,0))</f>
        <v>-0.61577599999999999</v>
      </c>
      <c r="L388">
        <f>INDEX(RawData!J$2:J$1048576,MATCH(FmtData!$B$4+(ROW()-10),RawData!$A$2:$A$1048576,0))</f>
        <v>218.4</v>
      </c>
      <c r="M388">
        <f>INDEX(RawData!K$2:K$1048576,MATCH(FmtData!$B$4+(ROW()-10),RawData!$A$2:$A$1048576,0))</f>
        <v>170.8</v>
      </c>
      <c r="N388">
        <f>INDEX(RawData!L$2:L$1048576,MATCH(FmtData!$B$4+(ROW()-10),RawData!$A$2:$A$1048576,0))</f>
        <v>22.3</v>
      </c>
      <c r="O388">
        <f>INDEX(RawData!M$2:M$1048576,MATCH(FmtData!$B$4+(ROW()-10),RawData!$A$2:$A$1048576,0))</f>
        <v>174.8</v>
      </c>
      <c r="P388">
        <f>INDEX(RawData!N$2:N$1048576,MATCH(FmtData!$B$4+(ROW()-10),RawData!$A$2:$A$1048576,0))</f>
        <v>21.8</v>
      </c>
      <c r="Q388">
        <f>INDEX(RawData!O$2:O$1048576,MATCH(FmtData!$B$4+(ROW()-10),RawData!$A$2:$A$1048576,0))</f>
        <v>177.1</v>
      </c>
      <c r="R388" s="8">
        <f>INDEX(RawData!P$2:P$1048576,MATCH(FmtData!$B$4+(ROW()-10),RawData!$A$2:$A$1048576,0))</f>
        <v>9.8624299999999998</v>
      </c>
      <c r="S388">
        <f>INDEX(RawData!Q$2:Q$1048576,MATCH(FmtData!$B$4+(ROW()-10),RawData!$A$2:$A$1048576,0))</f>
        <v>110.925</v>
      </c>
      <c r="T388" s="8">
        <f>INDEX(RawData!R$2:R$1048576,MATCH(FmtData!$B$4+(ROW()-10),RawData!$A$2:$A$1048576,0))</f>
        <v>1.85121</v>
      </c>
      <c r="U388" s="8">
        <f>INDEX(RawData!S$2:S$1048576,MATCH(FmtData!$B$4+(ROW()-10),RawData!$A$2:$A$1048576,0))</f>
        <v>0.70144899999999999</v>
      </c>
      <c r="V388" s="8">
        <f>INDEX(RawData!T$2:T$1048576,MATCH(FmtData!$B$4+(ROW()-10),RawData!$A$2:$A$1048576,0))</f>
        <v>0.198434</v>
      </c>
      <c r="W388" s="3">
        <f t="shared" si="111"/>
        <v>-0.48327310000000007</v>
      </c>
      <c r="X388" s="3">
        <f t="shared" si="112"/>
        <v>-0.46423275200000003</v>
      </c>
      <c r="Y388" s="8">
        <f t="shared" si="101"/>
        <v>9.4734139400470045</v>
      </c>
      <c r="Z388" s="8">
        <f t="shared" si="102"/>
        <v>9.4924542880470035</v>
      </c>
      <c r="AA388" s="8">
        <f t="shared" si="113"/>
        <v>9.4829341140470049</v>
      </c>
      <c r="AB388" s="41">
        <v>1</v>
      </c>
      <c r="AC388" s="42" t="str">
        <f t="shared" si="114"/>
        <v>Isco</v>
      </c>
      <c r="AD388" s="5">
        <f t="shared" si="120"/>
        <v>-290.56</v>
      </c>
      <c r="AE388" s="15">
        <f t="shared" si="103"/>
        <v>-118.31512528032692</v>
      </c>
      <c r="AF388" s="15">
        <f t="shared" si="104"/>
        <v>-113.86463341270189</v>
      </c>
      <c r="AG388" s="15">
        <f t="shared" si="105"/>
        <v>-116.09200888185524</v>
      </c>
      <c r="AH388" s="15">
        <f t="shared" si="115"/>
        <v>-116.09200888185524</v>
      </c>
      <c r="AI388" s="17">
        <f t="shared" si="106"/>
        <v>1.1836055010065558</v>
      </c>
      <c r="AJ388" s="17">
        <f t="shared" si="107"/>
        <v>0.91924035575169349</v>
      </c>
      <c r="AK388" s="17">
        <f t="shared" si="108"/>
        <v>0.91396576398463603</v>
      </c>
      <c r="AL388" s="17">
        <f t="shared" si="109"/>
        <v>0.91659799555792776</v>
      </c>
      <c r="AM388" s="17">
        <f t="shared" si="110"/>
        <v>0.91659799555792776</v>
      </c>
      <c r="AN388" s="17">
        <f t="shared" si="116"/>
        <v>1.9620651662903832E-3</v>
      </c>
      <c r="AO388" s="17">
        <f t="shared" si="117"/>
        <v>9.165979955579278</v>
      </c>
      <c r="AP388" s="17">
        <f t="shared" si="118"/>
        <v>11.836055010065557</v>
      </c>
      <c r="AQ388" s="17">
        <f t="shared" si="119"/>
        <v>19.368270992106694</v>
      </c>
    </row>
    <row r="389" spans="2:43" x14ac:dyDescent="0.45">
      <c r="B389">
        <f>INDEX(RawData!$A$2:$A$1048576,MATCH(FmtData!$B$4+(ROW()-10),RawData!$A$2:$A$1048576,0))</f>
        <v>577</v>
      </c>
      <c r="C389" s="23">
        <f>LEFT(INDEX(RawData!$B$2:$B$1048576, MATCH(FmtData!$B$4+(ROW()-10),RawData!$A$2:$A$1048576,0)),10)+MID(INDEX(RawData!$B$2:$B$1048576, MATCH(FmtData!$B$4+(ROW()-10),RawData!$A$2:$A$1048576,0)),12,8)-$B$5/24</f>
        <v>42200.77542824074</v>
      </c>
      <c r="D389" s="7">
        <f>MID(INDEX(RawData!$B$2:$B$1048576, MATCH(FmtData!$B$4+(ROW()-10),RawData!$A$2:$A$1048576,0)),12,8)+$B$5/24</f>
        <v>0.27542824074074074</v>
      </c>
      <c r="E389" s="8">
        <f>INDEX(RawData!$D$2:$D$1048576,MATCH(FmtData!$B$4+(ROW()-10),RawData!$A$2:$A$1048576,0))</f>
        <v>28.556000000000001</v>
      </c>
      <c r="F389">
        <f>INDEX(RawData!$D$2:$D$1048576,MATCH(FmtData!$B$4+(ROW()-10),RawData!$A$2:$A$1048576,0))</f>
        <v>28.556000000000001</v>
      </c>
      <c r="G389">
        <f>INDEX(RawData!E$2:E$1048576,MATCH(FmtData!$B$4+(ROW()-10),RawData!$A$2:$A$1048576,0))</f>
        <v>2818.98</v>
      </c>
      <c r="H389">
        <f>INDEX(RawData!F$2:F$1048576,MATCH(FmtData!$B$4+(ROW()-10),RawData!$A$2:$A$1048576,0))</f>
        <v>-0.15307599999999999</v>
      </c>
      <c r="I389">
        <f>INDEX(RawData!G$2:G$1048576,MATCH(FmtData!$B$4+(ROW()-10),RawData!$A$2:$A$1048576,0))</f>
        <v>-29008.1</v>
      </c>
      <c r="J389">
        <f>INDEX(RawData!H$2:H$1048576,MATCH(FmtData!$B$4+(ROW()-10),RawData!$A$2:$A$1048576,0))</f>
        <v>5.0845300000000003E-2</v>
      </c>
      <c r="K389">
        <f>INDEX(RawData!I$2:I$1048576,MATCH(FmtData!$B$4+(ROW()-10),RawData!$A$2:$A$1048576,0))</f>
        <v>-0.61533599999999999</v>
      </c>
      <c r="L389">
        <f>INDEX(RawData!J$2:J$1048576,MATCH(FmtData!$B$4+(ROW()-10),RawData!$A$2:$A$1048576,0))</f>
        <v>186.1</v>
      </c>
      <c r="M389">
        <f>INDEX(RawData!K$2:K$1048576,MATCH(FmtData!$B$4+(ROW()-10),RawData!$A$2:$A$1048576,0))</f>
        <v>171.9</v>
      </c>
      <c r="N389">
        <f>INDEX(RawData!L$2:L$1048576,MATCH(FmtData!$B$4+(ROW()-10),RawData!$A$2:$A$1048576,0))</f>
        <v>22.3</v>
      </c>
      <c r="O389">
        <f>INDEX(RawData!M$2:M$1048576,MATCH(FmtData!$B$4+(ROW()-10),RawData!$A$2:$A$1048576,0))</f>
        <v>165.5</v>
      </c>
      <c r="P389">
        <f>INDEX(RawData!N$2:N$1048576,MATCH(FmtData!$B$4+(ROW()-10),RawData!$A$2:$A$1048576,0))</f>
        <v>21.8</v>
      </c>
      <c r="Q389">
        <f>INDEX(RawData!O$2:O$1048576,MATCH(FmtData!$B$4+(ROW()-10),RawData!$A$2:$A$1048576,0))</f>
        <v>177.2</v>
      </c>
      <c r="R389" s="8">
        <f>INDEX(RawData!P$2:P$1048576,MATCH(FmtData!$B$4+(ROW()-10),RawData!$A$2:$A$1048576,0))</f>
        <v>9.8624299999999998</v>
      </c>
      <c r="S389">
        <f>INDEX(RawData!Q$2:Q$1048576,MATCH(FmtData!$B$4+(ROW()-10),RawData!$A$2:$A$1048576,0))</f>
        <v>110.925</v>
      </c>
      <c r="T389" s="8">
        <f>INDEX(RawData!R$2:R$1048576,MATCH(FmtData!$B$4+(ROW()-10),RawData!$A$2:$A$1048576,0))</f>
        <v>1.85121</v>
      </c>
      <c r="U389" s="8">
        <f>INDEX(RawData!S$2:S$1048576,MATCH(FmtData!$B$4+(ROW()-10),RawData!$A$2:$A$1048576,0))</f>
        <v>0.70181499999999997</v>
      </c>
      <c r="V389" s="8">
        <f>INDEX(RawData!T$2:T$1048576,MATCH(FmtData!$B$4+(ROW()-10),RawData!$A$2:$A$1048576,0))</f>
        <v>0.19803100000000001</v>
      </c>
      <c r="W389" s="3">
        <f t="shared" si="111"/>
        <v>-0.48420274000000002</v>
      </c>
      <c r="X389" s="3">
        <f t="shared" si="112"/>
        <v>-0.46320913200000008</v>
      </c>
      <c r="Y389" s="8">
        <f t="shared" si="101"/>
        <v>9.4724843000470038</v>
      </c>
      <c r="Z389" s="8">
        <f t="shared" si="102"/>
        <v>9.4934779080470051</v>
      </c>
      <c r="AA389" s="8">
        <f t="shared" si="113"/>
        <v>9.4829811040470045</v>
      </c>
      <c r="AB389" s="41">
        <v>1</v>
      </c>
      <c r="AC389" s="42" t="str">
        <f t="shared" si="114"/>
        <v>Isco</v>
      </c>
      <c r="AD389" s="5">
        <f t="shared" si="120"/>
        <v>-290.56</v>
      </c>
      <c r="AE389" s="15">
        <f t="shared" si="103"/>
        <v>-118.53198332947773</v>
      </c>
      <c r="AF389" s="15">
        <f t="shared" si="104"/>
        <v>-113.62488969476078</v>
      </c>
      <c r="AG389" s="15">
        <f t="shared" si="105"/>
        <v>-116.08102538843377</v>
      </c>
      <c r="AH389" s="15">
        <f t="shared" si="115"/>
        <v>-116.08102538843377</v>
      </c>
      <c r="AI389" s="17">
        <f t="shared" si="106"/>
        <v>1.1836055010065558</v>
      </c>
      <c r="AJ389" s="17">
        <f t="shared" si="107"/>
        <v>0.9194989254838023</v>
      </c>
      <c r="AK389" s="17">
        <f t="shared" si="108"/>
        <v>0.91368334446959742</v>
      </c>
      <c r="AL389" s="17">
        <f t="shared" si="109"/>
        <v>0.91658497846624698</v>
      </c>
      <c r="AM389" s="17">
        <f t="shared" si="110"/>
        <v>0.91658497846624698</v>
      </c>
      <c r="AN389" s="17">
        <f t="shared" si="116"/>
        <v>2.2439853078700667E-3</v>
      </c>
      <c r="AO389" s="17">
        <f t="shared" si="117"/>
        <v>9.1658497846624698</v>
      </c>
      <c r="AP389" s="17">
        <f t="shared" si="118"/>
        <v>11.836055010065557</v>
      </c>
      <c r="AQ389" s="17">
        <f t="shared" si="119"/>
        <v>19.43611516739249</v>
      </c>
    </row>
    <row r="390" spans="2:43" x14ac:dyDescent="0.45">
      <c r="B390">
        <f>INDEX(RawData!$A$2:$A$1048576,MATCH(FmtData!$B$4+(ROW()-10),RawData!$A$2:$A$1048576,0))</f>
        <v>578</v>
      </c>
      <c r="C390" s="23">
        <f>LEFT(INDEX(RawData!$B$2:$B$1048576, MATCH(FmtData!$B$4+(ROW()-10),RawData!$A$2:$A$1048576,0)),10)+MID(INDEX(RawData!$B$2:$B$1048576, MATCH(FmtData!$B$4+(ROW()-10),RawData!$A$2:$A$1048576,0)),12,8)-$B$5/24</f>
        <v>42200.776122685187</v>
      </c>
      <c r="D390" s="7">
        <f>MID(INDEX(RawData!$B$2:$B$1048576, MATCH(FmtData!$B$4+(ROW()-10),RawData!$A$2:$A$1048576,0)),12,8)+$B$5/24</f>
        <v>0.27612268518518518</v>
      </c>
      <c r="E390" s="8">
        <f>INDEX(RawData!$D$2:$D$1048576,MATCH(FmtData!$B$4+(ROW()-10),RawData!$A$2:$A$1048576,0))</f>
        <v>28.572600000000001</v>
      </c>
      <c r="F390">
        <f>INDEX(RawData!$D$2:$D$1048576,MATCH(FmtData!$B$4+(ROW()-10),RawData!$A$2:$A$1048576,0))</f>
        <v>28.572600000000001</v>
      </c>
      <c r="G390">
        <f>INDEX(RawData!E$2:E$1048576,MATCH(FmtData!$B$4+(ROW()-10),RawData!$A$2:$A$1048576,0))</f>
        <v>2824.52</v>
      </c>
      <c r="H390">
        <f>INDEX(RawData!F$2:F$1048576,MATCH(FmtData!$B$4+(ROW()-10),RawData!$A$2:$A$1048576,0))</f>
        <v>-1.0764199999999999</v>
      </c>
      <c r="I390">
        <f>INDEX(RawData!G$2:G$1048576,MATCH(FmtData!$B$4+(ROW()-10),RawData!$A$2:$A$1048576,0))</f>
        <v>-29008.1</v>
      </c>
      <c r="J390">
        <f>INDEX(RawData!H$2:H$1048576,MATCH(FmtData!$B$4+(ROW()-10),RawData!$A$2:$A$1048576,0))</f>
        <v>5.0845300000000003E-2</v>
      </c>
      <c r="K390">
        <f>INDEX(RawData!I$2:I$1048576,MATCH(FmtData!$B$4+(ROW()-10),RawData!$A$2:$A$1048576,0))</f>
        <v>-0.61458100000000004</v>
      </c>
      <c r="L390">
        <f>INDEX(RawData!J$2:J$1048576,MATCH(FmtData!$B$4+(ROW()-10),RawData!$A$2:$A$1048576,0))</f>
        <v>183.1</v>
      </c>
      <c r="M390">
        <f>INDEX(RawData!K$2:K$1048576,MATCH(FmtData!$B$4+(ROW()-10),RawData!$A$2:$A$1048576,0))</f>
        <v>174.9</v>
      </c>
      <c r="N390">
        <f>INDEX(RawData!L$2:L$1048576,MATCH(FmtData!$B$4+(ROW()-10),RawData!$A$2:$A$1048576,0))</f>
        <v>22.3</v>
      </c>
      <c r="O390">
        <f>INDEX(RawData!M$2:M$1048576,MATCH(FmtData!$B$4+(ROW()-10),RawData!$A$2:$A$1048576,0))</f>
        <v>161.4</v>
      </c>
      <c r="P390">
        <f>INDEX(RawData!N$2:N$1048576,MATCH(FmtData!$B$4+(ROW()-10),RawData!$A$2:$A$1048576,0))</f>
        <v>21.9</v>
      </c>
      <c r="Q390">
        <f>INDEX(RawData!O$2:O$1048576,MATCH(FmtData!$B$4+(ROW()-10),RawData!$A$2:$A$1048576,0))</f>
        <v>177.4</v>
      </c>
      <c r="R390" s="8">
        <f>INDEX(RawData!P$2:P$1048576,MATCH(FmtData!$B$4+(ROW()-10),RawData!$A$2:$A$1048576,0))</f>
        <v>9.8624299999999998</v>
      </c>
      <c r="S390">
        <f>INDEX(RawData!Q$2:Q$1048576,MATCH(FmtData!$B$4+(ROW()-10),RawData!$A$2:$A$1048576,0))</f>
        <v>110.925</v>
      </c>
      <c r="T390" s="8">
        <f>INDEX(RawData!R$2:R$1048576,MATCH(FmtData!$B$4+(ROW()-10),RawData!$A$2:$A$1048576,0))</f>
        <v>1.85121</v>
      </c>
      <c r="U390" s="8">
        <f>INDEX(RawData!S$2:S$1048576,MATCH(FmtData!$B$4+(ROW()-10),RawData!$A$2:$A$1048576,0))</f>
        <v>0.70190600000000003</v>
      </c>
      <c r="V390" s="8">
        <f>INDEX(RawData!T$2:T$1048576,MATCH(FmtData!$B$4+(ROW()-10),RawData!$A$2:$A$1048576,0))</f>
        <v>0.197938</v>
      </c>
      <c r="W390" s="3">
        <f t="shared" si="111"/>
        <v>-0.48443388000000015</v>
      </c>
      <c r="X390" s="3">
        <f t="shared" si="112"/>
        <v>-0.46297291200000001</v>
      </c>
      <c r="Y390" s="8">
        <f t="shared" si="101"/>
        <v>9.4722531600470035</v>
      </c>
      <c r="Z390" s="8">
        <f t="shared" si="102"/>
        <v>9.4937141280470048</v>
      </c>
      <c r="AA390" s="8">
        <f t="shared" si="113"/>
        <v>9.4829836440470032</v>
      </c>
      <c r="AB390" s="41">
        <v>1</v>
      </c>
      <c r="AC390" s="42" t="str">
        <f t="shared" si="114"/>
        <v>Isco</v>
      </c>
      <c r="AD390" s="5">
        <f t="shared" si="120"/>
        <v>-290.56</v>
      </c>
      <c r="AE390" s="15">
        <f t="shared" si="103"/>
        <v>-118.58589529000221</v>
      </c>
      <c r="AF390" s="15">
        <f t="shared" si="104"/>
        <v>-113.56955722176667</v>
      </c>
      <c r="AG390" s="15">
        <f t="shared" si="105"/>
        <v>-116.08043168313111</v>
      </c>
      <c r="AH390" s="15">
        <f t="shared" si="115"/>
        <v>-116.08043168313111</v>
      </c>
      <c r="AI390" s="17">
        <f t="shared" si="106"/>
        <v>1.1836055010065558</v>
      </c>
      <c r="AJ390" s="17">
        <f t="shared" si="107"/>
        <v>0.91956322974887861</v>
      </c>
      <c r="AK390" s="17">
        <f t="shared" si="108"/>
        <v>0.91361818727814847</v>
      </c>
      <c r="AL390" s="17">
        <f t="shared" si="109"/>
        <v>0.91658427484669969</v>
      </c>
      <c r="AM390" s="17">
        <f t="shared" si="110"/>
        <v>0.91658427484669969</v>
      </c>
      <c r="AN390" s="17">
        <f t="shared" si="116"/>
        <v>2.2446889274173598E-3</v>
      </c>
      <c r="AO390" s="17">
        <f t="shared" si="117"/>
        <v>9.1658427484669964</v>
      </c>
      <c r="AP390" s="17">
        <f t="shared" si="118"/>
        <v>11.836055010065557</v>
      </c>
      <c r="AQ390" s="17">
        <f t="shared" si="119"/>
        <v>19.47431198965705</v>
      </c>
    </row>
    <row r="391" spans="2:43" x14ac:dyDescent="0.45">
      <c r="B391">
        <f>INDEX(RawData!$A$2:$A$1048576,MATCH(FmtData!$B$4+(ROW()-10),RawData!$A$2:$A$1048576,0))</f>
        <v>579</v>
      </c>
      <c r="C391" s="23">
        <f>LEFT(INDEX(RawData!$B$2:$B$1048576, MATCH(FmtData!$B$4+(ROW()-10),RawData!$A$2:$A$1048576,0)),10)+MID(INDEX(RawData!$B$2:$B$1048576, MATCH(FmtData!$B$4+(ROW()-10),RawData!$A$2:$A$1048576,0)),12,8)-$B$5/24</f>
        <v>42200.776817129627</v>
      </c>
      <c r="D391" s="7">
        <f>MID(INDEX(RawData!$B$2:$B$1048576, MATCH(FmtData!$B$4+(ROW()-10),RawData!$A$2:$A$1048576,0)),12,8)+$B$5/24</f>
        <v>0.27681712962962962</v>
      </c>
      <c r="E391" s="8">
        <f>INDEX(RawData!$D$2:$D$1048576,MATCH(FmtData!$B$4+(ROW()-10),RawData!$A$2:$A$1048576,0))</f>
        <v>28.589200000000002</v>
      </c>
      <c r="F391">
        <f>INDEX(RawData!$D$2:$D$1048576,MATCH(FmtData!$B$4+(ROW()-10),RawData!$A$2:$A$1048576,0))</f>
        <v>28.589200000000002</v>
      </c>
      <c r="G391">
        <f>INDEX(RawData!E$2:E$1048576,MATCH(FmtData!$B$4+(ROW()-10),RawData!$A$2:$A$1048576,0))</f>
        <v>2829.45</v>
      </c>
      <c r="H391">
        <f>INDEX(RawData!F$2:F$1048576,MATCH(FmtData!$B$4+(ROW()-10),RawData!$A$2:$A$1048576,0))</f>
        <v>-1.0764199999999999</v>
      </c>
      <c r="I391">
        <f>INDEX(RawData!G$2:G$1048576,MATCH(FmtData!$B$4+(ROW()-10),RawData!$A$2:$A$1048576,0))</f>
        <v>-29008.1</v>
      </c>
      <c r="J391">
        <f>INDEX(RawData!H$2:H$1048576,MATCH(FmtData!$B$4+(ROW()-10),RawData!$A$2:$A$1048576,0))</f>
        <v>5.0845300000000003E-2</v>
      </c>
      <c r="K391">
        <f>INDEX(RawData!I$2:I$1048576,MATCH(FmtData!$B$4+(ROW()-10),RawData!$A$2:$A$1048576,0))</f>
        <v>-0.61552499999999999</v>
      </c>
      <c r="L391">
        <f>INDEX(RawData!J$2:J$1048576,MATCH(FmtData!$B$4+(ROW()-10),RawData!$A$2:$A$1048576,0))</f>
        <v>185.2</v>
      </c>
      <c r="M391">
        <f>INDEX(RawData!K$2:K$1048576,MATCH(FmtData!$B$4+(ROW()-10),RawData!$A$2:$A$1048576,0))</f>
        <v>178</v>
      </c>
      <c r="N391">
        <f>INDEX(RawData!L$2:L$1048576,MATCH(FmtData!$B$4+(ROW()-10),RawData!$A$2:$A$1048576,0))</f>
        <v>22.3</v>
      </c>
      <c r="O391">
        <f>INDEX(RawData!M$2:M$1048576,MATCH(FmtData!$B$4+(ROW()-10),RawData!$A$2:$A$1048576,0))</f>
        <v>160.6</v>
      </c>
      <c r="P391">
        <f>INDEX(RawData!N$2:N$1048576,MATCH(FmtData!$B$4+(ROW()-10),RawData!$A$2:$A$1048576,0))</f>
        <v>21.9</v>
      </c>
      <c r="Q391">
        <f>INDEX(RawData!O$2:O$1048576,MATCH(FmtData!$B$4+(ROW()-10),RawData!$A$2:$A$1048576,0))</f>
        <v>177.5</v>
      </c>
      <c r="R391" s="8">
        <f>INDEX(RawData!P$2:P$1048576,MATCH(FmtData!$B$4+(ROW()-10),RawData!$A$2:$A$1048576,0))</f>
        <v>9.8624299999999998</v>
      </c>
      <c r="S391">
        <f>INDEX(RawData!Q$2:Q$1048576,MATCH(FmtData!$B$4+(ROW()-10),RawData!$A$2:$A$1048576,0))</f>
        <v>110.925</v>
      </c>
      <c r="T391" s="8">
        <f>INDEX(RawData!R$2:R$1048576,MATCH(FmtData!$B$4+(ROW()-10),RawData!$A$2:$A$1048576,0))</f>
        <v>1.85121</v>
      </c>
      <c r="U391" s="8">
        <f>INDEX(RawData!S$2:S$1048576,MATCH(FmtData!$B$4+(ROW()-10),RawData!$A$2:$A$1048576,0))</f>
        <v>0.70208899999999996</v>
      </c>
      <c r="V391" s="8">
        <f>INDEX(RawData!T$2:T$1048576,MATCH(FmtData!$B$4+(ROW()-10),RawData!$A$2:$A$1048576,0))</f>
        <v>0.19784499999999999</v>
      </c>
      <c r="W391" s="3">
        <f t="shared" si="111"/>
        <v>-0.48489869999999996</v>
      </c>
      <c r="X391" s="3">
        <f t="shared" si="112"/>
        <v>-0.46273669200000001</v>
      </c>
      <c r="Y391" s="8">
        <f t="shared" si="101"/>
        <v>9.471788340047004</v>
      </c>
      <c r="Z391" s="8">
        <f t="shared" si="102"/>
        <v>9.4939503480470044</v>
      </c>
      <c r="AA391" s="8">
        <f t="shared" si="113"/>
        <v>9.4828693440470033</v>
      </c>
      <c r="AB391" s="41">
        <v>1</v>
      </c>
      <c r="AC391" s="42" t="str">
        <f t="shared" si="114"/>
        <v>Isco</v>
      </c>
      <c r="AD391" s="5">
        <f t="shared" si="120"/>
        <v>-290.56</v>
      </c>
      <c r="AE391" s="15">
        <f t="shared" si="103"/>
        <v>-118.69430405749324</v>
      </c>
      <c r="AF391" s="15">
        <f t="shared" si="104"/>
        <v>-113.51422212378259</v>
      </c>
      <c r="AG391" s="15">
        <f t="shared" si="105"/>
        <v>-116.10714812162598</v>
      </c>
      <c r="AH391" s="15">
        <f t="shared" si="115"/>
        <v>-116.10714812162598</v>
      </c>
      <c r="AI391" s="17">
        <f t="shared" si="106"/>
        <v>1.1836055010065558</v>
      </c>
      <c r="AJ391" s="17">
        <f t="shared" si="107"/>
        <v>0.91969256309364422</v>
      </c>
      <c r="AK391" s="17">
        <f t="shared" si="108"/>
        <v>0.91355303628868567</v>
      </c>
      <c r="AL391" s="17">
        <f t="shared" si="109"/>
        <v>0.91661593844012446</v>
      </c>
      <c r="AM391" s="17">
        <f t="shared" si="110"/>
        <v>0.91661593844012446</v>
      </c>
      <c r="AN391" s="17">
        <f t="shared" si="116"/>
        <v>2.2010247957525708E-3</v>
      </c>
      <c r="AO391" s="17">
        <f t="shared" si="117"/>
        <v>9.1661593844012437</v>
      </c>
      <c r="AP391" s="17">
        <f t="shared" si="118"/>
        <v>11.836055010065557</v>
      </c>
      <c r="AQ391" s="17">
        <f t="shared" si="119"/>
        <v>19.508303024632554</v>
      </c>
    </row>
    <row r="392" spans="2:43" x14ac:dyDescent="0.45">
      <c r="B392">
        <f>INDEX(RawData!$A$2:$A$1048576,MATCH(FmtData!$B$4+(ROW()-10),RawData!$A$2:$A$1048576,0))</f>
        <v>580</v>
      </c>
      <c r="C392" s="23">
        <f>LEFT(INDEX(RawData!$B$2:$B$1048576, MATCH(FmtData!$B$4+(ROW()-10),RawData!$A$2:$A$1048576,0)),10)+MID(INDEX(RawData!$B$2:$B$1048576, MATCH(FmtData!$B$4+(ROW()-10),RawData!$A$2:$A$1048576,0)),12,8)-$B$5/24</f>
        <v>42200.777511574073</v>
      </c>
      <c r="D392" s="7">
        <f>MID(INDEX(RawData!$B$2:$B$1048576, MATCH(FmtData!$B$4+(ROW()-10),RawData!$A$2:$A$1048576,0)),12,8)+$B$5/24</f>
        <v>0.27751157407407406</v>
      </c>
      <c r="E392" s="8">
        <f>INDEX(RawData!$D$2:$D$1048576,MATCH(FmtData!$B$4+(ROW()-10),RawData!$A$2:$A$1048576,0))</f>
        <v>28.605899999999998</v>
      </c>
      <c r="F392">
        <f>INDEX(RawData!$D$2:$D$1048576,MATCH(FmtData!$B$4+(ROW()-10),RawData!$A$2:$A$1048576,0))</f>
        <v>28.605899999999998</v>
      </c>
      <c r="G392">
        <f>INDEX(RawData!E$2:E$1048576,MATCH(FmtData!$B$4+(ROW()-10),RawData!$A$2:$A$1048576,0))</f>
        <v>2836.22</v>
      </c>
      <c r="H392">
        <f>INDEX(RawData!F$2:F$1048576,MATCH(FmtData!$B$4+(ROW()-10),RawData!$A$2:$A$1048576,0))</f>
        <v>-1.0764199999999999</v>
      </c>
      <c r="I392">
        <f>INDEX(RawData!G$2:G$1048576,MATCH(FmtData!$B$4+(ROW()-10),RawData!$A$2:$A$1048576,0))</f>
        <v>-29008.1</v>
      </c>
      <c r="J392">
        <f>INDEX(RawData!H$2:H$1048576,MATCH(FmtData!$B$4+(ROW()-10),RawData!$A$2:$A$1048576,0))</f>
        <v>5.0826799999999998E-2</v>
      </c>
      <c r="K392">
        <f>INDEX(RawData!I$2:I$1048576,MATCH(FmtData!$B$4+(ROW()-10),RawData!$A$2:$A$1048576,0))</f>
        <v>-0.61533599999999999</v>
      </c>
      <c r="L392">
        <f>INDEX(RawData!J$2:J$1048576,MATCH(FmtData!$B$4+(ROW()-10),RawData!$A$2:$A$1048576,0))</f>
        <v>170.5</v>
      </c>
      <c r="M392">
        <f>INDEX(RawData!K$2:K$1048576,MATCH(FmtData!$B$4+(ROW()-10),RawData!$A$2:$A$1048576,0))</f>
        <v>173.6</v>
      </c>
      <c r="N392">
        <f>INDEX(RawData!L$2:L$1048576,MATCH(FmtData!$B$4+(ROW()-10),RawData!$A$2:$A$1048576,0))</f>
        <v>22.3</v>
      </c>
      <c r="O392">
        <f>INDEX(RawData!M$2:M$1048576,MATCH(FmtData!$B$4+(ROW()-10),RawData!$A$2:$A$1048576,0))</f>
        <v>164.7</v>
      </c>
      <c r="P392">
        <f>INDEX(RawData!N$2:N$1048576,MATCH(FmtData!$B$4+(ROW()-10),RawData!$A$2:$A$1048576,0))</f>
        <v>21.8</v>
      </c>
      <c r="Q392">
        <f>INDEX(RawData!O$2:O$1048576,MATCH(FmtData!$B$4+(ROW()-10),RawData!$A$2:$A$1048576,0))</f>
        <v>177.6</v>
      </c>
      <c r="R392" s="8">
        <f>INDEX(RawData!P$2:P$1048576,MATCH(FmtData!$B$4+(ROW()-10),RawData!$A$2:$A$1048576,0))</f>
        <v>9.8624299999999998</v>
      </c>
      <c r="S392">
        <f>INDEX(RawData!Q$2:Q$1048576,MATCH(FmtData!$B$4+(ROW()-10),RawData!$A$2:$A$1048576,0))</f>
        <v>110.925</v>
      </c>
      <c r="T392" s="8">
        <f>INDEX(RawData!R$2:R$1048576,MATCH(FmtData!$B$4+(ROW()-10),RawData!$A$2:$A$1048576,0))</f>
        <v>1.85121</v>
      </c>
      <c r="U392" s="8">
        <f>INDEX(RawData!S$2:S$1048576,MATCH(FmtData!$B$4+(ROW()-10),RawData!$A$2:$A$1048576,0))</f>
        <v>0.70221100000000003</v>
      </c>
      <c r="V392" s="8">
        <f>INDEX(RawData!T$2:T$1048576,MATCH(FmtData!$B$4+(ROW()-10),RawData!$A$2:$A$1048576,0))</f>
        <v>0.19756599999999999</v>
      </c>
      <c r="W392" s="3">
        <f t="shared" si="111"/>
        <v>-0.48520858000000017</v>
      </c>
      <c r="X392" s="3">
        <f t="shared" si="112"/>
        <v>-0.46202803200000003</v>
      </c>
      <c r="Y392" s="8">
        <f t="shared" si="101"/>
        <v>9.4714784600470043</v>
      </c>
      <c r="Z392" s="8">
        <f t="shared" si="102"/>
        <v>9.4946590080470052</v>
      </c>
      <c r="AA392" s="8">
        <f t="shared" si="113"/>
        <v>9.4830687340470057</v>
      </c>
      <c r="AB392" s="41">
        <v>1</v>
      </c>
      <c r="AC392" s="42" t="str">
        <f t="shared" si="114"/>
        <v>Isco</v>
      </c>
      <c r="AD392" s="5">
        <f t="shared" si="120"/>
        <v>-290.56</v>
      </c>
      <c r="AE392" s="15">
        <f t="shared" si="103"/>
        <v>-118.76657093486949</v>
      </c>
      <c r="AF392" s="15">
        <f t="shared" si="104"/>
        <v>-113.34820107926953</v>
      </c>
      <c r="AG392" s="15">
        <f t="shared" si="105"/>
        <v>-116.06054238027957</v>
      </c>
      <c r="AH392" s="15">
        <f t="shared" si="115"/>
        <v>-116.06054238027957</v>
      </c>
      <c r="AI392" s="17">
        <f t="shared" si="106"/>
        <v>1.1836055010065558</v>
      </c>
      <c r="AJ392" s="17">
        <f t="shared" si="107"/>
        <v>0.9197787988128121</v>
      </c>
      <c r="AK392" s="17">
        <f t="shared" si="108"/>
        <v>0.91335762052482983</v>
      </c>
      <c r="AL392" s="17">
        <f t="shared" si="109"/>
        <v>0.91656070400847034</v>
      </c>
      <c r="AM392" s="17">
        <f t="shared" si="110"/>
        <v>0.91656070400847034</v>
      </c>
      <c r="AN392" s="17">
        <f t="shared" si="116"/>
        <v>2.4920728366369937E-3</v>
      </c>
      <c r="AO392" s="17">
        <f t="shared" si="117"/>
        <v>9.1656070400847032</v>
      </c>
      <c r="AP392" s="17">
        <f t="shared" si="118"/>
        <v>11.836055010065557</v>
      </c>
      <c r="AQ392" s="17">
        <f t="shared" si="119"/>
        <v>19.554980368807836</v>
      </c>
    </row>
    <row r="393" spans="2:43" x14ac:dyDescent="0.45">
      <c r="B393">
        <f>INDEX(RawData!$A$2:$A$1048576,MATCH(FmtData!$B$4+(ROW()-10),RawData!$A$2:$A$1048576,0))</f>
        <v>581</v>
      </c>
      <c r="C393" s="23">
        <f>LEFT(INDEX(RawData!$B$2:$B$1048576, MATCH(FmtData!$B$4+(ROW()-10),RawData!$A$2:$A$1048576,0)),10)+MID(INDEX(RawData!$B$2:$B$1048576, MATCH(FmtData!$B$4+(ROW()-10),RawData!$A$2:$A$1048576,0)),12,8)-$B$5/24</f>
        <v>42200.77820601852</v>
      </c>
      <c r="D393" s="7">
        <f>MID(INDEX(RawData!$B$2:$B$1048576, MATCH(FmtData!$B$4+(ROW()-10),RawData!$A$2:$A$1048576,0)),12,8)+$B$5/24</f>
        <v>0.27820601851851851</v>
      </c>
      <c r="E393" s="8">
        <f>INDEX(RawData!$D$2:$D$1048576,MATCH(FmtData!$B$4+(ROW()-10),RawData!$A$2:$A$1048576,0))</f>
        <v>28.622499999999999</v>
      </c>
      <c r="F393">
        <f>INDEX(RawData!$D$2:$D$1048576,MATCH(FmtData!$B$4+(ROW()-10),RawData!$A$2:$A$1048576,0))</f>
        <v>28.622499999999999</v>
      </c>
      <c r="G393">
        <f>INDEX(RawData!E$2:E$1048576,MATCH(FmtData!$B$4+(ROW()-10),RawData!$A$2:$A$1048576,0))</f>
        <v>2838.06</v>
      </c>
      <c r="H393">
        <f>INDEX(RawData!F$2:F$1048576,MATCH(FmtData!$B$4+(ROW()-10),RawData!$A$2:$A$1048576,0))</f>
        <v>-1.0764199999999999</v>
      </c>
      <c r="I393">
        <f>INDEX(RawData!G$2:G$1048576,MATCH(FmtData!$B$4+(ROW()-10),RawData!$A$2:$A$1048576,0))</f>
        <v>-29008.1</v>
      </c>
      <c r="J393">
        <f>INDEX(RawData!H$2:H$1048576,MATCH(FmtData!$B$4+(ROW()-10),RawData!$A$2:$A$1048576,0))</f>
        <v>5.0845300000000003E-2</v>
      </c>
      <c r="K393">
        <f>INDEX(RawData!I$2:I$1048576,MATCH(FmtData!$B$4+(ROW()-10),RawData!$A$2:$A$1048576,0))</f>
        <v>-0.61477000000000004</v>
      </c>
      <c r="L393">
        <f>INDEX(RawData!J$2:J$1048576,MATCH(FmtData!$B$4+(ROW()-10),RawData!$A$2:$A$1048576,0))</f>
        <v>163.30000000000001</v>
      </c>
      <c r="M393">
        <f>INDEX(RawData!K$2:K$1048576,MATCH(FmtData!$B$4+(ROW()-10),RawData!$A$2:$A$1048576,0))</f>
        <v>169.3</v>
      </c>
      <c r="N393">
        <f>INDEX(RawData!L$2:L$1048576,MATCH(FmtData!$B$4+(ROW()-10),RawData!$A$2:$A$1048576,0))</f>
        <v>22.3</v>
      </c>
      <c r="O393">
        <f>INDEX(RawData!M$2:M$1048576,MATCH(FmtData!$B$4+(ROW()-10),RawData!$A$2:$A$1048576,0))</f>
        <v>158.69999999999999</v>
      </c>
      <c r="P393">
        <f>INDEX(RawData!N$2:N$1048576,MATCH(FmtData!$B$4+(ROW()-10),RawData!$A$2:$A$1048576,0))</f>
        <v>21.8</v>
      </c>
      <c r="Q393">
        <f>INDEX(RawData!O$2:O$1048576,MATCH(FmtData!$B$4+(ROW()-10),RawData!$A$2:$A$1048576,0))</f>
        <v>177.6</v>
      </c>
      <c r="R393" s="8">
        <f>INDEX(RawData!P$2:P$1048576,MATCH(FmtData!$B$4+(ROW()-10),RawData!$A$2:$A$1048576,0))</f>
        <v>9.8624299999999998</v>
      </c>
      <c r="S393">
        <f>INDEX(RawData!Q$2:Q$1048576,MATCH(FmtData!$B$4+(ROW()-10),RawData!$A$2:$A$1048576,0))</f>
        <v>110.925</v>
      </c>
      <c r="T393" s="8">
        <f>INDEX(RawData!R$2:R$1048576,MATCH(FmtData!$B$4+(ROW()-10),RawData!$A$2:$A$1048576,0))</f>
        <v>1.85121</v>
      </c>
      <c r="U393" s="8">
        <f>INDEX(RawData!S$2:S$1048576,MATCH(FmtData!$B$4+(ROW()-10),RawData!$A$2:$A$1048576,0))</f>
        <v>0.70257599999999998</v>
      </c>
      <c r="V393" s="8">
        <f>INDEX(RawData!T$2:T$1048576,MATCH(FmtData!$B$4+(ROW()-10),RawData!$A$2:$A$1048576,0))</f>
        <v>0.198155</v>
      </c>
      <c r="W393" s="3">
        <f t="shared" si="111"/>
        <v>-0.48613568000000001</v>
      </c>
      <c r="X393" s="3">
        <f t="shared" si="112"/>
        <v>-0.463524092</v>
      </c>
      <c r="Y393" s="8">
        <f t="shared" si="101"/>
        <v>9.4705513600470042</v>
      </c>
      <c r="Z393" s="8">
        <f t="shared" si="102"/>
        <v>9.4931629480470043</v>
      </c>
      <c r="AA393" s="8">
        <f t="shared" si="113"/>
        <v>9.4818571540470042</v>
      </c>
      <c r="AB393" s="41">
        <v>1</v>
      </c>
      <c r="AC393" s="42" t="str">
        <f t="shared" si="114"/>
        <v>Isco</v>
      </c>
      <c r="AD393" s="5">
        <f t="shared" si="120"/>
        <v>-290.56</v>
      </c>
      <c r="AE393" s="15">
        <f t="shared" si="103"/>
        <v>-118.9827523016736</v>
      </c>
      <c r="AF393" s="15">
        <f t="shared" si="104"/>
        <v>-113.69866224220971</v>
      </c>
      <c r="AG393" s="15">
        <f t="shared" si="105"/>
        <v>-116.34371023721758</v>
      </c>
      <c r="AH393" s="15">
        <f t="shared" si="115"/>
        <v>-116.34371023721758</v>
      </c>
      <c r="AI393" s="17">
        <f t="shared" si="106"/>
        <v>1.1836055010065558</v>
      </c>
      <c r="AJ393" s="17">
        <f t="shared" si="107"/>
        <v>0.92003686357816505</v>
      </c>
      <c r="AK393" s="17">
        <f t="shared" si="108"/>
        <v>0.91377023037367477</v>
      </c>
      <c r="AL393" s="17">
        <f t="shared" si="109"/>
        <v>0.91689640087415691</v>
      </c>
      <c r="AM393" s="17">
        <f t="shared" si="110"/>
        <v>0.91689640087415691</v>
      </c>
      <c r="AN393" s="17">
        <f t="shared" si="116"/>
        <v>2.0239856321356831E-3</v>
      </c>
      <c r="AO393" s="17">
        <f t="shared" si="117"/>
        <v>9.1689640087415683</v>
      </c>
      <c r="AP393" s="17">
        <f t="shared" si="118"/>
        <v>11.836055010065557</v>
      </c>
      <c r="AQ393" s="17">
        <f t="shared" si="119"/>
        <v>19.567666678007619</v>
      </c>
    </row>
    <row r="394" spans="2:43" x14ac:dyDescent="0.45">
      <c r="B394">
        <f>INDEX(RawData!$A$2:$A$1048576,MATCH(FmtData!$B$4+(ROW()-10),RawData!$A$2:$A$1048576,0))</f>
        <v>582</v>
      </c>
      <c r="C394" s="23">
        <f>LEFT(INDEX(RawData!$B$2:$B$1048576, MATCH(FmtData!$B$4+(ROW()-10),RawData!$A$2:$A$1048576,0)),10)+MID(INDEX(RawData!$B$2:$B$1048576, MATCH(FmtData!$B$4+(ROW()-10),RawData!$A$2:$A$1048576,0)),12,8)-$B$5/24</f>
        <v>42200.778900462959</v>
      </c>
      <c r="D394" s="7">
        <f>MID(INDEX(RawData!$B$2:$B$1048576, MATCH(FmtData!$B$4+(ROW()-10),RawData!$A$2:$A$1048576,0)),12,8)+$B$5/24</f>
        <v>0.27890046296296295</v>
      </c>
      <c r="E394" s="8">
        <f>INDEX(RawData!$D$2:$D$1048576,MATCH(FmtData!$B$4+(ROW()-10),RawData!$A$2:$A$1048576,0))</f>
        <v>28.638999999999999</v>
      </c>
      <c r="F394">
        <f>INDEX(RawData!$D$2:$D$1048576,MATCH(FmtData!$B$4+(ROW()-10),RawData!$A$2:$A$1048576,0))</f>
        <v>28.638999999999999</v>
      </c>
      <c r="G394">
        <f>INDEX(RawData!E$2:E$1048576,MATCH(FmtData!$B$4+(ROW()-10),RawData!$A$2:$A$1048576,0))</f>
        <v>2829.45</v>
      </c>
      <c r="H394">
        <f>INDEX(RawData!F$2:F$1048576,MATCH(FmtData!$B$4+(ROW()-10),RawData!$A$2:$A$1048576,0))</f>
        <v>-1.0764199999999999</v>
      </c>
      <c r="I394">
        <f>INDEX(RawData!G$2:G$1048576,MATCH(FmtData!$B$4+(ROW()-10),RawData!$A$2:$A$1048576,0))</f>
        <v>-29008.1</v>
      </c>
      <c r="J394">
        <f>INDEX(RawData!H$2:H$1048576,MATCH(FmtData!$B$4+(ROW()-10),RawData!$A$2:$A$1048576,0))</f>
        <v>5.0826799999999998E-2</v>
      </c>
      <c r="K394">
        <f>INDEX(RawData!I$2:I$1048576,MATCH(FmtData!$B$4+(ROW()-10),RawData!$A$2:$A$1048576,0))</f>
        <v>-0.61552499999999999</v>
      </c>
      <c r="L394">
        <f>INDEX(RawData!J$2:J$1048576,MATCH(FmtData!$B$4+(ROW()-10),RawData!$A$2:$A$1048576,0))</f>
        <v>182.1</v>
      </c>
      <c r="M394">
        <f>INDEX(RawData!K$2:K$1048576,MATCH(FmtData!$B$4+(ROW()-10),RawData!$A$2:$A$1048576,0))</f>
        <v>166.6</v>
      </c>
      <c r="N394">
        <f>INDEX(RawData!L$2:L$1048576,MATCH(FmtData!$B$4+(ROW()-10),RawData!$A$2:$A$1048576,0))</f>
        <v>22.3</v>
      </c>
      <c r="O394">
        <f>INDEX(RawData!M$2:M$1048576,MATCH(FmtData!$B$4+(ROW()-10),RawData!$A$2:$A$1048576,0))</f>
        <v>155.4</v>
      </c>
      <c r="P394">
        <f>INDEX(RawData!N$2:N$1048576,MATCH(FmtData!$B$4+(ROW()-10),RawData!$A$2:$A$1048576,0))</f>
        <v>21.8</v>
      </c>
      <c r="Q394">
        <f>INDEX(RawData!O$2:O$1048576,MATCH(FmtData!$B$4+(ROW()-10),RawData!$A$2:$A$1048576,0))</f>
        <v>177.5</v>
      </c>
      <c r="R394" s="8">
        <f>INDEX(RawData!P$2:P$1048576,MATCH(FmtData!$B$4+(ROW()-10),RawData!$A$2:$A$1048576,0))</f>
        <v>9.8624299999999998</v>
      </c>
      <c r="S394">
        <f>INDEX(RawData!Q$2:Q$1048576,MATCH(FmtData!$B$4+(ROW()-10),RawData!$A$2:$A$1048576,0))</f>
        <v>110.925</v>
      </c>
      <c r="T394" s="8">
        <f>INDEX(RawData!R$2:R$1048576,MATCH(FmtData!$B$4+(ROW()-10),RawData!$A$2:$A$1048576,0))</f>
        <v>1.85121</v>
      </c>
      <c r="U394" s="8">
        <f>INDEX(RawData!S$2:S$1048576,MATCH(FmtData!$B$4+(ROW()-10),RawData!$A$2:$A$1048576,0))</f>
        <v>0.70230199999999998</v>
      </c>
      <c r="V394" s="8">
        <f>INDEX(RawData!T$2:T$1048576,MATCH(FmtData!$B$4+(ROW()-10),RawData!$A$2:$A$1048576,0))</f>
        <v>0.19803100000000001</v>
      </c>
      <c r="W394" s="3">
        <f t="shared" si="111"/>
        <v>-0.48543972000000002</v>
      </c>
      <c r="X394" s="3">
        <f t="shared" si="112"/>
        <v>-0.46320913200000008</v>
      </c>
      <c r="Y394" s="8">
        <f t="shared" ref="Y394:Y457" si="121">$U$6+W394</f>
        <v>9.471247320047004</v>
      </c>
      <c r="Z394" s="8">
        <f t="shared" ref="Z394:Z457" si="122">$U$6+X394</f>
        <v>9.4934779080470051</v>
      </c>
      <c r="AA394" s="8">
        <f t="shared" si="113"/>
        <v>9.4823626140470054</v>
      </c>
      <c r="AB394" s="41">
        <v>1</v>
      </c>
      <c r="AC394" s="42" t="str">
        <f t="shared" si="114"/>
        <v>Isco</v>
      </c>
      <c r="AD394" s="5">
        <f t="shared" si="120"/>
        <v>-290.56</v>
      </c>
      <c r="AE394" s="15">
        <f t="shared" ref="AE394:AE457" si="123">PI()*Y394^2/4*($R$4+(Y394-$Y$10))-$U$5</f>
        <v>-118.82047198232806</v>
      </c>
      <c r="AF394" s="15">
        <f t="shared" ref="AF394:AF457" si="124">PI()*Z394^2/4*($R$4+(Z394-$Z$10))-$U$5</f>
        <v>-113.62488969476078</v>
      </c>
      <c r="AG394" s="15">
        <f t="shared" ref="AG394:AG457" si="125">PI()*AA394^2/4*($R$4+(AA394-$AA$10))-$U$5</f>
        <v>-116.2255836050158</v>
      </c>
      <c r="AH394" s="15">
        <f t="shared" si="115"/>
        <v>-116.2255836050158</v>
      </c>
      <c r="AI394" s="17">
        <f t="shared" ref="AI394:AI457" si="126">$N$5/(($U$5+AD394)*2160)*100^3</f>
        <v>1.1836055010065558</v>
      </c>
      <c r="AJ394" s="17">
        <f t="shared" ref="AJ394:AJ457" si="127">$N$5/(($U$5+AE394)*2160)*100^3</f>
        <v>0.91984312920500233</v>
      </c>
      <c r="AK394" s="17">
        <f t="shared" ref="AK394:AK457" si="128">$N$5/(($U$5+AF394)*2160)*100^3</f>
        <v>0.91368334446959742</v>
      </c>
      <c r="AL394" s="17">
        <f t="shared" ref="AL394:AL457" si="129">$N$5/(($U$5+AG394)*2160)*100^3</f>
        <v>0.9167563312900866</v>
      </c>
      <c r="AM394" s="17">
        <f t="shared" ref="AM394:AM457" si="130">$N$5/(($U$5+AH394)*2160)*100^3</f>
        <v>0.9167563312900866</v>
      </c>
      <c r="AN394" s="17">
        <f t="shared" si="116"/>
        <v>2.165114237904886E-3</v>
      </c>
      <c r="AO394" s="17">
        <f t="shared" si="117"/>
        <v>9.1675633129008656</v>
      </c>
      <c r="AP394" s="17">
        <f t="shared" si="118"/>
        <v>11.836055010065557</v>
      </c>
      <c r="AQ394" s="17">
        <f t="shared" si="119"/>
        <v>19.508303024632554</v>
      </c>
    </row>
    <row r="395" spans="2:43" x14ac:dyDescent="0.45">
      <c r="B395">
        <f>INDEX(RawData!$A$2:$A$1048576,MATCH(FmtData!$B$4+(ROW()-10),RawData!$A$2:$A$1048576,0))</f>
        <v>583</v>
      </c>
      <c r="C395" s="23">
        <f>LEFT(INDEX(RawData!$B$2:$B$1048576, MATCH(FmtData!$B$4+(ROW()-10),RawData!$A$2:$A$1048576,0)),10)+MID(INDEX(RawData!$B$2:$B$1048576, MATCH(FmtData!$B$4+(ROW()-10),RawData!$A$2:$A$1048576,0)),12,8)-$B$5/24</f>
        <v>42200.779583333337</v>
      </c>
      <c r="D395" s="7">
        <f>MID(INDEX(RawData!$B$2:$B$1048576, MATCH(FmtData!$B$4+(ROW()-10),RawData!$A$2:$A$1048576,0)),12,8)+$B$5/24</f>
        <v>0.27958333333333335</v>
      </c>
      <c r="E395" s="8">
        <f>INDEX(RawData!$D$2:$D$1048576,MATCH(FmtData!$B$4+(ROW()-10),RawData!$A$2:$A$1048576,0))</f>
        <v>28.6556</v>
      </c>
      <c r="F395">
        <f>INDEX(RawData!$D$2:$D$1048576,MATCH(FmtData!$B$4+(ROW()-10),RawData!$A$2:$A$1048576,0))</f>
        <v>28.6556</v>
      </c>
      <c r="G395">
        <f>INDEX(RawData!E$2:E$1048576,MATCH(FmtData!$B$4+(ROW()-10),RawData!$A$2:$A$1048576,0))</f>
        <v>2811.29</v>
      </c>
      <c r="H395">
        <f>INDEX(RawData!F$2:F$1048576,MATCH(FmtData!$B$4+(ROW()-10),RawData!$A$2:$A$1048576,0))</f>
        <v>-1.0764199999999999</v>
      </c>
      <c r="I395">
        <f>INDEX(RawData!G$2:G$1048576,MATCH(FmtData!$B$4+(ROW()-10),RawData!$A$2:$A$1048576,0))</f>
        <v>-29008.1</v>
      </c>
      <c r="J395">
        <f>INDEX(RawData!H$2:H$1048576,MATCH(FmtData!$B$4+(ROW()-10),RawData!$A$2:$A$1048576,0))</f>
        <v>5.0826799999999998E-2</v>
      </c>
      <c r="K395">
        <f>INDEX(RawData!I$2:I$1048576,MATCH(FmtData!$B$4+(ROW()-10),RawData!$A$2:$A$1048576,0))</f>
        <v>-0.61514800000000003</v>
      </c>
      <c r="L395">
        <f>INDEX(RawData!J$2:J$1048576,MATCH(FmtData!$B$4+(ROW()-10),RawData!$A$2:$A$1048576,0))</f>
        <v>214.1</v>
      </c>
      <c r="M395">
        <f>INDEX(RawData!K$2:K$1048576,MATCH(FmtData!$B$4+(ROW()-10),RawData!$A$2:$A$1048576,0))</f>
        <v>165.1</v>
      </c>
      <c r="N395">
        <f>INDEX(RawData!L$2:L$1048576,MATCH(FmtData!$B$4+(ROW()-10),RawData!$A$2:$A$1048576,0))</f>
        <v>22.3</v>
      </c>
      <c r="O395">
        <f>INDEX(RawData!M$2:M$1048576,MATCH(FmtData!$B$4+(ROW()-10),RawData!$A$2:$A$1048576,0))</f>
        <v>172.7</v>
      </c>
      <c r="P395">
        <f>INDEX(RawData!N$2:N$1048576,MATCH(FmtData!$B$4+(ROW()-10),RawData!$A$2:$A$1048576,0))</f>
        <v>21.9</v>
      </c>
      <c r="Q395">
        <f>INDEX(RawData!O$2:O$1048576,MATCH(FmtData!$B$4+(ROW()-10),RawData!$A$2:$A$1048576,0))</f>
        <v>177.3</v>
      </c>
      <c r="R395" s="8">
        <f>INDEX(RawData!P$2:P$1048576,MATCH(FmtData!$B$4+(ROW()-10),RawData!$A$2:$A$1048576,0))</f>
        <v>9.8624299999999998</v>
      </c>
      <c r="S395">
        <f>INDEX(RawData!Q$2:Q$1048576,MATCH(FmtData!$B$4+(ROW()-10),RawData!$A$2:$A$1048576,0))</f>
        <v>110.925</v>
      </c>
      <c r="T395" s="8">
        <f>INDEX(RawData!R$2:R$1048576,MATCH(FmtData!$B$4+(ROW()-10),RawData!$A$2:$A$1048576,0))</f>
        <v>1.85121</v>
      </c>
      <c r="U395" s="8">
        <f>INDEX(RawData!S$2:S$1048576,MATCH(FmtData!$B$4+(ROW()-10),RawData!$A$2:$A$1048576,0))</f>
        <v>0.70230199999999998</v>
      </c>
      <c r="V395" s="8">
        <f>INDEX(RawData!T$2:T$1048576,MATCH(FmtData!$B$4+(ROW()-10),RawData!$A$2:$A$1048576,0))</f>
        <v>0.19824800000000001</v>
      </c>
      <c r="W395" s="3">
        <f t="shared" ref="W395:W458" si="131">-(U395-$U$10)*2.54</f>
        <v>-0.48543972000000002</v>
      </c>
      <c r="X395" s="3">
        <f t="shared" ref="X395:X458" si="132">-(V395-$V$10)*2.54</f>
        <v>-0.46376031200000006</v>
      </c>
      <c r="Y395" s="8">
        <f t="shared" si="121"/>
        <v>9.471247320047004</v>
      </c>
      <c r="Z395" s="8">
        <f t="shared" si="122"/>
        <v>9.4929267280470047</v>
      </c>
      <c r="AA395" s="8">
        <f t="shared" ref="AA395:AA458" si="133">(Y395+Z395)/2</f>
        <v>9.4820870240470043</v>
      </c>
      <c r="AB395" s="41">
        <v>1</v>
      </c>
      <c r="AC395" s="42" t="str">
        <f t="shared" ref="AC395:AC458" si="134">IF(AB395=1,"Isco","Dilatometer")</f>
        <v>Isco</v>
      </c>
      <c r="AD395" s="5">
        <f t="shared" si="120"/>
        <v>-290.56</v>
      </c>
      <c r="AE395" s="15">
        <f t="shared" si="123"/>
        <v>-118.82047198232806</v>
      </c>
      <c r="AF395" s="15">
        <f t="shared" si="124"/>
        <v>-113.75398859046925</v>
      </c>
      <c r="AG395" s="15">
        <f t="shared" si="125"/>
        <v>-116.28999081996676</v>
      </c>
      <c r="AH395" s="15">
        <f t="shared" ref="AH395:AH458" si="135">AG395</f>
        <v>-116.28999081996676</v>
      </c>
      <c r="AI395" s="17">
        <f t="shared" si="126"/>
        <v>1.1836055010065558</v>
      </c>
      <c r="AJ395" s="17">
        <f t="shared" si="127"/>
        <v>0.91984312920500233</v>
      </c>
      <c r="AK395" s="17">
        <f t="shared" si="128"/>
        <v>0.91383540203929925</v>
      </c>
      <c r="AL395" s="17">
        <f t="shared" si="129"/>
        <v>0.9168326973461729</v>
      </c>
      <c r="AM395" s="17">
        <f t="shared" si="130"/>
        <v>0.9168326973461729</v>
      </c>
      <c r="AN395" s="17">
        <f t="shared" ref="AN395:AN458" si="136">INDEX($AM$10:$AM$2627,MATCH(C395+1/24,$C$10:$C$2627,1))-INDEX($AM$10:$AM$2627,MATCH(C395,$C$10:$C$2627,1))</f>
        <v>2.0894541971898661E-3</v>
      </c>
      <c r="AO395" s="17">
        <f t="shared" ref="AO395:AO458" si="137">AL395*10</f>
        <v>9.1683269734617294</v>
      </c>
      <c r="AP395" s="17">
        <f t="shared" ref="AP395:AP458" si="138">AI395*10</f>
        <v>11.836055010065557</v>
      </c>
      <c r="AQ395" s="17">
        <f t="shared" ref="AQ395:AQ458" si="139">G395*0.101325/14.696</f>
        <v>19.383094668617311</v>
      </c>
    </row>
    <row r="396" spans="2:43" x14ac:dyDescent="0.45">
      <c r="B396">
        <f>INDEX(RawData!$A$2:$A$1048576,MATCH(FmtData!$B$4+(ROW()-10),RawData!$A$2:$A$1048576,0))</f>
        <v>584</v>
      </c>
      <c r="C396" s="23">
        <f>LEFT(INDEX(RawData!$B$2:$B$1048576, MATCH(FmtData!$B$4+(ROW()-10),RawData!$A$2:$A$1048576,0)),10)+MID(INDEX(RawData!$B$2:$B$1048576, MATCH(FmtData!$B$4+(ROW()-10),RawData!$A$2:$A$1048576,0)),12,8)-$B$5/24</f>
        <v>42200.780289351853</v>
      </c>
      <c r="D396" s="7">
        <f>MID(INDEX(RawData!$B$2:$B$1048576, MATCH(FmtData!$B$4+(ROW()-10),RawData!$A$2:$A$1048576,0)),12,8)+$B$5/24</f>
        <v>0.28028935185185183</v>
      </c>
      <c r="E396" s="8">
        <f>INDEX(RawData!$D$2:$D$1048576,MATCH(FmtData!$B$4+(ROW()-10),RawData!$A$2:$A$1048576,0))</f>
        <v>28.6722</v>
      </c>
      <c r="F396">
        <f>INDEX(RawData!$D$2:$D$1048576,MATCH(FmtData!$B$4+(ROW()-10),RawData!$A$2:$A$1048576,0))</f>
        <v>28.6722</v>
      </c>
      <c r="G396">
        <f>INDEX(RawData!E$2:E$1048576,MATCH(FmtData!$B$4+(ROW()-10),RawData!$A$2:$A$1048576,0))</f>
        <v>2813.14</v>
      </c>
      <c r="H396">
        <f>INDEX(RawData!F$2:F$1048576,MATCH(FmtData!$B$4+(ROW()-10),RawData!$A$2:$A$1048576,0))</f>
        <v>-1.0764199999999999</v>
      </c>
      <c r="I396">
        <f>INDEX(RawData!G$2:G$1048576,MATCH(FmtData!$B$4+(ROW()-10),RawData!$A$2:$A$1048576,0))</f>
        <v>-29008.1</v>
      </c>
      <c r="J396">
        <f>INDEX(RawData!H$2:H$1048576,MATCH(FmtData!$B$4+(ROW()-10),RawData!$A$2:$A$1048576,0))</f>
        <v>5.0826799999999998E-2</v>
      </c>
      <c r="K396">
        <f>INDEX(RawData!I$2:I$1048576,MATCH(FmtData!$B$4+(ROW()-10),RawData!$A$2:$A$1048576,0))</f>
        <v>-0.61458100000000004</v>
      </c>
      <c r="L396">
        <f>INDEX(RawData!J$2:J$1048576,MATCH(FmtData!$B$4+(ROW()-10),RawData!$A$2:$A$1048576,0))</f>
        <v>183.7</v>
      </c>
      <c r="M396">
        <f>INDEX(RawData!K$2:K$1048576,MATCH(FmtData!$B$4+(ROW()-10),RawData!$A$2:$A$1048576,0))</f>
        <v>163.80000000000001</v>
      </c>
      <c r="N396">
        <f>INDEX(RawData!L$2:L$1048576,MATCH(FmtData!$B$4+(ROW()-10),RawData!$A$2:$A$1048576,0))</f>
        <v>22.3</v>
      </c>
      <c r="O396">
        <f>INDEX(RawData!M$2:M$1048576,MATCH(FmtData!$B$4+(ROW()-10),RawData!$A$2:$A$1048576,0))</f>
        <v>163.6</v>
      </c>
      <c r="P396">
        <f>INDEX(RawData!N$2:N$1048576,MATCH(FmtData!$B$4+(ROW()-10),RawData!$A$2:$A$1048576,0))</f>
        <v>21.9</v>
      </c>
      <c r="Q396">
        <f>INDEX(RawData!O$2:O$1048576,MATCH(FmtData!$B$4+(ROW()-10),RawData!$A$2:$A$1048576,0))</f>
        <v>177.4</v>
      </c>
      <c r="R396" s="8">
        <f>INDEX(RawData!P$2:P$1048576,MATCH(FmtData!$B$4+(ROW()-10),RawData!$A$2:$A$1048576,0))</f>
        <v>9.8624299999999998</v>
      </c>
      <c r="S396">
        <f>INDEX(RawData!Q$2:Q$1048576,MATCH(FmtData!$B$4+(ROW()-10),RawData!$A$2:$A$1048576,0))</f>
        <v>110.925</v>
      </c>
      <c r="T396" s="8">
        <f>INDEX(RawData!R$2:R$1048576,MATCH(FmtData!$B$4+(ROW()-10),RawData!$A$2:$A$1048576,0))</f>
        <v>1.85121</v>
      </c>
      <c r="U396" s="8">
        <f>INDEX(RawData!S$2:S$1048576,MATCH(FmtData!$B$4+(ROW()-10),RawData!$A$2:$A$1048576,0))</f>
        <v>0.70230199999999998</v>
      </c>
      <c r="V396" s="8">
        <f>INDEX(RawData!T$2:T$1048576,MATCH(FmtData!$B$4+(ROW()-10),RawData!$A$2:$A$1048576,0))</f>
        <v>0.19852800000000001</v>
      </c>
      <c r="W396" s="3">
        <f t="shared" si="131"/>
        <v>-0.48543972000000002</v>
      </c>
      <c r="X396" s="3">
        <f t="shared" si="132"/>
        <v>-0.46447151200000003</v>
      </c>
      <c r="Y396" s="8">
        <f t="shared" si="121"/>
        <v>9.471247320047004</v>
      </c>
      <c r="Z396" s="8">
        <f t="shared" si="122"/>
        <v>9.4922155280470051</v>
      </c>
      <c r="AA396" s="8">
        <f t="shared" si="133"/>
        <v>9.4817314240470054</v>
      </c>
      <c r="AB396" s="41">
        <v>1</v>
      </c>
      <c r="AC396" s="42" t="str">
        <f t="shared" si="134"/>
        <v>Isco</v>
      </c>
      <c r="AD396" s="5">
        <f t="shared" ref="AD396:AD459" si="140">S396-$S$10</f>
        <v>-290.56</v>
      </c>
      <c r="AE396" s="15">
        <f t="shared" si="123"/>
        <v>-118.82047198232806</v>
      </c>
      <c r="AF396" s="15">
        <f t="shared" si="124"/>
        <v>-113.92054669483821</v>
      </c>
      <c r="AG396" s="15">
        <f t="shared" si="125"/>
        <v>-116.37309163051737</v>
      </c>
      <c r="AH396" s="15">
        <f t="shared" si="135"/>
        <v>-116.37309163051737</v>
      </c>
      <c r="AI396" s="17">
        <f t="shared" si="126"/>
        <v>1.1836055010065558</v>
      </c>
      <c r="AJ396" s="17">
        <f t="shared" si="127"/>
        <v>0.91984312920500233</v>
      </c>
      <c r="AK396" s="17">
        <f t="shared" si="128"/>
        <v>0.91403165527031816</v>
      </c>
      <c r="AL396" s="17">
        <f t="shared" si="129"/>
        <v>0.9169312467398234</v>
      </c>
      <c r="AM396" s="17">
        <f t="shared" si="130"/>
        <v>0.9169312467398234</v>
      </c>
      <c r="AN396" s="17">
        <f t="shared" si="136"/>
        <v>1.8931285684982146E-3</v>
      </c>
      <c r="AO396" s="17">
        <f t="shared" si="137"/>
        <v>9.1693124673982336</v>
      </c>
      <c r="AP396" s="17">
        <f t="shared" si="138"/>
        <v>11.836055010065557</v>
      </c>
      <c r="AQ396" s="17">
        <f t="shared" si="139"/>
        <v>19.395849925149701</v>
      </c>
    </row>
    <row r="397" spans="2:43" x14ac:dyDescent="0.45">
      <c r="B397">
        <f>INDEX(RawData!$A$2:$A$1048576,MATCH(FmtData!$B$4+(ROW()-10),RawData!$A$2:$A$1048576,0))</f>
        <v>585</v>
      </c>
      <c r="C397" s="23">
        <f>LEFT(INDEX(RawData!$B$2:$B$1048576, MATCH(FmtData!$B$4+(ROW()-10),RawData!$A$2:$A$1048576,0)),10)+MID(INDEX(RawData!$B$2:$B$1048576, MATCH(FmtData!$B$4+(ROW()-10),RawData!$A$2:$A$1048576,0)),12,8)-$B$5/24</f>
        <v>42200.7809837963</v>
      </c>
      <c r="D397" s="7">
        <f>MID(INDEX(RawData!$B$2:$B$1048576, MATCH(FmtData!$B$4+(ROW()-10),RawData!$A$2:$A$1048576,0)),12,8)+$B$5/24</f>
        <v>0.28098379629629627</v>
      </c>
      <c r="E397" s="8">
        <f>INDEX(RawData!$D$2:$D$1048576,MATCH(FmtData!$B$4+(ROW()-10),RawData!$A$2:$A$1048576,0))</f>
        <v>28.688800000000001</v>
      </c>
      <c r="F397">
        <f>INDEX(RawData!$D$2:$D$1048576,MATCH(FmtData!$B$4+(ROW()-10),RawData!$A$2:$A$1048576,0))</f>
        <v>28.688800000000001</v>
      </c>
      <c r="G397">
        <f>INDEX(RawData!E$2:E$1048576,MATCH(FmtData!$B$4+(ROW()-10),RawData!$A$2:$A$1048576,0))</f>
        <v>2809.14</v>
      </c>
      <c r="H397">
        <f>INDEX(RawData!F$2:F$1048576,MATCH(FmtData!$B$4+(ROW()-10),RawData!$A$2:$A$1048576,0))</f>
        <v>-1.0764199999999999</v>
      </c>
      <c r="I397">
        <f>INDEX(RawData!G$2:G$1048576,MATCH(FmtData!$B$4+(ROW()-10),RawData!$A$2:$A$1048576,0))</f>
        <v>-29008.1</v>
      </c>
      <c r="J397">
        <f>INDEX(RawData!H$2:H$1048576,MATCH(FmtData!$B$4+(ROW()-10),RawData!$A$2:$A$1048576,0))</f>
        <v>5.0826799999999998E-2</v>
      </c>
      <c r="K397">
        <f>INDEX(RawData!I$2:I$1048576,MATCH(FmtData!$B$4+(ROW()-10),RawData!$A$2:$A$1048576,0))</f>
        <v>-0.61458100000000004</v>
      </c>
      <c r="L397">
        <f>INDEX(RawData!J$2:J$1048576,MATCH(FmtData!$B$4+(ROW()-10),RawData!$A$2:$A$1048576,0))</f>
        <v>172.6</v>
      </c>
      <c r="M397">
        <f>INDEX(RawData!K$2:K$1048576,MATCH(FmtData!$B$4+(ROW()-10),RawData!$A$2:$A$1048576,0))</f>
        <v>169.4</v>
      </c>
      <c r="N397">
        <f>INDEX(RawData!L$2:L$1048576,MATCH(FmtData!$B$4+(ROW()-10),RawData!$A$2:$A$1048576,0))</f>
        <v>22.3</v>
      </c>
      <c r="O397">
        <f>INDEX(RawData!M$2:M$1048576,MATCH(FmtData!$B$4+(ROW()-10),RawData!$A$2:$A$1048576,0))</f>
        <v>166.1</v>
      </c>
      <c r="P397">
        <f>INDEX(RawData!N$2:N$1048576,MATCH(FmtData!$B$4+(ROW()-10),RawData!$A$2:$A$1048576,0))</f>
        <v>21.8</v>
      </c>
      <c r="Q397">
        <f>INDEX(RawData!O$2:O$1048576,MATCH(FmtData!$B$4+(ROW()-10),RawData!$A$2:$A$1048576,0))</f>
        <v>177.4</v>
      </c>
      <c r="R397" s="8">
        <f>INDEX(RawData!P$2:P$1048576,MATCH(FmtData!$B$4+(ROW()-10),RawData!$A$2:$A$1048576,0))</f>
        <v>9.8624299999999998</v>
      </c>
      <c r="S397">
        <f>INDEX(RawData!Q$2:Q$1048576,MATCH(FmtData!$B$4+(ROW()-10),RawData!$A$2:$A$1048576,0))</f>
        <v>110.925</v>
      </c>
      <c r="T397" s="8">
        <f>INDEX(RawData!R$2:R$1048576,MATCH(FmtData!$B$4+(ROW()-10),RawData!$A$2:$A$1048576,0))</f>
        <v>1.85121</v>
      </c>
      <c r="U397" s="8">
        <f>INDEX(RawData!S$2:S$1048576,MATCH(FmtData!$B$4+(ROW()-10),RawData!$A$2:$A$1048576,0))</f>
        <v>0.70230199999999998</v>
      </c>
      <c r="V397" s="8">
        <f>INDEX(RawData!T$2:T$1048576,MATCH(FmtData!$B$4+(ROW()-10),RawData!$A$2:$A$1048576,0))</f>
        <v>0.19889999999999999</v>
      </c>
      <c r="W397" s="3">
        <f t="shared" si="131"/>
        <v>-0.48543972000000002</v>
      </c>
      <c r="X397" s="3">
        <f t="shared" si="132"/>
        <v>-0.46541639200000001</v>
      </c>
      <c r="Y397" s="8">
        <f t="shared" si="121"/>
        <v>9.471247320047004</v>
      </c>
      <c r="Z397" s="8">
        <f t="shared" si="122"/>
        <v>9.4912706480470046</v>
      </c>
      <c r="AA397" s="8">
        <f t="shared" si="133"/>
        <v>9.4812589840470043</v>
      </c>
      <c r="AB397" s="41">
        <v>1</v>
      </c>
      <c r="AC397" s="42" t="str">
        <f t="shared" si="134"/>
        <v>Isco</v>
      </c>
      <c r="AD397" s="5">
        <f t="shared" si="140"/>
        <v>-290.56</v>
      </c>
      <c r="AE397" s="15">
        <f t="shared" si="123"/>
        <v>-118.82047198232806</v>
      </c>
      <c r="AF397" s="15">
        <f t="shared" si="124"/>
        <v>-114.14179423300288</v>
      </c>
      <c r="AG397" s="15">
        <f t="shared" si="125"/>
        <v>-116.4834878026104</v>
      </c>
      <c r="AH397" s="15">
        <f t="shared" si="135"/>
        <v>-116.4834878026104</v>
      </c>
      <c r="AI397" s="17">
        <f t="shared" si="126"/>
        <v>1.1836055010065558</v>
      </c>
      <c r="AJ397" s="17">
        <f t="shared" si="127"/>
        <v>0.91984312920500233</v>
      </c>
      <c r="AK397" s="17">
        <f t="shared" si="128"/>
        <v>0.9142924787361657</v>
      </c>
      <c r="AL397" s="17">
        <f t="shared" si="129"/>
        <v>0.91706219852109716</v>
      </c>
      <c r="AM397" s="17">
        <f t="shared" si="130"/>
        <v>0.91706219852109716</v>
      </c>
      <c r="AN397" s="17">
        <f t="shared" si="136"/>
        <v>1.9937560049780867E-3</v>
      </c>
      <c r="AO397" s="17">
        <f t="shared" si="137"/>
        <v>9.1706219852109712</v>
      </c>
      <c r="AP397" s="17">
        <f t="shared" si="138"/>
        <v>11.836055010065557</v>
      </c>
      <c r="AQ397" s="17">
        <f t="shared" si="139"/>
        <v>19.368270992106694</v>
      </c>
    </row>
    <row r="398" spans="2:43" x14ac:dyDescent="0.45">
      <c r="B398">
        <f>INDEX(RawData!$A$2:$A$1048576,MATCH(FmtData!$B$4+(ROW()-10),RawData!$A$2:$A$1048576,0))</f>
        <v>586</v>
      </c>
      <c r="C398" s="23">
        <f>LEFT(INDEX(RawData!$B$2:$B$1048576, MATCH(FmtData!$B$4+(ROW()-10),RawData!$A$2:$A$1048576,0)),10)+MID(INDEX(RawData!$B$2:$B$1048576, MATCH(FmtData!$B$4+(ROW()-10),RawData!$A$2:$A$1048576,0)),12,8)-$B$5/24</f>
        <v>42200.781678240739</v>
      </c>
      <c r="D398" s="7">
        <f>MID(INDEX(RawData!$B$2:$B$1048576, MATCH(FmtData!$B$4+(ROW()-10),RawData!$A$2:$A$1048576,0)),12,8)+$B$5/24</f>
        <v>0.28167824074074077</v>
      </c>
      <c r="E398" s="8">
        <f>INDEX(RawData!$D$2:$D$1048576,MATCH(FmtData!$B$4+(ROW()-10),RawData!$A$2:$A$1048576,0))</f>
        <v>28.705400000000001</v>
      </c>
      <c r="F398">
        <f>INDEX(RawData!$D$2:$D$1048576,MATCH(FmtData!$B$4+(ROW()-10),RawData!$A$2:$A$1048576,0))</f>
        <v>28.705400000000001</v>
      </c>
      <c r="G398">
        <f>INDEX(RawData!E$2:E$1048576,MATCH(FmtData!$B$4+(ROW()-10),RawData!$A$2:$A$1048576,0))</f>
        <v>2808.21</v>
      </c>
      <c r="H398">
        <f>INDEX(RawData!F$2:F$1048576,MATCH(FmtData!$B$4+(ROW()-10),RawData!$A$2:$A$1048576,0))</f>
        <v>-1.0764199999999999</v>
      </c>
      <c r="I398">
        <f>INDEX(RawData!G$2:G$1048576,MATCH(FmtData!$B$4+(ROW()-10),RawData!$A$2:$A$1048576,0))</f>
        <v>-29008.1</v>
      </c>
      <c r="J398">
        <f>INDEX(RawData!H$2:H$1048576,MATCH(FmtData!$B$4+(ROW()-10),RawData!$A$2:$A$1048576,0))</f>
        <v>5.0826799999999998E-2</v>
      </c>
      <c r="K398">
        <f>INDEX(RawData!I$2:I$1048576,MATCH(FmtData!$B$4+(ROW()-10),RawData!$A$2:$A$1048576,0))</f>
        <v>-0.61495900000000003</v>
      </c>
      <c r="L398">
        <f>INDEX(RawData!J$2:J$1048576,MATCH(FmtData!$B$4+(ROW()-10),RawData!$A$2:$A$1048576,0))</f>
        <v>181.7</v>
      </c>
      <c r="M398">
        <f>INDEX(RawData!K$2:K$1048576,MATCH(FmtData!$B$4+(ROW()-10),RawData!$A$2:$A$1048576,0))</f>
        <v>174.1</v>
      </c>
      <c r="N398">
        <f>INDEX(RawData!L$2:L$1048576,MATCH(FmtData!$B$4+(ROW()-10),RawData!$A$2:$A$1048576,0))</f>
        <v>22.3</v>
      </c>
      <c r="O398">
        <f>INDEX(RawData!M$2:M$1048576,MATCH(FmtData!$B$4+(ROW()-10),RawData!$A$2:$A$1048576,0))</f>
        <v>158.1</v>
      </c>
      <c r="P398">
        <f>INDEX(RawData!N$2:N$1048576,MATCH(FmtData!$B$4+(ROW()-10),RawData!$A$2:$A$1048576,0))</f>
        <v>21.8</v>
      </c>
      <c r="Q398">
        <f>INDEX(RawData!O$2:O$1048576,MATCH(FmtData!$B$4+(ROW()-10),RawData!$A$2:$A$1048576,0))</f>
        <v>177.5</v>
      </c>
      <c r="R398" s="8">
        <f>INDEX(RawData!P$2:P$1048576,MATCH(FmtData!$B$4+(ROW()-10),RawData!$A$2:$A$1048576,0))</f>
        <v>9.8624299999999998</v>
      </c>
      <c r="S398">
        <f>INDEX(RawData!Q$2:Q$1048576,MATCH(FmtData!$B$4+(ROW()-10),RawData!$A$2:$A$1048576,0))</f>
        <v>110.925</v>
      </c>
      <c r="T398" s="8">
        <f>INDEX(RawData!R$2:R$1048576,MATCH(FmtData!$B$4+(ROW()-10),RawData!$A$2:$A$1048576,0))</f>
        <v>1.85121</v>
      </c>
      <c r="U398" s="8">
        <f>INDEX(RawData!S$2:S$1048576,MATCH(FmtData!$B$4+(ROW()-10),RawData!$A$2:$A$1048576,0))</f>
        <v>0.70239300000000005</v>
      </c>
      <c r="V398" s="8">
        <f>INDEX(RawData!T$2:T$1048576,MATCH(FmtData!$B$4+(ROW()-10),RawData!$A$2:$A$1048576,0))</f>
        <v>0.19958200000000001</v>
      </c>
      <c r="W398" s="3">
        <f t="shared" si="131"/>
        <v>-0.4856708600000002</v>
      </c>
      <c r="X398" s="3">
        <f t="shared" si="132"/>
        <v>-0.46714867200000004</v>
      </c>
      <c r="Y398" s="8">
        <f t="shared" si="121"/>
        <v>9.4710161800470036</v>
      </c>
      <c r="Z398" s="8">
        <f t="shared" si="122"/>
        <v>9.489538368047004</v>
      </c>
      <c r="AA398" s="8">
        <f t="shared" si="133"/>
        <v>9.4802772740470047</v>
      </c>
      <c r="AB398" s="41">
        <v>1</v>
      </c>
      <c r="AC398" s="42" t="str">
        <f t="shared" si="134"/>
        <v>Isco</v>
      </c>
      <c r="AD398" s="5">
        <f t="shared" si="140"/>
        <v>-290.56</v>
      </c>
      <c r="AE398" s="15">
        <f t="shared" si="123"/>
        <v>-118.8743705221417</v>
      </c>
      <c r="AF398" s="15">
        <f t="shared" si="124"/>
        <v>-114.54730566629269</v>
      </c>
      <c r="AG398" s="15">
        <f t="shared" si="125"/>
        <v>-116.71285276431365</v>
      </c>
      <c r="AH398" s="15">
        <f t="shared" si="135"/>
        <v>-116.71285276431365</v>
      </c>
      <c r="AI398" s="17">
        <f t="shared" si="126"/>
        <v>1.1836055010065558</v>
      </c>
      <c r="AJ398" s="17">
        <f t="shared" si="127"/>
        <v>0.91990746560302727</v>
      </c>
      <c r="AK398" s="17">
        <f t="shared" si="128"/>
        <v>0.91477091316917436</v>
      </c>
      <c r="AL398" s="17">
        <f t="shared" si="129"/>
        <v>0.91733439053133725</v>
      </c>
      <c r="AM398" s="17">
        <f t="shared" si="130"/>
        <v>0.91733439053133725</v>
      </c>
      <c r="AN398" s="17">
        <f t="shared" si="136"/>
        <v>1.5281052674216422E-3</v>
      </c>
      <c r="AO398" s="17">
        <f t="shared" si="137"/>
        <v>9.1733439053133718</v>
      </c>
      <c r="AP398" s="17">
        <f t="shared" si="138"/>
        <v>11.836055010065557</v>
      </c>
      <c r="AQ398" s="17">
        <f t="shared" si="139"/>
        <v>19.361858890174201</v>
      </c>
    </row>
    <row r="399" spans="2:43" x14ac:dyDescent="0.45">
      <c r="B399">
        <f>INDEX(RawData!$A$2:$A$1048576,MATCH(FmtData!$B$4+(ROW()-10),RawData!$A$2:$A$1048576,0))</f>
        <v>587</v>
      </c>
      <c r="C399" s="23">
        <f>LEFT(INDEX(RawData!$B$2:$B$1048576, MATCH(FmtData!$B$4+(ROW()-10),RawData!$A$2:$A$1048576,0)),10)+MID(INDEX(RawData!$B$2:$B$1048576, MATCH(FmtData!$B$4+(ROW()-10),RawData!$A$2:$A$1048576,0)),12,8)-$B$5/24</f>
        <v>42200.782372685186</v>
      </c>
      <c r="D399" s="7">
        <f>MID(INDEX(RawData!$B$2:$B$1048576, MATCH(FmtData!$B$4+(ROW()-10),RawData!$A$2:$A$1048576,0)),12,8)+$B$5/24</f>
        <v>0.28237268518518521</v>
      </c>
      <c r="E399" s="8">
        <f>INDEX(RawData!$D$2:$D$1048576,MATCH(FmtData!$B$4+(ROW()-10),RawData!$A$2:$A$1048576,0))</f>
        <v>28.722000000000001</v>
      </c>
      <c r="F399">
        <f>INDEX(RawData!$D$2:$D$1048576,MATCH(FmtData!$B$4+(ROW()-10),RawData!$A$2:$A$1048576,0))</f>
        <v>28.722000000000001</v>
      </c>
      <c r="G399">
        <f>INDEX(RawData!E$2:E$1048576,MATCH(FmtData!$B$4+(ROW()-10),RawData!$A$2:$A$1048576,0))</f>
        <v>2801.75</v>
      </c>
      <c r="H399">
        <f>INDEX(RawData!F$2:F$1048576,MATCH(FmtData!$B$4+(ROW()-10),RawData!$A$2:$A$1048576,0))</f>
        <v>-1.0764199999999999</v>
      </c>
      <c r="I399">
        <f>INDEX(RawData!G$2:G$1048576,MATCH(FmtData!$B$4+(ROW()-10),RawData!$A$2:$A$1048576,0))</f>
        <v>-29008.1</v>
      </c>
      <c r="J399">
        <f>INDEX(RawData!H$2:H$1048576,MATCH(FmtData!$B$4+(ROW()-10),RawData!$A$2:$A$1048576,0))</f>
        <v>5.0845300000000003E-2</v>
      </c>
      <c r="K399">
        <f>INDEX(RawData!I$2:I$1048576,MATCH(FmtData!$B$4+(ROW()-10),RawData!$A$2:$A$1048576,0))</f>
        <v>-0.61458100000000004</v>
      </c>
      <c r="L399">
        <f>INDEX(RawData!J$2:J$1048576,MATCH(FmtData!$B$4+(ROW()-10),RawData!$A$2:$A$1048576,0))</f>
        <v>216.2</v>
      </c>
      <c r="M399">
        <f>INDEX(RawData!K$2:K$1048576,MATCH(FmtData!$B$4+(ROW()-10),RawData!$A$2:$A$1048576,0))</f>
        <v>177.4</v>
      </c>
      <c r="N399">
        <f>INDEX(RawData!L$2:L$1048576,MATCH(FmtData!$B$4+(ROW()-10),RawData!$A$2:$A$1048576,0))</f>
        <v>22.3</v>
      </c>
      <c r="O399">
        <f>INDEX(RawData!M$2:M$1048576,MATCH(FmtData!$B$4+(ROW()-10),RawData!$A$2:$A$1048576,0))</f>
        <v>175.3</v>
      </c>
      <c r="P399">
        <f>INDEX(RawData!N$2:N$1048576,MATCH(FmtData!$B$4+(ROW()-10),RawData!$A$2:$A$1048576,0))</f>
        <v>21.8</v>
      </c>
      <c r="Q399">
        <f>INDEX(RawData!O$2:O$1048576,MATCH(FmtData!$B$4+(ROW()-10),RawData!$A$2:$A$1048576,0))</f>
        <v>177.4</v>
      </c>
      <c r="R399" s="8">
        <f>INDEX(RawData!P$2:P$1048576,MATCH(FmtData!$B$4+(ROW()-10),RawData!$A$2:$A$1048576,0))</f>
        <v>9.8624299999999998</v>
      </c>
      <c r="S399">
        <f>INDEX(RawData!Q$2:Q$1048576,MATCH(FmtData!$B$4+(ROW()-10),RawData!$A$2:$A$1048576,0))</f>
        <v>110.925</v>
      </c>
      <c r="T399" s="8">
        <f>INDEX(RawData!R$2:R$1048576,MATCH(FmtData!$B$4+(ROW()-10),RawData!$A$2:$A$1048576,0))</f>
        <v>1.85121</v>
      </c>
      <c r="U399" s="8">
        <f>INDEX(RawData!S$2:S$1048576,MATCH(FmtData!$B$4+(ROW()-10),RawData!$A$2:$A$1048576,0))</f>
        <v>0.70190600000000003</v>
      </c>
      <c r="V399" s="8">
        <f>INDEX(RawData!T$2:T$1048576,MATCH(FmtData!$B$4+(ROW()-10),RawData!$A$2:$A$1048576,0))</f>
        <v>0.19911699999999999</v>
      </c>
      <c r="W399" s="3">
        <f t="shared" si="131"/>
        <v>-0.48443388000000015</v>
      </c>
      <c r="X399" s="3">
        <f t="shared" si="132"/>
        <v>-0.465967572</v>
      </c>
      <c r="Y399" s="8">
        <f t="shared" si="121"/>
        <v>9.4722531600470035</v>
      </c>
      <c r="Z399" s="8">
        <f t="shared" si="122"/>
        <v>9.4907194680470042</v>
      </c>
      <c r="AA399" s="8">
        <f t="shared" si="133"/>
        <v>9.4814863140470038</v>
      </c>
      <c r="AB399" s="41">
        <v>1</v>
      </c>
      <c r="AC399" s="42" t="str">
        <f t="shared" si="134"/>
        <v>Isco</v>
      </c>
      <c r="AD399" s="5">
        <f t="shared" si="140"/>
        <v>-290.56</v>
      </c>
      <c r="AE399" s="15">
        <f t="shared" si="123"/>
        <v>-118.58589529000221</v>
      </c>
      <c r="AF399" s="15">
        <f t="shared" si="124"/>
        <v>-114.27083590566622</v>
      </c>
      <c r="AG399" s="15">
        <f t="shared" si="125"/>
        <v>-116.43036837291993</v>
      </c>
      <c r="AH399" s="15">
        <f t="shared" si="135"/>
        <v>-116.43036837291993</v>
      </c>
      <c r="AI399" s="17">
        <f t="shared" si="126"/>
        <v>1.1836055010065558</v>
      </c>
      <c r="AJ399" s="17">
        <f t="shared" si="127"/>
        <v>0.91956322974887861</v>
      </c>
      <c r="AK399" s="17">
        <f t="shared" si="128"/>
        <v>0.91444467163716781</v>
      </c>
      <c r="AL399" s="17">
        <f t="shared" si="129"/>
        <v>0.91699918366112643</v>
      </c>
      <c r="AM399" s="17">
        <f t="shared" si="130"/>
        <v>0.91699918366112643</v>
      </c>
      <c r="AN399" s="17">
        <f t="shared" si="136"/>
        <v>1.9956913435786872E-3</v>
      </c>
      <c r="AO399" s="17">
        <f t="shared" si="137"/>
        <v>9.1699918366112634</v>
      </c>
      <c r="AP399" s="17">
        <f t="shared" si="138"/>
        <v>11.836055010065557</v>
      </c>
      <c r="AQ399" s="17">
        <f t="shared" si="139"/>
        <v>19.317318913309744</v>
      </c>
    </row>
    <row r="400" spans="2:43" x14ac:dyDescent="0.45">
      <c r="B400">
        <f>INDEX(RawData!$A$2:$A$1048576,MATCH(FmtData!$B$4+(ROW()-10),RawData!$A$2:$A$1048576,0))</f>
        <v>588</v>
      </c>
      <c r="C400" s="23">
        <f>LEFT(INDEX(RawData!$B$2:$B$1048576, MATCH(FmtData!$B$4+(ROW()-10),RawData!$A$2:$A$1048576,0)),10)+MID(INDEX(RawData!$B$2:$B$1048576, MATCH(FmtData!$B$4+(ROW()-10),RawData!$A$2:$A$1048576,0)),12,8)-$B$5/24</f>
        <v>42200.783067129632</v>
      </c>
      <c r="D400" s="7">
        <f>MID(INDEX(RawData!$B$2:$B$1048576, MATCH(FmtData!$B$4+(ROW()-10),RawData!$A$2:$A$1048576,0)),12,8)+$B$5/24</f>
        <v>0.28306712962962965</v>
      </c>
      <c r="E400" s="8">
        <f>INDEX(RawData!$D$2:$D$1048576,MATCH(FmtData!$B$4+(ROW()-10),RawData!$A$2:$A$1048576,0))</f>
        <v>28.738800000000001</v>
      </c>
      <c r="F400">
        <f>INDEX(RawData!$D$2:$D$1048576,MATCH(FmtData!$B$4+(ROW()-10),RawData!$A$2:$A$1048576,0))</f>
        <v>28.738800000000001</v>
      </c>
      <c r="G400">
        <f>INDEX(RawData!E$2:E$1048576,MATCH(FmtData!$B$4+(ROW()-10),RawData!$A$2:$A$1048576,0))</f>
        <v>2815.91</v>
      </c>
      <c r="H400">
        <f>INDEX(RawData!F$2:F$1048576,MATCH(FmtData!$B$4+(ROW()-10),RawData!$A$2:$A$1048576,0))</f>
        <v>-1.0764199999999999</v>
      </c>
      <c r="I400">
        <f>INDEX(RawData!G$2:G$1048576,MATCH(FmtData!$B$4+(ROW()-10),RawData!$A$2:$A$1048576,0))</f>
        <v>-29008.1</v>
      </c>
      <c r="J400">
        <f>INDEX(RawData!H$2:H$1048576,MATCH(FmtData!$B$4+(ROW()-10),RawData!$A$2:$A$1048576,0))</f>
        <v>5.0845300000000003E-2</v>
      </c>
      <c r="K400">
        <f>INDEX(RawData!I$2:I$1048576,MATCH(FmtData!$B$4+(ROW()-10),RawData!$A$2:$A$1048576,0))</f>
        <v>-0.61552499999999999</v>
      </c>
      <c r="L400">
        <f>INDEX(RawData!J$2:J$1048576,MATCH(FmtData!$B$4+(ROW()-10),RawData!$A$2:$A$1048576,0))</f>
        <v>184.9</v>
      </c>
      <c r="M400">
        <f>INDEX(RawData!K$2:K$1048576,MATCH(FmtData!$B$4+(ROW()-10),RawData!$A$2:$A$1048576,0))</f>
        <v>176.1</v>
      </c>
      <c r="N400">
        <f>INDEX(RawData!L$2:L$1048576,MATCH(FmtData!$B$4+(ROW()-10),RawData!$A$2:$A$1048576,0))</f>
        <v>22.3</v>
      </c>
      <c r="O400">
        <f>INDEX(RawData!M$2:M$1048576,MATCH(FmtData!$B$4+(ROW()-10),RawData!$A$2:$A$1048576,0))</f>
        <v>166.4</v>
      </c>
      <c r="P400">
        <f>INDEX(RawData!N$2:N$1048576,MATCH(FmtData!$B$4+(ROW()-10),RawData!$A$2:$A$1048576,0))</f>
        <v>21.8</v>
      </c>
      <c r="Q400">
        <f>INDEX(RawData!O$2:O$1048576,MATCH(FmtData!$B$4+(ROW()-10),RawData!$A$2:$A$1048576,0))</f>
        <v>177.6</v>
      </c>
      <c r="R400" s="8">
        <f>INDEX(RawData!P$2:P$1048576,MATCH(FmtData!$B$4+(ROW()-10),RawData!$A$2:$A$1048576,0))</f>
        <v>9.8624299999999998</v>
      </c>
      <c r="S400">
        <f>INDEX(RawData!Q$2:Q$1048576,MATCH(FmtData!$B$4+(ROW()-10),RawData!$A$2:$A$1048576,0))</f>
        <v>110.925</v>
      </c>
      <c r="T400" s="8">
        <f>INDEX(RawData!R$2:R$1048576,MATCH(FmtData!$B$4+(ROW()-10),RawData!$A$2:$A$1048576,0))</f>
        <v>1.85121</v>
      </c>
      <c r="U400" s="8">
        <f>INDEX(RawData!S$2:S$1048576,MATCH(FmtData!$B$4+(ROW()-10),RawData!$A$2:$A$1048576,0))</f>
        <v>0.70248500000000003</v>
      </c>
      <c r="V400" s="8">
        <f>INDEX(RawData!T$2:T$1048576,MATCH(FmtData!$B$4+(ROW()-10),RawData!$A$2:$A$1048576,0))</f>
        <v>0.19911699999999999</v>
      </c>
      <c r="W400" s="3">
        <f t="shared" si="131"/>
        <v>-0.48590454000000016</v>
      </c>
      <c r="X400" s="3">
        <f t="shared" si="132"/>
        <v>-0.465967572</v>
      </c>
      <c r="Y400" s="8">
        <f t="shared" si="121"/>
        <v>9.4707825000470045</v>
      </c>
      <c r="Z400" s="8">
        <f t="shared" si="122"/>
        <v>9.4907194680470042</v>
      </c>
      <c r="AA400" s="8">
        <f t="shared" si="133"/>
        <v>9.4807509840470043</v>
      </c>
      <c r="AB400" s="41">
        <v>1</v>
      </c>
      <c r="AC400" s="42" t="str">
        <f t="shared" si="134"/>
        <v>Isco</v>
      </c>
      <c r="AD400" s="5">
        <f t="shared" si="140"/>
        <v>-290.56</v>
      </c>
      <c r="AE400" s="15">
        <f t="shared" si="123"/>
        <v>-118.9288588045298</v>
      </c>
      <c r="AF400" s="15">
        <f t="shared" si="124"/>
        <v>-114.27083590566622</v>
      </c>
      <c r="AG400" s="15">
        <f t="shared" si="125"/>
        <v>-116.60218166344862</v>
      </c>
      <c r="AH400" s="15">
        <f t="shared" si="135"/>
        <v>-116.60218166344862</v>
      </c>
      <c r="AI400" s="17">
        <f t="shared" si="126"/>
        <v>1.1836055010065558</v>
      </c>
      <c r="AJ400" s="17">
        <f t="shared" si="127"/>
        <v>0.91997251510034761</v>
      </c>
      <c r="AK400" s="17">
        <f t="shared" si="128"/>
        <v>0.91444467163716781</v>
      </c>
      <c r="AL400" s="17">
        <f t="shared" si="129"/>
        <v>0.9172030347418374</v>
      </c>
      <c r="AM400" s="17">
        <f t="shared" si="130"/>
        <v>0.9172030347418374</v>
      </c>
      <c r="AN400" s="17">
        <f t="shared" si="136"/>
        <v>1.690876751432091E-3</v>
      </c>
      <c r="AO400" s="17">
        <f t="shared" si="137"/>
        <v>9.1720303474183744</v>
      </c>
      <c r="AP400" s="17">
        <f t="shared" si="138"/>
        <v>11.836055010065557</v>
      </c>
      <c r="AQ400" s="17">
        <f t="shared" si="139"/>
        <v>19.414948336281981</v>
      </c>
    </row>
    <row r="401" spans="2:43" x14ac:dyDescent="0.45">
      <c r="B401">
        <f>INDEX(RawData!$A$2:$A$1048576,MATCH(FmtData!$B$4+(ROW()-10),RawData!$A$2:$A$1048576,0))</f>
        <v>589</v>
      </c>
      <c r="C401" s="23">
        <f>LEFT(INDEX(RawData!$B$2:$B$1048576, MATCH(FmtData!$B$4+(ROW()-10),RawData!$A$2:$A$1048576,0)),10)+MID(INDEX(RawData!$B$2:$B$1048576, MATCH(FmtData!$B$4+(ROW()-10),RawData!$A$2:$A$1048576,0)),12,8)-$B$5/24</f>
        <v>42200.783761574072</v>
      </c>
      <c r="D401" s="7">
        <f>MID(INDEX(RawData!$B$2:$B$1048576, MATCH(FmtData!$B$4+(ROW()-10),RawData!$A$2:$A$1048576,0)),12,8)+$B$5/24</f>
        <v>0.2837615740740741</v>
      </c>
      <c r="E401" s="8">
        <f>INDEX(RawData!$D$2:$D$1048576,MATCH(FmtData!$B$4+(ROW()-10),RawData!$A$2:$A$1048576,0))</f>
        <v>28.755500000000001</v>
      </c>
      <c r="F401">
        <f>INDEX(RawData!$D$2:$D$1048576,MATCH(FmtData!$B$4+(ROW()-10),RawData!$A$2:$A$1048576,0))</f>
        <v>28.755500000000001</v>
      </c>
      <c r="G401">
        <f>INDEX(RawData!E$2:E$1048576,MATCH(FmtData!$B$4+(ROW()-10),RawData!$A$2:$A$1048576,0))</f>
        <v>2826.68</v>
      </c>
      <c r="H401">
        <f>INDEX(RawData!F$2:F$1048576,MATCH(FmtData!$B$4+(ROW()-10),RawData!$A$2:$A$1048576,0))</f>
        <v>-1.0764199999999999</v>
      </c>
      <c r="I401">
        <f>INDEX(RawData!G$2:G$1048576,MATCH(FmtData!$B$4+(ROW()-10),RawData!$A$2:$A$1048576,0))</f>
        <v>-29008.1</v>
      </c>
      <c r="J401">
        <f>INDEX(RawData!H$2:H$1048576,MATCH(FmtData!$B$4+(ROW()-10),RawData!$A$2:$A$1048576,0))</f>
        <v>5.0845300000000003E-2</v>
      </c>
      <c r="K401">
        <f>INDEX(RawData!I$2:I$1048576,MATCH(FmtData!$B$4+(ROW()-10),RawData!$A$2:$A$1048576,0))</f>
        <v>-0.61514800000000003</v>
      </c>
      <c r="L401">
        <f>INDEX(RawData!J$2:J$1048576,MATCH(FmtData!$B$4+(ROW()-10),RawData!$A$2:$A$1048576,0))</f>
        <v>169</v>
      </c>
      <c r="M401">
        <f>INDEX(RawData!K$2:K$1048576,MATCH(FmtData!$B$4+(ROW()-10),RawData!$A$2:$A$1048576,0))</f>
        <v>170.8</v>
      </c>
      <c r="N401">
        <f>INDEX(RawData!L$2:L$1048576,MATCH(FmtData!$B$4+(ROW()-10),RawData!$A$2:$A$1048576,0))</f>
        <v>22.3</v>
      </c>
      <c r="O401">
        <f>INDEX(RawData!M$2:M$1048576,MATCH(FmtData!$B$4+(ROW()-10),RawData!$A$2:$A$1048576,0))</f>
        <v>162.9</v>
      </c>
      <c r="P401">
        <f>INDEX(RawData!N$2:N$1048576,MATCH(FmtData!$B$4+(ROW()-10),RawData!$A$2:$A$1048576,0))</f>
        <v>21.8</v>
      </c>
      <c r="Q401">
        <f>INDEX(RawData!O$2:O$1048576,MATCH(FmtData!$B$4+(ROW()-10),RawData!$A$2:$A$1048576,0))</f>
        <v>177.8</v>
      </c>
      <c r="R401" s="8">
        <f>INDEX(RawData!P$2:P$1048576,MATCH(FmtData!$B$4+(ROW()-10),RawData!$A$2:$A$1048576,0))</f>
        <v>9.8624299999999998</v>
      </c>
      <c r="S401">
        <f>INDEX(RawData!Q$2:Q$1048576,MATCH(FmtData!$B$4+(ROW()-10),RawData!$A$2:$A$1048576,0))</f>
        <v>110.925</v>
      </c>
      <c r="T401" s="8">
        <f>INDEX(RawData!R$2:R$1048576,MATCH(FmtData!$B$4+(ROW()-10),RawData!$A$2:$A$1048576,0))</f>
        <v>1.85121</v>
      </c>
      <c r="U401" s="8">
        <f>INDEX(RawData!S$2:S$1048576,MATCH(FmtData!$B$4+(ROW()-10),RawData!$A$2:$A$1048576,0))</f>
        <v>0.70248500000000003</v>
      </c>
      <c r="V401" s="8">
        <f>INDEX(RawData!T$2:T$1048576,MATCH(FmtData!$B$4+(ROW()-10),RawData!$A$2:$A$1048576,0))</f>
        <v>0.19939599999999999</v>
      </c>
      <c r="W401" s="3">
        <f t="shared" si="131"/>
        <v>-0.48590454000000016</v>
      </c>
      <c r="X401" s="3">
        <f t="shared" si="132"/>
        <v>-0.46667623200000002</v>
      </c>
      <c r="Y401" s="8">
        <f t="shared" si="121"/>
        <v>9.4707825000470045</v>
      </c>
      <c r="Z401" s="8">
        <f t="shared" si="122"/>
        <v>9.4900108080470051</v>
      </c>
      <c r="AA401" s="8">
        <f t="shared" si="133"/>
        <v>9.4803966540470057</v>
      </c>
      <c r="AB401" s="41">
        <v>1</v>
      </c>
      <c r="AC401" s="42" t="str">
        <f t="shared" si="134"/>
        <v>Isco</v>
      </c>
      <c r="AD401" s="5">
        <f t="shared" si="140"/>
        <v>-290.56</v>
      </c>
      <c r="AE401" s="15">
        <f t="shared" si="123"/>
        <v>-118.9288588045298</v>
      </c>
      <c r="AF401" s="15">
        <f t="shared" si="124"/>
        <v>-114.43672563415225</v>
      </c>
      <c r="AG401" s="15">
        <f t="shared" si="125"/>
        <v>-116.68496345371034</v>
      </c>
      <c r="AH401" s="15">
        <f t="shared" si="135"/>
        <v>-116.68496345371034</v>
      </c>
      <c r="AI401" s="17">
        <f t="shared" si="126"/>
        <v>1.1836055010065558</v>
      </c>
      <c r="AJ401" s="17">
        <f t="shared" si="127"/>
        <v>0.91997251510034761</v>
      </c>
      <c r="AK401" s="17">
        <f t="shared" si="128"/>
        <v>0.91464039791636842</v>
      </c>
      <c r="AL401" s="17">
        <f t="shared" si="129"/>
        <v>0.91730128509723241</v>
      </c>
      <c r="AM401" s="17">
        <f t="shared" si="130"/>
        <v>0.91730128509723241</v>
      </c>
      <c r="AN401" s="17">
        <f t="shared" si="136"/>
        <v>1.5926263960370779E-3</v>
      </c>
      <c r="AO401" s="17">
        <f t="shared" si="137"/>
        <v>9.1730128509723237</v>
      </c>
      <c r="AP401" s="17">
        <f t="shared" si="138"/>
        <v>11.836055010065557</v>
      </c>
      <c r="AQ401" s="17">
        <f t="shared" si="139"/>
        <v>19.48920461350027</v>
      </c>
    </row>
    <row r="402" spans="2:43" x14ac:dyDescent="0.45">
      <c r="B402">
        <f>INDEX(RawData!$A$2:$A$1048576,MATCH(FmtData!$B$4+(ROW()-10),RawData!$A$2:$A$1048576,0))</f>
        <v>590</v>
      </c>
      <c r="C402" s="23">
        <f>LEFT(INDEX(RawData!$B$2:$B$1048576, MATCH(FmtData!$B$4+(ROW()-10),RawData!$A$2:$A$1048576,0)),10)+MID(INDEX(RawData!$B$2:$B$1048576, MATCH(FmtData!$B$4+(ROW()-10),RawData!$A$2:$A$1048576,0)),12,8)-$B$5/24</f>
        <v>42200.784456018519</v>
      </c>
      <c r="D402" s="7">
        <f>MID(INDEX(RawData!$B$2:$B$1048576, MATCH(FmtData!$B$4+(ROW()-10),RawData!$A$2:$A$1048576,0)),12,8)+$B$5/24</f>
        <v>0.28445601851851854</v>
      </c>
      <c r="E402" s="8">
        <f>INDEX(RawData!$D$2:$D$1048576,MATCH(FmtData!$B$4+(ROW()-10),RawData!$A$2:$A$1048576,0))</f>
        <v>28.771999999999998</v>
      </c>
      <c r="F402">
        <f>INDEX(RawData!$D$2:$D$1048576,MATCH(FmtData!$B$4+(ROW()-10),RawData!$A$2:$A$1048576,0))</f>
        <v>28.771999999999998</v>
      </c>
      <c r="G402">
        <f>INDEX(RawData!E$2:E$1048576,MATCH(FmtData!$B$4+(ROW()-10),RawData!$A$2:$A$1048576,0))</f>
        <v>2827.6</v>
      </c>
      <c r="H402">
        <f>INDEX(RawData!F$2:F$1048576,MATCH(FmtData!$B$4+(ROW()-10),RawData!$A$2:$A$1048576,0))</f>
        <v>-1.0764199999999999</v>
      </c>
      <c r="I402">
        <f>INDEX(RawData!G$2:G$1048576,MATCH(FmtData!$B$4+(ROW()-10),RawData!$A$2:$A$1048576,0))</f>
        <v>-29008.1</v>
      </c>
      <c r="J402">
        <f>INDEX(RawData!H$2:H$1048576,MATCH(FmtData!$B$4+(ROW()-10),RawData!$A$2:$A$1048576,0))</f>
        <v>5.0845300000000003E-2</v>
      </c>
      <c r="K402">
        <f>INDEX(RawData!I$2:I$1048576,MATCH(FmtData!$B$4+(ROW()-10),RawData!$A$2:$A$1048576,0))</f>
        <v>-0.61477000000000004</v>
      </c>
      <c r="L402">
        <f>INDEX(RawData!J$2:J$1048576,MATCH(FmtData!$B$4+(ROW()-10),RawData!$A$2:$A$1048576,0))</f>
        <v>163.4</v>
      </c>
      <c r="M402">
        <f>INDEX(RawData!K$2:K$1048576,MATCH(FmtData!$B$4+(ROW()-10),RawData!$A$2:$A$1048576,0))</f>
        <v>171.4</v>
      </c>
      <c r="N402">
        <f>INDEX(RawData!L$2:L$1048576,MATCH(FmtData!$B$4+(ROW()-10),RawData!$A$2:$A$1048576,0))</f>
        <v>22.3</v>
      </c>
      <c r="O402">
        <f>INDEX(RawData!M$2:M$1048576,MATCH(FmtData!$B$4+(ROW()-10),RawData!$A$2:$A$1048576,0))</f>
        <v>158.1</v>
      </c>
      <c r="P402">
        <f>INDEX(RawData!N$2:N$1048576,MATCH(FmtData!$B$4+(ROW()-10),RawData!$A$2:$A$1048576,0))</f>
        <v>21.8</v>
      </c>
      <c r="Q402">
        <f>INDEX(RawData!O$2:O$1048576,MATCH(FmtData!$B$4+(ROW()-10),RawData!$A$2:$A$1048576,0))</f>
        <v>177.9</v>
      </c>
      <c r="R402" s="8">
        <f>INDEX(RawData!P$2:P$1048576,MATCH(FmtData!$B$4+(ROW()-10),RawData!$A$2:$A$1048576,0))</f>
        <v>9.8624299999999998</v>
      </c>
      <c r="S402">
        <f>INDEX(RawData!Q$2:Q$1048576,MATCH(FmtData!$B$4+(ROW()-10),RawData!$A$2:$A$1048576,0))</f>
        <v>110.925</v>
      </c>
      <c r="T402" s="8">
        <f>INDEX(RawData!R$2:R$1048576,MATCH(FmtData!$B$4+(ROW()-10),RawData!$A$2:$A$1048576,0))</f>
        <v>1.85121</v>
      </c>
      <c r="U402" s="8">
        <f>INDEX(RawData!S$2:S$1048576,MATCH(FmtData!$B$4+(ROW()-10),RawData!$A$2:$A$1048576,0))</f>
        <v>0.70266700000000004</v>
      </c>
      <c r="V402" s="8">
        <f>INDEX(RawData!T$2:T$1048576,MATCH(FmtData!$B$4+(ROW()-10),RawData!$A$2:$A$1048576,0))</f>
        <v>0.19911699999999999</v>
      </c>
      <c r="W402" s="3">
        <f t="shared" si="131"/>
        <v>-0.4863668200000002</v>
      </c>
      <c r="X402" s="3">
        <f t="shared" si="132"/>
        <v>-0.465967572</v>
      </c>
      <c r="Y402" s="8">
        <f t="shared" si="121"/>
        <v>9.4703202200470038</v>
      </c>
      <c r="Z402" s="8">
        <f t="shared" si="122"/>
        <v>9.4907194680470042</v>
      </c>
      <c r="AA402" s="8">
        <f t="shared" si="133"/>
        <v>9.480519844047004</v>
      </c>
      <c r="AB402" s="41">
        <v>1</v>
      </c>
      <c r="AC402" s="42" t="str">
        <f t="shared" si="134"/>
        <v>Isco</v>
      </c>
      <c r="AD402" s="5">
        <f t="shared" si="140"/>
        <v>-290.56</v>
      </c>
      <c r="AE402" s="15">
        <f t="shared" si="123"/>
        <v>-119.03664329134779</v>
      </c>
      <c r="AF402" s="15">
        <f t="shared" si="124"/>
        <v>-114.27083590566622</v>
      </c>
      <c r="AG402" s="15">
        <f t="shared" si="125"/>
        <v>-116.65618335679119</v>
      </c>
      <c r="AH402" s="15">
        <f t="shared" si="135"/>
        <v>-116.65618335679119</v>
      </c>
      <c r="AI402" s="17">
        <f t="shared" si="126"/>
        <v>1.1836055010065558</v>
      </c>
      <c r="AJ402" s="17">
        <f t="shared" si="127"/>
        <v>0.92010121806393041</v>
      </c>
      <c r="AK402" s="17">
        <f t="shared" si="128"/>
        <v>0.91444467163716781</v>
      </c>
      <c r="AL402" s="17">
        <f t="shared" si="129"/>
        <v>0.91726712477857397</v>
      </c>
      <c r="AM402" s="17">
        <f t="shared" si="130"/>
        <v>0.91726712477857397</v>
      </c>
      <c r="AN402" s="17">
        <f t="shared" si="136"/>
        <v>1.7259850026085655E-3</v>
      </c>
      <c r="AO402" s="17">
        <f t="shared" si="137"/>
        <v>9.1726712477857397</v>
      </c>
      <c r="AP402" s="17">
        <f t="shared" si="138"/>
        <v>11.836055010065557</v>
      </c>
      <c r="AQ402" s="17">
        <f t="shared" si="139"/>
        <v>19.495547768100163</v>
      </c>
    </row>
    <row r="403" spans="2:43" x14ac:dyDescent="0.45">
      <c r="B403">
        <f>INDEX(RawData!$A$2:$A$1048576,MATCH(FmtData!$B$4+(ROW()-10),RawData!$A$2:$A$1048576,0))</f>
        <v>591</v>
      </c>
      <c r="C403" s="23">
        <f>LEFT(INDEX(RawData!$B$2:$B$1048576, MATCH(FmtData!$B$4+(ROW()-10),RawData!$A$2:$A$1048576,0)),10)+MID(INDEX(RawData!$B$2:$B$1048576, MATCH(FmtData!$B$4+(ROW()-10),RawData!$A$2:$A$1048576,0)),12,8)-$B$5/24</f>
        <v>42200.785150462965</v>
      </c>
      <c r="D403" s="7">
        <f>MID(INDEX(RawData!$B$2:$B$1048576, MATCH(FmtData!$B$4+(ROW()-10),RawData!$A$2:$A$1048576,0)),12,8)+$B$5/24</f>
        <v>0.28515046296296298</v>
      </c>
      <c r="E403" s="8">
        <f>INDEX(RawData!$D$2:$D$1048576,MATCH(FmtData!$B$4+(ROW()-10),RawData!$A$2:$A$1048576,0))</f>
        <v>28.788599999999999</v>
      </c>
      <c r="F403">
        <f>INDEX(RawData!$D$2:$D$1048576,MATCH(FmtData!$B$4+(ROW()-10),RawData!$A$2:$A$1048576,0))</f>
        <v>28.788599999999999</v>
      </c>
      <c r="G403">
        <f>INDEX(RawData!E$2:E$1048576,MATCH(FmtData!$B$4+(ROW()-10),RawData!$A$2:$A$1048576,0))</f>
        <v>2821.75</v>
      </c>
      <c r="H403">
        <f>INDEX(RawData!F$2:F$1048576,MATCH(FmtData!$B$4+(ROW()-10),RawData!$A$2:$A$1048576,0))</f>
        <v>-1.0764199999999999</v>
      </c>
      <c r="I403">
        <f>INDEX(RawData!G$2:G$1048576,MATCH(FmtData!$B$4+(ROW()-10),RawData!$A$2:$A$1048576,0))</f>
        <v>-29008.1</v>
      </c>
      <c r="J403">
        <f>INDEX(RawData!H$2:H$1048576,MATCH(FmtData!$B$4+(ROW()-10),RawData!$A$2:$A$1048576,0))</f>
        <v>5.0845300000000003E-2</v>
      </c>
      <c r="K403">
        <f>INDEX(RawData!I$2:I$1048576,MATCH(FmtData!$B$4+(ROW()-10),RawData!$A$2:$A$1048576,0))</f>
        <v>-0.61477000000000004</v>
      </c>
      <c r="L403">
        <f>INDEX(RawData!J$2:J$1048576,MATCH(FmtData!$B$4+(ROW()-10),RawData!$A$2:$A$1048576,0))</f>
        <v>161.19999999999999</v>
      </c>
      <c r="M403">
        <f>INDEX(RawData!K$2:K$1048576,MATCH(FmtData!$B$4+(ROW()-10),RawData!$A$2:$A$1048576,0))</f>
        <v>174.5</v>
      </c>
      <c r="N403">
        <f>INDEX(RawData!L$2:L$1048576,MATCH(FmtData!$B$4+(ROW()-10),RawData!$A$2:$A$1048576,0))</f>
        <v>22.3</v>
      </c>
      <c r="O403">
        <f>INDEX(RawData!M$2:M$1048576,MATCH(FmtData!$B$4+(ROW()-10),RawData!$A$2:$A$1048576,0))</f>
        <v>155.4</v>
      </c>
      <c r="P403">
        <f>INDEX(RawData!N$2:N$1048576,MATCH(FmtData!$B$4+(ROW()-10),RawData!$A$2:$A$1048576,0))</f>
        <v>21.8</v>
      </c>
      <c r="Q403">
        <f>INDEX(RawData!O$2:O$1048576,MATCH(FmtData!$B$4+(ROW()-10),RawData!$A$2:$A$1048576,0))</f>
        <v>177.7</v>
      </c>
      <c r="R403" s="8">
        <f>INDEX(RawData!P$2:P$1048576,MATCH(FmtData!$B$4+(ROW()-10),RawData!$A$2:$A$1048576,0))</f>
        <v>9.8624299999999998</v>
      </c>
      <c r="S403">
        <f>INDEX(RawData!Q$2:Q$1048576,MATCH(FmtData!$B$4+(ROW()-10),RawData!$A$2:$A$1048576,0))</f>
        <v>110.925</v>
      </c>
      <c r="T403" s="8">
        <f>INDEX(RawData!R$2:R$1048576,MATCH(FmtData!$B$4+(ROW()-10),RawData!$A$2:$A$1048576,0))</f>
        <v>1.85121</v>
      </c>
      <c r="U403" s="8">
        <f>INDEX(RawData!S$2:S$1048576,MATCH(FmtData!$B$4+(ROW()-10),RawData!$A$2:$A$1048576,0))</f>
        <v>0.70275900000000002</v>
      </c>
      <c r="V403" s="8">
        <f>INDEX(RawData!T$2:T$1048576,MATCH(FmtData!$B$4+(ROW()-10),RawData!$A$2:$A$1048576,0))</f>
        <v>0.19911699999999999</v>
      </c>
      <c r="W403" s="3">
        <f t="shared" si="131"/>
        <v>-0.48660050000000016</v>
      </c>
      <c r="X403" s="3">
        <f t="shared" si="132"/>
        <v>-0.465967572</v>
      </c>
      <c r="Y403" s="8">
        <f t="shared" si="121"/>
        <v>9.4700865400470047</v>
      </c>
      <c r="Z403" s="8">
        <f t="shared" si="122"/>
        <v>9.4907194680470042</v>
      </c>
      <c r="AA403" s="8">
        <f t="shared" si="133"/>
        <v>9.4804030040470053</v>
      </c>
      <c r="AB403" s="41">
        <v>1</v>
      </c>
      <c r="AC403" s="42" t="str">
        <f t="shared" si="134"/>
        <v>Isco</v>
      </c>
      <c r="AD403" s="5">
        <f t="shared" si="140"/>
        <v>-290.56</v>
      </c>
      <c r="AE403" s="15">
        <f t="shared" si="123"/>
        <v>-119.0911239408058</v>
      </c>
      <c r="AF403" s="15">
        <f t="shared" si="124"/>
        <v>-114.27083590566622</v>
      </c>
      <c r="AG403" s="15">
        <f t="shared" si="125"/>
        <v>-116.68347996098805</v>
      </c>
      <c r="AH403" s="15">
        <f t="shared" si="135"/>
        <v>-116.68347996098805</v>
      </c>
      <c r="AI403" s="17">
        <f t="shared" si="126"/>
        <v>1.1836055010065558</v>
      </c>
      <c r="AJ403" s="17">
        <f t="shared" si="127"/>
        <v>0.92016628584990534</v>
      </c>
      <c r="AK403" s="17">
        <f t="shared" si="128"/>
        <v>0.91444467163716781</v>
      </c>
      <c r="AL403" s="17">
        <f t="shared" si="129"/>
        <v>0.91729952421455552</v>
      </c>
      <c r="AM403" s="17">
        <f t="shared" si="130"/>
        <v>0.91729952421455552</v>
      </c>
      <c r="AN403" s="17">
        <f t="shared" si="136"/>
        <v>1.6935855666270205E-3</v>
      </c>
      <c r="AO403" s="17">
        <f t="shared" si="137"/>
        <v>9.1729952421455554</v>
      </c>
      <c r="AP403" s="17">
        <f t="shared" si="138"/>
        <v>11.836055010065557</v>
      </c>
      <c r="AQ403" s="17">
        <f t="shared" si="139"/>
        <v>19.45521357852477</v>
      </c>
    </row>
    <row r="404" spans="2:43" x14ac:dyDescent="0.45">
      <c r="B404">
        <f>INDEX(RawData!$A$2:$A$1048576,MATCH(FmtData!$B$4+(ROW()-10),RawData!$A$2:$A$1048576,0))</f>
        <v>592</v>
      </c>
      <c r="C404" s="23">
        <f>LEFT(INDEX(RawData!$B$2:$B$1048576, MATCH(FmtData!$B$4+(ROW()-10),RawData!$A$2:$A$1048576,0)),10)+MID(INDEX(RawData!$B$2:$B$1048576, MATCH(FmtData!$B$4+(ROW()-10),RawData!$A$2:$A$1048576,0)),12,8)-$B$5/24</f>
        <v>42200.785844907405</v>
      </c>
      <c r="D404" s="7">
        <f>MID(INDEX(RawData!$B$2:$B$1048576, MATCH(FmtData!$B$4+(ROW()-10),RawData!$A$2:$A$1048576,0)),12,8)+$B$5/24</f>
        <v>0.28584490740740742</v>
      </c>
      <c r="E404" s="8">
        <f>INDEX(RawData!$D$2:$D$1048576,MATCH(FmtData!$B$4+(ROW()-10),RawData!$A$2:$A$1048576,0))</f>
        <v>28.805099999999999</v>
      </c>
      <c r="F404">
        <f>INDEX(RawData!$D$2:$D$1048576,MATCH(FmtData!$B$4+(ROW()-10),RawData!$A$2:$A$1048576,0))</f>
        <v>28.805099999999999</v>
      </c>
      <c r="G404">
        <f>INDEX(RawData!E$2:E$1048576,MATCH(FmtData!$B$4+(ROW()-10),RawData!$A$2:$A$1048576,0))</f>
        <v>2811.29</v>
      </c>
      <c r="H404">
        <f>INDEX(RawData!F$2:F$1048576,MATCH(FmtData!$B$4+(ROW()-10),RawData!$A$2:$A$1048576,0))</f>
        <v>-1.0764199999999999</v>
      </c>
      <c r="I404">
        <f>INDEX(RawData!G$2:G$1048576,MATCH(FmtData!$B$4+(ROW()-10),RawData!$A$2:$A$1048576,0))</f>
        <v>-29008.1</v>
      </c>
      <c r="J404">
        <f>INDEX(RawData!H$2:H$1048576,MATCH(FmtData!$B$4+(ROW()-10),RawData!$A$2:$A$1048576,0))</f>
        <v>5.0845300000000003E-2</v>
      </c>
      <c r="K404">
        <f>INDEX(RawData!I$2:I$1048576,MATCH(FmtData!$B$4+(ROW()-10),RawData!$A$2:$A$1048576,0))</f>
        <v>-0.61458100000000004</v>
      </c>
      <c r="L404">
        <f>INDEX(RawData!J$2:J$1048576,MATCH(FmtData!$B$4+(ROW()-10),RawData!$A$2:$A$1048576,0))</f>
        <v>159.69999999999999</v>
      </c>
      <c r="M404">
        <f>INDEX(RawData!K$2:K$1048576,MATCH(FmtData!$B$4+(ROW()-10),RawData!$A$2:$A$1048576,0))</f>
        <v>177.7</v>
      </c>
      <c r="N404">
        <f>INDEX(RawData!L$2:L$1048576,MATCH(FmtData!$B$4+(ROW()-10),RawData!$A$2:$A$1048576,0))</f>
        <v>22.3</v>
      </c>
      <c r="O404">
        <f>INDEX(RawData!M$2:M$1048576,MATCH(FmtData!$B$4+(ROW()-10),RawData!$A$2:$A$1048576,0))</f>
        <v>156.4</v>
      </c>
      <c r="P404">
        <f>INDEX(RawData!N$2:N$1048576,MATCH(FmtData!$B$4+(ROW()-10),RawData!$A$2:$A$1048576,0))</f>
        <v>21.8</v>
      </c>
      <c r="Q404">
        <f>INDEX(RawData!O$2:O$1048576,MATCH(FmtData!$B$4+(ROW()-10),RawData!$A$2:$A$1048576,0))</f>
        <v>177.6</v>
      </c>
      <c r="R404" s="8">
        <f>INDEX(RawData!P$2:P$1048576,MATCH(FmtData!$B$4+(ROW()-10),RawData!$A$2:$A$1048576,0))</f>
        <v>9.8624299999999998</v>
      </c>
      <c r="S404">
        <f>INDEX(RawData!Q$2:Q$1048576,MATCH(FmtData!$B$4+(ROW()-10),RawData!$A$2:$A$1048576,0))</f>
        <v>110.925</v>
      </c>
      <c r="T404" s="8">
        <f>INDEX(RawData!R$2:R$1048576,MATCH(FmtData!$B$4+(ROW()-10),RawData!$A$2:$A$1048576,0))</f>
        <v>1.85121</v>
      </c>
      <c r="U404" s="8">
        <f>INDEX(RawData!S$2:S$1048576,MATCH(FmtData!$B$4+(ROW()-10),RawData!$A$2:$A$1048576,0))</f>
        <v>0.70221100000000003</v>
      </c>
      <c r="V404" s="8">
        <f>INDEX(RawData!T$2:T$1048576,MATCH(FmtData!$B$4+(ROW()-10),RawData!$A$2:$A$1048576,0))</f>
        <v>0.19911699999999999</v>
      </c>
      <c r="W404" s="3">
        <f t="shared" si="131"/>
        <v>-0.48520858000000017</v>
      </c>
      <c r="X404" s="3">
        <f t="shared" si="132"/>
        <v>-0.465967572</v>
      </c>
      <c r="Y404" s="8">
        <f t="shared" si="121"/>
        <v>9.4714784600470043</v>
      </c>
      <c r="Z404" s="8">
        <f t="shared" si="122"/>
        <v>9.4907194680470042</v>
      </c>
      <c r="AA404" s="8">
        <f t="shared" si="133"/>
        <v>9.4810989640470034</v>
      </c>
      <c r="AB404" s="41">
        <v>1</v>
      </c>
      <c r="AC404" s="42" t="str">
        <f t="shared" si="134"/>
        <v>Isco</v>
      </c>
      <c r="AD404" s="5">
        <f t="shared" si="140"/>
        <v>-290.56</v>
      </c>
      <c r="AE404" s="15">
        <f t="shared" si="123"/>
        <v>-118.76657093486949</v>
      </c>
      <c r="AF404" s="15">
        <f t="shared" si="124"/>
        <v>-114.27083590566622</v>
      </c>
      <c r="AG404" s="15">
        <f t="shared" si="125"/>
        <v>-116.52087767687465</v>
      </c>
      <c r="AH404" s="15">
        <f t="shared" si="135"/>
        <v>-116.52087767687465</v>
      </c>
      <c r="AI404" s="17">
        <f t="shared" si="126"/>
        <v>1.1836055010065558</v>
      </c>
      <c r="AJ404" s="17">
        <f t="shared" si="127"/>
        <v>0.9197787988128121</v>
      </c>
      <c r="AK404" s="17">
        <f t="shared" si="128"/>
        <v>0.91444467163716781</v>
      </c>
      <c r="AL404" s="17">
        <f t="shared" si="129"/>
        <v>0.91710655881623204</v>
      </c>
      <c r="AM404" s="17">
        <f t="shared" si="130"/>
        <v>0.91710655881623204</v>
      </c>
      <c r="AN404" s="17">
        <f t="shared" si="136"/>
        <v>1.9832918860297477E-3</v>
      </c>
      <c r="AO404" s="17">
        <f t="shared" si="137"/>
        <v>9.1710655881623211</v>
      </c>
      <c r="AP404" s="17">
        <f t="shared" si="138"/>
        <v>11.836055010065557</v>
      </c>
      <c r="AQ404" s="17">
        <f t="shared" si="139"/>
        <v>19.383094668617311</v>
      </c>
    </row>
    <row r="405" spans="2:43" x14ac:dyDescent="0.45">
      <c r="B405">
        <f>INDEX(RawData!$A$2:$A$1048576,MATCH(FmtData!$B$4+(ROW()-10),RawData!$A$2:$A$1048576,0))</f>
        <v>593</v>
      </c>
      <c r="C405" s="23">
        <f>LEFT(INDEX(RawData!$B$2:$B$1048576, MATCH(FmtData!$B$4+(ROW()-10),RawData!$A$2:$A$1048576,0)),10)+MID(INDEX(RawData!$B$2:$B$1048576, MATCH(FmtData!$B$4+(ROW()-10),RawData!$A$2:$A$1048576,0)),12,8)-$B$5/24</f>
        <v>42200.786539351851</v>
      </c>
      <c r="D405" s="7">
        <f>MID(INDEX(RawData!$B$2:$B$1048576, MATCH(FmtData!$B$4+(ROW()-10),RawData!$A$2:$A$1048576,0)),12,8)+$B$5/24</f>
        <v>0.28653935185185186</v>
      </c>
      <c r="E405" s="8">
        <f>INDEX(RawData!$D$2:$D$1048576,MATCH(FmtData!$B$4+(ROW()-10),RawData!$A$2:$A$1048576,0))</f>
        <v>28.8218</v>
      </c>
      <c r="F405">
        <f>INDEX(RawData!$D$2:$D$1048576,MATCH(FmtData!$B$4+(ROW()-10),RawData!$A$2:$A$1048576,0))</f>
        <v>28.8218</v>
      </c>
      <c r="G405">
        <f>INDEX(RawData!E$2:E$1048576,MATCH(FmtData!$B$4+(ROW()-10),RawData!$A$2:$A$1048576,0))</f>
        <v>2797.75</v>
      </c>
      <c r="H405">
        <f>INDEX(RawData!F$2:F$1048576,MATCH(FmtData!$B$4+(ROW()-10),RawData!$A$2:$A$1048576,0))</f>
        <v>-1.0764199999999999</v>
      </c>
      <c r="I405">
        <f>INDEX(RawData!G$2:G$1048576,MATCH(FmtData!$B$4+(ROW()-10),RawData!$A$2:$A$1048576,0))</f>
        <v>-29008.1</v>
      </c>
      <c r="J405">
        <f>INDEX(RawData!H$2:H$1048576,MATCH(FmtData!$B$4+(ROW()-10),RawData!$A$2:$A$1048576,0))</f>
        <v>5.0826799999999998E-2</v>
      </c>
      <c r="K405">
        <f>INDEX(RawData!I$2:I$1048576,MATCH(FmtData!$B$4+(ROW()-10),RawData!$A$2:$A$1048576,0))</f>
        <v>-0.61458100000000004</v>
      </c>
      <c r="L405">
        <f>INDEX(RawData!J$2:J$1048576,MATCH(FmtData!$B$4+(ROW()-10),RawData!$A$2:$A$1048576,0))</f>
        <v>179</v>
      </c>
      <c r="M405">
        <f>INDEX(RawData!K$2:K$1048576,MATCH(FmtData!$B$4+(ROW()-10),RawData!$A$2:$A$1048576,0))</f>
        <v>175.6</v>
      </c>
      <c r="N405">
        <f>INDEX(RawData!L$2:L$1048576,MATCH(FmtData!$B$4+(ROW()-10),RawData!$A$2:$A$1048576,0))</f>
        <v>22.3</v>
      </c>
      <c r="O405">
        <f>INDEX(RawData!M$2:M$1048576,MATCH(FmtData!$B$4+(ROW()-10),RawData!$A$2:$A$1048576,0))</f>
        <v>153.5</v>
      </c>
      <c r="P405">
        <f>INDEX(RawData!N$2:N$1048576,MATCH(FmtData!$B$4+(ROW()-10),RawData!$A$2:$A$1048576,0))</f>
        <v>21.8</v>
      </c>
      <c r="Q405">
        <f>INDEX(RawData!O$2:O$1048576,MATCH(FmtData!$B$4+(ROW()-10),RawData!$A$2:$A$1048576,0))</f>
        <v>177.2</v>
      </c>
      <c r="R405" s="8">
        <f>INDEX(RawData!P$2:P$1048576,MATCH(FmtData!$B$4+(ROW()-10),RawData!$A$2:$A$1048576,0))</f>
        <v>9.8624299999999998</v>
      </c>
      <c r="S405">
        <f>INDEX(RawData!Q$2:Q$1048576,MATCH(FmtData!$B$4+(ROW()-10),RawData!$A$2:$A$1048576,0))</f>
        <v>110.925</v>
      </c>
      <c r="T405" s="8">
        <f>INDEX(RawData!R$2:R$1048576,MATCH(FmtData!$B$4+(ROW()-10),RawData!$A$2:$A$1048576,0))</f>
        <v>1.85121</v>
      </c>
      <c r="U405" s="8">
        <f>INDEX(RawData!S$2:S$1048576,MATCH(FmtData!$B$4+(ROW()-10),RawData!$A$2:$A$1048576,0))</f>
        <v>0.70190600000000003</v>
      </c>
      <c r="V405" s="8">
        <f>INDEX(RawData!T$2:T$1048576,MATCH(FmtData!$B$4+(ROW()-10),RawData!$A$2:$A$1048576,0))</f>
        <v>0.199489</v>
      </c>
      <c r="W405" s="3">
        <f t="shared" si="131"/>
        <v>-0.48443388000000015</v>
      </c>
      <c r="X405" s="3">
        <f t="shared" si="132"/>
        <v>-0.46691245200000003</v>
      </c>
      <c r="Y405" s="8">
        <f t="shared" si="121"/>
        <v>9.4722531600470035</v>
      </c>
      <c r="Z405" s="8">
        <f t="shared" si="122"/>
        <v>9.4897745880470037</v>
      </c>
      <c r="AA405" s="8">
        <f t="shared" si="133"/>
        <v>9.4810138740470045</v>
      </c>
      <c r="AB405" s="41">
        <v>1</v>
      </c>
      <c r="AC405" s="42" t="str">
        <f t="shared" si="134"/>
        <v>Isco</v>
      </c>
      <c r="AD405" s="5">
        <f t="shared" si="140"/>
        <v>-290.56</v>
      </c>
      <c r="AE405" s="15">
        <f t="shared" si="123"/>
        <v>-118.58589529000221</v>
      </c>
      <c r="AF405" s="15">
        <f t="shared" si="124"/>
        <v>-114.49201696219973</v>
      </c>
      <c r="AG405" s="15">
        <f t="shared" si="125"/>
        <v>-116.54075910418715</v>
      </c>
      <c r="AH405" s="15">
        <f t="shared" si="135"/>
        <v>-116.54075910418715</v>
      </c>
      <c r="AI405" s="17">
        <f t="shared" si="126"/>
        <v>1.1836055010065558</v>
      </c>
      <c r="AJ405" s="17">
        <f t="shared" si="127"/>
        <v>0.91956322974887861</v>
      </c>
      <c r="AK405" s="17">
        <f t="shared" si="128"/>
        <v>0.91470565243561097</v>
      </c>
      <c r="AL405" s="17">
        <f t="shared" si="129"/>
        <v>0.91713014839358598</v>
      </c>
      <c r="AM405" s="17">
        <f t="shared" si="130"/>
        <v>0.91713014839358598</v>
      </c>
      <c r="AN405" s="17">
        <f t="shared" si="136"/>
        <v>2.0564568234480163E-3</v>
      </c>
      <c r="AO405" s="17">
        <f t="shared" si="137"/>
        <v>9.17130148393586</v>
      </c>
      <c r="AP405" s="17">
        <f t="shared" si="138"/>
        <v>11.836055010065557</v>
      </c>
      <c r="AQ405" s="17">
        <f t="shared" si="139"/>
        <v>19.289739980266742</v>
      </c>
    </row>
    <row r="406" spans="2:43" x14ac:dyDescent="0.45">
      <c r="B406">
        <f>INDEX(RawData!$A$2:$A$1048576,MATCH(FmtData!$B$4+(ROW()-10),RawData!$A$2:$A$1048576,0))</f>
        <v>594</v>
      </c>
      <c r="C406" s="23">
        <f>LEFT(INDEX(RawData!$B$2:$B$1048576, MATCH(FmtData!$B$4+(ROW()-10),RawData!$A$2:$A$1048576,0)),10)+MID(INDEX(RawData!$B$2:$B$1048576, MATCH(FmtData!$B$4+(ROW()-10),RawData!$A$2:$A$1048576,0)),12,8)-$B$5/24</f>
        <v>42200.787245370368</v>
      </c>
      <c r="D406" s="7">
        <f>MID(INDEX(RawData!$B$2:$B$1048576, MATCH(FmtData!$B$4+(ROW()-10),RawData!$A$2:$A$1048576,0)),12,8)+$B$5/24</f>
        <v>0.28724537037037035</v>
      </c>
      <c r="E406" s="8">
        <f>INDEX(RawData!$D$2:$D$1048576,MATCH(FmtData!$B$4+(ROW()-10),RawData!$A$2:$A$1048576,0))</f>
        <v>28.8384</v>
      </c>
      <c r="F406">
        <f>INDEX(RawData!$D$2:$D$1048576,MATCH(FmtData!$B$4+(ROW()-10),RawData!$A$2:$A$1048576,0))</f>
        <v>28.8384</v>
      </c>
      <c r="G406">
        <f>INDEX(RawData!E$2:E$1048576,MATCH(FmtData!$B$4+(ROW()-10),RawData!$A$2:$A$1048576,0))</f>
        <v>2780.52</v>
      </c>
      <c r="H406">
        <f>INDEX(RawData!F$2:F$1048576,MATCH(FmtData!$B$4+(ROW()-10),RawData!$A$2:$A$1048576,0))</f>
        <v>-1.0764199999999999</v>
      </c>
      <c r="I406">
        <f>INDEX(RawData!G$2:G$1048576,MATCH(FmtData!$B$4+(ROW()-10),RawData!$A$2:$A$1048576,0))</f>
        <v>-29008.1</v>
      </c>
      <c r="J406">
        <f>INDEX(RawData!H$2:H$1048576,MATCH(FmtData!$B$4+(ROW()-10),RawData!$A$2:$A$1048576,0))</f>
        <v>5.0845300000000003E-2</v>
      </c>
      <c r="K406">
        <f>INDEX(RawData!I$2:I$1048576,MATCH(FmtData!$B$4+(ROW()-10),RawData!$A$2:$A$1048576,0))</f>
        <v>-0.61552499999999999</v>
      </c>
      <c r="L406">
        <f>INDEX(RawData!J$2:J$1048576,MATCH(FmtData!$B$4+(ROW()-10),RawData!$A$2:$A$1048576,0))</f>
        <v>214.4</v>
      </c>
      <c r="M406">
        <f>INDEX(RawData!K$2:K$1048576,MATCH(FmtData!$B$4+(ROW()-10),RawData!$A$2:$A$1048576,0))</f>
        <v>170.8</v>
      </c>
      <c r="N406">
        <f>INDEX(RawData!L$2:L$1048576,MATCH(FmtData!$B$4+(ROW()-10),RawData!$A$2:$A$1048576,0))</f>
        <v>22.3</v>
      </c>
      <c r="O406">
        <f>INDEX(RawData!M$2:M$1048576,MATCH(FmtData!$B$4+(ROW()-10),RawData!$A$2:$A$1048576,0))</f>
        <v>170.8</v>
      </c>
      <c r="P406">
        <f>INDEX(RawData!N$2:N$1048576,MATCH(FmtData!$B$4+(ROW()-10),RawData!$A$2:$A$1048576,0))</f>
        <v>21.8</v>
      </c>
      <c r="Q406">
        <f>INDEX(RawData!O$2:O$1048576,MATCH(FmtData!$B$4+(ROW()-10),RawData!$A$2:$A$1048576,0))</f>
        <v>176.8</v>
      </c>
      <c r="R406" s="8">
        <f>INDEX(RawData!P$2:P$1048576,MATCH(FmtData!$B$4+(ROW()-10),RawData!$A$2:$A$1048576,0))</f>
        <v>9.8624299999999998</v>
      </c>
      <c r="S406">
        <f>INDEX(RawData!Q$2:Q$1048576,MATCH(FmtData!$B$4+(ROW()-10),RawData!$A$2:$A$1048576,0))</f>
        <v>110.925</v>
      </c>
      <c r="T406" s="8">
        <f>INDEX(RawData!R$2:R$1048576,MATCH(FmtData!$B$4+(ROW()-10),RawData!$A$2:$A$1048576,0))</f>
        <v>1.85121</v>
      </c>
      <c r="U406" s="8">
        <f>INDEX(RawData!S$2:S$1048576,MATCH(FmtData!$B$4+(ROW()-10),RawData!$A$2:$A$1048576,0))</f>
        <v>0.70190600000000003</v>
      </c>
      <c r="V406" s="8">
        <f>INDEX(RawData!T$2:T$1048576,MATCH(FmtData!$B$4+(ROW()-10),RawData!$A$2:$A$1048576,0))</f>
        <v>0.19989199999999999</v>
      </c>
      <c r="W406" s="3">
        <f t="shared" si="131"/>
        <v>-0.48443388000000015</v>
      </c>
      <c r="X406" s="3">
        <f t="shared" si="132"/>
        <v>-0.46793607199999998</v>
      </c>
      <c r="Y406" s="8">
        <f t="shared" si="121"/>
        <v>9.4722531600470035</v>
      </c>
      <c r="Z406" s="8">
        <f t="shared" si="122"/>
        <v>9.4887509680470039</v>
      </c>
      <c r="AA406" s="8">
        <f t="shared" si="133"/>
        <v>9.4805020640470037</v>
      </c>
      <c r="AB406" s="41">
        <v>1</v>
      </c>
      <c r="AC406" s="42" t="str">
        <f t="shared" si="134"/>
        <v>Isco</v>
      </c>
      <c r="AD406" s="5">
        <f t="shared" si="140"/>
        <v>-290.56</v>
      </c>
      <c r="AE406" s="15">
        <f t="shared" si="123"/>
        <v>-118.58589529000221</v>
      </c>
      <c r="AF406" s="15">
        <f t="shared" si="124"/>
        <v>-114.73158239662189</v>
      </c>
      <c r="AG406" s="15">
        <f t="shared" si="125"/>
        <v>-116.66033722923783</v>
      </c>
      <c r="AH406" s="15">
        <f t="shared" si="135"/>
        <v>-116.66033722923783</v>
      </c>
      <c r="AI406" s="17">
        <f t="shared" si="126"/>
        <v>1.1836055010065558</v>
      </c>
      <c r="AJ406" s="17">
        <f t="shared" si="127"/>
        <v>0.91956322974887861</v>
      </c>
      <c r="AK406" s="17">
        <f t="shared" si="128"/>
        <v>0.91498849383843983</v>
      </c>
      <c r="AL406" s="17">
        <f t="shared" si="129"/>
        <v>0.91727205502899101</v>
      </c>
      <c r="AM406" s="17">
        <f t="shared" si="130"/>
        <v>0.91727205502899101</v>
      </c>
      <c r="AN406" s="17">
        <f t="shared" si="136"/>
        <v>1.9145501880429849E-3</v>
      </c>
      <c r="AO406" s="17">
        <f t="shared" si="137"/>
        <v>9.1727205502899096</v>
      </c>
      <c r="AP406" s="17">
        <f t="shared" si="138"/>
        <v>11.836055010065557</v>
      </c>
      <c r="AQ406" s="17">
        <f t="shared" si="139"/>
        <v>19.170943726183992</v>
      </c>
    </row>
    <row r="407" spans="2:43" x14ac:dyDescent="0.45">
      <c r="B407">
        <f>INDEX(RawData!$A$2:$A$1048576,MATCH(FmtData!$B$4+(ROW()-10),RawData!$A$2:$A$1048576,0))</f>
        <v>595</v>
      </c>
      <c r="C407" s="23">
        <f>LEFT(INDEX(RawData!$B$2:$B$1048576, MATCH(FmtData!$B$4+(ROW()-10),RawData!$A$2:$A$1048576,0)),10)+MID(INDEX(RawData!$B$2:$B$1048576, MATCH(FmtData!$B$4+(ROW()-10),RawData!$A$2:$A$1048576,0)),12,8)-$B$5/24</f>
        <v>42200.787928240738</v>
      </c>
      <c r="D407" s="7">
        <f>MID(INDEX(RawData!$B$2:$B$1048576, MATCH(FmtData!$B$4+(ROW()-10),RawData!$A$2:$A$1048576,0)),12,8)+$B$5/24</f>
        <v>0.28792824074074075</v>
      </c>
      <c r="E407" s="8">
        <f>INDEX(RawData!$D$2:$D$1048576,MATCH(FmtData!$B$4+(ROW()-10),RawData!$A$2:$A$1048576,0))</f>
        <v>28.855</v>
      </c>
      <c r="F407">
        <f>INDEX(RawData!$D$2:$D$1048576,MATCH(FmtData!$B$4+(ROW()-10),RawData!$A$2:$A$1048576,0))</f>
        <v>28.855</v>
      </c>
      <c r="G407">
        <f>INDEX(RawData!E$2:E$1048576,MATCH(FmtData!$B$4+(ROW()-10),RawData!$A$2:$A$1048576,0))</f>
        <v>2782.36</v>
      </c>
      <c r="H407">
        <f>INDEX(RawData!F$2:F$1048576,MATCH(FmtData!$B$4+(ROW()-10),RawData!$A$2:$A$1048576,0))</f>
        <v>-1.0764199999999999</v>
      </c>
      <c r="I407">
        <f>INDEX(RawData!G$2:G$1048576,MATCH(FmtData!$B$4+(ROW()-10),RawData!$A$2:$A$1048576,0))</f>
        <v>-29008.1</v>
      </c>
      <c r="J407">
        <f>INDEX(RawData!H$2:H$1048576,MATCH(FmtData!$B$4+(ROW()-10),RawData!$A$2:$A$1048576,0))</f>
        <v>5.0826799999999998E-2</v>
      </c>
      <c r="K407">
        <f>INDEX(RawData!I$2:I$1048576,MATCH(FmtData!$B$4+(ROW()-10),RawData!$A$2:$A$1048576,0))</f>
        <v>-0.61514800000000003</v>
      </c>
      <c r="L407">
        <f>INDEX(RawData!J$2:J$1048576,MATCH(FmtData!$B$4+(ROW()-10),RawData!$A$2:$A$1048576,0))</f>
        <v>188.8</v>
      </c>
      <c r="M407">
        <f>INDEX(RawData!K$2:K$1048576,MATCH(FmtData!$B$4+(ROW()-10),RawData!$A$2:$A$1048576,0))</f>
        <v>173</v>
      </c>
      <c r="N407">
        <f>INDEX(RawData!L$2:L$1048576,MATCH(FmtData!$B$4+(ROW()-10),RawData!$A$2:$A$1048576,0))</f>
        <v>22.3</v>
      </c>
      <c r="O407">
        <f>INDEX(RawData!M$2:M$1048576,MATCH(FmtData!$B$4+(ROW()-10),RawData!$A$2:$A$1048576,0))</f>
        <v>161.80000000000001</v>
      </c>
      <c r="P407">
        <f>INDEX(RawData!N$2:N$1048576,MATCH(FmtData!$B$4+(ROW()-10),RawData!$A$2:$A$1048576,0))</f>
        <v>21.9</v>
      </c>
      <c r="Q407">
        <f>INDEX(RawData!O$2:O$1048576,MATCH(FmtData!$B$4+(ROW()-10),RawData!$A$2:$A$1048576,0))</f>
        <v>176.7</v>
      </c>
      <c r="R407" s="8">
        <f>INDEX(RawData!P$2:P$1048576,MATCH(FmtData!$B$4+(ROW()-10),RawData!$A$2:$A$1048576,0))</f>
        <v>9.8624299999999998</v>
      </c>
      <c r="S407">
        <f>INDEX(RawData!Q$2:Q$1048576,MATCH(FmtData!$B$4+(ROW()-10),RawData!$A$2:$A$1048576,0))</f>
        <v>110.925</v>
      </c>
      <c r="T407" s="8">
        <f>INDEX(RawData!R$2:R$1048576,MATCH(FmtData!$B$4+(ROW()-10),RawData!$A$2:$A$1048576,0))</f>
        <v>1.85121</v>
      </c>
      <c r="U407" s="8">
        <f>INDEX(RawData!S$2:S$1048576,MATCH(FmtData!$B$4+(ROW()-10),RawData!$A$2:$A$1048576,0))</f>
        <v>0.70208899999999996</v>
      </c>
      <c r="V407" s="8">
        <f>INDEX(RawData!T$2:T$1048576,MATCH(FmtData!$B$4+(ROW()-10),RawData!$A$2:$A$1048576,0))</f>
        <v>0.19939599999999999</v>
      </c>
      <c r="W407" s="3">
        <f t="shared" si="131"/>
        <v>-0.48489869999999996</v>
      </c>
      <c r="X407" s="3">
        <f t="shared" si="132"/>
        <v>-0.46667623200000002</v>
      </c>
      <c r="Y407" s="8">
        <f t="shared" si="121"/>
        <v>9.471788340047004</v>
      </c>
      <c r="Z407" s="8">
        <f t="shared" si="122"/>
        <v>9.4900108080470051</v>
      </c>
      <c r="AA407" s="8">
        <f t="shared" si="133"/>
        <v>9.4808995740470046</v>
      </c>
      <c r="AB407" s="41">
        <v>1</v>
      </c>
      <c r="AC407" s="42" t="str">
        <f t="shared" si="134"/>
        <v>Isco</v>
      </c>
      <c r="AD407" s="5">
        <f t="shared" si="140"/>
        <v>-290.56</v>
      </c>
      <c r="AE407" s="15">
        <f t="shared" si="123"/>
        <v>-118.69430405749324</v>
      </c>
      <c r="AF407" s="15">
        <f t="shared" si="124"/>
        <v>-114.43672563415225</v>
      </c>
      <c r="AG407" s="15">
        <f t="shared" si="125"/>
        <v>-116.56746496370704</v>
      </c>
      <c r="AH407" s="15">
        <f t="shared" si="135"/>
        <v>-116.56746496370704</v>
      </c>
      <c r="AI407" s="17">
        <f t="shared" si="126"/>
        <v>1.1836055010065558</v>
      </c>
      <c r="AJ407" s="17">
        <f t="shared" si="127"/>
        <v>0.91969256309364422</v>
      </c>
      <c r="AK407" s="17">
        <f t="shared" si="128"/>
        <v>0.91464039791636842</v>
      </c>
      <c r="AL407" s="17">
        <f t="shared" si="129"/>
        <v>0.91716183716023825</v>
      </c>
      <c r="AM407" s="17">
        <f t="shared" si="130"/>
        <v>0.91716183716023825</v>
      </c>
      <c r="AN407" s="17">
        <f t="shared" si="136"/>
        <v>2.0904558760774794E-3</v>
      </c>
      <c r="AO407" s="17">
        <f t="shared" si="137"/>
        <v>9.1716183716023831</v>
      </c>
      <c r="AP407" s="17">
        <f t="shared" si="138"/>
        <v>11.836055010065557</v>
      </c>
      <c r="AQ407" s="17">
        <f t="shared" si="139"/>
        <v>19.183630035383782</v>
      </c>
    </row>
    <row r="408" spans="2:43" x14ac:dyDescent="0.45">
      <c r="B408">
        <f>INDEX(RawData!$A$2:$A$1048576,MATCH(FmtData!$B$4+(ROW()-10),RawData!$A$2:$A$1048576,0))</f>
        <v>596</v>
      </c>
      <c r="C408" s="23">
        <f>LEFT(INDEX(RawData!$B$2:$B$1048576, MATCH(FmtData!$B$4+(ROW()-10),RawData!$A$2:$A$1048576,0)),10)+MID(INDEX(RawData!$B$2:$B$1048576, MATCH(FmtData!$B$4+(ROW()-10),RawData!$A$2:$A$1048576,0)),12,8)-$B$5/24</f>
        <v>42200.788622685184</v>
      </c>
      <c r="D408" s="7">
        <f>MID(INDEX(RawData!$B$2:$B$1048576, MATCH(FmtData!$B$4+(ROW()-10),RawData!$A$2:$A$1048576,0)),12,8)+$B$5/24</f>
        <v>0.28862268518518519</v>
      </c>
      <c r="E408" s="8">
        <f>INDEX(RawData!$D$2:$D$1048576,MATCH(FmtData!$B$4+(ROW()-10),RawData!$A$2:$A$1048576,0))</f>
        <v>28.871700000000001</v>
      </c>
      <c r="F408">
        <f>INDEX(RawData!$D$2:$D$1048576,MATCH(FmtData!$B$4+(ROW()-10),RawData!$A$2:$A$1048576,0))</f>
        <v>28.871700000000001</v>
      </c>
      <c r="G408">
        <f>INDEX(RawData!E$2:E$1048576,MATCH(FmtData!$B$4+(ROW()-10),RawData!$A$2:$A$1048576,0))</f>
        <v>2784.21</v>
      </c>
      <c r="H408">
        <f>INDEX(RawData!F$2:F$1048576,MATCH(FmtData!$B$4+(ROW()-10),RawData!$A$2:$A$1048576,0))</f>
        <v>-1.0764199999999999</v>
      </c>
      <c r="I408">
        <f>INDEX(RawData!G$2:G$1048576,MATCH(FmtData!$B$4+(ROW()-10),RawData!$A$2:$A$1048576,0))</f>
        <v>-29008.1</v>
      </c>
      <c r="J408">
        <f>INDEX(RawData!H$2:H$1048576,MATCH(FmtData!$B$4+(ROW()-10),RawData!$A$2:$A$1048576,0))</f>
        <v>5.0845300000000003E-2</v>
      </c>
      <c r="K408">
        <f>INDEX(RawData!I$2:I$1048576,MATCH(FmtData!$B$4+(ROW()-10),RawData!$A$2:$A$1048576,0))</f>
        <v>-0.61533599999999999</v>
      </c>
      <c r="L408">
        <f>INDEX(RawData!J$2:J$1048576,MATCH(FmtData!$B$4+(ROW()-10),RawData!$A$2:$A$1048576,0))</f>
        <v>170.6</v>
      </c>
      <c r="M408">
        <f>INDEX(RawData!K$2:K$1048576,MATCH(FmtData!$B$4+(ROW()-10),RawData!$A$2:$A$1048576,0))</f>
        <v>175.9</v>
      </c>
      <c r="N408">
        <f>INDEX(RawData!L$2:L$1048576,MATCH(FmtData!$B$4+(ROW()-10),RawData!$A$2:$A$1048576,0))</f>
        <v>22.3</v>
      </c>
      <c r="O408">
        <f>INDEX(RawData!M$2:M$1048576,MATCH(FmtData!$B$4+(ROW()-10),RawData!$A$2:$A$1048576,0))</f>
        <v>163.30000000000001</v>
      </c>
      <c r="P408">
        <f>INDEX(RawData!N$2:N$1048576,MATCH(FmtData!$B$4+(ROW()-10),RawData!$A$2:$A$1048576,0))</f>
        <v>21.8</v>
      </c>
      <c r="Q408">
        <f>INDEX(RawData!O$2:O$1048576,MATCH(FmtData!$B$4+(ROW()-10),RawData!$A$2:$A$1048576,0))</f>
        <v>176.7</v>
      </c>
      <c r="R408" s="8">
        <f>INDEX(RawData!P$2:P$1048576,MATCH(FmtData!$B$4+(ROW()-10),RawData!$A$2:$A$1048576,0))</f>
        <v>9.8624299999999998</v>
      </c>
      <c r="S408">
        <f>INDEX(RawData!Q$2:Q$1048576,MATCH(FmtData!$B$4+(ROW()-10),RawData!$A$2:$A$1048576,0))</f>
        <v>110.925</v>
      </c>
      <c r="T408" s="8">
        <f>INDEX(RawData!R$2:R$1048576,MATCH(FmtData!$B$4+(ROW()-10),RawData!$A$2:$A$1048576,0))</f>
        <v>1.85121</v>
      </c>
      <c r="U408" s="8">
        <f>INDEX(RawData!S$2:S$1048576,MATCH(FmtData!$B$4+(ROW()-10),RawData!$A$2:$A$1048576,0))</f>
        <v>0.70239300000000005</v>
      </c>
      <c r="V408" s="8">
        <f>INDEX(RawData!T$2:T$1048576,MATCH(FmtData!$B$4+(ROW()-10),RawData!$A$2:$A$1048576,0))</f>
        <v>0.19889999999999999</v>
      </c>
      <c r="W408" s="3">
        <f t="shared" si="131"/>
        <v>-0.4856708600000002</v>
      </c>
      <c r="X408" s="3">
        <f t="shared" si="132"/>
        <v>-0.46541639200000001</v>
      </c>
      <c r="Y408" s="8">
        <f t="shared" si="121"/>
        <v>9.4710161800470036</v>
      </c>
      <c r="Z408" s="8">
        <f t="shared" si="122"/>
        <v>9.4912706480470046</v>
      </c>
      <c r="AA408" s="8">
        <f t="shared" si="133"/>
        <v>9.4811434140470041</v>
      </c>
      <c r="AB408" s="41">
        <v>1</v>
      </c>
      <c r="AC408" s="42" t="str">
        <f t="shared" si="134"/>
        <v>Isco</v>
      </c>
      <c r="AD408" s="5">
        <f t="shared" si="140"/>
        <v>-290.56</v>
      </c>
      <c r="AE408" s="15">
        <f t="shared" si="123"/>
        <v>-118.8743705221417</v>
      </c>
      <c r="AF408" s="15">
        <f t="shared" si="124"/>
        <v>-114.14179423300288</v>
      </c>
      <c r="AG408" s="15">
        <f t="shared" si="125"/>
        <v>-116.51049172137004</v>
      </c>
      <c r="AH408" s="15">
        <f t="shared" si="135"/>
        <v>-116.51049172137004</v>
      </c>
      <c r="AI408" s="17">
        <f t="shared" si="126"/>
        <v>1.1836055010065558</v>
      </c>
      <c r="AJ408" s="17">
        <f t="shared" si="127"/>
        <v>0.91990746560302727</v>
      </c>
      <c r="AK408" s="17">
        <f t="shared" si="128"/>
        <v>0.9142924787361657</v>
      </c>
      <c r="AL408" s="17">
        <f t="shared" si="129"/>
        <v>0.91709423622472908</v>
      </c>
      <c r="AM408" s="17">
        <f t="shared" si="130"/>
        <v>0.91709423622472908</v>
      </c>
      <c r="AN408" s="17">
        <f t="shared" si="136"/>
        <v>2.3434997850019235E-3</v>
      </c>
      <c r="AO408" s="17">
        <f t="shared" si="137"/>
        <v>9.1709423622472901</v>
      </c>
      <c r="AP408" s="17">
        <f t="shared" si="138"/>
        <v>11.836055010065557</v>
      </c>
      <c r="AQ408" s="17">
        <f t="shared" si="139"/>
        <v>19.196385291916169</v>
      </c>
    </row>
    <row r="409" spans="2:43" x14ac:dyDescent="0.45">
      <c r="B409">
        <f>INDEX(RawData!$A$2:$A$1048576,MATCH(FmtData!$B$4+(ROW()-10),RawData!$A$2:$A$1048576,0))</f>
        <v>597</v>
      </c>
      <c r="C409" s="23">
        <f>LEFT(INDEX(RawData!$B$2:$B$1048576, MATCH(FmtData!$B$4+(ROW()-10),RawData!$A$2:$A$1048576,0)),10)+MID(INDEX(RawData!$B$2:$B$1048576, MATCH(FmtData!$B$4+(ROW()-10),RawData!$A$2:$A$1048576,0)),12,8)-$B$5/24</f>
        <v>42200.789317129631</v>
      </c>
      <c r="D409" s="7">
        <f>MID(INDEX(RawData!$B$2:$B$1048576, MATCH(FmtData!$B$4+(ROW()-10),RawData!$A$2:$A$1048576,0)),12,8)+$B$5/24</f>
        <v>0.28931712962962963</v>
      </c>
      <c r="E409" s="8">
        <f>INDEX(RawData!$D$2:$D$1048576,MATCH(FmtData!$B$4+(ROW()-10),RawData!$A$2:$A$1048576,0))</f>
        <v>28.888300000000001</v>
      </c>
      <c r="F409">
        <f>INDEX(RawData!$D$2:$D$1048576,MATCH(FmtData!$B$4+(ROW()-10),RawData!$A$2:$A$1048576,0))</f>
        <v>28.888300000000001</v>
      </c>
      <c r="G409">
        <f>INDEX(RawData!E$2:E$1048576,MATCH(FmtData!$B$4+(ROW()-10),RawData!$A$2:$A$1048576,0))</f>
        <v>2788.21</v>
      </c>
      <c r="H409">
        <f>INDEX(RawData!F$2:F$1048576,MATCH(FmtData!$B$4+(ROW()-10),RawData!$A$2:$A$1048576,0))</f>
        <v>-1.0764199999999999</v>
      </c>
      <c r="I409">
        <f>INDEX(RawData!G$2:G$1048576,MATCH(FmtData!$B$4+(ROW()-10),RawData!$A$2:$A$1048576,0))</f>
        <v>-29008.1</v>
      </c>
      <c r="J409">
        <f>INDEX(RawData!H$2:H$1048576,MATCH(FmtData!$B$4+(ROW()-10),RawData!$A$2:$A$1048576,0))</f>
        <v>5.0826799999999998E-2</v>
      </c>
      <c r="K409">
        <f>INDEX(RawData!I$2:I$1048576,MATCH(FmtData!$B$4+(ROW()-10),RawData!$A$2:$A$1048576,0))</f>
        <v>-0.61552499999999999</v>
      </c>
      <c r="L409">
        <f>INDEX(RawData!J$2:J$1048576,MATCH(FmtData!$B$4+(ROW()-10),RawData!$A$2:$A$1048576,0))</f>
        <v>162.9</v>
      </c>
      <c r="M409">
        <f>INDEX(RawData!K$2:K$1048576,MATCH(FmtData!$B$4+(ROW()-10),RawData!$A$2:$A$1048576,0))</f>
        <v>177.4</v>
      </c>
      <c r="N409">
        <f>INDEX(RawData!L$2:L$1048576,MATCH(FmtData!$B$4+(ROW()-10),RawData!$A$2:$A$1048576,0))</f>
        <v>22.3</v>
      </c>
      <c r="O409">
        <f>INDEX(RawData!M$2:M$1048576,MATCH(FmtData!$B$4+(ROW()-10),RawData!$A$2:$A$1048576,0))</f>
        <v>156.19999999999999</v>
      </c>
      <c r="P409">
        <f>INDEX(RawData!N$2:N$1048576,MATCH(FmtData!$B$4+(ROW()-10),RawData!$A$2:$A$1048576,0))</f>
        <v>21.8</v>
      </c>
      <c r="Q409">
        <f>INDEX(RawData!O$2:O$1048576,MATCH(FmtData!$B$4+(ROW()-10),RawData!$A$2:$A$1048576,0))</f>
        <v>176.7</v>
      </c>
      <c r="R409" s="8">
        <f>INDEX(RawData!P$2:P$1048576,MATCH(FmtData!$B$4+(ROW()-10),RawData!$A$2:$A$1048576,0))</f>
        <v>9.8624299999999998</v>
      </c>
      <c r="S409">
        <f>INDEX(RawData!Q$2:Q$1048576,MATCH(FmtData!$B$4+(ROW()-10),RawData!$A$2:$A$1048576,0))</f>
        <v>110.925</v>
      </c>
      <c r="T409" s="8">
        <f>INDEX(RawData!R$2:R$1048576,MATCH(FmtData!$B$4+(ROW()-10),RawData!$A$2:$A$1048576,0))</f>
        <v>1.85121</v>
      </c>
      <c r="U409" s="8">
        <f>INDEX(RawData!S$2:S$1048576,MATCH(FmtData!$B$4+(ROW()-10),RawData!$A$2:$A$1048576,0))</f>
        <v>0.70239300000000005</v>
      </c>
      <c r="V409" s="8">
        <f>INDEX(RawData!T$2:T$1048576,MATCH(FmtData!$B$4+(ROW()-10),RawData!$A$2:$A$1048576,0))</f>
        <v>0.19911699999999999</v>
      </c>
      <c r="W409" s="3">
        <f t="shared" si="131"/>
        <v>-0.4856708600000002</v>
      </c>
      <c r="X409" s="3">
        <f t="shared" si="132"/>
        <v>-0.465967572</v>
      </c>
      <c r="Y409" s="8">
        <f t="shared" si="121"/>
        <v>9.4710161800470036</v>
      </c>
      <c r="Z409" s="8">
        <f t="shared" si="122"/>
        <v>9.4907194680470042</v>
      </c>
      <c r="AA409" s="8">
        <f t="shared" si="133"/>
        <v>9.480867824047003</v>
      </c>
      <c r="AB409" s="41">
        <v>1</v>
      </c>
      <c r="AC409" s="42" t="str">
        <f t="shared" si="134"/>
        <v>Isco</v>
      </c>
      <c r="AD409" s="5">
        <f t="shared" si="140"/>
        <v>-290.56</v>
      </c>
      <c r="AE409" s="15">
        <f t="shared" si="123"/>
        <v>-118.8743705221417</v>
      </c>
      <c r="AF409" s="15">
        <f t="shared" si="124"/>
        <v>-114.27083590566622</v>
      </c>
      <c r="AG409" s="15">
        <f t="shared" si="125"/>
        <v>-116.57488314908699</v>
      </c>
      <c r="AH409" s="15">
        <f t="shared" si="135"/>
        <v>-116.57488314908699</v>
      </c>
      <c r="AI409" s="17">
        <f t="shared" si="126"/>
        <v>1.1836055010065558</v>
      </c>
      <c r="AJ409" s="17">
        <f t="shared" si="127"/>
        <v>0.91990746560302727</v>
      </c>
      <c r="AK409" s="17">
        <f t="shared" si="128"/>
        <v>0.91444467163716781</v>
      </c>
      <c r="AL409" s="17">
        <f t="shared" si="129"/>
        <v>0.91717063985478675</v>
      </c>
      <c r="AM409" s="17">
        <f t="shared" si="130"/>
        <v>0.91717063985478675</v>
      </c>
      <c r="AN409" s="17">
        <f t="shared" si="136"/>
        <v>2.1565308101962888E-3</v>
      </c>
      <c r="AO409" s="17">
        <f t="shared" si="137"/>
        <v>9.1717063985478671</v>
      </c>
      <c r="AP409" s="17">
        <f t="shared" si="138"/>
        <v>11.836055010065557</v>
      </c>
      <c r="AQ409" s="17">
        <f t="shared" si="139"/>
        <v>19.223964224959175</v>
      </c>
    </row>
    <row r="410" spans="2:43" x14ac:dyDescent="0.45">
      <c r="B410">
        <f>INDEX(RawData!$A$2:$A$1048576,MATCH(FmtData!$B$4+(ROW()-10),RawData!$A$2:$A$1048576,0))</f>
        <v>598</v>
      </c>
      <c r="C410" s="23">
        <f>LEFT(INDEX(RawData!$B$2:$B$1048576, MATCH(FmtData!$B$4+(ROW()-10),RawData!$A$2:$A$1048576,0)),10)+MID(INDEX(RawData!$B$2:$B$1048576, MATCH(FmtData!$B$4+(ROW()-10),RawData!$A$2:$A$1048576,0)),12,8)-$B$5/24</f>
        <v>42200.790011574078</v>
      </c>
      <c r="D410" s="7">
        <f>MID(INDEX(RawData!$B$2:$B$1048576, MATCH(FmtData!$B$4+(ROW()-10),RawData!$A$2:$A$1048576,0)),12,8)+$B$5/24</f>
        <v>0.29001157407407407</v>
      </c>
      <c r="E410" s="8">
        <f>INDEX(RawData!$D$2:$D$1048576,MATCH(FmtData!$B$4+(ROW()-10),RawData!$A$2:$A$1048576,0))</f>
        <v>28.904900000000001</v>
      </c>
      <c r="F410">
        <f>INDEX(RawData!$D$2:$D$1048576,MATCH(FmtData!$B$4+(ROW()-10),RawData!$A$2:$A$1048576,0))</f>
        <v>28.904900000000001</v>
      </c>
      <c r="G410">
        <f>INDEX(RawData!E$2:E$1048576,MATCH(FmtData!$B$4+(ROW()-10),RawData!$A$2:$A$1048576,0))</f>
        <v>2784.21</v>
      </c>
      <c r="H410">
        <f>INDEX(RawData!F$2:F$1048576,MATCH(FmtData!$B$4+(ROW()-10),RawData!$A$2:$A$1048576,0))</f>
        <v>-1.0764199999999999</v>
      </c>
      <c r="I410">
        <f>INDEX(RawData!G$2:G$1048576,MATCH(FmtData!$B$4+(ROW()-10),RawData!$A$2:$A$1048576,0))</f>
        <v>-29008.1</v>
      </c>
      <c r="J410">
        <f>INDEX(RawData!H$2:H$1048576,MATCH(FmtData!$B$4+(ROW()-10),RawData!$A$2:$A$1048576,0))</f>
        <v>5.0826799999999998E-2</v>
      </c>
      <c r="K410">
        <f>INDEX(RawData!I$2:I$1048576,MATCH(FmtData!$B$4+(ROW()-10),RawData!$A$2:$A$1048576,0))</f>
        <v>-0.61477000000000004</v>
      </c>
      <c r="L410">
        <f>INDEX(RawData!J$2:J$1048576,MATCH(FmtData!$B$4+(ROW()-10),RawData!$A$2:$A$1048576,0))</f>
        <v>177</v>
      </c>
      <c r="M410">
        <f>INDEX(RawData!K$2:K$1048576,MATCH(FmtData!$B$4+(ROW()-10),RawData!$A$2:$A$1048576,0))</f>
        <v>172.4</v>
      </c>
      <c r="N410">
        <f>INDEX(RawData!L$2:L$1048576,MATCH(FmtData!$B$4+(ROW()-10),RawData!$A$2:$A$1048576,0))</f>
        <v>22.3</v>
      </c>
      <c r="O410">
        <f>INDEX(RawData!M$2:M$1048576,MATCH(FmtData!$B$4+(ROW()-10),RawData!$A$2:$A$1048576,0))</f>
        <v>154</v>
      </c>
      <c r="P410">
        <f>INDEX(RawData!N$2:N$1048576,MATCH(FmtData!$B$4+(ROW()-10),RawData!$A$2:$A$1048576,0))</f>
        <v>21.8</v>
      </c>
      <c r="Q410">
        <f>INDEX(RawData!O$2:O$1048576,MATCH(FmtData!$B$4+(ROW()-10),RawData!$A$2:$A$1048576,0))</f>
        <v>176.6</v>
      </c>
      <c r="R410" s="8">
        <f>INDEX(RawData!P$2:P$1048576,MATCH(FmtData!$B$4+(ROW()-10),RawData!$A$2:$A$1048576,0))</f>
        <v>9.8624299999999998</v>
      </c>
      <c r="S410">
        <f>INDEX(RawData!Q$2:Q$1048576,MATCH(FmtData!$B$4+(ROW()-10),RawData!$A$2:$A$1048576,0))</f>
        <v>110.925</v>
      </c>
      <c r="T410" s="8">
        <f>INDEX(RawData!R$2:R$1048576,MATCH(FmtData!$B$4+(ROW()-10),RawData!$A$2:$A$1048576,0))</f>
        <v>1.85121</v>
      </c>
      <c r="U410" s="8">
        <f>INDEX(RawData!S$2:S$1048576,MATCH(FmtData!$B$4+(ROW()-10),RawData!$A$2:$A$1048576,0))</f>
        <v>0.70221100000000003</v>
      </c>
      <c r="V410" s="8">
        <f>INDEX(RawData!T$2:T$1048576,MATCH(FmtData!$B$4+(ROW()-10),RawData!$A$2:$A$1048576,0))</f>
        <v>0.19930300000000001</v>
      </c>
      <c r="W410" s="3">
        <f t="shared" si="131"/>
        <v>-0.48520858000000017</v>
      </c>
      <c r="X410" s="3">
        <f t="shared" si="132"/>
        <v>-0.46644001200000007</v>
      </c>
      <c r="Y410" s="8">
        <f t="shared" si="121"/>
        <v>9.4714784600470043</v>
      </c>
      <c r="Z410" s="8">
        <f t="shared" si="122"/>
        <v>9.4902470280470048</v>
      </c>
      <c r="AA410" s="8">
        <f t="shared" si="133"/>
        <v>9.4808627440470055</v>
      </c>
      <c r="AB410" s="41">
        <v>1</v>
      </c>
      <c r="AC410" s="42" t="str">
        <f t="shared" si="134"/>
        <v>Isco</v>
      </c>
      <c r="AD410" s="5">
        <f t="shared" si="140"/>
        <v>-290.56</v>
      </c>
      <c r="AE410" s="15">
        <f t="shared" si="123"/>
        <v>-118.76657093486949</v>
      </c>
      <c r="AF410" s="15">
        <f t="shared" si="124"/>
        <v>-114.38143168208899</v>
      </c>
      <c r="AG410" s="15">
        <f t="shared" si="125"/>
        <v>-116.57607005435216</v>
      </c>
      <c r="AH410" s="15">
        <f t="shared" si="135"/>
        <v>-116.57607005435216</v>
      </c>
      <c r="AI410" s="17">
        <f t="shared" si="126"/>
        <v>1.1836055010065558</v>
      </c>
      <c r="AJ410" s="17">
        <f t="shared" si="127"/>
        <v>0.9197787988128121</v>
      </c>
      <c r="AK410" s="17">
        <f t="shared" si="128"/>
        <v>0.91457514961070741</v>
      </c>
      <c r="AL410" s="17">
        <f t="shared" si="129"/>
        <v>0.91717204829637911</v>
      </c>
      <c r="AM410" s="17">
        <f t="shared" si="130"/>
        <v>0.91717204829637911</v>
      </c>
      <c r="AN410" s="17">
        <f t="shared" si="136"/>
        <v>1.9252174168588043E-3</v>
      </c>
      <c r="AO410" s="17">
        <f t="shared" si="137"/>
        <v>9.1717204829637904</v>
      </c>
      <c r="AP410" s="17">
        <f t="shared" si="138"/>
        <v>11.836055010065557</v>
      </c>
      <c r="AQ410" s="17">
        <f t="shared" si="139"/>
        <v>19.196385291916169</v>
      </c>
    </row>
    <row r="411" spans="2:43" x14ac:dyDescent="0.45">
      <c r="B411">
        <f>INDEX(RawData!$A$2:$A$1048576,MATCH(FmtData!$B$4+(ROW()-10),RawData!$A$2:$A$1048576,0))</f>
        <v>599</v>
      </c>
      <c r="C411" s="23">
        <f>LEFT(INDEX(RawData!$B$2:$B$1048576, MATCH(FmtData!$B$4+(ROW()-10),RawData!$A$2:$A$1048576,0)),10)+MID(INDEX(RawData!$B$2:$B$1048576, MATCH(FmtData!$B$4+(ROW()-10),RawData!$A$2:$A$1048576,0)),12,8)-$B$5/24</f>
        <v>42200.790706018517</v>
      </c>
      <c r="D411" s="7">
        <f>MID(INDEX(RawData!$B$2:$B$1048576, MATCH(FmtData!$B$4+(ROW()-10),RawData!$A$2:$A$1048576,0)),12,8)+$B$5/24</f>
        <v>0.29070601851851852</v>
      </c>
      <c r="E411" s="8">
        <f>INDEX(RawData!$D$2:$D$1048576,MATCH(FmtData!$B$4+(ROW()-10),RawData!$A$2:$A$1048576,0))</f>
        <v>28.921500000000002</v>
      </c>
      <c r="F411">
        <f>INDEX(RawData!$D$2:$D$1048576,MATCH(FmtData!$B$4+(ROW()-10),RawData!$A$2:$A$1048576,0))</f>
        <v>28.921500000000002</v>
      </c>
      <c r="G411">
        <f>INDEX(RawData!E$2:E$1048576,MATCH(FmtData!$B$4+(ROW()-10),RawData!$A$2:$A$1048576,0))</f>
        <v>2771.9</v>
      </c>
      <c r="H411">
        <f>INDEX(RawData!F$2:F$1048576,MATCH(FmtData!$B$4+(ROW()-10),RawData!$A$2:$A$1048576,0))</f>
        <v>-1.0764199999999999</v>
      </c>
      <c r="I411">
        <f>INDEX(RawData!G$2:G$1048576,MATCH(FmtData!$B$4+(ROW()-10),RawData!$A$2:$A$1048576,0))</f>
        <v>-29008.1</v>
      </c>
      <c r="J411">
        <f>INDEX(RawData!H$2:H$1048576,MATCH(FmtData!$B$4+(ROW()-10),RawData!$A$2:$A$1048576,0))</f>
        <v>5.0845300000000003E-2</v>
      </c>
      <c r="K411">
        <f>INDEX(RawData!I$2:I$1048576,MATCH(FmtData!$B$4+(ROW()-10),RawData!$A$2:$A$1048576,0))</f>
        <v>-0.61577599999999999</v>
      </c>
      <c r="L411">
        <f>INDEX(RawData!J$2:J$1048576,MATCH(FmtData!$B$4+(ROW()-10),RawData!$A$2:$A$1048576,0))</f>
        <v>211.9</v>
      </c>
      <c r="M411">
        <f>INDEX(RawData!K$2:K$1048576,MATCH(FmtData!$B$4+(ROW()-10),RawData!$A$2:$A$1048576,0))</f>
        <v>172.2</v>
      </c>
      <c r="N411">
        <f>INDEX(RawData!L$2:L$1048576,MATCH(FmtData!$B$4+(ROW()-10),RawData!$A$2:$A$1048576,0))</f>
        <v>22.3</v>
      </c>
      <c r="O411">
        <f>INDEX(RawData!M$2:M$1048576,MATCH(FmtData!$B$4+(ROW()-10),RawData!$A$2:$A$1048576,0))</f>
        <v>172</v>
      </c>
      <c r="P411">
        <f>INDEX(RawData!N$2:N$1048576,MATCH(FmtData!$B$4+(ROW()-10),RawData!$A$2:$A$1048576,0))</f>
        <v>21.8</v>
      </c>
      <c r="Q411">
        <f>INDEX(RawData!O$2:O$1048576,MATCH(FmtData!$B$4+(ROW()-10),RawData!$A$2:$A$1048576,0))</f>
        <v>176.4</v>
      </c>
      <c r="R411" s="8">
        <f>INDEX(RawData!P$2:P$1048576,MATCH(FmtData!$B$4+(ROW()-10),RawData!$A$2:$A$1048576,0))</f>
        <v>9.8624299999999998</v>
      </c>
      <c r="S411">
        <f>INDEX(RawData!Q$2:Q$1048576,MATCH(FmtData!$B$4+(ROW()-10),RawData!$A$2:$A$1048576,0))</f>
        <v>110.925</v>
      </c>
      <c r="T411" s="8">
        <f>INDEX(RawData!R$2:R$1048576,MATCH(FmtData!$B$4+(ROW()-10),RawData!$A$2:$A$1048576,0))</f>
        <v>1.85121</v>
      </c>
      <c r="U411" s="8">
        <f>INDEX(RawData!S$2:S$1048576,MATCH(FmtData!$B$4+(ROW()-10),RawData!$A$2:$A$1048576,0))</f>
        <v>0.70239300000000005</v>
      </c>
      <c r="V411" s="8">
        <f>INDEX(RawData!T$2:T$1048576,MATCH(FmtData!$B$4+(ROW()-10),RawData!$A$2:$A$1048576,0))</f>
        <v>0.19967499999999999</v>
      </c>
      <c r="W411" s="3">
        <f t="shared" si="131"/>
        <v>-0.4856708600000002</v>
      </c>
      <c r="X411" s="3">
        <f t="shared" si="132"/>
        <v>-0.467384892</v>
      </c>
      <c r="Y411" s="8">
        <f t="shared" si="121"/>
        <v>9.4710161800470036</v>
      </c>
      <c r="Z411" s="8">
        <f t="shared" si="122"/>
        <v>9.4893021480470043</v>
      </c>
      <c r="AA411" s="8">
        <f t="shared" si="133"/>
        <v>9.480159164047004</v>
      </c>
      <c r="AB411" s="41">
        <v>1</v>
      </c>
      <c r="AC411" s="42" t="str">
        <f t="shared" si="134"/>
        <v>Isco</v>
      </c>
      <c r="AD411" s="5">
        <f t="shared" si="140"/>
        <v>-290.56</v>
      </c>
      <c r="AE411" s="15">
        <f t="shared" si="123"/>
        <v>-118.8743705221417</v>
      </c>
      <c r="AF411" s="15">
        <f t="shared" si="124"/>
        <v>-114.602591746494</v>
      </c>
      <c r="AG411" s="15">
        <f t="shared" si="125"/>
        <v>-116.74044472123569</v>
      </c>
      <c r="AH411" s="15">
        <f t="shared" si="135"/>
        <v>-116.74044472123569</v>
      </c>
      <c r="AI411" s="17">
        <f t="shared" si="126"/>
        <v>1.1836055010065558</v>
      </c>
      <c r="AJ411" s="17">
        <f t="shared" si="127"/>
        <v>0.91990746560302727</v>
      </c>
      <c r="AK411" s="17">
        <f t="shared" si="128"/>
        <v>0.9148361801178001</v>
      </c>
      <c r="AL411" s="17">
        <f t="shared" si="129"/>
        <v>0.91736714534940988</v>
      </c>
      <c r="AM411" s="17">
        <f t="shared" si="130"/>
        <v>0.91736714534940988</v>
      </c>
      <c r="AN411" s="17">
        <f t="shared" si="136"/>
        <v>1.7181151479771506E-3</v>
      </c>
      <c r="AO411" s="17">
        <f t="shared" si="137"/>
        <v>9.173671453494098</v>
      </c>
      <c r="AP411" s="17">
        <f t="shared" si="138"/>
        <v>11.836055010065557</v>
      </c>
      <c r="AQ411" s="17">
        <f t="shared" si="139"/>
        <v>19.111511125476323</v>
      </c>
    </row>
    <row r="412" spans="2:43" x14ac:dyDescent="0.45">
      <c r="B412">
        <f>INDEX(RawData!$A$2:$A$1048576,MATCH(FmtData!$B$4+(ROW()-10),RawData!$A$2:$A$1048576,0))</f>
        <v>600</v>
      </c>
      <c r="C412" s="23">
        <f>LEFT(INDEX(RawData!$B$2:$B$1048576, MATCH(FmtData!$B$4+(ROW()-10),RawData!$A$2:$A$1048576,0)),10)+MID(INDEX(RawData!$B$2:$B$1048576, MATCH(FmtData!$B$4+(ROW()-10),RawData!$A$2:$A$1048576,0)),12,8)-$B$5/24</f>
        <v>42200.791412037041</v>
      </c>
      <c r="D412" s="7">
        <f>MID(INDEX(RawData!$B$2:$B$1048576, MATCH(FmtData!$B$4+(ROW()-10),RawData!$A$2:$A$1048576,0)),12,8)+$B$5/24</f>
        <v>0.29141203703703705</v>
      </c>
      <c r="E412" s="8">
        <f>INDEX(RawData!$D$2:$D$1048576,MATCH(FmtData!$B$4+(ROW()-10),RawData!$A$2:$A$1048576,0))</f>
        <v>28.937999999999999</v>
      </c>
      <c r="F412">
        <f>INDEX(RawData!$D$2:$D$1048576,MATCH(FmtData!$B$4+(ROW()-10),RawData!$A$2:$A$1048576,0))</f>
        <v>28.937999999999999</v>
      </c>
      <c r="G412">
        <f>INDEX(RawData!E$2:E$1048576,MATCH(FmtData!$B$4+(ROW()-10),RawData!$A$2:$A$1048576,0))</f>
        <v>2778.67</v>
      </c>
      <c r="H412">
        <f>INDEX(RawData!F$2:F$1048576,MATCH(FmtData!$B$4+(ROW()-10),RawData!$A$2:$A$1048576,0))</f>
        <v>-1.0764199999999999</v>
      </c>
      <c r="I412">
        <f>INDEX(RawData!G$2:G$1048576,MATCH(FmtData!$B$4+(ROW()-10),RawData!$A$2:$A$1048576,0))</f>
        <v>-29008.1</v>
      </c>
      <c r="J412">
        <f>INDEX(RawData!H$2:H$1048576,MATCH(FmtData!$B$4+(ROW()-10),RawData!$A$2:$A$1048576,0))</f>
        <v>5.0826799999999998E-2</v>
      </c>
      <c r="K412">
        <f>INDEX(RawData!I$2:I$1048576,MATCH(FmtData!$B$4+(ROW()-10),RawData!$A$2:$A$1048576,0))</f>
        <v>-0.61458100000000004</v>
      </c>
      <c r="L412">
        <f>INDEX(RawData!J$2:J$1048576,MATCH(FmtData!$B$4+(ROW()-10),RawData!$A$2:$A$1048576,0))</f>
        <v>184.7</v>
      </c>
      <c r="M412">
        <f>INDEX(RawData!K$2:K$1048576,MATCH(FmtData!$B$4+(ROW()-10),RawData!$A$2:$A$1048576,0))</f>
        <v>175.5</v>
      </c>
      <c r="N412">
        <f>INDEX(RawData!L$2:L$1048576,MATCH(FmtData!$B$4+(ROW()-10),RawData!$A$2:$A$1048576,0))</f>
        <v>22.3</v>
      </c>
      <c r="O412">
        <f>INDEX(RawData!M$2:M$1048576,MATCH(FmtData!$B$4+(ROW()-10),RawData!$A$2:$A$1048576,0))</f>
        <v>162.6</v>
      </c>
      <c r="P412">
        <f>INDEX(RawData!N$2:N$1048576,MATCH(FmtData!$B$4+(ROW()-10),RawData!$A$2:$A$1048576,0))</f>
        <v>21.8</v>
      </c>
      <c r="Q412">
        <f>INDEX(RawData!O$2:O$1048576,MATCH(FmtData!$B$4+(ROW()-10),RawData!$A$2:$A$1048576,0))</f>
        <v>176.4</v>
      </c>
      <c r="R412" s="8">
        <f>INDEX(RawData!P$2:P$1048576,MATCH(FmtData!$B$4+(ROW()-10),RawData!$A$2:$A$1048576,0))</f>
        <v>9.8624299999999998</v>
      </c>
      <c r="S412">
        <f>INDEX(RawData!Q$2:Q$1048576,MATCH(FmtData!$B$4+(ROW()-10),RawData!$A$2:$A$1048576,0))</f>
        <v>110.925</v>
      </c>
      <c r="T412" s="8">
        <f>INDEX(RawData!R$2:R$1048576,MATCH(FmtData!$B$4+(ROW()-10),RawData!$A$2:$A$1048576,0))</f>
        <v>1.85121</v>
      </c>
      <c r="U412" s="8">
        <f>INDEX(RawData!S$2:S$1048576,MATCH(FmtData!$B$4+(ROW()-10),RawData!$A$2:$A$1048576,0))</f>
        <v>0.70275900000000002</v>
      </c>
      <c r="V412" s="8">
        <f>INDEX(RawData!T$2:T$1048576,MATCH(FmtData!$B$4+(ROW()-10),RawData!$A$2:$A$1048576,0))</f>
        <v>0.19939599999999999</v>
      </c>
      <c r="W412" s="3">
        <f t="shared" si="131"/>
        <v>-0.48660050000000016</v>
      </c>
      <c r="X412" s="3">
        <f t="shared" si="132"/>
        <v>-0.46667623200000002</v>
      </c>
      <c r="Y412" s="8">
        <f t="shared" si="121"/>
        <v>9.4700865400470047</v>
      </c>
      <c r="Z412" s="8">
        <f t="shared" si="122"/>
        <v>9.4900108080470051</v>
      </c>
      <c r="AA412" s="8">
        <f t="shared" si="133"/>
        <v>9.4800486740470049</v>
      </c>
      <c r="AB412" s="41">
        <v>1</v>
      </c>
      <c r="AC412" s="42" t="str">
        <f t="shared" si="134"/>
        <v>Isco</v>
      </c>
      <c r="AD412" s="5">
        <f t="shared" si="140"/>
        <v>-290.56</v>
      </c>
      <c r="AE412" s="15">
        <f t="shared" si="123"/>
        <v>-119.0911239408058</v>
      </c>
      <c r="AF412" s="15">
        <f t="shared" si="124"/>
        <v>-114.43672563415225</v>
      </c>
      <c r="AG412" s="15">
        <f t="shared" si="125"/>
        <v>-116.76625595860548</v>
      </c>
      <c r="AH412" s="15">
        <f t="shared" si="135"/>
        <v>-116.76625595860548</v>
      </c>
      <c r="AI412" s="17">
        <f t="shared" si="126"/>
        <v>1.1836055010065558</v>
      </c>
      <c r="AJ412" s="17">
        <f t="shared" si="127"/>
        <v>0.92016628584990534</v>
      </c>
      <c r="AK412" s="17">
        <f t="shared" si="128"/>
        <v>0.91464039791636842</v>
      </c>
      <c r="AL412" s="17">
        <f t="shared" si="129"/>
        <v>0.91739778836672048</v>
      </c>
      <c r="AM412" s="17">
        <f t="shared" si="130"/>
        <v>0.91739778836672048</v>
      </c>
      <c r="AN412" s="17">
        <f t="shared" si="136"/>
        <v>1.8915892700609449E-3</v>
      </c>
      <c r="AO412" s="17">
        <f t="shared" si="137"/>
        <v>9.1739778836672041</v>
      </c>
      <c r="AP412" s="17">
        <f t="shared" si="138"/>
        <v>11.836055010065557</v>
      </c>
      <c r="AQ412" s="17">
        <f t="shared" si="139"/>
        <v>19.158188469651606</v>
      </c>
    </row>
    <row r="413" spans="2:43" x14ac:dyDescent="0.45">
      <c r="B413">
        <f>INDEX(RawData!$A$2:$A$1048576,MATCH(FmtData!$B$4+(ROW()-10),RawData!$A$2:$A$1048576,0))</f>
        <v>601</v>
      </c>
      <c r="C413" s="23">
        <f>LEFT(INDEX(RawData!$B$2:$B$1048576, MATCH(FmtData!$B$4+(ROW()-10),RawData!$A$2:$A$1048576,0)),10)+MID(INDEX(RawData!$B$2:$B$1048576, MATCH(FmtData!$B$4+(ROW()-10),RawData!$A$2:$A$1048576,0)),12,8)-$B$5/24</f>
        <v>42200.792094907411</v>
      </c>
      <c r="D413" s="7">
        <f>MID(INDEX(RawData!$B$2:$B$1048576, MATCH(FmtData!$B$4+(ROW()-10),RawData!$A$2:$A$1048576,0)),12,8)+$B$5/24</f>
        <v>0.2920949074074074</v>
      </c>
      <c r="E413" s="8">
        <f>INDEX(RawData!$D$2:$D$1048576,MATCH(FmtData!$B$4+(ROW()-10),RawData!$A$2:$A$1048576,0))</f>
        <v>28.954599999999999</v>
      </c>
      <c r="F413">
        <f>INDEX(RawData!$D$2:$D$1048576,MATCH(FmtData!$B$4+(ROW()-10),RawData!$A$2:$A$1048576,0))</f>
        <v>28.954599999999999</v>
      </c>
      <c r="G413">
        <f>INDEX(RawData!E$2:E$1048576,MATCH(FmtData!$B$4+(ROW()-10),RawData!$A$2:$A$1048576,0))</f>
        <v>2784.21</v>
      </c>
      <c r="H413">
        <f>INDEX(RawData!F$2:F$1048576,MATCH(FmtData!$B$4+(ROW()-10),RawData!$A$2:$A$1048576,0))</f>
        <v>-1.0764199999999999</v>
      </c>
      <c r="I413">
        <f>INDEX(RawData!G$2:G$1048576,MATCH(FmtData!$B$4+(ROW()-10),RawData!$A$2:$A$1048576,0))</f>
        <v>-29008.1</v>
      </c>
      <c r="J413">
        <f>INDEX(RawData!H$2:H$1048576,MATCH(FmtData!$B$4+(ROW()-10),RawData!$A$2:$A$1048576,0))</f>
        <v>5.0845300000000003E-2</v>
      </c>
      <c r="K413">
        <f>INDEX(RawData!I$2:I$1048576,MATCH(FmtData!$B$4+(ROW()-10),RawData!$A$2:$A$1048576,0))</f>
        <v>-0.61477000000000004</v>
      </c>
      <c r="L413">
        <f>INDEX(RawData!J$2:J$1048576,MATCH(FmtData!$B$4+(ROW()-10),RawData!$A$2:$A$1048576,0))</f>
        <v>171.8</v>
      </c>
      <c r="M413">
        <f>INDEX(RawData!K$2:K$1048576,MATCH(FmtData!$B$4+(ROW()-10),RawData!$A$2:$A$1048576,0))</f>
        <v>177.6</v>
      </c>
      <c r="N413">
        <f>INDEX(RawData!L$2:L$1048576,MATCH(FmtData!$B$4+(ROW()-10),RawData!$A$2:$A$1048576,0))</f>
        <v>22.3</v>
      </c>
      <c r="O413">
        <f>INDEX(RawData!M$2:M$1048576,MATCH(FmtData!$B$4+(ROW()-10),RawData!$A$2:$A$1048576,0))</f>
        <v>165.1</v>
      </c>
      <c r="P413">
        <f>INDEX(RawData!N$2:N$1048576,MATCH(FmtData!$B$4+(ROW()-10),RawData!$A$2:$A$1048576,0))</f>
        <v>21.8</v>
      </c>
      <c r="Q413">
        <f>INDEX(RawData!O$2:O$1048576,MATCH(FmtData!$B$4+(ROW()-10),RawData!$A$2:$A$1048576,0))</f>
        <v>176.5</v>
      </c>
      <c r="R413" s="8">
        <f>INDEX(RawData!P$2:P$1048576,MATCH(FmtData!$B$4+(ROW()-10),RawData!$A$2:$A$1048576,0))</f>
        <v>9.8624299999999998</v>
      </c>
      <c r="S413">
        <f>INDEX(RawData!Q$2:Q$1048576,MATCH(FmtData!$B$4+(ROW()-10),RawData!$A$2:$A$1048576,0))</f>
        <v>110.925</v>
      </c>
      <c r="T413" s="8">
        <f>INDEX(RawData!R$2:R$1048576,MATCH(FmtData!$B$4+(ROW()-10),RawData!$A$2:$A$1048576,0))</f>
        <v>1.85121</v>
      </c>
      <c r="U413" s="8">
        <f>INDEX(RawData!S$2:S$1048576,MATCH(FmtData!$B$4+(ROW()-10),RawData!$A$2:$A$1048576,0))</f>
        <v>0.70275900000000002</v>
      </c>
      <c r="V413" s="8">
        <f>INDEX(RawData!T$2:T$1048576,MATCH(FmtData!$B$4+(ROW()-10),RawData!$A$2:$A$1048576,0))</f>
        <v>0.19911699999999999</v>
      </c>
      <c r="W413" s="3">
        <f t="shared" si="131"/>
        <v>-0.48660050000000016</v>
      </c>
      <c r="X413" s="3">
        <f t="shared" si="132"/>
        <v>-0.465967572</v>
      </c>
      <c r="Y413" s="8">
        <f t="shared" si="121"/>
        <v>9.4700865400470047</v>
      </c>
      <c r="Z413" s="8">
        <f t="shared" si="122"/>
        <v>9.4907194680470042</v>
      </c>
      <c r="AA413" s="8">
        <f t="shared" si="133"/>
        <v>9.4804030040470053</v>
      </c>
      <c r="AB413" s="41">
        <v>1</v>
      </c>
      <c r="AC413" s="42" t="str">
        <f t="shared" si="134"/>
        <v>Isco</v>
      </c>
      <c r="AD413" s="5">
        <f t="shared" si="140"/>
        <v>-290.56</v>
      </c>
      <c r="AE413" s="15">
        <f t="shared" si="123"/>
        <v>-119.0911239408058</v>
      </c>
      <c r="AF413" s="15">
        <f t="shared" si="124"/>
        <v>-114.27083590566622</v>
      </c>
      <c r="AG413" s="15">
        <f t="shared" si="125"/>
        <v>-116.68347996098805</v>
      </c>
      <c r="AH413" s="15">
        <f t="shared" si="135"/>
        <v>-116.68347996098805</v>
      </c>
      <c r="AI413" s="17">
        <f t="shared" si="126"/>
        <v>1.1836055010065558</v>
      </c>
      <c r="AJ413" s="17">
        <f t="shared" si="127"/>
        <v>0.92016628584990534</v>
      </c>
      <c r="AK413" s="17">
        <f t="shared" si="128"/>
        <v>0.91444467163716781</v>
      </c>
      <c r="AL413" s="17">
        <f t="shared" si="129"/>
        <v>0.91729952421455552</v>
      </c>
      <c r="AM413" s="17">
        <f t="shared" si="130"/>
        <v>0.91729952421455552</v>
      </c>
      <c r="AN413" s="17">
        <f t="shared" si="136"/>
        <v>1.9898534222259068E-3</v>
      </c>
      <c r="AO413" s="17">
        <f t="shared" si="137"/>
        <v>9.1729952421455554</v>
      </c>
      <c r="AP413" s="17">
        <f t="shared" si="138"/>
        <v>11.836055010065557</v>
      </c>
      <c r="AQ413" s="17">
        <f t="shared" si="139"/>
        <v>19.196385291916169</v>
      </c>
    </row>
    <row r="414" spans="2:43" x14ac:dyDescent="0.45">
      <c r="B414">
        <f>INDEX(RawData!$A$2:$A$1048576,MATCH(FmtData!$B$4+(ROW()-10),RawData!$A$2:$A$1048576,0))</f>
        <v>602</v>
      </c>
      <c r="C414" s="23">
        <f>LEFT(INDEX(RawData!$B$2:$B$1048576, MATCH(FmtData!$B$4+(ROW()-10),RawData!$A$2:$A$1048576,0)),10)+MID(INDEX(RawData!$B$2:$B$1048576, MATCH(FmtData!$B$4+(ROW()-10),RawData!$A$2:$A$1048576,0)),12,8)-$B$5/24</f>
        <v>42200.79278935185</v>
      </c>
      <c r="D414" s="7">
        <f>MID(INDEX(RawData!$B$2:$B$1048576, MATCH(FmtData!$B$4+(ROW()-10),RawData!$A$2:$A$1048576,0)),12,8)+$B$5/24</f>
        <v>0.29278935185185184</v>
      </c>
      <c r="E414" s="8">
        <f>INDEX(RawData!$D$2:$D$1048576,MATCH(FmtData!$B$4+(ROW()-10),RawData!$A$2:$A$1048576,0))</f>
        <v>28.9712</v>
      </c>
      <c r="F414">
        <f>INDEX(RawData!$D$2:$D$1048576,MATCH(FmtData!$B$4+(ROW()-10),RawData!$A$2:$A$1048576,0))</f>
        <v>28.9712</v>
      </c>
      <c r="G414">
        <f>INDEX(RawData!E$2:E$1048576,MATCH(FmtData!$B$4+(ROW()-10),RawData!$A$2:$A$1048576,0))</f>
        <v>2792.83</v>
      </c>
      <c r="H414">
        <f>INDEX(RawData!F$2:F$1048576,MATCH(FmtData!$B$4+(ROW()-10),RawData!$A$2:$A$1048576,0))</f>
        <v>-1.0764199999999999</v>
      </c>
      <c r="I414">
        <f>INDEX(RawData!G$2:G$1048576,MATCH(FmtData!$B$4+(ROW()-10),RawData!$A$2:$A$1048576,0))</f>
        <v>-29008.1</v>
      </c>
      <c r="J414">
        <f>INDEX(RawData!H$2:H$1048576,MATCH(FmtData!$B$4+(ROW()-10),RawData!$A$2:$A$1048576,0))</f>
        <v>5.0845300000000003E-2</v>
      </c>
      <c r="K414">
        <f>INDEX(RawData!I$2:I$1048576,MATCH(FmtData!$B$4+(ROW()-10),RawData!$A$2:$A$1048576,0))</f>
        <v>-0.61514800000000003</v>
      </c>
      <c r="L414">
        <f>INDEX(RawData!J$2:J$1048576,MATCH(FmtData!$B$4+(ROW()-10),RawData!$A$2:$A$1048576,0))</f>
        <v>163.30000000000001</v>
      </c>
      <c r="M414">
        <f>INDEX(RawData!K$2:K$1048576,MATCH(FmtData!$B$4+(ROW()-10),RawData!$A$2:$A$1048576,0))</f>
        <v>172.6</v>
      </c>
      <c r="N414">
        <f>INDEX(RawData!L$2:L$1048576,MATCH(FmtData!$B$4+(ROW()-10),RawData!$A$2:$A$1048576,0))</f>
        <v>22.3</v>
      </c>
      <c r="O414">
        <f>INDEX(RawData!M$2:M$1048576,MATCH(FmtData!$B$4+(ROW()-10),RawData!$A$2:$A$1048576,0))</f>
        <v>157.80000000000001</v>
      </c>
      <c r="P414">
        <f>INDEX(RawData!N$2:N$1048576,MATCH(FmtData!$B$4+(ROW()-10),RawData!$A$2:$A$1048576,0))</f>
        <v>21.8</v>
      </c>
      <c r="Q414">
        <f>INDEX(RawData!O$2:O$1048576,MATCH(FmtData!$B$4+(ROW()-10),RawData!$A$2:$A$1048576,0))</f>
        <v>176.6</v>
      </c>
      <c r="R414" s="8">
        <f>INDEX(RawData!P$2:P$1048576,MATCH(FmtData!$B$4+(ROW()-10),RawData!$A$2:$A$1048576,0))</f>
        <v>9.8624299999999998</v>
      </c>
      <c r="S414">
        <f>INDEX(RawData!Q$2:Q$1048576,MATCH(FmtData!$B$4+(ROW()-10),RawData!$A$2:$A$1048576,0))</f>
        <v>110.925</v>
      </c>
      <c r="T414" s="8">
        <f>INDEX(RawData!R$2:R$1048576,MATCH(FmtData!$B$4+(ROW()-10),RawData!$A$2:$A$1048576,0))</f>
        <v>1.85121</v>
      </c>
      <c r="U414" s="8">
        <f>INDEX(RawData!S$2:S$1048576,MATCH(FmtData!$B$4+(ROW()-10),RawData!$A$2:$A$1048576,0))</f>
        <v>0.70324600000000004</v>
      </c>
      <c r="V414" s="8">
        <f>INDEX(RawData!T$2:T$1048576,MATCH(FmtData!$B$4+(ROW()-10),RawData!$A$2:$A$1048576,0))</f>
        <v>0.19930300000000001</v>
      </c>
      <c r="W414" s="3">
        <f t="shared" si="131"/>
        <v>-0.48783748000000016</v>
      </c>
      <c r="X414" s="3">
        <f t="shared" si="132"/>
        <v>-0.46644001200000007</v>
      </c>
      <c r="Y414" s="8">
        <f t="shared" si="121"/>
        <v>9.4688495600470048</v>
      </c>
      <c r="Z414" s="8">
        <f t="shared" si="122"/>
        <v>9.4902470280470048</v>
      </c>
      <c r="AA414" s="8">
        <f t="shared" si="133"/>
        <v>9.4795482940470048</v>
      </c>
      <c r="AB414" s="41">
        <v>1</v>
      </c>
      <c r="AC414" s="42" t="str">
        <f t="shared" si="134"/>
        <v>Isco</v>
      </c>
      <c r="AD414" s="5">
        <f t="shared" si="140"/>
        <v>-290.56</v>
      </c>
      <c r="AE414" s="15">
        <f t="shared" si="123"/>
        <v>-119.37947338735796</v>
      </c>
      <c r="AF414" s="15">
        <f t="shared" si="124"/>
        <v>-114.38143168208899</v>
      </c>
      <c r="AG414" s="15">
        <f t="shared" si="125"/>
        <v>-116.88314104919141</v>
      </c>
      <c r="AH414" s="15">
        <f t="shared" si="135"/>
        <v>-116.88314104919141</v>
      </c>
      <c r="AI414" s="17">
        <f t="shared" si="126"/>
        <v>1.1836055010065558</v>
      </c>
      <c r="AJ414" s="17">
        <f t="shared" si="127"/>
        <v>0.92051082308888843</v>
      </c>
      <c r="AK414" s="17">
        <f t="shared" si="128"/>
        <v>0.91457514961070741</v>
      </c>
      <c r="AL414" s="17">
        <f t="shared" si="129"/>
        <v>0.91753657959673796</v>
      </c>
      <c r="AM414" s="17">
        <f t="shared" si="130"/>
        <v>0.91753657959673796</v>
      </c>
      <c r="AN414" s="17">
        <f t="shared" si="136"/>
        <v>1.752444843954204E-3</v>
      </c>
      <c r="AO414" s="17">
        <f t="shared" si="137"/>
        <v>9.1753657959673802</v>
      </c>
      <c r="AP414" s="17">
        <f t="shared" si="138"/>
        <v>11.836055010065557</v>
      </c>
      <c r="AQ414" s="17">
        <f t="shared" si="139"/>
        <v>19.255817892623842</v>
      </c>
    </row>
    <row r="415" spans="2:43" x14ac:dyDescent="0.45">
      <c r="B415">
        <f>INDEX(RawData!$A$2:$A$1048576,MATCH(FmtData!$B$4+(ROW()-10),RawData!$A$2:$A$1048576,0))</f>
        <v>603</v>
      </c>
      <c r="C415" s="23">
        <f>LEFT(INDEX(RawData!$B$2:$B$1048576, MATCH(FmtData!$B$4+(ROW()-10),RawData!$A$2:$A$1048576,0)),10)+MID(INDEX(RawData!$B$2:$B$1048576, MATCH(FmtData!$B$4+(ROW()-10),RawData!$A$2:$A$1048576,0)),12,8)-$B$5/24</f>
        <v>42200.793483796297</v>
      </c>
      <c r="D415" s="7">
        <f>MID(INDEX(RawData!$B$2:$B$1048576, MATCH(FmtData!$B$4+(ROW()-10),RawData!$A$2:$A$1048576,0)),12,8)+$B$5/24</f>
        <v>0.29348379629629628</v>
      </c>
      <c r="E415" s="8">
        <f>INDEX(RawData!$D$2:$D$1048576,MATCH(FmtData!$B$4+(ROW()-10),RawData!$A$2:$A$1048576,0))</f>
        <v>28.988</v>
      </c>
      <c r="F415">
        <f>INDEX(RawData!$D$2:$D$1048576,MATCH(FmtData!$B$4+(ROW()-10),RawData!$A$2:$A$1048576,0))</f>
        <v>28.988</v>
      </c>
      <c r="G415">
        <f>INDEX(RawData!E$2:E$1048576,MATCH(FmtData!$B$4+(ROW()-10),RawData!$A$2:$A$1048576,0))</f>
        <v>2787.29</v>
      </c>
      <c r="H415">
        <f>INDEX(RawData!F$2:F$1048576,MATCH(FmtData!$B$4+(ROW()-10),RawData!$A$2:$A$1048576,0))</f>
        <v>-1.0764199999999999</v>
      </c>
      <c r="I415">
        <f>INDEX(RawData!G$2:G$1048576,MATCH(FmtData!$B$4+(ROW()-10),RawData!$A$2:$A$1048576,0))</f>
        <v>-29008.1</v>
      </c>
      <c r="J415">
        <f>INDEX(RawData!H$2:H$1048576,MATCH(FmtData!$B$4+(ROW()-10),RawData!$A$2:$A$1048576,0))</f>
        <v>5.0845300000000003E-2</v>
      </c>
      <c r="K415">
        <f>INDEX(RawData!I$2:I$1048576,MATCH(FmtData!$B$4+(ROW()-10),RawData!$A$2:$A$1048576,0))</f>
        <v>-0.61533599999999999</v>
      </c>
      <c r="L415">
        <f>INDEX(RawData!J$2:J$1048576,MATCH(FmtData!$B$4+(ROW()-10),RawData!$A$2:$A$1048576,0))</f>
        <v>181.4</v>
      </c>
      <c r="M415">
        <f>INDEX(RawData!K$2:K$1048576,MATCH(FmtData!$B$4+(ROW()-10),RawData!$A$2:$A$1048576,0))</f>
        <v>172.5</v>
      </c>
      <c r="N415">
        <f>INDEX(RawData!L$2:L$1048576,MATCH(FmtData!$B$4+(ROW()-10),RawData!$A$2:$A$1048576,0))</f>
        <v>22.3</v>
      </c>
      <c r="O415">
        <f>INDEX(RawData!M$2:M$1048576,MATCH(FmtData!$B$4+(ROW()-10),RawData!$A$2:$A$1048576,0))</f>
        <v>157.1</v>
      </c>
      <c r="P415">
        <f>INDEX(RawData!N$2:N$1048576,MATCH(FmtData!$B$4+(ROW()-10),RawData!$A$2:$A$1048576,0))</f>
        <v>21.8</v>
      </c>
      <c r="Q415">
        <f>INDEX(RawData!O$2:O$1048576,MATCH(FmtData!$B$4+(ROW()-10),RawData!$A$2:$A$1048576,0))</f>
        <v>176.5</v>
      </c>
      <c r="R415" s="8">
        <f>INDEX(RawData!P$2:P$1048576,MATCH(FmtData!$B$4+(ROW()-10),RawData!$A$2:$A$1048576,0))</f>
        <v>9.8624299999999998</v>
      </c>
      <c r="S415">
        <f>INDEX(RawData!Q$2:Q$1048576,MATCH(FmtData!$B$4+(ROW()-10),RawData!$A$2:$A$1048576,0))</f>
        <v>110.925</v>
      </c>
      <c r="T415" s="8">
        <f>INDEX(RawData!R$2:R$1048576,MATCH(FmtData!$B$4+(ROW()-10),RawData!$A$2:$A$1048576,0))</f>
        <v>1.85121</v>
      </c>
      <c r="U415" s="8">
        <f>INDEX(RawData!S$2:S$1048576,MATCH(FmtData!$B$4+(ROW()-10),RawData!$A$2:$A$1048576,0))</f>
        <v>0.70297200000000004</v>
      </c>
      <c r="V415" s="8">
        <f>INDEX(RawData!T$2:T$1048576,MATCH(FmtData!$B$4+(ROW()-10),RawData!$A$2:$A$1048576,0))</f>
        <v>0.19880700000000001</v>
      </c>
      <c r="W415" s="3">
        <f t="shared" si="131"/>
        <v>-0.48714152000000016</v>
      </c>
      <c r="X415" s="3">
        <f t="shared" si="132"/>
        <v>-0.46518017200000006</v>
      </c>
      <c r="Y415" s="8">
        <f t="shared" si="121"/>
        <v>9.4695455200470047</v>
      </c>
      <c r="Z415" s="8">
        <f t="shared" si="122"/>
        <v>9.4915068680470043</v>
      </c>
      <c r="AA415" s="8">
        <f t="shared" si="133"/>
        <v>9.4805261940470054</v>
      </c>
      <c r="AB415" s="41">
        <v>1</v>
      </c>
      <c r="AC415" s="42" t="str">
        <f t="shared" si="134"/>
        <v>Isco</v>
      </c>
      <c r="AD415" s="5">
        <f t="shared" si="140"/>
        <v>-290.56</v>
      </c>
      <c r="AE415" s="15">
        <f t="shared" si="123"/>
        <v>-119.21724865284784</v>
      </c>
      <c r="AF415" s="15">
        <f t="shared" si="124"/>
        <v>-114.08648628513822</v>
      </c>
      <c r="AG415" s="15">
        <f t="shared" si="125"/>
        <v>-116.6546998273177</v>
      </c>
      <c r="AH415" s="15">
        <f t="shared" si="135"/>
        <v>-116.6546998273177</v>
      </c>
      <c r="AI415" s="17">
        <f t="shared" si="126"/>
        <v>1.1836055010065558</v>
      </c>
      <c r="AJ415" s="17">
        <f t="shared" si="127"/>
        <v>0.92031695549274373</v>
      </c>
      <c r="AK415" s="17">
        <f t="shared" si="128"/>
        <v>0.9142272635571026</v>
      </c>
      <c r="AL415" s="17">
        <f t="shared" si="129"/>
        <v>0.9172653639834254</v>
      </c>
      <c r="AM415" s="17">
        <f t="shared" si="130"/>
        <v>0.9172653639834254</v>
      </c>
      <c r="AN415" s="17">
        <f t="shared" si="136"/>
        <v>2.0226008700843234E-3</v>
      </c>
      <c r="AO415" s="17">
        <f t="shared" si="137"/>
        <v>9.1726536398342535</v>
      </c>
      <c r="AP415" s="17">
        <f t="shared" si="138"/>
        <v>11.836055010065557</v>
      </c>
      <c r="AQ415" s="17">
        <f t="shared" si="139"/>
        <v>19.217621070359282</v>
      </c>
    </row>
    <row r="416" spans="2:43" x14ac:dyDescent="0.45">
      <c r="B416">
        <f>INDEX(RawData!$A$2:$A$1048576,MATCH(FmtData!$B$4+(ROW()-10),RawData!$A$2:$A$1048576,0))</f>
        <v>604</v>
      </c>
      <c r="C416" s="23">
        <f>LEFT(INDEX(RawData!$B$2:$B$1048576, MATCH(FmtData!$B$4+(ROW()-10),RawData!$A$2:$A$1048576,0)),10)+MID(INDEX(RawData!$B$2:$B$1048576, MATCH(FmtData!$B$4+(ROW()-10),RawData!$A$2:$A$1048576,0)),12,8)-$B$5/24</f>
        <v>42200.794178240743</v>
      </c>
      <c r="D416" s="7">
        <f>MID(INDEX(RawData!$B$2:$B$1048576, MATCH(FmtData!$B$4+(ROW()-10),RawData!$A$2:$A$1048576,0)),12,8)+$B$5/24</f>
        <v>0.29417824074074073</v>
      </c>
      <c r="E416" s="8">
        <f>INDEX(RawData!$D$2:$D$1048576,MATCH(FmtData!$B$4+(ROW()-10),RawData!$A$2:$A$1048576,0))</f>
        <v>29.0046</v>
      </c>
      <c r="F416">
        <f>INDEX(RawData!$D$2:$D$1048576,MATCH(FmtData!$B$4+(ROW()-10),RawData!$A$2:$A$1048576,0))</f>
        <v>29.0046</v>
      </c>
      <c r="G416">
        <f>INDEX(RawData!E$2:E$1048576,MATCH(FmtData!$B$4+(ROW()-10),RawData!$A$2:$A$1048576,0))</f>
        <v>2775.59</v>
      </c>
      <c r="H416">
        <f>INDEX(RawData!F$2:F$1048576,MATCH(FmtData!$B$4+(ROW()-10),RawData!$A$2:$A$1048576,0))</f>
        <v>-1.0764199999999999</v>
      </c>
      <c r="I416">
        <f>INDEX(RawData!G$2:G$1048576,MATCH(FmtData!$B$4+(ROW()-10),RawData!$A$2:$A$1048576,0))</f>
        <v>-29008.1</v>
      </c>
      <c r="J416">
        <f>INDEX(RawData!H$2:H$1048576,MATCH(FmtData!$B$4+(ROW()-10),RawData!$A$2:$A$1048576,0))</f>
        <v>5.0845300000000003E-2</v>
      </c>
      <c r="K416">
        <f>INDEX(RawData!I$2:I$1048576,MATCH(FmtData!$B$4+(ROW()-10),RawData!$A$2:$A$1048576,0))</f>
        <v>-0.61533599999999999</v>
      </c>
      <c r="L416">
        <f>INDEX(RawData!J$2:J$1048576,MATCH(FmtData!$B$4+(ROW()-10),RawData!$A$2:$A$1048576,0))</f>
        <v>215.8</v>
      </c>
      <c r="M416">
        <f>INDEX(RawData!K$2:K$1048576,MATCH(FmtData!$B$4+(ROW()-10),RawData!$A$2:$A$1048576,0))</f>
        <v>175.7</v>
      </c>
      <c r="N416">
        <f>INDEX(RawData!L$2:L$1048576,MATCH(FmtData!$B$4+(ROW()-10),RawData!$A$2:$A$1048576,0))</f>
        <v>22.3</v>
      </c>
      <c r="O416">
        <f>INDEX(RawData!M$2:M$1048576,MATCH(FmtData!$B$4+(ROW()-10),RawData!$A$2:$A$1048576,0))</f>
        <v>173.5</v>
      </c>
      <c r="P416">
        <f>INDEX(RawData!N$2:N$1048576,MATCH(FmtData!$B$4+(ROW()-10),RawData!$A$2:$A$1048576,0))</f>
        <v>21.8</v>
      </c>
      <c r="Q416">
        <f>INDEX(RawData!O$2:O$1048576,MATCH(FmtData!$B$4+(ROW()-10),RawData!$A$2:$A$1048576,0))</f>
        <v>176.4</v>
      </c>
      <c r="R416" s="8">
        <f>INDEX(RawData!P$2:P$1048576,MATCH(FmtData!$B$4+(ROW()-10),RawData!$A$2:$A$1048576,0))</f>
        <v>9.8624299999999998</v>
      </c>
      <c r="S416">
        <f>INDEX(RawData!Q$2:Q$1048576,MATCH(FmtData!$B$4+(ROW()-10),RawData!$A$2:$A$1048576,0))</f>
        <v>110.925</v>
      </c>
      <c r="T416" s="8">
        <f>INDEX(RawData!R$2:R$1048576,MATCH(FmtData!$B$4+(ROW()-10),RawData!$A$2:$A$1048576,0))</f>
        <v>1.85121</v>
      </c>
      <c r="U416" s="8">
        <f>INDEX(RawData!S$2:S$1048576,MATCH(FmtData!$B$4+(ROW()-10),RawData!$A$2:$A$1048576,0))</f>
        <v>0.70284999999999997</v>
      </c>
      <c r="V416" s="8">
        <f>INDEX(RawData!T$2:T$1048576,MATCH(FmtData!$B$4+(ROW()-10),RawData!$A$2:$A$1048576,0))</f>
        <v>0.19889999999999999</v>
      </c>
      <c r="W416" s="3">
        <f t="shared" si="131"/>
        <v>-0.48683164000000001</v>
      </c>
      <c r="X416" s="3">
        <f t="shared" si="132"/>
        <v>-0.46541639200000001</v>
      </c>
      <c r="Y416" s="8">
        <f t="shared" si="121"/>
        <v>9.4698554000470043</v>
      </c>
      <c r="Z416" s="8">
        <f t="shared" si="122"/>
        <v>9.4912706480470046</v>
      </c>
      <c r="AA416" s="8">
        <f t="shared" si="133"/>
        <v>9.4805630240470045</v>
      </c>
      <c r="AB416" s="41">
        <v>1</v>
      </c>
      <c r="AC416" s="42" t="str">
        <f t="shared" si="134"/>
        <v>Isco</v>
      </c>
      <c r="AD416" s="5">
        <f t="shared" si="140"/>
        <v>-290.56</v>
      </c>
      <c r="AE416" s="15">
        <f t="shared" si="123"/>
        <v>-119.14500988816235</v>
      </c>
      <c r="AF416" s="15">
        <f t="shared" si="124"/>
        <v>-114.14179423300288</v>
      </c>
      <c r="AG416" s="15">
        <f t="shared" si="125"/>
        <v>-116.64609531901669</v>
      </c>
      <c r="AH416" s="15">
        <f t="shared" si="135"/>
        <v>-116.64609531901669</v>
      </c>
      <c r="AI416" s="17">
        <f t="shared" si="126"/>
        <v>1.1836055010065558</v>
      </c>
      <c r="AJ416" s="17">
        <f t="shared" si="127"/>
        <v>0.92023065241971291</v>
      </c>
      <c r="AK416" s="17">
        <f t="shared" si="128"/>
        <v>0.9142924787361657</v>
      </c>
      <c r="AL416" s="17">
        <f t="shared" si="129"/>
        <v>0.91725515146053571</v>
      </c>
      <c r="AM416" s="17">
        <f t="shared" si="130"/>
        <v>0.91725515146053571</v>
      </c>
      <c r="AN416" s="17">
        <f t="shared" si="136"/>
        <v>2.2737348241298472E-3</v>
      </c>
      <c r="AO416" s="17">
        <f t="shared" si="137"/>
        <v>9.1725515146053578</v>
      </c>
      <c r="AP416" s="17">
        <f t="shared" si="138"/>
        <v>11.836055010065557</v>
      </c>
      <c r="AQ416" s="17">
        <f t="shared" si="139"/>
        <v>19.136952691208492</v>
      </c>
    </row>
    <row r="417" spans="2:43" x14ac:dyDescent="0.45">
      <c r="B417">
        <f>INDEX(RawData!$A$2:$A$1048576,MATCH(FmtData!$B$4+(ROW()-10),RawData!$A$2:$A$1048576,0))</f>
        <v>605</v>
      </c>
      <c r="C417" s="23">
        <f>LEFT(INDEX(RawData!$B$2:$B$1048576, MATCH(FmtData!$B$4+(ROW()-10),RawData!$A$2:$A$1048576,0)),10)+MID(INDEX(RawData!$B$2:$B$1048576, MATCH(FmtData!$B$4+(ROW()-10),RawData!$A$2:$A$1048576,0)),12,8)-$B$5/24</f>
        <v>42200.79488425926</v>
      </c>
      <c r="D417" s="7">
        <f>MID(INDEX(RawData!$B$2:$B$1048576, MATCH(FmtData!$B$4+(ROW()-10),RawData!$A$2:$A$1048576,0)),12,8)+$B$5/24</f>
        <v>0.29488425925925926</v>
      </c>
      <c r="E417" s="8">
        <f>INDEX(RawData!$D$2:$D$1048576,MATCH(FmtData!$B$4+(ROW()-10),RawData!$A$2:$A$1048576,0))</f>
        <v>29.0212</v>
      </c>
      <c r="F417">
        <f>INDEX(RawData!$D$2:$D$1048576,MATCH(FmtData!$B$4+(ROW()-10),RawData!$A$2:$A$1048576,0))</f>
        <v>29.0212</v>
      </c>
      <c r="G417">
        <f>INDEX(RawData!E$2:E$1048576,MATCH(FmtData!$B$4+(ROW()-10),RawData!$A$2:$A$1048576,0))</f>
        <v>2786.36</v>
      </c>
      <c r="H417">
        <f>INDEX(RawData!F$2:F$1048576,MATCH(FmtData!$B$4+(ROW()-10),RawData!$A$2:$A$1048576,0))</f>
        <v>-1.0764199999999999</v>
      </c>
      <c r="I417">
        <f>INDEX(RawData!G$2:G$1048576,MATCH(FmtData!$B$4+(ROW()-10),RawData!$A$2:$A$1048576,0))</f>
        <v>-29008.1</v>
      </c>
      <c r="J417">
        <f>INDEX(RawData!H$2:H$1048576,MATCH(FmtData!$B$4+(ROW()-10),RawData!$A$2:$A$1048576,0))</f>
        <v>5.0845300000000003E-2</v>
      </c>
      <c r="K417">
        <f>INDEX(RawData!I$2:I$1048576,MATCH(FmtData!$B$4+(ROW()-10),RawData!$A$2:$A$1048576,0))</f>
        <v>-0.61495900000000003</v>
      </c>
      <c r="L417">
        <f>INDEX(RawData!J$2:J$1048576,MATCH(FmtData!$B$4+(ROW()-10),RawData!$A$2:$A$1048576,0))</f>
        <v>189.4</v>
      </c>
      <c r="M417">
        <f>INDEX(RawData!K$2:K$1048576,MATCH(FmtData!$B$4+(ROW()-10),RawData!$A$2:$A$1048576,0))</f>
        <v>177.9</v>
      </c>
      <c r="N417">
        <f>INDEX(RawData!L$2:L$1048576,MATCH(FmtData!$B$4+(ROW()-10),RawData!$A$2:$A$1048576,0))</f>
        <v>22.3</v>
      </c>
      <c r="O417">
        <f>INDEX(RawData!M$2:M$1048576,MATCH(FmtData!$B$4+(ROW()-10),RawData!$A$2:$A$1048576,0))</f>
        <v>163.6</v>
      </c>
      <c r="P417">
        <f>INDEX(RawData!N$2:N$1048576,MATCH(FmtData!$B$4+(ROW()-10),RawData!$A$2:$A$1048576,0))</f>
        <v>21.8</v>
      </c>
      <c r="Q417">
        <f>INDEX(RawData!O$2:O$1048576,MATCH(FmtData!$B$4+(ROW()-10),RawData!$A$2:$A$1048576,0))</f>
        <v>176.4</v>
      </c>
      <c r="R417" s="8">
        <f>INDEX(RawData!P$2:P$1048576,MATCH(FmtData!$B$4+(ROW()-10),RawData!$A$2:$A$1048576,0))</f>
        <v>9.8624299999999998</v>
      </c>
      <c r="S417">
        <f>INDEX(RawData!Q$2:Q$1048576,MATCH(FmtData!$B$4+(ROW()-10),RawData!$A$2:$A$1048576,0))</f>
        <v>110.925</v>
      </c>
      <c r="T417" s="8">
        <f>INDEX(RawData!R$2:R$1048576,MATCH(FmtData!$B$4+(ROW()-10),RawData!$A$2:$A$1048576,0))</f>
        <v>1.85121</v>
      </c>
      <c r="U417" s="8">
        <f>INDEX(RawData!S$2:S$1048576,MATCH(FmtData!$B$4+(ROW()-10),RawData!$A$2:$A$1048576,0))</f>
        <v>0.70315499999999997</v>
      </c>
      <c r="V417" s="8">
        <f>INDEX(RawData!T$2:T$1048576,MATCH(FmtData!$B$4+(ROW()-10),RawData!$A$2:$A$1048576,0))</f>
        <v>0.19902400000000001</v>
      </c>
      <c r="W417" s="3">
        <f t="shared" si="131"/>
        <v>-0.48760634000000003</v>
      </c>
      <c r="X417" s="3">
        <f t="shared" si="132"/>
        <v>-0.46573135200000004</v>
      </c>
      <c r="Y417" s="8">
        <f t="shared" si="121"/>
        <v>9.4690807000470052</v>
      </c>
      <c r="Z417" s="8">
        <f t="shared" si="122"/>
        <v>9.4909556880470038</v>
      </c>
      <c r="AA417" s="8">
        <f t="shared" si="133"/>
        <v>9.4800181940470054</v>
      </c>
      <c r="AB417" s="41">
        <v>1</v>
      </c>
      <c r="AC417" s="42" t="str">
        <f t="shared" si="134"/>
        <v>Isco</v>
      </c>
      <c r="AD417" s="5">
        <f t="shared" si="140"/>
        <v>-290.56</v>
      </c>
      <c r="AE417" s="15">
        <f t="shared" si="123"/>
        <v>-119.32559835044049</v>
      </c>
      <c r="AF417" s="15">
        <f t="shared" si="124"/>
        <v>-114.215534081182</v>
      </c>
      <c r="AG417" s="15">
        <f t="shared" si="125"/>
        <v>-116.77337619902073</v>
      </c>
      <c r="AH417" s="15">
        <f t="shared" si="135"/>
        <v>-116.77337619902073</v>
      </c>
      <c r="AI417" s="17">
        <f t="shared" si="126"/>
        <v>1.1836055010065558</v>
      </c>
      <c r="AJ417" s="17">
        <f t="shared" si="127"/>
        <v>0.9204464303602844</v>
      </c>
      <c r="AK417" s="17">
        <f t="shared" si="128"/>
        <v>0.91437944196780829</v>
      </c>
      <c r="AL417" s="17">
        <f t="shared" si="129"/>
        <v>0.91740624185331032</v>
      </c>
      <c r="AM417" s="17">
        <f t="shared" si="130"/>
        <v>0.91740624185331032</v>
      </c>
      <c r="AN417" s="17">
        <f t="shared" si="136"/>
        <v>1.9184563071770189E-3</v>
      </c>
      <c r="AO417" s="17">
        <f t="shared" si="137"/>
        <v>9.1740624185331026</v>
      </c>
      <c r="AP417" s="17">
        <f t="shared" si="138"/>
        <v>11.836055010065557</v>
      </c>
      <c r="AQ417" s="17">
        <f t="shared" si="139"/>
        <v>19.211208968426781</v>
      </c>
    </row>
    <row r="418" spans="2:43" x14ac:dyDescent="0.45">
      <c r="B418">
        <f>INDEX(RawData!$A$2:$A$1048576,MATCH(FmtData!$B$4+(ROW()-10),RawData!$A$2:$A$1048576,0))</f>
        <v>606</v>
      </c>
      <c r="C418" s="23">
        <f>LEFT(INDEX(RawData!$B$2:$B$1048576, MATCH(FmtData!$B$4+(ROW()-10),RawData!$A$2:$A$1048576,0)),10)+MID(INDEX(RawData!$B$2:$B$1048576, MATCH(FmtData!$B$4+(ROW()-10),RawData!$A$2:$A$1048576,0)),12,8)-$B$5/24</f>
        <v>42200.795578703706</v>
      </c>
      <c r="D418" s="7">
        <f>MID(INDEX(RawData!$B$2:$B$1048576, MATCH(FmtData!$B$4+(ROW()-10),RawData!$A$2:$A$1048576,0)),12,8)+$B$5/24</f>
        <v>0.2955787037037037</v>
      </c>
      <c r="E418" s="8">
        <f>INDEX(RawData!$D$2:$D$1048576,MATCH(FmtData!$B$4+(ROW()-10),RawData!$A$2:$A$1048576,0))</f>
        <v>29.037800000000001</v>
      </c>
      <c r="F418">
        <f>INDEX(RawData!$D$2:$D$1048576,MATCH(FmtData!$B$4+(ROW()-10),RawData!$A$2:$A$1048576,0))</f>
        <v>29.037800000000001</v>
      </c>
      <c r="G418">
        <f>INDEX(RawData!E$2:E$1048576,MATCH(FmtData!$B$4+(ROW()-10),RawData!$A$2:$A$1048576,0))</f>
        <v>2795.9</v>
      </c>
      <c r="H418">
        <f>INDEX(RawData!F$2:F$1048576,MATCH(FmtData!$B$4+(ROW()-10),RawData!$A$2:$A$1048576,0))</f>
        <v>-1.0764199999999999</v>
      </c>
      <c r="I418">
        <f>INDEX(RawData!G$2:G$1048576,MATCH(FmtData!$B$4+(ROW()-10),RawData!$A$2:$A$1048576,0))</f>
        <v>-29008.1</v>
      </c>
      <c r="J418">
        <f>INDEX(RawData!H$2:H$1048576,MATCH(FmtData!$B$4+(ROW()-10),RawData!$A$2:$A$1048576,0))</f>
        <v>5.0845300000000003E-2</v>
      </c>
      <c r="K418">
        <f>INDEX(RawData!I$2:I$1048576,MATCH(FmtData!$B$4+(ROW()-10),RawData!$A$2:$A$1048576,0))</f>
        <v>-0.61495900000000003</v>
      </c>
      <c r="L418">
        <f>INDEX(RawData!J$2:J$1048576,MATCH(FmtData!$B$4+(ROW()-10),RawData!$A$2:$A$1048576,0))</f>
        <v>169.2</v>
      </c>
      <c r="M418">
        <f>INDEX(RawData!K$2:K$1048576,MATCH(FmtData!$B$4+(ROW()-10),RawData!$A$2:$A$1048576,0))</f>
        <v>174.7</v>
      </c>
      <c r="N418">
        <f>INDEX(RawData!L$2:L$1048576,MATCH(FmtData!$B$4+(ROW()-10),RawData!$A$2:$A$1048576,0))</f>
        <v>22.3</v>
      </c>
      <c r="O418">
        <f>INDEX(RawData!M$2:M$1048576,MATCH(FmtData!$B$4+(ROW()-10),RawData!$A$2:$A$1048576,0))</f>
        <v>162.69999999999999</v>
      </c>
      <c r="P418">
        <f>INDEX(RawData!N$2:N$1048576,MATCH(FmtData!$B$4+(ROW()-10),RawData!$A$2:$A$1048576,0))</f>
        <v>21.8</v>
      </c>
      <c r="Q418">
        <f>INDEX(RawData!O$2:O$1048576,MATCH(FmtData!$B$4+(ROW()-10),RawData!$A$2:$A$1048576,0))</f>
        <v>176.5</v>
      </c>
      <c r="R418" s="8">
        <f>INDEX(RawData!P$2:P$1048576,MATCH(FmtData!$B$4+(ROW()-10),RawData!$A$2:$A$1048576,0))</f>
        <v>9.8624299999999998</v>
      </c>
      <c r="S418">
        <f>INDEX(RawData!Q$2:Q$1048576,MATCH(FmtData!$B$4+(ROW()-10),RawData!$A$2:$A$1048576,0))</f>
        <v>110.925</v>
      </c>
      <c r="T418" s="8">
        <f>INDEX(RawData!R$2:R$1048576,MATCH(FmtData!$B$4+(ROW()-10),RawData!$A$2:$A$1048576,0))</f>
        <v>1.85121</v>
      </c>
      <c r="U418" s="8">
        <f>INDEX(RawData!S$2:S$1048576,MATCH(FmtData!$B$4+(ROW()-10),RawData!$A$2:$A$1048576,0))</f>
        <v>0.70370299999999997</v>
      </c>
      <c r="V418" s="8">
        <f>INDEX(RawData!T$2:T$1048576,MATCH(FmtData!$B$4+(ROW()-10),RawData!$A$2:$A$1048576,0))</f>
        <v>0.19889999999999999</v>
      </c>
      <c r="W418" s="3">
        <f t="shared" si="131"/>
        <v>-0.48899826000000002</v>
      </c>
      <c r="X418" s="3">
        <f t="shared" si="132"/>
        <v>-0.46541639200000001</v>
      </c>
      <c r="Y418" s="8">
        <f t="shared" si="121"/>
        <v>9.4676887800470038</v>
      </c>
      <c r="Z418" s="8">
        <f t="shared" si="122"/>
        <v>9.4912706480470046</v>
      </c>
      <c r="AA418" s="8">
        <f t="shared" si="133"/>
        <v>9.4794797140470042</v>
      </c>
      <c r="AB418" s="41">
        <v>1</v>
      </c>
      <c r="AC418" s="42" t="str">
        <f t="shared" si="134"/>
        <v>Isco</v>
      </c>
      <c r="AD418" s="5">
        <f t="shared" si="140"/>
        <v>-290.56</v>
      </c>
      <c r="AE418" s="15">
        <f t="shared" si="123"/>
        <v>-119.64999473059913</v>
      </c>
      <c r="AF418" s="15">
        <f t="shared" si="124"/>
        <v>-114.14179423300288</v>
      </c>
      <c r="AG418" s="15">
        <f t="shared" si="125"/>
        <v>-116.8991599166792</v>
      </c>
      <c r="AH418" s="15">
        <f t="shared" si="135"/>
        <v>-116.8991599166792</v>
      </c>
      <c r="AI418" s="17">
        <f t="shared" si="126"/>
        <v>1.1836055010065558</v>
      </c>
      <c r="AJ418" s="17">
        <f t="shared" si="127"/>
        <v>0.92083429289604668</v>
      </c>
      <c r="AK418" s="17">
        <f t="shared" si="128"/>
        <v>0.9142924787361657</v>
      </c>
      <c r="AL418" s="17">
        <f t="shared" si="129"/>
        <v>0.91755560392884838</v>
      </c>
      <c r="AM418" s="17">
        <f t="shared" si="130"/>
        <v>0.91755560392884838</v>
      </c>
      <c r="AN418" s="17">
        <f t="shared" si="136"/>
        <v>1.7005740672085823E-3</v>
      </c>
      <c r="AO418" s="17">
        <f t="shared" si="137"/>
        <v>9.1755560392884838</v>
      </c>
      <c r="AP418" s="17">
        <f t="shared" si="138"/>
        <v>11.836055010065557</v>
      </c>
      <c r="AQ418" s="17">
        <f t="shared" si="139"/>
        <v>19.276984723734351</v>
      </c>
    </row>
    <row r="419" spans="2:43" x14ac:dyDescent="0.45">
      <c r="B419">
        <f>INDEX(RawData!$A$2:$A$1048576,MATCH(FmtData!$B$4+(ROW()-10),RawData!$A$2:$A$1048576,0))</f>
        <v>607</v>
      </c>
      <c r="C419" s="23">
        <f>LEFT(INDEX(RawData!$B$2:$B$1048576, MATCH(FmtData!$B$4+(ROW()-10),RawData!$A$2:$A$1048576,0)),10)+MID(INDEX(RawData!$B$2:$B$1048576, MATCH(FmtData!$B$4+(ROW()-10),RawData!$A$2:$A$1048576,0)),12,8)-$B$5/24</f>
        <v>42200.796261574076</v>
      </c>
      <c r="D419" s="7">
        <f>MID(INDEX(RawData!$B$2:$B$1048576, MATCH(FmtData!$B$4+(ROW()-10),RawData!$A$2:$A$1048576,0)),12,8)+$B$5/24</f>
        <v>0.29626157407407405</v>
      </c>
      <c r="E419" s="8">
        <f>INDEX(RawData!$D$2:$D$1048576,MATCH(FmtData!$B$4+(ROW()-10),RawData!$A$2:$A$1048576,0))</f>
        <v>29.054400000000001</v>
      </c>
      <c r="F419">
        <f>INDEX(RawData!$D$2:$D$1048576,MATCH(FmtData!$B$4+(ROW()-10),RawData!$A$2:$A$1048576,0))</f>
        <v>29.054400000000001</v>
      </c>
      <c r="G419">
        <f>INDEX(RawData!E$2:E$1048576,MATCH(FmtData!$B$4+(ROW()-10),RawData!$A$2:$A$1048576,0))</f>
        <v>2800.52</v>
      </c>
      <c r="H419">
        <f>INDEX(RawData!F$2:F$1048576,MATCH(FmtData!$B$4+(ROW()-10),RawData!$A$2:$A$1048576,0))</f>
        <v>-1.0764199999999999</v>
      </c>
      <c r="I419">
        <f>INDEX(RawData!G$2:G$1048576,MATCH(FmtData!$B$4+(ROW()-10),RawData!$A$2:$A$1048576,0))</f>
        <v>-29008.1</v>
      </c>
      <c r="J419">
        <f>INDEX(RawData!H$2:H$1048576,MATCH(FmtData!$B$4+(ROW()-10),RawData!$A$2:$A$1048576,0))</f>
        <v>5.0845300000000003E-2</v>
      </c>
      <c r="K419">
        <f>INDEX(RawData!I$2:I$1048576,MATCH(FmtData!$B$4+(ROW()-10),RawData!$A$2:$A$1048576,0))</f>
        <v>-0.61514800000000003</v>
      </c>
      <c r="L419">
        <f>INDEX(RawData!J$2:J$1048576,MATCH(FmtData!$B$4+(ROW()-10),RawData!$A$2:$A$1048576,0))</f>
        <v>162.9</v>
      </c>
      <c r="M419">
        <f>INDEX(RawData!K$2:K$1048576,MATCH(FmtData!$B$4+(ROW()-10),RawData!$A$2:$A$1048576,0))</f>
        <v>170.6</v>
      </c>
      <c r="N419">
        <f>INDEX(RawData!L$2:L$1048576,MATCH(FmtData!$B$4+(ROW()-10),RawData!$A$2:$A$1048576,0))</f>
        <v>22.3</v>
      </c>
      <c r="O419">
        <f>INDEX(RawData!M$2:M$1048576,MATCH(FmtData!$B$4+(ROW()-10),RawData!$A$2:$A$1048576,0))</f>
        <v>158.1</v>
      </c>
      <c r="P419">
        <f>INDEX(RawData!N$2:N$1048576,MATCH(FmtData!$B$4+(ROW()-10),RawData!$A$2:$A$1048576,0))</f>
        <v>21.8</v>
      </c>
      <c r="Q419">
        <f>INDEX(RawData!O$2:O$1048576,MATCH(FmtData!$B$4+(ROW()-10),RawData!$A$2:$A$1048576,0))</f>
        <v>176.6</v>
      </c>
      <c r="R419" s="8">
        <f>INDEX(RawData!P$2:P$1048576,MATCH(FmtData!$B$4+(ROW()-10),RawData!$A$2:$A$1048576,0))</f>
        <v>9.8624299999999998</v>
      </c>
      <c r="S419">
        <f>INDEX(RawData!Q$2:Q$1048576,MATCH(FmtData!$B$4+(ROW()-10),RawData!$A$2:$A$1048576,0))</f>
        <v>110.925</v>
      </c>
      <c r="T419" s="8">
        <f>INDEX(RawData!R$2:R$1048576,MATCH(FmtData!$B$4+(ROW()-10),RawData!$A$2:$A$1048576,0))</f>
        <v>1.85121</v>
      </c>
      <c r="U419" s="8">
        <f>INDEX(RawData!S$2:S$1048576,MATCH(FmtData!$B$4+(ROW()-10),RawData!$A$2:$A$1048576,0))</f>
        <v>0.70361200000000002</v>
      </c>
      <c r="V419" s="8">
        <f>INDEX(RawData!T$2:T$1048576,MATCH(FmtData!$B$4+(ROW()-10),RawData!$A$2:$A$1048576,0))</f>
        <v>0.19834099999999999</v>
      </c>
      <c r="W419" s="3">
        <f t="shared" si="131"/>
        <v>-0.48876712000000011</v>
      </c>
      <c r="X419" s="3">
        <f t="shared" si="132"/>
        <v>-0.46399653200000002</v>
      </c>
      <c r="Y419" s="8">
        <f t="shared" si="121"/>
        <v>9.4679199200470041</v>
      </c>
      <c r="Z419" s="8">
        <f t="shared" si="122"/>
        <v>9.492690508047005</v>
      </c>
      <c r="AA419" s="8">
        <f t="shared" si="133"/>
        <v>9.4803052140470037</v>
      </c>
      <c r="AB419" s="41">
        <v>1</v>
      </c>
      <c r="AC419" s="42" t="str">
        <f t="shared" si="134"/>
        <v>Isco</v>
      </c>
      <c r="AD419" s="5">
        <f t="shared" si="140"/>
        <v>-290.56</v>
      </c>
      <c r="AE419" s="15">
        <f t="shared" si="123"/>
        <v>-119.59613228339924</v>
      </c>
      <c r="AF419" s="15">
        <f t="shared" si="124"/>
        <v>-113.80931231394561</v>
      </c>
      <c r="AG419" s="15">
        <f t="shared" si="125"/>
        <v>-116.70632553886639</v>
      </c>
      <c r="AH419" s="15">
        <f t="shared" si="135"/>
        <v>-116.70632553886639</v>
      </c>
      <c r="AI419" s="17">
        <f t="shared" si="126"/>
        <v>1.1836055010065558</v>
      </c>
      <c r="AJ419" s="17">
        <f t="shared" si="127"/>
        <v>0.92076986996259713</v>
      </c>
      <c r="AK419" s="17">
        <f t="shared" si="128"/>
        <v>0.91390057990937301</v>
      </c>
      <c r="AL419" s="17">
        <f t="shared" si="129"/>
        <v>0.91732664230807182</v>
      </c>
      <c r="AM419" s="17">
        <f t="shared" si="130"/>
        <v>0.91732664230807182</v>
      </c>
      <c r="AN419" s="17">
        <f t="shared" si="136"/>
        <v>1.9295356879851511E-3</v>
      </c>
      <c r="AO419" s="17">
        <f t="shared" si="137"/>
        <v>9.1732664230807188</v>
      </c>
      <c r="AP419" s="17">
        <f t="shared" si="138"/>
        <v>11.836055010065557</v>
      </c>
      <c r="AQ419" s="17">
        <f t="shared" si="139"/>
        <v>19.308838391399018</v>
      </c>
    </row>
    <row r="420" spans="2:43" x14ac:dyDescent="0.45">
      <c r="B420">
        <f>INDEX(RawData!$A$2:$A$1048576,MATCH(FmtData!$B$4+(ROW()-10),RawData!$A$2:$A$1048576,0))</f>
        <v>608</v>
      </c>
      <c r="C420" s="23">
        <f>LEFT(INDEX(RawData!$B$2:$B$1048576, MATCH(FmtData!$B$4+(ROW()-10),RawData!$A$2:$A$1048576,0)),10)+MID(INDEX(RawData!$B$2:$B$1048576, MATCH(FmtData!$B$4+(ROW()-10),RawData!$A$2:$A$1048576,0)),12,8)-$B$5/24</f>
        <v>42200.796956018516</v>
      </c>
      <c r="D420" s="7">
        <f>MID(INDEX(RawData!$B$2:$B$1048576, MATCH(FmtData!$B$4+(ROW()-10),RawData!$A$2:$A$1048576,0)),12,8)+$B$5/24</f>
        <v>0.29695601851851849</v>
      </c>
      <c r="E420" s="8">
        <f>INDEX(RawData!$D$2:$D$1048576,MATCH(FmtData!$B$4+(ROW()-10),RawData!$A$2:$A$1048576,0))</f>
        <v>29.071000000000002</v>
      </c>
      <c r="F420">
        <f>INDEX(RawData!$D$2:$D$1048576,MATCH(FmtData!$B$4+(ROW()-10),RawData!$A$2:$A$1048576,0))</f>
        <v>29.071000000000002</v>
      </c>
      <c r="G420">
        <f>INDEX(RawData!E$2:E$1048576,MATCH(FmtData!$B$4+(ROW()-10),RawData!$A$2:$A$1048576,0))</f>
        <v>2794.06</v>
      </c>
      <c r="H420">
        <f>INDEX(RawData!F$2:F$1048576,MATCH(FmtData!$B$4+(ROW()-10),RawData!$A$2:$A$1048576,0))</f>
        <v>-1.0764199999999999</v>
      </c>
      <c r="I420">
        <f>INDEX(RawData!G$2:G$1048576,MATCH(FmtData!$B$4+(ROW()-10),RawData!$A$2:$A$1048576,0))</f>
        <v>-29008.1</v>
      </c>
      <c r="J420">
        <f>INDEX(RawData!H$2:H$1048576,MATCH(FmtData!$B$4+(ROW()-10),RawData!$A$2:$A$1048576,0))</f>
        <v>5.0845300000000003E-2</v>
      </c>
      <c r="K420">
        <f>INDEX(RawData!I$2:I$1048576,MATCH(FmtData!$B$4+(ROW()-10),RawData!$A$2:$A$1048576,0))</f>
        <v>-0.61552499999999999</v>
      </c>
      <c r="L420">
        <f>INDEX(RawData!J$2:J$1048576,MATCH(FmtData!$B$4+(ROW()-10),RawData!$A$2:$A$1048576,0))</f>
        <v>160.5</v>
      </c>
      <c r="M420">
        <f>INDEX(RawData!K$2:K$1048576,MATCH(FmtData!$B$4+(ROW()-10),RawData!$A$2:$A$1048576,0))</f>
        <v>173</v>
      </c>
      <c r="N420">
        <f>INDEX(RawData!L$2:L$1048576,MATCH(FmtData!$B$4+(ROW()-10),RawData!$A$2:$A$1048576,0))</f>
        <v>22.3</v>
      </c>
      <c r="O420">
        <f>INDEX(RawData!M$2:M$1048576,MATCH(FmtData!$B$4+(ROW()-10),RawData!$A$2:$A$1048576,0))</f>
        <v>156.80000000000001</v>
      </c>
      <c r="P420">
        <f>INDEX(RawData!N$2:N$1048576,MATCH(FmtData!$B$4+(ROW()-10),RawData!$A$2:$A$1048576,0))</f>
        <v>21.8</v>
      </c>
      <c r="Q420">
        <f>INDEX(RawData!O$2:O$1048576,MATCH(FmtData!$B$4+(ROW()-10),RawData!$A$2:$A$1048576,0))</f>
        <v>176.6</v>
      </c>
      <c r="R420" s="8">
        <f>INDEX(RawData!P$2:P$1048576,MATCH(FmtData!$B$4+(ROW()-10),RawData!$A$2:$A$1048576,0))</f>
        <v>9.8624299999999998</v>
      </c>
      <c r="S420">
        <f>INDEX(RawData!Q$2:Q$1048576,MATCH(FmtData!$B$4+(ROW()-10),RawData!$A$2:$A$1048576,0))</f>
        <v>110.925</v>
      </c>
      <c r="T420" s="8">
        <f>INDEX(RawData!R$2:R$1048576,MATCH(FmtData!$B$4+(ROW()-10),RawData!$A$2:$A$1048576,0))</f>
        <v>1.85121</v>
      </c>
      <c r="U420" s="8">
        <f>INDEX(RawData!S$2:S$1048576,MATCH(FmtData!$B$4+(ROW()-10),RawData!$A$2:$A$1048576,0))</f>
        <v>0.70370299999999997</v>
      </c>
      <c r="V420" s="8">
        <f>INDEX(RawData!T$2:T$1048576,MATCH(FmtData!$B$4+(ROW()-10),RawData!$A$2:$A$1048576,0))</f>
        <v>0.19902400000000001</v>
      </c>
      <c r="W420" s="3">
        <f t="shared" si="131"/>
        <v>-0.48899826000000002</v>
      </c>
      <c r="X420" s="3">
        <f t="shared" si="132"/>
        <v>-0.46573135200000004</v>
      </c>
      <c r="Y420" s="8">
        <f t="shared" si="121"/>
        <v>9.4676887800470038</v>
      </c>
      <c r="Z420" s="8">
        <f t="shared" si="122"/>
        <v>9.4909556880470038</v>
      </c>
      <c r="AA420" s="8">
        <f t="shared" si="133"/>
        <v>9.4793222340470038</v>
      </c>
      <c r="AB420" s="41">
        <v>1</v>
      </c>
      <c r="AC420" s="42" t="str">
        <f t="shared" si="134"/>
        <v>Isco</v>
      </c>
      <c r="AD420" s="5">
        <f t="shared" si="140"/>
        <v>-290.56</v>
      </c>
      <c r="AE420" s="15">
        <f t="shared" si="123"/>
        <v>-119.64999473059913</v>
      </c>
      <c r="AF420" s="15">
        <f t="shared" si="124"/>
        <v>-114.215534081182</v>
      </c>
      <c r="AG420" s="15">
        <f t="shared" si="125"/>
        <v>-116.93594314659629</v>
      </c>
      <c r="AH420" s="15">
        <f t="shared" si="135"/>
        <v>-116.93594314659629</v>
      </c>
      <c r="AI420" s="17">
        <f t="shared" si="126"/>
        <v>1.1836055010065558</v>
      </c>
      <c r="AJ420" s="17">
        <f t="shared" si="127"/>
        <v>0.92083429289604668</v>
      </c>
      <c r="AK420" s="17">
        <f t="shared" si="128"/>
        <v>0.91437944196780829</v>
      </c>
      <c r="AL420" s="17">
        <f t="shared" si="129"/>
        <v>0.91759929142491625</v>
      </c>
      <c r="AM420" s="17">
        <f t="shared" si="130"/>
        <v>0.91759929142491625</v>
      </c>
      <c r="AN420" s="17">
        <f t="shared" si="136"/>
        <v>1.525869568652416E-3</v>
      </c>
      <c r="AO420" s="17">
        <f t="shared" si="137"/>
        <v>9.1759929142491625</v>
      </c>
      <c r="AP420" s="17">
        <f t="shared" si="138"/>
        <v>11.836055010065557</v>
      </c>
      <c r="AQ420" s="17">
        <f t="shared" si="139"/>
        <v>19.264298414534569</v>
      </c>
    </row>
    <row r="421" spans="2:43" x14ac:dyDescent="0.45">
      <c r="B421">
        <f>INDEX(RawData!$A$2:$A$1048576,MATCH(FmtData!$B$4+(ROW()-10),RawData!$A$2:$A$1048576,0))</f>
        <v>609</v>
      </c>
      <c r="C421" s="23">
        <f>LEFT(INDEX(RawData!$B$2:$B$1048576, MATCH(FmtData!$B$4+(ROW()-10),RawData!$A$2:$A$1048576,0)),10)+MID(INDEX(RawData!$B$2:$B$1048576, MATCH(FmtData!$B$4+(ROW()-10),RawData!$A$2:$A$1048576,0)),12,8)-$B$5/24</f>
        <v>42200.797650462962</v>
      </c>
      <c r="D421" s="7">
        <f>MID(INDEX(RawData!$B$2:$B$1048576, MATCH(FmtData!$B$4+(ROW()-10),RawData!$A$2:$A$1048576,0)),12,8)+$B$5/24</f>
        <v>0.29765046296296294</v>
      </c>
      <c r="E421" s="8">
        <f>INDEX(RawData!$D$2:$D$1048576,MATCH(FmtData!$B$4+(ROW()-10),RawData!$A$2:$A$1048576,0))</f>
        <v>29.087599999999998</v>
      </c>
      <c r="F421">
        <f>INDEX(RawData!$D$2:$D$1048576,MATCH(FmtData!$B$4+(ROW()-10),RawData!$A$2:$A$1048576,0))</f>
        <v>29.087599999999998</v>
      </c>
      <c r="G421">
        <f>INDEX(RawData!E$2:E$1048576,MATCH(FmtData!$B$4+(ROW()-10),RawData!$A$2:$A$1048576,0))</f>
        <v>2782.36</v>
      </c>
      <c r="H421">
        <f>INDEX(RawData!F$2:F$1048576,MATCH(FmtData!$B$4+(ROW()-10),RawData!$A$2:$A$1048576,0))</f>
        <v>-1.0764199999999999</v>
      </c>
      <c r="I421">
        <f>INDEX(RawData!G$2:G$1048576,MATCH(FmtData!$B$4+(ROW()-10),RawData!$A$2:$A$1048576,0))</f>
        <v>-29008.1</v>
      </c>
      <c r="J421">
        <f>INDEX(RawData!H$2:H$1048576,MATCH(FmtData!$B$4+(ROW()-10),RawData!$A$2:$A$1048576,0))</f>
        <v>5.0845300000000003E-2</v>
      </c>
      <c r="K421">
        <f>INDEX(RawData!I$2:I$1048576,MATCH(FmtData!$B$4+(ROW()-10),RawData!$A$2:$A$1048576,0))</f>
        <v>-0.61577599999999999</v>
      </c>
      <c r="L421">
        <f>INDEX(RawData!J$2:J$1048576,MATCH(FmtData!$B$4+(ROW()-10),RawData!$A$2:$A$1048576,0))</f>
        <v>178.2</v>
      </c>
      <c r="M421">
        <f>INDEX(RawData!K$2:K$1048576,MATCH(FmtData!$B$4+(ROW()-10),RawData!$A$2:$A$1048576,0))</f>
        <v>169.6</v>
      </c>
      <c r="N421">
        <f>INDEX(RawData!L$2:L$1048576,MATCH(FmtData!$B$4+(ROW()-10),RawData!$A$2:$A$1048576,0))</f>
        <v>22.3</v>
      </c>
      <c r="O421">
        <f>INDEX(RawData!M$2:M$1048576,MATCH(FmtData!$B$4+(ROW()-10),RawData!$A$2:$A$1048576,0))</f>
        <v>154.19999999999999</v>
      </c>
      <c r="P421">
        <f>INDEX(RawData!N$2:N$1048576,MATCH(FmtData!$B$4+(ROW()-10),RawData!$A$2:$A$1048576,0))</f>
        <v>21.8</v>
      </c>
      <c r="Q421">
        <f>INDEX(RawData!O$2:O$1048576,MATCH(FmtData!$B$4+(ROW()-10),RawData!$A$2:$A$1048576,0))</f>
        <v>176.3</v>
      </c>
      <c r="R421" s="8">
        <f>INDEX(RawData!P$2:P$1048576,MATCH(FmtData!$B$4+(ROW()-10),RawData!$A$2:$A$1048576,0))</f>
        <v>9.8624299999999998</v>
      </c>
      <c r="S421">
        <f>INDEX(RawData!Q$2:Q$1048576,MATCH(FmtData!$B$4+(ROW()-10),RawData!$A$2:$A$1048576,0))</f>
        <v>110.925</v>
      </c>
      <c r="T421" s="8">
        <f>INDEX(RawData!R$2:R$1048576,MATCH(FmtData!$B$4+(ROW()-10),RawData!$A$2:$A$1048576,0))</f>
        <v>1.85121</v>
      </c>
      <c r="U421" s="8">
        <f>INDEX(RawData!S$2:S$1048576,MATCH(FmtData!$B$4+(ROW()-10),RawData!$A$2:$A$1048576,0))</f>
        <v>0.70315499999999997</v>
      </c>
      <c r="V421" s="8">
        <f>INDEX(RawData!T$2:T$1048576,MATCH(FmtData!$B$4+(ROW()-10),RawData!$A$2:$A$1048576,0))</f>
        <v>0.19880700000000001</v>
      </c>
      <c r="W421" s="3">
        <f t="shared" si="131"/>
        <v>-0.48760634000000003</v>
      </c>
      <c r="X421" s="3">
        <f t="shared" si="132"/>
        <v>-0.46518017200000006</v>
      </c>
      <c r="Y421" s="8">
        <f t="shared" si="121"/>
        <v>9.4690807000470052</v>
      </c>
      <c r="Z421" s="8">
        <f t="shared" si="122"/>
        <v>9.4915068680470043</v>
      </c>
      <c r="AA421" s="8">
        <f t="shared" si="133"/>
        <v>9.4802937840470047</v>
      </c>
      <c r="AB421" s="41">
        <v>1</v>
      </c>
      <c r="AC421" s="42" t="str">
        <f t="shared" si="134"/>
        <v>Isco</v>
      </c>
      <c r="AD421" s="5">
        <f t="shared" si="140"/>
        <v>-290.56</v>
      </c>
      <c r="AE421" s="15">
        <f t="shared" si="123"/>
        <v>-119.32559835044049</v>
      </c>
      <c r="AF421" s="15">
        <f t="shared" si="124"/>
        <v>-114.08648628513822</v>
      </c>
      <c r="AG421" s="15">
        <f t="shared" si="125"/>
        <v>-116.70899577189118</v>
      </c>
      <c r="AH421" s="15">
        <f t="shared" si="135"/>
        <v>-116.70899577189118</v>
      </c>
      <c r="AI421" s="17">
        <f t="shared" si="126"/>
        <v>1.1836055010065558</v>
      </c>
      <c r="AJ421" s="17">
        <f t="shared" si="127"/>
        <v>0.9204464303602844</v>
      </c>
      <c r="AK421" s="17">
        <f t="shared" si="128"/>
        <v>0.9142272635571026</v>
      </c>
      <c r="AL421" s="17">
        <f t="shared" si="129"/>
        <v>0.91732981202521258</v>
      </c>
      <c r="AM421" s="17">
        <f t="shared" si="130"/>
        <v>0.91732981202521258</v>
      </c>
      <c r="AN421" s="17">
        <f t="shared" si="136"/>
        <v>1.9581528282971439E-3</v>
      </c>
      <c r="AO421" s="17">
        <f t="shared" si="137"/>
        <v>9.1732981202521255</v>
      </c>
      <c r="AP421" s="17">
        <f t="shared" si="138"/>
        <v>11.836055010065557</v>
      </c>
      <c r="AQ421" s="17">
        <f t="shared" si="139"/>
        <v>19.183630035383782</v>
      </c>
    </row>
    <row r="422" spans="2:43" x14ac:dyDescent="0.45">
      <c r="B422">
        <f>INDEX(RawData!$A$2:$A$1048576,MATCH(FmtData!$B$4+(ROW()-10),RawData!$A$2:$A$1048576,0))</f>
        <v>610</v>
      </c>
      <c r="C422" s="23">
        <f>LEFT(INDEX(RawData!$B$2:$B$1048576, MATCH(FmtData!$B$4+(ROW()-10),RawData!$A$2:$A$1048576,0)),10)+MID(INDEX(RawData!$B$2:$B$1048576, MATCH(FmtData!$B$4+(ROW()-10),RawData!$A$2:$A$1048576,0)),12,8)-$B$5/24</f>
        <v>42200.798344907409</v>
      </c>
      <c r="D422" s="7">
        <f>MID(INDEX(RawData!$B$2:$B$1048576, MATCH(FmtData!$B$4+(ROW()-10),RawData!$A$2:$A$1048576,0)),12,8)+$B$5/24</f>
        <v>0.29834490740740738</v>
      </c>
      <c r="E422" s="8">
        <f>INDEX(RawData!$D$2:$D$1048576,MATCH(FmtData!$B$4+(ROW()-10),RawData!$A$2:$A$1048576,0))</f>
        <v>29.104199999999999</v>
      </c>
      <c r="F422">
        <f>INDEX(RawData!$D$2:$D$1048576,MATCH(FmtData!$B$4+(ROW()-10),RawData!$A$2:$A$1048576,0))</f>
        <v>29.104199999999999</v>
      </c>
      <c r="G422">
        <f>INDEX(RawData!E$2:E$1048576,MATCH(FmtData!$B$4+(ROW()-10),RawData!$A$2:$A$1048576,0))</f>
        <v>2763.28</v>
      </c>
      <c r="H422">
        <f>INDEX(RawData!F$2:F$1048576,MATCH(FmtData!$B$4+(ROW()-10),RawData!$A$2:$A$1048576,0))</f>
        <v>-1.0764199999999999</v>
      </c>
      <c r="I422">
        <f>INDEX(RawData!G$2:G$1048576,MATCH(FmtData!$B$4+(ROW()-10),RawData!$A$2:$A$1048576,0))</f>
        <v>-29008.1</v>
      </c>
      <c r="J422">
        <f>INDEX(RawData!H$2:H$1048576,MATCH(FmtData!$B$4+(ROW()-10),RawData!$A$2:$A$1048576,0))</f>
        <v>5.0845300000000003E-2</v>
      </c>
      <c r="K422">
        <f>INDEX(RawData!I$2:I$1048576,MATCH(FmtData!$B$4+(ROW()-10),RawData!$A$2:$A$1048576,0))</f>
        <v>-0.61533599999999999</v>
      </c>
      <c r="L422">
        <f>INDEX(RawData!J$2:J$1048576,MATCH(FmtData!$B$4+(ROW()-10),RawData!$A$2:$A$1048576,0))</f>
        <v>215.2</v>
      </c>
      <c r="M422">
        <f>INDEX(RawData!K$2:K$1048576,MATCH(FmtData!$B$4+(ROW()-10),RawData!$A$2:$A$1048576,0))</f>
        <v>173.9</v>
      </c>
      <c r="N422">
        <f>INDEX(RawData!L$2:L$1048576,MATCH(FmtData!$B$4+(ROW()-10),RawData!$A$2:$A$1048576,0))</f>
        <v>22.3</v>
      </c>
      <c r="O422">
        <f>INDEX(RawData!M$2:M$1048576,MATCH(FmtData!$B$4+(ROW()-10),RawData!$A$2:$A$1048576,0))</f>
        <v>172.5</v>
      </c>
      <c r="P422">
        <f>INDEX(RawData!N$2:N$1048576,MATCH(FmtData!$B$4+(ROW()-10),RawData!$A$2:$A$1048576,0))</f>
        <v>21.8</v>
      </c>
      <c r="Q422">
        <f>INDEX(RawData!O$2:O$1048576,MATCH(FmtData!$B$4+(ROW()-10),RawData!$A$2:$A$1048576,0))</f>
        <v>176.1</v>
      </c>
      <c r="R422" s="8">
        <f>INDEX(RawData!P$2:P$1048576,MATCH(FmtData!$B$4+(ROW()-10),RawData!$A$2:$A$1048576,0))</f>
        <v>9.8624299999999998</v>
      </c>
      <c r="S422">
        <f>INDEX(RawData!Q$2:Q$1048576,MATCH(FmtData!$B$4+(ROW()-10),RawData!$A$2:$A$1048576,0))</f>
        <v>110.925</v>
      </c>
      <c r="T422" s="8">
        <f>INDEX(RawData!R$2:R$1048576,MATCH(FmtData!$B$4+(ROW()-10),RawData!$A$2:$A$1048576,0))</f>
        <v>1.85121</v>
      </c>
      <c r="U422" s="8">
        <f>INDEX(RawData!S$2:S$1048576,MATCH(FmtData!$B$4+(ROW()-10),RawData!$A$2:$A$1048576,0))</f>
        <v>0.70315499999999997</v>
      </c>
      <c r="V422" s="8">
        <f>INDEX(RawData!T$2:T$1048576,MATCH(FmtData!$B$4+(ROW()-10),RawData!$A$2:$A$1048576,0))</f>
        <v>0.19902400000000001</v>
      </c>
      <c r="W422" s="3">
        <f t="shared" si="131"/>
        <v>-0.48760634000000003</v>
      </c>
      <c r="X422" s="3">
        <f t="shared" si="132"/>
        <v>-0.46573135200000004</v>
      </c>
      <c r="Y422" s="8">
        <f t="shared" si="121"/>
        <v>9.4690807000470052</v>
      </c>
      <c r="Z422" s="8">
        <f t="shared" si="122"/>
        <v>9.4909556880470038</v>
      </c>
      <c r="AA422" s="8">
        <f t="shared" si="133"/>
        <v>9.4800181940470054</v>
      </c>
      <c r="AB422" s="41">
        <v>1</v>
      </c>
      <c r="AC422" s="42" t="str">
        <f t="shared" si="134"/>
        <v>Isco</v>
      </c>
      <c r="AD422" s="5">
        <f t="shared" si="140"/>
        <v>-290.56</v>
      </c>
      <c r="AE422" s="15">
        <f t="shared" si="123"/>
        <v>-119.32559835044049</v>
      </c>
      <c r="AF422" s="15">
        <f t="shared" si="124"/>
        <v>-114.215534081182</v>
      </c>
      <c r="AG422" s="15">
        <f t="shared" si="125"/>
        <v>-116.77337619902073</v>
      </c>
      <c r="AH422" s="15">
        <f t="shared" si="135"/>
        <v>-116.77337619902073</v>
      </c>
      <c r="AI422" s="17">
        <f t="shared" si="126"/>
        <v>1.1836055010065558</v>
      </c>
      <c r="AJ422" s="17">
        <f t="shared" si="127"/>
        <v>0.9204464303602844</v>
      </c>
      <c r="AK422" s="17">
        <f t="shared" si="128"/>
        <v>0.91437944196780829</v>
      </c>
      <c r="AL422" s="17">
        <f t="shared" si="129"/>
        <v>0.91740624185331032</v>
      </c>
      <c r="AM422" s="17">
        <f t="shared" si="130"/>
        <v>0.91740624185331032</v>
      </c>
      <c r="AN422" s="17">
        <f t="shared" si="136"/>
        <v>2.0124177182283542E-3</v>
      </c>
      <c r="AO422" s="17">
        <f t="shared" si="137"/>
        <v>9.1740624185331026</v>
      </c>
      <c r="AP422" s="17">
        <f t="shared" si="138"/>
        <v>11.836055010065557</v>
      </c>
      <c r="AQ422" s="17">
        <f t="shared" si="139"/>
        <v>19.052078524768646</v>
      </c>
    </row>
    <row r="423" spans="2:43" x14ac:dyDescent="0.45">
      <c r="B423">
        <f>INDEX(RawData!$A$2:$A$1048576,MATCH(FmtData!$B$4+(ROW()-10),RawData!$A$2:$A$1048576,0))</f>
        <v>611</v>
      </c>
      <c r="C423" s="23">
        <f>LEFT(INDEX(RawData!$B$2:$B$1048576, MATCH(FmtData!$B$4+(ROW()-10),RawData!$A$2:$A$1048576,0)),10)+MID(INDEX(RawData!$B$2:$B$1048576, MATCH(FmtData!$B$4+(ROW()-10),RawData!$A$2:$A$1048576,0)),12,8)-$B$5/24</f>
        <v>42200.799050925925</v>
      </c>
      <c r="D423" s="7">
        <f>MID(INDEX(RawData!$B$2:$B$1048576, MATCH(FmtData!$B$4+(ROW()-10),RawData!$A$2:$A$1048576,0)),12,8)+$B$5/24</f>
        <v>0.29905092592592591</v>
      </c>
      <c r="E423" s="8">
        <f>INDEX(RawData!$D$2:$D$1048576,MATCH(FmtData!$B$4+(ROW()-10),RawData!$A$2:$A$1048576,0))</f>
        <v>29.120799999999999</v>
      </c>
      <c r="F423">
        <f>INDEX(RawData!$D$2:$D$1048576,MATCH(FmtData!$B$4+(ROW()-10),RawData!$A$2:$A$1048576,0))</f>
        <v>29.120799999999999</v>
      </c>
      <c r="G423">
        <f>INDEX(RawData!E$2:E$1048576,MATCH(FmtData!$B$4+(ROW()-10),RawData!$A$2:$A$1048576,0))</f>
        <v>2769.13</v>
      </c>
      <c r="H423">
        <f>INDEX(RawData!F$2:F$1048576,MATCH(FmtData!$B$4+(ROW()-10),RawData!$A$2:$A$1048576,0))</f>
        <v>-1.0764199999999999</v>
      </c>
      <c r="I423">
        <f>INDEX(RawData!G$2:G$1048576,MATCH(FmtData!$B$4+(ROW()-10),RawData!$A$2:$A$1048576,0))</f>
        <v>-29008.1</v>
      </c>
      <c r="J423">
        <f>INDEX(RawData!H$2:H$1048576,MATCH(FmtData!$B$4+(ROW()-10),RawData!$A$2:$A$1048576,0))</f>
        <v>5.0845300000000003E-2</v>
      </c>
      <c r="K423">
        <f>INDEX(RawData!I$2:I$1048576,MATCH(FmtData!$B$4+(ROW()-10),RawData!$A$2:$A$1048576,0))</f>
        <v>-0.61477000000000004</v>
      </c>
      <c r="L423">
        <f>INDEX(RawData!J$2:J$1048576,MATCH(FmtData!$B$4+(ROW()-10),RawData!$A$2:$A$1048576,0))</f>
        <v>185.5</v>
      </c>
      <c r="M423">
        <f>INDEX(RawData!K$2:K$1048576,MATCH(FmtData!$B$4+(ROW()-10),RawData!$A$2:$A$1048576,0))</f>
        <v>177.7</v>
      </c>
      <c r="N423">
        <f>INDEX(RawData!L$2:L$1048576,MATCH(FmtData!$B$4+(ROW()-10),RawData!$A$2:$A$1048576,0))</f>
        <v>22.3</v>
      </c>
      <c r="O423">
        <f>INDEX(RawData!M$2:M$1048576,MATCH(FmtData!$B$4+(ROW()-10),RawData!$A$2:$A$1048576,0))</f>
        <v>159.9</v>
      </c>
      <c r="P423">
        <f>INDEX(RawData!N$2:N$1048576,MATCH(FmtData!$B$4+(ROW()-10),RawData!$A$2:$A$1048576,0))</f>
        <v>21.8</v>
      </c>
      <c r="Q423">
        <f>INDEX(RawData!O$2:O$1048576,MATCH(FmtData!$B$4+(ROW()-10),RawData!$A$2:$A$1048576,0))</f>
        <v>176.1</v>
      </c>
      <c r="R423" s="8">
        <f>INDEX(RawData!P$2:P$1048576,MATCH(FmtData!$B$4+(ROW()-10),RawData!$A$2:$A$1048576,0))</f>
        <v>9.8624299999999998</v>
      </c>
      <c r="S423">
        <f>INDEX(RawData!Q$2:Q$1048576,MATCH(FmtData!$B$4+(ROW()-10),RawData!$A$2:$A$1048576,0))</f>
        <v>110.925</v>
      </c>
      <c r="T423" s="8">
        <f>INDEX(RawData!R$2:R$1048576,MATCH(FmtData!$B$4+(ROW()-10),RawData!$A$2:$A$1048576,0))</f>
        <v>1.85121</v>
      </c>
      <c r="U423" s="8">
        <f>INDEX(RawData!S$2:S$1048576,MATCH(FmtData!$B$4+(ROW()-10),RawData!$A$2:$A$1048576,0))</f>
        <v>0.70352000000000003</v>
      </c>
      <c r="V423" s="8">
        <f>INDEX(RawData!T$2:T$1048576,MATCH(FmtData!$B$4+(ROW()-10),RawData!$A$2:$A$1048576,0))</f>
        <v>0.19939599999999999</v>
      </c>
      <c r="W423" s="3">
        <f t="shared" si="131"/>
        <v>-0.48853344000000015</v>
      </c>
      <c r="X423" s="3">
        <f t="shared" si="132"/>
        <v>-0.46667623200000002</v>
      </c>
      <c r="Y423" s="8">
        <f t="shared" si="121"/>
        <v>9.468153600047005</v>
      </c>
      <c r="Z423" s="8">
        <f t="shared" si="122"/>
        <v>9.4900108080470051</v>
      </c>
      <c r="AA423" s="8">
        <f t="shared" si="133"/>
        <v>9.4790822040470051</v>
      </c>
      <c r="AB423" s="41">
        <v>1</v>
      </c>
      <c r="AC423" s="42" t="str">
        <f t="shared" si="134"/>
        <v>Isco</v>
      </c>
      <c r="AD423" s="5">
        <f t="shared" si="140"/>
        <v>-290.56</v>
      </c>
      <c r="AE423" s="15">
        <f t="shared" si="123"/>
        <v>-119.54167539289563</v>
      </c>
      <c r="AF423" s="15">
        <f t="shared" si="124"/>
        <v>-114.43672563415225</v>
      </c>
      <c r="AG423" s="15">
        <f t="shared" si="125"/>
        <v>-116.99200566728109</v>
      </c>
      <c r="AH423" s="15">
        <f t="shared" si="135"/>
        <v>-116.99200566728109</v>
      </c>
      <c r="AI423" s="17">
        <f t="shared" si="126"/>
        <v>1.1836055010065558</v>
      </c>
      <c r="AJ423" s="17">
        <f t="shared" si="127"/>
        <v>0.92070474520029366</v>
      </c>
      <c r="AK423" s="17">
        <f t="shared" si="128"/>
        <v>0.91464039791636842</v>
      </c>
      <c r="AL423" s="17">
        <f t="shared" si="129"/>
        <v>0.91766588496579504</v>
      </c>
      <c r="AM423" s="17">
        <f t="shared" si="130"/>
        <v>0.91766588496579504</v>
      </c>
      <c r="AN423" s="17">
        <f t="shared" si="136"/>
        <v>1.7291064260768207E-3</v>
      </c>
      <c r="AO423" s="17">
        <f t="shared" si="137"/>
        <v>9.1766588496579509</v>
      </c>
      <c r="AP423" s="17">
        <f t="shared" si="138"/>
        <v>11.836055010065557</v>
      </c>
      <c r="AQ423" s="17">
        <f t="shared" si="139"/>
        <v>19.092412714344039</v>
      </c>
    </row>
    <row r="424" spans="2:43" x14ac:dyDescent="0.45">
      <c r="B424">
        <f>INDEX(RawData!$A$2:$A$1048576,MATCH(FmtData!$B$4+(ROW()-10),RawData!$A$2:$A$1048576,0))</f>
        <v>612</v>
      </c>
      <c r="C424" s="23">
        <f>LEFT(INDEX(RawData!$B$2:$B$1048576, MATCH(FmtData!$B$4+(ROW()-10),RawData!$A$2:$A$1048576,0)),10)+MID(INDEX(RawData!$B$2:$B$1048576, MATCH(FmtData!$B$4+(ROW()-10),RawData!$A$2:$A$1048576,0)),12,8)-$B$5/24</f>
        <v>42200.799745370372</v>
      </c>
      <c r="D424" s="7">
        <f>MID(INDEX(RawData!$B$2:$B$1048576, MATCH(FmtData!$B$4+(ROW()-10),RawData!$A$2:$A$1048576,0)),12,8)+$B$5/24</f>
        <v>0.29974537037037036</v>
      </c>
      <c r="E424" s="8">
        <f>INDEX(RawData!$D$2:$D$1048576,MATCH(FmtData!$B$4+(ROW()-10),RawData!$A$2:$A$1048576,0))</f>
        <v>29.1374</v>
      </c>
      <c r="F424">
        <f>INDEX(RawData!$D$2:$D$1048576,MATCH(FmtData!$B$4+(ROW()-10),RawData!$A$2:$A$1048576,0))</f>
        <v>29.1374</v>
      </c>
      <c r="G424">
        <f>INDEX(RawData!E$2:E$1048576,MATCH(FmtData!$B$4+(ROW()-10),RawData!$A$2:$A$1048576,0))</f>
        <v>2774.67</v>
      </c>
      <c r="H424">
        <f>INDEX(RawData!F$2:F$1048576,MATCH(FmtData!$B$4+(ROW()-10),RawData!$A$2:$A$1048576,0))</f>
        <v>-1.0764199999999999</v>
      </c>
      <c r="I424">
        <f>INDEX(RawData!G$2:G$1048576,MATCH(FmtData!$B$4+(ROW()-10),RawData!$A$2:$A$1048576,0))</f>
        <v>-29008.1</v>
      </c>
      <c r="J424">
        <f>INDEX(RawData!H$2:H$1048576,MATCH(FmtData!$B$4+(ROW()-10),RawData!$A$2:$A$1048576,0))</f>
        <v>5.0845300000000003E-2</v>
      </c>
      <c r="K424">
        <f>INDEX(RawData!I$2:I$1048576,MATCH(FmtData!$B$4+(ROW()-10),RawData!$A$2:$A$1048576,0))</f>
        <v>-0.61533599999999999</v>
      </c>
      <c r="L424">
        <f>INDEX(RawData!J$2:J$1048576,MATCH(FmtData!$B$4+(ROW()-10),RawData!$A$2:$A$1048576,0))</f>
        <v>171.8</v>
      </c>
      <c r="M424">
        <f>INDEX(RawData!K$2:K$1048576,MATCH(FmtData!$B$4+(ROW()-10),RawData!$A$2:$A$1048576,0))</f>
        <v>176.8</v>
      </c>
      <c r="N424">
        <f>INDEX(RawData!L$2:L$1048576,MATCH(FmtData!$B$4+(ROW()-10),RawData!$A$2:$A$1048576,0))</f>
        <v>22.3</v>
      </c>
      <c r="O424">
        <f>INDEX(RawData!M$2:M$1048576,MATCH(FmtData!$B$4+(ROW()-10),RawData!$A$2:$A$1048576,0))</f>
        <v>164</v>
      </c>
      <c r="P424">
        <f>INDEX(RawData!N$2:N$1048576,MATCH(FmtData!$B$4+(ROW()-10),RawData!$A$2:$A$1048576,0))</f>
        <v>21.8</v>
      </c>
      <c r="Q424">
        <f>INDEX(RawData!O$2:O$1048576,MATCH(FmtData!$B$4+(ROW()-10),RawData!$A$2:$A$1048576,0))</f>
        <v>176.2</v>
      </c>
      <c r="R424" s="8">
        <f>INDEX(RawData!P$2:P$1048576,MATCH(FmtData!$B$4+(ROW()-10),RawData!$A$2:$A$1048576,0))</f>
        <v>9.8624299999999998</v>
      </c>
      <c r="S424">
        <f>INDEX(RawData!Q$2:Q$1048576,MATCH(FmtData!$B$4+(ROW()-10),RawData!$A$2:$A$1048576,0))</f>
        <v>110.925</v>
      </c>
      <c r="T424" s="8">
        <f>INDEX(RawData!R$2:R$1048576,MATCH(FmtData!$B$4+(ROW()-10),RawData!$A$2:$A$1048576,0))</f>
        <v>1.85121</v>
      </c>
      <c r="U424" s="8">
        <f>INDEX(RawData!S$2:S$1048576,MATCH(FmtData!$B$4+(ROW()-10),RawData!$A$2:$A$1048576,0))</f>
        <v>0.70361200000000002</v>
      </c>
      <c r="V424" s="8">
        <f>INDEX(RawData!T$2:T$1048576,MATCH(FmtData!$B$4+(ROW()-10),RawData!$A$2:$A$1048576,0))</f>
        <v>0.19921</v>
      </c>
      <c r="W424" s="3">
        <f t="shared" si="131"/>
        <v>-0.48876712000000011</v>
      </c>
      <c r="X424" s="3">
        <f t="shared" si="132"/>
        <v>-0.46620379200000001</v>
      </c>
      <c r="Y424" s="8">
        <f t="shared" si="121"/>
        <v>9.4679199200470041</v>
      </c>
      <c r="Z424" s="8">
        <f t="shared" si="122"/>
        <v>9.4904832480470045</v>
      </c>
      <c r="AA424" s="8">
        <f t="shared" si="133"/>
        <v>9.4792015840470043</v>
      </c>
      <c r="AB424" s="41">
        <v>1</v>
      </c>
      <c r="AC424" s="42" t="str">
        <f t="shared" si="134"/>
        <v>Isco</v>
      </c>
      <c r="AD424" s="5">
        <f t="shared" si="140"/>
        <v>-290.56</v>
      </c>
      <c r="AE424" s="15">
        <f t="shared" si="123"/>
        <v>-119.59613228339924</v>
      </c>
      <c r="AF424" s="15">
        <f t="shared" si="124"/>
        <v>-114.32613510594774</v>
      </c>
      <c r="AG424" s="15">
        <f t="shared" si="125"/>
        <v>-116.96412305877732</v>
      </c>
      <c r="AH424" s="15">
        <f t="shared" si="135"/>
        <v>-116.96412305877732</v>
      </c>
      <c r="AI424" s="17">
        <f t="shared" si="126"/>
        <v>1.1836055010065558</v>
      </c>
      <c r="AJ424" s="17">
        <f t="shared" si="127"/>
        <v>0.92076986996259713</v>
      </c>
      <c r="AK424" s="17">
        <f t="shared" si="128"/>
        <v>0.9145099075178873</v>
      </c>
      <c r="AL424" s="17">
        <f t="shared" si="129"/>
        <v>0.91763276356242562</v>
      </c>
      <c r="AM424" s="17">
        <f t="shared" si="130"/>
        <v>0.91763276356242562</v>
      </c>
      <c r="AN424" s="17">
        <f t="shared" si="136"/>
        <v>2.2318575733956125E-3</v>
      </c>
      <c r="AO424" s="17">
        <f t="shared" si="137"/>
        <v>9.176327635624256</v>
      </c>
      <c r="AP424" s="17">
        <f t="shared" si="138"/>
        <v>11.836055010065557</v>
      </c>
      <c r="AQ424" s="17">
        <f t="shared" si="139"/>
        <v>19.130609536608599</v>
      </c>
    </row>
    <row r="425" spans="2:43" x14ac:dyDescent="0.45">
      <c r="B425">
        <f>INDEX(RawData!$A$2:$A$1048576,MATCH(FmtData!$B$4+(ROW()-10),RawData!$A$2:$A$1048576,0))</f>
        <v>613</v>
      </c>
      <c r="C425" s="23">
        <f>LEFT(INDEX(RawData!$B$2:$B$1048576, MATCH(FmtData!$B$4+(ROW()-10),RawData!$A$2:$A$1048576,0)),10)+MID(INDEX(RawData!$B$2:$B$1048576, MATCH(FmtData!$B$4+(ROW()-10),RawData!$A$2:$A$1048576,0)),12,8)-$B$5/24</f>
        <v>42200.800428240742</v>
      </c>
      <c r="D425" s="7">
        <f>MID(INDEX(RawData!$B$2:$B$1048576, MATCH(FmtData!$B$4+(ROW()-10),RawData!$A$2:$A$1048576,0)),12,8)+$B$5/24</f>
        <v>0.30042824074074076</v>
      </c>
      <c r="E425" s="8">
        <f>INDEX(RawData!$D$2:$D$1048576,MATCH(FmtData!$B$4+(ROW()-10),RawData!$A$2:$A$1048576,0))</f>
        <v>29.1539</v>
      </c>
      <c r="F425">
        <f>INDEX(RawData!$D$2:$D$1048576,MATCH(FmtData!$B$4+(ROW()-10),RawData!$A$2:$A$1048576,0))</f>
        <v>29.1539</v>
      </c>
      <c r="G425">
        <f>INDEX(RawData!E$2:E$1048576,MATCH(FmtData!$B$4+(ROW()-10),RawData!$A$2:$A$1048576,0))</f>
        <v>2780.52</v>
      </c>
      <c r="H425">
        <f>INDEX(RawData!F$2:F$1048576,MATCH(FmtData!$B$4+(ROW()-10),RawData!$A$2:$A$1048576,0))</f>
        <v>-1.0764199999999999</v>
      </c>
      <c r="I425">
        <f>INDEX(RawData!G$2:G$1048576,MATCH(FmtData!$B$4+(ROW()-10),RawData!$A$2:$A$1048576,0))</f>
        <v>-29008.1</v>
      </c>
      <c r="J425">
        <f>INDEX(RawData!H$2:H$1048576,MATCH(FmtData!$B$4+(ROW()-10),RawData!$A$2:$A$1048576,0))</f>
        <v>5.0845300000000003E-2</v>
      </c>
      <c r="K425">
        <f>INDEX(RawData!I$2:I$1048576,MATCH(FmtData!$B$4+(ROW()-10),RawData!$A$2:$A$1048576,0))</f>
        <v>-0.61533599999999999</v>
      </c>
      <c r="L425">
        <f>INDEX(RawData!J$2:J$1048576,MATCH(FmtData!$B$4+(ROW()-10),RawData!$A$2:$A$1048576,0))</f>
        <v>178</v>
      </c>
      <c r="M425">
        <f>INDEX(RawData!K$2:K$1048576,MATCH(FmtData!$B$4+(ROW()-10),RawData!$A$2:$A$1048576,0))</f>
        <v>171.6</v>
      </c>
      <c r="N425">
        <f>INDEX(RawData!L$2:L$1048576,MATCH(FmtData!$B$4+(ROW()-10),RawData!$A$2:$A$1048576,0))</f>
        <v>22.3</v>
      </c>
      <c r="O425">
        <f>INDEX(RawData!M$2:M$1048576,MATCH(FmtData!$B$4+(ROW()-10),RawData!$A$2:$A$1048576,0))</f>
        <v>157.80000000000001</v>
      </c>
      <c r="P425">
        <f>INDEX(RawData!N$2:N$1048576,MATCH(FmtData!$B$4+(ROW()-10),RawData!$A$2:$A$1048576,0))</f>
        <v>21.8</v>
      </c>
      <c r="Q425">
        <f>INDEX(RawData!O$2:O$1048576,MATCH(FmtData!$B$4+(ROW()-10),RawData!$A$2:$A$1048576,0))</f>
        <v>176.2</v>
      </c>
      <c r="R425" s="8">
        <f>INDEX(RawData!P$2:P$1048576,MATCH(FmtData!$B$4+(ROW()-10),RawData!$A$2:$A$1048576,0))</f>
        <v>9.8624299999999998</v>
      </c>
      <c r="S425">
        <f>INDEX(RawData!Q$2:Q$1048576,MATCH(FmtData!$B$4+(ROW()-10),RawData!$A$2:$A$1048576,0))</f>
        <v>110.925</v>
      </c>
      <c r="T425" s="8">
        <f>INDEX(RawData!R$2:R$1048576,MATCH(FmtData!$B$4+(ROW()-10),RawData!$A$2:$A$1048576,0))</f>
        <v>1.85121</v>
      </c>
      <c r="U425" s="8">
        <f>INDEX(RawData!S$2:S$1048576,MATCH(FmtData!$B$4+(ROW()-10),RawData!$A$2:$A$1048576,0))</f>
        <v>0.70370299999999997</v>
      </c>
      <c r="V425" s="8">
        <f>INDEX(RawData!T$2:T$1048576,MATCH(FmtData!$B$4+(ROW()-10),RawData!$A$2:$A$1048576,0))</f>
        <v>0.19902400000000001</v>
      </c>
      <c r="W425" s="3">
        <f t="shared" si="131"/>
        <v>-0.48899826000000002</v>
      </c>
      <c r="X425" s="3">
        <f t="shared" si="132"/>
        <v>-0.46573135200000004</v>
      </c>
      <c r="Y425" s="8">
        <f t="shared" si="121"/>
        <v>9.4676887800470038</v>
      </c>
      <c r="Z425" s="8">
        <f t="shared" si="122"/>
        <v>9.4909556880470038</v>
      </c>
      <c r="AA425" s="8">
        <f t="shared" si="133"/>
        <v>9.4793222340470038</v>
      </c>
      <c r="AB425" s="41">
        <v>1</v>
      </c>
      <c r="AC425" s="42" t="str">
        <f t="shared" si="134"/>
        <v>Isco</v>
      </c>
      <c r="AD425" s="5">
        <f t="shared" si="140"/>
        <v>-290.56</v>
      </c>
      <c r="AE425" s="15">
        <f t="shared" si="123"/>
        <v>-119.64999473059913</v>
      </c>
      <c r="AF425" s="15">
        <f t="shared" si="124"/>
        <v>-114.215534081182</v>
      </c>
      <c r="AG425" s="15">
        <f t="shared" si="125"/>
        <v>-116.93594314659629</v>
      </c>
      <c r="AH425" s="15">
        <f t="shared" si="135"/>
        <v>-116.93594314659629</v>
      </c>
      <c r="AI425" s="17">
        <f t="shared" si="126"/>
        <v>1.1836055010065558</v>
      </c>
      <c r="AJ425" s="17">
        <f t="shared" si="127"/>
        <v>0.92083429289604668</v>
      </c>
      <c r="AK425" s="17">
        <f t="shared" si="128"/>
        <v>0.91437944196780829</v>
      </c>
      <c r="AL425" s="17">
        <f t="shared" si="129"/>
        <v>0.91759929142491625</v>
      </c>
      <c r="AM425" s="17">
        <f t="shared" si="130"/>
        <v>0.91759929142491625</v>
      </c>
      <c r="AN425" s="17">
        <f t="shared" si="136"/>
        <v>2.2653297109049841E-3</v>
      </c>
      <c r="AO425" s="17">
        <f t="shared" si="137"/>
        <v>9.1759929142491625</v>
      </c>
      <c r="AP425" s="17">
        <f t="shared" si="138"/>
        <v>11.836055010065557</v>
      </c>
      <c r="AQ425" s="17">
        <f t="shared" si="139"/>
        <v>19.170943726183992</v>
      </c>
    </row>
    <row r="426" spans="2:43" x14ac:dyDescent="0.45">
      <c r="B426">
        <f>INDEX(RawData!$A$2:$A$1048576,MATCH(FmtData!$B$4+(ROW()-10),RawData!$A$2:$A$1048576,0))</f>
        <v>614</v>
      </c>
      <c r="C426" s="23">
        <f>LEFT(INDEX(RawData!$B$2:$B$1048576, MATCH(FmtData!$B$4+(ROW()-10),RawData!$A$2:$A$1048576,0)),10)+MID(INDEX(RawData!$B$2:$B$1048576, MATCH(FmtData!$B$4+(ROW()-10),RawData!$A$2:$A$1048576,0)),12,8)-$B$5/24</f>
        <v>42200.801122685189</v>
      </c>
      <c r="D426" s="7">
        <f>MID(INDEX(RawData!$B$2:$B$1048576, MATCH(FmtData!$B$4+(ROW()-10),RawData!$A$2:$A$1048576,0)),12,8)+$B$5/24</f>
        <v>0.3011226851851852</v>
      </c>
      <c r="E426" s="8">
        <f>INDEX(RawData!$D$2:$D$1048576,MATCH(FmtData!$B$4+(ROW()-10),RawData!$A$2:$A$1048576,0))</f>
        <v>29.1706</v>
      </c>
      <c r="F426">
        <f>INDEX(RawData!$D$2:$D$1048576,MATCH(FmtData!$B$4+(ROW()-10),RawData!$A$2:$A$1048576,0))</f>
        <v>29.1706</v>
      </c>
      <c r="G426">
        <f>INDEX(RawData!E$2:E$1048576,MATCH(FmtData!$B$4+(ROW()-10),RawData!$A$2:$A$1048576,0))</f>
        <v>2773.75</v>
      </c>
      <c r="H426">
        <f>INDEX(RawData!F$2:F$1048576,MATCH(FmtData!$B$4+(ROW()-10),RawData!$A$2:$A$1048576,0))</f>
        <v>-1.0764199999999999</v>
      </c>
      <c r="I426">
        <f>INDEX(RawData!G$2:G$1048576,MATCH(FmtData!$B$4+(ROW()-10),RawData!$A$2:$A$1048576,0))</f>
        <v>-29008.1</v>
      </c>
      <c r="J426">
        <f>INDEX(RawData!H$2:H$1048576,MATCH(FmtData!$B$4+(ROW()-10),RawData!$A$2:$A$1048576,0))</f>
        <v>5.0826799999999998E-2</v>
      </c>
      <c r="K426">
        <f>INDEX(RawData!I$2:I$1048576,MATCH(FmtData!$B$4+(ROW()-10),RawData!$A$2:$A$1048576,0))</f>
        <v>-0.61477000000000004</v>
      </c>
      <c r="L426">
        <f>INDEX(RawData!J$2:J$1048576,MATCH(FmtData!$B$4+(ROW()-10),RawData!$A$2:$A$1048576,0))</f>
        <v>219.5</v>
      </c>
      <c r="M426">
        <f>INDEX(RawData!K$2:K$1048576,MATCH(FmtData!$B$4+(ROW()-10),RawData!$A$2:$A$1048576,0))</f>
        <v>172.1</v>
      </c>
      <c r="N426">
        <f>INDEX(RawData!L$2:L$1048576,MATCH(FmtData!$B$4+(ROW()-10),RawData!$A$2:$A$1048576,0))</f>
        <v>22.3</v>
      </c>
      <c r="O426">
        <f>INDEX(RawData!M$2:M$1048576,MATCH(FmtData!$B$4+(ROW()-10),RawData!$A$2:$A$1048576,0))</f>
        <v>174</v>
      </c>
      <c r="P426">
        <f>INDEX(RawData!N$2:N$1048576,MATCH(FmtData!$B$4+(ROW()-10),RawData!$A$2:$A$1048576,0))</f>
        <v>21.8</v>
      </c>
      <c r="Q426">
        <f>INDEX(RawData!O$2:O$1048576,MATCH(FmtData!$B$4+(ROW()-10),RawData!$A$2:$A$1048576,0))</f>
        <v>176.2</v>
      </c>
      <c r="R426" s="8">
        <f>INDEX(RawData!P$2:P$1048576,MATCH(FmtData!$B$4+(ROW()-10),RawData!$A$2:$A$1048576,0))</f>
        <v>9.8624299999999998</v>
      </c>
      <c r="S426">
        <f>INDEX(RawData!Q$2:Q$1048576,MATCH(FmtData!$B$4+(ROW()-10),RawData!$A$2:$A$1048576,0))</f>
        <v>110.925</v>
      </c>
      <c r="T426" s="8">
        <f>INDEX(RawData!R$2:R$1048576,MATCH(FmtData!$B$4+(ROW()-10),RawData!$A$2:$A$1048576,0))</f>
        <v>1.85121</v>
      </c>
      <c r="U426" s="8">
        <f>INDEX(RawData!S$2:S$1048576,MATCH(FmtData!$B$4+(ROW()-10),RawData!$A$2:$A$1048576,0))</f>
        <v>0.70400799999999997</v>
      </c>
      <c r="V426" s="8">
        <f>INDEX(RawData!T$2:T$1048576,MATCH(FmtData!$B$4+(ROW()-10),RawData!$A$2:$A$1048576,0))</f>
        <v>0.19921</v>
      </c>
      <c r="W426" s="3">
        <f t="shared" si="131"/>
        <v>-0.48977295999999998</v>
      </c>
      <c r="X426" s="3">
        <f t="shared" si="132"/>
        <v>-0.46620379200000001</v>
      </c>
      <c r="Y426" s="8">
        <f t="shared" si="121"/>
        <v>9.4669140800470046</v>
      </c>
      <c r="Z426" s="8">
        <f t="shared" si="122"/>
        <v>9.4904832480470045</v>
      </c>
      <c r="AA426" s="8">
        <f t="shared" si="133"/>
        <v>9.4786986640470055</v>
      </c>
      <c r="AB426" s="41">
        <v>1</v>
      </c>
      <c r="AC426" s="42" t="str">
        <f t="shared" si="134"/>
        <v>Isco</v>
      </c>
      <c r="AD426" s="5">
        <f t="shared" si="140"/>
        <v>-290.56</v>
      </c>
      <c r="AE426" s="15">
        <f t="shared" si="123"/>
        <v>-119.83050443259322</v>
      </c>
      <c r="AF426" s="15">
        <f t="shared" si="124"/>
        <v>-114.32613510594774</v>
      </c>
      <c r="AG426" s="15">
        <f t="shared" si="125"/>
        <v>-117.08158143232481</v>
      </c>
      <c r="AH426" s="15">
        <f t="shared" si="135"/>
        <v>-117.08158143232481</v>
      </c>
      <c r="AI426" s="17">
        <f t="shared" si="126"/>
        <v>1.1836055010065558</v>
      </c>
      <c r="AJ426" s="17">
        <f t="shared" si="127"/>
        <v>0.92105025979576205</v>
      </c>
      <c r="AK426" s="17">
        <f t="shared" si="128"/>
        <v>0.9145099075178873</v>
      </c>
      <c r="AL426" s="17">
        <f t="shared" si="129"/>
        <v>0.91777230708249014</v>
      </c>
      <c r="AM426" s="17">
        <f t="shared" si="130"/>
        <v>0.91777230708249014</v>
      </c>
      <c r="AN426" s="17">
        <f t="shared" si="136"/>
        <v>2.3666778397883892E-3</v>
      </c>
      <c r="AO426" s="17">
        <f t="shared" si="137"/>
        <v>9.1777230708249018</v>
      </c>
      <c r="AP426" s="17">
        <f t="shared" si="138"/>
        <v>11.836055010065557</v>
      </c>
      <c r="AQ426" s="17">
        <f t="shared" si="139"/>
        <v>19.12426638200871</v>
      </c>
    </row>
    <row r="427" spans="2:43" x14ac:dyDescent="0.45">
      <c r="B427">
        <f>INDEX(RawData!$A$2:$A$1048576,MATCH(FmtData!$B$4+(ROW()-10),RawData!$A$2:$A$1048576,0))</f>
        <v>615</v>
      </c>
      <c r="C427" s="23">
        <f>LEFT(INDEX(RawData!$B$2:$B$1048576, MATCH(FmtData!$B$4+(ROW()-10),RawData!$A$2:$A$1048576,0)),10)+MID(INDEX(RawData!$B$2:$B$1048576, MATCH(FmtData!$B$4+(ROW()-10),RawData!$A$2:$A$1048576,0)),12,8)-$B$5/24</f>
        <v>42200.801817129628</v>
      </c>
      <c r="D427" s="7">
        <f>MID(INDEX(RawData!$B$2:$B$1048576, MATCH(FmtData!$B$4+(ROW()-10),RawData!$A$2:$A$1048576,0)),12,8)+$B$5/24</f>
        <v>0.30181712962962964</v>
      </c>
      <c r="E427" s="8">
        <f>INDEX(RawData!$D$2:$D$1048576,MATCH(FmtData!$B$4+(ROW()-10),RawData!$A$2:$A$1048576,0))</f>
        <v>29.187100000000001</v>
      </c>
      <c r="F427">
        <f>INDEX(RawData!$D$2:$D$1048576,MATCH(FmtData!$B$4+(ROW()-10),RawData!$A$2:$A$1048576,0))</f>
        <v>29.187100000000001</v>
      </c>
      <c r="G427">
        <f>INDEX(RawData!E$2:E$1048576,MATCH(FmtData!$B$4+(ROW()-10),RawData!$A$2:$A$1048576,0))</f>
        <v>2787.29</v>
      </c>
      <c r="H427">
        <f>INDEX(RawData!F$2:F$1048576,MATCH(FmtData!$B$4+(ROW()-10),RawData!$A$2:$A$1048576,0))</f>
        <v>-1.0764199999999999</v>
      </c>
      <c r="I427">
        <f>INDEX(RawData!G$2:G$1048576,MATCH(FmtData!$B$4+(ROW()-10),RawData!$A$2:$A$1048576,0))</f>
        <v>-29008.1</v>
      </c>
      <c r="J427">
        <f>INDEX(RawData!H$2:H$1048576,MATCH(FmtData!$B$4+(ROW()-10),RawData!$A$2:$A$1048576,0))</f>
        <v>5.0826799999999998E-2</v>
      </c>
      <c r="K427">
        <f>INDEX(RawData!I$2:I$1048576,MATCH(FmtData!$B$4+(ROW()-10),RawData!$A$2:$A$1048576,0))</f>
        <v>-0.61577599999999999</v>
      </c>
      <c r="L427">
        <f>INDEX(RawData!J$2:J$1048576,MATCH(FmtData!$B$4+(ROW()-10),RawData!$A$2:$A$1048576,0))</f>
        <v>189.8</v>
      </c>
      <c r="M427">
        <f>INDEX(RawData!K$2:K$1048576,MATCH(FmtData!$B$4+(ROW()-10),RawData!$A$2:$A$1048576,0))</f>
        <v>175.5</v>
      </c>
      <c r="N427">
        <f>INDEX(RawData!L$2:L$1048576,MATCH(FmtData!$B$4+(ROW()-10),RawData!$A$2:$A$1048576,0))</f>
        <v>22.3</v>
      </c>
      <c r="O427">
        <f>INDEX(RawData!M$2:M$1048576,MATCH(FmtData!$B$4+(ROW()-10),RawData!$A$2:$A$1048576,0))</f>
        <v>165.8</v>
      </c>
      <c r="P427">
        <f>INDEX(RawData!N$2:N$1048576,MATCH(FmtData!$B$4+(ROW()-10),RawData!$A$2:$A$1048576,0))</f>
        <v>21.8</v>
      </c>
      <c r="Q427">
        <f>INDEX(RawData!O$2:O$1048576,MATCH(FmtData!$B$4+(ROW()-10),RawData!$A$2:$A$1048576,0))</f>
        <v>176.5</v>
      </c>
      <c r="R427" s="8">
        <f>INDEX(RawData!P$2:P$1048576,MATCH(FmtData!$B$4+(ROW()-10),RawData!$A$2:$A$1048576,0))</f>
        <v>9.8624299999999998</v>
      </c>
      <c r="S427">
        <f>INDEX(RawData!Q$2:Q$1048576,MATCH(FmtData!$B$4+(ROW()-10),RawData!$A$2:$A$1048576,0))</f>
        <v>110.925</v>
      </c>
      <c r="T427" s="8">
        <f>INDEX(RawData!R$2:R$1048576,MATCH(FmtData!$B$4+(ROW()-10),RawData!$A$2:$A$1048576,0))</f>
        <v>1.85121</v>
      </c>
      <c r="U427" s="8">
        <f>INDEX(RawData!S$2:S$1048576,MATCH(FmtData!$B$4+(ROW()-10),RawData!$A$2:$A$1048576,0))</f>
        <v>0.70437300000000003</v>
      </c>
      <c r="V427" s="8">
        <f>INDEX(RawData!T$2:T$1048576,MATCH(FmtData!$B$4+(ROW()-10),RawData!$A$2:$A$1048576,0))</f>
        <v>0.19930300000000001</v>
      </c>
      <c r="W427" s="3">
        <f t="shared" si="131"/>
        <v>-0.49070006000000016</v>
      </c>
      <c r="X427" s="3">
        <f t="shared" si="132"/>
        <v>-0.46644001200000007</v>
      </c>
      <c r="Y427" s="8">
        <f t="shared" si="121"/>
        <v>9.4659869800470045</v>
      </c>
      <c r="Z427" s="8">
        <f t="shared" si="122"/>
        <v>9.4902470280470048</v>
      </c>
      <c r="AA427" s="8">
        <f t="shared" si="133"/>
        <v>9.4781170040470037</v>
      </c>
      <c r="AB427" s="41">
        <v>1</v>
      </c>
      <c r="AC427" s="42" t="str">
        <f t="shared" si="134"/>
        <v>Isco</v>
      </c>
      <c r="AD427" s="5">
        <f t="shared" si="140"/>
        <v>-290.56</v>
      </c>
      <c r="AE427" s="15">
        <f t="shared" si="123"/>
        <v>-120.04648722899242</v>
      </c>
      <c r="AF427" s="15">
        <f t="shared" si="124"/>
        <v>-114.38143168208899</v>
      </c>
      <c r="AG427" s="15">
        <f t="shared" si="125"/>
        <v>-117.21741493693082</v>
      </c>
      <c r="AH427" s="15">
        <f t="shared" si="135"/>
        <v>-117.21741493693082</v>
      </c>
      <c r="AI427" s="17">
        <f t="shared" si="126"/>
        <v>1.1836055010065558</v>
      </c>
      <c r="AJ427" s="17">
        <f t="shared" si="127"/>
        <v>0.92130880086450717</v>
      </c>
      <c r="AK427" s="17">
        <f t="shared" si="128"/>
        <v>0.91457514961070741</v>
      </c>
      <c r="AL427" s="17">
        <f t="shared" si="129"/>
        <v>0.91793373365142328</v>
      </c>
      <c r="AM427" s="17">
        <f t="shared" si="130"/>
        <v>0.91793373365142328</v>
      </c>
      <c r="AN427" s="17">
        <f t="shared" si="136"/>
        <v>1.9333619273549374E-3</v>
      </c>
      <c r="AO427" s="17">
        <f t="shared" si="137"/>
        <v>9.1793373365142337</v>
      </c>
      <c r="AP427" s="17">
        <f t="shared" si="138"/>
        <v>11.836055010065557</v>
      </c>
      <c r="AQ427" s="17">
        <f t="shared" si="139"/>
        <v>19.217621070359282</v>
      </c>
    </row>
    <row r="428" spans="2:43" x14ac:dyDescent="0.45">
      <c r="B428">
        <f>INDEX(RawData!$A$2:$A$1048576,MATCH(FmtData!$B$4+(ROW()-10),RawData!$A$2:$A$1048576,0))</f>
        <v>616</v>
      </c>
      <c r="C428" s="23">
        <f>LEFT(INDEX(RawData!$B$2:$B$1048576, MATCH(FmtData!$B$4+(ROW()-10),RawData!$A$2:$A$1048576,0)),10)+MID(INDEX(RawData!$B$2:$B$1048576, MATCH(FmtData!$B$4+(ROW()-10),RawData!$A$2:$A$1048576,0)),12,8)-$B$5/24</f>
        <v>42200.802523148152</v>
      </c>
      <c r="D428" s="7">
        <f>MID(INDEX(RawData!$B$2:$B$1048576, MATCH(FmtData!$B$4+(ROW()-10),RawData!$A$2:$A$1048576,0)),12,8)+$B$5/24</f>
        <v>0.30252314814814812</v>
      </c>
      <c r="E428" s="8">
        <f>INDEX(RawData!$D$2:$D$1048576,MATCH(FmtData!$B$4+(ROW()-10),RawData!$A$2:$A$1048576,0))</f>
        <v>29.203800000000001</v>
      </c>
      <c r="F428">
        <f>INDEX(RawData!$D$2:$D$1048576,MATCH(FmtData!$B$4+(ROW()-10),RawData!$A$2:$A$1048576,0))</f>
        <v>29.203800000000001</v>
      </c>
      <c r="G428">
        <f>INDEX(RawData!E$2:E$1048576,MATCH(FmtData!$B$4+(ROW()-10),RawData!$A$2:$A$1048576,0))</f>
        <v>2797.75</v>
      </c>
      <c r="H428">
        <f>INDEX(RawData!F$2:F$1048576,MATCH(FmtData!$B$4+(ROW()-10),RawData!$A$2:$A$1048576,0))</f>
        <v>-1.0764199999999999</v>
      </c>
      <c r="I428">
        <f>INDEX(RawData!G$2:G$1048576,MATCH(FmtData!$B$4+(ROW()-10),RawData!$A$2:$A$1048576,0))</f>
        <v>-29008.1</v>
      </c>
      <c r="J428">
        <f>INDEX(RawData!H$2:H$1048576,MATCH(FmtData!$B$4+(ROW()-10),RawData!$A$2:$A$1048576,0))</f>
        <v>5.0845300000000003E-2</v>
      </c>
      <c r="K428">
        <f>INDEX(RawData!I$2:I$1048576,MATCH(FmtData!$B$4+(ROW()-10),RawData!$A$2:$A$1048576,0))</f>
        <v>-0.61477000000000004</v>
      </c>
      <c r="L428">
        <f>INDEX(RawData!J$2:J$1048576,MATCH(FmtData!$B$4+(ROW()-10),RawData!$A$2:$A$1048576,0))</f>
        <v>169.2</v>
      </c>
      <c r="M428">
        <f>INDEX(RawData!K$2:K$1048576,MATCH(FmtData!$B$4+(ROW()-10),RawData!$A$2:$A$1048576,0))</f>
        <v>177.7</v>
      </c>
      <c r="N428">
        <f>INDEX(RawData!L$2:L$1048576,MATCH(FmtData!$B$4+(ROW()-10),RawData!$A$2:$A$1048576,0))</f>
        <v>22.3</v>
      </c>
      <c r="O428">
        <f>INDEX(RawData!M$2:M$1048576,MATCH(FmtData!$B$4+(ROW()-10),RawData!$A$2:$A$1048576,0))</f>
        <v>164.1</v>
      </c>
      <c r="P428">
        <f>INDEX(RawData!N$2:N$1048576,MATCH(FmtData!$B$4+(ROW()-10),RawData!$A$2:$A$1048576,0))</f>
        <v>21.8</v>
      </c>
      <c r="Q428">
        <f>INDEX(RawData!O$2:O$1048576,MATCH(FmtData!$B$4+(ROW()-10),RawData!$A$2:$A$1048576,0))</f>
        <v>176.8</v>
      </c>
      <c r="R428" s="8">
        <f>INDEX(RawData!P$2:P$1048576,MATCH(FmtData!$B$4+(ROW()-10),RawData!$A$2:$A$1048576,0))</f>
        <v>9.8624299999999998</v>
      </c>
      <c r="S428">
        <f>INDEX(RawData!Q$2:Q$1048576,MATCH(FmtData!$B$4+(ROW()-10),RawData!$A$2:$A$1048576,0))</f>
        <v>110.925</v>
      </c>
      <c r="T428" s="8">
        <f>INDEX(RawData!R$2:R$1048576,MATCH(FmtData!$B$4+(ROW()-10),RawData!$A$2:$A$1048576,0))</f>
        <v>1.85121</v>
      </c>
      <c r="U428" s="8">
        <f>INDEX(RawData!S$2:S$1048576,MATCH(FmtData!$B$4+(ROW()-10),RawData!$A$2:$A$1048576,0))</f>
        <v>0.70446500000000001</v>
      </c>
      <c r="V428" s="8">
        <f>INDEX(RawData!T$2:T$1048576,MATCH(FmtData!$B$4+(ROW()-10),RawData!$A$2:$A$1048576,0))</f>
        <v>0.19911699999999999</v>
      </c>
      <c r="W428" s="3">
        <f t="shared" si="131"/>
        <v>-0.49093374000000012</v>
      </c>
      <c r="X428" s="3">
        <f t="shared" si="132"/>
        <v>-0.465967572</v>
      </c>
      <c r="Y428" s="8">
        <f t="shared" si="121"/>
        <v>9.4657533000470035</v>
      </c>
      <c r="Z428" s="8">
        <f t="shared" si="122"/>
        <v>9.4907194680470042</v>
      </c>
      <c r="AA428" s="8">
        <f t="shared" si="133"/>
        <v>9.4782363840470047</v>
      </c>
      <c r="AB428" s="41">
        <v>1</v>
      </c>
      <c r="AC428" s="42" t="str">
        <f t="shared" si="134"/>
        <v>Isco</v>
      </c>
      <c r="AD428" s="5">
        <f t="shared" si="140"/>
        <v>-290.56</v>
      </c>
      <c r="AE428" s="15">
        <f t="shared" si="123"/>
        <v>-120.10092036571041</v>
      </c>
      <c r="AF428" s="15">
        <f t="shared" si="124"/>
        <v>-114.27083590566622</v>
      </c>
      <c r="AG428" s="15">
        <f t="shared" si="125"/>
        <v>-117.18953774079978</v>
      </c>
      <c r="AH428" s="15">
        <f t="shared" si="135"/>
        <v>-117.18953774079978</v>
      </c>
      <c r="AI428" s="17">
        <f t="shared" si="126"/>
        <v>1.1836055010065558</v>
      </c>
      <c r="AJ428" s="17">
        <f t="shared" si="127"/>
        <v>0.92137398266558312</v>
      </c>
      <c r="AK428" s="17">
        <f t="shared" si="128"/>
        <v>0.91444467163716781</v>
      </c>
      <c r="AL428" s="17">
        <f t="shared" si="129"/>
        <v>0.91790059934341572</v>
      </c>
      <c r="AM428" s="17">
        <f t="shared" si="130"/>
        <v>0.91790059934341572</v>
      </c>
      <c r="AN428" s="17">
        <f t="shared" si="136"/>
        <v>2.1079077365677712E-3</v>
      </c>
      <c r="AO428" s="17">
        <f t="shared" si="137"/>
        <v>9.1790059934341564</v>
      </c>
      <c r="AP428" s="17">
        <f t="shared" si="138"/>
        <v>11.836055010065557</v>
      </c>
      <c r="AQ428" s="17">
        <f t="shared" si="139"/>
        <v>19.289739980266742</v>
      </c>
    </row>
    <row r="429" spans="2:43" x14ac:dyDescent="0.45">
      <c r="B429">
        <f>INDEX(RawData!$A$2:$A$1048576,MATCH(FmtData!$B$4+(ROW()-10),RawData!$A$2:$A$1048576,0))</f>
        <v>617</v>
      </c>
      <c r="C429" s="23">
        <f>LEFT(INDEX(RawData!$B$2:$B$1048576, MATCH(FmtData!$B$4+(ROW()-10),RawData!$A$2:$A$1048576,0)),10)+MID(INDEX(RawData!$B$2:$B$1048576, MATCH(FmtData!$B$4+(ROW()-10),RawData!$A$2:$A$1048576,0)),12,8)-$B$5/24</f>
        <v>42200.803217592591</v>
      </c>
      <c r="D429" s="7">
        <f>MID(INDEX(RawData!$B$2:$B$1048576, MATCH(FmtData!$B$4+(ROW()-10),RawData!$A$2:$A$1048576,0)),12,8)+$B$5/24</f>
        <v>0.30321759259259262</v>
      </c>
      <c r="E429" s="8">
        <f>INDEX(RawData!$D$2:$D$1048576,MATCH(FmtData!$B$4+(ROW()-10),RawData!$A$2:$A$1048576,0))</f>
        <v>29.220400000000001</v>
      </c>
      <c r="F429">
        <f>INDEX(RawData!$D$2:$D$1048576,MATCH(FmtData!$B$4+(ROW()-10),RawData!$A$2:$A$1048576,0))</f>
        <v>29.220400000000001</v>
      </c>
      <c r="G429">
        <f>INDEX(RawData!E$2:E$1048576,MATCH(FmtData!$B$4+(ROW()-10),RawData!$A$2:$A$1048576,0))</f>
        <v>2806.37</v>
      </c>
      <c r="H429">
        <f>INDEX(RawData!F$2:F$1048576,MATCH(FmtData!$B$4+(ROW()-10),RawData!$A$2:$A$1048576,0))</f>
        <v>-1.0764199999999999</v>
      </c>
      <c r="I429">
        <f>INDEX(RawData!G$2:G$1048576,MATCH(FmtData!$B$4+(ROW()-10),RawData!$A$2:$A$1048576,0))</f>
        <v>-29008.1</v>
      </c>
      <c r="J429">
        <f>INDEX(RawData!H$2:H$1048576,MATCH(FmtData!$B$4+(ROW()-10),RawData!$A$2:$A$1048576,0))</f>
        <v>5.0826799999999998E-2</v>
      </c>
      <c r="K429">
        <f>INDEX(RawData!I$2:I$1048576,MATCH(FmtData!$B$4+(ROW()-10),RawData!$A$2:$A$1048576,0))</f>
        <v>-0.61477000000000004</v>
      </c>
      <c r="L429">
        <f>INDEX(RawData!J$2:J$1048576,MATCH(FmtData!$B$4+(ROW()-10),RawData!$A$2:$A$1048576,0))</f>
        <v>163.4</v>
      </c>
      <c r="M429">
        <f>INDEX(RawData!K$2:K$1048576,MATCH(FmtData!$B$4+(ROW()-10),RawData!$A$2:$A$1048576,0))</f>
        <v>174.3</v>
      </c>
      <c r="N429">
        <f>INDEX(RawData!L$2:L$1048576,MATCH(FmtData!$B$4+(ROW()-10),RawData!$A$2:$A$1048576,0))</f>
        <v>22.3</v>
      </c>
      <c r="O429">
        <f>INDEX(RawData!M$2:M$1048576,MATCH(FmtData!$B$4+(ROW()-10),RawData!$A$2:$A$1048576,0))</f>
        <v>159.30000000000001</v>
      </c>
      <c r="P429">
        <f>INDEX(RawData!N$2:N$1048576,MATCH(FmtData!$B$4+(ROW()-10),RawData!$A$2:$A$1048576,0))</f>
        <v>21.8</v>
      </c>
      <c r="Q429">
        <f>INDEX(RawData!O$2:O$1048576,MATCH(FmtData!$B$4+(ROW()-10),RawData!$A$2:$A$1048576,0))</f>
        <v>176.8</v>
      </c>
      <c r="R429" s="8">
        <f>INDEX(RawData!P$2:P$1048576,MATCH(FmtData!$B$4+(ROW()-10),RawData!$A$2:$A$1048576,0))</f>
        <v>9.8624299999999998</v>
      </c>
      <c r="S429">
        <f>INDEX(RawData!Q$2:Q$1048576,MATCH(FmtData!$B$4+(ROW()-10),RawData!$A$2:$A$1048576,0))</f>
        <v>110.925</v>
      </c>
      <c r="T429" s="8">
        <f>INDEX(RawData!R$2:R$1048576,MATCH(FmtData!$B$4+(ROW()-10),RawData!$A$2:$A$1048576,0))</f>
        <v>1.85121</v>
      </c>
      <c r="U429" s="8">
        <f>INDEX(RawData!S$2:S$1048576,MATCH(FmtData!$B$4+(ROW()-10),RawData!$A$2:$A$1048576,0))</f>
        <v>0.70437300000000003</v>
      </c>
      <c r="V429" s="8">
        <f>INDEX(RawData!T$2:T$1048576,MATCH(FmtData!$B$4+(ROW()-10),RawData!$A$2:$A$1048576,0))</f>
        <v>0.198434</v>
      </c>
      <c r="W429" s="3">
        <f t="shared" si="131"/>
        <v>-0.49070006000000016</v>
      </c>
      <c r="X429" s="3">
        <f t="shared" si="132"/>
        <v>-0.46423275200000003</v>
      </c>
      <c r="Y429" s="8">
        <f t="shared" si="121"/>
        <v>9.4659869800470045</v>
      </c>
      <c r="Z429" s="8">
        <f t="shared" si="122"/>
        <v>9.4924542880470035</v>
      </c>
      <c r="AA429" s="8">
        <f t="shared" si="133"/>
        <v>9.4792206340470031</v>
      </c>
      <c r="AB429" s="41">
        <v>1</v>
      </c>
      <c r="AC429" s="42" t="str">
        <f t="shared" si="134"/>
        <v>Isco</v>
      </c>
      <c r="AD429" s="5">
        <f t="shared" si="140"/>
        <v>-290.56</v>
      </c>
      <c r="AE429" s="15">
        <f t="shared" si="123"/>
        <v>-120.04648722899242</v>
      </c>
      <c r="AF429" s="15">
        <f t="shared" si="124"/>
        <v>-113.86463341270189</v>
      </c>
      <c r="AG429" s="15">
        <f t="shared" si="125"/>
        <v>-116.95967364441879</v>
      </c>
      <c r="AH429" s="15">
        <f t="shared" si="135"/>
        <v>-116.95967364441879</v>
      </c>
      <c r="AI429" s="17">
        <f t="shared" si="126"/>
        <v>1.1836055010065558</v>
      </c>
      <c r="AJ429" s="17">
        <f t="shared" si="127"/>
        <v>0.92130880086450717</v>
      </c>
      <c r="AK429" s="17">
        <f t="shared" si="128"/>
        <v>0.91396576398463603</v>
      </c>
      <c r="AL429" s="17">
        <f t="shared" si="129"/>
        <v>0.91762747837973291</v>
      </c>
      <c r="AM429" s="17">
        <f t="shared" si="130"/>
        <v>0.91762747837973291</v>
      </c>
      <c r="AN429" s="17">
        <f t="shared" si="136"/>
        <v>2.2385567224044722E-3</v>
      </c>
      <c r="AO429" s="17">
        <f t="shared" si="137"/>
        <v>9.1762747837973286</v>
      </c>
      <c r="AP429" s="17">
        <f t="shared" si="138"/>
        <v>11.836055010065557</v>
      </c>
      <c r="AQ429" s="17">
        <f t="shared" si="139"/>
        <v>19.349172580974411</v>
      </c>
    </row>
    <row r="430" spans="2:43" x14ac:dyDescent="0.45">
      <c r="B430">
        <f>INDEX(RawData!$A$2:$A$1048576,MATCH(FmtData!$B$4+(ROW()-10),RawData!$A$2:$A$1048576,0))</f>
        <v>618</v>
      </c>
      <c r="C430" s="23">
        <f>LEFT(INDEX(RawData!$B$2:$B$1048576, MATCH(FmtData!$B$4+(ROW()-10),RawData!$A$2:$A$1048576,0)),10)+MID(INDEX(RawData!$B$2:$B$1048576, MATCH(FmtData!$B$4+(ROW()-10),RawData!$A$2:$A$1048576,0)),12,8)-$B$5/24</f>
        <v>42200.803900462961</v>
      </c>
      <c r="D430" s="7">
        <f>MID(INDEX(RawData!$B$2:$B$1048576, MATCH(FmtData!$B$4+(ROW()-10),RawData!$A$2:$A$1048576,0)),12,8)+$B$5/24</f>
        <v>0.30390046296296297</v>
      </c>
      <c r="E430" s="8">
        <f>INDEX(RawData!$D$2:$D$1048576,MATCH(FmtData!$B$4+(ROW()-10),RawData!$A$2:$A$1048576,0))</f>
        <v>29.236899999999999</v>
      </c>
      <c r="F430">
        <f>INDEX(RawData!$D$2:$D$1048576,MATCH(FmtData!$B$4+(ROW()-10),RawData!$A$2:$A$1048576,0))</f>
        <v>29.236899999999999</v>
      </c>
      <c r="G430">
        <f>INDEX(RawData!E$2:E$1048576,MATCH(FmtData!$B$4+(ROW()-10),RawData!$A$2:$A$1048576,0))</f>
        <v>2803.6</v>
      </c>
      <c r="H430">
        <f>INDEX(RawData!F$2:F$1048576,MATCH(FmtData!$B$4+(ROW()-10),RawData!$A$2:$A$1048576,0))</f>
        <v>-1.0764199999999999</v>
      </c>
      <c r="I430">
        <f>INDEX(RawData!G$2:G$1048576,MATCH(FmtData!$B$4+(ROW()-10),RawData!$A$2:$A$1048576,0))</f>
        <v>-29008.1</v>
      </c>
      <c r="J430">
        <f>INDEX(RawData!H$2:H$1048576,MATCH(FmtData!$B$4+(ROW()-10),RawData!$A$2:$A$1048576,0))</f>
        <v>5.0826799999999998E-2</v>
      </c>
      <c r="K430">
        <f>INDEX(RawData!I$2:I$1048576,MATCH(FmtData!$B$4+(ROW()-10),RawData!$A$2:$A$1048576,0))</f>
        <v>-0.61514800000000003</v>
      </c>
      <c r="L430">
        <f>INDEX(RawData!J$2:J$1048576,MATCH(FmtData!$B$4+(ROW()-10),RawData!$A$2:$A$1048576,0))</f>
        <v>161</v>
      </c>
      <c r="M430">
        <f>INDEX(RawData!K$2:K$1048576,MATCH(FmtData!$B$4+(ROW()-10),RawData!$A$2:$A$1048576,0))</f>
        <v>170.3</v>
      </c>
      <c r="N430">
        <f>INDEX(RawData!L$2:L$1048576,MATCH(FmtData!$B$4+(ROW()-10),RawData!$A$2:$A$1048576,0))</f>
        <v>22.3</v>
      </c>
      <c r="O430">
        <f>INDEX(RawData!M$2:M$1048576,MATCH(FmtData!$B$4+(ROW()-10),RawData!$A$2:$A$1048576,0))</f>
        <v>154.69999999999999</v>
      </c>
      <c r="P430">
        <f>INDEX(RawData!N$2:N$1048576,MATCH(FmtData!$B$4+(ROW()-10),RawData!$A$2:$A$1048576,0))</f>
        <v>21.8</v>
      </c>
      <c r="Q430">
        <f>INDEX(RawData!O$2:O$1048576,MATCH(FmtData!$B$4+(ROW()-10),RawData!$A$2:$A$1048576,0))</f>
        <v>176.8</v>
      </c>
      <c r="R430" s="8">
        <f>INDEX(RawData!P$2:P$1048576,MATCH(FmtData!$B$4+(ROW()-10),RawData!$A$2:$A$1048576,0))</f>
        <v>9.8624299999999998</v>
      </c>
      <c r="S430">
        <f>INDEX(RawData!Q$2:Q$1048576,MATCH(FmtData!$B$4+(ROW()-10),RawData!$A$2:$A$1048576,0))</f>
        <v>110.925</v>
      </c>
      <c r="T430" s="8">
        <f>INDEX(RawData!R$2:R$1048576,MATCH(FmtData!$B$4+(ROW()-10),RawData!$A$2:$A$1048576,0))</f>
        <v>1.85121</v>
      </c>
      <c r="U430" s="8">
        <f>INDEX(RawData!S$2:S$1048576,MATCH(FmtData!$B$4+(ROW()-10),RawData!$A$2:$A$1048576,0))</f>
        <v>0.70467800000000003</v>
      </c>
      <c r="V430" s="8">
        <f>INDEX(RawData!T$2:T$1048576,MATCH(FmtData!$B$4+(ROW()-10),RawData!$A$2:$A$1048576,0))</f>
        <v>0.198714</v>
      </c>
      <c r="W430" s="3">
        <f t="shared" si="131"/>
        <v>-0.49147476000000012</v>
      </c>
      <c r="X430" s="3">
        <f t="shared" si="132"/>
        <v>-0.46494395200000005</v>
      </c>
      <c r="Y430" s="8">
        <f t="shared" si="121"/>
        <v>9.4652122800470035</v>
      </c>
      <c r="Z430" s="8">
        <f t="shared" si="122"/>
        <v>9.491743088047004</v>
      </c>
      <c r="AA430" s="8">
        <f t="shared" si="133"/>
        <v>9.4784776840470037</v>
      </c>
      <c r="AB430" s="41">
        <v>1</v>
      </c>
      <c r="AC430" s="42" t="str">
        <f t="shared" si="134"/>
        <v>Isco</v>
      </c>
      <c r="AD430" s="5">
        <f t="shared" si="140"/>
        <v>-290.56</v>
      </c>
      <c r="AE430" s="15">
        <f t="shared" si="123"/>
        <v>-120.22693507970916</v>
      </c>
      <c r="AF430" s="15">
        <f t="shared" si="124"/>
        <v>-114.03117571286384</v>
      </c>
      <c r="AG430" s="15">
        <f t="shared" si="125"/>
        <v>-117.13318817274978</v>
      </c>
      <c r="AH430" s="15">
        <f t="shared" si="135"/>
        <v>-117.13318817274978</v>
      </c>
      <c r="AI430" s="17">
        <f t="shared" si="126"/>
        <v>1.1836055010065558</v>
      </c>
      <c r="AJ430" s="17">
        <f t="shared" si="127"/>
        <v>0.92152491632986566</v>
      </c>
      <c r="AK430" s="17">
        <f t="shared" si="128"/>
        <v>0.91416205458693345</v>
      </c>
      <c r="AL430" s="17">
        <f t="shared" si="129"/>
        <v>0.91783363061662571</v>
      </c>
      <c r="AM430" s="17">
        <f t="shared" si="130"/>
        <v>0.91783363061662571</v>
      </c>
      <c r="AN430" s="17">
        <f t="shared" si="136"/>
        <v>2.205283726093521E-3</v>
      </c>
      <c r="AO430" s="17">
        <f t="shared" si="137"/>
        <v>9.1783363061662566</v>
      </c>
      <c r="AP430" s="17">
        <f t="shared" si="138"/>
        <v>11.836055010065557</v>
      </c>
      <c r="AQ430" s="17">
        <f t="shared" si="139"/>
        <v>19.330074169842135</v>
      </c>
    </row>
    <row r="431" spans="2:43" x14ac:dyDescent="0.45">
      <c r="B431">
        <f>INDEX(RawData!$A$2:$A$1048576,MATCH(FmtData!$B$4+(ROW()-10),RawData!$A$2:$A$1048576,0))</f>
        <v>619</v>
      </c>
      <c r="C431" s="23">
        <f>LEFT(INDEX(RawData!$B$2:$B$1048576, MATCH(FmtData!$B$4+(ROW()-10),RawData!$A$2:$A$1048576,0)),10)+MID(INDEX(RawData!$B$2:$B$1048576, MATCH(FmtData!$B$4+(ROW()-10),RawData!$A$2:$A$1048576,0)),12,8)-$B$5/24</f>
        <v>42200.804594907408</v>
      </c>
      <c r="D431" s="7">
        <f>MID(INDEX(RawData!$B$2:$B$1048576, MATCH(FmtData!$B$4+(ROW()-10),RawData!$A$2:$A$1048576,0)),12,8)+$B$5/24</f>
        <v>0.30459490740740741</v>
      </c>
      <c r="E431" s="8">
        <f>INDEX(RawData!$D$2:$D$1048576,MATCH(FmtData!$B$4+(ROW()-10),RawData!$A$2:$A$1048576,0))</f>
        <v>29.253499999999999</v>
      </c>
      <c r="F431">
        <f>INDEX(RawData!$D$2:$D$1048576,MATCH(FmtData!$B$4+(ROW()-10),RawData!$A$2:$A$1048576,0))</f>
        <v>29.253499999999999</v>
      </c>
      <c r="G431">
        <f>INDEX(RawData!E$2:E$1048576,MATCH(FmtData!$B$4+(ROW()-10),RawData!$A$2:$A$1048576,0))</f>
        <v>2791.9</v>
      </c>
      <c r="H431">
        <f>INDEX(RawData!F$2:F$1048576,MATCH(FmtData!$B$4+(ROW()-10),RawData!$A$2:$A$1048576,0))</f>
        <v>-1.0764199999999999</v>
      </c>
      <c r="I431">
        <f>INDEX(RawData!G$2:G$1048576,MATCH(FmtData!$B$4+(ROW()-10),RawData!$A$2:$A$1048576,0))</f>
        <v>-29008.1</v>
      </c>
      <c r="J431">
        <f>INDEX(RawData!H$2:H$1048576,MATCH(FmtData!$B$4+(ROW()-10),RawData!$A$2:$A$1048576,0))</f>
        <v>5.0826799999999998E-2</v>
      </c>
      <c r="K431">
        <f>INDEX(RawData!I$2:I$1048576,MATCH(FmtData!$B$4+(ROW()-10),RawData!$A$2:$A$1048576,0))</f>
        <v>-0.61514800000000003</v>
      </c>
      <c r="L431">
        <f>INDEX(RawData!J$2:J$1048576,MATCH(FmtData!$B$4+(ROW()-10),RawData!$A$2:$A$1048576,0))</f>
        <v>159.5</v>
      </c>
      <c r="M431">
        <f>INDEX(RawData!K$2:K$1048576,MATCH(FmtData!$B$4+(ROW()-10),RawData!$A$2:$A$1048576,0))</f>
        <v>173.2</v>
      </c>
      <c r="N431">
        <f>INDEX(RawData!L$2:L$1048576,MATCH(FmtData!$B$4+(ROW()-10),RawData!$A$2:$A$1048576,0))</f>
        <v>22.3</v>
      </c>
      <c r="O431">
        <f>INDEX(RawData!M$2:M$1048576,MATCH(FmtData!$B$4+(ROW()-10),RawData!$A$2:$A$1048576,0))</f>
        <v>152.80000000000001</v>
      </c>
      <c r="P431">
        <f>INDEX(RawData!N$2:N$1048576,MATCH(FmtData!$B$4+(ROW()-10),RawData!$A$2:$A$1048576,0))</f>
        <v>21.8</v>
      </c>
      <c r="Q431">
        <f>INDEX(RawData!O$2:O$1048576,MATCH(FmtData!$B$4+(ROW()-10),RawData!$A$2:$A$1048576,0))</f>
        <v>176.7</v>
      </c>
      <c r="R431" s="8">
        <f>INDEX(RawData!P$2:P$1048576,MATCH(FmtData!$B$4+(ROW()-10),RawData!$A$2:$A$1048576,0))</f>
        <v>9.8624299999999998</v>
      </c>
      <c r="S431">
        <f>INDEX(RawData!Q$2:Q$1048576,MATCH(FmtData!$B$4+(ROW()-10),RawData!$A$2:$A$1048576,0))</f>
        <v>110.925</v>
      </c>
      <c r="T431" s="8">
        <f>INDEX(RawData!R$2:R$1048576,MATCH(FmtData!$B$4+(ROW()-10),RawData!$A$2:$A$1048576,0))</f>
        <v>1.85121</v>
      </c>
      <c r="U431" s="8">
        <f>INDEX(RawData!S$2:S$1048576,MATCH(FmtData!$B$4+(ROW()-10),RawData!$A$2:$A$1048576,0))</f>
        <v>0.70458699999999996</v>
      </c>
      <c r="V431" s="8">
        <f>INDEX(RawData!T$2:T$1048576,MATCH(FmtData!$B$4+(ROW()-10),RawData!$A$2:$A$1048576,0))</f>
        <v>0.19939599999999999</v>
      </c>
      <c r="W431" s="3">
        <f t="shared" si="131"/>
        <v>-0.49124361999999999</v>
      </c>
      <c r="X431" s="3">
        <f t="shared" si="132"/>
        <v>-0.46667623200000002</v>
      </c>
      <c r="Y431" s="8">
        <f t="shared" si="121"/>
        <v>9.4654434200470039</v>
      </c>
      <c r="Z431" s="8">
        <f t="shared" si="122"/>
        <v>9.4900108080470051</v>
      </c>
      <c r="AA431" s="8">
        <f t="shared" si="133"/>
        <v>9.4777271140470045</v>
      </c>
      <c r="AB431" s="41">
        <v>1</v>
      </c>
      <c r="AC431" s="42" t="str">
        <f t="shared" si="134"/>
        <v>Isco</v>
      </c>
      <c r="AD431" s="5">
        <f t="shared" si="140"/>
        <v>-290.56</v>
      </c>
      <c r="AE431" s="15">
        <f t="shared" si="123"/>
        <v>-120.17309948750483</v>
      </c>
      <c r="AF431" s="15">
        <f t="shared" si="124"/>
        <v>-114.43672563415225</v>
      </c>
      <c r="AG431" s="15">
        <f t="shared" si="125"/>
        <v>-117.30845601016472</v>
      </c>
      <c r="AH431" s="15">
        <f t="shared" si="135"/>
        <v>-117.30845601016472</v>
      </c>
      <c r="AI431" s="17">
        <f t="shared" si="126"/>
        <v>1.1836055010065558</v>
      </c>
      <c r="AJ431" s="17">
        <f t="shared" si="127"/>
        <v>0.92146042889572233</v>
      </c>
      <c r="AK431" s="17">
        <f t="shared" si="128"/>
        <v>0.91464039791636842</v>
      </c>
      <c r="AL431" s="17">
        <f t="shared" si="129"/>
        <v>0.91804196001373517</v>
      </c>
      <c r="AM431" s="17">
        <f t="shared" si="130"/>
        <v>0.91804196001373517</v>
      </c>
      <c r="AN431" s="17">
        <f t="shared" si="136"/>
        <v>2.0634306912946654E-3</v>
      </c>
      <c r="AO431" s="17">
        <f t="shared" si="137"/>
        <v>9.1804196001373519</v>
      </c>
      <c r="AP431" s="17">
        <f t="shared" si="138"/>
        <v>11.836055010065557</v>
      </c>
      <c r="AQ431" s="17">
        <f t="shared" si="139"/>
        <v>19.249405790691345</v>
      </c>
    </row>
    <row r="432" spans="2:43" x14ac:dyDescent="0.45">
      <c r="B432">
        <f>INDEX(RawData!$A$2:$A$1048576,MATCH(FmtData!$B$4+(ROW()-10),RawData!$A$2:$A$1048576,0))</f>
        <v>620</v>
      </c>
      <c r="C432" s="23">
        <f>LEFT(INDEX(RawData!$B$2:$B$1048576, MATCH(FmtData!$B$4+(ROW()-10),RawData!$A$2:$A$1048576,0)),10)+MID(INDEX(RawData!$B$2:$B$1048576, MATCH(FmtData!$B$4+(ROW()-10),RawData!$A$2:$A$1048576,0)),12,8)-$B$5/24</f>
        <v>42200.805289351854</v>
      </c>
      <c r="D432" s="7">
        <f>MID(INDEX(RawData!$B$2:$B$1048576, MATCH(FmtData!$B$4+(ROW()-10),RawData!$A$2:$A$1048576,0)),12,8)+$B$5/24</f>
        <v>0.30528935185185185</v>
      </c>
      <c r="E432" s="8">
        <f>INDEX(RawData!$D$2:$D$1048576,MATCH(FmtData!$B$4+(ROW()-10),RawData!$A$2:$A$1048576,0))</f>
        <v>29.27</v>
      </c>
      <c r="F432">
        <f>INDEX(RawData!$D$2:$D$1048576,MATCH(FmtData!$B$4+(ROW()-10),RawData!$A$2:$A$1048576,0))</f>
        <v>29.27</v>
      </c>
      <c r="G432">
        <f>INDEX(RawData!E$2:E$1048576,MATCH(FmtData!$B$4+(ROW()-10),RawData!$A$2:$A$1048576,0))</f>
        <v>2776.52</v>
      </c>
      <c r="H432">
        <f>INDEX(RawData!F$2:F$1048576,MATCH(FmtData!$B$4+(ROW()-10),RawData!$A$2:$A$1048576,0))</f>
        <v>-1.0764199999999999</v>
      </c>
      <c r="I432">
        <f>INDEX(RawData!G$2:G$1048576,MATCH(FmtData!$B$4+(ROW()-10),RawData!$A$2:$A$1048576,0))</f>
        <v>-29008.1</v>
      </c>
      <c r="J432">
        <f>INDEX(RawData!H$2:H$1048576,MATCH(FmtData!$B$4+(ROW()-10),RawData!$A$2:$A$1048576,0))</f>
        <v>5.0826799999999998E-2</v>
      </c>
      <c r="K432">
        <f>INDEX(RawData!I$2:I$1048576,MATCH(FmtData!$B$4+(ROW()-10),RawData!$A$2:$A$1048576,0))</f>
        <v>-0.61552499999999999</v>
      </c>
      <c r="L432">
        <f>INDEX(RawData!J$2:J$1048576,MATCH(FmtData!$B$4+(ROW()-10),RawData!$A$2:$A$1048576,0))</f>
        <v>173.3</v>
      </c>
      <c r="M432">
        <f>INDEX(RawData!K$2:K$1048576,MATCH(FmtData!$B$4+(ROW()-10),RawData!$A$2:$A$1048576,0))</f>
        <v>169.5</v>
      </c>
      <c r="N432">
        <f>INDEX(RawData!L$2:L$1048576,MATCH(FmtData!$B$4+(ROW()-10),RawData!$A$2:$A$1048576,0))</f>
        <v>22.3</v>
      </c>
      <c r="O432">
        <f>INDEX(RawData!M$2:M$1048576,MATCH(FmtData!$B$4+(ROW()-10),RawData!$A$2:$A$1048576,0))</f>
        <v>153.1</v>
      </c>
      <c r="P432">
        <f>INDEX(RawData!N$2:N$1048576,MATCH(FmtData!$B$4+(ROW()-10),RawData!$A$2:$A$1048576,0))</f>
        <v>21.8</v>
      </c>
      <c r="Q432">
        <f>INDEX(RawData!O$2:O$1048576,MATCH(FmtData!$B$4+(ROW()-10),RawData!$A$2:$A$1048576,0))</f>
        <v>176.4</v>
      </c>
      <c r="R432" s="8">
        <f>INDEX(RawData!P$2:P$1048576,MATCH(FmtData!$B$4+(ROW()-10),RawData!$A$2:$A$1048576,0))</f>
        <v>9.8624299999999998</v>
      </c>
      <c r="S432">
        <f>INDEX(RawData!Q$2:Q$1048576,MATCH(FmtData!$B$4+(ROW()-10),RawData!$A$2:$A$1048576,0))</f>
        <v>110.925</v>
      </c>
      <c r="T432" s="8">
        <f>INDEX(RawData!R$2:R$1048576,MATCH(FmtData!$B$4+(ROW()-10),RawData!$A$2:$A$1048576,0))</f>
        <v>1.85121</v>
      </c>
      <c r="U432" s="8">
        <f>INDEX(RawData!S$2:S$1048576,MATCH(FmtData!$B$4+(ROW()-10),RawData!$A$2:$A$1048576,0))</f>
        <v>0.70419100000000001</v>
      </c>
      <c r="V432" s="8">
        <f>INDEX(RawData!T$2:T$1048576,MATCH(FmtData!$B$4+(ROW()-10),RawData!$A$2:$A$1048576,0))</f>
        <v>0.19939599999999999</v>
      </c>
      <c r="W432" s="3">
        <f t="shared" si="131"/>
        <v>-0.49023778000000012</v>
      </c>
      <c r="X432" s="3">
        <f t="shared" si="132"/>
        <v>-0.46667623200000002</v>
      </c>
      <c r="Y432" s="8">
        <f t="shared" si="121"/>
        <v>9.4664492600470052</v>
      </c>
      <c r="Z432" s="8">
        <f t="shared" si="122"/>
        <v>9.4900108080470051</v>
      </c>
      <c r="AA432" s="8">
        <f t="shared" si="133"/>
        <v>9.4782300340470051</v>
      </c>
      <c r="AB432" s="41">
        <v>1</v>
      </c>
      <c r="AC432" s="42" t="str">
        <f t="shared" si="134"/>
        <v>Isco</v>
      </c>
      <c r="AD432" s="5">
        <f t="shared" si="140"/>
        <v>-290.56</v>
      </c>
      <c r="AE432" s="15">
        <f t="shared" si="123"/>
        <v>-119.93879673805429</v>
      </c>
      <c r="AF432" s="15">
        <f t="shared" si="124"/>
        <v>-114.43672563415225</v>
      </c>
      <c r="AG432" s="15">
        <f t="shared" si="125"/>
        <v>-117.19102058723718</v>
      </c>
      <c r="AH432" s="15">
        <f t="shared" si="135"/>
        <v>-117.19102058723718</v>
      </c>
      <c r="AI432" s="17">
        <f t="shared" si="126"/>
        <v>1.1836055010065558</v>
      </c>
      <c r="AJ432" s="17">
        <f t="shared" si="127"/>
        <v>0.92117987238898857</v>
      </c>
      <c r="AK432" s="17">
        <f t="shared" si="128"/>
        <v>0.91464039791636842</v>
      </c>
      <c r="AL432" s="17">
        <f t="shared" si="129"/>
        <v>0.9179023617664066</v>
      </c>
      <c r="AM432" s="17">
        <f t="shared" si="130"/>
        <v>0.9179023617664066</v>
      </c>
      <c r="AN432" s="17">
        <f t="shared" si="136"/>
        <v>1.9629663522100493E-3</v>
      </c>
      <c r="AO432" s="17">
        <f t="shared" si="137"/>
        <v>9.1790236176640665</v>
      </c>
      <c r="AP432" s="17">
        <f t="shared" si="138"/>
        <v>11.836055010065557</v>
      </c>
      <c r="AQ432" s="17">
        <f t="shared" si="139"/>
        <v>19.143364793140993</v>
      </c>
    </row>
    <row r="433" spans="2:43" x14ac:dyDescent="0.45">
      <c r="B433">
        <f>INDEX(RawData!$A$2:$A$1048576,MATCH(FmtData!$B$4+(ROW()-10),RawData!$A$2:$A$1048576,0))</f>
        <v>621</v>
      </c>
      <c r="C433" s="23">
        <f>LEFT(INDEX(RawData!$B$2:$B$1048576, MATCH(FmtData!$B$4+(ROW()-10),RawData!$A$2:$A$1048576,0)),10)+MID(INDEX(RawData!$B$2:$B$1048576, MATCH(FmtData!$B$4+(ROW()-10),RawData!$A$2:$A$1048576,0)),12,8)-$B$5/24</f>
        <v>42200.805983796294</v>
      </c>
      <c r="D433" s="7">
        <f>MID(INDEX(RawData!$B$2:$B$1048576, MATCH(FmtData!$B$4+(ROW()-10),RawData!$A$2:$A$1048576,0)),12,8)+$B$5/24</f>
        <v>0.3059837962962963</v>
      </c>
      <c r="E433" s="8">
        <f>INDEX(RawData!$D$2:$D$1048576,MATCH(FmtData!$B$4+(ROW()-10),RawData!$A$2:$A$1048576,0))</f>
        <v>29.2866</v>
      </c>
      <c r="F433">
        <f>INDEX(RawData!$D$2:$D$1048576,MATCH(FmtData!$B$4+(ROW()-10),RawData!$A$2:$A$1048576,0))</f>
        <v>29.2866</v>
      </c>
      <c r="G433">
        <f>INDEX(RawData!E$2:E$1048576,MATCH(FmtData!$B$4+(ROW()-10),RawData!$A$2:$A$1048576,0))</f>
        <v>2755.59</v>
      </c>
      <c r="H433">
        <f>INDEX(RawData!F$2:F$1048576,MATCH(FmtData!$B$4+(ROW()-10),RawData!$A$2:$A$1048576,0))</f>
        <v>-1.0764199999999999</v>
      </c>
      <c r="I433">
        <f>INDEX(RawData!G$2:G$1048576,MATCH(FmtData!$B$4+(ROW()-10),RawData!$A$2:$A$1048576,0))</f>
        <v>-29008.1</v>
      </c>
      <c r="J433">
        <f>INDEX(RawData!H$2:H$1048576,MATCH(FmtData!$B$4+(ROW()-10),RawData!$A$2:$A$1048576,0))</f>
        <v>5.0826799999999998E-2</v>
      </c>
      <c r="K433">
        <f>INDEX(RawData!I$2:I$1048576,MATCH(FmtData!$B$4+(ROW()-10),RawData!$A$2:$A$1048576,0))</f>
        <v>-0.61495900000000003</v>
      </c>
      <c r="L433">
        <f>INDEX(RawData!J$2:J$1048576,MATCH(FmtData!$B$4+(ROW()-10),RawData!$A$2:$A$1048576,0))</f>
        <v>219.8</v>
      </c>
      <c r="M433">
        <f>INDEX(RawData!K$2:K$1048576,MATCH(FmtData!$B$4+(ROW()-10),RawData!$A$2:$A$1048576,0))</f>
        <v>167.2</v>
      </c>
      <c r="N433">
        <f>INDEX(RawData!L$2:L$1048576,MATCH(FmtData!$B$4+(ROW()-10),RawData!$A$2:$A$1048576,0))</f>
        <v>22.3</v>
      </c>
      <c r="O433">
        <f>INDEX(RawData!M$2:M$1048576,MATCH(FmtData!$B$4+(ROW()-10),RawData!$A$2:$A$1048576,0))</f>
        <v>171.8</v>
      </c>
      <c r="P433">
        <f>INDEX(RawData!N$2:N$1048576,MATCH(FmtData!$B$4+(ROW()-10),RawData!$A$2:$A$1048576,0))</f>
        <v>21.8</v>
      </c>
      <c r="Q433">
        <f>INDEX(RawData!O$2:O$1048576,MATCH(FmtData!$B$4+(ROW()-10),RawData!$A$2:$A$1048576,0))</f>
        <v>176.1</v>
      </c>
      <c r="R433" s="8">
        <f>INDEX(RawData!P$2:P$1048576,MATCH(FmtData!$B$4+(ROW()-10),RawData!$A$2:$A$1048576,0))</f>
        <v>9.8624299999999998</v>
      </c>
      <c r="S433">
        <f>INDEX(RawData!Q$2:Q$1048576,MATCH(FmtData!$B$4+(ROW()-10),RawData!$A$2:$A$1048576,0))</f>
        <v>110.925</v>
      </c>
      <c r="T433" s="8">
        <f>INDEX(RawData!R$2:R$1048576,MATCH(FmtData!$B$4+(ROW()-10),RawData!$A$2:$A$1048576,0))</f>
        <v>1.85121</v>
      </c>
      <c r="U433" s="8">
        <f>INDEX(RawData!S$2:S$1048576,MATCH(FmtData!$B$4+(ROW()-10),RawData!$A$2:$A$1048576,0))</f>
        <v>0.70382500000000003</v>
      </c>
      <c r="V433" s="8">
        <f>INDEX(RawData!T$2:T$1048576,MATCH(FmtData!$B$4+(ROW()-10),RawData!$A$2:$A$1048576,0))</f>
        <v>0.19958200000000001</v>
      </c>
      <c r="W433" s="3">
        <f t="shared" si="131"/>
        <v>-0.48930814000000017</v>
      </c>
      <c r="X433" s="3">
        <f t="shared" si="132"/>
        <v>-0.46714867200000004</v>
      </c>
      <c r="Y433" s="8">
        <f t="shared" si="121"/>
        <v>9.4673789000470041</v>
      </c>
      <c r="Z433" s="8">
        <f t="shared" si="122"/>
        <v>9.489538368047004</v>
      </c>
      <c r="AA433" s="8">
        <f t="shared" si="133"/>
        <v>9.4784586340470049</v>
      </c>
      <c r="AB433" s="41">
        <v>1</v>
      </c>
      <c r="AC433" s="42" t="str">
        <f t="shared" si="134"/>
        <v>Isco</v>
      </c>
      <c r="AD433" s="5">
        <f t="shared" si="140"/>
        <v>-290.56</v>
      </c>
      <c r="AE433" s="15">
        <f t="shared" si="123"/>
        <v>-119.72220199043568</v>
      </c>
      <c r="AF433" s="15">
        <f t="shared" si="124"/>
        <v>-114.54730566629269</v>
      </c>
      <c r="AG433" s="15">
        <f t="shared" si="125"/>
        <v>-117.13763692229247</v>
      </c>
      <c r="AH433" s="15">
        <f t="shared" si="135"/>
        <v>-117.13763692229247</v>
      </c>
      <c r="AI433" s="17">
        <f t="shared" si="126"/>
        <v>1.1836055010065558</v>
      </c>
      <c r="AJ433" s="17">
        <f t="shared" si="127"/>
        <v>0.92092067154385449</v>
      </c>
      <c r="AK433" s="17">
        <f t="shared" si="128"/>
        <v>0.91477091316917436</v>
      </c>
      <c r="AL433" s="17">
        <f t="shared" si="129"/>
        <v>0.91783891738425505</v>
      </c>
      <c r="AM433" s="17">
        <f t="shared" si="130"/>
        <v>0.91783891738425505</v>
      </c>
      <c r="AN433" s="17">
        <f t="shared" si="136"/>
        <v>1.9309746168046926E-3</v>
      </c>
      <c r="AO433" s="17">
        <f t="shared" si="137"/>
        <v>9.1783891738425503</v>
      </c>
      <c r="AP433" s="17">
        <f t="shared" si="138"/>
        <v>11.836055010065557</v>
      </c>
      <c r="AQ433" s="17">
        <f t="shared" si="139"/>
        <v>18.99905802599347</v>
      </c>
    </row>
    <row r="434" spans="2:43" x14ac:dyDescent="0.45">
      <c r="B434">
        <f>INDEX(RawData!$A$2:$A$1048576,MATCH(FmtData!$B$4+(ROW()-10),RawData!$A$2:$A$1048576,0))</f>
        <v>622</v>
      </c>
      <c r="C434" s="23">
        <f>LEFT(INDEX(RawData!$B$2:$B$1048576, MATCH(FmtData!$B$4+(ROW()-10),RawData!$A$2:$A$1048576,0)),10)+MID(INDEX(RawData!$B$2:$B$1048576, MATCH(FmtData!$B$4+(ROW()-10),RawData!$A$2:$A$1048576,0)),12,8)-$B$5/24</f>
        <v>42200.806689814817</v>
      </c>
      <c r="D434" s="7">
        <f>MID(INDEX(RawData!$B$2:$B$1048576, MATCH(FmtData!$B$4+(ROW()-10),RawData!$A$2:$A$1048576,0)),12,8)+$B$5/24</f>
        <v>0.30668981481481483</v>
      </c>
      <c r="E434" s="8">
        <f>INDEX(RawData!$D$2:$D$1048576,MATCH(FmtData!$B$4+(ROW()-10),RawData!$A$2:$A$1048576,0))</f>
        <v>29.3032</v>
      </c>
      <c r="F434">
        <f>INDEX(RawData!$D$2:$D$1048576,MATCH(FmtData!$B$4+(ROW()-10),RawData!$A$2:$A$1048576,0))</f>
        <v>29.3032</v>
      </c>
      <c r="G434">
        <f>INDEX(RawData!E$2:E$1048576,MATCH(FmtData!$B$4+(ROW()-10),RawData!$A$2:$A$1048576,0))</f>
        <v>2755.59</v>
      </c>
      <c r="H434">
        <f>INDEX(RawData!F$2:F$1048576,MATCH(FmtData!$B$4+(ROW()-10),RawData!$A$2:$A$1048576,0))</f>
        <v>-1.0764199999999999</v>
      </c>
      <c r="I434">
        <f>INDEX(RawData!G$2:G$1048576,MATCH(FmtData!$B$4+(ROW()-10),RawData!$A$2:$A$1048576,0))</f>
        <v>-29008.1</v>
      </c>
      <c r="J434">
        <f>INDEX(RawData!H$2:H$1048576,MATCH(FmtData!$B$4+(ROW()-10),RawData!$A$2:$A$1048576,0))</f>
        <v>5.0826799999999998E-2</v>
      </c>
      <c r="K434">
        <f>INDEX(RawData!I$2:I$1048576,MATCH(FmtData!$B$4+(ROW()-10),RawData!$A$2:$A$1048576,0))</f>
        <v>-0.61552499999999999</v>
      </c>
      <c r="L434">
        <f>INDEX(RawData!J$2:J$1048576,MATCH(FmtData!$B$4+(ROW()-10),RawData!$A$2:$A$1048576,0))</f>
        <v>183.2</v>
      </c>
      <c r="M434">
        <f>INDEX(RawData!K$2:K$1048576,MATCH(FmtData!$B$4+(ROW()-10),RawData!$A$2:$A$1048576,0))</f>
        <v>172.2</v>
      </c>
      <c r="N434">
        <f>INDEX(RawData!L$2:L$1048576,MATCH(FmtData!$B$4+(ROW()-10),RawData!$A$2:$A$1048576,0))</f>
        <v>22.3</v>
      </c>
      <c r="O434">
        <f>INDEX(RawData!M$2:M$1048576,MATCH(FmtData!$B$4+(ROW()-10),RawData!$A$2:$A$1048576,0))</f>
        <v>162.1</v>
      </c>
      <c r="P434">
        <f>INDEX(RawData!N$2:N$1048576,MATCH(FmtData!$B$4+(ROW()-10),RawData!$A$2:$A$1048576,0))</f>
        <v>21.9</v>
      </c>
      <c r="Q434">
        <f>INDEX(RawData!O$2:O$1048576,MATCH(FmtData!$B$4+(ROW()-10),RawData!$A$2:$A$1048576,0))</f>
        <v>176</v>
      </c>
      <c r="R434" s="8">
        <f>INDEX(RawData!P$2:P$1048576,MATCH(FmtData!$B$4+(ROW()-10),RawData!$A$2:$A$1048576,0))</f>
        <v>9.8624299999999998</v>
      </c>
      <c r="S434">
        <f>INDEX(RawData!Q$2:Q$1048576,MATCH(FmtData!$B$4+(ROW()-10),RawData!$A$2:$A$1048576,0))</f>
        <v>110.925</v>
      </c>
      <c r="T434" s="8">
        <f>INDEX(RawData!R$2:R$1048576,MATCH(FmtData!$B$4+(ROW()-10),RawData!$A$2:$A$1048576,0))</f>
        <v>1.85121</v>
      </c>
      <c r="U434" s="8">
        <f>INDEX(RawData!S$2:S$1048576,MATCH(FmtData!$B$4+(ROW()-10),RawData!$A$2:$A$1048576,0))</f>
        <v>0.70428199999999996</v>
      </c>
      <c r="V434" s="8">
        <f>INDEX(RawData!T$2:T$1048576,MATCH(FmtData!$B$4+(ROW()-10),RawData!$A$2:$A$1048576,0))</f>
        <v>0.19958200000000001</v>
      </c>
      <c r="W434" s="3">
        <f t="shared" si="131"/>
        <v>-0.49046891999999997</v>
      </c>
      <c r="X434" s="3">
        <f t="shared" si="132"/>
        <v>-0.46714867200000004</v>
      </c>
      <c r="Y434" s="8">
        <f t="shared" si="121"/>
        <v>9.4662181200470048</v>
      </c>
      <c r="Z434" s="8">
        <f t="shared" si="122"/>
        <v>9.489538368047004</v>
      </c>
      <c r="AA434" s="8">
        <f t="shared" si="133"/>
        <v>9.4778782440470053</v>
      </c>
      <c r="AB434" s="41">
        <v>1</v>
      </c>
      <c r="AC434" s="42" t="str">
        <f t="shared" si="134"/>
        <v>Isco</v>
      </c>
      <c r="AD434" s="5">
        <f t="shared" si="140"/>
        <v>-290.56</v>
      </c>
      <c r="AE434" s="15">
        <f t="shared" si="123"/>
        <v>-119.99264323671252</v>
      </c>
      <c r="AF434" s="15">
        <f t="shared" si="124"/>
        <v>-114.54730566629269</v>
      </c>
      <c r="AG434" s="15">
        <f t="shared" si="125"/>
        <v>-117.27316732103384</v>
      </c>
      <c r="AH434" s="15">
        <f t="shared" si="135"/>
        <v>-117.27316732103384</v>
      </c>
      <c r="AI434" s="17">
        <f t="shared" si="126"/>
        <v>1.1836055010065558</v>
      </c>
      <c r="AJ434" s="17">
        <f t="shared" si="127"/>
        <v>0.92124433361618585</v>
      </c>
      <c r="AK434" s="17">
        <f t="shared" si="128"/>
        <v>0.91477091316917436</v>
      </c>
      <c r="AL434" s="17">
        <f t="shared" si="129"/>
        <v>0.91800000705714446</v>
      </c>
      <c r="AM434" s="17">
        <f t="shared" si="130"/>
        <v>0.91800000705714446</v>
      </c>
      <c r="AN434" s="17">
        <f t="shared" si="136"/>
        <v>1.8688559863281329E-3</v>
      </c>
      <c r="AO434" s="17">
        <f t="shared" si="137"/>
        <v>9.1800000705714453</v>
      </c>
      <c r="AP434" s="17">
        <f t="shared" si="138"/>
        <v>11.836055010065557</v>
      </c>
      <c r="AQ434" s="17">
        <f t="shared" si="139"/>
        <v>18.99905802599347</v>
      </c>
    </row>
    <row r="435" spans="2:43" x14ac:dyDescent="0.45">
      <c r="B435">
        <f>INDEX(RawData!$A$2:$A$1048576,MATCH(FmtData!$B$4+(ROW()-10),RawData!$A$2:$A$1048576,0))</f>
        <v>623</v>
      </c>
      <c r="C435" s="23">
        <f>LEFT(INDEX(RawData!$B$2:$B$1048576, MATCH(FmtData!$B$4+(ROW()-10),RawData!$A$2:$A$1048576,0)),10)+MID(INDEX(RawData!$B$2:$B$1048576, MATCH(FmtData!$B$4+(ROW()-10),RawData!$A$2:$A$1048576,0)),12,8)-$B$5/24</f>
        <v>42200.807384259257</v>
      </c>
      <c r="D435" s="7">
        <f>MID(INDEX(RawData!$B$2:$B$1048576, MATCH(FmtData!$B$4+(ROW()-10),RawData!$A$2:$A$1048576,0)),12,8)+$B$5/24</f>
        <v>0.30738425925925927</v>
      </c>
      <c r="E435" s="8">
        <f>INDEX(RawData!$D$2:$D$1048576,MATCH(FmtData!$B$4+(ROW()-10),RawData!$A$2:$A$1048576,0))</f>
        <v>29.319900000000001</v>
      </c>
      <c r="F435">
        <f>INDEX(RawData!$D$2:$D$1048576,MATCH(FmtData!$B$4+(ROW()-10),RawData!$A$2:$A$1048576,0))</f>
        <v>29.319900000000001</v>
      </c>
      <c r="G435">
        <f>INDEX(RawData!E$2:E$1048576,MATCH(FmtData!$B$4+(ROW()-10),RawData!$A$2:$A$1048576,0))</f>
        <v>2757.44</v>
      </c>
      <c r="H435">
        <f>INDEX(RawData!F$2:F$1048576,MATCH(FmtData!$B$4+(ROW()-10),RawData!$A$2:$A$1048576,0))</f>
        <v>-1.0764199999999999</v>
      </c>
      <c r="I435">
        <f>INDEX(RawData!G$2:G$1048576,MATCH(FmtData!$B$4+(ROW()-10),RawData!$A$2:$A$1048576,0))</f>
        <v>-29008.1</v>
      </c>
      <c r="J435">
        <f>INDEX(RawData!H$2:H$1048576,MATCH(FmtData!$B$4+(ROW()-10),RawData!$A$2:$A$1048576,0))</f>
        <v>5.0845300000000003E-2</v>
      </c>
      <c r="K435">
        <f>INDEX(RawData!I$2:I$1048576,MATCH(FmtData!$B$4+(ROW()-10),RawData!$A$2:$A$1048576,0))</f>
        <v>-0.61514800000000003</v>
      </c>
      <c r="L435">
        <f>INDEX(RawData!J$2:J$1048576,MATCH(FmtData!$B$4+(ROW()-10),RawData!$A$2:$A$1048576,0))</f>
        <v>169.6</v>
      </c>
      <c r="M435">
        <f>INDEX(RawData!K$2:K$1048576,MATCH(FmtData!$B$4+(ROW()-10),RawData!$A$2:$A$1048576,0))</f>
        <v>176.5</v>
      </c>
      <c r="N435">
        <f>INDEX(RawData!L$2:L$1048576,MATCH(FmtData!$B$4+(ROW()-10),RawData!$A$2:$A$1048576,0))</f>
        <v>22.3</v>
      </c>
      <c r="O435">
        <f>INDEX(RawData!M$2:M$1048576,MATCH(FmtData!$B$4+(ROW()-10),RawData!$A$2:$A$1048576,0))</f>
        <v>162.9</v>
      </c>
      <c r="P435">
        <f>INDEX(RawData!N$2:N$1048576,MATCH(FmtData!$B$4+(ROW()-10),RawData!$A$2:$A$1048576,0))</f>
        <v>21.9</v>
      </c>
      <c r="Q435">
        <f>INDEX(RawData!O$2:O$1048576,MATCH(FmtData!$B$4+(ROW()-10),RawData!$A$2:$A$1048576,0))</f>
        <v>176</v>
      </c>
      <c r="R435" s="8">
        <f>INDEX(RawData!P$2:P$1048576,MATCH(FmtData!$B$4+(ROW()-10),RawData!$A$2:$A$1048576,0))</f>
        <v>9.8624299999999998</v>
      </c>
      <c r="S435">
        <f>INDEX(RawData!Q$2:Q$1048576,MATCH(FmtData!$B$4+(ROW()-10),RawData!$A$2:$A$1048576,0))</f>
        <v>110.925</v>
      </c>
      <c r="T435" s="8">
        <f>INDEX(RawData!R$2:R$1048576,MATCH(FmtData!$B$4+(ROW()-10),RawData!$A$2:$A$1048576,0))</f>
        <v>1.85121</v>
      </c>
      <c r="U435" s="8">
        <f>INDEX(RawData!S$2:S$1048576,MATCH(FmtData!$B$4+(ROW()-10),RawData!$A$2:$A$1048576,0))</f>
        <v>0.70419100000000001</v>
      </c>
      <c r="V435" s="8">
        <f>INDEX(RawData!T$2:T$1048576,MATCH(FmtData!$B$4+(ROW()-10),RawData!$A$2:$A$1048576,0))</f>
        <v>0.20066800000000001</v>
      </c>
      <c r="W435" s="3">
        <f t="shared" si="131"/>
        <v>-0.49023778000000012</v>
      </c>
      <c r="X435" s="3">
        <f t="shared" si="132"/>
        <v>-0.46990711200000007</v>
      </c>
      <c r="Y435" s="8">
        <f t="shared" si="121"/>
        <v>9.4664492600470052</v>
      </c>
      <c r="Z435" s="8">
        <f t="shared" si="122"/>
        <v>9.4867799280470049</v>
      </c>
      <c r="AA435" s="8">
        <f t="shared" si="133"/>
        <v>9.476614594047005</v>
      </c>
      <c r="AB435" s="41">
        <v>1</v>
      </c>
      <c r="AC435" s="42" t="str">
        <f t="shared" si="134"/>
        <v>Isco</v>
      </c>
      <c r="AD435" s="5">
        <f t="shared" si="140"/>
        <v>-290.56</v>
      </c>
      <c r="AE435" s="15">
        <f t="shared" si="123"/>
        <v>-119.93879673805429</v>
      </c>
      <c r="AF435" s="15">
        <f t="shared" si="124"/>
        <v>-115.19274084606172</v>
      </c>
      <c r="AG435" s="15">
        <f t="shared" si="125"/>
        <v>-117.56819519584519</v>
      </c>
      <c r="AH435" s="15">
        <f t="shared" si="135"/>
        <v>-117.56819519584519</v>
      </c>
      <c r="AI435" s="17">
        <f t="shared" si="126"/>
        <v>1.1836055010065558</v>
      </c>
      <c r="AJ435" s="17">
        <f t="shared" si="127"/>
        <v>0.92117987238898857</v>
      </c>
      <c r="AK435" s="17">
        <f t="shared" si="128"/>
        <v>0.91553345035506595</v>
      </c>
      <c r="AL435" s="17">
        <f t="shared" si="129"/>
        <v>0.91835086895437978</v>
      </c>
      <c r="AM435" s="17">
        <f t="shared" si="130"/>
        <v>0.91835086895437978</v>
      </c>
      <c r="AN435" s="17">
        <f t="shared" si="136"/>
        <v>1.5487487004409717E-3</v>
      </c>
      <c r="AO435" s="17">
        <f t="shared" si="137"/>
        <v>9.1835086895437978</v>
      </c>
      <c r="AP435" s="17">
        <f t="shared" si="138"/>
        <v>11.836055010065557</v>
      </c>
      <c r="AQ435" s="17">
        <f t="shared" si="139"/>
        <v>19.011813282525857</v>
      </c>
    </row>
    <row r="436" spans="2:43" x14ac:dyDescent="0.45">
      <c r="B436">
        <f>INDEX(RawData!$A$2:$A$1048576,MATCH(FmtData!$B$4+(ROW()-10),RawData!$A$2:$A$1048576,0))</f>
        <v>624</v>
      </c>
      <c r="C436" s="23">
        <f>LEFT(INDEX(RawData!$B$2:$B$1048576, MATCH(FmtData!$B$4+(ROW()-10),RawData!$A$2:$A$1048576,0)),10)+MID(INDEX(RawData!$B$2:$B$1048576, MATCH(FmtData!$B$4+(ROW()-10),RawData!$A$2:$A$1048576,0)),12,8)-$B$5/24</f>
        <v>42200.808067129627</v>
      </c>
      <c r="D436" s="7">
        <f>MID(INDEX(RawData!$B$2:$B$1048576, MATCH(FmtData!$B$4+(ROW()-10),RawData!$A$2:$A$1048576,0)),12,8)+$B$5/24</f>
        <v>0.30806712962962962</v>
      </c>
      <c r="E436" s="8">
        <f>INDEX(RawData!$D$2:$D$1048576,MATCH(FmtData!$B$4+(ROW()-10),RawData!$A$2:$A$1048576,0))</f>
        <v>29.336600000000001</v>
      </c>
      <c r="F436">
        <f>INDEX(RawData!$D$2:$D$1048576,MATCH(FmtData!$B$4+(ROW()-10),RawData!$A$2:$A$1048576,0))</f>
        <v>29.336600000000001</v>
      </c>
      <c r="G436">
        <f>INDEX(RawData!E$2:E$1048576,MATCH(FmtData!$B$4+(ROW()-10),RawData!$A$2:$A$1048576,0))</f>
        <v>2761.44</v>
      </c>
      <c r="H436">
        <f>INDEX(RawData!F$2:F$1048576,MATCH(FmtData!$B$4+(ROW()-10),RawData!$A$2:$A$1048576,0))</f>
        <v>-1.0764199999999999</v>
      </c>
      <c r="I436">
        <f>INDEX(RawData!G$2:G$1048576,MATCH(FmtData!$B$4+(ROW()-10),RawData!$A$2:$A$1048576,0))</f>
        <v>-29008.1</v>
      </c>
      <c r="J436">
        <f>INDEX(RawData!H$2:H$1048576,MATCH(FmtData!$B$4+(ROW()-10),RawData!$A$2:$A$1048576,0))</f>
        <v>5.0826799999999998E-2</v>
      </c>
      <c r="K436">
        <f>INDEX(RawData!I$2:I$1048576,MATCH(FmtData!$B$4+(ROW()-10),RawData!$A$2:$A$1048576,0))</f>
        <v>-0.61514800000000003</v>
      </c>
      <c r="L436">
        <f>INDEX(RawData!J$2:J$1048576,MATCH(FmtData!$B$4+(ROW()-10),RawData!$A$2:$A$1048576,0))</f>
        <v>162.6</v>
      </c>
      <c r="M436">
        <f>INDEX(RawData!K$2:K$1048576,MATCH(FmtData!$B$4+(ROW()-10),RawData!$A$2:$A$1048576,0))</f>
        <v>177.8</v>
      </c>
      <c r="N436">
        <f>INDEX(RawData!L$2:L$1048576,MATCH(FmtData!$B$4+(ROW()-10),RawData!$A$2:$A$1048576,0))</f>
        <v>22.3</v>
      </c>
      <c r="O436">
        <f>INDEX(RawData!M$2:M$1048576,MATCH(FmtData!$B$4+(ROW()-10),RawData!$A$2:$A$1048576,0))</f>
        <v>156.69999999999999</v>
      </c>
      <c r="P436">
        <f>INDEX(RawData!N$2:N$1048576,MATCH(FmtData!$B$4+(ROW()-10),RawData!$A$2:$A$1048576,0))</f>
        <v>21.9</v>
      </c>
      <c r="Q436">
        <f>INDEX(RawData!O$2:O$1048576,MATCH(FmtData!$B$4+(ROW()-10),RawData!$A$2:$A$1048576,0))</f>
        <v>176.1</v>
      </c>
      <c r="R436" s="8">
        <f>INDEX(RawData!P$2:P$1048576,MATCH(FmtData!$B$4+(ROW()-10),RawData!$A$2:$A$1048576,0))</f>
        <v>9.8624299999999998</v>
      </c>
      <c r="S436">
        <f>INDEX(RawData!Q$2:Q$1048576,MATCH(FmtData!$B$4+(ROW()-10),RawData!$A$2:$A$1048576,0))</f>
        <v>110.925</v>
      </c>
      <c r="T436" s="8">
        <f>INDEX(RawData!R$2:R$1048576,MATCH(FmtData!$B$4+(ROW()-10),RawData!$A$2:$A$1048576,0))</f>
        <v>1.85121</v>
      </c>
      <c r="U436" s="8">
        <f>INDEX(RawData!S$2:S$1048576,MATCH(FmtData!$B$4+(ROW()-10),RawData!$A$2:$A$1048576,0))</f>
        <v>0.70437300000000003</v>
      </c>
      <c r="V436" s="8">
        <f>INDEX(RawData!T$2:T$1048576,MATCH(FmtData!$B$4+(ROW()-10),RawData!$A$2:$A$1048576,0))</f>
        <v>0.20035700000000001</v>
      </c>
      <c r="W436" s="3">
        <f t="shared" si="131"/>
        <v>-0.49070006000000016</v>
      </c>
      <c r="X436" s="3">
        <f t="shared" si="132"/>
        <v>-0.46911717200000003</v>
      </c>
      <c r="Y436" s="8">
        <f t="shared" si="121"/>
        <v>9.4659869800470045</v>
      </c>
      <c r="Z436" s="8">
        <f t="shared" si="122"/>
        <v>9.4875698680470038</v>
      </c>
      <c r="AA436" s="8">
        <f t="shared" si="133"/>
        <v>9.476778424047005</v>
      </c>
      <c r="AB436" s="41">
        <v>1</v>
      </c>
      <c r="AC436" s="42" t="str">
        <f t="shared" si="134"/>
        <v>Isco</v>
      </c>
      <c r="AD436" s="5">
        <f t="shared" si="140"/>
        <v>-290.56</v>
      </c>
      <c r="AE436" s="15">
        <f t="shared" si="123"/>
        <v>-120.04648722899242</v>
      </c>
      <c r="AF436" s="15">
        <f t="shared" si="124"/>
        <v>-115.0079428327341</v>
      </c>
      <c r="AG436" s="15">
        <f t="shared" si="125"/>
        <v>-117.52994958189106</v>
      </c>
      <c r="AH436" s="15">
        <f t="shared" si="135"/>
        <v>-117.52994958189106</v>
      </c>
      <c r="AI436" s="17">
        <f t="shared" si="126"/>
        <v>1.1836055010065558</v>
      </c>
      <c r="AJ436" s="17">
        <f t="shared" si="127"/>
        <v>0.92130880086450717</v>
      </c>
      <c r="AK436" s="17">
        <f t="shared" si="128"/>
        <v>0.91531499438282105</v>
      </c>
      <c r="AL436" s="17">
        <f t="shared" si="129"/>
        <v>0.91830537022871273</v>
      </c>
      <c r="AM436" s="17">
        <f t="shared" si="130"/>
        <v>0.91830537022871273</v>
      </c>
      <c r="AN436" s="17">
        <f t="shared" si="136"/>
        <v>1.7342512756126638E-3</v>
      </c>
      <c r="AO436" s="17">
        <f t="shared" si="137"/>
        <v>9.1830537022871273</v>
      </c>
      <c r="AP436" s="17">
        <f t="shared" si="138"/>
        <v>11.836055010065557</v>
      </c>
      <c r="AQ436" s="17">
        <f t="shared" si="139"/>
        <v>19.039392215568864</v>
      </c>
    </row>
    <row r="437" spans="2:43" x14ac:dyDescent="0.45">
      <c r="B437">
        <f>INDEX(RawData!$A$2:$A$1048576,MATCH(FmtData!$B$4+(ROW()-10),RawData!$A$2:$A$1048576,0))</f>
        <v>625</v>
      </c>
      <c r="C437" s="23">
        <f>LEFT(INDEX(RawData!$B$2:$B$1048576, MATCH(FmtData!$B$4+(ROW()-10),RawData!$A$2:$A$1048576,0)),10)+MID(INDEX(RawData!$B$2:$B$1048576, MATCH(FmtData!$B$4+(ROW()-10),RawData!$A$2:$A$1048576,0)),12,8)-$B$5/24</f>
        <v>42200.808761574073</v>
      </c>
      <c r="D437" s="7">
        <f>MID(INDEX(RawData!$B$2:$B$1048576, MATCH(FmtData!$B$4+(ROW()-10),RawData!$A$2:$A$1048576,0)),12,8)+$B$5/24</f>
        <v>0.30876157407407406</v>
      </c>
      <c r="E437" s="8">
        <f>INDEX(RawData!$D$2:$D$1048576,MATCH(FmtData!$B$4+(ROW()-10),RawData!$A$2:$A$1048576,0))</f>
        <v>29.353000000000002</v>
      </c>
      <c r="F437">
        <f>INDEX(RawData!$D$2:$D$1048576,MATCH(FmtData!$B$4+(ROW()-10),RawData!$A$2:$A$1048576,0))</f>
        <v>29.353000000000002</v>
      </c>
      <c r="G437">
        <f>INDEX(RawData!E$2:E$1048576,MATCH(FmtData!$B$4+(ROW()-10),RawData!$A$2:$A$1048576,0))</f>
        <v>2758.36</v>
      </c>
      <c r="H437">
        <f>INDEX(RawData!F$2:F$1048576,MATCH(FmtData!$B$4+(ROW()-10),RawData!$A$2:$A$1048576,0))</f>
        <v>-1.0764199999999999</v>
      </c>
      <c r="I437">
        <f>INDEX(RawData!G$2:G$1048576,MATCH(FmtData!$B$4+(ROW()-10),RawData!$A$2:$A$1048576,0))</f>
        <v>-29008.1</v>
      </c>
      <c r="J437">
        <f>INDEX(RawData!H$2:H$1048576,MATCH(FmtData!$B$4+(ROW()-10),RawData!$A$2:$A$1048576,0))</f>
        <v>5.0845300000000003E-2</v>
      </c>
      <c r="K437">
        <f>INDEX(RawData!I$2:I$1048576,MATCH(FmtData!$B$4+(ROW()-10),RawData!$A$2:$A$1048576,0))</f>
        <v>-0.61495900000000003</v>
      </c>
      <c r="L437">
        <f>INDEX(RawData!J$2:J$1048576,MATCH(FmtData!$B$4+(ROW()-10),RawData!$A$2:$A$1048576,0))</f>
        <v>160.1</v>
      </c>
      <c r="M437">
        <f>INDEX(RawData!K$2:K$1048576,MATCH(FmtData!$B$4+(ROW()-10),RawData!$A$2:$A$1048576,0))</f>
        <v>172.3</v>
      </c>
      <c r="N437">
        <f>INDEX(RawData!L$2:L$1048576,MATCH(FmtData!$B$4+(ROW()-10),RawData!$A$2:$A$1048576,0))</f>
        <v>22.3</v>
      </c>
      <c r="O437">
        <f>INDEX(RawData!M$2:M$1048576,MATCH(FmtData!$B$4+(ROW()-10),RawData!$A$2:$A$1048576,0))</f>
        <v>153.9</v>
      </c>
      <c r="P437">
        <f>INDEX(RawData!N$2:N$1048576,MATCH(FmtData!$B$4+(ROW()-10),RawData!$A$2:$A$1048576,0))</f>
        <v>21.9</v>
      </c>
      <c r="Q437">
        <f>INDEX(RawData!O$2:O$1048576,MATCH(FmtData!$B$4+(ROW()-10),RawData!$A$2:$A$1048576,0))</f>
        <v>176</v>
      </c>
      <c r="R437" s="8">
        <f>INDEX(RawData!P$2:P$1048576,MATCH(FmtData!$B$4+(ROW()-10),RawData!$A$2:$A$1048576,0))</f>
        <v>9.8624299999999998</v>
      </c>
      <c r="S437">
        <f>INDEX(RawData!Q$2:Q$1048576,MATCH(FmtData!$B$4+(ROW()-10),RawData!$A$2:$A$1048576,0))</f>
        <v>110.925</v>
      </c>
      <c r="T437" s="8">
        <f>INDEX(RawData!R$2:R$1048576,MATCH(FmtData!$B$4+(ROW()-10),RawData!$A$2:$A$1048576,0))</f>
        <v>1.85121</v>
      </c>
      <c r="U437" s="8">
        <f>INDEX(RawData!S$2:S$1048576,MATCH(FmtData!$B$4+(ROW()-10),RawData!$A$2:$A$1048576,0))</f>
        <v>0.70419100000000001</v>
      </c>
      <c r="V437" s="8">
        <f>INDEX(RawData!T$2:T$1048576,MATCH(FmtData!$B$4+(ROW()-10),RawData!$A$2:$A$1048576,0))</f>
        <v>0.20035700000000001</v>
      </c>
      <c r="W437" s="3">
        <f t="shared" si="131"/>
        <v>-0.49023778000000012</v>
      </c>
      <c r="X437" s="3">
        <f t="shared" si="132"/>
        <v>-0.46911717200000003</v>
      </c>
      <c r="Y437" s="8">
        <f t="shared" si="121"/>
        <v>9.4664492600470052</v>
      </c>
      <c r="Z437" s="8">
        <f t="shared" si="122"/>
        <v>9.4875698680470038</v>
      </c>
      <c r="AA437" s="8">
        <f t="shared" si="133"/>
        <v>9.4770095640470053</v>
      </c>
      <c r="AB437" s="41">
        <v>1</v>
      </c>
      <c r="AC437" s="42" t="str">
        <f t="shared" si="134"/>
        <v>Isco</v>
      </c>
      <c r="AD437" s="5">
        <f t="shared" si="140"/>
        <v>-290.56</v>
      </c>
      <c r="AE437" s="15">
        <f t="shared" si="123"/>
        <v>-119.93879673805429</v>
      </c>
      <c r="AF437" s="15">
        <f t="shared" si="124"/>
        <v>-115.0079428327341</v>
      </c>
      <c r="AG437" s="15">
        <f t="shared" si="125"/>
        <v>-117.47598850996155</v>
      </c>
      <c r="AH437" s="15">
        <f t="shared" si="135"/>
        <v>-117.47598850996155</v>
      </c>
      <c r="AI437" s="17">
        <f t="shared" si="126"/>
        <v>1.1836055010065558</v>
      </c>
      <c r="AJ437" s="17">
        <f t="shared" si="127"/>
        <v>0.92117987238898857</v>
      </c>
      <c r="AK437" s="17">
        <f t="shared" si="128"/>
        <v>0.91531499438282105</v>
      </c>
      <c r="AL437" s="17">
        <f t="shared" si="129"/>
        <v>0.91824118334514004</v>
      </c>
      <c r="AM437" s="17">
        <f t="shared" si="130"/>
        <v>0.91824118334514004</v>
      </c>
      <c r="AN437" s="17">
        <f t="shared" si="136"/>
        <v>1.7344429719654553E-3</v>
      </c>
      <c r="AO437" s="17">
        <f t="shared" si="137"/>
        <v>9.1824118334514004</v>
      </c>
      <c r="AP437" s="17">
        <f t="shared" si="138"/>
        <v>11.836055010065557</v>
      </c>
      <c r="AQ437" s="17">
        <f t="shared" si="139"/>
        <v>19.01815643712575</v>
      </c>
    </row>
    <row r="438" spans="2:43" x14ac:dyDescent="0.45">
      <c r="B438">
        <f>INDEX(RawData!$A$2:$A$1048576,MATCH(FmtData!$B$4+(ROW()-10),RawData!$A$2:$A$1048576,0))</f>
        <v>626</v>
      </c>
      <c r="C438" s="23">
        <f>LEFT(INDEX(RawData!$B$2:$B$1048576, MATCH(FmtData!$B$4+(ROW()-10),RawData!$A$2:$A$1048576,0)),10)+MID(INDEX(RawData!$B$2:$B$1048576, MATCH(FmtData!$B$4+(ROW()-10),RawData!$A$2:$A$1048576,0)),12,8)-$B$5/24</f>
        <v>42200.80945601852</v>
      </c>
      <c r="D438" s="7">
        <f>MID(INDEX(RawData!$B$2:$B$1048576, MATCH(FmtData!$B$4+(ROW()-10),RawData!$A$2:$A$1048576,0)),12,8)+$B$5/24</f>
        <v>0.30945601851851851</v>
      </c>
      <c r="E438" s="8">
        <f>INDEX(RawData!$D$2:$D$1048576,MATCH(FmtData!$B$4+(ROW()-10),RawData!$A$2:$A$1048576,0))</f>
        <v>29.369599999999998</v>
      </c>
      <c r="F438">
        <f>INDEX(RawData!$D$2:$D$1048576,MATCH(FmtData!$B$4+(ROW()-10),RawData!$A$2:$A$1048576,0))</f>
        <v>29.369599999999998</v>
      </c>
      <c r="G438">
        <f>INDEX(RawData!E$2:E$1048576,MATCH(FmtData!$B$4+(ROW()-10),RawData!$A$2:$A$1048576,0))</f>
        <v>2746.05</v>
      </c>
      <c r="H438">
        <f>INDEX(RawData!F$2:F$1048576,MATCH(FmtData!$B$4+(ROW()-10),RawData!$A$2:$A$1048576,0))</f>
        <v>-1.0764199999999999</v>
      </c>
      <c r="I438">
        <f>INDEX(RawData!G$2:G$1048576,MATCH(FmtData!$B$4+(ROW()-10),RawData!$A$2:$A$1048576,0))</f>
        <v>-29008.1</v>
      </c>
      <c r="J438">
        <f>INDEX(RawData!H$2:H$1048576,MATCH(FmtData!$B$4+(ROW()-10),RawData!$A$2:$A$1048576,0))</f>
        <v>5.0845300000000003E-2</v>
      </c>
      <c r="K438">
        <f>INDEX(RawData!I$2:I$1048576,MATCH(FmtData!$B$4+(ROW()-10),RawData!$A$2:$A$1048576,0))</f>
        <v>-0.61458100000000004</v>
      </c>
      <c r="L438">
        <f>INDEX(RawData!J$2:J$1048576,MATCH(FmtData!$B$4+(ROW()-10),RawData!$A$2:$A$1048576,0))</f>
        <v>171.7</v>
      </c>
      <c r="M438">
        <f>INDEX(RawData!K$2:K$1048576,MATCH(FmtData!$B$4+(ROW()-10),RawData!$A$2:$A$1048576,0))</f>
        <v>168.7</v>
      </c>
      <c r="N438">
        <f>INDEX(RawData!L$2:L$1048576,MATCH(FmtData!$B$4+(ROW()-10),RawData!$A$2:$A$1048576,0))</f>
        <v>22.4</v>
      </c>
      <c r="O438">
        <f>INDEX(RawData!M$2:M$1048576,MATCH(FmtData!$B$4+(ROW()-10),RawData!$A$2:$A$1048576,0))</f>
        <v>152.30000000000001</v>
      </c>
      <c r="P438">
        <f>INDEX(RawData!N$2:N$1048576,MATCH(FmtData!$B$4+(ROW()-10),RawData!$A$2:$A$1048576,0))</f>
        <v>21.9</v>
      </c>
      <c r="Q438">
        <f>INDEX(RawData!O$2:O$1048576,MATCH(FmtData!$B$4+(ROW()-10),RawData!$A$2:$A$1048576,0))</f>
        <v>175.8</v>
      </c>
      <c r="R438" s="8">
        <f>INDEX(RawData!P$2:P$1048576,MATCH(FmtData!$B$4+(ROW()-10),RawData!$A$2:$A$1048576,0))</f>
        <v>9.8624299999999998</v>
      </c>
      <c r="S438">
        <f>INDEX(RawData!Q$2:Q$1048576,MATCH(FmtData!$B$4+(ROW()-10),RawData!$A$2:$A$1048576,0))</f>
        <v>110.925</v>
      </c>
      <c r="T438" s="8">
        <f>INDEX(RawData!R$2:R$1048576,MATCH(FmtData!$B$4+(ROW()-10),RawData!$A$2:$A$1048576,0))</f>
        <v>1.85121</v>
      </c>
      <c r="U438" s="8">
        <f>INDEX(RawData!S$2:S$1048576,MATCH(FmtData!$B$4+(ROW()-10),RawData!$A$2:$A$1048576,0))</f>
        <v>0.70409900000000003</v>
      </c>
      <c r="V438" s="8">
        <f>INDEX(RawData!T$2:T$1048576,MATCH(FmtData!$B$4+(ROW()-10),RawData!$A$2:$A$1048576,0))</f>
        <v>0.200854</v>
      </c>
      <c r="W438" s="3">
        <f t="shared" si="131"/>
        <v>-0.49000410000000016</v>
      </c>
      <c r="X438" s="3">
        <f t="shared" si="132"/>
        <v>-0.47037955200000003</v>
      </c>
      <c r="Y438" s="8">
        <f t="shared" si="121"/>
        <v>9.4666829400470043</v>
      </c>
      <c r="Z438" s="8">
        <f t="shared" si="122"/>
        <v>9.4863074880470037</v>
      </c>
      <c r="AA438" s="8">
        <f t="shared" si="133"/>
        <v>9.476495214047004</v>
      </c>
      <c r="AB438" s="41">
        <v>1</v>
      </c>
      <c r="AC438" s="42" t="str">
        <f t="shared" si="134"/>
        <v>Isco</v>
      </c>
      <c r="AD438" s="5">
        <f t="shared" si="140"/>
        <v>-290.56</v>
      </c>
      <c r="AE438" s="15">
        <f t="shared" si="123"/>
        <v>-119.88435597172747</v>
      </c>
      <c r="AF438" s="15">
        <f t="shared" si="124"/>
        <v>-115.3032491119842</v>
      </c>
      <c r="AG438" s="15">
        <f t="shared" si="125"/>
        <v>-117.59606329894461</v>
      </c>
      <c r="AH438" s="15">
        <f t="shared" si="135"/>
        <v>-117.59606329894461</v>
      </c>
      <c r="AI438" s="17">
        <f t="shared" si="126"/>
        <v>1.1836055010065558</v>
      </c>
      <c r="AJ438" s="17">
        <f t="shared" si="127"/>
        <v>0.92111470891667602</v>
      </c>
      <c r="AK438" s="17">
        <f t="shared" si="128"/>
        <v>0.91566413573825345</v>
      </c>
      <c r="AL438" s="17">
        <f t="shared" si="129"/>
        <v>0.91838402495974392</v>
      </c>
      <c r="AM438" s="17">
        <f t="shared" si="130"/>
        <v>0.91838402495974392</v>
      </c>
      <c r="AN438" s="17">
        <f t="shared" si="136"/>
        <v>1.6566572883510711E-3</v>
      </c>
      <c r="AO438" s="17">
        <f t="shared" si="137"/>
        <v>9.1838402495974396</v>
      </c>
      <c r="AP438" s="17">
        <f t="shared" si="138"/>
        <v>11.836055010065557</v>
      </c>
      <c r="AQ438" s="17">
        <f t="shared" si="139"/>
        <v>18.933282270685904</v>
      </c>
    </row>
    <row r="439" spans="2:43" x14ac:dyDescent="0.45">
      <c r="B439">
        <f>INDEX(RawData!$A$2:$A$1048576,MATCH(FmtData!$B$4+(ROW()-10),RawData!$A$2:$A$1048576,0))</f>
        <v>627</v>
      </c>
      <c r="C439" s="23">
        <f>LEFT(INDEX(RawData!$B$2:$B$1048576, MATCH(FmtData!$B$4+(ROW()-10),RawData!$A$2:$A$1048576,0)),10)+MID(INDEX(RawData!$B$2:$B$1048576, MATCH(FmtData!$B$4+(ROW()-10),RawData!$A$2:$A$1048576,0)),12,8)-$B$5/24</f>
        <v>42200.810162037036</v>
      </c>
      <c r="D439" s="7">
        <f>MID(INDEX(RawData!$B$2:$B$1048576, MATCH(FmtData!$B$4+(ROW()-10),RawData!$A$2:$A$1048576,0)),12,8)+$B$5/24</f>
        <v>0.31016203703703704</v>
      </c>
      <c r="E439" s="8">
        <f>INDEX(RawData!$D$2:$D$1048576,MATCH(FmtData!$B$4+(ROW()-10),RawData!$A$2:$A$1048576,0))</f>
        <v>29.386299999999999</v>
      </c>
      <c r="F439">
        <f>INDEX(RawData!$D$2:$D$1048576,MATCH(FmtData!$B$4+(ROW()-10),RawData!$A$2:$A$1048576,0))</f>
        <v>29.386299999999999</v>
      </c>
      <c r="G439">
        <f>INDEX(RawData!E$2:E$1048576,MATCH(FmtData!$B$4+(ROW()-10),RawData!$A$2:$A$1048576,0))</f>
        <v>2726.66</v>
      </c>
      <c r="H439">
        <f>INDEX(RawData!F$2:F$1048576,MATCH(FmtData!$B$4+(ROW()-10),RawData!$A$2:$A$1048576,0))</f>
        <v>-1.0764199999999999</v>
      </c>
      <c r="I439">
        <f>INDEX(RawData!G$2:G$1048576,MATCH(FmtData!$B$4+(ROW()-10),RawData!$A$2:$A$1048576,0))</f>
        <v>-29008.1</v>
      </c>
      <c r="J439">
        <f>INDEX(RawData!H$2:H$1048576,MATCH(FmtData!$B$4+(ROW()-10),RawData!$A$2:$A$1048576,0))</f>
        <v>5.0845300000000003E-2</v>
      </c>
      <c r="K439">
        <f>INDEX(RawData!I$2:I$1048576,MATCH(FmtData!$B$4+(ROW()-10),RawData!$A$2:$A$1048576,0))</f>
        <v>-0.61577599999999999</v>
      </c>
      <c r="L439">
        <f>INDEX(RawData!J$2:J$1048576,MATCH(FmtData!$B$4+(ROW()-10),RawData!$A$2:$A$1048576,0))</f>
        <v>210</v>
      </c>
      <c r="M439">
        <f>INDEX(RawData!K$2:K$1048576,MATCH(FmtData!$B$4+(ROW()-10),RawData!$A$2:$A$1048576,0))</f>
        <v>166.4</v>
      </c>
      <c r="N439">
        <f>INDEX(RawData!L$2:L$1048576,MATCH(FmtData!$B$4+(ROW()-10),RawData!$A$2:$A$1048576,0))</f>
        <v>22.4</v>
      </c>
      <c r="O439">
        <f>INDEX(RawData!M$2:M$1048576,MATCH(FmtData!$B$4+(ROW()-10),RawData!$A$2:$A$1048576,0))</f>
        <v>168.8</v>
      </c>
      <c r="P439">
        <f>INDEX(RawData!N$2:N$1048576,MATCH(FmtData!$B$4+(ROW()-10),RawData!$A$2:$A$1048576,0))</f>
        <v>21.9</v>
      </c>
      <c r="Q439">
        <f>INDEX(RawData!O$2:O$1048576,MATCH(FmtData!$B$4+(ROW()-10),RawData!$A$2:$A$1048576,0))</f>
        <v>175.5</v>
      </c>
      <c r="R439" s="8">
        <f>INDEX(RawData!P$2:P$1048576,MATCH(FmtData!$B$4+(ROW()-10),RawData!$A$2:$A$1048576,0))</f>
        <v>9.8624299999999998</v>
      </c>
      <c r="S439">
        <f>INDEX(RawData!Q$2:Q$1048576,MATCH(FmtData!$B$4+(ROW()-10),RawData!$A$2:$A$1048576,0))</f>
        <v>110.925</v>
      </c>
      <c r="T439" s="8">
        <f>INDEX(RawData!R$2:R$1048576,MATCH(FmtData!$B$4+(ROW()-10),RawData!$A$2:$A$1048576,0))</f>
        <v>1.85121</v>
      </c>
      <c r="U439" s="8">
        <f>INDEX(RawData!S$2:S$1048576,MATCH(FmtData!$B$4+(ROW()-10),RawData!$A$2:$A$1048576,0))</f>
        <v>0.70342899999999997</v>
      </c>
      <c r="V439" s="8">
        <f>INDEX(RawData!T$2:T$1048576,MATCH(FmtData!$B$4+(ROW()-10),RawData!$A$2:$A$1048576,0))</f>
        <v>0.20094699999999999</v>
      </c>
      <c r="W439" s="3">
        <f t="shared" si="131"/>
        <v>-0.48830230000000002</v>
      </c>
      <c r="X439" s="3">
        <f t="shared" si="132"/>
        <v>-0.47061577199999999</v>
      </c>
      <c r="Y439" s="8">
        <f t="shared" si="121"/>
        <v>9.4683847400470036</v>
      </c>
      <c r="Z439" s="8">
        <f t="shared" si="122"/>
        <v>9.4860712680470041</v>
      </c>
      <c r="AA439" s="8">
        <f t="shared" si="133"/>
        <v>9.4772280040470029</v>
      </c>
      <c r="AB439" s="41">
        <v>1</v>
      </c>
      <c r="AC439" s="42" t="str">
        <f t="shared" si="134"/>
        <v>Isco</v>
      </c>
      <c r="AD439" s="5">
        <f t="shared" si="140"/>
        <v>-290.56</v>
      </c>
      <c r="AE439" s="15">
        <f t="shared" si="123"/>
        <v>-119.48780790447574</v>
      </c>
      <c r="AF439" s="15">
        <f t="shared" si="124"/>
        <v>-115.35849931035057</v>
      </c>
      <c r="AG439" s="15">
        <f t="shared" si="125"/>
        <v>-117.42499002600618</v>
      </c>
      <c r="AH439" s="15">
        <f t="shared" si="135"/>
        <v>-117.42499002600618</v>
      </c>
      <c r="AI439" s="17">
        <f t="shared" si="126"/>
        <v>1.1836055010065558</v>
      </c>
      <c r="AJ439" s="17">
        <f t="shared" si="127"/>
        <v>0.92064033436412962</v>
      </c>
      <c r="AK439" s="17">
        <f t="shared" si="128"/>
        <v>0.91572948776727836</v>
      </c>
      <c r="AL439" s="17">
        <f t="shared" si="129"/>
        <v>0.91818052871729117</v>
      </c>
      <c r="AM439" s="17">
        <f t="shared" si="130"/>
        <v>0.91818052871729117</v>
      </c>
      <c r="AN439" s="17">
        <f t="shared" si="136"/>
        <v>2.1006309110668253E-3</v>
      </c>
      <c r="AO439" s="17">
        <f t="shared" si="137"/>
        <v>9.1818052871729119</v>
      </c>
      <c r="AP439" s="17">
        <f t="shared" si="138"/>
        <v>11.836055010065557</v>
      </c>
      <c r="AQ439" s="17">
        <f t="shared" si="139"/>
        <v>18.799593392759935</v>
      </c>
    </row>
    <row r="440" spans="2:43" x14ac:dyDescent="0.45">
      <c r="B440">
        <f>INDEX(RawData!$A$2:$A$1048576,MATCH(FmtData!$B$4+(ROW()-10),RawData!$A$2:$A$1048576,0))</f>
        <v>628</v>
      </c>
      <c r="C440" s="23">
        <f>LEFT(INDEX(RawData!$B$2:$B$1048576, MATCH(FmtData!$B$4+(ROW()-10),RawData!$A$2:$A$1048576,0)),10)+MID(INDEX(RawData!$B$2:$B$1048576, MATCH(FmtData!$B$4+(ROW()-10),RawData!$A$2:$A$1048576,0)),12,8)-$B$5/24</f>
        <v>42200.810856481483</v>
      </c>
      <c r="D440" s="7">
        <f>MID(INDEX(RawData!$B$2:$B$1048576, MATCH(FmtData!$B$4+(ROW()-10),RawData!$A$2:$A$1048576,0)),12,8)+$B$5/24</f>
        <v>0.31085648148148148</v>
      </c>
      <c r="E440" s="8">
        <f>INDEX(RawData!$D$2:$D$1048576,MATCH(FmtData!$B$4+(ROW()-10),RawData!$A$2:$A$1048576,0))</f>
        <v>29.402999999999999</v>
      </c>
      <c r="F440">
        <f>INDEX(RawData!$D$2:$D$1048576,MATCH(FmtData!$B$4+(ROW()-10),RawData!$A$2:$A$1048576,0))</f>
        <v>29.402999999999999</v>
      </c>
      <c r="G440">
        <f>INDEX(RawData!E$2:E$1048576,MATCH(FmtData!$B$4+(ROW()-10),RawData!$A$2:$A$1048576,0))</f>
        <v>2726.66</v>
      </c>
      <c r="H440">
        <f>INDEX(RawData!F$2:F$1048576,MATCH(FmtData!$B$4+(ROW()-10),RawData!$A$2:$A$1048576,0))</f>
        <v>-1.0764199999999999</v>
      </c>
      <c r="I440">
        <f>INDEX(RawData!G$2:G$1048576,MATCH(FmtData!$B$4+(ROW()-10),RawData!$A$2:$A$1048576,0))</f>
        <v>-29008.1</v>
      </c>
      <c r="J440">
        <f>INDEX(RawData!H$2:H$1048576,MATCH(FmtData!$B$4+(ROW()-10),RawData!$A$2:$A$1048576,0))</f>
        <v>5.0845300000000003E-2</v>
      </c>
      <c r="K440">
        <f>INDEX(RawData!I$2:I$1048576,MATCH(FmtData!$B$4+(ROW()-10),RawData!$A$2:$A$1048576,0))</f>
        <v>-0.61458100000000004</v>
      </c>
      <c r="L440">
        <f>INDEX(RawData!J$2:J$1048576,MATCH(FmtData!$B$4+(ROW()-10),RawData!$A$2:$A$1048576,0))</f>
        <v>185.8</v>
      </c>
      <c r="M440">
        <f>INDEX(RawData!K$2:K$1048576,MATCH(FmtData!$B$4+(ROW()-10),RawData!$A$2:$A$1048576,0))</f>
        <v>164.9</v>
      </c>
      <c r="N440">
        <f>INDEX(RawData!L$2:L$1048576,MATCH(FmtData!$B$4+(ROW()-10),RawData!$A$2:$A$1048576,0))</f>
        <v>22.4</v>
      </c>
      <c r="O440">
        <f>INDEX(RawData!M$2:M$1048576,MATCH(FmtData!$B$4+(ROW()-10),RawData!$A$2:$A$1048576,0))</f>
        <v>161</v>
      </c>
      <c r="P440">
        <f>INDEX(RawData!N$2:N$1048576,MATCH(FmtData!$B$4+(ROW()-10),RawData!$A$2:$A$1048576,0))</f>
        <v>21.9</v>
      </c>
      <c r="Q440">
        <f>INDEX(RawData!O$2:O$1048576,MATCH(FmtData!$B$4+(ROW()-10),RawData!$A$2:$A$1048576,0))</f>
        <v>175.5</v>
      </c>
      <c r="R440" s="8">
        <f>INDEX(RawData!P$2:P$1048576,MATCH(FmtData!$B$4+(ROW()-10),RawData!$A$2:$A$1048576,0))</f>
        <v>9.8624299999999998</v>
      </c>
      <c r="S440">
        <f>INDEX(RawData!Q$2:Q$1048576,MATCH(FmtData!$B$4+(ROW()-10),RawData!$A$2:$A$1048576,0))</f>
        <v>110.925</v>
      </c>
      <c r="T440" s="8">
        <f>INDEX(RawData!R$2:R$1048576,MATCH(FmtData!$B$4+(ROW()-10),RawData!$A$2:$A$1048576,0))</f>
        <v>1.85121</v>
      </c>
      <c r="U440" s="8">
        <f>INDEX(RawData!S$2:S$1048576,MATCH(FmtData!$B$4+(ROW()-10),RawData!$A$2:$A$1048576,0))</f>
        <v>0.70391599999999999</v>
      </c>
      <c r="V440" s="8">
        <f>INDEX(RawData!T$2:T$1048576,MATCH(FmtData!$B$4+(ROW()-10),RawData!$A$2:$A$1048576,0))</f>
        <v>0.201319</v>
      </c>
      <c r="W440" s="3">
        <f t="shared" si="131"/>
        <v>-0.48953928000000002</v>
      </c>
      <c r="X440" s="3">
        <f t="shared" si="132"/>
        <v>-0.47156065200000002</v>
      </c>
      <c r="Y440" s="8">
        <f t="shared" si="121"/>
        <v>9.4671477600470038</v>
      </c>
      <c r="Z440" s="8">
        <f t="shared" si="122"/>
        <v>9.4851263880470036</v>
      </c>
      <c r="AA440" s="8">
        <f t="shared" si="133"/>
        <v>9.4761370740470028</v>
      </c>
      <c r="AB440" s="41">
        <v>1</v>
      </c>
      <c r="AC440" s="42" t="str">
        <f t="shared" si="134"/>
        <v>Isco</v>
      </c>
      <c r="AD440" s="5">
        <f t="shared" si="140"/>
        <v>-290.56</v>
      </c>
      <c r="AE440" s="15">
        <f t="shared" si="123"/>
        <v>-119.77605857028152</v>
      </c>
      <c r="AF440" s="15">
        <f t="shared" si="124"/>
        <v>-115.57947387463582</v>
      </c>
      <c r="AG440" s="15">
        <f t="shared" si="125"/>
        <v>-117.67966359259628</v>
      </c>
      <c r="AH440" s="15">
        <f t="shared" si="135"/>
        <v>-117.67966359259628</v>
      </c>
      <c r="AI440" s="17">
        <f t="shared" si="126"/>
        <v>1.1836055010065558</v>
      </c>
      <c r="AJ440" s="17">
        <f t="shared" si="127"/>
        <v>0.92098510856133042</v>
      </c>
      <c r="AK440" s="17">
        <f t="shared" si="128"/>
        <v>0.91599095815023934</v>
      </c>
      <c r="AL440" s="17">
        <f t="shared" si="129"/>
        <v>0.91848350256329425</v>
      </c>
      <c r="AM440" s="17">
        <f t="shared" si="130"/>
        <v>0.91848350256329425</v>
      </c>
      <c r="AN440" s="17">
        <f t="shared" si="136"/>
        <v>1.895640282377431E-3</v>
      </c>
      <c r="AO440" s="17">
        <f t="shared" si="137"/>
        <v>9.1848350256329425</v>
      </c>
      <c r="AP440" s="17">
        <f t="shared" si="138"/>
        <v>11.836055010065557</v>
      </c>
      <c r="AQ440" s="17">
        <f t="shared" si="139"/>
        <v>18.799593392759935</v>
      </c>
    </row>
    <row r="441" spans="2:43" x14ac:dyDescent="0.45">
      <c r="B441">
        <f>INDEX(RawData!$A$2:$A$1048576,MATCH(FmtData!$B$4+(ROW()-10),RawData!$A$2:$A$1048576,0))</f>
        <v>629</v>
      </c>
      <c r="C441" s="23">
        <f>LEFT(INDEX(RawData!$B$2:$B$1048576, MATCH(FmtData!$B$4+(ROW()-10),RawData!$A$2:$A$1048576,0)),10)+MID(INDEX(RawData!$B$2:$B$1048576, MATCH(FmtData!$B$4+(ROW()-10),RawData!$A$2:$A$1048576,0)),12,8)-$B$5/24</f>
        <v>42200.811550925922</v>
      </c>
      <c r="D441" s="7">
        <f>MID(INDEX(RawData!$B$2:$B$1048576, MATCH(FmtData!$B$4+(ROW()-10),RawData!$A$2:$A$1048576,0)),12,8)+$B$5/24</f>
        <v>0.31155092592592593</v>
      </c>
      <c r="E441" s="8">
        <f>INDEX(RawData!$D$2:$D$1048576,MATCH(FmtData!$B$4+(ROW()-10),RawData!$A$2:$A$1048576,0))</f>
        <v>29.419499999999999</v>
      </c>
      <c r="F441">
        <f>INDEX(RawData!$D$2:$D$1048576,MATCH(FmtData!$B$4+(ROW()-10),RawData!$A$2:$A$1048576,0))</f>
        <v>29.419499999999999</v>
      </c>
      <c r="G441">
        <f>INDEX(RawData!E$2:E$1048576,MATCH(FmtData!$B$4+(ROW()-10),RawData!$A$2:$A$1048576,0))</f>
        <v>2723.89</v>
      </c>
      <c r="H441">
        <f>INDEX(RawData!F$2:F$1048576,MATCH(FmtData!$B$4+(ROW()-10),RawData!$A$2:$A$1048576,0))</f>
        <v>-1.0764199999999999</v>
      </c>
      <c r="I441">
        <f>INDEX(RawData!G$2:G$1048576,MATCH(FmtData!$B$4+(ROW()-10),RawData!$A$2:$A$1048576,0))</f>
        <v>-29008.1</v>
      </c>
      <c r="J441">
        <f>INDEX(RawData!H$2:H$1048576,MATCH(FmtData!$B$4+(ROW()-10),RawData!$A$2:$A$1048576,0))</f>
        <v>5.0845300000000003E-2</v>
      </c>
      <c r="K441">
        <f>INDEX(RawData!I$2:I$1048576,MATCH(FmtData!$B$4+(ROW()-10),RawData!$A$2:$A$1048576,0))</f>
        <v>-0.61514800000000003</v>
      </c>
      <c r="L441">
        <f>INDEX(RawData!J$2:J$1048576,MATCH(FmtData!$B$4+(ROW()-10),RawData!$A$2:$A$1048576,0))</f>
        <v>173.3</v>
      </c>
      <c r="M441">
        <f>INDEX(RawData!K$2:K$1048576,MATCH(FmtData!$B$4+(ROW()-10),RawData!$A$2:$A$1048576,0))</f>
        <v>163.9</v>
      </c>
      <c r="N441">
        <f>INDEX(RawData!L$2:L$1048576,MATCH(FmtData!$B$4+(ROW()-10),RawData!$A$2:$A$1048576,0))</f>
        <v>22.3</v>
      </c>
      <c r="O441">
        <f>INDEX(RawData!M$2:M$1048576,MATCH(FmtData!$B$4+(ROW()-10),RawData!$A$2:$A$1048576,0))</f>
        <v>162.9</v>
      </c>
      <c r="P441">
        <f>INDEX(RawData!N$2:N$1048576,MATCH(FmtData!$B$4+(ROW()-10),RawData!$A$2:$A$1048576,0))</f>
        <v>21.8</v>
      </c>
      <c r="Q441">
        <f>INDEX(RawData!O$2:O$1048576,MATCH(FmtData!$B$4+(ROW()-10),RawData!$A$2:$A$1048576,0))</f>
        <v>175.5</v>
      </c>
      <c r="R441" s="8">
        <f>INDEX(RawData!P$2:P$1048576,MATCH(FmtData!$B$4+(ROW()-10),RawData!$A$2:$A$1048576,0))</f>
        <v>9.8624299999999998</v>
      </c>
      <c r="S441">
        <f>INDEX(RawData!Q$2:Q$1048576,MATCH(FmtData!$B$4+(ROW()-10),RawData!$A$2:$A$1048576,0))</f>
        <v>110.925</v>
      </c>
      <c r="T441" s="8">
        <f>INDEX(RawData!R$2:R$1048576,MATCH(FmtData!$B$4+(ROW()-10),RawData!$A$2:$A$1048576,0))</f>
        <v>1.85121</v>
      </c>
      <c r="U441" s="8">
        <f>INDEX(RawData!S$2:S$1048576,MATCH(FmtData!$B$4+(ROW()-10),RawData!$A$2:$A$1048576,0))</f>
        <v>0.70409900000000003</v>
      </c>
      <c r="V441" s="8">
        <f>INDEX(RawData!T$2:T$1048576,MATCH(FmtData!$B$4+(ROW()-10),RawData!$A$2:$A$1048576,0))</f>
        <v>0.201908</v>
      </c>
      <c r="W441" s="3">
        <f t="shared" si="131"/>
        <v>-0.49000410000000016</v>
      </c>
      <c r="X441" s="3">
        <f t="shared" si="132"/>
        <v>-0.47305671200000005</v>
      </c>
      <c r="Y441" s="8">
        <f t="shared" si="121"/>
        <v>9.4666829400470043</v>
      </c>
      <c r="Z441" s="8">
        <f t="shared" si="122"/>
        <v>9.4836303280470045</v>
      </c>
      <c r="AA441" s="8">
        <f t="shared" si="133"/>
        <v>9.4751566340470035</v>
      </c>
      <c r="AB441" s="41">
        <v>1</v>
      </c>
      <c r="AC441" s="42" t="str">
        <f t="shared" si="134"/>
        <v>Isco</v>
      </c>
      <c r="AD441" s="5">
        <f t="shared" si="140"/>
        <v>-290.56</v>
      </c>
      <c r="AE441" s="15">
        <f t="shared" si="123"/>
        <v>-119.88435597172747</v>
      </c>
      <c r="AF441" s="15">
        <f t="shared" si="124"/>
        <v>-115.92926444805744</v>
      </c>
      <c r="AG441" s="15">
        <f t="shared" si="125"/>
        <v>-117.90849599332944</v>
      </c>
      <c r="AH441" s="15">
        <f t="shared" si="135"/>
        <v>-117.90849599332944</v>
      </c>
      <c r="AI441" s="17">
        <f t="shared" si="126"/>
        <v>1.1836055010065558</v>
      </c>
      <c r="AJ441" s="17">
        <f t="shared" si="127"/>
        <v>0.92111470891667602</v>
      </c>
      <c r="AK441" s="17">
        <f t="shared" si="128"/>
        <v>0.91640515676605505</v>
      </c>
      <c r="AL441" s="17">
        <f t="shared" si="129"/>
        <v>0.91875590491402148</v>
      </c>
      <c r="AM441" s="17">
        <f t="shared" si="130"/>
        <v>0.91875590491402148</v>
      </c>
      <c r="AN441" s="17">
        <f t="shared" si="136"/>
        <v>1.4166758627409681E-3</v>
      </c>
      <c r="AO441" s="17">
        <f t="shared" si="137"/>
        <v>9.1875590491402157</v>
      </c>
      <c r="AP441" s="17">
        <f t="shared" si="138"/>
        <v>11.836055010065557</v>
      </c>
      <c r="AQ441" s="17">
        <f t="shared" si="139"/>
        <v>18.780494981627651</v>
      </c>
    </row>
    <row r="442" spans="2:43" x14ac:dyDescent="0.45">
      <c r="B442">
        <f>INDEX(RawData!$A$2:$A$1048576,MATCH(FmtData!$B$4+(ROW()-10),RawData!$A$2:$A$1048576,0))</f>
        <v>630</v>
      </c>
      <c r="C442" s="23">
        <f>LEFT(INDEX(RawData!$B$2:$B$1048576, MATCH(FmtData!$B$4+(ROW()-10),RawData!$A$2:$A$1048576,0)),10)+MID(INDEX(RawData!$B$2:$B$1048576, MATCH(FmtData!$B$4+(ROW()-10),RawData!$A$2:$A$1048576,0)),12,8)-$B$5/24</f>
        <v>42200.8122337963</v>
      </c>
      <c r="D442" s="7">
        <f>MID(INDEX(RawData!$B$2:$B$1048576, MATCH(FmtData!$B$4+(ROW()-10),RawData!$A$2:$A$1048576,0)),12,8)+$B$5/24</f>
        <v>0.31223379629629627</v>
      </c>
      <c r="E442" s="8">
        <f>INDEX(RawData!$D$2:$D$1048576,MATCH(FmtData!$B$4+(ROW()-10),RawData!$A$2:$A$1048576,0))</f>
        <v>29.4361</v>
      </c>
      <c r="F442">
        <f>INDEX(RawData!$D$2:$D$1048576,MATCH(FmtData!$B$4+(ROW()-10),RawData!$A$2:$A$1048576,0))</f>
        <v>29.4361</v>
      </c>
      <c r="G442">
        <f>INDEX(RawData!E$2:E$1048576,MATCH(FmtData!$B$4+(ROW()-10),RawData!$A$2:$A$1048576,0))</f>
        <v>2720.2</v>
      </c>
      <c r="H442">
        <f>INDEX(RawData!F$2:F$1048576,MATCH(FmtData!$B$4+(ROW()-10),RawData!$A$2:$A$1048576,0))</f>
        <v>-1.0764199999999999</v>
      </c>
      <c r="I442">
        <f>INDEX(RawData!G$2:G$1048576,MATCH(FmtData!$B$4+(ROW()-10),RawData!$A$2:$A$1048576,0))</f>
        <v>-29008.1</v>
      </c>
      <c r="J442">
        <f>INDEX(RawData!H$2:H$1048576,MATCH(FmtData!$B$4+(ROW()-10),RawData!$A$2:$A$1048576,0))</f>
        <v>5.0826799999999998E-2</v>
      </c>
      <c r="K442">
        <f>INDEX(RawData!I$2:I$1048576,MATCH(FmtData!$B$4+(ROW()-10),RawData!$A$2:$A$1048576,0))</f>
        <v>-0.61552499999999999</v>
      </c>
      <c r="L442">
        <f>INDEX(RawData!J$2:J$1048576,MATCH(FmtData!$B$4+(ROW()-10),RawData!$A$2:$A$1048576,0))</f>
        <v>182.2</v>
      </c>
      <c r="M442">
        <f>INDEX(RawData!K$2:K$1048576,MATCH(FmtData!$B$4+(ROW()-10),RawData!$A$2:$A$1048576,0))</f>
        <v>169.5</v>
      </c>
      <c r="N442">
        <f>INDEX(RawData!L$2:L$1048576,MATCH(FmtData!$B$4+(ROW()-10),RawData!$A$2:$A$1048576,0))</f>
        <v>22.4</v>
      </c>
      <c r="O442">
        <f>INDEX(RawData!M$2:M$1048576,MATCH(FmtData!$B$4+(ROW()-10),RawData!$A$2:$A$1048576,0))</f>
        <v>156.30000000000001</v>
      </c>
      <c r="P442">
        <f>INDEX(RawData!N$2:N$1048576,MATCH(FmtData!$B$4+(ROW()-10),RawData!$A$2:$A$1048576,0))</f>
        <v>21.8</v>
      </c>
      <c r="Q442">
        <f>INDEX(RawData!O$2:O$1048576,MATCH(FmtData!$B$4+(ROW()-10),RawData!$A$2:$A$1048576,0))</f>
        <v>175.6</v>
      </c>
      <c r="R442" s="8">
        <f>INDEX(RawData!P$2:P$1048576,MATCH(FmtData!$B$4+(ROW()-10),RawData!$A$2:$A$1048576,0))</f>
        <v>9.8624299999999998</v>
      </c>
      <c r="S442">
        <f>INDEX(RawData!Q$2:Q$1048576,MATCH(FmtData!$B$4+(ROW()-10),RawData!$A$2:$A$1048576,0))</f>
        <v>110.925</v>
      </c>
      <c r="T442" s="8">
        <f>INDEX(RawData!R$2:R$1048576,MATCH(FmtData!$B$4+(ROW()-10),RawData!$A$2:$A$1048576,0))</f>
        <v>1.85121</v>
      </c>
      <c r="U442" s="8">
        <f>INDEX(RawData!S$2:S$1048576,MATCH(FmtData!$B$4+(ROW()-10),RawData!$A$2:$A$1048576,0))</f>
        <v>0.70419100000000001</v>
      </c>
      <c r="V442" s="8">
        <f>INDEX(RawData!T$2:T$1048576,MATCH(FmtData!$B$4+(ROW()-10),RawData!$A$2:$A$1048576,0))</f>
        <v>0.20218700000000001</v>
      </c>
      <c r="W442" s="3">
        <f t="shared" si="131"/>
        <v>-0.49023778000000012</v>
      </c>
      <c r="X442" s="3">
        <f t="shared" si="132"/>
        <v>-0.47376537200000002</v>
      </c>
      <c r="Y442" s="8">
        <f t="shared" si="121"/>
        <v>9.4664492600470052</v>
      </c>
      <c r="Z442" s="8">
        <f t="shared" si="122"/>
        <v>9.4829216680470036</v>
      </c>
      <c r="AA442" s="8">
        <f t="shared" si="133"/>
        <v>9.4746854640470044</v>
      </c>
      <c r="AB442" s="41">
        <v>1</v>
      </c>
      <c r="AC442" s="42" t="str">
        <f t="shared" si="134"/>
        <v>Isco</v>
      </c>
      <c r="AD442" s="5">
        <f t="shared" si="140"/>
        <v>-290.56</v>
      </c>
      <c r="AE442" s="15">
        <f t="shared" si="123"/>
        <v>-119.93879673805429</v>
      </c>
      <c r="AF442" s="15">
        <f t="shared" si="124"/>
        <v>-116.09491800597539</v>
      </c>
      <c r="AG442" s="15">
        <f t="shared" si="125"/>
        <v>-118.01844991030202</v>
      </c>
      <c r="AH442" s="15">
        <f t="shared" si="135"/>
        <v>-118.01844991030202</v>
      </c>
      <c r="AI442" s="17">
        <f t="shared" si="126"/>
        <v>1.1836055010065558</v>
      </c>
      <c r="AJ442" s="17">
        <f t="shared" si="127"/>
        <v>0.92117987238898857</v>
      </c>
      <c r="AK442" s="17">
        <f t="shared" si="128"/>
        <v>0.91660144336949101</v>
      </c>
      <c r="AL442" s="17">
        <f t="shared" si="129"/>
        <v>0.91888685166174988</v>
      </c>
      <c r="AM442" s="17">
        <f t="shared" si="130"/>
        <v>0.91888685166174988</v>
      </c>
      <c r="AN442" s="17">
        <f t="shared" si="136"/>
        <v>1.3631826386165669E-3</v>
      </c>
      <c r="AO442" s="17">
        <f t="shared" si="137"/>
        <v>9.1888685166174984</v>
      </c>
      <c r="AP442" s="17">
        <f t="shared" si="138"/>
        <v>11.836055010065557</v>
      </c>
      <c r="AQ442" s="17">
        <f t="shared" si="139"/>
        <v>18.755053415895482</v>
      </c>
    </row>
    <row r="443" spans="2:43" x14ac:dyDescent="0.45">
      <c r="B443">
        <f>INDEX(RawData!$A$2:$A$1048576,MATCH(FmtData!$B$4+(ROW()-10),RawData!$A$2:$A$1048576,0))</f>
        <v>631</v>
      </c>
      <c r="C443" s="23">
        <f>LEFT(INDEX(RawData!$B$2:$B$1048576, MATCH(FmtData!$B$4+(ROW()-10),RawData!$A$2:$A$1048576,0)),10)+MID(INDEX(RawData!$B$2:$B$1048576, MATCH(FmtData!$B$4+(ROW()-10),RawData!$A$2:$A$1048576,0)),12,8)-$B$5/24</f>
        <v>42200.812928240739</v>
      </c>
      <c r="D443" s="7">
        <f>MID(INDEX(RawData!$B$2:$B$1048576, MATCH(FmtData!$B$4+(ROW()-10),RawData!$A$2:$A$1048576,0)),12,8)+$B$5/24</f>
        <v>0.31292824074074077</v>
      </c>
      <c r="E443" s="8">
        <f>INDEX(RawData!$D$2:$D$1048576,MATCH(FmtData!$B$4+(ROW()-10),RawData!$A$2:$A$1048576,0))</f>
        <v>29.4527</v>
      </c>
      <c r="F443">
        <f>INDEX(RawData!$D$2:$D$1048576,MATCH(FmtData!$B$4+(ROW()-10),RawData!$A$2:$A$1048576,0))</f>
        <v>29.4527</v>
      </c>
      <c r="G443">
        <f>INDEX(RawData!E$2:E$1048576,MATCH(FmtData!$B$4+(ROW()-10),RawData!$A$2:$A$1048576,0))</f>
        <v>2714.36</v>
      </c>
      <c r="H443">
        <f>INDEX(RawData!F$2:F$1048576,MATCH(FmtData!$B$4+(ROW()-10),RawData!$A$2:$A$1048576,0))</f>
        <v>-1.0764199999999999</v>
      </c>
      <c r="I443">
        <f>INDEX(RawData!G$2:G$1048576,MATCH(FmtData!$B$4+(ROW()-10),RawData!$A$2:$A$1048576,0))</f>
        <v>-29008.1</v>
      </c>
      <c r="J443">
        <f>INDEX(RawData!H$2:H$1048576,MATCH(FmtData!$B$4+(ROW()-10),RawData!$A$2:$A$1048576,0))</f>
        <v>5.0845300000000003E-2</v>
      </c>
      <c r="K443">
        <f>INDEX(RawData!I$2:I$1048576,MATCH(FmtData!$B$4+(ROW()-10),RawData!$A$2:$A$1048576,0))</f>
        <v>-0.61577599999999999</v>
      </c>
      <c r="L443">
        <f>INDEX(RawData!J$2:J$1048576,MATCH(FmtData!$B$4+(ROW()-10),RawData!$A$2:$A$1048576,0))</f>
        <v>200.8</v>
      </c>
      <c r="M443">
        <f>INDEX(RawData!K$2:K$1048576,MATCH(FmtData!$B$4+(ROW()-10),RawData!$A$2:$A$1048576,0))</f>
        <v>174.5</v>
      </c>
      <c r="N443">
        <f>INDEX(RawData!L$2:L$1048576,MATCH(FmtData!$B$4+(ROW()-10),RawData!$A$2:$A$1048576,0))</f>
        <v>22.4</v>
      </c>
      <c r="O443">
        <f>INDEX(RawData!M$2:M$1048576,MATCH(FmtData!$B$4+(ROW()-10),RawData!$A$2:$A$1048576,0))</f>
        <v>170.8</v>
      </c>
      <c r="P443">
        <f>INDEX(RawData!N$2:N$1048576,MATCH(FmtData!$B$4+(ROW()-10),RawData!$A$2:$A$1048576,0))</f>
        <v>21.8</v>
      </c>
      <c r="Q443">
        <f>INDEX(RawData!O$2:O$1048576,MATCH(FmtData!$B$4+(ROW()-10),RawData!$A$2:$A$1048576,0))</f>
        <v>175.6</v>
      </c>
      <c r="R443" s="8">
        <f>INDEX(RawData!P$2:P$1048576,MATCH(FmtData!$B$4+(ROW()-10),RawData!$A$2:$A$1048576,0))</f>
        <v>9.8624299999999998</v>
      </c>
      <c r="S443">
        <f>INDEX(RawData!Q$2:Q$1048576,MATCH(FmtData!$B$4+(ROW()-10),RawData!$A$2:$A$1048576,0))</f>
        <v>110.925</v>
      </c>
      <c r="T443" s="8">
        <f>INDEX(RawData!R$2:R$1048576,MATCH(FmtData!$B$4+(ROW()-10),RawData!$A$2:$A$1048576,0))</f>
        <v>1.85121</v>
      </c>
      <c r="U443" s="8">
        <f>INDEX(RawData!S$2:S$1048576,MATCH(FmtData!$B$4+(ROW()-10),RawData!$A$2:$A$1048576,0))</f>
        <v>0.70370299999999997</v>
      </c>
      <c r="V443" s="8">
        <f>INDEX(RawData!T$2:T$1048576,MATCH(FmtData!$B$4+(ROW()-10),RawData!$A$2:$A$1048576,0))</f>
        <v>0.20249700000000001</v>
      </c>
      <c r="W443" s="3">
        <f t="shared" si="131"/>
        <v>-0.48899826000000002</v>
      </c>
      <c r="X443" s="3">
        <f t="shared" si="132"/>
        <v>-0.47455277200000007</v>
      </c>
      <c r="Y443" s="8">
        <f t="shared" si="121"/>
        <v>9.4676887800470038</v>
      </c>
      <c r="Z443" s="8">
        <f t="shared" si="122"/>
        <v>9.4821342680470035</v>
      </c>
      <c r="AA443" s="8">
        <f t="shared" si="133"/>
        <v>9.4749115240470037</v>
      </c>
      <c r="AB443" s="41">
        <v>1</v>
      </c>
      <c r="AC443" s="42" t="str">
        <f t="shared" si="134"/>
        <v>Isco</v>
      </c>
      <c r="AD443" s="5">
        <f t="shared" si="140"/>
        <v>-290.56</v>
      </c>
      <c r="AE443" s="15">
        <f t="shared" si="123"/>
        <v>-119.64999473059913</v>
      </c>
      <c r="AF443" s="15">
        <f t="shared" si="124"/>
        <v>-116.27894983657438</v>
      </c>
      <c r="AG443" s="15">
        <f t="shared" si="125"/>
        <v>-117.96569704075478</v>
      </c>
      <c r="AH443" s="15">
        <f t="shared" si="135"/>
        <v>-117.96569704075478</v>
      </c>
      <c r="AI443" s="17">
        <f t="shared" si="126"/>
        <v>1.1836055010065558</v>
      </c>
      <c r="AJ443" s="17">
        <f t="shared" si="127"/>
        <v>0.92083429289604668</v>
      </c>
      <c r="AK443" s="17">
        <f t="shared" si="128"/>
        <v>0.91681960541925245</v>
      </c>
      <c r="AL443" s="17">
        <f t="shared" si="129"/>
        <v>0.91882402235068161</v>
      </c>
      <c r="AM443" s="17">
        <f t="shared" si="130"/>
        <v>0.91882402235068161</v>
      </c>
      <c r="AN443" s="17">
        <f t="shared" si="136"/>
        <v>1.1438259508624871E-3</v>
      </c>
      <c r="AO443" s="17">
        <f t="shared" si="137"/>
        <v>9.188240223506817</v>
      </c>
      <c r="AP443" s="17">
        <f t="shared" si="138"/>
        <v>11.836055010065557</v>
      </c>
      <c r="AQ443" s="17">
        <f t="shared" si="139"/>
        <v>18.714788173652696</v>
      </c>
    </row>
    <row r="444" spans="2:43" x14ac:dyDescent="0.45">
      <c r="B444">
        <f>INDEX(RawData!$A$2:$A$1048576,MATCH(FmtData!$B$4+(ROW()-10),RawData!$A$2:$A$1048576,0))</f>
        <v>632</v>
      </c>
      <c r="C444" s="23">
        <f>LEFT(INDEX(RawData!$B$2:$B$1048576, MATCH(FmtData!$B$4+(ROW()-10),RawData!$A$2:$A$1048576,0)),10)+MID(INDEX(RawData!$B$2:$B$1048576, MATCH(FmtData!$B$4+(ROW()-10),RawData!$A$2:$A$1048576,0)),12,8)-$B$5/24</f>
        <v>42200.813634259262</v>
      </c>
      <c r="D444" s="7">
        <f>MID(INDEX(RawData!$B$2:$B$1048576, MATCH(FmtData!$B$4+(ROW()-10),RawData!$A$2:$A$1048576,0)),12,8)+$B$5/24</f>
        <v>0.31363425925925925</v>
      </c>
      <c r="E444" s="8">
        <f>INDEX(RawData!$D$2:$D$1048576,MATCH(FmtData!$B$4+(ROW()-10),RawData!$A$2:$A$1048576,0))</f>
        <v>29.469200000000001</v>
      </c>
      <c r="F444">
        <f>INDEX(RawData!$D$2:$D$1048576,MATCH(FmtData!$B$4+(ROW()-10),RawData!$A$2:$A$1048576,0))</f>
        <v>29.469200000000001</v>
      </c>
      <c r="G444">
        <f>INDEX(RawData!E$2:E$1048576,MATCH(FmtData!$B$4+(ROW()-10),RawData!$A$2:$A$1048576,0))</f>
        <v>2724.82</v>
      </c>
      <c r="H444">
        <f>INDEX(RawData!F$2:F$1048576,MATCH(FmtData!$B$4+(ROW()-10),RawData!$A$2:$A$1048576,0))</f>
        <v>-1.0764199999999999</v>
      </c>
      <c r="I444">
        <f>INDEX(RawData!G$2:G$1048576,MATCH(FmtData!$B$4+(ROW()-10),RawData!$A$2:$A$1048576,0))</f>
        <v>-29008.1</v>
      </c>
      <c r="J444">
        <f>INDEX(RawData!H$2:H$1048576,MATCH(FmtData!$B$4+(ROW()-10),RawData!$A$2:$A$1048576,0))</f>
        <v>5.0845300000000003E-2</v>
      </c>
      <c r="K444">
        <f>INDEX(RawData!I$2:I$1048576,MATCH(FmtData!$B$4+(ROW()-10),RawData!$A$2:$A$1048576,0))</f>
        <v>-0.61477000000000004</v>
      </c>
      <c r="L444">
        <f>INDEX(RawData!J$2:J$1048576,MATCH(FmtData!$B$4+(ROW()-10),RawData!$A$2:$A$1048576,0))</f>
        <v>173.2</v>
      </c>
      <c r="M444">
        <f>INDEX(RawData!K$2:K$1048576,MATCH(FmtData!$B$4+(ROW()-10),RawData!$A$2:$A$1048576,0))</f>
        <v>177.6</v>
      </c>
      <c r="N444">
        <f>INDEX(RawData!L$2:L$1048576,MATCH(FmtData!$B$4+(ROW()-10),RawData!$A$2:$A$1048576,0))</f>
        <v>22.4</v>
      </c>
      <c r="O444">
        <f>INDEX(RawData!M$2:M$1048576,MATCH(FmtData!$B$4+(ROW()-10),RawData!$A$2:$A$1048576,0))</f>
        <v>164.4</v>
      </c>
      <c r="P444">
        <f>INDEX(RawData!N$2:N$1048576,MATCH(FmtData!$B$4+(ROW()-10),RawData!$A$2:$A$1048576,0))</f>
        <v>21.8</v>
      </c>
      <c r="Q444">
        <f>INDEX(RawData!O$2:O$1048576,MATCH(FmtData!$B$4+(ROW()-10),RawData!$A$2:$A$1048576,0))</f>
        <v>175.8</v>
      </c>
      <c r="R444" s="8">
        <f>INDEX(RawData!P$2:P$1048576,MATCH(FmtData!$B$4+(ROW()-10),RawData!$A$2:$A$1048576,0))</f>
        <v>9.8624299999999998</v>
      </c>
      <c r="S444">
        <f>INDEX(RawData!Q$2:Q$1048576,MATCH(FmtData!$B$4+(ROW()-10),RawData!$A$2:$A$1048576,0))</f>
        <v>110.925</v>
      </c>
      <c r="T444" s="8">
        <f>INDEX(RawData!R$2:R$1048576,MATCH(FmtData!$B$4+(ROW()-10),RawData!$A$2:$A$1048576,0))</f>
        <v>1.85121</v>
      </c>
      <c r="U444" s="8">
        <f>INDEX(RawData!S$2:S$1048576,MATCH(FmtData!$B$4+(ROW()-10),RawData!$A$2:$A$1048576,0))</f>
        <v>0.70352000000000003</v>
      </c>
      <c r="V444" s="8">
        <f>INDEX(RawData!T$2:T$1048576,MATCH(FmtData!$B$4+(ROW()-10),RawData!$A$2:$A$1048576,0))</f>
        <v>0.202404</v>
      </c>
      <c r="W444" s="3">
        <f t="shared" si="131"/>
        <v>-0.48853344000000015</v>
      </c>
      <c r="X444" s="3">
        <f t="shared" si="132"/>
        <v>-0.47431655200000006</v>
      </c>
      <c r="Y444" s="8">
        <f t="shared" si="121"/>
        <v>9.468153600047005</v>
      </c>
      <c r="Z444" s="8">
        <f t="shared" si="122"/>
        <v>9.482370488047005</v>
      </c>
      <c r="AA444" s="8">
        <f t="shared" si="133"/>
        <v>9.475262044047005</v>
      </c>
      <c r="AB444" s="41">
        <v>1</v>
      </c>
      <c r="AC444" s="42" t="str">
        <f t="shared" si="134"/>
        <v>Isco</v>
      </c>
      <c r="AD444" s="5">
        <f t="shared" si="140"/>
        <v>-290.56</v>
      </c>
      <c r="AE444" s="15">
        <f t="shared" si="123"/>
        <v>-119.54167539289563</v>
      </c>
      <c r="AF444" s="15">
        <f t="shared" si="124"/>
        <v>-116.22374334643484</v>
      </c>
      <c r="AG444" s="15">
        <f t="shared" si="125"/>
        <v>-117.8838957116925</v>
      </c>
      <c r="AH444" s="15">
        <f t="shared" si="135"/>
        <v>-117.8838957116925</v>
      </c>
      <c r="AI444" s="17">
        <f t="shared" si="126"/>
        <v>1.1836055010065558</v>
      </c>
      <c r="AJ444" s="17">
        <f t="shared" si="127"/>
        <v>0.92070474520029366</v>
      </c>
      <c r="AK444" s="17">
        <f t="shared" si="128"/>
        <v>0.91675414952752787</v>
      </c>
      <c r="AL444" s="17">
        <f t="shared" si="129"/>
        <v>0.9187266129595737</v>
      </c>
      <c r="AM444" s="17">
        <f t="shared" si="130"/>
        <v>0.9187266129595737</v>
      </c>
      <c r="AN444" s="17">
        <f t="shared" si="136"/>
        <v>1.5916866828570297E-3</v>
      </c>
      <c r="AO444" s="17">
        <f t="shared" si="137"/>
        <v>9.1872661295957379</v>
      </c>
      <c r="AP444" s="17">
        <f t="shared" si="138"/>
        <v>11.836055010065557</v>
      </c>
      <c r="AQ444" s="17">
        <f t="shared" si="139"/>
        <v>18.786907083560155</v>
      </c>
    </row>
    <row r="445" spans="2:43" x14ac:dyDescent="0.45">
      <c r="B445">
        <f>INDEX(RawData!$A$2:$A$1048576,MATCH(FmtData!$B$4+(ROW()-10),RawData!$A$2:$A$1048576,0))</f>
        <v>633</v>
      </c>
      <c r="C445" s="23">
        <f>LEFT(INDEX(RawData!$B$2:$B$1048576, MATCH(FmtData!$B$4+(ROW()-10),RawData!$A$2:$A$1048576,0)),10)+MID(INDEX(RawData!$B$2:$B$1048576, MATCH(FmtData!$B$4+(ROW()-10),RawData!$A$2:$A$1048576,0)),12,8)-$B$5/24</f>
        <v>42200.814328703702</v>
      </c>
      <c r="D445" s="7">
        <f>MID(INDEX(RawData!$B$2:$B$1048576, MATCH(FmtData!$B$4+(ROW()-10),RawData!$A$2:$A$1048576,0)),12,8)+$B$5/24</f>
        <v>0.31432870370370369</v>
      </c>
      <c r="E445" s="8">
        <f>INDEX(RawData!$D$2:$D$1048576,MATCH(FmtData!$B$4+(ROW()-10),RawData!$A$2:$A$1048576,0))</f>
        <v>29.485900000000001</v>
      </c>
      <c r="F445">
        <f>INDEX(RawData!$D$2:$D$1048576,MATCH(FmtData!$B$4+(ROW()-10),RawData!$A$2:$A$1048576,0))</f>
        <v>29.485900000000001</v>
      </c>
      <c r="G445">
        <f>INDEX(RawData!E$2:E$1048576,MATCH(FmtData!$B$4+(ROW()-10),RawData!$A$2:$A$1048576,0))</f>
        <v>2736.51</v>
      </c>
      <c r="H445">
        <f>INDEX(RawData!F$2:F$1048576,MATCH(FmtData!$B$4+(ROW()-10),RawData!$A$2:$A$1048576,0))</f>
        <v>-1.0764199999999999</v>
      </c>
      <c r="I445">
        <f>INDEX(RawData!G$2:G$1048576,MATCH(FmtData!$B$4+(ROW()-10),RawData!$A$2:$A$1048576,0))</f>
        <v>-29008.1</v>
      </c>
      <c r="J445">
        <f>INDEX(RawData!H$2:H$1048576,MATCH(FmtData!$B$4+(ROW()-10),RawData!$A$2:$A$1048576,0))</f>
        <v>5.0845300000000003E-2</v>
      </c>
      <c r="K445">
        <f>INDEX(RawData!I$2:I$1048576,MATCH(FmtData!$B$4+(ROW()-10),RawData!$A$2:$A$1048576,0))</f>
        <v>-0.61495900000000003</v>
      </c>
      <c r="L445">
        <f>INDEX(RawData!J$2:J$1048576,MATCH(FmtData!$B$4+(ROW()-10),RawData!$A$2:$A$1048576,0))</f>
        <v>183.1</v>
      </c>
      <c r="M445">
        <f>INDEX(RawData!K$2:K$1048576,MATCH(FmtData!$B$4+(ROW()-10),RawData!$A$2:$A$1048576,0))</f>
        <v>175.3</v>
      </c>
      <c r="N445">
        <f>INDEX(RawData!L$2:L$1048576,MATCH(FmtData!$B$4+(ROW()-10),RawData!$A$2:$A$1048576,0))</f>
        <v>22.4</v>
      </c>
      <c r="O445">
        <f>INDEX(RawData!M$2:M$1048576,MATCH(FmtData!$B$4+(ROW()-10),RawData!$A$2:$A$1048576,0))</f>
        <v>158.9</v>
      </c>
      <c r="P445">
        <f>INDEX(RawData!N$2:N$1048576,MATCH(FmtData!$B$4+(ROW()-10),RawData!$A$2:$A$1048576,0))</f>
        <v>21.8</v>
      </c>
      <c r="Q445">
        <f>INDEX(RawData!O$2:O$1048576,MATCH(FmtData!$B$4+(ROW()-10),RawData!$A$2:$A$1048576,0))</f>
        <v>176</v>
      </c>
      <c r="R445" s="8">
        <f>INDEX(RawData!P$2:P$1048576,MATCH(FmtData!$B$4+(ROW()-10),RawData!$A$2:$A$1048576,0))</f>
        <v>9.8624299999999998</v>
      </c>
      <c r="S445">
        <f>INDEX(RawData!Q$2:Q$1048576,MATCH(FmtData!$B$4+(ROW()-10),RawData!$A$2:$A$1048576,0))</f>
        <v>110.925</v>
      </c>
      <c r="T445" s="8">
        <f>INDEX(RawData!R$2:R$1048576,MATCH(FmtData!$B$4+(ROW()-10),RawData!$A$2:$A$1048576,0))</f>
        <v>1.85121</v>
      </c>
      <c r="U445" s="8">
        <f>INDEX(RawData!S$2:S$1048576,MATCH(FmtData!$B$4+(ROW()-10),RawData!$A$2:$A$1048576,0))</f>
        <v>0.70391599999999999</v>
      </c>
      <c r="V445" s="8">
        <f>INDEX(RawData!T$2:T$1048576,MATCH(FmtData!$B$4+(ROW()-10),RawData!$A$2:$A$1048576,0))</f>
        <v>0.20218700000000001</v>
      </c>
      <c r="W445" s="3">
        <f t="shared" si="131"/>
        <v>-0.48953928000000002</v>
      </c>
      <c r="X445" s="3">
        <f t="shared" si="132"/>
        <v>-0.47376537200000002</v>
      </c>
      <c r="Y445" s="8">
        <f t="shared" si="121"/>
        <v>9.4671477600470038</v>
      </c>
      <c r="Z445" s="8">
        <f t="shared" si="122"/>
        <v>9.4829216680470036</v>
      </c>
      <c r="AA445" s="8">
        <f t="shared" si="133"/>
        <v>9.4750347140470037</v>
      </c>
      <c r="AB445" s="41">
        <v>1</v>
      </c>
      <c r="AC445" s="42" t="str">
        <f t="shared" si="134"/>
        <v>Isco</v>
      </c>
      <c r="AD445" s="5">
        <f t="shared" si="140"/>
        <v>-290.56</v>
      </c>
      <c r="AE445" s="15">
        <f t="shared" si="123"/>
        <v>-119.77605857028152</v>
      </c>
      <c r="AF445" s="15">
        <f t="shared" si="124"/>
        <v>-116.09491800597539</v>
      </c>
      <c r="AG445" s="15">
        <f t="shared" si="125"/>
        <v>-117.93694868041541</v>
      </c>
      <c r="AH445" s="15">
        <f t="shared" si="135"/>
        <v>-117.93694868041541</v>
      </c>
      <c r="AI445" s="17">
        <f t="shared" si="126"/>
        <v>1.1836055010065558</v>
      </c>
      <c r="AJ445" s="17">
        <f t="shared" si="127"/>
        <v>0.92098510856133042</v>
      </c>
      <c r="AK445" s="17">
        <f t="shared" si="128"/>
        <v>0.91660144336949101</v>
      </c>
      <c r="AL445" s="17">
        <f t="shared" si="129"/>
        <v>0.91878978631972563</v>
      </c>
      <c r="AM445" s="17">
        <f t="shared" si="130"/>
        <v>0.91878978631972563</v>
      </c>
      <c r="AN445" s="17">
        <f t="shared" si="136"/>
        <v>1.3569785494931264E-3</v>
      </c>
      <c r="AO445" s="17">
        <f t="shared" si="137"/>
        <v>9.1878978631972572</v>
      </c>
      <c r="AP445" s="17">
        <f t="shared" si="138"/>
        <v>11.836055010065557</v>
      </c>
      <c r="AQ445" s="17">
        <f t="shared" si="139"/>
        <v>18.867506515378338</v>
      </c>
    </row>
    <row r="446" spans="2:43" x14ac:dyDescent="0.45">
      <c r="B446">
        <f>INDEX(RawData!$A$2:$A$1048576,MATCH(FmtData!$B$4+(ROW()-10),RawData!$A$2:$A$1048576,0))</f>
        <v>634</v>
      </c>
      <c r="C446" s="23">
        <f>LEFT(INDEX(RawData!$B$2:$B$1048576, MATCH(FmtData!$B$4+(ROW()-10),RawData!$A$2:$A$1048576,0)),10)+MID(INDEX(RawData!$B$2:$B$1048576, MATCH(FmtData!$B$4+(ROW()-10),RawData!$A$2:$A$1048576,0)),12,8)-$B$5/24</f>
        <v>42200.815023148149</v>
      </c>
      <c r="D446" s="7">
        <f>MID(INDEX(RawData!$B$2:$B$1048576, MATCH(FmtData!$B$4+(ROW()-10),RawData!$A$2:$A$1048576,0)),12,8)+$B$5/24</f>
        <v>0.31502314814814814</v>
      </c>
      <c r="E446" s="8">
        <f>INDEX(RawData!$D$2:$D$1048576,MATCH(FmtData!$B$4+(ROW()-10),RawData!$A$2:$A$1048576,0))</f>
        <v>29.502500000000001</v>
      </c>
      <c r="F446">
        <f>INDEX(RawData!$D$2:$D$1048576,MATCH(FmtData!$B$4+(ROW()-10),RawData!$A$2:$A$1048576,0))</f>
        <v>29.502500000000001</v>
      </c>
      <c r="G446">
        <f>INDEX(RawData!E$2:E$1048576,MATCH(FmtData!$B$4+(ROW()-10),RawData!$A$2:$A$1048576,0))</f>
        <v>2737.43</v>
      </c>
      <c r="H446">
        <f>INDEX(RawData!F$2:F$1048576,MATCH(FmtData!$B$4+(ROW()-10),RawData!$A$2:$A$1048576,0))</f>
        <v>-1.0764199999999999</v>
      </c>
      <c r="I446">
        <f>INDEX(RawData!G$2:G$1048576,MATCH(FmtData!$B$4+(ROW()-10),RawData!$A$2:$A$1048576,0))</f>
        <v>-29008.1</v>
      </c>
      <c r="J446">
        <f>INDEX(RawData!H$2:H$1048576,MATCH(FmtData!$B$4+(ROW()-10),RawData!$A$2:$A$1048576,0))</f>
        <v>5.0826799999999998E-2</v>
      </c>
      <c r="K446">
        <f>INDEX(RawData!I$2:I$1048576,MATCH(FmtData!$B$4+(ROW()-10),RawData!$A$2:$A$1048576,0))</f>
        <v>-0.61533599999999999</v>
      </c>
      <c r="L446">
        <f>INDEX(RawData!J$2:J$1048576,MATCH(FmtData!$B$4+(ROW()-10),RawData!$A$2:$A$1048576,0))</f>
        <v>203.1</v>
      </c>
      <c r="M446">
        <f>INDEX(RawData!K$2:K$1048576,MATCH(FmtData!$B$4+(ROW()-10),RawData!$A$2:$A$1048576,0))</f>
        <v>170.5</v>
      </c>
      <c r="N446">
        <f>INDEX(RawData!L$2:L$1048576,MATCH(FmtData!$B$4+(ROW()-10),RawData!$A$2:$A$1048576,0))</f>
        <v>22.3</v>
      </c>
      <c r="O446">
        <f>INDEX(RawData!M$2:M$1048576,MATCH(FmtData!$B$4+(ROW()-10),RawData!$A$2:$A$1048576,0))</f>
        <v>170.4</v>
      </c>
      <c r="P446">
        <f>INDEX(RawData!N$2:N$1048576,MATCH(FmtData!$B$4+(ROW()-10),RawData!$A$2:$A$1048576,0))</f>
        <v>21.8</v>
      </c>
      <c r="Q446">
        <f>INDEX(RawData!O$2:O$1048576,MATCH(FmtData!$B$4+(ROW()-10),RawData!$A$2:$A$1048576,0))</f>
        <v>176.2</v>
      </c>
      <c r="R446" s="8">
        <f>INDEX(RawData!P$2:P$1048576,MATCH(FmtData!$B$4+(ROW()-10),RawData!$A$2:$A$1048576,0))</f>
        <v>9.8624299999999998</v>
      </c>
      <c r="S446">
        <f>INDEX(RawData!Q$2:Q$1048576,MATCH(FmtData!$B$4+(ROW()-10),RawData!$A$2:$A$1048576,0))</f>
        <v>110.925</v>
      </c>
      <c r="T446" s="8">
        <f>INDEX(RawData!R$2:R$1048576,MATCH(FmtData!$B$4+(ROW()-10),RawData!$A$2:$A$1048576,0))</f>
        <v>1.85121</v>
      </c>
      <c r="U446" s="8">
        <f>INDEX(RawData!S$2:S$1048576,MATCH(FmtData!$B$4+(ROW()-10),RawData!$A$2:$A$1048576,0))</f>
        <v>0.70391599999999999</v>
      </c>
      <c r="V446" s="8">
        <f>INDEX(RawData!T$2:T$1048576,MATCH(FmtData!$B$4+(ROW()-10),RawData!$A$2:$A$1048576,0))</f>
        <v>0.20231099999999999</v>
      </c>
      <c r="W446" s="3">
        <f t="shared" si="131"/>
        <v>-0.48953928000000002</v>
      </c>
      <c r="X446" s="3">
        <f t="shared" si="132"/>
        <v>-0.47408033199999999</v>
      </c>
      <c r="Y446" s="8">
        <f t="shared" si="121"/>
        <v>9.4671477600470038</v>
      </c>
      <c r="Z446" s="8">
        <f t="shared" si="122"/>
        <v>9.4826067080470047</v>
      </c>
      <c r="AA446" s="8">
        <f t="shared" si="133"/>
        <v>9.4748772340470033</v>
      </c>
      <c r="AB446" s="41">
        <v>1</v>
      </c>
      <c r="AC446" s="42" t="str">
        <f t="shared" si="134"/>
        <v>Isco</v>
      </c>
      <c r="AD446" s="5">
        <f t="shared" si="140"/>
        <v>-290.56</v>
      </c>
      <c r="AE446" s="15">
        <f t="shared" si="123"/>
        <v>-119.77605857028152</v>
      </c>
      <c r="AF446" s="15">
        <f t="shared" si="124"/>
        <v>-116.1685342342887</v>
      </c>
      <c r="AG446" s="15">
        <f t="shared" si="125"/>
        <v>-117.97369903489721</v>
      </c>
      <c r="AH446" s="15">
        <f t="shared" si="135"/>
        <v>-117.97369903489721</v>
      </c>
      <c r="AI446" s="17">
        <f t="shared" si="126"/>
        <v>1.1836055010065558</v>
      </c>
      <c r="AJ446" s="17">
        <f t="shared" si="127"/>
        <v>0.92098510856133042</v>
      </c>
      <c r="AK446" s="17">
        <f t="shared" si="128"/>
        <v>0.91668869987338775</v>
      </c>
      <c r="AL446" s="17">
        <f t="shared" si="129"/>
        <v>0.91883355227049879</v>
      </c>
      <c r="AM446" s="17">
        <f t="shared" si="130"/>
        <v>0.91883355227049879</v>
      </c>
      <c r="AN446" s="17">
        <f t="shared" si="136"/>
        <v>1.4072861791432079E-3</v>
      </c>
      <c r="AO446" s="17">
        <f t="shared" si="137"/>
        <v>9.1883355227049872</v>
      </c>
      <c r="AP446" s="17">
        <f t="shared" si="138"/>
        <v>11.836055010065557</v>
      </c>
      <c r="AQ446" s="17">
        <f t="shared" si="139"/>
        <v>18.873849669978224</v>
      </c>
    </row>
    <row r="447" spans="2:43" x14ac:dyDescent="0.45">
      <c r="B447">
        <f>INDEX(RawData!$A$2:$A$1048576,MATCH(FmtData!$B$4+(ROW()-10),RawData!$A$2:$A$1048576,0))</f>
        <v>635</v>
      </c>
      <c r="C447" s="23">
        <f>LEFT(INDEX(RawData!$B$2:$B$1048576, MATCH(FmtData!$B$4+(ROW()-10),RawData!$A$2:$A$1048576,0)),10)+MID(INDEX(RawData!$B$2:$B$1048576, MATCH(FmtData!$B$4+(ROW()-10),RawData!$A$2:$A$1048576,0)),12,8)-$B$5/24</f>
        <v>42200.815717592595</v>
      </c>
      <c r="D447" s="7">
        <f>MID(INDEX(RawData!$B$2:$B$1048576, MATCH(FmtData!$B$4+(ROW()-10),RawData!$A$2:$A$1048576,0)),12,8)+$B$5/24</f>
        <v>0.31571759259259258</v>
      </c>
      <c r="E447" s="8">
        <f>INDEX(RawData!$D$2:$D$1048576,MATCH(FmtData!$B$4+(ROW()-10),RawData!$A$2:$A$1048576,0))</f>
        <v>29.519300000000001</v>
      </c>
      <c r="F447">
        <f>INDEX(RawData!$D$2:$D$1048576,MATCH(FmtData!$B$4+(ROW()-10),RawData!$A$2:$A$1048576,0))</f>
        <v>29.519300000000001</v>
      </c>
      <c r="G447">
        <f>INDEX(RawData!E$2:E$1048576,MATCH(FmtData!$B$4+(ROW()-10),RawData!$A$2:$A$1048576,0))</f>
        <v>2750.67</v>
      </c>
      <c r="H447">
        <f>INDEX(RawData!F$2:F$1048576,MATCH(FmtData!$B$4+(ROW()-10),RawData!$A$2:$A$1048576,0))</f>
        <v>-1.0764199999999999</v>
      </c>
      <c r="I447">
        <f>INDEX(RawData!G$2:G$1048576,MATCH(FmtData!$B$4+(ROW()-10),RawData!$A$2:$A$1048576,0))</f>
        <v>-29008.1</v>
      </c>
      <c r="J447">
        <f>INDEX(RawData!H$2:H$1048576,MATCH(FmtData!$B$4+(ROW()-10),RawData!$A$2:$A$1048576,0))</f>
        <v>5.0845300000000003E-2</v>
      </c>
      <c r="K447">
        <f>INDEX(RawData!I$2:I$1048576,MATCH(FmtData!$B$4+(ROW()-10),RawData!$A$2:$A$1048576,0))</f>
        <v>-0.61552499999999999</v>
      </c>
      <c r="L447">
        <f>INDEX(RawData!J$2:J$1048576,MATCH(FmtData!$B$4+(ROW()-10),RawData!$A$2:$A$1048576,0))</f>
        <v>171.5</v>
      </c>
      <c r="M447">
        <f>INDEX(RawData!K$2:K$1048576,MATCH(FmtData!$B$4+(ROW()-10),RawData!$A$2:$A$1048576,0))</f>
        <v>172.7</v>
      </c>
      <c r="N447">
        <f>INDEX(RawData!L$2:L$1048576,MATCH(FmtData!$B$4+(ROW()-10),RawData!$A$2:$A$1048576,0))</f>
        <v>22.3</v>
      </c>
      <c r="O447">
        <f>INDEX(RawData!M$2:M$1048576,MATCH(FmtData!$B$4+(ROW()-10),RawData!$A$2:$A$1048576,0))</f>
        <v>164.2</v>
      </c>
      <c r="P447">
        <f>INDEX(RawData!N$2:N$1048576,MATCH(FmtData!$B$4+(ROW()-10),RawData!$A$2:$A$1048576,0))</f>
        <v>21.8</v>
      </c>
      <c r="Q447">
        <f>INDEX(RawData!O$2:O$1048576,MATCH(FmtData!$B$4+(ROW()-10),RawData!$A$2:$A$1048576,0))</f>
        <v>176.4</v>
      </c>
      <c r="R447" s="8">
        <f>INDEX(RawData!P$2:P$1048576,MATCH(FmtData!$B$4+(ROW()-10),RawData!$A$2:$A$1048576,0))</f>
        <v>9.8624299999999998</v>
      </c>
      <c r="S447">
        <f>INDEX(RawData!Q$2:Q$1048576,MATCH(FmtData!$B$4+(ROW()-10),RawData!$A$2:$A$1048576,0))</f>
        <v>110.925</v>
      </c>
      <c r="T447" s="8">
        <f>INDEX(RawData!R$2:R$1048576,MATCH(FmtData!$B$4+(ROW()-10),RawData!$A$2:$A$1048576,0))</f>
        <v>1.85121</v>
      </c>
      <c r="U447" s="8">
        <f>INDEX(RawData!S$2:S$1048576,MATCH(FmtData!$B$4+(ROW()-10),RawData!$A$2:$A$1048576,0))</f>
        <v>0.70391599999999999</v>
      </c>
      <c r="V447" s="8">
        <f>INDEX(RawData!T$2:T$1048576,MATCH(FmtData!$B$4+(ROW()-10),RawData!$A$2:$A$1048576,0))</f>
        <v>0.20153599999999999</v>
      </c>
      <c r="W447" s="3">
        <f t="shared" si="131"/>
        <v>-0.48953928000000002</v>
      </c>
      <c r="X447" s="3">
        <f t="shared" si="132"/>
        <v>-0.47211183200000001</v>
      </c>
      <c r="Y447" s="8">
        <f t="shared" si="121"/>
        <v>9.4671477600470038</v>
      </c>
      <c r="Z447" s="8">
        <f t="shared" si="122"/>
        <v>9.4845752080470049</v>
      </c>
      <c r="AA447" s="8">
        <f t="shared" si="133"/>
        <v>9.4758614840470052</v>
      </c>
      <c r="AB447" s="41">
        <v>1</v>
      </c>
      <c r="AC447" s="42" t="str">
        <f t="shared" si="134"/>
        <v>Isco</v>
      </c>
      <c r="AD447" s="5">
        <f t="shared" si="140"/>
        <v>-290.56</v>
      </c>
      <c r="AE447" s="15">
        <f t="shared" si="123"/>
        <v>-119.77605857028152</v>
      </c>
      <c r="AF447" s="15">
        <f t="shared" si="124"/>
        <v>-115.70835632447358</v>
      </c>
      <c r="AG447" s="15">
        <f t="shared" si="125"/>
        <v>-117.74399021422187</v>
      </c>
      <c r="AH447" s="15">
        <f t="shared" si="135"/>
        <v>-117.74399021422187</v>
      </c>
      <c r="AI447" s="17">
        <f t="shared" si="126"/>
        <v>1.1836055010065558</v>
      </c>
      <c r="AJ447" s="17">
        <f t="shared" si="127"/>
        <v>0.92098510856133042</v>
      </c>
      <c r="AK447" s="17">
        <f t="shared" si="128"/>
        <v>0.91614352856200043</v>
      </c>
      <c r="AL447" s="17">
        <f t="shared" si="129"/>
        <v>0.91856006072421814</v>
      </c>
      <c r="AM447" s="17">
        <f t="shared" si="130"/>
        <v>0.91856006072421814</v>
      </c>
      <c r="AN447" s="17">
        <f t="shared" si="136"/>
        <v>1.8537509987955891E-3</v>
      </c>
      <c r="AO447" s="17">
        <f t="shared" si="137"/>
        <v>9.185600607242181</v>
      </c>
      <c r="AP447" s="17">
        <f t="shared" si="138"/>
        <v>11.836055010065557</v>
      </c>
      <c r="AQ447" s="17">
        <f t="shared" si="139"/>
        <v>18.965135938350574</v>
      </c>
    </row>
    <row r="448" spans="2:43" x14ac:dyDescent="0.45">
      <c r="B448">
        <f>INDEX(RawData!$A$2:$A$1048576,MATCH(FmtData!$B$4+(ROW()-10),RawData!$A$2:$A$1048576,0))</f>
        <v>636</v>
      </c>
      <c r="C448" s="23">
        <f>LEFT(INDEX(RawData!$B$2:$B$1048576, MATCH(FmtData!$B$4+(ROW()-10),RawData!$A$2:$A$1048576,0)),10)+MID(INDEX(RawData!$B$2:$B$1048576, MATCH(FmtData!$B$4+(ROW()-10),RawData!$A$2:$A$1048576,0)),12,8)-$B$5/24</f>
        <v>42200.816400462965</v>
      </c>
      <c r="D448" s="7">
        <f>MID(INDEX(RawData!$B$2:$B$1048576, MATCH(FmtData!$B$4+(ROW()-10),RawData!$A$2:$A$1048576,0)),12,8)+$B$5/24</f>
        <v>0.31640046296296298</v>
      </c>
      <c r="E448" s="8">
        <f>INDEX(RawData!$D$2:$D$1048576,MATCH(FmtData!$B$4+(ROW()-10),RawData!$A$2:$A$1048576,0))</f>
        <v>29.535799999999998</v>
      </c>
      <c r="F448">
        <f>INDEX(RawData!$D$2:$D$1048576,MATCH(FmtData!$B$4+(ROW()-10),RawData!$A$2:$A$1048576,0))</f>
        <v>29.535799999999998</v>
      </c>
      <c r="G448">
        <f>INDEX(RawData!E$2:E$1048576,MATCH(FmtData!$B$4+(ROW()-10),RawData!$A$2:$A$1048576,0))</f>
        <v>2757.44</v>
      </c>
      <c r="H448">
        <f>INDEX(RawData!F$2:F$1048576,MATCH(FmtData!$B$4+(ROW()-10),RawData!$A$2:$A$1048576,0))</f>
        <v>-1.0764199999999999</v>
      </c>
      <c r="I448">
        <f>INDEX(RawData!G$2:G$1048576,MATCH(FmtData!$B$4+(ROW()-10),RawData!$A$2:$A$1048576,0))</f>
        <v>-29008.1</v>
      </c>
      <c r="J448">
        <f>INDEX(RawData!H$2:H$1048576,MATCH(FmtData!$B$4+(ROW()-10),RawData!$A$2:$A$1048576,0))</f>
        <v>5.0845300000000003E-2</v>
      </c>
      <c r="K448">
        <f>INDEX(RawData!I$2:I$1048576,MATCH(FmtData!$B$4+(ROW()-10),RawData!$A$2:$A$1048576,0))</f>
        <v>-0.61458100000000004</v>
      </c>
      <c r="L448">
        <f>INDEX(RawData!J$2:J$1048576,MATCH(FmtData!$B$4+(ROW()-10),RawData!$A$2:$A$1048576,0))</f>
        <v>179.3</v>
      </c>
      <c r="M448">
        <f>INDEX(RawData!K$2:K$1048576,MATCH(FmtData!$B$4+(ROW()-10),RawData!$A$2:$A$1048576,0))</f>
        <v>175.4</v>
      </c>
      <c r="N448">
        <f>INDEX(RawData!L$2:L$1048576,MATCH(FmtData!$B$4+(ROW()-10),RawData!$A$2:$A$1048576,0))</f>
        <v>22.3</v>
      </c>
      <c r="O448">
        <f>INDEX(RawData!M$2:M$1048576,MATCH(FmtData!$B$4+(ROW()-10),RawData!$A$2:$A$1048576,0))</f>
        <v>157.4</v>
      </c>
      <c r="P448">
        <f>INDEX(RawData!N$2:N$1048576,MATCH(FmtData!$B$4+(ROW()-10),RawData!$A$2:$A$1048576,0))</f>
        <v>21.8</v>
      </c>
      <c r="Q448">
        <f>INDEX(RawData!O$2:O$1048576,MATCH(FmtData!$B$4+(ROW()-10),RawData!$A$2:$A$1048576,0))</f>
        <v>176.6</v>
      </c>
      <c r="R448" s="8">
        <f>INDEX(RawData!P$2:P$1048576,MATCH(FmtData!$B$4+(ROW()-10),RawData!$A$2:$A$1048576,0))</f>
        <v>9.8624299999999998</v>
      </c>
      <c r="S448">
        <f>INDEX(RawData!Q$2:Q$1048576,MATCH(FmtData!$B$4+(ROW()-10),RawData!$A$2:$A$1048576,0))</f>
        <v>110.925</v>
      </c>
      <c r="T448" s="8">
        <f>INDEX(RawData!R$2:R$1048576,MATCH(FmtData!$B$4+(ROW()-10),RawData!$A$2:$A$1048576,0))</f>
        <v>1.85121</v>
      </c>
      <c r="U448" s="8">
        <f>INDEX(RawData!S$2:S$1048576,MATCH(FmtData!$B$4+(ROW()-10),RawData!$A$2:$A$1048576,0))</f>
        <v>0.70458699999999996</v>
      </c>
      <c r="V448" s="8">
        <f>INDEX(RawData!T$2:T$1048576,MATCH(FmtData!$B$4+(ROW()-10),RawData!$A$2:$A$1048576,0))</f>
        <v>0.20172200000000001</v>
      </c>
      <c r="W448" s="3">
        <f t="shared" si="131"/>
        <v>-0.49124361999999999</v>
      </c>
      <c r="X448" s="3">
        <f t="shared" si="132"/>
        <v>-0.47258427200000008</v>
      </c>
      <c r="Y448" s="8">
        <f t="shared" si="121"/>
        <v>9.4654434200470039</v>
      </c>
      <c r="Z448" s="8">
        <f t="shared" si="122"/>
        <v>9.4841027680470038</v>
      </c>
      <c r="AA448" s="8">
        <f t="shared" si="133"/>
        <v>9.4747730940470039</v>
      </c>
      <c r="AB448" s="41">
        <v>1</v>
      </c>
      <c r="AC448" s="42" t="str">
        <f t="shared" si="134"/>
        <v>Isco</v>
      </c>
      <c r="AD448" s="5">
        <f t="shared" si="140"/>
        <v>-290.56</v>
      </c>
      <c r="AE448" s="15">
        <f t="shared" si="123"/>
        <v>-120.17309948750483</v>
      </c>
      <c r="AF448" s="15">
        <f t="shared" si="124"/>
        <v>-115.81881563119066</v>
      </c>
      <c r="AG448" s="15">
        <f t="shared" si="125"/>
        <v>-117.99800104903068</v>
      </c>
      <c r="AH448" s="15">
        <f t="shared" si="135"/>
        <v>-117.99800104903068</v>
      </c>
      <c r="AI448" s="17">
        <f t="shared" si="126"/>
        <v>1.1836055010065558</v>
      </c>
      <c r="AJ448" s="17">
        <f t="shared" si="127"/>
        <v>0.92146042889572233</v>
      </c>
      <c r="AK448" s="17">
        <f t="shared" si="128"/>
        <v>0.91627433019976312</v>
      </c>
      <c r="AL448" s="17">
        <f t="shared" si="129"/>
        <v>0.91886249579875889</v>
      </c>
      <c r="AM448" s="17">
        <f t="shared" si="130"/>
        <v>0.91886249579875889</v>
      </c>
      <c r="AN448" s="17">
        <f t="shared" si="136"/>
        <v>1.5513159242548369E-3</v>
      </c>
      <c r="AO448" s="17">
        <f t="shared" si="137"/>
        <v>9.1886249579875887</v>
      </c>
      <c r="AP448" s="17">
        <f t="shared" si="138"/>
        <v>11.836055010065557</v>
      </c>
      <c r="AQ448" s="17">
        <f t="shared" si="139"/>
        <v>19.011813282525857</v>
      </c>
    </row>
    <row r="449" spans="2:43" x14ac:dyDescent="0.45">
      <c r="B449">
        <f>INDEX(RawData!$A$2:$A$1048576,MATCH(FmtData!$B$4+(ROW()-10),RawData!$A$2:$A$1048576,0))</f>
        <v>637</v>
      </c>
      <c r="C449" s="23">
        <f>LEFT(INDEX(RawData!$B$2:$B$1048576, MATCH(FmtData!$B$4+(ROW()-10),RawData!$A$2:$A$1048576,0)),10)+MID(INDEX(RawData!$B$2:$B$1048576, MATCH(FmtData!$B$4+(ROW()-10),RawData!$A$2:$A$1048576,0)),12,8)-$B$5/24</f>
        <v>42200.817094907405</v>
      </c>
      <c r="D449" s="7">
        <f>MID(INDEX(RawData!$B$2:$B$1048576, MATCH(FmtData!$B$4+(ROW()-10),RawData!$A$2:$A$1048576,0)),12,8)+$B$5/24</f>
        <v>0.31709490740740742</v>
      </c>
      <c r="E449" s="8">
        <f>INDEX(RawData!$D$2:$D$1048576,MATCH(FmtData!$B$4+(ROW()-10),RawData!$A$2:$A$1048576,0))</f>
        <v>29.552299999999999</v>
      </c>
      <c r="F449">
        <f>INDEX(RawData!$D$2:$D$1048576,MATCH(FmtData!$B$4+(ROW()-10),RawData!$A$2:$A$1048576,0))</f>
        <v>29.552299999999999</v>
      </c>
      <c r="G449">
        <f>INDEX(RawData!E$2:E$1048576,MATCH(FmtData!$B$4+(ROW()-10),RawData!$A$2:$A$1048576,0))</f>
        <v>2756.51</v>
      </c>
      <c r="H449">
        <f>INDEX(RawData!F$2:F$1048576,MATCH(FmtData!$B$4+(ROW()-10),RawData!$A$2:$A$1048576,0))</f>
        <v>-1.0764199999999999</v>
      </c>
      <c r="I449">
        <f>INDEX(RawData!G$2:G$1048576,MATCH(FmtData!$B$4+(ROW()-10),RawData!$A$2:$A$1048576,0))</f>
        <v>-29008.1</v>
      </c>
      <c r="J449">
        <f>INDEX(RawData!H$2:H$1048576,MATCH(FmtData!$B$4+(ROW()-10),RawData!$A$2:$A$1048576,0))</f>
        <v>5.0845300000000003E-2</v>
      </c>
      <c r="K449">
        <f>INDEX(RawData!I$2:I$1048576,MATCH(FmtData!$B$4+(ROW()-10),RawData!$A$2:$A$1048576,0))</f>
        <v>-0.61495900000000003</v>
      </c>
      <c r="L449">
        <f>INDEX(RawData!J$2:J$1048576,MATCH(FmtData!$B$4+(ROW()-10),RawData!$A$2:$A$1048576,0))</f>
        <v>219.5</v>
      </c>
      <c r="M449">
        <f>INDEX(RawData!K$2:K$1048576,MATCH(FmtData!$B$4+(ROW()-10),RawData!$A$2:$A$1048576,0))</f>
        <v>177.5</v>
      </c>
      <c r="N449">
        <f>INDEX(RawData!L$2:L$1048576,MATCH(FmtData!$B$4+(ROW()-10),RawData!$A$2:$A$1048576,0))</f>
        <v>22.3</v>
      </c>
      <c r="O449">
        <f>INDEX(RawData!M$2:M$1048576,MATCH(FmtData!$B$4+(ROW()-10),RawData!$A$2:$A$1048576,0))</f>
        <v>175.7</v>
      </c>
      <c r="P449">
        <f>INDEX(RawData!N$2:N$1048576,MATCH(FmtData!$B$4+(ROW()-10),RawData!$A$2:$A$1048576,0))</f>
        <v>21.8</v>
      </c>
      <c r="Q449">
        <f>INDEX(RawData!O$2:O$1048576,MATCH(FmtData!$B$4+(ROW()-10),RawData!$A$2:$A$1048576,0))</f>
        <v>176.7</v>
      </c>
      <c r="R449" s="8">
        <f>INDEX(RawData!P$2:P$1048576,MATCH(FmtData!$B$4+(ROW()-10),RawData!$A$2:$A$1048576,0))</f>
        <v>9.8624299999999998</v>
      </c>
      <c r="S449">
        <f>INDEX(RawData!Q$2:Q$1048576,MATCH(FmtData!$B$4+(ROW()-10),RawData!$A$2:$A$1048576,0))</f>
        <v>110.925</v>
      </c>
      <c r="T449" s="8">
        <f>INDEX(RawData!R$2:R$1048576,MATCH(FmtData!$B$4+(ROW()-10),RawData!$A$2:$A$1048576,0))</f>
        <v>1.85121</v>
      </c>
      <c r="U449" s="8">
        <f>INDEX(RawData!S$2:S$1048576,MATCH(FmtData!$B$4+(ROW()-10),RawData!$A$2:$A$1048576,0))</f>
        <v>0.70467800000000003</v>
      </c>
      <c r="V449" s="8">
        <f>INDEX(RawData!T$2:T$1048576,MATCH(FmtData!$B$4+(ROW()-10),RawData!$A$2:$A$1048576,0))</f>
        <v>0.20153599999999999</v>
      </c>
      <c r="W449" s="3">
        <f t="shared" si="131"/>
        <v>-0.49147476000000012</v>
      </c>
      <c r="X449" s="3">
        <f t="shared" si="132"/>
        <v>-0.47211183200000001</v>
      </c>
      <c r="Y449" s="8">
        <f t="shared" si="121"/>
        <v>9.4652122800470035</v>
      </c>
      <c r="Z449" s="8">
        <f t="shared" si="122"/>
        <v>9.4845752080470049</v>
      </c>
      <c r="AA449" s="8">
        <f t="shared" si="133"/>
        <v>9.4748937440470051</v>
      </c>
      <c r="AB449" s="41">
        <v>1</v>
      </c>
      <c r="AC449" s="42" t="str">
        <f t="shared" si="134"/>
        <v>Isco</v>
      </c>
      <c r="AD449" s="5">
        <f t="shared" si="140"/>
        <v>-290.56</v>
      </c>
      <c r="AE449" s="15">
        <f t="shared" si="123"/>
        <v>-120.22693507970916</v>
      </c>
      <c r="AF449" s="15">
        <f t="shared" si="124"/>
        <v>-115.70835632447358</v>
      </c>
      <c r="AG449" s="15">
        <f t="shared" si="125"/>
        <v>-117.96984622979403</v>
      </c>
      <c r="AH449" s="15">
        <f t="shared" si="135"/>
        <v>-117.96984622979403</v>
      </c>
      <c r="AI449" s="17">
        <f t="shared" si="126"/>
        <v>1.1836055010065558</v>
      </c>
      <c r="AJ449" s="17">
        <f t="shared" si="127"/>
        <v>0.92152491632986566</v>
      </c>
      <c r="AK449" s="17">
        <f t="shared" si="128"/>
        <v>0.91614352856200043</v>
      </c>
      <c r="AL449" s="17">
        <f t="shared" si="129"/>
        <v>0.91882896377411705</v>
      </c>
      <c r="AM449" s="17">
        <f t="shared" si="130"/>
        <v>0.91882896377411705</v>
      </c>
      <c r="AN449" s="17">
        <f t="shared" si="136"/>
        <v>1.6853267861450805E-3</v>
      </c>
      <c r="AO449" s="17">
        <f t="shared" si="137"/>
        <v>9.1882896377411711</v>
      </c>
      <c r="AP449" s="17">
        <f t="shared" si="138"/>
        <v>11.836055010065557</v>
      </c>
      <c r="AQ449" s="17">
        <f t="shared" si="139"/>
        <v>19.005401180593363</v>
      </c>
    </row>
    <row r="450" spans="2:43" x14ac:dyDescent="0.45">
      <c r="B450">
        <f>INDEX(RawData!$A$2:$A$1048576,MATCH(FmtData!$B$4+(ROW()-10),RawData!$A$2:$A$1048576,0))</f>
        <v>638</v>
      </c>
      <c r="C450" s="23">
        <f>LEFT(INDEX(RawData!$B$2:$B$1048576, MATCH(FmtData!$B$4+(ROW()-10),RawData!$A$2:$A$1048576,0)),10)+MID(INDEX(RawData!$B$2:$B$1048576, MATCH(FmtData!$B$4+(ROW()-10),RawData!$A$2:$A$1048576,0)),12,8)-$B$5/24</f>
        <v>42200.817800925928</v>
      </c>
      <c r="D450" s="7">
        <f>MID(INDEX(RawData!$B$2:$B$1048576, MATCH(FmtData!$B$4+(ROW()-10),RawData!$A$2:$A$1048576,0)),12,8)+$B$5/24</f>
        <v>0.3178009259259259</v>
      </c>
      <c r="E450" s="8">
        <f>INDEX(RawData!$D$2:$D$1048576,MATCH(FmtData!$B$4+(ROW()-10),RawData!$A$2:$A$1048576,0))</f>
        <v>29.568899999999999</v>
      </c>
      <c r="F450">
        <f>INDEX(RawData!$D$2:$D$1048576,MATCH(FmtData!$B$4+(ROW()-10),RawData!$A$2:$A$1048576,0))</f>
        <v>29.568899999999999</v>
      </c>
      <c r="G450">
        <f>INDEX(RawData!E$2:E$1048576,MATCH(FmtData!$B$4+(ROW()-10),RawData!$A$2:$A$1048576,0))</f>
        <v>2775.59</v>
      </c>
      <c r="H450">
        <f>INDEX(RawData!F$2:F$1048576,MATCH(FmtData!$B$4+(ROW()-10),RawData!$A$2:$A$1048576,0))</f>
        <v>-1.0764199999999999</v>
      </c>
      <c r="I450">
        <f>INDEX(RawData!G$2:G$1048576,MATCH(FmtData!$B$4+(ROW()-10),RawData!$A$2:$A$1048576,0))</f>
        <v>-29008.1</v>
      </c>
      <c r="J450">
        <f>INDEX(RawData!H$2:H$1048576,MATCH(FmtData!$B$4+(ROW()-10),RawData!$A$2:$A$1048576,0))</f>
        <v>5.0826799999999998E-2</v>
      </c>
      <c r="K450">
        <f>INDEX(RawData!I$2:I$1048576,MATCH(FmtData!$B$4+(ROW()-10),RawData!$A$2:$A$1048576,0))</f>
        <v>-0.61552499999999999</v>
      </c>
      <c r="L450">
        <f>INDEX(RawData!J$2:J$1048576,MATCH(FmtData!$B$4+(ROW()-10),RawData!$A$2:$A$1048576,0))</f>
        <v>184.9</v>
      </c>
      <c r="M450">
        <f>INDEX(RawData!K$2:K$1048576,MATCH(FmtData!$B$4+(ROW()-10),RawData!$A$2:$A$1048576,0))</f>
        <v>174</v>
      </c>
      <c r="N450">
        <f>INDEX(RawData!L$2:L$1048576,MATCH(FmtData!$B$4+(ROW()-10),RawData!$A$2:$A$1048576,0))</f>
        <v>22.4</v>
      </c>
      <c r="O450">
        <f>INDEX(RawData!M$2:M$1048576,MATCH(FmtData!$B$4+(ROW()-10),RawData!$A$2:$A$1048576,0))</f>
        <v>164.4</v>
      </c>
      <c r="P450">
        <f>INDEX(RawData!N$2:N$1048576,MATCH(FmtData!$B$4+(ROW()-10),RawData!$A$2:$A$1048576,0))</f>
        <v>21.8</v>
      </c>
      <c r="Q450">
        <f>INDEX(RawData!O$2:O$1048576,MATCH(FmtData!$B$4+(ROW()-10),RawData!$A$2:$A$1048576,0))</f>
        <v>177.1</v>
      </c>
      <c r="R450" s="8">
        <f>INDEX(RawData!P$2:P$1048576,MATCH(FmtData!$B$4+(ROW()-10),RawData!$A$2:$A$1048576,0))</f>
        <v>9.8624299999999998</v>
      </c>
      <c r="S450">
        <f>INDEX(RawData!Q$2:Q$1048576,MATCH(FmtData!$B$4+(ROW()-10),RawData!$A$2:$A$1048576,0))</f>
        <v>110.925</v>
      </c>
      <c r="T450" s="8">
        <f>INDEX(RawData!R$2:R$1048576,MATCH(FmtData!$B$4+(ROW()-10),RawData!$A$2:$A$1048576,0))</f>
        <v>1.85121</v>
      </c>
      <c r="U450" s="8">
        <f>INDEX(RawData!S$2:S$1048576,MATCH(FmtData!$B$4+(ROW()-10),RawData!$A$2:$A$1048576,0))</f>
        <v>0.70486099999999996</v>
      </c>
      <c r="V450" s="8">
        <f>INDEX(RawData!T$2:T$1048576,MATCH(FmtData!$B$4+(ROW()-10),RawData!$A$2:$A$1048576,0))</f>
        <v>0.201319</v>
      </c>
      <c r="W450" s="3">
        <f t="shared" si="131"/>
        <v>-0.49193957999999999</v>
      </c>
      <c r="X450" s="3">
        <f t="shared" si="132"/>
        <v>-0.47156065200000002</v>
      </c>
      <c r="Y450" s="8">
        <f t="shared" si="121"/>
        <v>9.4647474600470041</v>
      </c>
      <c r="Z450" s="8">
        <f t="shared" si="122"/>
        <v>9.4851263880470036</v>
      </c>
      <c r="AA450" s="8">
        <f t="shared" si="133"/>
        <v>9.4749369240470038</v>
      </c>
      <c r="AB450" s="41">
        <v>1</v>
      </c>
      <c r="AC450" s="42" t="str">
        <f t="shared" si="134"/>
        <v>Isco</v>
      </c>
      <c r="AD450" s="5">
        <f t="shared" si="140"/>
        <v>-290.56</v>
      </c>
      <c r="AE450" s="15">
        <f t="shared" si="123"/>
        <v>-120.33519027671389</v>
      </c>
      <c r="AF450" s="15">
        <f t="shared" si="124"/>
        <v>-115.57947387463582</v>
      </c>
      <c r="AG450" s="15">
        <f t="shared" si="125"/>
        <v>-117.95976960209202</v>
      </c>
      <c r="AH450" s="15">
        <f t="shared" si="135"/>
        <v>-117.95976960209202</v>
      </c>
      <c r="AI450" s="17">
        <f t="shared" si="126"/>
        <v>1.1836055010065558</v>
      </c>
      <c r="AJ450" s="17">
        <f t="shared" si="127"/>
        <v>0.92165461809041738</v>
      </c>
      <c r="AK450" s="17">
        <f t="shared" si="128"/>
        <v>0.91599095815023934</v>
      </c>
      <c r="AL450" s="17">
        <f t="shared" si="129"/>
        <v>0.91881696323587703</v>
      </c>
      <c r="AM450" s="17">
        <f t="shared" si="130"/>
        <v>0.91881696323587703</v>
      </c>
      <c r="AN450" s="17">
        <f t="shared" si="136"/>
        <v>1.5671321998392829E-3</v>
      </c>
      <c r="AO450" s="17">
        <f t="shared" si="137"/>
        <v>9.18816963235877</v>
      </c>
      <c r="AP450" s="17">
        <f t="shared" si="138"/>
        <v>11.836055010065557</v>
      </c>
      <c r="AQ450" s="17">
        <f t="shared" si="139"/>
        <v>19.136952691208492</v>
      </c>
    </row>
    <row r="451" spans="2:43" x14ac:dyDescent="0.45">
      <c r="B451">
        <f>INDEX(RawData!$A$2:$A$1048576,MATCH(FmtData!$B$4+(ROW()-10),RawData!$A$2:$A$1048576,0))</f>
        <v>639</v>
      </c>
      <c r="C451" s="23">
        <f>LEFT(INDEX(RawData!$B$2:$B$1048576, MATCH(FmtData!$B$4+(ROW()-10),RawData!$A$2:$A$1048576,0)),10)+MID(INDEX(RawData!$B$2:$B$1048576, MATCH(FmtData!$B$4+(ROW()-10),RawData!$A$2:$A$1048576,0)),12,8)-$B$5/24</f>
        <v>42200.818495370368</v>
      </c>
      <c r="D451" s="7">
        <f>MID(INDEX(RawData!$B$2:$B$1048576, MATCH(FmtData!$B$4+(ROW()-10),RawData!$A$2:$A$1048576,0)),12,8)+$B$5/24</f>
        <v>0.31849537037037035</v>
      </c>
      <c r="E451" s="8">
        <f>INDEX(RawData!$D$2:$D$1048576,MATCH(FmtData!$B$4+(ROW()-10),RawData!$A$2:$A$1048576,0))</f>
        <v>29.5855</v>
      </c>
      <c r="F451">
        <f>INDEX(RawData!$D$2:$D$1048576,MATCH(FmtData!$B$4+(ROW()-10),RawData!$A$2:$A$1048576,0))</f>
        <v>29.5855</v>
      </c>
      <c r="G451">
        <f>INDEX(RawData!E$2:E$1048576,MATCH(FmtData!$B$4+(ROW()-10),RawData!$A$2:$A$1048576,0))</f>
        <v>2785.44</v>
      </c>
      <c r="H451">
        <f>INDEX(RawData!F$2:F$1048576,MATCH(FmtData!$B$4+(ROW()-10),RawData!$A$2:$A$1048576,0))</f>
        <v>-1.0764199999999999</v>
      </c>
      <c r="I451">
        <f>INDEX(RawData!G$2:G$1048576,MATCH(FmtData!$B$4+(ROW()-10),RawData!$A$2:$A$1048576,0))</f>
        <v>-29008.1</v>
      </c>
      <c r="J451">
        <f>INDEX(RawData!H$2:H$1048576,MATCH(FmtData!$B$4+(ROW()-10),RawData!$A$2:$A$1048576,0))</f>
        <v>5.0826799999999998E-2</v>
      </c>
      <c r="K451">
        <f>INDEX(RawData!I$2:I$1048576,MATCH(FmtData!$B$4+(ROW()-10),RawData!$A$2:$A$1048576,0))</f>
        <v>-0.61514800000000003</v>
      </c>
      <c r="L451">
        <f>INDEX(RawData!J$2:J$1048576,MATCH(FmtData!$B$4+(ROW()-10),RawData!$A$2:$A$1048576,0))</f>
        <v>184</v>
      </c>
      <c r="M451">
        <f>INDEX(RawData!K$2:K$1048576,MATCH(FmtData!$B$4+(ROW()-10),RawData!$A$2:$A$1048576,0))</f>
        <v>169.6</v>
      </c>
      <c r="N451">
        <f>INDEX(RawData!L$2:L$1048576,MATCH(FmtData!$B$4+(ROW()-10),RawData!$A$2:$A$1048576,0))</f>
        <v>22.4</v>
      </c>
      <c r="O451">
        <f>INDEX(RawData!M$2:M$1048576,MATCH(FmtData!$B$4+(ROW()-10),RawData!$A$2:$A$1048576,0))</f>
        <v>162.4</v>
      </c>
      <c r="P451">
        <f>INDEX(RawData!N$2:N$1048576,MATCH(FmtData!$B$4+(ROW()-10),RawData!$A$2:$A$1048576,0))</f>
        <v>21.8</v>
      </c>
      <c r="Q451">
        <f>INDEX(RawData!O$2:O$1048576,MATCH(FmtData!$B$4+(ROW()-10),RawData!$A$2:$A$1048576,0))</f>
        <v>177.2</v>
      </c>
      <c r="R451" s="8">
        <f>INDEX(RawData!P$2:P$1048576,MATCH(FmtData!$B$4+(ROW()-10),RawData!$A$2:$A$1048576,0))</f>
        <v>9.8624299999999998</v>
      </c>
      <c r="S451">
        <f>INDEX(RawData!Q$2:Q$1048576,MATCH(FmtData!$B$4+(ROW()-10),RawData!$A$2:$A$1048576,0))</f>
        <v>110.925</v>
      </c>
      <c r="T451" s="8">
        <f>INDEX(RawData!R$2:R$1048576,MATCH(FmtData!$B$4+(ROW()-10),RawData!$A$2:$A$1048576,0))</f>
        <v>1.85121</v>
      </c>
      <c r="U451" s="8">
        <f>INDEX(RawData!S$2:S$1048576,MATCH(FmtData!$B$4+(ROW()-10),RawData!$A$2:$A$1048576,0))</f>
        <v>0.70562199999999997</v>
      </c>
      <c r="V451" s="8">
        <f>INDEX(RawData!T$2:T$1048576,MATCH(FmtData!$B$4+(ROW()-10),RawData!$A$2:$A$1048576,0))</f>
        <v>0.20122599999999999</v>
      </c>
      <c r="W451" s="3">
        <f t="shared" si="131"/>
        <v>-0.49387251999999998</v>
      </c>
      <c r="X451" s="3">
        <f t="shared" si="132"/>
        <v>-0.47132443200000002</v>
      </c>
      <c r="Y451" s="8">
        <f t="shared" si="121"/>
        <v>9.4628145200470044</v>
      </c>
      <c r="Z451" s="8">
        <f t="shared" si="122"/>
        <v>9.485362608047005</v>
      </c>
      <c r="AA451" s="8">
        <f t="shared" si="133"/>
        <v>9.4740885640470047</v>
      </c>
      <c r="AB451" s="41">
        <v>1</v>
      </c>
      <c r="AC451" s="42" t="str">
        <f t="shared" si="134"/>
        <v>Isco</v>
      </c>
      <c r="AD451" s="5">
        <f t="shared" si="140"/>
        <v>-290.56</v>
      </c>
      <c r="AE451" s="15">
        <f t="shared" si="123"/>
        <v>-120.7852575660205</v>
      </c>
      <c r="AF451" s="15">
        <f t="shared" si="124"/>
        <v>-115.52423416781721</v>
      </c>
      <c r="AG451" s="15">
        <f t="shared" si="125"/>
        <v>-118.15772966290331</v>
      </c>
      <c r="AH451" s="15">
        <f t="shared" si="135"/>
        <v>-118.15772966290331</v>
      </c>
      <c r="AI451" s="17">
        <f t="shared" si="126"/>
        <v>1.1836055010065558</v>
      </c>
      <c r="AJ451" s="17">
        <f t="shared" si="127"/>
        <v>0.92219424039141862</v>
      </c>
      <c r="AK451" s="17">
        <f t="shared" si="128"/>
        <v>0.91592558121298495</v>
      </c>
      <c r="AL451" s="17">
        <f t="shared" si="129"/>
        <v>0.91905277684510733</v>
      </c>
      <c r="AM451" s="17">
        <f t="shared" si="130"/>
        <v>0.91905277684510733</v>
      </c>
      <c r="AN451" s="17">
        <f t="shared" si="136"/>
        <v>1.3185834309360489E-3</v>
      </c>
      <c r="AO451" s="17">
        <f t="shared" si="137"/>
        <v>9.1905277684510729</v>
      </c>
      <c r="AP451" s="17">
        <f t="shared" si="138"/>
        <v>11.836055010065557</v>
      </c>
      <c r="AQ451" s="17">
        <f t="shared" si="139"/>
        <v>19.204865813826892</v>
      </c>
    </row>
    <row r="452" spans="2:43" x14ac:dyDescent="0.45">
      <c r="B452">
        <f>INDEX(RawData!$A$2:$A$1048576,MATCH(FmtData!$B$4+(ROW()-10),RawData!$A$2:$A$1048576,0))</f>
        <v>640</v>
      </c>
      <c r="C452" s="23">
        <f>LEFT(INDEX(RawData!$B$2:$B$1048576, MATCH(FmtData!$B$4+(ROW()-10),RawData!$A$2:$A$1048576,0)),10)+MID(INDEX(RawData!$B$2:$B$1048576, MATCH(FmtData!$B$4+(ROW()-10),RawData!$A$2:$A$1048576,0)),12,8)-$B$5/24</f>
        <v>42200.819189814814</v>
      </c>
      <c r="D452" s="7">
        <f>MID(INDEX(RawData!$B$2:$B$1048576, MATCH(FmtData!$B$4+(ROW()-10),RawData!$A$2:$A$1048576,0)),12,8)+$B$5/24</f>
        <v>0.31918981481481479</v>
      </c>
      <c r="E452" s="8">
        <f>INDEX(RawData!$D$2:$D$1048576,MATCH(FmtData!$B$4+(ROW()-10),RawData!$A$2:$A$1048576,0))</f>
        <v>29.6021</v>
      </c>
      <c r="F452">
        <f>INDEX(RawData!$D$2:$D$1048576,MATCH(FmtData!$B$4+(ROW()-10),RawData!$A$2:$A$1048576,0))</f>
        <v>29.6021</v>
      </c>
      <c r="G452">
        <f>INDEX(RawData!E$2:E$1048576,MATCH(FmtData!$B$4+(ROW()-10),RawData!$A$2:$A$1048576,0))</f>
        <v>2789.13</v>
      </c>
      <c r="H452">
        <f>INDEX(RawData!F$2:F$1048576,MATCH(FmtData!$B$4+(ROW()-10),RawData!$A$2:$A$1048576,0))</f>
        <v>-0.15307599999999999</v>
      </c>
      <c r="I452">
        <f>INDEX(RawData!G$2:G$1048576,MATCH(FmtData!$B$4+(ROW()-10),RawData!$A$2:$A$1048576,0))</f>
        <v>-29008.1</v>
      </c>
      <c r="J452">
        <f>INDEX(RawData!H$2:H$1048576,MATCH(FmtData!$B$4+(ROW()-10),RawData!$A$2:$A$1048576,0))</f>
        <v>5.0826799999999998E-2</v>
      </c>
      <c r="K452">
        <f>INDEX(RawData!I$2:I$1048576,MATCH(FmtData!$B$4+(ROW()-10),RawData!$A$2:$A$1048576,0))</f>
        <v>-0.61552499999999999</v>
      </c>
      <c r="L452">
        <f>INDEX(RawData!J$2:J$1048576,MATCH(FmtData!$B$4+(ROW()-10),RawData!$A$2:$A$1048576,0))</f>
        <v>186.7</v>
      </c>
      <c r="M452">
        <f>INDEX(RawData!K$2:K$1048576,MATCH(FmtData!$B$4+(ROW()-10),RawData!$A$2:$A$1048576,0))</f>
        <v>172.3</v>
      </c>
      <c r="N452">
        <f>INDEX(RawData!L$2:L$1048576,MATCH(FmtData!$B$4+(ROW()-10),RawData!$A$2:$A$1048576,0))</f>
        <v>22.4</v>
      </c>
      <c r="O452">
        <f>INDEX(RawData!M$2:M$1048576,MATCH(FmtData!$B$4+(ROW()-10),RawData!$A$2:$A$1048576,0))</f>
        <v>161</v>
      </c>
      <c r="P452">
        <f>INDEX(RawData!N$2:N$1048576,MATCH(FmtData!$B$4+(ROW()-10),RawData!$A$2:$A$1048576,0))</f>
        <v>21.8</v>
      </c>
      <c r="Q452">
        <f>INDEX(RawData!O$2:O$1048576,MATCH(FmtData!$B$4+(ROW()-10),RawData!$A$2:$A$1048576,0))</f>
        <v>177.4</v>
      </c>
      <c r="R452" s="8">
        <f>INDEX(RawData!P$2:P$1048576,MATCH(FmtData!$B$4+(ROW()-10),RawData!$A$2:$A$1048576,0))</f>
        <v>9.8624299999999998</v>
      </c>
      <c r="S452">
        <f>INDEX(RawData!Q$2:Q$1048576,MATCH(FmtData!$B$4+(ROW()-10),RawData!$A$2:$A$1048576,0))</f>
        <v>110.925</v>
      </c>
      <c r="T452" s="8">
        <f>INDEX(RawData!R$2:R$1048576,MATCH(FmtData!$B$4+(ROW()-10),RawData!$A$2:$A$1048576,0))</f>
        <v>1.85121</v>
      </c>
      <c r="U452" s="8">
        <f>INDEX(RawData!S$2:S$1048576,MATCH(FmtData!$B$4+(ROW()-10),RawData!$A$2:$A$1048576,0))</f>
        <v>0.70580500000000002</v>
      </c>
      <c r="V452" s="8">
        <f>INDEX(RawData!T$2:T$1048576,MATCH(FmtData!$B$4+(ROW()-10),RawData!$A$2:$A$1048576,0))</f>
        <v>0.20066800000000001</v>
      </c>
      <c r="W452" s="3">
        <f t="shared" si="131"/>
        <v>-0.49433734000000012</v>
      </c>
      <c r="X452" s="3">
        <f t="shared" si="132"/>
        <v>-0.46990711200000007</v>
      </c>
      <c r="Y452" s="8">
        <f t="shared" si="121"/>
        <v>9.4623497000470049</v>
      </c>
      <c r="Z452" s="8">
        <f t="shared" si="122"/>
        <v>9.4867799280470049</v>
      </c>
      <c r="AA452" s="8">
        <f t="shared" si="133"/>
        <v>9.4745648140470049</v>
      </c>
      <c r="AB452" s="41">
        <v>1</v>
      </c>
      <c r="AC452" s="42" t="str">
        <f t="shared" si="134"/>
        <v>Isco</v>
      </c>
      <c r="AD452" s="5">
        <f t="shared" si="140"/>
        <v>-290.56</v>
      </c>
      <c r="AE452" s="15">
        <f t="shared" si="123"/>
        <v>-120.89346048963716</v>
      </c>
      <c r="AF452" s="15">
        <f t="shared" si="124"/>
        <v>-115.19274084606172</v>
      </c>
      <c r="AG452" s="15">
        <f t="shared" si="125"/>
        <v>-118.04660354964574</v>
      </c>
      <c r="AH452" s="15">
        <f t="shared" si="135"/>
        <v>-118.04660354964574</v>
      </c>
      <c r="AI452" s="17">
        <f t="shared" si="126"/>
        <v>1.1836055010065558</v>
      </c>
      <c r="AJ452" s="17">
        <f t="shared" si="127"/>
        <v>0.92232406791504673</v>
      </c>
      <c r="AK452" s="17">
        <f t="shared" si="128"/>
        <v>0.91553345035506595</v>
      </c>
      <c r="AL452" s="17">
        <f t="shared" si="129"/>
        <v>0.9189203865062926</v>
      </c>
      <c r="AM452" s="17">
        <f t="shared" si="130"/>
        <v>0.9189203865062926</v>
      </c>
      <c r="AN452" s="17">
        <f t="shared" si="136"/>
        <v>1.3611268270485866E-3</v>
      </c>
      <c r="AO452" s="17">
        <f t="shared" si="137"/>
        <v>9.1892038650629253</v>
      </c>
      <c r="AP452" s="17">
        <f t="shared" si="138"/>
        <v>11.836055010065557</v>
      </c>
      <c r="AQ452" s="17">
        <f t="shared" si="139"/>
        <v>19.230307379559065</v>
      </c>
    </row>
    <row r="453" spans="2:43" x14ac:dyDescent="0.45">
      <c r="B453">
        <f>INDEX(RawData!$A$2:$A$1048576,MATCH(FmtData!$B$4+(ROW()-10),RawData!$A$2:$A$1048576,0))</f>
        <v>641</v>
      </c>
      <c r="C453" s="23">
        <f>LEFT(INDEX(RawData!$B$2:$B$1048576, MATCH(FmtData!$B$4+(ROW()-10),RawData!$A$2:$A$1048576,0)),10)+MID(INDEX(RawData!$B$2:$B$1048576, MATCH(FmtData!$B$4+(ROW()-10),RawData!$A$2:$A$1048576,0)),12,8)-$B$5/24</f>
        <v>42200.819884259261</v>
      </c>
      <c r="D453" s="7">
        <f>MID(INDEX(RawData!$B$2:$B$1048576, MATCH(FmtData!$B$4+(ROW()-10),RawData!$A$2:$A$1048576,0)),12,8)+$B$5/24</f>
        <v>0.31988425925925923</v>
      </c>
      <c r="E453" s="8">
        <f>INDEX(RawData!$D$2:$D$1048576,MATCH(FmtData!$B$4+(ROW()-10),RawData!$A$2:$A$1048576,0))</f>
        <v>29.6187</v>
      </c>
      <c r="F453">
        <f>INDEX(RawData!$D$2:$D$1048576,MATCH(FmtData!$B$4+(ROW()-10),RawData!$A$2:$A$1048576,0))</f>
        <v>29.6187</v>
      </c>
      <c r="G453">
        <f>INDEX(RawData!E$2:E$1048576,MATCH(FmtData!$B$4+(ROW()-10),RawData!$A$2:$A$1048576,0))</f>
        <v>2794.98</v>
      </c>
      <c r="H453">
        <f>INDEX(RawData!F$2:F$1048576,MATCH(FmtData!$B$4+(ROW()-10),RawData!$A$2:$A$1048576,0))</f>
        <v>-1.0764199999999999</v>
      </c>
      <c r="I453">
        <f>INDEX(RawData!G$2:G$1048576,MATCH(FmtData!$B$4+(ROW()-10),RawData!$A$2:$A$1048576,0))</f>
        <v>-29008.1</v>
      </c>
      <c r="J453">
        <f>INDEX(RawData!H$2:H$1048576,MATCH(FmtData!$B$4+(ROW()-10),RawData!$A$2:$A$1048576,0))</f>
        <v>5.0826799999999998E-2</v>
      </c>
      <c r="K453">
        <f>INDEX(RawData!I$2:I$1048576,MATCH(FmtData!$B$4+(ROW()-10),RawData!$A$2:$A$1048576,0))</f>
        <v>-0.61552499999999999</v>
      </c>
      <c r="L453">
        <f>INDEX(RawData!J$2:J$1048576,MATCH(FmtData!$B$4+(ROW()-10),RawData!$A$2:$A$1048576,0))</f>
        <v>169.1</v>
      </c>
      <c r="M453">
        <f>INDEX(RawData!K$2:K$1048576,MATCH(FmtData!$B$4+(ROW()-10),RawData!$A$2:$A$1048576,0))</f>
        <v>168.8</v>
      </c>
      <c r="N453">
        <f>INDEX(RawData!L$2:L$1048576,MATCH(FmtData!$B$4+(ROW()-10),RawData!$A$2:$A$1048576,0))</f>
        <v>22.4</v>
      </c>
      <c r="O453">
        <f>INDEX(RawData!M$2:M$1048576,MATCH(FmtData!$B$4+(ROW()-10),RawData!$A$2:$A$1048576,0))</f>
        <v>163</v>
      </c>
      <c r="P453">
        <f>INDEX(RawData!N$2:N$1048576,MATCH(FmtData!$B$4+(ROW()-10),RawData!$A$2:$A$1048576,0))</f>
        <v>21.8</v>
      </c>
      <c r="Q453">
        <f>INDEX(RawData!O$2:O$1048576,MATCH(FmtData!$B$4+(ROW()-10),RawData!$A$2:$A$1048576,0))</f>
        <v>177.5</v>
      </c>
      <c r="R453" s="8">
        <f>INDEX(RawData!P$2:P$1048576,MATCH(FmtData!$B$4+(ROW()-10),RawData!$A$2:$A$1048576,0))</f>
        <v>9.8624299999999998</v>
      </c>
      <c r="S453">
        <f>INDEX(RawData!Q$2:Q$1048576,MATCH(FmtData!$B$4+(ROW()-10),RawData!$A$2:$A$1048576,0))</f>
        <v>110.925</v>
      </c>
      <c r="T453" s="8">
        <f>INDEX(RawData!R$2:R$1048576,MATCH(FmtData!$B$4+(ROW()-10),RawData!$A$2:$A$1048576,0))</f>
        <v>1.85121</v>
      </c>
      <c r="U453" s="8">
        <f>INDEX(RawData!S$2:S$1048576,MATCH(FmtData!$B$4+(ROW()-10),RawData!$A$2:$A$1048576,0))</f>
        <v>0.70562199999999997</v>
      </c>
      <c r="V453" s="8">
        <f>INDEX(RawData!T$2:T$1048576,MATCH(FmtData!$B$4+(ROW()-10),RawData!$A$2:$A$1048576,0))</f>
        <v>0.200854</v>
      </c>
      <c r="W453" s="3">
        <f t="shared" si="131"/>
        <v>-0.49387251999999998</v>
      </c>
      <c r="X453" s="3">
        <f t="shared" si="132"/>
        <v>-0.47037955200000003</v>
      </c>
      <c r="Y453" s="8">
        <f t="shared" si="121"/>
        <v>9.4628145200470044</v>
      </c>
      <c r="Z453" s="8">
        <f t="shared" si="122"/>
        <v>9.4863074880470037</v>
      </c>
      <c r="AA453" s="8">
        <f t="shared" si="133"/>
        <v>9.4745610040470041</v>
      </c>
      <c r="AB453" s="41">
        <v>1</v>
      </c>
      <c r="AC453" s="42" t="str">
        <f t="shared" si="134"/>
        <v>Isco</v>
      </c>
      <c r="AD453" s="5">
        <f t="shared" si="140"/>
        <v>-290.56</v>
      </c>
      <c r="AE453" s="15">
        <f t="shared" si="123"/>
        <v>-120.7852575660205</v>
      </c>
      <c r="AF453" s="15">
        <f t="shared" si="124"/>
        <v>-115.3032491119842</v>
      </c>
      <c r="AG453" s="15">
        <f t="shared" si="125"/>
        <v>-118.0474926008086</v>
      </c>
      <c r="AH453" s="15">
        <f t="shared" si="135"/>
        <v>-118.0474926008086</v>
      </c>
      <c r="AI453" s="17">
        <f t="shared" si="126"/>
        <v>1.1836055010065558</v>
      </c>
      <c r="AJ453" s="17">
        <f t="shared" si="127"/>
        <v>0.92219424039141862</v>
      </c>
      <c r="AK453" s="17">
        <f t="shared" si="128"/>
        <v>0.91566413573825345</v>
      </c>
      <c r="AL453" s="17">
        <f t="shared" si="129"/>
        <v>0.91892144552799149</v>
      </c>
      <c r="AM453" s="17">
        <f t="shared" si="130"/>
        <v>0.91892144552799149</v>
      </c>
      <c r="AN453" s="17">
        <f t="shared" si="136"/>
        <v>1.2525498469860841E-3</v>
      </c>
      <c r="AO453" s="17">
        <f t="shared" si="137"/>
        <v>9.1892144552799149</v>
      </c>
      <c r="AP453" s="17">
        <f t="shared" si="138"/>
        <v>11.836055010065557</v>
      </c>
      <c r="AQ453" s="17">
        <f t="shared" si="139"/>
        <v>19.270641569134458</v>
      </c>
    </row>
    <row r="454" spans="2:43" x14ac:dyDescent="0.45">
      <c r="B454">
        <f>INDEX(RawData!$A$2:$A$1048576,MATCH(FmtData!$B$4+(ROW()-10),RawData!$A$2:$A$1048576,0))</f>
        <v>642</v>
      </c>
      <c r="C454" s="23">
        <f>LEFT(INDEX(RawData!$B$2:$B$1048576, MATCH(FmtData!$B$4+(ROW()-10),RawData!$A$2:$A$1048576,0)),10)+MID(INDEX(RawData!$B$2:$B$1048576, MATCH(FmtData!$B$4+(ROW()-10),RawData!$A$2:$A$1048576,0)),12,8)-$B$5/24</f>
        <v>42200.820567129631</v>
      </c>
      <c r="D454" s="7">
        <f>MID(INDEX(RawData!$B$2:$B$1048576, MATCH(FmtData!$B$4+(ROW()-10),RawData!$A$2:$A$1048576,0)),12,8)+$B$5/24</f>
        <v>0.32056712962962963</v>
      </c>
      <c r="E454" s="8">
        <f>INDEX(RawData!$D$2:$D$1048576,MATCH(FmtData!$B$4+(ROW()-10),RawData!$A$2:$A$1048576,0))</f>
        <v>29.635300000000001</v>
      </c>
      <c r="F454">
        <f>INDEX(RawData!$D$2:$D$1048576,MATCH(FmtData!$B$4+(ROW()-10),RawData!$A$2:$A$1048576,0))</f>
        <v>29.635300000000001</v>
      </c>
      <c r="G454">
        <f>INDEX(RawData!E$2:E$1048576,MATCH(FmtData!$B$4+(ROW()-10),RawData!$A$2:$A$1048576,0))</f>
        <v>2794.98</v>
      </c>
      <c r="H454">
        <f>INDEX(RawData!F$2:F$1048576,MATCH(FmtData!$B$4+(ROW()-10),RawData!$A$2:$A$1048576,0))</f>
        <v>-1.0764199999999999</v>
      </c>
      <c r="I454">
        <f>INDEX(RawData!G$2:G$1048576,MATCH(FmtData!$B$4+(ROW()-10),RawData!$A$2:$A$1048576,0))</f>
        <v>-29008.1</v>
      </c>
      <c r="J454">
        <f>INDEX(RawData!H$2:H$1048576,MATCH(FmtData!$B$4+(ROW()-10),RawData!$A$2:$A$1048576,0))</f>
        <v>5.0826799999999998E-2</v>
      </c>
      <c r="K454">
        <f>INDEX(RawData!I$2:I$1048576,MATCH(FmtData!$B$4+(ROW()-10),RawData!$A$2:$A$1048576,0))</f>
        <v>-0.61533599999999999</v>
      </c>
      <c r="L454">
        <f>INDEX(RawData!J$2:J$1048576,MATCH(FmtData!$B$4+(ROW()-10),RawData!$A$2:$A$1048576,0))</f>
        <v>163.5</v>
      </c>
      <c r="M454">
        <f>INDEX(RawData!K$2:K$1048576,MATCH(FmtData!$B$4+(ROW()-10),RawData!$A$2:$A$1048576,0))</f>
        <v>166.4</v>
      </c>
      <c r="N454">
        <f>INDEX(RawData!L$2:L$1048576,MATCH(FmtData!$B$4+(ROW()-10),RawData!$A$2:$A$1048576,0))</f>
        <v>22.3</v>
      </c>
      <c r="O454">
        <f>INDEX(RawData!M$2:M$1048576,MATCH(FmtData!$B$4+(ROW()-10),RawData!$A$2:$A$1048576,0))</f>
        <v>157.1</v>
      </c>
      <c r="P454">
        <f>INDEX(RawData!N$2:N$1048576,MATCH(FmtData!$B$4+(ROW()-10),RawData!$A$2:$A$1048576,0))</f>
        <v>21.8</v>
      </c>
      <c r="Q454">
        <f>INDEX(RawData!O$2:O$1048576,MATCH(FmtData!$B$4+(ROW()-10),RawData!$A$2:$A$1048576,0))</f>
        <v>177.6</v>
      </c>
      <c r="R454" s="8">
        <f>INDEX(RawData!P$2:P$1048576,MATCH(FmtData!$B$4+(ROW()-10),RawData!$A$2:$A$1048576,0))</f>
        <v>9.8624299999999998</v>
      </c>
      <c r="S454">
        <f>INDEX(RawData!Q$2:Q$1048576,MATCH(FmtData!$B$4+(ROW()-10),RawData!$A$2:$A$1048576,0))</f>
        <v>110.925</v>
      </c>
      <c r="T454" s="8">
        <f>INDEX(RawData!R$2:R$1048576,MATCH(FmtData!$B$4+(ROW()-10),RawData!$A$2:$A$1048576,0))</f>
        <v>1.85121</v>
      </c>
      <c r="U454" s="8">
        <f>INDEX(RawData!S$2:S$1048576,MATCH(FmtData!$B$4+(ROW()-10),RawData!$A$2:$A$1048576,0))</f>
        <v>0.70553100000000002</v>
      </c>
      <c r="V454" s="8">
        <f>INDEX(RawData!T$2:T$1048576,MATCH(FmtData!$B$4+(ROW()-10),RawData!$A$2:$A$1048576,0))</f>
        <v>0.20094699999999999</v>
      </c>
      <c r="W454" s="3">
        <f t="shared" si="131"/>
        <v>-0.49364138000000013</v>
      </c>
      <c r="X454" s="3">
        <f t="shared" si="132"/>
        <v>-0.47061577199999999</v>
      </c>
      <c r="Y454" s="8">
        <f t="shared" si="121"/>
        <v>9.4630456600470048</v>
      </c>
      <c r="Z454" s="8">
        <f t="shared" si="122"/>
        <v>9.4860712680470041</v>
      </c>
      <c r="AA454" s="8">
        <f t="shared" si="133"/>
        <v>9.4745584640470035</v>
      </c>
      <c r="AB454" s="41">
        <v>1</v>
      </c>
      <c r="AC454" s="42" t="str">
        <f t="shared" si="134"/>
        <v>Isco</v>
      </c>
      <c r="AD454" s="5">
        <f t="shared" si="140"/>
        <v>-290.56</v>
      </c>
      <c r="AE454" s="15">
        <f t="shared" si="123"/>
        <v>-120.7314479685956</v>
      </c>
      <c r="AF454" s="15">
        <f t="shared" si="124"/>
        <v>-115.35849931035057</v>
      </c>
      <c r="AG454" s="15">
        <f t="shared" si="125"/>
        <v>-118.04808530120533</v>
      </c>
      <c r="AH454" s="15">
        <f t="shared" si="135"/>
        <v>-118.04808530120533</v>
      </c>
      <c r="AI454" s="17">
        <f t="shared" si="126"/>
        <v>1.1836055010065558</v>
      </c>
      <c r="AJ454" s="17">
        <f t="shared" si="127"/>
        <v>0.92212969043035775</v>
      </c>
      <c r="AK454" s="17">
        <f t="shared" si="128"/>
        <v>0.91572948776727836</v>
      </c>
      <c r="AL454" s="17">
        <f t="shared" si="129"/>
        <v>0.91892215154336276</v>
      </c>
      <c r="AM454" s="17">
        <f t="shared" si="130"/>
        <v>0.91892215154336276</v>
      </c>
      <c r="AN454" s="17">
        <f t="shared" si="136"/>
        <v>1.2518438316148073E-3</v>
      </c>
      <c r="AO454" s="17">
        <f t="shared" si="137"/>
        <v>9.1892215154336281</v>
      </c>
      <c r="AP454" s="17">
        <f t="shared" si="138"/>
        <v>11.836055010065557</v>
      </c>
      <c r="AQ454" s="17">
        <f t="shared" si="139"/>
        <v>19.270641569134458</v>
      </c>
    </row>
    <row r="455" spans="2:43" x14ac:dyDescent="0.45">
      <c r="B455">
        <f>INDEX(RawData!$A$2:$A$1048576,MATCH(FmtData!$B$4+(ROW()-10),RawData!$A$2:$A$1048576,0))</f>
        <v>643</v>
      </c>
      <c r="C455" s="23">
        <f>LEFT(INDEX(RawData!$B$2:$B$1048576, MATCH(FmtData!$B$4+(ROW()-10),RawData!$A$2:$A$1048576,0)),10)+MID(INDEX(RawData!$B$2:$B$1048576, MATCH(FmtData!$B$4+(ROW()-10),RawData!$A$2:$A$1048576,0)),12,8)-$B$5/24</f>
        <v>42200.821273148147</v>
      </c>
      <c r="D455" s="7">
        <f>MID(INDEX(RawData!$B$2:$B$1048576, MATCH(FmtData!$B$4+(ROW()-10),RawData!$A$2:$A$1048576,0)),12,8)+$B$5/24</f>
        <v>0.32127314814814817</v>
      </c>
      <c r="E455" s="8">
        <f>INDEX(RawData!$D$2:$D$1048576,MATCH(FmtData!$B$4+(ROW()-10),RawData!$A$2:$A$1048576,0))</f>
        <v>29.651900000000001</v>
      </c>
      <c r="F455">
        <f>INDEX(RawData!$D$2:$D$1048576,MATCH(FmtData!$B$4+(ROW()-10),RawData!$A$2:$A$1048576,0))</f>
        <v>29.651900000000001</v>
      </c>
      <c r="G455">
        <f>INDEX(RawData!E$2:E$1048576,MATCH(FmtData!$B$4+(ROW()-10),RawData!$A$2:$A$1048576,0))</f>
        <v>2784.21</v>
      </c>
      <c r="H455">
        <f>INDEX(RawData!F$2:F$1048576,MATCH(FmtData!$B$4+(ROW()-10),RawData!$A$2:$A$1048576,0))</f>
        <v>-1.0764199999999999</v>
      </c>
      <c r="I455">
        <f>INDEX(RawData!G$2:G$1048576,MATCH(FmtData!$B$4+(ROW()-10),RawData!$A$2:$A$1048576,0))</f>
        <v>-29008.1</v>
      </c>
      <c r="J455">
        <f>INDEX(RawData!H$2:H$1048576,MATCH(FmtData!$B$4+(ROW()-10),RawData!$A$2:$A$1048576,0))</f>
        <v>5.0826799999999998E-2</v>
      </c>
      <c r="K455">
        <f>INDEX(RawData!I$2:I$1048576,MATCH(FmtData!$B$4+(ROW()-10),RawData!$A$2:$A$1048576,0))</f>
        <v>-0.61458100000000004</v>
      </c>
      <c r="L455">
        <f>INDEX(RawData!J$2:J$1048576,MATCH(FmtData!$B$4+(ROW()-10),RawData!$A$2:$A$1048576,0))</f>
        <v>161.30000000000001</v>
      </c>
      <c r="M455">
        <f>INDEX(RawData!K$2:K$1048576,MATCH(FmtData!$B$4+(ROW()-10),RawData!$A$2:$A$1048576,0))</f>
        <v>171.1</v>
      </c>
      <c r="N455">
        <f>INDEX(RawData!L$2:L$1048576,MATCH(FmtData!$B$4+(ROW()-10),RawData!$A$2:$A$1048576,0))</f>
        <v>22.3</v>
      </c>
      <c r="O455">
        <f>INDEX(RawData!M$2:M$1048576,MATCH(FmtData!$B$4+(ROW()-10),RawData!$A$2:$A$1048576,0))</f>
        <v>155.80000000000001</v>
      </c>
      <c r="P455">
        <f>INDEX(RawData!N$2:N$1048576,MATCH(FmtData!$B$4+(ROW()-10),RawData!$A$2:$A$1048576,0))</f>
        <v>21.8</v>
      </c>
      <c r="Q455">
        <f>INDEX(RawData!O$2:O$1048576,MATCH(FmtData!$B$4+(ROW()-10),RawData!$A$2:$A$1048576,0))</f>
        <v>177.6</v>
      </c>
      <c r="R455" s="8">
        <f>INDEX(RawData!P$2:P$1048576,MATCH(FmtData!$B$4+(ROW()-10),RawData!$A$2:$A$1048576,0))</f>
        <v>9.8624299999999998</v>
      </c>
      <c r="S455">
        <f>INDEX(RawData!Q$2:Q$1048576,MATCH(FmtData!$B$4+(ROW()-10),RawData!$A$2:$A$1048576,0))</f>
        <v>110.925</v>
      </c>
      <c r="T455" s="8">
        <f>INDEX(RawData!R$2:R$1048576,MATCH(FmtData!$B$4+(ROW()-10),RawData!$A$2:$A$1048576,0))</f>
        <v>1.85121</v>
      </c>
      <c r="U455" s="8">
        <f>INDEX(RawData!S$2:S$1048576,MATCH(FmtData!$B$4+(ROW()-10),RawData!$A$2:$A$1048576,0))</f>
        <v>0.70543999999999996</v>
      </c>
      <c r="V455" s="8">
        <f>INDEX(RawData!T$2:T$1048576,MATCH(FmtData!$B$4+(ROW()-10),RawData!$A$2:$A$1048576,0))</f>
        <v>0.200761</v>
      </c>
      <c r="W455" s="3">
        <f t="shared" si="131"/>
        <v>-0.49341023999999994</v>
      </c>
      <c r="X455" s="3">
        <f t="shared" si="132"/>
        <v>-0.47014333200000002</v>
      </c>
      <c r="Y455" s="8">
        <f t="shared" si="121"/>
        <v>9.4632768000470051</v>
      </c>
      <c r="Z455" s="8">
        <f t="shared" si="122"/>
        <v>9.4865437080470052</v>
      </c>
      <c r="AA455" s="8">
        <f t="shared" si="133"/>
        <v>9.4749102540470052</v>
      </c>
      <c r="AB455" s="41">
        <v>1</v>
      </c>
      <c r="AC455" s="42" t="str">
        <f t="shared" si="134"/>
        <v>Isco</v>
      </c>
      <c r="AD455" s="5">
        <f t="shared" si="140"/>
        <v>-290.56</v>
      </c>
      <c r="AE455" s="15">
        <f t="shared" si="123"/>
        <v>-120.67763586559067</v>
      </c>
      <c r="AF455" s="15">
        <f t="shared" si="124"/>
        <v>-115.24799629057497</v>
      </c>
      <c r="AG455" s="15">
        <f t="shared" si="125"/>
        <v>-117.96599341189233</v>
      </c>
      <c r="AH455" s="15">
        <f t="shared" si="135"/>
        <v>-117.96599341189233</v>
      </c>
      <c r="AI455" s="17">
        <f t="shared" si="126"/>
        <v>1.1836055010065558</v>
      </c>
      <c r="AJ455" s="17">
        <f t="shared" si="127"/>
        <v>0.92206514650008886</v>
      </c>
      <c r="AK455" s="17">
        <f t="shared" si="128"/>
        <v>0.91559878993442967</v>
      </c>
      <c r="AL455" s="17">
        <f t="shared" si="129"/>
        <v>0.91882437530832162</v>
      </c>
      <c r="AM455" s="17">
        <f t="shared" si="130"/>
        <v>0.91882437530832162</v>
      </c>
      <c r="AN455" s="17">
        <f t="shared" si="136"/>
        <v>1.4822515426774485E-3</v>
      </c>
      <c r="AO455" s="17">
        <f t="shared" si="137"/>
        <v>9.1882437530832171</v>
      </c>
      <c r="AP455" s="17">
        <f t="shared" si="138"/>
        <v>11.836055010065557</v>
      </c>
      <c r="AQ455" s="17">
        <f t="shared" si="139"/>
        <v>19.196385291916169</v>
      </c>
    </row>
    <row r="456" spans="2:43" x14ac:dyDescent="0.45">
      <c r="B456">
        <f>INDEX(RawData!$A$2:$A$1048576,MATCH(FmtData!$B$4+(ROW()-10),RawData!$A$2:$A$1048576,0))</f>
        <v>644</v>
      </c>
      <c r="C456" s="23">
        <f>LEFT(INDEX(RawData!$B$2:$B$1048576, MATCH(FmtData!$B$4+(ROW()-10),RawData!$A$2:$A$1048576,0)),10)+MID(INDEX(RawData!$B$2:$B$1048576, MATCH(FmtData!$B$4+(ROW()-10),RawData!$A$2:$A$1048576,0)),12,8)-$B$5/24</f>
        <v>42200.821967592594</v>
      </c>
      <c r="D456" s="7">
        <f>MID(INDEX(RawData!$B$2:$B$1048576, MATCH(FmtData!$B$4+(ROW()-10),RawData!$A$2:$A$1048576,0)),12,8)+$B$5/24</f>
        <v>0.32196759259259261</v>
      </c>
      <c r="E456" s="8">
        <f>INDEX(RawData!$D$2:$D$1048576,MATCH(FmtData!$B$4+(ROW()-10),RawData!$A$2:$A$1048576,0))</f>
        <v>29.668500000000002</v>
      </c>
      <c r="F456">
        <f>INDEX(RawData!$D$2:$D$1048576,MATCH(FmtData!$B$4+(ROW()-10),RawData!$A$2:$A$1048576,0))</f>
        <v>29.668500000000002</v>
      </c>
      <c r="G456">
        <f>INDEX(RawData!E$2:E$1048576,MATCH(FmtData!$B$4+(ROW()-10),RawData!$A$2:$A$1048576,0))</f>
        <v>2771.9</v>
      </c>
      <c r="H456">
        <f>INDEX(RawData!F$2:F$1048576,MATCH(FmtData!$B$4+(ROW()-10),RawData!$A$2:$A$1048576,0))</f>
        <v>-1.0764199999999999</v>
      </c>
      <c r="I456">
        <f>INDEX(RawData!G$2:G$1048576,MATCH(FmtData!$B$4+(ROW()-10),RawData!$A$2:$A$1048576,0))</f>
        <v>-29008.1</v>
      </c>
      <c r="J456">
        <f>INDEX(RawData!H$2:H$1048576,MATCH(FmtData!$B$4+(ROW()-10),RawData!$A$2:$A$1048576,0))</f>
        <v>5.0845300000000003E-2</v>
      </c>
      <c r="K456">
        <f>INDEX(RawData!I$2:I$1048576,MATCH(FmtData!$B$4+(ROW()-10),RawData!$A$2:$A$1048576,0))</f>
        <v>-0.61533599999999999</v>
      </c>
      <c r="L456">
        <f>INDEX(RawData!J$2:J$1048576,MATCH(FmtData!$B$4+(ROW()-10),RawData!$A$2:$A$1048576,0))</f>
        <v>159.9</v>
      </c>
      <c r="M456">
        <f>INDEX(RawData!K$2:K$1048576,MATCH(FmtData!$B$4+(ROW()-10),RawData!$A$2:$A$1048576,0))</f>
        <v>175.4</v>
      </c>
      <c r="N456">
        <f>INDEX(RawData!L$2:L$1048576,MATCH(FmtData!$B$4+(ROW()-10),RawData!$A$2:$A$1048576,0))</f>
        <v>22.3</v>
      </c>
      <c r="O456">
        <f>INDEX(RawData!M$2:M$1048576,MATCH(FmtData!$B$4+(ROW()-10),RawData!$A$2:$A$1048576,0))</f>
        <v>154.9</v>
      </c>
      <c r="P456">
        <f>INDEX(RawData!N$2:N$1048576,MATCH(FmtData!$B$4+(ROW()-10),RawData!$A$2:$A$1048576,0))</f>
        <v>21.8</v>
      </c>
      <c r="Q456">
        <f>INDEX(RawData!O$2:O$1048576,MATCH(FmtData!$B$4+(ROW()-10),RawData!$A$2:$A$1048576,0))</f>
        <v>177.4</v>
      </c>
      <c r="R456" s="8">
        <f>INDEX(RawData!P$2:P$1048576,MATCH(FmtData!$B$4+(ROW()-10),RawData!$A$2:$A$1048576,0))</f>
        <v>9.8624299999999998</v>
      </c>
      <c r="S456">
        <f>INDEX(RawData!Q$2:Q$1048576,MATCH(FmtData!$B$4+(ROW()-10),RawData!$A$2:$A$1048576,0))</f>
        <v>110.925</v>
      </c>
      <c r="T456" s="8">
        <f>INDEX(RawData!R$2:R$1048576,MATCH(FmtData!$B$4+(ROW()-10),RawData!$A$2:$A$1048576,0))</f>
        <v>1.85121</v>
      </c>
      <c r="U456" s="8">
        <f>INDEX(RawData!S$2:S$1048576,MATCH(FmtData!$B$4+(ROW()-10),RawData!$A$2:$A$1048576,0))</f>
        <v>0.70513499999999996</v>
      </c>
      <c r="V456" s="8">
        <f>INDEX(RawData!T$2:T$1048576,MATCH(FmtData!$B$4+(ROW()-10),RawData!$A$2:$A$1048576,0))</f>
        <v>0.20172200000000001</v>
      </c>
      <c r="W456" s="3">
        <f t="shared" si="131"/>
        <v>-0.49263553999999998</v>
      </c>
      <c r="X456" s="3">
        <f t="shared" si="132"/>
        <v>-0.47258427200000008</v>
      </c>
      <c r="Y456" s="8">
        <f t="shared" si="121"/>
        <v>9.4640515000470042</v>
      </c>
      <c r="Z456" s="8">
        <f t="shared" si="122"/>
        <v>9.4841027680470038</v>
      </c>
      <c r="AA456" s="8">
        <f t="shared" si="133"/>
        <v>9.474077134047004</v>
      </c>
      <c r="AB456" s="41">
        <v>1</v>
      </c>
      <c r="AC456" s="42" t="str">
        <f t="shared" si="134"/>
        <v>Isco</v>
      </c>
      <c r="AD456" s="5">
        <f t="shared" si="140"/>
        <v>-290.56</v>
      </c>
      <c r="AE456" s="15">
        <f t="shared" si="123"/>
        <v>-120.49725834631329</v>
      </c>
      <c r="AF456" s="15">
        <f t="shared" si="124"/>
        <v>-115.81881563119066</v>
      </c>
      <c r="AG456" s="15">
        <f t="shared" si="125"/>
        <v>-118.16039655876455</v>
      </c>
      <c r="AH456" s="15">
        <f t="shared" si="135"/>
        <v>-118.16039655876455</v>
      </c>
      <c r="AI456" s="17">
        <f t="shared" si="126"/>
        <v>1.1836055010065558</v>
      </c>
      <c r="AJ456" s="17">
        <f t="shared" si="127"/>
        <v>0.92184886191356263</v>
      </c>
      <c r="AK456" s="17">
        <f t="shared" si="128"/>
        <v>0.91627433019976312</v>
      </c>
      <c r="AL456" s="17">
        <f t="shared" si="129"/>
        <v>0.91905595452607525</v>
      </c>
      <c r="AM456" s="17">
        <f t="shared" si="130"/>
        <v>0.91905595452607525</v>
      </c>
      <c r="AN456" s="17">
        <f t="shared" si="136"/>
        <v>1.3939429818171645E-3</v>
      </c>
      <c r="AO456" s="17">
        <f t="shared" si="137"/>
        <v>9.1905595452607525</v>
      </c>
      <c r="AP456" s="17">
        <f t="shared" si="138"/>
        <v>11.836055010065557</v>
      </c>
      <c r="AQ456" s="17">
        <f t="shared" si="139"/>
        <v>19.111511125476323</v>
      </c>
    </row>
    <row r="457" spans="2:43" x14ac:dyDescent="0.45">
      <c r="B457">
        <f>INDEX(RawData!$A$2:$A$1048576,MATCH(FmtData!$B$4+(ROW()-10),RawData!$A$2:$A$1048576,0))</f>
        <v>645</v>
      </c>
      <c r="C457" s="23">
        <f>LEFT(INDEX(RawData!$B$2:$B$1048576, MATCH(FmtData!$B$4+(ROW()-10),RawData!$A$2:$A$1048576,0)),10)+MID(INDEX(RawData!$B$2:$B$1048576, MATCH(FmtData!$B$4+(ROW()-10),RawData!$A$2:$A$1048576,0)),12,8)-$B$5/24</f>
        <v>42200.822662037041</v>
      </c>
      <c r="D457" s="7">
        <f>MID(INDEX(RawData!$B$2:$B$1048576, MATCH(FmtData!$B$4+(ROW()-10),RawData!$A$2:$A$1048576,0)),12,8)+$B$5/24</f>
        <v>0.32266203703703705</v>
      </c>
      <c r="E457" s="8">
        <f>INDEX(RawData!$D$2:$D$1048576,MATCH(FmtData!$B$4+(ROW()-10),RawData!$A$2:$A$1048576,0))</f>
        <v>29.685099999999998</v>
      </c>
      <c r="F457">
        <f>INDEX(RawData!$D$2:$D$1048576,MATCH(FmtData!$B$4+(ROW()-10),RawData!$A$2:$A$1048576,0))</f>
        <v>29.685099999999998</v>
      </c>
      <c r="G457">
        <f>INDEX(RawData!E$2:E$1048576,MATCH(FmtData!$B$4+(ROW()-10),RawData!$A$2:$A$1048576,0))</f>
        <v>2756.51</v>
      </c>
      <c r="H457">
        <f>INDEX(RawData!F$2:F$1048576,MATCH(FmtData!$B$4+(ROW()-10),RawData!$A$2:$A$1048576,0))</f>
        <v>-0.15307599999999999</v>
      </c>
      <c r="I457">
        <f>INDEX(RawData!G$2:G$1048576,MATCH(FmtData!$B$4+(ROW()-10),RawData!$A$2:$A$1048576,0))</f>
        <v>-29008.1</v>
      </c>
      <c r="J457">
        <f>INDEX(RawData!H$2:H$1048576,MATCH(FmtData!$B$4+(ROW()-10),RawData!$A$2:$A$1048576,0))</f>
        <v>5.0826799999999998E-2</v>
      </c>
      <c r="K457">
        <f>INDEX(RawData!I$2:I$1048576,MATCH(FmtData!$B$4+(ROW()-10),RawData!$A$2:$A$1048576,0))</f>
        <v>-0.61458100000000004</v>
      </c>
      <c r="L457">
        <f>INDEX(RawData!J$2:J$1048576,MATCH(FmtData!$B$4+(ROW()-10),RawData!$A$2:$A$1048576,0))</f>
        <v>174.6</v>
      </c>
      <c r="M457">
        <f>INDEX(RawData!K$2:K$1048576,MATCH(FmtData!$B$4+(ROW()-10),RawData!$A$2:$A$1048576,0))</f>
        <v>178</v>
      </c>
      <c r="N457">
        <f>INDEX(RawData!L$2:L$1048576,MATCH(FmtData!$B$4+(ROW()-10),RawData!$A$2:$A$1048576,0))</f>
        <v>22.3</v>
      </c>
      <c r="O457">
        <f>INDEX(RawData!M$2:M$1048576,MATCH(FmtData!$B$4+(ROW()-10),RawData!$A$2:$A$1048576,0))</f>
        <v>154.80000000000001</v>
      </c>
      <c r="P457">
        <f>INDEX(RawData!N$2:N$1048576,MATCH(FmtData!$B$4+(ROW()-10),RawData!$A$2:$A$1048576,0))</f>
        <v>21.8</v>
      </c>
      <c r="Q457">
        <f>INDEX(RawData!O$2:O$1048576,MATCH(FmtData!$B$4+(ROW()-10),RawData!$A$2:$A$1048576,0))</f>
        <v>177.1</v>
      </c>
      <c r="R457" s="8">
        <f>INDEX(RawData!P$2:P$1048576,MATCH(FmtData!$B$4+(ROW()-10),RawData!$A$2:$A$1048576,0))</f>
        <v>9.8624299999999998</v>
      </c>
      <c r="S457">
        <f>INDEX(RawData!Q$2:Q$1048576,MATCH(FmtData!$B$4+(ROW()-10),RawData!$A$2:$A$1048576,0))</f>
        <v>110.925</v>
      </c>
      <c r="T457" s="8">
        <f>INDEX(RawData!R$2:R$1048576,MATCH(FmtData!$B$4+(ROW()-10),RawData!$A$2:$A$1048576,0))</f>
        <v>1.85121</v>
      </c>
      <c r="U457" s="8">
        <f>INDEX(RawData!S$2:S$1048576,MATCH(FmtData!$B$4+(ROW()-10),RawData!$A$2:$A$1048576,0))</f>
        <v>0.70458699999999996</v>
      </c>
      <c r="V457" s="8">
        <f>INDEX(RawData!T$2:T$1048576,MATCH(FmtData!$B$4+(ROW()-10),RawData!$A$2:$A$1048576,0))</f>
        <v>0.20172200000000001</v>
      </c>
      <c r="W457" s="3">
        <f t="shared" si="131"/>
        <v>-0.49124361999999999</v>
      </c>
      <c r="X457" s="3">
        <f t="shared" si="132"/>
        <v>-0.47258427200000008</v>
      </c>
      <c r="Y457" s="8">
        <f t="shared" si="121"/>
        <v>9.4654434200470039</v>
      </c>
      <c r="Z457" s="8">
        <f t="shared" si="122"/>
        <v>9.4841027680470038</v>
      </c>
      <c r="AA457" s="8">
        <f t="shared" si="133"/>
        <v>9.4747730940470039</v>
      </c>
      <c r="AB457" s="41">
        <v>1</v>
      </c>
      <c r="AC457" s="42" t="str">
        <f t="shared" si="134"/>
        <v>Isco</v>
      </c>
      <c r="AD457" s="5">
        <f t="shared" si="140"/>
        <v>-290.56</v>
      </c>
      <c r="AE457" s="15">
        <f t="shared" si="123"/>
        <v>-120.17309948750483</v>
      </c>
      <c r="AF457" s="15">
        <f t="shared" si="124"/>
        <v>-115.81881563119066</v>
      </c>
      <c r="AG457" s="15">
        <f t="shared" si="125"/>
        <v>-117.99800104903068</v>
      </c>
      <c r="AH457" s="15">
        <f t="shared" si="135"/>
        <v>-117.99800104903068</v>
      </c>
      <c r="AI457" s="17">
        <f t="shared" si="126"/>
        <v>1.1836055010065558</v>
      </c>
      <c r="AJ457" s="17">
        <f t="shared" si="127"/>
        <v>0.92146042889572233</v>
      </c>
      <c r="AK457" s="17">
        <f t="shared" si="128"/>
        <v>0.91627433019976312</v>
      </c>
      <c r="AL457" s="17">
        <f t="shared" si="129"/>
        <v>0.91886249579875889</v>
      </c>
      <c r="AM457" s="17">
        <f t="shared" si="130"/>
        <v>0.91886249579875889</v>
      </c>
      <c r="AN457" s="17">
        <f t="shared" si="136"/>
        <v>1.6843473836875011E-3</v>
      </c>
      <c r="AO457" s="17">
        <f t="shared" si="137"/>
        <v>9.1886249579875887</v>
      </c>
      <c r="AP457" s="17">
        <f t="shared" si="138"/>
        <v>11.836055010065557</v>
      </c>
      <c r="AQ457" s="17">
        <f t="shared" si="139"/>
        <v>19.005401180593363</v>
      </c>
    </row>
    <row r="458" spans="2:43" x14ac:dyDescent="0.45">
      <c r="B458">
        <f>INDEX(RawData!$A$2:$A$1048576,MATCH(FmtData!$B$4+(ROW()-10),RawData!$A$2:$A$1048576,0))</f>
        <v>646</v>
      </c>
      <c r="C458" s="23">
        <f>LEFT(INDEX(RawData!$B$2:$B$1048576, MATCH(FmtData!$B$4+(ROW()-10),RawData!$A$2:$A$1048576,0)),10)+MID(INDEX(RawData!$B$2:$B$1048576, MATCH(FmtData!$B$4+(ROW()-10),RawData!$A$2:$A$1048576,0)),12,8)-$B$5/24</f>
        <v>42200.82335648148</v>
      </c>
      <c r="D458" s="7">
        <f>MID(INDEX(RawData!$B$2:$B$1048576, MATCH(FmtData!$B$4+(ROW()-10),RawData!$A$2:$A$1048576,0)),12,8)+$B$5/24</f>
        <v>0.32335648148148149</v>
      </c>
      <c r="E458" s="8">
        <f>INDEX(RawData!$D$2:$D$1048576,MATCH(FmtData!$B$4+(ROW()-10),RawData!$A$2:$A$1048576,0))</f>
        <v>29.701799999999999</v>
      </c>
      <c r="F458">
        <f>INDEX(RawData!$D$2:$D$1048576,MATCH(FmtData!$B$4+(ROW()-10),RawData!$A$2:$A$1048576,0))</f>
        <v>29.701799999999999</v>
      </c>
      <c r="G458">
        <f>INDEX(RawData!E$2:E$1048576,MATCH(FmtData!$B$4+(ROW()-10),RawData!$A$2:$A$1048576,0))</f>
        <v>2740.2</v>
      </c>
      <c r="H458">
        <f>INDEX(RawData!F$2:F$1048576,MATCH(FmtData!$B$4+(ROW()-10),RawData!$A$2:$A$1048576,0))</f>
        <v>-0.15307599999999999</v>
      </c>
      <c r="I458">
        <f>INDEX(RawData!G$2:G$1048576,MATCH(FmtData!$B$4+(ROW()-10),RawData!$A$2:$A$1048576,0))</f>
        <v>-29008.1</v>
      </c>
      <c r="J458">
        <f>INDEX(RawData!H$2:H$1048576,MATCH(FmtData!$B$4+(ROW()-10),RawData!$A$2:$A$1048576,0))</f>
        <v>5.0826799999999998E-2</v>
      </c>
      <c r="K458">
        <f>INDEX(RawData!I$2:I$1048576,MATCH(FmtData!$B$4+(ROW()-10),RawData!$A$2:$A$1048576,0))</f>
        <v>-0.61552499999999999</v>
      </c>
      <c r="L458">
        <f>INDEX(RawData!J$2:J$1048576,MATCH(FmtData!$B$4+(ROW()-10),RawData!$A$2:$A$1048576,0))</f>
        <v>212.8</v>
      </c>
      <c r="M458">
        <f>INDEX(RawData!K$2:K$1048576,MATCH(FmtData!$B$4+(ROW()-10),RawData!$A$2:$A$1048576,0))</f>
        <v>173.6</v>
      </c>
      <c r="N458">
        <f>INDEX(RawData!L$2:L$1048576,MATCH(FmtData!$B$4+(ROW()-10),RawData!$A$2:$A$1048576,0))</f>
        <v>22.3</v>
      </c>
      <c r="O458">
        <f>INDEX(RawData!M$2:M$1048576,MATCH(FmtData!$B$4+(ROW()-10),RawData!$A$2:$A$1048576,0))</f>
        <v>170.2</v>
      </c>
      <c r="P458">
        <f>INDEX(RawData!N$2:N$1048576,MATCH(FmtData!$B$4+(ROW()-10),RawData!$A$2:$A$1048576,0))</f>
        <v>21.8</v>
      </c>
      <c r="Q458">
        <f>INDEX(RawData!O$2:O$1048576,MATCH(FmtData!$B$4+(ROW()-10),RawData!$A$2:$A$1048576,0))</f>
        <v>176.8</v>
      </c>
      <c r="R458" s="8">
        <f>INDEX(RawData!P$2:P$1048576,MATCH(FmtData!$B$4+(ROW()-10),RawData!$A$2:$A$1048576,0))</f>
        <v>9.8624299999999998</v>
      </c>
      <c r="S458">
        <f>INDEX(RawData!Q$2:Q$1048576,MATCH(FmtData!$B$4+(ROW()-10),RawData!$A$2:$A$1048576,0))</f>
        <v>110.925</v>
      </c>
      <c r="T458" s="8">
        <f>INDEX(RawData!R$2:R$1048576,MATCH(FmtData!$B$4+(ROW()-10),RawData!$A$2:$A$1048576,0))</f>
        <v>1.85121</v>
      </c>
      <c r="U458" s="8">
        <f>INDEX(RawData!S$2:S$1048576,MATCH(FmtData!$B$4+(ROW()-10),RawData!$A$2:$A$1048576,0))</f>
        <v>0.70437300000000003</v>
      </c>
      <c r="V458" s="8">
        <f>INDEX(RawData!T$2:T$1048576,MATCH(FmtData!$B$4+(ROW()-10),RawData!$A$2:$A$1048576,0))</f>
        <v>0.20231099999999999</v>
      </c>
      <c r="W458" s="3">
        <f t="shared" si="131"/>
        <v>-0.49070006000000016</v>
      </c>
      <c r="X458" s="3">
        <f t="shared" si="132"/>
        <v>-0.47408033199999999</v>
      </c>
      <c r="Y458" s="8">
        <f t="shared" ref="Y458:Y521" si="141">$U$6+W458</f>
        <v>9.4659869800470045</v>
      </c>
      <c r="Z458" s="8">
        <f t="shared" ref="Z458:Z521" si="142">$U$6+X458</f>
        <v>9.4826067080470047</v>
      </c>
      <c r="AA458" s="8">
        <f t="shared" si="133"/>
        <v>9.4742968440470037</v>
      </c>
      <c r="AB458" s="41">
        <v>1</v>
      </c>
      <c r="AC458" s="42" t="str">
        <f t="shared" si="134"/>
        <v>Isco</v>
      </c>
      <c r="AD458" s="5">
        <f t="shared" si="140"/>
        <v>-290.56</v>
      </c>
      <c r="AE458" s="15">
        <f t="shared" ref="AE458:AE521" si="143">PI()*Y458^2/4*($R$4+(Y458-$Y$10))-$U$5</f>
        <v>-120.04648722899242</v>
      </c>
      <c r="AF458" s="15">
        <f t="shared" ref="AF458:AF521" si="144">PI()*Z458^2/4*($R$4+(Z458-$Z$10))-$U$5</f>
        <v>-116.1685342342887</v>
      </c>
      <c r="AG458" s="15">
        <f t="shared" ref="AG458:AG521" si="145">PI()*AA458^2/4*($R$4+(AA458-$AA$10))-$U$5</f>
        <v>-118.10913181961985</v>
      </c>
      <c r="AH458" s="15">
        <f t="shared" si="135"/>
        <v>-118.10913181961985</v>
      </c>
      <c r="AI458" s="17">
        <f t="shared" ref="AI458:AI521" si="146">$N$5/(($U$5+AD458)*2160)*100^3</f>
        <v>1.1836055010065558</v>
      </c>
      <c r="AJ458" s="17">
        <f t="shared" ref="AJ458:AJ521" si="147">$N$5/(($U$5+AE458)*2160)*100^3</f>
        <v>0.92130880086450717</v>
      </c>
      <c r="AK458" s="17">
        <f t="shared" ref="AK458:AK521" si="148">$N$5/(($U$5+AF458)*2160)*100^3</f>
        <v>0.91668869987338775</v>
      </c>
      <c r="AL458" s="17">
        <f t="shared" ref="AL458:AL521" si="149">$N$5/(($U$5+AG458)*2160)*100^3</f>
        <v>0.91899487500470511</v>
      </c>
      <c r="AM458" s="17">
        <f t="shared" ref="AM458:AM521" si="150">$N$5/(($U$5+AH458)*2160)*100^3</f>
        <v>0.91899487500470511</v>
      </c>
      <c r="AN458" s="17">
        <f t="shared" si="136"/>
        <v>1.4203518115527558E-3</v>
      </c>
      <c r="AO458" s="17">
        <f t="shared" si="137"/>
        <v>9.1899487500470514</v>
      </c>
      <c r="AP458" s="17">
        <f t="shared" si="138"/>
        <v>11.836055010065557</v>
      </c>
      <c r="AQ458" s="17">
        <f t="shared" si="139"/>
        <v>18.892948081110504</v>
      </c>
    </row>
    <row r="459" spans="2:43" x14ac:dyDescent="0.45">
      <c r="B459">
        <f>INDEX(RawData!$A$2:$A$1048576,MATCH(FmtData!$B$4+(ROW()-10),RawData!$A$2:$A$1048576,0))</f>
        <v>647</v>
      </c>
      <c r="C459" s="23">
        <f>LEFT(INDEX(RawData!$B$2:$B$1048576, MATCH(FmtData!$B$4+(ROW()-10),RawData!$A$2:$A$1048576,0)),10)+MID(INDEX(RawData!$B$2:$B$1048576, MATCH(FmtData!$B$4+(ROW()-10),RawData!$A$2:$A$1048576,0)),12,8)-$B$5/24</f>
        <v>42200.824050925927</v>
      </c>
      <c r="D459" s="7">
        <f>MID(INDEX(RawData!$B$2:$B$1048576, MATCH(FmtData!$B$4+(ROW()-10),RawData!$A$2:$A$1048576,0)),12,8)+$B$5/24</f>
        <v>0.32405092592592594</v>
      </c>
      <c r="E459" s="8">
        <f>INDEX(RawData!$D$2:$D$1048576,MATCH(FmtData!$B$4+(ROW()-10),RawData!$A$2:$A$1048576,0))</f>
        <v>29.718499999999999</v>
      </c>
      <c r="F459">
        <f>INDEX(RawData!$D$2:$D$1048576,MATCH(FmtData!$B$4+(ROW()-10),RawData!$A$2:$A$1048576,0))</f>
        <v>29.718499999999999</v>
      </c>
      <c r="G459">
        <f>INDEX(RawData!E$2:E$1048576,MATCH(FmtData!$B$4+(ROW()-10),RawData!$A$2:$A$1048576,0))</f>
        <v>2742.97</v>
      </c>
      <c r="H459">
        <f>INDEX(RawData!F$2:F$1048576,MATCH(FmtData!$B$4+(ROW()-10),RawData!$A$2:$A$1048576,0))</f>
        <v>-1.0764199999999999</v>
      </c>
      <c r="I459">
        <f>INDEX(RawData!G$2:G$1048576,MATCH(FmtData!$B$4+(ROW()-10),RawData!$A$2:$A$1048576,0))</f>
        <v>-29008.1</v>
      </c>
      <c r="J459">
        <f>INDEX(RawData!H$2:H$1048576,MATCH(FmtData!$B$4+(ROW()-10),RawData!$A$2:$A$1048576,0))</f>
        <v>5.0826799999999998E-2</v>
      </c>
      <c r="K459">
        <f>INDEX(RawData!I$2:I$1048576,MATCH(FmtData!$B$4+(ROW()-10),RawData!$A$2:$A$1048576,0))</f>
        <v>-0.61495900000000003</v>
      </c>
      <c r="L459">
        <f>INDEX(RawData!J$2:J$1048576,MATCH(FmtData!$B$4+(ROW()-10),RawData!$A$2:$A$1048576,0))</f>
        <v>182</v>
      </c>
      <c r="M459">
        <f>INDEX(RawData!K$2:K$1048576,MATCH(FmtData!$B$4+(ROW()-10),RawData!$A$2:$A$1048576,0))</f>
        <v>169.3</v>
      </c>
      <c r="N459">
        <f>INDEX(RawData!L$2:L$1048576,MATCH(FmtData!$B$4+(ROW()-10),RawData!$A$2:$A$1048576,0))</f>
        <v>22.3</v>
      </c>
      <c r="O459">
        <f>INDEX(RawData!M$2:M$1048576,MATCH(FmtData!$B$4+(ROW()-10),RawData!$A$2:$A$1048576,0))</f>
        <v>163</v>
      </c>
      <c r="P459">
        <f>INDEX(RawData!N$2:N$1048576,MATCH(FmtData!$B$4+(ROW()-10),RawData!$A$2:$A$1048576,0))</f>
        <v>21.8</v>
      </c>
      <c r="Q459">
        <f>INDEX(RawData!O$2:O$1048576,MATCH(FmtData!$B$4+(ROW()-10),RawData!$A$2:$A$1048576,0))</f>
        <v>176.6</v>
      </c>
      <c r="R459" s="8">
        <f>INDEX(RawData!P$2:P$1048576,MATCH(FmtData!$B$4+(ROW()-10),RawData!$A$2:$A$1048576,0))</f>
        <v>9.8624299999999998</v>
      </c>
      <c r="S459">
        <f>INDEX(RawData!Q$2:Q$1048576,MATCH(FmtData!$B$4+(ROW()-10),RawData!$A$2:$A$1048576,0))</f>
        <v>110.925</v>
      </c>
      <c r="T459" s="8">
        <f>INDEX(RawData!R$2:R$1048576,MATCH(FmtData!$B$4+(ROW()-10),RawData!$A$2:$A$1048576,0))</f>
        <v>1.85121</v>
      </c>
      <c r="U459" s="8">
        <f>INDEX(RawData!S$2:S$1048576,MATCH(FmtData!$B$4+(ROW()-10),RawData!$A$2:$A$1048576,0))</f>
        <v>0.70446500000000001</v>
      </c>
      <c r="V459" s="8">
        <f>INDEX(RawData!T$2:T$1048576,MATCH(FmtData!$B$4+(ROW()-10),RawData!$A$2:$A$1048576,0))</f>
        <v>0.20172200000000001</v>
      </c>
      <c r="W459" s="3">
        <f t="shared" ref="W459:W522" si="151">-(U459-$U$10)*2.54</f>
        <v>-0.49093374000000012</v>
      </c>
      <c r="X459" s="3">
        <f t="shared" ref="X459:X522" si="152">-(V459-$V$10)*2.54</f>
        <v>-0.47258427200000008</v>
      </c>
      <c r="Y459" s="8">
        <f t="shared" si="141"/>
        <v>9.4657533000470035</v>
      </c>
      <c r="Z459" s="8">
        <f t="shared" si="142"/>
        <v>9.4841027680470038</v>
      </c>
      <c r="AA459" s="8">
        <f t="shared" ref="AA459:AA522" si="153">(Y459+Z459)/2</f>
        <v>9.4749280340470037</v>
      </c>
      <c r="AB459" s="41">
        <v>1</v>
      </c>
      <c r="AC459" s="42" t="str">
        <f t="shared" ref="AC459:AC522" si="154">IF(AB459=1,"Isco","Dilatometer")</f>
        <v>Isco</v>
      </c>
      <c r="AD459" s="5">
        <f t="shared" si="140"/>
        <v>-290.56</v>
      </c>
      <c r="AE459" s="15">
        <f t="shared" si="143"/>
        <v>-120.10092036571041</v>
      </c>
      <c r="AF459" s="15">
        <f t="shared" si="144"/>
        <v>-115.81881563119066</v>
      </c>
      <c r="AG459" s="15">
        <f t="shared" si="145"/>
        <v>-117.96184420906991</v>
      </c>
      <c r="AH459" s="15">
        <f t="shared" ref="AH459:AH522" si="155">AG459</f>
        <v>-117.96184420906991</v>
      </c>
      <c r="AI459" s="17">
        <f t="shared" si="146"/>
        <v>1.1836055010065558</v>
      </c>
      <c r="AJ459" s="17">
        <f t="shared" si="147"/>
        <v>0.92137398266558312</v>
      </c>
      <c r="AK459" s="17">
        <f t="shared" si="148"/>
        <v>0.91627433019976312</v>
      </c>
      <c r="AL459" s="17">
        <f t="shared" si="149"/>
        <v>0.91881943391782417</v>
      </c>
      <c r="AM459" s="17">
        <f t="shared" si="150"/>
        <v>0.91881943391782417</v>
      </c>
      <c r="AN459" s="17">
        <f t="shared" ref="AN459:AN522" si="156">INDEX($AM$10:$AM$2627,MATCH(C459+1/24,$C$10:$C$2627,1))-INDEX($AM$10:$AM$2627,MATCH(C459,$C$10:$C$2627,1))</f>
        <v>1.9008132498088415E-3</v>
      </c>
      <c r="AO459" s="17">
        <f t="shared" ref="AO459:AO522" si="157">AL459*10</f>
        <v>9.1881943391782421</v>
      </c>
      <c r="AP459" s="17">
        <f t="shared" ref="AP459:AP522" si="158">AI459*10</f>
        <v>11.836055010065557</v>
      </c>
      <c r="AQ459" s="17">
        <f t="shared" ref="AQ459:AQ522" si="159">G459*0.101325/14.696</f>
        <v>18.912046492242787</v>
      </c>
    </row>
    <row r="460" spans="2:43" x14ac:dyDescent="0.45">
      <c r="B460">
        <f>INDEX(RawData!$A$2:$A$1048576,MATCH(FmtData!$B$4+(ROW()-10),RawData!$A$2:$A$1048576,0))</f>
        <v>648</v>
      </c>
      <c r="C460" s="23">
        <f>LEFT(INDEX(RawData!$B$2:$B$1048576, MATCH(FmtData!$B$4+(ROW()-10),RawData!$A$2:$A$1048576,0)),10)+MID(INDEX(RawData!$B$2:$B$1048576, MATCH(FmtData!$B$4+(ROW()-10),RawData!$A$2:$A$1048576,0)),12,8)-$B$5/24</f>
        <v>42200.824733796297</v>
      </c>
      <c r="D460" s="7">
        <f>MID(INDEX(RawData!$B$2:$B$1048576, MATCH(FmtData!$B$4+(ROW()-10),RawData!$A$2:$A$1048576,0)),12,8)+$B$5/24</f>
        <v>0.32473379629629628</v>
      </c>
      <c r="E460" s="8">
        <f>INDEX(RawData!$D$2:$D$1048576,MATCH(FmtData!$B$4+(ROW()-10),RawData!$A$2:$A$1048576,0))</f>
        <v>29.734999999999999</v>
      </c>
      <c r="F460">
        <f>INDEX(RawData!$D$2:$D$1048576,MATCH(FmtData!$B$4+(ROW()-10),RawData!$A$2:$A$1048576,0))</f>
        <v>29.734999999999999</v>
      </c>
      <c r="G460">
        <f>INDEX(RawData!E$2:E$1048576,MATCH(FmtData!$B$4+(ROW()-10),RawData!$A$2:$A$1048576,0))</f>
        <v>2742.05</v>
      </c>
      <c r="H460">
        <f>INDEX(RawData!F$2:F$1048576,MATCH(FmtData!$B$4+(ROW()-10),RawData!$A$2:$A$1048576,0))</f>
        <v>-0.15307599999999999</v>
      </c>
      <c r="I460">
        <f>INDEX(RawData!G$2:G$1048576,MATCH(FmtData!$B$4+(ROW()-10),RawData!$A$2:$A$1048576,0))</f>
        <v>-29008.1</v>
      </c>
      <c r="J460">
        <f>INDEX(RawData!H$2:H$1048576,MATCH(FmtData!$B$4+(ROW()-10),RawData!$A$2:$A$1048576,0))</f>
        <v>5.0845300000000003E-2</v>
      </c>
      <c r="K460">
        <f>INDEX(RawData!I$2:I$1048576,MATCH(FmtData!$B$4+(ROW()-10),RawData!$A$2:$A$1048576,0))</f>
        <v>-0.61514800000000003</v>
      </c>
      <c r="L460">
        <f>INDEX(RawData!J$2:J$1048576,MATCH(FmtData!$B$4+(ROW()-10),RawData!$A$2:$A$1048576,0))</f>
        <v>173</v>
      </c>
      <c r="M460">
        <f>INDEX(RawData!K$2:K$1048576,MATCH(FmtData!$B$4+(ROW()-10),RawData!$A$2:$A$1048576,0))</f>
        <v>166.9</v>
      </c>
      <c r="N460">
        <f>INDEX(RawData!L$2:L$1048576,MATCH(FmtData!$B$4+(ROW()-10),RawData!$A$2:$A$1048576,0))</f>
        <v>22.3</v>
      </c>
      <c r="O460">
        <f>INDEX(RawData!M$2:M$1048576,MATCH(FmtData!$B$4+(ROW()-10),RawData!$A$2:$A$1048576,0))</f>
        <v>162.4</v>
      </c>
      <c r="P460">
        <f>INDEX(RawData!N$2:N$1048576,MATCH(FmtData!$B$4+(ROW()-10),RawData!$A$2:$A$1048576,0))</f>
        <v>21.8</v>
      </c>
      <c r="Q460">
        <f>INDEX(RawData!O$2:O$1048576,MATCH(FmtData!$B$4+(ROW()-10),RawData!$A$2:$A$1048576,0))</f>
        <v>176.6</v>
      </c>
      <c r="R460" s="8">
        <f>INDEX(RawData!P$2:P$1048576,MATCH(FmtData!$B$4+(ROW()-10),RawData!$A$2:$A$1048576,0))</f>
        <v>9.8624299999999998</v>
      </c>
      <c r="S460">
        <f>INDEX(RawData!Q$2:Q$1048576,MATCH(FmtData!$B$4+(ROW()-10),RawData!$A$2:$A$1048576,0))</f>
        <v>110.925</v>
      </c>
      <c r="T460" s="8">
        <f>INDEX(RawData!R$2:R$1048576,MATCH(FmtData!$B$4+(ROW()-10),RawData!$A$2:$A$1048576,0))</f>
        <v>1.85121</v>
      </c>
      <c r="U460" s="8">
        <f>INDEX(RawData!S$2:S$1048576,MATCH(FmtData!$B$4+(ROW()-10),RawData!$A$2:$A$1048576,0))</f>
        <v>0.70476899999999998</v>
      </c>
      <c r="V460" s="8">
        <f>INDEX(RawData!T$2:T$1048576,MATCH(FmtData!$B$4+(ROW()-10),RawData!$A$2:$A$1048576,0))</f>
        <v>0.201629</v>
      </c>
      <c r="W460" s="3">
        <f t="shared" si="151"/>
        <v>-0.49170590000000003</v>
      </c>
      <c r="X460" s="3">
        <f t="shared" si="152"/>
        <v>-0.47234805200000002</v>
      </c>
      <c r="Y460" s="8">
        <f t="shared" si="141"/>
        <v>9.464981140047005</v>
      </c>
      <c r="Z460" s="8">
        <f t="shared" si="142"/>
        <v>9.4843389880470053</v>
      </c>
      <c r="AA460" s="8">
        <f t="shared" si="153"/>
        <v>9.4746600640470042</v>
      </c>
      <c r="AB460" s="41">
        <v>1</v>
      </c>
      <c r="AC460" s="42" t="str">
        <f t="shared" si="154"/>
        <v>Isco</v>
      </c>
      <c r="AD460" s="5">
        <f t="shared" ref="AD460:AD523" si="160">S460-$S$10</f>
        <v>-290.56</v>
      </c>
      <c r="AE460" s="15">
        <f t="shared" si="143"/>
        <v>-120.28076816578744</v>
      </c>
      <c r="AF460" s="15">
        <f t="shared" si="144"/>
        <v>-115.7635872890944</v>
      </c>
      <c r="AG460" s="15">
        <f t="shared" si="145"/>
        <v>-118.02437704906708</v>
      </c>
      <c r="AH460" s="15">
        <f t="shared" si="155"/>
        <v>-118.02437704906708</v>
      </c>
      <c r="AI460" s="17">
        <f t="shared" si="146"/>
        <v>1.1836055010065558</v>
      </c>
      <c r="AJ460" s="17">
        <f t="shared" si="147"/>
        <v>0.92158940978819537</v>
      </c>
      <c r="AK460" s="17">
        <f t="shared" si="148"/>
        <v>0.91620892626518702</v>
      </c>
      <c r="AL460" s="17">
        <f t="shared" si="149"/>
        <v>0.91889391149326949</v>
      </c>
      <c r="AM460" s="17">
        <f t="shared" si="150"/>
        <v>0.91889391149326949</v>
      </c>
      <c r="AN460" s="17">
        <f t="shared" si="156"/>
        <v>1.8263356743635217E-3</v>
      </c>
      <c r="AO460" s="17">
        <f t="shared" si="157"/>
        <v>9.188939114932694</v>
      </c>
      <c r="AP460" s="17">
        <f t="shared" si="158"/>
        <v>11.836055010065557</v>
      </c>
      <c r="AQ460" s="17">
        <f t="shared" si="159"/>
        <v>18.905703337642898</v>
      </c>
    </row>
    <row r="461" spans="2:43" x14ac:dyDescent="0.45">
      <c r="B461">
        <f>INDEX(RawData!$A$2:$A$1048576,MATCH(FmtData!$B$4+(ROW()-10),RawData!$A$2:$A$1048576,0))</f>
        <v>649</v>
      </c>
      <c r="C461" s="23">
        <f>LEFT(INDEX(RawData!$B$2:$B$1048576, MATCH(FmtData!$B$4+(ROW()-10),RawData!$A$2:$A$1048576,0)),10)+MID(INDEX(RawData!$B$2:$B$1048576, MATCH(FmtData!$B$4+(ROW()-10),RawData!$A$2:$A$1048576,0)),12,8)-$B$5/24</f>
        <v>42200.825439814813</v>
      </c>
      <c r="D461" s="7">
        <f>MID(INDEX(RawData!$B$2:$B$1048576, MATCH(FmtData!$B$4+(ROW()-10),RawData!$A$2:$A$1048576,0)),12,8)+$B$5/24</f>
        <v>0.32543981481481482</v>
      </c>
      <c r="E461" s="8">
        <f>INDEX(RawData!$D$2:$D$1048576,MATCH(FmtData!$B$4+(ROW()-10),RawData!$A$2:$A$1048576,0))</f>
        <v>29.7516</v>
      </c>
      <c r="F461">
        <f>INDEX(RawData!$D$2:$D$1048576,MATCH(FmtData!$B$4+(ROW()-10),RawData!$A$2:$A$1048576,0))</f>
        <v>29.7516</v>
      </c>
      <c r="G461">
        <f>INDEX(RawData!E$2:E$1048576,MATCH(FmtData!$B$4+(ROW()-10),RawData!$A$2:$A$1048576,0))</f>
        <v>2740.2</v>
      </c>
      <c r="H461">
        <f>INDEX(RawData!F$2:F$1048576,MATCH(FmtData!$B$4+(ROW()-10),RawData!$A$2:$A$1048576,0))</f>
        <v>-1.0764199999999999</v>
      </c>
      <c r="I461">
        <f>INDEX(RawData!G$2:G$1048576,MATCH(FmtData!$B$4+(ROW()-10),RawData!$A$2:$A$1048576,0))</f>
        <v>-29008.1</v>
      </c>
      <c r="J461">
        <f>INDEX(RawData!H$2:H$1048576,MATCH(FmtData!$B$4+(ROW()-10),RawData!$A$2:$A$1048576,0))</f>
        <v>5.0845300000000003E-2</v>
      </c>
      <c r="K461">
        <f>INDEX(RawData!I$2:I$1048576,MATCH(FmtData!$B$4+(ROW()-10),RawData!$A$2:$A$1048576,0))</f>
        <v>-0.61458100000000004</v>
      </c>
      <c r="L461">
        <f>INDEX(RawData!J$2:J$1048576,MATCH(FmtData!$B$4+(ROW()-10),RawData!$A$2:$A$1048576,0))</f>
        <v>176.8</v>
      </c>
      <c r="M461">
        <f>INDEX(RawData!K$2:K$1048576,MATCH(FmtData!$B$4+(ROW()-10),RawData!$A$2:$A$1048576,0))</f>
        <v>171.6</v>
      </c>
      <c r="N461">
        <f>INDEX(RawData!L$2:L$1048576,MATCH(FmtData!$B$4+(ROW()-10),RawData!$A$2:$A$1048576,0))</f>
        <v>22.3</v>
      </c>
      <c r="O461">
        <f>INDEX(RawData!M$2:M$1048576,MATCH(FmtData!$B$4+(ROW()-10),RawData!$A$2:$A$1048576,0))</f>
        <v>156.19999999999999</v>
      </c>
      <c r="P461">
        <f>INDEX(RawData!N$2:N$1048576,MATCH(FmtData!$B$4+(ROW()-10),RawData!$A$2:$A$1048576,0))</f>
        <v>21.8</v>
      </c>
      <c r="Q461">
        <f>INDEX(RawData!O$2:O$1048576,MATCH(FmtData!$B$4+(ROW()-10),RawData!$A$2:$A$1048576,0))</f>
        <v>176.6</v>
      </c>
      <c r="R461" s="8">
        <f>INDEX(RawData!P$2:P$1048576,MATCH(FmtData!$B$4+(ROW()-10),RawData!$A$2:$A$1048576,0))</f>
        <v>9.8624299999999998</v>
      </c>
      <c r="S461">
        <f>INDEX(RawData!Q$2:Q$1048576,MATCH(FmtData!$B$4+(ROW()-10),RawData!$A$2:$A$1048576,0))</f>
        <v>110.925</v>
      </c>
      <c r="T461" s="8">
        <f>INDEX(RawData!R$2:R$1048576,MATCH(FmtData!$B$4+(ROW()-10),RawData!$A$2:$A$1048576,0))</f>
        <v>1.85121</v>
      </c>
      <c r="U461" s="8">
        <f>INDEX(RawData!S$2:S$1048576,MATCH(FmtData!$B$4+(ROW()-10),RawData!$A$2:$A$1048576,0))</f>
        <v>0.70467800000000003</v>
      </c>
      <c r="V461" s="8">
        <f>INDEX(RawData!T$2:T$1048576,MATCH(FmtData!$B$4+(ROW()-10),RawData!$A$2:$A$1048576,0))</f>
        <v>0.20200099999999999</v>
      </c>
      <c r="W461" s="3">
        <f t="shared" si="151"/>
        <v>-0.49147476000000012</v>
      </c>
      <c r="X461" s="3">
        <f t="shared" si="152"/>
        <v>-0.473292932</v>
      </c>
      <c r="Y461" s="8">
        <f t="shared" si="141"/>
        <v>9.4652122800470035</v>
      </c>
      <c r="Z461" s="8">
        <f t="shared" si="142"/>
        <v>9.4833941080470048</v>
      </c>
      <c r="AA461" s="8">
        <f t="shared" si="153"/>
        <v>9.4743031940470033</v>
      </c>
      <c r="AB461" s="41">
        <v>1</v>
      </c>
      <c r="AC461" s="42" t="str">
        <f t="shared" si="154"/>
        <v>Isco</v>
      </c>
      <c r="AD461" s="5">
        <f t="shared" si="160"/>
        <v>-290.56</v>
      </c>
      <c r="AE461" s="15">
        <f t="shared" si="143"/>
        <v>-120.22693507970916</v>
      </c>
      <c r="AF461" s="15">
        <f t="shared" si="144"/>
        <v>-115.98448492295211</v>
      </c>
      <c r="AG461" s="15">
        <f t="shared" si="145"/>
        <v>-118.10765014606147</v>
      </c>
      <c r="AH461" s="15">
        <f t="shared" si="155"/>
        <v>-118.10765014606147</v>
      </c>
      <c r="AI461" s="17">
        <f t="shared" si="146"/>
        <v>1.1836055010065558</v>
      </c>
      <c r="AJ461" s="17">
        <f t="shared" si="147"/>
        <v>0.92152491632986566</v>
      </c>
      <c r="AK461" s="17">
        <f t="shared" si="148"/>
        <v>0.91647057939925713</v>
      </c>
      <c r="AL461" s="17">
        <f t="shared" si="149"/>
        <v>0.91899310978118254</v>
      </c>
      <c r="AM461" s="17">
        <f t="shared" si="150"/>
        <v>0.91899310978118254</v>
      </c>
      <c r="AN461" s="17">
        <f t="shared" si="156"/>
        <v>1.5537334012638571E-3</v>
      </c>
      <c r="AO461" s="17">
        <f t="shared" si="157"/>
        <v>9.1899310978118258</v>
      </c>
      <c r="AP461" s="17">
        <f t="shared" si="158"/>
        <v>11.836055010065557</v>
      </c>
      <c r="AQ461" s="17">
        <f t="shared" si="159"/>
        <v>18.892948081110504</v>
      </c>
    </row>
    <row r="462" spans="2:43" x14ac:dyDescent="0.45">
      <c r="B462">
        <f>INDEX(RawData!$A$2:$A$1048576,MATCH(FmtData!$B$4+(ROW()-10),RawData!$A$2:$A$1048576,0))</f>
        <v>650</v>
      </c>
      <c r="C462" s="23">
        <f>LEFT(INDEX(RawData!$B$2:$B$1048576, MATCH(FmtData!$B$4+(ROW()-10),RawData!$A$2:$A$1048576,0)),10)+MID(INDEX(RawData!$B$2:$B$1048576, MATCH(FmtData!$B$4+(ROW()-10),RawData!$A$2:$A$1048576,0)),12,8)-$B$5/24</f>
        <v>42200.82613425926</v>
      </c>
      <c r="D462" s="7">
        <f>MID(INDEX(RawData!$B$2:$B$1048576, MATCH(FmtData!$B$4+(ROW()-10),RawData!$A$2:$A$1048576,0)),12,8)+$B$5/24</f>
        <v>0.32613425925925926</v>
      </c>
      <c r="E462" s="8">
        <f>INDEX(RawData!$D$2:$D$1048576,MATCH(FmtData!$B$4+(ROW()-10),RawData!$A$2:$A$1048576,0))</f>
        <v>29.768000000000001</v>
      </c>
      <c r="F462">
        <f>INDEX(RawData!$D$2:$D$1048576,MATCH(FmtData!$B$4+(ROW()-10),RawData!$A$2:$A$1048576,0))</f>
        <v>29.768000000000001</v>
      </c>
      <c r="G462">
        <f>INDEX(RawData!E$2:E$1048576,MATCH(FmtData!$B$4+(ROW()-10),RawData!$A$2:$A$1048576,0))</f>
        <v>2730.66</v>
      </c>
      <c r="H462">
        <f>INDEX(RawData!F$2:F$1048576,MATCH(FmtData!$B$4+(ROW()-10),RawData!$A$2:$A$1048576,0))</f>
        <v>-1.0764199999999999</v>
      </c>
      <c r="I462">
        <f>INDEX(RawData!G$2:G$1048576,MATCH(FmtData!$B$4+(ROW()-10),RawData!$A$2:$A$1048576,0))</f>
        <v>-29008.1</v>
      </c>
      <c r="J462">
        <f>INDEX(RawData!H$2:H$1048576,MATCH(FmtData!$B$4+(ROW()-10),RawData!$A$2:$A$1048576,0))</f>
        <v>5.0826799999999998E-2</v>
      </c>
      <c r="K462">
        <f>INDEX(RawData!I$2:I$1048576,MATCH(FmtData!$B$4+(ROW()-10),RawData!$A$2:$A$1048576,0))</f>
        <v>-0.61552499999999999</v>
      </c>
      <c r="L462">
        <f>INDEX(RawData!J$2:J$1048576,MATCH(FmtData!$B$4+(ROW()-10),RawData!$A$2:$A$1048576,0))</f>
        <v>216.7</v>
      </c>
      <c r="M462">
        <f>INDEX(RawData!K$2:K$1048576,MATCH(FmtData!$B$4+(ROW()-10),RawData!$A$2:$A$1048576,0))</f>
        <v>175.7</v>
      </c>
      <c r="N462">
        <f>INDEX(RawData!L$2:L$1048576,MATCH(FmtData!$B$4+(ROW()-10),RawData!$A$2:$A$1048576,0))</f>
        <v>22.3</v>
      </c>
      <c r="O462">
        <f>INDEX(RawData!M$2:M$1048576,MATCH(FmtData!$B$4+(ROW()-10),RawData!$A$2:$A$1048576,0))</f>
        <v>173.3</v>
      </c>
      <c r="P462">
        <f>INDEX(RawData!N$2:N$1048576,MATCH(FmtData!$B$4+(ROW()-10),RawData!$A$2:$A$1048576,0))</f>
        <v>21.8</v>
      </c>
      <c r="Q462">
        <f>INDEX(RawData!O$2:O$1048576,MATCH(FmtData!$B$4+(ROW()-10),RawData!$A$2:$A$1048576,0))</f>
        <v>176.5</v>
      </c>
      <c r="R462" s="8">
        <f>INDEX(RawData!P$2:P$1048576,MATCH(FmtData!$B$4+(ROW()-10),RawData!$A$2:$A$1048576,0))</f>
        <v>9.8624299999999998</v>
      </c>
      <c r="S462">
        <f>INDEX(RawData!Q$2:Q$1048576,MATCH(FmtData!$B$4+(ROW()-10),RawData!$A$2:$A$1048576,0))</f>
        <v>110.89400000000001</v>
      </c>
      <c r="T462" s="8">
        <f>INDEX(RawData!R$2:R$1048576,MATCH(FmtData!$B$4+(ROW()-10),RawData!$A$2:$A$1048576,0))</f>
        <v>1.85121</v>
      </c>
      <c r="U462" s="8">
        <f>INDEX(RawData!S$2:S$1048576,MATCH(FmtData!$B$4+(ROW()-10),RawData!$A$2:$A$1048576,0))</f>
        <v>0.70467800000000003</v>
      </c>
      <c r="V462" s="8">
        <f>INDEX(RawData!T$2:T$1048576,MATCH(FmtData!$B$4+(ROW()-10),RawData!$A$2:$A$1048576,0))</f>
        <v>0.20200099999999999</v>
      </c>
      <c r="W462" s="3">
        <f t="shared" si="151"/>
        <v>-0.49147476000000012</v>
      </c>
      <c r="X462" s="3">
        <f t="shared" si="152"/>
        <v>-0.473292932</v>
      </c>
      <c r="Y462" s="8">
        <f t="shared" si="141"/>
        <v>9.4652122800470035</v>
      </c>
      <c r="Z462" s="8">
        <f t="shared" si="142"/>
        <v>9.4833941080470048</v>
      </c>
      <c r="AA462" s="8">
        <f t="shared" si="153"/>
        <v>9.4743031940470033</v>
      </c>
      <c r="AB462" s="41">
        <v>1</v>
      </c>
      <c r="AC462" s="42" t="str">
        <f t="shared" si="154"/>
        <v>Isco</v>
      </c>
      <c r="AD462" s="5">
        <f t="shared" si="160"/>
        <v>-290.59100000000001</v>
      </c>
      <c r="AE462" s="15">
        <f t="shared" si="143"/>
        <v>-120.22693507970916</v>
      </c>
      <c r="AF462" s="15">
        <f t="shared" si="144"/>
        <v>-115.98448492295211</v>
      </c>
      <c r="AG462" s="15">
        <f t="shared" si="145"/>
        <v>-118.10765014606147</v>
      </c>
      <c r="AH462" s="15">
        <f t="shared" si="155"/>
        <v>-118.10765014606147</v>
      </c>
      <c r="AI462" s="17">
        <f t="shared" si="146"/>
        <v>1.1836667670668413</v>
      </c>
      <c r="AJ462" s="17">
        <f t="shared" si="147"/>
        <v>0.92152491632986566</v>
      </c>
      <c r="AK462" s="17">
        <f t="shared" si="148"/>
        <v>0.91647057939925713</v>
      </c>
      <c r="AL462" s="17">
        <f t="shared" si="149"/>
        <v>0.91899310978118254</v>
      </c>
      <c r="AM462" s="17">
        <f t="shared" si="150"/>
        <v>0.91899310978118254</v>
      </c>
      <c r="AN462" s="17">
        <f t="shared" si="156"/>
        <v>1.4536036109064066E-3</v>
      </c>
      <c r="AO462" s="17">
        <f t="shared" si="157"/>
        <v>9.1899310978118258</v>
      </c>
      <c r="AP462" s="17">
        <f t="shared" si="158"/>
        <v>11.836667670668412</v>
      </c>
      <c r="AQ462" s="17">
        <f t="shared" si="159"/>
        <v>18.827172325802941</v>
      </c>
    </row>
    <row r="463" spans="2:43" x14ac:dyDescent="0.45">
      <c r="B463">
        <f>INDEX(RawData!$A$2:$A$1048576,MATCH(FmtData!$B$4+(ROW()-10),RawData!$A$2:$A$1048576,0))</f>
        <v>651</v>
      </c>
      <c r="C463" s="23">
        <f>LEFT(INDEX(RawData!$B$2:$B$1048576, MATCH(FmtData!$B$4+(ROW()-10),RawData!$A$2:$A$1048576,0)),10)+MID(INDEX(RawData!$B$2:$B$1048576, MATCH(FmtData!$B$4+(ROW()-10),RawData!$A$2:$A$1048576,0)),12,8)-$B$5/24</f>
        <v>42200.826828703706</v>
      </c>
      <c r="D463" s="7">
        <f>MID(INDEX(RawData!$B$2:$B$1048576, MATCH(FmtData!$B$4+(ROW()-10),RawData!$A$2:$A$1048576,0)),12,8)+$B$5/24</f>
        <v>0.3268287037037037</v>
      </c>
      <c r="E463" s="8">
        <f>INDEX(RawData!$D$2:$D$1048576,MATCH(FmtData!$B$4+(ROW()-10),RawData!$A$2:$A$1048576,0))</f>
        <v>29.784800000000001</v>
      </c>
      <c r="F463">
        <f>INDEX(RawData!$D$2:$D$1048576,MATCH(FmtData!$B$4+(ROW()-10),RawData!$A$2:$A$1048576,0))</f>
        <v>29.784800000000001</v>
      </c>
      <c r="G463">
        <f>INDEX(RawData!E$2:E$1048576,MATCH(FmtData!$B$4+(ROW()-10),RawData!$A$2:$A$1048576,0))</f>
        <v>2742.97</v>
      </c>
      <c r="H463">
        <f>INDEX(RawData!F$2:F$1048576,MATCH(FmtData!$B$4+(ROW()-10),RawData!$A$2:$A$1048576,0))</f>
        <v>-1.0764199999999999</v>
      </c>
      <c r="I463">
        <f>INDEX(RawData!G$2:G$1048576,MATCH(FmtData!$B$4+(ROW()-10),RawData!$A$2:$A$1048576,0))</f>
        <v>-29008.1</v>
      </c>
      <c r="J463">
        <f>INDEX(RawData!H$2:H$1048576,MATCH(FmtData!$B$4+(ROW()-10),RawData!$A$2:$A$1048576,0))</f>
        <v>5.0826799999999998E-2</v>
      </c>
      <c r="K463">
        <f>INDEX(RawData!I$2:I$1048576,MATCH(FmtData!$B$4+(ROW()-10),RawData!$A$2:$A$1048576,0))</f>
        <v>-0.61533599999999999</v>
      </c>
      <c r="L463">
        <f>INDEX(RawData!J$2:J$1048576,MATCH(FmtData!$B$4+(ROW()-10),RawData!$A$2:$A$1048576,0))</f>
        <v>184.2</v>
      </c>
      <c r="M463">
        <f>INDEX(RawData!K$2:K$1048576,MATCH(FmtData!$B$4+(ROW()-10),RawData!$A$2:$A$1048576,0))</f>
        <v>177.2</v>
      </c>
      <c r="N463">
        <f>INDEX(RawData!L$2:L$1048576,MATCH(FmtData!$B$4+(ROW()-10),RawData!$A$2:$A$1048576,0))</f>
        <v>22.3</v>
      </c>
      <c r="O463">
        <f>INDEX(RawData!M$2:M$1048576,MATCH(FmtData!$B$4+(ROW()-10),RawData!$A$2:$A$1048576,0))</f>
        <v>162.4</v>
      </c>
      <c r="P463">
        <f>INDEX(RawData!N$2:N$1048576,MATCH(FmtData!$B$4+(ROW()-10),RawData!$A$2:$A$1048576,0))</f>
        <v>21.8</v>
      </c>
      <c r="Q463">
        <f>INDEX(RawData!O$2:O$1048576,MATCH(FmtData!$B$4+(ROW()-10),RawData!$A$2:$A$1048576,0))</f>
        <v>176.7</v>
      </c>
      <c r="R463" s="8">
        <f>INDEX(RawData!P$2:P$1048576,MATCH(FmtData!$B$4+(ROW()-10),RawData!$A$2:$A$1048576,0))</f>
        <v>9.8624299999999998</v>
      </c>
      <c r="S463">
        <f>INDEX(RawData!Q$2:Q$1048576,MATCH(FmtData!$B$4+(ROW()-10),RawData!$A$2:$A$1048576,0))</f>
        <v>110.925</v>
      </c>
      <c r="T463" s="8">
        <f>INDEX(RawData!R$2:R$1048576,MATCH(FmtData!$B$4+(ROW()-10),RawData!$A$2:$A$1048576,0))</f>
        <v>1.85121</v>
      </c>
      <c r="U463" s="8">
        <f>INDEX(RawData!S$2:S$1048576,MATCH(FmtData!$B$4+(ROW()-10),RawData!$A$2:$A$1048576,0))</f>
        <v>0.70495200000000002</v>
      </c>
      <c r="V463" s="8">
        <f>INDEX(RawData!T$2:T$1048576,MATCH(FmtData!$B$4+(ROW()-10),RawData!$A$2:$A$1048576,0))</f>
        <v>0.20200099999999999</v>
      </c>
      <c r="W463" s="3">
        <f t="shared" si="151"/>
        <v>-0.49217072000000012</v>
      </c>
      <c r="X463" s="3">
        <f t="shared" si="152"/>
        <v>-0.473292932</v>
      </c>
      <c r="Y463" s="8">
        <f t="shared" si="141"/>
        <v>9.4645163200470037</v>
      </c>
      <c r="Z463" s="8">
        <f t="shared" si="142"/>
        <v>9.4833941080470048</v>
      </c>
      <c r="AA463" s="8">
        <f t="shared" si="153"/>
        <v>9.4739552140470042</v>
      </c>
      <c r="AB463" s="41">
        <v>1</v>
      </c>
      <c r="AC463" s="42" t="str">
        <f t="shared" si="154"/>
        <v>Isco</v>
      </c>
      <c r="AD463" s="5">
        <f t="shared" si="160"/>
        <v>-290.56</v>
      </c>
      <c r="AE463" s="15">
        <f t="shared" si="143"/>
        <v>-120.38901832317811</v>
      </c>
      <c r="AF463" s="15">
        <f t="shared" si="144"/>
        <v>-115.98448492295211</v>
      </c>
      <c r="AG463" s="15">
        <f t="shared" si="145"/>
        <v>-118.18884306628922</v>
      </c>
      <c r="AH463" s="15">
        <f t="shared" si="155"/>
        <v>-118.18884306628922</v>
      </c>
      <c r="AI463" s="17">
        <f t="shared" si="146"/>
        <v>1.1836055010065558</v>
      </c>
      <c r="AJ463" s="17">
        <f t="shared" si="147"/>
        <v>0.92171912366545361</v>
      </c>
      <c r="AK463" s="17">
        <f t="shared" si="148"/>
        <v>0.91647057939925713</v>
      </c>
      <c r="AL463" s="17">
        <f t="shared" si="149"/>
        <v>0.91908985070226179</v>
      </c>
      <c r="AM463" s="17">
        <f t="shared" si="150"/>
        <v>0.91908985070226179</v>
      </c>
      <c r="AN463" s="17">
        <f t="shared" si="156"/>
        <v>1.518563597453948E-3</v>
      </c>
      <c r="AO463" s="17">
        <f t="shared" si="157"/>
        <v>9.1908985070226183</v>
      </c>
      <c r="AP463" s="17">
        <f t="shared" si="158"/>
        <v>11.836055010065557</v>
      </c>
      <c r="AQ463" s="17">
        <f t="shared" si="159"/>
        <v>18.912046492242787</v>
      </c>
    </row>
    <row r="464" spans="2:43" x14ac:dyDescent="0.45">
      <c r="B464">
        <f>INDEX(RawData!$A$2:$A$1048576,MATCH(FmtData!$B$4+(ROW()-10),RawData!$A$2:$A$1048576,0))</f>
        <v>652</v>
      </c>
      <c r="C464" s="23">
        <f>LEFT(INDEX(RawData!$B$2:$B$1048576, MATCH(FmtData!$B$4+(ROW()-10),RawData!$A$2:$A$1048576,0)),10)+MID(INDEX(RawData!$B$2:$B$1048576, MATCH(FmtData!$B$4+(ROW()-10),RawData!$A$2:$A$1048576,0)),12,8)-$B$5/24</f>
        <v>42200.827523148146</v>
      </c>
      <c r="D464" s="7">
        <f>MID(INDEX(RawData!$B$2:$B$1048576, MATCH(FmtData!$B$4+(ROW()-10),RawData!$A$2:$A$1048576,0)),12,8)+$B$5/24</f>
        <v>0.32752314814814815</v>
      </c>
      <c r="E464" s="8">
        <f>INDEX(RawData!$D$2:$D$1048576,MATCH(FmtData!$B$4+(ROW()-10),RawData!$A$2:$A$1048576,0))</f>
        <v>29.801400000000001</v>
      </c>
      <c r="F464">
        <f>INDEX(RawData!$D$2:$D$1048576,MATCH(FmtData!$B$4+(ROW()-10),RawData!$A$2:$A$1048576,0))</f>
        <v>29.801400000000001</v>
      </c>
      <c r="G464">
        <f>INDEX(RawData!E$2:E$1048576,MATCH(FmtData!$B$4+(ROW()-10),RawData!$A$2:$A$1048576,0))</f>
        <v>2753.74</v>
      </c>
      <c r="H464">
        <f>INDEX(RawData!F$2:F$1048576,MATCH(FmtData!$B$4+(ROW()-10),RawData!$A$2:$A$1048576,0))</f>
        <v>-1.0764199999999999</v>
      </c>
      <c r="I464">
        <f>INDEX(RawData!G$2:G$1048576,MATCH(FmtData!$B$4+(ROW()-10),RawData!$A$2:$A$1048576,0))</f>
        <v>-29008.1</v>
      </c>
      <c r="J464">
        <f>INDEX(RawData!H$2:H$1048576,MATCH(FmtData!$B$4+(ROW()-10),RawData!$A$2:$A$1048576,0))</f>
        <v>5.0845300000000003E-2</v>
      </c>
      <c r="K464">
        <f>INDEX(RawData!I$2:I$1048576,MATCH(FmtData!$B$4+(ROW()-10),RawData!$A$2:$A$1048576,0))</f>
        <v>-0.61458100000000004</v>
      </c>
      <c r="L464">
        <f>INDEX(RawData!J$2:J$1048576,MATCH(FmtData!$B$4+(ROW()-10),RawData!$A$2:$A$1048576,0))</f>
        <v>170.9</v>
      </c>
      <c r="M464">
        <f>INDEX(RawData!K$2:K$1048576,MATCH(FmtData!$B$4+(ROW()-10),RawData!$A$2:$A$1048576,0))</f>
        <v>172.1</v>
      </c>
      <c r="N464">
        <f>INDEX(RawData!L$2:L$1048576,MATCH(FmtData!$B$4+(ROW()-10),RawData!$A$2:$A$1048576,0))</f>
        <v>22.3</v>
      </c>
      <c r="O464">
        <f>INDEX(RawData!M$2:M$1048576,MATCH(FmtData!$B$4+(ROW()-10),RawData!$A$2:$A$1048576,0))</f>
        <v>162.30000000000001</v>
      </c>
      <c r="P464">
        <f>INDEX(RawData!N$2:N$1048576,MATCH(FmtData!$B$4+(ROW()-10),RawData!$A$2:$A$1048576,0))</f>
        <v>21.8</v>
      </c>
      <c r="Q464">
        <f>INDEX(RawData!O$2:O$1048576,MATCH(FmtData!$B$4+(ROW()-10),RawData!$A$2:$A$1048576,0))</f>
        <v>176.8</v>
      </c>
      <c r="R464" s="8">
        <f>INDEX(RawData!P$2:P$1048576,MATCH(FmtData!$B$4+(ROW()-10),RawData!$A$2:$A$1048576,0))</f>
        <v>9.8624299999999998</v>
      </c>
      <c r="S464">
        <f>INDEX(RawData!Q$2:Q$1048576,MATCH(FmtData!$B$4+(ROW()-10),RawData!$A$2:$A$1048576,0))</f>
        <v>110.925</v>
      </c>
      <c r="T464" s="8">
        <f>INDEX(RawData!R$2:R$1048576,MATCH(FmtData!$B$4+(ROW()-10),RawData!$A$2:$A$1048576,0))</f>
        <v>1.85121</v>
      </c>
      <c r="U464" s="8">
        <f>INDEX(RawData!S$2:S$1048576,MATCH(FmtData!$B$4+(ROW()-10),RawData!$A$2:$A$1048576,0))</f>
        <v>0.70486099999999996</v>
      </c>
      <c r="V464" s="8">
        <f>INDEX(RawData!T$2:T$1048576,MATCH(FmtData!$B$4+(ROW()-10),RawData!$A$2:$A$1048576,0))</f>
        <v>0.20200099999999999</v>
      </c>
      <c r="W464" s="3">
        <f t="shared" si="151"/>
        <v>-0.49193957999999999</v>
      </c>
      <c r="X464" s="3">
        <f t="shared" si="152"/>
        <v>-0.473292932</v>
      </c>
      <c r="Y464" s="8">
        <f t="shared" si="141"/>
        <v>9.4647474600470041</v>
      </c>
      <c r="Z464" s="8">
        <f t="shared" si="142"/>
        <v>9.4833941080470048</v>
      </c>
      <c r="AA464" s="8">
        <f t="shared" si="153"/>
        <v>9.4740707840470044</v>
      </c>
      <c r="AB464" s="41">
        <v>1</v>
      </c>
      <c r="AC464" s="42" t="str">
        <f t="shared" si="154"/>
        <v>Isco</v>
      </c>
      <c r="AD464" s="5">
        <f t="shared" si="160"/>
        <v>-290.56</v>
      </c>
      <c r="AE464" s="15">
        <f t="shared" si="143"/>
        <v>-120.33519027671389</v>
      </c>
      <c r="AF464" s="15">
        <f t="shared" si="144"/>
        <v>-115.98448492295211</v>
      </c>
      <c r="AG464" s="15">
        <f t="shared" si="145"/>
        <v>-118.16187816492561</v>
      </c>
      <c r="AH464" s="15">
        <f t="shared" si="155"/>
        <v>-118.16187816492561</v>
      </c>
      <c r="AI464" s="17">
        <f t="shared" si="146"/>
        <v>1.1836055010065558</v>
      </c>
      <c r="AJ464" s="17">
        <f t="shared" si="147"/>
        <v>0.92165461809041738</v>
      </c>
      <c r="AK464" s="17">
        <f t="shared" si="148"/>
        <v>0.91647057939925713</v>
      </c>
      <c r="AL464" s="17">
        <f t="shared" si="149"/>
        <v>0.91905771991072727</v>
      </c>
      <c r="AM464" s="17">
        <f t="shared" si="150"/>
        <v>0.91905771991072727</v>
      </c>
      <c r="AN464" s="17">
        <f t="shared" si="156"/>
        <v>1.6267812357758649E-3</v>
      </c>
      <c r="AO464" s="17">
        <f t="shared" si="157"/>
        <v>9.1905771991072722</v>
      </c>
      <c r="AP464" s="17">
        <f t="shared" si="158"/>
        <v>11.836055010065557</v>
      </c>
      <c r="AQ464" s="17">
        <f t="shared" si="159"/>
        <v>18.986302769461076</v>
      </c>
    </row>
    <row r="465" spans="2:43" x14ac:dyDescent="0.45">
      <c r="B465">
        <f>INDEX(RawData!$A$2:$A$1048576,MATCH(FmtData!$B$4+(ROW()-10),RawData!$A$2:$A$1048576,0))</f>
        <v>653</v>
      </c>
      <c r="C465" s="23">
        <f>LEFT(INDEX(RawData!$B$2:$B$1048576, MATCH(FmtData!$B$4+(ROW()-10),RawData!$A$2:$A$1048576,0)),10)+MID(INDEX(RawData!$B$2:$B$1048576, MATCH(FmtData!$B$4+(ROW()-10),RawData!$A$2:$A$1048576,0)),12,8)-$B$5/24</f>
        <v>42200.828206018516</v>
      </c>
      <c r="D465" s="7">
        <f>MID(INDEX(RawData!$B$2:$B$1048576, MATCH(FmtData!$B$4+(ROW()-10),RawData!$A$2:$A$1048576,0)),12,8)+$B$5/24</f>
        <v>0.32820601851851849</v>
      </c>
      <c r="E465" s="8">
        <f>INDEX(RawData!$D$2:$D$1048576,MATCH(FmtData!$B$4+(ROW()-10),RawData!$A$2:$A$1048576,0))</f>
        <v>29.817900000000002</v>
      </c>
      <c r="F465">
        <f>INDEX(RawData!$D$2:$D$1048576,MATCH(FmtData!$B$4+(ROW()-10),RawData!$A$2:$A$1048576,0))</f>
        <v>29.817900000000002</v>
      </c>
      <c r="G465">
        <f>INDEX(RawData!E$2:E$1048576,MATCH(FmtData!$B$4+(ROW()-10),RawData!$A$2:$A$1048576,0))</f>
        <v>2758.36</v>
      </c>
      <c r="H465">
        <f>INDEX(RawData!F$2:F$1048576,MATCH(FmtData!$B$4+(ROW()-10),RawData!$A$2:$A$1048576,0))</f>
        <v>-1.0764199999999999</v>
      </c>
      <c r="I465">
        <f>INDEX(RawData!G$2:G$1048576,MATCH(FmtData!$B$4+(ROW()-10),RawData!$A$2:$A$1048576,0))</f>
        <v>-29008.1</v>
      </c>
      <c r="J465">
        <f>INDEX(RawData!H$2:H$1048576,MATCH(FmtData!$B$4+(ROW()-10),RawData!$A$2:$A$1048576,0))</f>
        <v>5.0826799999999998E-2</v>
      </c>
      <c r="K465">
        <f>INDEX(RawData!I$2:I$1048576,MATCH(FmtData!$B$4+(ROW()-10),RawData!$A$2:$A$1048576,0))</f>
        <v>-0.61552499999999999</v>
      </c>
      <c r="L465">
        <f>INDEX(RawData!J$2:J$1048576,MATCH(FmtData!$B$4+(ROW()-10),RawData!$A$2:$A$1048576,0))</f>
        <v>163.80000000000001</v>
      </c>
      <c r="M465">
        <f>INDEX(RawData!K$2:K$1048576,MATCH(FmtData!$B$4+(ROW()-10),RawData!$A$2:$A$1048576,0))</f>
        <v>172.7</v>
      </c>
      <c r="N465">
        <f>INDEX(RawData!L$2:L$1048576,MATCH(FmtData!$B$4+(ROW()-10),RawData!$A$2:$A$1048576,0))</f>
        <v>22.4</v>
      </c>
      <c r="O465">
        <f>INDEX(RawData!M$2:M$1048576,MATCH(FmtData!$B$4+(ROW()-10),RawData!$A$2:$A$1048576,0))</f>
        <v>156</v>
      </c>
      <c r="P465">
        <f>INDEX(RawData!N$2:N$1048576,MATCH(FmtData!$B$4+(ROW()-10),RawData!$A$2:$A$1048576,0))</f>
        <v>21.8</v>
      </c>
      <c r="Q465">
        <f>INDEX(RawData!O$2:O$1048576,MATCH(FmtData!$B$4+(ROW()-10),RawData!$A$2:$A$1048576,0))</f>
        <v>176.9</v>
      </c>
      <c r="R465" s="8">
        <f>INDEX(RawData!P$2:P$1048576,MATCH(FmtData!$B$4+(ROW()-10),RawData!$A$2:$A$1048576,0))</f>
        <v>9.8624299999999998</v>
      </c>
      <c r="S465">
        <f>INDEX(RawData!Q$2:Q$1048576,MATCH(FmtData!$B$4+(ROW()-10),RawData!$A$2:$A$1048576,0))</f>
        <v>110.925</v>
      </c>
      <c r="T465" s="8">
        <f>INDEX(RawData!R$2:R$1048576,MATCH(FmtData!$B$4+(ROW()-10),RawData!$A$2:$A$1048576,0))</f>
        <v>1.85121</v>
      </c>
      <c r="U465" s="8">
        <f>INDEX(RawData!S$2:S$1048576,MATCH(FmtData!$B$4+(ROW()-10),RawData!$A$2:$A$1048576,0))</f>
        <v>0.70522600000000002</v>
      </c>
      <c r="V465" s="8">
        <f>INDEX(RawData!T$2:T$1048576,MATCH(FmtData!$B$4+(ROW()-10),RawData!$A$2:$A$1048576,0))</f>
        <v>0.20200099999999999</v>
      </c>
      <c r="W465" s="3">
        <f t="shared" si="151"/>
        <v>-0.49286668000000011</v>
      </c>
      <c r="X465" s="3">
        <f t="shared" si="152"/>
        <v>-0.473292932</v>
      </c>
      <c r="Y465" s="8">
        <f t="shared" si="141"/>
        <v>9.4638203600470039</v>
      </c>
      <c r="Z465" s="8">
        <f t="shared" si="142"/>
        <v>9.4833941080470048</v>
      </c>
      <c r="AA465" s="8">
        <f t="shared" si="153"/>
        <v>9.4736072340470052</v>
      </c>
      <c r="AB465" s="41">
        <v>1</v>
      </c>
      <c r="AC465" s="42" t="str">
        <f t="shared" si="154"/>
        <v>Isco</v>
      </c>
      <c r="AD465" s="5">
        <f t="shared" si="160"/>
        <v>-290.56</v>
      </c>
      <c r="AE465" s="15">
        <f t="shared" si="143"/>
        <v>-120.55107884756535</v>
      </c>
      <c r="AF465" s="15">
        <f t="shared" si="144"/>
        <v>-115.98448492295211</v>
      </c>
      <c r="AG465" s="15">
        <f t="shared" si="145"/>
        <v>-118.27003030136041</v>
      </c>
      <c r="AH465" s="15">
        <f t="shared" si="155"/>
        <v>-118.27003030136041</v>
      </c>
      <c r="AI465" s="17">
        <f t="shared" si="146"/>
        <v>1.1836055010065558</v>
      </c>
      <c r="AJ465" s="17">
        <f t="shared" si="147"/>
        <v>0.92191338563587844</v>
      </c>
      <c r="AK465" s="17">
        <f t="shared" si="148"/>
        <v>0.91647057939925713</v>
      </c>
      <c r="AL465" s="17">
        <f t="shared" si="149"/>
        <v>0.91918660521703399</v>
      </c>
      <c r="AM465" s="17">
        <f t="shared" si="150"/>
        <v>0.91918660521703399</v>
      </c>
      <c r="AN465" s="17">
        <f t="shared" si="156"/>
        <v>1.1154233158421345E-3</v>
      </c>
      <c r="AO465" s="17">
        <f t="shared" si="157"/>
        <v>9.1918660521703401</v>
      </c>
      <c r="AP465" s="17">
        <f t="shared" si="158"/>
        <v>11.836055010065557</v>
      </c>
      <c r="AQ465" s="17">
        <f t="shared" si="159"/>
        <v>19.01815643712575</v>
      </c>
    </row>
    <row r="466" spans="2:43" x14ac:dyDescent="0.45">
      <c r="B466">
        <f>INDEX(RawData!$A$2:$A$1048576,MATCH(FmtData!$B$4+(ROW()-10),RawData!$A$2:$A$1048576,0))</f>
        <v>654</v>
      </c>
      <c r="C466" s="23">
        <f>LEFT(INDEX(RawData!$B$2:$B$1048576, MATCH(FmtData!$B$4+(ROW()-10),RawData!$A$2:$A$1048576,0)),10)+MID(INDEX(RawData!$B$2:$B$1048576, MATCH(FmtData!$B$4+(ROW()-10),RawData!$A$2:$A$1048576,0)),12,8)-$B$5/24</f>
        <v>42200.828912037039</v>
      </c>
      <c r="D466" s="7">
        <f>MID(INDEX(RawData!$B$2:$B$1048576, MATCH(FmtData!$B$4+(ROW()-10),RawData!$A$2:$A$1048576,0)),12,8)+$B$5/24</f>
        <v>0.32891203703703703</v>
      </c>
      <c r="E466" s="8">
        <f>INDEX(RawData!$D$2:$D$1048576,MATCH(FmtData!$B$4+(ROW()-10),RawData!$A$2:$A$1048576,0))</f>
        <v>29.834499999999998</v>
      </c>
      <c r="F466">
        <f>INDEX(RawData!$D$2:$D$1048576,MATCH(FmtData!$B$4+(ROW()-10),RawData!$A$2:$A$1048576,0))</f>
        <v>29.834499999999998</v>
      </c>
      <c r="G466">
        <f>INDEX(RawData!E$2:E$1048576,MATCH(FmtData!$B$4+(ROW()-10),RawData!$A$2:$A$1048576,0))</f>
        <v>2753.74</v>
      </c>
      <c r="H466">
        <f>INDEX(RawData!F$2:F$1048576,MATCH(FmtData!$B$4+(ROW()-10),RawData!$A$2:$A$1048576,0))</f>
        <v>-1.0764199999999999</v>
      </c>
      <c r="I466">
        <f>INDEX(RawData!G$2:G$1048576,MATCH(FmtData!$B$4+(ROW()-10),RawData!$A$2:$A$1048576,0))</f>
        <v>-29008.1</v>
      </c>
      <c r="J466">
        <f>INDEX(RawData!H$2:H$1048576,MATCH(FmtData!$B$4+(ROW()-10),RawData!$A$2:$A$1048576,0))</f>
        <v>5.0845300000000003E-2</v>
      </c>
      <c r="K466">
        <f>INDEX(RawData!I$2:I$1048576,MATCH(FmtData!$B$4+(ROW()-10),RawData!$A$2:$A$1048576,0))</f>
        <v>-0.61477000000000004</v>
      </c>
      <c r="L466">
        <f>INDEX(RawData!J$2:J$1048576,MATCH(FmtData!$B$4+(ROW()-10),RawData!$A$2:$A$1048576,0))</f>
        <v>176.9</v>
      </c>
      <c r="M466">
        <f>INDEX(RawData!K$2:K$1048576,MATCH(FmtData!$B$4+(ROW()-10),RawData!$A$2:$A$1048576,0))</f>
        <v>175.2</v>
      </c>
      <c r="N466">
        <f>INDEX(RawData!L$2:L$1048576,MATCH(FmtData!$B$4+(ROW()-10),RawData!$A$2:$A$1048576,0))</f>
        <v>22.4</v>
      </c>
      <c r="O466">
        <f>INDEX(RawData!M$2:M$1048576,MATCH(FmtData!$B$4+(ROW()-10),RawData!$A$2:$A$1048576,0))</f>
        <v>153.9</v>
      </c>
      <c r="P466">
        <f>INDEX(RawData!N$2:N$1048576,MATCH(FmtData!$B$4+(ROW()-10),RawData!$A$2:$A$1048576,0))</f>
        <v>21.9</v>
      </c>
      <c r="Q466">
        <f>INDEX(RawData!O$2:O$1048576,MATCH(FmtData!$B$4+(ROW()-10),RawData!$A$2:$A$1048576,0))</f>
        <v>176.9</v>
      </c>
      <c r="R466" s="8">
        <f>INDEX(RawData!P$2:P$1048576,MATCH(FmtData!$B$4+(ROW()-10),RawData!$A$2:$A$1048576,0))</f>
        <v>9.8624299999999998</v>
      </c>
      <c r="S466">
        <f>INDEX(RawData!Q$2:Q$1048576,MATCH(FmtData!$B$4+(ROW()-10),RawData!$A$2:$A$1048576,0))</f>
        <v>110.925</v>
      </c>
      <c r="T466" s="8">
        <f>INDEX(RawData!R$2:R$1048576,MATCH(FmtData!$B$4+(ROW()-10),RawData!$A$2:$A$1048576,0))</f>
        <v>1.85121</v>
      </c>
      <c r="U466" s="8">
        <f>INDEX(RawData!S$2:S$1048576,MATCH(FmtData!$B$4+(ROW()-10),RawData!$A$2:$A$1048576,0))</f>
        <v>0.70522600000000002</v>
      </c>
      <c r="V466" s="8">
        <f>INDEX(RawData!T$2:T$1048576,MATCH(FmtData!$B$4+(ROW()-10),RawData!$A$2:$A$1048576,0))</f>
        <v>0.20218700000000001</v>
      </c>
      <c r="W466" s="3">
        <f t="shared" si="151"/>
        <v>-0.49286668000000011</v>
      </c>
      <c r="X466" s="3">
        <f t="shared" si="152"/>
        <v>-0.47376537200000002</v>
      </c>
      <c r="Y466" s="8">
        <f t="shared" si="141"/>
        <v>9.4638203600470039</v>
      </c>
      <c r="Z466" s="8">
        <f t="shared" si="142"/>
        <v>9.4829216680470036</v>
      </c>
      <c r="AA466" s="8">
        <f t="shared" si="153"/>
        <v>9.4733710140470038</v>
      </c>
      <c r="AB466" s="41">
        <v>1</v>
      </c>
      <c r="AC466" s="42" t="str">
        <f t="shared" si="154"/>
        <v>Isco</v>
      </c>
      <c r="AD466" s="5">
        <f t="shared" si="160"/>
        <v>-290.56</v>
      </c>
      <c r="AE466" s="15">
        <f t="shared" si="143"/>
        <v>-120.55107884756535</v>
      </c>
      <c r="AF466" s="15">
        <f t="shared" si="144"/>
        <v>-116.09491800597539</v>
      </c>
      <c r="AG466" s="15">
        <f t="shared" si="145"/>
        <v>-118.32513956457092</v>
      </c>
      <c r="AH466" s="15">
        <f t="shared" si="155"/>
        <v>-118.32513956457092</v>
      </c>
      <c r="AI466" s="17">
        <f t="shared" si="146"/>
        <v>1.1836055010065558</v>
      </c>
      <c r="AJ466" s="17">
        <f t="shared" si="147"/>
        <v>0.92191338563587844</v>
      </c>
      <c r="AK466" s="17">
        <f t="shared" si="148"/>
        <v>0.91660144336949101</v>
      </c>
      <c r="AL466" s="17">
        <f t="shared" si="149"/>
        <v>0.91925229303631573</v>
      </c>
      <c r="AM466" s="17">
        <f t="shared" si="150"/>
        <v>0.91925229303631573</v>
      </c>
      <c r="AN466" s="17">
        <f t="shared" si="156"/>
        <v>1.396463941465198E-3</v>
      </c>
      <c r="AO466" s="17">
        <f t="shared" si="157"/>
        <v>9.1925229303631575</v>
      </c>
      <c r="AP466" s="17">
        <f t="shared" si="158"/>
        <v>11.836055010065557</v>
      </c>
      <c r="AQ466" s="17">
        <f t="shared" si="159"/>
        <v>18.986302769461076</v>
      </c>
    </row>
    <row r="467" spans="2:43" x14ac:dyDescent="0.45">
      <c r="B467">
        <f>INDEX(RawData!$A$2:$A$1048576,MATCH(FmtData!$B$4+(ROW()-10),RawData!$A$2:$A$1048576,0))</f>
        <v>655</v>
      </c>
      <c r="C467" s="23">
        <f>LEFT(INDEX(RawData!$B$2:$B$1048576, MATCH(FmtData!$B$4+(ROW()-10),RawData!$A$2:$A$1048576,0)),10)+MID(INDEX(RawData!$B$2:$B$1048576, MATCH(FmtData!$B$4+(ROW()-10),RawData!$A$2:$A$1048576,0)),12,8)-$B$5/24</f>
        <v>42200.829606481479</v>
      </c>
      <c r="D467" s="7">
        <f>MID(INDEX(RawData!$B$2:$B$1048576, MATCH(FmtData!$B$4+(ROW()-10),RawData!$A$2:$A$1048576,0)),12,8)+$B$5/24</f>
        <v>0.32960648148148147</v>
      </c>
      <c r="E467" s="8">
        <f>INDEX(RawData!$D$2:$D$1048576,MATCH(FmtData!$B$4+(ROW()-10),RawData!$A$2:$A$1048576,0))</f>
        <v>29.851199999999999</v>
      </c>
      <c r="F467">
        <f>INDEX(RawData!$D$2:$D$1048576,MATCH(FmtData!$B$4+(ROW()-10),RawData!$A$2:$A$1048576,0))</f>
        <v>29.851199999999999</v>
      </c>
      <c r="G467">
        <f>INDEX(RawData!E$2:E$1048576,MATCH(FmtData!$B$4+(ROW()-10),RawData!$A$2:$A$1048576,0))</f>
        <v>2742.97</v>
      </c>
      <c r="H467">
        <f>INDEX(RawData!F$2:F$1048576,MATCH(FmtData!$B$4+(ROW()-10),RawData!$A$2:$A$1048576,0))</f>
        <v>-1.0764199999999999</v>
      </c>
      <c r="I467">
        <f>INDEX(RawData!G$2:G$1048576,MATCH(FmtData!$B$4+(ROW()-10),RawData!$A$2:$A$1048576,0))</f>
        <v>-29008.1</v>
      </c>
      <c r="J467">
        <f>INDEX(RawData!H$2:H$1048576,MATCH(FmtData!$B$4+(ROW()-10),RawData!$A$2:$A$1048576,0))</f>
        <v>5.0845300000000003E-2</v>
      </c>
      <c r="K467">
        <f>INDEX(RawData!I$2:I$1048576,MATCH(FmtData!$B$4+(ROW()-10),RawData!$A$2:$A$1048576,0))</f>
        <v>-0.61495900000000003</v>
      </c>
      <c r="L467">
        <f>INDEX(RawData!J$2:J$1048576,MATCH(FmtData!$B$4+(ROW()-10),RawData!$A$2:$A$1048576,0))</f>
        <v>211.4</v>
      </c>
      <c r="M467">
        <f>INDEX(RawData!K$2:K$1048576,MATCH(FmtData!$B$4+(ROW()-10),RawData!$A$2:$A$1048576,0))</f>
        <v>177.3</v>
      </c>
      <c r="N467">
        <f>INDEX(RawData!L$2:L$1048576,MATCH(FmtData!$B$4+(ROW()-10),RawData!$A$2:$A$1048576,0))</f>
        <v>22.4</v>
      </c>
      <c r="O467">
        <f>INDEX(RawData!M$2:M$1048576,MATCH(FmtData!$B$4+(ROW()-10),RawData!$A$2:$A$1048576,0))</f>
        <v>173.6</v>
      </c>
      <c r="P467">
        <f>INDEX(RawData!N$2:N$1048576,MATCH(FmtData!$B$4+(ROW()-10),RawData!$A$2:$A$1048576,0))</f>
        <v>21.8</v>
      </c>
      <c r="Q467">
        <f>INDEX(RawData!O$2:O$1048576,MATCH(FmtData!$B$4+(ROW()-10),RawData!$A$2:$A$1048576,0))</f>
        <v>176.8</v>
      </c>
      <c r="R467" s="8">
        <f>INDEX(RawData!P$2:P$1048576,MATCH(FmtData!$B$4+(ROW()-10),RawData!$A$2:$A$1048576,0))</f>
        <v>9.8624299999999998</v>
      </c>
      <c r="S467">
        <f>INDEX(RawData!Q$2:Q$1048576,MATCH(FmtData!$B$4+(ROW()-10),RawData!$A$2:$A$1048576,0))</f>
        <v>110.925</v>
      </c>
      <c r="T467" s="8">
        <f>INDEX(RawData!R$2:R$1048576,MATCH(FmtData!$B$4+(ROW()-10),RawData!$A$2:$A$1048576,0))</f>
        <v>1.85121</v>
      </c>
      <c r="U467" s="8">
        <f>INDEX(RawData!S$2:S$1048576,MATCH(FmtData!$B$4+(ROW()-10),RawData!$A$2:$A$1048576,0))</f>
        <v>0.70534799999999997</v>
      </c>
      <c r="V467" s="8">
        <f>INDEX(RawData!T$2:T$1048576,MATCH(FmtData!$B$4+(ROW()-10),RawData!$A$2:$A$1048576,0))</f>
        <v>0.20258999999999999</v>
      </c>
      <c r="W467" s="3">
        <f t="shared" si="151"/>
        <v>-0.49317656000000004</v>
      </c>
      <c r="X467" s="3">
        <f t="shared" si="152"/>
        <v>-0.47478899200000002</v>
      </c>
      <c r="Y467" s="8">
        <f t="shared" si="141"/>
        <v>9.4635104800470042</v>
      </c>
      <c r="Z467" s="8">
        <f t="shared" si="142"/>
        <v>9.4818980480470039</v>
      </c>
      <c r="AA467" s="8">
        <f t="shared" si="153"/>
        <v>9.4727042640470032</v>
      </c>
      <c r="AB467" s="41">
        <v>1</v>
      </c>
      <c r="AC467" s="42" t="str">
        <f t="shared" si="154"/>
        <v>Isco</v>
      </c>
      <c r="AD467" s="5">
        <f t="shared" si="160"/>
        <v>-290.56</v>
      </c>
      <c r="AE467" s="15">
        <f t="shared" si="143"/>
        <v>-120.62322987370351</v>
      </c>
      <c r="AF467" s="15">
        <f t="shared" si="144"/>
        <v>-116.33415370476871</v>
      </c>
      <c r="AG467" s="15">
        <f t="shared" si="145"/>
        <v>-118.4806757721193</v>
      </c>
      <c r="AH467" s="15">
        <f t="shared" si="155"/>
        <v>-118.4806757721193</v>
      </c>
      <c r="AI467" s="17">
        <f t="shared" si="146"/>
        <v>1.1836055010065558</v>
      </c>
      <c r="AJ467" s="17">
        <f t="shared" si="147"/>
        <v>0.92199989942570704</v>
      </c>
      <c r="AK467" s="17">
        <f t="shared" si="148"/>
        <v>0.91688506754930499</v>
      </c>
      <c r="AL467" s="17">
        <f t="shared" si="149"/>
        <v>0.919437736009731</v>
      </c>
      <c r="AM467" s="17">
        <f t="shared" si="150"/>
        <v>0.919437736009731</v>
      </c>
      <c r="AN467" s="17">
        <f t="shared" si="156"/>
        <v>1.0344507204658182E-3</v>
      </c>
      <c r="AO467" s="17">
        <f t="shared" si="157"/>
        <v>9.1943773600973095</v>
      </c>
      <c r="AP467" s="17">
        <f t="shared" si="158"/>
        <v>11.836055010065557</v>
      </c>
      <c r="AQ467" s="17">
        <f t="shared" si="159"/>
        <v>18.912046492242787</v>
      </c>
    </row>
    <row r="468" spans="2:43" x14ac:dyDescent="0.45">
      <c r="B468">
        <f>INDEX(RawData!$A$2:$A$1048576,MATCH(FmtData!$B$4+(ROW()-10),RawData!$A$2:$A$1048576,0))</f>
        <v>656</v>
      </c>
      <c r="C468" s="23">
        <f>LEFT(INDEX(RawData!$B$2:$B$1048576, MATCH(FmtData!$B$4+(ROW()-10),RawData!$A$2:$A$1048576,0)),10)+MID(INDEX(RawData!$B$2:$B$1048576, MATCH(FmtData!$B$4+(ROW()-10),RawData!$A$2:$A$1048576,0)),12,8)-$B$5/24</f>
        <v>42200.830300925925</v>
      </c>
      <c r="D468" s="7">
        <f>MID(INDEX(RawData!$B$2:$B$1048576, MATCH(FmtData!$B$4+(ROW()-10),RawData!$A$2:$A$1048576,0)),12,8)+$B$5/24</f>
        <v>0.33030092592592591</v>
      </c>
      <c r="E468" s="8">
        <f>INDEX(RawData!$D$2:$D$1048576,MATCH(FmtData!$B$4+(ROW()-10),RawData!$A$2:$A$1048576,0))</f>
        <v>29.867799999999999</v>
      </c>
      <c r="F468">
        <f>INDEX(RawData!$D$2:$D$1048576,MATCH(FmtData!$B$4+(ROW()-10),RawData!$A$2:$A$1048576,0))</f>
        <v>29.867799999999999</v>
      </c>
      <c r="G468">
        <f>INDEX(RawData!E$2:E$1048576,MATCH(FmtData!$B$4+(ROW()-10),RawData!$A$2:$A$1048576,0))</f>
        <v>2755.59</v>
      </c>
      <c r="H468">
        <f>INDEX(RawData!F$2:F$1048576,MATCH(FmtData!$B$4+(ROW()-10),RawData!$A$2:$A$1048576,0))</f>
        <v>-1.0764199999999999</v>
      </c>
      <c r="I468">
        <f>INDEX(RawData!G$2:G$1048576,MATCH(FmtData!$B$4+(ROW()-10),RawData!$A$2:$A$1048576,0))</f>
        <v>-29008.1</v>
      </c>
      <c r="J468">
        <f>INDEX(RawData!H$2:H$1048576,MATCH(FmtData!$B$4+(ROW()-10),RawData!$A$2:$A$1048576,0))</f>
        <v>5.0845300000000003E-2</v>
      </c>
      <c r="K468">
        <f>INDEX(RawData!I$2:I$1048576,MATCH(FmtData!$B$4+(ROW()-10),RawData!$A$2:$A$1048576,0))</f>
        <v>-0.61552499999999999</v>
      </c>
      <c r="L468">
        <f>INDEX(RawData!J$2:J$1048576,MATCH(FmtData!$B$4+(ROW()-10),RawData!$A$2:$A$1048576,0))</f>
        <v>183.8</v>
      </c>
      <c r="M468">
        <f>INDEX(RawData!K$2:K$1048576,MATCH(FmtData!$B$4+(ROW()-10),RawData!$A$2:$A$1048576,0))</f>
        <v>174.5</v>
      </c>
      <c r="N468">
        <f>INDEX(RawData!L$2:L$1048576,MATCH(FmtData!$B$4+(ROW()-10),RawData!$A$2:$A$1048576,0))</f>
        <v>22.4</v>
      </c>
      <c r="O468">
        <f>INDEX(RawData!M$2:M$1048576,MATCH(FmtData!$B$4+(ROW()-10),RawData!$A$2:$A$1048576,0))</f>
        <v>163.80000000000001</v>
      </c>
      <c r="P468">
        <f>INDEX(RawData!N$2:N$1048576,MATCH(FmtData!$B$4+(ROW()-10),RawData!$A$2:$A$1048576,0))</f>
        <v>21.8</v>
      </c>
      <c r="Q468">
        <f>INDEX(RawData!O$2:O$1048576,MATCH(FmtData!$B$4+(ROW()-10),RawData!$A$2:$A$1048576,0))</f>
        <v>176.9</v>
      </c>
      <c r="R468" s="8">
        <f>INDEX(RawData!P$2:P$1048576,MATCH(FmtData!$B$4+(ROW()-10),RawData!$A$2:$A$1048576,0))</f>
        <v>9.8624299999999998</v>
      </c>
      <c r="S468">
        <f>INDEX(RawData!Q$2:Q$1048576,MATCH(FmtData!$B$4+(ROW()-10),RawData!$A$2:$A$1048576,0))</f>
        <v>110.925</v>
      </c>
      <c r="T468" s="8">
        <f>INDEX(RawData!R$2:R$1048576,MATCH(FmtData!$B$4+(ROW()-10),RawData!$A$2:$A$1048576,0))</f>
        <v>1.85121</v>
      </c>
      <c r="U468" s="8">
        <f>INDEX(RawData!S$2:S$1048576,MATCH(FmtData!$B$4+(ROW()-10),RawData!$A$2:$A$1048576,0))</f>
        <v>0.70553100000000002</v>
      </c>
      <c r="V468" s="8">
        <f>INDEX(RawData!T$2:T$1048576,MATCH(FmtData!$B$4+(ROW()-10),RawData!$A$2:$A$1048576,0))</f>
        <v>0.202094</v>
      </c>
      <c r="W468" s="3">
        <f t="shared" si="151"/>
        <v>-0.49364138000000013</v>
      </c>
      <c r="X468" s="3">
        <f t="shared" si="152"/>
        <v>-0.47352915200000001</v>
      </c>
      <c r="Y468" s="8">
        <f t="shared" si="141"/>
        <v>9.4630456600470048</v>
      </c>
      <c r="Z468" s="8">
        <f t="shared" si="142"/>
        <v>9.4831578880470051</v>
      </c>
      <c r="AA468" s="8">
        <f t="shared" si="153"/>
        <v>9.4731017740470058</v>
      </c>
      <c r="AB468" s="41">
        <v>1</v>
      </c>
      <c r="AC468" s="42" t="str">
        <f t="shared" si="154"/>
        <v>Isco</v>
      </c>
      <c r="AD468" s="5">
        <f t="shared" si="160"/>
        <v>-290.56</v>
      </c>
      <c r="AE468" s="15">
        <f t="shared" si="143"/>
        <v>-120.7314479685956</v>
      </c>
      <c r="AF468" s="15">
        <f t="shared" si="144"/>
        <v>-116.03970277557062</v>
      </c>
      <c r="AG468" s="15">
        <f t="shared" si="145"/>
        <v>-118.38794907866543</v>
      </c>
      <c r="AH468" s="15">
        <f t="shared" si="155"/>
        <v>-118.38794907866543</v>
      </c>
      <c r="AI468" s="17">
        <f t="shared" si="146"/>
        <v>1.1836055010065558</v>
      </c>
      <c r="AJ468" s="17">
        <f t="shared" si="147"/>
        <v>0.92212969043035775</v>
      </c>
      <c r="AK468" s="17">
        <f t="shared" si="148"/>
        <v>0.91653600826682124</v>
      </c>
      <c r="AL468" s="17">
        <f t="shared" si="149"/>
        <v>0.91932717066498304</v>
      </c>
      <c r="AM468" s="17">
        <f t="shared" si="150"/>
        <v>0.91932717066498304</v>
      </c>
      <c r="AN468" s="17">
        <f t="shared" si="156"/>
        <v>1.2118880549809585E-3</v>
      </c>
      <c r="AO468" s="17">
        <f t="shared" si="157"/>
        <v>9.1932717066498313</v>
      </c>
      <c r="AP468" s="17">
        <f t="shared" si="158"/>
        <v>11.836055010065557</v>
      </c>
      <c r="AQ468" s="17">
        <f t="shared" si="159"/>
        <v>18.99905802599347</v>
      </c>
    </row>
    <row r="469" spans="2:43" x14ac:dyDescent="0.45">
      <c r="B469">
        <f>INDEX(RawData!$A$2:$A$1048576,MATCH(FmtData!$B$4+(ROW()-10),RawData!$A$2:$A$1048576,0))</f>
        <v>657</v>
      </c>
      <c r="C469" s="23">
        <f>LEFT(INDEX(RawData!$B$2:$B$1048576, MATCH(FmtData!$B$4+(ROW()-10),RawData!$A$2:$A$1048576,0)),10)+MID(INDEX(RawData!$B$2:$B$1048576, MATCH(FmtData!$B$4+(ROW()-10),RawData!$A$2:$A$1048576,0)),12,8)-$B$5/24</f>
        <v>42200.830995370372</v>
      </c>
      <c r="D469" s="7">
        <f>MID(INDEX(RawData!$B$2:$B$1048576, MATCH(FmtData!$B$4+(ROW()-10),RawData!$A$2:$A$1048576,0)),12,8)+$B$5/24</f>
        <v>0.33099537037037036</v>
      </c>
      <c r="E469" s="8">
        <f>INDEX(RawData!$D$2:$D$1048576,MATCH(FmtData!$B$4+(ROW()-10),RawData!$A$2:$A$1048576,0))</f>
        <v>29.884399999999999</v>
      </c>
      <c r="F469">
        <f>INDEX(RawData!$D$2:$D$1048576,MATCH(FmtData!$B$4+(ROW()-10),RawData!$A$2:$A$1048576,0))</f>
        <v>29.884399999999999</v>
      </c>
      <c r="G469">
        <f>INDEX(RawData!E$2:E$1048576,MATCH(FmtData!$B$4+(ROW()-10),RawData!$A$2:$A$1048576,0))</f>
        <v>2762.36</v>
      </c>
      <c r="H469">
        <f>INDEX(RawData!F$2:F$1048576,MATCH(FmtData!$B$4+(ROW()-10),RawData!$A$2:$A$1048576,0))</f>
        <v>-1.0764199999999999</v>
      </c>
      <c r="I469">
        <f>INDEX(RawData!G$2:G$1048576,MATCH(FmtData!$B$4+(ROW()-10),RawData!$A$2:$A$1048576,0))</f>
        <v>-29008.1</v>
      </c>
      <c r="J469">
        <f>INDEX(RawData!H$2:H$1048576,MATCH(FmtData!$B$4+(ROW()-10),RawData!$A$2:$A$1048576,0))</f>
        <v>5.0826799999999998E-2</v>
      </c>
      <c r="K469">
        <f>INDEX(RawData!I$2:I$1048576,MATCH(FmtData!$B$4+(ROW()-10),RawData!$A$2:$A$1048576,0))</f>
        <v>-0.61577599999999999</v>
      </c>
      <c r="L469">
        <f>INDEX(RawData!J$2:J$1048576,MATCH(FmtData!$B$4+(ROW()-10),RawData!$A$2:$A$1048576,0))</f>
        <v>171.9</v>
      </c>
      <c r="M469">
        <f>INDEX(RawData!K$2:K$1048576,MATCH(FmtData!$B$4+(ROW()-10),RawData!$A$2:$A$1048576,0))</f>
        <v>170.3</v>
      </c>
      <c r="N469">
        <f>INDEX(RawData!L$2:L$1048576,MATCH(FmtData!$B$4+(ROW()-10),RawData!$A$2:$A$1048576,0))</f>
        <v>22.4</v>
      </c>
      <c r="O469">
        <f>INDEX(RawData!M$2:M$1048576,MATCH(FmtData!$B$4+(ROW()-10),RawData!$A$2:$A$1048576,0))</f>
        <v>164.7</v>
      </c>
      <c r="P469">
        <f>INDEX(RawData!N$2:N$1048576,MATCH(FmtData!$B$4+(ROW()-10),RawData!$A$2:$A$1048576,0))</f>
        <v>21.8</v>
      </c>
      <c r="Q469">
        <f>INDEX(RawData!O$2:O$1048576,MATCH(FmtData!$B$4+(ROW()-10),RawData!$A$2:$A$1048576,0))</f>
        <v>177</v>
      </c>
      <c r="R469" s="8">
        <f>INDEX(RawData!P$2:P$1048576,MATCH(FmtData!$B$4+(ROW()-10),RawData!$A$2:$A$1048576,0))</f>
        <v>9.8624299999999998</v>
      </c>
      <c r="S469">
        <f>INDEX(RawData!Q$2:Q$1048576,MATCH(FmtData!$B$4+(ROW()-10),RawData!$A$2:$A$1048576,0))</f>
        <v>110.925</v>
      </c>
      <c r="T469" s="8">
        <f>INDEX(RawData!R$2:R$1048576,MATCH(FmtData!$B$4+(ROW()-10),RawData!$A$2:$A$1048576,0))</f>
        <v>1.85121</v>
      </c>
      <c r="U469" s="8">
        <f>INDEX(RawData!S$2:S$1048576,MATCH(FmtData!$B$4+(ROW()-10),RawData!$A$2:$A$1048576,0))</f>
        <v>0.70553100000000002</v>
      </c>
      <c r="V469" s="8">
        <f>INDEX(RawData!T$2:T$1048576,MATCH(FmtData!$B$4+(ROW()-10),RawData!$A$2:$A$1048576,0))</f>
        <v>0.20144300000000001</v>
      </c>
      <c r="W469" s="3">
        <f t="shared" si="151"/>
        <v>-0.49364138000000013</v>
      </c>
      <c r="X469" s="3">
        <f t="shared" si="152"/>
        <v>-0.47187561200000006</v>
      </c>
      <c r="Y469" s="8">
        <f t="shared" si="141"/>
        <v>9.4630456600470048</v>
      </c>
      <c r="Z469" s="8">
        <f t="shared" si="142"/>
        <v>9.4848114280470046</v>
      </c>
      <c r="AA469" s="8">
        <f t="shared" si="153"/>
        <v>9.4739285440470056</v>
      </c>
      <c r="AB469" s="41">
        <v>1</v>
      </c>
      <c r="AC469" s="42" t="str">
        <f t="shared" si="154"/>
        <v>Isco</v>
      </c>
      <c r="AD469" s="5">
        <f t="shared" si="160"/>
        <v>-290.56</v>
      </c>
      <c r="AE469" s="15">
        <f t="shared" si="143"/>
        <v>-120.7314479685956</v>
      </c>
      <c r="AF469" s="15">
        <f t="shared" si="144"/>
        <v>-115.65312273726613</v>
      </c>
      <c r="AG469" s="15">
        <f t="shared" si="145"/>
        <v>-118.19506564678102</v>
      </c>
      <c r="AH469" s="15">
        <f t="shared" si="155"/>
        <v>-118.19506564678102</v>
      </c>
      <c r="AI469" s="17">
        <f t="shared" si="146"/>
        <v>1.1836055010065558</v>
      </c>
      <c r="AJ469" s="17">
        <f t="shared" si="147"/>
        <v>0.92212969043035775</v>
      </c>
      <c r="AK469" s="17">
        <f t="shared" si="148"/>
        <v>0.91607813708946029</v>
      </c>
      <c r="AL469" s="17">
        <f t="shared" si="149"/>
        <v>0.91909726571323791</v>
      </c>
      <c r="AM469" s="17">
        <f t="shared" si="150"/>
        <v>0.91909726571323791</v>
      </c>
      <c r="AN469" s="17">
        <f t="shared" si="156"/>
        <v>1.518579955132715E-3</v>
      </c>
      <c r="AO469" s="17">
        <f t="shared" si="157"/>
        <v>9.1909726571323791</v>
      </c>
      <c r="AP469" s="17">
        <f t="shared" si="158"/>
        <v>11.836055010065557</v>
      </c>
      <c r="AQ469" s="17">
        <f t="shared" si="159"/>
        <v>19.045735370168757</v>
      </c>
    </row>
    <row r="470" spans="2:43" x14ac:dyDescent="0.45">
      <c r="B470">
        <f>INDEX(RawData!$A$2:$A$1048576,MATCH(FmtData!$B$4+(ROW()-10),RawData!$A$2:$A$1048576,0))</f>
        <v>658</v>
      </c>
      <c r="C470" s="23">
        <f>LEFT(INDEX(RawData!$B$2:$B$1048576, MATCH(FmtData!$B$4+(ROW()-10),RawData!$A$2:$A$1048576,0)),10)+MID(INDEX(RawData!$B$2:$B$1048576, MATCH(FmtData!$B$4+(ROW()-10),RawData!$A$2:$A$1048576,0)),12,8)-$B$5/24</f>
        <v>42200.831689814811</v>
      </c>
      <c r="D470" s="7">
        <f>MID(INDEX(RawData!$B$2:$B$1048576, MATCH(FmtData!$B$4+(ROW()-10),RawData!$A$2:$A$1048576,0)),12,8)+$B$5/24</f>
        <v>0.3316898148148148</v>
      </c>
      <c r="E470" s="8">
        <f>INDEX(RawData!$D$2:$D$1048576,MATCH(FmtData!$B$4+(ROW()-10),RawData!$A$2:$A$1048576,0))</f>
        <v>29.901</v>
      </c>
      <c r="F470">
        <f>INDEX(RawData!$D$2:$D$1048576,MATCH(FmtData!$B$4+(ROW()-10),RawData!$A$2:$A$1048576,0))</f>
        <v>29.901</v>
      </c>
      <c r="G470">
        <f>INDEX(RawData!E$2:E$1048576,MATCH(FmtData!$B$4+(ROW()-10),RawData!$A$2:$A$1048576,0))</f>
        <v>2764.21</v>
      </c>
      <c r="H470">
        <f>INDEX(RawData!F$2:F$1048576,MATCH(FmtData!$B$4+(ROW()-10),RawData!$A$2:$A$1048576,0))</f>
        <v>-1.0764199999999999</v>
      </c>
      <c r="I470">
        <f>INDEX(RawData!G$2:G$1048576,MATCH(FmtData!$B$4+(ROW()-10),RawData!$A$2:$A$1048576,0))</f>
        <v>-29008.1</v>
      </c>
      <c r="J470">
        <f>INDEX(RawData!H$2:H$1048576,MATCH(FmtData!$B$4+(ROW()-10),RawData!$A$2:$A$1048576,0))</f>
        <v>5.0826799999999998E-2</v>
      </c>
      <c r="K470">
        <f>INDEX(RawData!I$2:I$1048576,MATCH(FmtData!$B$4+(ROW()-10),RawData!$A$2:$A$1048576,0))</f>
        <v>-0.61495900000000003</v>
      </c>
      <c r="L470">
        <f>INDEX(RawData!J$2:J$1048576,MATCH(FmtData!$B$4+(ROW()-10),RawData!$A$2:$A$1048576,0))</f>
        <v>182.9</v>
      </c>
      <c r="M470">
        <f>INDEX(RawData!K$2:K$1048576,MATCH(FmtData!$B$4+(ROW()-10),RawData!$A$2:$A$1048576,0))</f>
        <v>172.9</v>
      </c>
      <c r="N470">
        <f>INDEX(RawData!L$2:L$1048576,MATCH(FmtData!$B$4+(ROW()-10),RawData!$A$2:$A$1048576,0))</f>
        <v>22.3</v>
      </c>
      <c r="O470">
        <f>INDEX(RawData!M$2:M$1048576,MATCH(FmtData!$B$4+(ROW()-10),RawData!$A$2:$A$1048576,0))</f>
        <v>157.9</v>
      </c>
      <c r="P470">
        <f>INDEX(RawData!N$2:N$1048576,MATCH(FmtData!$B$4+(ROW()-10),RawData!$A$2:$A$1048576,0))</f>
        <v>21.8</v>
      </c>
      <c r="Q470">
        <f>INDEX(RawData!O$2:O$1048576,MATCH(FmtData!$B$4+(ROW()-10),RawData!$A$2:$A$1048576,0))</f>
        <v>177.1</v>
      </c>
      <c r="R470" s="8">
        <f>INDEX(RawData!P$2:P$1048576,MATCH(FmtData!$B$4+(ROW()-10),RawData!$A$2:$A$1048576,0))</f>
        <v>9.8624299999999998</v>
      </c>
      <c r="S470">
        <f>INDEX(RawData!Q$2:Q$1048576,MATCH(FmtData!$B$4+(ROW()-10),RawData!$A$2:$A$1048576,0))</f>
        <v>110.925</v>
      </c>
      <c r="T470" s="8">
        <f>INDEX(RawData!R$2:R$1048576,MATCH(FmtData!$B$4+(ROW()-10),RawData!$A$2:$A$1048576,0))</f>
        <v>1.85121</v>
      </c>
      <c r="U470" s="8">
        <f>INDEX(RawData!S$2:S$1048576,MATCH(FmtData!$B$4+(ROW()-10),RawData!$A$2:$A$1048576,0))</f>
        <v>0.70571399999999995</v>
      </c>
      <c r="V470" s="8">
        <f>INDEX(RawData!T$2:T$1048576,MATCH(FmtData!$B$4+(ROW()-10),RawData!$A$2:$A$1048576,0))</f>
        <v>0.20122599999999999</v>
      </c>
      <c r="W470" s="3">
        <f t="shared" si="151"/>
        <v>-0.49410619999999994</v>
      </c>
      <c r="X470" s="3">
        <f t="shared" si="152"/>
        <v>-0.47132443200000002</v>
      </c>
      <c r="Y470" s="8">
        <f t="shared" si="141"/>
        <v>9.4625808400470053</v>
      </c>
      <c r="Z470" s="8">
        <f t="shared" si="142"/>
        <v>9.485362608047005</v>
      </c>
      <c r="AA470" s="8">
        <f t="shared" si="153"/>
        <v>9.4739717240470043</v>
      </c>
      <c r="AB470" s="41">
        <v>1</v>
      </c>
      <c r="AC470" s="42" t="str">
        <f t="shared" si="154"/>
        <v>Isco</v>
      </c>
      <c r="AD470" s="5">
        <f t="shared" si="160"/>
        <v>-290.56</v>
      </c>
      <c r="AE470" s="15">
        <f t="shared" si="143"/>
        <v>-120.83965593072992</v>
      </c>
      <c r="AF470" s="15">
        <f t="shared" si="144"/>
        <v>-115.52423416781721</v>
      </c>
      <c r="AG470" s="15">
        <f t="shared" si="145"/>
        <v>-118.18499097591587</v>
      </c>
      <c r="AH470" s="15">
        <f t="shared" si="155"/>
        <v>-118.18499097591587</v>
      </c>
      <c r="AI470" s="17">
        <f t="shared" si="146"/>
        <v>1.1836055010065558</v>
      </c>
      <c r="AJ470" s="17">
        <f t="shared" si="147"/>
        <v>0.92225950582399474</v>
      </c>
      <c r="AK470" s="17">
        <f t="shared" si="148"/>
        <v>0.91592558121298495</v>
      </c>
      <c r="AL470" s="17">
        <f t="shared" si="149"/>
        <v>0.91908526049738704</v>
      </c>
      <c r="AM470" s="17">
        <f t="shared" si="150"/>
        <v>0.91908526049738704</v>
      </c>
      <c r="AN470" s="17">
        <f t="shared" si="156"/>
        <v>1.7266606761776604E-3</v>
      </c>
      <c r="AO470" s="17">
        <f t="shared" si="157"/>
        <v>9.1908526049738697</v>
      </c>
      <c r="AP470" s="17">
        <f t="shared" si="158"/>
        <v>11.836055010065557</v>
      </c>
      <c r="AQ470" s="17">
        <f t="shared" si="159"/>
        <v>19.058490626701143</v>
      </c>
    </row>
    <row r="471" spans="2:43" x14ac:dyDescent="0.45">
      <c r="B471">
        <f>INDEX(RawData!$A$2:$A$1048576,MATCH(FmtData!$B$4+(ROW()-10),RawData!$A$2:$A$1048576,0))</f>
        <v>659</v>
      </c>
      <c r="C471" s="23">
        <f>LEFT(INDEX(RawData!$B$2:$B$1048576, MATCH(FmtData!$B$4+(ROW()-10),RawData!$A$2:$A$1048576,0)),10)+MID(INDEX(RawData!$B$2:$B$1048576, MATCH(FmtData!$B$4+(ROW()-10),RawData!$A$2:$A$1048576,0)),12,8)-$B$5/24</f>
        <v>42200.832384259258</v>
      </c>
      <c r="D471" s="7">
        <f>MID(INDEX(RawData!$B$2:$B$1048576, MATCH(FmtData!$B$4+(ROW()-10),RawData!$A$2:$A$1048576,0)),12,8)+$B$5/24</f>
        <v>0.33238425925925924</v>
      </c>
      <c r="E471" s="8">
        <f>INDEX(RawData!$D$2:$D$1048576,MATCH(FmtData!$B$4+(ROW()-10),RawData!$A$2:$A$1048576,0))</f>
        <v>29.9176</v>
      </c>
      <c r="F471">
        <f>INDEX(RawData!$D$2:$D$1048576,MATCH(FmtData!$B$4+(ROW()-10),RawData!$A$2:$A$1048576,0))</f>
        <v>29.9176</v>
      </c>
      <c r="G471">
        <f>INDEX(RawData!E$2:E$1048576,MATCH(FmtData!$B$4+(ROW()-10),RawData!$A$2:$A$1048576,0))</f>
        <v>2758.36</v>
      </c>
      <c r="H471">
        <f>INDEX(RawData!F$2:F$1048576,MATCH(FmtData!$B$4+(ROW()-10),RawData!$A$2:$A$1048576,0))</f>
        <v>-1.0764199999999999</v>
      </c>
      <c r="I471">
        <f>INDEX(RawData!G$2:G$1048576,MATCH(FmtData!$B$4+(ROW()-10),RawData!$A$2:$A$1048576,0))</f>
        <v>-29008.1</v>
      </c>
      <c r="J471">
        <f>INDEX(RawData!H$2:H$1048576,MATCH(FmtData!$B$4+(ROW()-10),RawData!$A$2:$A$1048576,0))</f>
        <v>5.0826799999999998E-2</v>
      </c>
      <c r="K471">
        <f>INDEX(RawData!I$2:I$1048576,MATCH(FmtData!$B$4+(ROW()-10),RawData!$A$2:$A$1048576,0))</f>
        <v>-0.61533599999999999</v>
      </c>
      <c r="L471">
        <f>INDEX(RawData!J$2:J$1048576,MATCH(FmtData!$B$4+(ROW()-10),RawData!$A$2:$A$1048576,0))</f>
        <v>214.8</v>
      </c>
      <c r="M471">
        <f>INDEX(RawData!K$2:K$1048576,MATCH(FmtData!$B$4+(ROW()-10),RawData!$A$2:$A$1048576,0))</f>
        <v>169.4</v>
      </c>
      <c r="N471">
        <f>INDEX(RawData!L$2:L$1048576,MATCH(FmtData!$B$4+(ROW()-10),RawData!$A$2:$A$1048576,0))</f>
        <v>22.3</v>
      </c>
      <c r="O471">
        <f>INDEX(RawData!M$2:M$1048576,MATCH(FmtData!$B$4+(ROW()-10),RawData!$A$2:$A$1048576,0))</f>
        <v>174.4</v>
      </c>
      <c r="P471">
        <f>INDEX(RawData!N$2:N$1048576,MATCH(FmtData!$B$4+(ROW()-10),RawData!$A$2:$A$1048576,0))</f>
        <v>21.8</v>
      </c>
      <c r="Q471">
        <f>INDEX(RawData!O$2:O$1048576,MATCH(FmtData!$B$4+(ROW()-10),RawData!$A$2:$A$1048576,0))</f>
        <v>177.1</v>
      </c>
      <c r="R471" s="8">
        <f>INDEX(RawData!P$2:P$1048576,MATCH(FmtData!$B$4+(ROW()-10),RawData!$A$2:$A$1048576,0))</f>
        <v>9.8624299999999998</v>
      </c>
      <c r="S471">
        <f>INDEX(RawData!Q$2:Q$1048576,MATCH(FmtData!$B$4+(ROW()-10),RawData!$A$2:$A$1048576,0))</f>
        <v>110.925</v>
      </c>
      <c r="T471" s="8">
        <f>INDEX(RawData!R$2:R$1048576,MATCH(FmtData!$B$4+(ROW()-10),RawData!$A$2:$A$1048576,0))</f>
        <v>1.85121</v>
      </c>
      <c r="U471" s="8">
        <f>INDEX(RawData!S$2:S$1048576,MATCH(FmtData!$B$4+(ROW()-10),RawData!$A$2:$A$1048576,0))</f>
        <v>0.70589599999999997</v>
      </c>
      <c r="V471" s="8">
        <f>INDEX(RawData!T$2:T$1048576,MATCH(FmtData!$B$4+(ROW()-10),RawData!$A$2:$A$1048576,0))</f>
        <v>0.20144300000000001</v>
      </c>
      <c r="W471" s="3">
        <f t="shared" si="151"/>
        <v>-0.49456847999999998</v>
      </c>
      <c r="X471" s="3">
        <f t="shared" si="152"/>
        <v>-0.47187561200000006</v>
      </c>
      <c r="Y471" s="8">
        <f t="shared" si="141"/>
        <v>9.4621185600470046</v>
      </c>
      <c r="Z471" s="8">
        <f t="shared" si="142"/>
        <v>9.4848114280470046</v>
      </c>
      <c r="AA471" s="8">
        <f t="shared" si="153"/>
        <v>9.4734649940470046</v>
      </c>
      <c r="AB471" s="41">
        <v>1</v>
      </c>
      <c r="AC471" s="42" t="str">
        <f t="shared" si="154"/>
        <v>Isco</v>
      </c>
      <c r="AD471" s="5">
        <f t="shared" si="160"/>
        <v>-290.56</v>
      </c>
      <c r="AE471" s="15">
        <f t="shared" si="143"/>
        <v>-120.9472625431398</v>
      </c>
      <c r="AF471" s="15">
        <f t="shared" si="144"/>
        <v>-115.65312273726613</v>
      </c>
      <c r="AG471" s="15">
        <f t="shared" si="145"/>
        <v>-118.30321468762213</v>
      </c>
      <c r="AH471" s="15">
        <f t="shared" si="155"/>
        <v>-118.30321468762213</v>
      </c>
      <c r="AI471" s="17">
        <f t="shared" si="146"/>
        <v>1.1836055010065558</v>
      </c>
      <c r="AJ471" s="17">
        <f t="shared" si="147"/>
        <v>0.92238863603901422</v>
      </c>
      <c r="AK471" s="17">
        <f t="shared" si="148"/>
        <v>0.91607813708946029</v>
      </c>
      <c r="AL471" s="17">
        <f t="shared" si="149"/>
        <v>0.91922615842221422</v>
      </c>
      <c r="AM471" s="17">
        <f t="shared" si="150"/>
        <v>0.91922615842221422</v>
      </c>
      <c r="AN471" s="17">
        <f t="shared" si="156"/>
        <v>1.3773016762148593E-3</v>
      </c>
      <c r="AO471" s="17">
        <f t="shared" si="157"/>
        <v>9.1922615842221429</v>
      </c>
      <c r="AP471" s="17">
        <f t="shared" si="158"/>
        <v>11.836055010065557</v>
      </c>
      <c r="AQ471" s="17">
        <f t="shared" si="159"/>
        <v>19.01815643712575</v>
      </c>
    </row>
    <row r="472" spans="2:43" x14ac:dyDescent="0.45">
      <c r="B472">
        <f>INDEX(RawData!$A$2:$A$1048576,MATCH(FmtData!$B$4+(ROW()-10),RawData!$A$2:$A$1048576,0))</f>
        <v>660</v>
      </c>
      <c r="C472" s="23">
        <f>LEFT(INDEX(RawData!$B$2:$B$1048576, MATCH(FmtData!$B$4+(ROW()-10),RawData!$A$2:$A$1048576,0)),10)+MID(INDEX(RawData!$B$2:$B$1048576, MATCH(FmtData!$B$4+(ROW()-10),RawData!$A$2:$A$1048576,0)),12,8)-$B$5/24</f>
        <v>42200.833078703705</v>
      </c>
      <c r="D472" s="7">
        <f>MID(INDEX(RawData!$B$2:$B$1048576, MATCH(FmtData!$B$4+(ROW()-10),RawData!$A$2:$A$1048576,0)),12,8)+$B$5/24</f>
        <v>0.33307870370370368</v>
      </c>
      <c r="E472" s="8">
        <f>INDEX(RawData!$D$2:$D$1048576,MATCH(FmtData!$B$4+(ROW()-10),RawData!$A$2:$A$1048576,0))</f>
        <v>29.9343</v>
      </c>
      <c r="F472">
        <f>INDEX(RawData!$D$2:$D$1048576,MATCH(FmtData!$B$4+(ROW()-10),RawData!$A$2:$A$1048576,0))</f>
        <v>29.9343</v>
      </c>
      <c r="G472">
        <f>INDEX(RawData!E$2:E$1048576,MATCH(FmtData!$B$4+(ROW()-10),RawData!$A$2:$A$1048576,0))</f>
        <v>2769.13</v>
      </c>
      <c r="H472">
        <f>INDEX(RawData!F$2:F$1048576,MATCH(FmtData!$B$4+(ROW()-10),RawData!$A$2:$A$1048576,0))</f>
        <v>-1.0764199999999999</v>
      </c>
      <c r="I472">
        <f>INDEX(RawData!G$2:G$1048576,MATCH(FmtData!$B$4+(ROW()-10),RawData!$A$2:$A$1048576,0))</f>
        <v>-29008.1</v>
      </c>
      <c r="J472">
        <f>INDEX(RawData!H$2:H$1048576,MATCH(FmtData!$B$4+(ROW()-10),RawData!$A$2:$A$1048576,0))</f>
        <v>5.0845300000000003E-2</v>
      </c>
      <c r="K472">
        <f>INDEX(RawData!I$2:I$1048576,MATCH(FmtData!$B$4+(ROW()-10),RawData!$A$2:$A$1048576,0))</f>
        <v>-0.61477000000000004</v>
      </c>
      <c r="L472">
        <f>INDEX(RawData!J$2:J$1048576,MATCH(FmtData!$B$4+(ROW()-10),RawData!$A$2:$A$1048576,0))</f>
        <v>187.4</v>
      </c>
      <c r="M472">
        <f>INDEX(RawData!K$2:K$1048576,MATCH(FmtData!$B$4+(ROW()-10),RawData!$A$2:$A$1048576,0))</f>
        <v>173.6</v>
      </c>
      <c r="N472">
        <f>INDEX(RawData!L$2:L$1048576,MATCH(FmtData!$B$4+(ROW()-10),RawData!$A$2:$A$1048576,0))</f>
        <v>22.3</v>
      </c>
      <c r="O472">
        <f>INDEX(RawData!M$2:M$1048576,MATCH(FmtData!$B$4+(ROW()-10),RawData!$A$2:$A$1048576,0))</f>
        <v>164.1</v>
      </c>
      <c r="P472">
        <f>INDEX(RawData!N$2:N$1048576,MATCH(FmtData!$B$4+(ROW()-10),RawData!$A$2:$A$1048576,0))</f>
        <v>21.8</v>
      </c>
      <c r="Q472">
        <f>INDEX(RawData!O$2:O$1048576,MATCH(FmtData!$B$4+(ROW()-10),RawData!$A$2:$A$1048576,0))</f>
        <v>177.2</v>
      </c>
      <c r="R472" s="8">
        <f>INDEX(RawData!P$2:P$1048576,MATCH(FmtData!$B$4+(ROW()-10),RawData!$A$2:$A$1048576,0))</f>
        <v>9.8624299999999998</v>
      </c>
      <c r="S472">
        <f>INDEX(RawData!Q$2:Q$1048576,MATCH(FmtData!$B$4+(ROW()-10),RawData!$A$2:$A$1048576,0))</f>
        <v>110.925</v>
      </c>
      <c r="T472" s="8">
        <f>INDEX(RawData!R$2:R$1048576,MATCH(FmtData!$B$4+(ROW()-10),RawData!$A$2:$A$1048576,0))</f>
        <v>1.85121</v>
      </c>
      <c r="U472" s="8">
        <f>INDEX(RawData!S$2:S$1048576,MATCH(FmtData!$B$4+(ROW()-10),RawData!$A$2:$A$1048576,0))</f>
        <v>0.70629200000000003</v>
      </c>
      <c r="V472" s="8">
        <f>INDEX(RawData!T$2:T$1048576,MATCH(FmtData!$B$4+(ROW()-10),RawData!$A$2:$A$1048576,0))</f>
        <v>0.20122599999999999</v>
      </c>
      <c r="W472" s="3">
        <f t="shared" si="151"/>
        <v>-0.49557432000000018</v>
      </c>
      <c r="X472" s="3">
        <f t="shared" si="152"/>
        <v>-0.47132443200000002</v>
      </c>
      <c r="Y472" s="8">
        <f t="shared" si="141"/>
        <v>9.4611127200470051</v>
      </c>
      <c r="Z472" s="8">
        <f t="shared" si="142"/>
        <v>9.485362608047005</v>
      </c>
      <c r="AA472" s="8">
        <f t="shared" si="153"/>
        <v>9.4732376640470051</v>
      </c>
      <c r="AB472" s="41">
        <v>1</v>
      </c>
      <c r="AC472" s="42" t="str">
        <f t="shared" si="154"/>
        <v>Isco</v>
      </c>
      <c r="AD472" s="5">
        <f t="shared" si="160"/>
        <v>-290.56</v>
      </c>
      <c r="AE472" s="15">
        <f t="shared" si="143"/>
        <v>-121.1813609884656</v>
      </c>
      <c r="AF472" s="15">
        <f t="shared" si="144"/>
        <v>-115.52423416781721</v>
      </c>
      <c r="AG472" s="15">
        <f t="shared" si="145"/>
        <v>-118.3562484756817</v>
      </c>
      <c r="AH472" s="15">
        <f t="shared" si="155"/>
        <v>-118.3562484756817</v>
      </c>
      <c r="AI472" s="17">
        <f t="shared" si="146"/>
        <v>1.1836055010065558</v>
      </c>
      <c r="AJ472" s="17">
        <f t="shared" si="147"/>
        <v>0.92266968407539118</v>
      </c>
      <c r="AK472" s="17">
        <f t="shared" si="148"/>
        <v>0.91592558121298495</v>
      </c>
      <c r="AL472" s="17">
        <f t="shared" si="149"/>
        <v>0.91928937763678142</v>
      </c>
      <c r="AM472" s="17">
        <f t="shared" si="150"/>
        <v>0.91928937763678142</v>
      </c>
      <c r="AN472" s="17">
        <f t="shared" si="156"/>
        <v>1.4220213333016041E-3</v>
      </c>
      <c r="AO472" s="17">
        <f t="shared" si="157"/>
        <v>9.1928937763678142</v>
      </c>
      <c r="AP472" s="17">
        <f t="shared" si="158"/>
        <v>11.836055010065557</v>
      </c>
      <c r="AQ472" s="17">
        <f t="shared" si="159"/>
        <v>19.092412714344039</v>
      </c>
    </row>
    <row r="473" spans="2:43" x14ac:dyDescent="0.45">
      <c r="B473">
        <f>INDEX(RawData!$A$2:$A$1048576,MATCH(FmtData!$B$4+(ROW()-10),RawData!$A$2:$A$1048576,0))</f>
        <v>661</v>
      </c>
      <c r="C473" s="23">
        <f>LEFT(INDEX(RawData!$B$2:$B$1048576, MATCH(FmtData!$B$4+(ROW()-10),RawData!$A$2:$A$1048576,0)),10)+MID(INDEX(RawData!$B$2:$B$1048576, MATCH(FmtData!$B$4+(ROW()-10),RawData!$A$2:$A$1048576,0)),12,8)-$B$5/24</f>
        <v>42200.833773148152</v>
      </c>
      <c r="D473" s="7">
        <f>MID(INDEX(RawData!$B$2:$B$1048576, MATCH(FmtData!$B$4+(ROW()-10),RawData!$A$2:$A$1048576,0)),12,8)+$B$5/24</f>
        <v>0.33377314814814812</v>
      </c>
      <c r="E473" s="8">
        <f>INDEX(RawData!$D$2:$D$1048576,MATCH(FmtData!$B$4+(ROW()-10),RawData!$A$2:$A$1048576,0))</f>
        <v>29.950800000000001</v>
      </c>
      <c r="F473">
        <f>INDEX(RawData!$D$2:$D$1048576,MATCH(FmtData!$B$4+(ROW()-10),RawData!$A$2:$A$1048576,0))</f>
        <v>29.950800000000001</v>
      </c>
      <c r="G473">
        <f>INDEX(RawData!E$2:E$1048576,MATCH(FmtData!$B$4+(ROW()-10),RawData!$A$2:$A$1048576,0))</f>
        <v>2777.75</v>
      </c>
      <c r="H473">
        <f>INDEX(RawData!F$2:F$1048576,MATCH(FmtData!$B$4+(ROW()-10),RawData!$A$2:$A$1048576,0))</f>
        <v>-1.0764199999999999</v>
      </c>
      <c r="I473">
        <f>INDEX(RawData!G$2:G$1048576,MATCH(FmtData!$B$4+(ROW()-10),RawData!$A$2:$A$1048576,0))</f>
        <v>-29008.1</v>
      </c>
      <c r="J473">
        <f>INDEX(RawData!H$2:H$1048576,MATCH(FmtData!$B$4+(ROW()-10),RawData!$A$2:$A$1048576,0))</f>
        <v>5.0826799999999998E-2</v>
      </c>
      <c r="K473">
        <f>INDEX(RawData!I$2:I$1048576,MATCH(FmtData!$B$4+(ROW()-10),RawData!$A$2:$A$1048576,0))</f>
        <v>-0.61514800000000003</v>
      </c>
      <c r="L473">
        <f>INDEX(RawData!J$2:J$1048576,MATCH(FmtData!$B$4+(ROW()-10),RawData!$A$2:$A$1048576,0))</f>
        <v>170.5</v>
      </c>
      <c r="M473">
        <f>INDEX(RawData!K$2:K$1048576,MATCH(FmtData!$B$4+(ROW()-10),RawData!$A$2:$A$1048576,0))</f>
        <v>177.5</v>
      </c>
      <c r="N473">
        <f>INDEX(RawData!L$2:L$1048576,MATCH(FmtData!$B$4+(ROW()-10),RawData!$A$2:$A$1048576,0))</f>
        <v>22.3</v>
      </c>
      <c r="O473">
        <f>INDEX(RawData!M$2:M$1048576,MATCH(FmtData!$B$4+(ROW()-10),RawData!$A$2:$A$1048576,0))</f>
        <v>163.6</v>
      </c>
      <c r="P473">
        <f>INDEX(RawData!N$2:N$1048576,MATCH(FmtData!$B$4+(ROW()-10),RawData!$A$2:$A$1048576,0))</f>
        <v>21.8</v>
      </c>
      <c r="Q473">
        <f>INDEX(RawData!O$2:O$1048576,MATCH(FmtData!$B$4+(ROW()-10),RawData!$A$2:$A$1048576,0))</f>
        <v>177.4</v>
      </c>
      <c r="R473" s="8">
        <f>INDEX(RawData!P$2:P$1048576,MATCH(FmtData!$B$4+(ROW()-10),RawData!$A$2:$A$1048576,0))</f>
        <v>9.8624299999999998</v>
      </c>
      <c r="S473">
        <f>INDEX(RawData!Q$2:Q$1048576,MATCH(FmtData!$B$4+(ROW()-10),RawData!$A$2:$A$1048576,0))</f>
        <v>110.925</v>
      </c>
      <c r="T473" s="8">
        <f>INDEX(RawData!R$2:R$1048576,MATCH(FmtData!$B$4+(ROW()-10),RawData!$A$2:$A$1048576,0))</f>
        <v>1.85121</v>
      </c>
      <c r="U473" s="8">
        <f>INDEX(RawData!S$2:S$1048576,MATCH(FmtData!$B$4+(ROW()-10),RawData!$A$2:$A$1048576,0))</f>
        <v>0.70638400000000001</v>
      </c>
      <c r="V473" s="8">
        <f>INDEX(RawData!T$2:T$1048576,MATCH(FmtData!$B$4+(ROW()-10),RawData!$A$2:$A$1048576,0))</f>
        <v>0.20113300000000001</v>
      </c>
      <c r="W473" s="3">
        <f t="shared" si="151"/>
        <v>-0.49580800000000008</v>
      </c>
      <c r="X473" s="3">
        <f t="shared" si="152"/>
        <v>-0.47108821200000006</v>
      </c>
      <c r="Y473" s="8">
        <f t="shared" si="141"/>
        <v>9.4608790400470042</v>
      </c>
      <c r="Z473" s="8">
        <f t="shared" si="142"/>
        <v>9.4855988280470047</v>
      </c>
      <c r="AA473" s="8">
        <f t="shared" si="153"/>
        <v>9.4732389340470036</v>
      </c>
      <c r="AB473" s="41">
        <v>1</v>
      </c>
      <c r="AC473" s="42" t="str">
        <f t="shared" si="154"/>
        <v>Isco</v>
      </c>
      <c r="AD473" s="5">
        <f t="shared" si="160"/>
        <v>-290.56</v>
      </c>
      <c r="AE473" s="15">
        <f t="shared" si="143"/>
        <v>-121.23574070502411</v>
      </c>
      <c r="AF473" s="15">
        <f t="shared" si="144"/>
        <v>-115.46899183820494</v>
      </c>
      <c r="AG473" s="15">
        <f t="shared" si="145"/>
        <v>-118.35595220427558</v>
      </c>
      <c r="AH473" s="15">
        <f t="shared" si="155"/>
        <v>-118.35595220427558</v>
      </c>
      <c r="AI473" s="17">
        <f t="shared" si="146"/>
        <v>1.1836055010065558</v>
      </c>
      <c r="AJ473" s="17">
        <f t="shared" si="147"/>
        <v>0.92273499442567664</v>
      </c>
      <c r="AK473" s="17">
        <f t="shared" si="148"/>
        <v>0.91586021050390187</v>
      </c>
      <c r="AL473" s="17">
        <f t="shared" si="149"/>
        <v>0.91928902444069216</v>
      </c>
      <c r="AM473" s="17">
        <f t="shared" si="150"/>
        <v>0.91928902444069216</v>
      </c>
      <c r="AN473" s="17">
        <f t="shared" si="156"/>
        <v>1.24791125929824E-3</v>
      </c>
      <c r="AO473" s="17">
        <f t="shared" si="157"/>
        <v>9.1928902444069216</v>
      </c>
      <c r="AP473" s="17">
        <f t="shared" si="158"/>
        <v>11.836055010065557</v>
      </c>
      <c r="AQ473" s="17">
        <f t="shared" si="159"/>
        <v>19.151845315051716</v>
      </c>
    </row>
    <row r="474" spans="2:43" x14ac:dyDescent="0.45">
      <c r="B474">
        <f>INDEX(RawData!$A$2:$A$1048576,MATCH(FmtData!$B$4+(ROW()-10),RawData!$A$2:$A$1048576,0))</f>
        <v>662</v>
      </c>
      <c r="C474" s="23">
        <f>LEFT(INDEX(RawData!$B$2:$B$1048576, MATCH(FmtData!$B$4+(ROW()-10),RawData!$A$2:$A$1048576,0)),10)+MID(INDEX(RawData!$B$2:$B$1048576, MATCH(FmtData!$B$4+(ROW()-10),RawData!$A$2:$A$1048576,0)),12,8)-$B$5/24</f>
        <v>42200.834467592591</v>
      </c>
      <c r="D474" s="7">
        <f>MID(INDEX(RawData!$B$2:$B$1048576, MATCH(FmtData!$B$4+(ROW()-10),RawData!$A$2:$A$1048576,0)),12,8)+$B$5/24</f>
        <v>0.33446759259259257</v>
      </c>
      <c r="E474" s="8">
        <f>INDEX(RawData!$D$2:$D$1048576,MATCH(FmtData!$B$4+(ROW()-10),RawData!$A$2:$A$1048576,0))</f>
        <v>29.967400000000001</v>
      </c>
      <c r="F474">
        <f>INDEX(RawData!$D$2:$D$1048576,MATCH(FmtData!$B$4+(ROW()-10),RawData!$A$2:$A$1048576,0))</f>
        <v>29.967400000000001</v>
      </c>
      <c r="G474">
        <f>INDEX(RawData!E$2:E$1048576,MATCH(FmtData!$B$4+(ROW()-10),RawData!$A$2:$A$1048576,0))</f>
        <v>2785.44</v>
      </c>
      <c r="H474">
        <f>INDEX(RawData!F$2:F$1048576,MATCH(FmtData!$B$4+(ROW()-10),RawData!$A$2:$A$1048576,0))</f>
        <v>-1.0764199999999999</v>
      </c>
      <c r="I474">
        <f>INDEX(RawData!G$2:G$1048576,MATCH(FmtData!$B$4+(ROW()-10),RawData!$A$2:$A$1048576,0))</f>
        <v>-29008.1</v>
      </c>
      <c r="J474">
        <f>INDEX(RawData!H$2:H$1048576,MATCH(FmtData!$B$4+(ROW()-10),RawData!$A$2:$A$1048576,0))</f>
        <v>5.0826799999999998E-2</v>
      </c>
      <c r="K474">
        <f>INDEX(RawData!I$2:I$1048576,MATCH(FmtData!$B$4+(ROW()-10),RawData!$A$2:$A$1048576,0))</f>
        <v>-0.61552499999999999</v>
      </c>
      <c r="L474">
        <f>INDEX(RawData!J$2:J$1048576,MATCH(FmtData!$B$4+(ROW()-10),RawData!$A$2:$A$1048576,0))</f>
        <v>164.1</v>
      </c>
      <c r="M474">
        <f>INDEX(RawData!K$2:K$1048576,MATCH(FmtData!$B$4+(ROW()-10),RawData!$A$2:$A$1048576,0))</f>
        <v>177.1</v>
      </c>
      <c r="N474">
        <f>INDEX(RawData!L$2:L$1048576,MATCH(FmtData!$B$4+(ROW()-10),RawData!$A$2:$A$1048576,0))</f>
        <v>22.3</v>
      </c>
      <c r="O474">
        <f>INDEX(RawData!M$2:M$1048576,MATCH(FmtData!$B$4+(ROW()-10),RawData!$A$2:$A$1048576,0))</f>
        <v>157.5</v>
      </c>
      <c r="P474">
        <f>INDEX(RawData!N$2:N$1048576,MATCH(FmtData!$B$4+(ROW()-10),RawData!$A$2:$A$1048576,0))</f>
        <v>21.9</v>
      </c>
      <c r="Q474">
        <f>INDEX(RawData!O$2:O$1048576,MATCH(FmtData!$B$4+(ROW()-10),RawData!$A$2:$A$1048576,0))</f>
        <v>177.6</v>
      </c>
      <c r="R474" s="8">
        <f>INDEX(RawData!P$2:P$1048576,MATCH(FmtData!$B$4+(ROW()-10),RawData!$A$2:$A$1048576,0))</f>
        <v>9.8624299999999998</v>
      </c>
      <c r="S474">
        <f>INDEX(RawData!Q$2:Q$1048576,MATCH(FmtData!$B$4+(ROW()-10),RawData!$A$2:$A$1048576,0))</f>
        <v>110.925</v>
      </c>
      <c r="T474" s="8">
        <f>INDEX(RawData!R$2:R$1048576,MATCH(FmtData!$B$4+(ROW()-10),RawData!$A$2:$A$1048576,0))</f>
        <v>1.85121</v>
      </c>
      <c r="U474" s="8">
        <f>INDEX(RawData!S$2:S$1048576,MATCH(FmtData!$B$4+(ROW()-10),RawData!$A$2:$A$1048576,0))</f>
        <v>0.70656699999999995</v>
      </c>
      <c r="V474" s="8">
        <f>INDEX(RawData!T$2:T$1048576,MATCH(FmtData!$B$4+(ROW()-10),RawData!$A$2:$A$1048576,0))</f>
        <v>0.20094699999999999</v>
      </c>
      <c r="W474" s="3">
        <f t="shared" si="151"/>
        <v>-0.49627281999999995</v>
      </c>
      <c r="X474" s="3">
        <f t="shared" si="152"/>
        <v>-0.47061577199999999</v>
      </c>
      <c r="Y474" s="8">
        <f t="shared" si="141"/>
        <v>9.4604142200470047</v>
      </c>
      <c r="Z474" s="8">
        <f t="shared" si="142"/>
        <v>9.4860712680470041</v>
      </c>
      <c r="AA474" s="8">
        <f t="shared" si="153"/>
        <v>9.4732427440470044</v>
      </c>
      <c r="AB474" s="41">
        <v>1</v>
      </c>
      <c r="AC474" s="42" t="str">
        <f t="shared" si="154"/>
        <v>Isco</v>
      </c>
      <c r="AD474" s="5">
        <f t="shared" si="160"/>
        <v>-290.56</v>
      </c>
      <c r="AE474" s="15">
        <f t="shared" si="143"/>
        <v>-121.34390144257009</v>
      </c>
      <c r="AF474" s="15">
        <f t="shared" si="144"/>
        <v>-115.35849931035057</v>
      </c>
      <c r="AG474" s="15">
        <f t="shared" si="145"/>
        <v>-118.35506338960181</v>
      </c>
      <c r="AH474" s="15">
        <f t="shared" si="155"/>
        <v>-118.35506338960181</v>
      </c>
      <c r="AI474" s="17">
        <f t="shared" si="146"/>
        <v>1.1836055010065558</v>
      </c>
      <c r="AJ474" s="17">
        <f t="shared" si="147"/>
        <v>0.92286492357700334</v>
      </c>
      <c r="AK474" s="17">
        <f t="shared" si="148"/>
        <v>0.91572948776727836</v>
      </c>
      <c r="AL474" s="17">
        <f t="shared" si="149"/>
        <v>0.91928796485350972</v>
      </c>
      <c r="AM474" s="17">
        <f t="shared" si="150"/>
        <v>0.91928796485350972</v>
      </c>
      <c r="AN474" s="17">
        <f t="shared" si="156"/>
        <v>1.4673222911152362E-3</v>
      </c>
      <c r="AO474" s="17">
        <f t="shared" si="157"/>
        <v>9.1928796485350972</v>
      </c>
      <c r="AP474" s="17">
        <f t="shared" si="158"/>
        <v>11.836055010065557</v>
      </c>
      <c r="AQ474" s="17">
        <f t="shared" si="159"/>
        <v>19.204865813826892</v>
      </c>
    </row>
    <row r="475" spans="2:43" x14ac:dyDescent="0.45">
      <c r="B475">
        <f>INDEX(RawData!$A$2:$A$1048576,MATCH(FmtData!$B$4+(ROW()-10),RawData!$A$2:$A$1048576,0))</f>
        <v>663</v>
      </c>
      <c r="C475" s="23">
        <f>LEFT(INDEX(RawData!$B$2:$B$1048576, MATCH(FmtData!$B$4+(ROW()-10),RawData!$A$2:$A$1048576,0)),10)+MID(INDEX(RawData!$B$2:$B$1048576, MATCH(FmtData!$B$4+(ROW()-10),RawData!$A$2:$A$1048576,0)),12,8)-$B$5/24</f>
        <v>42200.835162037038</v>
      </c>
      <c r="D475" s="7">
        <f>MID(INDEX(RawData!$B$2:$B$1048576, MATCH(FmtData!$B$4+(ROW()-10),RawData!$A$2:$A$1048576,0)),12,8)+$B$5/24</f>
        <v>0.33516203703703706</v>
      </c>
      <c r="E475" s="8">
        <f>INDEX(RawData!$D$2:$D$1048576,MATCH(FmtData!$B$4+(ROW()-10),RawData!$A$2:$A$1048576,0))</f>
        <v>29.983899999999998</v>
      </c>
      <c r="F475">
        <f>INDEX(RawData!$D$2:$D$1048576,MATCH(FmtData!$B$4+(ROW()-10),RawData!$A$2:$A$1048576,0))</f>
        <v>29.983899999999998</v>
      </c>
      <c r="G475">
        <f>INDEX(RawData!E$2:E$1048576,MATCH(FmtData!$B$4+(ROW()-10),RawData!$A$2:$A$1048576,0))</f>
        <v>2784.21</v>
      </c>
      <c r="H475">
        <f>INDEX(RawData!F$2:F$1048576,MATCH(FmtData!$B$4+(ROW()-10),RawData!$A$2:$A$1048576,0))</f>
        <v>-1.0764199999999999</v>
      </c>
      <c r="I475">
        <f>INDEX(RawData!G$2:G$1048576,MATCH(FmtData!$B$4+(ROW()-10),RawData!$A$2:$A$1048576,0))</f>
        <v>-29008.1</v>
      </c>
      <c r="J475">
        <f>INDEX(RawData!H$2:H$1048576,MATCH(FmtData!$B$4+(ROW()-10),RawData!$A$2:$A$1048576,0))</f>
        <v>5.0826799999999998E-2</v>
      </c>
      <c r="K475">
        <f>INDEX(RawData!I$2:I$1048576,MATCH(FmtData!$B$4+(ROW()-10),RawData!$A$2:$A$1048576,0))</f>
        <v>-0.61552499999999999</v>
      </c>
      <c r="L475">
        <f>INDEX(RawData!J$2:J$1048576,MATCH(FmtData!$B$4+(ROW()-10),RawData!$A$2:$A$1048576,0))</f>
        <v>161.80000000000001</v>
      </c>
      <c r="M475">
        <f>INDEX(RawData!K$2:K$1048576,MATCH(FmtData!$B$4+(ROW()-10),RawData!$A$2:$A$1048576,0))</f>
        <v>172</v>
      </c>
      <c r="N475">
        <f>INDEX(RawData!L$2:L$1048576,MATCH(FmtData!$B$4+(ROW()-10),RawData!$A$2:$A$1048576,0))</f>
        <v>22.3</v>
      </c>
      <c r="O475">
        <f>INDEX(RawData!M$2:M$1048576,MATCH(FmtData!$B$4+(ROW()-10),RawData!$A$2:$A$1048576,0))</f>
        <v>156.19999999999999</v>
      </c>
      <c r="P475">
        <f>INDEX(RawData!N$2:N$1048576,MATCH(FmtData!$B$4+(ROW()-10),RawData!$A$2:$A$1048576,0))</f>
        <v>21.8</v>
      </c>
      <c r="Q475">
        <f>INDEX(RawData!O$2:O$1048576,MATCH(FmtData!$B$4+(ROW()-10),RawData!$A$2:$A$1048576,0))</f>
        <v>177.6</v>
      </c>
      <c r="R475" s="8">
        <f>INDEX(RawData!P$2:P$1048576,MATCH(FmtData!$B$4+(ROW()-10),RawData!$A$2:$A$1048576,0))</f>
        <v>9.8624299999999998</v>
      </c>
      <c r="S475">
        <f>INDEX(RawData!Q$2:Q$1048576,MATCH(FmtData!$B$4+(ROW()-10),RawData!$A$2:$A$1048576,0))</f>
        <v>110.925</v>
      </c>
      <c r="T475" s="8">
        <f>INDEX(RawData!R$2:R$1048576,MATCH(FmtData!$B$4+(ROW()-10),RawData!$A$2:$A$1048576,0))</f>
        <v>1.85121</v>
      </c>
      <c r="U475" s="8">
        <f>INDEX(RawData!S$2:S$1048576,MATCH(FmtData!$B$4+(ROW()-10),RawData!$A$2:$A$1048576,0))</f>
        <v>0.70656699999999995</v>
      </c>
      <c r="V475" s="8">
        <f>INDEX(RawData!T$2:T$1048576,MATCH(FmtData!$B$4+(ROW()-10),RawData!$A$2:$A$1048576,0))</f>
        <v>0.201629</v>
      </c>
      <c r="W475" s="3">
        <f t="shared" si="151"/>
        <v>-0.49627281999999995</v>
      </c>
      <c r="X475" s="3">
        <f t="shared" si="152"/>
        <v>-0.47234805200000002</v>
      </c>
      <c r="Y475" s="8">
        <f t="shared" si="141"/>
        <v>9.4604142200470047</v>
      </c>
      <c r="Z475" s="8">
        <f t="shared" si="142"/>
        <v>9.4843389880470053</v>
      </c>
      <c r="AA475" s="8">
        <f t="shared" si="153"/>
        <v>9.472376604047005</v>
      </c>
      <c r="AB475" s="41">
        <v>1</v>
      </c>
      <c r="AC475" s="42" t="str">
        <f t="shared" si="154"/>
        <v>Isco</v>
      </c>
      <c r="AD475" s="5">
        <f t="shared" si="160"/>
        <v>-290.56</v>
      </c>
      <c r="AE475" s="15">
        <f t="shared" si="143"/>
        <v>-121.34390144257009</v>
      </c>
      <c r="AF475" s="15">
        <f t="shared" si="144"/>
        <v>-115.7635872890944</v>
      </c>
      <c r="AG475" s="15">
        <f t="shared" si="145"/>
        <v>-118.55710306048275</v>
      </c>
      <c r="AH475" s="15">
        <f t="shared" si="155"/>
        <v>-118.55710306048275</v>
      </c>
      <c r="AI475" s="17">
        <f t="shared" si="146"/>
        <v>1.1836055010065558</v>
      </c>
      <c r="AJ475" s="17">
        <f t="shared" si="147"/>
        <v>0.92286492357700334</v>
      </c>
      <c r="AK475" s="17">
        <f t="shared" si="148"/>
        <v>0.91620892626518702</v>
      </c>
      <c r="AL475" s="17">
        <f t="shared" si="149"/>
        <v>0.91952888628466556</v>
      </c>
      <c r="AM475" s="17">
        <f t="shared" si="150"/>
        <v>0.91952888628466556</v>
      </c>
      <c r="AN475" s="17">
        <f t="shared" si="156"/>
        <v>1.3251594630905306E-3</v>
      </c>
      <c r="AO475" s="17">
        <f t="shared" si="157"/>
        <v>9.195288862846656</v>
      </c>
      <c r="AP475" s="17">
        <f t="shared" si="158"/>
        <v>11.836055010065557</v>
      </c>
      <c r="AQ475" s="17">
        <f t="shared" si="159"/>
        <v>19.196385291916169</v>
      </c>
    </row>
    <row r="476" spans="2:43" x14ac:dyDescent="0.45">
      <c r="B476">
        <f>INDEX(RawData!$A$2:$A$1048576,MATCH(FmtData!$B$4+(ROW()-10),RawData!$A$2:$A$1048576,0))</f>
        <v>664</v>
      </c>
      <c r="C476" s="23">
        <f>LEFT(INDEX(RawData!$B$2:$B$1048576, MATCH(FmtData!$B$4+(ROW()-10),RawData!$A$2:$A$1048576,0)),10)+MID(INDEX(RawData!$B$2:$B$1048576, MATCH(FmtData!$B$4+(ROW()-10),RawData!$A$2:$A$1048576,0)),12,8)-$B$5/24</f>
        <v>42200.835856481484</v>
      </c>
      <c r="D476" s="7">
        <f>MID(INDEX(RawData!$B$2:$B$1048576, MATCH(FmtData!$B$4+(ROW()-10),RawData!$A$2:$A$1048576,0)),12,8)+$B$5/24</f>
        <v>0.33585648148148151</v>
      </c>
      <c r="E476" s="8">
        <f>INDEX(RawData!$D$2:$D$1048576,MATCH(FmtData!$B$4+(ROW()-10),RawData!$A$2:$A$1048576,0))</f>
        <v>30.000699999999998</v>
      </c>
      <c r="F476">
        <f>INDEX(RawData!$D$2:$D$1048576,MATCH(FmtData!$B$4+(ROW()-10),RawData!$A$2:$A$1048576,0))</f>
        <v>30.000699999999998</v>
      </c>
      <c r="G476">
        <f>INDEX(RawData!E$2:E$1048576,MATCH(FmtData!$B$4+(ROW()-10),RawData!$A$2:$A$1048576,0))</f>
        <v>2773.75</v>
      </c>
      <c r="H476">
        <f>INDEX(RawData!F$2:F$1048576,MATCH(FmtData!$B$4+(ROW()-10),RawData!$A$2:$A$1048576,0))</f>
        <v>-1.0764199999999999</v>
      </c>
      <c r="I476">
        <f>INDEX(RawData!G$2:G$1048576,MATCH(FmtData!$B$4+(ROW()-10),RawData!$A$2:$A$1048576,0))</f>
        <v>-29008.1</v>
      </c>
      <c r="J476">
        <f>INDEX(RawData!H$2:H$1048576,MATCH(FmtData!$B$4+(ROW()-10),RawData!$A$2:$A$1048576,0))</f>
        <v>5.0845300000000003E-2</v>
      </c>
      <c r="K476">
        <f>INDEX(RawData!I$2:I$1048576,MATCH(FmtData!$B$4+(ROW()-10),RawData!$A$2:$A$1048576,0))</f>
        <v>-0.61458100000000004</v>
      </c>
      <c r="L476">
        <f>INDEX(RawData!J$2:J$1048576,MATCH(FmtData!$B$4+(ROW()-10),RawData!$A$2:$A$1048576,0))</f>
        <v>174.6</v>
      </c>
      <c r="M476">
        <f>INDEX(RawData!K$2:K$1048576,MATCH(FmtData!$B$4+(ROW()-10),RawData!$A$2:$A$1048576,0))</f>
        <v>171.2</v>
      </c>
      <c r="N476">
        <f>INDEX(RawData!L$2:L$1048576,MATCH(FmtData!$B$4+(ROW()-10),RawData!$A$2:$A$1048576,0))</f>
        <v>22.3</v>
      </c>
      <c r="O476">
        <f>INDEX(RawData!M$2:M$1048576,MATCH(FmtData!$B$4+(ROW()-10),RawData!$A$2:$A$1048576,0))</f>
        <v>154.1</v>
      </c>
      <c r="P476">
        <f>INDEX(RawData!N$2:N$1048576,MATCH(FmtData!$B$4+(ROW()-10),RawData!$A$2:$A$1048576,0))</f>
        <v>21.8</v>
      </c>
      <c r="Q476">
        <f>INDEX(RawData!O$2:O$1048576,MATCH(FmtData!$B$4+(ROW()-10),RawData!$A$2:$A$1048576,0))</f>
        <v>177.4</v>
      </c>
      <c r="R476" s="8">
        <f>INDEX(RawData!P$2:P$1048576,MATCH(FmtData!$B$4+(ROW()-10),RawData!$A$2:$A$1048576,0))</f>
        <v>9.8624299999999998</v>
      </c>
      <c r="S476">
        <f>INDEX(RawData!Q$2:Q$1048576,MATCH(FmtData!$B$4+(ROW()-10),RawData!$A$2:$A$1048576,0))</f>
        <v>110.925</v>
      </c>
      <c r="T476" s="8">
        <f>INDEX(RawData!R$2:R$1048576,MATCH(FmtData!$B$4+(ROW()-10),RawData!$A$2:$A$1048576,0))</f>
        <v>1.85121</v>
      </c>
      <c r="U476" s="8">
        <f>INDEX(RawData!S$2:S$1048576,MATCH(FmtData!$B$4+(ROW()-10),RawData!$A$2:$A$1048576,0))</f>
        <v>0.70620099999999997</v>
      </c>
      <c r="V476" s="8">
        <f>INDEX(RawData!T$2:T$1048576,MATCH(FmtData!$B$4+(ROW()-10),RawData!$A$2:$A$1048576,0))</f>
        <v>0.20122599999999999</v>
      </c>
      <c r="W476" s="3">
        <f t="shared" si="151"/>
        <v>-0.49534317999999999</v>
      </c>
      <c r="X476" s="3">
        <f t="shared" si="152"/>
        <v>-0.47132443200000002</v>
      </c>
      <c r="Y476" s="8">
        <f t="shared" si="141"/>
        <v>9.4613438600470037</v>
      </c>
      <c r="Z476" s="8">
        <f t="shared" si="142"/>
        <v>9.485362608047005</v>
      </c>
      <c r="AA476" s="8">
        <f t="shared" si="153"/>
        <v>9.4733532340470035</v>
      </c>
      <c r="AB476" s="41">
        <v>1</v>
      </c>
      <c r="AC476" s="42" t="str">
        <f t="shared" si="154"/>
        <v>Isco</v>
      </c>
      <c r="AD476" s="5">
        <f t="shared" si="160"/>
        <v>-290.56</v>
      </c>
      <c r="AE476" s="15">
        <f t="shared" si="143"/>
        <v>-121.12756983692611</v>
      </c>
      <c r="AF476" s="15">
        <f t="shared" si="144"/>
        <v>-115.52423416781721</v>
      </c>
      <c r="AG476" s="15">
        <f t="shared" si="145"/>
        <v>-118.32928746761979</v>
      </c>
      <c r="AH476" s="15">
        <f t="shared" si="155"/>
        <v>-118.32928746761979</v>
      </c>
      <c r="AI476" s="17">
        <f t="shared" si="146"/>
        <v>1.1836055010065558</v>
      </c>
      <c r="AJ476" s="17">
        <f t="shared" si="147"/>
        <v>0.92260508969008193</v>
      </c>
      <c r="AK476" s="17">
        <f t="shared" si="148"/>
        <v>0.91592558121298495</v>
      </c>
      <c r="AL476" s="17">
        <f t="shared" si="149"/>
        <v>0.9192572375343353</v>
      </c>
      <c r="AM476" s="17">
        <f t="shared" si="150"/>
        <v>0.9192572375343353</v>
      </c>
      <c r="AN476" s="17">
        <f t="shared" si="156"/>
        <v>1.6934566623182379E-3</v>
      </c>
      <c r="AO476" s="17">
        <f t="shared" si="157"/>
        <v>9.192572375343353</v>
      </c>
      <c r="AP476" s="17">
        <f t="shared" si="158"/>
        <v>11.836055010065557</v>
      </c>
      <c r="AQ476" s="17">
        <f t="shared" si="159"/>
        <v>19.12426638200871</v>
      </c>
    </row>
    <row r="477" spans="2:43" x14ac:dyDescent="0.45">
      <c r="B477">
        <f>INDEX(RawData!$A$2:$A$1048576,MATCH(FmtData!$B$4+(ROW()-10),RawData!$A$2:$A$1048576,0))</f>
        <v>665</v>
      </c>
      <c r="C477" s="23">
        <f>LEFT(INDEX(RawData!$B$2:$B$1048576, MATCH(FmtData!$B$4+(ROW()-10),RawData!$A$2:$A$1048576,0)),10)+MID(INDEX(RawData!$B$2:$B$1048576, MATCH(FmtData!$B$4+(ROW()-10),RawData!$A$2:$A$1048576,0)),12,8)-$B$5/24</f>
        <v>42200.836550925924</v>
      </c>
      <c r="D477" s="7">
        <f>MID(INDEX(RawData!$B$2:$B$1048576, MATCH(FmtData!$B$4+(ROW()-10),RawData!$A$2:$A$1048576,0)),12,8)+$B$5/24</f>
        <v>0.33655092592592595</v>
      </c>
      <c r="E477" s="8">
        <f>INDEX(RawData!$D$2:$D$1048576,MATCH(FmtData!$B$4+(ROW()-10),RawData!$A$2:$A$1048576,0))</f>
        <v>30.017199999999999</v>
      </c>
      <c r="F477">
        <f>INDEX(RawData!$D$2:$D$1048576,MATCH(FmtData!$B$4+(ROW()-10),RawData!$A$2:$A$1048576,0))</f>
        <v>30.017199999999999</v>
      </c>
      <c r="G477">
        <f>INDEX(RawData!E$2:E$1048576,MATCH(FmtData!$B$4+(ROW()-10),RawData!$A$2:$A$1048576,0))</f>
        <v>2755.59</v>
      </c>
      <c r="H477">
        <f>INDEX(RawData!F$2:F$1048576,MATCH(FmtData!$B$4+(ROW()-10),RawData!$A$2:$A$1048576,0))</f>
        <v>-1.0764199999999999</v>
      </c>
      <c r="I477">
        <f>INDEX(RawData!G$2:G$1048576,MATCH(FmtData!$B$4+(ROW()-10),RawData!$A$2:$A$1048576,0))</f>
        <v>-29008.1</v>
      </c>
      <c r="J477">
        <f>INDEX(RawData!H$2:H$1048576,MATCH(FmtData!$B$4+(ROW()-10),RawData!$A$2:$A$1048576,0))</f>
        <v>5.0845300000000003E-2</v>
      </c>
      <c r="K477">
        <f>INDEX(RawData!I$2:I$1048576,MATCH(FmtData!$B$4+(ROW()-10),RawData!$A$2:$A$1048576,0))</f>
        <v>-0.61458100000000004</v>
      </c>
      <c r="L477">
        <f>INDEX(RawData!J$2:J$1048576,MATCH(FmtData!$B$4+(ROW()-10),RawData!$A$2:$A$1048576,0))</f>
        <v>212.9</v>
      </c>
      <c r="M477">
        <f>INDEX(RawData!K$2:K$1048576,MATCH(FmtData!$B$4+(ROW()-10),RawData!$A$2:$A$1048576,0))</f>
        <v>174.7</v>
      </c>
      <c r="N477">
        <f>INDEX(RawData!L$2:L$1048576,MATCH(FmtData!$B$4+(ROW()-10),RawData!$A$2:$A$1048576,0))</f>
        <v>22.3</v>
      </c>
      <c r="O477">
        <f>INDEX(RawData!M$2:M$1048576,MATCH(FmtData!$B$4+(ROW()-10),RawData!$A$2:$A$1048576,0))</f>
        <v>172</v>
      </c>
      <c r="P477">
        <f>INDEX(RawData!N$2:N$1048576,MATCH(FmtData!$B$4+(ROW()-10),RawData!$A$2:$A$1048576,0))</f>
        <v>21.8</v>
      </c>
      <c r="Q477">
        <f>INDEX(RawData!O$2:O$1048576,MATCH(FmtData!$B$4+(ROW()-10),RawData!$A$2:$A$1048576,0))</f>
        <v>177.1</v>
      </c>
      <c r="R477" s="8">
        <f>INDEX(RawData!P$2:P$1048576,MATCH(FmtData!$B$4+(ROW()-10),RawData!$A$2:$A$1048576,0))</f>
        <v>9.8624299999999998</v>
      </c>
      <c r="S477">
        <f>INDEX(RawData!Q$2:Q$1048576,MATCH(FmtData!$B$4+(ROW()-10),RawData!$A$2:$A$1048576,0))</f>
        <v>110.925</v>
      </c>
      <c r="T477" s="8">
        <f>INDEX(RawData!R$2:R$1048576,MATCH(FmtData!$B$4+(ROW()-10),RawData!$A$2:$A$1048576,0))</f>
        <v>1.85121</v>
      </c>
      <c r="U477" s="8">
        <f>INDEX(RawData!S$2:S$1048576,MATCH(FmtData!$B$4+(ROW()-10),RawData!$A$2:$A$1048576,0))</f>
        <v>0.70589599999999997</v>
      </c>
      <c r="V477" s="8">
        <f>INDEX(RawData!T$2:T$1048576,MATCH(FmtData!$B$4+(ROW()-10),RawData!$A$2:$A$1048576,0))</f>
        <v>0.20172200000000001</v>
      </c>
      <c r="W477" s="3">
        <f t="shared" si="151"/>
        <v>-0.49456847999999998</v>
      </c>
      <c r="X477" s="3">
        <f t="shared" si="152"/>
        <v>-0.47258427200000008</v>
      </c>
      <c r="Y477" s="8">
        <f t="shared" si="141"/>
        <v>9.4621185600470046</v>
      </c>
      <c r="Z477" s="8">
        <f t="shared" si="142"/>
        <v>9.4841027680470038</v>
      </c>
      <c r="AA477" s="8">
        <f t="shared" si="153"/>
        <v>9.4731106640470042</v>
      </c>
      <c r="AB477" s="41">
        <v>1</v>
      </c>
      <c r="AC477" s="42" t="str">
        <f t="shared" si="154"/>
        <v>Isco</v>
      </c>
      <c r="AD477" s="5">
        <f t="shared" si="160"/>
        <v>-290.56</v>
      </c>
      <c r="AE477" s="15">
        <f t="shared" si="143"/>
        <v>-120.9472625431398</v>
      </c>
      <c r="AF477" s="15">
        <f t="shared" si="144"/>
        <v>-115.81881563119066</v>
      </c>
      <c r="AG477" s="15">
        <f t="shared" si="145"/>
        <v>-118.38587523394426</v>
      </c>
      <c r="AH477" s="15">
        <f t="shared" si="155"/>
        <v>-118.38587523394426</v>
      </c>
      <c r="AI477" s="17">
        <f t="shared" si="146"/>
        <v>1.1836055010065558</v>
      </c>
      <c r="AJ477" s="17">
        <f t="shared" si="147"/>
        <v>0.92238863603901422</v>
      </c>
      <c r="AK477" s="17">
        <f t="shared" si="148"/>
        <v>0.91627433019976312</v>
      </c>
      <c r="AL477" s="17">
        <f t="shared" si="149"/>
        <v>0.91932469816048734</v>
      </c>
      <c r="AM477" s="17">
        <f t="shared" si="150"/>
        <v>0.91932469816048734</v>
      </c>
      <c r="AN477" s="17">
        <f t="shared" si="156"/>
        <v>1.4826213246815767E-3</v>
      </c>
      <c r="AO477" s="17">
        <f t="shared" si="157"/>
        <v>9.1932469816048741</v>
      </c>
      <c r="AP477" s="17">
        <f t="shared" si="158"/>
        <v>11.836055010065557</v>
      </c>
      <c r="AQ477" s="17">
        <f t="shared" si="159"/>
        <v>18.99905802599347</v>
      </c>
    </row>
    <row r="478" spans="2:43" x14ac:dyDescent="0.45">
      <c r="B478">
        <f>INDEX(RawData!$A$2:$A$1048576,MATCH(FmtData!$B$4+(ROW()-10),RawData!$A$2:$A$1048576,0))</f>
        <v>666</v>
      </c>
      <c r="C478" s="23">
        <f>LEFT(INDEX(RawData!$B$2:$B$1048576, MATCH(FmtData!$B$4+(ROW()-10),RawData!$A$2:$A$1048576,0)),10)+MID(INDEX(RawData!$B$2:$B$1048576, MATCH(FmtData!$B$4+(ROW()-10),RawData!$A$2:$A$1048576,0)),12,8)-$B$5/24</f>
        <v>42200.837245370371</v>
      </c>
      <c r="D478" s="7">
        <f>MID(INDEX(RawData!$B$2:$B$1048576, MATCH(FmtData!$B$4+(ROW()-10),RawData!$A$2:$A$1048576,0)),12,8)+$B$5/24</f>
        <v>0.33724537037037039</v>
      </c>
      <c r="E478" s="8">
        <f>INDEX(RawData!$D$2:$D$1048576,MATCH(FmtData!$B$4+(ROW()-10),RawData!$A$2:$A$1048576,0))</f>
        <v>30.033799999999999</v>
      </c>
      <c r="F478">
        <f>INDEX(RawData!$D$2:$D$1048576,MATCH(FmtData!$B$4+(ROW()-10),RawData!$A$2:$A$1048576,0))</f>
        <v>30.033799999999999</v>
      </c>
      <c r="G478">
        <f>INDEX(RawData!E$2:E$1048576,MATCH(FmtData!$B$4+(ROW()-10),RawData!$A$2:$A$1048576,0))</f>
        <v>2762.36</v>
      </c>
      <c r="H478">
        <f>INDEX(RawData!F$2:F$1048576,MATCH(FmtData!$B$4+(ROW()-10),RawData!$A$2:$A$1048576,0))</f>
        <v>-1.0764199999999999</v>
      </c>
      <c r="I478">
        <f>INDEX(RawData!G$2:G$1048576,MATCH(FmtData!$B$4+(ROW()-10),RawData!$A$2:$A$1048576,0))</f>
        <v>-29008.1</v>
      </c>
      <c r="J478">
        <f>INDEX(RawData!H$2:H$1048576,MATCH(FmtData!$B$4+(ROW()-10),RawData!$A$2:$A$1048576,0))</f>
        <v>5.0826799999999998E-2</v>
      </c>
      <c r="K478">
        <f>INDEX(RawData!I$2:I$1048576,MATCH(FmtData!$B$4+(ROW()-10),RawData!$A$2:$A$1048576,0))</f>
        <v>-0.61552499999999999</v>
      </c>
      <c r="L478">
        <f>INDEX(RawData!J$2:J$1048576,MATCH(FmtData!$B$4+(ROW()-10),RawData!$A$2:$A$1048576,0))</f>
        <v>182.9</v>
      </c>
      <c r="M478">
        <f>INDEX(RawData!K$2:K$1048576,MATCH(FmtData!$B$4+(ROW()-10),RawData!$A$2:$A$1048576,0))</f>
        <v>177.7</v>
      </c>
      <c r="N478">
        <f>INDEX(RawData!L$2:L$1048576,MATCH(FmtData!$B$4+(ROW()-10),RawData!$A$2:$A$1048576,0))</f>
        <v>22.3</v>
      </c>
      <c r="O478">
        <f>INDEX(RawData!M$2:M$1048576,MATCH(FmtData!$B$4+(ROW()-10),RawData!$A$2:$A$1048576,0))</f>
        <v>163.6</v>
      </c>
      <c r="P478">
        <f>INDEX(RawData!N$2:N$1048576,MATCH(FmtData!$B$4+(ROW()-10),RawData!$A$2:$A$1048576,0))</f>
        <v>21.8</v>
      </c>
      <c r="Q478">
        <f>INDEX(RawData!O$2:O$1048576,MATCH(FmtData!$B$4+(ROW()-10),RawData!$A$2:$A$1048576,0))</f>
        <v>177.1</v>
      </c>
      <c r="R478" s="8">
        <f>INDEX(RawData!P$2:P$1048576,MATCH(FmtData!$B$4+(ROW()-10),RawData!$A$2:$A$1048576,0))</f>
        <v>9.8624299999999998</v>
      </c>
      <c r="S478">
        <f>INDEX(RawData!Q$2:Q$1048576,MATCH(FmtData!$B$4+(ROW()-10),RawData!$A$2:$A$1048576,0))</f>
        <v>110.925</v>
      </c>
      <c r="T478" s="8">
        <f>INDEX(RawData!R$2:R$1048576,MATCH(FmtData!$B$4+(ROW()-10),RawData!$A$2:$A$1048576,0))</f>
        <v>1.85121</v>
      </c>
      <c r="U478" s="8">
        <f>INDEX(RawData!S$2:S$1048576,MATCH(FmtData!$B$4+(ROW()-10),RawData!$A$2:$A$1048576,0))</f>
        <v>0.70638400000000001</v>
      </c>
      <c r="V478" s="8">
        <f>INDEX(RawData!T$2:T$1048576,MATCH(FmtData!$B$4+(ROW()-10),RawData!$A$2:$A$1048576,0))</f>
        <v>0.20104</v>
      </c>
      <c r="W478" s="3">
        <f t="shared" si="151"/>
        <v>-0.49580800000000008</v>
      </c>
      <c r="X478" s="3">
        <f t="shared" si="152"/>
        <v>-0.470851992</v>
      </c>
      <c r="Y478" s="8">
        <f t="shared" si="141"/>
        <v>9.4608790400470042</v>
      </c>
      <c r="Z478" s="8">
        <f t="shared" si="142"/>
        <v>9.4858350480470044</v>
      </c>
      <c r="AA478" s="8">
        <f t="shared" si="153"/>
        <v>9.4733570440470043</v>
      </c>
      <c r="AB478" s="41">
        <v>1</v>
      </c>
      <c r="AC478" s="42" t="str">
        <f t="shared" si="154"/>
        <v>Isco</v>
      </c>
      <c r="AD478" s="5">
        <f t="shared" si="160"/>
        <v>-290.56</v>
      </c>
      <c r="AE478" s="15">
        <f t="shared" si="143"/>
        <v>-121.23574070502411</v>
      </c>
      <c r="AF478" s="15">
        <f t="shared" si="144"/>
        <v>-115.41374688573683</v>
      </c>
      <c r="AG478" s="15">
        <f t="shared" si="145"/>
        <v>-118.32839863250149</v>
      </c>
      <c r="AH478" s="15">
        <f t="shared" si="155"/>
        <v>-118.32839863250149</v>
      </c>
      <c r="AI478" s="17">
        <f t="shared" si="146"/>
        <v>1.1836055010065558</v>
      </c>
      <c r="AJ478" s="17">
        <f t="shared" si="147"/>
        <v>0.92273499442567664</v>
      </c>
      <c r="AK478" s="17">
        <f t="shared" si="148"/>
        <v>0.91579484602224703</v>
      </c>
      <c r="AL478" s="17">
        <f t="shared" si="149"/>
        <v>0.91925617799605697</v>
      </c>
      <c r="AM478" s="17">
        <f t="shared" si="150"/>
        <v>0.91925617799605697</v>
      </c>
      <c r="AN478" s="17">
        <f t="shared" si="156"/>
        <v>1.5497255911665064E-3</v>
      </c>
      <c r="AO478" s="17">
        <f t="shared" si="157"/>
        <v>9.1925617799605703</v>
      </c>
      <c r="AP478" s="17">
        <f t="shared" si="158"/>
        <v>11.836055010065557</v>
      </c>
      <c r="AQ478" s="17">
        <f t="shared" si="159"/>
        <v>19.045735370168757</v>
      </c>
    </row>
    <row r="479" spans="2:43" x14ac:dyDescent="0.45">
      <c r="B479">
        <f>INDEX(RawData!$A$2:$A$1048576,MATCH(FmtData!$B$4+(ROW()-10),RawData!$A$2:$A$1048576,0))</f>
        <v>667</v>
      </c>
      <c r="C479" s="23">
        <f>LEFT(INDEX(RawData!$B$2:$B$1048576, MATCH(FmtData!$B$4+(ROW()-10),RawData!$A$2:$A$1048576,0)),10)+MID(INDEX(RawData!$B$2:$B$1048576, MATCH(FmtData!$B$4+(ROW()-10),RawData!$A$2:$A$1048576,0)),12,8)-$B$5/24</f>
        <v>42200.837939814817</v>
      </c>
      <c r="D479" s="7">
        <f>MID(INDEX(RawData!$B$2:$B$1048576, MATCH(FmtData!$B$4+(ROW()-10),RawData!$A$2:$A$1048576,0)),12,8)+$B$5/24</f>
        <v>0.33793981481481483</v>
      </c>
      <c r="E479" s="8">
        <f>INDEX(RawData!$D$2:$D$1048576,MATCH(FmtData!$B$4+(ROW()-10),RawData!$A$2:$A$1048576,0))</f>
        <v>30.0504</v>
      </c>
      <c r="F479">
        <f>INDEX(RawData!$D$2:$D$1048576,MATCH(FmtData!$B$4+(ROW()-10),RawData!$A$2:$A$1048576,0))</f>
        <v>30.0504</v>
      </c>
      <c r="G479">
        <f>INDEX(RawData!E$2:E$1048576,MATCH(FmtData!$B$4+(ROW()-10),RawData!$A$2:$A$1048576,0))</f>
        <v>2766.98</v>
      </c>
      <c r="H479">
        <f>INDEX(RawData!F$2:F$1048576,MATCH(FmtData!$B$4+(ROW()-10),RawData!$A$2:$A$1048576,0))</f>
        <v>-1.0764199999999999</v>
      </c>
      <c r="I479">
        <f>INDEX(RawData!G$2:G$1048576,MATCH(FmtData!$B$4+(ROW()-10),RawData!$A$2:$A$1048576,0))</f>
        <v>-29008.1</v>
      </c>
      <c r="J479">
        <f>INDEX(RawData!H$2:H$1048576,MATCH(FmtData!$B$4+(ROW()-10),RawData!$A$2:$A$1048576,0))</f>
        <v>5.0826799999999998E-2</v>
      </c>
      <c r="K479">
        <f>INDEX(RawData!I$2:I$1048576,MATCH(FmtData!$B$4+(ROW()-10),RawData!$A$2:$A$1048576,0))</f>
        <v>-0.61458100000000004</v>
      </c>
      <c r="L479">
        <f>INDEX(RawData!J$2:J$1048576,MATCH(FmtData!$B$4+(ROW()-10),RawData!$A$2:$A$1048576,0))</f>
        <v>173.3</v>
      </c>
      <c r="M479">
        <f>INDEX(RawData!K$2:K$1048576,MATCH(FmtData!$B$4+(ROW()-10),RawData!$A$2:$A$1048576,0))</f>
        <v>173.6</v>
      </c>
      <c r="N479">
        <f>INDEX(RawData!L$2:L$1048576,MATCH(FmtData!$B$4+(ROW()-10),RawData!$A$2:$A$1048576,0))</f>
        <v>22.3</v>
      </c>
      <c r="O479">
        <f>INDEX(RawData!M$2:M$1048576,MATCH(FmtData!$B$4+(ROW()-10),RawData!$A$2:$A$1048576,0))</f>
        <v>166</v>
      </c>
      <c r="P479">
        <f>INDEX(RawData!N$2:N$1048576,MATCH(FmtData!$B$4+(ROW()-10),RawData!$A$2:$A$1048576,0))</f>
        <v>21.8</v>
      </c>
      <c r="Q479">
        <f>INDEX(RawData!O$2:O$1048576,MATCH(FmtData!$B$4+(ROW()-10),RawData!$A$2:$A$1048576,0))</f>
        <v>177.1</v>
      </c>
      <c r="R479" s="8">
        <f>INDEX(RawData!P$2:P$1048576,MATCH(FmtData!$B$4+(ROW()-10),RawData!$A$2:$A$1048576,0))</f>
        <v>9.8624299999999998</v>
      </c>
      <c r="S479">
        <f>INDEX(RawData!Q$2:Q$1048576,MATCH(FmtData!$B$4+(ROW()-10),RawData!$A$2:$A$1048576,0))</f>
        <v>110.925</v>
      </c>
      <c r="T479" s="8">
        <f>INDEX(RawData!R$2:R$1048576,MATCH(FmtData!$B$4+(ROW()-10),RawData!$A$2:$A$1048576,0))</f>
        <v>1.85121</v>
      </c>
      <c r="U479" s="8">
        <f>INDEX(RawData!S$2:S$1048576,MATCH(FmtData!$B$4+(ROW()-10),RawData!$A$2:$A$1048576,0))</f>
        <v>0.70629200000000003</v>
      </c>
      <c r="V479" s="8">
        <f>INDEX(RawData!T$2:T$1048576,MATCH(FmtData!$B$4+(ROW()-10),RawData!$A$2:$A$1048576,0))</f>
        <v>0.200761</v>
      </c>
      <c r="W479" s="3">
        <f t="shared" si="151"/>
        <v>-0.49557432000000018</v>
      </c>
      <c r="X479" s="3">
        <f t="shared" si="152"/>
        <v>-0.47014333200000002</v>
      </c>
      <c r="Y479" s="8">
        <f t="shared" si="141"/>
        <v>9.4611127200470051</v>
      </c>
      <c r="Z479" s="8">
        <f t="shared" si="142"/>
        <v>9.4865437080470052</v>
      </c>
      <c r="AA479" s="8">
        <f t="shared" si="153"/>
        <v>9.4738282140470051</v>
      </c>
      <c r="AB479" s="41">
        <v>1</v>
      </c>
      <c r="AC479" s="42" t="str">
        <f t="shared" si="154"/>
        <v>Isco</v>
      </c>
      <c r="AD479" s="5">
        <f t="shared" si="160"/>
        <v>-290.56</v>
      </c>
      <c r="AE479" s="15">
        <f t="shared" si="143"/>
        <v>-121.1813609884656</v>
      </c>
      <c r="AF479" s="15">
        <f t="shared" si="144"/>
        <v>-115.24799629057497</v>
      </c>
      <c r="AG479" s="15">
        <f t="shared" si="145"/>
        <v>-118.21847410285238</v>
      </c>
      <c r="AH479" s="15">
        <f t="shared" si="155"/>
        <v>-118.21847410285238</v>
      </c>
      <c r="AI479" s="17">
        <f t="shared" si="146"/>
        <v>1.1836055010065558</v>
      </c>
      <c r="AJ479" s="17">
        <f t="shared" si="147"/>
        <v>0.92266968407539118</v>
      </c>
      <c r="AK479" s="17">
        <f t="shared" si="148"/>
        <v>0.91559878993442967</v>
      </c>
      <c r="AL479" s="17">
        <f t="shared" si="149"/>
        <v>0.91912516099356867</v>
      </c>
      <c r="AM479" s="17">
        <f t="shared" si="150"/>
        <v>0.91912516099356867</v>
      </c>
      <c r="AN479" s="17">
        <f t="shared" si="156"/>
        <v>1.7802164935942777E-3</v>
      </c>
      <c r="AO479" s="17">
        <f t="shared" si="157"/>
        <v>9.1912516099356871</v>
      </c>
      <c r="AP479" s="17">
        <f t="shared" si="158"/>
        <v>11.836055010065557</v>
      </c>
      <c r="AQ479" s="17">
        <f t="shared" si="159"/>
        <v>19.077589037833423</v>
      </c>
    </row>
    <row r="480" spans="2:43" x14ac:dyDescent="0.45">
      <c r="B480">
        <f>INDEX(RawData!$A$2:$A$1048576,MATCH(FmtData!$B$4+(ROW()-10),RawData!$A$2:$A$1048576,0))</f>
        <v>668</v>
      </c>
      <c r="C480" s="23">
        <f>LEFT(INDEX(RawData!$B$2:$B$1048576, MATCH(FmtData!$B$4+(ROW()-10),RawData!$A$2:$A$1048576,0)),10)+MID(INDEX(RawData!$B$2:$B$1048576, MATCH(FmtData!$B$4+(ROW()-10),RawData!$A$2:$A$1048576,0)),12,8)-$B$5/24</f>
        <v>42200.838634259257</v>
      </c>
      <c r="D480" s="7">
        <f>MID(INDEX(RawData!$B$2:$B$1048576, MATCH(FmtData!$B$4+(ROW()-10),RawData!$A$2:$A$1048576,0)),12,8)+$B$5/24</f>
        <v>0.33863425925925927</v>
      </c>
      <c r="E480" s="8">
        <f>INDEX(RawData!$D$2:$D$1048576,MATCH(FmtData!$B$4+(ROW()-10),RawData!$A$2:$A$1048576,0))</f>
        <v>30.067</v>
      </c>
      <c r="F480">
        <f>INDEX(RawData!$D$2:$D$1048576,MATCH(FmtData!$B$4+(ROW()-10),RawData!$A$2:$A$1048576,0))</f>
        <v>30.067</v>
      </c>
      <c r="G480">
        <f>INDEX(RawData!E$2:E$1048576,MATCH(FmtData!$B$4+(ROW()-10),RawData!$A$2:$A$1048576,0))</f>
        <v>2770.98</v>
      </c>
      <c r="H480">
        <f>INDEX(RawData!F$2:F$1048576,MATCH(FmtData!$B$4+(ROW()-10),RawData!$A$2:$A$1048576,0))</f>
        <v>-1.0764199999999999</v>
      </c>
      <c r="I480">
        <f>INDEX(RawData!G$2:G$1048576,MATCH(FmtData!$B$4+(ROW()-10),RawData!$A$2:$A$1048576,0))</f>
        <v>-29008.1</v>
      </c>
      <c r="J480">
        <f>INDEX(RawData!H$2:H$1048576,MATCH(FmtData!$B$4+(ROW()-10),RawData!$A$2:$A$1048576,0))</f>
        <v>5.0826799999999998E-2</v>
      </c>
      <c r="K480">
        <f>INDEX(RawData!I$2:I$1048576,MATCH(FmtData!$B$4+(ROW()-10),RawData!$A$2:$A$1048576,0))</f>
        <v>-0.61495900000000003</v>
      </c>
      <c r="L480">
        <f>INDEX(RawData!J$2:J$1048576,MATCH(FmtData!$B$4+(ROW()-10),RawData!$A$2:$A$1048576,0))</f>
        <v>179.8</v>
      </c>
      <c r="M480">
        <f>INDEX(RawData!K$2:K$1048576,MATCH(FmtData!$B$4+(ROW()-10),RawData!$A$2:$A$1048576,0))</f>
        <v>169.6</v>
      </c>
      <c r="N480">
        <f>INDEX(RawData!L$2:L$1048576,MATCH(FmtData!$B$4+(ROW()-10),RawData!$A$2:$A$1048576,0))</f>
        <v>22.3</v>
      </c>
      <c r="O480">
        <f>INDEX(RawData!M$2:M$1048576,MATCH(FmtData!$B$4+(ROW()-10),RawData!$A$2:$A$1048576,0))</f>
        <v>158.6</v>
      </c>
      <c r="P480">
        <f>INDEX(RawData!N$2:N$1048576,MATCH(FmtData!$B$4+(ROW()-10),RawData!$A$2:$A$1048576,0))</f>
        <v>21.8</v>
      </c>
      <c r="Q480">
        <f>INDEX(RawData!O$2:O$1048576,MATCH(FmtData!$B$4+(ROW()-10),RawData!$A$2:$A$1048576,0))</f>
        <v>177.2</v>
      </c>
      <c r="R480" s="8">
        <f>INDEX(RawData!P$2:P$1048576,MATCH(FmtData!$B$4+(ROW()-10),RawData!$A$2:$A$1048576,0))</f>
        <v>9.8624299999999998</v>
      </c>
      <c r="S480">
        <f>INDEX(RawData!Q$2:Q$1048576,MATCH(FmtData!$B$4+(ROW()-10),RawData!$A$2:$A$1048576,0))</f>
        <v>110.89400000000001</v>
      </c>
      <c r="T480" s="8">
        <f>INDEX(RawData!R$2:R$1048576,MATCH(FmtData!$B$4+(ROW()-10),RawData!$A$2:$A$1048576,0))</f>
        <v>1.85121</v>
      </c>
      <c r="U480" s="8">
        <f>INDEX(RawData!S$2:S$1048576,MATCH(FmtData!$B$4+(ROW()-10),RawData!$A$2:$A$1048576,0))</f>
        <v>0.70656699999999995</v>
      </c>
      <c r="V480" s="8">
        <f>INDEX(RawData!T$2:T$1048576,MATCH(FmtData!$B$4+(ROW()-10),RawData!$A$2:$A$1048576,0))</f>
        <v>0.20094699999999999</v>
      </c>
      <c r="W480" s="3">
        <f t="shared" si="151"/>
        <v>-0.49627281999999995</v>
      </c>
      <c r="X480" s="3">
        <f t="shared" si="152"/>
        <v>-0.47061577199999999</v>
      </c>
      <c r="Y480" s="8">
        <f t="shared" si="141"/>
        <v>9.4604142200470047</v>
      </c>
      <c r="Z480" s="8">
        <f t="shared" si="142"/>
        <v>9.4860712680470041</v>
      </c>
      <c r="AA480" s="8">
        <f t="shared" si="153"/>
        <v>9.4732427440470044</v>
      </c>
      <c r="AB480" s="41">
        <v>1</v>
      </c>
      <c r="AC480" s="42" t="str">
        <f t="shared" si="154"/>
        <v>Isco</v>
      </c>
      <c r="AD480" s="5">
        <f t="shared" si="160"/>
        <v>-290.59100000000001</v>
      </c>
      <c r="AE480" s="15">
        <f t="shared" si="143"/>
        <v>-121.34390144257009</v>
      </c>
      <c r="AF480" s="15">
        <f t="shared" si="144"/>
        <v>-115.35849931035057</v>
      </c>
      <c r="AG480" s="15">
        <f t="shared" si="145"/>
        <v>-118.35506338960181</v>
      </c>
      <c r="AH480" s="15">
        <f t="shared" si="155"/>
        <v>-118.35506338960181</v>
      </c>
      <c r="AI480" s="17">
        <f t="shared" si="146"/>
        <v>1.1836667670668413</v>
      </c>
      <c r="AJ480" s="17">
        <f t="shared" si="147"/>
        <v>0.92286492357700334</v>
      </c>
      <c r="AK480" s="17">
        <f t="shared" si="148"/>
        <v>0.91572948776727836</v>
      </c>
      <c r="AL480" s="17">
        <f t="shared" si="149"/>
        <v>0.91928796485350972</v>
      </c>
      <c r="AM480" s="17">
        <f t="shared" si="150"/>
        <v>0.91928796485350972</v>
      </c>
      <c r="AN480" s="17">
        <f t="shared" si="156"/>
        <v>1.564310902386512E-3</v>
      </c>
      <c r="AO480" s="17">
        <f t="shared" si="157"/>
        <v>9.1928796485350972</v>
      </c>
      <c r="AP480" s="17">
        <f t="shared" si="158"/>
        <v>11.836667670668412</v>
      </c>
      <c r="AQ480" s="17">
        <f t="shared" si="159"/>
        <v>19.10516797087643</v>
      </c>
    </row>
    <row r="481" spans="2:43" x14ac:dyDescent="0.45">
      <c r="B481">
        <f>INDEX(RawData!$A$2:$A$1048576,MATCH(FmtData!$B$4+(ROW()-10),RawData!$A$2:$A$1048576,0))</f>
        <v>669</v>
      </c>
      <c r="C481" s="23">
        <f>LEFT(INDEX(RawData!$B$2:$B$1048576, MATCH(FmtData!$B$4+(ROW()-10),RawData!$A$2:$A$1048576,0)),10)+MID(INDEX(RawData!$B$2:$B$1048576, MATCH(FmtData!$B$4+(ROW()-10),RawData!$A$2:$A$1048576,0)),12,8)-$B$5/24</f>
        <v>42200.839328703703</v>
      </c>
      <c r="D481" s="7">
        <f>MID(INDEX(RawData!$B$2:$B$1048576, MATCH(FmtData!$B$4+(ROW()-10),RawData!$A$2:$A$1048576,0)),12,8)+$B$5/24</f>
        <v>0.33932870370370372</v>
      </c>
      <c r="E481" s="8">
        <f>INDEX(RawData!$D$2:$D$1048576,MATCH(FmtData!$B$4+(ROW()-10),RawData!$A$2:$A$1048576,0))</f>
        <v>30.083600000000001</v>
      </c>
      <c r="F481">
        <f>INDEX(RawData!$D$2:$D$1048576,MATCH(FmtData!$B$4+(ROW()-10),RawData!$A$2:$A$1048576,0))</f>
        <v>30.083600000000001</v>
      </c>
      <c r="G481">
        <f>INDEX(RawData!E$2:E$1048576,MATCH(FmtData!$B$4+(ROW()-10),RawData!$A$2:$A$1048576,0))</f>
        <v>2762.36</v>
      </c>
      <c r="H481">
        <f>INDEX(RawData!F$2:F$1048576,MATCH(FmtData!$B$4+(ROW()-10),RawData!$A$2:$A$1048576,0))</f>
        <v>-0.15307599999999999</v>
      </c>
      <c r="I481">
        <f>INDEX(RawData!G$2:G$1048576,MATCH(FmtData!$B$4+(ROW()-10),RawData!$A$2:$A$1048576,0))</f>
        <v>-29008.1</v>
      </c>
      <c r="J481">
        <f>INDEX(RawData!H$2:H$1048576,MATCH(FmtData!$B$4+(ROW()-10),RawData!$A$2:$A$1048576,0))</f>
        <v>5.0845300000000003E-2</v>
      </c>
      <c r="K481">
        <f>INDEX(RawData!I$2:I$1048576,MATCH(FmtData!$B$4+(ROW()-10),RawData!$A$2:$A$1048576,0))</f>
        <v>-0.61477000000000004</v>
      </c>
      <c r="L481">
        <f>INDEX(RawData!J$2:J$1048576,MATCH(FmtData!$B$4+(ROW()-10),RawData!$A$2:$A$1048576,0))</f>
        <v>221.4</v>
      </c>
      <c r="M481">
        <f>INDEX(RawData!K$2:K$1048576,MATCH(FmtData!$B$4+(ROW()-10),RawData!$A$2:$A$1048576,0))</f>
        <v>167.3</v>
      </c>
      <c r="N481">
        <f>INDEX(RawData!L$2:L$1048576,MATCH(FmtData!$B$4+(ROW()-10),RawData!$A$2:$A$1048576,0))</f>
        <v>22.4</v>
      </c>
      <c r="O481">
        <f>INDEX(RawData!M$2:M$1048576,MATCH(FmtData!$B$4+(ROW()-10),RawData!$A$2:$A$1048576,0))</f>
        <v>175.4</v>
      </c>
      <c r="P481">
        <f>INDEX(RawData!N$2:N$1048576,MATCH(FmtData!$B$4+(ROW()-10),RawData!$A$2:$A$1048576,0))</f>
        <v>21.8</v>
      </c>
      <c r="Q481">
        <f>INDEX(RawData!O$2:O$1048576,MATCH(FmtData!$B$4+(ROW()-10),RawData!$A$2:$A$1048576,0))</f>
        <v>177.1</v>
      </c>
      <c r="R481" s="8">
        <f>INDEX(RawData!P$2:P$1048576,MATCH(FmtData!$B$4+(ROW()-10),RawData!$A$2:$A$1048576,0))</f>
        <v>9.8624299999999998</v>
      </c>
      <c r="S481">
        <f>INDEX(RawData!Q$2:Q$1048576,MATCH(FmtData!$B$4+(ROW()-10),RawData!$A$2:$A$1048576,0))</f>
        <v>110.925</v>
      </c>
      <c r="T481" s="8">
        <f>INDEX(RawData!R$2:R$1048576,MATCH(FmtData!$B$4+(ROW()-10),RawData!$A$2:$A$1048576,0))</f>
        <v>1.85121</v>
      </c>
      <c r="U481" s="8">
        <f>INDEX(RawData!S$2:S$1048576,MATCH(FmtData!$B$4+(ROW()-10),RawData!$A$2:$A$1048576,0))</f>
        <v>0.70665800000000001</v>
      </c>
      <c r="V481" s="8">
        <f>INDEX(RawData!T$2:T$1048576,MATCH(FmtData!$B$4+(ROW()-10),RawData!$A$2:$A$1048576,0))</f>
        <v>0.20122599999999999</v>
      </c>
      <c r="W481" s="3">
        <f t="shared" si="151"/>
        <v>-0.49650396000000008</v>
      </c>
      <c r="X481" s="3">
        <f t="shared" si="152"/>
        <v>-0.47132443200000002</v>
      </c>
      <c r="Y481" s="8">
        <f t="shared" si="141"/>
        <v>9.4601830800470044</v>
      </c>
      <c r="Z481" s="8">
        <f t="shared" si="142"/>
        <v>9.485362608047005</v>
      </c>
      <c r="AA481" s="8">
        <f t="shared" si="153"/>
        <v>9.4727728440470038</v>
      </c>
      <c r="AB481" s="41">
        <v>1</v>
      </c>
      <c r="AC481" s="42" t="str">
        <f t="shared" si="154"/>
        <v>Isco</v>
      </c>
      <c r="AD481" s="5">
        <f t="shared" si="160"/>
        <v>-290.56</v>
      </c>
      <c r="AE481" s="15">
        <f t="shared" si="143"/>
        <v>-121.39768251903376</v>
      </c>
      <c r="AF481" s="15">
        <f t="shared" si="144"/>
        <v>-115.52423416781721</v>
      </c>
      <c r="AG481" s="15">
        <f t="shared" si="145"/>
        <v>-118.46467872510209</v>
      </c>
      <c r="AH481" s="15">
        <f t="shared" si="155"/>
        <v>-118.46467872510209</v>
      </c>
      <c r="AI481" s="17">
        <f t="shared" si="146"/>
        <v>1.1836055010065558</v>
      </c>
      <c r="AJ481" s="17">
        <f t="shared" si="147"/>
        <v>0.92292954224604651</v>
      </c>
      <c r="AK481" s="17">
        <f t="shared" si="148"/>
        <v>0.91592558121298495</v>
      </c>
      <c r="AL481" s="17">
        <f t="shared" si="149"/>
        <v>0.91941865957153868</v>
      </c>
      <c r="AM481" s="17">
        <f t="shared" si="150"/>
        <v>0.91941865957153868</v>
      </c>
      <c r="AN481" s="17">
        <f t="shared" si="156"/>
        <v>1.5939958806712173E-3</v>
      </c>
      <c r="AO481" s="17">
        <f t="shared" si="157"/>
        <v>9.1941865957153865</v>
      </c>
      <c r="AP481" s="17">
        <f t="shared" si="158"/>
        <v>11.836055010065557</v>
      </c>
      <c r="AQ481" s="17">
        <f t="shared" si="159"/>
        <v>19.045735370168757</v>
      </c>
    </row>
    <row r="482" spans="2:43" x14ac:dyDescent="0.45">
      <c r="B482">
        <f>INDEX(RawData!$A$2:$A$1048576,MATCH(FmtData!$B$4+(ROW()-10),RawData!$A$2:$A$1048576,0))</f>
        <v>670</v>
      </c>
      <c r="C482" s="23">
        <f>LEFT(INDEX(RawData!$B$2:$B$1048576, MATCH(FmtData!$B$4+(ROW()-10),RawData!$A$2:$A$1048576,0)),10)+MID(INDEX(RawData!$B$2:$B$1048576, MATCH(FmtData!$B$4+(ROW()-10),RawData!$A$2:$A$1048576,0)),12,8)-$B$5/24</f>
        <v>42200.84003472222</v>
      </c>
      <c r="D482" s="7">
        <f>MID(INDEX(RawData!$B$2:$B$1048576, MATCH(FmtData!$B$4+(ROW()-10),RawData!$A$2:$A$1048576,0)),12,8)+$B$5/24</f>
        <v>0.3400347222222222</v>
      </c>
      <c r="E482" s="8">
        <f>INDEX(RawData!$D$2:$D$1048576,MATCH(FmtData!$B$4+(ROW()-10),RawData!$A$2:$A$1048576,0))</f>
        <v>30.1004</v>
      </c>
      <c r="F482">
        <f>INDEX(RawData!$D$2:$D$1048576,MATCH(FmtData!$B$4+(ROW()-10),RawData!$A$2:$A$1048576,0))</f>
        <v>30.1004</v>
      </c>
      <c r="G482">
        <f>INDEX(RawData!E$2:E$1048576,MATCH(FmtData!$B$4+(ROW()-10),RawData!$A$2:$A$1048576,0))</f>
        <v>2770.98</v>
      </c>
      <c r="H482">
        <f>INDEX(RawData!F$2:F$1048576,MATCH(FmtData!$B$4+(ROW()-10),RawData!$A$2:$A$1048576,0))</f>
        <v>-1.0764199999999999</v>
      </c>
      <c r="I482">
        <f>INDEX(RawData!G$2:G$1048576,MATCH(FmtData!$B$4+(ROW()-10),RawData!$A$2:$A$1048576,0))</f>
        <v>-29008.1</v>
      </c>
      <c r="J482">
        <f>INDEX(RawData!H$2:H$1048576,MATCH(FmtData!$B$4+(ROW()-10),RawData!$A$2:$A$1048576,0))</f>
        <v>5.0826799999999998E-2</v>
      </c>
      <c r="K482">
        <f>INDEX(RawData!I$2:I$1048576,MATCH(FmtData!$B$4+(ROW()-10),RawData!$A$2:$A$1048576,0))</f>
        <v>-0.61533599999999999</v>
      </c>
      <c r="L482">
        <f>INDEX(RawData!J$2:J$1048576,MATCH(FmtData!$B$4+(ROW()-10),RawData!$A$2:$A$1048576,0))</f>
        <v>189.9</v>
      </c>
      <c r="M482">
        <f>INDEX(RawData!K$2:K$1048576,MATCH(FmtData!$B$4+(ROW()-10),RawData!$A$2:$A$1048576,0))</f>
        <v>165.7</v>
      </c>
      <c r="N482">
        <f>INDEX(RawData!L$2:L$1048576,MATCH(FmtData!$B$4+(ROW()-10),RawData!$A$2:$A$1048576,0))</f>
        <v>22.4</v>
      </c>
      <c r="O482">
        <f>INDEX(RawData!M$2:M$1048576,MATCH(FmtData!$B$4+(ROW()-10),RawData!$A$2:$A$1048576,0))</f>
        <v>164.8</v>
      </c>
      <c r="P482">
        <f>INDEX(RawData!N$2:N$1048576,MATCH(FmtData!$B$4+(ROW()-10),RawData!$A$2:$A$1048576,0))</f>
        <v>21.8</v>
      </c>
      <c r="Q482">
        <f>INDEX(RawData!O$2:O$1048576,MATCH(FmtData!$B$4+(ROW()-10),RawData!$A$2:$A$1048576,0))</f>
        <v>177.3</v>
      </c>
      <c r="R482" s="8">
        <f>INDEX(RawData!P$2:P$1048576,MATCH(FmtData!$B$4+(ROW()-10),RawData!$A$2:$A$1048576,0))</f>
        <v>9.8624299999999998</v>
      </c>
      <c r="S482">
        <f>INDEX(RawData!Q$2:Q$1048576,MATCH(FmtData!$B$4+(ROW()-10),RawData!$A$2:$A$1048576,0))</f>
        <v>110.925</v>
      </c>
      <c r="T482" s="8">
        <f>INDEX(RawData!R$2:R$1048576,MATCH(FmtData!$B$4+(ROW()-10),RawData!$A$2:$A$1048576,0))</f>
        <v>1.85121</v>
      </c>
      <c r="U482" s="8">
        <f>INDEX(RawData!S$2:S$1048576,MATCH(FmtData!$B$4+(ROW()-10),RawData!$A$2:$A$1048576,0))</f>
        <v>0.70714500000000002</v>
      </c>
      <c r="V482" s="8">
        <f>INDEX(RawData!T$2:T$1048576,MATCH(FmtData!$B$4+(ROW()-10),RawData!$A$2:$A$1048576,0))</f>
        <v>0.200761</v>
      </c>
      <c r="W482" s="3">
        <f t="shared" si="151"/>
        <v>-0.49774094000000013</v>
      </c>
      <c r="X482" s="3">
        <f t="shared" si="152"/>
        <v>-0.47014333200000002</v>
      </c>
      <c r="Y482" s="8">
        <f t="shared" si="141"/>
        <v>9.4589461000470045</v>
      </c>
      <c r="Z482" s="8">
        <f t="shared" si="142"/>
        <v>9.4865437080470052</v>
      </c>
      <c r="AA482" s="8">
        <f t="shared" si="153"/>
        <v>9.4727449040470049</v>
      </c>
      <c r="AB482" s="41">
        <v>1</v>
      </c>
      <c r="AC482" s="42" t="str">
        <f t="shared" si="154"/>
        <v>Isco</v>
      </c>
      <c r="AD482" s="5">
        <f t="shared" si="160"/>
        <v>-290.56</v>
      </c>
      <c r="AE482" s="15">
        <f t="shared" si="143"/>
        <v>-121.68545735735063</v>
      </c>
      <c r="AF482" s="15">
        <f t="shared" si="144"/>
        <v>-115.24799629057497</v>
      </c>
      <c r="AG482" s="15">
        <f t="shared" si="145"/>
        <v>-118.47119606720537</v>
      </c>
      <c r="AH482" s="15">
        <f t="shared" si="155"/>
        <v>-118.47119606720537</v>
      </c>
      <c r="AI482" s="17">
        <f t="shared" si="146"/>
        <v>1.1836055010065558</v>
      </c>
      <c r="AJ482" s="17">
        <f t="shared" si="147"/>
        <v>0.92327546130437821</v>
      </c>
      <c r="AK482" s="17">
        <f t="shared" si="148"/>
        <v>0.91559878993442967</v>
      </c>
      <c r="AL482" s="17">
        <f t="shared" si="149"/>
        <v>0.91942643138999058</v>
      </c>
      <c r="AM482" s="17">
        <f t="shared" si="150"/>
        <v>0.91942643138999058</v>
      </c>
      <c r="AN482" s="17">
        <f t="shared" si="156"/>
        <v>1.5862240622193102E-3</v>
      </c>
      <c r="AO482" s="17">
        <f t="shared" si="157"/>
        <v>9.1942643138999056</v>
      </c>
      <c r="AP482" s="17">
        <f t="shared" si="158"/>
        <v>11.836055010065557</v>
      </c>
      <c r="AQ482" s="17">
        <f t="shared" si="159"/>
        <v>19.10516797087643</v>
      </c>
    </row>
    <row r="483" spans="2:43" x14ac:dyDescent="0.45">
      <c r="B483">
        <f>INDEX(RawData!$A$2:$A$1048576,MATCH(FmtData!$B$4+(ROW()-10),RawData!$A$2:$A$1048576,0))</f>
        <v>671</v>
      </c>
      <c r="C483" s="23">
        <f>LEFT(INDEX(RawData!$B$2:$B$1048576, MATCH(FmtData!$B$4+(ROW()-10),RawData!$A$2:$A$1048576,0)),10)+MID(INDEX(RawData!$B$2:$B$1048576, MATCH(FmtData!$B$4+(ROW()-10),RawData!$A$2:$A$1048576,0)),12,8)-$B$5/24</f>
        <v>42200.840717592589</v>
      </c>
      <c r="D483" s="7">
        <f>MID(INDEX(RawData!$B$2:$B$1048576, MATCH(FmtData!$B$4+(ROW()-10),RawData!$A$2:$A$1048576,0)),12,8)+$B$5/24</f>
        <v>0.3407175925925926</v>
      </c>
      <c r="E483" s="8">
        <f>INDEX(RawData!$D$2:$D$1048576,MATCH(FmtData!$B$4+(ROW()-10),RawData!$A$2:$A$1048576,0))</f>
        <v>30.117000000000001</v>
      </c>
      <c r="F483">
        <f>INDEX(RawData!$D$2:$D$1048576,MATCH(FmtData!$B$4+(ROW()-10),RawData!$A$2:$A$1048576,0))</f>
        <v>30.117000000000001</v>
      </c>
      <c r="G483">
        <f>INDEX(RawData!E$2:E$1048576,MATCH(FmtData!$B$4+(ROW()-10),RawData!$A$2:$A$1048576,0))</f>
        <v>2772.82</v>
      </c>
      <c r="H483">
        <f>INDEX(RawData!F$2:F$1048576,MATCH(FmtData!$B$4+(ROW()-10),RawData!$A$2:$A$1048576,0))</f>
        <v>-1.0764199999999999</v>
      </c>
      <c r="I483">
        <f>INDEX(RawData!G$2:G$1048576,MATCH(FmtData!$B$4+(ROW()-10),RawData!$A$2:$A$1048576,0))</f>
        <v>-29008.1</v>
      </c>
      <c r="J483">
        <f>INDEX(RawData!H$2:H$1048576,MATCH(FmtData!$B$4+(ROW()-10),RawData!$A$2:$A$1048576,0))</f>
        <v>5.0845300000000003E-2</v>
      </c>
      <c r="K483">
        <f>INDEX(RawData!I$2:I$1048576,MATCH(FmtData!$B$4+(ROW()-10),RawData!$A$2:$A$1048576,0))</f>
        <v>-0.61477000000000004</v>
      </c>
      <c r="L483">
        <f>INDEX(RawData!J$2:J$1048576,MATCH(FmtData!$B$4+(ROW()-10),RawData!$A$2:$A$1048576,0))</f>
        <v>181.8</v>
      </c>
      <c r="M483">
        <f>INDEX(RawData!K$2:K$1048576,MATCH(FmtData!$B$4+(ROW()-10),RawData!$A$2:$A$1048576,0))</f>
        <v>164.4</v>
      </c>
      <c r="N483">
        <f>INDEX(RawData!L$2:L$1048576,MATCH(FmtData!$B$4+(ROW()-10),RawData!$A$2:$A$1048576,0))</f>
        <v>22.4</v>
      </c>
      <c r="O483">
        <f>INDEX(RawData!M$2:M$1048576,MATCH(FmtData!$B$4+(ROW()-10),RawData!$A$2:$A$1048576,0))</f>
        <v>162.69999999999999</v>
      </c>
      <c r="P483">
        <f>INDEX(RawData!N$2:N$1048576,MATCH(FmtData!$B$4+(ROW()-10),RawData!$A$2:$A$1048576,0))</f>
        <v>21.9</v>
      </c>
      <c r="Q483">
        <f>INDEX(RawData!O$2:O$1048576,MATCH(FmtData!$B$4+(ROW()-10),RawData!$A$2:$A$1048576,0))</f>
        <v>177.5</v>
      </c>
      <c r="R483" s="8">
        <f>INDEX(RawData!P$2:P$1048576,MATCH(FmtData!$B$4+(ROW()-10),RawData!$A$2:$A$1048576,0))</f>
        <v>9.8624299999999998</v>
      </c>
      <c r="S483">
        <f>INDEX(RawData!Q$2:Q$1048576,MATCH(FmtData!$B$4+(ROW()-10),RawData!$A$2:$A$1048576,0))</f>
        <v>110.925</v>
      </c>
      <c r="T483" s="8">
        <f>INDEX(RawData!R$2:R$1048576,MATCH(FmtData!$B$4+(ROW()-10),RawData!$A$2:$A$1048576,0))</f>
        <v>1.85121</v>
      </c>
      <c r="U483" s="8">
        <f>INDEX(RawData!S$2:S$1048576,MATCH(FmtData!$B$4+(ROW()-10),RawData!$A$2:$A$1048576,0))</f>
        <v>0.70696300000000001</v>
      </c>
      <c r="V483" s="8">
        <f>INDEX(RawData!T$2:T$1048576,MATCH(FmtData!$B$4+(ROW()-10),RawData!$A$2:$A$1048576,0))</f>
        <v>0.200854</v>
      </c>
      <c r="W483" s="3">
        <f t="shared" si="151"/>
        <v>-0.49727866000000009</v>
      </c>
      <c r="X483" s="3">
        <f t="shared" si="152"/>
        <v>-0.47037955200000003</v>
      </c>
      <c r="Y483" s="8">
        <f t="shared" si="141"/>
        <v>9.4594083800470052</v>
      </c>
      <c r="Z483" s="8">
        <f t="shared" si="142"/>
        <v>9.4863074880470037</v>
      </c>
      <c r="AA483" s="8">
        <f t="shared" si="153"/>
        <v>9.4728579340470045</v>
      </c>
      <c r="AB483" s="41">
        <v>1</v>
      </c>
      <c r="AC483" s="42" t="str">
        <f t="shared" si="154"/>
        <v>Isco</v>
      </c>
      <c r="AD483" s="5">
        <f t="shared" si="160"/>
        <v>-290.56</v>
      </c>
      <c r="AE483" s="15">
        <f t="shared" si="143"/>
        <v>-121.5779195087141</v>
      </c>
      <c r="AF483" s="15">
        <f t="shared" si="144"/>
        <v>-115.3032491119842</v>
      </c>
      <c r="AG483" s="15">
        <f t="shared" si="145"/>
        <v>-118.44483023021974</v>
      </c>
      <c r="AH483" s="15">
        <f t="shared" si="155"/>
        <v>-118.44483023021974</v>
      </c>
      <c r="AI483" s="17">
        <f t="shared" si="146"/>
        <v>1.1836055010065558</v>
      </c>
      <c r="AJ483" s="17">
        <f t="shared" si="147"/>
        <v>0.9231461653495433</v>
      </c>
      <c r="AK483" s="17">
        <f t="shared" si="148"/>
        <v>0.91566413573825345</v>
      </c>
      <c r="AL483" s="17">
        <f t="shared" si="149"/>
        <v>0.91939499139187186</v>
      </c>
      <c r="AM483" s="17">
        <f t="shared" si="150"/>
        <v>0.91939499139187186</v>
      </c>
      <c r="AN483" s="17">
        <f t="shared" si="156"/>
        <v>1.486312803995804E-3</v>
      </c>
      <c r="AO483" s="17">
        <f t="shared" si="157"/>
        <v>9.1939499139187184</v>
      </c>
      <c r="AP483" s="17">
        <f t="shared" si="158"/>
        <v>11.836055010065557</v>
      </c>
      <c r="AQ483" s="17">
        <f t="shared" si="159"/>
        <v>19.117854280076212</v>
      </c>
    </row>
    <row r="484" spans="2:43" x14ac:dyDescent="0.45">
      <c r="B484">
        <f>INDEX(RawData!$A$2:$A$1048576,MATCH(FmtData!$B$4+(ROW()-10),RawData!$A$2:$A$1048576,0))</f>
        <v>672</v>
      </c>
      <c r="C484" s="23">
        <f>LEFT(INDEX(RawData!$B$2:$B$1048576, MATCH(FmtData!$B$4+(ROW()-10),RawData!$A$2:$A$1048576,0)),10)+MID(INDEX(RawData!$B$2:$B$1048576, MATCH(FmtData!$B$4+(ROW()-10),RawData!$A$2:$A$1048576,0)),12,8)-$B$5/24</f>
        <v>42200.841412037036</v>
      </c>
      <c r="D484" s="7">
        <f>MID(INDEX(RawData!$B$2:$B$1048576, MATCH(FmtData!$B$4+(ROW()-10),RawData!$A$2:$A$1048576,0)),12,8)+$B$5/24</f>
        <v>0.34141203703703704</v>
      </c>
      <c r="E484" s="8">
        <f>INDEX(RawData!$D$2:$D$1048576,MATCH(FmtData!$B$4+(ROW()-10),RawData!$A$2:$A$1048576,0))</f>
        <v>30.133500000000002</v>
      </c>
      <c r="F484">
        <f>INDEX(RawData!$D$2:$D$1048576,MATCH(FmtData!$B$4+(ROW()-10),RawData!$A$2:$A$1048576,0))</f>
        <v>30.133500000000002</v>
      </c>
      <c r="G484">
        <f>INDEX(RawData!E$2:E$1048576,MATCH(FmtData!$B$4+(ROW()-10),RawData!$A$2:$A$1048576,0))</f>
        <v>2770.05</v>
      </c>
      <c r="H484">
        <f>INDEX(RawData!F$2:F$1048576,MATCH(FmtData!$B$4+(ROW()-10),RawData!$A$2:$A$1048576,0))</f>
        <v>-1.0764199999999999</v>
      </c>
      <c r="I484">
        <f>INDEX(RawData!G$2:G$1048576,MATCH(FmtData!$B$4+(ROW()-10),RawData!$A$2:$A$1048576,0))</f>
        <v>-29008.1</v>
      </c>
      <c r="J484">
        <f>INDEX(RawData!H$2:H$1048576,MATCH(FmtData!$B$4+(ROW()-10),RawData!$A$2:$A$1048576,0))</f>
        <v>5.0826799999999998E-2</v>
      </c>
      <c r="K484">
        <f>INDEX(RawData!I$2:I$1048576,MATCH(FmtData!$B$4+(ROW()-10),RawData!$A$2:$A$1048576,0))</f>
        <v>-0.61514800000000003</v>
      </c>
      <c r="L484">
        <f>INDEX(RawData!J$2:J$1048576,MATCH(FmtData!$B$4+(ROW()-10),RawData!$A$2:$A$1048576,0))</f>
        <v>186.6</v>
      </c>
      <c r="M484">
        <f>INDEX(RawData!K$2:K$1048576,MATCH(FmtData!$B$4+(ROW()-10),RawData!$A$2:$A$1048576,0))</f>
        <v>170</v>
      </c>
      <c r="N484">
        <f>INDEX(RawData!L$2:L$1048576,MATCH(FmtData!$B$4+(ROW()-10),RawData!$A$2:$A$1048576,0))</f>
        <v>22.4</v>
      </c>
      <c r="O484">
        <f>INDEX(RawData!M$2:M$1048576,MATCH(FmtData!$B$4+(ROW()-10),RawData!$A$2:$A$1048576,0))</f>
        <v>161</v>
      </c>
      <c r="P484">
        <f>INDEX(RawData!N$2:N$1048576,MATCH(FmtData!$B$4+(ROW()-10),RawData!$A$2:$A$1048576,0))</f>
        <v>21.8</v>
      </c>
      <c r="Q484">
        <f>INDEX(RawData!O$2:O$1048576,MATCH(FmtData!$B$4+(ROW()-10),RawData!$A$2:$A$1048576,0))</f>
        <v>177.6</v>
      </c>
      <c r="R484" s="8">
        <f>INDEX(RawData!P$2:P$1048576,MATCH(FmtData!$B$4+(ROW()-10),RawData!$A$2:$A$1048576,0))</f>
        <v>9.8624299999999998</v>
      </c>
      <c r="S484">
        <f>INDEX(RawData!Q$2:Q$1048576,MATCH(FmtData!$B$4+(ROW()-10),RawData!$A$2:$A$1048576,0))</f>
        <v>110.89400000000001</v>
      </c>
      <c r="T484" s="8">
        <f>INDEX(RawData!R$2:R$1048576,MATCH(FmtData!$B$4+(ROW()-10),RawData!$A$2:$A$1048576,0))</f>
        <v>1.85121</v>
      </c>
      <c r="U484" s="8">
        <f>INDEX(RawData!S$2:S$1048576,MATCH(FmtData!$B$4+(ROW()-10),RawData!$A$2:$A$1048576,0))</f>
        <v>0.70714500000000002</v>
      </c>
      <c r="V484" s="8">
        <f>INDEX(RawData!T$2:T$1048576,MATCH(FmtData!$B$4+(ROW()-10),RawData!$A$2:$A$1048576,0))</f>
        <v>0.20200099999999999</v>
      </c>
      <c r="W484" s="3">
        <f t="shared" si="151"/>
        <v>-0.49774094000000013</v>
      </c>
      <c r="X484" s="3">
        <f t="shared" si="152"/>
        <v>-0.473292932</v>
      </c>
      <c r="Y484" s="8">
        <f t="shared" si="141"/>
        <v>9.4589461000470045</v>
      </c>
      <c r="Z484" s="8">
        <f t="shared" si="142"/>
        <v>9.4833941080470048</v>
      </c>
      <c r="AA484" s="8">
        <f t="shared" si="153"/>
        <v>9.4711701040470047</v>
      </c>
      <c r="AB484" s="41">
        <v>1</v>
      </c>
      <c r="AC484" s="42" t="str">
        <f t="shared" si="154"/>
        <v>Isco</v>
      </c>
      <c r="AD484" s="5">
        <f t="shared" si="160"/>
        <v>-290.59100000000001</v>
      </c>
      <c r="AE484" s="15">
        <f t="shared" si="143"/>
        <v>-121.68545735735063</v>
      </c>
      <c r="AF484" s="15">
        <f t="shared" si="144"/>
        <v>-115.98448492295211</v>
      </c>
      <c r="AG484" s="15">
        <f t="shared" si="145"/>
        <v>-118.83847792730523</v>
      </c>
      <c r="AH484" s="15">
        <f t="shared" si="155"/>
        <v>-118.83847792730523</v>
      </c>
      <c r="AI484" s="17">
        <f t="shared" si="146"/>
        <v>1.1836667670668413</v>
      </c>
      <c r="AJ484" s="17">
        <f t="shared" si="147"/>
        <v>0.92327546130437821</v>
      </c>
      <c r="AK484" s="17">
        <f t="shared" si="148"/>
        <v>0.91647057939925713</v>
      </c>
      <c r="AL484" s="17">
        <f t="shared" si="149"/>
        <v>0.91986462113582124</v>
      </c>
      <c r="AM484" s="17">
        <f t="shared" si="150"/>
        <v>0.91986462113582124</v>
      </c>
      <c r="AN484" s="17">
        <f t="shared" si="156"/>
        <v>9.7420283034299615E-4</v>
      </c>
      <c r="AO484" s="17">
        <f t="shared" si="157"/>
        <v>9.1986462113582128</v>
      </c>
      <c r="AP484" s="17">
        <f t="shared" si="158"/>
        <v>11.836667670668412</v>
      </c>
      <c r="AQ484" s="17">
        <f t="shared" si="159"/>
        <v>19.098755868943933</v>
      </c>
    </row>
    <row r="485" spans="2:43" x14ac:dyDescent="0.45">
      <c r="B485">
        <f>INDEX(RawData!$A$2:$A$1048576,MATCH(FmtData!$B$4+(ROW()-10),RawData!$A$2:$A$1048576,0))</f>
        <v>673</v>
      </c>
      <c r="C485" s="23">
        <f>LEFT(INDEX(RawData!$B$2:$B$1048576, MATCH(FmtData!$B$4+(ROW()-10),RawData!$A$2:$A$1048576,0)),10)+MID(INDEX(RawData!$B$2:$B$1048576, MATCH(FmtData!$B$4+(ROW()-10),RawData!$A$2:$A$1048576,0)),12,8)-$B$5/24</f>
        <v>42200.842106481483</v>
      </c>
      <c r="D485" s="7">
        <f>MID(INDEX(RawData!$B$2:$B$1048576, MATCH(FmtData!$B$4+(ROW()-10),RawData!$A$2:$A$1048576,0)),12,8)+$B$5/24</f>
        <v>0.34210648148148148</v>
      </c>
      <c r="E485" s="8">
        <f>INDEX(RawData!$D$2:$D$1048576,MATCH(FmtData!$B$4+(ROW()-10),RawData!$A$2:$A$1048576,0))</f>
        <v>30.150099999999998</v>
      </c>
      <c r="F485">
        <f>INDEX(RawData!$D$2:$D$1048576,MATCH(FmtData!$B$4+(ROW()-10),RawData!$A$2:$A$1048576,0))</f>
        <v>30.150099999999998</v>
      </c>
      <c r="G485">
        <f>INDEX(RawData!E$2:E$1048576,MATCH(FmtData!$B$4+(ROW()-10),RawData!$A$2:$A$1048576,0))</f>
        <v>2770.05</v>
      </c>
      <c r="H485">
        <f>INDEX(RawData!F$2:F$1048576,MATCH(FmtData!$B$4+(ROW()-10),RawData!$A$2:$A$1048576,0))</f>
        <v>-1.0764199999999999</v>
      </c>
      <c r="I485">
        <f>INDEX(RawData!G$2:G$1048576,MATCH(FmtData!$B$4+(ROW()-10),RawData!$A$2:$A$1048576,0))</f>
        <v>-29008.1</v>
      </c>
      <c r="J485">
        <f>INDEX(RawData!H$2:H$1048576,MATCH(FmtData!$B$4+(ROW()-10),RawData!$A$2:$A$1048576,0))</f>
        <v>5.0826799999999998E-2</v>
      </c>
      <c r="K485">
        <f>INDEX(RawData!I$2:I$1048576,MATCH(FmtData!$B$4+(ROW()-10),RawData!$A$2:$A$1048576,0))</f>
        <v>-0.61552499999999999</v>
      </c>
      <c r="L485">
        <f>INDEX(RawData!J$2:J$1048576,MATCH(FmtData!$B$4+(ROW()-10),RawData!$A$2:$A$1048576,0))</f>
        <v>183.6</v>
      </c>
      <c r="M485">
        <f>INDEX(RawData!K$2:K$1048576,MATCH(FmtData!$B$4+(ROW()-10),RawData!$A$2:$A$1048576,0))</f>
        <v>174.3</v>
      </c>
      <c r="N485">
        <f>INDEX(RawData!L$2:L$1048576,MATCH(FmtData!$B$4+(ROW()-10),RawData!$A$2:$A$1048576,0))</f>
        <v>22.4</v>
      </c>
      <c r="O485">
        <f>INDEX(RawData!M$2:M$1048576,MATCH(FmtData!$B$4+(ROW()-10),RawData!$A$2:$A$1048576,0))</f>
        <v>161.80000000000001</v>
      </c>
      <c r="P485">
        <f>INDEX(RawData!N$2:N$1048576,MATCH(FmtData!$B$4+(ROW()-10),RawData!$A$2:$A$1048576,0))</f>
        <v>21.9</v>
      </c>
      <c r="Q485">
        <f>INDEX(RawData!O$2:O$1048576,MATCH(FmtData!$B$4+(ROW()-10),RawData!$A$2:$A$1048576,0))</f>
        <v>177.7</v>
      </c>
      <c r="R485" s="8">
        <f>INDEX(RawData!P$2:P$1048576,MATCH(FmtData!$B$4+(ROW()-10),RawData!$A$2:$A$1048576,0))</f>
        <v>9.8624299999999998</v>
      </c>
      <c r="S485">
        <f>INDEX(RawData!Q$2:Q$1048576,MATCH(FmtData!$B$4+(ROW()-10),RawData!$A$2:$A$1048576,0))</f>
        <v>110.89400000000001</v>
      </c>
      <c r="T485" s="8">
        <f>INDEX(RawData!R$2:R$1048576,MATCH(FmtData!$B$4+(ROW()-10),RawData!$A$2:$A$1048576,0))</f>
        <v>1.85121</v>
      </c>
      <c r="U485" s="8">
        <f>INDEX(RawData!S$2:S$1048576,MATCH(FmtData!$B$4+(ROW()-10),RawData!$A$2:$A$1048576,0))</f>
        <v>0.70714500000000002</v>
      </c>
      <c r="V485" s="8">
        <f>INDEX(RawData!T$2:T$1048576,MATCH(FmtData!$B$4+(ROW()-10),RawData!$A$2:$A$1048576,0))</f>
        <v>0.20277700000000001</v>
      </c>
      <c r="W485" s="3">
        <f t="shared" si="151"/>
        <v>-0.49774094000000013</v>
      </c>
      <c r="X485" s="3">
        <f t="shared" si="152"/>
        <v>-0.47526397200000009</v>
      </c>
      <c r="Y485" s="8">
        <f t="shared" si="141"/>
        <v>9.4589461000470045</v>
      </c>
      <c r="Z485" s="8">
        <f t="shared" si="142"/>
        <v>9.481423068047004</v>
      </c>
      <c r="AA485" s="8">
        <f t="shared" si="153"/>
        <v>9.4701845840470043</v>
      </c>
      <c r="AB485" s="41">
        <v>1</v>
      </c>
      <c r="AC485" s="42" t="str">
        <f t="shared" si="154"/>
        <v>Isco</v>
      </c>
      <c r="AD485" s="5">
        <f t="shared" si="160"/>
        <v>-290.59100000000001</v>
      </c>
      <c r="AE485" s="15">
        <f t="shared" si="143"/>
        <v>-121.68545735735063</v>
      </c>
      <c r="AF485" s="15">
        <f t="shared" si="144"/>
        <v>-116.44514709492069</v>
      </c>
      <c r="AG485" s="15">
        <f t="shared" si="145"/>
        <v>-119.0682660673308</v>
      </c>
      <c r="AH485" s="15">
        <f t="shared" si="155"/>
        <v>-119.0682660673308</v>
      </c>
      <c r="AI485" s="17">
        <f t="shared" si="146"/>
        <v>1.1836667670668413</v>
      </c>
      <c r="AJ485" s="17">
        <f t="shared" si="147"/>
        <v>0.92327546130437821</v>
      </c>
      <c r="AK485" s="17">
        <f t="shared" si="148"/>
        <v>0.91701671458933476</v>
      </c>
      <c r="AL485" s="17">
        <f t="shared" si="149"/>
        <v>0.92013898492227852</v>
      </c>
      <c r="AM485" s="17">
        <f t="shared" si="150"/>
        <v>0.92013898492227852</v>
      </c>
      <c r="AN485" s="17">
        <f t="shared" si="156"/>
        <v>9.0872536170261142E-4</v>
      </c>
      <c r="AO485" s="17">
        <f t="shared" si="157"/>
        <v>9.2013898492227852</v>
      </c>
      <c r="AP485" s="17">
        <f t="shared" si="158"/>
        <v>11.836667670668412</v>
      </c>
      <c r="AQ485" s="17">
        <f t="shared" si="159"/>
        <v>19.098755868943933</v>
      </c>
    </row>
    <row r="486" spans="2:43" x14ac:dyDescent="0.45">
      <c r="B486">
        <f>INDEX(RawData!$A$2:$A$1048576,MATCH(FmtData!$B$4+(ROW()-10),RawData!$A$2:$A$1048576,0))</f>
        <v>674</v>
      </c>
      <c r="C486" s="23">
        <f>LEFT(INDEX(RawData!$B$2:$B$1048576, MATCH(FmtData!$B$4+(ROW()-10),RawData!$A$2:$A$1048576,0)),10)+MID(INDEX(RawData!$B$2:$B$1048576, MATCH(FmtData!$B$4+(ROW()-10),RawData!$A$2:$A$1048576,0)),12,8)-$B$5/24</f>
        <v>42200.842800925922</v>
      </c>
      <c r="D486" s="7">
        <f>MID(INDEX(RawData!$B$2:$B$1048576, MATCH(FmtData!$B$4+(ROW()-10),RawData!$A$2:$A$1048576,0)),12,8)+$B$5/24</f>
        <v>0.34280092592592593</v>
      </c>
      <c r="E486" s="8">
        <f>INDEX(RawData!$D$2:$D$1048576,MATCH(FmtData!$B$4+(ROW()-10),RawData!$A$2:$A$1048576,0))</f>
        <v>30.166699999999999</v>
      </c>
      <c r="F486">
        <f>INDEX(RawData!$D$2:$D$1048576,MATCH(FmtData!$B$4+(ROW()-10),RawData!$A$2:$A$1048576,0))</f>
        <v>30.166699999999999</v>
      </c>
      <c r="G486">
        <f>INDEX(RawData!E$2:E$1048576,MATCH(FmtData!$B$4+(ROW()-10),RawData!$A$2:$A$1048576,0))</f>
        <v>2772.82</v>
      </c>
      <c r="H486">
        <f>INDEX(RawData!F$2:F$1048576,MATCH(FmtData!$B$4+(ROW()-10),RawData!$A$2:$A$1048576,0))</f>
        <v>-1.0764199999999999</v>
      </c>
      <c r="I486">
        <f>INDEX(RawData!G$2:G$1048576,MATCH(FmtData!$B$4+(ROW()-10),RawData!$A$2:$A$1048576,0))</f>
        <v>-29008.1</v>
      </c>
      <c r="J486">
        <f>INDEX(RawData!H$2:H$1048576,MATCH(FmtData!$B$4+(ROW()-10),RawData!$A$2:$A$1048576,0))</f>
        <v>5.0826799999999998E-2</v>
      </c>
      <c r="K486">
        <f>INDEX(RawData!I$2:I$1048576,MATCH(FmtData!$B$4+(ROW()-10),RawData!$A$2:$A$1048576,0))</f>
        <v>-0.61477000000000004</v>
      </c>
      <c r="L486">
        <f>INDEX(RawData!J$2:J$1048576,MATCH(FmtData!$B$4+(ROW()-10),RawData!$A$2:$A$1048576,0))</f>
        <v>180.1</v>
      </c>
      <c r="M486">
        <f>INDEX(RawData!K$2:K$1048576,MATCH(FmtData!$B$4+(ROW()-10),RawData!$A$2:$A$1048576,0))</f>
        <v>177.6</v>
      </c>
      <c r="N486">
        <f>INDEX(RawData!L$2:L$1048576,MATCH(FmtData!$B$4+(ROW()-10),RawData!$A$2:$A$1048576,0))</f>
        <v>22.4</v>
      </c>
      <c r="O486">
        <f>INDEX(RawData!M$2:M$1048576,MATCH(FmtData!$B$4+(ROW()-10),RawData!$A$2:$A$1048576,0))</f>
        <v>161.80000000000001</v>
      </c>
      <c r="P486">
        <f>INDEX(RawData!N$2:N$1048576,MATCH(FmtData!$B$4+(ROW()-10),RawData!$A$2:$A$1048576,0))</f>
        <v>21.8</v>
      </c>
      <c r="Q486">
        <f>INDEX(RawData!O$2:O$1048576,MATCH(FmtData!$B$4+(ROW()-10),RawData!$A$2:$A$1048576,0))</f>
        <v>177.8</v>
      </c>
      <c r="R486" s="8">
        <f>INDEX(RawData!P$2:P$1048576,MATCH(FmtData!$B$4+(ROW()-10),RawData!$A$2:$A$1048576,0))</f>
        <v>9.8624299999999998</v>
      </c>
      <c r="S486">
        <f>INDEX(RawData!Q$2:Q$1048576,MATCH(FmtData!$B$4+(ROW()-10),RawData!$A$2:$A$1048576,0))</f>
        <v>110.925</v>
      </c>
      <c r="T486" s="8">
        <f>INDEX(RawData!R$2:R$1048576,MATCH(FmtData!$B$4+(ROW()-10),RawData!$A$2:$A$1048576,0))</f>
        <v>1.85121</v>
      </c>
      <c r="U486" s="8">
        <f>INDEX(RawData!S$2:S$1048576,MATCH(FmtData!$B$4+(ROW()-10),RawData!$A$2:$A$1048576,0))</f>
        <v>0.70674899999999996</v>
      </c>
      <c r="V486" s="8">
        <f>INDEX(RawData!T$2:T$1048576,MATCH(FmtData!$B$4+(ROW()-10),RawData!$A$2:$A$1048576,0))</f>
        <v>0.202404</v>
      </c>
      <c r="W486" s="3">
        <f t="shared" si="151"/>
        <v>-0.49673509999999998</v>
      </c>
      <c r="X486" s="3">
        <f t="shared" si="152"/>
        <v>-0.47431655200000006</v>
      </c>
      <c r="Y486" s="8">
        <f t="shared" si="141"/>
        <v>9.459951940047004</v>
      </c>
      <c r="Z486" s="8">
        <f t="shared" si="142"/>
        <v>9.482370488047005</v>
      </c>
      <c r="AA486" s="8">
        <f t="shared" si="153"/>
        <v>9.4711612140470045</v>
      </c>
      <c r="AB486" s="41">
        <v>1</v>
      </c>
      <c r="AC486" s="42" t="str">
        <f t="shared" si="154"/>
        <v>Isco</v>
      </c>
      <c r="AD486" s="5">
        <f t="shared" si="160"/>
        <v>-290.56</v>
      </c>
      <c r="AE486" s="15">
        <f t="shared" si="143"/>
        <v>-121.45146109063785</v>
      </c>
      <c r="AF486" s="15">
        <f t="shared" si="144"/>
        <v>-116.22374334643484</v>
      </c>
      <c r="AG486" s="15">
        <f t="shared" si="145"/>
        <v>-118.84055096221641</v>
      </c>
      <c r="AH486" s="15">
        <f t="shared" si="155"/>
        <v>-118.84055096221641</v>
      </c>
      <c r="AI486" s="17">
        <f t="shared" si="146"/>
        <v>1.1836055010065558</v>
      </c>
      <c r="AJ486" s="17">
        <f t="shared" si="147"/>
        <v>0.92299416695462133</v>
      </c>
      <c r="AK486" s="17">
        <f t="shared" si="148"/>
        <v>0.91675414952752787</v>
      </c>
      <c r="AL486" s="17">
        <f t="shared" si="149"/>
        <v>0.91986709557877822</v>
      </c>
      <c r="AM486" s="17">
        <f t="shared" si="150"/>
        <v>0.91986709557877822</v>
      </c>
      <c r="AN486" s="17">
        <f t="shared" si="156"/>
        <v>1.0839526663867227E-3</v>
      </c>
      <c r="AO486" s="17">
        <f t="shared" si="157"/>
        <v>9.198670955787783</v>
      </c>
      <c r="AP486" s="17">
        <f t="shared" si="158"/>
        <v>11.836055010065557</v>
      </c>
      <c r="AQ486" s="17">
        <f t="shared" si="159"/>
        <v>19.117854280076212</v>
      </c>
    </row>
    <row r="487" spans="2:43" x14ac:dyDescent="0.45">
      <c r="B487">
        <f>INDEX(RawData!$A$2:$A$1048576,MATCH(FmtData!$B$4+(ROW()-10),RawData!$A$2:$A$1048576,0))</f>
        <v>675</v>
      </c>
      <c r="C487" s="23">
        <f>LEFT(INDEX(RawData!$B$2:$B$1048576, MATCH(FmtData!$B$4+(ROW()-10),RawData!$A$2:$A$1048576,0)),10)+MID(INDEX(RawData!$B$2:$B$1048576, MATCH(FmtData!$B$4+(ROW()-10),RawData!$A$2:$A$1048576,0)),12,8)-$B$5/24</f>
        <v>42200.843495370369</v>
      </c>
      <c r="D487" s="7">
        <f>MID(INDEX(RawData!$B$2:$B$1048576, MATCH(FmtData!$B$4+(ROW()-10),RawData!$A$2:$A$1048576,0)),12,8)+$B$5/24</f>
        <v>0.34349537037037037</v>
      </c>
      <c r="E487" s="8">
        <f>INDEX(RawData!$D$2:$D$1048576,MATCH(FmtData!$B$4+(ROW()-10),RawData!$A$2:$A$1048576,0))</f>
        <v>30.183399999999999</v>
      </c>
      <c r="F487">
        <f>INDEX(RawData!$D$2:$D$1048576,MATCH(FmtData!$B$4+(ROW()-10),RawData!$A$2:$A$1048576,0))</f>
        <v>30.183399999999999</v>
      </c>
      <c r="G487">
        <f>INDEX(RawData!E$2:E$1048576,MATCH(FmtData!$B$4+(ROW()-10),RawData!$A$2:$A$1048576,0))</f>
        <v>2776.52</v>
      </c>
      <c r="H487">
        <f>INDEX(RawData!F$2:F$1048576,MATCH(FmtData!$B$4+(ROW()-10),RawData!$A$2:$A$1048576,0))</f>
        <v>-1.0764199999999999</v>
      </c>
      <c r="I487">
        <f>INDEX(RawData!G$2:G$1048576,MATCH(FmtData!$B$4+(ROW()-10),RawData!$A$2:$A$1048576,0))</f>
        <v>-29008.1</v>
      </c>
      <c r="J487">
        <f>INDEX(RawData!H$2:H$1048576,MATCH(FmtData!$B$4+(ROW()-10),RawData!$A$2:$A$1048576,0))</f>
        <v>5.0845300000000003E-2</v>
      </c>
      <c r="K487">
        <f>INDEX(RawData!I$2:I$1048576,MATCH(FmtData!$B$4+(ROW()-10),RawData!$A$2:$A$1048576,0))</f>
        <v>-0.61514800000000003</v>
      </c>
      <c r="L487">
        <f>INDEX(RawData!J$2:J$1048576,MATCH(FmtData!$B$4+(ROW()-10),RawData!$A$2:$A$1048576,0))</f>
        <v>185.2</v>
      </c>
      <c r="M487">
        <f>INDEX(RawData!K$2:K$1048576,MATCH(FmtData!$B$4+(ROW()-10),RawData!$A$2:$A$1048576,0))</f>
        <v>175.1</v>
      </c>
      <c r="N487">
        <f>INDEX(RawData!L$2:L$1048576,MATCH(FmtData!$B$4+(ROW()-10),RawData!$A$2:$A$1048576,0))</f>
        <v>22.3</v>
      </c>
      <c r="O487">
        <f>INDEX(RawData!M$2:M$1048576,MATCH(FmtData!$B$4+(ROW()-10),RawData!$A$2:$A$1048576,0))</f>
        <v>160.6</v>
      </c>
      <c r="P487">
        <f>INDEX(RawData!N$2:N$1048576,MATCH(FmtData!$B$4+(ROW()-10),RawData!$A$2:$A$1048576,0))</f>
        <v>21.8</v>
      </c>
      <c r="Q487">
        <f>INDEX(RawData!O$2:O$1048576,MATCH(FmtData!$B$4+(ROW()-10),RawData!$A$2:$A$1048576,0))</f>
        <v>177.9</v>
      </c>
      <c r="R487" s="8">
        <f>INDEX(RawData!P$2:P$1048576,MATCH(FmtData!$B$4+(ROW()-10),RawData!$A$2:$A$1048576,0))</f>
        <v>9.8624299999999998</v>
      </c>
      <c r="S487">
        <f>INDEX(RawData!Q$2:Q$1048576,MATCH(FmtData!$B$4+(ROW()-10),RawData!$A$2:$A$1048576,0))</f>
        <v>110.925</v>
      </c>
      <c r="T487" s="8">
        <f>INDEX(RawData!R$2:R$1048576,MATCH(FmtData!$B$4+(ROW()-10),RawData!$A$2:$A$1048576,0))</f>
        <v>1.85121</v>
      </c>
      <c r="U487" s="8">
        <f>INDEX(RawData!S$2:S$1048576,MATCH(FmtData!$B$4+(ROW()-10),RawData!$A$2:$A$1048576,0))</f>
        <v>0.70696300000000001</v>
      </c>
      <c r="V487" s="8">
        <f>INDEX(RawData!T$2:T$1048576,MATCH(FmtData!$B$4+(ROW()-10),RawData!$A$2:$A$1048576,0))</f>
        <v>0.20258999999999999</v>
      </c>
      <c r="W487" s="3">
        <f t="shared" si="151"/>
        <v>-0.49727866000000009</v>
      </c>
      <c r="X487" s="3">
        <f t="shared" si="152"/>
        <v>-0.47478899200000002</v>
      </c>
      <c r="Y487" s="8">
        <f t="shared" si="141"/>
        <v>9.4594083800470052</v>
      </c>
      <c r="Z487" s="8">
        <f t="shared" si="142"/>
        <v>9.4818980480470039</v>
      </c>
      <c r="AA487" s="8">
        <f t="shared" si="153"/>
        <v>9.4706532140470046</v>
      </c>
      <c r="AB487" s="41">
        <v>1</v>
      </c>
      <c r="AC487" s="42" t="str">
        <f t="shared" si="154"/>
        <v>Isco</v>
      </c>
      <c r="AD487" s="5">
        <f t="shared" si="160"/>
        <v>-290.56</v>
      </c>
      <c r="AE487" s="15">
        <f t="shared" si="143"/>
        <v>-121.5779195087141</v>
      </c>
      <c r="AF487" s="15">
        <f t="shared" si="144"/>
        <v>-116.33415370476871</v>
      </c>
      <c r="AG487" s="15">
        <f t="shared" si="145"/>
        <v>-118.95900393777856</v>
      </c>
      <c r="AH487" s="15">
        <f t="shared" si="155"/>
        <v>-118.95900393777856</v>
      </c>
      <c r="AI487" s="17">
        <f t="shared" si="146"/>
        <v>1.1836055010065558</v>
      </c>
      <c r="AJ487" s="17">
        <f t="shared" si="147"/>
        <v>0.9231461653495433</v>
      </c>
      <c r="AK487" s="17">
        <f t="shared" si="148"/>
        <v>0.91688506754930499</v>
      </c>
      <c r="AL487" s="17">
        <f t="shared" si="149"/>
        <v>0.9200085070799835</v>
      </c>
      <c r="AM487" s="17">
        <f t="shared" si="150"/>
        <v>0.9200085070799835</v>
      </c>
      <c r="AN487" s="17">
        <f t="shared" si="156"/>
        <v>1.1054227454432297E-3</v>
      </c>
      <c r="AO487" s="17">
        <f t="shared" si="157"/>
        <v>9.200085070799835</v>
      </c>
      <c r="AP487" s="17">
        <f t="shared" si="158"/>
        <v>11.836055010065557</v>
      </c>
      <c r="AQ487" s="17">
        <f t="shared" si="159"/>
        <v>19.143364793140993</v>
      </c>
    </row>
    <row r="488" spans="2:43" x14ac:dyDescent="0.45">
      <c r="B488">
        <f>INDEX(RawData!$A$2:$A$1048576,MATCH(FmtData!$B$4+(ROW()-10),RawData!$A$2:$A$1048576,0))</f>
        <v>676</v>
      </c>
      <c r="C488" s="23">
        <f>LEFT(INDEX(RawData!$B$2:$B$1048576, MATCH(FmtData!$B$4+(ROW()-10),RawData!$A$2:$A$1048576,0)),10)+MID(INDEX(RawData!$B$2:$B$1048576, MATCH(FmtData!$B$4+(ROW()-10),RawData!$A$2:$A$1048576,0)),12,8)-$B$5/24</f>
        <v>42200.844201388885</v>
      </c>
      <c r="D488" s="7">
        <f>MID(INDEX(RawData!$B$2:$B$1048576, MATCH(FmtData!$B$4+(ROW()-10),RawData!$A$2:$A$1048576,0)),12,8)+$B$5/24</f>
        <v>0.3442013888888889</v>
      </c>
      <c r="E488" s="8">
        <f>INDEX(RawData!$D$2:$D$1048576,MATCH(FmtData!$B$4+(ROW()-10),RawData!$A$2:$A$1048576,0))</f>
        <v>30.216699999999999</v>
      </c>
      <c r="F488">
        <f>INDEX(RawData!$D$2:$D$1048576,MATCH(FmtData!$B$4+(ROW()-10),RawData!$A$2:$A$1048576,0))</f>
        <v>30.216699999999999</v>
      </c>
      <c r="G488">
        <f>INDEX(RawData!E$2:E$1048576,MATCH(FmtData!$B$4+(ROW()-10),RawData!$A$2:$A$1048576,0))</f>
        <v>2779.59</v>
      </c>
      <c r="H488">
        <f>INDEX(RawData!F$2:F$1048576,MATCH(FmtData!$B$4+(ROW()-10),RawData!$A$2:$A$1048576,0))</f>
        <v>-1.0764199999999999</v>
      </c>
      <c r="I488">
        <f>INDEX(RawData!G$2:G$1048576,MATCH(FmtData!$B$4+(ROW()-10),RawData!$A$2:$A$1048576,0))</f>
        <v>-29008.1</v>
      </c>
      <c r="J488">
        <f>INDEX(RawData!H$2:H$1048576,MATCH(FmtData!$B$4+(ROW()-10),RawData!$A$2:$A$1048576,0))</f>
        <v>5.0845300000000003E-2</v>
      </c>
      <c r="K488">
        <f>INDEX(RawData!I$2:I$1048576,MATCH(FmtData!$B$4+(ROW()-10),RawData!$A$2:$A$1048576,0))</f>
        <v>-0.61477000000000004</v>
      </c>
      <c r="L488">
        <f>INDEX(RawData!J$2:J$1048576,MATCH(FmtData!$B$4+(ROW()-10),RawData!$A$2:$A$1048576,0))</f>
        <v>183.5</v>
      </c>
      <c r="M488">
        <f>INDEX(RawData!K$2:K$1048576,MATCH(FmtData!$B$4+(ROW()-10),RawData!$A$2:$A$1048576,0))</f>
        <v>170.3</v>
      </c>
      <c r="N488">
        <f>INDEX(RawData!L$2:L$1048576,MATCH(FmtData!$B$4+(ROW()-10),RawData!$A$2:$A$1048576,0))</f>
        <v>22.3</v>
      </c>
      <c r="O488">
        <f>INDEX(RawData!M$2:M$1048576,MATCH(FmtData!$B$4+(ROW()-10),RawData!$A$2:$A$1048576,0))</f>
        <v>160</v>
      </c>
      <c r="P488">
        <f>INDEX(RawData!N$2:N$1048576,MATCH(FmtData!$B$4+(ROW()-10),RawData!$A$2:$A$1048576,0))</f>
        <v>21.9</v>
      </c>
      <c r="Q488">
        <f>INDEX(RawData!O$2:O$1048576,MATCH(FmtData!$B$4+(ROW()-10),RawData!$A$2:$A$1048576,0))</f>
        <v>178</v>
      </c>
      <c r="R488" s="8">
        <f>INDEX(RawData!P$2:P$1048576,MATCH(FmtData!$B$4+(ROW()-10),RawData!$A$2:$A$1048576,0))</f>
        <v>9.8624299999999998</v>
      </c>
      <c r="S488">
        <f>INDEX(RawData!Q$2:Q$1048576,MATCH(FmtData!$B$4+(ROW()-10),RawData!$A$2:$A$1048576,0))</f>
        <v>110.925</v>
      </c>
      <c r="T488" s="8">
        <f>INDEX(RawData!R$2:R$1048576,MATCH(FmtData!$B$4+(ROW()-10),RawData!$A$2:$A$1048576,0))</f>
        <v>1.85121</v>
      </c>
      <c r="U488" s="8">
        <f>INDEX(RawData!S$2:S$1048576,MATCH(FmtData!$B$4+(ROW()-10),RawData!$A$2:$A$1048576,0))</f>
        <v>0.70696300000000001</v>
      </c>
      <c r="V488" s="8">
        <f>INDEX(RawData!T$2:T$1048576,MATCH(FmtData!$B$4+(ROW()-10),RawData!$A$2:$A$1048576,0))</f>
        <v>0.20218700000000001</v>
      </c>
      <c r="W488" s="3">
        <f t="shared" si="151"/>
        <v>-0.49727866000000009</v>
      </c>
      <c r="X488" s="3">
        <f t="shared" si="152"/>
        <v>-0.47376537200000002</v>
      </c>
      <c r="Y488" s="8">
        <f t="shared" si="141"/>
        <v>9.4594083800470052</v>
      </c>
      <c r="Z488" s="8">
        <f t="shared" si="142"/>
        <v>9.4829216680470036</v>
      </c>
      <c r="AA488" s="8">
        <f t="shared" si="153"/>
        <v>9.4711650240470036</v>
      </c>
      <c r="AB488" s="41">
        <v>1</v>
      </c>
      <c r="AC488" s="42" t="str">
        <f t="shared" si="154"/>
        <v>Isco</v>
      </c>
      <c r="AD488" s="5">
        <f t="shared" si="160"/>
        <v>-290.56</v>
      </c>
      <c r="AE488" s="15">
        <f t="shared" si="143"/>
        <v>-121.5779195087141</v>
      </c>
      <c r="AF488" s="15">
        <f t="shared" si="144"/>
        <v>-116.09491800597539</v>
      </c>
      <c r="AG488" s="15">
        <f t="shared" si="145"/>
        <v>-118.83966251913739</v>
      </c>
      <c r="AH488" s="15">
        <f t="shared" si="155"/>
        <v>-118.83966251913739</v>
      </c>
      <c r="AI488" s="17">
        <f t="shared" si="146"/>
        <v>1.1836055010065558</v>
      </c>
      <c r="AJ488" s="17">
        <f t="shared" si="147"/>
        <v>0.9231461653495433</v>
      </c>
      <c r="AK488" s="17">
        <f t="shared" si="148"/>
        <v>0.91660144336949101</v>
      </c>
      <c r="AL488" s="17">
        <f t="shared" si="149"/>
        <v>0.91986603510213738</v>
      </c>
      <c r="AM488" s="17">
        <f t="shared" si="150"/>
        <v>0.91986603510213738</v>
      </c>
      <c r="AN488" s="17">
        <f t="shared" si="156"/>
        <v>1.1816751818437554E-3</v>
      </c>
      <c r="AO488" s="17">
        <f t="shared" si="157"/>
        <v>9.198660351021374</v>
      </c>
      <c r="AP488" s="17">
        <f t="shared" si="158"/>
        <v>11.836055010065557</v>
      </c>
      <c r="AQ488" s="17">
        <f t="shared" si="159"/>
        <v>19.164531624251499</v>
      </c>
    </row>
    <row r="489" spans="2:43" x14ac:dyDescent="0.45">
      <c r="B489">
        <f>INDEX(RawData!$A$2:$A$1048576,MATCH(FmtData!$B$4+(ROW()-10),RawData!$A$2:$A$1048576,0))</f>
        <v>677</v>
      </c>
      <c r="C489" s="23">
        <f>LEFT(INDEX(RawData!$B$2:$B$1048576, MATCH(FmtData!$B$4+(ROW()-10),RawData!$A$2:$A$1048576,0)),10)+MID(INDEX(RawData!$B$2:$B$1048576, MATCH(FmtData!$B$4+(ROW()-10),RawData!$A$2:$A$1048576,0)),12,8)-$B$5/24</f>
        <v>42200.844884259262</v>
      </c>
      <c r="D489" s="7">
        <f>MID(INDEX(RawData!$B$2:$B$1048576, MATCH(FmtData!$B$4+(ROW()-10),RawData!$A$2:$A$1048576,0)),12,8)+$B$5/24</f>
        <v>0.34488425925925925</v>
      </c>
      <c r="E489" s="8">
        <f>INDEX(RawData!$D$2:$D$1048576,MATCH(FmtData!$B$4+(ROW()-10),RawData!$A$2:$A$1048576,0))</f>
        <v>30.2166</v>
      </c>
      <c r="F489">
        <f>INDEX(RawData!$D$2:$D$1048576,MATCH(FmtData!$B$4+(ROW()-10),RawData!$A$2:$A$1048576,0))</f>
        <v>30.2166</v>
      </c>
      <c r="G489">
        <f>INDEX(RawData!E$2:E$1048576,MATCH(FmtData!$B$4+(ROW()-10),RawData!$A$2:$A$1048576,0))</f>
        <v>2779.59</v>
      </c>
      <c r="H489">
        <f>INDEX(RawData!F$2:F$1048576,MATCH(FmtData!$B$4+(ROW()-10),RawData!$A$2:$A$1048576,0))</f>
        <v>-1.0764199999999999</v>
      </c>
      <c r="I489">
        <f>INDEX(RawData!G$2:G$1048576,MATCH(FmtData!$B$4+(ROW()-10),RawData!$A$2:$A$1048576,0))</f>
        <v>-29008.1</v>
      </c>
      <c r="J489">
        <f>INDEX(RawData!H$2:H$1048576,MATCH(FmtData!$B$4+(ROW()-10),RawData!$A$2:$A$1048576,0))</f>
        <v>5.0826799999999998E-2</v>
      </c>
      <c r="K489">
        <f>INDEX(RawData!I$2:I$1048576,MATCH(FmtData!$B$4+(ROW()-10),RawData!$A$2:$A$1048576,0))</f>
        <v>-0.61458100000000004</v>
      </c>
      <c r="L489">
        <f>INDEX(RawData!J$2:J$1048576,MATCH(FmtData!$B$4+(ROW()-10),RawData!$A$2:$A$1048576,0))</f>
        <v>170.1</v>
      </c>
      <c r="M489">
        <f>INDEX(RawData!K$2:K$1048576,MATCH(FmtData!$B$4+(ROW()-10),RawData!$A$2:$A$1048576,0))</f>
        <v>172.7</v>
      </c>
      <c r="N489">
        <f>INDEX(RawData!L$2:L$1048576,MATCH(FmtData!$B$4+(ROW()-10),RawData!$A$2:$A$1048576,0))</f>
        <v>22.4</v>
      </c>
      <c r="O489">
        <f>INDEX(RawData!M$2:M$1048576,MATCH(FmtData!$B$4+(ROW()-10),RawData!$A$2:$A$1048576,0))</f>
        <v>161.80000000000001</v>
      </c>
      <c r="P489">
        <f>INDEX(RawData!N$2:N$1048576,MATCH(FmtData!$B$4+(ROW()-10),RawData!$A$2:$A$1048576,0))</f>
        <v>21.8</v>
      </c>
      <c r="Q489">
        <f>INDEX(RawData!O$2:O$1048576,MATCH(FmtData!$B$4+(ROW()-10),RawData!$A$2:$A$1048576,0))</f>
        <v>178</v>
      </c>
      <c r="R489" s="8">
        <f>INDEX(RawData!P$2:P$1048576,MATCH(FmtData!$B$4+(ROW()-10),RawData!$A$2:$A$1048576,0))</f>
        <v>9.8624299999999998</v>
      </c>
      <c r="S489">
        <f>INDEX(RawData!Q$2:Q$1048576,MATCH(FmtData!$B$4+(ROW()-10),RawData!$A$2:$A$1048576,0))</f>
        <v>110.925</v>
      </c>
      <c r="T489" s="8">
        <f>INDEX(RawData!R$2:R$1048576,MATCH(FmtData!$B$4+(ROW()-10),RawData!$A$2:$A$1048576,0))</f>
        <v>1.85121</v>
      </c>
      <c r="U489" s="8">
        <f>INDEX(RawData!S$2:S$1048576,MATCH(FmtData!$B$4+(ROW()-10),RawData!$A$2:$A$1048576,0))</f>
        <v>0.70732799999999996</v>
      </c>
      <c r="V489" s="8">
        <f>INDEX(RawData!T$2:T$1048576,MATCH(FmtData!$B$4+(ROW()-10),RawData!$A$2:$A$1048576,0))</f>
        <v>0.20231099999999999</v>
      </c>
      <c r="W489" s="3">
        <f t="shared" si="151"/>
        <v>-0.49820575999999994</v>
      </c>
      <c r="X489" s="3">
        <f t="shared" si="152"/>
        <v>-0.47408033199999999</v>
      </c>
      <c r="Y489" s="8">
        <f t="shared" si="141"/>
        <v>9.4584812800470051</v>
      </c>
      <c r="Z489" s="8">
        <f t="shared" si="142"/>
        <v>9.4826067080470047</v>
      </c>
      <c r="AA489" s="8">
        <f t="shared" si="153"/>
        <v>9.4705439940470058</v>
      </c>
      <c r="AB489" s="41">
        <v>1</v>
      </c>
      <c r="AC489" s="42" t="str">
        <f t="shared" si="154"/>
        <v>Isco</v>
      </c>
      <c r="AD489" s="5">
        <f t="shared" si="160"/>
        <v>-290.56</v>
      </c>
      <c r="AE489" s="15">
        <f t="shared" si="143"/>
        <v>-121.79357597237788</v>
      </c>
      <c r="AF489" s="15">
        <f t="shared" si="144"/>
        <v>-116.1685342342887</v>
      </c>
      <c r="AG489" s="15">
        <f t="shared" si="145"/>
        <v>-118.98446974551928</v>
      </c>
      <c r="AH489" s="15">
        <f t="shared" si="155"/>
        <v>-118.98446974551928</v>
      </c>
      <c r="AI489" s="17">
        <f t="shared" si="146"/>
        <v>1.1836055010065558</v>
      </c>
      <c r="AJ489" s="17">
        <f t="shared" si="147"/>
        <v>0.92340549204940614</v>
      </c>
      <c r="AK489" s="17">
        <f t="shared" si="148"/>
        <v>0.91668869987338775</v>
      </c>
      <c r="AL489" s="17">
        <f t="shared" si="149"/>
        <v>0.92003891434271923</v>
      </c>
      <c r="AM489" s="17">
        <f t="shared" si="150"/>
        <v>0.92003891434271923</v>
      </c>
      <c r="AN489" s="17">
        <f t="shared" si="156"/>
        <v>1.0512890341258796E-3</v>
      </c>
      <c r="AO489" s="17">
        <f t="shared" si="157"/>
        <v>9.2003891434271914</v>
      </c>
      <c r="AP489" s="17">
        <f t="shared" si="158"/>
        <v>11.836055010065557</v>
      </c>
      <c r="AQ489" s="17">
        <f t="shared" si="159"/>
        <v>19.164531624251499</v>
      </c>
    </row>
    <row r="490" spans="2:43" x14ac:dyDescent="0.45">
      <c r="B490">
        <f>INDEX(RawData!$A$2:$A$1048576,MATCH(FmtData!$B$4+(ROW()-10),RawData!$A$2:$A$1048576,0))</f>
        <v>678</v>
      </c>
      <c r="C490" s="23">
        <f>LEFT(INDEX(RawData!$B$2:$B$1048576, MATCH(FmtData!$B$4+(ROW()-10),RawData!$A$2:$A$1048576,0)),10)+MID(INDEX(RawData!$B$2:$B$1048576, MATCH(FmtData!$B$4+(ROW()-10),RawData!$A$2:$A$1048576,0)),12,8)-$B$5/24</f>
        <v>42200.845578703702</v>
      </c>
      <c r="D490" s="7">
        <f>MID(INDEX(RawData!$B$2:$B$1048576, MATCH(FmtData!$B$4+(ROW()-10),RawData!$A$2:$A$1048576,0)),12,8)+$B$5/24</f>
        <v>0.34557870370370369</v>
      </c>
      <c r="E490" s="8">
        <f>INDEX(RawData!$D$2:$D$1048576,MATCH(FmtData!$B$4+(ROW()-10),RawData!$A$2:$A$1048576,0))</f>
        <v>30.2332</v>
      </c>
      <c r="F490">
        <f>INDEX(RawData!$D$2:$D$1048576,MATCH(FmtData!$B$4+(ROW()-10),RawData!$A$2:$A$1048576,0))</f>
        <v>30.2332</v>
      </c>
      <c r="G490">
        <f>INDEX(RawData!E$2:E$1048576,MATCH(FmtData!$B$4+(ROW()-10),RawData!$A$2:$A$1048576,0))</f>
        <v>2780.52</v>
      </c>
      <c r="H490">
        <f>INDEX(RawData!F$2:F$1048576,MATCH(FmtData!$B$4+(ROW()-10),RawData!$A$2:$A$1048576,0))</f>
        <v>-1.0764199999999999</v>
      </c>
      <c r="I490">
        <f>INDEX(RawData!G$2:G$1048576,MATCH(FmtData!$B$4+(ROW()-10),RawData!$A$2:$A$1048576,0))</f>
        <v>-29008.1</v>
      </c>
      <c r="J490">
        <f>INDEX(RawData!H$2:H$1048576,MATCH(FmtData!$B$4+(ROW()-10),RawData!$A$2:$A$1048576,0))</f>
        <v>5.0845300000000003E-2</v>
      </c>
      <c r="K490">
        <f>INDEX(RawData!I$2:I$1048576,MATCH(FmtData!$B$4+(ROW()-10),RawData!$A$2:$A$1048576,0))</f>
        <v>-0.61458100000000004</v>
      </c>
      <c r="L490">
        <f>INDEX(RawData!J$2:J$1048576,MATCH(FmtData!$B$4+(ROW()-10),RawData!$A$2:$A$1048576,0))</f>
        <v>163.80000000000001</v>
      </c>
      <c r="M490">
        <f>INDEX(RawData!K$2:K$1048576,MATCH(FmtData!$B$4+(ROW()-10),RawData!$A$2:$A$1048576,0))</f>
        <v>175.5</v>
      </c>
      <c r="N490">
        <f>INDEX(RawData!L$2:L$1048576,MATCH(FmtData!$B$4+(ROW()-10),RawData!$A$2:$A$1048576,0))</f>
        <v>22.4</v>
      </c>
      <c r="O490">
        <f>INDEX(RawData!M$2:M$1048576,MATCH(FmtData!$B$4+(ROW()-10),RawData!$A$2:$A$1048576,0))</f>
        <v>157.69999999999999</v>
      </c>
      <c r="P490">
        <f>INDEX(RawData!N$2:N$1048576,MATCH(FmtData!$B$4+(ROW()-10),RawData!$A$2:$A$1048576,0))</f>
        <v>21.8</v>
      </c>
      <c r="Q490">
        <f>INDEX(RawData!O$2:O$1048576,MATCH(FmtData!$B$4+(ROW()-10),RawData!$A$2:$A$1048576,0))</f>
        <v>178</v>
      </c>
      <c r="R490" s="8">
        <f>INDEX(RawData!P$2:P$1048576,MATCH(FmtData!$B$4+(ROW()-10),RawData!$A$2:$A$1048576,0))</f>
        <v>9.8624299999999998</v>
      </c>
      <c r="S490">
        <f>INDEX(RawData!Q$2:Q$1048576,MATCH(FmtData!$B$4+(ROW()-10),RawData!$A$2:$A$1048576,0))</f>
        <v>110.925</v>
      </c>
      <c r="T490" s="8">
        <f>INDEX(RawData!R$2:R$1048576,MATCH(FmtData!$B$4+(ROW()-10),RawData!$A$2:$A$1048576,0))</f>
        <v>1.85121</v>
      </c>
      <c r="U490" s="8">
        <f>INDEX(RawData!S$2:S$1048576,MATCH(FmtData!$B$4+(ROW()-10),RawData!$A$2:$A$1048576,0))</f>
        <v>0.707237</v>
      </c>
      <c r="V490" s="8">
        <f>INDEX(RawData!T$2:T$1048576,MATCH(FmtData!$B$4+(ROW()-10),RawData!$A$2:$A$1048576,0))</f>
        <v>0.20258999999999999</v>
      </c>
      <c r="W490" s="3">
        <f t="shared" si="151"/>
        <v>-0.49797462000000009</v>
      </c>
      <c r="X490" s="3">
        <f t="shared" si="152"/>
        <v>-0.47478899200000002</v>
      </c>
      <c r="Y490" s="8">
        <f t="shared" si="141"/>
        <v>9.4587124200470036</v>
      </c>
      <c r="Z490" s="8">
        <f t="shared" si="142"/>
        <v>9.4818980480470039</v>
      </c>
      <c r="AA490" s="8">
        <f t="shared" si="153"/>
        <v>9.4703052340470038</v>
      </c>
      <c r="AB490" s="41">
        <v>1</v>
      </c>
      <c r="AC490" s="42" t="str">
        <f t="shared" si="154"/>
        <v>Isco</v>
      </c>
      <c r="AD490" s="5">
        <f t="shared" si="160"/>
        <v>-290.56</v>
      </c>
      <c r="AE490" s="15">
        <f t="shared" si="143"/>
        <v>-121.73981333692211</v>
      </c>
      <c r="AF490" s="15">
        <f t="shared" si="144"/>
        <v>-116.33415370476871</v>
      </c>
      <c r="AG490" s="15">
        <f t="shared" si="145"/>
        <v>-119.04013723599132</v>
      </c>
      <c r="AH490" s="15">
        <f t="shared" si="155"/>
        <v>-119.04013723599132</v>
      </c>
      <c r="AI490" s="17">
        <f t="shared" si="146"/>
        <v>1.1836055010065558</v>
      </c>
      <c r="AJ490" s="17">
        <f t="shared" si="147"/>
        <v>0.92334082889693059</v>
      </c>
      <c r="AK490" s="17">
        <f t="shared" si="148"/>
        <v>0.91688506754930499</v>
      </c>
      <c r="AL490" s="17">
        <f t="shared" si="149"/>
        <v>0.92010539070502984</v>
      </c>
      <c r="AM490" s="17">
        <f t="shared" si="150"/>
        <v>0.92010539070502984</v>
      </c>
      <c r="AN490" s="17">
        <f t="shared" si="156"/>
        <v>9.097433131404209E-4</v>
      </c>
      <c r="AO490" s="17">
        <f t="shared" si="157"/>
        <v>9.2010539070502979</v>
      </c>
      <c r="AP490" s="17">
        <f t="shared" si="158"/>
        <v>11.836055010065557</v>
      </c>
      <c r="AQ490" s="17">
        <f t="shared" si="159"/>
        <v>19.170943726183992</v>
      </c>
    </row>
    <row r="491" spans="2:43" x14ac:dyDescent="0.45">
      <c r="B491">
        <f>INDEX(RawData!$A$2:$A$1048576,MATCH(FmtData!$B$4+(ROW()-10),RawData!$A$2:$A$1048576,0))</f>
        <v>679</v>
      </c>
      <c r="C491" s="23">
        <f>LEFT(INDEX(RawData!$B$2:$B$1048576, MATCH(FmtData!$B$4+(ROW()-10),RawData!$A$2:$A$1048576,0)),10)+MID(INDEX(RawData!$B$2:$B$1048576, MATCH(FmtData!$B$4+(ROW()-10),RawData!$A$2:$A$1048576,0)),12,8)-$B$5/24</f>
        <v>42200.846273148149</v>
      </c>
      <c r="D491" s="7">
        <f>MID(INDEX(RawData!$B$2:$B$1048576, MATCH(FmtData!$B$4+(ROW()-10),RawData!$A$2:$A$1048576,0)),12,8)+$B$5/24</f>
        <v>0.34627314814814814</v>
      </c>
      <c r="E491" s="8">
        <f>INDEX(RawData!$D$2:$D$1048576,MATCH(FmtData!$B$4+(ROW()-10),RawData!$A$2:$A$1048576,0))</f>
        <v>30.2498</v>
      </c>
      <c r="F491">
        <f>INDEX(RawData!$D$2:$D$1048576,MATCH(FmtData!$B$4+(ROW()-10),RawData!$A$2:$A$1048576,0))</f>
        <v>30.2498</v>
      </c>
      <c r="G491">
        <f>INDEX(RawData!E$2:E$1048576,MATCH(FmtData!$B$4+(ROW()-10),RawData!$A$2:$A$1048576,0))</f>
        <v>2775.59</v>
      </c>
      <c r="H491">
        <f>INDEX(RawData!F$2:F$1048576,MATCH(FmtData!$B$4+(ROW()-10),RawData!$A$2:$A$1048576,0))</f>
        <v>-0.15307599999999999</v>
      </c>
      <c r="I491">
        <f>INDEX(RawData!G$2:G$1048576,MATCH(FmtData!$B$4+(ROW()-10),RawData!$A$2:$A$1048576,0))</f>
        <v>-29008.1</v>
      </c>
      <c r="J491">
        <f>INDEX(RawData!H$2:H$1048576,MATCH(FmtData!$B$4+(ROW()-10),RawData!$A$2:$A$1048576,0))</f>
        <v>5.0826799999999998E-2</v>
      </c>
      <c r="K491">
        <f>INDEX(RawData!I$2:I$1048576,MATCH(FmtData!$B$4+(ROW()-10),RawData!$A$2:$A$1048576,0))</f>
        <v>-0.61458100000000004</v>
      </c>
      <c r="L491">
        <f>INDEX(RawData!J$2:J$1048576,MATCH(FmtData!$B$4+(ROW()-10),RawData!$A$2:$A$1048576,0))</f>
        <v>161.6</v>
      </c>
      <c r="M491">
        <f>INDEX(RawData!K$2:K$1048576,MATCH(FmtData!$B$4+(ROW()-10),RawData!$A$2:$A$1048576,0))</f>
        <v>177.1</v>
      </c>
      <c r="N491">
        <f>INDEX(RawData!L$2:L$1048576,MATCH(FmtData!$B$4+(ROW()-10),RawData!$A$2:$A$1048576,0))</f>
        <v>22.4</v>
      </c>
      <c r="O491">
        <f>INDEX(RawData!M$2:M$1048576,MATCH(FmtData!$B$4+(ROW()-10),RawData!$A$2:$A$1048576,0))</f>
        <v>156.4</v>
      </c>
      <c r="P491">
        <f>INDEX(RawData!N$2:N$1048576,MATCH(FmtData!$B$4+(ROW()-10),RawData!$A$2:$A$1048576,0))</f>
        <v>21.9</v>
      </c>
      <c r="Q491">
        <f>INDEX(RawData!O$2:O$1048576,MATCH(FmtData!$B$4+(ROW()-10),RawData!$A$2:$A$1048576,0))</f>
        <v>177.9</v>
      </c>
      <c r="R491" s="8">
        <f>INDEX(RawData!P$2:P$1048576,MATCH(FmtData!$B$4+(ROW()-10),RawData!$A$2:$A$1048576,0))</f>
        <v>9.8624299999999998</v>
      </c>
      <c r="S491">
        <f>INDEX(RawData!Q$2:Q$1048576,MATCH(FmtData!$B$4+(ROW()-10),RawData!$A$2:$A$1048576,0))</f>
        <v>110.925</v>
      </c>
      <c r="T491" s="8">
        <f>INDEX(RawData!R$2:R$1048576,MATCH(FmtData!$B$4+(ROW()-10),RawData!$A$2:$A$1048576,0))</f>
        <v>1.85121</v>
      </c>
      <c r="U491" s="8">
        <f>INDEX(RawData!S$2:S$1048576,MATCH(FmtData!$B$4+(ROW()-10),RawData!$A$2:$A$1048576,0))</f>
        <v>0.70705399999999996</v>
      </c>
      <c r="V491" s="8">
        <f>INDEX(RawData!T$2:T$1048576,MATCH(FmtData!$B$4+(ROW()-10),RawData!$A$2:$A$1048576,0))</f>
        <v>0.202094</v>
      </c>
      <c r="W491" s="3">
        <f t="shared" si="151"/>
        <v>-0.4975098</v>
      </c>
      <c r="X491" s="3">
        <f t="shared" si="152"/>
        <v>-0.47352915200000001</v>
      </c>
      <c r="Y491" s="8">
        <f t="shared" si="141"/>
        <v>9.4591772400470049</v>
      </c>
      <c r="Z491" s="8">
        <f t="shared" si="142"/>
        <v>9.4831578880470051</v>
      </c>
      <c r="AA491" s="8">
        <f t="shared" si="153"/>
        <v>9.4711675640470041</v>
      </c>
      <c r="AB491" s="41">
        <v>1</v>
      </c>
      <c r="AC491" s="42" t="str">
        <f t="shared" si="154"/>
        <v>Isco</v>
      </c>
      <c r="AD491" s="5">
        <f t="shared" si="160"/>
        <v>-290.56</v>
      </c>
      <c r="AE491" s="15">
        <f t="shared" si="143"/>
        <v>-121.63168968533546</v>
      </c>
      <c r="AF491" s="15">
        <f t="shared" si="144"/>
        <v>-116.03970277557062</v>
      </c>
      <c r="AG491" s="15">
        <f t="shared" si="145"/>
        <v>-118.83907022337269</v>
      </c>
      <c r="AH491" s="15">
        <f t="shared" si="155"/>
        <v>-118.83907022337269</v>
      </c>
      <c r="AI491" s="17">
        <f t="shared" si="146"/>
        <v>1.1836055010065558</v>
      </c>
      <c r="AJ491" s="17">
        <f t="shared" si="147"/>
        <v>0.92321081030565766</v>
      </c>
      <c r="AK491" s="17">
        <f t="shared" si="148"/>
        <v>0.91653600826682124</v>
      </c>
      <c r="AL491" s="17">
        <f t="shared" si="149"/>
        <v>0.91986532811861665</v>
      </c>
      <c r="AM491" s="17">
        <f t="shared" si="150"/>
        <v>0.91986532811861665</v>
      </c>
      <c r="AN491" s="17">
        <f t="shared" si="156"/>
        <v>1.2815367860422588E-3</v>
      </c>
      <c r="AO491" s="17">
        <f t="shared" si="157"/>
        <v>9.1986532811861661</v>
      </c>
      <c r="AP491" s="17">
        <f t="shared" si="158"/>
        <v>11.836055010065557</v>
      </c>
      <c r="AQ491" s="17">
        <f t="shared" si="159"/>
        <v>19.136952691208492</v>
      </c>
    </row>
    <row r="492" spans="2:43" x14ac:dyDescent="0.45">
      <c r="B492">
        <f>INDEX(RawData!$A$2:$A$1048576,MATCH(FmtData!$B$4+(ROW()-10),RawData!$A$2:$A$1048576,0))</f>
        <v>680</v>
      </c>
      <c r="C492" s="23">
        <f>LEFT(INDEX(RawData!$B$2:$B$1048576, MATCH(FmtData!$B$4+(ROW()-10),RawData!$A$2:$A$1048576,0)),10)+MID(INDEX(RawData!$B$2:$B$1048576, MATCH(FmtData!$B$4+(ROW()-10),RawData!$A$2:$A$1048576,0)),12,8)-$B$5/24</f>
        <v>42200.846967592595</v>
      </c>
      <c r="D492" s="7">
        <f>MID(INDEX(RawData!$B$2:$B$1048576, MATCH(FmtData!$B$4+(ROW()-10),RawData!$A$2:$A$1048576,0)),12,8)+$B$5/24</f>
        <v>0.34696759259259258</v>
      </c>
      <c r="E492" s="8">
        <f>INDEX(RawData!$D$2:$D$1048576,MATCH(FmtData!$B$4+(ROW()-10),RawData!$A$2:$A$1048576,0))</f>
        <v>30.266500000000001</v>
      </c>
      <c r="F492">
        <f>INDEX(RawData!$D$2:$D$1048576,MATCH(FmtData!$B$4+(ROW()-10),RawData!$A$2:$A$1048576,0))</f>
        <v>30.266500000000001</v>
      </c>
      <c r="G492">
        <f>INDEX(RawData!E$2:E$1048576,MATCH(FmtData!$B$4+(ROW()-10),RawData!$A$2:$A$1048576,0))</f>
        <v>2766.05</v>
      </c>
      <c r="H492">
        <f>INDEX(RawData!F$2:F$1048576,MATCH(FmtData!$B$4+(ROW()-10),RawData!$A$2:$A$1048576,0))</f>
        <v>-1.0764199999999999</v>
      </c>
      <c r="I492">
        <f>INDEX(RawData!G$2:G$1048576,MATCH(FmtData!$B$4+(ROW()-10),RawData!$A$2:$A$1048576,0))</f>
        <v>-29008.1</v>
      </c>
      <c r="J492">
        <f>INDEX(RawData!H$2:H$1048576,MATCH(FmtData!$B$4+(ROW()-10),RawData!$A$2:$A$1048576,0))</f>
        <v>5.0826799999999998E-2</v>
      </c>
      <c r="K492">
        <f>INDEX(RawData!I$2:I$1048576,MATCH(FmtData!$B$4+(ROW()-10),RawData!$A$2:$A$1048576,0))</f>
        <v>-0.61533599999999999</v>
      </c>
      <c r="L492">
        <f>INDEX(RawData!J$2:J$1048576,MATCH(FmtData!$B$4+(ROW()-10),RawData!$A$2:$A$1048576,0))</f>
        <v>174.6</v>
      </c>
      <c r="M492">
        <f>INDEX(RawData!K$2:K$1048576,MATCH(FmtData!$B$4+(ROW()-10),RawData!$A$2:$A$1048576,0))</f>
        <v>174</v>
      </c>
      <c r="N492">
        <f>INDEX(RawData!L$2:L$1048576,MATCH(FmtData!$B$4+(ROW()-10),RawData!$A$2:$A$1048576,0))</f>
        <v>22.4</v>
      </c>
      <c r="O492">
        <f>INDEX(RawData!M$2:M$1048576,MATCH(FmtData!$B$4+(ROW()-10),RawData!$A$2:$A$1048576,0))</f>
        <v>154.4</v>
      </c>
      <c r="P492">
        <f>INDEX(RawData!N$2:N$1048576,MATCH(FmtData!$B$4+(ROW()-10),RawData!$A$2:$A$1048576,0))</f>
        <v>21.8</v>
      </c>
      <c r="Q492">
        <f>INDEX(RawData!O$2:O$1048576,MATCH(FmtData!$B$4+(ROW()-10),RawData!$A$2:$A$1048576,0))</f>
        <v>177.7</v>
      </c>
      <c r="R492" s="8">
        <f>INDEX(RawData!P$2:P$1048576,MATCH(FmtData!$B$4+(ROW()-10),RawData!$A$2:$A$1048576,0))</f>
        <v>9.8624299999999998</v>
      </c>
      <c r="S492">
        <f>INDEX(RawData!Q$2:Q$1048576,MATCH(FmtData!$B$4+(ROW()-10),RawData!$A$2:$A$1048576,0))</f>
        <v>110.925</v>
      </c>
      <c r="T492" s="8">
        <f>INDEX(RawData!R$2:R$1048576,MATCH(FmtData!$B$4+(ROW()-10),RawData!$A$2:$A$1048576,0))</f>
        <v>1.85121</v>
      </c>
      <c r="U492" s="8">
        <f>INDEX(RawData!S$2:S$1048576,MATCH(FmtData!$B$4+(ROW()-10),RawData!$A$2:$A$1048576,0))</f>
        <v>0.70656699999999995</v>
      </c>
      <c r="V492" s="8">
        <f>INDEX(RawData!T$2:T$1048576,MATCH(FmtData!$B$4+(ROW()-10),RawData!$A$2:$A$1048576,0))</f>
        <v>0.20231099999999999</v>
      </c>
      <c r="W492" s="3">
        <f t="shared" si="151"/>
        <v>-0.49627281999999995</v>
      </c>
      <c r="X492" s="3">
        <f t="shared" si="152"/>
        <v>-0.47408033199999999</v>
      </c>
      <c r="Y492" s="8">
        <f t="shared" si="141"/>
        <v>9.4604142200470047</v>
      </c>
      <c r="Z492" s="8">
        <f t="shared" si="142"/>
        <v>9.4826067080470047</v>
      </c>
      <c r="AA492" s="8">
        <f t="shared" si="153"/>
        <v>9.4715104640470038</v>
      </c>
      <c r="AB492" s="41">
        <v>1</v>
      </c>
      <c r="AC492" s="42" t="str">
        <f t="shared" si="154"/>
        <v>Isco</v>
      </c>
      <c r="AD492" s="5">
        <f t="shared" si="160"/>
        <v>-290.56</v>
      </c>
      <c r="AE492" s="15">
        <f t="shared" si="143"/>
        <v>-121.34390144257009</v>
      </c>
      <c r="AF492" s="15">
        <f t="shared" si="144"/>
        <v>-116.1685342342887</v>
      </c>
      <c r="AG492" s="15">
        <f t="shared" si="145"/>
        <v>-118.75910751526669</v>
      </c>
      <c r="AH492" s="15">
        <f t="shared" si="155"/>
        <v>-118.75910751526669</v>
      </c>
      <c r="AI492" s="17">
        <f t="shared" si="146"/>
        <v>1.1836055010065558</v>
      </c>
      <c r="AJ492" s="17">
        <f t="shared" si="147"/>
        <v>0.92286492357700334</v>
      </c>
      <c r="AK492" s="17">
        <f t="shared" si="148"/>
        <v>0.91668869987338775</v>
      </c>
      <c r="AL492" s="17">
        <f t="shared" si="149"/>
        <v>0.91976989200105974</v>
      </c>
      <c r="AM492" s="17">
        <f t="shared" si="150"/>
        <v>0.91976989200105974</v>
      </c>
      <c r="AN492" s="17">
        <f t="shared" si="156"/>
        <v>1.5855982455382778E-3</v>
      </c>
      <c r="AO492" s="17">
        <f t="shared" si="157"/>
        <v>9.1976989200105983</v>
      </c>
      <c r="AP492" s="17">
        <f t="shared" si="158"/>
        <v>11.836055010065557</v>
      </c>
      <c r="AQ492" s="17">
        <f t="shared" si="159"/>
        <v>19.071176935900926</v>
      </c>
    </row>
    <row r="493" spans="2:43" x14ac:dyDescent="0.45">
      <c r="B493">
        <f>INDEX(RawData!$A$2:$A$1048576,MATCH(FmtData!$B$4+(ROW()-10),RawData!$A$2:$A$1048576,0))</f>
        <v>681</v>
      </c>
      <c r="C493" s="23">
        <f>LEFT(INDEX(RawData!$B$2:$B$1048576, MATCH(FmtData!$B$4+(ROW()-10),RawData!$A$2:$A$1048576,0)),10)+MID(INDEX(RawData!$B$2:$B$1048576, MATCH(FmtData!$B$4+(ROW()-10),RawData!$A$2:$A$1048576,0)),12,8)-$B$5/24</f>
        <v>42200.847673611112</v>
      </c>
      <c r="D493" s="7">
        <f>MID(INDEX(RawData!$B$2:$B$1048576, MATCH(FmtData!$B$4+(ROW()-10),RawData!$A$2:$A$1048576,0)),12,8)+$B$5/24</f>
        <v>0.34767361111111111</v>
      </c>
      <c r="E493" s="8">
        <f>INDEX(RawData!$D$2:$D$1048576,MATCH(FmtData!$B$4+(ROW()-10),RawData!$A$2:$A$1048576,0))</f>
        <v>30.283000000000001</v>
      </c>
      <c r="F493">
        <f>INDEX(RawData!$D$2:$D$1048576,MATCH(FmtData!$B$4+(ROW()-10),RawData!$A$2:$A$1048576,0))</f>
        <v>30.283000000000001</v>
      </c>
      <c r="G493">
        <f>INDEX(RawData!E$2:E$1048576,MATCH(FmtData!$B$4+(ROW()-10),RawData!$A$2:$A$1048576,0))</f>
        <v>2748.82</v>
      </c>
      <c r="H493">
        <f>INDEX(RawData!F$2:F$1048576,MATCH(FmtData!$B$4+(ROW()-10),RawData!$A$2:$A$1048576,0))</f>
        <v>-1.0764199999999999</v>
      </c>
      <c r="I493">
        <f>INDEX(RawData!G$2:G$1048576,MATCH(FmtData!$B$4+(ROW()-10),RawData!$A$2:$A$1048576,0))</f>
        <v>-29008.1</v>
      </c>
      <c r="J493">
        <f>INDEX(RawData!H$2:H$1048576,MATCH(FmtData!$B$4+(ROW()-10),RawData!$A$2:$A$1048576,0))</f>
        <v>5.0826799999999998E-2</v>
      </c>
      <c r="K493">
        <f>INDEX(RawData!I$2:I$1048576,MATCH(FmtData!$B$4+(ROW()-10),RawData!$A$2:$A$1048576,0))</f>
        <v>-0.61495900000000003</v>
      </c>
      <c r="L493">
        <f>INDEX(RawData!J$2:J$1048576,MATCH(FmtData!$B$4+(ROW()-10),RawData!$A$2:$A$1048576,0))</f>
        <v>214.2</v>
      </c>
      <c r="M493">
        <f>INDEX(RawData!K$2:K$1048576,MATCH(FmtData!$B$4+(ROW()-10),RawData!$A$2:$A$1048576,0))</f>
        <v>170</v>
      </c>
      <c r="N493">
        <f>INDEX(RawData!L$2:L$1048576,MATCH(FmtData!$B$4+(ROW()-10),RawData!$A$2:$A$1048576,0))</f>
        <v>22.4</v>
      </c>
      <c r="O493">
        <f>INDEX(RawData!M$2:M$1048576,MATCH(FmtData!$B$4+(ROW()-10),RawData!$A$2:$A$1048576,0))</f>
        <v>171.9</v>
      </c>
      <c r="P493">
        <f>INDEX(RawData!N$2:N$1048576,MATCH(FmtData!$B$4+(ROW()-10),RawData!$A$2:$A$1048576,0))</f>
        <v>21.8</v>
      </c>
      <c r="Q493">
        <f>INDEX(RawData!O$2:O$1048576,MATCH(FmtData!$B$4+(ROW()-10),RawData!$A$2:$A$1048576,0))</f>
        <v>177.4</v>
      </c>
      <c r="R493" s="8">
        <f>INDEX(RawData!P$2:P$1048576,MATCH(FmtData!$B$4+(ROW()-10),RawData!$A$2:$A$1048576,0))</f>
        <v>9.8624299999999998</v>
      </c>
      <c r="S493">
        <f>INDEX(RawData!Q$2:Q$1048576,MATCH(FmtData!$B$4+(ROW()-10),RawData!$A$2:$A$1048576,0))</f>
        <v>110.925</v>
      </c>
      <c r="T493" s="8">
        <f>INDEX(RawData!R$2:R$1048576,MATCH(FmtData!$B$4+(ROW()-10),RawData!$A$2:$A$1048576,0))</f>
        <v>1.85121</v>
      </c>
      <c r="U493" s="8">
        <f>INDEX(RawData!S$2:S$1048576,MATCH(FmtData!$B$4+(ROW()-10),RawData!$A$2:$A$1048576,0))</f>
        <v>0.70647499999999996</v>
      </c>
      <c r="V493" s="8">
        <f>INDEX(RawData!T$2:T$1048576,MATCH(FmtData!$B$4+(ROW()-10),RawData!$A$2:$A$1048576,0))</f>
        <v>0.202683</v>
      </c>
      <c r="W493" s="3">
        <f t="shared" si="151"/>
        <v>-0.49603913999999999</v>
      </c>
      <c r="X493" s="3">
        <f t="shared" si="152"/>
        <v>-0.47502521200000003</v>
      </c>
      <c r="Y493" s="8">
        <f t="shared" si="141"/>
        <v>9.4606479000470038</v>
      </c>
      <c r="Z493" s="8">
        <f t="shared" si="142"/>
        <v>9.4816618280470042</v>
      </c>
      <c r="AA493" s="8">
        <f t="shared" si="153"/>
        <v>9.4711548640470049</v>
      </c>
      <c r="AB493" s="41">
        <v>1</v>
      </c>
      <c r="AC493" s="42" t="str">
        <f t="shared" si="154"/>
        <v>Isco</v>
      </c>
      <c r="AD493" s="5">
        <f t="shared" si="160"/>
        <v>-290.56</v>
      </c>
      <c r="AE493" s="15">
        <f t="shared" si="143"/>
        <v>-121.28952681890803</v>
      </c>
      <c r="AF493" s="15">
        <f t="shared" si="144"/>
        <v>-116.38935495108024</v>
      </c>
      <c r="AG493" s="15">
        <f t="shared" si="145"/>
        <v>-118.84203169916736</v>
      </c>
      <c r="AH493" s="15">
        <f t="shared" si="155"/>
        <v>-118.84203169916736</v>
      </c>
      <c r="AI493" s="17">
        <f t="shared" si="146"/>
        <v>1.1836055010065558</v>
      </c>
      <c r="AJ493" s="17">
        <f t="shared" si="147"/>
        <v>0.92279960095142521</v>
      </c>
      <c r="AK493" s="17">
        <f t="shared" si="148"/>
        <v>0.91695053591842968</v>
      </c>
      <c r="AL493" s="17">
        <f t="shared" si="149"/>
        <v>0.9198688630434726</v>
      </c>
      <c r="AM493" s="17">
        <f t="shared" si="150"/>
        <v>0.9198688630434726</v>
      </c>
      <c r="AN493" s="17">
        <f t="shared" si="156"/>
        <v>1.519573811778363E-3</v>
      </c>
      <c r="AO493" s="17">
        <f t="shared" si="157"/>
        <v>9.1986886304347255</v>
      </c>
      <c r="AP493" s="17">
        <f t="shared" si="158"/>
        <v>11.836055010065557</v>
      </c>
      <c r="AQ493" s="17">
        <f t="shared" si="159"/>
        <v>18.95238068181818</v>
      </c>
    </row>
    <row r="494" spans="2:43" x14ac:dyDescent="0.45">
      <c r="B494">
        <f>INDEX(RawData!$A$2:$A$1048576,MATCH(FmtData!$B$4+(ROW()-10),RawData!$A$2:$A$1048576,0))</f>
        <v>682</v>
      </c>
      <c r="C494" s="23">
        <f>LEFT(INDEX(RawData!$B$2:$B$1048576, MATCH(FmtData!$B$4+(ROW()-10),RawData!$A$2:$A$1048576,0)),10)+MID(INDEX(RawData!$B$2:$B$1048576, MATCH(FmtData!$B$4+(ROW()-10),RawData!$A$2:$A$1048576,0)),12,8)-$B$5/24</f>
        <v>42200.848368055558</v>
      </c>
      <c r="D494" s="7">
        <f>MID(INDEX(RawData!$B$2:$B$1048576, MATCH(FmtData!$B$4+(ROW()-10),RawData!$A$2:$A$1048576,0)),12,8)+$B$5/24</f>
        <v>0.34836805555555556</v>
      </c>
      <c r="E494" s="8">
        <f>INDEX(RawData!$D$2:$D$1048576,MATCH(FmtData!$B$4+(ROW()-10),RawData!$A$2:$A$1048576,0))</f>
        <v>30.299700000000001</v>
      </c>
      <c r="F494">
        <f>INDEX(RawData!$D$2:$D$1048576,MATCH(FmtData!$B$4+(ROW()-10),RawData!$A$2:$A$1048576,0))</f>
        <v>30.299700000000001</v>
      </c>
      <c r="G494">
        <f>INDEX(RawData!E$2:E$1048576,MATCH(FmtData!$B$4+(ROW()-10),RawData!$A$2:$A$1048576,0))</f>
        <v>2751.59</v>
      </c>
      <c r="H494">
        <f>INDEX(RawData!F$2:F$1048576,MATCH(FmtData!$B$4+(ROW()-10),RawData!$A$2:$A$1048576,0))</f>
        <v>-1.0764199999999999</v>
      </c>
      <c r="I494">
        <f>INDEX(RawData!G$2:G$1048576,MATCH(FmtData!$B$4+(ROW()-10),RawData!$A$2:$A$1048576,0))</f>
        <v>-29008.1</v>
      </c>
      <c r="J494">
        <f>INDEX(RawData!H$2:H$1048576,MATCH(FmtData!$B$4+(ROW()-10),RawData!$A$2:$A$1048576,0))</f>
        <v>5.0845300000000003E-2</v>
      </c>
      <c r="K494">
        <f>INDEX(RawData!I$2:I$1048576,MATCH(FmtData!$B$4+(ROW()-10),RawData!$A$2:$A$1048576,0))</f>
        <v>-0.61577599999999999</v>
      </c>
      <c r="L494">
        <f>INDEX(RawData!J$2:J$1048576,MATCH(FmtData!$B$4+(ROW()-10),RawData!$A$2:$A$1048576,0))</f>
        <v>183.5</v>
      </c>
      <c r="M494">
        <f>INDEX(RawData!K$2:K$1048576,MATCH(FmtData!$B$4+(ROW()-10),RawData!$A$2:$A$1048576,0))</f>
        <v>172.9</v>
      </c>
      <c r="N494">
        <f>INDEX(RawData!L$2:L$1048576,MATCH(FmtData!$B$4+(ROW()-10),RawData!$A$2:$A$1048576,0))</f>
        <v>22.4</v>
      </c>
      <c r="O494">
        <f>INDEX(RawData!M$2:M$1048576,MATCH(FmtData!$B$4+(ROW()-10),RawData!$A$2:$A$1048576,0))</f>
        <v>161.6</v>
      </c>
      <c r="P494">
        <f>INDEX(RawData!N$2:N$1048576,MATCH(FmtData!$B$4+(ROW()-10),RawData!$A$2:$A$1048576,0))</f>
        <v>22</v>
      </c>
      <c r="Q494">
        <f>INDEX(RawData!O$2:O$1048576,MATCH(FmtData!$B$4+(ROW()-10),RawData!$A$2:$A$1048576,0))</f>
        <v>177.3</v>
      </c>
      <c r="R494" s="8">
        <f>INDEX(RawData!P$2:P$1048576,MATCH(FmtData!$B$4+(ROW()-10),RawData!$A$2:$A$1048576,0))</f>
        <v>9.8624299999999998</v>
      </c>
      <c r="S494">
        <f>INDEX(RawData!Q$2:Q$1048576,MATCH(FmtData!$B$4+(ROW()-10),RawData!$A$2:$A$1048576,0))</f>
        <v>110.925</v>
      </c>
      <c r="T494" s="8">
        <f>INDEX(RawData!R$2:R$1048576,MATCH(FmtData!$B$4+(ROW()-10),RawData!$A$2:$A$1048576,0))</f>
        <v>1.85121</v>
      </c>
      <c r="U494" s="8">
        <f>INDEX(RawData!S$2:S$1048576,MATCH(FmtData!$B$4+(ROW()-10),RawData!$A$2:$A$1048576,0))</f>
        <v>0.70684100000000005</v>
      </c>
      <c r="V494" s="8">
        <f>INDEX(RawData!T$2:T$1048576,MATCH(FmtData!$B$4+(ROW()-10),RawData!$A$2:$A$1048576,0))</f>
        <v>0.202404</v>
      </c>
      <c r="W494" s="3">
        <f t="shared" si="151"/>
        <v>-0.49696878000000022</v>
      </c>
      <c r="X494" s="3">
        <f t="shared" si="152"/>
        <v>-0.47431655200000006</v>
      </c>
      <c r="Y494" s="8">
        <f t="shared" si="141"/>
        <v>9.4597182600470049</v>
      </c>
      <c r="Z494" s="8">
        <f t="shared" si="142"/>
        <v>9.482370488047005</v>
      </c>
      <c r="AA494" s="8">
        <f t="shared" si="153"/>
        <v>9.4710443740470041</v>
      </c>
      <c r="AB494" s="41">
        <v>1</v>
      </c>
      <c r="AC494" s="42" t="str">
        <f t="shared" si="154"/>
        <v>Isco</v>
      </c>
      <c r="AD494" s="5">
        <f t="shared" si="160"/>
        <v>-290.56</v>
      </c>
      <c r="AE494" s="15">
        <f t="shared" si="143"/>
        <v>-121.5058280893162</v>
      </c>
      <c r="AF494" s="15">
        <f t="shared" si="144"/>
        <v>-116.22374334643484</v>
      </c>
      <c r="AG494" s="15">
        <f t="shared" si="145"/>
        <v>-118.86779621914934</v>
      </c>
      <c r="AH494" s="15">
        <f t="shared" si="155"/>
        <v>-118.86779621914934</v>
      </c>
      <c r="AI494" s="17">
        <f t="shared" si="146"/>
        <v>1.1836055010065558</v>
      </c>
      <c r="AJ494" s="17">
        <f t="shared" si="147"/>
        <v>0.92305950796499892</v>
      </c>
      <c r="AK494" s="17">
        <f t="shared" si="148"/>
        <v>0.91675414952752787</v>
      </c>
      <c r="AL494" s="17">
        <f t="shared" si="149"/>
        <v>0.91989961765482076</v>
      </c>
      <c r="AM494" s="17">
        <f t="shared" si="150"/>
        <v>0.91989961765482076</v>
      </c>
      <c r="AN494" s="17">
        <f t="shared" si="156"/>
        <v>1.2281234640757477E-3</v>
      </c>
      <c r="AO494" s="17">
        <f t="shared" si="157"/>
        <v>9.1989961765482082</v>
      </c>
      <c r="AP494" s="17">
        <f t="shared" si="158"/>
        <v>11.836055010065557</v>
      </c>
      <c r="AQ494" s="17">
        <f t="shared" si="159"/>
        <v>18.971479092950464</v>
      </c>
    </row>
    <row r="495" spans="2:43" x14ac:dyDescent="0.45">
      <c r="B495">
        <f>INDEX(RawData!$A$2:$A$1048576,MATCH(FmtData!$B$4+(ROW()-10),RawData!$A$2:$A$1048576,0))</f>
        <v>683</v>
      </c>
      <c r="C495" s="23">
        <f>LEFT(INDEX(RawData!$B$2:$B$1048576, MATCH(FmtData!$B$4+(ROW()-10),RawData!$A$2:$A$1048576,0)),10)+MID(INDEX(RawData!$B$2:$B$1048576, MATCH(FmtData!$B$4+(ROW()-10),RawData!$A$2:$A$1048576,0)),12,8)-$B$5/24</f>
        <v>42200.849050925928</v>
      </c>
      <c r="D495" s="7">
        <f>MID(INDEX(RawData!$B$2:$B$1048576, MATCH(FmtData!$B$4+(ROW()-10),RawData!$A$2:$A$1048576,0)),12,8)+$B$5/24</f>
        <v>0.3490509259259259</v>
      </c>
      <c r="E495" s="8">
        <f>INDEX(RawData!$D$2:$D$1048576,MATCH(FmtData!$B$4+(ROW()-10),RawData!$A$2:$A$1048576,0))</f>
        <v>30.316199999999998</v>
      </c>
      <c r="F495">
        <f>INDEX(RawData!$D$2:$D$1048576,MATCH(FmtData!$B$4+(ROW()-10),RawData!$A$2:$A$1048576,0))</f>
        <v>30.316199999999998</v>
      </c>
      <c r="G495">
        <f>INDEX(RawData!E$2:E$1048576,MATCH(FmtData!$B$4+(ROW()-10),RawData!$A$2:$A$1048576,0))</f>
        <v>2752.82</v>
      </c>
      <c r="H495">
        <f>INDEX(RawData!F$2:F$1048576,MATCH(FmtData!$B$4+(ROW()-10),RawData!$A$2:$A$1048576,0))</f>
        <v>-1.0764199999999999</v>
      </c>
      <c r="I495">
        <f>INDEX(RawData!G$2:G$1048576,MATCH(FmtData!$B$4+(ROW()-10),RawData!$A$2:$A$1048576,0))</f>
        <v>-29008.1</v>
      </c>
      <c r="J495">
        <f>INDEX(RawData!H$2:H$1048576,MATCH(FmtData!$B$4+(ROW()-10),RawData!$A$2:$A$1048576,0))</f>
        <v>5.0845300000000003E-2</v>
      </c>
      <c r="K495">
        <f>INDEX(RawData!I$2:I$1048576,MATCH(FmtData!$B$4+(ROW()-10),RawData!$A$2:$A$1048576,0))</f>
        <v>-0.61458100000000004</v>
      </c>
      <c r="L495">
        <f>INDEX(RawData!J$2:J$1048576,MATCH(FmtData!$B$4+(ROW()-10),RawData!$A$2:$A$1048576,0))</f>
        <v>172.4</v>
      </c>
      <c r="M495">
        <f>INDEX(RawData!K$2:K$1048576,MATCH(FmtData!$B$4+(ROW()-10),RawData!$A$2:$A$1048576,0))</f>
        <v>169.3</v>
      </c>
      <c r="N495">
        <f>INDEX(RawData!L$2:L$1048576,MATCH(FmtData!$B$4+(ROW()-10),RawData!$A$2:$A$1048576,0))</f>
        <v>22.4</v>
      </c>
      <c r="O495">
        <f>INDEX(RawData!M$2:M$1048576,MATCH(FmtData!$B$4+(ROW()-10),RawData!$A$2:$A$1048576,0))</f>
        <v>162.69999999999999</v>
      </c>
      <c r="P495">
        <f>INDEX(RawData!N$2:N$1048576,MATCH(FmtData!$B$4+(ROW()-10),RawData!$A$2:$A$1048576,0))</f>
        <v>21.9</v>
      </c>
      <c r="Q495">
        <f>INDEX(RawData!O$2:O$1048576,MATCH(FmtData!$B$4+(ROW()-10),RawData!$A$2:$A$1048576,0))</f>
        <v>177.3</v>
      </c>
      <c r="R495" s="8">
        <f>INDEX(RawData!P$2:P$1048576,MATCH(FmtData!$B$4+(ROW()-10),RawData!$A$2:$A$1048576,0))</f>
        <v>9.8624299999999998</v>
      </c>
      <c r="S495">
        <f>INDEX(RawData!Q$2:Q$1048576,MATCH(FmtData!$B$4+(ROW()-10),RawData!$A$2:$A$1048576,0))</f>
        <v>110.925</v>
      </c>
      <c r="T495" s="8">
        <f>INDEX(RawData!R$2:R$1048576,MATCH(FmtData!$B$4+(ROW()-10),RawData!$A$2:$A$1048576,0))</f>
        <v>1.85121</v>
      </c>
      <c r="U495" s="8">
        <f>INDEX(RawData!S$2:S$1048576,MATCH(FmtData!$B$4+(ROW()-10),RawData!$A$2:$A$1048576,0))</f>
        <v>0.707237</v>
      </c>
      <c r="V495" s="8">
        <f>INDEX(RawData!T$2:T$1048576,MATCH(FmtData!$B$4+(ROW()-10),RawData!$A$2:$A$1048576,0))</f>
        <v>0.202404</v>
      </c>
      <c r="W495" s="3">
        <f t="shared" si="151"/>
        <v>-0.49797462000000009</v>
      </c>
      <c r="X495" s="3">
        <f t="shared" si="152"/>
        <v>-0.47431655200000006</v>
      </c>
      <c r="Y495" s="8">
        <f t="shared" si="141"/>
        <v>9.4587124200470036</v>
      </c>
      <c r="Z495" s="8">
        <f t="shared" si="142"/>
        <v>9.482370488047005</v>
      </c>
      <c r="AA495" s="8">
        <f t="shared" si="153"/>
        <v>9.4705414540470052</v>
      </c>
      <c r="AB495" s="41">
        <v>1</v>
      </c>
      <c r="AC495" s="42" t="str">
        <f t="shared" si="154"/>
        <v>Isco</v>
      </c>
      <c r="AD495" s="5">
        <f t="shared" si="160"/>
        <v>-290.56</v>
      </c>
      <c r="AE495" s="15">
        <f t="shared" si="143"/>
        <v>-121.73981333692211</v>
      </c>
      <c r="AF495" s="15">
        <f t="shared" si="144"/>
        <v>-116.22374334643484</v>
      </c>
      <c r="AG495" s="15">
        <f t="shared" si="145"/>
        <v>-118.98506196694473</v>
      </c>
      <c r="AH495" s="15">
        <f t="shared" si="155"/>
        <v>-118.98506196694473</v>
      </c>
      <c r="AI495" s="17">
        <f t="shared" si="146"/>
        <v>1.1836055010065558</v>
      </c>
      <c r="AJ495" s="17">
        <f t="shared" si="147"/>
        <v>0.92334082889693059</v>
      </c>
      <c r="AK495" s="17">
        <f t="shared" si="148"/>
        <v>0.91675414952752787</v>
      </c>
      <c r="AL495" s="17">
        <f t="shared" si="149"/>
        <v>0.92003962150432539</v>
      </c>
      <c r="AM495" s="17">
        <f t="shared" si="150"/>
        <v>0.92003962150432539</v>
      </c>
      <c r="AN495" s="17">
        <f t="shared" si="156"/>
        <v>1.0881196145711147E-3</v>
      </c>
      <c r="AO495" s="17">
        <f t="shared" si="157"/>
        <v>9.2003962150432539</v>
      </c>
      <c r="AP495" s="17">
        <f t="shared" si="158"/>
        <v>11.836055010065557</v>
      </c>
      <c r="AQ495" s="17">
        <f t="shared" si="159"/>
        <v>18.979959614861187</v>
      </c>
    </row>
    <row r="496" spans="2:43" x14ac:dyDescent="0.45">
      <c r="B496">
        <f>INDEX(RawData!$A$2:$A$1048576,MATCH(FmtData!$B$4+(ROW()-10),RawData!$A$2:$A$1048576,0))</f>
        <v>684</v>
      </c>
      <c r="C496" s="23">
        <f>LEFT(INDEX(RawData!$B$2:$B$1048576, MATCH(FmtData!$B$4+(ROW()-10),RawData!$A$2:$A$1048576,0)),10)+MID(INDEX(RawData!$B$2:$B$1048576, MATCH(FmtData!$B$4+(ROW()-10),RawData!$A$2:$A$1048576,0)),12,8)-$B$5/24</f>
        <v>42200.849745370368</v>
      </c>
      <c r="D496" s="7">
        <f>MID(INDEX(RawData!$B$2:$B$1048576, MATCH(FmtData!$B$4+(ROW()-10),RawData!$A$2:$A$1048576,0)),12,8)+$B$5/24</f>
        <v>0.34974537037037035</v>
      </c>
      <c r="E496" s="8">
        <f>INDEX(RawData!$D$2:$D$1048576,MATCH(FmtData!$B$4+(ROW()-10),RawData!$A$2:$A$1048576,0))</f>
        <v>30.332699999999999</v>
      </c>
      <c r="F496">
        <f>INDEX(RawData!$D$2:$D$1048576,MATCH(FmtData!$B$4+(ROW()-10),RawData!$A$2:$A$1048576,0))</f>
        <v>30.332699999999999</v>
      </c>
      <c r="G496">
        <f>INDEX(RawData!E$2:E$1048576,MATCH(FmtData!$B$4+(ROW()-10),RawData!$A$2:$A$1048576,0))</f>
        <v>2752.82</v>
      </c>
      <c r="H496">
        <f>INDEX(RawData!F$2:F$1048576,MATCH(FmtData!$B$4+(ROW()-10),RawData!$A$2:$A$1048576,0))</f>
        <v>-1.0764199999999999</v>
      </c>
      <c r="I496">
        <f>INDEX(RawData!G$2:G$1048576,MATCH(FmtData!$B$4+(ROW()-10),RawData!$A$2:$A$1048576,0))</f>
        <v>-29008.1</v>
      </c>
      <c r="J496">
        <f>INDEX(RawData!H$2:H$1048576,MATCH(FmtData!$B$4+(ROW()-10),RawData!$A$2:$A$1048576,0))</f>
        <v>5.0845300000000003E-2</v>
      </c>
      <c r="K496">
        <f>INDEX(RawData!I$2:I$1048576,MATCH(FmtData!$B$4+(ROW()-10),RawData!$A$2:$A$1048576,0))</f>
        <v>-0.61458100000000004</v>
      </c>
      <c r="L496">
        <f>INDEX(RawData!J$2:J$1048576,MATCH(FmtData!$B$4+(ROW()-10),RawData!$A$2:$A$1048576,0))</f>
        <v>177.4</v>
      </c>
      <c r="M496">
        <f>INDEX(RawData!K$2:K$1048576,MATCH(FmtData!$B$4+(ROW()-10),RawData!$A$2:$A$1048576,0))</f>
        <v>166.6</v>
      </c>
      <c r="N496">
        <f>INDEX(RawData!L$2:L$1048576,MATCH(FmtData!$B$4+(ROW()-10),RawData!$A$2:$A$1048576,0))</f>
        <v>22.4</v>
      </c>
      <c r="O496">
        <f>INDEX(RawData!M$2:M$1048576,MATCH(FmtData!$B$4+(ROW()-10),RawData!$A$2:$A$1048576,0))</f>
        <v>157.80000000000001</v>
      </c>
      <c r="P496">
        <f>INDEX(RawData!N$2:N$1048576,MATCH(FmtData!$B$4+(ROW()-10),RawData!$A$2:$A$1048576,0))</f>
        <v>21.9</v>
      </c>
      <c r="Q496">
        <f>INDEX(RawData!O$2:O$1048576,MATCH(FmtData!$B$4+(ROW()-10),RawData!$A$2:$A$1048576,0))</f>
        <v>177.3</v>
      </c>
      <c r="R496" s="8">
        <f>INDEX(RawData!P$2:P$1048576,MATCH(FmtData!$B$4+(ROW()-10),RawData!$A$2:$A$1048576,0))</f>
        <v>9.8624299999999998</v>
      </c>
      <c r="S496">
        <f>INDEX(RawData!Q$2:Q$1048576,MATCH(FmtData!$B$4+(ROW()-10),RawData!$A$2:$A$1048576,0))</f>
        <v>110.925</v>
      </c>
      <c r="T496" s="8">
        <f>INDEX(RawData!R$2:R$1048576,MATCH(FmtData!$B$4+(ROW()-10),RawData!$A$2:$A$1048576,0))</f>
        <v>1.85121</v>
      </c>
      <c r="U496" s="8">
        <f>INDEX(RawData!S$2:S$1048576,MATCH(FmtData!$B$4+(ROW()-10),RawData!$A$2:$A$1048576,0))</f>
        <v>0.70696300000000001</v>
      </c>
      <c r="V496" s="8">
        <f>INDEX(RawData!T$2:T$1048576,MATCH(FmtData!$B$4+(ROW()-10),RawData!$A$2:$A$1048576,0))</f>
        <v>0.20249700000000001</v>
      </c>
      <c r="W496" s="3">
        <f t="shared" si="151"/>
        <v>-0.49727866000000009</v>
      </c>
      <c r="X496" s="3">
        <f t="shared" si="152"/>
        <v>-0.47455277200000007</v>
      </c>
      <c r="Y496" s="8">
        <f t="shared" si="141"/>
        <v>9.4594083800470052</v>
      </c>
      <c r="Z496" s="8">
        <f t="shared" si="142"/>
        <v>9.4821342680470035</v>
      </c>
      <c r="AA496" s="8">
        <f t="shared" si="153"/>
        <v>9.4707713240470035</v>
      </c>
      <c r="AB496" s="41">
        <v>1</v>
      </c>
      <c r="AC496" s="42" t="str">
        <f t="shared" si="154"/>
        <v>Isco</v>
      </c>
      <c r="AD496" s="5">
        <f t="shared" si="160"/>
        <v>-290.56</v>
      </c>
      <c r="AE496" s="15">
        <f t="shared" si="143"/>
        <v>-121.5779195087141</v>
      </c>
      <c r="AF496" s="15">
        <f t="shared" si="144"/>
        <v>-116.27894983657438</v>
      </c>
      <c r="AG496" s="15">
        <f t="shared" si="145"/>
        <v>-118.9314647016422</v>
      </c>
      <c r="AH496" s="15">
        <f t="shared" si="155"/>
        <v>-118.9314647016422</v>
      </c>
      <c r="AI496" s="17">
        <f t="shared" si="146"/>
        <v>1.1836055010065558</v>
      </c>
      <c r="AJ496" s="17">
        <f t="shared" si="147"/>
        <v>0.9231461653495433</v>
      </c>
      <c r="AK496" s="17">
        <f t="shared" si="148"/>
        <v>0.91681960541925245</v>
      </c>
      <c r="AL496" s="17">
        <f t="shared" si="149"/>
        <v>0.9199756263171055</v>
      </c>
      <c r="AM496" s="17">
        <f t="shared" si="150"/>
        <v>0.9199756263171055</v>
      </c>
      <c r="AN496" s="17">
        <f t="shared" si="156"/>
        <v>1.2509267329007256E-3</v>
      </c>
      <c r="AO496" s="17">
        <f t="shared" si="157"/>
        <v>9.1997562631710554</v>
      </c>
      <c r="AP496" s="17">
        <f t="shared" si="158"/>
        <v>11.836055010065557</v>
      </c>
      <c r="AQ496" s="17">
        <f t="shared" si="159"/>
        <v>18.979959614861187</v>
      </c>
    </row>
    <row r="497" spans="2:43" x14ac:dyDescent="0.45">
      <c r="B497">
        <f>INDEX(RawData!$A$2:$A$1048576,MATCH(FmtData!$B$4+(ROW()-10),RawData!$A$2:$A$1048576,0))</f>
        <v>685</v>
      </c>
      <c r="C497" s="23">
        <f>LEFT(INDEX(RawData!$B$2:$B$1048576, MATCH(FmtData!$B$4+(ROW()-10),RawData!$A$2:$A$1048576,0)),10)+MID(INDEX(RawData!$B$2:$B$1048576, MATCH(FmtData!$B$4+(ROW()-10),RawData!$A$2:$A$1048576,0)),12,8)-$B$5/24</f>
        <v>42200.850439814814</v>
      </c>
      <c r="D497" s="7">
        <f>MID(INDEX(RawData!$B$2:$B$1048576, MATCH(FmtData!$B$4+(ROW()-10),RawData!$A$2:$A$1048576,0)),12,8)+$B$5/24</f>
        <v>0.35043981481481484</v>
      </c>
      <c r="E497" s="8">
        <f>INDEX(RawData!$D$2:$D$1048576,MATCH(FmtData!$B$4+(ROW()-10),RawData!$A$2:$A$1048576,0))</f>
        <v>30.349499999999999</v>
      </c>
      <c r="F497">
        <f>INDEX(RawData!$D$2:$D$1048576,MATCH(FmtData!$B$4+(ROW()-10),RawData!$A$2:$A$1048576,0))</f>
        <v>30.349499999999999</v>
      </c>
      <c r="G497">
        <f>INDEX(RawData!E$2:E$1048576,MATCH(FmtData!$B$4+(ROW()-10),RawData!$A$2:$A$1048576,0))</f>
        <v>2740.2</v>
      </c>
      <c r="H497">
        <f>INDEX(RawData!F$2:F$1048576,MATCH(FmtData!$B$4+(ROW()-10),RawData!$A$2:$A$1048576,0))</f>
        <v>-1.0764199999999999</v>
      </c>
      <c r="I497">
        <f>INDEX(RawData!G$2:G$1048576,MATCH(FmtData!$B$4+(ROW()-10),RawData!$A$2:$A$1048576,0))</f>
        <v>-29008.1</v>
      </c>
      <c r="J497">
        <f>INDEX(RawData!H$2:H$1048576,MATCH(FmtData!$B$4+(ROW()-10),RawData!$A$2:$A$1048576,0))</f>
        <v>5.0826799999999998E-2</v>
      </c>
      <c r="K497">
        <f>INDEX(RawData!I$2:I$1048576,MATCH(FmtData!$B$4+(ROW()-10),RawData!$A$2:$A$1048576,0))</f>
        <v>-0.61514800000000003</v>
      </c>
      <c r="L497">
        <f>INDEX(RawData!J$2:J$1048576,MATCH(FmtData!$B$4+(ROW()-10),RawData!$A$2:$A$1048576,0))</f>
        <v>216.9</v>
      </c>
      <c r="M497">
        <f>INDEX(RawData!K$2:K$1048576,MATCH(FmtData!$B$4+(ROW()-10),RawData!$A$2:$A$1048576,0))</f>
        <v>165.2</v>
      </c>
      <c r="N497">
        <f>INDEX(RawData!L$2:L$1048576,MATCH(FmtData!$B$4+(ROW()-10),RawData!$A$2:$A$1048576,0))</f>
        <v>22.4</v>
      </c>
      <c r="O497">
        <f>INDEX(RawData!M$2:M$1048576,MATCH(FmtData!$B$4+(ROW()-10),RawData!$A$2:$A$1048576,0))</f>
        <v>172</v>
      </c>
      <c r="P497">
        <f>INDEX(RawData!N$2:N$1048576,MATCH(FmtData!$B$4+(ROW()-10),RawData!$A$2:$A$1048576,0))</f>
        <v>21.9</v>
      </c>
      <c r="Q497">
        <f>INDEX(RawData!O$2:O$1048576,MATCH(FmtData!$B$4+(ROW()-10),RawData!$A$2:$A$1048576,0))</f>
        <v>177.2</v>
      </c>
      <c r="R497" s="8">
        <f>INDEX(RawData!P$2:P$1048576,MATCH(FmtData!$B$4+(ROW()-10),RawData!$A$2:$A$1048576,0))</f>
        <v>9.8624299999999998</v>
      </c>
      <c r="S497">
        <f>INDEX(RawData!Q$2:Q$1048576,MATCH(FmtData!$B$4+(ROW()-10),RawData!$A$2:$A$1048576,0))</f>
        <v>110.925</v>
      </c>
      <c r="T497" s="8">
        <f>INDEX(RawData!R$2:R$1048576,MATCH(FmtData!$B$4+(ROW()-10),RawData!$A$2:$A$1048576,0))</f>
        <v>1.85121</v>
      </c>
      <c r="U497" s="8">
        <f>INDEX(RawData!S$2:S$1048576,MATCH(FmtData!$B$4+(ROW()-10),RawData!$A$2:$A$1048576,0))</f>
        <v>0.70705399999999996</v>
      </c>
      <c r="V497" s="8">
        <f>INDEX(RawData!T$2:T$1048576,MATCH(FmtData!$B$4+(ROW()-10),RawData!$A$2:$A$1048576,0))</f>
        <v>0.20258999999999999</v>
      </c>
      <c r="W497" s="3">
        <f t="shared" si="151"/>
        <v>-0.4975098</v>
      </c>
      <c r="X497" s="3">
        <f t="shared" si="152"/>
        <v>-0.47478899200000002</v>
      </c>
      <c r="Y497" s="8">
        <f t="shared" si="141"/>
        <v>9.4591772400470049</v>
      </c>
      <c r="Z497" s="8">
        <f t="shared" si="142"/>
        <v>9.4818980480470039</v>
      </c>
      <c r="AA497" s="8">
        <f t="shared" si="153"/>
        <v>9.4705376440470044</v>
      </c>
      <c r="AB497" s="41">
        <v>1</v>
      </c>
      <c r="AC497" s="42" t="str">
        <f t="shared" si="154"/>
        <v>Isco</v>
      </c>
      <c r="AD497" s="5">
        <f t="shared" si="160"/>
        <v>-290.56</v>
      </c>
      <c r="AE497" s="15">
        <f t="shared" si="143"/>
        <v>-121.63168968533546</v>
      </c>
      <c r="AF497" s="15">
        <f t="shared" si="144"/>
        <v>-116.33415370476871</v>
      </c>
      <c r="AG497" s="15">
        <f t="shared" si="145"/>
        <v>-118.98595029851538</v>
      </c>
      <c r="AH497" s="15">
        <f t="shared" si="155"/>
        <v>-118.98595029851538</v>
      </c>
      <c r="AI497" s="17">
        <f t="shared" si="146"/>
        <v>1.1836055010065558</v>
      </c>
      <c r="AJ497" s="17">
        <f t="shared" si="147"/>
        <v>0.92321081030565766</v>
      </c>
      <c r="AK497" s="17">
        <f t="shared" si="148"/>
        <v>0.91688506754930499</v>
      </c>
      <c r="AL497" s="17">
        <f t="shared" si="149"/>
        <v>0.92004068224809499</v>
      </c>
      <c r="AM497" s="17">
        <f t="shared" si="150"/>
        <v>0.92004068224809499</v>
      </c>
      <c r="AN497" s="17">
        <f t="shared" si="156"/>
        <v>9.4931244243567914E-4</v>
      </c>
      <c r="AO497" s="17">
        <f t="shared" si="157"/>
        <v>9.2004068224809501</v>
      </c>
      <c r="AP497" s="17">
        <f t="shared" si="158"/>
        <v>11.836055010065557</v>
      </c>
      <c r="AQ497" s="17">
        <f t="shared" si="159"/>
        <v>18.892948081110504</v>
      </c>
    </row>
    <row r="498" spans="2:43" x14ac:dyDescent="0.45">
      <c r="B498">
        <f>INDEX(RawData!$A$2:$A$1048576,MATCH(FmtData!$B$4+(ROW()-10),RawData!$A$2:$A$1048576,0))</f>
        <v>686</v>
      </c>
      <c r="C498" s="23">
        <f>LEFT(INDEX(RawData!$B$2:$B$1048576, MATCH(FmtData!$B$4+(ROW()-10),RawData!$A$2:$A$1048576,0)),10)+MID(INDEX(RawData!$B$2:$B$1048576, MATCH(FmtData!$B$4+(ROW()-10),RawData!$A$2:$A$1048576,0)),12,8)-$B$5/24</f>
        <v>42200.851134259261</v>
      </c>
      <c r="D498" s="7">
        <f>MID(INDEX(RawData!$B$2:$B$1048576, MATCH(FmtData!$B$4+(ROW()-10),RawData!$A$2:$A$1048576,0)),12,8)+$B$5/24</f>
        <v>0.35113425925925928</v>
      </c>
      <c r="E498" s="8">
        <f>INDEX(RawData!$D$2:$D$1048576,MATCH(FmtData!$B$4+(ROW()-10),RawData!$A$2:$A$1048576,0))</f>
        <v>30.3659</v>
      </c>
      <c r="F498">
        <f>INDEX(RawData!$D$2:$D$1048576,MATCH(FmtData!$B$4+(ROW()-10),RawData!$A$2:$A$1048576,0))</f>
        <v>30.3659</v>
      </c>
      <c r="G498">
        <f>INDEX(RawData!E$2:E$1048576,MATCH(FmtData!$B$4+(ROW()-10),RawData!$A$2:$A$1048576,0))</f>
        <v>2745.13</v>
      </c>
      <c r="H498">
        <f>INDEX(RawData!F$2:F$1048576,MATCH(FmtData!$B$4+(ROW()-10),RawData!$A$2:$A$1048576,0))</f>
        <v>-1.0764199999999999</v>
      </c>
      <c r="I498">
        <f>INDEX(RawData!G$2:G$1048576,MATCH(FmtData!$B$4+(ROW()-10),RawData!$A$2:$A$1048576,0))</f>
        <v>-29008.1</v>
      </c>
      <c r="J498">
        <f>INDEX(RawData!H$2:H$1048576,MATCH(FmtData!$B$4+(ROW()-10),RawData!$A$2:$A$1048576,0))</f>
        <v>5.0845300000000003E-2</v>
      </c>
      <c r="K498">
        <f>INDEX(RawData!I$2:I$1048576,MATCH(FmtData!$B$4+(ROW()-10),RawData!$A$2:$A$1048576,0))</f>
        <v>-0.61533599999999999</v>
      </c>
      <c r="L498">
        <f>INDEX(RawData!J$2:J$1048576,MATCH(FmtData!$B$4+(ROW()-10),RawData!$A$2:$A$1048576,0))</f>
        <v>186.9</v>
      </c>
      <c r="M498">
        <f>INDEX(RawData!K$2:K$1048576,MATCH(FmtData!$B$4+(ROW()-10),RawData!$A$2:$A$1048576,0))</f>
        <v>170.4</v>
      </c>
      <c r="N498">
        <f>INDEX(RawData!L$2:L$1048576,MATCH(FmtData!$B$4+(ROW()-10),RawData!$A$2:$A$1048576,0))</f>
        <v>22.4</v>
      </c>
      <c r="O498">
        <f>INDEX(RawData!M$2:M$1048576,MATCH(FmtData!$B$4+(ROW()-10),RawData!$A$2:$A$1048576,0))</f>
        <v>163</v>
      </c>
      <c r="P498">
        <f>INDEX(RawData!N$2:N$1048576,MATCH(FmtData!$B$4+(ROW()-10),RawData!$A$2:$A$1048576,0))</f>
        <v>21.9</v>
      </c>
      <c r="Q498">
        <f>INDEX(RawData!O$2:O$1048576,MATCH(FmtData!$B$4+(ROW()-10),RawData!$A$2:$A$1048576,0))</f>
        <v>177.4</v>
      </c>
      <c r="R498" s="8">
        <f>INDEX(RawData!P$2:P$1048576,MATCH(FmtData!$B$4+(ROW()-10),RawData!$A$2:$A$1048576,0))</f>
        <v>9.8624299999999998</v>
      </c>
      <c r="S498">
        <f>INDEX(RawData!Q$2:Q$1048576,MATCH(FmtData!$B$4+(ROW()-10),RawData!$A$2:$A$1048576,0))</f>
        <v>110.925</v>
      </c>
      <c r="T498" s="8">
        <f>INDEX(RawData!R$2:R$1048576,MATCH(FmtData!$B$4+(ROW()-10),RawData!$A$2:$A$1048576,0))</f>
        <v>1.85121</v>
      </c>
      <c r="U498" s="8">
        <f>INDEX(RawData!S$2:S$1048576,MATCH(FmtData!$B$4+(ROW()-10),RawData!$A$2:$A$1048576,0))</f>
        <v>0.707237</v>
      </c>
      <c r="V498" s="8">
        <f>INDEX(RawData!T$2:T$1048576,MATCH(FmtData!$B$4+(ROW()-10),RawData!$A$2:$A$1048576,0))</f>
        <v>0.20308699999999999</v>
      </c>
      <c r="W498" s="3">
        <f t="shared" si="151"/>
        <v>-0.49797462000000009</v>
      </c>
      <c r="X498" s="3">
        <f t="shared" si="152"/>
        <v>-0.47605137200000003</v>
      </c>
      <c r="Y498" s="8">
        <f t="shared" si="141"/>
        <v>9.4587124200470036</v>
      </c>
      <c r="Z498" s="8">
        <f t="shared" si="142"/>
        <v>9.4806356680470039</v>
      </c>
      <c r="AA498" s="8">
        <f t="shared" si="153"/>
        <v>9.4696740440470037</v>
      </c>
      <c r="AB498" s="41">
        <v>1</v>
      </c>
      <c r="AC498" s="42" t="str">
        <f t="shared" si="154"/>
        <v>Isco</v>
      </c>
      <c r="AD498" s="5">
        <f t="shared" si="160"/>
        <v>-290.56</v>
      </c>
      <c r="AE498" s="15">
        <f t="shared" si="143"/>
        <v>-121.73981333692211</v>
      </c>
      <c r="AF498" s="15">
        <f t="shared" si="144"/>
        <v>-116.62912348134932</v>
      </c>
      <c r="AG498" s="15">
        <f t="shared" si="145"/>
        <v>-119.18728787606722</v>
      </c>
      <c r="AH498" s="15">
        <f t="shared" si="155"/>
        <v>-119.18728787606722</v>
      </c>
      <c r="AI498" s="17">
        <f t="shared" si="146"/>
        <v>1.1836055010065558</v>
      </c>
      <c r="AJ498" s="17">
        <f t="shared" si="147"/>
        <v>0.92334082889693059</v>
      </c>
      <c r="AK498" s="17">
        <f t="shared" si="148"/>
        <v>0.9172350085844202</v>
      </c>
      <c r="AL498" s="17">
        <f t="shared" si="149"/>
        <v>0.92028115962835799</v>
      </c>
      <c r="AM498" s="17">
        <f t="shared" si="150"/>
        <v>0.92028115962835799</v>
      </c>
      <c r="AN498" s="17">
        <f t="shared" si="156"/>
        <v>1.0888552733990808E-3</v>
      </c>
      <c r="AO498" s="17">
        <f t="shared" si="157"/>
        <v>9.2028115962835795</v>
      </c>
      <c r="AP498" s="17">
        <f t="shared" si="158"/>
        <v>11.836055010065557</v>
      </c>
      <c r="AQ498" s="17">
        <f t="shared" si="159"/>
        <v>18.926939116086011</v>
      </c>
    </row>
    <row r="499" spans="2:43" x14ac:dyDescent="0.45">
      <c r="B499">
        <f>INDEX(RawData!$A$2:$A$1048576,MATCH(FmtData!$B$4+(ROW()-10),RawData!$A$2:$A$1048576,0))</f>
        <v>687</v>
      </c>
      <c r="C499" s="23">
        <f>LEFT(INDEX(RawData!$B$2:$B$1048576, MATCH(FmtData!$B$4+(ROW()-10),RawData!$A$2:$A$1048576,0)),10)+MID(INDEX(RawData!$B$2:$B$1048576, MATCH(FmtData!$B$4+(ROW()-10),RawData!$A$2:$A$1048576,0)),12,8)-$B$5/24</f>
        <v>42200.851840277777</v>
      </c>
      <c r="D499" s="7">
        <f>MID(INDEX(RawData!$B$2:$B$1048576, MATCH(FmtData!$B$4+(ROW()-10),RawData!$A$2:$A$1048576,0)),12,8)+$B$5/24</f>
        <v>0.35184027777777777</v>
      </c>
      <c r="E499" s="8">
        <f>INDEX(RawData!$D$2:$D$1048576,MATCH(FmtData!$B$4+(ROW()-10),RawData!$A$2:$A$1048576,0))</f>
        <v>30.3827</v>
      </c>
      <c r="F499">
        <f>INDEX(RawData!$D$2:$D$1048576,MATCH(FmtData!$B$4+(ROW()-10),RawData!$A$2:$A$1048576,0))</f>
        <v>30.3827</v>
      </c>
      <c r="G499">
        <f>INDEX(RawData!E$2:E$1048576,MATCH(FmtData!$B$4+(ROW()-10),RawData!$A$2:$A$1048576,0))</f>
        <v>2749.74</v>
      </c>
      <c r="H499">
        <f>INDEX(RawData!F$2:F$1048576,MATCH(FmtData!$B$4+(ROW()-10),RawData!$A$2:$A$1048576,0))</f>
        <v>-1.0764199999999999</v>
      </c>
      <c r="I499">
        <f>INDEX(RawData!G$2:G$1048576,MATCH(FmtData!$B$4+(ROW()-10),RawData!$A$2:$A$1048576,0))</f>
        <v>-29008.1</v>
      </c>
      <c r="J499">
        <f>INDEX(RawData!H$2:H$1048576,MATCH(FmtData!$B$4+(ROW()-10),RawData!$A$2:$A$1048576,0))</f>
        <v>5.0845300000000003E-2</v>
      </c>
      <c r="K499">
        <f>INDEX(RawData!I$2:I$1048576,MATCH(FmtData!$B$4+(ROW()-10),RawData!$A$2:$A$1048576,0))</f>
        <v>-0.61495900000000003</v>
      </c>
      <c r="L499">
        <f>INDEX(RawData!J$2:J$1048576,MATCH(FmtData!$B$4+(ROW()-10),RawData!$A$2:$A$1048576,0))</f>
        <v>169.7</v>
      </c>
      <c r="M499">
        <f>INDEX(RawData!K$2:K$1048576,MATCH(FmtData!$B$4+(ROW()-10),RawData!$A$2:$A$1048576,0))</f>
        <v>174.9</v>
      </c>
      <c r="N499">
        <f>INDEX(RawData!L$2:L$1048576,MATCH(FmtData!$B$4+(ROW()-10),RawData!$A$2:$A$1048576,0))</f>
        <v>22.4</v>
      </c>
      <c r="O499">
        <f>INDEX(RawData!M$2:M$1048576,MATCH(FmtData!$B$4+(ROW()-10),RawData!$A$2:$A$1048576,0))</f>
        <v>162.4</v>
      </c>
      <c r="P499">
        <f>INDEX(RawData!N$2:N$1048576,MATCH(FmtData!$B$4+(ROW()-10),RawData!$A$2:$A$1048576,0))</f>
        <v>21.9</v>
      </c>
      <c r="Q499">
        <f>INDEX(RawData!O$2:O$1048576,MATCH(FmtData!$B$4+(ROW()-10),RawData!$A$2:$A$1048576,0))</f>
        <v>177.6</v>
      </c>
      <c r="R499" s="8">
        <f>INDEX(RawData!P$2:P$1048576,MATCH(FmtData!$B$4+(ROW()-10),RawData!$A$2:$A$1048576,0))</f>
        <v>9.8624299999999998</v>
      </c>
      <c r="S499">
        <f>INDEX(RawData!Q$2:Q$1048576,MATCH(FmtData!$B$4+(ROW()-10),RawData!$A$2:$A$1048576,0))</f>
        <v>110.925</v>
      </c>
      <c r="T499" s="8">
        <f>INDEX(RawData!R$2:R$1048576,MATCH(FmtData!$B$4+(ROW()-10),RawData!$A$2:$A$1048576,0))</f>
        <v>1.85121</v>
      </c>
      <c r="U499" s="8">
        <f>INDEX(RawData!S$2:S$1048576,MATCH(FmtData!$B$4+(ROW()-10),RawData!$A$2:$A$1048576,0))</f>
        <v>0.70732799999999996</v>
      </c>
      <c r="V499" s="8">
        <f>INDEX(RawData!T$2:T$1048576,MATCH(FmtData!$B$4+(ROW()-10),RawData!$A$2:$A$1048576,0))</f>
        <v>0.20327300000000001</v>
      </c>
      <c r="W499" s="3">
        <f t="shared" si="151"/>
        <v>-0.49820575999999994</v>
      </c>
      <c r="X499" s="3">
        <f t="shared" si="152"/>
        <v>-0.47652381200000005</v>
      </c>
      <c r="Y499" s="8">
        <f t="shared" si="141"/>
        <v>9.4584812800470051</v>
      </c>
      <c r="Z499" s="8">
        <f t="shared" si="142"/>
        <v>9.4801632280470045</v>
      </c>
      <c r="AA499" s="8">
        <f t="shared" si="153"/>
        <v>9.4693222540470039</v>
      </c>
      <c r="AB499" s="41">
        <v>1</v>
      </c>
      <c r="AC499" s="42" t="str">
        <f t="shared" si="154"/>
        <v>Isco</v>
      </c>
      <c r="AD499" s="5">
        <f t="shared" si="160"/>
        <v>-290.56</v>
      </c>
      <c r="AE499" s="15">
        <f t="shared" si="143"/>
        <v>-121.79357597237788</v>
      </c>
      <c r="AF499" s="15">
        <f t="shared" si="144"/>
        <v>-116.73949533145424</v>
      </c>
      <c r="AG499" s="15">
        <f t="shared" si="145"/>
        <v>-119.26929329761435</v>
      </c>
      <c r="AH499" s="15">
        <f t="shared" si="155"/>
        <v>-119.26929329761435</v>
      </c>
      <c r="AI499" s="17">
        <f t="shared" si="146"/>
        <v>1.1836055010065558</v>
      </c>
      <c r="AJ499" s="17">
        <f t="shared" si="147"/>
        <v>0.92340549204940614</v>
      </c>
      <c r="AK499" s="17">
        <f t="shared" si="148"/>
        <v>0.91736601827597253</v>
      </c>
      <c r="AL499" s="17">
        <f t="shared" si="149"/>
        <v>0.92037914284567168</v>
      </c>
      <c r="AM499" s="17">
        <f t="shared" si="150"/>
        <v>0.92037914284567168</v>
      </c>
      <c r="AN499" s="17">
        <f t="shared" si="156"/>
        <v>1.0564139352363666E-3</v>
      </c>
      <c r="AO499" s="17">
        <f t="shared" si="157"/>
        <v>9.2037914284567162</v>
      </c>
      <c r="AP499" s="17">
        <f t="shared" si="158"/>
        <v>11.836055010065557</v>
      </c>
      <c r="AQ499" s="17">
        <f t="shared" si="159"/>
        <v>18.95872383641807</v>
      </c>
    </row>
    <row r="500" spans="2:43" x14ac:dyDescent="0.45">
      <c r="B500">
        <f>INDEX(RawData!$A$2:$A$1048576,MATCH(FmtData!$B$4+(ROW()-10),RawData!$A$2:$A$1048576,0))</f>
        <v>688</v>
      </c>
      <c r="C500" s="23">
        <f>LEFT(INDEX(RawData!$B$2:$B$1048576, MATCH(FmtData!$B$4+(ROW()-10),RawData!$A$2:$A$1048576,0)),10)+MID(INDEX(RawData!$B$2:$B$1048576, MATCH(FmtData!$B$4+(ROW()-10),RawData!$A$2:$A$1048576,0)),12,8)-$B$5/24</f>
        <v>42200.852534722224</v>
      </c>
      <c r="D500" s="7">
        <f>MID(INDEX(RawData!$B$2:$B$1048576, MATCH(FmtData!$B$4+(ROW()-10),RawData!$A$2:$A$1048576,0)),12,8)+$B$5/24</f>
        <v>0.35253472222222221</v>
      </c>
      <c r="E500" s="8">
        <f>INDEX(RawData!$D$2:$D$1048576,MATCH(FmtData!$B$4+(ROW()-10),RawData!$A$2:$A$1048576,0))</f>
        <v>30.3992</v>
      </c>
      <c r="F500">
        <f>INDEX(RawData!$D$2:$D$1048576,MATCH(FmtData!$B$4+(ROW()-10),RawData!$A$2:$A$1048576,0))</f>
        <v>30.3992</v>
      </c>
      <c r="G500">
        <f>INDEX(RawData!E$2:E$1048576,MATCH(FmtData!$B$4+(ROW()-10),RawData!$A$2:$A$1048576,0))</f>
        <v>2752.82</v>
      </c>
      <c r="H500">
        <f>INDEX(RawData!F$2:F$1048576,MATCH(FmtData!$B$4+(ROW()-10),RawData!$A$2:$A$1048576,0))</f>
        <v>-1.0764199999999999</v>
      </c>
      <c r="I500">
        <f>INDEX(RawData!G$2:G$1048576,MATCH(FmtData!$B$4+(ROW()-10),RawData!$A$2:$A$1048576,0))</f>
        <v>-29008.1</v>
      </c>
      <c r="J500">
        <f>INDEX(RawData!H$2:H$1048576,MATCH(FmtData!$B$4+(ROW()-10),RawData!$A$2:$A$1048576,0))</f>
        <v>5.0826799999999998E-2</v>
      </c>
      <c r="K500">
        <f>INDEX(RawData!I$2:I$1048576,MATCH(FmtData!$B$4+(ROW()-10),RawData!$A$2:$A$1048576,0))</f>
        <v>-0.61458100000000004</v>
      </c>
      <c r="L500">
        <f>INDEX(RawData!J$2:J$1048576,MATCH(FmtData!$B$4+(ROW()-10),RawData!$A$2:$A$1048576,0))</f>
        <v>163.9</v>
      </c>
      <c r="M500">
        <f>INDEX(RawData!K$2:K$1048576,MATCH(FmtData!$B$4+(ROW()-10),RawData!$A$2:$A$1048576,0))</f>
        <v>177.3</v>
      </c>
      <c r="N500">
        <f>INDEX(RawData!L$2:L$1048576,MATCH(FmtData!$B$4+(ROW()-10),RawData!$A$2:$A$1048576,0))</f>
        <v>22.4</v>
      </c>
      <c r="O500">
        <f>INDEX(RawData!M$2:M$1048576,MATCH(FmtData!$B$4+(ROW()-10),RawData!$A$2:$A$1048576,0))</f>
        <v>156.80000000000001</v>
      </c>
      <c r="P500">
        <f>INDEX(RawData!N$2:N$1048576,MATCH(FmtData!$B$4+(ROW()-10),RawData!$A$2:$A$1048576,0))</f>
        <v>21.9</v>
      </c>
      <c r="Q500">
        <f>INDEX(RawData!O$2:O$1048576,MATCH(FmtData!$B$4+(ROW()-10),RawData!$A$2:$A$1048576,0))</f>
        <v>177.6</v>
      </c>
      <c r="R500" s="8">
        <f>INDEX(RawData!P$2:P$1048576,MATCH(FmtData!$B$4+(ROW()-10),RawData!$A$2:$A$1048576,0))</f>
        <v>9.8624299999999998</v>
      </c>
      <c r="S500">
        <f>INDEX(RawData!Q$2:Q$1048576,MATCH(FmtData!$B$4+(ROW()-10),RawData!$A$2:$A$1048576,0))</f>
        <v>110.925</v>
      </c>
      <c r="T500" s="8">
        <f>INDEX(RawData!R$2:R$1048576,MATCH(FmtData!$B$4+(ROW()-10),RawData!$A$2:$A$1048576,0))</f>
        <v>1.85121</v>
      </c>
      <c r="U500" s="8">
        <f>INDEX(RawData!S$2:S$1048576,MATCH(FmtData!$B$4+(ROW()-10),RawData!$A$2:$A$1048576,0))</f>
        <v>0.70705399999999996</v>
      </c>
      <c r="V500" s="8">
        <f>INDEX(RawData!T$2:T$1048576,MATCH(FmtData!$B$4+(ROW()-10),RawData!$A$2:$A$1048576,0))</f>
        <v>0.202963</v>
      </c>
      <c r="W500" s="3">
        <f t="shared" si="151"/>
        <v>-0.4975098</v>
      </c>
      <c r="X500" s="3">
        <f t="shared" si="152"/>
        <v>-0.47573641200000005</v>
      </c>
      <c r="Y500" s="8">
        <f t="shared" si="141"/>
        <v>9.4591772400470049</v>
      </c>
      <c r="Z500" s="8">
        <f t="shared" si="142"/>
        <v>9.4809506280470046</v>
      </c>
      <c r="AA500" s="8">
        <f t="shared" si="153"/>
        <v>9.4700639340470048</v>
      </c>
      <c r="AB500" s="41">
        <v>1</v>
      </c>
      <c r="AC500" s="42" t="str">
        <f t="shared" si="154"/>
        <v>Isco</v>
      </c>
      <c r="AD500" s="5">
        <f t="shared" si="160"/>
        <v>-290.56</v>
      </c>
      <c r="AE500" s="15">
        <f t="shared" si="143"/>
        <v>-121.63168968533546</v>
      </c>
      <c r="AF500" s="15">
        <f t="shared" si="144"/>
        <v>-116.55553642230768</v>
      </c>
      <c r="AG500" s="15">
        <f t="shared" si="145"/>
        <v>-119.09639421550753</v>
      </c>
      <c r="AH500" s="15">
        <f t="shared" si="155"/>
        <v>-119.09639421550753</v>
      </c>
      <c r="AI500" s="17">
        <f t="shared" si="146"/>
        <v>1.1836055010065558</v>
      </c>
      <c r="AJ500" s="17">
        <f t="shared" si="147"/>
        <v>0.92321081030565766</v>
      </c>
      <c r="AK500" s="17">
        <f t="shared" si="148"/>
        <v>0.91714768266386337</v>
      </c>
      <c r="AL500" s="17">
        <f t="shared" si="149"/>
        <v>0.92017258077676245</v>
      </c>
      <c r="AM500" s="17">
        <f t="shared" si="150"/>
        <v>0.92017258077676245</v>
      </c>
      <c r="AN500" s="17">
        <f t="shared" si="156"/>
        <v>1.3625407101109932E-3</v>
      </c>
      <c r="AO500" s="17">
        <f t="shared" si="157"/>
        <v>9.2017258077676249</v>
      </c>
      <c r="AP500" s="17">
        <f t="shared" si="158"/>
        <v>11.836055010065557</v>
      </c>
      <c r="AQ500" s="17">
        <f t="shared" si="159"/>
        <v>18.979959614861187</v>
      </c>
    </row>
    <row r="501" spans="2:43" x14ac:dyDescent="0.45">
      <c r="B501">
        <f>INDEX(RawData!$A$2:$A$1048576,MATCH(FmtData!$B$4+(ROW()-10),RawData!$A$2:$A$1048576,0))</f>
        <v>689</v>
      </c>
      <c r="C501" s="23">
        <f>LEFT(INDEX(RawData!$B$2:$B$1048576, MATCH(FmtData!$B$4+(ROW()-10),RawData!$A$2:$A$1048576,0)),10)+MID(INDEX(RawData!$B$2:$B$1048576, MATCH(FmtData!$B$4+(ROW()-10),RawData!$A$2:$A$1048576,0)),12,8)-$B$5/24</f>
        <v>42200.853217592594</v>
      </c>
      <c r="D501" s="7">
        <f>MID(INDEX(RawData!$B$2:$B$1048576, MATCH(FmtData!$B$4+(ROW()-10),RawData!$A$2:$A$1048576,0)),12,8)+$B$5/24</f>
        <v>0.35321759259259261</v>
      </c>
      <c r="E501" s="8">
        <f>INDEX(RawData!$D$2:$D$1048576,MATCH(FmtData!$B$4+(ROW()-10),RawData!$A$2:$A$1048576,0))</f>
        <v>30.415800000000001</v>
      </c>
      <c r="F501">
        <f>INDEX(RawData!$D$2:$D$1048576,MATCH(FmtData!$B$4+(ROW()-10),RawData!$A$2:$A$1048576,0))</f>
        <v>30.415800000000001</v>
      </c>
      <c r="G501">
        <f>INDEX(RawData!E$2:E$1048576,MATCH(FmtData!$B$4+(ROW()-10),RawData!$A$2:$A$1048576,0))</f>
        <v>2750.67</v>
      </c>
      <c r="H501">
        <f>INDEX(RawData!F$2:F$1048576,MATCH(FmtData!$B$4+(ROW()-10),RawData!$A$2:$A$1048576,0))</f>
        <v>-1.0764199999999999</v>
      </c>
      <c r="I501">
        <f>INDEX(RawData!G$2:G$1048576,MATCH(FmtData!$B$4+(ROW()-10),RawData!$A$2:$A$1048576,0))</f>
        <v>-29008.1</v>
      </c>
      <c r="J501">
        <f>INDEX(RawData!H$2:H$1048576,MATCH(FmtData!$B$4+(ROW()-10),RawData!$A$2:$A$1048576,0))</f>
        <v>5.0845300000000003E-2</v>
      </c>
      <c r="K501">
        <f>INDEX(RawData!I$2:I$1048576,MATCH(FmtData!$B$4+(ROW()-10),RawData!$A$2:$A$1048576,0))</f>
        <v>-0.61495900000000003</v>
      </c>
      <c r="L501">
        <f>INDEX(RawData!J$2:J$1048576,MATCH(FmtData!$B$4+(ROW()-10),RawData!$A$2:$A$1048576,0))</f>
        <v>161.5</v>
      </c>
      <c r="M501">
        <f>INDEX(RawData!K$2:K$1048576,MATCH(FmtData!$B$4+(ROW()-10),RawData!$A$2:$A$1048576,0))</f>
        <v>172.9</v>
      </c>
      <c r="N501">
        <f>INDEX(RawData!L$2:L$1048576,MATCH(FmtData!$B$4+(ROW()-10),RawData!$A$2:$A$1048576,0))</f>
        <v>22.4</v>
      </c>
      <c r="O501">
        <f>INDEX(RawData!M$2:M$1048576,MATCH(FmtData!$B$4+(ROW()-10),RawData!$A$2:$A$1048576,0))</f>
        <v>155.9</v>
      </c>
      <c r="P501">
        <f>INDEX(RawData!N$2:N$1048576,MATCH(FmtData!$B$4+(ROW()-10),RawData!$A$2:$A$1048576,0))</f>
        <v>21.9</v>
      </c>
      <c r="Q501">
        <f>INDEX(RawData!O$2:O$1048576,MATCH(FmtData!$B$4+(ROW()-10),RawData!$A$2:$A$1048576,0))</f>
        <v>177.6</v>
      </c>
      <c r="R501" s="8">
        <f>INDEX(RawData!P$2:P$1048576,MATCH(FmtData!$B$4+(ROW()-10),RawData!$A$2:$A$1048576,0))</f>
        <v>9.8624299999999998</v>
      </c>
      <c r="S501">
        <f>INDEX(RawData!Q$2:Q$1048576,MATCH(FmtData!$B$4+(ROW()-10),RawData!$A$2:$A$1048576,0))</f>
        <v>110.925</v>
      </c>
      <c r="T501" s="8">
        <f>INDEX(RawData!R$2:R$1048576,MATCH(FmtData!$B$4+(ROW()-10),RawData!$A$2:$A$1048576,0))</f>
        <v>1.85121</v>
      </c>
      <c r="U501" s="8">
        <f>INDEX(RawData!S$2:S$1048576,MATCH(FmtData!$B$4+(ROW()-10),RawData!$A$2:$A$1048576,0))</f>
        <v>0.70696300000000001</v>
      </c>
      <c r="V501" s="8">
        <f>INDEX(RawData!T$2:T$1048576,MATCH(FmtData!$B$4+(ROW()-10),RawData!$A$2:$A$1048576,0))</f>
        <v>0.20327300000000001</v>
      </c>
      <c r="W501" s="3">
        <f t="shared" si="151"/>
        <v>-0.49727866000000009</v>
      </c>
      <c r="X501" s="3">
        <f t="shared" si="152"/>
        <v>-0.47652381200000005</v>
      </c>
      <c r="Y501" s="8">
        <f t="shared" si="141"/>
        <v>9.4594083800470052</v>
      </c>
      <c r="Z501" s="8">
        <f t="shared" si="142"/>
        <v>9.4801632280470045</v>
      </c>
      <c r="AA501" s="8">
        <f t="shared" si="153"/>
        <v>9.4697858040470049</v>
      </c>
      <c r="AB501" s="41">
        <v>1</v>
      </c>
      <c r="AC501" s="42" t="str">
        <f t="shared" si="154"/>
        <v>Isco</v>
      </c>
      <c r="AD501" s="5">
        <f t="shared" si="160"/>
        <v>-290.56</v>
      </c>
      <c r="AE501" s="15">
        <f t="shared" si="143"/>
        <v>-121.5779195087141</v>
      </c>
      <c r="AF501" s="15">
        <f t="shared" si="144"/>
        <v>-116.73949533145424</v>
      </c>
      <c r="AG501" s="15">
        <f t="shared" si="145"/>
        <v>-119.16123439656519</v>
      </c>
      <c r="AH501" s="15">
        <f t="shared" si="155"/>
        <v>-119.16123439656519</v>
      </c>
      <c r="AI501" s="17">
        <f t="shared" si="146"/>
        <v>1.1836055010065558</v>
      </c>
      <c r="AJ501" s="17">
        <f t="shared" si="147"/>
        <v>0.9231461653495433</v>
      </c>
      <c r="AK501" s="17">
        <f t="shared" si="148"/>
        <v>0.91736601827597253</v>
      </c>
      <c r="AL501" s="17">
        <f t="shared" si="149"/>
        <v>0.92025003430036645</v>
      </c>
      <c r="AM501" s="17">
        <f t="shared" si="150"/>
        <v>0.92025003430036645</v>
      </c>
      <c r="AN501" s="17">
        <f t="shared" si="156"/>
        <v>1.2850871865069946E-3</v>
      </c>
      <c r="AO501" s="17">
        <f t="shared" si="157"/>
        <v>9.2025003430036652</v>
      </c>
      <c r="AP501" s="17">
        <f t="shared" si="158"/>
        <v>11.836055010065557</v>
      </c>
      <c r="AQ501" s="17">
        <f t="shared" si="159"/>
        <v>18.965135938350574</v>
      </c>
    </row>
    <row r="502" spans="2:43" x14ac:dyDescent="0.45">
      <c r="B502">
        <f>INDEX(RawData!$A$2:$A$1048576,MATCH(FmtData!$B$4+(ROW()-10),RawData!$A$2:$A$1048576,0))</f>
        <v>690</v>
      </c>
      <c r="C502" s="23">
        <f>LEFT(INDEX(RawData!$B$2:$B$1048576, MATCH(FmtData!$B$4+(ROW()-10),RawData!$A$2:$A$1048576,0)),10)+MID(INDEX(RawData!$B$2:$B$1048576, MATCH(FmtData!$B$4+(ROW()-10),RawData!$A$2:$A$1048576,0)),12,8)-$B$5/24</f>
        <v>42200.853912037041</v>
      </c>
      <c r="D502" s="7">
        <f>MID(INDEX(RawData!$B$2:$B$1048576, MATCH(FmtData!$B$4+(ROW()-10),RawData!$A$2:$A$1048576,0)),12,8)+$B$5/24</f>
        <v>0.35391203703703705</v>
      </c>
      <c r="E502" s="8">
        <f>INDEX(RawData!$D$2:$D$1048576,MATCH(FmtData!$B$4+(ROW()-10),RawData!$A$2:$A$1048576,0))</f>
        <v>30.432300000000001</v>
      </c>
      <c r="F502">
        <f>INDEX(RawData!$D$2:$D$1048576,MATCH(FmtData!$B$4+(ROW()-10),RawData!$A$2:$A$1048576,0))</f>
        <v>30.432300000000001</v>
      </c>
      <c r="G502">
        <f>INDEX(RawData!E$2:E$1048576,MATCH(FmtData!$B$4+(ROW()-10),RawData!$A$2:$A$1048576,0))</f>
        <v>2741.13</v>
      </c>
      <c r="H502">
        <f>INDEX(RawData!F$2:F$1048576,MATCH(FmtData!$B$4+(ROW()-10),RawData!$A$2:$A$1048576,0))</f>
        <v>-1.0764199999999999</v>
      </c>
      <c r="I502">
        <f>INDEX(RawData!G$2:G$1048576,MATCH(FmtData!$B$4+(ROW()-10),RawData!$A$2:$A$1048576,0))</f>
        <v>-29008.1</v>
      </c>
      <c r="J502">
        <f>INDEX(RawData!H$2:H$1048576,MATCH(FmtData!$B$4+(ROW()-10),RawData!$A$2:$A$1048576,0))</f>
        <v>5.0845300000000003E-2</v>
      </c>
      <c r="K502">
        <f>INDEX(RawData!I$2:I$1048576,MATCH(FmtData!$B$4+(ROW()-10),RawData!$A$2:$A$1048576,0))</f>
        <v>-0.61458100000000004</v>
      </c>
      <c r="L502">
        <f>INDEX(RawData!J$2:J$1048576,MATCH(FmtData!$B$4+(ROW()-10),RawData!$A$2:$A$1048576,0))</f>
        <v>160.1</v>
      </c>
      <c r="M502">
        <f>INDEX(RawData!K$2:K$1048576,MATCH(FmtData!$B$4+(ROW()-10),RawData!$A$2:$A$1048576,0))</f>
        <v>171</v>
      </c>
      <c r="N502">
        <f>INDEX(RawData!L$2:L$1048576,MATCH(FmtData!$B$4+(ROW()-10),RawData!$A$2:$A$1048576,0))</f>
        <v>22.4</v>
      </c>
      <c r="O502">
        <f>INDEX(RawData!M$2:M$1048576,MATCH(FmtData!$B$4+(ROW()-10),RawData!$A$2:$A$1048576,0))</f>
        <v>154.5</v>
      </c>
      <c r="P502">
        <f>INDEX(RawData!N$2:N$1048576,MATCH(FmtData!$B$4+(ROW()-10),RawData!$A$2:$A$1048576,0))</f>
        <v>21.8</v>
      </c>
      <c r="Q502">
        <f>INDEX(RawData!O$2:O$1048576,MATCH(FmtData!$B$4+(ROW()-10),RawData!$A$2:$A$1048576,0))</f>
        <v>177.4</v>
      </c>
      <c r="R502" s="8">
        <f>INDEX(RawData!P$2:P$1048576,MATCH(FmtData!$B$4+(ROW()-10),RawData!$A$2:$A$1048576,0))</f>
        <v>9.8624299999999998</v>
      </c>
      <c r="S502">
        <f>INDEX(RawData!Q$2:Q$1048576,MATCH(FmtData!$B$4+(ROW()-10),RawData!$A$2:$A$1048576,0))</f>
        <v>110.925</v>
      </c>
      <c r="T502" s="8">
        <f>INDEX(RawData!R$2:R$1048576,MATCH(FmtData!$B$4+(ROW()-10),RawData!$A$2:$A$1048576,0))</f>
        <v>1.85121</v>
      </c>
      <c r="U502" s="8">
        <f>INDEX(RawData!S$2:S$1048576,MATCH(FmtData!$B$4+(ROW()-10),RawData!$A$2:$A$1048576,0))</f>
        <v>0.70647499999999996</v>
      </c>
      <c r="V502" s="8">
        <f>INDEX(RawData!T$2:T$1048576,MATCH(FmtData!$B$4+(ROW()-10),RawData!$A$2:$A$1048576,0))</f>
        <v>0.202963</v>
      </c>
      <c r="W502" s="3">
        <f t="shared" si="151"/>
        <v>-0.49603913999999999</v>
      </c>
      <c r="X502" s="3">
        <f t="shared" si="152"/>
        <v>-0.47573641200000005</v>
      </c>
      <c r="Y502" s="8">
        <f t="shared" si="141"/>
        <v>9.4606479000470038</v>
      </c>
      <c r="Z502" s="8">
        <f t="shared" si="142"/>
        <v>9.4809506280470046</v>
      </c>
      <c r="AA502" s="8">
        <f t="shared" si="153"/>
        <v>9.4707992640470042</v>
      </c>
      <c r="AB502" s="41">
        <v>1</v>
      </c>
      <c r="AC502" s="42" t="str">
        <f t="shared" si="154"/>
        <v>Isco</v>
      </c>
      <c r="AD502" s="5">
        <f t="shared" si="160"/>
        <v>-290.56</v>
      </c>
      <c r="AE502" s="15">
        <f t="shared" si="143"/>
        <v>-121.28952681890803</v>
      </c>
      <c r="AF502" s="15">
        <f t="shared" si="144"/>
        <v>-116.55553642230768</v>
      </c>
      <c r="AG502" s="15">
        <f t="shared" si="145"/>
        <v>-118.92494994786966</v>
      </c>
      <c r="AH502" s="15">
        <f t="shared" si="155"/>
        <v>-118.92494994786966</v>
      </c>
      <c r="AI502" s="17">
        <f t="shared" si="146"/>
        <v>1.1836055010065558</v>
      </c>
      <c r="AJ502" s="17">
        <f t="shared" si="147"/>
        <v>0.92279960095142521</v>
      </c>
      <c r="AK502" s="17">
        <f t="shared" si="148"/>
        <v>0.91714768266386337</v>
      </c>
      <c r="AL502" s="17">
        <f t="shared" si="149"/>
        <v>0.9199678483015441</v>
      </c>
      <c r="AM502" s="17">
        <f t="shared" si="150"/>
        <v>0.9199678483015441</v>
      </c>
      <c r="AN502" s="17">
        <f t="shared" si="156"/>
        <v>1.6314132156425298E-3</v>
      </c>
      <c r="AO502" s="17">
        <f t="shared" si="157"/>
        <v>9.1996784830154414</v>
      </c>
      <c r="AP502" s="17">
        <f t="shared" si="158"/>
        <v>11.836055010065557</v>
      </c>
      <c r="AQ502" s="17">
        <f t="shared" si="159"/>
        <v>18.899360183043004</v>
      </c>
    </row>
    <row r="503" spans="2:43" x14ac:dyDescent="0.45">
      <c r="B503">
        <f>INDEX(RawData!$A$2:$A$1048576,MATCH(FmtData!$B$4+(ROW()-10),RawData!$A$2:$A$1048576,0))</f>
        <v>691</v>
      </c>
      <c r="C503" s="23">
        <f>LEFT(INDEX(RawData!$B$2:$B$1048576, MATCH(FmtData!$B$4+(ROW()-10),RawData!$A$2:$A$1048576,0)),10)+MID(INDEX(RawData!$B$2:$B$1048576, MATCH(FmtData!$B$4+(ROW()-10),RawData!$A$2:$A$1048576,0)),12,8)-$B$5/24</f>
        <v>42200.85460648148</v>
      </c>
      <c r="D503" s="7">
        <f>MID(INDEX(RawData!$B$2:$B$1048576, MATCH(FmtData!$B$4+(ROW()-10),RawData!$A$2:$A$1048576,0)),12,8)+$B$5/24</f>
        <v>0.35460648148148149</v>
      </c>
      <c r="E503" s="8">
        <f>INDEX(RawData!$D$2:$D$1048576,MATCH(FmtData!$B$4+(ROW()-10),RawData!$A$2:$A$1048576,0))</f>
        <v>30.449000000000002</v>
      </c>
      <c r="F503">
        <f>INDEX(RawData!$D$2:$D$1048576,MATCH(FmtData!$B$4+(ROW()-10),RawData!$A$2:$A$1048576,0))</f>
        <v>30.449000000000002</v>
      </c>
      <c r="G503">
        <f>INDEX(RawData!E$2:E$1048576,MATCH(FmtData!$B$4+(ROW()-10),RawData!$A$2:$A$1048576,0))</f>
        <v>2723.89</v>
      </c>
      <c r="H503">
        <f>INDEX(RawData!F$2:F$1048576,MATCH(FmtData!$B$4+(ROW()-10),RawData!$A$2:$A$1048576,0))</f>
        <v>-1.0764199999999999</v>
      </c>
      <c r="I503">
        <f>INDEX(RawData!G$2:G$1048576,MATCH(FmtData!$B$4+(ROW()-10),RawData!$A$2:$A$1048576,0))</f>
        <v>-29008.1</v>
      </c>
      <c r="J503">
        <f>INDEX(RawData!H$2:H$1048576,MATCH(FmtData!$B$4+(ROW()-10),RawData!$A$2:$A$1048576,0))</f>
        <v>5.0845300000000003E-2</v>
      </c>
      <c r="K503">
        <f>INDEX(RawData!I$2:I$1048576,MATCH(FmtData!$B$4+(ROW()-10),RawData!$A$2:$A$1048576,0))</f>
        <v>-0.61495900000000003</v>
      </c>
      <c r="L503">
        <f>INDEX(RawData!J$2:J$1048576,MATCH(FmtData!$B$4+(ROW()-10),RawData!$A$2:$A$1048576,0))</f>
        <v>177.2</v>
      </c>
      <c r="M503">
        <f>INDEX(RawData!K$2:K$1048576,MATCH(FmtData!$B$4+(ROW()-10),RawData!$A$2:$A$1048576,0))</f>
        <v>174</v>
      </c>
      <c r="N503">
        <f>INDEX(RawData!L$2:L$1048576,MATCH(FmtData!$B$4+(ROW()-10),RawData!$A$2:$A$1048576,0))</f>
        <v>22.4</v>
      </c>
      <c r="O503">
        <f>INDEX(RawData!M$2:M$1048576,MATCH(FmtData!$B$4+(ROW()-10),RawData!$A$2:$A$1048576,0))</f>
        <v>154.19999999999999</v>
      </c>
      <c r="P503">
        <f>INDEX(RawData!N$2:N$1048576,MATCH(FmtData!$B$4+(ROW()-10),RawData!$A$2:$A$1048576,0))</f>
        <v>21.8</v>
      </c>
      <c r="Q503">
        <f>INDEX(RawData!O$2:O$1048576,MATCH(FmtData!$B$4+(ROW()-10),RawData!$A$2:$A$1048576,0))</f>
        <v>177</v>
      </c>
      <c r="R503" s="8">
        <f>INDEX(RawData!P$2:P$1048576,MATCH(FmtData!$B$4+(ROW()-10),RawData!$A$2:$A$1048576,0))</f>
        <v>9.8624299999999998</v>
      </c>
      <c r="S503">
        <f>INDEX(RawData!Q$2:Q$1048576,MATCH(FmtData!$B$4+(ROW()-10),RawData!$A$2:$A$1048576,0))</f>
        <v>110.925</v>
      </c>
      <c r="T503" s="8">
        <f>INDEX(RawData!R$2:R$1048576,MATCH(FmtData!$B$4+(ROW()-10),RawData!$A$2:$A$1048576,0))</f>
        <v>1.85121</v>
      </c>
      <c r="U503" s="8">
        <f>INDEX(RawData!S$2:S$1048576,MATCH(FmtData!$B$4+(ROW()-10),RawData!$A$2:$A$1048576,0))</f>
        <v>0.70656699999999995</v>
      </c>
      <c r="V503" s="8">
        <f>INDEX(RawData!T$2:T$1048576,MATCH(FmtData!$B$4+(ROW()-10),RawData!$A$2:$A$1048576,0))</f>
        <v>0.20386199999999999</v>
      </c>
      <c r="W503" s="3">
        <f t="shared" si="151"/>
        <v>-0.49627281999999995</v>
      </c>
      <c r="X503" s="3">
        <f t="shared" si="152"/>
        <v>-0.47801987200000001</v>
      </c>
      <c r="Y503" s="8">
        <f t="shared" si="141"/>
        <v>9.4604142200470047</v>
      </c>
      <c r="Z503" s="8">
        <f t="shared" si="142"/>
        <v>9.4786671680470036</v>
      </c>
      <c r="AA503" s="8">
        <f t="shared" si="153"/>
        <v>9.469540694047005</v>
      </c>
      <c r="AB503" s="41">
        <v>1</v>
      </c>
      <c r="AC503" s="42" t="str">
        <f t="shared" si="154"/>
        <v>Isco</v>
      </c>
      <c r="AD503" s="5">
        <f t="shared" si="160"/>
        <v>-290.56</v>
      </c>
      <c r="AE503" s="15">
        <f t="shared" si="143"/>
        <v>-121.34390144257009</v>
      </c>
      <c r="AF503" s="15">
        <f t="shared" si="144"/>
        <v>-117.0889370159515</v>
      </c>
      <c r="AG503" s="15">
        <f t="shared" si="145"/>
        <v>-119.21837364715191</v>
      </c>
      <c r="AH503" s="15">
        <f t="shared" si="155"/>
        <v>-119.21837364715191</v>
      </c>
      <c r="AI503" s="17">
        <f t="shared" si="146"/>
        <v>1.1836055010065558</v>
      </c>
      <c r="AJ503" s="17">
        <f t="shared" si="147"/>
        <v>0.92286492357700334</v>
      </c>
      <c r="AK503" s="17">
        <f t="shared" si="148"/>
        <v>0.91778104711407671</v>
      </c>
      <c r="AL503" s="17">
        <f t="shared" si="149"/>
        <v>0.92031829964243073</v>
      </c>
      <c r="AM503" s="17">
        <f t="shared" si="150"/>
        <v>0.92031829964243073</v>
      </c>
      <c r="AN503" s="17">
        <f t="shared" si="156"/>
        <v>1.4106776029317869E-3</v>
      </c>
      <c r="AO503" s="17">
        <f t="shared" si="157"/>
        <v>9.2031829964243066</v>
      </c>
      <c r="AP503" s="17">
        <f t="shared" si="158"/>
        <v>11.836055010065557</v>
      </c>
      <c r="AQ503" s="17">
        <f t="shared" si="159"/>
        <v>18.780494981627651</v>
      </c>
    </row>
    <row r="504" spans="2:43" x14ac:dyDescent="0.45">
      <c r="B504">
        <f>INDEX(RawData!$A$2:$A$1048576,MATCH(FmtData!$B$4+(ROW()-10),RawData!$A$2:$A$1048576,0))</f>
        <v>692</v>
      </c>
      <c r="C504" s="23">
        <f>LEFT(INDEX(RawData!$B$2:$B$1048576, MATCH(FmtData!$B$4+(ROW()-10),RawData!$A$2:$A$1048576,0)),10)+MID(INDEX(RawData!$B$2:$B$1048576, MATCH(FmtData!$B$4+(ROW()-10),RawData!$A$2:$A$1048576,0)),12,8)-$B$5/24</f>
        <v>42200.855312500003</v>
      </c>
      <c r="D504" s="7">
        <f>MID(INDEX(RawData!$B$2:$B$1048576, MATCH(FmtData!$B$4+(ROW()-10),RawData!$A$2:$A$1048576,0)),12,8)+$B$5/24</f>
        <v>0.35531249999999998</v>
      </c>
      <c r="E504" s="8">
        <f>INDEX(RawData!$D$2:$D$1048576,MATCH(FmtData!$B$4+(ROW()-10),RawData!$A$2:$A$1048576,0))</f>
        <v>30.465699999999998</v>
      </c>
      <c r="F504">
        <f>INDEX(RawData!$D$2:$D$1048576,MATCH(FmtData!$B$4+(ROW()-10),RawData!$A$2:$A$1048576,0))</f>
        <v>30.465699999999998</v>
      </c>
      <c r="G504">
        <f>INDEX(RawData!E$2:E$1048576,MATCH(FmtData!$B$4+(ROW()-10),RawData!$A$2:$A$1048576,0))</f>
        <v>2705.74</v>
      </c>
      <c r="H504">
        <f>INDEX(RawData!F$2:F$1048576,MATCH(FmtData!$B$4+(ROW()-10),RawData!$A$2:$A$1048576,0))</f>
        <v>-1.0764199999999999</v>
      </c>
      <c r="I504">
        <f>INDEX(RawData!G$2:G$1048576,MATCH(FmtData!$B$4+(ROW()-10),RawData!$A$2:$A$1048576,0))</f>
        <v>-29008.1</v>
      </c>
      <c r="J504">
        <f>INDEX(RawData!H$2:H$1048576,MATCH(FmtData!$B$4+(ROW()-10),RawData!$A$2:$A$1048576,0))</f>
        <v>5.0845300000000003E-2</v>
      </c>
      <c r="K504">
        <f>INDEX(RawData!I$2:I$1048576,MATCH(FmtData!$B$4+(ROW()-10),RawData!$A$2:$A$1048576,0))</f>
        <v>-0.61552499999999999</v>
      </c>
      <c r="L504">
        <f>INDEX(RawData!J$2:J$1048576,MATCH(FmtData!$B$4+(ROW()-10),RawData!$A$2:$A$1048576,0))</f>
        <v>210.9</v>
      </c>
      <c r="M504">
        <f>INDEX(RawData!K$2:K$1048576,MATCH(FmtData!$B$4+(ROW()-10),RawData!$A$2:$A$1048576,0))</f>
        <v>177.5</v>
      </c>
      <c r="N504">
        <f>INDEX(RawData!L$2:L$1048576,MATCH(FmtData!$B$4+(ROW()-10),RawData!$A$2:$A$1048576,0))</f>
        <v>22.3</v>
      </c>
      <c r="O504">
        <f>INDEX(RawData!M$2:M$1048576,MATCH(FmtData!$B$4+(ROW()-10),RawData!$A$2:$A$1048576,0))</f>
        <v>170.3</v>
      </c>
      <c r="P504">
        <f>INDEX(RawData!N$2:N$1048576,MATCH(FmtData!$B$4+(ROW()-10),RawData!$A$2:$A$1048576,0))</f>
        <v>21.9</v>
      </c>
      <c r="Q504">
        <f>INDEX(RawData!O$2:O$1048576,MATCH(FmtData!$B$4+(ROW()-10),RawData!$A$2:$A$1048576,0))</f>
        <v>176.7</v>
      </c>
      <c r="R504" s="8">
        <f>INDEX(RawData!P$2:P$1048576,MATCH(FmtData!$B$4+(ROW()-10),RawData!$A$2:$A$1048576,0))</f>
        <v>9.8624299999999998</v>
      </c>
      <c r="S504">
        <f>INDEX(RawData!Q$2:Q$1048576,MATCH(FmtData!$B$4+(ROW()-10),RawData!$A$2:$A$1048576,0))</f>
        <v>110.925</v>
      </c>
      <c r="T504" s="8">
        <f>INDEX(RawData!R$2:R$1048576,MATCH(FmtData!$B$4+(ROW()-10),RawData!$A$2:$A$1048576,0))</f>
        <v>1.85121</v>
      </c>
      <c r="U504" s="8">
        <f>INDEX(RawData!S$2:S$1048576,MATCH(FmtData!$B$4+(ROW()-10),RawData!$A$2:$A$1048576,0))</f>
        <v>0.70589599999999997</v>
      </c>
      <c r="V504" s="8">
        <f>INDEX(RawData!T$2:T$1048576,MATCH(FmtData!$B$4+(ROW()-10),RawData!$A$2:$A$1048576,0))</f>
        <v>0.20404800000000001</v>
      </c>
      <c r="W504" s="3">
        <f t="shared" si="151"/>
        <v>-0.49456847999999998</v>
      </c>
      <c r="X504" s="3">
        <f t="shared" si="152"/>
        <v>-0.47849231200000003</v>
      </c>
      <c r="Y504" s="8">
        <f t="shared" si="141"/>
        <v>9.4621185600470046</v>
      </c>
      <c r="Z504" s="8">
        <f t="shared" si="142"/>
        <v>9.4781947280470042</v>
      </c>
      <c r="AA504" s="8">
        <f t="shared" si="153"/>
        <v>9.4701566440470053</v>
      </c>
      <c r="AB504" s="41">
        <v>1</v>
      </c>
      <c r="AC504" s="42" t="str">
        <f t="shared" si="154"/>
        <v>Isco</v>
      </c>
      <c r="AD504" s="5">
        <f t="shared" si="160"/>
        <v>-290.56</v>
      </c>
      <c r="AE504" s="15">
        <f t="shared" si="143"/>
        <v>-120.9472625431398</v>
      </c>
      <c r="AF504" s="15">
        <f t="shared" si="144"/>
        <v>-117.19926517889019</v>
      </c>
      <c r="AG504" s="15">
        <f t="shared" si="145"/>
        <v>-119.07478001506081</v>
      </c>
      <c r="AH504" s="15">
        <f t="shared" si="155"/>
        <v>-119.07478001506081</v>
      </c>
      <c r="AI504" s="17">
        <f t="shared" si="146"/>
        <v>1.1836055010065558</v>
      </c>
      <c r="AJ504" s="17">
        <f t="shared" si="147"/>
        <v>0.92238863603901422</v>
      </c>
      <c r="AK504" s="17">
        <f t="shared" si="148"/>
        <v>0.91791216092061001</v>
      </c>
      <c r="AL504" s="17">
        <f t="shared" si="149"/>
        <v>0.92014676486921876</v>
      </c>
      <c r="AM504" s="17">
        <f t="shared" si="150"/>
        <v>0.92014676486921876</v>
      </c>
      <c r="AN504" s="17">
        <f t="shared" si="156"/>
        <v>1.5496039439373277E-3</v>
      </c>
      <c r="AO504" s="17">
        <f t="shared" si="157"/>
        <v>9.2014676486921871</v>
      </c>
      <c r="AP504" s="17">
        <f t="shared" si="158"/>
        <v>11.836055010065557</v>
      </c>
      <c r="AQ504" s="17">
        <f t="shared" si="159"/>
        <v>18.655355572945016</v>
      </c>
    </row>
    <row r="505" spans="2:43" x14ac:dyDescent="0.45">
      <c r="B505">
        <f>INDEX(RawData!$A$2:$A$1048576,MATCH(FmtData!$B$4+(ROW()-10),RawData!$A$2:$A$1048576,0))</f>
        <v>693</v>
      </c>
      <c r="C505" s="23">
        <f>LEFT(INDEX(RawData!$B$2:$B$1048576, MATCH(FmtData!$B$4+(ROW()-10),RawData!$A$2:$A$1048576,0)),10)+MID(INDEX(RawData!$B$2:$B$1048576, MATCH(FmtData!$B$4+(ROW()-10),RawData!$A$2:$A$1048576,0)),12,8)-$B$5/24</f>
        <v>42200.856006944443</v>
      </c>
      <c r="D505" s="7">
        <f>MID(INDEX(RawData!$B$2:$B$1048576, MATCH(FmtData!$B$4+(ROW()-10),RawData!$A$2:$A$1048576,0)),12,8)+$B$5/24</f>
        <v>0.35600694444444442</v>
      </c>
      <c r="E505" s="8">
        <f>INDEX(RawData!$D$2:$D$1048576,MATCH(FmtData!$B$4+(ROW()-10),RawData!$A$2:$A$1048576,0))</f>
        <v>30.482199999999999</v>
      </c>
      <c r="F505">
        <f>INDEX(RawData!$D$2:$D$1048576,MATCH(FmtData!$B$4+(ROW()-10),RawData!$A$2:$A$1048576,0))</f>
        <v>30.482199999999999</v>
      </c>
      <c r="G505">
        <f>INDEX(RawData!E$2:E$1048576,MATCH(FmtData!$B$4+(ROW()-10),RawData!$A$2:$A$1048576,0))</f>
        <v>2712.51</v>
      </c>
      <c r="H505">
        <f>INDEX(RawData!F$2:F$1048576,MATCH(FmtData!$B$4+(ROW()-10),RawData!$A$2:$A$1048576,0))</f>
        <v>-1.0764199999999999</v>
      </c>
      <c r="I505">
        <f>INDEX(RawData!G$2:G$1048576,MATCH(FmtData!$B$4+(ROW()-10),RawData!$A$2:$A$1048576,0))</f>
        <v>-29008.1</v>
      </c>
      <c r="J505">
        <f>INDEX(RawData!H$2:H$1048576,MATCH(FmtData!$B$4+(ROW()-10),RawData!$A$2:$A$1048576,0))</f>
        <v>5.0845300000000003E-2</v>
      </c>
      <c r="K505">
        <f>INDEX(RawData!I$2:I$1048576,MATCH(FmtData!$B$4+(ROW()-10),RawData!$A$2:$A$1048576,0))</f>
        <v>-0.61458100000000004</v>
      </c>
      <c r="L505">
        <f>INDEX(RawData!J$2:J$1048576,MATCH(FmtData!$B$4+(ROW()-10),RawData!$A$2:$A$1048576,0))</f>
        <v>181</v>
      </c>
      <c r="M505">
        <f>INDEX(RawData!K$2:K$1048576,MATCH(FmtData!$B$4+(ROW()-10),RawData!$A$2:$A$1048576,0))</f>
        <v>175.8</v>
      </c>
      <c r="N505">
        <f>INDEX(RawData!L$2:L$1048576,MATCH(FmtData!$B$4+(ROW()-10),RawData!$A$2:$A$1048576,0))</f>
        <v>22.3</v>
      </c>
      <c r="O505">
        <f>INDEX(RawData!M$2:M$1048576,MATCH(FmtData!$B$4+(ROW()-10),RawData!$A$2:$A$1048576,0))</f>
        <v>161.4</v>
      </c>
      <c r="P505">
        <f>INDEX(RawData!N$2:N$1048576,MATCH(FmtData!$B$4+(ROW()-10),RawData!$A$2:$A$1048576,0))</f>
        <v>21.8</v>
      </c>
      <c r="Q505">
        <f>INDEX(RawData!O$2:O$1048576,MATCH(FmtData!$B$4+(ROW()-10),RawData!$A$2:$A$1048576,0))</f>
        <v>176.6</v>
      </c>
      <c r="R505" s="8">
        <f>INDEX(RawData!P$2:P$1048576,MATCH(FmtData!$B$4+(ROW()-10),RawData!$A$2:$A$1048576,0))</f>
        <v>9.8624299999999998</v>
      </c>
      <c r="S505">
        <f>INDEX(RawData!Q$2:Q$1048576,MATCH(FmtData!$B$4+(ROW()-10),RawData!$A$2:$A$1048576,0))</f>
        <v>110.925</v>
      </c>
      <c r="T505" s="8">
        <f>INDEX(RawData!R$2:R$1048576,MATCH(FmtData!$B$4+(ROW()-10),RawData!$A$2:$A$1048576,0))</f>
        <v>1.85121</v>
      </c>
      <c r="U505" s="8">
        <f>INDEX(RawData!S$2:S$1048576,MATCH(FmtData!$B$4+(ROW()-10),RawData!$A$2:$A$1048576,0))</f>
        <v>0.70647499999999996</v>
      </c>
      <c r="V505" s="8">
        <f>INDEX(RawData!T$2:T$1048576,MATCH(FmtData!$B$4+(ROW()-10),RawData!$A$2:$A$1048576,0))</f>
        <v>0.20386199999999999</v>
      </c>
      <c r="W505" s="3">
        <f t="shared" si="151"/>
        <v>-0.49603913999999999</v>
      </c>
      <c r="X505" s="3">
        <f t="shared" si="152"/>
        <v>-0.47801987200000001</v>
      </c>
      <c r="Y505" s="8">
        <f t="shared" si="141"/>
        <v>9.4606479000470038</v>
      </c>
      <c r="Z505" s="8">
        <f t="shared" si="142"/>
        <v>9.4786671680470036</v>
      </c>
      <c r="AA505" s="8">
        <f t="shared" si="153"/>
        <v>9.4696575340470037</v>
      </c>
      <c r="AB505" s="41">
        <v>1</v>
      </c>
      <c r="AC505" s="42" t="str">
        <f t="shared" si="154"/>
        <v>Isco</v>
      </c>
      <c r="AD505" s="5">
        <f t="shared" si="160"/>
        <v>-290.56</v>
      </c>
      <c r="AE505" s="15">
        <f t="shared" si="143"/>
        <v>-121.28952681890803</v>
      </c>
      <c r="AF505" s="15">
        <f t="shared" si="144"/>
        <v>-117.0889370159515</v>
      </c>
      <c r="AG505" s="15">
        <f t="shared" si="145"/>
        <v>-119.19113663584653</v>
      </c>
      <c r="AH505" s="15">
        <f t="shared" si="155"/>
        <v>-119.19113663584653</v>
      </c>
      <c r="AI505" s="17">
        <f t="shared" si="146"/>
        <v>1.1836055010065558</v>
      </c>
      <c r="AJ505" s="17">
        <f t="shared" si="147"/>
        <v>0.92279960095142521</v>
      </c>
      <c r="AK505" s="17">
        <f t="shared" si="148"/>
        <v>0.91778104711407671</v>
      </c>
      <c r="AL505" s="17">
        <f t="shared" si="149"/>
        <v>0.92028575780730004</v>
      </c>
      <c r="AM505" s="17">
        <f t="shared" si="150"/>
        <v>0.92028575780730004</v>
      </c>
      <c r="AN505" s="17">
        <f t="shared" si="156"/>
        <v>1.2146384147584399E-3</v>
      </c>
      <c r="AO505" s="17">
        <f t="shared" si="157"/>
        <v>9.2028575780730009</v>
      </c>
      <c r="AP505" s="17">
        <f t="shared" si="158"/>
        <v>11.836055010065557</v>
      </c>
      <c r="AQ505" s="17">
        <f t="shared" si="159"/>
        <v>18.702032917120306</v>
      </c>
    </row>
    <row r="506" spans="2:43" x14ac:dyDescent="0.45">
      <c r="B506">
        <f>INDEX(RawData!$A$2:$A$1048576,MATCH(FmtData!$B$4+(ROW()-10),RawData!$A$2:$A$1048576,0))</f>
        <v>694</v>
      </c>
      <c r="C506" s="23">
        <f>LEFT(INDEX(RawData!$B$2:$B$1048576, MATCH(FmtData!$B$4+(ROW()-10),RawData!$A$2:$A$1048576,0)),10)+MID(INDEX(RawData!$B$2:$B$1048576, MATCH(FmtData!$B$4+(ROW()-10),RawData!$A$2:$A$1048576,0)),12,8)-$B$5/24</f>
        <v>42200.856689814813</v>
      </c>
      <c r="D506" s="7">
        <f>MID(INDEX(RawData!$B$2:$B$1048576, MATCH(FmtData!$B$4+(ROW()-10),RawData!$A$2:$A$1048576,0)),12,8)+$B$5/24</f>
        <v>0.35668981481481482</v>
      </c>
      <c r="E506" s="8">
        <f>INDEX(RawData!$D$2:$D$1048576,MATCH(FmtData!$B$4+(ROW()-10),RawData!$A$2:$A$1048576,0))</f>
        <v>30.498899999999999</v>
      </c>
      <c r="F506">
        <f>INDEX(RawData!$D$2:$D$1048576,MATCH(FmtData!$B$4+(ROW()-10),RawData!$A$2:$A$1048576,0))</f>
        <v>30.498899999999999</v>
      </c>
      <c r="G506">
        <f>INDEX(RawData!E$2:E$1048576,MATCH(FmtData!$B$4+(ROW()-10),RawData!$A$2:$A$1048576,0))</f>
        <v>2716.2</v>
      </c>
      <c r="H506">
        <f>INDEX(RawData!F$2:F$1048576,MATCH(FmtData!$B$4+(ROW()-10),RawData!$A$2:$A$1048576,0))</f>
        <v>-1.0764199999999999</v>
      </c>
      <c r="I506">
        <f>INDEX(RawData!G$2:G$1048576,MATCH(FmtData!$B$4+(ROW()-10),RawData!$A$2:$A$1048576,0))</f>
        <v>-29008.1</v>
      </c>
      <c r="J506">
        <f>INDEX(RawData!H$2:H$1048576,MATCH(FmtData!$B$4+(ROW()-10),RawData!$A$2:$A$1048576,0))</f>
        <v>5.0826799999999998E-2</v>
      </c>
      <c r="K506">
        <f>INDEX(RawData!I$2:I$1048576,MATCH(FmtData!$B$4+(ROW()-10),RawData!$A$2:$A$1048576,0))</f>
        <v>-0.61552499999999999</v>
      </c>
      <c r="L506">
        <f>INDEX(RawData!J$2:J$1048576,MATCH(FmtData!$B$4+(ROW()-10),RawData!$A$2:$A$1048576,0))</f>
        <v>171.1</v>
      </c>
      <c r="M506">
        <f>INDEX(RawData!K$2:K$1048576,MATCH(FmtData!$B$4+(ROW()-10),RawData!$A$2:$A$1048576,0))</f>
        <v>171</v>
      </c>
      <c r="N506">
        <f>INDEX(RawData!L$2:L$1048576,MATCH(FmtData!$B$4+(ROW()-10),RawData!$A$2:$A$1048576,0))</f>
        <v>22.4</v>
      </c>
      <c r="O506">
        <f>INDEX(RawData!M$2:M$1048576,MATCH(FmtData!$B$4+(ROW()-10),RawData!$A$2:$A$1048576,0))</f>
        <v>163.6</v>
      </c>
      <c r="P506">
        <f>INDEX(RawData!N$2:N$1048576,MATCH(FmtData!$B$4+(ROW()-10),RawData!$A$2:$A$1048576,0))</f>
        <v>21.9</v>
      </c>
      <c r="Q506">
        <f>INDEX(RawData!O$2:O$1048576,MATCH(FmtData!$B$4+(ROW()-10),RawData!$A$2:$A$1048576,0))</f>
        <v>176.5</v>
      </c>
      <c r="R506" s="8">
        <f>INDEX(RawData!P$2:P$1048576,MATCH(FmtData!$B$4+(ROW()-10),RawData!$A$2:$A$1048576,0))</f>
        <v>9.8624299999999998</v>
      </c>
      <c r="S506">
        <f>INDEX(RawData!Q$2:Q$1048576,MATCH(FmtData!$B$4+(ROW()-10),RawData!$A$2:$A$1048576,0))</f>
        <v>110.925</v>
      </c>
      <c r="T506" s="8">
        <f>INDEX(RawData!R$2:R$1048576,MATCH(FmtData!$B$4+(ROW()-10),RawData!$A$2:$A$1048576,0))</f>
        <v>1.85121</v>
      </c>
      <c r="U506" s="8">
        <f>INDEX(RawData!S$2:S$1048576,MATCH(FmtData!$B$4+(ROW()-10),RawData!$A$2:$A$1048576,0))</f>
        <v>0.70665800000000001</v>
      </c>
      <c r="V506" s="8">
        <f>INDEX(RawData!T$2:T$1048576,MATCH(FmtData!$B$4+(ROW()-10),RawData!$A$2:$A$1048576,0))</f>
        <v>0.20355200000000001</v>
      </c>
      <c r="W506" s="3">
        <f t="shared" si="151"/>
        <v>-0.49650396000000008</v>
      </c>
      <c r="X506" s="3">
        <f t="shared" si="152"/>
        <v>-0.47723247200000007</v>
      </c>
      <c r="Y506" s="8">
        <f t="shared" si="141"/>
        <v>9.4601830800470044</v>
      </c>
      <c r="Z506" s="8">
        <f t="shared" si="142"/>
        <v>9.4794545680470037</v>
      </c>
      <c r="AA506" s="8">
        <f t="shared" si="153"/>
        <v>9.4698188240470031</v>
      </c>
      <c r="AB506" s="41">
        <v>1</v>
      </c>
      <c r="AC506" s="42" t="str">
        <f t="shared" si="154"/>
        <v>Isco</v>
      </c>
      <c r="AD506" s="5">
        <f t="shared" si="160"/>
        <v>-290.56</v>
      </c>
      <c r="AE506" s="15">
        <f t="shared" si="143"/>
        <v>-121.39768251903376</v>
      </c>
      <c r="AF506" s="15">
        <f t="shared" si="144"/>
        <v>-116.90503344606748</v>
      </c>
      <c r="AG506" s="15">
        <f t="shared" si="145"/>
        <v>-119.15353666544411</v>
      </c>
      <c r="AH506" s="15">
        <f t="shared" si="155"/>
        <v>-119.15353666544411</v>
      </c>
      <c r="AI506" s="17">
        <f t="shared" si="146"/>
        <v>1.1836055010065558</v>
      </c>
      <c r="AJ506" s="17">
        <f t="shared" si="147"/>
        <v>0.92292954224604651</v>
      </c>
      <c r="AK506" s="17">
        <f t="shared" si="148"/>
        <v>0.91756257964920962</v>
      </c>
      <c r="AL506" s="17">
        <f t="shared" si="149"/>
        <v>0.920240838449642</v>
      </c>
      <c r="AM506" s="17">
        <f t="shared" si="150"/>
        <v>0.920240838449642</v>
      </c>
      <c r="AN506" s="17">
        <f t="shared" si="156"/>
        <v>1.3254663961083102E-3</v>
      </c>
      <c r="AO506" s="17">
        <f t="shared" si="157"/>
        <v>9.2024083844964206</v>
      </c>
      <c r="AP506" s="17">
        <f t="shared" si="158"/>
        <v>11.836055010065557</v>
      </c>
      <c r="AQ506" s="17">
        <f t="shared" si="159"/>
        <v>18.727474482852475</v>
      </c>
    </row>
    <row r="507" spans="2:43" x14ac:dyDescent="0.45">
      <c r="B507">
        <f>INDEX(RawData!$A$2:$A$1048576,MATCH(FmtData!$B$4+(ROW()-10),RawData!$A$2:$A$1048576,0))</f>
        <v>695</v>
      </c>
      <c r="C507" s="23">
        <f>LEFT(INDEX(RawData!$B$2:$B$1048576, MATCH(FmtData!$B$4+(ROW()-10),RawData!$A$2:$A$1048576,0)),10)+MID(INDEX(RawData!$B$2:$B$1048576, MATCH(FmtData!$B$4+(ROW()-10),RawData!$A$2:$A$1048576,0)),12,8)-$B$5/24</f>
        <v>42200.85738425926</v>
      </c>
      <c r="D507" s="7">
        <f>MID(INDEX(RawData!$B$2:$B$1048576, MATCH(FmtData!$B$4+(ROW()-10),RawData!$A$2:$A$1048576,0)),12,8)+$B$5/24</f>
        <v>0.35738425925925926</v>
      </c>
      <c r="E507" s="8">
        <f>INDEX(RawData!$D$2:$D$1048576,MATCH(FmtData!$B$4+(ROW()-10),RawData!$A$2:$A$1048576,0))</f>
        <v>30.515499999999999</v>
      </c>
      <c r="F507">
        <f>INDEX(RawData!$D$2:$D$1048576,MATCH(FmtData!$B$4+(ROW()-10),RawData!$A$2:$A$1048576,0))</f>
        <v>30.515499999999999</v>
      </c>
      <c r="G507">
        <f>INDEX(RawData!E$2:E$1048576,MATCH(FmtData!$B$4+(ROW()-10),RawData!$A$2:$A$1048576,0))</f>
        <v>2718.05</v>
      </c>
      <c r="H507">
        <f>INDEX(RawData!F$2:F$1048576,MATCH(FmtData!$B$4+(ROW()-10),RawData!$A$2:$A$1048576,0))</f>
        <v>-1.0764199999999999</v>
      </c>
      <c r="I507">
        <f>INDEX(RawData!G$2:G$1048576,MATCH(FmtData!$B$4+(ROW()-10),RawData!$A$2:$A$1048576,0))</f>
        <v>-29008.1</v>
      </c>
      <c r="J507">
        <f>INDEX(RawData!H$2:H$1048576,MATCH(FmtData!$B$4+(ROW()-10),RawData!$A$2:$A$1048576,0))</f>
        <v>5.0845300000000003E-2</v>
      </c>
      <c r="K507">
        <f>INDEX(RawData!I$2:I$1048576,MATCH(FmtData!$B$4+(ROW()-10),RawData!$A$2:$A$1048576,0))</f>
        <v>-0.61477000000000004</v>
      </c>
      <c r="L507">
        <f>INDEX(RawData!J$2:J$1048576,MATCH(FmtData!$B$4+(ROW()-10),RawData!$A$2:$A$1048576,0))</f>
        <v>163.19999999999999</v>
      </c>
      <c r="M507">
        <f>INDEX(RawData!K$2:K$1048576,MATCH(FmtData!$B$4+(ROW()-10),RawData!$A$2:$A$1048576,0))</f>
        <v>172.1</v>
      </c>
      <c r="N507">
        <f>INDEX(RawData!L$2:L$1048576,MATCH(FmtData!$B$4+(ROW()-10),RawData!$A$2:$A$1048576,0))</f>
        <v>22.4</v>
      </c>
      <c r="O507">
        <f>INDEX(RawData!M$2:M$1048576,MATCH(FmtData!$B$4+(ROW()-10),RawData!$A$2:$A$1048576,0))</f>
        <v>155.9</v>
      </c>
      <c r="P507">
        <f>INDEX(RawData!N$2:N$1048576,MATCH(FmtData!$B$4+(ROW()-10),RawData!$A$2:$A$1048576,0))</f>
        <v>21.8</v>
      </c>
      <c r="Q507">
        <f>INDEX(RawData!O$2:O$1048576,MATCH(FmtData!$B$4+(ROW()-10),RawData!$A$2:$A$1048576,0))</f>
        <v>176.6</v>
      </c>
      <c r="R507" s="8">
        <f>INDEX(RawData!P$2:P$1048576,MATCH(FmtData!$B$4+(ROW()-10),RawData!$A$2:$A$1048576,0))</f>
        <v>9.8624299999999998</v>
      </c>
      <c r="S507">
        <f>INDEX(RawData!Q$2:Q$1048576,MATCH(FmtData!$B$4+(ROW()-10),RawData!$A$2:$A$1048576,0))</f>
        <v>110.925</v>
      </c>
      <c r="T507" s="8">
        <f>INDEX(RawData!R$2:R$1048576,MATCH(FmtData!$B$4+(ROW()-10),RawData!$A$2:$A$1048576,0))</f>
        <v>1.85121</v>
      </c>
      <c r="U507" s="8">
        <f>INDEX(RawData!S$2:S$1048576,MATCH(FmtData!$B$4+(ROW()-10),RawData!$A$2:$A$1048576,0))</f>
        <v>0.70705399999999996</v>
      </c>
      <c r="V507" s="8">
        <f>INDEX(RawData!T$2:T$1048576,MATCH(FmtData!$B$4+(ROW()-10),RawData!$A$2:$A$1048576,0))</f>
        <v>0.20364499999999999</v>
      </c>
      <c r="W507" s="3">
        <f t="shared" si="151"/>
        <v>-0.4975098</v>
      </c>
      <c r="X507" s="3">
        <f t="shared" si="152"/>
        <v>-0.47746869200000003</v>
      </c>
      <c r="Y507" s="8">
        <f t="shared" si="141"/>
        <v>9.4591772400470049</v>
      </c>
      <c r="Z507" s="8">
        <f t="shared" si="142"/>
        <v>9.479218348047004</v>
      </c>
      <c r="AA507" s="8">
        <f t="shared" si="153"/>
        <v>9.4691977940470053</v>
      </c>
      <c r="AB507" s="41">
        <v>1</v>
      </c>
      <c r="AC507" s="42" t="str">
        <f t="shared" si="154"/>
        <v>Isco</v>
      </c>
      <c r="AD507" s="5">
        <f t="shared" si="160"/>
        <v>-290.56</v>
      </c>
      <c r="AE507" s="15">
        <f t="shared" si="143"/>
        <v>-121.63168968533546</v>
      </c>
      <c r="AF507" s="15">
        <f t="shared" si="144"/>
        <v>-116.96020757504186</v>
      </c>
      <c r="AG507" s="15">
        <f t="shared" si="145"/>
        <v>-119.29830465521457</v>
      </c>
      <c r="AH507" s="15">
        <f t="shared" si="155"/>
        <v>-119.29830465521457</v>
      </c>
      <c r="AI507" s="17">
        <f t="shared" si="146"/>
        <v>1.1836055010065558</v>
      </c>
      <c r="AJ507" s="17">
        <f t="shared" si="147"/>
        <v>0.92321081030565766</v>
      </c>
      <c r="AK507" s="17">
        <f t="shared" si="148"/>
        <v>0.9176281125995106</v>
      </c>
      <c r="AL507" s="17">
        <f t="shared" si="149"/>
        <v>0.92041381172301373</v>
      </c>
      <c r="AM507" s="17">
        <f t="shared" si="150"/>
        <v>0.92041381172301373</v>
      </c>
      <c r="AN507" s="17">
        <f t="shared" si="156"/>
        <v>1.1110337382329583E-3</v>
      </c>
      <c r="AO507" s="17">
        <f t="shared" si="157"/>
        <v>9.2041381172301371</v>
      </c>
      <c r="AP507" s="17">
        <f t="shared" si="158"/>
        <v>11.836055010065557</v>
      </c>
      <c r="AQ507" s="17">
        <f t="shared" si="159"/>
        <v>18.740229739384869</v>
      </c>
    </row>
    <row r="508" spans="2:43" x14ac:dyDescent="0.45">
      <c r="B508">
        <f>INDEX(RawData!$A$2:$A$1048576,MATCH(FmtData!$B$4+(ROW()-10),RawData!$A$2:$A$1048576,0))</f>
        <v>696</v>
      </c>
      <c r="C508" s="23">
        <f>LEFT(INDEX(RawData!$B$2:$B$1048576, MATCH(FmtData!$B$4+(ROW()-10),RawData!$A$2:$A$1048576,0)),10)+MID(INDEX(RawData!$B$2:$B$1048576, MATCH(FmtData!$B$4+(ROW()-10),RawData!$A$2:$A$1048576,0)),12,8)-$B$5/24</f>
        <v>42200.858078703706</v>
      </c>
      <c r="D508" s="7">
        <f>MID(INDEX(RawData!$B$2:$B$1048576, MATCH(FmtData!$B$4+(ROW()-10),RawData!$A$2:$A$1048576,0)),12,8)+$B$5/24</f>
        <v>0.3580787037037037</v>
      </c>
      <c r="E508" s="8">
        <f>INDEX(RawData!$D$2:$D$1048576,MATCH(FmtData!$B$4+(ROW()-10),RawData!$A$2:$A$1048576,0))</f>
        <v>30.5321</v>
      </c>
      <c r="F508">
        <f>INDEX(RawData!$D$2:$D$1048576,MATCH(FmtData!$B$4+(ROW()-10),RawData!$A$2:$A$1048576,0))</f>
        <v>30.5321</v>
      </c>
      <c r="G508">
        <f>INDEX(RawData!E$2:E$1048576,MATCH(FmtData!$B$4+(ROW()-10),RawData!$A$2:$A$1048576,0))</f>
        <v>2711.59</v>
      </c>
      <c r="H508">
        <f>INDEX(RawData!F$2:F$1048576,MATCH(FmtData!$B$4+(ROW()-10),RawData!$A$2:$A$1048576,0))</f>
        <v>-1.0764199999999999</v>
      </c>
      <c r="I508">
        <f>INDEX(RawData!G$2:G$1048576,MATCH(FmtData!$B$4+(ROW()-10),RawData!$A$2:$A$1048576,0))</f>
        <v>-29008.1</v>
      </c>
      <c r="J508">
        <f>INDEX(RawData!H$2:H$1048576,MATCH(FmtData!$B$4+(ROW()-10),RawData!$A$2:$A$1048576,0))</f>
        <v>5.0845300000000003E-2</v>
      </c>
      <c r="K508">
        <f>INDEX(RawData!I$2:I$1048576,MATCH(FmtData!$B$4+(ROW()-10),RawData!$A$2:$A$1048576,0))</f>
        <v>-0.61495900000000003</v>
      </c>
      <c r="L508">
        <f>INDEX(RawData!J$2:J$1048576,MATCH(FmtData!$B$4+(ROW()-10),RawData!$A$2:$A$1048576,0))</f>
        <v>174.4</v>
      </c>
      <c r="M508">
        <f>INDEX(RawData!K$2:K$1048576,MATCH(FmtData!$B$4+(ROW()-10),RawData!$A$2:$A$1048576,0))</f>
        <v>175.1</v>
      </c>
      <c r="N508">
        <f>INDEX(RawData!L$2:L$1048576,MATCH(FmtData!$B$4+(ROW()-10),RawData!$A$2:$A$1048576,0))</f>
        <v>22.4</v>
      </c>
      <c r="O508">
        <f>INDEX(RawData!M$2:M$1048576,MATCH(FmtData!$B$4+(ROW()-10),RawData!$A$2:$A$1048576,0))</f>
        <v>153.19999999999999</v>
      </c>
      <c r="P508">
        <f>INDEX(RawData!N$2:N$1048576,MATCH(FmtData!$B$4+(ROW()-10),RawData!$A$2:$A$1048576,0))</f>
        <v>21.9</v>
      </c>
      <c r="Q508">
        <f>INDEX(RawData!O$2:O$1048576,MATCH(FmtData!$B$4+(ROW()-10),RawData!$A$2:$A$1048576,0))</f>
        <v>176.5</v>
      </c>
      <c r="R508" s="8">
        <f>INDEX(RawData!P$2:P$1048576,MATCH(FmtData!$B$4+(ROW()-10),RawData!$A$2:$A$1048576,0))</f>
        <v>9.8624299999999998</v>
      </c>
      <c r="S508">
        <f>INDEX(RawData!Q$2:Q$1048576,MATCH(FmtData!$B$4+(ROW()-10),RawData!$A$2:$A$1048576,0))</f>
        <v>110.925</v>
      </c>
      <c r="T508" s="8">
        <f>INDEX(RawData!R$2:R$1048576,MATCH(FmtData!$B$4+(ROW()-10),RawData!$A$2:$A$1048576,0))</f>
        <v>1.85121</v>
      </c>
      <c r="U508" s="8">
        <f>INDEX(RawData!S$2:S$1048576,MATCH(FmtData!$B$4+(ROW()-10),RawData!$A$2:$A$1048576,0))</f>
        <v>0.70674899999999996</v>
      </c>
      <c r="V508" s="8">
        <f>INDEX(RawData!T$2:T$1048576,MATCH(FmtData!$B$4+(ROW()-10),RawData!$A$2:$A$1048576,0))</f>
        <v>0.204234</v>
      </c>
      <c r="W508" s="3">
        <f t="shared" si="151"/>
        <v>-0.49673509999999998</v>
      </c>
      <c r="X508" s="3">
        <f t="shared" si="152"/>
        <v>-0.47896475200000005</v>
      </c>
      <c r="Y508" s="8">
        <f t="shared" si="141"/>
        <v>9.459951940047004</v>
      </c>
      <c r="Z508" s="8">
        <f t="shared" si="142"/>
        <v>9.4777222880470049</v>
      </c>
      <c r="AA508" s="8">
        <f t="shared" si="153"/>
        <v>9.4688371140470053</v>
      </c>
      <c r="AB508" s="41">
        <v>1</v>
      </c>
      <c r="AC508" s="42" t="str">
        <f t="shared" si="154"/>
        <v>Isco</v>
      </c>
      <c r="AD508" s="5">
        <f t="shared" si="160"/>
        <v>-290.56</v>
      </c>
      <c r="AE508" s="15">
        <f t="shared" si="143"/>
        <v>-121.45146109063785</v>
      </c>
      <c r="AF508" s="15">
        <f t="shared" si="144"/>
        <v>-117.30958285819293</v>
      </c>
      <c r="AG508" s="15">
        <f t="shared" si="145"/>
        <v>-119.38237427975196</v>
      </c>
      <c r="AH508" s="15">
        <f t="shared" si="155"/>
        <v>-119.38237427975196</v>
      </c>
      <c r="AI508" s="17">
        <f t="shared" si="146"/>
        <v>1.1836055010065558</v>
      </c>
      <c r="AJ508" s="17">
        <f t="shared" si="147"/>
        <v>0.92299416695462133</v>
      </c>
      <c r="AK508" s="17">
        <f t="shared" si="148"/>
        <v>0.91804329973014387</v>
      </c>
      <c r="AL508" s="17">
        <f t="shared" si="149"/>
        <v>0.92051429056026213</v>
      </c>
      <c r="AM508" s="17">
        <f t="shared" si="150"/>
        <v>0.92051429056026213</v>
      </c>
      <c r="AN508" s="17">
        <f t="shared" si="156"/>
        <v>1.0176417988424502E-3</v>
      </c>
      <c r="AO508" s="17">
        <f t="shared" si="157"/>
        <v>9.2051429056026208</v>
      </c>
      <c r="AP508" s="17">
        <f t="shared" si="158"/>
        <v>11.836055010065557</v>
      </c>
      <c r="AQ508" s="17">
        <f t="shared" si="159"/>
        <v>18.695689762520413</v>
      </c>
    </row>
    <row r="509" spans="2:43" x14ac:dyDescent="0.45">
      <c r="B509">
        <f>INDEX(RawData!$A$2:$A$1048576,MATCH(FmtData!$B$4+(ROW()-10),RawData!$A$2:$A$1048576,0))</f>
        <v>697</v>
      </c>
      <c r="C509" s="23">
        <f>LEFT(INDEX(RawData!$B$2:$B$1048576, MATCH(FmtData!$B$4+(ROW()-10),RawData!$A$2:$A$1048576,0)),10)+MID(INDEX(RawData!$B$2:$B$1048576, MATCH(FmtData!$B$4+(ROW()-10),RawData!$A$2:$A$1048576,0)),12,8)-$B$5/24</f>
        <v>42200.858784722222</v>
      </c>
      <c r="D509" s="7">
        <f>MID(INDEX(RawData!$B$2:$B$1048576, MATCH(FmtData!$B$4+(ROW()-10),RawData!$A$2:$A$1048576,0)),12,8)+$B$5/24</f>
        <v>0.35878472222222224</v>
      </c>
      <c r="E509" s="8">
        <f>INDEX(RawData!$D$2:$D$1048576,MATCH(FmtData!$B$4+(ROW()-10),RawData!$A$2:$A$1048576,0))</f>
        <v>30.5487</v>
      </c>
      <c r="F509">
        <f>INDEX(RawData!$D$2:$D$1048576,MATCH(FmtData!$B$4+(ROW()-10),RawData!$A$2:$A$1048576,0))</f>
        <v>30.5487</v>
      </c>
      <c r="G509">
        <f>INDEX(RawData!E$2:E$1048576,MATCH(FmtData!$B$4+(ROW()-10),RawData!$A$2:$A$1048576,0))</f>
        <v>2698.97</v>
      </c>
      <c r="H509">
        <f>INDEX(RawData!F$2:F$1048576,MATCH(FmtData!$B$4+(ROW()-10),RawData!$A$2:$A$1048576,0))</f>
        <v>-1.0764199999999999</v>
      </c>
      <c r="I509">
        <f>INDEX(RawData!G$2:G$1048576,MATCH(FmtData!$B$4+(ROW()-10),RawData!$A$2:$A$1048576,0))</f>
        <v>-29008.1</v>
      </c>
      <c r="J509">
        <f>INDEX(RawData!H$2:H$1048576,MATCH(FmtData!$B$4+(ROW()-10),RawData!$A$2:$A$1048576,0))</f>
        <v>5.0845300000000003E-2</v>
      </c>
      <c r="K509">
        <f>INDEX(RawData!I$2:I$1048576,MATCH(FmtData!$B$4+(ROW()-10),RawData!$A$2:$A$1048576,0))</f>
        <v>-0.61514800000000003</v>
      </c>
      <c r="L509">
        <f>INDEX(RawData!J$2:J$1048576,MATCH(FmtData!$B$4+(ROW()-10),RawData!$A$2:$A$1048576,0))</f>
        <v>218.1</v>
      </c>
      <c r="M509">
        <f>INDEX(RawData!K$2:K$1048576,MATCH(FmtData!$B$4+(ROW()-10),RawData!$A$2:$A$1048576,0))</f>
        <v>178.4</v>
      </c>
      <c r="N509">
        <f>INDEX(RawData!L$2:L$1048576,MATCH(FmtData!$B$4+(ROW()-10),RawData!$A$2:$A$1048576,0))</f>
        <v>22.4</v>
      </c>
      <c r="O509">
        <f>INDEX(RawData!M$2:M$1048576,MATCH(FmtData!$B$4+(ROW()-10),RawData!$A$2:$A$1048576,0))</f>
        <v>171.8</v>
      </c>
      <c r="P509">
        <f>INDEX(RawData!N$2:N$1048576,MATCH(FmtData!$B$4+(ROW()-10),RawData!$A$2:$A$1048576,0))</f>
        <v>21.8</v>
      </c>
      <c r="Q509">
        <f>INDEX(RawData!O$2:O$1048576,MATCH(FmtData!$B$4+(ROW()-10),RawData!$A$2:$A$1048576,0))</f>
        <v>176.3</v>
      </c>
      <c r="R509" s="8">
        <f>INDEX(RawData!P$2:P$1048576,MATCH(FmtData!$B$4+(ROW()-10),RawData!$A$2:$A$1048576,0))</f>
        <v>9.8624299999999998</v>
      </c>
      <c r="S509">
        <f>INDEX(RawData!Q$2:Q$1048576,MATCH(FmtData!$B$4+(ROW()-10),RawData!$A$2:$A$1048576,0))</f>
        <v>110.925</v>
      </c>
      <c r="T509" s="8">
        <f>INDEX(RawData!R$2:R$1048576,MATCH(FmtData!$B$4+(ROW()-10),RawData!$A$2:$A$1048576,0))</f>
        <v>1.85121</v>
      </c>
      <c r="U509" s="8">
        <f>INDEX(RawData!S$2:S$1048576,MATCH(FmtData!$B$4+(ROW()-10),RawData!$A$2:$A$1048576,0))</f>
        <v>0.70656699999999995</v>
      </c>
      <c r="V509" s="8">
        <f>INDEX(RawData!T$2:T$1048576,MATCH(FmtData!$B$4+(ROW()-10),RawData!$A$2:$A$1048576,0))</f>
        <v>0.20404800000000001</v>
      </c>
      <c r="W509" s="3">
        <f t="shared" si="151"/>
        <v>-0.49627281999999995</v>
      </c>
      <c r="X509" s="3">
        <f t="shared" si="152"/>
        <v>-0.47849231200000003</v>
      </c>
      <c r="Y509" s="8">
        <f t="shared" si="141"/>
        <v>9.4604142200470047</v>
      </c>
      <c r="Z509" s="8">
        <f t="shared" si="142"/>
        <v>9.4781947280470042</v>
      </c>
      <c r="AA509" s="8">
        <f t="shared" si="153"/>
        <v>9.4693044740470036</v>
      </c>
      <c r="AB509" s="41">
        <v>1</v>
      </c>
      <c r="AC509" s="42" t="str">
        <f t="shared" si="154"/>
        <v>Isco</v>
      </c>
      <c r="AD509" s="5">
        <f t="shared" si="160"/>
        <v>-290.56</v>
      </c>
      <c r="AE509" s="15">
        <f t="shared" si="143"/>
        <v>-121.34390144257009</v>
      </c>
      <c r="AF509" s="15">
        <f t="shared" si="144"/>
        <v>-117.19926517889019</v>
      </c>
      <c r="AG509" s="15">
        <f t="shared" si="145"/>
        <v>-119.27343782177729</v>
      </c>
      <c r="AH509" s="15">
        <f t="shared" si="155"/>
        <v>-119.27343782177729</v>
      </c>
      <c r="AI509" s="17">
        <f t="shared" si="146"/>
        <v>1.1836055010065558</v>
      </c>
      <c r="AJ509" s="17">
        <f t="shared" si="147"/>
        <v>0.92286492357700334</v>
      </c>
      <c r="AK509" s="17">
        <f t="shared" si="148"/>
        <v>0.91791216092061001</v>
      </c>
      <c r="AL509" s="17">
        <f t="shared" si="149"/>
        <v>0.92038409543571631</v>
      </c>
      <c r="AM509" s="17">
        <f t="shared" si="150"/>
        <v>0.92038409543571631</v>
      </c>
      <c r="AN509" s="17">
        <f t="shared" si="156"/>
        <v>9.4022097322654652E-4</v>
      </c>
      <c r="AO509" s="17">
        <f t="shared" si="157"/>
        <v>9.2038409543571635</v>
      </c>
      <c r="AP509" s="17">
        <f t="shared" si="158"/>
        <v>11.836055010065557</v>
      </c>
      <c r="AQ509" s="17">
        <f t="shared" si="159"/>
        <v>18.608678228769733</v>
      </c>
    </row>
    <row r="510" spans="2:43" x14ac:dyDescent="0.45">
      <c r="B510">
        <f>INDEX(RawData!$A$2:$A$1048576,MATCH(FmtData!$B$4+(ROW()-10),RawData!$A$2:$A$1048576,0))</f>
        <v>698</v>
      </c>
      <c r="C510" s="23">
        <f>LEFT(INDEX(RawData!$B$2:$B$1048576, MATCH(FmtData!$B$4+(ROW()-10),RawData!$A$2:$A$1048576,0)),10)+MID(INDEX(RawData!$B$2:$B$1048576, MATCH(FmtData!$B$4+(ROW()-10),RawData!$A$2:$A$1048576,0)),12,8)-$B$5/24</f>
        <v>42200.859479166669</v>
      </c>
      <c r="D510" s="7">
        <f>MID(INDEX(RawData!$B$2:$B$1048576, MATCH(FmtData!$B$4+(ROW()-10),RawData!$A$2:$A$1048576,0)),12,8)+$B$5/24</f>
        <v>0.35947916666666668</v>
      </c>
      <c r="E510" s="8">
        <f>INDEX(RawData!$D$2:$D$1048576,MATCH(FmtData!$B$4+(ROW()-10),RawData!$A$2:$A$1048576,0))</f>
        <v>30.565200000000001</v>
      </c>
      <c r="F510">
        <f>INDEX(RawData!$D$2:$D$1048576,MATCH(FmtData!$B$4+(ROW()-10),RawData!$A$2:$A$1048576,0))</f>
        <v>30.565200000000001</v>
      </c>
      <c r="G510">
        <f>INDEX(RawData!E$2:E$1048576,MATCH(FmtData!$B$4+(ROW()-10),RawData!$A$2:$A$1048576,0))</f>
        <v>2711.59</v>
      </c>
      <c r="H510">
        <f>INDEX(RawData!F$2:F$1048576,MATCH(FmtData!$B$4+(ROW()-10),RawData!$A$2:$A$1048576,0))</f>
        <v>-1.0764199999999999</v>
      </c>
      <c r="I510">
        <f>INDEX(RawData!G$2:G$1048576,MATCH(FmtData!$B$4+(ROW()-10),RawData!$A$2:$A$1048576,0))</f>
        <v>-29008.1</v>
      </c>
      <c r="J510">
        <f>INDEX(RawData!H$2:H$1048576,MATCH(FmtData!$B$4+(ROW()-10),RawData!$A$2:$A$1048576,0))</f>
        <v>5.0826799999999998E-2</v>
      </c>
      <c r="K510">
        <f>INDEX(RawData!I$2:I$1048576,MATCH(FmtData!$B$4+(ROW()-10),RawData!$A$2:$A$1048576,0))</f>
        <v>-0.61458100000000004</v>
      </c>
      <c r="L510">
        <f>INDEX(RawData!J$2:J$1048576,MATCH(FmtData!$B$4+(ROW()-10),RawData!$A$2:$A$1048576,0))</f>
        <v>185.3</v>
      </c>
      <c r="M510">
        <f>INDEX(RawData!K$2:K$1048576,MATCH(FmtData!$B$4+(ROW()-10),RawData!$A$2:$A$1048576,0))</f>
        <v>173.8</v>
      </c>
      <c r="N510">
        <f>INDEX(RawData!L$2:L$1048576,MATCH(FmtData!$B$4+(ROW()-10),RawData!$A$2:$A$1048576,0))</f>
        <v>22.4</v>
      </c>
      <c r="O510">
        <f>INDEX(RawData!M$2:M$1048576,MATCH(FmtData!$B$4+(ROW()-10),RawData!$A$2:$A$1048576,0))</f>
        <v>162.69999999999999</v>
      </c>
      <c r="P510">
        <f>INDEX(RawData!N$2:N$1048576,MATCH(FmtData!$B$4+(ROW()-10),RawData!$A$2:$A$1048576,0))</f>
        <v>21.8</v>
      </c>
      <c r="Q510">
        <f>INDEX(RawData!O$2:O$1048576,MATCH(FmtData!$B$4+(ROW()-10),RawData!$A$2:$A$1048576,0))</f>
        <v>176.3</v>
      </c>
      <c r="R510" s="8">
        <f>INDEX(RawData!P$2:P$1048576,MATCH(FmtData!$B$4+(ROW()-10),RawData!$A$2:$A$1048576,0))</f>
        <v>9.8624299999999998</v>
      </c>
      <c r="S510">
        <f>INDEX(RawData!Q$2:Q$1048576,MATCH(FmtData!$B$4+(ROW()-10),RawData!$A$2:$A$1048576,0))</f>
        <v>110.925</v>
      </c>
      <c r="T510" s="8">
        <f>INDEX(RawData!R$2:R$1048576,MATCH(FmtData!$B$4+(ROW()-10),RawData!$A$2:$A$1048576,0))</f>
        <v>1.85121</v>
      </c>
      <c r="U510" s="8">
        <f>INDEX(RawData!S$2:S$1048576,MATCH(FmtData!$B$4+(ROW()-10),RawData!$A$2:$A$1048576,0))</f>
        <v>0.70684100000000005</v>
      </c>
      <c r="V510" s="8">
        <f>INDEX(RawData!T$2:T$1048576,MATCH(FmtData!$B$4+(ROW()-10),RawData!$A$2:$A$1048576,0))</f>
        <v>0.203738</v>
      </c>
      <c r="W510" s="3">
        <f t="shared" si="151"/>
        <v>-0.49696878000000022</v>
      </c>
      <c r="X510" s="3">
        <f t="shared" si="152"/>
        <v>-0.47770491200000004</v>
      </c>
      <c r="Y510" s="8">
        <f t="shared" si="141"/>
        <v>9.4597182600470049</v>
      </c>
      <c r="Z510" s="8">
        <f t="shared" si="142"/>
        <v>9.4789821280470044</v>
      </c>
      <c r="AA510" s="8">
        <f t="shared" si="153"/>
        <v>9.4693501940470046</v>
      </c>
      <c r="AB510" s="41">
        <v>1</v>
      </c>
      <c r="AC510" s="42" t="str">
        <f t="shared" si="154"/>
        <v>Isco</v>
      </c>
      <c r="AD510" s="5">
        <f t="shared" si="160"/>
        <v>-290.56</v>
      </c>
      <c r="AE510" s="15">
        <f t="shared" si="143"/>
        <v>-121.5058280893162</v>
      </c>
      <c r="AF510" s="15">
        <f t="shared" si="144"/>
        <v>-117.01537908283763</v>
      </c>
      <c r="AG510" s="15">
        <f t="shared" si="145"/>
        <v>-119.26278044395656</v>
      </c>
      <c r="AH510" s="15">
        <f t="shared" si="155"/>
        <v>-119.26278044395656</v>
      </c>
      <c r="AI510" s="17">
        <f t="shared" si="146"/>
        <v>1.1836055010065558</v>
      </c>
      <c r="AJ510" s="17">
        <f t="shared" si="147"/>
        <v>0.92305950796499892</v>
      </c>
      <c r="AK510" s="17">
        <f t="shared" si="148"/>
        <v>0.91769365179733065</v>
      </c>
      <c r="AL510" s="17">
        <f t="shared" si="149"/>
        <v>0.92037136027604338</v>
      </c>
      <c r="AM510" s="17">
        <f t="shared" si="150"/>
        <v>0.92037136027604338</v>
      </c>
      <c r="AN510" s="17">
        <f t="shared" si="156"/>
        <v>1.05073334075656E-3</v>
      </c>
      <c r="AO510" s="17">
        <f t="shared" si="157"/>
        <v>9.203713602760434</v>
      </c>
      <c r="AP510" s="17">
        <f t="shared" si="158"/>
        <v>11.836055010065557</v>
      </c>
      <c r="AQ510" s="17">
        <f t="shared" si="159"/>
        <v>18.695689762520413</v>
      </c>
    </row>
    <row r="511" spans="2:43" x14ac:dyDescent="0.45">
      <c r="B511">
        <f>INDEX(RawData!$A$2:$A$1048576,MATCH(FmtData!$B$4+(ROW()-10),RawData!$A$2:$A$1048576,0))</f>
        <v>699</v>
      </c>
      <c r="C511" s="23">
        <f>LEFT(INDEX(RawData!$B$2:$B$1048576, MATCH(FmtData!$B$4+(ROW()-10),RawData!$A$2:$A$1048576,0)),10)+MID(INDEX(RawData!$B$2:$B$1048576, MATCH(FmtData!$B$4+(ROW()-10),RawData!$A$2:$A$1048576,0)),12,8)-$B$5/24</f>
        <v>42200.860173611109</v>
      </c>
      <c r="D511" s="7">
        <f>MID(INDEX(RawData!$B$2:$B$1048576, MATCH(FmtData!$B$4+(ROW()-10),RawData!$A$2:$A$1048576,0)),12,8)+$B$5/24</f>
        <v>0.36017361111111112</v>
      </c>
      <c r="E511" s="8">
        <f>INDEX(RawData!$D$2:$D$1048576,MATCH(FmtData!$B$4+(ROW()-10),RawData!$A$2:$A$1048576,0))</f>
        <v>30.581800000000001</v>
      </c>
      <c r="F511">
        <f>INDEX(RawData!$D$2:$D$1048576,MATCH(FmtData!$B$4+(ROW()-10),RawData!$A$2:$A$1048576,0))</f>
        <v>30.581800000000001</v>
      </c>
      <c r="G511">
        <f>INDEX(RawData!E$2:E$1048576,MATCH(FmtData!$B$4+(ROW()-10),RawData!$A$2:$A$1048576,0))</f>
        <v>2718.05</v>
      </c>
      <c r="H511">
        <f>INDEX(RawData!F$2:F$1048576,MATCH(FmtData!$B$4+(ROW()-10),RawData!$A$2:$A$1048576,0))</f>
        <v>-1.0764199999999999</v>
      </c>
      <c r="I511">
        <f>INDEX(RawData!G$2:G$1048576,MATCH(FmtData!$B$4+(ROW()-10),RawData!$A$2:$A$1048576,0))</f>
        <v>-29008.1</v>
      </c>
      <c r="J511">
        <f>INDEX(RawData!H$2:H$1048576,MATCH(FmtData!$B$4+(ROW()-10),RawData!$A$2:$A$1048576,0))</f>
        <v>5.0826799999999998E-2</v>
      </c>
      <c r="K511">
        <f>INDEX(RawData!I$2:I$1048576,MATCH(FmtData!$B$4+(ROW()-10),RawData!$A$2:$A$1048576,0))</f>
        <v>-0.61577599999999999</v>
      </c>
      <c r="L511">
        <f>INDEX(RawData!J$2:J$1048576,MATCH(FmtData!$B$4+(ROW()-10),RawData!$A$2:$A$1048576,0))</f>
        <v>170.5</v>
      </c>
      <c r="M511">
        <f>INDEX(RawData!K$2:K$1048576,MATCH(FmtData!$B$4+(ROW()-10),RawData!$A$2:$A$1048576,0))</f>
        <v>169.7</v>
      </c>
      <c r="N511">
        <f>INDEX(RawData!L$2:L$1048576,MATCH(FmtData!$B$4+(ROW()-10),RawData!$A$2:$A$1048576,0))</f>
        <v>22.3</v>
      </c>
      <c r="O511">
        <f>INDEX(RawData!M$2:M$1048576,MATCH(FmtData!$B$4+(ROW()-10),RawData!$A$2:$A$1048576,0))</f>
        <v>162.30000000000001</v>
      </c>
      <c r="P511">
        <f>INDEX(RawData!N$2:N$1048576,MATCH(FmtData!$B$4+(ROW()-10),RawData!$A$2:$A$1048576,0))</f>
        <v>21.8</v>
      </c>
      <c r="Q511">
        <f>INDEX(RawData!O$2:O$1048576,MATCH(FmtData!$B$4+(ROW()-10),RawData!$A$2:$A$1048576,0))</f>
        <v>176.3</v>
      </c>
      <c r="R511" s="8">
        <f>INDEX(RawData!P$2:P$1048576,MATCH(FmtData!$B$4+(ROW()-10),RawData!$A$2:$A$1048576,0))</f>
        <v>9.8624299999999998</v>
      </c>
      <c r="S511">
        <f>INDEX(RawData!Q$2:Q$1048576,MATCH(FmtData!$B$4+(ROW()-10),RawData!$A$2:$A$1048576,0))</f>
        <v>110.89400000000001</v>
      </c>
      <c r="T511" s="8">
        <f>INDEX(RawData!R$2:R$1048576,MATCH(FmtData!$B$4+(ROW()-10),RawData!$A$2:$A$1048576,0))</f>
        <v>1.85121</v>
      </c>
      <c r="U511" s="8">
        <f>INDEX(RawData!S$2:S$1048576,MATCH(FmtData!$B$4+(ROW()-10),RawData!$A$2:$A$1048576,0))</f>
        <v>0.70714500000000002</v>
      </c>
      <c r="V511" s="8">
        <f>INDEX(RawData!T$2:T$1048576,MATCH(FmtData!$B$4+(ROW()-10),RawData!$A$2:$A$1048576,0))</f>
        <v>0.20355200000000001</v>
      </c>
      <c r="W511" s="3">
        <f t="shared" si="151"/>
        <v>-0.49774094000000013</v>
      </c>
      <c r="X511" s="3">
        <f t="shared" si="152"/>
        <v>-0.47723247200000007</v>
      </c>
      <c r="Y511" s="8">
        <f t="shared" si="141"/>
        <v>9.4589461000470045</v>
      </c>
      <c r="Z511" s="8">
        <f t="shared" si="142"/>
        <v>9.4794545680470037</v>
      </c>
      <c r="AA511" s="8">
        <f t="shared" si="153"/>
        <v>9.4692003340470041</v>
      </c>
      <c r="AB511" s="41">
        <v>1</v>
      </c>
      <c r="AC511" s="42" t="str">
        <f t="shared" si="154"/>
        <v>Isco</v>
      </c>
      <c r="AD511" s="5">
        <f t="shared" si="160"/>
        <v>-290.59100000000001</v>
      </c>
      <c r="AE511" s="15">
        <f t="shared" si="143"/>
        <v>-121.68545735735063</v>
      </c>
      <c r="AF511" s="15">
        <f t="shared" si="144"/>
        <v>-116.90503344606748</v>
      </c>
      <c r="AG511" s="15">
        <f t="shared" si="145"/>
        <v>-119.29771259395875</v>
      </c>
      <c r="AH511" s="15">
        <f t="shared" si="155"/>
        <v>-119.29771259395875</v>
      </c>
      <c r="AI511" s="17">
        <f t="shared" si="146"/>
        <v>1.1836667670668413</v>
      </c>
      <c r="AJ511" s="17">
        <f t="shared" si="147"/>
        <v>0.92327546130437821</v>
      </c>
      <c r="AK511" s="17">
        <f t="shared" si="148"/>
        <v>0.91756257964920962</v>
      </c>
      <c r="AL511" s="17">
        <f t="shared" si="149"/>
        <v>0.92041310417748146</v>
      </c>
      <c r="AM511" s="17">
        <f t="shared" si="150"/>
        <v>0.92041310417748146</v>
      </c>
      <c r="AN511" s="17">
        <f t="shared" si="156"/>
        <v>9.7674977147876874E-4</v>
      </c>
      <c r="AO511" s="17">
        <f t="shared" si="157"/>
        <v>9.204131041774815</v>
      </c>
      <c r="AP511" s="17">
        <f t="shared" si="158"/>
        <v>11.836667670668412</v>
      </c>
      <c r="AQ511" s="17">
        <f t="shared" si="159"/>
        <v>18.740229739384869</v>
      </c>
    </row>
    <row r="512" spans="2:43" x14ac:dyDescent="0.45">
      <c r="B512">
        <f>INDEX(RawData!$A$2:$A$1048576,MATCH(FmtData!$B$4+(ROW()-10),RawData!$A$2:$A$1048576,0))</f>
        <v>700</v>
      </c>
      <c r="C512" s="23">
        <f>LEFT(INDEX(RawData!$B$2:$B$1048576, MATCH(FmtData!$B$4+(ROW()-10),RawData!$A$2:$A$1048576,0)),10)+MID(INDEX(RawData!$B$2:$B$1048576, MATCH(FmtData!$B$4+(ROW()-10),RawData!$A$2:$A$1048576,0)),12,8)-$B$5/24</f>
        <v>42200.860856481479</v>
      </c>
      <c r="D512" s="7">
        <f>MID(INDEX(RawData!$B$2:$B$1048576, MATCH(FmtData!$B$4+(ROW()-10),RawData!$A$2:$A$1048576,0)),12,8)+$B$5/24</f>
        <v>0.36085648148148147</v>
      </c>
      <c r="E512" s="8">
        <f>INDEX(RawData!$D$2:$D$1048576,MATCH(FmtData!$B$4+(ROW()-10),RawData!$A$2:$A$1048576,0))</f>
        <v>30.598400000000002</v>
      </c>
      <c r="F512">
        <f>INDEX(RawData!$D$2:$D$1048576,MATCH(FmtData!$B$4+(ROW()-10),RawData!$A$2:$A$1048576,0))</f>
        <v>30.598400000000002</v>
      </c>
      <c r="G512">
        <f>INDEX(RawData!E$2:E$1048576,MATCH(FmtData!$B$4+(ROW()-10),RawData!$A$2:$A$1048576,0))</f>
        <v>2720.2</v>
      </c>
      <c r="H512">
        <f>INDEX(RawData!F$2:F$1048576,MATCH(FmtData!$B$4+(ROW()-10),RawData!$A$2:$A$1048576,0))</f>
        <v>-1.0764199999999999</v>
      </c>
      <c r="I512">
        <f>INDEX(RawData!G$2:G$1048576,MATCH(FmtData!$B$4+(ROW()-10),RawData!$A$2:$A$1048576,0))</f>
        <v>-29008.1</v>
      </c>
      <c r="J512">
        <f>INDEX(RawData!H$2:H$1048576,MATCH(FmtData!$B$4+(ROW()-10),RawData!$A$2:$A$1048576,0))</f>
        <v>5.0826799999999998E-2</v>
      </c>
      <c r="K512">
        <f>INDEX(RawData!I$2:I$1048576,MATCH(FmtData!$B$4+(ROW()-10),RawData!$A$2:$A$1048576,0))</f>
        <v>-0.61533599999999999</v>
      </c>
      <c r="L512">
        <f>INDEX(RawData!J$2:J$1048576,MATCH(FmtData!$B$4+(ROW()-10),RawData!$A$2:$A$1048576,0))</f>
        <v>163.30000000000001</v>
      </c>
      <c r="M512">
        <f>INDEX(RawData!K$2:K$1048576,MATCH(FmtData!$B$4+(ROW()-10),RawData!$A$2:$A$1048576,0))</f>
        <v>167.3</v>
      </c>
      <c r="N512">
        <f>INDEX(RawData!L$2:L$1048576,MATCH(FmtData!$B$4+(ROW()-10),RawData!$A$2:$A$1048576,0))</f>
        <v>22.4</v>
      </c>
      <c r="O512">
        <f>INDEX(RawData!M$2:M$1048576,MATCH(FmtData!$B$4+(ROW()-10),RawData!$A$2:$A$1048576,0))</f>
        <v>155.80000000000001</v>
      </c>
      <c r="P512">
        <f>INDEX(RawData!N$2:N$1048576,MATCH(FmtData!$B$4+(ROW()-10),RawData!$A$2:$A$1048576,0))</f>
        <v>21.9</v>
      </c>
      <c r="Q512">
        <f>INDEX(RawData!O$2:O$1048576,MATCH(FmtData!$B$4+(ROW()-10),RawData!$A$2:$A$1048576,0))</f>
        <v>176.5</v>
      </c>
      <c r="R512" s="8">
        <f>INDEX(RawData!P$2:P$1048576,MATCH(FmtData!$B$4+(ROW()-10),RawData!$A$2:$A$1048576,0))</f>
        <v>9.8624299999999998</v>
      </c>
      <c r="S512">
        <f>INDEX(RawData!Q$2:Q$1048576,MATCH(FmtData!$B$4+(ROW()-10),RawData!$A$2:$A$1048576,0))</f>
        <v>110.925</v>
      </c>
      <c r="T512" s="8">
        <f>INDEX(RawData!R$2:R$1048576,MATCH(FmtData!$B$4+(ROW()-10),RawData!$A$2:$A$1048576,0))</f>
        <v>1.85121</v>
      </c>
      <c r="U512" s="8">
        <f>INDEX(RawData!S$2:S$1048576,MATCH(FmtData!$B$4+(ROW()-10),RawData!$A$2:$A$1048576,0))</f>
        <v>0.70714500000000002</v>
      </c>
      <c r="V512" s="8">
        <f>INDEX(RawData!T$2:T$1048576,MATCH(FmtData!$B$4+(ROW()-10),RawData!$A$2:$A$1048576,0))</f>
        <v>0.20318</v>
      </c>
      <c r="W512" s="3">
        <f t="shared" si="151"/>
        <v>-0.49774094000000013</v>
      </c>
      <c r="X512" s="3">
        <f t="shared" si="152"/>
        <v>-0.47628759200000004</v>
      </c>
      <c r="Y512" s="8">
        <f t="shared" si="141"/>
        <v>9.4589461000470045</v>
      </c>
      <c r="Z512" s="8">
        <f t="shared" si="142"/>
        <v>9.4803994480470042</v>
      </c>
      <c r="AA512" s="8">
        <f t="shared" si="153"/>
        <v>9.4696727740470052</v>
      </c>
      <c r="AB512" s="41">
        <v>1</v>
      </c>
      <c r="AC512" s="42" t="str">
        <f t="shared" si="154"/>
        <v>Isco</v>
      </c>
      <c r="AD512" s="5">
        <f t="shared" si="160"/>
        <v>-290.56</v>
      </c>
      <c r="AE512" s="15">
        <f t="shared" si="143"/>
        <v>-121.68545735735063</v>
      </c>
      <c r="AF512" s="15">
        <f t="shared" si="144"/>
        <v>-116.68431071714622</v>
      </c>
      <c r="AG512" s="15">
        <f t="shared" si="145"/>
        <v>-119.18758393496557</v>
      </c>
      <c r="AH512" s="15">
        <f t="shared" si="155"/>
        <v>-119.18758393496557</v>
      </c>
      <c r="AI512" s="17">
        <f t="shared" si="146"/>
        <v>1.1836055010065558</v>
      </c>
      <c r="AJ512" s="17">
        <f t="shared" si="147"/>
        <v>0.92327546130437821</v>
      </c>
      <c r="AK512" s="17">
        <f t="shared" si="148"/>
        <v>0.91730051030829907</v>
      </c>
      <c r="AL512" s="17">
        <f t="shared" si="149"/>
        <v>0.92028151333334118</v>
      </c>
      <c r="AM512" s="17">
        <f t="shared" si="150"/>
        <v>0.92028151333334118</v>
      </c>
      <c r="AN512" s="17">
        <f t="shared" si="156"/>
        <v>1.4549073569749549E-3</v>
      </c>
      <c r="AO512" s="17">
        <f t="shared" si="157"/>
        <v>9.2028151333334112</v>
      </c>
      <c r="AP512" s="17">
        <f t="shared" si="158"/>
        <v>11.836055010065557</v>
      </c>
      <c r="AQ512" s="17">
        <f t="shared" si="159"/>
        <v>18.755053415895482</v>
      </c>
    </row>
    <row r="513" spans="2:43" x14ac:dyDescent="0.45">
      <c r="B513">
        <f>INDEX(RawData!$A$2:$A$1048576,MATCH(FmtData!$B$4+(ROW()-10),RawData!$A$2:$A$1048576,0))</f>
        <v>701</v>
      </c>
      <c r="C513" s="23">
        <f>LEFT(INDEX(RawData!$B$2:$B$1048576, MATCH(FmtData!$B$4+(ROW()-10),RawData!$A$2:$A$1048576,0)),10)+MID(INDEX(RawData!$B$2:$B$1048576, MATCH(FmtData!$B$4+(ROW()-10),RawData!$A$2:$A$1048576,0)),12,8)-$B$5/24</f>
        <v>42200.861550925925</v>
      </c>
      <c r="D513" s="7">
        <f>MID(INDEX(RawData!$B$2:$B$1048576, MATCH(FmtData!$B$4+(ROW()-10),RawData!$A$2:$A$1048576,0)),12,8)+$B$5/24</f>
        <v>0.36155092592592591</v>
      </c>
      <c r="E513" s="8">
        <f>INDEX(RawData!$D$2:$D$1048576,MATCH(FmtData!$B$4+(ROW()-10),RawData!$A$2:$A$1048576,0))</f>
        <v>30.614899999999999</v>
      </c>
      <c r="F513">
        <f>INDEX(RawData!$D$2:$D$1048576,MATCH(FmtData!$B$4+(ROW()-10),RawData!$A$2:$A$1048576,0))</f>
        <v>30.614899999999999</v>
      </c>
      <c r="G513">
        <f>INDEX(RawData!E$2:E$1048576,MATCH(FmtData!$B$4+(ROW()-10),RawData!$A$2:$A$1048576,0))</f>
        <v>2712.51</v>
      </c>
      <c r="H513">
        <f>INDEX(RawData!F$2:F$1048576,MATCH(FmtData!$B$4+(ROW()-10),RawData!$A$2:$A$1048576,0))</f>
        <v>-1.0764199999999999</v>
      </c>
      <c r="I513">
        <f>INDEX(RawData!G$2:G$1048576,MATCH(FmtData!$B$4+(ROW()-10),RawData!$A$2:$A$1048576,0))</f>
        <v>-29008.1</v>
      </c>
      <c r="J513">
        <f>INDEX(RawData!H$2:H$1048576,MATCH(FmtData!$B$4+(ROW()-10),RawData!$A$2:$A$1048576,0))</f>
        <v>5.0845300000000003E-2</v>
      </c>
      <c r="K513">
        <f>INDEX(RawData!I$2:I$1048576,MATCH(FmtData!$B$4+(ROW()-10),RawData!$A$2:$A$1048576,0))</f>
        <v>-0.61577599999999999</v>
      </c>
      <c r="L513">
        <f>INDEX(RawData!J$2:J$1048576,MATCH(FmtData!$B$4+(ROW()-10),RawData!$A$2:$A$1048576,0))</f>
        <v>160.80000000000001</v>
      </c>
      <c r="M513">
        <f>INDEX(RawData!K$2:K$1048576,MATCH(FmtData!$B$4+(ROW()-10),RawData!$A$2:$A$1048576,0))</f>
        <v>172.1</v>
      </c>
      <c r="N513">
        <f>INDEX(RawData!L$2:L$1048576,MATCH(FmtData!$B$4+(ROW()-10),RawData!$A$2:$A$1048576,0))</f>
        <v>22.4</v>
      </c>
      <c r="O513">
        <f>INDEX(RawData!M$2:M$1048576,MATCH(FmtData!$B$4+(ROW()-10),RawData!$A$2:$A$1048576,0))</f>
        <v>154.80000000000001</v>
      </c>
      <c r="P513">
        <f>INDEX(RawData!N$2:N$1048576,MATCH(FmtData!$B$4+(ROW()-10),RawData!$A$2:$A$1048576,0))</f>
        <v>21.9</v>
      </c>
      <c r="Q513">
        <f>INDEX(RawData!O$2:O$1048576,MATCH(FmtData!$B$4+(ROW()-10),RawData!$A$2:$A$1048576,0))</f>
        <v>176.3</v>
      </c>
      <c r="R513" s="8">
        <f>INDEX(RawData!P$2:P$1048576,MATCH(FmtData!$B$4+(ROW()-10),RawData!$A$2:$A$1048576,0))</f>
        <v>9.8624299999999998</v>
      </c>
      <c r="S513">
        <f>INDEX(RawData!Q$2:Q$1048576,MATCH(FmtData!$B$4+(ROW()-10),RawData!$A$2:$A$1048576,0))</f>
        <v>110.925</v>
      </c>
      <c r="T513" s="8">
        <f>INDEX(RawData!R$2:R$1048576,MATCH(FmtData!$B$4+(ROW()-10),RawData!$A$2:$A$1048576,0))</f>
        <v>1.85121</v>
      </c>
      <c r="U513" s="8">
        <f>INDEX(RawData!S$2:S$1048576,MATCH(FmtData!$B$4+(ROW()-10),RawData!$A$2:$A$1048576,0))</f>
        <v>0.70684100000000005</v>
      </c>
      <c r="V513" s="8">
        <f>INDEX(RawData!T$2:T$1048576,MATCH(FmtData!$B$4+(ROW()-10),RawData!$A$2:$A$1048576,0))</f>
        <v>0.20318</v>
      </c>
      <c r="W513" s="3">
        <f t="shared" si="151"/>
        <v>-0.49696878000000022</v>
      </c>
      <c r="X513" s="3">
        <f t="shared" si="152"/>
        <v>-0.47628759200000004</v>
      </c>
      <c r="Y513" s="8">
        <f t="shared" si="141"/>
        <v>9.4597182600470049</v>
      </c>
      <c r="Z513" s="8">
        <f t="shared" si="142"/>
        <v>9.4803994480470042</v>
      </c>
      <c r="AA513" s="8">
        <f t="shared" si="153"/>
        <v>9.4700588540470036</v>
      </c>
      <c r="AB513" s="41">
        <v>1</v>
      </c>
      <c r="AC513" s="42" t="str">
        <f t="shared" si="154"/>
        <v>Isco</v>
      </c>
      <c r="AD513" s="5">
        <f t="shared" si="160"/>
        <v>-290.56</v>
      </c>
      <c r="AE513" s="15">
        <f t="shared" si="143"/>
        <v>-121.5058280893162</v>
      </c>
      <c r="AF513" s="15">
        <f t="shared" si="144"/>
        <v>-116.68431071714622</v>
      </c>
      <c r="AG513" s="15">
        <f t="shared" si="145"/>
        <v>-119.097578543601</v>
      </c>
      <c r="AH513" s="15">
        <f t="shared" si="155"/>
        <v>-119.097578543601</v>
      </c>
      <c r="AI513" s="17">
        <f t="shared" si="146"/>
        <v>1.1836055010065558</v>
      </c>
      <c r="AJ513" s="17">
        <f t="shared" si="147"/>
        <v>0.92305950796499892</v>
      </c>
      <c r="AK513" s="17">
        <f t="shared" si="148"/>
        <v>0.91730051030829907</v>
      </c>
      <c r="AL513" s="17">
        <f t="shared" si="149"/>
        <v>0.92017399537497757</v>
      </c>
      <c r="AM513" s="17">
        <f t="shared" si="150"/>
        <v>0.92017399537497757</v>
      </c>
      <c r="AN513" s="17">
        <f t="shared" si="156"/>
        <v>1.452554039148013E-3</v>
      </c>
      <c r="AO513" s="17">
        <f t="shared" si="157"/>
        <v>9.2017399537497759</v>
      </c>
      <c r="AP513" s="17">
        <f t="shared" si="158"/>
        <v>11.836055010065557</v>
      </c>
      <c r="AQ513" s="17">
        <f t="shared" si="159"/>
        <v>18.702032917120306</v>
      </c>
    </row>
    <row r="514" spans="2:43" x14ac:dyDescent="0.45">
      <c r="B514">
        <f>INDEX(RawData!$A$2:$A$1048576,MATCH(FmtData!$B$4+(ROW()-10),RawData!$A$2:$A$1048576,0))</f>
        <v>702</v>
      </c>
      <c r="C514" s="23">
        <f>LEFT(INDEX(RawData!$B$2:$B$1048576, MATCH(FmtData!$B$4+(ROW()-10),RawData!$A$2:$A$1048576,0)),10)+MID(INDEX(RawData!$B$2:$B$1048576, MATCH(FmtData!$B$4+(ROW()-10),RawData!$A$2:$A$1048576,0)),12,8)-$B$5/24</f>
        <v>42200.862245370372</v>
      </c>
      <c r="D514" s="7">
        <f>MID(INDEX(RawData!$B$2:$B$1048576, MATCH(FmtData!$B$4+(ROW()-10),RawData!$A$2:$A$1048576,0)),12,8)+$B$5/24</f>
        <v>0.36224537037037036</v>
      </c>
      <c r="E514" s="8">
        <f>INDEX(RawData!$D$2:$D$1048576,MATCH(FmtData!$B$4+(ROW()-10),RawData!$A$2:$A$1048576,0))</f>
        <v>30.631499999999999</v>
      </c>
      <c r="F514">
        <f>INDEX(RawData!$D$2:$D$1048576,MATCH(FmtData!$B$4+(ROW()-10),RawData!$A$2:$A$1048576,0))</f>
        <v>30.631499999999999</v>
      </c>
      <c r="G514">
        <f>INDEX(RawData!E$2:E$1048576,MATCH(FmtData!$B$4+(ROW()-10),RawData!$A$2:$A$1048576,0))</f>
        <v>2699.89</v>
      </c>
      <c r="H514">
        <f>INDEX(RawData!F$2:F$1048576,MATCH(FmtData!$B$4+(ROW()-10),RawData!$A$2:$A$1048576,0))</f>
        <v>-0.15307599999999999</v>
      </c>
      <c r="I514">
        <f>INDEX(RawData!G$2:G$1048576,MATCH(FmtData!$B$4+(ROW()-10),RawData!$A$2:$A$1048576,0))</f>
        <v>-29008.1</v>
      </c>
      <c r="J514">
        <f>INDEX(RawData!H$2:H$1048576,MATCH(FmtData!$B$4+(ROW()-10),RawData!$A$2:$A$1048576,0))</f>
        <v>5.0826799999999998E-2</v>
      </c>
      <c r="K514">
        <f>INDEX(RawData!I$2:I$1048576,MATCH(FmtData!$B$4+(ROW()-10),RawData!$A$2:$A$1048576,0))</f>
        <v>-0.61533599999999999</v>
      </c>
      <c r="L514">
        <f>INDEX(RawData!J$2:J$1048576,MATCH(FmtData!$B$4+(ROW()-10),RawData!$A$2:$A$1048576,0))</f>
        <v>176.9</v>
      </c>
      <c r="M514">
        <f>INDEX(RawData!K$2:K$1048576,MATCH(FmtData!$B$4+(ROW()-10),RawData!$A$2:$A$1048576,0))</f>
        <v>176.2</v>
      </c>
      <c r="N514">
        <f>INDEX(RawData!L$2:L$1048576,MATCH(FmtData!$B$4+(ROW()-10),RawData!$A$2:$A$1048576,0))</f>
        <v>22.4</v>
      </c>
      <c r="O514">
        <f>INDEX(RawData!M$2:M$1048576,MATCH(FmtData!$B$4+(ROW()-10),RawData!$A$2:$A$1048576,0))</f>
        <v>152.80000000000001</v>
      </c>
      <c r="P514">
        <f>INDEX(RawData!N$2:N$1048576,MATCH(FmtData!$B$4+(ROW()-10),RawData!$A$2:$A$1048576,0))</f>
        <v>21.8</v>
      </c>
      <c r="Q514">
        <f>INDEX(RawData!O$2:O$1048576,MATCH(FmtData!$B$4+(ROW()-10),RawData!$A$2:$A$1048576,0))</f>
        <v>176.2</v>
      </c>
      <c r="R514" s="8">
        <f>INDEX(RawData!P$2:P$1048576,MATCH(FmtData!$B$4+(ROW()-10),RawData!$A$2:$A$1048576,0))</f>
        <v>9.8624299999999998</v>
      </c>
      <c r="S514">
        <f>INDEX(RawData!Q$2:Q$1048576,MATCH(FmtData!$B$4+(ROW()-10),RawData!$A$2:$A$1048576,0))</f>
        <v>110.925</v>
      </c>
      <c r="T514" s="8">
        <f>INDEX(RawData!R$2:R$1048576,MATCH(FmtData!$B$4+(ROW()-10),RawData!$A$2:$A$1048576,0))</f>
        <v>1.85121</v>
      </c>
      <c r="U514" s="8">
        <f>INDEX(RawData!S$2:S$1048576,MATCH(FmtData!$B$4+(ROW()-10),RawData!$A$2:$A$1048576,0))</f>
        <v>0.70665800000000001</v>
      </c>
      <c r="V514" s="8">
        <f>INDEX(RawData!T$2:T$1048576,MATCH(FmtData!$B$4+(ROW()-10),RawData!$A$2:$A$1048576,0))</f>
        <v>0.203738</v>
      </c>
      <c r="W514" s="3">
        <f t="shared" si="151"/>
        <v>-0.49650396000000008</v>
      </c>
      <c r="X514" s="3">
        <f t="shared" si="152"/>
        <v>-0.47770491200000004</v>
      </c>
      <c r="Y514" s="8">
        <f t="shared" si="141"/>
        <v>9.4601830800470044</v>
      </c>
      <c r="Z514" s="8">
        <f t="shared" si="142"/>
        <v>9.4789821280470044</v>
      </c>
      <c r="AA514" s="8">
        <f t="shared" si="153"/>
        <v>9.4695826040470052</v>
      </c>
      <c r="AB514" s="41">
        <v>1</v>
      </c>
      <c r="AC514" s="42" t="str">
        <f t="shared" si="154"/>
        <v>Isco</v>
      </c>
      <c r="AD514" s="5">
        <f t="shared" si="160"/>
        <v>-290.56</v>
      </c>
      <c r="AE514" s="15">
        <f t="shared" si="143"/>
        <v>-121.39768251903376</v>
      </c>
      <c r="AF514" s="15">
        <f t="shared" si="144"/>
        <v>-117.01537908283763</v>
      </c>
      <c r="AG514" s="15">
        <f t="shared" si="145"/>
        <v>-119.20860392330474</v>
      </c>
      <c r="AH514" s="15">
        <f t="shared" si="155"/>
        <v>-119.20860392330474</v>
      </c>
      <c r="AI514" s="17">
        <f t="shared" si="146"/>
        <v>1.1836055010065558</v>
      </c>
      <c r="AJ514" s="17">
        <f t="shared" si="147"/>
        <v>0.92292954224604651</v>
      </c>
      <c r="AK514" s="17">
        <f t="shared" si="148"/>
        <v>0.91769365179733065</v>
      </c>
      <c r="AL514" s="17">
        <f t="shared" si="149"/>
        <v>0.92030662685099907</v>
      </c>
      <c r="AM514" s="17">
        <f t="shared" si="150"/>
        <v>0.92030662685099907</v>
      </c>
      <c r="AN514" s="17">
        <f t="shared" si="156"/>
        <v>1.2522363834323036E-3</v>
      </c>
      <c r="AO514" s="17">
        <f t="shared" si="157"/>
        <v>9.2030662685099909</v>
      </c>
      <c r="AP514" s="17">
        <f t="shared" si="158"/>
        <v>11.836055010065557</v>
      </c>
      <c r="AQ514" s="17">
        <f t="shared" si="159"/>
        <v>18.615021383369623</v>
      </c>
    </row>
    <row r="515" spans="2:43" x14ac:dyDescent="0.45">
      <c r="B515">
        <f>INDEX(RawData!$A$2:$A$1048576,MATCH(FmtData!$B$4+(ROW()-10),RawData!$A$2:$A$1048576,0))</f>
        <v>703</v>
      </c>
      <c r="C515" s="23">
        <f>LEFT(INDEX(RawData!$B$2:$B$1048576, MATCH(FmtData!$B$4+(ROW()-10),RawData!$A$2:$A$1048576,0)),10)+MID(INDEX(RawData!$B$2:$B$1048576, MATCH(FmtData!$B$4+(ROW()-10),RawData!$A$2:$A$1048576,0)),12,8)-$B$5/24</f>
        <v>42200.862951388888</v>
      </c>
      <c r="D515" s="7">
        <f>MID(INDEX(RawData!$B$2:$B$1048576, MATCH(FmtData!$B$4+(ROW()-10),RawData!$A$2:$A$1048576,0)),12,8)+$B$5/24</f>
        <v>0.36295138888888889</v>
      </c>
      <c r="E515" s="8">
        <f>INDEX(RawData!$D$2:$D$1048576,MATCH(FmtData!$B$4+(ROW()-10),RawData!$A$2:$A$1048576,0))</f>
        <v>30.648299999999999</v>
      </c>
      <c r="F515">
        <f>INDEX(RawData!$D$2:$D$1048576,MATCH(FmtData!$B$4+(ROW()-10),RawData!$A$2:$A$1048576,0))</f>
        <v>30.648299999999999</v>
      </c>
      <c r="G515">
        <f>INDEX(RawData!E$2:E$1048576,MATCH(FmtData!$B$4+(ROW()-10),RawData!$A$2:$A$1048576,0))</f>
        <v>2686.66</v>
      </c>
      <c r="H515">
        <f>INDEX(RawData!F$2:F$1048576,MATCH(FmtData!$B$4+(ROW()-10),RawData!$A$2:$A$1048576,0))</f>
        <v>-1.0764199999999999</v>
      </c>
      <c r="I515">
        <f>INDEX(RawData!G$2:G$1048576,MATCH(FmtData!$B$4+(ROW()-10),RawData!$A$2:$A$1048576,0))</f>
        <v>-29008.1</v>
      </c>
      <c r="J515">
        <f>INDEX(RawData!H$2:H$1048576,MATCH(FmtData!$B$4+(ROW()-10),RawData!$A$2:$A$1048576,0))</f>
        <v>5.0826799999999998E-2</v>
      </c>
      <c r="K515">
        <f>INDEX(RawData!I$2:I$1048576,MATCH(FmtData!$B$4+(ROW()-10),RawData!$A$2:$A$1048576,0))</f>
        <v>-0.61458100000000004</v>
      </c>
      <c r="L515">
        <f>INDEX(RawData!J$2:J$1048576,MATCH(FmtData!$B$4+(ROW()-10),RawData!$A$2:$A$1048576,0))</f>
        <v>213.5</v>
      </c>
      <c r="M515">
        <f>INDEX(RawData!K$2:K$1048576,MATCH(FmtData!$B$4+(ROW()-10),RawData!$A$2:$A$1048576,0))</f>
        <v>177.9</v>
      </c>
      <c r="N515">
        <f>INDEX(RawData!L$2:L$1048576,MATCH(FmtData!$B$4+(ROW()-10),RawData!$A$2:$A$1048576,0))</f>
        <v>22.4</v>
      </c>
      <c r="O515">
        <f>INDEX(RawData!M$2:M$1048576,MATCH(FmtData!$B$4+(ROW()-10),RawData!$A$2:$A$1048576,0))</f>
        <v>170.3</v>
      </c>
      <c r="P515">
        <f>INDEX(RawData!N$2:N$1048576,MATCH(FmtData!$B$4+(ROW()-10),RawData!$A$2:$A$1048576,0))</f>
        <v>21.8</v>
      </c>
      <c r="Q515">
        <f>INDEX(RawData!O$2:O$1048576,MATCH(FmtData!$B$4+(ROW()-10),RawData!$A$2:$A$1048576,0))</f>
        <v>176</v>
      </c>
      <c r="R515" s="8">
        <f>INDEX(RawData!P$2:P$1048576,MATCH(FmtData!$B$4+(ROW()-10),RawData!$A$2:$A$1048576,0))</f>
        <v>9.8624299999999998</v>
      </c>
      <c r="S515">
        <f>INDEX(RawData!Q$2:Q$1048576,MATCH(FmtData!$B$4+(ROW()-10),RawData!$A$2:$A$1048576,0))</f>
        <v>110.925</v>
      </c>
      <c r="T515" s="8">
        <f>INDEX(RawData!R$2:R$1048576,MATCH(FmtData!$B$4+(ROW()-10),RawData!$A$2:$A$1048576,0))</f>
        <v>1.85121</v>
      </c>
      <c r="U515" s="8">
        <f>INDEX(RawData!S$2:S$1048576,MATCH(FmtData!$B$4+(ROW()-10),RawData!$A$2:$A$1048576,0))</f>
        <v>0.70656699999999995</v>
      </c>
      <c r="V515" s="8">
        <f>INDEX(RawData!T$2:T$1048576,MATCH(FmtData!$B$4+(ROW()-10),RawData!$A$2:$A$1048576,0))</f>
        <v>0.204234</v>
      </c>
      <c r="W515" s="3">
        <f t="shared" si="151"/>
        <v>-0.49627281999999995</v>
      </c>
      <c r="X515" s="3">
        <f t="shared" si="152"/>
        <v>-0.47896475200000005</v>
      </c>
      <c r="Y515" s="8">
        <f t="shared" si="141"/>
        <v>9.4604142200470047</v>
      </c>
      <c r="Z515" s="8">
        <f t="shared" si="142"/>
        <v>9.4777222880470049</v>
      </c>
      <c r="AA515" s="8">
        <f t="shared" si="153"/>
        <v>9.4690682540470057</v>
      </c>
      <c r="AB515" s="41">
        <v>1</v>
      </c>
      <c r="AC515" s="42" t="str">
        <f t="shared" si="154"/>
        <v>Isco</v>
      </c>
      <c r="AD515" s="5">
        <f t="shared" si="160"/>
        <v>-290.56</v>
      </c>
      <c r="AE515" s="15">
        <f t="shared" si="143"/>
        <v>-121.34390144257009</v>
      </c>
      <c r="AF515" s="15">
        <f t="shared" si="144"/>
        <v>-117.30958285819293</v>
      </c>
      <c r="AG515" s="15">
        <f t="shared" si="145"/>
        <v>-119.32849937783044</v>
      </c>
      <c r="AH515" s="15">
        <f t="shared" si="155"/>
        <v>-119.32849937783044</v>
      </c>
      <c r="AI515" s="17">
        <f t="shared" si="146"/>
        <v>1.1836055010065558</v>
      </c>
      <c r="AJ515" s="17">
        <f t="shared" si="147"/>
        <v>0.92286492357700334</v>
      </c>
      <c r="AK515" s="17">
        <f t="shared" si="148"/>
        <v>0.91804329973014387</v>
      </c>
      <c r="AL515" s="17">
        <f t="shared" si="149"/>
        <v>0.92044989750789241</v>
      </c>
      <c r="AM515" s="17">
        <f t="shared" si="150"/>
        <v>0.92044989750789241</v>
      </c>
      <c r="AN515" s="17">
        <f t="shared" si="156"/>
        <v>1.0760109833953813E-3</v>
      </c>
      <c r="AO515" s="17">
        <f t="shared" si="157"/>
        <v>9.2044989750789235</v>
      </c>
      <c r="AP515" s="17">
        <f t="shared" si="158"/>
        <v>11.836055010065557</v>
      </c>
      <c r="AQ515" s="17">
        <f t="shared" si="159"/>
        <v>18.523804062329884</v>
      </c>
    </row>
    <row r="516" spans="2:43" x14ac:dyDescent="0.45">
      <c r="B516">
        <f>INDEX(RawData!$A$2:$A$1048576,MATCH(FmtData!$B$4+(ROW()-10),RawData!$A$2:$A$1048576,0))</f>
        <v>704</v>
      </c>
      <c r="C516" s="23">
        <f>LEFT(INDEX(RawData!$B$2:$B$1048576, MATCH(FmtData!$B$4+(ROW()-10),RawData!$A$2:$A$1048576,0)),10)+MID(INDEX(RawData!$B$2:$B$1048576, MATCH(FmtData!$B$4+(ROW()-10),RawData!$A$2:$A$1048576,0)),12,8)-$B$5/24</f>
        <v>42200.863645833335</v>
      </c>
      <c r="D516" s="7">
        <f>MID(INDEX(RawData!$B$2:$B$1048576, MATCH(FmtData!$B$4+(ROW()-10),RawData!$A$2:$A$1048576,0)),12,8)+$B$5/24</f>
        <v>0.36364583333333333</v>
      </c>
      <c r="E516" s="8">
        <f>INDEX(RawData!$D$2:$D$1048576,MATCH(FmtData!$B$4+(ROW()-10),RawData!$A$2:$A$1048576,0))</f>
        <v>30.6648</v>
      </c>
      <c r="F516">
        <f>INDEX(RawData!$D$2:$D$1048576,MATCH(FmtData!$B$4+(ROW()-10),RawData!$A$2:$A$1048576,0))</f>
        <v>30.6648</v>
      </c>
      <c r="G516">
        <f>INDEX(RawData!E$2:E$1048576,MATCH(FmtData!$B$4+(ROW()-10),RawData!$A$2:$A$1048576,0))</f>
        <v>2694.05</v>
      </c>
      <c r="H516">
        <f>INDEX(RawData!F$2:F$1048576,MATCH(FmtData!$B$4+(ROW()-10),RawData!$A$2:$A$1048576,0))</f>
        <v>-1.0764199999999999</v>
      </c>
      <c r="I516">
        <f>INDEX(RawData!G$2:G$1048576,MATCH(FmtData!$B$4+(ROW()-10),RawData!$A$2:$A$1048576,0))</f>
        <v>-29008.1</v>
      </c>
      <c r="J516">
        <f>INDEX(RawData!H$2:H$1048576,MATCH(FmtData!$B$4+(ROW()-10),RawData!$A$2:$A$1048576,0))</f>
        <v>5.0845300000000003E-2</v>
      </c>
      <c r="K516">
        <f>INDEX(RawData!I$2:I$1048576,MATCH(FmtData!$B$4+(ROW()-10),RawData!$A$2:$A$1048576,0))</f>
        <v>-0.61514800000000003</v>
      </c>
      <c r="L516">
        <f>INDEX(RawData!J$2:J$1048576,MATCH(FmtData!$B$4+(ROW()-10),RawData!$A$2:$A$1048576,0))</f>
        <v>185.9</v>
      </c>
      <c r="M516">
        <f>INDEX(RawData!K$2:K$1048576,MATCH(FmtData!$B$4+(ROW()-10),RawData!$A$2:$A$1048576,0))</f>
        <v>172.5</v>
      </c>
      <c r="N516">
        <f>INDEX(RawData!L$2:L$1048576,MATCH(FmtData!$B$4+(ROW()-10),RawData!$A$2:$A$1048576,0))</f>
        <v>22.3</v>
      </c>
      <c r="O516">
        <f>INDEX(RawData!M$2:M$1048576,MATCH(FmtData!$B$4+(ROW()-10),RawData!$A$2:$A$1048576,0))</f>
        <v>161.4</v>
      </c>
      <c r="P516">
        <f>INDEX(RawData!N$2:N$1048576,MATCH(FmtData!$B$4+(ROW()-10),RawData!$A$2:$A$1048576,0))</f>
        <v>21.8</v>
      </c>
      <c r="Q516">
        <f>INDEX(RawData!O$2:O$1048576,MATCH(FmtData!$B$4+(ROW()-10),RawData!$A$2:$A$1048576,0))</f>
        <v>176</v>
      </c>
      <c r="R516" s="8">
        <f>INDEX(RawData!P$2:P$1048576,MATCH(FmtData!$B$4+(ROW()-10),RawData!$A$2:$A$1048576,0))</f>
        <v>9.8624299999999998</v>
      </c>
      <c r="S516">
        <f>INDEX(RawData!Q$2:Q$1048576,MATCH(FmtData!$B$4+(ROW()-10),RawData!$A$2:$A$1048576,0))</f>
        <v>110.925</v>
      </c>
      <c r="T516" s="8">
        <f>INDEX(RawData!R$2:R$1048576,MATCH(FmtData!$B$4+(ROW()-10),RawData!$A$2:$A$1048576,0))</f>
        <v>1.85121</v>
      </c>
      <c r="U516" s="8">
        <f>INDEX(RawData!S$2:S$1048576,MATCH(FmtData!$B$4+(ROW()-10),RawData!$A$2:$A$1048576,0))</f>
        <v>0.70684100000000005</v>
      </c>
      <c r="V516" s="8">
        <f>INDEX(RawData!T$2:T$1048576,MATCH(FmtData!$B$4+(ROW()-10),RawData!$A$2:$A$1048576,0))</f>
        <v>0.204234</v>
      </c>
      <c r="W516" s="3">
        <f t="shared" si="151"/>
        <v>-0.49696878000000022</v>
      </c>
      <c r="X516" s="3">
        <f t="shared" si="152"/>
        <v>-0.47896475200000005</v>
      </c>
      <c r="Y516" s="8">
        <f t="shared" si="141"/>
        <v>9.4597182600470049</v>
      </c>
      <c r="Z516" s="8">
        <f t="shared" si="142"/>
        <v>9.4777222880470049</v>
      </c>
      <c r="AA516" s="8">
        <f t="shared" si="153"/>
        <v>9.4687202740470049</v>
      </c>
      <c r="AB516" s="41">
        <v>1</v>
      </c>
      <c r="AC516" s="42" t="str">
        <f t="shared" si="154"/>
        <v>Isco</v>
      </c>
      <c r="AD516" s="5">
        <f t="shared" si="160"/>
        <v>-290.56</v>
      </c>
      <c r="AE516" s="15">
        <f t="shared" si="143"/>
        <v>-121.5058280893162</v>
      </c>
      <c r="AF516" s="15">
        <f t="shared" si="144"/>
        <v>-117.30958285819293</v>
      </c>
      <c r="AG516" s="15">
        <f t="shared" si="145"/>
        <v>-119.40960679270165</v>
      </c>
      <c r="AH516" s="15">
        <f t="shared" si="155"/>
        <v>-119.40960679270165</v>
      </c>
      <c r="AI516" s="17">
        <f t="shared" si="146"/>
        <v>1.1836055010065558</v>
      </c>
      <c r="AJ516" s="17">
        <f t="shared" si="147"/>
        <v>0.92305950796499892</v>
      </c>
      <c r="AK516" s="17">
        <f t="shared" si="148"/>
        <v>0.91804329973014387</v>
      </c>
      <c r="AL516" s="17">
        <f t="shared" si="149"/>
        <v>0.92054684318244639</v>
      </c>
      <c r="AM516" s="17">
        <f t="shared" si="150"/>
        <v>0.92054684318244639</v>
      </c>
      <c r="AN516" s="17">
        <f t="shared" si="156"/>
        <v>9.4008861094208029E-4</v>
      </c>
      <c r="AO516" s="17">
        <f t="shared" si="157"/>
        <v>9.2054684318244639</v>
      </c>
      <c r="AP516" s="17">
        <f t="shared" si="158"/>
        <v>11.836055010065557</v>
      </c>
      <c r="AQ516" s="17">
        <f t="shared" si="159"/>
        <v>18.574756141126837</v>
      </c>
    </row>
    <row r="517" spans="2:43" x14ac:dyDescent="0.45">
      <c r="B517">
        <f>INDEX(RawData!$A$2:$A$1048576,MATCH(FmtData!$B$4+(ROW()-10),RawData!$A$2:$A$1048576,0))</f>
        <v>705</v>
      </c>
      <c r="C517" s="23">
        <f>LEFT(INDEX(RawData!$B$2:$B$1048576, MATCH(FmtData!$B$4+(ROW()-10),RawData!$A$2:$A$1048576,0)),10)+MID(INDEX(RawData!$B$2:$B$1048576, MATCH(FmtData!$B$4+(ROW()-10),RawData!$A$2:$A$1048576,0)),12,8)-$B$5/24</f>
        <v>42200.864340277774</v>
      </c>
      <c r="D517" s="7">
        <f>MID(INDEX(RawData!$B$2:$B$1048576, MATCH(FmtData!$B$4+(ROW()-10),RawData!$A$2:$A$1048576,0)),12,8)+$B$5/24</f>
        <v>0.36434027777777778</v>
      </c>
      <c r="E517" s="8">
        <f>INDEX(RawData!$D$2:$D$1048576,MATCH(FmtData!$B$4+(ROW()-10),RawData!$A$2:$A$1048576,0))</f>
        <v>30.6815</v>
      </c>
      <c r="F517">
        <f>INDEX(RawData!$D$2:$D$1048576,MATCH(FmtData!$B$4+(ROW()-10),RawData!$A$2:$A$1048576,0))</f>
        <v>30.6815</v>
      </c>
      <c r="G517">
        <f>INDEX(RawData!E$2:E$1048576,MATCH(FmtData!$B$4+(ROW()-10),RawData!$A$2:$A$1048576,0))</f>
        <v>2698.05</v>
      </c>
      <c r="H517">
        <f>INDEX(RawData!F$2:F$1048576,MATCH(FmtData!$B$4+(ROW()-10),RawData!$A$2:$A$1048576,0))</f>
        <v>-1.0764199999999999</v>
      </c>
      <c r="I517">
        <f>INDEX(RawData!G$2:G$1048576,MATCH(FmtData!$B$4+(ROW()-10),RawData!$A$2:$A$1048576,0))</f>
        <v>-29008.1</v>
      </c>
      <c r="J517">
        <f>INDEX(RawData!H$2:H$1048576,MATCH(FmtData!$B$4+(ROW()-10),RawData!$A$2:$A$1048576,0))</f>
        <v>5.0845300000000003E-2</v>
      </c>
      <c r="K517">
        <f>INDEX(RawData!I$2:I$1048576,MATCH(FmtData!$B$4+(ROW()-10),RawData!$A$2:$A$1048576,0))</f>
        <v>-0.61552499999999999</v>
      </c>
      <c r="L517">
        <f>INDEX(RawData!J$2:J$1048576,MATCH(FmtData!$B$4+(ROW()-10),RawData!$A$2:$A$1048576,0))</f>
        <v>170.6</v>
      </c>
      <c r="M517">
        <f>INDEX(RawData!K$2:K$1048576,MATCH(FmtData!$B$4+(ROW()-10),RawData!$A$2:$A$1048576,0))</f>
        <v>170.9</v>
      </c>
      <c r="N517">
        <f>INDEX(RawData!L$2:L$1048576,MATCH(FmtData!$B$4+(ROW()-10),RawData!$A$2:$A$1048576,0))</f>
        <v>22.4</v>
      </c>
      <c r="O517">
        <f>INDEX(RawData!M$2:M$1048576,MATCH(FmtData!$B$4+(ROW()-10),RawData!$A$2:$A$1048576,0))</f>
        <v>161.5</v>
      </c>
      <c r="P517">
        <f>INDEX(RawData!N$2:N$1048576,MATCH(FmtData!$B$4+(ROW()-10),RawData!$A$2:$A$1048576,0))</f>
        <v>21.8</v>
      </c>
      <c r="Q517">
        <f>INDEX(RawData!O$2:O$1048576,MATCH(FmtData!$B$4+(ROW()-10),RawData!$A$2:$A$1048576,0))</f>
        <v>176</v>
      </c>
      <c r="R517" s="8">
        <f>INDEX(RawData!P$2:P$1048576,MATCH(FmtData!$B$4+(ROW()-10),RawData!$A$2:$A$1048576,0))</f>
        <v>9.8624299999999998</v>
      </c>
      <c r="S517">
        <f>INDEX(RawData!Q$2:Q$1048576,MATCH(FmtData!$B$4+(ROW()-10),RawData!$A$2:$A$1048576,0))</f>
        <v>110.925</v>
      </c>
      <c r="T517" s="8">
        <f>INDEX(RawData!R$2:R$1048576,MATCH(FmtData!$B$4+(ROW()-10),RawData!$A$2:$A$1048576,0))</f>
        <v>1.85121</v>
      </c>
      <c r="U517" s="8">
        <f>INDEX(RawData!S$2:S$1048576,MATCH(FmtData!$B$4+(ROW()-10),RawData!$A$2:$A$1048576,0))</f>
        <v>0.70684100000000005</v>
      </c>
      <c r="V517" s="8">
        <f>INDEX(RawData!T$2:T$1048576,MATCH(FmtData!$B$4+(ROW()-10),RawData!$A$2:$A$1048576,0))</f>
        <v>0.20386199999999999</v>
      </c>
      <c r="W517" s="3">
        <f t="shared" si="151"/>
        <v>-0.49696878000000022</v>
      </c>
      <c r="X517" s="3">
        <f t="shared" si="152"/>
        <v>-0.47801987200000001</v>
      </c>
      <c r="Y517" s="8">
        <f t="shared" si="141"/>
        <v>9.4597182600470049</v>
      </c>
      <c r="Z517" s="8">
        <f t="shared" si="142"/>
        <v>9.4786671680470036</v>
      </c>
      <c r="AA517" s="8">
        <f t="shared" si="153"/>
        <v>9.4691927140470042</v>
      </c>
      <c r="AB517" s="41">
        <v>1</v>
      </c>
      <c r="AC517" s="42" t="str">
        <f t="shared" si="154"/>
        <v>Isco</v>
      </c>
      <c r="AD517" s="5">
        <f t="shared" si="160"/>
        <v>-290.56</v>
      </c>
      <c r="AE517" s="15">
        <f t="shared" si="143"/>
        <v>-121.5058280893162</v>
      </c>
      <c r="AF517" s="15">
        <f t="shared" si="144"/>
        <v>-117.0889370159515</v>
      </c>
      <c r="AG517" s="15">
        <f t="shared" si="145"/>
        <v>-119.2994887768192</v>
      </c>
      <c r="AH517" s="15">
        <f t="shared" si="155"/>
        <v>-119.2994887768192</v>
      </c>
      <c r="AI517" s="17">
        <f t="shared" si="146"/>
        <v>1.1836055010065558</v>
      </c>
      <c r="AJ517" s="17">
        <f t="shared" si="147"/>
        <v>0.92305950796499892</v>
      </c>
      <c r="AK517" s="17">
        <f t="shared" si="148"/>
        <v>0.91778104711407671</v>
      </c>
      <c r="AL517" s="17">
        <f t="shared" si="149"/>
        <v>0.92041522681625787</v>
      </c>
      <c r="AM517" s="17">
        <f t="shared" si="150"/>
        <v>0.92041522681625787</v>
      </c>
      <c r="AN517" s="17">
        <f t="shared" si="156"/>
        <v>1.0717049771306053E-3</v>
      </c>
      <c r="AO517" s="17">
        <f t="shared" si="157"/>
        <v>9.2041522681625789</v>
      </c>
      <c r="AP517" s="17">
        <f t="shared" si="158"/>
        <v>11.836055010065557</v>
      </c>
      <c r="AQ517" s="17">
        <f t="shared" si="159"/>
        <v>18.602335074169844</v>
      </c>
    </row>
    <row r="518" spans="2:43" x14ac:dyDescent="0.45">
      <c r="B518">
        <f>INDEX(RawData!$A$2:$A$1048576,MATCH(FmtData!$B$4+(ROW()-10),RawData!$A$2:$A$1048576,0))</f>
        <v>706</v>
      </c>
      <c r="C518" s="23">
        <f>LEFT(INDEX(RawData!$B$2:$B$1048576, MATCH(FmtData!$B$4+(ROW()-10),RawData!$A$2:$A$1048576,0)),10)+MID(INDEX(RawData!$B$2:$B$1048576, MATCH(FmtData!$B$4+(ROW()-10),RawData!$A$2:$A$1048576,0)),12,8)-$B$5/24</f>
        <v>42200.865023148152</v>
      </c>
      <c r="D518" s="7">
        <f>MID(INDEX(RawData!$B$2:$B$1048576, MATCH(FmtData!$B$4+(ROW()-10),RawData!$A$2:$A$1048576,0)),12,8)+$B$5/24</f>
        <v>0.36502314814814812</v>
      </c>
      <c r="E518" s="8">
        <f>INDEX(RawData!$D$2:$D$1048576,MATCH(FmtData!$B$4+(ROW()-10),RawData!$A$2:$A$1048576,0))</f>
        <v>30.698</v>
      </c>
      <c r="F518">
        <f>INDEX(RawData!$D$2:$D$1048576,MATCH(FmtData!$B$4+(ROW()-10),RawData!$A$2:$A$1048576,0))</f>
        <v>30.698</v>
      </c>
      <c r="G518">
        <f>INDEX(RawData!E$2:E$1048576,MATCH(FmtData!$B$4+(ROW()-10),RawData!$A$2:$A$1048576,0))</f>
        <v>2700.82</v>
      </c>
      <c r="H518">
        <f>INDEX(RawData!F$2:F$1048576,MATCH(FmtData!$B$4+(ROW()-10),RawData!$A$2:$A$1048576,0))</f>
        <v>-0.15307599999999999</v>
      </c>
      <c r="I518">
        <f>INDEX(RawData!G$2:G$1048576,MATCH(FmtData!$B$4+(ROW()-10),RawData!$A$2:$A$1048576,0))</f>
        <v>-29008.1</v>
      </c>
      <c r="J518">
        <f>INDEX(RawData!H$2:H$1048576,MATCH(FmtData!$B$4+(ROW()-10),RawData!$A$2:$A$1048576,0))</f>
        <v>5.0826799999999998E-2</v>
      </c>
      <c r="K518">
        <f>INDEX(RawData!I$2:I$1048576,MATCH(FmtData!$B$4+(ROW()-10),RawData!$A$2:$A$1048576,0))</f>
        <v>-0.61552499999999999</v>
      </c>
      <c r="L518">
        <f>INDEX(RawData!J$2:J$1048576,MATCH(FmtData!$B$4+(ROW()-10),RawData!$A$2:$A$1048576,0))</f>
        <v>163.1</v>
      </c>
      <c r="M518">
        <f>INDEX(RawData!K$2:K$1048576,MATCH(FmtData!$B$4+(ROW()-10),RawData!$A$2:$A$1048576,0))</f>
        <v>174.3</v>
      </c>
      <c r="N518">
        <f>INDEX(RawData!L$2:L$1048576,MATCH(FmtData!$B$4+(ROW()-10),RawData!$A$2:$A$1048576,0))</f>
        <v>22.4</v>
      </c>
      <c r="O518">
        <f>INDEX(RawData!M$2:M$1048576,MATCH(FmtData!$B$4+(ROW()-10),RawData!$A$2:$A$1048576,0))</f>
        <v>155.9</v>
      </c>
      <c r="P518">
        <f>INDEX(RawData!N$2:N$1048576,MATCH(FmtData!$B$4+(ROW()-10),RawData!$A$2:$A$1048576,0))</f>
        <v>21.8</v>
      </c>
      <c r="Q518">
        <f>INDEX(RawData!O$2:O$1048576,MATCH(FmtData!$B$4+(ROW()-10),RawData!$A$2:$A$1048576,0))</f>
        <v>176</v>
      </c>
      <c r="R518" s="8">
        <f>INDEX(RawData!P$2:P$1048576,MATCH(FmtData!$B$4+(ROW()-10),RawData!$A$2:$A$1048576,0))</f>
        <v>9.8624299999999998</v>
      </c>
      <c r="S518">
        <f>INDEX(RawData!Q$2:Q$1048576,MATCH(FmtData!$B$4+(ROW()-10),RawData!$A$2:$A$1048576,0))</f>
        <v>110.925</v>
      </c>
      <c r="T518" s="8">
        <f>INDEX(RawData!R$2:R$1048576,MATCH(FmtData!$B$4+(ROW()-10),RawData!$A$2:$A$1048576,0))</f>
        <v>1.85121</v>
      </c>
      <c r="U518" s="8">
        <f>INDEX(RawData!S$2:S$1048576,MATCH(FmtData!$B$4+(ROW()-10),RawData!$A$2:$A$1048576,0))</f>
        <v>0.70705399999999996</v>
      </c>
      <c r="V518" s="8">
        <f>INDEX(RawData!T$2:T$1048576,MATCH(FmtData!$B$4+(ROW()-10),RawData!$A$2:$A$1048576,0))</f>
        <v>0.20364499999999999</v>
      </c>
      <c r="W518" s="3">
        <f t="shared" si="151"/>
        <v>-0.4975098</v>
      </c>
      <c r="X518" s="3">
        <f t="shared" si="152"/>
        <v>-0.47746869200000003</v>
      </c>
      <c r="Y518" s="8">
        <f t="shared" si="141"/>
        <v>9.4591772400470049</v>
      </c>
      <c r="Z518" s="8">
        <f t="shared" si="142"/>
        <v>9.479218348047004</v>
      </c>
      <c r="AA518" s="8">
        <f t="shared" si="153"/>
        <v>9.4691977940470053</v>
      </c>
      <c r="AB518" s="41">
        <v>1</v>
      </c>
      <c r="AC518" s="42" t="str">
        <f t="shared" si="154"/>
        <v>Isco</v>
      </c>
      <c r="AD518" s="5">
        <f t="shared" si="160"/>
        <v>-290.56</v>
      </c>
      <c r="AE518" s="15">
        <f t="shared" si="143"/>
        <v>-121.63168968533546</v>
      </c>
      <c r="AF518" s="15">
        <f t="shared" si="144"/>
        <v>-116.96020757504186</v>
      </c>
      <c r="AG518" s="15">
        <f t="shared" si="145"/>
        <v>-119.29830465521457</v>
      </c>
      <c r="AH518" s="15">
        <f t="shared" si="155"/>
        <v>-119.29830465521457</v>
      </c>
      <c r="AI518" s="17">
        <f t="shared" si="146"/>
        <v>1.1836055010065558</v>
      </c>
      <c r="AJ518" s="17">
        <f t="shared" si="147"/>
        <v>0.92321081030565766</v>
      </c>
      <c r="AK518" s="17">
        <f t="shared" si="148"/>
        <v>0.9176281125995106</v>
      </c>
      <c r="AL518" s="17">
        <f t="shared" si="149"/>
        <v>0.92041381172301373</v>
      </c>
      <c r="AM518" s="17">
        <f t="shared" si="150"/>
        <v>0.92041381172301373</v>
      </c>
      <c r="AN518" s="17">
        <f t="shared" si="156"/>
        <v>1.0543411741930075E-3</v>
      </c>
      <c r="AO518" s="17">
        <f t="shared" si="157"/>
        <v>9.2041381172301371</v>
      </c>
      <c r="AP518" s="17">
        <f t="shared" si="158"/>
        <v>11.836055010065557</v>
      </c>
      <c r="AQ518" s="17">
        <f t="shared" si="159"/>
        <v>18.621433485302124</v>
      </c>
    </row>
    <row r="519" spans="2:43" x14ac:dyDescent="0.45">
      <c r="B519">
        <f>INDEX(RawData!$A$2:$A$1048576,MATCH(FmtData!$B$4+(ROW()-10),RawData!$A$2:$A$1048576,0))</f>
        <v>707</v>
      </c>
      <c r="C519" s="23">
        <f>LEFT(INDEX(RawData!$B$2:$B$1048576, MATCH(FmtData!$B$4+(ROW()-10),RawData!$A$2:$A$1048576,0)),10)+MID(INDEX(RawData!$B$2:$B$1048576, MATCH(FmtData!$B$4+(ROW()-10),RawData!$A$2:$A$1048576,0)),12,8)-$B$5/24</f>
        <v>42200.865717592591</v>
      </c>
      <c r="D519" s="7">
        <f>MID(INDEX(RawData!$B$2:$B$1048576, MATCH(FmtData!$B$4+(ROW()-10),RawData!$A$2:$A$1048576,0)),12,8)+$B$5/24</f>
        <v>0.36571759259259257</v>
      </c>
      <c r="E519" s="8">
        <f>INDEX(RawData!$D$2:$D$1048576,MATCH(FmtData!$B$4+(ROW()-10),RawData!$A$2:$A$1048576,0))</f>
        <v>30.714600000000001</v>
      </c>
      <c r="F519">
        <f>INDEX(RawData!$D$2:$D$1048576,MATCH(FmtData!$B$4+(ROW()-10),RawData!$A$2:$A$1048576,0))</f>
        <v>30.714600000000001</v>
      </c>
      <c r="G519">
        <f>INDEX(RawData!E$2:E$1048576,MATCH(FmtData!$B$4+(ROW()-10),RawData!$A$2:$A$1048576,0))</f>
        <v>2696.2</v>
      </c>
      <c r="H519">
        <f>INDEX(RawData!F$2:F$1048576,MATCH(FmtData!$B$4+(ROW()-10),RawData!$A$2:$A$1048576,0))</f>
        <v>-1.0764199999999999</v>
      </c>
      <c r="I519">
        <f>INDEX(RawData!G$2:G$1048576,MATCH(FmtData!$B$4+(ROW()-10),RawData!$A$2:$A$1048576,0))</f>
        <v>-29008.1</v>
      </c>
      <c r="J519">
        <f>INDEX(RawData!H$2:H$1048576,MATCH(FmtData!$B$4+(ROW()-10),RawData!$A$2:$A$1048576,0))</f>
        <v>5.0826799999999998E-2</v>
      </c>
      <c r="K519">
        <f>INDEX(RawData!I$2:I$1048576,MATCH(FmtData!$B$4+(ROW()-10),RawData!$A$2:$A$1048576,0))</f>
        <v>-0.61477000000000004</v>
      </c>
      <c r="L519">
        <f>INDEX(RawData!J$2:J$1048576,MATCH(FmtData!$B$4+(ROW()-10),RawData!$A$2:$A$1048576,0))</f>
        <v>173.6</v>
      </c>
      <c r="M519">
        <f>INDEX(RawData!K$2:K$1048576,MATCH(FmtData!$B$4+(ROW()-10),RawData!$A$2:$A$1048576,0))</f>
        <v>178</v>
      </c>
      <c r="N519">
        <f>INDEX(RawData!L$2:L$1048576,MATCH(FmtData!$B$4+(ROW()-10),RawData!$A$2:$A$1048576,0))</f>
        <v>22.4</v>
      </c>
      <c r="O519">
        <f>INDEX(RawData!M$2:M$1048576,MATCH(FmtData!$B$4+(ROW()-10),RawData!$A$2:$A$1048576,0))</f>
        <v>154.80000000000001</v>
      </c>
      <c r="P519">
        <f>INDEX(RawData!N$2:N$1048576,MATCH(FmtData!$B$4+(ROW()-10),RawData!$A$2:$A$1048576,0))</f>
        <v>21.8</v>
      </c>
      <c r="Q519">
        <f>INDEX(RawData!O$2:O$1048576,MATCH(FmtData!$B$4+(ROW()-10),RawData!$A$2:$A$1048576,0))</f>
        <v>175.9</v>
      </c>
      <c r="R519" s="8">
        <f>INDEX(RawData!P$2:P$1048576,MATCH(FmtData!$B$4+(ROW()-10),RawData!$A$2:$A$1048576,0))</f>
        <v>9.8624299999999998</v>
      </c>
      <c r="S519">
        <f>INDEX(RawData!Q$2:Q$1048576,MATCH(FmtData!$B$4+(ROW()-10),RawData!$A$2:$A$1048576,0))</f>
        <v>110.925</v>
      </c>
      <c r="T519" s="8">
        <f>INDEX(RawData!R$2:R$1048576,MATCH(FmtData!$B$4+(ROW()-10),RawData!$A$2:$A$1048576,0))</f>
        <v>1.85121</v>
      </c>
      <c r="U519" s="8">
        <f>INDEX(RawData!S$2:S$1048576,MATCH(FmtData!$B$4+(ROW()-10),RawData!$A$2:$A$1048576,0))</f>
        <v>0.70714500000000002</v>
      </c>
      <c r="V519" s="8">
        <f>INDEX(RawData!T$2:T$1048576,MATCH(FmtData!$B$4+(ROW()-10),RawData!$A$2:$A$1048576,0))</f>
        <v>0.20441999999999999</v>
      </c>
      <c r="W519" s="3">
        <f t="shared" si="151"/>
        <v>-0.49774094000000013</v>
      </c>
      <c r="X519" s="3">
        <f t="shared" si="152"/>
        <v>-0.47943719200000001</v>
      </c>
      <c r="Y519" s="8">
        <f t="shared" si="141"/>
        <v>9.4589461000470045</v>
      </c>
      <c r="Z519" s="8">
        <f t="shared" si="142"/>
        <v>9.4772498480470038</v>
      </c>
      <c r="AA519" s="8">
        <f t="shared" si="153"/>
        <v>9.468097974047005</v>
      </c>
      <c r="AB519" s="41">
        <v>1</v>
      </c>
      <c r="AC519" s="42" t="str">
        <f t="shared" si="154"/>
        <v>Isco</v>
      </c>
      <c r="AD519" s="5">
        <f t="shared" si="160"/>
        <v>-290.56</v>
      </c>
      <c r="AE519" s="15">
        <f t="shared" si="143"/>
        <v>-121.68545735735063</v>
      </c>
      <c r="AF519" s="15">
        <f t="shared" si="144"/>
        <v>-117.41989005435664</v>
      </c>
      <c r="AG519" s="15">
        <f t="shared" si="145"/>
        <v>-119.55463873289432</v>
      </c>
      <c r="AH519" s="15">
        <f t="shared" si="155"/>
        <v>-119.55463873289432</v>
      </c>
      <c r="AI519" s="17">
        <f t="shared" si="146"/>
        <v>1.1836055010065558</v>
      </c>
      <c r="AJ519" s="17">
        <f t="shared" si="147"/>
        <v>0.92327546130437821</v>
      </c>
      <c r="AK519" s="17">
        <f t="shared" si="148"/>
        <v>0.91817446354864496</v>
      </c>
      <c r="AL519" s="17">
        <f t="shared" si="149"/>
        <v>0.92072024716763301</v>
      </c>
      <c r="AM519" s="17">
        <f t="shared" si="150"/>
        <v>0.92072024716763301</v>
      </c>
      <c r="AN519" s="17">
        <f t="shared" si="156"/>
        <v>8.3188324948113568E-4</v>
      </c>
      <c r="AO519" s="17">
        <f t="shared" si="157"/>
        <v>9.2072024716763305</v>
      </c>
      <c r="AP519" s="17">
        <f t="shared" si="158"/>
        <v>11.836055010065557</v>
      </c>
      <c r="AQ519" s="17">
        <f t="shared" si="159"/>
        <v>18.58957981763745</v>
      </c>
    </row>
    <row r="520" spans="2:43" x14ac:dyDescent="0.45">
      <c r="B520">
        <f>INDEX(RawData!$A$2:$A$1048576,MATCH(FmtData!$B$4+(ROW()-10),RawData!$A$2:$A$1048576,0))</f>
        <v>708</v>
      </c>
      <c r="C520" s="23">
        <f>LEFT(INDEX(RawData!$B$2:$B$1048576, MATCH(FmtData!$B$4+(ROW()-10),RawData!$A$2:$A$1048576,0)),10)+MID(INDEX(RawData!$B$2:$B$1048576, MATCH(FmtData!$B$4+(ROW()-10),RawData!$A$2:$A$1048576,0)),12,8)-$B$5/24</f>
        <v>42200.866423611114</v>
      </c>
      <c r="D520" s="7">
        <f>MID(INDEX(RawData!$B$2:$B$1048576, MATCH(FmtData!$B$4+(ROW()-10),RawData!$A$2:$A$1048576,0)),12,8)+$B$5/24</f>
        <v>0.3664236111111111</v>
      </c>
      <c r="E520" s="8">
        <f>INDEX(RawData!$D$2:$D$1048576,MATCH(FmtData!$B$4+(ROW()-10),RawData!$A$2:$A$1048576,0))</f>
        <v>30.731200000000001</v>
      </c>
      <c r="F520">
        <f>INDEX(RawData!$D$2:$D$1048576,MATCH(FmtData!$B$4+(ROW()-10),RawData!$A$2:$A$1048576,0))</f>
        <v>30.731200000000001</v>
      </c>
      <c r="G520">
        <f>INDEX(RawData!E$2:E$1048576,MATCH(FmtData!$B$4+(ROW()-10),RawData!$A$2:$A$1048576,0))</f>
        <v>2688.51</v>
      </c>
      <c r="H520">
        <f>INDEX(RawData!F$2:F$1048576,MATCH(FmtData!$B$4+(ROW()-10),RawData!$A$2:$A$1048576,0))</f>
        <v>-1.0764199999999999</v>
      </c>
      <c r="I520">
        <f>INDEX(RawData!G$2:G$1048576,MATCH(FmtData!$B$4+(ROW()-10),RawData!$A$2:$A$1048576,0))</f>
        <v>-29008.1</v>
      </c>
      <c r="J520">
        <f>INDEX(RawData!H$2:H$1048576,MATCH(FmtData!$B$4+(ROW()-10),RawData!$A$2:$A$1048576,0))</f>
        <v>5.0845300000000003E-2</v>
      </c>
      <c r="K520">
        <f>INDEX(RawData!I$2:I$1048576,MATCH(FmtData!$B$4+(ROW()-10),RawData!$A$2:$A$1048576,0))</f>
        <v>-0.61552499999999999</v>
      </c>
      <c r="L520">
        <f>INDEX(RawData!J$2:J$1048576,MATCH(FmtData!$B$4+(ROW()-10),RawData!$A$2:$A$1048576,0))</f>
        <v>214.4</v>
      </c>
      <c r="M520">
        <f>INDEX(RawData!K$2:K$1048576,MATCH(FmtData!$B$4+(ROW()-10),RawData!$A$2:$A$1048576,0))</f>
        <v>175.9</v>
      </c>
      <c r="N520">
        <f>INDEX(RawData!L$2:L$1048576,MATCH(FmtData!$B$4+(ROW()-10),RawData!$A$2:$A$1048576,0))</f>
        <v>22.4</v>
      </c>
      <c r="O520">
        <f>INDEX(RawData!M$2:M$1048576,MATCH(FmtData!$B$4+(ROW()-10),RawData!$A$2:$A$1048576,0))</f>
        <v>171.1</v>
      </c>
      <c r="P520">
        <f>INDEX(RawData!N$2:N$1048576,MATCH(FmtData!$B$4+(ROW()-10),RawData!$A$2:$A$1048576,0))</f>
        <v>21.8</v>
      </c>
      <c r="Q520">
        <f>INDEX(RawData!O$2:O$1048576,MATCH(FmtData!$B$4+(ROW()-10),RawData!$A$2:$A$1048576,0))</f>
        <v>175.7</v>
      </c>
      <c r="R520" s="8">
        <f>INDEX(RawData!P$2:P$1048576,MATCH(FmtData!$B$4+(ROW()-10),RawData!$A$2:$A$1048576,0))</f>
        <v>9.8624299999999998</v>
      </c>
      <c r="S520">
        <f>INDEX(RawData!Q$2:Q$1048576,MATCH(FmtData!$B$4+(ROW()-10),RawData!$A$2:$A$1048576,0))</f>
        <v>110.925</v>
      </c>
      <c r="T520" s="8">
        <f>INDEX(RawData!R$2:R$1048576,MATCH(FmtData!$B$4+(ROW()-10),RawData!$A$2:$A$1048576,0))</f>
        <v>1.85121</v>
      </c>
      <c r="U520" s="8">
        <f>INDEX(RawData!S$2:S$1048576,MATCH(FmtData!$B$4+(ROW()-10),RawData!$A$2:$A$1048576,0))</f>
        <v>0.70684100000000005</v>
      </c>
      <c r="V520" s="8">
        <f>INDEX(RawData!T$2:T$1048576,MATCH(FmtData!$B$4+(ROW()-10),RawData!$A$2:$A$1048576,0))</f>
        <v>0.204234</v>
      </c>
      <c r="W520" s="3">
        <f t="shared" si="151"/>
        <v>-0.49696878000000022</v>
      </c>
      <c r="X520" s="3">
        <f t="shared" si="152"/>
        <v>-0.47896475200000005</v>
      </c>
      <c r="Y520" s="8">
        <f t="shared" si="141"/>
        <v>9.4597182600470049</v>
      </c>
      <c r="Z520" s="8">
        <f t="shared" si="142"/>
        <v>9.4777222880470049</v>
      </c>
      <c r="AA520" s="8">
        <f t="shared" si="153"/>
        <v>9.4687202740470049</v>
      </c>
      <c r="AB520" s="41">
        <v>1</v>
      </c>
      <c r="AC520" s="42" t="str">
        <f t="shared" si="154"/>
        <v>Isco</v>
      </c>
      <c r="AD520" s="5">
        <f t="shared" si="160"/>
        <v>-290.56</v>
      </c>
      <c r="AE520" s="15">
        <f t="shared" si="143"/>
        <v>-121.5058280893162</v>
      </c>
      <c r="AF520" s="15">
        <f t="shared" si="144"/>
        <v>-117.30958285819293</v>
      </c>
      <c r="AG520" s="15">
        <f t="shared" si="145"/>
        <v>-119.40960679270165</v>
      </c>
      <c r="AH520" s="15">
        <f t="shared" si="155"/>
        <v>-119.40960679270165</v>
      </c>
      <c r="AI520" s="17">
        <f t="shared" si="146"/>
        <v>1.1836055010065558</v>
      </c>
      <c r="AJ520" s="17">
        <f t="shared" si="147"/>
        <v>0.92305950796499892</v>
      </c>
      <c r="AK520" s="17">
        <f t="shared" si="148"/>
        <v>0.91804329973014387</v>
      </c>
      <c r="AL520" s="17">
        <f t="shared" si="149"/>
        <v>0.92054684318244639</v>
      </c>
      <c r="AM520" s="17">
        <f t="shared" si="150"/>
        <v>0.92054684318244639</v>
      </c>
      <c r="AN520" s="17">
        <f t="shared" si="156"/>
        <v>1.1902864115732603E-3</v>
      </c>
      <c r="AO520" s="17">
        <f t="shared" si="157"/>
        <v>9.2054684318244639</v>
      </c>
      <c r="AP520" s="17">
        <f t="shared" si="158"/>
        <v>11.836055010065557</v>
      </c>
      <c r="AQ520" s="17">
        <f t="shared" si="159"/>
        <v>18.536559318862277</v>
      </c>
    </row>
    <row r="521" spans="2:43" x14ac:dyDescent="0.45">
      <c r="B521">
        <f>INDEX(RawData!$A$2:$A$1048576,MATCH(FmtData!$B$4+(ROW()-10),RawData!$A$2:$A$1048576,0))</f>
        <v>709</v>
      </c>
      <c r="C521" s="23">
        <f>LEFT(INDEX(RawData!$B$2:$B$1048576, MATCH(FmtData!$B$4+(ROW()-10),RawData!$A$2:$A$1048576,0)),10)+MID(INDEX(RawData!$B$2:$B$1048576, MATCH(FmtData!$B$4+(ROW()-10),RawData!$A$2:$A$1048576,0)),12,8)-$B$5/24</f>
        <v>42200.867118055554</v>
      </c>
      <c r="D521" s="7">
        <f>MID(INDEX(RawData!$B$2:$B$1048576, MATCH(FmtData!$B$4+(ROW()-10),RawData!$A$2:$A$1048576,0)),12,8)+$B$5/24</f>
        <v>0.36711805555555554</v>
      </c>
      <c r="E521" s="8">
        <f>INDEX(RawData!$D$2:$D$1048576,MATCH(FmtData!$B$4+(ROW()-10),RawData!$A$2:$A$1048576,0))</f>
        <v>30.747900000000001</v>
      </c>
      <c r="F521">
        <f>INDEX(RawData!$D$2:$D$1048576,MATCH(FmtData!$B$4+(ROW()-10),RawData!$A$2:$A$1048576,0))</f>
        <v>30.747900000000001</v>
      </c>
      <c r="G521">
        <f>INDEX(RawData!E$2:E$1048576,MATCH(FmtData!$B$4+(ROW()-10),RawData!$A$2:$A$1048576,0))</f>
        <v>2698.05</v>
      </c>
      <c r="H521">
        <f>INDEX(RawData!F$2:F$1048576,MATCH(FmtData!$B$4+(ROW()-10),RawData!$A$2:$A$1048576,0))</f>
        <v>-1.0764199999999999</v>
      </c>
      <c r="I521">
        <f>INDEX(RawData!G$2:G$1048576,MATCH(FmtData!$B$4+(ROW()-10),RawData!$A$2:$A$1048576,0))</f>
        <v>-29008.1</v>
      </c>
      <c r="J521">
        <f>INDEX(RawData!H$2:H$1048576,MATCH(FmtData!$B$4+(ROW()-10),RawData!$A$2:$A$1048576,0))</f>
        <v>5.0845300000000003E-2</v>
      </c>
      <c r="K521">
        <f>INDEX(RawData!I$2:I$1048576,MATCH(FmtData!$B$4+(ROW()-10),RawData!$A$2:$A$1048576,0))</f>
        <v>-0.61514800000000003</v>
      </c>
      <c r="L521">
        <f>INDEX(RawData!J$2:J$1048576,MATCH(FmtData!$B$4+(ROW()-10),RawData!$A$2:$A$1048576,0))</f>
        <v>185.3</v>
      </c>
      <c r="M521">
        <f>INDEX(RawData!K$2:K$1048576,MATCH(FmtData!$B$4+(ROW()-10),RawData!$A$2:$A$1048576,0))</f>
        <v>171.1</v>
      </c>
      <c r="N521">
        <f>INDEX(RawData!L$2:L$1048576,MATCH(FmtData!$B$4+(ROW()-10),RawData!$A$2:$A$1048576,0))</f>
        <v>22.4</v>
      </c>
      <c r="O521">
        <f>INDEX(RawData!M$2:M$1048576,MATCH(FmtData!$B$4+(ROW()-10),RawData!$A$2:$A$1048576,0))</f>
        <v>163.1</v>
      </c>
      <c r="P521">
        <f>INDEX(RawData!N$2:N$1048576,MATCH(FmtData!$B$4+(ROW()-10),RawData!$A$2:$A$1048576,0))</f>
        <v>21.7</v>
      </c>
      <c r="Q521">
        <f>INDEX(RawData!O$2:O$1048576,MATCH(FmtData!$B$4+(ROW()-10),RawData!$A$2:$A$1048576,0))</f>
        <v>175.8</v>
      </c>
      <c r="R521" s="8">
        <f>INDEX(RawData!P$2:P$1048576,MATCH(FmtData!$B$4+(ROW()-10),RawData!$A$2:$A$1048576,0))</f>
        <v>9.8624299999999998</v>
      </c>
      <c r="S521">
        <f>INDEX(RawData!Q$2:Q$1048576,MATCH(FmtData!$B$4+(ROW()-10),RawData!$A$2:$A$1048576,0))</f>
        <v>110.925</v>
      </c>
      <c r="T521" s="8">
        <f>INDEX(RawData!R$2:R$1048576,MATCH(FmtData!$B$4+(ROW()-10),RawData!$A$2:$A$1048576,0))</f>
        <v>1.85121</v>
      </c>
      <c r="U521" s="8">
        <f>INDEX(RawData!S$2:S$1048576,MATCH(FmtData!$B$4+(ROW()-10),RawData!$A$2:$A$1048576,0))</f>
        <v>0.70705399999999996</v>
      </c>
      <c r="V521" s="8">
        <f>INDEX(RawData!T$2:T$1048576,MATCH(FmtData!$B$4+(ROW()-10),RawData!$A$2:$A$1048576,0))</f>
        <v>0.203738</v>
      </c>
      <c r="W521" s="3">
        <f t="shared" si="151"/>
        <v>-0.4975098</v>
      </c>
      <c r="X521" s="3">
        <f t="shared" si="152"/>
        <v>-0.47770491200000004</v>
      </c>
      <c r="Y521" s="8">
        <f t="shared" si="141"/>
        <v>9.4591772400470049</v>
      </c>
      <c r="Z521" s="8">
        <f t="shared" si="142"/>
        <v>9.4789821280470044</v>
      </c>
      <c r="AA521" s="8">
        <f t="shared" si="153"/>
        <v>9.4690796840470046</v>
      </c>
      <c r="AB521" s="41">
        <v>1</v>
      </c>
      <c r="AC521" s="42" t="str">
        <f t="shared" si="154"/>
        <v>Isco</v>
      </c>
      <c r="AD521" s="5">
        <f t="shared" si="160"/>
        <v>-290.56</v>
      </c>
      <c r="AE521" s="15">
        <f t="shared" si="143"/>
        <v>-121.63168968533546</v>
      </c>
      <c r="AF521" s="15">
        <f t="shared" si="144"/>
        <v>-117.01537908283763</v>
      </c>
      <c r="AG521" s="15">
        <f t="shared" si="145"/>
        <v>-119.32583516927559</v>
      </c>
      <c r="AH521" s="15">
        <f t="shared" si="155"/>
        <v>-119.32583516927559</v>
      </c>
      <c r="AI521" s="17">
        <f t="shared" si="146"/>
        <v>1.1836055010065558</v>
      </c>
      <c r="AJ521" s="17">
        <f t="shared" si="147"/>
        <v>0.92321081030565766</v>
      </c>
      <c r="AK521" s="17">
        <f t="shared" si="148"/>
        <v>0.91769365179733065</v>
      </c>
      <c r="AL521" s="17">
        <f t="shared" si="149"/>
        <v>0.92044671339208894</v>
      </c>
      <c r="AM521" s="17">
        <f t="shared" si="150"/>
        <v>0.92044671339208894</v>
      </c>
      <c r="AN521" s="17">
        <f t="shared" si="156"/>
        <v>1.01683343878467E-3</v>
      </c>
      <c r="AO521" s="17">
        <f t="shared" si="157"/>
        <v>9.2044671339208897</v>
      </c>
      <c r="AP521" s="17">
        <f t="shared" si="158"/>
        <v>11.836055010065557</v>
      </c>
      <c r="AQ521" s="17">
        <f t="shared" si="159"/>
        <v>18.602335074169844</v>
      </c>
    </row>
    <row r="522" spans="2:43" x14ac:dyDescent="0.45">
      <c r="B522">
        <f>INDEX(RawData!$A$2:$A$1048576,MATCH(FmtData!$B$4+(ROW()-10),RawData!$A$2:$A$1048576,0))</f>
        <v>710</v>
      </c>
      <c r="C522" s="23">
        <f>LEFT(INDEX(RawData!$B$2:$B$1048576, MATCH(FmtData!$B$4+(ROW()-10),RawData!$A$2:$A$1048576,0)),10)+MID(INDEX(RawData!$B$2:$B$1048576, MATCH(FmtData!$B$4+(ROW()-10),RawData!$A$2:$A$1048576,0)),12,8)-$B$5/24</f>
        <v>42200.867812500001</v>
      </c>
      <c r="D522" s="7">
        <f>MID(INDEX(RawData!$B$2:$B$1048576, MATCH(FmtData!$B$4+(ROW()-10),RawData!$A$2:$A$1048576,0)),12,8)+$B$5/24</f>
        <v>0.36781249999999999</v>
      </c>
      <c r="E522" s="8">
        <f>INDEX(RawData!$D$2:$D$1048576,MATCH(FmtData!$B$4+(ROW()-10),RawData!$A$2:$A$1048576,0))</f>
        <v>30.764399999999998</v>
      </c>
      <c r="F522">
        <f>INDEX(RawData!$D$2:$D$1048576,MATCH(FmtData!$B$4+(ROW()-10),RawData!$A$2:$A$1048576,0))</f>
        <v>30.764399999999998</v>
      </c>
      <c r="G522">
        <f>INDEX(RawData!E$2:E$1048576,MATCH(FmtData!$B$4+(ROW()-10),RawData!$A$2:$A$1048576,0))</f>
        <v>2702.97</v>
      </c>
      <c r="H522">
        <f>INDEX(RawData!F$2:F$1048576,MATCH(FmtData!$B$4+(ROW()-10),RawData!$A$2:$A$1048576,0))</f>
        <v>-1.0764199999999999</v>
      </c>
      <c r="I522">
        <f>INDEX(RawData!G$2:G$1048576,MATCH(FmtData!$B$4+(ROW()-10),RawData!$A$2:$A$1048576,0))</f>
        <v>-29008.1</v>
      </c>
      <c r="J522">
        <f>INDEX(RawData!H$2:H$1048576,MATCH(FmtData!$B$4+(ROW()-10),RawData!$A$2:$A$1048576,0))</f>
        <v>5.0845300000000003E-2</v>
      </c>
      <c r="K522">
        <f>INDEX(RawData!I$2:I$1048576,MATCH(FmtData!$B$4+(ROW()-10),RawData!$A$2:$A$1048576,0))</f>
        <v>-0.61577599999999999</v>
      </c>
      <c r="L522">
        <f>INDEX(RawData!J$2:J$1048576,MATCH(FmtData!$B$4+(ROW()-10),RawData!$A$2:$A$1048576,0))</f>
        <v>172.2</v>
      </c>
      <c r="M522">
        <f>INDEX(RawData!K$2:K$1048576,MATCH(FmtData!$B$4+(ROW()-10),RawData!$A$2:$A$1048576,0))</f>
        <v>172.5</v>
      </c>
      <c r="N522">
        <f>INDEX(RawData!L$2:L$1048576,MATCH(FmtData!$B$4+(ROW()-10),RawData!$A$2:$A$1048576,0))</f>
        <v>22.4</v>
      </c>
      <c r="O522">
        <f>INDEX(RawData!M$2:M$1048576,MATCH(FmtData!$B$4+(ROW()-10),RawData!$A$2:$A$1048576,0))</f>
        <v>163.69999999999999</v>
      </c>
      <c r="P522">
        <f>INDEX(RawData!N$2:N$1048576,MATCH(FmtData!$B$4+(ROW()-10),RawData!$A$2:$A$1048576,0))</f>
        <v>21.7</v>
      </c>
      <c r="Q522">
        <f>INDEX(RawData!O$2:O$1048576,MATCH(FmtData!$B$4+(ROW()-10),RawData!$A$2:$A$1048576,0))</f>
        <v>176</v>
      </c>
      <c r="R522" s="8">
        <f>INDEX(RawData!P$2:P$1048576,MATCH(FmtData!$B$4+(ROW()-10),RawData!$A$2:$A$1048576,0))</f>
        <v>9.8624299999999998</v>
      </c>
      <c r="S522">
        <f>INDEX(RawData!Q$2:Q$1048576,MATCH(FmtData!$B$4+(ROW()-10),RawData!$A$2:$A$1048576,0))</f>
        <v>110.925</v>
      </c>
      <c r="T522" s="8">
        <f>INDEX(RawData!R$2:R$1048576,MATCH(FmtData!$B$4+(ROW()-10),RawData!$A$2:$A$1048576,0))</f>
        <v>1.85121</v>
      </c>
      <c r="U522" s="8">
        <f>INDEX(RawData!S$2:S$1048576,MATCH(FmtData!$B$4+(ROW()-10),RawData!$A$2:$A$1048576,0))</f>
        <v>0.707511</v>
      </c>
      <c r="V522" s="8">
        <f>INDEX(RawData!T$2:T$1048576,MATCH(FmtData!$B$4+(ROW()-10),RawData!$A$2:$A$1048576,0))</f>
        <v>0.203738</v>
      </c>
      <c r="W522" s="3">
        <f t="shared" si="151"/>
        <v>-0.49867058000000009</v>
      </c>
      <c r="X522" s="3">
        <f t="shared" si="152"/>
        <v>-0.47770491200000004</v>
      </c>
      <c r="Y522" s="8">
        <f t="shared" ref="Y522:Y585" si="161">$U$6+W522</f>
        <v>9.4580164600470038</v>
      </c>
      <c r="Z522" s="8">
        <f t="shared" ref="Z522:Z585" si="162">$U$6+X522</f>
        <v>9.4789821280470044</v>
      </c>
      <c r="AA522" s="8">
        <f t="shared" si="153"/>
        <v>9.4684992940470032</v>
      </c>
      <c r="AB522" s="41">
        <v>1</v>
      </c>
      <c r="AC522" s="42" t="str">
        <f t="shared" si="154"/>
        <v>Isco</v>
      </c>
      <c r="AD522" s="5">
        <f t="shared" si="160"/>
        <v>-290.56</v>
      </c>
      <c r="AE522" s="15">
        <f t="shared" ref="AE522:AE585" si="163">PI()*Y522^2/4*($R$4+(Y522-$Y$10))-$U$5</f>
        <v>-121.9016844592951</v>
      </c>
      <c r="AF522" s="15">
        <f t="shared" ref="AF522:AF585" si="164">PI()*Z522^2/4*($R$4+(Z522-$Z$10))-$U$5</f>
        <v>-117.01537908283763</v>
      </c>
      <c r="AG522" s="15">
        <f t="shared" ref="AG522:AG585" si="165">PI()*AA522^2/4*($R$4+(AA522-$AA$10))-$U$5</f>
        <v>-119.46111001133693</v>
      </c>
      <c r="AH522" s="15">
        <f t="shared" si="155"/>
        <v>-119.46111001133693</v>
      </c>
      <c r="AI522" s="17">
        <f t="shared" ref="AI522:AI585" si="166">$N$5/(($U$5+AD522)*2160)*100^3</f>
        <v>1.1836055010065558</v>
      </c>
      <c r="AJ522" s="17">
        <f t="shared" ref="AJ522:AJ585" si="167">$N$5/(($U$5+AE522)*2160)*100^3</f>
        <v>0.92353554723980735</v>
      </c>
      <c r="AK522" s="17">
        <f t="shared" ref="AK522:AK585" si="168">$N$5/(($U$5+AF522)*2160)*100^3</f>
        <v>0.91769365179733065</v>
      </c>
      <c r="AL522" s="17">
        <f t="shared" ref="AL522:AL585" si="169">$N$5/(($U$5+AG522)*2160)*100^3</f>
        <v>0.92060841429971574</v>
      </c>
      <c r="AM522" s="17">
        <f t="shared" ref="AM522:AM585" si="170">$N$5/(($U$5+AH522)*2160)*100^3</f>
        <v>0.92060841429971574</v>
      </c>
      <c r="AN522" s="17">
        <f t="shared" si="156"/>
        <v>1.2233604728024705E-3</v>
      </c>
      <c r="AO522" s="17">
        <f t="shared" si="157"/>
        <v>9.2060841429971578</v>
      </c>
      <c r="AP522" s="17">
        <f t="shared" si="158"/>
        <v>11.836055010065557</v>
      </c>
      <c r="AQ522" s="17">
        <f t="shared" si="159"/>
        <v>18.63625716181274</v>
      </c>
    </row>
    <row r="523" spans="2:43" x14ac:dyDescent="0.45">
      <c r="B523">
        <f>INDEX(RawData!$A$2:$A$1048576,MATCH(FmtData!$B$4+(ROW()-10),RawData!$A$2:$A$1048576,0))</f>
        <v>711</v>
      </c>
      <c r="C523" s="23">
        <f>LEFT(INDEX(RawData!$B$2:$B$1048576, MATCH(FmtData!$B$4+(ROW()-10),RawData!$A$2:$A$1048576,0)),10)+MID(INDEX(RawData!$B$2:$B$1048576, MATCH(FmtData!$B$4+(ROW()-10),RawData!$A$2:$A$1048576,0)),12,8)-$B$5/24</f>
        <v>42200.868506944447</v>
      </c>
      <c r="D523" s="7">
        <f>MID(INDEX(RawData!$B$2:$B$1048576, MATCH(FmtData!$B$4+(ROW()-10),RawData!$A$2:$A$1048576,0)),12,8)+$B$5/24</f>
        <v>0.36850694444444443</v>
      </c>
      <c r="E523" s="8">
        <f>INDEX(RawData!$D$2:$D$1048576,MATCH(FmtData!$B$4+(ROW()-10),RawData!$A$2:$A$1048576,0))</f>
        <v>30.781099999999999</v>
      </c>
      <c r="F523">
        <f>INDEX(RawData!$D$2:$D$1048576,MATCH(FmtData!$B$4+(ROW()-10),RawData!$A$2:$A$1048576,0))</f>
        <v>30.781099999999999</v>
      </c>
      <c r="G523">
        <f>INDEX(RawData!E$2:E$1048576,MATCH(FmtData!$B$4+(ROW()-10),RawData!$A$2:$A$1048576,0))</f>
        <v>2706.66</v>
      </c>
      <c r="H523">
        <f>INDEX(RawData!F$2:F$1048576,MATCH(FmtData!$B$4+(ROW()-10),RawData!$A$2:$A$1048576,0))</f>
        <v>-1.0764199999999999</v>
      </c>
      <c r="I523">
        <f>INDEX(RawData!G$2:G$1048576,MATCH(FmtData!$B$4+(ROW()-10),RawData!$A$2:$A$1048576,0))</f>
        <v>-29008.1</v>
      </c>
      <c r="J523">
        <f>INDEX(RawData!H$2:H$1048576,MATCH(FmtData!$B$4+(ROW()-10),RawData!$A$2:$A$1048576,0))</f>
        <v>5.0845300000000003E-2</v>
      </c>
      <c r="K523">
        <f>INDEX(RawData!I$2:I$1048576,MATCH(FmtData!$B$4+(ROW()-10),RawData!$A$2:$A$1048576,0))</f>
        <v>-0.61495900000000003</v>
      </c>
      <c r="L523">
        <f>INDEX(RawData!J$2:J$1048576,MATCH(FmtData!$B$4+(ROW()-10),RawData!$A$2:$A$1048576,0))</f>
        <v>177.7</v>
      </c>
      <c r="M523">
        <f>INDEX(RawData!K$2:K$1048576,MATCH(FmtData!$B$4+(ROW()-10),RawData!$A$2:$A$1048576,0))</f>
        <v>175.5</v>
      </c>
      <c r="N523">
        <f>INDEX(RawData!L$2:L$1048576,MATCH(FmtData!$B$4+(ROW()-10),RawData!$A$2:$A$1048576,0))</f>
        <v>22.3</v>
      </c>
      <c r="O523">
        <f>INDEX(RawData!M$2:M$1048576,MATCH(FmtData!$B$4+(ROW()-10),RawData!$A$2:$A$1048576,0))</f>
        <v>157.4</v>
      </c>
      <c r="P523">
        <f>INDEX(RawData!N$2:N$1048576,MATCH(FmtData!$B$4+(ROW()-10),RawData!$A$2:$A$1048576,0))</f>
        <v>21.8</v>
      </c>
      <c r="Q523">
        <f>INDEX(RawData!O$2:O$1048576,MATCH(FmtData!$B$4+(ROW()-10),RawData!$A$2:$A$1048576,0))</f>
        <v>176.1</v>
      </c>
      <c r="R523" s="8">
        <f>INDEX(RawData!P$2:P$1048576,MATCH(FmtData!$B$4+(ROW()-10),RawData!$A$2:$A$1048576,0))</f>
        <v>9.8624299999999998</v>
      </c>
      <c r="S523">
        <f>INDEX(RawData!Q$2:Q$1048576,MATCH(FmtData!$B$4+(ROW()-10),RawData!$A$2:$A$1048576,0))</f>
        <v>110.925</v>
      </c>
      <c r="T523" s="8">
        <f>INDEX(RawData!R$2:R$1048576,MATCH(FmtData!$B$4+(ROW()-10),RawData!$A$2:$A$1048576,0))</f>
        <v>1.85121</v>
      </c>
      <c r="U523" s="8">
        <f>INDEX(RawData!S$2:S$1048576,MATCH(FmtData!$B$4+(ROW()-10),RawData!$A$2:$A$1048576,0))</f>
        <v>0.70760199999999995</v>
      </c>
      <c r="V523" s="8">
        <f>INDEX(RawData!T$2:T$1048576,MATCH(FmtData!$B$4+(ROW()-10),RawData!$A$2:$A$1048576,0))</f>
        <v>0.20386199999999999</v>
      </c>
      <c r="W523" s="3">
        <f t="shared" ref="W523:W586" si="171">-(U523-$U$10)*2.54</f>
        <v>-0.49890171999999994</v>
      </c>
      <c r="X523" s="3">
        <f t="shared" ref="X523:X586" si="172">-(V523-$V$10)*2.54</f>
        <v>-0.47801987200000001</v>
      </c>
      <c r="Y523" s="8">
        <f t="shared" si="161"/>
        <v>9.4577853200470052</v>
      </c>
      <c r="Z523" s="8">
        <f t="shared" si="162"/>
        <v>9.4786671680470036</v>
      </c>
      <c r="AA523" s="8">
        <f t="shared" ref="AA523:AA586" si="173">(Y523+Z523)/2</f>
        <v>9.4682262440470044</v>
      </c>
      <c r="AB523" s="41">
        <v>1</v>
      </c>
      <c r="AC523" s="42" t="str">
        <f t="shared" ref="AC523:AC586" si="174">IF(AB523=1,"Isco","Dilatometer")</f>
        <v>Isco</v>
      </c>
      <c r="AD523" s="5">
        <f t="shared" si="160"/>
        <v>-290.56</v>
      </c>
      <c r="AE523" s="15">
        <f t="shared" si="163"/>
        <v>-121.95543955411358</v>
      </c>
      <c r="AF523" s="15">
        <f t="shared" si="164"/>
        <v>-117.0889370159515</v>
      </c>
      <c r="AG523" s="15">
        <f t="shared" si="165"/>
        <v>-119.52474588095117</v>
      </c>
      <c r="AH523" s="15">
        <f t="shared" ref="AH523:AH586" si="175">AG523</f>
        <v>-119.52474588095117</v>
      </c>
      <c r="AI523" s="17">
        <f t="shared" si="166"/>
        <v>1.1836055010065558</v>
      </c>
      <c r="AJ523" s="17">
        <f t="shared" si="167"/>
        <v>0.92360022859505464</v>
      </c>
      <c r="AK523" s="17">
        <f t="shared" si="168"/>
        <v>0.91778104711407671</v>
      </c>
      <c r="AL523" s="17">
        <f t="shared" si="169"/>
        <v>0.92068450114650313</v>
      </c>
      <c r="AM523" s="17">
        <f t="shared" si="170"/>
        <v>0.92068450114650313</v>
      </c>
      <c r="AN523" s="17">
        <f t="shared" ref="AN523:AN586" si="176">INDEX($AM$10:$AM$2627,MATCH(C523+1/24,$C$10:$C$2627,1))-INDEX($AM$10:$AM$2627,MATCH(C523,$C$10:$C$2627,1))</f>
        <v>1.2444136257910854E-3</v>
      </c>
      <c r="AO523" s="17">
        <f t="shared" ref="AO523:AO586" si="177">AL523*10</f>
        <v>9.2068450114650311</v>
      </c>
      <c r="AP523" s="17">
        <f t="shared" ref="AP523:AP586" si="178">AI523*10</f>
        <v>11.836055010065557</v>
      </c>
      <c r="AQ523" s="17">
        <f t="shared" ref="AQ523:AQ586" si="179">G523*0.101325/14.696</f>
        <v>18.661698727544909</v>
      </c>
    </row>
    <row r="524" spans="2:43" x14ac:dyDescent="0.45">
      <c r="B524">
        <f>INDEX(RawData!$A$2:$A$1048576,MATCH(FmtData!$B$4+(ROW()-10),RawData!$A$2:$A$1048576,0))</f>
        <v>712</v>
      </c>
      <c r="C524" s="23">
        <f>LEFT(INDEX(RawData!$B$2:$B$1048576, MATCH(FmtData!$B$4+(ROW()-10),RawData!$A$2:$A$1048576,0)),10)+MID(INDEX(RawData!$B$2:$B$1048576, MATCH(FmtData!$B$4+(ROW()-10),RawData!$A$2:$A$1048576,0)),12,8)-$B$5/24</f>
        <v>42200.869189814817</v>
      </c>
      <c r="D524" s="7">
        <f>MID(INDEX(RawData!$B$2:$B$1048576, MATCH(FmtData!$B$4+(ROW()-10),RawData!$A$2:$A$1048576,0)),12,8)+$B$5/24</f>
        <v>0.36918981481481483</v>
      </c>
      <c r="E524" s="8">
        <f>INDEX(RawData!$D$2:$D$1048576,MATCH(FmtData!$B$4+(ROW()-10),RawData!$A$2:$A$1048576,0))</f>
        <v>30.797599999999999</v>
      </c>
      <c r="F524">
        <f>INDEX(RawData!$D$2:$D$1048576,MATCH(FmtData!$B$4+(ROW()-10),RawData!$A$2:$A$1048576,0))</f>
        <v>30.797599999999999</v>
      </c>
      <c r="G524">
        <f>INDEX(RawData!E$2:E$1048576,MATCH(FmtData!$B$4+(ROW()-10),RawData!$A$2:$A$1048576,0))</f>
        <v>2703.89</v>
      </c>
      <c r="H524">
        <f>INDEX(RawData!F$2:F$1048576,MATCH(FmtData!$B$4+(ROW()-10),RawData!$A$2:$A$1048576,0))</f>
        <v>-1.0764199999999999</v>
      </c>
      <c r="I524">
        <f>INDEX(RawData!G$2:G$1048576,MATCH(FmtData!$B$4+(ROW()-10),RawData!$A$2:$A$1048576,0))</f>
        <v>-29008.1</v>
      </c>
      <c r="J524">
        <f>INDEX(RawData!H$2:H$1048576,MATCH(FmtData!$B$4+(ROW()-10),RawData!$A$2:$A$1048576,0))</f>
        <v>5.0845300000000003E-2</v>
      </c>
      <c r="K524">
        <f>INDEX(RawData!I$2:I$1048576,MATCH(FmtData!$B$4+(ROW()-10),RawData!$A$2:$A$1048576,0))</f>
        <v>-0.61458100000000004</v>
      </c>
      <c r="L524">
        <f>INDEX(RawData!J$2:J$1048576,MATCH(FmtData!$B$4+(ROW()-10),RawData!$A$2:$A$1048576,0))</f>
        <v>217.8</v>
      </c>
      <c r="M524">
        <f>INDEX(RawData!K$2:K$1048576,MATCH(FmtData!$B$4+(ROW()-10),RawData!$A$2:$A$1048576,0))</f>
        <v>177.9</v>
      </c>
      <c r="N524">
        <f>INDEX(RawData!L$2:L$1048576,MATCH(FmtData!$B$4+(ROW()-10),RawData!$A$2:$A$1048576,0))</f>
        <v>22.4</v>
      </c>
      <c r="O524">
        <f>INDEX(RawData!M$2:M$1048576,MATCH(FmtData!$B$4+(ROW()-10),RawData!$A$2:$A$1048576,0))</f>
        <v>174.4</v>
      </c>
      <c r="P524">
        <f>INDEX(RawData!N$2:N$1048576,MATCH(FmtData!$B$4+(ROW()-10),RawData!$A$2:$A$1048576,0))</f>
        <v>21.8</v>
      </c>
      <c r="Q524">
        <f>INDEX(RawData!O$2:O$1048576,MATCH(FmtData!$B$4+(ROW()-10),RawData!$A$2:$A$1048576,0))</f>
        <v>176.1</v>
      </c>
      <c r="R524" s="8">
        <f>INDEX(RawData!P$2:P$1048576,MATCH(FmtData!$B$4+(ROW()-10),RawData!$A$2:$A$1048576,0))</f>
        <v>9.8624299999999998</v>
      </c>
      <c r="S524">
        <f>INDEX(RawData!Q$2:Q$1048576,MATCH(FmtData!$B$4+(ROW()-10),RawData!$A$2:$A$1048576,0))</f>
        <v>110.925</v>
      </c>
      <c r="T524" s="8">
        <f>INDEX(RawData!R$2:R$1048576,MATCH(FmtData!$B$4+(ROW()-10),RawData!$A$2:$A$1048576,0))</f>
        <v>1.85121</v>
      </c>
      <c r="U524" s="8">
        <f>INDEX(RawData!S$2:S$1048576,MATCH(FmtData!$B$4+(ROW()-10),RawData!$A$2:$A$1048576,0))</f>
        <v>0.70742000000000005</v>
      </c>
      <c r="V524" s="8">
        <f>INDEX(RawData!T$2:T$1048576,MATCH(FmtData!$B$4+(ROW()-10),RawData!$A$2:$A$1048576,0))</f>
        <v>0.202963</v>
      </c>
      <c r="W524" s="3">
        <f t="shared" si="171"/>
        <v>-0.49843944000000018</v>
      </c>
      <c r="X524" s="3">
        <f t="shared" si="172"/>
        <v>-0.47573641200000005</v>
      </c>
      <c r="Y524" s="8">
        <f t="shared" si="161"/>
        <v>9.4582476000470042</v>
      </c>
      <c r="Z524" s="8">
        <f t="shared" si="162"/>
        <v>9.4809506280470046</v>
      </c>
      <c r="AA524" s="8">
        <f t="shared" si="173"/>
        <v>9.4695991140470035</v>
      </c>
      <c r="AB524" s="41">
        <v>1</v>
      </c>
      <c r="AC524" s="42" t="str">
        <f t="shared" si="174"/>
        <v>Isco</v>
      </c>
      <c r="AD524" s="5">
        <f t="shared" ref="AD524:AD587" si="180">S524-$S$10</f>
        <v>-290.56</v>
      </c>
      <c r="AE524" s="15">
        <f t="shared" si="163"/>
        <v>-121.84792686016249</v>
      </c>
      <c r="AF524" s="15">
        <f t="shared" si="164"/>
        <v>-116.55553642230768</v>
      </c>
      <c r="AG524" s="15">
        <f t="shared" si="165"/>
        <v>-119.20475522158199</v>
      </c>
      <c r="AH524" s="15">
        <f t="shared" si="175"/>
        <v>-119.20475522158199</v>
      </c>
      <c r="AI524" s="17">
        <f t="shared" si="166"/>
        <v>1.1836055010065558</v>
      </c>
      <c r="AJ524" s="17">
        <f t="shared" si="167"/>
        <v>0.92347087193071664</v>
      </c>
      <c r="AK524" s="17">
        <f t="shared" si="168"/>
        <v>0.91714768266386337</v>
      </c>
      <c r="AL524" s="17">
        <f t="shared" si="169"/>
        <v>0.92030202853287613</v>
      </c>
      <c r="AM524" s="17">
        <f t="shared" si="170"/>
        <v>0.92030202853287613</v>
      </c>
      <c r="AN524" s="17">
        <f t="shared" si="176"/>
        <v>1.6268862394180905E-3</v>
      </c>
      <c r="AO524" s="17">
        <f t="shared" si="177"/>
        <v>9.2030202853287619</v>
      </c>
      <c r="AP524" s="17">
        <f t="shared" si="178"/>
        <v>11.836055010065557</v>
      </c>
      <c r="AQ524" s="17">
        <f t="shared" si="179"/>
        <v>18.642600316412629</v>
      </c>
    </row>
    <row r="525" spans="2:43" x14ac:dyDescent="0.45">
      <c r="B525">
        <f>INDEX(RawData!$A$2:$A$1048576,MATCH(FmtData!$B$4+(ROW()-10),RawData!$A$2:$A$1048576,0))</f>
        <v>713</v>
      </c>
      <c r="C525" s="23">
        <f>LEFT(INDEX(RawData!$B$2:$B$1048576, MATCH(FmtData!$B$4+(ROW()-10),RawData!$A$2:$A$1048576,0)),10)+MID(INDEX(RawData!$B$2:$B$1048576, MATCH(FmtData!$B$4+(ROW()-10),RawData!$A$2:$A$1048576,0)),12,8)-$B$5/24</f>
        <v>42200.869884259257</v>
      </c>
      <c r="D525" s="7">
        <f>MID(INDEX(RawData!$B$2:$B$1048576, MATCH(FmtData!$B$4+(ROW()-10),RawData!$A$2:$A$1048576,0)),12,8)+$B$5/24</f>
        <v>0.36988425925925927</v>
      </c>
      <c r="E525" s="8">
        <f>INDEX(RawData!$D$2:$D$1048576,MATCH(FmtData!$B$4+(ROW()-10),RawData!$A$2:$A$1048576,0))</f>
        <v>30.814299999999999</v>
      </c>
      <c r="F525">
        <f>INDEX(RawData!$D$2:$D$1048576,MATCH(FmtData!$B$4+(ROW()-10),RawData!$A$2:$A$1048576,0))</f>
        <v>30.814299999999999</v>
      </c>
      <c r="G525">
        <f>INDEX(RawData!E$2:E$1048576,MATCH(FmtData!$B$4+(ROW()-10),RawData!$A$2:$A$1048576,0))</f>
        <v>2721.13</v>
      </c>
      <c r="H525">
        <f>INDEX(RawData!F$2:F$1048576,MATCH(FmtData!$B$4+(ROW()-10),RawData!$A$2:$A$1048576,0))</f>
        <v>-1.0764199999999999</v>
      </c>
      <c r="I525">
        <f>INDEX(RawData!G$2:G$1048576,MATCH(FmtData!$B$4+(ROW()-10),RawData!$A$2:$A$1048576,0))</f>
        <v>-29008.1</v>
      </c>
      <c r="J525">
        <f>INDEX(RawData!H$2:H$1048576,MATCH(FmtData!$B$4+(ROW()-10),RawData!$A$2:$A$1048576,0))</f>
        <v>5.0845300000000003E-2</v>
      </c>
      <c r="K525">
        <f>INDEX(RawData!I$2:I$1048576,MATCH(FmtData!$B$4+(ROW()-10),RawData!$A$2:$A$1048576,0))</f>
        <v>-0.61533599999999999</v>
      </c>
      <c r="L525">
        <f>INDEX(RawData!J$2:J$1048576,MATCH(FmtData!$B$4+(ROW()-10),RawData!$A$2:$A$1048576,0))</f>
        <v>183.6</v>
      </c>
      <c r="M525">
        <f>INDEX(RawData!K$2:K$1048576,MATCH(FmtData!$B$4+(ROW()-10),RawData!$A$2:$A$1048576,0))</f>
        <v>174.6</v>
      </c>
      <c r="N525">
        <f>INDEX(RawData!L$2:L$1048576,MATCH(FmtData!$B$4+(ROW()-10),RawData!$A$2:$A$1048576,0))</f>
        <v>22.4</v>
      </c>
      <c r="O525">
        <f>INDEX(RawData!M$2:M$1048576,MATCH(FmtData!$B$4+(ROW()-10),RawData!$A$2:$A$1048576,0))</f>
        <v>164.7</v>
      </c>
      <c r="P525">
        <f>INDEX(RawData!N$2:N$1048576,MATCH(FmtData!$B$4+(ROW()-10),RawData!$A$2:$A$1048576,0))</f>
        <v>21.8</v>
      </c>
      <c r="Q525">
        <f>INDEX(RawData!O$2:O$1048576,MATCH(FmtData!$B$4+(ROW()-10),RawData!$A$2:$A$1048576,0))</f>
        <v>176.3</v>
      </c>
      <c r="R525" s="8">
        <f>INDEX(RawData!P$2:P$1048576,MATCH(FmtData!$B$4+(ROW()-10),RawData!$A$2:$A$1048576,0))</f>
        <v>9.8624299999999998</v>
      </c>
      <c r="S525">
        <f>INDEX(RawData!Q$2:Q$1048576,MATCH(FmtData!$B$4+(ROW()-10),RawData!$A$2:$A$1048576,0))</f>
        <v>110.925</v>
      </c>
      <c r="T525" s="8">
        <f>INDEX(RawData!R$2:R$1048576,MATCH(FmtData!$B$4+(ROW()-10),RawData!$A$2:$A$1048576,0))</f>
        <v>1.85121</v>
      </c>
      <c r="U525" s="8">
        <f>INDEX(RawData!S$2:S$1048576,MATCH(FmtData!$B$4+(ROW()-10),RawData!$A$2:$A$1048576,0))</f>
        <v>0.70809</v>
      </c>
      <c r="V525" s="8">
        <f>INDEX(RawData!T$2:T$1048576,MATCH(FmtData!$B$4+(ROW()-10),RawData!$A$2:$A$1048576,0))</f>
        <v>0.20327300000000001</v>
      </c>
      <c r="W525" s="3">
        <f t="shared" si="171"/>
        <v>-0.50014124000000004</v>
      </c>
      <c r="X525" s="3">
        <f t="shared" si="172"/>
        <v>-0.47652381200000005</v>
      </c>
      <c r="Y525" s="8">
        <f t="shared" si="161"/>
        <v>9.4565458000470048</v>
      </c>
      <c r="Z525" s="8">
        <f t="shared" si="162"/>
        <v>9.4801632280470045</v>
      </c>
      <c r="AA525" s="8">
        <f t="shared" si="173"/>
        <v>9.4683545140470038</v>
      </c>
      <c r="AB525" s="41">
        <v>1</v>
      </c>
      <c r="AC525" s="42" t="str">
        <f t="shared" si="174"/>
        <v>Isco</v>
      </c>
      <c r="AD525" s="5">
        <f t="shared" si="180"/>
        <v>-290.56</v>
      </c>
      <c r="AE525" s="15">
        <f t="shared" si="163"/>
        <v>-122.24366591221724</v>
      </c>
      <c r="AF525" s="15">
        <f t="shared" si="164"/>
        <v>-116.73949533145424</v>
      </c>
      <c r="AG525" s="15">
        <f t="shared" si="165"/>
        <v>-119.49485225697777</v>
      </c>
      <c r="AH525" s="15">
        <f t="shared" si="175"/>
        <v>-119.49485225697777</v>
      </c>
      <c r="AI525" s="17">
        <f t="shared" si="166"/>
        <v>1.1836055010065558</v>
      </c>
      <c r="AJ525" s="17">
        <f t="shared" si="167"/>
        <v>0.92394719442599405</v>
      </c>
      <c r="AK525" s="17">
        <f t="shared" si="168"/>
        <v>0.91736601827597253</v>
      </c>
      <c r="AL525" s="17">
        <f t="shared" si="169"/>
        <v>0.92064875697778092</v>
      </c>
      <c r="AM525" s="17">
        <f t="shared" si="170"/>
        <v>0.92064875697778092</v>
      </c>
      <c r="AN525" s="17">
        <f t="shared" si="176"/>
        <v>9.0727137819779369E-4</v>
      </c>
      <c r="AO525" s="17">
        <f t="shared" si="177"/>
        <v>9.2064875697778099</v>
      </c>
      <c r="AP525" s="17">
        <f t="shared" si="178"/>
        <v>11.836055010065557</v>
      </c>
      <c r="AQ525" s="17">
        <f t="shared" si="179"/>
        <v>18.761465517827979</v>
      </c>
    </row>
    <row r="526" spans="2:43" x14ac:dyDescent="0.45">
      <c r="B526">
        <f>INDEX(RawData!$A$2:$A$1048576,MATCH(FmtData!$B$4+(ROW()-10),RawData!$A$2:$A$1048576,0))</f>
        <v>714</v>
      </c>
      <c r="C526" s="23">
        <f>LEFT(INDEX(RawData!$B$2:$B$1048576, MATCH(FmtData!$B$4+(ROW()-10),RawData!$A$2:$A$1048576,0)),10)+MID(INDEX(RawData!$B$2:$B$1048576, MATCH(FmtData!$B$4+(ROW()-10),RawData!$A$2:$A$1048576,0)),12,8)-$B$5/24</f>
        <v>42200.87059027778</v>
      </c>
      <c r="D526" s="7">
        <f>MID(INDEX(RawData!$B$2:$B$1048576, MATCH(FmtData!$B$4+(ROW()-10),RawData!$A$2:$A$1048576,0)),12,8)+$B$5/24</f>
        <v>0.37059027777777775</v>
      </c>
      <c r="E526" s="8">
        <f>INDEX(RawData!$D$2:$D$1048576,MATCH(FmtData!$B$4+(ROW()-10),RawData!$A$2:$A$1048576,0))</f>
        <v>30.8308</v>
      </c>
      <c r="F526">
        <f>INDEX(RawData!$D$2:$D$1048576,MATCH(FmtData!$B$4+(ROW()-10),RawData!$A$2:$A$1048576,0))</f>
        <v>30.8308</v>
      </c>
      <c r="G526">
        <f>INDEX(RawData!E$2:E$1048576,MATCH(FmtData!$B$4+(ROW()-10),RawData!$A$2:$A$1048576,0))</f>
        <v>2731.59</v>
      </c>
      <c r="H526">
        <f>INDEX(RawData!F$2:F$1048576,MATCH(FmtData!$B$4+(ROW()-10),RawData!$A$2:$A$1048576,0))</f>
        <v>-1.0764199999999999</v>
      </c>
      <c r="I526">
        <f>INDEX(RawData!G$2:G$1048576,MATCH(FmtData!$B$4+(ROW()-10),RawData!$A$2:$A$1048576,0))</f>
        <v>-29008.1</v>
      </c>
      <c r="J526">
        <f>INDEX(RawData!H$2:H$1048576,MATCH(FmtData!$B$4+(ROW()-10),RawData!$A$2:$A$1048576,0))</f>
        <v>5.0845300000000003E-2</v>
      </c>
      <c r="K526">
        <f>INDEX(RawData!I$2:I$1048576,MATCH(FmtData!$B$4+(ROW()-10),RawData!$A$2:$A$1048576,0))</f>
        <v>-0.61552499999999999</v>
      </c>
      <c r="L526">
        <f>INDEX(RawData!J$2:J$1048576,MATCH(FmtData!$B$4+(ROW()-10),RawData!$A$2:$A$1048576,0))</f>
        <v>170.7</v>
      </c>
      <c r="M526">
        <f>INDEX(RawData!K$2:K$1048576,MATCH(FmtData!$B$4+(ROW()-10),RawData!$A$2:$A$1048576,0))</f>
        <v>170.4</v>
      </c>
      <c r="N526">
        <f>INDEX(RawData!L$2:L$1048576,MATCH(FmtData!$B$4+(ROW()-10),RawData!$A$2:$A$1048576,0))</f>
        <v>22.4</v>
      </c>
      <c r="O526">
        <f>INDEX(RawData!M$2:M$1048576,MATCH(FmtData!$B$4+(ROW()-10),RawData!$A$2:$A$1048576,0))</f>
        <v>163.6</v>
      </c>
      <c r="P526">
        <f>INDEX(RawData!N$2:N$1048576,MATCH(FmtData!$B$4+(ROW()-10),RawData!$A$2:$A$1048576,0))</f>
        <v>21.8</v>
      </c>
      <c r="Q526">
        <f>INDEX(RawData!O$2:O$1048576,MATCH(FmtData!$B$4+(ROW()-10),RawData!$A$2:$A$1048576,0))</f>
        <v>176.5</v>
      </c>
      <c r="R526" s="8">
        <f>INDEX(RawData!P$2:P$1048576,MATCH(FmtData!$B$4+(ROW()-10),RawData!$A$2:$A$1048576,0))</f>
        <v>9.8624299999999998</v>
      </c>
      <c r="S526">
        <f>INDEX(RawData!Q$2:Q$1048576,MATCH(FmtData!$B$4+(ROW()-10),RawData!$A$2:$A$1048576,0))</f>
        <v>110.925</v>
      </c>
      <c r="T526" s="8">
        <f>INDEX(RawData!R$2:R$1048576,MATCH(FmtData!$B$4+(ROW()-10),RawData!$A$2:$A$1048576,0))</f>
        <v>1.85121</v>
      </c>
      <c r="U526" s="8">
        <f>INDEX(RawData!S$2:S$1048576,MATCH(FmtData!$B$4+(ROW()-10),RawData!$A$2:$A$1048576,0))</f>
        <v>0.70818099999999995</v>
      </c>
      <c r="V526" s="8">
        <f>INDEX(RawData!T$2:T$1048576,MATCH(FmtData!$B$4+(ROW()-10),RawData!$A$2:$A$1048576,0))</f>
        <v>0.202683</v>
      </c>
      <c r="W526" s="3">
        <f t="shared" si="171"/>
        <v>-0.50037237999999995</v>
      </c>
      <c r="X526" s="3">
        <f t="shared" si="172"/>
        <v>-0.47502521200000003</v>
      </c>
      <c r="Y526" s="8">
        <f t="shared" si="161"/>
        <v>9.4563146600470045</v>
      </c>
      <c r="Z526" s="8">
        <f t="shared" si="162"/>
        <v>9.4816618280470042</v>
      </c>
      <c r="AA526" s="8">
        <f t="shared" si="173"/>
        <v>9.4689882440470043</v>
      </c>
      <c r="AB526" s="41">
        <v>1</v>
      </c>
      <c r="AC526" s="42" t="str">
        <f t="shared" si="174"/>
        <v>Isco</v>
      </c>
      <c r="AD526" s="5">
        <f t="shared" si="180"/>
        <v>-290.56</v>
      </c>
      <c r="AE526" s="15">
        <f t="shared" si="163"/>
        <v>-122.29740507435872</v>
      </c>
      <c r="AF526" s="15">
        <f t="shared" si="164"/>
        <v>-116.38935495108024</v>
      </c>
      <c r="AG526" s="15">
        <f t="shared" si="165"/>
        <v>-119.34714866605623</v>
      </c>
      <c r="AH526" s="15">
        <f t="shared" si="175"/>
        <v>-119.34714866605623</v>
      </c>
      <c r="AI526" s="17">
        <f t="shared" si="166"/>
        <v>1.1836055010065558</v>
      </c>
      <c r="AJ526" s="17">
        <f t="shared" si="167"/>
        <v>0.92401191426731843</v>
      </c>
      <c r="AK526" s="17">
        <f t="shared" si="168"/>
        <v>0.91695053591842968</v>
      </c>
      <c r="AL526" s="17">
        <f t="shared" si="169"/>
        <v>0.92047218673019682</v>
      </c>
      <c r="AM526" s="17">
        <f t="shared" si="170"/>
        <v>0.92047218673019682</v>
      </c>
      <c r="AN526" s="17">
        <f t="shared" si="176"/>
        <v>1.182006068733088E-3</v>
      </c>
      <c r="AO526" s="17">
        <f t="shared" si="177"/>
        <v>9.2047218673019682</v>
      </c>
      <c r="AP526" s="17">
        <f t="shared" si="178"/>
        <v>11.836055010065557</v>
      </c>
      <c r="AQ526" s="17">
        <f t="shared" si="179"/>
        <v>18.833584427735438</v>
      </c>
    </row>
    <row r="527" spans="2:43" x14ac:dyDescent="0.45">
      <c r="B527">
        <f>INDEX(RawData!$A$2:$A$1048576,MATCH(FmtData!$B$4+(ROW()-10),RawData!$A$2:$A$1048576,0))</f>
        <v>715</v>
      </c>
      <c r="C527" s="23">
        <f>LEFT(INDEX(RawData!$B$2:$B$1048576, MATCH(FmtData!$B$4+(ROW()-10),RawData!$A$2:$A$1048576,0)),10)+MID(INDEX(RawData!$B$2:$B$1048576, MATCH(FmtData!$B$4+(ROW()-10),RawData!$A$2:$A$1048576,0)),12,8)-$B$5/24</f>
        <v>42200.87128472222</v>
      </c>
      <c r="D527" s="7">
        <f>MID(INDEX(RawData!$B$2:$B$1048576, MATCH(FmtData!$B$4+(ROW()-10),RawData!$A$2:$A$1048576,0)),12,8)+$B$5/24</f>
        <v>0.3712847222222222</v>
      </c>
      <c r="E527" s="8">
        <f>INDEX(RawData!$D$2:$D$1048576,MATCH(FmtData!$B$4+(ROW()-10),RawData!$A$2:$A$1048576,0))</f>
        <v>30.8474</v>
      </c>
      <c r="F527">
        <f>INDEX(RawData!$D$2:$D$1048576,MATCH(FmtData!$B$4+(ROW()-10),RawData!$A$2:$A$1048576,0))</f>
        <v>30.8474</v>
      </c>
      <c r="G527">
        <f>INDEX(RawData!E$2:E$1048576,MATCH(FmtData!$B$4+(ROW()-10),RawData!$A$2:$A$1048576,0))</f>
        <v>2736.51</v>
      </c>
      <c r="H527">
        <f>INDEX(RawData!F$2:F$1048576,MATCH(FmtData!$B$4+(ROW()-10),RawData!$A$2:$A$1048576,0))</f>
        <v>-1.0764199999999999</v>
      </c>
      <c r="I527">
        <f>INDEX(RawData!G$2:G$1048576,MATCH(FmtData!$B$4+(ROW()-10),RawData!$A$2:$A$1048576,0))</f>
        <v>-29008.1</v>
      </c>
      <c r="J527">
        <f>INDEX(RawData!H$2:H$1048576,MATCH(FmtData!$B$4+(ROW()-10),RawData!$A$2:$A$1048576,0))</f>
        <v>5.0845300000000003E-2</v>
      </c>
      <c r="K527">
        <f>INDEX(RawData!I$2:I$1048576,MATCH(FmtData!$B$4+(ROW()-10),RawData!$A$2:$A$1048576,0))</f>
        <v>-0.61495900000000003</v>
      </c>
      <c r="L527">
        <f>INDEX(RawData!J$2:J$1048576,MATCH(FmtData!$B$4+(ROW()-10),RawData!$A$2:$A$1048576,0))</f>
        <v>163.9</v>
      </c>
      <c r="M527">
        <f>INDEX(RawData!K$2:K$1048576,MATCH(FmtData!$B$4+(ROW()-10),RawData!$A$2:$A$1048576,0))</f>
        <v>173.2</v>
      </c>
      <c r="N527">
        <f>INDEX(RawData!L$2:L$1048576,MATCH(FmtData!$B$4+(ROW()-10),RawData!$A$2:$A$1048576,0))</f>
        <v>22.4</v>
      </c>
      <c r="O527">
        <f>INDEX(RawData!M$2:M$1048576,MATCH(FmtData!$B$4+(ROW()-10),RawData!$A$2:$A$1048576,0))</f>
        <v>158.4</v>
      </c>
      <c r="P527">
        <f>INDEX(RawData!N$2:N$1048576,MATCH(FmtData!$B$4+(ROW()-10),RawData!$A$2:$A$1048576,0))</f>
        <v>21.8</v>
      </c>
      <c r="Q527">
        <f>INDEX(RawData!O$2:O$1048576,MATCH(FmtData!$B$4+(ROW()-10),RawData!$A$2:$A$1048576,0))</f>
        <v>176.7</v>
      </c>
      <c r="R527" s="8">
        <f>INDEX(RawData!P$2:P$1048576,MATCH(FmtData!$B$4+(ROW()-10),RawData!$A$2:$A$1048576,0))</f>
        <v>9.8624299999999998</v>
      </c>
      <c r="S527">
        <f>INDEX(RawData!Q$2:Q$1048576,MATCH(FmtData!$B$4+(ROW()-10),RawData!$A$2:$A$1048576,0))</f>
        <v>110.89400000000001</v>
      </c>
      <c r="T527" s="8">
        <f>INDEX(RawData!R$2:R$1048576,MATCH(FmtData!$B$4+(ROW()-10),RawData!$A$2:$A$1048576,0))</f>
        <v>1.85121</v>
      </c>
      <c r="U527" s="8">
        <f>INDEX(RawData!S$2:S$1048576,MATCH(FmtData!$B$4+(ROW()-10),RawData!$A$2:$A$1048576,0))</f>
        <v>0.70809</v>
      </c>
      <c r="V527" s="8">
        <f>INDEX(RawData!T$2:T$1048576,MATCH(FmtData!$B$4+(ROW()-10),RawData!$A$2:$A$1048576,0))</f>
        <v>0.202963</v>
      </c>
      <c r="W527" s="3">
        <f t="shared" si="171"/>
        <v>-0.50014124000000004</v>
      </c>
      <c r="X527" s="3">
        <f t="shared" si="172"/>
        <v>-0.47573641200000005</v>
      </c>
      <c r="Y527" s="8">
        <f t="shared" si="161"/>
        <v>9.4565458000470048</v>
      </c>
      <c r="Z527" s="8">
        <f t="shared" si="162"/>
        <v>9.4809506280470046</v>
      </c>
      <c r="AA527" s="8">
        <f t="shared" si="173"/>
        <v>9.4687482140470038</v>
      </c>
      <c r="AB527" s="41">
        <v>1</v>
      </c>
      <c r="AC527" s="42" t="str">
        <f t="shared" si="174"/>
        <v>Isco</v>
      </c>
      <c r="AD527" s="5">
        <f t="shared" si="180"/>
        <v>-290.59100000000001</v>
      </c>
      <c r="AE527" s="15">
        <f t="shared" si="163"/>
        <v>-122.24366591221724</v>
      </c>
      <c r="AF527" s="15">
        <f t="shared" si="164"/>
        <v>-116.55553642230768</v>
      </c>
      <c r="AG527" s="15">
        <f t="shared" si="165"/>
        <v>-119.40309472831825</v>
      </c>
      <c r="AH527" s="15">
        <f t="shared" si="175"/>
        <v>-119.40309472831825</v>
      </c>
      <c r="AI527" s="17">
        <f t="shared" si="166"/>
        <v>1.1836667670668413</v>
      </c>
      <c r="AJ527" s="17">
        <f t="shared" si="167"/>
        <v>0.92394719442599405</v>
      </c>
      <c r="AK527" s="17">
        <f t="shared" si="168"/>
        <v>0.91714768266386337</v>
      </c>
      <c r="AL527" s="17">
        <f t="shared" si="169"/>
        <v>0.920539058719964</v>
      </c>
      <c r="AM527" s="17">
        <f t="shared" si="170"/>
        <v>0.920539058719964</v>
      </c>
      <c r="AN527" s="17">
        <f t="shared" si="176"/>
        <v>9.8259766098107715E-4</v>
      </c>
      <c r="AO527" s="17">
        <f t="shared" si="177"/>
        <v>9.2053905871996395</v>
      </c>
      <c r="AP527" s="17">
        <f t="shared" si="178"/>
        <v>11.836667670668412</v>
      </c>
      <c r="AQ527" s="17">
        <f t="shared" si="179"/>
        <v>18.867506515378338</v>
      </c>
    </row>
    <row r="528" spans="2:43" x14ac:dyDescent="0.45">
      <c r="B528">
        <f>INDEX(RawData!$A$2:$A$1048576,MATCH(FmtData!$B$4+(ROW()-10),RawData!$A$2:$A$1048576,0))</f>
        <v>716</v>
      </c>
      <c r="C528" s="23">
        <f>LEFT(INDEX(RawData!$B$2:$B$1048576, MATCH(FmtData!$B$4+(ROW()-10),RawData!$A$2:$A$1048576,0)),10)+MID(INDEX(RawData!$B$2:$B$1048576, MATCH(FmtData!$B$4+(ROW()-10),RawData!$A$2:$A$1048576,0)),12,8)-$B$5/24</f>
        <v>42200.871979166666</v>
      </c>
      <c r="D528" s="7">
        <f>MID(INDEX(RawData!$B$2:$B$1048576, MATCH(FmtData!$B$4+(ROW()-10),RawData!$A$2:$A$1048576,0)),12,8)+$B$5/24</f>
        <v>0.37197916666666669</v>
      </c>
      <c r="E528" s="8">
        <f>INDEX(RawData!$D$2:$D$1048576,MATCH(FmtData!$B$4+(ROW()-10),RawData!$A$2:$A$1048576,0))</f>
        <v>30.864000000000001</v>
      </c>
      <c r="F528">
        <f>INDEX(RawData!$D$2:$D$1048576,MATCH(FmtData!$B$4+(ROW()-10),RawData!$A$2:$A$1048576,0))</f>
        <v>30.864000000000001</v>
      </c>
      <c r="G528">
        <f>INDEX(RawData!E$2:E$1048576,MATCH(FmtData!$B$4+(ROW()-10),RawData!$A$2:$A$1048576,0))</f>
        <v>2732.51</v>
      </c>
      <c r="H528">
        <f>INDEX(RawData!F$2:F$1048576,MATCH(FmtData!$B$4+(ROW()-10),RawData!$A$2:$A$1048576,0))</f>
        <v>-1.0764199999999999</v>
      </c>
      <c r="I528">
        <f>INDEX(RawData!G$2:G$1048576,MATCH(FmtData!$B$4+(ROW()-10),RawData!$A$2:$A$1048576,0))</f>
        <v>-29008.1</v>
      </c>
      <c r="J528">
        <f>INDEX(RawData!H$2:H$1048576,MATCH(FmtData!$B$4+(ROW()-10),RawData!$A$2:$A$1048576,0))</f>
        <v>5.0845300000000003E-2</v>
      </c>
      <c r="K528">
        <f>INDEX(RawData!I$2:I$1048576,MATCH(FmtData!$B$4+(ROW()-10),RawData!$A$2:$A$1048576,0))</f>
        <v>-0.61495900000000003</v>
      </c>
      <c r="L528">
        <f>INDEX(RawData!J$2:J$1048576,MATCH(FmtData!$B$4+(ROW()-10),RawData!$A$2:$A$1048576,0))</f>
        <v>175.5</v>
      </c>
      <c r="M528">
        <f>INDEX(RawData!K$2:K$1048576,MATCH(FmtData!$B$4+(ROW()-10),RawData!$A$2:$A$1048576,0))</f>
        <v>169.6</v>
      </c>
      <c r="N528">
        <f>INDEX(RawData!L$2:L$1048576,MATCH(FmtData!$B$4+(ROW()-10),RawData!$A$2:$A$1048576,0))</f>
        <v>22.4</v>
      </c>
      <c r="O528">
        <f>INDEX(RawData!M$2:M$1048576,MATCH(FmtData!$B$4+(ROW()-10),RawData!$A$2:$A$1048576,0))</f>
        <v>154.69999999999999</v>
      </c>
      <c r="P528">
        <f>INDEX(RawData!N$2:N$1048576,MATCH(FmtData!$B$4+(ROW()-10),RawData!$A$2:$A$1048576,0))</f>
        <v>21.8</v>
      </c>
      <c r="Q528">
        <f>INDEX(RawData!O$2:O$1048576,MATCH(FmtData!$B$4+(ROW()-10),RawData!$A$2:$A$1048576,0))</f>
        <v>176.7</v>
      </c>
      <c r="R528" s="8">
        <f>INDEX(RawData!P$2:P$1048576,MATCH(FmtData!$B$4+(ROW()-10),RawData!$A$2:$A$1048576,0))</f>
        <v>9.8624299999999998</v>
      </c>
      <c r="S528">
        <f>INDEX(RawData!Q$2:Q$1048576,MATCH(FmtData!$B$4+(ROW()-10),RawData!$A$2:$A$1048576,0))</f>
        <v>110.925</v>
      </c>
      <c r="T528" s="8">
        <f>INDEX(RawData!R$2:R$1048576,MATCH(FmtData!$B$4+(ROW()-10),RawData!$A$2:$A$1048576,0))</f>
        <v>1.85121</v>
      </c>
      <c r="U528" s="8">
        <f>INDEX(RawData!S$2:S$1048576,MATCH(FmtData!$B$4+(ROW()-10),RawData!$A$2:$A$1048576,0))</f>
        <v>0.70809</v>
      </c>
      <c r="V528" s="8">
        <f>INDEX(RawData!T$2:T$1048576,MATCH(FmtData!$B$4+(ROW()-10),RawData!$A$2:$A$1048576,0))</f>
        <v>0.20318</v>
      </c>
      <c r="W528" s="3">
        <f t="shared" si="171"/>
        <v>-0.50014124000000004</v>
      </c>
      <c r="X528" s="3">
        <f t="shared" si="172"/>
        <v>-0.47628759200000004</v>
      </c>
      <c r="Y528" s="8">
        <f t="shared" si="161"/>
        <v>9.4565458000470048</v>
      </c>
      <c r="Z528" s="8">
        <f t="shared" si="162"/>
        <v>9.4803994480470042</v>
      </c>
      <c r="AA528" s="8">
        <f t="shared" si="173"/>
        <v>9.4684726240470045</v>
      </c>
      <c r="AB528" s="41">
        <v>1</v>
      </c>
      <c r="AC528" s="42" t="str">
        <f t="shared" si="174"/>
        <v>Isco</v>
      </c>
      <c r="AD528" s="5">
        <f t="shared" si="180"/>
        <v>-290.56</v>
      </c>
      <c r="AE528" s="15">
        <f t="shared" si="163"/>
        <v>-122.24366591221724</v>
      </c>
      <c r="AF528" s="15">
        <f t="shared" si="164"/>
        <v>-116.68431071714622</v>
      </c>
      <c r="AG528" s="15">
        <f t="shared" si="165"/>
        <v>-119.46732576207</v>
      </c>
      <c r="AH528" s="15">
        <f t="shared" si="175"/>
        <v>-119.46732576207</v>
      </c>
      <c r="AI528" s="17">
        <f t="shared" si="166"/>
        <v>1.1836055010065558</v>
      </c>
      <c r="AJ528" s="17">
        <f t="shared" si="167"/>
        <v>0.92394719442599405</v>
      </c>
      <c r="AK528" s="17">
        <f t="shared" si="168"/>
        <v>0.91730051030829907</v>
      </c>
      <c r="AL528" s="17">
        <f t="shared" si="169"/>
        <v>0.92061584566837062</v>
      </c>
      <c r="AM528" s="17">
        <f t="shared" si="170"/>
        <v>0.92061584566837062</v>
      </c>
      <c r="AN528" s="17">
        <f t="shared" si="176"/>
        <v>1.1779985799545978E-3</v>
      </c>
      <c r="AO528" s="17">
        <f t="shared" si="177"/>
        <v>9.2061584566837062</v>
      </c>
      <c r="AP528" s="17">
        <f t="shared" si="178"/>
        <v>11.836055010065557</v>
      </c>
      <c r="AQ528" s="17">
        <f t="shared" si="179"/>
        <v>18.839927582335331</v>
      </c>
    </row>
    <row r="529" spans="2:43" x14ac:dyDescent="0.45">
      <c r="B529">
        <f>INDEX(RawData!$A$2:$A$1048576,MATCH(FmtData!$B$4+(ROW()-10),RawData!$A$2:$A$1048576,0))</f>
        <v>717</v>
      </c>
      <c r="C529" s="23">
        <f>LEFT(INDEX(RawData!$B$2:$B$1048576, MATCH(FmtData!$B$4+(ROW()-10),RawData!$A$2:$A$1048576,0)),10)+MID(INDEX(RawData!$B$2:$B$1048576, MATCH(FmtData!$B$4+(ROW()-10),RawData!$A$2:$A$1048576,0)),12,8)-$B$5/24</f>
        <v>42200.872673611113</v>
      </c>
      <c r="D529" s="7">
        <f>MID(INDEX(RawData!$B$2:$B$1048576, MATCH(FmtData!$B$4+(ROW()-10),RawData!$A$2:$A$1048576,0)),12,8)+$B$5/24</f>
        <v>0.37267361111111114</v>
      </c>
      <c r="E529" s="8">
        <f>INDEX(RawData!$D$2:$D$1048576,MATCH(FmtData!$B$4+(ROW()-10),RawData!$A$2:$A$1048576,0))</f>
        <v>30.880700000000001</v>
      </c>
      <c r="F529">
        <f>INDEX(RawData!$D$2:$D$1048576,MATCH(FmtData!$B$4+(ROW()-10),RawData!$A$2:$A$1048576,0))</f>
        <v>30.880700000000001</v>
      </c>
      <c r="G529">
        <f>INDEX(RawData!E$2:E$1048576,MATCH(FmtData!$B$4+(ROW()-10),RawData!$A$2:$A$1048576,0))</f>
        <v>2718.97</v>
      </c>
      <c r="H529">
        <f>INDEX(RawData!F$2:F$1048576,MATCH(FmtData!$B$4+(ROW()-10),RawData!$A$2:$A$1048576,0))</f>
        <v>-1.0764199999999999</v>
      </c>
      <c r="I529">
        <f>INDEX(RawData!G$2:G$1048576,MATCH(FmtData!$B$4+(ROW()-10),RawData!$A$2:$A$1048576,0))</f>
        <v>-29008.1</v>
      </c>
      <c r="J529">
        <f>INDEX(RawData!H$2:H$1048576,MATCH(FmtData!$B$4+(ROW()-10),RawData!$A$2:$A$1048576,0))</f>
        <v>5.0845300000000003E-2</v>
      </c>
      <c r="K529">
        <f>INDEX(RawData!I$2:I$1048576,MATCH(FmtData!$B$4+(ROW()-10),RawData!$A$2:$A$1048576,0))</f>
        <v>-0.61458100000000004</v>
      </c>
      <c r="L529">
        <f>INDEX(RawData!J$2:J$1048576,MATCH(FmtData!$B$4+(ROW()-10),RawData!$A$2:$A$1048576,0))</f>
        <v>216.9</v>
      </c>
      <c r="M529">
        <f>INDEX(RawData!K$2:K$1048576,MATCH(FmtData!$B$4+(ROW()-10),RawData!$A$2:$A$1048576,0))</f>
        <v>173.9</v>
      </c>
      <c r="N529">
        <f>INDEX(RawData!L$2:L$1048576,MATCH(FmtData!$B$4+(ROW()-10),RawData!$A$2:$A$1048576,0))</f>
        <v>22.4</v>
      </c>
      <c r="O529">
        <f>INDEX(RawData!M$2:M$1048576,MATCH(FmtData!$B$4+(ROW()-10),RawData!$A$2:$A$1048576,0))</f>
        <v>173.4</v>
      </c>
      <c r="P529">
        <f>INDEX(RawData!N$2:N$1048576,MATCH(FmtData!$B$4+(ROW()-10),RawData!$A$2:$A$1048576,0))</f>
        <v>21.8</v>
      </c>
      <c r="Q529">
        <f>INDEX(RawData!O$2:O$1048576,MATCH(FmtData!$B$4+(ROW()-10),RawData!$A$2:$A$1048576,0))</f>
        <v>176.6</v>
      </c>
      <c r="R529" s="8">
        <f>INDEX(RawData!P$2:P$1048576,MATCH(FmtData!$B$4+(ROW()-10),RawData!$A$2:$A$1048576,0))</f>
        <v>9.8624299999999998</v>
      </c>
      <c r="S529">
        <f>INDEX(RawData!Q$2:Q$1048576,MATCH(FmtData!$B$4+(ROW()-10),RawData!$A$2:$A$1048576,0))</f>
        <v>110.89400000000001</v>
      </c>
      <c r="T529" s="8">
        <f>INDEX(RawData!R$2:R$1048576,MATCH(FmtData!$B$4+(ROW()-10),RawData!$A$2:$A$1048576,0))</f>
        <v>1.85121</v>
      </c>
      <c r="U529" s="8">
        <f>INDEX(RawData!S$2:S$1048576,MATCH(FmtData!$B$4+(ROW()-10),RawData!$A$2:$A$1048576,0))</f>
        <v>0.70827200000000001</v>
      </c>
      <c r="V529" s="8">
        <f>INDEX(RawData!T$2:T$1048576,MATCH(FmtData!$B$4+(ROW()-10),RawData!$A$2:$A$1048576,0))</f>
        <v>0.20355200000000001</v>
      </c>
      <c r="W529" s="3">
        <f t="shared" si="171"/>
        <v>-0.50060352000000008</v>
      </c>
      <c r="X529" s="3">
        <f t="shared" si="172"/>
        <v>-0.47723247200000007</v>
      </c>
      <c r="Y529" s="8">
        <f t="shared" si="161"/>
        <v>9.4560835200470041</v>
      </c>
      <c r="Z529" s="8">
        <f t="shared" si="162"/>
        <v>9.4794545680470037</v>
      </c>
      <c r="AA529" s="8">
        <f t="shared" si="173"/>
        <v>9.467769044047003</v>
      </c>
      <c r="AB529" s="41">
        <v>1</v>
      </c>
      <c r="AC529" s="42" t="str">
        <f t="shared" si="174"/>
        <v>Isco</v>
      </c>
      <c r="AD529" s="5">
        <f t="shared" si="180"/>
        <v>-290.59100000000001</v>
      </c>
      <c r="AE529" s="15">
        <f t="shared" si="163"/>
        <v>-122.35114173261502</v>
      </c>
      <c r="AF529" s="15">
        <f t="shared" si="164"/>
        <v>-116.90503344606748</v>
      </c>
      <c r="AG529" s="15">
        <f t="shared" si="165"/>
        <v>-119.63129113193861</v>
      </c>
      <c r="AH529" s="15">
        <f t="shared" si="175"/>
        <v>-119.63129113193861</v>
      </c>
      <c r="AI529" s="17">
        <f t="shared" si="166"/>
        <v>1.1836667670668413</v>
      </c>
      <c r="AJ529" s="17">
        <f t="shared" si="167"/>
        <v>0.92407664016001001</v>
      </c>
      <c r="AK529" s="17">
        <f t="shared" si="168"/>
        <v>0.91756257964920962</v>
      </c>
      <c r="AL529" s="17">
        <f t="shared" si="169"/>
        <v>0.9208119211735647</v>
      </c>
      <c r="AM529" s="17">
        <f t="shared" si="170"/>
        <v>0.9208119211735647</v>
      </c>
      <c r="AN529" s="17">
        <f t="shared" si="176"/>
        <v>5.6624183929299132E-4</v>
      </c>
      <c r="AO529" s="17">
        <f t="shared" si="177"/>
        <v>9.2081192117356476</v>
      </c>
      <c r="AP529" s="17">
        <f t="shared" si="178"/>
        <v>11.836667670668412</v>
      </c>
      <c r="AQ529" s="17">
        <f t="shared" si="179"/>
        <v>18.746572893984759</v>
      </c>
    </row>
    <row r="530" spans="2:43" x14ac:dyDescent="0.45">
      <c r="B530">
        <f>INDEX(RawData!$A$2:$A$1048576,MATCH(FmtData!$B$4+(ROW()-10),RawData!$A$2:$A$1048576,0))</f>
        <v>718</v>
      </c>
      <c r="C530" s="23">
        <f>LEFT(INDEX(RawData!$B$2:$B$1048576, MATCH(FmtData!$B$4+(ROW()-10),RawData!$A$2:$A$1048576,0)),10)+MID(INDEX(RawData!$B$2:$B$1048576, MATCH(FmtData!$B$4+(ROW()-10),RawData!$A$2:$A$1048576,0)),12,8)-$B$5/24</f>
        <v>42200.873356481483</v>
      </c>
      <c r="D530" s="7">
        <f>MID(INDEX(RawData!$B$2:$B$1048576, MATCH(FmtData!$B$4+(ROW()-10),RawData!$A$2:$A$1048576,0)),12,8)+$B$5/24</f>
        <v>0.37335648148148148</v>
      </c>
      <c r="E530" s="8">
        <f>INDEX(RawData!$D$2:$D$1048576,MATCH(FmtData!$B$4+(ROW()-10),RawData!$A$2:$A$1048576,0))</f>
        <v>30.897200000000002</v>
      </c>
      <c r="F530">
        <f>INDEX(RawData!$D$2:$D$1048576,MATCH(FmtData!$B$4+(ROW()-10),RawData!$A$2:$A$1048576,0))</f>
        <v>30.897200000000002</v>
      </c>
      <c r="G530">
        <f>INDEX(RawData!E$2:E$1048576,MATCH(FmtData!$B$4+(ROW()-10),RawData!$A$2:$A$1048576,0))</f>
        <v>2728.82</v>
      </c>
      <c r="H530">
        <f>INDEX(RawData!F$2:F$1048576,MATCH(FmtData!$B$4+(ROW()-10),RawData!$A$2:$A$1048576,0))</f>
        <v>-1.0764199999999999</v>
      </c>
      <c r="I530">
        <f>INDEX(RawData!G$2:G$1048576,MATCH(FmtData!$B$4+(ROW()-10),RawData!$A$2:$A$1048576,0))</f>
        <v>-29008.1</v>
      </c>
      <c r="J530">
        <f>INDEX(RawData!H$2:H$1048576,MATCH(FmtData!$B$4+(ROW()-10),RawData!$A$2:$A$1048576,0))</f>
        <v>5.0845300000000003E-2</v>
      </c>
      <c r="K530">
        <f>INDEX(RawData!I$2:I$1048576,MATCH(FmtData!$B$4+(ROW()-10),RawData!$A$2:$A$1048576,0))</f>
        <v>-0.61533599999999999</v>
      </c>
      <c r="L530">
        <f>INDEX(RawData!J$2:J$1048576,MATCH(FmtData!$B$4+(ROW()-10),RawData!$A$2:$A$1048576,0))</f>
        <v>183.5</v>
      </c>
      <c r="M530">
        <f>INDEX(RawData!K$2:K$1048576,MATCH(FmtData!$B$4+(ROW()-10),RawData!$A$2:$A$1048576,0))</f>
        <v>177.8</v>
      </c>
      <c r="N530">
        <f>INDEX(RawData!L$2:L$1048576,MATCH(FmtData!$B$4+(ROW()-10),RawData!$A$2:$A$1048576,0))</f>
        <v>22.4</v>
      </c>
      <c r="O530">
        <f>INDEX(RawData!M$2:M$1048576,MATCH(FmtData!$B$4+(ROW()-10),RawData!$A$2:$A$1048576,0))</f>
        <v>165.2</v>
      </c>
      <c r="P530">
        <f>INDEX(RawData!N$2:N$1048576,MATCH(FmtData!$B$4+(ROW()-10),RawData!$A$2:$A$1048576,0))</f>
        <v>21.8</v>
      </c>
      <c r="Q530">
        <f>INDEX(RawData!O$2:O$1048576,MATCH(FmtData!$B$4+(ROW()-10),RawData!$A$2:$A$1048576,0))</f>
        <v>176.7</v>
      </c>
      <c r="R530" s="8">
        <f>INDEX(RawData!P$2:P$1048576,MATCH(FmtData!$B$4+(ROW()-10),RawData!$A$2:$A$1048576,0))</f>
        <v>9.8624299999999998</v>
      </c>
      <c r="S530">
        <f>INDEX(RawData!Q$2:Q$1048576,MATCH(FmtData!$B$4+(ROW()-10),RawData!$A$2:$A$1048576,0))</f>
        <v>110.925</v>
      </c>
      <c r="T530" s="8">
        <f>INDEX(RawData!R$2:R$1048576,MATCH(FmtData!$B$4+(ROW()-10),RawData!$A$2:$A$1048576,0))</f>
        <v>1.85121</v>
      </c>
      <c r="U530" s="8">
        <f>INDEX(RawData!S$2:S$1048576,MATCH(FmtData!$B$4+(ROW()-10),RawData!$A$2:$A$1048576,0))</f>
        <v>0.70827200000000001</v>
      </c>
      <c r="V530" s="8">
        <f>INDEX(RawData!T$2:T$1048576,MATCH(FmtData!$B$4+(ROW()-10),RawData!$A$2:$A$1048576,0))</f>
        <v>0.202963</v>
      </c>
      <c r="W530" s="3">
        <f t="shared" si="171"/>
        <v>-0.50060352000000008</v>
      </c>
      <c r="X530" s="3">
        <f t="shared" si="172"/>
        <v>-0.47573641200000005</v>
      </c>
      <c r="Y530" s="8">
        <f t="shared" si="161"/>
        <v>9.4560835200470041</v>
      </c>
      <c r="Z530" s="8">
        <f t="shared" si="162"/>
        <v>9.4809506280470046</v>
      </c>
      <c r="AA530" s="8">
        <f t="shared" si="173"/>
        <v>9.4685170740470035</v>
      </c>
      <c r="AB530" s="41">
        <v>1</v>
      </c>
      <c r="AC530" s="42" t="str">
        <f t="shared" si="174"/>
        <v>Isco</v>
      </c>
      <c r="AD530" s="5">
        <f t="shared" si="180"/>
        <v>-290.56</v>
      </c>
      <c r="AE530" s="15">
        <f t="shared" si="163"/>
        <v>-122.35114173261502</v>
      </c>
      <c r="AF530" s="15">
        <f t="shared" si="164"/>
        <v>-116.55553642230768</v>
      </c>
      <c r="AG530" s="15">
        <f t="shared" si="165"/>
        <v>-119.45696615897191</v>
      </c>
      <c r="AH530" s="15">
        <f t="shared" si="175"/>
        <v>-119.45696615897191</v>
      </c>
      <c r="AI530" s="17">
        <f t="shared" si="166"/>
        <v>1.1836055010065558</v>
      </c>
      <c r="AJ530" s="17">
        <f t="shared" si="167"/>
        <v>0.92407664016001001</v>
      </c>
      <c r="AK530" s="17">
        <f t="shared" si="168"/>
        <v>0.91714768266386337</v>
      </c>
      <c r="AL530" s="17">
        <f t="shared" si="169"/>
        <v>0.92060346009842908</v>
      </c>
      <c r="AM530" s="17">
        <f t="shared" si="170"/>
        <v>0.92060346009842908</v>
      </c>
      <c r="AN530" s="17">
        <f t="shared" si="176"/>
        <v>7.7470291442860439E-4</v>
      </c>
      <c r="AO530" s="17">
        <f t="shared" si="177"/>
        <v>9.2060346009842906</v>
      </c>
      <c r="AP530" s="17">
        <f t="shared" si="178"/>
        <v>11.836055010065557</v>
      </c>
      <c r="AQ530" s="17">
        <f t="shared" si="179"/>
        <v>18.814486016603158</v>
      </c>
    </row>
    <row r="531" spans="2:43" x14ac:dyDescent="0.45">
      <c r="B531">
        <f>INDEX(RawData!$A$2:$A$1048576,MATCH(FmtData!$B$4+(ROW()-10),RawData!$A$2:$A$1048576,0))</f>
        <v>719</v>
      </c>
      <c r="C531" s="23">
        <f>LEFT(INDEX(RawData!$B$2:$B$1048576, MATCH(FmtData!$B$4+(ROW()-10),RawData!$A$2:$A$1048576,0)),10)+MID(INDEX(RawData!$B$2:$B$1048576, MATCH(FmtData!$B$4+(ROW()-10),RawData!$A$2:$A$1048576,0)),12,8)-$B$5/24</f>
        <v>42200.874062499999</v>
      </c>
      <c r="D531" s="7">
        <f>MID(INDEX(RawData!$B$2:$B$1048576, MATCH(FmtData!$B$4+(ROW()-10),RawData!$A$2:$A$1048576,0)),12,8)+$B$5/24</f>
        <v>0.37406250000000002</v>
      </c>
      <c r="E531" s="8">
        <f>INDEX(RawData!$D$2:$D$1048576,MATCH(FmtData!$B$4+(ROW()-10),RawData!$A$2:$A$1048576,0))</f>
        <v>30.913799999999998</v>
      </c>
      <c r="F531">
        <f>INDEX(RawData!$D$2:$D$1048576,MATCH(FmtData!$B$4+(ROW()-10),RawData!$A$2:$A$1048576,0))</f>
        <v>30.913799999999998</v>
      </c>
      <c r="G531">
        <f>INDEX(RawData!E$2:E$1048576,MATCH(FmtData!$B$4+(ROW()-10),RawData!$A$2:$A$1048576,0))</f>
        <v>2738.36</v>
      </c>
      <c r="H531">
        <f>INDEX(RawData!F$2:F$1048576,MATCH(FmtData!$B$4+(ROW()-10),RawData!$A$2:$A$1048576,0))</f>
        <v>-1.0764199999999999</v>
      </c>
      <c r="I531">
        <f>INDEX(RawData!G$2:G$1048576,MATCH(FmtData!$B$4+(ROW()-10),RawData!$A$2:$A$1048576,0))</f>
        <v>-29008.1</v>
      </c>
      <c r="J531">
        <f>INDEX(RawData!H$2:H$1048576,MATCH(FmtData!$B$4+(ROW()-10),RawData!$A$2:$A$1048576,0))</f>
        <v>5.0845300000000003E-2</v>
      </c>
      <c r="K531">
        <f>INDEX(RawData!I$2:I$1048576,MATCH(FmtData!$B$4+(ROW()-10),RawData!$A$2:$A$1048576,0))</f>
        <v>-0.61552499999999999</v>
      </c>
      <c r="L531">
        <f>INDEX(RawData!J$2:J$1048576,MATCH(FmtData!$B$4+(ROW()-10),RawData!$A$2:$A$1048576,0))</f>
        <v>171.6</v>
      </c>
      <c r="M531">
        <f>INDEX(RawData!K$2:K$1048576,MATCH(FmtData!$B$4+(ROW()-10),RawData!$A$2:$A$1048576,0))</f>
        <v>176.8</v>
      </c>
      <c r="N531">
        <f>INDEX(RawData!L$2:L$1048576,MATCH(FmtData!$B$4+(ROW()-10),RawData!$A$2:$A$1048576,0))</f>
        <v>22.4</v>
      </c>
      <c r="O531">
        <f>INDEX(RawData!M$2:M$1048576,MATCH(FmtData!$B$4+(ROW()-10),RawData!$A$2:$A$1048576,0))</f>
        <v>163.9</v>
      </c>
      <c r="P531">
        <f>INDEX(RawData!N$2:N$1048576,MATCH(FmtData!$B$4+(ROW()-10),RawData!$A$2:$A$1048576,0))</f>
        <v>21.8</v>
      </c>
      <c r="Q531">
        <f>INDEX(RawData!O$2:O$1048576,MATCH(FmtData!$B$4+(ROW()-10),RawData!$A$2:$A$1048576,0))</f>
        <v>176.9</v>
      </c>
      <c r="R531" s="8">
        <f>INDEX(RawData!P$2:P$1048576,MATCH(FmtData!$B$4+(ROW()-10),RawData!$A$2:$A$1048576,0))</f>
        <v>9.8624299999999998</v>
      </c>
      <c r="S531">
        <f>INDEX(RawData!Q$2:Q$1048576,MATCH(FmtData!$B$4+(ROW()-10),RawData!$A$2:$A$1048576,0))</f>
        <v>110.925</v>
      </c>
      <c r="T531" s="8">
        <f>INDEX(RawData!R$2:R$1048576,MATCH(FmtData!$B$4+(ROW()-10),RawData!$A$2:$A$1048576,0))</f>
        <v>1.85121</v>
      </c>
      <c r="U531" s="8">
        <f>INDEX(RawData!S$2:S$1048576,MATCH(FmtData!$B$4+(ROW()-10),RawData!$A$2:$A$1048576,0))</f>
        <v>0.70857700000000001</v>
      </c>
      <c r="V531" s="8">
        <f>INDEX(RawData!T$2:T$1048576,MATCH(FmtData!$B$4+(ROW()-10),RawData!$A$2:$A$1048576,0))</f>
        <v>0.202963</v>
      </c>
      <c r="W531" s="3">
        <f t="shared" si="171"/>
        <v>-0.5013782200000001</v>
      </c>
      <c r="X531" s="3">
        <f t="shared" si="172"/>
        <v>-0.47573641200000005</v>
      </c>
      <c r="Y531" s="8">
        <f t="shared" si="161"/>
        <v>9.455308820047005</v>
      </c>
      <c r="Z531" s="8">
        <f t="shared" si="162"/>
        <v>9.4809506280470046</v>
      </c>
      <c r="AA531" s="8">
        <f t="shared" si="173"/>
        <v>9.4681297240470048</v>
      </c>
      <c r="AB531" s="41">
        <v>1</v>
      </c>
      <c r="AC531" s="42" t="str">
        <f t="shared" si="174"/>
        <v>Isco</v>
      </c>
      <c r="AD531" s="5">
        <f t="shared" si="180"/>
        <v>-290.56</v>
      </c>
      <c r="AE531" s="15">
        <f t="shared" si="163"/>
        <v>-122.53122985561129</v>
      </c>
      <c r="AF531" s="15">
        <f t="shared" si="164"/>
        <v>-116.55553642230768</v>
      </c>
      <c r="AG531" s="15">
        <f t="shared" si="165"/>
        <v>-119.54723958401348</v>
      </c>
      <c r="AH531" s="15">
        <f t="shared" si="175"/>
        <v>-119.54723958401348</v>
      </c>
      <c r="AI531" s="17">
        <f t="shared" si="166"/>
        <v>1.1836055010065558</v>
      </c>
      <c r="AJ531" s="17">
        <f t="shared" si="167"/>
        <v>0.92429362273095406</v>
      </c>
      <c r="AK531" s="17">
        <f t="shared" si="168"/>
        <v>0.91714768266386337</v>
      </c>
      <c r="AL531" s="17">
        <f t="shared" si="169"/>
        <v>0.92071139897008303</v>
      </c>
      <c r="AM531" s="17">
        <f t="shared" si="170"/>
        <v>0.92071139897008303</v>
      </c>
      <c r="AN531" s="17">
        <f t="shared" si="176"/>
        <v>1.0076538068160001E-3</v>
      </c>
      <c r="AO531" s="17">
        <f t="shared" si="177"/>
        <v>9.2071139897008294</v>
      </c>
      <c r="AP531" s="17">
        <f t="shared" si="178"/>
        <v>11.836055010065557</v>
      </c>
      <c r="AQ531" s="17">
        <f t="shared" si="179"/>
        <v>18.880261771910725</v>
      </c>
    </row>
    <row r="532" spans="2:43" x14ac:dyDescent="0.45">
      <c r="B532">
        <f>INDEX(RawData!$A$2:$A$1048576,MATCH(FmtData!$B$4+(ROW()-10),RawData!$A$2:$A$1048576,0))</f>
        <v>720</v>
      </c>
      <c r="C532" s="23">
        <f>LEFT(INDEX(RawData!$B$2:$B$1048576, MATCH(FmtData!$B$4+(ROW()-10),RawData!$A$2:$A$1048576,0)),10)+MID(INDEX(RawData!$B$2:$B$1048576, MATCH(FmtData!$B$4+(ROW()-10),RawData!$A$2:$A$1048576,0)),12,8)-$B$5/24</f>
        <v>42200.874756944446</v>
      </c>
      <c r="D532" s="7">
        <f>MID(INDEX(RawData!$B$2:$B$1048576, MATCH(FmtData!$B$4+(ROW()-10),RawData!$A$2:$A$1048576,0)),12,8)+$B$5/24</f>
        <v>0.37475694444444446</v>
      </c>
      <c r="E532" s="8">
        <f>INDEX(RawData!$D$2:$D$1048576,MATCH(FmtData!$B$4+(ROW()-10),RawData!$A$2:$A$1048576,0))</f>
        <v>30.930599999999998</v>
      </c>
      <c r="F532">
        <f>INDEX(RawData!$D$2:$D$1048576,MATCH(FmtData!$B$4+(ROW()-10),RawData!$A$2:$A$1048576,0))</f>
        <v>30.930599999999998</v>
      </c>
      <c r="G532">
        <f>INDEX(RawData!E$2:E$1048576,MATCH(FmtData!$B$4+(ROW()-10),RawData!$A$2:$A$1048576,0))</f>
        <v>2745.13</v>
      </c>
      <c r="H532">
        <f>INDEX(RawData!F$2:F$1048576,MATCH(FmtData!$B$4+(ROW()-10),RawData!$A$2:$A$1048576,0))</f>
        <v>-1.0764199999999999</v>
      </c>
      <c r="I532">
        <f>INDEX(RawData!G$2:G$1048576,MATCH(FmtData!$B$4+(ROW()-10),RawData!$A$2:$A$1048576,0))</f>
        <v>-29008.1</v>
      </c>
      <c r="J532">
        <f>INDEX(RawData!H$2:H$1048576,MATCH(FmtData!$B$4+(ROW()-10),RawData!$A$2:$A$1048576,0))</f>
        <v>5.0845300000000003E-2</v>
      </c>
      <c r="K532">
        <f>INDEX(RawData!I$2:I$1048576,MATCH(FmtData!$B$4+(ROW()-10),RawData!$A$2:$A$1048576,0))</f>
        <v>-0.61552499999999999</v>
      </c>
      <c r="L532">
        <f>INDEX(RawData!J$2:J$1048576,MATCH(FmtData!$B$4+(ROW()-10),RawData!$A$2:$A$1048576,0))</f>
        <v>164.1</v>
      </c>
      <c r="M532">
        <f>INDEX(RawData!K$2:K$1048576,MATCH(FmtData!$B$4+(ROW()-10),RawData!$A$2:$A$1048576,0))</f>
        <v>171.7</v>
      </c>
      <c r="N532">
        <f>INDEX(RawData!L$2:L$1048576,MATCH(FmtData!$B$4+(ROW()-10),RawData!$A$2:$A$1048576,0))</f>
        <v>22.3</v>
      </c>
      <c r="O532">
        <f>INDEX(RawData!M$2:M$1048576,MATCH(FmtData!$B$4+(ROW()-10),RawData!$A$2:$A$1048576,0))</f>
        <v>157.9</v>
      </c>
      <c r="P532">
        <f>INDEX(RawData!N$2:N$1048576,MATCH(FmtData!$B$4+(ROW()-10),RawData!$A$2:$A$1048576,0))</f>
        <v>21.8</v>
      </c>
      <c r="Q532">
        <f>INDEX(RawData!O$2:O$1048576,MATCH(FmtData!$B$4+(ROW()-10),RawData!$A$2:$A$1048576,0))</f>
        <v>177</v>
      </c>
      <c r="R532" s="8">
        <f>INDEX(RawData!P$2:P$1048576,MATCH(FmtData!$B$4+(ROW()-10),RawData!$A$2:$A$1048576,0))</f>
        <v>9.8624299999999998</v>
      </c>
      <c r="S532">
        <f>INDEX(RawData!Q$2:Q$1048576,MATCH(FmtData!$B$4+(ROW()-10),RawData!$A$2:$A$1048576,0))</f>
        <v>110.925</v>
      </c>
      <c r="T532" s="8">
        <f>INDEX(RawData!R$2:R$1048576,MATCH(FmtData!$B$4+(ROW()-10),RawData!$A$2:$A$1048576,0))</f>
        <v>1.85121</v>
      </c>
      <c r="U532" s="8">
        <f>INDEX(RawData!S$2:S$1048576,MATCH(FmtData!$B$4+(ROW()-10),RawData!$A$2:$A$1048576,0))</f>
        <v>0.70836399999999999</v>
      </c>
      <c r="V532" s="8">
        <f>INDEX(RawData!T$2:T$1048576,MATCH(FmtData!$B$4+(ROW()-10),RawData!$A$2:$A$1048576,0))</f>
        <v>0.202683</v>
      </c>
      <c r="W532" s="3">
        <f t="shared" si="171"/>
        <v>-0.50083720000000009</v>
      </c>
      <c r="X532" s="3">
        <f t="shared" si="172"/>
        <v>-0.47502521200000003</v>
      </c>
      <c r="Y532" s="8">
        <f t="shared" si="161"/>
        <v>9.455849840047005</v>
      </c>
      <c r="Z532" s="8">
        <f t="shared" si="162"/>
        <v>9.4816618280470042</v>
      </c>
      <c r="AA532" s="8">
        <f t="shared" si="173"/>
        <v>9.4687558340470055</v>
      </c>
      <c r="AB532" s="41">
        <v>1</v>
      </c>
      <c r="AC532" s="42" t="str">
        <f t="shared" si="174"/>
        <v>Isco</v>
      </c>
      <c r="AD532" s="5">
        <f t="shared" si="180"/>
        <v>-290.56</v>
      </c>
      <c r="AE532" s="15">
        <f t="shared" si="163"/>
        <v>-122.40546635834914</v>
      </c>
      <c r="AF532" s="15">
        <f t="shared" si="164"/>
        <v>-116.38935495108024</v>
      </c>
      <c r="AG532" s="15">
        <f t="shared" si="165"/>
        <v>-119.40131870440098</v>
      </c>
      <c r="AH532" s="15">
        <f t="shared" si="175"/>
        <v>-119.40131870440098</v>
      </c>
      <c r="AI532" s="17">
        <f t="shared" si="166"/>
        <v>1.1836055010065558</v>
      </c>
      <c r="AJ532" s="17">
        <f t="shared" si="167"/>
        <v>0.92414208347844995</v>
      </c>
      <c r="AK532" s="17">
        <f t="shared" si="168"/>
        <v>0.91695053591842968</v>
      </c>
      <c r="AL532" s="17">
        <f t="shared" si="169"/>
        <v>0.9205369356999904</v>
      </c>
      <c r="AM532" s="17">
        <f t="shared" si="170"/>
        <v>0.9205369356999904</v>
      </c>
      <c r="AN532" s="17">
        <f t="shared" si="176"/>
        <v>9.4468125963220739E-4</v>
      </c>
      <c r="AO532" s="17">
        <f t="shared" si="177"/>
        <v>9.2053693569999044</v>
      </c>
      <c r="AP532" s="17">
        <f t="shared" si="178"/>
        <v>11.836055010065557</v>
      </c>
      <c r="AQ532" s="17">
        <f t="shared" si="179"/>
        <v>18.926939116086011</v>
      </c>
    </row>
    <row r="533" spans="2:43" x14ac:dyDescent="0.45">
      <c r="B533">
        <f>INDEX(RawData!$A$2:$A$1048576,MATCH(FmtData!$B$4+(ROW()-10),RawData!$A$2:$A$1048576,0))</f>
        <v>721</v>
      </c>
      <c r="C533" s="23">
        <f>LEFT(INDEX(RawData!$B$2:$B$1048576, MATCH(FmtData!$B$4+(ROW()-10),RawData!$A$2:$A$1048576,0)),10)+MID(INDEX(RawData!$B$2:$B$1048576, MATCH(FmtData!$B$4+(ROW()-10),RawData!$A$2:$A$1048576,0)),12,8)-$B$5/24</f>
        <v>42200.875451388885</v>
      </c>
      <c r="D533" s="7">
        <f>MID(INDEX(RawData!$B$2:$B$1048576, MATCH(FmtData!$B$4+(ROW()-10),RawData!$A$2:$A$1048576,0)),12,8)+$B$5/24</f>
        <v>0.37545138888888885</v>
      </c>
      <c r="E533" s="8">
        <f>INDEX(RawData!$D$2:$D$1048576,MATCH(FmtData!$B$4+(ROW()-10),RawData!$A$2:$A$1048576,0))</f>
        <v>30.947199999999999</v>
      </c>
      <c r="F533">
        <f>INDEX(RawData!$D$2:$D$1048576,MATCH(FmtData!$B$4+(ROW()-10),RawData!$A$2:$A$1048576,0))</f>
        <v>30.947199999999999</v>
      </c>
      <c r="G533">
        <f>INDEX(RawData!E$2:E$1048576,MATCH(FmtData!$B$4+(ROW()-10),RawData!$A$2:$A$1048576,0))</f>
        <v>2741.13</v>
      </c>
      <c r="H533">
        <f>INDEX(RawData!F$2:F$1048576,MATCH(FmtData!$B$4+(ROW()-10),RawData!$A$2:$A$1048576,0))</f>
        <v>-1.0764199999999999</v>
      </c>
      <c r="I533">
        <f>INDEX(RawData!G$2:G$1048576,MATCH(FmtData!$B$4+(ROW()-10),RawData!$A$2:$A$1048576,0))</f>
        <v>-29008.1</v>
      </c>
      <c r="J533">
        <f>INDEX(RawData!H$2:H$1048576,MATCH(FmtData!$B$4+(ROW()-10),RawData!$A$2:$A$1048576,0))</f>
        <v>5.0845300000000003E-2</v>
      </c>
      <c r="K533">
        <f>INDEX(RawData!I$2:I$1048576,MATCH(FmtData!$B$4+(ROW()-10),RawData!$A$2:$A$1048576,0))</f>
        <v>-0.61552499999999999</v>
      </c>
      <c r="L533">
        <f>INDEX(RawData!J$2:J$1048576,MATCH(FmtData!$B$4+(ROW()-10),RawData!$A$2:$A$1048576,0))</f>
        <v>173.9</v>
      </c>
      <c r="M533">
        <f>INDEX(RawData!K$2:K$1048576,MATCH(FmtData!$B$4+(ROW()-10),RawData!$A$2:$A$1048576,0))</f>
        <v>171.8</v>
      </c>
      <c r="N533">
        <f>INDEX(RawData!L$2:L$1048576,MATCH(FmtData!$B$4+(ROW()-10),RawData!$A$2:$A$1048576,0))</f>
        <v>22.4</v>
      </c>
      <c r="O533">
        <f>INDEX(RawData!M$2:M$1048576,MATCH(FmtData!$B$4+(ROW()-10),RawData!$A$2:$A$1048576,0))</f>
        <v>154.9</v>
      </c>
      <c r="P533">
        <f>INDEX(RawData!N$2:N$1048576,MATCH(FmtData!$B$4+(ROW()-10),RawData!$A$2:$A$1048576,0))</f>
        <v>21.8</v>
      </c>
      <c r="Q533">
        <f>INDEX(RawData!O$2:O$1048576,MATCH(FmtData!$B$4+(ROW()-10),RawData!$A$2:$A$1048576,0))</f>
        <v>177</v>
      </c>
      <c r="R533" s="8">
        <f>INDEX(RawData!P$2:P$1048576,MATCH(FmtData!$B$4+(ROW()-10),RawData!$A$2:$A$1048576,0))</f>
        <v>9.8624299999999998</v>
      </c>
      <c r="S533">
        <f>INDEX(RawData!Q$2:Q$1048576,MATCH(FmtData!$B$4+(ROW()-10),RawData!$A$2:$A$1048576,0))</f>
        <v>110.925</v>
      </c>
      <c r="T533" s="8">
        <f>INDEX(RawData!R$2:R$1048576,MATCH(FmtData!$B$4+(ROW()-10),RawData!$A$2:$A$1048576,0))</f>
        <v>1.85121</v>
      </c>
      <c r="U533" s="8">
        <f>INDEX(RawData!S$2:S$1048576,MATCH(FmtData!$B$4+(ROW()-10),RawData!$A$2:$A$1048576,0))</f>
        <v>0.70857700000000001</v>
      </c>
      <c r="V533" s="8">
        <f>INDEX(RawData!T$2:T$1048576,MATCH(FmtData!$B$4+(ROW()-10),RawData!$A$2:$A$1048576,0))</f>
        <v>0.20308699999999999</v>
      </c>
      <c r="W533" s="3">
        <f t="shared" si="171"/>
        <v>-0.5013782200000001</v>
      </c>
      <c r="X533" s="3">
        <f t="shared" si="172"/>
        <v>-0.47605137200000003</v>
      </c>
      <c r="Y533" s="8">
        <f t="shared" si="161"/>
        <v>9.455308820047005</v>
      </c>
      <c r="Z533" s="8">
        <f t="shared" si="162"/>
        <v>9.4806356680470039</v>
      </c>
      <c r="AA533" s="8">
        <f t="shared" si="173"/>
        <v>9.4679722440470044</v>
      </c>
      <c r="AB533" s="41">
        <v>1</v>
      </c>
      <c r="AC533" s="42" t="str">
        <f t="shared" si="174"/>
        <v>Isco</v>
      </c>
      <c r="AD533" s="5">
        <f t="shared" si="180"/>
        <v>-290.56</v>
      </c>
      <c r="AE533" s="15">
        <f t="shared" si="163"/>
        <v>-122.53122985561129</v>
      </c>
      <c r="AF533" s="15">
        <f t="shared" si="164"/>
        <v>-116.62912348134932</v>
      </c>
      <c r="AG533" s="15">
        <f t="shared" si="165"/>
        <v>-119.58393889793513</v>
      </c>
      <c r="AH533" s="15">
        <f t="shared" si="175"/>
        <v>-119.58393889793513</v>
      </c>
      <c r="AI533" s="17">
        <f t="shared" si="166"/>
        <v>1.1836055010065558</v>
      </c>
      <c r="AJ533" s="17">
        <f t="shared" si="167"/>
        <v>0.92429362273095406</v>
      </c>
      <c r="AK533" s="17">
        <f t="shared" si="168"/>
        <v>0.9172350085844202</v>
      </c>
      <c r="AL533" s="17">
        <f t="shared" si="169"/>
        <v>0.92075528714462496</v>
      </c>
      <c r="AM533" s="17">
        <f t="shared" si="170"/>
        <v>0.92075528714462496</v>
      </c>
      <c r="AN533" s="17">
        <f t="shared" si="176"/>
        <v>9.0386740462355952E-4</v>
      </c>
      <c r="AO533" s="17">
        <f t="shared" si="177"/>
        <v>9.20755287144625</v>
      </c>
      <c r="AP533" s="17">
        <f t="shared" si="178"/>
        <v>11.836055010065557</v>
      </c>
      <c r="AQ533" s="17">
        <f t="shared" si="179"/>
        <v>18.899360183043004</v>
      </c>
    </row>
    <row r="534" spans="2:43" x14ac:dyDescent="0.45">
      <c r="B534">
        <f>INDEX(RawData!$A$2:$A$1048576,MATCH(FmtData!$B$4+(ROW()-10),RawData!$A$2:$A$1048576,0))</f>
        <v>722</v>
      </c>
      <c r="C534" s="23">
        <f>LEFT(INDEX(RawData!$B$2:$B$1048576, MATCH(FmtData!$B$4+(ROW()-10),RawData!$A$2:$A$1048576,0)),10)+MID(INDEX(RawData!$B$2:$B$1048576, MATCH(FmtData!$B$4+(ROW()-10),RawData!$A$2:$A$1048576,0)),12,8)-$B$5/24</f>
        <v>42200.876145833332</v>
      </c>
      <c r="D534" s="7">
        <f>MID(INDEX(RawData!$B$2:$B$1048576, MATCH(FmtData!$B$4+(ROW()-10),RawData!$A$2:$A$1048576,0)),12,8)+$B$5/24</f>
        <v>0.37614583333333329</v>
      </c>
      <c r="E534" s="8">
        <f>INDEX(RawData!$D$2:$D$1048576,MATCH(FmtData!$B$4+(ROW()-10),RawData!$A$2:$A$1048576,0))</f>
        <v>30.963799999999999</v>
      </c>
      <c r="F534">
        <f>INDEX(RawData!$D$2:$D$1048576,MATCH(FmtData!$B$4+(ROW()-10),RawData!$A$2:$A$1048576,0))</f>
        <v>30.963799999999999</v>
      </c>
      <c r="G534">
        <f>INDEX(RawData!E$2:E$1048576,MATCH(FmtData!$B$4+(ROW()-10),RawData!$A$2:$A$1048576,0))</f>
        <v>2728.82</v>
      </c>
      <c r="H534">
        <f>INDEX(RawData!F$2:F$1048576,MATCH(FmtData!$B$4+(ROW()-10),RawData!$A$2:$A$1048576,0))</f>
        <v>-1.0764199999999999</v>
      </c>
      <c r="I534">
        <f>INDEX(RawData!G$2:G$1048576,MATCH(FmtData!$B$4+(ROW()-10),RawData!$A$2:$A$1048576,0))</f>
        <v>-29008.1</v>
      </c>
      <c r="J534">
        <f>INDEX(RawData!H$2:H$1048576,MATCH(FmtData!$B$4+(ROW()-10),RawData!$A$2:$A$1048576,0))</f>
        <v>5.0845300000000003E-2</v>
      </c>
      <c r="K534">
        <f>INDEX(RawData!I$2:I$1048576,MATCH(FmtData!$B$4+(ROW()-10),RawData!$A$2:$A$1048576,0))</f>
        <v>-0.61458100000000004</v>
      </c>
      <c r="L534">
        <f>INDEX(RawData!J$2:J$1048576,MATCH(FmtData!$B$4+(ROW()-10),RawData!$A$2:$A$1048576,0))</f>
        <v>215.5</v>
      </c>
      <c r="M534">
        <f>INDEX(RawData!K$2:K$1048576,MATCH(FmtData!$B$4+(ROW()-10),RawData!$A$2:$A$1048576,0))</f>
        <v>175.3</v>
      </c>
      <c r="N534">
        <f>INDEX(RawData!L$2:L$1048576,MATCH(FmtData!$B$4+(ROW()-10),RawData!$A$2:$A$1048576,0))</f>
        <v>22.4</v>
      </c>
      <c r="O534">
        <f>INDEX(RawData!M$2:M$1048576,MATCH(FmtData!$B$4+(ROW()-10),RawData!$A$2:$A$1048576,0))</f>
        <v>173.2</v>
      </c>
      <c r="P534">
        <f>INDEX(RawData!N$2:N$1048576,MATCH(FmtData!$B$4+(ROW()-10),RawData!$A$2:$A$1048576,0))</f>
        <v>21.8</v>
      </c>
      <c r="Q534">
        <f>INDEX(RawData!O$2:O$1048576,MATCH(FmtData!$B$4+(ROW()-10),RawData!$A$2:$A$1048576,0))</f>
        <v>176.9</v>
      </c>
      <c r="R534" s="8">
        <f>INDEX(RawData!P$2:P$1048576,MATCH(FmtData!$B$4+(ROW()-10),RawData!$A$2:$A$1048576,0))</f>
        <v>9.8624299999999998</v>
      </c>
      <c r="S534">
        <f>INDEX(RawData!Q$2:Q$1048576,MATCH(FmtData!$B$4+(ROW()-10),RawData!$A$2:$A$1048576,0))</f>
        <v>110.925</v>
      </c>
      <c r="T534" s="8">
        <f>INDEX(RawData!R$2:R$1048576,MATCH(FmtData!$B$4+(ROW()-10),RawData!$A$2:$A$1048576,0))</f>
        <v>1.85121</v>
      </c>
      <c r="U534" s="8">
        <f>INDEX(RawData!S$2:S$1048576,MATCH(FmtData!$B$4+(ROW()-10),RawData!$A$2:$A$1048576,0))</f>
        <v>0.70857700000000001</v>
      </c>
      <c r="V534" s="8">
        <f>INDEX(RawData!T$2:T$1048576,MATCH(FmtData!$B$4+(ROW()-10),RawData!$A$2:$A$1048576,0))</f>
        <v>0.20336599999999999</v>
      </c>
      <c r="W534" s="3">
        <f t="shared" si="171"/>
        <v>-0.5013782200000001</v>
      </c>
      <c r="X534" s="3">
        <f t="shared" si="172"/>
        <v>-0.476760032</v>
      </c>
      <c r="Y534" s="8">
        <f t="shared" si="161"/>
        <v>9.455308820047005</v>
      </c>
      <c r="Z534" s="8">
        <f t="shared" si="162"/>
        <v>9.4799270080470048</v>
      </c>
      <c r="AA534" s="8">
        <f t="shared" si="173"/>
        <v>9.467617914047004</v>
      </c>
      <c r="AB534" s="41">
        <v>1</v>
      </c>
      <c r="AC534" s="42" t="str">
        <f t="shared" si="174"/>
        <v>Isco</v>
      </c>
      <c r="AD534" s="5">
        <f t="shared" si="180"/>
        <v>-290.56</v>
      </c>
      <c r="AE534" s="15">
        <f t="shared" si="163"/>
        <v>-122.53122985561129</v>
      </c>
      <c r="AF534" s="15">
        <f t="shared" si="164"/>
        <v>-116.79467732433579</v>
      </c>
      <c r="AG534" s="15">
        <f t="shared" si="165"/>
        <v>-119.66650809967769</v>
      </c>
      <c r="AH534" s="15">
        <f t="shared" si="175"/>
        <v>-119.66650809967769</v>
      </c>
      <c r="AI534" s="17">
        <f t="shared" si="166"/>
        <v>1.1836055010065558</v>
      </c>
      <c r="AJ534" s="17">
        <f t="shared" si="167"/>
        <v>0.92429362273095406</v>
      </c>
      <c r="AK534" s="17">
        <f t="shared" si="168"/>
        <v>0.91743153248818554</v>
      </c>
      <c r="AL534" s="17">
        <f t="shared" si="169"/>
        <v>0.92085404574775609</v>
      </c>
      <c r="AM534" s="17">
        <f t="shared" si="170"/>
        <v>0.92085404574775609</v>
      </c>
      <c r="AN534" s="17">
        <f t="shared" si="176"/>
        <v>1.009989334222694E-3</v>
      </c>
      <c r="AO534" s="17">
        <f t="shared" si="177"/>
        <v>9.2085404574775609</v>
      </c>
      <c r="AP534" s="17">
        <f t="shared" si="178"/>
        <v>11.836055010065557</v>
      </c>
      <c r="AQ534" s="17">
        <f t="shared" si="179"/>
        <v>18.814486016603158</v>
      </c>
    </row>
    <row r="535" spans="2:43" x14ac:dyDescent="0.45">
      <c r="B535">
        <f>INDEX(RawData!$A$2:$A$1048576,MATCH(FmtData!$B$4+(ROW()-10),RawData!$A$2:$A$1048576,0))</f>
        <v>723</v>
      </c>
      <c r="C535" s="23">
        <f>LEFT(INDEX(RawData!$B$2:$B$1048576, MATCH(FmtData!$B$4+(ROW()-10),RawData!$A$2:$A$1048576,0)),10)+MID(INDEX(RawData!$B$2:$B$1048576, MATCH(FmtData!$B$4+(ROW()-10),RawData!$A$2:$A$1048576,0)),12,8)-$B$5/24</f>
        <v>42200.876840277779</v>
      </c>
      <c r="D535" s="7">
        <f>MID(INDEX(RawData!$B$2:$B$1048576, MATCH(FmtData!$B$4+(ROW()-10),RawData!$A$2:$A$1048576,0)),12,8)+$B$5/24</f>
        <v>0.37684027777777773</v>
      </c>
      <c r="E535" s="8">
        <f>INDEX(RawData!$D$2:$D$1048576,MATCH(FmtData!$B$4+(ROW()-10),RawData!$A$2:$A$1048576,0))</f>
        <v>30.980399999999999</v>
      </c>
      <c r="F535">
        <f>INDEX(RawData!$D$2:$D$1048576,MATCH(FmtData!$B$4+(ROW()-10),RawData!$A$2:$A$1048576,0))</f>
        <v>30.980399999999999</v>
      </c>
      <c r="G535">
        <f>INDEX(RawData!E$2:E$1048576,MATCH(FmtData!$B$4+(ROW()-10),RawData!$A$2:$A$1048576,0))</f>
        <v>2738.36</v>
      </c>
      <c r="H535">
        <f>INDEX(RawData!F$2:F$1048576,MATCH(FmtData!$B$4+(ROW()-10),RawData!$A$2:$A$1048576,0))</f>
        <v>-1.0764199999999999</v>
      </c>
      <c r="I535">
        <f>INDEX(RawData!G$2:G$1048576,MATCH(FmtData!$B$4+(ROW()-10),RawData!$A$2:$A$1048576,0))</f>
        <v>-29008.1</v>
      </c>
      <c r="J535">
        <f>INDEX(RawData!H$2:H$1048576,MATCH(FmtData!$B$4+(ROW()-10),RawData!$A$2:$A$1048576,0))</f>
        <v>5.0826799999999998E-2</v>
      </c>
      <c r="K535">
        <f>INDEX(RawData!I$2:I$1048576,MATCH(FmtData!$B$4+(ROW()-10),RawData!$A$2:$A$1048576,0))</f>
        <v>-0.61458100000000004</v>
      </c>
      <c r="L535">
        <f>INDEX(RawData!J$2:J$1048576,MATCH(FmtData!$B$4+(ROW()-10),RawData!$A$2:$A$1048576,0))</f>
        <v>184.1</v>
      </c>
      <c r="M535">
        <f>INDEX(RawData!K$2:K$1048576,MATCH(FmtData!$B$4+(ROW()-10),RawData!$A$2:$A$1048576,0))</f>
        <v>177.6</v>
      </c>
      <c r="N535">
        <f>INDEX(RawData!L$2:L$1048576,MATCH(FmtData!$B$4+(ROW()-10),RawData!$A$2:$A$1048576,0))</f>
        <v>22.4</v>
      </c>
      <c r="O535">
        <f>INDEX(RawData!M$2:M$1048576,MATCH(FmtData!$B$4+(ROW()-10),RawData!$A$2:$A$1048576,0))</f>
        <v>162.4</v>
      </c>
      <c r="P535">
        <f>INDEX(RawData!N$2:N$1048576,MATCH(FmtData!$B$4+(ROW()-10),RawData!$A$2:$A$1048576,0))</f>
        <v>21.8</v>
      </c>
      <c r="Q535">
        <f>INDEX(RawData!O$2:O$1048576,MATCH(FmtData!$B$4+(ROW()-10),RawData!$A$2:$A$1048576,0))</f>
        <v>176.9</v>
      </c>
      <c r="R535" s="8">
        <f>INDEX(RawData!P$2:P$1048576,MATCH(FmtData!$B$4+(ROW()-10),RawData!$A$2:$A$1048576,0))</f>
        <v>9.8624299999999998</v>
      </c>
      <c r="S535">
        <f>INDEX(RawData!Q$2:Q$1048576,MATCH(FmtData!$B$4+(ROW()-10),RawData!$A$2:$A$1048576,0))</f>
        <v>110.925</v>
      </c>
      <c r="T535" s="8">
        <f>INDEX(RawData!R$2:R$1048576,MATCH(FmtData!$B$4+(ROW()-10),RawData!$A$2:$A$1048576,0))</f>
        <v>1.85121</v>
      </c>
      <c r="U535" s="8">
        <f>INDEX(RawData!S$2:S$1048576,MATCH(FmtData!$B$4+(ROW()-10),RawData!$A$2:$A$1048576,0))</f>
        <v>0.70894299999999999</v>
      </c>
      <c r="V535" s="8">
        <f>INDEX(RawData!T$2:T$1048576,MATCH(FmtData!$B$4+(ROW()-10),RawData!$A$2:$A$1048576,0))</f>
        <v>0.20327300000000001</v>
      </c>
      <c r="W535" s="3">
        <f t="shared" si="171"/>
        <v>-0.50230786000000005</v>
      </c>
      <c r="X535" s="3">
        <f t="shared" si="172"/>
        <v>-0.47652381200000005</v>
      </c>
      <c r="Y535" s="8">
        <f t="shared" si="161"/>
        <v>9.4543791800470043</v>
      </c>
      <c r="Z535" s="8">
        <f t="shared" si="162"/>
        <v>9.4801632280470045</v>
      </c>
      <c r="AA535" s="8">
        <f t="shared" si="173"/>
        <v>9.4672712040470053</v>
      </c>
      <c r="AB535" s="41">
        <v>1</v>
      </c>
      <c r="AC535" s="42" t="str">
        <f t="shared" si="174"/>
        <v>Isco</v>
      </c>
      <c r="AD535" s="5">
        <f t="shared" si="180"/>
        <v>-290.56</v>
      </c>
      <c r="AE535" s="15">
        <f t="shared" si="163"/>
        <v>-122.7472984788385</v>
      </c>
      <c r="AF535" s="15">
        <f t="shared" si="164"/>
        <v>-116.73949533145424</v>
      </c>
      <c r="AG535" s="15">
        <f t="shared" si="165"/>
        <v>-119.74729591753612</v>
      </c>
      <c r="AH535" s="15">
        <f t="shared" si="175"/>
        <v>-119.74729591753612</v>
      </c>
      <c r="AI535" s="17">
        <f t="shared" si="166"/>
        <v>1.1836055010065558</v>
      </c>
      <c r="AJ535" s="17">
        <f t="shared" si="167"/>
        <v>0.92455409159551016</v>
      </c>
      <c r="AK535" s="17">
        <f t="shared" si="168"/>
        <v>0.91736601827597253</v>
      </c>
      <c r="AL535" s="17">
        <f t="shared" si="169"/>
        <v>0.92095069419665354</v>
      </c>
      <c r="AM535" s="17">
        <f t="shared" si="170"/>
        <v>0.92095069419665354</v>
      </c>
      <c r="AN535" s="17">
        <f t="shared" si="176"/>
        <v>8.4634038934994216E-4</v>
      </c>
      <c r="AO535" s="17">
        <f t="shared" si="177"/>
        <v>9.2095069419665361</v>
      </c>
      <c r="AP535" s="17">
        <f t="shared" si="178"/>
        <v>11.836055010065557</v>
      </c>
      <c r="AQ535" s="17">
        <f t="shared" si="179"/>
        <v>18.880261771910725</v>
      </c>
    </row>
    <row r="536" spans="2:43" x14ac:dyDescent="0.45">
      <c r="B536">
        <f>INDEX(RawData!$A$2:$A$1048576,MATCH(FmtData!$B$4+(ROW()-10),RawData!$A$2:$A$1048576,0))</f>
        <v>724</v>
      </c>
      <c r="C536" s="23">
        <f>LEFT(INDEX(RawData!$B$2:$B$1048576, MATCH(FmtData!$B$4+(ROW()-10),RawData!$A$2:$A$1048576,0)),10)+MID(INDEX(RawData!$B$2:$B$1048576, MATCH(FmtData!$B$4+(ROW()-10),RawData!$A$2:$A$1048576,0)),12,8)-$B$5/24</f>
        <v>42200.877534722225</v>
      </c>
      <c r="D536" s="7">
        <f>MID(INDEX(RawData!$B$2:$B$1048576, MATCH(FmtData!$B$4+(ROW()-10),RawData!$A$2:$A$1048576,0)),12,8)+$B$5/24</f>
        <v>0.37753472222222223</v>
      </c>
      <c r="E536" s="8">
        <f>INDEX(RawData!$D$2:$D$1048576,MATCH(FmtData!$B$4+(ROW()-10),RawData!$A$2:$A$1048576,0))</f>
        <v>30.9969</v>
      </c>
      <c r="F536">
        <f>INDEX(RawData!$D$2:$D$1048576,MATCH(FmtData!$B$4+(ROW()-10),RawData!$A$2:$A$1048576,0))</f>
        <v>30.9969</v>
      </c>
      <c r="G536">
        <f>INDEX(RawData!E$2:E$1048576,MATCH(FmtData!$B$4+(ROW()-10),RawData!$A$2:$A$1048576,0))</f>
        <v>2746.97</v>
      </c>
      <c r="H536">
        <f>INDEX(RawData!F$2:F$1048576,MATCH(FmtData!$B$4+(ROW()-10),RawData!$A$2:$A$1048576,0))</f>
        <v>-1.0764199999999999</v>
      </c>
      <c r="I536">
        <f>INDEX(RawData!G$2:G$1048576,MATCH(FmtData!$B$4+(ROW()-10),RawData!$A$2:$A$1048576,0))</f>
        <v>-29008.1</v>
      </c>
      <c r="J536">
        <f>INDEX(RawData!H$2:H$1048576,MATCH(FmtData!$B$4+(ROW()-10),RawData!$A$2:$A$1048576,0))</f>
        <v>5.0845300000000003E-2</v>
      </c>
      <c r="K536">
        <f>INDEX(RawData!I$2:I$1048576,MATCH(FmtData!$B$4+(ROW()-10),RawData!$A$2:$A$1048576,0))</f>
        <v>-0.61577599999999999</v>
      </c>
      <c r="L536">
        <f>INDEX(RawData!J$2:J$1048576,MATCH(FmtData!$B$4+(ROW()-10),RawData!$A$2:$A$1048576,0))</f>
        <v>171.1</v>
      </c>
      <c r="M536">
        <f>INDEX(RawData!K$2:K$1048576,MATCH(FmtData!$B$4+(ROW()-10),RawData!$A$2:$A$1048576,0))</f>
        <v>175</v>
      </c>
      <c r="N536">
        <f>INDEX(RawData!L$2:L$1048576,MATCH(FmtData!$B$4+(ROW()-10),RawData!$A$2:$A$1048576,0))</f>
        <v>22.4</v>
      </c>
      <c r="O536">
        <f>INDEX(RawData!M$2:M$1048576,MATCH(FmtData!$B$4+(ROW()-10),RawData!$A$2:$A$1048576,0))</f>
        <v>164.1</v>
      </c>
      <c r="P536">
        <f>INDEX(RawData!N$2:N$1048576,MATCH(FmtData!$B$4+(ROW()-10),RawData!$A$2:$A$1048576,0))</f>
        <v>21.8</v>
      </c>
      <c r="Q536">
        <f>INDEX(RawData!O$2:O$1048576,MATCH(FmtData!$B$4+(ROW()-10),RawData!$A$2:$A$1048576,0))</f>
        <v>177.1</v>
      </c>
      <c r="R536" s="8">
        <f>INDEX(RawData!P$2:P$1048576,MATCH(FmtData!$B$4+(ROW()-10),RawData!$A$2:$A$1048576,0))</f>
        <v>9.8624299999999998</v>
      </c>
      <c r="S536">
        <f>INDEX(RawData!Q$2:Q$1048576,MATCH(FmtData!$B$4+(ROW()-10),RawData!$A$2:$A$1048576,0))</f>
        <v>110.925</v>
      </c>
      <c r="T536" s="8">
        <f>INDEX(RawData!R$2:R$1048576,MATCH(FmtData!$B$4+(ROW()-10),RawData!$A$2:$A$1048576,0))</f>
        <v>1.85121</v>
      </c>
      <c r="U536" s="8">
        <f>INDEX(RawData!S$2:S$1048576,MATCH(FmtData!$B$4+(ROW()-10),RawData!$A$2:$A$1048576,0))</f>
        <v>0.70903400000000005</v>
      </c>
      <c r="V536" s="8">
        <f>INDEX(RawData!T$2:T$1048576,MATCH(FmtData!$B$4+(ROW()-10),RawData!$A$2:$A$1048576,0))</f>
        <v>0.20277700000000001</v>
      </c>
      <c r="W536" s="3">
        <f t="shared" si="171"/>
        <v>-0.50253900000000018</v>
      </c>
      <c r="X536" s="3">
        <f t="shared" si="172"/>
        <v>-0.47526397200000009</v>
      </c>
      <c r="Y536" s="8">
        <f t="shared" si="161"/>
        <v>9.4541480400470039</v>
      </c>
      <c r="Z536" s="8">
        <f t="shared" si="162"/>
        <v>9.481423068047004</v>
      </c>
      <c r="AA536" s="8">
        <f t="shared" si="173"/>
        <v>9.4677855540470048</v>
      </c>
      <c r="AB536" s="41">
        <v>1</v>
      </c>
      <c r="AC536" s="42" t="str">
        <f t="shared" si="174"/>
        <v>Isco</v>
      </c>
      <c r="AD536" s="5">
        <f t="shared" si="180"/>
        <v>-290.56</v>
      </c>
      <c r="AE536" s="15">
        <f t="shared" si="163"/>
        <v>-122.80101417277831</v>
      </c>
      <c r="AF536" s="15">
        <f t="shared" si="164"/>
        <v>-116.44514709492069</v>
      </c>
      <c r="AG536" s="15">
        <f t="shared" si="165"/>
        <v>-119.62744383523648</v>
      </c>
      <c r="AH536" s="15">
        <f t="shared" si="175"/>
        <v>-119.62744383523648</v>
      </c>
      <c r="AI536" s="17">
        <f t="shared" si="166"/>
        <v>1.1836055010065558</v>
      </c>
      <c r="AJ536" s="17">
        <f t="shared" si="167"/>
        <v>0.92461886818788563</v>
      </c>
      <c r="AK536" s="17">
        <f t="shared" si="168"/>
        <v>0.91701671458933476</v>
      </c>
      <c r="AL536" s="17">
        <f t="shared" si="169"/>
        <v>0.92080731948516892</v>
      </c>
      <c r="AM536" s="17">
        <f t="shared" si="170"/>
        <v>0.92080731948516892</v>
      </c>
      <c r="AN536" s="17">
        <f t="shared" si="176"/>
        <v>9.8971510083456504E-4</v>
      </c>
      <c r="AO536" s="17">
        <f t="shared" si="177"/>
        <v>9.2080731948516892</v>
      </c>
      <c r="AP536" s="17">
        <f t="shared" si="178"/>
        <v>11.836055010065557</v>
      </c>
      <c r="AQ536" s="17">
        <f t="shared" si="179"/>
        <v>18.93962542528579</v>
      </c>
    </row>
    <row r="537" spans="2:43" x14ac:dyDescent="0.45">
      <c r="B537">
        <f>INDEX(RawData!$A$2:$A$1048576,MATCH(FmtData!$B$4+(ROW()-10),RawData!$A$2:$A$1048576,0))</f>
        <v>725</v>
      </c>
      <c r="C537" s="23">
        <f>LEFT(INDEX(RawData!$B$2:$B$1048576, MATCH(FmtData!$B$4+(ROW()-10),RawData!$A$2:$A$1048576,0)),10)+MID(INDEX(RawData!$B$2:$B$1048576, MATCH(FmtData!$B$4+(ROW()-10),RawData!$A$2:$A$1048576,0)),12,8)-$B$5/24</f>
        <v>42200.878229166665</v>
      </c>
      <c r="D537" s="7">
        <f>MID(INDEX(RawData!$B$2:$B$1048576, MATCH(FmtData!$B$4+(ROW()-10),RawData!$A$2:$A$1048576,0)),12,8)+$B$5/24</f>
        <v>0.37822916666666667</v>
      </c>
      <c r="E537" s="8">
        <f>INDEX(RawData!$D$2:$D$1048576,MATCH(FmtData!$B$4+(ROW()-10),RawData!$A$2:$A$1048576,0))</f>
        <v>31.0136</v>
      </c>
      <c r="F537">
        <f>INDEX(RawData!$D$2:$D$1048576,MATCH(FmtData!$B$4+(ROW()-10),RawData!$A$2:$A$1048576,0))</f>
        <v>31.0136</v>
      </c>
      <c r="G537">
        <f>INDEX(RawData!E$2:E$1048576,MATCH(FmtData!$B$4+(ROW()-10),RawData!$A$2:$A$1048576,0))</f>
        <v>2752.82</v>
      </c>
      <c r="H537">
        <f>INDEX(RawData!F$2:F$1048576,MATCH(FmtData!$B$4+(ROW()-10),RawData!$A$2:$A$1048576,0))</f>
        <v>-1.0764199999999999</v>
      </c>
      <c r="I537">
        <f>INDEX(RawData!G$2:G$1048576,MATCH(FmtData!$B$4+(ROW()-10),RawData!$A$2:$A$1048576,0))</f>
        <v>-29008.1</v>
      </c>
      <c r="J537">
        <f>INDEX(RawData!H$2:H$1048576,MATCH(FmtData!$B$4+(ROW()-10),RawData!$A$2:$A$1048576,0))</f>
        <v>5.0845300000000003E-2</v>
      </c>
      <c r="K537">
        <f>INDEX(RawData!I$2:I$1048576,MATCH(FmtData!$B$4+(ROW()-10),RawData!$A$2:$A$1048576,0))</f>
        <v>-0.61458100000000004</v>
      </c>
      <c r="L537">
        <f>INDEX(RawData!J$2:J$1048576,MATCH(FmtData!$B$4+(ROW()-10),RawData!$A$2:$A$1048576,0))</f>
        <v>164</v>
      </c>
      <c r="M537">
        <f>INDEX(RawData!K$2:K$1048576,MATCH(FmtData!$B$4+(ROW()-10),RawData!$A$2:$A$1048576,0))</f>
        <v>170.7</v>
      </c>
      <c r="N537">
        <f>INDEX(RawData!L$2:L$1048576,MATCH(FmtData!$B$4+(ROW()-10),RawData!$A$2:$A$1048576,0))</f>
        <v>22.4</v>
      </c>
      <c r="O537">
        <f>INDEX(RawData!M$2:M$1048576,MATCH(FmtData!$B$4+(ROW()-10),RawData!$A$2:$A$1048576,0))</f>
        <v>158.69999999999999</v>
      </c>
      <c r="P537">
        <f>INDEX(RawData!N$2:N$1048576,MATCH(FmtData!$B$4+(ROW()-10),RawData!$A$2:$A$1048576,0))</f>
        <v>21.8</v>
      </c>
      <c r="Q537">
        <f>INDEX(RawData!O$2:O$1048576,MATCH(FmtData!$B$4+(ROW()-10),RawData!$A$2:$A$1048576,0))</f>
        <v>177.2</v>
      </c>
      <c r="R537" s="8">
        <f>INDEX(RawData!P$2:P$1048576,MATCH(FmtData!$B$4+(ROW()-10),RawData!$A$2:$A$1048576,0))</f>
        <v>9.8624299999999998</v>
      </c>
      <c r="S537">
        <f>INDEX(RawData!Q$2:Q$1048576,MATCH(FmtData!$B$4+(ROW()-10),RawData!$A$2:$A$1048576,0))</f>
        <v>110.925</v>
      </c>
      <c r="T537" s="8">
        <f>INDEX(RawData!R$2:R$1048576,MATCH(FmtData!$B$4+(ROW()-10),RawData!$A$2:$A$1048576,0))</f>
        <v>1.85121</v>
      </c>
      <c r="U537" s="8">
        <f>INDEX(RawData!S$2:S$1048576,MATCH(FmtData!$B$4+(ROW()-10),RawData!$A$2:$A$1048576,0))</f>
        <v>0.70921699999999999</v>
      </c>
      <c r="V537" s="8">
        <f>INDEX(RawData!T$2:T$1048576,MATCH(FmtData!$B$4+(ROW()-10),RawData!$A$2:$A$1048576,0))</f>
        <v>0.20258999999999999</v>
      </c>
      <c r="W537" s="3">
        <f t="shared" si="171"/>
        <v>-0.50300381999999999</v>
      </c>
      <c r="X537" s="3">
        <f t="shared" si="172"/>
        <v>-0.47478899200000002</v>
      </c>
      <c r="Y537" s="8">
        <f t="shared" si="161"/>
        <v>9.4536832200470045</v>
      </c>
      <c r="Z537" s="8">
        <f t="shared" si="162"/>
        <v>9.4818980480470039</v>
      </c>
      <c r="AA537" s="8">
        <f t="shared" si="173"/>
        <v>9.4677906340470042</v>
      </c>
      <c r="AB537" s="41">
        <v>1</v>
      </c>
      <c r="AC537" s="42" t="str">
        <f t="shared" si="174"/>
        <v>Isco</v>
      </c>
      <c r="AD537" s="5">
        <f t="shared" si="180"/>
        <v>-290.56</v>
      </c>
      <c r="AE537" s="15">
        <f t="shared" si="163"/>
        <v>-122.90902826412434</v>
      </c>
      <c r="AF537" s="15">
        <f t="shared" si="164"/>
        <v>-116.33415370476871</v>
      </c>
      <c r="AG537" s="15">
        <f t="shared" si="165"/>
        <v>-119.62626004906326</v>
      </c>
      <c r="AH537" s="15">
        <f t="shared" si="175"/>
        <v>-119.62626004906326</v>
      </c>
      <c r="AI537" s="17">
        <f t="shared" si="166"/>
        <v>1.1836055010065558</v>
      </c>
      <c r="AJ537" s="17">
        <f t="shared" si="167"/>
        <v>0.92474915154486315</v>
      </c>
      <c r="AK537" s="17">
        <f t="shared" si="168"/>
        <v>0.91688506754930499</v>
      </c>
      <c r="AL537" s="17">
        <f t="shared" si="169"/>
        <v>0.92080590358722347</v>
      </c>
      <c r="AM537" s="17">
        <f t="shared" si="170"/>
        <v>0.92080590358722347</v>
      </c>
      <c r="AN537" s="17">
        <f t="shared" si="176"/>
        <v>1.2616543358808796E-3</v>
      </c>
      <c r="AO537" s="17">
        <f t="shared" si="177"/>
        <v>9.2080590358722354</v>
      </c>
      <c r="AP537" s="17">
        <f t="shared" si="178"/>
        <v>11.836055010065557</v>
      </c>
      <c r="AQ537" s="17">
        <f t="shared" si="179"/>
        <v>18.979959614861187</v>
      </c>
    </row>
    <row r="538" spans="2:43" x14ac:dyDescent="0.45">
      <c r="B538">
        <f>INDEX(RawData!$A$2:$A$1048576,MATCH(FmtData!$B$4+(ROW()-10),RawData!$A$2:$A$1048576,0))</f>
        <v>726</v>
      </c>
      <c r="C538" s="23">
        <f>LEFT(INDEX(RawData!$B$2:$B$1048576, MATCH(FmtData!$B$4+(ROW()-10),RawData!$A$2:$A$1048576,0)),10)+MID(INDEX(RawData!$B$2:$B$1048576, MATCH(FmtData!$B$4+(ROW()-10),RawData!$A$2:$A$1048576,0)),12,8)-$B$5/24</f>
        <v>42200.878923611112</v>
      </c>
      <c r="D538" s="7">
        <f>MID(INDEX(RawData!$B$2:$B$1048576, MATCH(FmtData!$B$4+(ROW()-10),RawData!$A$2:$A$1048576,0)),12,8)+$B$5/24</f>
        <v>0.37892361111111111</v>
      </c>
      <c r="E538" s="8">
        <f>INDEX(RawData!$D$2:$D$1048576,MATCH(FmtData!$B$4+(ROW()-10),RawData!$A$2:$A$1048576,0))</f>
        <v>31.030200000000001</v>
      </c>
      <c r="F538">
        <f>INDEX(RawData!$D$2:$D$1048576,MATCH(FmtData!$B$4+(ROW()-10),RawData!$A$2:$A$1048576,0))</f>
        <v>31.030200000000001</v>
      </c>
      <c r="G538">
        <f>INDEX(RawData!E$2:E$1048576,MATCH(FmtData!$B$4+(ROW()-10),RawData!$A$2:$A$1048576,0))</f>
        <v>2745.13</v>
      </c>
      <c r="H538">
        <f>INDEX(RawData!F$2:F$1048576,MATCH(FmtData!$B$4+(ROW()-10),RawData!$A$2:$A$1048576,0))</f>
        <v>-1.0764199999999999</v>
      </c>
      <c r="I538">
        <f>INDEX(RawData!G$2:G$1048576,MATCH(FmtData!$B$4+(ROW()-10),RawData!$A$2:$A$1048576,0))</f>
        <v>-29008.1</v>
      </c>
      <c r="J538">
        <f>INDEX(RawData!H$2:H$1048576,MATCH(FmtData!$B$4+(ROW()-10),RawData!$A$2:$A$1048576,0))</f>
        <v>5.0845300000000003E-2</v>
      </c>
      <c r="K538">
        <f>INDEX(RawData!I$2:I$1048576,MATCH(FmtData!$B$4+(ROW()-10),RawData!$A$2:$A$1048576,0))</f>
        <v>-0.61458100000000004</v>
      </c>
      <c r="L538">
        <f>INDEX(RawData!J$2:J$1048576,MATCH(FmtData!$B$4+(ROW()-10),RawData!$A$2:$A$1048576,0))</f>
        <v>179.1</v>
      </c>
      <c r="M538">
        <f>INDEX(RawData!K$2:K$1048576,MATCH(FmtData!$B$4+(ROW()-10),RawData!$A$2:$A$1048576,0))</f>
        <v>173.3</v>
      </c>
      <c r="N538">
        <f>INDEX(RawData!L$2:L$1048576,MATCH(FmtData!$B$4+(ROW()-10),RawData!$A$2:$A$1048576,0))</f>
        <v>22.4</v>
      </c>
      <c r="O538">
        <f>INDEX(RawData!M$2:M$1048576,MATCH(FmtData!$B$4+(ROW()-10),RawData!$A$2:$A$1048576,0))</f>
        <v>154.9</v>
      </c>
      <c r="P538">
        <f>INDEX(RawData!N$2:N$1048576,MATCH(FmtData!$B$4+(ROW()-10),RawData!$A$2:$A$1048576,0))</f>
        <v>21.8</v>
      </c>
      <c r="Q538">
        <f>INDEX(RawData!O$2:O$1048576,MATCH(FmtData!$B$4+(ROW()-10),RawData!$A$2:$A$1048576,0))</f>
        <v>177.1</v>
      </c>
      <c r="R538" s="8">
        <f>INDEX(RawData!P$2:P$1048576,MATCH(FmtData!$B$4+(ROW()-10),RawData!$A$2:$A$1048576,0))</f>
        <v>9.8624299999999998</v>
      </c>
      <c r="S538">
        <f>INDEX(RawData!Q$2:Q$1048576,MATCH(FmtData!$B$4+(ROW()-10),RawData!$A$2:$A$1048576,0))</f>
        <v>110.925</v>
      </c>
      <c r="T538" s="8">
        <f>INDEX(RawData!R$2:R$1048576,MATCH(FmtData!$B$4+(ROW()-10),RawData!$A$2:$A$1048576,0))</f>
        <v>1.85121</v>
      </c>
      <c r="U538" s="8">
        <f>INDEX(RawData!S$2:S$1048576,MATCH(FmtData!$B$4+(ROW()-10),RawData!$A$2:$A$1048576,0))</f>
        <v>0.70912500000000001</v>
      </c>
      <c r="V538" s="8">
        <f>INDEX(RawData!T$2:T$1048576,MATCH(FmtData!$B$4+(ROW()-10),RawData!$A$2:$A$1048576,0))</f>
        <v>0.202963</v>
      </c>
      <c r="W538" s="3">
        <f t="shared" si="171"/>
        <v>-0.50277014000000009</v>
      </c>
      <c r="X538" s="3">
        <f t="shared" si="172"/>
        <v>-0.47573641200000005</v>
      </c>
      <c r="Y538" s="8">
        <f t="shared" si="161"/>
        <v>9.4539169000470036</v>
      </c>
      <c r="Z538" s="8">
        <f t="shared" si="162"/>
        <v>9.4809506280470046</v>
      </c>
      <c r="AA538" s="8">
        <f t="shared" si="173"/>
        <v>9.467433764047005</v>
      </c>
      <c r="AB538" s="41">
        <v>1</v>
      </c>
      <c r="AC538" s="42" t="str">
        <f t="shared" si="174"/>
        <v>Isco</v>
      </c>
      <c r="AD538" s="5">
        <f t="shared" si="180"/>
        <v>-290.56</v>
      </c>
      <c r="AE538" s="15">
        <f t="shared" si="163"/>
        <v>-122.8547273633784</v>
      </c>
      <c r="AF538" s="15">
        <f t="shared" si="164"/>
        <v>-116.55553642230768</v>
      </c>
      <c r="AG538" s="15">
        <f t="shared" si="165"/>
        <v>-119.709418082497</v>
      </c>
      <c r="AH538" s="15">
        <f t="shared" si="175"/>
        <v>-119.709418082497</v>
      </c>
      <c r="AI538" s="17">
        <f t="shared" si="166"/>
        <v>1.1836055010065558</v>
      </c>
      <c r="AJ538" s="17">
        <f t="shared" si="167"/>
        <v>0.92468365083826898</v>
      </c>
      <c r="AK538" s="17">
        <f t="shared" si="168"/>
        <v>0.91714768266386337</v>
      </c>
      <c r="AL538" s="17">
        <f t="shared" si="169"/>
        <v>0.92090537748716295</v>
      </c>
      <c r="AM538" s="17">
        <f t="shared" si="170"/>
        <v>0.92090537748716295</v>
      </c>
      <c r="AN538" s="17">
        <f t="shared" si="176"/>
        <v>1.1164357576919359E-3</v>
      </c>
      <c r="AO538" s="17">
        <f t="shared" si="177"/>
        <v>9.209053774871629</v>
      </c>
      <c r="AP538" s="17">
        <f t="shared" si="178"/>
        <v>11.836055010065557</v>
      </c>
      <c r="AQ538" s="17">
        <f t="shared" si="179"/>
        <v>18.926939116086011</v>
      </c>
    </row>
    <row r="539" spans="2:43" x14ac:dyDescent="0.45">
      <c r="B539">
        <f>INDEX(RawData!$A$2:$A$1048576,MATCH(FmtData!$B$4+(ROW()-10),RawData!$A$2:$A$1048576,0))</f>
        <v>727</v>
      </c>
      <c r="C539" s="23">
        <f>LEFT(INDEX(RawData!$B$2:$B$1048576, MATCH(FmtData!$B$4+(ROW()-10),RawData!$A$2:$A$1048576,0)),10)+MID(INDEX(RawData!$B$2:$B$1048576, MATCH(FmtData!$B$4+(ROW()-10),RawData!$A$2:$A$1048576,0)),12,8)-$B$5/24</f>
        <v>42200.879618055558</v>
      </c>
      <c r="D539" s="7">
        <f>MID(INDEX(RawData!$B$2:$B$1048576, MATCH(FmtData!$B$4+(ROW()-10),RawData!$A$2:$A$1048576,0)),12,8)+$B$5/24</f>
        <v>0.37961805555555556</v>
      </c>
      <c r="E539" s="8">
        <f>INDEX(RawData!$D$2:$D$1048576,MATCH(FmtData!$B$4+(ROW()-10),RawData!$A$2:$A$1048576,0))</f>
        <v>31.046900000000001</v>
      </c>
      <c r="F539">
        <f>INDEX(RawData!$D$2:$D$1048576,MATCH(FmtData!$B$4+(ROW()-10),RawData!$A$2:$A$1048576,0))</f>
        <v>31.046900000000001</v>
      </c>
      <c r="G539">
        <f>INDEX(RawData!E$2:E$1048576,MATCH(FmtData!$B$4+(ROW()-10),RawData!$A$2:$A$1048576,0))</f>
        <v>2732.51</v>
      </c>
      <c r="H539">
        <f>INDEX(RawData!F$2:F$1048576,MATCH(FmtData!$B$4+(ROW()-10),RawData!$A$2:$A$1048576,0))</f>
        <v>-1.0764199999999999</v>
      </c>
      <c r="I539">
        <f>INDEX(RawData!G$2:G$1048576,MATCH(FmtData!$B$4+(ROW()-10),RawData!$A$2:$A$1048576,0))</f>
        <v>-29008.1</v>
      </c>
      <c r="J539">
        <f>INDEX(RawData!H$2:H$1048576,MATCH(FmtData!$B$4+(ROW()-10),RawData!$A$2:$A$1048576,0))</f>
        <v>5.0845300000000003E-2</v>
      </c>
      <c r="K539">
        <f>INDEX(RawData!I$2:I$1048576,MATCH(FmtData!$B$4+(ROW()-10),RawData!$A$2:$A$1048576,0))</f>
        <v>-0.61552499999999999</v>
      </c>
      <c r="L539">
        <f>INDEX(RawData!J$2:J$1048576,MATCH(FmtData!$B$4+(ROW()-10),RawData!$A$2:$A$1048576,0))</f>
        <v>214.9</v>
      </c>
      <c r="M539">
        <f>INDEX(RawData!K$2:K$1048576,MATCH(FmtData!$B$4+(ROW()-10),RawData!$A$2:$A$1048576,0))</f>
        <v>176.9</v>
      </c>
      <c r="N539">
        <f>INDEX(RawData!L$2:L$1048576,MATCH(FmtData!$B$4+(ROW()-10),RawData!$A$2:$A$1048576,0))</f>
        <v>22.4</v>
      </c>
      <c r="O539">
        <f>INDEX(RawData!M$2:M$1048576,MATCH(FmtData!$B$4+(ROW()-10),RawData!$A$2:$A$1048576,0))</f>
        <v>172.4</v>
      </c>
      <c r="P539">
        <f>INDEX(RawData!N$2:N$1048576,MATCH(FmtData!$B$4+(ROW()-10),RawData!$A$2:$A$1048576,0))</f>
        <v>21.8</v>
      </c>
      <c r="Q539">
        <f>INDEX(RawData!O$2:O$1048576,MATCH(FmtData!$B$4+(ROW()-10),RawData!$A$2:$A$1048576,0))</f>
        <v>177</v>
      </c>
      <c r="R539" s="8">
        <f>INDEX(RawData!P$2:P$1048576,MATCH(FmtData!$B$4+(ROW()-10),RawData!$A$2:$A$1048576,0))</f>
        <v>9.8624299999999998</v>
      </c>
      <c r="S539">
        <f>INDEX(RawData!Q$2:Q$1048576,MATCH(FmtData!$B$4+(ROW()-10),RawData!$A$2:$A$1048576,0))</f>
        <v>110.925</v>
      </c>
      <c r="T539" s="8">
        <f>INDEX(RawData!R$2:R$1048576,MATCH(FmtData!$B$4+(ROW()-10),RawData!$A$2:$A$1048576,0))</f>
        <v>1.85121</v>
      </c>
      <c r="U539" s="8">
        <f>INDEX(RawData!S$2:S$1048576,MATCH(FmtData!$B$4+(ROW()-10),RawData!$A$2:$A$1048576,0))</f>
        <v>0.70885100000000001</v>
      </c>
      <c r="V539" s="8">
        <f>INDEX(RawData!T$2:T$1048576,MATCH(FmtData!$B$4+(ROW()-10),RawData!$A$2:$A$1048576,0))</f>
        <v>0.20308699999999999</v>
      </c>
      <c r="W539" s="3">
        <f t="shared" si="171"/>
        <v>-0.50207418000000015</v>
      </c>
      <c r="X539" s="3">
        <f t="shared" si="172"/>
        <v>-0.47605137200000003</v>
      </c>
      <c r="Y539" s="8">
        <f t="shared" si="161"/>
        <v>9.4546128600470034</v>
      </c>
      <c r="Z539" s="8">
        <f t="shared" si="162"/>
        <v>9.4806356680470039</v>
      </c>
      <c r="AA539" s="8">
        <f t="shared" si="173"/>
        <v>9.4676242640470036</v>
      </c>
      <c r="AB539" s="41">
        <v>1</v>
      </c>
      <c r="AC539" s="42" t="str">
        <f t="shared" si="174"/>
        <v>Isco</v>
      </c>
      <c r="AD539" s="5">
        <f t="shared" si="180"/>
        <v>-290.56</v>
      </c>
      <c r="AE539" s="15">
        <f t="shared" si="163"/>
        <v>-122.69298995773363</v>
      </c>
      <c r="AF539" s="15">
        <f t="shared" si="164"/>
        <v>-116.62912348134932</v>
      </c>
      <c r="AG539" s="15">
        <f t="shared" si="165"/>
        <v>-119.66502841671911</v>
      </c>
      <c r="AH539" s="15">
        <f t="shared" si="175"/>
        <v>-119.66502841671911</v>
      </c>
      <c r="AI539" s="17">
        <f t="shared" si="166"/>
        <v>1.1836055010065558</v>
      </c>
      <c r="AJ539" s="17">
        <f t="shared" si="167"/>
        <v>0.92448860932995724</v>
      </c>
      <c r="AK539" s="17">
        <f t="shared" si="168"/>
        <v>0.9172350085844202</v>
      </c>
      <c r="AL539" s="17">
        <f t="shared" si="169"/>
        <v>0.92085227575589623</v>
      </c>
      <c r="AM539" s="17">
        <f t="shared" si="170"/>
        <v>0.92085227575589623</v>
      </c>
      <c r="AN539" s="17">
        <f t="shared" si="176"/>
        <v>1.38764979098005E-3</v>
      </c>
      <c r="AO539" s="17">
        <f t="shared" si="177"/>
        <v>9.2085227575589617</v>
      </c>
      <c r="AP539" s="17">
        <f t="shared" si="178"/>
        <v>11.836055010065557</v>
      </c>
      <c r="AQ539" s="17">
        <f t="shared" si="179"/>
        <v>18.839927582335331</v>
      </c>
    </row>
    <row r="540" spans="2:43" x14ac:dyDescent="0.45">
      <c r="B540">
        <f>INDEX(RawData!$A$2:$A$1048576,MATCH(FmtData!$B$4+(ROW()-10),RawData!$A$2:$A$1048576,0))</f>
        <v>728</v>
      </c>
      <c r="C540" s="23">
        <f>LEFT(INDEX(RawData!$B$2:$B$1048576, MATCH(FmtData!$B$4+(ROW()-10),RawData!$A$2:$A$1048576,0)),10)+MID(INDEX(RawData!$B$2:$B$1048576, MATCH(FmtData!$B$4+(ROW()-10),RawData!$A$2:$A$1048576,0)),12,8)-$B$5/24</f>
        <v>42200.880312499998</v>
      </c>
      <c r="D540" s="7">
        <f>MID(INDEX(RawData!$B$2:$B$1048576, MATCH(FmtData!$B$4+(ROW()-10),RawData!$A$2:$A$1048576,0)),12,8)+$B$5/24</f>
        <v>0.3803125</v>
      </c>
      <c r="E540" s="8">
        <f>INDEX(RawData!$D$2:$D$1048576,MATCH(FmtData!$B$4+(ROW()-10),RawData!$A$2:$A$1048576,0))</f>
        <v>31.063400000000001</v>
      </c>
      <c r="F540">
        <f>INDEX(RawData!$D$2:$D$1048576,MATCH(FmtData!$B$4+(ROW()-10),RawData!$A$2:$A$1048576,0))</f>
        <v>31.063400000000001</v>
      </c>
      <c r="G540">
        <f>INDEX(RawData!E$2:E$1048576,MATCH(FmtData!$B$4+(ROW()-10),RawData!$A$2:$A$1048576,0))</f>
        <v>2742.97</v>
      </c>
      <c r="H540">
        <f>INDEX(RawData!F$2:F$1048576,MATCH(FmtData!$B$4+(ROW()-10),RawData!$A$2:$A$1048576,0))</f>
        <v>-1.0764199999999999</v>
      </c>
      <c r="I540">
        <f>INDEX(RawData!G$2:G$1048576,MATCH(FmtData!$B$4+(ROW()-10),RawData!$A$2:$A$1048576,0))</f>
        <v>-29008.1</v>
      </c>
      <c r="J540">
        <f>INDEX(RawData!H$2:H$1048576,MATCH(FmtData!$B$4+(ROW()-10),RawData!$A$2:$A$1048576,0))</f>
        <v>5.0826799999999998E-2</v>
      </c>
      <c r="K540">
        <f>INDEX(RawData!I$2:I$1048576,MATCH(FmtData!$B$4+(ROW()-10),RawData!$A$2:$A$1048576,0))</f>
        <v>-0.61495900000000003</v>
      </c>
      <c r="L540">
        <f>INDEX(RawData!J$2:J$1048576,MATCH(FmtData!$B$4+(ROW()-10),RawData!$A$2:$A$1048576,0))</f>
        <v>187.4</v>
      </c>
      <c r="M540">
        <f>INDEX(RawData!K$2:K$1048576,MATCH(FmtData!$B$4+(ROW()-10),RawData!$A$2:$A$1048576,0))</f>
        <v>178.7</v>
      </c>
      <c r="N540">
        <f>INDEX(RawData!L$2:L$1048576,MATCH(FmtData!$B$4+(ROW()-10),RawData!$A$2:$A$1048576,0))</f>
        <v>22.4</v>
      </c>
      <c r="O540">
        <f>INDEX(RawData!M$2:M$1048576,MATCH(FmtData!$B$4+(ROW()-10),RawData!$A$2:$A$1048576,0))</f>
        <v>164.3</v>
      </c>
      <c r="P540">
        <f>INDEX(RawData!N$2:N$1048576,MATCH(FmtData!$B$4+(ROW()-10),RawData!$A$2:$A$1048576,0))</f>
        <v>21.9</v>
      </c>
      <c r="Q540">
        <f>INDEX(RawData!O$2:O$1048576,MATCH(FmtData!$B$4+(ROW()-10),RawData!$A$2:$A$1048576,0))</f>
        <v>177.1</v>
      </c>
      <c r="R540" s="8">
        <f>INDEX(RawData!P$2:P$1048576,MATCH(FmtData!$B$4+(ROW()-10),RawData!$A$2:$A$1048576,0))</f>
        <v>9.8624299999999998</v>
      </c>
      <c r="S540">
        <f>INDEX(RawData!Q$2:Q$1048576,MATCH(FmtData!$B$4+(ROW()-10),RawData!$A$2:$A$1048576,0))</f>
        <v>110.925</v>
      </c>
      <c r="T540" s="8">
        <f>INDEX(RawData!R$2:R$1048576,MATCH(FmtData!$B$4+(ROW()-10),RawData!$A$2:$A$1048576,0))</f>
        <v>1.85121</v>
      </c>
      <c r="U540" s="8">
        <f>INDEX(RawData!S$2:S$1048576,MATCH(FmtData!$B$4+(ROW()-10),RawData!$A$2:$A$1048576,0))</f>
        <v>0.70930800000000005</v>
      </c>
      <c r="V540" s="8">
        <f>INDEX(RawData!T$2:T$1048576,MATCH(FmtData!$B$4+(ROW()-10),RawData!$A$2:$A$1048576,0))</f>
        <v>0.20308699999999999</v>
      </c>
      <c r="W540" s="3">
        <f t="shared" si="171"/>
        <v>-0.50323496000000023</v>
      </c>
      <c r="X540" s="3">
        <f t="shared" si="172"/>
        <v>-0.47605137200000003</v>
      </c>
      <c r="Y540" s="8">
        <f t="shared" si="161"/>
        <v>9.4534520800470041</v>
      </c>
      <c r="Z540" s="8">
        <f t="shared" si="162"/>
        <v>9.4806356680470039</v>
      </c>
      <c r="AA540" s="8">
        <f t="shared" si="173"/>
        <v>9.467043874047004</v>
      </c>
      <c r="AB540" s="41">
        <v>1</v>
      </c>
      <c r="AC540" s="42" t="str">
        <f t="shared" si="174"/>
        <v>Isco</v>
      </c>
      <c r="AD540" s="5">
        <f t="shared" si="180"/>
        <v>-290.56</v>
      </c>
      <c r="AE540" s="15">
        <f t="shared" si="163"/>
        <v>-122.96273642071174</v>
      </c>
      <c r="AF540" s="15">
        <f t="shared" si="164"/>
        <v>-116.62912348134932</v>
      </c>
      <c r="AG540" s="15">
        <f t="shared" si="165"/>
        <v>-119.80026362320666</v>
      </c>
      <c r="AH540" s="15">
        <f t="shared" si="175"/>
        <v>-119.80026362320666</v>
      </c>
      <c r="AI540" s="17">
        <f t="shared" si="166"/>
        <v>1.1836055010065558</v>
      </c>
      <c r="AJ540" s="17">
        <f t="shared" si="167"/>
        <v>0.92481394637998038</v>
      </c>
      <c r="AK540" s="17">
        <f t="shared" si="168"/>
        <v>0.9172350085844202</v>
      </c>
      <c r="AL540" s="17">
        <f t="shared" si="169"/>
        <v>0.92101407177452566</v>
      </c>
      <c r="AM540" s="17">
        <f t="shared" si="170"/>
        <v>0.92101407177452566</v>
      </c>
      <c r="AN540" s="17">
        <f t="shared" si="176"/>
        <v>1.1495953011220195E-3</v>
      </c>
      <c r="AO540" s="17">
        <f t="shared" si="177"/>
        <v>9.2101407177452561</v>
      </c>
      <c r="AP540" s="17">
        <f t="shared" si="178"/>
        <v>11.836055010065557</v>
      </c>
      <c r="AQ540" s="17">
        <f t="shared" si="179"/>
        <v>18.912046492242787</v>
      </c>
    </row>
    <row r="541" spans="2:43" x14ac:dyDescent="0.45">
      <c r="B541">
        <f>INDEX(RawData!$A$2:$A$1048576,MATCH(FmtData!$B$4+(ROW()-10),RawData!$A$2:$A$1048576,0))</f>
        <v>729</v>
      </c>
      <c r="C541" s="23">
        <f>LEFT(INDEX(RawData!$B$2:$B$1048576, MATCH(FmtData!$B$4+(ROW()-10),RawData!$A$2:$A$1048576,0)),10)+MID(INDEX(RawData!$B$2:$B$1048576, MATCH(FmtData!$B$4+(ROW()-10),RawData!$A$2:$A$1048576,0)),12,8)-$B$5/24</f>
        <v>42200.880995370368</v>
      </c>
      <c r="D541" s="7">
        <f>MID(INDEX(RawData!$B$2:$B$1048576, MATCH(FmtData!$B$4+(ROW()-10),RawData!$A$2:$A$1048576,0)),12,8)+$B$5/24</f>
        <v>0.38099537037037035</v>
      </c>
      <c r="E541" s="8">
        <f>INDEX(RawData!$D$2:$D$1048576,MATCH(FmtData!$B$4+(ROW()-10),RawData!$A$2:$A$1048576,0))</f>
        <v>31.080100000000002</v>
      </c>
      <c r="F541">
        <f>INDEX(RawData!$D$2:$D$1048576,MATCH(FmtData!$B$4+(ROW()-10),RawData!$A$2:$A$1048576,0))</f>
        <v>31.080100000000002</v>
      </c>
      <c r="G541">
        <f>INDEX(RawData!E$2:E$1048576,MATCH(FmtData!$B$4+(ROW()-10),RawData!$A$2:$A$1048576,0))</f>
        <v>2752.82</v>
      </c>
      <c r="H541">
        <f>INDEX(RawData!F$2:F$1048576,MATCH(FmtData!$B$4+(ROW()-10),RawData!$A$2:$A$1048576,0))</f>
        <v>-1.0764199999999999</v>
      </c>
      <c r="I541">
        <f>INDEX(RawData!G$2:G$1048576,MATCH(FmtData!$B$4+(ROW()-10),RawData!$A$2:$A$1048576,0))</f>
        <v>-29008.1</v>
      </c>
      <c r="J541">
        <f>INDEX(RawData!H$2:H$1048576,MATCH(FmtData!$B$4+(ROW()-10),RawData!$A$2:$A$1048576,0))</f>
        <v>5.0845300000000003E-2</v>
      </c>
      <c r="K541">
        <f>INDEX(RawData!I$2:I$1048576,MATCH(FmtData!$B$4+(ROW()-10),RawData!$A$2:$A$1048576,0))</f>
        <v>-0.61514800000000003</v>
      </c>
      <c r="L541">
        <f>INDEX(RawData!J$2:J$1048576,MATCH(FmtData!$B$4+(ROW()-10),RawData!$A$2:$A$1048576,0))</f>
        <v>170.2</v>
      </c>
      <c r="M541">
        <f>INDEX(RawData!K$2:K$1048576,MATCH(FmtData!$B$4+(ROW()-10),RawData!$A$2:$A$1048576,0))</f>
        <v>173.5</v>
      </c>
      <c r="N541">
        <f>INDEX(RawData!L$2:L$1048576,MATCH(FmtData!$B$4+(ROW()-10),RawData!$A$2:$A$1048576,0))</f>
        <v>22.4</v>
      </c>
      <c r="O541">
        <f>INDEX(RawData!M$2:M$1048576,MATCH(FmtData!$B$4+(ROW()-10),RawData!$A$2:$A$1048576,0))</f>
        <v>162.5</v>
      </c>
      <c r="P541">
        <f>INDEX(RawData!N$2:N$1048576,MATCH(FmtData!$B$4+(ROW()-10),RawData!$A$2:$A$1048576,0))</f>
        <v>21.9</v>
      </c>
      <c r="Q541">
        <f>INDEX(RawData!O$2:O$1048576,MATCH(FmtData!$B$4+(ROW()-10),RawData!$A$2:$A$1048576,0))</f>
        <v>177.2</v>
      </c>
      <c r="R541" s="8">
        <f>INDEX(RawData!P$2:P$1048576,MATCH(FmtData!$B$4+(ROW()-10),RawData!$A$2:$A$1048576,0))</f>
        <v>9.8624299999999998</v>
      </c>
      <c r="S541">
        <f>INDEX(RawData!Q$2:Q$1048576,MATCH(FmtData!$B$4+(ROW()-10),RawData!$A$2:$A$1048576,0))</f>
        <v>110.925</v>
      </c>
      <c r="T541" s="8">
        <f>INDEX(RawData!R$2:R$1048576,MATCH(FmtData!$B$4+(ROW()-10),RawData!$A$2:$A$1048576,0))</f>
        <v>1.85121</v>
      </c>
      <c r="U541" s="8">
        <f>INDEX(RawData!S$2:S$1048576,MATCH(FmtData!$B$4+(ROW()-10),RawData!$A$2:$A$1048576,0))</f>
        <v>0.70952099999999996</v>
      </c>
      <c r="V541" s="8">
        <f>INDEX(RawData!T$2:T$1048576,MATCH(FmtData!$B$4+(ROW()-10),RawData!$A$2:$A$1048576,0))</f>
        <v>0.20286999999999999</v>
      </c>
      <c r="W541" s="3">
        <f t="shared" si="171"/>
        <v>-0.50377598000000001</v>
      </c>
      <c r="X541" s="3">
        <f t="shared" si="172"/>
        <v>-0.47550019200000004</v>
      </c>
      <c r="Y541" s="8">
        <f t="shared" si="161"/>
        <v>9.4529110600470041</v>
      </c>
      <c r="Z541" s="8">
        <f t="shared" si="162"/>
        <v>9.4811868480470043</v>
      </c>
      <c r="AA541" s="8">
        <f t="shared" si="173"/>
        <v>9.4670489540470051</v>
      </c>
      <c r="AB541" s="41">
        <v>1</v>
      </c>
      <c r="AC541" s="42" t="str">
        <f t="shared" si="174"/>
        <v>Isco</v>
      </c>
      <c r="AD541" s="5">
        <f t="shared" si="180"/>
        <v>-290.56</v>
      </c>
      <c r="AE541" s="15">
        <f t="shared" si="163"/>
        <v>-123.08843913264434</v>
      </c>
      <c r="AF541" s="15">
        <f t="shared" si="164"/>
        <v>-116.50034306946202</v>
      </c>
      <c r="AG541" s="15">
        <f t="shared" si="165"/>
        <v>-119.79908001381136</v>
      </c>
      <c r="AH541" s="15">
        <f t="shared" si="175"/>
        <v>-119.79908001381136</v>
      </c>
      <c r="AI541" s="17">
        <f t="shared" si="166"/>
        <v>1.1836055010065558</v>
      </c>
      <c r="AJ541" s="17">
        <f t="shared" si="167"/>
        <v>0.92496563271043841</v>
      </c>
      <c r="AK541" s="17">
        <f t="shared" si="168"/>
        <v>0.91708219550594261</v>
      </c>
      <c r="AL541" s="17">
        <f t="shared" si="169"/>
        <v>0.92101265545220989</v>
      </c>
      <c r="AM541" s="17">
        <f t="shared" si="170"/>
        <v>0.92101265545220989</v>
      </c>
      <c r="AN541" s="17">
        <f t="shared" si="176"/>
        <v>1.0215688400047052E-3</v>
      </c>
      <c r="AO541" s="17">
        <f t="shared" si="177"/>
        <v>9.2101265545220983</v>
      </c>
      <c r="AP541" s="17">
        <f t="shared" si="178"/>
        <v>11.836055010065557</v>
      </c>
      <c r="AQ541" s="17">
        <f t="shared" si="179"/>
        <v>18.979959614861187</v>
      </c>
    </row>
    <row r="542" spans="2:43" x14ac:dyDescent="0.45">
      <c r="B542">
        <f>INDEX(RawData!$A$2:$A$1048576,MATCH(FmtData!$B$4+(ROW()-10),RawData!$A$2:$A$1048576,0))</f>
        <v>730</v>
      </c>
      <c r="C542" s="23">
        <f>LEFT(INDEX(RawData!$B$2:$B$1048576, MATCH(FmtData!$B$4+(ROW()-10),RawData!$A$2:$A$1048576,0)),10)+MID(INDEX(RawData!$B$2:$B$1048576, MATCH(FmtData!$B$4+(ROW()-10),RawData!$A$2:$A$1048576,0)),12,8)-$B$5/24</f>
        <v>42200.881701388891</v>
      </c>
      <c r="D542" s="7">
        <f>MID(INDEX(RawData!$B$2:$B$1048576, MATCH(FmtData!$B$4+(ROW()-10),RawData!$A$2:$A$1048576,0)),12,8)+$B$5/24</f>
        <v>0.38170138888888888</v>
      </c>
      <c r="E542" s="8">
        <f>INDEX(RawData!$D$2:$D$1048576,MATCH(FmtData!$B$4+(ROW()-10),RawData!$A$2:$A$1048576,0))</f>
        <v>31.096599999999999</v>
      </c>
      <c r="F542">
        <f>INDEX(RawData!$D$2:$D$1048576,MATCH(FmtData!$B$4+(ROW()-10),RawData!$A$2:$A$1048576,0))</f>
        <v>31.096599999999999</v>
      </c>
      <c r="G542">
        <f>INDEX(RawData!E$2:E$1048576,MATCH(FmtData!$B$4+(ROW()-10),RawData!$A$2:$A$1048576,0))</f>
        <v>2756.51</v>
      </c>
      <c r="H542">
        <f>INDEX(RawData!F$2:F$1048576,MATCH(FmtData!$B$4+(ROW()-10),RawData!$A$2:$A$1048576,0))</f>
        <v>-1.0764199999999999</v>
      </c>
      <c r="I542">
        <f>INDEX(RawData!G$2:G$1048576,MATCH(FmtData!$B$4+(ROW()-10),RawData!$A$2:$A$1048576,0))</f>
        <v>-29008.1</v>
      </c>
      <c r="J542">
        <f>INDEX(RawData!H$2:H$1048576,MATCH(FmtData!$B$4+(ROW()-10),RawData!$A$2:$A$1048576,0))</f>
        <v>5.0845300000000003E-2</v>
      </c>
      <c r="K542">
        <f>INDEX(RawData!I$2:I$1048576,MATCH(FmtData!$B$4+(ROW()-10),RawData!$A$2:$A$1048576,0))</f>
        <v>-0.61477000000000004</v>
      </c>
      <c r="L542">
        <f>INDEX(RawData!J$2:J$1048576,MATCH(FmtData!$B$4+(ROW()-10),RawData!$A$2:$A$1048576,0))</f>
        <v>163.80000000000001</v>
      </c>
      <c r="M542">
        <f>INDEX(RawData!K$2:K$1048576,MATCH(FmtData!$B$4+(ROW()-10),RawData!$A$2:$A$1048576,0))</f>
        <v>169.8</v>
      </c>
      <c r="N542">
        <f>INDEX(RawData!L$2:L$1048576,MATCH(FmtData!$B$4+(ROW()-10),RawData!$A$2:$A$1048576,0))</f>
        <v>22.4</v>
      </c>
      <c r="O542">
        <f>INDEX(RawData!M$2:M$1048576,MATCH(FmtData!$B$4+(ROW()-10),RawData!$A$2:$A$1048576,0))</f>
        <v>158.5</v>
      </c>
      <c r="P542">
        <f>INDEX(RawData!N$2:N$1048576,MATCH(FmtData!$B$4+(ROW()-10),RawData!$A$2:$A$1048576,0))</f>
        <v>21.9</v>
      </c>
      <c r="Q542">
        <f>INDEX(RawData!O$2:O$1048576,MATCH(FmtData!$B$4+(ROW()-10),RawData!$A$2:$A$1048576,0))</f>
        <v>177.4</v>
      </c>
      <c r="R542" s="8">
        <f>INDEX(RawData!P$2:P$1048576,MATCH(FmtData!$B$4+(ROW()-10),RawData!$A$2:$A$1048576,0))</f>
        <v>9.8624299999999998</v>
      </c>
      <c r="S542">
        <f>INDEX(RawData!Q$2:Q$1048576,MATCH(FmtData!$B$4+(ROW()-10),RawData!$A$2:$A$1048576,0))</f>
        <v>110.925</v>
      </c>
      <c r="T542" s="8">
        <f>INDEX(RawData!R$2:R$1048576,MATCH(FmtData!$B$4+(ROW()-10),RawData!$A$2:$A$1048576,0))</f>
        <v>1.85121</v>
      </c>
      <c r="U542" s="8">
        <f>INDEX(RawData!S$2:S$1048576,MATCH(FmtData!$B$4+(ROW()-10),RawData!$A$2:$A$1048576,0))</f>
        <v>0.70943000000000001</v>
      </c>
      <c r="V542" s="8">
        <f>INDEX(RawData!T$2:T$1048576,MATCH(FmtData!$B$4+(ROW()-10),RawData!$A$2:$A$1048576,0))</f>
        <v>0.20258999999999999</v>
      </c>
      <c r="W542" s="3">
        <f t="shared" si="171"/>
        <v>-0.5035448400000001</v>
      </c>
      <c r="X542" s="3">
        <f t="shared" si="172"/>
        <v>-0.47478899200000002</v>
      </c>
      <c r="Y542" s="8">
        <f t="shared" si="161"/>
        <v>9.4531422000470045</v>
      </c>
      <c r="Z542" s="8">
        <f t="shared" si="162"/>
        <v>9.4818980480470039</v>
      </c>
      <c r="AA542" s="8">
        <f t="shared" si="173"/>
        <v>9.4675201240470042</v>
      </c>
      <c r="AB542" s="41">
        <v>1</v>
      </c>
      <c r="AC542" s="42" t="str">
        <f t="shared" si="174"/>
        <v>Isco</v>
      </c>
      <c r="AD542" s="5">
        <f t="shared" si="180"/>
        <v>-290.56</v>
      </c>
      <c r="AE542" s="15">
        <f t="shared" si="163"/>
        <v>-123.03473683502148</v>
      </c>
      <c r="AF542" s="15">
        <f t="shared" si="164"/>
        <v>-116.33415370476871</v>
      </c>
      <c r="AG542" s="15">
        <f t="shared" si="165"/>
        <v>-119.68929497833039</v>
      </c>
      <c r="AH542" s="15">
        <f t="shared" si="175"/>
        <v>-119.68929497833039</v>
      </c>
      <c r="AI542" s="17">
        <f t="shared" si="166"/>
        <v>1.1836055010065558</v>
      </c>
      <c r="AJ542" s="17">
        <f t="shared" si="167"/>
        <v>0.92490082368947835</v>
      </c>
      <c r="AK542" s="17">
        <f t="shared" si="168"/>
        <v>0.91688506754930499</v>
      </c>
      <c r="AL542" s="17">
        <f t="shared" si="169"/>
        <v>0.92088130419586767</v>
      </c>
      <c r="AM542" s="17">
        <f t="shared" si="170"/>
        <v>0.92088130419586767</v>
      </c>
      <c r="AN542" s="17">
        <f t="shared" si="176"/>
        <v>8.696491658392036E-4</v>
      </c>
      <c r="AO542" s="17">
        <f t="shared" si="177"/>
        <v>9.2088130419586776</v>
      </c>
      <c r="AP542" s="17">
        <f t="shared" si="178"/>
        <v>11.836055010065557</v>
      </c>
      <c r="AQ542" s="17">
        <f t="shared" si="179"/>
        <v>19.005401180593363</v>
      </c>
    </row>
    <row r="543" spans="2:43" x14ac:dyDescent="0.45">
      <c r="B543">
        <f>INDEX(RawData!$A$2:$A$1048576,MATCH(FmtData!$B$4+(ROW()-10),RawData!$A$2:$A$1048576,0))</f>
        <v>731</v>
      </c>
      <c r="C543" s="23">
        <f>LEFT(INDEX(RawData!$B$2:$B$1048576, MATCH(FmtData!$B$4+(ROW()-10),RawData!$A$2:$A$1048576,0)),10)+MID(INDEX(RawData!$B$2:$B$1048576, MATCH(FmtData!$B$4+(ROW()-10),RawData!$A$2:$A$1048576,0)),12,8)-$B$5/24</f>
        <v>42200.882395833331</v>
      </c>
      <c r="D543" s="7">
        <f>MID(INDEX(RawData!$B$2:$B$1048576, MATCH(FmtData!$B$4+(ROW()-10),RawData!$A$2:$A$1048576,0)),12,8)+$B$5/24</f>
        <v>0.38239583333333338</v>
      </c>
      <c r="E543" s="8">
        <f>INDEX(RawData!$D$2:$D$1048576,MATCH(FmtData!$B$4+(ROW()-10),RawData!$A$2:$A$1048576,0))</f>
        <v>31.113199999999999</v>
      </c>
      <c r="F543">
        <f>INDEX(RawData!$D$2:$D$1048576,MATCH(FmtData!$B$4+(ROW()-10),RawData!$A$2:$A$1048576,0))</f>
        <v>31.113199999999999</v>
      </c>
      <c r="G543">
        <f>INDEX(RawData!E$2:E$1048576,MATCH(FmtData!$B$4+(ROW()-10),RawData!$A$2:$A$1048576,0))</f>
        <v>2748.82</v>
      </c>
      <c r="H543">
        <f>INDEX(RawData!F$2:F$1048576,MATCH(FmtData!$B$4+(ROW()-10),RawData!$A$2:$A$1048576,0))</f>
        <v>-1.0764199999999999</v>
      </c>
      <c r="I543">
        <f>INDEX(RawData!G$2:G$1048576,MATCH(FmtData!$B$4+(ROW()-10),RawData!$A$2:$A$1048576,0))</f>
        <v>-29008.1</v>
      </c>
      <c r="J543">
        <f>INDEX(RawData!H$2:H$1048576,MATCH(FmtData!$B$4+(ROW()-10),RawData!$A$2:$A$1048576,0))</f>
        <v>5.0826799999999998E-2</v>
      </c>
      <c r="K543">
        <f>INDEX(RawData!I$2:I$1048576,MATCH(FmtData!$B$4+(ROW()-10),RawData!$A$2:$A$1048576,0))</f>
        <v>-0.61552499999999999</v>
      </c>
      <c r="L543">
        <f>INDEX(RawData!J$2:J$1048576,MATCH(FmtData!$B$4+(ROW()-10),RawData!$A$2:$A$1048576,0))</f>
        <v>161.30000000000001</v>
      </c>
      <c r="M543">
        <f>INDEX(RawData!K$2:K$1048576,MATCH(FmtData!$B$4+(ROW()-10),RawData!$A$2:$A$1048576,0))</f>
        <v>167.4</v>
      </c>
      <c r="N543">
        <f>INDEX(RawData!L$2:L$1048576,MATCH(FmtData!$B$4+(ROW()-10),RawData!$A$2:$A$1048576,0))</f>
        <v>22.4</v>
      </c>
      <c r="O543">
        <f>INDEX(RawData!M$2:M$1048576,MATCH(FmtData!$B$4+(ROW()-10),RawData!$A$2:$A$1048576,0))</f>
        <v>154.4</v>
      </c>
      <c r="P543">
        <f>INDEX(RawData!N$2:N$1048576,MATCH(FmtData!$B$4+(ROW()-10),RawData!$A$2:$A$1048576,0))</f>
        <v>21.9</v>
      </c>
      <c r="Q543">
        <f>INDEX(RawData!O$2:O$1048576,MATCH(FmtData!$B$4+(ROW()-10),RawData!$A$2:$A$1048576,0))</f>
        <v>177.2</v>
      </c>
      <c r="R543" s="8">
        <f>INDEX(RawData!P$2:P$1048576,MATCH(FmtData!$B$4+(ROW()-10),RawData!$A$2:$A$1048576,0))</f>
        <v>9.8624299999999998</v>
      </c>
      <c r="S543">
        <f>INDEX(RawData!Q$2:Q$1048576,MATCH(FmtData!$B$4+(ROW()-10),RawData!$A$2:$A$1048576,0))</f>
        <v>110.925</v>
      </c>
      <c r="T543" s="8">
        <f>INDEX(RawData!R$2:R$1048576,MATCH(FmtData!$B$4+(ROW()-10),RawData!$A$2:$A$1048576,0))</f>
        <v>1.85121</v>
      </c>
      <c r="U543" s="8">
        <f>INDEX(RawData!S$2:S$1048576,MATCH(FmtData!$B$4+(ROW()-10),RawData!$A$2:$A$1048576,0))</f>
        <v>0.70921699999999999</v>
      </c>
      <c r="V543" s="8">
        <f>INDEX(RawData!T$2:T$1048576,MATCH(FmtData!$B$4+(ROW()-10),RawData!$A$2:$A$1048576,0))</f>
        <v>0.202683</v>
      </c>
      <c r="W543" s="3">
        <f t="shared" si="171"/>
        <v>-0.50300381999999999</v>
      </c>
      <c r="X543" s="3">
        <f t="shared" si="172"/>
        <v>-0.47502521200000003</v>
      </c>
      <c r="Y543" s="8">
        <f t="shared" si="161"/>
        <v>9.4536832200470045</v>
      </c>
      <c r="Z543" s="8">
        <f t="shared" si="162"/>
        <v>9.4816618280470042</v>
      </c>
      <c r="AA543" s="8">
        <f t="shared" si="173"/>
        <v>9.4676725240470034</v>
      </c>
      <c r="AB543" s="41">
        <v>1</v>
      </c>
      <c r="AC543" s="42" t="str">
        <f t="shared" si="174"/>
        <v>Isco</v>
      </c>
      <c r="AD543" s="5">
        <f t="shared" si="180"/>
        <v>-290.56</v>
      </c>
      <c r="AE543" s="15">
        <f t="shared" si="163"/>
        <v>-122.90902826412434</v>
      </c>
      <c r="AF543" s="15">
        <f t="shared" si="164"/>
        <v>-116.38935495108024</v>
      </c>
      <c r="AG543" s="15">
        <f t="shared" si="165"/>
        <v>-119.65378276440435</v>
      </c>
      <c r="AH543" s="15">
        <f t="shared" si="175"/>
        <v>-119.65378276440435</v>
      </c>
      <c r="AI543" s="17">
        <f t="shared" si="166"/>
        <v>1.1836055010065558</v>
      </c>
      <c r="AJ543" s="17">
        <f t="shared" si="167"/>
        <v>0.92474915154486315</v>
      </c>
      <c r="AK543" s="17">
        <f t="shared" si="168"/>
        <v>0.91695053591842968</v>
      </c>
      <c r="AL543" s="17">
        <f t="shared" si="169"/>
        <v>0.92083882396616423</v>
      </c>
      <c r="AM543" s="17">
        <f t="shared" si="170"/>
        <v>0.92083882396616423</v>
      </c>
      <c r="AN543" s="17">
        <f t="shared" si="176"/>
        <v>1.0649181808267683E-3</v>
      </c>
      <c r="AO543" s="17">
        <f t="shared" si="177"/>
        <v>9.2083882396616428</v>
      </c>
      <c r="AP543" s="17">
        <f t="shared" si="178"/>
        <v>11.836055010065557</v>
      </c>
      <c r="AQ543" s="17">
        <f t="shared" si="179"/>
        <v>18.95238068181818</v>
      </c>
    </row>
    <row r="544" spans="2:43" x14ac:dyDescent="0.45">
      <c r="B544">
        <f>INDEX(RawData!$A$2:$A$1048576,MATCH(FmtData!$B$4+(ROW()-10),RawData!$A$2:$A$1048576,0))</f>
        <v>732</v>
      </c>
      <c r="C544" s="23">
        <f>LEFT(INDEX(RawData!$B$2:$B$1048576, MATCH(FmtData!$B$4+(ROW()-10),RawData!$A$2:$A$1048576,0)),10)+MID(INDEX(RawData!$B$2:$B$1048576, MATCH(FmtData!$B$4+(ROW()-10),RawData!$A$2:$A$1048576,0)),12,8)-$B$5/24</f>
        <v>42200.883090277777</v>
      </c>
      <c r="D544" s="7">
        <f>MID(INDEX(RawData!$B$2:$B$1048576, MATCH(FmtData!$B$4+(ROW()-10),RawData!$A$2:$A$1048576,0)),12,8)+$B$5/24</f>
        <v>0.38309027777777782</v>
      </c>
      <c r="E544" s="8">
        <f>INDEX(RawData!$D$2:$D$1048576,MATCH(FmtData!$B$4+(ROW()-10),RawData!$A$2:$A$1048576,0))</f>
        <v>31.129799999999999</v>
      </c>
      <c r="F544">
        <f>INDEX(RawData!$D$2:$D$1048576,MATCH(FmtData!$B$4+(ROW()-10),RawData!$A$2:$A$1048576,0))</f>
        <v>31.129799999999999</v>
      </c>
      <c r="G544">
        <f>INDEX(RawData!E$2:E$1048576,MATCH(FmtData!$B$4+(ROW()-10),RawData!$A$2:$A$1048576,0))</f>
        <v>2732.51</v>
      </c>
      <c r="H544">
        <f>INDEX(RawData!F$2:F$1048576,MATCH(FmtData!$B$4+(ROW()-10),RawData!$A$2:$A$1048576,0))</f>
        <v>-1.0764199999999999</v>
      </c>
      <c r="I544">
        <f>INDEX(RawData!G$2:G$1048576,MATCH(FmtData!$B$4+(ROW()-10),RawData!$A$2:$A$1048576,0))</f>
        <v>-29008.1</v>
      </c>
      <c r="J544">
        <f>INDEX(RawData!H$2:H$1048576,MATCH(FmtData!$B$4+(ROW()-10),RawData!$A$2:$A$1048576,0))</f>
        <v>5.0845300000000003E-2</v>
      </c>
      <c r="K544">
        <f>INDEX(RawData!I$2:I$1048576,MATCH(FmtData!$B$4+(ROW()-10),RawData!$A$2:$A$1048576,0))</f>
        <v>-0.61552499999999999</v>
      </c>
      <c r="L544">
        <f>INDEX(RawData!J$2:J$1048576,MATCH(FmtData!$B$4+(ROW()-10),RawData!$A$2:$A$1048576,0))</f>
        <v>178</v>
      </c>
      <c r="M544">
        <f>INDEX(RawData!K$2:K$1048576,MATCH(FmtData!$B$4+(ROW()-10),RawData!$A$2:$A$1048576,0))</f>
        <v>172.6</v>
      </c>
      <c r="N544">
        <f>INDEX(RawData!L$2:L$1048576,MATCH(FmtData!$B$4+(ROW()-10),RawData!$A$2:$A$1048576,0))</f>
        <v>22.4</v>
      </c>
      <c r="O544">
        <f>INDEX(RawData!M$2:M$1048576,MATCH(FmtData!$B$4+(ROW()-10),RawData!$A$2:$A$1048576,0))</f>
        <v>153.6</v>
      </c>
      <c r="P544">
        <f>INDEX(RawData!N$2:N$1048576,MATCH(FmtData!$B$4+(ROW()-10),RawData!$A$2:$A$1048576,0))</f>
        <v>21.9</v>
      </c>
      <c r="Q544">
        <f>INDEX(RawData!O$2:O$1048576,MATCH(FmtData!$B$4+(ROW()-10),RawData!$A$2:$A$1048576,0))</f>
        <v>177.1</v>
      </c>
      <c r="R544" s="8">
        <f>INDEX(RawData!P$2:P$1048576,MATCH(FmtData!$B$4+(ROW()-10),RawData!$A$2:$A$1048576,0))</f>
        <v>9.8624299999999998</v>
      </c>
      <c r="S544">
        <f>INDEX(RawData!Q$2:Q$1048576,MATCH(FmtData!$B$4+(ROW()-10),RawData!$A$2:$A$1048576,0))</f>
        <v>110.925</v>
      </c>
      <c r="T544" s="8">
        <f>INDEX(RawData!R$2:R$1048576,MATCH(FmtData!$B$4+(ROW()-10),RawData!$A$2:$A$1048576,0))</f>
        <v>1.85121</v>
      </c>
      <c r="U544" s="8">
        <f>INDEX(RawData!S$2:S$1048576,MATCH(FmtData!$B$4+(ROW()-10),RawData!$A$2:$A$1048576,0))</f>
        <v>0.70921699999999999</v>
      </c>
      <c r="V544" s="8">
        <f>INDEX(RawData!T$2:T$1048576,MATCH(FmtData!$B$4+(ROW()-10),RawData!$A$2:$A$1048576,0))</f>
        <v>0.20327300000000001</v>
      </c>
      <c r="W544" s="3">
        <f t="shared" si="171"/>
        <v>-0.50300381999999999</v>
      </c>
      <c r="X544" s="3">
        <f t="shared" si="172"/>
        <v>-0.47652381200000005</v>
      </c>
      <c r="Y544" s="8">
        <f t="shared" si="161"/>
        <v>9.4536832200470045</v>
      </c>
      <c r="Z544" s="8">
        <f t="shared" si="162"/>
        <v>9.4801632280470045</v>
      </c>
      <c r="AA544" s="8">
        <f t="shared" si="173"/>
        <v>9.4669232240470045</v>
      </c>
      <c r="AB544" s="41">
        <v>1</v>
      </c>
      <c r="AC544" s="42" t="str">
        <f t="shared" si="174"/>
        <v>Isco</v>
      </c>
      <c r="AD544" s="5">
        <f t="shared" si="180"/>
        <v>-290.56</v>
      </c>
      <c r="AE544" s="15">
        <f t="shared" si="163"/>
        <v>-122.90902826412434</v>
      </c>
      <c r="AF544" s="15">
        <f t="shared" si="164"/>
        <v>-116.73949533145424</v>
      </c>
      <c r="AG544" s="15">
        <f t="shared" si="165"/>
        <v>-119.82837399049276</v>
      </c>
      <c r="AH544" s="15">
        <f t="shared" si="175"/>
        <v>-119.82837399049276</v>
      </c>
      <c r="AI544" s="17">
        <f t="shared" si="166"/>
        <v>1.1836055010065558</v>
      </c>
      <c r="AJ544" s="17">
        <f t="shared" si="167"/>
        <v>0.92474915154486315</v>
      </c>
      <c r="AK544" s="17">
        <f t="shared" si="168"/>
        <v>0.91736601827597253</v>
      </c>
      <c r="AL544" s="17">
        <f t="shared" si="169"/>
        <v>0.92104771028398114</v>
      </c>
      <c r="AM544" s="17">
        <f t="shared" si="170"/>
        <v>0.92104771028398114</v>
      </c>
      <c r="AN544" s="17">
        <f t="shared" si="176"/>
        <v>8.5603186300986511E-4</v>
      </c>
      <c r="AO544" s="17">
        <f t="shared" si="177"/>
        <v>9.2104771028398105</v>
      </c>
      <c r="AP544" s="17">
        <f t="shared" si="178"/>
        <v>11.836055010065557</v>
      </c>
      <c r="AQ544" s="17">
        <f t="shared" si="179"/>
        <v>18.839927582335331</v>
      </c>
    </row>
    <row r="545" spans="2:43" x14ac:dyDescent="0.45">
      <c r="B545">
        <f>INDEX(RawData!$A$2:$A$1048576,MATCH(FmtData!$B$4+(ROW()-10),RawData!$A$2:$A$1048576,0))</f>
        <v>733</v>
      </c>
      <c r="C545" s="23">
        <f>LEFT(INDEX(RawData!$B$2:$B$1048576, MATCH(FmtData!$B$4+(ROW()-10),RawData!$A$2:$A$1048576,0)),10)+MID(INDEX(RawData!$B$2:$B$1048576, MATCH(FmtData!$B$4+(ROW()-10),RawData!$A$2:$A$1048576,0)),12,8)-$B$5/24</f>
        <v>42200.883784722224</v>
      </c>
      <c r="D545" s="7">
        <f>MID(INDEX(RawData!$B$2:$B$1048576, MATCH(FmtData!$B$4+(ROW()-10),RawData!$A$2:$A$1048576,0)),12,8)+$B$5/24</f>
        <v>0.38378472222222226</v>
      </c>
      <c r="E545" s="8">
        <f>INDEX(RawData!$D$2:$D$1048576,MATCH(FmtData!$B$4+(ROW()-10),RawData!$A$2:$A$1048576,0))</f>
        <v>31.1465</v>
      </c>
      <c r="F545">
        <f>INDEX(RawData!$D$2:$D$1048576,MATCH(FmtData!$B$4+(ROW()-10),RawData!$A$2:$A$1048576,0))</f>
        <v>31.1465</v>
      </c>
      <c r="G545">
        <f>INDEX(RawData!E$2:E$1048576,MATCH(FmtData!$B$4+(ROW()-10),RawData!$A$2:$A$1048576,0))</f>
        <v>2716.2</v>
      </c>
      <c r="H545">
        <f>INDEX(RawData!F$2:F$1048576,MATCH(FmtData!$B$4+(ROW()-10),RawData!$A$2:$A$1048576,0))</f>
        <v>-1.0764199999999999</v>
      </c>
      <c r="I545">
        <f>INDEX(RawData!G$2:G$1048576,MATCH(FmtData!$B$4+(ROW()-10),RawData!$A$2:$A$1048576,0))</f>
        <v>-29008.1</v>
      </c>
      <c r="J545">
        <f>INDEX(RawData!H$2:H$1048576,MATCH(FmtData!$B$4+(ROW()-10),RawData!$A$2:$A$1048576,0))</f>
        <v>5.0845300000000003E-2</v>
      </c>
      <c r="K545">
        <f>INDEX(RawData!I$2:I$1048576,MATCH(FmtData!$B$4+(ROW()-10),RawData!$A$2:$A$1048576,0))</f>
        <v>-0.61495900000000003</v>
      </c>
      <c r="L545">
        <f>INDEX(RawData!J$2:J$1048576,MATCH(FmtData!$B$4+(ROW()-10),RawData!$A$2:$A$1048576,0))</f>
        <v>215.9</v>
      </c>
      <c r="M545">
        <f>INDEX(RawData!K$2:K$1048576,MATCH(FmtData!$B$4+(ROW()-10),RawData!$A$2:$A$1048576,0))</f>
        <v>177.4</v>
      </c>
      <c r="N545">
        <f>INDEX(RawData!L$2:L$1048576,MATCH(FmtData!$B$4+(ROW()-10),RawData!$A$2:$A$1048576,0))</f>
        <v>22.4</v>
      </c>
      <c r="O545">
        <f>INDEX(RawData!M$2:M$1048576,MATCH(FmtData!$B$4+(ROW()-10),RawData!$A$2:$A$1048576,0))</f>
        <v>172.5</v>
      </c>
      <c r="P545">
        <f>INDEX(RawData!N$2:N$1048576,MATCH(FmtData!$B$4+(ROW()-10),RawData!$A$2:$A$1048576,0))</f>
        <v>21.8</v>
      </c>
      <c r="Q545">
        <f>INDEX(RawData!O$2:O$1048576,MATCH(FmtData!$B$4+(ROW()-10),RawData!$A$2:$A$1048576,0))</f>
        <v>176.8</v>
      </c>
      <c r="R545" s="8">
        <f>INDEX(RawData!P$2:P$1048576,MATCH(FmtData!$B$4+(ROW()-10),RawData!$A$2:$A$1048576,0))</f>
        <v>9.8624299999999998</v>
      </c>
      <c r="S545">
        <f>INDEX(RawData!Q$2:Q$1048576,MATCH(FmtData!$B$4+(ROW()-10),RawData!$A$2:$A$1048576,0))</f>
        <v>110.925</v>
      </c>
      <c r="T545" s="8">
        <f>INDEX(RawData!R$2:R$1048576,MATCH(FmtData!$B$4+(ROW()-10),RawData!$A$2:$A$1048576,0))</f>
        <v>1.85121</v>
      </c>
      <c r="U545" s="8">
        <f>INDEX(RawData!S$2:S$1048576,MATCH(FmtData!$B$4+(ROW()-10),RawData!$A$2:$A$1048576,0))</f>
        <v>0.70885100000000001</v>
      </c>
      <c r="V545" s="8">
        <f>INDEX(RawData!T$2:T$1048576,MATCH(FmtData!$B$4+(ROW()-10),RawData!$A$2:$A$1048576,0))</f>
        <v>0.20336599999999999</v>
      </c>
      <c r="W545" s="3">
        <f t="shared" si="171"/>
        <v>-0.50207418000000015</v>
      </c>
      <c r="X545" s="3">
        <f t="shared" si="172"/>
        <v>-0.476760032</v>
      </c>
      <c r="Y545" s="8">
        <f t="shared" si="161"/>
        <v>9.4546128600470034</v>
      </c>
      <c r="Z545" s="8">
        <f t="shared" si="162"/>
        <v>9.4799270080470048</v>
      </c>
      <c r="AA545" s="8">
        <f t="shared" si="173"/>
        <v>9.4672699340470032</v>
      </c>
      <c r="AB545" s="41">
        <v>1</v>
      </c>
      <c r="AC545" s="42" t="str">
        <f t="shared" si="174"/>
        <v>Isco</v>
      </c>
      <c r="AD545" s="5">
        <f t="shared" si="180"/>
        <v>-290.56</v>
      </c>
      <c r="AE545" s="15">
        <f t="shared" si="163"/>
        <v>-122.69298995773363</v>
      </c>
      <c r="AF545" s="15">
        <f t="shared" si="164"/>
        <v>-116.79467732433579</v>
      </c>
      <c r="AG545" s="15">
        <f t="shared" si="165"/>
        <v>-119.74759183324181</v>
      </c>
      <c r="AH545" s="15">
        <f t="shared" si="175"/>
        <v>-119.74759183324181</v>
      </c>
      <c r="AI545" s="17">
        <f t="shared" si="166"/>
        <v>1.1836055010065558</v>
      </c>
      <c r="AJ545" s="17">
        <f t="shared" si="167"/>
        <v>0.92448860932995724</v>
      </c>
      <c r="AK545" s="17">
        <f t="shared" si="168"/>
        <v>0.91743153248818554</v>
      </c>
      <c r="AL545" s="17">
        <f t="shared" si="169"/>
        <v>0.92095104824516494</v>
      </c>
      <c r="AM545" s="17">
        <f t="shared" si="170"/>
        <v>0.92095104824516494</v>
      </c>
      <c r="AN545" s="17">
        <f t="shared" si="176"/>
        <v>9.4063973006097701E-4</v>
      </c>
      <c r="AO545" s="17">
        <f t="shared" si="177"/>
        <v>9.20951048245165</v>
      </c>
      <c r="AP545" s="17">
        <f t="shared" si="178"/>
        <v>11.836055010065557</v>
      </c>
      <c r="AQ545" s="17">
        <f t="shared" si="179"/>
        <v>18.727474482852475</v>
      </c>
    </row>
    <row r="546" spans="2:43" x14ac:dyDescent="0.45">
      <c r="B546">
        <f>INDEX(RawData!$A$2:$A$1048576,MATCH(FmtData!$B$4+(ROW()-10),RawData!$A$2:$A$1048576,0))</f>
        <v>734</v>
      </c>
      <c r="C546" s="23">
        <f>LEFT(INDEX(RawData!$B$2:$B$1048576, MATCH(FmtData!$B$4+(ROW()-10),RawData!$A$2:$A$1048576,0)),10)+MID(INDEX(RawData!$B$2:$B$1048576, MATCH(FmtData!$B$4+(ROW()-10),RawData!$A$2:$A$1048576,0)),12,8)-$B$5/24</f>
        <v>42200.884479166663</v>
      </c>
      <c r="D546" s="7">
        <f>MID(INDEX(RawData!$B$2:$B$1048576, MATCH(FmtData!$B$4+(ROW()-10),RawData!$A$2:$A$1048576,0)),12,8)+$B$5/24</f>
        <v>0.38447916666666671</v>
      </c>
      <c r="E546" s="8">
        <f>INDEX(RawData!$D$2:$D$1048576,MATCH(FmtData!$B$4+(ROW()-10),RawData!$A$2:$A$1048576,0))</f>
        <v>31.1631</v>
      </c>
      <c r="F546">
        <f>INDEX(RawData!$D$2:$D$1048576,MATCH(FmtData!$B$4+(ROW()-10),RawData!$A$2:$A$1048576,0))</f>
        <v>31.1631</v>
      </c>
      <c r="G546">
        <f>INDEX(RawData!E$2:E$1048576,MATCH(FmtData!$B$4+(ROW()-10),RawData!$A$2:$A$1048576,0))</f>
        <v>2723.89</v>
      </c>
      <c r="H546">
        <f>INDEX(RawData!F$2:F$1048576,MATCH(FmtData!$B$4+(ROW()-10),RawData!$A$2:$A$1048576,0))</f>
        <v>-1.0764199999999999</v>
      </c>
      <c r="I546">
        <f>INDEX(RawData!G$2:G$1048576,MATCH(FmtData!$B$4+(ROW()-10),RawData!$A$2:$A$1048576,0))</f>
        <v>-29008.1</v>
      </c>
      <c r="J546">
        <f>INDEX(RawData!H$2:H$1048576,MATCH(FmtData!$B$4+(ROW()-10),RawData!$A$2:$A$1048576,0))</f>
        <v>5.0845300000000003E-2</v>
      </c>
      <c r="K546">
        <f>INDEX(RawData!I$2:I$1048576,MATCH(FmtData!$B$4+(ROW()-10),RawData!$A$2:$A$1048576,0))</f>
        <v>-0.61458100000000004</v>
      </c>
      <c r="L546">
        <f>INDEX(RawData!J$2:J$1048576,MATCH(FmtData!$B$4+(ROW()-10),RawData!$A$2:$A$1048576,0))</f>
        <v>181.5</v>
      </c>
      <c r="M546">
        <f>INDEX(RawData!K$2:K$1048576,MATCH(FmtData!$B$4+(ROW()-10),RawData!$A$2:$A$1048576,0))</f>
        <v>178.5</v>
      </c>
      <c r="N546">
        <f>INDEX(RawData!L$2:L$1048576,MATCH(FmtData!$B$4+(ROW()-10),RawData!$A$2:$A$1048576,0))</f>
        <v>22.4</v>
      </c>
      <c r="O546">
        <f>INDEX(RawData!M$2:M$1048576,MATCH(FmtData!$B$4+(ROW()-10),RawData!$A$2:$A$1048576,0))</f>
        <v>162.1</v>
      </c>
      <c r="P546">
        <f>INDEX(RawData!N$2:N$1048576,MATCH(FmtData!$B$4+(ROW()-10),RawData!$A$2:$A$1048576,0))</f>
        <v>21.8</v>
      </c>
      <c r="Q546">
        <f>INDEX(RawData!O$2:O$1048576,MATCH(FmtData!$B$4+(ROW()-10),RawData!$A$2:$A$1048576,0))</f>
        <v>176.8</v>
      </c>
      <c r="R546" s="8">
        <f>INDEX(RawData!P$2:P$1048576,MATCH(FmtData!$B$4+(ROW()-10),RawData!$A$2:$A$1048576,0))</f>
        <v>9.8624299999999998</v>
      </c>
      <c r="S546">
        <f>INDEX(RawData!Q$2:Q$1048576,MATCH(FmtData!$B$4+(ROW()-10),RawData!$A$2:$A$1048576,0))</f>
        <v>110.925</v>
      </c>
      <c r="T546" s="8">
        <f>INDEX(RawData!R$2:R$1048576,MATCH(FmtData!$B$4+(ROW()-10),RawData!$A$2:$A$1048576,0))</f>
        <v>1.85121</v>
      </c>
      <c r="U546" s="8">
        <f>INDEX(RawData!S$2:S$1048576,MATCH(FmtData!$B$4+(ROW()-10),RawData!$A$2:$A$1048576,0))</f>
        <v>0.70912500000000001</v>
      </c>
      <c r="V546" s="8">
        <f>INDEX(RawData!T$2:T$1048576,MATCH(FmtData!$B$4+(ROW()-10),RawData!$A$2:$A$1048576,0))</f>
        <v>0.20355200000000001</v>
      </c>
      <c r="W546" s="3">
        <f t="shared" si="171"/>
        <v>-0.50277014000000009</v>
      </c>
      <c r="X546" s="3">
        <f t="shared" si="172"/>
        <v>-0.47723247200000007</v>
      </c>
      <c r="Y546" s="8">
        <f t="shared" si="161"/>
        <v>9.4539169000470036</v>
      </c>
      <c r="Z546" s="8">
        <f t="shared" si="162"/>
        <v>9.4794545680470037</v>
      </c>
      <c r="AA546" s="8">
        <f t="shared" si="173"/>
        <v>9.4666857340470045</v>
      </c>
      <c r="AB546" s="41">
        <v>1</v>
      </c>
      <c r="AC546" s="42" t="str">
        <f t="shared" si="174"/>
        <v>Isco</v>
      </c>
      <c r="AD546" s="5">
        <f t="shared" si="180"/>
        <v>-290.56</v>
      </c>
      <c r="AE546" s="15">
        <f t="shared" si="163"/>
        <v>-122.8547273633784</v>
      </c>
      <c r="AF546" s="15">
        <f t="shared" si="164"/>
        <v>-116.90503344606748</v>
      </c>
      <c r="AG546" s="15">
        <f t="shared" si="165"/>
        <v>-119.8837050340228</v>
      </c>
      <c r="AH546" s="15">
        <f t="shared" si="175"/>
        <v>-119.8837050340228</v>
      </c>
      <c r="AI546" s="17">
        <f t="shared" si="166"/>
        <v>1.1836055010065558</v>
      </c>
      <c r="AJ546" s="17">
        <f t="shared" si="167"/>
        <v>0.92468365083826898</v>
      </c>
      <c r="AK546" s="17">
        <f t="shared" si="168"/>
        <v>0.91756257964920962</v>
      </c>
      <c r="AL546" s="17">
        <f t="shared" si="169"/>
        <v>0.92111392982542672</v>
      </c>
      <c r="AM546" s="17">
        <f t="shared" si="170"/>
        <v>0.92111392982542672</v>
      </c>
      <c r="AN546" s="17">
        <f t="shared" si="176"/>
        <v>7.4372397688138303E-4</v>
      </c>
      <c r="AO546" s="17">
        <f t="shared" si="177"/>
        <v>9.2111392982542668</v>
      </c>
      <c r="AP546" s="17">
        <f t="shared" si="178"/>
        <v>11.836055010065557</v>
      </c>
      <c r="AQ546" s="17">
        <f t="shared" si="179"/>
        <v>18.780494981627651</v>
      </c>
    </row>
    <row r="547" spans="2:43" x14ac:dyDescent="0.45">
      <c r="B547">
        <f>INDEX(RawData!$A$2:$A$1048576,MATCH(FmtData!$B$4+(ROW()-10),RawData!$A$2:$A$1048576,0))</f>
        <v>735</v>
      </c>
      <c r="C547" s="23">
        <f>LEFT(INDEX(RawData!$B$2:$B$1048576, MATCH(FmtData!$B$4+(ROW()-10),RawData!$A$2:$A$1048576,0)),10)+MID(INDEX(RawData!$B$2:$B$1048576, MATCH(FmtData!$B$4+(ROW()-10),RawData!$A$2:$A$1048576,0)),12,8)-$B$5/24</f>
        <v>42200.88517361111</v>
      </c>
      <c r="D547" s="7">
        <f>MID(INDEX(RawData!$B$2:$B$1048576, MATCH(FmtData!$B$4+(ROW()-10),RawData!$A$2:$A$1048576,0)),12,8)+$B$5/24</f>
        <v>0.38517361111111115</v>
      </c>
      <c r="E547" s="8">
        <f>INDEX(RawData!$D$2:$D$1048576,MATCH(FmtData!$B$4+(ROW()-10),RawData!$A$2:$A$1048576,0))</f>
        <v>31.1797</v>
      </c>
      <c r="F547">
        <f>INDEX(RawData!$D$2:$D$1048576,MATCH(FmtData!$B$4+(ROW()-10),RawData!$A$2:$A$1048576,0))</f>
        <v>31.1797</v>
      </c>
      <c r="G547">
        <f>INDEX(RawData!E$2:E$1048576,MATCH(FmtData!$B$4+(ROW()-10),RawData!$A$2:$A$1048576,0))</f>
        <v>2730.66</v>
      </c>
      <c r="H547">
        <f>INDEX(RawData!F$2:F$1048576,MATCH(FmtData!$B$4+(ROW()-10),RawData!$A$2:$A$1048576,0))</f>
        <v>-1.0764199999999999</v>
      </c>
      <c r="I547">
        <f>INDEX(RawData!G$2:G$1048576,MATCH(FmtData!$B$4+(ROW()-10),RawData!$A$2:$A$1048576,0))</f>
        <v>-29008.1</v>
      </c>
      <c r="J547">
        <f>INDEX(RawData!H$2:H$1048576,MATCH(FmtData!$B$4+(ROW()-10),RawData!$A$2:$A$1048576,0))</f>
        <v>5.0826799999999998E-2</v>
      </c>
      <c r="K547">
        <f>INDEX(RawData!I$2:I$1048576,MATCH(FmtData!$B$4+(ROW()-10),RawData!$A$2:$A$1048576,0))</f>
        <v>-0.61458100000000004</v>
      </c>
      <c r="L547">
        <f>INDEX(RawData!J$2:J$1048576,MATCH(FmtData!$B$4+(ROW()-10),RawData!$A$2:$A$1048576,0))</f>
        <v>171.5</v>
      </c>
      <c r="M547">
        <f>INDEX(RawData!K$2:K$1048576,MATCH(FmtData!$B$4+(ROW()-10),RawData!$A$2:$A$1048576,0))</f>
        <v>173</v>
      </c>
      <c r="N547">
        <f>INDEX(RawData!L$2:L$1048576,MATCH(FmtData!$B$4+(ROW()-10),RawData!$A$2:$A$1048576,0))</f>
        <v>22.4</v>
      </c>
      <c r="O547">
        <f>INDEX(RawData!M$2:M$1048576,MATCH(FmtData!$B$4+(ROW()-10),RawData!$A$2:$A$1048576,0))</f>
        <v>163.69999999999999</v>
      </c>
      <c r="P547">
        <f>INDEX(RawData!N$2:N$1048576,MATCH(FmtData!$B$4+(ROW()-10),RawData!$A$2:$A$1048576,0))</f>
        <v>21.8</v>
      </c>
      <c r="Q547">
        <f>INDEX(RawData!O$2:O$1048576,MATCH(FmtData!$B$4+(ROW()-10),RawData!$A$2:$A$1048576,0))</f>
        <v>176.9</v>
      </c>
      <c r="R547" s="8">
        <f>INDEX(RawData!P$2:P$1048576,MATCH(FmtData!$B$4+(ROW()-10),RawData!$A$2:$A$1048576,0))</f>
        <v>9.8624299999999998</v>
      </c>
      <c r="S547">
        <f>INDEX(RawData!Q$2:Q$1048576,MATCH(FmtData!$B$4+(ROW()-10),RawData!$A$2:$A$1048576,0))</f>
        <v>110.925</v>
      </c>
      <c r="T547" s="8">
        <f>INDEX(RawData!R$2:R$1048576,MATCH(FmtData!$B$4+(ROW()-10),RawData!$A$2:$A$1048576,0))</f>
        <v>1.85121</v>
      </c>
      <c r="U547" s="8">
        <f>INDEX(RawData!S$2:S$1048576,MATCH(FmtData!$B$4+(ROW()-10),RawData!$A$2:$A$1048576,0))</f>
        <v>0.70921699999999999</v>
      </c>
      <c r="V547" s="8">
        <f>INDEX(RawData!T$2:T$1048576,MATCH(FmtData!$B$4+(ROW()-10),RawData!$A$2:$A$1048576,0))</f>
        <v>0.20327300000000001</v>
      </c>
      <c r="W547" s="3">
        <f t="shared" si="171"/>
        <v>-0.50300381999999999</v>
      </c>
      <c r="X547" s="3">
        <f t="shared" si="172"/>
        <v>-0.47652381200000005</v>
      </c>
      <c r="Y547" s="8">
        <f t="shared" si="161"/>
        <v>9.4536832200470045</v>
      </c>
      <c r="Z547" s="8">
        <f t="shared" si="162"/>
        <v>9.4801632280470045</v>
      </c>
      <c r="AA547" s="8">
        <f t="shared" si="173"/>
        <v>9.4669232240470045</v>
      </c>
      <c r="AB547" s="41">
        <v>1</v>
      </c>
      <c r="AC547" s="42" t="str">
        <f t="shared" si="174"/>
        <v>Isco</v>
      </c>
      <c r="AD547" s="5">
        <f t="shared" si="180"/>
        <v>-290.56</v>
      </c>
      <c r="AE547" s="15">
        <f t="shared" si="163"/>
        <v>-122.90902826412434</v>
      </c>
      <c r="AF547" s="15">
        <f t="shared" si="164"/>
        <v>-116.73949533145424</v>
      </c>
      <c r="AG547" s="15">
        <f t="shared" si="165"/>
        <v>-119.82837399049276</v>
      </c>
      <c r="AH547" s="15">
        <f t="shared" si="175"/>
        <v>-119.82837399049276</v>
      </c>
      <c r="AI547" s="17">
        <f t="shared" si="166"/>
        <v>1.1836055010065558</v>
      </c>
      <c r="AJ547" s="17">
        <f t="shared" si="167"/>
        <v>0.92474915154486315</v>
      </c>
      <c r="AK547" s="17">
        <f t="shared" si="168"/>
        <v>0.91736601827597253</v>
      </c>
      <c r="AL547" s="17">
        <f t="shared" si="169"/>
        <v>0.92104771028398114</v>
      </c>
      <c r="AM547" s="17">
        <f t="shared" si="170"/>
        <v>0.92104771028398114</v>
      </c>
      <c r="AN547" s="17">
        <f t="shared" si="176"/>
        <v>1.2149170847490787E-3</v>
      </c>
      <c r="AO547" s="17">
        <f t="shared" si="177"/>
        <v>9.2104771028398105</v>
      </c>
      <c r="AP547" s="17">
        <f t="shared" si="178"/>
        <v>11.836055010065557</v>
      </c>
      <c r="AQ547" s="17">
        <f t="shared" si="179"/>
        <v>18.827172325802941</v>
      </c>
    </row>
    <row r="548" spans="2:43" x14ac:dyDescent="0.45">
      <c r="B548">
        <f>INDEX(RawData!$A$2:$A$1048576,MATCH(FmtData!$B$4+(ROW()-10),RawData!$A$2:$A$1048576,0))</f>
        <v>736</v>
      </c>
      <c r="C548" s="23">
        <f>LEFT(INDEX(RawData!$B$2:$B$1048576, MATCH(FmtData!$B$4+(ROW()-10),RawData!$A$2:$A$1048576,0)),10)+MID(INDEX(RawData!$B$2:$B$1048576, MATCH(FmtData!$B$4+(ROW()-10),RawData!$A$2:$A$1048576,0)),12,8)-$B$5/24</f>
        <v>42200.885868055557</v>
      </c>
      <c r="D548" s="7">
        <f>MID(INDEX(RawData!$B$2:$B$1048576, MATCH(FmtData!$B$4+(ROW()-10),RawData!$A$2:$A$1048576,0)),12,8)+$B$5/24</f>
        <v>0.38586805555555559</v>
      </c>
      <c r="E548" s="8">
        <f>INDEX(RawData!$D$2:$D$1048576,MATCH(FmtData!$B$4+(ROW()-10),RawData!$A$2:$A$1048576,0))</f>
        <v>31.196200000000001</v>
      </c>
      <c r="F548">
        <f>INDEX(RawData!$D$2:$D$1048576,MATCH(FmtData!$B$4+(ROW()-10),RawData!$A$2:$A$1048576,0))</f>
        <v>31.196200000000001</v>
      </c>
      <c r="G548">
        <f>INDEX(RawData!E$2:E$1048576,MATCH(FmtData!$B$4+(ROW()-10),RawData!$A$2:$A$1048576,0))</f>
        <v>2732.51</v>
      </c>
      <c r="H548">
        <f>INDEX(RawData!F$2:F$1048576,MATCH(FmtData!$B$4+(ROW()-10),RawData!$A$2:$A$1048576,0))</f>
        <v>-1.0764199999999999</v>
      </c>
      <c r="I548">
        <f>INDEX(RawData!G$2:G$1048576,MATCH(FmtData!$B$4+(ROW()-10),RawData!$A$2:$A$1048576,0))</f>
        <v>-29008.1</v>
      </c>
      <c r="J548">
        <f>INDEX(RawData!H$2:H$1048576,MATCH(FmtData!$B$4+(ROW()-10),RawData!$A$2:$A$1048576,0))</f>
        <v>5.0845300000000003E-2</v>
      </c>
      <c r="K548">
        <f>INDEX(RawData!I$2:I$1048576,MATCH(FmtData!$B$4+(ROW()-10),RawData!$A$2:$A$1048576,0))</f>
        <v>-0.61477000000000004</v>
      </c>
      <c r="L548">
        <f>INDEX(RawData!J$2:J$1048576,MATCH(FmtData!$B$4+(ROW()-10),RawData!$A$2:$A$1048576,0))</f>
        <v>163.69999999999999</v>
      </c>
      <c r="M548">
        <f>INDEX(RawData!K$2:K$1048576,MATCH(FmtData!$B$4+(ROW()-10),RawData!$A$2:$A$1048576,0))</f>
        <v>169.3</v>
      </c>
      <c r="N548">
        <f>INDEX(RawData!L$2:L$1048576,MATCH(FmtData!$B$4+(ROW()-10),RawData!$A$2:$A$1048576,0))</f>
        <v>22.4</v>
      </c>
      <c r="O548">
        <f>INDEX(RawData!M$2:M$1048576,MATCH(FmtData!$B$4+(ROW()-10),RawData!$A$2:$A$1048576,0))</f>
        <v>158</v>
      </c>
      <c r="P548">
        <f>INDEX(RawData!N$2:N$1048576,MATCH(FmtData!$B$4+(ROW()-10),RawData!$A$2:$A$1048576,0))</f>
        <v>21.8</v>
      </c>
      <c r="Q548">
        <f>INDEX(RawData!O$2:O$1048576,MATCH(FmtData!$B$4+(ROW()-10),RawData!$A$2:$A$1048576,0))</f>
        <v>177</v>
      </c>
      <c r="R548" s="8">
        <f>INDEX(RawData!P$2:P$1048576,MATCH(FmtData!$B$4+(ROW()-10),RawData!$A$2:$A$1048576,0))</f>
        <v>9.8624299999999998</v>
      </c>
      <c r="S548">
        <f>INDEX(RawData!Q$2:Q$1048576,MATCH(FmtData!$B$4+(ROW()-10),RawData!$A$2:$A$1048576,0))</f>
        <v>110.925</v>
      </c>
      <c r="T548" s="8">
        <f>INDEX(RawData!R$2:R$1048576,MATCH(FmtData!$B$4+(ROW()-10),RawData!$A$2:$A$1048576,0))</f>
        <v>1.85121</v>
      </c>
      <c r="U548" s="8">
        <f>INDEX(RawData!S$2:S$1048576,MATCH(FmtData!$B$4+(ROW()-10),RawData!$A$2:$A$1048576,0))</f>
        <v>0.70943000000000001</v>
      </c>
      <c r="V548" s="8">
        <f>INDEX(RawData!T$2:T$1048576,MATCH(FmtData!$B$4+(ROW()-10),RawData!$A$2:$A$1048576,0))</f>
        <v>0.20318</v>
      </c>
      <c r="W548" s="3">
        <f t="shared" si="171"/>
        <v>-0.5035448400000001</v>
      </c>
      <c r="X548" s="3">
        <f t="shared" si="172"/>
        <v>-0.47628759200000004</v>
      </c>
      <c r="Y548" s="8">
        <f t="shared" si="161"/>
        <v>9.4531422000470045</v>
      </c>
      <c r="Z548" s="8">
        <f t="shared" si="162"/>
        <v>9.4803994480470042</v>
      </c>
      <c r="AA548" s="8">
        <f t="shared" si="173"/>
        <v>9.4667708240470034</v>
      </c>
      <c r="AB548" s="41">
        <v>1</v>
      </c>
      <c r="AC548" s="42" t="str">
        <f t="shared" si="174"/>
        <v>Isco</v>
      </c>
      <c r="AD548" s="5">
        <f t="shared" si="180"/>
        <v>-290.56</v>
      </c>
      <c r="AE548" s="15">
        <f t="shared" si="163"/>
        <v>-123.03473683502148</v>
      </c>
      <c r="AF548" s="15">
        <f t="shared" si="164"/>
        <v>-116.68431071714622</v>
      </c>
      <c r="AG548" s="15">
        <f t="shared" si="165"/>
        <v>-119.86388084668818</v>
      </c>
      <c r="AH548" s="15">
        <f t="shared" si="175"/>
        <v>-119.86388084668818</v>
      </c>
      <c r="AI548" s="17">
        <f t="shared" si="166"/>
        <v>1.1836055010065558</v>
      </c>
      <c r="AJ548" s="17">
        <f t="shared" si="167"/>
        <v>0.92490082368947835</v>
      </c>
      <c r="AK548" s="17">
        <f t="shared" si="168"/>
        <v>0.91730051030829907</v>
      </c>
      <c r="AL548" s="17">
        <f t="shared" si="169"/>
        <v>0.92109020337684511</v>
      </c>
      <c r="AM548" s="17">
        <f t="shared" si="170"/>
        <v>0.92109020337684511</v>
      </c>
      <c r="AN548" s="17">
        <f t="shared" si="176"/>
        <v>1.0716903461306382E-3</v>
      </c>
      <c r="AO548" s="17">
        <f t="shared" si="177"/>
        <v>9.210902033768452</v>
      </c>
      <c r="AP548" s="17">
        <f t="shared" si="178"/>
        <v>11.836055010065557</v>
      </c>
      <c r="AQ548" s="17">
        <f t="shared" si="179"/>
        <v>18.839927582335331</v>
      </c>
    </row>
    <row r="549" spans="2:43" x14ac:dyDescent="0.45">
      <c r="B549">
        <f>INDEX(RawData!$A$2:$A$1048576,MATCH(FmtData!$B$4+(ROW()-10),RawData!$A$2:$A$1048576,0))</f>
        <v>737</v>
      </c>
      <c r="C549" s="23">
        <f>LEFT(INDEX(RawData!$B$2:$B$1048576, MATCH(FmtData!$B$4+(ROW()-10),RawData!$A$2:$A$1048576,0)),10)+MID(INDEX(RawData!$B$2:$B$1048576, MATCH(FmtData!$B$4+(ROW()-10),RawData!$A$2:$A$1048576,0)),12,8)-$B$5/24</f>
        <v>42200.886562500003</v>
      </c>
      <c r="D549" s="7">
        <f>MID(INDEX(RawData!$B$2:$B$1048576, MATCH(FmtData!$B$4+(ROW()-10),RawData!$A$2:$A$1048576,0)),12,8)+$B$5/24</f>
        <v>0.38656250000000003</v>
      </c>
      <c r="E549" s="8">
        <f>INDEX(RawData!$D$2:$D$1048576,MATCH(FmtData!$B$4+(ROW()-10),RawData!$A$2:$A$1048576,0))</f>
        <v>31.212800000000001</v>
      </c>
      <c r="F549">
        <f>INDEX(RawData!$D$2:$D$1048576,MATCH(FmtData!$B$4+(ROW()-10),RawData!$A$2:$A$1048576,0))</f>
        <v>31.212800000000001</v>
      </c>
      <c r="G549">
        <f>INDEX(RawData!E$2:E$1048576,MATCH(FmtData!$B$4+(ROW()-10),RawData!$A$2:$A$1048576,0))</f>
        <v>2724.82</v>
      </c>
      <c r="H549">
        <f>INDEX(RawData!F$2:F$1048576,MATCH(FmtData!$B$4+(ROW()-10),RawData!$A$2:$A$1048576,0))</f>
        <v>-1.0764199999999999</v>
      </c>
      <c r="I549">
        <f>INDEX(RawData!G$2:G$1048576,MATCH(FmtData!$B$4+(ROW()-10),RawData!$A$2:$A$1048576,0))</f>
        <v>-29008.1</v>
      </c>
      <c r="J549">
        <f>INDEX(RawData!H$2:H$1048576,MATCH(FmtData!$B$4+(ROW()-10),RawData!$A$2:$A$1048576,0))</f>
        <v>5.0826799999999998E-2</v>
      </c>
      <c r="K549">
        <f>INDEX(RawData!I$2:I$1048576,MATCH(FmtData!$B$4+(ROW()-10),RawData!$A$2:$A$1048576,0))</f>
        <v>-0.61552499999999999</v>
      </c>
      <c r="L549">
        <f>INDEX(RawData!J$2:J$1048576,MATCH(FmtData!$B$4+(ROW()-10),RawData!$A$2:$A$1048576,0))</f>
        <v>177.8</v>
      </c>
      <c r="M549">
        <f>INDEX(RawData!K$2:K$1048576,MATCH(FmtData!$B$4+(ROW()-10),RawData!$A$2:$A$1048576,0))</f>
        <v>166.9</v>
      </c>
      <c r="N549">
        <f>INDEX(RawData!L$2:L$1048576,MATCH(FmtData!$B$4+(ROW()-10),RawData!$A$2:$A$1048576,0))</f>
        <v>22.4</v>
      </c>
      <c r="O549">
        <f>INDEX(RawData!M$2:M$1048576,MATCH(FmtData!$B$4+(ROW()-10),RawData!$A$2:$A$1048576,0))</f>
        <v>154.1</v>
      </c>
      <c r="P549">
        <f>INDEX(RawData!N$2:N$1048576,MATCH(FmtData!$B$4+(ROW()-10),RawData!$A$2:$A$1048576,0))</f>
        <v>21.8</v>
      </c>
      <c r="Q549">
        <f>INDEX(RawData!O$2:O$1048576,MATCH(FmtData!$B$4+(ROW()-10),RawData!$A$2:$A$1048576,0))</f>
        <v>176.9</v>
      </c>
      <c r="R549" s="8">
        <f>INDEX(RawData!P$2:P$1048576,MATCH(FmtData!$B$4+(ROW()-10),RawData!$A$2:$A$1048576,0))</f>
        <v>9.8624299999999998</v>
      </c>
      <c r="S549">
        <f>INDEX(RawData!Q$2:Q$1048576,MATCH(FmtData!$B$4+(ROW()-10),RawData!$A$2:$A$1048576,0))</f>
        <v>110.925</v>
      </c>
      <c r="T549" s="8">
        <f>INDEX(RawData!R$2:R$1048576,MATCH(FmtData!$B$4+(ROW()-10),RawData!$A$2:$A$1048576,0))</f>
        <v>1.85121</v>
      </c>
      <c r="U549" s="8">
        <f>INDEX(RawData!S$2:S$1048576,MATCH(FmtData!$B$4+(ROW()-10),RawData!$A$2:$A$1048576,0))</f>
        <v>0.70912500000000001</v>
      </c>
      <c r="V549" s="8">
        <f>INDEX(RawData!T$2:T$1048576,MATCH(FmtData!$B$4+(ROW()-10),RawData!$A$2:$A$1048576,0))</f>
        <v>0.20327300000000001</v>
      </c>
      <c r="W549" s="3">
        <f t="shared" si="171"/>
        <v>-0.50277014000000009</v>
      </c>
      <c r="X549" s="3">
        <f t="shared" si="172"/>
        <v>-0.47652381200000005</v>
      </c>
      <c r="Y549" s="8">
        <f t="shared" si="161"/>
        <v>9.4539169000470036</v>
      </c>
      <c r="Z549" s="8">
        <f t="shared" si="162"/>
        <v>9.4801632280470045</v>
      </c>
      <c r="AA549" s="8">
        <f t="shared" si="173"/>
        <v>9.4670400640470049</v>
      </c>
      <c r="AB549" s="41">
        <v>1</v>
      </c>
      <c r="AC549" s="42" t="str">
        <f t="shared" si="174"/>
        <v>Isco</v>
      </c>
      <c r="AD549" s="5">
        <f t="shared" si="180"/>
        <v>-290.56</v>
      </c>
      <c r="AE549" s="15">
        <f t="shared" si="163"/>
        <v>-122.8547273633784</v>
      </c>
      <c r="AF549" s="15">
        <f t="shared" si="164"/>
        <v>-116.73949533145424</v>
      </c>
      <c r="AG549" s="15">
        <f t="shared" si="165"/>
        <v>-119.80115132945843</v>
      </c>
      <c r="AH549" s="15">
        <f t="shared" si="175"/>
        <v>-119.80115132945843</v>
      </c>
      <c r="AI549" s="17">
        <f t="shared" si="166"/>
        <v>1.1836055010065558</v>
      </c>
      <c r="AJ549" s="17">
        <f t="shared" si="167"/>
        <v>0.92468365083826898</v>
      </c>
      <c r="AK549" s="17">
        <f t="shared" si="168"/>
        <v>0.91736601827597253</v>
      </c>
      <c r="AL549" s="17">
        <f t="shared" si="169"/>
        <v>0.92101513401817026</v>
      </c>
      <c r="AM549" s="17">
        <f t="shared" si="170"/>
        <v>0.92101513401817026</v>
      </c>
      <c r="AN549" s="17">
        <f t="shared" si="176"/>
        <v>1.420974083358284E-3</v>
      </c>
      <c r="AO549" s="17">
        <f t="shared" si="177"/>
        <v>9.210151340181703</v>
      </c>
      <c r="AP549" s="17">
        <f t="shared" si="178"/>
        <v>11.836055010065557</v>
      </c>
      <c r="AQ549" s="17">
        <f t="shared" si="179"/>
        <v>18.786907083560155</v>
      </c>
    </row>
    <row r="550" spans="2:43" x14ac:dyDescent="0.45">
      <c r="B550">
        <f>INDEX(RawData!$A$2:$A$1048576,MATCH(FmtData!$B$4+(ROW()-10),RawData!$A$2:$A$1048576,0))</f>
        <v>738</v>
      </c>
      <c r="C550" s="23">
        <f>LEFT(INDEX(RawData!$B$2:$B$1048576, MATCH(FmtData!$B$4+(ROW()-10),RawData!$A$2:$A$1048576,0)),10)+MID(INDEX(RawData!$B$2:$B$1048576, MATCH(FmtData!$B$4+(ROW()-10),RawData!$A$2:$A$1048576,0)),12,8)-$B$5/24</f>
        <v>42200.887256944443</v>
      </c>
      <c r="D550" s="7">
        <f>MID(INDEX(RawData!$B$2:$B$1048576, MATCH(FmtData!$B$4+(ROW()-10),RawData!$A$2:$A$1048576,0)),12,8)+$B$5/24</f>
        <v>0.38725694444444447</v>
      </c>
      <c r="E550" s="8">
        <f>INDEX(RawData!$D$2:$D$1048576,MATCH(FmtData!$B$4+(ROW()-10),RawData!$A$2:$A$1048576,0))</f>
        <v>31.229399999999998</v>
      </c>
      <c r="F550">
        <f>INDEX(RawData!$D$2:$D$1048576,MATCH(FmtData!$B$4+(ROW()-10),RawData!$A$2:$A$1048576,0))</f>
        <v>31.229399999999998</v>
      </c>
      <c r="G550">
        <f>INDEX(RawData!E$2:E$1048576,MATCH(FmtData!$B$4+(ROW()-10),RawData!$A$2:$A$1048576,0))</f>
        <v>2707.59</v>
      </c>
      <c r="H550">
        <f>INDEX(RawData!F$2:F$1048576,MATCH(FmtData!$B$4+(ROW()-10),RawData!$A$2:$A$1048576,0))</f>
        <v>-1.0764199999999999</v>
      </c>
      <c r="I550">
        <f>INDEX(RawData!G$2:G$1048576,MATCH(FmtData!$B$4+(ROW()-10),RawData!$A$2:$A$1048576,0))</f>
        <v>-29008.1</v>
      </c>
      <c r="J550">
        <f>INDEX(RawData!H$2:H$1048576,MATCH(FmtData!$B$4+(ROW()-10),RawData!$A$2:$A$1048576,0))</f>
        <v>5.0826799999999998E-2</v>
      </c>
      <c r="K550">
        <f>INDEX(RawData!I$2:I$1048576,MATCH(FmtData!$B$4+(ROW()-10),RawData!$A$2:$A$1048576,0))</f>
        <v>-0.61477000000000004</v>
      </c>
      <c r="L550">
        <f>INDEX(RawData!J$2:J$1048576,MATCH(FmtData!$B$4+(ROW()-10),RawData!$A$2:$A$1048576,0))</f>
        <v>216.4</v>
      </c>
      <c r="M550">
        <f>INDEX(RawData!K$2:K$1048576,MATCH(FmtData!$B$4+(ROW()-10),RawData!$A$2:$A$1048576,0))</f>
        <v>165.6</v>
      </c>
      <c r="N550">
        <f>INDEX(RawData!L$2:L$1048576,MATCH(FmtData!$B$4+(ROW()-10),RawData!$A$2:$A$1048576,0))</f>
        <v>22.4</v>
      </c>
      <c r="O550">
        <f>INDEX(RawData!M$2:M$1048576,MATCH(FmtData!$B$4+(ROW()-10),RawData!$A$2:$A$1048576,0))</f>
        <v>173.2</v>
      </c>
      <c r="P550">
        <f>INDEX(RawData!N$2:N$1048576,MATCH(FmtData!$B$4+(ROW()-10),RawData!$A$2:$A$1048576,0))</f>
        <v>21.9</v>
      </c>
      <c r="Q550">
        <f>INDEX(RawData!O$2:O$1048576,MATCH(FmtData!$B$4+(ROW()-10),RawData!$A$2:$A$1048576,0))</f>
        <v>176.7</v>
      </c>
      <c r="R550" s="8">
        <f>INDEX(RawData!P$2:P$1048576,MATCH(FmtData!$B$4+(ROW()-10),RawData!$A$2:$A$1048576,0))</f>
        <v>9.8624299999999998</v>
      </c>
      <c r="S550">
        <f>INDEX(RawData!Q$2:Q$1048576,MATCH(FmtData!$B$4+(ROW()-10),RawData!$A$2:$A$1048576,0))</f>
        <v>110.925</v>
      </c>
      <c r="T550" s="8">
        <f>INDEX(RawData!R$2:R$1048576,MATCH(FmtData!$B$4+(ROW()-10),RawData!$A$2:$A$1048576,0))</f>
        <v>1.85121</v>
      </c>
      <c r="U550" s="8">
        <f>INDEX(RawData!S$2:S$1048576,MATCH(FmtData!$B$4+(ROW()-10),RawData!$A$2:$A$1048576,0))</f>
        <v>0.70912500000000001</v>
      </c>
      <c r="V550" s="8">
        <f>INDEX(RawData!T$2:T$1048576,MATCH(FmtData!$B$4+(ROW()-10),RawData!$A$2:$A$1048576,0))</f>
        <v>0.20364499999999999</v>
      </c>
      <c r="W550" s="3">
        <f t="shared" si="171"/>
        <v>-0.50277014000000009</v>
      </c>
      <c r="X550" s="3">
        <f t="shared" si="172"/>
        <v>-0.47746869200000003</v>
      </c>
      <c r="Y550" s="8">
        <f t="shared" si="161"/>
        <v>9.4539169000470036</v>
      </c>
      <c r="Z550" s="8">
        <f t="shared" si="162"/>
        <v>9.479218348047004</v>
      </c>
      <c r="AA550" s="8">
        <f t="shared" si="173"/>
        <v>9.4665676240470038</v>
      </c>
      <c r="AB550" s="41">
        <v>1</v>
      </c>
      <c r="AC550" s="42" t="str">
        <f t="shared" si="174"/>
        <v>Isco</v>
      </c>
      <c r="AD550" s="5">
        <f t="shared" si="180"/>
        <v>-290.56</v>
      </c>
      <c r="AE550" s="15">
        <f t="shared" si="163"/>
        <v>-122.8547273633784</v>
      </c>
      <c r="AF550" s="15">
        <f t="shared" si="164"/>
        <v>-116.96020757504186</v>
      </c>
      <c r="AG550" s="15">
        <f t="shared" si="165"/>
        <v>-119.91122162659269</v>
      </c>
      <c r="AH550" s="15">
        <f t="shared" si="175"/>
        <v>-119.91122162659269</v>
      </c>
      <c r="AI550" s="17">
        <f t="shared" si="166"/>
        <v>1.1836055010065558</v>
      </c>
      <c r="AJ550" s="17">
        <f t="shared" si="167"/>
        <v>0.92468365083826898</v>
      </c>
      <c r="AK550" s="17">
        <f t="shared" si="168"/>
        <v>0.9176281125995106</v>
      </c>
      <c r="AL550" s="17">
        <f t="shared" si="169"/>
        <v>0.92114686490465891</v>
      </c>
      <c r="AM550" s="17">
        <f t="shared" si="170"/>
        <v>0.92114686490465891</v>
      </c>
      <c r="AN550" s="17">
        <f t="shared" si="176"/>
        <v>1.2573109572185936E-3</v>
      </c>
      <c r="AO550" s="17">
        <f t="shared" si="177"/>
        <v>9.2114686490465889</v>
      </c>
      <c r="AP550" s="17">
        <f t="shared" si="178"/>
        <v>11.836055010065557</v>
      </c>
      <c r="AQ550" s="17">
        <f t="shared" si="179"/>
        <v>18.66811082947741</v>
      </c>
    </row>
    <row r="551" spans="2:43" x14ac:dyDescent="0.45">
      <c r="B551">
        <f>INDEX(RawData!$A$2:$A$1048576,MATCH(FmtData!$B$4+(ROW()-10),RawData!$A$2:$A$1048576,0))</f>
        <v>739</v>
      </c>
      <c r="C551" s="23">
        <f>LEFT(INDEX(RawData!$B$2:$B$1048576, MATCH(FmtData!$B$4+(ROW()-10),RawData!$A$2:$A$1048576,0)),10)+MID(INDEX(RawData!$B$2:$B$1048576, MATCH(FmtData!$B$4+(ROW()-10),RawData!$A$2:$A$1048576,0)),12,8)-$B$5/24</f>
        <v>42200.88795138889</v>
      </c>
      <c r="D551" s="7">
        <f>MID(INDEX(RawData!$B$2:$B$1048576, MATCH(FmtData!$B$4+(ROW()-10),RawData!$A$2:$A$1048576,0)),12,8)+$B$5/24</f>
        <v>0.38795138888888892</v>
      </c>
      <c r="E551" s="8">
        <f>INDEX(RawData!$D$2:$D$1048576,MATCH(FmtData!$B$4+(ROW()-10),RawData!$A$2:$A$1048576,0))</f>
        <v>31.245999999999999</v>
      </c>
      <c r="F551">
        <f>INDEX(RawData!$D$2:$D$1048576,MATCH(FmtData!$B$4+(ROW()-10),RawData!$A$2:$A$1048576,0))</f>
        <v>31.245999999999999</v>
      </c>
      <c r="G551">
        <f>INDEX(RawData!E$2:E$1048576,MATCH(FmtData!$B$4+(ROW()-10),RawData!$A$2:$A$1048576,0))</f>
        <v>2709.43</v>
      </c>
      <c r="H551">
        <f>INDEX(RawData!F$2:F$1048576,MATCH(FmtData!$B$4+(ROW()-10),RawData!$A$2:$A$1048576,0))</f>
        <v>-1.0764199999999999</v>
      </c>
      <c r="I551">
        <f>INDEX(RawData!G$2:G$1048576,MATCH(FmtData!$B$4+(ROW()-10),RawData!$A$2:$A$1048576,0))</f>
        <v>-29008.1</v>
      </c>
      <c r="J551">
        <f>INDEX(RawData!H$2:H$1048576,MATCH(FmtData!$B$4+(ROW()-10),RawData!$A$2:$A$1048576,0))</f>
        <v>5.0845300000000003E-2</v>
      </c>
      <c r="K551">
        <f>INDEX(RawData!I$2:I$1048576,MATCH(FmtData!$B$4+(ROW()-10),RawData!$A$2:$A$1048576,0))</f>
        <v>-0.61477000000000004</v>
      </c>
      <c r="L551">
        <f>INDEX(RawData!J$2:J$1048576,MATCH(FmtData!$B$4+(ROW()-10),RawData!$A$2:$A$1048576,0))</f>
        <v>182.5</v>
      </c>
      <c r="M551">
        <f>INDEX(RawData!K$2:K$1048576,MATCH(FmtData!$B$4+(ROW()-10),RawData!$A$2:$A$1048576,0))</f>
        <v>171.1</v>
      </c>
      <c r="N551">
        <f>INDEX(RawData!L$2:L$1048576,MATCH(FmtData!$B$4+(ROW()-10),RawData!$A$2:$A$1048576,0))</f>
        <v>22.4</v>
      </c>
      <c r="O551">
        <f>INDEX(RawData!M$2:M$1048576,MATCH(FmtData!$B$4+(ROW()-10),RawData!$A$2:$A$1048576,0))</f>
        <v>163.80000000000001</v>
      </c>
      <c r="P551">
        <f>INDEX(RawData!N$2:N$1048576,MATCH(FmtData!$B$4+(ROW()-10),RawData!$A$2:$A$1048576,0))</f>
        <v>21.8</v>
      </c>
      <c r="Q551">
        <f>INDEX(RawData!O$2:O$1048576,MATCH(FmtData!$B$4+(ROW()-10),RawData!$A$2:$A$1048576,0))</f>
        <v>176.8</v>
      </c>
      <c r="R551" s="8">
        <f>INDEX(RawData!P$2:P$1048576,MATCH(FmtData!$B$4+(ROW()-10),RawData!$A$2:$A$1048576,0))</f>
        <v>9.8624299999999998</v>
      </c>
      <c r="S551">
        <f>INDEX(RawData!Q$2:Q$1048576,MATCH(FmtData!$B$4+(ROW()-10),RawData!$A$2:$A$1048576,0))</f>
        <v>110.925</v>
      </c>
      <c r="T551" s="8">
        <f>INDEX(RawData!R$2:R$1048576,MATCH(FmtData!$B$4+(ROW()-10),RawData!$A$2:$A$1048576,0))</f>
        <v>1.85121</v>
      </c>
      <c r="U551" s="8">
        <f>INDEX(RawData!S$2:S$1048576,MATCH(FmtData!$B$4+(ROW()-10),RawData!$A$2:$A$1048576,0))</f>
        <v>0.70912500000000001</v>
      </c>
      <c r="V551" s="8">
        <f>INDEX(RawData!T$2:T$1048576,MATCH(FmtData!$B$4+(ROW()-10),RawData!$A$2:$A$1048576,0))</f>
        <v>0.204234</v>
      </c>
      <c r="W551" s="3">
        <f t="shared" si="171"/>
        <v>-0.50277014000000009</v>
      </c>
      <c r="X551" s="3">
        <f t="shared" si="172"/>
        <v>-0.47896475200000005</v>
      </c>
      <c r="Y551" s="8">
        <f t="shared" si="161"/>
        <v>9.4539169000470036</v>
      </c>
      <c r="Z551" s="8">
        <f t="shared" si="162"/>
        <v>9.4777222880470049</v>
      </c>
      <c r="AA551" s="8">
        <f t="shared" si="173"/>
        <v>9.4658195940470051</v>
      </c>
      <c r="AB551" s="41">
        <v>1</v>
      </c>
      <c r="AC551" s="42" t="str">
        <f t="shared" si="174"/>
        <v>Isco</v>
      </c>
      <c r="AD551" s="5">
        <f t="shared" si="180"/>
        <v>-290.56</v>
      </c>
      <c r="AE551" s="15">
        <f t="shared" si="163"/>
        <v>-122.8547273633784</v>
      </c>
      <c r="AF551" s="15">
        <f t="shared" si="164"/>
        <v>-117.30958285819293</v>
      </c>
      <c r="AG551" s="15">
        <f t="shared" si="165"/>
        <v>-120.0854781817709</v>
      </c>
      <c r="AH551" s="15">
        <f t="shared" si="175"/>
        <v>-120.0854781817709</v>
      </c>
      <c r="AI551" s="17">
        <f t="shared" si="166"/>
        <v>1.1836055010065558</v>
      </c>
      <c r="AJ551" s="17">
        <f t="shared" si="167"/>
        <v>0.92468365083826898</v>
      </c>
      <c r="AK551" s="17">
        <f t="shared" si="168"/>
        <v>0.91804329973014387</v>
      </c>
      <c r="AL551" s="17">
        <f t="shared" si="169"/>
        <v>0.92135549024659802</v>
      </c>
      <c r="AM551" s="17">
        <f t="shared" si="170"/>
        <v>0.92135549024659802</v>
      </c>
      <c r="AN551" s="17">
        <f t="shared" si="176"/>
        <v>1.0852304115066547E-3</v>
      </c>
      <c r="AO551" s="17">
        <f t="shared" si="177"/>
        <v>9.2135549024659795</v>
      </c>
      <c r="AP551" s="17">
        <f t="shared" si="178"/>
        <v>11.836055010065557</v>
      </c>
      <c r="AQ551" s="17">
        <f t="shared" si="179"/>
        <v>18.680797138677192</v>
      </c>
    </row>
    <row r="552" spans="2:43" x14ac:dyDescent="0.45">
      <c r="B552">
        <f>INDEX(RawData!$A$2:$A$1048576,MATCH(FmtData!$B$4+(ROW()-10),RawData!$A$2:$A$1048576,0))</f>
        <v>740</v>
      </c>
      <c r="C552" s="23">
        <f>LEFT(INDEX(RawData!$B$2:$B$1048576, MATCH(FmtData!$B$4+(ROW()-10),RawData!$A$2:$A$1048576,0)),10)+MID(INDEX(RawData!$B$2:$B$1048576, MATCH(FmtData!$B$4+(ROW()-10),RawData!$A$2:$A$1048576,0)),12,8)-$B$5/24</f>
        <v>42200.888645833336</v>
      </c>
      <c r="D552" s="7">
        <f>MID(INDEX(RawData!$B$2:$B$1048576, MATCH(FmtData!$B$4+(ROW()-10),RawData!$A$2:$A$1048576,0)),12,8)+$B$5/24</f>
        <v>0.38864583333333336</v>
      </c>
      <c r="E552" s="8">
        <f>INDEX(RawData!$D$2:$D$1048576,MATCH(FmtData!$B$4+(ROW()-10),RawData!$A$2:$A$1048576,0))</f>
        <v>31.262699999999999</v>
      </c>
      <c r="F552">
        <f>INDEX(RawData!$D$2:$D$1048576,MATCH(FmtData!$B$4+(ROW()-10),RawData!$A$2:$A$1048576,0))</f>
        <v>31.262699999999999</v>
      </c>
      <c r="G552">
        <f>INDEX(RawData!E$2:E$1048576,MATCH(FmtData!$B$4+(ROW()-10),RawData!$A$2:$A$1048576,0))</f>
        <v>2712.51</v>
      </c>
      <c r="H552">
        <f>INDEX(RawData!F$2:F$1048576,MATCH(FmtData!$B$4+(ROW()-10),RawData!$A$2:$A$1048576,0))</f>
        <v>-1.0764199999999999</v>
      </c>
      <c r="I552">
        <f>INDEX(RawData!G$2:G$1048576,MATCH(FmtData!$B$4+(ROW()-10),RawData!$A$2:$A$1048576,0))</f>
        <v>-29008.1</v>
      </c>
      <c r="J552">
        <f>INDEX(RawData!H$2:H$1048576,MATCH(FmtData!$B$4+(ROW()-10),RawData!$A$2:$A$1048576,0))</f>
        <v>5.0845300000000003E-2</v>
      </c>
      <c r="K552">
        <f>INDEX(RawData!I$2:I$1048576,MATCH(FmtData!$B$4+(ROW()-10),RawData!$A$2:$A$1048576,0))</f>
        <v>-0.61458100000000004</v>
      </c>
      <c r="L552">
        <f>INDEX(RawData!J$2:J$1048576,MATCH(FmtData!$B$4+(ROW()-10),RawData!$A$2:$A$1048576,0))</f>
        <v>169.7</v>
      </c>
      <c r="M552">
        <f>INDEX(RawData!K$2:K$1048576,MATCH(FmtData!$B$4+(ROW()-10),RawData!$A$2:$A$1048576,0))</f>
        <v>175.7</v>
      </c>
      <c r="N552">
        <f>INDEX(RawData!L$2:L$1048576,MATCH(FmtData!$B$4+(ROW()-10),RawData!$A$2:$A$1048576,0))</f>
        <v>22.4</v>
      </c>
      <c r="O552">
        <f>INDEX(RawData!M$2:M$1048576,MATCH(FmtData!$B$4+(ROW()-10),RawData!$A$2:$A$1048576,0))</f>
        <v>161.69999999999999</v>
      </c>
      <c r="P552">
        <f>INDEX(RawData!N$2:N$1048576,MATCH(FmtData!$B$4+(ROW()-10),RawData!$A$2:$A$1048576,0))</f>
        <v>21.8</v>
      </c>
      <c r="Q552">
        <f>INDEX(RawData!O$2:O$1048576,MATCH(FmtData!$B$4+(ROW()-10),RawData!$A$2:$A$1048576,0))</f>
        <v>176.8</v>
      </c>
      <c r="R552" s="8">
        <f>INDEX(RawData!P$2:P$1048576,MATCH(FmtData!$B$4+(ROW()-10),RawData!$A$2:$A$1048576,0))</f>
        <v>9.8624299999999998</v>
      </c>
      <c r="S552">
        <f>INDEX(RawData!Q$2:Q$1048576,MATCH(FmtData!$B$4+(ROW()-10),RawData!$A$2:$A$1048576,0))</f>
        <v>110.925</v>
      </c>
      <c r="T552" s="8">
        <f>INDEX(RawData!R$2:R$1048576,MATCH(FmtData!$B$4+(ROW()-10),RawData!$A$2:$A$1048576,0))</f>
        <v>1.85121</v>
      </c>
      <c r="U552" s="8">
        <f>INDEX(RawData!S$2:S$1048576,MATCH(FmtData!$B$4+(ROW()-10),RawData!$A$2:$A$1048576,0))</f>
        <v>0.70885100000000001</v>
      </c>
      <c r="V552" s="8">
        <f>INDEX(RawData!T$2:T$1048576,MATCH(FmtData!$B$4+(ROW()-10),RawData!$A$2:$A$1048576,0))</f>
        <v>0.20414099999999999</v>
      </c>
      <c r="W552" s="3">
        <f t="shared" si="171"/>
        <v>-0.50207418000000015</v>
      </c>
      <c r="X552" s="3">
        <f t="shared" si="172"/>
        <v>-0.47872853199999998</v>
      </c>
      <c r="Y552" s="8">
        <f t="shared" si="161"/>
        <v>9.4546128600470034</v>
      </c>
      <c r="Z552" s="8">
        <f t="shared" si="162"/>
        <v>9.4779585080470046</v>
      </c>
      <c r="AA552" s="8">
        <f t="shared" si="173"/>
        <v>9.4662856840470049</v>
      </c>
      <c r="AB552" s="41">
        <v>1</v>
      </c>
      <c r="AC552" s="42" t="str">
        <f t="shared" si="174"/>
        <v>Isco</v>
      </c>
      <c r="AD552" s="5">
        <f t="shared" si="180"/>
        <v>-290.56</v>
      </c>
      <c r="AE552" s="15">
        <f t="shared" si="163"/>
        <v>-122.69298995773363</v>
      </c>
      <c r="AF552" s="15">
        <f t="shared" si="164"/>
        <v>-117.25442532896511</v>
      </c>
      <c r="AG552" s="15">
        <f t="shared" si="165"/>
        <v>-119.97690375019317</v>
      </c>
      <c r="AH552" s="15">
        <f t="shared" si="175"/>
        <v>-119.97690375019317</v>
      </c>
      <c r="AI552" s="17">
        <f t="shared" si="166"/>
        <v>1.1836055010065558</v>
      </c>
      <c r="AJ552" s="17">
        <f t="shared" si="167"/>
        <v>0.92448860932995724</v>
      </c>
      <c r="AK552" s="17">
        <f t="shared" si="168"/>
        <v>0.91797772719962922</v>
      </c>
      <c r="AL552" s="17">
        <f t="shared" si="169"/>
        <v>0.92122549048087532</v>
      </c>
      <c r="AM552" s="17">
        <f t="shared" si="170"/>
        <v>0.92122549048087532</v>
      </c>
      <c r="AN552" s="17">
        <f t="shared" si="176"/>
        <v>1.2152301772293539E-3</v>
      </c>
      <c r="AO552" s="17">
        <f t="shared" si="177"/>
        <v>9.2122549048087539</v>
      </c>
      <c r="AP552" s="17">
        <f t="shared" si="178"/>
        <v>11.836055010065557</v>
      </c>
      <c r="AQ552" s="17">
        <f t="shared" si="179"/>
        <v>18.702032917120306</v>
      </c>
    </row>
    <row r="553" spans="2:43" x14ac:dyDescent="0.45">
      <c r="B553">
        <f>INDEX(RawData!$A$2:$A$1048576,MATCH(FmtData!$B$4+(ROW()-10),RawData!$A$2:$A$1048576,0))</f>
        <v>741</v>
      </c>
      <c r="C553" s="23">
        <f>LEFT(INDEX(RawData!$B$2:$B$1048576, MATCH(FmtData!$B$4+(ROW()-10),RawData!$A$2:$A$1048576,0)),10)+MID(INDEX(RawData!$B$2:$B$1048576, MATCH(FmtData!$B$4+(ROW()-10),RawData!$A$2:$A$1048576,0)),12,8)-$B$5/24</f>
        <v>42200.889340277776</v>
      </c>
      <c r="D553" s="7">
        <f>MID(INDEX(RawData!$B$2:$B$1048576, MATCH(FmtData!$B$4+(ROW()-10),RawData!$A$2:$A$1048576,0)),12,8)+$B$5/24</f>
        <v>0.3893402777777778</v>
      </c>
      <c r="E553" s="8">
        <f>INDEX(RawData!$D$2:$D$1048576,MATCH(FmtData!$B$4+(ROW()-10),RawData!$A$2:$A$1048576,0))</f>
        <v>31.279299999999999</v>
      </c>
      <c r="F553">
        <f>INDEX(RawData!$D$2:$D$1048576,MATCH(FmtData!$B$4+(ROW()-10),RawData!$A$2:$A$1048576,0))</f>
        <v>31.279299999999999</v>
      </c>
      <c r="G553">
        <f>INDEX(RawData!E$2:E$1048576,MATCH(FmtData!$B$4+(ROW()-10),RawData!$A$2:$A$1048576,0))</f>
        <v>2715.28</v>
      </c>
      <c r="H553">
        <f>INDEX(RawData!F$2:F$1048576,MATCH(FmtData!$B$4+(ROW()-10),RawData!$A$2:$A$1048576,0))</f>
        <v>-0.15307599999999999</v>
      </c>
      <c r="I553">
        <f>INDEX(RawData!G$2:G$1048576,MATCH(FmtData!$B$4+(ROW()-10),RawData!$A$2:$A$1048576,0))</f>
        <v>-29008.1</v>
      </c>
      <c r="J553">
        <f>INDEX(RawData!H$2:H$1048576,MATCH(FmtData!$B$4+(ROW()-10),RawData!$A$2:$A$1048576,0))</f>
        <v>5.0826799999999998E-2</v>
      </c>
      <c r="K553">
        <f>INDEX(RawData!I$2:I$1048576,MATCH(FmtData!$B$4+(ROW()-10),RawData!$A$2:$A$1048576,0))</f>
        <v>-0.61552499999999999</v>
      </c>
      <c r="L553">
        <f>INDEX(RawData!J$2:J$1048576,MATCH(FmtData!$B$4+(ROW()-10),RawData!$A$2:$A$1048576,0))</f>
        <v>163.30000000000001</v>
      </c>
      <c r="M553">
        <f>INDEX(RawData!K$2:K$1048576,MATCH(FmtData!$B$4+(ROW()-10),RawData!$A$2:$A$1048576,0))</f>
        <v>177.6</v>
      </c>
      <c r="N553">
        <f>INDEX(RawData!L$2:L$1048576,MATCH(FmtData!$B$4+(ROW()-10),RawData!$A$2:$A$1048576,0))</f>
        <v>22.4</v>
      </c>
      <c r="O553">
        <f>INDEX(RawData!M$2:M$1048576,MATCH(FmtData!$B$4+(ROW()-10),RawData!$A$2:$A$1048576,0))</f>
        <v>157.9</v>
      </c>
      <c r="P553">
        <f>INDEX(RawData!N$2:N$1048576,MATCH(FmtData!$B$4+(ROW()-10),RawData!$A$2:$A$1048576,0))</f>
        <v>21.9</v>
      </c>
      <c r="Q553">
        <f>INDEX(RawData!O$2:O$1048576,MATCH(FmtData!$B$4+(ROW()-10),RawData!$A$2:$A$1048576,0))</f>
        <v>176.9</v>
      </c>
      <c r="R553" s="8">
        <f>INDEX(RawData!P$2:P$1048576,MATCH(FmtData!$B$4+(ROW()-10),RawData!$A$2:$A$1048576,0))</f>
        <v>9.8624299999999998</v>
      </c>
      <c r="S553">
        <f>INDEX(RawData!Q$2:Q$1048576,MATCH(FmtData!$B$4+(ROW()-10),RawData!$A$2:$A$1048576,0))</f>
        <v>110.925</v>
      </c>
      <c r="T553" s="8">
        <f>INDEX(RawData!R$2:R$1048576,MATCH(FmtData!$B$4+(ROW()-10),RawData!$A$2:$A$1048576,0))</f>
        <v>1.85121</v>
      </c>
      <c r="U553" s="8">
        <f>INDEX(RawData!S$2:S$1048576,MATCH(FmtData!$B$4+(ROW()-10),RawData!$A$2:$A$1048576,0))</f>
        <v>0.70912500000000001</v>
      </c>
      <c r="V553" s="8">
        <f>INDEX(RawData!T$2:T$1048576,MATCH(FmtData!$B$4+(ROW()-10),RawData!$A$2:$A$1048576,0))</f>
        <v>0.20432700000000001</v>
      </c>
      <c r="W553" s="3">
        <f t="shared" si="171"/>
        <v>-0.50277014000000009</v>
      </c>
      <c r="X553" s="3">
        <f t="shared" si="172"/>
        <v>-0.47920097200000006</v>
      </c>
      <c r="Y553" s="8">
        <f t="shared" si="161"/>
        <v>9.4539169000470036</v>
      </c>
      <c r="Z553" s="8">
        <f t="shared" si="162"/>
        <v>9.4774860680470052</v>
      </c>
      <c r="AA553" s="8">
        <f t="shared" si="173"/>
        <v>9.4657014840470044</v>
      </c>
      <c r="AB553" s="41">
        <v>1</v>
      </c>
      <c r="AC553" s="42" t="str">
        <f t="shared" si="174"/>
        <v>Isco</v>
      </c>
      <c r="AD553" s="5">
        <f t="shared" si="180"/>
        <v>-290.56</v>
      </c>
      <c r="AE553" s="15">
        <f t="shared" si="163"/>
        <v>-122.8547273633784</v>
      </c>
      <c r="AF553" s="15">
        <f t="shared" si="164"/>
        <v>-117.36473776663604</v>
      </c>
      <c r="AG553" s="15">
        <f t="shared" si="165"/>
        <v>-120.11298997512642</v>
      </c>
      <c r="AH553" s="15">
        <f t="shared" si="175"/>
        <v>-120.11298997512642</v>
      </c>
      <c r="AI553" s="17">
        <f t="shared" si="166"/>
        <v>1.1836055010065558</v>
      </c>
      <c r="AJ553" s="17">
        <f t="shared" si="167"/>
        <v>0.92468365083826898</v>
      </c>
      <c r="AK553" s="17">
        <f t="shared" si="168"/>
        <v>0.91810887851290046</v>
      </c>
      <c r="AL553" s="17">
        <f t="shared" si="169"/>
        <v>0.92138843685525096</v>
      </c>
      <c r="AM553" s="17">
        <f t="shared" si="170"/>
        <v>0.92138843685525096</v>
      </c>
      <c r="AN553" s="17">
        <f t="shared" si="176"/>
        <v>1.1842869295104475E-3</v>
      </c>
      <c r="AO553" s="17">
        <f t="shared" si="177"/>
        <v>9.2138843685525096</v>
      </c>
      <c r="AP553" s="17">
        <f t="shared" si="178"/>
        <v>11.836055010065557</v>
      </c>
      <c r="AQ553" s="17">
        <f t="shared" si="179"/>
        <v>18.721131328252586</v>
      </c>
    </row>
    <row r="554" spans="2:43" x14ac:dyDescent="0.45">
      <c r="B554">
        <f>INDEX(RawData!$A$2:$A$1048576,MATCH(FmtData!$B$4+(ROW()-10),RawData!$A$2:$A$1048576,0))</f>
        <v>742</v>
      </c>
      <c r="C554" s="23">
        <f>LEFT(INDEX(RawData!$B$2:$B$1048576, MATCH(FmtData!$B$4+(ROW()-10),RawData!$A$2:$A$1048576,0)),10)+MID(INDEX(RawData!$B$2:$B$1048576, MATCH(FmtData!$B$4+(ROW()-10),RawData!$A$2:$A$1048576,0)),12,8)-$B$5/24</f>
        <v>42200.890034722222</v>
      </c>
      <c r="D554" s="7">
        <f>MID(INDEX(RawData!$B$2:$B$1048576, MATCH(FmtData!$B$4+(ROW()-10),RawData!$A$2:$A$1048576,0)),12,8)+$B$5/24</f>
        <v>0.39003472222222224</v>
      </c>
      <c r="E554" s="8">
        <f>INDEX(RawData!$D$2:$D$1048576,MATCH(FmtData!$B$4+(ROW()-10),RawData!$A$2:$A$1048576,0))</f>
        <v>31.2959</v>
      </c>
      <c r="F554">
        <f>INDEX(RawData!$D$2:$D$1048576,MATCH(FmtData!$B$4+(ROW()-10),RawData!$A$2:$A$1048576,0))</f>
        <v>31.2959</v>
      </c>
      <c r="G554">
        <f>INDEX(RawData!E$2:E$1048576,MATCH(FmtData!$B$4+(ROW()-10),RawData!$A$2:$A$1048576,0))</f>
        <v>2713.43</v>
      </c>
      <c r="H554">
        <f>INDEX(RawData!F$2:F$1048576,MATCH(FmtData!$B$4+(ROW()-10),RawData!$A$2:$A$1048576,0))</f>
        <v>-1.0764199999999999</v>
      </c>
      <c r="I554">
        <f>INDEX(RawData!G$2:G$1048576,MATCH(FmtData!$B$4+(ROW()-10),RawData!$A$2:$A$1048576,0))</f>
        <v>-29008.1</v>
      </c>
      <c r="J554">
        <f>INDEX(RawData!H$2:H$1048576,MATCH(FmtData!$B$4+(ROW()-10),RawData!$A$2:$A$1048576,0))</f>
        <v>5.0845300000000003E-2</v>
      </c>
      <c r="K554">
        <f>INDEX(RawData!I$2:I$1048576,MATCH(FmtData!$B$4+(ROW()-10),RawData!$A$2:$A$1048576,0))</f>
        <v>-0.61514800000000003</v>
      </c>
      <c r="L554">
        <f>INDEX(RawData!J$2:J$1048576,MATCH(FmtData!$B$4+(ROW()-10),RawData!$A$2:$A$1048576,0))</f>
        <v>161</v>
      </c>
      <c r="M554">
        <f>INDEX(RawData!K$2:K$1048576,MATCH(FmtData!$B$4+(ROW()-10),RawData!$A$2:$A$1048576,0))</f>
        <v>174.3</v>
      </c>
      <c r="N554">
        <f>INDEX(RawData!L$2:L$1048576,MATCH(FmtData!$B$4+(ROW()-10),RawData!$A$2:$A$1048576,0))</f>
        <v>22.4</v>
      </c>
      <c r="O554">
        <f>INDEX(RawData!M$2:M$1048576,MATCH(FmtData!$B$4+(ROW()-10),RawData!$A$2:$A$1048576,0))</f>
        <v>154.9</v>
      </c>
      <c r="P554">
        <f>INDEX(RawData!N$2:N$1048576,MATCH(FmtData!$B$4+(ROW()-10),RawData!$A$2:$A$1048576,0))</f>
        <v>21.8</v>
      </c>
      <c r="Q554">
        <f>INDEX(RawData!O$2:O$1048576,MATCH(FmtData!$B$4+(ROW()-10),RawData!$A$2:$A$1048576,0))</f>
        <v>176.9</v>
      </c>
      <c r="R554" s="8">
        <f>INDEX(RawData!P$2:P$1048576,MATCH(FmtData!$B$4+(ROW()-10),RawData!$A$2:$A$1048576,0))</f>
        <v>9.8624299999999998</v>
      </c>
      <c r="S554">
        <f>INDEX(RawData!Q$2:Q$1048576,MATCH(FmtData!$B$4+(ROW()-10),RawData!$A$2:$A$1048576,0))</f>
        <v>110.925</v>
      </c>
      <c r="T554" s="8">
        <f>INDEX(RawData!R$2:R$1048576,MATCH(FmtData!$B$4+(ROW()-10),RawData!$A$2:$A$1048576,0))</f>
        <v>1.85121</v>
      </c>
      <c r="U554" s="8">
        <f>INDEX(RawData!S$2:S$1048576,MATCH(FmtData!$B$4+(ROW()-10),RawData!$A$2:$A$1048576,0))</f>
        <v>0.70866799999999996</v>
      </c>
      <c r="V554" s="8">
        <f>INDEX(RawData!T$2:T$1048576,MATCH(FmtData!$B$4+(ROW()-10),RawData!$A$2:$A$1048576,0))</f>
        <v>0.20404800000000001</v>
      </c>
      <c r="W554" s="3">
        <f t="shared" si="171"/>
        <v>-0.50160936</v>
      </c>
      <c r="X554" s="3">
        <f t="shared" si="172"/>
        <v>-0.47849231200000003</v>
      </c>
      <c r="Y554" s="8">
        <f t="shared" si="161"/>
        <v>9.4550776800470047</v>
      </c>
      <c r="Z554" s="8">
        <f t="shared" si="162"/>
        <v>9.4781947280470042</v>
      </c>
      <c r="AA554" s="8">
        <f t="shared" si="173"/>
        <v>9.4666362040470045</v>
      </c>
      <c r="AB554" s="41">
        <v>1</v>
      </c>
      <c r="AC554" s="42" t="str">
        <f t="shared" si="174"/>
        <v>Isco</v>
      </c>
      <c r="AD554" s="5">
        <f t="shared" si="180"/>
        <v>-290.56</v>
      </c>
      <c r="AE554" s="15">
        <f t="shared" si="163"/>
        <v>-122.58495561851669</v>
      </c>
      <c r="AF554" s="15">
        <f t="shared" si="164"/>
        <v>-117.19926517889019</v>
      </c>
      <c r="AG554" s="15">
        <f t="shared" si="165"/>
        <v>-119.89524432994199</v>
      </c>
      <c r="AH554" s="15">
        <f t="shared" si="175"/>
        <v>-119.89524432994199</v>
      </c>
      <c r="AI554" s="17">
        <f t="shared" si="166"/>
        <v>1.1836055010065558</v>
      </c>
      <c r="AJ554" s="17">
        <f t="shared" si="167"/>
        <v>0.92435837496531292</v>
      </c>
      <c r="AK554" s="17">
        <f t="shared" si="168"/>
        <v>0.91791216092061001</v>
      </c>
      <c r="AL554" s="17">
        <f t="shared" si="169"/>
        <v>0.9211277411188965</v>
      </c>
      <c r="AM554" s="17">
        <f t="shared" si="170"/>
        <v>0.9211277411188965</v>
      </c>
      <c r="AN554" s="17">
        <f t="shared" si="176"/>
        <v>1.3175921265706769E-3</v>
      </c>
      <c r="AO554" s="17">
        <f t="shared" si="177"/>
        <v>9.2112774111889646</v>
      </c>
      <c r="AP554" s="17">
        <f t="shared" si="178"/>
        <v>11.836055010065557</v>
      </c>
      <c r="AQ554" s="17">
        <f t="shared" si="179"/>
        <v>18.708376071720192</v>
      </c>
    </row>
    <row r="555" spans="2:43" x14ac:dyDescent="0.45">
      <c r="B555">
        <f>INDEX(RawData!$A$2:$A$1048576,MATCH(FmtData!$B$4+(ROW()-10),RawData!$A$2:$A$1048576,0))</f>
        <v>743</v>
      </c>
      <c r="C555" s="23">
        <f>LEFT(INDEX(RawData!$B$2:$B$1048576, MATCH(FmtData!$B$4+(ROW()-10),RawData!$A$2:$A$1048576,0)),10)+MID(INDEX(RawData!$B$2:$B$1048576, MATCH(FmtData!$B$4+(ROW()-10),RawData!$A$2:$A$1048576,0)),12,8)-$B$5/24</f>
        <v>42200.890729166669</v>
      </c>
      <c r="D555" s="7">
        <f>MID(INDEX(RawData!$B$2:$B$1048576, MATCH(FmtData!$B$4+(ROW()-10),RawData!$A$2:$A$1048576,0)),12,8)+$B$5/24</f>
        <v>0.39072916666666668</v>
      </c>
      <c r="E555" s="8">
        <f>INDEX(RawData!$D$2:$D$1048576,MATCH(FmtData!$B$4+(ROW()-10),RawData!$A$2:$A$1048576,0))</f>
        <v>31.3126</v>
      </c>
      <c r="F555">
        <f>INDEX(RawData!$D$2:$D$1048576,MATCH(FmtData!$B$4+(ROW()-10),RawData!$A$2:$A$1048576,0))</f>
        <v>31.3126</v>
      </c>
      <c r="G555">
        <f>INDEX(RawData!E$2:E$1048576,MATCH(FmtData!$B$4+(ROW()-10),RawData!$A$2:$A$1048576,0))</f>
        <v>2701.74</v>
      </c>
      <c r="H555">
        <f>INDEX(RawData!F$2:F$1048576,MATCH(FmtData!$B$4+(ROW()-10),RawData!$A$2:$A$1048576,0))</f>
        <v>-1.0764199999999999</v>
      </c>
      <c r="I555">
        <f>INDEX(RawData!G$2:G$1048576,MATCH(FmtData!$B$4+(ROW()-10),RawData!$A$2:$A$1048576,0))</f>
        <v>-29008.1</v>
      </c>
      <c r="J555">
        <f>INDEX(RawData!H$2:H$1048576,MATCH(FmtData!$B$4+(ROW()-10),RawData!$A$2:$A$1048576,0))</f>
        <v>5.0845300000000003E-2</v>
      </c>
      <c r="K555">
        <f>INDEX(RawData!I$2:I$1048576,MATCH(FmtData!$B$4+(ROW()-10),RawData!$A$2:$A$1048576,0))</f>
        <v>-0.61458100000000004</v>
      </c>
      <c r="L555">
        <f>INDEX(RawData!J$2:J$1048576,MATCH(FmtData!$B$4+(ROW()-10),RawData!$A$2:$A$1048576,0))</f>
        <v>178.2</v>
      </c>
      <c r="M555">
        <f>INDEX(RawData!K$2:K$1048576,MATCH(FmtData!$B$4+(ROW()-10),RawData!$A$2:$A$1048576,0))</f>
        <v>169.7</v>
      </c>
      <c r="N555">
        <f>INDEX(RawData!L$2:L$1048576,MATCH(FmtData!$B$4+(ROW()-10),RawData!$A$2:$A$1048576,0))</f>
        <v>22.4</v>
      </c>
      <c r="O555">
        <f>INDEX(RawData!M$2:M$1048576,MATCH(FmtData!$B$4+(ROW()-10),RawData!$A$2:$A$1048576,0))</f>
        <v>152</v>
      </c>
      <c r="P555">
        <f>INDEX(RawData!N$2:N$1048576,MATCH(FmtData!$B$4+(ROW()-10),RawData!$A$2:$A$1048576,0))</f>
        <v>21.8</v>
      </c>
      <c r="Q555">
        <f>INDEX(RawData!O$2:O$1048576,MATCH(FmtData!$B$4+(ROW()-10),RawData!$A$2:$A$1048576,0))</f>
        <v>176.7</v>
      </c>
      <c r="R555" s="8">
        <f>INDEX(RawData!P$2:P$1048576,MATCH(FmtData!$B$4+(ROW()-10),RawData!$A$2:$A$1048576,0))</f>
        <v>9.8624299999999998</v>
      </c>
      <c r="S555">
        <f>INDEX(RawData!Q$2:Q$1048576,MATCH(FmtData!$B$4+(ROW()-10),RawData!$A$2:$A$1048576,0))</f>
        <v>110.925</v>
      </c>
      <c r="T555" s="8">
        <f>INDEX(RawData!R$2:R$1048576,MATCH(FmtData!$B$4+(ROW()-10),RawData!$A$2:$A$1048576,0))</f>
        <v>1.85121</v>
      </c>
      <c r="U555" s="8">
        <f>INDEX(RawData!S$2:S$1048576,MATCH(FmtData!$B$4+(ROW()-10),RawData!$A$2:$A$1048576,0))</f>
        <v>0.70866799999999996</v>
      </c>
      <c r="V555" s="8">
        <f>INDEX(RawData!T$2:T$1048576,MATCH(FmtData!$B$4+(ROW()-10),RawData!$A$2:$A$1048576,0))</f>
        <v>0.20432700000000001</v>
      </c>
      <c r="W555" s="3">
        <f t="shared" si="171"/>
        <v>-0.50160936</v>
      </c>
      <c r="X555" s="3">
        <f t="shared" si="172"/>
        <v>-0.47920097200000006</v>
      </c>
      <c r="Y555" s="8">
        <f t="shared" si="161"/>
        <v>9.4550776800470047</v>
      </c>
      <c r="Z555" s="8">
        <f t="shared" si="162"/>
        <v>9.4774860680470052</v>
      </c>
      <c r="AA555" s="8">
        <f t="shared" si="173"/>
        <v>9.4662818740470058</v>
      </c>
      <c r="AB555" s="41">
        <v>1</v>
      </c>
      <c r="AC555" s="42" t="str">
        <f t="shared" si="174"/>
        <v>Isco</v>
      </c>
      <c r="AD555" s="5">
        <f t="shared" si="180"/>
        <v>-290.56</v>
      </c>
      <c r="AE555" s="15">
        <f t="shared" si="163"/>
        <v>-122.58495561851669</v>
      </c>
      <c r="AF555" s="15">
        <f t="shared" si="164"/>
        <v>-117.36473776663604</v>
      </c>
      <c r="AG555" s="15">
        <f t="shared" si="165"/>
        <v>-119.97779132092012</v>
      </c>
      <c r="AH555" s="15">
        <f t="shared" si="175"/>
        <v>-119.97779132092012</v>
      </c>
      <c r="AI555" s="17">
        <f t="shared" si="166"/>
        <v>1.1836055010065558</v>
      </c>
      <c r="AJ555" s="17">
        <f t="shared" si="167"/>
        <v>0.92435837496531292</v>
      </c>
      <c r="AK555" s="17">
        <f t="shared" si="168"/>
        <v>0.91810887851290046</v>
      </c>
      <c r="AL555" s="17">
        <f t="shared" si="169"/>
        <v>0.92122655305000622</v>
      </c>
      <c r="AM555" s="17">
        <f t="shared" si="170"/>
        <v>0.92122655305000622</v>
      </c>
      <c r="AN555" s="17">
        <f t="shared" si="176"/>
        <v>9.5803993093479534E-4</v>
      </c>
      <c r="AO555" s="17">
        <f t="shared" si="177"/>
        <v>9.212265530500062</v>
      </c>
      <c r="AP555" s="17">
        <f t="shared" si="178"/>
        <v>11.836055010065557</v>
      </c>
      <c r="AQ555" s="17">
        <f t="shared" si="179"/>
        <v>18.627776639902013</v>
      </c>
    </row>
    <row r="556" spans="2:43" x14ac:dyDescent="0.45">
      <c r="B556">
        <f>INDEX(RawData!$A$2:$A$1048576,MATCH(FmtData!$B$4+(ROW()-10),RawData!$A$2:$A$1048576,0))</f>
        <v>744</v>
      </c>
      <c r="C556" s="23">
        <f>LEFT(INDEX(RawData!$B$2:$B$1048576, MATCH(FmtData!$B$4+(ROW()-10),RawData!$A$2:$A$1048576,0)),10)+MID(INDEX(RawData!$B$2:$B$1048576, MATCH(FmtData!$B$4+(ROW()-10),RawData!$A$2:$A$1048576,0)),12,8)-$B$5/24</f>
        <v>42200.891423611109</v>
      </c>
      <c r="D556" s="7">
        <f>MID(INDEX(RawData!$B$2:$B$1048576, MATCH(FmtData!$B$4+(ROW()-10),RawData!$A$2:$A$1048576,0)),12,8)+$B$5/24</f>
        <v>0.39142361111111112</v>
      </c>
      <c r="E556" s="8">
        <f>INDEX(RawData!$D$2:$D$1048576,MATCH(FmtData!$B$4+(ROW()-10),RawData!$A$2:$A$1048576,0))</f>
        <v>31.3292</v>
      </c>
      <c r="F556">
        <f>INDEX(RawData!$D$2:$D$1048576,MATCH(FmtData!$B$4+(ROW()-10),RawData!$A$2:$A$1048576,0))</f>
        <v>31.3292</v>
      </c>
      <c r="G556">
        <f>INDEX(RawData!E$2:E$1048576,MATCH(FmtData!$B$4+(ROW()-10),RawData!$A$2:$A$1048576,0))</f>
        <v>2683.58</v>
      </c>
      <c r="H556">
        <f>INDEX(RawData!F$2:F$1048576,MATCH(FmtData!$B$4+(ROW()-10),RawData!$A$2:$A$1048576,0))</f>
        <v>-1.0764199999999999</v>
      </c>
      <c r="I556">
        <f>INDEX(RawData!G$2:G$1048576,MATCH(FmtData!$B$4+(ROW()-10),RawData!$A$2:$A$1048576,0))</f>
        <v>-29008.1</v>
      </c>
      <c r="J556">
        <f>INDEX(RawData!H$2:H$1048576,MATCH(FmtData!$B$4+(ROW()-10),RawData!$A$2:$A$1048576,0))</f>
        <v>5.0826799999999998E-2</v>
      </c>
      <c r="K556">
        <f>INDEX(RawData!I$2:I$1048576,MATCH(FmtData!$B$4+(ROW()-10),RawData!$A$2:$A$1048576,0))</f>
        <v>-0.61552499999999999</v>
      </c>
      <c r="L556">
        <f>INDEX(RawData!J$2:J$1048576,MATCH(FmtData!$B$4+(ROW()-10),RawData!$A$2:$A$1048576,0))</f>
        <v>216.1</v>
      </c>
      <c r="M556">
        <f>INDEX(RawData!K$2:K$1048576,MATCH(FmtData!$B$4+(ROW()-10),RawData!$A$2:$A$1048576,0))</f>
        <v>172.6</v>
      </c>
      <c r="N556">
        <f>INDEX(RawData!L$2:L$1048576,MATCH(FmtData!$B$4+(ROW()-10),RawData!$A$2:$A$1048576,0))</f>
        <v>22.4</v>
      </c>
      <c r="O556">
        <f>INDEX(RawData!M$2:M$1048576,MATCH(FmtData!$B$4+(ROW()-10),RawData!$A$2:$A$1048576,0))</f>
        <v>172.6</v>
      </c>
      <c r="P556">
        <f>INDEX(RawData!N$2:N$1048576,MATCH(FmtData!$B$4+(ROW()-10),RawData!$A$2:$A$1048576,0))</f>
        <v>22</v>
      </c>
      <c r="Q556">
        <f>INDEX(RawData!O$2:O$1048576,MATCH(FmtData!$B$4+(ROW()-10),RawData!$A$2:$A$1048576,0))</f>
        <v>176.4</v>
      </c>
      <c r="R556" s="8">
        <f>INDEX(RawData!P$2:P$1048576,MATCH(FmtData!$B$4+(ROW()-10),RawData!$A$2:$A$1048576,0))</f>
        <v>9.8624299999999998</v>
      </c>
      <c r="S556">
        <f>INDEX(RawData!Q$2:Q$1048576,MATCH(FmtData!$B$4+(ROW()-10),RawData!$A$2:$A$1048576,0))</f>
        <v>110.925</v>
      </c>
      <c r="T556" s="8">
        <f>INDEX(RawData!R$2:R$1048576,MATCH(FmtData!$B$4+(ROW()-10),RawData!$A$2:$A$1048576,0))</f>
        <v>1.85121</v>
      </c>
      <c r="U556" s="8">
        <f>INDEX(RawData!S$2:S$1048576,MATCH(FmtData!$B$4+(ROW()-10),RawData!$A$2:$A$1048576,0))</f>
        <v>0.70790699999999995</v>
      </c>
      <c r="V556" s="8">
        <f>INDEX(RawData!T$2:T$1048576,MATCH(FmtData!$B$4+(ROW()-10),RawData!$A$2:$A$1048576,0))</f>
        <v>0.20441999999999999</v>
      </c>
      <c r="W556" s="3">
        <f t="shared" si="171"/>
        <v>-0.49967641999999995</v>
      </c>
      <c r="X556" s="3">
        <f t="shared" si="172"/>
        <v>-0.47943719200000001</v>
      </c>
      <c r="Y556" s="8">
        <f t="shared" si="161"/>
        <v>9.4570106200470043</v>
      </c>
      <c r="Z556" s="8">
        <f t="shared" si="162"/>
        <v>9.4772498480470038</v>
      </c>
      <c r="AA556" s="8">
        <f t="shared" si="173"/>
        <v>9.4671302340470049</v>
      </c>
      <c r="AB556" s="41">
        <v>1</v>
      </c>
      <c r="AC556" s="42" t="str">
        <f t="shared" si="174"/>
        <v>Isco</v>
      </c>
      <c r="AD556" s="5">
        <f t="shared" si="180"/>
        <v>-290.56</v>
      </c>
      <c r="AE556" s="15">
        <f t="shared" si="163"/>
        <v>-122.13558946686044</v>
      </c>
      <c r="AF556" s="15">
        <f t="shared" si="164"/>
        <v>-117.41989005435664</v>
      </c>
      <c r="AG556" s="15">
        <f t="shared" si="165"/>
        <v>-119.78014209882349</v>
      </c>
      <c r="AH556" s="15">
        <f t="shared" si="175"/>
        <v>-119.78014209882349</v>
      </c>
      <c r="AI556" s="17">
        <f t="shared" si="166"/>
        <v>1.1836055010065558</v>
      </c>
      <c r="AJ556" s="17">
        <f t="shared" si="167"/>
        <v>0.9238170618541458</v>
      </c>
      <c r="AK556" s="17">
        <f t="shared" si="168"/>
        <v>0.91817446354864496</v>
      </c>
      <c r="AL556" s="17">
        <f t="shared" si="169"/>
        <v>0.92098999469053067</v>
      </c>
      <c r="AM556" s="17">
        <f t="shared" si="170"/>
        <v>0.92098999469053067</v>
      </c>
      <c r="AN556" s="17">
        <f t="shared" si="176"/>
        <v>1.2800818760280164E-3</v>
      </c>
      <c r="AO556" s="17">
        <f t="shared" si="177"/>
        <v>9.2098999469053062</v>
      </c>
      <c r="AP556" s="17">
        <f t="shared" si="178"/>
        <v>11.836055010065557</v>
      </c>
      <c r="AQ556" s="17">
        <f t="shared" si="179"/>
        <v>18.502568283886774</v>
      </c>
    </row>
    <row r="557" spans="2:43" x14ac:dyDescent="0.45">
      <c r="B557">
        <f>INDEX(RawData!$A$2:$A$1048576,MATCH(FmtData!$B$4+(ROW()-10),RawData!$A$2:$A$1048576,0))</f>
        <v>745</v>
      </c>
      <c r="C557" s="23">
        <f>LEFT(INDEX(RawData!$B$2:$B$1048576, MATCH(FmtData!$B$4+(ROW()-10),RawData!$A$2:$A$1048576,0)),10)+MID(INDEX(RawData!$B$2:$B$1048576, MATCH(FmtData!$B$4+(ROW()-10),RawData!$A$2:$A$1048576,0)),12,8)-$B$5/24</f>
        <v>42200.892118055555</v>
      </c>
      <c r="D557" s="7">
        <f>MID(INDEX(RawData!$B$2:$B$1048576, MATCH(FmtData!$B$4+(ROW()-10),RawData!$A$2:$A$1048576,0)),12,8)+$B$5/24</f>
        <v>0.39211805555555557</v>
      </c>
      <c r="E557" s="8">
        <f>INDEX(RawData!$D$2:$D$1048576,MATCH(FmtData!$B$4+(ROW()-10),RawData!$A$2:$A$1048576,0))</f>
        <v>31.345700000000001</v>
      </c>
      <c r="F557">
        <f>INDEX(RawData!$D$2:$D$1048576,MATCH(FmtData!$B$4+(ROW()-10),RawData!$A$2:$A$1048576,0))</f>
        <v>31.345700000000001</v>
      </c>
      <c r="G557">
        <f>INDEX(RawData!E$2:E$1048576,MATCH(FmtData!$B$4+(ROW()-10),RawData!$A$2:$A$1048576,0))</f>
        <v>2689.43</v>
      </c>
      <c r="H557">
        <f>INDEX(RawData!F$2:F$1048576,MATCH(FmtData!$B$4+(ROW()-10),RawData!$A$2:$A$1048576,0))</f>
        <v>-1.0764199999999999</v>
      </c>
      <c r="I557">
        <f>INDEX(RawData!G$2:G$1048576,MATCH(FmtData!$B$4+(ROW()-10),RawData!$A$2:$A$1048576,0))</f>
        <v>-29008.1</v>
      </c>
      <c r="J557">
        <f>INDEX(RawData!H$2:H$1048576,MATCH(FmtData!$B$4+(ROW()-10),RawData!$A$2:$A$1048576,0))</f>
        <v>5.0845300000000003E-2</v>
      </c>
      <c r="K557">
        <f>INDEX(RawData!I$2:I$1048576,MATCH(FmtData!$B$4+(ROW()-10),RawData!$A$2:$A$1048576,0))</f>
        <v>-0.61514800000000003</v>
      </c>
      <c r="L557">
        <f>INDEX(RawData!J$2:J$1048576,MATCH(FmtData!$B$4+(ROW()-10),RawData!$A$2:$A$1048576,0))</f>
        <v>182.1</v>
      </c>
      <c r="M557">
        <f>INDEX(RawData!K$2:K$1048576,MATCH(FmtData!$B$4+(ROW()-10),RawData!$A$2:$A$1048576,0))</f>
        <v>168.9</v>
      </c>
      <c r="N557">
        <f>INDEX(RawData!L$2:L$1048576,MATCH(FmtData!$B$4+(ROW()-10),RawData!$A$2:$A$1048576,0))</f>
        <v>22.4</v>
      </c>
      <c r="O557">
        <f>INDEX(RawData!M$2:M$1048576,MATCH(FmtData!$B$4+(ROW()-10),RawData!$A$2:$A$1048576,0))</f>
        <v>162.1</v>
      </c>
      <c r="P557">
        <f>INDEX(RawData!N$2:N$1048576,MATCH(FmtData!$B$4+(ROW()-10),RawData!$A$2:$A$1048576,0))</f>
        <v>22</v>
      </c>
      <c r="Q557">
        <f>INDEX(RawData!O$2:O$1048576,MATCH(FmtData!$B$4+(ROW()-10),RawData!$A$2:$A$1048576,0))</f>
        <v>176.4</v>
      </c>
      <c r="R557" s="8">
        <f>INDEX(RawData!P$2:P$1048576,MATCH(FmtData!$B$4+(ROW()-10),RawData!$A$2:$A$1048576,0))</f>
        <v>9.8624299999999998</v>
      </c>
      <c r="S557">
        <f>INDEX(RawData!Q$2:Q$1048576,MATCH(FmtData!$B$4+(ROW()-10),RawData!$A$2:$A$1048576,0))</f>
        <v>110.925</v>
      </c>
      <c r="T557" s="8">
        <f>INDEX(RawData!R$2:R$1048576,MATCH(FmtData!$B$4+(ROW()-10),RawData!$A$2:$A$1048576,0))</f>
        <v>1.85121</v>
      </c>
      <c r="U557" s="8">
        <f>INDEX(RawData!S$2:S$1048576,MATCH(FmtData!$B$4+(ROW()-10),RawData!$A$2:$A$1048576,0))</f>
        <v>0.70857700000000001</v>
      </c>
      <c r="V557" s="8">
        <f>INDEX(RawData!T$2:T$1048576,MATCH(FmtData!$B$4+(ROW()-10),RawData!$A$2:$A$1048576,0))</f>
        <v>0.20482300000000001</v>
      </c>
      <c r="W557" s="3">
        <f t="shared" si="171"/>
        <v>-0.5013782200000001</v>
      </c>
      <c r="X557" s="3">
        <f t="shared" si="172"/>
        <v>-0.48046081200000007</v>
      </c>
      <c r="Y557" s="8">
        <f t="shared" si="161"/>
        <v>9.455308820047005</v>
      </c>
      <c r="Z557" s="8">
        <f t="shared" si="162"/>
        <v>9.476226228047004</v>
      </c>
      <c r="AA557" s="8">
        <f t="shared" si="173"/>
        <v>9.4657675240470045</v>
      </c>
      <c r="AB557" s="41">
        <v>1</v>
      </c>
      <c r="AC557" s="42" t="str">
        <f t="shared" si="174"/>
        <v>Isco</v>
      </c>
      <c r="AD557" s="5">
        <f t="shared" si="180"/>
        <v>-290.56</v>
      </c>
      <c r="AE557" s="15">
        <f t="shared" si="163"/>
        <v>-122.53122985561129</v>
      </c>
      <c r="AF557" s="15">
        <f t="shared" si="164"/>
        <v>-117.65885301875335</v>
      </c>
      <c r="AG557" s="15">
        <f t="shared" si="165"/>
        <v>-120.09760711756303</v>
      </c>
      <c r="AH557" s="15">
        <f t="shared" si="175"/>
        <v>-120.09760711756303</v>
      </c>
      <c r="AI557" s="17">
        <f t="shared" si="166"/>
        <v>1.1836055010065558</v>
      </c>
      <c r="AJ557" s="17">
        <f t="shared" si="167"/>
        <v>0.92429362273095406</v>
      </c>
      <c r="AK557" s="17">
        <f t="shared" si="168"/>
        <v>0.91845873764515296</v>
      </c>
      <c r="AL557" s="17">
        <f t="shared" si="169"/>
        <v>0.92137001490175707</v>
      </c>
      <c r="AM557" s="17">
        <f t="shared" si="170"/>
        <v>0.92137001490175707</v>
      </c>
      <c r="AN557" s="17">
        <f t="shared" si="176"/>
        <v>1.382301999950819E-3</v>
      </c>
      <c r="AO557" s="17">
        <f t="shared" si="177"/>
        <v>9.213700149017571</v>
      </c>
      <c r="AP557" s="17">
        <f t="shared" si="178"/>
        <v>11.836055010065557</v>
      </c>
      <c r="AQ557" s="17">
        <f t="shared" si="179"/>
        <v>18.542902473462167</v>
      </c>
    </row>
    <row r="558" spans="2:43" x14ac:dyDescent="0.45">
      <c r="B558">
        <f>INDEX(RawData!$A$2:$A$1048576,MATCH(FmtData!$B$4+(ROW()-10),RawData!$A$2:$A$1048576,0))</f>
        <v>746</v>
      </c>
      <c r="C558" s="23">
        <f>LEFT(INDEX(RawData!$B$2:$B$1048576, MATCH(FmtData!$B$4+(ROW()-10),RawData!$A$2:$A$1048576,0)),10)+MID(INDEX(RawData!$B$2:$B$1048576, MATCH(FmtData!$B$4+(ROW()-10),RawData!$A$2:$A$1048576,0)),12,8)-$B$5/24</f>
        <v>42200.892824074072</v>
      </c>
      <c r="D558" s="7">
        <f>MID(INDEX(RawData!$B$2:$B$1048576, MATCH(FmtData!$B$4+(ROW()-10),RawData!$A$2:$A$1048576,0)),12,8)+$B$5/24</f>
        <v>0.39282407407407405</v>
      </c>
      <c r="E558" s="8">
        <f>INDEX(RawData!$D$2:$D$1048576,MATCH(FmtData!$B$4+(ROW()-10),RawData!$A$2:$A$1048576,0))</f>
        <v>31.362300000000001</v>
      </c>
      <c r="F558">
        <f>INDEX(RawData!$D$2:$D$1048576,MATCH(FmtData!$B$4+(ROW()-10),RawData!$A$2:$A$1048576,0))</f>
        <v>31.362300000000001</v>
      </c>
      <c r="G558">
        <f>INDEX(RawData!E$2:E$1048576,MATCH(FmtData!$B$4+(ROW()-10),RawData!$A$2:$A$1048576,0))</f>
        <v>2690.35</v>
      </c>
      <c r="H558">
        <f>INDEX(RawData!F$2:F$1048576,MATCH(FmtData!$B$4+(ROW()-10),RawData!$A$2:$A$1048576,0))</f>
        <v>-1.0764199999999999</v>
      </c>
      <c r="I558">
        <f>INDEX(RawData!G$2:G$1048576,MATCH(FmtData!$B$4+(ROW()-10),RawData!$A$2:$A$1048576,0))</f>
        <v>-29008.1</v>
      </c>
      <c r="J558">
        <f>INDEX(RawData!H$2:H$1048576,MATCH(FmtData!$B$4+(ROW()-10),RawData!$A$2:$A$1048576,0))</f>
        <v>5.0826799999999998E-2</v>
      </c>
      <c r="K558">
        <f>INDEX(RawData!I$2:I$1048576,MATCH(FmtData!$B$4+(ROW()-10),RawData!$A$2:$A$1048576,0))</f>
        <v>-0.61477000000000004</v>
      </c>
      <c r="L558">
        <f>INDEX(RawData!J$2:J$1048576,MATCH(FmtData!$B$4+(ROW()-10),RawData!$A$2:$A$1048576,0))</f>
        <v>172.2</v>
      </c>
      <c r="M558">
        <f>INDEX(RawData!K$2:K$1048576,MATCH(FmtData!$B$4+(ROW()-10),RawData!$A$2:$A$1048576,0))</f>
        <v>166.4</v>
      </c>
      <c r="N558">
        <f>INDEX(RawData!L$2:L$1048576,MATCH(FmtData!$B$4+(ROW()-10),RawData!$A$2:$A$1048576,0))</f>
        <v>22.4</v>
      </c>
      <c r="O558">
        <f>INDEX(RawData!M$2:M$1048576,MATCH(FmtData!$B$4+(ROW()-10),RawData!$A$2:$A$1048576,0))</f>
        <v>164.2</v>
      </c>
      <c r="P558">
        <f>INDEX(RawData!N$2:N$1048576,MATCH(FmtData!$B$4+(ROW()-10),RawData!$A$2:$A$1048576,0))</f>
        <v>21.9</v>
      </c>
      <c r="Q558">
        <f>INDEX(RawData!O$2:O$1048576,MATCH(FmtData!$B$4+(ROW()-10),RawData!$A$2:$A$1048576,0))</f>
        <v>176.5</v>
      </c>
      <c r="R558" s="8">
        <f>INDEX(RawData!P$2:P$1048576,MATCH(FmtData!$B$4+(ROW()-10),RawData!$A$2:$A$1048576,0))</f>
        <v>9.8624299999999998</v>
      </c>
      <c r="S558">
        <f>INDEX(RawData!Q$2:Q$1048576,MATCH(FmtData!$B$4+(ROW()-10),RawData!$A$2:$A$1048576,0))</f>
        <v>110.925</v>
      </c>
      <c r="T558" s="8">
        <f>INDEX(RawData!R$2:R$1048576,MATCH(FmtData!$B$4+(ROW()-10),RawData!$A$2:$A$1048576,0))</f>
        <v>1.85121</v>
      </c>
      <c r="U558" s="8">
        <f>INDEX(RawData!S$2:S$1048576,MATCH(FmtData!$B$4+(ROW()-10),RawData!$A$2:$A$1048576,0))</f>
        <v>0.70845499999999995</v>
      </c>
      <c r="V558" s="8">
        <f>INDEX(RawData!T$2:T$1048576,MATCH(FmtData!$B$4+(ROW()-10),RawData!$A$2:$A$1048576,0))</f>
        <v>0.20501</v>
      </c>
      <c r="W558" s="3">
        <f t="shared" si="171"/>
        <v>-0.50106833999999989</v>
      </c>
      <c r="X558" s="3">
        <f t="shared" si="172"/>
        <v>-0.48093579200000003</v>
      </c>
      <c r="Y558" s="8">
        <f t="shared" si="161"/>
        <v>9.4556187000470047</v>
      </c>
      <c r="Z558" s="8">
        <f t="shared" si="162"/>
        <v>9.4757512480470041</v>
      </c>
      <c r="AA558" s="8">
        <f t="shared" si="173"/>
        <v>9.4656849740470044</v>
      </c>
      <c r="AB558" s="41">
        <v>1</v>
      </c>
      <c r="AC558" s="42" t="str">
        <f t="shared" si="174"/>
        <v>Isco</v>
      </c>
      <c r="AD558" s="5">
        <f t="shared" si="180"/>
        <v>-290.56</v>
      </c>
      <c r="AE558" s="15">
        <f t="shared" si="163"/>
        <v>-122.45919798149566</v>
      </c>
      <c r="AF558" s="15">
        <f t="shared" si="164"/>
        <v>-117.76971986424337</v>
      </c>
      <c r="AG558" s="15">
        <f t="shared" si="165"/>
        <v>-120.11683565754959</v>
      </c>
      <c r="AH558" s="15">
        <f t="shared" si="175"/>
        <v>-120.11683565754959</v>
      </c>
      <c r="AI558" s="17">
        <f t="shared" si="166"/>
        <v>1.1836055010065558</v>
      </c>
      <c r="AJ558" s="17">
        <f t="shared" si="167"/>
        <v>0.92420682154251776</v>
      </c>
      <c r="AK558" s="17">
        <f t="shared" si="168"/>
        <v>0.91859068637356145</v>
      </c>
      <c r="AL558" s="17">
        <f t="shared" si="169"/>
        <v>0.92139304242044373</v>
      </c>
      <c r="AM558" s="17">
        <f t="shared" si="170"/>
        <v>0.92139304242044373</v>
      </c>
      <c r="AN558" s="17">
        <f t="shared" si="176"/>
        <v>1.3592744812641611E-3</v>
      </c>
      <c r="AO558" s="17">
        <f t="shared" si="177"/>
        <v>9.2139304242044382</v>
      </c>
      <c r="AP558" s="17">
        <f t="shared" si="178"/>
        <v>11.836055010065557</v>
      </c>
      <c r="AQ558" s="17">
        <f t="shared" si="179"/>
        <v>18.549245628062057</v>
      </c>
    </row>
    <row r="559" spans="2:43" x14ac:dyDescent="0.45">
      <c r="B559">
        <f>INDEX(RawData!$A$2:$A$1048576,MATCH(FmtData!$B$4+(ROW()-10),RawData!$A$2:$A$1048576,0))</f>
        <v>747</v>
      </c>
      <c r="C559" s="23">
        <f>LEFT(INDEX(RawData!$B$2:$B$1048576, MATCH(FmtData!$B$4+(ROW()-10),RawData!$A$2:$A$1048576,0)),10)+MID(INDEX(RawData!$B$2:$B$1048576, MATCH(FmtData!$B$4+(ROW()-10),RawData!$A$2:$A$1048576,0)),12,8)-$B$5/24</f>
        <v>42200.893506944441</v>
      </c>
      <c r="D559" s="7">
        <f>MID(INDEX(RawData!$B$2:$B$1048576, MATCH(FmtData!$B$4+(ROW()-10),RawData!$A$2:$A$1048576,0)),12,8)+$B$5/24</f>
        <v>0.39350694444444445</v>
      </c>
      <c r="E559" s="8">
        <f>INDEX(RawData!$D$2:$D$1048576,MATCH(FmtData!$B$4+(ROW()-10),RawData!$A$2:$A$1048576,0))</f>
        <v>31.378900000000002</v>
      </c>
      <c r="F559">
        <f>INDEX(RawData!$D$2:$D$1048576,MATCH(FmtData!$B$4+(ROW()-10),RawData!$A$2:$A$1048576,0))</f>
        <v>31.378900000000002</v>
      </c>
      <c r="G559">
        <f>INDEX(RawData!E$2:E$1048576,MATCH(FmtData!$B$4+(ROW()-10),RawData!$A$2:$A$1048576,0))</f>
        <v>2689.43</v>
      </c>
      <c r="H559">
        <f>INDEX(RawData!F$2:F$1048576,MATCH(FmtData!$B$4+(ROW()-10),RawData!$A$2:$A$1048576,0))</f>
        <v>-1.0764199999999999</v>
      </c>
      <c r="I559">
        <f>INDEX(RawData!G$2:G$1048576,MATCH(FmtData!$B$4+(ROW()-10),RawData!$A$2:$A$1048576,0))</f>
        <v>-29008.1</v>
      </c>
      <c r="J559">
        <f>INDEX(RawData!H$2:H$1048576,MATCH(FmtData!$B$4+(ROW()-10),RawData!$A$2:$A$1048576,0))</f>
        <v>5.0845300000000003E-2</v>
      </c>
      <c r="K559">
        <f>INDEX(RawData!I$2:I$1048576,MATCH(FmtData!$B$4+(ROW()-10),RawData!$A$2:$A$1048576,0))</f>
        <v>-0.61495900000000003</v>
      </c>
      <c r="L559">
        <f>INDEX(RawData!J$2:J$1048576,MATCH(FmtData!$B$4+(ROW()-10),RawData!$A$2:$A$1048576,0))</f>
        <v>180.7</v>
      </c>
      <c r="M559">
        <f>INDEX(RawData!K$2:K$1048576,MATCH(FmtData!$B$4+(ROW()-10),RawData!$A$2:$A$1048576,0))</f>
        <v>171.1</v>
      </c>
      <c r="N559">
        <f>INDEX(RawData!L$2:L$1048576,MATCH(FmtData!$B$4+(ROW()-10),RawData!$A$2:$A$1048576,0))</f>
        <v>22.4</v>
      </c>
      <c r="O559">
        <f>INDEX(RawData!M$2:M$1048576,MATCH(FmtData!$B$4+(ROW()-10),RawData!$A$2:$A$1048576,0))</f>
        <v>157.69999999999999</v>
      </c>
      <c r="P559">
        <f>INDEX(RawData!N$2:N$1048576,MATCH(FmtData!$B$4+(ROW()-10),RawData!$A$2:$A$1048576,0))</f>
        <v>22</v>
      </c>
      <c r="Q559">
        <f>INDEX(RawData!O$2:O$1048576,MATCH(FmtData!$B$4+(ROW()-10),RawData!$A$2:$A$1048576,0))</f>
        <v>176.5</v>
      </c>
      <c r="R559" s="8">
        <f>INDEX(RawData!P$2:P$1048576,MATCH(FmtData!$B$4+(ROW()-10),RawData!$A$2:$A$1048576,0))</f>
        <v>9.8624299999999998</v>
      </c>
      <c r="S559">
        <f>INDEX(RawData!Q$2:Q$1048576,MATCH(FmtData!$B$4+(ROW()-10),RawData!$A$2:$A$1048576,0))</f>
        <v>110.925</v>
      </c>
      <c r="T559" s="8">
        <f>INDEX(RawData!R$2:R$1048576,MATCH(FmtData!$B$4+(ROW()-10),RawData!$A$2:$A$1048576,0))</f>
        <v>1.85121</v>
      </c>
      <c r="U559" s="8">
        <f>INDEX(RawData!S$2:S$1048576,MATCH(FmtData!$B$4+(ROW()-10),RawData!$A$2:$A$1048576,0))</f>
        <v>0.70866799999999996</v>
      </c>
      <c r="V559" s="8">
        <f>INDEX(RawData!T$2:T$1048576,MATCH(FmtData!$B$4+(ROW()-10),RawData!$A$2:$A$1048576,0))</f>
        <v>0.20491699999999999</v>
      </c>
      <c r="W559" s="3">
        <f t="shared" si="171"/>
        <v>-0.50160936</v>
      </c>
      <c r="X559" s="3">
        <f t="shared" si="172"/>
        <v>-0.48069957200000002</v>
      </c>
      <c r="Y559" s="8">
        <f t="shared" si="161"/>
        <v>9.4550776800470047</v>
      </c>
      <c r="Z559" s="8">
        <f t="shared" si="162"/>
        <v>9.4759874680470038</v>
      </c>
      <c r="AA559" s="8">
        <f t="shared" si="173"/>
        <v>9.4655325740470033</v>
      </c>
      <c r="AB559" s="41">
        <v>1</v>
      </c>
      <c r="AC559" s="42" t="str">
        <f t="shared" si="174"/>
        <v>Isco</v>
      </c>
      <c r="AD559" s="5">
        <f t="shared" si="180"/>
        <v>-290.56</v>
      </c>
      <c r="AE559" s="15">
        <f t="shared" si="163"/>
        <v>-122.58495561851669</v>
      </c>
      <c r="AF559" s="15">
        <f t="shared" si="164"/>
        <v>-117.71458420116642</v>
      </c>
      <c r="AG559" s="15">
        <f t="shared" si="165"/>
        <v>-120.1523336607504</v>
      </c>
      <c r="AH559" s="15">
        <f t="shared" si="175"/>
        <v>-120.1523336607504</v>
      </c>
      <c r="AI559" s="17">
        <f t="shared" si="166"/>
        <v>1.1836055010065558</v>
      </c>
      <c r="AJ559" s="17">
        <f t="shared" si="167"/>
        <v>0.92435837496531292</v>
      </c>
      <c r="AK559" s="17">
        <f t="shared" si="168"/>
        <v>0.91852506165094017</v>
      </c>
      <c r="AL559" s="17">
        <f t="shared" si="169"/>
        <v>0.92143555678090805</v>
      </c>
      <c r="AM559" s="17">
        <f t="shared" si="170"/>
        <v>0.92143555678090805</v>
      </c>
      <c r="AN559" s="17">
        <f t="shared" si="176"/>
        <v>1.4172248411011834E-3</v>
      </c>
      <c r="AO559" s="17">
        <f t="shared" si="177"/>
        <v>9.2143555678090809</v>
      </c>
      <c r="AP559" s="17">
        <f t="shared" si="178"/>
        <v>11.836055010065557</v>
      </c>
      <c r="AQ559" s="17">
        <f t="shared" si="179"/>
        <v>18.542902473462167</v>
      </c>
    </row>
    <row r="560" spans="2:43" x14ac:dyDescent="0.45">
      <c r="B560">
        <f>INDEX(RawData!$A$2:$A$1048576,MATCH(FmtData!$B$4+(ROW()-10),RawData!$A$2:$A$1048576,0))</f>
        <v>748</v>
      </c>
      <c r="C560" s="23">
        <f>LEFT(INDEX(RawData!$B$2:$B$1048576, MATCH(FmtData!$B$4+(ROW()-10),RawData!$A$2:$A$1048576,0)),10)+MID(INDEX(RawData!$B$2:$B$1048576, MATCH(FmtData!$B$4+(ROW()-10),RawData!$A$2:$A$1048576,0)),12,8)-$B$5/24</f>
        <v>42200.894201388888</v>
      </c>
      <c r="D560" s="7">
        <f>MID(INDEX(RawData!$B$2:$B$1048576, MATCH(FmtData!$B$4+(ROW()-10),RawData!$A$2:$A$1048576,0)),12,8)+$B$5/24</f>
        <v>0.39420138888888889</v>
      </c>
      <c r="E560" s="8">
        <f>INDEX(RawData!$D$2:$D$1048576,MATCH(FmtData!$B$4+(ROW()-10),RawData!$A$2:$A$1048576,0))</f>
        <v>31.395299999999999</v>
      </c>
      <c r="F560">
        <f>INDEX(RawData!$D$2:$D$1048576,MATCH(FmtData!$B$4+(ROW()-10),RawData!$A$2:$A$1048576,0))</f>
        <v>31.395299999999999</v>
      </c>
      <c r="G560">
        <f>INDEX(RawData!E$2:E$1048576,MATCH(FmtData!$B$4+(ROW()-10),RawData!$A$2:$A$1048576,0))</f>
        <v>2680.81</v>
      </c>
      <c r="H560">
        <f>INDEX(RawData!F$2:F$1048576,MATCH(FmtData!$B$4+(ROW()-10),RawData!$A$2:$A$1048576,0))</f>
        <v>-1.0764199999999999</v>
      </c>
      <c r="I560">
        <f>INDEX(RawData!G$2:G$1048576,MATCH(FmtData!$B$4+(ROW()-10),RawData!$A$2:$A$1048576,0))</f>
        <v>-29008.1</v>
      </c>
      <c r="J560">
        <f>INDEX(RawData!H$2:H$1048576,MATCH(FmtData!$B$4+(ROW()-10),RawData!$A$2:$A$1048576,0))</f>
        <v>5.0845300000000003E-2</v>
      </c>
      <c r="K560">
        <f>INDEX(RawData!I$2:I$1048576,MATCH(FmtData!$B$4+(ROW()-10),RawData!$A$2:$A$1048576,0))</f>
        <v>-0.61458100000000004</v>
      </c>
      <c r="L560">
        <f>INDEX(RawData!J$2:J$1048576,MATCH(FmtData!$B$4+(ROW()-10),RawData!$A$2:$A$1048576,0))</f>
        <v>221.4</v>
      </c>
      <c r="M560">
        <f>INDEX(RawData!K$2:K$1048576,MATCH(FmtData!$B$4+(ROW()-10),RawData!$A$2:$A$1048576,0))</f>
        <v>175.5</v>
      </c>
      <c r="N560">
        <f>INDEX(RawData!L$2:L$1048576,MATCH(FmtData!$B$4+(ROW()-10),RawData!$A$2:$A$1048576,0))</f>
        <v>22.4</v>
      </c>
      <c r="O560">
        <f>INDEX(RawData!M$2:M$1048576,MATCH(FmtData!$B$4+(ROW()-10),RawData!$A$2:$A$1048576,0))</f>
        <v>173.2</v>
      </c>
      <c r="P560">
        <f>INDEX(RawData!N$2:N$1048576,MATCH(FmtData!$B$4+(ROW()-10),RawData!$A$2:$A$1048576,0))</f>
        <v>21.9</v>
      </c>
      <c r="Q560">
        <f>INDEX(RawData!O$2:O$1048576,MATCH(FmtData!$B$4+(ROW()-10),RawData!$A$2:$A$1048576,0))</f>
        <v>176.5</v>
      </c>
      <c r="R560" s="8">
        <f>INDEX(RawData!P$2:P$1048576,MATCH(FmtData!$B$4+(ROW()-10),RawData!$A$2:$A$1048576,0))</f>
        <v>9.8624299999999998</v>
      </c>
      <c r="S560">
        <f>INDEX(RawData!Q$2:Q$1048576,MATCH(FmtData!$B$4+(ROW()-10),RawData!$A$2:$A$1048576,0))</f>
        <v>110.925</v>
      </c>
      <c r="T560" s="8">
        <f>INDEX(RawData!R$2:R$1048576,MATCH(FmtData!$B$4+(ROW()-10),RawData!$A$2:$A$1048576,0))</f>
        <v>1.85121</v>
      </c>
      <c r="U560" s="8">
        <f>INDEX(RawData!S$2:S$1048576,MATCH(FmtData!$B$4+(ROW()-10),RawData!$A$2:$A$1048576,0))</f>
        <v>0.70857700000000001</v>
      </c>
      <c r="V560" s="8">
        <f>INDEX(RawData!T$2:T$1048576,MATCH(FmtData!$B$4+(ROW()-10),RawData!$A$2:$A$1048576,0))</f>
        <v>0.205289</v>
      </c>
      <c r="W560" s="3">
        <f t="shared" si="171"/>
        <v>-0.5013782200000001</v>
      </c>
      <c r="X560" s="3">
        <f t="shared" si="172"/>
        <v>-0.48164445200000006</v>
      </c>
      <c r="Y560" s="8">
        <f t="shared" si="161"/>
        <v>9.455308820047005</v>
      </c>
      <c r="Z560" s="8">
        <f t="shared" si="162"/>
        <v>9.4750425880470051</v>
      </c>
      <c r="AA560" s="8">
        <f t="shared" si="173"/>
        <v>9.4651757040470059</v>
      </c>
      <c r="AB560" s="41">
        <v>1</v>
      </c>
      <c r="AC560" s="42" t="str">
        <f t="shared" si="174"/>
        <v>Isco</v>
      </c>
      <c r="AD560" s="5">
        <f t="shared" si="180"/>
        <v>-290.56</v>
      </c>
      <c r="AE560" s="15">
        <f t="shared" si="163"/>
        <v>-122.53122985561129</v>
      </c>
      <c r="AF560" s="15">
        <f t="shared" si="164"/>
        <v>-117.93511113212367</v>
      </c>
      <c r="AG560" s="15">
        <f t="shared" si="165"/>
        <v>-120.23545388880939</v>
      </c>
      <c r="AH560" s="15">
        <f t="shared" si="175"/>
        <v>-120.23545388880939</v>
      </c>
      <c r="AI560" s="17">
        <f t="shared" si="166"/>
        <v>1.1836055010065558</v>
      </c>
      <c r="AJ560" s="17">
        <f t="shared" si="167"/>
        <v>0.92429362273095406</v>
      </c>
      <c r="AK560" s="17">
        <f t="shared" si="168"/>
        <v>0.91878759809523036</v>
      </c>
      <c r="AL560" s="17">
        <f t="shared" si="169"/>
        <v>0.92153512148687344</v>
      </c>
      <c r="AM560" s="17">
        <f t="shared" si="170"/>
        <v>0.92153512148687344</v>
      </c>
      <c r="AN560" s="17">
        <f t="shared" si="176"/>
        <v>1.079124622502925E-3</v>
      </c>
      <c r="AO560" s="17">
        <f t="shared" si="177"/>
        <v>9.2153512148687344</v>
      </c>
      <c r="AP560" s="17">
        <f t="shared" si="178"/>
        <v>11.836055010065557</v>
      </c>
      <c r="AQ560" s="17">
        <f t="shared" si="179"/>
        <v>18.48346987275449</v>
      </c>
    </row>
    <row r="561" spans="2:43" x14ac:dyDescent="0.45">
      <c r="B561">
        <f>INDEX(RawData!$A$2:$A$1048576,MATCH(FmtData!$B$4+(ROW()-10),RawData!$A$2:$A$1048576,0))</f>
        <v>749</v>
      </c>
      <c r="C561" s="23">
        <f>LEFT(INDEX(RawData!$B$2:$B$1048576, MATCH(FmtData!$B$4+(ROW()-10),RawData!$A$2:$A$1048576,0)),10)+MID(INDEX(RawData!$B$2:$B$1048576, MATCH(FmtData!$B$4+(ROW()-10),RawData!$A$2:$A$1048576,0)),12,8)-$B$5/24</f>
        <v>42200.894895833335</v>
      </c>
      <c r="D561" s="7">
        <f>MID(INDEX(RawData!$B$2:$B$1048576, MATCH(FmtData!$B$4+(ROW()-10),RawData!$A$2:$A$1048576,0)),12,8)+$B$5/24</f>
        <v>0.39489583333333333</v>
      </c>
      <c r="E561" s="8">
        <f>INDEX(RawData!$D$2:$D$1048576,MATCH(FmtData!$B$4+(ROW()-10),RawData!$A$2:$A$1048576,0))</f>
        <v>31.412099999999999</v>
      </c>
      <c r="F561">
        <f>INDEX(RawData!$D$2:$D$1048576,MATCH(FmtData!$B$4+(ROW()-10),RawData!$A$2:$A$1048576,0))</f>
        <v>31.412099999999999</v>
      </c>
      <c r="G561">
        <f>INDEX(RawData!E$2:E$1048576,MATCH(FmtData!$B$4+(ROW()-10),RawData!$A$2:$A$1048576,0))</f>
        <v>2695.28</v>
      </c>
      <c r="H561">
        <f>INDEX(RawData!F$2:F$1048576,MATCH(FmtData!$B$4+(ROW()-10),RawData!$A$2:$A$1048576,0))</f>
        <v>-1.0764199999999999</v>
      </c>
      <c r="I561">
        <f>INDEX(RawData!G$2:G$1048576,MATCH(FmtData!$B$4+(ROW()-10),RawData!$A$2:$A$1048576,0))</f>
        <v>-29008.1</v>
      </c>
      <c r="J561">
        <f>INDEX(RawData!H$2:H$1048576,MATCH(FmtData!$B$4+(ROW()-10),RawData!$A$2:$A$1048576,0))</f>
        <v>5.0845300000000003E-2</v>
      </c>
      <c r="K561">
        <f>INDEX(RawData!I$2:I$1048576,MATCH(FmtData!$B$4+(ROW()-10),RawData!$A$2:$A$1048576,0))</f>
        <v>-0.61514800000000003</v>
      </c>
      <c r="L561">
        <f>INDEX(RawData!J$2:J$1048576,MATCH(FmtData!$B$4+(ROW()-10),RawData!$A$2:$A$1048576,0))</f>
        <v>187.8</v>
      </c>
      <c r="M561">
        <f>INDEX(RawData!K$2:K$1048576,MATCH(FmtData!$B$4+(ROW()-10),RawData!$A$2:$A$1048576,0))</f>
        <v>178.5</v>
      </c>
      <c r="N561">
        <f>INDEX(RawData!L$2:L$1048576,MATCH(FmtData!$B$4+(ROW()-10),RawData!$A$2:$A$1048576,0))</f>
        <v>22.4</v>
      </c>
      <c r="O561">
        <f>INDEX(RawData!M$2:M$1048576,MATCH(FmtData!$B$4+(ROW()-10),RawData!$A$2:$A$1048576,0))</f>
        <v>163.4</v>
      </c>
      <c r="P561">
        <f>INDEX(RawData!N$2:N$1048576,MATCH(FmtData!$B$4+(ROW()-10),RawData!$A$2:$A$1048576,0))</f>
        <v>21.9</v>
      </c>
      <c r="Q561">
        <f>INDEX(RawData!O$2:O$1048576,MATCH(FmtData!$B$4+(ROW()-10),RawData!$A$2:$A$1048576,0))</f>
        <v>176.7</v>
      </c>
      <c r="R561" s="8">
        <f>INDEX(RawData!P$2:P$1048576,MATCH(FmtData!$B$4+(ROW()-10),RawData!$A$2:$A$1048576,0))</f>
        <v>9.8624299999999998</v>
      </c>
      <c r="S561">
        <f>INDEX(RawData!Q$2:Q$1048576,MATCH(FmtData!$B$4+(ROW()-10),RawData!$A$2:$A$1048576,0))</f>
        <v>110.925</v>
      </c>
      <c r="T561" s="8">
        <f>INDEX(RawData!R$2:R$1048576,MATCH(FmtData!$B$4+(ROW()-10),RawData!$A$2:$A$1048576,0))</f>
        <v>1.85121</v>
      </c>
      <c r="U561" s="8">
        <f>INDEX(RawData!S$2:S$1048576,MATCH(FmtData!$B$4+(ROW()-10),RawData!$A$2:$A$1048576,0))</f>
        <v>0.70885100000000001</v>
      </c>
      <c r="V561" s="8">
        <f>INDEX(RawData!T$2:T$1048576,MATCH(FmtData!$B$4+(ROW()-10),RawData!$A$2:$A$1048576,0))</f>
        <v>0.20519599999999999</v>
      </c>
      <c r="W561" s="3">
        <f t="shared" si="171"/>
        <v>-0.50207418000000015</v>
      </c>
      <c r="X561" s="3">
        <f t="shared" si="172"/>
        <v>-0.48140823199999999</v>
      </c>
      <c r="Y561" s="8">
        <f t="shared" si="161"/>
        <v>9.4546128600470034</v>
      </c>
      <c r="Z561" s="8">
        <f t="shared" si="162"/>
        <v>9.4752788080470047</v>
      </c>
      <c r="AA561" s="8">
        <f t="shared" si="173"/>
        <v>9.4649458340470041</v>
      </c>
      <c r="AB561" s="41">
        <v>1</v>
      </c>
      <c r="AC561" s="42" t="str">
        <f t="shared" si="174"/>
        <v>Isco</v>
      </c>
      <c r="AD561" s="5">
        <f t="shared" si="180"/>
        <v>-290.56</v>
      </c>
      <c r="AE561" s="15">
        <f t="shared" si="163"/>
        <v>-122.69298995773363</v>
      </c>
      <c r="AF561" s="15">
        <f t="shared" si="164"/>
        <v>-117.87998332966004</v>
      </c>
      <c r="AG561" s="15">
        <f t="shared" si="165"/>
        <v>-120.28899080115877</v>
      </c>
      <c r="AH561" s="15">
        <f t="shared" si="175"/>
        <v>-120.28899080115877</v>
      </c>
      <c r="AI561" s="17">
        <f t="shared" si="166"/>
        <v>1.1836055010065558</v>
      </c>
      <c r="AJ561" s="17">
        <f t="shared" si="167"/>
        <v>0.92448860932995724</v>
      </c>
      <c r="AK561" s="17">
        <f t="shared" si="168"/>
        <v>0.91872195459495976</v>
      </c>
      <c r="AL561" s="17">
        <f t="shared" si="169"/>
        <v>0.92159926151718663</v>
      </c>
      <c r="AM561" s="17">
        <f t="shared" si="170"/>
        <v>0.92159926151718663</v>
      </c>
      <c r="AN561" s="17">
        <f t="shared" si="176"/>
        <v>1.1246581103001585E-3</v>
      </c>
      <c r="AO561" s="17">
        <f t="shared" si="177"/>
        <v>9.2159926151718672</v>
      </c>
      <c r="AP561" s="17">
        <f t="shared" si="178"/>
        <v>11.836055010065557</v>
      </c>
      <c r="AQ561" s="17">
        <f t="shared" si="179"/>
        <v>18.58323666303756</v>
      </c>
    </row>
    <row r="562" spans="2:43" x14ac:dyDescent="0.45">
      <c r="B562">
        <f>INDEX(RawData!$A$2:$A$1048576,MATCH(FmtData!$B$4+(ROW()-10),RawData!$A$2:$A$1048576,0))</f>
        <v>750</v>
      </c>
      <c r="C562" s="23">
        <f>LEFT(INDEX(RawData!$B$2:$B$1048576, MATCH(FmtData!$B$4+(ROW()-10),RawData!$A$2:$A$1048576,0)),10)+MID(INDEX(RawData!$B$2:$B$1048576, MATCH(FmtData!$B$4+(ROW()-10),RawData!$A$2:$A$1048576,0)),12,8)-$B$5/24</f>
        <v>42200.895590277774</v>
      </c>
      <c r="D562" s="7">
        <f>MID(INDEX(RawData!$B$2:$B$1048576, MATCH(FmtData!$B$4+(ROW()-10),RawData!$A$2:$A$1048576,0)),12,8)+$B$5/24</f>
        <v>0.39559027777777778</v>
      </c>
      <c r="E562" s="8">
        <f>INDEX(RawData!$D$2:$D$1048576,MATCH(FmtData!$B$4+(ROW()-10),RawData!$A$2:$A$1048576,0))</f>
        <v>31.428599999999999</v>
      </c>
      <c r="F562">
        <f>INDEX(RawData!$D$2:$D$1048576,MATCH(FmtData!$B$4+(ROW()-10),RawData!$A$2:$A$1048576,0))</f>
        <v>31.428599999999999</v>
      </c>
      <c r="G562">
        <f>INDEX(RawData!E$2:E$1048576,MATCH(FmtData!$B$4+(ROW()-10),RawData!$A$2:$A$1048576,0))</f>
        <v>2707.59</v>
      </c>
      <c r="H562">
        <f>INDEX(RawData!F$2:F$1048576,MATCH(FmtData!$B$4+(ROW()-10),RawData!$A$2:$A$1048576,0))</f>
        <v>-1.0764199999999999</v>
      </c>
      <c r="I562">
        <f>INDEX(RawData!G$2:G$1048576,MATCH(FmtData!$B$4+(ROW()-10),RawData!$A$2:$A$1048576,0))</f>
        <v>-29008.1</v>
      </c>
      <c r="J562">
        <f>INDEX(RawData!H$2:H$1048576,MATCH(FmtData!$B$4+(ROW()-10),RawData!$A$2:$A$1048576,0))</f>
        <v>5.0845300000000003E-2</v>
      </c>
      <c r="K562">
        <f>INDEX(RawData!I$2:I$1048576,MATCH(FmtData!$B$4+(ROW()-10),RawData!$A$2:$A$1048576,0))</f>
        <v>-0.61495900000000003</v>
      </c>
      <c r="L562">
        <f>INDEX(RawData!J$2:J$1048576,MATCH(FmtData!$B$4+(ROW()-10),RawData!$A$2:$A$1048576,0))</f>
        <v>170.4</v>
      </c>
      <c r="M562">
        <f>INDEX(RawData!K$2:K$1048576,MATCH(FmtData!$B$4+(ROW()-10),RawData!$A$2:$A$1048576,0))</f>
        <v>173.8</v>
      </c>
      <c r="N562">
        <f>INDEX(RawData!L$2:L$1048576,MATCH(FmtData!$B$4+(ROW()-10),RawData!$A$2:$A$1048576,0))</f>
        <v>22.4</v>
      </c>
      <c r="O562">
        <f>INDEX(RawData!M$2:M$1048576,MATCH(FmtData!$B$4+(ROW()-10),RawData!$A$2:$A$1048576,0))</f>
        <v>162.9</v>
      </c>
      <c r="P562">
        <f>INDEX(RawData!N$2:N$1048576,MATCH(FmtData!$B$4+(ROW()-10),RawData!$A$2:$A$1048576,0))</f>
        <v>21.9</v>
      </c>
      <c r="Q562">
        <f>INDEX(RawData!O$2:O$1048576,MATCH(FmtData!$B$4+(ROW()-10),RawData!$A$2:$A$1048576,0))</f>
        <v>176.9</v>
      </c>
      <c r="R562" s="8">
        <f>INDEX(RawData!P$2:P$1048576,MATCH(FmtData!$B$4+(ROW()-10),RawData!$A$2:$A$1048576,0))</f>
        <v>9.8624299999999998</v>
      </c>
      <c r="S562">
        <f>INDEX(RawData!Q$2:Q$1048576,MATCH(FmtData!$B$4+(ROW()-10),RawData!$A$2:$A$1048576,0))</f>
        <v>110.925</v>
      </c>
      <c r="T562" s="8">
        <f>INDEX(RawData!R$2:R$1048576,MATCH(FmtData!$B$4+(ROW()-10),RawData!$A$2:$A$1048576,0))</f>
        <v>1.85121</v>
      </c>
      <c r="U562" s="8">
        <f>INDEX(RawData!S$2:S$1048576,MATCH(FmtData!$B$4+(ROW()-10),RawData!$A$2:$A$1048576,0))</f>
        <v>0.70921699999999999</v>
      </c>
      <c r="V562" s="8">
        <f>INDEX(RawData!T$2:T$1048576,MATCH(FmtData!$B$4+(ROW()-10),RawData!$A$2:$A$1048576,0))</f>
        <v>0.20519599999999999</v>
      </c>
      <c r="W562" s="3">
        <f t="shared" si="171"/>
        <v>-0.50300381999999999</v>
      </c>
      <c r="X562" s="3">
        <f t="shared" si="172"/>
        <v>-0.48140823199999999</v>
      </c>
      <c r="Y562" s="8">
        <f t="shared" si="161"/>
        <v>9.4536832200470045</v>
      </c>
      <c r="Z562" s="8">
        <f t="shared" si="162"/>
        <v>9.4752788080470047</v>
      </c>
      <c r="AA562" s="8">
        <f t="shared" si="173"/>
        <v>9.4644810140470046</v>
      </c>
      <c r="AB562" s="41">
        <v>1</v>
      </c>
      <c r="AC562" s="42" t="str">
        <f t="shared" si="174"/>
        <v>Isco</v>
      </c>
      <c r="AD562" s="5">
        <f t="shared" si="180"/>
        <v>-290.56</v>
      </c>
      <c r="AE562" s="15">
        <f t="shared" si="163"/>
        <v>-122.90902826412434</v>
      </c>
      <c r="AF562" s="15">
        <f t="shared" si="164"/>
        <v>-117.87998332966004</v>
      </c>
      <c r="AG562" s="15">
        <f t="shared" si="165"/>
        <v>-120.397240188772</v>
      </c>
      <c r="AH562" s="15">
        <f t="shared" si="175"/>
        <v>-120.397240188772</v>
      </c>
      <c r="AI562" s="17">
        <f t="shared" si="166"/>
        <v>1.1836055010065558</v>
      </c>
      <c r="AJ562" s="17">
        <f t="shared" si="167"/>
        <v>0.92474915154486315</v>
      </c>
      <c r="AK562" s="17">
        <f t="shared" si="168"/>
        <v>0.91872195459495976</v>
      </c>
      <c r="AL562" s="17">
        <f t="shared" si="169"/>
        <v>0.92172897724536251</v>
      </c>
      <c r="AM562" s="17">
        <f t="shared" si="170"/>
        <v>0.92172897724536251</v>
      </c>
      <c r="AN562" s="17">
        <f t="shared" si="176"/>
        <v>1.092207890889374E-3</v>
      </c>
      <c r="AO562" s="17">
        <f t="shared" si="177"/>
        <v>9.2172897724536256</v>
      </c>
      <c r="AP562" s="17">
        <f t="shared" si="178"/>
        <v>11.836055010065557</v>
      </c>
      <c r="AQ562" s="17">
        <f t="shared" si="179"/>
        <v>18.66811082947741</v>
      </c>
    </row>
    <row r="563" spans="2:43" x14ac:dyDescent="0.45">
      <c r="B563">
        <f>INDEX(RawData!$A$2:$A$1048576,MATCH(FmtData!$B$4+(ROW()-10),RawData!$A$2:$A$1048576,0))</f>
        <v>751</v>
      </c>
      <c r="C563" s="23">
        <f>LEFT(INDEX(RawData!$B$2:$B$1048576, MATCH(FmtData!$B$4+(ROW()-10),RawData!$A$2:$A$1048576,0)),10)+MID(INDEX(RawData!$B$2:$B$1048576, MATCH(FmtData!$B$4+(ROW()-10),RawData!$A$2:$A$1048576,0)),12,8)-$B$5/24</f>
        <v>42200.896284722221</v>
      </c>
      <c r="D563" s="7">
        <f>MID(INDEX(RawData!$B$2:$B$1048576, MATCH(FmtData!$B$4+(ROW()-10),RawData!$A$2:$A$1048576,0)),12,8)+$B$5/24</f>
        <v>0.39628472222222222</v>
      </c>
      <c r="E563" s="8">
        <f>INDEX(RawData!$D$2:$D$1048576,MATCH(FmtData!$B$4+(ROW()-10),RawData!$A$2:$A$1048576,0))</f>
        <v>31.4452</v>
      </c>
      <c r="F563">
        <f>INDEX(RawData!$D$2:$D$1048576,MATCH(FmtData!$B$4+(ROW()-10),RawData!$A$2:$A$1048576,0))</f>
        <v>31.4452</v>
      </c>
      <c r="G563">
        <f>INDEX(RawData!E$2:E$1048576,MATCH(FmtData!$B$4+(ROW()-10),RawData!$A$2:$A$1048576,0))</f>
        <v>2713.43</v>
      </c>
      <c r="H563">
        <f>INDEX(RawData!F$2:F$1048576,MATCH(FmtData!$B$4+(ROW()-10),RawData!$A$2:$A$1048576,0))</f>
        <v>-1.0764199999999999</v>
      </c>
      <c r="I563">
        <f>INDEX(RawData!G$2:G$1048576,MATCH(FmtData!$B$4+(ROW()-10),RawData!$A$2:$A$1048576,0))</f>
        <v>-29008.1</v>
      </c>
      <c r="J563">
        <f>INDEX(RawData!H$2:H$1048576,MATCH(FmtData!$B$4+(ROW()-10),RawData!$A$2:$A$1048576,0))</f>
        <v>5.0845300000000003E-2</v>
      </c>
      <c r="K563">
        <f>INDEX(RawData!I$2:I$1048576,MATCH(FmtData!$B$4+(ROW()-10),RawData!$A$2:$A$1048576,0))</f>
        <v>-0.61552499999999999</v>
      </c>
      <c r="L563">
        <f>INDEX(RawData!J$2:J$1048576,MATCH(FmtData!$B$4+(ROW()-10),RawData!$A$2:$A$1048576,0))</f>
        <v>164.1</v>
      </c>
      <c r="M563">
        <f>INDEX(RawData!K$2:K$1048576,MATCH(FmtData!$B$4+(ROW()-10),RawData!$A$2:$A$1048576,0))</f>
        <v>169.3</v>
      </c>
      <c r="N563">
        <f>INDEX(RawData!L$2:L$1048576,MATCH(FmtData!$B$4+(ROW()-10),RawData!$A$2:$A$1048576,0))</f>
        <v>22.4</v>
      </c>
      <c r="O563">
        <f>INDEX(RawData!M$2:M$1048576,MATCH(FmtData!$B$4+(ROW()-10),RawData!$A$2:$A$1048576,0))</f>
        <v>158.80000000000001</v>
      </c>
      <c r="P563">
        <f>INDEX(RawData!N$2:N$1048576,MATCH(FmtData!$B$4+(ROW()-10),RawData!$A$2:$A$1048576,0))</f>
        <v>21.9</v>
      </c>
      <c r="Q563">
        <f>INDEX(RawData!O$2:O$1048576,MATCH(FmtData!$B$4+(ROW()-10),RawData!$A$2:$A$1048576,0))</f>
        <v>177.1</v>
      </c>
      <c r="R563" s="8">
        <f>INDEX(RawData!P$2:P$1048576,MATCH(FmtData!$B$4+(ROW()-10),RawData!$A$2:$A$1048576,0))</f>
        <v>9.8624299999999998</v>
      </c>
      <c r="S563">
        <f>INDEX(RawData!Q$2:Q$1048576,MATCH(FmtData!$B$4+(ROW()-10),RawData!$A$2:$A$1048576,0))</f>
        <v>110.925</v>
      </c>
      <c r="T563" s="8">
        <f>INDEX(RawData!R$2:R$1048576,MATCH(FmtData!$B$4+(ROW()-10),RawData!$A$2:$A$1048576,0))</f>
        <v>1.85121</v>
      </c>
      <c r="U563" s="8">
        <f>INDEX(RawData!S$2:S$1048576,MATCH(FmtData!$B$4+(ROW()-10),RawData!$A$2:$A$1048576,0))</f>
        <v>0.70912500000000001</v>
      </c>
      <c r="V563" s="8">
        <f>INDEX(RawData!T$2:T$1048576,MATCH(FmtData!$B$4+(ROW()-10),RawData!$A$2:$A$1048576,0))</f>
        <v>0.20519599999999999</v>
      </c>
      <c r="W563" s="3">
        <f t="shared" si="171"/>
        <v>-0.50277014000000009</v>
      </c>
      <c r="X563" s="3">
        <f t="shared" si="172"/>
        <v>-0.48140823199999999</v>
      </c>
      <c r="Y563" s="8">
        <f t="shared" si="161"/>
        <v>9.4539169000470036</v>
      </c>
      <c r="Z563" s="8">
        <f t="shared" si="162"/>
        <v>9.4752788080470047</v>
      </c>
      <c r="AA563" s="8">
        <f t="shared" si="173"/>
        <v>9.4645978540470033</v>
      </c>
      <c r="AB563" s="41">
        <v>1</v>
      </c>
      <c r="AC563" s="42" t="str">
        <f t="shared" si="174"/>
        <v>Isco</v>
      </c>
      <c r="AD563" s="5">
        <f t="shared" si="180"/>
        <v>-290.56</v>
      </c>
      <c r="AE563" s="15">
        <f t="shared" si="163"/>
        <v>-122.8547273633784</v>
      </c>
      <c r="AF563" s="15">
        <f t="shared" si="164"/>
        <v>-117.87998332966004</v>
      </c>
      <c r="AG563" s="15">
        <f t="shared" si="165"/>
        <v>-120.37003091374538</v>
      </c>
      <c r="AH563" s="15">
        <f t="shared" si="175"/>
        <v>-120.37003091374538</v>
      </c>
      <c r="AI563" s="17">
        <f t="shared" si="166"/>
        <v>1.1836055010065558</v>
      </c>
      <c r="AJ563" s="17">
        <f t="shared" si="167"/>
        <v>0.92468365083826898</v>
      </c>
      <c r="AK563" s="17">
        <f t="shared" si="168"/>
        <v>0.91872195459495976</v>
      </c>
      <c r="AL563" s="17">
        <f t="shared" si="169"/>
        <v>0.92169636881315609</v>
      </c>
      <c r="AM563" s="17">
        <f t="shared" si="170"/>
        <v>0.92169636881315609</v>
      </c>
      <c r="AN563" s="17">
        <f t="shared" si="176"/>
        <v>9.5975703907680288E-4</v>
      </c>
      <c r="AO563" s="17">
        <f t="shared" si="177"/>
        <v>9.2169636881315604</v>
      </c>
      <c r="AP563" s="17">
        <f t="shared" si="178"/>
        <v>11.836055010065557</v>
      </c>
      <c r="AQ563" s="17">
        <f t="shared" si="179"/>
        <v>18.708376071720192</v>
      </c>
    </row>
    <row r="564" spans="2:43" x14ac:dyDescent="0.45">
      <c r="B564">
        <f>INDEX(RawData!$A$2:$A$1048576,MATCH(FmtData!$B$4+(ROW()-10),RawData!$A$2:$A$1048576,0))</f>
        <v>752</v>
      </c>
      <c r="C564" s="23">
        <f>LEFT(INDEX(RawData!$B$2:$B$1048576, MATCH(FmtData!$B$4+(ROW()-10),RawData!$A$2:$A$1048576,0)),10)+MID(INDEX(RawData!$B$2:$B$1048576, MATCH(FmtData!$B$4+(ROW()-10),RawData!$A$2:$A$1048576,0)),12,8)-$B$5/24</f>
        <v>42200.896990740737</v>
      </c>
      <c r="D564" s="7">
        <f>MID(INDEX(RawData!$B$2:$B$1048576, MATCH(FmtData!$B$4+(ROW()-10),RawData!$A$2:$A$1048576,0)),12,8)+$B$5/24</f>
        <v>0.3969907407407407</v>
      </c>
      <c r="E564" s="8">
        <f>INDEX(RawData!$D$2:$D$1048576,MATCH(FmtData!$B$4+(ROW()-10),RawData!$A$2:$A$1048576,0))</f>
        <v>31.4618</v>
      </c>
      <c r="F564">
        <f>INDEX(RawData!$D$2:$D$1048576,MATCH(FmtData!$B$4+(ROW()-10),RawData!$A$2:$A$1048576,0))</f>
        <v>31.4618</v>
      </c>
      <c r="G564">
        <f>INDEX(RawData!E$2:E$1048576,MATCH(FmtData!$B$4+(ROW()-10),RawData!$A$2:$A$1048576,0))</f>
        <v>2708.51</v>
      </c>
      <c r="H564">
        <f>INDEX(RawData!F$2:F$1048576,MATCH(FmtData!$B$4+(ROW()-10),RawData!$A$2:$A$1048576,0))</f>
        <v>-1.0764199999999999</v>
      </c>
      <c r="I564">
        <f>INDEX(RawData!G$2:G$1048576,MATCH(FmtData!$B$4+(ROW()-10),RawData!$A$2:$A$1048576,0))</f>
        <v>-29008.1</v>
      </c>
      <c r="J564">
        <f>INDEX(RawData!H$2:H$1048576,MATCH(FmtData!$B$4+(ROW()-10),RawData!$A$2:$A$1048576,0))</f>
        <v>5.0845300000000003E-2</v>
      </c>
      <c r="K564">
        <f>INDEX(RawData!I$2:I$1048576,MATCH(FmtData!$B$4+(ROW()-10),RawData!$A$2:$A$1048576,0))</f>
        <v>-0.61533599999999999</v>
      </c>
      <c r="L564">
        <f>INDEX(RawData!J$2:J$1048576,MATCH(FmtData!$B$4+(ROW()-10),RawData!$A$2:$A$1048576,0))</f>
        <v>161.6</v>
      </c>
      <c r="M564">
        <f>INDEX(RawData!K$2:K$1048576,MATCH(FmtData!$B$4+(ROW()-10),RawData!$A$2:$A$1048576,0))</f>
        <v>173.3</v>
      </c>
      <c r="N564">
        <f>INDEX(RawData!L$2:L$1048576,MATCH(FmtData!$B$4+(ROW()-10),RawData!$A$2:$A$1048576,0))</f>
        <v>22.4</v>
      </c>
      <c r="O564">
        <f>INDEX(RawData!M$2:M$1048576,MATCH(FmtData!$B$4+(ROW()-10),RawData!$A$2:$A$1048576,0))</f>
        <v>155.1</v>
      </c>
      <c r="P564">
        <f>INDEX(RawData!N$2:N$1048576,MATCH(FmtData!$B$4+(ROW()-10),RawData!$A$2:$A$1048576,0))</f>
        <v>21.9</v>
      </c>
      <c r="Q564">
        <f>INDEX(RawData!O$2:O$1048576,MATCH(FmtData!$B$4+(ROW()-10),RawData!$A$2:$A$1048576,0))</f>
        <v>176.9</v>
      </c>
      <c r="R564" s="8">
        <f>INDEX(RawData!P$2:P$1048576,MATCH(FmtData!$B$4+(ROW()-10),RawData!$A$2:$A$1048576,0))</f>
        <v>9.8624299999999998</v>
      </c>
      <c r="S564">
        <f>INDEX(RawData!Q$2:Q$1048576,MATCH(FmtData!$B$4+(ROW()-10),RawData!$A$2:$A$1048576,0))</f>
        <v>110.925</v>
      </c>
      <c r="T564" s="8">
        <f>INDEX(RawData!R$2:R$1048576,MATCH(FmtData!$B$4+(ROW()-10),RawData!$A$2:$A$1048576,0))</f>
        <v>1.85121</v>
      </c>
      <c r="U564" s="8">
        <f>INDEX(RawData!S$2:S$1048576,MATCH(FmtData!$B$4+(ROW()-10),RawData!$A$2:$A$1048576,0))</f>
        <v>0.70885100000000001</v>
      </c>
      <c r="V564" s="8">
        <f>INDEX(RawData!T$2:T$1048576,MATCH(FmtData!$B$4+(ROW()-10),RawData!$A$2:$A$1048576,0))</f>
        <v>0.20491699999999999</v>
      </c>
      <c r="W564" s="3">
        <f t="shared" si="171"/>
        <v>-0.50207418000000015</v>
      </c>
      <c r="X564" s="3">
        <f t="shared" si="172"/>
        <v>-0.48069957200000002</v>
      </c>
      <c r="Y564" s="8">
        <f t="shared" si="161"/>
        <v>9.4546128600470034</v>
      </c>
      <c r="Z564" s="8">
        <f t="shared" si="162"/>
        <v>9.4759874680470038</v>
      </c>
      <c r="AA564" s="8">
        <f t="shared" si="173"/>
        <v>9.4653001640470045</v>
      </c>
      <c r="AB564" s="41">
        <v>1</v>
      </c>
      <c r="AC564" s="42" t="str">
        <f t="shared" si="174"/>
        <v>Isco</v>
      </c>
      <c r="AD564" s="5">
        <f t="shared" si="180"/>
        <v>-290.56</v>
      </c>
      <c r="AE564" s="15">
        <f t="shared" si="163"/>
        <v>-122.69298995773363</v>
      </c>
      <c r="AF564" s="15">
        <f t="shared" si="164"/>
        <v>-117.71458420116642</v>
      </c>
      <c r="AG564" s="15">
        <f t="shared" si="165"/>
        <v>-120.20646601796363</v>
      </c>
      <c r="AH564" s="15">
        <f t="shared" si="175"/>
        <v>-120.20646601796363</v>
      </c>
      <c r="AI564" s="17">
        <f t="shared" si="166"/>
        <v>1.1836055010065558</v>
      </c>
      <c r="AJ564" s="17">
        <f t="shared" si="167"/>
        <v>0.92448860932995724</v>
      </c>
      <c r="AK564" s="17">
        <f t="shared" si="168"/>
        <v>0.91852506165094017</v>
      </c>
      <c r="AL564" s="17">
        <f t="shared" si="169"/>
        <v>0.92150039622205848</v>
      </c>
      <c r="AM564" s="17">
        <f t="shared" si="170"/>
        <v>0.92150039622205848</v>
      </c>
      <c r="AN564" s="17">
        <f t="shared" si="176"/>
        <v>1.2675396777067638E-3</v>
      </c>
      <c r="AO564" s="17">
        <f t="shared" si="177"/>
        <v>9.2150039622205853</v>
      </c>
      <c r="AP564" s="17">
        <f t="shared" si="178"/>
        <v>11.836055010065557</v>
      </c>
      <c r="AQ564" s="17">
        <f t="shared" si="179"/>
        <v>18.674453984077303</v>
      </c>
    </row>
    <row r="565" spans="2:43" x14ac:dyDescent="0.45">
      <c r="B565">
        <f>INDEX(RawData!$A$2:$A$1048576,MATCH(FmtData!$B$4+(ROW()-10),RawData!$A$2:$A$1048576,0))</f>
        <v>753</v>
      </c>
      <c r="C565" s="23">
        <f>LEFT(INDEX(RawData!$B$2:$B$1048576, MATCH(FmtData!$B$4+(ROW()-10),RawData!$A$2:$A$1048576,0)),10)+MID(INDEX(RawData!$B$2:$B$1048576, MATCH(FmtData!$B$4+(ROW()-10),RawData!$A$2:$A$1048576,0)),12,8)-$B$5/24</f>
        <v>42200.897673611114</v>
      </c>
      <c r="D565" s="7">
        <f>MID(INDEX(RawData!$B$2:$B$1048576, MATCH(FmtData!$B$4+(ROW()-10),RawData!$A$2:$A$1048576,0)),12,8)+$B$5/24</f>
        <v>0.3976736111111111</v>
      </c>
      <c r="E565" s="8">
        <f>INDEX(RawData!$D$2:$D$1048576,MATCH(FmtData!$B$4+(ROW()-10),RawData!$A$2:$A$1048576,0))</f>
        <v>31.478400000000001</v>
      </c>
      <c r="F565">
        <f>INDEX(RawData!$D$2:$D$1048576,MATCH(FmtData!$B$4+(ROW()-10),RawData!$A$2:$A$1048576,0))</f>
        <v>31.478400000000001</v>
      </c>
      <c r="G565">
        <f>INDEX(RawData!E$2:E$1048576,MATCH(FmtData!$B$4+(ROW()-10),RawData!$A$2:$A$1048576,0))</f>
        <v>2698.05</v>
      </c>
      <c r="H565">
        <f>INDEX(RawData!F$2:F$1048576,MATCH(FmtData!$B$4+(ROW()-10),RawData!$A$2:$A$1048576,0))</f>
        <v>-1.0764199999999999</v>
      </c>
      <c r="I565">
        <f>INDEX(RawData!G$2:G$1048576,MATCH(FmtData!$B$4+(ROW()-10),RawData!$A$2:$A$1048576,0))</f>
        <v>-29008.1</v>
      </c>
      <c r="J565">
        <f>INDEX(RawData!H$2:H$1048576,MATCH(FmtData!$B$4+(ROW()-10),RawData!$A$2:$A$1048576,0))</f>
        <v>5.0845300000000003E-2</v>
      </c>
      <c r="K565">
        <f>INDEX(RawData!I$2:I$1048576,MATCH(FmtData!$B$4+(ROW()-10),RawData!$A$2:$A$1048576,0))</f>
        <v>-0.61552499999999999</v>
      </c>
      <c r="L565">
        <f>INDEX(RawData!J$2:J$1048576,MATCH(FmtData!$B$4+(ROW()-10),RawData!$A$2:$A$1048576,0))</f>
        <v>172.6</v>
      </c>
      <c r="M565">
        <f>INDEX(RawData!K$2:K$1048576,MATCH(FmtData!$B$4+(ROW()-10),RawData!$A$2:$A$1048576,0))</f>
        <v>177.2</v>
      </c>
      <c r="N565">
        <f>INDEX(RawData!L$2:L$1048576,MATCH(FmtData!$B$4+(ROW()-10),RawData!$A$2:$A$1048576,0))</f>
        <v>22.4</v>
      </c>
      <c r="O565">
        <f>INDEX(RawData!M$2:M$1048576,MATCH(FmtData!$B$4+(ROW()-10),RawData!$A$2:$A$1048576,0))</f>
        <v>153.9</v>
      </c>
      <c r="P565">
        <f>INDEX(RawData!N$2:N$1048576,MATCH(FmtData!$B$4+(ROW()-10),RawData!$A$2:$A$1048576,0))</f>
        <v>21.9</v>
      </c>
      <c r="Q565">
        <f>INDEX(RawData!O$2:O$1048576,MATCH(FmtData!$B$4+(ROW()-10),RawData!$A$2:$A$1048576,0))</f>
        <v>176.9</v>
      </c>
      <c r="R565" s="8">
        <f>INDEX(RawData!P$2:P$1048576,MATCH(FmtData!$B$4+(ROW()-10),RawData!$A$2:$A$1048576,0))</f>
        <v>9.8624299999999998</v>
      </c>
      <c r="S565">
        <f>INDEX(RawData!Q$2:Q$1048576,MATCH(FmtData!$B$4+(ROW()-10),RawData!$A$2:$A$1048576,0))</f>
        <v>110.925</v>
      </c>
      <c r="T565" s="8">
        <f>INDEX(RawData!R$2:R$1048576,MATCH(FmtData!$B$4+(ROW()-10),RawData!$A$2:$A$1048576,0))</f>
        <v>1.85121</v>
      </c>
      <c r="U565" s="8">
        <f>INDEX(RawData!S$2:S$1048576,MATCH(FmtData!$B$4+(ROW()-10),RawData!$A$2:$A$1048576,0))</f>
        <v>0.70885100000000001</v>
      </c>
      <c r="V565" s="8">
        <f>INDEX(RawData!T$2:T$1048576,MATCH(FmtData!$B$4+(ROW()-10),RawData!$A$2:$A$1048576,0))</f>
        <v>0.20510300000000001</v>
      </c>
      <c r="W565" s="3">
        <f t="shared" si="171"/>
        <v>-0.50207418000000015</v>
      </c>
      <c r="X565" s="3">
        <f t="shared" si="172"/>
        <v>-0.48117201200000004</v>
      </c>
      <c r="Y565" s="8">
        <f t="shared" si="161"/>
        <v>9.4546128600470034</v>
      </c>
      <c r="Z565" s="8">
        <f t="shared" si="162"/>
        <v>9.4755150280470044</v>
      </c>
      <c r="AA565" s="8">
        <f t="shared" si="173"/>
        <v>9.465063944047003</v>
      </c>
      <c r="AB565" s="41">
        <v>1</v>
      </c>
      <c r="AC565" s="42" t="str">
        <f t="shared" si="174"/>
        <v>Isco</v>
      </c>
      <c r="AD565" s="5">
        <f t="shared" si="180"/>
        <v>-290.56</v>
      </c>
      <c r="AE565" s="15">
        <f t="shared" si="163"/>
        <v>-122.69298995773363</v>
      </c>
      <c r="AF565" s="15">
        <f t="shared" si="164"/>
        <v>-117.82485290705381</v>
      </c>
      <c r="AG565" s="15">
        <f t="shared" si="165"/>
        <v>-120.26148319446077</v>
      </c>
      <c r="AH565" s="15">
        <f t="shared" si="175"/>
        <v>-120.26148319446077</v>
      </c>
      <c r="AI565" s="17">
        <f t="shared" si="166"/>
        <v>1.1836055010065558</v>
      </c>
      <c r="AJ565" s="17">
        <f t="shared" si="167"/>
        <v>0.92448860932995724</v>
      </c>
      <c r="AK565" s="17">
        <f t="shared" si="168"/>
        <v>0.91865631735465214</v>
      </c>
      <c r="AL565" s="17">
        <f t="shared" si="169"/>
        <v>0.92156630484575031</v>
      </c>
      <c r="AM565" s="17">
        <f t="shared" si="170"/>
        <v>0.92156630484575031</v>
      </c>
      <c r="AN565" s="17">
        <f t="shared" si="176"/>
        <v>1.1583246993756013E-3</v>
      </c>
      <c r="AO565" s="17">
        <f t="shared" si="177"/>
        <v>9.2156630484575039</v>
      </c>
      <c r="AP565" s="17">
        <f t="shared" si="178"/>
        <v>11.836055010065557</v>
      </c>
      <c r="AQ565" s="17">
        <f t="shared" si="179"/>
        <v>18.602335074169844</v>
      </c>
    </row>
    <row r="566" spans="2:43" x14ac:dyDescent="0.45">
      <c r="B566">
        <f>INDEX(RawData!$A$2:$A$1048576,MATCH(FmtData!$B$4+(ROW()-10),RawData!$A$2:$A$1048576,0))</f>
        <v>754</v>
      </c>
      <c r="C566" s="23">
        <f>LEFT(INDEX(RawData!$B$2:$B$1048576, MATCH(FmtData!$B$4+(ROW()-10),RawData!$A$2:$A$1048576,0)),10)+MID(INDEX(RawData!$B$2:$B$1048576, MATCH(FmtData!$B$4+(ROW()-10),RawData!$A$2:$A$1048576,0)),12,8)-$B$5/24</f>
        <v>42200.898368055554</v>
      </c>
      <c r="D566" s="7">
        <f>MID(INDEX(RawData!$B$2:$B$1048576, MATCH(FmtData!$B$4+(ROW()-10),RawData!$A$2:$A$1048576,0)),12,8)+$B$5/24</f>
        <v>0.39836805555555554</v>
      </c>
      <c r="E566" s="8">
        <f>INDEX(RawData!$D$2:$D$1048576,MATCH(FmtData!$B$4+(ROW()-10),RawData!$A$2:$A$1048576,0))</f>
        <v>31.495000000000001</v>
      </c>
      <c r="F566">
        <f>INDEX(RawData!$D$2:$D$1048576,MATCH(FmtData!$B$4+(ROW()-10),RawData!$A$2:$A$1048576,0))</f>
        <v>31.495000000000001</v>
      </c>
      <c r="G566">
        <f>INDEX(RawData!E$2:E$1048576,MATCH(FmtData!$B$4+(ROW()-10),RawData!$A$2:$A$1048576,0))</f>
        <v>2686.66</v>
      </c>
      <c r="H566">
        <f>INDEX(RawData!F$2:F$1048576,MATCH(FmtData!$B$4+(ROW()-10),RawData!$A$2:$A$1048576,0))</f>
        <v>-1.0764199999999999</v>
      </c>
      <c r="I566">
        <f>INDEX(RawData!G$2:G$1048576,MATCH(FmtData!$B$4+(ROW()-10),RawData!$A$2:$A$1048576,0))</f>
        <v>-29008.1</v>
      </c>
      <c r="J566">
        <f>INDEX(RawData!H$2:H$1048576,MATCH(FmtData!$B$4+(ROW()-10),RawData!$A$2:$A$1048576,0))</f>
        <v>5.0845300000000003E-2</v>
      </c>
      <c r="K566">
        <f>INDEX(RawData!I$2:I$1048576,MATCH(FmtData!$B$4+(ROW()-10),RawData!$A$2:$A$1048576,0))</f>
        <v>-0.61552499999999999</v>
      </c>
      <c r="L566">
        <f>INDEX(RawData!J$2:J$1048576,MATCH(FmtData!$B$4+(ROW()-10),RawData!$A$2:$A$1048576,0))</f>
        <v>214.7</v>
      </c>
      <c r="M566">
        <f>INDEX(RawData!K$2:K$1048576,MATCH(FmtData!$B$4+(ROW()-10),RawData!$A$2:$A$1048576,0))</f>
        <v>177.6</v>
      </c>
      <c r="N566">
        <f>INDEX(RawData!L$2:L$1048576,MATCH(FmtData!$B$4+(ROW()-10),RawData!$A$2:$A$1048576,0))</f>
        <v>22.4</v>
      </c>
      <c r="O566">
        <f>INDEX(RawData!M$2:M$1048576,MATCH(FmtData!$B$4+(ROW()-10),RawData!$A$2:$A$1048576,0))</f>
        <v>170.2</v>
      </c>
      <c r="P566">
        <f>INDEX(RawData!N$2:N$1048576,MATCH(FmtData!$B$4+(ROW()-10),RawData!$A$2:$A$1048576,0))</f>
        <v>21.9</v>
      </c>
      <c r="Q566">
        <f>INDEX(RawData!O$2:O$1048576,MATCH(FmtData!$B$4+(ROW()-10),RawData!$A$2:$A$1048576,0))</f>
        <v>176.6</v>
      </c>
      <c r="R566" s="8">
        <f>INDEX(RawData!P$2:P$1048576,MATCH(FmtData!$B$4+(ROW()-10),RawData!$A$2:$A$1048576,0))</f>
        <v>9.8624299999999998</v>
      </c>
      <c r="S566">
        <f>INDEX(RawData!Q$2:Q$1048576,MATCH(FmtData!$B$4+(ROW()-10),RawData!$A$2:$A$1048576,0))</f>
        <v>110.925</v>
      </c>
      <c r="T566" s="8">
        <f>INDEX(RawData!R$2:R$1048576,MATCH(FmtData!$B$4+(ROW()-10),RawData!$A$2:$A$1048576,0))</f>
        <v>1.85121</v>
      </c>
      <c r="U566" s="8">
        <f>INDEX(RawData!S$2:S$1048576,MATCH(FmtData!$B$4+(ROW()-10),RawData!$A$2:$A$1048576,0))</f>
        <v>0.70845499999999995</v>
      </c>
      <c r="V566" s="8">
        <f>INDEX(RawData!T$2:T$1048576,MATCH(FmtData!$B$4+(ROW()-10),RawData!$A$2:$A$1048576,0))</f>
        <v>0.20538200000000001</v>
      </c>
      <c r="W566" s="3">
        <f t="shared" si="171"/>
        <v>-0.50106833999999989</v>
      </c>
      <c r="X566" s="3">
        <f t="shared" si="172"/>
        <v>-0.48188067200000007</v>
      </c>
      <c r="Y566" s="8">
        <f t="shared" si="161"/>
        <v>9.4556187000470047</v>
      </c>
      <c r="Z566" s="8">
        <f t="shared" si="162"/>
        <v>9.4748063680470036</v>
      </c>
      <c r="AA566" s="8">
        <f t="shared" si="173"/>
        <v>9.465212534047005</v>
      </c>
      <c r="AB566" s="41">
        <v>1</v>
      </c>
      <c r="AC566" s="42" t="str">
        <f t="shared" si="174"/>
        <v>Isco</v>
      </c>
      <c r="AD566" s="5">
        <f t="shared" si="180"/>
        <v>-290.56</v>
      </c>
      <c r="AE566" s="15">
        <f t="shared" si="163"/>
        <v>-122.45919798149566</v>
      </c>
      <c r="AF566" s="15">
        <f t="shared" si="164"/>
        <v>-117.99023631450768</v>
      </c>
      <c r="AG566" s="15">
        <f t="shared" si="165"/>
        <v>-120.22687592109276</v>
      </c>
      <c r="AH566" s="15">
        <f t="shared" si="175"/>
        <v>-120.22687592109276</v>
      </c>
      <c r="AI566" s="17">
        <f t="shared" si="166"/>
        <v>1.1836055010065558</v>
      </c>
      <c r="AJ566" s="17">
        <f t="shared" si="167"/>
        <v>0.92420682154251776</v>
      </c>
      <c r="AK566" s="17">
        <f t="shared" si="168"/>
        <v>0.91885324785621236</v>
      </c>
      <c r="AL566" s="17">
        <f t="shared" si="169"/>
        <v>0.92152484546124669</v>
      </c>
      <c r="AM566" s="17">
        <f t="shared" si="170"/>
        <v>0.92152484546124669</v>
      </c>
      <c r="AN566" s="17">
        <f t="shared" si="176"/>
        <v>1.2356358726988148E-3</v>
      </c>
      <c r="AO566" s="17">
        <f t="shared" si="177"/>
        <v>9.2152484546124676</v>
      </c>
      <c r="AP566" s="17">
        <f t="shared" si="178"/>
        <v>11.836055010065557</v>
      </c>
      <c r="AQ566" s="17">
        <f t="shared" si="179"/>
        <v>18.523804062329884</v>
      </c>
    </row>
    <row r="567" spans="2:43" x14ac:dyDescent="0.45">
      <c r="B567">
        <f>INDEX(RawData!$A$2:$A$1048576,MATCH(FmtData!$B$4+(ROW()-10),RawData!$A$2:$A$1048576,0))</f>
        <v>755</v>
      </c>
      <c r="C567" s="23">
        <f>LEFT(INDEX(RawData!$B$2:$B$1048576, MATCH(FmtData!$B$4+(ROW()-10),RawData!$A$2:$A$1048576,0)),10)+MID(INDEX(RawData!$B$2:$B$1048576, MATCH(FmtData!$B$4+(ROW()-10),RawData!$A$2:$A$1048576,0)),12,8)-$B$5/24</f>
        <v>42200.899062500001</v>
      </c>
      <c r="D567" s="7">
        <f>MID(INDEX(RawData!$B$2:$B$1048576, MATCH(FmtData!$B$4+(ROW()-10),RawData!$A$2:$A$1048576,0)),12,8)+$B$5/24</f>
        <v>0.39906249999999999</v>
      </c>
      <c r="E567" s="8">
        <f>INDEX(RawData!$D$2:$D$1048576,MATCH(FmtData!$B$4+(ROW()-10),RawData!$A$2:$A$1048576,0))</f>
        <v>31.511600000000001</v>
      </c>
      <c r="F567">
        <f>INDEX(RawData!$D$2:$D$1048576,MATCH(FmtData!$B$4+(ROW()-10),RawData!$A$2:$A$1048576,0))</f>
        <v>31.511600000000001</v>
      </c>
      <c r="G567">
        <f>INDEX(RawData!E$2:E$1048576,MATCH(FmtData!$B$4+(ROW()-10),RawData!$A$2:$A$1048576,0))</f>
        <v>2695.28</v>
      </c>
      <c r="H567">
        <f>INDEX(RawData!F$2:F$1048576,MATCH(FmtData!$B$4+(ROW()-10),RawData!$A$2:$A$1048576,0))</f>
        <v>-1.0764199999999999</v>
      </c>
      <c r="I567">
        <f>INDEX(RawData!G$2:G$1048576,MATCH(FmtData!$B$4+(ROW()-10),RawData!$A$2:$A$1048576,0))</f>
        <v>-29008.1</v>
      </c>
      <c r="J567">
        <f>INDEX(RawData!H$2:H$1048576,MATCH(FmtData!$B$4+(ROW()-10),RawData!$A$2:$A$1048576,0))</f>
        <v>5.0826799999999998E-2</v>
      </c>
      <c r="K567">
        <f>INDEX(RawData!I$2:I$1048576,MATCH(FmtData!$B$4+(ROW()-10),RawData!$A$2:$A$1048576,0))</f>
        <v>-0.61458100000000004</v>
      </c>
      <c r="L567">
        <f>INDEX(RawData!J$2:J$1048576,MATCH(FmtData!$B$4+(ROW()-10),RawData!$A$2:$A$1048576,0))</f>
        <v>185.8</v>
      </c>
      <c r="M567">
        <f>INDEX(RawData!K$2:K$1048576,MATCH(FmtData!$B$4+(ROW()-10),RawData!$A$2:$A$1048576,0))</f>
        <v>172.1</v>
      </c>
      <c r="N567">
        <f>INDEX(RawData!L$2:L$1048576,MATCH(FmtData!$B$4+(ROW()-10),RawData!$A$2:$A$1048576,0))</f>
        <v>22.4</v>
      </c>
      <c r="O567">
        <f>INDEX(RawData!M$2:M$1048576,MATCH(FmtData!$B$4+(ROW()-10),RawData!$A$2:$A$1048576,0))</f>
        <v>161.69999999999999</v>
      </c>
      <c r="P567">
        <f>INDEX(RawData!N$2:N$1048576,MATCH(FmtData!$B$4+(ROW()-10),RawData!$A$2:$A$1048576,0))</f>
        <v>21.9</v>
      </c>
      <c r="Q567">
        <f>INDEX(RawData!O$2:O$1048576,MATCH(FmtData!$B$4+(ROW()-10),RawData!$A$2:$A$1048576,0))</f>
        <v>176.6</v>
      </c>
      <c r="R567" s="8">
        <f>INDEX(RawData!P$2:P$1048576,MATCH(FmtData!$B$4+(ROW()-10),RawData!$A$2:$A$1048576,0))</f>
        <v>9.8624299999999998</v>
      </c>
      <c r="S567">
        <f>INDEX(RawData!Q$2:Q$1048576,MATCH(FmtData!$B$4+(ROW()-10),RawData!$A$2:$A$1048576,0))</f>
        <v>110.925</v>
      </c>
      <c r="T567" s="8">
        <f>INDEX(RawData!R$2:R$1048576,MATCH(FmtData!$B$4+(ROW()-10),RawData!$A$2:$A$1048576,0))</f>
        <v>1.85121</v>
      </c>
      <c r="U567" s="8">
        <f>INDEX(RawData!S$2:S$1048576,MATCH(FmtData!$B$4+(ROW()-10),RawData!$A$2:$A$1048576,0))</f>
        <v>0.70903400000000005</v>
      </c>
      <c r="V567" s="8">
        <f>INDEX(RawData!T$2:T$1048576,MATCH(FmtData!$B$4+(ROW()-10),RawData!$A$2:$A$1048576,0))</f>
        <v>0.20482300000000001</v>
      </c>
      <c r="W567" s="3">
        <f t="shared" si="171"/>
        <v>-0.50253900000000018</v>
      </c>
      <c r="X567" s="3">
        <f t="shared" si="172"/>
        <v>-0.48046081200000007</v>
      </c>
      <c r="Y567" s="8">
        <f t="shared" si="161"/>
        <v>9.4541480400470039</v>
      </c>
      <c r="Z567" s="8">
        <f t="shared" si="162"/>
        <v>9.476226228047004</v>
      </c>
      <c r="AA567" s="8">
        <f t="shared" si="173"/>
        <v>9.4651871340470031</v>
      </c>
      <c r="AB567" s="41">
        <v>1</v>
      </c>
      <c r="AC567" s="42" t="str">
        <f t="shared" si="174"/>
        <v>Isco</v>
      </c>
      <c r="AD567" s="5">
        <f t="shared" si="180"/>
        <v>-290.56</v>
      </c>
      <c r="AE567" s="15">
        <f t="shared" si="163"/>
        <v>-122.80101417277831</v>
      </c>
      <c r="AF567" s="15">
        <f t="shared" si="164"/>
        <v>-117.65885301875335</v>
      </c>
      <c r="AG567" s="15">
        <f t="shared" si="165"/>
        <v>-120.23279176770723</v>
      </c>
      <c r="AH567" s="15">
        <f t="shared" si="175"/>
        <v>-120.23279176770723</v>
      </c>
      <c r="AI567" s="17">
        <f t="shared" si="166"/>
        <v>1.1836055010065558</v>
      </c>
      <c r="AJ567" s="17">
        <f t="shared" si="167"/>
        <v>0.92461886818788563</v>
      </c>
      <c r="AK567" s="17">
        <f t="shared" si="168"/>
        <v>0.91845873764515296</v>
      </c>
      <c r="AL567" s="17">
        <f t="shared" si="169"/>
        <v>0.92153193235910458</v>
      </c>
      <c r="AM567" s="17">
        <f t="shared" si="170"/>
        <v>0.92153193235910458</v>
      </c>
      <c r="AN567" s="17">
        <f t="shared" si="176"/>
        <v>1.0542770353538788E-3</v>
      </c>
      <c r="AO567" s="17">
        <f t="shared" si="177"/>
        <v>9.2153193235910464</v>
      </c>
      <c r="AP567" s="17">
        <f t="shared" si="178"/>
        <v>11.836055010065557</v>
      </c>
      <c r="AQ567" s="17">
        <f t="shared" si="179"/>
        <v>18.58323666303756</v>
      </c>
    </row>
    <row r="568" spans="2:43" x14ac:dyDescent="0.45">
      <c r="B568">
        <f>INDEX(RawData!$A$2:$A$1048576,MATCH(FmtData!$B$4+(ROW()-10),RawData!$A$2:$A$1048576,0))</f>
        <v>756</v>
      </c>
      <c r="C568" s="23">
        <f>LEFT(INDEX(RawData!$B$2:$B$1048576, MATCH(FmtData!$B$4+(ROW()-10),RawData!$A$2:$A$1048576,0)),10)+MID(INDEX(RawData!$B$2:$B$1048576, MATCH(FmtData!$B$4+(ROW()-10),RawData!$A$2:$A$1048576,0)),12,8)-$B$5/24</f>
        <v>42200.899756944447</v>
      </c>
      <c r="D568" s="7">
        <f>MID(INDEX(RawData!$B$2:$B$1048576, MATCH(FmtData!$B$4+(ROW()-10),RawData!$A$2:$A$1048576,0)),12,8)+$B$5/24</f>
        <v>0.39975694444444443</v>
      </c>
      <c r="E568" s="8">
        <f>INDEX(RawData!$D$2:$D$1048576,MATCH(FmtData!$B$4+(ROW()-10),RawData!$A$2:$A$1048576,0))</f>
        <v>31.528300000000002</v>
      </c>
      <c r="F568">
        <f>INDEX(RawData!$D$2:$D$1048576,MATCH(FmtData!$B$4+(ROW()-10),RawData!$A$2:$A$1048576,0))</f>
        <v>31.528300000000002</v>
      </c>
      <c r="G568">
        <f>INDEX(RawData!E$2:E$1048576,MATCH(FmtData!$B$4+(ROW()-10),RawData!$A$2:$A$1048576,0))</f>
        <v>2698.97</v>
      </c>
      <c r="H568">
        <f>INDEX(RawData!F$2:F$1048576,MATCH(FmtData!$B$4+(ROW()-10),RawData!$A$2:$A$1048576,0))</f>
        <v>-1.0764199999999999</v>
      </c>
      <c r="I568">
        <f>INDEX(RawData!G$2:G$1048576,MATCH(FmtData!$B$4+(ROW()-10),RawData!$A$2:$A$1048576,0))</f>
        <v>-29008.1</v>
      </c>
      <c r="J568">
        <f>INDEX(RawData!H$2:H$1048576,MATCH(FmtData!$B$4+(ROW()-10),RawData!$A$2:$A$1048576,0))</f>
        <v>5.0826799999999998E-2</v>
      </c>
      <c r="K568">
        <f>INDEX(RawData!I$2:I$1048576,MATCH(FmtData!$B$4+(ROW()-10),RawData!$A$2:$A$1048576,0))</f>
        <v>-0.61477000000000004</v>
      </c>
      <c r="L568">
        <f>INDEX(RawData!J$2:J$1048576,MATCH(FmtData!$B$4+(ROW()-10),RawData!$A$2:$A$1048576,0))</f>
        <v>172.1</v>
      </c>
      <c r="M568">
        <f>INDEX(RawData!K$2:K$1048576,MATCH(FmtData!$B$4+(ROW()-10),RawData!$A$2:$A$1048576,0))</f>
        <v>170.9</v>
      </c>
      <c r="N568">
        <f>INDEX(RawData!L$2:L$1048576,MATCH(FmtData!$B$4+(ROW()-10),RawData!$A$2:$A$1048576,0))</f>
        <v>22.4</v>
      </c>
      <c r="O568">
        <f>INDEX(RawData!M$2:M$1048576,MATCH(FmtData!$B$4+(ROW()-10),RawData!$A$2:$A$1048576,0))</f>
        <v>164.6</v>
      </c>
      <c r="P568">
        <f>INDEX(RawData!N$2:N$1048576,MATCH(FmtData!$B$4+(ROW()-10),RawData!$A$2:$A$1048576,0))</f>
        <v>21.9</v>
      </c>
      <c r="Q568">
        <f>INDEX(RawData!O$2:O$1048576,MATCH(FmtData!$B$4+(ROW()-10),RawData!$A$2:$A$1048576,0))</f>
        <v>176.6</v>
      </c>
      <c r="R568" s="8">
        <f>INDEX(RawData!P$2:P$1048576,MATCH(FmtData!$B$4+(ROW()-10),RawData!$A$2:$A$1048576,0))</f>
        <v>9.8624299999999998</v>
      </c>
      <c r="S568">
        <f>INDEX(RawData!Q$2:Q$1048576,MATCH(FmtData!$B$4+(ROW()-10),RawData!$A$2:$A$1048576,0))</f>
        <v>110.925</v>
      </c>
      <c r="T568" s="8">
        <f>INDEX(RawData!R$2:R$1048576,MATCH(FmtData!$B$4+(ROW()-10),RawData!$A$2:$A$1048576,0))</f>
        <v>1.85121</v>
      </c>
      <c r="U568" s="8">
        <f>INDEX(RawData!S$2:S$1048576,MATCH(FmtData!$B$4+(ROW()-10),RawData!$A$2:$A$1048576,0))</f>
        <v>0.70885100000000001</v>
      </c>
      <c r="V568" s="8">
        <f>INDEX(RawData!T$2:T$1048576,MATCH(FmtData!$B$4+(ROW()-10),RawData!$A$2:$A$1048576,0))</f>
        <v>0.20441999999999999</v>
      </c>
      <c r="W568" s="3">
        <f t="shared" si="171"/>
        <v>-0.50207418000000015</v>
      </c>
      <c r="X568" s="3">
        <f t="shared" si="172"/>
        <v>-0.47943719200000001</v>
      </c>
      <c r="Y568" s="8">
        <f t="shared" si="161"/>
        <v>9.4546128600470034</v>
      </c>
      <c r="Z568" s="8">
        <f t="shared" si="162"/>
        <v>9.4772498480470038</v>
      </c>
      <c r="AA568" s="8">
        <f t="shared" si="173"/>
        <v>9.4659313540470045</v>
      </c>
      <c r="AB568" s="41">
        <v>1</v>
      </c>
      <c r="AC568" s="42" t="str">
        <f t="shared" si="174"/>
        <v>Isco</v>
      </c>
      <c r="AD568" s="5">
        <f t="shared" si="180"/>
        <v>-290.56</v>
      </c>
      <c r="AE568" s="15">
        <f t="shared" si="163"/>
        <v>-122.69298995773363</v>
      </c>
      <c r="AF568" s="15">
        <f t="shared" si="164"/>
        <v>-117.41989005435664</v>
      </c>
      <c r="AG568" s="15">
        <f t="shared" si="165"/>
        <v>-120.05944491450668</v>
      </c>
      <c r="AH568" s="15">
        <f t="shared" si="175"/>
        <v>-120.05944491450668</v>
      </c>
      <c r="AI568" s="17">
        <f t="shared" si="166"/>
        <v>1.1836055010065558</v>
      </c>
      <c r="AJ568" s="17">
        <f t="shared" si="167"/>
        <v>0.92448860932995724</v>
      </c>
      <c r="AK568" s="17">
        <f t="shared" si="168"/>
        <v>0.91817446354864496</v>
      </c>
      <c r="AL568" s="17">
        <f t="shared" si="169"/>
        <v>0.92132431640894286</v>
      </c>
      <c r="AM568" s="17">
        <f t="shared" si="170"/>
        <v>0.92132431640894286</v>
      </c>
      <c r="AN568" s="17">
        <f t="shared" si="176"/>
        <v>1.1284680042221717E-3</v>
      </c>
      <c r="AO568" s="17">
        <f t="shared" si="177"/>
        <v>9.2132431640894286</v>
      </c>
      <c r="AP568" s="17">
        <f t="shared" si="178"/>
        <v>11.836055010065557</v>
      </c>
      <c r="AQ568" s="17">
        <f t="shared" si="179"/>
        <v>18.608678228769733</v>
      </c>
    </row>
    <row r="569" spans="2:43" x14ac:dyDescent="0.45">
      <c r="B569">
        <f>INDEX(RawData!$A$2:$A$1048576,MATCH(FmtData!$B$4+(ROW()-10),RawData!$A$2:$A$1048576,0))</f>
        <v>757</v>
      </c>
      <c r="C569" s="23">
        <f>LEFT(INDEX(RawData!$B$2:$B$1048576, MATCH(FmtData!$B$4+(ROW()-10),RawData!$A$2:$A$1048576,0)),10)+MID(INDEX(RawData!$B$2:$B$1048576, MATCH(FmtData!$B$4+(ROW()-10),RawData!$A$2:$A$1048576,0)),12,8)-$B$5/24</f>
        <v>42200.900462962964</v>
      </c>
      <c r="D569" s="7">
        <f>MID(INDEX(RawData!$B$2:$B$1048576, MATCH(FmtData!$B$4+(ROW()-10),RawData!$A$2:$A$1048576,0)),12,8)+$B$5/24</f>
        <v>0.40046296296296297</v>
      </c>
      <c r="E569" s="8">
        <f>INDEX(RawData!$D$2:$D$1048576,MATCH(FmtData!$B$4+(ROW()-10),RawData!$A$2:$A$1048576,0))</f>
        <v>31.544899999999998</v>
      </c>
      <c r="F569">
        <f>INDEX(RawData!$D$2:$D$1048576,MATCH(FmtData!$B$4+(ROW()-10),RawData!$A$2:$A$1048576,0))</f>
        <v>31.544899999999998</v>
      </c>
      <c r="G569">
        <f>INDEX(RawData!E$2:E$1048576,MATCH(FmtData!$B$4+(ROW()-10),RawData!$A$2:$A$1048576,0))</f>
        <v>2700.82</v>
      </c>
      <c r="H569">
        <f>INDEX(RawData!F$2:F$1048576,MATCH(FmtData!$B$4+(ROW()-10),RawData!$A$2:$A$1048576,0))</f>
        <v>-1.0764199999999999</v>
      </c>
      <c r="I569">
        <f>INDEX(RawData!G$2:G$1048576,MATCH(FmtData!$B$4+(ROW()-10),RawData!$A$2:$A$1048576,0))</f>
        <v>-29008.1</v>
      </c>
      <c r="J569">
        <f>INDEX(RawData!H$2:H$1048576,MATCH(FmtData!$B$4+(ROW()-10),RawData!$A$2:$A$1048576,0))</f>
        <v>5.0826799999999998E-2</v>
      </c>
      <c r="K569">
        <f>INDEX(RawData!I$2:I$1048576,MATCH(FmtData!$B$4+(ROW()-10),RawData!$A$2:$A$1048576,0))</f>
        <v>-0.61495900000000003</v>
      </c>
      <c r="L569">
        <f>INDEX(RawData!J$2:J$1048576,MATCH(FmtData!$B$4+(ROW()-10),RawData!$A$2:$A$1048576,0))</f>
        <v>181</v>
      </c>
      <c r="M569">
        <f>INDEX(RawData!K$2:K$1048576,MATCH(FmtData!$B$4+(ROW()-10),RawData!$A$2:$A$1048576,0))</f>
        <v>174.3</v>
      </c>
      <c r="N569">
        <f>INDEX(RawData!L$2:L$1048576,MATCH(FmtData!$B$4+(ROW()-10),RawData!$A$2:$A$1048576,0))</f>
        <v>22.4</v>
      </c>
      <c r="O569">
        <f>INDEX(RawData!M$2:M$1048576,MATCH(FmtData!$B$4+(ROW()-10),RawData!$A$2:$A$1048576,0))</f>
        <v>158.19999999999999</v>
      </c>
      <c r="P569">
        <f>INDEX(RawData!N$2:N$1048576,MATCH(FmtData!$B$4+(ROW()-10),RawData!$A$2:$A$1048576,0))</f>
        <v>21.8</v>
      </c>
      <c r="Q569">
        <f>INDEX(RawData!O$2:O$1048576,MATCH(FmtData!$B$4+(ROW()-10),RawData!$A$2:$A$1048576,0))</f>
        <v>176.7</v>
      </c>
      <c r="R569" s="8">
        <f>INDEX(RawData!P$2:P$1048576,MATCH(FmtData!$B$4+(ROW()-10),RawData!$A$2:$A$1048576,0))</f>
        <v>9.8624299999999998</v>
      </c>
      <c r="S569">
        <f>INDEX(RawData!Q$2:Q$1048576,MATCH(FmtData!$B$4+(ROW()-10),RawData!$A$2:$A$1048576,0))</f>
        <v>110.925</v>
      </c>
      <c r="T569" s="8">
        <f>INDEX(RawData!R$2:R$1048576,MATCH(FmtData!$B$4+(ROW()-10),RawData!$A$2:$A$1048576,0))</f>
        <v>1.85121</v>
      </c>
      <c r="U569" s="8">
        <f>INDEX(RawData!S$2:S$1048576,MATCH(FmtData!$B$4+(ROW()-10),RawData!$A$2:$A$1048576,0))</f>
        <v>0.70903400000000005</v>
      </c>
      <c r="V569" s="8">
        <f>INDEX(RawData!T$2:T$1048576,MATCH(FmtData!$B$4+(ROW()-10),RawData!$A$2:$A$1048576,0))</f>
        <v>0.204513</v>
      </c>
      <c r="W569" s="3">
        <f t="shared" si="171"/>
        <v>-0.50253900000000018</v>
      </c>
      <c r="X569" s="3">
        <f t="shared" si="172"/>
        <v>-0.47967341200000002</v>
      </c>
      <c r="Y569" s="8">
        <f t="shared" si="161"/>
        <v>9.4541480400470039</v>
      </c>
      <c r="Z569" s="8">
        <f t="shared" si="162"/>
        <v>9.4770136280470041</v>
      </c>
      <c r="AA569" s="8">
        <f t="shared" si="173"/>
        <v>9.4655808340470031</v>
      </c>
      <c r="AB569" s="41">
        <v>1</v>
      </c>
      <c r="AC569" s="42" t="str">
        <f t="shared" si="174"/>
        <v>Isco</v>
      </c>
      <c r="AD569" s="5">
        <f t="shared" si="180"/>
        <v>-290.56</v>
      </c>
      <c r="AE569" s="15">
        <f t="shared" si="163"/>
        <v>-122.80101417277831</v>
      </c>
      <c r="AF569" s="15">
        <f t="shared" si="164"/>
        <v>-117.47503972141624</v>
      </c>
      <c r="AG569" s="15">
        <f t="shared" si="165"/>
        <v>-120.14109274428472</v>
      </c>
      <c r="AH569" s="15">
        <f t="shared" si="175"/>
        <v>-120.14109274428472</v>
      </c>
      <c r="AI569" s="17">
        <f t="shared" si="166"/>
        <v>1.1836055010065558</v>
      </c>
      <c r="AJ569" s="17">
        <f t="shared" si="167"/>
        <v>0.92461886818788563</v>
      </c>
      <c r="AK569" s="17">
        <f t="shared" si="168"/>
        <v>0.91824005483812265</v>
      </c>
      <c r="AL569" s="17">
        <f t="shared" si="169"/>
        <v>0.92142209361679994</v>
      </c>
      <c r="AM569" s="17">
        <f t="shared" si="170"/>
        <v>0.92142209361679994</v>
      </c>
      <c r="AN569" s="17">
        <f t="shared" si="176"/>
        <v>1.1282730263293406E-3</v>
      </c>
      <c r="AO569" s="17">
        <f t="shared" si="177"/>
        <v>9.2142209361679992</v>
      </c>
      <c r="AP569" s="17">
        <f t="shared" si="178"/>
        <v>11.836055010065557</v>
      </c>
      <c r="AQ569" s="17">
        <f t="shared" si="179"/>
        <v>18.621433485302124</v>
      </c>
    </row>
    <row r="570" spans="2:43" x14ac:dyDescent="0.45">
      <c r="B570">
        <f>INDEX(RawData!$A$2:$A$1048576,MATCH(FmtData!$B$4+(ROW()-10),RawData!$A$2:$A$1048576,0))</f>
        <v>758</v>
      </c>
      <c r="C570" s="23">
        <f>LEFT(INDEX(RawData!$B$2:$B$1048576, MATCH(FmtData!$B$4+(ROW()-10),RawData!$A$2:$A$1048576,0)),10)+MID(INDEX(RawData!$B$2:$B$1048576, MATCH(FmtData!$B$4+(ROW()-10),RawData!$A$2:$A$1048576,0)),12,8)-$B$5/24</f>
        <v>42200.90115740741</v>
      </c>
      <c r="D570" s="7">
        <f>MID(INDEX(RawData!$B$2:$B$1048576, MATCH(FmtData!$B$4+(ROW()-10),RawData!$A$2:$A$1048576,0)),12,8)+$B$5/24</f>
        <v>0.40115740740740741</v>
      </c>
      <c r="E570" s="8">
        <f>INDEX(RawData!$D$2:$D$1048576,MATCH(FmtData!$B$4+(ROW()-10),RawData!$A$2:$A$1048576,0))</f>
        <v>31.561499999999999</v>
      </c>
      <c r="F570">
        <f>INDEX(RawData!$D$2:$D$1048576,MATCH(FmtData!$B$4+(ROW()-10),RawData!$A$2:$A$1048576,0))</f>
        <v>31.561499999999999</v>
      </c>
      <c r="G570">
        <f>INDEX(RawData!E$2:E$1048576,MATCH(FmtData!$B$4+(ROW()-10),RawData!$A$2:$A$1048576,0))</f>
        <v>2695.28</v>
      </c>
      <c r="H570">
        <f>INDEX(RawData!F$2:F$1048576,MATCH(FmtData!$B$4+(ROW()-10),RawData!$A$2:$A$1048576,0))</f>
        <v>-1.0764199999999999</v>
      </c>
      <c r="I570">
        <f>INDEX(RawData!G$2:G$1048576,MATCH(FmtData!$B$4+(ROW()-10),RawData!$A$2:$A$1048576,0))</f>
        <v>-29008.1</v>
      </c>
      <c r="J570">
        <f>INDEX(RawData!H$2:H$1048576,MATCH(FmtData!$B$4+(ROW()-10),RawData!$A$2:$A$1048576,0))</f>
        <v>5.0845300000000003E-2</v>
      </c>
      <c r="K570">
        <f>INDEX(RawData!I$2:I$1048576,MATCH(FmtData!$B$4+(ROW()-10),RawData!$A$2:$A$1048576,0))</f>
        <v>-0.61495900000000003</v>
      </c>
      <c r="L570">
        <f>INDEX(RawData!J$2:J$1048576,MATCH(FmtData!$B$4+(ROW()-10),RawData!$A$2:$A$1048576,0))</f>
        <v>220.7</v>
      </c>
      <c r="M570">
        <f>INDEX(RawData!K$2:K$1048576,MATCH(FmtData!$B$4+(ROW()-10),RawData!$A$2:$A$1048576,0))</f>
        <v>178</v>
      </c>
      <c r="N570">
        <f>INDEX(RawData!L$2:L$1048576,MATCH(FmtData!$B$4+(ROW()-10),RawData!$A$2:$A$1048576,0))</f>
        <v>22.4</v>
      </c>
      <c r="O570">
        <f>INDEX(RawData!M$2:M$1048576,MATCH(FmtData!$B$4+(ROW()-10),RawData!$A$2:$A$1048576,0))</f>
        <v>175.4</v>
      </c>
      <c r="P570">
        <f>INDEX(RawData!N$2:N$1048576,MATCH(FmtData!$B$4+(ROW()-10),RawData!$A$2:$A$1048576,0))</f>
        <v>21.9</v>
      </c>
      <c r="Q570">
        <f>INDEX(RawData!O$2:O$1048576,MATCH(FmtData!$B$4+(ROW()-10),RawData!$A$2:$A$1048576,0))</f>
        <v>176.7</v>
      </c>
      <c r="R570" s="8">
        <f>INDEX(RawData!P$2:P$1048576,MATCH(FmtData!$B$4+(ROW()-10),RawData!$A$2:$A$1048576,0))</f>
        <v>9.8624299999999998</v>
      </c>
      <c r="S570">
        <f>INDEX(RawData!Q$2:Q$1048576,MATCH(FmtData!$B$4+(ROW()-10),RawData!$A$2:$A$1048576,0))</f>
        <v>110.925</v>
      </c>
      <c r="T570" s="8">
        <f>INDEX(RawData!R$2:R$1048576,MATCH(FmtData!$B$4+(ROW()-10),RawData!$A$2:$A$1048576,0))</f>
        <v>1.85121</v>
      </c>
      <c r="U570" s="8">
        <f>INDEX(RawData!S$2:S$1048576,MATCH(FmtData!$B$4+(ROW()-10),RawData!$A$2:$A$1048576,0))</f>
        <v>0.70894299999999999</v>
      </c>
      <c r="V570" s="8">
        <f>INDEX(RawData!T$2:T$1048576,MATCH(FmtData!$B$4+(ROW()-10),RawData!$A$2:$A$1048576,0))</f>
        <v>0.204513</v>
      </c>
      <c r="W570" s="3">
        <f t="shared" si="171"/>
        <v>-0.50230786000000005</v>
      </c>
      <c r="X570" s="3">
        <f t="shared" si="172"/>
        <v>-0.47967341200000002</v>
      </c>
      <c r="Y570" s="8">
        <f t="shared" si="161"/>
        <v>9.4543791800470043</v>
      </c>
      <c r="Z570" s="8">
        <f t="shared" si="162"/>
        <v>9.4770136280470041</v>
      </c>
      <c r="AA570" s="8">
        <f t="shared" si="173"/>
        <v>9.4656964040470051</v>
      </c>
      <c r="AB570" s="41">
        <v>1</v>
      </c>
      <c r="AC570" s="42" t="str">
        <f t="shared" si="174"/>
        <v>Isco</v>
      </c>
      <c r="AD570" s="5">
        <f t="shared" si="180"/>
        <v>-290.56</v>
      </c>
      <c r="AE570" s="15">
        <f t="shared" si="163"/>
        <v>-122.7472984788385</v>
      </c>
      <c r="AF570" s="15">
        <f t="shared" si="164"/>
        <v>-117.47503972141624</v>
      </c>
      <c r="AG570" s="15">
        <f t="shared" si="165"/>
        <v>-120.11417326338756</v>
      </c>
      <c r="AH570" s="15">
        <f t="shared" si="175"/>
        <v>-120.11417326338756</v>
      </c>
      <c r="AI570" s="17">
        <f t="shared" si="166"/>
        <v>1.1836055010065558</v>
      </c>
      <c r="AJ570" s="17">
        <f t="shared" si="167"/>
        <v>0.92455409159551016</v>
      </c>
      <c r="AK570" s="17">
        <f t="shared" si="168"/>
        <v>0.91824005483812265</v>
      </c>
      <c r="AL570" s="17">
        <f t="shared" si="169"/>
        <v>0.92138985394896022</v>
      </c>
      <c r="AM570" s="17">
        <f t="shared" si="170"/>
        <v>0.92138985394896022</v>
      </c>
      <c r="AN570" s="17">
        <f t="shared" si="176"/>
        <v>1.4018661029219226E-3</v>
      </c>
      <c r="AO570" s="17">
        <f t="shared" si="177"/>
        <v>9.2138985394896018</v>
      </c>
      <c r="AP570" s="17">
        <f t="shared" si="178"/>
        <v>11.836055010065557</v>
      </c>
      <c r="AQ570" s="17">
        <f t="shared" si="179"/>
        <v>18.58323666303756</v>
      </c>
    </row>
    <row r="571" spans="2:43" x14ac:dyDescent="0.45">
      <c r="B571">
        <f>INDEX(RawData!$A$2:$A$1048576,MATCH(FmtData!$B$4+(ROW()-10),RawData!$A$2:$A$1048576,0))</f>
        <v>759</v>
      </c>
      <c r="C571" s="23">
        <f>LEFT(INDEX(RawData!$B$2:$B$1048576, MATCH(FmtData!$B$4+(ROW()-10),RawData!$A$2:$A$1048576,0)),10)+MID(INDEX(RawData!$B$2:$B$1048576, MATCH(FmtData!$B$4+(ROW()-10),RawData!$A$2:$A$1048576,0)),12,8)-$B$5/24</f>
        <v>42200.90184027778</v>
      </c>
      <c r="D571" s="7">
        <f>MID(INDEX(RawData!$B$2:$B$1048576, MATCH(FmtData!$B$4+(ROW()-10),RawData!$A$2:$A$1048576,0)),12,8)+$B$5/24</f>
        <v>0.40184027777777775</v>
      </c>
      <c r="E571" s="8">
        <f>INDEX(RawData!$D$2:$D$1048576,MATCH(FmtData!$B$4+(ROW()-10),RawData!$A$2:$A$1048576,0))</f>
        <v>31.578199999999999</v>
      </c>
      <c r="F571">
        <f>INDEX(RawData!$D$2:$D$1048576,MATCH(FmtData!$B$4+(ROW()-10),RawData!$A$2:$A$1048576,0))</f>
        <v>31.578199999999999</v>
      </c>
      <c r="G571">
        <f>INDEX(RawData!E$2:E$1048576,MATCH(FmtData!$B$4+(ROW()-10),RawData!$A$2:$A$1048576,0))</f>
        <v>2712.51</v>
      </c>
      <c r="H571">
        <f>INDEX(RawData!F$2:F$1048576,MATCH(FmtData!$B$4+(ROW()-10),RawData!$A$2:$A$1048576,0))</f>
        <v>-1.0764199999999999</v>
      </c>
      <c r="I571">
        <f>INDEX(RawData!G$2:G$1048576,MATCH(FmtData!$B$4+(ROW()-10),RawData!$A$2:$A$1048576,0))</f>
        <v>-29008.1</v>
      </c>
      <c r="J571">
        <f>INDEX(RawData!H$2:H$1048576,MATCH(FmtData!$B$4+(ROW()-10),RawData!$A$2:$A$1048576,0))</f>
        <v>5.0845300000000003E-2</v>
      </c>
      <c r="K571">
        <f>INDEX(RawData!I$2:I$1048576,MATCH(FmtData!$B$4+(ROW()-10),RawData!$A$2:$A$1048576,0))</f>
        <v>-0.61458100000000004</v>
      </c>
      <c r="L571">
        <f>INDEX(RawData!J$2:J$1048576,MATCH(FmtData!$B$4+(ROW()-10),RawData!$A$2:$A$1048576,0))</f>
        <v>188</v>
      </c>
      <c r="M571">
        <f>INDEX(RawData!K$2:K$1048576,MATCH(FmtData!$B$4+(ROW()-10),RawData!$A$2:$A$1048576,0))</f>
        <v>176</v>
      </c>
      <c r="N571">
        <f>INDEX(RawData!L$2:L$1048576,MATCH(FmtData!$B$4+(ROW()-10),RawData!$A$2:$A$1048576,0))</f>
        <v>22.4</v>
      </c>
      <c r="O571">
        <f>INDEX(RawData!M$2:M$1048576,MATCH(FmtData!$B$4+(ROW()-10),RawData!$A$2:$A$1048576,0))</f>
        <v>164.9</v>
      </c>
      <c r="P571">
        <f>INDEX(RawData!N$2:N$1048576,MATCH(FmtData!$B$4+(ROW()-10),RawData!$A$2:$A$1048576,0))</f>
        <v>21.8</v>
      </c>
      <c r="Q571">
        <f>INDEX(RawData!O$2:O$1048576,MATCH(FmtData!$B$4+(ROW()-10),RawData!$A$2:$A$1048576,0))</f>
        <v>176.9</v>
      </c>
      <c r="R571" s="8">
        <f>INDEX(RawData!P$2:P$1048576,MATCH(FmtData!$B$4+(ROW()-10),RawData!$A$2:$A$1048576,0))</f>
        <v>9.8624299999999998</v>
      </c>
      <c r="S571">
        <f>INDEX(RawData!Q$2:Q$1048576,MATCH(FmtData!$B$4+(ROW()-10),RawData!$A$2:$A$1048576,0))</f>
        <v>110.925</v>
      </c>
      <c r="T571" s="8">
        <f>INDEX(RawData!R$2:R$1048576,MATCH(FmtData!$B$4+(ROW()-10),RawData!$A$2:$A$1048576,0))</f>
        <v>1.85121</v>
      </c>
      <c r="U571" s="8">
        <f>INDEX(RawData!S$2:S$1048576,MATCH(FmtData!$B$4+(ROW()-10),RawData!$A$2:$A$1048576,0))</f>
        <v>0.709704</v>
      </c>
      <c r="V571" s="8">
        <f>INDEX(RawData!T$2:T$1048576,MATCH(FmtData!$B$4+(ROW()-10),RawData!$A$2:$A$1048576,0))</f>
        <v>0.20473</v>
      </c>
      <c r="W571" s="3">
        <f t="shared" si="171"/>
        <v>-0.50424080000000004</v>
      </c>
      <c r="X571" s="3">
        <f t="shared" si="172"/>
        <v>-0.48022459200000001</v>
      </c>
      <c r="Y571" s="8">
        <f t="shared" si="161"/>
        <v>9.4524462400470046</v>
      </c>
      <c r="Z571" s="8">
        <f t="shared" si="162"/>
        <v>9.4764624480470037</v>
      </c>
      <c r="AA571" s="8">
        <f t="shared" si="173"/>
        <v>9.4644543440470041</v>
      </c>
      <c r="AB571" s="41">
        <v>1</v>
      </c>
      <c r="AC571" s="42" t="str">
        <f t="shared" si="174"/>
        <v>Isco</v>
      </c>
      <c r="AD571" s="5">
        <f t="shared" si="180"/>
        <v>-290.56</v>
      </c>
      <c r="AE571" s="15">
        <f t="shared" si="163"/>
        <v>-123.19642628508711</v>
      </c>
      <c r="AF571" s="15">
        <f t="shared" si="164"/>
        <v>-117.60371208678043</v>
      </c>
      <c r="AG571" s="15">
        <f t="shared" si="165"/>
        <v>-120.40345091178722</v>
      </c>
      <c r="AH571" s="15">
        <f t="shared" si="175"/>
        <v>-120.40345091178722</v>
      </c>
      <c r="AI571" s="17">
        <f t="shared" si="166"/>
        <v>1.1836055010065558</v>
      </c>
      <c r="AJ571" s="17">
        <f t="shared" si="167"/>
        <v>0.9250959812924342</v>
      </c>
      <c r="AK571" s="17">
        <f t="shared" si="168"/>
        <v>0.91839312550450602</v>
      </c>
      <c r="AL571" s="17">
        <f t="shared" si="169"/>
        <v>0.92173642069031614</v>
      </c>
      <c r="AM571" s="17">
        <f t="shared" si="170"/>
        <v>0.92173642069031614</v>
      </c>
      <c r="AN571" s="17">
        <f t="shared" si="176"/>
        <v>1.0552993615660089E-3</v>
      </c>
      <c r="AO571" s="17">
        <f t="shared" si="177"/>
        <v>9.2173642069031612</v>
      </c>
      <c r="AP571" s="17">
        <f t="shared" si="178"/>
        <v>11.836055010065557</v>
      </c>
      <c r="AQ571" s="17">
        <f t="shared" si="179"/>
        <v>18.702032917120306</v>
      </c>
    </row>
    <row r="572" spans="2:43" x14ac:dyDescent="0.45">
      <c r="B572">
        <f>INDEX(RawData!$A$2:$A$1048576,MATCH(FmtData!$B$4+(ROW()-10),RawData!$A$2:$A$1048576,0))</f>
        <v>760</v>
      </c>
      <c r="C572" s="23">
        <f>LEFT(INDEX(RawData!$B$2:$B$1048576, MATCH(FmtData!$B$4+(ROW()-10),RawData!$A$2:$A$1048576,0)),10)+MID(INDEX(RawData!$B$2:$B$1048576, MATCH(FmtData!$B$4+(ROW()-10),RawData!$A$2:$A$1048576,0)),12,8)-$B$5/24</f>
        <v>42200.90253472222</v>
      </c>
      <c r="D572" s="7">
        <f>MID(INDEX(RawData!$B$2:$B$1048576, MATCH(FmtData!$B$4+(ROW()-10),RawData!$A$2:$A$1048576,0)),12,8)+$B$5/24</f>
        <v>0.4025347222222222</v>
      </c>
      <c r="E572" s="8">
        <f>INDEX(RawData!$D$2:$D$1048576,MATCH(FmtData!$B$4+(ROW()-10),RawData!$A$2:$A$1048576,0))</f>
        <v>31.5947</v>
      </c>
      <c r="F572">
        <f>INDEX(RawData!$D$2:$D$1048576,MATCH(FmtData!$B$4+(ROW()-10),RawData!$A$2:$A$1048576,0))</f>
        <v>31.5947</v>
      </c>
      <c r="G572">
        <f>INDEX(RawData!E$2:E$1048576,MATCH(FmtData!$B$4+(ROW()-10),RawData!$A$2:$A$1048576,0))</f>
        <v>2724.82</v>
      </c>
      <c r="H572">
        <f>INDEX(RawData!F$2:F$1048576,MATCH(FmtData!$B$4+(ROW()-10),RawData!$A$2:$A$1048576,0))</f>
        <v>-1.0764199999999999</v>
      </c>
      <c r="I572">
        <f>INDEX(RawData!G$2:G$1048576,MATCH(FmtData!$B$4+(ROW()-10),RawData!$A$2:$A$1048576,0))</f>
        <v>-29008.1</v>
      </c>
      <c r="J572">
        <f>INDEX(RawData!H$2:H$1048576,MATCH(FmtData!$B$4+(ROW()-10),RawData!$A$2:$A$1048576,0))</f>
        <v>5.0826799999999998E-2</v>
      </c>
      <c r="K572">
        <f>INDEX(RawData!I$2:I$1048576,MATCH(FmtData!$B$4+(ROW()-10),RawData!$A$2:$A$1048576,0))</f>
        <v>-0.61552499999999999</v>
      </c>
      <c r="L572">
        <f>INDEX(RawData!J$2:J$1048576,MATCH(FmtData!$B$4+(ROW()-10),RawData!$A$2:$A$1048576,0))</f>
        <v>169.9</v>
      </c>
      <c r="M572">
        <f>INDEX(RawData!K$2:K$1048576,MATCH(FmtData!$B$4+(ROW()-10),RawData!$A$2:$A$1048576,0))</f>
        <v>171.3</v>
      </c>
      <c r="N572">
        <f>INDEX(RawData!L$2:L$1048576,MATCH(FmtData!$B$4+(ROW()-10),RawData!$A$2:$A$1048576,0))</f>
        <v>22.4</v>
      </c>
      <c r="O572">
        <f>INDEX(RawData!M$2:M$1048576,MATCH(FmtData!$B$4+(ROW()-10),RawData!$A$2:$A$1048576,0))</f>
        <v>162</v>
      </c>
      <c r="P572">
        <f>INDEX(RawData!N$2:N$1048576,MATCH(FmtData!$B$4+(ROW()-10),RawData!$A$2:$A$1048576,0))</f>
        <v>21.9</v>
      </c>
      <c r="Q572">
        <f>INDEX(RawData!O$2:O$1048576,MATCH(FmtData!$B$4+(ROW()-10),RawData!$A$2:$A$1048576,0))</f>
        <v>177.1</v>
      </c>
      <c r="R572" s="8">
        <f>INDEX(RawData!P$2:P$1048576,MATCH(FmtData!$B$4+(ROW()-10),RawData!$A$2:$A$1048576,0))</f>
        <v>9.8624299999999998</v>
      </c>
      <c r="S572">
        <f>INDEX(RawData!Q$2:Q$1048576,MATCH(FmtData!$B$4+(ROW()-10),RawData!$A$2:$A$1048576,0))</f>
        <v>110.925</v>
      </c>
      <c r="T572" s="8">
        <f>INDEX(RawData!R$2:R$1048576,MATCH(FmtData!$B$4+(ROW()-10),RawData!$A$2:$A$1048576,0))</f>
        <v>1.85121</v>
      </c>
      <c r="U572" s="8">
        <f>INDEX(RawData!S$2:S$1048576,MATCH(FmtData!$B$4+(ROW()-10),RawData!$A$2:$A$1048576,0))</f>
        <v>0.709704</v>
      </c>
      <c r="V572" s="8">
        <f>INDEX(RawData!T$2:T$1048576,MATCH(FmtData!$B$4+(ROW()-10),RawData!$A$2:$A$1048576,0))</f>
        <v>0.20441999999999999</v>
      </c>
      <c r="W572" s="3">
        <f t="shared" si="171"/>
        <v>-0.50424080000000004</v>
      </c>
      <c r="X572" s="3">
        <f t="shared" si="172"/>
        <v>-0.47943719200000001</v>
      </c>
      <c r="Y572" s="8">
        <f t="shared" si="161"/>
        <v>9.4524462400470046</v>
      </c>
      <c r="Z572" s="8">
        <f t="shared" si="162"/>
        <v>9.4772498480470038</v>
      </c>
      <c r="AA572" s="8">
        <f t="shared" si="173"/>
        <v>9.4648480440470042</v>
      </c>
      <c r="AB572" s="41">
        <v>1</v>
      </c>
      <c r="AC572" s="42" t="str">
        <f t="shared" si="174"/>
        <v>Isco</v>
      </c>
      <c r="AD572" s="5">
        <f t="shared" si="180"/>
        <v>-290.56</v>
      </c>
      <c r="AE572" s="15">
        <f t="shared" si="163"/>
        <v>-123.19642628508711</v>
      </c>
      <c r="AF572" s="15">
        <f t="shared" si="164"/>
        <v>-117.41989005435664</v>
      </c>
      <c r="AG572" s="15">
        <f t="shared" si="165"/>
        <v>-120.3117654212075</v>
      </c>
      <c r="AH572" s="15">
        <f t="shared" si="175"/>
        <v>-120.3117654212075</v>
      </c>
      <c r="AI572" s="17">
        <f t="shared" si="166"/>
        <v>1.1836055010065558</v>
      </c>
      <c r="AJ572" s="17">
        <f t="shared" si="167"/>
        <v>0.9250959812924342</v>
      </c>
      <c r="AK572" s="17">
        <f t="shared" si="168"/>
        <v>0.91817446354864496</v>
      </c>
      <c r="AL572" s="17">
        <f t="shared" si="169"/>
        <v>0.92162654941412558</v>
      </c>
      <c r="AM572" s="17">
        <f t="shared" si="170"/>
        <v>0.92162654941412558</v>
      </c>
      <c r="AN572" s="17">
        <f t="shared" si="176"/>
        <v>1.1321570350443233E-3</v>
      </c>
      <c r="AO572" s="17">
        <f t="shared" si="177"/>
        <v>9.2162654941412558</v>
      </c>
      <c r="AP572" s="17">
        <f t="shared" si="178"/>
        <v>11.836055010065557</v>
      </c>
      <c r="AQ572" s="17">
        <f t="shared" si="179"/>
        <v>18.786907083560155</v>
      </c>
    </row>
    <row r="573" spans="2:43" x14ac:dyDescent="0.45">
      <c r="B573">
        <f>INDEX(RawData!$A$2:$A$1048576,MATCH(FmtData!$B$4+(ROW()-10),RawData!$A$2:$A$1048576,0))</f>
        <v>761</v>
      </c>
      <c r="C573" s="23">
        <f>LEFT(INDEX(RawData!$B$2:$B$1048576, MATCH(FmtData!$B$4+(ROW()-10),RawData!$A$2:$A$1048576,0)),10)+MID(INDEX(RawData!$B$2:$B$1048576, MATCH(FmtData!$B$4+(ROW()-10),RawData!$A$2:$A$1048576,0)),12,8)-$B$5/24</f>
        <v>42200.903229166666</v>
      </c>
      <c r="D573" s="7">
        <f>MID(INDEX(RawData!$B$2:$B$1048576, MATCH(FmtData!$B$4+(ROW()-10),RawData!$A$2:$A$1048576,0)),12,8)+$B$5/24</f>
        <v>0.40322916666666664</v>
      </c>
      <c r="E573" s="8">
        <f>INDEX(RawData!$D$2:$D$1048576,MATCH(FmtData!$B$4+(ROW()-10),RawData!$A$2:$A$1048576,0))</f>
        <v>31.6113</v>
      </c>
      <c r="F573">
        <f>INDEX(RawData!$D$2:$D$1048576,MATCH(FmtData!$B$4+(ROW()-10),RawData!$A$2:$A$1048576,0))</f>
        <v>31.6113</v>
      </c>
      <c r="G573">
        <f>INDEX(RawData!E$2:E$1048576,MATCH(FmtData!$B$4+(ROW()-10),RawData!$A$2:$A$1048576,0))</f>
        <v>2728.82</v>
      </c>
      <c r="H573">
        <f>INDEX(RawData!F$2:F$1048576,MATCH(FmtData!$B$4+(ROW()-10),RawData!$A$2:$A$1048576,0))</f>
        <v>-1.0764199999999999</v>
      </c>
      <c r="I573">
        <f>INDEX(RawData!G$2:G$1048576,MATCH(FmtData!$B$4+(ROW()-10),RawData!$A$2:$A$1048576,0))</f>
        <v>-29008.1</v>
      </c>
      <c r="J573">
        <f>INDEX(RawData!H$2:H$1048576,MATCH(FmtData!$B$4+(ROW()-10),RawData!$A$2:$A$1048576,0))</f>
        <v>5.0845300000000003E-2</v>
      </c>
      <c r="K573">
        <f>INDEX(RawData!I$2:I$1048576,MATCH(FmtData!$B$4+(ROW()-10),RawData!$A$2:$A$1048576,0))</f>
        <v>-0.61514800000000003</v>
      </c>
      <c r="L573">
        <f>INDEX(RawData!J$2:J$1048576,MATCH(FmtData!$B$4+(ROW()-10),RawData!$A$2:$A$1048576,0))</f>
        <v>164</v>
      </c>
      <c r="M573">
        <f>INDEX(RawData!K$2:K$1048576,MATCH(FmtData!$B$4+(ROW()-10),RawData!$A$2:$A$1048576,0))</f>
        <v>172.4</v>
      </c>
      <c r="N573">
        <f>INDEX(RawData!L$2:L$1048576,MATCH(FmtData!$B$4+(ROW()-10),RawData!$A$2:$A$1048576,0))</f>
        <v>22.4</v>
      </c>
      <c r="O573">
        <f>INDEX(RawData!M$2:M$1048576,MATCH(FmtData!$B$4+(ROW()-10),RawData!$A$2:$A$1048576,0))</f>
        <v>157.30000000000001</v>
      </c>
      <c r="P573">
        <f>INDEX(RawData!N$2:N$1048576,MATCH(FmtData!$B$4+(ROW()-10),RawData!$A$2:$A$1048576,0))</f>
        <v>21.8</v>
      </c>
      <c r="Q573">
        <f>INDEX(RawData!O$2:O$1048576,MATCH(FmtData!$B$4+(ROW()-10),RawData!$A$2:$A$1048576,0))</f>
        <v>177.2</v>
      </c>
      <c r="R573" s="8">
        <f>INDEX(RawData!P$2:P$1048576,MATCH(FmtData!$B$4+(ROW()-10),RawData!$A$2:$A$1048576,0))</f>
        <v>9.8624299999999998</v>
      </c>
      <c r="S573">
        <f>INDEX(RawData!Q$2:Q$1048576,MATCH(FmtData!$B$4+(ROW()-10),RawData!$A$2:$A$1048576,0))</f>
        <v>110.925</v>
      </c>
      <c r="T573" s="8">
        <f>INDEX(RawData!R$2:R$1048576,MATCH(FmtData!$B$4+(ROW()-10),RawData!$A$2:$A$1048576,0))</f>
        <v>1.85121</v>
      </c>
      <c r="U573" s="8">
        <f>INDEX(RawData!S$2:S$1048576,MATCH(FmtData!$B$4+(ROW()-10),RawData!$A$2:$A$1048576,0))</f>
        <v>0.709978</v>
      </c>
      <c r="V573" s="8">
        <f>INDEX(RawData!T$2:T$1048576,MATCH(FmtData!$B$4+(ROW()-10),RawData!$A$2:$A$1048576,0))</f>
        <v>0.203955</v>
      </c>
      <c r="W573" s="3">
        <f t="shared" si="171"/>
        <v>-0.5049367600000001</v>
      </c>
      <c r="X573" s="3">
        <f t="shared" si="172"/>
        <v>-0.47825609200000002</v>
      </c>
      <c r="Y573" s="8">
        <f t="shared" si="161"/>
        <v>9.4517502800470048</v>
      </c>
      <c r="Z573" s="8">
        <f t="shared" si="162"/>
        <v>9.4784309480470039</v>
      </c>
      <c r="AA573" s="8">
        <f t="shared" si="173"/>
        <v>9.4650906140470035</v>
      </c>
      <c r="AB573" s="41">
        <v>1</v>
      </c>
      <c r="AC573" s="42" t="str">
        <f t="shared" si="174"/>
        <v>Isco</v>
      </c>
      <c r="AD573" s="5">
        <f t="shared" si="180"/>
        <v>-290.56</v>
      </c>
      <c r="AE573" s="15">
        <f t="shared" si="163"/>
        <v>-123.35809304362101</v>
      </c>
      <c r="AF573" s="15">
        <f t="shared" si="164"/>
        <v>-117.14410240790653</v>
      </c>
      <c r="AG573" s="15">
        <f t="shared" si="165"/>
        <v>-120.25527170883765</v>
      </c>
      <c r="AH573" s="15">
        <f t="shared" si="175"/>
        <v>-120.25527170883765</v>
      </c>
      <c r="AI573" s="17">
        <f t="shared" si="166"/>
        <v>1.1836055010065558</v>
      </c>
      <c r="AJ573" s="17">
        <f t="shared" si="167"/>
        <v>0.92529119386496761</v>
      </c>
      <c r="AK573" s="17">
        <f t="shared" si="168"/>
        <v>0.91784660089234138</v>
      </c>
      <c r="AL573" s="17">
        <f t="shared" si="169"/>
        <v>0.92155886323443137</v>
      </c>
      <c r="AM573" s="17">
        <f t="shared" si="170"/>
        <v>0.92155886323443137</v>
      </c>
      <c r="AN573" s="17">
        <f t="shared" si="176"/>
        <v>1.0887444984392092E-3</v>
      </c>
      <c r="AO573" s="17">
        <f t="shared" si="177"/>
        <v>9.2155886323443141</v>
      </c>
      <c r="AP573" s="17">
        <f t="shared" si="178"/>
        <v>11.836055010065557</v>
      </c>
      <c r="AQ573" s="17">
        <f t="shared" si="179"/>
        <v>18.814486016603158</v>
      </c>
    </row>
    <row r="574" spans="2:43" x14ac:dyDescent="0.45">
      <c r="B574">
        <f>INDEX(RawData!$A$2:$A$1048576,MATCH(FmtData!$B$4+(ROW()-10),RawData!$A$2:$A$1048576,0))</f>
        <v>762</v>
      </c>
      <c r="C574" s="23">
        <f>LEFT(INDEX(RawData!$B$2:$B$1048576, MATCH(FmtData!$B$4+(ROW()-10),RawData!$A$2:$A$1048576,0)),10)+MID(INDEX(RawData!$B$2:$B$1048576, MATCH(FmtData!$B$4+(ROW()-10),RawData!$A$2:$A$1048576,0)),12,8)-$B$5/24</f>
        <v>42200.903935185182</v>
      </c>
      <c r="D574" s="7">
        <f>MID(INDEX(RawData!$B$2:$B$1048576, MATCH(FmtData!$B$4+(ROW()-10),RawData!$A$2:$A$1048576,0)),12,8)+$B$5/24</f>
        <v>0.40393518518518523</v>
      </c>
      <c r="E574" s="8">
        <f>INDEX(RawData!$D$2:$D$1048576,MATCH(FmtData!$B$4+(ROW()-10),RawData!$A$2:$A$1048576,0))</f>
        <v>31.6279</v>
      </c>
      <c r="F574">
        <f>INDEX(RawData!$D$2:$D$1048576,MATCH(FmtData!$B$4+(ROW()-10),RawData!$A$2:$A$1048576,0))</f>
        <v>31.6279</v>
      </c>
      <c r="G574">
        <f>INDEX(RawData!E$2:E$1048576,MATCH(FmtData!$B$4+(ROW()-10),RawData!$A$2:$A$1048576,0))</f>
        <v>2724.82</v>
      </c>
      <c r="H574">
        <f>INDEX(RawData!F$2:F$1048576,MATCH(FmtData!$B$4+(ROW()-10),RawData!$A$2:$A$1048576,0))</f>
        <v>-1.0764199999999999</v>
      </c>
      <c r="I574">
        <f>INDEX(RawData!G$2:G$1048576,MATCH(FmtData!$B$4+(ROW()-10),RawData!$A$2:$A$1048576,0))</f>
        <v>-29008.1</v>
      </c>
      <c r="J574">
        <f>INDEX(RawData!H$2:H$1048576,MATCH(FmtData!$B$4+(ROW()-10),RawData!$A$2:$A$1048576,0))</f>
        <v>5.0845300000000003E-2</v>
      </c>
      <c r="K574">
        <f>INDEX(RawData!I$2:I$1048576,MATCH(FmtData!$B$4+(ROW()-10),RawData!$A$2:$A$1048576,0))</f>
        <v>-0.61533599999999999</v>
      </c>
      <c r="L574">
        <f>INDEX(RawData!J$2:J$1048576,MATCH(FmtData!$B$4+(ROW()-10),RawData!$A$2:$A$1048576,0))</f>
        <v>161.6</v>
      </c>
      <c r="M574">
        <f>INDEX(RawData!K$2:K$1048576,MATCH(FmtData!$B$4+(ROW()-10),RawData!$A$2:$A$1048576,0))</f>
        <v>175.8</v>
      </c>
      <c r="N574">
        <f>INDEX(RawData!L$2:L$1048576,MATCH(FmtData!$B$4+(ROW()-10),RawData!$A$2:$A$1048576,0))</f>
        <v>22.4</v>
      </c>
      <c r="O574">
        <f>INDEX(RawData!M$2:M$1048576,MATCH(FmtData!$B$4+(ROW()-10),RawData!$A$2:$A$1048576,0))</f>
        <v>153.6</v>
      </c>
      <c r="P574">
        <f>INDEX(RawData!N$2:N$1048576,MATCH(FmtData!$B$4+(ROW()-10),RawData!$A$2:$A$1048576,0))</f>
        <v>22</v>
      </c>
      <c r="Q574">
        <f>INDEX(RawData!O$2:O$1048576,MATCH(FmtData!$B$4+(ROW()-10),RawData!$A$2:$A$1048576,0))</f>
        <v>177.1</v>
      </c>
      <c r="R574" s="8">
        <f>INDEX(RawData!P$2:P$1048576,MATCH(FmtData!$B$4+(ROW()-10),RawData!$A$2:$A$1048576,0))</f>
        <v>9.8624299999999998</v>
      </c>
      <c r="S574">
        <f>INDEX(RawData!Q$2:Q$1048576,MATCH(FmtData!$B$4+(ROW()-10),RawData!$A$2:$A$1048576,0))</f>
        <v>110.925</v>
      </c>
      <c r="T574" s="8">
        <f>INDEX(RawData!R$2:R$1048576,MATCH(FmtData!$B$4+(ROW()-10),RawData!$A$2:$A$1048576,0))</f>
        <v>1.85121</v>
      </c>
      <c r="U574" s="8">
        <f>INDEX(RawData!S$2:S$1048576,MATCH(FmtData!$B$4+(ROW()-10),RawData!$A$2:$A$1048576,0))</f>
        <v>0.709978</v>
      </c>
      <c r="V574" s="8">
        <f>INDEX(RawData!T$2:T$1048576,MATCH(FmtData!$B$4+(ROW()-10),RawData!$A$2:$A$1048576,0))</f>
        <v>0.20386199999999999</v>
      </c>
      <c r="W574" s="3">
        <f t="shared" si="171"/>
        <v>-0.5049367600000001</v>
      </c>
      <c r="X574" s="3">
        <f t="shared" si="172"/>
        <v>-0.47801987200000001</v>
      </c>
      <c r="Y574" s="8">
        <f t="shared" si="161"/>
        <v>9.4517502800470048</v>
      </c>
      <c r="Z574" s="8">
        <f t="shared" si="162"/>
        <v>9.4786671680470036</v>
      </c>
      <c r="AA574" s="8">
        <f t="shared" si="173"/>
        <v>9.4652087240470042</v>
      </c>
      <c r="AB574" s="41">
        <v>1</v>
      </c>
      <c r="AC574" s="42" t="str">
        <f t="shared" si="174"/>
        <v>Isco</v>
      </c>
      <c r="AD574" s="5">
        <f t="shared" si="180"/>
        <v>-290.56</v>
      </c>
      <c r="AE574" s="15">
        <f t="shared" si="163"/>
        <v>-123.35809304362101</v>
      </c>
      <c r="AF574" s="15">
        <f t="shared" si="164"/>
        <v>-117.0889370159515</v>
      </c>
      <c r="AG574" s="15">
        <f t="shared" si="165"/>
        <v>-120.22776330001432</v>
      </c>
      <c r="AH574" s="15">
        <f t="shared" si="175"/>
        <v>-120.22776330001432</v>
      </c>
      <c r="AI574" s="17">
        <f t="shared" si="166"/>
        <v>1.1836055010065558</v>
      </c>
      <c r="AJ574" s="17">
        <f t="shared" si="167"/>
        <v>0.92529119386496761</v>
      </c>
      <c r="AK574" s="17">
        <f t="shared" si="168"/>
        <v>0.91778104711407671</v>
      </c>
      <c r="AL574" s="17">
        <f t="shared" si="169"/>
        <v>0.92152590849128779</v>
      </c>
      <c r="AM574" s="17">
        <f t="shared" si="170"/>
        <v>0.92152590849128779</v>
      </c>
      <c r="AN574" s="17">
        <f t="shared" si="176"/>
        <v>1.2303131268514012E-3</v>
      </c>
      <c r="AO574" s="17">
        <f t="shared" si="177"/>
        <v>9.2152590849128782</v>
      </c>
      <c r="AP574" s="17">
        <f t="shared" si="178"/>
        <v>11.836055010065557</v>
      </c>
      <c r="AQ574" s="17">
        <f t="shared" si="179"/>
        <v>18.786907083560155</v>
      </c>
    </row>
    <row r="575" spans="2:43" x14ac:dyDescent="0.45">
      <c r="B575">
        <f>INDEX(RawData!$A$2:$A$1048576,MATCH(FmtData!$B$4+(ROW()-10),RawData!$A$2:$A$1048576,0))</f>
        <v>763</v>
      </c>
      <c r="C575" s="23">
        <f>LEFT(INDEX(RawData!$B$2:$B$1048576, MATCH(FmtData!$B$4+(ROW()-10),RawData!$A$2:$A$1048576,0)),10)+MID(INDEX(RawData!$B$2:$B$1048576, MATCH(FmtData!$B$4+(ROW()-10),RawData!$A$2:$A$1048576,0)),12,8)-$B$5/24</f>
        <v>42200.904629629629</v>
      </c>
      <c r="D575" s="7">
        <f>MID(INDEX(RawData!$B$2:$B$1048576, MATCH(FmtData!$B$4+(ROW()-10),RawData!$A$2:$A$1048576,0)),12,8)+$B$5/24</f>
        <v>0.40462962962962967</v>
      </c>
      <c r="E575" s="8">
        <f>INDEX(RawData!$D$2:$D$1048576,MATCH(FmtData!$B$4+(ROW()-10),RawData!$A$2:$A$1048576,0))</f>
        <v>31.644600000000001</v>
      </c>
      <c r="F575">
        <f>INDEX(RawData!$D$2:$D$1048576,MATCH(FmtData!$B$4+(ROW()-10),RawData!$A$2:$A$1048576,0))</f>
        <v>31.644600000000001</v>
      </c>
      <c r="G575">
        <f>INDEX(RawData!E$2:E$1048576,MATCH(FmtData!$B$4+(ROW()-10),RawData!$A$2:$A$1048576,0))</f>
        <v>2717.12</v>
      </c>
      <c r="H575">
        <f>INDEX(RawData!F$2:F$1048576,MATCH(FmtData!$B$4+(ROW()-10),RawData!$A$2:$A$1048576,0))</f>
        <v>-1.0764199999999999</v>
      </c>
      <c r="I575">
        <f>INDEX(RawData!G$2:G$1048576,MATCH(FmtData!$B$4+(ROW()-10),RawData!$A$2:$A$1048576,0))</f>
        <v>-29008.1</v>
      </c>
      <c r="J575">
        <f>INDEX(RawData!H$2:H$1048576,MATCH(FmtData!$B$4+(ROW()-10),RawData!$A$2:$A$1048576,0))</f>
        <v>5.0845300000000003E-2</v>
      </c>
      <c r="K575">
        <f>INDEX(RawData!I$2:I$1048576,MATCH(FmtData!$B$4+(ROW()-10),RawData!$A$2:$A$1048576,0))</f>
        <v>-0.61495900000000003</v>
      </c>
      <c r="L575">
        <f>INDEX(RawData!J$2:J$1048576,MATCH(FmtData!$B$4+(ROW()-10),RawData!$A$2:$A$1048576,0))</f>
        <v>160.19999999999999</v>
      </c>
      <c r="M575">
        <f>INDEX(RawData!K$2:K$1048576,MATCH(FmtData!$B$4+(ROW()-10),RawData!$A$2:$A$1048576,0))</f>
        <v>178.1</v>
      </c>
      <c r="N575">
        <f>INDEX(RawData!L$2:L$1048576,MATCH(FmtData!$B$4+(ROW()-10),RawData!$A$2:$A$1048576,0))</f>
        <v>22.4</v>
      </c>
      <c r="O575">
        <f>INDEX(RawData!M$2:M$1048576,MATCH(FmtData!$B$4+(ROW()-10),RawData!$A$2:$A$1048576,0))</f>
        <v>155.1</v>
      </c>
      <c r="P575">
        <f>INDEX(RawData!N$2:N$1048576,MATCH(FmtData!$B$4+(ROW()-10),RawData!$A$2:$A$1048576,0))</f>
        <v>21.8</v>
      </c>
      <c r="Q575">
        <f>INDEX(RawData!O$2:O$1048576,MATCH(FmtData!$B$4+(ROW()-10),RawData!$A$2:$A$1048576,0))</f>
        <v>177</v>
      </c>
      <c r="R575" s="8">
        <f>INDEX(RawData!P$2:P$1048576,MATCH(FmtData!$B$4+(ROW()-10),RawData!$A$2:$A$1048576,0))</f>
        <v>9.8624299999999998</v>
      </c>
      <c r="S575">
        <f>INDEX(RawData!Q$2:Q$1048576,MATCH(FmtData!$B$4+(ROW()-10),RawData!$A$2:$A$1048576,0))</f>
        <v>110.925</v>
      </c>
      <c r="T575" s="8">
        <f>INDEX(RawData!R$2:R$1048576,MATCH(FmtData!$B$4+(ROW()-10),RawData!$A$2:$A$1048576,0))</f>
        <v>1.85121</v>
      </c>
      <c r="U575" s="8">
        <f>INDEX(RawData!S$2:S$1048576,MATCH(FmtData!$B$4+(ROW()-10),RawData!$A$2:$A$1048576,0))</f>
        <v>0.70943000000000001</v>
      </c>
      <c r="V575" s="8">
        <f>INDEX(RawData!T$2:T$1048576,MATCH(FmtData!$B$4+(ROW()-10),RawData!$A$2:$A$1048576,0))</f>
        <v>0.20404800000000001</v>
      </c>
      <c r="W575" s="3">
        <f t="shared" si="171"/>
        <v>-0.5035448400000001</v>
      </c>
      <c r="X575" s="3">
        <f t="shared" si="172"/>
        <v>-0.47849231200000003</v>
      </c>
      <c r="Y575" s="8">
        <f t="shared" si="161"/>
        <v>9.4531422000470045</v>
      </c>
      <c r="Z575" s="8">
        <f t="shared" si="162"/>
        <v>9.4781947280470042</v>
      </c>
      <c r="AA575" s="8">
        <f t="shared" si="173"/>
        <v>9.4656684640470043</v>
      </c>
      <c r="AB575" s="41">
        <v>1</v>
      </c>
      <c r="AC575" s="42" t="str">
        <f t="shared" si="174"/>
        <v>Isco</v>
      </c>
      <c r="AD575" s="5">
        <f t="shared" si="180"/>
        <v>-290.56</v>
      </c>
      <c r="AE575" s="15">
        <f t="shared" si="163"/>
        <v>-123.03473683502148</v>
      </c>
      <c r="AF575" s="15">
        <f t="shared" si="164"/>
        <v>-117.19926517889019</v>
      </c>
      <c r="AG575" s="15">
        <f t="shared" si="165"/>
        <v>-120.12068132718605</v>
      </c>
      <c r="AH575" s="15">
        <f t="shared" si="175"/>
        <v>-120.12068132718605</v>
      </c>
      <c r="AI575" s="17">
        <f t="shared" si="166"/>
        <v>1.1836055010065558</v>
      </c>
      <c r="AJ575" s="17">
        <f t="shared" si="167"/>
        <v>0.92490082368947835</v>
      </c>
      <c r="AK575" s="17">
        <f t="shared" si="168"/>
        <v>0.91791216092061001</v>
      </c>
      <c r="AL575" s="17">
        <f t="shared" si="169"/>
        <v>0.92139764801636503</v>
      </c>
      <c r="AM575" s="17">
        <f t="shared" si="170"/>
        <v>0.92139764801636503</v>
      </c>
      <c r="AN575" s="17">
        <f t="shared" si="176"/>
        <v>1.4025919308526813E-3</v>
      </c>
      <c r="AO575" s="17">
        <f t="shared" si="177"/>
        <v>9.2139764801636499</v>
      </c>
      <c r="AP575" s="17">
        <f t="shared" si="178"/>
        <v>11.836055010065557</v>
      </c>
      <c r="AQ575" s="17">
        <f t="shared" si="179"/>
        <v>18.733817637452368</v>
      </c>
    </row>
    <row r="576" spans="2:43" x14ac:dyDescent="0.45">
      <c r="B576">
        <f>INDEX(RawData!$A$2:$A$1048576,MATCH(FmtData!$B$4+(ROW()-10),RawData!$A$2:$A$1048576,0))</f>
        <v>764</v>
      </c>
      <c r="C576" s="23">
        <f>LEFT(INDEX(RawData!$B$2:$B$1048576, MATCH(FmtData!$B$4+(ROW()-10),RawData!$A$2:$A$1048576,0)),10)+MID(INDEX(RawData!$B$2:$B$1048576, MATCH(FmtData!$B$4+(ROW()-10),RawData!$A$2:$A$1048576,0)),12,8)-$B$5/24</f>
        <v>42200.905312499999</v>
      </c>
      <c r="D576" s="7">
        <f>MID(INDEX(RawData!$B$2:$B$1048576, MATCH(FmtData!$B$4+(ROW()-10),RawData!$A$2:$A$1048576,0)),12,8)+$B$5/24</f>
        <v>0.40531249999999996</v>
      </c>
      <c r="E576" s="8">
        <f>INDEX(RawData!$D$2:$D$1048576,MATCH(FmtData!$B$4+(ROW()-10),RawData!$A$2:$A$1048576,0))</f>
        <v>31.661100000000001</v>
      </c>
      <c r="F576">
        <f>INDEX(RawData!$D$2:$D$1048576,MATCH(FmtData!$B$4+(ROW()-10),RawData!$A$2:$A$1048576,0))</f>
        <v>31.661100000000001</v>
      </c>
      <c r="G576">
        <f>INDEX(RawData!E$2:E$1048576,MATCH(FmtData!$B$4+(ROW()-10),RawData!$A$2:$A$1048576,0))</f>
        <v>2705.74</v>
      </c>
      <c r="H576">
        <f>INDEX(RawData!F$2:F$1048576,MATCH(FmtData!$B$4+(ROW()-10),RawData!$A$2:$A$1048576,0))</f>
        <v>-1.0764199999999999</v>
      </c>
      <c r="I576">
        <f>INDEX(RawData!G$2:G$1048576,MATCH(FmtData!$B$4+(ROW()-10),RawData!$A$2:$A$1048576,0))</f>
        <v>-29008.1</v>
      </c>
      <c r="J576">
        <f>INDEX(RawData!H$2:H$1048576,MATCH(FmtData!$B$4+(ROW()-10),RawData!$A$2:$A$1048576,0))</f>
        <v>5.0845300000000003E-2</v>
      </c>
      <c r="K576">
        <f>INDEX(RawData!I$2:I$1048576,MATCH(FmtData!$B$4+(ROW()-10),RawData!$A$2:$A$1048576,0))</f>
        <v>-0.61458100000000004</v>
      </c>
      <c r="L576">
        <f>INDEX(RawData!J$2:J$1048576,MATCH(FmtData!$B$4+(ROW()-10),RawData!$A$2:$A$1048576,0))</f>
        <v>172.8</v>
      </c>
      <c r="M576">
        <f>INDEX(RawData!K$2:K$1048576,MATCH(FmtData!$B$4+(ROW()-10),RawData!$A$2:$A$1048576,0))</f>
        <v>173</v>
      </c>
      <c r="N576">
        <f>INDEX(RawData!L$2:L$1048576,MATCH(FmtData!$B$4+(ROW()-10),RawData!$A$2:$A$1048576,0))</f>
        <v>22.4</v>
      </c>
      <c r="O576">
        <f>INDEX(RawData!M$2:M$1048576,MATCH(FmtData!$B$4+(ROW()-10),RawData!$A$2:$A$1048576,0))</f>
        <v>151.80000000000001</v>
      </c>
      <c r="P576">
        <f>INDEX(RawData!N$2:N$1048576,MATCH(FmtData!$B$4+(ROW()-10),RawData!$A$2:$A$1048576,0))</f>
        <v>21.9</v>
      </c>
      <c r="Q576">
        <f>INDEX(RawData!O$2:O$1048576,MATCH(FmtData!$B$4+(ROW()-10),RawData!$A$2:$A$1048576,0))</f>
        <v>176.8</v>
      </c>
      <c r="R576" s="8">
        <f>INDEX(RawData!P$2:P$1048576,MATCH(FmtData!$B$4+(ROW()-10),RawData!$A$2:$A$1048576,0))</f>
        <v>9.8624299999999998</v>
      </c>
      <c r="S576">
        <f>INDEX(RawData!Q$2:Q$1048576,MATCH(FmtData!$B$4+(ROW()-10),RawData!$A$2:$A$1048576,0))</f>
        <v>110.925</v>
      </c>
      <c r="T576" s="8">
        <f>INDEX(RawData!R$2:R$1048576,MATCH(FmtData!$B$4+(ROW()-10),RawData!$A$2:$A$1048576,0))</f>
        <v>1.85121</v>
      </c>
      <c r="U576" s="8">
        <f>INDEX(RawData!S$2:S$1048576,MATCH(FmtData!$B$4+(ROW()-10),RawData!$A$2:$A$1048576,0))</f>
        <v>0.70921699999999999</v>
      </c>
      <c r="V576" s="8">
        <f>INDEX(RawData!T$2:T$1048576,MATCH(FmtData!$B$4+(ROW()-10),RawData!$A$2:$A$1048576,0))</f>
        <v>0.204513</v>
      </c>
      <c r="W576" s="3">
        <f t="shared" si="171"/>
        <v>-0.50300381999999999</v>
      </c>
      <c r="X576" s="3">
        <f t="shared" si="172"/>
        <v>-0.47967341200000002</v>
      </c>
      <c r="Y576" s="8">
        <f t="shared" si="161"/>
        <v>9.4536832200470045</v>
      </c>
      <c r="Z576" s="8">
        <f t="shared" si="162"/>
        <v>9.4770136280470041</v>
      </c>
      <c r="AA576" s="8">
        <f t="shared" si="173"/>
        <v>9.4653484240470043</v>
      </c>
      <c r="AB576" s="41">
        <v>1</v>
      </c>
      <c r="AC576" s="42" t="str">
        <f t="shared" si="174"/>
        <v>Isco</v>
      </c>
      <c r="AD576" s="5">
        <f t="shared" si="180"/>
        <v>-290.56</v>
      </c>
      <c r="AE576" s="15">
        <f t="shared" si="163"/>
        <v>-122.90902826412434</v>
      </c>
      <c r="AF576" s="15">
        <f t="shared" si="164"/>
        <v>-117.47503972141624</v>
      </c>
      <c r="AG576" s="15">
        <f t="shared" si="165"/>
        <v>-120.19522562764223</v>
      </c>
      <c r="AH576" s="15">
        <f t="shared" si="175"/>
        <v>-120.19522562764223</v>
      </c>
      <c r="AI576" s="17">
        <f t="shared" si="166"/>
        <v>1.1836055010065558</v>
      </c>
      <c r="AJ576" s="17">
        <f t="shared" si="167"/>
        <v>0.92474915154486315</v>
      </c>
      <c r="AK576" s="17">
        <f t="shared" si="168"/>
        <v>0.91824005483812265</v>
      </c>
      <c r="AL576" s="17">
        <f t="shared" si="169"/>
        <v>0.92148693179338848</v>
      </c>
      <c r="AM576" s="17">
        <f t="shared" si="170"/>
        <v>0.92148693179338848</v>
      </c>
      <c r="AN576" s="17">
        <f t="shared" si="176"/>
        <v>1.3133081538292402E-3</v>
      </c>
      <c r="AO576" s="17">
        <f t="shared" si="177"/>
        <v>9.2148693179338856</v>
      </c>
      <c r="AP576" s="17">
        <f t="shared" si="178"/>
        <v>11.836055010065557</v>
      </c>
      <c r="AQ576" s="17">
        <f t="shared" si="179"/>
        <v>18.655355572945016</v>
      </c>
    </row>
    <row r="577" spans="2:43" x14ac:dyDescent="0.45">
      <c r="B577">
        <f>INDEX(RawData!$A$2:$A$1048576,MATCH(FmtData!$B$4+(ROW()-10),RawData!$A$2:$A$1048576,0))</f>
        <v>765</v>
      </c>
      <c r="C577" s="23">
        <f>LEFT(INDEX(RawData!$B$2:$B$1048576, MATCH(FmtData!$B$4+(ROW()-10),RawData!$A$2:$A$1048576,0)),10)+MID(INDEX(RawData!$B$2:$B$1048576, MATCH(FmtData!$B$4+(ROW()-10),RawData!$A$2:$A$1048576,0)),12,8)-$B$5/24</f>
        <v>42200.906006944446</v>
      </c>
      <c r="D577" s="7">
        <f>MID(INDEX(RawData!$B$2:$B$1048576, MATCH(FmtData!$B$4+(ROW()-10),RawData!$A$2:$A$1048576,0)),12,8)+$B$5/24</f>
        <v>0.40600694444444441</v>
      </c>
      <c r="E577" s="8">
        <f>INDEX(RawData!$D$2:$D$1048576,MATCH(FmtData!$B$4+(ROW()-10),RawData!$A$2:$A$1048576,0))</f>
        <v>31.677800000000001</v>
      </c>
      <c r="F577">
        <f>INDEX(RawData!$D$2:$D$1048576,MATCH(FmtData!$B$4+(ROW()-10),RawData!$A$2:$A$1048576,0))</f>
        <v>31.677800000000001</v>
      </c>
      <c r="G577">
        <f>INDEX(RawData!E$2:E$1048576,MATCH(FmtData!$B$4+(ROW()-10),RawData!$A$2:$A$1048576,0))</f>
        <v>2687.58</v>
      </c>
      <c r="H577">
        <f>INDEX(RawData!F$2:F$1048576,MATCH(FmtData!$B$4+(ROW()-10),RawData!$A$2:$A$1048576,0))</f>
        <v>-1.0764199999999999</v>
      </c>
      <c r="I577">
        <f>INDEX(RawData!G$2:G$1048576,MATCH(FmtData!$B$4+(ROW()-10),RawData!$A$2:$A$1048576,0))</f>
        <v>-29008.1</v>
      </c>
      <c r="J577">
        <f>INDEX(RawData!H$2:H$1048576,MATCH(FmtData!$B$4+(ROW()-10),RawData!$A$2:$A$1048576,0))</f>
        <v>5.0826799999999998E-2</v>
      </c>
      <c r="K577">
        <f>INDEX(RawData!I$2:I$1048576,MATCH(FmtData!$B$4+(ROW()-10),RawData!$A$2:$A$1048576,0))</f>
        <v>-0.61533599999999999</v>
      </c>
      <c r="L577">
        <f>INDEX(RawData!J$2:J$1048576,MATCH(FmtData!$B$4+(ROW()-10),RawData!$A$2:$A$1048576,0))</f>
        <v>215.5</v>
      </c>
      <c r="M577">
        <f>INDEX(RawData!K$2:K$1048576,MATCH(FmtData!$B$4+(ROW()-10),RawData!$A$2:$A$1048576,0))</f>
        <v>172.1</v>
      </c>
      <c r="N577">
        <f>INDEX(RawData!L$2:L$1048576,MATCH(FmtData!$B$4+(ROW()-10),RawData!$A$2:$A$1048576,0))</f>
        <v>22.4</v>
      </c>
      <c r="O577">
        <f>INDEX(RawData!M$2:M$1048576,MATCH(FmtData!$B$4+(ROW()-10),RawData!$A$2:$A$1048576,0))</f>
        <v>171.9</v>
      </c>
      <c r="P577">
        <f>INDEX(RawData!N$2:N$1048576,MATCH(FmtData!$B$4+(ROW()-10),RawData!$A$2:$A$1048576,0))</f>
        <v>21.8</v>
      </c>
      <c r="Q577">
        <f>INDEX(RawData!O$2:O$1048576,MATCH(FmtData!$B$4+(ROW()-10),RawData!$A$2:$A$1048576,0))</f>
        <v>176.5</v>
      </c>
      <c r="R577" s="8">
        <f>INDEX(RawData!P$2:P$1048576,MATCH(FmtData!$B$4+(ROW()-10),RawData!$A$2:$A$1048576,0))</f>
        <v>9.8624299999999998</v>
      </c>
      <c r="S577">
        <f>INDEX(RawData!Q$2:Q$1048576,MATCH(FmtData!$B$4+(ROW()-10),RawData!$A$2:$A$1048576,0))</f>
        <v>110.925</v>
      </c>
      <c r="T577" s="8">
        <f>INDEX(RawData!R$2:R$1048576,MATCH(FmtData!$B$4+(ROW()-10),RawData!$A$2:$A$1048576,0))</f>
        <v>1.85121</v>
      </c>
      <c r="U577" s="8">
        <f>INDEX(RawData!S$2:S$1048576,MATCH(FmtData!$B$4+(ROW()-10),RawData!$A$2:$A$1048576,0))</f>
        <v>0.70875999999999995</v>
      </c>
      <c r="V577" s="8">
        <f>INDEX(RawData!T$2:T$1048576,MATCH(FmtData!$B$4+(ROW()-10),RawData!$A$2:$A$1048576,0))</f>
        <v>0.20491699999999999</v>
      </c>
      <c r="W577" s="3">
        <f t="shared" si="171"/>
        <v>-0.50184303999999991</v>
      </c>
      <c r="X577" s="3">
        <f t="shared" si="172"/>
        <v>-0.48069957200000002</v>
      </c>
      <c r="Y577" s="8">
        <f t="shared" si="161"/>
        <v>9.4548440000470038</v>
      </c>
      <c r="Z577" s="8">
        <f t="shared" si="162"/>
        <v>9.4759874680470038</v>
      </c>
      <c r="AA577" s="8">
        <f t="shared" si="173"/>
        <v>9.4654157340470029</v>
      </c>
      <c r="AB577" s="41">
        <v>1</v>
      </c>
      <c r="AC577" s="42" t="str">
        <f t="shared" si="174"/>
        <v>Isco</v>
      </c>
      <c r="AD577" s="5">
        <f t="shared" si="180"/>
        <v>-290.56</v>
      </c>
      <c r="AE577" s="15">
        <f t="shared" si="163"/>
        <v>-122.63926922942869</v>
      </c>
      <c r="AF577" s="15">
        <f t="shared" si="164"/>
        <v>-117.71458420116642</v>
      </c>
      <c r="AG577" s="15">
        <f t="shared" si="165"/>
        <v>-120.17954805868726</v>
      </c>
      <c r="AH577" s="15">
        <f t="shared" si="175"/>
        <v>-120.17954805868726</v>
      </c>
      <c r="AI577" s="17">
        <f t="shared" si="166"/>
        <v>1.1836055010065558</v>
      </c>
      <c r="AJ577" s="17">
        <f t="shared" si="167"/>
        <v>0.92442384491802299</v>
      </c>
      <c r="AK577" s="17">
        <f t="shared" si="168"/>
        <v>0.91852506165094017</v>
      </c>
      <c r="AL577" s="17">
        <f t="shared" si="169"/>
        <v>0.92146815289720674</v>
      </c>
      <c r="AM577" s="17">
        <f t="shared" si="170"/>
        <v>0.92146815289720674</v>
      </c>
      <c r="AN577" s="17">
        <f t="shared" si="176"/>
        <v>1.3523222222466824E-3</v>
      </c>
      <c r="AO577" s="17">
        <f t="shared" si="177"/>
        <v>9.2146815289720667</v>
      </c>
      <c r="AP577" s="17">
        <f t="shared" si="178"/>
        <v>11.836055010065557</v>
      </c>
      <c r="AQ577" s="17">
        <f t="shared" si="179"/>
        <v>18.530147216929773</v>
      </c>
    </row>
    <row r="578" spans="2:43" x14ac:dyDescent="0.45">
      <c r="B578">
        <f>INDEX(RawData!$A$2:$A$1048576,MATCH(FmtData!$B$4+(ROW()-10),RawData!$A$2:$A$1048576,0))</f>
        <v>766</v>
      </c>
      <c r="C578" s="23">
        <f>LEFT(INDEX(RawData!$B$2:$B$1048576, MATCH(FmtData!$B$4+(ROW()-10),RawData!$A$2:$A$1048576,0)),10)+MID(INDEX(RawData!$B$2:$B$1048576, MATCH(FmtData!$B$4+(ROW()-10),RawData!$A$2:$A$1048576,0)),12,8)-$B$5/24</f>
        <v>42200.906701388885</v>
      </c>
      <c r="D578" s="7">
        <f>MID(INDEX(RawData!$B$2:$B$1048576, MATCH(FmtData!$B$4+(ROW()-10),RawData!$A$2:$A$1048576,0)),12,8)+$B$5/24</f>
        <v>0.40670138888888885</v>
      </c>
      <c r="E578" s="8">
        <f>INDEX(RawData!$D$2:$D$1048576,MATCH(FmtData!$B$4+(ROW()-10),RawData!$A$2:$A$1048576,0))</f>
        <v>31.694400000000002</v>
      </c>
      <c r="F578">
        <f>INDEX(RawData!$D$2:$D$1048576,MATCH(FmtData!$B$4+(ROW()-10),RawData!$A$2:$A$1048576,0))</f>
        <v>31.694400000000002</v>
      </c>
      <c r="G578">
        <f>INDEX(RawData!E$2:E$1048576,MATCH(FmtData!$B$4+(ROW()-10),RawData!$A$2:$A$1048576,0))</f>
        <v>2690.35</v>
      </c>
      <c r="H578">
        <f>INDEX(RawData!F$2:F$1048576,MATCH(FmtData!$B$4+(ROW()-10),RawData!$A$2:$A$1048576,0))</f>
        <v>-1.0764199999999999</v>
      </c>
      <c r="I578">
        <f>INDEX(RawData!G$2:G$1048576,MATCH(FmtData!$B$4+(ROW()-10),RawData!$A$2:$A$1048576,0))</f>
        <v>-29008.1</v>
      </c>
      <c r="J578">
        <f>INDEX(RawData!H$2:H$1048576,MATCH(FmtData!$B$4+(ROW()-10),RawData!$A$2:$A$1048576,0))</f>
        <v>5.0845300000000003E-2</v>
      </c>
      <c r="K578">
        <f>INDEX(RawData!I$2:I$1048576,MATCH(FmtData!$B$4+(ROW()-10),RawData!$A$2:$A$1048576,0))</f>
        <v>-0.61552499999999999</v>
      </c>
      <c r="L578">
        <f>INDEX(RawData!J$2:J$1048576,MATCH(FmtData!$B$4+(ROW()-10),RawData!$A$2:$A$1048576,0))</f>
        <v>186.5</v>
      </c>
      <c r="M578">
        <f>INDEX(RawData!K$2:K$1048576,MATCH(FmtData!$B$4+(ROW()-10),RawData!$A$2:$A$1048576,0))</f>
        <v>175.7</v>
      </c>
      <c r="N578">
        <f>INDEX(RawData!L$2:L$1048576,MATCH(FmtData!$B$4+(ROW()-10),RawData!$A$2:$A$1048576,0))</f>
        <v>22.4</v>
      </c>
      <c r="O578">
        <f>INDEX(RawData!M$2:M$1048576,MATCH(FmtData!$B$4+(ROW()-10),RawData!$A$2:$A$1048576,0))</f>
        <v>160.19999999999999</v>
      </c>
      <c r="P578">
        <f>INDEX(RawData!N$2:N$1048576,MATCH(FmtData!$B$4+(ROW()-10),RawData!$A$2:$A$1048576,0))</f>
        <v>21.9</v>
      </c>
      <c r="Q578">
        <f>INDEX(RawData!O$2:O$1048576,MATCH(FmtData!$B$4+(ROW()-10),RawData!$A$2:$A$1048576,0))</f>
        <v>176.3</v>
      </c>
      <c r="R578" s="8">
        <f>INDEX(RawData!P$2:P$1048576,MATCH(FmtData!$B$4+(ROW()-10),RawData!$A$2:$A$1048576,0))</f>
        <v>9.8624299999999998</v>
      </c>
      <c r="S578">
        <f>INDEX(RawData!Q$2:Q$1048576,MATCH(FmtData!$B$4+(ROW()-10),RawData!$A$2:$A$1048576,0))</f>
        <v>110.925</v>
      </c>
      <c r="T578" s="8">
        <f>INDEX(RawData!R$2:R$1048576,MATCH(FmtData!$B$4+(ROW()-10),RawData!$A$2:$A$1048576,0))</f>
        <v>1.85121</v>
      </c>
      <c r="U578" s="8">
        <f>INDEX(RawData!S$2:S$1048576,MATCH(FmtData!$B$4+(ROW()-10),RawData!$A$2:$A$1048576,0))</f>
        <v>0.70930800000000005</v>
      </c>
      <c r="V578" s="8">
        <f>INDEX(RawData!T$2:T$1048576,MATCH(FmtData!$B$4+(ROW()-10),RawData!$A$2:$A$1048576,0))</f>
        <v>0.20460600000000001</v>
      </c>
      <c r="W578" s="3">
        <f t="shared" si="171"/>
        <v>-0.50323496000000023</v>
      </c>
      <c r="X578" s="3">
        <f t="shared" si="172"/>
        <v>-0.47990963200000003</v>
      </c>
      <c r="Y578" s="8">
        <f t="shared" si="161"/>
        <v>9.4534520800470041</v>
      </c>
      <c r="Z578" s="8">
        <f t="shared" si="162"/>
        <v>9.4767774080470044</v>
      </c>
      <c r="AA578" s="8">
        <f t="shared" si="173"/>
        <v>9.4651147440470034</v>
      </c>
      <c r="AB578" s="41">
        <v>1</v>
      </c>
      <c r="AC578" s="42" t="str">
        <f t="shared" si="174"/>
        <v>Isco</v>
      </c>
      <c r="AD578" s="5">
        <f t="shared" si="180"/>
        <v>-290.56</v>
      </c>
      <c r="AE578" s="15">
        <f t="shared" si="163"/>
        <v>-122.96273642071174</v>
      </c>
      <c r="AF578" s="15">
        <f t="shared" si="164"/>
        <v>-117.53018676787758</v>
      </c>
      <c r="AG578" s="15">
        <f t="shared" si="165"/>
        <v>-120.24965176452395</v>
      </c>
      <c r="AH578" s="15">
        <f t="shared" si="175"/>
        <v>-120.24965176452395</v>
      </c>
      <c r="AI578" s="17">
        <f t="shared" si="166"/>
        <v>1.1836055010065558</v>
      </c>
      <c r="AJ578" s="17">
        <f t="shared" si="167"/>
        <v>0.92481394637998038</v>
      </c>
      <c r="AK578" s="17">
        <f t="shared" si="168"/>
        <v>0.91830565238208073</v>
      </c>
      <c r="AL578" s="17">
        <f t="shared" si="169"/>
        <v>0.92155213041711415</v>
      </c>
      <c r="AM578" s="17">
        <f t="shared" si="170"/>
        <v>0.92155213041711415</v>
      </c>
      <c r="AN578" s="17">
        <f t="shared" si="176"/>
        <v>1.5417550797164337E-3</v>
      </c>
      <c r="AO578" s="17">
        <f t="shared" si="177"/>
        <v>9.2155213041711406</v>
      </c>
      <c r="AP578" s="17">
        <f t="shared" si="178"/>
        <v>11.836055010065557</v>
      </c>
      <c r="AQ578" s="17">
        <f t="shared" si="179"/>
        <v>18.549245628062057</v>
      </c>
    </row>
    <row r="579" spans="2:43" x14ac:dyDescent="0.45">
      <c r="B579">
        <f>INDEX(RawData!$A$2:$A$1048576,MATCH(FmtData!$B$4+(ROW()-10),RawData!$A$2:$A$1048576,0))</f>
        <v>767</v>
      </c>
      <c r="C579" s="23">
        <f>LEFT(INDEX(RawData!$B$2:$B$1048576, MATCH(FmtData!$B$4+(ROW()-10),RawData!$A$2:$A$1048576,0)),10)+MID(INDEX(RawData!$B$2:$B$1048576, MATCH(FmtData!$B$4+(ROW()-10),RawData!$A$2:$A$1048576,0)),12,8)-$B$5/24</f>
        <v>42200.907395833332</v>
      </c>
      <c r="D579" s="7">
        <f>MID(INDEX(RawData!$B$2:$B$1048576, MATCH(FmtData!$B$4+(ROW()-10),RawData!$A$2:$A$1048576,0)),12,8)+$B$5/24</f>
        <v>0.40739583333333329</v>
      </c>
      <c r="E579" s="8">
        <f>INDEX(RawData!$D$2:$D$1048576,MATCH(FmtData!$B$4+(ROW()-10),RawData!$A$2:$A$1048576,0))</f>
        <v>31.710999999999999</v>
      </c>
      <c r="F579">
        <f>INDEX(RawData!$D$2:$D$1048576,MATCH(FmtData!$B$4+(ROW()-10),RawData!$A$2:$A$1048576,0))</f>
        <v>31.710999999999999</v>
      </c>
      <c r="G579">
        <f>INDEX(RawData!E$2:E$1048576,MATCH(FmtData!$B$4+(ROW()-10),RawData!$A$2:$A$1048576,0))</f>
        <v>2694.05</v>
      </c>
      <c r="H579">
        <f>INDEX(RawData!F$2:F$1048576,MATCH(FmtData!$B$4+(ROW()-10),RawData!$A$2:$A$1048576,0))</f>
        <v>-1.0764199999999999</v>
      </c>
      <c r="I579">
        <f>INDEX(RawData!G$2:G$1048576,MATCH(FmtData!$B$4+(ROW()-10),RawData!$A$2:$A$1048576,0))</f>
        <v>-29008.1</v>
      </c>
      <c r="J579">
        <f>INDEX(RawData!H$2:H$1048576,MATCH(FmtData!$B$4+(ROW()-10),RawData!$A$2:$A$1048576,0))</f>
        <v>5.0826799999999998E-2</v>
      </c>
      <c r="K579">
        <f>INDEX(RawData!I$2:I$1048576,MATCH(FmtData!$B$4+(ROW()-10),RawData!$A$2:$A$1048576,0))</f>
        <v>-0.61514800000000003</v>
      </c>
      <c r="L579">
        <f>INDEX(RawData!J$2:J$1048576,MATCH(FmtData!$B$4+(ROW()-10),RawData!$A$2:$A$1048576,0))</f>
        <v>172.5</v>
      </c>
      <c r="M579">
        <f>INDEX(RawData!K$2:K$1048576,MATCH(FmtData!$B$4+(ROW()-10),RawData!$A$2:$A$1048576,0))</f>
        <v>178</v>
      </c>
      <c r="N579">
        <f>INDEX(RawData!L$2:L$1048576,MATCH(FmtData!$B$4+(ROW()-10),RawData!$A$2:$A$1048576,0))</f>
        <v>22.4</v>
      </c>
      <c r="O579">
        <f>INDEX(RawData!M$2:M$1048576,MATCH(FmtData!$B$4+(ROW()-10),RawData!$A$2:$A$1048576,0))</f>
        <v>162.9</v>
      </c>
      <c r="P579">
        <f>INDEX(RawData!N$2:N$1048576,MATCH(FmtData!$B$4+(ROW()-10),RawData!$A$2:$A$1048576,0))</f>
        <v>21.9</v>
      </c>
      <c r="Q579">
        <f>INDEX(RawData!O$2:O$1048576,MATCH(FmtData!$B$4+(ROW()-10),RawData!$A$2:$A$1048576,0))</f>
        <v>176.5</v>
      </c>
      <c r="R579" s="8">
        <f>INDEX(RawData!P$2:P$1048576,MATCH(FmtData!$B$4+(ROW()-10),RawData!$A$2:$A$1048576,0))</f>
        <v>9.8624299999999998</v>
      </c>
      <c r="S579">
        <f>INDEX(RawData!Q$2:Q$1048576,MATCH(FmtData!$B$4+(ROW()-10),RawData!$A$2:$A$1048576,0))</f>
        <v>110.925</v>
      </c>
      <c r="T579" s="8">
        <f>INDEX(RawData!R$2:R$1048576,MATCH(FmtData!$B$4+(ROW()-10),RawData!$A$2:$A$1048576,0))</f>
        <v>1.85121</v>
      </c>
      <c r="U579" s="8">
        <f>INDEX(RawData!S$2:S$1048576,MATCH(FmtData!$B$4+(ROW()-10),RawData!$A$2:$A$1048576,0))</f>
        <v>0.70961300000000005</v>
      </c>
      <c r="V579" s="8">
        <f>INDEX(RawData!T$2:T$1048576,MATCH(FmtData!$B$4+(ROW()-10),RawData!$A$2:$A$1048576,0))</f>
        <v>0.20482300000000001</v>
      </c>
      <c r="W579" s="3">
        <f t="shared" si="171"/>
        <v>-0.50400966000000025</v>
      </c>
      <c r="X579" s="3">
        <f t="shared" si="172"/>
        <v>-0.48046081200000007</v>
      </c>
      <c r="Y579" s="8">
        <f t="shared" si="161"/>
        <v>9.452677380047005</v>
      </c>
      <c r="Z579" s="8">
        <f t="shared" si="162"/>
        <v>9.476226228047004</v>
      </c>
      <c r="AA579" s="8">
        <f t="shared" si="173"/>
        <v>9.4644518040470054</v>
      </c>
      <c r="AB579" s="41">
        <v>1</v>
      </c>
      <c r="AC579" s="42" t="str">
        <f t="shared" si="174"/>
        <v>Isco</v>
      </c>
      <c r="AD579" s="5">
        <f t="shared" si="180"/>
        <v>-290.56</v>
      </c>
      <c r="AE579" s="15">
        <f t="shared" si="163"/>
        <v>-123.14272902096775</v>
      </c>
      <c r="AF579" s="15">
        <f t="shared" si="164"/>
        <v>-117.65885301875335</v>
      </c>
      <c r="AG579" s="15">
        <f t="shared" si="165"/>
        <v>-120.40404240747694</v>
      </c>
      <c r="AH579" s="15">
        <f t="shared" si="175"/>
        <v>-120.40404240747694</v>
      </c>
      <c r="AI579" s="17">
        <f t="shared" si="166"/>
        <v>1.1836055010065558</v>
      </c>
      <c r="AJ579" s="17">
        <f t="shared" si="167"/>
        <v>0.92503116008053332</v>
      </c>
      <c r="AK579" s="17">
        <f t="shared" si="168"/>
        <v>0.91845873764515296</v>
      </c>
      <c r="AL579" s="17">
        <f t="shared" si="169"/>
        <v>0.92173712959401966</v>
      </c>
      <c r="AM579" s="17">
        <f t="shared" si="170"/>
        <v>0.92173712959401966</v>
      </c>
      <c r="AN579" s="17">
        <f t="shared" si="176"/>
        <v>8.8492441057086424E-4</v>
      </c>
      <c r="AO579" s="17">
        <f t="shared" si="177"/>
        <v>9.2173712959401968</v>
      </c>
      <c r="AP579" s="17">
        <f t="shared" si="178"/>
        <v>11.836055010065557</v>
      </c>
      <c r="AQ579" s="17">
        <f t="shared" si="179"/>
        <v>18.574756141126837</v>
      </c>
    </row>
    <row r="580" spans="2:43" x14ac:dyDescent="0.45">
      <c r="B580">
        <f>INDEX(RawData!$A$2:$A$1048576,MATCH(FmtData!$B$4+(ROW()-10),RawData!$A$2:$A$1048576,0))</f>
        <v>768</v>
      </c>
      <c r="C580" s="23">
        <f>LEFT(INDEX(RawData!$B$2:$B$1048576, MATCH(FmtData!$B$4+(ROW()-10),RawData!$A$2:$A$1048576,0)),10)+MID(INDEX(RawData!$B$2:$B$1048576, MATCH(FmtData!$B$4+(ROW()-10),RawData!$A$2:$A$1048576,0)),12,8)-$B$5/24</f>
        <v>42200.908101851855</v>
      </c>
      <c r="D580" s="7">
        <f>MID(INDEX(RawData!$B$2:$B$1048576, MATCH(FmtData!$B$4+(ROW()-10),RawData!$A$2:$A$1048576,0)),12,8)+$B$5/24</f>
        <v>0.40810185185185188</v>
      </c>
      <c r="E580" s="8">
        <f>INDEX(RawData!$D$2:$D$1048576,MATCH(FmtData!$B$4+(ROW()-10),RawData!$A$2:$A$1048576,0))</f>
        <v>31.727599999999999</v>
      </c>
      <c r="F580">
        <f>INDEX(RawData!$D$2:$D$1048576,MATCH(FmtData!$B$4+(ROW()-10),RawData!$A$2:$A$1048576,0))</f>
        <v>31.727599999999999</v>
      </c>
      <c r="G580">
        <f>INDEX(RawData!E$2:E$1048576,MATCH(FmtData!$B$4+(ROW()-10),RawData!$A$2:$A$1048576,0))</f>
        <v>2700.82</v>
      </c>
      <c r="H580">
        <f>INDEX(RawData!F$2:F$1048576,MATCH(FmtData!$B$4+(ROW()-10),RawData!$A$2:$A$1048576,0))</f>
        <v>-1.0764199999999999</v>
      </c>
      <c r="I580">
        <f>INDEX(RawData!G$2:G$1048576,MATCH(FmtData!$B$4+(ROW()-10),RawData!$A$2:$A$1048576,0))</f>
        <v>-29008.1</v>
      </c>
      <c r="J580">
        <f>INDEX(RawData!H$2:H$1048576,MATCH(FmtData!$B$4+(ROW()-10),RawData!$A$2:$A$1048576,0))</f>
        <v>5.0845300000000003E-2</v>
      </c>
      <c r="K580">
        <f>INDEX(RawData!I$2:I$1048576,MATCH(FmtData!$B$4+(ROW()-10),RawData!$A$2:$A$1048576,0))</f>
        <v>-0.61477000000000004</v>
      </c>
      <c r="L580">
        <f>INDEX(RawData!J$2:J$1048576,MATCH(FmtData!$B$4+(ROW()-10),RawData!$A$2:$A$1048576,0))</f>
        <v>182.6</v>
      </c>
      <c r="M580">
        <f>INDEX(RawData!K$2:K$1048576,MATCH(FmtData!$B$4+(ROW()-10),RawData!$A$2:$A$1048576,0))</f>
        <v>173</v>
      </c>
      <c r="N580">
        <f>INDEX(RawData!L$2:L$1048576,MATCH(FmtData!$B$4+(ROW()-10),RawData!$A$2:$A$1048576,0))</f>
        <v>22.4</v>
      </c>
      <c r="O580">
        <f>INDEX(RawData!M$2:M$1048576,MATCH(FmtData!$B$4+(ROW()-10),RawData!$A$2:$A$1048576,0))</f>
        <v>156.19999999999999</v>
      </c>
      <c r="P580">
        <f>INDEX(RawData!N$2:N$1048576,MATCH(FmtData!$B$4+(ROW()-10),RawData!$A$2:$A$1048576,0))</f>
        <v>21.9</v>
      </c>
      <c r="Q580">
        <f>INDEX(RawData!O$2:O$1048576,MATCH(FmtData!$B$4+(ROW()-10),RawData!$A$2:$A$1048576,0))</f>
        <v>176.5</v>
      </c>
      <c r="R580" s="8">
        <f>INDEX(RawData!P$2:P$1048576,MATCH(FmtData!$B$4+(ROW()-10),RawData!$A$2:$A$1048576,0))</f>
        <v>9.8624299999999998</v>
      </c>
      <c r="S580">
        <f>INDEX(RawData!Q$2:Q$1048576,MATCH(FmtData!$B$4+(ROW()-10),RawData!$A$2:$A$1048576,0))</f>
        <v>110.925</v>
      </c>
      <c r="T580" s="8">
        <f>INDEX(RawData!R$2:R$1048576,MATCH(FmtData!$B$4+(ROW()-10),RawData!$A$2:$A$1048576,0))</f>
        <v>1.85121</v>
      </c>
      <c r="U580" s="8">
        <f>INDEX(RawData!S$2:S$1048576,MATCH(FmtData!$B$4+(ROW()-10),RawData!$A$2:$A$1048576,0))</f>
        <v>0.70943000000000001</v>
      </c>
      <c r="V580" s="8">
        <f>INDEX(RawData!T$2:T$1048576,MATCH(FmtData!$B$4+(ROW()-10),RawData!$A$2:$A$1048576,0))</f>
        <v>0.204234</v>
      </c>
      <c r="W580" s="3">
        <f t="shared" si="171"/>
        <v>-0.5035448400000001</v>
      </c>
      <c r="X580" s="3">
        <f t="shared" si="172"/>
        <v>-0.47896475200000005</v>
      </c>
      <c r="Y580" s="8">
        <f t="shared" si="161"/>
        <v>9.4531422000470045</v>
      </c>
      <c r="Z580" s="8">
        <f t="shared" si="162"/>
        <v>9.4777222880470049</v>
      </c>
      <c r="AA580" s="8">
        <f t="shared" si="173"/>
        <v>9.4654322440470047</v>
      </c>
      <c r="AB580" s="41">
        <v>1</v>
      </c>
      <c r="AC580" s="42" t="str">
        <f t="shared" si="174"/>
        <v>Isco</v>
      </c>
      <c r="AD580" s="5">
        <f t="shared" si="180"/>
        <v>-290.56</v>
      </c>
      <c r="AE580" s="15">
        <f t="shared" si="163"/>
        <v>-123.03473683502148</v>
      </c>
      <c r="AF580" s="15">
        <f t="shared" si="164"/>
        <v>-117.30958285819293</v>
      </c>
      <c r="AG580" s="15">
        <f t="shared" si="165"/>
        <v>-120.17570258478668</v>
      </c>
      <c r="AH580" s="15">
        <f t="shared" si="175"/>
        <v>-120.17570258478668</v>
      </c>
      <c r="AI580" s="17">
        <f t="shared" si="166"/>
        <v>1.1836055010065558</v>
      </c>
      <c r="AJ580" s="17">
        <f t="shared" si="167"/>
        <v>0.92490082368947835</v>
      </c>
      <c r="AK580" s="17">
        <f t="shared" si="168"/>
        <v>0.91804329973014387</v>
      </c>
      <c r="AL580" s="17">
        <f t="shared" si="169"/>
        <v>0.92146354683087361</v>
      </c>
      <c r="AM580" s="17">
        <f t="shared" si="170"/>
        <v>0.92146354683087361</v>
      </c>
      <c r="AN580" s="17">
        <f t="shared" si="176"/>
        <v>1.2568232193557183E-3</v>
      </c>
      <c r="AO580" s="17">
        <f t="shared" si="177"/>
        <v>9.2146354683087353</v>
      </c>
      <c r="AP580" s="17">
        <f t="shared" si="178"/>
        <v>11.836055010065557</v>
      </c>
      <c r="AQ580" s="17">
        <f t="shared" si="179"/>
        <v>18.621433485302124</v>
      </c>
    </row>
    <row r="581" spans="2:43" x14ac:dyDescent="0.45">
      <c r="B581">
        <f>INDEX(RawData!$A$2:$A$1048576,MATCH(FmtData!$B$4+(ROW()-10),RawData!$A$2:$A$1048576,0))</f>
        <v>769</v>
      </c>
      <c r="C581" s="23">
        <f>LEFT(INDEX(RawData!$B$2:$B$1048576, MATCH(FmtData!$B$4+(ROW()-10),RawData!$A$2:$A$1048576,0)),10)+MID(INDEX(RawData!$B$2:$B$1048576, MATCH(FmtData!$B$4+(ROW()-10),RawData!$A$2:$A$1048576,0)),12,8)-$B$5/24</f>
        <v>42200.908796296295</v>
      </c>
      <c r="D581" s="7">
        <f>MID(INDEX(RawData!$B$2:$B$1048576, MATCH(FmtData!$B$4+(ROW()-10),RawData!$A$2:$A$1048576,0)),12,8)+$B$5/24</f>
        <v>0.40879629629629632</v>
      </c>
      <c r="E581" s="8">
        <f>INDEX(RawData!$D$2:$D$1048576,MATCH(FmtData!$B$4+(ROW()-10),RawData!$A$2:$A$1048576,0))</f>
        <v>31.744399999999999</v>
      </c>
      <c r="F581">
        <f>INDEX(RawData!$D$2:$D$1048576,MATCH(FmtData!$B$4+(ROW()-10),RawData!$A$2:$A$1048576,0))</f>
        <v>31.744399999999999</v>
      </c>
      <c r="G581">
        <f>INDEX(RawData!E$2:E$1048576,MATCH(FmtData!$B$4+(ROW()-10),RawData!$A$2:$A$1048576,0))</f>
        <v>2695.28</v>
      </c>
      <c r="H581">
        <f>INDEX(RawData!F$2:F$1048576,MATCH(FmtData!$B$4+(ROW()-10),RawData!$A$2:$A$1048576,0))</f>
        <v>-1.0764199999999999</v>
      </c>
      <c r="I581">
        <f>INDEX(RawData!G$2:G$1048576,MATCH(FmtData!$B$4+(ROW()-10),RawData!$A$2:$A$1048576,0))</f>
        <v>-29008.1</v>
      </c>
      <c r="J581">
        <f>INDEX(RawData!H$2:H$1048576,MATCH(FmtData!$B$4+(ROW()-10),RawData!$A$2:$A$1048576,0))</f>
        <v>5.0826799999999998E-2</v>
      </c>
      <c r="K581">
        <f>INDEX(RawData!I$2:I$1048576,MATCH(FmtData!$B$4+(ROW()-10),RawData!$A$2:$A$1048576,0))</f>
        <v>-0.61458100000000004</v>
      </c>
      <c r="L581">
        <f>INDEX(RawData!J$2:J$1048576,MATCH(FmtData!$B$4+(ROW()-10),RawData!$A$2:$A$1048576,0))</f>
        <v>217.6</v>
      </c>
      <c r="M581">
        <f>INDEX(RawData!K$2:K$1048576,MATCH(FmtData!$B$4+(ROW()-10),RawData!$A$2:$A$1048576,0))</f>
        <v>172.2</v>
      </c>
      <c r="N581">
        <f>INDEX(RawData!L$2:L$1048576,MATCH(FmtData!$B$4+(ROW()-10),RawData!$A$2:$A$1048576,0))</f>
        <v>22.4</v>
      </c>
      <c r="O581">
        <f>INDEX(RawData!M$2:M$1048576,MATCH(FmtData!$B$4+(ROW()-10),RawData!$A$2:$A$1048576,0))</f>
        <v>175</v>
      </c>
      <c r="P581">
        <f>INDEX(RawData!N$2:N$1048576,MATCH(FmtData!$B$4+(ROW()-10),RawData!$A$2:$A$1048576,0))</f>
        <v>21.8</v>
      </c>
      <c r="Q581">
        <f>INDEX(RawData!O$2:O$1048576,MATCH(FmtData!$B$4+(ROW()-10),RawData!$A$2:$A$1048576,0))</f>
        <v>176.4</v>
      </c>
      <c r="R581" s="8">
        <f>INDEX(RawData!P$2:P$1048576,MATCH(FmtData!$B$4+(ROW()-10),RawData!$A$2:$A$1048576,0))</f>
        <v>9.8624299999999998</v>
      </c>
      <c r="S581">
        <f>INDEX(RawData!Q$2:Q$1048576,MATCH(FmtData!$B$4+(ROW()-10),RawData!$A$2:$A$1048576,0))</f>
        <v>110.925</v>
      </c>
      <c r="T581" s="8">
        <f>INDEX(RawData!R$2:R$1048576,MATCH(FmtData!$B$4+(ROW()-10),RawData!$A$2:$A$1048576,0))</f>
        <v>1.85121</v>
      </c>
      <c r="U581" s="8">
        <f>INDEX(RawData!S$2:S$1048576,MATCH(FmtData!$B$4+(ROW()-10),RawData!$A$2:$A$1048576,0))</f>
        <v>0.709704</v>
      </c>
      <c r="V581" s="8">
        <f>INDEX(RawData!T$2:T$1048576,MATCH(FmtData!$B$4+(ROW()-10),RawData!$A$2:$A$1048576,0))</f>
        <v>0.20432700000000001</v>
      </c>
      <c r="W581" s="3">
        <f t="shared" si="171"/>
        <v>-0.50424080000000004</v>
      </c>
      <c r="X581" s="3">
        <f t="shared" si="172"/>
        <v>-0.47920097200000006</v>
      </c>
      <c r="Y581" s="8">
        <f t="shared" si="161"/>
        <v>9.4524462400470046</v>
      </c>
      <c r="Z581" s="8">
        <f t="shared" si="162"/>
        <v>9.4774860680470052</v>
      </c>
      <c r="AA581" s="8">
        <f t="shared" si="173"/>
        <v>9.4649661540470049</v>
      </c>
      <c r="AB581" s="41">
        <v>1</v>
      </c>
      <c r="AC581" s="42" t="str">
        <f t="shared" si="174"/>
        <v>Isco</v>
      </c>
      <c r="AD581" s="5">
        <f t="shared" si="180"/>
        <v>-290.56</v>
      </c>
      <c r="AE581" s="15">
        <f t="shared" si="163"/>
        <v>-123.19642628508711</v>
      </c>
      <c r="AF581" s="15">
        <f t="shared" si="164"/>
        <v>-117.36473776663604</v>
      </c>
      <c r="AG581" s="15">
        <f t="shared" si="165"/>
        <v>-120.28425835628843</v>
      </c>
      <c r="AH581" s="15">
        <f t="shared" si="175"/>
        <v>-120.28425835628843</v>
      </c>
      <c r="AI581" s="17">
        <f t="shared" si="166"/>
        <v>1.1836055010065558</v>
      </c>
      <c r="AJ581" s="17">
        <f t="shared" si="167"/>
        <v>0.9250959812924342</v>
      </c>
      <c r="AK581" s="17">
        <f t="shared" si="168"/>
        <v>0.91810887851290046</v>
      </c>
      <c r="AL581" s="17">
        <f t="shared" si="169"/>
        <v>0.92159359144016495</v>
      </c>
      <c r="AM581" s="17">
        <f t="shared" si="170"/>
        <v>0.92159359144016495</v>
      </c>
      <c r="AN581" s="17">
        <f t="shared" si="176"/>
        <v>1.0955431160933893E-3</v>
      </c>
      <c r="AO581" s="17">
        <f t="shared" si="177"/>
        <v>9.2159359144016495</v>
      </c>
      <c r="AP581" s="17">
        <f t="shared" si="178"/>
        <v>11.836055010065557</v>
      </c>
      <c r="AQ581" s="17">
        <f t="shared" si="179"/>
        <v>18.58323666303756</v>
      </c>
    </row>
    <row r="582" spans="2:43" x14ac:dyDescent="0.45">
      <c r="B582">
        <f>INDEX(RawData!$A$2:$A$1048576,MATCH(FmtData!$B$4+(ROW()-10),RawData!$A$2:$A$1048576,0))</f>
        <v>770</v>
      </c>
      <c r="C582" s="23">
        <f>LEFT(INDEX(RawData!$B$2:$B$1048576, MATCH(FmtData!$B$4+(ROW()-10),RawData!$A$2:$A$1048576,0)),10)+MID(INDEX(RawData!$B$2:$B$1048576, MATCH(FmtData!$B$4+(ROW()-10),RawData!$A$2:$A$1048576,0)),12,8)-$B$5/24</f>
        <v>42200.909479166665</v>
      </c>
      <c r="D582" s="7">
        <f>MID(INDEX(RawData!$B$2:$B$1048576, MATCH(FmtData!$B$4+(ROW()-10),RawData!$A$2:$A$1048576,0)),12,8)+$B$5/24</f>
        <v>0.40947916666666667</v>
      </c>
      <c r="E582" s="8">
        <f>INDEX(RawData!$D$2:$D$1048576,MATCH(FmtData!$B$4+(ROW()-10),RawData!$A$2:$A$1048576,0))</f>
        <v>31.7608</v>
      </c>
      <c r="F582">
        <f>INDEX(RawData!$D$2:$D$1048576,MATCH(FmtData!$B$4+(ROW()-10),RawData!$A$2:$A$1048576,0))</f>
        <v>31.7608</v>
      </c>
      <c r="G582">
        <f>INDEX(RawData!E$2:E$1048576,MATCH(FmtData!$B$4+(ROW()-10),RawData!$A$2:$A$1048576,0))</f>
        <v>2707.59</v>
      </c>
      <c r="H582">
        <f>INDEX(RawData!F$2:F$1048576,MATCH(FmtData!$B$4+(ROW()-10),RawData!$A$2:$A$1048576,0))</f>
        <v>-1.0764199999999999</v>
      </c>
      <c r="I582">
        <f>INDEX(RawData!G$2:G$1048576,MATCH(FmtData!$B$4+(ROW()-10),RawData!$A$2:$A$1048576,0))</f>
        <v>-29008.1</v>
      </c>
      <c r="J582">
        <f>INDEX(RawData!H$2:H$1048576,MATCH(FmtData!$B$4+(ROW()-10),RawData!$A$2:$A$1048576,0))</f>
        <v>5.0826799999999998E-2</v>
      </c>
      <c r="K582">
        <f>INDEX(RawData!I$2:I$1048576,MATCH(FmtData!$B$4+(ROW()-10),RawData!$A$2:$A$1048576,0))</f>
        <v>-0.61577599999999999</v>
      </c>
      <c r="L582">
        <f>INDEX(RawData!J$2:J$1048576,MATCH(FmtData!$B$4+(ROW()-10),RawData!$A$2:$A$1048576,0))</f>
        <v>188.8</v>
      </c>
      <c r="M582">
        <f>INDEX(RawData!K$2:K$1048576,MATCH(FmtData!$B$4+(ROW()-10),RawData!$A$2:$A$1048576,0))</f>
        <v>175.8</v>
      </c>
      <c r="N582">
        <f>INDEX(RawData!L$2:L$1048576,MATCH(FmtData!$B$4+(ROW()-10),RawData!$A$2:$A$1048576,0))</f>
        <v>22.4</v>
      </c>
      <c r="O582">
        <f>INDEX(RawData!M$2:M$1048576,MATCH(FmtData!$B$4+(ROW()-10),RawData!$A$2:$A$1048576,0))</f>
        <v>164.7</v>
      </c>
      <c r="P582">
        <f>INDEX(RawData!N$2:N$1048576,MATCH(FmtData!$B$4+(ROW()-10),RawData!$A$2:$A$1048576,0))</f>
        <v>21.8</v>
      </c>
      <c r="Q582">
        <f>INDEX(RawData!O$2:O$1048576,MATCH(FmtData!$B$4+(ROW()-10),RawData!$A$2:$A$1048576,0))</f>
        <v>176.6</v>
      </c>
      <c r="R582" s="8">
        <f>INDEX(RawData!P$2:P$1048576,MATCH(FmtData!$B$4+(ROW()-10),RawData!$A$2:$A$1048576,0))</f>
        <v>9.8624299999999998</v>
      </c>
      <c r="S582">
        <f>INDEX(RawData!Q$2:Q$1048576,MATCH(FmtData!$B$4+(ROW()-10),RawData!$A$2:$A$1048576,0))</f>
        <v>110.925</v>
      </c>
      <c r="T582" s="8">
        <f>INDEX(RawData!R$2:R$1048576,MATCH(FmtData!$B$4+(ROW()-10),RawData!$A$2:$A$1048576,0))</f>
        <v>1.85121</v>
      </c>
      <c r="U582" s="8">
        <f>INDEX(RawData!S$2:S$1048576,MATCH(FmtData!$B$4+(ROW()-10),RawData!$A$2:$A$1048576,0))</f>
        <v>0.710283</v>
      </c>
      <c r="V582" s="8">
        <f>INDEX(RawData!T$2:T$1048576,MATCH(FmtData!$B$4+(ROW()-10),RawData!$A$2:$A$1048576,0))</f>
        <v>0.20441999999999999</v>
      </c>
      <c r="W582" s="3">
        <f t="shared" si="171"/>
        <v>-0.50571146000000011</v>
      </c>
      <c r="X582" s="3">
        <f t="shared" si="172"/>
        <v>-0.47943719200000001</v>
      </c>
      <c r="Y582" s="8">
        <f t="shared" si="161"/>
        <v>9.4509755800470039</v>
      </c>
      <c r="Z582" s="8">
        <f t="shared" si="162"/>
        <v>9.4772498480470038</v>
      </c>
      <c r="AA582" s="8">
        <f t="shared" si="173"/>
        <v>9.4641127140470047</v>
      </c>
      <c r="AB582" s="41">
        <v>1</v>
      </c>
      <c r="AC582" s="42" t="str">
        <f t="shared" si="174"/>
        <v>Isco</v>
      </c>
      <c r="AD582" s="5">
        <f t="shared" si="180"/>
        <v>-290.56</v>
      </c>
      <c r="AE582" s="15">
        <f t="shared" si="163"/>
        <v>-123.5380238810485</v>
      </c>
      <c r="AF582" s="15">
        <f t="shared" si="164"/>
        <v>-117.41989005435664</v>
      </c>
      <c r="AG582" s="15">
        <f t="shared" si="165"/>
        <v>-120.48300436530201</v>
      </c>
      <c r="AH582" s="15">
        <f t="shared" si="175"/>
        <v>-120.48300436530201</v>
      </c>
      <c r="AI582" s="17">
        <f t="shared" si="166"/>
        <v>1.1836055010065558</v>
      </c>
      <c r="AJ582" s="17">
        <f t="shared" si="167"/>
        <v>0.92550855720529279</v>
      </c>
      <c r="AK582" s="17">
        <f t="shared" si="168"/>
        <v>0.91817446354864496</v>
      </c>
      <c r="AL582" s="17">
        <f t="shared" si="169"/>
        <v>0.92183177477251821</v>
      </c>
      <c r="AM582" s="17">
        <f t="shared" si="170"/>
        <v>0.92183177477251821</v>
      </c>
      <c r="AN582" s="17">
        <f t="shared" si="176"/>
        <v>8.2790032709623151E-4</v>
      </c>
      <c r="AO582" s="17">
        <f t="shared" si="177"/>
        <v>9.2183177477251821</v>
      </c>
      <c r="AP582" s="17">
        <f t="shared" si="178"/>
        <v>11.836055010065557</v>
      </c>
      <c r="AQ582" s="17">
        <f t="shared" si="179"/>
        <v>18.66811082947741</v>
      </c>
    </row>
    <row r="583" spans="2:43" x14ac:dyDescent="0.45">
      <c r="B583">
        <f>INDEX(RawData!$A$2:$A$1048576,MATCH(FmtData!$B$4+(ROW()-10),RawData!$A$2:$A$1048576,0))</f>
        <v>771</v>
      </c>
      <c r="C583" s="23">
        <f>LEFT(INDEX(RawData!$B$2:$B$1048576, MATCH(FmtData!$B$4+(ROW()-10),RawData!$A$2:$A$1048576,0)),10)+MID(INDEX(RawData!$B$2:$B$1048576, MATCH(FmtData!$B$4+(ROW()-10),RawData!$A$2:$A$1048576,0)),12,8)-$B$5/24</f>
        <v>42200.910173611112</v>
      </c>
      <c r="D583" s="7">
        <f>MID(INDEX(RawData!$B$2:$B$1048576, MATCH(FmtData!$B$4+(ROW()-10),RawData!$A$2:$A$1048576,0)),12,8)+$B$5/24</f>
        <v>0.41017361111111111</v>
      </c>
      <c r="E583" s="8">
        <f>INDEX(RawData!$D$2:$D$1048576,MATCH(FmtData!$B$4+(ROW()-10),RawData!$A$2:$A$1048576,0))</f>
        <v>31.7775</v>
      </c>
      <c r="F583">
        <f>INDEX(RawData!$D$2:$D$1048576,MATCH(FmtData!$B$4+(ROW()-10),RawData!$A$2:$A$1048576,0))</f>
        <v>31.7775</v>
      </c>
      <c r="G583">
        <f>INDEX(RawData!E$2:E$1048576,MATCH(FmtData!$B$4+(ROW()-10),RawData!$A$2:$A$1048576,0))</f>
        <v>2717.12</v>
      </c>
      <c r="H583">
        <f>INDEX(RawData!F$2:F$1048576,MATCH(FmtData!$B$4+(ROW()-10),RawData!$A$2:$A$1048576,0))</f>
        <v>-1.0764199999999999</v>
      </c>
      <c r="I583">
        <f>INDEX(RawData!G$2:G$1048576,MATCH(FmtData!$B$4+(ROW()-10),RawData!$A$2:$A$1048576,0))</f>
        <v>-29008.1</v>
      </c>
      <c r="J583">
        <f>INDEX(RawData!H$2:H$1048576,MATCH(FmtData!$B$4+(ROW()-10),RawData!$A$2:$A$1048576,0))</f>
        <v>5.0826799999999998E-2</v>
      </c>
      <c r="K583">
        <f>INDEX(RawData!I$2:I$1048576,MATCH(FmtData!$B$4+(ROW()-10),RawData!$A$2:$A$1048576,0))</f>
        <v>-0.61514800000000003</v>
      </c>
      <c r="L583">
        <f>INDEX(RawData!J$2:J$1048576,MATCH(FmtData!$B$4+(ROW()-10),RawData!$A$2:$A$1048576,0))</f>
        <v>181.5</v>
      </c>
      <c r="M583">
        <f>INDEX(RawData!K$2:K$1048576,MATCH(FmtData!$B$4+(ROW()-10),RawData!$A$2:$A$1048576,0))</f>
        <v>178.1</v>
      </c>
      <c r="N583">
        <f>INDEX(RawData!L$2:L$1048576,MATCH(FmtData!$B$4+(ROW()-10),RawData!$A$2:$A$1048576,0))</f>
        <v>22.4</v>
      </c>
      <c r="O583">
        <f>INDEX(RawData!M$2:M$1048576,MATCH(FmtData!$B$4+(ROW()-10),RawData!$A$2:$A$1048576,0))</f>
        <v>162.30000000000001</v>
      </c>
      <c r="P583">
        <f>INDEX(RawData!N$2:N$1048576,MATCH(FmtData!$B$4+(ROW()-10),RawData!$A$2:$A$1048576,0))</f>
        <v>21.9</v>
      </c>
      <c r="Q583">
        <f>INDEX(RawData!O$2:O$1048576,MATCH(FmtData!$B$4+(ROW()-10),RawData!$A$2:$A$1048576,0))</f>
        <v>176.8</v>
      </c>
      <c r="R583" s="8">
        <f>INDEX(RawData!P$2:P$1048576,MATCH(FmtData!$B$4+(ROW()-10),RawData!$A$2:$A$1048576,0))</f>
        <v>9.8624299999999998</v>
      </c>
      <c r="S583">
        <f>INDEX(RawData!Q$2:Q$1048576,MATCH(FmtData!$B$4+(ROW()-10),RawData!$A$2:$A$1048576,0))</f>
        <v>110.925</v>
      </c>
      <c r="T583" s="8">
        <f>INDEX(RawData!R$2:R$1048576,MATCH(FmtData!$B$4+(ROW()-10),RawData!$A$2:$A$1048576,0))</f>
        <v>1.85121</v>
      </c>
      <c r="U583" s="8">
        <f>INDEX(RawData!S$2:S$1048576,MATCH(FmtData!$B$4+(ROW()-10),RawData!$A$2:$A$1048576,0))</f>
        <v>0.71055699999999999</v>
      </c>
      <c r="V583" s="8">
        <f>INDEX(RawData!T$2:T$1048576,MATCH(FmtData!$B$4+(ROW()-10),RawData!$A$2:$A$1048576,0))</f>
        <v>0.20441999999999999</v>
      </c>
      <c r="W583" s="3">
        <f t="shared" si="171"/>
        <v>-0.50640742000000005</v>
      </c>
      <c r="X583" s="3">
        <f t="shared" si="172"/>
        <v>-0.47943719200000001</v>
      </c>
      <c r="Y583" s="8">
        <f t="shared" si="161"/>
        <v>9.4502796200470041</v>
      </c>
      <c r="Z583" s="8">
        <f t="shared" si="162"/>
        <v>9.4772498480470038</v>
      </c>
      <c r="AA583" s="8">
        <f t="shared" si="173"/>
        <v>9.4637647340470039</v>
      </c>
      <c r="AB583" s="41">
        <v>1</v>
      </c>
      <c r="AC583" s="42" t="str">
        <f t="shared" si="174"/>
        <v>Isco</v>
      </c>
      <c r="AD583" s="5">
        <f t="shared" si="180"/>
        <v>-290.56</v>
      </c>
      <c r="AE583" s="15">
        <f t="shared" si="163"/>
        <v>-123.69964269445347</v>
      </c>
      <c r="AF583" s="15">
        <f t="shared" si="164"/>
        <v>-117.41989005435664</v>
      </c>
      <c r="AG583" s="15">
        <f t="shared" si="165"/>
        <v>-120.56403087982596</v>
      </c>
      <c r="AH583" s="15">
        <f t="shared" si="175"/>
        <v>-120.56403087982596</v>
      </c>
      <c r="AI583" s="17">
        <f t="shared" si="166"/>
        <v>1.1836055010065558</v>
      </c>
      <c r="AJ583" s="17">
        <f t="shared" si="167"/>
        <v>0.92570388599990905</v>
      </c>
      <c r="AK583" s="17">
        <f t="shared" si="168"/>
        <v>0.91817446354864496</v>
      </c>
      <c r="AL583" s="17">
        <f t="shared" si="169"/>
        <v>0.92192891477229422</v>
      </c>
      <c r="AM583" s="17">
        <f t="shared" si="170"/>
        <v>0.92192891477229422</v>
      </c>
      <c r="AN583" s="17">
        <f t="shared" si="176"/>
        <v>5.5686863496462458E-4</v>
      </c>
      <c r="AO583" s="17">
        <f t="shared" si="177"/>
        <v>9.2192891477229431</v>
      </c>
      <c r="AP583" s="17">
        <f t="shared" si="178"/>
        <v>11.836055010065557</v>
      </c>
      <c r="AQ583" s="17">
        <f t="shared" si="179"/>
        <v>18.733817637452368</v>
      </c>
    </row>
    <row r="584" spans="2:43" x14ac:dyDescent="0.45">
      <c r="B584">
        <f>INDEX(RawData!$A$2:$A$1048576,MATCH(FmtData!$B$4+(ROW()-10),RawData!$A$2:$A$1048576,0))</f>
        <v>772</v>
      </c>
      <c r="C584" s="23">
        <f>LEFT(INDEX(RawData!$B$2:$B$1048576, MATCH(FmtData!$B$4+(ROW()-10),RawData!$A$2:$A$1048576,0)),10)+MID(INDEX(RawData!$B$2:$B$1048576, MATCH(FmtData!$B$4+(ROW()-10),RawData!$A$2:$A$1048576,0)),12,8)-$B$5/24</f>
        <v>42200.910868055558</v>
      </c>
      <c r="D584" s="7">
        <f>MID(INDEX(RawData!$B$2:$B$1048576, MATCH(FmtData!$B$4+(ROW()-10),RawData!$A$2:$A$1048576,0)),12,8)+$B$5/24</f>
        <v>0.41086805555555556</v>
      </c>
      <c r="E584" s="8">
        <f>INDEX(RawData!$D$2:$D$1048576,MATCH(FmtData!$B$4+(ROW()-10),RawData!$A$2:$A$1048576,0))</f>
        <v>31.794</v>
      </c>
      <c r="F584">
        <f>INDEX(RawData!$D$2:$D$1048576,MATCH(FmtData!$B$4+(ROW()-10),RawData!$A$2:$A$1048576,0))</f>
        <v>31.794</v>
      </c>
      <c r="G584">
        <f>INDEX(RawData!E$2:E$1048576,MATCH(FmtData!$B$4+(ROW()-10),RawData!$A$2:$A$1048576,0))</f>
        <v>2724.82</v>
      </c>
      <c r="H584">
        <f>INDEX(RawData!F$2:F$1048576,MATCH(FmtData!$B$4+(ROW()-10),RawData!$A$2:$A$1048576,0))</f>
        <v>-1.0764199999999999</v>
      </c>
      <c r="I584">
        <f>INDEX(RawData!G$2:G$1048576,MATCH(FmtData!$B$4+(ROW()-10),RawData!$A$2:$A$1048576,0))</f>
        <v>-29008.1</v>
      </c>
      <c r="J584">
        <f>INDEX(RawData!H$2:H$1048576,MATCH(FmtData!$B$4+(ROW()-10),RawData!$A$2:$A$1048576,0))</f>
        <v>5.0826799999999998E-2</v>
      </c>
      <c r="K584">
        <f>INDEX(RawData!I$2:I$1048576,MATCH(FmtData!$B$4+(ROW()-10),RawData!$A$2:$A$1048576,0))</f>
        <v>-0.61495900000000003</v>
      </c>
      <c r="L584">
        <f>INDEX(RawData!J$2:J$1048576,MATCH(FmtData!$B$4+(ROW()-10),RawData!$A$2:$A$1048576,0))</f>
        <v>186.3</v>
      </c>
      <c r="M584">
        <f>INDEX(RawData!K$2:K$1048576,MATCH(FmtData!$B$4+(ROW()-10),RawData!$A$2:$A$1048576,0))</f>
        <v>173</v>
      </c>
      <c r="N584">
        <f>INDEX(RawData!L$2:L$1048576,MATCH(FmtData!$B$4+(ROW()-10),RawData!$A$2:$A$1048576,0))</f>
        <v>22.4</v>
      </c>
      <c r="O584">
        <f>INDEX(RawData!M$2:M$1048576,MATCH(FmtData!$B$4+(ROW()-10),RawData!$A$2:$A$1048576,0))</f>
        <v>161</v>
      </c>
      <c r="P584">
        <f>INDEX(RawData!N$2:N$1048576,MATCH(FmtData!$B$4+(ROW()-10),RawData!$A$2:$A$1048576,0))</f>
        <v>21.8</v>
      </c>
      <c r="Q584">
        <f>INDEX(RawData!O$2:O$1048576,MATCH(FmtData!$B$4+(ROW()-10),RawData!$A$2:$A$1048576,0))</f>
        <v>177</v>
      </c>
      <c r="R584" s="8">
        <f>INDEX(RawData!P$2:P$1048576,MATCH(FmtData!$B$4+(ROW()-10),RawData!$A$2:$A$1048576,0))</f>
        <v>9.8624299999999998</v>
      </c>
      <c r="S584">
        <f>INDEX(RawData!Q$2:Q$1048576,MATCH(FmtData!$B$4+(ROW()-10),RawData!$A$2:$A$1048576,0))</f>
        <v>110.925</v>
      </c>
      <c r="T584" s="8">
        <f>INDEX(RawData!R$2:R$1048576,MATCH(FmtData!$B$4+(ROW()-10),RawData!$A$2:$A$1048576,0))</f>
        <v>1.85121</v>
      </c>
      <c r="U584" s="8">
        <f>INDEX(RawData!S$2:S$1048576,MATCH(FmtData!$B$4+(ROW()-10),RawData!$A$2:$A$1048576,0))</f>
        <v>0.71046600000000004</v>
      </c>
      <c r="V584" s="8">
        <f>INDEX(RawData!T$2:T$1048576,MATCH(FmtData!$B$4+(ROW()-10),RawData!$A$2:$A$1048576,0))</f>
        <v>0.203459</v>
      </c>
      <c r="W584" s="3">
        <f t="shared" si="171"/>
        <v>-0.50617628000000014</v>
      </c>
      <c r="X584" s="3">
        <f t="shared" si="172"/>
        <v>-0.47699625200000001</v>
      </c>
      <c r="Y584" s="8">
        <f t="shared" si="161"/>
        <v>9.4505107600470044</v>
      </c>
      <c r="Z584" s="8">
        <f t="shared" si="162"/>
        <v>9.4796907880470052</v>
      </c>
      <c r="AA584" s="8">
        <f t="shared" si="173"/>
        <v>9.4651007740470057</v>
      </c>
      <c r="AB584" s="41">
        <v>1</v>
      </c>
      <c r="AC584" s="42" t="str">
        <f t="shared" si="174"/>
        <v>Isco</v>
      </c>
      <c r="AD584" s="5">
        <f t="shared" si="180"/>
        <v>-290.56</v>
      </c>
      <c r="AE584" s="15">
        <f t="shared" si="163"/>
        <v>-123.64596888940662</v>
      </c>
      <c r="AF584" s="15">
        <f t="shared" si="164"/>
        <v>-116.84985669585262</v>
      </c>
      <c r="AG584" s="15">
        <f t="shared" si="165"/>
        <v>-120.25290541982349</v>
      </c>
      <c r="AH584" s="15">
        <f t="shared" si="175"/>
        <v>-120.25290541982349</v>
      </c>
      <c r="AI584" s="17">
        <f t="shared" si="166"/>
        <v>1.1836055010065558</v>
      </c>
      <c r="AJ584" s="17">
        <f t="shared" si="167"/>
        <v>0.9256390079256922</v>
      </c>
      <c r="AK584" s="17">
        <f t="shared" si="168"/>
        <v>0.91749705294568262</v>
      </c>
      <c r="AL584" s="17">
        <f t="shared" si="169"/>
        <v>0.92155602835597872</v>
      </c>
      <c r="AM584" s="17">
        <f t="shared" si="170"/>
        <v>0.92155602835597872</v>
      </c>
      <c r="AN584" s="17">
        <f t="shared" si="176"/>
        <v>1.0266321683122248E-3</v>
      </c>
      <c r="AO584" s="17">
        <f t="shared" si="177"/>
        <v>9.2155602835597872</v>
      </c>
      <c r="AP584" s="17">
        <f t="shared" si="178"/>
        <v>11.836055010065557</v>
      </c>
      <c r="AQ584" s="17">
        <f t="shared" si="179"/>
        <v>18.786907083560155</v>
      </c>
    </row>
    <row r="585" spans="2:43" x14ac:dyDescent="0.45">
      <c r="B585">
        <f>INDEX(RawData!$A$2:$A$1048576,MATCH(FmtData!$B$4+(ROW()-10),RawData!$A$2:$A$1048576,0))</f>
        <v>773</v>
      </c>
      <c r="C585" s="23">
        <f>LEFT(INDEX(RawData!$B$2:$B$1048576, MATCH(FmtData!$B$4+(ROW()-10),RawData!$A$2:$A$1048576,0)),10)+MID(INDEX(RawData!$B$2:$B$1048576, MATCH(FmtData!$B$4+(ROW()-10),RawData!$A$2:$A$1048576,0)),12,8)-$B$5/24</f>
        <v>42200.911574074074</v>
      </c>
      <c r="D585" s="7">
        <f>MID(INDEX(RawData!$B$2:$B$1048576, MATCH(FmtData!$B$4+(ROW()-10),RawData!$A$2:$A$1048576,0)),12,8)+$B$5/24</f>
        <v>0.41157407407407409</v>
      </c>
      <c r="E585" s="8">
        <f>INDEX(RawData!$D$2:$D$1048576,MATCH(FmtData!$B$4+(ROW()-10),RawData!$A$2:$A$1048576,0))</f>
        <v>31.810700000000001</v>
      </c>
      <c r="F585">
        <f>INDEX(RawData!$D$2:$D$1048576,MATCH(FmtData!$B$4+(ROW()-10),RawData!$A$2:$A$1048576,0))</f>
        <v>31.810700000000001</v>
      </c>
      <c r="G585">
        <f>INDEX(RawData!E$2:E$1048576,MATCH(FmtData!$B$4+(ROW()-10),RawData!$A$2:$A$1048576,0))</f>
        <v>2729.74</v>
      </c>
      <c r="H585">
        <f>INDEX(RawData!F$2:F$1048576,MATCH(FmtData!$B$4+(ROW()-10),RawData!$A$2:$A$1048576,0))</f>
        <v>-1.0764199999999999</v>
      </c>
      <c r="I585">
        <f>INDEX(RawData!G$2:G$1048576,MATCH(FmtData!$B$4+(ROW()-10),RawData!$A$2:$A$1048576,0))</f>
        <v>-29008.1</v>
      </c>
      <c r="J585">
        <f>INDEX(RawData!H$2:H$1048576,MATCH(FmtData!$B$4+(ROW()-10),RawData!$A$2:$A$1048576,0))</f>
        <v>5.0845300000000003E-2</v>
      </c>
      <c r="K585">
        <f>INDEX(RawData!I$2:I$1048576,MATCH(FmtData!$B$4+(ROW()-10),RawData!$A$2:$A$1048576,0))</f>
        <v>-0.61514800000000003</v>
      </c>
      <c r="L585">
        <f>INDEX(RawData!J$2:J$1048576,MATCH(FmtData!$B$4+(ROW()-10),RawData!$A$2:$A$1048576,0))</f>
        <v>183.6</v>
      </c>
      <c r="M585">
        <f>INDEX(RawData!K$2:K$1048576,MATCH(FmtData!$B$4+(ROW()-10),RawData!$A$2:$A$1048576,0))</f>
        <v>172</v>
      </c>
      <c r="N585">
        <f>INDEX(RawData!L$2:L$1048576,MATCH(FmtData!$B$4+(ROW()-10),RawData!$A$2:$A$1048576,0))</f>
        <v>22.4</v>
      </c>
      <c r="O585">
        <f>INDEX(RawData!M$2:M$1048576,MATCH(FmtData!$B$4+(ROW()-10),RawData!$A$2:$A$1048576,0))</f>
        <v>163.4</v>
      </c>
      <c r="P585">
        <f>INDEX(RawData!N$2:N$1048576,MATCH(FmtData!$B$4+(ROW()-10),RawData!$A$2:$A$1048576,0))</f>
        <v>21.8</v>
      </c>
      <c r="Q585">
        <f>INDEX(RawData!O$2:O$1048576,MATCH(FmtData!$B$4+(ROW()-10),RawData!$A$2:$A$1048576,0))</f>
        <v>177.1</v>
      </c>
      <c r="R585" s="8">
        <f>INDEX(RawData!P$2:P$1048576,MATCH(FmtData!$B$4+(ROW()-10),RawData!$A$2:$A$1048576,0))</f>
        <v>9.8624299999999998</v>
      </c>
      <c r="S585">
        <f>INDEX(RawData!Q$2:Q$1048576,MATCH(FmtData!$B$4+(ROW()-10),RawData!$A$2:$A$1048576,0))</f>
        <v>110.925</v>
      </c>
      <c r="T585" s="8">
        <f>INDEX(RawData!R$2:R$1048576,MATCH(FmtData!$B$4+(ROW()-10),RawData!$A$2:$A$1048576,0))</f>
        <v>1.85121</v>
      </c>
      <c r="U585" s="8">
        <f>INDEX(RawData!S$2:S$1048576,MATCH(FmtData!$B$4+(ROW()-10),RawData!$A$2:$A$1048576,0))</f>
        <v>0.71055699999999999</v>
      </c>
      <c r="V585" s="8">
        <f>INDEX(RawData!T$2:T$1048576,MATCH(FmtData!$B$4+(ROW()-10),RawData!$A$2:$A$1048576,0))</f>
        <v>0.20364499999999999</v>
      </c>
      <c r="W585" s="3">
        <f t="shared" si="171"/>
        <v>-0.50640742000000005</v>
      </c>
      <c r="X585" s="3">
        <f t="shared" si="172"/>
        <v>-0.47746869200000003</v>
      </c>
      <c r="Y585" s="8">
        <f t="shared" si="161"/>
        <v>9.4502796200470041</v>
      </c>
      <c r="Z585" s="8">
        <f t="shared" si="162"/>
        <v>9.479218348047004</v>
      </c>
      <c r="AA585" s="8">
        <f t="shared" si="173"/>
        <v>9.464748984047004</v>
      </c>
      <c r="AB585" s="41">
        <v>1</v>
      </c>
      <c r="AC585" s="42" t="str">
        <f t="shared" si="174"/>
        <v>Isco</v>
      </c>
      <c r="AD585" s="5">
        <f t="shared" si="180"/>
        <v>-290.56</v>
      </c>
      <c r="AE585" s="15">
        <f t="shared" si="163"/>
        <v>-123.69964269445347</v>
      </c>
      <c r="AF585" s="15">
        <f t="shared" si="164"/>
        <v>-116.96020757504186</v>
      </c>
      <c r="AG585" s="15">
        <f t="shared" si="165"/>
        <v>-120.3348353582013</v>
      </c>
      <c r="AH585" s="15">
        <f t="shared" si="175"/>
        <v>-120.3348353582013</v>
      </c>
      <c r="AI585" s="17">
        <f t="shared" si="166"/>
        <v>1.1836055010065558</v>
      </c>
      <c r="AJ585" s="17">
        <f t="shared" si="167"/>
        <v>0.92570388599990905</v>
      </c>
      <c r="AK585" s="17">
        <f t="shared" si="168"/>
        <v>0.9176281125995106</v>
      </c>
      <c r="AL585" s="17">
        <f t="shared" si="169"/>
        <v>0.92165419279892991</v>
      </c>
      <c r="AM585" s="17">
        <f t="shared" si="170"/>
        <v>0.92165419279892991</v>
      </c>
      <c r="AN585" s="17">
        <f t="shared" si="176"/>
        <v>1.002642901321793E-3</v>
      </c>
      <c r="AO585" s="17">
        <f t="shared" si="177"/>
        <v>9.2165419279892991</v>
      </c>
      <c r="AP585" s="17">
        <f t="shared" si="178"/>
        <v>11.836055010065557</v>
      </c>
      <c r="AQ585" s="17">
        <f t="shared" si="179"/>
        <v>18.820829171203048</v>
      </c>
    </row>
    <row r="586" spans="2:43" x14ac:dyDescent="0.45">
      <c r="B586">
        <f>INDEX(RawData!$A$2:$A$1048576,MATCH(FmtData!$B$4+(ROW()-10),RawData!$A$2:$A$1048576,0))</f>
        <v>774</v>
      </c>
      <c r="C586" s="23">
        <f>LEFT(INDEX(RawData!$B$2:$B$1048576, MATCH(FmtData!$B$4+(ROW()-10),RawData!$A$2:$A$1048576,0)),10)+MID(INDEX(RawData!$B$2:$B$1048576, MATCH(FmtData!$B$4+(ROW()-10),RawData!$A$2:$A$1048576,0)),12,8)-$B$5/24</f>
        <v>42200.912268518521</v>
      </c>
      <c r="D586" s="7">
        <f>MID(INDEX(RawData!$B$2:$B$1048576, MATCH(FmtData!$B$4+(ROW()-10),RawData!$A$2:$A$1048576,0)),12,8)+$B$5/24</f>
        <v>0.41226851851851853</v>
      </c>
      <c r="E586" s="8">
        <f>INDEX(RawData!$D$2:$D$1048576,MATCH(FmtData!$B$4+(ROW()-10),RawData!$A$2:$A$1048576,0))</f>
        <v>31.827400000000001</v>
      </c>
      <c r="F586">
        <f>INDEX(RawData!$D$2:$D$1048576,MATCH(FmtData!$B$4+(ROW()-10),RawData!$A$2:$A$1048576,0))</f>
        <v>31.827400000000001</v>
      </c>
      <c r="G586">
        <f>INDEX(RawData!E$2:E$1048576,MATCH(FmtData!$B$4+(ROW()-10),RawData!$A$2:$A$1048576,0))</f>
        <v>2732.51</v>
      </c>
      <c r="H586">
        <f>INDEX(RawData!F$2:F$1048576,MATCH(FmtData!$B$4+(ROW()-10),RawData!$A$2:$A$1048576,0))</f>
        <v>-1.0764199999999999</v>
      </c>
      <c r="I586">
        <f>INDEX(RawData!G$2:G$1048576,MATCH(FmtData!$B$4+(ROW()-10),RawData!$A$2:$A$1048576,0))</f>
        <v>-29008.1</v>
      </c>
      <c r="J586">
        <f>INDEX(RawData!H$2:H$1048576,MATCH(FmtData!$B$4+(ROW()-10),RawData!$A$2:$A$1048576,0))</f>
        <v>5.0845300000000003E-2</v>
      </c>
      <c r="K586">
        <f>INDEX(RawData!I$2:I$1048576,MATCH(FmtData!$B$4+(ROW()-10),RawData!$A$2:$A$1048576,0))</f>
        <v>-0.61458100000000004</v>
      </c>
      <c r="L586">
        <f>INDEX(RawData!J$2:J$1048576,MATCH(FmtData!$B$4+(ROW()-10),RawData!$A$2:$A$1048576,0))</f>
        <v>185.4</v>
      </c>
      <c r="M586">
        <f>INDEX(RawData!K$2:K$1048576,MATCH(FmtData!$B$4+(ROW()-10),RawData!$A$2:$A$1048576,0))</f>
        <v>175.7</v>
      </c>
      <c r="N586">
        <f>INDEX(RawData!L$2:L$1048576,MATCH(FmtData!$B$4+(ROW()-10),RawData!$A$2:$A$1048576,0))</f>
        <v>22.4</v>
      </c>
      <c r="O586">
        <f>INDEX(RawData!M$2:M$1048576,MATCH(FmtData!$B$4+(ROW()-10),RawData!$A$2:$A$1048576,0))</f>
        <v>161</v>
      </c>
      <c r="P586">
        <f>INDEX(RawData!N$2:N$1048576,MATCH(FmtData!$B$4+(ROW()-10),RawData!$A$2:$A$1048576,0))</f>
        <v>22</v>
      </c>
      <c r="Q586">
        <f>INDEX(RawData!O$2:O$1048576,MATCH(FmtData!$B$4+(ROW()-10),RawData!$A$2:$A$1048576,0))</f>
        <v>177.2</v>
      </c>
      <c r="R586" s="8">
        <f>INDEX(RawData!P$2:P$1048576,MATCH(FmtData!$B$4+(ROW()-10),RawData!$A$2:$A$1048576,0))</f>
        <v>9.8624299999999998</v>
      </c>
      <c r="S586">
        <f>INDEX(RawData!Q$2:Q$1048576,MATCH(FmtData!$B$4+(ROW()-10),RawData!$A$2:$A$1048576,0))</f>
        <v>110.925</v>
      </c>
      <c r="T586" s="8">
        <f>INDEX(RawData!R$2:R$1048576,MATCH(FmtData!$B$4+(ROW()-10),RawData!$A$2:$A$1048576,0))</f>
        <v>1.85121</v>
      </c>
      <c r="U586" s="8">
        <f>INDEX(RawData!S$2:S$1048576,MATCH(FmtData!$B$4+(ROW()-10),RawData!$A$2:$A$1048576,0))</f>
        <v>0.71064799999999995</v>
      </c>
      <c r="V586" s="8">
        <f>INDEX(RawData!T$2:T$1048576,MATCH(FmtData!$B$4+(ROW()-10),RawData!$A$2:$A$1048576,0))</f>
        <v>0.20318</v>
      </c>
      <c r="W586" s="3">
        <f t="shared" si="171"/>
        <v>-0.50663855999999996</v>
      </c>
      <c r="X586" s="3">
        <f t="shared" si="172"/>
        <v>-0.47628759200000004</v>
      </c>
      <c r="Y586" s="8">
        <f t="shared" ref="Y586:Y649" si="181">$U$6+W586</f>
        <v>9.4500484800470037</v>
      </c>
      <c r="Z586" s="8">
        <f t="shared" ref="Z586:Z649" si="182">$U$6+X586</f>
        <v>9.4803994480470042</v>
      </c>
      <c r="AA586" s="8">
        <f t="shared" si="173"/>
        <v>9.4652239640470039</v>
      </c>
      <c r="AB586" s="41">
        <v>1</v>
      </c>
      <c r="AC586" s="42" t="str">
        <f t="shared" si="174"/>
        <v>Isco</v>
      </c>
      <c r="AD586" s="5">
        <f t="shared" si="180"/>
        <v>-290.56</v>
      </c>
      <c r="AE586" s="15">
        <f t="shared" ref="AE586:AE649" si="183">PI()*Y586^2/4*($R$4+(Y586-$Y$10))-$U$5</f>
        <v>-123.75331399713457</v>
      </c>
      <c r="AF586" s="15">
        <f t="shared" ref="AF586:AF649" si="184">PI()*Z586^2/4*($R$4+(Z586-$Z$10))-$U$5</f>
        <v>-116.68431071714622</v>
      </c>
      <c r="AG586" s="15">
        <f t="shared" ref="AG586:AG649" si="185">PI()*AA586^2/4*($R$4+(AA586-$AA$10))-$U$5</f>
        <v>-120.2242137802433</v>
      </c>
      <c r="AH586" s="15">
        <f t="shared" si="175"/>
        <v>-120.2242137802433</v>
      </c>
      <c r="AI586" s="17">
        <f t="shared" ref="AI586:AI649" si="186">$N$5/(($U$5+AD586)*2160)*100^3</f>
        <v>1.1836055010065558</v>
      </c>
      <c r="AJ586" s="17">
        <f t="shared" ref="AJ586:AJ649" si="187">$N$5/(($U$5+AE586)*2160)*100^3</f>
        <v>0.92576877014401249</v>
      </c>
      <c r="AK586" s="17">
        <f t="shared" ref="AK586:AK649" si="188">$N$5/(($U$5+AF586)*2160)*100^3</f>
        <v>0.91730051030829907</v>
      </c>
      <c r="AL586" s="17">
        <f t="shared" ref="AL586:AL649" si="189">$N$5/(($U$5+AG586)*2160)*100^3</f>
        <v>0.92152165638094508</v>
      </c>
      <c r="AM586" s="17">
        <f t="shared" ref="AM586:AM649" si="190">$N$5/(($U$5+AH586)*2160)*100^3</f>
        <v>0.92152165638094508</v>
      </c>
      <c r="AN586" s="17">
        <f t="shared" si="176"/>
        <v>1.4095901754749285E-3</v>
      </c>
      <c r="AO586" s="17">
        <f t="shared" si="177"/>
        <v>9.2152165638094505</v>
      </c>
      <c r="AP586" s="17">
        <f t="shared" si="178"/>
        <v>11.836055010065557</v>
      </c>
      <c r="AQ586" s="17">
        <f t="shared" si="179"/>
        <v>18.839927582335331</v>
      </c>
    </row>
    <row r="587" spans="2:43" x14ac:dyDescent="0.45">
      <c r="B587">
        <f>INDEX(RawData!$A$2:$A$1048576,MATCH(FmtData!$B$4+(ROW()-10),RawData!$A$2:$A$1048576,0))</f>
        <v>775</v>
      </c>
      <c r="C587" s="23">
        <f>LEFT(INDEX(RawData!$B$2:$B$1048576, MATCH(FmtData!$B$4+(ROW()-10),RawData!$A$2:$A$1048576,0)),10)+MID(INDEX(RawData!$B$2:$B$1048576, MATCH(FmtData!$B$4+(ROW()-10),RawData!$A$2:$A$1048576,0)),12,8)-$B$5/24</f>
        <v>42200.912962962961</v>
      </c>
      <c r="D587" s="7">
        <f>MID(INDEX(RawData!$B$2:$B$1048576, MATCH(FmtData!$B$4+(ROW()-10),RawData!$A$2:$A$1048576,0)),12,8)+$B$5/24</f>
        <v>0.41296296296296298</v>
      </c>
      <c r="E587" s="8">
        <f>INDEX(RawData!$D$2:$D$1048576,MATCH(FmtData!$B$4+(ROW()-10),RawData!$A$2:$A$1048576,0))</f>
        <v>31.843900000000001</v>
      </c>
      <c r="F587">
        <f>INDEX(RawData!$D$2:$D$1048576,MATCH(FmtData!$B$4+(ROW()-10),RawData!$A$2:$A$1048576,0))</f>
        <v>31.843900000000001</v>
      </c>
      <c r="G587">
        <f>INDEX(RawData!E$2:E$1048576,MATCH(FmtData!$B$4+(ROW()-10),RawData!$A$2:$A$1048576,0))</f>
        <v>2737.43</v>
      </c>
      <c r="H587">
        <f>INDEX(RawData!F$2:F$1048576,MATCH(FmtData!$B$4+(ROW()-10),RawData!$A$2:$A$1048576,0))</f>
        <v>-1.0764199999999999</v>
      </c>
      <c r="I587">
        <f>INDEX(RawData!G$2:G$1048576,MATCH(FmtData!$B$4+(ROW()-10),RawData!$A$2:$A$1048576,0))</f>
        <v>-29008.1</v>
      </c>
      <c r="J587">
        <f>INDEX(RawData!H$2:H$1048576,MATCH(FmtData!$B$4+(ROW()-10),RawData!$A$2:$A$1048576,0))</f>
        <v>5.0845300000000003E-2</v>
      </c>
      <c r="K587">
        <f>INDEX(RawData!I$2:I$1048576,MATCH(FmtData!$B$4+(ROW()-10),RawData!$A$2:$A$1048576,0))</f>
        <v>-0.61495900000000003</v>
      </c>
      <c r="L587">
        <f>INDEX(RawData!J$2:J$1048576,MATCH(FmtData!$B$4+(ROW()-10),RawData!$A$2:$A$1048576,0))</f>
        <v>169.5</v>
      </c>
      <c r="M587">
        <f>INDEX(RawData!K$2:K$1048576,MATCH(FmtData!$B$4+(ROW()-10),RawData!$A$2:$A$1048576,0))</f>
        <v>178.2</v>
      </c>
      <c r="N587">
        <f>INDEX(RawData!L$2:L$1048576,MATCH(FmtData!$B$4+(ROW()-10),RawData!$A$2:$A$1048576,0))</f>
        <v>22.4</v>
      </c>
      <c r="O587">
        <f>INDEX(RawData!M$2:M$1048576,MATCH(FmtData!$B$4+(ROW()-10),RawData!$A$2:$A$1048576,0))</f>
        <v>162.4</v>
      </c>
      <c r="P587">
        <f>INDEX(RawData!N$2:N$1048576,MATCH(FmtData!$B$4+(ROW()-10),RawData!$A$2:$A$1048576,0))</f>
        <v>22</v>
      </c>
      <c r="Q587">
        <f>INDEX(RawData!O$2:O$1048576,MATCH(FmtData!$B$4+(ROW()-10),RawData!$A$2:$A$1048576,0))</f>
        <v>177.2</v>
      </c>
      <c r="R587" s="8">
        <f>INDEX(RawData!P$2:P$1048576,MATCH(FmtData!$B$4+(ROW()-10),RawData!$A$2:$A$1048576,0))</f>
        <v>9.8624299999999998</v>
      </c>
      <c r="S587">
        <f>INDEX(RawData!Q$2:Q$1048576,MATCH(FmtData!$B$4+(ROW()-10),RawData!$A$2:$A$1048576,0))</f>
        <v>110.925</v>
      </c>
      <c r="T587" s="8">
        <f>INDEX(RawData!R$2:R$1048576,MATCH(FmtData!$B$4+(ROW()-10),RawData!$A$2:$A$1048576,0))</f>
        <v>1.85121</v>
      </c>
      <c r="U587" s="8">
        <f>INDEX(RawData!S$2:S$1048576,MATCH(FmtData!$B$4+(ROW()-10),RawData!$A$2:$A$1048576,0))</f>
        <v>0.71113599999999999</v>
      </c>
      <c r="V587" s="8">
        <f>INDEX(RawData!T$2:T$1048576,MATCH(FmtData!$B$4+(ROW()-10),RawData!$A$2:$A$1048576,0))</f>
        <v>0.20364499999999999</v>
      </c>
      <c r="W587" s="3">
        <f t="shared" ref="W587:W650" si="191">-(U587-$U$10)*2.54</f>
        <v>-0.50787808000000001</v>
      </c>
      <c r="X587" s="3">
        <f t="shared" ref="X587:X650" si="192">-(V587-$V$10)*2.54</f>
        <v>-0.47746869200000003</v>
      </c>
      <c r="Y587" s="8">
        <f t="shared" si="181"/>
        <v>9.4488089600470051</v>
      </c>
      <c r="Z587" s="8">
        <f t="shared" si="182"/>
        <v>9.479218348047004</v>
      </c>
      <c r="AA587" s="8">
        <f t="shared" ref="AA587:AA650" si="193">(Y587+Z587)/2</f>
        <v>9.4640136540470046</v>
      </c>
      <c r="AB587" s="41">
        <v>1</v>
      </c>
      <c r="AC587" s="42" t="str">
        <f t="shared" ref="AC587:AC650" si="194">IF(AB587=1,"Isco","Dilatometer")</f>
        <v>Isco</v>
      </c>
      <c r="AD587" s="5">
        <f t="shared" si="180"/>
        <v>-290.56</v>
      </c>
      <c r="AE587" s="15">
        <f t="shared" si="183"/>
        <v>-124.04109104162023</v>
      </c>
      <c r="AF587" s="15">
        <f t="shared" si="184"/>
        <v>-116.96020757504186</v>
      </c>
      <c r="AG587" s="15">
        <f t="shared" si="185"/>
        <v>-120.50607088565687</v>
      </c>
      <c r="AH587" s="15">
        <f t="shared" ref="AH587:AH650" si="195">AG587</f>
        <v>-120.50607088565687</v>
      </c>
      <c r="AI587" s="17">
        <f t="shared" si="186"/>
        <v>1.1836055010065558</v>
      </c>
      <c r="AJ587" s="17">
        <f t="shared" si="187"/>
        <v>0.92611682386301608</v>
      </c>
      <c r="AK587" s="17">
        <f t="shared" si="188"/>
        <v>0.9176281125995106</v>
      </c>
      <c r="AL587" s="17">
        <f t="shared" si="189"/>
        <v>0.92185942637408003</v>
      </c>
      <c r="AM587" s="17">
        <f t="shared" si="190"/>
        <v>0.92185942637408003</v>
      </c>
      <c r="AN587" s="17">
        <f t="shared" ref="AN587:AN650" si="196">INDEX($AM$10:$AM$2627,MATCH(C587+1/24,$C$10:$C$2627,1))-INDEX($AM$10:$AM$2627,MATCH(C587,$C$10:$C$2627,1))</f>
        <v>1.0718201823399776E-3</v>
      </c>
      <c r="AO587" s="17">
        <f t="shared" ref="AO587:AO650" si="197">AL587*10</f>
        <v>9.2185942637408012</v>
      </c>
      <c r="AP587" s="17">
        <f t="shared" ref="AP587:AP650" si="198">AI587*10</f>
        <v>11.836055010065557</v>
      </c>
      <c r="AQ587" s="17">
        <f t="shared" ref="AQ587:AQ650" si="199">G587*0.101325/14.696</f>
        <v>18.873849669978224</v>
      </c>
    </row>
    <row r="588" spans="2:43" x14ac:dyDescent="0.45">
      <c r="B588">
        <f>INDEX(RawData!$A$2:$A$1048576,MATCH(FmtData!$B$4+(ROW()-10),RawData!$A$2:$A$1048576,0))</f>
        <v>776</v>
      </c>
      <c r="C588" s="23">
        <f>LEFT(INDEX(RawData!$B$2:$B$1048576, MATCH(FmtData!$B$4+(ROW()-10),RawData!$A$2:$A$1048576,0)),10)+MID(INDEX(RawData!$B$2:$B$1048576, MATCH(FmtData!$B$4+(ROW()-10),RawData!$A$2:$A$1048576,0)),12,8)-$B$5/24</f>
        <v>42200.913645833331</v>
      </c>
      <c r="D588" s="7">
        <f>MID(INDEX(RawData!$B$2:$B$1048576, MATCH(FmtData!$B$4+(ROW()-10),RawData!$A$2:$A$1048576,0)),12,8)+$B$5/24</f>
        <v>0.41364583333333338</v>
      </c>
      <c r="E588" s="8">
        <f>INDEX(RawData!$D$2:$D$1048576,MATCH(FmtData!$B$4+(ROW()-10),RawData!$A$2:$A$1048576,0))</f>
        <v>31.860499999999998</v>
      </c>
      <c r="F588">
        <f>INDEX(RawData!$D$2:$D$1048576,MATCH(FmtData!$B$4+(ROW()-10),RawData!$A$2:$A$1048576,0))</f>
        <v>31.860499999999998</v>
      </c>
      <c r="G588">
        <f>INDEX(RawData!E$2:E$1048576,MATCH(FmtData!$B$4+(ROW()-10),RawData!$A$2:$A$1048576,0))</f>
        <v>2742.97</v>
      </c>
      <c r="H588">
        <f>INDEX(RawData!F$2:F$1048576,MATCH(FmtData!$B$4+(ROW()-10),RawData!$A$2:$A$1048576,0))</f>
        <v>-1.0764199999999999</v>
      </c>
      <c r="I588">
        <f>INDEX(RawData!G$2:G$1048576,MATCH(FmtData!$B$4+(ROW()-10),RawData!$A$2:$A$1048576,0))</f>
        <v>-29008.1</v>
      </c>
      <c r="J588">
        <f>INDEX(RawData!H$2:H$1048576,MATCH(FmtData!$B$4+(ROW()-10),RawData!$A$2:$A$1048576,0))</f>
        <v>5.0826799999999998E-2</v>
      </c>
      <c r="K588">
        <f>INDEX(RawData!I$2:I$1048576,MATCH(FmtData!$B$4+(ROW()-10),RawData!$A$2:$A$1048576,0))</f>
        <v>-0.61577599999999999</v>
      </c>
      <c r="L588">
        <f>INDEX(RawData!J$2:J$1048576,MATCH(FmtData!$B$4+(ROW()-10),RawData!$A$2:$A$1048576,0))</f>
        <v>163.69999999999999</v>
      </c>
      <c r="M588">
        <f>INDEX(RawData!K$2:K$1048576,MATCH(FmtData!$B$4+(ROW()-10),RawData!$A$2:$A$1048576,0))</f>
        <v>173.2</v>
      </c>
      <c r="N588">
        <f>INDEX(RawData!L$2:L$1048576,MATCH(FmtData!$B$4+(ROW()-10),RawData!$A$2:$A$1048576,0))</f>
        <v>22.4</v>
      </c>
      <c r="O588">
        <f>INDEX(RawData!M$2:M$1048576,MATCH(FmtData!$B$4+(ROW()-10),RawData!$A$2:$A$1048576,0))</f>
        <v>157.1</v>
      </c>
      <c r="P588">
        <f>INDEX(RawData!N$2:N$1048576,MATCH(FmtData!$B$4+(ROW()-10),RawData!$A$2:$A$1048576,0))</f>
        <v>22</v>
      </c>
      <c r="Q588">
        <f>INDEX(RawData!O$2:O$1048576,MATCH(FmtData!$B$4+(ROW()-10),RawData!$A$2:$A$1048576,0))</f>
        <v>177.4</v>
      </c>
      <c r="R588" s="8">
        <f>INDEX(RawData!P$2:P$1048576,MATCH(FmtData!$B$4+(ROW()-10),RawData!$A$2:$A$1048576,0))</f>
        <v>9.8624299999999998</v>
      </c>
      <c r="S588">
        <f>INDEX(RawData!Q$2:Q$1048576,MATCH(FmtData!$B$4+(ROW()-10),RawData!$A$2:$A$1048576,0))</f>
        <v>110.925</v>
      </c>
      <c r="T588" s="8">
        <f>INDEX(RawData!R$2:R$1048576,MATCH(FmtData!$B$4+(ROW()-10),RawData!$A$2:$A$1048576,0))</f>
        <v>1.85121</v>
      </c>
      <c r="U588" s="8">
        <f>INDEX(RawData!S$2:S$1048576,MATCH(FmtData!$B$4+(ROW()-10),RawData!$A$2:$A$1048576,0))</f>
        <v>0.71104400000000001</v>
      </c>
      <c r="V588" s="8">
        <f>INDEX(RawData!T$2:T$1048576,MATCH(FmtData!$B$4+(ROW()-10),RawData!$A$2:$A$1048576,0))</f>
        <v>0.20355200000000001</v>
      </c>
      <c r="W588" s="3">
        <f t="shared" si="191"/>
        <v>-0.50764440000000011</v>
      </c>
      <c r="X588" s="3">
        <f t="shared" si="192"/>
        <v>-0.47723247200000007</v>
      </c>
      <c r="Y588" s="8">
        <f t="shared" si="181"/>
        <v>9.4490426400470042</v>
      </c>
      <c r="Z588" s="8">
        <f t="shared" si="182"/>
        <v>9.4794545680470037</v>
      </c>
      <c r="AA588" s="8">
        <f t="shared" si="193"/>
        <v>9.464248604047004</v>
      </c>
      <c r="AB588" s="41">
        <v>1</v>
      </c>
      <c r="AC588" s="42" t="str">
        <f t="shared" si="194"/>
        <v>Isco</v>
      </c>
      <c r="AD588" s="5">
        <f t="shared" ref="AD588:AD651" si="200">S588-$S$10</f>
        <v>-290.56</v>
      </c>
      <c r="AE588" s="15">
        <f t="shared" si="183"/>
        <v>-123.98684349624784</v>
      </c>
      <c r="AF588" s="15">
        <f t="shared" si="184"/>
        <v>-116.90503344606748</v>
      </c>
      <c r="AG588" s="15">
        <f t="shared" si="185"/>
        <v>-120.4513610822172</v>
      </c>
      <c r="AH588" s="15">
        <f t="shared" si="195"/>
        <v>-120.4513610822172</v>
      </c>
      <c r="AI588" s="17">
        <f t="shared" si="186"/>
        <v>1.1836055010065558</v>
      </c>
      <c r="AJ588" s="17">
        <f t="shared" si="187"/>
        <v>0.92605119381952161</v>
      </c>
      <c r="AK588" s="17">
        <f t="shared" si="188"/>
        <v>0.91756257964920962</v>
      </c>
      <c r="AL588" s="17">
        <f t="shared" si="189"/>
        <v>0.92179384424832522</v>
      </c>
      <c r="AM588" s="17">
        <f t="shared" si="190"/>
        <v>0.92179384424832522</v>
      </c>
      <c r="AN588" s="17">
        <f t="shared" si="196"/>
        <v>1.1054471876342786E-3</v>
      </c>
      <c r="AO588" s="17">
        <f t="shared" si="197"/>
        <v>9.217938442483252</v>
      </c>
      <c r="AP588" s="17">
        <f t="shared" si="198"/>
        <v>11.836055010065557</v>
      </c>
      <c r="AQ588" s="17">
        <f t="shared" si="199"/>
        <v>18.912046492242787</v>
      </c>
    </row>
    <row r="589" spans="2:43" x14ac:dyDescent="0.45">
      <c r="B589">
        <f>INDEX(RawData!$A$2:$A$1048576,MATCH(FmtData!$B$4+(ROW()-10),RawData!$A$2:$A$1048576,0))</f>
        <v>777</v>
      </c>
      <c r="C589" s="23">
        <f>LEFT(INDEX(RawData!$B$2:$B$1048576, MATCH(FmtData!$B$4+(ROW()-10),RawData!$A$2:$A$1048576,0)),10)+MID(INDEX(RawData!$B$2:$B$1048576, MATCH(FmtData!$B$4+(ROW()-10),RawData!$A$2:$A$1048576,0)),12,8)-$B$5/24</f>
        <v>42200.914340277777</v>
      </c>
      <c r="D589" s="7">
        <f>MID(INDEX(RawData!$B$2:$B$1048576, MATCH(FmtData!$B$4+(ROW()-10),RawData!$A$2:$A$1048576,0)),12,8)+$B$5/24</f>
        <v>0.41434027777777782</v>
      </c>
      <c r="E589" s="8">
        <f>INDEX(RawData!$D$2:$D$1048576,MATCH(FmtData!$B$4+(ROW()-10),RawData!$A$2:$A$1048576,0))</f>
        <v>31.877199999999998</v>
      </c>
      <c r="F589">
        <f>INDEX(RawData!$D$2:$D$1048576,MATCH(FmtData!$B$4+(ROW()-10),RawData!$A$2:$A$1048576,0))</f>
        <v>31.877199999999998</v>
      </c>
      <c r="G589">
        <f>INDEX(RawData!E$2:E$1048576,MATCH(FmtData!$B$4+(ROW()-10),RawData!$A$2:$A$1048576,0))</f>
        <v>2738.36</v>
      </c>
      <c r="H589">
        <f>INDEX(RawData!F$2:F$1048576,MATCH(FmtData!$B$4+(ROW()-10),RawData!$A$2:$A$1048576,0))</f>
        <v>-1.0764199999999999</v>
      </c>
      <c r="I589">
        <f>INDEX(RawData!G$2:G$1048576,MATCH(FmtData!$B$4+(ROW()-10),RawData!$A$2:$A$1048576,0))</f>
        <v>-29008.1</v>
      </c>
      <c r="J589">
        <f>INDEX(RawData!H$2:H$1048576,MATCH(FmtData!$B$4+(ROW()-10),RawData!$A$2:$A$1048576,0))</f>
        <v>5.0826799999999998E-2</v>
      </c>
      <c r="K589">
        <f>INDEX(RawData!I$2:I$1048576,MATCH(FmtData!$B$4+(ROW()-10),RawData!$A$2:$A$1048576,0))</f>
        <v>-0.61514800000000003</v>
      </c>
      <c r="L589">
        <f>INDEX(RawData!J$2:J$1048576,MATCH(FmtData!$B$4+(ROW()-10),RawData!$A$2:$A$1048576,0))</f>
        <v>161.4</v>
      </c>
      <c r="M589">
        <f>INDEX(RawData!K$2:K$1048576,MATCH(FmtData!$B$4+(ROW()-10),RawData!$A$2:$A$1048576,0))</f>
        <v>172.5</v>
      </c>
      <c r="N589">
        <f>INDEX(RawData!L$2:L$1048576,MATCH(FmtData!$B$4+(ROW()-10),RawData!$A$2:$A$1048576,0))</f>
        <v>22.4</v>
      </c>
      <c r="O589">
        <f>INDEX(RawData!M$2:M$1048576,MATCH(FmtData!$B$4+(ROW()-10),RawData!$A$2:$A$1048576,0))</f>
        <v>154.80000000000001</v>
      </c>
      <c r="P589">
        <f>INDEX(RawData!N$2:N$1048576,MATCH(FmtData!$B$4+(ROW()-10),RawData!$A$2:$A$1048576,0))</f>
        <v>22</v>
      </c>
      <c r="Q589">
        <f>INDEX(RawData!O$2:O$1048576,MATCH(FmtData!$B$4+(ROW()-10),RawData!$A$2:$A$1048576,0))</f>
        <v>177.4</v>
      </c>
      <c r="R589" s="8">
        <f>INDEX(RawData!P$2:P$1048576,MATCH(FmtData!$B$4+(ROW()-10),RawData!$A$2:$A$1048576,0))</f>
        <v>9.8624299999999998</v>
      </c>
      <c r="S589">
        <f>INDEX(RawData!Q$2:Q$1048576,MATCH(FmtData!$B$4+(ROW()-10),RawData!$A$2:$A$1048576,0))</f>
        <v>110.925</v>
      </c>
      <c r="T589" s="8">
        <f>INDEX(RawData!R$2:R$1048576,MATCH(FmtData!$B$4+(ROW()-10),RawData!$A$2:$A$1048576,0))</f>
        <v>1.85121</v>
      </c>
      <c r="U589" s="8">
        <f>INDEX(RawData!S$2:S$1048576,MATCH(FmtData!$B$4+(ROW()-10),RawData!$A$2:$A$1048576,0))</f>
        <v>0.71074000000000004</v>
      </c>
      <c r="V589" s="8">
        <f>INDEX(RawData!T$2:T$1048576,MATCH(FmtData!$B$4+(ROW()-10),RawData!$A$2:$A$1048576,0))</f>
        <v>0.202683</v>
      </c>
      <c r="W589" s="3">
        <f t="shared" si="191"/>
        <v>-0.5068722400000002</v>
      </c>
      <c r="X589" s="3">
        <f t="shared" si="192"/>
        <v>-0.47502521200000003</v>
      </c>
      <c r="Y589" s="8">
        <f t="shared" si="181"/>
        <v>9.4498148000470046</v>
      </c>
      <c r="Z589" s="8">
        <f t="shared" si="182"/>
        <v>9.4816618280470042</v>
      </c>
      <c r="AA589" s="8">
        <f t="shared" si="193"/>
        <v>9.4657383140470053</v>
      </c>
      <c r="AB589" s="41">
        <v>1</v>
      </c>
      <c r="AC589" s="42" t="str">
        <f t="shared" si="194"/>
        <v>Isco</v>
      </c>
      <c r="AD589" s="5">
        <f t="shared" si="200"/>
        <v>-290.56</v>
      </c>
      <c r="AE589" s="15">
        <f t="shared" si="183"/>
        <v>-123.80757255064498</v>
      </c>
      <c r="AF589" s="15">
        <f t="shared" si="184"/>
        <v>-116.38935495108024</v>
      </c>
      <c r="AG589" s="15">
        <f t="shared" si="185"/>
        <v>-120.10441109902638</v>
      </c>
      <c r="AH589" s="15">
        <f t="shared" si="195"/>
        <v>-120.10441109902638</v>
      </c>
      <c r="AI589" s="17">
        <f t="shared" si="186"/>
        <v>1.1836055010065558</v>
      </c>
      <c r="AJ589" s="17">
        <f t="shared" si="187"/>
        <v>0.92583437347171971</v>
      </c>
      <c r="AK589" s="17">
        <f t="shared" si="188"/>
        <v>0.91695053591842968</v>
      </c>
      <c r="AL589" s="17">
        <f t="shared" si="189"/>
        <v>0.92137816301285769</v>
      </c>
      <c r="AM589" s="17">
        <f t="shared" si="190"/>
        <v>0.92137816301285769</v>
      </c>
      <c r="AN589" s="17">
        <f t="shared" si="196"/>
        <v>1.649667995629267E-3</v>
      </c>
      <c r="AO589" s="17">
        <f t="shared" si="197"/>
        <v>9.213781630128576</v>
      </c>
      <c r="AP589" s="17">
        <f t="shared" si="198"/>
        <v>11.836055010065557</v>
      </c>
      <c r="AQ589" s="17">
        <f t="shared" si="199"/>
        <v>18.880261771910725</v>
      </c>
    </row>
    <row r="590" spans="2:43" x14ac:dyDescent="0.45">
      <c r="B590">
        <f>INDEX(RawData!$A$2:$A$1048576,MATCH(FmtData!$B$4+(ROW()-10),RawData!$A$2:$A$1048576,0))</f>
        <v>778</v>
      </c>
      <c r="C590" s="23">
        <f>LEFT(INDEX(RawData!$B$2:$B$1048576, MATCH(FmtData!$B$4+(ROW()-10),RawData!$A$2:$A$1048576,0)),10)+MID(INDEX(RawData!$B$2:$B$1048576, MATCH(FmtData!$B$4+(ROW()-10),RawData!$A$2:$A$1048576,0)),12,8)-$B$5/24</f>
        <v>42200.915034722224</v>
      </c>
      <c r="D590" s="7">
        <f>MID(INDEX(RawData!$B$2:$B$1048576, MATCH(FmtData!$B$4+(ROW()-10),RawData!$A$2:$A$1048576,0)),12,8)+$B$5/24</f>
        <v>0.41503472222222226</v>
      </c>
      <c r="E590" s="8">
        <f>INDEX(RawData!$D$2:$D$1048576,MATCH(FmtData!$B$4+(ROW()-10),RawData!$A$2:$A$1048576,0))</f>
        <v>31.893799999999999</v>
      </c>
      <c r="F590">
        <f>INDEX(RawData!$D$2:$D$1048576,MATCH(FmtData!$B$4+(ROW()-10),RawData!$A$2:$A$1048576,0))</f>
        <v>31.893799999999999</v>
      </c>
      <c r="G590">
        <f>INDEX(RawData!E$2:E$1048576,MATCH(FmtData!$B$4+(ROW()-10),RawData!$A$2:$A$1048576,0))</f>
        <v>2726.66</v>
      </c>
      <c r="H590">
        <f>INDEX(RawData!F$2:F$1048576,MATCH(FmtData!$B$4+(ROW()-10),RawData!$A$2:$A$1048576,0))</f>
        <v>-1.0764199999999999</v>
      </c>
      <c r="I590">
        <f>INDEX(RawData!G$2:G$1048576,MATCH(FmtData!$B$4+(ROW()-10),RawData!$A$2:$A$1048576,0))</f>
        <v>-29008.1</v>
      </c>
      <c r="J590">
        <f>INDEX(RawData!H$2:H$1048576,MATCH(FmtData!$B$4+(ROW()-10),RawData!$A$2:$A$1048576,0))</f>
        <v>5.0826799999999998E-2</v>
      </c>
      <c r="K590">
        <f>INDEX(RawData!I$2:I$1048576,MATCH(FmtData!$B$4+(ROW()-10),RawData!$A$2:$A$1048576,0))</f>
        <v>-0.61552499999999999</v>
      </c>
      <c r="L590">
        <f>INDEX(RawData!J$2:J$1048576,MATCH(FmtData!$B$4+(ROW()-10),RawData!$A$2:$A$1048576,0))</f>
        <v>160</v>
      </c>
      <c r="M590">
        <f>INDEX(RawData!K$2:K$1048576,MATCH(FmtData!$B$4+(ROW()-10),RawData!$A$2:$A$1048576,0))</f>
        <v>175.9</v>
      </c>
      <c r="N590">
        <f>INDEX(RawData!L$2:L$1048576,MATCH(FmtData!$B$4+(ROW()-10),RawData!$A$2:$A$1048576,0))</f>
        <v>22.4</v>
      </c>
      <c r="O590">
        <f>INDEX(RawData!M$2:M$1048576,MATCH(FmtData!$B$4+(ROW()-10),RawData!$A$2:$A$1048576,0))</f>
        <v>154.30000000000001</v>
      </c>
      <c r="P590">
        <f>INDEX(RawData!N$2:N$1048576,MATCH(FmtData!$B$4+(ROW()-10),RawData!$A$2:$A$1048576,0))</f>
        <v>22</v>
      </c>
      <c r="Q590">
        <f>INDEX(RawData!O$2:O$1048576,MATCH(FmtData!$B$4+(ROW()-10),RawData!$A$2:$A$1048576,0))</f>
        <v>177.1</v>
      </c>
      <c r="R590" s="8">
        <f>INDEX(RawData!P$2:P$1048576,MATCH(FmtData!$B$4+(ROW()-10),RawData!$A$2:$A$1048576,0))</f>
        <v>9.8624299999999998</v>
      </c>
      <c r="S590">
        <f>INDEX(RawData!Q$2:Q$1048576,MATCH(FmtData!$B$4+(ROW()-10),RawData!$A$2:$A$1048576,0))</f>
        <v>110.925</v>
      </c>
      <c r="T590" s="8">
        <f>INDEX(RawData!R$2:R$1048576,MATCH(FmtData!$B$4+(ROW()-10),RawData!$A$2:$A$1048576,0))</f>
        <v>1.85121</v>
      </c>
      <c r="U590" s="8">
        <f>INDEX(RawData!S$2:S$1048576,MATCH(FmtData!$B$4+(ROW()-10),RawData!$A$2:$A$1048576,0))</f>
        <v>0.71074000000000004</v>
      </c>
      <c r="V590" s="8">
        <f>INDEX(RawData!T$2:T$1048576,MATCH(FmtData!$B$4+(ROW()-10),RawData!$A$2:$A$1048576,0))</f>
        <v>0.20364499999999999</v>
      </c>
      <c r="W590" s="3">
        <f t="shared" si="191"/>
        <v>-0.5068722400000002</v>
      </c>
      <c r="X590" s="3">
        <f t="shared" si="192"/>
        <v>-0.47746869200000003</v>
      </c>
      <c r="Y590" s="8">
        <f t="shared" si="181"/>
        <v>9.4498148000470046</v>
      </c>
      <c r="Z590" s="8">
        <f t="shared" si="182"/>
        <v>9.479218348047004</v>
      </c>
      <c r="AA590" s="8">
        <f t="shared" si="193"/>
        <v>9.4645165740470034</v>
      </c>
      <c r="AB590" s="41">
        <v>1</v>
      </c>
      <c r="AC590" s="42" t="str">
        <f t="shared" si="194"/>
        <v>Isco</v>
      </c>
      <c r="AD590" s="5">
        <f t="shared" si="200"/>
        <v>-290.56</v>
      </c>
      <c r="AE590" s="15">
        <f t="shared" si="183"/>
        <v>-123.80757255064498</v>
      </c>
      <c r="AF590" s="15">
        <f t="shared" si="184"/>
        <v>-116.96020757504186</v>
      </c>
      <c r="AG590" s="15">
        <f t="shared" si="185"/>
        <v>-120.38895917285413</v>
      </c>
      <c r="AH590" s="15">
        <f t="shared" si="195"/>
        <v>-120.38895917285413</v>
      </c>
      <c r="AI590" s="17">
        <f t="shared" si="186"/>
        <v>1.1836055010065558</v>
      </c>
      <c r="AJ590" s="17">
        <f t="shared" si="187"/>
        <v>0.92583437347171971</v>
      </c>
      <c r="AK590" s="17">
        <f t="shared" si="188"/>
        <v>0.9176281125995106</v>
      </c>
      <c r="AL590" s="17">
        <f t="shared" si="189"/>
        <v>0.92171905277689903</v>
      </c>
      <c r="AM590" s="17">
        <f t="shared" si="190"/>
        <v>0.92171905277689903</v>
      </c>
      <c r="AN590" s="17">
        <f t="shared" si="196"/>
        <v>8.9128941794547334E-4</v>
      </c>
      <c r="AO590" s="17">
        <f t="shared" si="197"/>
        <v>9.2171905277689898</v>
      </c>
      <c r="AP590" s="17">
        <f t="shared" si="198"/>
        <v>11.836055010065557</v>
      </c>
      <c r="AQ590" s="17">
        <f t="shared" si="199"/>
        <v>18.799593392759935</v>
      </c>
    </row>
    <row r="591" spans="2:43" x14ac:dyDescent="0.45">
      <c r="B591">
        <f>INDEX(RawData!$A$2:$A$1048576,MATCH(FmtData!$B$4+(ROW()-10),RawData!$A$2:$A$1048576,0))</f>
        <v>779</v>
      </c>
      <c r="C591" s="23">
        <f>LEFT(INDEX(RawData!$B$2:$B$1048576, MATCH(FmtData!$B$4+(ROW()-10),RawData!$A$2:$A$1048576,0)),10)+MID(INDEX(RawData!$B$2:$B$1048576, MATCH(FmtData!$B$4+(ROW()-10),RawData!$A$2:$A$1048576,0)),12,8)-$B$5/24</f>
        <v>42200.91574074074</v>
      </c>
      <c r="D591" s="7">
        <f>MID(INDEX(RawData!$B$2:$B$1048576, MATCH(FmtData!$B$4+(ROW()-10),RawData!$A$2:$A$1048576,0)),12,8)+$B$5/24</f>
        <v>0.41574074074074074</v>
      </c>
      <c r="E591" s="8">
        <f>INDEX(RawData!$D$2:$D$1048576,MATCH(FmtData!$B$4+(ROW()-10),RawData!$A$2:$A$1048576,0))</f>
        <v>31.910399999999999</v>
      </c>
      <c r="F591">
        <f>INDEX(RawData!$D$2:$D$1048576,MATCH(FmtData!$B$4+(ROW()-10),RawData!$A$2:$A$1048576,0))</f>
        <v>31.910399999999999</v>
      </c>
      <c r="G591">
        <f>INDEX(RawData!E$2:E$1048576,MATCH(FmtData!$B$4+(ROW()-10),RawData!$A$2:$A$1048576,0))</f>
        <v>2713.43</v>
      </c>
      <c r="H591">
        <f>INDEX(RawData!F$2:F$1048576,MATCH(FmtData!$B$4+(ROW()-10),RawData!$A$2:$A$1048576,0))</f>
        <v>-1.0764199999999999</v>
      </c>
      <c r="I591">
        <f>INDEX(RawData!G$2:G$1048576,MATCH(FmtData!$B$4+(ROW()-10),RawData!$A$2:$A$1048576,0))</f>
        <v>-29008.1</v>
      </c>
      <c r="J591">
        <f>INDEX(RawData!H$2:H$1048576,MATCH(FmtData!$B$4+(ROW()-10),RawData!$A$2:$A$1048576,0))</f>
        <v>5.0826799999999998E-2</v>
      </c>
      <c r="K591">
        <f>INDEX(RawData!I$2:I$1048576,MATCH(FmtData!$B$4+(ROW()-10),RawData!$A$2:$A$1048576,0))</f>
        <v>-0.61533599999999999</v>
      </c>
      <c r="L591">
        <f>INDEX(RawData!J$2:J$1048576,MATCH(FmtData!$B$4+(ROW()-10),RawData!$A$2:$A$1048576,0))</f>
        <v>172.2</v>
      </c>
      <c r="M591">
        <f>INDEX(RawData!K$2:K$1048576,MATCH(FmtData!$B$4+(ROW()-10),RawData!$A$2:$A$1048576,0))</f>
        <v>178</v>
      </c>
      <c r="N591">
        <f>INDEX(RawData!L$2:L$1048576,MATCH(FmtData!$B$4+(ROW()-10),RawData!$A$2:$A$1048576,0))</f>
        <v>22.4</v>
      </c>
      <c r="O591">
        <f>INDEX(RawData!M$2:M$1048576,MATCH(FmtData!$B$4+(ROW()-10),RawData!$A$2:$A$1048576,0))</f>
        <v>153.6</v>
      </c>
      <c r="P591">
        <f>INDEX(RawData!N$2:N$1048576,MATCH(FmtData!$B$4+(ROW()-10),RawData!$A$2:$A$1048576,0))</f>
        <v>22</v>
      </c>
      <c r="Q591">
        <f>INDEX(RawData!O$2:O$1048576,MATCH(FmtData!$B$4+(ROW()-10),RawData!$A$2:$A$1048576,0))</f>
        <v>176.9</v>
      </c>
      <c r="R591" s="8">
        <f>INDEX(RawData!P$2:P$1048576,MATCH(FmtData!$B$4+(ROW()-10),RawData!$A$2:$A$1048576,0))</f>
        <v>9.8624299999999998</v>
      </c>
      <c r="S591">
        <f>INDEX(RawData!Q$2:Q$1048576,MATCH(FmtData!$B$4+(ROW()-10),RawData!$A$2:$A$1048576,0))</f>
        <v>110.925</v>
      </c>
      <c r="T591" s="8">
        <f>INDEX(RawData!R$2:R$1048576,MATCH(FmtData!$B$4+(ROW()-10),RawData!$A$2:$A$1048576,0))</f>
        <v>1.85121</v>
      </c>
      <c r="U591" s="8">
        <f>INDEX(RawData!S$2:S$1048576,MATCH(FmtData!$B$4+(ROW()-10),RawData!$A$2:$A$1048576,0))</f>
        <v>0.71006999999999998</v>
      </c>
      <c r="V591" s="8">
        <f>INDEX(RawData!T$2:T$1048576,MATCH(FmtData!$B$4+(ROW()-10),RawData!$A$2:$A$1048576,0))</f>
        <v>0.20364499999999999</v>
      </c>
      <c r="W591" s="3">
        <f t="shared" si="191"/>
        <v>-0.50517044</v>
      </c>
      <c r="X591" s="3">
        <f t="shared" si="192"/>
        <v>-0.47746869200000003</v>
      </c>
      <c r="Y591" s="8">
        <f t="shared" si="181"/>
        <v>9.4515166000470039</v>
      </c>
      <c r="Z591" s="8">
        <f t="shared" si="182"/>
        <v>9.479218348047004</v>
      </c>
      <c r="AA591" s="8">
        <f t="shared" si="193"/>
        <v>9.4653674740470031</v>
      </c>
      <c r="AB591" s="41">
        <v>1</v>
      </c>
      <c r="AC591" s="42" t="str">
        <f t="shared" si="194"/>
        <v>Isco</v>
      </c>
      <c r="AD591" s="5">
        <f t="shared" si="200"/>
        <v>-290.56</v>
      </c>
      <c r="AE591" s="15">
        <f t="shared" si="183"/>
        <v>-123.41237022454868</v>
      </c>
      <c r="AF591" s="15">
        <f t="shared" si="184"/>
        <v>-116.96020757504186</v>
      </c>
      <c r="AG591" s="15">
        <f t="shared" si="185"/>
        <v>-120.19078860138814</v>
      </c>
      <c r="AH591" s="15">
        <f t="shared" si="195"/>
        <v>-120.19078860138814</v>
      </c>
      <c r="AI591" s="17">
        <f t="shared" si="186"/>
        <v>1.1836055010065558</v>
      </c>
      <c r="AJ591" s="17">
        <f t="shared" si="187"/>
        <v>0.92535675202270373</v>
      </c>
      <c r="AK591" s="17">
        <f t="shared" si="188"/>
        <v>0.9176281125995106</v>
      </c>
      <c r="AL591" s="17">
        <f t="shared" si="189"/>
        <v>0.92148161695962261</v>
      </c>
      <c r="AM591" s="17">
        <f t="shared" si="190"/>
        <v>0.92148161695962261</v>
      </c>
      <c r="AN591" s="17">
        <f t="shared" si="196"/>
        <v>1.4773252291633288E-3</v>
      </c>
      <c r="AO591" s="17">
        <f t="shared" si="197"/>
        <v>9.2148161695962258</v>
      </c>
      <c r="AP591" s="17">
        <f t="shared" si="198"/>
        <v>11.836055010065557</v>
      </c>
      <c r="AQ591" s="17">
        <f t="shared" si="199"/>
        <v>18.708376071720192</v>
      </c>
    </row>
    <row r="592" spans="2:43" x14ac:dyDescent="0.45">
      <c r="B592">
        <f>INDEX(RawData!$A$2:$A$1048576,MATCH(FmtData!$B$4+(ROW()-10),RawData!$A$2:$A$1048576,0))</f>
        <v>780</v>
      </c>
      <c r="C592" s="23">
        <f>LEFT(INDEX(RawData!$B$2:$B$1048576, MATCH(FmtData!$B$4+(ROW()-10),RawData!$A$2:$A$1048576,0)),10)+MID(INDEX(RawData!$B$2:$B$1048576, MATCH(FmtData!$B$4+(ROW()-10),RawData!$A$2:$A$1048576,0)),12,8)-$B$5/24</f>
        <v>42200.916435185187</v>
      </c>
      <c r="D592" s="7">
        <f>MID(INDEX(RawData!$B$2:$B$1048576, MATCH(FmtData!$B$4+(ROW()-10),RawData!$A$2:$A$1048576,0)),12,8)+$B$5/24</f>
        <v>0.41643518518518519</v>
      </c>
      <c r="E592" s="8">
        <f>INDEX(RawData!$D$2:$D$1048576,MATCH(FmtData!$B$4+(ROW()-10),RawData!$A$2:$A$1048576,0))</f>
        <v>31.9269</v>
      </c>
      <c r="F592">
        <f>INDEX(RawData!$D$2:$D$1048576,MATCH(FmtData!$B$4+(ROW()-10),RawData!$A$2:$A$1048576,0))</f>
        <v>31.9269</v>
      </c>
      <c r="G592">
        <f>INDEX(RawData!E$2:E$1048576,MATCH(FmtData!$B$4+(ROW()-10),RawData!$A$2:$A$1048576,0))</f>
        <v>2696.2</v>
      </c>
      <c r="H592">
        <f>INDEX(RawData!F$2:F$1048576,MATCH(FmtData!$B$4+(ROW()-10),RawData!$A$2:$A$1048576,0))</f>
        <v>-1.0764199999999999</v>
      </c>
      <c r="I592">
        <f>INDEX(RawData!G$2:G$1048576,MATCH(FmtData!$B$4+(ROW()-10),RawData!$A$2:$A$1048576,0))</f>
        <v>-29008.1</v>
      </c>
      <c r="J592">
        <f>INDEX(RawData!H$2:H$1048576,MATCH(FmtData!$B$4+(ROW()-10),RawData!$A$2:$A$1048576,0))</f>
        <v>5.0826799999999998E-2</v>
      </c>
      <c r="K592">
        <f>INDEX(RawData!I$2:I$1048576,MATCH(FmtData!$B$4+(ROW()-10),RawData!$A$2:$A$1048576,0))</f>
        <v>-0.61533599999999999</v>
      </c>
      <c r="L592">
        <f>INDEX(RawData!J$2:J$1048576,MATCH(FmtData!$B$4+(ROW()-10),RawData!$A$2:$A$1048576,0))</f>
        <v>217.5</v>
      </c>
      <c r="M592">
        <f>INDEX(RawData!K$2:K$1048576,MATCH(FmtData!$B$4+(ROW()-10),RawData!$A$2:$A$1048576,0))</f>
        <v>173.3</v>
      </c>
      <c r="N592">
        <f>INDEX(RawData!L$2:L$1048576,MATCH(FmtData!$B$4+(ROW()-10),RawData!$A$2:$A$1048576,0))</f>
        <v>22.4</v>
      </c>
      <c r="O592">
        <f>INDEX(RawData!M$2:M$1048576,MATCH(FmtData!$B$4+(ROW()-10),RawData!$A$2:$A$1048576,0))</f>
        <v>169.7</v>
      </c>
      <c r="P592">
        <f>INDEX(RawData!N$2:N$1048576,MATCH(FmtData!$B$4+(ROW()-10),RawData!$A$2:$A$1048576,0))</f>
        <v>21.9</v>
      </c>
      <c r="Q592">
        <f>INDEX(RawData!O$2:O$1048576,MATCH(FmtData!$B$4+(ROW()-10),RawData!$A$2:$A$1048576,0))</f>
        <v>176.5</v>
      </c>
      <c r="R592" s="8">
        <f>INDEX(RawData!P$2:P$1048576,MATCH(FmtData!$B$4+(ROW()-10),RawData!$A$2:$A$1048576,0))</f>
        <v>9.8624299999999998</v>
      </c>
      <c r="S592">
        <f>INDEX(RawData!Q$2:Q$1048576,MATCH(FmtData!$B$4+(ROW()-10),RawData!$A$2:$A$1048576,0))</f>
        <v>110.925</v>
      </c>
      <c r="T592" s="8">
        <f>INDEX(RawData!R$2:R$1048576,MATCH(FmtData!$B$4+(ROW()-10),RawData!$A$2:$A$1048576,0))</f>
        <v>1.85121</v>
      </c>
      <c r="U592" s="8">
        <f>INDEX(RawData!S$2:S$1048576,MATCH(FmtData!$B$4+(ROW()-10),RawData!$A$2:$A$1048576,0))</f>
        <v>0.70979599999999998</v>
      </c>
      <c r="V592" s="8">
        <f>INDEX(RawData!T$2:T$1048576,MATCH(FmtData!$B$4+(ROW()-10),RawData!$A$2:$A$1048576,0))</f>
        <v>0.20441999999999999</v>
      </c>
      <c r="W592" s="3">
        <f t="shared" si="191"/>
        <v>-0.50447448000000006</v>
      </c>
      <c r="X592" s="3">
        <f t="shared" si="192"/>
        <v>-0.47943719200000001</v>
      </c>
      <c r="Y592" s="8">
        <f t="shared" si="181"/>
        <v>9.4522125600470037</v>
      </c>
      <c r="Z592" s="8">
        <f t="shared" si="182"/>
        <v>9.4772498480470038</v>
      </c>
      <c r="AA592" s="8">
        <f t="shared" si="193"/>
        <v>9.4647312040470037</v>
      </c>
      <c r="AB592" s="41">
        <v>1</v>
      </c>
      <c r="AC592" s="42" t="str">
        <f t="shared" si="194"/>
        <v>Isco</v>
      </c>
      <c r="AD592" s="5">
        <f t="shared" si="200"/>
        <v>-290.56</v>
      </c>
      <c r="AE592" s="15">
        <f t="shared" si="183"/>
        <v>-123.25071108471309</v>
      </c>
      <c r="AF592" s="15">
        <f t="shared" si="184"/>
        <v>-117.41989005435664</v>
      </c>
      <c r="AG592" s="15">
        <f t="shared" si="185"/>
        <v>-120.33897606740118</v>
      </c>
      <c r="AH592" s="15">
        <f t="shared" si="195"/>
        <v>-120.33897606740118</v>
      </c>
      <c r="AI592" s="17">
        <f t="shared" si="186"/>
        <v>1.1836055010065558</v>
      </c>
      <c r="AJ592" s="17">
        <f t="shared" si="187"/>
        <v>0.92516152098888738</v>
      </c>
      <c r="AK592" s="17">
        <f t="shared" si="188"/>
        <v>0.91817446354864496</v>
      </c>
      <c r="AL592" s="17">
        <f t="shared" si="189"/>
        <v>0.92165915454924852</v>
      </c>
      <c r="AM592" s="17">
        <f t="shared" si="190"/>
        <v>0.92165915454924852</v>
      </c>
      <c r="AN592" s="17">
        <f t="shared" si="196"/>
        <v>8.6566196039239429E-4</v>
      </c>
      <c r="AO592" s="17">
        <f t="shared" si="197"/>
        <v>9.2165915454924843</v>
      </c>
      <c r="AP592" s="17">
        <f t="shared" si="198"/>
        <v>11.836055010065557</v>
      </c>
      <c r="AQ592" s="17">
        <f t="shared" si="199"/>
        <v>18.58957981763745</v>
      </c>
    </row>
    <row r="593" spans="2:43" x14ac:dyDescent="0.45">
      <c r="B593">
        <f>INDEX(RawData!$A$2:$A$1048576,MATCH(FmtData!$B$4+(ROW()-10),RawData!$A$2:$A$1048576,0))</f>
        <v>781</v>
      </c>
      <c r="C593" s="23">
        <f>LEFT(INDEX(RawData!$B$2:$B$1048576, MATCH(FmtData!$B$4+(ROW()-10),RawData!$A$2:$A$1048576,0)),10)+MID(INDEX(RawData!$B$2:$B$1048576, MATCH(FmtData!$B$4+(ROW()-10),RawData!$A$2:$A$1048576,0)),12,8)-$B$5/24</f>
        <v>42200.917129629626</v>
      </c>
      <c r="D593" s="7">
        <f>MID(INDEX(RawData!$B$2:$B$1048576, MATCH(FmtData!$B$4+(ROW()-10),RawData!$A$2:$A$1048576,0)),12,8)+$B$5/24</f>
        <v>0.41712962962962963</v>
      </c>
      <c r="E593" s="8">
        <f>INDEX(RawData!$D$2:$D$1048576,MATCH(FmtData!$B$4+(ROW()-10),RawData!$A$2:$A$1048576,0))</f>
        <v>31.9435</v>
      </c>
      <c r="F593">
        <f>INDEX(RawData!$D$2:$D$1048576,MATCH(FmtData!$B$4+(ROW()-10),RawData!$A$2:$A$1048576,0))</f>
        <v>31.9435</v>
      </c>
      <c r="G593">
        <f>INDEX(RawData!E$2:E$1048576,MATCH(FmtData!$B$4+(ROW()-10),RawData!$A$2:$A$1048576,0))</f>
        <v>2700.82</v>
      </c>
      <c r="H593">
        <f>INDEX(RawData!F$2:F$1048576,MATCH(FmtData!$B$4+(ROW()-10),RawData!$A$2:$A$1048576,0))</f>
        <v>-1.0764199999999999</v>
      </c>
      <c r="I593">
        <f>INDEX(RawData!G$2:G$1048576,MATCH(FmtData!$B$4+(ROW()-10),RawData!$A$2:$A$1048576,0))</f>
        <v>-29008.1</v>
      </c>
      <c r="J593">
        <f>INDEX(RawData!H$2:H$1048576,MATCH(FmtData!$B$4+(ROW()-10),RawData!$A$2:$A$1048576,0))</f>
        <v>5.0826799999999998E-2</v>
      </c>
      <c r="K593">
        <f>INDEX(RawData!I$2:I$1048576,MATCH(FmtData!$B$4+(ROW()-10),RawData!$A$2:$A$1048576,0))</f>
        <v>-0.61458100000000004</v>
      </c>
      <c r="L593">
        <f>INDEX(RawData!J$2:J$1048576,MATCH(FmtData!$B$4+(ROW()-10),RawData!$A$2:$A$1048576,0))</f>
        <v>183.1</v>
      </c>
      <c r="M593">
        <f>INDEX(RawData!K$2:K$1048576,MATCH(FmtData!$B$4+(ROW()-10),RawData!$A$2:$A$1048576,0))</f>
        <v>172.3</v>
      </c>
      <c r="N593">
        <f>INDEX(RawData!L$2:L$1048576,MATCH(FmtData!$B$4+(ROW()-10),RawData!$A$2:$A$1048576,0))</f>
        <v>22.4</v>
      </c>
      <c r="O593">
        <f>INDEX(RawData!M$2:M$1048576,MATCH(FmtData!$B$4+(ROW()-10),RawData!$A$2:$A$1048576,0))</f>
        <v>161.6</v>
      </c>
      <c r="P593">
        <f>INDEX(RawData!N$2:N$1048576,MATCH(FmtData!$B$4+(ROW()-10),RawData!$A$2:$A$1048576,0))</f>
        <v>21.9</v>
      </c>
      <c r="Q593">
        <f>INDEX(RawData!O$2:O$1048576,MATCH(FmtData!$B$4+(ROW()-10),RawData!$A$2:$A$1048576,0))</f>
        <v>176.4</v>
      </c>
      <c r="R593" s="8">
        <f>INDEX(RawData!P$2:P$1048576,MATCH(FmtData!$B$4+(ROW()-10),RawData!$A$2:$A$1048576,0))</f>
        <v>9.8624299999999998</v>
      </c>
      <c r="S593">
        <f>INDEX(RawData!Q$2:Q$1048576,MATCH(FmtData!$B$4+(ROW()-10),RawData!$A$2:$A$1048576,0))</f>
        <v>110.925</v>
      </c>
      <c r="T593" s="8">
        <f>INDEX(RawData!R$2:R$1048576,MATCH(FmtData!$B$4+(ROW()-10),RawData!$A$2:$A$1048576,0))</f>
        <v>1.85121</v>
      </c>
      <c r="U593" s="8">
        <f>INDEX(RawData!S$2:S$1048576,MATCH(FmtData!$B$4+(ROW()-10),RawData!$A$2:$A$1048576,0))</f>
        <v>0.71037399999999995</v>
      </c>
      <c r="V593" s="8">
        <f>INDEX(RawData!T$2:T$1048576,MATCH(FmtData!$B$4+(ROW()-10),RawData!$A$2:$A$1048576,0))</f>
        <v>0.20441999999999999</v>
      </c>
      <c r="W593" s="3">
        <f t="shared" si="191"/>
        <v>-0.50594259999999991</v>
      </c>
      <c r="X593" s="3">
        <f t="shared" si="192"/>
        <v>-0.47943719200000001</v>
      </c>
      <c r="Y593" s="8">
        <f t="shared" si="181"/>
        <v>9.4507444400470053</v>
      </c>
      <c r="Z593" s="8">
        <f t="shared" si="182"/>
        <v>9.4772498480470038</v>
      </c>
      <c r="AA593" s="8">
        <f t="shared" si="193"/>
        <v>9.4639971440470045</v>
      </c>
      <c r="AB593" s="41">
        <v>1</v>
      </c>
      <c r="AC593" s="42" t="str">
        <f t="shared" si="194"/>
        <v>Isco</v>
      </c>
      <c r="AD593" s="5">
        <f t="shared" si="200"/>
        <v>-290.56</v>
      </c>
      <c r="AE593" s="15">
        <f t="shared" si="183"/>
        <v>-123.59170271850167</v>
      </c>
      <c r="AF593" s="15">
        <f t="shared" si="184"/>
        <v>-117.41989005435664</v>
      </c>
      <c r="AG593" s="15">
        <f t="shared" si="185"/>
        <v>-120.50991526096902</v>
      </c>
      <c r="AH593" s="15">
        <f t="shared" si="195"/>
        <v>-120.50991526096902</v>
      </c>
      <c r="AI593" s="17">
        <f t="shared" si="186"/>
        <v>1.1836055010065558</v>
      </c>
      <c r="AJ593" s="17">
        <f t="shared" si="187"/>
        <v>0.92557342307518542</v>
      </c>
      <c r="AK593" s="17">
        <f t="shared" si="188"/>
        <v>0.91817446354864496</v>
      </c>
      <c r="AL593" s="17">
        <f t="shared" si="189"/>
        <v>0.92186403508197878</v>
      </c>
      <c r="AM593" s="17">
        <f t="shared" si="190"/>
        <v>0.92186403508197878</v>
      </c>
      <c r="AN593" s="17">
        <f t="shared" si="196"/>
        <v>6.6078142766212711E-4</v>
      </c>
      <c r="AO593" s="17">
        <f t="shared" si="197"/>
        <v>9.2186403508197881</v>
      </c>
      <c r="AP593" s="17">
        <f t="shared" si="198"/>
        <v>11.836055010065557</v>
      </c>
      <c r="AQ593" s="17">
        <f t="shared" si="199"/>
        <v>18.621433485302124</v>
      </c>
    </row>
    <row r="594" spans="2:43" x14ac:dyDescent="0.45">
      <c r="B594">
        <f>INDEX(RawData!$A$2:$A$1048576,MATCH(FmtData!$B$4+(ROW()-10),RawData!$A$2:$A$1048576,0))</f>
        <v>782</v>
      </c>
      <c r="C594" s="23">
        <f>LEFT(INDEX(RawData!$B$2:$B$1048576, MATCH(FmtData!$B$4+(ROW()-10),RawData!$A$2:$A$1048576,0)),10)+MID(INDEX(RawData!$B$2:$B$1048576, MATCH(FmtData!$B$4+(ROW()-10),RawData!$A$2:$A$1048576,0)),12,8)-$B$5/24</f>
        <v>42200.917812500003</v>
      </c>
      <c r="D594" s="7">
        <f>MID(INDEX(RawData!$B$2:$B$1048576, MATCH(FmtData!$B$4+(ROW()-10),RawData!$A$2:$A$1048576,0)),12,8)+$B$5/24</f>
        <v>0.41781250000000003</v>
      </c>
      <c r="E594" s="8">
        <f>INDEX(RawData!$D$2:$D$1048576,MATCH(FmtData!$B$4+(ROW()-10),RawData!$A$2:$A$1048576,0))</f>
        <v>31.9602</v>
      </c>
      <c r="F594">
        <f>INDEX(RawData!$D$2:$D$1048576,MATCH(FmtData!$B$4+(ROW()-10),RawData!$A$2:$A$1048576,0))</f>
        <v>31.9602</v>
      </c>
      <c r="G594">
        <f>INDEX(RawData!E$2:E$1048576,MATCH(FmtData!$B$4+(ROW()-10),RawData!$A$2:$A$1048576,0))</f>
        <v>2702.97</v>
      </c>
      <c r="H594">
        <f>INDEX(RawData!F$2:F$1048576,MATCH(FmtData!$B$4+(ROW()-10),RawData!$A$2:$A$1048576,0))</f>
        <v>-1.0764199999999999</v>
      </c>
      <c r="I594">
        <f>INDEX(RawData!G$2:G$1048576,MATCH(FmtData!$B$4+(ROW()-10),RawData!$A$2:$A$1048576,0))</f>
        <v>-29008.1</v>
      </c>
      <c r="J594">
        <f>INDEX(RawData!H$2:H$1048576,MATCH(FmtData!$B$4+(ROW()-10),RawData!$A$2:$A$1048576,0))</f>
        <v>5.0826799999999998E-2</v>
      </c>
      <c r="K594">
        <f>INDEX(RawData!I$2:I$1048576,MATCH(FmtData!$B$4+(ROW()-10),RawData!$A$2:$A$1048576,0))</f>
        <v>-0.61533599999999999</v>
      </c>
      <c r="L594">
        <f>INDEX(RawData!J$2:J$1048576,MATCH(FmtData!$B$4+(ROW()-10),RawData!$A$2:$A$1048576,0))</f>
        <v>172</v>
      </c>
      <c r="M594">
        <f>INDEX(RawData!K$2:K$1048576,MATCH(FmtData!$B$4+(ROW()-10),RawData!$A$2:$A$1048576,0))</f>
        <v>176</v>
      </c>
      <c r="N594">
        <f>INDEX(RawData!L$2:L$1048576,MATCH(FmtData!$B$4+(ROW()-10),RawData!$A$2:$A$1048576,0))</f>
        <v>22.4</v>
      </c>
      <c r="O594">
        <f>INDEX(RawData!M$2:M$1048576,MATCH(FmtData!$B$4+(ROW()-10),RawData!$A$2:$A$1048576,0))</f>
        <v>164.7</v>
      </c>
      <c r="P594">
        <f>INDEX(RawData!N$2:N$1048576,MATCH(FmtData!$B$4+(ROW()-10),RawData!$A$2:$A$1048576,0))</f>
        <v>21.9</v>
      </c>
      <c r="Q594">
        <f>INDEX(RawData!O$2:O$1048576,MATCH(FmtData!$B$4+(ROW()-10),RawData!$A$2:$A$1048576,0))</f>
        <v>176.5</v>
      </c>
      <c r="R594" s="8">
        <f>INDEX(RawData!P$2:P$1048576,MATCH(FmtData!$B$4+(ROW()-10),RawData!$A$2:$A$1048576,0))</f>
        <v>9.8624299999999998</v>
      </c>
      <c r="S594">
        <f>INDEX(RawData!Q$2:Q$1048576,MATCH(FmtData!$B$4+(ROW()-10),RawData!$A$2:$A$1048576,0))</f>
        <v>110.925</v>
      </c>
      <c r="T594" s="8">
        <f>INDEX(RawData!R$2:R$1048576,MATCH(FmtData!$B$4+(ROW()-10),RawData!$A$2:$A$1048576,0))</f>
        <v>1.85121</v>
      </c>
      <c r="U594" s="8">
        <f>INDEX(RawData!S$2:S$1048576,MATCH(FmtData!$B$4+(ROW()-10),RawData!$A$2:$A$1048576,0))</f>
        <v>0.71037399999999995</v>
      </c>
      <c r="V594" s="8">
        <f>INDEX(RawData!T$2:T$1048576,MATCH(FmtData!$B$4+(ROW()-10),RawData!$A$2:$A$1048576,0))</f>
        <v>0.203955</v>
      </c>
      <c r="W594" s="3">
        <f t="shared" si="191"/>
        <v>-0.50594259999999991</v>
      </c>
      <c r="X594" s="3">
        <f t="shared" si="192"/>
        <v>-0.47825609200000002</v>
      </c>
      <c r="Y594" s="8">
        <f t="shared" si="181"/>
        <v>9.4507444400470053</v>
      </c>
      <c r="Z594" s="8">
        <f t="shared" si="182"/>
        <v>9.4784309480470039</v>
      </c>
      <c r="AA594" s="8">
        <f t="shared" si="193"/>
        <v>9.4645876940470046</v>
      </c>
      <c r="AB594" s="41">
        <v>1</v>
      </c>
      <c r="AC594" s="42" t="str">
        <f t="shared" si="194"/>
        <v>Isco</v>
      </c>
      <c r="AD594" s="5">
        <f t="shared" si="200"/>
        <v>-290.56</v>
      </c>
      <c r="AE594" s="15">
        <f t="shared" si="183"/>
        <v>-123.59170271850167</v>
      </c>
      <c r="AF594" s="15">
        <f t="shared" si="184"/>
        <v>-117.14410240790653</v>
      </c>
      <c r="AG594" s="15">
        <f t="shared" si="185"/>
        <v>-120.37239696308006</v>
      </c>
      <c r="AH594" s="15">
        <f t="shared" si="195"/>
        <v>-120.37239696308006</v>
      </c>
      <c r="AI594" s="17">
        <f t="shared" si="186"/>
        <v>1.1836055010065558</v>
      </c>
      <c r="AJ594" s="17">
        <f t="shared" si="187"/>
        <v>0.92557342307518542</v>
      </c>
      <c r="AK594" s="17">
        <f t="shared" si="188"/>
        <v>0.91784660089234138</v>
      </c>
      <c r="AL594" s="17">
        <f t="shared" si="189"/>
        <v>0.92169920426787177</v>
      </c>
      <c r="AM594" s="17">
        <f t="shared" si="190"/>
        <v>0.92169920426787177</v>
      </c>
      <c r="AN594" s="17">
        <f t="shared" si="196"/>
        <v>8.5932442251357433E-4</v>
      </c>
      <c r="AO594" s="17">
        <f t="shared" si="197"/>
        <v>9.2169920426787186</v>
      </c>
      <c r="AP594" s="17">
        <f t="shared" si="198"/>
        <v>11.836055010065557</v>
      </c>
      <c r="AQ594" s="17">
        <f t="shared" si="199"/>
        <v>18.63625716181274</v>
      </c>
    </row>
    <row r="595" spans="2:43" x14ac:dyDescent="0.45">
      <c r="B595">
        <f>INDEX(RawData!$A$2:$A$1048576,MATCH(FmtData!$B$4+(ROW()-10),RawData!$A$2:$A$1048576,0))</f>
        <v>783</v>
      </c>
      <c r="C595" s="23">
        <f>LEFT(INDEX(RawData!$B$2:$B$1048576, MATCH(FmtData!$B$4+(ROW()-10),RawData!$A$2:$A$1048576,0)),10)+MID(INDEX(RawData!$B$2:$B$1048576, MATCH(FmtData!$B$4+(ROW()-10),RawData!$A$2:$A$1048576,0)),12,8)-$B$5/24</f>
        <v>42200.918506944443</v>
      </c>
      <c r="D595" s="7">
        <f>MID(INDEX(RawData!$B$2:$B$1048576, MATCH(FmtData!$B$4+(ROW()-10),RawData!$A$2:$A$1048576,0)),12,8)+$B$5/24</f>
        <v>0.41850694444444447</v>
      </c>
      <c r="E595" s="8">
        <f>INDEX(RawData!$D$2:$D$1048576,MATCH(FmtData!$B$4+(ROW()-10),RawData!$A$2:$A$1048576,0))</f>
        <v>31.976800000000001</v>
      </c>
      <c r="F595">
        <f>INDEX(RawData!$D$2:$D$1048576,MATCH(FmtData!$B$4+(ROW()-10),RawData!$A$2:$A$1048576,0))</f>
        <v>31.976800000000001</v>
      </c>
      <c r="G595">
        <f>INDEX(RawData!E$2:E$1048576,MATCH(FmtData!$B$4+(ROW()-10),RawData!$A$2:$A$1048576,0))</f>
        <v>2705.74</v>
      </c>
      <c r="H595">
        <f>INDEX(RawData!F$2:F$1048576,MATCH(FmtData!$B$4+(ROW()-10),RawData!$A$2:$A$1048576,0))</f>
        <v>-1.0764199999999999</v>
      </c>
      <c r="I595">
        <f>INDEX(RawData!G$2:G$1048576,MATCH(FmtData!$B$4+(ROW()-10),RawData!$A$2:$A$1048576,0))</f>
        <v>-29008.1</v>
      </c>
      <c r="J595">
        <f>INDEX(RawData!H$2:H$1048576,MATCH(FmtData!$B$4+(ROW()-10),RawData!$A$2:$A$1048576,0))</f>
        <v>5.0845300000000003E-2</v>
      </c>
      <c r="K595">
        <f>INDEX(RawData!I$2:I$1048576,MATCH(FmtData!$B$4+(ROW()-10),RawData!$A$2:$A$1048576,0))</f>
        <v>-0.61552499999999999</v>
      </c>
      <c r="L595">
        <f>INDEX(RawData!J$2:J$1048576,MATCH(FmtData!$B$4+(ROW()-10),RawData!$A$2:$A$1048576,0))</f>
        <v>181.4</v>
      </c>
      <c r="M595">
        <f>INDEX(RawData!K$2:K$1048576,MATCH(FmtData!$B$4+(ROW()-10),RawData!$A$2:$A$1048576,0))</f>
        <v>178.3</v>
      </c>
      <c r="N595">
        <f>INDEX(RawData!L$2:L$1048576,MATCH(FmtData!$B$4+(ROW()-10),RawData!$A$2:$A$1048576,0))</f>
        <v>22.4</v>
      </c>
      <c r="O595">
        <f>INDEX(RawData!M$2:M$1048576,MATCH(FmtData!$B$4+(ROW()-10),RawData!$A$2:$A$1048576,0))</f>
        <v>157.5</v>
      </c>
      <c r="P595">
        <f>INDEX(RawData!N$2:N$1048576,MATCH(FmtData!$B$4+(ROW()-10),RawData!$A$2:$A$1048576,0))</f>
        <v>21.9</v>
      </c>
      <c r="Q595">
        <f>INDEX(RawData!O$2:O$1048576,MATCH(FmtData!$B$4+(ROW()-10),RawData!$A$2:$A$1048576,0))</f>
        <v>176.5</v>
      </c>
      <c r="R595" s="8">
        <f>INDEX(RawData!P$2:P$1048576,MATCH(FmtData!$B$4+(ROW()-10),RawData!$A$2:$A$1048576,0))</f>
        <v>9.8624299999999998</v>
      </c>
      <c r="S595">
        <f>INDEX(RawData!Q$2:Q$1048576,MATCH(FmtData!$B$4+(ROW()-10),RawData!$A$2:$A$1048576,0))</f>
        <v>110.925</v>
      </c>
      <c r="T595" s="8">
        <f>INDEX(RawData!R$2:R$1048576,MATCH(FmtData!$B$4+(ROW()-10),RawData!$A$2:$A$1048576,0))</f>
        <v>1.85121</v>
      </c>
      <c r="U595" s="8">
        <f>INDEX(RawData!S$2:S$1048576,MATCH(FmtData!$B$4+(ROW()-10),RawData!$A$2:$A$1048576,0))</f>
        <v>0.71055699999999999</v>
      </c>
      <c r="V595" s="8">
        <f>INDEX(RawData!T$2:T$1048576,MATCH(FmtData!$B$4+(ROW()-10),RawData!$A$2:$A$1048576,0))</f>
        <v>0.20404800000000001</v>
      </c>
      <c r="W595" s="3">
        <f t="shared" si="191"/>
        <v>-0.50640742000000005</v>
      </c>
      <c r="X595" s="3">
        <f t="shared" si="192"/>
        <v>-0.47849231200000003</v>
      </c>
      <c r="Y595" s="8">
        <f t="shared" si="181"/>
        <v>9.4502796200470041</v>
      </c>
      <c r="Z595" s="8">
        <f t="shared" si="182"/>
        <v>9.4781947280470042</v>
      </c>
      <c r="AA595" s="8">
        <f t="shared" si="193"/>
        <v>9.4642371740470033</v>
      </c>
      <c r="AB595" s="41">
        <v>1</v>
      </c>
      <c r="AC595" s="42" t="str">
        <f t="shared" si="194"/>
        <v>Isco</v>
      </c>
      <c r="AD595" s="5">
        <f t="shared" si="200"/>
        <v>-290.56</v>
      </c>
      <c r="AE595" s="15">
        <f t="shared" si="183"/>
        <v>-123.69964269445347</v>
      </c>
      <c r="AF595" s="15">
        <f t="shared" si="184"/>
        <v>-117.19926517889019</v>
      </c>
      <c r="AG595" s="15">
        <f t="shared" si="185"/>
        <v>-120.45402270013813</v>
      </c>
      <c r="AH595" s="15">
        <f t="shared" si="195"/>
        <v>-120.45402270013813</v>
      </c>
      <c r="AI595" s="17">
        <f t="shared" si="186"/>
        <v>1.1836055010065558</v>
      </c>
      <c r="AJ595" s="17">
        <f t="shared" si="187"/>
        <v>0.92570388599990905</v>
      </c>
      <c r="AK595" s="17">
        <f t="shared" si="188"/>
        <v>0.91791216092061001</v>
      </c>
      <c r="AL595" s="17">
        <f t="shared" si="189"/>
        <v>0.92179703458600348</v>
      </c>
      <c r="AM595" s="17">
        <f t="shared" si="190"/>
        <v>0.92179703458600348</v>
      </c>
      <c r="AN595" s="17">
        <f t="shared" si="196"/>
        <v>4.5282291615156289E-4</v>
      </c>
      <c r="AO595" s="17">
        <f t="shared" si="197"/>
        <v>9.2179703458600351</v>
      </c>
      <c r="AP595" s="17">
        <f t="shared" si="198"/>
        <v>11.836055010065557</v>
      </c>
      <c r="AQ595" s="17">
        <f t="shared" si="199"/>
        <v>18.655355572945016</v>
      </c>
    </row>
    <row r="596" spans="2:43" x14ac:dyDescent="0.45">
      <c r="B596">
        <f>INDEX(RawData!$A$2:$A$1048576,MATCH(FmtData!$B$4+(ROW()-10),RawData!$A$2:$A$1048576,0))</f>
        <v>784</v>
      </c>
      <c r="C596" s="23">
        <f>LEFT(INDEX(RawData!$B$2:$B$1048576, MATCH(FmtData!$B$4+(ROW()-10),RawData!$A$2:$A$1048576,0)),10)+MID(INDEX(RawData!$B$2:$B$1048576, MATCH(FmtData!$B$4+(ROW()-10),RawData!$A$2:$A$1048576,0)),12,8)-$B$5/24</f>
        <v>42200.919212962966</v>
      </c>
      <c r="D596" s="7">
        <f>MID(INDEX(RawData!$B$2:$B$1048576, MATCH(FmtData!$B$4+(ROW()-10),RawData!$A$2:$A$1048576,0)),12,8)+$B$5/24</f>
        <v>0.41921296296296295</v>
      </c>
      <c r="E596" s="8">
        <f>INDEX(RawData!$D$2:$D$1048576,MATCH(FmtData!$B$4+(ROW()-10),RawData!$A$2:$A$1048576,0))</f>
        <v>31.993400000000001</v>
      </c>
      <c r="F596">
        <f>INDEX(RawData!$D$2:$D$1048576,MATCH(FmtData!$B$4+(ROW()-10),RawData!$A$2:$A$1048576,0))</f>
        <v>31.993400000000001</v>
      </c>
      <c r="G596">
        <f>INDEX(RawData!E$2:E$1048576,MATCH(FmtData!$B$4+(ROW()-10),RawData!$A$2:$A$1048576,0))</f>
        <v>2702.97</v>
      </c>
      <c r="H596">
        <f>INDEX(RawData!F$2:F$1048576,MATCH(FmtData!$B$4+(ROW()-10),RawData!$A$2:$A$1048576,0))</f>
        <v>-1.0764199999999999</v>
      </c>
      <c r="I596">
        <f>INDEX(RawData!G$2:G$1048576,MATCH(FmtData!$B$4+(ROW()-10),RawData!$A$2:$A$1048576,0))</f>
        <v>-29008.1</v>
      </c>
      <c r="J596">
        <f>INDEX(RawData!H$2:H$1048576,MATCH(FmtData!$B$4+(ROW()-10),RawData!$A$2:$A$1048576,0))</f>
        <v>5.0845300000000003E-2</v>
      </c>
      <c r="K596">
        <f>INDEX(RawData!I$2:I$1048576,MATCH(FmtData!$B$4+(ROW()-10),RawData!$A$2:$A$1048576,0))</f>
        <v>-0.61577599999999999</v>
      </c>
      <c r="L596">
        <f>INDEX(RawData!J$2:J$1048576,MATCH(FmtData!$B$4+(ROW()-10),RawData!$A$2:$A$1048576,0))</f>
        <v>220.3</v>
      </c>
      <c r="M596">
        <f>INDEX(RawData!K$2:K$1048576,MATCH(FmtData!$B$4+(ROW()-10),RawData!$A$2:$A$1048576,0))</f>
        <v>173.5</v>
      </c>
      <c r="N596">
        <f>INDEX(RawData!L$2:L$1048576,MATCH(FmtData!$B$4+(ROW()-10),RawData!$A$2:$A$1048576,0))</f>
        <v>22.4</v>
      </c>
      <c r="O596">
        <f>INDEX(RawData!M$2:M$1048576,MATCH(FmtData!$B$4+(ROW()-10),RawData!$A$2:$A$1048576,0))</f>
        <v>174.7</v>
      </c>
      <c r="P596">
        <f>INDEX(RawData!N$2:N$1048576,MATCH(FmtData!$B$4+(ROW()-10),RawData!$A$2:$A$1048576,0))</f>
        <v>21.8</v>
      </c>
      <c r="Q596">
        <f>INDEX(RawData!O$2:O$1048576,MATCH(FmtData!$B$4+(ROW()-10),RawData!$A$2:$A$1048576,0))</f>
        <v>176.5</v>
      </c>
      <c r="R596" s="8">
        <f>INDEX(RawData!P$2:P$1048576,MATCH(FmtData!$B$4+(ROW()-10),RawData!$A$2:$A$1048576,0))</f>
        <v>9.8624299999999998</v>
      </c>
      <c r="S596">
        <f>INDEX(RawData!Q$2:Q$1048576,MATCH(FmtData!$B$4+(ROW()-10),RawData!$A$2:$A$1048576,0))</f>
        <v>110.925</v>
      </c>
      <c r="T596" s="8">
        <f>INDEX(RawData!R$2:R$1048576,MATCH(FmtData!$B$4+(ROW()-10),RawData!$A$2:$A$1048576,0))</f>
        <v>1.85121</v>
      </c>
      <c r="U596" s="8">
        <f>INDEX(RawData!S$2:S$1048576,MATCH(FmtData!$B$4+(ROW()-10),RawData!$A$2:$A$1048576,0))</f>
        <v>0.71122700000000005</v>
      </c>
      <c r="V596" s="8">
        <f>INDEX(RawData!T$2:T$1048576,MATCH(FmtData!$B$4+(ROW()-10),RawData!$A$2:$A$1048576,0))</f>
        <v>0.20414099999999999</v>
      </c>
      <c r="W596" s="3">
        <f t="shared" si="191"/>
        <v>-0.50810922000000025</v>
      </c>
      <c r="X596" s="3">
        <f t="shared" si="192"/>
        <v>-0.47872853199999998</v>
      </c>
      <c r="Y596" s="8">
        <f t="shared" si="181"/>
        <v>9.4485778200470047</v>
      </c>
      <c r="Z596" s="8">
        <f t="shared" si="182"/>
        <v>9.4779585080470046</v>
      </c>
      <c r="AA596" s="8">
        <f t="shared" si="193"/>
        <v>9.4632681640470047</v>
      </c>
      <c r="AB596" s="41">
        <v>1</v>
      </c>
      <c r="AC596" s="42" t="str">
        <f t="shared" si="194"/>
        <v>Isco</v>
      </c>
      <c r="AD596" s="5">
        <f t="shared" si="200"/>
        <v>-290.56</v>
      </c>
      <c r="AE596" s="15">
        <f t="shared" si="183"/>
        <v>-124.09474642401756</v>
      </c>
      <c r="AF596" s="15">
        <f t="shared" si="184"/>
        <v>-117.25442532896511</v>
      </c>
      <c r="AG596" s="15">
        <f t="shared" si="185"/>
        <v>-120.67964647274061</v>
      </c>
      <c r="AH596" s="15">
        <f t="shared" si="195"/>
        <v>-120.67964647274061</v>
      </c>
      <c r="AI596" s="17">
        <f t="shared" si="186"/>
        <v>1.1836055010065558</v>
      </c>
      <c r="AJ596" s="17">
        <f t="shared" si="187"/>
        <v>0.92618174664425623</v>
      </c>
      <c r="AK596" s="17">
        <f t="shared" si="188"/>
        <v>0.91797772719962922</v>
      </c>
      <c r="AL596" s="17">
        <f t="shared" si="189"/>
        <v>0.92206755792310435</v>
      </c>
      <c r="AM596" s="17">
        <f t="shared" si="190"/>
        <v>0.92206755792310435</v>
      </c>
      <c r="AN596" s="17">
        <f t="shared" si="196"/>
        <v>6.1944699177984841E-4</v>
      </c>
      <c r="AO596" s="17">
        <f t="shared" si="197"/>
        <v>9.2206755792310435</v>
      </c>
      <c r="AP596" s="17">
        <f t="shared" si="198"/>
        <v>11.836055010065557</v>
      </c>
      <c r="AQ596" s="17">
        <f t="shared" si="199"/>
        <v>18.63625716181274</v>
      </c>
    </row>
    <row r="597" spans="2:43" x14ac:dyDescent="0.45">
      <c r="B597">
        <f>INDEX(RawData!$A$2:$A$1048576,MATCH(FmtData!$B$4+(ROW()-10),RawData!$A$2:$A$1048576,0))</f>
        <v>785</v>
      </c>
      <c r="C597" s="23">
        <f>LEFT(INDEX(RawData!$B$2:$B$1048576, MATCH(FmtData!$B$4+(ROW()-10),RawData!$A$2:$A$1048576,0)),10)+MID(INDEX(RawData!$B$2:$B$1048576, MATCH(FmtData!$B$4+(ROW()-10),RawData!$A$2:$A$1048576,0)),12,8)-$B$5/24</f>
        <v>42200.919907407406</v>
      </c>
      <c r="D597" s="7">
        <f>MID(INDEX(RawData!$B$2:$B$1048576, MATCH(FmtData!$B$4+(ROW()-10),RawData!$A$2:$A$1048576,0)),12,8)+$B$5/24</f>
        <v>0.4199074074074074</v>
      </c>
      <c r="E597" s="8">
        <f>INDEX(RawData!$D$2:$D$1048576,MATCH(FmtData!$B$4+(ROW()-10),RawData!$A$2:$A$1048576,0))</f>
        <v>32.01</v>
      </c>
      <c r="F597">
        <f>INDEX(RawData!$D$2:$D$1048576,MATCH(FmtData!$B$4+(ROW()-10),RawData!$A$2:$A$1048576,0))</f>
        <v>32.01</v>
      </c>
      <c r="G597">
        <f>INDEX(RawData!E$2:E$1048576,MATCH(FmtData!$B$4+(ROW()-10),RawData!$A$2:$A$1048576,0))</f>
        <v>2716.2</v>
      </c>
      <c r="H597">
        <f>INDEX(RawData!F$2:F$1048576,MATCH(FmtData!$B$4+(ROW()-10),RawData!$A$2:$A$1048576,0))</f>
        <v>-1.0764199999999999</v>
      </c>
      <c r="I597">
        <f>INDEX(RawData!G$2:G$1048576,MATCH(FmtData!$B$4+(ROW()-10),RawData!$A$2:$A$1048576,0))</f>
        <v>-29008.1</v>
      </c>
      <c r="J597">
        <f>INDEX(RawData!H$2:H$1048576,MATCH(FmtData!$B$4+(ROW()-10),RawData!$A$2:$A$1048576,0))</f>
        <v>5.0845300000000003E-2</v>
      </c>
      <c r="K597">
        <f>INDEX(RawData!I$2:I$1048576,MATCH(FmtData!$B$4+(ROW()-10),RawData!$A$2:$A$1048576,0))</f>
        <v>-0.61552499999999999</v>
      </c>
      <c r="L597">
        <f>INDEX(RawData!J$2:J$1048576,MATCH(FmtData!$B$4+(ROW()-10),RawData!$A$2:$A$1048576,0))</f>
        <v>188.9</v>
      </c>
      <c r="M597">
        <f>INDEX(RawData!K$2:K$1048576,MATCH(FmtData!$B$4+(ROW()-10),RawData!$A$2:$A$1048576,0))</f>
        <v>171.9</v>
      </c>
      <c r="N597">
        <f>INDEX(RawData!L$2:L$1048576,MATCH(FmtData!$B$4+(ROW()-10),RawData!$A$2:$A$1048576,0))</f>
        <v>22.4</v>
      </c>
      <c r="O597">
        <f>INDEX(RawData!M$2:M$1048576,MATCH(FmtData!$B$4+(ROW()-10),RawData!$A$2:$A$1048576,0))</f>
        <v>166.1</v>
      </c>
      <c r="P597">
        <f>INDEX(RawData!N$2:N$1048576,MATCH(FmtData!$B$4+(ROW()-10),RawData!$A$2:$A$1048576,0))</f>
        <v>21.8</v>
      </c>
      <c r="Q597">
        <f>INDEX(RawData!O$2:O$1048576,MATCH(FmtData!$B$4+(ROW()-10),RawData!$A$2:$A$1048576,0))</f>
        <v>176.7</v>
      </c>
      <c r="R597" s="8">
        <f>INDEX(RawData!P$2:P$1048576,MATCH(FmtData!$B$4+(ROW()-10),RawData!$A$2:$A$1048576,0))</f>
        <v>9.8624299999999998</v>
      </c>
      <c r="S597">
        <f>INDEX(RawData!Q$2:Q$1048576,MATCH(FmtData!$B$4+(ROW()-10),RawData!$A$2:$A$1048576,0))</f>
        <v>110.925</v>
      </c>
      <c r="T597" s="8">
        <f>INDEX(RawData!R$2:R$1048576,MATCH(FmtData!$B$4+(ROW()-10),RawData!$A$2:$A$1048576,0))</f>
        <v>1.85121</v>
      </c>
      <c r="U597" s="8">
        <f>INDEX(RawData!S$2:S$1048576,MATCH(FmtData!$B$4+(ROW()-10),RawData!$A$2:$A$1048576,0))</f>
        <v>0.71150100000000005</v>
      </c>
      <c r="V597" s="8">
        <f>INDEX(RawData!T$2:T$1048576,MATCH(FmtData!$B$4+(ROW()-10),RawData!$A$2:$A$1048576,0))</f>
        <v>0.203738</v>
      </c>
      <c r="W597" s="3">
        <f t="shared" si="191"/>
        <v>-0.50880518000000019</v>
      </c>
      <c r="X597" s="3">
        <f t="shared" si="192"/>
        <v>-0.47770491200000004</v>
      </c>
      <c r="Y597" s="8">
        <f t="shared" si="181"/>
        <v>9.4478818600470049</v>
      </c>
      <c r="Z597" s="8">
        <f t="shared" si="182"/>
        <v>9.4789821280470044</v>
      </c>
      <c r="AA597" s="8">
        <f t="shared" si="193"/>
        <v>9.4634319940470046</v>
      </c>
      <c r="AB597" s="41">
        <v>1</v>
      </c>
      <c r="AC597" s="42" t="str">
        <f t="shared" si="194"/>
        <v>Isco</v>
      </c>
      <c r="AD597" s="5">
        <f t="shared" si="200"/>
        <v>-290.56</v>
      </c>
      <c r="AE597" s="15">
        <f t="shared" si="183"/>
        <v>-124.2562870830269</v>
      </c>
      <c r="AF597" s="15">
        <f t="shared" si="184"/>
        <v>-117.01537908283763</v>
      </c>
      <c r="AG597" s="15">
        <f t="shared" si="185"/>
        <v>-120.64150347617851</v>
      </c>
      <c r="AH597" s="15">
        <f t="shared" si="195"/>
        <v>-120.64150347617851</v>
      </c>
      <c r="AI597" s="17">
        <f t="shared" si="186"/>
        <v>1.1836055010065558</v>
      </c>
      <c r="AJ597" s="17">
        <f t="shared" si="187"/>
        <v>0.92637726511276319</v>
      </c>
      <c r="AK597" s="17">
        <f t="shared" si="188"/>
        <v>0.91769365179733065</v>
      </c>
      <c r="AL597" s="17">
        <f t="shared" si="189"/>
        <v>0.92202181324485488</v>
      </c>
      <c r="AM597" s="17">
        <f t="shared" si="190"/>
        <v>0.92202181324485488</v>
      </c>
      <c r="AN597" s="17">
        <f t="shared" si="196"/>
        <v>6.3005353457556978E-4</v>
      </c>
      <c r="AO597" s="17">
        <f t="shared" si="197"/>
        <v>9.220218132448549</v>
      </c>
      <c r="AP597" s="17">
        <f t="shared" si="198"/>
        <v>11.836055010065557</v>
      </c>
      <c r="AQ597" s="17">
        <f t="shared" si="199"/>
        <v>18.727474482852475</v>
      </c>
    </row>
    <row r="598" spans="2:43" x14ac:dyDescent="0.45">
      <c r="B598">
        <f>INDEX(RawData!$A$2:$A$1048576,MATCH(FmtData!$B$4+(ROW()-10),RawData!$A$2:$A$1048576,0))</f>
        <v>786</v>
      </c>
      <c r="C598" s="23">
        <f>LEFT(INDEX(RawData!$B$2:$B$1048576, MATCH(FmtData!$B$4+(ROW()-10),RawData!$A$2:$A$1048576,0)),10)+MID(INDEX(RawData!$B$2:$B$1048576, MATCH(FmtData!$B$4+(ROW()-10),RawData!$A$2:$A$1048576,0)),12,8)-$B$5/24</f>
        <v>42200.920601851853</v>
      </c>
      <c r="D598" s="7">
        <f>MID(INDEX(RawData!$B$2:$B$1048576, MATCH(FmtData!$B$4+(ROW()-10),RawData!$A$2:$A$1048576,0)),12,8)+$B$5/24</f>
        <v>0.42060185185185184</v>
      </c>
      <c r="E598" s="8">
        <f>INDEX(RawData!$D$2:$D$1048576,MATCH(FmtData!$B$4+(ROW()-10),RawData!$A$2:$A$1048576,0))</f>
        <v>32.026699999999998</v>
      </c>
      <c r="F598">
        <f>INDEX(RawData!$D$2:$D$1048576,MATCH(FmtData!$B$4+(ROW()-10),RawData!$A$2:$A$1048576,0))</f>
        <v>32.026699999999998</v>
      </c>
      <c r="G598">
        <f>INDEX(RawData!E$2:E$1048576,MATCH(FmtData!$B$4+(ROW()-10),RawData!$A$2:$A$1048576,0))</f>
        <v>2723.89</v>
      </c>
      <c r="H598">
        <f>INDEX(RawData!F$2:F$1048576,MATCH(FmtData!$B$4+(ROW()-10),RawData!$A$2:$A$1048576,0))</f>
        <v>-1.0764199999999999</v>
      </c>
      <c r="I598">
        <f>INDEX(RawData!G$2:G$1048576,MATCH(FmtData!$B$4+(ROW()-10),RawData!$A$2:$A$1048576,0))</f>
        <v>-29008.1</v>
      </c>
      <c r="J598">
        <f>INDEX(RawData!H$2:H$1048576,MATCH(FmtData!$B$4+(ROW()-10),RawData!$A$2:$A$1048576,0))</f>
        <v>5.0845300000000003E-2</v>
      </c>
      <c r="K598">
        <f>INDEX(RawData!I$2:I$1048576,MATCH(FmtData!$B$4+(ROW()-10),RawData!$A$2:$A$1048576,0))</f>
        <v>-0.61552499999999999</v>
      </c>
      <c r="L598">
        <f>INDEX(RawData!J$2:J$1048576,MATCH(FmtData!$B$4+(ROW()-10),RawData!$A$2:$A$1048576,0))</f>
        <v>170</v>
      </c>
      <c r="M598">
        <f>INDEX(RawData!K$2:K$1048576,MATCH(FmtData!$B$4+(ROW()-10),RawData!$A$2:$A$1048576,0))</f>
        <v>175.9</v>
      </c>
      <c r="N598">
        <f>INDEX(RawData!L$2:L$1048576,MATCH(FmtData!$B$4+(ROW()-10),RawData!$A$2:$A$1048576,0))</f>
        <v>22.4</v>
      </c>
      <c r="O598">
        <f>INDEX(RawData!M$2:M$1048576,MATCH(FmtData!$B$4+(ROW()-10),RawData!$A$2:$A$1048576,0))</f>
        <v>163.5</v>
      </c>
      <c r="P598">
        <f>INDEX(RawData!N$2:N$1048576,MATCH(FmtData!$B$4+(ROW()-10),RawData!$A$2:$A$1048576,0))</f>
        <v>21.9</v>
      </c>
      <c r="Q598">
        <f>INDEX(RawData!O$2:O$1048576,MATCH(FmtData!$B$4+(ROW()-10),RawData!$A$2:$A$1048576,0))</f>
        <v>176.8</v>
      </c>
      <c r="R598" s="8">
        <f>INDEX(RawData!P$2:P$1048576,MATCH(FmtData!$B$4+(ROW()-10),RawData!$A$2:$A$1048576,0))</f>
        <v>9.8624299999999998</v>
      </c>
      <c r="S598">
        <f>INDEX(RawData!Q$2:Q$1048576,MATCH(FmtData!$B$4+(ROW()-10),RawData!$A$2:$A$1048576,0))</f>
        <v>110.925</v>
      </c>
      <c r="T598" s="8">
        <f>INDEX(RawData!R$2:R$1048576,MATCH(FmtData!$B$4+(ROW()-10),RawData!$A$2:$A$1048576,0))</f>
        <v>1.85121</v>
      </c>
      <c r="U598" s="8">
        <f>INDEX(RawData!S$2:S$1048576,MATCH(FmtData!$B$4+(ROW()-10),RawData!$A$2:$A$1048576,0))</f>
        <v>0.71180600000000005</v>
      </c>
      <c r="V598" s="8">
        <f>INDEX(RawData!T$2:T$1048576,MATCH(FmtData!$B$4+(ROW()-10),RawData!$A$2:$A$1048576,0))</f>
        <v>0.20404800000000001</v>
      </c>
      <c r="W598" s="3">
        <f t="shared" si="191"/>
        <v>-0.50957988000000021</v>
      </c>
      <c r="X598" s="3">
        <f t="shared" si="192"/>
        <v>-0.47849231200000003</v>
      </c>
      <c r="Y598" s="8">
        <f t="shared" si="181"/>
        <v>9.447107160047004</v>
      </c>
      <c r="Z598" s="8">
        <f t="shared" si="182"/>
        <v>9.4781947280470042</v>
      </c>
      <c r="AA598" s="8">
        <f t="shared" si="193"/>
        <v>9.4626509440470041</v>
      </c>
      <c r="AB598" s="41">
        <v>1</v>
      </c>
      <c r="AC598" s="42" t="str">
        <f t="shared" si="194"/>
        <v>Isco</v>
      </c>
      <c r="AD598" s="5">
        <f t="shared" si="200"/>
        <v>-290.56</v>
      </c>
      <c r="AE598" s="15">
        <f t="shared" si="183"/>
        <v>-124.43607756458027</v>
      </c>
      <c r="AF598" s="15">
        <f t="shared" si="184"/>
        <v>-117.19926517889019</v>
      </c>
      <c r="AG598" s="15">
        <f t="shared" si="185"/>
        <v>-120.82333669020727</v>
      </c>
      <c r="AH598" s="15">
        <f t="shared" si="195"/>
        <v>-120.82333669020727</v>
      </c>
      <c r="AI598" s="17">
        <f t="shared" si="186"/>
        <v>1.1836055010065558</v>
      </c>
      <c r="AJ598" s="17">
        <f t="shared" si="187"/>
        <v>0.92659496908457628</v>
      </c>
      <c r="AK598" s="17">
        <f t="shared" si="188"/>
        <v>0.91791216092061001</v>
      </c>
      <c r="AL598" s="17">
        <f t="shared" si="189"/>
        <v>0.92223992554687628</v>
      </c>
      <c r="AM598" s="17">
        <f t="shared" si="190"/>
        <v>0.92223992554687628</v>
      </c>
      <c r="AN598" s="17">
        <f t="shared" si="196"/>
        <v>5.4114478348910033E-4</v>
      </c>
      <c r="AO598" s="17">
        <f t="shared" si="197"/>
        <v>9.2223992554687619</v>
      </c>
      <c r="AP598" s="17">
        <f t="shared" si="198"/>
        <v>11.836055010065557</v>
      </c>
      <c r="AQ598" s="17">
        <f t="shared" si="199"/>
        <v>18.780494981627651</v>
      </c>
    </row>
    <row r="599" spans="2:43" x14ac:dyDescent="0.45">
      <c r="B599">
        <f>INDEX(RawData!$A$2:$A$1048576,MATCH(FmtData!$B$4+(ROW()-10),RawData!$A$2:$A$1048576,0))</f>
        <v>787</v>
      </c>
      <c r="C599" s="23">
        <f>LEFT(INDEX(RawData!$B$2:$B$1048576, MATCH(FmtData!$B$4+(ROW()-10),RawData!$A$2:$A$1048576,0)),10)+MID(INDEX(RawData!$B$2:$B$1048576, MATCH(FmtData!$B$4+(ROW()-10),RawData!$A$2:$A$1048576,0)),12,8)-$B$5/24</f>
        <v>42200.921296296299</v>
      </c>
      <c r="D599" s="7">
        <f>MID(INDEX(RawData!$B$2:$B$1048576, MATCH(FmtData!$B$4+(ROW()-10),RawData!$A$2:$A$1048576,0)),12,8)+$B$5/24</f>
        <v>0.42129629629629628</v>
      </c>
      <c r="E599" s="8">
        <f>INDEX(RawData!$D$2:$D$1048576,MATCH(FmtData!$B$4+(ROW()-10),RawData!$A$2:$A$1048576,0))</f>
        <v>32.043199999999999</v>
      </c>
      <c r="F599">
        <f>INDEX(RawData!$D$2:$D$1048576,MATCH(FmtData!$B$4+(ROW()-10),RawData!$A$2:$A$1048576,0))</f>
        <v>32.043199999999999</v>
      </c>
      <c r="G599">
        <f>INDEX(RawData!E$2:E$1048576,MATCH(FmtData!$B$4+(ROW()-10),RawData!$A$2:$A$1048576,0))</f>
        <v>2730.66</v>
      </c>
      <c r="H599">
        <f>INDEX(RawData!F$2:F$1048576,MATCH(FmtData!$B$4+(ROW()-10),RawData!$A$2:$A$1048576,0))</f>
        <v>-1.0764199999999999</v>
      </c>
      <c r="I599">
        <f>INDEX(RawData!G$2:G$1048576,MATCH(FmtData!$B$4+(ROW()-10),RawData!$A$2:$A$1048576,0))</f>
        <v>-29008.1</v>
      </c>
      <c r="J599">
        <f>INDEX(RawData!H$2:H$1048576,MATCH(FmtData!$B$4+(ROW()-10),RawData!$A$2:$A$1048576,0))</f>
        <v>5.0826799999999998E-2</v>
      </c>
      <c r="K599">
        <f>INDEX(RawData!I$2:I$1048576,MATCH(FmtData!$B$4+(ROW()-10),RawData!$A$2:$A$1048576,0))</f>
        <v>-0.61458100000000004</v>
      </c>
      <c r="L599">
        <f>INDEX(RawData!J$2:J$1048576,MATCH(FmtData!$B$4+(ROW()-10),RawData!$A$2:$A$1048576,0))</f>
        <v>163.9</v>
      </c>
      <c r="M599">
        <f>INDEX(RawData!K$2:K$1048576,MATCH(FmtData!$B$4+(ROW()-10),RawData!$A$2:$A$1048576,0))</f>
        <v>178.3</v>
      </c>
      <c r="N599">
        <f>INDEX(RawData!L$2:L$1048576,MATCH(FmtData!$B$4+(ROW()-10),RawData!$A$2:$A$1048576,0))</f>
        <v>22.4</v>
      </c>
      <c r="O599">
        <f>INDEX(RawData!M$2:M$1048576,MATCH(FmtData!$B$4+(ROW()-10),RawData!$A$2:$A$1048576,0))</f>
        <v>157.5</v>
      </c>
      <c r="P599">
        <f>INDEX(RawData!N$2:N$1048576,MATCH(FmtData!$B$4+(ROW()-10),RawData!$A$2:$A$1048576,0))</f>
        <v>21.9</v>
      </c>
      <c r="Q599">
        <f>INDEX(RawData!O$2:O$1048576,MATCH(FmtData!$B$4+(ROW()-10),RawData!$A$2:$A$1048576,0))</f>
        <v>177.1</v>
      </c>
      <c r="R599" s="8">
        <f>INDEX(RawData!P$2:P$1048576,MATCH(FmtData!$B$4+(ROW()-10),RawData!$A$2:$A$1048576,0))</f>
        <v>9.8624299999999998</v>
      </c>
      <c r="S599">
        <f>INDEX(RawData!Q$2:Q$1048576,MATCH(FmtData!$B$4+(ROW()-10),RawData!$A$2:$A$1048576,0))</f>
        <v>110.925</v>
      </c>
      <c r="T599" s="8">
        <f>INDEX(RawData!R$2:R$1048576,MATCH(FmtData!$B$4+(ROW()-10),RawData!$A$2:$A$1048576,0))</f>
        <v>1.85121</v>
      </c>
      <c r="U599" s="8">
        <f>INDEX(RawData!S$2:S$1048576,MATCH(FmtData!$B$4+(ROW()-10),RawData!$A$2:$A$1048576,0))</f>
        <v>0.71168399999999998</v>
      </c>
      <c r="V599" s="8">
        <f>INDEX(RawData!T$2:T$1048576,MATCH(FmtData!$B$4+(ROW()-10),RawData!$A$2:$A$1048576,0))</f>
        <v>0.203955</v>
      </c>
      <c r="W599" s="3">
        <f t="shared" si="191"/>
        <v>-0.50927</v>
      </c>
      <c r="X599" s="3">
        <f t="shared" si="192"/>
        <v>-0.47825609200000002</v>
      </c>
      <c r="Y599" s="8">
        <f t="shared" si="181"/>
        <v>9.4474170400470037</v>
      </c>
      <c r="Z599" s="8">
        <f t="shared" si="182"/>
        <v>9.4784309480470039</v>
      </c>
      <c r="AA599" s="8">
        <f t="shared" si="193"/>
        <v>9.4629239940470029</v>
      </c>
      <c r="AB599" s="41">
        <v>1</v>
      </c>
      <c r="AC599" s="42" t="str">
        <f t="shared" si="194"/>
        <v>Isco</v>
      </c>
      <c r="AD599" s="5">
        <f t="shared" si="200"/>
        <v>-290.56</v>
      </c>
      <c r="AE599" s="15">
        <f t="shared" si="183"/>
        <v>-124.36416474425835</v>
      </c>
      <c r="AF599" s="15">
        <f t="shared" si="184"/>
        <v>-117.14410240790653</v>
      </c>
      <c r="AG599" s="15">
        <f t="shared" si="185"/>
        <v>-120.75977223384848</v>
      </c>
      <c r="AH599" s="15">
        <f t="shared" si="195"/>
        <v>-120.75977223384848</v>
      </c>
      <c r="AI599" s="17">
        <f t="shared" si="186"/>
        <v>1.1836055010065558</v>
      </c>
      <c r="AJ599" s="17">
        <f t="shared" si="187"/>
        <v>0.92650787930182954</v>
      </c>
      <c r="AK599" s="17">
        <f t="shared" si="188"/>
        <v>0.91784660089234138</v>
      </c>
      <c r="AL599" s="17">
        <f t="shared" si="189"/>
        <v>0.92216366707564768</v>
      </c>
      <c r="AM599" s="17">
        <f t="shared" si="190"/>
        <v>0.92216366707564768</v>
      </c>
      <c r="AN599" s="17">
        <f t="shared" si="196"/>
        <v>5.1659401816772643E-4</v>
      </c>
      <c r="AO599" s="17">
        <f t="shared" si="197"/>
        <v>9.2216366707564763</v>
      </c>
      <c r="AP599" s="17">
        <f t="shared" si="198"/>
        <v>11.836055010065557</v>
      </c>
      <c r="AQ599" s="17">
        <f t="shared" si="199"/>
        <v>18.827172325802941</v>
      </c>
    </row>
    <row r="600" spans="2:43" x14ac:dyDescent="0.45">
      <c r="B600">
        <f>INDEX(RawData!$A$2:$A$1048576,MATCH(FmtData!$B$4+(ROW()-10),RawData!$A$2:$A$1048576,0))</f>
        <v>788</v>
      </c>
      <c r="C600" s="23">
        <f>LEFT(INDEX(RawData!$B$2:$B$1048576, MATCH(FmtData!$B$4+(ROW()-10),RawData!$A$2:$A$1048576,0)),10)+MID(INDEX(RawData!$B$2:$B$1048576, MATCH(FmtData!$B$4+(ROW()-10),RawData!$A$2:$A$1048576,0)),12,8)-$B$5/24</f>
        <v>42200.921979166669</v>
      </c>
      <c r="D600" s="7">
        <f>MID(INDEX(RawData!$B$2:$B$1048576, MATCH(FmtData!$B$4+(ROW()-10),RawData!$A$2:$A$1048576,0)),12,8)+$B$5/24</f>
        <v>0.42197916666666668</v>
      </c>
      <c r="E600" s="8">
        <f>INDEX(RawData!$D$2:$D$1048576,MATCH(FmtData!$B$4+(ROW()-10),RawData!$A$2:$A$1048576,0))</f>
        <v>32.059899999999999</v>
      </c>
      <c r="F600">
        <f>INDEX(RawData!$D$2:$D$1048576,MATCH(FmtData!$B$4+(ROW()-10),RawData!$A$2:$A$1048576,0))</f>
        <v>32.059899999999999</v>
      </c>
      <c r="G600">
        <f>INDEX(RawData!E$2:E$1048576,MATCH(FmtData!$B$4+(ROW()-10),RawData!$A$2:$A$1048576,0))</f>
        <v>2730.66</v>
      </c>
      <c r="H600">
        <f>INDEX(RawData!F$2:F$1048576,MATCH(FmtData!$B$4+(ROW()-10),RawData!$A$2:$A$1048576,0))</f>
        <v>-1.0764199999999999</v>
      </c>
      <c r="I600">
        <f>INDEX(RawData!G$2:G$1048576,MATCH(FmtData!$B$4+(ROW()-10),RawData!$A$2:$A$1048576,0))</f>
        <v>-29008.1</v>
      </c>
      <c r="J600">
        <f>INDEX(RawData!H$2:H$1048576,MATCH(FmtData!$B$4+(ROW()-10),RawData!$A$2:$A$1048576,0))</f>
        <v>5.0826799999999998E-2</v>
      </c>
      <c r="K600">
        <f>INDEX(RawData!I$2:I$1048576,MATCH(FmtData!$B$4+(ROW()-10),RawData!$A$2:$A$1048576,0))</f>
        <v>-0.61577599999999999</v>
      </c>
      <c r="L600">
        <f>INDEX(RawData!J$2:J$1048576,MATCH(FmtData!$B$4+(ROW()-10),RawData!$A$2:$A$1048576,0))</f>
        <v>161.5</v>
      </c>
      <c r="M600">
        <f>INDEX(RawData!K$2:K$1048576,MATCH(FmtData!$B$4+(ROW()-10),RawData!$A$2:$A$1048576,0))</f>
        <v>173.3</v>
      </c>
      <c r="N600">
        <f>INDEX(RawData!L$2:L$1048576,MATCH(FmtData!$B$4+(ROW()-10),RawData!$A$2:$A$1048576,0))</f>
        <v>22.4</v>
      </c>
      <c r="O600">
        <f>INDEX(RawData!M$2:M$1048576,MATCH(FmtData!$B$4+(ROW()-10),RawData!$A$2:$A$1048576,0))</f>
        <v>154.80000000000001</v>
      </c>
      <c r="P600">
        <f>INDEX(RawData!N$2:N$1048576,MATCH(FmtData!$B$4+(ROW()-10),RawData!$A$2:$A$1048576,0))</f>
        <v>21.9</v>
      </c>
      <c r="Q600">
        <f>INDEX(RawData!O$2:O$1048576,MATCH(FmtData!$B$4+(ROW()-10),RawData!$A$2:$A$1048576,0))</f>
        <v>177.1</v>
      </c>
      <c r="R600" s="8">
        <f>INDEX(RawData!P$2:P$1048576,MATCH(FmtData!$B$4+(ROW()-10),RawData!$A$2:$A$1048576,0))</f>
        <v>9.8624299999999998</v>
      </c>
      <c r="S600">
        <f>INDEX(RawData!Q$2:Q$1048576,MATCH(FmtData!$B$4+(ROW()-10),RawData!$A$2:$A$1048576,0))</f>
        <v>110.925</v>
      </c>
      <c r="T600" s="8">
        <f>INDEX(RawData!R$2:R$1048576,MATCH(FmtData!$B$4+(ROW()-10),RawData!$A$2:$A$1048576,0))</f>
        <v>1.85121</v>
      </c>
      <c r="U600" s="8">
        <f>INDEX(RawData!S$2:S$1048576,MATCH(FmtData!$B$4+(ROW()-10),RawData!$A$2:$A$1048576,0))</f>
        <v>0.71131900000000003</v>
      </c>
      <c r="V600" s="8">
        <f>INDEX(RawData!T$2:T$1048576,MATCH(FmtData!$B$4+(ROW()-10),RawData!$A$2:$A$1048576,0))</f>
        <v>0.203955</v>
      </c>
      <c r="W600" s="3">
        <f t="shared" si="191"/>
        <v>-0.50834290000000015</v>
      </c>
      <c r="X600" s="3">
        <f t="shared" si="192"/>
        <v>-0.47825609200000002</v>
      </c>
      <c r="Y600" s="8">
        <f t="shared" si="181"/>
        <v>9.4483441400470038</v>
      </c>
      <c r="Z600" s="8">
        <f t="shared" si="182"/>
        <v>9.4784309480470039</v>
      </c>
      <c r="AA600" s="8">
        <f t="shared" si="193"/>
        <v>9.4633875440470039</v>
      </c>
      <c r="AB600" s="41">
        <v>1</v>
      </c>
      <c r="AC600" s="42" t="str">
        <f t="shared" si="194"/>
        <v>Isco</v>
      </c>
      <c r="AD600" s="5">
        <f t="shared" si="200"/>
        <v>-290.56</v>
      </c>
      <c r="AE600" s="15">
        <f t="shared" si="183"/>
        <v>-124.1489888826726</v>
      </c>
      <c r="AF600" s="15">
        <f t="shared" si="184"/>
        <v>-117.14410240790653</v>
      </c>
      <c r="AG600" s="15">
        <f t="shared" si="185"/>
        <v>-120.6518524756508</v>
      </c>
      <c r="AH600" s="15">
        <f t="shared" si="195"/>
        <v>-120.6518524756508</v>
      </c>
      <c r="AI600" s="17">
        <f t="shared" si="186"/>
        <v>1.1836055010065558</v>
      </c>
      <c r="AJ600" s="17">
        <f t="shared" si="187"/>
        <v>0.92624738903828263</v>
      </c>
      <c r="AK600" s="17">
        <f t="shared" si="188"/>
        <v>0.91784660089234138</v>
      </c>
      <c r="AL600" s="17">
        <f t="shared" si="189"/>
        <v>0.9220342242922146</v>
      </c>
      <c r="AM600" s="17">
        <f t="shared" si="190"/>
        <v>0.9220342242922146</v>
      </c>
      <c r="AN600" s="17">
        <f t="shared" si="196"/>
        <v>6.4603680160080224E-4</v>
      </c>
      <c r="AO600" s="17">
        <f t="shared" si="197"/>
        <v>9.2203422429221469</v>
      </c>
      <c r="AP600" s="17">
        <f t="shared" si="198"/>
        <v>11.836055010065557</v>
      </c>
      <c r="AQ600" s="17">
        <f t="shared" si="199"/>
        <v>18.827172325802941</v>
      </c>
    </row>
    <row r="601" spans="2:43" x14ac:dyDescent="0.45">
      <c r="B601">
        <f>INDEX(RawData!$A$2:$A$1048576,MATCH(FmtData!$B$4+(ROW()-10),RawData!$A$2:$A$1048576,0))</f>
        <v>789</v>
      </c>
      <c r="C601" s="23">
        <f>LEFT(INDEX(RawData!$B$2:$B$1048576, MATCH(FmtData!$B$4+(ROW()-10),RawData!$A$2:$A$1048576,0)),10)+MID(INDEX(RawData!$B$2:$B$1048576, MATCH(FmtData!$B$4+(ROW()-10),RawData!$A$2:$A$1048576,0)),12,8)-$B$5/24</f>
        <v>42200.922685185185</v>
      </c>
      <c r="D601" s="7">
        <f>MID(INDEX(RawData!$B$2:$B$1048576, MATCH(FmtData!$B$4+(ROW()-10),RawData!$A$2:$A$1048576,0)),12,8)+$B$5/24</f>
        <v>0.42268518518518516</v>
      </c>
      <c r="E601" s="8">
        <f>INDEX(RawData!$D$2:$D$1048576,MATCH(FmtData!$B$4+(ROW()-10),RawData!$A$2:$A$1048576,0))</f>
        <v>32.076500000000003</v>
      </c>
      <c r="F601">
        <f>INDEX(RawData!$D$2:$D$1048576,MATCH(FmtData!$B$4+(ROW()-10),RawData!$A$2:$A$1048576,0))</f>
        <v>32.076500000000003</v>
      </c>
      <c r="G601">
        <f>INDEX(RawData!E$2:E$1048576,MATCH(FmtData!$B$4+(ROW()-10),RawData!$A$2:$A$1048576,0))</f>
        <v>2720.2</v>
      </c>
      <c r="H601">
        <f>INDEX(RawData!F$2:F$1048576,MATCH(FmtData!$B$4+(ROW()-10),RawData!$A$2:$A$1048576,0))</f>
        <v>-1.0764199999999999</v>
      </c>
      <c r="I601">
        <f>INDEX(RawData!G$2:G$1048576,MATCH(FmtData!$B$4+(ROW()-10),RawData!$A$2:$A$1048576,0))</f>
        <v>-29008.1</v>
      </c>
      <c r="J601">
        <f>INDEX(RawData!H$2:H$1048576,MATCH(FmtData!$B$4+(ROW()-10),RawData!$A$2:$A$1048576,0))</f>
        <v>5.0845300000000003E-2</v>
      </c>
      <c r="K601">
        <f>INDEX(RawData!I$2:I$1048576,MATCH(FmtData!$B$4+(ROW()-10),RawData!$A$2:$A$1048576,0))</f>
        <v>-0.61477000000000004</v>
      </c>
      <c r="L601">
        <f>INDEX(RawData!J$2:J$1048576,MATCH(FmtData!$B$4+(ROW()-10),RawData!$A$2:$A$1048576,0))</f>
        <v>176.9</v>
      </c>
      <c r="M601">
        <f>INDEX(RawData!K$2:K$1048576,MATCH(FmtData!$B$4+(ROW()-10),RawData!$A$2:$A$1048576,0))</f>
        <v>172.3</v>
      </c>
      <c r="N601">
        <f>INDEX(RawData!L$2:L$1048576,MATCH(FmtData!$B$4+(ROW()-10),RawData!$A$2:$A$1048576,0))</f>
        <v>22.4</v>
      </c>
      <c r="O601">
        <f>INDEX(RawData!M$2:M$1048576,MATCH(FmtData!$B$4+(ROW()-10),RawData!$A$2:$A$1048576,0))</f>
        <v>154.69999999999999</v>
      </c>
      <c r="P601">
        <f>INDEX(RawData!N$2:N$1048576,MATCH(FmtData!$B$4+(ROW()-10),RawData!$A$2:$A$1048576,0))</f>
        <v>21.9</v>
      </c>
      <c r="Q601">
        <f>INDEX(RawData!O$2:O$1048576,MATCH(FmtData!$B$4+(ROW()-10),RawData!$A$2:$A$1048576,0))</f>
        <v>176.9</v>
      </c>
      <c r="R601" s="8">
        <f>INDEX(RawData!P$2:P$1048576,MATCH(FmtData!$B$4+(ROW()-10),RawData!$A$2:$A$1048576,0))</f>
        <v>9.8624299999999998</v>
      </c>
      <c r="S601">
        <f>INDEX(RawData!Q$2:Q$1048576,MATCH(FmtData!$B$4+(ROW()-10),RawData!$A$2:$A$1048576,0))</f>
        <v>110.925</v>
      </c>
      <c r="T601" s="8">
        <f>INDEX(RawData!R$2:R$1048576,MATCH(FmtData!$B$4+(ROW()-10),RawData!$A$2:$A$1048576,0))</f>
        <v>1.85121</v>
      </c>
      <c r="U601" s="8">
        <f>INDEX(RawData!S$2:S$1048576,MATCH(FmtData!$B$4+(ROW()-10),RawData!$A$2:$A$1048576,0))</f>
        <v>0.71092299999999997</v>
      </c>
      <c r="V601" s="8">
        <f>INDEX(RawData!T$2:T$1048576,MATCH(FmtData!$B$4+(ROW()-10),RawData!$A$2:$A$1048576,0))</f>
        <v>0.20355200000000001</v>
      </c>
      <c r="W601" s="3">
        <f t="shared" si="191"/>
        <v>-0.50733706000000001</v>
      </c>
      <c r="X601" s="3">
        <f t="shared" si="192"/>
        <v>-0.47723247200000007</v>
      </c>
      <c r="Y601" s="8">
        <f t="shared" si="181"/>
        <v>9.4493499800470051</v>
      </c>
      <c r="Z601" s="8">
        <f t="shared" si="182"/>
        <v>9.4794545680470037</v>
      </c>
      <c r="AA601" s="8">
        <f t="shared" si="193"/>
        <v>9.4644022740470035</v>
      </c>
      <c r="AB601" s="41">
        <v>1</v>
      </c>
      <c r="AC601" s="42" t="str">
        <f t="shared" si="194"/>
        <v>Isco</v>
      </c>
      <c r="AD601" s="5">
        <f t="shared" si="200"/>
        <v>-290.56</v>
      </c>
      <c r="AE601" s="15">
        <f t="shared" si="183"/>
        <v>-123.91549228754957</v>
      </c>
      <c r="AF601" s="15">
        <f t="shared" si="184"/>
        <v>-116.90503344606748</v>
      </c>
      <c r="AG601" s="15">
        <f t="shared" si="185"/>
        <v>-120.41557651294727</v>
      </c>
      <c r="AH601" s="15">
        <f t="shared" si="195"/>
        <v>-120.41557651294727</v>
      </c>
      <c r="AI601" s="17">
        <f t="shared" si="186"/>
        <v>1.1836055010065558</v>
      </c>
      <c r="AJ601" s="17">
        <f t="shared" si="187"/>
        <v>0.92596488549639722</v>
      </c>
      <c r="AK601" s="17">
        <f t="shared" si="188"/>
        <v>0.91756257964920962</v>
      </c>
      <c r="AL601" s="17">
        <f t="shared" si="189"/>
        <v>0.92175095336170687</v>
      </c>
      <c r="AM601" s="17">
        <f t="shared" si="190"/>
        <v>0.92175095336170687</v>
      </c>
      <c r="AN601" s="17">
        <f t="shared" si="196"/>
        <v>9.2824292426929578E-4</v>
      </c>
      <c r="AO601" s="17">
        <f t="shared" si="197"/>
        <v>9.2175095336170685</v>
      </c>
      <c r="AP601" s="17">
        <f t="shared" si="198"/>
        <v>11.836055010065557</v>
      </c>
      <c r="AQ601" s="17">
        <f t="shared" si="199"/>
        <v>18.755053415895482</v>
      </c>
    </row>
    <row r="602" spans="2:43" x14ac:dyDescent="0.45">
      <c r="B602">
        <f>INDEX(RawData!$A$2:$A$1048576,MATCH(FmtData!$B$4+(ROW()-10),RawData!$A$2:$A$1048576,0))</f>
        <v>790</v>
      </c>
      <c r="C602" s="23">
        <f>LEFT(INDEX(RawData!$B$2:$B$1048576, MATCH(FmtData!$B$4+(ROW()-10),RawData!$A$2:$A$1048576,0)),10)+MID(INDEX(RawData!$B$2:$B$1048576, MATCH(FmtData!$B$4+(ROW()-10),RawData!$A$2:$A$1048576,0)),12,8)-$B$5/24</f>
        <v>42200.923379629632</v>
      </c>
      <c r="D602" s="7">
        <f>MID(INDEX(RawData!$B$2:$B$1048576, MATCH(FmtData!$B$4+(ROW()-10),RawData!$A$2:$A$1048576,0)),12,8)+$B$5/24</f>
        <v>0.42337962962962961</v>
      </c>
      <c r="E602" s="8">
        <f>INDEX(RawData!$D$2:$D$1048576,MATCH(FmtData!$B$4+(ROW()-10),RawData!$A$2:$A$1048576,0))</f>
        <v>32.0931</v>
      </c>
      <c r="F602">
        <f>INDEX(RawData!$D$2:$D$1048576,MATCH(FmtData!$B$4+(ROW()-10),RawData!$A$2:$A$1048576,0))</f>
        <v>32.0931</v>
      </c>
      <c r="G602">
        <f>INDEX(RawData!E$2:E$1048576,MATCH(FmtData!$B$4+(ROW()-10),RawData!$A$2:$A$1048576,0))</f>
        <v>2703.89</v>
      </c>
      <c r="H602">
        <f>INDEX(RawData!F$2:F$1048576,MATCH(FmtData!$B$4+(ROW()-10),RawData!$A$2:$A$1048576,0))</f>
        <v>-1.0764199999999999</v>
      </c>
      <c r="I602">
        <f>INDEX(RawData!G$2:G$1048576,MATCH(FmtData!$B$4+(ROW()-10),RawData!$A$2:$A$1048576,0))</f>
        <v>-29008.1</v>
      </c>
      <c r="J602">
        <f>INDEX(RawData!H$2:H$1048576,MATCH(FmtData!$B$4+(ROW()-10),RawData!$A$2:$A$1048576,0))</f>
        <v>5.0845300000000003E-2</v>
      </c>
      <c r="K602">
        <f>INDEX(RawData!I$2:I$1048576,MATCH(FmtData!$B$4+(ROW()-10),RawData!$A$2:$A$1048576,0))</f>
        <v>-0.61514800000000003</v>
      </c>
      <c r="L602">
        <f>INDEX(RawData!J$2:J$1048576,MATCH(FmtData!$B$4+(ROW()-10),RawData!$A$2:$A$1048576,0))</f>
        <v>216.4</v>
      </c>
      <c r="M602">
        <f>INDEX(RawData!K$2:K$1048576,MATCH(FmtData!$B$4+(ROW()-10),RawData!$A$2:$A$1048576,0))</f>
        <v>176.1</v>
      </c>
      <c r="N602">
        <f>INDEX(RawData!L$2:L$1048576,MATCH(FmtData!$B$4+(ROW()-10),RawData!$A$2:$A$1048576,0))</f>
        <v>22.4</v>
      </c>
      <c r="O602">
        <f>INDEX(RawData!M$2:M$1048576,MATCH(FmtData!$B$4+(ROW()-10),RawData!$A$2:$A$1048576,0))</f>
        <v>173.5</v>
      </c>
      <c r="P602">
        <f>INDEX(RawData!N$2:N$1048576,MATCH(FmtData!$B$4+(ROW()-10),RawData!$A$2:$A$1048576,0))</f>
        <v>21.9</v>
      </c>
      <c r="Q602">
        <f>INDEX(RawData!O$2:O$1048576,MATCH(FmtData!$B$4+(ROW()-10),RawData!$A$2:$A$1048576,0))</f>
        <v>176.7</v>
      </c>
      <c r="R602" s="8">
        <f>INDEX(RawData!P$2:P$1048576,MATCH(FmtData!$B$4+(ROW()-10),RawData!$A$2:$A$1048576,0))</f>
        <v>9.8624299999999998</v>
      </c>
      <c r="S602">
        <f>INDEX(RawData!Q$2:Q$1048576,MATCH(FmtData!$B$4+(ROW()-10),RawData!$A$2:$A$1048576,0))</f>
        <v>110.925</v>
      </c>
      <c r="T602" s="8">
        <f>INDEX(RawData!R$2:R$1048576,MATCH(FmtData!$B$4+(ROW()-10),RawData!$A$2:$A$1048576,0))</f>
        <v>1.85121</v>
      </c>
      <c r="U602" s="8">
        <f>INDEX(RawData!S$2:S$1048576,MATCH(FmtData!$B$4+(ROW()-10),RawData!$A$2:$A$1048576,0))</f>
        <v>0.71104400000000001</v>
      </c>
      <c r="V602" s="8">
        <f>INDEX(RawData!T$2:T$1048576,MATCH(FmtData!$B$4+(ROW()-10),RawData!$A$2:$A$1048576,0))</f>
        <v>0.20386199999999999</v>
      </c>
      <c r="W602" s="3">
        <f t="shared" si="191"/>
        <v>-0.50764440000000011</v>
      </c>
      <c r="X602" s="3">
        <f t="shared" si="192"/>
        <v>-0.47801987200000001</v>
      </c>
      <c r="Y602" s="8">
        <f t="shared" si="181"/>
        <v>9.4490426400470042</v>
      </c>
      <c r="Z602" s="8">
        <f t="shared" si="182"/>
        <v>9.4786671680470036</v>
      </c>
      <c r="AA602" s="8">
        <f t="shared" si="193"/>
        <v>9.4638549040470039</v>
      </c>
      <c r="AB602" s="41">
        <v>1</v>
      </c>
      <c r="AC602" s="42" t="str">
        <f t="shared" si="194"/>
        <v>Isco</v>
      </c>
      <c r="AD602" s="5">
        <f t="shared" si="200"/>
        <v>-290.56</v>
      </c>
      <c r="AE602" s="15">
        <f t="shared" si="183"/>
        <v>-123.98684349624784</v>
      </c>
      <c r="AF602" s="15">
        <f t="shared" si="184"/>
        <v>-117.0889370159515</v>
      </c>
      <c r="AG602" s="15">
        <f t="shared" si="185"/>
        <v>-120.54303550334396</v>
      </c>
      <c r="AH602" s="15">
        <f t="shared" si="195"/>
        <v>-120.54303550334396</v>
      </c>
      <c r="AI602" s="17">
        <f t="shared" si="186"/>
        <v>1.1836055010065558</v>
      </c>
      <c r="AJ602" s="17">
        <f t="shared" si="187"/>
        <v>0.92605119381952161</v>
      </c>
      <c r="AK602" s="17">
        <f t="shared" si="188"/>
        <v>0.91778104711407671</v>
      </c>
      <c r="AL602" s="17">
        <f t="shared" si="189"/>
        <v>0.921903742146991</v>
      </c>
      <c r="AM602" s="17">
        <f t="shared" si="190"/>
        <v>0.921903742146991</v>
      </c>
      <c r="AN602" s="17">
        <f t="shared" si="196"/>
        <v>7.4102623608496287E-4</v>
      </c>
      <c r="AO602" s="17">
        <f t="shared" si="197"/>
        <v>9.2190374214699098</v>
      </c>
      <c r="AP602" s="17">
        <f t="shared" si="198"/>
        <v>11.836055010065557</v>
      </c>
      <c r="AQ602" s="17">
        <f t="shared" si="199"/>
        <v>18.642600316412629</v>
      </c>
    </row>
    <row r="603" spans="2:43" x14ac:dyDescent="0.45">
      <c r="B603">
        <f>INDEX(RawData!$A$2:$A$1048576,MATCH(FmtData!$B$4+(ROW()-10),RawData!$A$2:$A$1048576,0))</f>
        <v>791</v>
      </c>
      <c r="C603" s="23">
        <f>LEFT(INDEX(RawData!$B$2:$B$1048576, MATCH(FmtData!$B$4+(ROW()-10),RawData!$A$2:$A$1048576,0)),10)+MID(INDEX(RawData!$B$2:$B$1048576, MATCH(FmtData!$B$4+(ROW()-10),RawData!$A$2:$A$1048576,0)),12,8)-$B$5/24</f>
        <v>42200.924074074072</v>
      </c>
      <c r="D603" s="7">
        <f>MID(INDEX(RawData!$B$2:$B$1048576, MATCH(FmtData!$B$4+(ROW()-10),RawData!$A$2:$A$1048576,0)),12,8)+$B$5/24</f>
        <v>0.42407407407407405</v>
      </c>
      <c r="E603" s="8">
        <f>INDEX(RawData!$D$2:$D$1048576,MATCH(FmtData!$B$4+(ROW()-10),RawData!$A$2:$A$1048576,0))</f>
        <v>32.1098</v>
      </c>
      <c r="F603">
        <f>INDEX(RawData!$D$2:$D$1048576,MATCH(FmtData!$B$4+(ROW()-10),RawData!$A$2:$A$1048576,0))</f>
        <v>32.1098</v>
      </c>
      <c r="G603">
        <f>INDEX(RawData!E$2:E$1048576,MATCH(FmtData!$B$4+(ROW()-10),RawData!$A$2:$A$1048576,0))</f>
        <v>2711.59</v>
      </c>
      <c r="H603">
        <f>INDEX(RawData!F$2:F$1048576,MATCH(FmtData!$B$4+(ROW()-10),RawData!$A$2:$A$1048576,0))</f>
        <v>-1.0764199999999999</v>
      </c>
      <c r="I603">
        <f>INDEX(RawData!G$2:G$1048576,MATCH(FmtData!$B$4+(ROW()-10),RawData!$A$2:$A$1048576,0))</f>
        <v>-29008.1</v>
      </c>
      <c r="J603">
        <f>INDEX(RawData!H$2:H$1048576,MATCH(FmtData!$B$4+(ROW()-10),RawData!$A$2:$A$1048576,0))</f>
        <v>5.0845300000000003E-2</v>
      </c>
      <c r="K603">
        <f>INDEX(RawData!I$2:I$1048576,MATCH(FmtData!$B$4+(ROW()-10),RawData!$A$2:$A$1048576,0))</f>
        <v>-0.61514800000000003</v>
      </c>
      <c r="L603">
        <f>INDEX(RawData!J$2:J$1048576,MATCH(FmtData!$B$4+(ROW()-10),RawData!$A$2:$A$1048576,0))</f>
        <v>180.9</v>
      </c>
      <c r="M603">
        <f>INDEX(RawData!K$2:K$1048576,MATCH(FmtData!$B$4+(ROW()-10),RawData!$A$2:$A$1048576,0))</f>
        <v>178.4</v>
      </c>
      <c r="N603">
        <f>INDEX(RawData!L$2:L$1048576,MATCH(FmtData!$B$4+(ROW()-10),RawData!$A$2:$A$1048576,0))</f>
        <v>22.4</v>
      </c>
      <c r="O603">
        <f>INDEX(RawData!M$2:M$1048576,MATCH(FmtData!$B$4+(ROW()-10),RawData!$A$2:$A$1048576,0))</f>
        <v>162.5</v>
      </c>
      <c r="P603">
        <f>INDEX(RawData!N$2:N$1048576,MATCH(FmtData!$B$4+(ROW()-10),RawData!$A$2:$A$1048576,0))</f>
        <v>21.9</v>
      </c>
      <c r="Q603">
        <f>INDEX(RawData!O$2:O$1048576,MATCH(FmtData!$B$4+(ROW()-10),RawData!$A$2:$A$1048576,0))</f>
        <v>176.6</v>
      </c>
      <c r="R603" s="8">
        <f>INDEX(RawData!P$2:P$1048576,MATCH(FmtData!$B$4+(ROW()-10),RawData!$A$2:$A$1048576,0))</f>
        <v>9.8624299999999998</v>
      </c>
      <c r="S603">
        <f>INDEX(RawData!Q$2:Q$1048576,MATCH(FmtData!$B$4+(ROW()-10),RawData!$A$2:$A$1048576,0))</f>
        <v>110.925</v>
      </c>
      <c r="T603" s="8">
        <f>INDEX(RawData!R$2:R$1048576,MATCH(FmtData!$B$4+(ROW()-10),RawData!$A$2:$A$1048576,0))</f>
        <v>1.85121</v>
      </c>
      <c r="U603" s="8">
        <f>INDEX(RawData!S$2:S$1048576,MATCH(FmtData!$B$4+(ROW()-10),RawData!$A$2:$A$1048576,0))</f>
        <v>0.71104400000000001</v>
      </c>
      <c r="V603" s="8">
        <f>INDEX(RawData!T$2:T$1048576,MATCH(FmtData!$B$4+(ROW()-10),RawData!$A$2:$A$1048576,0))</f>
        <v>0.20386199999999999</v>
      </c>
      <c r="W603" s="3">
        <f t="shared" si="191"/>
        <v>-0.50764440000000011</v>
      </c>
      <c r="X603" s="3">
        <f t="shared" si="192"/>
        <v>-0.47801987200000001</v>
      </c>
      <c r="Y603" s="8">
        <f t="shared" si="181"/>
        <v>9.4490426400470042</v>
      </c>
      <c r="Z603" s="8">
        <f t="shared" si="182"/>
        <v>9.4786671680470036</v>
      </c>
      <c r="AA603" s="8">
        <f t="shared" si="193"/>
        <v>9.4638549040470039</v>
      </c>
      <c r="AB603" s="41">
        <v>1</v>
      </c>
      <c r="AC603" s="42" t="str">
        <f t="shared" si="194"/>
        <v>Isco</v>
      </c>
      <c r="AD603" s="5">
        <f t="shared" si="200"/>
        <v>-290.56</v>
      </c>
      <c r="AE603" s="15">
        <f t="shared" si="183"/>
        <v>-123.98684349624784</v>
      </c>
      <c r="AF603" s="15">
        <f t="shared" si="184"/>
        <v>-117.0889370159515</v>
      </c>
      <c r="AG603" s="15">
        <f t="shared" si="185"/>
        <v>-120.54303550334396</v>
      </c>
      <c r="AH603" s="15">
        <f t="shared" si="195"/>
        <v>-120.54303550334396</v>
      </c>
      <c r="AI603" s="17">
        <f t="shared" si="186"/>
        <v>1.1836055010065558</v>
      </c>
      <c r="AJ603" s="17">
        <f t="shared" si="187"/>
        <v>0.92605119381952161</v>
      </c>
      <c r="AK603" s="17">
        <f t="shared" si="188"/>
        <v>0.91778104711407671</v>
      </c>
      <c r="AL603" s="17">
        <f t="shared" si="189"/>
        <v>0.921903742146991</v>
      </c>
      <c r="AM603" s="17">
        <f t="shared" si="190"/>
        <v>0.921903742146991</v>
      </c>
      <c r="AN603" s="17">
        <f t="shared" si="196"/>
        <v>7.2860421786768992E-4</v>
      </c>
      <c r="AO603" s="17">
        <f t="shared" si="197"/>
        <v>9.2190374214699098</v>
      </c>
      <c r="AP603" s="17">
        <f t="shared" si="198"/>
        <v>11.836055010065557</v>
      </c>
      <c r="AQ603" s="17">
        <f t="shared" si="199"/>
        <v>18.695689762520413</v>
      </c>
    </row>
    <row r="604" spans="2:43" x14ac:dyDescent="0.45">
      <c r="B604">
        <f>INDEX(RawData!$A$2:$A$1048576,MATCH(FmtData!$B$4+(ROW()-10),RawData!$A$2:$A$1048576,0))</f>
        <v>792</v>
      </c>
      <c r="C604" s="23">
        <f>LEFT(INDEX(RawData!$B$2:$B$1048576, MATCH(FmtData!$B$4+(ROW()-10),RawData!$A$2:$A$1048576,0)),10)+MID(INDEX(RawData!$B$2:$B$1048576, MATCH(FmtData!$B$4+(ROW()-10),RawData!$A$2:$A$1048576,0)),12,8)-$B$5/24</f>
        <v>42200.924768518518</v>
      </c>
      <c r="D604" s="7">
        <f>MID(INDEX(RawData!$B$2:$B$1048576, MATCH(FmtData!$B$4+(ROW()-10),RawData!$A$2:$A$1048576,0)),12,8)+$B$5/24</f>
        <v>0.42476851851851849</v>
      </c>
      <c r="E604" s="8">
        <f>INDEX(RawData!$D$2:$D$1048576,MATCH(FmtData!$B$4+(ROW()-10),RawData!$A$2:$A$1048576,0))</f>
        <v>32.126300000000001</v>
      </c>
      <c r="F604">
        <f>INDEX(RawData!$D$2:$D$1048576,MATCH(FmtData!$B$4+(ROW()-10),RawData!$A$2:$A$1048576,0))</f>
        <v>32.126300000000001</v>
      </c>
      <c r="G604">
        <f>INDEX(RawData!E$2:E$1048576,MATCH(FmtData!$B$4+(ROW()-10),RawData!$A$2:$A$1048576,0))</f>
        <v>2718.97</v>
      </c>
      <c r="H604">
        <f>INDEX(RawData!F$2:F$1048576,MATCH(FmtData!$B$4+(ROW()-10),RawData!$A$2:$A$1048576,0))</f>
        <v>-1.0764199999999999</v>
      </c>
      <c r="I604">
        <f>INDEX(RawData!G$2:G$1048576,MATCH(FmtData!$B$4+(ROW()-10),RawData!$A$2:$A$1048576,0))</f>
        <v>-29008.1</v>
      </c>
      <c r="J604">
        <f>INDEX(RawData!H$2:H$1048576,MATCH(FmtData!$B$4+(ROW()-10),RawData!$A$2:$A$1048576,0))</f>
        <v>5.0826799999999998E-2</v>
      </c>
      <c r="K604">
        <f>INDEX(RawData!I$2:I$1048576,MATCH(FmtData!$B$4+(ROW()-10),RawData!$A$2:$A$1048576,0))</f>
        <v>-0.61552499999999999</v>
      </c>
      <c r="L604">
        <f>INDEX(RawData!J$2:J$1048576,MATCH(FmtData!$B$4+(ROW()-10),RawData!$A$2:$A$1048576,0))</f>
        <v>172.3</v>
      </c>
      <c r="M604">
        <f>INDEX(RawData!K$2:K$1048576,MATCH(FmtData!$B$4+(ROW()-10),RawData!$A$2:$A$1048576,0))</f>
        <v>173.4</v>
      </c>
      <c r="N604">
        <f>INDEX(RawData!L$2:L$1048576,MATCH(FmtData!$B$4+(ROW()-10),RawData!$A$2:$A$1048576,0))</f>
        <v>22.4</v>
      </c>
      <c r="O604">
        <f>INDEX(RawData!M$2:M$1048576,MATCH(FmtData!$B$4+(ROW()-10),RawData!$A$2:$A$1048576,0))</f>
        <v>164.8</v>
      </c>
      <c r="P604">
        <f>INDEX(RawData!N$2:N$1048576,MATCH(FmtData!$B$4+(ROW()-10),RawData!$A$2:$A$1048576,0))</f>
        <v>21.9</v>
      </c>
      <c r="Q604">
        <f>INDEX(RawData!O$2:O$1048576,MATCH(FmtData!$B$4+(ROW()-10),RawData!$A$2:$A$1048576,0))</f>
        <v>176.8</v>
      </c>
      <c r="R604" s="8">
        <f>INDEX(RawData!P$2:P$1048576,MATCH(FmtData!$B$4+(ROW()-10),RawData!$A$2:$A$1048576,0))</f>
        <v>9.8624299999999998</v>
      </c>
      <c r="S604">
        <f>INDEX(RawData!Q$2:Q$1048576,MATCH(FmtData!$B$4+(ROW()-10),RawData!$A$2:$A$1048576,0))</f>
        <v>110.925</v>
      </c>
      <c r="T604" s="8">
        <f>INDEX(RawData!R$2:R$1048576,MATCH(FmtData!$B$4+(ROW()-10),RawData!$A$2:$A$1048576,0))</f>
        <v>1.85121</v>
      </c>
      <c r="U604" s="8">
        <f>INDEX(RawData!S$2:S$1048576,MATCH(FmtData!$B$4+(ROW()-10),RawData!$A$2:$A$1048576,0))</f>
        <v>0.71122700000000005</v>
      </c>
      <c r="V604" s="8">
        <f>INDEX(RawData!T$2:T$1048576,MATCH(FmtData!$B$4+(ROW()-10),RawData!$A$2:$A$1048576,0))</f>
        <v>0.20364499999999999</v>
      </c>
      <c r="W604" s="3">
        <f t="shared" si="191"/>
        <v>-0.50810922000000025</v>
      </c>
      <c r="X604" s="3">
        <f t="shared" si="192"/>
        <v>-0.47746869200000003</v>
      </c>
      <c r="Y604" s="8">
        <f t="shared" si="181"/>
        <v>9.4485778200470047</v>
      </c>
      <c r="Z604" s="8">
        <f t="shared" si="182"/>
        <v>9.479218348047004</v>
      </c>
      <c r="AA604" s="8">
        <f t="shared" si="193"/>
        <v>9.4638980840470044</v>
      </c>
      <c r="AB604" s="41">
        <v>1</v>
      </c>
      <c r="AC604" s="42" t="str">
        <f t="shared" si="194"/>
        <v>Isco</v>
      </c>
      <c r="AD604" s="5">
        <f t="shared" si="200"/>
        <v>-290.56</v>
      </c>
      <c r="AE604" s="15">
        <f t="shared" si="183"/>
        <v>-124.09474642401756</v>
      </c>
      <c r="AF604" s="15">
        <f t="shared" si="184"/>
        <v>-116.96020757504186</v>
      </c>
      <c r="AG604" s="15">
        <f t="shared" si="185"/>
        <v>-120.53298124436208</v>
      </c>
      <c r="AH604" s="15">
        <f t="shared" si="195"/>
        <v>-120.53298124436208</v>
      </c>
      <c r="AI604" s="17">
        <f t="shared" si="186"/>
        <v>1.1836055010065558</v>
      </c>
      <c r="AJ604" s="17">
        <f t="shared" si="187"/>
        <v>0.92618174664425623</v>
      </c>
      <c r="AK604" s="17">
        <f t="shared" si="188"/>
        <v>0.9176281125995106</v>
      </c>
      <c r="AL604" s="17">
        <f t="shared" si="189"/>
        <v>0.92189168797522592</v>
      </c>
      <c r="AM604" s="17">
        <f t="shared" si="190"/>
        <v>0.92189168797522592</v>
      </c>
      <c r="AN604" s="17">
        <f t="shared" si="196"/>
        <v>6.4980698673211545E-4</v>
      </c>
      <c r="AO604" s="17">
        <f t="shared" si="197"/>
        <v>9.2189168797522587</v>
      </c>
      <c r="AP604" s="17">
        <f t="shared" si="198"/>
        <v>11.836055010065557</v>
      </c>
      <c r="AQ604" s="17">
        <f t="shared" si="199"/>
        <v>18.746572893984759</v>
      </c>
    </row>
    <row r="605" spans="2:43" x14ac:dyDescent="0.45">
      <c r="B605">
        <f>INDEX(RawData!$A$2:$A$1048576,MATCH(FmtData!$B$4+(ROW()-10),RawData!$A$2:$A$1048576,0))</f>
        <v>793</v>
      </c>
      <c r="C605" s="23">
        <f>LEFT(INDEX(RawData!$B$2:$B$1048576, MATCH(FmtData!$B$4+(ROW()-10),RawData!$A$2:$A$1048576,0)),10)+MID(INDEX(RawData!$B$2:$B$1048576, MATCH(FmtData!$B$4+(ROW()-10),RawData!$A$2:$A$1048576,0)),12,8)-$B$5/24</f>
        <v>42200.925462962965</v>
      </c>
      <c r="D605" s="7">
        <f>MID(INDEX(RawData!$B$2:$B$1048576, MATCH(FmtData!$B$4+(ROW()-10),RawData!$A$2:$A$1048576,0)),12,8)+$B$5/24</f>
        <v>0.42546296296296293</v>
      </c>
      <c r="E605" s="8">
        <f>INDEX(RawData!$D$2:$D$1048576,MATCH(FmtData!$B$4+(ROW()-10),RawData!$A$2:$A$1048576,0))</f>
        <v>32.142800000000001</v>
      </c>
      <c r="F605">
        <f>INDEX(RawData!$D$2:$D$1048576,MATCH(FmtData!$B$4+(ROW()-10),RawData!$A$2:$A$1048576,0))</f>
        <v>32.142800000000001</v>
      </c>
      <c r="G605">
        <f>INDEX(RawData!E$2:E$1048576,MATCH(FmtData!$B$4+(ROW()-10),RawData!$A$2:$A$1048576,0))</f>
        <v>2722.05</v>
      </c>
      <c r="H605">
        <f>INDEX(RawData!F$2:F$1048576,MATCH(FmtData!$B$4+(ROW()-10),RawData!$A$2:$A$1048576,0))</f>
        <v>-1.0764199999999999</v>
      </c>
      <c r="I605">
        <f>INDEX(RawData!G$2:G$1048576,MATCH(FmtData!$B$4+(ROW()-10),RawData!$A$2:$A$1048576,0))</f>
        <v>-29008.1</v>
      </c>
      <c r="J605">
        <f>INDEX(RawData!H$2:H$1048576,MATCH(FmtData!$B$4+(ROW()-10),RawData!$A$2:$A$1048576,0))</f>
        <v>5.0845300000000003E-2</v>
      </c>
      <c r="K605">
        <f>INDEX(RawData!I$2:I$1048576,MATCH(FmtData!$B$4+(ROW()-10),RawData!$A$2:$A$1048576,0))</f>
        <v>-0.61458100000000004</v>
      </c>
      <c r="L605">
        <f>INDEX(RawData!J$2:J$1048576,MATCH(FmtData!$B$4+(ROW()-10),RawData!$A$2:$A$1048576,0))</f>
        <v>180.2</v>
      </c>
      <c r="M605">
        <f>INDEX(RawData!K$2:K$1048576,MATCH(FmtData!$B$4+(ROW()-10),RawData!$A$2:$A$1048576,0))</f>
        <v>169.8</v>
      </c>
      <c r="N605">
        <f>INDEX(RawData!L$2:L$1048576,MATCH(FmtData!$B$4+(ROW()-10),RawData!$A$2:$A$1048576,0))</f>
        <v>22.4</v>
      </c>
      <c r="O605">
        <f>INDEX(RawData!M$2:M$1048576,MATCH(FmtData!$B$4+(ROW()-10),RawData!$A$2:$A$1048576,0))</f>
        <v>157.5</v>
      </c>
      <c r="P605">
        <f>INDEX(RawData!N$2:N$1048576,MATCH(FmtData!$B$4+(ROW()-10),RawData!$A$2:$A$1048576,0))</f>
        <v>21.9</v>
      </c>
      <c r="Q605">
        <f>INDEX(RawData!O$2:O$1048576,MATCH(FmtData!$B$4+(ROW()-10),RawData!$A$2:$A$1048576,0))</f>
        <v>176.8</v>
      </c>
      <c r="R605" s="8">
        <f>INDEX(RawData!P$2:P$1048576,MATCH(FmtData!$B$4+(ROW()-10),RawData!$A$2:$A$1048576,0))</f>
        <v>9.8624299999999998</v>
      </c>
      <c r="S605">
        <f>INDEX(RawData!Q$2:Q$1048576,MATCH(FmtData!$B$4+(ROW()-10),RawData!$A$2:$A$1048576,0))</f>
        <v>110.925</v>
      </c>
      <c r="T605" s="8">
        <f>INDEX(RawData!R$2:R$1048576,MATCH(FmtData!$B$4+(ROW()-10),RawData!$A$2:$A$1048576,0))</f>
        <v>1.85121</v>
      </c>
      <c r="U605" s="8">
        <f>INDEX(RawData!S$2:S$1048576,MATCH(FmtData!$B$4+(ROW()-10),RawData!$A$2:$A$1048576,0))</f>
        <v>0.71140999999999999</v>
      </c>
      <c r="V605" s="8">
        <f>INDEX(RawData!T$2:T$1048576,MATCH(FmtData!$B$4+(ROW()-10),RawData!$A$2:$A$1048576,0))</f>
        <v>0.20336599999999999</v>
      </c>
      <c r="W605" s="3">
        <f t="shared" si="191"/>
        <v>-0.50857404000000006</v>
      </c>
      <c r="X605" s="3">
        <f t="shared" si="192"/>
        <v>-0.476760032</v>
      </c>
      <c r="Y605" s="8">
        <f t="shared" si="181"/>
        <v>9.4481130000470053</v>
      </c>
      <c r="Z605" s="8">
        <f t="shared" si="182"/>
        <v>9.4799270080470048</v>
      </c>
      <c r="AA605" s="8">
        <f t="shared" si="193"/>
        <v>9.4640200040470042</v>
      </c>
      <c r="AB605" s="41">
        <v>1</v>
      </c>
      <c r="AC605" s="42" t="str">
        <f t="shared" si="194"/>
        <v>Isco</v>
      </c>
      <c r="AD605" s="5">
        <f t="shared" si="200"/>
        <v>-290.56</v>
      </c>
      <c r="AE605" s="15">
        <f t="shared" si="183"/>
        <v>-124.20263923375978</v>
      </c>
      <c r="AF605" s="15">
        <f t="shared" si="184"/>
        <v>-116.79467732433579</v>
      </c>
      <c r="AG605" s="15">
        <f t="shared" si="185"/>
        <v>-120.5045922763635</v>
      </c>
      <c r="AH605" s="15">
        <f t="shared" si="195"/>
        <v>-120.5045922763635</v>
      </c>
      <c r="AI605" s="17">
        <f t="shared" si="186"/>
        <v>1.1836055010065558</v>
      </c>
      <c r="AJ605" s="17">
        <f t="shared" si="187"/>
        <v>0.92631232403724684</v>
      </c>
      <c r="AK605" s="17">
        <f t="shared" si="188"/>
        <v>0.91743153248818554</v>
      </c>
      <c r="AL605" s="17">
        <f t="shared" si="189"/>
        <v>0.92185765380230811</v>
      </c>
      <c r="AM605" s="17">
        <f t="shared" si="190"/>
        <v>0.92185765380230811</v>
      </c>
      <c r="AN605" s="17">
        <f t="shared" si="196"/>
        <v>8.1444380665984806E-4</v>
      </c>
      <c r="AO605" s="17">
        <f t="shared" si="197"/>
        <v>9.2185765380230809</v>
      </c>
      <c r="AP605" s="17">
        <f t="shared" si="198"/>
        <v>11.836055010065557</v>
      </c>
      <c r="AQ605" s="17">
        <f t="shared" si="199"/>
        <v>18.767808672427872</v>
      </c>
    </row>
    <row r="606" spans="2:43" x14ac:dyDescent="0.45">
      <c r="B606">
        <f>INDEX(RawData!$A$2:$A$1048576,MATCH(FmtData!$B$4+(ROW()-10),RawData!$A$2:$A$1048576,0))</f>
        <v>794</v>
      </c>
      <c r="C606" s="23">
        <f>LEFT(INDEX(RawData!$B$2:$B$1048576, MATCH(FmtData!$B$4+(ROW()-10),RawData!$A$2:$A$1048576,0)),10)+MID(INDEX(RawData!$B$2:$B$1048576, MATCH(FmtData!$B$4+(ROW()-10),RawData!$A$2:$A$1048576,0)),12,8)-$B$5/24</f>
        <v>42200.926145833335</v>
      </c>
      <c r="D606" s="7">
        <f>MID(INDEX(RawData!$B$2:$B$1048576, MATCH(FmtData!$B$4+(ROW()-10),RawData!$A$2:$A$1048576,0)),12,8)+$B$5/24</f>
        <v>0.42614583333333333</v>
      </c>
      <c r="E606" s="8">
        <f>INDEX(RawData!$D$2:$D$1048576,MATCH(FmtData!$B$4+(ROW()-10),RawData!$A$2:$A$1048576,0))</f>
        <v>32.159599999999998</v>
      </c>
      <c r="F606">
        <f>INDEX(RawData!$D$2:$D$1048576,MATCH(FmtData!$B$4+(ROW()-10),RawData!$A$2:$A$1048576,0))</f>
        <v>32.159599999999998</v>
      </c>
      <c r="G606">
        <f>INDEX(RawData!E$2:E$1048576,MATCH(FmtData!$B$4+(ROW()-10),RawData!$A$2:$A$1048576,0))</f>
        <v>2713.43</v>
      </c>
      <c r="H606">
        <f>INDEX(RawData!F$2:F$1048576,MATCH(FmtData!$B$4+(ROW()-10),RawData!$A$2:$A$1048576,0))</f>
        <v>-1.0764199999999999</v>
      </c>
      <c r="I606">
        <f>INDEX(RawData!G$2:G$1048576,MATCH(FmtData!$B$4+(ROW()-10),RawData!$A$2:$A$1048576,0))</f>
        <v>-29008.1</v>
      </c>
      <c r="J606">
        <f>INDEX(RawData!H$2:H$1048576,MATCH(FmtData!$B$4+(ROW()-10),RawData!$A$2:$A$1048576,0))</f>
        <v>5.0845300000000003E-2</v>
      </c>
      <c r="K606">
        <f>INDEX(RawData!I$2:I$1048576,MATCH(FmtData!$B$4+(ROW()-10),RawData!$A$2:$A$1048576,0))</f>
        <v>-0.61458100000000004</v>
      </c>
      <c r="L606">
        <f>INDEX(RawData!J$2:J$1048576,MATCH(FmtData!$B$4+(ROW()-10),RawData!$A$2:$A$1048576,0))</f>
        <v>226</v>
      </c>
      <c r="M606">
        <f>INDEX(RawData!K$2:K$1048576,MATCH(FmtData!$B$4+(ROW()-10),RawData!$A$2:$A$1048576,0))</f>
        <v>167.9</v>
      </c>
      <c r="N606">
        <f>INDEX(RawData!L$2:L$1048576,MATCH(FmtData!$B$4+(ROW()-10),RawData!$A$2:$A$1048576,0))</f>
        <v>22.4</v>
      </c>
      <c r="O606">
        <f>INDEX(RawData!M$2:M$1048576,MATCH(FmtData!$B$4+(ROW()-10),RawData!$A$2:$A$1048576,0))</f>
        <v>176.9</v>
      </c>
      <c r="P606">
        <f>INDEX(RawData!N$2:N$1048576,MATCH(FmtData!$B$4+(ROW()-10),RawData!$A$2:$A$1048576,0))</f>
        <v>21.9</v>
      </c>
      <c r="Q606">
        <f>INDEX(RawData!O$2:O$1048576,MATCH(FmtData!$B$4+(ROW()-10),RawData!$A$2:$A$1048576,0))</f>
        <v>176.9</v>
      </c>
      <c r="R606" s="8">
        <f>INDEX(RawData!P$2:P$1048576,MATCH(FmtData!$B$4+(ROW()-10),RawData!$A$2:$A$1048576,0))</f>
        <v>9.8624299999999998</v>
      </c>
      <c r="S606">
        <f>INDEX(RawData!Q$2:Q$1048576,MATCH(FmtData!$B$4+(ROW()-10),RawData!$A$2:$A$1048576,0))</f>
        <v>110.925</v>
      </c>
      <c r="T606" s="8">
        <f>INDEX(RawData!R$2:R$1048576,MATCH(FmtData!$B$4+(ROW()-10),RawData!$A$2:$A$1048576,0))</f>
        <v>1.85121</v>
      </c>
      <c r="U606" s="8">
        <f>INDEX(RawData!S$2:S$1048576,MATCH(FmtData!$B$4+(ROW()-10),RawData!$A$2:$A$1048576,0))</f>
        <v>0.71168399999999998</v>
      </c>
      <c r="V606" s="8">
        <f>INDEX(RawData!T$2:T$1048576,MATCH(FmtData!$B$4+(ROW()-10),RawData!$A$2:$A$1048576,0))</f>
        <v>0.204234</v>
      </c>
      <c r="W606" s="3">
        <f t="shared" si="191"/>
        <v>-0.50927</v>
      </c>
      <c r="X606" s="3">
        <f t="shared" si="192"/>
        <v>-0.47896475200000005</v>
      </c>
      <c r="Y606" s="8">
        <f t="shared" si="181"/>
        <v>9.4474170400470037</v>
      </c>
      <c r="Z606" s="8">
        <f t="shared" si="182"/>
        <v>9.4777222880470049</v>
      </c>
      <c r="AA606" s="8">
        <f t="shared" si="193"/>
        <v>9.4625696640470043</v>
      </c>
      <c r="AB606" s="41">
        <v>1</v>
      </c>
      <c r="AC606" s="42" t="str">
        <f t="shared" si="194"/>
        <v>Isco</v>
      </c>
      <c r="AD606" s="5">
        <f t="shared" si="200"/>
        <v>-290.56</v>
      </c>
      <c r="AE606" s="15">
        <f t="shared" si="183"/>
        <v>-124.36416474425835</v>
      </c>
      <c r="AF606" s="15">
        <f t="shared" si="184"/>
        <v>-117.30958285819293</v>
      </c>
      <c r="AG606" s="15">
        <f t="shared" si="185"/>
        <v>-120.84225752748455</v>
      </c>
      <c r="AH606" s="15">
        <f t="shared" si="195"/>
        <v>-120.84225752748455</v>
      </c>
      <c r="AI606" s="17">
        <f t="shared" si="186"/>
        <v>1.1836055010065558</v>
      </c>
      <c r="AJ606" s="17">
        <f t="shared" si="187"/>
        <v>0.92650787930182954</v>
      </c>
      <c r="AK606" s="17">
        <f t="shared" si="188"/>
        <v>0.91804329973014387</v>
      </c>
      <c r="AL606" s="17">
        <f t="shared" si="189"/>
        <v>0.92226262736873021</v>
      </c>
      <c r="AM606" s="17">
        <f t="shared" si="190"/>
        <v>0.92226262736873021</v>
      </c>
      <c r="AN606" s="17">
        <f t="shared" si="196"/>
        <v>4.0947024023774148E-4</v>
      </c>
      <c r="AO606" s="17">
        <f t="shared" si="197"/>
        <v>9.2226262736873021</v>
      </c>
      <c r="AP606" s="17">
        <f t="shared" si="198"/>
        <v>11.836055010065557</v>
      </c>
      <c r="AQ606" s="17">
        <f t="shared" si="199"/>
        <v>18.708376071720192</v>
      </c>
    </row>
    <row r="607" spans="2:43" x14ac:dyDescent="0.45">
      <c r="B607">
        <f>INDEX(RawData!$A$2:$A$1048576,MATCH(FmtData!$B$4+(ROW()-10),RawData!$A$2:$A$1048576,0))</f>
        <v>795</v>
      </c>
      <c r="C607" s="23">
        <f>LEFT(INDEX(RawData!$B$2:$B$1048576, MATCH(FmtData!$B$4+(ROW()-10),RawData!$A$2:$A$1048576,0)),10)+MID(INDEX(RawData!$B$2:$B$1048576, MATCH(FmtData!$B$4+(ROW()-10),RawData!$A$2:$A$1048576,0)),12,8)-$B$5/24</f>
        <v>42200.926851851851</v>
      </c>
      <c r="D607" s="7">
        <f>MID(INDEX(RawData!$B$2:$B$1048576, MATCH(FmtData!$B$4+(ROW()-10),RawData!$A$2:$A$1048576,0)),12,8)+$B$5/24</f>
        <v>0.42685185185185182</v>
      </c>
      <c r="E607" s="8">
        <f>INDEX(RawData!$D$2:$D$1048576,MATCH(FmtData!$B$4+(ROW()-10),RawData!$A$2:$A$1048576,0))</f>
        <v>32.176099999999998</v>
      </c>
      <c r="F607">
        <f>INDEX(RawData!$D$2:$D$1048576,MATCH(FmtData!$B$4+(ROW()-10),RawData!$A$2:$A$1048576,0))</f>
        <v>32.176099999999998</v>
      </c>
      <c r="G607">
        <f>INDEX(RawData!E$2:E$1048576,MATCH(FmtData!$B$4+(ROW()-10),RawData!$A$2:$A$1048576,0))</f>
        <v>2723.89</v>
      </c>
      <c r="H607">
        <f>INDEX(RawData!F$2:F$1048576,MATCH(FmtData!$B$4+(ROW()-10),RawData!$A$2:$A$1048576,0))</f>
        <v>-1.0764199999999999</v>
      </c>
      <c r="I607">
        <f>INDEX(RawData!G$2:G$1048576,MATCH(FmtData!$B$4+(ROW()-10),RawData!$A$2:$A$1048576,0))</f>
        <v>-29008.1</v>
      </c>
      <c r="J607">
        <f>INDEX(RawData!H$2:H$1048576,MATCH(FmtData!$B$4+(ROW()-10),RawData!$A$2:$A$1048576,0))</f>
        <v>5.0826799999999998E-2</v>
      </c>
      <c r="K607">
        <f>INDEX(RawData!I$2:I$1048576,MATCH(FmtData!$B$4+(ROW()-10),RawData!$A$2:$A$1048576,0))</f>
        <v>-0.61477000000000004</v>
      </c>
      <c r="L607">
        <f>INDEX(RawData!J$2:J$1048576,MATCH(FmtData!$B$4+(ROW()-10),RawData!$A$2:$A$1048576,0))</f>
        <v>184.2</v>
      </c>
      <c r="M607">
        <f>INDEX(RawData!K$2:K$1048576,MATCH(FmtData!$B$4+(ROW()-10),RawData!$A$2:$A$1048576,0))</f>
        <v>166.3</v>
      </c>
      <c r="N607">
        <f>INDEX(RawData!L$2:L$1048576,MATCH(FmtData!$B$4+(ROW()-10),RawData!$A$2:$A$1048576,0))</f>
        <v>22.4</v>
      </c>
      <c r="O607">
        <f>INDEX(RawData!M$2:M$1048576,MATCH(FmtData!$B$4+(ROW()-10),RawData!$A$2:$A$1048576,0))</f>
        <v>167.4</v>
      </c>
      <c r="P607">
        <f>INDEX(RawData!N$2:N$1048576,MATCH(FmtData!$B$4+(ROW()-10),RawData!$A$2:$A$1048576,0))</f>
        <v>21.9</v>
      </c>
      <c r="Q607">
        <f>INDEX(RawData!O$2:O$1048576,MATCH(FmtData!$B$4+(ROW()-10),RawData!$A$2:$A$1048576,0))</f>
        <v>177.1</v>
      </c>
      <c r="R607" s="8">
        <f>INDEX(RawData!P$2:P$1048576,MATCH(FmtData!$B$4+(ROW()-10),RawData!$A$2:$A$1048576,0))</f>
        <v>9.8624299999999998</v>
      </c>
      <c r="S607">
        <f>INDEX(RawData!Q$2:Q$1048576,MATCH(FmtData!$B$4+(ROW()-10),RawData!$A$2:$A$1048576,0))</f>
        <v>110.925</v>
      </c>
      <c r="T607" s="8">
        <f>INDEX(RawData!R$2:R$1048576,MATCH(FmtData!$B$4+(ROW()-10),RawData!$A$2:$A$1048576,0))</f>
        <v>1.85121</v>
      </c>
      <c r="U607" s="8">
        <f>INDEX(RawData!S$2:S$1048576,MATCH(FmtData!$B$4+(ROW()-10),RawData!$A$2:$A$1048576,0))</f>
        <v>0.71198899999999998</v>
      </c>
      <c r="V607" s="8">
        <f>INDEX(RawData!T$2:T$1048576,MATCH(FmtData!$B$4+(ROW()-10),RawData!$A$2:$A$1048576,0))</f>
        <v>0.20364499999999999</v>
      </c>
      <c r="W607" s="3">
        <f t="shared" si="191"/>
        <v>-0.51004470000000002</v>
      </c>
      <c r="X607" s="3">
        <f t="shared" si="192"/>
        <v>-0.47746869200000003</v>
      </c>
      <c r="Y607" s="8">
        <f t="shared" si="181"/>
        <v>9.4466423400470045</v>
      </c>
      <c r="Z607" s="8">
        <f t="shared" si="182"/>
        <v>9.479218348047004</v>
      </c>
      <c r="AA607" s="8">
        <f t="shared" si="193"/>
        <v>9.4629303440470043</v>
      </c>
      <c r="AB607" s="41">
        <v>1</v>
      </c>
      <c r="AC607" s="42" t="str">
        <f t="shared" si="194"/>
        <v>Isco</v>
      </c>
      <c r="AD607" s="5">
        <f t="shared" si="200"/>
        <v>-290.56</v>
      </c>
      <c r="AE607" s="15">
        <f t="shared" si="183"/>
        <v>-124.54393836466511</v>
      </c>
      <c r="AF607" s="15">
        <f t="shared" si="184"/>
        <v>-116.96020757504186</v>
      </c>
      <c r="AG607" s="15">
        <f t="shared" si="185"/>
        <v>-120.75829394907475</v>
      </c>
      <c r="AH607" s="15">
        <f t="shared" si="195"/>
        <v>-120.75829394907475</v>
      </c>
      <c r="AI607" s="17">
        <f t="shared" si="186"/>
        <v>1.1836055010065558</v>
      </c>
      <c r="AJ607" s="17">
        <f t="shared" si="187"/>
        <v>0.9267256242480385</v>
      </c>
      <c r="AK607" s="17">
        <f t="shared" si="188"/>
        <v>0.9176281125995106</v>
      </c>
      <c r="AL607" s="17">
        <f t="shared" si="189"/>
        <v>0.92216189372297575</v>
      </c>
      <c r="AM607" s="17">
        <f t="shared" si="190"/>
        <v>0.92216189372297575</v>
      </c>
      <c r="AN607" s="17">
        <f t="shared" si="196"/>
        <v>4.6512898812700598E-4</v>
      </c>
      <c r="AO607" s="17">
        <f t="shared" si="197"/>
        <v>9.2216189372297581</v>
      </c>
      <c r="AP607" s="17">
        <f t="shared" si="198"/>
        <v>11.836055010065557</v>
      </c>
      <c r="AQ607" s="17">
        <f t="shared" si="199"/>
        <v>18.780494981627651</v>
      </c>
    </row>
    <row r="608" spans="2:43" x14ac:dyDescent="0.45">
      <c r="B608">
        <f>INDEX(RawData!$A$2:$A$1048576,MATCH(FmtData!$B$4+(ROW()-10),RawData!$A$2:$A$1048576,0))</f>
        <v>796</v>
      </c>
      <c r="C608" s="23">
        <f>LEFT(INDEX(RawData!$B$2:$B$1048576, MATCH(FmtData!$B$4+(ROW()-10),RawData!$A$2:$A$1048576,0)),10)+MID(INDEX(RawData!$B$2:$B$1048576, MATCH(FmtData!$B$4+(ROW()-10),RawData!$A$2:$A$1048576,0)),12,8)-$B$5/24</f>
        <v>42200.927546296298</v>
      </c>
      <c r="D608" s="7">
        <f>MID(INDEX(RawData!$B$2:$B$1048576, MATCH(FmtData!$B$4+(ROW()-10),RawData!$A$2:$A$1048576,0)),12,8)+$B$5/24</f>
        <v>0.42754629629629626</v>
      </c>
      <c r="E608" s="8">
        <f>INDEX(RawData!$D$2:$D$1048576,MATCH(FmtData!$B$4+(ROW()-10),RawData!$A$2:$A$1048576,0))</f>
        <v>32.192700000000002</v>
      </c>
      <c r="F608">
        <f>INDEX(RawData!$D$2:$D$1048576,MATCH(FmtData!$B$4+(ROW()-10),RawData!$A$2:$A$1048576,0))</f>
        <v>32.192700000000002</v>
      </c>
      <c r="G608">
        <f>INDEX(RawData!E$2:E$1048576,MATCH(FmtData!$B$4+(ROW()-10),RawData!$A$2:$A$1048576,0))</f>
        <v>2726.66</v>
      </c>
      <c r="H608">
        <f>INDEX(RawData!F$2:F$1048576,MATCH(FmtData!$B$4+(ROW()-10),RawData!$A$2:$A$1048576,0))</f>
        <v>-1.0764199999999999</v>
      </c>
      <c r="I608">
        <f>INDEX(RawData!G$2:G$1048576,MATCH(FmtData!$B$4+(ROW()-10),RawData!$A$2:$A$1048576,0))</f>
        <v>-29008.1</v>
      </c>
      <c r="J608">
        <f>INDEX(RawData!H$2:H$1048576,MATCH(FmtData!$B$4+(ROW()-10),RawData!$A$2:$A$1048576,0))</f>
        <v>5.0845300000000003E-2</v>
      </c>
      <c r="K608">
        <f>INDEX(RawData!I$2:I$1048576,MATCH(FmtData!$B$4+(ROW()-10),RawData!$A$2:$A$1048576,0))</f>
        <v>-0.61514800000000003</v>
      </c>
      <c r="L608">
        <f>INDEX(RawData!J$2:J$1048576,MATCH(FmtData!$B$4+(ROW()-10),RawData!$A$2:$A$1048576,0))</f>
        <v>182.2</v>
      </c>
      <c r="M608">
        <f>INDEX(RawData!K$2:K$1048576,MATCH(FmtData!$B$4+(ROW()-10),RawData!$A$2:$A$1048576,0))</f>
        <v>165</v>
      </c>
      <c r="N608">
        <f>INDEX(RawData!L$2:L$1048576,MATCH(FmtData!$B$4+(ROW()-10),RawData!$A$2:$A$1048576,0))</f>
        <v>22.4</v>
      </c>
      <c r="O608">
        <f>INDEX(RawData!M$2:M$1048576,MATCH(FmtData!$B$4+(ROW()-10),RawData!$A$2:$A$1048576,0))</f>
        <v>162.80000000000001</v>
      </c>
      <c r="P608">
        <f>INDEX(RawData!N$2:N$1048576,MATCH(FmtData!$B$4+(ROW()-10),RawData!$A$2:$A$1048576,0))</f>
        <v>21.9</v>
      </c>
      <c r="Q608">
        <f>INDEX(RawData!O$2:O$1048576,MATCH(FmtData!$B$4+(ROW()-10),RawData!$A$2:$A$1048576,0))</f>
        <v>177.4</v>
      </c>
      <c r="R608" s="8">
        <f>INDEX(RawData!P$2:P$1048576,MATCH(FmtData!$B$4+(ROW()-10),RawData!$A$2:$A$1048576,0))</f>
        <v>9.8624299999999998</v>
      </c>
      <c r="S608">
        <f>INDEX(RawData!Q$2:Q$1048576,MATCH(FmtData!$B$4+(ROW()-10),RawData!$A$2:$A$1048576,0))</f>
        <v>110.925</v>
      </c>
      <c r="T608" s="8">
        <f>INDEX(RawData!R$2:R$1048576,MATCH(FmtData!$B$4+(ROW()-10),RawData!$A$2:$A$1048576,0))</f>
        <v>1.85121</v>
      </c>
      <c r="U608" s="8">
        <f>INDEX(RawData!S$2:S$1048576,MATCH(FmtData!$B$4+(ROW()-10),RawData!$A$2:$A$1048576,0))</f>
        <v>0.71208000000000005</v>
      </c>
      <c r="V608" s="8">
        <f>INDEX(RawData!T$2:T$1048576,MATCH(FmtData!$B$4+(ROW()-10),RawData!$A$2:$A$1048576,0))</f>
        <v>0.20432700000000001</v>
      </c>
      <c r="W608" s="3">
        <f t="shared" si="191"/>
        <v>-0.51027584000000015</v>
      </c>
      <c r="X608" s="3">
        <f t="shared" si="192"/>
        <v>-0.47920097200000006</v>
      </c>
      <c r="Y608" s="8">
        <f t="shared" si="181"/>
        <v>9.4464112000470042</v>
      </c>
      <c r="Z608" s="8">
        <f t="shared" si="182"/>
        <v>9.4774860680470052</v>
      </c>
      <c r="AA608" s="8">
        <f t="shared" si="193"/>
        <v>9.4619486340470047</v>
      </c>
      <c r="AB608" s="41">
        <v>1</v>
      </c>
      <c r="AC608" s="42" t="str">
        <f t="shared" si="194"/>
        <v>Isco</v>
      </c>
      <c r="AD608" s="5">
        <f t="shared" si="200"/>
        <v>-290.56</v>
      </c>
      <c r="AE608" s="15">
        <f t="shared" si="183"/>
        <v>-124.59757029711909</v>
      </c>
      <c r="AF608" s="15">
        <f t="shared" si="184"/>
        <v>-117.36473776663604</v>
      </c>
      <c r="AG608" s="15">
        <f t="shared" si="185"/>
        <v>-120.98681432298099</v>
      </c>
      <c r="AH608" s="15">
        <f t="shared" si="195"/>
        <v>-120.98681432298099</v>
      </c>
      <c r="AI608" s="17">
        <f t="shared" si="186"/>
        <v>1.1836055010065558</v>
      </c>
      <c r="AJ608" s="17">
        <f t="shared" si="187"/>
        <v>0.92679060400312152</v>
      </c>
      <c r="AK608" s="17">
        <f t="shared" si="188"/>
        <v>0.91810887851290046</v>
      </c>
      <c r="AL608" s="17">
        <f t="shared" si="189"/>
        <v>0.92243610810152854</v>
      </c>
      <c r="AM608" s="17">
        <f t="shared" si="190"/>
        <v>0.92243610810152854</v>
      </c>
      <c r="AN608" s="17">
        <f t="shared" si="196"/>
        <v>4.4152570358146903E-4</v>
      </c>
      <c r="AO608" s="17">
        <f t="shared" si="197"/>
        <v>9.2243610810152852</v>
      </c>
      <c r="AP608" s="17">
        <f t="shared" si="198"/>
        <v>11.836055010065557</v>
      </c>
      <c r="AQ608" s="17">
        <f t="shared" si="199"/>
        <v>18.799593392759935</v>
      </c>
    </row>
    <row r="609" spans="2:43" x14ac:dyDescent="0.45">
      <c r="B609">
        <f>INDEX(RawData!$A$2:$A$1048576,MATCH(FmtData!$B$4+(ROW()-10),RawData!$A$2:$A$1048576,0))</f>
        <v>797</v>
      </c>
      <c r="C609" s="23">
        <f>LEFT(INDEX(RawData!$B$2:$B$1048576, MATCH(FmtData!$B$4+(ROW()-10),RawData!$A$2:$A$1048576,0)),10)+MID(INDEX(RawData!$B$2:$B$1048576, MATCH(FmtData!$B$4+(ROW()-10),RawData!$A$2:$A$1048576,0)),12,8)-$B$5/24</f>
        <v>42200.928240740737</v>
      </c>
      <c r="D609" s="7">
        <f>MID(INDEX(RawData!$B$2:$B$1048576, MATCH(FmtData!$B$4+(ROW()-10),RawData!$A$2:$A$1048576,0)),12,8)+$B$5/24</f>
        <v>0.4282407407407407</v>
      </c>
      <c r="E609" s="8">
        <f>INDEX(RawData!$D$2:$D$1048576,MATCH(FmtData!$B$4+(ROW()-10),RawData!$A$2:$A$1048576,0))</f>
        <v>32.209400000000002</v>
      </c>
      <c r="F609">
        <f>INDEX(RawData!$D$2:$D$1048576,MATCH(FmtData!$B$4+(ROW()-10),RawData!$A$2:$A$1048576,0))</f>
        <v>32.209400000000002</v>
      </c>
      <c r="G609">
        <f>INDEX(RawData!E$2:E$1048576,MATCH(FmtData!$B$4+(ROW()-10),RawData!$A$2:$A$1048576,0))</f>
        <v>2725.74</v>
      </c>
      <c r="H609">
        <f>INDEX(RawData!F$2:F$1048576,MATCH(FmtData!$B$4+(ROW()-10),RawData!$A$2:$A$1048576,0))</f>
        <v>-1.0764199999999999</v>
      </c>
      <c r="I609">
        <f>INDEX(RawData!G$2:G$1048576,MATCH(FmtData!$B$4+(ROW()-10),RawData!$A$2:$A$1048576,0))</f>
        <v>-29008.1</v>
      </c>
      <c r="J609">
        <f>INDEX(RawData!H$2:H$1048576,MATCH(FmtData!$B$4+(ROW()-10),RawData!$A$2:$A$1048576,0))</f>
        <v>5.0845300000000003E-2</v>
      </c>
      <c r="K609">
        <f>INDEX(RawData!I$2:I$1048576,MATCH(FmtData!$B$4+(ROW()-10),RawData!$A$2:$A$1048576,0))</f>
        <v>-0.61514800000000003</v>
      </c>
      <c r="L609">
        <f>INDEX(RawData!J$2:J$1048576,MATCH(FmtData!$B$4+(ROW()-10),RawData!$A$2:$A$1048576,0))</f>
        <v>169.9</v>
      </c>
      <c r="M609">
        <f>INDEX(RawData!K$2:K$1048576,MATCH(FmtData!$B$4+(ROW()-10),RawData!$A$2:$A$1048576,0))</f>
        <v>170.8</v>
      </c>
      <c r="N609">
        <f>INDEX(RawData!L$2:L$1048576,MATCH(FmtData!$B$4+(ROW()-10),RawData!$A$2:$A$1048576,0))</f>
        <v>22.4</v>
      </c>
      <c r="O609">
        <f>INDEX(RawData!M$2:M$1048576,MATCH(FmtData!$B$4+(ROW()-10),RawData!$A$2:$A$1048576,0))</f>
        <v>161.9</v>
      </c>
      <c r="P609">
        <f>INDEX(RawData!N$2:N$1048576,MATCH(FmtData!$B$4+(ROW()-10),RawData!$A$2:$A$1048576,0))</f>
        <v>21.8</v>
      </c>
      <c r="Q609">
        <f>INDEX(RawData!O$2:O$1048576,MATCH(FmtData!$B$4+(ROW()-10),RawData!$A$2:$A$1048576,0))</f>
        <v>177.4</v>
      </c>
      <c r="R609" s="8">
        <f>INDEX(RawData!P$2:P$1048576,MATCH(FmtData!$B$4+(ROW()-10),RawData!$A$2:$A$1048576,0))</f>
        <v>9.8624299999999998</v>
      </c>
      <c r="S609">
        <f>INDEX(RawData!Q$2:Q$1048576,MATCH(FmtData!$B$4+(ROW()-10),RawData!$A$2:$A$1048576,0))</f>
        <v>110.925</v>
      </c>
      <c r="T609" s="8">
        <f>INDEX(RawData!R$2:R$1048576,MATCH(FmtData!$B$4+(ROW()-10),RawData!$A$2:$A$1048576,0))</f>
        <v>1.85121</v>
      </c>
      <c r="U609" s="8">
        <f>INDEX(RawData!S$2:S$1048576,MATCH(FmtData!$B$4+(ROW()-10),RawData!$A$2:$A$1048576,0))</f>
        <v>0.711897</v>
      </c>
      <c r="V609" s="8">
        <f>INDEX(RawData!T$2:T$1048576,MATCH(FmtData!$B$4+(ROW()-10),RawData!$A$2:$A$1048576,0))</f>
        <v>0.20441999999999999</v>
      </c>
      <c r="W609" s="3">
        <f t="shared" si="191"/>
        <v>-0.50981102000000011</v>
      </c>
      <c r="X609" s="3">
        <f t="shared" si="192"/>
        <v>-0.47943719200000001</v>
      </c>
      <c r="Y609" s="8">
        <f t="shared" si="181"/>
        <v>9.4468760200470037</v>
      </c>
      <c r="Z609" s="8">
        <f t="shared" si="182"/>
        <v>9.4772498480470038</v>
      </c>
      <c r="AA609" s="8">
        <f t="shared" si="193"/>
        <v>9.4620629340470046</v>
      </c>
      <c r="AB609" s="41">
        <v>1</v>
      </c>
      <c r="AC609" s="42" t="str">
        <f t="shared" si="194"/>
        <v>Isco</v>
      </c>
      <c r="AD609" s="5">
        <f t="shared" si="200"/>
        <v>-290.56</v>
      </c>
      <c r="AE609" s="15">
        <f t="shared" si="183"/>
        <v>-124.48971452748231</v>
      </c>
      <c r="AF609" s="15">
        <f t="shared" si="184"/>
        <v>-117.41989005435664</v>
      </c>
      <c r="AG609" s="15">
        <f t="shared" si="185"/>
        <v>-120.96021013584129</v>
      </c>
      <c r="AH609" s="15">
        <f t="shared" si="195"/>
        <v>-120.96021013584129</v>
      </c>
      <c r="AI609" s="17">
        <f t="shared" si="186"/>
        <v>1.1836055010065558</v>
      </c>
      <c r="AJ609" s="17">
        <f t="shared" si="187"/>
        <v>0.92665993661139645</v>
      </c>
      <c r="AK609" s="17">
        <f t="shared" si="188"/>
        <v>0.91817446354864496</v>
      </c>
      <c r="AL609" s="17">
        <f t="shared" si="189"/>
        <v>0.92240417586187751</v>
      </c>
      <c r="AM609" s="17">
        <f t="shared" si="190"/>
        <v>0.92240417586187751</v>
      </c>
      <c r="AN609" s="17">
        <f t="shared" si="196"/>
        <v>5.7252052088585526E-4</v>
      </c>
      <c r="AO609" s="17">
        <f t="shared" si="197"/>
        <v>9.2240417586187746</v>
      </c>
      <c r="AP609" s="17">
        <f t="shared" si="198"/>
        <v>11.836055010065557</v>
      </c>
      <c r="AQ609" s="17">
        <f t="shared" si="199"/>
        <v>18.793250238160041</v>
      </c>
    </row>
    <row r="610" spans="2:43" x14ac:dyDescent="0.45">
      <c r="B610">
        <f>INDEX(RawData!$A$2:$A$1048576,MATCH(FmtData!$B$4+(ROW()-10),RawData!$A$2:$A$1048576,0))</f>
        <v>798</v>
      </c>
      <c r="C610" s="23">
        <f>LEFT(INDEX(RawData!$B$2:$B$1048576, MATCH(FmtData!$B$4+(ROW()-10),RawData!$A$2:$A$1048576,0)),10)+MID(INDEX(RawData!$B$2:$B$1048576, MATCH(FmtData!$B$4+(ROW()-10),RawData!$A$2:$A$1048576,0)),12,8)-$B$5/24</f>
        <v>42200.928935185184</v>
      </c>
      <c r="D610" s="7">
        <f>MID(INDEX(RawData!$B$2:$B$1048576, MATCH(FmtData!$B$4+(ROW()-10),RawData!$A$2:$A$1048576,0)),12,8)+$B$5/24</f>
        <v>0.42893518518518514</v>
      </c>
      <c r="E610" s="8">
        <f>INDEX(RawData!$D$2:$D$1048576,MATCH(FmtData!$B$4+(ROW()-10),RawData!$A$2:$A$1048576,0))</f>
        <v>32.225900000000003</v>
      </c>
      <c r="F610">
        <f>INDEX(RawData!$D$2:$D$1048576,MATCH(FmtData!$B$4+(ROW()-10),RawData!$A$2:$A$1048576,0))</f>
        <v>32.225900000000003</v>
      </c>
      <c r="G610">
        <f>INDEX(RawData!E$2:E$1048576,MATCH(FmtData!$B$4+(ROW()-10),RawData!$A$2:$A$1048576,0))</f>
        <v>2725.74</v>
      </c>
      <c r="H610">
        <f>INDEX(RawData!F$2:F$1048576,MATCH(FmtData!$B$4+(ROW()-10),RawData!$A$2:$A$1048576,0))</f>
        <v>-0.15307599999999999</v>
      </c>
      <c r="I610">
        <f>INDEX(RawData!G$2:G$1048576,MATCH(FmtData!$B$4+(ROW()-10),RawData!$A$2:$A$1048576,0))</f>
        <v>-29008.1</v>
      </c>
      <c r="J610">
        <f>INDEX(RawData!H$2:H$1048576,MATCH(FmtData!$B$4+(ROW()-10),RawData!$A$2:$A$1048576,0))</f>
        <v>5.0845300000000003E-2</v>
      </c>
      <c r="K610">
        <f>INDEX(RawData!I$2:I$1048576,MATCH(FmtData!$B$4+(ROW()-10),RawData!$A$2:$A$1048576,0))</f>
        <v>-0.61458100000000004</v>
      </c>
      <c r="L610">
        <f>INDEX(RawData!J$2:J$1048576,MATCH(FmtData!$B$4+(ROW()-10),RawData!$A$2:$A$1048576,0))</f>
        <v>164</v>
      </c>
      <c r="M610">
        <f>INDEX(RawData!K$2:K$1048576,MATCH(FmtData!$B$4+(ROW()-10),RawData!$A$2:$A$1048576,0))</f>
        <v>175.3</v>
      </c>
      <c r="N610">
        <f>INDEX(RawData!L$2:L$1048576,MATCH(FmtData!$B$4+(ROW()-10),RawData!$A$2:$A$1048576,0))</f>
        <v>22.4</v>
      </c>
      <c r="O610">
        <f>INDEX(RawData!M$2:M$1048576,MATCH(FmtData!$B$4+(ROW()-10),RawData!$A$2:$A$1048576,0))</f>
        <v>157.6</v>
      </c>
      <c r="P610">
        <f>INDEX(RawData!N$2:N$1048576,MATCH(FmtData!$B$4+(ROW()-10),RawData!$A$2:$A$1048576,0))</f>
        <v>21.9</v>
      </c>
      <c r="Q610">
        <f>INDEX(RawData!O$2:O$1048576,MATCH(FmtData!$B$4+(ROW()-10),RawData!$A$2:$A$1048576,0))</f>
        <v>177.6</v>
      </c>
      <c r="R610" s="8">
        <f>INDEX(RawData!P$2:P$1048576,MATCH(FmtData!$B$4+(ROW()-10),RawData!$A$2:$A$1048576,0))</f>
        <v>9.8624299999999998</v>
      </c>
      <c r="S610">
        <f>INDEX(RawData!Q$2:Q$1048576,MATCH(FmtData!$B$4+(ROW()-10),RawData!$A$2:$A$1048576,0))</f>
        <v>110.925</v>
      </c>
      <c r="T610" s="8">
        <f>INDEX(RawData!R$2:R$1048576,MATCH(FmtData!$B$4+(ROW()-10),RawData!$A$2:$A$1048576,0))</f>
        <v>1.85121</v>
      </c>
      <c r="U610" s="8">
        <f>INDEX(RawData!S$2:S$1048576,MATCH(FmtData!$B$4+(ROW()-10),RawData!$A$2:$A$1048576,0))</f>
        <v>0.711897</v>
      </c>
      <c r="V610" s="8">
        <f>INDEX(RawData!T$2:T$1048576,MATCH(FmtData!$B$4+(ROW()-10),RawData!$A$2:$A$1048576,0))</f>
        <v>0.20510300000000001</v>
      </c>
      <c r="W610" s="3">
        <f t="shared" si="191"/>
        <v>-0.50981102000000011</v>
      </c>
      <c r="X610" s="3">
        <f t="shared" si="192"/>
        <v>-0.48117201200000004</v>
      </c>
      <c r="Y610" s="8">
        <f t="shared" si="181"/>
        <v>9.4468760200470037</v>
      </c>
      <c r="Z610" s="8">
        <f t="shared" si="182"/>
        <v>9.4755150280470044</v>
      </c>
      <c r="AA610" s="8">
        <f t="shared" si="193"/>
        <v>9.4611955240470031</v>
      </c>
      <c r="AB610" s="41">
        <v>1</v>
      </c>
      <c r="AC610" s="42" t="str">
        <f t="shared" si="194"/>
        <v>Isco</v>
      </c>
      <c r="AD610" s="5">
        <f t="shared" si="200"/>
        <v>-290.56</v>
      </c>
      <c r="AE610" s="15">
        <f t="shared" si="183"/>
        <v>-124.48971452748231</v>
      </c>
      <c r="AF610" s="15">
        <f t="shared" si="184"/>
        <v>-117.82485290705381</v>
      </c>
      <c r="AG610" s="15">
        <f t="shared" si="185"/>
        <v>-121.16209103972994</v>
      </c>
      <c r="AH610" s="15">
        <f t="shared" si="195"/>
        <v>-121.16209103972994</v>
      </c>
      <c r="AI610" s="17">
        <f t="shared" si="186"/>
        <v>1.1836055010065558</v>
      </c>
      <c r="AJ610" s="17">
        <f t="shared" si="187"/>
        <v>0.92665993661139645</v>
      </c>
      <c r="AK610" s="17">
        <f t="shared" si="188"/>
        <v>0.91865631735465214</v>
      </c>
      <c r="AL610" s="17">
        <f t="shared" si="189"/>
        <v>0.92264654297533111</v>
      </c>
      <c r="AM610" s="17">
        <f t="shared" si="190"/>
        <v>0.92264654297533111</v>
      </c>
      <c r="AN610" s="17">
        <f t="shared" si="196"/>
        <v>4.0863240547217572E-4</v>
      </c>
      <c r="AO610" s="17">
        <f t="shared" si="197"/>
        <v>9.2264654297533113</v>
      </c>
      <c r="AP610" s="17">
        <f t="shared" si="198"/>
        <v>11.836055010065557</v>
      </c>
      <c r="AQ610" s="17">
        <f t="shared" si="199"/>
        <v>18.793250238160041</v>
      </c>
    </row>
    <row r="611" spans="2:43" x14ac:dyDescent="0.45">
      <c r="B611">
        <f>INDEX(RawData!$A$2:$A$1048576,MATCH(FmtData!$B$4+(ROW()-10),RawData!$A$2:$A$1048576,0))</f>
        <v>799</v>
      </c>
      <c r="C611" s="23">
        <f>LEFT(INDEX(RawData!$B$2:$B$1048576, MATCH(FmtData!$B$4+(ROW()-10),RawData!$A$2:$A$1048576,0)),10)+MID(INDEX(RawData!$B$2:$B$1048576, MATCH(FmtData!$B$4+(ROW()-10),RawData!$A$2:$A$1048576,0)),12,8)-$B$5/24</f>
        <v>42200.929618055554</v>
      </c>
      <c r="D611" s="7">
        <f>MID(INDEX(RawData!$B$2:$B$1048576, MATCH(FmtData!$B$4+(ROW()-10),RawData!$A$2:$A$1048576,0)),12,8)+$B$5/24</f>
        <v>0.42961805555555554</v>
      </c>
      <c r="E611" s="8">
        <f>INDEX(RawData!$D$2:$D$1048576,MATCH(FmtData!$B$4+(ROW()-10),RawData!$A$2:$A$1048576,0))</f>
        <v>32.2425</v>
      </c>
      <c r="F611">
        <f>INDEX(RawData!$D$2:$D$1048576,MATCH(FmtData!$B$4+(ROW()-10),RawData!$A$2:$A$1048576,0))</f>
        <v>32.2425</v>
      </c>
      <c r="G611">
        <f>INDEX(RawData!E$2:E$1048576,MATCH(FmtData!$B$4+(ROW()-10),RawData!$A$2:$A$1048576,0))</f>
        <v>2721.13</v>
      </c>
      <c r="H611">
        <f>INDEX(RawData!F$2:F$1048576,MATCH(FmtData!$B$4+(ROW()-10),RawData!$A$2:$A$1048576,0))</f>
        <v>-1.0764199999999999</v>
      </c>
      <c r="I611">
        <f>INDEX(RawData!G$2:G$1048576,MATCH(FmtData!$B$4+(ROW()-10),RawData!$A$2:$A$1048576,0))</f>
        <v>-29008.1</v>
      </c>
      <c r="J611">
        <f>INDEX(RawData!H$2:H$1048576,MATCH(FmtData!$B$4+(ROW()-10),RawData!$A$2:$A$1048576,0))</f>
        <v>5.0845300000000003E-2</v>
      </c>
      <c r="K611">
        <f>INDEX(RawData!I$2:I$1048576,MATCH(FmtData!$B$4+(ROW()-10),RawData!$A$2:$A$1048576,0))</f>
        <v>-0.61514800000000003</v>
      </c>
      <c r="L611">
        <f>INDEX(RawData!J$2:J$1048576,MATCH(FmtData!$B$4+(ROW()-10),RawData!$A$2:$A$1048576,0))</f>
        <v>161.80000000000001</v>
      </c>
      <c r="M611">
        <f>INDEX(RawData!K$2:K$1048576,MATCH(FmtData!$B$4+(ROW()-10),RawData!$A$2:$A$1048576,0))</f>
        <v>177.1</v>
      </c>
      <c r="N611">
        <f>INDEX(RawData!L$2:L$1048576,MATCH(FmtData!$B$4+(ROW()-10),RawData!$A$2:$A$1048576,0))</f>
        <v>22.4</v>
      </c>
      <c r="O611">
        <f>INDEX(RawData!M$2:M$1048576,MATCH(FmtData!$B$4+(ROW()-10),RawData!$A$2:$A$1048576,0))</f>
        <v>156</v>
      </c>
      <c r="P611">
        <f>INDEX(RawData!N$2:N$1048576,MATCH(FmtData!$B$4+(ROW()-10),RawData!$A$2:$A$1048576,0))</f>
        <v>21.9</v>
      </c>
      <c r="Q611">
        <f>INDEX(RawData!O$2:O$1048576,MATCH(FmtData!$B$4+(ROW()-10),RawData!$A$2:$A$1048576,0))</f>
        <v>177.6</v>
      </c>
      <c r="R611" s="8">
        <f>INDEX(RawData!P$2:P$1048576,MATCH(FmtData!$B$4+(ROW()-10),RawData!$A$2:$A$1048576,0))</f>
        <v>9.8624299999999998</v>
      </c>
      <c r="S611">
        <f>INDEX(RawData!Q$2:Q$1048576,MATCH(FmtData!$B$4+(ROW()-10),RawData!$A$2:$A$1048576,0))</f>
        <v>110.925</v>
      </c>
      <c r="T611" s="8">
        <f>INDEX(RawData!R$2:R$1048576,MATCH(FmtData!$B$4+(ROW()-10),RawData!$A$2:$A$1048576,0))</f>
        <v>1.85121</v>
      </c>
      <c r="U611" s="8">
        <f>INDEX(RawData!S$2:S$1048576,MATCH(FmtData!$B$4+(ROW()-10),RawData!$A$2:$A$1048576,0))</f>
        <v>0.71140999999999999</v>
      </c>
      <c r="V611" s="8">
        <f>INDEX(RawData!T$2:T$1048576,MATCH(FmtData!$B$4+(ROW()-10),RawData!$A$2:$A$1048576,0))</f>
        <v>0.20501</v>
      </c>
      <c r="W611" s="3">
        <f t="shared" si="191"/>
        <v>-0.50857404000000006</v>
      </c>
      <c r="X611" s="3">
        <f t="shared" si="192"/>
        <v>-0.48093579200000003</v>
      </c>
      <c r="Y611" s="8">
        <f t="shared" si="181"/>
        <v>9.4481130000470053</v>
      </c>
      <c r="Z611" s="8">
        <f t="shared" si="182"/>
        <v>9.4757512480470041</v>
      </c>
      <c r="AA611" s="8">
        <f t="shared" si="193"/>
        <v>9.4619321240470047</v>
      </c>
      <c r="AB611" s="41">
        <v>1</v>
      </c>
      <c r="AC611" s="42" t="str">
        <f t="shared" si="194"/>
        <v>Isco</v>
      </c>
      <c r="AD611" s="5">
        <f t="shared" si="200"/>
        <v>-290.56</v>
      </c>
      <c r="AE611" s="15">
        <f t="shared" si="183"/>
        <v>-124.20263923375978</v>
      </c>
      <c r="AF611" s="15">
        <f t="shared" si="184"/>
        <v>-117.76971986424337</v>
      </c>
      <c r="AG611" s="15">
        <f t="shared" si="185"/>
        <v>-120.9906570993752</v>
      </c>
      <c r="AH611" s="15">
        <f t="shared" si="195"/>
        <v>-120.9906570993752</v>
      </c>
      <c r="AI611" s="17">
        <f t="shared" si="186"/>
        <v>1.1836055010065558</v>
      </c>
      <c r="AJ611" s="17">
        <f t="shared" si="187"/>
        <v>0.92631232403724684</v>
      </c>
      <c r="AK611" s="17">
        <f t="shared" si="188"/>
        <v>0.91859068637356145</v>
      </c>
      <c r="AL611" s="17">
        <f t="shared" si="189"/>
        <v>0.92244072065810467</v>
      </c>
      <c r="AM611" s="17">
        <f t="shared" si="190"/>
        <v>0.92244072065810467</v>
      </c>
      <c r="AN611" s="17">
        <f t="shared" si="196"/>
        <v>5.7042016102804016E-4</v>
      </c>
      <c r="AO611" s="17">
        <f t="shared" si="197"/>
        <v>9.2244072065810467</v>
      </c>
      <c r="AP611" s="17">
        <f t="shared" si="198"/>
        <v>11.836055010065557</v>
      </c>
      <c r="AQ611" s="17">
        <f t="shared" si="199"/>
        <v>18.761465517827979</v>
      </c>
    </row>
    <row r="612" spans="2:43" x14ac:dyDescent="0.45">
      <c r="B612">
        <f>INDEX(RawData!$A$2:$A$1048576,MATCH(FmtData!$B$4+(ROW()-10),RawData!$A$2:$A$1048576,0))</f>
        <v>800</v>
      </c>
      <c r="C612" s="23">
        <f>LEFT(INDEX(RawData!$B$2:$B$1048576, MATCH(FmtData!$B$4+(ROW()-10),RawData!$A$2:$A$1048576,0)),10)+MID(INDEX(RawData!$B$2:$B$1048576, MATCH(FmtData!$B$4+(ROW()-10),RawData!$A$2:$A$1048576,0)),12,8)-$B$5/24</f>
        <v>42200.930324074077</v>
      </c>
      <c r="D612" s="7">
        <f>MID(INDEX(RawData!$B$2:$B$1048576, MATCH(FmtData!$B$4+(ROW()-10),RawData!$A$2:$A$1048576,0)),12,8)+$B$5/24</f>
        <v>0.43032407407407403</v>
      </c>
      <c r="E612" s="8">
        <f>INDEX(RawData!$D$2:$D$1048576,MATCH(FmtData!$B$4+(ROW()-10),RawData!$A$2:$A$1048576,0))</f>
        <v>32.2592</v>
      </c>
      <c r="F612">
        <f>INDEX(RawData!$D$2:$D$1048576,MATCH(FmtData!$B$4+(ROW()-10),RawData!$A$2:$A$1048576,0))</f>
        <v>32.2592</v>
      </c>
      <c r="G612">
        <f>INDEX(RawData!E$2:E$1048576,MATCH(FmtData!$B$4+(ROW()-10),RawData!$A$2:$A$1048576,0))</f>
        <v>2713.43</v>
      </c>
      <c r="H612">
        <f>INDEX(RawData!F$2:F$1048576,MATCH(FmtData!$B$4+(ROW()-10),RawData!$A$2:$A$1048576,0))</f>
        <v>-1.0764199999999999</v>
      </c>
      <c r="I612">
        <f>INDEX(RawData!G$2:G$1048576,MATCH(FmtData!$B$4+(ROW()-10),RawData!$A$2:$A$1048576,0))</f>
        <v>-29008.1</v>
      </c>
      <c r="J612">
        <f>INDEX(RawData!H$2:H$1048576,MATCH(FmtData!$B$4+(ROW()-10),RawData!$A$2:$A$1048576,0))</f>
        <v>5.0826799999999998E-2</v>
      </c>
      <c r="K612">
        <f>INDEX(RawData!I$2:I$1048576,MATCH(FmtData!$B$4+(ROW()-10),RawData!$A$2:$A$1048576,0))</f>
        <v>-0.61577599999999999</v>
      </c>
      <c r="L612">
        <f>INDEX(RawData!J$2:J$1048576,MATCH(FmtData!$B$4+(ROW()-10),RawData!$A$2:$A$1048576,0))</f>
        <v>160.30000000000001</v>
      </c>
      <c r="M612">
        <f>INDEX(RawData!K$2:K$1048576,MATCH(FmtData!$B$4+(ROW()-10),RawData!$A$2:$A$1048576,0))</f>
        <v>173.9</v>
      </c>
      <c r="N612">
        <f>INDEX(RawData!L$2:L$1048576,MATCH(FmtData!$B$4+(ROW()-10),RawData!$A$2:$A$1048576,0))</f>
        <v>22.4</v>
      </c>
      <c r="O612">
        <f>INDEX(RawData!M$2:M$1048576,MATCH(FmtData!$B$4+(ROW()-10),RawData!$A$2:$A$1048576,0))</f>
        <v>154.5</v>
      </c>
      <c r="P612">
        <f>INDEX(RawData!N$2:N$1048576,MATCH(FmtData!$B$4+(ROW()-10),RawData!$A$2:$A$1048576,0))</f>
        <v>21.9</v>
      </c>
      <c r="Q612">
        <f>INDEX(RawData!O$2:O$1048576,MATCH(FmtData!$B$4+(ROW()-10),RawData!$A$2:$A$1048576,0))</f>
        <v>177.4</v>
      </c>
      <c r="R612" s="8">
        <f>INDEX(RawData!P$2:P$1048576,MATCH(FmtData!$B$4+(ROW()-10),RawData!$A$2:$A$1048576,0))</f>
        <v>9.8624299999999998</v>
      </c>
      <c r="S612">
        <f>INDEX(RawData!Q$2:Q$1048576,MATCH(FmtData!$B$4+(ROW()-10),RawData!$A$2:$A$1048576,0))</f>
        <v>110.925</v>
      </c>
      <c r="T612" s="8">
        <f>INDEX(RawData!R$2:R$1048576,MATCH(FmtData!$B$4+(ROW()-10),RawData!$A$2:$A$1048576,0))</f>
        <v>1.85121</v>
      </c>
      <c r="U612" s="8">
        <f>INDEX(RawData!S$2:S$1048576,MATCH(FmtData!$B$4+(ROW()-10),RawData!$A$2:$A$1048576,0))</f>
        <v>0.71140999999999999</v>
      </c>
      <c r="V612" s="8">
        <f>INDEX(RawData!T$2:T$1048576,MATCH(FmtData!$B$4+(ROW()-10),RawData!$A$2:$A$1048576,0))</f>
        <v>0.20538200000000001</v>
      </c>
      <c r="W612" s="3">
        <f t="shared" si="191"/>
        <v>-0.50857404000000006</v>
      </c>
      <c r="X612" s="3">
        <f t="shared" si="192"/>
        <v>-0.48188067200000007</v>
      </c>
      <c r="Y612" s="8">
        <f t="shared" si="181"/>
        <v>9.4481130000470053</v>
      </c>
      <c r="Z612" s="8">
        <f t="shared" si="182"/>
        <v>9.4748063680470036</v>
      </c>
      <c r="AA612" s="8">
        <f t="shared" si="193"/>
        <v>9.4614596840470035</v>
      </c>
      <c r="AB612" s="41">
        <v>1</v>
      </c>
      <c r="AC612" s="42" t="str">
        <f t="shared" si="194"/>
        <v>Isco</v>
      </c>
      <c r="AD612" s="5">
        <f t="shared" si="200"/>
        <v>-290.56</v>
      </c>
      <c r="AE612" s="15">
        <f t="shared" si="183"/>
        <v>-124.20263923375978</v>
      </c>
      <c r="AF612" s="15">
        <f t="shared" si="184"/>
        <v>-117.99023631450768</v>
      </c>
      <c r="AG612" s="15">
        <f t="shared" si="185"/>
        <v>-121.10061420781801</v>
      </c>
      <c r="AH612" s="15">
        <f t="shared" si="195"/>
        <v>-121.10061420781801</v>
      </c>
      <c r="AI612" s="17">
        <f t="shared" si="186"/>
        <v>1.1836055010065558</v>
      </c>
      <c r="AJ612" s="17">
        <f t="shared" si="187"/>
        <v>0.92631232403724684</v>
      </c>
      <c r="AK612" s="17">
        <f t="shared" si="188"/>
        <v>0.91885324785621236</v>
      </c>
      <c r="AL612" s="17">
        <f t="shared" si="189"/>
        <v>0.92257272378476141</v>
      </c>
      <c r="AM612" s="17">
        <f t="shared" si="190"/>
        <v>0.92257272378476141</v>
      </c>
      <c r="AN612" s="17">
        <f t="shared" si="196"/>
        <v>4.7073244693551786E-4</v>
      </c>
      <c r="AO612" s="17">
        <f t="shared" si="197"/>
        <v>9.2257272378476145</v>
      </c>
      <c r="AP612" s="17">
        <f t="shared" si="198"/>
        <v>11.836055010065557</v>
      </c>
      <c r="AQ612" s="17">
        <f t="shared" si="199"/>
        <v>18.708376071720192</v>
      </c>
    </row>
    <row r="613" spans="2:43" x14ac:dyDescent="0.45">
      <c r="B613">
        <f>INDEX(RawData!$A$2:$A$1048576,MATCH(FmtData!$B$4+(ROW()-10),RawData!$A$2:$A$1048576,0))</f>
        <v>801</v>
      </c>
      <c r="C613" s="23">
        <f>LEFT(INDEX(RawData!$B$2:$B$1048576, MATCH(FmtData!$B$4+(ROW()-10),RawData!$A$2:$A$1048576,0)),10)+MID(INDEX(RawData!$B$2:$B$1048576, MATCH(FmtData!$B$4+(ROW()-10),RawData!$A$2:$A$1048576,0)),12,8)-$B$5/24</f>
        <v>42200.931018518517</v>
      </c>
      <c r="D613" s="7">
        <f>MID(INDEX(RawData!$B$2:$B$1048576, MATCH(FmtData!$B$4+(ROW()-10),RawData!$A$2:$A$1048576,0)),12,8)+$B$5/24</f>
        <v>0.43101851851851847</v>
      </c>
      <c r="E613" s="8">
        <f>INDEX(RawData!$D$2:$D$1048576,MATCH(FmtData!$B$4+(ROW()-10),RawData!$A$2:$A$1048576,0))</f>
        <v>32.275799999999997</v>
      </c>
      <c r="F613">
        <f>INDEX(RawData!$D$2:$D$1048576,MATCH(FmtData!$B$4+(ROW()-10),RawData!$A$2:$A$1048576,0))</f>
        <v>32.275799999999997</v>
      </c>
      <c r="G613">
        <f>INDEX(RawData!E$2:E$1048576,MATCH(FmtData!$B$4+(ROW()-10),RawData!$A$2:$A$1048576,0))</f>
        <v>2698.97</v>
      </c>
      <c r="H613">
        <f>INDEX(RawData!F$2:F$1048576,MATCH(FmtData!$B$4+(ROW()-10),RawData!$A$2:$A$1048576,0))</f>
        <v>-1.0764199999999999</v>
      </c>
      <c r="I613">
        <f>INDEX(RawData!G$2:G$1048576,MATCH(FmtData!$B$4+(ROW()-10),RawData!$A$2:$A$1048576,0))</f>
        <v>-29008.1</v>
      </c>
      <c r="J613">
        <f>INDEX(RawData!H$2:H$1048576,MATCH(FmtData!$B$4+(ROW()-10),RawData!$A$2:$A$1048576,0))</f>
        <v>5.0826799999999998E-2</v>
      </c>
      <c r="K613">
        <f>INDEX(RawData!I$2:I$1048576,MATCH(FmtData!$B$4+(ROW()-10),RawData!$A$2:$A$1048576,0))</f>
        <v>-0.61477000000000004</v>
      </c>
      <c r="L613">
        <f>INDEX(RawData!J$2:J$1048576,MATCH(FmtData!$B$4+(ROW()-10),RawData!$A$2:$A$1048576,0))</f>
        <v>173.6</v>
      </c>
      <c r="M613">
        <f>INDEX(RawData!K$2:K$1048576,MATCH(FmtData!$B$4+(ROW()-10),RawData!$A$2:$A$1048576,0))</f>
        <v>169.4</v>
      </c>
      <c r="N613">
        <f>INDEX(RawData!L$2:L$1048576,MATCH(FmtData!$B$4+(ROW()-10),RawData!$A$2:$A$1048576,0))</f>
        <v>22.4</v>
      </c>
      <c r="O613">
        <f>INDEX(RawData!M$2:M$1048576,MATCH(FmtData!$B$4+(ROW()-10),RawData!$A$2:$A$1048576,0))</f>
        <v>153</v>
      </c>
      <c r="P613">
        <f>INDEX(RawData!N$2:N$1048576,MATCH(FmtData!$B$4+(ROW()-10),RawData!$A$2:$A$1048576,0))</f>
        <v>21.9</v>
      </c>
      <c r="Q613">
        <f>INDEX(RawData!O$2:O$1048576,MATCH(FmtData!$B$4+(ROW()-10),RawData!$A$2:$A$1048576,0))</f>
        <v>177.1</v>
      </c>
      <c r="R613" s="8">
        <f>INDEX(RawData!P$2:P$1048576,MATCH(FmtData!$B$4+(ROW()-10),RawData!$A$2:$A$1048576,0))</f>
        <v>9.8624299999999998</v>
      </c>
      <c r="S613">
        <f>INDEX(RawData!Q$2:Q$1048576,MATCH(FmtData!$B$4+(ROW()-10),RawData!$A$2:$A$1048576,0))</f>
        <v>110.925</v>
      </c>
      <c r="T613" s="8">
        <f>INDEX(RawData!R$2:R$1048576,MATCH(FmtData!$B$4+(ROW()-10),RawData!$A$2:$A$1048576,0))</f>
        <v>1.85121</v>
      </c>
      <c r="U613" s="8">
        <f>INDEX(RawData!S$2:S$1048576,MATCH(FmtData!$B$4+(ROW()-10),RawData!$A$2:$A$1048576,0))</f>
        <v>0.71064799999999995</v>
      </c>
      <c r="V613" s="8">
        <f>INDEX(RawData!T$2:T$1048576,MATCH(FmtData!$B$4+(ROW()-10),RawData!$A$2:$A$1048576,0))</f>
        <v>0.205785</v>
      </c>
      <c r="W613" s="3">
        <f t="shared" si="191"/>
        <v>-0.50663855999999996</v>
      </c>
      <c r="X613" s="3">
        <f t="shared" si="192"/>
        <v>-0.48290429200000001</v>
      </c>
      <c r="Y613" s="8">
        <f t="shared" si="181"/>
        <v>9.4500484800470037</v>
      </c>
      <c r="Z613" s="8">
        <f t="shared" si="182"/>
        <v>9.4737827480470038</v>
      </c>
      <c r="AA613" s="8">
        <f t="shared" si="193"/>
        <v>9.4619156140470047</v>
      </c>
      <c r="AB613" s="41">
        <v>1</v>
      </c>
      <c r="AC613" s="42" t="str">
        <f t="shared" si="194"/>
        <v>Isco</v>
      </c>
      <c r="AD613" s="5">
        <f t="shared" si="200"/>
        <v>-290.56</v>
      </c>
      <c r="AE613" s="15">
        <f t="shared" si="183"/>
        <v>-123.75331399713457</v>
      </c>
      <c r="AF613" s="15">
        <f t="shared" si="184"/>
        <v>-118.22908182986953</v>
      </c>
      <c r="AG613" s="15">
        <f t="shared" si="185"/>
        <v>-120.99449986298714</v>
      </c>
      <c r="AH613" s="15">
        <f t="shared" si="195"/>
        <v>-120.99449986298714</v>
      </c>
      <c r="AI613" s="17">
        <f t="shared" si="186"/>
        <v>1.1836055010065558</v>
      </c>
      <c r="AJ613" s="17">
        <f t="shared" si="187"/>
        <v>0.92576877014401249</v>
      </c>
      <c r="AK613" s="17">
        <f t="shared" si="188"/>
        <v>0.91913780251801758</v>
      </c>
      <c r="AL613" s="17">
        <f t="shared" si="189"/>
        <v>0.92244533324546718</v>
      </c>
      <c r="AM613" s="17">
        <f t="shared" si="190"/>
        <v>0.92244533324546718</v>
      </c>
      <c r="AN613" s="17">
        <f t="shared" si="196"/>
        <v>5.3278349250729384E-4</v>
      </c>
      <c r="AO613" s="17">
        <f t="shared" si="197"/>
        <v>9.2244533324546722</v>
      </c>
      <c r="AP613" s="17">
        <f t="shared" si="198"/>
        <v>11.836055010065557</v>
      </c>
      <c r="AQ613" s="17">
        <f t="shared" si="199"/>
        <v>18.608678228769733</v>
      </c>
    </row>
    <row r="614" spans="2:43" x14ac:dyDescent="0.45">
      <c r="B614">
        <f>INDEX(RawData!$A$2:$A$1048576,MATCH(FmtData!$B$4+(ROW()-10),RawData!$A$2:$A$1048576,0))</f>
        <v>802</v>
      </c>
      <c r="C614" s="23">
        <f>LEFT(INDEX(RawData!$B$2:$B$1048576, MATCH(FmtData!$B$4+(ROW()-10),RawData!$A$2:$A$1048576,0)),10)+MID(INDEX(RawData!$B$2:$B$1048576, MATCH(FmtData!$B$4+(ROW()-10),RawData!$A$2:$A$1048576,0)),12,8)-$B$5/24</f>
        <v>42200.931712962964</v>
      </c>
      <c r="D614" s="7">
        <f>MID(INDEX(RawData!$B$2:$B$1048576, MATCH(FmtData!$B$4+(ROW()-10),RawData!$A$2:$A$1048576,0)),12,8)+$B$5/24</f>
        <v>0.43171296296296291</v>
      </c>
      <c r="E614" s="8">
        <f>INDEX(RawData!$D$2:$D$1048576,MATCH(FmtData!$B$4+(ROW()-10),RawData!$A$2:$A$1048576,0))</f>
        <v>32.292299999999997</v>
      </c>
      <c r="F614">
        <f>INDEX(RawData!$D$2:$D$1048576,MATCH(FmtData!$B$4+(ROW()-10),RawData!$A$2:$A$1048576,0))</f>
        <v>32.292299999999997</v>
      </c>
      <c r="G614">
        <f>INDEX(RawData!E$2:E$1048576,MATCH(FmtData!$B$4+(ROW()-10),RawData!$A$2:$A$1048576,0))</f>
        <v>2676.81</v>
      </c>
      <c r="H614">
        <f>INDEX(RawData!F$2:F$1048576,MATCH(FmtData!$B$4+(ROW()-10),RawData!$A$2:$A$1048576,0))</f>
        <v>-1.0764199999999999</v>
      </c>
      <c r="I614">
        <f>INDEX(RawData!G$2:G$1048576,MATCH(FmtData!$B$4+(ROW()-10),RawData!$A$2:$A$1048576,0))</f>
        <v>-29008.1</v>
      </c>
      <c r="J614">
        <f>INDEX(RawData!H$2:H$1048576,MATCH(FmtData!$B$4+(ROW()-10),RawData!$A$2:$A$1048576,0))</f>
        <v>5.0845300000000003E-2</v>
      </c>
      <c r="K614">
        <f>INDEX(RawData!I$2:I$1048576,MATCH(FmtData!$B$4+(ROW()-10),RawData!$A$2:$A$1048576,0))</f>
        <v>-0.61552499999999999</v>
      </c>
      <c r="L614">
        <f>INDEX(RawData!J$2:J$1048576,MATCH(FmtData!$B$4+(ROW()-10),RawData!$A$2:$A$1048576,0))</f>
        <v>215.8</v>
      </c>
      <c r="M614">
        <f>INDEX(RawData!K$2:K$1048576,MATCH(FmtData!$B$4+(ROW()-10),RawData!$A$2:$A$1048576,0))</f>
        <v>172.2</v>
      </c>
      <c r="N614">
        <f>INDEX(RawData!L$2:L$1048576,MATCH(FmtData!$B$4+(ROW()-10),RawData!$A$2:$A$1048576,0))</f>
        <v>22.4</v>
      </c>
      <c r="O614">
        <f>INDEX(RawData!M$2:M$1048576,MATCH(FmtData!$B$4+(ROW()-10),RawData!$A$2:$A$1048576,0))</f>
        <v>170.7</v>
      </c>
      <c r="P614">
        <f>INDEX(RawData!N$2:N$1048576,MATCH(FmtData!$B$4+(ROW()-10),RawData!$A$2:$A$1048576,0))</f>
        <v>21.9</v>
      </c>
      <c r="Q614">
        <f>INDEX(RawData!O$2:O$1048576,MATCH(FmtData!$B$4+(ROW()-10),RawData!$A$2:$A$1048576,0))</f>
        <v>176.8</v>
      </c>
      <c r="R614" s="8">
        <f>INDEX(RawData!P$2:P$1048576,MATCH(FmtData!$B$4+(ROW()-10),RawData!$A$2:$A$1048576,0))</f>
        <v>9.8624299999999998</v>
      </c>
      <c r="S614">
        <f>INDEX(RawData!Q$2:Q$1048576,MATCH(FmtData!$B$4+(ROW()-10),RawData!$A$2:$A$1048576,0))</f>
        <v>110.925</v>
      </c>
      <c r="T614" s="8">
        <f>INDEX(RawData!R$2:R$1048576,MATCH(FmtData!$B$4+(ROW()-10),RawData!$A$2:$A$1048576,0))</f>
        <v>1.85121</v>
      </c>
      <c r="U614" s="8">
        <f>INDEX(RawData!S$2:S$1048576,MATCH(FmtData!$B$4+(ROW()-10),RawData!$A$2:$A$1048576,0))</f>
        <v>0.71019200000000005</v>
      </c>
      <c r="V614" s="8">
        <f>INDEX(RawData!T$2:T$1048576,MATCH(FmtData!$B$4+(ROW()-10),RawData!$A$2:$A$1048576,0))</f>
        <v>0.20550599999999999</v>
      </c>
      <c r="W614" s="3">
        <f t="shared" si="191"/>
        <v>-0.50548032000000021</v>
      </c>
      <c r="X614" s="3">
        <f t="shared" si="192"/>
        <v>-0.48219563200000004</v>
      </c>
      <c r="Y614" s="8">
        <f t="shared" si="181"/>
        <v>9.4512067200470042</v>
      </c>
      <c r="Z614" s="8">
        <f t="shared" si="182"/>
        <v>9.4744914080470046</v>
      </c>
      <c r="AA614" s="8">
        <f t="shared" si="193"/>
        <v>9.4628490640470044</v>
      </c>
      <c r="AB614" s="41">
        <v>1</v>
      </c>
      <c r="AC614" s="42" t="str">
        <f t="shared" si="194"/>
        <v>Isco</v>
      </c>
      <c r="AD614" s="5">
        <f t="shared" si="200"/>
        <v>-290.56</v>
      </c>
      <c r="AE614" s="15">
        <f t="shared" si="183"/>
        <v>-123.48434254105382</v>
      </c>
      <c r="AF614" s="15">
        <f t="shared" si="184"/>
        <v>-118.06373248211253</v>
      </c>
      <c r="AG614" s="15">
        <f t="shared" si="185"/>
        <v>-120.77721585136578</v>
      </c>
      <c r="AH614" s="15">
        <f t="shared" si="195"/>
        <v>-120.77721585136578</v>
      </c>
      <c r="AI614" s="17">
        <f t="shared" si="186"/>
        <v>1.1836055010065558</v>
      </c>
      <c r="AJ614" s="17">
        <f t="shared" si="187"/>
        <v>0.92544369740314736</v>
      </c>
      <c r="AK614" s="17">
        <f t="shared" si="188"/>
        <v>0.9189407906110284</v>
      </c>
      <c r="AL614" s="17">
        <f t="shared" si="189"/>
        <v>0.92218459298094102</v>
      </c>
      <c r="AM614" s="17">
        <f t="shared" si="190"/>
        <v>0.92218459298094102</v>
      </c>
      <c r="AN614" s="17">
        <f t="shared" si="196"/>
        <v>1.0009269300493839E-3</v>
      </c>
      <c r="AO614" s="17">
        <f t="shared" si="197"/>
        <v>9.22184592980941</v>
      </c>
      <c r="AP614" s="17">
        <f t="shared" si="198"/>
        <v>11.836055010065557</v>
      </c>
      <c r="AQ614" s="17">
        <f t="shared" si="199"/>
        <v>18.455890939711484</v>
      </c>
    </row>
    <row r="615" spans="2:43" x14ac:dyDescent="0.45">
      <c r="B615">
        <f>INDEX(RawData!$A$2:$A$1048576,MATCH(FmtData!$B$4+(ROW()-10),RawData!$A$2:$A$1048576,0))</f>
        <v>803</v>
      </c>
      <c r="C615" s="23">
        <f>LEFT(INDEX(RawData!$B$2:$B$1048576, MATCH(FmtData!$B$4+(ROW()-10),RawData!$A$2:$A$1048576,0)),10)+MID(INDEX(RawData!$B$2:$B$1048576, MATCH(FmtData!$B$4+(ROW()-10),RawData!$A$2:$A$1048576,0)),12,8)-$B$5/24</f>
        <v>42200.93240740741</v>
      </c>
      <c r="D615" s="7">
        <f>MID(INDEX(RawData!$B$2:$B$1048576, MATCH(FmtData!$B$4+(ROW()-10),RawData!$A$2:$A$1048576,0)),12,8)+$B$5/24</f>
        <v>0.43240740740740746</v>
      </c>
      <c r="E615" s="8">
        <f>INDEX(RawData!$D$2:$D$1048576,MATCH(FmtData!$B$4+(ROW()-10),RawData!$A$2:$A$1048576,0))</f>
        <v>32.308999999999997</v>
      </c>
      <c r="F615">
        <f>INDEX(RawData!$D$2:$D$1048576,MATCH(FmtData!$B$4+(ROW()-10),RawData!$A$2:$A$1048576,0))</f>
        <v>32.308999999999997</v>
      </c>
      <c r="G615">
        <f>INDEX(RawData!E$2:E$1048576,MATCH(FmtData!$B$4+(ROW()-10),RawData!$A$2:$A$1048576,0))</f>
        <v>2679.89</v>
      </c>
      <c r="H615">
        <f>INDEX(RawData!F$2:F$1048576,MATCH(FmtData!$B$4+(ROW()-10),RawData!$A$2:$A$1048576,0))</f>
        <v>-1.0764199999999999</v>
      </c>
      <c r="I615">
        <f>INDEX(RawData!G$2:G$1048576,MATCH(FmtData!$B$4+(ROW()-10),RawData!$A$2:$A$1048576,0))</f>
        <v>-29008.1</v>
      </c>
      <c r="J615">
        <f>INDEX(RawData!H$2:H$1048576,MATCH(FmtData!$B$4+(ROW()-10),RawData!$A$2:$A$1048576,0))</f>
        <v>5.0845300000000003E-2</v>
      </c>
      <c r="K615">
        <f>INDEX(RawData!I$2:I$1048576,MATCH(FmtData!$B$4+(ROW()-10),RawData!$A$2:$A$1048576,0))</f>
        <v>-0.61533599999999999</v>
      </c>
      <c r="L615">
        <f>INDEX(RawData!J$2:J$1048576,MATCH(FmtData!$B$4+(ROW()-10),RawData!$A$2:$A$1048576,0))</f>
        <v>182.6</v>
      </c>
      <c r="M615">
        <f>INDEX(RawData!K$2:K$1048576,MATCH(FmtData!$B$4+(ROW()-10),RawData!$A$2:$A$1048576,0))</f>
        <v>168.5</v>
      </c>
      <c r="N615">
        <f>INDEX(RawData!L$2:L$1048576,MATCH(FmtData!$B$4+(ROW()-10),RawData!$A$2:$A$1048576,0))</f>
        <v>22.4</v>
      </c>
      <c r="O615">
        <f>INDEX(RawData!M$2:M$1048576,MATCH(FmtData!$B$4+(ROW()-10),RawData!$A$2:$A$1048576,0))</f>
        <v>161.5</v>
      </c>
      <c r="P615">
        <f>INDEX(RawData!N$2:N$1048576,MATCH(FmtData!$B$4+(ROW()-10),RawData!$A$2:$A$1048576,0))</f>
        <v>21.9</v>
      </c>
      <c r="Q615">
        <f>INDEX(RawData!O$2:O$1048576,MATCH(FmtData!$B$4+(ROW()-10),RawData!$A$2:$A$1048576,0))</f>
        <v>176.6</v>
      </c>
      <c r="R615" s="8">
        <f>INDEX(RawData!P$2:P$1048576,MATCH(FmtData!$B$4+(ROW()-10),RawData!$A$2:$A$1048576,0))</f>
        <v>9.8624299999999998</v>
      </c>
      <c r="S615">
        <f>INDEX(RawData!Q$2:Q$1048576,MATCH(FmtData!$B$4+(ROW()-10),RawData!$A$2:$A$1048576,0))</f>
        <v>110.925</v>
      </c>
      <c r="T615" s="8">
        <f>INDEX(RawData!R$2:R$1048576,MATCH(FmtData!$B$4+(ROW()-10),RawData!$A$2:$A$1048576,0))</f>
        <v>1.85121</v>
      </c>
      <c r="U615" s="8">
        <f>INDEX(RawData!S$2:S$1048576,MATCH(FmtData!$B$4+(ROW()-10),RawData!$A$2:$A$1048576,0))</f>
        <v>0.71055699999999999</v>
      </c>
      <c r="V615" s="8">
        <f>INDEX(RawData!T$2:T$1048576,MATCH(FmtData!$B$4+(ROW()-10),RawData!$A$2:$A$1048576,0))</f>
        <v>0.20538200000000001</v>
      </c>
      <c r="W615" s="3">
        <f t="shared" si="191"/>
        <v>-0.50640742000000005</v>
      </c>
      <c r="X615" s="3">
        <f t="shared" si="192"/>
        <v>-0.48188067200000007</v>
      </c>
      <c r="Y615" s="8">
        <f t="shared" si="181"/>
        <v>9.4502796200470041</v>
      </c>
      <c r="Z615" s="8">
        <f t="shared" si="182"/>
        <v>9.4748063680470036</v>
      </c>
      <c r="AA615" s="8">
        <f t="shared" si="193"/>
        <v>9.4625429940470038</v>
      </c>
      <c r="AB615" s="41">
        <v>1</v>
      </c>
      <c r="AC615" s="42" t="str">
        <f t="shared" si="194"/>
        <v>Isco</v>
      </c>
      <c r="AD615" s="5">
        <f t="shared" si="200"/>
        <v>-290.56</v>
      </c>
      <c r="AE615" s="15">
        <f t="shared" si="183"/>
        <v>-123.69964269445347</v>
      </c>
      <c r="AF615" s="15">
        <f t="shared" si="184"/>
        <v>-117.99023631450768</v>
      </c>
      <c r="AG615" s="15">
        <f t="shared" si="185"/>
        <v>-120.84846585970843</v>
      </c>
      <c r="AH615" s="15">
        <f t="shared" si="195"/>
        <v>-120.84846585970843</v>
      </c>
      <c r="AI615" s="17">
        <f t="shared" si="186"/>
        <v>1.1836055010065558</v>
      </c>
      <c r="AJ615" s="17">
        <f t="shared" si="187"/>
        <v>0.92570388599990905</v>
      </c>
      <c r="AK615" s="17">
        <f t="shared" si="188"/>
        <v>0.91885324785621236</v>
      </c>
      <c r="AL615" s="17">
        <f t="shared" si="189"/>
        <v>0.92227007656655868</v>
      </c>
      <c r="AM615" s="17">
        <f t="shared" si="190"/>
        <v>0.92227007656655868</v>
      </c>
      <c r="AN615" s="17">
        <f t="shared" si="196"/>
        <v>8.3765986511452617E-4</v>
      </c>
      <c r="AO615" s="17">
        <f t="shared" si="197"/>
        <v>9.2227007656655875</v>
      </c>
      <c r="AP615" s="17">
        <f t="shared" si="198"/>
        <v>11.836055010065557</v>
      </c>
      <c r="AQ615" s="17">
        <f t="shared" si="199"/>
        <v>18.477126718154597</v>
      </c>
    </row>
    <row r="616" spans="2:43" x14ac:dyDescent="0.45">
      <c r="B616">
        <f>INDEX(RawData!$A$2:$A$1048576,MATCH(FmtData!$B$4+(ROW()-10),RawData!$A$2:$A$1048576,0))</f>
        <v>804</v>
      </c>
      <c r="C616" s="23">
        <f>LEFT(INDEX(RawData!$B$2:$B$1048576, MATCH(FmtData!$B$4+(ROW()-10),RawData!$A$2:$A$1048576,0)),10)+MID(INDEX(RawData!$B$2:$B$1048576, MATCH(FmtData!$B$4+(ROW()-10),RawData!$A$2:$A$1048576,0)),12,8)-$B$5/24</f>
        <v>42200.93310185185</v>
      </c>
      <c r="D616" s="7">
        <f>MID(INDEX(RawData!$B$2:$B$1048576, MATCH(FmtData!$B$4+(ROW()-10),RawData!$A$2:$A$1048576,0)),12,8)+$B$5/24</f>
        <v>0.4331018518518519</v>
      </c>
      <c r="E616" s="8">
        <f>INDEX(RawData!$D$2:$D$1048576,MATCH(FmtData!$B$4+(ROW()-10),RawData!$A$2:$A$1048576,0))</f>
        <v>32.325499999999998</v>
      </c>
      <c r="F616">
        <f>INDEX(RawData!$D$2:$D$1048576,MATCH(FmtData!$B$4+(ROW()-10),RawData!$A$2:$A$1048576,0))</f>
        <v>32.325499999999998</v>
      </c>
      <c r="G616">
        <f>INDEX(RawData!E$2:E$1048576,MATCH(FmtData!$B$4+(ROW()-10),RawData!$A$2:$A$1048576,0))</f>
        <v>2678.97</v>
      </c>
      <c r="H616">
        <f>INDEX(RawData!F$2:F$1048576,MATCH(FmtData!$B$4+(ROW()-10),RawData!$A$2:$A$1048576,0))</f>
        <v>-1.0764199999999999</v>
      </c>
      <c r="I616">
        <f>INDEX(RawData!G$2:G$1048576,MATCH(FmtData!$B$4+(ROW()-10),RawData!$A$2:$A$1048576,0))</f>
        <v>-29008.1</v>
      </c>
      <c r="J616">
        <f>INDEX(RawData!H$2:H$1048576,MATCH(FmtData!$B$4+(ROW()-10),RawData!$A$2:$A$1048576,0))</f>
        <v>5.0826799999999998E-2</v>
      </c>
      <c r="K616">
        <f>INDEX(RawData!I$2:I$1048576,MATCH(FmtData!$B$4+(ROW()-10),RawData!$A$2:$A$1048576,0))</f>
        <v>-0.61533599999999999</v>
      </c>
      <c r="L616">
        <f>INDEX(RawData!J$2:J$1048576,MATCH(FmtData!$B$4+(ROW()-10),RawData!$A$2:$A$1048576,0))</f>
        <v>171.5</v>
      </c>
      <c r="M616">
        <f>INDEX(RawData!K$2:K$1048576,MATCH(FmtData!$B$4+(ROW()-10),RawData!$A$2:$A$1048576,0))</f>
        <v>166.3</v>
      </c>
      <c r="N616">
        <f>INDEX(RawData!L$2:L$1048576,MATCH(FmtData!$B$4+(ROW()-10),RawData!$A$2:$A$1048576,0))</f>
        <v>22.4</v>
      </c>
      <c r="O616">
        <f>INDEX(RawData!M$2:M$1048576,MATCH(FmtData!$B$4+(ROW()-10),RawData!$A$2:$A$1048576,0))</f>
        <v>163</v>
      </c>
      <c r="P616">
        <f>INDEX(RawData!N$2:N$1048576,MATCH(FmtData!$B$4+(ROW()-10),RawData!$A$2:$A$1048576,0))</f>
        <v>21.9</v>
      </c>
      <c r="Q616">
        <f>INDEX(RawData!O$2:O$1048576,MATCH(FmtData!$B$4+(ROW()-10),RawData!$A$2:$A$1048576,0))</f>
        <v>176.6</v>
      </c>
      <c r="R616" s="8">
        <f>INDEX(RawData!P$2:P$1048576,MATCH(FmtData!$B$4+(ROW()-10),RawData!$A$2:$A$1048576,0))</f>
        <v>9.8624299999999998</v>
      </c>
      <c r="S616">
        <f>INDEX(RawData!Q$2:Q$1048576,MATCH(FmtData!$B$4+(ROW()-10),RawData!$A$2:$A$1048576,0))</f>
        <v>110.925</v>
      </c>
      <c r="T616" s="8">
        <f>INDEX(RawData!R$2:R$1048576,MATCH(FmtData!$B$4+(ROW()-10),RawData!$A$2:$A$1048576,0))</f>
        <v>1.85121</v>
      </c>
      <c r="U616" s="8">
        <f>INDEX(RawData!S$2:S$1048576,MATCH(FmtData!$B$4+(ROW()-10),RawData!$A$2:$A$1048576,0))</f>
        <v>0.71092299999999997</v>
      </c>
      <c r="V616" s="8">
        <f>INDEX(RawData!T$2:T$1048576,MATCH(FmtData!$B$4+(ROW()-10),RawData!$A$2:$A$1048576,0))</f>
        <v>0.206374</v>
      </c>
      <c r="W616" s="3">
        <f t="shared" si="191"/>
        <v>-0.50733706000000001</v>
      </c>
      <c r="X616" s="3">
        <f t="shared" si="192"/>
        <v>-0.48440035200000003</v>
      </c>
      <c r="Y616" s="8">
        <f t="shared" si="181"/>
        <v>9.4493499800470051</v>
      </c>
      <c r="Z616" s="8">
        <f t="shared" si="182"/>
        <v>9.4722866880470047</v>
      </c>
      <c r="AA616" s="8">
        <f t="shared" si="193"/>
        <v>9.4608183340470049</v>
      </c>
      <c r="AB616" s="41">
        <v>1</v>
      </c>
      <c r="AC616" s="42" t="str">
        <f t="shared" si="194"/>
        <v>Isco</v>
      </c>
      <c r="AD616" s="5">
        <f t="shared" si="200"/>
        <v>-290.56</v>
      </c>
      <c r="AE616" s="15">
        <f t="shared" si="183"/>
        <v>-123.91549228754957</v>
      </c>
      <c r="AF616" s="15">
        <f t="shared" si="184"/>
        <v>-118.57807524903887</v>
      </c>
      <c r="AG616" s="15">
        <f t="shared" si="185"/>
        <v>-121.24986719067965</v>
      </c>
      <c r="AH616" s="15">
        <f t="shared" si="195"/>
        <v>-121.24986719067965</v>
      </c>
      <c r="AI616" s="17">
        <f t="shared" si="186"/>
        <v>1.1836055010065558</v>
      </c>
      <c r="AJ616" s="17">
        <f t="shared" si="187"/>
        <v>0.92596488549639722</v>
      </c>
      <c r="AK616" s="17">
        <f t="shared" si="188"/>
        <v>0.9195539017250427</v>
      </c>
      <c r="AL616" s="17">
        <f t="shared" si="189"/>
        <v>0.92275196192858033</v>
      </c>
      <c r="AM616" s="17">
        <f t="shared" si="190"/>
        <v>0.92275196192858033</v>
      </c>
      <c r="AN616" s="17">
        <f t="shared" si="196"/>
        <v>3.220355315673995E-4</v>
      </c>
      <c r="AO616" s="17">
        <f t="shared" si="197"/>
        <v>9.227519619285804</v>
      </c>
      <c r="AP616" s="17">
        <f t="shared" si="198"/>
        <v>11.836055010065557</v>
      </c>
      <c r="AQ616" s="17">
        <f t="shared" si="199"/>
        <v>18.470783563554708</v>
      </c>
    </row>
    <row r="617" spans="2:43" x14ac:dyDescent="0.45">
      <c r="B617">
        <f>INDEX(RawData!$A$2:$A$1048576,MATCH(FmtData!$B$4+(ROW()-10),RawData!$A$2:$A$1048576,0))</f>
        <v>805</v>
      </c>
      <c r="C617" s="23">
        <f>LEFT(INDEX(RawData!$B$2:$B$1048576, MATCH(FmtData!$B$4+(ROW()-10),RawData!$A$2:$A$1048576,0)),10)+MID(INDEX(RawData!$B$2:$B$1048576, MATCH(FmtData!$B$4+(ROW()-10),RawData!$A$2:$A$1048576,0)),12,8)-$B$5/24</f>
        <v>42200.93378472222</v>
      </c>
      <c r="D617" s="7">
        <f>MID(INDEX(RawData!$B$2:$B$1048576, MATCH(FmtData!$B$4+(ROW()-10),RawData!$A$2:$A$1048576,0)),12,8)+$B$5/24</f>
        <v>0.4337847222222222</v>
      </c>
      <c r="E617" s="8">
        <f>INDEX(RawData!$D$2:$D$1048576,MATCH(FmtData!$B$4+(ROW()-10),RawData!$A$2:$A$1048576,0))</f>
        <v>32.341999999999999</v>
      </c>
      <c r="F617">
        <f>INDEX(RawData!$D$2:$D$1048576,MATCH(FmtData!$B$4+(ROW()-10),RawData!$A$2:$A$1048576,0))</f>
        <v>32.341999999999999</v>
      </c>
      <c r="G617">
        <f>INDEX(RawData!E$2:E$1048576,MATCH(FmtData!$B$4+(ROW()-10),RawData!$A$2:$A$1048576,0))</f>
        <v>2675.89</v>
      </c>
      <c r="H617">
        <f>INDEX(RawData!F$2:F$1048576,MATCH(FmtData!$B$4+(ROW()-10),RawData!$A$2:$A$1048576,0))</f>
        <v>-1.0764199999999999</v>
      </c>
      <c r="I617">
        <f>INDEX(RawData!G$2:G$1048576,MATCH(FmtData!$B$4+(ROW()-10),RawData!$A$2:$A$1048576,0))</f>
        <v>-29008.1</v>
      </c>
      <c r="J617">
        <f>INDEX(RawData!H$2:H$1048576,MATCH(FmtData!$B$4+(ROW()-10),RawData!$A$2:$A$1048576,0))</f>
        <v>5.0845300000000003E-2</v>
      </c>
      <c r="K617">
        <f>INDEX(RawData!I$2:I$1048576,MATCH(FmtData!$B$4+(ROW()-10),RawData!$A$2:$A$1048576,0))</f>
        <v>-0.61514800000000003</v>
      </c>
      <c r="L617">
        <f>INDEX(RawData!J$2:J$1048576,MATCH(FmtData!$B$4+(ROW()-10),RawData!$A$2:$A$1048576,0))</f>
        <v>163.6</v>
      </c>
      <c r="M617">
        <f>INDEX(RawData!K$2:K$1048576,MATCH(FmtData!$B$4+(ROW()-10),RawData!$A$2:$A$1048576,0))</f>
        <v>164.5</v>
      </c>
      <c r="N617">
        <f>INDEX(RawData!L$2:L$1048576,MATCH(FmtData!$B$4+(ROW()-10),RawData!$A$2:$A$1048576,0))</f>
        <v>22.4</v>
      </c>
      <c r="O617">
        <f>INDEX(RawData!M$2:M$1048576,MATCH(FmtData!$B$4+(ROW()-10),RawData!$A$2:$A$1048576,0))</f>
        <v>157.5</v>
      </c>
      <c r="P617">
        <f>INDEX(RawData!N$2:N$1048576,MATCH(FmtData!$B$4+(ROW()-10),RawData!$A$2:$A$1048576,0))</f>
        <v>21.9</v>
      </c>
      <c r="Q617">
        <f>INDEX(RawData!O$2:O$1048576,MATCH(FmtData!$B$4+(ROW()-10),RawData!$A$2:$A$1048576,0))</f>
        <v>176.6</v>
      </c>
      <c r="R617" s="8">
        <f>INDEX(RawData!P$2:P$1048576,MATCH(FmtData!$B$4+(ROW()-10),RawData!$A$2:$A$1048576,0))</f>
        <v>9.8624299999999998</v>
      </c>
      <c r="S617">
        <f>INDEX(RawData!Q$2:Q$1048576,MATCH(FmtData!$B$4+(ROW()-10),RawData!$A$2:$A$1048576,0))</f>
        <v>110.925</v>
      </c>
      <c r="T617" s="8">
        <f>INDEX(RawData!R$2:R$1048576,MATCH(FmtData!$B$4+(ROW()-10),RawData!$A$2:$A$1048576,0))</f>
        <v>1.85121</v>
      </c>
      <c r="U617" s="8">
        <f>INDEX(RawData!S$2:S$1048576,MATCH(FmtData!$B$4+(ROW()-10),RawData!$A$2:$A$1048576,0))</f>
        <v>0.71083099999999999</v>
      </c>
      <c r="V617" s="8">
        <f>INDEX(RawData!T$2:T$1048576,MATCH(FmtData!$B$4+(ROW()-10),RawData!$A$2:$A$1048576,0))</f>
        <v>0.20646700000000001</v>
      </c>
      <c r="W617" s="3">
        <f t="shared" si="191"/>
        <v>-0.5071033800000001</v>
      </c>
      <c r="X617" s="3">
        <f t="shared" si="192"/>
        <v>-0.48463657200000004</v>
      </c>
      <c r="Y617" s="8">
        <f t="shared" si="181"/>
        <v>9.4495836600470042</v>
      </c>
      <c r="Z617" s="8">
        <f t="shared" si="182"/>
        <v>9.472050468047005</v>
      </c>
      <c r="AA617" s="8">
        <f t="shared" si="193"/>
        <v>9.4608170640470046</v>
      </c>
      <c r="AB617" s="41">
        <v>1</v>
      </c>
      <c r="AC617" s="42" t="str">
        <f t="shared" si="194"/>
        <v>Isco</v>
      </c>
      <c r="AD617" s="5">
        <f t="shared" si="200"/>
        <v>-290.56</v>
      </c>
      <c r="AE617" s="15">
        <f t="shared" si="183"/>
        <v>-123.86123882127174</v>
      </c>
      <c r="AF617" s="15">
        <f t="shared" si="184"/>
        <v>-118.63316986840982</v>
      </c>
      <c r="AG617" s="15">
        <f t="shared" si="185"/>
        <v>-121.25016272200719</v>
      </c>
      <c r="AH617" s="15">
        <f t="shared" si="195"/>
        <v>-121.25016272200719</v>
      </c>
      <c r="AI617" s="17">
        <f t="shared" si="186"/>
        <v>1.1836055010065558</v>
      </c>
      <c r="AJ617" s="17">
        <f t="shared" si="187"/>
        <v>0.92589926982444981</v>
      </c>
      <c r="AK617" s="17">
        <f t="shared" si="188"/>
        <v>0.91961962458288604</v>
      </c>
      <c r="AL617" s="17">
        <f t="shared" si="189"/>
        <v>0.92275231690170789</v>
      </c>
      <c r="AM617" s="17">
        <f t="shared" si="190"/>
        <v>0.92275231690170789</v>
      </c>
      <c r="AN617" s="17">
        <f t="shared" si="196"/>
        <v>5.305334730242306E-4</v>
      </c>
      <c r="AO617" s="17">
        <f t="shared" si="197"/>
        <v>9.2275231690170791</v>
      </c>
      <c r="AP617" s="17">
        <f t="shared" si="198"/>
        <v>11.836055010065557</v>
      </c>
      <c r="AQ617" s="17">
        <f t="shared" si="199"/>
        <v>18.449547785111594</v>
      </c>
    </row>
    <row r="618" spans="2:43" x14ac:dyDescent="0.45">
      <c r="B618">
        <f>INDEX(RawData!$A$2:$A$1048576,MATCH(FmtData!$B$4+(ROW()-10),RawData!$A$2:$A$1048576,0))</f>
        <v>806</v>
      </c>
      <c r="C618" s="23">
        <f>LEFT(INDEX(RawData!$B$2:$B$1048576, MATCH(FmtData!$B$4+(ROW()-10),RawData!$A$2:$A$1048576,0)),10)+MID(INDEX(RawData!$B$2:$B$1048576, MATCH(FmtData!$B$4+(ROW()-10),RawData!$A$2:$A$1048576,0)),12,8)-$B$5/24</f>
        <v>42200.934490740743</v>
      </c>
      <c r="D618" s="7">
        <f>MID(INDEX(RawData!$B$2:$B$1048576, MATCH(FmtData!$B$4+(ROW()-10),RawData!$A$2:$A$1048576,0)),12,8)+$B$5/24</f>
        <v>0.43449074074074079</v>
      </c>
      <c r="E618" s="8">
        <f>INDEX(RawData!$D$2:$D$1048576,MATCH(FmtData!$B$4+(ROW()-10),RawData!$A$2:$A$1048576,0))</f>
        <v>32.358600000000003</v>
      </c>
      <c r="F618">
        <f>INDEX(RawData!$D$2:$D$1048576,MATCH(FmtData!$B$4+(ROW()-10),RawData!$A$2:$A$1048576,0))</f>
        <v>32.358600000000003</v>
      </c>
      <c r="G618">
        <f>INDEX(RawData!E$2:E$1048576,MATCH(FmtData!$B$4+(ROW()-10),RawData!$A$2:$A$1048576,0))</f>
        <v>2663.58</v>
      </c>
      <c r="H618">
        <f>INDEX(RawData!F$2:F$1048576,MATCH(FmtData!$B$4+(ROW()-10),RawData!$A$2:$A$1048576,0))</f>
        <v>-1.0764199999999999</v>
      </c>
      <c r="I618">
        <f>INDEX(RawData!G$2:G$1048576,MATCH(FmtData!$B$4+(ROW()-10),RawData!$A$2:$A$1048576,0))</f>
        <v>-29008.1</v>
      </c>
      <c r="J618">
        <f>INDEX(RawData!H$2:H$1048576,MATCH(FmtData!$B$4+(ROW()-10),RawData!$A$2:$A$1048576,0))</f>
        <v>5.0845300000000003E-2</v>
      </c>
      <c r="K618">
        <f>INDEX(RawData!I$2:I$1048576,MATCH(FmtData!$B$4+(ROW()-10),RawData!$A$2:$A$1048576,0))</f>
        <v>-0.61552499999999999</v>
      </c>
      <c r="L618">
        <f>INDEX(RawData!J$2:J$1048576,MATCH(FmtData!$B$4+(ROW()-10),RawData!$A$2:$A$1048576,0))</f>
        <v>179.3</v>
      </c>
      <c r="M618">
        <f>INDEX(RawData!K$2:K$1048576,MATCH(FmtData!$B$4+(ROW()-10),RawData!$A$2:$A$1048576,0))</f>
        <v>170.1</v>
      </c>
      <c r="N618">
        <f>INDEX(RawData!L$2:L$1048576,MATCH(FmtData!$B$4+(ROW()-10),RawData!$A$2:$A$1048576,0))</f>
        <v>22.4</v>
      </c>
      <c r="O618">
        <f>INDEX(RawData!M$2:M$1048576,MATCH(FmtData!$B$4+(ROW()-10),RawData!$A$2:$A$1048576,0))</f>
        <v>153.19999999999999</v>
      </c>
      <c r="P618">
        <f>INDEX(RawData!N$2:N$1048576,MATCH(FmtData!$B$4+(ROW()-10),RawData!$A$2:$A$1048576,0))</f>
        <v>22</v>
      </c>
      <c r="Q618">
        <f>INDEX(RawData!O$2:O$1048576,MATCH(FmtData!$B$4+(ROW()-10),RawData!$A$2:$A$1048576,0))</f>
        <v>176.6</v>
      </c>
      <c r="R618" s="8">
        <f>INDEX(RawData!P$2:P$1048576,MATCH(FmtData!$B$4+(ROW()-10),RawData!$A$2:$A$1048576,0))</f>
        <v>9.8624299999999998</v>
      </c>
      <c r="S618">
        <f>INDEX(RawData!Q$2:Q$1048576,MATCH(FmtData!$B$4+(ROW()-10),RawData!$A$2:$A$1048576,0))</f>
        <v>110.925</v>
      </c>
      <c r="T618" s="8">
        <f>INDEX(RawData!R$2:R$1048576,MATCH(FmtData!$B$4+(ROW()-10),RawData!$A$2:$A$1048576,0))</f>
        <v>1.85121</v>
      </c>
      <c r="U618" s="8">
        <f>INDEX(RawData!S$2:S$1048576,MATCH(FmtData!$B$4+(ROW()-10),RawData!$A$2:$A$1048576,0))</f>
        <v>0.71064799999999995</v>
      </c>
      <c r="V618" s="8">
        <f>INDEX(RawData!T$2:T$1048576,MATCH(FmtData!$B$4+(ROW()-10),RawData!$A$2:$A$1048576,0))</f>
        <v>0.20693300000000001</v>
      </c>
      <c r="W618" s="3">
        <f t="shared" si="191"/>
        <v>-0.50663855999999996</v>
      </c>
      <c r="X618" s="3">
        <f t="shared" si="192"/>
        <v>-0.48582021200000003</v>
      </c>
      <c r="Y618" s="8">
        <f t="shared" si="181"/>
        <v>9.4500484800470037</v>
      </c>
      <c r="Z618" s="8">
        <f t="shared" si="182"/>
        <v>9.4708668280470043</v>
      </c>
      <c r="AA618" s="8">
        <f t="shared" si="193"/>
        <v>9.4604576540470049</v>
      </c>
      <c r="AB618" s="41">
        <v>1</v>
      </c>
      <c r="AC618" s="42" t="str">
        <f t="shared" si="194"/>
        <v>Isco</v>
      </c>
      <c r="AD618" s="5">
        <f t="shared" si="200"/>
        <v>-290.56</v>
      </c>
      <c r="AE618" s="15">
        <f t="shared" si="183"/>
        <v>-123.75331399713457</v>
      </c>
      <c r="AF618" s="15">
        <f t="shared" si="184"/>
        <v>-118.90919593732008</v>
      </c>
      <c r="AG618" s="15">
        <f t="shared" si="185"/>
        <v>-121.33379504862592</v>
      </c>
      <c r="AH618" s="15">
        <f t="shared" si="195"/>
        <v>-121.33379504862592</v>
      </c>
      <c r="AI618" s="17">
        <f t="shared" si="186"/>
        <v>1.1836055010065558</v>
      </c>
      <c r="AJ618" s="17">
        <f t="shared" si="187"/>
        <v>0.92576877014401249</v>
      </c>
      <c r="AK618" s="17">
        <f t="shared" si="188"/>
        <v>0.91994904000849698</v>
      </c>
      <c r="AL618" s="17">
        <f t="shared" si="189"/>
        <v>0.92285278162200923</v>
      </c>
      <c r="AM618" s="17">
        <f t="shared" si="190"/>
        <v>0.92285278162200923</v>
      </c>
      <c r="AN618" s="17">
        <f t="shared" si="196"/>
        <v>1.9671172230373291E-4</v>
      </c>
      <c r="AO618" s="17">
        <f t="shared" si="197"/>
        <v>9.2285278162200921</v>
      </c>
      <c r="AP618" s="17">
        <f t="shared" si="198"/>
        <v>11.836055010065557</v>
      </c>
      <c r="AQ618" s="17">
        <f t="shared" si="199"/>
        <v>18.364673618671748</v>
      </c>
    </row>
    <row r="619" spans="2:43" x14ac:dyDescent="0.45">
      <c r="B619">
        <f>INDEX(RawData!$A$2:$A$1048576,MATCH(FmtData!$B$4+(ROW()-10),RawData!$A$2:$A$1048576,0))</f>
        <v>807</v>
      </c>
      <c r="C619" s="23">
        <f>LEFT(INDEX(RawData!$B$2:$B$1048576, MATCH(FmtData!$B$4+(ROW()-10),RawData!$A$2:$A$1048576,0)),10)+MID(INDEX(RawData!$B$2:$B$1048576, MATCH(FmtData!$B$4+(ROW()-10),RawData!$A$2:$A$1048576,0)),12,8)-$B$5/24</f>
        <v>42200.935185185182</v>
      </c>
      <c r="D619" s="7">
        <f>MID(INDEX(RawData!$B$2:$B$1048576, MATCH(FmtData!$B$4+(ROW()-10),RawData!$A$2:$A$1048576,0)),12,8)+$B$5/24</f>
        <v>0.43518518518518523</v>
      </c>
      <c r="E619" s="8">
        <f>INDEX(RawData!$D$2:$D$1048576,MATCH(FmtData!$B$4+(ROW()-10),RawData!$A$2:$A$1048576,0))</f>
        <v>32.375399999999999</v>
      </c>
      <c r="F619">
        <f>INDEX(RawData!$D$2:$D$1048576,MATCH(FmtData!$B$4+(ROW()-10),RawData!$A$2:$A$1048576,0))</f>
        <v>32.375399999999999</v>
      </c>
      <c r="G619">
        <f>INDEX(RawData!E$2:E$1048576,MATCH(FmtData!$B$4+(ROW()-10),RawData!$A$2:$A$1048576,0))</f>
        <v>2648.19</v>
      </c>
      <c r="H619">
        <f>INDEX(RawData!F$2:F$1048576,MATCH(FmtData!$B$4+(ROW()-10),RawData!$A$2:$A$1048576,0))</f>
        <v>-1.0764199999999999</v>
      </c>
      <c r="I619">
        <f>INDEX(RawData!G$2:G$1048576,MATCH(FmtData!$B$4+(ROW()-10),RawData!$A$2:$A$1048576,0))</f>
        <v>-29008.1</v>
      </c>
      <c r="J619">
        <f>INDEX(RawData!H$2:H$1048576,MATCH(FmtData!$B$4+(ROW()-10),RawData!$A$2:$A$1048576,0))</f>
        <v>5.0845300000000003E-2</v>
      </c>
      <c r="K619">
        <f>INDEX(RawData!I$2:I$1048576,MATCH(FmtData!$B$4+(ROW()-10),RawData!$A$2:$A$1048576,0))</f>
        <v>-0.61552499999999999</v>
      </c>
      <c r="L619">
        <f>INDEX(RawData!J$2:J$1048576,MATCH(FmtData!$B$4+(ROW()-10),RawData!$A$2:$A$1048576,0))</f>
        <v>217.3</v>
      </c>
      <c r="M619">
        <f>INDEX(RawData!K$2:K$1048576,MATCH(FmtData!$B$4+(ROW()-10),RawData!$A$2:$A$1048576,0))</f>
        <v>174.9</v>
      </c>
      <c r="N619">
        <f>INDEX(RawData!L$2:L$1048576,MATCH(FmtData!$B$4+(ROW()-10),RawData!$A$2:$A$1048576,0))</f>
        <v>22.4</v>
      </c>
      <c r="O619">
        <f>INDEX(RawData!M$2:M$1048576,MATCH(FmtData!$B$4+(ROW()-10),RawData!$A$2:$A$1048576,0))</f>
        <v>172.1</v>
      </c>
      <c r="P619">
        <f>INDEX(RawData!N$2:N$1048576,MATCH(FmtData!$B$4+(ROW()-10),RawData!$A$2:$A$1048576,0))</f>
        <v>21.9</v>
      </c>
      <c r="Q619">
        <f>INDEX(RawData!O$2:O$1048576,MATCH(FmtData!$B$4+(ROW()-10),RawData!$A$2:$A$1048576,0))</f>
        <v>176.4</v>
      </c>
      <c r="R619" s="8">
        <f>INDEX(RawData!P$2:P$1048576,MATCH(FmtData!$B$4+(ROW()-10),RawData!$A$2:$A$1048576,0))</f>
        <v>9.8624299999999998</v>
      </c>
      <c r="S619">
        <f>INDEX(RawData!Q$2:Q$1048576,MATCH(FmtData!$B$4+(ROW()-10),RawData!$A$2:$A$1048576,0))</f>
        <v>110.925</v>
      </c>
      <c r="T619" s="8">
        <f>INDEX(RawData!R$2:R$1048576,MATCH(FmtData!$B$4+(ROW()-10),RawData!$A$2:$A$1048576,0))</f>
        <v>1.85121</v>
      </c>
      <c r="U619" s="8">
        <f>INDEX(RawData!S$2:S$1048576,MATCH(FmtData!$B$4+(ROW()-10),RawData!$A$2:$A$1048576,0))</f>
        <v>0.71006999999999998</v>
      </c>
      <c r="V619" s="8">
        <f>INDEX(RawData!T$2:T$1048576,MATCH(FmtData!$B$4+(ROW()-10),RawData!$A$2:$A$1048576,0))</f>
        <v>0.206839</v>
      </c>
      <c r="W619" s="3">
        <f t="shared" si="191"/>
        <v>-0.50517044</v>
      </c>
      <c r="X619" s="3">
        <f t="shared" si="192"/>
        <v>-0.48558145200000002</v>
      </c>
      <c r="Y619" s="8">
        <f t="shared" si="181"/>
        <v>9.4515166000470039</v>
      </c>
      <c r="Z619" s="8">
        <f t="shared" si="182"/>
        <v>9.4711055880470045</v>
      </c>
      <c r="AA619" s="8">
        <f t="shared" si="193"/>
        <v>9.4613110940470051</v>
      </c>
      <c r="AB619" s="41">
        <v>1</v>
      </c>
      <c r="AC619" s="42" t="str">
        <f t="shared" si="194"/>
        <v>Isco</v>
      </c>
      <c r="AD619" s="5">
        <f t="shared" si="200"/>
        <v>-290.56</v>
      </c>
      <c r="AE619" s="15">
        <f t="shared" si="183"/>
        <v>-123.41237022454868</v>
      </c>
      <c r="AF619" s="15">
        <f t="shared" si="184"/>
        <v>-118.85352215358057</v>
      </c>
      <c r="AG619" s="15">
        <f t="shared" si="185"/>
        <v>-121.13519532838063</v>
      </c>
      <c r="AH619" s="15">
        <f t="shared" si="195"/>
        <v>-121.13519532838063</v>
      </c>
      <c r="AI619" s="17">
        <f t="shared" si="186"/>
        <v>1.1836055010065558</v>
      </c>
      <c r="AJ619" s="17">
        <f t="shared" si="187"/>
        <v>0.92535675202270373</v>
      </c>
      <c r="AK619" s="17">
        <f t="shared" si="188"/>
        <v>0.91988257872357615</v>
      </c>
      <c r="AL619" s="17">
        <f t="shared" si="189"/>
        <v>0.92261424610937637</v>
      </c>
      <c r="AM619" s="17">
        <f t="shared" si="190"/>
        <v>0.92261424610937637</v>
      </c>
      <c r="AN619" s="17">
        <f t="shared" si="196"/>
        <v>5.9933482942942096E-4</v>
      </c>
      <c r="AO619" s="17">
        <f t="shared" si="197"/>
        <v>9.2261424610937635</v>
      </c>
      <c r="AP619" s="17">
        <f t="shared" si="198"/>
        <v>11.836055010065557</v>
      </c>
      <c r="AQ619" s="17">
        <f t="shared" si="199"/>
        <v>18.258563673788785</v>
      </c>
    </row>
    <row r="620" spans="2:43" x14ac:dyDescent="0.45">
      <c r="B620">
        <f>INDEX(RawData!$A$2:$A$1048576,MATCH(FmtData!$B$4+(ROW()-10),RawData!$A$2:$A$1048576,0))</f>
        <v>808</v>
      </c>
      <c r="C620" s="23">
        <f>LEFT(INDEX(RawData!$B$2:$B$1048576, MATCH(FmtData!$B$4+(ROW()-10),RawData!$A$2:$A$1048576,0)),10)+MID(INDEX(RawData!$B$2:$B$1048576, MATCH(FmtData!$B$4+(ROW()-10),RawData!$A$2:$A$1048576,0)),12,8)-$B$5/24</f>
        <v>42200.935879629629</v>
      </c>
      <c r="D620" s="7">
        <f>MID(INDEX(RawData!$B$2:$B$1048576, MATCH(FmtData!$B$4+(ROW()-10),RawData!$A$2:$A$1048576,0)),12,8)+$B$5/24</f>
        <v>0.43587962962962967</v>
      </c>
      <c r="E620" s="8">
        <f>INDEX(RawData!$D$2:$D$1048576,MATCH(FmtData!$B$4+(ROW()-10),RawData!$A$2:$A$1048576,0))</f>
        <v>32.392000000000003</v>
      </c>
      <c r="F620">
        <f>INDEX(RawData!$D$2:$D$1048576,MATCH(FmtData!$B$4+(ROW()-10),RawData!$A$2:$A$1048576,0))</f>
        <v>32.392000000000003</v>
      </c>
      <c r="G620">
        <f>INDEX(RawData!E$2:E$1048576,MATCH(FmtData!$B$4+(ROW()-10),RawData!$A$2:$A$1048576,0))</f>
        <v>2656.81</v>
      </c>
      <c r="H620">
        <f>INDEX(RawData!F$2:F$1048576,MATCH(FmtData!$B$4+(ROW()-10),RawData!$A$2:$A$1048576,0))</f>
        <v>-0.15307599999999999</v>
      </c>
      <c r="I620">
        <f>INDEX(RawData!G$2:G$1048576,MATCH(FmtData!$B$4+(ROW()-10),RawData!$A$2:$A$1048576,0))</f>
        <v>-29008.1</v>
      </c>
      <c r="J620">
        <f>INDEX(RawData!H$2:H$1048576,MATCH(FmtData!$B$4+(ROW()-10),RawData!$A$2:$A$1048576,0))</f>
        <v>5.0826799999999998E-2</v>
      </c>
      <c r="K620">
        <f>INDEX(RawData!I$2:I$1048576,MATCH(FmtData!$B$4+(ROW()-10),RawData!$A$2:$A$1048576,0))</f>
        <v>-0.61533599999999999</v>
      </c>
      <c r="L620">
        <f>INDEX(RawData!J$2:J$1048576,MATCH(FmtData!$B$4+(ROW()-10),RawData!$A$2:$A$1048576,0))</f>
        <v>187.5</v>
      </c>
      <c r="M620">
        <f>INDEX(RawData!K$2:K$1048576,MATCH(FmtData!$B$4+(ROW()-10),RawData!$A$2:$A$1048576,0))</f>
        <v>177.7</v>
      </c>
      <c r="N620">
        <f>INDEX(RawData!L$2:L$1048576,MATCH(FmtData!$B$4+(ROW()-10),RawData!$A$2:$A$1048576,0))</f>
        <v>22.4</v>
      </c>
      <c r="O620">
        <f>INDEX(RawData!M$2:M$1048576,MATCH(FmtData!$B$4+(ROW()-10),RawData!$A$2:$A$1048576,0))</f>
        <v>162.4</v>
      </c>
      <c r="P620">
        <f>INDEX(RawData!N$2:N$1048576,MATCH(FmtData!$B$4+(ROW()-10),RawData!$A$2:$A$1048576,0))</f>
        <v>21.9</v>
      </c>
      <c r="Q620">
        <f>INDEX(RawData!O$2:O$1048576,MATCH(FmtData!$B$4+(ROW()-10),RawData!$A$2:$A$1048576,0))</f>
        <v>176.5</v>
      </c>
      <c r="R620" s="8">
        <f>INDEX(RawData!P$2:P$1048576,MATCH(FmtData!$B$4+(ROW()-10),RawData!$A$2:$A$1048576,0))</f>
        <v>9.8624299999999998</v>
      </c>
      <c r="S620">
        <f>INDEX(RawData!Q$2:Q$1048576,MATCH(FmtData!$B$4+(ROW()-10),RawData!$A$2:$A$1048576,0))</f>
        <v>110.925</v>
      </c>
      <c r="T620" s="8">
        <f>INDEX(RawData!R$2:R$1048576,MATCH(FmtData!$B$4+(ROW()-10),RawData!$A$2:$A$1048576,0))</f>
        <v>1.85121</v>
      </c>
      <c r="U620" s="8">
        <f>INDEX(RawData!S$2:S$1048576,MATCH(FmtData!$B$4+(ROW()-10),RawData!$A$2:$A$1048576,0))</f>
        <v>0.71019200000000005</v>
      </c>
      <c r="V620" s="8">
        <f>INDEX(RawData!T$2:T$1048576,MATCH(FmtData!$B$4+(ROW()-10),RawData!$A$2:$A$1048576,0))</f>
        <v>0.20702599999999999</v>
      </c>
      <c r="W620" s="3">
        <f t="shared" si="191"/>
        <v>-0.50548032000000021</v>
      </c>
      <c r="X620" s="3">
        <f t="shared" si="192"/>
        <v>-0.48605643199999998</v>
      </c>
      <c r="Y620" s="8">
        <f t="shared" si="181"/>
        <v>9.4512067200470042</v>
      </c>
      <c r="Z620" s="8">
        <f t="shared" si="182"/>
        <v>9.4706306080470046</v>
      </c>
      <c r="AA620" s="8">
        <f t="shared" si="193"/>
        <v>9.4609186640470035</v>
      </c>
      <c r="AB620" s="41">
        <v>1</v>
      </c>
      <c r="AC620" s="42" t="str">
        <f t="shared" si="194"/>
        <v>Isco</v>
      </c>
      <c r="AD620" s="5">
        <f t="shared" si="200"/>
        <v>-290.56</v>
      </c>
      <c r="AE620" s="15">
        <f t="shared" si="183"/>
        <v>-123.48434254105382</v>
      </c>
      <c r="AF620" s="15">
        <f t="shared" si="184"/>
        <v>-118.96427481370131</v>
      </c>
      <c r="AG620" s="15">
        <f t="shared" si="185"/>
        <v>-121.22651997683397</v>
      </c>
      <c r="AH620" s="15">
        <f t="shared" si="195"/>
        <v>-121.22651997683397</v>
      </c>
      <c r="AI620" s="17">
        <f t="shared" si="186"/>
        <v>1.1836055010065558</v>
      </c>
      <c r="AJ620" s="17">
        <f t="shared" si="187"/>
        <v>0.92544369740314736</v>
      </c>
      <c r="AK620" s="17">
        <f t="shared" si="188"/>
        <v>0.92001480056613505</v>
      </c>
      <c r="AL620" s="17">
        <f t="shared" si="189"/>
        <v>0.92272391962748679</v>
      </c>
      <c r="AM620" s="17">
        <f t="shared" si="190"/>
        <v>0.92272391962748679</v>
      </c>
      <c r="AN620" s="17">
        <f t="shared" si="196"/>
        <v>4.2324021408046697E-4</v>
      </c>
      <c r="AO620" s="17">
        <f t="shared" si="197"/>
        <v>9.2272391962748674</v>
      </c>
      <c r="AP620" s="17">
        <f t="shared" si="198"/>
        <v>11.836055010065557</v>
      </c>
      <c r="AQ620" s="17">
        <f t="shared" si="199"/>
        <v>18.317996274496462</v>
      </c>
    </row>
    <row r="621" spans="2:43" x14ac:dyDescent="0.45">
      <c r="B621">
        <f>INDEX(RawData!$A$2:$A$1048576,MATCH(FmtData!$B$4+(ROW()-10),RawData!$A$2:$A$1048576,0))</f>
        <v>809</v>
      </c>
      <c r="C621" s="23">
        <f>LEFT(INDEX(RawData!$B$2:$B$1048576, MATCH(FmtData!$B$4+(ROW()-10),RawData!$A$2:$A$1048576,0)),10)+MID(INDEX(RawData!$B$2:$B$1048576, MATCH(FmtData!$B$4+(ROW()-10),RawData!$A$2:$A$1048576,0)),12,8)-$B$5/24</f>
        <v>42200.936574074076</v>
      </c>
      <c r="D621" s="7">
        <f>MID(INDEX(RawData!$B$2:$B$1048576, MATCH(FmtData!$B$4+(ROW()-10),RawData!$A$2:$A$1048576,0)),12,8)+$B$5/24</f>
        <v>0.43657407407407411</v>
      </c>
      <c r="E621" s="8">
        <f>INDEX(RawData!$D$2:$D$1048576,MATCH(FmtData!$B$4+(ROW()-10),RawData!$A$2:$A$1048576,0))</f>
        <v>32.408499999999997</v>
      </c>
      <c r="F621">
        <f>INDEX(RawData!$D$2:$D$1048576,MATCH(FmtData!$B$4+(ROW()-10),RawData!$A$2:$A$1048576,0))</f>
        <v>32.408499999999997</v>
      </c>
      <c r="G621">
        <f>INDEX(RawData!E$2:E$1048576,MATCH(FmtData!$B$4+(ROW()-10),RawData!$A$2:$A$1048576,0))</f>
        <v>2664.5</v>
      </c>
      <c r="H621">
        <f>INDEX(RawData!F$2:F$1048576,MATCH(FmtData!$B$4+(ROW()-10),RawData!$A$2:$A$1048576,0))</f>
        <v>-1.0764199999999999</v>
      </c>
      <c r="I621">
        <f>INDEX(RawData!G$2:G$1048576,MATCH(FmtData!$B$4+(ROW()-10),RawData!$A$2:$A$1048576,0))</f>
        <v>-29008.1</v>
      </c>
      <c r="J621">
        <f>INDEX(RawData!H$2:H$1048576,MATCH(FmtData!$B$4+(ROW()-10),RawData!$A$2:$A$1048576,0))</f>
        <v>5.0845300000000003E-2</v>
      </c>
      <c r="K621">
        <f>INDEX(RawData!I$2:I$1048576,MATCH(FmtData!$B$4+(ROW()-10),RawData!$A$2:$A$1048576,0))</f>
        <v>-0.61458100000000004</v>
      </c>
      <c r="L621">
        <f>INDEX(RawData!J$2:J$1048576,MATCH(FmtData!$B$4+(ROW()-10),RawData!$A$2:$A$1048576,0))</f>
        <v>169.3</v>
      </c>
      <c r="M621">
        <f>INDEX(RawData!K$2:K$1048576,MATCH(FmtData!$B$4+(ROW()-10),RawData!$A$2:$A$1048576,0))</f>
        <v>173.2</v>
      </c>
      <c r="N621">
        <f>INDEX(RawData!L$2:L$1048576,MATCH(FmtData!$B$4+(ROW()-10),RawData!$A$2:$A$1048576,0))</f>
        <v>22.4</v>
      </c>
      <c r="O621">
        <f>INDEX(RawData!M$2:M$1048576,MATCH(FmtData!$B$4+(ROW()-10),RawData!$A$2:$A$1048576,0))</f>
        <v>160.9</v>
      </c>
      <c r="P621">
        <f>INDEX(RawData!N$2:N$1048576,MATCH(FmtData!$B$4+(ROW()-10),RawData!$A$2:$A$1048576,0))</f>
        <v>22</v>
      </c>
      <c r="Q621">
        <f>INDEX(RawData!O$2:O$1048576,MATCH(FmtData!$B$4+(ROW()-10),RawData!$A$2:$A$1048576,0))</f>
        <v>176.6</v>
      </c>
      <c r="R621" s="8">
        <f>INDEX(RawData!P$2:P$1048576,MATCH(FmtData!$B$4+(ROW()-10),RawData!$A$2:$A$1048576,0))</f>
        <v>9.8624299999999998</v>
      </c>
      <c r="S621">
        <f>INDEX(RawData!Q$2:Q$1048576,MATCH(FmtData!$B$4+(ROW()-10),RawData!$A$2:$A$1048576,0))</f>
        <v>110.925</v>
      </c>
      <c r="T621" s="8">
        <f>INDEX(RawData!R$2:R$1048576,MATCH(FmtData!$B$4+(ROW()-10),RawData!$A$2:$A$1048576,0))</f>
        <v>1.85121</v>
      </c>
      <c r="U621" s="8">
        <f>INDEX(RawData!S$2:S$1048576,MATCH(FmtData!$B$4+(ROW()-10),RawData!$A$2:$A$1048576,0))</f>
        <v>0.71046600000000004</v>
      </c>
      <c r="V621" s="8">
        <f>INDEX(RawData!T$2:T$1048576,MATCH(FmtData!$B$4+(ROW()-10),RawData!$A$2:$A$1048576,0))</f>
        <v>0.20702599999999999</v>
      </c>
      <c r="W621" s="3">
        <f t="shared" si="191"/>
        <v>-0.50617628000000014</v>
      </c>
      <c r="X621" s="3">
        <f t="shared" si="192"/>
        <v>-0.48605643199999998</v>
      </c>
      <c r="Y621" s="8">
        <f t="shared" si="181"/>
        <v>9.4505107600470044</v>
      </c>
      <c r="Z621" s="8">
        <f t="shared" si="182"/>
        <v>9.4706306080470046</v>
      </c>
      <c r="AA621" s="8">
        <f t="shared" si="193"/>
        <v>9.4605706840470045</v>
      </c>
      <c r="AB621" s="41">
        <v>1</v>
      </c>
      <c r="AC621" s="42" t="str">
        <f t="shared" si="194"/>
        <v>Isco</v>
      </c>
      <c r="AD621" s="5">
        <f t="shared" si="200"/>
        <v>-290.56</v>
      </c>
      <c r="AE621" s="15">
        <f t="shared" si="183"/>
        <v>-123.64596888940662</v>
      </c>
      <c r="AF621" s="15">
        <f t="shared" si="184"/>
        <v>-118.96427481370131</v>
      </c>
      <c r="AG621" s="15">
        <f t="shared" si="185"/>
        <v>-121.3074943690882</v>
      </c>
      <c r="AH621" s="15">
        <f t="shared" si="195"/>
        <v>-121.3074943690882</v>
      </c>
      <c r="AI621" s="17">
        <f t="shared" si="186"/>
        <v>1.1836055010065558</v>
      </c>
      <c r="AJ621" s="17">
        <f t="shared" si="187"/>
        <v>0.9256390079256922</v>
      </c>
      <c r="AK621" s="17">
        <f t="shared" si="188"/>
        <v>0.92001480056613505</v>
      </c>
      <c r="AL621" s="17">
        <f t="shared" si="189"/>
        <v>0.92282118513625189</v>
      </c>
      <c r="AM621" s="17">
        <f t="shared" si="190"/>
        <v>0.92282118513625189</v>
      </c>
      <c r="AN621" s="17">
        <f t="shared" si="196"/>
        <v>5.5545645218568751E-4</v>
      </c>
      <c r="AO621" s="17">
        <f t="shared" si="197"/>
        <v>9.2282118513625182</v>
      </c>
      <c r="AP621" s="17">
        <f t="shared" si="198"/>
        <v>11.836055010065557</v>
      </c>
      <c r="AQ621" s="17">
        <f t="shared" si="199"/>
        <v>18.371016773271638</v>
      </c>
    </row>
    <row r="622" spans="2:43" x14ac:dyDescent="0.45">
      <c r="B622">
        <f>INDEX(RawData!$A$2:$A$1048576,MATCH(FmtData!$B$4+(ROW()-10),RawData!$A$2:$A$1048576,0))</f>
        <v>810</v>
      </c>
      <c r="C622" s="23">
        <f>LEFT(INDEX(RawData!$B$2:$B$1048576, MATCH(FmtData!$B$4+(ROW()-10),RawData!$A$2:$A$1048576,0)),10)+MID(INDEX(RawData!$B$2:$B$1048576, MATCH(FmtData!$B$4+(ROW()-10),RawData!$A$2:$A$1048576,0)),12,8)-$B$5/24</f>
        <v>42200.937268518515</v>
      </c>
      <c r="D622" s="7">
        <f>MID(INDEX(RawData!$B$2:$B$1048576, MATCH(FmtData!$B$4+(ROW()-10),RawData!$A$2:$A$1048576,0)),12,8)+$B$5/24</f>
        <v>0.43726851851851856</v>
      </c>
      <c r="E622" s="8">
        <f>INDEX(RawData!$D$2:$D$1048576,MATCH(FmtData!$B$4+(ROW()-10),RawData!$A$2:$A$1048576,0))</f>
        <v>32.425199999999997</v>
      </c>
      <c r="F622">
        <f>INDEX(RawData!$D$2:$D$1048576,MATCH(FmtData!$B$4+(ROW()-10),RawData!$A$2:$A$1048576,0))</f>
        <v>32.425199999999997</v>
      </c>
      <c r="G622">
        <f>INDEX(RawData!E$2:E$1048576,MATCH(FmtData!$B$4+(ROW()-10),RawData!$A$2:$A$1048576,0))</f>
        <v>2667.27</v>
      </c>
      <c r="H622">
        <f>INDEX(RawData!F$2:F$1048576,MATCH(FmtData!$B$4+(ROW()-10),RawData!$A$2:$A$1048576,0))</f>
        <v>-0.15307599999999999</v>
      </c>
      <c r="I622">
        <f>INDEX(RawData!G$2:G$1048576,MATCH(FmtData!$B$4+(ROW()-10),RawData!$A$2:$A$1048576,0))</f>
        <v>-29008.1</v>
      </c>
      <c r="J622">
        <f>INDEX(RawData!H$2:H$1048576,MATCH(FmtData!$B$4+(ROW()-10),RawData!$A$2:$A$1048576,0))</f>
        <v>5.0845300000000003E-2</v>
      </c>
      <c r="K622">
        <f>INDEX(RawData!I$2:I$1048576,MATCH(FmtData!$B$4+(ROW()-10),RawData!$A$2:$A$1048576,0))</f>
        <v>-0.61552499999999999</v>
      </c>
      <c r="L622">
        <f>INDEX(RawData!J$2:J$1048576,MATCH(FmtData!$B$4+(ROW()-10),RawData!$A$2:$A$1048576,0))</f>
        <v>163.19999999999999</v>
      </c>
      <c r="M622">
        <f>INDEX(RawData!K$2:K$1048576,MATCH(FmtData!$B$4+(ROW()-10),RawData!$A$2:$A$1048576,0))</f>
        <v>170.7</v>
      </c>
      <c r="N622">
        <f>INDEX(RawData!L$2:L$1048576,MATCH(FmtData!$B$4+(ROW()-10),RawData!$A$2:$A$1048576,0))</f>
        <v>22.4</v>
      </c>
      <c r="O622">
        <f>INDEX(RawData!M$2:M$1048576,MATCH(FmtData!$B$4+(ROW()-10),RawData!$A$2:$A$1048576,0))</f>
        <v>155.9</v>
      </c>
      <c r="P622">
        <f>INDEX(RawData!N$2:N$1048576,MATCH(FmtData!$B$4+(ROW()-10),RawData!$A$2:$A$1048576,0))</f>
        <v>21.9</v>
      </c>
      <c r="Q622">
        <f>INDEX(RawData!O$2:O$1048576,MATCH(FmtData!$B$4+(ROW()-10),RawData!$A$2:$A$1048576,0))</f>
        <v>176.6</v>
      </c>
      <c r="R622" s="8">
        <f>INDEX(RawData!P$2:P$1048576,MATCH(FmtData!$B$4+(ROW()-10),RawData!$A$2:$A$1048576,0))</f>
        <v>9.8624299999999998</v>
      </c>
      <c r="S622">
        <f>INDEX(RawData!Q$2:Q$1048576,MATCH(FmtData!$B$4+(ROW()-10),RawData!$A$2:$A$1048576,0))</f>
        <v>110.925</v>
      </c>
      <c r="T622" s="8">
        <f>INDEX(RawData!R$2:R$1048576,MATCH(FmtData!$B$4+(ROW()-10),RawData!$A$2:$A$1048576,0))</f>
        <v>1.85121</v>
      </c>
      <c r="U622" s="8">
        <f>INDEX(RawData!S$2:S$1048576,MATCH(FmtData!$B$4+(ROW()-10),RawData!$A$2:$A$1048576,0))</f>
        <v>0.71037399999999995</v>
      </c>
      <c r="V622" s="8">
        <f>INDEX(RawData!T$2:T$1048576,MATCH(FmtData!$B$4+(ROW()-10),RawData!$A$2:$A$1048576,0))</f>
        <v>0.206653</v>
      </c>
      <c r="W622" s="3">
        <f t="shared" si="191"/>
        <v>-0.50594259999999991</v>
      </c>
      <c r="X622" s="3">
        <f t="shared" si="192"/>
        <v>-0.48510901200000006</v>
      </c>
      <c r="Y622" s="8">
        <f t="shared" si="181"/>
        <v>9.4507444400470053</v>
      </c>
      <c r="Z622" s="8">
        <f t="shared" si="182"/>
        <v>9.4715780280470039</v>
      </c>
      <c r="AA622" s="8">
        <f t="shared" si="193"/>
        <v>9.4611612340470046</v>
      </c>
      <c r="AB622" s="41">
        <v>1</v>
      </c>
      <c r="AC622" s="42" t="str">
        <f t="shared" si="194"/>
        <v>Isco</v>
      </c>
      <c r="AD622" s="5">
        <f t="shared" si="200"/>
        <v>-290.56</v>
      </c>
      <c r="AE622" s="15">
        <f t="shared" si="183"/>
        <v>-123.59170271850167</v>
      </c>
      <c r="AF622" s="15">
        <f t="shared" si="184"/>
        <v>-118.74335124933361</v>
      </c>
      <c r="AG622" s="15">
        <f t="shared" si="185"/>
        <v>-121.17007096547752</v>
      </c>
      <c r="AH622" s="15">
        <f t="shared" si="195"/>
        <v>-121.17007096547752</v>
      </c>
      <c r="AI622" s="17">
        <f t="shared" si="186"/>
        <v>1.1836055010065558</v>
      </c>
      <c r="AJ622" s="17">
        <f t="shared" si="187"/>
        <v>0.92557342307518542</v>
      </c>
      <c r="AK622" s="17">
        <f t="shared" si="188"/>
        <v>0.91975108910987036</v>
      </c>
      <c r="AL622" s="17">
        <f t="shared" si="189"/>
        <v>0.92265612585223289</v>
      </c>
      <c r="AM622" s="17">
        <f t="shared" si="190"/>
        <v>0.92265612585223289</v>
      </c>
      <c r="AN622" s="17">
        <f t="shared" si="196"/>
        <v>7.2051573620468545E-4</v>
      </c>
      <c r="AO622" s="17">
        <f t="shared" si="197"/>
        <v>9.2265612585223291</v>
      </c>
      <c r="AP622" s="17">
        <f t="shared" si="198"/>
        <v>11.836055010065557</v>
      </c>
      <c r="AQ622" s="17">
        <f t="shared" si="199"/>
        <v>18.390115184403921</v>
      </c>
    </row>
    <row r="623" spans="2:43" x14ac:dyDescent="0.45">
      <c r="B623">
        <f>INDEX(RawData!$A$2:$A$1048576,MATCH(FmtData!$B$4+(ROW()-10),RawData!$A$2:$A$1048576,0))</f>
        <v>811</v>
      </c>
      <c r="C623" s="23">
        <f>LEFT(INDEX(RawData!$B$2:$B$1048576, MATCH(FmtData!$B$4+(ROW()-10),RawData!$A$2:$A$1048576,0)),10)+MID(INDEX(RawData!$B$2:$B$1048576, MATCH(FmtData!$B$4+(ROW()-10),RawData!$A$2:$A$1048576,0)),12,8)-$B$5/24</f>
        <v>42200.937962962962</v>
      </c>
      <c r="D623" s="7">
        <f>MID(INDEX(RawData!$B$2:$B$1048576, MATCH(FmtData!$B$4+(ROW()-10),RawData!$A$2:$A$1048576,0)),12,8)+$B$5/24</f>
        <v>0.437962962962963</v>
      </c>
      <c r="E623" s="8">
        <f>INDEX(RawData!$D$2:$D$1048576,MATCH(FmtData!$B$4+(ROW()-10),RawData!$A$2:$A$1048576,0))</f>
        <v>32.441699999999997</v>
      </c>
      <c r="F623">
        <f>INDEX(RawData!$D$2:$D$1048576,MATCH(FmtData!$B$4+(ROW()-10),RawData!$A$2:$A$1048576,0))</f>
        <v>32.441699999999997</v>
      </c>
      <c r="G623">
        <f>INDEX(RawData!E$2:E$1048576,MATCH(FmtData!$B$4+(ROW()-10),RawData!$A$2:$A$1048576,0))</f>
        <v>2661.43</v>
      </c>
      <c r="H623">
        <f>INDEX(RawData!F$2:F$1048576,MATCH(FmtData!$B$4+(ROW()-10),RawData!$A$2:$A$1048576,0))</f>
        <v>-1.0764199999999999</v>
      </c>
      <c r="I623">
        <f>INDEX(RawData!G$2:G$1048576,MATCH(FmtData!$B$4+(ROW()-10),RawData!$A$2:$A$1048576,0))</f>
        <v>-29008.1</v>
      </c>
      <c r="J623">
        <f>INDEX(RawData!H$2:H$1048576,MATCH(FmtData!$B$4+(ROW()-10),RawData!$A$2:$A$1048576,0))</f>
        <v>5.0845300000000003E-2</v>
      </c>
      <c r="K623">
        <f>INDEX(RawData!I$2:I$1048576,MATCH(FmtData!$B$4+(ROW()-10),RawData!$A$2:$A$1048576,0))</f>
        <v>-0.61495900000000003</v>
      </c>
      <c r="L623">
        <f>INDEX(RawData!J$2:J$1048576,MATCH(FmtData!$B$4+(ROW()-10),RawData!$A$2:$A$1048576,0))</f>
        <v>160.9</v>
      </c>
      <c r="M623">
        <f>INDEX(RawData!K$2:K$1048576,MATCH(FmtData!$B$4+(ROW()-10),RawData!$A$2:$A$1048576,0))</f>
        <v>173.8</v>
      </c>
      <c r="N623">
        <f>INDEX(RawData!L$2:L$1048576,MATCH(FmtData!$B$4+(ROW()-10),RawData!$A$2:$A$1048576,0))</f>
        <v>22.4</v>
      </c>
      <c r="O623">
        <f>INDEX(RawData!M$2:M$1048576,MATCH(FmtData!$B$4+(ROW()-10),RawData!$A$2:$A$1048576,0))</f>
        <v>155</v>
      </c>
      <c r="P623">
        <f>INDEX(RawData!N$2:N$1048576,MATCH(FmtData!$B$4+(ROW()-10),RawData!$A$2:$A$1048576,0))</f>
        <v>21.9</v>
      </c>
      <c r="Q623">
        <f>INDEX(RawData!O$2:O$1048576,MATCH(FmtData!$B$4+(ROW()-10),RawData!$A$2:$A$1048576,0))</f>
        <v>176.5</v>
      </c>
      <c r="R623" s="8">
        <f>INDEX(RawData!P$2:P$1048576,MATCH(FmtData!$B$4+(ROW()-10),RawData!$A$2:$A$1048576,0))</f>
        <v>9.8624299999999998</v>
      </c>
      <c r="S623">
        <f>INDEX(RawData!Q$2:Q$1048576,MATCH(FmtData!$B$4+(ROW()-10),RawData!$A$2:$A$1048576,0))</f>
        <v>110.925</v>
      </c>
      <c r="T623" s="8">
        <f>INDEX(RawData!R$2:R$1048576,MATCH(FmtData!$B$4+(ROW()-10),RawData!$A$2:$A$1048576,0))</f>
        <v>1.85121</v>
      </c>
      <c r="U623" s="8">
        <f>INDEX(RawData!S$2:S$1048576,MATCH(FmtData!$B$4+(ROW()-10),RawData!$A$2:$A$1048576,0))</f>
        <v>0.71019200000000005</v>
      </c>
      <c r="V623" s="8">
        <f>INDEX(RawData!T$2:T$1048576,MATCH(FmtData!$B$4+(ROW()-10),RawData!$A$2:$A$1048576,0))</f>
        <v>0.20715</v>
      </c>
      <c r="W623" s="3">
        <f t="shared" si="191"/>
        <v>-0.50548032000000021</v>
      </c>
      <c r="X623" s="3">
        <f t="shared" si="192"/>
        <v>-0.48637139200000001</v>
      </c>
      <c r="Y623" s="8">
        <f t="shared" si="181"/>
        <v>9.4512067200470042</v>
      </c>
      <c r="Z623" s="8">
        <f t="shared" si="182"/>
        <v>9.4703156480470039</v>
      </c>
      <c r="AA623" s="8">
        <f t="shared" si="193"/>
        <v>9.4607611840470049</v>
      </c>
      <c r="AB623" s="41">
        <v>1</v>
      </c>
      <c r="AC623" s="42" t="str">
        <f t="shared" si="194"/>
        <v>Isco</v>
      </c>
      <c r="AD623" s="5">
        <f t="shared" si="200"/>
        <v>-290.56</v>
      </c>
      <c r="AE623" s="15">
        <f t="shared" si="183"/>
        <v>-123.48434254105382</v>
      </c>
      <c r="AF623" s="15">
        <f t="shared" si="184"/>
        <v>-119.03770924167827</v>
      </c>
      <c r="AG623" s="15">
        <f t="shared" si="185"/>
        <v>-121.26316602554596</v>
      </c>
      <c r="AH623" s="15">
        <f t="shared" si="195"/>
        <v>-121.26316602554596</v>
      </c>
      <c r="AI623" s="17">
        <f t="shared" si="186"/>
        <v>1.1836055010065558</v>
      </c>
      <c r="AJ623" s="17">
        <f t="shared" si="187"/>
        <v>0.92544369740314736</v>
      </c>
      <c r="AK623" s="17">
        <f t="shared" si="188"/>
        <v>0.92010249107040176</v>
      </c>
      <c r="AL623" s="17">
        <f t="shared" si="189"/>
        <v>0.92276793589976525</v>
      </c>
      <c r="AM623" s="17">
        <f t="shared" si="190"/>
        <v>0.92276793589976525</v>
      </c>
      <c r="AN623" s="17">
        <f t="shared" si="196"/>
        <v>4.4386899087389686E-4</v>
      </c>
      <c r="AO623" s="17">
        <f t="shared" si="197"/>
        <v>9.2276793589976531</v>
      </c>
      <c r="AP623" s="17">
        <f t="shared" si="198"/>
        <v>11.836055010065557</v>
      </c>
      <c r="AQ623" s="17">
        <f t="shared" si="199"/>
        <v>18.349849942161132</v>
      </c>
    </row>
    <row r="624" spans="2:43" x14ac:dyDescent="0.45">
      <c r="B624">
        <f>INDEX(RawData!$A$2:$A$1048576,MATCH(FmtData!$B$4+(ROW()-10),RawData!$A$2:$A$1048576,0))</f>
        <v>812</v>
      </c>
      <c r="C624" s="23">
        <f>LEFT(INDEX(RawData!$B$2:$B$1048576, MATCH(FmtData!$B$4+(ROW()-10),RawData!$A$2:$A$1048576,0)),10)+MID(INDEX(RawData!$B$2:$B$1048576, MATCH(FmtData!$B$4+(ROW()-10),RawData!$A$2:$A$1048576,0)),12,8)-$B$5/24</f>
        <v>42200.938657407409</v>
      </c>
      <c r="D624" s="7">
        <f>MID(INDEX(RawData!$B$2:$B$1048576, MATCH(FmtData!$B$4+(ROW()-10),RawData!$A$2:$A$1048576,0)),12,8)+$B$5/24</f>
        <v>0.43865740740740744</v>
      </c>
      <c r="E624" s="8">
        <f>INDEX(RawData!$D$2:$D$1048576,MATCH(FmtData!$B$4+(ROW()-10),RawData!$A$2:$A$1048576,0))</f>
        <v>32.458300000000001</v>
      </c>
      <c r="F624">
        <f>INDEX(RawData!$D$2:$D$1048576,MATCH(FmtData!$B$4+(ROW()-10),RawData!$A$2:$A$1048576,0))</f>
        <v>32.458300000000001</v>
      </c>
      <c r="G624">
        <f>INDEX(RawData!E$2:E$1048576,MATCH(FmtData!$B$4+(ROW()-10),RawData!$A$2:$A$1048576,0))</f>
        <v>2651.89</v>
      </c>
      <c r="H624">
        <f>INDEX(RawData!F$2:F$1048576,MATCH(FmtData!$B$4+(ROW()-10),RawData!$A$2:$A$1048576,0))</f>
        <v>-1.0764199999999999</v>
      </c>
      <c r="I624">
        <f>INDEX(RawData!G$2:G$1048576,MATCH(FmtData!$B$4+(ROW()-10),RawData!$A$2:$A$1048576,0))</f>
        <v>-29008.1</v>
      </c>
      <c r="J624">
        <f>INDEX(RawData!H$2:H$1048576,MATCH(FmtData!$B$4+(ROW()-10),RawData!$A$2:$A$1048576,0))</f>
        <v>5.0845300000000003E-2</v>
      </c>
      <c r="K624">
        <f>INDEX(RawData!I$2:I$1048576,MATCH(FmtData!$B$4+(ROW()-10),RawData!$A$2:$A$1048576,0))</f>
        <v>-0.61458100000000004</v>
      </c>
      <c r="L624">
        <f>INDEX(RawData!J$2:J$1048576,MATCH(FmtData!$B$4+(ROW()-10),RawData!$A$2:$A$1048576,0))</f>
        <v>159.5</v>
      </c>
      <c r="M624">
        <f>INDEX(RawData!K$2:K$1048576,MATCH(FmtData!$B$4+(ROW()-10),RawData!$A$2:$A$1048576,0))</f>
        <v>177.4</v>
      </c>
      <c r="N624">
        <f>INDEX(RawData!L$2:L$1048576,MATCH(FmtData!$B$4+(ROW()-10),RawData!$A$2:$A$1048576,0))</f>
        <v>22.4</v>
      </c>
      <c r="O624">
        <f>INDEX(RawData!M$2:M$1048576,MATCH(FmtData!$B$4+(ROW()-10),RawData!$A$2:$A$1048576,0))</f>
        <v>153.5</v>
      </c>
      <c r="P624">
        <f>INDEX(RawData!N$2:N$1048576,MATCH(FmtData!$B$4+(ROW()-10),RawData!$A$2:$A$1048576,0))</f>
        <v>21.9</v>
      </c>
      <c r="Q624">
        <f>INDEX(RawData!O$2:O$1048576,MATCH(FmtData!$B$4+(ROW()-10),RawData!$A$2:$A$1048576,0))</f>
        <v>176.3</v>
      </c>
      <c r="R624" s="8">
        <f>INDEX(RawData!P$2:P$1048576,MATCH(FmtData!$B$4+(ROW()-10),RawData!$A$2:$A$1048576,0))</f>
        <v>9.8624299999999998</v>
      </c>
      <c r="S624">
        <f>INDEX(RawData!Q$2:Q$1048576,MATCH(FmtData!$B$4+(ROW()-10),RawData!$A$2:$A$1048576,0))</f>
        <v>110.925</v>
      </c>
      <c r="T624" s="8">
        <f>INDEX(RawData!R$2:R$1048576,MATCH(FmtData!$B$4+(ROW()-10),RawData!$A$2:$A$1048576,0))</f>
        <v>1.85121</v>
      </c>
      <c r="U624" s="8">
        <f>INDEX(RawData!S$2:S$1048576,MATCH(FmtData!$B$4+(ROW()-10),RawData!$A$2:$A$1048576,0))</f>
        <v>0.71006999999999998</v>
      </c>
      <c r="V624" s="8">
        <f>INDEX(RawData!T$2:T$1048576,MATCH(FmtData!$B$4+(ROW()-10),RawData!$A$2:$A$1048576,0))</f>
        <v>0.20715</v>
      </c>
      <c r="W624" s="3">
        <f t="shared" si="191"/>
        <v>-0.50517044</v>
      </c>
      <c r="X624" s="3">
        <f t="shared" si="192"/>
        <v>-0.48637139200000001</v>
      </c>
      <c r="Y624" s="8">
        <f t="shared" si="181"/>
        <v>9.4515166000470039</v>
      </c>
      <c r="Z624" s="8">
        <f t="shared" si="182"/>
        <v>9.4703156480470039</v>
      </c>
      <c r="AA624" s="8">
        <f t="shared" si="193"/>
        <v>9.460916124047003</v>
      </c>
      <c r="AB624" s="41">
        <v>1</v>
      </c>
      <c r="AC624" s="42" t="str">
        <f t="shared" si="194"/>
        <v>Isco</v>
      </c>
      <c r="AD624" s="5">
        <f t="shared" si="200"/>
        <v>-290.56</v>
      </c>
      <c r="AE624" s="15">
        <f t="shared" si="183"/>
        <v>-123.41237022454868</v>
      </c>
      <c r="AF624" s="15">
        <f t="shared" si="184"/>
        <v>-119.03770924167827</v>
      </c>
      <c r="AG624" s="15">
        <f t="shared" si="185"/>
        <v>-121.22711105136227</v>
      </c>
      <c r="AH624" s="15">
        <f t="shared" si="195"/>
        <v>-121.22711105136227</v>
      </c>
      <c r="AI624" s="17">
        <f t="shared" si="186"/>
        <v>1.1836055010065558</v>
      </c>
      <c r="AJ624" s="17">
        <f t="shared" si="187"/>
        <v>0.92535675202270373</v>
      </c>
      <c r="AK624" s="17">
        <f t="shared" si="188"/>
        <v>0.92010249107040176</v>
      </c>
      <c r="AL624" s="17">
        <f t="shared" si="189"/>
        <v>0.92272462954512591</v>
      </c>
      <c r="AM624" s="17">
        <f t="shared" si="190"/>
        <v>0.92272462954512591</v>
      </c>
      <c r="AN624" s="17">
        <f t="shared" si="196"/>
        <v>4.0974407942862001E-4</v>
      </c>
      <c r="AO624" s="17">
        <f t="shared" si="197"/>
        <v>9.2272462954512591</v>
      </c>
      <c r="AP624" s="17">
        <f t="shared" si="198"/>
        <v>11.836055010065557</v>
      </c>
      <c r="AQ624" s="17">
        <f t="shared" si="199"/>
        <v>18.284074186853566</v>
      </c>
    </row>
    <row r="625" spans="2:43" x14ac:dyDescent="0.45">
      <c r="B625">
        <f>INDEX(RawData!$A$2:$A$1048576,MATCH(FmtData!$B$4+(ROW()-10),RawData!$A$2:$A$1048576,0))</f>
        <v>813</v>
      </c>
      <c r="C625" s="23">
        <f>LEFT(INDEX(RawData!$B$2:$B$1048576, MATCH(FmtData!$B$4+(ROW()-10),RawData!$A$2:$A$1048576,0)),10)+MID(INDEX(RawData!$B$2:$B$1048576, MATCH(FmtData!$B$4+(ROW()-10),RawData!$A$2:$A$1048576,0)),12,8)-$B$5/24</f>
        <v>42200.939351851855</v>
      </c>
      <c r="D625" s="7">
        <f>MID(INDEX(RawData!$B$2:$B$1048576, MATCH(FmtData!$B$4+(ROW()-10),RawData!$A$2:$A$1048576,0)),12,8)+$B$5/24</f>
        <v>0.43935185185185188</v>
      </c>
      <c r="E625" s="8">
        <f>INDEX(RawData!$D$2:$D$1048576,MATCH(FmtData!$B$4+(ROW()-10),RawData!$A$2:$A$1048576,0))</f>
        <v>32.475000000000001</v>
      </c>
      <c r="F625">
        <f>INDEX(RawData!$D$2:$D$1048576,MATCH(FmtData!$B$4+(ROW()-10),RawData!$A$2:$A$1048576,0))</f>
        <v>32.475000000000001</v>
      </c>
      <c r="G625">
        <f>INDEX(RawData!E$2:E$1048576,MATCH(FmtData!$B$4+(ROW()-10),RawData!$A$2:$A$1048576,0))</f>
        <v>2640.5</v>
      </c>
      <c r="H625">
        <f>INDEX(RawData!F$2:F$1048576,MATCH(FmtData!$B$4+(ROW()-10),RawData!$A$2:$A$1048576,0))</f>
        <v>-1.0764199999999999</v>
      </c>
      <c r="I625">
        <f>INDEX(RawData!G$2:G$1048576,MATCH(FmtData!$B$4+(ROW()-10),RawData!$A$2:$A$1048576,0))</f>
        <v>-29008.1</v>
      </c>
      <c r="J625">
        <f>INDEX(RawData!H$2:H$1048576,MATCH(FmtData!$B$4+(ROW()-10),RawData!$A$2:$A$1048576,0))</f>
        <v>5.0845300000000003E-2</v>
      </c>
      <c r="K625">
        <f>INDEX(RawData!I$2:I$1048576,MATCH(FmtData!$B$4+(ROW()-10),RawData!$A$2:$A$1048576,0))</f>
        <v>-0.61533599999999999</v>
      </c>
      <c r="L625">
        <f>INDEX(RawData!J$2:J$1048576,MATCH(FmtData!$B$4+(ROW()-10),RawData!$A$2:$A$1048576,0))</f>
        <v>175.5</v>
      </c>
      <c r="M625">
        <f>INDEX(RawData!K$2:K$1048576,MATCH(FmtData!$B$4+(ROW()-10),RawData!$A$2:$A$1048576,0))</f>
        <v>176</v>
      </c>
      <c r="N625">
        <f>INDEX(RawData!L$2:L$1048576,MATCH(FmtData!$B$4+(ROW()-10),RawData!$A$2:$A$1048576,0))</f>
        <v>22.4</v>
      </c>
      <c r="O625">
        <f>INDEX(RawData!M$2:M$1048576,MATCH(FmtData!$B$4+(ROW()-10),RawData!$A$2:$A$1048576,0))</f>
        <v>152.69999999999999</v>
      </c>
      <c r="P625">
        <f>INDEX(RawData!N$2:N$1048576,MATCH(FmtData!$B$4+(ROW()-10),RawData!$A$2:$A$1048576,0))</f>
        <v>21.9</v>
      </c>
      <c r="Q625">
        <f>INDEX(RawData!O$2:O$1048576,MATCH(FmtData!$B$4+(ROW()-10),RawData!$A$2:$A$1048576,0))</f>
        <v>176</v>
      </c>
      <c r="R625" s="8">
        <f>INDEX(RawData!P$2:P$1048576,MATCH(FmtData!$B$4+(ROW()-10),RawData!$A$2:$A$1048576,0))</f>
        <v>9.8624299999999998</v>
      </c>
      <c r="S625">
        <f>INDEX(RawData!Q$2:Q$1048576,MATCH(FmtData!$B$4+(ROW()-10),RawData!$A$2:$A$1048576,0))</f>
        <v>110.925</v>
      </c>
      <c r="T625" s="8">
        <f>INDEX(RawData!R$2:R$1048576,MATCH(FmtData!$B$4+(ROW()-10),RawData!$A$2:$A$1048576,0))</f>
        <v>1.85121</v>
      </c>
      <c r="U625" s="8">
        <f>INDEX(RawData!S$2:S$1048576,MATCH(FmtData!$B$4+(ROW()-10),RawData!$A$2:$A$1048576,0))</f>
        <v>0.70961300000000005</v>
      </c>
      <c r="V625" s="8">
        <f>INDEX(RawData!T$2:T$1048576,MATCH(FmtData!$B$4+(ROW()-10),RawData!$A$2:$A$1048576,0))</f>
        <v>0.207708</v>
      </c>
      <c r="W625" s="3">
        <f t="shared" si="191"/>
        <v>-0.50400966000000025</v>
      </c>
      <c r="X625" s="3">
        <f t="shared" si="192"/>
        <v>-0.48778871200000007</v>
      </c>
      <c r="Y625" s="8">
        <f t="shared" si="181"/>
        <v>9.452677380047005</v>
      </c>
      <c r="Z625" s="8">
        <f t="shared" si="182"/>
        <v>9.468898328047004</v>
      </c>
      <c r="AA625" s="8">
        <f t="shared" si="193"/>
        <v>9.4607878540470054</v>
      </c>
      <c r="AB625" s="41">
        <v>1</v>
      </c>
      <c r="AC625" s="42" t="str">
        <f t="shared" si="194"/>
        <v>Isco</v>
      </c>
      <c r="AD625" s="5">
        <f t="shared" si="200"/>
        <v>-290.56</v>
      </c>
      <c r="AE625" s="15">
        <f t="shared" si="183"/>
        <v>-123.14272902096775</v>
      </c>
      <c r="AF625" s="15">
        <f t="shared" si="184"/>
        <v>-119.36810655528075</v>
      </c>
      <c r="AG625" s="15">
        <f t="shared" si="185"/>
        <v>-121.25695992166584</v>
      </c>
      <c r="AH625" s="15">
        <f t="shared" si="195"/>
        <v>-121.25695992166584</v>
      </c>
      <c r="AI625" s="17">
        <f t="shared" si="186"/>
        <v>1.1836055010065558</v>
      </c>
      <c r="AJ625" s="17">
        <f t="shared" si="187"/>
        <v>0.92503116008053332</v>
      </c>
      <c r="AK625" s="17">
        <f t="shared" si="188"/>
        <v>0.92049723643027936</v>
      </c>
      <c r="AL625" s="17">
        <f t="shared" si="189"/>
        <v>0.9227604813339455</v>
      </c>
      <c r="AM625" s="17">
        <f t="shared" si="190"/>
        <v>0.9227604813339455</v>
      </c>
      <c r="AN625" s="17">
        <f t="shared" si="196"/>
        <v>3.0996475126621181E-4</v>
      </c>
      <c r="AO625" s="17">
        <f t="shared" si="197"/>
        <v>9.2276048133394557</v>
      </c>
      <c r="AP625" s="17">
        <f t="shared" si="198"/>
        <v>11.836055010065557</v>
      </c>
      <c r="AQ625" s="17">
        <f t="shared" si="199"/>
        <v>18.205543175013609</v>
      </c>
    </row>
    <row r="626" spans="2:43" x14ac:dyDescent="0.45">
      <c r="B626">
        <f>INDEX(RawData!$A$2:$A$1048576,MATCH(FmtData!$B$4+(ROW()-10),RawData!$A$2:$A$1048576,0))</f>
        <v>814</v>
      </c>
      <c r="C626" s="23">
        <f>LEFT(INDEX(RawData!$B$2:$B$1048576, MATCH(FmtData!$B$4+(ROW()-10),RawData!$A$2:$A$1048576,0)),10)+MID(INDEX(RawData!$B$2:$B$1048576, MATCH(FmtData!$B$4+(ROW()-10),RawData!$A$2:$A$1048576,0)),12,8)-$B$5/24</f>
        <v>42200.940046296295</v>
      </c>
      <c r="D626" s="7">
        <f>MID(INDEX(RawData!$B$2:$B$1048576, MATCH(FmtData!$B$4+(ROW()-10),RawData!$A$2:$A$1048576,0)),12,8)+$B$5/24</f>
        <v>0.44004629629629632</v>
      </c>
      <c r="E626" s="8">
        <f>INDEX(RawData!$D$2:$D$1048576,MATCH(FmtData!$B$4+(ROW()-10),RawData!$A$2:$A$1048576,0))</f>
        <v>32.491399999999999</v>
      </c>
      <c r="F626">
        <f>INDEX(RawData!$D$2:$D$1048576,MATCH(FmtData!$B$4+(ROW()-10),RawData!$A$2:$A$1048576,0))</f>
        <v>32.491399999999999</v>
      </c>
      <c r="G626">
        <f>INDEX(RawData!E$2:E$1048576,MATCH(FmtData!$B$4+(ROW()-10),RawData!$A$2:$A$1048576,0))</f>
        <v>2624.19</v>
      </c>
      <c r="H626">
        <f>INDEX(RawData!F$2:F$1048576,MATCH(FmtData!$B$4+(ROW()-10),RawData!$A$2:$A$1048576,0))</f>
        <v>-1.0764199999999999</v>
      </c>
      <c r="I626">
        <f>INDEX(RawData!G$2:G$1048576,MATCH(FmtData!$B$4+(ROW()-10),RawData!$A$2:$A$1048576,0))</f>
        <v>-29008.1</v>
      </c>
      <c r="J626">
        <f>INDEX(RawData!H$2:H$1048576,MATCH(FmtData!$B$4+(ROW()-10),RawData!$A$2:$A$1048576,0))</f>
        <v>5.0845300000000003E-2</v>
      </c>
      <c r="K626">
        <f>INDEX(RawData!I$2:I$1048576,MATCH(FmtData!$B$4+(ROW()-10),RawData!$A$2:$A$1048576,0))</f>
        <v>-0.61477000000000004</v>
      </c>
      <c r="L626">
        <f>INDEX(RawData!J$2:J$1048576,MATCH(FmtData!$B$4+(ROW()-10),RawData!$A$2:$A$1048576,0))</f>
        <v>214.7</v>
      </c>
      <c r="M626">
        <f>INDEX(RawData!K$2:K$1048576,MATCH(FmtData!$B$4+(ROW()-10),RawData!$A$2:$A$1048576,0))</f>
        <v>171.1</v>
      </c>
      <c r="N626">
        <f>INDEX(RawData!L$2:L$1048576,MATCH(FmtData!$B$4+(ROW()-10),RawData!$A$2:$A$1048576,0))</f>
        <v>22.4</v>
      </c>
      <c r="O626">
        <f>INDEX(RawData!M$2:M$1048576,MATCH(FmtData!$B$4+(ROW()-10),RawData!$A$2:$A$1048576,0))</f>
        <v>170.6</v>
      </c>
      <c r="P626">
        <f>INDEX(RawData!N$2:N$1048576,MATCH(FmtData!$B$4+(ROW()-10),RawData!$A$2:$A$1048576,0))</f>
        <v>21.9</v>
      </c>
      <c r="Q626">
        <f>INDEX(RawData!O$2:O$1048576,MATCH(FmtData!$B$4+(ROW()-10),RawData!$A$2:$A$1048576,0))</f>
        <v>175.7</v>
      </c>
      <c r="R626" s="8">
        <f>INDEX(RawData!P$2:P$1048576,MATCH(FmtData!$B$4+(ROW()-10),RawData!$A$2:$A$1048576,0))</f>
        <v>9.8624299999999998</v>
      </c>
      <c r="S626">
        <f>INDEX(RawData!Q$2:Q$1048576,MATCH(FmtData!$B$4+(ROW()-10),RawData!$A$2:$A$1048576,0))</f>
        <v>110.925</v>
      </c>
      <c r="T626" s="8">
        <f>INDEX(RawData!R$2:R$1048576,MATCH(FmtData!$B$4+(ROW()-10),RawData!$A$2:$A$1048576,0))</f>
        <v>1.85121</v>
      </c>
      <c r="U626" s="8">
        <f>INDEX(RawData!S$2:S$1048576,MATCH(FmtData!$B$4+(ROW()-10),RawData!$A$2:$A$1048576,0))</f>
        <v>0.70930800000000005</v>
      </c>
      <c r="V626" s="8">
        <f>INDEX(RawData!T$2:T$1048576,MATCH(FmtData!$B$4+(ROW()-10),RawData!$A$2:$A$1048576,0))</f>
        <v>0.20752200000000001</v>
      </c>
      <c r="W626" s="3">
        <f t="shared" si="191"/>
        <v>-0.50323496000000023</v>
      </c>
      <c r="X626" s="3">
        <f t="shared" si="192"/>
        <v>-0.48731627200000005</v>
      </c>
      <c r="Y626" s="8">
        <f t="shared" si="181"/>
        <v>9.4534520800470041</v>
      </c>
      <c r="Z626" s="8">
        <f t="shared" si="182"/>
        <v>9.4693707680470052</v>
      </c>
      <c r="AA626" s="8">
        <f t="shared" si="193"/>
        <v>9.4614114240470037</v>
      </c>
      <c r="AB626" s="41">
        <v>1</v>
      </c>
      <c r="AC626" s="42" t="str">
        <f t="shared" si="194"/>
        <v>Isco</v>
      </c>
      <c r="AD626" s="5">
        <f t="shared" si="200"/>
        <v>-290.56</v>
      </c>
      <c r="AE626" s="15">
        <f t="shared" si="183"/>
        <v>-122.96273642071174</v>
      </c>
      <c r="AF626" s="15">
        <f t="shared" si="184"/>
        <v>-119.25798459193379</v>
      </c>
      <c r="AG626" s="15">
        <f t="shared" si="185"/>
        <v>-121.11184579639303</v>
      </c>
      <c r="AH626" s="15">
        <f t="shared" si="195"/>
        <v>-121.11184579639303</v>
      </c>
      <c r="AI626" s="17">
        <f t="shared" si="186"/>
        <v>1.1836055010065558</v>
      </c>
      <c r="AJ626" s="17">
        <f t="shared" si="187"/>
        <v>0.92481394637998038</v>
      </c>
      <c r="AK626" s="17">
        <f t="shared" si="188"/>
        <v>0.92036562953092727</v>
      </c>
      <c r="AL626" s="17">
        <f t="shared" si="189"/>
        <v>0.92258620939445846</v>
      </c>
      <c r="AM626" s="17">
        <f t="shared" si="190"/>
        <v>0.92258620939445846</v>
      </c>
      <c r="AN626" s="17">
        <f t="shared" si="196"/>
        <v>4.160538285027382E-4</v>
      </c>
      <c r="AO626" s="17">
        <f t="shared" si="197"/>
        <v>9.2258620939445848</v>
      </c>
      <c r="AP626" s="17">
        <f t="shared" si="198"/>
        <v>11.836055010065557</v>
      </c>
      <c r="AQ626" s="17">
        <f t="shared" si="199"/>
        <v>18.09309007553076</v>
      </c>
    </row>
    <row r="627" spans="2:43" x14ac:dyDescent="0.45">
      <c r="B627">
        <f>INDEX(RawData!$A$2:$A$1048576,MATCH(FmtData!$B$4+(ROW()-10),RawData!$A$2:$A$1048576,0))</f>
        <v>815</v>
      </c>
      <c r="C627" s="23">
        <f>LEFT(INDEX(RawData!$B$2:$B$1048576, MATCH(FmtData!$B$4+(ROW()-10),RawData!$A$2:$A$1048576,0)),10)+MID(INDEX(RawData!$B$2:$B$1048576, MATCH(FmtData!$B$4+(ROW()-10),RawData!$A$2:$A$1048576,0)),12,8)-$B$5/24</f>
        <v>42200.940740740742</v>
      </c>
      <c r="D627" s="7">
        <f>MID(INDEX(RawData!$B$2:$B$1048576, MATCH(FmtData!$B$4+(ROW()-10),RawData!$A$2:$A$1048576,0)),12,8)+$B$5/24</f>
        <v>0.44074074074074077</v>
      </c>
      <c r="E627" s="8">
        <f>INDEX(RawData!$D$2:$D$1048576,MATCH(FmtData!$B$4+(ROW()-10),RawData!$A$2:$A$1048576,0))</f>
        <v>32.508099999999999</v>
      </c>
      <c r="F627">
        <f>INDEX(RawData!$D$2:$D$1048576,MATCH(FmtData!$B$4+(ROW()-10),RawData!$A$2:$A$1048576,0))</f>
        <v>32.508099999999999</v>
      </c>
      <c r="G627">
        <f>INDEX(RawData!E$2:E$1048576,MATCH(FmtData!$B$4+(ROW()-10),RawData!$A$2:$A$1048576,0))</f>
        <v>2627.88</v>
      </c>
      <c r="H627">
        <f>INDEX(RawData!F$2:F$1048576,MATCH(FmtData!$B$4+(ROW()-10),RawData!$A$2:$A$1048576,0))</f>
        <v>-1.0764199999999999</v>
      </c>
      <c r="I627">
        <f>INDEX(RawData!G$2:G$1048576,MATCH(FmtData!$B$4+(ROW()-10),RawData!$A$2:$A$1048576,0))</f>
        <v>-29008.1</v>
      </c>
      <c r="J627">
        <f>INDEX(RawData!H$2:H$1048576,MATCH(FmtData!$B$4+(ROW()-10),RawData!$A$2:$A$1048576,0))</f>
        <v>5.0826799999999998E-2</v>
      </c>
      <c r="K627">
        <f>INDEX(RawData!I$2:I$1048576,MATCH(FmtData!$B$4+(ROW()-10),RawData!$A$2:$A$1048576,0))</f>
        <v>-0.61577599999999999</v>
      </c>
      <c r="L627">
        <f>INDEX(RawData!J$2:J$1048576,MATCH(FmtData!$B$4+(ROW()-10),RawData!$A$2:$A$1048576,0))</f>
        <v>184.9</v>
      </c>
      <c r="M627">
        <f>INDEX(RawData!K$2:K$1048576,MATCH(FmtData!$B$4+(ROW()-10),RawData!$A$2:$A$1048576,0))</f>
        <v>172.4</v>
      </c>
      <c r="N627">
        <f>INDEX(RawData!L$2:L$1048576,MATCH(FmtData!$B$4+(ROW()-10),RawData!$A$2:$A$1048576,0))</f>
        <v>22.4</v>
      </c>
      <c r="O627">
        <f>INDEX(RawData!M$2:M$1048576,MATCH(FmtData!$B$4+(ROW()-10),RawData!$A$2:$A$1048576,0))</f>
        <v>161.1</v>
      </c>
      <c r="P627">
        <f>INDEX(RawData!N$2:N$1048576,MATCH(FmtData!$B$4+(ROW()-10),RawData!$A$2:$A$1048576,0))</f>
        <v>21.9</v>
      </c>
      <c r="Q627">
        <f>INDEX(RawData!O$2:O$1048576,MATCH(FmtData!$B$4+(ROW()-10),RawData!$A$2:$A$1048576,0))</f>
        <v>175.6</v>
      </c>
      <c r="R627" s="8">
        <f>INDEX(RawData!P$2:P$1048576,MATCH(FmtData!$B$4+(ROW()-10),RawData!$A$2:$A$1048576,0))</f>
        <v>9.8624299999999998</v>
      </c>
      <c r="S627">
        <f>INDEX(RawData!Q$2:Q$1048576,MATCH(FmtData!$B$4+(ROW()-10),RawData!$A$2:$A$1048576,0))</f>
        <v>110.89400000000001</v>
      </c>
      <c r="T627" s="8">
        <f>INDEX(RawData!R$2:R$1048576,MATCH(FmtData!$B$4+(ROW()-10),RawData!$A$2:$A$1048576,0))</f>
        <v>1.85121</v>
      </c>
      <c r="U627" s="8">
        <f>INDEX(RawData!S$2:S$1048576,MATCH(FmtData!$B$4+(ROW()-10),RawData!$A$2:$A$1048576,0))</f>
        <v>0.70952099999999996</v>
      </c>
      <c r="V627" s="8">
        <f>INDEX(RawData!T$2:T$1048576,MATCH(FmtData!$B$4+(ROW()-10),RawData!$A$2:$A$1048576,0))</f>
        <v>0.20693300000000001</v>
      </c>
      <c r="W627" s="3">
        <f t="shared" si="191"/>
        <v>-0.50377598000000001</v>
      </c>
      <c r="X627" s="3">
        <f t="shared" si="192"/>
        <v>-0.48582021200000003</v>
      </c>
      <c r="Y627" s="8">
        <f t="shared" si="181"/>
        <v>9.4529110600470041</v>
      </c>
      <c r="Z627" s="8">
        <f t="shared" si="182"/>
        <v>9.4708668280470043</v>
      </c>
      <c r="AA627" s="8">
        <f t="shared" si="193"/>
        <v>9.4618889440470042</v>
      </c>
      <c r="AB627" s="41">
        <v>1</v>
      </c>
      <c r="AC627" s="42" t="str">
        <f t="shared" si="194"/>
        <v>Isco</v>
      </c>
      <c r="AD627" s="5">
        <f t="shared" si="200"/>
        <v>-290.59100000000001</v>
      </c>
      <c r="AE627" s="15">
        <f t="shared" si="183"/>
        <v>-123.08843913264434</v>
      </c>
      <c r="AF627" s="15">
        <f t="shared" si="184"/>
        <v>-118.90919593732008</v>
      </c>
      <c r="AG627" s="15">
        <f t="shared" si="185"/>
        <v>-121.00070737720523</v>
      </c>
      <c r="AH627" s="15">
        <f t="shared" si="195"/>
        <v>-121.00070737720523</v>
      </c>
      <c r="AI627" s="17">
        <f t="shared" si="186"/>
        <v>1.1836667670668413</v>
      </c>
      <c r="AJ627" s="17">
        <f t="shared" si="187"/>
        <v>0.92496563271043841</v>
      </c>
      <c r="AK627" s="17">
        <f t="shared" si="188"/>
        <v>0.91994904000849698</v>
      </c>
      <c r="AL627" s="17">
        <f t="shared" si="189"/>
        <v>0.92245278441316503</v>
      </c>
      <c r="AM627" s="17">
        <f t="shared" si="190"/>
        <v>0.92245278441316503</v>
      </c>
      <c r="AN627" s="17">
        <f t="shared" si="196"/>
        <v>8.2154011816459871E-4</v>
      </c>
      <c r="AO627" s="17">
        <f t="shared" si="197"/>
        <v>9.2245278441316501</v>
      </c>
      <c r="AP627" s="17">
        <f t="shared" si="198"/>
        <v>11.836667670668412</v>
      </c>
      <c r="AQ627" s="17">
        <f t="shared" si="199"/>
        <v>18.11853164126293</v>
      </c>
    </row>
    <row r="628" spans="2:43" x14ac:dyDescent="0.45">
      <c r="B628">
        <f>INDEX(RawData!$A$2:$A$1048576,MATCH(FmtData!$B$4+(ROW()-10),RawData!$A$2:$A$1048576,0))</f>
        <v>816</v>
      </c>
      <c r="C628" s="23">
        <f>LEFT(INDEX(RawData!$B$2:$B$1048576, MATCH(FmtData!$B$4+(ROW()-10),RawData!$A$2:$A$1048576,0)),10)+MID(INDEX(RawData!$B$2:$B$1048576, MATCH(FmtData!$B$4+(ROW()-10),RawData!$A$2:$A$1048576,0)),12,8)-$B$5/24</f>
        <v>42200.941435185188</v>
      </c>
      <c r="D628" s="7">
        <f>MID(INDEX(RawData!$B$2:$B$1048576, MATCH(FmtData!$B$4+(ROW()-10),RawData!$A$2:$A$1048576,0)),12,8)+$B$5/24</f>
        <v>0.44143518518518521</v>
      </c>
      <c r="E628" s="8">
        <f>INDEX(RawData!$D$2:$D$1048576,MATCH(FmtData!$B$4+(ROW()-10),RawData!$A$2:$A$1048576,0))</f>
        <v>32.524799999999999</v>
      </c>
      <c r="F628">
        <f>INDEX(RawData!$D$2:$D$1048576,MATCH(FmtData!$B$4+(ROW()-10),RawData!$A$2:$A$1048576,0))</f>
        <v>32.524799999999999</v>
      </c>
      <c r="G628">
        <f>INDEX(RawData!E$2:E$1048576,MATCH(FmtData!$B$4+(ROW()-10),RawData!$A$2:$A$1048576,0))</f>
        <v>2630.04</v>
      </c>
      <c r="H628">
        <f>INDEX(RawData!F$2:F$1048576,MATCH(FmtData!$B$4+(ROW()-10),RawData!$A$2:$A$1048576,0))</f>
        <v>-1.0764199999999999</v>
      </c>
      <c r="I628">
        <f>INDEX(RawData!G$2:G$1048576,MATCH(FmtData!$B$4+(ROW()-10),RawData!$A$2:$A$1048576,0))</f>
        <v>-29008.1</v>
      </c>
      <c r="J628">
        <f>INDEX(RawData!H$2:H$1048576,MATCH(FmtData!$B$4+(ROW()-10),RawData!$A$2:$A$1048576,0))</f>
        <v>5.0845300000000003E-2</v>
      </c>
      <c r="K628">
        <f>INDEX(RawData!I$2:I$1048576,MATCH(FmtData!$B$4+(ROW()-10),RawData!$A$2:$A$1048576,0))</f>
        <v>-0.61495900000000003</v>
      </c>
      <c r="L628">
        <f>INDEX(RawData!J$2:J$1048576,MATCH(FmtData!$B$4+(ROW()-10),RawData!$A$2:$A$1048576,0))</f>
        <v>170.7</v>
      </c>
      <c r="M628">
        <f>INDEX(RawData!K$2:K$1048576,MATCH(FmtData!$B$4+(ROW()-10),RawData!$A$2:$A$1048576,0))</f>
        <v>175.3</v>
      </c>
      <c r="N628">
        <f>INDEX(RawData!L$2:L$1048576,MATCH(FmtData!$B$4+(ROW()-10),RawData!$A$2:$A$1048576,0))</f>
        <v>22.4</v>
      </c>
      <c r="O628">
        <f>INDEX(RawData!M$2:M$1048576,MATCH(FmtData!$B$4+(ROW()-10),RawData!$A$2:$A$1048576,0))</f>
        <v>163</v>
      </c>
      <c r="P628">
        <f>INDEX(RawData!N$2:N$1048576,MATCH(FmtData!$B$4+(ROW()-10),RawData!$A$2:$A$1048576,0))</f>
        <v>21.9</v>
      </c>
      <c r="Q628">
        <f>INDEX(RawData!O$2:O$1048576,MATCH(FmtData!$B$4+(ROW()-10),RawData!$A$2:$A$1048576,0))</f>
        <v>175.6</v>
      </c>
      <c r="R628" s="8">
        <f>INDEX(RawData!P$2:P$1048576,MATCH(FmtData!$B$4+(ROW()-10),RawData!$A$2:$A$1048576,0))</f>
        <v>9.8624299999999998</v>
      </c>
      <c r="S628">
        <f>INDEX(RawData!Q$2:Q$1048576,MATCH(FmtData!$B$4+(ROW()-10),RawData!$A$2:$A$1048576,0))</f>
        <v>110.925</v>
      </c>
      <c r="T628" s="8">
        <f>INDEX(RawData!R$2:R$1048576,MATCH(FmtData!$B$4+(ROW()-10),RawData!$A$2:$A$1048576,0))</f>
        <v>1.85121</v>
      </c>
      <c r="U628" s="8">
        <f>INDEX(RawData!S$2:S$1048576,MATCH(FmtData!$B$4+(ROW()-10),RawData!$A$2:$A$1048576,0))</f>
        <v>0.70988700000000005</v>
      </c>
      <c r="V628" s="8">
        <f>INDEX(RawData!T$2:T$1048576,MATCH(FmtData!$B$4+(ROW()-10),RawData!$A$2:$A$1048576,0))</f>
        <v>0.20724300000000001</v>
      </c>
      <c r="W628" s="3">
        <f t="shared" si="191"/>
        <v>-0.50470562000000019</v>
      </c>
      <c r="X628" s="3">
        <f t="shared" si="192"/>
        <v>-0.48660761200000008</v>
      </c>
      <c r="Y628" s="8">
        <f t="shared" si="181"/>
        <v>9.4519814200470051</v>
      </c>
      <c r="Z628" s="8">
        <f t="shared" si="182"/>
        <v>9.4700794280470042</v>
      </c>
      <c r="AA628" s="8">
        <f t="shared" si="193"/>
        <v>9.4610304240470047</v>
      </c>
      <c r="AB628" s="41">
        <v>1</v>
      </c>
      <c r="AC628" s="42" t="str">
        <f t="shared" si="194"/>
        <v>Isco</v>
      </c>
      <c r="AD628" s="5">
        <f t="shared" si="200"/>
        <v>-290.56</v>
      </c>
      <c r="AE628" s="15">
        <f t="shared" si="183"/>
        <v>-123.30440331556417</v>
      </c>
      <c r="AF628" s="15">
        <f t="shared" si="184"/>
        <v>-119.09278200734275</v>
      </c>
      <c r="AG628" s="15">
        <f t="shared" si="185"/>
        <v>-121.20051239811346</v>
      </c>
      <c r="AH628" s="15">
        <f t="shared" si="195"/>
        <v>-121.20051239811346</v>
      </c>
      <c r="AI628" s="17">
        <f t="shared" si="186"/>
        <v>1.1836055010065558</v>
      </c>
      <c r="AJ628" s="17">
        <f t="shared" si="187"/>
        <v>0.92522635439459855</v>
      </c>
      <c r="AK628" s="17">
        <f t="shared" si="188"/>
        <v>0.92016826627013493</v>
      </c>
      <c r="AL628" s="17">
        <f t="shared" si="189"/>
        <v>0.9226926839731302</v>
      </c>
      <c r="AM628" s="17">
        <f t="shared" si="190"/>
        <v>0.9226926839731302</v>
      </c>
      <c r="AN628" s="17">
        <f t="shared" si="196"/>
        <v>5.8164055819942551E-4</v>
      </c>
      <c r="AO628" s="17">
        <f t="shared" si="197"/>
        <v>9.226926839731302</v>
      </c>
      <c r="AP628" s="17">
        <f t="shared" si="198"/>
        <v>11.836055010065557</v>
      </c>
      <c r="AQ628" s="17">
        <f t="shared" si="199"/>
        <v>18.133424265106154</v>
      </c>
    </row>
    <row r="629" spans="2:43" x14ac:dyDescent="0.45">
      <c r="B629">
        <f>INDEX(RawData!$A$2:$A$1048576,MATCH(FmtData!$B$4+(ROW()-10),RawData!$A$2:$A$1048576,0))</f>
        <v>817</v>
      </c>
      <c r="C629" s="23">
        <f>LEFT(INDEX(RawData!$B$2:$B$1048576, MATCH(FmtData!$B$4+(ROW()-10),RawData!$A$2:$A$1048576,0)),10)+MID(INDEX(RawData!$B$2:$B$1048576, MATCH(FmtData!$B$4+(ROW()-10),RawData!$A$2:$A$1048576,0)),12,8)-$B$5/24</f>
        <v>42200.942129629628</v>
      </c>
      <c r="D629" s="7">
        <f>MID(INDEX(RawData!$B$2:$B$1048576, MATCH(FmtData!$B$4+(ROW()-10),RawData!$A$2:$A$1048576,0)),12,8)+$B$5/24</f>
        <v>0.44212962962962965</v>
      </c>
      <c r="E629" s="8">
        <f>INDEX(RawData!$D$2:$D$1048576,MATCH(FmtData!$B$4+(ROW()-10),RawData!$A$2:$A$1048576,0))</f>
        <v>32.541499999999999</v>
      </c>
      <c r="F629">
        <f>INDEX(RawData!$D$2:$D$1048576,MATCH(FmtData!$B$4+(ROW()-10),RawData!$A$2:$A$1048576,0))</f>
        <v>32.541499999999999</v>
      </c>
      <c r="G629">
        <f>INDEX(RawData!E$2:E$1048576,MATCH(FmtData!$B$4+(ROW()-10),RawData!$A$2:$A$1048576,0))</f>
        <v>2634.65</v>
      </c>
      <c r="H629">
        <f>INDEX(RawData!F$2:F$1048576,MATCH(FmtData!$B$4+(ROW()-10),RawData!$A$2:$A$1048576,0))</f>
        <v>-1.0764199999999999</v>
      </c>
      <c r="I629">
        <f>INDEX(RawData!G$2:G$1048576,MATCH(FmtData!$B$4+(ROW()-10),RawData!$A$2:$A$1048576,0))</f>
        <v>-29008.1</v>
      </c>
      <c r="J629">
        <f>INDEX(RawData!H$2:H$1048576,MATCH(FmtData!$B$4+(ROW()-10),RawData!$A$2:$A$1048576,0))</f>
        <v>5.0826799999999998E-2</v>
      </c>
      <c r="K629">
        <f>INDEX(RawData!I$2:I$1048576,MATCH(FmtData!$B$4+(ROW()-10),RawData!$A$2:$A$1048576,0))</f>
        <v>-0.61477000000000004</v>
      </c>
      <c r="L629">
        <f>INDEX(RawData!J$2:J$1048576,MATCH(FmtData!$B$4+(ROW()-10),RawData!$A$2:$A$1048576,0))</f>
        <v>162.80000000000001</v>
      </c>
      <c r="M629">
        <f>INDEX(RawData!K$2:K$1048576,MATCH(FmtData!$B$4+(ROW()-10),RawData!$A$2:$A$1048576,0))</f>
        <v>177.4</v>
      </c>
      <c r="N629">
        <f>INDEX(RawData!L$2:L$1048576,MATCH(FmtData!$B$4+(ROW()-10),RawData!$A$2:$A$1048576,0))</f>
        <v>22.4</v>
      </c>
      <c r="O629">
        <f>INDEX(RawData!M$2:M$1048576,MATCH(FmtData!$B$4+(ROW()-10),RawData!$A$2:$A$1048576,0))</f>
        <v>156.69999999999999</v>
      </c>
      <c r="P629">
        <f>INDEX(RawData!N$2:N$1048576,MATCH(FmtData!$B$4+(ROW()-10),RawData!$A$2:$A$1048576,0))</f>
        <v>21.9</v>
      </c>
      <c r="Q629">
        <f>INDEX(RawData!O$2:O$1048576,MATCH(FmtData!$B$4+(ROW()-10),RawData!$A$2:$A$1048576,0))</f>
        <v>175.7</v>
      </c>
      <c r="R629" s="8">
        <f>INDEX(RawData!P$2:P$1048576,MATCH(FmtData!$B$4+(ROW()-10),RawData!$A$2:$A$1048576,0))</f>
        <v>9.8624299999999998</v>
      </c>
      <c r="S629">
        <f>INDEX(RawData!Q$2:Q$1048576,MATCH(FmtData!$B$4+(ROW()-10),RawData!$A$2:$A$1048576,0))</f>
        <v>110.925</v>
      </c>
      <c r="T629" s="8">
        <f>INDEX(RawData!R$2:R$1048576,MATCH(FmtData!$B$4+(ROW()-10),RawData!$A$2:$A$1048576,0))</f>
        <v>1.85121</v>
      </c>
      <c r="U629" s="8">
        <f>INDEX(RawData!S$2:S$1048576,MATCH(FmtData!$B$4+(ROW()-10),RawData!$A$2:$A$1048576,0))</f>
        <v>0.70979599999999998</v>
      </c>
      <c r="V629" s="8">
        <f>INDEX(RawData!T$2:T$1048576,MATCH(FmtData!$B$4+(ROW()-10),RawData!$A$2:$A$1048576,0))</f>
        <v>0.20693300000000001</v>
      </c>
      <c r="W629" s="3">
        <f t="shared" si="191"/>
        <v>-0.50447448000000006</v>
      </c>
      <c r="X629" s="3">
        <f t="shared" si="192"/>
        <v>-0.48582021200000003</v>
      </c>
      <c r="Y629" s="8">
        <f t="shared" si="181"/>
        <v>9.4522125600470037</v>
      </c>
      <c r="Z629" s="8">
        <f t="shared" si="182"/>
        <v>9.4708668280470043</v>
      </c>
      <c r="AA629" s="8">
        <f t="shared" si="193"/>
        <v>9.4615396940470049</v>
      </c>
      <c r="AB629" s="41">
        <v>1</v>
      </c>
      <c r="AC629" s="42" t="str">
        <f t="shared" si="194"/>
        <v>Isco</v>
      </c>
      <c r="AD629" s="5">
        <f t="shared" si="200"/>
        <v>-290.56</v>
      </c>
      <c r="AE629" s="15">
        <f t="shared" si="183"/>
        <v>-123.25071108471309</v>
      </c>
      <c r="AF629" s="15">
        <f t="shared" si="184"/>
        <v>-118.90919593732008</v>
      </c>
      <c r="AG629" s="15">
        <f t="shared" si="185"/>
        <v>-121.08199317561434</v>
      </c>
      <c r="AH629" s="15">
        <f t="shared" si="195"/>
        <v>-121.08199317561434</v>
      </c>
      <c r="AI629" s="17">
        <f t="shared" si="186"/>
        <v>1.1836055010065558</v>
      </c>
      <c r="AJ629" s="17">
        <f t="shared" si="187"/>
        <v>0.92516152098888738</v>
      </c>
      <c r="AK629" s="17">
        <f t="shared" si="188"/>
        <v>0.91994904000849698</v>
      </c>
      <c r="AL629" s="17">
        <f t="shared" si="189"/>
        <v>0.92255036664312928</v>
      </c>
      <c r="AM629" s="17">
        <f t="shared" si="190"/>
        <v>0.92255036664312928</v>
      </c>
      <c r="AN629" s="17">
        <f t="shared" si="196"/>
        <v>7.2360264700588317E-4</v>
      </c>
      <c r="AO629" s="17">
        <f t="shared" si="197"/>
        <v>9.2255036664312922</v>
      </c>
      <c r="AP629" s="17">
        <f t="shared" si="198"/>
        <v>11.836055010065557</v>
      </c>
      <c r="AQ629" s="17">
        <f t="shared" si="199"/>
        <v>18.165208985438213</v>
      </c>
    </row>
    <row r="630" spans="2:43" x14ac:dyDescent="0.45">
      <c r="B630">
        <f>INDEX(RawData!$A$2:$A$1048576,MATCH(FmtData!$B$4+(ROW()-10),RawData!$A$2:$A$1048576,0))</f>
        <v>818</v>
      </c>
      <c r="C630" s="23">
        <f>LEFT(INDEX(RawData!$B$2:$B$1048576, MATCH(FmtData!$B$4+(ROW()-10),RawData!$A$2:$A$1048576,0)),10)+MID(INDEX(RawData!$B$2:$B$1048576, MATCH(FmtData!$B$4+(ROW()-10),RawData!$A$2:$A$1048576,0)),12,8)-$B$5/24</f>
        <v>42200.942824074074</v>
      </c>
      <c r="D630" s="7">
        <f>MID(INDEX(RawData!$B$2:$B$1048576, MATCH(FmtData!$B$4+(ROW()-10),RawData!$A$2:$A$1048576,0)),12,8)+$B$5/24</f>
        <v>0.44282407407407409</v>
      </c>
      <c r="E630" s="8">
        <f>INDEX(RawData!$D$2:$D$1048576,MATCH(FmtData!$B$4+(ROW()-10),RawData!$A$2:$A$1048576,0))</f>
        <v>32.558</v>
      </c>
      <c r="F630">
        <f>INDEX(RawData!$D$2:$D$1048576,MATCH(FmtData!$B$4+(ROW()-10),RawData!$A$2:$A$1048576,0))</f>
        <v>32.558</v>
      </c>
      <c r="G630">
        <f>INDEX(RawData!E$2:E$1048576,MATCH(FmtData!$B$4+(ROW()-10),RawData!$A$2:$A$1048576,0))</f>
        <v>2633.73</v>
      </c>
      <c r="H630">
        <f>INDEX(RawData!F$2:F$1048576,MATCH(FmtData!$B$4+(ROW()-10),RawData!$A$2:$A$1048576,0))</f>
        <v>-1.0764199999999999</v>
      </c>
      <c r="I630">
        <f>INDEX(RawData!G$2:G$1048576,MATCH(FmtData!$B$4+(ROW()-10),RawData!$A$2:$A$1048576,0))</f>
        <v>-29008.1</v>
      </c>
      <c r="J630">
        <f>INDEX(RawData!H$2:H$1048576,MATCH(FmtData!$B$4+(ROW()-10),RawData!$A$2:$A$1048576,0))</f>
        <v>5.0845300000000003E-2</v>
      </c>
      <c r="K630">
        <f>INDEX(RawData!I$2:I$1048576,MATCH(FmtData!$B$4+(ROW()-10),RawData!$A$2:$A$1048576,0))</f>
        <v>-0.61458100000000004</v>
      </c>
      <c r="L630">
        <f>INDEX(RawData!J$2:J$1048576,MATCH(FmtData!$B$4+(ROW()-10),RawData!$A$2:$A$1048576,0))</f>
        <v>174</v>
      </c>
      <c r="M630">
        <f>INDEX(RawData!K$2:K$1048576,MATCH(FmtData!$B$4+(ROW()-10),RawData!$A$2:$A$1048576,0))</f>
        <v>174.3</v>
      </c>
      <c r="N630">
        <f>INDEX(RawData!L$2:L$1048576,MATCH(FmtData!$B$4+(ROW()-10),RawData!$A$2:$A$1048576,0))</f>
        <v>22.4</v>
      </c>
      <c r="O630">
        <f>INDEX(RawData!M$2:M$1048576,MATCH(FmtData!$B$4+(ROW()-10),RawData!$A$2:$A$1048576,0))</f>
        <v>153.30000000000001</v>
      </c>
      <c r="P630">
        <f>INDEX(RawData!N$2:N$1048576,MATCH(FmtData!$B$4+(ROW()-10),RawData!$A$2:$A$1048576,0))</f>
        <v>22</v>
      </c>
      <c r="Q630">
        <f>INDEX(RawData!O$2:O$1048576,MATCH(FmtData!$B$4+(ROW()-10),RawData!$A$2:$A$1048576,0))</f>
        <v>175.5</v>
      </c>
      <c r="R630" s="8">
        <f>INDEX(RawData!P$2:P$1048576,MATCH(FmtData!$B$4+(ROW()-10),RawData!$A$2:$A$1048576,0))</f>
        <v>9.8624299999999998</v>
      </c>
      <c r="S630">
        <f>INDEX(RawData!Q$2:Q$1048576,MATCH(FmtData!$B$4+(ROW()-10),RawData!$A$2:$A$1048576,0))</f>
        <v>110.925</v>
      </c>
      <c r="T630" s="8">
        <f>INDEX(RawData!R$2:R$1048576,MATCH(FmtData!$B$4+(ROW()-10),RawData!$A$2:$A$1048576,0))</f>
        <v>1.85121</v>
      </c>
      <c r="U630" s="8">
        <f>INDEX(RawData!S$2:S$1048576,MATCH(FmtData!$B$4+(ROW()-10),RawData!$A$2:$A$1048576,0))</f>
        <v>0.70988700000000005</v>
      </c>
      <c r="V630" s="8">
        <f>INDEX(RawData!T$2:T$1048576,MATCH(FmtData!$B$4+(ROW()-10),RawData!$A$2:$A$1048576,0))</f>
        <v>0.20752200000000001</v>
      </c>
      <c r="W630" s="3">
        <f t="shared" si="191"/>
        <v>-0.50470562000000019</v>
      </c>
      <c r="X630" s="3">
        <f t="shared" si="192"/>
        <v>-0.48731627200000005</v>
      </c>
      <c r="Y630" s="8">
        <f t="shared" si="181"/>
        <v>9.4519814200470051</v>
      </c>
      <c r="Z630" s="8">
        <f t="shared" si="182"/>
        <v>9.4693707680470052</v>
      </c>
      <c r="AA630" s="8">
        <f t="shared" si="193"/>
        <v>9.460676094047006</v>
      </c>
      <c r="AB630" s="41">
        <v>1</v>
      </c>
      <c r="AC630" s="42" t="str">
        <f t="shared" si="194"/>
        <v>Isco</v>
      </c>
      <c r="AD630" s="5">
        <f t="shared" si="200"/>
        <v>-290.56</v>
      </c>
      <c r="AE630" s="15">
        <f t="shared" si="183"/>
        <v>-123.30440331556417</v>
      </c>
      <c r="AF630" s="15">
        <f t="shared" si="184"/>
        <v>-119.25798459193379</v>
      </c>
      <c r="AG630" s="15">
        <f t="shared" si="185"/>
        <v>-121.28296622926803</v>
      </c>
      <c r="AH630" s="15">
        <f t="shared" si="195"/>
        <v>-121.28296622926803</v>
      </c>
      <c r="AI630" s="17">
        <f t="shared" si="186"/>
        <v>1.1836055010065558</v>
      </c>
      <c r="AJ630" s="17">
        <f t="shared" si="187"/>
        <v>0.92522635439459855</v>
      </c>
      <c r="AK630" s="17">
        <f t="shared" si="188"/>
        <v>0.92036562953092727</v>
      </c>
      <c r="AL630" s="17">
        <f t="shared" si="189"/>
        <v>0.92279172005188215</v>
      </c>
      <c r="AM630" s="17">
        <f t="shared" si="190"/>
        <v>0.92279172005188215</v>
      </c>
      <c r="AN630" s="17">
        <f t="shared" si="196"/>
        <v>4.0339020891067001E-4</v>
      </c>
      <c r="AO630" s="17">
        <f t="shared" si="197"/>
        <v>9.2279172005188208</v>
      </c>
      <c r="AP630" s="17">
        <f t="shared" si="198"/>
        <v>11.836055010065557</v>
      </c>
      <c r="AQ630" s="17">
        <f t="shared" si="199"/>
        <v>18.158865830838323</v>
      </c>
    </row>
    <row r="631" spans="2:43" x14ac:dyDescent="0.45">
      <c r="B631">
        <f>INDEX(RawData!$A$2:$A$1048576,MATCH(FmtData!$B$4+(ROW()-10),RawData!$A$2:$A$1048576,0))</f>
        <v>819</v>
      </c>
      <c r="C631" s="23">
        <f>LEFT(INDEX(RawData!$B$2:$B$1048576, MATCH(FmtData!$B$4+(ROW()-10),RawData!$A$2:$A$1048576,0)),10)+MID(INDEX(RawData!$B$2:$B$1048576, MATCH(FmtData!$B$4+(ROW()-10),RawData!$A$2:$A$1048576,0)),12,8)-$B$5/24</f>
        <v>42200.943518518521</v>
      </c>
      <c r="D631" s="7">
        <f>MID(INDEX(RawData!$B$2:$B$1048576, MATCH(FmtData!$B$4+(ROW()-10),RawData!$A$2:$A$1048576,0)),12,8)+$B$5/24</f>
        <v>0.44351851851851853</v>
      </c>
      <c r="E631" s="8">
        <f>INDEX(RawData!$D$2:$D$1048576,MATCH(FmtData!$B$4+(ROW()-10),RawData!$A$2:$A$1048576,0))</f>
        <v>32.574599999999997</v>
      </c>
      <c r="F631">
        <f>INDEX(RawData!$D$2:$D$1048576,MATCH(FmtData!$B$4+(ROW()-10),RawData!$A$2:$A$1048576,0))</f>
        <v>32.574599999999997</v>
      </c>
      <c r="G631">
        <f>INDEX(RawData!E$2:E$1048576,MATCH(FmtData!$B$4+(ROW()-10),RawData!$A$2:$A$1048576,0))</f>
        <v>2623.27</v>
      </c>
      <c r="H631">
        <f>INDEX(RawData!F$2:F$1048576,MATCH(FmtData!$B$4+(ROW()-10),RawData!$A$2:$A$1048576,0))</f>
        <v>-1.0764199999999999</v>
      </c>
      <c r="I631">
        <f>INDEX(RawData!G$2:G$1048576,MATCH(FmtData!$B$4+(ROW()-10),RawData!$A$2:$A$1048576,0))</f>
        <v>-29008.1</v>
      </c>
      <c r="J631">
        <f>INDEX(RawData!H$2:H$1048576,MATCH(FmtData!$B$4+(ROW()-10),RawData!$A$2:$A$1048576,0))</f>
        <v>5.0845300000000003E-2</v>
      </c>
      <c r="K631">
        <f>INDEX(RawData!I$2:I$1048576,MATCH(FmtData!$B$4+(ROW()-10),RawData!$A$2:$A$1048576,0))</f>
        <v>-0.61495900000000003</v>
      </c>
      <c r="L631">
        <f>INDEX(RawData!J$2:J$1048576,MATCH(FmtData!$B$4+(ROW()-10),RawData!$A$2:$A$1048576,0))</f>
        <v>216.1</v>
      </c>
      <c r="M631">
        <f>INDEX(RawData!K$2:K$1048576,MATCH(FmtData!$B$4+(ROW()-10),RawData!$A$2:$A$1048576,0))</f>
        <v>170.2</v>
      </c>
      <c r="N631">
        <f>INDEX(RawData!L$2:L$1048576,MATCH(FmtData!$B$4+(ROW()-10),RawData!$A$2:$A$1048576,0))</f>
        <v>22.4</v>
      </c>
      <c r="O631">
        <f>INDEX(RawData!M$2:M$1048576,MATCH(FmtData!$B$4+(ROW()-10),RawData!$A$2:$A$1048576,0))</f>
        <v>171.1</v>
      </c>
      <c r="P631">
        <f>INDEX(RawData!N$2:N$1048576,MATCH(FmtData!$B$4+(ROW()-10),RawData!$A$2:$A$1048576,0))</f>
        <v>22</v>
      </c>
      <c r="Q631">
        <f>INDEX(RawData!O$2:O$1048576,MATCH(FmtData!$B$4+(ROW()-10),RawData!$A$2:$A$1048576,0))</f>
        <v>175.4</v>
      </c>
      <c r="R631" s="8">
        <f>INDEX(RawData!P$2:P$1048576,MATCH(FmtData!$B$4+(ROW()-10),RawData!$A$2:$A$1048576,0))</f>
        <v>9.8624299999999998</v>
      </c>
      <c r="S631">
        <f>INDEX(RawData!Q$2:Q$1048576,MATCH(FmtData!$B$4+(ROW()-10),RawData!$A$2:$A$1048576,0))</f>
        <v>110.925</v>
      </c>
      <c r="T631" s="8">
        <f>INDEX(RawData!R$2:R$1048576,MATCH(FmtData!$B$4+(ROW()-10),RawData!$A$2:$A$1048576,0))</f>
        <v>1.85121</v>
      </c>
      <c r="U631" s="8">
        <f>INDEX(RawData!S$2:S$1048576,MATCH(FmtData!$B$4+(ROW()-10),RawData!$A$2:$A$1048576,0))</f>
        <v>0.70988700000000005</v>
      </c>
      <c r="V631" s="8">
        <f>INDEX(RawData!T$2:T$1048576,MATCH(FmtData!$B$4+(ROW()-10),RawData!$A$2:$A$1048576,0))</f>
        <v>0.207429</v>
      </c>
      <c r="W631" s="3">
        <f t="shared" si="191"/>
        <v>-0.50470562000000019</v>
      </c>
      <c r="X631" s="3">
        <f t="shared" si="192"/>
        <v>-0.48708005200000004</v>
      </c>
      <c r="Y631" s="8">
        <f t="shared" si="181"/>
        <v>9.4519814200470051</v>
      </c>
      <c r="Z631" s="8">
        <f t="shared" si="182"/>
        <v>9.4696069880470048</v>
      </c>
      <c r="AA631" s="8">
        <f t="shared" si="193"/>
        <v>9.460794204047005</v>
      </c>
      <c r="AB631" s="41">
        <v>1</v>
      </c>
      <c r="AC631" s="42" t="str">
        <f t="shared" si="194"/>
        <v>Isco</v>
      </c>
      <c r="AD631" s="5">
        <f t="shared" si="200"/>
        <v>-290.56</v>
      </c>
      <c r="AE631" s="15">
        <f t="shared" si="183"/>
        <v>-123.30440331556417</v>
      </c>
      <c r="AF631" s="15">
        <f t="shared" si="184"/>
        <v>-119.20291968240849</v>
      </c>
      <c r="AG631" s="15">
        <f t="shared" si="185"/>
        <v>-121.2554822729694</v>
      </c>
      <c r="AH631" s="15">
        <f t="shared" si="195"/>
        <v>-121.2554822729694</v>
      </c>
      <c r="AI631" s="17">
        <f t="shared" si="186"/>
        <v>1.1836055010065558</v>
      </c>
      <c r="AJ631" s="17">
        <f t="shared" si="187"/>
        <v>0.92522635439459855</v>
      </c>
      <c r="AK631" s="17">
        <f t="shared" si="188"/>
        <v>0.92029983549964833</v>
      </c>
      <c r="AL631" s="17">
        <f t="shared" si="189"/>
        <v>0.92275870644916991</v>
      </c>
      <c r="AM631" s="17">
        <f t="shared" si="190"/>
        <v>0.92275870644916991</v>
      </c>
      <c r="AN631" s="17">
        <f t="shared" si="196"/>
        <v>6.7869305302659111E-4</v>
      </c>
      <c r="AO631" s="17">
        <f t="shared" si="197"/>
        <v>9.2275870644916989</v>
      </c>
      <c r="AP631" s="17">
        <f t="shared" si="198"/>
        <v>11.836055010065557</v>
      </c>
      <c r="AQ631" s="17">
        <f t="shared" si="199"/>
        <v>18.086746920930864</v>
      </c>
    </row>
    <row r="632" spans="2:43" x14ac:dyDescent="0.45">
      <c r="B632">
        <f>INDEX(RawData!$A$2:$A$1048576,MATCH(FmtData!$B$4+(ROW()-10),RawData!$A$2:$A$1048576,0))</f>
        <v>820</v>
      </c>
      <c r="C632" s="23">
        <f>LEFT(INDEX(RawData!$B$2:$B$1048576, MATCH(FmtData!$B$4+(ROW()-10),RawData!$A$2:$A$1048576,0)),10)+MID(INDEX(RawData!$B$2:$B$1048576, MATCH(FmtData!$B$4+(ROW()-10),RawData!$A$2:$A$1048576,0)),12,8)-$B$5/24</f>
        <v>42200.944212962961</v>
      </c>
      <c r="D632" s="7">
        <f>MID(INDEX(RawData!$B$2:$B$1048576, MATCH(FmtData!$B$4+(ROW()-10),RawData!$A$2:$A$1048576,0)),12,8)+$B$5/24</f>
        <v>0.44421296296296298</v>
      </c>
      <c r="E632" s="8">
        <f>INDEX(RawData!$D$2:$D$1048576,MATCH(FmtData!$B$4+(ROW()-10),RawData!$A$2:$A$1048576,0))</f>
        <v>32.591299999999997</v>
      </c>
      <c r="F632">
        <f>INDEX(RawData!$D$2:$D$1048576,MATCH(FmtData!$B$4+(ROW()-10),RawData!$A$2:$A$1048576,0))</f>
        <v>32.591299999999997</v>
      </c>
      <c r="G632">
        <f>INDEX(RawData!E$2:E$1048576,MATCH(FmtData!$B$4+(ROW()-10),RawData!$A$2:$A$1048576,0))</f>
        <v>2630.04</v>
      </c>
      <c r="H632">
        <f>INDEX(RawData!F$2:F$1048576,MATCH(FmtData!$B$4+(ROW()-10),RawData!$A$2:$A$1048576,0))</f>
        <v>-1.0764199999999999</v>
      </c>
      <c r="I632">
        <f>INDEX(RawData!G$2:G$1048576,MATCH(FmtData!$B$4+(ROW()-10),RawData!$A$2:$A$1048576,0))</f>
        <v>-29008.1</v>
      </c>
      <c r="J632">
        <f>INDEX(RawData!H$2:H$1048576,MATCH(FmtData!$B$4+(ROW()-10),RawData!$A$2:$A$1048576,0))</f>
        <v>5.0845300000000003E-2</v>
      </c>
      <c r="K632">
        <f>INDEX(RawData!I$2:I$1048576,MATCH(FmtData!$B$4+(ROW()-10),RawData!$A$2:$A$1048576,0))</f>
        <v>-0.61552499999999999</v>
      </c>
      <c r="L632">
        <f>INDEX(RawData!J$2:J$1048576,MATCH(FmtData!$B$4+(ROW()-10),RawData!$A$2:$A$1048576,0))</f>
        <v>183.4</v>
      </c>
      <c r="M632">
        <f>INDEX(RawData!K$2:K$1048576,MATCH(FmtData!$B$4+(ROW()-10),RawData!$A$2:$A$1048576,0))</f>
        <v>172.9</v>
      </c>
      <c r="N632">
        <f>INDEX(RawData!L$2:L$1048576,MATCH(FmtData!$B$4+(ROW()-10),RawData!$A$2:$A$1048576,0))</f>
        <v>22.4</v>
      </c>
      <c r="O632">
        <f>INDEX(RawData!M$2:M$1048576,MATCH(FmtData!$B$4+(ROW()-10),RawData!$A$2:$A$1048576,0))</f>
        <v>162.6</v>
      </c>
      <c r="P632">
        <f>INDEX(RawData!N$2:N$1048576,MATCH(FmtData!$B$4+(ROW()-10),RawData!$A$2:$A$1048576,0))</f>
        <v>22</v>
      </c>
      <c r="Q632">
        <f>INDEX(RawData!O$2:O$1048576,MATCH(FmtData!$B$4+(ROW()-10),RawData!$A$2:$A$1048576,0))</f>
        <v>175.5</v>
      </c>
      <c r="R632" s="8">
        <f>INDEX(RawData!P$2:P$1048576,MATCH(FmtData!$B$4+(ROW()-10),RawData!$A$2:$A$1048576,0))</f>
        <v>9.8624299999999998</v>
      </c>
      <c r="S632">
        <f>INDEX(RawData!Q$2:Q$1048576,MATCH(FmtData!$B$4+(ROW()-10),RawData!$A$2:$A$1048576,0))</f>
        <v>110.925</v>
      </c>
      <c r="T632" s="8">
        <f>INDEX(RawData!R$2:R$1048576,MATCH(FmtData!$B$4+(ROW()-10),RawData!$A$2:$A$1048576,0))</f>
        <v>1.85121</v>
      </c>
      <c r="U632" s="8">
        <f>INDEX(RawData!S$2:S$1048576,MATCH(FmtData!$B$4+(ROW()-10),RawData!$A$2:$A$1048576,0))</f>
        <v>0.71006999999999998</v>
      </c>
      <c r="V632" s="8">
        <f>INDEX(RawData!T$2:T$1048576,MATCH(FmtData!$B$4+(ROW()-10),RawData!$A$2:$A$1048576,0))</f>
        <v>0.20693300000000001</v>
      </c>
      <c r="W632" s="3">
        <f t="shared" si="191"/>
        <v>-0.50517044</v>
      </c>
      <c r="X632" s="3">
        <f t="shared" si="192"/>
        <v>-0.48582021200000003</v>
      </c>
      <c r="Y632" s="8">
        <f t="shared" si="181"/>
        <v>9.4515166000470039</v>
      </c>
      <c r="Z632" s="8">
        <f t="shared" si="182"/>
        <v>9.4708668280470043</v>
      </c>
      <c r="AA632" s="8">
        <f t="shared" si="193"/>
        <v>9.4611917140470041</v>
      </c>
      <c r="AB632" s="41">
        <v>1</v>
      </c>
      <c r="AC632" s="42" t="str">
        <f t="shared" si="194"/>
        <v>Isco</v>
      </c>
      <c r="AD632" s="5">
        <f t="shared" si="200"/>
        <v>-290.56</v>
      </c>
      <c r="AE632" s="15">
        <f t="shared" si="183"/>
        <v>-123.41237022454868</v>
      </c>
      <c r="AF632" s="15">
        <f t="shared" si="184"/>
        <v>-118.90919593732008</v>
      </c>
      <c r="AG632" s="15">
        <f t="shared" si="185"/>
        <v>-121.16297770086874</v>
      </c>
      <c r="AH632" s="15">
        <f t="shared" si="195"/>
        <v>-121.16297770086874</v>
      </c>
      <c r="AI632" s="17">
        <f t="shared" si="186"/>
        <v>1.1836055010065558</v>
      </c>
      <c r="AJ632" s="17">
        <f t="shared" si="187"/>
        <v>0.92535675202270373</v>
      </c>
      <c r="AK632" s="17">
        <f t="shared" si="188"/>
        <v>0.91994904000849698</v>
      </c>
      <c r="AL632" s="17">
        <f t="shared" si="189"/>
        <v>0.92264760773287058</v>
      </c>
      <c r="AM632" s="17">
        <f t="shared" si="190"/>
        <v>0.92264760773287058</v>
      </c>
      <c r="AN632" s="17">
        <f t="shared" si="196"/>
        <v>6.2387487401138753E-4</v>
      </c>
      <c r="AO632" s="17">
        <f t="shared" si="197"/>
        <v>9.2264760773287051</v>
      </c>
      <c r="AP632" s="17">
        <f t="shared" si="198"/>
        <v>11.836055010065557</v>
      </c>
      <c r="AQ632" s="17">
        <f t="shared" si="199"/>
        <v>18.133424265106154</v>
      </c>
    </row>
    <row r="633" spans="2:43" x14ac:dyDescent="0.45">
      <c r="B633">
        <f>INDEX(RawData!$A$2:$A$1048576,MATCH(FmtData!$B$4+(ROW()-10),RawData!$A$2:$A$1048576,0))</f>
        <v>821</v>
      </c>
      <c r="C633" s="23">
        <f>LEFT(INDEX(RawData!$B$2:$B$1048576, MATCH(FmtData!$B$4+(ROW()-10),RawData!$A$2:$A$1048576,0)),10)+MID(INDEX(RawData!$B$2:$B$1048576, MATCH(FmtData!$B$4+(ROW()-10),RawData!$A$2:$A$1048576,0)),12,8)-$B$5/24</f>
        <v>42200.944907407407</v>
      </c>
      <c r="D633" s="7">
        <f>MID(INDEX(RawData!$B$2:$B$1048576, MATCH(FmtData!$B$4+(ROW()-10),RawData!$A$2:$A$1048576,0)),12,8)+$B$5/24</f>
        <v>0.44490740740740742</v>
      </c>
      <c r="E633" s="8">
        <f>INDEX(RawData!$D$2:$D$1048576,MATCH(FmtData!$B$4+(ROW()-10),RawData!$A$2:$A$1048576,0))</f>
        <v>32.607900000000001</v>
      </c>
      <c r="F633">
        <f>INDEX(RawData!$D$2:$D$1048576,MATCH(FmtData!$B$4+(ROW()-10),RawData!$A$2:$A$1048576,0))</f>
        <v>32.607900000000001</v>
      </c>
      <c r="G633">
        <f>INDEX(RawData!E$2:E$1048576,MATCH(FmtData!$B$4+(ROW()-10),RawData!$A$2:$A$1048576,0))</f>
        <v>2636.5</v>
      </c>
      <c r="H633">
        <f>INDEX(RawData!F$2:F$1048576,MATCH(FmtData!$B$4+(ROW()-10),RawData!$A$2:$A$1048576,0))</f>
        <v>-1.0764199999999999</v>
      </c>
      <c r="I633">
        <f>INDEX(RawData!G$2:G$1048576,MATCH(FmtData!$B$4+(ROW()-10),RawData!$A$2:$A$1048576,0))</f>
        <v>-29008.1</v>
      </c>
      <c r="J633">
        <f>INDEX(RawData!H$2:H$1048576,MATCH(FmtData!$B$4+(ROW()-10),RawData!$A$2:$A$1048576,0))</f>
        <v>5.0845300000000003E-2</v>
      </c>
      <c r="K633">
        <f>INDEX(RawData!I$2:I$1048576,MATCH(FmtData!$B$4+(ROW()-10),RawData!$A$2:$A$1048576,0))</f>
        <v>-0.61514800000000003</v>
      </c>
      <c r="L633">
        <f>INDEX(RawData!J$2:J$1048576,MATCH(FmtData!$B$4+(ROW()-10),RawData!$A$2:$A$1048576,0))</f>
        <v>171.9</v>
      </c>
      <c r="M633">
        <f>INDEX(RawData!K$2:K$1048576,MATCH(FmtData!$B$4+(ROW()-10),RawData!$A$2:$A$1048576,0))</f>
        <v>169.3</v>
      </c>
      <c r="N633">
        <f>INDEX(RawData!L$2:L$1048576,MATCH(FmtData!$B$4+(ROW()-10),RawData!$A$2:$A$1048576,0))</f>
        <v>22.4</v>
      </c>
      <c r="O633">
        <f>INDEX(RawData!M$2:M$1048576,MATCH(FmtData!$B$4+(ROW()-10),RawData!$A$2:$A$1048576,0))</f>
        <v>162.80000000000001</v>
      </c>
      <c r="P633">
        <f>INDEX(RawData!N$2:N$1048576,MATCH(FmtData!$B$4+(ROW()-10),RawData!$A$2:$A$1048576,0))</f>
        <v>22.1</v>
      </c>
      <c r="Q633">
        <f>INDEX(RawData!O$2:O$1048576,MATCH(FmtData!$B$4+(ROW()-10),RawData!$A$2:$A$1048576,0))</f>
        <v>175.5</v>
      </c>
      <c r="R633" s="8">
        <f>INDEX(RawData!P$2:P$1048576,MATCH(FmtData!$B$4+(ROW()-10),RawData!$A$2:$A$1048576,0))</f>
        <v>9.8624299999999998</v>
      </c>
      <c r="S633">
        <f>INDEX(RawData!Q$2:Q$1048576,MATCH(FmtData!$B$4+(ROW()-10),RawData!$A$2:$A$1048576,0))</f>
        <v>110.925</v>
      </c>
      <c r="T633" s="8">
        <f>INDEX(RawData!R$2:R$1048576,MATCH(FmtData!$B$4+(ROW()-10),RawData!$A$2:$A$1048576,0))</f>
        <v>1.85121</v>
      </c>
      <c r="U633" s="8">
        <f>INDEX(RawData!S$2:S$1048576,MATCH(FmtData!$B$4+(ROW()-10),RawData!$A$2:$A$1048576,0))</f>
        <v>0.710283</v>
      </c>
      <c r="V633" s="8">
        <f>INDEX(RawData!T$2:T$1048576,MATCH(FmtData!$B$4+(ROW()-10),RawData!$A$2:$A$1048576,0))</f>
        <v>0.20702599999999999</v>
      </c>
      <c r="W633" s="3">
        <f t="shared" si="191"/>
        <v>-0.50571146000000011</v>
      </c>
      <c r="X633" s="3">
        <f t="shared" si="192"/>
        <v>-0.48605643199999998</v>
      </c>
      <c r="Y633" s="8">
        <f t="shared" si="181"/>
        <v>9.4509755800470039</v>
      </c>
      <c r="Z633" s="8">
        <f t="shared" si="182"/>
        <v>9.4706306080470046</v>
      </c>
      <c r="AA633" s="8">
        <f t="shared" si="193"/>
        <v>9.4608030940470051</v>
      </c>
      <c r="AB633" s="41">
        <v>1</v>
      </c>
      <c r="AC633" s="42" t="str">
        <f t="shared" si="194"/>
        <v>Isco</v>
      </c>
      <c r="AD633" s="5">
        <f t="shared" si="200"/>
        <v>-290.56</v>
      </c>
      <c r="AE633" s="15">
        <f t="shared" si="183"/>
        <v>-123.5380238810485</v>
      </c>
      <c r="AF633" s="15">
        <f t="shared" si="184"/>
        <v>-118.96427481370131</v>
      </c>
      <c r="AG633" s="15">
        <f t="shared" si="185"/>
        <v>-121.25341356161778</v>
      </c>
      <c r="AH633" s="15">
        <f t="shared" si="195"/>
        <v>-121.25341356161778</v>
      </c>
      <c r="AI633" s="17">
        <f t="shared" si="186"/>
        <v>1.1836055010065558</v>
      </c>
      <c r="AJ633" s="17">
        <f t="shared" si="187"/>
        <v>0.92550855720529279</v>
      </c>
      <c r="AK633" s="17">
        <f t="shared" si="188"/>
        <v>0.92001480056613505</v>
      </c>
      <c r="AL633" s="17">
        <f t="shared" si="189"/>
        <v>0.92275622161813919</v>
      </c>
      <c r="AM633" s="17">
        <f t="shared" si="190"/>
        <v>0.92275622161813919</v>
      </c>
      <c r="AN633" s="17">
        <f t="shared" si="196"/>
        <v>5.4758856834902225E-4</v>
      </c>
      <c r="AO633" s="17">
        <f t="shared" si="197"/>
        <v>9.2275622161813917</v>
      </c>
      <c r="AP633" s="17">
        <f t="shared" si="198"/>
        <v>11.836055010065557</v>
      </c>
      <c r="AQ633" s="17">
        <f t="shared" si="199"/>
        <v>18.177964241970606</v>
      </c>
    </row>
    <row r="634" spans="2:43" x14ac:dyDescent="0.45">
      <c r="B634">
        <f>INDEX(RawData!$A$2:$A$1048576,MATCH(FmtData!$B$4+(ROW()-10),RawData!$A$2:$A$1048576,0))</f>
        <v>822</v>
      </c>
      <c r="C634" s="23">
        <f>LEFT(INDEX(RawData!$B$2:$B$1048576, MATCH(FmtData!$B$4+(ROW()-10),RawData!$A$2:$A$1048576,0)),10)+MID(INDEX(RawData!$B$2:$B$1048576, MATCH(FmtData!$B$4+(ROW()-10),RawData!$A$2:$A$1048576,0)),12,8)-$B$5/24</f>
        <v>42200.945613425924</v>
      </c>
      <c r="D634" s="7">
        <f>MID(INDEX(RawData!$B$2:$B$1048576, MATCH(FmtData!$B$4+(ROW()-10),RawData!$A$2:$A$1048576,0)),12,8)+$B$5/24</f>
        <v>0.4456134259259259</v>
      </c>
      <c r="E634" s="8">
        <f>INDEX(RawData!$D$2:$D$1048576,MATCH(FmtData!$B$4+(ROW()-10),RawData!$A$2:$A$1048576,0))</f>
        <v>32.624499999999998</v>
      </c>
      <c r="F634">
        <f>INDEX(RawData!$D$2:$D$1048576,MATCH(FmtData!$B$4+(ROW()-10),RawData!$A$2:$A$1048576,0))</f>
        <v>32.624499999999998</v>
      </c>
      <c r="G634">
        <f>INDEX(RawData!E$2:E$1048576,MATCH(FmtData!$B$4+(ROW()-10),RawData!$A$2:$A$1048576,0))</f>
        <v>2639.58</v>
      </c>
      <c r="H634">
        <f>INDEX(RawData!F$2:F$1048576,MATCH(FmtData!$B$4+(ROW()-10),RawData!$A$2:$A$1048576,0))</f>
        <v>-1.0764199999999999</v>
      </c>
      <c r="I634">
        <f>INDEX(RawData!G$2:G$1048576,MATCH(FmtData!$B$4+(ROW()-10),RawData!$A$2:$A$1048576,0))</f>
        <v>-29008.1</v>
      </c>
      <c r="J634">
        <f>INDEX(RawData!H$2:H$1048576,MATCH(FmtData!$B$4+(ROW()-10),RawData!$A$2:$A$1048576,0))</f>
        <v>5.0845300000000003E-2</v>
      </c>
      <c r="K634">
        <f>INDEX(RawData!I$2:I$1048576,MATCH(FmtData!$B$4+(ROW()-10),RawData!$A$2:$A$1048576,0))</f>
        <v>-0.61514800000000003</v>
      </c>
      <c r="L634">
        <f>INDEX(RawData!J$2:J$1048576,MATCH(FmtData!$B$4+(ROW()-10),RawData!$A$2:$A$1048576,0))</f>
        <v>180.6</v>
      </c>
      <c r="M634">
        <f>INDEX(RawData!K$2:K$1048576,MATCH(FmtData!$B$4+(ROW()-10),RawData!$A$2:$A$1048576,0))</f>
        <v>166.6</v>
      </c>
      <c r="N634">
        <f>INDEX(RawData!L$2:L$1048576,MATCH(FmtData!$B$4+(ROW()-10),RawData!$A$2:$A$1048576,0))</f>
        <v>22.4</v>
      </c>
      <c r="O634">
        <f>INDEX(RawData!M$2:M$1048576,MATCH(FmtData!$B$4+(ROW()-10),RawData!$A$2:$A$1048576,0))</f>
        <v>156.5</v>
      </c>
      <c r="P634">
        <f>INDEX(RawData!N$2:N$1048576,MATCH(FmtData!$B$4+(ROW()-10),RawData!$A$2:$A$1048576,0))</f>
        <v>22</v>
      </c>
      <c r="Q634">
        <f>INDEX(RawData!O$2:O$1048576,MATCH(FmtData!$B$4+(ROW()-10),RawData!$A$2:$A$1048576,0))</f>
        <v>175.7</v>
      </c>
      <c r="R634" s="8">
        <f>INDEX(RawData!P$2:P$1048576,MATCH(FmtData!$B$4+(ROW()-10),RawData!$A$2:$A$1048576,0))</f>
        <v>9.8624299999999998</v>
      </c>
      <c r="S634">
        <f>INDEX(RawData!Q$2:Q$1048576,MATCH(FmtData!$B$4+(ROW()-10),RawData!$A$2:$A$1048576,0))</f>
        <v>110.89400000000001</v>
      </c>
      <c r="T634" s="8">
        <f>INDEX(RawData!R$2:R$1048576,MATCH(FmtData!$B$4+(ROW()-10),RawData!$A$2:$A$1048576,0))</f>
        <v>1.85121</v>
      </c>
      <c r="U634" s="8">
        <f>INDEX(RawData!S$2:S$1048576,MATCH(FmtData!$B$4+(ROW()-10),RawData!$A$2:$A$1048576,0))</f>
        <v>0.71037399999999995</v>
      </c>
      <c r="V634" s="8">
        <f>INDEX(RawData!T$2:T$1048576,MATCH(FmtData!$B$4+(ROW()-10),RawData!$A$2:$A$1048576,0))</f>
        <v>0.20693300000000001</v>
      </c>
      <c r="W634" s="3">
        <f t="shared" si="191"/>
        <v>-0.50594259999999991</v>
      </c>
      <c r="X634" s="3">
        <f t="shared" si="192"/>
        <v>-0.48582021200000003</v>
      </c>
      <c r="Y634" s="8">
        <f t="shared" si="181"/>
        <v>9.4507444400470053</v>
      </c>
      <c r="Z634" s="8">
        <f t="shared" si="182"/>
        <v>9.4708668280470043</v>
      </c>
      <c r="AA634" s="8">
        <f t="shared" si="193"/>
        <v>9.4608056340470057</v>
      </c>
      <c r="AB634" s="41">
        <v>1</v>
      </c>
      <c r="AC634" s="42" t="str">
        <f t="shared" si="194"/>
        <v>Isco</v>
      </c>
      <c r="AD634" s="5">
        <f t="shared" si="200"/>
        <v>-290.59100000000001</v>
      </c>
      <c r="AE634" s="15">
        <f t="shared" si="183"/>
        <v>-123.59170271850167</v>
      </c>
      <c r="AF634" s="15">
        <f t="shared" si="184"/>
        <v>-118.90919593732008</v>
      </c>
      <c r="AG634" s="15">
        <f t="shared" si="185"/>
        <v>-121.25282250055091</v>
      </c>
      <c r="AH634" s="15">
        <f t="shared" si="195"/>
        <v>-121.25282250055091</v>
      </c>
      <c r="AI634" s="17">
        <f t="shared" si="186"/>
        <v>1.1836667670668413</v>
      </c>
      <c r="AJ634" s="17">
        <f t="shared" si="187"/>
        <v>0.92557342307518542</v>
      </c>
      <c r="AK634" s="17">
        <f t="shared" si="188"/>
        <v>0.91994904000849698</v>
      </c>
      <c r="AL634" s="17">
        <f t="shared" si="189"/>
        <v>0.92275551166805658</v>
      </c>
      <c r="AM634" s="17">
        <f t="shared" si="190"/>
        <v>0.92275551166805658</v>
      </c>
      <c r="AN634" s="17">
        <f t="shared" si="196"/>
        <v>5.4829851843163357E-4</v>
      </c>
      <c r="AO634" s="17">
        <f t="shared" si="197"/>
        <v>9.2275551166805663</v>
      </c>
      <c r="AP634" s="17">
        <f t="shared" si="198"/>
        <v>11.836667670668412</v>
      </c>
      <c r="AQ634" s="17">
        <f t="shared" si="199"/>
        <v>18.19920002041372</v>
      </c>
    </row>
    <row r="635" spans="2:43" x14ac:dyDescent="0.45">
      <c r="B635">
        <f>INDEX(RawData!$A$2:$A$1048576,MATCH(FmtData!$B$4+(ROW()-10),RawData!$A$2:$A$1048576,0))</f>
        <v>823</v>
      </c>
      <c r="C635" s="23">
        <f>LEFT(INDEX(RawData!$B$2:$B$1048576, MATCH(FmtData!$B$4+(ROW()-10),RawData!$A$2:$A$1048576,0)),10)+MID(INDEX(RawData!$B$2:$B$1048576, MATCH(FmtData!$B$4+(ROW()-10),RawData!$A$2:$A$1048576,0)),12,8)-$B$5/24</f>
        <v>42200.946296296293</v>
      </c>
      <c r="D635" s="7">
        <f>MID(INDEX(RawData!$B$2:$B$1048576, MATCH(FmtData!$B$4+(ROW()-10),RawData!$A$2:$A$1048576,0)),12,8)+$B$5/24</f>
        <v>0.4462962962962963</v>
      </c>
      <c r="E635" s="8">
        <f>INDEX(RawData!$D$2:$D$1048576,MATCH(FmtData!$B$4+(ROW()-10),RawData!$A$2:$A$1048576,0))</f>
        <v>32.640999999999998</v>
      </c>
      <c r="F635">
        <f>INDEX(RawData!$D$2:$D$1048576,MATCH(FmtData!$B$4+(ROW()-10),RawData!$A$2:$A$1048576,0))</f>
        <v>32.640999999999998</v>
      </c>
      <c r="G635">
        <f>INDEX(RawData!E$2:E$1048576,MATCH(FmtData!$B$4+(ROW()-10),RawData!$A$2:$A$1048576,0))</f>
        <v>2630.96</v>
      </c>
      <c r="H635">
        <f>INDEX(RawData!F$2:F$1048576,MATCH(FmtData!$B$4+(ROW()-10),RawData!$A$2:$A$1048576,0))</f>
        <v>-0.15307599999999999</v>
      </c>
      <c r="I635">
        <f>INDEX(RawData!G$2:G$1048576,MATCH(FmtData!$B$4+(ROW()-10),RawData!$A$2:$A$1048576,0))</f>
        <v>-29008.1</v>
      </c>
      <c r="J635">
        <f>INDEX(RawData!H$2:H$1048576,MATCH(FmtData!$B$4+(ROW()-10),RawData!$A$2:$A$1048576,0))</f>
        <v>5.0845300000000003E-2</v>
      </c>
      <c r="K635">
        <f>INDEX(RawData!I$2:I$1048576,MATCH(FmtData!$B$4+(ROW()-10),RawData!$A$2:$A$1048576,0))</f>
        <v>-0.61514800000000003</v>
      </c>
      <c r="L635">
        <f>INDEX(RawData!J$2:J$1048576,MATCH(FmtData!$B$4+(ROW()-10),RawData!$A$2:$A$1048576,0))</f>
        <v>218.9</v>
      </c>
      <c r="M635">
        <f>INDEX(RawData!K$2:K$1048576,MATCH(FmtData!$B$4+(ROW()-10),RawData!$A$2:$A$1048576,0))</f>
        <v>171.7</v>
      </c>
      <c r="N635">
        <f>INDEX(RawData!L$2:L$1048576,MATCH(FmtData!$B$4+(ROW()-10),RawData!$A$2:$A$1048576,0))</f>
        <v>22.4</v>
      </c>
      <c r="O635">
        <f>INDEX(RawData!M$2:M$1048576,MATCH(FmtData!$B$4+(ROW()-10),RawData!$A$2:$A$1048576,0))</f>
        <v>174.4</v>
      </c>
      <c r="P635">
        <f>INDEX(RawData!N$2:N$1048576,MATCH(FmtData!$B$4+(ROW()-10),RawData!$A$2:$A$1048576,0))</f>
        <v>22</v>
      </c>
      <c r="Q635">
        <f>INDEX(RawData!O$2:O$1048576,MATCH(FmtData!$B$4+(ROW()-10),RawData!$A$2:$A$1048576,0))</f>
        <v>175.7</v>
      </c>
      <c r="R635" s="8">
        <f>INDEX(RawData!P$2:P$1048576,MATCH(FmtData!$B$4+(ROW()-10),RawData!$A$2:$A$1048576,0))</f>
        <v>9.8624299999999998</v>
      </c>
      <c r="S635">
        <f>INDEX(RawData!Q$2:Q$1048576,MATCH(FmtData!$B$4+(ROW()-10),RawData!$A$2:$A$1048576,0))</f>
        <v>110.925</v>
      </c>
      <c r="T635" s="8">
        <f>INDEX(RawData!R$2:R$1048576,MATCH(FmtData!$B$4+(ROW()-10),RawData!$A$2:$A$1048576,0))</f>
        <v>1.85121</v>
      </c>
      <c r="U635" s="8">
        <f>INDEX(RawData!S$2:S$1048576,MATCH(FmtData!$B$4+(ROW()-10),RawData!$A$2:$A$1048576,0))</f>
        <v>0.710283</v>
      </c>
      <c r="V635" s="8">
        <f>INDEX(RawData!T$2:T$1048576,MATCH(FmtData!$B$4+(ROW()-10),RawData!$A$2:$A$1048576,0))</f>
        <v>0.20715</v>
      </c>
      <c r="W635" s="3">
        <f t="shared" si="191"/>
        <v>-0.50571146000000011</v>
      </c>
      <c r="X635" s="3">
        <f t="shared" si="192"/>
        <v>-0.48637139200000001</v>
      </c>
      <c r="Y635" s="8">
        <f t="shared" si="181"/>
        <v>9.4509755800470039</v>
      </c>
      <c r="Z635" s="8">
        <f t="shared" si="182"/>
        <v>9.4703156480470039</v>
      </c>
      <c r="AA635" s="8">
        <f t="shared" si="193"/>
        <v>9.460645614047003</v>
      </c>
      <c r="AB635" s="41">
        <v>1</v>
      </c>
      <c r="AC635" s="42" t="str">
        <f t="shared" si="194"/>
        <v>Isco</v>
      </c>
      <c r="AD635" s="5">
        <f t="shared" si="200"/>
        <v>-290.56</v>
      </c>
      <c r="AE635" s="15">
        <f t="shared" si="183"/>
        <v>-123.5380238810485</v>
      </c>
      <c r="AF635" s="15">
        <f t="shared" si="184"/>
        <v>-119.03770924167827</v>
      </c>
      <c r="AG635" s="15">
        <f t="shared" si="185"/>
        <v>-121.29005875697521</v>
      </c>
      <c r="AH635" s="15">
        <f t="shared" si="195"/>
        <v>-121.29005875697521</v>
      </c>
      <c r="AI635" s="17">
        <f t="shared" si="186"/>
        <v>1.1836055010065558</v>
      </c>
      <c r="AJ635" s="17">
        <f t="shared" si="187"/>
        <v>0.92550855720529279</v>
      </c>
      <c r="AK635" s="17">
        <f t="shared" si="188"/>
        <v>0.92010249107040176</v>
      </c>
      <c r="AL635" s="17">
        <f t="shared" si="189"/>
        <v>0.92280023994721772</v>
      </c>
      <c r="AM635" s="17">
        <f t="shared" si="190"/>
        <v>0.92280023994721772</v>
      </c>
      <c r="AN635" s="17">
        <f t="shared" si="196"/>
        <v>4.3820614479261888E-4</v>
      </c>
      <c r="AO635" s="17">
        <f t="shared" si="197"/>
        <v>9.228002399472178</v>
      </c>
      <c r="AP635" s="17">
        <f t="shared" si="198"/>
        <v>11.836055010065557</v>
      </c>
      <c r="AQ635" s="17">
        <f t="shared" si="199"/>
        <v>18.139767419706043</v>
      </c>
    </row>
    <row r="636" spans="2:43" x14ac:dyDescent="0.45">
      <c r="B636">
        <f>INDEX(RawData!$A$2:$A$1048576,MATCH(FmtData!$B$4+(ROW()-10),RawData!$A$2:$A$1048576,0))</f>
        <v>824</v>
      </c>
      <c r="C636" s="23">
        <f>LEFT(INDEX(RawData!$B$2:$B$1048576, MATCH(FmtData!$B$4+(ROW()-10),RawData!$A$2:$A$1048576,0)),10)+MID(INDEX(RawData!$B$2:$B$1048576, MATCH(FmtData!$B$4+(ROW()-10),RawData!$A$2:$A$1048576,0)),12,8)-$B$5/24</f>
        <v>42200.94699074074</v>
      </c>
      <c r="D636" s="7">
        <f>MID(INDEX(RawData!$B$2:$B$1048576, MATCH(FmtData!$B$4+(ROW()-10),RawData!$A$2:$A$1048576,0)),12,8)+$B$5/24</f>
        <v>0.44699074074074074</v>
      </c>
      <c r="E636" s="8">
        <f>INDEX(RawData!$D$2:$D$1048576,MATCH(FmtData!$B$4+(ROW()-10),RawData!$A$2:$A$1048576,0))</f>
        <v>32.657600000000002</v>
      </c>
      <c r="F636">
        <f>INDEX(RawData!$D$2:$D$1048576,MATCH(FmtData!$B$4+(ROW()-10),RawData!$A$2:$A$1048576,0))</f>
        <v>32.657600000000002</v>
      </c>
      <c r="G636">
        <f>INDEX(RawData!E$2:E$1048576,MATCH(FmtData!$B$4+(ROW()-10),RawData!$A$2:$A$1048576,0))</f>
        <v>2643.27</v>
      </c>
      <c r="H636">
        <f>INDEX(RawData!F$2:F$1048576,MATCH(FmtData!$B$4+(ROW()-10),RawData!$A$2:$A$1048576,0))</f>
        <v>-1.0764199999999999</v>
      </c>
      <c r="I636">
        <f>INDEX(RawData!G$2:G$1048576,MATCH(FmtData!$B$4+(ROW()-10),RawData!$A$2:$A$1048576,0))</f>
        <v>-29008.1</v>
      </c>
      <c r="J636">
        <f>INDEX(RawData!H$2:H$1048576,MATCH(FmtData!$B$4+(ROW()-10),RawData!$A$2:$A$1048576,0))</f>
        <v>5.0826799999999998E-2</v>
      </c>
      <c r="K636">
        <f>INDEX(RawData!I$2:I$1048576,MATCH(FmtData!$B$4+(ROW()-10),RawData!$A$2:$A$1048576,0))</f>
        <v>-0.61533599999999999</v>
      </c>
      <c r="L636">
        <f>INDEX(RawData!J$2:J$1048576,MATCH(FmtData!$B$4+(ROW()-10),RawData!$A$2:$A$1048576,0))</f>
        <v>181.9</v>
      </c>
      <c r="M636">
        <f>INDEX(RawData!K$2:K$1048576,MATCH(FmtData!$B$4+(ROW()-10),RawData!$A$2:$A$1048576,0))</f>
        <v>176.2</v>
      </c>
      <c r="N636">
        <f>INDEX(RawData!L$2:L$1048576,MATCH(FmtData!$B$4+(ROW()-10),RawData!$A$2:$A$1048576,0))</f>
        <v>22.4</v>
      </c>
      <c r="O636">
        <f>INDEX(RawData!M$2:M$1048576,MATCH(FmtData!$B$4+(ROW()-10),RawData!$A$2:$A$1048576,0))</f>
        <v>163.30000000000001</v>
      </c>
      <c r="P636">
        <f>INDEX(RawData!N$2:N$1048576,MATCH(FmtData!$B$4+(ROW()-10),RawData!$A$2:$A$1048576,0))</f>
        <v>22</v>
      </c>
      <c r="Q636">
        <f>INDEX(RawData!O$2:O$1048576,MATCH(FmtData!$B$4+(ROW()-10),RawData!$A$2:$A$1048576,0))</f>
        <v>175.9</v>
      </c>
      <c r="R636" s="8">
        <f>INDEX(RawData!P$2:P$1048576,MATCH(FmtData!$B$4+(ROW()-10),RawData!$A$2:$A$1048576,0))</f>
        <v>9.8624299999999998</v>
      </c>
      <c r="S636">
        <f>INDEX(RawData!Q$2:Q$1048576,MATCH(FmtData!$B$4+(ROW()-10),RawData!$A$2:$A$1048576,0))</f>
        <v>110.925</v>
      </c>
      <c r="T636" s="8">
        <f>INDEX(RawData!R$2:R$1048576,MATCH(FmtData!$B$4+(ROW()-10),RawData!$A$2:$A$1048576,0))</f>
        <v>1.85121</v>
      </c>
      <c r="U636" s="8">
        <f>INDEX(RawData!S$2:S$1048576,MATCH(FmtData!$B$4+(ROW()-10),RawData!$A$2:$A$1048576,0))</f>
        <v>0.71055699999999999</v>
      </c>
      <c r="V636" s="8">
        <f>INDEX(RawData!T$2:T$1048576,MATCH(FmtData!$B$4+(ROW()-10),RawData!$A$2:$A$1048576,0))</f>
        <v>0.20693300000000001</v>
      </c>
      <c r="W636" s="3">
        <f t="shared" si="191"/>
        <v>-0.50640742000000005</v>
      </c>
      <c r="X636" s="3">
        <f t="shared" si="192"/>
        <v>-0.48582021200000003</v>
      </c>
      <c r="Y636" s="8">
        <f t="shared" si="181"/>
        <v>9.4502796200470041</v>
      </c>
      <c r="Z636" s="8">
        <f t="shared" si="182"/>
        <v>9.4708668280470043</v>
      </c>
      <c r="AA636" s="8">
        <f t="shared" si="193"/>
        <v>9.4605732240470033</v>
      </c>
      <c r="AB636" s="41">
        <v>1</v>
      </c>
      <c r="AC636" s="42" t="str">
        <f t="shared" si="194"/>
        <v>Isco</v>
      </c>
      <c r="AD636" s="5">
        <f t="shared" si="200"/>
        <v>-290.56</v>
      </c>
      <c r="AE636" s="15">
        <f t="shared" si="183"/>
        <v>-123.69964269445347</v>
      </c>
      <c r="AF636" s="15">
        <f t="shared" si="184"/>
        <v>-118.90919593732008</v>
      </c>
      <c r="AG636" s="15">
        <f t="shared" si="185"/>
        <v>-121.30690333570021</v>
      </c>
      <c r="AH636" s="15">
        <f t="shared" si="195"/>
        <v>-121.30690333570021</v>
      </c>
      <c r="AI636" s="17">
        <f t="shared" si="186"/>
        <v>1.1836055010065558</v>
      </c>
      <c r="AJ636" s="17">
        <f t="shared" si="187"/>
        <v>0.92570388599990905</v>
      </c>
      <c r="AK636" s="17">
        <f t="shared" si="188"/>
        <v>0.91994904000849698</v>
      </c>
      <c r="AL636" s="17">
        <f t="shared" si="189"/>
        <v>0.92282047511945342</v>
      </c>
      <c r="AM636" s="17">
        <f t="shared" si="190"/>
        <v>0.92282047511945342</v>
      </c>
      <c r="AN636" s="17">
        <f t="shared" si="196"/>
        <v>5.7997156548839079E-4</v>
      </c>
      <c r="AO636" s="17">
        <f t="shared" si="197"/>
        <v>9.228204751194534</v>
      </c>
      <c r="AP636" s="17">
        <f t="shared" si="198"/>
        <v>11.836055010065557</v>
      </c>
      <c r="AQ636" s="17">
        <f t="shared" si="199"/>
        <v>18.224641586145889</v>
      </c>
    </row>
    <row r="637" spans="2:43" x14ac:dyDescent="0.45">
      <c r="B637">
        <f>INDEX(RawData!$A$2:$A$1048576,MATCH(FmtData!$B$4+(ROW()-10),RawData!$A$2:$A$1048576,0))</f>
        <v>825</v>
      </c>
      <c r="C637" s="23">
        <f>LEFT(INDEX(RawData!$B$2:$B$1048576, MATCH(FmtData!$B$4+(ROW()-10),RawData!$A$2:$A$1048576,0)),10)+MID(INDEX(RawData!$B$2:$B$1048576, MATCH(FmtData!$B$4+(ROW()-10),RawData!$A$2:$A$1048576,0)),12,8)-$B$5/24</f>
        <v>42200.947685185187</v>
      </c>
      <c r="D637" s="7">
        <f>MID(INDEX(RawData!$B$2:$B$1048576, MATCH(FmtData!$B$4+(ROW()-10),RawData!$A$2:$A$1048576,0)),12,8)+$B$5/24</f>
        <v>0.44768518518518519</v>
      </c>
      <c r="E637" s="8">
        <f>INDEX(RawData!$D$2:$D$1048576,MATCH(FmtData!$B$4+(ROW()-10),RawData!$A$2:$A$1048576,0))</f>
        <v>32.674199999999999</v>
      </c>
      <c r="F637">
        <f>INDEX(RawData!$D$2:$D$1048576,MATCH(FmtData!$B$4+(ROW()-10),RawData!$A$2:$A$1048576,0))</f>
        <v>32.674199999999999</v>
      </c>
      <c r="G637">
        <f>INDEX(RawData!E$2:E$1048576,MATCH(FmtData!$B$4+(ROW()-10),RawData!$A$2:$A$1048576,0))</f>
        <v>2654.04</v>
      </c>
      <c r="H637">
        <f>INDEX(RawData!F$2:F$1048576,MATCH(FmtData!$B$4+(ROW()-10),RawData!$A$2:$A$1048576,0))</f>
        <v>-1.0764199999999999</v>
      </c>
      <c r="I637">
        <f>INDEX(RawData!G$2:G$1048576,MATCH(FmtData!$B$4+(ROW()-10),RawData!$A$2:$A$1048576,0))</f>
        <v>-29008.1</v>
      </c>
      <c r="J637">
        <f>INDEX(RawData!H$2:H$1048576,MATCH(FmtData!$B$4+(ROW()-10),RawData!$A$2:$A$1048576,0))</f>
        <v>5.0845300000000003E-2</v>
      </c>
      <c r="K637">
        <f>INDEX(RawData!I$2:I$1048576,MATCH(FmtData!$B$4+(ROW()-10),RawData!$A$2:$A$1048576,0))</f>
        <v>-0.61458100000000004</v>
      </c>
      <c r="L637">
        <f>INDEX(RawData!J$2:J$1048576,MATCH(FmtData!$B$4+(ROW()-10),RawData!$A$2:$A$1048576,0))</f>
        <v>170</v>
      </c>
      <c r="M637">
        <f>INDEX(RawData!K$2:K$1048576,MATCH(FmtData!$B$4+(ROW()-10),RawData!$A$2:$A$1048576,0))</f>
        <v>177.9</v>
      </c>
      <c r="N637">
        <f>INDEX(RawData!L$2:L$1048576,MATCH(FmtData!$B$4+(ROW()-10),RawData!$A$2:$A$1048576,0))</f>
        <v>22.4</v>
      </c>
      <c r="O637">
        <f>INDEX(RawData!M$2:M$1048576,MATCH(FmtData!$B$4+(ROW()-10),RawData!$A$2:$A$1048576,0))</f>
        <v>162.30000000000001</v>
      </c>
      <c r="P637">
        <f>INDEX(RawData!N$2:N$1048576,MATCH(FmtData!$B$4+(ROW()-10),RawData!$A$2:$A$1048576,0))</f>
        <v>22</v>
      </c>
      <c r="Q637">
        <f>INDEX(RawData!O$2:O$1048576,MATCH(FmtData!$B$4+(ROW()-10),RawData!$A$2:$A$1048576,0))</f>
        <v>176.2</v>
      </c>
      <c r="R637" s="8">
        <f>INDEX(RawData!P$2:P$1048576,MATCH(FmtData!$B$4+(ROW()-10),RawData!$A$2:$A$1048576,0))</f>
        <v>9.8624299999999998</v>
      </c>
      <c r="S637">
        <f>INDEX(RawData!Q$2:Q$1048576,MATCH(FmtData!$B$4+(ROW()-10),RawData!$A$2:$A$1048576,0))</f>
        <v>110.925</v>
      </c>
      <c r="T637" s="8">
        <f>INDEX(RawData!R$2:R$1048576,MATCH(FmtData!$B$4+(ROW()-10),RawData!$A$2:$A$1048576,0))</f>
        <v>1.85121</v>
      </c>
      <c r="U637" s="8">
        <f>INDEX(RawData!S$2:S$1048576,MATCH(FmtData!$B$4+(ROW()-10),RawData!$A$2:$A$1048576,0))</f>
        <v>0.71083099999999999</v>
      </c>
      <c r="V637" s="8">
        <f>INDEX(RawData!T$2:T$1048576,MATCH(FmtData!$B$4+(ROW()-10),RawData!$A$2:$A$1048576,0))</f>
        <v>0.207429</v>
      </c>
      <c r="W637" s="3">
        <f t="shared" si="191"/>
        <v>-0.5071033800000001</v>
      </c>
      <c r="X637" s="3">
        <f t="shared" si="192"/>
        <v>-0.48708005200000004</v>
      </c>
      <c r="Y637" s="8">
        <f t="shared" si="181"/>
        <v>9.4495836600470042</v>
      </c>
      <c r="Z637" s="8">
        <f t="shared" si="182"/>
        <v>9.4696069880470048</v>
      </c>
      <c r="AA637" s="8">
        <f t="shared" si="193"/>
        <v>9.4595953240470045</v>
      </c>
      <c r="AB637" s="41">
        <v>1</v>
      </c>
      <c r="AC637" s="42" t="str">
        <f t="shared" si="194"/>
        <v>Isco</v>
      </c>
      <c r="AD637" s="5">
        <f t="shared" si="200"/>
        <v>-290.56</v>
      </c>
      <c r="AE637" s="15">
        <f t="shared" si="183"/>
        <v>-123.86123882127174</v>
      </c>
      <c r="AF637" s="15">
        <f t="shared" si="184"/>
        <v>-119.20291968240849</v>
      </c>
      <c r="AG637" s="15">
        <f t="shared" si="185"/>
        <v>-121.53442883049104</v>
      </c>
      <c r="AH637" s="15">
        <f t="shared" si="195"/>
        <v>-121.53442883049104</v>
      </c>
      <c r="AI637" s="17">
        <f t="shared" si="186"/>
        <v>1.1836055010065558</v>
      </c>
      <c r="AJ637" s="17">
        <f t="shared" si="187"/>
        <v>0.92589926982444981</v>
      </c>
      <c r="AK637" s="17">
        <f t="shared" si="188"/>
        <v>0.92029983549964833</v>
      </c>
      <c r="AL637" s="17">
        <f t="shared" si="189"/>
        <v>0.92309388549683058</v>
      </c>
      <c r="AM637" s="17">
        <f t="shared" si="190"/>
        <v>0.92309388549683058</v>
      </c>
      <c r="AN637" s="17">
        <f t="shared" si="196"/>
        <v>2.4189850722744488E-4</v>
      </c>
      <c r="AO637" s="17">
        <f t="shared" si="197"/>
        <v>9.230938854968306</v>
      </c>
      <c r="AP637" s="17">
        <f t="shared" si="198"/>
        <v>11.836055010065557</v>
      </c>
      <c r="AQ637" s="17">
        <f t="shared" si="199"/>
        <v>18.298897863364179</v>
      </c>
    </row>
    <row r="638" spans="2:43" x14ac:dyDescent="0.45">
      <c r="B638">
        <f>INDEX(RawData!$A$2:$A$1048576,MATCH(FmtData!$B$4+(ROW()-10),RawData!$A$2:$A$1048576,0))</f>
        <v>826</v>
      </c>
      <c r="C638" s="23">
        <f>LEFT(INDEX(RawData!$B$2:$B$1048576, MATCH(FmtData!$B$4+(ROW()-10),RawData!$A$2:$A$1048576,0)),10)+MID(INDEX(RawData!$B$2:$B$1048576, MATCH(FmtData!$B$4+(ROW()-10),RawData!$A$2:$A$1048576,0)),12,8)-$B$5/24</f>
        <v>42200.948379629626</v>
      </c>
      <c r="D638" s="7">
        <f>MID(INDEX(RawData!$B$2:$B$1048576, MATCH(FmtData!$B$4+(ROW()-10),RawData!$A$2:$A$1048576,0)),12,8)+$B$5/24</f>
        <v>0.44837962962962963</v>
      </c>
      <c r="E638" s="8">
        <f>INDEX(RawData!$D$2:$D$1048576,MATCH(FmtData!$B$4+(ROW()-10),RawData!$A$2:$A$1048576,0))</f>
        <v>32.690899999999999</v>
      </c>
      <c r="F638">
        <f>INDEX(RawData!$D$2:$D$1048576,MATCH(FmtData!$B$4+(ROW()-10),RawData!$A$2:$A$1048576,0))</f>
        <v>32.690899999999999</v>
      </c>
      <c r="G638">
        <f>INDEX(RawData!E$2:E$1048576,MATCH(FmtData!$B$4+(ROW()-10),RawData!$A$2:$A$1048576,0))</f>
        <v>2663.58</v>
      </c>
      <c r="H638">
        <f>INDEX(RawData!F$2:F$1048576,MATCH(FmtData!$B$4+(ROW()-10),RawData!$A$2:$A$1048576,0))</f>
        <v>-1.0764199999999999</v>
      </c>
      <c r="I638">
        <f>INDEX(RawData!G$2:G$1048576,MATCH(FmtData!$B$4+(ROW()-10),RawData!$A$2:$A$1048576,0))</f>
        <v>-29008.1</v>
      </c>
      <c r="J638">
        <f>INDEX(RawData!H$2:H$1048576,MATCH(FmtData!$B$4+(ROW()-10),RawData!$A$2:$A$1048576,0))</f>
        <v>5.0845300000000003E-2</v>
      </c>
      <c r="K638">
        <f>INDEX(RawData!I$2:I$1048576,MATCH(FmtData!$B$4+(ROW()-10),RawData!$A$2:$A$1048576,0))</f>
        <v>-0.61458100000000004</v>
      </c>
      <c r="L638">
        <f>INDEX(RawData!J$2:J$1048576,MATCH(FmtData!$B$4+(ROW()-10),RawData!$A$2:$A$1048576,0))</f>
        <v>163.69999999999999</v>
      </c>
      <c r="M638">
        <f>INDEX(RawData!K$2:K$1048576,MATCH(FmtData!$B$4+(ROW()-10),RawData!$A$2:$A$1048576,0))</f>
        <v>172.4</v>
      </c>
      <c r="N638">
        <f>INDEX(RawData!L$2:L$1048576,MATCH(FmtData!$B$4+(ROW()-10),RawData!$A$2:$A$1048576,0))</f>
        <v>22.4</v>
      </c>
      <c r="O638">
        <f>INDEX(RawData!M$2:M$1048576,MATCH(FmtData!$B$4+(ROW()-10),RawData!$A$2:$A$1048576,0))</f>
        <v>158.4</v>
      </c>
      <c r="P638">
        <f>INDEX(RawData!N$2:N$1048576,MATCH(FmtData!$B$4+(ROW()-10),RawData!$A$2:$A$1048576,0))</f>
        <v>21.9</v>
      </c>
      <c r="Q638">
        <f>INDEX(RawData!O$2:O$1048576,MATCH(FmtData!$B$4+(ROW()-10),RawData!$A$2:$A$1048576,0))</f>
        <v>176.3</v>
      </c>
      <c r="R638" s="8">
        <f>INDEX(RawData!P$2:P$1048576,MATCH(FmtData!$B$4+(ROW()-10),RawData!$A$2:$A$1048576,0))</f>
        <v>9.8624299999999998</v>
      </c>
      <c r="S638">
        <f>INDEX(RawData!Q$2:Q$1048576,MATCH(FmtData!$B$4+(ROW()-10),RawData!$A$2:$A$1048576,0))</f>
        <v>110.925</v>
      </c>
      <c r="T638" s="8">
        <f>INDEX(RawData!R$2:R$1048576,MATCH(FmtData!$B$4+(ROW()-10),RawData!$A$2:$A$1048576,0))</f>
        <v>1.85121</v>
      </c>
      <c r="U638" s="8">
        <f>INDEX(RawData!S$2:S$1048576,MATCH(FmtData!$B$4+(ROW()-10),RawData!$A$2:$A$1048576,0))</f>
        <v>0.71055699999999999</v>
      </c>
      <c r="V638" s="8">
        <f>INDEX(RawData!T$2:T$1048576,MATCH(FmtData!$B$4+(ROW()-10),RawData!$A$2:$A$1048576,0))</f>
        <v>0.206374</v>
      </c>
      <c r="W638" s="3">
        <f t="shared" si="191"/>
        <v>-0.50640742000000005</v>
      </c>
      <c r="X638" s="3">
        <f t="shared" si="192"/>
        <v>-0.48440035200000003</v>
      </c>
      <c r="Y638" s="8">
        <f t="shared" si="181"/>
        <v>9.4502796200470041</v>
      </c>
      <c r="Z638" s="8">
        <f t="shared" si="182"/>
        <v>9.4722866880470047</v>
      </c>
      <c r="AA638" s="8">
        <f t="shared" si="193"/>
        <v>9.4612831540470044</v>
      </c>
      <c r="AB638" s="41">
        <v>1</v>
      </c>
      <c r="AC638" s="42" t="str">
        <f t="shared" si="194"/>
        <v>Isco</v>
      </c>
      <c r="AD638" s="5">
        <f t="shared" si="200"/>
        <v>-290.56</v>
      </c>
      <c r="AE638" s="15">
        <f t="shared" si="183"/>
        <v>-123.69964269445347</v>
      </c>
      <c r="AF638" s="15">
        <f t="shared" si="184"/>
        <v>-118.57807524903887</v>
      </c>
      <c r="AG638" s="15">
        <f t="shared" si="185"/>
        <v>-121.14169764566975</v>
      </c>
      <c r="AH638" s="15">
        <f t="shared" si="195"/>
        <v>-121.14169764566975</v>
      </c>
      <c r="AI638" s="17">
        <f t="shared" si="186"/>
        <v>1.1836055010065558</v>
      </c>
      <c r="AJ638" s="17">
        <f t="shared" si="187"/>
        <v>0.92570388599990905</v>
      </c>
      <c r="AK638" s="17">
        <f t="shared" si="188"/>
        <v>0.9195539017250427</v>
      </c>
      <c r="AL638" s="17">
        <f t="shared" si="189"/>
        <v>0.92262205400459052</v>
      </c>
      <c r="AM638" s="17">
        <f t="shared" si="190"/>
        <v>0.92262205400459052</v>
      </c>
      <c r="AN638" s="17">
        <f t="shared" si="196"/>
        <v>1.0538096896918203E-3</v>
      </c>
      <c r="AO638" s="17">
        <f t="shared" si="197"/>
        <v>9.2262205400459045</v>
      </c>
      <c r="AP638" s="17">
        <f t="shared" si="198"/>
        <v>11.836055010065557</v>
      </c>
      <c r="AQ638" s="17">
        <f t="shared" si="199"/>
        <v>18.364673618671748</v>
      </c>
    </row>
    <row r="639" spans="2:43" x14ac:dyDescent="0.45">
      <c r="B639">
        <f>INDEX(RawData!$A$2:$A$1048576,MATCH(FmtData!$B$4+(ROW()-10),RawData!$A$2:$A$1048576,0))</f>
        <v>827</v>
      </c>
      <c r="C639" s="23">
        <f>LEFT(INDEX(RawData!$B$2:$B$1048576, MATCH(FmtData!$B$4+(ROW()-10),RawData!$A$2:$A$1048576,0)),10)+MID(INDEX(RawData!$B$2:$B$1048576, MATCH(FmtData!$B$4+(ROW()-10),RawData!$A$2:$A$1048576,0)),12,8)-$B$5/24</f>
        <v>42200.94908564815</v>
      </c>
      <c r="D639" s="7">
        <f>MID(INDEX(RawData!$B$2:$B$1048576, MATCH(FmtData!$B$4+(ROW()-10),RawData!$A$2:$A$1048576,0)),12,8)+$B$5/24</f>
        <v>0.44908564814814811</v>
      </c>
      <c r="E639" s="8">
        <f>INDEX(RawData!$D$2:$D$1048576,MATCH(FmtData!$B$4+(ROW()-10),RawData!$A$2:$A$1048576,0))</f>
        <v>32.707500000000003</v>
      </c>
      <c r="F639">
        <f>INDEX(RawData!$D$2:$D$1048576,MATCH(FmtData!$B$4+(ROW()-10),RawData!$A$2:$A$1048576,0))</f>
        <v>32.707500000000003</v>
      </c>
      <c r="G639">
        <f>INDEX(RawData!E$2:E$1048576,MATCH(FmtData!$B$4+(ROW()-10),RawData!$A$2:$A$1048576,0))</f>
        <v>2661.43</v>
      </c>
      <c r="H639">
        <f>INDEX(RawData!F$2:F$1048576,MATCH(FmtData!$B$4+(ROW()-10),RawData!$A$2:$A$1048576,0))</f>
        <v>-1.0764199999999999</v>
      </c>
      <c r="I639">
        <f>INDEX(RawData!G$2:G$1048576,MATCH(FmtData!$B$4+(ROW()-10),RawData!$A$2:$A$1048576,0))</f>
        <v>-29008.1</v>
      </c>
      <c r="J639">
        <f>INDEX(RawData!H$2:H$1048576,MATCH(FmtData!$B$4+(ROW()-10),RawData!$A$2:$A$1048576,0))</f>
        <v>5.0845300000000003E-2</v>
      </c>
      <c r="K639">
        <f>INDEX(RawData!I$2:I$1048576,MATCH(FmtData!$B$4+(ROW()-10),RawData!$A$2:$A$1048576,0))</f>
        <v>-0.61458100000000004</v>
      </c>
      <c r="L639">
        <f>INDEX(RawData!J$2:J$1048576,MATCH(FmtData!$B$4+(ROW()-10),RawData!$A$2:$A$1048576,0))</f>
        <v>161.30000000000001</v>
      </c>
      <c r="M639">
        <f>INDEX(RawData!K$2:K$1048576,MATCH(FmtData!$B$4+(ROW()-10),RawData!$A$2:$A$1048576,0))</f>
        <v>170.9</v>
      </c>
      <c r="N639">
        <f>INDEX(RawData!L$2:L$1048576,MATCH(FmtData!$B$4+(ROW()-10),RawData!$A$2:$A$1048576,0))</f>
        <v>22.4</v>
      </c>
      <c r="O639">
        <f>INDEX(RawData!M$2:M$1048576,MATCH(FmtData!$B$4+(ROW()-10),RawData!$A$2:$A$1048576,0))</f>
        <v>155.9</v>
      </c>
      <c r="P639">
        <f>INDEX(RawData!N$2:N$1048576,MATCH(FmtData!$B$4+(ROW()-10),RawData!$A$2:$A$1048576,0))</f>
        <v>21.9</v>
      </c>
      <c r="Q639">
        <f>INDEX(RawData!O$2:O$1048576,MATCH(FmtData!$B$4+(ROW()-10),RawData!$A$2:$A$1048576,0))</f>
        <v>176.3</v>
      </c>
      <c r="R639" s="8">
        <f>INDEX(RawData!P$2:P$1048576,MATCH(FmtData!$B$4+(ROW()-10),RawData!$A$2:$A$1048576,0))</f>
        <v>9.8624299999999998</v>
      </c>
      <c r="S639">
        <f>INDEX(RawData!Q$2:Q$1048576,MATCH(FmtData!$B$4+(ROW()-10),RawData!$A$2:$A$1048576,0))</f>
        <v>110.925</v>
      </c>
      <c r="T639" s="8">
        <f>INDEX(RawData!R$2:R$1048576,MATCH(FmtData!$B$4+(ROW()-10),RawData!$A$2:$A$1048576,0))</f>
        <v>1.85121</v>
      </c>
      <c r="U639" s="8">
        <f>INDEX(RawData!S$2:S$1048576,MATCH(FmtData!$B$4+(ROW()-10),RawData!$A$2:$A$1048576,0))</f>
        <v>0.71064799999999995</v>
      </c>
      <c r="V639" s="8">
        <f>INDEX(RawData!T$2:T$1048576,MATCH(FmtData!$B$4+(ROW()-10),RawData!$A$2:$A$1048576,0))</f>
        <v>0.20655999999999999</v>
      </c>
      <c r="W639" s="3">
        <f t="shared" si="191"/>
        <v>-0.50663855999999996</v>
      </c>
      <c r="X639" s="3">
        <f t="shared" si="192"/>
        <v>-0.484872792</v>
      </c>
      <c r="Y639" s="8">
        <f t="shared" si="181"/>
        <v>9.4500484800470037</v>
      </c>
      <c r="Z639" s="8">
        <f t="shared" si="182"/>
        <v>9.4718142480470036</v>
      </c>
      <c r="AA639" s="8">
        <f t="shared" si="193"/>
        <v>9.4609313640470027</v>
      </c>
      <c r="AB639" s="41">
        <v>1</v>
      </c>
      <c r="AC639" s="42" t="str">
        <f t="shared" si="194"/>
        <v>Isco</v>
      </c>
      <c r="AD639" s="5">
        <f t="shared" si="200"/>
        <v>-290.56</v>
      </c>
      <c r="AE639" s="15">
        <f t="shared" si="183"/>
        <v>-123.75331399713457</v>
      </c>
      <c r="AF639" s="15">
        <f t="shared" si="184"/>
        <v>-118.68826186848753</v>
      </c>
      <c r="AG639" s="15">
        <f t="shared" si="185"/>
        <v>-121.2235645996559</v>
      </c>
      <c r="AH639" s="15">
        <f t="shared" si="195"/>
        <v>-121.2235645996559</v>
      </c>
      <c r="AI639" s="17">
        <f t="shared" si="186"/>
        <v>1.1836055010065558</v>
      </c>
      <c r="AJ639" s="17">
        <f t="shared" si="187"/>
        <v>0.92576877014401249</v>
      </c>
      <c r="AK639" s="17">
        <f t="shared" si="188"/>
        <v>0.91968535371091265</v>
      </c>
      <c r="AL639" s="17">
        <f t="shared" si="189"/>
        <v>0.92272037005022933</v>
      </c>
      <c r="AM639" s="17">
        <f t="shared" si="190"/>
        <v>0.92272037005022933</v>
      </c>
      <c r="AN639" s="17">
        <f t="shared" si="196"/>
        <v>8.2505669764476597E-4</v>
      </c>
      <c r="AO639" s="17">
        <f t="shared" si="197"/>
        <v>9.2272037005022938</v>
      </c>
      <c r="AP639" s="17">
        <f t="shared" si="198"/>
        <v>11.836055010065557</v>
      </c>
      <c r="AQ639" s="17">
        <f t="shared" si="199"/>
        <v>18.349849942161132</v>
      </c>
    </row>
    <row r="640" spans="2:43" x14ac:dyDescent="0.45">
      <c r="B640">
        <f>INDEX(RawData!$A$2:$A$1048576,MATCH(FmtData!$B$4+(ROW()-10),RawData!$A$2:$A$1048576,0))</f>
        <v>828</v>
      </c>
      <c r="C640" s="23">
        <f>LEFT(INDEX(RawData!$B$2:$B$1048576, MATCH(FmtData!$B$4+(ROW()-10),RawData!$A$2:$A$1048576,0)),10)+MID(INDEX(RawData!$B$2:$B$1048576, MATCH(FmtData!$B$4+(ROW()-10),RawData!$A$2:$A$1048576,0)),12,8)-$B$5/24</f>
        <v>42200.949780092589</v>
      </c>
      <c r="D640" s="7">
        <f>MID(INDEX(RawData!$B$2:$B$1048576, MATCH(FmtData!$B$4+(ROW()-10),RawData!$A$2:$A$1048576,0)),12,8)+$B$5/24</f>
        <v>0.44978009259259255</v>
      </c>
      <c r="E640" s="8">
        <f>INDEX(RawData!$D$2:$D$1048576,MATCH(FmtData!$B$4+(ROW()-10),RawData!$A$2:$A$1048576,0))</f>
        <v>32.723999999999997</v>
      </c>
      <c r="F640">
        <f>INDEX(RawData!$D$2:$D$1048576,MATCH(FmtData!$B$4+(ROW()-10),RawData!$A$2:$A$1048576,0))</f>
        <v>32.723999999999997</v>
      </c>
      <c r="G640">
        <f>INDEX(RawData!E$2:E$1048576,MATCH(FmtData!$B$4+(ROW()-10),RawData!$A$2:$A$1048576,0))</f>
        <v>2651.89</v>
      </c>
      <c r="H640">
        <f>INDEX(RawData!F$2:F$1048576,MATCH(FmtData!$B$4+(ROW()-10),RawData!$A$2:$A$1048576,0))</f>
        <v>-1.0764199999999999</v>
      </c>
      <c r="I640">
        <f>INDEX(RawData!G$2:G$1048576,MATCH(FmtData!$B$4+(ROW()-10),RawData!$A$2:$A$1048576,0))</f>
        <v>-29008.1</v>
      </c>
      <c r="J640">
        <f>INDEX(RawData!H$2:H$1048576,MATCH(FmtData!$B$4+(ROW()-10),RawData!$A$2:$A$1048576,0))</f>
        <v>5.0845300000000003E-2</v>
      </c>
      <c r="K640">
        <f>INDEX(RawData!I$2:I$1048576,MATCH(FmtData!$B$4+(ROW()-10),RawData!$A$2:$A$1048576,0))</f>
        <v>-0.61514800000000003</v>
      </c>
      <c r="L640">
        <f>INDEX(RawData!J$2:J$1048576,MATCH(FmtData!$B$4+(ROW()-10),RawData!$A$2:$A$1048576,0))</f>
        <v>159.80000000000001</v>
      </c>
      <c r="M640">
        <f>INDEX(RawData!K$2:K$1048576,MATCH(FmtData!$B$4+(ROW()-10),RawData!$A$2:$A$1048576,0))</f>
        <v>174.1</v>
      </c>
      <c r="N640">
        <f>INDEX(RawData!L$2:L$1048576,MATCH(FmtData!$B$4+(ROW()-10),RawData!$A$2:$A$1048576,0))</f>
        <v>22.4</v>
      </c>
      <c r="O640">
        <f>INDEX(RawData!M$2:M$1048576,MATCH(FmtData!$B$4+(ROW()-10),RawData!$A$2:$A$1048576,0))</f>
        <v>152.19999999999999</v>
      </c>
      <c r="P640">
        <f>INDEX(RawData!N$2:N$1048576,MATCH(FmtData!$B$4+(ROW()-10),RawData!$A$2:$A$1048576,0))</f>
        <v>21.8</v>
      </c>
      <c r="Q640">
        <f>INDEX(RawData!O$2:O$1048576,MATCH(FmtData!$B$4+(ROW()-10),RawData!$A$2:$A$1048576,0))</f>
        <v>176.2</v>
      </c>
      <c r="R640" s="8">
        <f>INDEX(RawData!P$2:P$1048576,MATCH(FmtData!$B$4+(ROW()-10),RawData!$A$2:$A$1048576,0))</f>
        <v>9.8624299999999998</v>
      </c>
      <c r="S640">
        <f>INDEX(RawData!Q$2:Q$1048576,MATCH(FmtData!$B$4+(ROW()-10),RawData!$A$2:$A$1048576,0))</f>
        <v>110.925</v>
      </c>
      <c r="T640" s="8">
        <f>INDEX(RawData!R$2:R$1048576,MATCH(FmtData!$B$4+(ROW()-10),RawData!$A$2:$A$1048576,0))</f>
        <v>1.85121</v>
      </c>
      <c r="U640" s="8">
        <f>INDEX(RawData!S$2:S$1048576,MATCH(FmtData!$B$4+(ROW()-10),RawData!$A$2:$A$1048576,0))</f>
        <v>0.71037399999999995</v>
      </c>
      <c r="V640" s="8">
        <f>INDEX(RawData!T$2:T$1048576,MATCH(FmtData!$B$4+(ROW()-10),RawData!$A$2:$A$1048576,0))</f>
        <v>0.20674600000000001</v>
      </c>
      <c r="W640" s="3">
        <f t="shared" si="191"/>
        <v>-0.50594259999999991</v>
      </c>
      <c r="X640" s="3">
        <f t="shared" si="192"/>
        <v>-0.48534523200000007</v>
      </c>
      <c r="Y640" s="8">
        <f t="shared" si="181"/>
        <v>9.4507444400470053</v>
      </c>
      <c r="Z640" s="8">
        <f t="shared" si="182"/>
        <v>9.4713418080470042</v>
      </c>
      <c r="AA640" s="8">
        <f t="shared" si="193"/>
        <v>9.4610431240470056</v>
      </c>
      <c r="AB640" s="41">
        <v>1</v>
      </c>
      <c r="AC640" s="42" t="str">
        <f t="shared" si="194"/>
        <v>Isco</v>
      </c>
      <c r="AD640" s="5">
        <f t="shared" si="200"/>
        <v>-290.56</v>
      </c>
      <c r="AE640" s="15">
        <f t="shared" si="183"/>
        <v>-123.59170271850167</v>
      </c>
      <c r="AF640" s="15">
        <f t="shared" si="184"/>
        <v>-118.7984380110106</v>
      </c>
      <c r="AG640" s="15">
        <f t="shared" si="185"/>
        <v>-121.19755695438323</v>
      </c>
      <c r="AH640" s="15">
        <f t="shared" si="195"/>
        <v>-121.19755695438323</v>
      </c>
      <c r="AI640" s="17">
        <f t="shared" si="186"/>
        <v>1.1836055010065558</v>
      </c>
      <c r="AJ640" s="17">
        <f t="shared" si="187"/>
        <v>0.92557342307518542</v>
      </c>
      <c r="AK640" s="17">
        <f t="shared" si="188"/>
        <v>0.91981683078050869</v>
      </c>
      <c r="AL640" s="17">
        <f t="shared" si="189"/>
        <v>0.92268913455625834</v>
      </c>
      <c r="AM640" s="17">
        <f t="shared" si="190"/>
        <v>0.92268913455625834</v>
      </c>
      <c r="AN640" s="17">
        <f t="shared" si="196"/>
        <v>8.5629219161575953E-4</v>
      </c>
      <c r="AO640" s="17">
        <f t="shared" si="197"/>
        <v>9.2268913455625832</v>
      </c>
      <c r="AP640" s="17">
        <f t="shared" si="198"/>
        <v>11.836055010065557</v>
      </c>
      <c r="AQ640" s="17">
        <f t="shared" si="199"/>
        <v>18.284074186853566</v>
      </c>
    </row>
    <row r="641" spans="2:43" x14ac:dyDescent="0.45">
      <c r="B641">
        <f>INDEX(RawData!$A$2:$A$1048576,MATCH(FmtData!$B$4+(ROW()-10),RawData!$A$2:$A$1048576,0))</f>
        <v>829</v>
      </c>
      <c r="C641" s="23">
        <f>LEFT(INDEX(RawData!$B$2:$B$1048576, MATCH(FmtData!$B$4+(ROW()-10),RawData!$A$2:$A$1048576,0)),10)+MID(INDEX(RawData!$B$2:$B$1048576, MATCH(FmtData!$B$4+(ROW()-10),RawData!$A$2:$A$1048576,0)),12,8)-$B$5/24</f>
        <v>42200.950462962966</v>
      </c>
      <c r="D641" s="7">
        <f>MID(INDEX(RawData!$B$2:$B$1048576, MATCH(FmtData!$B$4+(ROW()-10),RawData!$A$2:$A$1048576,0)),12,8)+$B$5/24</f>
        <v>0.45046296296296295</v>
      </c>
      <c r="E641" s="8">
        <f>INDEX(RawData!$D$2:$D$1048576,MATCH(FmtData!$B$4+(ROW()-10),RawData!$A$2:$A$1048576,0))</f>
        <v>32.740699999999997</v>
      </c>
      <c r="F641">
        <f>INDEX(RawData!$D$2:$D$1048576,MATCH(FmtData!$B$4+(ROW()-10),RawData!$A$2:$A$1048576,0))</f>
        <v>32.740699999999997</v>
      </c>
      <c r="G641">
        <f>INDEX(RawData!E$2:E$1048576,MATCH(FmtData!$B$4+(ROW()-10),RawData!$A$2:$A$1048576,0))</f>
        <v>2638.65</v>
      </c>
      <c r="H641">
        <f>INDEX(RawData!F$2:F$1048576,MATCH(FmtData!$B$4+(ROW()-10),RawData!$A$2:$A$1048576,0))</f>
        <v>-1.0764199999999999</v>
      </c>
      <c r="I641">
        <f>INDEX(RawData!G$2:G$1048576,MATCH(FmtData!$B$4+(ROW()-10),RawData!$A$2:$A$1048576,0))</f>
        <v>-29008.1</v>
      </c>
      <c r="J641">
        <f>INDEX(RawData!H$2:H$1048576,MATCH(FmtData!$B$4+(ROW()-10),RawData!$A$2:$A$1048576,0))</f>
        <v>5.0845300000000003E-2</v>
      </c>
      <c r="K641">
        <f>INDEX(RawData!I$2:I$1048576,MATCH(FmtData!$B$4+(ROW()-10),RawData!$A$2:$A$1048576,0))</f>
        <v>-0.61552499999999999</v>
      </c>
      <c r="L641">
        <f>INDEX(RawData!J$2:J$1048576,MATCH(FmtData!$B$4+(ROW()-10),RawData!$A$2:$A$1048576,0))</f>
        <v>176.6</v>
      </c>
      <c r="M641">
        <f>INDEX(RawData!K$2:K$1048576,MATCH(FmtData!$B$4+(ROW()-10),RawData!$A$2:$A$1048576,0))</f>
        <v>177.6</v>
      </c>
      <c r="N641">
        <f>INDEX(RawData!L$2:L$1048576,MATCH(FmtData!$B$4+(ROW()-10),RawData!$A$2:$A$1048576,0))</f>
        <v>22.4</v>
      </c>
      <c r="O641">
        <f>INDEX(RawData!M$2:M$1048576,MATCH(FmtData!$B$4+(ROW()-10),RawData!$A$2:$A$1048576,0))</f>
        <v>151.69999999999999</v>
      </c>
      <c r="P641">
        <f>INDEX(RawData!N$2:N$1048576,MATCH(FmtData!$B$4+(ROW()-10),RawData!$A$2:$A$1048576,0))</f>
        <v>21.9</v>
      </c>
      <c r="Q641">
        <f>INDEX(RawData!O$2:O$1048576,MATCH(FmtData!$B$4+(ROW()-10),RawData!$A$2:$A$1048576,0))</f>
        <v>176</v>
      </c>
      <c r="R641" s="8">
        <f>INDEX(RawData!P$2:P$1048576,MATCH(FmtData!$B$4+(ROW()-10),RawData!$A$2:$A$1048576,0))</f>
        <v>9.8624299999999998</v>
      </c>
      <c r="S641">
        <f>INDEX(RawData!Q$2:Q$1048576,MATCH(FmtData!$B$4+(ROW()-10),RawData!$A$2:$A$1048576,0))</f>
        <v>110.925</v>
      </c>
      <c r="T641" s="8">
        <f>INDEX(RawData!R$2:R$1048576,MATCH(FmtData!$B$4+(ROW()-10),RawData!$A$2:$A$1048576,0))</f>
        <v>1.85121</v>
      </c>
      <c r="U641" s="8">
        <f>INDEX(RawData!S$2:S$1048576,MATCH(FmtData!$B$4+(ROW()-10),RawData!$A$2:$A$1048576,0))</f>
        <v>0.70988700000000005</v>
      </c>
      <c r="V641" s="8">
        <f>INDEX(RawData!T$2:T$1048576,MATCH(FmtData!$B$4+(ROW()-10),RawData!$A$2:$A$1048576,0))</f>
        <v>0.20715</v>
      </c>
      <c r="W641" s="3">
        <f t="shared" si="191"/>
        <v>-0.50470562000000019</v>
      </c>
      <c r="X641" s="3">
        <f t="shared" si="192"/>
        <v>-0.48637139200000001</v>
      </c>
      <c r="Y641" s="8">
        <f t="shared" si="181"/>
        <v>9.4519814200470051</v>
      </c>
      <c r="Z641" s="8">
        <f t="shared" si="182"/>
        <v>9.4703156480470039</v>
      </c>
      <c r="AA641" s="8">
        <f t="shared" si="193"/>
        <v>9.4611485340470054</v>
      </c>
      <c r="AB641" s="41">
        <v>1</v>
      </c>
      <c r="AC641" s="42" t="str">
        <f t="shared" si="194"/>
        <v>Isco</v>
      </c>
      <c r="AD641" s="5">
        <f t="shared" si="200"/>
        <v>-290.56</v>
      </c>
      <c r="AE641" s="15">
        <f t="shared" si="183"/>
        <v>-123.30440331556417</v>
      </c>
      <c r="AF641" s="15">
        <f t="shared" si="184"/>
        <v>-119.03770924167827</v>
      </c>
      <c r="AG641" s="15">
        <f t="shared" si="185"/>
        <v>-121.17302647954079</v>
      </c>
      <c r="AH641" s="15">
        <f t="shared" si="195"/>
        <v>-121.17302647954079</v>
      </c>
      <c r="AI641" s="17">
        <f t="shared" si="186"/>
        <v>1.1836055010065558</v>
      </c>
      <c r="AJ641" s="17">
        <f t="shared" si="187"/>
        <v>0.92522635439459855</v>
      </c>
      <c r="AK641" s="17">
        <f t="shared" si="188"/>
        <v>0.92010249107040176</v>
      </c>
      <c r="AL641" s="17">
        <f t="shared" si="189"/>
        <v>0.92265967509961444</v>
      </c>
      <c r="AM641" s="17">
        <f t="shared" si="190"/>
        <v>0.92265967509961444</v>
      </c>
      <c r="AN641" s="17">
        <f t="shared" si="196"/>
        <v>1.2600685619910124E-3</v>
      </c>
      <c r="AO641" s="17">
        <f t="shared" si="197"/>
        <v>9.2265967509961442</v>
      </c>
      <c r="AP641" s="17">
        <f t="shared" si="198"/>
        <v>11.836055010065557</v>
      </c>
      <c r="AQ641" s="17">
        <f t="shared" si="199"/>
        <v>18.192787918481219</v>
      </c>
    </row>
    <row r="642" spans="2:43" x14ac:dyDescent="0.45">
      <c r="B642">
        <f>INDEX(RawData!$A$2:$A$1048576,MATCH(FmtData!$B$4+(ROW()-10),RawData!$A$2:$A$1048576,0))</f>
        <v>830</v>
      </c>
      <c r="C642" s="23">
        <f>LEFT(INDEX(RawData!$B$2:$B$1048576, MATCH(FmtData!$B$4+(ROW()-10),RawData!$A$2:$A$1048576,0)),10)+MID(INDEX(RawData!$B$2:$B$1048576, MATCH(FmtData!$B$4+(ROW()-10),RawData!$A$2:$A$1048576,0)),12,8)-$B$5/24</f>
        <v>42200.951157407406</v>
      </c>
      <c r="D642" s="7">
        <f>MID(INDEX(RawData!$B$2:$B$1048576, MATCH(FmtData!$B$4+(ROW()-10),RawData!$A$2:$A$1048576,0)),12,8)+$B$5/24</f>
        <v>0.4511574074074074</v>
      </c>
      <c r="E642" s="8">
        <f>INDEX(RawData!$D$2:$D$1048576,MATCH(FmtData!$B$4+(ROW()-10),RawData!$A$2:$A$1048576,0))</f>
        <v>32.757300000000001</v>
      </c>
      <c r="F642">
        <f>INDEX(RawData!$D$2:$D$1048576,MATCH(FmtData!$B$4+(ROW()-10),RawData!$A$2:$A$1048576,0))</f>
        <v>32.757300000000001</v>
      </c>
      <c r="G642">
        <f>INDEX(RawData!E$2:E$1048576,MATCH(FmtData!$B$4+(ROW()-10),RawData!$A$2:$A$1048576,0))</f>
        <v>2624.19</v>
      </c>
      <c r="H642">
        <f>INDEX(RawData!F$2:F$1048576,MATCH(FmtData!$B$4+(ROW()-10),RawData!$A$2:$A$1048576,0))</f>
        <v>-1.0764199999999999</v>
      </c>
      <c r="I642">
        <f>INDEX(RawData!G$2:G$1048576,MATCH(FmtData!$B$4+(ROW()-10),RawData!$A$2:$A$1048576,0))</f>
        <v>-29008.1</v>
      </c>
      <c r="J642">
        <f>INDEX(RawData!H$2:H$1048576,MATCH(FmtData!$B$4+(ROW()-10),RawData!$A$2:$A$1048576,0))</f>
        <v>5.0845300000000003E-2</v>
      </c>
      <c r="K642">
        <f>INDEX(RawData!I$2:I$1048576,MATCH(FmtData!$B$4+(ROW()-10),RawData!$A$2:$A$1048576,0))</f>
        <v>-0.61477000000000004</v>
      </c>
      <c r="L642">
        <f>INDEX(RawData!J$2:J$1048576,MATCH(FmtData!$B$4+(ROW()-10),RawData!$A$2:$A$1048576,0))</f>
        <v>215.3</v>
      </c>
      <c r="M642">
        <f>INDEX(RawData!K$2:K$1048576,MATCH(FmtData!$B$4+(ROW()-10),RawData!$A$2:$A$1048576,0))</f>
        <v>176.4</v>
      </c>
      <c r="N642">
        <f>INDEX(RawData!L$2:L$1048576,MATCH(FmtData!$B$4+(ROW()-10),RawData!$A$2:$A$1048576,0))</f>
        <v>22.4</v>
      </c>
      <c r="O642">
        <f>INDEX(RawData!M$2:M$1048576,MATCH(FmtData!$B$4+(ROW()-10),RawData!$A$2:$A$1048576,0))</f>
        <v>171.1</v>
      </c>
      <c r="P642">
        <f>INDEX(RawData!N$2:N$1048576,MATCH(FmtData!$B$4+(ROW()-10),RawData!$A$2:$A$1048576,0))</f>
        <v>21.8</v>
      </c>
      <c r="Q642">
        <f>INDEX(RawData!O$2:O$1048576,MATCH(FmtData!$B$4+(ROW()-10),RawData!$A$2:$A$1048576,0))</f>
        <v>175.7</v>
      </c>
      <c r="R642" s="8">
        <f>INDEX(RawData!P$2:P$1048576,MATCH(FmtData!$B$4+(ROW()-10),RawData!$A$2:$A$1048576,0))</f>
        <v>9.8624299999999998</v>
      </c>
      <c r="S642">
        <f>INDEX(RawData!Q$2:Q$1048576,MATCH(FmtData!$B$4+(ROW()-10),RawData!$A$2:$A$1048576,0))</f>
        <v>110.925</v>
      </c>
      <c r="T642" s="8">
        <f>INDEX(RawData!R$2:R$1048576,MATCH(FmtData!$B$4+(ROW()-10),RawData!$A$2:$A$1048576,0))</f>
        <v>1.85121</v>
      </c>
      <c r="U642" s="8">
        <f>INDEX(RawData!S$2:S$1048576,MATCH(FmtData!$B$4+(ROW()-10),RawData!$A$2:$A$1048576,0))</f>
        <v>0.70952099999999996</v>
      </c>
      <c r="V642" s="8">
        <f>INDEX(RawData!T$2:T$1048576,MATCH(FmtData!$B$4+(ROW()-10),RawData!$A$2:$A$1048576,0))</f>
        <v>0.20702599999999999</v>
      </c>
      <c r="W642" s="3">
        <f t="shared" si="191"/>
        <v>-0.50377598000000001</v>
      </c>
      <c r="X642" s="3">
        <f t="shared" si="192"/>
        <v>-0.48605643199999998</v>
      </c>
      <c r="Y642" s="8">
        <f t="shared" si="181"/>
        <v>9.4529110600470041</v>
      </c>
      <c r="Z642" s="8">
        <f t="shared" si="182"/>
        <v>9.4706306080470046</v>
      </c>
      <c r="AA642" s="8">
        <f t="shared" si="193"/>
        <v>9.4617708340470053</v>
      </c>
      <c r="AB642" s="41">
        <v>1</v>
      </c>
      <c r="AC642" s="42" t="str">
        <f t="shared" si="194"/>
        <v>Isco</v>
      </c>
      <c r="AD642" s="5">
        <f t="shared" si="200"/>
        <v>-290.56</v>
      </c>
      <c r="AE642" s="15">
        <f t="shared" si="183"/>
        <v>-123.08843913264434</v>
      </c>
      <c r="AF642" s="15">
        <f t="shared" si="184"/>
        <v>-118.96427481370131</v>
      </c>
      <c r="AG642" s="15">
        <f t="shared" si="185"/>
        <v>-121.02819739638085</v>
      </c>
      <c r="AH642" s="15">
        <f t="shared" si="195"/>
        <v>-121.02819739638085</v>
      </c>
      <c r="AI642" s="17">
        <f t="shared" si="186"/>
        <v>1.1836055010065558</v>
      </c>
      <c r="AJ642" s="17">
        <f t="shared" si="187"/>
        <v>0.92496563271043841</v>
      </c>
      <c r="AK642" s="17">
        <f t="shared" si="188"/>
        <v>0.92001480056613505</v>
      </c>
      <c r="AL642" s="17">
        <f t="shared" si="189"/>
        <v>0.92248578340725884</v>
      </c>
      <c r="AM642" s="17">
        <f t="shared" si="190"/>
        <v>0.92248578340725884</v>
      </c>
      <c r="AN642" s="17">
        <f t="shared" si="196"/>
        <v>1.1257472759136355E-3</v>
      </c>
      <c r="AO642" s="17">
        <f t="shared" si="197"/>
        <v>9.2248578340725889</v>
      </c>
      <c r="AP642" s="17">
        <f t="shared" si="198"/>
        <v>11.836055010065557</v>
      </c>
      <c r="AQ642" s="17">
        <f t="shared" si="199"/>
        <v>18.09309007553076</v>
      </c>
    </row>
    <row r="643" spans="2:43" x14ac:dyDescent="0.45">
      <c r="B643">
        <f>INDEX(RawData!$A$2:$A$1048576,MATCH(FmtData!$B$4+(ROW()-10),RawData!$A$2:$A$1048576,0))</f>
        <v>831</v>
      </c>
      <c r="C643" s="23">
        <f>LEFT(INDEX(RawData!$B$2:$B$1048576, MATCH(FmtData!$B$4+(ROW()-10),RawData!$A$2:$A$1048576,0)),10)+MID(INDEX(RawData!$B$2:$B$1048576, MATCH(FmtData!$B$4+(ROW()-10),RawData!$A$2:$A$1048576,0)),12,8)-$B$5/24</f>
        <v>42200.951851851853</v>
      </c>
      <c r="D643" s="7">
        <f>MID(INDEX(RawData!$B$2:$B$1048576, MATCH(FmtData!$B$4+(ROW()-10),RawData!$A$2:$A$1048576,0)),12,8)+$B$5/24</f>
        <v>0.45185185185185184</v>
      </c>
      <c r="E643" s="8">
        <f>INDEX(RawData!$D$2:$D$1048576,MATCH(FmtData!$B$4+(ROW()-10),RawData!$A$2:$A$1048576,0))</f>
        <v>32.774000000000001</v>
      </c>
      <c r="F643">
        <f>INDEX(RawData!$D$2:$D$1048576,MATCH(FmtData!$B$4+(ROW()-10),RawData!$A$2:$A$1048576,0))</f>
        <v>32.774000000000001</v>
      </c>
      <c r="G643">
        <f>INDEX(RawData!E$2:E$1048576,MATCH(FmtData!$B$4+(ROW()-10),RawData!$A$2:$A$1048576,0))</f>
        <v>2631.88</v>
      </c>
      <c r="H643">
        <f>INDEX(RawData!F$2:F$1048576,MATCH(FmtData!$B$4+(ROW()-10),RawData!$A$2:$A$1048576,0))</f>
        <v>-1.0764199999999999</v>
      </c>
      <c r="I643">
        <f>INDEX(RawData!G$2:G$1048576,MATCH(FmtData!$B$4+(ROW()-10),RawData!$A$2:$A$1048576,0))</f>
        <v>-29008.1</v>
      </c>
      <c r="J643">
        <f>INDEX(RawData!H$2:H$1048576,MATCH(FmtData!$B$4+(ROW()-10),RawData!$A$2:$A$1048576,0))</f>
        <v>5.0845300000000003E-2</v>
      </c>
      <c r="K643">
        <f>INDEX(RawData!I$2:I$1048576,MATCH(FmtData!$B$4+(ROW()-10),RawData!$A$2:$A$1048576,0))</f>
        <v>-0.61495900000000003</v>
      </c>
      <c r="L643">
        <f>INDEX(RawData!J$2:J$1048576,MATCH(FmtData!$B$4+(ROW()-10),RawData!$A$2:$A$1048576,0))</f>
        <v>185</v>
      </c>
      <c r="M643">
        <f>INDEX(RawData!K$2:K$1048576,MATCH(FmtData!$B$4+(ROW()-10),RawData!$A$2:$A$1048576,0))</f>
        <v>171.3</v>
      </c>
      <c r="N643">
        <f>INDEX(RawData!L$2:L$1048576,MATCH(FmtData!$B$4+(ROW()-10),RawData!$A$2:$A$1048576,0))</f>
        <v>22.4</v>
      </c>
      <c r="O643">
        <f>INDEX(RawData!M$2:M$1048576,MATCH(FmtData!$B$4+(ROW()-10),RawData!$A$2:$A$1048576,0))</f>
        <v>160.69999999999999</v>
      </c>
      <c r="P643">
        <f>INDEX(RawData!N$2:N$1048576,MATCH(FmtData!$B$4+(ROW()-10),RawData!$A$2:$A$1048576,0))</f>
        <v>21.9</v>
      </c>
      <c r="Q643">
        <f>INDEX(RawData!O$2:O$1048576,MATCH(FmtData!$B$4+(ROW()-10),RawData!$A$2:$A$1048576,0))</f>
        <v>175.7</v>
      </c>
      <c r="R643" s="8">
        <f>INDEX(RawData!P$2:P$1048576,MATCH(FmtData!$B$4+(ROW()-10),RawData!$A$2:$A$1048576,0))</f>
        <v>9.8624299999999998</v>
      </c>
      <c r="S643">
        <f>INDEX(RawData!Q$2:Q$1048576,MATCH(FmtData!$B$4+(ROW()-10),RawData!$A$2:$A$1048576,0))</f>
        <v>110.925</v>
      </c>
      <c r="T643" s="8">
        <f>INDEX(RawData!R$2:R$1048576,MATCH(FmtData!$B$4+(ROW()-10),RawData!$A$2:$A$1048576,0))</f>
        <v>1.85121</v>
      </c>
      <c r="U643" s="8">
        <f>INDEX(RawData!S$2:S$1048576,MATCH(FmtData!$B$4+(ROW()-10),RawData!$A$2:$A$1048576,0))</f>
        <v>0.70988700000000005</v>
      </c>
      <c r="V643" s="8">
        <f>INDEX(RawData!T$2:T$1048576,MATCH(FmtData!$B$4+(ROW()-10),RawData!$A$2:$A$1048576,0))</f>
        <v>0.20693300000000001</v>
      </c>
      <c r="W643" s="3">
        <f t="shared" si="191"/>
        <v>-0.50470562000000019</v>
      </c>
      <c r="X643" s="3">
        <f t="shared" si="192"/>
        <v>-0.48582021200000003</v>
      </c>
      <c r="Y643" s="8">
        <f t="shared" si="181"/>
        <v>9.4519814200470051</v>
      </c>
      <c r="Z643" s="8">
        <f t="shared" si="182"/>
        <v>9.4708668280470043</v>
      </c>
      <c r="AA643" s="8">
        <f t="shared" si="193"/>
        <v>9.4614241240470047</v>
      </c>
      <c r="AB643" s="41">
        <v>1</v>
      </c>
      <c r="AC643" s="42" t="str">
        <f t="shared" si="194"/>
        <v>Isco</v>
      </c>
      <c r="AD643" s="5">
        <f t="shared" si="200"/>
        <v>-290.56</v>
      </c>
      <c r="AE643" s="15">
        <f t="shared" si="183"/>
        <v>-123.30440331556417</v>
      </c>
      <c r="AF643" s="15">
        <f t="shared" si="184"/>
        <v>-118.90919593732008</v>
      </c>
      <c r="AG643" s="15">
        <f t="shared" si="185"/>
        <v>-121.10889012577718</v>
      </c>
      <c r="AH643" s="15">
        <f t="shared" si="195"/>
        <v>-121.10889012577718</v>
      </c>
      <c r="AI643" s="17">
        <f t="shared" si="186"/>
        <v>1.1836055010065558</v>
      </c>
      <c r="AJ643" s="17">
        <f t="shared" si="187"/>
        <v>0.92522635439459855</v>
      </c>
      <c r="AK643" s="17">
        <f t="shared" si="188"/>
        <v>0.91994904000849698</v>
      </c>
      <c r="AL643" s="17">
        <f t="shared" si="189"/>
        <v>0.92258266052429094</v>
      </c>
      <c r="AM643" s="17">
        <f t="shared" si="190"/>
        <v>0.92258266052429094</v>
      </c>
      <c r="AN643" s="17">
        <f t="shared" si="196"/>
        <v>1.1387019486776007E-3</v>
      </c>
      <c r="AO643" s="17">
        <f t="shared" si="197"/>
        <v>9.2258266052429097</v>
      </c>
      <c r="AP643" s="17">
        <f t="shared" si="198"/>
        <v>11.836055010065557</v>
      </c>
      <c r="AQ643" s="17">
        <f t="shared" si="199"/>
        <v>18.146110574305936</v>
      </c>
    </row>
    <row r="644" spans="2:43" x14ac:dyDescent="0.45">
      <c r="B644">
        <f>INDEX(RawData!$A$2:$A$1048576,MATCH(FmtData!$B$4+(ROW()-10),RawData!$A$2:$A$1048576,0))</f>
        <v>832</v>
      </c>
      <c r="C644" s="23">
        <f>LEFT(INDEX(RawData!$B$2:$B$1048576, MATCH(FmtData!$B$4+(ROW()-10),RawData!$A$2:$A$1048576,0)),10)+MID(INDEX(RawData!$B$2:$B$1048576, MATCH(FmtData!$B$4+(ROW()-10),RawData!$A$2:$A$1048576,0)),12,8)-$B$5/24</f>
        <v>42200.952546296299</v>
      </c>
      <c r="D644" s="7">
        <f>MID(INDEX(RawData!$B$2:$B$1048576, MATCH(FmtData!$B$4+(ROW()-10),RawData!$A$2:$A$1048576,0)),12,8)+$B$5/24</f>
        <v>0.45254629629629628</v>
      </c>
      <c r="E644" s="8">
        <f>INDEX(RawData!$D$2:$D$1048576,MATCH(FmtData!$B$4+(ROW()-10),RawData!$A$2:$A$1048576,0))</f>
        <v>32.790500000000002</v>
      </c>
      <c r="F644">
        <f>INDEX(RawData!$D$2:$D$1048576,MATCH(FmtData!$B$4+(ROW()-10),RawData!$A$2:$A$1048576,0))</f>
        <v>32.790500000000002</v>
      </c>
      <c r="G644">
        <f>INDEX(RawData!E$2:E$1048576,MATCH(FmtData!$B$4+(ROW()-10),RawData!$A$2:$A$1048576,0))</f>
        <v>2634.65</v>
      </c>
      <c r="H644">
        <f>INDEX(RawData!F$2:F$1048576,MATCH(FmtData!$B$4+(ROW()-10),RawData!$A$2:$A$1048576,0))</f>
        <v>-1.0764199999999999</v>
      </c>
      <c r="I644">
        <f>INDEX(RawData!G$2:G$1048576,MATCH(FmtData!$B$4+(ROW()-10),RawData!$A$2:$A$1048576,0))</f>
        <v>-29008.1</v>
      </c>
      <c r="J644">
        <f>INDEX(RawData!H$2:H$1048576,MATCH(FmtData!$B$4+(ROW()-10),RawData!$A$2:$A$1048576,0))</f>
        <v>5.0845300000000003E-2</v>
      </c>
      <c r="K644">
        <f>INDEX(RawData!I$2:I$1048576,MATCH(FmtData!$B$4+(ROW()-10),RawData!$A$2:$A$1048576,0))</f>
        <v>-0.61514800000000003</v>
      </c>
      <c r="L644">
        <f>INDEX(RawData!J$2:J$1048576,MATCH(FmtData!$B$4+(ROW()-10),RawData!$A$2:$A$1048576,0))</f>
        <v>171.6</v>
      </c>
      <c r="M644">
        <f>INDEX(RawData!K$2:K$1048576,MATCH(FmtData!$B$4+(ROW()-10),RawData!$A$2:$A$1048576,0))</f>
        <v>172.2</v>
      </c>
      <c r="N644">
        <f>INDEX(RawData!L$2:L$1048576,MATCH(FmtData!$B$4+(ROW()-10),RawData!$A$2:$A$1048576,0))</f>
        <v>22.4</v>
      </c>
      <c r="O644">
        <f>INDEX(RawData!M$2:M$1048576,MATCH(FmtData!$B$4+(ROW()-10),RawData!$A$2:$A$1048576,0))</f>
        <v>163.19999999999999</v>
      </c>
      <c r="P644">
        <f>INDEX(RawData!N$2:N$1048576,MATCH(FmtData!$B$4+(ROW()-10),RawData!$A$2:$A$1048576,0))</f>
        <v>21.9</v>
      </c>
      <c r="Q644">
        <f>INDEX(RawData!O$2:O$1048576,MATCH(FmtData!$B$4+(ROW()-10),RawData!$A$2:$A$1048576,0))</f>
        <v>175.7</v>
      </c>
      <c r="R644" s="8">
        <f>INDEX(RawData!P$2:P$1048576,MATCH(FmtData!$B$4+(ROW()-10),RawData!$A$2:$A$1048576,0))</f>
        <v>9.8624299999999998</v>
      </c>
      <c r="S644">
        <f>INDEX(RawData!Q$2:Q$1048576,MATCH(FmtData!$B$4+(ROW()-10),RawData!$A$2:$A$1048576,0))</f>
        <v>110.925</v>
      </c>
      <c r="T644" s="8">
        <f>INDEX(RawData!R$2:R$1048576,MATCH(FmtData!$B$4+(ROW()-10),RawData!$A$2:$A$1048576,0))</f>
        <v>1.85121</v>
      </c>
      <c r="U644" s="8">
        <f>INDEX(RawData!S$2:S$1048576,MATCH(FmtData!$B$4+(ROW()-10),RawData!$A$2:$A$1048576,0))</f>
        <v>0.710283</v>
      </c>
      <c r="V644" s="8">
        <f>INDEX(RawData!T$2:T$1048576,MATCH(FmtData!$B$4+(ROW()-10),RawData!$A$2:$A$1048576,0))</f>
        <v>0.20674600000000001</v>
      </c>
      <c r="W644" s="3">
        <f t="shared" si="191"/>
        <v>-0.50571146000000011</v>
      </c>
      <c r="X644" s="3">
        <f t="shared" si="192"/>
        <v>-0.48534523200000007</v>
      </c>
      <c r="Y644" s="8">
        <f t="shared" si="181"/>
        <v>9.4509755800470039</v>
      </c>
      <c r="Z644" s="8">
        <f t="shared" si="182"/>
        <v>9.4713418080470042</v>
      </c>
      <c r="AA644" s="8">
        <f t="shared" si="193"/>
        <v>9.461158694047004</v>
      </c>
      <c r="AB644" s="41">
        <v>1</v>
      </c>
      <c r="AC644" s="42" t="str">
        <f t="shared" si="194"/>
        <v>Isco</v>
      </c>
      <c r="AD644" s="5">
        <f t="shared" si="200"/>
        <v>-290.56</v>
      </c>
      <c r="AE644" s="15">
        <f t="shared" si="183"/>
        <v>-123.5380238810485</v>
      </c>
      <c r="AF644" s="15">
        <f t="shared" si="184"/>
        <v>-118.7984380110106</v>
      </c>
      <c r="AG644" s="15">
        <f t="shared" si="185"/>
        <v>-121.17066206889547</v>
      </c>
      <c r="AH644" s="15">
        <f t="shared" si="195"/>
        <v>-121.17066206889547</v>
      </c>
      <c r="AI644" s="17">
        <f t="shared" si="186"/>
        <v>1.1836055010065558</v>
      </c>
      <c r="AJ644" s="17">
        <f t="shared" si="187"/>
        <v>0.92550855720529279</v>
      </c>
      <c r="AK644" s="17">
        <f t="shared" si="188"/>
        <v>0.91981683078050869</v>
      </c>
      <c r="AL644" s="17">
        <f t="shared" si="189"/>
        <v>0.9226568357002517</v>
      </c>
      <c r="AM644" s="17">
        <f t="shared" si="190"/>
        <v>0.9226568357002517</v>
      </c>
      <c r="AN644" s="17">
        <f t="shared" si="196"/>
        <v>7.5604680859919782E-4</v>
      </c>
      <c r="AO644" s="17">
        <f t="shared" si="197"/>
        <v>9.2265683570025168</v>
      </c>
      <c r="AP644" s="17">
        <f t="shared" si="198"/>
        <v>11.836055010065557</v>
      </c>
      <c r="AQ644" s="17">
        <f t="shared" si="199"/>
        <v>18.165208985438213</v>
      </c>
    </row>
    <row r="645" spans="2:43" x14ac:dyDescent="0.45">
      <c r="B645">
        <f>INDEX(RawData!$A$2:$A$1048576,MATCH(FmtData!$B$4+(ROW()-10),RawData!$A$2:$A$1048576,0))</f>
        <v>833</v>
      </c>
      <c r="C645" s="23">
        <f>LEFT(INDEX(RawData!$B$2:$B$1048576, MATCH(FmtData!$B$4+(ROW()-10),RawData!$A$2:$A$1048576,0)),10)+MID(INDEX(RawData!$B$2:$B$1048576, MATCH(FmtData!$B$4+(ROW()-10),RawData!$A$2:$A$1048576,0)),12,8)-$B$5/24</f>
        <v>42200.953252314815</v>
      </c>
      <c r="D645" s="7">
        <f>MID(INDEX(RawData!$B$2:$B$1048576, MATCH(FmtData!$B$4+(ROW()-10),RawData!$A$2:$A$1048576,0)),12,8)+$B$5/24</f>
        <v>0.45325231481481476</v>
      </c>
      <c r="E645" s="8">
        <f>INDEX(RawData!$D$2:$D$1048576,MATCH(FmtData!$B$4+(ROW()-10),RawData!$A$2:$A$1048576,0))</f>
        <v>32.807099999999998</v>
      </c>
      <c r="F645">
        <f>INDEX(RawData!$D$2:$D$1048576,MATCH(FmtData!$B$4+(ROW()-10),RawData!$A$2:$A$1048576,0))</f>
        <v>32.807099999999998</v>
      </c>
      <c r="G645">
        <f>INDEX(RawData!E$2:E$1048576,MATCH(FmtData!$B$4+(ROW()-10),RawData!$A$2:$A$1048576,0))</f>
        <v>2638.65</v>
      </c>
      <c r="H645">
        <f>INDEX(RawData!F$2:F$1048576,MATCH(FmtData!$B$4+(ROW()-10),RawData!$A$2:$A$1048576,0))</f>
        <v>-1.0764199999999999</v>
      </c>
      <c r="I645">
        <f>INDEX(RawData!G$2:G$1048576,MATCH(FmtData!$B$4+(ROW()-10),RawData!$A$2:$A$1048576,0))</f>
        <v>-29008.1</v>
      </c>
      <c r="J645">
        <f>INDEX(RawData!H$2:H$1048576,MATCH(FmtData!$B$4+(ROW()-10),RawData!$A$2:$A$1048576,0))</f>
        <v>5.0826799999999998E-2</v>
      </c>
      <c r="K645">
        <f>INDEX(RawData!I$2:I$1048576,MATCH(FmtData!$B$4+(ROW()-10),RawData!$A$2:$A$1048576,0))</f>
        <v>-0.61552499999999999</v>
      </c>
      <c r="L645">
        <f>INDEX(RawData!J$2:J$1048576,MATCH(FmtData!$B$4+(ROW()-10),RawData!$A$2:$A$1048576,0))</f>
        <v>163.19999999999999</v>
      </c>
      <c r="M645">
        <f>INDEX(RawData!K$2:K$1048576,MATCH(FmtData!$B$4+(ROW()-10),RawData!$A$2:$A$1048576,0))</f>
        <v>175.7</v>
      </c>
      <c r="N645">
        <f>INDEX(RawData!L$2:L$1048576,MATCH(FmtData!$B$4+(ROW()-10),RawData!$A$2:$A$1048576,0))</f>
        <v>22.4</v>
      </c>
      <c r="O645">
        <f>INDEX(RawData!M$2:M$1048576,MATCH(FmtData!$B$4+(ROW()-10),RawData!$A$2:$A$1048576,0))</f>
        <v>155.30000000000001</v>
      </c>
      <c r="P645">
        <f>INDEX(RawData!N$2:N$1048576,MATCH(FmtData!$B$4+(ROW()-10),RawData!$A$2:$A$1048576,0))</f>
        <v>21.9</v>
      </c>
      <c r="Q645">
        <f>INDEX(RawData!O$2:O$1048576,MATCH(FmtData!$B$4+(ROW()-10),RawData!$A$2:$A$1048576,0))</f>
        <v>175.8</v>
      </c>
      <c r="R645" s="8">
        <f>INDEX(RawData!P$2:P$1048576,MATCH(FmtData!$B$4+(ROW()-10),RawData!$A$2:$A$1048576,0))</f>
        <v>9.8624299999999998</v>
      </c>
      <c r="S645">
        <f>INDEX(RawData!Q$2:Q$1048576,MATCH(FmtData!$B$4+(ROW()-10),RawData!$A$2:$A$1048576,0))</f>
        <v>110.925</v>
      </c>
      <c r="T645" s="8">
        <f>INDEX(RawData!R$2:R$1048576,MATCH(FmtData!$B$4+(ROW()-10),RawData!$A$2:$A$1048576,0))</f>
        <v>1.85121</v>
      </c>
      <c r="U645" s="8">
        <f>INDEX(RawData!S$2:S$1048576,MATCH(FmtData!$B$4+(ROW()-10),RawData!$A$2:$A$1048576,0))</f>
        <v>0.71037399999999995</v>
      </c>
      <c r="V645" s="8">
        <f>INDEX(RawData!T$2:T$1048576,MATCH(FmtData!$B$4+(ROW()-10),RawData!$A$2:$A$1048576,0))</f>
        <v>0.206839</v>
      </c>
      <c r="W645" s="3">
        <f t="shared" si="191"/>
        <v>-0.50594259999999991</v>
      </c>
      <c r="X645" s="3">
        <f t="shared" si="192"/>
        <v>-0.48558145200000002</v>
      </c>
      <c r="Y645" s="8">
        <f t="shared" si="181"/>
        <v>9.4507444400470053</v>
      </c>
      <c r="Z645" s="8">
        <f t="shared" si="182"/>
        <v>9.4711055880470045</v>
      </c>
      <c r="AA645" s="8">
        <f t="shared" si="193"/>
        <v>9.4609250140470049</v>
      </c>
      <c r="AB645" s="41">
        <v>1</v>
      </c>
      <c r="AC645" s="42" t="str">
        <f t="shared" si="194"/>
        <v>Isco</v>
      </c>
      <c r="AD645" s="5">
        <f t="shared" si="200"/>
        <v>-290.56</v>
      </c>
      <c r="AE645" s="15">
        <f t="shared" si="183"/>
        <v>-123.59170271850167</v>
      </c>
      <c r="AF645" s="15">
        <f t="shared" si="184"/>
        <v>-118.85352215358057</v>
      </c>
      <c r="AG645" s="15">
        <f t="shared" si="185"/>
        <v>-121.22504228918979</v>
      </c>
      <c r="AH645" s="15">
        <f t="shared" si="195"/>
        <v>-121.22504228918979</v>
      </c>
      <c r="AI645" s="17">
        <f t="shared" si="186"/>
        <v>1.1836055010065558</v>
      </c>
      <c r="AJ645" s="17">
        <f t="shared" si="187"/>
        <v>0.92557342307518542</v>
      </c>
      <c r="AK645" s="17">
        <f t="shared" si="188"/>
        <v>0.91988257872357615</v>
      </c>
      <c r="AL645" s="17">
        <f t="shared" si="189"/>
        <v>0.92272214483657922</v>
      </c>
      <c r="AM645" s="17">
        <f t="shared" si="190"/>
        <v>0.92272214483657922</v>
      </c>
      <c r="AN645" s="17">
        <f t="shared" si="196"/>
        <v>9.2030759713090937E-4</v>
      </c>
      <c r="AO645" s="17">
        <f t="shared" si="197"/>
        <v>9.2272214483657926</v>
      </c>
      <c r="AP645" s="17">
        <f t="shared" si="198"/>
        <v>11.836055010065557</v>
      </c>
      <c r="AQ645" s="17">
        <f t="shared" si="199"/>
        <v>18.192787918481219</v>
      </c>
    </row>
    <row r="646" spans="2:43" x14ac:dyDescent="0.45">
      <c r="B646">
        <f>INDEX(RawData!$A$2:$A$1048576,MATCH(FmtData!$B$4+(ROW()-10),RawData!$A$2:$A$1048576,0))</f>
        <v>834</v>
      </c>
      <c r="C646" s="23">
        <f>LEFT(INDEX(RawData!$B$2:$B$1048576, MATCH(FmtData!$B$4+(ROW()-10),RawData!$A$2:$A$1048576,0)),10)+MID(INDEX(RawData!$B$2:$B$1048576, MATCH(FmtData!$B$4+(ROW()-10),RawData!$A$2:$A$1048576,0)),12,8)-$B$5/24</f>
        <v>42200.953935185185</v>
      </c>
      <c r="D646" s="7">
        <f>MID(INDEX(RawData!$B$2:$B$1048576, MATCH(FmtData!$B$4+(ROW()-10),RawData!$A$2:$A$1048576,0)),12,8)+$B$5/24</f>
        <v>0.45393518518518516</v>
      </c>
      <c r="E646" s="8">
        <f>INDEX(RawData!$D$2:$D$1048576,MATCH(FmtData!$B$4+(ROW()-10),RawData!$A$2:$A$1048576,0))</f>
        <v>32.823599999999999</v>
      </c>
      <c r="F646">
        <f>INDEX(RawData!$D$2:$D$1048576,MATCH(FmtData!$B$4+(ROW()-10),RawData!$A$2:$A$1048576,0))</f>
        <v>32.823599999999999</v>
      </c>
      <c r="G646">
        <f>INDEX(RawData!E$2:E$1048576,MATCH(FmtData!$B$4+(ROW()-10),RawData!$A$2:$A$1048576,0))</f>
        <v>2635.58</v>
      </c>
      <c r="H646">
        <f>INDEX(RawData!F$2:F$1048576,MATCH(FmtData!$B$4+(ROW()-10),RawData!$A$2:$A$1048576,0))</f>
        <v>-1.0764199999999999</v>
      </c>
      <c r="I646">
        <f>INDEX(RawData!G$2:G$1048576,MATCH(FmtData!$B$4+(ROW()-10),RawData!$A$2:$A$1048576,0))</f>
        <v>-29008.1</v>
      </c>
      <c r="J646">
        <f>INDEX(RawData!H$2:H$1048576,MATCH(FmtData!$B$4+(ROW()-10),RawData!$A$2:$A$1048576,0))</f>
        <v>5.0845300000000003E-2</v>
      </c>
      <c r="K646">
        <f>INDEX(RawData!I$2:I$1048576,MATCH(FmtData!$B$4+(ROW()-10),RawData!$A$2:$A$1048576,0))</f>
        <v>-0.61477000000000004</v>
      </c>
      <c r="L646">
        <f>INDEX(RawData!J$2:J$1048576,MATCH(FmtData!$B$4+(ROW()-10),RawData!$A$2:$A$1048576,0))</f>
        <v>176.2</v>
      </c>
      <c r="M646">
        <f>INDEX(RawData!K$2:K$1048576,MATCH(FmtData!$B$4+(ROW()-10),RawData!$A$2:$A$1048576,0))</f>
        <v>177.8</v>
      </c>
      <c r="N646">
        <f>INDEX(RawData!L$2:L$1048576,MATCH(FmtData!$B$4+(ROW()-10),RawData!$A$2:$A$1048576,0))</f>
        <v>22.4</v>
      </c>
      <c r="O646">
        <f>INDEX(RawData!M$2:M$1048576,MATCH(FmtData!$B$4+(ROW()-10),RawData!$A$2:$A$1048576,0))</f>
        <v>153.1</v>
      </c>
      <c r="P646">
        <f>INDEX(RawData!N$2:N$1048576,MATCH(FmtData!$B$4+(ROW()-10),RawData!$A$2:$A$1048576,0))</f>
        <v>21.9</v>
      </c>
      <c r="Q646">
        <f>INDEX(RawData!O$2:O$1048576,MATCH(FmtData!$B$4+(ROW()-10),RawData!$A$2:$A$1048576,0))</f>
        <v>175.7</v>
      </c>
      <c r="R646" s="8">
        <f>INDEX(RawData!P$2:P$1048576,MATCH(FmtData!$B$4+(ROW()-10),RawData!$A$2:$A$1048576,0))</f>
        <v>9.8624299999999998</v>
      </c>
      <c r="S646">
        <f>INDEX(RawData!Q$2:Q$1048576,MATCH(FmtData!$B$4+(ROW()-10),RawData!$A$2:$A$1048576,0))</f>
        <v>110.925</v>
      </c>
      <c r="T646" s="8">
        <f>INDEX(RawData!R$2:R$1048576,MATCH(FmtData!$B$4+(ROW()-10),RawData!$A$2:$A$1048576,0))</f>
        <v>1.85121</v>
      </c>
      <c r="U646" s="8">
        <f>INDEX(RawData!S$2:S$1048576,MATCH(FmtData!$B$4+(ROW()-10),RawData!$A$2:$A$1048576,0))</f>
        <v>0.71046600000000004</v>
      </c>
      <c r="V646" s="8">
        <f>INDEX(RawData!T$2:T$1048576,MATCH(FmtData!$B$4+(ROW()-10),RawData!$A$2:$A$1048576,0))</f>
        <v>0.20733599999999999</v>
      </c>
      <c r="W646" s="3">
        <f t="shared" si="191"/>
        <v>-0.50617628000000014</v>
      </c>
      <c r="X646" s="3">
        <f t="shared" si="192"/>
        <v>-0.48684383200000003</v>
      </c>
      <c r="Y646" s="8">
        <f t="shared" si="181"/>
        <v>9.4505107600470044</v>
      </c>
      <c r="Z646" s="8">
        <f t="shared" si="182"/>
        <v>9.4698432080470045</v>
      </c>
      <c r="AA646" s="8">
        <f t="shared" si="193"/>
        <v>9.4601769840470045</v>
      </c>
      <c r="AB646" s="41">
        <v>1</v>
      </c>
      <c r="AC646" s="42" t="str">
        <f t="shared" si="194"/>
        <v>Isco</v>
      </c>
      <c r="AD646" s="5">
        <f t="shared" si="200"/>
        <v>-290.56</v>
      </c>
      <c r="AE646" s="15">
        <f t="shared" si="183"/>
        <v>-123.64596888940662</v>
      </c>
      <c r="AF646" s="15">
        <f t="shared" si="184"/>
        <v>-119.14785215423205</v>
      </c>
      <c r="AG646" s="15">
        <f t="shared" si="185"/>
        <v>-121.39910088714771</v>
      </c>
      <c r="AH646" s="15">
        <f t="shared" si="195"/>
        <v>-121.39910088714771</v>
      </c>
      <c r="AI646" s="17">
        <f t="shared" si="186"/>
        <v>1.1836055010065558</v>
      </c>
      <c r="AJ646" s="17">
        <f t="shared" si="187"/>
        <v>0.9256390079256922</v>
      </c>
      <c r="AK646" s="17">
        <f t="shared" si="188"/>
        <v>0.92023404774630058</v>
      </c>
      <c r="AL646" s="17">
        <f t="shared" si="189"/>
        <v>0.92293124655642</v>
      </c>
      <c r="AM646" s="17">
        <f t="shared" si="190"/>
        <v>0.92293124655642</v>
      </c>
      <c r="AN646" s="17">
        <f t="shared" si="196"/>
        <v>7.1120587729012197E-4</v>
      </c>
      <c r="AO646" s="17">
        <f t="shared" si="197"/>
        <v>9.2293124655642007</v>
      </c>
      <c r="AP646" s="17">
        <f t="shared" si="198"/>
        <v>11.836055010065557</v>
      </c>
      <c r="AQ646" s="17">
        <f t="shared" si="199"/>
        <v>18.171621087370713</v>
      </c>
    </row>
    <row r="647" spans="2:43" x14ac:dyDescent="0.45">
      <c r="B647">
        <f>INDEX(RawData!$A$2:$A$1048576,MATCH(FmtData!$B$4+(ROW()-10),RawData!$A$2:$A$1048576,0))</f>
        <v>835</v>
      </c>
      <c r="C647" s="23">
        <f>LEFT(INDEX(RawData!$B$2:$B$1048576, MATCH(FmtData!$B$4+(ROW()-10),RawData!$A$2:$A$1048576,0)),10)+MID(INDEX(RawData!$B$2:$B$1048576, MATCH(FmtData!$B$4+(ROW()-10),RawData!$A$2:$A$1048576,0)),12,8)-$B$5/24</f>
        <v>42200.954629629632</v>
      </c>
      <c r="D647" s="7">
        <f>MID(INDEX(RawData!$B$2:$B$1048576, MATCH(FmtData!$B$4+(ROW()-10),RawData!$A$2:$A$1048576,0)),12,8)+$B$5/24</f>
        <v>0.45462962962962961</v>
      </c>
      <c r="E647" s="8">
        <f>INDEX(RawData!$D$2:$D$1048576,MATCH(FmtData!$B$4+(ROW()-10),RawData!$A$2:$A$1048576,0))</f>
        <v>32.840200000000003</v>
      </c>
      <c r="F647">
        <f>INDEX(RawData!$D$2:$D$1048576,MATCH(FmtData!$B$4+(ROW()-10),RawData!$A$2:$A$1048576,0))</f>
        <v>32.840200000000003</v>
      </c>
      <c r="G647">
        <f>INDEX(RawData!E$2:E$1048576,MATCH(FmtData!$B$4+(ROW()-10),RawData!$A$2:$A$1048576,0))</f>
        <v>2626.96</v>
      </c>
      <c r="H647">
        <f>INDEX(RawData!F$2:F$1048576,MATCH(FmtData!$B$4+(ROW()-10),RawData!$A$2:$A$1048576,0))</f>
        <v>-1.0764199999999999</v>
      </c>
      <c r="I647">
        <f>INDEX(RawData!G$2:G$1048576,MATCH(FmtData!$B$4+(ROW()-10),RawData!$A$2:$A$1048576,0))</f>
        <v>-29008.1</v>
      </c>
      <c r="J647">
        <f>INDEX(RawData!H$2:H$1048576,MATCH(FmtData!$B$4+(ROW()-10),RawData!$A$2:$A$1048576,0))</f>
        <v>5.0826799999999998E-2</v>
      </c>
      <c r="K647">
        <f>INDEX(RawData!I$2:I$1048576,MATCH(FmtData!$B$4+(ROW()-10),RawData!$A$2:$A$1048576,0))</f>
        <v>-0.61458100000000004</v>
      </c>
      <c r="L647">
        <f>INDEX(RawData!J$2:J$1048576,MATCH(FmtData!$B$4+(ROW()-10),RawData!$A$2:$A$1048576,0))</f>
        <v>218.4</v>
      </c>
      <c r="M647">
        <f>INDEX(RawData!K$2:K$1048576,MATCH(FmtData!$B$4+(ROW()-10),RawData!$A$2:$A$1048576,0))</f>
        <v>172.9</v>
      </c>
      <c r="N647">
        <f>INDEX(RawData!L$2:L$1048576,MATCH(FmtData!$B$4+(ROW()-10),RawData!$A$2:$A$1048576,0))</f>
        <v>22.4</v>
      </c>
      <c r="O647">
        <f>INDEX(RawData!M$2:M$1048576,MATCH(FmtData!$B$4+(ROW()-10),RawData!$A$2:$A$1048576,0))</f>
        <v>172.2</v>
      </c>
      <c r="P647">
        <f>INDEX(RawData!N$2:N$1048576,MATCH(FmtData!$B$4+(ROW()-10),RawData!$A$2:$A$1048576,0))</f>
        <v>21.9</v>
      </c>
      <c r="Q647">
        <f>INDEX(RawData!O$2:O$1048576,MATCH(FmtData!$B$4+(ROW()-10),RawData!$A$2:$A$1048576,0))</f>
        <v>175.6</v>
      </c>
      <c r="R647" s="8">
        <f>INDEX(RawData!P$2:P$1048576,MATCH(FmtData!$B$4+(ROW()-10),RawData!$A$2:$A$1048576,0))</f>
        <v>9.8624299999999998</v>
      </c>
      <c r="S647">
        <f>INDEX(RawData!Q$2:Q$1048576,MATCH(FmtData!$B$4+(ROW()-10),RawData!$A$2:$A$1048576,0))</f>
        <v>110.925</v>
      </c>
      <c r="T647" s="8">
        <f>INDEX(RawData!R$2:R$1048576,MATCH(FmtData!$B$4+(ROW()-10),RawData!$A$2:$A$1048576,0))</f>
        <v>1.85121</v>
      </c>
      <c r="U647" s="8">
        <f>INDEX(RawData!S$2:S$1048576,MATCH(FmtData!$B$4+(ROW()-10),RawData!$A$2:$A$1048576,0))</f>
        <v>0.710283</v>
      </c>
      <c r="V647" s="8">
        <f>INDEX(RawData!T$2:T$1048576,MATCH(FmtData!$B$4+(ROW()-10),RawData!$A$2:$A$1048576,0))</f>
        <v>0.207429</v>
      </c>
      <c r="W647" s="3">
        <f t="shared" si="191"/>
        <v>-0.50571146000000011</v>
      </c>
      <c r="X647" s="3">
        <f t="shared" si="192"/>
        <v>-0.48708005200000004</v>
      </c>
      <c r="Y647" s="8">
        <f t="shared" si="181"/>
        <v>9.4509755800470039</v>
      </c>
      <c r="Z647" s="8">
        <f t="shared" si="182"/>
        <v>9.4696069880470048</v>
      </c>
      <c r="AA647" s="8">
        <f t="shared" si="193"/>
        <v>9.4602912840470044</v>
      </c>
      <c r="AB647" s="41">
        <v>1</v>
      </c>
      <c r="AC647" s="42" t="str">
        <f t="shared" si="194"/>
        <v>Isco</v>
      </c>
      <c r="AD647" s="5">
        <f t="shared" si="200"/>
        <v>-290.56</v>
      </c>
      <c r="AE647" s="15">
        <f t="shared" si="183"/>
        <v>-123.5380238810485</v>
      </c>
      <c r="AF647" s="15">
        <f t="shared" si="184"/>
        <v>-119.20291968240849</v>
      </c>
      <c r="AG647" s="15">
        <f t="shared" si="185"/>
        <v>-121.37250619507779</v>
      </c>
      <c r="AH647" s="15">
        <f t="shared" si="195"/>
        <v>-121.37250619507779</v>
      </c>
      <c r="AI647" s="17">
        <f t="shared" si="186"/>
        <v>1.1836055010065558</v>
      </c>
      <c r="AJ647" s="17">
        <f t="shared" si="187"/>
        <v>0.92550855720529279</v>
      </c>
      <c r="AK647" s="17">
        <f t="shared" si="188"/>
        <v>0.92029983549964833</v>
      </c>
      <c r="AL647" s="17">
        <f t="shared" si="189"/>
        <v>0.9228992914359595</v>
      </c>
      <c r="AM647" s="17">
        <f t="shared" si="190"/>
        <v>0.9228992914359595</v>
      </c>
      <c r="AN647" s="17">
        <f t="shared" si="196"/>
        <v>4.663361312834402E-4</v>
      </c>
      <c r="AO647" s="17">
        <f t="shared" si="197"/>
        <v>9.2289929143595941</v>
      </c>
      <c r="AP647" s="17">
        <f t="shared" si="198"/>
        <v>11.836055010065557</v>
      </c>
      <c r="AQ647" s="17">
        <f t="shared" si="199"/>
        <v>18.112188486663037</v>
      </c>
    </row>
    <row r="648" spans="2:43" x14ac:dyDescent="0.45">
      <c r="B648">
        <f>INDEX(RawData!$A$2:$A$1048576,MATCH(FmtData!$B$4+(ROW()-10),RawData!$A$2:$A$1048576,0))</f>
        <v>836</v>
      </c>
      <c r="C648" s="23">
        <f>LEFT(INDEX(RawData!$B$2:$B$1048576, MATCH(FmtData!$B$4+(ROW()-10),RawData!$A$2:$A$1048576,0)),10)+MID(INDEX(RawData!$B$2:$B$1048576, MATCH(FmtData!$B$4+(ROW()-10),RawData!$A$2:$A$1048576,0)),12,8)-$B$5/24</f>
        <v>42200.955324074072</v>
      </c>
      <c r="D648" s="7">
        <f>MID(INDEX(RawData!$B$2:$B$1048576, MATCH(FmtData!$B$4+(ROW()-10),RawData!$A$2:$A$1048576,0)),12,8)+$B$5/24</f>
        <v>0.45532407407407405</v>
      </c>
      <c r="E648" s="8">
        <f>INDEX(RawData!$D$2:$D$1048576,MATCH(FmtData!$B$4+(ROW()-10),RawData!$A$2:$A$1048576,0))</f>
        <v>32.856900000000003</v>
      </c>
      <c r="F648">
        <f>INDEX(RawData!$D$2:$D$1048576,MATCH(FmtData!$B$4+(ROW()-10),RawData!$A$2:$A$1048576,0))</f>
        <v>32.856900000000003</v>
      </c>
      <c r="G648">
        <f>INDEX(RawData!E$2:E$1048576,MATCH(FmtData!$B$4+(ROW()-10),RawData!$A$2:$A$1048576,0))</f>
        <v>2638.65</v>
      </c>
      <c r="H648">
        <f>INDEX(RawData!F$2:F$1048576,MATCH(FmtData!$B$4+(ROW()-10),RawData!$A$2:$A$1048576,0))</f>
        <v>-1.0764199999999999</v>
      </c>
      <c r="I648">
        <f>INDEX(RawData!G$2:G$1048576,MATCH(FmtData!$B$4+(ROW()-10),RawData!$A$2:$A$1048576,0))</f>
        <v>-29008.1</v>
      </c>
      <c r="J648">
        <f>INDEX(RawData!H$2:H$1048576,MATCH(FmtData!$B$4+(ROW()-10),RawData!$A$2:$A$1048576,0))</f>
        <v>5.0826799999999998E-2</v>
      </c>
      <c r="K648">
        <f>INDEX(RawData!I$2:I$1048576,MATCH(FmtData!$B$4+(ROW()-10),RawData!$A$2:$A$1048576,0))</f>
        <v>-0.61533599999999999</v>
      </c>
      <c r="L648">
        <f>INDEX(RawData!J$2:J$1048576,MATCH(FmtData!$B$4+(ROW()-10),RawData!$A$2:$A$1048576,0))</f>
        <v>181.4</v>
      </c>
      <c r="M648">
        <f>INDEX(RawData!K$2:K$1048576,MATCH(FmtData!$B$4+(ROW()-10),RawData!$A$2:$A$1048576,0))</f>
        <v>172.7</v>
      </c>
      <c r="N648">
        <f>INDEX(RawData!L$2:L$1048576,MATCH(FmtData!$B$4+(ROW()-10),RawData!$A$2:$A$1048576,0))</f>
        <v>22.4</v>
      </c>
      <c r="O648">
        <f>INDEX(RawData!M$2:M$1048576,MATCH(FmtData!$B$4+(ROW()-10),RawData!$A$2:$A$1048576,0))</f>
        <v>161.6</v>
      </c>
      <c r="P648">
        <f>INDEX(RawData!N$2:N$1048576,MATCH(FmtData!$B$4+(ROW()-10),RawData!$A$2:$A$1048576,0))</f>
        <v>22</v>
      </c>
      <c r="Q648">
        <f>INDEX(RawData!O$2:O$1048576,MATCH(FmtData!$B$4+(ROW()-10),RawData!$A$2:$A$1048576,0))</f>
        <v>175.7</v>
      </c>
      <c r="R648" s="8">
        <f>INDEX(RawData!P$2:P$1048576,MATCH(FmtData!$B$4+(ROW()-10),RawData!$A$2:$A$1048576,0))</f>
        <v>9.8624299999999998</v>
      </c>
      <c r="S648">
        <f>INDEX(RawData!Q$2:Q$1048576,MATCH(FmtData!$B$4+(ROW()-10),RawData!$A$2:$A$1048576,0))</f>
        <v>110.925</v>
      </c>
      <c r="T648" s="8">
        <f>INDEX(RawData!R$2:R$1048576,MATCH(FmtData!$B$4+(ROW()-10),RawData!$A$2:$A$1048576,0))</f>
        <v>1.85121</v>
      </c>
      <c r="U648" s="8">
        <f>INDEX(RawData!S$2:S$1048576,MATCH(FmtData!$B$4+(ROW()-10),RawData!$A$2:$A$1048576,0))</f>
        <v>0.71083099999999999</v>
      </c>
      <c r="V648" s="8">
        <f>INDEX(RawData!T$2:T$1048576,MATCH(FmtData!$B$4+(ROW()-10),RawData!$A$2:$A$1048576,0))</f>
        <v>0.20724300000000001</v>
      </c>
      <c r="W648" s="3">
        <f t="shared" si="191"/>
        <v>-0.5071033800000001</v>
      </c>
      <c r="X648" s="3">
        <f t="shared" si="192"/>
        <v>-0.48660761200000008</v>
      </c>
      <c r="Y648" s="8">
        <f t="shared" si="181"/>
        <v>9.4495836600470042</v>
      </c>
      <c r="Z648" s="8">
        <f t="shared" si="182"/>
        <v>9.4700794280470042</v>
      </c>
      <c r="AA648" s="8">
        <f t="shared" si="193"/>
        <v>9.4598315440470042</v>
      </c>
      <c r="AB648" s="41">
        <v>1</v>
      </c>
      <c r="AC648" s="42" t="str">
        <f t="shared" si="194"/>
        <v>Isco</v>
      </c>
      <c r="AD648" s="5">
        <f t="shared" si="200"/>
        <v>-290.56</v>
      </c>
      <c r="AE648" s="15">
        <f t="shared" si="183"/>
        <v>-123.86123882127174</v>
      </c>
      <c r="AF648" s="15">
        <f t="shared" si="184"/>
        <v>-119.09278200734275</v>
      </c>
      <c r="AG648" s="15">
        <f t="shared" si="185"/>
        <v>-121.47947223358904</v>
      </c>
      <c r="AH648" s="15">
        <f t="shared" si="195"/>
        <v>-121.47947223358904</v>
      </c>
      <c r="AI648" s="17">
        <f t="shared" si="186"/>
        <v>1.1836055010065558</v>
      </c>
      <c r="AJ648" s="17">
        <f t="shared" si="187"/>
        <v>0.92589926982444981</v>
      </c>
      <c r="AK648" s="17">
        <f t="shared" si="188"/>
        <v>0.92016826627013493</v>
      </c>
      <c r="AL648" s="17">
        <f t="shared" si="189"/>
        <v>0.92302783100848695</v>
      </c>
      <c r="AM648" s="17">
        <f t="shared" si="190"/>
        <v>0.92302783100848695</v>
      </c>
      <c r="AN648" s="17">
        <f t="shared" si="196"/>
        <v>6.8962129569394293E-4</v>
      </c>
      <c r="AO648" s="17">
        <f t="shared" si="197"/>
        <v>9.23027831008487</v>
      </c>
      <c r="AP648" s="17">
        <f t="shared" si="198"/>
        <v>11.836055010065557</v>
      </c>
      <c r="AQ648" s="17">
        <f t="shared" si="199"/>
        <v>18.192787918481219</v>
      </c>
    </row>
    <row r="649" spans="2:43" x14ac:dyDescent="0.45">
      <c r="B649">
        <f>INDEX(RawData!$A$2:$A$1048576,MATCH(FmtData!$B$4+(ROW()-10),RawData!$A$2:$A$1048576,0))</f>
        <v>837</v>
      </c>
      <c r="C649" s="23">
        <f>LEFT(INDEX(RawData!$B$2:$B$1048576, MATCH(FmtData!$B$4+(ROW()-10),RawData!$A$2:$A$1048576,0)),10)+MID(INDEX(RawData!$B$2:$B$1048576, MATCH(FmtData!$B$4+(ROW()-10),RawData!$A$2:$A$1048576,0)),12,8)-$B$5/24</f>
        <v>42200.956018518518</v>
      </c>
      <c r="D649" s="7">
        <f>MID(INDEX(RawData!$B$2:$B$1048576, MATCH(FmtData!$B$4+(ROW()-10),RawData!$A$2:$A$1048576,0)),12,8)+$B$5/24</f>
        <v>0.45601851851851849</v>
      </c>
      <c r="E649" s="8">
        <f>INDEX(RawData!$D$2:$D$1048576,MATCH(FmtData!$B$4+(ROW()-10),RawData!$A$2:$A$1048576,0))</f>
        <v>32.8735</v>
      </c>
      <c r="F649">
        <f>INDEX(RawData!$D$2:$D$1048576,MATCH(FmtData!$B$4+(ROW()-10),RawData!$A$2:$A$1048576,0))</f>
        <v>32.8735</v>
      </c>
      <c r="G649">
        <f>INDEX(RawData!E$2:E$1048576,MATCH(FmtData!$B$4+(ROW()-10),RawData!$A$2:$A$1048576,0))</f>
        <v>2644.19</v>
      </c>
      <c r="H649">
        <f>INDEX(RawData!F$2:F$1048576,MATCH(FmtData!$B$4+(ROW()-10),RawData!$A$2:$A$1048576,0))</f>
        <v>-1.0764199999999999</v>
      </c>
      <c r="I649">
        <f>INDEX(RawData!G$2:G$1048576,MATCH(FmtData!$B$4+(ROW()-10),RawData!$A$2:$A$1048576,0))</f>
        <v>-29008.1</v>
      </c>
      <c r="J649">
        <f>INDEX(RawData!H$2:H$1048576,MATCH(FmtData!$B$4+(ROW()-10),RawData!$A$2:$A$1048576,0))</f>
        <v>5.0845300000000003E-2</v>
      </c>
      <c r="K649">
        <f>INDEX(RawData!I$2:I$1048576,MATCH(FmtData!$B$4+(ROW()-10),RawData!$A$2:$A$1048576,0))</f>
        <v>-0.61477000000000004</v>
      </c>
      <c r="L649">
        <f>INDEX(RawData!J$2:J$1048576,MATCH(FmtData!$B$4+(ROW()-10),RawData!$A$2:$A$1048576,0))</f>
        <v>169.4</v>
      </c>
      <c r="M649">
        <f>INDEX(RawData!K$2:K$1048576,MATCH(FmtData!$B$4+(ROW()-10),RawData!$A$2:$A$1048576,0))</f>
        <v>175.8</v>
      </c>
      <c r="N649">
        <f>INDEX(RawData!L$2:L$1048576,MATCH(FmtData!$B$4+(ROW()-10),RawData!$A$2:$A$1048576,0))</f>
        <v>22.4</v>
      </c>
      <c r="O649">
        <f>INDEX(RawData!M$2:M$1048576,MATCH(FmtData!$B$4+(ROW()-10),RawData!$A$2:$A$1048576,0))</f>
        <v>163</v>
      </c>
      <c r="P649">
        <f>INDEX(RawData!N$2:N$1048576,MATCH(FmtData!$B$4+(ROW()-10),RawData!$A$2:$A$1048576,0))</f>
        <v>21.9</v>
      </c>
      <c r="Q649">
        <f>INDEX(RawData!O$2:O$1048576,MATCH(FmtData!$B$4+(ROW()-10),RawData!$A$2:$A$1048576,0))</f>
        <v>175.7</v>
      </c>
      <c r="R649" s="8">
        <f>INDEX(RawData!P$2:P$1048576,MATCH(FmtData!$B$4+(ROW()-10),RawData!$A$2:$A$1048576,0))</f>
        <v>9.8624299999999998</v>
      </c>
      <c r="S649">
        <f>INDEX(RawData!Q$2:Q$1048576,MATCH(FmtData!$B$4+(ROW()-10),RawData!$A$2:$A$1048576,0))</f>
        <v>110.925</v>
      </c>
      <c r="T649" s="8">
        <f>INDEX(RawData!R$2:R$1048576,MATCH(FmtData!$B$4+(ROW()-10),RawData!$A$2:$A$1048576,0))</f>
        <v>1.85121</v>
      </c>
      <c r="U649" s="8">
        <f>INDEX(RawData!S$2:S$1048576,MATCH(FmtData!$B$4+(ROW()-10),RawData!$A$2:$A$1048576,0))</f>
        <v>0.71064799999999995</v>
      </c>
      <c r="V649" s="8">
        <f>INDEX(RawData!T$2:T$1048576,MATCH(FmtData!$B$4+(ROW()-10),RawData!$A$2:$A$1048576,0))</f>
        <v>0.20624999999999999</v>
      </c>
      <c r="W649" s="3">
        <f t="shared" si="191"/>
        <v>-0.50663855999999996</v>
      </c>
      <c r="X649" s="3">
        <f t="shared" si="192"/>
        <v>-0.484085392</v>
      </c>
      <c r="Y649" s="8">
        <f t="shared" si="181"/>
        <v>9.4500484800470037</v>
      </c>
      <c r="Z649" s="8">
        <f t="shared" si="182"/>
        <v>9.4726016480470037</v>
      </c>
      <c r="AA649" s="8">
        <f t="shared" si="193"/>
        <v>9.4613250640470028</v>
      </c>
      <c r="AB649" s="41">
        <v>1</v>
      </c>
      <c r="AC649" s="42" t="str">
        <f t="shared" si="194"/>
        <v>Isco</v>
      </c>
      <c r="AD649" s="5">
        <f t="shared" si="200"/>
        <v>-290.56</v>
      </c>
      <c r="AE649" s="15">
        <f t="shared" si="183"/>
        <v>-123.75331399713457</v>
      </c>
      <c r="AF649" s="15">
        <f t="shared" si="184"/>
        <v>-118.5046116819808</v>
      </c>
      <c r="AG649" s="15">
        <f t="shared" si="185"/>
        <v>-121.13194415601015</v>
      </c>
      <c r="AH649" s="15">
        <f t="shared" si="195"/>
        <v>-121.13194415601015</v>
      </c>
      <c r="AI649" s="17">
        <f t="shared" si="186"/>
        <v>1.1836055010065558</v>
      </c>
      <c r="AJ649" s="17">
        <f t="shared" si="187"/>
        <v>0.92576877014401249</v>
      </c>
      <c r="AK649" s="17">
        <f t="shared" si="188"/>
        <v>0.91946628100024352</v>
      </c>
      <c r="AL649" s="17">
        <f t="shared" si="189"/>
        <v>0.9226103421948445</v>
      </c>
      <c r="AM649" s="17">
        <f t="shared" si="190"/>
        <v>0.9226103421948445</v>
      </c>
      <c r="AN649" s="17">
        <f t="shared" si="196"/>
        <v>1.1380365934094971E-3</v>
      </c>
      <c r="AO649" s="17">
        <f t="shared" si="197"/>
        <v>9.2261034219484443</v>
      </c>
      <c r="AP649" s="17">
        <f t="shared" si="198"/>
        <v>11.836055010065557</v>
      </c>
      <c r="AQ649" s="17">
        <f t="shared" si="199"/>
        <v>18.230984740745782</v>
      </c>
    </row>
    <row r="650" spans="2:43" x14ac:dyDescent="0.45">
      <c r="B650">
        <f>INDEX(RawData!$A$2:$A$1048576,MATCH(FmtData!$B$4+(ROW()-10),RawData!$A$2:$A$1048576,0))</f>
        <v>838</v>
      </c>
      <c r="C650" s="23">
        <f>LEFT(INDEX(RawData!$B$2:$B$1048576, MATCH(FmtData!$B$4+(ROW()-10),RawData!$A$2:$A$1048576,0)),10)+MID(INDEX(RawData!$B$2:$B$1048576, MATCH(FmtData!$B$4+(ROW()-10),RawData!$A$2:$A$1048576,0)),12,8)-$B$5/24</f>
        <v>42200.956724537034</v>
      </c>
      <c r="D650" s="7">
        <f>MID(INDEX(RawData!$B$2:$B$1048576, MATCH(FmtData!$B$4+(ROW()-10),RawData!$A$2:$A$1048576,0)),12,8)+$B$5/24</f>
        <v>0.45672453703703708</v>
      </c>
      <c r="E650" s="8">
        <f>INDEX(RawData!$D$2:$D$1048576,MATCH(FmtData!$B$4+(ROW()-10),RawData!$A$2:$A$1048576,0))</f>
        <v>32.89</v>
      </c>
      <c r="F650">
        <f>INDEX(RawData!$D$2:$D$1048576,MATCH(FmtData!$B$4+(ROW()-10),RawData!$A$2:$A$1048576,0))</f>
        <v>32.89</v>
      </c>
      <c r="G650">
        <f>INDEX(RawData!E$2:E$1048576,MATCH(FmtData!$B$4+(ROW()-10),RawData!$A$2:$A$1048576,0))</f>
        <v>2650.96</v>
      </c>
      <c r="H650">
        <f>INDEX(RawData!F$2:F$1048576,MATCH(FmtData!$B$4+(ROW()-10),RawData!$A$2:$A$1048576,0))</f>
        <v>-1.0764199999999999</v>
      </c>
      <c r="I650">
        <f>INDEX(RawData!G$2:G$1048576,MATCH(FmtData!$B$4+(ROW()-10),RawData!$A$2:$A$1048576,0))</f>
        <v>-29008.1</v>
      </c>
      <c r="J650">
        <f>INDEX(RawData!H$2:H$1048576,MATCH(FmtData!$B$4+(ROW()-10),RawData!$A$2:$A$1048576,0))</f>
        <v>5.0826799999999998E-2</v>
      </c>
      <c r="K650">
        <f>INDEX(RawData!I$2:I$1048576,MATCH(FmtData!$B$4+(ROW()-10),RawData!$A$2:$A$1048576,0))</f>
        <v>-0.61458100000000004</v>
      </c>
      <c r="L650">
        <f>INDEX(RawData!J$2:J$1048576,MATCH(FmtData!$B$4+(ROW()-10),RawData!$A$2:$A$1048576,0))</f>
        <v>163</v>
      </c>
      <c r="M650">
        <f>INDEX(RawData!K$2:K$1048576,MATCH(FmtData!$B$4+(ROW()-10),RawData!$A$2:$A$1048576,0))</f>
        <v>178</v>
      </c>
      <c r="N650">
        <f>INDEX(RawData!L$2:L$1048576,MATCH(FmtData!$B$4+(ROW()-10),RawData!$A$2:$A$1048576,0))</f>
        <v>22.4</v>
      </c>
      <c r="O650">
        <f>INDEX(RawData!M$2:M$1048576,MATCH(FmtData!$B$4+(ROW()-10),RawData!$A$2:$A$1048576,0))</f>
        <v>156.5</v>
      </c>
      <c r="P650">
        <f>INDEX(RawData!N$2:N$1048576,MATCH(FmtData!$B$4+(ROW()-10),RawData!$A$2:$A$1048576,0))</f>
        <v>21.9</v>
      </c>
      <c r="Q650">
        <f>INDEX(RawData!O$2:O$1048576,MATCH(FmtData!$B$4+(ROW()-10),RawData!$A$2:$A$1048576,0))</f>
        <v>175.8</v>
      </c>
      <c r="R650" s="8">
        <f>INDEX(RawData!P$2:P$1048576,MATCH(FmtData!$B$4+(ROW()-10),RawData!$A$2:$A$1048576,0))</f>
        <v>9.8624299999999998</v>
      </c>
      <c r="S650">
        <f>INDEX(RawData!Q$2:Q$1048576,MATCH(FmtData!$B$4+(ROW()-10),RawData!$A$2:$A$1048576,0))</f>
        <v>110.925</v>
      </c>
      <c r="T650" s="8">
        <f>INDEX(RawData!R$2:R$1048576,MATCH(FmtData!$B$4+(ROW()-10),RawData!$A$2:$A$1048576,0))</f>
        <v>1.85121</v>
      </c>
      <c r="U650" s="8">
        <f>INDEX(RawData!S$2:S$1048576,MATCH(FmtData!$B$4+(ROW()-10),RawData!$A$2:$A$1048576,0))</f>
        <v>0.71122700000000005</v>
      </c>
      <c r="V650" s="8">
        <f>INDEX(RawData!T$2:T$1048576,MATCH(FmtData!$B$4+(ROW()-10),RawData!$A$2:$A$1048576,0))</f>
        <v>0.206653</v>
      </c>
      <c r="W650" s="3">
        <f t="shared" si="191"/>
        <v>-0.50810922000000025</v>
      </c>
      <c r="X650" s="3">
        <f t="shared" si="192"/>
        <v>-0.48510901200000006</v>
      </c>
      <c r="Y650" s="8">
        <f t="shared" ref="Y650:Y713" si="201">$U$6+W650</f>
        <v>9.4485778200470047</v>
      </c>
      <c r="Z650" s="8">
        <f t="shared" ref="Z650:Z713" si="202">$U$6+X650</f>
        <v>9.4715780280470039</v>
      </c>
      <c r="AA650" s="8">
        <f t="shared" si="193"/>
        <v>9.4600779240470043</v>
      </c>
      <c r="AB650" s="41">
        <v>1</v>
      </c>
      <c r="AC650" s="42" t="str">
        <f t="shared" si="194"/>
        <v>Isco</v>
      </c>
      <c r="AD650" s="5">
        <f t="shared" si="200"/>
        <v>-290.56</v>
      </c>
      <c r="AE650" s="15">
        <f t="shared" ref="AE650:AE713" si="203">PI()*Y650^2/4*($R$4+(Y650-$Y$10))-$U$5</f>
        <v>-124.09474642401756</v>
      </c>
      <c r="AF650" s="15">
        <f t="shared" ref="AF650:AF713" si="204">PI()*Z650^2/4*($R$4+(Z650-$Z$10))-$U$5</f>
        <v>-118.74335124933361</v>
      </c>
      <c r="AG650" s="15">
        <f t="shared" ref="AG650:AG713" si="205">PI()*AA650^2/4*($R$4+(AA650-$AA$10))-$U$5</f>
        <v>-121.42214912480858</v>
      </c>
      <c r="AH650" s="15">
        <f t="shared" si="195"/>
        <v>-121.42214912480858</v>
      </c>
      <c r="AI650" s="17">
        <f t="shared" ref="AI650:AI713" si="206">$N$5/(($U$5+AD650)*2160)*100^3</f>
        <v>1.1836055010065558</v>
      </c>
      <c r="AJ650" s="17">
        <f t="shared" ref="AJ650:AJ713" si="207">$N$5/(($U$5+AE650)*2160)*100^3</f>
        <v>0.92618174664425623</v>
      </c>
      <c r="AK650" s="17">
        <f t="shared" ref="AK650:AK713" si="208">$N$5/(($U$5+AF650)*2160)*100^3</f>
        <v>0.91975108910987036</v>
      </c>
      <c r="AL650" s="17">
        <f t="shared" ref="AL650:AL713" si="209">$N$5/(($U$5+AG650)*2160)*100^3</f>
        <v>0.92295894218878594</v>
      </c>
      <c r="AM650" s="17">
        <f t="shared" ref="AM650:AM713" si="210">$N$5/(($U$5+AH650)*2160)*100^3</f>
        <v>0.92295894218878594</v>
      </c>
      <c r="AN650" s="17">
        <f t="shared" si="196"/>
        <v>9.2240067577598062E-4</v>
      </c>
      <c r="AO650" s="17">
        <f t="shared" si="197"/>
        <v>9.2295894218878587</v>
      </c>
      <c r="AP650" s="17">
        <f t="shared" si="198"/>
        <v>11.836055010065557</v>
      </c>
      <c r="AQ650" s="17">
        <f t="shared" si="199"/>
        <v>18.277662084921065</v>
      </c>
    </row>
    <row r="651" spans="2:43" x14ac:dyDescent="0.45">
      <c r="B651">
        <f>INDEX(RawData!$A$2:$A$1048576,MATCH(FmtData!$B$4+(ROW()-10),RawData!$A$2:$A$1048576,0))</f>
        <v>839</v>
      </c>
      <c r="C651" s="23">
        <f>LEFT(INDEX(RawData!$B$2:$B$1048576, MATCH(FmtData!$B$4+(ROW()-10),RawData!$A$2:$A$1048576,0)),10)+MID(INDEX(RawData!$B$2:$B$1048576, MATCH(FmtData!$B$4+(ROW()-10),RawData!$A$2:$A$1048576,0)),12,8)-$B$5/24</f>
        <v>42200.957418981481</v>
      </c>
      <c r="D651" s="7">
        <f>MID(INDEX(RawData!$B$2:$B$1048576, MATCH(FmtData!$B$4+(ROW()-10),RawData!$A$2:$A$1048576,0)),12,8)+$B$5/24</f>
        <v>0.45741898148148152</v>
      </c>
      <c r="E651" s="8">
        <f>INDEX(RawData!$D$2:$D$1048576,MATCH(FmtData!$B$4+(ROW()-10),RawData!$A$2:$A$1048576,0))</f>
        <v>32.906799999999997</v>
      </c>
      <c r="F651">
        <f>INDEX(RawData!$D$2:$D$1048576,MATCH(FmtData!$B$4+(ROW()-10),RawData!$A$2:$A$1048576,0))</f>
        <v>32.906799999999997</v>
      </c>
      <c r="G651">
        <f>INDEX(RawData!E$2:E$1048576,MATCH(FmtData!$B$4+(ROW()-10),RawData!$A$2:$A$1048576,0))</f>
        <v>2650.96</v>
      </c>
      <c r="H651">
        <f>INDEX(RawData!F$2:F$1048576,MATCH(FmtData!$B$4+(ROW()-10),RawData!$A$2:$A$1048576,0))</f>
        <v>-1.0764199999999999</v>
      </c>
      <c r="I651">
        <f>INDEX(RawData!G$2:G$1048576,MATCH(FmtData!$B$4+(ROW()-10),RawData!$A$2:$A$1048576,0))</f>
        <v>-29008.1</v>
      </c>
      <c r="J651">
        <f>INDEX(RawData!H$2:H$1048576,MATCH(FmtData!$B$4+(ROW()-10),RawData!$A$2:$A$1048576,0))</f>
        <v>5.0845300000000003E-2</v>
      </c>
      <c r="K651">
        <f>INDEX(RawData!I$2:I$1048576,MATCH(FmtData!$B$4+(ROW()-10),RawData!$A$2:$A$1048576,0))</f>
        <v>-0.61577599999999999</v>
      </c>
      <c r="L651">
        <f>INDEX(RawData!J$2:J$1048576,MATCH(FmtData!$B$4+(ROW()-10),RawData!$A$2:$A$1048576,0))</f>
        <v>160.6</v>
      </c>
      <c r="M651">
        <f>INDEX(RawData!K$2:K$1048576,MATCH(FmtData!$B$4+(ROW()-10),RawData!$A$2:$A$1048576,0))</f>
        <v>172.9</v>
      </c>
      <c r="N651">
        <f>INDEX(RawData!L$2:L$1048576,MATCH(FmtData!$B$4+(ROW()-10),RawData!$A$2:$A$1048576,0))</f>
        <v>22.4</v>
      </c>
      <c r="O651">
        <f>INDEX(RawData!M$2:M$1048576,MATCH(FmtData!$B$4+(ROW()-10),RawData!$A$2:$A$1048576,0))</f>
        <v>153.9</v>
      </c>
      <c r="P651">
        <f>INDEX(RawData!N$2:N$1048576,MATCH(FmtData!$B$4+(ROW()-10),RawData!$A$2:$A$1048576,0))</f>
        <v>22</v>
      </c>
      <c r="Q651">
        <f>INDEX(RawData!O$2:O$1048576,MATCH(FmtData!$B$4+(ROW()-10),RawData!$A$2:$A$1048576,0))</f>
        <v>175.9</v>
      </c>
      <c r="R651" s="8">
        <f>INDEX(RawData!P$2:P$1048576,MATCH(FmtData!$B$4+(ROW()-10),RawData!$A$2:$A$1048576,0))</f>
        <v>9.8624299999999998</v>
      </c>
      <c r="S651">
        <f>INDEX(RawData!Q$2:Q$1048576,MATCH(FmtData!$B$4+(ROW()-10),RawData!$A$2:$A$1048576,0))</f>
        <v>110.89400000000001</v>
      </c>
      <c r="T651" s="8">
        <f>INDEX(RawData!R$2:R$1048576,MATCH(FmtData!$B$4+(ROW()-10),RawData!$A$2:$A$1048576,0))</f>
        <v>1.85121</v>
      </c>
      <c r="U651" s="8">
        <f>INDEX(RawData!S$2:S$1048576,MATCH(FmtData!$B$4+(ROW()-10),RawData!$A$2:$A$1048576,0))</f>
        <v>0.71064799999999995</v>
      </c>
      <c r="V651" s="8">
        <f>INDEX(RawData!T$2:T$1048576,MATCH(FmtData!$B$4+(ROW()-10),RawData!$A$2:$A$1048576,0))</f>
        <v>0.206374</v>
      </c>
      <c r="W651" s="3">
        <f t="shared" ref="W651:W714" si="211">-(U651-$U$10)*2.54</f>
        <v>-0.50663855999999996</v>
      </c>
      <c r="X651" s="3">
        <f t="shared" ref="X651:X714" si="212">-(V651-$V$10)*2.54</f>
        <v>-0.48440035200000003</v>
      </c>
      <c r="Y651" s="8">
        <f t="shared" si="201"/>
        <v>9.4500484800470037</v>
      </c>
      <c r="Z651" s="8">
        <f t="shared" si="202"/>
        <v>9.4722866880470047</v>
      </c>
      <c r="AA651" s="8">
        <f t="shared" ref="AA651:AA714" si="213">(Y651+Z651)/2</f>
        <v>9.4611675840470042</v>
      </c>
      <c r="AB651" s="41">
        <v>1</v>
      </c>
      <c r="AC651" s="42" t="str">
        <f t="shared" ref="AC651:AC714" si="214">IF(AB651=1,"Isco","Dilatometer")</f>
        <v>Isco</v>
      </c>
      <c r="AD651" s="5">
        <f t="shared" si="200"/>
        <v>-290.59100000000001</v>
      </c>
      <c r="AE651" s="15">
        <f t="shared" si="203"/>
        <v>-123.75331399713457</v>
      </c>
      <c r="AF651" s="15">
        <f t="shared" si="204"/>
        <v>-118.57807524903887</v>
      </c>
      <c r="AG651" s="15">
        <f t="shared" si="205"/>
        <v>-121.16859320560968</v>
      </c>
      <c r="AH651" s="15">
        <f t="shared" ref="AH651:AH714" si="215">AG651</f>
        <v>-121.16859320560968</v>
      </c>
      <c r="AI651" s="17">
        <f t="shared" si="206"/>
        <v>1.1836667670668413</v>
      </c>
      <c r="AJ651" s="17">
        <f t="shared" si="207"/>
        <v>0.92576877014401249</v>
      </c>
      <c r="AK651" s="17">
        <f t="shared" si="208"/>
        <v>0.9195539017250427</v>
      </c>
      <c r="AL651" s="17">
        <f t="shared" si="209"/>
        <v>0.92265435123537598</v>
      </c>
      <c r="AM651" s="17">
        <f t="shared" si="210"/>
        <v>0.92265435123537598</v>
      </c>
      <c r="AN651" s="17">
        <f t="shared" ref="AN651:AN714" si="216">INDEX($AM$10:$AM$2627,MATCH(C651+1/24,$C$10:$C$2627,1))-INDEX($AM$10:$AM$2627,MATCH(C651,$C$10:$C$2627,1))</f>
        <v>1.2604144249455107E-3</v>
      </c>
      <c r="AO651" s="17">
        <f t="shared" ref="AO651:AO714" si="217">AL651*10</f>
        <v>9.2265435123537607</v>
      </c>
      <c r="AP651" s="17">
        <f t="shared" ref="AP651:AP714" si="218">AI651*10</f>
        <v>11.836667670668412</v>
      </c>
      <c r="AQ651" s="17">
        <f t="shared" ref="AQ651:AQ714" si="219">G651*0.101325/14.696</f>
        <v>18.277662084921065</v>
      </c>
    </row>
    <row r="652" spans="2:43" x14ac:dyDescent="0.45">
      <c r="B652">
        <f>INDEX(RawData!$A$2:$A$1048576,MATCH(FmtData!$B$4+(ROW()-10),RawData!$A$2:$A$1048576,0))</f>
        <v>840</v>
      </c>
      <c r="C652" s="23">
        <f>LEFT(INDEX(RawData!$B$2:$B$1048576, MATCH(FmtData!$B$4+(ROW()-10),RawData!$A$2:$A$1048576,0)),10)+MID(INDEX(RawData!$B$2:$B$1048576, MATCH(FmtData!$B$4+(ROW()-10),RawData!$A$2:$A$1048576,0)),12,8)-$B$5/24</f>
        <v>42200.958101851851</v>
      </c>
      <c r="D652" s="7">
        <f>MID(INDEX(RawData!$B$2:$B$1048576, MATCH(FmtData!$B$4+(ROW()-10),RawData!$A$2:$A$1048576,0)),12,8)+$B$5/24</f>
        <v>0.45810185185185182</v>
      </c>
      <c r="E652" s="8">
        <f>INDEX(RawData!$D$2:$D$1048576,MATCH(FmtData!$B$4+(ROW()-10),RawData!$A$2:$A$1048576,0))</f>
        <v>32.923299999999998</v>
      </c>
      <c r="F652">
        <f>INDEX(RawData!$D$2:$D$1048576,MATCH(FmtData!$B$4+(ROW()-10),RawData!$A$2:$A$1048576,0))</f>
        <v>32.923299999999998</v>
      </c>
      <c r="G652">
        <f>INDEX(RawData!E$2:E$1048576,MATCH(FmtData!$B$4+(ROW()-10),RawData!$A$2:$A$1048576,0))</f>
        <v>2641.42</v>
      </c>
      <c r="H652">
        <f>INDEX(RawData!F$2:F$1048576,MATCH(FmtData!$B$4+(ROW()-10),RawData!$A$2:$A$1048576,0))</f>
        <v>-1.0764199999999999</v>
      </c>
      <c r="I652">
        <f>INDEX(RawData!G$2:G$1048576,MATCH(FmtData!$B$4+(ROW()-10),RawData!$A$2:$A$1048576,0))</f>
        <v>-29008.1</v>
      </c>
      <c r="J652">
        <f>INDEX(RawData!H$2:H$1048576,MATCH(FmtData!$B$4+(ROW()-10),RawData!$A$2:$A$1048576,0))</f>
        <v>5.0845300000000003E-2</v>
      </c>
      <c r="K652">
        <f>INDEX(RawData!I$2:I$1048576,MATCH(FmtData!$B$4+(ROW()-10),RawData!$A$2:$A$1048576,0))</f>
        <v>-0.61458100000000004</v>
      </c>
      <c r="L652">
        <f>INDEX(RawData!J$2:J$1048576,MATCH(FmtData!$B$4+(ROW()-10),RawData!$A$2:$A$1048576,0))</f>
        <v>170.6</v>
      </c>
      <c r="M652">
        <f>INDEX(RawData!K$2:K$1048576,MATCH(FmtData!$B$4+(ROW()-10),RawData!$A$2:$A$1048576,0))</f>
        <v>171.9</v>
      </c>
      <c r="N652">
        <f>INDEX(RawData!L$2:L$1048576,MATCH(FmtData!$B$4+(ROW()-10),RawData!$A$2:$A$1048576,0))</f>
        <v>22.4</v>
      </c>
      <c r="O652">
        <f>INDEX(RawData!M$2:M$1048576,MATCH(FmtData!$B$4+(ROW()-10),RawData!$A$2:$A$1048576,0))</f>
        <v>153.19999999999999</v>
      </c>
      <c r="P652">
        <f>INDEX(RawData!N$2:N$1048576,MATCH(FmtData!$B$4+(ROW()-10),RawData!$A$2:$A$1048576,0))</f>
        <v>22</v>
      </c>
      <c r="Q652">
        <f>INDEX(RawData!O$2:O$1048576,MATCH(FmtData!$B$4+(ROW()-10),RawData!$A$2:$A$1048576,0))</f>
        <v>175.7</v>
      </c>
      <c r="R652" s="8">
        <f>INDEX(RawData!P$2:P$1048576,MATCH(FmtData!$B$4+(ROW()-10),RawData!$A$2:$A$1048576,0))</f>
        <v>9.8624299999999998</v>
      </c>
      <c r="S652">
        <f>INDEX(RawData!Q$2:Q$1048576,MATCH(FmtData!$B$4+(ROW()-10),RawData!$A$2:$A$1048576,0))</f>
        <v>110.925</v>
      </c>
      <c r="T652" s="8">
        <f>INDEX(RawData!R$2:R$1048576,MATCH(FmtData!$B$4+(ROW()-10),RawData!$A$2:$A$1048576,0))</f>
        <v>1.85121</v>
      </c>
      <c r="U652" s="8">
        <f>INDEX(RawData!S$2:S$1048576,MATCH(FmtData!$B$4+(ROW()-10),RawData!$A$2:$A$1048576,0))</f>
        <v>0.710283</v>
      </c>
      <c r="V652" s="8">
        <f>INDEX(RawData!T$2:T$1048576,MATCH(FmtData!$B$4+(ROW()-10),RawData!$A$2:$A$1048576,0))</f>
        <v>0.206374</v>
      </c>
      <c r="W652" s="3">
        <f t="shared" si="211"/>
        <v>-0.50571146000000011</v>
      </c>
      <c r="X652" s="3">
        <f t="shared" si="212"/>
        <v>-0.48440035200000003</v>
      </c>
      <c r="Y652" s="8">
        <f t="shared" si="201"/>
        <v>9.4509755800470039</v>
      </c>
      <c r="Z652" s="8">
        <f t="shared" si="202"/>
        <v>9.4722866880470047</v>
      </c>
      <c r="AA652" s="8">
        <f t="shared" si="213"/>
        <v>9.4616311340470034</v>
      </c>
      <c r="AB652" s="41">
        <v>1</v>
      </c>
      <c r="AC652" s="42" t="str">
        <f t="shared" si="214"/>
        <v>Isco</v>
      </c>
      <c r="AD652" s="5">
        <f t="shared" ref="AD652:AD715" si="220">S652-$S$10</f>
        <v>-290.56</v>
      </c>
      <c r="AE652" s="15">
        <f t="shared" si="203"/>
        <v>-123.5380238810485</v>
      </c>
      <c r="AF652" s="15">
        <f t="shared" si="204"/>
        <v>-118.57807524903887</v>
      </c>
      <c r="AG652" s="15">
        <f t="shared" si="205"/>
        <v>-121.06071162838703</v>
      </c>
      <c r="AH652" s="15">
        <f t="shared" si="215"/>
        <v>-121.06071162838703</v>
      </c>
      <c r="AI652" s="17">
        <f t="shared" si="206"/>
        <v>1.1836055010065558</v>
      </c>
      <c r="AJ652" s="17">
        <f t="shared" si="207"/>
        <v>0.92550855720529279</v>
      </c>
      <c r="AK652" s="17">
        <f t="shared" si="208"/>
        <v>0.9195539017250427</v>
      </c>
      <c r="AL652" s="17">
        <f t="shared" si="209"/>
        <v>0.92252481650964091</v>
      </c>
      <c r="AM652" s="17">
        <f t="shared" si="210"/>
        <v>0.92252481650964091</v>
      </c>
      <c r="AN652" s="17">
        <f t="shared" si="216"/>
        <v>1.3899491506805806E-3</v>
      </c>
      <c r="AO652" s="17">
        <f t="shared" si="217"/>
        <v>9.22524816509641</v>
      </c>
      <c r="AP652" s="17">
        <f t="shared" si="218"/>
        <v>11.836055010065557</v>
      </c>
      <c r="AQ652" s="17">
        <f t="shared" si="219"/>
        <v>18.211886329613503</v>
      </c>
    </row>
    <row r="653" spans="2:43" x14ac:dyDescent="0.45">
      <c r="B653">
        <f>INDEX(RawData!$A$2:$A$1048576,MATCH(FmtData!$B$4+(ROW()-10),RawData!$A$2:$A$1048576,0))</f>
        <v>841</v>
      </c>
      <c r="C653" s="23">
        <f>LEFT(INDEX(RawData!$B$2:$B$1048576, MATCH(FmtData!$B$4+(ROW()-10),RawData!$A$2:$A$1048576,0)),10)+MID(INDEX(RawData!$B$2:$B$1048576, MATCH(FmtData!$B$4+(ROW()-10),RawData!$A$2:$A$1048576,0)),12,8)-$B$5/24</f>
        <v>42200.958796296298</v>
      </c>
      <c r="D653" s="7">
        <f>MID(INDEX(RawData!$B$2:$B$1048576, MATCH(FmtData!$B$4+(ROW()-10),RawData!$A$2:$A$1048576,0)),12,8)+$B$5/24</f>
        <v>0.45879629629629626</v>
      </c>
      <c r="E653" s="8">
        <f>INDEX(RawData!$D$2:$D$1048576,MATCH(FmtData!$B$4+(ROW()-10),RawData!$A$2:$A$1048576,0))</f>
        <v>32.939900000000002</v>
      </c>
      <c r="F653">
        <f>INDEX(RawData!$D$2:$D$1048576,MATCH(FmtData!$B$4+(ROW()-10),RawData!$A$2:$A$1048576,0))</f>
        <v>32.939900000000002</v>
      </c>
      <c r="G653">
        <f>INDEX(RawData!E$2:E$1048576,MATCH(FmtData!$B$4+(ROW()-10),RawData!$A$2:$A$1048576,0))</f>
        <v>2624.19</v>
      </c>
      <c r="H653">
        <f>INDEX(RawData!F$2:F$1048576,MATCH(FmtData!$B$4+(ROW()-10),RawData!$A$2:$A$1048576,0))</f>
        <v>-1.0764199999999999</v>
      </c>
      <c r="I653">
        <f>INDEX(RawData!G$2:G$1048576,MATCH(FmtData!$B$4+(ROW()-10),RawData!$A$2:$A$1048576,0))</f>
        <v>-29008.1</v>
      </c>
      <c r="J653">
        <f>INDEX(RawData!H$2:H$1048576,MATCH(FmtData!$B$4+(ROW()-10),RawData!$A$2:$A$1048576,0))</f>
        <v>5.0845300000000003E-2</v>
      </c>
      <c r="K653">
        <f>INDEX(RawData!I$2:I$1048576,MATCH(FmtData!$B$4+(ROW()-10),RawData!$A$2:$A$1048576,0))</f>
        <v>-0.61458100000000004</v>
      </c>
      <c r="L653">
        <f>INDEX(RawData!J$2:J$1048576,MATCH(FmtData!$B$4+(ROW()-10),RawData!$A$2:$A$1048576,0))</f>
        <v>231.2</v>
      </c>
      <c r="M653">
        <f>INDEX(RawData!K$2:K$1048576,MATCH(FmtData!$B$4+(ROW()-10),RawData!$A$2:$A$1048576,0))</f>
        <v>175.2</v>
      </c>
      <c r="N653">
        <f>INDEX(RawData!L$2:L$1048576,MATCH(FmtData!$B$4+(ROW()-10),RawData!$A$2:$A$1048576,0))</f>
        <v>22.4</v>
      </c>
      <c r="O653">
        <f>INDEX(RawData!M$2:M$1048576,MATCH(FmtData!$B$4+(ROW()-10),RawData!$A$2:$A$1048576,0))</f>
        <v>169.4</v>
      </c>
      <c r="P653">
        <f>INDEX(RawData!N$2:N$1048576,MATCH(FmtData!$B$4+(ROW()-10),RawData!$A$2:$A$1048576,0))</f>
        <v>22</v>
      </c>
      <c r="Q653">
        <f>INDEX(RawData!O$2:O$1048576,MATCH(FmtData!$B$4+(ROW()-10),RawData!$A$2:$A$1048576,0))</f>
        <v>175.5</v>
      </c>
      <c r="R653" s="8">
        <f>INDEX(RawData!P$2:P$1048576,MATCH(FmtData!$B$4+(ROW()-10),RawData!$A$2:$A$1048576,0))</f>
        <v>9.8624299999999998</v>
      </c>
      <c r="S653">
        <f>INDEX(RawData!Q$2:Q$1048576,MATCH(FmtData!$B$4+(ROW()-10),RawData!$A$2:$A$1048576,0))</f>
        <v>110.925</v>
      </c>
      <c r="T653" s="8">
        <f>INDEX(RawData!R$2:R$1048576,MATCH(FmtData!$B$4+(ROW()-10),RawData!$A$2:$A$1048576,0))</f>
        <v>1.85121</v>
      </c>
      <c r="U653" s="8">
        <f>INDEX(RawData!S$2:S$1048576,MATCH(FmtData!$B$4+(ROW()-10),RawData!$A$2:$A$1048576,0))</f>
        <v>0.71019200000000005</v>
      </c>
      <c r="V653" s="8">
        <f>INDEX(RawData!T$2:T$1048576,MATCH(FmtData!$B$4+(ROW()-10),RawData!$A$2:$A$1048576,0))</f>
        <v>0.20655999999999999</v>
      </c>
      <c r="W653" s="3">
        <f t="shared" si="211"/>
        <v>-0.50548032000000021</v>
      </c>
      <c r="X653" s="3">
        <f t="shared" si="212"/>
        <v>-0.484872792</v>
      </c>
      <c r="Y653" s="8">
        <f t="shared" si="201"/>
        <v>9.4512067200470042</v>
      </c>
      <c r="Z653" s="8">
        <f t="shared" si="202"/>
        <v>9.4718142480470036</v>
      </c>
      <c r="AA653" s="8">
        <f t="shared" si="213"/>
        <v>9.4615104840470039</v>
      </c>
      <c r="AB653" s="41">
        <v>1</v>
      </c>
      <c r="AC653" s="42" t="str">
        <f t="shared" si="214"/>
        <v>Isco</v>
      </c>
      <c r="AD653" s="5">
        <f t="shared" si="220"/>
        <v>-290.56</v>
      </c>
      <c r="AE653" s="15">
        <f t="shared" si="203"/>
        <v>-123.48434254105382</v>
      </c>
      <c r="AF653" s="15">
        <f t="shared" si="204"/>
        <v>-118.68826186848753</v>
      </c>
      <c r="AG653" s="15">
        <f t="shared" si="205"/>
        <v>-121.08879136501866</v>
      </c>
      <c r="AH653" s="15">
        <f t="shared" si="215"/>
        <v>-121.08879136501866</v>
      </c>
      <c r="AI653" s="17">
        <f t="shared" si="206"/>
        <v>1.1836055010065558</v>
      </c>
      <c r="AJ653" s="17">
        <f t="shared" si="207"/>
        <v>0.92544369740314736</v>
      </c>
      <c r="AK653" s="17">
        <f t="shared" si="208"/>
        <v>0.91968535371091265</v>
      </c>
      <c r="AL653" s="17">
        <f t="shared" si="209"/>
        <v>0.92255852869038535</v>
      </c>
      <c r="AM653" s="17">
        <f t="shared" si="210"/>
        <v>0.92255852869038535</v>
      </c>
      <c r="AN653" s="17">
        <f t="shared" si="216"/>
        <v>1.4330444033420209E-3</v>
      </c>
      <c r="AO653" s="17">
        <f t="shared" si="217"/>
        <v>9.2255852869038542</v>
      </c>
      <c r="AP653" s="17">
        <f t="shared" si="218"/>
        <v>11.836055010065557</v>
      </c>
      <c r="AQ653" s="17">
        <f t="shared" si="219"/>
        <v>18.09309007553076</v>
      </c>
    </row>
    <row r="654" spans="2:43" x14ac:dyDescent="0.45">
      <c r="B654">
        <f>INDEX(RawData!$A$2:$A$1048576,MATCH(FmtData!$B$4+(ROW()-10),RawData!$A$2:$A$1048576,0))</f>
        <v>842</v>
      </c>
      <c r="C654" s="23">
        <f>LEFT(INDEX(RawData!$B$2:$B$1048576, MATCH(FmtData!$B$4+(ROW()-10),RawData!$A$2:$A$1048576,0)),10)+MID(INDEX(RawData!$B$2:$B$1048576, MATCH(FmtData!$B$4+(ROW()-10),RawData!$A$2:$A$1048576,0)),12,8)-$B$5/24</f>
        <v>42200.959490740737</v>
      </c>
      <c r="D654" s="7">
        <f>MID(INDEX(RawData!$B$2:$B$1048576, MATCH(FmtData!$B$4+(ROW()-10),RawData!$A$2:$A$1048576,0)),12,8)+$B$5/24</f>
        <v>0.4594907407407407</v>
      </c>
      <c r="E654" s="8">
        <f>INDEX(RawData!$D$2:$D$1048576,MATCH(FmtData!$B$4+(ROW()-10),RawData!$A$2:$A$1048576,0))</f>
        <v>32.956499999999998</v>
      </c>
      <c r="F654">
        <f>INDEX(RawData!$D$2:$D$1048576,MATCH(FmtData!$B$4+(ROW()-10),RawData!$A$2:$A$1048576,0))</f>
        <v>32.956499999999998</v>
      </c>
      <c r="G654">
        <f>INDEX(RawData!E$2:E$1048576,MATCH(FmtData!$B$4+(ROW()-10),RawData!$A$2:$A$1048576,0))</f>
        <v>2633.73</v>
      </c>
      <c r="H654">
        <f>INDEX(RawData!F$2:F$1048576,MATCH(FmtData!$B$4+(ROW()-10),RawData!$A$2:$A$1048576,0))</f>
        <v>-1.0764199999999999</v>
      </c>
      <c r="I654">
        <f>INDEX(RawData!G$2:G$1048576,MATCH(FmtData!$B$4+(ROW()-10),RawData!$A$2:$A$1048576,0))</f>
        <v>-29008.1</v>
      </c>
      <c r="J654">
        <f>INDEX(RawData!H$2:H$1048576,MATCH(FmtData!$B$4+(ROW()-10),RawData!$A$2:$A$1048576,0))</f>
        <v>5.0826799999999998E-2</v>
      </c>
      <c r="K654">
        <f>INDEX(RawData!I$2:I$1048576,MATCH(FmtData!$B$4+(ROW()-10),RawData!$A$2:$A$1048576,0))</f>
        <v>-0.61458100000000004</v>
      </c>
      <c r="L654">
        <f>INDEX(RawData!J$2:J$1048576,MATCH(FmtData!$B$4+(ROW()-10),RawData!$A$2:$A$1048576,0))</f>
        <v>174.3</v>
      </c>
      <c r="M654">
        <f>INDEX(RawData!K$2:K$1048576,MATCH(FmtData!$B$4+(ROW()-10),RawData!$A$2:$A$1048576,0))</f>
        <v>178.9</v>
      </c>
      <c r="N654">
        <f>INDEX(RawData!L$2:L$1048576,MATCH(FmtData!$B$4+(ROW()-10),RawData!$A$2:$A$1048576,0))</f>
        <v>22.4</v>
      </c>
      <c r="O654">
        <f>INDEX(RawData!M$2:M$1048576,MATCH(FmtData!$B$4+(ROW()-10),RawData!$A$2:$A$1048576,0))</f>
        <v>168.3</v>
      </c>
      <c r="P654">
        <f>INDEX(RawData!N$2:N$1048576,MATCH(FmtData!$B$4+(ROW()-10),RawData!$A$2:$A$1048576,0))</f>
        <v>21.9</v>
      </c>
      <c r="Q654">
        <f>INDEX(RawData!O$2:O$1048576,MATCH(FmtData!$B$4+(ROW()-10),RawData!$A$2:$A$1048576,0))</f>
        <v>175.5</v>
      </c>
      <c r="R654" s="8">
        <f>INDEX(RawData!P$2:P$1048576,MATCH(FmtData!$B$4+(ROW()-10),RawData!$A$2:$A$1048576,0))</f>
        <v>9.8624299999999998</v>
      </c>
      <c r="S654">
        <f>INDEX(RawData!Q$2:Q$1048576,MATCH(FmtData!$B$4+(ROW()-10),RawData!$A$2:$A$1048576,0))</f>
        <v>110.925</v>
      </c>
      <c r="T654" s="8">
        <f>INDEX(RawData!R$2:R$1048576,MATCH(FmtData!$B$4+(ROW()-10),RawData!$A$2:$A$1048576,0))</f>
        <v>1.85121</v>
      </c>
      <c r="U654" s="8">
        <f>INDEX(RawData!S$2:S$1048576,MATCH(FmtData!$B$4+(ROW()-10),RawData!$A$2:$A$1048576,0))</f>
        <v>0.710283</v>
      </c>
      <c r="V654" s="8">
        <f>INDEX(RawData!T$2:T$1048576,MATCH(FmtData!$B$4+(ROW()-10),RawData!$A$2:$A$1048576,0))</f>
        <v>0.205599</v>
      </c>
      <c r="W654" s="3">
        <f t="shared" si="211"/>
        <v>-0.50571146000000011</v>
      </c>
      <c r="X654" s="3">
        <f t="shared" si="212"/>
        <v>-0.48243185200000005</v>
      </c>
      <c r="Y654" s="8">
        <f t="shared" si="201"/>
        <v>9.4509755800470039</v>
      </c>
      <c r="Z654" s="8">
        <f t="shared" si="202"/>
        <v>9.4742551880470049</v>
      </c>
      <c r="AA654" s="8">
        <f t="shared" si="213"/>
        <v>9.4626153840470053</v>
      </c>
      <c r="AB654" s="41">
        <v>1</v>
      </c>
      <c r="AC654" s="42" t="str">
        <f t="shared" si="214"/>
        <v>Isco</v>
      </c>
      <c r="AD654" s="5">
        <f t="shared" si="220"/>
        <v>-290.56</v>
      </c>
      <c r="AE654" s="15">
        <f t="shared" si="203"/>
        <v>-123.5380238810485</v>
      </c>
      <c r="AF654" s="15">
        <f t="shared" si="204"/>
        <v>-118.11885155121718</v>
      </c>
      <c r="AG654" s="15">
        <f t="shared" si="205"/>
        <v>-120.83161459463793</v>
      </c>
      <c r="AH654" s="15">
        <f t="shared" si="215"/>
        <v>-120.83161459463793</v>
      </c>
      <c r="AI654" s="17">
        <f t="shared" si="206"/>
        <v>1.1836055010065558</v>
      </c>
      <c r="AJ654" s="17">
        <f t="shared" si="207"/>
        <v>0.92550855720529279</v>
      </c>
      <c r="AK654" s="17">
        <f t="shared" si="208"/>
        <v>0.91900645498324041</v>
      </c>
      <c r="AL654" s="17">
        <f t="shared" si="209"/>
        <v>0.92224985750215505</v>
      </c>
      <c r="AM654" s="17">
        <f t="shared" si="210"/>
        <v>0.92224985750215505</v>
      </c>
      <c r="AN654" s="17">
        <f t="shared" si="216"/>
        <v>1.6318409155711144E-3</v>
      </c>
      <c r="AO654" s="17">
        <f t="shared" si="217"/>
        <v>9.2224985750215502</v>
      </c>
      <c r="AP654" s="17">
        <f t="shared" si="218"/>
        <v>11.836055010065557</v>
      </c>
      <c r="AQ654" s="17">
        <f t="shared" si="219"/>
        <v>18.158865830838323</v>
      </c>
    </row>
    <row r="655" spans="2:43" x14ac:dyDescent="0.45">
      <c r="B655">
        <f>INDEX(RawData!$A$2:$A$1048576,MATCH(FmtData!$B$4+(ROW()-10),RawData!$A$2:$A$1048576,0))</f>
        <v>843</v>
      </c>
      <c r="C655" s="23">
        <f>LEFT(INDEX(RawData!$B$2:$B$1048576, MATCH(FmtData!$B$4+(ROW()-10),RawData!$A$2:$A$1048576,0)),10)+MID(INDEX(RawData!$B$2:$B$1048576, MATCH(FmtData!$B$4+(ROW()-10),RawData!$A$2:$A$1048576,0)),12,8)-$B$5/24</f>
        <v>42200.960185185184</v>
      </c>
      <c r="D655" s="7">
        <f>MID(INDEX(RawData!$B$2:$B$1048576, MATCH(FmtData!$B$4+(ROW()-10),RawData!$A$2:$A$1048576,0)),12,8)+$B$5/24</f>
        <v>0.46018518518518514</v>
      </c>
      <c r="E655" s="8">
        <f>INDEX(RawData!$D$2:$D$1048576,MATCH(FmtData!$B$4+(ROW()-10),RawData!$A$2:$A$1048576,0))</f>
        <v>32.972999999999999</v>
      </c>
      <c r="F655">
        <f>INDEX(RawData!$D$2:$D$1048576,MATCH(FmtData!$B$4+(ROW()-10),RawData!$A$2:$A$1048576,0))</f>
        <v>32.972999999999999</v>
      </c>
      <c r="G655">
        <f>INDEX(RawData!E$2:E$1048576,MATCH(FmtData!$B$4+(ROW()-10),RawData!$A$2:$A$1048576,0))</f>
        <v>2645.12</v>
      </c>
      <c r="H655">
        <f>INDEX(RawData!F$2:F$1048576,MATCH(FmtData!$B$4+(ROW()-10),RawData!$A$2:$A$1048576,0))</f>
        <v>-1.0764199999999999</v>
      </c>
      <c r="I655">
        <f>INDEX(RawData!G$2:G$1048576,MATCH(FmtData!$B$4+(ROW()-10),RawData!$A$2:$A$1048576,0))</f>
        <v>-29008.1</v>
      </c>
      <c r="J655">
        <f>INDEX(RawData!H$2:H$1048576,MATCH(FmtData!$B$4+(ROW()-10),RawData!$A$2:$A$1048576,0))</f>
        <v>5.0845300000000003E-2</v>
      </c>
      <c r="K655">
        <f>INDEX(RawData!I$2:I$1048576,MATCH(FmtData!$B$4+(ROW()-10),RawData!$A$2:$A$1048576,0))</f>
        <v>-0.61495900000000003</v>
      </c>
      <c r="L655">
        <f>INDEX(RawData!J$2:J$1048576,MATCH(FmtData!$B$4+(ROW()-10),RawData!$A$2:$A$1048576,0))</f>
        <v>177.6</v>
      </c>
      <c r="M655">
        <f>INDEX(RawData!K$2:K$1048576,MATCH(FmtData!$B$4+(ROW()-10),RawData!$A$2:$A$1048576,0))</f>
        <v>174.3</v>
      </c>
      <c r="N655">
        <f>INDEX(RawData!L$2:L$1048576,MATCH(FmtData!$B$4+(ROW()-10),RawData!$A$2:$A$1048576,0))</f>
        <v>22.4</v>
      </c>
      <c r="O655">
        <f>INDEX(RawData!M$2:M$1048576,MATCH(FmtData!$B$4+(ROW()-10),RawData!$A$2:$A$1048576,0))</f>
        <v>158</v>
      </c>
      <c r="P655">
        <f>INDEX(RawData!N$2:N$1048576,MATCH(FmtData!$B$4+(ROW()-10),RawData!$A$2:$A$1048576,0))</f>
        <v>21.9</v>
      </c>
      <c r="Q655">
        <f>INDEX(RawData!O$2:O$1048576,MATCH(FmtData!$B$4+(ROW()-10),RawData!$A$2:$A$1048576,0))</f>
        <v>175.7</v>
      </c>
      <c r="R655" s="8">
        <f>INDEX(RawData!P$2:P$1048576,MATCH(FmtData!$B$4+(ROW()-10),RawData!$A$2:$A$1048576,0))</f>
        <v>9.8624299999999998</v>
      </c>
      <c r="S655">
        <f>INDEX(RawData!Q$2:Q$1048576,MATCH(FmtData!$B$4+(ROW()-10),RawData!$A$2:$A$1048576,0))</f>
        <v>110.925</v>
      </c>
      <c r="T655" s="8">
        <f>INDEX(RawData!R$2:R$1048576,MATCH(FmtData!$B$4+(ROW()-10),RawData!$A$2:$A$1048576,0))</f>
        <v>1.85121</v>
      </c>
      <c r="U655" s="8">
        <f>INDEX(RawData!S$2:S$1048576,MATCH(FmtData!$B$4+(ROW()-10),RawData!$A$2:$A$1048576,0))</f>
        <v>0.71074000000000004</v>
      </c>
      <c r="V655" s="8">
        <f>INDEX(RawData!T$2:T$1048576,MATCH(FmtData!$B$4+(ROW()-10),RawData!$A$2:$A$1048576,0))</f>
        <v>0.206374</v>
      </c>
      <c r="W655" s="3">
        <f t="shared" si="211"/>
        <v>-0.5068722400000002</v>
      </c>
      <c r="X655" s="3">
        <f t="shared" si="212"/>
        <v>-0.48440035200000003</v>
      </c>
      <c r="Y655" s="8">
        <f t="shared" si="201"/>
        <v>9.4498148000470046</v>
      </c>
      <c r="Z655" s="8">
        <f t="shared" si="202"/>
        <v>9.4722866880470047</v>
      </c>
      <c r="AA655" s="8">
        <f t="shared" si="213"/>
        <v>9.4610507440470037</v>
      </c>
      <c r="AB655" s="41">
        <v>1</v>
      </c>
      <c r="AC655" s="42" t="str">
        <f t="shared" si="214"/>
        <v>Isco</v>
      </c>
      <c r="AD655" s="5">
        <f t="shared" si="220"/>
        <v>-290.56</v>
      </c>
      <c r="AE655" s="15">
        <f t="shared" si="203"/>
        <v>-123.80757255064498</v>
      </c>
      <c r="AF655" s="15">
        <f t="shared" si="204"/>
        <v>-118.57807524903887</v>
      </c>
      <c r="AG655" s="15">
        <f t="shared" si="205"/>
        <v>-121.19578368451573</v>
      </c>
      <c r="AH655" s="15">
        <f t="shared" si="215"/>
        <v>-121.19578368451573</v>
      </c>
      <c r="AI655" s="17">
        <f t="shared" si="206"/>
        <v>1.1836055010065558</v>
      </c>
      <c r="AJ655" s="17">
        <f t="shared" si="207"/>
        <v>0.92583437347171971</v>
      </c>
      <c r="AK655" s="17">
        <f t="shared" si="208"/>
        <v>0.9195539017250427</v>
      </c>
      <c r="AL655" s="17">
        <f t="shared" si="209"/>
        <v>0.9226870049148842</v>
      </c>
      <c r="AM655" s="17">
        <f t="shared" si="210"/>
        <v>0.9226870049148842</v>
      </c>
      <c r="AN655" s="17">
        <f t="shared" si="216"/>
        <v>1.5108525346408941E-3</v>
      </c>
      <c r="AO655" s="17">
        <f t="shared" si="217"/>
        <v>9.2268700491488413</v>
      </c>
      <c r="AP655" s="17">
        <f t="shared" si="218"/>
        <v>11.836055010065557</v>
      </c>
      <c r="AQ655" s="17">
        <f t="shared" si="219"/>
        <v>18.23739684267828</v>
      </c>
    </row>
    <row r="656" spans="2:43" x14ac:dyDescent="0.45">
      <c r="B656">
        <f>INDEX(RawData!$A$2:$A$1048576,MATCH(FmtData!$B$4+(ROW()-10),RawData!$A$2:$A$1048576,0))</f>
        <v>844</v>
      </c>
      <c r="C656" s="23">
        <f>LEFT(INDEX(RawData!$B$2:$B$1048576, MATCH(FmtData!$B$4+(ROW()-10),RawData!$A$2:$A$1048576,0)),10)+MID(INDEX(RawData!$B$2:$B$1048576, MATCH(FmtData!$B$4+(ROW()-10),RawData!$A$2:$A$1048576,0)),12,8)-$B$5/24</f>
        <v>42200.9608912037</v>
      </c>
      <c r="D656" s="7">
        <f>MID(INDEX(RawData!$B$2:$B$1048576, MATCH(FmtData!$B$4+(ROW()-10),RawData!$A$2:$A$1048576,0)),12,8)+$B$5/24</f>
        <v>0.46089120370370373</v>
      </c>
      <c r="E656" s="8">
        <f>INDEX(RawData!$D$2:$D$1048576,MATCH(FmtData!$B$4+(ROW()-10),RawData!$A$2:$A$1048576,0))</f>
        <v>32.989800000000002</v>
      </c>
      <c r="F656">
        <f>INDEX(RawData!$D$2:$D$1048576,MATCH(FmtData!$B$4+(ROW()-10),RawData!$A$2:$A$1048576,0))</f>
        <v>32.989800000000002</v>
      </c>
      <c r="G656">
        <f>INDEX(RawData!E$2:E$1048576,MATCH(FmtData!$B$4+(ROW()-10),RawData!$A$2:$A$1048576,0))</f>
        <v>2645.12</v>
      </c>
      <c r="H656">
        <f>INDEX(RawData!F$2:F$1048576,MATCH(FmtData!$B$4+(ROW()-10),RawData!$A$2:$A$1048576,0))</f>
        <v>-1.0764199999999999</v>
      </c>
      <c r="I656">
        <f>INDEX(RawData!G$2:G$1048576,MATCH(FmtData!$B$4+(ROW()-10),RawData!$A$2:$A$1048576,0))</f>
        <v>-29008.1</v>
      </c>
      <c r="J656">
        <f>INDEX(RawData!H$2:H$1048576,MATCH(FmtData!$B$4+(ROW()-10),RawData!$A$2:$A$1048576,0))</f>
        <v>5.0826799999999998E-2</v>
      </c>
      <c r="K656">
        <f>INDEX(RawData!I$2:I$1048576,MATCH(FmtData!$B$4+(ROW()-10),RawData!$A$2:$A$1048576,0))</f>
        <v>-0.61552499999999999</v>
      </c>
      <c r="L656">
        <f>INDEX(RawData!J$2:J$1048576,MATCH(FmtData!$B$4+(ROW()-10),RawData!$A$2:$A$1048576,0))</f>
        <v>189.2</v>
      </c>
      <c r="M656">
        <f>INDEX(RawData!K$2:K$1048576,MATCH(FmtData!$B$4+(ROW()-10),RawData!$A$2:$A$1048576,0))</f>
        <v>170.4</v>
      </c>
      <c r="N656">
        <f>INDEX(RawData!L$2:L$1048576,MATCH(FmtData!$B$4+(ROW()-10),RawData!$A$2:$A$1048576,0))</f>
        <v>22.4</v>
      </c>
      <c r="O656">
        <f>INDEX(RawData!M$2:M$1048576,MATCH(FmtData!$B$4+(ROW()-10),RawData!$A$2:$A$1048576,0))</f>
        <v>169.4</v>
      </c>
      <c r="P656">
        <f>INDEX(RawData!N$2:N$1048576,MATCH(FmtData!$B$4+(ROW()-10),RawData!$A$2:$A$1048576,0))</f>
        <v>21.9</v>
      </c>
      <c r="Q656">
        <f>INDEX(RawData!O$2:O$1048576,MATCH(FmtData!$B$4+(ROW()-10),RawData!$A$2:$A$1048576,0))</f>
        <v>175.7</v>
      </c>
      <c r="R656" s="8">
        <f>INDEX(RawData!P$2:P$1048576,MATCH(FmtData!$B$4+(ROW()-10),RawData!$A$2:$A$1048576,0))</f>
        <v>9.8624299999999998</v>
      </c>
      <c r="S656">
        <f>INDEX(RawData!Q$2:Q$1048576,MATCH(FmtData!$B$4+(ROW()-10),RawData!$A$2:$A$1048576,0))</f>
        <v>110.925</v>
      </c>
      <c r="T656" s="8">
        <f>INDEX(RawData!R$2:R$1048576,MATCH(FmtData!$B$4+(ROW()-10),RawData!$A$2:$A$1048576,0))</f>
        <v>1.85121</v>
      </c>
      <c r="U656" s="8">
        <f>INDEX(RawData!S$2:S$1048576,MATCH(FmtData!$B$4+(ROW()-10),RawData!$A$2:$A$1048576,0))</f>
        <v>0.71104400000000001</v>
      </c>
      <c r="V656" s="8">
        <f>INDEX(RawData!T$2:T$1048576,MATCH(FmtData!$B$4+(ROW()-10),RawData!$A$2:$A$1048576,0))</f>
        <v>0.20597099999999999</v>
      </c>
      <c r="W656" s="3">
        <f t="shared" si="211"/>
        <v>-0.50764440000000011</v>
      </c>
      <c r="X656" s="3">
        <f t="shared" si="212"/>
        <v>-0.48337673199999998</v>
      </c>
      <c r="Y656" s="8">
        <f t="shared" si="201"/>
        <v>9.4490426400470042</v>
      </c>
      <c r="Z656" s="8">
        <f t="shared" si="202"/>
        <v>9.4733103080470045</v>
      </c>
      <c r="AA656" s="8">
        <f t="shared" si="213"/>
        <v>9.4611764740470043</v>
      </c>
      <c r="AB656" s="41">
        <v>1</v>
      </c>
      <c r="AC656" s="42" t="str">
        <f t="shared" si="214"/>
        <v>Isco</v>
      </c>
      <c r="AD656" s="5">
        <f t="shared" si="220"/>
        <v>-290.56</v>
      </c>
      <c r="AE656" s="15">
        <f t="shared" si="203"/>
        <v>-123.98684349624784</v>
      </c>
      <c r="AF656" s="15">
        <f t="shared" si="204"/>
        <v>-118.33930162952583</v>
      </c>
      <c r="AG656" s="15">
        <f t="shared" si="205"/>
        <v>-121.16652433861839</v>
      </c>
      <c r="AH656" s="15">
        <f t="shared" si="215"/>
        <v>-121.16652433861839</v>
      </c>
      <c r="AI656" s="17">
        <f t="shared" si="206"/>
        <v>1.1836055010065558</v>
      </c>
      <c r="AJ656" s="17">
        <f t="shared" si="207"/>
        <v>0.92605119381952161</v>
      </c>
      <c r="AK656" s="17">
        <f t="shared" si="208"/>
        <v>0.9192691751115819</v>
      </c>
      <c r="AL656" s="17">
        <f t="shared" si="209"/>
        <v>0.92265186677943045</v>
      </c>
      <c r="AM656" s="17">
        <f t="shared" si="210"/>
        <v>0.92265186677943045</v>
      </c>
      <c r="AN656" s="17">
        <f t="shared" si="216"/>
        <v>1.3720675532381543E-3</v>
      </c>
      <c r="AO656" s="17">
        <f t="shared" si="217"/>
        <v>9.2265186677943039</v>
      </c>
      <c r="AP656" s="17">
        <f t="shared" si="218"/>
        <v>11.836055010065557</v>
      </c>
      <c r="AQ656" s="17">
        <f t="shared" si="219"/>
        <v>18.23739684267828</v>
      </c>
    </row>
    <row r="657" spans="2:43" x14ac:dyDescent="0.45">
      <c r="B657">
        <f>INDEX(RawData!$A$2:$A$1048576,MATCH(FmtData!$B$4+(ROW()-10),RawData!$A$2:$A$1048576,0))</f>
        <v>845</v>
      </c>
      <c r="C657" s="23">
        <f>LEFT(INDEX(RawData!$B$2:$B$1048576, MATCH(FmtData!$B$4+(ROW()-10),RawData!$A$2:$A$1048576,0)),10)+MID(INDEX(RawData!$B$2:$B$1048576, MATCH(FmtData!$B$4+(ROW()-10),RawData!$A$2:$A$1048576,0)),12,8)-$B$5/24</f>
        <v>42200.961585648147</v>
      </c>
      <c r="D657" s="7">
        <f>MID(INDEX(RawData!$B$2:$B$1048576, MATCH(FmtData!$B$4+(ROW()-10),RawData!$A$2:$A$1048576,0)),12,8)+$B$5/24</f>
        <v>0.46158564814814818</v>
      </c>
      <c r="E657" s="8">
        <f>INDEX(RawData!$D$2:$D$1048576,MATCH(FmtData!$B$4+(ROW()-10),RawData!$A$2:$A$1048576,0))</f>
        <v>33.006300000000003</v>
      </c>
      <c r="F657">
        <f>INDEX(RawData!$D$2:$D$1048576,MATCH(FmtData!$B$4+(ROW()-10),RawData!$A$2:$A$1048576,0))</f>
        <v>33.006300000000003</v>
      </c>
      <c r="G657">
        <f>INDEX(RawData!E$2:E$1048576,MATCH(FmtData!$B$4+(ROW()-10),RawData!$A$2:$A$1048576,0))</f>
        <v>2654.04</v>
      </c>
      <c r="H657">
        <f>INDEX(RawData!F$2:F$1048576,MATCH(FmtData!$B$4+(ROW()-10),RawData!$A$2:$A$1048576,0))</f>
        <v>-1.0764199999999999</v>
      </c>
      <c r="I657">
        <f>INDEX(RawData!G$2:G$1048576,MATCH(FmtData!$B$4+(ROW()-10),RawData!$A$2:$A$1048576,0))</f>
        <v>-29008.1</v>
      </c>
      <c r="J657">
        <f>INDEX(RawData!H$2:H$1048576,MATCH(FmtData!$B$4+(ROW()-10),RawData!$A$2:$A$1048576,0))</f>
        <v>5.0826799999999998E-2</v>
      </c>
      <c r="K657">
        <f>INDEX(RawData!I$2:I$1048576,MATCH(FmtData!$B$4+(ROW()-10),RawData!$A$2:$A$1048576,0))</f>
        <v>-0.61514800000000003</v>
      </c>
      <c r="L657">
        <f>INDEX(RawData!J$2:J$1048576,MATCH(FmtData!$B$4+(ROW()-10),RawData!$A$2:$A$1048576,0))</f>
        <v>182</v>
      </c>
      <c r="M657">
        <f>INDEX(RawData!K$2:K$1048576,MATCH(FmtData!$B$4+(ROW()-10),RawData!$A$2:$A$1048576,0))</f>
        <v>174.2</v>
      </c>
      <c r="N657">
        <f>INDEX(RawData!L$2:L$1048576,MATCH(FmtData!$B$4+(ROW()-10),RawData!$A$2:$A$1048576,0))</f>
        <v>22.4</v>
      </c>
      <c r="O657">
        <f>INDEX(RawData!M$2:M$1048576,MATCH(FmtData!$B$4+(ROW()-10),RawData!$A$2:$A$1048576,0))</f>
        <v>163.4</v>
      </c>
      <c r="P657">
        <f>INDEX(RawData!N$2:N$1048576,MATCH(FmtData!$B$4+(ROW()-10),RawData!$A$2:$A$1048576,0))</f>
        <v>21.9</v>
      </c>
      <c r="Q657">
        <f>INDEX(RawData!O$2:O$1048576,MATCH(FmtData!$B$4+(ROW()-10),RawData!$A$2:$A$1048576,0))</f>
        <v>175.9</v>
      </c>
      <c r="R657" s="8">
        <f>INDEX(RawData!P$2:P$1048576,MATCH(FmtData!$B$4+(ROW()-10),RawData!$A$2:$A$1048576,0))</f>
        <v>9.8624299999999998</v>
      </c>
      <c r="S657">
        <f>INDEX(RawData!Q$2:Q$1048576,MATCH(FmtData!$B$4+(ROW()-10),RawData!$A$2:$A$1048576,0))</f>
        <v>110.925</v>
      </c>
      <c r="T657" s="8">
        <f>INDEX(RawData!R$2:R$1048576,MATCH(FmtData!$B$4+(ROW()-10),RawData!$A$2:$A$1048576,0))</f>
        <v>1.85121</v>
      </c>
      <c r="U657" s="8">
        <f>INDEX(RawData!S$2:S$1048576,MATCH(FmtData!$B$4+(ROW()-10),RawData!$A$2:$A$1048576,0))</f>
        <v>0.71122700000000005</v>
      </c>
      <c r="V657" s="8">
        <f>INDEX(RawData!T$2:T$1048576,MATCH(FmtData!$B$4+(ROW()-10),RawData!$A$2:$A$1048576,0))</f>
        <v>0.20550599999999999</v>
      </c>
      <c r="W657" s="3">
        <f t="shared" si="211"/>
        <v>-0.50810922000000025</v>
      </c>
      <c r="X657" s="3">
        <f t="shared" si="212"/>
        <v>-0.48219563200000004</v>
      </c>
      <c r="Y657" s="8">
        <f t="shared" si="201"/>
        <v>9.4485778200470047</v>
      </c>
      <c r="Z657" s="8">
        <f t="shared" si="202"/>
        <v>9.4744914080470046</v>
      </c>
      <c r="AA657" s="8">
        <f t="shared" si="213"/>
        <v>9.4615346140470038</v>
      </c>
      <c r="AB657" s="41">
        <v>1</v>
      </c>
      <c r="AC657" s="42" t="str">
        <f t="shared" si="214"/>
        <v>Isco</v>
      </c>
      <c r="AD657" s="5">
        <f t="shared" si="220"/>
        <v>-290.56</v>
      </c>
      <c r="AE657" s="15">
        <f t="shared" si="203"/>
        <v>-124.09474642401756</v>
      </c>
      <c r="AF657" s="15">
        <f t="shared" si="204"/>
        <v>-118.06373248211253</v>
      </c>
      <c r="AG657" s="15">
        <f t="shared" si="205"/>
        <v>-121.08317547229808</v>
      </c>
      <c r="AH657" s="15">
        <f t="shared" si="215"/>
        <v>-121.08317547229808</v>
      </c>
      <c r="AI657" s="17">
        <f t="shared" si="206"/>
        <v>1.1836055010065558</v>
      </c>
      <c r="AJ657" s="17">
        <f t="shared" si="207"/>
        <v>0.92618174664425623</v>
      </c>
      <c r="AK657" s="17">
        <f t="shared" si="208"/>
        <v>0.9189407906110284</v>
      </c>
      <c r="AL657" s="17">
        <f t="shared" si="209"/>
        <v>0.92255178612268518</v>
      </c>
      <c r="AM657" s="17">
        <f t="shared" si="210"/>
        <v>0.92255178612268518</v>
      </c>
      <c r="AN657" s="17">
        <f t="shared" si="216"/>
        <v>1.810787273428538E-3</v>
      </c>
      <c r="AO657" s="17">
        <f t="shared" si="217"/>
        <v>9.2255178612268516</v>
      </c>
      <c r="AP657" s="17">
        <f t="shared" si="218"/>
        <v>11.836055010065557</v>
      </c>
      <c r="AQ657" s="17">
        <f t="shared" si="219"/>
        <v>18.298897863364179</v>
      </c>
    </row>
    <row r="658" spans="2:43" x14ac:dyDescent="0.45">
      <c r="B658">
        <f>INDEX(RawData!$A$2:$A$1048576,MATCH(FmtData!$B$4+(ROW()-10),RawData!$A$2:$A$1048576,0))</f>
        <v>846</v>
      </c>
      <c r="C658" s="23">
        <f>LEFT(INDEX(RawData!$B$2:$B$1048576, MATCH(FmtData!$B$4+(ROW()-10),RawData!$A$2:$A$1048576,0)),10)+MID(INDEX(RawData!$B$2:$B$1048576, MATCH(FmtData!$B$4+(ROW()-10),RawData!$A$2:$A$1048576,0)),12,8)-$B$5/24</f>
        <v>42200.962268518517</v>
      </c>
      <c r="D658" s="7">
        <f>MID(INDEX(RawData!$B$2:$B$1048576, MATCH(FmtData!$B$4+(ROW()-10),RawData!$A$2:$A$1048576,0)),12,8)+$B$5/24</f>
        <v>0.46226851851851847</v>
      </c>
      <c r="E658" s="8">
        <f>INDEX(RawData!$D$2:$D$1048576,MATCH(FmtData!$B$4+(ROW()-10),RawData!$A$2:$A$1048576,0))</f>
        <v>33.023099999999999</v>
      </c>
      <c r="F658">
        <f>INDEX(RawData!$D$2:$D$1048576,MATCH(FmtData!$B$4+(ROW()-10),RawData!$A$2:$A$1048576,0))</f>
        <v>33.023099999999999</v>
      </c>
      <c r="G658">
        <f>INDEX(RawData!E$2:E$1048576,MATCH(FmtData!$B$4+(ROW()-10),RawData!$A$2:$A$1048576,0))</f>
        <v>2656.81</v>
      </c>
      <c r="H658">
        <f>INDEX(RawData!F$2:F$1048576,MATCH(FmtData!$B$4+(ROW()-10),RawData!$A$2:$A$1048576,0))</f>
        <v>-1.0764199999999999</v>
      </c>
      <c r="I658">
        <f>INDEX(RawData!G$2:G$1048576,MATCH(FmtData!$B$4+(ROW()-10),RawData!$A$2:$A$1048576,0))</f>
        <v>-29008.1</v>
      </c>
      <c r="J658">
        <f>INDEX(RawData!H$2:H$1048576,MATCH(FmtData!$B$4+(ROW()-10),RawData!$A$2:$A$1048576,0))</f>
        <v>5.0826799999999998E-2</v>
      </c>
      <c r="K658">
        <f>INDEX(RawData!I$2:I$1048576,MATCH(FmtData!$B$4+(ROW()-10),RawData!$A$2:$A$1048576,0))</f>
        <v>-0.61477000000000004</v>
      </c>
      <c r="L658">
        <f>INDEX(RawData!J$2:J$1048576,MATCH(FmtData!$B$4+(ROW()-10),RawData!$A$2:$A$1048576,0))</f>
        <v>190.2</v>
      </c>
      <c r="M658">
        <f>INDEX(RawData!K$2:K$1048576,MATCH(FmtData!$B$4+(ROW()-10),RawData!$A$2:$A$1048576,0))</f>
        <v>178.4</v>
      </c>
      <c r="N658">
        <f>INDEX(RawData!L$2:L$1048576,MATCH(FmtData!$B$4+(ROW()-10),RawData!$A$2:$A$1048576,0))</f>
        <v>22.4</v>
      </c>
      <c r="O658">
        <f>INDEX(RawData!M$2:M$1048576,MATCH(FmtData!$B$4+(ROW()-10),RawData!$A$2:$A$1048576,0))</f>
        <v>173.9</v>
      </c>
      <c r="P658">
        <f>INDEX(RawData!N$2:N$1048576,MATCH(FmtData!$B$4+(ROW()-10),RawData!$A$2:$A$1048576,0))</f>
        <v>22</v>
      </c>
      <c r="Q658">
        <f>INDEX(RawData!O$2:O$1048576,MATCH(FmtData!$B$4+(ROW()-10),RawData!$A$2:$A$1048576,0))</f>
        <v>176</v>
      </c>
      <c r="R658" s="8">
        <f>INDEX(RawData!P$2:P$1048576,MATCH(FmtData!$B$4+(ROW()-10),RawData!$A$2:$A$1048576,0))</f>
        <v>9.8624299999999998</v>
      </c>
      <c r="S658">
        <f>INDEX(RawData!Q$2:Q$1048576,MATCH(FmtData!$B$4+(ROW()-10),RawData!$A$2:$A$1048576,0))</f>
        <v>110.925</v>
      </c>
      <c r="T658" s="8">
        <f>INDEX(RawData!R$2:R$1048576,MATCH(FmtData!$B$4+(ROW()-10),RawData!$A$2:$A$1048576,0))</f>
        <v>1.85121</v>
      </c>
      <c r="U658" s="8">
        <f>INDEX(RawData!S$2:S$1048576,MATCH(FmtData!$B$4+(ROW()-10),RawData!$A$2:$A$1048576,0))</f>
        <v>0.71150100000000005</v>
      </c>
      <c r="V658" s="8">
        <f>INDEX(RawData!T$2:T$1048576,MATCH(FmtData!$B$4+(ROW()-10),RawData!$A$2:$A$1048576,0))</f>
        <v>0.20587800000000001</v>
      </c>
      <c r="W658" s="3">
        <f t="shared" si="211"/>
        <v>-0.50880518000000019</v>
      </c>
      <c r="X658" s="3">
        <f t="shared" si="212"/>
        <v>-0.48314051200000002</v>
      </c>
      <c r="Y658" s="8">
        <f t="shared" si="201"/>
        <v>9.4478818600470049</v>
      </c>
      <c r="Z658" s="8">
        <f t="shared" si="202"/>
        <v>9.4735465280470041</v>
      </c>
      <c r="AA658" s="8">
        <f t="shared" si="213"/>
        <v>9.4607141940470036</v>
      </c>
      <c r="AB658" s="41">
        <v>1</v>
      </c>
      <c r="AC658" s="42" t="str">
        <f t="shared" si="214"/>
        <v>Isco</v>
      </c>
      <c r="AD658" s="5">
        <f t="shared" si="220"/>
        <v>-290.56</v>
      </c>
      <c r="AE658" s="15">
        <f t="shared" si="203"/>
        <v>-124.2562870830269</v>
      </c>
      <c r="AF658" s="15">
        <f t="shared" si="204"/>
        <v>-118.28419303954115</v>
      </c>
      <c r="AG658" s="15">
        <f t="shared" si="205"/>
        <v>-121.27410050837955</v>
      </c>
      <c r="AH658" s="15">
        <f t="shared" si="215"/>
        <v>-121.27410050837955</v>
      </c>
      <c r="AI658" s="17">
        <f t="shared" si="206"/>
        <v>1.1836055010065558</v>
      </c>
      <c r="AJ658" s="17">
        <f t="shared" si="207"/>
        <v>0.92637726511276319</v>
      </c>
      <c r="AK658" s="17">
        <f t="shared" si="208"/>
        <v>0.91920348568207733</v>
      </c>
      <c r="AL658" s="17">
        <f t="shared" si="209"/>
        <v>0.92278107033036538</v>
      </c>
      <c r="AM658" s="17">
        <f t="shared" si="210"/>
        <v>0.92278107033036538</v>
      </c>
      <c r="AN658" s="17">
        <f t="shared" si="216"/>
        <v>1.6153049190684721E-3</v>
      </c>
      <c r="AO658" s="17">
        <f t="shared" si="217"/>
        <v>9.2278107033036534</v>
      </c>
      <c r="AP658" s="17">
        <f t="shared" si="218"/>
        <v>11.836055010065557</v>
      </c>
      <c r="AQ658" s="17">
        <f t="shared" si="219"/>
        <v>18.317996274496462</v>
      </c>
    </row>
    <row r="659" spans="2:43" x14ac:dyDescent="0.45">
      <c r="B659">
        <f>INDEX(RawData!$A$2:$A$1048576,MATCH(FmtData!$B$4+(ROW()-10),RawData!$A$2:$A$1048576,0))</f>
        <v>847</v>
      </c>
      <c r="C659" s="23">
        <f>LEFT(INDEX(RawData!$B$2:$B$1048576, MATCH(FmtData!$B$4+(ROW()-10),RawData!$A$2:$A$1048576,0)),10)+MID(INDEX(RawData!$B$2:$B$1048576, MATCH(FmtData!$B$4+(ROW()-10),RawData!$A$2:$A$1048576,0)),12,8)-$B$5/24</f>
        <v>42200.962962962964</v>
      </c>
      <c r="D659" s="7">
        <f>MID(INDEX(RawData!$B$2:$B$1048576, MATCH(FmtData!$B$4+(ROW()-10),RawData!$A$2:$A$1048576,0)),12,8)+$B$5/24</f>
        <v>0.46296296296296291</v>
      </c>
      <c r="E659" s="8">
        <f>INDEX(RawData!$D$2:$D$1048576,MATCH(FmtData!$B$4+(ROW()-10),RawData!$A$2:$A$1048576,0))</f>
        <v>33.0396</v>
      </c>
      <c r="F659">
        <f>INDEX(RawData!$D$2:$D$1048576,MATCH(FmtData!$B$4+(ROW()-10),RawData!$A$2:$A$1048576,0))</f>
        <v>33.0396</v>
      </c>
      <c r="G659">
        <f>INDEX(RawData!E$2:E$1048576,MATCH(FmtData!$B$4+(ROW()-10),RawData!$A$2:$A$1048576,0))</f>
        <v>2673.12</v>
      </c>
      <c r="H659">
        <f>INDEX(RawData!F$2:F$1048576,MATCH(FmtData!$B$4+(ROW()-10),RawData!$A$2:$A$1048576,0))</f>
        <v>-1.0764199999999999</v>
      </c>
      <c r="I659">
        <f>INDEX(RawData!G$2:G$1048576,MATCH(FmtData!$B$4+(ROW()-10),RawData!$A$2:$A$1048576,0))</f>
        <v>-29008.1</v>
      </c>
      <c r="J659">
        <f>INDEX(RawData!H$2:H$1048576,MATCH(FmtData!$B$4+(ROW()-10),RawData!$A$2:$A$1048576,0))</f>
        <v>5.0826799999999998E-2</v>
      </c>
      <c r="K659">
        <f>INDEX(RawData!I$2:I$1048576,MATCH(FmtData!$B$4+(ROW()-10),RawData!$A$2:$A$1048576,0))</f>
        <v>-0.61577599999999999</v>
      </c>
      <c r="L659">
        <f>INDEX(RawData!J$2:J$1048576,MATCH(FmtData!$B$4+(ROW()-10),RawData!$A$2:$A$1048576,0))</f>
        <v>184.7</v>
      </c>
      <c r="M659">
        <f>INDEX(RawData!K$2:K$1048576,MATCH(FmtData!$B$4+(ROW()-10),RawData!$A$2:$A$1048576,0))</f>
        <v>176.5</v>
      </c>
      <c r="N659">
        <f>INDEX(RawData!L$2:L$1048576,MATCH(FmtData!$B$4+(ROW()-10),RawData!$A$2:$A$1048576,0))</f>
        <v>22.5</v>
      </c>
      <c r="O659">
        <f>INDEX(RawData!M$2:M$1048576,MATCH(FmtData!$B$4+(ROW()-10),RawData!$A$2:$A$1048576,0))</f>
        <v>162.4</v>
      </c>
      <c r="P659">
        <f>INDEX(RawData!N$2:N$1048576,MATCH(FmtData!$B$4+(ROW()-10),RawData!$A$2:$A$1048576,0))</f>
        <v>22</v>
      </c>
      <c r="Q659">
        <f>INDEX(RawData!O$2:O$1048576,MATCH(FmtData!$B$4+(ROW()-10),RawData!$A$2:$A$1048576,0))</f>
        <v>176.3</v>
      </c>
      <c r="R659" s="8">
        <f>INDEX(RawData!P$2:P$1048576,MATCH(FmtData!$B$4+(ROW()-10),RawData!$A$2:$A$1048576,0))</f>
        <v>9.8624299999999998</v>
      </c>
      <c r="S659">
        <f>INDEX(RawData!Q$2:Q$1048576,MATCH(FmtData!$B$4+(ROW()-10),RawData!$A$2:$A$1048576,0))</f>
        <v>110.925</v>
      </c>
      <c r="T659" s="8">
        <f>INDEX(RawData!R$2:R$1048576,MATCH(FmtData!$B$4+(ROW()-10),RawData!$A$2:$A$1048576,0))</f>
        <v>1.85121</v>
      </c>
      <c r="U659" s="8">
        <f>INDEX(RawData!S$2:S$1048576,MATCH(FmtData!$B$4+(ROW()-10),RawData!$A$2:$A$1048576,0))</f>
        <v>0.71180600000000005</v>
      </c>
      <c r="V659" s="8">
        <f>INDEX(RawData!T$2:T$1048576,MATCH(FmtData!$B$4+(ROW()-10),RawData!$A$2:$A$1048576,0))</f>
        <v>0.205289</v>
      </c>
      <c r="W659" s="3">
        <f t="shared" si="211"/>
        <v>-0.50957988000000021</v>
      </c>
      <c r="X659" s="3">
        <f t="shared" si="212"/>
        <v>-0.48164445200000006</v>
      </c>
      <c r="Y659" s="8">
        <f t="shared" si="201"/>
        <v>9.447107160047004</v>
      </c>
      <c r="Z659" s="8">
        <f t="shared" si="202"/>
        <v>9.4750425880470051</v>
      </c>
      <c r="AA659" s="8">
        <f t="shared" si="213"/>
        <v>9.4610748740470036</v>
      </c>
      <c r="AB659" s="41">
        <v>1</v>
      </c>
      <c r="AC659" s="42" t="str">
        <f t="shared" si="214"/>
        <v>Isco</v>
      </c>
      <c r="AD659" s="5">
        <f t="shared" si="220"/>
        <v>-290.56</v>
      </c>
      <c r="AE659" s="15">
        <f t="shared" si="203"/>
        <v>-124.43607756458027</v>
      </c>
      <c r="AF659" s="15">
        <f t="shared" si="204"/>
        <v>-117.93511113212367</v>
      </c>
      <c r="AG659" s="15">
        <f t="shared" si="205"/>
        <v>-121.19016831197223</v>
      </c>
      <c r="AH659" s="15">
        <f t="shared" si="215"/>
        <v>-121.19016831197223</v>
      </c>
      <c r="AI659" s="17">
        <f t="shared" si="206"/>
        <v>1.1836055010065558</v>
      </c>
      <c r="AJ659" s="17">
        <f t="shared" si="207"/>
        <v>0.92659496908457628</v>
      </c>
      <c r="AK659" s="17">
        <f t="shared" si="208"/>
        <v>0.91878759809523036</v>
      </c>
      <c r="AL659" s="17">
        <f t="shared" si="209"/>
        <v>0.9226802610938154</v>
      </c>
      <c r="AM659" s="17">
        <f t="shared" si="210"/>
        <v>0.9226802610938154</v>
      </c>
      <c r="AN659" s="17">
        <f t="shared" si="216"/>
        <v>1.5421411722056355E-3</v>
      </c>
      <c r="AO659" s="17">
        <f t="shared" si="217"/>
        <v>9.2268026109381545</v>
      </c>
      <c r="AP659" s="17">
        <f t="shared" si="218"/>
        <v>11.836055010065557</v>
      </c>
      <c r="AQ659" s="17">
        <f t="shared" si="219"/>
        <v>18.430449373979314</v>
      </c>
    </row>
    <row r="660" spans="2:43" x14ac:dyDescent="0.45">
      <c r="B660">
        <f>INDEX(RawData!$A$2:$A$1048576,MATCH(FmtData!$B$4+(ROW()-10),RawData!$A$2:$A$1048576,0))</f>
        <v>848</v>
      </c>
      <c r="C660" s="23">
        <f>LEFT(INDEX(RawData!$B$2:$B$1048576, MATCH(FmtData!$B$4+(ROW()-10),RawData!$A$2:$A$1048576,0)),10)+MID(INDEX(RawData!$B$2:$B$1048576, MATCH(FmtData!$B$4+(ROW()-10),RawData!$A$2:$A$1048576,0)),12,8)-$B$5/24</f>
        <v>42200.96365740741</v>
      </c>
      <c r="D660" s="7">
        <f>MID(INDEX(RawData!$B$2:$B$1048576, MATCH(FmtData!$B$4+(ROW()-10),RawData!$A$2:$A$1048576,0)),12,8)+$B$5/24</f>
        <v>0.46365740740740746</v>
      </c>
      <c r="E660" s="8">
        <f>INDEX(RawData!$D$2:$D$1048576,MATCH(FmtData!$B$4+(ROW()-10),RawData!$A$2:$A$1048576,0))</f>
        <v>33.056199999999997</v>
      </c>
      <c r="F660">
        <f>INDEX(RawData!$D$2:$D$1048576,MATCH(FmtData!$B$4+(ROW()-10),RawData!$A$2:$A$1048576,0))</f>
        <v>33.056199999999997</v>
      </c>
      <c r="G660">
        <f>INDEX(RawData!E$2:E$1048576,MATCH(FmtData!$B$4+(ROW()-10),RawData!$A$2:$A$1048576,0))</f>
        <v>2680.81</v>
      </c>
      <c r="H660">
        <f>INDEX(RawData!F$2:F$1048576,MATCH(FmtData!$B$4+(ROW()-10),RawData!$A$2:$A$1048576,0))</f>
        <v>-1.0764199999999999</v>
      </c>
      <c r="I660">
        <f>INDEX(RawData!G$2:G$1048576,MATCH(FmtData!$B$4+(ROW()-10),RawData!$A$2:$A$1048576,0))</f>
        <v>-29008.1</v>
      </c>
      <c r="J660">
        <f>INDEX(RawData!H$2:H$1048576,MATCH(FmtData!$B$4+(ROW()-10),RawData!$A$2:$A$1048576,0))</f>
        <v>5.0845300000000003E-2</v>
      </c>
      <c r="K660">
        <f>INDEX(RawData!I$2:I$1048576,MATCH(FmtData!$B$4+(ROW()-10),RawData!$A$2:$A$1048576,0))</f>
        <v>-0.61533599999999999</v>
      </c>
      <c r="L660">
        <f>INDEX(RawData!J$2:J$1048576,MATCH(FmtData!$B$4+(ROW()-10),RawData!$A$2:$A$1048576,0))</f>
        <v>179.1</v>
      </c>
      <c r="M660">
        <f>INDEX(RawData!K$2:K$1048576,MATCH(FmtData!$B$4+(ROW()-10),RawData!$A$2:$A$1048576,0))</f>
        <v>171.8</v>
      </c>
      <c r="N660">
        <f>INDEX(RawData!L$2:L$1048576,MATCH(FmtData!$B$4+(ROW()-10),RawData!$A$2:$A$1048576,0))</f>
        <v>22.5</v>
      </c>
      <c r="O660">
        <f>INDEX(RawData!M$2:M$1048576,MATCH(FmtData!$B$4+(ROW()-10),RawData!$A$2:$A$1048576,0))</f>
        <v>170</v>
      </c>
      <c r="P660">
        <f>INDEX(RawData!N$2:N$1048576,MATCH(FmtData!$B$4+(ROW()-10),RawData!$A$2:$A$1048576,0))</f>
        <v>22</v>
      </c>
      <c r="Q660">
        <f>INDEX(RawData!O$2:O$1048576,MATCH(FmtData!$B$4+(ROW()-10),RawData!$A$2:$A$1048576,0))</f>
        <v>176.5</v>
      </c>
      <c r="R660" s="8">
        <f>INDEX(RawData!P$2:P$1048576,MATCH(FmtData!$B$4+(ROW()-10),RawData!$A$2:$A$1048576,0))</f>
        <v>9.8624299999999998</v>
      </c>
      <c r="S660">
        <f>INDEX(RawData!Q$2:Q$1048576,MATCH(FmtData!$B$4+(ROW()-10),RawData!$A$2:$A$1048576,0))</f>
        <v>110.925</v>
      </c>
      <c r="T660" s="8">
        <f>INDEX(RawData!R$2:R$1048576,MATCH(FmtData!$B$4+(ROW()-10),RawData!$A$2:$A$1048576,0))</f>
        <v>1.85121</v>
      </c>
      <c r="U660" s="8">
        <f>INDEX(RawData!S$2:S$1048576,MATCH(FmtData!$B$4+(ROW()-10),RawData!$A$2:$A$1048576,0))</f>
        <v>0.71198899999999998</v>
      </c>
      <c r="V660" s="8">
        <f>INDEX(RawData!T$2:T$1048576,MATCH(FmtData!$B$4+(ROW()-10),RawData!$A$2:$A$1048576,0))</f>
        <v>0.20510300000000001</v>
      </c>
      <c r="W660" s="3">
        <f t="shared" si="211"/>
        <v>-0.51004470000000002</v>
      </c>
      <c r="X660" s="3">
        <f t="shared" si="212"/>
        <v>-0.48117201200000004</v>
      </c>
      <c r="Y660" s="8">
        <f t="shared" si="201"/>
        <v>9.4466423400470045</v>
      </c>
      <c r="Z660" s="8">
        <f t="shared" si="202"/>
        <v>9.4755150280470044</v>
      </c>
      <c r="AA660" s="8">
        <f t="shared" si="213"/>
        <v>9.4610786840470045</v>
      </c>
      <c r="AB660" s="41">
        <v>1</v>
      </c>
      <c r="AC660" s="42" t="str">
        <f t="shared" si="214"/>
        <v>Isco</v>
      </c>
      <c r="AD660" s="5">
        <f t="shared" si="220"/>
        <v>-290.56</v>
      </c>
      <c r="AE660" s="15">
        <f t="shared" si="203"/>
        <v>-124.54393836466511</v>
      </c>
      <c r="AF660" s="15">
        <f t="shared" si="204"/>
        <v>-117.82485290705381</v>
      </c>
      <c r="AG660" s="15">
        <f t="shared" si="205"/>
        <v>-121.18928167170611</v>
      </c>
      <c r="AH660" s="15">
        <f t="shared" si="215"/>
        <v>-121.18928167170611</v>
      </c>
      <c r="AI660" s="17">
        <f t="shared" si="206"/>
        <v>1.1836055010065558</v>
      </c>
      <c r="AJ660" s="17">
        <f t="shared" si="207"/>
        <v>0.9267256242480385</v>
      </c>
      <c r="AK660" s="17">
        <f t="shared" si="208"/>
        <v>0.91865631735465214</v>
      </c>
      <c r="AL660" s="17">
        <f t="shared" si="209"/>
        <v>0.92267919628597617</v>
      </c>
      <c r="AM660" s="17">
        <f t="shared" si="210"/>
        <v>0.92267919628597617</v>
      </c>
      <c r="AN660" s="17">
        <f t="shared" si="216"/>
        <v>1.556012316669797E-3</v>
      </c>
      <c r="AO660" s="17">
        <f t="shared" si="217"/>
        <v>9.2267919628597621</v>
      </c>
      <c r="AP660" s="17">
        <f t="shared" si="218"/>
        <v>11.836055010065557</v>
      </c>
      <c r="AQ660" s="17">
        <f t="shared" si="219"/>
        <v>18.48346987275449</v>
      </c>
    </row>
    <row r="661" spans="2:43" x14ac:dyDescent="0.45">
      <c r="B661">
        <f>INDEX(RawData!$A$2:$A$1048576,MATCH(FmtData!$B$4+(ROW()-10),RawData!$A$2:$A$1048576,0))</f>
        <v>849</v>
      </c>
      <c r="C661" s="23">
        <f>LEFT(INDEX(RawData!$B$2:$B$1048576, MATCH(FmtData!$B$4+(ROW()-10),RawData!$A$2:$A$1048576,0)),10)+MID(INDEX(RawData!$B$2:$B$1048576, MATCH(FmtData!$B$4+(ROW()-10),RawData!$A$2:$A$1048576,0)),12,8)-$B$5/24</f>
        <v>42200.964363425926</v>
      </c>
      <c r="D661" s="7">
        <f>MID(INDEX(RawData!$B$2:$B$1048576, MATCH(FmtData!$B$4+(ROW()-10),RawData!$A$2:$A$1048576,0)),12,8)+$B$5/24</f>
        <v>0.46436342592592594</v>
      </c>
      <c r="E661" s="8">
        <f>INDEX(RawData!$D$2:$D$1048576,MATCH(FmtData!$B$4+(ROW()-10),RawData!$A$2:$A$1048576,0))</f>
        <v>33.072899999999997</v>
      </c>
      <c r="F661">
        <f>INDEX(RawData!$D$2:$D$1048576,MATCH(FmtData!$B$4+(ROW()-10),RawData!$A$2:$A$1048576,0))</f>
        <v>33.072899999999997</v>
      </c>
      <c r="G661">
        <f>INDEX(RawData!E$2:E$1048576,MATCH(FmtData!$B$4+(ROW()-10),RawData!$A$2:$A$1048576,0))</f>
        <v>2690.35</v>
      </c>
      <c r="H661">
        <f>INDEX(RawData!F$2:F$1048576,MATCH(FmtData!$B$4+(ROW()-10),RawData!$A$2:$A$1048576,0))</f>
        <v>-1.0764199999999999</v>
      </c>
      <c r="I661">
        <f>INDEX(RawData!G$2:G$1048576,MATCH(FmtData!$B$4+(ROW()-10),RawData!$A$2:$A$1048576,0))</f>
        <v>-29008.1</v>
      </c>
      <c r="J661">
        <f>INDEX(RawData!H$2:H$1048576,MATCH(FmtData!$B$4+(ROW()-10),RawData!$A$2:$A$1048576,0))</f>
        <v>5.0845300000000003E-2</v>
      </c>
      <c r="K661">
        <f>INDEX(RawData!I$2:I$1048576,MATCH(FmtData!$B$4+(ROW()-10),RawData!$A$2:$A$1048576,0))</f>
        <v>-0.61514800000000003</v>
      </c>
      <c r="L661">
        <f>INDEX(RawData!J$2:J$1048576,MATCH(FmtData!$B$4+(ROW()-10),RawData!$A$2:$A$1048576,0))</f>
        <v>181.5</v>
      </c>
      <c r="M661">
        <f>INDEX(RawData!K$2:K$1048576,MATCH(FmtData!$B$4+(ROW()-10),RawData!$A$2:$A$1048576,0))</f>
        <v>172.5</v>
      </c>
      <c r="N661">
        <f>INDEX(RawData!L$2:L$1048576,MATCH(FmtData!$B$4+(ROW()-10),RawData!$A$2:$A$1048576,0))</f>
        <v>22.5</v>
      </c>
      <c r="O661">
        <f>INDEX(RawData!M$2:M$1048576,MATCH(FmtData!$B$4+(ROW()-10),RawData!$A$2:$A$1048576,0))</f>
        <v>160.1</v>
      </c>
      <c r="P661">
        <f>INDEX(RawData!N$2:N$1048576,MATCH(FmtData!$B$4+(ROW()-10),RawData!$A$2:$A$1048576,0))</f>
        <v>22.1</v>
      </c>
      <c r="Q661">
        <f>INDEX(RawData!O$2:O$1048576,MATCH(FmtData!$B$4+(ROW()-10),RawData!$A$2:$A$1048576,0))</f>
        <v>176.8</v>
      </c>
      <c r="R661" s="8">
        <f>INDEX(RawData!P$2:P$1048576,MATCH(FmtData!$B$4+(ROW()-10),RawData!$A$2:$A$1048576,0))</f>
        <v>9.8624299999999998</v>
      </c>
      <c r="S661">
        <f>INDEX(RawData!Q$2:Q$1048576,MATCH(FmtData!$B$4+(ROW()-10),RawData!$A$2:$A$1048576,0))</f>
        <v>110.925</v>
      </c>
      <c r="T661" s="8">
        <f>INDEX(RawData!R$2:R$1048576,MATCH(FmtData!$B$4+(ROW()-10),RawData!$A$2:$A$1048576,0))</f>
        <v>1.85121</v>
      </c>
      <c r="U661" s="8">
        <f>INDEX(RawData!S$2:S$1048576,MATCH(FmtData!$B$4+(ROW()-10),RawData!$A$2:$A$1048576,0))</f>
        <v>0.71217200000000003</v>
      </c>
      <c r="V661" s="8">
        <f>INDEX(RawData!T$2:T$1048576,MATCH(FmtData!$B$4+(ROW()-10),RawData!$A$2:$A$1048576,0))</f>
        <v>0.20482300000000001</v>
      </c>
      <c r="W661" s="3">
        <f t="shared" si="211"/>
        <v>-0.51050952000000016</v>
      </c>
      <c r="X661" s="3">
        <f t="shared" si="212"/>
        <v>-0.48046081200000007</v>
      </c>
      <c r="Y661" s="8">
        <f t="shared" si="201"/>
        <v>9.4461775200470051</v>
      </c>
      <c r="Z661" s="8">
        <f t="shared" si="202"/>
        <v>9.476226228047004</v>
      </c>
      <c r="AA661" s="8">
        <f t="shared" si="213"/>
        <v>9.4612018740470045</v>
      </c>
      <c r="AB661" s="41">
        <v>1</v>
      </c>
      <c r="AC661" s="42" t="str">
        <f t="shared" si="214"/>
        <v>Isco</v>
      </c>
      <c r="AD661" s="5">
        <f t="shared" si="220"/>
        <v>-290.56</v>
      </c>
      <c r="AE661" s="15">
        <f t="shared" si="203"/>
        <v>-124.65178904869356</v>
      </c>
      <c r="AF661" s="15">
        <f t="shared" si="204"/>
        <v>-117.65885301875335</v>
      </c>
      <c r="AG661" s="15">
        <f t="shared" si="205"/>
        <v>-121.16061326965189</v>
      </c>
      <c r="AH661" s="15">
        <f t="shared" si="215"/>
        <v>-121.16061326965189</v>
      </c>
      <c r="AI661" s="17">
        <f t="shared" si="206"/>
        <v>1.1836055010065558</v>
      </c>
      <c r="AJ661" s="17">
        <f t="shared" si="207"/>
        <v>0.92685630400385965</v>
      </c>
      <c r="AK661" s="17">
        <f t="shared" si="208"/>
        <v>0.91845873764515296</v>
      </c>
      <c r="AL661" s="17">
        <f t="shared" si="209"/>
        <v>0.92264476838307596</v>
      </c>
      <c r="AM661" s="17">
        <f t="shared" si="210"/>
        <v>0.92264476838307596</v>
      </c>
      <c r="AN661" s="17">
        <f t="shared" si="216"/>
        <v>1.6427352190873101E-3</v>
      </c>
      <c r="AO661" s="17">
        <f t="shared" si="217"/>
        <v>9.2264476838307594</v>
      </c>
      <c r="AP661" s="17">
        <f t="shared" si="218"/>
        <v>11.836055010065557</v>
      </c>
      <c r="AQ661" s="17">
        <f t="shared" si="219"/>
        <v>18.549245628062057</v>
      </c>
    </row>
    <row r="662" spans="2:43" x14ac:dyDescent="0.45">
      <c r="B662">
        <f>INDEX(RawData!$A$2:$A$1048576,MATCH(FmtData!$B$4+(ROW()-10),RawData!$A$2:$A$1048576,0))</f>
        <v>850</v>
      </c>
      <c r="C662" s="23">
        <f>LEFT(INDEX(RawData!$B$2:$B$1048576, MATCH(FmtData!$B$4+(ROW()-10),RawData!$A$2:$A$1048576,0)),10)+MID(INDEX(RawData!$B$2:$B$1048576, MATCH(FmtData!$B$4+(ROW()-10),RawData!$A$2:$A$1048576,0)),12,8)-$B$5/24</f>
        <v>42200.965057870373</v>
      </c>
      <c r="D662" s="7">
        <f>MID(INDEX(RawData!$B$2:$B$1048576, MATCH(FmtData!$B$4+(ROW()-10),RawData!$A$2:$A$1048576,0)),12,8)+$B$5/24</f>
        <v>0.46505787037037039</v>
      </c>
      <c r="E662" s="8">
        <f>INDEX(RawData!$D$2:$D$1048576,MATCH(FmtData!$B$4+(ROW()-10),RawData!$A$2:$A$1048576,0))</f>
        <v>33.089399999999998</v>
      </c>
      <c r="F662">
        <f>INDEX(RawData!$D$2:$D$1048576,MATCH(FmtData!$B$4+(ROW()-10),RawData!$A$2:$A$1048576,0))</f>
        <v>33.089399999999998</v>
      </c>
      <c r="G662">
        <f>INDEX(RawData!E$2:E$1048576,MATCH(FmtData!$B$4+(ROW()-10),RawData!$A$2:$A$1048576,0))</f>
        <v>2690.35</v>
      </c>
      <c r="H662">
        <f>INDEX(RawData!F$2:F$1048576,MATCH(FmtData!$B$4+(ROW()-10),RawData!$A$2:$A$1048576,0))</f>
        <v>-1.0764199999999999</v>
      </c>
      <c r="I662">
        <f>INDEX(RawData!G$2:G$1048576,MATCH(FmtData!$B$4+(ROW()-10),RawData!$A$2:$A$1048576,0))</f>
        <v>-29008.1</v>
      </c>
      <c r="J662">
        <f>INDEX(RawData!H$2:H$1048576,MATCH(FmtData!$B$4+(ROW()-10),RawData!$A$2:$A$1048576,0))</f>
        <v>5.0845300000000003E-2</v>
      </c>
      <c r="K662">
        <f>INDEX(RawData!I$2:I$1048576,MATCH(FmtData!$B$4+(ROW()-10),RawData!$A$2:$A$1048576,0))</f>
        <v>-0.61477000000000004</v>
      </c>
      <c r="L662">
        <f>INDEX(RawData!J$2:J$1048576,MATCH(FmtData!$B$4+(ROW()-10),RawData!$A$2:$A$1048576,0))</f>
        <v>190.8</v>
      </c>
      <c r="M662">
        <f>INDEX(RawData!K$2:K$1048576,MATCH(FmtData!$B$4+(ROW()-10),RawData!$A$2:$A$1048576,0))</f>
        <v>176.2</v>
      </c>
      <c r="N662">
        <f>INDEX(RawData!L$2:L$1048576,MATCH(FmtData!$B$4+(ROW()-10),RawData!$A$2:$A$1048576,0))</f>
        <v>22.5</v>
      </c>
      <c r="O662">
        <f>INDEX(RawData!M$2:M$1048576,MATCH(FmtData!$B$4+(ROW()-10),RawData!$A$2:$A$1048576,0))</f>
        <v>174.7</v>
      </c>
      <c r="P662">
        <f>INDEX(RawData!N$2:N$1048576,MATCH(FmtData!$B$4+(ROW()-10),RawData!$A$2:$A$1048576,0))</f>
        <v>22.1</v>
      </c>
      <c r="Q662">
        <f>INDEX(RawData!O$2:O$1048576,MATCH(FmtData!$B$4+(ROW()-10),RawData!$A$2:$A$1048576,0))</f>
        <v>176.9</v>
      </c>
      <c r="R662" s="8">
        <f>INDEX(RawData!P$2:P$1048576,MATCH(FmtData!$B$4+(ROW()-10),RawData!$A$2:$A$1048576,0))</f>
        <v>9.8624299999999998</v>
      </c>
      <c r="S662">
        <f>INDEX(RawData!Q$2:Q$1048576,MATCH(FmtData!$B$4+(ROW()-10),RawData!$A$2:$A$1048576,0))</f>
        <v>110.925</v>
      </c>
      <c r="T662" s="8">
        <f>INDEX(RawData!R$2:R$1048576,MATCH(FmtData!$B$4+(ROW()-10),RawData!$A$2:$A$1048576,0))</f>
        <v>1.85121</v>
      </c>
      <c r="U662" s="8">
        <f>INDEX(RawData!S$2:S$1048576,MATCH(FmtData!$B$4+(ROW()-10),RawData!$A$2:$A$1048576,0))</f>
        <v>0.71235400000000004</v>
      </c>
      <c r="V662" s="8">
        <f>INDEX(RawData!T$2:T$1048576,MATCH(FmtData!$B$4+(ROW()-10),RawData!$A$2:$A$1048576,0))</f>
        <v>0.20460600000000001</v>
      </c>
      <c r="W662" s="3">
        <f t="shared" si="211"/>
        <v>-0.5109718000000002</v>
      </c>
      <c r="X662" s="3">
        <f t="shared" si="212"/>
        <v>-0.47990963200000003</v>
      </c>
      <c r="Y662" s="8">
        <f t="shared" si="201"/>
        <v>9.4457152400470044</v>
      </c>
      <c r="Z662" s="8">
        <f t="shared" si="202"/>
        <v>9.4767774080470044</v>
      </c>
      <c r="AA662" s="8">
        <f t="shared" si="213"/>
        <v>9.4612463240470035</v>
      </c>
      <c r="AB662" s="41">
        <v>1</v>
      </c>
      <c r="AC662" s="42" t="str">
        <f t="shared" si="214"/>
        <v>Isco</v>
      </c>
      <c r="AD662" s="5">
        <f t="shared" si="220"/>
        <v>-290.56</v>
      </c>
      <c r="AE662" s="15">
        <f t="shared" si="203"/>
        <v>-124.75904035190115</v>
      </c>
      <c r="AF662" s="15">
        <f t="shared" si="204"/>
        <v>-117.53018676787758</v>
      </c>
      <c r="AG662" s="15">
        <f t="shared" si="205"/>
        <v>-121.15026882616849</v>
      </c>
      <c r="AH662" s="15">
        <f t="shared" si="215"/>
        <v>-121.15026882616849</v>
      </c>
      <c r="AI662" s="17">
        <f t="shared" si="206"/>
        <v>1.1836055010065558</v>
      </c>
      <c r="AJ662" s="17">
        <f t="shared" si="207"/>
        <v>0.92698629405953825</v>
      </c>
      <c r="AK662" s="17">
        <f t="shared" si="208"/>
        <v>0.91830565238208073</v>
      </c>
      <c r="AL662" s="17">
        <f t="shared" si="209"/>
        <v>0.92263234636485869</v>
      </c>
      <c r="AM662" s="17">
        <f t="shared" si="210"/>
        <v>0.92263234636485869</v>
      </c>
      <c r="AN662" s="17">
        <f t="shared" si="216"/>
        <v>1.7971207181013416E-3</v>
      </c>
      <c r="AO662" s="17">
        <f t="shared" si="217"/>
        <v>9.2263234636485869</v>
      </c>
      <c r="AP662" s="17">
        <f t="shared" si="218"/>
        <v>11.836055010065557</v>
      </c>
      <c r="AQ662" s="17">
        <f t="shared" si="219"/>
        <v>18.549245628062057</v>
      </c>
    </row>
    <row r="663" spans="2:43" x14ac:dyDescent="0.45">
      <c r="B663">
        <f>INDEX(RawData!$A$2:$A$1048576,MATCH(FmtData!$B$4+(ROW()-10),RawData!$A$2:$A$1048576,0))</f>
        <v>851</v>
      </c>
      <c r="C663" s="23">
        <f>LEFT(INDEX(RawData!$B$2:$B$1048576, MATCH(FmtData!$B$4+(ROW()-10),RawData!$A$2:$A$1048576,0)),10)+MID(INDEX(RawData!$B$2:$B$1048576, MATCH(FmtData!$B$4+(ROW()-10),RawData!$A$2:$A$1048576,0)),12,8)-$B$5/24</f>
        <v>42200.965752314813</v>
      </c>
      <c r="D663" s="7">
        <f>MID(INDEX(RawData!$B$2:$B$1048576, MATCH(FmtData!$B$4+(ROW()-10),RawData!$A$2:$A$1048576,0)),12,8)+$B$5/24</f>
        <v>0.46575231481481483</v>
      </c>
      <c r="E663" s="8">
        <f>INDEX(RawData!$D$2:$D$1048576,MATCH(FmtData!$B$4+(ROW()-10),RawData!$A$2:$A$1048576,0))</f>
        <v>33.106099999999998</v>
      </c>
      <c r="F663">
        <f>INDEX(RawData!$D$2:$D$1048576,MATCH(FmtData!$B$4+(ROW()-10),RawData!$A$2:$A$1048576,0))</f>
        <v>33.106099999999998</v>
      </c>
      <c r="G663">
        <f>INDEX(RawData!E$2:E$1048576,MATCH(FmtData!$B$4+(ROW()-10),RawData!$A$2:$A$1048576,0))</f>
        <v>2705.74</v>
      </c>
      <c r="H663">
        <f>INDEX(RawData!F$2:F$1048576,MATCH(FmtData!$B$4+(ROW()-10),RawData!$A$2:$A$1048576,0))</f>
        <v>-1.0764199999999999</v>
      </c>
      <c r="I663">
        <f>INDEX(RawData!G$2:G$1048576,MATCH(FmtData!$B$4+(ROW()-10),RawData!$A$2:$A$1048576,0))</f>
        <v>-29008.1</v>
      </c>
      <c r="J663">
        <f>INDEX(RawData!H$2:H$1048576,MATCH(FmtData!$B$4+(ROW()-10),RawData!$A$2:$A$1048576,0))</f>
        <v>5.0845300000000003E-2</v>
      </c>
      <c r="K663">
        <f>INDEX(RawData!I$2:I$1048576,MATCH(FmtData!$B$4+(ROW()-10),RawData!$A$2:$A$1048576,0))</f>
        <v>-0.61552499999999999</v>
      </c>
      <c r="L663">
        <f>INDEX(RawData!J$2:J$1048576,MATCH(FmtData!$B$4+(ROW()-10),RawData!$A$2:$A$1048576,0))</f>
        <v>180</v>
      </c>
      <c r="M663">
        <f>INDEX(RawData!K$2:K$1048576,MATCH(FmtData!$B$4+(ROW()-10),RawData!$A$2:$A$1048576,0))</f>
        <v>178.2</v>
      </c>
      <c r="N663">
        <f>INDEX(RawData!L$2:L$1048576,MATCH(FmtData!$B$4+(ROW()-10),RawData!$A$2:$A$1048576,0))</f>
        <v>22.5</v>
      </c>
      <c r="O663">
        <f>INDEX(RawData!M$2:M$1048576,MATCH(FmtData!$B$4+(ROW()-10),RawData!$A$2:$A$1048576,0))</f>
        <v>161.80000000000001</v>
      </c>
      <c r="P663">
        <f>INDEX(RawData!N$2:N$1048576,MATCH(FmtData!$B$4+(ROW()-10),RawData!$A$2:$A$1048576,0))</f>
        <v>22.1</v>
      </c>
      <c r="Q663">
        <f>INDEX(RawData!O$2:O$1048576,MATCH(FmtData!$B$4+(ROW()-10),RawData!$A$2:$A$1048576,0))</f>
        <v>177.2</v>
      </c>
      <c r="R663" s="8">
        <f>INDEX(RawData!P$2:P$1048576,MATCH(FmtData!$B$4+(ROW()-10),RawData!$A$2:$A$1048576,0))</f>
        <v>9.8624299999999998</v>
      </c>
      <c r="S663">
        <f>INDEX(RawData!Q$2:Q$1048576,MATCH(FmtData!$B$4+(ROW()-10),RawData!$A$2:$A$1048576,0))</f>
        <v>110.925</v>
      </c>
      <c r="T663" s="8">
        <f>INDEX(RawData!R$2:R$1048576,MATCH(FmtData!$B$4+(ROW()-10),RawData!$A$2:$A$1048576,0))</f>
        <v>1.85121</v>
      </c>
      <c r="U663" s="8">
        <f>INDEX(RawData!S$2:S$1048576,MATCH(FmtData!$B$4+(ROW()-10),RawData!$A$2:$A$1048576,0))</f>
        <v>0.71265900000000004</v>
      </c>
      <c r="V663" s="8">
        <f>INDEX(RawData!T$2:T$1048576,MATCH(FmtData!$B$4+(ROW()-10),RawData!$A$2:$A$1048576,0))</f>
        <v>0.204513</v>
      </c>
      <c r="W663" s="3">
        <f t="shared" si="211"/>
        <v>-0.51174650000000022</v>
      </c>
      <c r="X663" s="3">
        <f t="shared" si="212"/>
        <v>-0.47967341200000002</v>
      </c>
      <c r="Y663" s="8">
        <f t="shared" si="201"/>
        <v>9.4449405400470035</v>
      </c>
      <c r="Z663" s="8">
        <f t="shared" si="202"/>
        <v>9.4770136280470041</v>
      </c>
      <c r="AA663" s="8">
        <f t="shared" si="213"/>
        <v>9.4609770840470038</v>
      </c>
      <c r="AB663" s="41">
        <v>1</v>
      </c>
      <c r="AC663" s="42" t="str">
        <f t="shared" si="214"/>
        <v>Isco</v>
      </c>
      <c r="AD663" s="5">
        <f t="shared" si="220"/>
        <v>-290.56</v>
      </c>
      <c r="AE663" s="15">
        <f t="shared" si="203"/>
        <v>-124.93875224697365</v>
      </c>
      <c r="AF663" s="15">
        <f t="shared" si="204"/>
        <v>-117.47503972141624</v>
      </c>
      <c r="AG663" s="15">
        <f t="shared" si="205"/>
        <v>-121.21292517919471</v>
      </c>
      <c r="AH663" s="15">
        <f t="shared" si="215"/>
        <v>-121.21292517919471</v>
      </c>
      <c r="AI663" s="17">
        <f t="shared" si="206"/>
        <v>1.1836055010065558</v>
      </c>
      <c r="AJ663" s="17">
        <f t="shared" si="207"/>
        <v>0.92720418910366498</v>
      </c>
      <c r="AK663" s="17">
        <f t="shared" si="208"/>
        <v>0.91824005483812265</v>
      </c>
      <c r="AL663" s="17">
        <f t="shared" si="209"/>
        <v>0.92270759172301231</v>
      </c>
      <c r="AM663" s="17">
        <f t="shared" si="210"/>
        <v>0.92270759172301231</v>
      </c>
      <c r="AN663" s="17">
        <f t="shared" si="216"/>
        <v>1.7218753599477221E-3</v>
      </c>
      <c r="AO663" s="17">
        <f t="shared" si="217"/>
        <v>9.227075917230124</v>
      </c>
      <c r="AP663" s="17">
        <f t="shared" si="218"/>
        <v>11.836055010065557</v>
      </c>
      <c r="AQ663" s="17">
        <f t="shared" si="219"/>
        <v>18.655355572945016</v>
      </c>
    </row>
    <row r="664" spans="2:43" x14ac:dyDescent="0.45">
      <c r="B664">
        <f>INDEX(RawData!$A$2:$A$1048576,MATCH(FmtData!$B$4+(ROW()-10),RawData!$A$2:$A$1048576,0))</f>
        <v>852</v>
      </c>
      <c r="C664" s="23">
        <f>LEFT(INDEX(RawData!$B$2:$B$1048576, MATCH(FmtData!$B$4+(ROW()-10),RawData!$A$2:$A$1048576,0)),10)+MID(INDEX(RawData!$B$2:$B$1048576, MATCH(FmtData!$B$4+(ROW()-10),RawData!$A$2:$A$1048576,0)),12,8)-$B$5/24</f>
        <v>42200.966435185182</v>
      </c>
      <c r="D664" s="7">
        <f>MID(INDEX(RawData!$B$2:$B$1048576, MATCH(FmtData!$B$4+(ROW()-10),RawData!$A$2:$A$1048576,0)),12,8)+$B$5/24</f>
        <v>0.46643518518518523</v>
      </c>
      <c r="E664" s="8">
        <f>INDEX(RawData!$D$2:$D$1048576,MATCH(FmtData!$B$4+(ROW()-10),RawData!$A$2:$A$1048576,0))</f>
        <v>33.122599999999998</v>
      </c>
      <c r="F664">
        <f>INDEX(RawData!$D$2:$D$1048576,MATCH(FmtData!$B$4+(ROW()-10),RawData!$A$2:$A$1048576,0))</f>
        <v>33.122599999999998</v>
      </c>
      <c r="G664">
        <f>INDEX(RawData!E$2:E$1048576,MATCH(FmtData!$B$4+(ROW()-10),RawData!$A$2:$A$1048576,0))</f>
        <v>2713.43</v>
      </c>
      <c r="H664">
        <f>INDEX(RawData!F$2:F$1048576,MATCH(FmtData!$B$4+(ROW()-10),RawData!$A$2:$A$1048576,0))</f>
        <v>-1.0764199999999999</v>
      </c>
      <c r="I664">
        <f>INDEX(RawData!G$2:G$1048576,MATCH(FmtData!$B$4+(ROW()-10),RawData!$A$2:$A$1048576,0))</f>
        <v>-29008.1</v>
      </c>
      <c r="J664">
        <f>INDEX(RawData!H$2:H$1048576,MATCH(FmtData!$B$4+(ROW()-10),RawData!$A$2:$A$1048576,0))</f>
        <v>5.0845300000000003E-2</v>
      </c>
      <c r="K664">
        <f>INDEX(RawData!I$2:I$1048576,MATCH(FmtData!$B$4+(ROW()-10),RawData!$A$2:$A$1048576,0))</f>
        <v>-0.61514800000000003</v>
      </c>
      <c r="L664">
        <f>INDEX(RawData!J$2:J$1048576,MATCH(FmtData!$B$4+(ROW()-10),RawData!$A$2:$A$1048576,0))</f>
        <v>178.6</v>
      </c>
      <c r="M664">
        <f>INDEX(RawData!K$2:K$1048576,MATCH(FmtData!$B$4+(ROW()-10),RawData!$A$2:$A$1048576,0))</f>
        <v>173.5</v>
      </c>
      <c r="N664">
        <f>INDEX(RawData!L$2:L$1048576,MATCH(FmtData!$B$4+(ROW()-10),RawData!$A$2:$A$1048576,0))</f>
        <v>22.5</v>
      </c>
      <c r="O664">
        <f>INDEX(RawData!M$2:M$1048576,MATCH(FmtData!$B$4+(ROW()-10),RawData!$A$2:$A$1048576,0))</f>
        <v>168.3</v>
      </c>
      <c r="P664">
        <f>INDEX(RawData!N$2:N$1048576,MATCH(FmtData!$B$4+(ROW()-10),RawData!$A$2:$A$1048576,0))</f>
        <v>22.1</v>
      </c>
      <c r="Q664">
        <f>INDEX(RawData!O$2:O$1048576,MATCH(FmtData!$B$4+(ROW()-10),RawData!$A$2:$A$1048576,0))</f>
        <v>177.4</v>
      </c>
      <c r="R664" s="8">
        <f>INDEX(RawData!P$2:P$1048576,MATCH(FmtData!$B$4+(ROW()-10),RawData!$A$2:$A$1048576,0))</f>
        <v>9.8624299999999998</v>
      </c>
      <c r="S664">
        <f>INDEX(RawData!Q$2:Q$1048576,MATCH(FmtData!$B$4+(ROW()-10),RawData!$A$2:$A$1048576,0))</f>
        <v>110.925</v>
      </c>
      <c r="T664" s="8">
        <f>INDEX(RawData!R$2:R$1048576,MATCH(FmtData!$B$4+(ROW()-10),RawData!$A$2:$A$1048576,0))</f>
        <v>1.85121</v>
      </c>
      <c r="U664" s="8">
        <f>INDEX(RawData!S$2:S$1048576,MATCH(FmtData!$B$4+(ROW()-10),RawData!$A$2:$A$1048576,0))</f>
        <v>0.71284199999999998</v>
      </c>
      <c r="V664" s="8">
        <f>INDEX(RawData!T$2:T$1048576,MATCH(FmtData!$B$4+(ROW()-10),RawData!$A$2:$A$1048576,0))</f>
        <v>0.20386199999999999</v>
      </c>
      <c r="W664" s="3">
        <f t="shared" si="211"/>
        <v>-0.51221132000000003</v>
      </c>
      <c r="X664" s="3">
        <f t="shared" si="212"/>
        <v>-0.47801987200000001</v>
      </c>
      <c r="Y664" s="8">
        <f t="shared" si="201"/>
        <v>9.444475720047004</v>
      </c>
      <c r="Z664" s="8">
        <f t="shared" si="202"/>
        <v>9.4786671680470036</v>
      </c>
      <c r="AA664" s="8">
        <f t="shared" si="213"/>
        <v>9.4615714440470029</v>
      </c>
      <c r="AB664" s="41">
        <v>1</v>
      </c>
      <c r="AC664" s="42" t="str">
        <f t="shared" si="214"/>
        <v>Isco</v>
      </c>
      <c r="AD664" s="5">
        <f t="shared" si="220"/>
        <v>-290.56</v>
      </c>
      <c r="AE664" s="15">
        <f t="shared" si="203"/>
        <v>-125.04656589811111</v>
      </c>
      <c r="AF664" s="15">
        <f t="shared" si="204"/>
        <v>-117.0889370159515</v>
      </c>
      <c r="AG664" s="15">
        <f t="shared" si="205"/>
        <v>-121.07460379392751</v>
      </c>
      <c r="AH664" s="15">
        <f t="shared" si="215"/>
        <v>-121.07460379392751</v>
      </c>
      <c r="AI664" s="17">
        <f t="shared" si="206"/>
        <v>1.1836055010065558</v>
      </c>
      <c r="AJ664" s="17">
        <f t="shared" si="207"/>
        <v>0.92733495894652207</v>
      </c>
      <c r="AK664" s="17">
        <f t="shared" si="208"/>
        <v>0.91778104711407671</v>
      </c>
      <c r="AL664" s="17">
        <f t="shared" si="209"/>
        <v>0.92254149496195803</v>
      </c>
      <c r="AM664" s="17">
        <f t="shared" si="210"/>
        <v>0.92254149496195803</v>
      </c>
      <c r="AN664" s="17">
        <f t="shared" si="216"/>
        <v>1.5357853744658589E-3</v>
      </c>
      <c r="AO664" s="17">
        <f t="shared" si="217"/>
        <v>9.2254149496195801</v>
      </c>
      <c r="AP664" s="17">
        <f t="shared" si="218"/>
        <v>11.836055010065557</v>
      </c>
      <c r="AQ664" s="17">
        <f t="shared" si="219"/>
        <v>18.708376071720192</v>
      </c>
    </row>
    <row r="665" spans="2:43" x14ac:dyDescent="0.45">
      <c r="B665">
        <f>INDEX(RawData!$A$2:$A$1048576,MATCH(FmtData!$B$4+(ROW()-10),RawData!$A$2:$A$1048576,0))</f>
        <v>853</v>
      </c>
      <c r="C665" s="23">
        <f>LEFT(INDEX(RawData!$B$2:$B$1048576, MATCH(FmtData!$B$4+(ROW()-10),RawData!$A$2:$A$1048576,0)),10)+MID(INDEX(RawData!$B$2:$B$1048576, MATCH(FmtData!$B$4+(ROW()-10),RawData!$A$2:$A$1048576,0)),12,8)-$B$5/24</f>
        <v>42200.967129629629</v>
      </c>
      <c r="D665" s="7">
        <f>MID(INDEX(RawData!$B$2:$B$1048576, MATCH(FmtData!$B$4+(ROW()-10),RawData!$A$2:$A$1048576,0)),12,8)+$B$5/24</f>
        <v>0.46712962962962967</v>
      </c>
      <c r="E665" s="8">
        <f>INDEX(RawData!$D$2:$D$1048576,MATCH(FmtData!$B$4+(ROW()-10),RawData!$A$2:$A$1048576,0))</f>
        <v>33.139299999999999</v>
      </c>
      <c r="F665">
        <f>INDEX(RawData!$D$2:$D$1048576,MATCH(FmtData!$B$4+(ROW()-10),RawData!$A$2:$A$1048576,0))</f>
        <v>33.139299999999999</v>
      </c>
      <c r="G665">
        <f>INDEX(RawData!E$2:E$1048576,MATCH(FmtData!$B$4+(ROW()-10),RawData!$A$2:$A$1048576,0))</f>
        <v>2722.97</v>
      </c>
      <c r="H665">
        <f>INDEX(RawData!F$2:F$1048576,MATCH(FmtData!$B$4+(ROW()-10),RawData!$A$2:$A$1048576,0))</f>
        <v>-1.0764199999999999</v>
      </c>
      <c r="I665">
        <f>INDEX(RawData!G$2:G$1048576,MATCH(FmtData!$B$4+(ROW()-10),RawData!$A$2:$A$1048576,0))</f>
        <v>-29008.1</v>
      </c>
      <c r="J665">
        <f>INDEX(RawData!H$2:H$1048576,MATCH(FmtData!$B$4+(ROW()-10),RawData!$A$2:$A$1048576,0))</f>
        <v>5.0845300000000003E-2</v>
      </c>
      <c r="K665">
        <f>INDEX(RawData!I$2:I$1048576,MATCH(FmtData!$B$4+(ROW()-10),RawData!$A$2:$A$1048576,0))</f>
        <v>-0.61458100000000004</v>
      </c>
      <c r="L665">
        <f>INDEX(RawData!J$2:J$1048576,MATCH(FmtData!$B$4+(ROW()-10),RawData!$A$2:$A$1048576,0))</f>
        <v>180.1</v>
      </c>
      <c r="M665">
        <f>INDEX(RawData!K$2:K$1048576,MATCH(FmtData!$B$4+(ROW()-10),RawData!$A$2:$A$1048576,0))</f>
        <v>169.7</v>
      </c>
      <c r="N665">
        <f>INDEX(RawData!L$2:L$1048576,MATCH(FmtData!$B$4+(ROW()-10),RawData!$A$2:$A$1048576,0))</f>
        <v>22.5</v>
      </c>
      <c r="O665">
        <f>INDEX(RawData!M$2:M$1048576,MATCH(FmtData!$B$4+(ROW()-10),RawData!$A$2:$A$1048576,0))</f>
        <v>161.69999999999999</v>
      </c>
      <c r="P665">
        <f>INDEX(RawData!N$2:N$1048576,MATCH(FmtData!$B$4+(ROW()-10),RawData!$A$2:$A$1048576,0))</f>
        <v>22.1</v>
      </c>
      <c r="Q665">
        <f>INDEX(RawData!O$2:O$1048576,MATCH(FmtData!$B$4+(ROW()-10),RawData!$A$2:$A$1048576,0))</f>
        <v>177.6</v>
      </c>
      <c r="R665" s="8">
        <f>INDEX(RawData!P$2:P$1048576,MATCH(FmtData!$B$4+(ROW()-10),RawData!$A$2:$A$1048576,0))</f>
        <v>9.8624299999999998</v>
      </c>
      <c r="S665">
        <f>INDEX(RawData!Q$2:Q$1048576,MATCH(FmtData!$B$4+(ROW()-10),RawData!$A$2:$A$1048576,0))</f>
        <v>110.925</v>
      </c>
      <c r="T665" s="8">
        <f>INDEX(RawData!R$2:R$1048576,MATCH(FmtData!$B$4+(ROW()-10),RawData!$A$2:$A$1048576,0))</f>
        <v>1.85121</v>
      </c>
      <c r="U665" s="8">
        <f>INDEX(RawData!S$2:S$1048576,MATCH(FmtData!$B$4+(ROW()-10),RawData!$A$2:$A$1048576,0))</f>
        <v>0.71302399999999999</v>
      </c>
      <c r="V665" s="8">
        <f>INDEX(RawData!T$2:T$1048576,MATCH(FmtData!$B$4+(ROW()-10),RawData!$A$2:$A$1048576,0))</f>
        <v>0.20404800000000001</v>
      </c>
      <c r="W665" s="3">
        <f t="shared" si="211"/>
        <v>-0.51267360000000006</v>
      </c>
      <c r="X665" s="3">
        <f t="shared" si="212"/>
        <v>-0.47849231200000003</v>
      </c>
      <c r="Y665" s="8">
        <f t="shared" si="201"/>
        <v>9.444013440047005</v>
      </c>
      <c r="Z665" s="8">
        <f t="shared" si="202"/>
        <v>9.4781947280470042</v>
      </c>
      <c r="AA665" s="8">
        <f t="shared" si="213"/>
        <v>9.4611040840470046</v>
      </c>
      <c r="AB665" s="41">
        <v>1</v>
      </c>
      <c r="AC665" s="42" t="str">
        <f t="shared" si="214"/>
        <v>Isco</v>
      </c>
      <c r="AD665" s="5">
        <f t="shared" si="220"/>
        <v>-290.56</v>
      </c>
      <c r="AE665" s="15">
        <f t="shared" si="203"/>
        <v>-125.15378037251196</v>
      </c>
      <c r="AF665" s="15">
        <f t="shared" si="204"/>
        <v>-117.19926517889019</v>
      </c>
      <c r="AG665" s="15">
        <f t="shared" si="205"/>
        <v>-121.18337071920666</v>
      </c>
      <c r="AH665" s="15">
        <f t="shared" si="215"/>
        <v>-121.18337071920666</v>
      </c>
      <c r="AI665" s="17">
        <f t="shared" si="206"/>
        <v>1.1836055010065558</v>
      </c>
      <c r="AJ665" s="17">
        <f t="shared" si="207"/>
        <v>0.927465038618006</v>
      </c>
      <c r="AK665" s="17">
        <f t="shared" si="208"/>
        <v>0.91791216092061001</v>
      </c>
      <c r="AL665" s="17">
        <f t="shared" si="209"/>
        <v>0.92267209760896796</v>
      </c>
      <c r="AM665" s="17">
        <f t="shared" si="210"/>
        <v>0.92267209760896796</v>
      </c>
      <c r="AN665" s="17">
        <f t="shared" si="216"/>
        <v>1.4926790732311401E-3</v>
      </c>
      <c r="AO665" s="17">
        <f t="shared" si="217"/>
        <v>9.2267209760896804</v>
      </c>
      <c r="AP665" s="17">
        <f t="shared" si="218"/>
        <v>11.836055010065557</v>
      </c>
      <c r="AQ665" s="17">
        <f t="shared" si="219"/>
        <v>18.774151827027762</v>
      </c>
    </row>
    <row r="666" spans="2:43" x14ac:dyDescent="0.45">
      <c r="B666">
        <f>INDEX(RawData!$A$2:$A$1048576,MATCH(FmtData!$B$4+(ROW()-10),RawData!$A$2:$A$1048576,0))</f>
        <v>854</v>
      </c>
      <c r="C666" s="23">
        <f>LEFT(INDEX(RawData!$B$2:$B$1048576, MATCH(FmtData!$B$4+(ROW()-10),RawData!$A$2:$A$1048576,0)),10)+MID(INDEX(RawData!$B$2:$B$1048576, MATCH(FmtData!$B$4+(ROW()-10),RawData!$A$2:$A$1048576,0)),12,8)-$B$5/24</f>
        <v>42200.967835648145</v>
      </c>
      <c r="D666" s="7">
        <f>MID(INDEX(RawData!$B$2:$B$1048576, MATCH(FmtData!$B$4+(ROW()-10),RawData!$A$2:$A$1048576,0)),12,8)+$B$5/24</f>
        <v>0.46783564814814815</v>
      </c>
      <c r="E666" s="8">
        <f>INDEX(RawData!$D$2:$D$1048576,MATCH(FmtData!$B$4+(ROW()-10),RawData!$A$2:$A$1048576,0))</f>
        <v>33.155799999999999</v>
      </c>
      <c r="F666">
        <f>INDEX(RawData!$D$2:$D$1048576,MATCH(FmtData!$B$4+(ROW()-10),RawData!$A$2:$A$1048576,0))</f>
        <v>33.155799999999999</v>
      </c>
      <c r="G666">
        <f>INDEX(RawData!E$2:E$1048576,MATCH(FmtData!$B$4+(ROW()-10),RawData!$A$2:$A$1048576,0))</f>
        <v>2721.13</v>
      </c>
      <c r="H666">
        <f>INDEX(RawData!F$2:F$1048576,MATCH(FmtData!$B$4+(ROW()-10),RawData!$A$2:$A$1048576,0))</f>
        <v>-1.0764199999999999</v>
      </c>
      <c r="I666">
        <f>INDEX(RawData!G$2:G$1048576,MATCH(FmtData!$B$4+(ROW()-10),RawData!$A$2:$A$1048576,0))</f>
        <v>-29008.1</v>
      </c>
      <c r="J666">
        <f>INDEX(RawData!H$2:H$1048576,MATCH(FmtData!$B$4+(ROW()-10),RawData!$A$2:$A$1048576,0))</f>
        <v>5.0845300000000003E-2</v>
      </c>
      <c r="K666">
        <f>INDEX(RawData!I$2:I$1048576,MATCH(FmtData!$B$4+(ROW()-10),RawData!$A$2:$A$1048576,0))</f>
        <v>-0.61477000000000004</v>
      </c>
      <c r="L666">
        <f>INDEX(RawData!J$2:J$1048576,MATCH(FmtData!$B$4+(ROW()-10),RawData!$A$2:$A$1048576,0))</f>
        <v>191.3</v>
      </c>
      <c r="M666">
        <f>INDEX(RawData!K$2:K$1048576,MATCH(FmtData!$B$4+(ROW()-10),RawData!$A$2:$A$1048576,0))</f>
        <v>167.7</v>
      </c>
      <c r="N666">
        <f>INDEX(RawData!L$2:L$1048576,MATCH(FmtData!$B$4+(ROW()-10),RawData!$A$2:$A$1048576,0))</f>
        <v>22.5</v>
      </c>
      <c r="O666">
        <f>INDEX(RawData!M$2:M$1048576,MATCH(FmtData!$B$4+(ROW()-10),RawData!$A$2:$A$1048576,0))</f>
        <v>172.2</v>
      </c>
      <c r="P666">
        <f>INDEX(RawData!N$2:N$1048576,MATCH(FmtData!$B$4+(ROW()-10),RawData!$A$2:$A$1048576,0))</f>
        <v>22.1</v>
      </c>
      <c r="Q666">
        <f>INDEX(RawData!O$2:O$1048576,MATCH(FmtData!$B$4+(ROW()-10),RawData!$A$2:$A$1048576,0))</f>
        <v>177.7</v>
      </c>
      <c r="R666" s="8">
        <f>INDEX(RawData!P$2:P$1048576,MATCH(FmtData!$B$4+(ROW()-10),RawData!$A$2:$A$1048576,0))</f>
        <v>9.8624299999999998</v>
      </c>
      <c r="S666">
        <f>INDEX(RawData!Q$2:Q$1048576,MATCH(FmtData!$B$4+(ROW()-10),RawData!$A$2:$A$1048576,0))</f>
        <v>110.925</v>
      </c>
      <c r="T666" s="8">
        <f>INDEX(RawData!R$2:R$1048576,MATCH(FmtData!$B$4+(ROW()-10),RawData!$A$2:$A$1048576,0))</f>
        <v>1.85121</v>
      </c>
      <c r="U666" s="8">
        <f>INDEX(RawData!S$2:S$1048576,MATCH(FmtData!$B$4+(ROW()-10),RawData!$A$2:$A$1048576,0))</f>
        <v>0.71320700000000004</v>
      </c>
      <c r="V666" s="8">
        <f>INDEX(RawData!T$2:T$1048576,MATCH(FmtData!$B$4+(ROW()-10),RawData!$A$2:$A$1048576,0))</f>
        <v>0.203738</v>
      </c>
      <c r="W666" s="3">
        <f t="shared" si="211"/>
        <v>-0.51313842000000021</v>
      </c>
      <c r="X666" s="3">
        <f t="shared" si="212"/>
        <v>-0.47770491200000004</v>
      </c>
      <c r="Y666" s="8">
        <f t="shared" si="201"/>
        <v>9.4435486200470038</v>
      </c>
      <c r="Z666" s="8">
        <f t="shared" si="202"/>
        <v>9.4789821280470044</v>
      </c>
      <c r="AA666" s="8">
        <f t="shared" si="213"/>
        <v>9.4612653740470041</v>
      </c>
      <c r="AB666" s="41">
        <v>1</v>
      </c>
      <c r="AC666" s="42" t="str">
        <f t="shared" si="214"/>
        <v>Isco</v>
      </c>
      <c r="AD666" s="5">
        <f t="shared" si="220"/>
        <v>-290.56</v>
      </c>
      <c r="AE666" s="15">
        <f t="shared" si="203"/>
        <v>-125.26157385168472</v>
      </c>
      <c r="AF666" s="15">
        <f t="shared" si="204"/>
        <v>-117.01537908283763</v>
      </c>
      <c r="AG666" s="15">
        <f t="shared" si="205"/>
        <v>-121.14583546488598</v>
      </c>
      <c r="AH666" s="15">
        <f t="shared" si="215"/>
        <v>-121.14583546488598</v>
      </c>
      <c r="AI666" s="17">
        <f t="shared" si="206"/>
        <v>1.1836055010065558</v>
      </c>
      <c r="AJ666" s="17">
        <f t="shared" si="207"/>
        <v>0.92759585757083007</v>
      </c>
      <c r="AK666" s="17">
        <f t="shared" si="208"/>
        <v>0.91769365179733065</v>
      </c>
      <c r="AL666" s="17">
        <f t="shared" si="209"/>
        <v>0.92262702271110275</v>
      </c>
      <c r="AM666" s="17">
        <f t="shared" si="210"/>
        <v>0.92262702271110275</v>
      </c>
      <c r="AN666" s="17">
        <f t="shared" si="216"/>
        <v>1.5701233074418841E-3</v>
      </c>
      <c r="AO666" s="17">
        <f t="shared" si="217"/>
        <v>9.2262702271110282</v>
      </c>
      <c r="AP666" s="17">
        <f t="shared" si="218"/>
        <v>11.836055010065557</v>
      </c>
      <c r="AQ666" s="17">
        <f t="shared" si="219"/>
        <v>18.761465517827979</v>
      </c>
    </row>
    <row r="667" spans="2:43" x14ac:dyDescent="0.45">
      <c r="B667">
        <f>INDEX(RawData!$A$2:$A$1048576,MATCH(FmtData!$B$4+(ROW()-10),RawData!$A$2:$A$1048576,0))</f>
        <v>855</v>
      </c>
      <c r="C667" s="23">
        <f>LEFT(INDEX(RawData!$B$2:$B$1048576, MATCH(FmtData!$B$4+(ROW()-10),RawData!$A$2:$A$1048576,0)),10)+MID(INDEX(RawData!$B$2:$B$1048576, MATCH(FmtData!$B$4+(ROW()-10),RawData!$A$2:$A$1048576,0)),12,8)-$B$5/24</f>
        <v>42200.968530092592</v>
      </c>
      <c r="D667" s="7">
        <f>MID(INDEX(RawData!$B$2:$B$1048576, MATCH(FmtData!$B$4+(ROW()-10),RawData!$A$2:$A$1048576,0)),12,8)+$B$5/24</f>
        <v>0.4685300925925926</v>
      </c>
      <c r="E667" s="8">
        <f>INDEX(RawData!$D$2:$D$1048576,MATCH(FmtData!$B$4+(ROW()-10),RawData!$A$2:$A$1048576,0))</f>
        <v>33.172400000000003</v>
      </c>
      <c r="F667">
        <f>INDEX(RawData!$D$2:$D$1048576,MATCH(FmtData!$B$4+(ROW()-10),RawData!$A$2:$A$1048576,0))</f>
        <v>33.172400000000003</v>
      </c>
      <c r="G667">
        <f>INDEX(RawData!E$2:E$1048576,MATCH(FmtData!$B$4+(ROW()-10),RawData!$A$2:$A$1048576,0))</f>
        <v>2728.82</v>
      </c>
      <c r="H667">
        <f>INDEX(RawData!F$2:F$1048576,MATCH(FmtData!$B$4+(ROW()-10),RawData!$A$2:$A$1048576,0))</f>
        <v>-1.0764199999999999</v>
      </c>
      <c r="I667">
        <f>INDEX(RawData!G$2:G$1048576,MATCH(FmtData!$B$4+(ROW()-10),RawData!$A$2:$A$1048576,0))</f>
        <v>-29008.1</v>
      </c>
      <c r="J667">
        <f>INDEX(RawData!H$2:H$1048576,MATCH(FmtData!$B$4+(ROW()-10),RawData!$A$2:$A$1048576,0))</f>
        <v>5.0845300000000003E-2</v>
      </c>
      <c r="K667">
        <f>INDEX(RawData!I$2:I$1048576,MATCH(FmtData!$B$4+(ROW()-10),RawData!$A$2:$A$1048576,0))</f>
        <v>-0.61477000000000004</v>
      </c>
      <c r="L667">
        <f>INDEX(RawData!J$2:J$1048576,MATCH(FmtData!$B$4+(ROW()-10),RawData!$A$2:$A$1048576,0))</f>
        <v>185.8</v>
      </c>
      <c r="M667">
        <f>INDEX(RawData!K$2:K$1048576,MATCH(FmtData!$B$4+(ROW()-10),RawData!$A$2:$A$1048576,0))</f>
        <v>166</v>
      </c>
      <c r="N667">
        <f>INDEX(RawData!L$2:L$1048576,MATCH(FmtData!$B$4+(ROW()-10),RawData!$A$2:$A$1048576,0))</f>
        <v>22.5</v>
      </c>
      <c r="O667">
        <f>INDEX(RawData!M$2:M$1048576,MATCH(FmtData!$B$4+(ROW()-10),RawData!$A$2:$A$1048576,0))</f>
        <v>164.1</v>
      </c>
      <c r="P667">
        <f>INDEX(RawData!N$2:N$1048576,MATCH(FmtData!$B$4+(ROW()-10),RawData!$A$2:$A$1048576,0))</f>
        <v>22.1</v>
      </c>
      <c r="Q667">
        <f>INDEX(RawData!O$2:O$1048576,MATCH(FmtData!$B$4+(ROW()-10),RawData!$A$2:$A$1048576,0))</f>
        <v>178</v>
      </c>
      <c r="R667" s="8">
        <f>INDEX(RawData!P$2:P$1048576,MATCH(FmtData!$B$4+(ROW()-10),RawData!$A$2:$A$1048576,0))</f>
        <v>9.8624299999999998</v>
      </c>
      <c r="S667">
        <f>INDEX(RawData!Q$2:Q$1048576,MATCH(FmtData!$B$4+(ROW()-10),RawData!$A$2:$A$1048576,0))</f>
        <v>110.925</v>
      </c>
      <c r="T667" s="8">
        <f>INDEX(RawData!R$2:R$1048576,MATCH(FmtData!$B$4+(ROW()-10),RawData!$A$2:$A$1048576,0))</f>
        <v>1.85121</v>
      </c>
      <c r="U667" s="8">
        <f>INDEX(RawData!S$2:S$1048576,MATCH(FmtData!$B$4+(ROW()-10),RawData!$A$2:$A$1048576,0))</f>
        <v>0.71360299999999999</v>
      </c>
      <c r="V667" s="8">
        <f>INDEX(RawData!T$2:T$1048576,MATCH(FmtData!$B$4+(ROW()-10),RawData!$A$2:$A$1048576,0))</f>
        <v>0.20404800000000001</v>
      </c>
      <c r="W667" s="3">
        <f t="shared" si="211"/>
        <v>-0.51414426000000002</v>
      </c>
      <c r="X667" s="3">
        <f t="shared" si="212"/>
        <v>-0.47849231200000003</v>
      </c>
      <c r="Y667" s="8">
        <f t="shared" si="201"/>
        <v>9.4425427800470043</v>
      </c>
      <c r="Z667" s="8">
        <f t="shared" si="202"/>
        <v>9.4781947280470042</v>
      </c>
      <c r="AA667" s="8">
        <f t="shared" si="213"/>
        <v>9.4603687540470034</v>
      </c>
      <c r="AB667" s="41">
        <v>1</v>
      </c>
      <c r="AC667" s="42" t="str">
        <f t="shared" si="214"/>
        <v>Isco</v>
      </c>
      <c r="AD667" s="5">
        <f t="shared" si="220"/>
        <v>-290.56</v>
      </c>
      <c r="AE667" s="15">
        <f t="shared" si="203"/>
        <v>-125.49479725357378</v>
      </c>
      <c r="AF667" s="15">
        <f t="shared" si="204"/>
        <v>-117.19926517889019</v>
      </c>
      <c r="AG667" s="15">
        <f t="shared" si="205"/>
        <v>-121.35448055551171</v>
      </c>
      <c r="AH667" s="15">
        <f t="shared" si="215"/>
        <v>-121.35448055551171</v>
      </c>
      <c r="AI667" s="17">
        <f t="shared" si="206"/>
        <v>1.1836055010065558</v>
      </c>
      <c r="AJ667" s="17">
        <f t="shared" si="207"/>
        <v>0.92787902553260748</v>
      </c>
      <c r="AK667" s="17">
        <f t="shared" si="208"/>
        <v>0.91791216092061001</v>
      </c>
      <c r="AL667" s="17">
        <f t="shared" si="209"/>
        <v>0.92287763380511001</v>
      </c>
      <c r="AM667" s="17">
        <f t="shared" si="210"/>
        <v>0.92287763380511001</v>
      </c>
      <c r="AN667" s="17">
        <f t="shared" si="216"/>
        <v>1.2419706186370671E-3</v>
      </c>
      <c r="AO667" s="17">
        <f t="shared" si="217"/>
        <v>9.2287763380510999</v>
      </c>
      <c r="AP667" s="17">
        <f t="shared" si="218"/>
        <v>11.836055010065557</v>
      </c>
      <c r="AQ667" s="17">
        <f t="shared" si="219"/>
        <v>18.814486016603158</v>
      </c>
    </row>
    <row r="668" spans="2:43" x14ac:dyDescent="0.45">
      <c r="B668">
        <f>INDEX(RawData!$A$2:$A$1048576,MATCH(FmtData!$B$4+(ROW()-10),RawData!$A$2:$A$1048576,0))</f>
        <v>856</v>
      </c>
      <c r="C668" s="23">
        <f>LEFT(INDEX(RawData!$B$2:$B$1048576, MATCH(FmtData!$B$4+(ROW()-10),RawData!$A$2:$A$1048576,0)),10)+MID(INDEX(RawData!$B$2:$B$1048576, MATCH(FmtData!$B$4+(ROW()-10),RawData!$A$2:$A$1048576,0)),12,8)-$B$5/24</f>
        <v>42200.969224537039</v>
      </c>
      <c r="D668" s="7">
        <f>MID(INDEX(RawData!$B$2:$B$1048576, MATCH(FmtData!$B$4+(ROW()-10),RawData!$A$2:$A$1048576,0)),12,8)+$B$5/24</f>
        <v>0.46922453703703704</v>
      </c>
      <c r="E668" s="8">
        <f>INDEX(RawData!$D$2:$D$1048576,MATCH(FmtData!$B$4+(ROW()-10),RawData!$A$2:$A$1048576,0))</f>
        <v>33.189</v>
      </c>
      <c r="F668">
        <f>INDEX(RawData!$D$2:$D$1048576,MATCH(FmtData!$B$4+(ROW()-10),RawData!$A$2:$A$1048576,0))</f>
        <v>33.189</v>
      </c>
      <c r="G668">
        <f>INDEX(RawData!E$2:E$1048576,MATCH(FmtData!$B$4+(ROW()-10),RawData!$A$2:$A$1048576,0))</f>
        <v>2726.66</v>
      </c>
      <c r="H668">
        <f>INDEX(RawData!F$2:F$1048576,MATCH(FmtData!$B$4+(ROW()-10),RawData!$A$2:$A$1048576,0))</f>
        <v>-1.0764199999999999</v>
      </c>
      <c r="I668">
        <f>INDEX(RawData!G$2:G$1048576,MATCH(FmtData!$B$4+(ROW()-10),RawData!$A$2:$A$1048576,0))</f>
        <v>-29008.1</v>
      </c>
      <c r="J668">
        <f>INDEX(RawData!H$2:H$1048576,MATCH(FmtData!$B$4+(ROW()-10),RawData!$A$2:$A$1048576,0))</f>
        <v>5.0826799999999998E-2</v>
      </c>
      <c r="K668">
        <f>INDEX(RawData!I$2:I$1048576,MATCH(FmtData!$B$4+(ROW()-10),RawData!$A$2:$A$1048576,0))</f>
        <v>-0.61495900000000003</v>
      </c>
      <c r="L668">
        <f>INDEX(RawData!J$2:J$1048576,MATCH(FmtData!$B$4+(ROW()-10),RawData!$A$2:$A$1048576,0))</f>
        <v>183.3</v>
      </c>
      <c r="M668">
        <f>INDEX(RawData!K$2:K$1048576,MATCH(FmtData!$B$4+(ROW()-10),RawData!$A$2:$A$1048576,0))</f>
        <v>165.1</v>
      </c>
      <c r="N668">
        <f>INDEX(RawData!L$2:L$1048576,MATCH(FmtData!$B$4+(ROW()-10),RawData!$A$2:$A$1048576,0))</f>
        <v>22.5</v>
      </c>
      <c r="O668">
        <f>INDEX(RawData!M$2:M$1048576,MATCH(FmtData!$B$4+(ROW()-10),RawData!$A$2:$A$1048576,0))</f>
        <v>171.2</v>
      </c>
      <c r="P668">
        <f>INDEX(RawData!N$2:N$1048576,MATCH(FmtData!$B$4+(ROW()-10),RawData!$A$2:$A$1048576,0))</f>
        <v>22.1</v>
      </c>
      <c r="Q668">
        <f>INDEX(RawData!O$2:O$1048576,MATCH(FmtData!$B$4+(ROW()-10),RawData!$A$2:$A$1048576,0))</f>
        <v>178.1</v>
      </c>
      <c r="R668" s="8">
        <f>INDEX(RawData!P$2:P$1048576,MATCH(FmtData!$B$4+(ROW()-10),RawData!$A$2:$A$1048576,0))</f>
        <v>9.8624299999999998</v>
      </c>
      <c r="S668">
        <f>INDEX(RawData!Q$2:Q$1048576,MATCH(FmtData!$B$4+(ROW()-10),RawData!$A$2:$A$1048576,0))</f>
        <v>110.925</v>
      </c>
      <c r="T668" s="8">
        <f>INDEX(RawData!R$2:R$1048576,MATCH(FmtData!$B$4+(ROW()-10),RawData!$A$2:$A$1048576,0))</f>
        <v>1.85121</v>
      </c>
      <c r="U668" s="8">
        <f>INDEX(RawData!S$2:S$1048576,MATCH(FmtData!$B$4+(ROW()-10),RawData!$A$2:$A$1048576,0))</f>
        <v>0.71360299999999999</v>
      </c>
      <c r="V668" s="8">
        <f>INDEX(RawData!T$2:T$1048576,MATCH(FmtData!$B$4+(ROW()-10),RawData!$A$2:$A$1048576,0))</f>
        <v>0.20432700000000001</v>
      </c>
      <c r="W668" s="3">
        <f t="shared" si="211"/>
        <v>-0.51414426000000002</v>
      </c>
      <c r="X668" s="3">
        <f t="shared" si="212"/>
        <v>-0.47920097200000006</v>
      </c>
      <c r="Y668" s="8">
        <f t="shared" si="201"/>
        <v>9.4425427800470043</v>
      </c>
      <c r="Z668" s="8">
        <f t="shared" si="202"/>
        <v>9.4774860680470052</v>
      </c>
      <c r="AA668" s="8">
        <f t="shared" si="213"/>
        <v>9.4600144240470048</v>
      </c>
      <c r="AB668" s="41">
        <v>1</v>
      </c>
      <c r="AC668" s="42" t="str">
        <f t="shared" si="214"/>
        <v>Isco</v>
      </c>
      <c r="AD668" s="5">
        <f t="shared" si="220"/>
        <v>-290.56</v>
      </c>
      <c r="AE668" s="15">
        <f t="shared" si="203"/>
        <v>-125.49479725357378</v>
      </c>
      <c r="AF668" s="15">
        <f t="shared" si="204"/>
        <v>-117.36473776663604</v>
      </c>
      <c r="AG668" s="15">
        <f t="shared" si="205"/>
        <v>-121.43692339414554</v>
      </c>
      <c r="AH668" s="15">
        <f t="shared" si="215"/>
        <v>-121.43692339414554</v>
      </c>
      <c r="AI668" s="17">
        <f t="shared" si="206"/>
        <v>1.1836055010065558</v>
      </c>
      <c r="AJ668" s="17">
        <f t="shared" si="207"/>
        <v>0.92787902553260748</v>
      </c>
      <c r="AK668" s="17">
        <f t="shared" si="208"/>
        <v>0.91810887851290046</v>
      </c>
      <c r="AL668" s="17">
        <f t="shared" si="209"/>
        <v>0.92297669638276336</v>
      </c>
      <c r="AM668" s="17">
        <f t="shared" si="210"/>
        <v>0.92297669638276336</v>
      </c>
      <c r="AN668" s="17">
        <f t="shared" si="216"/>
        <v>1.4157648834068892E-3</v>
      </c>
      <c r="AO668" s="17">
        <f t="shared" si="217"/>
        <v>9.2297669638276343</v>
      </c>
      <c r="AP668" s="17">
        <f t="shared" si="218"/>
        <v>11.836055010065557</v>
      </c>
      <c r="AQ668" s="17">
        <f t="shared" si="219"/>
        <v>18.799593392759935</v>
      </c>
    </row>
    <row r="669" spans="2:43" x14ac:dyDescent="0.45">
      <c r="B669">
        <f>INDEX(RawData!$A$2:$A$1048576,MATCH(FmtData!$B$4+(ROW()-10),RawData!$A$2:$A$1048576,0))</f>
        <v>857</v>
      </c>
      <c r="C669" s="23">
        <f>LEFT(INDEX(RawData!$B$2:$B$1048576, MATCH(FmtData!$B$4+(ROW()-10),RawData!$A$2:$A$1048576,0)),10)+MID(INDEX(RawData!$B$2:$B$1048576, MATCH(FmtData!$B$4+(ROW()-10),RawData!$A$2:$A$1048576,0)),12,8)-$B$5/24</f>
        <v>42200.969918981478</v>
      </c>
      <c r="D669" s="7">
        <f>MID(INDEX(RawData!$B$2:$B$1048576, MATCH(FmtData!$B$4+(ROW()-10),RawData!$A$2:$A$1048576,0)),12,8)+$B$5/24</f>
        <v>0.46991898148148148</v>
      </c>
      <c r="E669" s="8">
        <f>INDEX(RawData!$D$2:$D$1048576,MATCH(FmtData!$B$4+(ROW()-10),RawData!$A$2:$A$1048576,0))</f>
        <v>33.205599999999997</v>
      </c>
      <c r="F669">
        <f>INDEX(RawData!$D$2:$D$1048576,MATCH(FmtData!$B$4+(ROW()-10),RawData!$A$2:$A$1048576,0))</f>
        <v>33.205599999999997</v>
      </c>
      <c r="G669">
        <f>INDEX(RawData!E$2:E$1048576,MATCH(FmtData!$B$4+(ROW()-10),RawData!$A$2:$A$1048576,0))</f>
        <v>2729.74</v>
      </c>
      <c r="H669">
        <f>INDEX(RawData!F$2:F$1048576,MATCH(FmtData!$B$4+(ROW()-10),RawData!$A$2:$A$1048576,0))</f>
        <v>-1.0764199999999999</v>
      </c>
      <c r="I669">
        <f>INDEX(RawData!G$2:G$1048576,MATCH(FmtData!$B$4+(ROW()-10),RawData!$A$2:$A$1048576,0))</f>
        <v>-29008.1</v>
      </c>
      <c r="J669">
        <f>INDEX(RawData!H$2:H$1048576,MATCH(FmtData!$B$4+(ROW()-10),RawData!$A$2:$A$1048576,0))</f>
        <v>5.0826799999999998E-2</v>
      </c>
      <c r="K669">
        <f>INDEX(RawData!I$2:I$1048576,MATCH(FmtData!$B$4+(ROW()-10),RawData!$A$2:$A$1048576,0))</f>
        <v>-0.61458100000000004</v>
      </c>
      <c r="L669">
        <f>INDEX(RawData!J$2:J$1048576,MATCH(FmtData!$B$4+(ROW()-10),RawData!$A$2:$A$1048576,0))</f>
        <v>180.4</v>
      </c>
      <c r="M669">
        <f>INDEX(RawData!K$2:K$1048576,MATCH(FmtData!$B$4+(ROW()-10),RawData!$A$2:$A$1048576,0))</f>
        <v>170.8</v>
      </c>
      <c r="N669">
        <f>INDEX(RawData!L$2:L$1048576,MATCH(FmtData!$B$4+(ROW()-10),RawData!$A$2:$A$1048576,0))</f>
        <v>22.5</v>
      </c>
      <c r="O669">
        <f>INDEX(RawData!M$2:M$1048576,MATCH(FmtData!$B$4+(ROW()-10),RawData!$A$2:$A$1048576,0))</f>
        <v>160</v>
      </c>
      <c r="P669">
        <f>INDEX(RawData!N$2:N$1048576,MATCH(FmtData!$B$4+(ROW()-10),RawData!$A$2:$A$1048576,0))</f>
        <v>22.1</v>
      </c>
      <c r="Q669">
        <f>INDEX(RawData!O$2:O$1048576,MATCH(FmtData!$B$4+(ROW()-10),RawData!$A$2:$A$1048576,0))</f>
        <v>178.4</v>
      </c>
      <c r="R669" s="8">
        <f>INDEX(RawData!P$2:P$1048576,MATCH(FmtData!$B$4+(ROW()-10),RawData!$A$2:$A$1048576,0))</f>
        <v>9.8624299999999998</v>
      </c>
      <c r="S669">
        <f>INDEX(RawData!Q$2:Q$1048576,MATCH(FmtData!$B$4+(ROW()-10),RawData!$A$2:$A$1048576,0))</f>
        <v>110.925</v>
      </c>
      <c r="T669" s="8">
        <f>INDEX(RawData!R$2:R$1048576,MATCH(FmtData!$B$4+(ROW()-10),RawData!$A$2:$A$1048576,0))</f>
        <v>1.85121</v>
      </c>
      <c r="U669" s="8">
        <f>INDEX(RawData!S$2:S$1048576,MATCH(FmtData!$B$4+(ROW()-10),RawData!$A$2:$A$1048576,0))</f>
        <v>0.71342099999999997</v>
      </c>
      <c r="V669" s="8">
        <f>INDEX(RawData!T$2:T$1048576,MATCH(FmtData!$B$4+(ROW()-10),RawData!$A$2:$A$1048576,0))</f>
        <v>0.20473</v>
      </c>
      <c r="W669" s="3">
        <f t="shared" si="211"/>
        <v>-0.51368197999999998</v>
      </c>
      <c r="X669" s="3">
        <f t="shared" si="212"/>
        <v>-0.48022459200000001</v>
      </c>
      <c r="Y669" s="8">
        <f t="shared" si="201"/>
        <v>9.443005060047005</v>
      </c>
      <c r="Z669" s="8">
        <f t="shared" si="202"/>
        <v>9.4764624480470037</v>
      </c>
      <c r="AA669" s="8">
        <f t="shared" si="213"/>
        <v>9.4597337540470043</v>
      </c>
      <c r="AB669" s="41">
        <v>1</v>
      </c>
      <c r="AC669" s="42" t="str">
        <f t="shared" si="214"/>
        <v>Isco</v>
      </c>
      <c r="AD669" s="5">
        <f t="shared" si="220"/>
        <v>-290.56</v>
      </c>
      <c r="AE669" s="15">
        <f t="shared" si="203"/>
        <v>-125.38761460077592</v>
      </c>
      <c r="AF669" s="15">
        <f t="shared" si="204"/>
        <v>-117.60371208678043</v>
      </c>
      <c r="AG669" s="15">
        <f t="shared" si="205"/>
        <v>-121.50222340017149</v>
      </c>
      <c r="AH669" s="15">
        <f t="shared" si="215"/>
        <v>-121.50222340017149</v>
      </c>
      <c r="AI669" s="17">
        <f t="shared" si="206"/>
        <v>1.1836055010065558</v>
      </c>
      <c r="AJ669" s="17">
        <f t="shared" si="207"/>
        <v>0.92774886835473613</v>
      </c>
      <c r="AK669" s="17">
        <f t="shared" si="208"/>
        <v>0.91839312550450602</v>
      </c>
      <c r="AL669" s="17">
        <f t="shared" si="209"/>
        <v>0.92305517538080328</v>
      </c>
      <c r="AM669" s="17">
        <f t="shared" si="210"/>
        <v>0.92305517538080328</v>
      </c>
      <c r="AN669" s="17">
        <f t="shared" si="216"/>
        <v>1.3372858853669678E-3</v>
      </c>
      <c r="AO669" s="17">
        <f t="shared" si="217"/>
        <v>9.2305517538080331</v>
      </c>
      <c r="AP669" s="17">
        <f t="shared" si="218"/>
        <v>11.836055010065557</v>
      </c>
      <c r="AQ669" s="17">
        <f t="shared" si="219"/>
        <v>18.820829171203048</v>
      </c>
    </row>
    <row r="670" spans="2:43" x14ac:dyDescent="0.45">
      <c r="B670">
        <f>INDEX(RawData!$A$2:$A$1048576,MATCH(FmtData!$B$4+(ROW()-10),RawData!$A$2:$A$1048576,0))</f>
        <v>858</v>
      </c>
      <c r="C670" s="23">
        <f>LEFT(INDEX(RawData!$B$2:$B$1048576, MATCH(FmtData!$B$4+(ROW()-10),RawData!$A$2:$A$1048576,0)),10)+MID(INDEX(RawData!$B$2:$B$1048576, MATCH(FmtData!$B$4+(ROW()-10),RawData!$A$2:$A$1048576,0)),12,8)-$B$5/24</f>
        <v>42200.970601851855</v>
      </c>
      <c r="D670" s="7">
        <f>MID(INDEX(RawData!$B$2:$B$1048576, MATCH(FmtData!$B$4+(ROW()-10),RawData!$A$2:$A$1048576,0)),12,8)+$B$5/24</f>
        <v>0.47060185185185188</v>
      </c>
      <c r="E670" s="8">
        <f>INDEX(RawData!$D$2:$D$1048576,MATCH(FmtData!$B$4+(ROW()-10),RawData!$A$2:$A$1048576,0))</f>
        <v>33.222200000000001</v>
      </c>
      <c r="F670">
        <f>INDEX(RawData!$D$2:$D$1048576,MATCH(FmtData!$B$4+(ROW()-10),RawData!$A$2:$A$1048576,0))</f>
        <v>33.222200000000001</v>
      </c>
      <c r="G670">
        <f>INDEX(RawData!E$2:E$1048576,MATCH(FmtData!$B$4+(ROW()-10),RawData!$A$2:$A$1048576,0))</f>
        <v>2728.82</v>
      </c>
      <c r="H670">
        <f>INDEX(RawData!F$2:F$1048576,MATCH(FmtData!$B$4+(ROW()-10),RawData!$A$2:$A$1048576,0))</f>
        <v>-1.0764199999999999</v>
      </c>
      <c r="I670">
        <f>INDEX(RawData!G$2:G$1048576,MATCH(FmtData!$B$4+(ROW()-10),RawData!$A$2:$A$1048576,0))</f>
        <v>-29008.1</v>
      </c>
      <c r="J670">
        <f>INDEX(RawData!H$2:H$1048576,MATCH(FmtData!$B$4+(ROW()-10),RawData!$A$2:$A$1048576,0))</f>
        <v>5.0826799999999998E-2</v>
      </c>
      <c r="K670">
        <f>INDEX(RawData!I$2:I$1048576,MATCH(FmtData!$B$4+(ROW()-10),RawData!$A$2:$A$1048576,0))</f>
        <v>-0.61514800000000003</v>
      </c>
      <c r="L670">
        <f>INDEX(RawData!J$2:J$1048576,MATCH(FmtData!$B$4+(ROW()-10),RawData!$A$2:$A$1048576,0))</f>
        <v>185.6</v>
      </c>
      <c r="M670">
        <f>INDEX(RawData!K$2:K$1048576,MATCH(FmtData!$B$4+(ROW()-10),RawData!$A$2:$A$1048576,0))</f>
        <v>175.8</v>
      </c>
      <c r="N670">
        <f>INDEX(RawData!L$2:L$1048576,MATCH(FmtData!$B$4+(ROW()-10),RawData!$A$2:$A$1048576,0))</f>
        <v>22.5</v>
      </c>
      <c r="O670">
        <f>INDEX(RawData!M$2:M$1048576,MATCH(FmtData!$B$4+(ROW()-10),RawData!$A$2:$A$1048576,0))</f>
        <v>171.4</v>
      </c>
      <c r="P670">
        <f>INDEX(RawData!N$2:N$1048576,MATCH(FmtData!$B$4+(ROW()-10),RawData!$A$2:$A$1048576,0))</f>
        <v>22.1</v>
      </c>
      <c r="Q670">
        <f>INDEX(RawData!O$2:O$1048576,MATCH(FmtData!$B$4+(ROW()-10),RawData!$A$2:$A$1048576,0))</f>
        <v>178.5</v>
      </c>
      <c r="R670" s="8">
        <f>INDEX(RawData!P$2:P$1048576,MATCH(FmtData!$B$4+(ROW()-10),RawData!$A$2:$A$1048576,0))</f>
        <v>9.8624299999999998</v>
      </c>
      <c r="S670">
        <f>INDEX(RawData!Q$2:Q$1048576,MATCH(FmtData!$B$4+(ROW()-10),RawData!$A$2:$A$1048576,0))</f>
        <v>110.925</v>
      </c>
      <c r="T670" s="8">
        <f>INDEX(RawData!R$2:R$1048576,MATCH(FmtData!$B$4+(ROW()-10),RawData!$A$2:$A$1048576,0))</f>
        <v>1.85121</v>
      </c>
      <c r="U670" s="8">
        <f>INDEX(RawData!S$2:S$1048576,MATCH(FmtData!$B$4+(ROW()-10),RawData!$A$2:$A$1048576,0))</f>
        <v>0.71342099999999997</v>
      </c>
      <c r="V670" s="8">
        <f>INDEX(RawData!T$2:T$1048576,MATCH(FmtData!$B$4+(ROW()-10),RawData!$A$2:$A$1048576,0))</f>
        <v>0.20460600000000001</v>
      </c>
      <c r="W670" s="3">
        <f t="shared" si="211"/>
        <v>-0.51368197999999998</v>
      </c>
      <c r="X670" s="3">
        <f t="shared" si="212"/>
        <v>-0.47990963200000003</v>
      </c>
      <c r="Y670" s="8">
        <f t="shared" si="201"/>
        <v>9.443005060047005</v>
      </c>
      <c r="Z670" s="8">
        <f t="shared" si="202"/>
        <v>9.4767774080470044</v>
      </c>
      <c r="AA670" s="8">
        <f t="shared" si="213"/>
        <v>9.4598912340470047</v>
      </c>
      <c r="AB670" s="41">
        <v>1</v>
      </c>
      <c r="AC670" s="42" t="str">
        <f t="shared" si="214"/>
        <v>Isco</v>
      </c>
      <c r="AD670" s="5">
        <f t="shared" si="220"/>
        <v>-290.56</v>
      </c>
      <c r="AE670" s="15">
        <f t="shared" si="203"/>
        <v>-125.38761460077592</v>
      </c>
      <c r="AF670" s="15">
        <f t="shared" si="204"/>
        <v>-117.53018676787758</v>
      </c>
      <c r="AG670" s="15">
        <f t="shared" si="205"/>
        <v>-121.46558493753207</v>
      </c>
      <c r="AH670" s="15">
        <f t="shared" si="215"/>
        <v>-121.46558493753207</v>
      </c>
      <c r="AI670" s="17">
        <f t="shared" si="206"/>
        <v>1.1836055010065558</v>
      </c>
      <c r="AJ670" s="17">
        <f t="shared" si="207"/>
        <v>0.92774886835473613</v>
      </c>
      <c r="AK670" s="17">
        <f t="shared" si="208"/>
        <v>0.91830565238208073</v>
      </c>
      <c r="AL670" s="17">
        <f t="shared" si="209"/>
        <v>0.92301114081913271</v>
      </c>
      <c r="AM670" s="17">
        <f t="shared" si="210"/>
        <v>0.92301114081913271</v>
      </c>
      <c r="AN670" s="17">
        <f t="shared" si="216"/>
        <v>1.040532922463755E-3</v>
      </c>
      <c r="AO670" s="17">
        <f t="shared" si="217"/>
        <v>9.2301114081913269</v>
      </c>
      <c r="AP670" s="17">
        <f t="shared" si="218"/>
        <v>11.836055010065557</v>
      </c>
      <c r="AQ670" s="17">
        <f t="shared" si="219"/>
        <v>18.814486016603158</v>
      </c>
    </row>
    <row r="671" spans="2:43" x14ac:dyDescent="0.45">
      <c r="B671">
        <f>INDEX(RawData!$A$2:$A$1048576,MATCH(FmtData!$B$4+(ROW()-10),RawData!$A$2:$A$1048576,0))</f>
        <v>859</v>
      </c>
      <c r="C671" s="23">
        <f>LEFT(INDEX(RawData!$B$2:$B$1048576, MATCH(FmtData!$B$4+(ROW()-10),RawData!$A$2:$A$1048576,0)),10)+MID(INDEX(RawData!$B$2:$B$1048576, MATCH(FmtData!$B$4+(ROW()-10),RawData!$A$2:$A$1048576,0)),12,8)-$B$5/24</f>
        <v>42200.971296296295</v>
      </c>
      <c r="D671" s="7">
        <f>MID(INDEX(RawData!$B$2:$B$1048576, MATCH(FmtData!$B$4+(ROW()-10),RawData!$A$2:$A$1048576,0)),12,8)+$B$5/24</f>
        <v>0.47129629629629632</v>
      </c>
      <c r="E671" s="8">
        <f>INDEX(RawData!$D$2:$D$1048576,MATCH(FmtData!$B$4+(ROW()-10),RawData!$A$2:$A$1048576,0))</f>
        <v>33.238999999999997</v>
      </c>
      <c r="F671">
        <f>INDEX(RawData!$D$2:$D$1048576,MATCH(FmtData!$B$4+(ROW()-10),RawData!$A$2:$A$1048576,0))</f>
        <v>33.238999999999997</v>
      </c>
      <c r="G671">
        <f>INDEX(RawData!E$2:E$1048576,MATCH(FmtData!$B$4+(ROW()-10),RawData!$A$2:$A$1048576,0))</f>
        <v>2738.36</v>
      </c>
      <c r="H671">
        <f>INDEX(RawData!F$2:F$1048576,MATCH(FmtData!$B$4+(ROW()-10),RawData!$A$2:$A$1048576,0))</f>
        <v>-1.0764199999999999</v>
      </c>
      <c r="I671">
        <f>INDEX(RawData!G$2:G$1048576,MATCH(FmtData!$B$4+(ROW()-10),RawData!$A$2:$A$1048576,0))</f>
        <v>-29008.1</v>
      </c>
      <c r="J671">
        <f>INDEX(RawData!H$2:H$1048576,MATCH(FmtData!$B$4+(ROW()-10),RawData!$A$2:$A$1048576,0))</f>
        <v>5.0826799999999998E-2</v>
      </c>
      <c r="K671">
        <f>INDEX(RawData!I$2:I$1048576,MATCH(FmtData!$B$4+(ROW()-10),RawData!$A$2:$A$1048576,0))</f>
        <v>-0.61577599999999999</v>
      </c>
      <c r="L671">
        <f>INDEX(RawData!J$2:J$1048576,MATCH(FmtData!$B$4+(ROW()-10),RawData!$A$2:$A$1048576,0))</f>
        <v>185.2</v>
      </c>
      <c r="M671">
        <f>INDEX(RawData!K$2:K$1048576,MATCH(FmtData!$B$4+(ROW()-10),RawData!$A$2:$A$1048576,0))</f>
        <v>177.5</v>
      </c>
      <c r="N671">
        <f>INDEX(RawData!L$2:L$1048576,MATCH(FmtData!$B$4+(ROW()-10),RawData!$A$2:$A$1048576,0))</f>
        <v>22.5</v>
      </c>
      <c r="O671">
        <f>INDEX(RawData!M$2:M$1048576,MATCH(FmtData!$B$4+(ROW()-10),RawData!$A$2:$A$1048576,0))</f>
        <v>161.5</v>
      </c>
      <c r="P671">
        <f>INDEX(RawData!N$2:N$1048576,MATCH(FmtData!$B$4+(ROW()-10),RawData!$A$2:$A$1048576,0))</f>
        <v>22.1</v>
      </c>
      <c r="Q671">
        <f>INDEX(RawData!O$2:O$1048576,MATCH(FmtData!$B$4+(ROW()-10),RawData!$A$2:$A$1048576,0))</f>
        <v>178.7</v>
      </c>
      <c r="R671" s="8">
        <f>INDEX(RawData!P$2:P$1048576,MATCH(FmtData!$B$4+(ROW()-10),RawData!$A$2:$A$1048576,0))</f>
        <v>9.8624299999999998</v>
      </c>
      <c r="S671">
        <f>INDEX(RawData!Q$2:Q$1048576,MATCH(FmtData!$B$4+(ROW()-10),RawData!$A$2:$A$1048576,0))</f>
        <v>110.925</v>
      </c>
      <c r="T671" s="8">
        <f>INDEX(RawData!R$2:R$1048576,MATCH(FmtData!$B$4+(ROW()-10),RawData!$A$2:$A$1048576,0))</f>
        <v>1.85121</v>
      </c>
      <c r="U671" s="8">
        <f>INDEX(RawData!S$2:S$1048576,MATCH(FmtData!$B$4+(ROW()-10),RawData!$A$2:$A$1048576,0))</f>
        <v>0.71351200000000004</v>
      </c>
      <c r="V671" s="8">
        <f>INDEX(RawData!T$2:T$1048576,MATCH(FmtData!$B$4+(ROW()-10),RawData!$A$2:$A$1048576,0))</f>
        <v>0.20460600000000001</v>
      </c>
      <c r="W671" s="3">
        <f t="shared" si="211"/>
        <v>-0.51391312000000022</v>
      </c>
      <c r="X671" s="3">
        <f t="shared" si="212"/>
        <v>-0.47990963200000003</v>
      </c>
      <c r="Y671" s="8">
        <f t="shared" si="201"/>
        <v>9.4427739200470047</v>
      </c>
      <c r="Z671" s="8">
        <f t="shared" si="202"/>
        <v>9.4767774080470044</v>
      </c>
      <c r="AA671" s="8">
        <f t="shared" si="213"/>
        <v>9.4597756640470045</v>
      </c>
      <c r="AB671" s="41">
        <v>1</v>
      </c>
      <c r="AC671" s="42" t="str">
        <f t="shared" si="214"/>
        <v>Isco</v>
      </c>
      <c r="AD671" s="5">
        <f t="shared" si="220"/>
        <v>-290.56</v>
      </c>
      <c r="AE671" s="15">
        <f t="shared" si="203"/>
        <v>-125.44120717741305</v>
      </c>
      <c r="AF671" s="15">
        <f t="shared" si="204"/>
        <v>-117.53018676787758</v>
      </c>
      <c r="AG671" s="15">
        <f t="shared" si="205"/>
        <v>-121.49247295510588</v>
      </c>
      <c r="AH671" s="15">
        <f t="shared" si="215"/>
        <v>-121.49247295510588</v>
      </c>
      <c r="AI671" s="17">
        <f t="shared" si="206"/>
        <v>1.1836055010065558</v>
      </c>
      <c r="AJ671" s="17">
        <f t="shared" si="207"/>
        <v>0.92781394389716487</v>
      </c>
      <c r="AK671" s="17">
        <f t="shared" si="208"/>
        <v>0.91830565238208073</v>
      </c>
      <c r="AL671" s="17">
        <f t="shared" si="209"/>
        <v>0.92304345623169692</v>
      </c>
      <c r="AM671" s="17">
        <f t="shared" si="210"/>
        <v>0.92304345623169692</v>
      </c>
      <c r="AN671" s="17">
        <f t="shared" si="216"/>
        <v>1.1725429548320454E-3</v>
      </c>
      <c r="AO671" s="17">
        <f t="shared" si="217"/>
        <v>9.2304345623169688</v>
      </c>
      <c r="AP671" s="17">
        <f t="shared" si="218"/>
        <v>11.836055010065557</v>
      </c>
      <c r="AQ671" s="17">
        <f t="shared" si="219"/>
        <v>18.880261771910725</v>
      </c>
    </row>
    <row r="672" spans="2:43" x14ac:dyDescent="0.45">
      <c r="B672">
        <f>INDEX(RawData!$A$2:$A$1048576,MATCH(FmtData!$B$4+(ROW()-10),RawData!$A$2:$A$1048576,0))</f>
        <v>860</v>
      </c>
      <c r="C672" s="23">
        <f>LEFT(INDEX(RawData!$B$2:$B$1048576, MATCH(FmtData!$B$4+(ROW()-10),RawData!$A$2:$A$1048576,0)),10)+MID(INDEX(RawData!$B$2:$B$1048576, MATCH(FmtData!$B$4+(ROW()-10),RawData!$A$2:$A$1048576,0)),12,8)-$B$5/24</f>
        <v>42200.972002314818</v>
      </c>
      <c r="D672" s="7">
        <f>MID(INDEX(RawData!$B$2:$B$1048576, MATCH(FmtData!$B$4+(ROW()-10),RawData!$A$2:$A$1048576,0)),12,8)+$B$5/24</f>
        <v>0.47200231481481481</v>
      </c>
      <c r="E672" s="8">
        <f>INDEX(RawData!$D$2:$D$1048576,MATCH(FmtData!$B$4+(ROW()-10),RawData!$A$2:$A$1048576,0))</f>
        <v>33.255499999999998</v>
      </c>
      <c r="F672">
        <f>INDEX(RawData!$D$2:$D$1048576,MATCH(FmtData!$B$4+(ROW()-10),RawData!$A$2:$A$1048576,0))</f>
        <v>33.255499999999998</v>
      </c>
      <c r="G672">
        <f>INDEX(RawData!E$2:E$1048576,MATCH(FmtData!$B$4+(ROW()-10),RawData!$A$2:$A$1048576,0))</f>
        <v>2742.05</v>
      </c>
      <c r="H672">
        <f>INDEX(RawData!F$2:F$1048576,MATCH(FmtData!$B$4+(ROW()-10),RawData!$A$2:$A$1048576,0))</f>
        <v>-1.0764199999999999</v>
      </c>
      <c r="I672">
        <f>INDEX(RawData!G$2:G$1048576,MATCH(FmtData!$B$4+(ROW()-10),RawData!$A$2:$A$1048576,0))</f>
        <v>-29008.1</v>
      </c>
      <c r="J672">
        <f>INDEX(RawData!H$2:H$1048576,MATCH(FmtData!$B$4+(ROW()-10),RawData!$A$2:$A$1048576,0))</f>
        <v>5.0826799999999998E-2</v>
      </c>
      <c r="K672">
        <f>INDEX(RawData!I$2:I$1048576,MATCH(FmtData!$B$4+(ROW()-10),RawData!$A$2:$A$1048576,0))</f>
        <v>-0.61477000000000004</v>
      </c>
      <c r="L672">
        <f>INDEX(RawData!J$2:J$1048576,MATCH(FmtData!$B$4+(ROW()-10),RawData!$A$2:$A$1048576,0))</f>
        <v>185</v>
      </c>
      <c r="M672">
        <f>INDEX(RawData!K$2:K$1048576,MATCH(FmtData!$B$4+(ROW()-10),RawData!$A$2:$A$1048576,0))</f>
        <v>172.4</v>
      </c>
      <c r="N672">
        <f>INDEX(RawData!L$2:L$1048576,MATCH(FmtData!$B$4+(ROW()-10),RawData!$A$2:$A$1048576,0))</f>
        <v>22.4</v>
      </c>
      <c r="O672">
        <f>INDEX(RawData!M$2:M$1048576,MATCH(FmtData!$B$4+(ROW()-10),RawData!$A$2:$A$1048576,0))</f>
        <v>172.6</v>
      </c>
      <c r="P672">
        <f>INDEX(RawData!N$2:N$1048576,MATCH(FmtData!$B$4+(ROW()-10),RawData!$A$2:$A$1048576,0))</f>
        <v>22.1</v>
      </c>
      <c r="Q672">
        <f>INDEX(RawData!O$2:O$1048576,MATCH(FmtData!$B$4+(ROW()-10),RawData!$A$2:$A$1048576,0))</f>
        <v>178.9</v>
      </c>
      <c r="R672" s="8">
        <f>INDEX(RawData!P$2:P$1048576,MATCH(FmtData!$B$4+(ROW()-10),RawData!$A$2:$A$1048576,0))</f>
        <v>9.8624299999999998</v>
      </c>
      <c r="S672">
        <f>INDEX(RawData!Q$2:Q$1048576,MATCH(FmtData!$B$4+(ROW()-10),RawData!$A$2:$A$1048576,0))</f>
        <v>110.925</v>
      </c>
      <c r="T672" s="8">
        <f>INDEX(RawData!R$2:R$1048576,MATCH(FmtData!$B$4+(ROW()-10),RawData!$A$2:$A$1048576,0))</f>
        <v>1.85121</v>
      </c>
      <c r="U672" s="8">
        <f>INDEX(RawData!S$2:S$1048576,MATCH(FmtData!$B$4+(ROW()-10),RawData!$A$2:$A$1048576,0))</f>
        <v>0.71342099999999997</v>
      </c>
      <c r="V672" s="8">
        <f>INDEX(RawData!T$2:T$1048576,MATCH(FmtData!$B$4+(ROW()-10),RawData!$A$2:$A$1048576,0))</f>
        <v>0.204513</v>
      </c>
      <c r="W672" s="3">
        <f t="shared" si="211"/>
        <v>-0.51368197999999998</v>
      </c>
      <c r="X672" s="3">
        <f t="shared" si="212"/>
        <v>-0.47967341200000002</v>
      </c>
      <c r="Y672" s="8">
        <f t="shared" si="201"/>
        <v>9.443005060047005</v>
      </c>
      <c r="Z672" s="8">
        <f t="shared" si="202"/>
        <v>9.4770136280470041</v>
      </c>
      <c r="AA672" s="8">
        <f t="shared" si="213"/>
        <v>9.4600093440470054</v>
      </c>
      <c r="AB672" s="41">
        <v>1</v>
      </c>
      <c r="AC672" s="42" t="str">
        <f t="shared" si="214"/>
        <v>Isco</v>
      </c>
      <c r="AD672" s="5">
        <f t="shared" si="220"/>
        <v>-290.56</v>
      </c>
      <c r="AE672" s="15">
        <f t="shared" si="203"/>
        <v>-125.38761460077592</v>
      </c>
      <c r="AF672" s="15">
        <f t="shared" si="204"/>
        <v>-117.47503972141624</v>
      </c>
      <c r="AG672" s="15">
        <f t="shared" si="205"/>
        <v>-121.43810532752536</v>
      </c>
      <c r="AH672" s="15">
        <f t="shared" si="215"/>
        <v>-121.43810532752536</v>
      </c>
      <c r="AI672" s="17">
        <f t="shared" si="206"/>
        <v>1.1836055010065558</v>
      </c>
      <c r="AJ672" s="17">
        <f t="shared" si="207"/>
        <v>0.92774886835473613</v>
      </c>
      <c r="AK672" s="17">
        <f t="shared" si="208"/>
        <v>0.91824005483812265</v>
      </c>
      <c r="AL672" s="17">
        <f t="shared" si="209"/>
        <v>0.92297811673797447</v>
      </c>
      <c r="AM672" s="17">
        <f t="shared" si="210"/>
        <v>0.92297811673797447</v>
      </c>
      <c r="AN672" s="17">
        <f t="shared" si="216"/>
        <v>1.3136560181076229E-3</v>
      </c>
      <c r="AO672" s="17">
        <f t="shared" si="217"/>
        <v>9.2297811673797447</v>
      </c>
      <c r="AP672" s="17">
        <f t="shared" si="218"/>
        <v>11.836055010065557</v>
      </c>
      <c r="AQ672" s="17">
        <f t="shared" si="219"/>
        <v>18.905703337642898</v>
      </c>
    </row>
    <row r="673" spans="2:43" x14ac:dyDescent="0.45">
      <c r="B673">
        <f>INDEX(RawData!$A$2:$A$1048576,MATCH(FmtData!$B$4+(ROW()-10),RawData!$A$2:$A$1048576,0))</f>
        <v>861</v>
      </c>
      <c r="C673" s="23">
        <f>LEFT(INDEX(RawData!$B$2:$B$1048576, MATCH(FmtData!$B$4+(ROW()-10),RawData!$A$2:$A$1048576,0)),10)+MID(INDEX(RawData!$B$2:$B$1048576, MATCH(FmtData!$B$4+(ROW()-10),RawData!$A$2:$A$1048576,0)),12,8)-$B$5/24</f>
        <v>42200.972696759258</v>
      </c>
      <c r="D673" s="7">
        <f>MID(INDEX(RawData!$B$2:$B$1048576, MATCH(FmtData!$B$4+(ROW()-10),RawData!$A$2:$A$1048576,0)),12,8)+$B$5/24</f>
        <v>0.47269675925925925</v>
      </c>
      <c r="E673" s="8">
        <f>INDEX(RawData!$D$2:$D$1048576,MATCH(FmtData!$B$4+(ROW()-10),RawData!$A$2:$A$1048576,0))</f>
        <v>33.272100000000002</v>
      </c>
      <c r="F673">
        <f>INDEX(RawData!$D$2:$D$1048576,MATCH(FmtData!$B$4+(ROW()-10),RawData!$A$2:$A$1048576,0))</f>
        <v>33.272100000000002</v>
      </c>
      <c r="G673">
        <f>INDEX(RawData!E$2:E$1048576,MATCH(FmtData!$B$4+(ROW()-10),RawData!$A$2:$A$1048576,0))</f>
        <v>2751.59</v>
      </c>
      <c r="H673">
        <f>INDEX(RawData!F$2:F$1048576,MATCH(FmtData!$B$4+(ROW()-10),RawData!$A$2:$A$1048576,0))</f>
        <v>-1.0764199999999999</v>
      </c>
      <c r="I673">
        <f>INDEX(RawData!G$2:G$1048576,MATCH(FmtData!$B$4+(ROW()-10),RawData!$A$2:$A$1048576,0))</f>
        <v>-29008.1</v>
      </c>
      <c r="J673">
        <f>INDEX(RawData!H$2:H$1048576,MATCH(FmtData!$B$4+(ROW()-10),RawData!$A$2:$A$1048576,0))</f>
        <v>5.0826799999999998E-2</v>
      </c>
      <c r="K673">
        <f>INDEX(RawData!I$2:I$1048576,MATCH(FmtData!$B$4+(ROW()-10),RawData!$A$2:$A$1048576,0))</f>
        <v>-0.61552499999999999</v>
      </c>
      <c r="L673">
        <f>INDEX(RawData!J$2:J$1048576,MATCH(FmtData!$B$4+(ROW()-10),RawData!$A$2:$A$1048576,0))</f>
        <v>186.6</v>
      </c>
      <c r="M673">
        <f>INDEX(RawData!K$2:K$1048576,MATCH(FmtData!$B$4+(ROW()-10),RawData!$A$2:$A$1048576,0))</f>
        <v>172.2</v>
      </c>
      <c r="N673">
        <f>INDEX(RawData!L$2:L$1048576,MATCH(FmtData!$B$4+(ROW()-10),RawData!$A$2:$A$1048576,0))</f>
        <v>22.5</v>
      </c>
      <c r="O673">
        <f>INDEX(RawData!M$2:M$1048576,MATCH(FmtData!$B$4+(ROW()-10),RawData!$A$2:$A$1048576,0))</f>
        <v>160.69999999999999</v>
      </c>
      <c r="P673">
        <f>INDEX(RawData!N$2:N$1048576,MATCH(FmtData!$B$4+(ROW()-10),RawData!$A$2:$A$1048576,0))</f>
        <v>22.1</v>
      </c>
      <c r="Q673">
        <f>INDEX(RawData!O$2:O$1048576,MATCH(FmtData!$B$4+(ROW()-10),RawData!$A$2:$A$1048576,0))</f>
        <v>179.1</v>
      </c>
      <c r="R673" s="8">
        <f>INDEX(RawData!P$2:P$1048576,MATCH(FmtData!$B$4+(ROW()-10),RawData!$A$2:$A$1048576,0))</f>
        <v>9.8624299999999998</v>
      </c>
      <c r="S673">
        <f>INDEX(RawData!Q$2:Q$1048576,MATCH(FmtData!$B$4+(ROW()-10),RawData!$A$2:$A$1048576,0))</f>
        <v>110.925</v>
      </c>
      <c r="T673" s="8">
        <f>INDEX(RawData!R$2:R$1048576,MATCH(FmtData!$B$4+(ROW()-10),RawData!$A$2:$A$1048576,0))</f>
        <v>1.85121</v>
      </c>
      <c r="U673" s="8">
        <f>INDEX(RawData!S$2:S$1048576,MATCH(FmtData!$B$4+(ROW()-10),RawData!$A$2:$A$1048576,0))</f>
        <v>0.71369499999999997</v>
      </c>
      <c r="V673" s="8">
        <f>INDEX(RawData!T$2:T$1048576,MATCH(FmtData!$B$4+(ROW()-10),RawData!$A$2:$A$1048576,0))</f>
        <v>0.20482300000000001</v>
      </c>
      <c r="W673" s="3">
        <f t="shared" si="211"/>
        <v>-0.51437794000000003</v>
      </c>
      <c r="X673" s="3">
        <f t="shared" si="212"/>
        <v>-0.48046081200000007</v>
      </c>
      <c r="Y673" s="8">
        <f t="shared" si="201"/>
        <v>9.4423091000470052</v>
      </c>
      <c r="Z673" s="8">
        <f t="shared" si="202"/>
        <v>9.476226228047004</v>
      </c>
      <c r="AA673" s="8">
        <f t="shared" si="213"/>
        <v>9.4592676640470046</v>
      </c>
      <c r="AB673" s="41">
        <v>1</v>
      </c>
      <c r="AC673" s="42" t="str">
        <f t="shared" si="214"/>
        <v>Isco</v>
      </c>
      <c r="AD673" s="5">
        <f t="shared" si="220"/>
        <v>-290.56</v>
      </c>
      <c r="AE673" s="15">
        <f t="shared" si="203"/>
        <v>-125.54897368988577</v>
      </c>
      <c r="AF673" s="15">
        <f t="shared" si="204"/>
        <v>-117.65885301875335</v>
      </c>
      <c r="AG673" s="15">
        <f t="shared" si="205"/>
        <v>-121.61065461779367</v>
      </c>
      <c r="AH673" s="15">
        <f t="shared" si="215"/>
        <v>-121.61065461779367</v>
      </c>
      <c r="AI673" s="17">
        <f t="shared" si="206"/>
        <v>1.1836055010065558</v>
      </c>
      <c r="AJ673" s="17">
        <f t="shared" si="207"/>
        <v>0.92794482854540172</v>
      </c>
      <c r="AK673" s="17">
        <f t="shared" si="208"/>
        <v>0.91845873764515296</v>
      </c>
      <c r="AL673" s="17">
        <f t="shared" si="209"/>
        <v>0.9231855199109904</v>
      </c>
      <c r="AM673" s="17">
        <f t="shared" si="210"/>
        <v>0.9231855199109904</v>
      </c>
      <c r="AN673" s="17">
        <f t="shared" si="216"/>
        <v>1.0070018239953793E-3</v>
      </c>
      <c r="AO673" s="17">
        <f t="shared" si="217"/>
        <v>9.2318551991099049</v>
      </c>
      <c r="AP673" s="17">
        <f t="shared" si="218"/>
        <v>11.836055010065557</v>
      </c>
      <c r="AQ673" s="17">
        <f t="shared" si="219"/>
        <v>18.971479092950464</v>
      </c>
    </row>
    <row r="674" spans="2:43" x14ac:dyDescent="0.45">
      <c r="B674">
        <f>INDEX(RawData!$A$2:$A$1048576,MATCH(FmtData!$B$4+(ROW()-10),RawData!$A$2:$A$1048576,0))</f>
        <v>862</v>
      </c>
      <c r="C674" s="23">
        <f>LEFT(INDEX(RawData!$B$2:$B$1048576, MATCH(FmtData!$B$4+(ROW()-10),RawData!$A$2:$A$1048576,0)),10)+MID(INDEX(RawData!$B$2:$B$1048576, MATCH(FmtData!$B$4+(ROW()-10),RawData!$A$2:$A$1048576,0)),12,8)-$B$5/24</f>
        <v>42200.973391203705</v>
      </c>
      <c r="D674" s="7">
        <f>MID(INDEX(RawData!$B$2:$B$1048576, MATCH(FmtData!$B$4+(ROW()-10),RawData!$A$2:$A$1048576,0)),12,8)+$B$5/24</f>
        <v>0.47339120370370369</v>
      </c>
      <c r="E674" s="8">
        <f>INDEX(RawData!$D$2:$D$1048576,MATCH(FmtData!$B$4+(ROW()-10),RawData!$A$2:$A$1048576,0))</f>
        <v>33.288600000000002</v>
      </c>
      <c r="F674">
        <f>INDEX(RawData!$D$2:$D$1048576,MATCH(FmtData!$B$4+(ROW()-10),RawData!$A$2:$A$1048576,0))</f>
        <v>33.288600000000002</v>
      </c>
      <c r="G674">
        <f>INDEX(RawData!E$2:E$1048576,MATCH(FmtData!$B$4+(ROW()-10),RawData!$A$2:$A$1048576,0))</f>
        <v>2752.82</v>
      </c>
      <c r="H674">
        <f>INDEX(RawData!F$2:F$1048576,MATCH(FmtData!$B$4+(ROW()-10),RawData!$A$2:$A$1048576,0))</f>
        <v>-1.0764199999999999</v>
      </c>
      <c r="I674">
        <f>INDEX(RawData!G$2:G$1048576,MATCH(FmtData!$B$4+(ROW()-10),RawData!$A$2:$A$1048576,0))</f>
        <v>-29008.1</v>
      </c>
      <c r="J674">
        <f>INDEX(RawData!H$2:H$1048576,MATCH(FmtData!$B$4+(ROW()-10),RawData!$A$2:$A$1048576,0))</f>
        <v>5.0826799999999998E-2</v>
      </c>
      <c r="K674">
        <f>INDEX(RawData!I$2:I$1048576,MATCH(FmtData!$B$4+(ROW()-10),RawData!$A$2:$A$1048576,0))</f>
        <v>-0.61477000000000004</v>
      </c>
      <c r="L674">
        <f>INDEX(RawData!J$2:J$1048576,MATCH(FmtData!$B$4+(ROW()-10),RawData!$A$2:$A$1048576,0))</f>
        <v>180.6</v>
      </c>
      <c r="M674">
        <f>INDEX(RawData!K$2:K$1048576,MATCH(FmtData!$B$4+(ROW()-10),RawData!$A$2:$A$1048576,0))</f>
        <v>175.5</v>
      </c>
      <c r="N674">
        <f>INDEX(RawData!L$2:L$1048576,MATCH(FmtData!$B$4+(ROW()-10),RawData!$A$2:$A$1048576,0))</f>
        <v>22.4</v>
      </c>
      <c r="O674">
        <f>INDEX(RawData!M$2:M$1048576,MATCH(FmtData!$B$4+(ROW()-10),RawData!$A$2:$A$1048576,0))</f>
        <v>169</v>
      </c>
      <c r="P674">
        <f>INDEX(RawData!N$2:N$1048576,MATCH(FmtData!$B$4+(ROW()-10),RawData!$A$2:$A$1048576,0))</f>
        <v>22.1</v>
      </c>
      <c r="Q674">
        <f>INDEX(RawData!O$2:O$1048576,MATCH(FmtData!$B$4+(ROW()-10),RawData!$A$2:$A$1048576,0))</f>
        <v>179.2</v>
      </c>
      <c r="R674" s="8">
        <f>INDEX(RawData!P$2:P$1048576,MATCH(FmtData!$B$4+(ROW()-10),RawData!$A$2:$A$1048576,0))</f>
        <v>9.8624299999999998</v>
      </c>
      <c r="S674">
        <f>INDEX(RawData!Q$2:Q$1048576,MATCH(FmtData!$B$4+(ROW()-10),RawData!$A$2:$A$1048576,0))</f>
        <v>110.925</v>
      </c>
      <c r="T674" s="8">
        <f>INDEX(RawData!R$2:R$1048576,MATCH(FmtData!$B$4+(ROW()-10),RawData!$A$2:$A$1048576,0))</f>
        <v>1.85121</v>
      </c>
      <c r="U674" s="8">
        <f>INDEX(RawData!S$2:S$1048576,MATCH(FmtData!$B$4+(ROW()-10),RawData!$A$2:$A$1048576,0))</f>
        <v>0.71378600000000003</v>
      </c>
      <c r="V674" s="8">
        <f>INDEX(RawData!T$2:T$1048576,MATCH(FmtData!$B$4+(ROW()-10),RawData!$A$2:$A$1048576,0))</f>
        <v>0.204513</v>
      </c>
      <c r="W674" s="3">
        <f t="shared" si="211"/>
        <v>-0.51460908000000016</v>
      </c>
      <c r="X674" s="3">
        <f t="shared" si="212"/>
        <v>-0.47967341200000002</v>
      </c>
      <c r="Y674" s="8">
        <f t="shared" si="201"/>
        <v>9.4420779600470048</v>
      </c>
      <c r="Z674" s="8">
        <f t="shared" si="202"/>
        <v>9.4770136280470041</v>
      </c>
      <c r="AA674" s="8">
        <f t="shared" si="213"/>
        <v>9.4595457940470045</v>
      </c>
      <c r="AB674" s="41">
        <v>1</v>
      </c>
      <c r="AC674" s="42" t="str">
        <f t="shared" si="214"/>
        <v>Isco</v>
      </c>
      <c r="AD674" s="5">
        <f t="shared" si="220"/>
        <v>-290.56</v>
      </c>
      <c r="AE674" s="15">
        <f t="shared" si="203"/>
        <v>-125.60255873779249</v>
      </c>
      <c r="AF674" s="15">
        <f t="shared" si="204"/>
        <v>-117.47503972141624</v>
      </c>
      <c r="AG674" s="15">
        <f t="shared" si="205"/>
        <v>-121.54595165613773</v>
      </c>
      <c r="AH674" s="15">
        <f t="shared" si="215"/>
        <v>-121.54595165613773</v>
      </c>
      <c r="AI674" s="17">
        <f t="shared" si="206"/>
        <v>1.1836055010065558</v>
      </c>
      <c r="AJ674" s="17">
        <f t="shared" si="207"/>
        <v>0.92800992243599001</v>
      </c>
      <c r="AK674" s="17">
        <f t="shared" si="208"/>
        <v>0.91824005483812265</v>
      </c>
      <c r="AL674" s="17">
        <f t="shared" si="209"/>
        <v>0.92310773643167321</v>
      </c>
      <c r="AM674" s="17">
        <f t="shared" si="210"/>
        <v>0.92310773643167321</v>
      </c>
      <c r="AN674" s="17">
        <f t="shared" si="216"/>
        <v>1.3466395259911224E-3</v>
      </c>
      <c r="AO674" s="17">
        <f t="shared" si="217"/>
        <v>9.2310773643167323</v>
      </c>
      <c r="AP674" s="17">
        <f t="shared" si="218"/>
        <v>11.836055010065557</v>
      </c>
      <c r="AQ674" s="17">
        <f t="shared" si="219"/>
        <v>18.979959614861187</v>
      </c>
    </row>
    <row r="675" spans="2:43" x14ac:dyDescent="0.45">
      <c r="B675">
        <f>INDEX(RawData!$A$2:$A$1048576,MATCH(FmtData!$B$4+(ROW()-10),RawData!$A$2:$A$1048576,0))</f>
        <v>863</v>
      </c>
      <c r="C675" s="23">
        <f>LEFT(INDEX(RawData!$B$2:$B$1048576, MATCH(FmtData!$B$4+(ROW()-10),RawData!$A$2:$A$1048576,0)),10)+MID(INDEX(RawData!$B$2:$B$1048576, MATCH(FmtData!$B$4+(ROW()-10),RawData!$A$2:$A$1048576,0)),12,8)-$B$5/24</f>
        <v>42200.974085648151</v>
      </c>
      <c r="D675" s="7">
        <f>MID(INDEX(RawData!$B$2:$B$1048576, MATCH(FmtData!$B$4+(ROW()-10),RawData!$A$2:$A$1048576,0)),12,8)+$B$5/24</f>
        <v>0.47408564814814813</v>
      </c>
      <c r="E675" s="8">
        <f>INDEX(RawData!$D$2:$D$1048576,MATCH(FmtData!$B$4+(ROW()-10),RawData!$A$2:$A$1048576,0))</f>
        <v>33.305300000000003</v>
      </c>
      <c r="F675">
        <f>INDEX(RawData!$D$2:$D$1048576,MATCH(FmtData!$B$4+(ROW()-10),RawData!$A$2:$A$1048576,0))</f>
        <v>33.305300000000003</v>
      </c>
      <c r="G675">
        <f>INDEX(RawData!E$2:E$1048576,MATCH(FmtData!$B$4+(ROW()-10),RawData!$A$2:$A$1048576,0))</f>
        <v>2761.44</v>
      </c>
      <c r="H675">
        <f>INDEX(RawData!F$2:F$1048576,MATCH(FmtData!$B$4+(ROW()-10),RawData!$A$2:$A$1048576,0))</f>
        <v>-1.0764199999999999</v>
      </c>
      <c r="I675">
        <f>INDEX(RawData!G$2:G$1048576,MATCH(FmtData!$B$4+(ROW()-10),RawData!$A$2:$A$1048576,0))</f>
        <v>-29008.1</v>
      </c>
      <c r="J675">
        <f>INDEX(RawData!H$2:H$1048576,MATCH(FmtData!$B$4+(ROW()-10),RawData!$A$2:$A$1048576,0))</f>
        <v>5.0826799999999998E-2</v>
      </c>
      <c r="K675">
        <f>INDEX(RawData!I$2:I$1048576,MATCH(FmtData!$B$4+(ROW()-10),RawData!$A$2:$A$1048576,0))</f>
        <v>-0.61458100000000004</v>
      </c>
      <c r="L675">
        <f>INDEX(RawData!J$2:J$1048576,MATCH(FmtData!$B$4+(ROW()-10),RawData!$A$2:$A$1048576,0))</f>
        <v>183.1</v>
      </c>
      <c r="M675">
        <f>INDEX(RawData!K$2:K$1048576,MATCH(FmtData!$B$4+(ROW()-10),RawData!$A$2:$A$1048576,0))</f>
        <v>177.6</v>
      </c>
      <c r="N675">
        <f>INDEX(RawData!L$2:L$1048576,MATCH(FmtData!$B$4+(ROW()-10),RawData!$A$2:$A$1048576,0))</f>
        <v>22.4</v>
      </c>
      <c r="O675">
        <f>INDEX(RawData!M$2:M$1048576,MATCH(FmtData!$B$4+(ROW()-10),RawData!$A$2:$A$1048576,0))</f>
        <v>160.69999999999999</v>
      </c>
      <c r="P675">
        <f>INDEX(RawData!N$2:N$1048576,MATCH(FmtData!$B$4+(ROW()-10),RawData!$A$2:$A$1048576,0))</f>
        <v>22.1</v>
      </c>
      <c r="Q675">
        <f>INDEX(RawData!O$2:O$1048576,MATCH(FmtData!$B$4+(ROW()-10),RawData!$A$2:$A$1048576,0))</f>
        <v>179.4</v>
      </c>
      <c r="R675" s="8">
        <f>INDEX(RawData!P$2:P$1048576,MATCH(FmtData!$B$4+(ROW()-10),RawData!$A$2:$A$1048576,0))</f>
        <v>9.8624299999999998</v>
      </c>
      <c r="S675">
        <f>INDEX(RawData!Q$2:Q$1048576,MATCH(FmtData!$B$4+(ROW()-10),RawData!$A$2:$A$1048576,0))</f>
        <v>110.925</v>
      </c>
      <c r="T675" s="8">
        <f>INDEX(RawData!R$2:R$1048576,MATCH(FmtData!$B$4+(ROW()-10),RawData!$A$2:$A$1048576,0))</f>
        <v>1.85121</v>
      </c>
      <c r="U675" s="8">
        <f>INDEX(RawData!S$2:S$1048576,MATCH(FmtData!$B$4+(ROW()-10),RawData!$A$2:$A$1048576,0))</f>
        <v>0.71387699999999998</v>
      </c>
      <c r="V675" s="8">
        <f>INDEX(RawData!T$2:T$1048576,MATCH(FmtData!$B$4+(ROW()-10),RawData!$A$2:$A$1048576,0))</f>
        <v>0.20432700000000001</v>
      </c>
      <c r="W675" s="3">
        <f t="shared" si="211"/>
        <v>-0.51484022000000007</v>
      </c>
      <c r="X675" s="3">
        <f t="shared" si="212"/>
        <v>-0.47920097200000006</v>
      </c>
      <c r="Y675" s="8">
        <f t="shared" si="201"/>
        <v>9.4418468200470045</v>
      </c>
      <c r="Z675" s="8">
        <f t="shared" si="202"/>
        <v>9.4774860680470052</v>
      </c>
      <c r="AA675" s="8">
        <f t="shared" si="213"/>
        <v>9.4596664440470057</v>
      </c>
      <c r="AB675" s="41">
        <v>1</v>
      </c>
      <c r="AC675" s="42" t="str">
        <f t="shared" si="214"/>
        <v>Isco</v>
      </c>
      <c r="AD675" s="5">
        <f t="shared" si="220"/>
        <v>-290.56</v>
      </c>
      <c r="AE675" s="15">
        <f t="shared" si="203"/>
        <v>-125.65614128539801</v>
      </c>
      <c r="AF675" s="15">
        <f t="shared" si="204"/>
        <v>-117.36473776663604</v>
      </c>
      <c r="AG675" s="15">
        <f t="shared" si="205"/>
        <v>-121.5178830335509</v>
      </c>
      <c r="AH675" s="15">
        <f t="shared" si="215"/>
        <v>-121.5178830335509</v>
      </c>
      <c r="AI675" s="17">
        <f t="shared" si="206"/>
        <v>1.1836055010065558</v>
      </c>
      <c r="AJ675" s="17">
        <f t="shared" si="207"/>
        <v>0.92807502242174211</v>
      </c>
      <c r="AK675" s="17">
        <f t="shared" si="208"/>
        <v>0.91810887851290046</v>
      </c>
      <c r="AL675" s="17">
        <f t="shared" si="209"/>
        <v>0.92307399746014773</v>
      </c>
      <c r="AM675" s="17">
        <f t="shared" si="210"/>
        <v>0.92307399746014773</v>
      </c>
      <c r="AN675" s="17">
        <f t="shared" si="216"/>
        <v>1.1395116559032026E-3</v>
      </c>
      <c r="AO675" s="17">
        <f t="shared" si="217"/>
        <v>9.2307399746014767</v>
      </c>
      <c r="AP675" s="17">
        <f t="shared" si="218"/>
        <v>11.836055010065557</v>
      </c>
      <c r="AQ675" s="17">
        <f t="shared" si="219"/>
        <v>19.039392215568864</v>
      </c>
    </row>
    <row r="676" spans="2:43" x14ac:dyDescent="0.45">
      <c r="B676">
        <f>INDEX(RawData!$A$2:$A$1048576,MATCH(FmtData!$B$4+(ROW()-10),RawData!$A$2:$A$1048576,0))</f>
        <v>864</v>
      </c>
      <c r="C676" s="23">
        <f>LEFT(INDEX(RawData!$B$2:$B$1048576, MATCH(FmtData!$B$4+(ROW()-10),RawData!$A$2:$A$1048576,0)),10)+MID(INDEX(RawData!$B$2:$B$1048576, MATCH(FmtData!$B$4+(ROW()-10),RawData!$A$2:$A$1048576,0)),12,8)-$B$5/24</f>
        <v>42200.974768518521</v>
      </c>
      <c r="D676" s="7">
        <f>MID(INDEX(RawData!$B$2:$B$1048576, MATCH(FmtData!$B$4+(ROW()-10),RawData!$A$2:$A$1048576,0)),12,8)+$B$5/24</f>
        <v>0.47476851851851853</v>
      </c>
      <c r="E676" s="8">
        <f>INDEX(RawData!$D$2:$D$1048576,MATCH(FmtData!$B$4+(ROW()-10),RawData!$A$2:$A$1048576,0))</f>
        <v>33.321899999999999</v>
      </c>
      <c r="F676">
        <f>INDEX(RawData!$D$2:$D$1048576,MATCH(FmtData!$B$4+(ROW()-10),RawData!$A$2:$A$1048576,0))</f>
        <v>33.321899999999999</v>
      </c>
      <c r="G676">
        <f>INDEX(RawData!E$2:E$1048576,MATCH(FmtData!$B$4+(ROW()-10),RawData!$A$2:$A$1048576,0))</f>
        <v>2763.28</v>
      </c>
      <c r="H676">
        <f>INDEX(RawData!F$2:F$1048576,MATCH(FmtData!$B$4+(ROW()-10),RawData!$A$2:$A$1048576,0))</f>
        <v>-1.0764199999999999</v>
      </c>
      <c r="I676">
        <f>INDEX(RawData!G$2:G$1048576,MATCH(FmtData!$B$4+(ROW()-10),RawData!$A$2:$A$1048576,0))</f>
        <v>-29008.1</v>
      </c>
      <c r="J676">
        <f>INDEX(RawData!H$2:H$1048576,MATCH(FmtData!$B$4+(ROW()-10),RawData!$A$2:$A$1048576,0))</f>
        <v>5.0826799999999998E-2</v>
      </c>
      <c r="K676">
        <f>INDEX(RawData!I$2:I$1048576,MATCH(FmtData!$B$4+(ROW()-10),RawData!$A$2:$A$1048576,0))</f>
        <v>-0.61552499999999999</v>
      </c>
      <c r="L676">
        <f>INDEX(RawData!J$2:J$1048576,MATCH(FmtData!$B$4+(ROW()-10),RawData!$A$2:$A$1048576,0))</f>
        <v>188.8</v>
      </c>
      <c r="M676">
        <f>INDEX(RawData!K$2:K$1048576,MATCH(FmtData!$B$4+(ROW()-10),RawData!$A$2:$A$1048576,0))</f>
        <v>174.4</v>
      </c>
      <c r="N676">
        <f>INDEX(RawData!L$2:L$1048576,MATCH(FmtData!$B$4+(ROW()-10),RawData!$A$2:$A$1048576,0))</f>
        <v>22.4</v>
      </c>
      <c r="O676">
        <f>INDEX(RawData!M$2:M$1048576,MATCH(FmtData!$B$4+(ROW()-10),RawData!$A$2:$A$1048576,0))</f>
        <v>171.2</v>
      </c>
      <c r="P676">
        <f>INDEX(RawData!N$2:N$1048576,MATCH(FmtData!$B$4+(ROW()-10),RawData!$A$2:$A$1048576,0))</f>
        <v>22.1</v>
      </c>
      <c r="Q676">
        <f>INDEX(RawData!O$2:O$1048576,MATCH(FmtData!$B$4+(ROW()-10),RawData!$A$2:$A$1048576,0))</f>
        <v>179.5</v>
      </c>
      <c r="R676" s="8">
        <f>INDEX(RawData!P$2:P$1048576,MATCH(FmtData!$B$4+(ROW()-10),RawData!$A$2:$A$1048576,0))</f>
        <v>9.8624299999999998</v>
      </c>
      <c r="S676">
        <f>INDEX(RawData!Q$2:Q$1048576,MATCH(FmtData!$B$4+(ROW()-10),RawData!$A$2:$A$1048576,0))</f>
        <v>110.925</v>
      </c>
      <c r="T676" s="8">
        <f>INDEX(RawData!R$2:R$1048576,MATCH(FmtData!$B$4+(ROW()-10),RawData!$A$2:$A$1048576,0))</f>
        <v>1.85121</v>
      </c>
      <c r="U676" s="8">
        <f>INDEX(RawData!S$2:S$1048576,MATCH(FmtData!$B$4+(ROW()-10),RawData!$A$2:$A$1048576,0))</f>
        <v>0.71396899999999996</v>
      </c>
      <c r="V676" s="8">
        <f>INDEX(RawData!T$2:T$1048576,MATCH(FmtData!$B$4+(ROW()-10),RawData!$A$2:$A$1048576,0))</f>
        <v>0.20482300000000001</v>
      </c>
      <c r="W676" s="3">
        <f t="shared" si="211"/>
        <v>-0.51507389999999997</v>
      </c>
      <c r="X676" s="3">
        <f t="shared" si="212"/>
        <v>-0.48046081200000007</v>
      </c>
      <c r="Y676" s="8">
        <f t="shared" si="201"/>
        <v>9.4416131400470036</v>
      </c>
      <c r="Z676" s="8">
        <f t="shared" si="202"/>
        <v>9.476226228047004</v>
      </c>
      <c r="AA676" s="8">
        <f t="shared" si="213"/>
        <v>9.4589196840470038</v>
      </c>
      <c r="AB676" s="41">
        <v>1</v>
      </c>
      <c r="AC676" s="42" t="str">
        <f t="shared" si="214"/>
        <v>Isco</v>
      </c>
      <c r="AD676" s="5">
        <f t="shared" si="220"/>
        <v>-290.56</v>
      </c>
      <c r="AE676" s="15">
        <f t="shared" si="203"/>
        <v>-125.71031011060188</v>
      </c>
      <c r="AF676" s="15">
        <f t="shared" si="204"/>
        <v>-117.65885301875335</v>
      </c>
      <c r="AG676" s="15">
        <f t="shared" si="205"/>
        <v>-121.69160207467826</v>
      </c>
      <c r="AH676" s="15">
        <f t="shared" si="215"/>
        <v>-121.69160207467826</v>
      </c>
      <c r="AI676" s="17">
        <f t="shared" si="206"/>
        <v>1.1836055010065558</v>
      </c>
      <c r="AJ676" s="17">
        <f t="shared" si="207"/>
        <v>0.92814084398868346</v>
      </c>
      <c r="AK676" s="17">
        <f t="shared" si="208"/>
        <v>0.91845873764515296</v>
      </c>
      <c r="AL676" s="17">
        <f t="shared" si="209"/>
        <v>0.92328285037473212</v>
      </c>
      <c r="AM676" s="17">
        <f t="shared" si="210"/>
        <v>0.92328285037473212</v>
      </c>
      <c r="AN676" s="17">
        <f t="shared" si="216"/>
        <v>9.3065874131881277E-4</v>
      </c>
      <c r="AO676" s="17">
        <f t="shared" si="217"/>
        <v>9.2328285037473208</v>
      </c>
      <c r="AP676" s="17">
        <f t="shared" si="218"/>
        <v>11.836055010065557</v>
      </c>
      <c r="AQ676" s="17">
        <f t="shared" si="219"/>
        <v>19.052078524768646</v>
      </c>
    </row>
    <row r="677" spans="2:43" x14ac:dyDescent="0.45">
      <c r="B677">
        <f>INDEX(RawData!$A$2:$A$1048576,MATCH(FmtData!$B$4+(ROW()-10),RawData!$A$2:$A$1048576,0))</f>
        <v>865</v>
      </c>
      <c r="C677" s="23">
        <f>LEFT(INDEX(RawData!$B$2:$B$1048576, MATCH(FmtData!$B$4+(ROW()-10),RawData!$A$2:$A$1048576,0)),10)+MID(INDEX(RawData!$B$2:$B$1048576, MATCH(FmtData!$B$4+(ROW()-10),RawData!$A$2:$A$1048576,0)),12,8)-$B$5/24</f>
        <v>42200.975474537037</v>
      </c>
      <c r="D677" s="7">
        <f>MID(INDEX(RawData!$B$2:$B$1048576, MATCH(FmtData!$B$4+(ROW()-10),RawData!$A$2:$A$1048576,0)),12,8)+$B$5/24</f>
        <v>0.47547453703703701</v>
      </c>
      <c r="E677" s="8">
        <f>INDEX(RawData!$D$2:$D$1048576,MATCH(FmtData!$B$4+(ROW()-10),RawData!$A$2:$A$1048576,0))</f>
        <v>33.338500000000003</v>
      </c>
      <c r="F677">
        <f>INDEX(RawData!$D$2:$D$1048576,MATCH(FmtData!$B$4+(ROW()-10),RawData!$A$2:$A$1048576,0))</f>
        <v>33.338500000000003</v>
      </c>
      <c r="G677">
        <f>INDEX(RawData!E$2:E$1048576,MATCH(FmtData!$B$4+(ROW()-10),RawData!$A$2:$A$1048576,0))</f>
        <v>2773.75</v>
      </c>
      <c r="H677">
        <f>INDEX(RawData!F$2:F$1048576,MATCH(FmtData!$B$4+(ROW()-10),RawData!$A$2:$A$1048576,0))</f>
        <v>-1.0764199999999999</v>
      </c>
      <c r="I677">
        <f>INDEX(RawData!G$2:G$1048576,MATCH(FmtData!$B$4+(ROW()-10),RawData!$A$2:$A$1048576,0))</f>
        <v>-29008.1</v>
      </c>
      <c r="J677">
        <f>INDEX(RawData!H$2:H$1048576,MATCH(FmtData!$B$4+(ROW()-10),RawData!$A$2:$A$1048576,0))</f>
        <v>5.0826799999999998E-2</v>
      </c>
      <c r="K677">
        <f>INDEX(RawData!I$2:I$1048576,MATCH(FmtData!$B$4+(ROW()-10),RawData!$A$2:$A$1048576,0))</f>
        <v>-0.61477000000000004</v>
      </c>
      <c r="L677">
        <f>INDEX(RawData!J$2:J$1048576,MATCH(FmtData!$B$4+(ROW()-10),RawData!$A$2:$A$1048576,0))</f>
        <v>187.1</v>
      </c>
      <c r="M677">
        <f>INDEX(RawData!K$2:K$1048576,MATCH(FmtData!$B$4+(ROW()-10),RawData!$A$2:$A$1048576,0))</f>
        <v>170.3</v>
      </c>
      <c r="N677">
        <f>INDEX(RawData!L$2:L$1048576,MATCH(FmtData!$B$4+(ROW()-10),RawData!$A$2:$A$1048576,0))</f>
        <v>22.4</v>
      </c>
      <c r="O677">
        <f>INDEX(RawData!M$2:M$1048576,MATCH(FmtData!$B$4+(ROW()-10),RawData!$A$2:$A$1048576,0))</f>
        <v>161.6</v>
      </c>
      <c r="P677">
        <f>INDEX(RawData!N$2:N$1048576,MATCH(FmtData!$B$4+(ROW()-10),RawData!$A$2:$A$1048576,0))</f>
        <v>22.1</v>
      </c>
      <c r="Q677">
        <f>INDEX(RawData!O$2:O$1048576,MATCH(FmtData!$B$4+(ROW()-10),RawData!$A$2:$A$1048576,0))</f>
        <v>179.8</v>
      </c>
      <c r="R677" s="8">
        <f>INDEX(RawData!P$2:P$1048576,MATCH(FmtData!$B$4+(ROW()-10),RawData!$A$2:$A$1048576,0))</f>
        <v>9.8624299999999998</v>
      </c>
      <c r="S677">
        <f>INDEX(RawData!Q$2:Q$1048576,MATCH(FmtData!$B$4+(ROW()-10),RawData!$A$2:$A$1048576,0))</f>
        <v>110.925</v>
      </c>
      <c r="T677" s="8">
        <f>INDEX(RawData!R$2:R$1048576,MATCH(FmtData!$B$4+(ROW()-10),RawData!$A$2:$A$1048576,0))</f>
        <v>1.85121</v>
      </c>
      <c r="U677" s="8">
        <f>INDEX(RawData!S$2:S$1048576,MATCH(FmtData!$B$4+(ROW()-10),RawData!$A$2:$A$1048576,0))</f>
        <v>0.71427300000000005</v>
      </c>
      <c r="V677" s="8">
        <f>INDEX(RawData!T$2:T$1048576,MATCH(FmtData!$B$4+(ROW()-10),RawData!$A$2:$A$1048576,0))</f>
        <v>0.20386199999999999</v>
      </c>
      <c r="W677" s="3">
        <f t="shared" si="211"/>
        <v>-0.51584606000000022</v>
      </c>
      <c r="X677" s="3">
        <f t="shared" si="212"/>
        <v>-0.47801987200000001</v>
      </c>
      <c r="Y677" s="8">
        <f t="shared" si="201"/>
        <v>9.440840980047005</v>
      </c>
      <c r="Z677" s="8">
        <f t="shared" si="202"/>
        <v>9.4786671680470036</v>
      </c>
      <c r="AA677" s="8">
        <f t="shared" si="213"/>
        <v>9.4597540740470052</v>
      </c>
      <c r="AB677" s="41">
        <v>1</v>
      </c>
      <c r="AC677" s="42" t="str">
        <f t="shared" si="214"/>
        <v>Isco</v>
      </c>
      <c r="AD677" s="5">
        <f t="shared" si="220"/>
        <v>-290.56</v>
      </c>
      <c r="AE677" s="15">
        <f t="shared" si="203"/>
        <v>-125.88928457767724</v>
      </c>
      <c r="AF677" s="15">
        <f t="shared" si="204"/>
        <v>-117.0889370159515</v>
      </c>
      <c r="AG677" s="15">
        <f t="shared" si="205"/>
        <v>-121.49749592193871</v>
      </c>
      <c r="AH677" s="15">
        <f t="shared" si="215"/>
        <v>-121.49749592193871</v>
      </c>
      <c r="AI677" s="17">
        <f t="shared" si="206"/>
        <v>1.1836055010065558</v>
      </c>
      <c r="AJ677" s="17">
        <f t="shared" si="207"/>
        <v>0.92835838565862794</v>
      </c>
      <c r="AK677" s="17">
        <f t="shared" si="208"/>
        <v>0.91778104711407671</v>
      </c>
      <c r="AL677" s="17">
        <f t="shared" si="209"/>
        <v>0.92304949334431297</v>
      </c>
      <c r="AM677" s="17">
        <f t="shared" si="210"/>
        <v>0.92304949334431297</v>
      </c>
      <c r="AN677" s="17">
        <f t="shared" si="216"/>
        <v>1.5696595892191745E-3</v>
      </c>
      <c r="AO677" s="17">
        <f t="shared" si="217"/>
        <v>9.2304949334431292</v>
      </c>
      <c r="AP677" s="17">
        <f t="shared" si="218"/>
        <v>11.836055010065557</v>
      </c>
      <c r="AQ677" s="17">
        <f t="shared" si="219"/>
        <v>19.12426638200871</v>
      </c>
    </row>
    <row r="678" spans="2:43" x14ac:dyDescent="0.45">
      <c r="B678">
        <f>INDEX(RawData!$A$2:$A$1048576,MATCH(FmtData!$B$4+(ROW()-10),RawData!$A$2:$A$1048576,0))</f>
        <v>866</v>
      </c>
      <c r="C678" s="23">
        <f>LEFT(INDEX(RawData!$B$2:$B$1048576, MATCH(FmtData!$B$4+(ROW()-10),RawData!$A$2:$A$1048576,0)),10)+MID(INDEX(RawData!$B$2:$B$1048576, MATCH(FmtData!$B$4+(ROW()-10),RawData!$A$2:$A$1048576,0)),12,8)-$B$5/24</f>
        <v>42200.976168981484</v>
      </c>
      <c r="D678" s="7">
        <f>MID(INDEX(RawData!$B$2:$B$1048576, MATCH(FmtData!$B$4+(ROW()-10),RawData!$A$2:$A$1048576,0)),12,8)+$B$5/24</f>
        <v>0.47616898148148146</v>
      </c>
      <c r="E678" s="8">
        <f>INDEX(RawData!$D$2:$D$1048576,MATCH(FmtData!$B$4+(ROW()-10),RawData!$A$2:$A$1048576,0))</f>
        <v>33.355200000000004</v>
      </c>
      <c r="F678">
        <f>INDEX(RawData!$D$2:$D$1048576,MATCH(FmtData!$B$4+(ROW()-10),RawData!$A$2:$A$1048576,0))</f>
        <v>33.355200000000004</v>
      </c>
      <c r="G678">
        <f>INDEX(RawData!E$2:E$1048576,MATCH(FmtData!$B$4+(ROW()-10),RawData!$A$2:$A$1048576,0))</f>
        <v>2774.67</v>
      </c>
      <c r="H678">
        <f>INDEX(RawData!F$2:F$1048576,MATCH(FmtData!$B$4+(ROW()-10),RawData!$A$2:$A$1048576,0))</f>
        <v>-1.0764199999999999</v>
      </c>
      <c r="I678">
        <f>INDEX(RawData!G$2:G$1048576,MATCH(FmtData!$B$4+(ROW()-10),RawData!$A$2:$A$1048576,0))</f>
        <v>-29008.1</v>
      </c>
      <c r="J678">
        <f>INDEX(RawData!H$2:H$1048576,MATCH(FmtData!$B$4+(ROW()-10),RawData!$A$2:$A$1048576,0))</f>
        <v>5.0845300000000003E-2</v>
      </c>
      <c r="K678">
        <f>INDEX(RawData!I$2:I$1048576,MATCH(FmtData!$B$4+(ROW()-10),RawData!$A$2:$A$1048576,0))</f>
        <v>-0.61533599999999999</v>
      </c>
      <c r="L678">
        <f>INDEX(RawData!J$2:J$1048576,MATCH(FmtData!$B$4+(ROW()-10),RawData!$A$2:$A$1048576,0))</f>
        <v>177.9</v>
      </c>
      <c r="M678">
        <f>INDEX(RawData!K$2:K$1048576,MATCH(FmtData!$B$4+(ROW()-10),RawData!$A$2:$A$1048576,0))</f>
        <v>173.4</v>
      </c>
      <c r="N678">
        <f>INDEX(RawData!L$2:L$1048576,MATCH(FmtData!$B$4+(ROW()-10),RawData!$A$2:$A$1048576,0))</f>
        <v>22.4</v>
      </c>
      <c r="O678">
        <f>INDEX(RawData!M$2:M$1048576,MATCH(FmtData!$B$4+(ROW()-10),RawData!$A$2:$A$1048576,0))</f>
        <v>168.3</v>
      </c>
      <c r="P678">
        <f>INDEX(RawData!N$2:N$1048576,MATCH(FmtData!$B$4+(ROW()-10),RawData!$A$2:$A$1048576,0))</f>
        <v>22</v>
      </c>
      <c r="Q678">
        <f>INDEX(RawData!O$2:O$1048576,MATCH(FmtData!$B$4+(ROW()-10),RawData!$A$2:$A$1048576,0))</f>
        <v>179.8</v>
      </c>
      <c r="R678" s="8">
        <f>INDEX(RawData!P$2:P$1048576,MATCH(FmtData!$B$4+(ROW()-10),RawData!$A$2:$A$1048576,0))</f>
        <v>9.8624299999999998</v>
      </c>
      <c r="S678">
        <f>INDEX(RawData!Q$2:Q$1048576,MATCH(FmtData!$B$4+(ROW()-10),RawData!$A$2:$A$1048576,0))</f>
        <v>110.925</v>
      </c>
      <c r="T678" s="8">
        <f>INDEX(RawData!R$2:R$1048576,MATCH(FmtData!$B$4+(ROW()-10),RawData!$A$2:$A$1048576,0))</f>
        <v>1.85121</v>
      </c>
      <c r="U678" s="8">
        <f>INDEX(RawData!S$2:S$1048576,MATCH(FmtData!$B$4+(ROW()-10),RawData!$A$2:$A$1048576,0))</f>
        <v>0.71445599999999998</v>
      </c>
      <c r="V678" s="8">
        <f>INDEX(RawData!T$2:T$1048576,MATCH(FmtData!$B$4+(ROW()-10),RawData!$A$2:$A$1048576,0))</f>
        <v>0.20414099999999999</v>
      </c>
      <c r="W678" s="3">
        <f t="shared" si="211"/>
        <v>-0.51631088000000003</v>
      </c>
      <c r="X678" s="3">
        <f t="shared" si="212"/>
        <v>-0.47872853199999998</v>
      </c>
      <c r="Y678" s="8">
        <f t="shared" si="201"/>
        <v>9.4403761600470038</v>
      </c>
      <c r="Z678" s="8">
        <f t="shared" si="202"/>
        <v>9.4779585080470046</v>
      </c>
      <c r="AA678" s="8">
        <f t="shared" si="213"/>
        <v>9.4591673340470042</v>
      </c>
      <c r="AB678" s="41">
        <v>1</v>
      </c>
      <c r="AC678" s="42" t="str">
        <f t="shared" si="214"/>
        <v>Isco</v>
      </c>
      <c r="AD678" s="5">
        <f t="shared" si="220"/>
        <v>-290.56</v>
      </c>
      <c r="AE678" s="15">
        <f t="shared" si="203"/>
        <v>-125.99700904428744</v>
      </c>
      <c r="AF678" s="15">
        <f t="shared" si="204"/>
        <v>-117.25442532896511</v>
      </c>
      <c r="AG678" s="15">
        <f t="shared" si="205"/>
        <v>-121.63399406550582</v>
      </c>
      <c r="AH678" s="15">
        <f t="shared" si="215"/>
        <v>-121.63399406550582</v>
      </c>
      <c r="AI678" s="17">
        <f t="shared" si="206"/>
        <v>1.1836055010065558</v>
      </c>
      <c r="AJ678" s="17">
        <f t="shared" si="207"/>
        <v>0.92848937283642363</v>
      </c>
      <c r="AK678" s="17">
        <f t="shared" si="208"/>
        <v>0.91797772719962922</v>
      </c>
      <c r="AL678" s="17">
        <f t="shared" si="209"/>
        <v>0.92321358093880579</v>
      </c>
      <c r="AM678" s="17">
        <f t="shared" si="210"/>
        <v>0.92321358093880579</v>
      </c>
      <c r="AN678" s="17">
        <f t="shared" si="216"/>
        <v>1.4183856699646613E-3</v>
      </c>
      <c r="AO678" s="17">
        <f t="shared" si="217"/>
        <v>9.2321358093880583</v>
      </c>
      <c r="AP678" s="17">
        <f t="shared" si="218"/>
        <v>11.836055010065557</v>
      </c>
      <c r="AQ678" s="17">
        <f t="shared" si="219"/>
        <v>19.130609536608599</v>
      </c>
    </row>
    <row r="679" spans="2:43" x14ac:dyDescent="0.45">
      <c r="B679">
        <f>INDEX(RawData!$A$2:$A$1048576,MATCH(FmtData!$B$4+(ROW()-10),RawData!$A$2:$A$1048576,0))</f>
        <v>867</v>
      </c>
      <c r="C679" s="23">
        <f>LEFT(INDEX(RawData!$B$2:$B$1048576, MATCH(FmtData!$B$4+(ROW()-10),RawData!$A$2:$A$1048576,0)),10)+MID(INDEX(RawData!$B$2:$B$1048576, MATCH(FmtData!$B$4+(ROW()-10),RawData!$A$2:$A$1048576,0)),12,8)-$B$5/24</f>
        <v>42200.976863425924</v>
      </c>
      <c r="D679" s="7">
        <f>MID(INDEX(RawData!$B$2:$B$1048576, MATCH(FmtData!$B$4+(ROW()-10),RawData!$A$2:$A$1048576,0)),12,8)+$B$5/24</f>
        <v>0.4768634259259259</v>
      </c>
      <c r="E679" s="8">
        <f>INDEX(RawData!$D$2:$D$1048576,MATCH(FmtData!$B$4+(ROW()-10),RawData!$A$2:$A$1048576,0))</f>
        <v>33.371699999999997</v>
      </c>
      <c r="F679">
        <f>INDEX(RawData!$D$2:$D$1048576,MATCH(FmtData!$B$4+(ROW()-10),RawData!$A$2:$A$1048576,0))</f>
        <v>33.371699999999997</v>
      </c>
      <c r="G679">
        <f>INDEX(RawData!E$2:E$1048576,MATCH(FmtData!$B$4+(ROW()-10),RawData!$A$2:$A$1048576,0))</f>
        <v>2780.52</v>
      </c>
      <c r="H679">
        <f>INDEX(RawData!F$2:F$1048576,MATCH(FmtData!$B$4+(ROW()-10),RawData!$A$2:$A$1048576,0))</f>
        <v>-1.0764199999999999</v>
      </c>
      <c r="I679">
        <f>INDEX(RawData!G$2:G$1048576,MATCH(FmtData!$B$4+(ROW()-10),RawData!$A$2:$A$1048576,0))</f>
        <v>-29008.1</v>
      </c>
      <c r="J679">
        <f>INDEX(RawData!H$2:H$1048576,MATCH(FmtData!$B$4+(ROW()-10),RawData!$A$2:$A$1048576,0))</f>
        <v>5.0826799999999998E-2</v>
      </c>
      <c r="K679">
        <f>INDEX(RawData!I$2:I$1048576,MATCH(FmtData!$B$4+(ROW()-10),RawData!$A$2:$A$1048576,0))</f>
        <v>-0.61533599999999999</v>
      </c>
      <c r="L679">
        <f>INDEX(RawData!J$2:J$1048576,MATCH(FmtData!$B$4+(ROW()-10),RawData!$A$2:$A$1048576,0))</f>
        <v>180.2</v>
      </c>
      <c r="M679">
        <f>INDEX(RawData!K$2:K$1048576,MATCH(FmtData!$B$4+(ROW()-10),RawData!$A$2:$A$1048576,0))</f>
        <v>169.7</v>
      </c>
      <c r="N679">
        <f>INDEX(RawData!L$2:L$1048576,MATCH(FmtData!$B$4+(ROW()-10),RawData!$A$2:$A$1048576,0))</f>
        <v>22.4</v>
      </c>
      <c r="O679">
        <f>INDEX(RawData!M$2:M$1048576,MATCH(FmtData!$B$4+(ROW()-10),RawData!$A$2:$A$1048576,0))</f>
        <v>161</v>
      </c>
      <c r="P679">
        <f>INDEX(RawData!N$2:N$1048576,MATCH(FmtData!$B$4+(ROW()-10),RawData!$A$2:$A$1048576,0))</f>
        <v>22.1</v>
      </c>
      <c r="Q679">
        <f>INDEX(RawData!O$2:O$1048576,MATCH(FmtData!$B$4+(ROW()-10),RawData!$A$2:$A$1048576,0))</f>
        <v>179.9</v>
      </c>
      <c r="R679" s="8">
        <f>INDEX(RawData!P$2:P$1048576,MATCH(FmtData!$B$4+(ROW()-10),RawData!$A$2:$A$1048576,0))</f>
        <v>9.8624299999999998</v>
      </c>
      <c r="S679">
        <f>INDEX(RawData!Q$2:Q$1048576,MATCH(FmtData!$B$4+(ROW()-10),RawData!$A$2:$A$1048576,0))</f>
        <v>110.925</v>
      </c>
      <c r="T679" s="8">
        <f>INDEX(RawData!R$2:R$1048576,MATCH(FmtData!$B$4+(ROW()-10),RawData!$A$2:$A$1048576,0))</f>
        <v>1.85121</v>
      </c>
      <c r="U679" s="8">
        <f>INDEX(RawData!S$2:S$1048576,MATCH(FmtData!$B$4+(ROW()-10),RawData!$A$2:$A$1048576,0))</f>
        <v>0.71454799999999996</v>
      </c>
      <c r="V679" s="8">
        <f>INDEX(RawData!T$2:T$1048576,MATCH(FmtData!$B$4+(ROW()-10),RawData!$A$2:$A$1048576,0))</f>
        <v>0.20386199999999999</v>
      </c>
      <c r="W679" s="3">
        <f t="shared" si="211"/>
        <v>-0.51654455999999993</v>
      </c>
      <c r="X679" s="3">
        <f t="shared" si="212"/>
        <v>-0.47801987200000001</v>
      </c>
      <c r="Y679" s="8">
        <f t="shared" si="201"/>
        <v>9.4401424800470046</v>
      </c>
      <c r="Z679" s="8">
        <f t="shared" si="202"/>
        <v>9.4786671680470036</v>
      </c>
      <c r="AA679" s="8">
        <f t="shared" si="213"/>
        <v>9.4594048240470041</v>
      </c>
      <c r="AB679" s="41">
        <v>1</v>
      </c>
      <c r="AC679" s="42" t="str">
        <f t="shared" si="214"/>
        <v>Isco</v>
      </c>
      <c r="AD679" s="5">
        <f t="shared" si="220"/>
        <v>-290.56</v>
      </c>
      <c r="AE679" s="15">
        <f t="shared" si="203"/>
        <v>-126.05116178791764</v>
      </c>
      <c r="AF679" s="15">
        <f t="shared" si="204"/>
        <v>-117.0889370159515</v>
      </c>
      <c r="AG679" s="15">
        <f t="shared" si="205"/>
        <v>-121.57874676117103</v>
      </c>
      <c r="AH679" s="15">
        <f t="shared" si="215"/>
        <v>-121.57874676117103</v>
      </c>
      <c r="AI679" s="17">
        <f t="shared" si="206"/>
        <v>1.1836055010065558</v>
      </c>
      <c r="AJ679" s="17">
        <f t="shared" si="207"/>
        <v>0.92855523363238845</v>
      </c>
      <c r="AK679" s="17">
        <f t="shared" si="208"/>
        <v>0.91778104711407671</v>
      </c>
      <c r="AL679" s="17">
        <f t="shared" si="209"/>
        <v>0.92314715984156726</v>
      </c>
      <c r="AM679" s="17">
        <f t="shared" si="210"/>
        <v>0.92314715984156726</v>
      </c>
      <c r="AN679" s="17">
        <f t="shared" si="216"/>
        <v>1.6165166119037622E-3</v>
      </c>
      <c r="AO679" s="17">
        <f t="shared" si="217"/>
        <v>9.2314715984156734</v>
      </c>
      <c r="AP679" s="17">
        <f t="shared" si="218"/>
        <v>11.836055010065557</v>
      </c>
      <c r="AQ679" s="17">
        <f t="shared" si="219"/>
        <v>19.170943726183992</v>
      </c>
    </row>
    <row r="680" spans="2:43" x14ac:dyDescent="0.45">
      <c r="B680">
        <f>INDEX(RawData!$A$2:$A$1048576,MATCH(FmtData!$B$4+(ROW()-10),RawData!$A$2:$A$1048576,0))</f>
        <v>868</v>
      </c>
      <c r="C680" s="23">
        <f>LEFT(INDEX(RawData!$B$2:$B$1048576, MATCH(FmtData!$B$4+(ROW()-10),RawData!$A$2:$A$1048576,0)),10)+MID(INDEX(RawData!$B$2:$B$1048576, MATCH(FmtData!$B$4+(ROW()-10),RawData!$A$2:$A$1048576,0)),12,8)-$B$5/24</f>
        <v>42200.97755787037</v>
      </c>
      <c r="D680" s="7">
        <f>MID(INDEX(RawData!$B$2:$B$1048576, MATCH(FmtData!$B$4+(ROW()-10),RawData!$A$2:$A$1048576,0)),12,8)+$B$5/24</f>
        <v>0.47755787037037034</v>
      </c>
      <c r="E680" s="8">
        <f>INDEX(RawData!$D$2:$D$1048576,MATCH(FmtData!$B$4+(ROW()-10),RawData!$A$2:$A$1048576,0))</f>
        <v>33.388399999999997</v>
      </c>
      <c r="F680">
        <f>INDEX(RawData!$D$2:$D$1048576,MATCH(FmtData!$B$4+(ROW()-10),RawData!$A$2:$A$1048576,0))</f>
        <v>33.388399999999997</v>
      </c>
      <c r="G680">
        <f>INDEX(RawData!E$2:E$1048576,MATCH(FmtData!$B$4+(ROW()-10),RawData!$A$2:$A$1048576,0))</f>
        <v>2774.67</v>
      </c>
      <c r="H680">
        <f>INDEX(RawData!F$2:F$1048576,MATCH(FmtData!$B$4+(ROW()-10),RawData!$A$2:$A$1048576,0))</f>
        <v>-1.0764199999999999</v>
      </c>
      <c r="I680">
        <f>INDEX(RawData!G$2:G$1048576,MATCH(FmtData!$B$4+(ROW()-10),RawData!$A$2:$A$1048576,0))</f>
        <v>-29008.1</v>
      </c>
      <c r="J680">
        <f>INDEX(RawData!H$2:H$1048576,MATCH(FmtData!$B$4+(ROW()-10),RawData!$A$2:$A$1048576,0))</f>
        <v>5.0826799999999998E-2</v>
      </c>
      <c r="K680">
        <f>INDEX(RawData!I$2:I$1048576,MATCH(FmtData!$B$4+(ROW()-10),RawData!$A$2:$A$1048576,0))</f>
        <v>-0.61495900000000003</v>
      </c>
      <c r="L680">
        <f>INDEX(RawData!J$2:J$1048576,MATCH(FmtData!$B$4+(ROW()-10),RawData!$A$2:$A$1048576,0))</f>
        <v>192.6</v>
      </c>
      <c r="M680">
        <f>INDEX(RawData!K$2:K$1048576,MATCH(FmtData!$B$4+(ROW()-10),RawData!$A$2:$A$1048576,0))</f>
        <v>167.4</v>
      </c>
      <c r="N680">
        <f>INDEX(RawData!L$2:L$1048576,MATCH(FmtData!$B$4+(ROW()-10),RawData!$A$2:$A$1048576,0))</f>
        <v>22.4</v>
      </c>
      <c r="O680">
        <f>INDEX(RawData!M$2:M$1048576,MATCH(FmtData!$B$4+(ROW()-10),RawData!$A$2:$A$1048576,0))</f>
        <v>171.8</v>
      </c>
      <c r="P680">
        <f>INDEX(RawData!N$2:N$1048576,MATCH(FmtData!$B$4+(ROW()-10),RawData!$A$2:$A$1048576,0))</f>
        <v>22.1</v>
      </c>
      <c r="Q680">
        <f>INDEX(RawData!O$2:O$1048576,MATCH(FmtData!$B$4+(ROW()-10),RawData!$A$2:$A$1048576,0))</f>
        <v>179.9</v>
      </c>
      <c r="R680" s="8">
        <f>INDEX(RawData!P$2:P$1048576,MATCH(FmtData!$B$4+(ROW()-10),RawData!$A$2:$A$1048576,0))</f>
        <v>9.8624299999999998</v>
      </c>
      <c r="S680">
        <f>INDEX(RawData!Q$2:Q$1048576,MATCH(FmtData!$B$4+(ROW()-10),RawData!$A$2:$A$1048576,0))</f>
        <v>110.925</v>
      </c>
      <c r="T680" s="8">
        <f>INDEX(RawData!R$2:R$1048576,MATCH(FmtData!$B$4+(ROW()-10),RawData!$A$2:$A$1048576,0))</f>
        <v>1.85121</v>
      </c>
      <c r="U680" s="8">
        <f>INDEX(RawData!S$2:S$1048576,MATCH(FmtData!$B$4+(ROW()-10),RawData!$A$2:$A$1048576,0))</f>
        <v>0.71454799999999996</v>
      </c>
      <c r="V680" s="8">
        <f>INDEX(RawData!T$2:T$1048576,MATCH(FmtData!$B$4+(ROW()-10),RawData!$A$2:$A$1048576,0))</f>
        <v>0.20404800000000001</v>
      </c>
      <c r="W680" s="3">
        <f t="shared" si="211"/>
        <v>-0.51654455999999993</v>
      </c>
      <c r="X680" s="3">
        <f t="shared" si="212"/>
        <v>-0.47849231200000003</v>
      </c>
      <c r="Y680" s="8">
        <f t="shared" si="201"/>
        <v>9.4401424800470046</v>
      </c>
      <c r="Z680" s="8">
        <f t="shared" si="202"/>
        <v>9.4781947280470042</v>
      </c>
      <c r="AA680" s="8">
        <f t="shared" si="213"/>
        <v>9.4591686040470044</v>
      </c>
      <c r="AB680" s="41">
        <v>1</v>
      </c>
      <c r="AC680" s="42" t="str">
        <f t="shared" si="214"/>
        <v>Isco</v>
      </c>
      <c r="AD680" s="5">
        <f t="shared" si="220"/>
        <v>-290.56</v>
      </c>
      <c r="AE680" s="15">
        <f t="shared" si="203"/>
        <v>-126.05116178791764</v>
      </c>
      <c r="AF680" s="15">
        <f t="shared" si="204"/>
        <v>-117.19926517889019</v>
      </c>
      <c r="AG680" s="15">
        <f t="shared" si="205"/>
        <v>-121.63369863240757</v>
      </c>
      <c r="AH680" s="15">
        <f t="shared" si="215"/>
        <v>-121.63369863240757</v>
      </c>
      <c r="AI680" s="17">
        <f t="shared" si="206"/>
        <v>1.1836055010065558</v>
      </c>
      <c r="AJ680" s="17">
        <f t="shared" si="207"/>
        <v>0.92855523363238845</v>
      </c>
      <c r="AK680" s="17">
        <f t="shared" si="208"/>
        <v>0.91791216092061001</v>
      </c>
      <c r="AL680" s="17">
        <f t="shared" si="209"/>
        <v>0.92321322572880737</v>
      </c>
      <c r="AM680" s="17">
        <f t="shared" si="210"/>
        <v>0.92321322572880737</v>
      </c>
      <c r="AN680" s="17">
        <f t="shared" si="216"/>
        <v>1.4511320603424194E-3</v>
      </c>
      <c r="AO680" s="17">
        <f t="shared" si="217"/>
        <v>9.2321322572880735</v>
      </c>
      <c r="AP680" s="17">
        <f t="shared" si="218"/>
        <v>11.836055010065557</v>
      </c>
      <c r="AQ680" s="17">
        <f t="shared" si="219"/>
        <v>19.130609536608599</v>
      </c>
    </row>
    <row r="681" spans="2:43" x14ac:dyDescent="0.45">
      <c r="B681">
        <f>INDEX(RawData!$A$2:$A$1048576,MATCH(FmtData!$B$4+(ROW()-10),RawData!$A$2:$A$1048576,0))</f>
        <v>869</v>
      </c>
      <c r="C681" s="23">
        <f>LEFT(INDEX(RawData!$B$2:$B$1048576, MATCH(FmtData!$B$4+(ROW()-10),RawData!$A$2:$A$1048576,0)),10)+MID(INDEX(RawData!$B$2:$B$1048576, MATCH(FmtData!$B$4+(ROW()-10),RawData!$A$2:$A$1048576,0)),12,8)-$B$5/24</f>
        <v>42200.97824074074</v>
      </c>
      <c r="D681" s="7">
        <f>MID(INDEX(RawData!$B$2:$B$1048576, MATCH(FmtData!$B$4+(ROW()-10),RawData!$A$2:$A$1048576,0)),12,8)+$B$5/24</f>
        <v>0.47824074074074074</v>
      </c>
      <c r="E681" s="8">
        <f>INDEX(RawData!$D$2:$D$1048576,MATCH(FmtData!$B$4+(ROW()-10),RawData!$A$2:$A$1048576,0))</f>
        <v>33.405099999999997</v>
      </c>
      <c r="F681">
        <f>INDEX(RawData!$D$2:$D$1048576,MATCH(FmtData!$B$4+(ROW()-10),RawData!$A$2:$A$1048576,0))</f>
        <v>33.405099999999997</v>
      </c>
      <c r="G681">
        <f>INDEX(RawData!E$2:E$1048576,MATCH(FmtData!$B$4+(ROW()-10),RawData!$A$2:$A$1048576,0))</f>
        <v>2778.67</v>
      </c>
      <c r="H681">
        <f>INDEX(RawData!F$2:F$1048576,MATCH(FmtData!$B$4+(ROW()-10),RawData!$A$2:$A$1048576,0))</f>
        <v>-1.0764199999999999</v>
      </c>
      <c r="I681">
        <f>INDEX(RawData!G$2:G$1048576,MATCH(FmtData!$B$4+(ROW()-10),RawData!$A$2:$A$1048576,0))</f>
        <v>-29008.1</v>
      </c>
      <c r="J681">
        <f>INDEX(RawData!H$2:H$1048576,MATCH(FmtData!$B$4+(ROW()-10),RawData!$A$2:$A$1048576,0))</f>
        <v>5.0826799999999998E-2</v>
      </c>
      <c r="K681">
        <f>INDEX(RawData!I$2:I$1048576,MATCH(FmtData!$B$4+(ROW()-10),RawData!$A$2:$A$1048576,0))</f>
        <v>-0.61477000000000004</v>
      </c>
      <c r="L681">
        <f>INDEX(RawData!J$2:J$1048576,MATCH(FmtData!$B$4+(ROW()-10),RawData!$A$2:$A$1048576,0))</f>
        <v>181.3</v>
      </c>
      <c r="M681">
        <f>INDEX(RawData!K$2:K$1048576,MATCH(FmtData!$B$4+(ROW()-10),RawData!$A$2:$A$1048576,0))</f>
        <v>172.8</v>
      </c>
      <c r="N681">
        <f>INDEX(RawData!L$2:L$1048576,MATCH(FmtData!$B$4+(ROW()-10),RawData!$A$2:$A$1048576,0))</f>
        <v>22.4</v>
      </c>
      <c r="O681">
        <f>INDEX(RawData!M$2:M$1048576,MATCH(FmtData!$B$4+(ROW()-10),RawData!$A$2:$A$1048576,0))</f>
        <v>164.3</v>
      </c>
      <c r="P681">
        <f>INDEX(RawData!N$2:N$1048576,MATCH(FmtData!$B$4+(ROW()-10),RawData!$A$2:$A$1048576,0))</f>
        <v>22</v>
      </c>
      <c r="Q681">
        <f>INDEX(RawData!O$2:O$1048576,MATCH(FmtData!$B$4+(ROW()-10),RawData!$A$2:$A$1048576,0))</f>
        <v>180.1</v>
      </c>
      <c r="R681" s="8">
        <f>INDEX(RawData!P$2:P$1048576,MATCH(FmtData!$B$4+(ROW()-10),RawData!$A$2:$A$1048576,0))</f>
        <v>9.8624299999999998</v>
      </c>
      <c r="S681">
        <f>INDEX(RawData!Q$2:Q$1048576,MATCH(FmtData!$B$4+(ROW()-10),RawData!$A$2:$A$1048576,0))</f>
        <v>110.925</v>
      </c>
      <c r="T681" s="8">
        <f>INDEX(RawData!R$2:R$1048576,MATCH(FmtData!$B$4+(ROW()-10),RawData!$A$2:$A$1048576,0))</f>
        <v>1.85121</v>
      </c>
      <c r="U681" s="8">
        <f>INDEX(RawData!S$2:S$1048576,MATCH(FmtData!$B$4+(ROW()-10),RawData!$A$2:$A$1048576,0))</f>
        <v>0.71482199999999996</v>
      </c>
      <c r="V681" s="8">
        <f>INDEX(RawData!T$2:T$1048576,MATCH(FmtData!$B$4+(ROW()-10),RawData!$A$2:$A$1048576,0))</f>
        <v>0.204234</v>
      </c>
      <c r="W681" s="3">
        <f t="shared" si="211"/>
        <v>-0.51724051999999998</v>
      </c>
      <c r="X681" s="3">
        <f t="shared" si="212"/>
        <v>-0.47896475200000005</v>
      </c>
      <c r="Y681" s="8">
        <f t="shared" si="201"/>
        <v>9.4394465200470048</v>
      </c>
      <c r="Z681" s="8">
        <f t="shared" si="202"/>
        <v>9.4777222880470049</v>
      </c>
      <c r="AA681" s="8">
        <f t="shared" si="213"/>
        <v>9.4585844040470057</v>
      </c>
      <c r="AB681" s="41">
        <v>1</v>
      </c>
      <c r="AC681" s="42" t="str">
        <f t="shared" si="214"/>
        <v>Isco</v>
      </c>
      <c r="AD681" s="5">
        <f t="shared" si="220"/>
        <v>-290.56</v>
      </c>
      <c r="AE681" s="15">
        <f t="shared" si="203"/>
        <v>-126.21242764894976</v>
      </c>
      <c r="AF681" s="15">
        <f t="shared" si="204"/>
        <v>-117.30958285819293</v>
      </c>
      <c r="AG681" s="15">
        <f t="shared" si="205"/>
        <v>-121.76958987521618</v>
      </c>
      <c r="AH681" s="15">
        <f t="shared" si="215"/>
        <v>-121.76958987521618</v>
      </c>
      <c r="AI681" s="17">
        <f t="shared" si="206"/>
        <v>1.1836055010065558</v>
      </c>
      <c r="AJ681" s="17">
        <f t="shared" si="207"/>
        <v>0.92875142120958509</v>
      </c>
      <c r="AK681" s="17">
        <f t="shared" si="208"/>
        <v>0.91804329973014387</v>
      </c>
      <c r="AL681" s="17">
        <f t="shared" si="209"/>
        <v>0.92337664158843757</v>
      </c>
      <c r="AM681" s="17">
        <f t="shared" si="210"/>
        <v>0.92337664158843757</v>
      </c>
      <c r="AN681" s="17">
        <f t="shared" si="216"/>
        <v>1.2877162007122189E-3</v>
      </c>
      <c r="AO681" s="17">
        <f t="shared" si="217"/>
        <v>9.2337664158843751</v>
      </c>
      <c r="AP681" s="17">
        <f t="shared" si="218"/>
        <v>11.836055010065557</v>
      </c>
      <c r="AQ681" s="17">
        <f t="shared" si="219"/>
        <v>19.158188469651606</v>
      </c>
    </row>
    <row r="682" spans="2:43" x14ac:dyDescent="0.45">
      <c r="B682">
        <f>INDEX(RawData!$A$2:$A$1048576,MATCH(FmtData!$B$4+(ROW()-10),RawData!$A$2:$A$1048576,0))</f>
        <v>870</v>
      </c>
      <c r="C682" s="23">
        <f>LEFT(INDEX(RawData!$B$2:$B$1048576, MATCH(FmtData!$B$4+(ROW()-10),RawData!$A$2:$A$1048576,0)),10)+MID(INDEX(RawData!$B$2:$B$1048576, MATCH(FmtData!$B$4+(ROW()-10),RawData!$A$2:$A$1048576,0)),12,8)-$B$5/24</f>
        <v>42200.978935185187</v>
      </c>
      <c r="D682" s="7">
        <f>MID(INDEX(RawData!$B$2:$B$1048576, MATCH(FmtData!$B$4+(ROW()-10),RawData!$A$2:$A$1048576,0)),12,8)+$B$5/24</f>
        <v>0.47893518518518519</v>
      </c>
      <c r="E682" s="8">
        <f>INDEX(RawData!$D$2:$D$1048576,MATCH(FmtData!$B$4+(ROW()-10),RawData!$A$2:$A$1048576,0))</f>
        <v>33.421599999999998</v>
      </c>
      <c r="F682">
        <f>INDEX(RawData!$D$2:$D$1048576,MATCH(FmtData!$B$4+(ROW()-10),RawData!$A$2:$A$1048576,0))</f>
        <v>33.421599999999998</v>
      </c>
      <c r="G682">
        <f>INDEX(RawData!E$2:E$1048576,MATCH(FmtData!$B$4+(ROW()-10),RawData!$A$2:$A$1048576,0))</f>
        <v>2779.59</v>
      </c>
      <c r="H682">
        <f>INDEX(RawData!F$2:F$1048576,MATCH(FmtData!$B$4+(ROW()-10),RawData!$A$2:$A$1048576,0))</f>
        <v>-1.0764199999999999</v>
      </c>
      <c r="I682">
        <f>INDEX(RawData!G$2:G$1048576,MATCH(FmtData!$B$4+(ROW()-10),RawData!$A$2:$A$1048576,0))</f>
        <v>-29008.1</v>
      </c>
      <c r="J682">
        <f>INDEX(RawData!H$2:H$1048576,MATCH(FmtData!$B$4+(ROW()-10),RawData!$A$2:$A$1048576,0))</f>
        <v>5.0845300000000003E-2</v>
      </c>
      <c r="K682">
        <f>INDEX(RawData!I$2:I$1048576,MATCH(FmtData!$B$4+(ROW()-10),RawData!$A$2:$A$1048576,0))</f>
        <v>-0.61458100000000004</v>
      </c>
      <c r="L682">
        <f>INDEX(RawData!J$2:J$1048576,MATCH(FmtData!$B$4+(ROW()-10),RawData!$A$2:$A$1048576,0))</f>
        <v>176.5</v>
      </c>
      <c r="M682">
        <f>INDEX(RawData!K$2:K$1048576,MATCH(FmtData!$B$4+(ROW()-10),RawData!$A$2:$A$1048576,0))</f>
        <v>177.2</v>
      </c>
      <c r="N682">
        <f>INDEX(RawData!L$2:L$1048576,MATCH(FmtData!$B$4+(ROW()-10),RawData!$A$2:$A$1048576,0))</f>
        <v>22.4</v>
      </c>
      <c r="O682">
        <f>INDEX(RawData!M$2:M$1048576,MATCH(FmtData!$B$4+(ROW()-10),RawData!$A$2:$A$1048576,0))</f>
        <v>166.7</v>
      </c>
      <c r="P682">
        <f>INDEX(RawData!N$2:N$1048576,MATCH(FmtData!$B$4+(ROW()-10),RawData!$A$2:$A$1048576,0))</f>
        <v>22.1</v>
      </c>
      <c r="Q682">
        <f>INDEX(RawData!O$2:O$1048576,MATCH(FmtData!$B$4+(ROW()-10),RawData!$A$2:$A$1048576,0))</f>
        <v>180.2</v>
      </c>
      <c r="R682" s="8">
        <f>INDEX(RawData!P$2:P$1048576,MATCH(FmtData!$B$4+(ROW()-10),RawData!$A$2:$A$1048576,0))</f>
        <v>9.8624299999999998</v>
      </c>
      <c r="S682">
        <f>INDEX(RawData!Q$2:Q$1048576,MATCH(FmtData!$B$4+(ROW()-10),RawData!$A$2:$A$1048576,0))</f>
        <v>110.925</v>
      </c>
      <c r="T682" s="8">
        <f>INDEX(RawData!R$2:R$1048576,MATCH(FmtData!$B$4+(ROW()-10),RawData!$A$2:$A$1048576,0))</f>
        <v>1.85121</v>
      </c>
      <c r="U682" s="8">
        <f>INDEX(RawData!S$2:S$1048576,MATCH(FmtData!$B$4+(ROW()-10),RawData!$A$2:$A$1048576,0))</f>
        <v>0.71472999999999998</v>
      </c>
      <c r="V682" s="8">
        <f>INDEX(RawData!T$2:T$1048576,MATCH(FmtData!$B$4+(ROW()-10),RawData!$A$2:$A$1048576,0))</f>
        <v>0.20386199999999999</v>
      </c>
      <c r="W682" s="3">
        <f t="shared" si="211"/>
        <v>-0.51700683999999997</v>
      </c>
      <c r="X682" s="3">
        <f t="shared" si="212"/>
        <v>-0.47801987200000001</v>
      </c>
      <c r="Y682" s="8">
        <f t="shared" si="201"/>
        <v>9.4396802000470039</v>
      </c>
      <c r="Z682" s="8">
        <f t="shared" si="202"/>
        <v>9.4786671680470036</v>
      </c>
      <c r="AA682" s="8">
        <f t="shared" si="213"/>
        <v>9.4591736840470038</v>
      </c>
      <c r="AB682" s="41">
        <v>1</v>
      </c>
      <c r="AC682" s="42" t="str">
        <f t="shared" si="214"/>
        <v>Isco</v>
      </c>
      <c r="AD682" s="5">
        <f t="shared" si="220"/>
        <v>-290.56</v>
      </c>
      <c r="AE682" s="15">
        <f t="shared" si="203"/>
        <v>-126.15828251476751</v>
      </c>
      <c r="AF682" s="15">
        <f t="shared" si="204"/>
        <v>-117.0889370159515</v>
      </c>
      <c r="AG682" s="15">
        <f t="shared" si="205"/>
        <v>-121.63251689925937</v>
      </c>
      <c r="AH682" s="15">
        <f t="shared" si="215"/>
        <v>-121.63251689925937</v>
      </c>
      <c r="AI682" s="17">
        <f t="shared" si="206"/>
        <v>1.1836055010065558</v>
      </c>
      <c r="AJ682" s="17">
        <f t="shared" si="207"/>
        <v>0.92868554183908236</v>
      </c>
      <c r="AK682" s="17">
        <f t="shared" si="208"/>
        <v>0.91778104711407671</v>
      </c>
      <c r="AL682" s="17">
        <f t="shared" si="209"/>
        <v>0.92321180489063914</v>
      </c>
      <c r="AM682" s="17">
        <f t="shared" si="210"/>
        <v>0.92321180489063914</v>
      </c>
      <c r="AN682" s="17">
        <f t="shared" si="216"/>
        <v>1.3539602806372786E-3</v>
      </c>
      <c r="AO682" s="17">
        <f t="shared" si="217"/>
        <v>9.2321180489063916</v>
      </c>
      <c r="AP682" s="17">
        <f t="shared" si="218"/>
        <v>11.836055010065557</v>
      </c>
      <c r="AQ682" s="17">
        <f t="shared" si="219"/>
        <v>19.164531624251499</v>
      </c>
    </row>
    <row r="683" spans="2:43" x14ac:dyDescent="0.45">
      <c r="B683">
        <f>INDEX(RawData!$A$2:$A$1048576,MATCH(FmtData!$B$4+(ROW()-10),RawData!$A$2:$A$1048576,0))</f>
        <v>871</v>
      </c>
      <c r="C683" s="23">
        <f>LEFT(INDEX(RawData!$B$2:$B$1048576, MATCH(FmtData!$B$4+(ROW()-10),RawData!$A$2:$A$1048576,0)),10)+MID(INDEX(RawData!$B$2:$B$1048576, MATCH(FmtData!$B$4+(ROW()-10),RawData!$A$2:$A$1048576,0)),12,8)-$B$5/24</f>
        <v>42200.979641203703</v>
      </c>
      <c r="D683" s="7">
        <f>MID(INDEX(RawData!$B$2:$B$1048576, MATCH(FmtData!$B$4+(ROW()-10),RawData!$A$2:$A$1048576,0)),12,8)+$B$5/24</f>
        <v>0.47964120370370367</v>
      </c>
      <c r="E683" s="8">
        <f>INDEX(RawData!$D$2:$D$1048576,MATCH(FmtData!$B$4+(ROW()-10),RawData!$A$2:$A$1048576,0))</f>
        <v>33.438200000000002</v>
      </c>
      <c r="F683">
        <f>INDEX(RawData!$D$2:$D$1048576,MATCH(FmtData!$B$4+(ROW()-10),RawData!$A$2:$A$1048576,0))</f>
        <v>33.438200000000002</v>
      </c>
      <c r="G683">
        <f>INDEX(RawData!E$2:E$1048576,MATCH(FmtData!$B$4+(ROW()-10),RawData!$A$2:$A$1048576,0))</f>
        <v>2785.44</v>
      </c>
      <c r="H683">
        <f>INDEX(RawData!F$2:F$1048576,MATCH(FmtData!$B$4+(ROW()-10),RawData!$A$2:$A$1048576,0))</f>
        <v>-1.0764199999999999</v>
      </c>
      <c r="I683">
        <f>INDEX(RawData!G$2:G$1048576,MATCH(FmtData!$B$4+(ROW()-10),RawData!$A$2:$A$1048576,0))</f>
        <v>-29008.1</v>
      </c>
      <c r="J683">
        <f>INDEX(RawData!H$2:H$1048576,MATCH(FmtData!$B$4+(ROW()-10),RawData!$A$2:$A$1048576,0))</f>
        <v>5.0845300000000003E-2</v>
      </c>
      <c r="K683">
        <f>INDEX(RawData!I$2:I$1048576,MATCH(FmtData!$B$4+(ROW()-10),RawData!$A$2:$A$1048576,0))</f>
        <v>-0.61514800000000003</v>
      </c>
      <c r="L683">
        <f>INDEX(RawData!J$2:J$1048576,MATCH(FmtData!$B$4+(ROW()-10),RawData!$A$2:$A$1048576,0))</f>
        <v>179.8</v>
      </c>
      <c r="M683">
        <f>INDEX(RawData!K$2:K$1048576,MATCH(FmtData!$B$4+(ROW()-10),RawData!$A$2:$A$1048576,0))</f>
        <v>178</v>
      </c>
      <c r="N683">
        <f>INDEX(RawData!L$2:L$1048576,MATCH(FmtData!$B$4+(ROW()-10),RawData!$A$2:$A$1048576,0))</f>
        <v>22.4</v>
      </c>
      <c r="O683">
        <f>INDEX(RawData!M$2:M$1048576,MATCH(FmtData!$B$4+(ROW()-10),RawData!$A$2:$A$1048576,0))</f>
        <v>160.9</v>
      </c>
      <c r="P683">
        <f>INDEX(RawData!N$2:N$1048576,MATCH(FmtData!$B$4+(ROW()-10),RawData!$A$2:$A$1048576,0))</f>
        <v>22</v>
      </c>
      <c r="Q683">
        <f>INDEX(RawData!O$2:O$1048576,MATCH(FmtData!$B$4+(ROW()-10),RawData!$A$2:$A$1048576,0))</f>
        <v>180.2</v>
      </c>
      <c r="R683" s="8">
        <f>INDEX(RawData!P$2:P$1048576,MATCH(FmtData!$B$4+(ROW()-10),RawData!$A$2:$A$1048576,0))</f>
        <v>9.8624299999999998</v>
      </c>
      <c r="S683">
        <f>INDEX(RawData!Q$2:Q$1048576,MATCH(FmtData!$B$4+(ROW()-10),RawData!$A$2:$A$1048576,0))</f>
        <v>110.925</v>
      </c>
      <c r="T683" s="8">
        <f>INDEX(RawData!R$2:R$1048576,MATCH(FmtData!$B$4+(ROW()-10),RawData!$A$2:$A$1048576,0))</f>
        <v>1.85121</v>
      </c>
      <c r="U683" s="8">
        <f>INDEX(RawData!S$2:S$1048576,MATCH(FmtData!$B$4+(ROW()-10),RawData!$A$2:$A$1048576,0))</f>
        <v>0.71482199999999996</v>
      </c>
      <c r="V683" s="8">
        <f>INDEX(RawData!T$2:T$1048576,MATCH(FmtData!$B$4+(ROW()-10),RawData!$A$2:$A$1048576,0))</f>
        <v>0.20355200000000001</v>
      </c>
      <c r="W683" s="3">
        <f t="shared" si="211"/>
        <v>-0.51724051999999998</v>
      </c>
      <c r="X683" s="3">
        <f t="shared" si="212"/>
        <v>-0.47723247200000007</v>
      </c>
      <c r="Y683" s="8">
        <f t="shared" si="201"/>
        <v>9.4394465200470048</v>
      </c>
      <c r="Z683" s="8">
        <f t="shared" si="202"/>
        <v>9.4794545680470037</v>
      </c>
      <c r="AA683" s="8">
        <f t="shared" si="213"/>
        <v>9.4594505440470051</v>
      </c>
      <c r="AB683" s="41">
        <v>1</v>
      </c>
      <c r="AC683" s="42" t="str">
        <f t="shared" si="214"/>
        <v>Isco</v>
      </c>
      <c r="AD683" s="5">
        <f t="shared" si="220"/>
        <v>-290.56</v>
      </c>
      <c r="AE683" s="15">
        <f t="shared" si="203"/>
        <v>-126.21242764894976</v>
      </c>
      <c r="AF683" s="15">
        <f t="shared" si="204"/>
        <v>-116.90503344606748</v>
      </c>
      <c r="AG683" s="15">
        <f t="shared" si="205"/>
        <v>-121.56811061297026</v>
      </c>
      <c r="AH683" s="15">
        <f t="shared" si="215"/>
        <v>-121.56811061297026</v>
      </c>
      <c r="AI683" s="17">
        <f t="shared" si="206"/>
        <v>1.1836055010065558</v>
      </c>
      <c r="AJ683" s="17">
        <f t="shared" si="207"/>
        <v>0.92875142120958509</v>
      </c>
      <c r="AK683" s="17">
        <f t="shared" si="208"/>
        <v>0.91756257964920962</v>
      </c>
      <c r="AL683" s="17">
        <f t="shared" si="209"/>
        <v>0.92313437362455453</v>
      </c>
      <c r="AM683" s="17">
        <f t="shared" si="210"/>
        <v>0.92313437362455453</v>
      </c>
      <c r="AN683" s="17">
        <f t="shared" si="216"/>
        <v>1.4523902422687307E-3</v>
      </c>
      <c r="AO683" s="17">
        <f t="shared" si="217"/>
        <v>9.2313437362455453</v>
      </c>
      <c r="AP683" s="17">
        <f t="shared" si="218"/>
        <v>11.836055010065557</v>
      </c>
      <c r="AQ683" s="17">
        <f t="shared" si="219"/>
        <v>19.204865813826892</v>
      </c>
    </row>
    <row r="684" spans="2:43" x14ac:dyDescent="0.45">
      <c r="B684">
        <f>INDEX(RawData!$A$2:$A$1048576,MATCH(FmtData!$B$4+(ROW()-10),RawData!$A$2:$A$1048576,0))</f>
        <v>872</v>
      </c>
      <c r="C684" s="23">
        <f>LEFT(INDEX(RawData!$B$2:$B$1048576, MATCH(FmtData!$B$4+(ROW()-10),RawData!$A$2:$A$1048576,0)),10)+MID(INDEX(RawData!$B$2:$B$1048576, MATCH(FmtData!$B$4+(ROW()-10),RawData!$A$2:$A$1048576,0)),12,8)-$B$5/24</f>
        <v>42200.98033564815</v>
      </c>
      <c r="D684" s="7">
        <f>MID(INDEX(RawData!$B$2:$B$1048576, MATCH(FmtData!$B$4+(ROW()-10),RawData!$A$2:$A$1048576,0)),12,8)+$B$5/24</f>
        <v>0.48033564814814811</v>
      </c>
      <c r="E684" s="8">
        <f>INDEX(RawData!$D$2:$D$1048576,MATCH(FmtData!$B$4+(ROW()-10),RawData!$A$2:$A$1048576,0))</f>
        <v>33.454700000000003</v>
      </c>
      <c r="F684">
        <f>INDEX(RawData!$D$2:$D$1048576,MATCH(FmtData!$B$4+(ROW()-10),RawData!$A$2:$A$1048576,0))</f>
        <v>33.454700000000003</v>
      </c>
      <c r="G684">
        <f>INDEX(RawData!E$2:E$1048576,MATCH(FmtData!$B$4+(ROW()-10),RawData!$A$2:$A$1048576,0))</f>
        <v>2784.21</v>
      </c>
      <c r="H684">
        <f>INDEX(RawData!F$2:F$1048576,MATCH(FmtData!$B$4+(ROW()-10),RawData!$A$2:$A$1048576,0))</f>
        <v>-1.0764199999999999</v>
      </c>
      <c r="I684">
        <f>INDEX(RawData!G$2:G$1048576,MATCH(FmtData!$B$4+(ROW()-10),RawData!$A$2:$A$1048576,0))</f>
        <v>-29008.1</v>
      </c>
      <c r="J684">
        <f>INDEX(RawData!H$2:H$1048576,MATCH(FmtData!$B$4+(ROW()-10),RawData!$A$2:$A$1048576,0))</f>
        <v>5.0826799999999998E-2</v>
      </c>
      <c r="K684">
        <f>INDEX(RawData!I$2:I$1048576,MATCH(FmtData!$B$4+(ROW()-10),RawData!$A$2:$A$1048576,0))</f>
        <v>-0.61514800000000003</v>
      </c>
      <c r="L684">
        <f>INDEX(RawData!J$2:J$1048576,MATCH(FmtData!$B$4+(ROW()-10),RawData!$A$2:$A$1048576,0))</f>
        <v>191.4</v>
      </c>
      <c r="M684">
        <f>INDEX(RawData!K$2:K$1048576,MATCH(FmtData!$B$4+(ROW()-10),RawData!$A$2:$A$1048576,0))</f>
        <v>172.7</v>
      </c>
      <c r="N684">
        <f>INDEX(RawData!L$2:L$1048576,MATCH(FmtData!$B$4+(ROW()-10),RawData!$A$2:$A$1048576,0))</f>
        <v>22.4</v>
      </c>
      <c r="O684">
        <f>INDEX(RawData!M$2:M$1048576,MATCH(FmtData!$B$4+(ROW()-10),RawData!$A$2:$A$1048576,0))</f>
        <v>173.6</v>
      </c>
      <c r="P684">
        <f>INDEX(RawData!N$2:N$1048576,MATCH(FmtData!$B$4+(ROW()-10),RawData!$A$2:$A$1048576,0))</f>
        <v>22</v>
      </c>
      <c r="Q684">
        <f>INDEX(RawData!O$2:O$1048576,MATCH(FmtData!$B$4+(ROW()-10),RawData!$A$2:$A$1048576,0))</f>
        <v>180.4</v>
      </c>
      <c r="R684" s="8">
        <f>INDEX(RawData!P$2:P$1048576,MATCH(FmtData!$B$4+(ROW()-10),RawData!$A$2:$A$1048576,0))</f>
        <v>9.8624299999999998</v>
      </c>
      <c r="S684">
        <f>INDEX(RawData!Q$2:Q$1048576,MATCH(FmtData!$B$4+(ROW()-10),RawData!$A$2:$A$1048576,0))</f>
        <v>110.925</v>
      </c>
      <c r="T684" s="8">
        <f>INDEX(RawData!R$2:R$1048576,MATCH(FmtData!$B$4+(ROW()-10),RawData!$A$2:$A$1048576,0))</f>
        <v>1.85121</v>
      </c>
      <c r="U684" s="8">
        <f>INDEX(RawData!S$2:S$1048576,MATCH(FmtData!$B$4+(ROW()-10),RawData!$A$2:$A$1048576,0))</f>
        <v>0.71445599999999998</v>
      </c>
      <c r="V684" s="8">
        <f>INDEX(RawData!T$2:T$1048576,MATCH(FmtData!$B$4+(ROW()-10),RawData!$A$2:$A$1048576,0))</f>
        <v>0.203738</v>
      </c>
      <c r="W684" s="3">
        <f t="shared" si="211"/>
        <v>-0.51631088000000003</v>
      </c>
      <c r="X684" s="3">
        <f t="shared" si="212"/>
        <v>-0.47770491200000004</v>
      </c>
      <c r="Y684" s="8">
        <f t="shared" si="201"/>
        <v>9.4403761600470038</v>
      </c>
      <c r="Z684" s="8">
        <f t="shared" si="202"/>
        <v>9.4789821280470044</v>
      </c>
      <c r="AA684" s="8">
        <f t="shared" si="213"/>
        <v>9.4596791440470049</v>
      </c>
      <c r="AB684" s="41">
        <v>1</v>
      </c>
      <c r="AC684" s="42" t="str">
        <f t="shared" si="214"/>
        <v>Isco</v>
      </c>
      <c r="AD684" s="5">
        <f t="shared" si="220"/>
        <v>-290.56</v>
      </c>
      <c r="AE684" s="15">
        <f t="shared" si="203"/>
        <v>-125.99700904428744</v>
      </c>
      <c r="AF684" s="15">
        <f t="shared" si="204"/>
        <v>-117.01537908283763</v>
      </c>
      <c r="AG684" s="15">
        <f t="shared" si="205"/>
        <v>-121.51492840200126</v>
      </c>
      <c r="AH684" s="15">
        <f t="shared" si="215"/>
        <v>-121.51492840200126</v>
      </c>
      <c r="AI684" s="17">
        <f t="shared" si="206"/>
        <v>1.1836055010065558</v>
      </c>
      <c r="AJ684" s="17">
        <f t="shared" si="207"/>
        <v>0.92848937283642363</v>
      </c>
      <c r="AK684" s="17">
        <f t="shared" si="208"/>
        <v>0.91769365179733065</v>
      </c>
      <c r="AL684" s="17">
        <f t="shared" si="209"/>
        <v>0.92307044608521172</v>
      </c>
      <c r="AM684" s="17">
        <f t="shared" si="210"/>
        <v>0.92307044608521172</v>
      </c>
      <c r="AN684" s="17">
        <f t="shared" si="216"/>
        <v>1.6270163433175222E-3</v>
      </c>
      <c r="AO684" s="17">
        <f t="shared" si="217"/>
        <v>9.2307044608521167</v>
      </c>
      <c r="AP684" s="17">
        <f t="shared" si="218"/>
        <v>11.836055010065557</v>
      </c>
      <c r="AQ684" s="17">
        <f t="shared" si="219"/>
        <v>19.196385291916169</v>
      </c>
    </row>
    <row r="685" spans="2:43" x14ac:dyDescent="0.45">
      <c r="B685">
        <f>INDEX(RawData!$A$2:$A$1048576,MATCH(FmtData!$B$4+(ROW()-10),RawData!$A$2:$A$1048576,0))</f>
        <v>873</v>
      </c>
      <c r="C685" s="23">
        <f>LEFT(INDEX(RawData!$B$2:$B$1048576, MATCH(FmtData!$B$4+(ROW()-10),RawData!$A$2:$A$1048576,0)),10)+MID(INDEX(RawData!$B$2:$B$1048576, MATCH(FmtData!$B$4+(ROW()-10),RawData!$A$2:$A$1048576,0)),12,8)-$B$5/24</f>
        <v>42200.981030092589</v>
      </c>
      <c r="D685" s="7">
        <f>MID(INDEX(RawData!$B$2:$B$1048576, MATCH(FmtData!$B$4+(ROW()-10),RawData!$A$2:$A$1048576,0)),12,8)+$B$5/24</f>
        <v>0.48103009259259255</v>
      </c>
      <c r="E685" s="8">
        <f>INDEX(RawData!$D$2:$D$1048576,MATCH(FmtData!$B$4+(ROW()-10),RawData!$A$2:$A$1048576,0))</f>
        <v>33.471499999999999</v>
      </c>
      <c r="F685">
        <f>INDEX(RawData!$D$2:$D$1048576,MATCH(FmtData!$B$4+(ROW()-10),RawData!$A$2:$A$1048576,0))</f>
        <v>33.471499999999999</v>
      </c>
      <c r="G685">
        <f>INDEX(RawData!E$2:E$1048576,MATCH(FmtData!$B$4+(ROW()-10),RawData!$A$2:$A$1048576,0))</f>
        <v>2790.98</v>
      </c>
      <c r="H685">
        <f>INDEX(RawData!F$2:F$1048576,MATCH(FmtData!$B$4+(ROW()-10),RawData!$A$2:$A$1048576,0))</f>
        <v>-1.0764199999999999</v>
      </c>
      <c r="I685">
        <f>INDEX(RawData!G$2:G$1048576,MATCH(FmtData!$B$4+(ROW()-10),RawData!$A$2:$A$1048576,0))</f>
        <v>-29008.1</v>
      </c>
      <c r="J685">
        <f>INDEX(RawData!H$2:H$1048576,MATCH(FmtData!$B$4+(ROW()-10),RawData!$A$2:$A$1048576,0))</f>
        <v>5.0845300000000003E-2</v>
      </c>
      <c r="K685">
        <f>INDEX(RawData!I$2:I$1048576,MATCH(FmtData!$B$4+(ROW()-10),RawData!$A$2:$A$1048576,0))</f>
        <v>-0.61533599999999999</v>
      </c>
      <c r="L685">
        <f>INDEX(RawData!J$2:J$1048576,MATCH(FmtData!$B$4+(ROW()-10),RawData!$A$2:$A$1048576,0))</f>
        <v>184.9</v>
      </c>
      <c r="M685">
        <f>INDEX(RawData!K$2:K$1048576,MATCH(FmtData!$B$4+(ROW()-10),RawData!$A$2:$A$1048576,0))</f>
        <v>171.2</v>
      </c>
      <c r="N685">
        <f>INDEX(RawData!L$2:L$1048576,MATCH(FmtData!$B$4+(ROW()-10),RawData!$A$2:$A$1048576,0))</f>
        <v>22.4</v>
      </c>
      <c r="O685">
        <f>INDEX(RawData!M$2:M$1048576,MATCH(FmtData!$B$4+(ROW()-10),RawData!$A$2:$A$1048576,0))</f>
        <v>162.69999999999999</v>
      </c>
      <c r="P685">
        <f>INDEX(RawData!N$2:N$1048576,MATCH(FmtData!$B$4+(ROW()-10),RawData!$A$2:$A$1048576,0))</f>
        <v>21.9</v>
      </c>
      <c r="Q685">
        <f>INDEX(RawData!O$2:O$1048576,MATCH(FmtData!$B$4+(ROW()-10),RawData!$A$2:$A$1048576,0))</f>
        <v>180.5</v>
      </c>
      <c r="R685" s="8">
        <f>INDEX(RawData!P$2:P$1048576,MATCH(FmtData!$B$4+(ROW()-10),RawData!$A$2:$A$1048576,0))</f>
        <v>9.8624299999999998</v>
      </c>
      <c r="S685">
        <f>INDEX(RawData!Q$2:Q$1048576,MATCH(FmtData!$B$4+(ROW()-10),RawData!$A$2:$A$1048576,0))</f>
        <v>110.925</v>
      </c>
      <c r="T685" s="8">
        <f>INDEX(RawData!R$2:R$1048576,MATCH(FmtData!$B$4+(ROW()-10),RawData!$A$2:$A$1048576,0))</f>
        <v>1.85121</v>
      </c>
      <c r="U685" s="8">
        <f>INDEX(RawData!S$2:S$1048576,MATCH(FmtData!$B$4+(ROW()-10),RawData!$A$2:$A$1048576,0))</f>
        <v>0.71482199999999996</v>
      </c>
      <c r="V685" s="8">
        <f>INDEX(RawData!T$2:T$1048576,MATCH(FmtData!$B$4+(ROW()-10),RawData!$A$2:$A$1048576,0))</f>
        <v>0.20318</v>
      </c>
      <c r="W685" s="3">
        <f t="shared" si="211"/>
        <v>-0.51724051999999998</v>
      </c>
      <c r="X685" s="3">
        <f t="shared" si="212"/>
        <v>-0.47628759200000004</v>
      </c>
      <c r="Y685" s="8">
        <f t="shared" si="201"/>
        <v>9.4394465200470048</v>
      </c>
      <c r="Z685" s="8">
        <f t="shared" si="202"/>
        <v>9.4803994480470042</v>
      </c>
      <c r="AA685" s="8">
        <f t="shared" si="213"/>
        <v>9.4599229840470045</v>
      </c>
      <c r="AB685" s="41">
        <v>1</v>
      </c>
      <c r="AC685" s="42" t="str">
        <f t="shared" si="214"/>
        <v>Isco</v>
      </c>
      <c r="AD685" s="5">
        <f t="shared" si="220"/>
        <v>-290.56</v>
      </c>
      <c r="AE685" s="15">
        <f t="shared" si="203"/>
        <v>-126.21242764894976</v>
      </c>
      <c r="AF685" s="15">
        <f t="shared" si="204"/>
        <v>-116.68431071714622</v>
      </c>
      <c r="AG685" s="15">
        <f t="shared" si="205"/>
        <v>-121.45819800987101</v>
      </c>
      <c r="AH685" s="15">
        <f t="shared" si="215"/>
        <v>-121.45819800987101</v>
      </c>
      <c r="AI685" s="17">
        <f t="shared" si="206"/>
        <v>1.1836055010065558</v>
      </c>
      <c r="AJ685" s="17">
        <f t="shared" si="207"/>
        <v>0.92875142120958509</v>
      </c>
      <c r="AK685" s="17">
        <f t="shared" si="208"/>
        <v>0.91730051030829907</v>
      </c>
      <c r="AL685" s="17">
        <f t="shared" si="209"/>
        <v>0.92300226322296119</v>
      </c>
      <c r="AM685" s="17">
        <f t="shared" si="210"/>
        <v>0.92300226322296119</v>
      </c>
      <c r="AN685" s="17">
        <f t="shared" si="216"/>
        <v>2.0377292813119618E-3</v>
      </c>
      <c r="AO685" s="17">
        <f t="shared" si="217"/>
        <v>9.2300226322296126</v>
      </c>
      <c r="AP685" s="17">
        <f t="shared" si="218"/>
        <v>11.836055010065557</v>
      </c>
      <c r="AQ685" s="17">
        <f t="shared" si="219"/>
        <v>19.243062636091452</v>
      </c>
    </row>
    <row r="686" spans="2:43" x14ac:dyDescent="0.45">
      <c r="B686">
        <f>INDEX(RawData!$A$2:$A$1048576,MATCH(FmtData!$B$4+(ROW()-10),RawData!$A$2:$A$1048576,0))</f>
        <v>874</v>
      </c>
      <c r="C686" s="23">
        <f>LEFT(INDEX(RawData!$B$2:$B$1048576, MATCH(FmtData!$B$4+(ROW()-10),RawData!$A$2:$A$1048576,0)),10)+MID(INDEX(RawData!$B$2:$B$1048576, MATCH(FmtData!$B$4+(ROW()-10),RawData!$A$2:$A$1048576,0)),12,8)-$B$5/24</f>
        <v>42200.981724537036</v>
      </c>
      <c r="D686" s="7">
        <f>MID(INDEX(RawData!$B$2:$B$1048576, MATCH(FmtData!$B$4+(ROW()-10),RawData!$A$2:$A$1048576,0)),12,8)+$B$5/24</f>
        <v>0.48172453703703699</v>
      </c>
      <c r="E686" s="8">
        <f>INDEX(RawData!$D$2:$D$1048576,MATCH(FmtData!$B$4+(ROW()-10),RawData!$A$2:$A$1048576,0))</f>
        <v>33.488</v>
      </c>
      <c r="F686">
        <f>INDEX(RawData!$D$2:$D$1048576,MATCH(FmtData!$B$4+(ROW()-10),RawData!$A$2:$A$1048576,0))</f>
        <v>33.488</v>
      </c>
      <c r="G686">
        <f>INDEX(RawData!E$2:E$1048576,MATCH(FmtData!$B$4+(ROW()-10),RawData!$A$2:$A$1048576,0))</f>
        <v>2790.06</v>
      </c>
      <c r="H686">
        <f>INDEX(RawData!F$2:F$1048576,MATCH(FmtData!$B$4+(ROW()-10),RawData!$A$2:$A$1048576,0))</f>
        <v>-1.0764199999999999</v>
      </c>
      <c r="I686">
        <f>INDEX(RawData!G$2:G$1048576,MATCH(FmtData!$B$4+(ROW()-10),RawData!$A$2:$A$1048576,0))</f>
        <v>-29008.1</v>
      </c>
      <c r="J686">
        <f>INDEX(RawData!H$2:H$1048576,MATCH(FmtData!$B$4+(ROW()-10),RawData!$A$2:$A$1048576,0))</f>
        <v>5.0826799999999998E-2</v>
      </c>
      <c r="K686">
        <f>INDEX(RawData!I$2:I$1048576,MATCH(FmtData!$B$4+(ROW()-10),RawData!$A$2:$A$1048576,0))</f>
        <v>-0.61458100000000004</v>
      </c>
      <c r="L686">
        <f>INDEX(RawData!J$2:J$1048576,MATCH(FmtData!$B$4+(ROW()-10),RawData!$A$2:$A$1048576,0))</f>
        <v>181.4</v>
      </c>
      <c r="M686">
        <f>INDEX(RawData!K$2:K$1048576,MATCH(FmtData!$B$4+(ROW()-10),RawData!$A$2:$A$1048576,0))</f>
        <v>174.9</v>
      </c>
      <c r="N686">
        <f>INDEX(RawData!L$2:L$1048576,MATCH(FmtData!$B$4+(ROW()-10),RawData!$A$2:$A$1048576,0))</f>
        <v>22.4</v>
      </c>
      <c r="O686">
        <f>INDEX(RawData!M$2:M$1048576,MATCH(FmtData!$B$4+(ROW()-10),RawData!$A$2:$A$1048576,0))</f>
        <v>168.8</v>
      </c>
      <c r="P686">
        <f>INDEX(RawData!N$2:N$1048576,MATCH(FmtData!$B$4+(ROW()-10),RawData!$A$2:$A$1048576,0))</f>
        <v>21.9</v>
      </c>
      <c r="Q686">
        <f>INDEX(RawData!O$2:O$1048576,MATCH(FmtData!$B$4+(ROW()-10),RawData!$A$2:$A$1048576,0))</f>
        <v>180.5</v>
      </c>
      <c r="R686" s="8">
        <f>INDEX(RawData!P$2:P$1048576,MATCH(FmtData!$B$4+(ROW()-10),RawData!$A$2:$A$1048576,0))</f>
        <v>9.8624299999999998</v>
      </c>
      <c r="S686">
        <f>INDEX(RawData!Q$2:Q$1048576,MATCH(FmtData!$B$4+(ROW()-10),RawData!$A$2:$A$1048576,0))</f>
        <v>110.925</v>
      </c>
      <c r="T686" s="8">
        <f>INDEX(RawData!R$2:R$1048576,MATCH(FmtData!$B$4+(ROW()-10),RawData!$A$2:$A$1048576,0))</f>
        <v>1.85121</v>
      </c>
      <c r="U686" s="8">
        <f>INDEX(RawData!S$2:S$1048576,MATCH(FmtData!$B$4+(ROW()-10),RawData!$A$2:$A$1048576,0))</f>
        <v>0.71530899999999997</v>
      </c>
      <c r="V686" s="8">
        <f>INDEX(RawData!T$2:T$1048576,MATCH(FmtData!$B$4+(ROW()-10),RawData!$A$2:$A$1048576,0))</f>
        <v>0.20404800000000001</v>
      </c>
      <c r="W686" s="3">
        <f t="shared" si="211"/>
        <v>-0.51847750000000004</v>
      </c>
      <c r="X686" s="3">
        <f t="shared" si="212"/>
        <v>-0.47849231200000003</v>
      </c>
      <c r="Y686" s="8">
        <f t="shared" si="201"/>
        <v>9.438209540047005</v>
      </c>
      <c r="Z686" s="8">
        <f t="shared" si="202"/>
        <v>9.4781947280470042</v>
      </c>
      <c r="AA686" s="8">
        <f t="shared" si="213"/>
        <v>9.4582021340470046</v>
      </c>
      <c r="AB686" s="41">
        <v>1</v>
      </c>
      <c r="AC686" s="42" t="str">
        <f t="shared" si="214"/>
        <v>Isco</v>
      </c>
      <c r="AD686" s="5">
        <f t="shared" si="220"/>
        <v>-290.56</v>
      </c>
      <c r="AE686" s="15">
        <f t="shared" si="203"/>
        <v>-126.49900118401638</v>
      </c>
      <c r="AF686" s="15">
        <f t="shared" si="204"/>
        <v>-117.19926517889019</v>
      </c>
      <c r="AG686" s="15">
        <f t="shared" si="205"/>
        <v>-121.8585013549922</v>
      </c>
      <c r="AH686" s="15">
        <f t="shared" si="215"/>
        <v>-121.8585013549922</v>
      </c>
      <c r="AI686" s="17">
        <f t="shared" si="206"/>
        <v>1.1836055010065558</v>
      </c>
      <c r="AJ686" s="17">
        <f t="shared" si="207"/>
        <v>0.9291002561533237</v>
      </c>
      <c r="AK686" s="17">
        <f t="shared" si="208"/>
        <v>0.91791216092061001</v>
      </c>
      <c r="AL686" s="17">
        <f t="shared" si="209"/>
        <v>0.92348359329958374</v>
      </c>
      <c r="AM686" s="17">
        <f t="shared" si="210"/>
        <v>0.92348359329958374</v>
      </c>
      <c r="AN686" s="17">
        <f t="shared" si="216"/>
        <v>1.3933024374004344E-3</v>
      </c>
      <c r="AO686" s="17">
        <f t="shared" si="217"/>
        <v>9.2348359329958374</v>
      </c>
      <c r="AP686" s="17">
        <f t="shared" si="218"/>
        <v>11.836055010065557</v>
      </c>
      <c r="AQ686" s="17">
        <f t="shared" si="219"/>
        <v>19.236719481491562</v>
      </c>
    </row>
    <row r="687" spans="2:43" x14ac:dyDescent="0.45">
      <c r="B687">
        <f>INDEX(RawData!$A$2:$A$1048576,MATCH(FmtData!$B$4+(ROW()-10),RawData!$A$2:$A$1048576,0))</f>
        <v>875</v>
      </c>
      <c r="C687" s="23">
        <f>LEFT(INDEX(RawData!$B$2:$B$1048576, MATCH(FmtData!$B$4+(ROW()-10),RawData!$A$2:$A$1048576,0)),10)+MID(INDEX(RawData!$B$2:$B$1048576, MATCH(FmtData!$B$4+(ROW()-10),RawData!$A$2:$A$1048576,0)),12,8)-$B$5/24</f>
        <v>42200.982407407406</v>
      </c>
      <c r="D687" s="7">
        <f>MID(INDEX(RawData!$B$2:$B$1048576, MATCH(FmtData!$B$4+(ROW()-10),RawData!$A$2:$A$1048576,0)),12,8)+$B$5/24</f>
        <v>0.4824074074074074</v>
      </c>
      <c r="E687" s="8">
        <f>INDEX(RawData!$D$2:$D$1048576,MATCH(FmtData!$B$4+(ROW()-10),RawData!$A$2:$A$1048576,0))</f>
        <v>33.504600000000003</v>
      </c>
      <c r="F687">
        <f>INDEX(RawData!$D$2:$D$1048576,MATCH(FmtData!$B$4+(ROW()-10),RawData!$A$2:$A$1048576,0))</f>
        <v>33.504600000000003</v>
      </c>
      <c r="G687">
        <f>INDEX(RawData!E$2:E$1048576,MATCH(FmtData!$B$4+(ROW()-10),RawData!$A$2:$A$1048576,0))</f>
        <v>2795.9</v>
      </c>
      <c r="H687">
        <f>INDEX(RawData!F$2:F$1048576,MATCH(FmtData!$B$4+(ROW()-10),RawData!$A$2:$A$1048576,0))</f>
        <v>-1.0764199999999999</v>
      </c>
      <c r="I687">
        <f>INDEX(RawData!G$2:G$1048576,MATCH(FmtData!$B$4+(ROW()-10),RawData!$A$2:$A$1048576,0))</f>
        <v>-29008.1</v>
      </c>
      <c r="J687">
        <f>INDEX(RawData!H$2:H$1048576,MATCH(FmtData!$B$4+(ROW()-10),RawData!$A$2:$A$1048576,0))</f>
        <v>5.0845300000000003E-2</v>
      </c>
      <c r="K687">
        <f>INDEX(RawData!I$2:I$1048576,MATCH(FmtData!$B$4+(ROW()-10),RawData!$A$2:$A$1048576,0))</f>
        <v>-0.61495900000000003</v>
      </c>
      <c r="L687">
        <f>INDEX(RawData!J$2:J$1048576,MATCH(FmtData!$B$4+(ROW()-10),RawData!$A$2:$A$1048576,0))</f>
        <v>182.9</v>
      </c>
      <c r="M687">
        <f>INDEX(RawData!K$2:K$1048576,MATCH(FmtData!$B$4+(ROW()-10),RawData!$A$2:$A$1048576,0))</f>
        <v>178.4</v>
      </c>
      <c r="N687">
        <f>INDEX(RawData!L$2:L$1048576,MATCH(FmtData!$B$4+(ROW()-10),RawData!$A$2:$A$1048576,0))</f>
        <v>22.4</v>
      </c>
      <c r="O687">
        <f>INDEX(RawData!M$2:M$1048576,MATCH(FmtData!$B$4+(ROW()-10),RawData!$A$2:$A$1048576,0))</f>
        <v>163.69999999999999</v>
      </c>
      <c r="P687">
        <f>INDEX(RawData!N$2:N$1048576,MATCH(FmtData!$B$4+(ROW()-10),RawData!$A$2:$A$1048576,0))</f>
        <v>21.9</v>
      </c>
      <c r="Q687">
        <f>INDEX(RawData!O$2:O$1048576,MATCH(FmtData!$B$4+(ROW()-10),RawData!$A$2:$A$1048576,0))</f>
        <v>180.6</v>
      </c>
      <c r="R687" s="8">
        <f>INDEX(RawData!P$2:P$1048576,MATCH(FmtData!$B$4+(ROW()-10),RawData!$A$2:$A$1048576,0))</f>
        <v>9.8624299999999998</v>
      </c>
      <c r="S687">
        <f>INDEX(RawData!Q$2:Q$1048576,MATCH(FmtData!$B$4+(ROW()-10),RawData!$A$2:$A$1048576,0))</f>
        <v>110.925</v>
      </c>
      <c r="T687" s="8">
        <f>INDEX(RawData!R$2:R$1048576,MATCH(FmtData!$B$4+(ROW()-10),RawData!$A$2:$A$1048576,0))</f>
        <v>1.85121</v>
      </c>
      <c r="U687" s="8">
        <f>INDEX(RawData!S$2:S$1048576,MATCH(FmtData!$B$4+(ROW()-10),RawData!$A$2:$A$1048576,0))</f>
        <v>0.71530899999999997</v>
      </c>
      <c r="V687" s="8">
        <f>INDEX(RawData!T$2:T$1048576,MATCH(FmtData!$B$4+(ROW()-10),RawData!$A$2:$A$1048576,0))</f>
        <v>0.203459</v>
      </c>
      <c r="W687" s="3">
        <f t="shared" si="211"/>
        <v>-0.51847750000000004</v>
      </c>
      <c r="X687" s="3">
        <f t="shared" si="212"/>
        <v>-0.47699625200000001</v>
      </c>
      <c r="Y687" s="8">
        <f t="shared" si="201"/>
        <v>9.438209540047005</v>
      </c>
      <c r="Z687" s="8">
        <f t="shared" si="202"/>
        <v>9.4796907880470052</v>
      </c>
      <c r="AA687" s="8">
        <f t="shared" si="213"/>
        <v>9.4589501640470051</v>
      </c>
      <c r="AB687" s="41">
        <v>1</v>
      </c>
      <c r="AC687" s="42" t="str">
        <f t="shared" si="214"/>
        <v>Isco</v>
      </c>
      <c r="AD687" s="5">
        <f t="shared" si="220"/>
        <v>-290.56</v>
      </c>
      <c r="AE687" s="15">
        <f t="shared" si="203"/>
        <v>-126.49900118401638</v>
      </c>
      <c r="AF687" s="15">
        <f t="shared" si="204"/>
        <v>-116.84985669585262</v>
      </c>
      <c r="AG687" s="15">
        <f t="shared" si="205"/>
        <v>-121.6845120133197</v>
      </c>
      <c r="AH687" s="15">
        <f t="shared" si="215"/>
        <v>-121.6845120133197</v>
      </c>
      <c r="AI687" s="17">
        <f t="shared" si="206"/>
        <v>1.1836055010065558</v>
      </c>
      <c r="AJ687" s="17">
        <f t="shared" si="207"/>
        <v>0.9291002561533237</v>
      </c>
      <c r="AK687" s="17">
        <f t="shared" si="208"/>
        <v>0.91749705294568262</v>
      </c>
      <c r="AL687" s="17">
        <f t="shared" si="209"/>
        <v>0.92327432453132963</v>
      </c>
      <c r="AM687" s="17">
        <f t="shared" si="210"/>
        <v>0.92327432453132963</v>
      </c>
      <c r="AN687" s="17">
        <f t="shared" si="216"/>
        <v>1.602571205654546E-3</v>
      </c>
      <c r="AO687" s="17">
        <f t="shared" si="217"/>
        <v>9.232743245313296</v>
      </c>
      <c r="AP687" s="17">
        <f t="shared" si="218"/>
        <v>11.836055010065557</v>
      </c>
      <c r="AQ687" s="17">
        <f t="shared" si="219"/>
        <v>19.276984723734351</v>
      </c>
    </row>
    <row r="688" spans="2:43" x14ac:dyDescent="0.45">
      <c r="B688">
        <f>INDEX(RawData!$A$2:$A$1048576,MATCH(FmtData!$B$4+(ROW()-10),RawData!$A$2:$A$1048576,0))</f>
        <v>876</v>
      </c>
      <c r="C688" s="23">
        <f>LEFT(INDEX(RawData!$B$2:$B$1048576, MATCH(FmtData!$B$4+(ROW()-10),RawData!$A$2:$A$1048576,0)),10)+MID(INDEX(RawData!$B$2:$B$1048576, MATCH(FmtData!$B$4+(ROW()-10),RawData!$A$2:$A$1048576,0)),12,8)-$B$5/24</f>
        <v>42200.983113425929</v>
      </c>
      <c r="D688" s="7">
        <f>MID(INDEX(RawData!$B$2:$B$1048576, MATCH(FmtData!$B$4+(ROW()-10),RawData!$A$2:$A$1048576,0)),12,8)+$B$5/24</f>
        <v>0.48311342592592588</v>
      </c>
      <c r="E688" s="8">
        <f>INDEX(RawData!$D$2:$D$1048576,MATCH(FmtData!$B$4+(ROW()-10),RawData!$A$2:$A$1048576,0))</f>
        <v>33.5212</v>
      </c>
      <c r="F688">
        <f>INDEX(RawData!$D$2:$D$1048576,MATCH(FmtData!$B$4+(ROW()-10),RawData!$A$2:$A$1048576,0))</f>
        <v>33.5212</v>
      </c>
      <c r="G688">
        <f>INDEX(RawData!E$2:E$1048576,MATCH(FmtData!$B$4+(ROW()-10),RawData!$A$2:$A$1048576,0))</f>
        <v>2797.75</v>
      </c>
      <c r="H688">
        <f>INDEX(RawData!F$2:F$1048576,MATCH(FmtData!$B$4+(ROW()-10),RawData!$A$2:$A$1048576,0))</f>
        <v>-1.0764199999999999</v>
      </c>
      <c r="I688">
        <f>INDEX(RawData!G$2:G$1048576,MATCH(FmtData!$B$4+(ROW()-10),RawData!$A$2:$A$1048576,0))</f>
        <v>-29008.1</v>
      </c>
      <c r="J688">
        <f>INDEX(RawData!H$2:H$1048576,MATCH(FmtData!$B$4+(ROW()-10),RawData!$A$2:$A$1048576,0))</f>
        <v>5.0826799999999998E-2</v>
      </c>
      <c r="K688">
        <f>INDEX(RawData!I$2:I$1048576,MATCH(FmtData!$B$4+(ROW()-10),RawData!$A$2:$A$1048576,0))</f>
        <v>-0.61458100000000004</v>
      </c>
      <c r="L688">
        <f>INDEX(RawData!J$2:J$1048576,MATCH(FmtData!$B$4+(ROW()-10),RawData!$A$2:$A$1048576,0))</f>
        <v>187.1</v>
      </c>
      <c r="M688">
        <f>INDEX(RawData!K$2:K$1048576,MATCH(FmtData!$B$4+(ROW()-10),RawData!$A$2:$A$1048576,0))</f>
        <v>174.3</v>
      </c>
      <c r="N688">
        <f>INDEX(RawData!L$2:L$1048576,MATCH(FmtData!$B$4+(ROW()-10),RawData!$A$2:$A$1048576,0))</f>
        <v>22.4</v>
      </c>
      <c r="O688">
        <f>INDEX(RawData!M$2:M$1048576,MATCH(FmtData!$B$4+(ROW()-10),RawData!$A$2:$A$1048576,0))</f>
        <v>173</v>
      </c>
      <c r="P688">
        <f>INDEX(RawData!N$2:N$1048576,MATCH(FmtData!$B$4+(ROW()-10),RawData!$A$2:$A$1048576,0))</f>
        <v>21.9</v>
      </c>
      <c r="Q688">
        <f>INDEX(RawData!O$2:O$1048576,MATCH(FmtData!$B$4+(ROW()-10),RawData!$A$2:$A$1048576,0))</f>
        <v>180.6</v>
      </c>
      <c r="R688" s="8">
        <f>INDEX(RawData!P$2:P$1048576,MATCH(FmtData!$B$4+(ROW()-10),RawData!$A$2:$A$1048576,0))</f>
        <v>9.8624299999999998</v>
      </c>
      <c r="S688">
        <f>INDEX(RawData!Q$2:Q$1048576,MATCH(FmtData!$B$4+(ROW()-10),RawData!$A$2:$A$1048576,0))</f>
        <v>110.925</v>
      </c>
      <c r="T688" s="8">
        <f>INDEX(RawData!R$2:R$1048576,MATCH(FmtData!$B$4+(ROW()-10),RawData!$A$2:$A$1048576,0))</f>
        <v>1.85121</v>
      </c>
      <c r="U688" s="8">
        <f>INDEX(RawData!S$2:S$1048576,MATCH(FmtData!$B$4+(ROW()-10),RawData!$A$2:$A$1048576,0))</f>
        <v>0.71540099999999995</v>
      </c>
      <c r="V688" s="8">
        <f>INDEX(RawData!T$2:T$1048576,MATCH(FmtData!$B$4+(ROW()-10),RawData!$A$2:$A$1048576,0))</f>
        <v>0.20336599999999999</v>
      </c>
      <c r="W688" s="3">
        <f t="shared" si="211"/>
        <v>-0.51871117999999994</v>
      </c>
      <c r="X688" s="3">
        <f t="shared" si="212"/>
        <v>-0.476760032</v>
      </c>
      <c r="Y688" s="8">
        <f t="shared" si="201"/>
        <v>9.4379758600470041</v>
      </c>
      <c r="Z688" s="8">
        <f t="shared" si="202"/>
        <v>9.4799270080470048</v>
      </c>
      <c r="AA688" s="8">
        <f t="shared" si="213"/>
        <v>9.4589514340470053</v>
      </c>
      <c r="AB688" s="41">
        <v>1</v>
      </c>
      <c r="AC688" s="42" t="str">
        <f t="shared" si="214"/>
        <v>Isco</v>
      </c>
      <c r="AD688" s="5">
        <f t="shared" si="220"/>
        <v>-290.56</v>
      </c>
      <c r="AE688" s="15">
        <f t="shared" si="203"/>
        <v>-126.55313024013458</v>
      </c>
      <c r="AF688" s="15">
        <f t="shared" si="204"/>
        <v>-116.79467732433579</v>
      </c>
      <c r="AG688" s="15">
        <f t="shared" si="205"/>
        <v>-121.68421659315129</v>
      </c>
      <c r="AH688" s="15">
        <f t="shared" si="215"/>
        <v>-121.68421659315129</v>
      </c>
      <c r="AI688" s="17">
        <f t="shared" si="206"/>
        <v>1.1836055010065558</v>
      </c>
      <c r="AJ688" s="17">
        <f t="shared" si="207"/>
        <v>0.92916617479596819</v>
      </c>
      <c r="AK688" s="17">
        <f t="shared" si="208"/>
        <v>0.91743153248818554</v>
      </c>
      <c r="AL688" s="17">
        <f t="shared" si="209"/>
        <v>0.92327396929013517</v>
      </c>
      <c r="AM688" s="17">
        <f t="shared" si="210"/>
        <v>0.92327396929013517</v>
      </c>
      <c r="AN688" s="17">
        <f t="shared" si="216"/>
        <v>1.6349729995347451E-3</v>
      </c>
      <c r="AO688" s="17">
        <f t="shared" si="217"/>
        <v>9.232739692901351</v>
      </c>
      <c r="AP688" s="17">
        <f t="shared" si="218"/>
        <v>11.836055010065557</v>
      </c>
      <c r="AQ688" s="17">
        <f t="shared" si="219"/>
        <v>19.289739980266742</v>
      </c>
    </row>
    <row r="689" spans="2:43" x14ac:dyDescent="0.45">
      <c r="B689">
        <f>INDEX(RawData!$A$2:$A$1048576,MATCH(FmtData!$B$4+(ROW()-10),RawData!$A$2:$A$1048576,0))</f>
        <v>877</v>
      </c>
      <c r="C689" s="23">
        <f>LEFT(INDEX(RawData!$B$2:$B$1048576, MATCH(FmtData!$B$4+(ROW()-10),RawData!$A$2:$A$1048576,0)),10)+MID(INDEX(RawData!$B$2:$B$1048576, MATCH(FmtData!$B$4+(ROW()-10),RawData!$A$2:$A$1048576,0)),12,8)-$B$5/24</f>
        <v>42200.983807870369</v>
      </c>
      <c r="D689" s="7">
        <f>MID(INDEX(RawData!$B$2:$B$1048576, MATCH(FmtData!$B$4+(ROW()-10),RawData!$A$2:$A$1048576,0)),12,8)+$B$5/24</f>
        <v>0.48380787037037032</v>
      </c>
      <c r="E689" s="8">
        <f>INDEX(RawData!$D$2:$D$1048576,MATCH(FmtData!$B$4+(ROW()-10),RawData!$A$2:$A$1048576,0))</f>
        <v>33.537799999999997</v>
      </c>
      <c r="F689">
        <f>INDEX(RawData!$D$2:$D$1048576,MATCH(FmtData!$B$4+(ROW()-10),RawData!$A$2:$A$1048576,0))</f>
        <v>33.537799999999997</v>
      </c>
      <c r="G689">
        <f>INDEX(RawData!E$2:E$1048576,MATCH(FmtData!$B$4+(ROW()-10),RawData!$A$2:$A$1048576,0))</f>
        <v>2806.37</v>
      </c>
      <c r="H689">
        <f>INDEX(RawData!F$2:F$1048576,MATCH(FmtData!$B$4+(ROW()-10),RawData!$A$2:$A$1048576,0))</f>
        <v>-1.0764199999999999</v>
      </c>
      <c r="I689">
        <f>INDEX(RawData!G$2:G$1048576,MATCH(FmtData!$B$4+(ROW()-10),RawData!$A$2:$A$1048576,0))</f>
        <v>-29008.1</v>
      </c>
      <c r="J689">
        <f>INDEX(RawData!H$2:H$1048576,MATCH(FmtData!$B$4+(ROW()-10),RawData!$A$2:$A$1048576,0))</f>
        <v>5.0845300000000003E-2</v>
      </c>
      <c r="K689">
        <f>INDEX(RawData!I$2:I$1048576,MATCH(FmtData!$B$4+(ROW()-10),RawData!$A$2:$A$1048576,0))</f>
        <v>-0.61495900000000003</v>
      </c>
      <c r="L689">
        <f>INDEX(RawData!J$2:J$1048576,MATCH(FmtData!$B$4+(ROW()-10),RawData!$A$2:$A$1048576,0))</f>
        <v>180.8</v>
      </c>
      <c r="M689">
        <f>INDEX(RawData!K$2:K$1048576,MATCH(FmtData!$B$4+(ROW()-10),RawData!$A$2:$A$1048576,0))</f>
        <v>170</v>
      </c>
      <c r="N689">
        <f>INDEX(RawData!L$2:L$1048576,MATCH(FmtData!$B$4+(ROW()-10),RawData!$A$2:$A$1048576,0))</f>
        <v>22.4</v>
      </c>
      <c r="O689">
        <f>INDEX(RawData!M$2:M$1048576,MATCH(FmtData!$B$4+(ROW()-10),RawData!$A$2:$A$1048576,0))</f>
        <v>162.9</v>
      </c>
      <c r="P689">
        <f>INDEX(RawData!N$2:N$1048576,MATCH(FmtData!$B$4+(ROW()-10),RawData!$A$2:$A$1048576,0))</f>
        <v>22</v>
      </c>
      <c r="Q689">
        <f>INDEX(RawData!O$2:O$1048576,MATCH(FmtData!$B$4+(ROW()-10),RawData!$A$2:$A$1048576,0))</f>
        <v>180.7</v>
      </c>
      <c r="R689" s="8">
        <f>INDEX(RawData!P$2:P$1048576,MATCH(FmtData!$B$4+(ROW()-10),RawData!$A$2:$A$1048576,0))</f>
        <v>9.8624299999999998</v>
      </c>
      <c r="S689">
        <f>INDEX(RawData!Q$2:Q$1048576,MATCH(FmtData!$B$4+(ROW()-10),RawData!$A$2:$A$1048576,0))</f>
        <v>110.925</v>
      </c>
      <c r="T689" s="8">
        <f>INDEX(RawData!R$2:R$1048576,MATCH(FmtData!$B$4+(ROW()-10),RawData!$A$2:$A$1048576,0))</f>
        <v>1.85121</v>
      </c>
      <c r="U689" s="8">
        <f>INDEX(RawData!S$2:S$1048576,MATCH(FmtData!$B$4+(ROW()-10),RawData!$A$2:$A$1048576,0))</f>
        <v>0.71567499999999995</v>
      </c>
      <c r="V689" s="8">
        <f>INDEX(RawData!T$2:T$1048576,MATCH(FmtData!$B$4+(ROW()-10),RawData!$A$2:$A$1048576,0))</f>
        <v>0.20286999999999999</v>
      </c>
      <c r="W689" s="3">
        <f t="shared" si="211"/>
        <v>-0.51940713999999999</v>
      </c>
      <c r="X689" s="3">
        <f t="shared" si="212"/>
        <v>-0.47550019200000004</v>
      </c>
      <c r="Y689" s="8">
        <f t="shared" si="201"/>
        <v>9.4372799000470042</v>
      </c>
      <c r="Z689" s="8">
        <f t="shared" si="202"/>
        <v>9.4811868480470043</v>
      </c>
      <c r="AA689" s="8">
        <f t="shared" si="213"/>
        <v>9.4592333740470043</v>
      </c>
      <c r="AB689" s="41">
        <v>1</v>
      </c>
      <c r="AC689" s="42" t="str">
        <f t="shared" si="214"/>
        <v>Isco</v>
      </c>
      <c r="AD689" s="5">
        <f t="shared" si="220"/>
        <v>-290.56</v>
      </c>
      <c r="AE689" s="15">
        <f t="shared" si="203"/>
        <v>-126.71432555687818</v>
      </c>
      <c r="AF689" s="15">
        <f t="shared" si="204"/>
        <v>-116.50034306946202</v>
      </c>
      <c r="AG689" s="15">
        <f t="shared" si="205"/>
        <v>-121.61863144414303</v>
      </c>
      <c r="AH689" s="15">
        <f t="shared" si="215"/>
        <v>-121.61863144414303</v>
      </c>
      <c r="AI689" s="17">
        <f t="shared" si="206"/>
        <v>1.1836055010065558</v>
      </c>
      <c r="AJ689" s="17">
        <f t="shared" si="207"/>
        <v>0.92936253469627783</v>
      </c>
      <c r="AK689" s="17">
        <f t="shared" si="208"/>
        <v>0.91708219550594261</v>
      </c>
      <c r="AL689" s="17">
        <f t="shared" si="209"/>
        <v>0.92319511026079282</v>
      </c>
      <c r="AM689" s="17">
        <f t="shared" si="210"/>
        <v>0.92319511026079282</v>
      </c>
      <c r="AN689" s="17">
        <f t="shared" si="216"/>
        <v>1.6144925396500698E-3</v>
      </c>
      <c r="AO689" s="17">
        <f t="shared" si="217"/>
        <v>9.231951102607928</v>
      </c>
      <c r="AP689" s="17">
        <f t="shared" si="218"/>
        <v>11.836055010065557</v>
      </c>
      <c r="AQ689" s="17">
        <f t="shared" si="219"/>
        <v>19.349172580974411</v>
      </c>
    </row>
    <row r="690" spans="2:43" x14ac:dyDescent="0.45">
      <c r="B690">
        <f>INDEX(RawData!$A$2:$A$1048576,MATCH(FmtData!$B$4+(ROW()-10),RawData!$A$2:$A$1048576,0))</f>
        <v>878</v>
      </c>
      <c r="C690" s="23">
        <f>LEFT(INDEX(RawData!$B$2:$B$1048576, MATCH(FmtData!$B$4+(ROW()-10),RawData!$A$2:$A$1048576,0)),10)+MID(INDEX(RawData!$B$2:$B$1048576, MATCH(FmtData!$B$4+(ROW()-10),RawData!$A$2:$A$1048576,0)),12,8)-$B$5/24</f>
        <v>42200.984502314815</v>
      </c>
      <c r="D690" s="7">
        <f>MID(INDEX(RawData!$B$2:$B$1048576, MATCH(FmtData!$B$4+(ROW()-10),RawData!$A$2:$A$1048576,0)),12,8)+$B$5/24</f>
        <v>0.48450231481481476</v>
      </c>
      <c r="E690" s="8">
        <f>INDEX(RawData!$D$2:$D$1048576,MATCH(FmtData!$B$4+(ROW()-10),RawData!$A$2:$A$1048576,0))</f>
        <v>33.554400000000001</v>
      </c>
      <c r="F690">
        <f>INDEX(RawData!$D$2:$D$1048576,MATCH(FmtData!$B$4+(ROW()-10),RawData!$A$2:$A$1048576,0))</f>
        <v>33.554400000000001</v>
      </c>
      <c r="G690">
        <f>INDEX(RawData!E$2:E$1048576,MATCH(FmtData!$B$4+(ROW()-10),RawData!$A$2:$A$1048576,0))</f>
        <v>2804.52</v>
      </c>
      <c r="H690">
        <f>INDEX(RawData!F$2:F$1048576,MATCH(FmtData!$B$4+(ROW()-10),RawData!$A$2:$A$1048576,0))</f>
        <v>-0.15307599999999999</v>
      </c>
      <c r="I690">
        <f>INDEX(RawData!G$2:G$1048576,MATCH(FmtData!$B$4+(ROW()-10),RawData!$A$2:$A$1048576,0))</f>
        <v>-29008.1</v>
      </c>
      <c r="J690">
        <f>INDEX(RawData!H$2:H$1048576,MATCH(FmtData!$B$4+(ROW()-10),RawData!$A$2:$A$1048576,0))</f>
        <v>5.0826799999999998E-2</v>
      </c>
      <c r="K690">
        <f>INDEX(RawData!I$2:I$1048576,MATCH(FmtData!$B$4+(ROW()-10),RawData!$A$2:$A$1048576,0))</f>
        <v>-0.61533599999999999</v>
      </c>
      <c r="L690">
        <f>INDEX(RawData!J$2:J$1048576,MATCH(FmtData!$B$4+(ROW()-10),RawData!$A$2:$A$1048576,0))</f>
        <v>178.1</v>
      </c>
      <c r="M690">
        <f>INDEX(RawData!K$2:K$1048576,MATCH(FmtData!$B$4+(ROW()-10),RawData!$A$2:$A$1048576,0))</f>
        <v>167.9</v>
      </c>
      <c r="N690">
        <f>INDEX(RawData!L$2:L$1048576,MATCH(FmtData!$B$4+(ROW()-10),RawData!$A$2:$A$1048576,0))</f>
        <v>22.4</v>
      </c>
      <c r="O690">
        <f>INDEX(RawData!M$2:M$1048576,MATCH(FmtData!$B$4+(ROW()-10),RawData!$A$2:$A$1048576,0))</f>
        <v>168.5</v>
      </c>
      <c r="P690">
        <f>INDEX(RawData!N$2:N$1048576,MATCH(FmtData!$B$4+(ROW()-10),RawData!$A$2:$A$1048576,0))</f>
        <v>21.9</v>
      </c>
      <c r="Q690">
        <f>INDEX(RawData!O$2:O$1048576,MATCH(FmtData!$B$4+(ROW()-10),RawData!$A$2:$A$1048576,0))</f>
        <v>180.8</v>
      </c>
      <c r="R690" s="8">
        <f>INDEX(RawData!P$2:P$1048576,MATCH(FmtData!$B$4+(ROW()-10),RawData!$A$2:$A$1048576,0))</f>
        <v>9.8624299999999998</v>
      </c>
      <c r="S690">
        <f>INDEX(RawData!Q$2:Q$1048576,MATCH(FmtData!$B$4+(ROW()-10),RawData!$A$2:$A$1048576,0))</f>
        <v>110.925</v>
      </c>
      <c r="T690" s="8">
        <f>INDEX(RawData!R$2:R$1048576,MATCH(FmtData!$B$4+(ROW()-10),RawData!$A$2:$A$1048576,0))</f>
        <v>1.85121</v>
      </c>
      <c r="U690" s="8">
        <f>INDEX(RawData!S$2:S$1048576,MATCH(FmtData!$B$4+(ROW()-10),RawData!$A$2:$A$1048576,0))</f>
        <v>0.71567499999999995</v>
      </c>
      <c r="V690" s="8">
        <f>INDEX(RawData!T$2:T$1048576,MATCH(FmtData!$B$4+(ROW()-10),RawData!$A$2:$A$1048576,0))</f>
        <v>0.20355200000000001</v>
      </c>
      <c r="W690" s="3">
        <f t="shared" si="211"/>
        <v>-0.51940713999999999</v>
      </c>
      <c r="X690" s="3">
        <f t="shared" si="212"/>
        <v>-0.47723247200000007</v>
      </c>
      <c r="Y690" s="8">
        <f t="shared" si="201"/>
        <v>9.4372799000470042</v>
      </c>
      <c r="Z690" s="8">
        <f t="shared" si="202"/>
        <v>9.4794545680470037</v>
      </c>
      <c r="AA690" s="8">
        <f t="shared" si="213"/>
        <v>9.4583672340470031</v>
      </c>
      <c r="AB690" s="41">
        <v>1</v>
      </c>
      <c r="AC690" s="42" t="str">
        <f t="shared" si="214"/>
        <v>Isco</v>
      </c>
      <c r="AD690" s="5">
        <f t="shared" si="220"/>
        <v>-290.56</v>
      </c>
      <c r="AE690" s="15">
        <f t="shared" si="203"/>
        <v>-126.71432555687818</v>
      </c>
      <c r="AF690" s="15">
        <f t="shared" si="204"/>
        <v>-116.90503344606748</v>
      </c>
      <c r="AG690" s="15">
        <f t="shared" si="205"/>
        <v>-121.82010188848449</v>
      </c>
      <c r="AH690" s="15">
        <f t="shared" si="215"/>
        <v>-121.82010188848449</v>
      </c>
      <c r="AI690" s="17">
        <f t="shared" si="206"/>
        <v>1.1836055010065558</v>
      </c>
      <c r="AJ690" s="17">
        <f t="shared" si="207"/>
        <v>0.92936253469627783</v>
      </c>
      <c r="AK690" s="17">
        <f t="shared" si="208"/>
        <v>0.91756257964920962</v>
      </c>
      <c r="AL690" s="17">
        <f t="shared" si="209"/>
        <v>0.9234373995021965</v>
      </c>
      <c r="AM690" s="17">
        <f t="shared" si="210"/>
        <v>0.9234373995021965</v>
      </c>
      <c r="AN690" s="17">
        <f t="shared" si="216"/>
        <v>1.3932093863028294E-3</v>
      </c>
      <c r="AO690" s="17">
        <f t="shared" si="217"/>
        <v>9.234373995021965</v>
      </c>
      <c r="AP690" s="17">
        <f t="shared" si="218"/>
        <v>11.836055010065557</v>
      </c>
      <c r="AQ690" s="17">
        <f t="shared" si="219"/>
        <v>19.336417324442024</v>
      </c>
    </row>
    <row r="691" spans="2:43" x14ac:dyDescent="0.45">
      <c r="B691">
        <f>INDEX(RawData!$A$2:$A$1048576,MATCH(FmtData!$B$4+(ROW()-10),RawData!$A$2:$A$1048576,0))</f>
        <v>879</v>
      </c>
      <c r="C691" s="23">
        <f>LEFT(INDEX(RawData!$B$2:$B$1048576, MATCH(FmtData!$B$4+(ROW()-10),RawData!$A$2:$A$1048576,0)),10)+MID(INDEX(RawData!$B$2:$B$1048576, MATCH(FmtData!$B$4+(ROW()-10),RawData!$A$2:$A$1048576,0)),12,8)-$B$5/24</f>
        <v>42200.985196759262</v>
      </c>
      <c r="D691" s="7">
        <f>MID(INDEX(RawData!$B$2:$B$1048576, MATCH(FmtData!$B$4+(ROW()-10),RawData!$A$2:$A$1048576,0)),12,8)+$B$5/24</f>
        <v>0.48519675925925931</v>
      </c>
      <c r="E691" s="8">
        <f>INDEX(RawData!$D$2:$D$1048576,MATCH(FmtData!$B$4+(ROW()-10),RawData!$A$2:$A$1048576,0))</f>
        <v>33.571100000000001</v>
      </c>
      <c r="F691">
        <f>INDEX(RawData!$D$2:$D$1048576,MATCH(FmtData!$B$4+(ROW()-10),RawData!$A$2:$A$1048576,0))</f>
        <v>33.571100000000001</v>
      </c>
      <c r="G691">
        <f>INDEX(RawData!E$2:E$1048576,MATCH(FmtData!$B$4+(ROW()-10),RawData!$A$2:$A$1048576,0))</f>
        <v>2804.52</v>
      </c>
      <c r="H691">
        <f>INDEX(RawData!F$2:F$1048576,MATCH(FmtData!$B$4+(ROW()-10),RawData!$A$2:$A$1048576,0))</f>
        <v>-1.0764199999999999</v>
      </c>
      <c r="I691">
        <f>INDEX(RawData!G$2:G$1048576,MATCH(FmtData!$B$4+(ROW()-10),RawData!$A$2:$A$1048576,0))</f>
        <v>-29008.1</v>
      </c>
      <c r="J691">
        <f>INDEX(RawData!H$2:H$1048576,MATCH(FmtData!$B$4+(ROW()-10),RawData!$A$2:$A$1048576,0))</f>
        <v>5.0826799999999998E-2</v>
      </c>
      <c r="K691">
        <f>INDEX(RawData!I$2:I$1048576,MATCH(FmtData!$B$4+(ROW()-10),RawData!$A$2:$A$1048576,0))</f>
        <v>-0.61514800000000003</v>
      </c>
      <c r="L691">
        <f>INDEX(RawData!J$2:J$1048576,MATCH(FmtData!$B$4+(ROW()-10),RawData!$A$2:$A$1048576,0))</f>
        <v>178.2</v>
      </c>
      <c r="M691">
        <f>INDEX(RawData!K$2:K$1048576,MATCH(FmtData!$B$4+(ROW()-10),RawData!$A$2:$A$1048576,0))</f>
        <v>172.9</v>
      </c>
      <c r="N691">
        <f>INDEX(RawData!L$2:L$1048576,MATCH(FmtData!$B$4+(ROW()-10),RawData!$A$2:$A$1048576,0))</f>
        <v>22.4</v>
      </c>
      <c r="O691">
        <f>INDEX(RawData!M$2:M$1048576,MATCH(FmtData!$B$4+(ROW()-10),RawData!$A$2:$A$1048576,0))</f>
        <v>161.5</v>
      </c>
      <c r="P691">
        <f>INDEX(RawData!N$2:N$1048576,MATCH(FmtData!$B$4+(ROW()-10),RawData!$A$2:$A$1048576,0))</f>
        <v>21.9</v>
      </c>
      <c r="Q691">
        <f>INDEX(RawData!O$2:O$1048576,MATCH(FmtData!$B$4+(ROW()-10),RawData!$A$2:$A$1048576,0))</f>
        <v>180.9</v>
      </c>
      <c r="R691" s="8">
        <f>INDEX(RawData!P$2:P$1048576,MATCH(FmtData!$B$4+(ROW()-10),RawData!$A$2:$A$1048576,0))</f>
        <v>9.8624299999999998</v>
      </c>
      <c r="S691">
        <f>INDEX(RawData!Q$2:Q$1048576,MATCH(FmtData!$B$4+(ROW()-10),RawData!$A$2:$A$1048576,0))</f>
        <v>110.925</v>
      </c>
      <c r="T691" s="8">
        <f>INDEX(RawData!R$2:R$1048576,MATCH(FmtData!$B$4+(ROW()-10),RawData!$A$2:$A$1048576,0))</f>
        <v>1.85121</v>
      </c>
      <c r="U691" s="8">
        <f>INDEX(RawData!S$2:S$1048576,MATCH(FmtData!$B$4+(ROW()-10),RawData!$A$2:$A$1048576,0))</f>
        <v>0.71579700000000002</v>
      </c>
      <c r="V691" s="8">
        <f>INDEX(RawData!T$2:T$1048576,MATCH(FmtData!$B$4+(ROW()-10),RawData!$A$2:$A$1048576,0))</f>
        <v>0.202963</v>
      </c>
      <c r="W691" s="3">
        <f t="shared" si="211"/>
        <v>-0.51971702000000009</v>
      </c>
      <c r="X691" s="3">
        <f t="shared" si="212"/>
        <v>-0.47573641200000005</v>
      </c>
      <c r="Y691" s="8">
        <f t="shared" si="201"/>
        <v>9.4369700200470046</v>
      </c>
      <c r="Z691" s="8">
        <f t="shared" si="202"/>
        <v>9.4809506280470046</v>
      </c>
      <c r="AA691" s="8">
        <f t="shared" si="213"/>
        <v>9.4589603240470055</v>
      </c>
      <c r="AB691" s="41">
        <v>1</v>
      </c>
      <c r="AC691" s="42" t="str">
        <f t="shared" si="214"/>
        <v>Isco</v>
      </c>
      <c r="AD691" s="5">
        <f t="shared" si="220"/>
        <v>-290.56</v>
      </c>
      <c r="AE691" s="15">
        <f t="shared" si="203"/>
        <v>-126.78609136406772</v>
      </c>
      <c r="AF691" s="15">
        <f t="shared" si="204"/>
        <v>-116.55553642230768</v>
      </c>
      <c r="AG691" s="15">
        <f t="shared" si="205"/>
        <v>-121.68214864985543</v>
      </c>
      <c r="AH691" s="15">
        <f t="shared" si="215"/>
        <v>-121.68214864985543</v>
      </c>
      <c r="AI691" s="17">
        <f t="shared" si="206"/>
        <v>1.1836055010065558</v>
      </c>
      <c r="AJ691" s="17">
        <f t="shared" si="207"/>
        <v>0.92944998283882752</v>
      </c>
      <c r="AK691" s="17">
        <f t="shared" si="208"/>
        <v>0.91714768266386337</v>
      </c>
      <c r="AL691" s="17">
        <f t="shared" si="209"/>
        <v>0.92327148260688197</v>
      </c>
      <c r="AM691" s="17">
        <f t="shared" si="210"/>
        <v>0.92327148260688197</v>
      </c>
      <c r="AN691" s="17">
        <f t="shared" si="216"/>
        <v>1.6684394259399715E-3</v>
      </c>
      <c r="AO691" s="17">
        <f t="shared" si="217"/>
        <v>9.2327148260688201</v>
      </c>
      <c r="AP691" s="17">
        <f t="shared" si="218"/>
        <v>11.836055010065557</v>
      </c>
      <c r="AQ691" s="17">
        <f t="shared" si="219"/>
        <v>19.336417324442024</v>
      </c>
    </row>
    <row r="692" spans="2:43" x14ac:dyDescent="0.45">
      <c r="B692">
        <f>INDEX(RawData!$A$2:$A$1048576,MATCH(FmtData!$B$4+(ROW()-10),RawData!$A$2:$A$1048576,0))</f>
        <v>880</v>
      </c>
      <c r="C692" s="23">
        <f>LEFT(INDEX(RawData!$B$2:$B$1048576, MATCH(FmtData!$B$4+(ROW()-10),RawData!$A$2:$A$1048576,0)),10)+MID(INDEX(RawData!$B$2:$B$1048576, MATCH(FmtData!$B$4+(ROW()-10),RawData!$A$2:$A$1048576,0)),12,8)-$B$5/24</f>
        <v>42200.985891203702</v>
      </c>
      <c r="D692" s="7">
        <f>MID(INDEX(RawData!$B$2:$B$1048576, MATCH(FmtData!$B$4+(ROW()-10),RawData!$A$2:$A$1048576,0)),12,8)+$B$5/24</f>
        <v>0.48589120370370364</v>
      </c>
      <c r="E692" s="8">
        <f>INDEX(RawData!$D$2:$D$1048576,MATCH(FmtData!$B$4+(ROW()-10),RawData!$A$2:$A$1048576,0))</f>
        <v>33.587699999999998</v>
      </c>
      <c r="F692">
        <f>INDEX(RawData!$D$2:$D$1048576,MATCH(FmtData!$B$4+(ROW()-10),RawData!$A$2:$A$1048576,0))</f>
        <v>33.587699999999998</v>
      </c>
      <c r="G692">
        <f>INDEX(RawData!E$2:E$1048576,MATCH(FmtData!$B$4+(ROW()-10),RawData!$A$2:$A$1048576,0))</f>
        <v>2797.75</v>
      </c>
      <c r="H692">
        <f>INDEX(RawData!F$2:F$1048576,MATCH(FmtData!$B$4+(ROW()-10),RawData!$A$2:$A$1048576,0))</f>
        <v>-1.0764199999999999</v>
      </c>
      <c r="I692">
        <f>INDEX(RawData!G$2:G$1048576,MATCH(FmtData!$B$4+(ROW()-10),RawData!$A$2:$A$1048576,0))</f>
        <v>-29008.1</v>
      </c>
      <c r="J692">
        <f>INDEX(RawData!H$2:H$1048576,MATCH(FmtData!$B$4+(ROW()-10),RawData!$A$2:$A$1048576,0))</f>
        <v>5.0826799999999998E-2</v>
      </c>
      <c r="K692">
        <f>INDEX(RawData!I$2:I$1048576,MATCH(FmtData!$B$4+(ROW()-10),RawData!$A$2:$A$1048576,0))</f>
        <v>-0.61477000000000004</v>
      </c>
      <c r="L692">
        <f>INDEX(RawData!J$2:J$1048576,MATCH(FmtData!$B$4+(ROW()-10),RawData!$A$2:$A$1048576,0))</f>
        <v>191.4</v>
      </c>
      <c r="M692">
        <f>INDEX(RawData!K$2:K$1048576,MATCH(FmtData!$B$4+(ROW()-10),RawData!$A$2:$A$1048576,0))</f>
        <v>177.2</v>
      </c>
      <c r="N692">
        <f>INDEX(RawData!L$2:L$1048576,MATCH(FmtData!$B$4+(ROW()-10),RawData!$A$2:$A$1048576,0))</f>
        <v>22.4</v>
      </c>
      <c r="O692">
        <f>INDEX(RawData!M$2:M$1048576,MATCH(FmtData!$B$4+(ROW()-10),RawData!$A$2:$A$1048576,0))</f>
        <v>173.4</v>
      </c>
      <c r="P692">
        <f>INDEX(RawData!N$2:N$1048576,MATCH(FmtData!$B$4+(ROW()-10),RawData!$A$2:$A$1048576,0))</f>
        <v>22</v>
      </c>
      <c r="Q692">
        <f>INDEX(RawData!O$2:O$1048576,MATCH(FmtData!$B$4+(ROW()-10),RawData!$A$2:$A$1048576,0))</f>
        <v>180.9</v>
      </c>
      <c r="R692" s="8">
        <f>INDEX(RawData!P$2:P$1048576,MATCH(FmtData!$B$4+(ROW()-10),RawData!$A$2:$A$1048576,0))</f>
        <v>9.8624299999999998</v>
      </c>
      <c r="S692">
        <f>INDEX(RawData!Q$2:Q$1048576,MATCH(FmtData!$B$4+(ROW()-10),RawData!$A$2:$A$1048576,0))</f>
        <v>110.925</v>
      </c>
      <c r="T692" s="8">
        <f>INDEX(RawData!R$2:R$1048576,MATCH(FmtData!$B$4+(ROW()-10),RawData!$A$2:$A$1048576,0))</f>
        <v>1.85121</v>
      </c>
      <c r="U692" s="8">
        <f>INDEX(RawData!S$2:S$1048576,MATCH(FmtData!$B$4+(ROW()-10),RawData!$A$2:$A$1048576,0))</f>
        <v>0.71567499999999995</v>
      </c>
      <c r="V692" s="8">
        <f>INDEX(RawData!T$2:T$1048576,MATCH(FmtData!$B$4+(ROW()-10),RawData!$A$2:$A$1048576,0))</f>
        <v>0.20286999999999999</v>
      </c>
      <c r="W692" s="3">
        <f t="shared" si="211"/>
        <v>-0.51940713999999999</v>
      </c>
      <c r="X692" s="3">
        <f t="shared" si="212"/>
        <v>-0.47550019200000004</v>
      </c>
      <c r="Y692" s="8">
        <f t="shared" si="201"/>
        <v>9.4372799000470042</v>
      </c>
      <c r="Z692" s="8">
        <f t="shared" si="202"/>
        <v>9.4811868480470043</v>
      </c>
      <c r="AA692" s="8">
        <f t="shared" si="213"/>
        <v>9.4592333740470043</v>
      </c>
      <c r="AB692" s="41">
        <v>1</v>
      </c>
      <c r="AC692" s="42" t="str">
        <f t="shared" si="214"/>
        <v>Isco</v>
      </c>
      <c r="AD692" s="5">
        <f t="shared" si="220"/>
        <v>-290.56</v>
      </c>
      <c r="AE692" s="15">
        <f t="shared" si="203"/>
        <v>-126.71432555687818</v>
      </c>
      <c r="AF692" s="15">
        <f t="shared" si="204"/>
        <v>-116.50034306946202</v>
      </c>
      <c r="AG692" s="15">
        <f t="shared" si="205"/>
        <v>-121.61863144414303</v>
      </c>
      <c r="AH692" s="15">
        <f t="shared" si="215"/>
        <v>-121.61863144414303</v>
      </c>
      <c r="AI692" s="17">
        <f t="shared" si="206"/>
        <v>1.1836055010065558</v>
      </c>
      <c r="AJ692" s="17">
        <f t="shared" si="207"/>
        <v>0.92936253469627783</v>
      </c>
      <c r="AK692" s="17">
        <f t="shared" si="208"/>
        <v>0.91708219550594261</v>
      </c>
      <c r="AL692" s="17">
        <f t="shared" si="209"/>
        <v>0.92319511026079282</v>
      </c>
      <c r="AM692" s="17">
        <f t="shared" si="210"/>
        <v>0.92319511026079282</v>
      </c>
      <c r="AN692" s="17">
        <f t="shared" si="216"/>
        <v>1.9196774409252493E-3</v>
      </c>
      <c r="AO692" s="17">
        <f t="shared" si="217"/>
        <v>9.231951102607928</v>
      </c>
      <c r="AP692" s="17">
        <f t="shared" si="218"/>
        <v>11.836055010065557</v>
      </c>
      <c r="AQ692" s="17">
        <f t="shared" si="219"/>
        <v>19.289739980266742</v>
      </c>
    </row>
    <row r="693" spans="2:43" x14ac:dyDescent="0.45">
      <c r="B693">
        <f>INDEX(RawData!$A$2:$A$1048576,MATCH(FmtData!$B$4+(ROW()-10),RawData!$A$2:$A$1048576,0))</f>
        <v>881</v>
      </c>
      <c r="C693" s="23">
        <f>LEFT(INDEX(RawData!$B$2:$B$1048576, MATCH(FmtData!$B$4+(ROW()-10),RawData!$A$2:$A$1048576,0)),10)+MID(INDEX(RawData!$B$2:$B$1048576, MATCH(FmtData!$B$4+(ROW()-10),RawData!$A$2:$A$1048576,0)),12,8)-$B$5/24</f>
        <v>42200.986574074072</v>
      </c>
      <c r="D693" s="7">
        <f>MID(INDEX(RawData!$B$2:$B$1048576, MATCH(FmtData!$B$4+(ROW()-10),RawData!$A$2:$A$1048576,0)),12,8)+$B$5/24</f>
        <v>0.48657407407407405</v>
      </c>
      <c r="E693" s="8">
        <f>INDEX(RawData!$D$2:$D$1048576,MATCH(FmtData!$B$4+(ROW()-10),RawData!$A$2:$A$1048576,0))</f>
        <v>33.604199999999999</v>
      </c>
      <c r="F693">
        <f>INDEX(RawData!$D$2:$D$1048576,MATCH(FmtData!$B$4+(ROW()-10),RawData!$A$2:$A$1048576,0))</f>
        <v>33.604199999999999</v>
      </c>
      <c r="G693">
        <f>INDEX(RawData!E$2:E$1048576,MATCH(FmtData!$B$4+(ROW()-10),RawData!$A$2:$A$1048576,0))</f>
        <v>2806.37</v>
      </c>
      <c r="H693">
        <f>INDEX(RawData!F$2:F$1048576,MATCH(FmtData!$B$4+(ROW()-10),RawData!$A$2:$A$1048576,0))</f>
        <v>-1.0764199999999999</v>
      </c>
      <c r="I693">
        <f>INDEX(RawData!G$2:G$1048576,MATCH(FmtData!$B$4+(ROW()-10),RawData!$A$2:$A$1048576,0))</f>
        <v>-29008.1</v>
      </c>
      <c r="J693">
        <f>INDEX(RawData!H$2:H$1048576,MATCH(FmtData!$B$4+(ROW()-10),RawData!$A$2:$A$1048576,0))</f>
        <v>5.0826799999999998E-2</v>
      </c>
      <c r="K693">
        <f>INDEX(RawData!I$2:I$1048576,MATCH(FmtData!$B$4+(ROW()-10),RawData!$A$2:$A$1048576,0))</f>
        <v>-0.61533599999999999</v>
      </c>
      <c r="L693">
        <f>INDEX(RawData!J$2:J$1048576,MATCH(FmtData!$B$4+(ROW()-10),RawData!$A$2:$A$1048576,0))</f>
        <v>187.2</v>
      </c>
      <c r="M693">
        <f>INDEX(RawData!K$2:K$1048576,MATCH(FmtData!$B$4+(ROW()-10),RawData!$A$2:$A$1048576,0))</f>
        <v>178.4</v>
      </c>
      <c r="N693">
        <f>INDEX(RawData!L$2:L$1048576,MATCH(FmtData!$B$4+(ROW()-10),RawData!$A$2:$A$1048576,0))</f>
        <v>22.4</v>
      </c>
      <c r="O693">
        <f>INDEX(RawData!M$2:M$1048576,MATCH(FmtData!$B$4+(ROW()-10),RawData!$A$2:$A$1048576,0))</f>
        <v>162.1</v>
      </c>
      <c r="P693">
        <f>INDEX(RawData!N$2:N$1048576,MATCH(FmtData!$B$4+(ROW()-10),RawData!$A$2:$A$1048576,0))</f>
        <v>21.9</v>
      </c>
      <c r="Q693">
        <f>INDEX(RawData!O$2:O$1048576,MATCH(FmtData!$B$4+(ROW()-10),RawData!$A$2:$A$1048576,0))</f>
        <v>181</v>
      </c>
      <c r="R693" s="8">
        <f>INDEX(RawData!P$2:P$1048576,MATCH(FmtData!$B$4+(ROW()-10),RawData!$A$2:$A$1048576,0))</f>
        <v>9.8624299999999998</v>
      </c>
      <c r="S693">
        <f>INDEX(RawData!Q$2:Q$1048576,MATCH(FmtData!$B$4+(ROW()-10),RawData!$A$2:$A$1048576,0))</f>
        <v>110.925</v>
      </c>
      <c r="T693" s="8">
        <f>INDEX(RawData!R$2:R$1048576,MATCH(FmtData!$B$4+(ROW()-10),RawData!$A$2:$A$1048576,0))</f>
        <v>1.85121</v>
      </c>
      <c r="U693" s="8">
        <f>INDEX(RawData!S$2:S$1048576,MATCH(FmtData!$B$4+(ROW()-10),RawData!$A$2:$A$1048576,0))</f>
        <v>0.71588799999999997</v>
      </c>
      <c r="V693" s="8">
        <f>INDEX(RawData!T$2:T$1048576,MATCH(FmtData!$B$4+(ROW()-10),RawData!$A$2:$A$1048576,0))</f>
        <v>0.202963</v>
      </c>
      <c r="W693" s="3">
        <f t="shared" si="211"/>
        <v>-0.51994815999999999</v>
      </c>
      <c r="X693" s="3">
        <f t="shared" si="212"/>
        <v>-0.47573641200000005</v>
      </c>
      <c r="Y693" s="8">
        <f t="shared" si="201"/>
        <v>9.4367388800470042</v>
      </c>
      <c r="Z693" s="8">
        <f t="shared" si="202"/>
        <v>9.4809506280470046</v>
      </c>
      <c r="AA693" s="8">
        <f t="shared" si="213"/>
        <v>9.4588447540470035</v>
      </c>
      <c r="AB693" s="41">
        <v>1</v>
      </c>
      <c r="AC693" s="42" t="str">
        <f t="shared" si="214"/>
        <v>Isco</v>
      </c>
      <c r="AD693" s="5">
        <f t="shared" si="220"/>
        <v>-290.56</v>
      </c>
      <c r="AE693" s="15">
        <f t="shared" si="203"/>
        <v>-126.8396186726203</v>
      </c>
      <c r="AF693" s="15">
        <f t="shared" si="204"/>
        <v>-116.55553642230768</v>
      </c>
      <c r="AG693" s="15">
        <f t="shared" si="205"/>
        <v>-121.70903162371701</v>
      </c>
      <c r="AH693" s="15">
        <f t="shared" si="215"/>
        <v>-121.70903162371701</v>
      </c>
      <c r="AI693" s="17">
        <f t="shared" si="206"/>
        <v>1.1836055010065558</v>
      </c>
      <c r="AJ693" s="17">
        <f t="shared" si="207"/>
        <v>0.92951521770346801</v>
      </c>
      <c r="AK693" s="17">
        <f t="shared" si="208"/>
        <v>0.91714768266386337</v>
      </c>
      <c r="AL693" s="17">
        <f t="shared" si="209"/>
        <v>0.92330381018648822</v>
      </c>
      <c r="AM693" s="17">
        <f t="shared" si="210"/>
        <v>0.92330381018648822</v>
      </c>
      <c r="AN693" s="17">
        <f t="shared" si="216"/>
        <v>1.7319085503062492E-3</v>
      </c>
      <c r="AO693" s="17">
        <f t="shared" si="217"/>
        <v>9.2330381018648815</v>
      </c>
      <c r="AP693" s="17">
        <f t="shared" si="218"/>
        <v>11.836055010065557</v>
      </c>
      <c r="AQ693" s="17">
        <f t="shared" si="219"/>
        <v>19.349172580974411</v>
      </c>
    </row>
    <row r="694" spans="2:43" x14ac:dyDescent="0.45">
      <c r="B694">
        <f>INDEX(RawData!$A$2:$A$1048576,MATCH(FmtData!$B$4+(ROW()-10),RawData!$A$2:$A$1048576,0))</f>
        <v>882</v>
      </c>
      <c r="C694" s="23">
        <f>LEFT(INDEX(RawData!$B$2:$B$1048576, MATCH(FmtData!$B$4+(ROW()-10),RawData!$A$2:$A$1048576,0)),10)+MID(INDEX(RawData!$B$2:$B$1048576, MATCH(FmtData!$B$4+(ROW()-10),RawData!$A$2:$A$1048576,0)),12,8)-$B$5/24</f>
        <v>42200.987280092595</v>
      </c>
      <c r="D694" s="7">
        <f>MID(INDEX(RawData!$B$2:$B$1048576, MATCH(FmtData!$B$4+(ROW()-10),RawData!$A$2:$A$1048576,0)),12,8)+$B$5/24</f>
        <v>0.48728009259259264</v>
      </c>
      <c r="E694" s="8">
        <f>INDEX(RawData!$D$2:$D$1048576,MATCH(FmtData!$B$4+(ROW()-10),RawData!$A$2:$A$1048576,0))</f>
        <v>33.620800000000003</v>
      </c>
      <c r="F694">
        <f>INDEX(RawData!$D$2:$D$1048576,MATCH(FmtData!$B$4+(ROW()-10),RawData!$A$2:$A$1048576,0))</f>
        <v>33.620800000000003</v>
      </c>
      <c r="G694">
        <f>INDEX(RawData!E$2:E$1048576,MATCH(FmtData!$B$4+(ROW()-10),RawData!$A$2:$A$1048576,0))</f>
        <v>2811.29</v>
      </c>
      <c r="H694">
        <f>INDEX(RawData!F$2:F$1048576,MATCH(FmtData!$B$4+(ROW()-10),RawData!$A$2:$A$1048576,0))</f>
        <v>-1.0764199999999999</v>
      </c>
      <c r="I694">
        <f>INDEX(RawData!G$2:G$1048576,MATCH(FmtData!$B$4+(ROW()-10),RawData!$A$2:$A$1048576,0))</f>
        <v>-29008.1</v>
      </c>
      <c r="J694">
        <f>INDEX(RawData!H$2:H$1048576,MATCH(FmtData!$B$4+(ROW()-10),RawData!$A$2:$A$1048576,0))</f>
        <v>5.0826799999999998E-2</v>
      </c>
      <c r="K694">
        <f>INDEX(RawData!I$2:I$1048576,MATCH(FmtData!$B$4+(ROW()-10),RawData!$A$2:$A$1048576,0))</f>
        <v>-0.61552499999999999</v>
      </c>
      <c r="L694">
        <f>INDEX(RawData!J$2:J$1048576,MATCH(FmtData!$B$4+(ROW()-10),RawData!$A$2:$A$1048576,0))</f>
        <v>177.9</v>
      </c>
      <c r="M694">
        <f>INDEX(RawData!K$2:K$1048576,MATCH(FmtData!$B$4+(ROW()-10),RawData!$A$2:$A$1048576,0))</f>
        <v>173.3</v>
      </c>
      <c r="N694">
        <f>INDEX(RawData!L$2:L$1048576,MATCH(FmtData!$B$4+(ROW()-10),RawData!$A$2:$A$1048576,0))</f>
        <v>22.4</v>
      </c>
      <c r="O694">
        <f>INDEX(RawData!M$2:M$1048576,MATCH(FmtData!$B$4+(ROW()-10),RawData!$A$2:$A$1048576,0))</f>
        <v>167.7</v>
      </c>
      <c r="P694">
        <f>INDEX(RawData!N$2:N$1048576,MATCH(FmtData!$B$4+(ROW()-10),RawData!$A$2:$A$1048576,0))</f>
        <v>21.9</v>
      </c>
      <c r="Q694">
        <f>INDEX(RawData!O$2:O$1048576,MATCH(FmtData!$B$4+(ROW()-10),RawData!$A$2:$A$1048576,0))</f>
        <v>181</v>
      </c>
      <c r="R694" s="8">
        <f>INDEX(RawData!P$2:P$1048576,MATCH(FmtData!$B$4+(ROW()-10),RawData!$A$2:$A$1048576,0))</f>
        <v>9.8624299999999998</v>
      </c>
      <c r="S694">
        <f>INDEX(RawData!Q$2:Q$1048576,MATCH(FmtData!$B$4+(ROW()-10),RawData!$A$2:$A$1048576,0))</f>
        <v>110.925</v>
      </c>
      <c r="T694" s="8">
        <f>INDEX(RawData!R$2:R$1048576,MATCH(FmtData!$B$4+(ROW()-10),RawData!$A$2:$A$1048576,0))</f>
        <v>1.85121</v>
      </c>
      <c r="U694" s="8">
        <f>INDEX(RawData!S$2:S$1048576,MATCH(FmtData!$B$4+(ROW()-10),RawData!$A$2:$A$1048576,0))</f>
        <v>0.71579700000000002</v>
      </c>
      <c r="V694" s="8">
        <f>INDEX(RawData!T$2:T$1048576,MATCH(FmtData!$B$4+(ROW()-10),RawData!$A$2:$A$1048576,0))</f>
        <v>0.20286999999999999</v>
      </c>
      <c r="W694" s="3">
        <f t="shared" si="211"/>
        <v>-0.51971702000000009</v>
      </c>
      <c r="X694" s="3">
        <f t="shared" si="212"/>
        <v>-0.47550019200000004</v>
      </c>
      <c r="Y694" s="8">
        <f t="shared" si="201"/>
        <v>9.4369700200470046</v>
      </c>
      <c r="Z694" s="8">
        <f t="shared" si="202"/>
        <v>9.4811868480470043</v>
      </c>
      <c r="AA694" s="8">
        <f t="shared" si="213"/>
        <v>9.4590784340470044</v>
      </c>
      <c r="AB694" s="41">
        <v>1</v>
      </c>
      <c r="AC694" s="42" t="str">
        <f t="shared" si="214"/>
        <v>Isco</v>
      </c>
      <c r="AD694" s="5">
        <f t="shared" si="220"/>
        <v>-290.56</v>
      </c>
      <c r="AE694" s="15">
        <f t="shared" si="203"/>
        <v>-126.78609136406772</v>
      </c>
      <c r="AF694" s="15">
        <f t="shared" si="204"/>
        <v>-116.50034306946202</v>
      </c>
      <c r="AG694" s="15">
        <f t="shared" si="205"/>
        <v>-121.65467419447316</v>
      </c>
      <c r="AH694" s="15">
        <f t="shared" si="215"/>
        <v>-121.65467419447316</v>
      </c>
      <c r="AI694" s="17">
        <f t="shared" si="206"/>
        <v>1.1836055010065558</v>
      </c>
      <c r="AJ694" s="17">
        <f t="shared" si="207"/>
        <v>0.92944998283882752</v>
      </c>
      <c r="AK694" s="17">
        <f t="shared" si="208"/>
        <v>0.91708219550594261</v>
      </c>
      <c r="AL694" s="17">
        <f t="shared" si="209"/>
        <v>0.92323844609201033</v>
      </c>
      <c r="AM694" s="17">
        <f t="shared" si="210"/>
        <v>0.92323844609201033</v>
      </c>
      <c r="AN694" s="17">
        <f t="shared" si="216"/>
        <v>1.5213143021967079E-3</v>
      </c>
      <c r="AO694" s="17">
        <f t="shared" si="217"/>
        <v>9.2323844609201036</v>
      </c>
      <c r="AP694" s="17">
        <f t="shared" si="218"/>
        <v>11.836055010065557</v>
      </c>
      <c r="AQ694" s="17">
        <f t="shared" si="219"/>
        <v>19.383094668617311</v>
      </c>
    </row>
    <row r="695" spans="2:43" x14ac:dyDescent="0.45">
      <c r="B695">
        <f>INDEX(RawData!$A$2:$A$1048576,MATCH(FmtData!$B$4+(ROW()-10),RawData!$A$2:$A$1048576,0))</f>
        <v>883</v>
      </c>
      <c r="C695" s="23">
        <f>LEFT(INDEX(RawData!$B$2:$B$1048576, MATCH(FmtData!$B$4+(ROW()-10),RawData!$A$2:$A$1048576,0)),10)+MID(INDEX(RawData!$B$2:$B$1048576, MATCH(FmtData!$B$4+(ROW()-10),RawData!$A$2:$A$1048576,0)),12,8)-$B$5/24</f>
        <v>42200.987974537034</v>
      </c>
      <c r="D695" s="7">
        <f>MID(INDEX(RawData!$B$2:$B$1048576, MATCH(FmtData!$B$4+(ROW()-10),RawData!$A$2:$A$1048576,0)),12,8)+$B$5/24</f>
        <v>0.48797453703703708</v>
      </c>
      <c r="E695" s="8">
        <f>INDEX(RawData!$D$2:$D$1048576,MATCH(FmtData!$B$4+(ROW()-10),RawData!$A$2:$A$1048576,0))</f>
        <v>33.637500000000003</v>
      </c>
      <c r="F695">
        <f>INDEX(RawData!$D$2:$D$1048576,MATCH(FmtData!$B$4+(ROW()-10),RawData!$A$2:$A$1048576,0))</f>
        <v>33.637500000000003</v>
      </c>
      <c r="G695">
        <f>INDEX(RawData!E$2:E$1048576,MATCH(FmtData!$B$4+(ROW()-10),RawData!$A$2:$A$1048576,0))</f>
        <v>2814.98</v>
      </c>
      <c r="H695">
        <f>INDEX(RawData!F$2:F$1048576,MATCH(FmtData!$B$4+(ROW()-10),RawData!$A$2:$A$1048576,0))</f>
        <v>-1.0764199999999999</v>
      </c>
      <c r="I695">
        <f>INDEX(RawData!G$2:G$1048576,MATCH(FmtData!$B$4+(ROW()-10),RawData!$A$2:$A$1048576,0))</f>
        <v>-29008.1</v>
      </c>
      <c r="J695">
        <f>INDEX(RawData!H$2:H$1048576,MATCH(FmtData!$B$4+(ROW()-10),RawData!$A$2:$A$1048576,0))</f>
        <v>5.0826799999999998E-2</v>
      </c>
      <c r="K695">
        <f>INDEX(RawData!I$2:I$1048576,MATCH(FmtData!$B$4+(ROW()-10),RawData!$A$2:$A$1048576,0))</f>
        <v>-0.61552499999999999</v>
      </c>
      <c r="L695">
        <f>INDEX(RawData!J$2:J$1048576,MATCH(FmtData!$B$4+(ROW()-10),RawData!$A$2:$A$1048576,0))</f>
        <v>179.7</v>
      </c>
      <c r="M695">
        <f>INDEX(RawData!K$2:K$1048576,MATCH(FmtData!$B$4+(ROW()-10),RawData!$A$2:$A$1048576,0))</f>
        <v>169.6</v>
      </c>
      <c r="N695">
        <f>INDEX(RawData!L$2:L$1048576,MATCH(FmtData!$B$4+(ROW()-10),RawData!$A$2:$A$1048576,0))</f>
        <v>22.4</v>
      </c>
      <c r="O695">
        <f>INDEX(RawData!M$2:M$1048576,MATCH(FmtData!$B$4+(ROW()-10),RawData!$A$2:$A$1048576,0))</f>
        <v>159.5</v>
      </c>
      <c r="P695">
        <f>INDEX(RawData!N$2:N$1048576,MATCH(FmtData!$B$4+(ROW()-10),RawData!$A$2:$A$1048576,0))</f>
        <v>21.9</v>
      </c>
      <c r="Q695">
        <f>INDEX(RawData!O$2:O$1048576,MATCH(FmtData!$B$4+(ROW()-10),RawData!$A$2:$A$1048576,0))</f>
        <v>181</v>
      </c>
      <c r="R695" s="8">
        <f>INDEX(RawData!P$2:P$1048576,MATCH(FmtData!$B$4+(ROW()-10),RawData!$A$2:$A$1048576,0))</f>
        <v>9.8624299999999998</v>
      </c>
      <c r="S695">
        <f>INDEX(RawData!Q$2:Q$1048576,MATCH(FmtData!$B$4+(ROW()-10),RawData!$A$2:$A$1048576,0))</f>
        <v>110.925</v>
      </c>
      <c r="T695" s="8">
        <f>INDEX(RawData!R$2:R$1048576,MATCH(FmtData!$B$4+(ROW()-10),RawData!$A$2:$A$1048576,0))</f>
        <v>1.85121</v>
      </c>
      <c r="U695" s="8">
        <f>INDEX(RawData!S$2:S$1048576,MATCH(FmtData!$B$4+(ROW()-10),RawData!$A$2:$A$1048576,0))</f>
        <v>0.71625300000000003</v>
      </c>
      <c r="V695" s="8">
        <f>INDEX(RawData!T$2:T$1048576,MATCH(FmtData!$B$4+(ROW()-10),RawData!$A$2:$A$1048576,0))</f>
        <v>0.20286999999999999</v>
      </c>
      <c r="W695" s="3">
        <f t="shared" si="211"/>
        <v>-0.52087526000000017</v>
      </c>
      <c r="X695" s="3">
        <f t="shared" si="212"/>
        <v>-0.47550019200000004</v>
      </c>
      <c r="Y695" s="8">
        <f t="shared" si="201"/>
        <v>9.435811780047004</v>
      </c>
      <c r="Z695" s="8">
        <f t="shared" si="202"/>
        <v>9.4811868480470043</v>
      </c>
      <c r="AA695" s="8">
        <f t="shared" si="213"/>
        <v>9.4584993140470033</v>
      </c>
      <c r="AB695" s="41">
        <v>1</v>
      </c>
      <c r="AC695" s="42" t="str">
        <f t="shared" si="214"/>
        <v>Isco</v>
      </c>
      <c r="AD695" s="5">
        <f t="shared" si="220"/>
        <v>-290.56</v>
      </c>
      <c r="AE695" s="15">
        <f t="shared" si="203"/>
        <v>-127.05429100630477</v>
      </c>
      <c r="AF695" s="15">
        <f t="shared" si="204"/>
        <v>-116.50034306946202</v>
      </c>
      <c r="AG695" s="15">
        <f t="shared" si="205"/>
        <v>-121.78938139529464</v>
      </c>
      <c r="AH695" s="15">
        <f t="shared" si="215"/>
        <v>-121.78938139529464</v>
      </c>
      <c r="AI695" s="17">
        <f t="shared" si="206"/>
        <v>1.1836055010065558</v>
      </c>
      <c r="AJ695" s="17">
        <f t="shared" si="207"/>
        <v>0.92977693545536388</v>
      </c>
      <c r="AK695" s="17">
        <f t="shared" si="208"/>
        <v>0.91708219550594261</v>
      </c>
      <c r="AL695" s="17">
        <f t="shared" si="209"/>
        <v>0.92340044668494181</v>
      </c>
      <c r="AM695" s="17">
        <f t="shared" si="210"/>
        <v>0.92340044668494181</v>
      </c>
      <c r="AN695" s="17">
        <f t="shared" si="216"/>
        <v>1.2599956063237272E-3</v>
      </c>
      <c r="AO695" s="17">
        <f t="shared" si="217"/>
        <v>9.2340044668494183</v>
      </c>
      <c r="AP695" s="17">
        <f t="shared" si="218"/>
        <v>11.836055010065557</v>
      </c>
      <c r="AQ695" s="17">
        <f t="shared" si="219"/>
        <v>19.408536234349484</v>
      </c>
    </row>
    <row r="696" spans="2:43" x14ac:dyDescent="0.45">
      <c r="B696">
        <f>INDEX(RawData!$A$2:$A$1048576,MATCH(FmtData!$B$4+(ROW()-10),RawData!$A$2:$A$1048576,0))</f>
        <v>884</v>
      </c>
      <c r="C696" s="23">
        <f>LEFT(INDEX(RawData!$B$2:$B$1048576, MATCH(FmtData!$B$4+(ROW()-10),RawData!$A$2:$A$1048576,0)),10)+MID(INDEX(RawData!$B$2:$B$1048576, MATCH(FmtData!$B$4+(ROW()-10),RawData!$A$2:$A$1048576,0)),12,8)-$B$5/24</f>
        <v>42200.988668981481</v>
      </c>
      <c r="D696" s="7">
        <f>MID(INDEX(RawData!$B$2:$B$1048576, MATCH(FmtData!$B$4+(ROW()-10),RawData!$A$2:$A$1048576,0)),12,8)+$B$5/24</f>
        <v>0.48866898148148152</v>
      </c>
      <c r="E696" s="8">
        <f>INDEX(RawData!$D$2:$D$1048576,MATCH(FmtData!$B$4+(ROW()-10),RawData!$A$2:$A$1048576,0))</f>
        <v>33.654200000000003</v>
      </c>
      <c r="F696">
        <f>INDEX(RawData!$D$2:$D$1048576,MATCH(FmtData!$B$4+(ROW()-10),RawData!$A$2:$A$1048576,0))</f>
        <v>33.654200000000003</v>
      </c>
      <c r="G696">
        <f>INDEX(RawData!E$2:E$1048576,MATCH(FmtData!$B$4+(ROW()-10),RawData!$A$2:$A$1048576,0))</f>
        <v>2807.29</v>
      </c>
      <c r="H696">
        <f>INDEX(RawData!F$2:F$1048576,MATCH(FmtData!$B$4+(ROW()-10),RawData!$A$2:$A$1048576,0))</f>
        <v>-1.0764199999999999</v>
      </c>
      <c r="I696">
        <f>INDEX(RawData!G$2:G$1048576,MATCH(FmtData!$B$4+(ROW()-10),RawData!$A$2:$A$1048576,0))</f>
        <v>-29008.1</v>
      </c>
      <c r="J696">
        <f>INDEX(RawData!H$2:H$1048576,MATCH(FmtData!$B$4+(ROW()-10),RawData!$A$2:$A$1048576,0))</f>
        <v>5.0845300000000003E-2</v>
      </c>
      <c r="K696">
        <f>INDEX(RawData!I$2:I$1048576,MATCH(FmtData!$B$4+(ROW()-10),RawData!$A$2:$A$1048576,0))</f>
        <v>-0.61533599999999999</v>
      </c>
      <c r="L696">
        <f>INDEX(RawData!J$2:J$1048576,MATCH(FmtData!$B$4+(ROW()-10),RawData!$A$2:$A$1048576,0))</f>
        <v>192.1</v>
      </c>
      <c r="M696">
        <f>INDEX(RawData!K$2:K$1048576,MATCH(FmtData!$B$4+(ROW()-10),RawData!$A$2:$A$1048576,0))</f>
        <v>167.5</v>
      </c>
      <c r="N696">
        <f>INDEX(RawData!L$2:L$1048576,MATCH(FmtData!$B$4+(ROW()-10),RawData!$A$2:$A$1048576,0))</f>
        <v>22.4</v>
      </c>
      <c r="O696">
        <f>INDEX(RawData!M$2:M$1048576,MATCH(FmtData!$B$4+(ROW()-10),RawData!$A$2:$A$1048576,0))</f>
        <v>172.9</v>
      </c>
      <c r="P696">
        <f>INDEX(RawData!N$2:N$1048576,MATCH(FmtData!$B$4+(ROW()-10),RawData!$A$2:$A$1048576,0))</f>
        <v>21.9</v>
      </c>
      <c r="Q696">
        <f>INDEX(RawData!O$2:O$1048576,MATCH(FmtData!$B$4+(ROW()-10),RawData!$A$2:$A$1048576,0))</f>
        <v>181</v>
      </c>
      <c r="R696" s="8">
        <f>INDEX(RawData!P$2:P$1048576,MATCH(FmtData!$B$4+(ROW()-10),RawData!$A$2:$A$1048576,0))</f>
        <v>9.8624299999999998</v>
      </c>
      <c r="S696">
        <f>INDEX(RawData!Q$2:Q$1048576,MATCH(FmtData!$B$4+(ROW()-10),RawData!$A$2:$A$1048576,0))</f>
        <v>110.925</v>
      </c>
      <c r="T696" s="8">
        <f>INDEX(RawData!R$2:R$1048576,MATCH(FmtData!$B$4+(ROW()-10),RawData!$A$2:$A$1048576,0))</f>
        <v>1.85121</v>
      </c>
      <c r="U696" s="8">
        <f>INDEX(RawData!S$2:S$1048576,MATCH(FmtData!$B$4+(ROW()-10),RawData!$A$2:$A$1048576,0))</f>
        <v>0.71607100000000001</v>
      </c>
      <c r="V696" s="8">
        <f>INDEX(RawData!T$2:T$1048576,MATCH(FmtData!$B$4+(ROW()-10),RawData!$A$2:$A$1048576,0))</f>
        <v>0.20286999999999999</v>
      </c>
      <c r="W696" s="3">
        <f t="shared" si="211"/>
        <v>-0.52041298000000014</v>
      </c>
      <c r="X696" s="3">
        <f t="shared" si="212"/>
        <v>-0.47550019200000004</v>
      </c>
      <c r="Y696" s="8">
        <f t="shared" si="201"/>
        <v>9.4362740600470048</v>
      </c>
      <c r="Z696" s="8">
        <f t="shared" si="202"/>
        <v>9.4811868480470043</v>
      </c>
      <c r="AA696" s="8">
        <f t="shared" si="213"/>
        <v>9.4587304540470036</v>
      </c>
      <c r="AB696" s="41">
        <v>1</v>
      </c>
      <c r="AC696" s="42" t="str">
        <f t="shared" si="214"/>
        <v>Isco</v>
      </c>
      <c r="AD696" s="5">
        <f t="shared" si="220"/>
        <v>-290.56</v>
      </c>
      <c r="AE696" s="15">
        <f t="shared" si="203"/>
        <v>-126.94725393629233</v>
      </c>
      <c r="AF696" s="15">
        <f t="shared" si="204"/>
        <v>-116.50034306946202</v>
      </c>
      <c r="AG696" s="15">
        <f t="shared" si="205"/>
        <v>-121.7356185644353</v>
      </c>
      <c r="AH696" s="15">
        <f t="shared" si="215"/>
        <v>-121.7356185644353</v>
      </c>
      <c r="AI696" s="17">
        <f t="shared" si="206"/>
        <v>1.1836055010065558</v>
      </c>
      <c r="AJ696" s="17">
        <f t="shared" si="207"/>
        <v>0.92964642280345666</v>
      </c>
      <c r="AK696" s="17">
        <f t="shared" si="208"/>
        <v>0.91708219550594261</v>
      </c>
      <c r="AL696" s="17">
        <f t="shared" si="209"/>
        <v>0.92333578400405802</v>
      </c>
      <c r="AM696" s="17">
        <f t="shared" si="210"/>
        <v>0.92333578400405802</v>
      </c>
      <c r="AN696" s="17">
        <f t="shared" si="216"/>
        <v>1.1812239395251334E-3</v>
      </c>
      <c r="AO696" s="17">
        <f t="shared" si="217"/>
        <v>9.2333578400405809</v>
      </c>
      <c r="AP696" s="17">
        <f t="shared" si="218"/>
        <v>11.836055010065557</v>
      </c>
      <c r="AQ696" s="17">
        <f t="shared" si="219"/>
        <v>19.355515735574304</v>
      </c>
    </row>
    <row r="697" spans="2:43" x14ac:dyDescent="0.45">
      <c r="B697">
        <f>INDEX(RawData!$A$2:$A$1048576,MATCH(FmtData!$B$4+(ROW()-10),RawData!$A$2:$A$1048576,0))</f>
        <v>885</v>
      </c>
      <c r="C697" s="23">
        <f>LEFT(INDEX(RawData!$B$2:$B$1048576, MATCH(FmtData!$B$4+(ROW()-10),RawData!$A$2:$A$1048576,0)),10)+MID(INDEX(RawData!$B$2:$B$1048576, MATCH(FmtData!$B$4+(ROW()-10),RawData!$A$2:$A$1048576,0)),12,8)-$B$5/24</f>
        <v>42200.989363425928</v>
      </c>
      <c r="D697" s="7">
        <f>MID(INDEX(RawData!$B$2:$B$1048576, MATCH(FmtData!$B$4+(ROW()-10),RawData!$A$2:$A$1048576,0)),12,8)+$B$5/24</f>
        <v>0.48936342592592597</v>
      </c>
      <c r="E697" s="8">
        <f>INDEX(RawData!$D$2:$D$1048576,MATCH(FmtData!$B$4+(ROW()-10),RawData!$A$2:$A$1048576,0))</f>
        <v>33.670699999999997</v>
      </c>
      <c r="F697">
        <f>INDEX(RawData!$D$2:$D$1048576,MATCH(FmtData!$B$4+(ROW()-10),RawData!$A$2:$A$1048576,0))</f>
        <v>33.670699999999997</v>
      </c>
      <c r="G697">
        <f>INDEX(RawData!E$2:E$1048576,MATCH(FmtData!$B$4+(ROW()-10),RawData!$A$2:$A$1048576,0))</f>
        <v>2810.37</v>
      </c>
      <c r="H697">
        <f>INDEX(RawData!F$2:F$1048576,MATCH(FmtData!$B$4+(ROW()-10),RawData!$A$2:$A$1048576,0))</f>
        <v>-1.0764199999999999</v>
      </c>
      <c r="I697">
        <f>INDEX(RawData!G$2:G$1048576,MATCH(FmtData!$B$4+(ROW()-10),RawData!$A$2:$A$1048576,0))</f>
        <v>-29008.1</v>
      </c>
      <c r="J697">
        <f>INDEX(RawData!H$2:H$1048576,MATCH(FmtData!$B$4+(ROW()-10),RawData!$A$2:$A$1048576,0))</f>
        <v>5.0845300000000003E-2</v>
      </c>
      <c r="K697">
        <f>INDEX(RawData!I$2:I$1048576,MATCH(FmtData!$B$4+(ROW()-10),RawData!$A$2:$A$1048576,0))</f>
        <v>-0.61533599999999999</v>
      </c>
      <c r="L697">
        <f>INDEX(RawData!J$2:J$1048576,MATCH(FmtData!$B$4+(ROW()-10),RawData!$A$2:$A$1048576,0))</f>
        <v>181.5</v>
      </c>
      <c r="M697">
        <f>INDEX(RawData!K$2:K$1048576,MATCH(FmtData!$B$4+(ROW()-10),RawData!$A$2:$A$1048576,0))</f>
        <v>165.9</v>
      </c>
      <c r="N697">
        <f>INDEX(RawData!L$2:L$1048576,MATCH(FmtData!$B$4+(ROW()-10),RawData!$A$2:$A$1048576,0))</f>
        <v>22.4</v>
      </c>
      <c r="O697">
        <f>INDEX(RawData!M$2:M$1048576,MATCH(FmtData!$B$4+(ROW()-10),RawData!$A$2:$A$1048576,0))</f>
        <v>163.6</v>
      </c>
      <c r="P697">
        <f>INDEX(RawData!N$2:N$1048576,MATCH(FmtData!$B$4+(ROW()-10),RawData!$A$2:$A$1048576,0))</f>
        <v>21.9</v>
      </c>
      <c r="Q697">
        <f>INDEX(RawData!O$2:O$1048576,MATCH(FmtData!$B$4+(ROW()-10),RawData!$A$2:$A$1048576,0))</f>
        <v>181.1</v>
      </c>
      <c r="R697" s="8">
        <f>INDEX(RawData!P$2:P$1048576,MATCH(FmtData!$B$4+(ROW()-10),RawData!$A$2:$A$1048576,0))</f>
        <v>9.8624299999999998</v>
      </c>
      <c r="S697">
        <f>INDEX(RawData!Q$2:Q$1048576,MATCH(FmtData!$B$4+(ROW()-10),RawData!$A$2:$A$1048576,0))</f>
        <v>110.925</v>
      </c>
      <c r="T697" s="8">
        <f>INDEX(RawData!R$2:R$1048576,MATCH(FmtData!$B$4+(ROW()-10),RawData!$A$2:$A$1048576,0))</f>
        <v>1.85121</v>
      </c>
      <c r="U697" s="8">
        <f>INDEX(RawData!S$2:S$1048576,MATCH(FmtData!$B$4+(ROW()-10),RawData!$A$2:$A$1048576,0))</f>
        <v>0.71625300000000003</v>
      </c>
      <c r="V697" s="8">
        <f>INDEX(RawData!T$2:T$1048576,MATCH(FmtData!$B$4+(ROW()-10),RawData!$A$2:$A$1048576,0))</f>
        <v>0.20364499999999999</v>
      </c>
      <c r="W697" s="3">
        <f t="shared" si="211"/>
        <v>-0.52087526000000017</v>
      </c>
      <c r="X697" s="3">
        <f t="shared" si="212"/>
        <v>-0.47746869200000003</v>
      </c>
      <c r="Y697" s="8">
        <f t="shared" si="201"/>
        <v>9.435811780047004</v>
      </c>
      <c r="Z697" s="8">
        <f t="shared" si="202"/>
        <v>9.479218348047004</v>
      </c>
      <c r="AA697" s="8">
        <f t="shared" si="213"/>
        <v>9.4575150640470049</v>
      </c>
      <c r="AB697" s="41">
        <v>1</v>
      </c>
      <c r="AC697" s="42" t="str">
        <f t="shared" si="214"/>
        <v>Isco</v>
      </c>
      <c r="AD697" s="5">
        <f t="shared" si="220"/>
        <v>-290.56</v>
      </c>
      <c r="AE697" s="15">
        <f t="shared" si="203"/>
        <v>-127.05429100630477</v>
      </c>
      <c r="AF697" s="15">
        <f t="shared" si="204"/>
        <v>-116.96020757504186</v>
      </c>
      <c r="AG697" s="15">
        <f t="shared" si="205"/>
        <v>-122.01828848917171</v>
      </c>
      <c r="AH697" s="15">
        <f t="shared" si="215"/>
        <v>-122.01828848917171</v>
      </c>
      <c r="AI697" s="17">
        <f t="shared" si="206"/>
        <v>1.1836055010065558</v>
      </c>
      <c r="AJ697" s="17">
        <f t="shared" si="207"/>
        <v>0.92977693545536388</v>
      </c>
      <c r="AK697" s="17">
        <f t="shared" si="208"/>
        <v>0.9176281125995106</v>
      </c>
      <c r="AL697" s="17">
        <f t="shared" si="209"/>
        <v>0.92367586369428234</v>
      </c>
      <c r="AM697" s="17">
        <f t="shared" si="210"/>
        <v>0.92367586369428234</v>
      </c>
      <c r="AN697" s="17">
        <f t="shared" si="216"/>
        <v>1.0162591692792766E-3</v>
      </c>
      <c r="AO697" s="17">
        <f t="shared" si="217"/>
        <v>9.2367586369428238</v>
      </c>
      <c r="AP697" s="17">
        <f t="shared" si="218"/>
        <v>11.836055010065557</v>
      </c>
      <c r="AQ697" s="17">
        <f t="shared" si="219"/>
        <v>19.376751514017418</v>
      </c>
    </row>
    <row r="698" spans="2:43" x14ac:dyDescent="0.45">
      <c r="B698">
        <f>INDEX(RawData!$A$2:$A$1048576,MATCH(FmtData!$B$4+(ROW()-10),RawData!$A$2:$A$1048576,0))</f>
        <v>886</v>
      </c>
      <c r="C698" s="23">
        <f>LEFT(INDEX(RawData!$B$2:$B$1048576, MATCH(FmtData!$B$4+(ROW()-10),RawData!$A$2:$A$1048576,0)),10)+MID(INDEX(RawData!$B$2:$B$1048576, MATCH(FmtData!$B$4+(ROW()-10),RawData!$A$2:$A$1048576,0)),12,8)-$B$5/24</f>
        <v>42200.990057870367</v>
      </c>
      <c r="D698" s="7">
        <f>MID(INDEX(RawData!$B$2:$B$1048576, MATCH(FmtData!$B$4+(ROW()-10),RawData!$A$2:$A$1048576,0)),12,8)+$B$5/24</f>
        <v>0.49005787037037041</v>
      </c>
      <c r="E698" s="8">
        <f>INDEX(RawData!$D$2:$D$1048576,MATCH(FmtData!$B$4+(ROW()-10),RawData!$A$2:$A$1048576,0))</f>
        <v>33.687199999999997</v>
      </c>
      <c r="F698">
        <f>INDEX(RawData!$D$2:$D$1048576,MATCH(FmtData!$B$4+(ROW()-10),RawData!$A$2:$A$1048576,0))</f>
        <v>33.687199999999997</v>
      </c>
      <c r="G698">
        <f>INDEX(RawData!E$2:E$1048576,MATCH(FmtData!$B$4+(ROW()-10),RawData!$A$2:$A$1048576,0))</f>
        <v>2805.44</v>
      </c>
      <c r="H698">
        <f>INDEX(RawData!F$2:F$1048576,MATCH(FmtData!$B$4+(ROW()-10),RawData!$A$2:$A$1048576,0))</f>
        <v>-1.0764199999999999</v>
      </c>
      <c r="I698">
        <f>INDEX(RawData!G$2:G$1048576,MATCH(FmtData!$B$4+(ROW()-10),RawData!$A$2:$A$1048576,0))</f>
        <v>-29008.1</v>
      </c>
      <c r="J698">
        <f>INDEX(RawData!H$2:H$1048576,MATCH(FmtData!$B$4+(ROW()-10),RawData!$A$2:$A$1048576,0))</f>
        <v>5.0845300000000003E-2</v>
      </c>
      <c r="K698">
        <f>INDEX(RawData!I$2:I$1048576,MATCH(FmtData!$B$4+(ROW()-10),RawData!$A$2:$A$1048576,0))</f>
        <v>-0.61458100000000004</v>
      </c>
      <c r="L698">
        <f>INDEX(RawData!J$2:J$1048576,MATCH(FmtData!$B$4+(ROW()-10),RawData!$A$2:$A$1048576,0))</f>
        <v>175.4</v>
      </c>
      <c r="M698">
        <f>INDEX(RawData!K$2:K$1048576,MATCH(FmtData!$B$4+(ROW()-10),RawData!$A$2:$A$1048576,0))</f>
        <v>171.4</v>
      </c>
      <c r="N698">
        <f>INDEX(RawData!L$2:L$1048576,MATCH(FmtData!$B$4+(ROW()-10),RawData!$A$2:$A$1048576,0))</f>
        <v>22.4</v>
      </c>
      <c r="O698">
        <f>INDEX(RawData!M$2:M$1048576,MATCH(FmtData!$B$4+(ROW()-10),RawData!$A$2:$A$1048576,0))</f>
        <v>168.9</v>
      </c>
      <c r="P698">
        <f>INDEX(RawData!N$2:N$1048576,MATCH(FmtData!$B$4+(ROW()-10),RawData!$A$2:$A$1048576,0))</f>
        <v>21.9</v>
      </c>
      <c r="Q698">
        <f>INDEX(RawData!O$2:O$1048576,MATCH(FmtData!$B$4+(ROW()-10),RawData!$A$2:$A$1048576,0))</f>
        <v>181.2</v>
      </c>
      <c r="R698" s="8">
        <f>INDEX(RawData!P$2:P$1048576,MATCH(FmtData!$B$4+(ROW()-10),RawData!$A$2:$A$1048576,0))</f>
        <v>9.8624299999999998</v>
      </c>
      <c r="S698">
        <f>INDEX(RawData!Q$2:Q$1048576,MATCH(FmtData!$B$4+(ROW()-10),RawData!$A$2:$A$1048576,0))</f>
        <v>110.925</v>
      </c>
      <c r="T698" s="8">
        <f>INDEX(RawData!R$2:R$1048576,MATCH(FmtData!$B$4+(ROW()-10),RawData!$A$2:$A$1048576,0))</f>
        <v>1.85121</v>
      </c>
      <c r="U698" s="8">
        <f>INDEX(RawData!S$2:S$1048576,MATCH(FmtData!$B$4+(ROW()-10),RawData!$A$2:$A$1048576,0))</f>
        <v>0.71616199999999997</v>
      </c>
      <c r="V698" s="8">
        <f>INDEX(RawData!T$2:T$1048576,MATCH(FmtData!$B$4+(ROW()-10),RawData!$A$2:$A$1048576,0))</f>
        <v>0.20355200000000001</v>
      </c>
      <c r="W698" s="3">
        <f t="shared" si="211"/>
        <v>-0.52064412000000004</v>
      </c>
      <c r="X698" s="3">
        <f t="shared" si="212"/>
        <v>-0.47723247200000007</v>
      </c>
      <c r="Y698" s="8">
        <f t="shared" si="201"/>
        <v>9.4360429200470044</v>
      </c>
      <c r="Z698" s="8">
        <f t="shared" si="202"/>
        <v>9.4794545680470037</v>
      </c>
      <c r="AA698" s="8">
        <f t="shared" si="213"/>
        <v>9.4577487440470041</v>
      </c>
      <c r="AB698" s="41">
        <v>1</v>
      </c>
      <c r="AC698" s="42" t="str">
        <f t="shared" si="214"/>
        <v>Isco</v>
      </c>
      <c r="AD698" s="5">
        <f t="shared" si="220"/>
        <v>-290.56</v>
      </c>
      <c r="AE698" s="15">
        <f t="shared" si="203"/>
        <v>-127.00077372068938</v>
      </c>
      <c r="AF698" s="15">
        <f t="shared" si="204"/>
        <v>-116.90503344606748</v>
      </c>
      <c r="AG698" s="15">
        <f t="shared" si="205"/>
        <v>-121.96394562533794</v>
      </c>
      <c r="AH698" s="15">
        <f t="shared" si="215"/>
        <v>-121.96394562533794</v>
      </c>
      <c r="AI698" s="17">
        <f t="shared" si="206"/>
        <v>1.1836055010065558</v>
      </c>
      <c r="AJ698" s="17">
        <f t="shared" si="207"/>
        <v>0.92971167607248817</v>
      </c>
      <c r="AK698" s="17">
        <f t="shared" si="208"/>
        <v>0.91756257964920962</v>
      </c>
      <c r="AL698" s="17">
        <f t="shared" si="209"/>
        <v>0.92361046444055772</v>
      </c>
      <c r="AM698" s="17">
        <f t="shared" si="210"/>
        <v>0.92361046444055772</v>
      </c>
      <c r="AN698" s="17">
        <f t="shared" si="216"/>
        <v>1.081658423003895E-3</v>
      </c>
      <c r="AO698" s="17">
        <f t="shared" si="217"/>
        <v>9.236104644405577</v>
      </c>
      <c r="AP698" s="17">
        <f t="shared" si="218"/>
        <v>11.836055010065557</v>
      </c>
      <c r="AQ698" s="17">
        <f t="shared" si="219"/>
        <v>19.342760479041917</v>
      </c>
    </row>
    <row r="699" spans="2:43" x14ac:dyDescent="0.45">
      <c r="B699">
        <f>INDEX(RawData!$A$2:$A$1048576,MATCH(FmtData!$B$4+(ROW()-10),RawData!$A$2:$A$1048576,0))</f>
        <v>887</v>
      </c>
      <c r="C699" s="23">
        <f>LEFT(INDEX(RawData!$B$2:$B$1048576, MATCH(FmtData!$B$4+(ROW()-10),RawData!$A$2:$A$1048576,0)),10)+MID(INDEX(RawData!$B$2:$B$1048576, MATCH(FmtData!$B$4+(ROW()-10),RawData!$A$2:$A$1048576,0)),12,8)-$B$5/24</f>
        <v>42200.990752314814</v>
      </c>
      <c r="D699" s="7">
        <f>MID(INDEX(RawData!$B$2:$B$1048576, MATCH(FmtData!$B$4+(ROW()-10),RawData!$A$2:$A$1048576,0)),12,8)+$B$5/24</f>
        <v>0.49075231481481485</v>
      </c>
      <c r="E699" s="8">
        <f>INDEX(RawData!$D$2:$D$1048576,MATCH(FmtData!$B$4+(ROW()-10),RawData!$A$2:$A$1048576,0))</f>
        <v>33.703800000000001</v>
      </c>
      <c r="F699">
        <f>INDEX(RawData!$D$2:$D$1048576,MATCH(FmtData!$B$4+(ROW()-10),RawData!$A$2:$A$1048576,0))</f>
        <v>33.703800000000001</v>
      </c>
      <c r="G699">
        <f>INDEX(RawData!E$2:E$1048576,MATCH(FmtData!$B$4+(ROW()-10),RawData!$A$2:$A$1048576,0))</f>
        <v>2804.52</v>
      </c>
      <c r="H699">
        <f>INDEX(RawData!F$2:F$1048576,MATCH(FmtData!$B$4+(ROW()-10),RawData!$A$2:$A$1048576,0))</f>
        <v>-1.0764199999999999</v>
      </c>
      <c r="I699">
        <f>INDEX(RawData!G$2:G$1048576,MATCH(FmtData!$B$4+(ROW()-10),RawData!$A$2:$A$1048576,0))</f>
        <v>-29008.1</v>
      </c>
      <c r="J699">
        <f>INDEX(RawData!H$2:H$1048576,MATCH(FmtData!$B$4+(ROW()-10),RawData!$A$2:$A$1048576,0))</f>
        <v>5.0826799999999998E-2</v>
      </c>
      <c r="K699">
        <f>INDEX(RawData!I$2:I$1048576,MATCH(FmtData!$B$4+(ROW()-10),RawData!$A$2:$A$1048576,0))</f>
        <v>-0.61495900000000003</v>
      </c>
      <c r="L699">
        <f>INDEX(RawData!J$2:J$1048576,MATCH(FmtData!$B$4+(ROW()-10),RawData!$A$2:$A$1048576,0))</f>
        <v>182</v>
      </c>
      <c r="M699">
        <f>INDEX(RawData!K$2:K$1048576,MATCH(FmtData!$B$4+(ROW()-10),RawData!$A$2:$A$1048576,0))</f>
        <v>175.7</v>
      </c>
      <c r="N699">
        <f>INDEX(RawData!L$2:L$1048576,MATCH(FmtData!$B$4+(ROW()-10),RawData!$A$2:$A$1048576,0))</f>
        <v>22.4</v>
      </c>
      <c r="O699">
        <f>INDEX(RawData!M$2:M$1048576,MATCH(FmtData!$B$4+(ROW()-10),RawData!$A$2:$A$1048576,0))</f>
        <v>160.1</v>
      </c>
      <c r="P699">
        <f>INDEX(RawData!N$2:N$1048576,MATCH(FmtData!$B$4+(ROW()-10),RawData!$A$2:$A$1048576,0))</f>
        <v>21.9</v>
      </c>
      <c r="Q699">
        <f>INDEX(RawData!O$2:O$1048576,MATCH(FmtData!$B$4+(ROW()-10),RawData!$A$2:$A$1048576,0))</f>
        <v>181.2</v>
      </c>
      <c r="R699" s="8">
        <f>INDEX(RawData!P$2:P$1048576,MATCH(FmtData!$B$4+(ROW()-10),RawData!$A$2:$A$1048576,0))</f>
        <v>9.8624299999999998</v>
      </c>
      <c r="S699">
        <f>INDEX(RawData!Q$2:Q$1048576,MATCH(FmtData!$B$4+(ROW()-10),RawData!$A$2:$A$1048576,0))</f>
        <v>110.925</v>
      </c>
      <c r="T699" s="8">
        <f>INDEX(RawData!R$2:R$1048576,MATCH(FmtData!$B$4+(ROW()-10),RawData!$A$2:$A$1048576,0))</f>
        <v>1.85121</v>
      </c>
      <c r="U699" s="8">
        <f>INDEX(RawData!S$2:S$1048576,MATCH(FmtData!$B$4+(ROW()-10),RawData!$A$2:$A$1048576,0))</f>
        <v>0.71597900000000003</v>
      </c>
      <c r="V699" s="8">
        <f>INDEX(RawData!T$2:T$1048576,MATCH(FmtData!$B$4+(ROW()-10),RawData!$A$2:$A$1048576,0))</f>
        <v>0.20355200000000001</v>
      </c>
      <c r="W699" s="3">
        <f t="shared" si="211"/>
        <v>-0.52017930000000012</v>
      </c>
      <c r="X699" s="3">
        <f t="shared" si="212"/>
        <v>-0.47723247200000007</v>
      </c>
      <c r="Y699" s="8">
        <f t="shared" si="201"/>
        <v>9.4365077400470039</v>
      </c>
      <c r="Z699" s="8">
        <f t="shared" si="202"/>
        <v>9.4794545680470037</v>
      </c>
      <c r="AA699" s="8">
        <f t="shared" si="213"/>
        <v>9.4579811540470047</v>
      </c>
      <c r="AB699" s="41">
        <v>1</v>
      </c>
      <c r="AC699" s="42" t="str">
        <f t="shared" si="214"/>
        <v>Isco</v>
      </c>
      <c r="AD699" s="5">
        <f t="shared" si="220"/>
        <v>-290.56</v>
      </c>
      <c r="AE699" s="15">
        <f t="shared" si="203"/>
        <v>-126.89314348221615</v>
      </c>
      <c r="AF699" s="15">
        <f t="shared" si="204"/>
        <v>-116.90503344606748</v>
      </c>
      <c r="AG699" s="15">
        <f t="shared" si="205"/>
        <v>-121.90989556439661</v>
      </c>
      <c r="AH699" s="15">
        <f t="shared" si="215"/>
        <v>-121.90989556439661</v>
      </c>
      <c r="AI699" s="17">
        <f t="shared" si="206"/>
        <v>1.1836055010065558</v>
      </c>
      <c r="AJ699" s="17">
        <f t="shared" si="207"/>
        <v>0.92958045867979544</v>
      </c>
      <c r="AK699" s="17">
        <f t="shared" si="208"/>
        <v>0.91756257964920962</v>
      </c>
      <c r="AL699" s="17">
        <f t="shared" si="209"/>
        <v>0.9235454267478741</v>
      </c>
      <c r="AM699" s="17">
        <f t="shared" si="210"/>
        <v>0.9235454267478741</v>
      </c>
      <c r="AN699" s="17">
        <f t="shared" si="216"/>
        <v>1.310817551597343E-3</v>
      </c>
      <c r="AO699" s="17">
        <f t="shared" si="217"/>
        <v>9.2354542674787403</v>
      </c>
      <c r="AP699" s="17">
        <f t="shared" si="218"/>
        <v>11.836055010065557</v>
      </c>
      <c r="AQ699" s="17">
        <f t="shared" si="219"/>
        <v>19.336417324442024</v>
      </c>
    </row>
    <row r="700" spans="2:43" x14ac:dyDescent="0.45">
      <c r="B700">
        <f>INDEX(RawData!$A$2:$A$1048576,MATCH(FmtData!$B$4+(ROW()-10),RawData!$A$2:$A$1048576,0))</f>
        <v>888</v>
      </c>
      <c r="C700" s="23">
        <f>LEFT(INDEX(RawData!$B$2:$B$1048576, MATCH(FmtData!$B$4+(ROW()-10),RawData!$A$2:$A$1048576,0)),10)+MID(INDEX(RawData!$B$2:$B$1048576, MATCH(FmtData!$B$4+(ROW()-10),RawData!$A$2:$A$1048576,0)),12,8)-$B$5/24</f>
        <v>42200.991446759261</v>
      </c>
      <c r="D700" s="7">
        <f>MID(INDEX(RawData!$B$2:$B$1048576, MATCH(FmtData!$B$4+(ROW()-10),RawData!$A$2:$A$1048576,0)),12,8)+$B$5/24</f>
        <v>0.49144675925925929</v>
      </c>
      <c r="E700" s="8">
        <f>INDEX(RawData!$D$2:$D$1048576,MATCH(FmtData!$B$4+(ROW()-10),RawData!$A$2:$A$1048576,0))</f>
        <v>33.720599999999997</v>
      </c>
      <c r="F700">
        <f>INDEX(RawData!$D$2:$D$1048576,MATCH(FmtData!$B$4+(ROW()-10),RawData!$A$2:$A$1048576,0))</f>
        <v>33.720599999999997</v>
      </c>
      <c r="G700">
        <f>INDEX(RawData!E$2:E$1048576,MATCH(FmtData!$B$4+(ROW()-10),RawData!$A$2:$A$1048576,0))</f>
        <v>2797.75</v>
      </c>
      <c r="H700">
        <f>INDEX(RawData!F$2:F$1048576,MATCH(FmtData!$B$4+(ROW()-10),RawData!$A$2:$A$1048576,0))</f>
        <v>-1.0764199999999999</v>
      </c>
      <c r="I700">
        <f>INDEX(RawData!G$2:G$1048576,MATCH(FmtData!$B$4+(ROW()-10),RawData!$A$2:$A$1048576,0))</f>
        <v>-29008.1</v>
      </c>
      <c r="J700">
        <f>INDEX(RawData!H$2:H$1048576,MATCH(FmtData!$B$4+(ROW()-10),RawData!$A$2:$A$1048576,0))</f>
        <v>5.0826799999999998E-2</v>
      </c>
      <c r="K700">
        <f>INDEX(RawData!I$2:I$1048576,MATCH(FmtData!$B$4+(ROW()-10),RawData!$A$2:$A$1048576,0))</f>
        <v>-0.61514800000000003</v>
      </c>
      <c r="L700">
        <f>INDEX(RawData!J$2:J$1048576,MATCH(FmtData!$B$4+(ROW()-10),RawData!$A$2:$A$1048576,0))</f>
        <v>201.8</v>
      </c>
      <c r="M700">
        <f>INDEX(RawData!K$2:K$1048576,MATCH(FmtData!$B$4+(ROW()-10),RawData!$A$2:$A$1048576,0))</f>
        <v>177.6</v>
      </c>
      <c r="N700">
        <f>INDEX(RawData!L$2:L$1048576,MATCH(FmtData!$B$4+(ROW()-10),RawData!$A$2:$A$1048576,0))</f>
        <v>22.4</v>
      </c>
      <c r="O700">
        <f>INDEX(RawData!M$2:M$1048576,MATCH(FmtData!$B$4+(ROW()-10),RawData!$A$2:$A$1048576,0))</f>
        <v>173.3</v>
      </c>
      <c r="P700">
        <f>INDEX(RawData!N$2:N$1048576,MATCH(FmtData!$B$4+(ROW()-10),RawData!$A$2:$A$1048576,0))</f>
        <v>21.9</v>
      </c>
      <c r="Q700">
        <f>INDEX(RawData!O$2:O$1048576,MATCH(FmtData!$B$4+(ROW()-10),RawData!$A$2:$A$1048576,0))</f>
        <v>181</v>
      </c>
      <c r="R700" s="8">
        <f>INDEX(RawData!P$2:P$1048576,MATCH(FmtData!$B$4+(ROW()-10),RawData!$A$2:$A$1048576,0))</f>
        <v>9.8624299999999998</v>
      </c>
      <c r="S700">
        <f>INDEX(RawData!Q$2:Q$1048576,MATCH(FmtData!$B$4+(ROW()-10),RawData!$A$2:$A$1048576,0))</f>
        <v>110.925</v>
      </c>
      <c r="T700" s="8">
        <f>INDEX(RawData!R$2:R$1048576,MATCH(FmtData!$B$4+(ROW()-10),RawData!$A$2:$A$1048576,0))</f>
        <v>1.85121</v>
      </c>
      <c r="U700" s="8">
        <f>INDEX(RawData!S$2:S$1048576,MATCH(FmtData!$B$4+(ROW()-10),RawData!$A$2:$A$1048576,0))</f>
        <v>0.71607100000000001</v>
      </c>
      <c r="V700" s="8">
        <f>INDEX(RawData!T$2:T$1048576,MATCH(FmtData!$B$4+(ROW()-10),RawData!$A$2:$A$1048576,0))</f>
        <v>0.204513</v>
      </c>
      <c r="W700" s="3">
        <f t="shared" si="211"/>
        <v>-0.52041298000000014</v>
      </c>
      <c r="X700" s="3">
        <f t="shared" si="212"/>
        <v>-0.47967341200000002</v>
      </c>
      <c r="Y700" s="8">
        <f t="shared" si="201"/>
        <v>9.4362740600470048</v>
      </c>
      <c r="Z700" s="8">
        <f t="shared" si="202"/>
        <v>9.4770136280470041</v>
      </c>
      <c r="AA700" s="8">
        <f t="shared" si="213"/>
        <v>9.4566438440470044</v>
      </c>
      <c r="AB700" s="41">
        <v>1</v>
      </c>
      <c r="AC700" s="42" t="str">
        <f t="shared" si="214"/>
        <v>Isco</v>
      </c>
      <c r="AD700" s="5">
        <f t="shared" si="220"/>
        <v>-290.56</v>
      </c>
      <c r="AE700" s="15">
        <f t="shared" si="203"/>
        <v>-126.94725393629233</v>
      </c>
      <c r="AF700" s="15">
        <f t="shared" si="204"/>
        <v>-117.47503972141624</v>
      </c>
      <c r="AG700" s="15">
        <f t="shared" si="205"/>
        <v>-122.22087030251146</v>
      </c>
      <c r="AH700" s="15">
        <f t="shared" si="215"/>
        <v>-122.22087030251146</v>
      </c>
      <c r="AI700" s="17">
        <f t="shared" si="206"/>
        <v>1.1836055010065558</v>
      </c>
      <c r="AJ700" s="17">
        <f t="shared" si="207"/>
        <v>0.92964642280345666</v>
      </c>
      <c r="AK700" s="17">
        <f t="shared" si="208"/>
        <v>0.91824005483812265</v>
      </c>
      <c r="AL700" s="17">
        <f t="shared" si="209"/>
        <v>0.92391974366160545</v>
      </c>
      <c r="AM700" s="17">
        <f t="shared" si="210"/>
        <v>0.92391974366160545</v>
      </c>
      <c r="AN700" s="17">
        <f t="shared" si="216"/>
        <v>8.0441720910406911E-4</v>
      </c>
      <c r="AO700" s="17">
        <f t="shared" si="217"/>
        <v>9.2391974366160543</v>
      </c>
      <c r="AP700" s="17">
        <f t="shared" si="218"/>
        <v>11.836055010065557</v>
      </c>
      <c r="AQ700" s="17">
        <f t="shared" si="219"/>
        <v>19.289739980266742</v>
      </c>
    </row>
    <row r="701" spans="2:43" x14ac:dyDescent="0.45">
      <c r="B701">
        <f>INDEX(RawData!$A$2:$A$1048576,MATCH(FmtData!$B$4+(ROW()-10),RawData!$A$2:$A$1048576,0))</f>
        <v>889</v>
      </c>
      <c r="C701" s="23">
        <f>LEFT(INDEX(RawData!$B$2:$B$1048576, MATCH(FmtData!$B$4+(ROW()-10),RawData!$A$2:$A$1048576,0)),10)+MID(INDEX(RawData!$B$2:$B$1048576, MATCH(FmtData!$B$4+(ROW()-10),RawData!$A$2:$A$1048576,0)),12,8)-$B$5/24</f>
        <v>42200.9921412037</v>
      </c>
      <c r="D701" s="7">
        <f>MID(INDEX(RawData!$B$2:$B$1048576, MATCH(FmtData!$B$4+(ROW()-10),RawData!$A$2:$A$1048576,0)),12,8)+$B$5/24</f>
        <v>0.49214120370370373</v>
      </c>
      <c r="E701" s="8">
        <f>INDEX(RawData!$D$2:$D$1048576,MATCH(FmtData!$B$4+(ROW()-10),RawData!$A$2:$A$1048576,0))</f>
        <v>33.737099999999998</v>
      </c>
      <c r="F701">
        <f>INDEX(RawData!$D$2:$D$1048576,MATCH(FmtData!$B$4+(ROW()-10),RawData!$A$2:$A$1048576,0))</f>
        <v>33.737099999999998</v>
      </c>
      <c r="G701">
        <f>INDEX(RawData!E$2:E$1048576,MATCH(FmtData!$B$4+(ROW()-10),RawData!$A$2:$A$1048576,0))</f>
        <v>2808.21</v>
      </c>
      <c r="H701">
        <f>INDEX(RawData!F$2:F$1048576,MATCH(FmtData!$B$4+(ROW()-10),RawData!$A$2:$A$1048576,0))</f>
        <v>-1.0764199999999999</v>
      </c>
      <c r="I701">
        <f>INDEX(RawData!G$2:G$1048576,MATCH(FmtData!$B$4+(ROW()-10),RawData!$A$2:$A$1048576,0))</f>
        <v>-29008.1</v>
      </c>
      <c r="J701">
        <f>INDEX(RawData!H$2:H$1048576,MATCH(FmtData!$B$4+(ROW()-10),RawData!$A$2:$A$1048576,0))</f>
        <v>5.0826799999999998E-2</v>
      </c>
      <c r="K701">
        <f>INDEX(RawData!I$2:I$1048576,MATCH(FmtData!$B$4+(ROW()-10),RawData!$A$2:$A$1048576,0))</f>
        <v>-0.61458100000000004</v>
      </c>
      <c r="L701">
        <f>INDEX(RawData!J$2:J$1048576,MATCH(FmtData!$B$4+(ROW()-10),RawData!$A$2:$A$1048576,0))</f>
        <v>174.1</v>
      </c>
      <c r="M701">
        <f>INDEX(RawData!K$2:K$1048576,MATCH(FmtData!$B$4+(ROW()-10),RawData!$A$2:$A$1048576,0))</f>
        <v>172.4</v>
      </c>
      <c r="N701">
        <f>INDEX(RawData!L$2:L$1048576,MATCH(FmtData!$B$4+(ROW()-10),RawData!$A$2:$A$1048576,0))</f>
        <v>22.4</v>
      </c>
      <c r="O701">
        <f>INDEX(RawData!M$2:M$1048576,MATCH(FmtData!$B$4+(ROW()-10),RawData!$A$2:$A$1048576,0))</f>
        <v>166.1</v>
      </c>
      <c r="P701">
        <f>INDEX(RawData!N$2:N$1048576,MATCH(FmtData!$B$4+(ROW()-10),RawData!$A$2:$A$1048576,0))</f>
        <v>21.9</v>
      </c>
      <c r="Q701">
        <f>INDEX(RawData!O$2:O$1048576,MATCH(FmtData!$B$4+(ROW()-10),RawData!$A$2:$A$1048576,0))</f>
        <v>181.3</v>
      </c>
      <c r="R701" s="8">
        <f>INDEX(RawData!P$2:P$1048576,MATCH(FmtData!$B$4+(ROW()-10),RawData!$A$2:$A$1048576,0))</f>
        <v>9.8624299999999998</v>
      </c>
      <c r="S701">
        <f>INDEX(RawData!Q$2:Q$1048576,MATCH(FmtData!$B$4+(ROW()-10),RawData!$A$2:$A$1048576,0))</f>
        <v>110.925</v>
      </c>
      <c r="T701" s="8">
        <f>INDEX(RawData!R$2:R$1048576,MATCH(FmtData!$B$4+(ROW()-10),RawData!$A$2:$A$1048576,0))</f>
        <v>1.85121</v>
      </c>
      <c r="U701" s="8">
        <f>INDEX(RawData!S$2:S$1048576,MATCH(FmtData!$B$4+(ROW()-10),RawData!$A$2:$A$1048576,0))</f>
        <v>0.71597900000000003</v>
      </c>
      <c r="V701" s="8">
        <f>INDEX(RawData!T$2:T$1048576,MATCH(FmtData!$B$4+(ROW()-10),RawData!$A$2:$A$1048576,0))</f>
        <v>0.203738</v>
      </c>
      <c r="W701" s="3">
        <f t="shared" si="211"/>
        <v>-0.52017930000000012</v>
      </c>
      <c r="X701" s="3">
        <f t="shared" si="212"/>
        <v>-0.47770491200000004</v>
      </c>
      <c r="Y701" s="8">
        <f t="shared" si="201"/>
        <v>9.4365077400470039</v>
      </c>
      <c r="Z701" s="8">
        <f t="shared" si="202"/>
        <v>9.4789821280470044</v>
      </c>
      <c r="AA701" s="8">
        <f t="shared" si="213"/>
        <v>9.4577449340470032</v>
      </c>
      <c r="AB701" s="41">
        <v>1</v>
      </c>
      <c r="AC701" s="42" t="str">
        <f t="shared" si="214"/>
        <v>Isco</v>
      </c>
      <c r="AD701" s="5">
        <f t="shared" si="220"/>
        <v>-290.56</v>
      </c>
      <c r="AE701" s="15">
        <f t="shared" si="203"/>
        <v>-126.89314348221615</v>
      </c>
      <c r="AF701" s="15">
        <f t="shared" si="204"/>
        <v>-117.01537908283763</v>
      </c>
      <c r="AG701" s="15">
        <f t="shared" si="205"/>
        <v>-121.96483167081783</v>
      </c>
      <c r="AH701" s="15">
        <f t="shared" si="215"/>
        <v>-121.96483167081783</v>
      </c>
      <c r="AI701" s="17">
        <f t="shared" si="206"/>
        <v>1.1836055010065558</v>
      </c>
      <c r="AJ701" s="17">
        <f t="shared" si="207"/>
        <v>0.92958045867979544</v>
      </c>
      <c r="AK701" s="17">
        <f t="shared" si="208"/>
        <v>0.91769365179733065</v>
      </c>
      <c r="AL701" s="17">
        <f t="shared" si="209"/>
        <v>0.92361153068317248</v>
      </c>
      <c r="AM701" s="17">
        <f t="shared" si="210"/>
        <v>0.92361153068317248</v>
      </c>
      <c r="AN701" s="17">
        <f t="shared" si="216"/>
        <v>1.2116013891209088E-3</v>
      </c>
      <c r="AO701" s="17">
        <f t="shared" si="217"/>
        <v>9.2361153068317243</v>
      </c>
      <c r="AP701" s="17">
        <f t="shared" si="218"/>
        <v>11.836055010065557</v>
      </c>
      <c r="AQ701" s="17">
        <f t="shared" si="219"/>
        <v>19.361858890174201</v>
      </c>
    </row>
    <row r="702" spans="2:43" x14ac:dyDescent="0.45">
      <c r="B702">
        <f>INDEX(RawData!$A$2:$A$1048576,MATCH(FmtData!$B$4+(ROW()-10),RawData!$A$2:$A$1048576,0))</f>
        <v>890</v>
      </c>
      <c r="C702" s="23">
        <f>LEFT(INDEX(RawData!$B$2:$B$1048576, MATCH(FmtData!$B$4+(ROW()-10),RawData!$A$2:$A$1048576,0)),10)+MID(INDEX(RawData!$B$2:$B$1048576, MATCH(FmtData!$B$4+(ROW()-10),RawData!$A$2:$A$1048576,0)),12,8)-$B$5/24</f>
        <v>42200.992835648147</v>
      </c>
      <c r="D702" s="7">
        <f>MID(INDEX(RawData!$B$2:$B$1048576, MATCH(FmtData!$B$4+(ROW()-10),RawData!$A$2:$A$1048576,0)),12,8)+$B$5/24</f>
        <v>0.49283564814814818</v>
      </c>
      <c r="E702" s="8">
        <f>INDEX(RawData!$D$2:$D$1048576,MATCH(FmtData!$B$4+(ROW()-10),RawData!$A$2:$A$1048576,0))</f>
        <v>33.753900000000002</v>
      </c>
      <c r="F702">
        <f>INDEX(RawData!$D$2:$D$1048576,MATCH(FmtData!$B$4+(ROW()-10),RawData!$A$2:$A$1048576,0))</f>
        <v>33.753900000000002</v>
      </c>
      <c r="G702">
        <f>INDEX(RawData!E$2:E$1048576,MATCH(FmtData!$B$4+(ROW()-10),RawData!$A$2:$A$1048576,0))</f>
        <v>2811.29</v>
      </c>
      <c r="H702">
        <f>INDEX(RawData!F$2:F$1048576,MATCH(FmtData!$B$4+(ROW()-10),RawData!$A$2:$A$1048576,0))</f>
        <v>-1.0764199999999999</v>
      </c>
      <c r="I702">
        <f>INDEX(RawData!G$2:G$1048576,MATCH(FmtData!$B$4+(ROW()-10),RawData!$A$2:$A$1048576,0))</f>
        <v>-29008.1</v>
      </c>
      <c r="J702">
        <f>INDEX(RawData!H$2:H$1048576,MATCH(FmtData!$B$4+(ROW()-10),RawData!$A$2:$A$1048576,0))</f>
        <v>5.0826799999999998E-2</v>
      </c>
      <c r="K702">
        <f>INDEX(RawData!I$2:I$1048576,MATCH(FmtData!$B$4+(ROW()-10),RawData!$A$2:$A$1048576,0))</f>
        <v>-0.61552499999999999</v>
      </c>
      <c r="L702">
        <f>INDEX(RawData!J$2:J$1048576,MATCH(FmtData!$B$4+(ROW()-10),RawData!$A$2:$A$1048576,0))</f>
        <v>182.6</v>
      </c>
      <c r="M702">
        <f>INDEX(RawData!K$2:K$1048576,MATCH(FmtData!$B$4+(ROW()-10),RawData!$A$2:$A$1048576,0))</f>
        <v>172.1</v>
      </c>
      <c r="N702">
        <f>INDEX(RawData!L$2:L$1048576,MATCH(FmtData!$B$4+(ROW()-10),RawData!$A$2:$A$1048576,0))</f>
        <v>22.4</v>
      </c>
      <c r="O702">
        <f>INDEX(RawData!M$2:M$1048576,MATCH(FmtData!$B$4+(ROW()-10),RawData!$A$2:$A$1048576,0))</f>
        <v>161.1</v>
      </c>
      <c r="P702">
        <f>INDEX(RawData!N$2:N$1048576,MATCH(FmtData!$B$4+(ROW()-10),RawData!$A$2:$A$1048576,0))</f>
        <v>21.9</v>
      </c>
      <c r="Q702">
        <f>INDEX(RawData!O$2:O$1048576,MATCH(FmtData!$B$4+(ROW()-10),RawData!$A$2:$A$1048576,0))</f>
        <v>181.2</v>
      </c>
      <c r="R702" s="8">
        <f>INDEX(RawData!P$2:P$1048576,MATCH(FmtData!$B$4+(ROW()-10),RawData!$A$2:$A$1048576,0))</f>
        <v>9.8624299999999998</v>
      </c>
      <c r="S702">
        <f>INDEX(RawData!Q$2:Q$1048576,MATCH(FmtData!$B$4+(ROW()-10),RawData!$A$2:$A$1048576,0))</f>
        <v>110.925</v>
      </c>
      <c r="T702" s="8">
        <f>INDEX(RawData!R$2:R$1048576,MATCH(FmtData!$B$4+(ROW()-10),RawData!$A$2:$A$1048576,0))</f>
        <v>1.85121</v>
      </c>
      <c r="U702" s="8">
        <f>INDEX(RawData!S$2:S$1048576,MATCH(FmtData!$B$4+(ROW()-10),RawData!$A$2:$A$1048576,0))</f>
        <v>0.71607100000000001</v>
      </c>
      <c r="V702" s="8">
        <f>INDEX(RawData!T$2:T$1048576,MATCH(FmtData!$B$4+(ROW()-10),RawData!$A$2:$A$1048576,0))</f>
        <v>0.203955</v>
      </c>
      <c r="W702" s="3">
        <f t="shared" si="211"/>
        <v>-0.52041298000000014</v>
      </c>
      <c r="X702" s="3">
        <f t="shared" si="212"/>
        <v>-0.47825609200000002</v>
      </c>
      <c r="Y702" s="8">
        <f t="shared" si="201"/>
        <v>9.4362740600470048</v>
      </c>
      <c r="Z702" s="8">
        <f t="shared" si="202"/>
        <v>9.4784309480470039</v>
      </c>
      <c r="AA702" s="8">
        <f t="shared" si="213"/>
        <v>9.4573525040470052</v>
      </c>
      <c r="AB702" s="41">
        <v>1</v>
      </c>
      <c r="AC702" s="42" t="str">
        <f t="shared" si="214"/>
        <v>Isco</v>
      </c>
      <c r="AD702" s="5">
        <f t="shared" si="220"/>
        <v>-290.56</v>
      </c>
      <c r="AE702" s="15">
        <f t="shared" si="203"/>
        <v>-126.94725393629233</v>
      </c>
      <c r="AF702" s="15">
        <f t="shared" si="204"/>
        <v>-117.14410240790653</v>
      </c>
      <c r="AG702" s="15">
        <f t="shared" si="205"/>
        <v>-122.05609071094204</v>
      </c>
      <c r="AH702" s="15">
        <f t="shared" si="215"/>
        <v>-122.05609071094204</v>
      </c>
      <c r="AI702" s="17">
        <f t="shared" si="206"/>
        <v>1.1836055010065558</v>
      </c>
      <c r="AJ702" s="17">
        <f t="shared" si="207"/>
        <v>0.92964642280345666</v>
      </c>
      <c r="AK702" s="17">
        <f t="shared" si="208"/>
        <v>0.91784660089234138</v>
      </c>
      <c r="AL702" s="17">
        <f t="shared" si="209"/>
        <v>0.92372136247296854</v>
      </c>
      <c r="AM702" s="17">
        <f t="shared" si="210"/>
        <v>0.92372136247296854</v>
      </c>
      <c r="AN702" s="17">
        <f t="shared" si="216"/>
        <v>1.3090140915406057E-3</v>
      </c>
      <c r="AO702" s="17">
        <f t="shared" si="217"/>
        <v>9.2372136247296854</v>
      </c>
      <c r="AP702" s="17">
        <f t="shared" si="218"/>
        <v>11.836055010065557</v>
      </c>
      <c r="AQ702" s="17">
        <f t="shared" si="219"/>
        <v>19.383094668617311</v>
      </c>
    </row>
    <row r="703" spans="2:43" x14ac:dyDescent="0.45">
      <c r="B703">
        <f>INDEX(RawData!$A$2:$A$1048576,MATCH(FmtData!$B$4+(ROW()-10),RawData!$A$2:$A$1048576,0))</f>
        <v>891</v>
      </c>
      <c r="C703" s="23">
        <f>LEFT(INDEX(RawData!$B$2:$B$1048576, MATCH(FmtData!$B$4+(ROW()-10),RawData!$A$2:$A$1048576,0)),10)+MID(INDEX(RawData!$B$2:$B$1048576, MATCH(FmtData!$B$4+(ROW()-10),RawData!$A$2:$A$1048576,0)),12,8)-$B$5/24</f>
        <v>42200.993530092594</v>
      </c>
      <c r="D703" s="7">
        <f>MID(INDEX(RawData!$B$2:$B$1048576, MATCH(FmtData!$B$4+(ROW()-10),RawData!$A$2:$A$1048576,0)),12,8)+$B$5/24</f>
        <v>0.49353009259259262</v>
      </c>
      <c r="E703" s="8">
        <f>INDEX(RawData!$D$2:$D$1048576,MATCH(FmtData!$B$4+(ROW()-10),RawData!$A$2:$A$1048576,0))</f>
        <v>33.770400000000002</v>
      </c>
      <c r="F703">
        <f>INDEX(RawData!$D$2:$D$1048576,MATCH(FmtData!$B$4+(ROW()-10),RawData!$A$2:$A$1048576,0))</f>
        <v>33.770400000000002</v>
      </c>
      <c r="G703">
        <f>INDEX(RawData!E$2:E$1048576,MATCH(FmtData!$B$4+(ROW()-10),RawData!$A$2:$A$1048576,0))</f>
        <v>2805.44</v>
      </c>
      <c r="H703">
        <f>INDEX(RawData!F$2:F$1048576,MATCH(FmtData!$B$4+(ROW()-10),RawData!$A$2:$A$1048576,0))</f>
        <v>-1.0764199999999999</v>
      </c>
      <c r="I703">
        <f>INDEX(RawData!G$2:G$1048576,MATCH(FmtData!$B$4+(ROW()-10),RawData!$A$2:$A$1048576,0))</f>
        <v>-29008.1</v>
      </c>
      <c r="J703">
        <f>INDEX(RawData!H$2:H$1048576,MATCH(FmtData!$B$4+(ROW()-10),RawData!$A$2:$A$1048576,0))</f>
        <v>5.0826799999999998E-2</v>
      </c>
      <c r="K703">
        <f>INDEX(RawData!I$2:I$1048576,MATCH(FmtData!$B$4+(ROW()-10),RawData!$A$2:$A$1048576,0))</f>
        <v>-0.61458100000000004</v>
      </c>
      <c r="L703">
        <f>INDEX(RawData!J$2:J$1048576,MATCH(FmtData!$B$4+(ROW()-10),RawData!$A$2:$A$1048576,0))</f>
        <v>190.5</v>
      </c>
      <c r="M703">
        <f>INDEX(RawData!K$2:K$1048576,MATCH(FmtData!$B$4+(ROW()-10),RawData!$A$2:$A$1048576,0))</f>
        <v>175.3</v>
      </c>
      <c r="N703">
        <f>INDEX(RawData!L$2:L$1048576,MATCH(FmtData!$B$4+(ROW()-10),RawData!$A$2:$A$1048576,0))</f>
        <v>22.4</v>
      </c>
      <c r="O703">
        <f>INDEX(RawData!M$2:M$1048576,MATCH(FmtData!$B$4+(ROW()-10),RawData!$A$2:$A$1048576,0))</f>
        <v>171.8</v>
      </c>
      <c r="P703">
        <f>INDEX(RawData!N$2:N$1048576,MATCH(FmtData!$B$4+(ROW()-10),RawData!$A$2:$A$1048576,0))</f>
        <v>21.9</v>
      </c>
      <c r="Q703">
        <f>INDEX(RawData!O$2:O$1048576,MATCH(FmtData!$B$4+(ROW()-10),RawData!$A$2:$A$1048576,0))</f>
        <v>181.4</v>
      </c>
      <c r="R703" s="8">
        <f>INDEX(RawData!P$2:P$1048576,MATCH(FmtData!$B$4+(ROW()-10),RawData!$A$2:$A$1048576,0))</f>
        <v>9.8624299999999998</v>
      </c>
      <c r="S703">
        <f>INDEX(RawData!Q$2:Q$1048576,MATCH(FmtData!$B$4+(ROW()-10),RawData!$A$2:$A$1048576,0))</f>
        <v>110.925</v>
      </c>
      <c r="T703" s="8">
        <f>INDEX(RawData!R$2:R$1048576,MATCH(FmtData!$B$4+(ROW()-10),RawData!$A$2:$A$1048576,0))</f>
        <v>1.85121</v>
      </c>
      <c r="U703" s="8">
        <f>INDEX(RawData!S$2:S$1048576,MATCH(FmtData!$B$4+(ROW()-10),RawData!$A$2:$A$1048576,0))</f>
        <v>0.71607100000000001</v>
      </c>
      <c r="V703" s="8">
        <f>INDEX(RawData!T$2:T$1048576,MATCH(FmtData!$B$4+(ROW()-10),RawData!$A$2:$A$1048576,0))</f>
        <v>0.20308699999999999</v>
      </c>
      <c r="W703" s="3">
        <f t="shared" si="211"/>
        <v>-0.52041298000000014</v>
      </c>
      <c r="X703" s="3">
        <f t="shared" si="212"/>
        <v>-0.47605137200000003</v>
      </c>
      <c r="Y703" s="8">
        <f t="shared" si="201"/>
        <v>9.4362740600470048</v>
      </c>
      <c r="Z703" s="8">
        <f t="shared" si="202"/>
        <v>9.4806356680470039</v>
      </c>
      <c r="AA703" s="8">
        <f t="shared" si="213"/>
        <v>9.4584548640470043</v>
      </c>
      <c r="AB703" s="41">
        <v>1</v>
      </c>
      <c r="AC703" s="42" t="str">
        <f t="shared" si="214"/>
        <v>Isco</v>
      </c>
      <c r="AD703" s="5">
        <f t="shared" si="220"/>
        <v>-290.56</v>
      </c>
      <c r="AE703" s="15">
        <f t="shared" si="203"/>
        <v>-126.94725393629233</v>
      </c>
      <c r="AF703" s="15">
        <f t="shared" si="204"/>
        <v>-116.62912348134932</v>
      </c>
      <c r="AG703" s="15">
        <f t="shared" si="205"/>
        <v>-121.79972011410609</v>
      </c>
      <c r="AH703" s="15">
        <f t="shared" si="215"/>
        <v>-121.79972011410609</v>
      </c>
      <c r="AI703" s="17">
        <f t="shared" si="206"/>
        <v>1.1836055010065558</v>
      </c>
      <c r="AJ703" s="17">
        <f t="shared" si="207"/>
        <v>0.92964642280345666</v>
      </c>
      <c r="AK703" s="17">
        <f t="shared" si="208"/>
        <v>0.9172350085844202</v>
      </c>
      <c r="AL703" s="17">
        <f t="shared" si="209"/>
        <v>0.9234128825088509</v>
      </c>
      <c r="AM703" s="17">
        <f t="shared" si="210"/>
        <v>0.9234128825088509</v>
      </c>
      <c r="AN703" s="17">
        <f t="shared" si="216"/>
        <v>1.7485672378710904E-3</v>
      </c>
      <c r="AO703" s="17">
        <f t="shared" si="217"/>
        <v>9.2341288250885096</v>
      </c>
      <c r="AP703" s="17">
        <f t="shared" si="218"/>
        <v>11.836055010065557</v>
      </c>
      <c r="AQ703" s="17">
        <f t="shared" si="219"/>
        <v>19.342760479041917</v>
      </c>
    </row>
    <row r="704" spans="2:43" x14ac:dyDescent="0.45">
      <c r="B704">
        <f>INDEX(RawData!$A$2:$A$1048576,MATCH(FmtData!$B$4+(ROW()-10),RawData!$A$2:$A$1048576,0))</f>
        <v>892</v>
      </c>
      <c r="C704" s="23">
        <f>LEFT(INDEX(RawData!$B$2:$B$1048576, MATCH(FmtData!$B$4+(ROW()-10),RawData!$A$2:$A$1048576,0)),10)+MID(INDEX(RawData!$B$2:$B$1048576, MATCH(FmtData!$B$4+(ROW()-10),RawData!$A$2:$A$1048576,0)),12,8)-$B$5/24</f>
        <v>42200.99423611111</v>
      </c>
      <c r="D704" s="7">
        <f>MID(INDEX(RawData!$B$2:$B$1048576, MATCH(FmtData!$B$4+(ROW()-10),RawData!$A$2:$A$1048576,0)),12,8)+$B$5/24</f>
        <v>0.4942361111111111</v>
      </c>
      <c r="E704" s="8">
        <f>INDEX(RawData!$D$2:$D$1048576,MATCH(FmtData!$B$4+(ROW()-10),RawData!$A$2:$A$1048576,0))</f>
        <v>33.786999999999999</v>
      </c>
      <c r="F704">
        <f>INDEX(RawData!$D$2:$D$1048576,MATCH(FmtData!$B$4+(ROW()-10),RawData!$A$2:$A$1048576,0))</f>
        <v>33.786999999999999</v>
      </c>
      <c r="G704">
        <f>INDEX(RawData!E$2:E$1048576,MATCH(FmtData!$B$4+(ROW()-10),RawData!$A$2:$A$1048576,0))</f>
        <v>2813.14</v>
      </c>
      <c r="H704">
        <f>INDEX(RawData!F$2:F$1048576,MATCH(FmtData!$B$4+(ROW()-10),RawData!$A$2:$A$1048576,0))</f>
        <v>-1.0764199999999999</v>
      </c>
      <c r="I704">
        <f>INDEX(RawData!G$2:G$1048576,MATCH(FmtData!$B$4+(ROW()-10),RawData!$A$2:$A$1048576,0))</f>
        <v>-29008.1</v>
      </c>
      <c r="J704">
        <f>INDEX(RawData!H$2:H$1048576,MATCH(FmtData!$B$4+(ROW()-10),RawData!$A$2:$A$1048576,0))</f>
        <v>5.0826799999999998E-2</v>
      </c>
      <c r="K704">
        <f>INDEX(RawData!I$2:I$1048576,MATCH(FmtData!$B$4+(ROW()-10),RawData!$A$2:$A$1048576,0))</f>
        <v>-0.61514800000000003</v>
      </c>
      <c r="L704">
        <f>INDEX(RawData!J$2:J$1048576,MATCH(FmtData!$B$4+(ROW()-10),RawData!$A$2:$A$1048576,0))</f>
        <v>180.5</v>
      </c>
      <c r="M704">
        <f>INDEX(RawData!K$2:K$1048576,MATCH(FmtData!$B$4+(ROW()-10),RawData!$A$2:$A$1048576,0))</f>
        <v>177.2</v>
      </c>
      <c r="N704">
        <f>INDEX(RawData!L$2:L$1048576,MATCH(FmtData!$B$4+(ROW()-10),RawData!$A$2:$A$1048576,0))</f>
        <v>22.4</v>
      </c>
      <c r="O704">
        <f>INDEX(RawData!M$2:M$1048576,MATCH(FmtData!$B$4+(ROW()-10),RawData!$A$2:$A$1048576,0))</f>
        <v>163.69999999999999</v>
      </c>
      <c r="P704">
        <f>INDEX(RawData!N$2:N$1048576,MATCH(FmtData!$B$4+(ROW()-10),RawData!$A$2:$A$1048576,0))</f>
        <v>21.9</v>
      </c>
      <c r="Q704">
        <f>INDEX(RawData!O$2:O$1048576,MATCH(FmtData!$B$4+(ROW()-10),RawData!$A$2:$A$1048576,0))</f>
        <v>181.3</v>
      </c>
      <c r="R704" s="8">
        <f>INDEX(RawData!P$2:P$1048576,MATCH(FmtData!$B$4+(ROW()-10),RawData!$A$2:$A$1048576,0))</f>
        <v>9.8624299999999998</v>
      </c>
      <c r="S704">
        <f>INDEX(RawData!Q$2:Q$1048576,MATCH(FmtData!$B$4+(ROW()-10),RawData!$A$2:$A$1048576,0))</f>
        <v>110.925</v>
      </c>
      <c r="T704" s="8">
        <f>INDEX(RawData!R$2:R$1048576,MATCH(FmtData!$B$4+(ROW()-10),RawData!$A$2:$A$1048576,0))</f>
        <v>1.85121</v>
      </c>
      <c r="U704" s="8">
        <f>INDEX(RawData!S$2:S$1048576,MATCH(FmtData!$B$4+(ROW()-10),RawData!$A$2:$A$1048576,0))</f>
        <v>0.71634500000000001</v>
      </c>
      <c r="V704" s="8">
        <f>INDEX(RawData!T$2:T$1048576,MATCH(FmtData!$B$4+(ROW()-10),RawData!$A$2:$A$1048576,0))</f>
        <v>0.203738</v>
      </c>
      <c r="W704" s="3">
        <f t="shared" si="211"/>
        <v>-0.52110894000000008</v>
      </c>
      <c r="X704" s="3">
        <f t="shared" si="212"/>
        <v>-0.47770491200000004</v>
      </c>
      <c r="Y704" s="8">
        <f t="shared" si="201"/>
        <v>9.4355781000470049</v>
      </c>
      <c r="Z704" s="8">
        <f t="shared" si="202"/>
        <v>9.4789821280470044</v>
      </c>
      <c r="AA704" s="8">
        <f t="shared" si="213"/>
        <v>9.4572801140470055</v>
      </c>
      <c r="AB704" s="41">
        <v>1</v>
      </c>
      <c r="AC704" s="42" t="str">
        <f t="shared" si="214"/>
        <v>Isco</v>
      </c>
      <c r="AD704" s="5">
        <f t="shared" si="220"/>
        <v>-290.56</v>
      </c>
      <c r="AE704" s="15">
        <f t="shared" si="203"/>
        <v>-127.10839385389795</v>
      </c>
      <c r="AF704" s="15">
        <f t="shared" si="204"/>
        <v>-117.01537908283763</v>
      </c>
      <c r="AG704" s="15">
        <f t="shared" si="205"/>
        <v>-122.07292411422634</v>
      </c>
      <c r="AH704" s="15">
        <f t="shared" si="215"/>
        <v>-122.07292411422634</v>
      </c>
      <c r="AI704" s="17">
        <f t="shared" si="206"/>
        <v>1.1836055010065558</v>
      </c>
      <c r="AJ704" s="17">
        <f t="shared" si="207"/>
        <v>0.92984291819003784</v>
      </c>
      <c r="AK704" s="17">
        <f t="shared" si="208"/>
        <v>0.91769365179733065</v>
      </c>
      <c r="AL704" s="17">
        <f t="shared" si="209"/>
        <v>0.92374162461055576</v>
      </c>
      <c r="AM704" s="17">
        <f t="shared" si="210"/>
        <v>0.92374162461055576</v>
      </c>
      <c r="AN704" s="17">
        <f t="shared" si="216"/>
        <v>1.4198251361662306E-3</v>
      </c>
      <c r="AO704" s="17">
        <f t="shared" si="217"/>
        <v>9.2374162461055569</v>
      </c>
      <c r="AP704" s="17">
        <f t="shared" si="218"/>
        <v>11.836055010065557</v>
      </c>
      <c r="AQ704" s="17">
        <f t="shared" si="219"/>
        <v>19.395849925149701</v>
      </c>
    </row>
    <row r="705" spans="2:43" x14ac:dyDescent="0.45">
      <c r="B705">
        <f>INDEX(RawData!$A$2:$A$1048576,MATCH(FmtData!$B$4+(ROW()-10),RawData!$A$2:$A$1048576,0))</f>
        <v>893</v>
      </c>
      <c r="C705" s="23">
        <f>LEFT(INDEX(RawData!$B$2:$B$1048576, MATCH(FmtData!$B$4+(ROW()-10),RawData!$A$2:$A$1048576,0)),10)+MID(INDEX(RawData!$B$2:$B$1048576, MATCH(FmtData!$B$4+(ROW()-10),RawData!$A$2:$A$1048576,0)),12,8)-$B$5/24</f>
        <v>42200.99491898148</v>
      </c>
      <c r="D705" s="7">
        <f>MID(INDEX(RawData!$B$2:$B$1048576, MATCH(FmtData!$B$4+(ROW()-10),RawData!$A$2:$A$1048576,0)),12,8)+$B$5/24</f>
        <v>0.4949189814814815</v>
      </c>
      <c r="E705" s="8">
        <f>INDEX(RawData!$D$2:$D$1048576,MATCH(FmtData!$B$4+(ROW()-10),RawData!$A$2:$A$1048576,0))</f>
        <v>33.803600000000003</v>
      </c>
      <c r="F705">
        <f>INDEX(RawData!$D$2:$D$1048576,MATCH(FmtData!$B$4+(ROW()-10),RawData!$A$2:$A$1048576,0))</f>
        <v>33.803600000000003</v>
      </c>
      <c r="G705">
        <f>INDEX(RawData!E$2:E$1048576,MATCH(FmtData!$B$4+(ROW()-10),RawData!$A$2:$A$1048576,0))</f>
        <v>2814.98</v>
      </c>
      <c r="H705">
        <f>INDEX(RawData!F$2:F$1048576,MATCH(FmtData!$B$4+(ROW()-10),RawData!$A$2:$A$1048576,0))</f>
        <v>-1.0764199999999999</v>
      </c>
      <c r="I705">
        <f>INDEX(RawData!G$2:G$1048576,MATCH(FmtData!$B$4+(ROW()-10),RawData!$A$2:$A$1048576,0))</f>
        <v>-29008.1</v>
      </c>
      <c r="J705">
        <f>INDEX(RawData!H$2:H$1048576,MATCH(FmtData!$B$4+(ROW()-10),RawData!$A$2:$A$1048576,0))</f>
        <v>5.0845300000000003E-2</v>
      </c>
      <c r="K705">
        <f>INDEX(RawData!I$2:I$1048576,MATCH(FmtData!$B$4+(ROW()-10),RawData!$A$2:$A$1048576,0))</f>
        <v>-0.61552499999999999</v>
      </c>
      <c r="L705">
        <f>INDEX(RawData!J$2:J$1048576,MATCH(FmtData!$B$4+(ROW()-10),RawData!$A$2:$A$1048576,0))</f>
        <v>179.5</v>
      </c>
      <c r="M705">
        <f>INDEX(RawData!K$2:K$1048576,MATCH(FmtData!$B$4+(ROW()-10),RawData!$A$2:$A$1048576,0))</f>
        <v>174.5</v>
      </c>
      <c r="N705">
        <f>INDEX(RawData!L$2:L$1048576,MATCH(FmtData!$B$4+(ROW()-10),RawData!$A$2:$A$1048576,0))</f>
        <v>22.4</v>
      </c>
      <c r="O705">
        <f>INDEX(RawData!M$2:M$1048576,MATCH(FmtData!$B$4+(ROW()-10),RawData!$A$2:$A$1048576,0))</f>
        <v>168</v>
      </c>
      <c r="P705">
        <f>INDEX(RawData!N$2:N$1048576,MATCH(FmtData!$B$4+(ROW()-10),RawData!$A$2:$A$1048576,0))</f>
        <v>21.9</v>
      </c>
      <c r="Q705">
        <f>INDEX(RawData!O$2:O$1048576,MATCH(FmtData!$B$4+(ROW()-10),RawData!$A$2:$A$1048576,0))</f>
        <v>181.4</v>
      </c>
      <c r="R705" s="8">
        <f>INDEX(RawData!P$2:P$1048576,MATCH(FmtData!$B$4+(ROW()-10),RawData!$A$2:$A$1048576,0))</f>
        <v>9.8624299999999998</v>
      </c>
      <c r="S705">
        <f>INDEX(RawData!Q$2:Q$1048576,MATCH(FmtData!$B$4+(ROW()-10),RawData!$A$2:$A$1048576,0))</f>
        <v>110.925</v>
      </c>
      <c r="T705" s="8">
        <f>INDEX(RawData!R$2:R$1048576,MATCH(FmtData!$B$4+(ROW()-10),RawData!$A$2:$A$1048576,0))</f>
        <v>1.85121</v>
      </c>
      <c r="U705" s="8">
        <f>INDEX(RawData!S$2:S$1048576,MATCH(FmtData!$B$4+(ROW()-10),RawData!$A$2:$A$1048576,0))</f>
        <v>0.71634500000000001</v>
      </c>
      <c r="V705" s="8">
        <f>INDEX(RawData!T$2:T$1048576,MATCH(FmtData!$B$4+(ROW()-10),RawData!$A$2:$A$1048576,0))</f>
        <v>0.203459</v>
      </c>
      <c r="W705" s="3">
        <f t="shared" si="211"/>
        <v>-0.52110894000000008</v>
      </c>
      <c r="X705" s="3">
        <f t="shared" si="212"/>
        <v>-0.47699625200000001</v>
      </c>
      <c r="Y705" s="8">
        <f t="shared" si="201"/>
        <v>9.4355781000470049</v>
      </c>
      <c r="Z705" s="8">
        <f t="shared" si="202"/>
        <v>9.4796907880470052</v>
      </c>
      <c r="AA705" s="8">
        <f t="shared" si="213"/>
        <v>9.4576344440470059</v>
      </c>
      <c r="AB705" s="41">
        <v>1</v>
      </c>
      <c r="AC705" s="42" t="str">
        <f t="shared" si="214"/>
        <v>Isco</v>
      </c>
      <c r="AD705" s="5">
        <f t="shared" si="220"/>
        <v>-290.56</v>
      </c>
      <c r="AE705" s="15">
        <f t="shared" si="203"/>
        <v>-127.10839385389795</v>
      </c>
      <c r="AF705" s="15">
        <f t="shared" si="204"/>
        <v>-116.84985669585262</v>
      </c>
      <c r="AG705" s="15">
        <f t="shared" si="205"/>
        <v>-121.99052669374566</v>
      </c>
      <c r="AH705" s="15">
        <f t="shared" si="215"/>
        <v>-121.99052669374566</v>
      </c>
      <c r="AI705" s="17">
        <f t="shared" si="206"/>
        <v>1.1836055010065558</v>
      </c>
      <c r="AJ705" s="17">
        <f t="shared" si="207"/>
        <v>0.92984291819003784</v>
      </c>
      <c r="AK705" s="17">
        <f t="shared" si="208"/>
        <v>0.91749705294568262</v>
      </c>
      <c r="AL705" s="17">
        <f t="shared" si="209"/>
        <v>0.92364245243371013</v>
      </c>
      <c r="AM705" s="17">
        <f t="shared" si="210"/>
        <v>0.92364245243371013</v>
      </c>
      <c r="AN705" s="17">
        <f t="shared" si="216"/>
        <v>1.2554514315880061E-3</v>
      </c>
      <c r="AO705" s="17">
        <f t="shared" si="217"/>
        <v>9.2364245243371013</v>
      </c>
      <c r="AP705" s="17">
        <f t="shared" si="218"/>
        <v>11.836055010065557</v>
      </c>
      <c r="AQ705" s="17">
        <f t="shared" si="219"/>
        <v>19.408536234349484</v>
      </c>
    </row>
    <row r="706" spans="2:43" x14ac:dyDescent="0.45">
      <c r="B706">
        <f>INDEX(RawData!$A$2:$A$1048576,MATCH(FmtData!$B$4+(ROW()-10),RawData!$A$2:$A$1048576,0))</f>
        <v>894</v>
      </c>
      <c r="C706" s="23">
        <f>LEFT(INDEX(RawData!$B$2:$B$1048576, MATCH(FmtData!$B$4+(ROW()-10),RawData!$A$2:$A$1048576,0)),10)+MID(INDEX(RawData!$B$2:$B$1048576, MATCH(FmtData!$B$4+(ROW()-10),RawData!$A$2:$A$1048576,0)),12,8)-$B$5/24</f>
        <v>42200.995613425926</v>
      </c>
      <c r="D706" s="7">
        <f>MID(INDEX(RawData!$B$2:$B$1048576, MATCH(FmtData!$B$4+(ROW()-10),RawData!$A$2:$A$1048576,0)),12,8)+$B$5/24</f>
        <v>0.49561342592592594</v>
      </c>
      <c r="E706" s="8">
        <f>INDEX(RawData!$D$2:$D$1048576,MATCH(FmtData!$B$4+(ROW()-10),RawData!$A$2:$A$1048576,0))</f>
        <v>33.8202</v>
      </c>
      <c r="F706">
        <f>INDEX(RawData!$D$2:$D$1048576,MATCH(FmtData!$B$4+(ROW()-10),RawData!$A$2:$A$1048576,0))</f>
        <v>33.8202</v>
      </c>
      <c r="G706">
        <f>INDEX(RawData!E$2:E$1048576,MATCH(FmtData!$B$4+(ROW()-10),RawData!$A$2:$A$1048576,0))</f>
        <v>2819.91</v>
      </c>
      <c r="H706">
        <f>INDEX(RawData!F$2:F$1048576,MATCH(FmtData!$B$4+(ROW()-10),RawData!$A$2:$A$1048576,0))</f>
        <v>-1.0764199999999999</v>
      </c>
      <c r="I706">
        <f>INDEX(RawData!G$2:G$1048576,MATCH(FmtData!$B$4+(ROW()-10),RawData!$A$2:$A$1048576,0))</f>
        <v>-29008.1</v>
      </c>
      <c r="J706">
        <f>INDEX(RawData!H$2:H$1048576,MATCH(FmtData!$B$4+(ROW()-10),RawData!$A$2:$A$1048576,0))</f>
        <v>5.0845300000000003E-2</v>
      </c>
      <c r="K706">
        <f>INDEX(RawData!I$2:I$1048576,MATCH(FmtData!$B$4+(ROW()-10),RawData!$A$2:$A$1048576,0))</f>
        <v>-0.61458100000000004</v>
      </c>
      <c r="L706">
        <f>INDEX(RawData!J$2:J$1048576,MATCH(FmtData!$B$4+(ROW()-10),RawData!$A$2:$A$1048576,0))</f>
        <v>183.4</v>
      </c>
      <c r="M706">
        <f>INDEX(RawData!K$2:K$1048576,MATCH(FmtData!$B$4+(ROW()-10),RawData!$A$2:$A$1048576,0))</f>
        <v>170.3</v>
      </c>
      <c r="N706">
        <f>INDEX(RawData!L$2:L$1048576,MATCH(FmtData!$B$4+(ROW()-10),RawData!$A$2:$A$1048576,0))</f>
        <v>22.4</v>
      </c>
      <c r="O706">
        <f>INDEX(RawData!M$2:M$1048576,MATCH(FmtData!$B$4+(ROW()-10),RawData!$A$2:$A$1048576,0))</f>
        <v>161.69999999999999</v>
      </c>
      <c r="P706">
        <f>INDEX(RawData!N$2:N$1048576,MATCH(FmtData!$B$4+(ROW()-10),RawData!$A$2:$A$1048576,0))</f>
        <v>21.9</v>
      </c>
      <c r="Q706">
        <f>INDEX(RawData!O$2:O$1048576,MATCH(FmtData!$B$4+(ROW()-10),RawData!$A$2:$A$1048576,0))</f>
        <v>181.4</v>
      </c>
      <c r="R706" s="8">
        <f>INDEX(RawData!P$2:P$1048576,MATCH(FmtData!$B$4+(ROW()-10),RawData!$A$2:$A$1048576,0))</f>
        <v>9.8624299999999998</v>
      </c>
      <c r="S706">
        <f>INDEX(RawData!Q$2:Q$1048576,MATCH(FmtData!$B$4+(ROW()-10),RawData!$A$2:$A$1048576,0))</f>
        <v>110.925</v>
      </c>
      <c r="T706" s="8">
        <f>INDEX(RawData!R$2:R$1048576,MATCH(FmtData!$B$4+(ROW()-10),RawData!$A$2:$A$1048576,0))</f>
        <v>1.85121</v>
      </c>
      <c r="U706" s="8">
        <f>INDEX(RawData!S$2:S$1048576,MATCH(FmtData!$B$4+(ROW()-10),RawData!$A$2:$A$1048576,0))</f>
        <v>0.71652800000000005</v>
      </c>
      <c r="V706" s="8">
        <f>INDEX(RawData!T$2:T$1048576,MATCH(FmtData!$B$4+(ROW()-10),RawData!$A$2:$A$1048576,0))</f>
        <v>0.20249700000000001</v>
      </c>
      <c r="W706" s="3">
        <f t="shared" si="211"/>
        <v>-0.52157376000000022</v>
      </c>
      <c r="X706" s="3">
        <f t="shared" si="212"/>
        <v>-0.47455277200000007</v>
      </c>
      <c r="Y706" s="8">
        <f t="shared" si="201"/>
        <v>9.4351132800470037</v>
      </c>
      <c r="Z706" s="8">
        <f t="shared" si="202"/>
        <v>9.4821342680470035</v>
      </c>
      <c r="AA706" s="8">
        <f t="shared" si="213"/>
        <v>9.4586237740470036</v>
      </c>
      <c r="AB706" s="41">
        <v>1</v>
      </c>
      <c r="AC706" s="42" t="str">
        <f t="shared" si="214"/>
        <v>Isco</v>
      </c>
      <c r="AD706" s="5">
        <f t="shared" si="220"/>
        <v>-290.56</v>
      </c>
      <c r="AE706" s="15">
        <f t="shared" si="203"/>
        <v>-127.21600388231502</v>
      </c>
      <c r="AF706" s="15">
        <f t="shared" si="204"/>
        <v>-116.27894983657438</v>
      </c>
      <c r="AG706" s="15">
        <f t="shared" si="205"/>
        <v>-121.76043248988367</v>
      </c>
      <c r="AH706" s="15">
        <f t="shared" si="215"/>
        <v>-121.76043248988367</v>
      </c>
      <c r="AI706" s="17">
        <f t="shared" si="206"/>
        <v>1.1836055010065558</v>
      </c>
      <c r="AJ706" s="17">
        <f t="shared" si="207"/>
        <v>0.92997418503827445</v>
      </c>
      <c r="AK706" s="17">
        <f t="shared" si="208"/>
        <v>0.91681960541925245</v>
      </c>
      <c r="AL706" s="17">
        <f t="shared" si="209"/>
        <v>0.92336562756724294</v>
      </c>
      <c r="AM706" s="17">
        <f t="shared" si="210"/>
        <v>0.92336562756724294</v>
      </c>
      <c r="AN706" s="17">
        <f t="shared" si="216"/>
        <v>1.3877247777314139E-3</v>
      </c>
      <c r="AO706" s="17">
        <f t="shared" si="217"/>
        <v>9.2336562756724287</v>
      </c>
      <c r="AP706" s="17">
        <f t="shared" si="218"/>
        <v>11.836055010065557</v>
      </c>
      <c r="AQ706" s="17">
        <f t="shared" si="219"/>
        <v>19.442527269324987</v>
      </c>
    </row>
    <row r="707" spans="2:43" x14ac:dyDescent="0.45">
      <c r="B707">
        <f>INDEX(RawData!$A$2:$A$1048576,MATCH(FmtData!$B$4+(ROW()-10),RawData!$A$2:$A$1048576,0))</f>
        <v>895</v>
      </c>
      <c r="C707" s="23">
        <f>LEFT(INDEX(RawData!$B$2:$B$1048576, MATCH(FmtData!$B$4+(ROW()-10),RawData!$A$2:$A$1048576,0)),10)+MID(INDEX(RawData!$B$2:$B$1048576, MATCH(FmtData!$B$4+(ROW()-10),RawData!$A$2:$A$1048576,0)),12,8)-$B$5/24</f>
        <v>42200.996307870373</v>
      </c>
      <c r="D707" s="7">
        <f>MID(INDEX(RawData!$B$2:$B$1048576, MATCH(FmtData!$B$4+(ROW()-10),RawData!$A$2:$A$1048576,0)),12,8)+$B$5/24</f>
        <v>0.49630787037037039</v>
      </c>
      <c r="E707" s="8">
        <f>INDEX(RawData!$D$2:$D$1048576,MATCH(FmtData!$B$4+(ROW()-10),RawData!$A$2:$A$1048576,0))</f>
        <v>33.8369</v>
      </c>
      <c r="F707">
        <f>INDEX(RawData!$D$2:$D$1048576,MATCH(FmtData!$B$4+(ROW()-10),RawData!$A$2:$A$1048576,0))</f>
        <v>33.8369</v>
      </c>
      <c r="G707">
        <f>INDEX(RawData!E$2:E$1048576,MATCH(FmtData!$B$4+(ROW()-10),RawData!$A$2:$A$1048576,0))</f>
        <v>2814.06</v>
      </c>
      <c r="H707">
        <f>INDEX(RawData!F$2:F$1048576,MATCH(FmtData!$B$4+(ROW()-10),RawData!$A$2:$A$1048576,0))</f>
        <v>-1.0764199999999999</v>
      </c>
      <c r="I707">
        <f>INDEX(RawData!G$2:G$1048576,MATCH(FmtData!$B$4+(ROW()-10),RawData!$A$2:$A$1048576,0))</f>
        <v>-29008.1</v>
      </c>
      <c r="J707">
        <f>INDEX(RawData!H$2:H$1048576,MATCH(FmtData!$B$4+(ROW()-10),RawData!$A$2:$A$1048576,0))</f>
        <v>5.0845300000000003E-2</v>
      </c>
      <c r="K707">
        <f>INDEX(RawData!I$2:I$1048576,MATCH(FmtData!$B$4+(ROW()-10),RawData!$A$2:$A$1048576,0))</f>
        <v>-0.61552499999999999</v>
      </c>
      <c r="L707">
        <f>INDEX(RawData!J$2:J$1048576,MATCH(FmtData!$B$4+(ROW()-10),RawData!$A$2:$A$1048576,0))</f>
        <v>189.8</v>
      </c>
      <c r="M707">
        <f>INDEX(RawData!K$2:K$1048576,MATCH(FmtData!$B$4+(ROW()-10),RawData!$A$2:$A$1048576,0))</f>
        <v>173.4</v>
      </c>
      <c r="N707">
        <f>INDEX(RawData!L$2:L$1048576,MATCH(FmtData!$B$4+(ROW()-10),RawData!$A$2:$A$1048576,0))</f>
        <v>22.4</v>
      </c>
      <c r="O707">
        <f>INDEX(RawData!M$2:M$1048576,MATCH(FmtData!$B$4+(ROW()-10),RawData!$A$2:$A$1048576,0))</f>
        <v>173.6</v>
      </c>
      <c r="P707">
        <f>INDEX(RawData!N$2:N$1048576,MATCH(FmtData!$B$4+(ROW()-10),RawData!$A$2:$A$1048576,0))</f>
        <v>21.9</v>
      </c>
      <c r="Q707">
        <f>INDEX(RawData!O$2:O$1048576,MATCH(FmtData!$B$4+(ROW()-10),RawData!$A$2:$A$1048576,0))</f>
        <v>181.4</v>
      </c>
      <c r="R707" s="8">
        <f>INDEX(RawData!P$2:P$1048576,MATCH(FmtData!$B$4+(ROW()-10),RawData!$A$2:$A$1048576,0))</f>
        <v>9.8624299999999998</v>
      </c>
      <c r="S707">
        <f>INDEX(RawData!Q$2:Q$1048576,MATCH(FmtData!$B$4+(ROW()-10),RawData!$A$2:$A$1048576,0))</f>
        <v>110.925</v>
      </c>
      <c r="T707" s="8">
        <f>INDEX(RawData!R$2:R$1048576,MATCH(FmtData!$B$4+(ROW()-10),RawData!$A$2:$A$1048576,0))</f>
        <v>1.85121</v>
      </c>
      <c r="U707" s="8">
        <f>INDEX(RawData!S$2:S$1048576,MATCH(FmtData!$B$4+(ROW()-10),RawData!$A$2:$A$1048576,0))</f>
        <v>0.71664899999999998</v>
      </c>
      <c r="V707" s="8">
        <f>INDEX(RawData!T$2:T$1048576,MATCH(FmtData!$B$4+(ROW()-10),RawData!$A$2:$A$1048576,0))</f>
        <v>0.20336599999999999</v>
      </c>
      <c r="W707" s="3">
        <f t="shared" si="211"/>
        <v>-0.52188109999999999</v>
      </c>
      <c r="X707" s="3">
        <f t="shared" si="212"/>
        <v>-0.476760032</v>
      </c>
      <c r="Y707" s="8">
        <f t="shared" si="201"/>
        <v>9.4348059400470046</v>
      </c>
      <c r="Z707" s="8">
        <f t="shared" si="202"/>
        <v>9.4799270080470048</v>
      </c>
      <c r="AA707" s="8">
        <f t="shared" si="213"/>
        <v>9.4573664740470047</v>
      </c>
      <c r="AB707" s="41">
        <v>1</v>
      </c>
      <c r="AC707" s="42" t="str">
        <f t="shared" si="214"/>
        <v>Isco</v>
      </c>
      <c r="AD707" s="5">
        <f t="shared" si="220"/>
        <v>-290.56</v>
      </c>
      <c r="AE707" s="15">
        <f t="shared" si="203"/>
        <v>-127.28715031904426</v>
      </c>
      <c r="AF707" s="15">
        <f t="shared" si="204"/>
        <v>-116.79467732433579</v>
      </c>
      <c r="AG707" s="15">
        <f t="shared" si="205"/>
        <v>-122.05284213115726</v>
      </c>
      <c r="AH707" s="15">
        <f t="shared" si="215"/>
        <v>-122.05284213115726</v>
      </c>
      <c r="AI707" s="17">
        <f t="shared" si="206"/>
        <v>1.1836055010065558</v>
      </c>
      <c r="AJ707" s="17">
        <f t="shared" si="207"/>
        <v>0.93006099255006713</v>
      </c>
      <c r="AK707" s="17">
        <f t="shared" si="208"/>
        <v>0.91743153248818554</v>
      </c>
      <c r="AL707" s="17">
        <f t="shared" si="209"/>
        <v>0.9237174523041809</v>
      </c>
      <c r="AM707" s="17">
        <f t="shared" si="210"/>
        <v>0.9237174523041809</v>
      </c>
      <c r="AN707" s="17">
        <f t="shared" si="216"/>
        <v>1.2780230814495308E-3</v>
      </c>
      <c r="AO707" s="17">
        <f t="shared" si="217"/>
        <v>9.2371745230418085</v>
      </c>
      <c r="AP707" s="17">
        <f t="shared" si="218"/>
        <v>11.836055010065557</v>
      </c>
      <c r="AQ707" s="17">
        <f t="shared" si="219"/>
        <v>19.402193079749594</v>
      </c>
    </row>
    <row r="708" spans="2:43" x14ac:dyDescent="0.45">
      <c r="B708">
        <f>INDEX(RawData!$A$2:$A$1048576,MATCH(FmtData!$B$4+(ROW()-10),RawData!$A$2:$A$1048576,0))</f>
        <v>896</v>
      </c>
      <c r="C708" s="23">
        <f>LEFT(INDEX(RawData!$B$2:$B$1048576, MATCH(FmtData!$B$4+(ROW()-10),RawData!$A$2:$A$1048576,0)),10)+MID(INDEX(RawData!$B$2:$B$1048576, MATCH(FmtData!$B$4+(ROW()-10),RawData!$A$2:$A$1048576,0)),12,8)-$B$5/24</f>
        <v>42200.997002314813</v>
      </c>
      <c r="D708" s="7">
        <f>MID(INDEX(RawData!$B$2:$B$1048576, MATCH(FmtData!$B$4+(ROW()-10),RawData!$A$2:$A$1048576,0)),12,8)+$B$5/24</f>
        <v>0.49700231481481483</v>
      </c>
      <c r="E708" s="8">
        <f>INDEX(RawData!$D$2:$D$1048576,MATCH(FmtData!$B$4+(ROW()-10),RawData!$A$2:$A$1048576,0))</f>
        <v>33.853499999999997</v>
      </c>
      <c r="F708">
        <f>INDEX(RawData!$D$2:$D$1048576,MATCH(FmtData!$B$4+(ROW()-10),RawData!$A$2:$A$1048576,0))</f>
        <v>33.853499999999997</v>
      </c>
      <c r="G708">
        <f>INDEX(RawData!E$2:E$1048576,MATCH(FmtData!$B$4+(ROW()-10),RawData!$A$2:$A$1048576,0))</f>
        <v>2819.91</v>
      </c>
      <c r="H708">
        <f>INDEX(RawData!F$2:F$1048576,MATCH(FmtData!$B$4+(ROW()-10),RawData!$A$2:$A$1048576,0))</f>
        <v>-1.0764199999999999</v>
      </c>
      <c r="I708">
        <f>INDEX(RawData!G$2:G$1048576,MATCH(FmtData!$B$4+(ROW()-10),RawData!$A$2:$A$1048576,0))</f>
        <v>-29008.1</v>
      </c>
      <c r="J708">
        <f>INDEX(RawData!H$2:H$1048576,MATCH(FmtData!$B$4+(ROW()-10),RawData!$A$2:$A$1048576,0))</f>
        <v>5.0826799999999998E-2</v>
      </c>
      <c r="K708">
        <f>INDEX(RawData!I$2:I$1048576,MATCH(FmtData!$B$4+(ROW()-10),RawData!$A$2:$A$1048576,0))</f>
        <v>-0.61514800000000003</v>
      </c>
      <c r="L708">
        <f>INDEX(RawData!J$2:J$1048576,MATCH(FmtData!$B$4+(ROW()-10),RawData!$A$2:$A$1048576,0))</f>
        <v>188.2</v>
      </c>
      <c r="M708">
        <f>INDEX(RawData!K$2:K$1048576,MATCH(FmtData!$B$4+(ROW()-10),RawData!$A$2:$A$1048576,0))</f>
        <v>169.8</v>
      </c>
      <c r="N708">
        <f>INDEX(RawData!L$2:L$1048576,MATCH(FmtData!$B$4+(ROW()-10),RawData!$A$2:$A$1048576,0))</f>
        <v>22.4</v>
      </c>
      <c r="O708">
        <f>INDEX(RawData!M$2:M$1048576,MATCH(FmtData!$B$4+(ROW()-10),RawData!$A$2:$A$1048576,0))</f>
        <v>161.80000000000001</v>
      </c>
      <c r="P708">
        <f>INDEX(RawData!N$2:N$1048576,MATCH(FmtData!$B$4+(ROW()-10),RawData!$A$2:$A$1048576,0))</f>
        <v>22</v>
      </c>
      <c r="Q708">
        <f>INDEX(RawData!O$2:O$1048576,MATCH(FmtData!$B$4+(ROW()-10),RawData!$A$2:$A$1048576,0))</f>
        <v>181.4</v>
      </c>
      <c r="R708" s="8">
        <f>INDEX(RawData!P$2:P$1048576,MATCH(FmtData!$B$4+(ROW()-10),RawData!$A$2:$A$1048576,0))</f>
        <v>9.8624299999999998</v>
      </c>
      <c r="S708">
        <f>INDEX(RawData!Q$2:Q$1048576,MATCH(FmtData!$B$4+(ROW()-10),RawData!$A$2:$A$1048576,0))</f>
        <v>110.925</v>
      </c>
      <c r="T708" s="8">
        <f>INDEX(RawData!R$2:R$1048576,MATCH(FmtData!$B$4+(ROW()-10),RawData!$A$2:$A$1048576,0))</f>
        <v>1.85121</v>
      </c>
      <c r="U708" s="8">
        <f>INDEX(RawData!S$2:S$1048576,MATCH(FmtData!$B$4+(ROW()-10),RawData!$A$2:$A$1048576,0))</f>
        <v>0.71701499999999996</v>
      </c>
      <c r="V708" s="8">
        <f>INDEX(RawData!T$2:T$1048576,MATCH(FmtData!$B$4+(ROW()-10),RawData!$A$2:$A$1048576,0))</f>
        <v>0.20308699999999999</v>
      </c>
      <c r="W708" s="3">
        <f t="shared" si="211"/>
        <v>-0.52281073999999994</v>
      </c>
      <c r="X708" s="3">
        <f t="shared" si="212"/>
        <v>-0.47605137200000003</v>
      </c>
      <c r="Y708" s="8">
        <f t="shared" si="201"/>
        <v>9.4338763000470038</v>
      </c>
      <c r="Z708" s="8">
        <f t="shared" si="202"/>
        <v>9.4806356680470039</v>
      </c>
      <c r="AA708" s="8">
        <f t="shared" si="213"/>
        <v>9.4572559840470038</v>
      </c>
      <c r="AB708" s="41">
        <v>1</v>
      </c>
      <c r="AC708" s="42" t="str">
        <f t="shared" si="214"/>
        <v>Isco</v>
      </c>
      <c r="AD708" s="5">
        <f t="shared" si="220"/>
        <v>-290.56</v>
      </c>
      <c r="AE708" s="15">
        <f t="shared" si="203"/>
        <v>-127.50232670223409</v>
      </c>
      <c r="AF708" s="15">
        <f t="shared" si="204"/>
        <v>-116.62912348134932</v>
      </c>
      <c r="AG708" s="15">
        <f t="shared" si="205"/>
        <v>-122.07853519407251</v>
      </c>
      <c r="AH708" s="15">
        <f t="shared" si="215"/>
        <v>-122.07853519407251</v>
      </c>
      <c r="AI708" s="17">
        <f t="shared" si="206"/>
        <v>1.1836055010065558</v>
      </c>
      <c r="AJ708" s="17">
        <f t="shared" si="207"/>
        <v>0.9303236331838739</v>
      </c>
      <c r="AK708" s="17">
        <f t="shared" si="208"/>
        <v>0.9172350085844202</v>
      </c>
      <c r="AL708" s="17">
        <f t="shared" si="209"/>
        <v>0.923748378788254</v>
      </c>
      <c r="AM708" s="17">
        <f t="shared" si="210"/>
        <v>0.923748378788254</v>
      </c>
      <c r="AN708" s="17">
        <f t="shared" si="216"/>
        <v>1.0063975625390631E-3</v>
      </c>
      <c r="AO708" s="17">
        <f t="shared" si="217"/>
        <v>9.2374837878825407</v>
      </c>
      <c r="AP708" s="17">
        <f t="shared" si="218"/>
        <v>11.836055010065557</v>
      </c>
      <c r="AQ708" s="17">
        <f t="shared" si="219"/>
        <v>19.442527269324987</v>
      </c>
    </row>
    <row r="709" spans="2:43" x14ac:dyDescent="0.45">
      <c r="B709">
        <f>INDEX(RawData!$A$2:$A$1048576,MATCH(FmtData!$B$4+(ROW()-10),RawData!$A$2:$A$1048576,0))</f>
        <v>897</v>
      </c>
      <c r="C709" s="23">
        <f>LEFT(INDEX(RawData!$B$2:$B$1048576, MATCH(FmtData!$B$4+(ROW()-10),RawData!$A$2:$A$1048576,0)),10)+MID(INDEX(RawData!$B$2:$B$1048576, MATCH(FmtData!$B$4+(ROW()-10),RawData!$A$2:$A$1048576,0)),12,8)-$B$5/24</f>
        <v>42200.997696759259</v>
      </c>
      <c r="D709" s="7">
        <f>MID(INDEX(RawData!$B$2:$B$1048576, MATCH(FmtData!$B$4+(ROW()-10),RawData!$A$2:$A$1048576,0)),12,8)+$B$5/24</f>
        <v>0.49769675925925927</v>
      </c>
      <c r="E709" s="8">
        <f>INDEX(RawData!$D$2:$D$1048576,MATCH(FmtData!$B$4+(ROW()-10),RawData!$A$2:$A$1048576,0))</f>
        <v>33.869900000000001</v>
      </c>
      <c r="F709">
        <f>INDEX(RawData!$D$2:$D$1048576,MATCH(FmtData!$B$4+(ROW()-10),RawData!$A$2:$A$1048576,0))</f>
        <v>33.869900000000001</v>
      </c>
      <c r="G709">
        <f>INDEX(RawData!E$2:E$1048576,MATCH(FmtData!$B$4+(ROW()-10),RawData!$A$2:$A$1048576,0))</f>
        <v>2818.98</v>
      </c>
      <c r="H709">
        <f>INDEX(RawData!F$2:F$1048576,MATCH(FmtData!$B$4+(ROW()-10),RawData!$A$2:$A$1048576,0))</f>
        <v>-1.0764199999999999</v>
      </c>
      <c r="I709">
        <f>INDEX(RawData!G$2:G$1048576,MATCH(FmtData!$B$4+(ROW()-10),RawData!$A$2:$A$1048576,0))</f>
        <v>-29008.1</v>
      </c>
      <c r="J709">
        <f>INDEX(RawData!H$2:H$1048576,MATCH(FmtData!$B$4+(ROW()-10),RawData!$A$2:$A$1048576,0))</f>
        <v>5.0845300000000003E-2</v>
      </c>
      <c r="K709">
        <f>INDEX(RawData!I$2:I$1048576,MATCH(FmtData!$B$4+(ROW()-10),RawData!$A$2:$A$1048576,0))</f>
        <v>-0.61458100000000004</v>
      </c>
      <c r="L709">
        <f>INDEX(RawData!J$2:J$1048576,MATCH(FmtData!$B$4+(ROW()-10),RawData!$A$2:$A$1048576,0))</f>
        <v>176.6</v>
      </c>
      <c r="M709">
        <f>INDEX(RawData!K$2:K$1048576,MATCH(FmtData!$B$4+(ROW()-10),RawData!$A$2:$A$1048576,0))</f>
        <v>167.5</v>
      </c>
      <c r="N709">
        <f>INDEX(RawData!L$2:L$1048576,MATCH(FmtData!$B$4+(ROW()-10),RawData!$A$2:$A$1048576,0))</f>
        <v>22.4</v>
      </c>
      <c r="O709">
        <f>INDEX(RawData!M$2:M$1048576,MATCH(FmtData!$B$4+(ROW()-10),RawData!$A$2:$A$1048576,0))</f>
        <v>165.7</v>
      </c>
      <c r="P709">
        <f>INDEX(RawData!N$2:N$1048576,MATCH(FmtData!$B$4+(ROW()-10),RawData!$A$2:$A$1048576,0))</f>
        <v>22</v>
      </c>
      <c r="Q709">
        <f>INDEX(RawData!O$2:O$1048576,MATCH(FmtData!$B$4+(ROW()-10),RawData!$A$2:$A$1048576,0))</f>
        <v>181.5</v>
      </c>
      <c r="R709" s="8">
        <f>INDEX(RawData!P$2:P$1048576,MATCH(FmtData!$B$4+(ROW()-10),RawData!$A$2:$A$1048576,0))</f>
        <v>9.8624299999999998</v>
      </c>
      <c r="S709">
        <f>INDEX(RawData!Q$2:Q$1048576,MATCH(FmtData!$B$4+(ROW()-10),RawData!$A$2:$A$1048576,0))</f>
        <v>110.925</v>
      </c>
      <c r="T709" s="8">
        <f>INDEX(RawData!R$2:R$1048576,MATCH(FmtData!$B$4+(ROW()-10),RawData!$A$2:$A$1048576,0))</f>
        <v>1.85121</v>
      </c>
      <c r="U709" s="8">
        <f>INDEX(RawData!S$2:S$1048576,MATCH(FmtData!$B$4+(ROW()-10),RawData!$A$2:$A$1048576,0))</f>
        <v>0.71692400000000001</v>
      </c>
      <c r="V709" s="8">
        <f>INDEX(RawData!T$2:T$1048576,MATCH(FmtData!$B$4+(ROW()-10),RawData!$A$2:$A$1048576,0))</f>
        <v>0.20355200000000001</v>
      </c>
      <c r="W709" s="3">
        <f t="shared" si="211"/>
        <v>-0.52257960000000014</v>
      </c>
      <c r="X709" s="3">
        <f t="shared" si="212"/>
        <v>-0.47723247200000007</v>
      </c>
      <c r="Y709" s="8">
        <f t="shared" si="201"/>
        <v>9.4341074400470042</v>
      </c>
      <c r="Z709" s="8">
        <f t="shared" si="202"/>
        <v>9.4794545680470037</v>
      </c>
      <c r="AA709" s="8">
        <f t="shared" si="213"/>
        <v>9.4567810040470039</v>
      </c>
      <c r="AB709" s="41">
        <v>1</v>
      </c>
      <c r="AC709" s="42" t="str">
        <f t="shared" si="214"/>
        <v>Isco</v>
      </c>
      <c r="AD709" s="5">
        <f t="shared" si="220"/>
        <v>-290.56</v>
      </c>
      <c r="AE709" s="15">
        <f t="shared" si="203"/>
        <v>-127.44883033819883</v>
      </c>
      <c r="AF709" s="15">
        <f t="shared" si="204"/>
        <v>-116.90503344606748</v>
      </c>
      <c r="AG709" s="15">
        <f t="shared" si="205"/>
        <v>-122.18897931531762</v>
      </c>
      <c r="AH709" s="15">
        <f t="shared" si="215"/>
        <v>-122.18897931531762</v>
      </c>
      <c r="AI709" s="17">
        <f t="shared" si="206"/>
        <v>1.1836055010065558</v>
      </c>
      <c r="AJ709" s="17">
        <f t="shared" si="207"/>
        <v>0.93025832257780683</v>
      </c>
      <c r="AK709" s="17">
        <f t="shared" si="208"/>
        <v>0.91756257964920962</v>
      </c>
      <c r="AL709" s="17">
        <f t="shared" si="209"/>
        <v>0.92388134286456192</v>
      </c>
      <c r="AM709" s="17">
        <f t="shared" si="210"/>
        <v>0.92388134286456192</v>
      </c>
      <c r="AN709" s="17">
        <f t="shared" si="216"/>
        <v>1.3121665962705364E-3</v>
      </c>
      <c r="AO709" s="17">
        <f t="shared" si="217"/>
        <v>9.2388134286456189</v>
      </c>
      <c r="AP709" s="17">
        <f t="shared" si="218"/>
        <v>11.836055010065557</v>
      </c>
      <c r="AQ709" s="17">
        <f t="shared" si="219"/>
        <v>19.43611516739249</v>
      </c>
    </row>
    <row r="710" spans="2:43" x14ac:dyDescent="0.45">
      <c r="B710">
        <f>INDEX(RawData!$A$2:$A$1048576,MATCH(FmtData!$B$4+(ROW()-10),RawData!$A$2:$A$1048576,0))</f>
        <v>898</v>
      </c>
      <c r="C710" s="23">
        <f>LEFT(INDEX(RawData!$B$2:$B$1048576, MATCH(FmtData!$B$4+(ROW()-10),RawData!$A$2:$A$1048576,0)),10)+MID(INDEX(RawData!$B$2:$B$1048576, MATCH(FmtData!$B$4+(ROW()-10),RawData!$A$2:$A$1048576,0)),12,8)-$B$5/24</f>
        <v>42200.998402777775</v>
      </c>
      <c r="D710" s="7">
        <f>MID(INDEX(RawData!$B$2:$B$1048576, MATCH(FmtData!$B$4+(ROW()-10),RawData!$A$2:$A$1048576,0)),12,8)+$B$5/24</f>
        <v>0.49840277777777775</v>
      </c>
      <c r="E710" s="8">
        <f>INDEX(RawData!$D$2:$D$1048576,MATCH(FmtData!$B$4+(ROW()-10),RawData!$A$2:$A$1048576,0))</f>
        <v>33.886600000000001</v>
      </c>
      <c r="F710">
        <f>INDEX(RawData!$D$2:$D$1048576,MATCH(FmtData!$B$4+(ROW()-10),RawData!$A$2:$A$1048576,0))</f>
        <v>33.886600000000001</v>
      </c>
      <c r="G710">
        <f>INDEX(RawData!E$2:E$1048576,MATCH(FmtData!$B$4+(ROW()-10),RawData!$A$2:$A$1048576,0))</f>
        <v>2816.83</v>
      </c>
      <c r="H710">
        <f>INDEX(RawData!F$2:F$1048576,MATCH(FmtData!$B$4+(ROW()-10),RawData!$A$2:$A$1048576,0))</f>
        <v>-1.0764199999999999</v>
      </c>
      <c r="I710">
        <f>INDEX(RawData!G$2:G$1048576,MATCH(FmtData!$B$4+(ROW()-10),RawData!$A$2:$A$1048576,0))</f>
        <v>-29008.1</v>
      </c>
      <c r="J710">
        <f>INDEX(RawData!H$2:H$1048576,MATCH(FmtData!$B$4+(ROW()-10),RawData!$A$2:$A$1048576,0))</f>
        <v>5.0845300000000003E-2</v>
      </c>
      <c r="K710">
        <f>INDEX(RawData!I$2:I$1048576,MATCH(FmtData!$B$4+(ROW()-10),RawData!$A$2:$A$1048576,0))</f>
        <v>-0.61577599999999999</v>
      </c>
      <c r="L710">
        <f>INDEX(RawData!J$2:J$1048576,MATCH(FmtData!$B$4+(ROW()-10),RawData!$A$2:$A$1048576,0))</f>
        <v>184.6</v>
      </c>
      <c r="M710">
        <f>INDEX(RawData!K$2:K$1048576,MATCH(FmtData!$B$4+(ROW()-10),RawData!$A$2:$A$1048576,0))</f>
        <v>172.6</v>
      </c>
      <c r="N710">
        <f>INDEX(RawData!L$2:L$1048576,MATCH(FmtData!$B$4+(ROW()-10),RawData!$A$2:$A$1048576,0))</f>
        <v>22.5</v>
      </c>
      <c r="O710">
        <f>INDEX(RawData!M$2:M$1048576,MATCH(FmtData!$B$4+(ROW()-10),RawData!$A$2:$A$1048576,0))</f>
        <v>161.1</v>
      </c>
      <c r="P710">
        <f>INDEX(RawData!N$2:N$1048576,MATCH(FmtData!$B$4+(ROW()-10),RawData!$A$2:$A$1048576,0))</f>
        <v>22</v>
      </c>
      <c r="Q710">
        <f>INDEX(RawData!O$2:O$1048576,MATCH(FmtData!$B$4+(ROW()-10),RawData!$A$2:$A$1048576,0))</f>
        <v>181.5</v>
      </c>
      <c r="R710" s="8">
        <f>INDEX(RawData!P$2:P$1048576,MATCH(FmtData!$B$4+(ROW()-10),RawData!$A$2:$A$1048576,0))</f>
        <v>9.8624299999999998</v>
      </c>
      <c r="S710">
        <f>INDEX(RawData!Q$2:Q$1048576,MATCH(FmtData!$B$4+(ROW()-10),RawData!$A$2:$A$1048576,0))</f>
        <v>110.925</v>
      </c>
      <c r="T710" s="8">
        <f>INDEX(RawData!R$2:R$1048576,MATCH(FmtData!$B$4+(ROW()-10),RawData!$A$2:$A$1048576,0))</f>
        <v>1.85121</v>
      </c>
      <c r="U710" s="8">
        <f>INDEX(RawData!S$2:S$1048576,MATCH(FmtData!$B$4+(ROW()-10),RawData!$A$2:$A$1048576,0))</f>
        <v>0.71701499999999996</v>
      </c>
      <c r="V710" s="8">
        <f>INDEX(RawData!T$2:T$1048576,MATCH(FmtData!$B$4+(ROW()-10),RawData!$A$2:$A$1048576,0))</f>
        <v>0.20386199999999999</v>
      </c>
      <c r="W710" s="3">
        <f t="shared" si="211"/>
        <v>-0.52281073999999994</v>
      </c>
      <c r="X710" s="3">
        <f t="shared" si="212"/>
        <v>-0.47801987200000001</v>
      </c>
      <c r="Y710" s="8">
        <f t="shared" si="201"/>
        <v>9.4338763000470038</v>
      </c>
      <c r="Z710" s="8">
        <f t="shared" si="202"/>
        <v>9.4786671680470036</v>
      </c>
      <c r="AA710" s="8">
        <f t="shared" si="213"/>
        <v>9.4562717340470037</v>
      </c>
      <c r="AB710" s="41">
        <v>1</v>
      </c>
      <c r="AC710" s="42" t="str">
        <f t="shared" si="214"/>
        <v>Isco</v>
      </c>
      <c r="AD710" s="5">
        <f t="shared" si="220"/>
        <v>-290.56</v>
      </c>
      <c r="AE710" s="15">
        <f t="shared" si="203"/>
        <v>-127.50232670223409</v>
      </c>
      <c r="AF710" s="15">
        <f t="shared" si="204"/>
        <v>-117.0889370159515</v>
      </c>
      <c r="AG710" s="15">
        <f t="shared" si="205"/>
        <v>-122.30738492878629</v>
      </c>
      <c r="AH710" s="15">
        <f t="shared" si="215"/>
        <v>-122.30738492878629</v>
      </c>
      <c r="AI710" s="17">
        <f t="shared" si="206"/>
        <v>1.1836055010065558</v>
      </c>
      <c r="AJ710" s="17">
        <f t="shared" si="207"/>
        <v>0.9303236331838739</v>
      </c>
      <c r="AK710" s="17">
        <f t="shared" si="208"/>
        <v>0.91778104711407671</v>
      </c>
      <c r="AL710" s="17">
        <f t="shared" si="209"/>
        <v>0.92402393433266861</v>
      </c>
      <c r="AM710" s="17">
        <f t="shared" si="210"/>
        <v>0.92402393433266861</v>
      </c>
      <c r="AN710" s="17">
        <f t="shared" si="216"/>
        <v>9.7011655238421479E-4</v>
      </c>
      <c r="AO710" s="17">
        <f t="shared" si="217"/>
        <v>9.2402393433266852</v>
      </c>
      <c r="AP710" s="17">
        <f t="shared" si="218"/>
        <v>11.836055010065557</v>
      </c>
      <c r="AQ710" s="17">
        <f t="shared" si="219"/>
        <v>19.42129149088187</v>
      </c>
    </row>
    <row r="711" spans="2:43" x14ac:dyDescent="0.45">
      <c r="B711">
        <f>INDEX(RawData!$A$2:$A$1048576,MATCH(FmtData!$B$4+(ROW()-10),RawData!$A$2:$A$1048576,0))</f>
        <v>899</v>
      </c>
      <c r="C711" s="23">
        <f>LEFT(INDEX(RawData!$B$2:$B$1048576, MATCH(FmtData!$B$4+(ROW()-10),RawData!$A$2:$A$1048576,0)),10)+MID(INDEX(RawData!$B$2:$B$1048576, MATCH(FmtData!$B$4+(ROW()-10),RawData!$A$2:$A$1048576,0)),12,8)-$B$5/24</f>
        <v>42200.999085648145</v>
      </c>
      <c r="D711" s="7">
        <f>MID(INDEX(RawData!$B$2:$B$1048576, MATCH(FmtData!$B$4+(ROW()-10),RawData!$A$2:$A$1048576,0)),12,8)+$B$5/24</f>
        <v>0.49908564814814815</v>
      </c>
      <c r="E711" s="8">
        <f>INDEX(RawData!$D$2:$D$1048576,MATCH(FmtData!$B$4+(ROW()-10),RawData!$A$2:$A$1048576,0))</f>
        <v>33.903300000000002</v>
      </c>
      <c r="F711">
        <f>INDEX(RawData!$D$2:$D$1048576,MATCH(FmtData!$B$4+(ROW()-10),RawData!$A$2:$A$1048576,0))</f>
        <v>33.903300000000002</v>
      </c>
      <c r="G711">
        <f>INDEX(RawData!E$2:E$1048576,MATCH(FmtData!$B$4+(ROW()-10),RawData!$A$2:$A$1048576,0))</f>
        <v>2810.37</v>
      </c>
      <c r="H711">
        <f>INDEX(RawData!F$2:F$1048576,MATCH(FmtData!$B$4+(ROW()-10),RawData!$A$2:$A$1048576,0))</f>
        <v>-1.0764199999999999</v>
      </c>
      <c r="I711">
        <f>INDEX(RawData!G$2:G$1048576,MATCH(FmtData!$B$4+(ROW()-10),RawData!$A$2:$A$1048576,0))</f>
        <v>-29008.1</v>
      </c>
      <c r="J711">
        <f>INDEX(RawData!H$2:H$1048576,MATCH(FmtData!$B$4+(ROW()-10),RawData!$A$2:$A$1048576,0))</f>
        <v>5.0845300000000003E-2</v>
      </c>
      <c r="K711">
        <f>INDEX(RawData!I$2:I$1048576,MATCH(FmtData!$B$4+(ROW()-10),RawData!$A$2:$A$1048576,0))</f>
        <v>-0.61458100000000004</v>
      </c>
      <c r="L711">
        <f>INDEX(RawData!J$2:J$1048576,MATCH(FmtData!$B$4+(ROW()-10),RawData!$A$2:$A$1048576,0))</f>
        <v>191.9</v>
      </c>
      <c r="M711">
        <f>INDEX(RawData!K$2:K$1048576,MATCH(FmtData!$B$4+(ROW()-10),RawData!$A$2:$A$1048576,0))</f>
        <v>176.9</v>
      </c>
      <c r="N711">
        <f>INDEX(RawData!L$2:L$1048576,MATCH(FmtData!$B$4+(ROW()-10),RawData!$A$2:$A$1048576,0))</f>
        <v>22.4</v>
      </c>
      <c r="O711">
        <f>INDEX(RawData!M$2:M$1048576,MATCH(FmtData!$B$4+(ROW()-10),RawData!$A$2:$A$1048576,0))</f>
        <v>174.3</v>
      </c>
      <c r="P711">
        <f>INDEX(RawData!N$2:N$1048576,MATCH(FmtData!$B$4+(ROW()-10),RawData!$A$2:$A$1048576,0))</f>
        <v>22</v>
      </c>
      <c r="Q711">
        <f>INDEX(RawData!O$2:O$1048576,MATCH(FmtData!$B$4+(ROW()-10),RawData!$A$2:$A$1048576,0))</f>
        <v>181.5</v>
      </c>
      <c r="R711" s="8">
        <f>INDEX(RawData!P$2:P$1048576,MATCH(FmtData!$B$4+(ROW()-10),RawData!$A$2:$A$1048576,0))</f>
        <v>9.8624299999999998</v>
      </c>
      <c r="S711">
        <f>INDEX(RawData!Q$2:Q$1048576,MATCH(FmtData!$B$4+(ROW()-10),RawData!$A$2:$A$1048576,0))</f>
        <v>110.925</v>
      </c>
      <c r="T711" s="8">
        <f>INDEX(RawData!R$2:R$1048576,MATCH(FmtData!$B$4+(ROW()-10),RawData!$A$2:$A$1048576,0))</f>
        <v>1.85121</v>
      </c>
      <c r="U711" s="8">
        <f>INDEX(RawData!S$2:S$1048576,MATCH(FmtData!$B$4+(ROW()-10),RawData!$A$2:$A$1048576,0))</f>
        <v>0.71683200000000002</v>
      </c>
      <c r="V711" s="8">
        <f>INDEX(RawData!T$2:T$1048576,MATCH(FmtData!$B$4+(ROW()-10),RawData!$A$2:$A$1048576,0))</f>
        <v>0.203738</v>
      </c>
      <c r="W711" s="3">
        <f t="shared" si="211"/>
        <v>-0.52234592000000013</v>
      </c>
      <c r="X711" s="3">
        <f t="shared" si="212"/>
        <v>-0.47770491200000004</v>
      </c>
      <c r="Y711" s="8">
        <f t="shared" si="201"/>
        <v>9.4343411200470051</v>
      </c>
      <c r="Z711" s="8">
        <f t="shared" si="202"/>
        <v>9.4789821280470044</v>
      </c>
      <c r="AA711" s="8">
        <f t="shared" si="213"/>
        <v>9.4566616240470047</v>
      </c>
      <c r="AB711" s="41">
        <v>1</v>
      </c>
      <c r="AC711" s="42" t="str">
        <f t="shared" si="214"/>
        <v>Isco</v>
      </c>
      <c r="AD711" s="5">
        <f t="shared" si="220"/>
        <v>-290.56</v>
      </c>
      <c r="AE711" s="15">
        <f t="shared" si="203"/>
        <v>-127.3947435624051</v>
      </c>
      <c r="AF711" s="15">
        <f t="shared" si="204"/>
        <v>-117.01537908283763</v>
      </c>
      <c r="AG711" s="15">
        <f t="shared" si="205"/>
        <v>-122.21673633539399</v>
      </c>
      <c r="AH711" s="15">
        <f t="shared" si="215"/>
        <v>-122.21673633539399</v>
      </c>
      <c r="AI711" s="17">
        <f t="shared" si="206"/>
        <v>1.1836055010065558</v>
      </c>
      <c r="AJ711" s="17">
        <f t="shared" si="207"/>
        <v>0.93019230049386536</v>
      </c>
      <c r="AK711" s="17">
        <f t="shared" si="208"/>
        <v>0.91769365179733065</v>
      </c>
      <c r="AL711" s="17">
        <f t="shared" si="209"/>
        <v>0.92391476566032149</v>
      </c>
      <c r="AM711" s="17">
        <f t="shared" si="210"/>
        <v>0.92391476566032149</v>
      </c>
      <c r="AN711" s="17">
        <f t="shared" si="216"/>
        <v>1.0358393637047714E-3</v>
      </c>
      <c r="AO711" s="17">
        <f t="shared" si="217"/>
        <v>9.2391476566032154</v>
      </c>
      <c r="AP711" s="17">
        <f t="shared" si="218"/>
        <v>11.836055010065557</v>
      </c>
      <c r="AQ711" s="17">
        <f t="shared" si="219"/>
        <v>19.376751514017418</v>
      </c>
    </row>
    <row r="712" spans="2:43" x14ac:dyDescent="0.45">
      <c r="B712">
        <f>INDEX(RawData!$A$2:$A$1048576,MATCH(FmtData!$B$4+(ROW()-10),RawData!$A$2:$A$1048576,0))</f>
        <v>900</v>
      </c>
      <c r="C712" s="23">
        <f>LEFT(INDEX(RawData!$B$2:$B$1048576, MATCH(FmtData!$B$4+(ROW()-10),RawData!$A$2:$A$1048576,0)),10)+MID(INDEX(RawData!$B$2:$B$1048576, MATCH(FmtData!$B$4+(ROW()-10),RawData!$A$2:$A$1048576,0)),12,8)-$B$5/24</f>
        <v>42200.999780092592</v>
      </c>
      <c r="D712" s="7">
        <f>MID(INDEX(RawData!$B$2:$B$1048576, MATCH(FmtData!$B$4+(ROW()-10),RawData!$A$2:$A$1048576,0)),12,8)+$B$5/24</f>
        <v>0.4997800925925926</v>
      </c>
      <c r="E712" s="8">
        <f>INDEX(RawData!$D$2:$D$1048576,MATCH(FmtData!$B$4+(ROW()-10),RawData!$A$2:$A$1048576,0))</f>
        <v>33.919899999999998</v>
      </c>
      <c r="F712">
        <f>INDEX(RawData!$D$2:$D$1048576,MATCH(FmtData!$B$4+(ROW()-10),RawData!$A$2:$A$1048576,0))</f>
        <v>33.919899999999998</v>
      </c>
      <c r="G712">
        <f>INDEX(RawData!E$2:E$1048576,MATCH(FmtData!$B$4+(ROW()-10),RawData!$A$2:$A$1048576,0))</f>
        <v>2816.83</v>
      </c>
      <c r="H712">
        <f>INDEX(RawData!F$2:F$1048576,MATCH(FmtData!$B$4+(ROW()-10),RawData!$A$2:$A$1048576,0))</f>
        <v>-1.0764199999999999</v>
      </c>
      <c r="I712">
        <f>INDEX(RawData!G$2:G$1048576,MATCH(FmtData!$B$4+(ROW()-10),RawData!$A$2:$A$1048576,0))</f>
        <v>-29008.1</v>
      </c>
      <c r="J712">
        <f>INDEX(RawData!H$2:H$1048576,MATCH(FmtData!$B$4+(ROW()-10),RawData!$A$2:$A$1048576,0))</f>
        <v>5.0826799999999998E-2</v>
      </c>
      <c r="K712">
        <f>INDEX(RawData!I$2:I$1048576,MATCH(FmtData!$B$4+(ROW()-10),RawData!$A$2:$A$1048576,0))</f>
        <v>-0.61552499999999999</v>
      </c>
      <c r="L712">
        <f>INDEX(RawData!J$2:J$1048576,MATCH(FmtData!$B$4+(ROW()-10),RawData!$A$2:$A$1048576,0))</f>
        <v>185.3</v>
      </c>
      <c r="M712">
        <f>INDEX(RawData!K$2:K$1048576,MATCH(FmtData!$B$4+(ROW()-10),RawData!$A$2:$A$1048576,0))</f>
        <v>178.5</v>
      </c>
      <c r="N712">
        <f>INDEX(RawData!L$2:L$1048576,MATCH(FmtData!$B$4+(ROW()-10),RawData!$A$2:$A$1048576,0))</f>
        <v>22.4</v>
      </c>
      <c r="O712">
        <f>INDEX(RawData!M$2:M$1048576,MATCH(FmtData!$B$4+(ROW()-10),RawData!$A$2:$A$1048576,0))</f>
        <v>163.30000000000001</v>
      </c>
      <c r="P712">
        <f>INDEX(RawData!N$2:N$1048576,MATCH(FmtData!$B$4+(ROW()-10),RawData!$A$2:$A$1048576,0))</f>
        <v>22</v>
      </c>
      <c r="Q712">
        <f>INDEX(RawData!O$2:O$1048576,MATCH(FmtData!$B$4+(ROW()-10),RawData!$A$2:$A$1048576,0))</f>
        <v>181.5</v>
      </c>
      <c r="R712" s="8">
        <f>INDEX(RawData!P$2:P$1048576,MATCH(FmtData!$B$4+(ROW()-10),RawData!$A$2:$A$1048576,0))</f>
        <v>9.8624299999999998</v>
      </c>
      <c r="S712">
        <f>INDEX(RawData!Q$2:Q$1048576,MATCH(FmtData!$B$4+(ROW()-10),RawData!$A$2:$A$1048576,0))</f>
        <v>110.925</v>
      </c>
      <c r="T712" s="8">
        <f>INDEX(RawData!R$2:R$1048576,MATCH(FmtData!$B$4+(ROW()-10),RawData!$A$2:$A$1048576,0))</f>
        <v>1.85121</v>
      </c>
      <c r="U712" s="8">
        <f>INDEX(RawData!S$2:S$1048576,MATCH(FmtData!$B$4+(ROW()-10),RawData!$A$2:$A$1048576,0))</f>
        <v>0.71692400000000001</v>
      </c>
      <c r="V712" s="8">
        <f>INDEX(RawData!T$2:T$1048576,MATCH(FmtData!$B$4+(ROW()-10),RawData!$A$2:$A$1048576,0))</f>
        <v>0.20386199999999999</v>
      </c>
      <c r="W712" s="3">
        <f t="shared" si="211"/>
        <v>-0.52257960000000014</v>
      </c>
      <c r="X712" s="3">
        <f t="shared" si="212"/>
        <v>-0.47801987200000001</v>
      </c>
      <c r="Y712" s="8">
        <f t="shared" si="201"/>
        <v>9.4341074400470042</v>
      </c>
      <c r="Z712" s="8">
        <f t="shared" si="202"/>
        <v>9.4786671680470036</v>
      </c>
      <c r="AA712" s="8">
        <f t="shared" si="213"/>
        <v>9.4563873040470039</v>
      </c>
      <c r="AB712" s="41">
        <v>1</v>
      </c>
      <c r="AC712" s="42" t="str">
        <f t="shared" si="214"/>
        <v>Isco</v>
      </c>
      <c r="AD712" s="5">
        <f t="shared" si="220"/>
        <v>-290.56</v>
      </c>
      <c r="AE712" s="15">
        <f t="shared" si="203"/>
        <v>-127.44883033819883</v>
      </c>
      <c r="AF712" s="15">
        <f t="shared" si="204"/>
        <v>-117.0889370159515</v>
      </c>
      <c r="AG712" s="15">
        <f t="shared" si="205"/>
        <v>-122.28051589320933</v>
      </c>
      <c r="AH712" s="15">
        <f t="shared" si="215"/>
        <v>-122.28051589320933</v>
      </c>
      <c r="AI712" s="17">
        <f t="shared" si="206"/>
        <v>1.1836055010065558</v>
      </c>
      <c r="AJ712" s="17">
        <f t="shared" si="207"/>
        <v>0.93025832257780683</v>
      </c>
      <c r="AK712" s="17">
        <f t="shared" si="208"/>
        <v>0.91778104711407671</v>
      </c>
      <c r="AL712" s="17">
        <f t="shared" si="209"/>
        <v>0.92399157309372737</v>
      </c>
      <c r="AM712" s="17">
        <f t="shared" si="210"/>
        <v>0.92399157309372737</v>
      </c>
      <c r="AN712" s="17">
        <f t="shared" si="216"/>
        <v>1.2115545705070341E-3</v>
      </c>
      <c r="AO712" s="17">
        <f t="shared" si="217"/>
        <v>9.2399157309372733</v>
      </c>
      <c r="AP712" s="17">
        <f t="shared" si="218"/>
        <v>11.836055010065557</v>
      </c>
      <c r="AQ712" s="17">
        <f t="shared" si="219"/>
        <v>19.42129149088187</v>
      </c>
    </row>
    <row r="713" spans="2:43" x14ac:dyDescent="0.45">
      <c r="B713">
        <f>INDEX(RawData!$A$2:$A$1048576,MATCH(FmtData!$B$4+(ROW()-10),RawData!$A$2:$A$1048576,0))</f>
        <v>901</v>
      </c>
      <c r="C713" s="23">
        <f>LEFT(INDEX(RawData!$B$2:$B$1048576, MATCH(FmtData!$B$4+(ROW()-10),RawData!$A$2:$A$1048576,0)),10)+MID(INDEX(RawData!$B$2:$B$1048576, MATCH(FmtData!$B$4+(ROW()-10),RawData!$A$2:$A$1048576,0)),12,8)-$B$5/24</f>
        <v>42201.000474537039</v>
      </c>
      <c r="D713" s="7">
        <f>MID(INDEX(RawData!$B$2:$B$1048576, MATCH(FmtData!$B$4+(ROW()-10),RawData!$A$2:$A$1048576,0)),12,8)+$B$5/24</f>
        <v>0.50047453703703704</v>
      </c>
      <c r="E713" s="8">
        <f>INDEX(RawData!$D$2:$D$1048576,MATCH(FmtData!$B$4+(ROW()-10),RawData!$A$2:$A$1048576,0))</f>
        <v>33.936500000000002</v>
      </c>
      <c r="F713">
        <f>INDEX(RawData!$D$2:$D$1048576,MATCH(FmtData!$B$4+(ROW()-10),RawData!$A$2:$A$1048576,0))</f>
        <v>33.936500000000002</v>
      </c>
      <c r="G713">
        <f>INDEX(RawData!E$2:E$1048576,MATCH(FmtData!$B$4+(ROW()-10),RawData!$A$2:$A$1048576,0))</f>
        <v>2820.83</v>
      </c>
      <c r="H713">
        <f>INDEX(RawData!F$2:F$1048576,MATCH(FmtData!$B$4+(ROW()-10),RawData!$A$2:$A$1048576,0))</f>
        <v>-1.0764199999999999</v>
      </c>
      <c r="I713">
        <f>INDEX(RawData!G$2:G$1048576,MATCH(FmtData!$B$4+(ROW()-10),RawData!$A$2:$A$1048576,0))</f>
        <v>-29008.1</v>
      </c>
      <c r="J713">
        <f>INDEX(RawData!H$2:H$1048576,MATCH(FmtData!$B$4+(ROW()-10),RawData!$A$2:$A$1048576,0))</f>
        <v>5.0845300000000003E-2</v>
      </c>
      <c r="K713">
        <f>INDEX(RawData!I$2:I$1048576,MATCH(FmtData!$B$4+(ROW()-10),RawData!$A$2:$A$1048576,0))</f>
        <v>-0.61552499999999999</v>
      </c>
      <c r="L713">
        <f>INDEX(RawData!J$2:J$1048576,MATCH(FmtData!$B$4+(ROW()-10),RawData!$A$2:$A$1048576,0))</f>
        <v>177.9</v>
      </c>
      <c r="M713">
        <f>INDEX(RawData!K$2:K$1048576,MATCH(FmtData!$B$4+(ROW()-10),RawData!$A$2:$A$1048576,0))</f>
        <v>173.2</v>
      </c>
      <c r="N713">
        <f>INDEX(RawData!L$2:L$1048576,MATCH(FmtData!$B$4+(ROW()-10),RawData!$A$2:$A$1048576,0))</f>
        <v>22.4</v>
      </c>
      <c r="O713">
        <f>INDEX(RawData!M$2:M$1048576,MATCH(FmtData!$B$4+(ROW()-10),RawData!$A$2:$A$1048576,0))</f>
        <v>167.6</v>
      </c>
      <c r="P713">
        <f>INDEX(RawData!N$2:N$1048576,MATCH(FmtData!$B$4+(ROW()-10),RawData!$A$2:$A$1048576,0))</f>
        <v>22</v>
      </c>
      <c r="Q713">
        <f>INDEX(RawData!O$2:O$1048576,MATCH(FmtData!$B$4+(ROW()-10),RawData!$A$2:$A$1048576,0))</f>
        <v>181.5</v>
      </c>
      <c r="R713" s="8">
        <f>INDEX(RawData!P$2:P$1048576,MATCH(FmtData!$B$4+(ROW()-10),RawData!$A$2:$A$1048576,0))</f>
        <v>9.8624299999999998</v>
      </c>
      <c r="S713">
        <f>INDEX(RawData!Q$2:Q$1048576,MATCH(FmtData!$B$4+(ROW()-10),RawData!$A$2:$A$1048576,0))</f>
        <v>110.925</v>
      </c>
      <c r="T713" s="8">
        <f>INDEX(RawData!R$2:R$1048576,MATCH(FmtData!$B$4+(ROW()-10),RawData!$A$2:$A$1048576,0))</f>
        <v>1.85121</v>
      </c>
      <c r="U713" s="8">
        <f>INDEX(RawData!S$2:S$1048576,MATCH(FmtData!$B$4+(ROW()-10),RawData!$A$2:$A$1048576,0))</f>
        <v>0.71683200000000002</v>
      </c>
      <c r="V713" s="8">
        <f>INDEX(RawData!T$2:T$1048576,MATCH(FmtData!$B$4+(ROW()-10),RawData!$A$2:$A$1048576,0))</f>
        <v>0.20364499999999999</v>
      </c>
      <c r="W713" s="3">
        <f t="shared" si="211"/>
        <v>-0.52234592000000013</v>
      </c>
      <c r="X713" s="3">
        <f t="shared" si="212"/>
        <v>-0.47746869200000003</v>
      </c>
      <c r="Y713" s="8">
        <f t="shared" si="201"/>
        <v>9.4343411200470051</v>
      </c>
      <c r="Z713" s="8">
        <f t="shared" si="202"/>
        <v>9.479218348047004</v>
      </c>
      <c r="AA713" s="8">
        <f t="shared" si="213"/>
        <v>9.4567797340470037</v>
      </c>
      <c r="AB713" s="41">
        <v>1</v>
      </c>
      <c r="AC713" s="42" t="str">
        <f t="shared" si="214"/>
        <v>Isco</v>
      </c>
      <c r="AD713" s="5">
        <f t="shared" si="220"/>
        <v>-290.56</v>
      </c>
      <c r="AE713" s="15">
        <f t="shared" si="203"/>
        <v>-127.3947435624051</v>
      </c>
      <c r="AF713" s="15">
        <f t="shared" si="204"/>
        <v>-116.96020757504186</v>
      </c>
      <c r="AG713" s="15">
        <f t="shared" si="205"/>
        <v>-122.18927460628061</v>
      </c>
      <c r="AH713" s="15">
        <f t="shared" si="215"/>
        <v>-122.18927460628061</v>
      </c>
      <c r="AI713" s="17">
        <f t="shared" si="206"/>
        <v>1.1836055010065558</v>
      </c>
      <c r="AJ713" s="17">
        <f t="shared" si="207"/>
        <v>0.93019230049386536</v>
      </c>
      <c r="AK713" s="17">
        <f t="shared" si="208"/>
        <v>0.9176281125995106</v>
      </c>
      <c r="AL713" s="17">
        <f t="shared" si="209"/>
        <v>0.92388169841772616</v>
      </c>
      <c r="AM713" s="17">
        <f t="shared" si="210"/>
        <v>0.92388169841772616</v>
      </c>
      <c r="AN713" s="17">
        <f t="shared" si="216"/>
        <v>1.113064717249701E-3</v>
      </c>
      <c r="AO713" s="17">
        <f t="shared" si="217"/>
        <v>9.2388169841772623</v>
      </c>
      <c r="AP713" s="17">
        <f t="shared" si="218"/>
        <v>11.836055010065557</v>
      </c>
      <c r="AQ713" s="17">
        <f t="shared" si="219"/>
        <v>19.448870423924877</v>
      </c>
    </row>
    <row r="714" spans="2:43" x14ac:dyDescent="0.45">
      <c r="B714">
        <f>INDEX(RawData!$A$2:$A$1048576,MATCH(FmtData!$B$4+(ROW()-10),RawData!$A$2:$A$1048576,0))</f>
        <v>902</v>
      </c>
      <c r="C714" s="23">
        <f>LEFT(INDEX(RawData!$B$2:$B$1048576, MATCH(FmtData!$B$4+(ROW()-10),RawData!$A$2:$A$1048576,0)),10)+MID(INDEX(RawData!$B$2:$B$1048576, MATCH(FmtData!$B$4+(ROW()-10),RawData!$A$2:$A$1048576,0)),12,8)-$B$5/24</f>
        <v>42201.001168981478</v>
      </c>
      <c r="D714" s="7">
        <f>MID(INDEX(RawData!$B$2:$B$1048576, MATCH(FmtData!$B$4+(ROW()-10),RawData!$A$2:$A$1048576,0)),12,8)+$B$5/24</f>
        <v>0.50116898148148148</v>
      </c>
      <c r="E714" s="8">
        <f>INDEX(RawData!$D$2:$D$1048576,MATCH(FmtData!$B$4+(ROW()-10),RawData!$A$2:$A$1048576,0))</f>
        <v>33.953099999999999</v>
      </c>
      <c r="F714">
        <f>INDEX(RawData!$D$2:$D$1048576,MATCH(FmtData!$B$4+(ROW()-10),RawData!$A$2:$A$1048576,0))</f>
        <v>33.953099999999999</v>
      </c>
      <c r="G714">
        <f>INDEX(RawData!E$2:E$1048576,MATCH(FmtData!$B$4+(ROW()-10),RawData!$A$2:$A$1048576,0))</f>
        <v>2823.6</v>
      </c>
      <c r="H714">
        <f>INDEX(RawData!F$2:F$1048576,MATCH(FmtData!$B$4+(ROW()-10),RawData!$A$2:$A$1048576,0))</f>
        <v>-1.0764199999999999</v>
      </c>
      <c r="I714">
        <f>INDEX(RawData!G$2:G$1048576,MATCH(FmtData!$B$4+(ROW()-10),RawData!$A$2:$A$1048576,0))</f>
        <v>-29008.1</v>
      </c>
      <c r="J714">
        <f>INDEX(RawData!H$2:H$1048576,MATCH(FmtData!$B$4+(ROW()-10),RawData!$A$2:$A$1048576,0))</f>
        <v>5.0826799999999998E-2</v>
      </c>
      <c r="K714">
        <f>INDEX(RawData!I$2:I$1048576,MATCH(FmtData!$B$4+(ROW()-10),RawData!$A$2:$A$1048576,0))</f>
        <v>-0.61514800000000003</v>
      </c>
      <c r="L714">
        <f>INDEX(RawData!J$2:J$1048576,MATCH(FmtData!$B$4+(ROW()-10),RawData!$A$2:$A$1048576,0))</f>
        <v>178.9</v>
      </c>
      <c r="M714">
        <f>INDEX(RawData!K$2:K$1048576,MATCH(FmtData!$B$4+(ROW()-10),RawData!$A$2:$A$1048576,0))</f>
        <v>169.5</v>
      </c>
      <c r="N714">
        <f>INDEX(RawData!L$2:L$1048576,MATCH(FmtData!$B$4+(ROW()-10),RawData!$A$2:$A$1048576,0))</f>
        <v>22.5</v>
      </c>
      <c r="O714">
        <f>INDEX(RawData!M$2:M$1048576,MATCH(FmtData!$B$4+(ROW()-10),RawData!$A$2:$A$1048576,0))</f>
        <v>163.5</v>
      </c>
      <c r="P714">
        <f>INDEX(RawData!N$2:N$1048576,MATCH(FmtData!$B$4+(ROW()-10),RawData!$A$2:$A$1048576,0))</f>
        <v>22</v>
      </c>
      <c r="Q714">
        <f>INDEX(RawData!O$2:O$1048576,MATCH(FmtData!$B$4+(ROW()-10),RawData!$A$2:$A$1048576,0))</f>
        <v>181.6</v>
      </c>
      <c r="R714" s="8">
        <f>INDEX(RawData!P$2:P$1048576,MATCH(FmtData!$B$4+(ROW()-10),RawData!$A$2:$A$1048576,0))</f>
        <v>9.8624299999999998</v>
      </c>
      <c r="S714">
        <f>INDEX(RawData!Q$2:Q$1048576,MATCH(FmtData!$B$4+(ROW()-10),RawData!$A$2:$A$1048576,0))</f>
        <v>110.925</v>
      </c>
      <c r="T714" s="8">
        <f>INDEX(RawData!R$2:R$1048576,MATCH(FmtData!$B$4+(ROW()-10),RawData!$A$2:$A$1048576,0))</f>
        <v>1.85121</v>
      </c>
      <c r="U714" s="8">
        <f>INDEX(RawData!S$2:S$1048576,MATCH(FmtData!$B$4+(ROW()-10),RawData!$A$2:$A$1048576,0))</f>
        <v>0.71741100000000002</v>
      </c>
      <c r="V714" s="8">
        <f>INDEX(RawData!T$2:T$1048576,MATCH(FmtData!$B$4+(ROW()-10),RawData!$A$2:$A$1048576,0))</f>
        <v>0.203955</v>
      </c>
      <c r="W714" s="3">
        <f t="shared" si="211"/>
        <v>-0.52381658000000009</v>
      </c>
      <c r="X714" s="3">
        <f t="shared" si="212"/>
        <v>-0.47825609200000002</v>
      </c>
      <c r="Y714" s="8">
        <f t="shared" ref="Y714:Y777" si="221">$U$6+W714</f>
        <v>9.4328704600470044</v>
      </c>
      <c r="Z714" s="8">
        <f t="shared" ref="Z714:Z777" si="222">$U$6+X714</f>
        <v>9.4784309480470039</v>
      </c>
      <c r="AA714" s="8">
        <f t="shared" si="213"/>
        <v>9.4556507040470041</v>
      </c>
      <c r="AB714" s="41">
        <v>1</v>
      </c>
      <c r="AC714" s="42" t="str">
        <f t="shared" si="214"/>
        <v>Isco</v>
      </c>
      <c r="AD714" s="5">
        <f t="shared" si="220"/>
        <v>-290.56</v>
      </c>
      <c r="AE714" s="15">
        <f t="shared" ref="AE714:AE777" si="223">PI()*Y714^2/4*($R$4+(Y714-$Y$10))-$U$5</f>
        <v>-127.73509497728799</v>
      </c>
      <c r="AF714" s="15">
        <f t="shared" ref="AF714:AF777" si="224">PI()*Z714^2/4*($R$4+(Z714-$Z$10))-$U$5</f>
        <v>-117.14410240790653</v>
      </c>
      <c r="AG714" s="15">
        <f t="shared" ref="AG714:AG777" si="225">PI()*AA714^2/4*($R$4+(AA714-$AA$10))-$U$5</f>
        <v>-122.45175836762576</v>
      </c>
      <c r="AH714" s="15">
        <f t="shared" si="215"/>
        <v>-122.45175836762576</v>
      </c>
      <c r="AI714" s="17">
        <f t="shared" ref="AI714:AI777" si="226">$N$5/(($U$5+AD714)*2160)*100^3</f>
        <v>1.1836055010065558</v>
      </c>
      <c r="AJ714" s="17">
        <f t="shared" ref="AJ714:AJ777" si="227">$N$5/(($U$5+AE714)*2160)*100^3</f>
        <v>0.9306079132538444</v>
      </c>
      <c r="AK714" s="17">
        <f t="shared" ref="AK714:AK777" si="228">$N$5/(($U$5+AF714)*2160)*100^3</f>
        <v>0.91784660089234138</v>
      </c>
      <c r="AL714" s="17">
        <f t="shared" ref="AL714:AL777" si="229">$N$5/(($U$5+AG714)*2160)*100^3</f>
        <v>0.9241978574495251</v>
      </c>
      <c r="AM714" s="17">
        <f t="shared" ref="AM714:AM777" si="230">$N$5/(($U$5+AH714)*2160)*100^3</f>
        <v>0.9241978574495251</v>
      </c>
      <c r="AN714" s="17">
        <f t="shared" si="216"/>
        <v>8.4035431509577041E-4</v>
      </c>
      <c r="AO714" s="17">
        <f t="shared" si="217"/>
        <v>9.241978574495251</v>
      </c>
      <c r="AP714" s="17">
        <f t="shared" si="218"/>
        <v>11.836055010065557</v>
      </c>
      <c r="AQ714" s="17">
        <f t="shared" si="219"/>
        <v>19.46796883505716</v>
      </c>
    </row>
    <row r="715" spans="2:43" x14ac:dyDescent="0.45">
      <c r="B715">
        <f>INDEX(RawData!$A$2:$A$1048576,MATCH(FmtData!$B$4+(ROW()-10),RawData!$A$2:$A$1048576,0))</f>
        <v>903</v>
      </c>
      <c r="C715" s="23">
        <f>LEFT(INDEX(RawData!$B$2:$B$1048576, MATCH(FmtData!$B$4+(ROW()-10),RawData!$A$2:$A$1048576,0)),10)+MID(INDEX(RawData!$B$2:$B$1048576, MATCH(FmtData!$B$4+(ROW()-10),RawData!$A$2:$A$1048576,0)),12,8)-$B$5/24</f>
        <v>42201.001875000002</v>
      </c>
      <c r="D715" s="7">
        <f>MID(INDEX(RawData!$B$2:$B$1048576, MATCH(FmtData!$B$4+(ROW()-10),RawData!$A$2:$A$1048576,0)),12,8)+$B$5/24</f>
        <v>0.50187500000000007</v>
      </c>
      <c r="E715" s="8">
        <f>INDEX(RawData!$D$2:$D$1048576,MATCH(FmtData!$B$4+(ROW()-10),RawData!$A$2:$A$1048576,0))</f>
        <v>33.9696</v>
      </c>
      <c r="F715">
        <f>INDEX(RawData!$D$2:$D$1048576,MATCH(FmtData!$B$4+(ROW()-10),RawData!$A$2:$A$1048576,0))</f>
        <v>33.9696</v>
      </c>
      <c r="G715">
        <f>INDEX(RawData!E$2:E$1048576,MATCH(FmtData!$B$4+(ROW()-10),RawData!$A$2:$A$1048576,0))</f>
        <v>2814.98</v>
      </c>
      <c r="H715">
        <f>INDEX(RawData!F$2:F$1048576,MATCH(FmtData!$B$4+(ROW()-10),RawData!$A$2:$A$1048576,0))</f>
        <v>-1.0764199999999999</v>
      </c>
      <c r="I715">
        <f>INDEX(RawData!G$2:G$1048576,MATCH(FmtData!$B$4+(ROW()-10),RawData!$A$2:$A$1048576,0))</f>
        <v>-29008.1</v>
      </c>
      <c r="J715">
        <f>INDEX(RawData!H$2:H$1048576,MATCH(FmtData!$B$4+(ROW()-10),RawData!$A$2:$A$1048576,0))</f>
        <v>5.0826799999999998E-2</v>
      </c>
      <c r="K715">
        <f>INDEX(RawData!I$2:I$1048576,MATCH(FmtData!$B$4+(ROW()-10),RawData!$A$2:$A$1048576,0))</f>
        <v>-0.61533599999999999</v>
      </c>
      <c r="L715">
        <f>INDEX(RawData!J$2:J$1048576,MATCH(FmtData!$B$4+(ROW()-10),RawData!$A$2:$A$1048576,0))</f>
        <v>194.8</v>
      </c>
      <c r="M715">
        <f>INDEX(RawData!K$2:K$1048576,MATCH(FmtData!$B$4+(ROW()-10),RawData!$A$2:$A$1048576,0))</f>
        <v>167.5</v>
      </c>
      <c r="N715">
        <f>INDEX(RawData!L$2:L$1048576,MATCH(FmtData!$B$4+(ROW()-10),RawData!$A$2:$A$1048576,0))</f>
        <v>22.4</v>
      </c>
      <c r="O715">
        <f>INDEX(RawData!M$2:M$1048576,MATCH(FmtData!$B$4+(ROW()-10),RawData!$A$2:$A$1048576,0))</f>
        <v>175</v>
      </c>
      <c r="P715">
        <f>INDEX(RawData!N$2:N$1048576,MATCH(FmtData!$B$4+(ROW()-10),RawData!$A$2:$A$1048576,0))</f>
        <v>21.9</v>
      </c>
      <c r="Q715">
        <f>INDEX(RawData!O$2:O$1048576,MATCH(FmtData!$B$4+(ROW()-10),RawData!$A$2:$A$1048576,0))</f>
        <v>181.5</v>
      </c>
      <c r="R715" s="8">
        <f>INDEX(RawData!P$2:P$1048576,MATCH(FmtData!$B$4+(ROW()-10),RawData!$A$2:$A$1048576,0))</f>
        <v>9.8624299999999998</v>
      </c>
      <c r="S715">
        <f>INDEX(RawData!Q$2:Q$1048576,MATCH(FmtData!$B$4+(ROW()-10),RawData!$A$2:$A$1048576,0))</f>
        <v>110.925</v>
      </c>
      <c r="T715" s="8">
        <f>INDEX(RawData!R$2:R$1048576,MATCH(FmtData!$B$4+(ROW()-10),RawData!$A$2:$A$1048576,0))</f>
        <v>1.85121</v>
      </c>
      <c r="U715" s="8">
        <f>INDEX(RawData!S$2:S$1048576,MATCH(FmtData!$B$4+(ROW()-10),RawData!$A$2:$A$1048576,0))</f>
        <v>0.71701499999999996</v>
      </c>
      <c r="V715" s="8">
        <f>INDEX(RawData!T$2:T$1048576,MATCH(FmtData!$B$4+(ROW()-10),RawData!$A$2:$A$1048576,0))</f>
        <v>0.20386199999999999</v>
      </c>
      <c r="W715" s="3">
        <f t="shared" ref="W715:W778" si="231">-(U715-$U$10)*2.54</f>
        <v>-0.52281073999999994</v>
      </c>
      <c r="X715" s="3">
        <f t="shared" ref="X715:X778" si="232">-(V715-$V$10)*2.54</f>
        <v>-0.47801987200000001</v>
      </c>
      <c r="Y715" s="8">
        <f t="shared" si="221"/>
        <v>9.4338763000470038</v>
      </c>
      <c r="Z715" s="8">
        <f t="shared" si="222"/>
        <v>9.4786671680470036</v>
      </c>
      <c r="AA715" s="8">
        <f t="shared" ref="AA715:AA778" si="233">(Y715+Z715)/2</f>
        <v>9.4562717340470037</v>
      </c>
      <c r="AB715" s="41">
        <v>1</v>
      </c>
      <c r="AC715" s="42" t="str">
        <f t="shared" ref="AC715:AC778" si="234">IF(AB715=1,"Isco","Dilatometer")</f>
        <v>Isco</v>
      </c>
      <c r="AD715" s="5">
        <f t="shared" si="220"/>
        <v>-290.56</v>
      </c>
      <c r="AE715" s="15">
        <f t="shared" si="223"/>
        <v>-127.50232670223409</v>
      </c>
      <c r="AF715" s="15">
        <f t="shared" si="224"/>
        <v>-117.0889370159515</v>
      </c>
      <c r="AG715" s="15">
        <f t="shared" si="225"/>
        <v>-122.30738492878629</v>
      </c>
      <c r="AH715" s="15">
        <f t="shared" ref="AH715:AH778" si="235">AG715</f>
        <v>-122.30738492878629</v>
      </c>
      <c r="AI715" s="17">
        <f t="shared" si="226"/>
        <v>1.1836055010065558</v>
      </c>
      <c r="AJ715" s="17">
        <f t="shared" si="227"/>
        <v>0.9303236331838739</v>
      </c>
      <c r="AK715" s="17">
        <f t="shared" si="228"/>
        <v>0.91778104711407671</v>
      </c>
      <c r="AL715" s="17">
        <f t="shared" si="229"/>
        <v>0.92402393433266861</v>
      </c>
      <c r="AM715" s="17">
        <f t="shared" si="230"/>
        <v>0.92402393433266861</v>
      </c>
      <c r="AN715" s="17">
        <f t="shared" ref="AN715:AN778" si="236">INDEX($AM$10:$AM$2627,MATCH(C715+1/24,$C$10:$C$2627,1))-INDEX($AM$10:$AM$2627,MATCH(C715,$C$10:$C$2627,1))</f>
        <v>1.3437921613375092E-3</v>
      </c>
      <c r="AO715" s="17">
        <f t="shared" ref="AO715:AO778" si="237">AL715*10</f>
        <v>9.2402393433266852</v>
      </c>
      <c r="AP715" s="17">
        <f t="shared" ref="AP715:AP778" si="238">AI715*10</f>
        <v>11.836055010065557</v>
      </c>
      <c r="AQ715" s="17">
        <f t="shared" ref="AQ715:AQ778" si="239">G715*0.101325/14.696</f>
        <v>19.408536234349484</v>
      </c>
    </row>
    <row r="716" spans="2:43" x14ac:dyDescent="0.45">
      <c r="B716">
        <f>INDEX(RawData!$A$2:$A$1048576,MATCH(FmtData!$B$4+(ROW()-10),RawData!$A$2:$A$1048576,0))</f>
        <v>904</v>
      </c>
      <c r="C716" s="23">
        <f>LEFT(INDEX(RawData!$B$2:$B$1048576, MATCH(FmtData!$B$4+(ROW()-10),RawData!$A$2:$A$1048576,0)),10)+MID(INDEX(RawData!$B$2:$B$1048576, MATCH(FmtData!$B$4+(ROW()-10),RawData!$A$2:$A$1048576,0)),12,8)-$B$5/24</f>
        <v>42201.002569444441</v>
      </c>
      <c r="D716" s="7">
        <f>MID(INDEX(RawData!$B$2:$B$1048576, MATCH(FmtData!$B$4+(ROW()-10),RawData!$A$2:$A$1048576,0)),12,8)+$B$5/24</f>
        <v>0.5025694444444444</v>
      </c>
      <c r="E716" s="8">
        <f>INDEX(RawData!$D$2:$D$1048576,MATCH(FmtData!$B$4+(ROW()-10),RawData!$A$2:$A$1048576,0))</f>
        <v>33.986400000000003</v>
      </c>
      <c r="F716">
        <f>INDEX(RawData!$D$2:$D$1048576,MATCH(FmtData!$B$4+(ROW()-10),RawData!$A$2:$A$1048576,0))</f>
        <v>33.986400000000003</v>
      </c>
      <c r="G716">
        <f>INDEX(RawData!E$2:E$1048576,MATCH(FmtData!$B$4+(ROW()-10),RawData!$A$2:$A$1048576,0))</f>
        <v>2816.83</v>
      </c>
      <c r="H716">
        <f>INDEX(RawData!F$2:F$1048576,MATCH(FmtData!$B$4+(ROW()-10),RawData!$A$2:$A$1048576,0))</f>
        <v>-1.0764199999999999</v>
      </c>
      <c r="I716">
        <f>INDEX(RawData!G$2:G$1048576,MATCH(FmtData!$B$4+(ROW()-10),RawData!$A$2:$A$1048576,0))</f>
        <v>-29008.1</v>
      </c>
      <c r="J716">
        <f>INDEX(RawData!H$2:H$1048576,MATCH(FmtData!$B$4+(ROW()-10),RawData!$A$2:$A$1048576,0))</f>
        <v>5.0826799999999998E-2</v>
      </c>
      <c r="K716">
        <f>INDEX(RawData!I$2:I$1048576,MATCH(FmtData!$B$4+(ROW()-10),RawData!$A$2:$A$1048576,0))</f>
        <v>-0.61552499999999999</v>
      </c>
      <c r="L716">
        <f>INDEX(RawData!J$2:J$1048576,MATCH(FmtData!$B$4+(ROW()-10),RawData!$A$2:$A$1048576,0))</f>
        <v>183.6</v>
      </c>
      <c r="M716">
        <f>INDEX(RawData!K$2:K$1048576,MATCH(FmtData!$B$4+(ROW()-10),RawData!$A$2:$A$1048576,0))</f>
        <v>165.9</v>
      </c>
      <c r="N716">
        <f>INDEX(RawData!L$2:L$1048576,MATCH(FmtData!$B$4+(ROW()-10),RawData!$A$2:$A$1048576,0))</f>
        <v>22.5</v>
      </c>
      <c r="O716">
        <f>INDEX(RawData!M$2:M$1048576,MATCH(FmtData!$B$4+(ROW()-10),RawData!$A$2:$A$1048576,0))</f>
        <v>166.9</v>
      </c>
      <c r="P716">
        <f>INDEX(RawData!N$2:N$1048576,MATCH(FmtData!$B$4+(ROW()-10),RawData!$A$2:$A$1048576,0))</f>
        <v>21.9</v>
      </c>
      <c r="Q716">
        <f>INDEX(RawData!O$2:O$1048576,MATCH(FmtData!$B$4+(ROW()-10),RawData!$A$2:$A$1048576,0))</f>
        <v>181.6</v>
      </c>
      <c r="R716" s="8">
        <f>INDEX(RawData!P$2:P$1048576,MATCH(FmtData!$B$4+(ROW()-10),RawData!$A$2:$A$1048576,0))</f>
        <v>9.8624299999999998</v>
      </c>
      <c r="S716">
        <f>INDEX(RawData!Q$2:Q$1048576,MATCH(FmtData!$B$4+(ROW()-10),RawData!$A$2:$A$1048576,0))</f>
        <v>110.925</v>
      </c>
      <c r="T716" s="8">
        <f>INDEX(RawData!R$2:R$1048576,MATCH(FmtData!$B$4+(ROW()-10),RawData!$A$2:$A$1048576,0))</f>
        <v>1.85121</v>
      </c>
      <c r="U716" s="8">
        <f>INDEX(RawData!S$2:S$1048576,MATCH(FmtData!$B$4+(ROW()-10),RawData!$A$2:$A$1048576,0))</f>
        <v>0.71750199999999997</v>
      </c>
      <c r="V716" s="8">
        <f>INDEX(RawData!T$2:T$1048576,MATCH(FmtData!$B$4+(ROW()-10),RawData!$A$2:$A$1048576,0))</f>
        <v>0.20432700000000001</v>
      </c>
      <c r="W716" s="3">
        <f t="shared" si="231"/>
        <v>-0.52404771999999999</v>
      </c>
      <c r="X716" s="3">
        <f t="shared" si="232"/>
        <v>-0.47920097200000006</v>
      </c>
      <c r="Y716" s="8">
        <f t="shared" si="221"/>
        <v>9.432639320047004</v>
      </c>
      <c r="Z716" s="8">
        <f t="shared" si="222"/>
        <v>9.4774860680470052</v>
      </c>
      <c r="AA716" s="8">
        <f t="shared" si="233"/>
        <v>9.4550626940470046</v>
      </c>
      <c r="AB716" s="41">
        <v>1</v>
      </c>
      <c r="AC716" s="42" t="str">
        <f t="shared" si="234"/>
        <v>Isco</v>
      </c>
      <c r="AD716" s="5">
        <f t="shared" ref="AD716:AD779" si="240">S716-$S$10</f>
        <v>-290.56</v>
      </c>
      <c r="AE716" s="15">
        <f t="shared" si="223"/>
        <v>-127.78857797231933</v>
      </c>
      <c r="AF716" s="15">
        <f t="shared" si="224"/>
        <v>-117.36473776663604</v>
      </c>
      <c r="AG716" s="15">
        <f t="shared" si="225"/>
        <v>-122.58843885078807</v>
      </c>
      <c r="AH716" s="15">
        <f t="shared" si="235"/>
        <v>-122.58843885078807</v>
      </c>
      <c r="AI716" s="17">
        <f t="shared" si="226"/>
        <v>1.1836055010065558</v>
      </c>
      <c r="AJ716" s="17">
        <f t="shared" si="227"/>
        <v>0.93067325662339673</v>
      </c>
      <c r="AK716" s="17">
        <f t="shared" si="228"/>
        <v>0.91810887851290046</v>
      </c>
      <c r="AL716" s="17">
        <f t="shared" si="229"/>
        <v>0.92436257339611372</v>
      </c>
      <c r="AM716" s="17">
        <f t="shared" si="230"/>
        <v>0.92436257339611372</v>
      </c>
      <c r="AN716" s="17">
        <f t="shared" si="236"/>
        <v>1.0051530978923973E-3</v>
      </c>
      <c r="AO716" s="17">
        <f t="shared" si="237"/>
        <v>9.243625733961137</v>
      </c>
      <c r="AP716" s="17">
        <f t="shared" si="238"/>
        <v>11.836055010065557</v>
      </c>
      <c r="AQ716" s="17">
        <f t="shared" si="239"/>
        <v>19.42129149088187</v>
      </c>
    </row>
    <row r="717" spans="2:43" x14ac:dyDescent="0.45">
      <c r="B717">
        <f>INDEX(RawData!$A$2:$A$1048576,MATCH(FmtData!$B$4+(ROW()-10),RawData!$A$2:$A$1048576,0))</f>
        <v>905</v>
      </c>
      <c r="C717" s="23">
        <f>LEFT(INDEX(RawData!$B$2:$B$1048576, MATCH(FmtData!$B$4+(ROW()-10),RawData!$A$2:$A$1048576,0)),10)+MID(INDEX(RawData!$B$2:$B$1048576, MATCH(FmtData!$B$4+(ROW()-10),RawData!$A$2:$A$1048576,0)),12,8)-$B$5/24</f>
        <v>42201.003252314818</v>
      </c>
      <c r="D717" s="7">
        <f>MID(INDEX(RawData!$B$2:$B$1048576, MATCH(FmtData!$B$4+(ROW()-10),RawData!$A$2:$A$1048576,0)),12,8)+$B$5/24</f>
        <v>0.50325231481481481</v>
      </c>
      <c r="E717" s="8">
        <f>INDEX(RawData!$D$2:$D$1048576,MATCH(FmtData!$B$4+(ROW()-10),RawData!$A$2:$A$1048576,0))</f>
        <v>34.003</v>
      </c>
      <c r="F717">
        <f>INDEX(RawData!$D$2:$D$1048576,MATCH(FmtData!$B$4+(ROW()-10),RawData!$A$2:$A$1048576,0))</f>
        <v>34.003</v>
      </c>
      <c r="G717">
        <f>INDEX(RawData!E$2:E$1048576,MATCH(FmtData!$B$4+(ROW()-10),RawData!$A$2:$A$1048576,0))</f>
        <v>2812.21</v>
      </c>
      <c r="H717">
        <f>INDEX(RawData!F$2:F$1048576,MATCH(FmtData!$B$4+(ROW()-10),RawData!$A$2:$A$1048576,0))</f>
        <v>-1.0764199999999999</v>
      </c>
      <c r="I717">
        <f>INDEX(RawData!G$2:G$1048576,MATCH(FmtData!$B$4+(ROW()-10),RawData!$A$2:$A$1048576,0))</f>
        <v>-29008.1</v>
      </c>
      <c r="J717">
        <f>INDEX(RawData!H$2:H$1048576,MATCH(FmtData!$B$4+(ROW()-10),RawData!$A$2:$A$1048576,0))</f>
        <v>5.0826799999999998E-2</v>
      </c>
      <c r="K717">
        <f>INDEX(RawData!I$2:I$1048576,MATCH(FmtData!$B$4+(ROW()-10),RawData!$A$2:$A$1048576,0))</f>
        <v>-0.61533599999999999</v>
      </c>
      <c r="L717">
        <f>INDEX(RawData!J$2:J$1048576,MATCH(FmtData!$B$4+(ROW()-10),RawData!$A$2:$A$1048576,0))</f>
        <v>174.4</v>
      </c>
      <c r="M717">
        <f>INDEX(RawData!K$2:K$1048576,MATCH(FmtData!$B$4+(ROW()-10),RawData!$A$2:$A$1048576,0))</f>
        <v>171.6</v>
      </c>
      <c r="N717">
        <f>INDEX(RawData!L$2:L$1048576,MATCH(FmtData!$B$4+(ROW()-10),RawData!$A$2:$A$1048576,0))</f>
        <v>22.4</v>
      </c>
      <c r="O717">
        <f>INDEX(RawData!M$2:M$1048576,MATCH(FmtData!$B$4+(ROW()-10),RawData!$A$2:$A$1048576,0))</f>
        <v>166.8</v>
      </c>
      <c r="P717">
        <f>INDEX(RawData!N$2:N$1048576,MATCH(FmtData!$B$4+(ROW()-10),RawData!$A$2:$A$1048576,0))</f>
        <v>21.9</v>
      </c>
      <c r="Q717">
        <f>INDEX(RawData!O$2:O$1048576,MATCH(FmtData!$B$4+(ROW()-10),RawData!$A$2:$A$1048576,0))</f>
        <v>181.7</v>
      </c>
      <c r="R717" s="8">
        <f>INDEX(RawData!P$2:P$1048576,MATCH(FmtData!$B$4+(ROW()-10),RawData!$A$2:$A$1048576,0))</f>
        <v>9.8624299999999998</v>
      </c>
      <c r="S717">
        <f>INDEX(RawData!Q$2:Q$1048576,MATCH(FmtData!$B$4+(ROW()-10),RawData!$A$2:$A$1048576,0))</f>
        <v>110.925</v>
      </c>
      <c r="T717" s="8">
        <f>INDEX(RawData!R$2:R$1048576,MATCH(FmtData!$B$4+(ROW()-10),RawData!$A$2:$A$1048576,0))</f>
        <v>1.85121</v>
      </c>
      <c r="U717" s="8">
        <f>INDEX(RawData!S$2:S$1048576,MATCH(FmtData!$B$4+(ROW()-10),RawData!$A$2:$A$1048576,0))</f>
        <v>0.71741100000000002</v>
      </c>
      <c r="V717" s="8">
        <f>INDEX(RawData!T$2:T$1048576,MATCH(FmtData!$B$4+(ROW()-10),RawData!$A$2:$A$1048576,0))</f>
        <v>0.204513</v>
      </c>
      <c r="W717" s="3">
        <f t="shared" si="231"/>
        <v>-0.52381658000000009</v>
      </c>
      <c r="X717" s="3">
        <f t="shared" si="232"/>
        <v>-0.47967341200000002</v>
      </c>
      <c r="Y717" s="8">
        <f t="shared" si="221"/>
        <v>9.4328704600470044</v>
      </c>
      <c r="Z717" s="8">
        <f t="shared" si="222"/>
        <v>9.4770136280470041</v>
      </c>
      <c r="AA717" s="8">
        <f t="shared" si="233"/>
        <v>9.4549420440470051</v>
      </c>
      <c r="AB717" s="41">
        <v>1</v>
      </c>
      <c r="AC717" s="42" t="str">
        <f t="shared" si="234"/>
        <v>Isco</v>
      </c>
      <c r="AD717" s="5">
        <f t="shared" si="240"/>
        <v>-290.56</v>
      </c>
      <c r="AE717" s="15">
        <f t="shared" si="223"/>
        <v>-127.73509497728799</v>
      </c>
      <c r="AF717" s="15">
        <f t="shared" si="224"/>
        <v>-117.47503972141624</v>
      </c>
      <c r="AG717" s="15">
        <f t="shared" si="225"/>
        <v>-122.61648143903983</v>
      </c>
      <c r="AH717" s="15">
        <f t="shared" si="235"/>
        <v>-122.61648143903983</v>
      </c>
      <c r="AI717" s="17">
        <f t="shared" si="226"/>
        <v>1.1836055010065558</v>
      </c>
      <c r="AJ717" s="17">
        <f t="shared" si="227"/>
        <v>0.9306079132538444</v>
      </c>
      <c r="AK717" s="17">
        <f t="shared" si="228"/>
        <v>0.91824005483812265</v>
      </c>
      <c r="AL717" s="17">
        <f t="shared" si="229"/>
        <v>0.92439637524943385</v>
      </c>
      <c r="AM717" s="17">
        <f t="shared" si="230"/>
        <v>0.92439637524943385</v>
      </c>
      <c r="AN717" s="17">
        <f t="shared" si="236"/>
        <v>8.39882803685299E-4</v>
      </c>
      <c r="AO717" s="17">
        <f t="shared" si="237"/>
        <v>9.2439637524943379</v>
      </c>
      <c r="AP717" s="17">
        <f t="shared" si="238"/>
        <v>11.836055010065557</v>
      </c>
      <c r="AQ717" s="17">
        <f t="shared" si="239"/>
        <v>19.3894378232172</v>
      </c>
    </row>
    <row r="718" spans="2:43" x14ac:dyDescent="0.45">
      <c r="B718">
        <f>INDEX(RawData!$A$2:$A$1048576,MATCH(FmtData!$B$4+(ROW()-10),RawData!$A$2:$A$1048576,0))</f>
        <v>906</v>
      </c>
      <c r="C718" s="23">
        <f>LEFT(INDEX(RawData!$B$2:$B$1048576, MATCH(FmtData!$B$4+(ROW()-10),RawData!$A$2:$A$1048576,0)),10)+MID(INDEX(RawData!$B$2:$B$1048576, MATCH(FmtData!$B$4+(ROW()-10),RawData!$A$2:$A$1048576,0)),12,8)-$B$5/24</f>
        <v>42201.003946759258</v>
      </c>
      <c r="D718" s="7">
        <f>MID(INDEX(RawData!$B$2:$B$1048576, MATCH(FmtData!$B$4+(ROW()-10),RawData!$A$2:$A$1048576,0)),12,8)+$B$5/24</f>
        <v>0.50394675925925925</v>
      </c>
      <c r="E718" s="8">
        <f>INDEX(RawData!$D$2:$D$1048576,MATCH(FmtData!$B$4+(ROW()-10),RawData!$A$2:$A$1048576,0))</f>
        <v>34.019500000000001</v>
      </c>
      <c r="F718">
        <f>INDEX(RawData!$D$2:$D$1048576,MATCH(FmtData!$B$4+(ROW()-10),RawData!$A$2:$A$1048576,0))</f>
        <v>34.019500000000001</v>
      </c>
      <c r="G718">
        <f>INDEX(RawData!E$2:E$1048576,MATCH(FmtData!$B$4+(ROW()-10),RawData!$A$2:$A$1048576,0))</f>
        <v>2809.14</v>
      </c>
      <c r="H718">
        <f>INDEX(RawData!F$2:F$1048576,MATCH(FmtData!$B$4+(ROW()-10),RawData!$A$2:$A$1048576,0))</f>
        <v>-1.0764199999999999</v>
      </c>
      <c r="I718">
        <f>INDEX(RawData!G$2:G$1048576,MATCH(FmtData!$B$4+(ROW()-10),RawData!$A$2:$A$1048576,0))</f>
        <v>-29008.1</v>
      </c>
      <c r="J718">
        <f>INDEX(RawData!H$2:H$1048576,MATCH(FmtData!$B$4+(ROW()-10),RawData!$A$2:$A$1048576,0))</f>
        <v>5.0845300000000003E-2</v>
      </c>
      <c r="K718">
        <f>INDEX(RawData!I$2:I$1048576,MATCH(FmtData!$B$4+(ROW()-10),RawData!$A$2:$A$1048576,0))</f>
        <v>-0.61552499999999999</v>
      </c>
      <c r="L718">
        <f>INDEX(RawData!J$2:J$1048576,MATCH(FmtData!$B$4+(ROW()-10),RawData!$A$2:$A$1048576,0))</f>
        <v>182.3</v>
      </c>
      <c r="M718">
        <f>INDEX(RawData!K$2:K$1048576,MATCH(FmtData!$B$4+(ROW()-10),RawData!$A$2:$A$1048576,0))</f>
        <v>176.2</v>
      </c>
      <c r="N718">
        <f>INDEX(RawData!L$2:L$1048576,MATCH(FmtData!$B$4+(ROW()-10),RawData!$A$2:$A$1048576,0))</f>
        <v>22.4</v>
      </c>
      <c r="O718">
        <f>INDEX(RawData!M$2:M$1048576,MATCH(FmtData!$B$4+(ROW()-10),RawData!$A$2:$A$1048576,0))</f>
        <v>159.6</v>
      </c>
      <c r="P718">
        <f>INDEX(RawData!N$2:N$1048576,MATCH(FmtData!$B$4+(ROW()-10),RawData!$A$2:$A$1048576,0))</f>
        <v>21.9</v>
      </c>
      <c r="Q718">
        <f>INDEX(RawData!O$2:O$1048576,MATCH(FmtData!$B$4+(ROW()-10),RawData!$A$2:$A$1048576,0))</f>
        <v>181.7</v>
      </c>
      <c r="R718" s="8">
        <f>INDEX(RawData!P$2:P$1048576,MATCH(FmtData!$B$4+(ROW()-10),RawData!$A$2:$A$1048576,0))</f>
        <v>9.8624299999999998</v>
      </c>
      <c r="S718">
        <f>INDEX(RawData!Q$2:Q$1048576,MATCH(FmtData!$B$4+(ROW()-10),RawData!$A$2:$A$1048576,0))</f>
        <v>110.925</v>
      </c>
      <c r="T718" s="8">
        <f>INDEX(RawData!R$2:R$1048576,MATCH(FmtData!$B$4+(ROW()-10),RawData!$A$2:$A$1048576,0))</f>
        <v>1.85121</v>
      </c>
      <c r="U718" s="8">
        <f>INDEX(RawData!S$2:S$1048576,MATCH(FmtData!$B$4+(ROW()-10),RawData!$A$2:$A$1048576,0))</f>
        <v>0.71701499999999996</v>
      </c>
      <c r="V718" s="8">
        <f>INDEX(RawData!T$2:T$1048576,MATCH(FmtData!$B$4+(ROW()-10),RawData!$A$2:$A$1048576,0))</f>
        <v>0.20441999999999999</v>
      </c>
      <c r="W718" s="3">
        <f t="shared" si="231"/>
        <v>-0.52281073999999994</v>
      </c>
      <c r="X718" s="3">
        <f t="shared" si="232"/>
        <v>-0.47943719200000001</v>
      </c>
      <c r="Y718" s="8">
        <f t="shared" si="221"/>
        <v>9.4338763000470038</v>
      </c>
      <c r="Z718" s="8">
        <f t="shared" si="222"/>
        <v>9.4772498480470038</v>
      </c>
      <c r="AA718" s="8">
        <f t="shared" si="233"/>
        <v>9.4555630740470029</v>
      </c>
      <c r="AB718" s="41">
        <v>1</v>
      </c>
      <c r="AC718" s="42" t="str">
        <f t="shared" si="234"/>
        <v>Isco</v>
      </c>
      <c r="AD718" s="5">
        <f t="shared" si="240"/>
        <v>-290.56</v>
      </c>
      <c r="AE718" s="15">
        <f t="shared" si="223"/>
        <v>-127.50232670223409</v>
      </c>
      <c r="AF718" s="15">
        <f t="shared" si="224"/>
        <v>-117.41989005435664</v>
      </c>
      <c r="AG718" s="15">
        <f t="shared" si="225"/>
        <v>-122.47212862471849</v>
      </c>
      <c r="AH718" s="15">
        <f t="shared" si="235"/>
        <v>-122.47212862471849</v>
      </c>
      <c r="AI718" s="17">
        <f t="shared" si="226"/>
        <v>1.1836055010065558</v>
      </c>
      <c r="AJ718" s="17">
        <f t="shared" si="227"/>
        <v>0.9303236331838739</v>
      </c>
      <c r="AK718" s="17">
        <f t="shared" si="228"/>
        <v>0.91817446354864496</v>
      </c>
      <c r="AL718" s="17">
        <f t="shared" si="229"/>
        <v>0.92422240226602104</v>
      </c>
      <c r="AM718" s="17">
        <f t="shared" si="230"/>
        <v>0.92422240226602104</v>
      </c>
      <c r="AN718" s="17">
        <f t="shared" si="236"/>
        <v>1.0127870401592798E-3</v>
      </c>
      <c r="AO718" s="17">
        <f t="shared" si="237"/>
        <v>9.2422240226602099</v>
      </c>
      <c r="AP718" s="17">
        <f t="shared" si="238"/>
        <v>11.836055010065557</v>
      </c>
      <c r="AQ718" s="17">
        <f t="shared" si="239"/>
        <v>19.368270992106694</v>
      </c>
    </row>
    <row r="719" spans="2:43" x14ac:dyDescent="0.45">
      <c r="B719">
        <f>INDEX(RawData!$A$2:$A$1048576,MATCH(FmtData!$B$4+(ROW()-10),RawData!$A$2:$A$1048576,0))</f>
        <v>907</v>
      </c>
      <c r="C719" s="23">
        <f>LEFT(INDEX(RawData!$B$2:$B$1048576, MATCH(FmtData!$B$4+(ROW()-10),RawData!$A$2:$A$1048576,0)),10)+MID(INDEX(RawData!$B$2:$B$1048576, MATCH(FmtData!$B$4+(ROW()-10),RawData!$A$2:$A$1048576,0)),12,8)-$B$5/24</f>
        <v>42201.004641203705</v>
      </c>
      <c r="D719" s="7">
        <f>MID(INDEX(RawData!$B$2:$B$1048576, MATCH(FmtData!$B$4+(ROW()-10),RawData!$A$2:$A$1048576,0)),12,8)+$B$5/24</f>
        <v>0.50464120370370369</v>
      </c>
      <c r="E719" s="8">
        <f>INDEX(RawData!$D$2:$D$1048576,MATCH(FmtData!$B$4+(ROW()-10),RawData!$A$2:$A$1048576,0))</f>
        <v>34.036000000000001</v>
      </c>
      <c r="F719">
        <f>INDEX(RawData!$D$2:$D$1048576,MATCH(FmtData!$B$4+(ROW()-10),RawData!$A$2:$A$1048576,0))</f>
        <v>34.036000000000001</v>
      </c>
      <c r="G719">
        <f>INDEX(RawData!E$2:E$1048576,MATCH(FmtData!$B$4+(ROW()-10),RawData!$A$2:$A$1048576,0))</f>
        <v>2802.67</v>
      </c>
      <c r="H719">
        <f>INDEX(RawData!F$2:F$1048576,MATCH(FmtData!$B$4+(ROW()-10),RawData!$A$2:$A$1048576,0))</f>
        <v>-1.0764199999999999</v>
      </c>
      <c r="I719">
        <f>INDEX(RawData!G$2:G$1048576,MATCH(FmtData!$B$4+(ROW()-10),RawData!$A$2:$A$1048576,0))</f>
        <v>-29008.1</v>
      </c>
      <c r="J719">
        <f>INDEX(RawData!H$2:H$1048576,MATCH(FmtData!$B$4+(ROW()-10),RawData!$A$2:$A$1048576,0))</f>
        <v>5.0826799999999998E-2</v>
      </c>
      <c r="K719">
        <f>INDEX(RawData!I$2:I$1048576,MATCH(FmtData!$B$4+(ROW()-10),RawData!$A$2:$A$1048576,0))</f>
        <v>-0.61533599999999999</v>
      </c>
      <c r="L719">
        <f>INDEX(RawData!J$2:J$1048576,MATCH(FmtData!$B$4+(ROW()-10),RawData!$A$2:$A$1048576,0))</f>
        <v>200.3</v>
      </c>
      <c r="M719">
        <f>INDEX(RawData!K$2:K$1048576,MATCH(FmtData!$B$4+(ROW()-10),RawData!$A$2:$A$1048576,0))</f>
        <v>178</v>
      </c>
      <c r="N719">
        <f>INDEX(RawData!L$2:L$1048576,MATCH(FmtData!$B$4+(ROW()-10),RawData!$A$2:$A$1048576,0))</f>
        <v>22.5</v>
      </c>
      <c r="O719">
        <f>INDEX(RawData!M$2:M$1048576,MATCH(FmtData!$B$4+(ROW()-10),RawData!$A$2:$A$1048576,0))</f>
        <v>172.6</v>
      </c>
      <c r="P719">
        <f>INDEX(RawData!N$2:N$1048576,MATCH(FmtData!$B$4+(ROW()-10),RawData!$A$2:$A$1048576,0))</f>
        <v>21.9</v>
      </c>
      <c r="Q719">
        <f>INDEX(RawData!O$2:O$1048576,MATCH(FmtData!$B$4+(ROW()-10),RawData!$A$2:$A$1048576,0))</f>
        <v>181.6</v>
      </c>
      <c r="R719" s="8">
        <f>INDEX(RawData!P$2:P$1048576,MATCH(FmtData!$B$4+(ROW()-10),RawData!$A$2:$A$1048576,0))</f>
        <v>9.8624299999999998</v>
      </c>
      <c r="S719">
        <f>INDEX(RawData!Q$2:Q$1048576,MATCH(FmtData!$B$4+(ROW()-10),RawData!$A$2:$A$1048576,0))</f>
        <v>110.925</v>
      </c>
      <c r="T719" s="8">
        <f>INDEX(RawData!R$2:R$1048576,MATCH(FmtData!$B$4+(ROW()-10),RawData!$A$2:$A$1048576,0))</f>
        <v>1.85121</v>
      </c>
      <c r="U719" s="8">
        <f>INDEX(RawData!S$2:S$1048576,MATCH(FmtData!$B$4+(ROW()-10),RawData!$A$2:$A$1048576,0))</f>
        <v>0.71674099999999996</v>
      </c>
      <c r="V719" s="8">
        <f>INDEX(RawData!T$2:T$1048576,MATCH(FmtData!$B$4+(ROW()-10),RawData!$A$2:$A$1048576,0))</f>
        <v>0.20473</v>
      </c>
      <c r="W719" s="3">
        <f t="shared" si="231"/>
        <v>-0.52211478</v>
      </c>
      <c r="X719" s="3">
        <f t="shared" si="232"/>
        <v>-0.48022459200000001</v>
      </c>
      <c r="Y719" s="8">
        <f t="shared" si="221"/>
        <v>9.4345722600470037</v>
      </c>
      <c r="Z719" s="8">
        <f t="shared" si="222"/>
        <v>9.4764624480470037</v>
      </c>
      <c r="AA719" s="8">
        <f t="shared" si="233"/>
        <v>9.4555173540470037</v>
      </c>
      <c r="AB719" s="41">
        <v>1</v>
      </c>
      <c r="AC719" s="42" t="str">
        <f t="shared" si="234"/>
        <v>Isco</v>
      </c>
      <c r="AD719" s="5">
        <f t="shared" si="240"/>
        <v>-290.56</v>
      </c>
      <c r="AE719" s="15">
        <f t="shared" si="223"/>
        <v>-127.34124217426859</v>
      </c>
      <c r="AF719" s="15">
        <f t="shared" si="224"/>
        <v>-117.60371208678043</v>
      </c>
      <c r="AG719" s="15">
        <f t="shared" si="225"/>
        <v>-122.48275644208377</v>
      </c>
      <c r="AH719" s="15">
        <f t="shared" si="235"/>
        <v>-122.48275644208377</v>
      </c>
      <c r="AI719" s="17">
        <f t="shared" si="226"/>
        <v>1.1836055010065558</v>
      </c>
      <c r="AJ719" s="17">
        <f t="shared" si="227"/>
        <v>0.93012700219402045</v>
      </c>
      <c r="AK719" s="17">
        <f t="shared" si="228"/>
        <v>0.91839312550450602</v>
      </c>
      <c r="AL719" s="17">
        <f t="shared" si="229"/>
        <v>0.92423520860264596</v>
      </c>
      <c r="AM719" s="17">
        <f t="shared" si="230"/>
        <v>0.92423520860264596</v>
      </c>
      <c r="AN719" s="17">
        <f t="shared" si="236"/>
        <v>1.0986686195039175E-3</v>
      </c>
      <c r="AO719" s="17">
        <f t="shared" si="237"/>
        <v>9.2423520860264592</v>
      </c>
      <c r="AP719" s="17">
        <f t="shared" si="238"/>
        <v>11.836055010065557</v>
      </c>
      <c r="AQ719" s="17">
        <f t="shared" si="239"/>
        <v>19.323662067909634</v>
      </c>
    </row>
    <row r="720" spans="2:43" x14ac:dyDescent="0.45">
      <c r="B720">
        <f>INDEX(RawData!$A$2:$A$1048576,MATCH(FmtData!$B$4+(ROW()-10),RawData!$A$2:$A$1048576,0))</f>
        <v>908</v>
      </c>
      <c r="C720" s="23">
        <f>LEFT(INDEX(RawData!$B$2:$B$1048576, MATCH(FmtData!$B$4+(ROW()-10),RawData!$A$2:$A$1048576,0)),10)+MID(INDEX(RawData!$B$2:$B$1048576, MATCH(FmtData!$B$4+(ROW()-10),RawData!$A$2:$A$1048576,0)),12,8)-$B$5/24</f>
        <v>42201.005335648151</v>
      </c>
      <c r="D720" s="7">
        <f>MID(INDEX(RawData!$B$2:$B$1048576, MATCH(FmtData!$B$4+(ROW()-10),RawData!$A$2:$A$1048576,0)),12,8)+$B$5/24</f>
        <v>0.50533564814814813</v>
      </c>
      <c r="E720" s="8">
        <f>INDEX(RawData!$D$2:$D$1048576,MATCH(FmtData!$B$4+(ROW()-10),RawData!$A$2:$A$1048576,0))</f>
        <v>34.052700000000002</v>
      </c>
      <c r="F720">
        <f>INDEX(RawData!$D$2:$D$1048576,MATCH(FmtData!$B$4+(ROW()-10),RawData!$A$2:$A$1048576,0))</f>
        <v>34.052700000000002</v>
      </c>
      <c r="G720">
        <f>INDEX(RawData!E$2:E$1048576,MATCH(FmtData!$B$4+(ROW()-10),RawData!$A$2:$A$1048576,0))</f>
        <v>2812.21</v>
      </c>
      <c r="H720">
        <f>INDEX(RawData!F$2:F$1048576,MATCH(FmtData!$B$4+(ROW()-10),RawData!$A$2:$A$1048576,0))</f>
        <v>-1.0764199999999999</v>
      </c>
      <c r="I720">
        <f>INDEX(RawData!G$2:G$1048576,MATCH(FmtData!$B$4+(ROW()-10),RawData!$A$2:$A$1048576,0))</f>
        <v>-29008.1</v>
      </c>
      <c r="J720">
        <f>INDEX(RawData!H$2:H$1048576,MATCH(FmtData!$B$4+(ROW()-10),RawData!$A$2:$A$1048576,0))</f>
        <v>5.0826799999999998E-2</v>
      </c>
      <c r="K720">
        <f>INDEX(RawData!I$2:I$1048576,MATCH(FmtData!$B$4+(ROW()-10),RawData!$A$2:$A$1048576,0))</f>
        <v>-0.61533599999999999</v>
      </c>
      <c r="L720">
        <f>INDEX(RawData!J$2:J$1048576,MATCH(FmtData!$B$4+(ROW()-10),RawData!$A$2:$A$1048576,0))</f>
        <v>175.5</v>
      </c>
      <c r="M720">
        <f>INDEX(RawData!K$2:K$1048576,MATCH(FmtData!$B$4+(ROW()-10),RawData!$A$2:$A$1048576,0))</f>
        <v>172.7</v>
      </c>
      <c r="N720">
        <f>INDEX(RawData!L$2:L$1048576,MATCH(FmtData!$B$4+(ROW()-10),RawData!$A$2:$A$1048576,0))</f>
        <v>22.5</v>
      </c>
      <c r="O720">
        <f>INDEX(RawData!M$2:M$1048576,MATCH(FmtData!$B$4+(ROW()-10),RawData!$A$2:$A$1048576,0))</f>
        <v>167.9</v>
      </c>
      <c r="P720">
        <f>INDEX(RawData!N$2:N$1048576,MATCH(FmtData!$B$4+(ROW()-10),RawData!$A$2:$A$1048576,0))</f>
        <v>21.9</v>
      </c>
      <c r="Q720">
        <f>INDEX(RawData!O$2:O$1048576,MATCH(FmtData!$B$4+(ROW()-10),RawData!$A$2:$A$1048576,0))</f>
        <v>181.7</v>
      </c>
      <c r="R720" s="8">
        <f>INDEX(RawData!P$2:P$1048576,MATCH(FmtData!$B$4+(ROW()-10),RawData!$A$2:$A$1048576,0))</f>
        <v>9.8624299999999998</v>
      </c>
      <c r="S720">
        <f>INDEX(RawData!Q$2:Q$1048576,MATCH(FmtData!$B$4+(ROW()-10),RawData!$A$2:$A$1048576,0))</f>
        <v>110.925</v>
      </c>
      <c r="T720" s="8">
        <f>INDEX(RawData!R$2:R$1048576,MATCH(FmtData!$B$4+(ROW()-10),RawData!$A$2:$A$1048576,0))</f>
        <v>1.85121</v>
      </c>
      <c r="U720" s="8">
        <f>INDEX(RawData!S$2:S$1048576,MATCH(FmtData!$B$4+(ROW()-10),RawData!$A$2:$A$1048576,0))</f>
        <v>0.717198</v>
      </c>
      <c r="V720" s="8">
        <f>INDEX(RawData!T$2:T$1048576,MATCH(FmtData!$B$4+(ROW()-10),RawData!$A$2:$A$1048576,0))</f>
        <v>0.20441999999999999</v>
      </c>
      <c r="W720" s="3">
        <f t="shared" si="231"/>
        <v>-0.52327556000000008</v>
      </c>
      <c r="X720" s="3">
        <f t="shared" si="232"/>
        <v>-0.47943719200000001</v>
      </c>
      <c r="Y720" s="8">
        <f t="shared" si="221"/>
        <v>9.4334114800470044</v>
      </c>
      <c r="Z720" s="8">
        <f t="shared" si="222"/>
        <v>9.4772498480470038</v>
      </c>
      <c r="AA720" s="8">
        <f t="shared" si="233"/>
        <v>9.4553306640470041</v>
      </c>
      <c r="AB720" s="41">
        <v>1</v>
      </c>
      <c r="AC720" s="42" t="str">
        <f t="shared" si="234"/>
        <v>Isco</v>
      </c>
      <c r="AD720" s="5">
        <f t="shared" si="240"/>
        <v>-290.56</v>
      </c>
      <c r="AE720" s="15">
        <f t="shared" si="223"/>
        <v>-127.60989973900382</v>
      </c>
      <c r="AF720" s="15">
        <f t="shared" si="224"/>
        <v>-117.41989005435664</v>
      </c>
      <c r="AG720" s="15">
        <f t="shared" si="225"/>
        <v>-122.52615234633754</v>
      </c>
      <c r="AH720" s="15">
        <f t="shared" si="235"/>
        <v>-122.52615234633754</v>
      </c>
      <c r="AI720" s="17">
        <f t="shared" si="226"/>
        <v>1.1836055010065558</v>
      </c>
      <c r="AJ720" s="17">
        <f t="shared" si="227"/>
        <v>0.93045499062592818</v>
      </c>
      <c r="AK720" s="17">
        <f t="shared" si="228"/>
        <v>0.91817446354864496</v>
      </c>
      <c r="AL720" s="17">
        <f t="shared" si="229"/>
        <v>0.92428750360216327</v>
      </c>
      <c r="AM720" s="17">
        <f t="shared" si="230"/>
        <v>0.92428750360216327</v>
      </c>
      <c r="AN720" s="17">
        <f t="shared" si="236"/>
        <v>1.1899771606038723E-3</v>
      </c>
      <c r="AO720" s="17">
        <f t="shared" si="237"/>
        <v>9.2428750360216334</v>
      </c>
      <c r="AP720" s="17">
        <f t="shared" si="238"/>
        <v>11.836055010065557</v>
      </c>
      <c r="AQ720" s="17">
        <f t="shared" si="239"/>
        <v>19.3894378232172</v>
      </c>
    </row>
    <row r="721" spans="2:43" x14ac:dyDescent="0.45">
      <c r="B721">
        <f>INDEX(RawData!$A$2:$A$1048576,MATCH(FmtData!$B$4+(ROW()-10),RawData!$A$2:$A$1048576,0))</f>
        <v>909</v>
      </c>
      <c r="C721" s="23">
        <f>LEFT(INDEX(RawData!$B$2:$B$1048576, MATCH(FmtData!$B$4+(ROW()-10),RawData!$A$2:$A$1048576,0)),10)+MID(INDEX(RawData!$B$2:$B$1048576, MATCH(FmtData!$B$4+(ROW()-10),RawData!$A$2:$A$1048576,0)),12,8)-$B$5/24</f>
        <v>42201.006041666667</v>
      </c>
      <c r="D721" s="7">
        <f>MID(INDEX(RawData!$B$2:$B$1048576, MATCH(FmtData!$B$4+(ROW()-10),RawData!$A$2:$A$1048576,0)),12,8)+$B$5/24</f>
        <v>0.50604166666666672</v>
      </c>
      <c r="E721" s="8">
        <f>INDEX(RawData!$D$2:$D$1048576,MATCH(FmtData!$B$4+(ROW()-10),RawData!$A$2:$A$1048576,0))</f>
        <v>34.069299999999998</v>
      </c>
      <c r="F721">
        <f>INDEX(RawData!$D$2:$D$1048576,MATCH(FmtData!$B$4+(ROW()-10),RawData!$A$2:$A$1048576,0))</f>
        <v>34.069299999999998</v>
      </c>
      <c r="G721">
        <f>INDEX(RawData!E$2:E$1048576,MATCH(FmtData!$B$4+(ROW()-10),RawData!$A$2:$A$1048576,0))</f>
        <v>2815.91</v>
      </c>
      <c r="H721">
        <f>INDEX(RawData!F$2:F$1048576,MATCH(FmtData!$B$4+(ROW()-10),RawData!$A$2:$A$1048576,0))</f>
        <v>-1.0764199999999999</v>
      </c>
      <c r="I721">
        <f>INDEX(RawData!G$2:G$1048576,MATCH(FmtData!$B$4+(ROW()-10),RawData!$A$2:$A$1048576,0))</f>
        <v>-29008.1</v>
      </c>
      <c r="J721">
        <f>INDEX(RawData!H$2:H$1048576,MATCH(FmtData!$B$4+(ROW()-10),RawData!$A$2:$A$1048576,0))</f>
        <v>5.0845300000000003E-2</v>
      </c>
      <c r="K721">
        <f>INDEX(RawData!I$2:I$1048576,MATCH(FmtData!$B$4+(ROW()-10),RawData!$A$2:$A$1048576,0))</f>
        <v>-0.61514800000000003</v>
      </c>
      <c r="L721">
        <f>INDEX(RawData!J$2:J$1048576,MATCH(FmtData!$B$4+(ROW()-10),RawData!$A$2:$A$1048576,0))</f>
        <v>179.2</v>
      </c>
      <c r="M721">
        <f>INDEX(RawData!K$2:K$1048576,MATCH(FmtData!$B$4+(ROW()-10),RawData!$A$2:$A$1048576,0))</f>
        <v>171.6</v>
      </c>
      <c r="N721">
        <f>INDEX(RawData!L$2:L$1048576,MATCH(FmtData!$B$4+(ROW()-10),RawData!$A$2:$A$1048576,0))</f>
        <v>22.5</v>
      </c>
      <c r="O721">
        <f>INDEX(RawData!M$2:M$1048576,MATCH(FmtData!$B$4+(ROW()-10),RawData!$A$2:$A$1048576,0))</f>
        <v>161.5</v>
      </c>
      <c r="P721">
        <f>INDEX(RawData!N$2:N$1048576,MATCH(FmtData!$B$4+(ROW()-10),RawData!$A$2:$A$1048576,0))</f>
        <v>22</v>
      </c>
      <c r="Q721">
        <f>INDEX(RawData!O$2:O$1048576,MATCH(FmtData!$B$4+(ROW()-10),RawData!$A$2:$A$1048576,0))</f>
        <v>181.8</v>
      </c>
      <c r="R721" s="8">
        <f>INDEX(RawData!P$2:P$1048576,MATCH(FmtData!$B$4+(ROW()-10),RawData!$A$2:$A$1048576,0))</f>
        <v>9.8624299999999998</v>
      </c>
      <c r="S721">
        <f>INDEX(RawData!Q$2:Q$1048576,MATCH(FmtData!$B$4+(ROW()-10),RawData!$A$2:$A$1048576,0))</f>
        <v>110.925</v>
      </c>
      <c r="T721" s="8">
        <f>INDEX(RawData!R$2:R$1048576,MATCH(FmtData!$B$4+(ROW()-10),RawData!$A$2:$A$1048576,0))</f>
        <v>1.85121</v>
      </c>
      <c r="U721" s="8">
        <f>INDEX(RawData!S$2:S$1048576,MATCH(FmtData!$B$4+(ROW()-10),RawData!$A$2:$A$1048576,0))</f>
        <v>0.717198</v>
      </c>
      <c r="V721" s="8">
        <f>INDEX(RawData!T$2:T$1048576,MATCH(FmtData!$B$4+(ROW()-10),RawData!$A$2:$A$1048576,0))</f>
        <v>0.20432700000000001</v>
      </c>
      <c r="W721" s="3">
        <f t="shared" si="231"/>
        <v>-0.52327556000000008</v>
      </c>
      <c r="X721" s="3">
        <f t="shared" si="232"/>
        <v>-0.47920097200000006</v>
      </c>
      <c r="Y721" s="8">
        <f t="shared" si="221"/>
        <v>9.4334114800470044</v>
      </c>
      <c r="Z721" s="8">
        <f t="shared" si="222"/>
        <v>9.4774860680470052</v>
      </c>
      <c r="AA721" s="8">
        <f t="shared" si="233"/>
        <v>9.4554487740470048</v>
      </c>
      <c r="AB721" s="41">
        <v>1</v>
      </c>
      <c r="AC721" s="42" t="str">
        <f t="shared" si="234"/>
        <v>Isco</v>
      </c>
      <c r="AD721" s="5">
        <f t="shared" si="240"/>
        <v>-290.56</v>
      </c>
      <c r="AE721" s="15">
        <f t="shared" si="223"/>
        <v>-127.60989973900382</v>
      </c>
      <c r="AF721" s="15">
        <f t="shared" si="224"/>
        <v>-117.36473776663604</v>
      </c>
      <c r="AG721" s="15">
        <f t="shared" si="225"/>
        <v>-122.49869798445934</v>
      </c>
      <c r="AH721" s="15">
        <f t="shared" si="235"/>
        <v>-122.49869798445934</v>
      </c>
      <c r="AI721" s="17">
        <f t="shared" si="226"/>
        <v>1.1836055010065558</v>
      </c>
      <c r="AJ721" s="17">
        <f t="shared" si="227"/>
        <v>0.93045499062592818</v>
      </c>
      <c r="AK721" s="17">
        <f t="shared" si="228"/>
        <v>0.91810887851290046</v>
      </c>
      <c r="AL721" s="17">
        <f t="shared" si="229"/>
        <v>0.92425441855169632</v>
      </c>
      <c r="AM721" s="17">
        <f t="shared" si="230"/>
        <v>0.92425441855169632</v>
      </c>
      <c r="AN721" s="17">
        <f t="shared" si="236"/>
        <v>1.3221410490183994E-3</v>
      </c>
      <c r="AO721" s="17">
        <f t="shared" si="237"/>
        <v>9.2425441855169623</v>
      </c>
      <c r="AP721" s="17">
        <f t="shared" si="238"/>
        <v>11.836055010065557</v>
      </c>
      <c r="AQ721" s="17">
        <f t="shared" si="239"/>
        <v>19.414948336281981</v>
      </c>
    </row>
    <row r="722" spans="2:43" x14ac:dyDescent="0.45">
      <c r="B722">
        <f>INDEX(RawData!$A$2:$A$1048576,MATCH(FmtData!$B$4+(ROW()-10),RawData!$A$2:$A$1048576,0))</f>
        <v>910</v>
      </c>
      <c r="C722" s="23">
        <f>LEFT(INDEX(RawData!$B$2:$B$1048576, MATCH(FmtData!$B$4+(ROW()-10),RawData!$A$2:$A$1048576,0)),10)+MID(INDEX(RawData!$B$2:$B$1048576, MATCH(FmtData!$B$4+(ROW()-10),RawData!$A$2:$A$1048576,0)),12,8)-$B$5/24</f>
        <v>42201.006724537037</v>
      </c>
      <c r="D722" s="7">
        <f>MID(INDEX(RawData!$B$2:$B$1048576, MATCH(FmtData!$B$4+(ROW()-10),RawData!$A$2:$A$1048576,0)),12,8)+$B$5/24</f>
        <v>0.50672453703703701</v>
      </c>
      <c r="E722" s="8">
        <f>INDEX(RawData!$D$2:$D$1048576,MATCH(FmtData!$B$4+(ROW()-10),RawData!$A$2:$A$1048576,0))</f>
        <v>34.085799999999999</v>
      </c>
      <c r="F722">
        <f>INDEX(RawData!$D$2:$D$1048576,MATCH(FmtData!$B$4+(ROW()-10),RawData!$A$2:$A$1048576,0))</f>
        <v>34.085799999999999</v>
      </c>
      <c r="G722">
        <f>INDEX(RawData!E$2:E$1048576,MATCH(FmtData!$B$4+(ROW()-10),RawData!$A$2:$A$1048576,0))</f>
        <v>2809.14</v>
      </c>
      <c r="H722">
        <f>INDEX(RawData!F$2:F$1048576,MATCH(FmtData!$B$4+(ROW()-10),RawData!$A$2:$A$1048576,0))</f>
        <v>-1.0764199999999999</v>
      </c>
      <c r="I722">
        <f>INDEX(RawData!G$2:G$1048576,MATCH(FmtData!$B$4+(ROW()-10),RawData!$A$2:$A$1048576,0))</f>
        <v>-29008.1</v>
      </c>
      <c r="J722">
        <f>INDEX(RawData!H$2:H$1048576,MATCH(FmtData!$B$4+(ROW()-10),RawData!$A$2:$A$1048576,0))</f>
        <v>5.0826799999999998E-2</v>
      </c>
      <c r="K722">
        <f>INDEX(RawData!I$2:I$1048576,MATCH(FmtData!$B$4+(ROW()-10),RawData!$A$2:$A$1048576,0))</f>
        <v>-0.61458100000000004</v>
      </c>
      <c r="L722">
        <f>INDEX(RawData!J$2:J$1048576,MATCH(FmtData!$B$4+(ROW()-10),RawData!$A$2:$A$1048576,0))</f>
        <v>194.5</v>
      </c>
      <c r="M722">
        <f>INDEX(RawData!K$2:K$1048576,MATCH(FmtData!$B$4+(ROW()-10),RawData!$A$2:$A$1048576,0))</f>
        <v>175</v>
      </c>
      <c r="N722">
        <f>INDEX(RawData!L$2:L$1048576,MATCH(FmtData!$B$4+(ROW()-10),RawData!$A$2:$A$1048576,0))</f>
        <v>22.5</v>
      </c>
      <c r="O722">
        <f>INDEX(RawData!M$2:M$1048576,MATCH(FmtData!$B$4+(ROW()-10),RawData!$A$2:$A$1048576,0))</f>
        <v>174.2</v>
      </c>
      <c r="P722">
        <f>INDEX(RawData!N$2:N$1048576,MATCH(FmtData!$B$4+(ROW()-10),RawData!$A$2:$A$1048576,0))</f>
        <v>22</v>
      </c>
      <c r="Q722">
        <f>INDEX(RawData!O$2:O$1048576,MATCH(FmtData!$B$4+(ROW()-10),RawData!$A$2:$A$1048576,0))</f>
        <v>181.7</v>
      </c>
      <c r="R722" s="8">
        <f>INDEX(RawData!P$2:P$1048576,MATCH(FmtData!$B$4+(ROW()-10),RawData!$A$2:$A$1048576,0))</f>
        <v>9.8624299999999998</v>
      </c>
      <c r="S722">
        <f>INDEX(RawData!Q$2:Q$1048576,MATCH(FmtData!$B$4+(ROW()-10),RawData!$A$2:$A$1048576,0))</f>
        <v>110.925</v>
      </c>
      <c r="T722" s="8">
        <f>INDEX(RawData!R$2:R$1048576,MATCH(FmtData!$B$4+(ROW()-10),RawData!$A$2:$A$1048576,0))</f>
        <v>1.85121</v>
      </c>
      <c r="U722" s="8">
        <f>INDEX(RawData!S$2:S$1048576,MATCH(FmtData!$B$4+(ROW()-10),RawData!$A$2:$A$1048576,0))</f>
        <v>0.71741100000000002</v>
      </c>
      <c r="V722" s="8">
        <f>INDEX(RawData!T$2:T$1048576,MATCH(FmtData!$B$4+(ROW()-10),RawData!$A$2:$A$1048576,0))</f>
        <v>0.20460600000000001</v>
      </c>
      <c r="W722" s="3">
        <f t="shared" si="231"/>
        <v>-0.52381658000000009</v>
      </c>
      <c r="X722" s="3">
        <f t="shared" si="232"/>
        <v>-0.47990963200000003</v>
      </c>
      <c r="Y722" s="8">
        <f t="shared" si="221"/>
        <v>9.4328704600470044</v>
      </c>
      <c r="Z722" s="8">
        <f t="shared" si="222"/>
        <v>9.4767774080470044</v>
      </c>
      <c r="AA722" s="8">
        <f t="shared" si="233"/>
        <v>9.4548239340470044</v>
      </c>
      <c r="AB722" s="41">
        <v>1</v>
      </c>
      <c r="AC722" s="42" t="str">
        <f t="shared" si="234"/>
        <v>Isco</v>
      </c>
      <c r="AD722" s="5">
        <f t="shared" si="240"/>
        <v>-290.56</v>
      </c>
      <c r="AE722" s="15">
        <f t="shared" si="223"/>
        <v>-127.73509497728799</v>
      </c>
      <c r="AF722" s="15">
        <f t="shared" si="224"/>
        <v>-117.53018676787758</v>
      </c>
      <c r="AG722" s="15">
        <f t="shared" si="225"/>
        <v>-122.643932996285</v>
      </c>
      <c r="AH722" s="15">
        <f t="shared" si="235"/>
        <v>-122.643932996285</v>
      </c>
      <c r="AI722" s="17">
        <f t="shared" si="226"/>
        <v>1.1836055010065558</v>
      </c>
      <c r="AJ722" s="17">
        <f t="shared" si="227"/>
        <v>0.9306079132538444</v>
      </c>
      <c r="AK722" s="17">
        <f t="shared" si="228"/>
        <v>0.91830565238208073</v>
      </c>
      <c r="AL722" s="17">
        <f t="shared" si="229"/>
        <v>0.92442946708296003</v>
      </c>
      <c r="AM722" s="17">
        <f t="shared" si="230"/>
        <v>0.92442946708296003</v>
      </c>
      <c r="AN722" s="17">
        <f t="shared" si="236"/>
        <v>1.1470925177546887E-3</v>
      </c>
      <c r="AO722" s="17">
        <f t="shared" si="237"/>
        <v>9.2442946708295999</v>
      </c>
      <c r="AP722" s="17">
        <f t="shared" si="238"/>
        <v>11.836055010065557</v>
      </c>
      <c r="AQ722" s="17">
        <f t="shared" si="239"/>
        <v>19.368270992106694</v>
      </c>
    </row>
    <row r="723" spans="2:43" x14ac:dyDescent="0.45">
      <c r="B723">
        <f>INDEX(RawData!$A$2:$A$1048576,MATCH(FmtData!$B$4+(ROW()-10),RawData!$A$2:$A$1048576,0))</f>
        <v>911</v>
      </c>
      <c r="C723" s="23">
        <f>LEFT(INDEX(RawData!$B$2:$B$1048576, MATCH(FmtData!$B$4+(ROW()-10),RawData!$A$2:$A$1048576,0)),10)+MID(INDEX(RawData!$B$2:$B$1048576, MATCH(FmtData!$B$4+(ROW()-10),RawData!$A$2:$A$1048576,0)),12,8)-$B$5/24</f>
        <v>42201.007418981484</v>
      </c>
      <c r="D723" s="7">
        <f>MID(INDEX(RawData!$B$2:$B$1048576, MATCH(FmtData!$B$4+(ROW()-10),RawData!$A$2:$A$1048576,0)),12,8)+$B$5/24</f>
        <v>0.50741898148148157</v>
      </c>
      <c r="E723" s="8">
        <f>INDEX(RawData!$D$2:$D$1048576,MATCH(FmtData!$B$4+(ROW()-10),RawData!$A$2:$A$1048576,0))</f>
        <v>34.102499999999999</v>
      </c>
      <c r="F723">
        <f>INDEX(RawData!$D$2:$D$1048576,MATCH(FmtData!$B$4+(ROW()-10),RawData!$A$2:$A$1048576,0))</f>
        <v>34.102499999999999</v>
      </c>
      <c r="G723">
        <f>INDEX(RawData!E$2:E$1048576,MATCH(FmtData!$B$4+(ROW()-10),RawData!$A$2:$A$1048576,0))</f>
        <v>2816.83</v>
      </c>
      <c r="H723">
        <f>INDEX(RawData!F$2:F$1048576,MATCH(FmtData!$B$4+(ROW()-10),RawData!$A$2:$A$1048576,0))</f>
        <v>-1.0764199999999999</v>
      </c>
      <c r="I723">
        <f>INDEX(RawData!G$2:G$1048576,MATCH(FmtData!$B$4+(ROW()-10),RawData!$A$2:$A$1048576,0))</f>
        <v>-29008.1</v>
      </c>
      <c r="J723">
        <f>INDEX(RawData!H$2:H$1048576,MATCH(FmtData!$B$4+(ROW()-10),RawData!$A$2:$A$1048576,0))</f>
        <v>5.0845300000000003E-2</v>
      </c>
      <c r="K723">
        <f>INDEX(RawData!I$2:I$1048576,MATCH(FmtData!$B$4+(ROW()-10),RawData!$A$2:$A$1048576,0))</f>
        <v>-0.61458100000000004</v>
      </c>
      <c r="L723">
        <f>INDEX(RawData!J$2:J$1048576,MATCH(FmtData!$B$4+(ROW()-10),RawData!$A$2:$A$1048576,0))</f>
        <v>183.6</v>
      </c>
      <c r="M723">
        <f>INDEX(RawData!K$2:K$1048576,MATCH(FmtData!$B$4+(ROW()-10),RawData!$A$2:$A$1048576,0))</f>
        <v>178.5</v>
      </c>
      <c r="N723">
        <f>INDEX(RawData!L$2:L$1048576,MATCH(FmtData!$B$4+(ROW()-10),RawData!$A$2:$A$1048576,0))</f>
        <v>22.5</v>
      </c>
      <c r="O723">
        <f>INDEX(RawData!M$2:M$1048576,MATCH(FmtData!$B$4+(ROW()-10),RawData!$A$2:$A$1048576,0))</f>
        <v>163.5</v>
      </c>
      <c r="P723">
        <f>INDEX(RawData!N$2:N$1048576,MATCH(FmtData!$B$4+(ROW()-10),RawData!$A$2:$A$1048576,0))</f>
        <v>22</v>
      </c>
      <c r="Q723">
        <f>INDEX(RawData!O$2:O$1048576,MATCH(FmtData!$B$4+(ROW()-10),RawData!$A$2:$A$1048576,0))</f>
        <v>181.8</v>
      </c>
      <c r="R723" s="8">
        <f>INDEX(RawData!P$2:P$1048576,MATCH(FmtData!$B$4+(ROW()-10),RawData!$A$2:$A$1048576,0))</f>
        <v>9.8624299999999998</v>
      </c>
      <c r="S723">
        <f>INDEX(RawData!Q$2:Q$1048576,MATCH(FmtData!$B$4+(ROW()-10),RawData!$A$2:$A$1048576,0))</f>
        <v>110.925</v>
      </c>
      <c r="T723" s="8">
        <f>INDEX(RawData!R$2:R$1048576,MATCH(FmtData!$B$4+(ROW()-10),RawData!$A$2:$A$1048576,0))</f>
        <v>1.85121</v>
      </c>
      <c r="U723" s="8">
        <f>INDEX(RawData!S$2:S$1048576,MATCH(FmtData!$B$4+(ROW()-10),RawData!$A$2:$A$1048576,0))</f>
        <v>0.71728899999999995</v>
      </c>
      <c r="V723" s="8">
        <f>INDEX(RawData!T$2:T$1048576,MATCH(FmtData!$B$4+(ROW()-10),RawData!$A$2:$A$1048576,0))</f>
        <v>0.203738</v>
      </c>
      <c r="W723" s="3">
        <f t="shared" si="231"/>
        <v>-0.52350669999999999</v>
      </c>
      <c r="X723" s="3">
        <f t="shared" si="232"/>
        <v>-0.47770491200000004</v>
      </c>
      <c r="Y723" s="8">
        <f t="shared" si="221"/>
        <v>9.433180340047004</v>
      </c>
      <c r="Z723" s="8">
        <f t="shared" si="222"/>
        <v>9.4789821280470044</v>
      </c>
      <c r="AA723" s="8">
        <f t="shared" si="233"/>
        <v>9.4560812340470051</v>
      </c>
      <c r="AB723" s="41">
        <v>1</v>
      </c>
      <c r="AC723" s="42" t="str">
        <f t="shared" si="234"/>
        <v>Isco</v>
      </c>
      <c r="AD723" s="5">
        <f t="shared" si="240"/>
        <v>-290.56</v>
      </c>
      <c r="AE723" s="15">
        <f t="shared" si="223"/>
        <v>-127.66338858105371</v>
      </c>
      <c r="AF723" s="15">
        <f t="shared" si="224"/>
        <v>-117.01537908283763</v>
      </c>
      <c r="AG723" s="15">
        <f t="shared" si="225"/>
        <v>-122.35167318156596</v>
      </c>
      <c r="AH723" s="15">
        <f t="shared" si="235"/>
        <v>-122.35167318156596</v>
      </c>
      <c r="AI723" s="17">
        <f t="shared" si="226"/>
        <v>1.1836055010065558</v>
      </c>
      <c r="AJ723" s="17">
        <f t="shared" si="227"/>
        <v>0.93052031966313065</v>
      </c>
      <c r="AK723" s="17">
        <f t="shared" si="228"/>
        <v>0.91769365179733065</v>
      </c>
      <c r="AL723" s="17">
        <f t="shared" si="229"/>
        <v>0.92407728033642389</v>
      </c>
      <c r="AM723" s="17">
        <f t="shared" si="230"/>
        <v>0.92407728033642389</v>
      </c>
      <c r="AN723" s="17">
        <f t="shared" si="236"/>
        <v>1.3225154134222095E-3</v>
      </c>
      <c r="AO723" s="17">
        <f t="shared" si="237"/>
        <v>9.2407728033642389</v>
      </c>
      <c r="AP723" s="17">
        <f t="shared" si="238"/>
        <v>11.836055010065557</v>
      </c>
      <c r="AQ723" s="17">
        <f t="shared" si="239"/>
        <v>19.42129149088187</v>
      </c>
    </row>
    <row r="724" spans="2:43" x14ac:dyDescent="0.45">
      <c r="B724">
        <f>INDEX(RawData!$A$2:$A$1048576,MATCH(FmtData!$B$4+(ROW()-10),RawData!$A$2:$A$1048576,0))</f>
        <v>912</v>
      </c>
      <c r="C724" s="23">
        <f>LEFT(INDEX(RawData!$B$2:$B$1048576, MATCH(FmtData!$B$4+(ROW()-10),RawData!$A$2:$A$1048576,0)),10)+MID(INDEX(RawData!$B$2:$B$1048576, MATCH(FmtData!$B$4+(ROW()-10),RawData!$A$2:$A$1048576,0)),12,8)-$B$5/24</f>
        <v>42201.008113425924</v>
      </c>
      <c r="D724" s="7">
        <f>MID(INDEX(RawData!$B$2:$B$1048576, MATCH(FmtData!$B$4+(ROW()-10),RawData!$A$2:$A$1048576,0)),12,8)+$B$5/24</f>
        <v>0.5081134259259259</v>
      </c>
      <c r="E724" s="8">
        <f>INDEX(RawData!$D$2:$D$1048576,MATCH(FmtData!$B$4+(ROW()-10),RawData!$A$2:$A$1048576,0))</f>
        <v>34.119100000000003</v>
      </c>
      <c r="F724">
        <f>INDEX(RawData!$D$2:$D$1048576,MATCH(FmtData!$B$4+(ROW()-10),RawData!$A$2:$A$1048576,0))</f>
        <v>34.119100000000003</v>
      </c>
      <c r="G724">
        <f>INDEX(RawData!E$2:E$1048576,MATCH(FmtData!$B$4+(ROW()-10),RawData!$A$2:$A$1048576,0))</f>
        <v>2820.83</v>
      </c>
      <c r="H724">
        <f>INDEX(RawData!F$2:F$1048576,MATCH(FmtData!$B$4+(ROW()-10),RawData!$A$2:$A$1048576,0))</f>
        <v>-1.0764199999999999</v>
      </c>
      <c r="I724">
        <f>INDEX(RawData!G$2:G$1048576,MATCH(FmtData!$B$4+(ROW()-10),RawData!$A$2:$A$1048576,0))</f>
        <v>-29008.1</v>
      </c>
      <c r="J724">
        <f>INDEX(RawData!H$2:H$1048576,MATCH(FmtData!$B$4+(ROW()-10),RawData!$A$2:$A$1048576,0))</f>
        <v>5.0845300000000003E-2</v>
      </c>
      <c r="K724">
        <f>INDEX(RawData!I$2:I$1048576,MATCH(FmtData!$B$4+(ROW()-10),RawData!$A$2:$A$1048576,0))</f>
        <v>-0.61477000000000004</v>
      </c>
      <c r="L724">
        <f>INDEX(RawData!J$2:J$1048576,MATCH(FmtData!$B$4+(ROW()-10),RawData!$A$2:$A$1048576,0))</f>
        <v>175.2</v>
      </c>
      <c r="M724">
        <f>INDEX(RawData!K$2:K$1048576,MATCH(FmtData!$B$4+(ROW()-10),RawData!$A$2:$A$1048576,0))</f>
        <v>174.3</v>
      </c>
      <c r="N724">
        <f>INDEX(RawData!L$2:L$1048576,MATCH(FmtData!$B$4+(ROW()-10),RawData!$A$2:$A$1048576,0))</f>
        <v>22.5</v>
      </c>
      <c r="O724">
        <f>INDEX(RawData!M$2:M$1048576,MATCH(FmtData!$B$4+(ROW()-10),RawData!$A$2:$A$1048576,0))</f>
        <v>166.1</v>
      </c>
      <c r="P724">
        <f>INDEX(RawData!N$2:N$1048576,MATCH(FmtData!$B$4+(ROW()-10),RawData!$A$2:$A$1048576,0))</f>
        <v>22</v>
      </c>
      <c r="Q724">
        <f>INDEX(RawData!O$2:O$1048576,MATCH(FmtData!$B$4+(ROW()-10),RawData!$A$2:$A$1048576,0))</f>
        <v>181.8</v>
      </c>
      <c r="R724" s="8">
        <f>INDEX(RawData!P$2:P$1048576,MATCH(FmtData!$B$4+(ROW()-10),RawData!$A$2:$A$1048576,0))</f>
        <v>9.8624299999999998</v>
      </c>
      <c r="S724">
        <f>INDEX(RawData!Q$2:Q$1048576,MATCH(FmtData!$B$4+(ROW()-10),RawData!$A$2:$A$1048576,0))</f>
        <v>110.925</v>
      </c>
      <c r="T724" s="8">
        <f>INDEX(RawData!R$2:R$1048576,MATCH(FmtData!$B$4+(ROW()-10),RawData!$A$2:$A$1048576,0))</f>
        <v>1.85121</v>
      </c>
      <c r="U724" s="8">
        <f>INDEX(RawData!S$2:S$1048576,MATCH(FmtData!$B$4+(ROW()-10),RawData!$A$2:$A$1048576,0))</f>
        <v>0.71741100000000002</v>
      </c>
      <c r="V724" s="8">
        <f>INDEX(RawData!T$2:T$1048576,MATCH(FmtData!$B$4+(ROW()-10),RawData!$A$2:$A$1048576,0))</f>
        <v>0.20386199999999999</v>
      </c>
      <c r="W724" s="3">
        <f t="shared" si="231"/>
        <v>-0.52381658000000009</v>
      </c>
      <c r="X724" s="3">
        <f t="shared" si="232"/>
        <v>-0.47801987200000001</v>
      </c>
      <c r="Y724" s="8">
        <f t="shared" si="221"/>
        <v>9.4328704600470044</v>
      </c>
      <c r="Z724" s="8">
        <f t="shared" si="222"/>
        <v>9.4786671680470036</v>
      </c>
      <c r="AA724" s="8">
        <f t="shared" si="233"/>
        <v>9.4557688140470049</v>
      </c>
      <c r="AB724" s="41">
        <v>1</v>
      </c>
      <c r="AC724" s="42" t="str">
        <f t="shared" si="234"/>
        <v>Isco</v>
      </c>
      <c r="AD724" s="5">
        <f t="shared" si="240"/>
        <v>-290.56</v>
      </c>
      <c r="AE724" s="15">
        <f t="shared" si="223"/>
        <v>-127.73509497728799</v>
      </c>
      <c r="AF724" s="15">
        <f t="shared" si="224"/>
        <v>-117.0889370159515</v>
      </c>
      <c r="AG724" s="15">
        <f t="shared" si="225"/>
        <v>-122.42430223432677</v>
      </c>
      <c r="AH724" s="15">
        <f t="shared" si="235"/>
        <v>-122.42430223432677</v>
      </c>
      <c r="AI724" s="17">
        <f t="shared" si="226"/>
        <v>1.1836055010065558</v>
      </c>
      <c r="AJ724" s="17">
        <f t="shared" si="227"/>
        <v>0.9306079132538444</v>
      </c>
      <c r="AK724" s="17">
        <f t="shared" si="228"/>
        <v>0.91778104711407671</v>
      </c>
      <c r="AL724" s="17">
        <f t="shared" si="229"/>
        <v>0.9241647766821991</v>
      </c>
      <c r="AM724" s="17">
        <f t="shared" si="230"/>
        <v>0.9241647766821991</v>
      </c>
      <c r="AN724" s="17">
        <f t="shared" si="236"/>
        <v>1.4449311578382806E-3</v>
      </c>
      <c r="AO724" s="17">
        <f t="shared" si="237"/>
        <v>9.2416477668219912</v>
      </c>
      <c r="AP724" s="17">
        <f t="shared" si="238"/>
        <v>11.836055010065557</v>
      </c>
      <c r="AQ724" s="17">
        <f t="shared" si="239"/>
        <v>19.448870423924877</v>
      </c>
    </row>
    <row r="725" spans="2:43" x14ac:dyDescent="0.45">
      <c r="B725">
        <f>INDEX(RawData!$A$2:$A$1048576,MATCH(FmtData!$B$4+(ROW()-10),RawData!$A$2:$A$1048576,0))</f>
        <v>913</v>
      </c>
      <c r="C725" s="23">
        <f>LEFT(INDEX(RawData!$B$2:$B$1048576, MATCH(FmtData!$B$4+(ROW()-10),RawData!$A$2:$A$1048576,0)),10)+MID(INDEX(RawData!$B$2:$B$1048576, MATCH(FmtData!$B$4+(ROW()-10),RawData!$A$2:$A$1048576,0)),12,8)-$B$5/24</f>
        <v>42201.00880787037</v>
      </c>
      <c r="D725" s="7">
        <f>MID(INDEX(RawData!$B$2:$B$1048576, MATCH(FmtData!$B$4+(ROW()-10),RawData!$A$2:$A$1048576,0)),12,8)+$B$5/24</f>
        <v>0.50880787037037045</v>
      </c>
      <c r="E725" s="8">
        <f>INDEX(RawData!$D$2:$D$1048576,MATCH(FmtData!$B$4+(ROW()-10),RawData!$A$2:$A$1048576,0))</f>
        <v>34.135800000000003</v>
      </c>
      <c r="F725">
        <f>INDEX(RawData!$D$2:$D$1048576,MATCH(FmtData!$B$4+(ROW()-10),RawData!$A$2:$A$1048576,0))</f>
        <v>34.135800000000003</v>
      </c>
      <c r="G725">
        <f>INDEX(RawData!E$2:E$1048576,MATCH(FmtData!$B$4+(ROW()-10),RawData!$A$2:$A$1048576,0))</f>
        <v>2822.68</v>
      </c>
      <c r="H725">
        <f>INDEX(RawData!F$2:F$1048576,MATCH(FmtData!$B$4+(ROW()-10),RawData!$A$2:$A$1048576,0))</f>
        <v>-1.0764199999999999</v>
      </c>
      <c r="I725">
        <f>INDEX(RawData!G$2:G$1048576,MATCH(FmtData!$B$4+(ROW()-10),RawData!$A$2:$A$1048576,0))</f>
        <v>-29008.1</v>
      </c>
      <c r="J725">
        <f>INDEX(RawData!H$2:H$1048576,MATCH(FmtData!$B$4+(ROW()-10),RawData!$A$2:$A$1048576,0))</f>
        <v>5.0826799999999998E-2</v>
      </c>
      <c r="K725">
        <f>INDEX(RawData!I$2:I$1048576,MATCH(FmtData!$B$4+(ROW()-10),RawData!$A$2:$A$1048576,0))</f>
        <v>-0.61552499999999999</v>
      </c>
      <c r="L725">
        <f>INDEX(RawData!J$2:J$1048576,MATCH(FmtData!$B$4+(ROW()-10),RawData!$A$2:$A$1048576,0))</f>
        <v>179.2</v>
      </c>
      <c r="M725">
        <f>INDEX(RawData!K$2:K$1048576,MATCH(FmtData!$B$4+(ROW()-10),RawData!$A$2:$A$1048576,0))</f>
        <v>170.3</v>
      </c>
      <c r="N725">
        <f>INDEX(RawData!L$2:L$1048576,MATCH(FmtData!$B$4+(ROW()-10),RawData!$A$2:$A$1048576,0))</f>
        <v>22.5</v>
      </c>
      <c r="O725">
        <f>INDEX(RawData!M$2:M$1048576,MATCH(FmtData!$B$4+(ROW()-10),RawData!$A$2:$A$1048576,0))</f>
        <v>161.30000000000001</v>
      </c>
      <c r="P725">
        <f>INDEX(RawData!N$2:N$1048576,MATCH(FmtData!$B$4+(ROW()-10),RawData!$A$2:$A$1048576,0))</f>
        <v>22</v>
      </c>
      <c r="Q725">
        <f>INDEX(RawData!O$2:O$1048576,MATCH(FmtData!$B$4+(ROW()-10),RawData!$A$2:$A$1048576,0))</f>
        <v>181.8</v>
      </c>
      <c r="R725" s="8">
        <f>INDEX(RawData!P$2:P$1048576,MATCH(FmtData!$B$4+(ROW()-10),RawData!$A$2:$A$1048576,0))</f>
        <v>9.8624299999999998</v>
      </c>
      <c r="S725">
        <f>INDEX(RawData!Q$2:Q$1048576,MATCH(FmtData!$B$4+(ROW()-10),RawData!$A$2:$A$1048576,0))</f>
        <v>110.925</v>
      </c>
      <c r="T725" s="8">
        <f>INDEX(RawData!R$2:R$1048576,MATCH(FmtData!$B$4+(ROW()-10),RawData!$A$2:$A$1048576,0))</f>
        <v>1.85121</v>
      </c>
      <c r="U725" s="8">
        <f>INDEX(RawData!S$2:S$1048576,MATCH(FmtData!$B$4+(ROW()-10),RawData!$A$2:$A$1048576,0))</f>
        <v>0.71750199999999997</v>
      </c>
      <c r="V725" s="8">
        <f>INDEX(RawData!T$2:T$1048576,MATCH(FmtData!$B$4+(ROW()-10),RawData!$A$2:$A$1048576,0))</f>
        <v>0.20386199999999999</v>
      </c>
      <c r="W725" s="3">
        <f t="shared" si="231"/>
        <v>-0.52404771999999999</v>
      </c>
      <c r="X725" s="3">
        <f t="shared" si="232"/>
        <v>-0.47801987200000001</v>
      </c>
      <c r="Y725" s="8">
        <f t="shared" si="221"/>
        <v>9.432639320047004</v>
      </c>
      <c r="Z725" s="8">
        <f t="shared" si="222"/>
        <v>9.4786671680470036</v>
      </c>
      <c r="AA725" s="8">
        <f t="shared" si="233"/>
        <v>9.4556532440470029</v>
      </c>
      <c r="AB725" s="41">
        <v>1</v>
      </c>
      <c r="AC725" s="42" t="str">
        <f t="shared" si="234"/>
        <v>Isco</v>
      </c>
      <c r="AD725" s="5">
        <f t="shared" si="240"/>
        <v>-290.56</v>
      </c>
      <c r="AE725" s="15">
        <f t="shared" si="223"/>
        <v>-127.78857797231933</v>
      </c>
      <c r="AF725" s="15">
        <f t="shared" si="224"/>
        <v>-117.0889370159515</v>
      </c>
      <c r="AG725" s="15">
        <f t="shared" si="225"/>
        <v>-122.451167920025</v>
      </c>
      <c r="AH725" s="15">
        <f t="shared" si="235"/>
        <v>-122.451167920025</v>
      </c>
      <c r="AI725" s="17">
        <f t="shared" si="226"/>
        <v>1.1836055010065558</v>
      </c>
      <c r="AJ725" s="17">
        <f t="shared" si="227"/>
        <v>0.93067325662339673</v>
      </c>
      <c r="AK725" s="17">
        <f t="shared" si="228"/>
        <v>0.91778104711407671</v>
      </c>
      <c r="AL725" s="17">
        <f t="shared" si="229"/>
        <v>0.92419714601854464</v>
      </c>
      <c r="AM725" s="17">
        <f t="shared" si="230"/>
        <v>0.92419714601854464</v>
      </c>
      <c r="AN725" s="17">
        <f t="shared" si="236"/>
        <v>1.3131218570581193E-3</v>
      </c>
      <c r="AO725" s="17">
        <f t="shared" si="237"/>
        <v>9.2419714601854466</v>
      </c>
      <c r="AP725" s="17">
        <f t="shared" si="238"/>
        <v>11.836055010065557</v>
      </c>
      <c r="AQ725" s="17">
        <f t="shared" si="239"/>
        <v>19.461625680457264</v>
      </c>
    </row>
    <row r="726" spans="2:43" x14ac:dyDescent="0.45">
      <c r="B726">
        <f>INDEX(RawData!$A$2:$A$1048576,MATCH(FmtData!$B$4+(ROW()-10),RawData!$A$2:$A$1048576,0))</f>
        <v>914</v>
      </c>
      <c r="C726" s="23">
        <f>LEFT(INDEX(RawData!$B$2:$B$1048576, MATCH(FmtData!$B$4+(ROW()-10),RawData!$A$2:$A$1048576,0)),10)+MID(INDEX(RawData!$B$2:$B$1048576, MATCH(FmtData!$B$4+(ROW()-10),RawData!$A$2:$A$1048576,0)),12,8)-$B$5/24</f>
        <v>42201.009513888886</v>
      </c>
      <c r="D726" s="7">
        <f>MID(INDEX(RawData!$B$2:$B$1048576, MATCH(FmtData!$B$4+(ROW()-10),RawData!$A$2:$A$1048576,0)),12,8)+$B$5/24</f>
        <v>0.50951388888888882</v>
      </c>
      <c r="E726" s="8">
        <f>INDEX(RawData!$D$2:$D$1048576,MATCH(FmtData!$B$4+(ROW()-10),RawData!$A$2:$A$1048576,0))</f>
        <v>34.152200000000001</v>
      </c>
      <c r="F726">
        <f>INDEX(RawData!$D$2:$D$1048576,MATCH(FmtData!$B$4+(ROW()-10),RawData!$A$2:$A$1048576,0))</f>
        <v>34.152200000000001</v>
      </c>
      <c r="G726">
        <f>INDEX(RawData!E$2:E$1048576,MATCH(FmtData!$B$4+(ROW()-10),RawData!$A$2:$A$1048576,0))</f>
        <v>2813.14</v>
      </c>
      <c r="H726">
        <f>INDEX(RawData!F$2:F$1048576,MATCH(FmtData!$B$4+(ROW()-10),RawData!$A$2:$A$1048576,0))</f>
        <v>-1.0764199999999999</v>
      </c>
      <c r="I726">
        <f>INDEX(RawData!G$2:G$1048576,MATCH(FmtData!$B$4+(ROW()-10),RawData!$A$2:$A$1048576,0))</f>
        <v>-29008.1</v>
      </c>
      <c r="J726">
        <f>INDEX(RawData!H$2:H$1048576,MATCH(FmtData!$B$4+(ROW()-10),RawData!$A$2:$A$1048576,0))</f>
        <v>5.0826799999999998E-2</v>
      </c>
      <c r="K726">
        <f>INDEX(RawData!I$2:I$1048576,MATCH(FmtData!$B$4+(ROW()-10),RawData!$A$2:$A$1048576,0))</f>
        <v>-0.61552499999999999</v>
      </c>
      <c r="L726">
        <f>INDEX(RawData!J$2:J$1048576,MATCH(FmtData!$B$4+(ROW()-10),RawData!$A$2:$A$1048576,0))</f>
        <v>204.2</v>
      </c>
      <c r="M726">
        <f>INDEX(RawData!K$2:K$1048576,MATCH(FmtData!$B$4+(ROW()-10),RawData!$A$2:$A$1048576,0))</f>
        <v>174.4</v>
      </c>
      <c r="N726">
        <f>INDEX(RawData!L$2:L$1048576,MATCH(FmtData!$B$4+(ROW()-10),RawData!$A$2:$A$1048576,0))</f>
        <v>22.5</v>
      </c>
      <c r="O726">
        <f>INDEX(RawData!M$2:M$1048576,MATCH(FmtData!$B$4+(ROW()-10),RawData!$A$2:$A$1048576,0))</f>
        <v>172.9</v>
      </c>
      <c r="P726">
        <f>INDEX(RawData!N$2:N$1048576,MATCH(FmtData!$B$4+(ROW()-10),RawData!$A$2:$A$1048576,0))</f>
        <v>22</v>
      </c>
      <c r="Q726">
        <f>INDEX(RawData!O$2:O$1048576,MATCH(FmtData!$B$4+(ROW()-10),RawData!$A$2:$A$1048576,0))</f>
        <v>181.8</v>
      </c>
      <c r="R726" s="8">
        <f>INDEX(RawData!P$2:P$1048576,MATCH(FmtData!$B$4+(ROW()-10),RawData!$A$2:$A$1048576,0))</f>
        <v>9.8624299999999998</v>
      </c>
      <c r="S726">
        <f>INDEX(RawData!Q$2:Q$1048576,MATCH(FmtData!$B$4+(ROW()-10),RawData!$A$2:$A$1048576,0))</f>
        <v>110.925</v>
      </c>
      <c r="T726" s="8">
        <f>INDEX(RawData!R$2:R$1048576,MATCH(FmtData!$B$4+(ROW()-10),RawData!$A$2:$A$1048576,0))</f>
        <v>1.85121</v>
      </c>
      <c r="U726" s="8">
        <f>INDEX(RawData!S$2:S$1048576,MATCH(FmtData!$B$4+(ROW()-10),RawData!$A$2:$A$1048576,0))</f>
        <v>0.71759399999999995</v>
      </c>
      <c r="V726" s="8">
        <f>INDEX(RawData!T$2:T$1048576,MATCH(FmtData!$B$4+(ROW()-10),RawData!$A$2:$A$1048576,0))</f>
        <v>0.20355200000000001</v>
      </c>
      <c r="W726" s="3">
        <f t="shared" si="231"/>
        <v>-0.52428140000000001</v>
      </c>
      <c r="X726" s="3">
        <f t="shared" si="232"/>
        <v>-0.47723247200000007</v>
      </c>
      <c r="Y726" s="8">
        <f t="shared" si="221"/>
        <v>9.4324056400470049</v>
      </c>
      <c r="Z726" s="8">
        <f t="shared" si="222"/>
        <v>9.4794545680470037</v>
      </c>
      <c r="AA726" s="8">
        <f t="shared" si="233"/>
        <v>9.4559301040470043</v>
      </c>
      <c r="AB726" s="41">
        <v>1</v>
      </c>
      <c r="AC726" s="42" t="str">
        <f t="shared" si="234"/>
        <v>Isco</v>
      </c>
      <c r="AD726" s="5">
        <f t="shared" si="240"/>
        <v>-290.56</v>
      </c>
      <c r="AE726" s="15">
        <f t="shared" si="223"/>
        <v>-127.84264615332063</v>
      </c>
      <c r="AF726" s="15">
        <f t="shared" si="224"/>
        <v>-116.90503344606748</v>
      </c>
      <c r="AG726" s="15">
        <f t="shared" si="225"/>
        <v>-122.38680731892225</v>
      </c>
      <c r="AH726" s="15">
        <f t="shared" si="235"/>
        <v>-122.38680731892225</v>
      </c>
      <c r="AI726" s="17">
        <f t="shared" si="226"/>
        <v>1.1836055010065558</v>
      </c>
      <c r="AJ726" s="17">
        <f t="shared" si="227"/>
        <v>0.93073932427768935</v>
      </c>
      <c r="AK726" s="17">
        <f t="shared" si="228"/>
        <v>0.91756257964920962</v>
      </c>
      <c r="AL726" s="17">
        <f t="shared" si="229"/>
        <v>0.92411960442374708</v>
      </c>
      <c r="AM726" s="17">
        <f t="shared" si="230"/>
        <v>0.92411960442374708</v>
      </c>
      <c r="AN726" s="17">
        <f t="shared" si="236"/>
        <v>1.4890340935137525E-3</v>
      </c>
      <c r="AO726" s="17">
        <f t="shared" si="237"/>
        <v>9.241196044237471</v>
      </c>
      <c r="AP726" s="17">
        <f t="shared" si="238"/>
        <v>11.836055010065557</v>
      </c>
      <c r="AQ726" s="17">
        <f t="shared" si="239"/>
        <v>19.395849925149701</v>
      </c>
    </row>
    <row r="727" spans="2:43" x14ac:dyDescent="0.45">
      <c r="B727">
        <f>INDEX(RawData!$A$2:$A$1048576,MATCH(FmtData!$B$4+(ROW()-10),RawData!$A$2:$A$1048576,0))</f>
        <v>915</v>
      </c>
      <c r="C727" s="23">
        <f>LEFT(INDEX(RawData!$B$2:$B$1048576, MATCH(FmtData!$B$4+(ROW()-10),RawData!$A$2:$A$1048576,0)),10)+MID(INDEX(RawData!$B$2:$B$1048576, MATCH(FmtData!$B$4+(ROW()-10),RawData!$A$2:$A$1048576,0)),12,8)-$B$5/24</f>
        <v>42201.010208333333</v>
      </c>
      <c r="D727" s="7">
        <f>MID(INDEX(RawData!$B$2:$B$1048576, MATCH(FmtData!$B$4+(ROW()-10),RawData!$A$2:$A$1048576,0)),12,8)+$B$5/24</f>
        <v>0.51020833333333337</v>
      </c>
      <c r="E727" s="8">
        <f>INDEX(RawData!$D$2:$D$1048576,MATCH(FmtData!$B$4+(ROW()-10),RawData!$A$2:$A$1048576,0))</f>
        <v>34.168799999999997</v>
      </c>
      <c r="F727">
        <f>INDEX(RawData!$D$2:$D$1048576,MATCH(FmtData!$B$4+(ROW()-10),RawData!$A$2:$A$1048576,0))</f>
        <v>34.168799999999997</v>
      </c>
      <c r="G727">
        <f>INDEX(RawData!E$2:E$1048576,MATCH(FmtData!$B$4+(ROW()-10),RawData!$A$2:$A$1048576,0))</f>
        <v>2820.83</v>
      </c>
      <c r="H727">
        <f>INDEX(RawData!F$2:F$1048576,MATCH(FmtData!$B$4+(ROW()-10),RawData!$A$2:$A$1048576,0))</f>
        <v>-1.0764199999999999</v>
      </c>
      <c r="I727">
        <f>INDEX(RawData!G$2:G$1048576,MATCH(FmtData!$B$4+(ROW()-10),RawData!$A$2:$A$1048576,0))</f>
        <v>-29008.1</v>
      </c>
      <c r="J727">
        <f>INDEX(RawData!H$2:H$1048576,MATCH(FmtData!$B$4+(ROW()-10),RawData!$A$2:$A$1048576,0))</f>
        <v>5.0845300000000003E-2</v>
      </c>
      <c r="K727">
        <f>INDEX(RawData!I$2:I$1048576,MATCH(FmtData!$B$4+(ROW()-10),RawData!$A$2:$A$1048576,0))</f>
        <v>-0.61458100000000004</v>
      </c>
      <c r="L727">
        <f>INDEX(RawData!J$2:J$1048576,MATCH(FmtData!$B$4+(ROW()-10),RawData!$A$2:$A$1048576,0))</f>
        <v>174.9</v>
      </c>
      <c r="M727">
        <f>INDEX(RawData!K$2:K$1048576,MATCH(FmtData!$B$4+(ROW()-10),RawData!$A$2:$A$1048576,0))</f>
        <v>178.2</v>
      </c>
      <c r="N727">
        <f>INDEX(RawData!L$2:L$1048576,MATCH(FmtData!$B$4+(ROW()-10),RawData!$A$2:$A$1048576,0))</f>
        <v>22.5</v>
      </c>
      <c r="O727">
        <f>INDEX(RawData!M$2:M$1048576,MATCH(FmtData!$B$4+(ROW()-10),RawData!$A$2:$A$1048576,0))</f>
        <v>167.2</v>
      </c>
      <c r="P727">
        <f>INDEX(RawData!N$2:N$1048576,MATCH(FmtData!$B$4+(ROW()-10),RawData!$A$2:$A$1048576,0))</f>
        <v>22</v>
      </c>
      <c r="Q727">
        <f>INDEX(RawData!O$2:O$1048576,MATCH(FmtData!$B$4+(ROW()-10),RawData!$A$2:$A$1048576,0))</f>
        <v>181.8</v>
      </c>
      <c r="R727" s="8">
        <f>INDEX(RawData!P$2:P$1048576,MATCH(FmtData!$B$4+(ROW()-10),RawData!$A$2:$A$1048576,0))</f>
        <v>9.8624299999999998</v>
      </c>
      <c r="S727">
        <f>INDEX(RawData!Q$2:Q$1048576,MATCH(FmtData!$B$4+(ROW()-10),RawData!$A$2:$A$1048576,0))</f>
        <v>110.925</v>
      </c>
      <c r="T727" s="8">
        <f>INDEX(RawData!R$2:R$1048576,MATCH(FmtData!$B$4+(ROW()-10),RawData!$A$2:$A$1048576,0))</f>
        <v>1.85121</v>
      </c>
      <c r="U727" s="8">
        <f>INDEX(RawData!S$2:S$1048576,MATCH(FmtData!$B$4+(ROW()-10),RawData!$A$2:$A$1048576,0))</f>
        <v>0.717777</v>
      </c>
      <c r="V727" s="8">
        <f>INDEX(RawData!T$2:T$1048576,MATCH(FmtData!$B$4+(ROW()-10),RawData!$A$2:$A$1048576,0))</f>
        <v>0.20386199999999999</v>
      </c>
      <c r="W727" s="3">
        <f t="shared" si="231"/>
        <v>-0.52474622000000004</v>
      </c>
      <c r="X727" s="3">
        <f t="shared" si="232"/>
        <v>-0.47801987200000001</v>
      </c>
      <c r="Y727" s="8">
        <f t="shared" si="221"/>
        <v>9.4319408200470036</v>
      </c>
      <c r="Z727" s="8">
        <f t="shared" si="222"/>
        <v>9.4786671680470036</v>
      </c>
      <c r="AA727" s="8">
        <f t="shared" si="233"/>
        <v>9.4553039940470036</v>
      </c>
      <c r="AB727" s="41">
        <v>1</v>
      </c>
      <c r="AC727" s="42" t="str">
        <f t="shared" si="234"/>
        <v>Isco</v>
      </c>
      <c r="AD727" s="5">
        <f t="shared" si="240"/>
        <v>-290.56</v>
      </c>
      <c r="AE727" s="15">
        <f t="shared" si="223"/>
        <v>-127.95018722779207</v>
      </c>
      <c r="AF727" s="15">
        <f t="shared" si="224"/>
        <v>-117.0889370159515</v>
      </c>
      <c r="AG727" s="15">
        <f t="shared" si="225"/>
        <v>-122.53235162790054</v>
      </c>
      <c r="AH727" s="15">
        <f t="shared" si="235"/>
        <v>-122.53235162790054</v>
      </c>
      <c r="AI727" s="17">
        <f t="shared" si="226"/>
        <v>1.1836055010065558</v>
      </c>
      <c r="AJ727" s="17">
        <f t="shared" si="227"/>
        <v>0.93087076007205671</v>
      </c>
      <c r="AK727" s="17">
        <f t="shared" si="228"/>
        <v>0.91778104711407671</v>
      </c>
      <c r="AL727" s="17">
        <f t="shared" si="229"/>
        <v>0.92429497463879418</v>
      </c>
      <c r="AM727" s="17">
        <f t="shared" si="230"/>
        <v>0.92429497463879418</v>
      </c>
      <c r="AN727" s="17">
        <f t="shared" si="236"/>
        <v>1.0146746457536659E-3</v>
      </c>
      <c r="AO727" s="17">
        <f t="shared" si="237"/>
        <v>9.2429497463879411</v>
      </c>
      <c r="AP727" s="17">
        <f t="shared" si="238"/>
        <v>11.836055010065557</v>
      </c>
      <c r="AQ727" s="17">
        <f t="shared" si="239"/>
        <v>19.448870423924877</v>
      </c>
    </row>
    <row r="728" spans="2:43" x14ac:dyDescent="0.45">
      <c r="B728">
        <f>INDEX(RawData!$A$2:$A$1048576,MATCH(FmtData!$B$4+(ROW()-10),RawData!$A$2:$A$1048576,0))</f>
        <v>916</v>
      </c>
      <c r="C728" s="23">
        <f>LEFT(INDEX(RawData!$B$2:$B$1048576, MATCH(FmtData!$B$4+(ROW()-10),RawData!$A$2:$A$1048576,0)),10)+MID(INDEX(RawData!$B$2:$B$1048576, MATCH(FmtData!$B$4+(ROW()-10),RawData!$A$2:$A$1048576,0)),12,8)-$B$5/24</f>
        <v>42201.010891203703</v>
      </c>
      <c r="D728" s="7">
        <f>MID(INDEX(RawData!$B$2:$B$1048576, MATCH(FmtData!$B$4+(ROW()-10),RawData!$A$2:$A$1048576,0)),12,8)+$B$5/24</f>
        <v>0.51089120370370367</v>
      </c>
      <c r="E728" s="8">
        <f>INDEX(RawData!$D$2:$D$1048576,MATCH(FmtData!$B$4+(ROW()-10),RawData!$A$2:$A$1048576,0))</f>
        <v>34.185400000000001</v>
      </c>
      <c r="F728">
        <f>INDEX(RawData!$D$2:$D$1048576,MATCH(FmtData!$B$4+(ROW()-10),RawData!$A$2:$A$1048576,0))</f>
        <v>34.185400000000001</v>
      </c>
      <c r="G728">
        <f>INDEX(RawData!E$2:E$1048576,MATCH(FmtData!$B$4+(ROW()-10),RawData!$A$2:$A$1048576,0))</f>
        <v>2826.68</v>
      </c>
      <c r="H728">
        <f>INDEX(RawData!F$2:F$1048576,MATCH(FmtData!$B$4+(ROW()-10),RawData!$A$2:$A$1048576,0))</f>
        <v>-1.0764199999999999</v>
      </c>
      <c r="I728">
        <f>INDEX(RawData!G$2:G$1048576,MATCH(FmtData!$B$4+(ROW()-10),RawData!$A$2:$A$1048576,0))</f>
        <v>-29008.1</v>
      </c>
      <c r="J728">
        <f>INDEX(RawData!H$2:H$1048576,MATCH(FmtData!$B$4+(ROW()-10),RawData!$A$2:$A$1048576,0))</f>
        <v>5.0845300000000003E-2</v>
      </c>
      <c r="K728">
        <f>INDEX(RawData!I$2:I$1048576,MATCH(FmtData!$B$4+(ROW()-10),RawData!$A$2:$A$1048576,0))</f>
        <v>-0.61533599999999999</v>
      </c>
      <c r="L728">
        <f>INDEX(RawData!J$2:J$1048576,MATCH(FmtData!$B$4+(ROW()-10),RawData!$A$2:$A$1048576,0))</f>
        <v>185.3</v>
      </c>
      <c r="M728">
        <f>INDEX(RawData!K$2:K$1048576,MATCH(FmtData!$B$4+(ROW()-10),RawData!$A$2:$A$1048576,0))</f>
        <v>176.6</v>
      </c>
      <c r="N728">
        <f>INDEX(RawData!L$2:L$1048576,MATCH(FmtData!$B$4+(ROW()-10),RawData!$A$2:$A$1048576,0))</f>
        <v>22.5</v>
      </c>
      <c r="O728">
        <f>INDEX(RawData!M$2:M$1048576,MATCH(FmtData!$B$4+(ROW()-10),RawData!$A$2:$A$1048576,0))</f>
        <v>160.80000000000001</v>
      </c>
      <c r="P728">
        <f>INDEX(RawData!N$2:N$1048576,MATCH(FmtData!$B$4+(ROW()-10),RawData!$A$2:$A$1048576,0))</f>
        <v>22</v>
      </c>
      <c r="Q728">
        <f>INDEX(RawData!O$2:O$1048576,MATCH(FmtData!$B$4+(ROW()-10),RawData!$A$2:$A$1048576,0))</f>
        <v>181.9</v>
      </c>
      <c r="R728" s="8">
        <f>INDEX(RawData!P$2:P$1048576,MATCH(FmtData!$B$4+(ROW()-10),RawData!$A$2:$A$1048576,0))</f>
        <v>9.8624299999999998</v>
      </c>
      <c r="S728">
        <f>INDEX(RawData!Q$2:Q$1048576,MATCH(FmtData!$B$4+(ROW()-10),RawData!$A$2:$A$1048576,0))</f>
        <v>110.925</v>
      </c>
      <c r="T728" s="8">
        <f>INDEX(RawData!R$2:R$1048576,MATCH(FmtData!$B$4+(ROW()-10),RawData!$A$2:$A$1048576,0))</f>
        <v>1.85121</v>
      </c>
      <c r="U728" s="8">
        <f>INDEX(RawData!S$2:S$1048576,MATCH(FmtData!$B$4+(ROW()-10),RawData!$A$2:$A$1048576,0))</f>
        <v>0.71805099999999999</v>
      </c>
      <c r="V728" s="8">
        <f>INDEX(RawData!T$2:T$1048576,MATCH(FmtData!$B$4+(ROW()-10),RawData!$A$2:$A$1048576,0))</f>
        <v>0.20386199999999999</v>
      </c>
      <c r="W728" s="3">
        <f t="shared" si="231"/>
        <v>-0.52544218000000009</v>
      </c>
      <c r="X728" s="3">
        <f t="shared" si="232"/>
        <v>-0.47801987200000001</v>
      </c>
      <c r="Y728" s="8">
        <f t="shared" si="221"/>
        <v>9.4312448600470038</v>
      </c>
      <c r="Z728" s="8">
        <f t="shared" si="222"/>
        <v>9.4786671680470036</v>
      </c>
      <c r="AA728" s="8">
        <f t="shared" si="233"/>
        <v>9.4549560140470028</v>
      </c>
      <c r="AB728" s="41">
        <v>1</v>
      </c>
      <c r="AC728" s="42" t="str">
        <f t="shared" si="234"/>
        <v>Isco</v>
      </c>
      <c r="AD728" s="5">
        <f t="shared" si="240"/>
        <v>-290.56</v>
      </c>
      <c r="AE728" s="15">
        <f t="shared" si="223"/>
        <v>-128.11118612719201</v>
      </c>
      <c r="AF728" s="15">
        <f t="shared" si="224"/>
        <v>-117.0889370159515</v>
      </c>
      <c r="AG728" s="15">
        <f t="shared" si="225"/>
        <v>-122.61323443742435</v>
      </c>
      <c r="AH728" s="15">
        <f t="shared" si="235"/>
        <v>-122.61323443742435</v>
      </c>
      <c r="AI728" s="17">
        <f t="shared" si="226"/>
        <v>1.1836055010065558</v>
      </c>
      <c r="AJ728" s="17">
        <f t="shared" si="227"/>
        <v>0.93106760097161334</v>
      </c>
      <c r="AK728" s="17">
        <f t="shared" si="228"/>
        <v>0.91778104711407671</v>
      </c>
      <c r="AL728" s="17">
        <f t="shared" si="229"/>
        <v>0.92439246126617025</v>
      </c>
      <c r="AM728" s="17">
        <f t="shared" si="230"/>
        <v>0.92439246126617025</v>
      </c>
      <c r="AN728" s="17">
        <f t="shared" si="236"/>
        <v>9.1718801837759045E-4</v>
      </c>
      <c r="AO728" s="17">
        <f t="shared" si="237"/>
        <v>9.2439246126617025</v>
      </c>
      <c r="AP728" s="17">
        <f t="shared" si="238"/>
        <v>11.836055010065557</v>
      </c>
      <c r="AQ728" s="17">
        <f t="shared" si="239"/>
        <v>19.48920461350027</v>
      </c>
    </row>
    <row r="729" spans="2:43" x14ac:dyDescent="0.45">
      <c r="B729">
        <f>INDEX(RawData!$A$2:$A$1048576,MATCH(FmtData!$B$4+(ROW()-10),RawData!$A$2:$A$1048576,0))</f>
        <v>917</v>
      </c>
      <c r="C729" s="23">
        <f>LEFT(INDEX(RawData!$B$2:$B$1048576, MATCH(FmtData!$B$4+(ROW()-10),RawData!$A$2:$A$1048576,0)),10)+MID(INDEX(RawData!$B$2:$B$1048576, MATCH(FmtData!$B$4+(ROW()-10),RawData!$A$2:$A$1048576,0)),12,8)-$B$5/24</f>
        <v>42201.01158564815</v>
      </c>
      <c r="D729" s="7">
        <f>MID(INDEX(RawData!$B$2:$B$1048576, MATCH(FmtData!$B$4+(ROW()-10),RawData!$A$2:$A$1048576,0)),12,8)+$B$5/24</f>
        <v>0.51158564814814822</v>
      </c>
      <c r="E729" s="8">
        <f>INDEX(RawData!$D$2:$D$1048576,MATCH(FmtData!$B$4+(ROW()-10),RawData!$A$2:$A$1048576,0))</f>
        <v>34.201999999999998</v>
      </c>
      <c r="F729">
        <f>INDEX(RawData!$D$2:$D$1048576,MATCH(FmtData!$B$4+(ROW()-10),RawData!$A$2:$A$1048576,0))</f>
        <v>34.201999999999998</v>
      </c>
      <c r="G729">
        <f>INDEX(RawData!E$2:E$1048576,MATCH(FmtData!$B$4+(ROW()-10),RawData!$A$2:$A$1048576,0))</f>
        <v>2823.6</v>
      </c>
      <c r="H729">
        <f>INDEX(RawData!F$2:F$1048576,MATCH(FmtData!$B$4+(ROW()-10),RawData!$A$2:$A$1048576,0))</f>
        <v>-1.0764199999999999</v>
      </c>
      <c r="I729">
        <f>INDEX(RawData!G$2:G$1048576,MATCH(FmtData!$B$4+(ROW()-10),RawData!$A$2:$A$1048576,0))</f>
        <v>-29008.1</v>
      </c>
      <c r="J729">
        <f>INDEX(RawData!H$2:H$1048576,MATCH(FmtData!$B$4+(ROW()-10),RawData!$A$2:$A$1048576,0))</f>
        <v>5.0845300000000003E-2</v>
      </c>
      <c r="K729">
        <f>INDEX(RawData!I$2:I$1048576,MATCH(FmtData!$B$4+(ROW()-10),RawData!$A$2:$A$1048576,0))</f>
        <v>-0.61458100000000004</v>
      </c>
      <c r="L729">
        <f>INDEX(RawData!J$2:J$1048576,MATCH(FmtData!$B$4+(ROW()-10),RawData!$A$2:$A$1048576,0))</f>
        <v>193</v>
      </c>
      <c r="M729">
        <f>INDEX(RawData!K$2:K$1048576,MATCH(FmtData!$B$4+(ROW()-10),RawData!$A$2:$A$1048576,0))</f>
        <v>172.1</v>
      </c>
      <c r="N729">
        <f>INDEX(RawData!L$2:L$1048576,MATCH(FmtData!$B$4+(ROW()-10),RawData!$A$2:$A$1048576,0))</f>
        <v>22.5</v>
      </c>
      <c r="O729">
        <f>INDEX(RawData!M$2:M$1048576,MATCH(FmtData!$B$4+(ROW()-10),RawData!$A$2:$A$1048576,0))</f>
        <v>175.4</v>
      </c>
      <c r="P729">
        <f>INDEX(RawData!N$2:N$1048576,MATCH(FmtData!$B$4+(ROW()-10),RawData!$A$2:$A$1048576,0))</f>
        <v>21.9</v>
      </c>
      <c r="Q729">
        <f>INDEX(RawData!O$2:O$1048576,MATCH(FmtData!$B$4+(ROW()-10),RawData!$A$2:$A$1048576,0))</f>
        <v>181.9</v>
      </c>
      <c r="R729" s="8">
        <f>INDEX(RawData!P$2:P$1048576,MATCH(FmtData!$B$4+(ROW()-10),RawData!$A$2:$A$1048576,0))</f>
        <v>9.8624299999999998</v>
      </c>
      <c r="S729">
        <f>INDEX(RawData!Q$2:Q$1048576,MATCH(FmtData!$B$4+(ROW()-10),RawData!$A$2:$A$1048576,0))</f>
        <v>110.925</v>
      </c>
      <c r="T729" s="8">
        <f>INDEX(RawData!R$2:R$1048576,MATCH(FmtData!$B$4+(ROW()-10),RawData!$A$2:$A$1048576,0))</f>
        <v>1.85121</v>
      </c>
      <c r="U729" s="8">
        <f>INDEX(RawData!S$2:S$1048576,MATCH(FmtData!$B$4+(ROW()-10),RawData!$A$2:$A$1048576,0))</f>
        <v>0.71786799999999995</v>
      </c>
      <c r="V729" s="8">
        <f>INDEX(RawData!T$2:T$1048576,MATCH(FmtData!$B$4+(ROW()-10),RawData!$A$2:$A$1048576,0))</f>
        <v>0.20308699999999999</v>
      </c>
      <c r="W729" s="3">
        <f t="shared" si="231"/>
        <v>-0.52497735999999995</v>
      </c>
      <c r="X729" s="3">
        <f t="shared" si="232"/>
        <v>-0.47605137200000003</v>
      </c>
      <c r="Y729" s="8">
        <f t="shared" si="221"/>
        <v>9.4317096800470051</v>
      </c>
      <c r="Z729" s="8">
        <f t="shared" si="222"/>
        <v>9.4806356680470039</v>
      </c>
      <c r="AA729" s="8">
        <f t="shared" si="233"/>
        <v>9.4561726740470036</v>
      </c>
      <c r="AB729" s="41">
        <v>1</v>
      </c>
      <c r="AC729" s="42" t="str">
        <f t="shared" si="234"/>
        <v>Isco</v>
      </c>
      <c r="AD729" s="5">
        <f t="shared" si="240"/>
        <v>-290.56</v>
      </c>
      <c r="AE729" s="15">
        <f t="shared" si="223"/>
        <v>-128.00366017657825</v>
      </c>
      <c r="AF729" s="15">
        <f t="shared" si="224"/>
        <v>-116.62912348134932</v>
      </c>
      <c r="AG729" s="15">
        <f t="shared" si="225"/>
        <v>-122.33041503248921</v>
      </c>
      <c r="AH729" s="15">
        <f t="shared" si="235"/>
        <v>-122.33041503248921</v>
      </c>
      <c r="AI729" s="17">
        <f t="shared" si="226"/>
        <v>1.1836055010065558</v>
      </c>
      <c r="AJ729" s="17">
        <f t="shared" si="227"/>
        <v>0.93093612807821746</v>
      </c>
      <c r="AK729" s="17">
        <f t="shared" si="228"/>
        <v>0.9172350085844202</v>
      </c>
      <c r="AL729" s="17">
        <f t="shared" si="229"/>
        <v>0.92405167374159647</v>
      </c>
      <c r="AM729" s="17">
        <f t="shared" si="230"/>
        <v>0.92405167374159647</v>
      </c>
      <c r="AN729" s="17">
        <f t="shared" si="236"/>
        <v>1.3566740603482286E-3</v>
      </c>
      <c r="AO729" s="17">
        <f t="shared" si="237"/>
        <v>9.2405167374159642</v>
      </c>
      <c r="AP729" s="17">
        <f t="shared" si="238"/>
        <v>11.836055010065557</v>
      </c>
      <c r="AQ729" s="17">
        <f t="shared" si="239"/>
        <v>19.46796883505716</v>
      </c>
    </row>
    <row r="730" spans="2:43" x14ac:dyDescent="0.45">
      <c r="B730">
        <f>INDEX(RawData!$A$2:$A$1048576,MATCH(FmtData!$B$4+(ROW()-10),RawData!$A$2:$A$1048576,0))</f>
        <v>918</v>
      </c>
      <c r="C730" s="23">
        <f>LEFT(INDEX(RawData!$B$2:$B$1048576, MATCH(FmtData!$B$4+(ROW()-10),RawData!$A$2:$A$1048576,0)),10)+MID(INDEX(RawData!$B$2:$B$1048576, MATCH(FmtData!$B$4+(ROW()-10),RawData!$A$2:$A$1048576,0)),12,8)-$B$5/24</f>
        <v>42201.012280092589</v>
      </c>
      <c r="D730" s="7">
        <f>MID(INDEX(RawData!$B$2:$B$1048576, MATCH(FmtData!$B$4+(ROW()-10),RawData!$A$2:$A$1048576,0)),12,8)+$B$5/24</f>
        <v>0.51228009259259255</v>
      </c>
      <c r="E730" s="8">
        <f>INDEX(RawData!$D$2:$D$1048576,MATCH(FmtData!$B$4+(ROW()-10),RawData!$A$2:$A$1048576,0))</f>
        <v>34.218600000000002</v>
      </c>
      <c r="F730">
        <f>INDEX(RawData!$D$2:$D$1048576,MATCH(FmtData!$B$4+(ROW()-10),RawData!$A$2:$A$1048576,0))</f>
        <v>34.218600000000002</v>
      </c>
      <c r="G730">
        <f>INDEX(RawData!E$2:E$1048576,MATCH(FmtData!$B$4+(ROW()-10),RawData!$A$2:$A$1048576,0))</f>
        <v>2830.37</v>
      </c>
      <c r="H730">
        <f>INDEX(RawData!F$2:F$1048576,MATCH(FmtData!$B$4+(ROW()-10),RawData!$A$2:$A$1048576,0))</f>
        <v>-1.0764199999999999</v>
      </c>
      <c r="I730">
        <f>INDEX(RawData!G$2:G$1048576,MATCH(FmtData!$B$4+(ROW()-10),RawData!$A$2:$A$1048576,0))</f>
        <v>-29008.1</v>
      </c>
      <c r="J730">
        <f>INDEX(RawData!H$2:H$1048576,MATCH(FmtData!$B$4+(ROW()-10),RawData!$A$2:$A$1048576,0))</f>
        <v>5.0845300000000003E-2</v>
      </c>
      <c r="K730">
        <f>INDEX(RawData!I$2:I$1048576,MATCH(FmtData!$B$4+(ROW()-10),RawData!$A$2:$A$1048576,0))</f>
        <v>-0.61514800000000003</v>
      </c>
      <c r="L730">
        <f>INDEX(RawData!J$2:J$1048576,MATCH(FmtData!$B$4+(ROW()-10),RawData!$A$2:$A$1048576,0))</f>
        <v>183.1</v>
      </c>
      <c r="M730">
        <f>INDEX(RawData!K$2:K$1048576,MATCH(FmtData!$B$4+(ROW()-10),RawData!$A$2:$A$1048576,0))</f>
        <v>172.7</v>
      </c>
      <c r="N730">
        <f>INDEX(RawData!L$2:L$1048576,MATCH(FmtData!$B$4+(ROW()-10),RawData!$A$2:$A$1048576,0))</f>
        <v>22.5</v>
      </c>
      <c r="O730">
        <f>INDEX(RawData!M$2:M$1048576,MATCH(FmtData!$B$4+(ROW()-10),RawData!$A$2:$A$1048576,0))</f>
        <v>163.19999999999999</v>
      </c>
      <c r="P730">
        <f>INDEX(RawData!N$2:N$1048576,MATCH(FmtData!$B$4+(ROW()-10),RawData!$A$2:$A$1048576,0))</f>
        <v>21.9</v>
      </c>
      <c r="Q730">
        <f>INDEX(RawData!O$2:O$1048576,MATCH(FmtData!$B$4+(ROW()-10),RawData!$A$2:$A$1048576,0))</f>
        <v>182</v>
      </c>
      <c r="R730" s="8">
        <f>INDEX(RawData!P$2:P$1048576,MATCH(FmtData!$B$4+(ROW()-10),RawData!$A$2:$A$1048576,0))</f>
        <v>9.8624299999999998</v>
      </c>
      <c r="S730">
        <f>INDEX(RawData!Q$2:Q$1048576,MATCH(FmtData!$B$4+(ROW()-10),RawData!$A$2:$A$1048576,0))</f>
        <v>110.925</v>
      </c>
      <c r="T730" s="8">
        <f>INDEX(RawData!R$2:R$1048576,MATCH(FmtData!$B$4+(ROW()-10),RawData!$A$2:$A$1048576,0))</f>
        <v>1.85121</v>
      </c>
      <c r="U730" s="8">
        <f>INDEX(RawData!S$2:S$1048576,MATCH(FmtData!$B$4+(ROW()-10),RawData!$A$2:$A$1048576,0))</f>
        <v>0.71805099999999999</v>
      </c>
      <c r="V730" s="8">
        <f>INDEX(RawData!T$2:T$1048576,MATCH(FmtData!$B$4+(ROW()-10),RawData!$A$2:$A$1048576,0))</f>
        <v>0.20336599999999999</v>
      </c>
      <c r="W730" s="3">
        <f t="shared" si="231"/>
        <v>-0.52544218000000009</v>
      </c>
      <c r="X730" s="3">
        <f t="shared" si="232"/>
        <v>-0.476760032</v>
      </c>
      <c r="Y730" s="8">
        <f t="shared" si="221"/>
        <v>9.4312448600470038</v>
      </c>
      <c r="Z730" s="8">
        <f t="shared" si="222"/>
        <v>9.4799270080470048</v>
      </c>
      <c r="AA730" s="8">
        <f t="shared" si="233"/>
        <v>9.4555859340470043</v>
      </c>
      <c r="AB730" s="41">
        <v>1</v>
      </c>
      <c r="AC730" s="42" t="str">
        <f t="shared" si="234"/>
        <v>Isco</v>
      </c>
      <c r="AD730" s="5">
        <f t="shared" si="240"/>
        <v>-290.56</v>
      </c>
      <c r="AE730" s="15">
        <f t="shared" si="223"/>
        <v>-128.11118612719201</v>
      </c>
      <c r="AF730" s="15">
        <f t="shared" si="224"/>
        <v>-116.79467732433579</v>
      </c>
      <c r="AG730" s="15">
        <f t="shared" si="225"/>
        <v>-122.46681467930114</v>
      </c>
      <c r="AH730" s="15">
        <f t="shared" si="235"/>
        <v>-122.46681467930114</v>
      </c>
      <c r="AI730" s="17">
        <f t="shared" si="226"/>
        <v>1.1836055010065558</v>
      </c>
      <c r="AJ730" s="17">
        <f t="shared" si="227"/>
        <v>0.93106760097161334</v>
      </c>
      <c r="AK730" s="17">
        <f t="shared" si="228"/>
        <v>0.91743153248818554</v>
      </c>
      <c r="AL730" s="17">
        <f t="shared" si="229"/>
        <v>0.92421599918652897</v>
      </c>
      <c r="AM730" s="17">
        <f t="shared" si="230"/>
        <v>0.92421599918652897</v>
      </c>
      <c r="AN730" s="17">
        <f t="shared" si="236"/>
        <v>1.6343482086862426E-3</v>
      </c>
      <c r="AO730" s="17">
        <f t="shared" si="237"/>
        <v>9.2421599918652895</v>
      </c>
      <c r="AP730" s="17">
        <f t="shared" si="238"/>
        <v>11.836055010065557</v>
      </c>
      <c r="AQ730" s="17">
        <f t="shared" si="239"/>
        <v>19.514646179232443</v>
      </c>
    </row>
    <row r="731" spans="2:43" x14ac:dyDescent="0.45">
      <c r="B731">
        <f>INDEX(RawData!$A$2:$A$1048576,MATCH(FmtData!$B$4+(ROW()-10),RawData!$A$2:$A$1048576,0))</f>
        <v>919</v>
      </c>
      <c r="C731" s="23">
        <f>LEFT(INDEX(RawData!$B$2:$B$1048576, MATCH(FmtData!$B$4+(ROW()-10),RawData!$A$2:$A$1048576,0)),10)+MID(INDEX(RawData!$B$2:$B$1048576, MATCH(FmtData!$B$4+(ROW()-10),RawData!$A$2:$A$1048576,0)),12,8)-$B$5/24</f>
        <v>42201.012986111113</v>
      </c>
      <c r="D731" s="7">
        <f>MID(INDEX(RawData!$B$2:$B$1048576, MATCH(FmtData!$B$4+(ROW()-10),RawData!$A$2:$A$1048576,0)),12,8)+$B$5/24</f>
        <v>0.51298611111111114</v>
      </c>
      <c r="E731" s="8">
        <f>INDEX(RawData!$D$2:$D$1048576,MATCH(FmtData!$B$4+(ROW()-10),RawData!$A$2:$A$1048576,0))</f>
        <v>34.235300000000002</v>
      </c>
      <c r="F731">
        <f>INDEX(RawData!$D$2:$D$1048576,MATCH(FmtData!$B$4+(ROW()-10),RawData!$A$2:$A$1048576,0))</f>
        <v>34.235300000000002</v>
      </c>
      <c r="G731">
        <f>INDEX(RawData!E$2:E$1048576,MATCH(FmtData!$B$4+(ROW()-10),RawData!$A$2:$A$1048576,0))</f>
        <v>2831.29</v>
      </c>
      <c r="H731">
        <f>INDEX(RawData!F$2:F$1048576,MATCH(FmtData!$B$4+(ROW()-10),RawData!$A$2:$A$1048576,0))</f>
        <v>-1.0764199999999999</v>
      </c>
      <c r="I731">
        <f>INDEX(RawData!G$2:G$1048576,MATCH(FmtData!$B$4+(ROW()-10),RawData!$A$2:$A$1048576,0))</f>
        <v>-29008.1</v>
      </c>
      <c r="J731">
        <f>INDEX(RawData!H$2:H$1048576,MATCH(FmtData!$B$4+(ROW()-10),RawData!$A$2:$A$1048576,0))</f>
        <v>5.0845300000000003E-2</v>
      </c>
      <c r="K731">
        <f>INDEX(RawData!I$2:I$1048576,MATCH(FmtData!$B$4+(ROW()-10),RawData!$A$2:$A$1048576,0))</f>
        <v>-0.61533599999999999</v>
      </c>
      <c r="L731">
        <f>INDEX(RawData!J$2:J$1048576,MATCH(FmtData!$B$4+(ROW()-10),RawData!$A$2:$A$1048576,0))</f>
        <v>176.4</v>
      </c>
      <c r="M731">
        <f>INDEX(RawData!K$2:K$1048576,MATCH(FmtData!$B$4+(ROW()-10),RawData!$A$2:$A$1048576,0))</f>
        <v>176.3</v>
      </c>
      <c r="N731">
        <f>INDEX(RawData!L$2:L$1048576,MATCH(FmtData!$B$4+(ROW()-10),RawData!$A$2:$A$1048576,0))</f>
        <v>22.4</v>
      </c>
      <c r="O731">
        <f>INDEX(RawData!M$2:M$1048576,MATCH(FmtData!$B$4+(ROW()-10),RawData!$A$2:$A$1048576,0))</f>
        <v>166.8</v>
      </c>
      <c r="P731">
        <f>INDEX(RawData!N$2:N$1048576,MATCH(FmtData!$B$4+(ROW()-10),RawData!$A$2:$A$1048576,0))</f>
        <v>21.9</v>
      </c>
      <c r="Q731">
        <f>INDEX(RawData!O$2:O$1048576,MATCH(FmtData!$B$4+(ROW()-10),RawData!$A$2:$A$1048576,0))</f>
        <v>182</v>
      </c>
      <c r="R731" s="8">
        <f>INDEX(RawData!P$2:P$1048576,MATCH(FmtData!$B$4+(ROW()-10),RawData!$A$2:$A$1048576,0))</f>
        <v>9.8624299999999998</v>
      </c>
      <c r="S731">
        <f>INDEX(RawData!Q$2:Q$1048576,MATCH(FmtData!$B$4+(ROW()-10),RawData!$A$2:$A$1048576,0))</f>
        <v>110.925</v>
      </c>
      <c r="T731" s="8">
        <f>INDEX(RawData!R$2:R$1048576,MATCH(FmtData!$B$4+(ROW()-10),RawData!$A$2:$A$1048576,0))</f>
        <v>1.85121</v>
      </c>
      <c r="U731" s="8">
        <f>INDEX(RawData!S$2:S$1048576,MATCH(FmtData!$B$4+(ROW()-10),RawData!$A$2:$A$1048576,0))</f>
        <v>0.71826400000000001</v>
      </c>
      <c r="V731" s="8">
        <f>INDEX(RawData!T$2:T$1048576,MATCH(FmtData!$B$4+(ROW()-10),RawData!$A$2:$A$1048576,0))</f>
        <v>0.20336599999999999</v>
      </c>
      <c r="W731" s="3">
        <f t="shared" si="231"/>
        <v>-0.5259832000000001</v>
      </c>
      <c r="X731" s="3">
        <f t="shared" si="232"/>
        <v>-0.476760032</v>
      </c>
      <c r="Y731" s="8">
        <f t="shared" si="221"/>
        <v>9.4307038400470038</v>
      </c>
      <c r="Z731" s="8">
        <f t="shared" si="222"/>
        <v>9.4799270080470048</v>
      </c>
      <c r="AA731" s="8">
        <f t="shared" si="233"/>
        <v>9.4553154240470043</v>
      </c>
      <c r="AB731" s="41">
        <v>1</v>
      </c>
      <c r="AC731" s="42" t="str">
        <f t="shared" si="234"/>
        <v>Isco</v>
      </c>
      <c r="AD731" s="5">
        <f t="shared" si="240"/>
        <v>-290.56</v>
      </c>
      <c r="AE731" s="15">
        <f t="shared" si="223"/>
        <v>-128.23632656305563</v>
      </c>
      <c r="AF731" s="15">
        <f t="shared" si="224"/>
        <v>-116.79467732433579</v>
      </c>
      <c r="AG731" s="15">
        <f t="shared" si="225"/>
        <v>-122.52969479702642</v>
      </c>
      <c r="AH731" s="15">
        <f t="shared" si="235"/>
        <v>-122.52969479702642</v>
      </c>
      <c r="AI731" s="17">
        <f t="shared" si="226"/>
        <v>1.1836055010065558</v>
      </c>
      <c r="AJ731" s="17">
        <f t="shared" si="227"/>
        <v>0.93122065801161591</v>
      </c>
      <c r="AK731" s="17">
        <f t="shared" si="228"/>
        <v>0.91743153248818554</v>
      </c>
      <c r="AL731" s="17">
        <f t="shared" si="229"/>
        <v>0.9242917727560821</v>
      </c>
      <c r="AM731" s="17">
        <f t="shared" si="230"/>
        <v>0.9242917727560821</v>
      </c>
      <c r="AN731" s="17">
        <f t="shared" si="236"/>
        <v>1.6598464625958709E-3</v>
      </c>
      <c r="AO731" s="17">
        <f t="shared" si="237"/>
        <v>9.2429177275608208</v>
      </c>
      <c r="AP731" s="17">
        <f t="shared" si="238"/>
        <v>11.836055010065557</v>
      </c>
      <c r="AQ731" s="17">
        <f t="shared" si="239"/>
        <v>19.520989333832336</v>
      </c>
    </row>
    <row r="732" spans="2:43" x14ac:dyDescent="0.45">
      <c r="B732">
        <f>INDEX(RawData!$A$2:$A$1048576,MATCH(FmtData!$B$4+(ROW()-10),RawData!$A$2:$A$1048576,0))</f>
        <v>920</v>
      </c>
      <c r="C732" s="23">
        <f>LEFT(INDEX(RawData!$B$2:$B$1048576, MATCH(FmtData!$B$4+(ROW()-10),RawData!$A$2:$A$1048576,0)),10)+MID(INDEX(RawData!$B$2:$B$1048576, MATCH(FmtData!$B$4+(ROW()-10),RawData!$A$2:$A$1048576,0)),12,8)-$B$5/24</f>
        <v>42201.013680555552</v>
      </c>
      <c r="D732" s="7">
        <f>MID(INDEX(RawData!$B$2:$B$1048576, MATCH(FmtData!$B$4+(ROW()-10),RawData!$A$2:$A$1048576,0)),12,8)+$B$5/24</f>
        <v>0.51368055555555547</v>
      </c>
      <c r="E732" s="8">
        <f>INDEX(RawData!$D$2:$D$1048576,MATCH(FmtData!$B$4+(ROW()-10),RawData!$A$2:$A$1048576,0))</f>
        <v>34.251899999999999</v>
      </c>
      <c r="F732">
        <f>INDEX(RawData!$D$2:$D$1048576,MATCH(FmtData!$B$4+(ROW()-10),RawData!$A$2:$A$1048576,0))</f>
        <v>34.251899999999999</v>
      </c>
      <c r="G732">
        <f>INDEX(RawData!E$2:E$1048576,MATCH(FmtData!$B$4+(ROW()-10),RawData!$A$2:$A$1048576,0))</f>
        <v>2834.37</v>
      </c>
      <c r="H732">
        <f>INDEX(RawData!F$2:F$1048576,MATCH(FmtData!$B$4+(ROW()-10),RawData!$A$2:$A$1048576,0))</f>
        <v>-1.0764199999999999</v>
      </c>
      <c r="I732">
        <f>INDEX(RawData!G$2:G$1048576,MATCH(FmtData!$B$4+(ROW()-10),RawData!$A$2:$A$1048576,0))</f>
        <v>-29008.1</v>
      </c>
      <c r="J732">
        <f>INDEX(RawData!H$2:H$1048576,MATCH(FmtData!$B$4+(ROW()-10),RawData!$A$2:$A$1048576,0))</f>
        <v>5.0845300000000003E-2</v>
      </c>
      <c r="K732">
        <f>INDEX(RawData!I$2:I$1048576,MATCH(FmtData!$B$4+(ROW()-10),RawData!$A$2:$A$1048576,0))</f>
        <v>-0.61552499999999999</v>
      </c>
      <c r="L732">
        <f>INDEX(RawData!J$2:J$1048576,MATCH(FmtData!$B$4+(ROW()-10),RawData!$A$2:$A$1048576,0))</f>
        <v>183.9</v>
      </c>
      <c r="M732">
        <f>INDEX(RawData!K$2:K$1048576,MATCH(FmtData!$B$4+(ROW()-10),RawData!$A$2:$A$1048576,0))</f>
        <v>178.3</v>
      </c>
      <c r="N732">
        <f>INDEX(RawData!L$2:L$1048576,MATCH(FmtData!$B$4+(ROW()-10),RawData!$A$2:$A$1048576,0))</f>
        <v>22.4</v>
      </c>
      <c r="O732">
        <f>INDEX(RawData!M$2:M$1048576,MATCH(FmtData!$B$4+(ROW()-10),RawData!$A$2:$A$1048576,0))</f>
        <v>161.30000000000001</v>
      </c>
      <c r="P732">
        <f>INDEX(RawData!N$2:N$1048576,MATCH(FmtData!$B$4+(ROW()-10),RawData!$A$2:$A$1048576,0))</f>
        <v>21.9</v>
      </c>
      <c r="Q732">
        <f>INDEX(RawData!O$2:O$1048576,MATCH(FmtData!$B$4+(ROW()-10),RawData!$A$2:$A$1048576,0))</f>
        <v>182.1</v>
      </c>
      <c r="R732" s="8">
        <f>INDEX(RawData!P$2:P$1048576,MATCH(FmtData!$B$4+(ROW()-10),RawData!$A$2:$A$1048576,0))</f>
        <v>9.8624299999999998</v>
      </c>
      <c r="S732">
        <f>INDEX(RawData!Q$2:Q$1048576,MATCH(FmtData!$B$4+(ROW()-10),RawData!$A$2:$A$1048576,0))</f>
        <v>110.925</v>
      </c>
      <c r="T732" s="8">
        <f>INDEX(RawData!R$2:R$1048576,MATCH(FmtData!$B$4+(ROW()-10),RawData!$A$2:$A$1048576,0))</f>
        <v>1.85121</v>
      </c>
      <c r="U732" s="8">
        <f>INDEX(RawData!S$2:S$1048576,MATCH(FmtData!$B$4+(ROW()-10),RawData!$A$2:$A$1048576,0))</f>
        <v>0.71826400000000001</v>
      </c>
      <c r="V732" s="8">
        <f>INDEX(RawData!T$2:T$1048576,MATCH(FmtData!$B$4+(ROW()-10),RawData!$A$2:$A$1048576,0))</f>
        <v>0.20308699999999999</v>
      </c>
      <c r="W732" s="3">
        <f t="shared" si="231"/>
        <v>-0.5259832000000001</v>
      </c>
      <c r="X732" s="3">
        <f t="shared" si="232"/>
        <v>-0.47605137200000003</v>
      </c>
      <c r="Y732" s="8">
        <f t="shared" si="221"/>
        <v>9.4307038400470038</v>
      </c>
      <c r="Z732" s="8">
        <f t="shared" si="222"/>
        <v>9.4806356680470039</v>
      </c>
      <c r="AA732" s="8">
        <f t="shared" si="233"/>
        <v>9.4556697540470047</v>
      </c>
      <c r="AB732" s="41">
        <v>1</v>
      </c>
      <c r="AC732" s="42" t="str">
        <f t="shared" si="234"/>
        <v>Isco</v>
      </c>
      <c r="AD732" s="5">
        <f t="shared" si="240"/>
        <v>-290.56</v>
      </c>
      <c r="AE732" s="15">
        <f t="shared" si="223"/>
        <v>-128.23632656305563</v>
      </c>
      <c r="AF732" s="15">
        <f t="shared" si="224"/>
        <v>-116.62912348134932</v>
      </c>
      <c r="AG732" s="15">
        <f t="shared" si="225"/>
        <v>-122.44733000324732</v>
      </c>
      <c r="AH732" s="15">
        <f t="shared" si="235"/>
        <v>-122.44733000324732</v>
      </c>
      <c r="AI732" s="17">
        <f t="shared" si="226"/>
        <v>1.1836055010065558</v>
      </c>
      <c r="AJ732" s="17">
        <f t="shared" si="227"/>
        <v>0.93122065801161591</v>
      </c>
      <c r="AK732" s="17">
        <f t="shared" si="228"/>
        <v>0.9172350085844202</v>
      </c>
      <c r="AL732" s="17">
        <f t="shared" si="229"/>
        <v>0.92419252173498578</v>
      </c>
      <c r="AM732" s="17">
        <f t="shared" si="230"/>
        <v>0.92419252173498578</v>
      </c>
      <c r="AN732" s="17">
        <f t="shared" si="236"/>
        <v>1.79226365368923E-3</v>
      </c>
      <c r="AO732" s="17">
        <f t="shared" si="237"/>
        <v>9.2419252173498574</v>
      </c>
      <c r="AP732" s="17">
        <f t="shared" si="238"/>
        <v>11.836055010065557</v>
      </c>
      <c r="AQ732" s="17">
        <f t="shared" si="239"/>
        <v>19.54222511227545</v>
      </c>
    </row>
    <row r="733" spans="2:43" x14ac:dyDescent="0.45">
      <c r="B733">
        <f>INDEX(RawData!$A$2:$A$1048576,MATCH(FmtData!$B$4+(ROW()-10),RawData!$A$2:$A$1048576,0))</f>
        <v>921</v>
      </c>
      <c r="C733" s="23">
        <f>LEFT(INDEX(RawData!$B$2:$B$1048576, MATCH(FmtData!$B$4+(ROW()-10),RawData!$A$2:$A$1048576,0)),10)+MID(INDEX(RawData!$B$2:$B$1048576, MATCH(FmtData!$B$4+(ROW()-10),RawData!$A$2:$A$1048576,0)),12,8)-$B$5/24</f>
        <v>42201.014374999999</v>
      </c>
      <c r="D733" s="7">
        <f>MID(INDEX(RawData!$B$2:$B$1048576, MATCH(FmtData!$B$4+(ROW()-10),RawData!$A$2:$A$1048576,0)),12,8)+$B$5/24</f>
        <v>0.51437500000000003</v>
      </c>
      <c r="E733" s="8">
        <f>INDEX(RawData!$D$2:$D$1048576,MATCH(FmtData!$B$4+(ROW()-10),RawData!$A$2:$A$1048576,0))</f>
        <v>34.268500000000003</v>
      </c>
      <c r="F733">
        <f>INDEX(RawData!$D$2:$D$1048576,MATCH(FmtData!$B$4+(ROW()-10),RawData!$A$2:$A$1048576,0))</f>
        <v>34.268500000000003</v>
      </c>
      <c r="G733">
        <f>INDEX(RawData!E$2:E$1048576,MATCH(FmtData!$B$4+(ROW()-10),RawData!$A$2:$A$1048576,0))</f>
        <v>2831.29</v>
      </c>
      <c r="H733">
        <f>INDEX(RawData!F$2:F$1048576,MATCH(FmtData!$B$4+(ROW()-10),RawData!$A$2:$A$1048576,0))</f>
        <v>-1.0764199999999999</v>
      </c>
      <c r="I733">
        <f>INDEX(RawData!G$2:G$1048576,MATCH(FmtData!$B$4+(ROW()-10),RawData!$A$2:$A$1048576,0))</f>
        <v>-29008.1</v>
      </c>
      <c r="J733">
        <f>INDEX(RawData!H$2:H$1048576,MATCH(FmtData!$B$4+(ROW()-10),RawData!$A$2:$A$1048576,0))</f>
        <v>5.0845300000000003E-2</v>
      </c>
      <c r="K733">
        <f>INDEX(RawData!I$2:I$1048576,MATCH(FmtData!$B$4+(ROW()-10),RawData!$A$2:$A$1048576,0))</f>
        <v>-0.61495900000000003</v>
      </c>
      <c r="L733">
        <f>INDEX(RawData!J$2:J$1048576,MATCH(FmtData!$B$4+(ROW()-10),RawData!$A$2:$A$1048576,0))</f>
        <v>193.6</v>
      </c>
      <c r="M733">
        <f>INDEX(RawData!K$2:K$1048576,MATCH(FmtData!$B$4+(ROW()-10),RawData!$A$2:$A$1048576,0))</f>
        <v>173.6</v>
      </c>
      <c r="N733">
        <f>INDEX(RawData!L$2:L$1048576,MATCH(FmtData!$B$4+(ROW()-10),RawData!$A$2:$A$1048576,0))</f>
        <v>22.5</v>
      </c>
      <c r="O733">
        <f>INDEX(RawData!M$2:M$1048576,MATCH(FmtData!$B$4+(ROW()-10),RawData!$A$2:$A$1048576,0))</f>
        <v>175.9</v>
      </c>
      <c r="P733">
        <f>INDEX(RawData!N$2:N$1048576,MATCH(FmtData!$B$4+(ROW()-10),RawData!$A$2:$A$1048576,0))</f>
        <v>21.9</v>
      </c>
      <c r="Q733">
        <f>INDEX(RawData!O$2:O$1048576,MATCH(FmtData!$B$4+(ROW()-10),RawData!$A$2:$A$1048576,0))</f>
        <v>182</v>
      </c>
      <c r="R733" s="8">
        <f>INDEX(RawData!P$2:P$1048576,MATCH(FmtData!$B$4+(ROW()-10),RawData!$A$2:$A$1048576,0))</f>
        <v>9.8624299999999998</v>
      </c>
      <c r="S733">
        <f>INDEX(RawData!Q$2:Q$1048576,MATCH(FmtData!$B$4+(ROW()-10),RawData!$A$2:$A$1048576,0))</f>
        <v>110.925</v>
      </c>
      <c r="T733" s="8">
        <f>INDEX(RawData!R$2:R$1048576,MATCH(FmtData!$B$4+(ROW()-10),RawData!$A$2:$A$1048576,0))</f>
        <v>1.85121</v>
      </c>
      <c r="U733" s="8">
        <f>INDEX(RawData!S$2:S$1048576,MATCH(FmtData!$B$4+(ROW()-10),RawData!$A$2:$A$1048576,0))</f>
        <v>0.71844699999999995</v>
      </c>
      <c r="V733" s="8">
        <f>INDEX(RawData!T$2:T$1048576,MATCH(FmtData!$B$4+(ROW()-10),RawData!$A$2:$A$1048576,0))</f>
        <v>0.20386199999999999</v>
      </c>
      <c r="W733" s="3">
        <f t="shared" si="231"/>
        <v>-0.52644801999999991</v>
      </c>
      <c r="X733" s="3">
        <f t="shared" si="232"/>
        <v>-0.47801987200000001</v>
      </c>
      <c r="Y733" s="8">
        <f t="shared" si="221"/>
        <v>9.4302390200470043</v>
      </c>
      <c r="Z733" s="8">
        <f t="shared" si="222"/>
        <v>9.4786671680470036</v>
      </c>
      <c r="AA733" s="8">
        <f t="shared" si="233"/>
        <v>9.454453094047004</v>
      </c>
      <c r="AB733" s="41">
        <v>1</v>
      </c>
      <c r="AC733" s="42" t="str">
        <f t="shared" si="234"/>
        <v>Isco</v>
      </c>
      <c r="AD733" s="5">
        <f t="shared" si="240"/>
        <v>-290.56</v>
      </c>
      <c r="AE733" s="15">
        <f t="shared" si="223"/>
        <v>-128.34383065770544</v>
      </c>
      <c r="AF733" s="15">
        <f t="shared" si="224"/>
        <v>-117.0889370159515</v>
      </c>
      <c r="AG733" s="15">
        <f t="shared" si="225"/>
        <v>-122.73012073416101</v>
      </c>
      <c r="AH733" s="15">
        <f t="shared" si="235"/>
        <v>-122.73012073416101</v>
      </c>
      <c r="AI733" s="17">
        <f t="shared" si="226"/>
        <v>1.1836055010065558</v>
      </c>
      <c r="AJ733" s="17">
        <f t="shared" si="227"/>
        <v>0.9313521845457422</v>
      </c>
      <c r="AK733" s="17">
        <f t="shared" si="228"/>
        <v>0.91778104711407671</v>
      </c>
      <c r="AL733" s="17">
        <f t="shared" si="229"/>
        <v>0.92453337860080775</v>
      </c>
      <c r="AM733" s="17">
        <f t="shared" si="230"/>
        <v>0.92453337860080775</v>
      </c>
      <c r="AN733" s="17">
        <f t="shared" si="236"/>
        <v>1.4185972349205489E-3</v>
      </c>
      <c r="AO733" s="17">
        <f t="shared" si="237"/>
        <v>9.2453337860080769</v>
      </c>
      <c r="AP733" s="17">
        <f t="shared" si="238"/>
        <v>11.836055010065557</v>
      </c>
      <c r="AQ733" s="17">
        <f t="shared" si="239"/>
        <v>19.520989333832336</v>
      </c>
    </row>
    <row r="734" spans="2:43" x14ac:dyDescent="0.45">
      <c r="B734">
        <f>INDEX(RawData!$A$2:$A$1048576,MATCH(FmtData!$B$4+(ROW()-10),RawData!$A$2:$A$1048576,0))</f>
        <v>922</v>
      </c>
      <c r="C734" s="23">
        <f>LEFT(INDEX(RawData!$B$2:$B$1048576, MATCH(FmtData!$B$4+(ROW()-10),RawData!$A$2:$A$1048576,0)),10)+MID(INDEX(RawData!$B$2:$B$1048576, MATCH(FmtData!$B$4+(ROW()-10),RawData!$A$2:$A$1048576,0)),12,8)-$B$5/24</f>
        <v>42201.015057870369</v>
      </c>
      <c r="D734" s="7">
        <f>MID(INDEX(RawData!$B$2:$B$1048576, MATCH(FmtData!$B$4+(ROW()-10),RawData!$A$2:$A$1048576,0)),12,8)+$B$5/24</f>
        <v>0.51505787037037032</v>
      </c>
      <c r="E734" s="8">
        <f>INDEX(RawData!$D$2:$D$1048576,MATCH(FmtData!$B$4+(ROW()-10),RawData!$A$2:$A$1048576,0))</f>
        <v>34.2851</v>
      </c>
      <c r="F734">
        <f>INDEX(RawData!$D$2:$D$1048576,MATCH(FmtData!$B$4+(ROW()-10),RawData!$A$2:$A$1048576,0))</f>
        <v>34.2851</v>
      </c>
      <c r="G734">
        <f>INDEX(RawData!E$2:E$1048576,MATCH(FmtData!$B$4+(ROW()-10),RawData!$A$2:$A$1048576,0))</f>
        <v>2838.06</v>
      </c>
      <c r="H734">
        <f>INDEX(RawData!F$2:F$1048576,MATCH(FmtData!$B$4+(ROW()-10),RawData!$A$2:$A$1048576,0))</f>
        <v>-1.0764199999999999</v>
      </c>
      <c r="I734">
        <f>INDEX(RawData!G$2:G$1048576,MATCH(FmtData!$B$4+(ROW()-10),RawData!$A$2:$A$1048576,0))</f>
        <v>-29008.1</v>
      </c>
      <c r="J734">
        <f>INDEX(RawData!H$2:H$1048576,MATCH(FmtData!$B$4+(ROW()-10),RawData!$A$2:$A$1048576,0))</f>
        <v>5.0845300000000003E-2</v>
      </c>
      <c r="K734">
        <f>INDEX(RawData!I$2:I$1048576,MATCH(FmtData!$B$4+(ROW()-10),RawData!$A$2:$A$1048576,0))</f>
        <v>-0.61477000000000004</v>
      </c>
      <c r="L734">
        <f>INDEX(RawData!J$2:J$1048576,MATCH(FmtData!$B$4+(ROW()-10),RawData!$A$2:$A$1048576,0))</f>
        <v>187.9</v>
      </c>
      <c r="M734">
        <f>INDEX(RawData!K$2:K$1048576,MATCH(FmtData!$B$4+(ROW()-10),RawData!$A$2:$A$1048576,0))</f>
        <v>170</v>
      </c>
      <c r="N734">
        <f>INDEX(RawData!L$2:L$1048576,MATCH(FmtData!$B$4+(ROW()-10),RawData!$A$2:$A$1048576,0))</f>
        <v>22.5</v>
      </c>
      <c r="O734">
        <f>INDEX(RawData!M$2:M$1048576,MATCH(FmtData!$B$4+(ROW()-10),RawData!$A$2:$A$1048576,0))</f>
        <v>166.1</v>
      </c>
      <c r="P734">
        <f>INDEX(RawData!N$2:N$1048576,MATCH(FmtData!$B$4+(ROW()-10),RawData!$A$2:$A$1048576,0))</f>
        <v>22</v>
      </c>
      <c r="Q734">
        <f>INDEX(RawData!O$2:O$1048576,MATCH(FmtData!$B$4+(ROW()-10),RawData!$A$2:$A$1048576,0))</f>
        <v>182.1</v>
      </c>
      <c r="R734" s="8">
        <f>INDEX(RawData!P$2:P$1048576,MATCH(FmtData!$B$4+(ROW()-10),RawData!$A$2:$A$1048576,0))</f>
        <v>9.8624299999999998</v>
      </c>
      <c r="S734">
        <f>INDEX(RawData!Q$2:Q$1048576,MATCH(FmtData!$B$4+(ROW()-10),RawData!$A$2:$A$1048576,0))</f>
        <v>110.925</v>
      </c>
      <c r="T734" s="8">
        <f>INDEX(RawData!R$2:R$1048576,MATCH(FmtData!$B$4+(ROW()-10),RawData!$A$2:$A$1048576,0))</f>
        <v>1.85121</v>
      </c>
      <c r="U734" s="8">
        <f>INDEX(RawData!S$2:S$1048576,MATCH(FmtData!$B$4+(ROW()-10),RawData!$A$2:$A$1048576,0))</f>
        <v>0.71872100000000005</v>
      </c>
      <c r="V734" s="8">
        <f>INDEX(RawData!T$2:T$1048576,MATCH(FmtData!$B$4+(ROW()-10),RawData!$A$2:$A$1048576,0))</f>
        <v>0.20336599999999999</v>
      </c>
      <c r="W734" s="3">
        <f t="shared" si="231"/>
        <v>-0.52714398000000018</v>
      </c>
      <c r="X734" s="3">
        <f t="shared" si="232"/>
        <v>-0.476760032</v>
      </c>
      <c r="Y734" s="8">
        <f t="shared" si="221"/>
        <v>9.4295430600470045</v>
      </c>
      <c r="Z734" s="8">
        <f t="shared" si="222"/>
        <v>9.4799270080470048</v>
      </c>
      <c r="AA734" s="8">
        <f t="shared" si="233"/>
        <v>9.4547350340470047</v>
      </c>
      <c r="AB734" s="41">
        <v>1</v>
      </c>
      <c r="AC734" s="42" t="str">
        <f t="shared" si="234"/>
        <v>Isco</v>
      </c>
      <c r="AD734" s="5">
        <f t="shared" si="240"/>
        <v>-290.56</v>
      </c>
      <c r="AE734" s="15">
        <f t="shared" si="223"/>
        <v>-128.50477419165077</v>
      </c>
      <c r="AF734" s="15">
        <f t="shared" si="224"/>
        <v>-116.79467732433579</v>
      </c>
      <c r="AG734" s="15">
        <f t="shared" si="225"/>
        <v>-122.66459502754321</v>
      </c>
      <c r="AH734" s="15">
        <f t="shared" si="235"/>
        <v>-122.66459502754321</v>
      </c>
      <c r="AI734" s="17">
        <f t="shared" si="226"/>
        <v>1.1836055010065558</v>
      </c>
      <c r="AJ734" s="17">
        <f t="shared" si="227"/>
        <v>0.93154916134703736</v>
      </c>
      <c r="AK734" s="17">
        <f t="shared" si="228"/>
        <v>0.91743153248818554</v>
      </c>
      <c r="AL734" s="17">
        <f t="shared" si="229"/>
        <v>0.92445437595766433</v>
      </c>
      <c r="AM734" s="17">
        <f t="shared" si="230"/>
        <v>0.92445437595766433</v>
      </c>
      <c r="AN734" s="17">
        <f t="shared" si="236"/>
        <v>1.497599878063971E-3</v>
      </c>
      <c r="AO734" s="17">
        <f t="shared" si="237"/>
        <v>9.2445437595766435</v>
      </c>
      <c r="AP734" s="17">
        <f t="shared" si="238"/>
        <v>11.836055010065557</v>
      </c>
      <c r="AQ734" s="17">
        <f t="shared" si="239"/>
        <v>19.567666678007619</v>
      </c>
    </row>
    <row r="735" spans="2:43" x14ac:dyDescent="0.45">
      <c r="B735">
        <f>INDEX(RawData!$A$2:$A$1048576,MATCH(FmtData!$B$4+(ROW()-10),RawData!$A$2:$A$1048576,0))</f>
        <v>923</v>
      </c>
      <c r="C735" s="23">
        <f>LEFT(INDEX(RawData!$B$2:$B$1048576, MATCH(FmtData!$B$4+(ROW()-10),RawData!$A$2:$A$1048576,0)),10)+MID(INDEX(RawData!$B$2:$B$1048576, MATCH(FmtData!$B$4+(ROW()-10),RawData!$A$2:$A$1048576,0)),12,8)-$B$5/24</f>
        <v>42201.015752314815</v>
      </c>
      <c r="D735" s="7">
        <f>MID(INDEX(RawData!$B$2:$B$1048576, MATCH(FmtData!$B$4+(ROW()-10),RawData!$A$2:$A$1048576,0)),12,8)+$B$5/24</f>
        <v>0.51575231481481487</v>
      </c>
      <c r="E735" s="8">
        <f>INDEX(RawData!$D$2:$D$1048576,MATCH(FmtData!$B$4+(ROW()-10),RawData!$A$2:$A$1048576,0))</f>
        <v>34.301699999999997</v>
      </c>
      <c r="F735">
        <f>INDEX(RawData!$D$2:$D$1048576,MATCH(FmtData!$B$4+(ROW()-10),RawData!$A$2:$A$1048576,0))</f>
        <v>34.301699999999997</v>
      </c>
      <c r="G735">
        <f>INDEX(RawData!E$2:E$1048576,MATCH(FmtData!$B$4+(ROW()-10),RawData!$A$2:$A$1048576,0))</f>
        <v>2836.22</v>
      </c>
      <c r="H735">
        <f>INDEX(RawData!F$2:F$1048576,MATCH(FmtData!$B$4+(ROW()-10),RawData!$A$2:$A$1048576,0))</f>
        <v>-1.0764199999999999</v>
      </c>
      <c r="I735">
        <f>INDEX(RawData!G$2:G$1048576,MATCH(FmtData!$B$4+(ROW()-10),RawData!$A$2:$A$1048576,0))</f>
        <v>-29008.1</v>
      </c>
      <c r="J735">
        <f>INDEX(RawData!H$2:H$1048576,MATCH(FmtData!$B$4+(ROW()-10),RawData!$A$2:$A$1048576,0))</f>
        <v>5.0826799999999998E-2</v>
      </c>
      <c r="K735">
        <f>INDEX(RawData!I$2:I$1048576,MATCH(FmtData!$B$4+(ROW()-10),RawData!$A$2:$A$1048576,0))</f>
        <v>-0.61552499999999999</v>
      </c>
      <c r="L735">
        <f>INDEX(RawData!J$2:J$1048576,MATCH(FmtData!$B$4+(ROW()-10),RawData!$A$2:$A$1048576,0))</f>
        <v>175.8</v>
      </c>
      <c r="M735">
        <f>INDEX(RawData!K$2:K$1048576,MATCH(FmtData!$B$4+(ROW()-10),RawData!$A$2:$A$1048576,0))</f>
        <v>168</v>
      </c>
      <c r="N735">
        <f>INDEX(RawData!L$2:L$1048576,MATCH(FmtData!$B$4+(ROW()-10),RawData!$A$2:$A$1048576,0))</f>
        <v>22.5</v>
      </c>
      <c r="O735">
        <f>INDEX(RawData!M$2:M$1048576,MATCH(FmtData!$B$4+(ROW()-10),RawData!$A$2:$A$1048576,0))</f>
        <v>166.6</v>
      </c>
      <c r="P735">
        <f>INDEX(RawData!N$2:N$1048576,MATCH(FmtData!$B$4+(ROW()-10),RawData!$A$2:$A$1048576,0))</f>
        <v>22</v>
      </c>
      <c r="Q735">
        <f>INDEX(RawData!O$2:O$1048576,MATCH(FmtData!$B$4+(ROW()-10),RawData!$A$2:$A$1048576,0))</f>
        <v>182.1</v>
      </c>
      <c r="R735" s="8">
        <f>INDEX(RawData!P$2:P$1048576,MATCH(FmtData!$B$4+(ROW()-10),RawData!$A$2:$A$1048576,0))</f>
        <v>9.8624299999999998</v>
      </c>
      <c r="S735">
        <f>INDEX(RawData!Q$2:Q$1048576,MATCH(FmtData!$B$4+(ROW()-10),RawData!$A$2:$A$1048576,0))</f>
        <v>110.925</v>
      </c>
      <c r="T735" s="8">
        <f>INDEX(RawData!R$2:R$1048576,MATCH(FmtData!$B$4+(ROW()-10),RawData!$A$2:$A$1048576,0))</f>
        <v>1.85121</v>
      </c>
      <c r="U735" s="8">
        <f>INDEX(RawData!S$2:S$1048576,MATCH(FmtData!$B$4+(ROW()-10),RawData!$A$2:$A$1048576,0))</f>
        <v>0.71844699999999995</v>
      </c>
      <c r="V735" s="8">
        <f>INDEX(RawData!T$2:T$1048576,MATCH(FmtData!$B$4+(ROW()-10),RawData!$A$2:$A$1048576,0))</f>
        <v>0.202963</v>
      </c>
      <c r="W735" s="3">
        <f t="shared" si="231"/>
        <v>-0.52644801999999991</v>
      </c>
      <c r="X735" s="3">
        <f t="shared" si="232"/>
        <v>-0.47573641200000005</v>
      </c>
      <c r="Y735" s="8">
        <f t="shared" si="221"/>
        <v>9.4302390200470043</v>
      </c>
      <c r="Z735" s="8">
        <f t="shared" si="222"/>
        <v>9.4809506280470046</v>
      </c>
      <c r="AA735" s="8">
        <f t="shared" si="233"/>
        <v>9.4555948240470045</v>
      </c>
      <c r="AB735" s="41">
        <v>1</v>
      </c>
      <c r="AC735" s="42" t="str">
        <f t="shared" si="234"/>
        <v>Isco</v>
      </c>
      <c r="AD735" s="5">
        <f t="shared" si="240"/>
        <v>-290.56</v>
      </c>
      <c r="AE735" s="15">
        <f t="shared" si="223"/>
        <v>-128.34383065770544</v>
      </c>
      <c r="AF735" s="15">
        <f t="shared" si="224"/>
        <v>-116.55553642230768</v>
      </c>
      <c r="AG735" s="15">
        <f t="shared" si="225"/>
        <v>-122.46474813835835</v>
      </c>
      <c r="AH735" s="15">
        <f t="shared" si="235"/>
        <v>-122.46474813835835</v>
      </c>
      <c r="AI735" s="17">
        <f t="shared" si="226"/>
        <v>1.1836055010065558</v>
      </c>
      <c r="AJ735" s="17">
        <f t="shared" si="227"/>
        <v>0.9313521845457422</v>
      </c>
      <c r="AK735" s="17">
        <f t="shared" si="228"/>
        <v>0.91714768266386337</v>
      </c>
      <c r="AL735" s="17">
        <f t="shared" si="229"/>
        <v>0.92421350911605094</v>
      </c>
      <c r="AM735" s="17">
        <f t="shared" si="230"/>
        <v>0.92421350911605094</v>
      </c>
      <c r="AN735" s="17">
        <f t="shared" si="236"/>
        <v>1.6699996073651358E-3</v>
      </c>
      <c r="AO735" s="17">
        <f t="shared" si="237"/>
        <v>9.2421350911605096</v>
      </c>
      <c r="AP735" s="17">
        <f t="shared" si="238"/>
        <v>11.836055010065557</v>
      </c>
      <c r="AQ735" s="17">
        <f t="shared" si="239"/>
        <v>19.554980368807836</v>
      </c>
    </row>
    <row r="736" spans="2:43" x14ac:dyDescent="0.45">
      <c r="B736">
        <f>INDEX(RawData!$A$2:$A$1048576,MATCH(FmtData!$B$4+(ROW()-10),RawData!$A$2:$A$1048576,0))</f>
        <v>924</v>
      </c>
      <c r="C736" s="23">
        <f>LEFT(INDEX(RawData!$B$2:$B$1048576, MATCH(FmtData!$B$4+(ROW()-10),RawData!$A$2:$A$1048576,0)),10)+MID(INDEX(RawData!$B$2:$B$1048576, MATCH(FmtData!$B$4+(ROW()-10),RawData!$A$2:$A$1048576,0)),12,8)-$B$5/24</f>
        <v>42201.016446759262</v>
      </c>
      <c r="D736" s="7">
        <f>MID(INDEX(RawData!$B$2:$B$1048576, MATCH(FmtData!$B$4+(ROW()-10),RawData!$A$2:$A$1048576,0)),12,8)+$B$5/24</f>
        <v>0.5164467592592592</v>
      </c>
      <c r="E736" s="8">
        <f>INDEX(RawData!$D$2:$D$1048576,MATCH(FmtData!$B$4+(ROW()-10),RawData!$A$2:$A$1048576,0))</f>
        <v>34.318300000000001</v>
      </c>
      <c r="F736">
        <f>INDEX(RawData!$D$2:$D$1048576,MATCH(FmtData!$B$4+(ROW()-10),RawData!$A$2:$A$1048576,0))</f>
        <v>34.318300000000001</v>
      </c>
      <c r="G736">
        <f>INDEX(RawData!E$2:E$1048576,MATCH(FmtData!$B$4+(ROW()-10),RawData!$A$2:$A$1048576,0))</f>
        <v>2833.14</v>
      </c>
      <c r="H736">
        <f>INDEX(RawData!F$2:F$1048576,MATCH(FmtData!$B$4+(ROW()-10),RawData!$A$2:$A$1048576,0))</f>
        <v>-1.0764199999999999</v>
      </c>
      <c r="I736">
        <f>INDEX(RawData!G$2:G$1048576,MATCH(FmtData!$B$4+(ROW()-10),RawData!$A$2:$A$1048576,0))</f>
        <v>-29008.1</v>
      </c>
      <c r="J736">
        <f>INDEX(RawData!H$2:H$1048576,MATCH(FmtData!$B$4+(ROW()-10),RawData!$A$2:$A$1048576,0))</f>
        <v>5.0845300000000003E-2</v>
      </c>
      <c r="K736">
        <f>INDEX(RawData!I$2:I$1048576,MATCH(FmtData!$B$4+(ROW()-10),RawData!$A$2:$A$1048576,0))</f>
        <v>-0.61552499999999999</v>
      </c>
      <c r="L736">
        <f>INDEX(RawData!J$2:J$1048576,MATCH(FmtData!$B$4+(ROW()-10),RawData!$A$2:$A$1048576,0))</f>
        <v>184.5</v>
      </c>
      <c r="M736">
        <f>INDEX(RawData!K$2:K$1048576,MATCH(FmtData!$B$4+(ROW()-10),RawData!$A$2:$A$1048576,0))</f>
        <v>166.4</v>
      </c>
      <c r="N736">
        <f>INDEX(RawData!L$2:L$1048576,MATCH(FmtData!$B$4+(ROW()-10),RawData!$A$2:$A$1048576,0))</f>
        <v>22.5</v>
      </c>
      <c r="O736">
        <f>INDEX(RawData!M$2:M$1048576,MATCH(FmtData!$B$4+(ROW()-10),RawData!$A$2:$A$1048576,0))</f>
        <v>162.69999999999999</v>
      </c>
      <c r="P736">
        <f>INDEX(RawData!N$2:N$1048576,MATCH(FmtData!$B$4+(ROW()-10),RawData!$A$2:$A$1048576,0))</f>
        <v>22</v>
      </c>
      <c r="Q736">
        <f>INDEX(RawData!O$2:O$1048576,MATCH(FmtData!$B$4+(ROW()-10),RawData!$A$2:$A$1048576,0))</f>
        <v>182.1</v>
      </c>
      <c r="R736" s="8">
        <f>INDEX(RawData!P$2:P$1048576,MATCH(FmtData!$B$4+(ROW()-10),RawData!$A$2:$A$1048576,0))</f>
        <v>9.8624299999999998</v>
      </c>
      <c r="S736">
        <f>INDEX(RawData!Q$2:Q$1048576,MATCH(FmtData!$B$4+(ROW()-10),RawData!$A$2:$A$1048576,0))</f>
        <v>110.925</v>
      </c>
      <c r="T736" s="8">
        <f>INDEX(RawData!R$2:R$1048576,MATCH(FmtData!$B$4+(ROW()-10),RawData!$A$2:$A$1048576,0))</f>
        <v>1.85121</v>
      </c>
      <c r="U736" s="8">
        <f>INDEX(RawData!S$2:S$1048576,MATCH(FmtData!$B$4+(ROW()-10),RawData!$A$2:$A$1048576,0))</f>
        <v>0.71881200000000001</v>
      </c>
      <c r="V736" s="8">
        <f>INDEX(RawData!T$2:T$1048576,MATCH(FmtData!$B$4+(ROW()-10),RawData!$A$2:$A$1048576,0))</f>
        <v>0.203738</v>
      </c>
      <c r="W736" s="3">
        <f t="shared" si="231"/>
        <v>-0.52737512000000009</v>
      </c>
      <c r="X736" s="3">
        <f t="shared" si="232"/>
        <v>-0.47770491200000004</v>
      </c>
      <c r="Y736" s="8">
        <f t="shared" si="221"/>
        <v>9.4293119200470041</v>
      </c>
      <c r="Z736" s="8">
        <f t="shared" si="222"/>
        <v>9.4789821280470044</v>
      </c>
      <c r="AA736" s="8">
        <f t="shared" si="233"/>
        <v>9.4541470240470034</v>
      </c>
      <c r="AB736" s="41">
        <v>1</v>
      </c>
      <c r="AC736" s="42" t="str">
        <f t="shared" si="234"/>
        <v>Isco</v>
      </c>
      <c r="AD736" s="5">
        <f t="shared" si="240"/>
        <v>-290.56</v>
      </c>
      <c r="AE736" s="15">
        <f t="shared" si="223"/>
        <v>-128.55822123315636</v>
      </c>
      <c r="AF736" s="15">
        <f t="shared" si="224"/>
        <v>-117.01537908283763</v>
      </c>
      <c r="AG736" s="15">
        <f t="shared" si="225"/>
        <v>-122.80125028019279</v>
      </c>
      <c r="AH736" s="15">
        <f t="shared" si="235"/>
        <v>-122.80125028019279</v>
      </c>
      <c r="AI736" s="17">
        <f t="shared" si="226"/>
        <v>1.1836055010065558</v>
      </c>
      <c r="AJ736" s="17">
        <f t="shared" si="227"/>
        <v>0.93161459295047511</v>
      </c>
      <c r="AK736" s="17">
        <f t="shared" si="228"/>
        <v>0.91769365179733065</v>
      </c>
      <c r="AL736" s="17">
        <f t="shared" si="229"/>
        <v>0.92461915293353214</v>
      </c>
      <c r="AM736" s="17">
        <f t="shared" si="230"/>
        <v>0.92461915293353214</v>
      </c>
      <c r="AN736" s="17">
        <f t="shared" si="236"/>
        <v>1.4070032337306637E-3</v>
      </c>
      <c r="AO736" s="17">
        <f t="shared" si="237"/>
        <v>9.2461915293353218</v>
      </c>
      <c r="AP736" s="17">
        <f t="shared" si="238"/>
        <v>11.836055010065557</v>
      </c>
      <c r="AQ736" s="17">
        <f t="shared" si="239"/>
        <v>19.533744590364723</v>
      </c>
    </row>
    <row r="737" spans="2:43" x14ac:dyDescent="0.45">
      <c r="B737">
        <f>INDEX(RawData!$A$2:$A$1048576,MATCH(FmtData!$B$4+(ROW()-10),RawData!$A$2:$A$1048576,0))</f>
        <v>925</v>
      </c>
      <c r="C737" s="23">
        <f>LEFT(INDEX(RawData!$B$2:$B$1048576, MATCH(FmtData!$B$4+(ROW()-10),RawData!$A$2:$A$1048576,0)),10)+MID(INDEX(RawData!$B$2:$B$1048576, MATCH(FmtData!$B$4+(ROW()-10),RawData!$A$2:$A$1048576,0)),12,8)-$B$5/24</f>
        <v>42201.017152777778</v>
      </c>
      <c r="D737" s="7">
        <f>MID(INDEX(RawData!$B$2:$B$1048576, MATCH(FmtData!$B$4+(ROW()-10),RawData!$A$2:$A$1048576,0)),12,8)+$B$5/24</f>
        <v>0.51715277777777779</v>
      </c>
      <c r="E737" s="8">
        <f>INDEX(RawData!$D$2:$D$1048576,MATCH(FmtData!$B$4+(ROW()-10),RawData!$A$2:$A$1048576,0))</f>
        <v>34.334899999999998</v>
      </c>
      <c r="F737">
        <f>INDEX(RawData!$D$2:$D$1048576,MATCH(FmtData!$B$4+(ROW()-10),RawData!$A$2:$A$1048576,0))</f>
        <v>34.334899999999998</v>
      </c>
      <c r="G737">
        <f>INDEX(RawData!E$2:E$1048576,MATCH(FmtData!$B$4+(ROW()-10),RawData!$A$2:$A$1048576,0))</f>
        <v>2820.83</v>
      </c>
      <c r="H737">
        <f>INDEX(RawData!F$2:F$1048576,MATCH(FmtData!$B$4+(ROW()-10),RawData!$A$2:$A$1048576,0))</f>
        <v>-1.0764199999999999</v>
      </c>
      <c r="I737">
        <f>INDEX(RawData!G$2:G$1048576,MATCH(FmtData!$B$4+(ROW()-10),RawData!$A$2:$A$1048576,0))</f>
        <v>-29008.1</v>
      </c>
      <c r="J737">
        <f>INDEX(RawData!H$2:H$1048576,MATCH(FmtData!$B$4+(ROW()-10),RawData!$A$2:$A$1048576,0))</f>
        <v>5.0845300000000003E-2</v>
      </c>
      <c r="K737">
        <f>INDEX(RawData!I$2:I$1048576,MATCH(FmtData!$B$4+(ROW()-10),RawData!$A$2:$A$1048576,0))</f>
        <v>-0.61533599999999999</v>
      </c>
      <c r="L737">
        <f>INDEX(RawData!J$2:J$1048576,MATCH(FmtData!$B$4+(ROW()-10),RawData!$A$2:$A$1048576,0))</f>
        <v>192</v>
      </c>
      <c r="M737">
        <f>INDEX(RawData!K$2:K$1048576,MATCH(FmtData!$B$4+(ROW()-10),RawData!$A$2:$A$1048576,0))</f>
        <v>172.1</v>
      </c>
      <c r="N737">
        <f>INDEX(RawData!L$2:L$1048576,MATCH(FmtData!$B$4+(ROW()-10),RawData!$A$2:$A$1048576,0))</f>
        <v>22.5</v>
      </c>
      <c r="O737">
        <f>INDEX(RawData!M$2:M$1048576,MATCH(FmtData!$B$4+(ROW()-10),RawData!$A$2:$A$1048576,0))</f>
        <v>174.3</v>
      </c>
      <c r="P737">
        <f>INDEX(RawData!N$2:N$1048576,MATCH(FmtData!$B$4+(ROW()-10),RawData!$A$2:$A$1048576,0))</f>
        <v>22</v>
      </c>
      <c r="Q737">
        <f>INDEX(RawData!O$2:O$1048576,MATCH(FmtData!$B$4+(ROW()-10),RawData!$A$2:$A$1048576,0))</f>
        <v>182</v>
      </c>
      <c r="R737" s="8">
        <f>INDEX(RawData!P$2:P$1048576,MATCH(FmtData!$B$4+(ROW()-10),RawData!$A$2:$A$1048576,0))</f>
        <v>9.8624299999999998</v>
      </c>
      <c r="S737">
        <f>INDEX(RawData!Q$2:Q$1048576,MATCH(FmtData!$B$4+(ROW()-10),RawData!$A$2:$A$1048576,0))</f>
        <v>110.925</v>
      </c>
      <c r="T737" s="8">
        <f>INDEX(RawData!R$2:R$1048576,MATCH(FmtData!$B$4+(ROW()-10),RawData!$A$2:$A$1048576,0))</f>
        <v>1.85121</v>
      </c>
      <c r="U737" s="8">
        <f>INDEX(RawData!S$2:S$1048576,MATCH(FmtData!$B$4+(ROW()-10),RawData!$A$2:$A$1048576,0))</f>
        <v>0.71853800000000001</v>
      </c>
      <c r="V737" s="8">
        <f>INDEX(RawData!T$2:T$1048576,MATCH(FmtData!$B$4+(ROW()-10),RawData!$A$2:$A$1048576,0))</f>
        <v>0.20404800000000001</v>
      </c>
      <c r="W737" s="3">
        <f t="shared" si="231"/>
        <v>-0.52667916000000015</v>
      </c>
      <c r="X737" s="3">
        <f t="shared" si="232"/>
        <v>-0.47849231200000003</v>
      </c>
      <c r="Y737" s="8">
        <f t="shared" si="221"/>
        <v>9.430007880047004</v>
      </c>
      <c r="Z737" s="8">
        <f t="shared" si="222"/>
        <v>9.4781947280470042</v>
      </c>
      <c r="AA737" s="8">
        <f t="shared" si="233"/>
        <v>9.4541013040470041</v>
      </c>
      <c r="AB737" s="41">
        <v>1</v>
      </c>
      <c r="AC737" s="42" t="str">
        <f t="shared" si="234"/>
        <v>Isco</v>
      </c>
      <c r="AD737" s="5">
        <f t="shared" si="240"/>
        <v>-290.56</v>
      </c>
      <c r="AE737" s="15">
        <f t="shared" si="223"/>
        <v>-128.3972852182643</v>
      </c>
      <c r="AF737" s="15">
        <f t="shared" si="224"/>
        <v>-117.19926517889019</v>
      </c>
      <c r="AG737" s="15">
        <f t="shared" si="225"/>
        <v>-122.81187506377648</v>
      </c>
      <c r="AH737" s="15">
        <f t="shared" si="235"/>
        <v>-122.81187506377648</v>
      </c>
      <c r="AI737" s="17">
        <f t="shared" si="226"/>
        <v>1.1836055010065558</v>
      </c>
      <c r="AJ737" s="17">
        <f t="shared" si="227"/>
        <v>0.93141759768182897</v>
      </c>
      <c r="AK737" s="17">
        <f t="shared" si="228"/>
        <v>0.91791216092061001</v>
      </c>
      <c r="AL737" s="17">
        <f t="shared" si="229"/>
        <v>0.92463196660877045</v>
      </c>
      <c r="AM737" s="17">
        <f t="shared" si="230"/>
        <v>0.92463196660877045</v>
      </c>
      <c r="AN737" s="17">
        <f t="shared" si="236"/>
        <v>1.2176676570150313E-3</v>
      </c>
      <c r="AO737" s="17">
        <f t="shared" si="237"/>
        <v>9.2463196660877038</v>
      </c>
      <c r="AP737" s="17">
        <f t="shared" si="238"/>
        <v>11.836055010065557</v>
      </c>
      <c r="AQ737" s="17">
        <f t="shared" si="239"/>
        <v>19.448870423924877</v>
      </c>
    </row>
    <row r="738" spans="2:43" x14ac:dyDescent="0.45">
      <c r="B738">
        <f>INDEX(RawData!$A$2:$A$1048576,MATCH(FmtData!$B$4+(ROW()-10),RawData!$A$2:$A$1048576,0))</f>
        <v>926</v>
      </c>
      <c r="C738" s="23">
        <f>LEFT(INDEX(RawData!$B$2:$B$1048576, MATCH(FmtData!$B$4+(ROW()-10),RawData!$A$2:$A$1048576,0)),10)+MID(INDEX(RawData!$B$2:$B$1048576, MATCH(FmtData!$B$4+(ROW()-10),RawData!$A$2:$A$1048576,0)),12,8)-$B$5/24</f>
        <v>42201.017847222225</v>
      </c>
      <c r="D738" s="7">
        <f>MID(INDEX(RawData!$B$2:$B$1048576, MATCH(FmtData!$B$4+(ROW()-10),RawData!$A$2:$A$1048576,0)),12,8)+$B$5/24</f>
        <v>0.51784722222222224</v>
      </c>
      <c r="E738" s="8">
        <f>INDEX(RawData!$D$2:$D$1048576,MATCH(FmtData!$B$4+(ROW()-10),RawData!$A$2:$A$1048576,0))</f>
        <v>34.351399999999998</v>
      </c>
      <c r="F738">
        <f>INDEX(RawData!$D$2:$D$1048576,MATCH(FmtData!$B$4+(ROW()-10),RawData!$A$2:$A$1048576,0))</f>
        <v>34.351399999999998</v>
      </c>
      <c r="G738">
        <f>INDEX(RawData!E$2:E$1048576,MATCH(FmtData!$B$4+(ROW()-10),RawData!$A$2:$A$1048576,0))</f>
        <v>2824.52</v>
      </c>
      <c r="H738">
        <f>INDEX(RawData!F$2:F$1048576,MATCH(FmtData!$B$4+(ROW()-10),RawData!$A$2:$A$1048576,0))</f>
        <v>-1.0764199999999999</v>
      </c>
      <c r="I738">
        <f>INDEX(RawData!G$2:G$1048576,MATCH(FmtData!$B$4+(ROW()-10),RawData!$A$2:$A$1048576,0))</f>
        <v>-29008.1</v>
      </c>
      <c r="J738">
        <f>INDEX(RawData!H$2:H$1048576,MATCH(FmtData!$B$4+(ROW()-10),RawData!$A$2:$A$1048576,0))</f>
        <v>5.0845300000000003E-2</v>
      </c>
      <c r="K738">
        <f>INDEX(RawData!I$2:I$1048576,MATCH(FmtData!$B$4+(ROW()-10),RawData!$A$2:$A$1048576,0))</f>
        <v>-0.61458100000000004</v>
      </c>
      <c r="L738">
        <f>INDEX(RawData!J$2:J$1048576,MATCH(FmtData!$B$4+(ROW()-10),RawData!$A$2:$A$1048576,0))</f>
        <v>181.1</v>
      </c>
      <c r="M738">
        <f>INDEX(RawData!K$2:K$1048576,MATCH(FmtData!$B$4+(ROW()-10),RawData!$A$2:$A$1048576,0))</f>
        <v>176.6</v>
      </c>
      <c r="N738">
        <f>INDEX(RawData!L$2:L$1048576,MATCH(FmtData!$B$4+(ROW()-10),RawData!$A$2:$A$1048576,0))</f>
        <v>22.5</v>
      </c>
      <c r="O738">
        <f>INDEX(RawData!M$2:M$1048576,MATCH(FmtData!$B$4+(ROW()-10),RawData!$A$2:$A$1048576,0))</f>
        <v>165.4</v>
      </c>
      <c r="P738">
        <f>INDEX(RawData!N$2:N$1048576,MATCH(FmtData!$B$4+(ROW()-10),RawData!$A$2:$A$1048576,0))</f>
        <v>22</v>
      </c>
      <c r="Q738">
        <f>INDEX(RawData!O$2:O$1048576,MATCH(FmtData!$B$4+(ROW()-10),RawData!$A$2:$A$1048576,0))</f>
        <v>182</v>
      </c>
      <c r="R738" s="8">
        <f>INDEX(RawData!P$2:P$1048576,MATCH(FmtData!$B$4+(ROW()-10),RawData!$A$2:$A$1048576,0))</f>
        <v>9.8624299999999998</v>
      </c>
      <c r="S738">
        <f>INDEX(RawData!Q$2:Q$1048576,MATCH(FmtData!$B$4+(ROW()-10),RawData!$A$2:$A$1048576,0))</f>
        <v>110.925</v>
      </c>
      <c r="T738" s="8">
        <f>INDEX(RawData!R$2:R$1048576,MATCH(FmtData!$B$4+(ROW()-10),RawData!$A$2:$A$1048576,0))</f>
        <v>1.85121</v>
      </c>
      <c r="U738" s="8">
        <f>INDEX(RawData!S$2:S$1048576,MATCH(FmtData!$B$4+(ROW()-10),RawData!$A$2:$A$1048576,0))</f>
        <v>0.71862899999999996</v>
      </c>
      <c r="V738" s="8">
        <f>INDEX(RawData!T$2:T$1048576,MATCH(FmtData!$B$4+(ROW()-10),RawData!$A$2:$A$1048576,0))</f>
        <v>0.20432700000000001</v>
      </c>
      <c r="W738" s="3">
        <f t="shared" si="231"/>
        <v>-0.52691029999999994</v>
      </c>
      <c r="X738" s="3">
        <f t="shared" si="232"/>
        <v>-0.47920097200000006</v>
      </c>
      <c r="Y738" s="8">
        <f t="shared" si="221"/>
        <v>9.4297767400470036</v>
      </c>
      <c r="Z738" s="8">
        <f t="shared" si="222"/>
        <v>9.4774860680470052</v>
      </c>
      <c r="AA738" s="8">
        <f t="shared" si="233"/>
        <v>9.4536314040470053</v>
      </c>
      <c r="AB738" s="41">
        <v>1</v>
      </c>
      <c r="AC738" s="42" t="str">
        <f t="shared" si="234"/>
        <v>Isco</v>
      </c>
      <c r="AD738" s="5">
        <f t="shared" si="240"/>
        <v>-290.56</v>
      </c>
      <c r="AE738" s="15">
        <f t="shared" si="223"/>
        <v>-128.45073728156081</v>
      </c>
      <c r="AF738" s="15">
        <f t="shared" si="224"/>
        <v>-117.36473776663604</v>
      </c>
      <c r="AG738" s="15">
        <f t="shared" si="225"/>
        <v>-122.92106855207157</v>
      </c>
      <c r="AH738" s="15">
        <f t="shared" si="235"/>
        <v>-122.92106855207157</v>
      </c>
      <c r="AI738" s="17">
        <f t="shared" si="226"/>
        <v>1.1836055010065558</v>
      </c>
      <c r="AJ738" s="17">
        <f t="shared" si="227"/>
        <v>0.93148301695050961</v>
      </c>
      <c r="AK738" s="17">
        <f t="shared" si="228"/>
        <v>0.91810887851290046</v>
      </c>
      <c r="AL738" s="17">
        <f t="shared" si="229"/>
        <v>0.92476367645347102</v>
      </c>
      <c r="AM738" s="17">
        <f t="shared" si="230"/>
        <v>0.92476367645347102</v>
      </c>
      <c r="AN738" s="17">
        <f t="shared" si="236"/>
        <v>1.2175426042811965E-3</v>
      </c>
      <c r="AO738" s="17">
        <f t="shared" si="237"/>
        <v>9.2476367645347111</v>
      </c>
      <c r="AP738" s="17">
        <f t="shared" si="238"/>
        <v>11.836055010065557</v>
      </c>
      <c r="AQ738" s="17">
        <f t="shared" si="239"/>
        <v>19.47431198965705</v>
      </c>
    </row>
    <row r="739" spans="2:43" x14ac:dyDescent="0.45">
      <c r="B739">
        <f>INDEX(RawData!$A$2:$A$1048576,MATCH(FmtData!$B$4+(ROW()-10),RawData!$A$2:$A$1048576,0))</f>
        <v>927</v>
      </c>
      <c r="C739" s="23">
        <f>LEFT(INDEX(RawData!$B$2:$B$1048576, MATCH(FmtData!$B$4+(ROW()-10),RawData!$A$2:$A$1048576,0)),10)+MID(INDEX(RawData!$B$2:$B$1048576, MATCH(FmtData!$B$4+(ROW()-10),RawData!$A$2:$A$1048576,0)),12,8)-$B$5/24</f>
        <v>42201.018541666665</v>
      </c>
      <c r="D739" s="7">
        <f>MID(INDEX(RawData!$B$2:$B$1048576, MATCH(FmtData!$B$4+(ROW()-10),RawData!$A$2:$A$1048576,0)),12,8)+$B$5/24</f>
        <v>0.51854166666666668</v>
      </c>
      <c r="E739" s="8">
        <f>INDEX(RawData!$D$2:$D$1048576,MATCH(FmtData!$B$4+(ROW()-10),RawData!$A$2:$A$1048576,0))</f>
        <v>34.368299999999998</v>
      </c>
      <c r="F739">
        <f>INDEX(RawData!$D$2:$D$1048576,MATCH(FmtData!$B$4+(ROW()-10),RawData!$A$2:$A$1048576,0))</f>
        <v>34.368299999999998</v>
      </c>
      <c r="G739">
        <f>INDEX(RawData!E$2:E$1048576,MATCH(FmtData!$B$4+(ROW()-10),RawData!$A$2:$A$1048576,0))</f>
        <v>2824.52</v>
      </c>
      <c r="H739">
        <f>INDEX(RawData!F$2:F$1048576,MATCH(FmtData!$B$4+(ROW()-10),RawData!$A$2:$A$1048576,0))</f>
        <v>-1.0764199999999999</v>
      </c>
      <c r="I739">
        <f>INDEX(RawData!G$2:G$1048576,MATCH(FmtData!$B$4+(ROW()-10),RawData!$A$2:$A$1048576,0))</f>
        <v>-29008.1</v>
      </c>
      <c r="J739">
        <f>INDEX(RawData!H$2:H$1048576,MATCH(FmtData!$B$4+(ROW()-10),RawData!$A$2:$A$1048576,0))</f>
        <v>5.0845300000000003E-2</v>
      </c>
      <c r="K739">
        <f>INDEX(RawData!I$2:I$1048576,MATCH(FmtData!$B$4+(ROW()-10),RawData!$A$2:$A$1048576,0))</f>
        <v>-0.61458100000000004</v>
      </c>
      <c r="L739">
        <f>INDEX(RawData!J$2:J$1048576,MATCH(FmtData!$B$4+(ROW()-10),RawData!$A$2:$A$1048576,0))</f>
        <v>177.9</v>
      </c>
      <c r="M739">
        <f>INDEX(RawData!K$2:K$1048576,MATCH(FmtData!$B$4+(ROW()-10),RawData!$A$2:$A$1048576,0))</f>
        <v>178.5</v>
      </c>
      <c r="N739">
        <f>INDEX(RawData!L$2:L$1048576,MATCH(FmtData!$B$4+(ROW()-10),RawData!$A$2:$A$1048576,0))</f>
        <v>22.5</v>
      </c>
      <c r="O739">
        <f>INDEX(RawData!M$2:M$1048576,MATCH(FmtData!$B$4+(ROW()-10),RawData!$A$2:$A$1048576,0))</f>
        <v>168.6</v>
      </c>
      <c r="P739">
        <f>INDEX(RawData!N$2:N$1048576,MATCH(FmtData!$B$4+(ROW()-10),RawData!$A$2:$A$1048576,0))</f>
        <v>22</v>
      </c>
      <c r="Q739">
        <f>INDEX(RawData!O$2:O$1048576,MATCH(FmtData!$B$4+(ROW()-10),RawData!$A$2:$A$1048576,0))</f>
        <v>182.1</v>
      </c>
      <c r="R739" s="8">
        <f>INDEX(RawData!P$2:P$1048576,MATCH(FmtData!$B$4+(ROW()-10),RawData!$A$2:$A$1048576,0))</f>
        <v>9.8624299999999998</v>
      </c>
      <c r="S739">
        <f>INDEX(RawData!Q$2:Q$1048576,MATCH(FmtData!$B$4+(ROW()-10),RawData!$A$2:$A$1048576,0))</f>
        <v>110.925</v>
      </c>
      <c r="T739" s="8">
        <f>INDEX(RawData!R$2:R$1048576,MATCH(FmtData!$B$4+(ROW()-10),RawData!$A$2:$A$1048576,0))</f>
        <v>1.85121</v>
      </c>
      <c r="U739" s="8">
        <f>INDEX(RawData!S$2:S$1048576,MATCH(FmtData!$B$4+(ROW()-10),RawData!$A$2:$A$1048576,0))</f>
        <v>0.71853800000000001</v>
      </c>
      <c r="V739" s="8">
        <f>INDEX(RawData!T$2:T$1048576,MATCH(FmtData!$B$4+(ROW()-10),RawData!$A$2:$A$1048576,0))</f>
        <v>0.20404800000000001</v>
      </c>
      <c r="W739" s="3">
        <f t="shared" si="231"/>
        <v>-0.52667916000000015</v>
      </c>
      <c r="X739" s="3">
        <f t="shared" si="232"/>
        <v>-0.47849231200000003</v>
      </c>
      <c r="Y739" s="8">
        <f t="shared" si="221"/>
        <v>9.430007880047004</v>
      </c>
      <c r="Z739" s="8">
        <f t="shared" si="222"/>
        <v>9.4781947280470042</v>
      </c>
      <c r="AA739" s="8">
        <f t="shared" si="233"/>
        <v>9.4541013040470041</v>
      </c>
      <c r="AB739" s="41">
        <v>1</v>
      </c>
      <c r="AC739" s="42" t="str">
        <f t="shared" si="234"/>
        <v>Isco</v>
      </c>
      <c r="AD739" s="5">
        <f t="shared" si="240"/>
        <v>-290.56</v>
      </c>
      <c r="AE739" s="15">
        <f t="shared" si="223"/>
        <v>-128.3972852182643</v>
      </c>
      <c r="AF739" s="15">
        <f t="shared" si="224"/>
        <v>-117.19926517889019</v>
      </c>
      <c r="AG739" s="15">
        <f t="shared" si="225"/>
        <v>-122.81187506377648</v>
      </c>
      <c r="AH739" s="15">
        <f t="shared" si="235"/>
        <v>-122.81187506377648</v>
      </c>
      <c r="AI739" s="17">
        <f t="shared" si="226"/>
        <v>1.1836055010065558</v>
      </c>
      <c r="AJ739" s="17">
        <f t="shared" si="227"/>
        <v>0.93141759768182897</v>
      </c>
      <c r="AK739" s="17">
        <f t="shared" si="228"/>
        <v>0.91791216092061001</v>
      </c>
      <c r="AL739" s="17">
        <f t="shared" si="229"/>
        <v>0.92463196660877045</v>
      </c>
      <c r="AM739" s="17">
        <f t="shared" si="230"/>
        <v>0.92463196660877045</v>
      </c>
      <c r="AN739" s="17">
        <f t="shared" si="236"/>
        <v>1.3492524489817637E-3</v>
      </c>
      <c r="AO739" s="17">
        <f t="shared" si="237"/>
        <v>9.2463196660877038</v>
      </c>
      <c r="AP739" s="17">
        <f t="shared" si="238"/>
        <v>11.836055010065557</v>
      </c>
      <c r="AQ739" s="17">
        <f t="shared" si="239"/>
        <v>19.47431198965705</v>
      </c>
    </row>
    <row r="740" spans="2:43" x14ac:dyDescent="0.45">
      <c r="B740">
        <f>INDEX(RawData!$A$2:$A$1048576,MATCH(FmtData!$B$4+(ROW()-10),RawData!$A$2:$A$1048576,0))</f>
        <v>928</v>
      </c>
      <c r="C740" s="23">
        <f>LEFT(INDEX(RawData!$B$2:$B$1048576, MATCH(FmtData!$B$4+(ROW()-10),RawData!$A$2:$A$1048576,0)),10)+MID(INDEX(RawData!$B$2:$B$1048576, MATCH(FmtData!$B$4+(ROW()-10),RawData!$A$2:$A$1048576,0)),12,8)-$B$5/24</f>
        <v>42201.019224537034</v>
      </c>
      <c r="D740" s="7">
        <f>MID(INDEX(RawData!$B$2:$B$1048576, MATCH(FmtData!$B$4+(ROW()-10),RawData!$A$2:$A$1048576,0)),12,8)+$B$5/24</f>
        <v>0.51922453703703697</v>
      </c>
      <c r="E740" s="8">
        <f>INDEX(RawData!$D$2:$D$1048576,MATCH(FmtData!$B$4+(ROW()-10),RawData!$A$2:$A$1048576,0))</f>
        <v>34.384599999999999</v>
      </c>
      <c r="F740">
        <f>INDEX(RawData!$D$2:$D$1048576,MATCH(FmtData!$B$4+(ROW()-10),RawData!$A$2:$A$1048576,0))</f>
        <v>34.384599999999999</v>
      </c>
      <c r="G740">
        <f>INDEX(RawData!E$2:E$1048576,MATCH(FmtData!$B$4+(ROW()-10),RawData!$A$2:$A$1048576,0))</f>
        <v>2828.52</v>
      </c>
      <c r="H740">
        <f>INDEX(RawData!F$2:F$1048576,MATCH(FmtData!$B$4+(ROW()-10),RawData!$A$2:$A$1048576,0))</f>
        <v>-1.0764199999999999</v>
      </c>
      <c r="I740">
        <f>INDEX(RawData!G$2:G$1048576,MATCH(FmtData!$B$4+(ROW()-10),RawData!$A$2:$A$1048576,0))</f>
        <v>-29008.1</v>
      </c>
      <c r="J740">
        <f>INDEX(RawData!H$2:H$1048576,MATCH(FmtData!$B$4+(ROW()-10),RawData!$A$2:$A$1048576,0))</f>
        <v>5.0845300000000003E-2</v>
      </c>
      <c r="K740">
        <f>INDEX(RawData!I$2:I$1048576,MATCH(FmtData!$B$4+(ROW()-10),RawData!$A$2:$A$1048576,0))</f>
        <v>-0.61514800000000003</v>
      </c>
      <c r="L740">
        <f>INDEX(RawData!J$2:J$1048576,MATCH(FmtData!$B$4+(ROW()-10),RawData!$A$2:$A$1048576,0))</f>
        <v>180.8</v>
      </c>
      <c r="M740">
        <f>INDEX(RawData!K$2:K$1048576,MATCH(FmtData!$B$4+(ROW()-10),RawData!$A$2:$A$1048576,0))</f>
        <v>173</v>
      </c>
      <c r="N740">
        <f>INDEX(RawData!L$2:L$1048576,MATCH(FmtData!$B$4+(ROW()-10),RawData!$A$2:$A$1048576,0))</f>
        <v>22.5</v>
      </c>
      <c r="O740">
        <f>INDEX(RawData!M$2:M$1048576,MATCH(FmtData!$B$4+(ROW()-10),RawData!$A$2:$A$1048576,0))</f>
        <v>161.5</v>
      </c>
      <c r="P740">
        <f>INDEX(RawData!N$2:N$1048576,MATCH(FmtData!$B$4+(ROW()-10),RawData!$A$2:$A$1048576,0))</f>
        <v>22.1</v>
      </c>
      <c r="Q740">
        <f>INDEX(RawData!O$2:O$1048576,MATCH(FmtData!$B$4+(ROW()-10),RawData!$A$2:$A$1048576,0))</f>
        <v>182.1</v>
      </c>
      <c r="R740" s="8">
        <f>INDEX(RawData!P$2:P$1048576,MATCH(FmtData!$B$4+(ROW()-10),RawData!$A$2:$A$1048576,0))</f>
        <v>9.8624299999999998</v>
      </c>
      <c r="S740">
        <f>INDEX(RawData!Q$2:Q$1048576,MATCH(FmtData!$B$4+(ROW()-10),RawData!$A$2:$A$1048576,0))</f>
        <v>110.925</v>
      </c>
      <c r="T740" s="8">
        <f>INDEX(RawData!R$2:R$1048576,MATCH(FmtData!$B$4+(ROW()-10),RawData!$A$2:$A$1048576,0))</f>
        <v>1.85121</v>
      </c>
      <c r="U740" s="8">
        <f>INDEX(RawData!S$2:S$1048576,MATCH(FmtData!$B$4+(ROW()-10),RawData!$A$2:$A$1048576,0))</f>
        <v>0.71862899999999996</v>
      </c>
      <c r="V740" s="8">
        <f>INDEX(RawData!T$2:T$1048576,MATCH(FmtData!$B$4+(ROW()-10),RawData!$A$2:$A$1048576,0))</f>
        <v>0.20404800000000001</v>
      </c>
      <c r="W740" s="3">
        <f t="shared" si="231"/>
        <v>-0.52691029999999994</v>
      </c>
      <c r="X740" s="3">
        <f t="shared" si="232"/>
        <v>-0.47849231200000003</v>
      </c>
      <c r="Y740" s="8">
        <f t="shared" si="221"/>
        <v>9.4297767400470036</v>
      </c>
      <c r="Z740" s="8">
        <f t="shared" si="222"/>
        <v>9.4781947280470042</v>
      </c>
      <c r="AA740" s="8">
        <f t="shared" si="233"/>
        <v>9.4539857340470039</v>
      </c>
      <c r="AB740" s="41">
        <v>1</v>
      </c>
      <c r="AC740" s="42" t="str">
        <f t="shared" si="234"/>
        <v>Isco</v>
      </c>
      <c r="AD740" s="5">
        <f t="shared" si="240"/>
        <v>-290.56</v>
      </c>
      <c r="AE740" s="15">
        <f t="shared" si="223"/>
        <v>-128.45073728156081</v>
      </c>
      <c r="AF740" s="15">
        <f t="shared" si="224"/>
        <v>-117.19926517889019</v>
      </c>
      <c r="AG740" s="15">
        <f t="shared" si="225"/>
        <v>-122.83873171890741</v>
      </c>
      <c r="AH740" s="15">
        <f t="shared" si="235"/>
        <v>-122.83873171890741</v>
      </c>
      <c r="AI740" s="17">
        <f t="shared" si="226"/>
        <v>1.1836055010065558</v>
      </c>
      <c r="AJ740" s="17">
        <f t="shared" si="227"/>
        <v>0.93148301695050961</v>
      </c>
      <c r="AK740" s="17">
        <f t="shared" si="228"/>
        <v>0.91791216092061001</v>
      </c>
      <c r="AL740" s="17">
        <f t="shared" si="229"/>
        <v>0.92466435778914979</v>
      </c>
      <c r="AM740" s="17">
        <f t="shared" si="230"/>
        <v>0.92466435778914979</v>
      </c>
      <c r="AN740" s="17">
        <f t="shared" si="236"/>
        <v>9.7493530160974728E-4</v>
      </c>
      <c r="AO740" s="17">
        <f t="shared" si="237"/>
        <v>9.246643577891497</v>
      </c>
      <c r="AP740" s="17">
        <f t="shared" si="238"/>
        <v>11.836055010065557</v>
      </c>
      <c r="AQ740" s="17">
        <f t="shared" si="239"/>
        <v>19.501890922700053</v>
      </c>
    </row>
    <row r="741" spans="2:43" x14ac:dyDescent="0.45">
      <c r="B741">
        <f>INDEX(RawData!$A$2:$A$1048576,MATCH(FmtData!$B$4+(ROW()-10),RawData!$A$2:$A$1048576,0))</f>
        <v>929</v>
      </c>
      <c r="C741" s="23">
        <f>LEFT(INDEX(RawData!$B$2:$B$1048576, MATCH(FmtData!$B$4+(ROW()-10),RawData!$A$2:$A$1048576,0)),10)+MID(INDEX(RawData!$B$2:$B$1048576, MATCH(FmtData!$B$4+(ROW()-10),RawData!$A$2:$A$1048576,0)),12,8)-$B$5/24</f>
        <v>42201.019918981481</v>
      </c>
      <c r="D741" s="7">
        <f>MID(INDEX(RawData!$B$2:$B$1048576, MATCH(FmtData!$B$4+(ROW()-10),RawData!$A$2:$A$1048576,0)),12,8)+$B$5/24</f>
        <v>0.51991898148148152</v>
      </c>
      <c r="E741" s="8">
        <f>INDEX(RawData!$D$2:$D$1048576,MATCH(FmtData!$B$4+(ROW()-10),RawData!$A$2:$A$1048576,0))</f>
        <v>34.401400000000002</v>
      </c>
      <c r="F741">
        <f>INDEX(RawData!$D$2:$D$1048576,MATCH(FmtData!$B$4+(ROW()-10),RawData!$A$2:$A$1048576,0))</f>
        <v>34.401400000000002</v>
      </c>
      <c r="G741">
        <f>INDEX(RawData!E$2:E$1048576,MATCH(FmtData!$B$4+(ROW()-10),RawData!$A$2:$A$1048576,0))</f>
        <v>2822.68</v>
      </c>
      <c r="H741">
        <f>INDEX(RawData!F$2:F$1048576,MATCH(FmtData!$B$4+(ROW()-10),RawData!$A$2:$A$1048576,0))</f>
        <v>-1.0764199999999999</v>
      </c>
      <c r="I741">
        <f>INDEX(RawData!G$2:G$1048576,MATCH(FmtData!$B$4+(ROW()-10),RawData!$A$2:$A$1048576,0))</f>
        <v>-29008.1</v>
      </c>
      <c r="J741">
        <f>INDEX(RawData!H$2:H$1048576,MATCH(FmtData!$B$4+(ROW()-10),RawData!$A$2:$A$1048576,0))</f>
        <v>5.0845300000000003E-2</v>
      </c>
      <c r="K741">
        <f>INDEX(RawData!I$2:I$1048576,MATCH(FmtData!$B$4+(ROW()-10),RawData!$A$2:$A$1048576,0))</f>
        <v>-0.61458100000000004</v>
      </c>
      <c r="L741">
        <f>INDEX(RawData!J$2:J$1048576,MATCH(FmtData!$B$4+(ROW()-10),RawData!$A$2:$A$1048576,0))</f>
        <v>193.9</v>
      </c>
      <c r="M741">
        <f>INDEX(RawData!K$2:K$1048576,MATCH(FmtData!$B$4+(ROW()-10),RawData!$A$2:$A$1048576,0))</f>
        <v>169.6</v>
      </c>
      <c r="N741">
        <f>INDEX(RawData!L$2:L$1048576,MATCH(FmtData!$B$4+(ROW()-10),RawData!$A$2:$A$1048576,0))</f>
        <v>22.5</v>
      </c>
      <c r="O741">
        <f>INDEX(RawData!M$2:M$1048576,MATCH(FmtData!$B$4+(ROW()-10),RawData!$A$2:$A$1048576,0))</f>
        <v>174.7</v>
      </c>
      <c r="P741">
        <f>INDEX(RawData!N$2:N$1048576,MATCH(FmtData!$B$4+(ROW()-10),RawData!$A$2:$A$1048576,0))</f>
        <v>22.1</v>
      </c>
      <c r="Q741">
        <f>INDEX(RawData!O$2:O$1048576,MATCH(FmtData!$B$4+(ROW()-10),RawData!$A$2:$A$1048576,0))</f>
        <v>182</v>
      </c>
      <c r="R741" s="8">
        <f>INDEX(RawData!P$2:P$1048576,MATCH(FmtData!$B$4+(ROW()-10),RawData!$A$2:$A$1048576,0))</f>
        <v>9.8507300000000004</v>
      </c>
      <c r="S741">
        <f>INDEX(RawData!Q$2:Q$1048576,MATCH(FmtData!$B$4+(ROW()-10),RawData!$A$2:$A$1048576,0))</f>
        <v>110.925</v>
      </c>
      <c r="T741" s="8">
        <f>INDEX(RawData!R$2:R$1048576,MATCH(FmtData!$B$4+(ROW()-10),RawData!$A$2:$A$1048576,0))</f>
        <v>1.85121</v>
      </c>
      <c r="U741" s="8">
        <f>INDEX(RawData!S$2:S$1048576,MATCH(FmtData!$B$4+(ROW()-10),RawData!$A$2:$A$1048576,0))</f>
        <v>0.71853800000000001</v>
      </c>
      <c r="V741" s="8">
        <f>INDEX(RawData!T$2:T$1048576,MATCH(FmtData!$B$4+(ROW()-10),RawData!$A$2:$A$1048576,0))</f>
        <v>0.20386199999999999</v>
      </c>
      <c r="W741" s="3">
        <f t="shared" si="231"/>
        <v>-0.52667916000000015</v>
      </c>
      <c r="X741" s="3">
        <f t="shared" si="232"/>
        <v>-0.47801987200000001</v>
      </c>
      <c r="Y741" s="8">
        <f t="shared" si="221"/>
        <v>9.430007880047004</v>
      </c>
      <c r="Z741" s="8">
        <f t="shared" si="222"/>
        <v>9.4786671680470036</v>
      </c>
      <c r="AA741" s="8">
        <f t="shared" si="233"/>
        <v>9.4543375240470038</v>
      </c>
      <c r="AB741" s="41">
        <v>1</v>
      </c>
      <c r="AC741" s="42" t="str">
        <f t="shared" si="234"/>
        <v>Isco</v>
      </c>
      <c r="AD741" s="5">
        <f t="shared" si="240"/>
        <v>-290.56</v>
      </c>
      <c r="AE741" s="15">
        <f t="shared" si="223"/>
        <v>-128.3972852182643</v>
      </c>
      <c r="AF741" s="15">
        <f t="shared" si="224"/>
        <v>-117.0889370159515</v>
      </c>
      <c r="AG741" s="15">
        <f t="shared" si="225"/>
        <v>-122.75697929431988</v>
      </c>
      <c r="AH741" s="15">
        <f t="shared" si="235"/>
        <v>-122.75697929431988</v>
      </c>
      <c r="AI741" s="17">
        <f t="shared" si="226"/>
        <v>1.1836055010065558</v>
      </c>
      <c r="AJ741" s="17">
        <f t="shared" si="227"/>
        <v>0.93141759768182897</v>
      </c>
      <c r="AK741" s="17">
        <f t="shared" si="228"/>
        <v>0.91778104711407671</v>
      </c>
      <c r="AL741" s="17">
        <f t="shared" si="229"/>
        <v>0.92456576517127642</v>
      </c>
      <c r="AM741" s="17">
        <f t="shared" si="230"/>
        <v>0.92456576517127642</v>
      </c>
      <c r="AN741" s="17">
        <f t="shared" si="236"/>
        <v>1.4479081735857546E-3</v>
      </c>
      <c r="AO741" s="17">
        <f t="shared" si="237"/>
        <v>9.2456576517127651</v>
      </c>
      <c r="AP741" s="17">
        <f t="shared" si="238"/>
        <v>11.836055010065557</v>
      </c>
      <c r="AQ741" s="17">
        <f t="shared" si="239"/>
        <v>19.461625680457264</v>
      </c>
    </row>
    <row r="742" spans="2:43" x14ac:dyDescent="0.45">
      <c r="B742">
        <f>INDEX(RawData!$A$2:$A$1048576,MATCH(FmtData!$B$4+(ROW()-10),RawData!$A$2:$A$1048576,0))</f>
        <v>930</v>
      </c>
      <c r="C742" s="23">
        <f>LEFT(INDEX(RawData!$B$2:$B$1048576, MATCH(FmtData!$B$4+(ROW()-10),RawData!$A$2:$A$1048576,0)),10)+MID(INDEX(RawData!$B$2:$B$1048576, MATCH(FmtData!$B$4+(ROW()-10),RawData!$A$2:$A$1048576,0)),12,8)-$B$5/24</f>
        <v>42201.020624999997</v>
      </c>
      <c r="D742" s="7">
        <f>MID(INDEX(RawData!$B$2:$B$1048576, MATCH(FmtData!$B$4+(ROW()-10),RawData!$A$2:$A$1048576,0)),12,8)+$B$5/24</f>
        <v>0.520625</v>
      </c>
      <c r="E742" s="8">
        <f>INDEX(RawData!$D$2:$D$1048576,MATCH(FmtData!$B$4+(ROW()-10),RawData!$A$2:$A$1048576,0))</f>
        <v>34.417900000000003</v>
      </c>
      <c r="F742">
        <f>INDEX(RawData!$D$2:$D$1048576,MATCH(FmtData!$B$4+(ROW()-10),RawData!$A$2:$A$1048576,0))</f>
        <v>34.417900000000003</v>
      </c>
      <c r="G742">
        <f>INDEX(RawData!E$2:E$1048576,MATCH(FmtData!$B$4+(ROW()-10),RawData!$A$2:$A$1048576,0))</f>
        <v>2825.44</v>
      </c>
      <c r="H742">
        <f>INDEX(RawData!F$2:F$1048576,MATCH(FmtData!$B$4+(ROW()-10),RawData!$A$2:$A$1048576,0))</f>
        <v>-1.0764199999999999</v>
      </c>
      <c r="I742">
        <f>INDEX(RawData!G$2:G$1048576,MATCH(FmtData!$B$4+(ROW()-10),RawData!$A$2:$A$1048576,0))</f>
        <v>-29008.1</v>
      </c>
      <c r="J742">
        <f>INDEX(RawData!H$2:H$1048576,MATCH(FmtData!$B$4+(ROW()-10),RawData!$A$2:$A$1048576,0))</f>
        <v>5.0845300000000003E-2</v>
      </c>
      <c r="K742">
        <f>INDEX(RawData!I$2:I$1048576,MATCH(FmtData!$B$4+(ROW()-10),RawData!$A$2:$A$1048576,0))</f>
        <v>-0.61458100000000004</v>
      </c>
      <c r="L742">
        <f>INDEX(RawData!J$2:J$1048576,MATCH(FmtData!$B$4+(ROW()-10),RawData!$A$2:$A$1048576,0))</f>
        <v>184.9</v>
      </c>
      <c r="M742">
        <f>INDEX(RawData!K$2:K$1048576,MATCH(FmtData!$B$4+(ROW()-10),RawData!$A$2:$A$1048576,0))</f>
        <v>167.4</v>
      </c>
      <c r="N742">
        <f>INDEX(RawData!L$2:L$1048576,MATCH(FmtData!$B$4+(ROW()-10),RawData!$A$2:$A$1048576,0))</f>
        <v>22.5</v>
      </c>
      <c r="O742">
        <f>INDEX(RawData!M$2:M$1048576,MATCH(FmtData!$B$4+(ROW()-10),RawData!$A$2:$A$1048576,0))</f>
        <v>163.5</v>
      </c>
      <c r="P742">
        <f>INDEX(RawData!N$2:N$1048576,MATCH(FmtData!$B$4+(ROW()-10),RawData!$A$2:$A$1048576,0))</f>
        <v>22</v>
      </c>
      <c r="Q742">
        <f>INDEX(RawData!O$2:O$1048576,MATCH(FmtData!$B$4+(ROW()-10),RawData!$A$2:$A$1048576,0))</f>
        <v>182.1</v>
      </c>
      <c r="R742" s="8">
        <f>INDEX(RawData!P$2:P$1048576,MATCH(FmtData!$B$4+(ROW()-10),RawData!$A$2:$A$1048576,0))</f>
        <v>9.8624299999999998</v>
      </c>
      <c r="S742">
        <f>INDEX(RawData!Q$2:Q$1048576,MATCH(FmtData!$B$4+(ROW()-10),RawData!$A$2:$A$1048576,0))</f>
        <v>110.925</v>
      </c>
      <c r="T742" s="8">
        <f>INDEX(RawData!R$2:R$1048576,MATCH(FmtData!$B$4+(ROW()-10),RawData!$A$2:$A$1048576,0))</f>
        <v>1.85121</v>
      </c>
      <c r="U742" s="8">
        <f>INDEX(RawData!S$2:S$1048576,MATCH(FmtData!$B$4+(ROW()-10),RawData!$A$2:$A$1048576,0))</f>
        <v>0.71872100000000005</v>
      </c>
      <c r="V742" s="8">
        <f>INDEX(RawData!T$2:T$1048576,MATCH(FmtData!$B$4+(ROW()-10),RawData!$A$2:$A$1048576,0))</f>
        <v>0.203738</v>
      </c>
      <c r="W742" s="3">
        <f t="shared" si="231"/>
        <v>-0.52714398000000018</v>
      </c>
      <c r="X742" s="3">
        <f t="shared" si="232"/>
        <v>-0.47770491200000004</v>
      </c>
      <c r="Y742" s="8">
        <f t="shared" si="221"/>
        <v>9.4295430600470045</v>
      </c>
      <c r="Z742" s="8">
        <f t="shared" si="222"/>
        <v>9.4789821280470044</v>
      </c>
      <c r="AA742" s="8">
        <f t="shared" si="233"/>
        <v>9.4542625940470053</v>
      </c>
      <c r="AB742" s="41">
        <v>1</v>
      </c>
      <c r="AC742" s="42" t="str">
        <f t="shared" si="234"/>
        <v>Isco</v>
      </c>
      <c r="AD742" s="5">
        <f t="shared" si="240"/>
        <v>-290.56</v>
      </c>
      <c r="AE742" s="15">
        <f t="shared" si="223"/>
        <v>-128.50477419165077</v>
      </c>
      <c r="AF742" s="15">
        <f t="shared" si="224"/>
        <v>-117.01537908283763</v>
      </c>
      <c r="AG742" s="15">
        <f t="shared" si="225"/>
        <v>-122.77439275164534</v>
      </c>
      <c r="AH742" s="15">
        <f t="shared" si="235"/>
        <v>-122.77439275164534</v>
      </c>
      <c r="AI742" s="17">
        <f t="shared" si="226"/>
        <v>1.1836055010065558</v>
      </c>
      <c r="AJ742" s="17">
        <f t="shared" si="227"/>
        <v>0.93154916134703736</v>
      </c>
      <c r="AK742" s="17">
        <f t="shared" si="228"/>
        <v>0.91769365179733065</v>
      </c>
      <c r="AL742" s="17">
        <f t="shared" si="229"/>
        <v>0.92458676386682326</v>
      </c>
      <c r="AM742" s="17">
        <f t="shared" si="230"/>
        <v>0.92458676386682326</v>
      </c>
      <c r="AN742" s="17">
        <f t="shared" si="236"/>
        <v>1.1616134635094033E-3</v>
      </c>
      <c r="AO742" s="17">
        <f t="shared" si="237"/>
        <v>9.2458676386682335</v>
      </c>
      <c r="AP742" s="17">
        <f t="shared" si="238"/>
        <v>11.836055010065557</v>
      </c>
      <c r="AQ742" s="17">
        <f t="shared" si="239"/>
        <v>19.480655144256943</v>
      </c>
    </row>
    <row r="743" spans="2:43" x14ac:dyDescent="0.45">
      <c r="B743">
        <f>INDEX(RawData!$A$2:$A$1048576,MATCH(FmtData!$B$4+(ROW()-10),RawData!$A$2:$A$1048576,0))</f>
        <v>931</v>
      </c>
      <c r="C743" s="23">
        <f>LEFT(INDEX(RawData!$B$2:$B$1048576, MATCH(FmtData!$B$4+(ROW()-10),RawData!$A$2:$A$1048576,0)),10)+MID(INDEX(RawData!$B$2:$B$1048576, MATCH(FmtData!$B$4+(ROW()-10),RawData!$A$2:$A$1048576,0)),12,8)-$B$5/24</f>
        <v>42201.021319444444</v>
      </c>
      <c r="D743" s="7">
        <f>MID(INDEX(RawData!$B$2:$B$1048576, MATCH(FmtData!$B$4+(ROW()-10),RawData!$A$2:$A$1048576,0)),12,8)+$B$5/24</f>
        <v>0.52131944444444445</v>
      </c>
      <c r="E743" s="8">
        <f>INDEX(RawData!$D$2:$D$1048576,MATCH(FmtData!$B$4+(ROW()-10),RawData!$A$2:$A$1048576,0))</f>
        <v>34.4345</v>
      </c>
      <c r="F743">
        <f>INDEX(RawData!$D$2:$D$1048576,MATCH(FmtData!$B$4+(ROW()-10),RawData!$A$2:$A$1048576,0))</f>
        <v>34.4345</v>
      </c>
      <c r="G743">
        <f>INDEX(RawData!E$2:E$1048576,MATCH(FmtData!$B$4+(ROW()-10),RawData!$A$2:$A$1048576,0))</f>
        <v>2822.68</v>
      </c>
      <c r="H743">
        <f>INDEX(RawData!F$2:F$1048576,MATCH(FmtData!$B$4+(ROW()-10),RawData!$A$2:$A$1048576,0))</f>
        <v>-1.0764199999999999</v>
      </c>
      <c r="I743">
        <f>INDEX(RawData!G$2:G$1048576,MATCH(FmtData!$B$4+(ROW()-10),RawData!$A$2:$A$1048576,0))</f>
        <v>-29008.1</v>
      </c>
      <c r="J743">
        <f>INDEX(RawData!H$2:H$1048576,MATCH(FmtData!$B$4+(ROW()-10),RawData!$A$2:$A$1048576,0))</f>
        <v>5.0826799999999998E-2</v>
      </c>
      <c r="K743">
        <f>INDEX(RawData!I$2:I$1048576,MATCH(FmtData!$B$4+(ROW()-10),RawData!$A$2:$A$1048576,0))</f>
        <v>-0.61495900000000003</v>
      </c>
      <c r="L743">
        <f>INDEX(RawData!J$2:J$1048576,MATCH(FmtData!$B$4+(ROW()-10),RawData!$A$2:$A$1048576,0))</f>
        <v>172.9</v>
      </c>
      <c r="M743">
        <f>INDEX(RawData!K$2:K$1048576,MATCH(FmtData!$B$4+(ROW()-10),RawData!$A$2:$A$1048576,0))</f>
        <v>165.8</v>
      </c>
      <c r="N743">
        <f>INDEX(RawData!L$2:L$1048576,MATCH(FmtData!$B$4+(ROW()-10),RawData!$A$2:$A$1048576,0))</f>
        <v>22.5</v>
      </c>
      <c r="O743">
        <f>INDEX(RawData!M$2:M$1048576,MATCH(FmtData!$B$4+(ROW()-10),RawData!$A$2:$A$1048576,0))</f>
        <v>166.3</v>
      </c>
      <c r="P743">
        <f>INDEX(RawData!N$2:N$1048576,MATCH(FmtData!$B$4+(ROW()-10),RawData!$A$2:$A$1048576,0))</f>
        <v>22</v>
      </c>
      <c r="Q743">
        <f>INDEX(RawData!O$2:O$1048576,MATCH(FmtData!$B$4+(ROW()-10),RawData!$A$2:$A$1048576,0))</f>
        <v>182.1</v>
      </c>
      <c r="R743" s="8">
        <f>INDEX(RawData!P$2:P$1048576,MATCH(FmtData!$B$4+(ROW()-10),RawData!$A$2:$A$1048576,0))</f>
        <v>9.8624299999999998</v>
      </c>
      <c r="S743">
        <f>INDEX(RawData!Q$2:Q$1048576,MATCH(FmtData!$B$4+(ROW()-10),RawData!$A$2:$A$1048576,0))</f>
        <v>110.925</v>
      </c>
      <c r="T743" s="8">
        <f>INDEX(RawData!R$2:R$1048576,MATCH(FmtData!$B$4+(ROW()-10),RawData!$A$2:$A$1048576,0))</f>
        <v>1.85121</v>
      </c>
      <c r="U743" s="8">
        <f>INDEX(RawData!S$2:S$1048576,MATCH(FmtData!$B$4+(ROW()-10),RawData!$A$2:$A$1048576,0))</f>
        <v>0.71862899999999996</v>
      </c>
      <c r="V743" s="8">
        <f>INDEX(RawData!T$2:T$1048576,MATCH(FmtData!$B$4+(ROW()-10),RawData!$A$2:$A$1048576,0))</f>
        <v>0.20414099999999999</v>
      </c>
      <c r="W743" s="3">
        <f t="shared" si="231"/>
        <v>-0.52691029999999994</v>
      </c>
      <c r="X743" s="3">
        <f t="shared" si="232"/>
        <v>-0.47872853199999998</v>
      </c>
      <c r="Y743" s="8">
        <f t="shared" si="221"/>
        <v>9.4297767400470036</v>
      </c>
      <c r="Z743" s="8">
        <f t="shared" si="222"/>
        <v>9.4779585080470046</v>
      </c>
      <c r="AA743" s="8">
        <f t="shared" si="233"/>
        <v>9.4538676240470032</v>
      </c>
      <c r="AB743" s="41">
        <v>1</v>
      </c>
      <c r="AC743" s="42" t="str">
        <f t="shared" si="234"/>
        <v>Isco</v>
      </c>
      <c r="AD743" s="5">
        <f t="shared" si="240"/>
        <v>-290.56</v>
      </c>
      <c r="AE743" s="15">
        <f t="shared" si="223"/>
        <v>-128.45073728156081</v>
      </c>
      <c r="AF743" s="15">
        <f t="shared" si="224"/>
        <v>-117.25442532896511</v>
      </c>
      <c r="AG743" s="15">
        <f t="shared" si="225"/>
        <v>-122.86617798358782</v>
      </c>
      <c r="AH743" s="15">
        <f t="shared" si="235"/>
        <v>-122.86617798358782</v>
      </c>
      <c r="AI743" s="17">
        <f t="shared" si="226"/>
        <v>1.1836055010065558</v>
      </c>
      <c r="AJ743" s="17">
        <f t="shared" si="227"/>
        <v>0.93148301695050961</v>
      </c>
      <c r="AK743" s="17">
        <f t="shared" si="228"/>
        <v>0.91797772719962922</v>
      </c>
      <c r="AL743" s="17">
        <f t="shared" si="229"/>
        <v>0.92469746242852924</v>
      </c>
      <c r="AM743" s="17">
        <f t="shared" si="230"/>
        <v>0.92469746242852924</v>
      </c>
      <c r="AN743" s="17">
        <f t="shared" si="236"/>
        <v>9.7355600818993526E-4</v>
      </c>
      <c r="AO743" s="17">
        <f t="shared" si="237"/>
        <v>9.2469746242852917</v>
      </c>
      <c r="AP743" s="17">
        <f t="shared" si="238"/>
        <v>11.836055010065557</v>
      </c>
      <c r="AQ743" s="17">
        <f t="shared" si="239"/>
        <v>19.461625680457264</v>
      </c>
    </row>
    <row r="744" spans="2:43" x14ac:dyDescent="0.45">
      <c r="B744">
        <f>INDEX(RawData!$A$2:$A$1048576,MATCH(FmtData!$B$4+(ROW()-10),RawData!$A$2:$A$1048576,0))</f>
        <v>932</v>
      </c>
      <c r="C744" s="23">
        <f>LEFT(INDEX(RawData!$B$2:$B$1048576, MATCH(FmtData!$B$4+(ROW()-10),RawData!$A$2:$A$1048576,0)),10)+MID(INDEX(RawData!$B$2:$B$1048576, MATCH(FmtData!$B$4+(ROW()-10),RawData!$A$2:$A$1048576,0)),12,8)-$B$5/24</f>
        <v>42201.022013888891</v>
      </c>
      <c r="D744" s="7">
        <f>MID(INDEX(RawData!$B$2:$B$1048576, MATCH(FmtData!$B$4+(ROW()-10),RawData!$A$2:$A$1048576,0)),12,8)+$B$5/24</f>
        <v>0.52201388888888889</v>
      </c>
      <c r="E744" s="8">
        <f>INDEX(RawData!$D$2:$D$1048576,MATCH(FmtData!$B$4+(ROW()-10),RawData!$A$2:$A$1048576,0))</f>
        <v>34.451099999999997</v>
      </c>
      <c r="F744">
        <f>INDEX(RawData!$D$2:$D$1048576,MATCH(FmtData!$B$4+(ROW()-10),RawData!$A$2:$A$1048576,0))</f>
        <v>34.451099999999997</v>
      </c>
      <c r="G744">
        <f>INDEX(RawData!E$2:E$1048576,MATCH(FmtData!$B$4+(ROW()-10),RawData!$A$2:$A$1048576,0))</f>
        <v>2814.06</v>
      </c>
      <c r="H744">
        <f>INDEX(RawData!F$2:F$1048576,MATCH(FmtData!$B$4+(ROW()-10),RawData!$A$2:$A$1048576,0))</f>
        <v>-1.0764199999999999</v>
      </c>
      <c r="I744">
        <f>INDEX(RawData!G$2:G$1048576,MATCH(FmtData!$B$4+(ROW()-10),RawData!$A$2:$A$1048576,0))</f>
        <v>-29008.1</v>
      </c>
      <c r="J744">
        <f>INDEX(RawData!H$2:H$1048576,MATCH(FmtData!$B$4+(ROW()-10),RawData!$A$2:$A$1048576,0))</f>
        <v>5.0826799999999998E-2</v>
      </c>
      <c r="K744">
        <f>INDEX(RawData!I$2:I$1048576,MATCH(FmtData!$B$4+(ROW()-10),RawData!$A$2:$A$1048576,0))</f>
        <v>-0.61514800000000003</v>
      </c>
      <c r="L744">
        <f>INDEX(RawData!J$2:J$1048576,MATCH(FmtData!$B$4+(ROW()-10),RawData!$A$2:$A$1048576,0))</f>
        <v>181.2</v>
      </c>
      <c r="M744">
        <f>INDEX(RawData!K$2:K$1048576,MATCH(FmtData!$B$4+(ROW()-10),RawData!$A$2:$A$1048576,0))</f>
        <v>171.5</v>
      </c>
      <c r="N744">
        <f>INDEX(RawData!L$2:L$1048576,MATCH(FmtData!$B$4+(ROW()-10),RawData!$A$2:$A$1048576,0))</f>
        <v>22.5</v>
      </c>
      <c r="O744">
        <f>INDEX(RawData!M$2:M$1048576,MATCH(FmtData!$B$4+(ROW()-10),RawData!$A$2:$A$1048576,0))</f>
        <v>159.6</v>
      </c>
      <c r="P744">
        <f>INDEX(RawData!N$2:N$1048576,MATCH(FmtData!$B$4+(ROW()-10),RawData!$A$2:$A$1048576,0))</f>
        <v>21.9</v>
      </c>
      <c r="Q744">
        <f>INDEX(RawData!O$2:O$1048576,MATCH(FmtData!$B$4+(ROW()-10),RawData!$A$2:$A$1048576,0))</f>
        <v>182.1</v>
      </c>
      <c r="R744" s="8">
        <f>INDEX(RawData!P$2:P$1048576,MATCH(FmtData!$B$4+(ROW()-10),RawData!$A$2:$A$1048576,0))</f>
        <v>9.8624299999999998</v>
      </c>
      <c r="S744">
        <f>INDEX(RawData!Q$2:Q$1048576,MATCH(FmtData!$B$4+(ROW()-10),RawData!$A$2:$A$1048576,0))</f>
        <v>110.925</v>
      </c>
      <c r="T744" s="8">
        <f>INDEX(RawData!R$2:R$1048576,MATCH(FmtData!$B$4+(ROW()-10),RawData!$A$2:$A$1048576,0))</f>
        <v>1.85121</v>
      </c>
      <c r="U744" s="8">
        <f>INDEX(RawData!S$2:S$1048576,MATCH(FmtData!$B$4+(ROW()-10),RawData!$A$2:$A$1048576,0))</f>
        <v>0.71862899999999996</v>
      </c>
      <c r="V744" s="8">
        <f>INDEX(RawData!T$2:T$1048576,MATCH(FmtData!$B$4+(ROW()-10),RawData!$A$2:$A$1048576,0))</f>
        <v>0.20510300000000001</v>
      </c>
      <c r="W744" s="3">
        <f t="shared" si="231"/>
        <v>-0.52691029999999994</v>
      </c>
      <c r="X744" s="3">
        <f t="shared" si="232"/>
        <v>-0.48117201200000004</v>
      </c>
      <c r="Y744" s="8">
        <f t="shared" si="221"/>
        <v>9.4297767400470036</v>
      </c>
      <c r="Z744" s="8">
        <f t="shared" si="222"/>
        <v>9.4755150280470044</v>
      </c>
      <c r="AA744" s="8">
        <f t="shared" si="233"/>
        <v>9.4526458840470049</v>
      </c>
      <c r="AB744" s="41">
        <v>1</v>
      </c>
      <c r="AC744" s="42" t="str">
        <f t="shared" si="234"/>
        <v>Isco</v>
      </c>
      <c r="AD744" s="5">
        <f t="shared" si="240"/>
        <v>-290.56</v>
      </c>
      <c r="AE744" s="15">
        <f t="shared" si="223"/>
        <v>-128.45073728156081</v>
      </c>
      <c r="AF744" s="15">
        <f t="shared" si="224"/>
        <v>-117.82485290705381</v>
      </c>
      <c r="AG744" s="15">
        <f t="shared" si="225"/>
        <v>-123.1500461580971</v>
      </c>
      <c r="AH744" s="15">
        <f t="shared" si="235"/>
        <v>-123.1500461580971</v>
      </c>
      <c r="AI744" s="17">
        <f t="shared" si="226"/>
        <v>1.1836055010065558</v>
      </c>
      <c r="AJ744" s="17">
        <f t="shared" si="227"/>
        <v>0.93148301695050961</v>
      </c>
      <c r="AK744" s="17">
        <f t="shared" si="228"/>
        <v>0.91865631735465214</v>
      </c>
      <c r="AL744" s="17">
        <f t="shared" si="229"/>
        <v>0.92503999250427316</v>
      </c>
      <c r="AM744" s="17">
        <f t="shared" si="230"/>
        <v>0.92503999250427316</v>
      </c>
      <c r="AN744" s="17">
        <f t="shared" si="236"/>
        <v>9.0592086652874215E-4</v>
      </c>
      <c r="AO744" s="17">
        <f t="shared" si="237"/>
        <v>9.250399925042732</v>
      </c>
      <c r="AP744" s="17">
        <f t="shared" si="238"/>
        <v>11.836055010065557</v>
      </c>
      <c r="AQ744" s="17">
        <f t="shared" si="239"/>
        <v>19.402193079749594</v>
      </c>
    </row>
    <row r="745" spans="2:43" x14ac:dyDescent="0.45">
      <c r="B745">
        <f>INDEX(RawData!$A$2:$A$1048576,MATCH(FmtData!$B$4+(ROW()-10),RawData!$A$2:$A$1048576,0))</f>
        <v>933</v>
      </c>
      <c r="C745" s="23">
        <f>LEFT(INDEX(RawData!$B$2:$B$1048576, MATCH(FmtData!$B$4+(ROW()-10),RawData!$A$2:$A$1048576,0)),10)+MID(INDEX(RawData!$B$2:$B$1048576, MATCH(FmtData!$B$4+(ROW()-10),RawData!$A$2:$A$1048576,0)),12,8)-$B$5/24</f>
        <v>42201.02270833333</v>
      </c>
      <c r="D745" s="7">
        <f>MID(INDEX(RawData!$B$2:$B$1048576, MATCH(FmtData!$B$4+(ROW()-10),RawData!$A$2:$A$1048576,0)),12,8)+$B$5/24</f>
        <v>0.52270833333333333</v>
      </c>
      <c r="E745" s="8">
        <f>INDEX(RawData!$D$2:$D$1048576,MATCH(FmtData!$B$4+(ROW()-10),RawData!$A$2:$A$1048576,0))</f>
        <v>34.467700000000001</v>
      </c>
      <c r="F745">
        <f>INDEX(RawData!$D$2:$D$1048576,MATCH(FmtData!$B$4+(ROW()-10),RawData!$A$2:$A$1048576,0))</f>
        <v>34.467700000000001</v>
      </c>
      <c r="G745">
        <f>INDEX(RawData!E$2:E$1048576,MATCH(FmtData!$B$4+(ROW()-10),RawData!$A$2:$A$1048576,0))</f>
        <v>2800.52</v>
      </c>
      <c r="H745">
        <f>INDEX(RawData!F$2:F$1048576,MATCH(FmtData!$B$4+(ROW()-10),RawData!$A$2:$A$1048576,0))</f>
        <v>-1.0764199999999999</v>
      </c>
      <c r="I745">
        <f>INDEX(RawData!G$2:G$1048576,MATCH(FmtData!$B$4+(ROW()-10),RawData!$A$2:$A$1048576,0))</f>
        <v>-29008.1</v>
      </c>
      <c r="J745">
        <f>INDEX(RawData!H$2:H$1048576,MATCH(FmtData!$B$4+(ROW()-10),RawData!$A$2:$A$1048576,0))</f>
        <v>5.0826799999999998E-2</v>
      </c>
      <c r="K745">
        <f>INDEX(RawData!I$2:I$1048576,MATCH(FmtData!$B$4+(ROW()-10),RawData!$A$2:$A$1048576,0))</f>
        <v>-0.61514800000000003</v>
      </c>
      <c r="L745">
        <f>INDEX(RawData!J$2:J$1048576,MATCH(FmtData!$B$4+(ROW()-10),RawData!$A$2:$A$1048576,0))</f>
        <v>222</v>
      </c>
      <c r="M745">
        <f>INDEX(RawData!K$2:K$1048576,MATCH(FmtData!$B$4+(ROW()-10),RawData!$A$2:$A$1048576,0))</f>
        <v>176.3</v>
      </c>
      <c r="N745">
        <f>INDEX(RawData!L$2:L$1048576,MATCH(FmtData!$B$4+(ROW()-10),RawData!$A$2:$A$1048576,0))</f>
        <v>22.5</v>
      </c>
      <c r="O745">
        <f>INDEX(RawData!M$2:M$1048576,MATCH(FmtData!$B$4+(ROW()-10),RawData!$A$2:$A$1048576,0))</f>
        <v>176.8</v>
      </c>
      <c r="P745">
        <f>INDEX(RawData!N$2:N$1048576,MATCH(FmtData!$B$4+(ROW()-10),RawData!$A$2:$A$1048576,0))</f>
        <v>21.9</v>
      </c>
      <c r="Q745">
        <f>INDEX(RawData!O$2:O$1048576,MATCH(FmtData!$B$4+(ROW()-10),RawData!$A$2:$A$1048576,0))</f>
        <v>181.9</v>
      </c>
      <c r="R745" s="8">
        <f>INDEX(RawData!P$2:P$1048576,MATCH(FmtData!$B$4+(ROW()-10),RawData!$A$2:$A$1048576,0))</f>
        <v>9.8624299999999998</v>
      </c>
      <c r="S745">
        <f>INDEX(RawData!Q$2:Q$1048576,MATCH(FmtData!$B$4+(ROW()-10),RawData!$A$2:$A$1048576,0))</f>
        <v>110.925</v>
      </c>
      <c r="T745" s="8">
        <f>INDEX(RawData!R$2:R$1048576,MATCH(FmtData!$B$4+(ROW()-10),RawData!$A$2:$A$1048576,0))</f>
        <v>1.85121</v>
      </c>
      <c r="U745" s="8">
        <f>INDEX(RawData!S$2:S$1048576,MATCH(FmtData!$B$4+(ROW()-10),RawData!$A$2:$A$1048576,0))</f>
        <v>0.71814199999999995</v>
      </c>
      <c r="V745" s="8">
        <f>INDEX(RawData!T$2:T$1048576,MATCH(FmtData!$B$4+(ROW()-10),RawData!$A$2:$A$1048576,0))</f>
        <v>0.20460600000000001</v>
      </c>
      <c r="W745" s="3">
        <f t="shared" si="231"/>
        <v>-0.52567332</v>
      </c>
      <c r="X745" s="3">
        <f t="shared" si="232"/>
        <v>-0.47990963200000003</v>
      </c>
      <c r="Y745" s="8">
        <f t="shared" si="221"/>
        <v>9.4310137200470052</v>
      </c>
      <c r="Z745" s="8">
        <f t="shared" si="222"/>
        <v>9.4767774080470044</v>
      </c>
      <c r="AA745" s="8">
        <f t="shared" si="233"/>
        <v>9.4538955640470057</v>
      </c>
      <c r="AB745" s="41">
        <v>1</v>
      </c>
      <c r="AC745" s="42" t="str">
        <f t="shared" si="234"/>
        <v>Isco</v>
      </c>
      <c r="AD745" s="5">
        <f t="shared" si="240"/>
        <v>-290.56</v>
      </c>
      <c r="AE745" s="15">
        <f t="shared" si="223"/>
        <v>-128.16465155563526</v>
      </c>
      <c r="AF745" s="15">
        <f t="shared" si="224"/>
        <v>-117.53018676787758</v>
      </c>
      <c r="AG745" s="15">
        <f t="shared" si="225"/>
        <v>-122.85968537784686</v>
      </c>
      <c r="AH745" s="15">
        <f t="shared" si="235"/>
        <v>-122.85968537784686</v>
      </c>
      <c r="AI745" s="17">
        <f t="shared" si="226"/>
        <v>1.1836055010065558</v>
      </c>
      <c r="AJ745" s="17">
        <f t="shared" si="227"/>
        <v>0.93113298742918282</v>
      </c>
      <c r="AK745" s="17">
        <f t="shared" si="228"/>
        <v>0.91830565238208073</v>
      </c>
      <c r="AL745" s="17">
        <f t="shared" si="229"/>
        <v>0.92468963108066149</v>
      </c>
      <c r="AM745" s="17">
        <f t="shared" si="230"/>
        <v>0.92468963108066149</v>
      </c>
      <c r="AN745" s="17">
        <f t="shared" si="236"/>
        <v>1.2562822901404092E-3</v>
      </c>
      <c r="AO745" s="17">
        <f t="shared" si="237"/>
        <v>9.2468963108066156</v>
      </c>
      <c r="AP745" s="17">
        <f t="shared" si="238"/>
        <v>11.836055010065557</v>
      </c>
      <c r="AQ745" s="17">
        <f t="shared" si="239"/>
        <v>19.308838391399018</v>
      </c>
    </row>
    <row r="746" spans="2:43" x14ac:dyDescent="0.45">
      <c r="B746">
        <f>INDEX(RawData!$A$2:$A$1048576,MATCH(FmtData!$B$4+(ROW()-10),RawData!$A$2:$A$1048576,0))</f>
        <v>934</v>
      </c>
      <c r="C746" s="23">
        <f>LEFT(INDEX(RawData!$B$2:$B$1048576, MATCH(FmtData!$B$4+(ROW()-10),RawData!$A$2:$A$1048576,0)),10)+MID(INDEX(RawData!$B$2:$B$1048576, MATCH(FmtData!$B$4+(ROW()-10),RawData!$A$2:$A$1048576,0)),12,8)-$B$5/24</f>
        <v>42201.0233912037</v>
      </c>
      <c r="D746" s="7">
        <f>MID(INDEX(RawData!$B$2:$B$1048576, MATCH(FmtData!$B$4+(ROW()-10),RawData!$A$2:$A$1048576,0)),12,8)+$B$5/24</f>
        <v>0.52339120370370362</v>
      </c>
      <c r="E746" s="8">
        <f>INDEX(RawData!$D$2:$D$1048576,MATCH(FmtData!$B$4+(ROW()-10),RawData!$A$2:$A$1048576,0))</f>
        <v>34.484400000000001</v>
      </c>
      <c r="F746">
        <f>INDEX(RawData!$D$2:$D$1048576,MATCH(FmtData!$B$4+(ROW()-10),RawData!$A$2:$A$1048576,0))</f>
        <v>34.484400000000001</v>
      </c>
      <c r="G746">
        <f>INDEX(RawData!E$2:E$1048576,MATCH(FmtData!$B$4+(ROW()-10),RawData!$A$2:$A$1048576,0))</f>
        <v>2811.29</v>
      </c>
      <c r="H746">
        <f>INDEX(RawData!F$2:F$1048576,MATCH(FmtData!$B$4+(ROW()-10),RawData!$A$2:$A$1048576,0))</f>
        <v>-1.0764199999999999</v>
      </c>
      <c r="I746">
        <f>INDEX(RawData!G$2:G$1048576,MATCH(FmtData!$B$4+(ROW()-10),RawData!$A$2:$A$1048576,0))</f>
        <v>-29008.1</v>
      </c>
      <c r="J746">
        <f>INDEX(RawData!H$2:H$1048576,MATCH(FmtData!$B$4+(ROW()-10),RawData!$A$2:$A$1048576,0))</f>
        <v>5.0845300000000003E-2</v>
      </c>
      <c r="K746">
        <f>INDEX(RawData!I$2:I$1048576,MATCH(FmtData!$B$4+(ROW()-10),RawData!$A$2:$A$1048576,0))</f>
        <v>-0.61533599999999999</v>
      </c>
      <c r="L746">
        <f>INDEX(RawData!J$2:J$1048576,MATCH(FmtData!$B$4+(ROW()-10),RawData!$A$2:$A$1048576,0))</f>
        <v>174.1</v>
      </c>
      <c r="M746">
        <f>INDEX(RawData!K$2:K$1048576,MATCH(FmtData!$B$4+(ROW()-10),RawData!$A$2:$A$1048576,0))</f>
        <v>178.3</v>
      </c>
      <c r="N746">
        <f>INDEX(RawData!L$2:L$1048576,MATCH(FmtData!$B$4+(ROW()-10),RawData!$A$2:$A$1048576,0))</f>
        <v>22.4</v>
      </c>
      <c r="O746">
        <f>INDEX(RawData!M$2:M$1048576,MATCH(FmtData!$B$4+(ROW()-10),RawData!$A$2:$A$1048576,0))</f>
        <v>167.7</v>
      </c>
      <c r="P746">
        <f>INDEX(RawData!N$2:N$1048576,MATCH(FmtData!$B$4+(ROW()-10),RawData!$A$2:$A$1048576,0))</f>
        <v>21.9</v>
      </c>
      <c r="Q746">
        <f>INDEX(RawData!O$2:O$1048576,MATCH(FmtData!$B$4+(ROW()-10),RawData!$A$2:$A$1048576,0))</f>
        <v>182</v>
      </c>
      <c r="R746" s="8">
        <f>INDEX(RawData!P$2:P$1048576,MATCH(FmtData!$B$4+(ROW()-10),RawData!$A$2:$A$1048576,0))</f>
        <v>9.8624299999999998</v>
      </c>
      <c r="S746">
        <f>INDEX(RawData!Q$2:Q$1048576,MATCH(FmtData!$B$4+(ROW()-10),RawData!$A$2:$A$1048576,0))</f>
        <v>110.925</v>
      </c>
      <c r="T746" s="8">
        <f>INDEX(RawData!R$2:R$1048576,MATCH(FmtData!$B$4+(ROW()-10),RawData!$A$2:$A$1048576,0))</f>
        <v>1.85121</v>
      </c>
      <c r="U746" s="8">
        <f>INDEX(RawData!S$2:S$1048576,MATCH(FmtData!$B$4+(ROW()-10),RawData!$A$2:$A$1048576,0))</f>
        <v>0.71826400000000001</v>
      </c>
      <c r="V746" s="8">
        <f>INDEX(RawData!T$2:T$1048576,MATCH(FmtData!$B$4+(ROW()-10),RawData!$A$2:$A$1048576,0))</f>
        <v>0.20501</v>
      </c>
      <c r="W746" s="3">
        <f t="shared" si="231"/>
        <v>-0.5259832000000001</v>
      </c>
      <c r="X746" s="3">
        <f t="shared" si="232"/>
        <v>-0.48093579200000003</v>
      </c>
      <c r="Y746" s="8">
        <f t="shared" si="221"/>
        <v>9.4307038400470038</v>
      </c>
      <c r="Z746" s="8">
        <f t="shared" si="222"/>
        <v>9.4757512480470041</v>
      </c>
      <c r="AA746" s="8">
        <f t="shared" si="233"/>
        <v>9.4532275440470031</v>
      </c>
      <c r="AB746" s="41">
        <v>1</v>
      </c>
      <c r="AC746" s="42" t="str">
        <f t="shared" si="234"/>
        <v>Isco</v>
      </c>
      <c r="AD746" s="5">
        <f t="shared" si="240"/>
        <v>-290.56</v>
      </c>
      <c r="AE746" s="15">
        <f t="shared" si="223"/>
        <v>-128.23632656305563</v>
      </c>
      <c r="AF746" s="15">
        <f t="shared" si="224"/>
        <v>-117.76971986424337</v>
      </c>
      <c r="AG746" s="15">
        <f t="shared" si="225"/>
        <v>-123.01490766163136</v>
      </c>
      <c r="AH746" s="15">
        <f t="shared" si="235"/>
        <v>-123.01490766163136</v>
      </c>
      <c r="AI746" s="17">
        <f t="shared" si="226"/>
        <v>1.1836055010065558</v>
      </c>
      <c r="AJ746" s="17">
        <f t="shared" si="227"/>
        <v>0.93122065801161591</v>
      </c>
      <c r="AK746" s="17">
        <f t="shared" si="228"/>
        <v>0.91859068637356145</v>
      </c>
      <c r="AL746" s="17">
        <f t="shared" si="229"/>
        <v>0.92487689573698417</v>
      </c>
      <c r="AM746" s="17">
        <f t="shared" si="230"/>
        <v>0.92487689573698417</v>
      </c>
      <c r="AN746" s="17">
        <f t="shared" si="236"/>
        <v>1.0030471761462989E-3</v>
      </c>
      <c r="AO746" s="17">
        <f t="shared" si="237"/>
        <v>9.2487689573698422</v>
      </c>
      <c r="AP746" s="17">
        <f t="shared" si="238"/>
        <v>11.836055010065557</v>
      </c>
      <c r="AQ746" s="17">
        <f t="shared" si="239"/>
        <v>19.383094668617311</v>
      </c>
    </row>
    <row r="747" spans="2:43" x14ac:dyDescent="0.45">
      <c r="B747">
        <f>INDEX(RawData!$A$2:$A$1048576,MATCH(FmtData!$B$4+(ROW()-10),RawData!$A$2:$A$1048576,0))</f>
        <v>935</v>
      </c>
      <c r="C747" s="23">
        <f>LEFT(INDEX(RawData!$B$2:$B$1048576, MATCH(FmtData!$B$4+(ROW()-10),RawData!$A$2:$A$1048576,0)),10)+MID(INDEX(RawData!$B$2:$B$1048576, MATCH(FmtData!$B$4+(ROW()-10),RawData!$A$2:$A$1048576,0)),12,8)-$B$5/24</f>
        <v>42201.024085648147</v>
      </c>
      <c r="D747" s="7">
        <f>MID(INDEX(RawData!$B$2:$B$1048576, MATCH(FmtData!$B$4+(ROW()-10),RawData!$A$2:$A$1048576,0)),12,8)+$B$5/24</f>
        <v>0.52408564814814818</v>
      </c>
      <c r="E747" s="8">
        <f>INDEX(RawData!$D$2:$D$1048576,MATCH(FmtData!$B$4+(ROW()-10),RawData!$A$2:$A$1048576,0))</f>
        <v>34.500999999999998</v>
      </c>
      <c r="F747">
        <f>INDEX(RawData!$D$2:$D$1048576,MATCH(FmtData!$B$4+(ROW()-10),RawData!$A$2:$A$1048576,0))</f>
        <v>34.500999999999998</v>
      </c>
      <c r="G747">
        <f>INDEX(RawData!E$2:E$1048576,MATCH(FmtData!$B$4+(ROW()-10),RawData!$A$2:$A$1048576,0))</f>
        <v>2814.98</v>
      </c>
      <c r="H747">
        <f>INDEX(RawData!F$2:F$1048576,MATCH(FmtData!$B$4+(ROW()-10),RawData!$A$2:$A$1048576,0))</f>
        <v>-1.0764199999999999</v>
      </c>
      <c r="I747">
        <f>INDEX(RawData!G$2:G$1048576,MATCH(FmtData!$B$4+(ROW()-10),RawData!$A$2:$A$1048576,0))</f>
        <v>-29008.1</v>
      </c>
      <c r="J747">
        <f>INDEX(RawData!H$2:H$1048576,MATCH(FmtData!$B$4+(ROW()-10),RawData!$A$2:$A$1048576,0))</f>
        <v>5.0845300000000003E-2</v>
      </c>
      <c r="K747">
        <f>INDEX(RawData!I$2:I$1048576,MATCH(FmtData!$B$4+(ROW()-10),RawData!$A$2:$A$1048576,0))</f>
        <v>-0.61533599999999999</v>
      </c>
      <c r="L747">
        <f>INDEX(RawData!J$2:J$1048576,MATCH(FmtData!$B$4+(ROW()-10),RawData!$A$2:$A$1048576,0))</f>
        <v>185</v>
      </c>
      <c r="M747">
        <f>INDEX(RawData!K$2:K$1048576,MATCH(FmtData!$B$4+(ROW()-10),RawData!$A$2:$A$1048576,0))</f>
        <v>172.8</v>
      </c>
      <c r="N747">
        <f>INDEX(RawData!L$2:L$1048576,MATCH(FmtData!$B$4+(ROW()-10),RawData!$A$2:$A$1048576,0))</f>
        <v>22.5</v>
      </c>
      <c r="O747">
        <f>INDEX(RawData!M$2:M$1048576,MATCH(FmtData!$B$4+(ROW()-10),RawData!$A$2:$A$1048576,0))</f>
        <v>160.9</v>
      </c>
      <c r="P747">
        <f>INDEX(RawData!N$2:N$1048576,MATCH(FmtData!$B$4+(ROW()-10),RawData!$A$2:$A$1048576,0))</f>
        <v>21.9</v>
      </c>
      <c r="Q747">
        <f>INDEX(RawData!O$2:O$1048576,MATCH(FmtData!$B$4+(ROW()-10),RawData!$A$2:$A$1048576,0))</f>
        <v>182.1</v>
      </c>
      <c r="R747" s="8">
        <f>INDEX(RawData!P$2:P$1048576,MATCH(FmtData!$B$4+(ROW()-10),RawData!$A$2:$A$1048576,0))</f>
        <v>9.8624299999999998</v>
      </c>
      <c r="S747">
        <f>INDEX(RawData!Q$2:Q$1048576,MATCH(FmtData!$B$4+(ROW()-10),RawData!$A$2:$A$1048576,0))</f>
        <v>110.925</v>
      </c>
      <c r="T747" s="8">
        <f>INDEX(RawData!R$2:R$1048576,MATCH(FmtData!$B$4+(ROW()-10),RawData!$A$2:$A$1048576,0))</f>
        <v>1.85121</v>
      </c>
      <c r="U747" s="8">
        <f>INDEX(RawData!S$2:S$1048576,MATCH(FmtData!$B$4+(ROW()-10),RawData!$A$2:$A$1048576,0))</f>
        <v>0.71844699999999995</v>
      </c>
      <c r="V747" s="8">
        <f>INDEX(RawData!T$2:T$1048576,MATCH(FmtData!$B$4+(ROW()-10),RawData!$A$2:$A$1048576,0))</f>
        <v>0.20491699999999999</v>
      </c>
      <c r="W747" s="3">
        <f t="shared" si="231"/>
        <v>-0.52644801999999991</v>
      </c>
      <c r="X747" s="3">
        <f t="shared" si="232"/>
        <v>-0.48069957200000002</v>
      </c>
      <c r="Y747" s="8">
        <f t="shared" si="221"/>
        <v>9.4302390200470043</v>
      </c>
      <c r="Z747" s="8">
        <f t="shared" si="222"/>
        <v>9.4759874680470038</v>
      </c>
      <c r="AA747" s="8">
        <f t="shared" si="233"/>
        <v>9.4531132440470031</v>
      </c>
      <c r="AB747" s="41">
        <v>1</v>
      </c>
      <c r="AC747" s="42" t="str">
        <f t="shared" si="234"/>
        <v>Isco</v>
      </c>
      <c r="AD747" s="5">
        <f t="shared" si="240"/>
        <v>-290.56</v>
      </c>
      <c r="AE747" s="15">
        <f t="shared" si="223"/>
        <v>-128.34383065770544</v>
      </c>
      <c r="AF747" s="15">
        <f t="shared" si="224"/>
        <v>-117.71458420116642</v>
      </c>
      <c r="AG747" s="15">
        <f t="shared" si="225"/>
        <v>-123.04146451274721</v>
      </c>
      <c r="AH747" s="15">
        <f t="shared" si="235"/>
        <v>-123.04146451274721</v>
      </c>
      <c r="AI747" s="17">
        <f t="shared" si="226"/>
        <v>1.1836055010065558</v>
      </c>
      <c r="AJ747" s="17">
        <f t="shared" si="227"/>
        <v>0.9313521845457422</v>
      </c>
      <c r="AK747" s="17">
        <f t="shared" si="228"/>
        <v>0.91852506165094017</v>
      </c>
      <c r="AL747" s="17">
        <f t="shared" si="229"/>
        <v>0.92490894228966991</v>
      </c>
      <c r="AM747" s="17">
        <f t="shared" si="230"/>
        <v>0.92490894228966991</v>
      </c>
      <c r="AN747" s="17">
        <f t="shared" si="236"/>
        <v>1.2128040768852877E-3</v>
      </c>
      <c r="AO747" s="17">
        <f t="shared" si="237"/>
        <v>9.2490894228966987</v>
      </c>
      <c r="AP747" s="17">
        <f t="shared" si="238"/>
        <v>11.836055010065557</v>
      </c>
      <c r="AQ747" s="17">
        <f t="shared" si="239"/>
        <v>19.408536234349484</v>
      </c>
    </row>
    <row r="748" spans="2:43" x14ac:dyDescent="0.45">
      <c r="B748">
        <f>INDEX(RawData!$A$2:$A$1048576,MATCH(FmtData!$B$4+(ROW()-10),RawData!$A$2:$A$1048576,0))</f>
        <v>936</v>
      </c>
      <c r="C748" s="23">
        <f>LEFT(INDEX(RawData!$B$2:$B$1048576, MATCH(FmtData!$B$4+(ROW()-10),RawData!$A$2:$A$1048576,0)),10)+MID(INDEX(RawData!$B$2:$B$1048576, MATCH(FmtData!$B$4+(ROW()-10),RawData!$A$2:$A$1048576,0)),12,8)-$B$5/24</f>
        <v>42201.024791666663</v>
      </c>
      <c r="D748" s="7">
        <f>MID(INDEX(RawData!$B$2:$B$1048576, MATCH(FmtData!$B$4+(ROW()-10),RawData!$A$2:$A$1048576,0)),12,8)+$B$5/24</f>
        <v>0.52479166666666666</v>
      </c>
      <c r="E748" s="8">
        <f>INDEX(RawData!$D$2:$D$1048576,MATCH(FmtData!$B$4+(ROW()-10),RawData!$A$2:$A$1048576,0))</f>
        <v>34.517499999999998</v>
      </c>
      <c r="F748">
        <f>INDEX(RawData!$D$2:$D$1048576,MATCH(FmtData!$B$4+(ROW()-10),RawData!$A$2:$A$1048576,0))</f>
        <v>34.517499999999998</v>
      </c>
      <c r="G748">
        <f>INDEX(RawData!E$2:E$1048576,MATCH(FmtData!$B$4+(ROW()-10),RawData!$A$2:$A$1048576,0))</f>
        <v>2806.37</v>
      </c>
      <c r="H748">
        <f>INDEX(RawData!F$2:F$1048576,MATCH(FmtData!$B$4+(ROW()-10),RawData!$A$2:$A$1048576,0))</f>
        <v>-1.0764199999999999</v>
      </c>
      <c r="I748">
        <f>INDEX(RawData!G$2:G$1048576,MATCH(FmtData!$B$4+(ROW()-10),RawData!$A$2:$A$1048576,0))</f>
        <v>-29008.1</v>
      </c>
      <c r="J748">
        <f>INDEX(RawData!H$2:H$1048576,MATCH(FmtData!$B$4+(ROW()-10),RawData!$A$2:$A$1048576,0))</f>
        <v>5.0845300000000003E-2</v>
      </c>
      <c r="K748">
        <f>INDEX(RawData!I$2:I$1048576,MATCH(FmtData!$B$4+(ROW()-10),RawData!$A$2:$A$1048576,0))</f>
        <v>-0.61477000000000004</v>
      </c>
      <c r="L748">
        <f>INDEX(RawData!J$2:J$1048576,MATCH(FmtData!$B$4+(ROW()-10),RawData!$A$2:$A$1048576,0))</f>
        <v>227.4</v>
      </c>
      <c r="M748">
        <f>INDEX(RawData!K$2:K$1048576,MATCH(FmtData!$B$4+(ROW()-10),RawData!$A$2:$A$1048576,0))</f>
        <v>171.4</v>
      </c>
      <c r="N748">
        <f>INDEX(RawData!L$2:L$1048576,MATCH(FmtData!$B$4+(ROW()-10),RawData!$A$2:$A$1048576,0))</f>
        <v>22.5</v>
      </c>
      <c r="O748">
        <f>INDEX(RawData!M$2:M$1048576,MATCH(FmtData!$B$4+(ROW()-10),RawData!$A$2:$A$1048576,0))</f>
        <v>175.3</v>
      </c>
      <c r="P748">
        <f>INDEX(RawData!N$2:N$1048576,MATCH(FmtData!$B$4+(ROW()-10),RawData!$A$2:$A$1048576,0))</f>
        <v>21.9</v>
      </c>
      <c r="Q748">
        <f>INDEX(RawData!O$2:O$1048576,MATCH(FmtData!$B$4+(ROW()-10),RawData!$A$2:$A$1048576,0))</f>
        <v>182</v>
      </c>
      <c r="R748" s="8">
        <f>INDEX(RawData!P$2:P$1048576,MATCH(FmtData!$B$4+(ROW()-10),RawData!$A$2:$A$1048576,0))</f>
        <v>9.8624299999999998</v>
      </c>
      <c r="S748">
        <f>INDEX(RawData!Q$2:Q$1048576,MATCH(FmtData!$B$4+(ROW()-10),RawData!$A$2:$A$1048576,0))</f>
        <v>110.925</v>
      </c>
      <c r="T748" s="8">
        <f>INDEX(RawData!R$2:R$1048576,MATCH(FmtData!$B$4+(ROW()-10),RawData!$A$2:$A$1048576,0))</f>
        <v>1.85121</v>
      </c>
      <c r="U748" s="8">
        <f>INDEX(RawData!S$2:S$1048576,MATCH(FmtData!$B$4+(ROW()-10),RawData!$A$2:$A$1048576,0))</f>
        <v>0.71835499999999997</v>
      </c>
      <c r="V748" s="8">
        <f>INDEX(RawData!T$2:T$1048576,MATCH(FmtData!$B$4+(ROW()-10),RawData!$A$2:$A$1048576,0))</f>
        <v>0.20473</v>
      </c>
      <c r="W748" s="3">
        <f t="shared" si="231"/>
        <v>-0.52621434</v>
      </c>
      <c r="X748" s="3">
        <f t="shared" si="232"/>
        <v>-0.48022459200000001</v>
      </c>
      <c r="Y748" s="8">
        <f t="shared" si="221"/>
        <v>9.4304727000470052</v>
      </c>
      <c r="Z748" s="8">
        <f t="shared" si="222"/>
        <v>9.4764624480470037</v>
      </c>
      <c r="AA748" s="8">
        <f t="shared" si="233"/>
        <v>9.4534675740470036</v>
      </c>
      <c r="AB748" s="41">
        <v>1</v>
      </c>
      <c r="AC748" s="42" t="str">
        <f t="shared" si="234"/>
        <v>Isco</v>
      </c>
      <c r="AD748" s="5">
        <f t="shared" si="240"/>
        <v>-290.56</v>
      </c>
      <c r="AE748" s="15">
        <f t="shared" si="223"/>
        <v>-128.28978614575715</v>
      </c>
      <c r="AF748" s="15">
        <f t="shared" si="224"/>
        <v>-117.60371208678043</v>
      </c>
      <c r="AG748" s="15">
        <f t="shared" si="225"/>
        <v>-122.95913628189601</v>
      </c>
      <c r="AH748" s="15">
        <f t="shared" si="235"/>
        <v>-122.95913628189601</v>
      </c>
      <c r="AI748" s="17">
        <f t="shared" si="226"/>
        <v>1.1836055010065558</v>
      </c>
      <c r="AJ748" s="17">
        <f t="shared" si="227"/>
        <v>0.9312860588173012</v>
      </c>
      <c r="AK748" s="17">
        <f t="shared" si="228"/>
        <v>0.91839312550450602</v>
      </c>
      <c r="AL748" s="17">
        <f t="shared" si="229"/>
        <v>0.92480960280044289</v>
      </c>
      <c r="AM748" s="17">
        <f t="shared" si="230"/>
        <v>0.92480960280044289</v>
      </c>
      <c r="AN748" s="17">
        <f t="shared" si="236"/>
        <v>1.3110734536764257E-3</v>
      </c>
      <c r="AO748" s="17">
        <f t="shared" si="237"/>
        <v>9.2480960280044293</v>
      </c>
      <c r="AP748" s="17">
        <f t="shared" si="238"/>
        <v>11.836055010065557</v>
      </c>
      <c r="AQ748" s="17">
        <f t="shared" si="239"/>
        <v>19.349172580974411</v>
      </c>
    </row>
    <row r="749" spans="2:43" x14ac:dyDescent="0.45">
      <c r="B749">
        <f>INDEX(RawData!$A$2:$A$1048576,MATCH(FmtData!$B$4+(ROW()-10),RawData!$A$2:$A$1048576,0))</f>
        <v>937</v>
      </c>
      <c r="C749" s="23">
        <f>LEFT(INDEX(RawData!$B$2:$B$1048576, MATCH(FmtData!$B$4+(ROW()-10),RawData!$A$2:$A$1048576,0)),10)+MID(INDEX(RawData!$B$2:$B$1048576, MATCH(FmtData!$B$4+(ROW()-10),RawData!$A$2:$A$1048576,0)),12,8)-$B$5/24</f>
        <v>42201.02548611111</v>
      </c>
      <c r="D749" s="7">
        <f>MID(INDEX(RawData!$B$2:$B$1048576, MATCH(FmtData!$B$4+(ROW()-10),RawData!$A$2:$A$1048576,0)),12,8)+$B$5/24</f>
        <v>0.5254861111111111</v>
      </c>
      <c r="E749" s="8">
        <f>INDEX(RawData!$D$2:$D$1048576,MATCH(FmtData!$B$4+(ROW()-10),RawData!$A$2:$A$1048576,0))</f>
        <v>34.534199999999998</v>
      </c>
      <c r="F749">
        <f>INDEX(RawData!$D$2:$D$1048576,MATCH(FmtData!$B$4+(ROW()-10),RawData!$A$2:$A$1048576,0))</f>
        <v>34.534199999999998</v>
      </c>
      <c r="G749">
        <f>INDEX(RawData!E$2:E$1048576,MATCH(FmtData!$B$4+(ROW()-10),RawData!$A$2:$A$1048576,0))</f>
        <v>2816.83</v>
      </c>
      <c r="H749">
        <f>INDEX(RawData!F$2:F$1048576,MATCH(FmtData!$B$4+(ROW()-10),RawData!$A$2:$A$1048576,0))</f>
        <v>-1.0764199999999999</v>
      </c>
      <c r="I749">
        <f>INDEX(RawData!G$2:G$1048576,MATCH(FmtData!$B$4+(ROW()-10),RawData!$A$2:$A$1048576,0))</f>
        <v>-29008.1</v>
      </c>
      <c r="J749">
        <f>INDEX(RawData!H$2:H$1048576,MATCH(FmtData!$B$4+(ROW()-10),RawData!$A$2:$A$1048576,0))</f>
        <v>5.0826799999999998E-2</v>
      </c>
      <c r="K749">
        <f>INDEX(RawData!I$2:I$1048576,MATCH(FmtData!$B$4+(ROW()-10),RawData!$A$2:$A$1048576,0))</f>
        <v>-0.61477000000000004</v>
      </c>
      <c r="L749">
        <f>INDEX(RawData!J$2:J$1048576,MATCH(FmtData!$B$4+(ROW()-10),RawData!$A$2:$A$1048576,0))</f>
        <v>174.7</v>
      </c>
      <c r="M749">
        <f>INDEX(RawData!K$2:K$1048576,MATCH(FmtData!$B$4+(ROW()-10),RawData!$A$2:$A$1048576,0))</f>
        <v>175</v>
      </c>
      <c r="N749">
        <f>INDEX(RawData!L$2:L$1048576,MATCH(FmtData!$B$4+(ROW()-10),RawData!$A$2:$A$1048576,0))</f>
        <v>22.5</v>
      </c>
      <c r="O749">
        <f>INDEX(RawData!M$2:M$1048576,MATCH(FmtData!$B$4+(ROW()-10),RawData!$A$2:$A$1048576,0))</f>
        <v>167.9</v>
      </c>
      <c r="P749">
        <f>INDEX(RawData!N$2:N$1048576,MATCH(FmtData!$B$4+(ROW()-10),RawData!$A$2:$A$1048576,0))</f>
        <v>21.9</v>
      </c>
      <c r="Q749">
        <f>INDEX(RawData!O$2:O$1048576,MATCH(FmtData!$B$4+(ROW()-10),RawData!$A$2:$A$1048576,0))</f>
        <v>182.1</v>
      </c>
      <c r="R749" s="8">
        <f>INDEX(RawData!P$2:P$1048576,MATCH(FmtData!$B$4+(ROW()-10),RawData!$A$2:$A$1048576,0))</f>
        <v>9.8624299999999998</v>
      </c>
      <c r="S749">
        <f>INDEX(RawData!Q$2:Q$1048576,MATCH(FmtData!$B$4+(ROW()-10),RawData!$A$2:$A$1048576,0))</f>
        <v>110.925</v>
      </c>
      <c r="T749" s="8">
        <f>INDEX(RawData!R$2:R$1048576,MATCH(FmtData!$B$4+(ROW()-10),RawData!$A$2:$A$1048576,0))</f>
        <v>1.85121</v>
      </c>
      <c r="U749" s="8">
        <f>INDEX(RawData!S$2:S$1048576,MATCH(FmtData!$B$4+(ROW()-10),RawData!$A$2:$A$1048576,0))</f>
        <v>0.71853800000000001</v>
      </c>
      <c r="V749" s="8">
        <f>INDEX(RawData!T$2:T$1048576,MATCH(FmtData!$B$4+(ROW()-10),RawData!$A$2:$A$1048576,0))</f>
        <v>0.20460600000000001</v>
      </c>
      <c r="W749" s="3">
        <f t="shared" si="231"/>
        <v>-0.52667916000000015</v>
      </c>
      <c r="X749" s="3">
        <f t="shared" si="232"/>
        <v>-0.47990963200000003</v>
      </c>
      <c r="Y749" s="8">
        <f t="shared" si="221"/>
        <v>9.430007880047004</v>
      </c>
      <c r="Z749" s="8">
        <f t="shared" si="222"/>
        <v>9.4767774080470044</v>
      </c>
      <c r="AA749" s="8">
        <f t="shared" si="233"/>
        <v>9.4533926440470033</v>
      </c>
      <c r="AB749" s="41">
        <v>1</v>
      </c>
      <c r="AC749" s="42" t="str">
        <f t="shared" si="234"/>
        <v>Isco</v>
      </c>
      <c r="AD749" s="5">
        <f t="shared" si="240"/>
        <v>-290.56</v>
      </c>
      <c r="AE749" s="15">
        <f t="shared" si="223"/>
        <v>-128.3972852182643</v>
      </c>
      <c r="AF749" s="15">
        <f t="shared" si="224"/>
        <v>-117.53018676787758</v>
      </c>
      <c r="AG749" s="15">
        <f t="shared" si="225"/>
        <v>-122.97654668495318</v>
      </c>
      <c r="AH749" s="15">
        <f t="shared" si="235"/>
        <v>-122.97654668495318</v>
      </c>
      <c r="AI749" s="17">
        <f t="shared" si="226"/>
        <v>1.1836055010065558</v>
      </c>
      <c r="AJ749" s="17">
        <f t="shared" si="227"/>
        <v>0.93141759768182897</v>
      </c>
      <c r="AK749" s="17">
        <f t="shared" si="228"/>
        <v>0.91830565238208073</v>
      </c>
      <c r="AL749" s="17">
        <f t="shared" si="229"/>
        <v>0.92483060888849933</v>
      </c>
      <c r="AM749" s="17">
        <f t="shared" si="230"/>
        <v>0.92483060888849933</v>
      </c>
      <c r="AN749" s="17">
        <f t="shared" si="236"/>
        <v>9.3880299714355075E-4</v>
      </c>
      <c r="AO749" s="17">
        <f t="shared" si="237"/>
        <v>9.2483060888849931</v>
      </c>
      <c r="AP749" s="17">
        <f t="shared" si="238"/>
        <v>11.836055010065557</v>
      </c>
      <c r="AQ749" s="17">
        <f t="shared" si="239"/>
        <v>19.42129149088187</v>
      </c>
    </row>
    <row r="750" spans="2:43" x14ac:dyDescent="0.45">
      <c r="B750">
        <f>INDEX(RawData!$A$2:$A$1048576,MATCH(FmtData!$B$4+(ROW()-10),RawData!$A$2:$A$1048576,0))</f>
        <v>938</v>
      </c>
      <c r="C750" s="23">
        <f>LEFT(INDEX(RawData!$B$2:$B$1048576, MATCH(FmtData!$B$4+(ROW()-10),RawData!$A$2:$A$1048576,0)),10)+MID(INDEX(RawData!$B$2:$B$1048576, MATCH(FmtData!$B$4+(ROW()-10),RawData!$A$2:$A$1048576,0)),12,8)-$B$5/24</f>
        <v>42201.026180555556</v>
      </c>
      <c r="D750" s="7">
        <f>MID(INDEX(RawData!$B$2:$B$1048576, MATCH(FmtData!$B$4+(ROW()-10),RawData!$A$2:$A$1048576,0)),12,8)+$B$5/24</f>
        <v>0.52618055555555565</v>
      </c>
      <c r="E750" s="8">
        <f>INDEX(RawData!$D$2:$D$1048576,MATCH(FmtData!$B$4+(ROW()-10),RawData!$A$2:$A$1048576,0))</f>
        <v>34.550699999999999</v>
      </c>
      <c r="F750">
        <f>INDEX(RawData!$D$2:$D$1048576,MATCH(FmtData!$B$4+(ROW()-10),RawData!$A$2:$A$1048576,0))</f>
        <v>34.550699999999999</v>
      </c>
      <c r="G750">
        <f>INDEX(RawData!E$2:E$1048576,MATCH(FmtData!$B$4+(ROW()-10),RawData!$A$2:$A$1048576,0))</f>
        <v>2820.83</v>
      </c>
      <c r="H750">
        <f>INDEX(RawData!F$2:F$1048576,MATCH(FmtData!$B$4+(ROW()-10),RawData!$A$2:$A$1048576,0))</f>
        <v>-1.0764199999999999</v>
      </c>
      <c r="I750">
        <f>INDEX(RawData!G$2:G$1048576,MATCH(FmtData!$B$4+(ROW()-10),RawData!$A$2:$A$1048576,0))</f>
        <v>-29008.1</v>
      </c>
      <c r="J750">
        <f>INDEX(RawData!H$2:H$1048576,MATCH(FmtData!$B$4+(ROW()-10),RawData!$A$2:$A$1048576,0))</f>
        <v>5.0845300000000003E-2</v>
      </c>
      <c r="K750">
        <f>INDEX(RawData!I$2:I$1048576,MATCH(FmtData!$B$4+(ROW()-10),RawData!$A$2:$A$1048576,0))</f>
        <v>-0.61458100000000004</v>
      </c>
      <c r="L750">
        <f>INDEX(RawData!J$2:J$1048576,MATCH(FmtData!$B$4+(ROW()-10),RawData!$A$2:$A$1048576,0))</f>
        <v>183.1</v>
      </c>
      <c r="M750">
        <f>INDEX(RawData!K$2:K$1048576,MATCH(FmtData!$B$4+(ROW()-10),RawData!$A$2:$A$1048576,0))</f>
        <v>178.5</v>
      </c>
      <c r="N750">
        <f>INDEX(RawData!L$2:L$1048576,MATCH(FmtData!$B$4+(ROW()-10),RawData!$A$2:$A$1048576,0))</f>
        <v>22.5</v>
      </c>
      <c r="O750">
        <f>INDEX(RawData!M$2:M$1048576,MATCH(FmtData!$B$4+(ROW()-10),RawData!$A$2:$A$1048576,0))</f>
        <v>161.69999999999999</v>
      </c>
      <c r="P750">
        <f>INDEX(RawData!N$2:N$1048576,MATCH(FmtData!$B$4+(ROW()-10),RawData!$A$2:$A$1048576,0))</f>
        <v>22</v>
      </c>
      <c r="Q750">
        <f>INDEX(RawData!O$2:O$1048576,MATCH(FmtData!$B$4+(ROW()-10),RawData!$A$2:$A$1048576,0))</f>
        <v>182.2</v>
      </c>
      <c r="R750" s="8">
        <f>INDEX(RawData!P$2:P$1048576,MATCH(FmtData!$B$4+(ROW()-10),RawData!$A$2:$A$1048576,0))</f>
        <v>9.8624299999999998</v>
      </c>
      <c r="S750">
        <f>INDEX(RawData!Q$2:Q$1048576,MATCH(FmtData!$B$4+(ROW()-10),RawData!$A$2:$A$1048576,0))</f>
        <v>110.925</v>
      </c>
      <c r="T750" s="8">
        <f>INDEX(RawData!R$2:R$1048576,MATCH(FmtData!$B$4+(ROW()-10),RawData!$A$2:$A$1048576,0))</f>
        <v>1.85121</v>
      </c>
      <c r="U750" s="8">
        <f>INDEX(RawData!S$2:S$1048576,MATCH(FmtData!$B$4+(ROW()-10),RawData!$A$2:$A$1048576,0))</f>
        <v>0.71872100000000005</v>
      </c>
      <c r="V750" s="8">
        <f>INDEX(RawData!T$2:T$1048576,MATCH(FmtData!$B$4+(ROW()-10),RawData!$A$2:$A$1048576,0))</f>
        <v>0.20473</v>
      </c>
      <c r="W750" s="3">
        <f t="shared" si="231"/>
        <v>-0.52714398000000018</v>
      </c>
      <c r="X750" s="3">
        <f t="shared" si="232"/>
        <v>-0.48022459200000001</v>
      </c>
      <c r="Y750" s="8">
        <f t="shared" si="221"/>
        <v>9.4295430600470045</v>
      </c>
      <c r="Z750" s="8">
        <f t="shared" si="222"/>
        <v>9.4764624480470037</v>
      </c>
      <c r="AA750" s="8">
        <f t="shared" si="233"/>
        <v>9.4530027540470041</v>
      </c>
      <c r="AB750" s="41">
        <v>1</v>
      </c>
      <c r="AC750" s="42" t="str">
        <f t="shared" si="234"/>
        <v>Isco</v>
      </c>
      <c r="AD750" s="5">
        <f t="shared" si="240"/>
        <v>-290.56</v>
      </c>
      <c r="AE750" s="15">
        <f t="shared" si="223"/>
        <v>-128.50477419165077</v>
      </c>
      <c r="AF750" s="15">
        <f t="shared" si="224"/>
        <v>-117.60371208678043</v>
      </c>
      <c r="AG750" s="15">
        <f t="shared" si="225"/>
        <v>-123.06713555366468</v>
      </c>
      <c r="AH750" s="15">
        <f t="shared" si="235"/>
        <v>-123.06713555366468</v>
      </c>
      <c r="AI750" s="17">
        <f t="shared" si="226"/>
        <v>1.1836055010065558</v>
      </c>
      <c r="AJ750" s="17">
        <f t="shared" si="227"/>
        <v>0.93154916134703736</v>
      </c>
      <c r="AK750" s="17">
        <f t="shared" si="228"/>
        <v>0.91839312550450602</v>
      </c>
      <c r="AL750" s="17">
        <f t="shared" si="229"/>
        <v>0.92493992203282194</v>
      </c>
      <c r="AM750" s="17">
        <f t="shared" si="230"/>
        <v>0.92493992203282194</v>
      </c>
      <c r="AN750" s="17">
        <f t="shared" si="236"/>
        <v>1.382321182082813E-3</v>
      </c>
      <c r="AO750" s="17">
        <f t="shared" si="237"/>
        <v>9.24939922032822</v>
      </c>
      <c r="AP750" s="17">
        <f t="shared" si="238"/>
        <v>11.836055010065557</v>
      </c>
      <c r="AQ750" s="17">
        <f t="shared" si="239"/>
        <v>19.448870423924877</v>
      </c>
    </row>
    <row r="751" spans="2:43" x14ac:dyDescent="0.45">
      <c r="B751">
        <f>INDEX(RawData!$A$2:$A$1048576,MATCH(FmtData!$B$4+(ROW()-10),RawData!$A$2:$A$1048576,0))</f>
        <v>939</v>
      </c>
      <c r="C751" s="23">
        <f>LEFT(INDEX(RawData!$B$2:$B$1048576, MATCH(FmtData!$B$4+(ROW()-10),RawData!$A$2:$A$1048576,0)),10)+MID(INDEX(RawData!$B$2:$B$1048576, MATCH(FmtData!$B$4+(ROW()-10),RawData!$A$2:$A$1048576,0)),12,8)-$B$5/24</f>
        <v>42201.026875000003</v>
      </c>
      <c r="D751" s="7">
        <f>MID(INDEX(RawData!$B$2:$B$1048576, MATCH(FmtData!$B$4+(ROW()-10),RawData!$A$2:$A$1048576,0)),12,8)+$B$5/24</f>
        <v>0.52687499999999998</v>
      </c>
      <c r="E751" s="8">
        <f>INDEX(RawData!$D$2:$D$1048576,MATCH(FmtData!$B$4+(ROW()-10),RawData!$A$2:$A$1048576,0))</f>
        <v>34.567300000000003</v>
      </c>
      <c r="F751">
        <f>INDEX(RawData!$D$2:$D$1048576,MATCH(FmtData!$B$4+(ROW()-10),RawData!$A$2:$A$1048576,0))</f>
        <v>34.567300000000003</v>
      </c>
      <c r="G751">
        <f>INDEX(RawData!E$2:E$1048576,MATCH(FmtData!$B$4+(ROW()-10),RawData!$A$2:$A$1048576,0))</f>
        <v>2818.06</v>
      </c>
      <c r="H751">
        <f>INDEX(RawData!F$2:F$1048576,MATCH(FmtData!$B$4+(ROW()-10),RawData!$A$2:$A$1048576,0))</f>
        <v>-1.0764199999999999</v>
      </c>
      <c r="I751">
        <f>INDEX(RawData!G$2:G$1048576,MATCH(FmtData!$B$4+(ROW()-10),RawData!$A$2:$A$1048576,0))</f>
        <v>-29008.1</v>
      </c>
      <c r="J751">
        <f>INDEX(RawData!H$2:H$1048576,MATCH(FmtData!$B$4+(ROW()-10),RawData!$A$2:$A$1048576,0))</f>
        <v>5.0845300000000003E-2</v>
      </c>
      <c r="K751">
        <f>INDEX(RawData!I$2:I$1048576,MATCH(FmtData!$B$4+(ROW()-10),RawData!$A$2:$A$1048576,0))</f>
        <v>-0.61458100000000004</v>
      </c>
      <c r="L751">
        <f>INDEX(RawData!J$2:J$1048576,MATCH(FmtData!$B$4+(ROW()-10),RawData!$A$2:$A$1048576,0))</f>
        <v>208.2</v>
      </c>
      <c r="M751">
        <f>INDEX(RawData!K$2:K$1048576,MATCH(FmtData!$B$4+(ROW()-10),RawData!$A$2:$A$1048576,0))</f>
        <v>174.3</v>
      </c>
      <c r="N751">
        <f>INDEX(RawData!L$2:L$1048576,MATCH(FmtData!$B$4+(ROW()-10),RawData!$A$2:$A$1048576,0))</f>
        <v>22.5</v>
      </c>
      <c r="O751">
        <f>INDEX(RawData!M$2:M$1048576,MATCH(FmtData!$B$4+(ROW()-10),RawData!$A$2:$A$1048576,0))</f>
        <v>174.5</v>
      </c>
      <c r="P751">
        <f>INDEX(RawData!N$2:N$1048576,MATCH(FmtData!$B$4+(ROW()-10),RawData!$A$2:$A$1048576,0))</f>
        <v>22</v>
      </c>
      <c r="Q751">
        <f>INDEX(RawData!O$2:O$1048576,MATCH(FmtData!$B$4+(ROW()-10),RawData!$A$2:$A$1048576,0))</f>
        <v>182.1</v>
      </c>
      <c r="R751" s="8">
        <f>INDEX(RawData!P$2:P$1048576,MATCH(FmtData!$B$4+(ROW()-10),RawData!$A$2:$A$1048576,0))</f>
        <v>9.8624299999999998</v>
      </c>
      <c r="S751">
        <f>INDEX(RawData!Q$2:Q$1048576,MATCH(FmtData!$B$4+(ROW()-10),RawData!$A$2:$A$1048576,0))</f>
        <v>110.925</v>
      </c>
      <c r="T751" s="8">
        <f>INDEX(RawData!R$2:R$1048576,MATCH(FmtData!$B$4+(ROW()-10),RawData!$A$2:$A$1048576,0))</f>
        <v>1.85121</v>
      </c>
      <c r="U751" s="8">
        <f>INDEX(RawData!S$2:S$1048576,MATCH(FmtData!$B$4+(ROW()-10),RawData!$A$2:$A$1048576,0))</f>
        <v>0.71902500000000003</v>
      </c>
      <c r="V751" s="8">
        <f>INDEX(RawData!T$2:T$1048576,MATCH(FmtData!$B$4+(ROW()-10),RawData!$A$2:$A$1048576,0))</f>
        <v>0.20491699999999999</v>
      </c>
      <c r="W751" s="3">
        <f t="shared" si="231"/>
        <v>-0.52791614000000009</v>
      </c>
      <c r="X751" s="3">
        <f t="shared" si="232"/>
        <v>-0.48069957200000002</v>
      </c>
      <c r="Y751" s="8">
        <f t="shared" si="221"/>
        <v>9.4287709000470041</v>
      </c>
      <c r="Z751" s="8">
        <f t="shared" si="222"/>
        <v>9.4759874680470038</v>
      </c>
      <c r="AA751" s="8">
        <f t="shared" si="233"/>
        <v>9.4523791840470039</v>
      </c>
      <c r="AB751" s="41">
        <v>1</v>
      </c>
      <c r="AC751" s="42" t="str">
        <f t="shared" si="234"/>
        <v>Isco</v>
      </c>
      <c r="AD751" s="5">
        <f t="shared" si="240"/>
        <v>-290.56</v>
      </c>
      <c r="AE751" s="15">
        <f t="shared" si="223"/>
        <v>-128.68331278739572</v>
      </c>
      <c r="AF751" s="15">
        <f t="shared" si="224"/>
        <v>-117.71458420116642</v>
      </c>
      <c r="AG751" s="15">
        <f t="shared" si="225"/>
        <v>-123.21200392409082</v>
      </c>
      <c r="AH751" s="15">
        <f t="shared" si="235"/>
        <v>-123.21200392409082</v>
      </c>
      <c r="AI751" s="17">
        <f t="shared" si="226"/>
        <v>1.1836055010065558</v>
      </c>
      <c r="AJ751" s="17">
        <f t="shared" si="227"/>
        <v>0.93176777003039946</v>
      </c>
      <c r="AK751" s="17">
        <f t="shared" si="228"/>
        <v>0.91852506165094017</v>
      </c>
      <c r="AL751" s="17">
        <f t="shared" si="229"/>
        <v>0.92511478770171807</v>
      </c>
      <c r="AM751" s="17">
        <f t="shared" si="230"/>
        <v>0.92511478770171807</v>
      </c>
      <c r="AN751" s="17">
        <f t="shared" si="236"/>
        <v>1.4176469573565775E-3</v>
      </c>
      <c r="AO751" s="17">
        <f t="shared" si="237"/>
        <v>9.2511478770171802</v>
      </c>
      <c r="AP751" s="17">
        <f t="shared" si="238"/>
        <v>11.836055010065557</v>
      </c>
      <c r="AQ751" s="17">
        <f t="shared" si="239"/>
        <v>19.429772012792593</v>
      </c>
    </row>
    <row r="752" spans="2:43" x14ac:dyDescent="0.45">
      <c r="B752">
        <f>INDEX(RawData!$A$2:$A$1048576,MATCH(FmtData!$B$4+(ROW()-10),RawData!$A$2:$A$1048576,0))</f>
        <v>940</v>
      </c>
      <c r="C752" s="23">
        <f>LEFT(INDEX(RawData!$B$2:$B$1048576, MATCH(FmtData!$B$4+(ROW()-10),RawData!$A$2:$A$1048576,0)),10)+MID(INDEX(RawData!$B$2:$B$1048576, MATCH(FmtData!$B$4+(ROW()-10),RawData!$A$2:$A$1048576,0)),12,8)-$B$5/24</f>
        <v>42201.027557870373</v>
      </c>
      <c r="D752" s="7">
        <f>MID(INDEX(RawData!$B$2:$B$1048576, MATCH(FmtData!$B$4+(ROW()-10),RawData!$A$2:$A$1048576,0)),12,8)+$B$5/24</f>
        <v>0.52755787037037027</v>
      </c>
      <c r="E752" s="8">
        <f>INDEX(RawData!$D$2:$D$1048576,MATCH(FmtData!$B$4+(ROW()-10),RawData!$A$2:$A$1048576,0))</f>
        <v>34.5839</v>
      </c>
      <c r="F752">
        <f>INDEX(RawData!$D$2:$D$1048576,MATCH(FmtData!$B$4+(ROW()-10),RawData!$A$2:$A$1048576,0))</f>
        <v>34.5839</v>
      </c>
      <c r="G752">
        <f>INDEX(RawData!E$2:E$1048576,MATCH(FmtData!$B$4+(ROW()-10),RawData!$A$2:$A$1048576,0))</f>
        <v>2829.45</v>
      </c>
      <c r="H752">
        <f>INDEX(RawData!F$2:F$1048576,MATCH(FmtData!$B$4+(ROW()-10),RawData!$A$2:$A$1048576,0))</f>
        <v>-1.0764199999999999</v>
      </c>
      <c r="I752">
        <f>INDEX(RawData!G$2:G$1048576,MATCH(FmtData!$B$4+(ROW()-10),RawData!$A$2:$A$1048576,0))</f>
        <v>-29008.1</v>
      </c>
      <c r="J752">
        <f>INDEX(RawData!H$2:H$1048576,MATCH(FmtData!$B$4+(ROW()-10),RawData!$A$2:$A$1048576,0))</f>
        <v>5.0845300000000003E-2</v>
      </c>
      <c r="K752">
        <f>INDEX(RawData!I$2:I$1048576,MATCH(FmtData!$B$4+(ROW()-10),RawData!$A$2:$A$1048576,0))</f>
        <v>-0.61477000000000004</v>
      </c>
      <c r="L752">
        <f>INDEX(RawData!J$2:J$1048576,MATCH(FmtData!$B$4+(ROW()-10),RawData!$A$2:$A$1048576,0))</f>
        <v>178.7</v>
      </c>
      <c r="M752">
        <f>INDEX(RawData!K$2:K$1048576,MATCH(FmtData!$B$4+(ROW()-10),RawData!$A$2:$A$1048576,0))</f>
        <v>170.5</v>
      </c>
      <c r="N752">
        <f>INDEX(RawData!L$2:L$1048576,MATCH(FmtData!$B$4+(ROW()-10),RawData!$A$2:$A$1048576,0))</f>
        <v>22.5</v>
      </c>
      <c r="O752">
        <f>INDEX(RawData!M$2:M$1048576,MATCH(FmtData!$B$4+(ROW()-10),RawData!$A$2:$A$1048576,0))</f>
        <v>173.3</v>
      </c>
      <c r="P752">
        <f>INDEX(RawData!N$2:N$1048576,MATCH(FmtData!$B$4+(ROW()-10),RawData!$A$2:$A$1048576,0))</f>
        <v>22</v>
      </c>
      <c r="Q752">
        <f>INDEX(RawData!O$2:O$1048576,MATCH(FmtData!$B$4+(ROW()-10),RawData!$A$2:$A$1048576,0))</f>
        <v>182.3</v>
      </c>
      <c r="R752" s="8">
        <f>INDEX(RawData!P$2:P$1048576,MATCH(FmtData!$B$4+(ROW()-10),RawData!$A$2:$A$1048576,0))</f>
        <v>9.8624299999999998</v>
      </c>
      <c r="S752">
        <f>INDEX(RawData!Q$2:Q$1048576,MATCH(FmtData!$B$4+(ROW()-10),RawData!$A$2:$A$1048576,0))</f>
        <v>110.925</v>
      </c>
      <c r="T752" s="8">
        <f>INDEX(RawData!R$2:R$1048576,MATCH(FmtData!$B$4+(ROW()-10),RawData!$A$2:$A$1048576,0))</f>
        <v>1.85121</v>
      </c>
      <c r="U752" s="8">
        <f>INDEX(RawData!S$2:S$1048576,MATCH(FmtData!$B$4+(ROW()-10),RawData!$A$2:$A$1048576,0))</f>
        <v>0.71930000000000005</v>
      </c>
      <c r="V752" s="8">
        <f>INDEX(RawData!T$2:T$1048576,MATCH(FmtData!$B$4+(ROW()-10),RawData!$A$2:$A$1048576,0))</f>
        <v>0.20441999999999999</v>
      </c>
      <c r="W752" s="3">
        <f t="shared" si="231"/>
        <v>-0.52861464000000025</v>
      </c>
      <c r="X752" s="3">
        <f t="shared" si="232"/>
        <v>-0.47943719200000001</v>
      </c>
      <c r="Y752" s="8">
        <f t="shared" si="221"/>
        <v>9.4280724000470038</v>
      </c>
      <c r="Z752" s="8">
        <f t="shared" si="222"/>
        <v>9.4772498480470038</v>
      </c>
      <c r="AA752" s="8">
        <f t="shared" si="233"/>
        <v>9.4526611240470046</v>
      </c>
      <c r="AB752" s="41">
        <v>1</v>
      </c>
      <c r="AC752" s="42" t="str">
        <f t="shared" si="234"/>
        <v>Isco</v>
      </c>
      <c r="AD752" s="5">
        <f t="shared" si="240"/>
        <v>-290.56</v>
      </c>
      <c r="AE752" s="15">
        <f t="shared" si="223"/>
        <v>-128.84479573535077</v>
      </c>
      <c r="AF752" s="15">
        <f t="shared" si="224"/>
        <v>-117.41989005435664</v>
      </c>
      <c r="AG752" s="15">
        <f t="shared" si="225"/>
        <v>-123.1465056136766</v>
      </c>
      <c r="AH752" s="15">
        <f t="shared" si="235"/>
        <v>-123.1465056136766</v>
      </c>
      <c r="AI752" s="17">
        <f t="shared" si="226"/>
        <v>1.1836055010065558</v>
      </c>
      <c r="AJ752" s="17">
        <f t="shared" si="227"/>
        <v>0.93196558359022674</v>
      </c>
      <c r="AK752" s="17">
        <f t="shared" si="228"/>
        <v>0.91817446354864496</v>
      </c>
      <c r="AL752" s="17">
        <f t="shared" si="229"/>
        <v>0.92503571873679447</v>
      </c>
      <c r="AM752" s="17">
        <f t="shared" si="230"/>
        <v>0.92503571873679447</v>
      </c>
      <c r="AN752" s="17">
        <f t="shared" si="236"/>
        <v>1.4967159222801785E-3</v>
      </c>
      <c r="AO752" s="17">
        <f t="shared" si="237"/>
        <v>9.2503571873679444</v>
      </c>
      <c r="AP752" s="17">
        <f t="shared" si="238"/>
        <v>11.836055010065557</v>
      </c>
      <c r="AQ752" s="17">
        <f t="shared" si="239"/>
        <v>19.508303024632554</v>
      </c>
    </row>
    <row r="753" spans="2:43" x14ac:dyDescent="0.45">
      <c r="B753">
        <f>INDEX(RawData!$A$2:$A$1048576,MATCH(FmtData!$B$4+(ROW()-10),RawData!$A$2:$A$1048576,0))</f>
        <v>941</v>
      </c>
      <c r="C753" s="23">
        <f>LEFT(INDEX(RawData!$B$2:$B$1048576, MATCH(FmtData!$B$4+(ROW()-10),RawData!$A$2:$A$1048576,0)),10)+MID(INDEX(RawData!$B$2:$B$1048576, MATCH(FmtData!$B$4+(ROW()-10),RawData!$A$2:$A$1048576,0)),12,8)-$B$5/24</f>
        <v>42201.028263888889</v>
      </c>
      <c r="D753" s="7">
        <f>MID(INDEX(RawData!$B$2:$B$1048576, MATCH(FmtData!$B$4+(ROW()-10),RawData!$A$2:$A$1048576,0)),12,8)+$B$5/24</f>
        <v>0.52826388888888887</v>
      </c>
      <c r="E753" s="8">
        <f>INDEX(RawData!$D$2:$D$1048576,MATCH(FmtData!$B$4+(ROW()-10),RawData!$A$2:$A$1048576,0))</f>
        <v>34.600700000000003</v>
      </c>
      <c r="F753">
        <f>INDEX(RawData!$D$2:$D$1048576,MATCH(FmtData!$B$4+(ROW()-10),RawData!$A$2:$A$1048576,0))</f>
        <v>34.600700000000003</v>
      </c>
      <c r="G753">
        <f>INDEX(RawData!E$2:E$1048576,MATCH(FmtData!$B$4+(ROW()-10),RawData!$A$2:$A$1048576,0))</f>
        <v>2833.14</v>
      </c>
      <c r="H753">
        <f>INDEX(RawData!F$2:F$1048576,MATCH(FmtData!$B$4+(ROW()-10),RawData!$A$2:$A$1048576,0))</f>
        <v>-1.0764199999999999</v>
      </c>
      <c r="I753">
        <f>INDEX(RawData!G$2:G$1048576,MATCH(FmtData!$B$4+(ROW()-10),RawData!$A$2:$A$1048576,0))</f>
        <v>-29008.1</v>
      </c>
      <c r="J753">
        <f>INDEX(RawData!H$2:H$1048576,MATCH(FmtData!$B$4+(ROW()-10),RawData!$A$2:$A$1048576,0))</f>
        <v>5.0845300000000003E-2</v>
      </c>
      <c r="K753">
        <f>INDEX(RawData!I$2:I$1048576,MATCH(FmtData!$B$4+(ROW()-10),RawData!$A$2:$A$1048576,0))</f>
        <v>-0.61533599999999999</v>
      </c>
      <c r="L753">
        <f>INDEX(RawData!J$2:J$1048576,MATCH(FmtData!$B$4+(ROW()-10),RawData!$A$2:$A$1048576,0))</f>
        <v>180.3</v>
      </c>
      <c r="M753">
        <f>INDEX(RawData!K$2:K$1048576,MATCH(FmtData!$B$4+(ROW()-10),RawData!$A$2:$A$1048576,0))</f>
        <v>174.7</v>
      </c>
      <c r="N753">
        <f>INDEX(RawData!L$2:L$1048576,MATCH(FmtData!$B$4+(ROW()-10),RawData!$A$2:$A$1048576,0))</f>
        <v>22.5</v>
      </c>
      <c r="O753">
        <f>INDEX(RawData!M$2:M$1048576,MATCH(FmtData!$B$4+(ROW()-10),RawData!$A$2:$A$1048576,0))</f>
        <v>165.6</v>
      </c>
      <c r="P753">
        <f>INDEX(RawData!N$2:N$1048576,MATCH(FmtData!$B$4+(ROW()-10),RawData!$A$2:$A$1048576,0))</f>
        <v>22</v>
      </c>
      <c r="Q753">
        <f>INDEX(RawData!O$2:O$1048576,MATCH(FmtData!$B$4+(ROW()-10),RawData!$A$2:$A$1048576,0))</f>
        <v>182.4</v>
      </c>
      <c r="R753" s="8">
        <f>INDEX(RawData!P$2:P$1048576,MATCH(FmtData!$B$4+(ROW()-10),RawData!$A$2:$A$1048576,0))</f>
        <v>9.8624299999999998</v>
      </c>
      <c r="S753">
        <f>INDEX(RawData!Q$2:Q$1048576,MATCH(FmtData!$B$4+(ROW()-10),RawData!$A$2:$A$1048576,0))</f>
        <v>110.925</v>
      </c>
      <c r="T753" s="8">
        <f>INDEX(RawData!R$2:R$1048576,MATCH(FmtData!$B$4+(ROW()-10),RawData!$A$2:$A$1048576,0))</f>
        <v>1.85121</v>
      </c>
      <c r="U753" s="8">
        <f>INDEX(RawData!S$2:S$1048576,MATCH(FmtData!$B$4+(ROW()-10),RawData!$A$2:$A$1048576,0))</f>
        <v>0.71930000000000005</v>
      </c>
      <c r="V753" s="8">
        <f>INDEX(RawData!T$2:T$1048576,MATCH(FmtData!$B$4+(ROW()-10),RawData!$A$2:$A$1048576,0))</f>
        <v>0.20364499999999999</v>
      </c>
      <c r="W753" s="3">
        <f t="shared" si="231"/>
        <v>-0.52861464000000025</v>
      </c>
      <c r="X753" s="3">
        <f t="shared" si="232"/>
        <v>-0.47746869200000003</v>
      </c>
      <c r="Y753" s="8">
        <f t="shared" si="221"/>
        <v>9.4280724000470038</v>
      </c>
      <c r="Z753" s="8">
        <f t="shared" si="222"/>
        <v>9.479218348047004</v>
      </c>
      <c r="AA753" s="8">
        <f t="shared" si="233"/>
        <v>9.453645374047003</v>
      </c>
      <c r="AB753" s="41">
        <v>1</v>
      </c>
      <c r="AC753" s="42" t="str">
        <f t="shared" si="234"/>
        <v>Isco</v>
      </c>
      <c r="AD753" s="5">
        <f t="shared" si="240"/>
        <v>-290.56</v>
      </c>
      <c r="AE753" s="15">
        <f t="shared" si="223"/>
        <v>-128.84479573535077</v>
      </c>
      <c r="AF753" s="15">
        <f t="shared" si="224"/>
        <v>-116.96020757504186</v>
      </c>
      <c r="AG753" s="15">
        <f t="shared" si="225"/>
        <v>-122.91782240839393</v>
      </c>
      <c r="AH753" s="15">
        <f t="shared" si="235"/>
        <v>-122.91782240839393</v>
      </c>
      <c r="AI753" s="17">
        <f t="shared" si="226"/>
        <v>1.1836055010065558</v>
      </c>
      <c r="AJ753" s="17">
        <f t="shared" si="227"/>
        <v>0.93196558359022674</v>
      </c>
      <c r="AK753" s="17">
        <f t="shared" si="228"/>
        <v>0.9176281125995106</v>
      </c>
      <c r="AL753" s="17">
        <f t="shared" si="229"/>
        <v>0.92475976039420704</v>
      </c>
      <c r="AM753" s="17">
        <f t="shared" si="230"/>
        <v>0.92475976039420704</v>
      </c>
      <c r="AN753" s="17">
        <f t="shared" si="236"/>
        <v>1.2335842634865202E-3</v>
      </c>
      <c r="AO753" s="17">
        <f t="shared" si="237"/>
        <v>9.2475976039420704</v>
      </c>
      <c r="AP753" s="17">
        <f t="shared" si="238"/>
        <v>11.836055010065557</v>
      </c>
      <c r="AQ753" s="17">
        <f t="shared" si="239"/>
        <v>19.533744590364723</v>
      </c>
    </row>
    <row r="754" spans="2:43" x14ac:dyDescent="0.45">
      <c r="B754">
        <f>INDEX(RawData!$A$2:$A$1048576,MATCH(FmtData!$B$4+(ROW()-10),RawData!$A$2:$A$1048576,0))</f>
        <v>942</v>
      </c>
      <c r="C754" s="23">
        <f>LEFT(INDEX(RawData!$B$2:$B$1048576, MATCH(FmtData!$B$4+(ROW()-10),RawData!$A$2:$A$1048576,0)),10)+MID(INDEX(RawData!$B$2:$B$1048576, MATCH(FmtData!$B$4+(ROW()-10),RawData!$A$2:$A$1048576,0)),12,8)-$B$5/24</f>
        <v>42201.028958333336</v>
      </c>
      <c r="D754" s="7">
        <f>MID(INDEX(RawData!$B$2:$B$1048576, MATCH(FmtData!$B$4+(ROW()-10),RawData!$A$2:$A$1048576,0)),12,8)+$B$5/24</f>
        <v>0.52895833333333342</v>
      </c>
      <c r="E754" s="8">
        <f>INDEX(RawData!$D$2:$D$1048576,MATCH(FmtData!$B$4+(ROW()-10),RawData!$A$2:$A$1048576,0))</f>
        <v>34.617100000000001</v>
      </c>
      <c r="F754">
        <f>INDEX(RawData!$D$2:$D$1048576,MATCH(FmtData!$B$4+(ROW()-10),RawData!$A$2:$A$1048576,0))</f>
        <v>34.617100000000001</v>
      </c>
      <c r="G754">
        <f>INDEX(RawData!E$2:E$1048576,MATCH(FmtData!$B$4+(ROW()-10),RawData!$A$2:$A$1048576,0))</f>
        <v>2831.29</v>
      </c>
      <c r="H754">
        <f>INDEX(RawData!F$2:F$1048576,MATCH(FmtData!$B$4+(ROW()-10),RawData!$A$2:$A$1048576,0))</f>
        <v>-1.0764199999999999</v>
      </c>
      <c r="I754">
        <f>INDEX(RawData!G$2:G$1048576,MATCH(FmtData!$B$4+(ROW()-10),RawData!$A$2:$A$1048576,0))</f>
        <v>-29008.1</v>
      </c>
      <c r="J754">
        <f>INDEX(RawData!H$2:H$1048576,MATCH(FmtData!$B$4+(ROW()-10),RawData!$A$2:$A$1048576,0))</f>
        <v>5.0845300000000003E-2</v>
      </c>
      <c r="K754">
        <f>INDEX(RawData!I$2:I$1048576,MATCH(FmtData!$B$4+(ROW()-10),RawData!$A$2:$A$1048576,0))</f>
        <v>-0.61533599999999999</v>
      </c>
      <c r="L754">
        <f>INDEX(RawData!J$2:J$1048576,MATCH(FmtData!$B$4+(ROW()-10),RawData!$A$2:$A$1048576,0))</f>
        <v>183.4</v>
      </c>
      <c r="M754">
        <f>INDEX(RawData!K$2:K$1048576,MATCH(FmtData!$B$4+(ROW()-10),RawData!$A$2:$A$1048576,0))</f>
        <v>178.4</v>
      </c>
      <c r="N754">
        <f>INDEX(RawData!L$2:L$1048576,MATCH(FmtData!$B$4+(ROW()-10),RawData!$A$2:$A$1048576,0))</f>
        <v>22.6</v>
      </c>
      <c r="O754">
        <f>INDEX(RawData!M$2:M$1048576,MATCH(FmtData!$B$4+(ROW()-10),RawData!$A$2:$A$1048576,0))</f>
        <v>169.9</v>
      </c>
      <c r="P754">
        <f>INDEX(RawData!N$2:N$1048576,MATCH(FmtData!$B$4+(ROW()-10),RawData!$A$2:$A$1048576,0))</f>
        <v>22</v>
      </c>
      <c r="Q754">
        <f>INDEX(RawData!O$2:O$1048576,MATCH(FmtData!$B$4+(ROW()-10),RawData!$A$2:$A$1048576,0))</f>
        <v>182.4</v>
      </c>
      <c r="R754" s="8">
        <f>INDEX(RawData!P$2:P$1048576,MATCH(FmtData!$B$4+(ROW()-10),RawData!$A$2:$A$1048576,0))</f>
        <v>9.8624299999999998</v>
      </c>
      <c r="S754">
        <f>INDEX(RawData!Q$2:Q$1048576,MATCH(FmtData!$B$4+(ROW()-10),RawData!$A$2:$A$1048576,0))</f>
        <v>110.925</v>
      </c>
      <c r="T754" s="8">
        <f>INDEX(RawData!R$2:R$1048576,MATCH(FmtData!$B$4+(ROW()-10),RawData!$A$2:$A$1048576,0))</f>
        <v>1.85121</v>
      </c>
      <c r="U754" s="8">
        <f>INDEX(RawData!S$2:S$1048576,MATCH(FmtData!$B$4+(ROW()-10),RawData!$A$2:$A$1048576,0))</f>
        <v>0.71930000000000005</v>
      </c>
      <c r="V754" s="8">
        <f>INDEX(RawData!T$2:T$1048576,MATCH(FmtData!$B$4+(ROW()-10),RawData!$A$2:$A$1048576,0))</f>
        <v>0.20336599999999999</v>
      </c>
      <c r="W754" s="3">
        <f t="shared" si="231"/>
        <v>-0.52861464000000025</v>
      </c>
      <c r="X754" s="3">
        <f t="shared" si="232"/>
        <v>-0.476760032</v>
      </c>
      <c r="Y754" s="8">
        <f t="shared" si="221"/>
        <v>9.4280724000470038</v>
      </c>
      <c r="Z754" s="8">
        <f t="shared" si="222"/>
        <v>9.4799270080470048</v>
      </c>
      <c r="AA754" s="8">
        <f t="shared" si="233"/>
        <v>9.4539997040470034</v>
      </c>
      <c r="AB754" s="41">
        <v>1</v>
      </c>
      <c r="AC754" s="42" t="str">
        <f t="shared" si="234"/>
        <v>Isco</v>
      </c>
      <c r="AD754" s="5">
        <f t="shared" si="240"/>
        <v>-290.56</v>
      </c>
      <c r="AE754" s="15">
        <f t="shared" si="223"/>
        <v>-128.84479573535077</v>
      </c>
      <c r="AF754" s="15">
        <f t="shared" si="224"/>
        <v>-116.79467732433579</v>
      </c>
      <c r="AG754" s="15">
        <f t="shared" si="225"/>
        <v>-122.83548534329805</v>
      </c>
      <c r="AH754" s="15">
        <f t="shared" si="235"/>
        <v>-122.83548534329805</v>
      </c>
      <c r="AI754" s="17">
        <f t="shared" si="226"/>
        <v>1.1836055010065558</v>
      </c>
      <c r="AJ754" s="17">
        <f t="shared" si="227"/>
        <v>0.93196558359022674</v>
      </c>
      <c r="AK754" s="17">
        <f t="shared" si="228"/>
        <v>0.91743153248818554</v>
      </c>
      <c r="AL754" s="17">
        <f t="shared" si="229"/>
        <v>0.92466044229126554</v>
      </c>
      <c r="AM754" s="17">
        <f t="shared" si="230"/>
        <v>0.92466044229126554</v>
      </c>
      <c r="AN754" s="17">
        <f t="shared" si="236"/>
        <v>1.4666546622261745E-3</v>
      </c>
      <c r="AO754" s="17">
        <f t="shared" si="237"/>
        <v>9.2466044229126556</v>
      </c>
      <c r="AP754" s="17">
        <f t="shared" si="238"/>
        <v>11.836055010065557</v>
      </c>
      <c r="AQ754" s="17">
        <f t="shared" si="239"/>
        <v>19.520989333832336</v>
      </c>
    </row>
    <row r="755" spans="2:43" x14ac:dyDescent="0.45">
      <c r="B755">
        <f>INDEX(RawData!$A$2:$A$1048576,MATCH(FmtData!$B$4+(ROW()-10),RawData!$A$2:$A$1048576,0))</f>
        <v>943</v>
      </c>
      <c r="C755" s="23">
        <f>LEFT(INDEX(RawData!$B$2:$B$1048576, MATCH(FmtData!$B$4+(ROW()-10),RawData!$A$2:$A$1048576,0)),10)+MID(INDEX(RawData!$B$2:$B$1048576, MATCH(FmtData!$B$4+(ROW()-10),RawData!$A$2:$A$1048576,0)),12,8)-$B$5/24</f>
        <v>42201.029652777775</v>
      </c>
      <c r="D755" s="7">
        <f>MID(INDEX(RawData!$B$2:$B$1048576, MATCH(FmtData!$B$4+(ROW()-10),RawData!$A$2:$A$1048576,0)),12,8)+$B$5/24</f>
        <v>0.52965277777777775</v>
      </c>
      <c r="E755" s="8">
        <f>INDEX(RawData!$D$2:$D$1048576,MATCH(FmtData!$B$4+(ROW()-10),RawData!$A$2:$A$1048576,0))</f>
        <v>34.633899999999997</v>
      </c>
      <c r="F755">
        <f>INDEX(RawData!$D$2:$D$1048576,MATCH(FmtData!$B$4+(ROW()-10),RawData!$A$2:$A$1048576,0))</f>
        <v>34.633899999999997</v>
      </c>
      <c r="G755">
        <f>INDEX(RawData!E$2:E$1048576,MATCH(FmtData!$B$4+(ROW()-10),RawData!$A$2:$A$1048576,0))</f>
        <v>2838.98</v>
      </c>
      <c r="H755">
        <f>INDEX(RawData!F$2:F$1048576,MATCH(FmtData!$B$4+(ROW()-10),RawData!$A$2:$A$1048576,0))</f>
        <v>-1.0764199999999999</v>
      </c>
      <c r="I755">
        <f>INDEX(RawData!G$2:G$1048576,MATCH(FmtData!$B$4+(ROW()-10),RawData!$A$2:$A$1048576,0))</f>
        <v>-29008.1</v>
      </c>
      <c r="J755">
        <f>INDEX(RawData!H$2:H$1048576,MATCH(FmtData!$B$4+(ROW()-10),RawData!$A$2:$A$1048576,0))</f>
        <v>5.0845300000000003E-2</v>
      </c>
      <c r="K755">
        <f>INDEX(RawData!I$2:I$1048576,MATCH(FmtData!$B$4+(ROW()-10),RawData!$A$2:$A$1048576,0))</f>
        <v>-0.61495900000000003</v>
      </c>
      <c r="L755">
        <f>INDEX(RawData!J$2:J$1048576,MATCH(FmtData!$B$4+(ROW()-10),RawData!$A$2:$A$1048576,0))</f>
        <v>183.3</v>
      </c>
      <c r="M755">
        <f>INDEX(RawData!K$2:K$1048576,MATCH(FmtData!$B$4+(ROW()-10),RawData!$A$2:$A$1048576,0))</f>
        <v>176.1</v>
      </c>
      <c r="N755">
        <f>INDEX(RawData!L$2:L$1048576,MATCH(FmtData!$B$4+(ROW()-10),RawData!$A$2:$A$1048576,0))</f>
        <v>22.6</v>
      </c>
      <c r="O755">
        <f>INDEX(RawData!M$2:M$1048576,MATCH(FmtData!$B$4+(ROW()-10),RawData!$A$2:$A$1048576,0))</f>
        <v>160.9</v>
      </c>
      <c r="P755">
        <f>INDEX(RawData!N$2:N$1048576,MATCH(FmtData!$B$4+(ROW()-10),RawData!$A$2:$A$1048576,0))</f>
        <v>22.1</v>
      </c>
      <c r="Q755">
        <f>INDEX(RawData!O$2:O$1048576,MATCH(FmtData!$B$4+(ROW()-10),RawData!$A$2:$A$1048576,0))</f>
        <v>182.5</v>
      </c>
      <c r="R755" s="8">
        <f>INDEX(RawData!P$2:P$1048576,MATCH(FmtData!$B$4+(ROW()-10),RawData!$A$2:$A$1048576,0))</f>
        <v>9.8624299999999998</v>
      </c>
      <c r="S755">
        <f>INDEX(RawData!Q$2:Q$1048576,MATCH(FmtData!$B$4+(ROW()-10),RawData!$A$2:$A$1048576,0))</f>
        <v>110.925</v>
      </c>
      <c r="T755" s="8">
        <f>INDEX(RawData!R$2:R$1048576,MATCH(FmtData!$B$4+(ROW()-10),RawData!$A$2:$A$1048576,0))</f>
        <v>1.85121</v>
      </c>
      <c r="U755" s="8">
        <f>INDEX(RawData!S$2:S$1048576,MATCH(FmtData!$B$4+(ROW()-10),RawData!$A$2:$A$1048576,0))</f>
        <v>0.71930000000000005</v>
      </c>
      <c r="V755" s="8">
        <f>INDEX(RawData!T$2:T$1048576,MATCH(FmtData!$B$4+(ROW()-10),RawData!$A$2:$A$1048576,0))</f>
        <v>0.202963</v>
      </c>
      <c r="W755" s="3">
        <f t="shared" si="231"/>
        <v>-0.52861464000000025</v>
      </c>
      <c r="X755" s="3">
        <f t="shared" si="232"/>
        <v>-0.47573641200000005</v>
      </c>
      <c r="Y755" s="8">
        <f t="shared" si="221"/>
        <v>9.4280724000470038</v>
      </c>
      <c r="Z755" s="8">
        <f t="shared" si="222"/>
        <v>9.4809506280470046</v>
      </c>
      <c r="AA755" s="8">
        <f t="shared" si="233"/>
        <v>9.4545115140470042</v>
      </c>
      <c r="AB755" s="41">
        <v>1</v>
      </c>
      <c r="AC755" s="42" t="str">
        <f t="shared" si="234"/>
        <v>Isco</v>
      </c>
      <c r="AD755" s="5">
        <f t="shared" si="240"/>
        <v>-290.56</v>
      </c>
      <c r="AE755" s="15">
        <f t="shared" si="223"/>
        <v>-128.84479573535077</v>
      </c>
      <c r="AF755" s="15">
        <f t="shared" si="224"/>
        <v>-116.55553642230768</v>
      </c>
      <c r="AG755" s="15">
        <f t="shared" si="225"/>
        <v>-122.71654364143217</v>
      </c>
      <c r="AH755" s="15">
        <f t="shared" si="235"/>
        <v>-122.71654364143217</v>
      </c>
      <c r="AI755" s="17">
        <f t="shared" si="226"/>
        <v>1.1836055010065558</v>
      </c>
      <c r="AJ755" s="17">
        <f t="shared" si="227"/>
        <v>0.93196558359022674</v>
      </c>
      <c r="AK755" s="17">
        <f t="shared" si="228"/>
        <v>0.91714768266386337</v>
      </c>
      <c r="AL755" s="17">
        <f t="shared" si="229"/>
        <v>0.92451700794358316</v>
      </c>
      <c r="AM755" s="17">
        <f t="shared" si="230"/>
        <v>0.92451700794358316</v>
      </c>
      <c r="AN755" s="17">
        <f t="shared" si="236"/>
        <v>1.7199635176278205E-3</v>
      </c>
      <c r="AO755" s="17">
        <f t="shared" si="237"/>
        <v>9.245170079435832</v>
      </c>
      <c r="AP755" s="17">
        <f t="shared" si="238"/>
        <v>11.836055010065557</v>
      </c>
      <c r="AQ755" s="17">
        <f t="shared" si="239"/>
        <v>19.574009832607512</v>
      </c>
    </row>
    <row r="756" spans="2:43" x14ac:dyDescent="0.45">
      <c r="B756">
        <f>INDEX(RawData!$A$2:$A$1048576,MATCH(FmtData!$B$4+(ROW()-10),RawData!$A$2:$A$1048576,0))</f>
        <v>944</v>
      </c>
      <c r="C756" s="23">
        <f>LEFT(INDEX(RawData!$B$2:$B$1048576, MATCH(FmtData!$B$4+(ROW()-10),RawData!$A$2:$A$1048576,0)),10)+MID(INDEX(RawData!$B$2:$B$1048576, MATCH(FmtData!$B$4+(ROW()-10),RawData!$A$2:$A$1048576,0)),12,8)-$B$5/24</f>
        <v>42201.030347222222</v>
      </c>
      <c r="D756" s="7">
        <f>MID(INDEX(RawData!$B$2:$B$1048576, MATCH(FmtData!$B$4+(ROW()-10),RawData!$A$2:$A$1048576,0)),12,8)+$B$5/24</f>
        <v>0.5303472222222223</v>
      </c>
      <c r="E756" s="8">
        <f>INDEX(RawData!$D$2:$D$1048576,MATCH(FmtData!$B$4+(ROW()-10),RawData!$A$2:$A$1048576,0))</f>
        <v>34.650300000000001</v>
      </c>
      <c r="F756">
        <f>INDEX(RawData!$D$2:$D$1048576,MATCH(FmtData!$B$4+(ROW()-10),RawData!$A$2:$A$1048576,0))</f>
        <v>34.650300000000001</v>
      </c>
      <c r="G756">
        <f>INDEX(RawData!E$2:E$1048576,MATCH(FmtData!$B$4+(ROW()-10),RawData!$A$2:$A$1048576,0))</f>
        <v>2838.06</v>
      </c>
      <c r="H756">
        <f>INDEX(RawData!F$2:F$1048576,MATCH(FmtData!$B$4+(ROW()-10),RawData!$A$2:$A$1048576,0))</f>
        <v>-1.0764199999999999</v>
      </c>
      <c r="I756">
        <f>INDEX(RawData!G$2:G$1048576,MATCH(FmtData!$B$4+(ROW()-10),RawData!$A$2:$A$1048576,0))</f>
        <v>-29008.1</v>
      </c>
      <c r="J756">
        <f>INDEX(RawData!H$2:H$1048576,MATCH(FmtData!$B$4+(ROW()-10),RawData!$A$2:$A$1048576,0))</f>
        <v>5.0826799999999998E-2</v>
      </c>
      <c r="K756">
        <f>INDEX(RawData!I$2:I$1048576,MATCH(FmtData!$B$4+(ROW()-10),RawData!$A$2:$A$1048576,0))</f>
        <v>-0.61458100000000004</v>
      </c>
      <c r="L756">
        <f>INDEX(RawData!J$2:J$1048576,MATCH(FmtData!$B$4+(ROW()-10),RawData!$A$2:$A$1048576,0))</f>
        <v>182.8</v>
      </c>
      <c r="M756">
        <f>INDEX(RawData!K$2:K$1048576,MATCH(FmtData!$B$4+(ROW()-10),RawData!$A$2:$A$1048576,0))</f>
        <v>171.7</v>
      </c>
      <c r="N756">
        <f>INDEX(RawData!L$2:L$1048576,MATCH(FmtData!$B$4+(ROW()-10),RawData!$A$2:$A$1048576,0))</f>
        <v>22.4</v>
      </c>
      <c r="O756">
        <f>INDEX(RawData!M$2:M$1048576,MATCH(FmtData!$B$4+(ROW()-10),RawData!$A$2:$A$1048576,0))</f>
        <v>171.1</v>
      </c>
      <c r="P756">
        <f>INDEX(RawData!N$2:N$1048576,MATCH(FmtData!$B$4+(ROW()-10),RawData!$A$2:$A$1048576,0))</f>
        <v>22</v>
      </c>
      <c r="Q756">
        <f>INDEX(RawData!O$2:O$1048576,MATCH(FmtData!$B$4+(ROW()-10),RawData!$A$2:$A$1048576,0))</f>
        <v>182.5</v>
      </c>
      <c r="R756" s="8">
        <f>INDEX(RawData!P$2:P$1048576,MATCH(FmtData!$B$4+(ROW()-10),RawData!$A$2:$A$1048576,0))</f>
        <v>9.8624299999999998</v>
      </c>
      <c r="S756">
        <f>INDEX(RawData!Q$2:Q$1048576,MATCH(FmtData!$B$4+(ROW()-10),RawData!$A$2:$A$1048576,0))</f>
        <v>110.925</v>
      </c>
      <c r="T756" s="8">
        <f>INDEX(RawData!R$2:R$1048576,MATCH(FmtData!$B$4+(ROW()-10),RawData!$A$2:$A$1048576,0))</f>
        <v>1.85121</v>
      </c>
      <c r="U756" s="8">
        <f>INDEX(RawData!S$2:S$1048576,MATCH(FmtData!$B$4+(ROW()-10),RawData!$A$2:$A$1048576,0))</f>
        <v>0.71948199999999995</v>
      </c>
      <c r="V756" s="8">
        <f>INDEX(RawData!T$2:T$1048576,MATCH(FmtData!$B$4+(ROW()-10),RawData!$A$2:$A$1048576,0))</f>
        <v>0.203738</v>
      </c>
      <c r="W756" s="3">
        <f t="shared" si="231"/>
        <v>-0.52907691999999995</v>
      </c>
      <c r="X756" s="3">
        <f t="shared" si="232"/>
        <v>-0.47770491200000004</v>
      </c>
      <c r="Y756" s="8">
        <f t="shared" si="221"/>
        <v>9.4276101200470048</v>
      </c>
      <c r="Z756" s="8">
        <f t="shared" si="222"/>
        <v>9.4789821280470044</v>
      </c>
      <c r="AA756" s="8">
        <f t="shared" si="233"/>
        <v>9.4532961240470037</v>
      </c>
      <c r="AB756" s="41">
        <v>1</v>
      </c>
      <c r="AC756" s="42" t="str">
        <f t="shared" si="234"/>
        <v>Isco</v>
      </c>
      <c r="AD756" s="5">
        <f t="shared" si="240"/>
        <v>-290.56</v>
      </c>
      <c r="AE756" s="15">
        <f t="shared" si="223"/>
        <v>-128.95165554751213</v>
      </c>
      <c r="AF756" s="15">
        <f t="shared" si="224"/>
        <v>-117.01537908283763</v>
      </c>
      <c r="AG756" s="15">
        <f t="shared" si="225"/>
        <v>-122.99897325715415</v>
      </c>
      <c r="AH756" s="15">
        <f t="shared" si="235"/>
        <v>-122.99897325715415</v>
      </c>
      <c r="AI756" s="17">
        <f t="shared" si="226"/>
        <v>1.1836055010065558</v>
      </c>
      <c r="AJ756" s="17">
        <f t="shared" si="227"/>
        <v>0.93209653102752099</v>
      </c>
      <c r="AK756" s="17">
        <f t="shared" si="228"/>
        <v>0.91769365179733065</v>
      </c>
      <c r="AL756" s="17">
        <f t="shared" si="229"/>
        <v>0.92485766851678064</v>
      </c>
      <c r="AM756" s="17">
        <f t="shared" si="230"/>
        <v>0.92485766851678064</v>
      </c>
      <c r="AN756" s="17">
        <f t="shared" si="236"/>
        <v>1.3800164721174957E-3</v>
      </c>
      <c r="AO756" s="17">
        <f t="shared" si="237"/>
        <v>9.2485766851678068</v>
      </c>
      <c r="AP756" s="17">
        <f t="shared" si="238"/>
        <v>11.836055010065557</v>
      </c>
      <c r="AQ756" s="17">
        <f t="shared" si="239"/>
        <v>19.567666678007619</v>
      </c>
    </row>
    <row r="757" spans="2:43" x14ac:dyDescent="0.45">
      <c r="B757">
        <f>INDEX(RawData!$A$2:$A$1048576,MATCH(FmtData!$B$4+(ROW()-10),RawData!$A$2:$A$1048576,0))</f>
        <v>945</v>
      </c>
      <c r="C757" s="23">
        <f>LEFT(INDEX(RawData!$B$2:$B$1048576, MATCH(FmtData!$B$4+(ROW()-10),RawData!$A$2:$A$1048576,0)),10)+MID(INDEX(RawData!$B$2:$B$1048576, MATCH(FmtData!$B$4+(ROW()-10),RawData!$A$2:$A$1048576,0)),12,8)-$B$5/24</f>
        <v>42201.031030092592</v>
      </c>
      <c r="D757" s="7">
        <f>MID(INDEX(RawData!$B$2:$B$1048576, MATCH(FmtData!$B$4+(ROW()-10),RawData!$A$2:$A$1048576,0)),12,8)+$B$5/24</f>
        <v>0.5310300925925926</v>
      </c>
      <c r="E757" s="8">
        <f>INDEX(RawData!$D$2:$D$1048576,MATCH(FmtData!$B$4+(ROW()-10),RawData!$A$2:$A$1048576,0))</f>
        <v>34.667000000000002</v>
      </c>
      <c r="F757">
        <f>INDEX(RawData!$D$2:$D$1048576,MATCH(FmtData!$B$4+(ROW()-10),RawData!$A$2:$A$1048576,0))</f>
        <v>34.667000000000002</v>
      </c>
      <c r="G757">
        <f>INDEX(RawData!E$2:E$1048576,MATCH(FmtData!$B$4+(ROW()-10),RawData!$A$2:$A$1048576,0))</f>
        <v>2840.83</v>
      </c>
      <c r="H757">
        <f>INDEX(RawData!F$2:F$1048576,MATCH(FmtData!$B$4+(ROW()-10),RawData!$A$2:$A$1048576,0))</f>
        <v>-1.0764199999999999</v>
      </c>
      <c r="I757">
        <f>INDEX(RawData!G$2:G$1048576,MATCH(FmtData!$B$4+(ROW()-10),RawData!$A$2:$A$1048576,0))</f>
        <v>-29008.1</v>
      </c>
      <c r="J757">
        <f>INDEX(RawData!H$2:H$1048576,MATCH(FmtData!$B$4+(ROW()-10),RawData!$A$2:$A$1048576,0))</f>
        <v>5.0826799999999998E-2</v>
      </c>
      <c r="K757">
        <f>INDEX(RawData!I$2:I$1048576,MATCH(FmtData!$B$4+(ROW()-10),RawData!$A$2:$A$1048576,0))</f>
        <v>-0.61495900000000003</v>
      </c>
      <c r="L757">
        <f>INDEX(RawData!J$2:J$1048576,MATCH(FmtData!$B$4+(ROW()-10),RawData!$A$2:$A$1048576,0))</f>
        <v>185.8</v>
      </c>
      <c r="M757">
        <f>INDEX(RawData!K$2:K$1048576,MATCH(FmtData!$B$4+(ROW()-10),RawData!$A$2:$A$1048576,0))</f>
        <v>173.5</v>
      </c>
      <c r="N757">
        <f>INDEX(RawData!L$2:L$1048576,MATCH(FmtData!$B$4+(ROW()-10),RawData!$A$2:$A$1048576,0))</f>
        <v>22.6</v>
      </c>
      <c r="O757">
        <f>INDEX(RawData!M$2:M$1048576,MATCH(FmtData!$B$4+(ROW()-10),RawData!$A$2:$A$1048576,0))</f>
        <v>161.30000000000001</v>
      </c>
      <c r="P757">
        <f>INDEX(RawData!N$2:N$1048576,MATCH(FmtData!$B$4+(ROW()-10),RawData!$A$2:$A$1048576,0))</f>
        <v>22</v>
      </c>
      <c r="Q757">
        <f>INDEX(RawData!O$2:O$1048576,MATCH(FmtData!$B$4+(ROW()-10),RawData!$A$2:$A$1048576,0))</f>
        <v>182.5</v>
      </c>
      <c r="R757" s="8">
        <f>INDEX(RawData!P$2:P$1048576,MATCH(FmtData!$B$4+(ROW()-10),RawData!$A$2:$A$1048576,0))</f>
        <v>9.8624299999999998</v>
      </c>
      <c r="S757">
        <f>INDEX(RawData!Q$2:Q$1048576,MATCH(FmtData!$B$4+(ROW()-10),RawData!$A$2:$A$1048576,0))</f>
        <v>110.925</v>
      </c>
      <c r="T757" s="8">
        <f>INDEX(RawData!R$2:R$1048576,MATCH(FmtData!$B$4+(ROW()-10),RawData!$A$2:$A$1048576,0))</f>
        <v>1.85121</v>
      </c>
      <c r="U757" s="8">
        <f>INDEX(RawData!S$2:S$1048576,MATCH(FmtData!$B$4+(ROW()-10),RawData!$A$2:$A$1048576,0))</f>
        <v>0.71948199999999995</v>
      </c>
      <c r="V757" s="8">
        <f>INDEX(RawData!T$2:T$1048576,MATCH(FmtData!$B$4+(ROW()-10),RawData!$A$2:$A$1048576,0))</f>
        <v>0.20327300000000001</v>
      </c>
      <c r="W757" s="3">
        <f t="shared" si="231"/>
        <v>-0.52907691999999995</v>
      </c>
      <c r="X757" s="3">
        <f t="shared" si="232"/>
        <v>-0.47652381200000005</v>
      </c>
      <c r="Y757" s="8">
        <f t="shared" si="221"/>
        <v>9.4276101200470048</v>
      </c>
      <c r="Z757" s="8">
        <f t="shared" si="222"/>
        <v>9.4801632280470045</v>
      </c>
      <c r="AA757" s="8">
        <f t="shared" si="233"/>
        <v>9.4538866740470056</v>
      </c>
      <c r="AB757" s="41">
        <v>1</v>
      </c>
      <c r="AC757" s="42" t="str">
        <f t="shared" si="234"/>
        <v>Isco</v>
      </c>
      <c r="AD757" s="5">
        <f t="shared" si="240"/>
        <v>-290.56</v>
      </c>
      <c r="AE757" s="15">
        <f t="shared" si="223"/>
        <v>-128.95165554751213</v>
      </c>
      <c r="AF757" s="15">
        <f t="shared" si="224"/>
        <v>-116.73949533145424</v>
      </c>
      <c r="AG757" s="15">
        <f t="shared" si="225"/>
        <v>-122.86175121091355</v>
      </c>
      <c r="AH757" s="15">
        <f t="shared" si="235"/>
        <v>-122.86175121091355</v>
      </c>
      <c r="AI757" s="17">
        <f t="shared" si="226"/>
        <v>1.1836055010065558</v>
      </c>
      <c r="AJ757" s="17">
        <f t="shared" si="227"/>
        <v>0.93209653102752099</v>
      </c>
      <c r="AK757" s="17">
        <f t="shared" si="228"/>
        <v>0.91736601827597253</v>
      </c>
      <c r="AL757" s="17">
        <f t="shared" si="229"/>
        <v>0.92469212286356162</v>
      </c>
      <c r="AM757" s="17">
        <f t="shared" si="230"/>
        <v>0.92469212286356162</v>
      </c>
      <c r="AN757" s="17">
        <f t="shared" si="236"/>
        <v>1.5455621253365193E-3</v>
      </c>
      <c r="AO757" s="17">
        <f t="shared" si="237"/>
        <v>9.2469212286356157</v>
      </c>
      <c r="AP757" s="17">
        <f t="shared" si="238"/>
        <v>11.836055010065557</v>
      </c>
      <c r="AQ757" s="17">
        <f t="shared" si="239"/>
        <v>19.586765089139902</v>
      </c>
    </row>
    <row r="758" spans="2:43" x14ac:dyDescent="0.45">
      <c r="B758">
        <f>INDEX(RawData!$A$2:$A$1048576,MATCH(FmtData!$B$4+(ROW()-10),RawData!$A$2:$A$1048576,0))</f>
        <v>946</v>
      </c>
      <c r="C758" s="23">
        <f>LEFT(INDEX(RawData!$B$2:$B$1048576, MATCH(FmtData!$B$4+(ROW()-10),RawData!$A$2:$A$1048576,0)),10)+MID(INDEX(RawData!$B$2:$B$1048576, MATCH(FmtData!$B$4+(ROW()-10),RawData!$A$2:$A$1048576,0)),12,8)-$B$5/24</f>
        <v>42201.031724537039</v>
      </c>
      <c r="D758" s="7">
        <f>MID(INDEX(RawData!$B$2:$B$1048576, MATCH(FmtData!$B$4+(ROW()-10),RawData!$A$2:$A$1048576,0)),12,8)+$B$5/24</f>
        <v>0.53172453703703704</v>
      </c>
      <c r="E758" s="8">
        <f>INDEX(RawData!$D$2:$D$1048576,MATCH(FmtData!$B$4+(ROW()-10),RawData!$A$2:$A$1048576,0))</f>
        <v>34.683599999999998</v>
      </c>
      <c r="F758">
        <f>INDEX(RawData!$D$2:$D$1048576,MATCH(FmtData!$B$4+(ROW()-10),RawData!$A$2:$A$1048576,0))</f>
        <v>34.683599999999998</v>
      </c>
      <c r="G758">
        <f>INDEX(RawData!E$2:E$1048576,MATCH(FmtData!$B$4+(ROW()-10),RawData!$A$2:$A$1048576,0))</f>
        <v>2837.14</v>
      </c>
      <c r="H758">
        <f>INDEX(RawData!F$2:F$1048576,MATCH(FmtData!$B$4+(ROW()-10),RawData!$A$2:$A$1048576,0))</f>
        <v>-1.0764199999999999</v>
      </c>
      <c r="I758">
        <f>INDEX(RawData!G$2:G$1048576,MATCH(FmtData!$B$4+(ROW()-10),RawData!$A$2:$A$1048576,0))</f>
        <v>-29008.1</v>
      </c>
      <c r="J758">
        <f>INDEX(RawData!H$2:H$1048576,MATCH(FmtData!$B$4+(ROW()-10),RawData!$A$2:$A$1048576,0))</f>
        <v>5.0845300000000003E-2</v>
      </c>
      <c r="K758">
        <f>INDEX(RawData!I$2:I$1048576,MATCH(FmtData!$B$4+(ROW()-10),RawData!$A$2:$A$1048576,0))</f>
        <v>-0.61552499999999999</v>
      </c>
      <c r="L758">
        <f>INDEX(RawData!J$2:J$1048576,MATCH(FmtData!$B$4+(ROW()-10),RawData!$A$2:$A$1048576,0))</f>
        <v>182.9</v>
      </c>
      <c r="M758">
        <f>INDEX(RawData!K$2:K$1048576,MATCH(FmtData!$B$4+(ROW()-10),RawData!$A$2:$A$1048576,0))</f>
        <v>176.6</v>
      </c>
      <c r="N758">
        <f>INDEX(RawData!L$2:L$1048576,MATCH(FmtData!$B$4+(ROW()-10),RawData!$A$2:$A$1048576,0))</f>
        <v>22.5</v>
      </c>
      <c r="O758">
        <f>INDEX(RawData!M$2:M$1048576,MATCH(FmtData!$B$4+(ROW()-10),RawData!$A$2:$A$1048576,0))</f>
        <v>170</v>
      </c>
      <c r="P758">
        <f>INDEX(RawData!N$2:N$1048576,MATCH(FmtData!$B$4+(ROW()-10),RawData!$A$2:$A$1048576,0))</f>
        <v>22</v>
      </c>
      <c r="Q758">
        <f>INDEX(RawData!O$2:O$1048576,MATCH(FmtData!$B$4+(ROW()-10),RawData!$A$2:$A$1048576,0))</f>
        <v>182.5</v>
      </c>
      <c r="R758" s="8">
        <f>INDEX(RawData!P$2:P$1048576,MATCH(FmtData!$B$4+(ROW()-10),RawData!$A$2:$A$1048576,0))</f>
        <v>9.8507300000000004</v>
      </c>
      <c r="S758">
        <f>INDEX(RawData!Q$2:Q$1048576,MATCH(FmtData!$B$4+(ROW()-10),RawData!$A$2:$A$1048576,0))</f>
        <v>110.925</v>
      </c>
      <c r="T758" s="8">
        <f>INDEX(RawData!R$2:R$1048576,MATCH(FmtData!$B$4+(ROW()-10),RawData!$A$2:$A$1048576,0))</f>
        <v>1.85121</v>
      </c>
      <c r="U758" s="8">
        <f>INDEX(RawData!S$2:S$1048576,MATCH(FmtData!$B$4+(ROW()-10),RawData!$A$2:$A$1048576,0))</f>
        <v>0.71975699999999998</v>
      </c>
      <c r="V758" s="8">
        <f>INDEX(RawData!T$2:T$1048576,MATCH(FmtData!$B$4+(ROW()-10),RawData!$A$2:$A$1048576,0))</f>
        <v>0.203459</v>
      </c>
      <c r="W758" s="3">
        <f t="shared" si="231"/>
        <v>-0.52977542</v>
      </c>
      <c r="X758" s="3">
        <f t="shared" si="232"/>
        <v>-0.47699625200000001</v>
      </c>
      <c r="Y758" s="8">
        <f t="shared" si="221"/>
        <v>9.4269116200470044</v>
      </c>
      <c r="Z758" s="8">
        <f t="shared" si="222"/>
        <v>9.4796907880470052</v>
      </c>
      <c r="AA758" s="8">
        <f t="shared" si="233"/>
        <v>9.4533012040470048</v>
      </c>
      <c r="AB758" s="41">
        <v>1</v>
      </c>
      <c r="AC758" s="42" t="str">
        <f t="shared" si="234"/>
        <v>Isco</v>
      </c>
      <c r="AD758" s="5">
        <f t="shared" si="240"/>
        <v>-290.56</v>
      </c>
      <c r="AE758" s="15">
        <f t="shared" si="223"/>
        <v>-129.11310060452627</v>
      </c>
      <c r="AF758" s="15">
        <f t="shared" si="224"/>
        <v>-116.84985669585262</v>
      </c>
      <c r="AG758" s="15">
        <f t="shared" si="225"/>
        <v>-122.99779292213066</v>
      </c>
      <c r="AH758" s="15">
        <f t="shared" si="235"/>
        <v>-122.99779292213066</v>
      </c>
      <c r="AI758" s="17">
        <f t="shared" si="226"/>
        <v>1.1836055010065558</v>
      </c>
      <c r="AJ758" s="17">
        <f t="shared" si="227"/>
        <v>0.93229443775988929</v>
      </c>
      <c r="AK758" s="17">
        <f t="shared" si="228"/>
        <v>0.91749705294568262</v>
      </c>
      <c r="AL758" s="17">
        <f t="shared" si="229"/>
        <v>0.92485624429947144</v>
      </c>
      <c r="AM758" s="17">
        <f t="shared" si="230"/>
        <v>0.92485624429947144</v>
      </c>
      <c r="AN758" s="17">
        <f t="shared" si="236"/>
        <v>1.5134559357439237E-3</v>
      </c>
      <c r="AO758" s="17">
        <f t="shared" si="237"/>
        <v>9.2485624429947144</v>
      </c>
      <c r="AP758" s="17">
        <f t="shared" si="238"/>
        <v>11.836055010065557</v>
      </c>
      <c r="AQ758" s="17">
        <f t="shared" si="239"/>
        <v>19.561323523407729</v>
      </c>
    </row>
    <row r="759" spans="2:43" x14ac:dyDescent="0.45">
      <c r="B759">
        <f>INDEX(RawData!$A$2:$A$1048576,MATCH(FmtData!$B$4+(ROW()-10),RawData!$A$2:$A$1048576,0))</f>
        <v>947</v>
      </c>
      <c r="C759" s="23">
        <f>LEFT(INDEX(RawData!$B$2:$B$1048576, MATCH(FmtData!$B$4+(ROW()-10),RawData!$A$2:$A$1048576,0)),10)+MID(INDEX(RawData!$B$2:$B$1048576, MATCH(FmtData!$B$4+(ROW()-10),RawData!$A$2:$A$1048576,0)),12,8)-$B$5/24</f>
        <v>42201.032430555555</v>
      </c>
      <c r="D759" s="7">
        <f>MID(INDEX(RawData!$B$2:$B$1048576, MATCH(FmtData!$B$4+(ROW()-10),RawData!$A$2:$A$1048576,0)),12,8)+$B$5/24</f>
        <v>0.53243055555555552</v>
      </c>
      <c r="E759" s="8">
        <f>INDEX(RawData!$D$2:$D$1048576,MATCH(FmtData!$B$4+(ROW()-10),RawData!$A$2:$A$1048576,0))</f>
        <v>34.700400000000002</v>
      </c>
      <c r="F759">
        <f>INDEX(RawData!$D$2:$D$1048576,MATCH(FmtData!$B$4+(ROW()-10),RawData!$A$2:$A$1048576,0))</f>
        <v>34.700400000000002</v>
      </c>
      <c r="G759">
        <f>INDEX(RawData!E$2:E$1048576,MATCH(FmtData!$B$4+(ROW()-10),RawData!$A$2:$A$1048576,0))</f>
        <v>2841.75</v>
      </c>
      <c r="H759">
        <f>INDEX(RawData!F$2:F$1048576,MATCH(FmtData!$B$4+(ROW()-10),RawData!$A$2:$A$1048576,0))</f>
        <v>-1.0764199999999999</v>
      </c>
      <c r="I759">
        <f>INDEX(RawData!G$2:G$1048576,MATCH(FmtData!$B$4+(ROW()-10),RawData!$A$2:$A$1048576,0))</f>
        <v>-29008.1</v>
      </c>
      <c r="J759">
        <f>INDEX(RawData!H$2:H$1048576,MATCH(FmtData!$B$4+(ROW()-10),RawData!$A$2:$A$1048576,0))</f>
        <v>5.0845300000000003E-2</v>
      </c>
      <c r="K759">
        <f>INDEX(RawData!I$2:I$1048576,MATCH(FmtData!$B$4+(ROW()-10),RawData!$A$2:$A$1048576,0))</f>
        <v>-0.61458100000000004</v>
      </c>
      <c r="L759">
        <f>INDEX(RawData!J$2:J$1048576,MATCH(FmtData!$B$4+(ROW()-10),RawData!$A$2:$A$1048576,0))</f>
        <v>185.7</v>
      </c>
      <c r="M759">
        <f>INDEX(RawData!K$2:K$1048576,MATCH(FmtData!$B$4+(ROW()-10),RawData!$A$2:$A$1048576,0))</f>
        <v>178.7</v>
      </c>
      <c r="N759">
        <f>INDEX(RawData!L$2:L$1048576,MATCH(FmtData!$B$4+(ROW()-10),RawData!$A$2:$A$1048576,0))</f>
        <v>22.5</v>
      </c>
      <c r="O759">
        <f>INDEX(RawData!M$2:M$1048576,MATCH(FmtData!$B$4+(ROW()-10),RawData!$A$2:$A$1048576,0))</f>
        <v>162.69999999999999</v>
      </c>
      <c r="P759">
        <f>INDEX(RawData!N$2:N$1048576,MATCH(FmtData!$B$4+(ROW()-10),RawData!$A$2:$A$1048576,0))</f>
        <v>22</v>
      </c>
      <c r="Q759">
        <f>INDEX(RawData!O$2:O$1048576,MATCH(FmtData!$B$4+(ROW()-10),RawData!$A$2:$A$1048576,0))</f>
        <v>182.5</v>
      </c>
      <c r="R759" s="8">
        <f>INDEX(RawData!P$2:P$1048576,MATCH(FmtData!$B$4+(ROW()-10),RawData!$A$2:$A$1048576,0))</f>
        <v>9.8624299999999998</v>
      </c>
      <c r="S759">
        <f>INDEX(RawData!Q$2:Q$1048576,MATCH(FmtData!$B$4+(ROW()-10),RawData!$A$2:$A$1048576,0))</f>
        <v>110.925</v>
      </c>
      <c r="T759" s="8">
        <f>INDEX(RawData!R$2:R$1048576,MATCH(FmtData!$B$4+(ROW()-10),RawData!$A$2:$A$1048576,0))</f>
        <v>1.85121</v>
      </c>
      <c r="U759" s="8">
        <f>INDEX(RawData!S$2:S$1048576,MATCH(FmtData!$B$4+(ROW()-10),RawData!$A$2:$A$1048576,0))</f>
        <v>0.719665</v>
      </c>
      <c r="V759" s="8">
        <f>INDEX(RawData!T$2:T$1048576,MATCH(FmtData!$B$4+(ROW()-10),RawData!$A$2:$A$1048576,0))</f>
        <v>0.20318</v>
      </c>
      <c r="W759" s="3">
        <f t="shared" si="231"/>
        <v>-0.52954174000000009</v>
      </c>
      <c r="X759" s="3">
        <f t="shared" si="232"/>
        <v>-0.47628759200000004</v>
      </c>
      <c r="Y759" s="8">
        <f t="shared" si="221"/>
        <v>9.4271453000470036</v>
      </c>
      <c r="Z759" s="8">
        <f t="shared" si="222"/>
        <v>9.4803994480470042</v>
      </c>
      <c r="AA759" s="8">
        <f t="shared" si="233"/>
        <v>9.4537723740470039</v>
      </c>
      <c r="AB759" s="41">
        <v>1</v>
      </c>
      <c r="AC759" s="42" t="str">
        <f t="shared" si="234"/>
        <v>Isco</v>
      </c>
      <c r="AD759" s="5">
        <f t="shared" si="240"/>
        <v>-290.56</v>
      </c>
      <c r="AE759" s="15">
        <f t="shared" si="223"/>
        <v>-129.0590924324074</v>
      </c>
      <c r="AF759" s="15">
        <f t="shared" si="224"/>
        <v>-116.68431071714622</v>
      </c>
      <c r="AG759" s="15">
        <f t="shared" si="225"/>
        <v>-122.88831159189897</v>
      </c>
      <c r="AH759" s="15">
        <f t="shared" si="235"/>
        <v>-122.88831159189897</v>
      </c>
      <c r="AI759" s="17">
        <f t="shared" si="226"/>
        <v>1.1836055010065558</v>
      </c>
      <c r="AJ759" s="17">
        <f t="shared" si="227"/>
        <v>0.93222822271928008</v>
      </c>
      <c r="AK759" s="17">
        <f t="shared" si="228"/>
        <v>0.91730051030829907</v>
      </c>
      <c r="AL759" s="17">
        <f t="shared" si="229"/>
        <v>0.92472416087070952</v>
      </c>
      <c r="AM759" s="17">
        <f t="shared" si="230"/>
        <v>0.92472416087070952</v>
      </c>
      <c r="AN759" s="17">
        <f t="shared" si="236"/>
        <v>1.9903246013531772E-3</v>
      </c>
      <c r="AO759" s="17">
        <f t="shared" si="237"/>
        <v>9.2472416087070961</v>
      </c>
      <c r="AP759" s="17">
        <f t="shared" si="238"/>
        <v>11.836055010065557</v>
      </c>
      <c r="AQ759" s="17">
        <f t="shared" si="239"/>
        <v>19.593108243739795</v>
      </c>
    </row>
    <row r="760" spans="2:43" x14ac:dyDescent="0.45">
      <c r="B760">
        <f>INDEX(RawData!$A$2:$A$1048576,MATCH(FmtData!$B$4+(ROW()-10),RawData!$A$2:$A$1048576,0))</f>
        <v>948</v>
      </c>
      <c r="C760" s="23">
        <f>LEFT(INDEX(RawData!$B$2:$B$1048576, MATCH(FmtData!$B$4+(ROW()-10),RawData!$A$2:$A$1048576,0)),10)+MID(INDEX(RawData!$B$2:$B$1048576, MATCH(FmtData!$B$4+(ROW()-10),RawData!$A$2:$A$1048576,0)),12,8)-$B$5/24</f>
        <v>42201.033125000002</v>
      </c>
      <c r="D760" s="7">
        <f>MID(INDEX(RawData!$B$2:$B$1048576, MATCH(FmtData!$B$4+(ROW()-10),RawData!$A$2:$A$1048576,0)),12,8)+$B$5/24</f>
        <v>0.53312500000000007</v>
      </c>
      <c r="E760" s="8">
        <f>INDEX(RawData!$D$2:$D$1048576,MATCH(FmtData!$B$4+(ROW()-10),RawData!$A$2:$A$1048576,0))</f>
        <v>34.716799999999999</v>
      </c>
      <c r="F760">
        <f>INDEX(RawData!$D$2:$D$1048576,MATCH(FmtData!$B$4+(ROW()-10),RawData!$A$2:$A$1048576,0))</f>
        <v>34.716799999999999</v>
      </c>
      <c r="G760">
        <f>INDEX(RawData!E$2:E$1048576,MATCH(FmtData!$B$4+(ROW()-10),RawData!$A$2:$A$1048576,0))</f>
        <v>2840.83</v>
      </c>
      <c r="H760">
        <f>INDEX(RawData!F$2:F$1048576,MATCH(FmtData!$B$4+(ROW()-10),RawData!$A$2:$A$1048576,0))</f>
        <v>-1.0764199999999999</v>
      </c>
      <c r="I760">
        <f>INDEX(RawData!G$2:G$1048576,MATCH(FmtData!$B$4+(ROW()-10),RawData!$A$2:$A$1048576,0))</f>
        <v>-29008.1</v>
      </c>
      <c r="J760">
        <f>INDEX(RawData!H$2:H$1048576,MATCH(FmtData!$B$4+(ROW()-10),RawData!$A$2:$A$1048576,0))</f>
        <v>5.0845300000000003E-2</v>
      </c>
      <c r="K760">
        <f>INDEX(RawData!I$2:I$1048576,MATCH(FmtData!$B$4+(ROW()-10),RawData!$A$2:$A$1048576,0))</f>
        <v>-0.61533599999999999</v>
      </c>
      <c r="L760">
        <f>INDEX(RawData!J$2:J$1048576,MATCH(FmtData!$B$4+(ROW()-10),RawData!$A$2:$A$1048576,0))</f>
        <v>185.2</v>
      </c>
      <c r="M760">
        <f>INDEX(RawData!K$2:K$1048576,MATCH(FmtData!$B$4+(ROW()-10),RawData!$A$2:$A$1048576,0))</f>
        <v>173.8</v>
      </c>
      <c r="N760">
        <f>INDEX(RawData!L$2:L$1048576,MATCH(FmtData!$B$4+(ROW()-10),RawData!$A$2:$A$1048576,0))</f>
        <v>22.5</v>
      </c>
      <c r="O760">
        <f>INDEX(RawData!M$2:M$1048576,MATCH(FmtData!$B$4+(ROW()-10),RawData!$A$2:$A$1048576,0))</f>
        <v>172.5</v>
      </c>
      <c r="P760">
        <f>INDEX(RawData!N$2:N$1048576,MATCH(FmtData!$B$4+(ROW()-10),RawData!$A$2:$A$1048576,0))</f>
        <v>21.9</v>
      </c>
      <c r="Q760">
        <f>INDEX(RawData!O$2:O$1048576,MATCH(FmtData!$B$4+(ROW()-10),RawData!$A$2:$A$1048576,0))</f>
        <v>182.5</v>
      </c>
      <c r="R760" s="8">
        <f>INDEX(RawData!P$2:P$1048576,MATCH(FmtData!$B$4+(ROW()-10),RawData!$A$2:$A$1048576,0))</f>
        <v>9.8624299999999998</v>
      </c>
      <c r="S760">
        <f>INDEX(RawData!Q$2:Q$1048576,MATCH(FmtData!$B$4+(ROW()-10),RawData!$A$2:$A$1048576,0))</f>
        <v>110.925</v>
      </c>
      <c r="T760" s="8">
        <f>INDEX(RawData!R$2:R$1048576,MATCH(FmtData!$B$4+(ROW()-10),RawData!$A$2:$A$1048576,0))</f>
        <v>1.85121</v>
      </c>
      <c r="U760" s="8">
        <f>INDEX(RawData!S$2:S$1048576,MATCH(FmtData!$B$4+(ROW()-10),RawData!$A$2:$A$1048576,0))</f>
        <v>0.71975699999999998</v>
      </c>
      <c r="V760" s="8">
        <f>INDEX(RawData!T$2:T$1048576,MATCH(FmtData!$B$4+(ROW()-10),RawData!$A$2:$A$1048576,0))</f>
        <v>0.20336599999999999</v>
      </c>
      <c r="W760" s="3">
        <f t="shared" si="231"/>
        <v>-0.52977542</v>
      </c>
      <c r="X760" s="3">
        <f t="shared" si="232"/>
        <v>-0.476760032</v>
      </c>
      <c r="Y760" s="8">
        <f t="shared" si="221"/>
        <v>9.4269116200470044</v>
      </c>
      <c r="Z760" s="8">
        <f t="shared" si="222"/>
        <v>9.4799270080470048</v>
      </c>
      <c r="AA760" s="8">
        <f t="shared" si="233"/>
        <v>9.4534193140470038</v>
      </c>
      <c r="AB760" s="41">
        <v>1</v>
      </c>
      <c r="AC760" s="42" t="str">
        <f t="shared" si="234"/>
        <v>Isco</v>
      </c>
      <c r="AD760" s="5">
        <f t="shared" si="240"/>
        <v>-290.56</v>
      </c>
      <c r="AE760" s="15">
        <f t="shared" si="223"/>
        <v>-129.11310060452627</v>
      </c>
      <c r="AF760" s="15">
        <f t="shared" si="224"/>
        <v>-116.79467732433579</v>
      </c>
      <c r="AG760" s="15">
        <f t="shared" si="225"/>
        <v>-122.97034979198327</v>
      </c>
      <c r="AH760" s="15">
        <f t="shared" si="235"/>
        <v>-122.97034979198327</v>
      </c>
      <c r="AI760" s="17">
        <f t="shared" si="226"/>
        <v>1.1836055010065558</v>
      </c>
      <c r="AJ760" s="17">
        <f t="shared" si="227"/>
        <v>0.93229443775988929</v>
      </c>
      <c r="AK760" s="17">
        <f t="shared" si="228"/>
        <v>0.91743153248818554</v>
      </c>
      <c r="AL760" s="17">
        <f t="shared" si="229"/>
        <v>0.92482313207229339</v>
      </c>
      <c r="AM760" s="17">
        <f t="shared" si="230"/>
        <v>0.92482313207229339</v>
      </c>
      <c r="AN760" s="17">
        <f t="shared" si="236"/>
        <v>1.5708331564298073E-3</v>
      </c>
      <c r="AO760" s="17">
        <f t="shared" si="237"/>
        <v>9.2482313207229332</v>
      </c>
      <c r="AP760" s="17">
        <f t="shared" si="238"/>
        <v>11.836055010065557</v>
      </c>
      <c r="AQ760" s="17">
        <f t="shared" si="239"/>
        <v>19.586765089139902</v>
      </c>
    </row>
    <row r="761" spans="2:43" x14ac:dyDescent="0.45">
      <c r="B761">
        <f>INDEX(RawData!$A$2:$A$1048576,MATCH(FmtData!$B$4+(ROW()-10),RawData!$A$2:$A$1048576,0))</f>
        <v>949</v>
      </c>
      <c r="C761" s="23">
        <f>LEFT(INDEX(RawData!$B$2:$B$1048576, MATCH(FmtData!$B$4+(ROW()-10),RawData!$A$2:$A$1048576,0)),10)+MID(INDEX(RawData!$B$2:$B$1048576, MATCH(FmtData!$B$4+(ROW()-10),RawData!$A$2:$A$1048576,0)),12,8)-$B$5/24</f>
        <v>42201.033819444441</v>
      </c>
      <c r="D761" s="7">
        <f>MID(INDEX(RawData!$B$2:$B$1048576, MATCH(FmtData!$B$4+(ROW()-10),RawData!$A$2:$A$1048576,0)),12,8)+$B$5/24</f>
        <v>0.5338194444444444</v>
      </c>
      <c r="E761" s="8">
        <f>INDEX(RawData!$D$2:$D$1048576,MATCH(FmtData!$B$4+(ROW()-10),RawData!$A$2:$A$1048576,0))</f>
        <v>34.733499999999999</v>
      </c>
      <c r="F761">
        <f>INDEX(RawData!$D$2:$D$1048576,MATCH(FmtData!$B$4+(ROW()-10),RawData!$A$2:$A$1048576,0))</f>
        <v>34.733499999999999</v>
      </c>
      <c r="G761">
        <f>INDEX(RawData!E$2:E$1048576,MATCH(FmtData!$B$4+(ROW()-10),RawData!$A$2:$A$1048576,0))</f>
        <v>2844.83</v>
      </c>
      <c r="H761">
        <f>INDEX(RawData!F$2:F$1048576,MATCH(FmtData!$B$4+(ROW()-10),RawData!$A$2:$A$1048576,0))</f>
        <v>-1.0764199999999999</v>
      </c>
      <c r="I761">
        <f>INDEX(RawData!G$2:G$1048576,MATCH(FmtData!$B$4+(ROW()-10),RawData!$A$2:$A$1048576,0))</f>
        <v>-29008.1</v>
      </c>
      <c r="J761">
        <f>INDEX(RawData!H$2:H$1048576,MATCH(FmtData!$B$4+(ROW()-10),RawData!$A$2:$A$1048576,0))</f>
        <v>5.0845300000000003E-2</v>
      </c>
      <c r="K761">
        <f>INDEX(RawData!I$2:I$1048576,MATCH(FmtData!$B$4+(ROW()-10),RawData!$A$2:$A$1048576,0))</f>
        <v>-0.61477000000000004</v>
      </c>
      <c r="L761">
        <f>INDEX(RawData!J$2:J$1048576,MATCH(FmtData!$B$4+(ROW()-10),RawData!$A$2:$A$1048576,0))</f>
        <v>181.9</v>
      </c>
      <c r="M761">
        <f>INDEX(RawData!K$2:K$1048576,MATCH(FmtData!$B$4+(ROW()-10),RawData!$A$2:$A$1048576,0))</f>
        <v>170.3</v>
      </c>
      <c r="N761">
        <f>INDEX(RawData!L$2:L$1048576,MATCH(FmtData!$B$4+(ROW()-10),RawData!$A$2:$A$1048576,0))</f>
        <v>22.5</v>
      </c>
      <c r="O761">
        <f>INDEX(RawData!M$2:M$1048576,MATCH(FmtData!$B$4+(ROW()-10),RawData!$A$2:$A$1048576,0))</f>
        <v>163.19999999999999</v>
      </c>
      <c r="P761">
        <f>INDEX(RawData!N$2:N$1048576,MATCH(FmtData!$B$4+(ROW()-10),RawData!$A$2:$A$1048576,0))</f>
        <v>21.9</v>
      </c>
      <c r="Q761">
        <f>INDEX(RawData!O$2:O$1048576,MATCH(FmtData!$B$4+(ROW()-10),RawData!$A$2:$A$1048576,0))</f>
        <v>182.5</v>
      </c>
      <c r="R761" s="8">
        <f>INDEX(RawData!P$2:P$1048576,MATCH(FmtData!$B$4+(ROW()-10),RawData!$A$2:$A$1048576,0))</f>
        <v>9.8624299999999998</v>
      </c>
      <c r="S761">
        <f>INDEX(RawData!Q$2:Q$1048576,MATCH(FmtData!$B$4+(ROW()-10),RawData!$A$2:$A$1048576,0))</f>
        <v>110.925</v>
      </c>
      <c r="T761" s="8">
        <f>INDEX(RawData!R$2:R$1048576,MATCH(FmtData!$B$4+(ROW()-10),RawData!$A$2:$A$1048576,0))</f>
        <v>1.85121</v>
      </c>
      <c r="U761" s="8">
        <f>INDEX(RawData!S$2:S$1048576,MATCH(FmtData!$B$4+(ROW()-10),RawData!$A$2:$A$1048576,0))</f>
        <v>0.72015300000000004</v>
      </c>
      <c r="V761" s="8">
        <f>INDEX(RawData!T$2:T$1048576,MATCH(FmtData!$B$4+(ROW()-10),RawData!$A$2:$A$1048576,0))</f>
        <v>0.20355200000000001</v>
      </c>
      <c r="W761" s="3">
        <f t="shared" si="231"/>
        <v>-0.53078126000000014</v>
      </c>
      <c r="X761" s="3">
        <f t="shared" si="232"/>
        <v>-0.47723247200000007</v>
      </c>
      <c r="Y761" s="8">
        <f t="shared" si="221"/>
        <v>9.425905780047005</v>
      </c>
      <c r="Z761" s="8">
        <f t="shared" si="222"/>
        <v>9.4794545680470037</v>
      </c>
      <c r="AA761" s="8">
        <f t="shared" si="233"/>
        <v>9.4526801740470034</v>
      </c>
      <c r="AB761" s="41">
        <v>1</v>
      </c>
      <c r="AC761" s="42" t="str">
        <f t="shared" si="234"/>
        <v>Isco</v>
      </c>
      <c r="AD761" s="5">
        <f t="shared" si="240"/>
        <v>-290.56</v>
      </c>
      <c r="AE761" s="15">
        <f t="shared" si="223"/>
        <v>-129.34554143418404</v>
      </c>
      <c r="AF761" s="15">
        <f t="shared" si="224"/>
        <v>-116.90503344606748</v>
      </c>
      <c r="AG761" s="15">
        <f t="shared" si="225"/>
        <v>-123.14207991784963</v>
      </c>
      <c r="AH761" s="15">
        <f t="shared" si="235"/>
        <v>-123.14207991784963</v>
      </c>
      <c r="AI761" s="17">
        <f t="shared" si="226"/>
        <v>1.1836055010065558</v>
      </c>
      <c r="AJ761" s="17">
        <f t="shared" si="227"/>
        <v>0.93257952200397276</v>
      </c>
      <c r="AK761" s="17">
        <f t="shared" si="228"/>
        <v>0.91756257964920962</v>
      </c>
      <c r="AL761" s="17">
        <f t="shared" si="229"/>
        <v>0.92503037656450915</v>
      </c>
      <c r="AM761" s="17">
        <f t="shared" si="230"/>
        <v>0.92503037656450915</v>
      </c>
      <c r="AN761" s="17">
        <f t="shared" si="236"/>
        <v>1.5738018325903713E-3</v>
      </c>
      <c r="AO761" s="17">
        <f t="shared" si="237"/>
        <v>9.250303765645091</v>
      </c>
      <c r="AP761" s="17">
        <f t="shared" si="238"/>
        <v>11.836055010065557</v>
      </c>
      <c r="AQ761" s="17">
        <f t="shared" si="239"/>
        <v>19.614344022182905</v>
      </c>
    </row>
    <row r="762" spans="2:43" x14ac:dyDescent="0.45">
      <c r="B762">
        <f>INDEX(RawData!$A$2:$A$1048576,MATCH(FmtData!$B$4+(ROW()-10),RawData!$A$2:$A$1048576,0))</f>
        <v>950</v>
      </c>
      <c r="C762" s="23">
        <f>LEFT(INDEX(RawData!$B$2:$B$1048576, MATCH(FmtData!$B$4+(ROW()-10),RawData!$A$2:$A$1048576,0)),10)+MID(INDEX(RawData!$B$2:$B$1048576, MATCH(FmtData!$B$4+(ROW()-10),RawData!$A$2:$A$1048576,0)),12,8)-$B$5/24</f>
        <v>42201.034513888888</v>
      </c>
      <c r="D762" s="7">
        <f>MID(INDEX(RawData!$B$2:$B$1048576, MATCH(FmtData!$B$4+(ROW()-10),RawData!$A$2:$A$1048576,0)),12,8)+$B$5/24</f>
        <v>0.53451388888888896</v>
      </c>
      <c r="E762" s="8">
        <f>INDEX(RawData!$D$2:$D$1048576,MATCH(FmtData!$B$4+(ROW()-10),RawData!$A$2:$A$1048576,0))</f>
        <v>34.750100000000003</v>
      </c>
      <c r="F762">
        <f>INDEX(RawData!$D$2:$D$1048576,MATCH(FmtData!$B$4+(ROW()-10),RawData!$A$2:$A$1048576,0))</f>
        <v>34.750100000000003</v>
      </c>
      <c r="G762">
        <f>INDEX(RawData!E$2:E$1048576,MATCH(FmtData!$B$4+(ROW()-10),RawData!$A$2:$A$1048576,0))</f>
        <v>2840.83</v>
      </c>
      <c r="H762">
        <f>INDEX(RawData!F$2:F$1048576,MATCH(FmtData!$B$4+(ROW()-10),RawData!$A$2:$A$1048576,0))</f>
        <v>-1.0764199999999999</v>
      </c>
      <c r="I762">
        <f>INDEX(RawData!G$2:G$1048576,MATCH(FmtData!$B$4+(ROW()-10),RawData!$A$2:$A$1048576,0))</f>
        <v>-29008.1</v>
      </c>
      <c r="J762">
        <f>INDEX(RawData!H$2:H$1048576,MATCH(FmtData!$B$4+(ROW()-10),RawData!$A$2:$A$1048576,0))</f>
        <v>5.0845300000000003E-2</v>
      </c>
      <c r="K762">
        <f>INDEX(RawData!I$2:I$1048576,MATCH(FmtData!$B$4+(ROW()-10),RawData!$A$2:$A$1048576,0))</f>
        <v>-0.61552499999999999</v>
      </c>
      <c r="L762">
        <f>INDEX(RawData!J$2:J$1048576,MATCH(FmtData!$B$4+(ROW()-10),RawData!$A$2:$A$1048576,0))</f>
        <v>179.5</v>
      </c>
      <c r="M762">
        <f>INDEX(RawData!K$2:K$1048576,MATCH(FmtData!$B$4+(ROW()-10),RawData!$A$2:$A$1048576,0))</f>
        <v>174.8</v>
      </c>
      <c r="N762">
        <f>INDEX(RawData!L$2:L$1048576,MATCH(FmtData!$B$4+(ROW()-10),RawData!$A$2:$A$1048576,0))</f>
        <v>22.5</v>
      </c>
      <c r="O762">
        <f>INDEX(RawData!M$2:M$1048576,MATCH(FmtData!$B$4+(ROW()-10),RawData!$A$2:$A$1048576,0))</f>
        <v>171</v>
      </c>
      <c r="P762">
        <f>INDEX(RawData!N$2:N$1048576,MATCH(FmtData!$B$4+(ROW()-10),RawData!$A$2:$A$1048576,0))</f>
        <v>22</v>
      </c>
      <c r="Q762">
        <f>INDEX(RawData!O$2:O$1048576,MATCH(FmtData!$B$4+(ROW()-10),RawData!$A$2:$A$1048576,0))</f>
        <v>182.5</v>
      </c>
      <c r="R762" s="8">
        <f>INDEX(RawData!P$2:P$1048576,MATCH(FmtData!$B$4+(ROW()-10),RawData!$A$2:$A$1048576,0))</f>
        <v>9.8624299999999998</v>
      </c>
      <c r="S762">
        <f>INDEX(RawData!Q$2:Q$1048576,MATCH(FmtData!$B$4+(ROW()-10),RawData!$A$2:$A$1048576,0))</f>
        <v>110.925</v>
      </c>
      <c r="T762" s="8">
        <f>INDEX(RawData!R$2:R$1048576,MATCH(FmtData!$B$4+(ROW()-10),RawData!$A$2:$A$1048576,0))</f>
        <v>1.85121</v>
      </c>
      <c r="U762" s="8">
        <f>INDEX(RawData!S$2:S$1048576,MATCH(FmtData!$B$4+(ROW()-10),RawData!$A$2:$A$1048576,0))</f>
        <v>0.72006099999999995</v>
      </c>
      <c r="V762" s="8">
        <f>INDEX(RawData!T$2:T$1048576,MATCH(FmtData!$B$4+(ROW()-10),RawData!$A$2:$A$1048576,0))</f>
        <v>0.20318</v>
      </c>
      <c r="W762" s="3">
        <f t="shared" si="231"/>
        <v>-0.53054757999999991</v>
      </c>
      <c r="X762" s="3">
        <f t="shared" si="232"/>
        <v>-0.47628759200000004</v>
      </c>
      <c r="Y762" s="8">
        <f t="shared" si="221"/>
        <v>9.4261394600470041</v>
      </c>
      <c r="Z762" s="8">
        <f t="shared" si="222"/>
        <v>9.4803994480470042</v>
      </c>
      <c r="AA762" s="8">
        <f t="shared" si="233"/>
        <v>9.4532694540470033</v>
      </c>
      <c r="AB762" s="41">
        <v>1</v>
      </c>
      <c r="AC762" s="42" t="str">
        <f t="shared" si="234"/>
        <v>Isco</v>
      </c>
      <c r="AD762" s="5">
        <f t="shared" si="240"/>
        <v>-290.56</v>
      </c>
      <c r="AE762" s="15">
        <f t="shared" si="223"/>
        <v>-129.29154424483488</v>
      </c>
      <c r="AF762" s="15">
        <f t="shared" si="224"/>
        <v>-116.68431071714622</v>
      </c>
      <c r="AG762" s="15">
        <f t="shared" si="225"/>
        <v>-123.00516999619083</v>
      </c>
      <c r="AH762" s="15">
        <f t="shared" si="235"/>
        <v>-123.00516999619083</v>
      </c>
      <c r="AI762" s="17">
        <f t="shared" si="226"/>
        <v>1.1836055010065558</v>
      </c>
      <c r="AJ762" s="17">
        <f t="shared" si="227"/>
        <v>0.93251327993547295</v>
      </c>
      <c r="AK762" s="17">
        <f t="shared" si="228"/>
        <v>0.91730051030829907</v>
      </c>
      <c r="AL762" s="17">
        <f t="shared" si="229"/>
        <v>0.92486514570568279</v>
      </c>
      <c r="AM762" s="17">
        <f t="shared" si="230"/>
        <v>0.92486514570568279</v>
      </c>
      <c r="AN762" s="17">
        <f t="shared" si="236"/>
        <v>1.3639769993956108E-3</v>
      </c>
      <c r="AO762" s="17">
        <f t="shared" si="237"/>
        <v>9.2486514570568286</v>
      </c>
      <c r="AP762" s="17">
        <f t="shared" si="238"/>
        <v>11.836055010065557</v>
      </c>
      <c r="AQ762" s="17">
        <f t="shared" si="239"/>
        <v>19.586765089139902</v>
      </c>
    </row>
    <row r="763" spans="2:43" x14ac:dyDescent="0.45">
      <c r="B763">
        <f>INDEX(RawData!$A$2:$A$1048576,MATCH(FmtData!$B$4+(ROW()-10),RawData!$A$2:$A$1048576,0))</f>
        <v>951</v>
      </c>
      <c r="C763" s="23">
        <f>LEFT(INDEX(RawData!$B$2:$B$1048576, MATCH(FmtData!$B$4+(ROW()-10),RawData!$A$2:$A$1048576,0)),10)+MID(INDEX(RawData!$B$2:$B$1048576, MATCH(FmtData!$B$4+(ROW()-10),RawData!$A$2:$A$1048576,0)),12,8)-$B$5/24</f>
        <v>42201.035196759258</v>
      </c>
      <c r="D763" s="7">
        <f>MID(INDEX(RawData!$B$2:$B$1048576, MATCH(FmtData!$B$4+(ROW()-10),RawData!$A$2:$A$1048576,0)),12,8)+$B$5/24</f>
        <v>0.53519675925925925</v>
      </c>
      <c r="E763" s="8">
        <f>INDEX(RawData!$D$2:$D$1048576,MATCH(FmtData!$B$4+(ROW()-10),RawData!$A$2:$A$1048576,0))</f>
        <v>34.7667</v>
      </c>
      <c r="F763">
        <f>INDEX(RawData!$D$2:$D$1048576,MATCH(FmtData!$B$4+(ROW()-10),RawData!$A$2:$A$1048576,0))</f>
        <v>34.7667</v>
      </c>
      <c r="G763">
        <f>INDEX(RawData!E$2:E$1048576,MATCH(FmtData!$B$4+(ROW()-10),RawData!$A$2:$A$1048576,0))</f>
        <v>2841.75</v>
      </c>
      <c r="H763">
        <f>INDEX(RawData!F$2:F$1048576,MATCH(FmtData!$B$4+(ROW()-10),RawData!$A$2:$A$1048576,0))</f>
        <v>-1.0764199999999999</v>
      </c>
      <c r="I763">
        <f>INDEX(RawData!G$2:G$1048576,MATCH(FmtData!$B$4+(ROW()-10),RawData!$A$2:$A$1048576,0))</f>
        <v>-29008.1</v>
      </c>
      <c r="J763">
        <f>INDEX(RawData!H$2:H$1048576,MATCH(FmtData!$B$4+(ROW()-10),RawData!$A$2:$A$1048576,0))</f>
        <v>5.0845300000000003E-2</v>
      </c>
      <c r="K763">
        <f>INDEX(RawData!I$2:I$1048576,MATCH(FmtData!$B$4+(ROW()-10),RawData!$A$2:$A$1048576,0))</f>
        <v>-0.61458100000000004</v>
      </c>
      <c r="L763">
        <f>INDEX(RawData!J$2:J$1048576,MATCH(FmtData!$B$4+(ROW()-10),RawData!$A$2:$A$1048576,0))</f>
        <v>183.9</v>
      </c>
      <c r="M763">
        <f>INDEX(RawData!K$2:K$1048576,MATCH(FmtData!$B$4+(ROW()-10),RawData!$A$2:$A$1048576,0))</f>
        <v>178.8</v>
      </c>
      <c r="N763">
        <f>INDEX(RawData!L$2:L$1048576,MATCH(FmtData!$B$4+(ROW()-10),RawData!$A$2:$A$1048576,0))</f>
        <v>22.5</v>
      </c>
      <c r="O763">
        <f>INDEX(RawData!M$2:M$1048576,MATCH(FmtData!$B$4+(ROW()-10),RawData!$A$2:$A$1048576,0))</f>
        <v>165.4</v>
      </c>
      <c r="P763">
        <f>INDEX(RawData!N$2:N$1048576,MATCH(FmtData!$B$4+(ROW()-10),RawData!$A$2:$A$1048576,0))</f>
        <v>22</v>
      </c>
      <c r="Q763">
        <f>INDEX(RawData!O$2:O$1048576,MATCH(FmtData!$B$4+(ROW()-10),RawData!$A$2:$A$1048576,0))</f>
        <v>182.5</v>
      </c>
      <c r="R763" s="8">
        <f>INDEX(RawData!P$2:P$1048576,MATCH(FmtData!$B$4+(ROW()-10),RawData!$A$2:$A$1048576,0))</f>
        <v>9.8624299999999998</v>
      </c>
      <c r="S763">
        <f>INDEX(RawData!Q$2:Q$1048576,MATCH(FmtData!$B$4+(ROW()-10),RawData!$A$2:$A$1048576,0))</f>
        <v>110.925</v>
      </c>
      <c r="T763" s="8">
        <f>INDEX(RawData!R$2:R$1048576,MATCH(FmtData!$B$4+(ROW()-10),RawData!$A$2:$A$1048576,0))</f>
        <v>1.85121</v>
      </c>
      <c r="U763" s="8">
        <f>INDEX(RawData!S$2:S$1048576,MATCH(FmtData!$B$4+(ROW()-10),RawData!$A$2:$A$1048576,0))</f>
        <v>0.72033499999999995</v>
      </c>
      <c r="V763" s="8">
        <f>INDEX(RawData!T$2:T$1048576,MATCH(FmtData!$B$4+(ROW()-10),RawData!$A$2:$A$1048576,0))</f>
        <v>0.203738</v>
      </c>
      <c r="W763" s="3">
        <f t="shared" si="231"/>
        <v>-0.53124353999999996</v>
      </c>
      <c r="X763" s="3">
        <f t="shared" si="232"/>
        <v>-0.47770491200000004</v>
      </c>
      <c r="Y763" s="8">
        <f t="shared" si="221"/>
        <v>9.4254435000470043</v>
      </c>
      <c r="Z763" s="8">
        <f t="shared" si="222"/>
        <v>9.4789821280470044</v>
      </c>
      <c r="AA763" s="8">
        <f t="shared" si="233"/>
        <v>9.4522128140470052</v>
      </c>
      <c r="AB763" s="41">
        <v>1</v>
      </c>
      <c r="AC763" s="42" t="str">
        <f t="shared" si="234"/>
        <v>Isco</v>
      </c>
      <c r="AD763" s="5">
        <f t="shared" si="240"/>
        <v>-290.56</v>
      </c>
      <c r="AE763" s="15">
        <f t="shared" si="223"/>
        <v>-129.45235444487832</v>
      </c>
      <c r="AF763" s="15">
        <f t="shared" si="224"/>
        <v>-117.01537908283763</v>
      </c>
      <c r="AG763" s="15">
        <f t="shared" si="225"/>
        <v>-123.25065208088461</v>
      </c>
      <c r="AH763" s="15">
        <f t="shared" si="235"/>
        <v>-123.25065208088461</v>
      </c>
      <c r="AI763" s="17">
        <f t="shared" si="226"/>
        <v>1.1836055010065558</v>
      </c>
      <c r="AJ763" s="17">
        <f t="shared" si="227"/>
        <v>0.93271058460038514</v>
      </c>
      <c r="AK763" s="17">
        <f t="shared" si="228"/>
        <v>0.91769365179733065</v>
      </c>
      <c r="AL763" s="17">
        <f t="shared" si="229"/>
        <v>0.92516144974672199</v>
      </c>
      <c r="AM763" s="17">
        <f t="shared" si="230"/>
        <v>0.92516144974672199</v>
      </c>
      <c r="AN763" s="17">
        <f t="shared" si="236"/>
        <v>1.0676729583564137E-3</v>
      </c>
      <c r="AO763" s="17">
        <f t="shared" si="237"/>
        <v>9.2516144974672194</v>
      </c>
      <c r="AP763" s="17">
        <f t="shared" si="238"/>
        <v>11.836055010065557</v>
      </c>
      <c r="AQ763" s="17">
        <f t="shared" si="239"/>
        <v>19.593108243739795</v>
      </c>
    </row>
    <row r="764" spans="2:43" x14ac:dyDescent="0.45">
      <c r="B764">
        <f>INDEX(RawData!$A$2:$A$1048576,MATCH(FmtData!$B$4+(ROW()-10),RawData!$A$2:$A$1048576,0))</f>
        <v>952</v>
      </c>
      <c r="C764" s="23">
        <f>LEFT(INDEX(RawData!$B$2:$B$1048576, MATCH(FmtData!$B$4+(ROW()-10),RawData!$A$2:$A$1048576,0)),10)+MID(INDEX(RawData!$B$2:$B$1048576, MATCH(FmtData!$B$4+(ROW()-10),RawData!$A$2:$A$1048576,0)),12,8)-$B$5/24</f>
        <v>42201.035902777781</v>
      </c>
      <c r="D764" s="7">
        <f>MID(INDEX(RawData!$B$2:$B$1048576, MATCH(FmtData!$B$4+(ROW()-10),RawData!$A$2:$A$1048576,0)),12,8)+$B$5/24</f>
        <v>0.53590277777777784</v>
      </c>
      <c r="E764" s="8">
        <f>INDEX(RawData!$D$2:$D$1048576,MATCH(FmtData!$B$4+(ROW()-10),RawData!$A$2:$A$1048576,0))</f>
        <v>34.7834</v>
      </c>
      <c r="F764">
        <f>INDEX(RawData!$D$2:$D$1048576,MATCH(FmtData!$B$4+(ROW()-10),RawData!$A$2:$A$1048576,0))</f>
        <v>34.7834</v>
      </c>
      <c r="G764">
        <f>INDEX(RawData!E$2:E$1048576,MATCH(FmtData!$B$4+(ROW()-10),RawData!$A$2:$A$1048576,0))</f>
        <v>2839.91</v>
      </c>
      <c r="H764">
        <f>INDEX(RawData!F$2:F$1048576,MATCH(FmtData!$B$4+(ROW()-10),RawData!$A$2:$A$1048576,0))</f>
        <v>-1.0764199999999999</v>
      </c>
      <c r="I764">
        <f>INDEX(RawData!G$2:G$1048576,MATCH(FmtData!$B$4+(ROW()-10),RawData!$A$2:$A$1048576,0))</f>
        <v>-29008.1</v>
      </c>
      <c r="J764">
        <f>INDEX(RawData!H$2:H$1048576,MATCH(FmtData!$B$4+(ROW()-10),RawData!$A$2:$A$1048576,0))</f>
        <v>5.0845300000000003E-2</v>
      </c>
      <c r="K764">
        <f>INDEX(RawData!I$2:I$1048576,MATCH(FmtData!$B$4+(ROW()-10),RawData!$A$2:$A$1048576,0))</f>
        <v>-0.61514800000000003</v>
      </c>
      <c r="L764">
        <f>INDEX(RawData!J$2:J$1048576,MATCH(FmtData!$B$4+(ROW()-10),RawData!$A$2:$A$1048576,0))</f>
        <v>189.7</v>
      </c>
      <c r="M764">
        <f>INDEX(RawData!K$2:K$1048576,MATCH(FmtData!$B$4+(ROW()-10),RawData!$A$2:$A$1048576,0))</f>
        <v>174.9</v>
      </c>
      <c r="N764">
        <f>INDEX(RawData!L$2:L$1048576,MATCH(FmtData!$B$4+(ROW()-10),RawData!$A$2:$A$1048576,0))</f>
        <v>22.5</v>
      </c>
      <c r="O764">
        <f>INDEX(RawData!M$2:M$1048576,MATCH(FmtData!$B$4+(ROW()-10),RawData!$A$2:$A$1048576,0))</f>
        <v>174.1</v>
      </c>
      <c r="P764">
        <f>INDEX(RawData!N$2:N$1048576,MATCH(FmtData!$B$4+(ROW()-10),RawData!$A$2:$A$1048576,0))</f>
        <v>22</v>
      </c>
      <c r="Q764">
        <f>INDEX(RawData!O$2:O$1048576,MATCH(FmtData!$B$4+(ROW()-10),RawData!$A$2:$A$1048576,0))</f>
        <v>182.5</v>
      </c>
      <c r="R764" s="8">
        <f>INDEX(RawData!P$2:P$1048576,MATCH(FmtData!$B$4+(ROW()-10),RawData!$A$2:$A$1048576,0))</f>
        <v>9.8624299999999998</v>
      </c>
      <c r="S764">
        <f>INDEX(RawData!Q$2:Q$1048576,MATCH(FmtData!$B$4+(ROW()-10),RawData!$A$2:$A$1048576,0))</f>
        <v>110.925</v>
      </c>
      <c r="T764" s="8">
        <f>INDEX(RawData!R$2:R$1048576,MATCH(FmtData!$B$4+(ROW()-10),RawData!$A$2:$A$1048576,0))</f>
        <v>1.85121</v>
      </c>
      <c r="U764" s="8">
        <f>INDEX(RawData!S$2:S$1048576,MATCH(FmtData!$B$4+(ROW()-10),RawData!$A$2:$A$1048576,0))</f>
        <v>0.72015300000000004</v>
      </c>
      <c r="V764" s="8">
        <f>INDEX(RawData!T$2:T$1048576,MATCH(FmtData!$B$4+(ROW()-10),RawData!$A$2:$A$1048576,0))</f>
        <v>0.20318</v>
      </c>
      <c r="W764" s="3">
        <f t="shared" si="231"/>
        <v>-0.53078126000000014</v>
      </c>
      <c r="X764" s="3">
        <f t="shared" si="232"/>
        <v>-0.47628759200000004</v>
      </c>
      <c r="Y764" s="8">
        <f t="shared" si="221"/>
        <v>9.425905780047005</v>
      </c>
      <c r="Z764" s="8">
        <f t="shared" si="222"/>
        <v>9.4803994480470042</v>
      </c>
      <c r="AA764" s="8">
        <f t="shared" si="233"/>
        <v>9.4531526140470046</v>
      </c>
      <c r="AB764" s="41">
        <v>1</v>
      </c>
      <c r="AC764" s="42" t="str">
        <f t="shared" si="234"/>
        <v>Isco</v>
      </c>
      <c r="AD764" s="5">
        <f t="shared" si="240"/>
        <v>-290.56</v>
      </c>
      <c r="AE764" s="15">
        <f t="shared" si="223"/>
        <v>-129.34554143418404</v>
      </c>
      <c r="AF764" s="15">
        <f t="shared" si="224"/>
        <v>-116.68431071714622</v>
      </c>
      <c r="AG764" s="15">
        <f t="shared" si="225"/>
        <v>-123.03231722202429</v>
      </c>
      <c r="AH764" s="15">
        <f t="shared" si="235"/>
        <v>-123.03231722202429</v>
      </c>
      <c r="AI764" s="17">
        <f t="shared" si="226"/>
        <v>1.1836055010065558</v>
      </c>
      <c r="AJ764" s="17">
        <f t="shared" si="227"/>
        <v>0.93257952200397276</v>
      </c>
      <c r="AK764" s="17">
        <f t="shared" si="228"/>
        <v>0.91730051030829907</v>
      </c>
      <c r="AL764" s="17">
        <f t="shared" si="229"/>
        <v>0.92489790386529813</v>
      </c>
      <c r="AM764" s="17">
        <f t="shared" si="230"/>
        <v>0.92489790386529813</v>
      </c>
      <c r="AN764" s="17">
        <f t="shared" si="236"/>
        <v>1.7062745318013883E-3</v>
      </c>
      <c r="AO764" s="17">
        <f t="shared" si="237"/>
        <v>9.2489790386529815</v>
      </c>
      <c r="AP764" s="17">
        <f t="shared" si="238"/>
        <v>11.836055010065557</v>
      </c>
      <c r="AQ764" s="17">
        <f t="shared" si="239"/>
        <v>19.580421934540013</v>
      </c>
    </row>
    <row r="765" spans="2:43" x14ac:dyDescent="0.45">
      <c r="B765">
        <f>INDEX(RawData!$A$2:$A$1048576,MATCH(FmtData!$B$4+(ROW()-10),RawData!$A$2:$A$1048576,0))</f>
        <v>953</v>
      </c>
      <c r="C765" s="23">
        <f>LEFT(INDEX(RawData!$B$2:$B$1048576, MATCH(FmtData!$B$4+(ROW()-10),RawData!$A$2:$A$1048576,0)),10)+MID(INDEX(RawData!$B$2:$B$1048576, MATCH(FmtData!$B$4+(ROW()-10),RawData!$A$2:$A$1048576,0)),12,8)-$B$5/24</f>
        <v>42201.036597222221</v>
      </c>
      <c r="D765" s="7">
        <f>MID(INDEX(RawData!$B$2:$B$1048576, MATCH(FmtData!$B$4+(ROW()-10),RawData!$A$2:$A$1048576,0)),12,8)+$B$5/24</f>
        <v>0.53659722222222217</v>
      </c>
      <c r="E765" s="8">
        <f>INDEX(RawData!$D$2:$D$1048576,MATCH(FmtData!$B$4+(ROW()-10),RawData!$A$2:$A$1048576,0))</f>
        <v>34.799999999999997</v>
      </c>
      <c r="F765">
        <f>INDEX(RawData!$D$2:$D$1048576,MATCH(FmtData!$B$4+(ROW()-10),RawData!$A$2:$A$1048576,0))</f>
        <v>34.799999999999997</v>
      </c>
      <c r="G765">
        <f>INDEX(RawData!E$2:E$1048576,MATCH(FmtData!$B$4+(ROW()-10),RawData!$A$2:$A$1048576,0))</f>
        <v>2845.75</v>
      </c>
      <c r="H765">
        <f>INDEX(RawData!F$2:F$1048576,MATCH(FmtData!$B$4+(ROW()-10),RawData!$A$2:$A$1048576,0))</f>
        <v>-1.0764199999999999</v>
      </c>
      <c r="I765">
        <f>INDEX(RawData!G$2:G$1048576,MATCH(FmtData!$B$4+(ROW()-10),RawData!$A$2:$A$1048576,0))</f>
        <v>-29008.1</v>
      </c>
      <c r="J765">
        <f>INDEX(RawData!H$2:H$1048576,MATCH(FmtData!$B$4+(ROW()-10),RawData!$A$2:$A$1048576,0))</f>
        <v>5.0845300000000003E-2</v>
      </c>
      <c r="K765">
        <f>INDEX(RawData!I$2:I$1048576,MATCH(FmtData!$B$4+(ROW()-10),RawData!$A$2:$A$1048576,0))</f>
        <v>-0.61533599999999999</v>
      </c>
      <c r="L765">
        <f>INDEX(RawData!J$2:J$1048576,MATCH(FmtData!$B$4+(ROW()-10),RawData!$A$2:$A$1048576,0))</f>
        <v>183.9</v>
      </c>
      <c r="M765">
        <f>INDEX(RawData!K$2:K$1048576,MATCH(FmtData!$B$4+(ROW()-10),RawData!$A$2:$A$1048576,0))</f>
        <v>171</v>
      </c>
      <c r="N765">
        <f>INDEX(RawData!L$2:L$1048576,MATCH(FmtData!$B$4+(ROW()-10),RawData!$A$2:$A$1048576,0))</f>
        <v>22.5</v>
      </c>
      <c r="O765">
        <f>INDEX(RawData!M$2:M$1048576,MATCH(FmtData!$B$4+(ROW()-10),RawData!$A$2:$A$1048576,0))</f>
        <v>164.1</v>
      </c>
      <c r="P765">
        <f>INDEX(RawData!N$2:N$1048576,MATCH(FmtData!$B$4+(ROW()-10),RawData!$A$2:$A$1048576,0))</f>
        <v>22</v>
      </c>
      <c r="Q765">
        <f>INDEX(RawData!O$2:O$1048576,MATCH(FmtData!$B$4+(ROW()-10),RawData!$A$2:$A$1048576,0))</f>
        <v>182.5</v>
      </c>
      <c r="R765" s="8">
        <f>INDEX(RawData!P$2:P$1048576,MATCH(FmtData!$B$4+(ROW()-10),RawData!$A$2:$A$1048576,0))</f>
        <v>9.8624299999999998</v>
      </c>
      <c r="S765">
        <f>INDEX(RawData!Q$2:Q$1048576,MATCH(FmtData!$B$4+(ROW()-10),RawData!$A$2:$A$1048576,0))</f>
        <v>110.925</v>
      </c>
      <c r="T765" s="8">
        <f>INDEX(RawData!R$2:R$1048576,MATCH(FmtData!$B$4+(ROW()-10),RawData!$A$2:$A$1048576,0))</f>
        <v>1.85121</v>
      </c>
      <c r="U765" s="8">
        <f>INDEX(RawData!S$2:S$1048576,MATCH(FmtData!$B$4+(ROW()-10),RawData!$A$2:$A$1048576,0))</f>
        <v>0.720244</v>
      </c>
      <c r="V765" s="8">
        <f>INDEX(RawData!T$2:T$1048576,MATCH(FmtData!$B$4+(ROW()-10),RawData!$A$2:$A$1048576,0))</f>
        <v>0.202683</v>
      </c>
      <c r="W765" s="3">
        <f t="shared" si="231"/>
        <v>-0.53101240000000005</v>
      </c>
      <c r="X765" s="3">
        <f t="shared" si="232"/>
        <v>-0.47502521200000003</v>
      </c>
      <c r="Y765" s="8">
        <f t="shared" si="221"/>
        <v>9.4256746400470046</v>
      </c>
      <c r="Z765" s="8">
        <f t="shared" si="222"/>
        <v>9.4816618280470042</v>
      </c>
      <c r="AA765" s="8">
        <f t="shared" si="233"/>
        <v>9.4536682340470044</v>
      </c>
      <c r="AB765" s="41">
        <v>1</v>
      </c>
      <c r="AC765" s="42" t="str">
        <f t="shared" si="234"/>
        <v>Isco</v>
      </c>
      <c r="AD765" s="5">
        <f t="shared" si="240"/>
        <v>-290.56</v>
      </c>
      <c r="AE765" s="15">
        <f t="shared" si="223"/>
        <v>-129.39894918761684</v>
      </c>
      <c r="AF765" s="15">
        <f t="shared" si="224"/>
        <v>-116.38935495108024</v>
      </c>
      <c r="AG765" s="15">
        <f t="shared" si="225"/>
        <v>-122.91251051719632</v>
      </c>
      <c r="AH765" s="15">
        <f t="shared" si="235"/>
        <v>-122.91251051719632</v>
      </c>
      <c r="AI765" s="17">
        <f t="shared" si="226"/>
        <v>1.1836055010065558</v>
      </c>
      <c r="AJ765" s="17">
        <f t="shared" si="227"/>
        <v>0.93264505022912947</v>
      </c>
      <c r="AK765" s="17">
        <f t="shared" si="228"/>
        <v>0.91695053591842968</v>
      </c>
      <c r="AL765" s="17">
        <f t="shared" si="229"/>
        <v>0.92475335234497436</v>
      </c>
      <c r="AM765" s="17">
        <f t="shared" si="230"/>
        <v>0.92475335234497436</v>
      </c>
      <c r="AN765" s="17">
        <f t="shared" si="236"/>
        <v>1.9279320666167887E-3</v>
      </c>
      <c r="AO765" s="17">
        <f t="shared" si="237"/>
        <v>9.2475335234497429</v>
      </c>
      <c r="AP765" s="17">
        <f t="shared" si="238"/>
        <v>11.836055010065557</v>
      </c>
      <c r="AQ765" s="17">
        <f t="shared" si="239"/>
        <v>19.620687176782795</v>
      </c>
    </row>
    <row r="766" spans="2:43" x14ac:dyDescent="0.45">
      <c r="B766">
        <f>INDEX(RawData!$A$2:$A$1048576,MATCH(FmtData!$B$4+(ROW()-10),RawData!$A$2:$A$1048576,0))</f>
        <v>954</v>
      </c>
      <c r="C766" s="23">
        <f>LEFT(INDEX(RawData!$B$2:$B$1048576, MATCH(FmtData!$B$4+(ROW()-10),RawData!$A$2:$A$1048576,0)),10)+MID(INDEX(RawData!$B$2:$B$1048576, MATCH(FmtData!$B$4+(ROW()-10),RawData!$A$2:$A$1048576,0)),12,8)-$B$5/24</f>
        <v>42201.037291666667</v>
      </c>
      <c r="D766" s="7">
        <f>MID(INDEX(RawData!$B$2:$B$1048576, MATCH(FmtData!$B$4+(ROW()-10),RawData!$A$2:$A$1048576,0)),12,8)+$B$5/24</f>
        <v>0.53729166666666672</v>
      </c>
      <c r="E766" s="8">
        <f>INDEX(RawData!$D$2:$D$1048576,MATCH(FmtData!$B$4+(ROW()-10),RawData!$A$2:$A$1048576,0))</f>
        <v>34.816600000000001</v>
      </c>
      <c r="F766">
        <f>INDEX(RawData!$D$2:$D$1048576,MATCH(FmtData!$B$4+(ROW()-10),RawData!$A$2:$A$1048576,0))</f>
        <v>34.816600000000001</v>
      </c>
      <c r="G766">
        <f>INDEX(RawData!E$2:E$1048576,MATCH(FmtData!$B$4+(ROW()-10),RawData!$A$2:$A$1048576,0))</f>
        <v>2842.99</v>
      </c>
      <c r="H766">
        <f>INDEX(RawData!F$2:F$1048576,MATCH(FmtData!$B$4+(ROW()-10),RawData!$A$2:$A$1048576,0))</f>
        <v>-0.15307599999999999</v>
      </c>
      <c r="I766">
        <f>INDEX(RawData!G$2:G$1048576,MATCH(FmtData!$B$4+(ROW()-10),RawData!$A$2:$A$1048576,0))</f>
        <v>-29008.1</v>
      </c>
      <c r="J766">
        <f>INDEX(RawData!H$2:H$1048576,MATCH(FmtData!$B$4+(ROW()-10),RawData!$A$2:$A$1048576,0))</f>
        <v>5.0826799999999998E-2</v>
      </c>
      <c r="K766">
        <f>INDEX(RawData!I$2:I$1048576,MATCH(FmtData!$B$4+(ROW()-10),RawData!$A$2:$A$1048576,0))</f>
        <v>-0.61552499999999999</v>
      </c>
      <c r="L766">
        <f>INDEX(RawData!J$2:J$1048576,MATCH(FmtData!$B$4+(ROW()-10),RawData!$A$2:$A$1048576,0))</f>
        <v>175.5</v>
      </c>
      <c r="M766">
        <f>INDEX(RawData!K$2:K$1048576,MATCH(FmtData!$B$4+(ROW()-10),RawData!$A$2:$A$1048576,0))</f>
        <v>175.5</v>
      </c>
      <c r="N766">
        <f>INDEX(RawData!L$2:L$1048576,MATCH(FmtData!$B$4+(ROW()-10),RawData!$A$2:$A$1048576,0))</f>
        <v>22.6</v>
      </c>
      <c r="O766">
        <f>INDEX(RawData!M$2:M$1048576,MATCH(FmtData!$B$4+(ROW()-10),RawData!$A$2:$A$1048576,0))</f>
        <v>168.6</v>
      </c>
      <c r="P766">
        <f>INDEX(RawData!N$2:N$1048576,MATCH(FmtData!$B$4+(ROW()-10),RawData!$A$2:$A$1048576,0))</f>
        <v>22</v>
      </c>
      <c r="Q766">
        <f>INDEX(RawData!O$2:O$1048576,MATCH(FmtData!$B$4+(ROW()-10),RawData!$A$2:$A$1048576,0))</f>
        <v>182.5</v>
      </c>
      <c r="R766" s="8">
        <f>INDEX(RawData!P$2:P$1048576,MATCH(FmtData!$B$4+(ROW()-10),RawData!$A$2:$A$1048576,0))</f>
        <v>9.8624299999999998</v>
      </c>
      <c r="S766">
        <f>INDEX(RawData!Q$2:Q$1048576,MATCH(FmtData!$B$4+(ROW()-10),RawData!$A$2:$A$1048576,0))</f>
        <v>110.925</v>
      </c>
      <c r="T766" s="8">
        <f>INDEX(RawData!R$2:R$1048576,MATCH(FmtData!$B$4+(ROW()-10),RawData!$A$2:$A$1048576,0))</f>
        <v>1.85121</v>
      </c>
      <c r="U766" s="8">
        <f>INDEX(RawData!S$2:S$1048576,MATCH(FmtData!$B$4+(ROW()-10),RawData!$A$2:$A$1048576,0))</f>
        <v>0.72042700000000004</v>
      </c>
      <c r="V766" s="8">
        <f>INDEX(RawData!T$2:T$1048576,MATCH(FmtData!$B$4+(ROW()-10),RawData!$A$2:$A$1048576,0))</f>
        <v>0.20318</v>
      </c>
      <c r="W766" s="3">
        <f t="shared" si="231"/>
        <v>-0.53147722000000019</v>
      </c>
      <c r="X766" s="3">
        <f t="shared" si="232"/>
        <v>-0.47628759200000004</v>
      </c>
      <c r="Y766" s="8">
        <f t="shared" si="221"/>
        <v>9.4252098200470051</v>
      </c>
      <c r="Z766" s="8">
        <f t="shared" si="222"/>
        <v>9.4803994480470042</v>
      </c>
      <c r="AA766" s="8">
        <f t="shared" si="233"/>
        <v>9.4528046340470055</v>
      </c>
      <c r="AB766" s="41">
        <v>1</v>
      </c>
      <c r="AC766" s="42" t="str">
        <f t="shared" si="234"/>
        <v>Isco</v>
      </c>
      <c r="AD766" s="5">
        <f t="shared" si="240"/>
        <v>-290.56</v>
      </c>
      <c r="AE766" s="15">
        <f t="shared" si="223"/>
        <v>-129.50634403569006</v>
      </c>
      <c r="AF766" s="15">
        <f t="shared" si="224"/>
        <v>-116.68431071714622</v>
      </c>
      <c r="AG766" s="15">
        <f t="shared" si="225"/>
        <v>-123.11316495337917</v>
      </c>
      <c r="AH766" s="15">
        <f t="shared" si="235"/>
        <v>-123.11316495337917</v>
      </c>
      <c r="AI766" s="17">
        <f t="shared" si="226"/>
        <v>1.1836055010065558</v>
      </c>
      <c r="AJ766" s="17">
        <f t="shared" si="227"/>
        <v>0.9327768453780817</v>
      </c>
      <c r="AK766" s="17">
        <f t="shared" si="228"/>
        <v>0.91730051030829907</v>
      </c>
      <c r="AL766" s="17">
        <f t="shared" si="229"/>
        <v>0.92499547538563043</v>
      </c>
      <c r="AM766" s="17">
        <f t="shared" si="230"/>
        <v>0.92499547538563043</v>
      </c>
      <c r="AN766" s="17">
        <f t="shared" si="236"/>
        <v>1.4413124894991913E-3</v>
      </c>
      <c r="AO766" s="17">
        <f t="shared" si="237"/>
        <v>9.2499547538563043</v>
      </c>
      <c r="AP766" s="17">
        <f t="shared" si="238"/>
        <v>11.836055010065557</v>
      </c>
      <c r="AQ766" s="17">
        <f t="shared" si="239"/>
        <v>19.601657712983123</v>
      </c>
    </row>
    <row r="767" spans="2:43" x14ac:dyDescent="0.45">
      <c r="B767">
        <f>INDEX(RawData!$A$2:$A$1048576,MATCH(FmtData!$B$4+(ROW()-10),RawData!$A$2:$A$1048576,0))</f>
        <v>955</v>
      </c>
      <c r="C767" s="23">
        <f>LEFT(INDEX(RawData!$B$2:$B$1048576, MATCH(FmtData!$B$4+(ROW()-10),RawData!$A$2:$A$1048576,0)),10)+MID(INDEX(RawData!$B$2:$B$1048576, MATCH(FmtData!$B$4+(ROW()-10),RawData!$A$2:$A$1048576,0)),12,8)-$B$5/24</f>
        <v>42201.037986111114</v>
      </c>
      <c r="D767" s="7">
        <f>MID(INDEX(RawData!$B$2:$B$1048576, MATCH(FmtData!$B$4+(ROW()-10),RawData!$A$2:$A$1048576,0)),12,8)+$B$5/24</f>
        <v>0.53798611111111105</v>
      </c>
      <c r="E767" s="8">
        <f>INDEX(RawData!$D$2:$D$1048576,MATCH(FmtData!$B$4+(ROW()-10),RawData!$A$2:$A$1048576,0))</f>
        <v>34.833300000000001</v>
      </c>
      <c r="F767">
        <f>INDEX(RawData!$D$2:$D$1048576,MATCH(FmtData!$B$4+(ROW()-10),RawData!$A$2:$A$1048576,0))</f>
        <v>34.833300000000001</v>
      </c>
      <c r="G767">
        <f>INDEX(RawData!E$2:E$1048576,MATCH(FmtData!$B$4+(ROW()-10),RawData!$A$2:$A$1048576,0))</f>
        <v>2842.99</v>
      </c>
      <c r="H767">
        <f>INDEX(RawData!F$2:F$1048576,MATCH(FmtData!$B$4+(ROW()-10),RawData!$A$2:$A$1048576,0))</f>
        <v>-1.0764199999999999</v>
      </c>
      <c r="I767">
        <f>INDEX(RawData!G$2:G$1048576,MATCH(FmtData!$B$4+(ROW()-10),RawData!$A$2:$A$1048576,0))</f>
        <v>-29008.1</v>
      </c>
      <c r="J767">
        <f>INDEX(RawData!H$2:H$1048576,MATCH(FmtData!$B$4+(ROW()-10),RawData!$A$2:$A$1048576,0))</f>
        <v>5.0845300000000003E-2</v>
      </c>
      <c r="K767">
        <f>INDEX(RawData!I$2:I$1048576,MATCH(FmtData!$B$4+(ROW()-10),RawData!$A$2:$A$1048576,0))</f>
        <v>-0.61477000000000004</v>
      </c>
      <c r="L767">
        <f>INDEX(RawData!J$2:J$1048576,MATCH(FmtData!$B$4+(ROW()-10),RawData!$A$2:$A$1048576,0))</f>
        <v>183</v>
      </c>
      <c r="M767">
        <f>INDEX(RawData!K$2:K$1048576,MATCH(FmtData!$B$4+(ROW()-10),RawData!$A$2:$A$1048576,0))</f>
        <v>179.1</v>
      </c>
      <c r="N767">
        <f>INDEX(RawData!L$2:L$1048576,MATCH(FmtData!$B$4+(ROW()-10),RawData!$A$2:$A$1048576,0))</f>
        <v>22.6</v>
      </c>
      <c r="O767">
        <f>INDEX(RawData!M$2:M$1048576,MATCH(FmtData!$B$4+(ROW()-10),RawData!$A$2:$A$1048576,0))</f>
        <v>163.30000000000001</v>
      </c>
      <c r="P767">
        <f>INDEX(RawData!N$2:N$1048576,MATCH(FmtData!$B$4+(ROW()-10),RawData!$A$2:$A$1048576,0))</f>
        <v>22</v>
      </c>
      <c r="Q767">
        <f>INDEX(RawData!O$2:O$1048576,MATCH(FmtData!$B$4+(ROW()-10),RawData!$A$2:$A$1048576,0))</f>
        <v>182.5</v>
      </c>
      <c r="R767" s="8">
        <f>INDEX(RawData!P$2:P$1048576,MATCH(FmtData!$B$4+(ROW()-10),RawData!$A$2:$A$1048576,0))</f>
        <v>9.8624299999999998</v>
      </c>
      <c r="S767">
        <f>INDEX(RawData!Q$2:Q$1048576,MATCH(FmtData!$B$4+(ROW()-10),RawData!$A$2:$A$1048576,0))</f>
        <v>110.925</v>
      </c>
      <c r="T767" s="8">
        <f>INDEX(RawData!R$2:R$1048576,MATCH(FmtData!$B$4+(ROW()-10),RawData!$A$2:$A$1048576,0))</f>
        <v>1.85121</v>
      </c>
      <c r="U767" s="8">
        <f>INDEX(RawData!S$2:S$1048576,MATCH(FmtData!$B$4+(ROW()-10),RawData!$A$2:$A$1048576,0))</f>
        <v>0.72006099999999995</v>
      </c>
      <c r="V767" s="8">
        <f>INDEX(RawData!T$2:T$1048576,MATCH(FmtData!$B$4+(ROW()-10),RawData!$A$2:$A$1048576,0))</f>
        <v>0.20286999999999999</v>
      </c>
      <c r="W767" s="3">
        <f t="shared" si="231"/>
        <v>-0.53054757999999991</v>
      </c>
      <c r="X767" s="3">
        <f t="shared" si="232"/>
        <v>-0.47550019200000004</v>
      </c>
      <c r="Y767" s="8">
        <f t="shared" si="221"/>
        <v>9.4261394600470041</v>
      </c>
      <c r="Z767" s="8">
        <f t="shared" si="222"/>
        <v>9.4811868480470043</v>
      </c>
      <c r="AA767" s="8">
        <f t="shared" si="233"/>
        <v>9.4536631540470033</v>
      </c>
      <c r="AB767" s="41">
        <v>1</v>
      </c>
      <c r="AC767" s="42" t="str">
        <f t="shared" si="234"/>
        <v>Isco</v>
      </c>
      <c r="AD767" s="5">
        <f t="shared" si="240"/>
        <v>-290.56</v>
      </c>
      <c r="AE767" s="15">
        <f t="shared" si="223"/>
        <v>-129.29154424483488</v>
      </c>
      <c r="AF767" s="15">
        <f t="shared" si="224"/>
        <v>-116.50034306946202</v>
      </c>
      <c r="AG767" s="15">
        <f t="shared" si="225"/>
        <v>-122.9136909395786</v>
      </c>
      <c r="AH767" s="15">
        <f t="shared" si="235"/>
        <v>-122.9136909395786</v>
      </c>
      <c r="AI767" s="17">
        <f t="shared" si="226"/>
        <v>1.1836055010065558</v>
      </c>
      <c r="AJ767" s="17">
        <f t="shared" si="227"/>
        <v>0.93251327993547295</v>
      </c>
      <c r="AK767" s="17">
        <f t="shared" si="228"/>
        <v>0.91708219550594261</v>
      </c>
      <c r="AL767" s="17">
        <f t="shared" si="229"/>
        <v>0.92475477635079306</v>
      </c>
      <c r="AM767" s="17">
        <f t="shared" si="230"/>
        <v>0.92475477635079306</v>
      </c>
      <c r="AN767" s="17">
        <f t="shared" si="236"/>
        <v>1.8247727631083288E-3</v>
      </c>
      <c r="AO767" s="17">
        <f t="shared" si="237"/>
        <v>9.2475477635079315</v>
      </c>
      <c r="AP767" s="17">
        <f t="shared" si="238"/>
        <v>11.836055010065557</v>
      </c>
      <c r="AQ767" s="17">
        <f t="shared" si="239"/>
        <v>19.601657712983123</v>
      </c>
    </row>
    <row r="768" spans="2:43" x14ac:dyDescent="0.45">
      <c r="B768">
        <f>INDEX(RawData!$A$2:$A$1048576,MATCH(FmtData!$B$4+(ROW()-10),RawData!$A$2:$A$1048576,0))</f>
        <v>956</v>
      </c>
      <c r="C768" s="23">
        <f>LEFT(INDEX(RawData!$B$2:$B$1048576, MATCH(FmtData!$B$4+(ROW()-10),RawData!$A$2:$A$1048576,0)),10)+MID(INDEX(RawData!$B$2:$B$1048576, MATCH(FmtData!$B$4+(ROW()-10),RawData!$A$2:$A$1048576,0)),12,8)-$B$5/24</f>
        <v>42201.038680555554</v>
      </c>
      <c r="D768" s="7">
        <f>MID(INDEX(RawData!$B$2:$B$1048576, MATCH(FmtData!$B$4+(ROW()-10),RawData!$A$2:$A$1048576,0)),12,8)+$B$5/24</f>
        <v>0.53868055555555561</v>
      </c>
      <c r="E768" s="8">
        <f>INDEX(RawData!$D$2:$D$1048576,MATCH(FmtData!$B$4+(ROW()-10),RawData!$A$2:$A$1048576,0))</f>
        <v>34.849899999999998</v>
      </c>
      <c r="F768">
        <f>INDEX(RawData!$D$2:$D$1048576,MATCH(FmtData!$B$4+(ROW()-10),RawData!$A$2:$A$1048576,0))</f>
        <v>34.849899999999998</v>
      </c>
      <c r="G768">
        <f>INDEX(RawData!E$2:E$1048576,MATCH(FmtData!$B$4+(ROW()-10),RawData!$A$2:$A$1048576,0))</f>
        <v>2838.06</v>
      </c>
      <c r="H768">
        <f>INDEX(RawData!F$2:F$1048576,MATCH(FmtData!$B$4+(ROW()-10),RawData!$A$2:$A$1048576,0))</f>
        <v>-1.0764199999999999</v>
      </c>
      <c r="I768">
        <f>INDEX(RawData!G$2:G$1048576,MATCH(FmtData!$B$4+(ROW()-10),RawData!$A$2:$A$1048576,0))</f>
        <v>-29008.1</v>
      </c>
      <c r="J768">
        <f>INDEX(RawData!H$2:H$1048576,MATCH(FmtData!$B$4+(ROW()-10),RawData!$A$2:$A$1048576,0))</f>
        <v>5.0845300000000003E-2</v>
      </c>
      <c r="K768">
        <f>INDEX(RawData!I$2:I$1048576,MATCH(FmtData!$B$4+(ROW()-10),RawData!$A$2:$A$1048576,0))</f>
        <v>-0.61458100000000004</v>
      </c>
      <c r="L768">
        <f>INDEX(RawData!J$2:J$1048576,MATCH(FmtData!$B$4+(ROW()-10),RawData!$A$2:$A$1048576,0))</f>
        <v>193.4</v>
      </c>
      <c r="M768">
        <f>INDEX(RawData!K$2:K$1048576,MATCH(FmtData!$B$4+(ROW()-10),RawData!$A$2:$A$1048576,0))</f>
        <v>175</v>
      </c>
      <c r="N768">
        <f>INDEX(RawData!L$2:L$1048576,MATCH(FmtData!$B$4+(ROW()-10),RawData!$A$2:$A$1048576,0))</f>
        <v>22.6</v>
      </c>
      <c r="O768">
        <f>INDEX(RawData!M$2:M$1048576,MATCH(FmtData!$B$4+(ROW()-10),RawData!$A$2:$A$1048576,0))</f>
        <v>176</v>
      </c>
      <c r="P768">
        <f>INDEX(RawData!N$2:N$1048576,MATCH(FmtData!$B$4+(ROW()-10),RawData!$A$2:$A$1048576,0))</f>
        <v>22</v>
      </c>
      <c r="Q768">
        <f>INDEX(RawData!O$2:O$1048576,MATCH(FmtData!$B$4+(ROW()-10),RawData!$A$2:$A$1048576,0))</f>
        <v>182.4</v>
      </c>
      <c r="R768" s="8">
        <f>INDEX(RawData!P$2:P$1048576,MATCH(FmtData!$B$4+(ROW()-10),RawData!$A$2:$A$1048576,0))</f>
        <v>9.8624299999999998</v>
      </c>
      <c r="S768">
        <f>INDEX(RawData!Q$2:Q$1048576,MATCH(FmtData!$B$4+(ROW()-10),RawData!$A$2:$A$1048576,0))</f>
        <v>110.925</v>
      </c>
      <c r="T768" s="8">
        <f>INDEX(RawData!R$2:R$1048576,MATCH(FmtData!$B$4+(ROW()-10),RawData!$A$2:$A$1048576,0))</f>
        <v>1.85121</v>
      </c>
      <c r="U768" s="8">
        <f>INDEX(RawData!S$2:S$1048576,MATCH(FmtData!$B$4+(ROW()-10),RawData!$A$2:$A$1048576,0))</f>
        <v>0.72051799999999999</v>
      </c>
      <c r="V768" s="8">
        <f>INDEX(RawData!T$2:T$1048576,MATCH(FmtData!$B$4+(ROW()-10),RawData!$A$2:$A$1048576,0))</f>
        <v>0.20364499999999999</v>
      </c>
      <c r="W768" s="3">
        <f t="shared" si="231"/>
        <v>-0.5317083600000001</v>
      </c>
      <c r="X768" s="3">
        <f t="shared" si="232"/>
        <v>-0.47746869200000003</v>
      </c>
      <c r="Y768" s="8">
        <f t="shared" si="221"/>
        <v>9.4249786800470048</v>
      </c>
      <c r="Z768" s="8">
        <f t="shared" si="222"/>
        <v>9.479218348047004</v>
      </c>
      <c r="AA768" s="8">
        <f t="shared" si="233"/>
        <v>9.4520985140470053</v>
      </c>
      <c r="AB768" s="41">
        <v>1</v>
      </c>
      <c r="AC768" s="42" t="str">
        <f t="shared" si="234"/>
        <v>Isco</v>
      </c>
      <c r="AD768" s="5">
        <f t="shared" si="240"/>
        <v>-290.56</v>
      </c>
      <c r="AE768" s="15">
        <f t="shared" si="223"/>
        <v>-129.5597442733548</v>
      </c>
      <c r="AF768" s="15">
        <f t="shared" si="224"/>
        <v>-116.96020757504186</v>
      </c>
      <c r="AG768" s="15">
        <f t="shared" si="225"/>
        <v>-123.27720349822812</v>
      </c>
      <c r="AH768" s="15">
        <f t="shared" si="235"/>
        <v>-123.27720349822812</v>
      </c>
      <c r="AI768" s="17">
        <f t="shared" si="226"/>
        <v>1.1836055010065558</v>
      </c>
      <c r="AJ768" s="17">
        <f t="shared" si="227"/>
        <v>0.93284239211125874</v>
      </c>
      <c r="AK768" s="17">
        <f t="shared" si="228"/>
        <v>0.9176281125995106</v>
      </c>
      <c r="AL768" s="17">
        <f t="shared" si="229"/>
        <v>0.92519350946083245</v>
      </c>
      <c r="AM768" s="17">
        <f t="shared" si="230"/>
        <v>0.92519350946083245</v>
      </c>
      <c r="AN768" s="17">
        <f t="shared" si="236"/>
        <v>1.3860396530689378E-3</v>
      </c>
      <c r="AO768" s="17">
        <f t="shared" si="237"/>
        <v>9.2519350946083243</v>
      </c>
      <c r="AP768" s="17">
        <f t="shared" si="238"/>
        <v>11.836055010065557</v>
      </c>
      <c r="AQ768" s="17">
        <f t="shared" si="239"/>
        <v>19.567666678007619</v>
      </c>
    </row>
    <row r="769" spans="2:43" x14ac:dyDescent="0.45">
      <c r="B769">
        <f>INDEX(RawData!$A$2:$A$1048576,MATCH(FmtData!$B$4+(ROW()-10),RawData!$A$2:$A$1048576,0))</f>
        <v>957</v>
      </c>
      <c r="C769" s="23">
        <f>LEFT(INDEX(RawData!$B$2:$B$1048576, MATCH(FmtData!$B$4+(ROW()-10),RawData!$A$2:$A$1048576,0)),10)+MID(INDEX(RawData!$B$2:$B$1048576, MATCH(FmtData!$B$4+(ROW()-10),RawData!$A$2:$A$1048576,0)),12,8)-$B$5/24</f>
        <v>42201.039375</v>
      </c>
      <c r="D769" s="7">
        <f>MID(INDEX(RawData!$B$2:$B$1048576, MATCH(FmtData!$B$4+(ROW()-10),RawData!$A$2:$A$1048576,0)),12,8)+$B$5/24</f>
        <v>0.53937499999999994</v>
      </c>
      <c r="E769" s="8">
        <f>INDEX(RawData!$D$2:$D$1048576,MATCH(FmtData!$B$4+(ROW()-10),RawData!$A$2:$A$1048576,0))</f>
        <v>34.866399999999999</v>
      </c>
      <c r="F769">
        <f>INDEX(RawData!$D$2:$D$1048576,MATCH(FmtData!$B$4+(ROW()-10),RawData!$A$2:$A$1048576,0))</f>
        <v>34.866399999999999</v>
      </c>
      <c r="G769">
        <f>INDEX(RawData!E$2:E$1048576,MATCH(FmtData!$B$4+(ROW()-10),RawData!$A$2:$A$1048576,0))</f>
        <v>2844.83</v>
      </c>
      <c r="H769">
        <f>INDEX(RawData!F$2:F$1048576,MATCH(FmtData!$B$4+(ROW()-10),RawData!$A$2:$A$1048576,0))</f>
        <v>-1.0764199999999999</v>
      </c>
      <c r="I769">
        <f>INDEX(RawData!G$2:G$1048576,MATCH(FmtData!$B$4+(ROW()-10),RawData!$A$2:$A$1048576,0))</f>
        <v>-29008.1</v>
      </c>
      <c r="J769">
        <f>INDEX(RawData!H$2:H$1048576,MATCH(FmtData!$B$4+(ROW()-10),RawData!$A$2:$A$1048576,0))</f>
        <v>5.0845300000000003E-2</v>
      </c>
      <c r="K769">
        <f>INDEX(RawData!I$2:I$1048576,MATCH(FmtData!$B$4+(ROW()-10),RawData!$A$2:$A$1048576,0))</f>
        <v>-0.61552499999999999</v>
      </c>
      <c r="L769">
        <f>INDEX(RawData!J$2:J$1048576,MATCH(FmtData!$B$4+(ROW()-10),RawData!$A$2:$A$1048576,0))</f>
        <v>186.6</v>
      </c>
      <c r="M769">
        <f>INDEX(RawData!K$2:K$1048576,MATCH(FmtData!$B$4+(ROW()-10),RawData!$A$2:$A$1048576,0))</f>
        <v>171.1</v>
      </c>
      <c r="N769">
        <f>INDEX(RawData!L$2:L$1048576,MATCH(FmtData!$B$4+(ROW()-10),RawData!$A$2:$A$1048576,0))</f>
        <v>22.6</v>
      </c>
      <c r="O769">
        <f>INDEX(RawData!M$2:M$1048576,MATCH(FmtData!$B$4+(ROW()-10),RawData!$A$2:$A$1048576,0))</f>
        <v>166.6</v>
      </c>
      <c r="P769">
        <f>INDEX(RawData!N$2:N$1048576,MATCH(FmtData!$B$4+(ROW()-10),RawData!$A$2:$A$1048576,0))</f>
        <v>22</v>
      </c>
      <c r="Q769">
        <f>INDEX(RawData!O$2:O$1048576,MATCH(FmtData!$B$4+(ROW()-10),RawData!$A$2:$A$1048576,0))</f>
        <v>182.5</v>
      </c>
      <c r="R769" s="8">
        <f>INDEX(RawData!P$2:P$1048576,MATCH(FmtData!$B$4+(ROW()-10),RawData!$A$2:$A$1048576,0))</f>
        <v>9.8624299999999998</v>
      </c>
      <c r="S769">
        <f>INDEX(RawData!Q$2:Q$1048576,MATCH(FmtData!$B$4+(ROW()-10),RawData!$A$2:$A$1048576,0))</f>
        <v>110.925</v>
      </c>
      <c r="T769" s="8">
        <f>INDEX(RawData!R$2:R$1048576,MATCH(FmtData!$B$4+(ROW()-10),RawData!$A$2:$A$1048576,0))</f>
        <v>1.85121</v>
      </c>
      <c r="U769" s="8">
        <f>INDEX(RawData!S$2:S$1048576,MATCH(FmtData!$B$4+(ROW()-10),RawData!$A$2:$A$1048576,0))</f>
        <v>0.72063999999999995</v>
      </c>
      <c r="V769" s="8">
        <f>INDEX(RawData!T$2:T$1048576,MATCH(FmtData!$B$4+(ROW()-10),RawData!$A$2:$A$1048576,0))</f>
        <v>0.202963</v>
      </c>
      <c r="W769" s="3">
        <f t="shared" si="231"/>
        <v>-0.53201823999999998</v>
      </c>
      <c r="X769" s="3">
        <f t="shared" si="232"/>
        <v>-0.47573641200000005</v>
      </c>
      <c r="Y769" s="8">
        <f t="shared" si="221"/>
        <v>9.4246688000470051</v>
      </c>
      <c r="Z769" s="8">
        <f t="shared" si="222"/>
        <v>9.4809506280470046</v>
      </c>
      <c r="AA769" s="8">
        <f t="shared" si="233"/>
        <v>9.4528097140470049</v>
      </c>
      <c r="AB769" s="41">
        <v>1</v>
      </c>
      <c r="AC769" s="42" t="str">
        <f t="shared" si="234"/>
        <v>Isco</v>
      </c>
      <c r="AD769" s="5">
        <f t="shared" si="240"/>
        <v>-290.56</v>
      </c>
      <c r="AE769" s="15">
        <f t="shared" si="223"/>
        <v>-129.63133188453219</v>
      </c>
      <c r="AF769" s="15">
        <f t="shared" si="224"/>
        <v>-116.55553642230768</v>
      </c>
      <c r="AG769" s="15">
        <f t="shared" si="225"/>
        <v>-123.11198473533284</v>
      </c>
      <c r="AH769" s="15">
        <f t="shared" si="235"/>
        <v>-123.11198473533284</v>
      </c>
      <c r="AI769" s="17">
        <f t="shared" si="226"/>
        <v>1.1836055010065558</v>
      </c>
      <c r="AJ769" s="17">
        <f t="shared" si="227"/>
        <v>0.93293027759819058</v>
      </c>
      <c r="AK769" s="17">
        <f t="shared" si="228"/>
        <v>0.91714768266386337</v>
      </c>
      <c r="AL769" s="17">
        <f t="shared" si="229"/>
        <v>0.92499405088505282</v>
      </c>
      <c r="AM769" s="17">
        <f t="shared" si="230"/>
        <v>0.92499405088505282</v>
      </c>
      <c r="AN769" s="17">
        <f t="shared" si="236"/>
        <v>1.3770766792379208E-3</v>
      </c>
      <c r="AO769" s="17">
        <f t="shared" si="237"/>
        <v>9.2499405088505284</v>
      </c>
      <c r="AP769" s="17">
        <f t="shared" si="238"/>
        <v>11.836055010065557</v>
      </c>
      <c r="AQ769" s="17">
        <f t="shared" si="239"/>
        <v>19.614344022182905</v>
      </c>
    </row>
    <row r="770" spans="2:43" x14ac:dyDescent="0.45">
      <c r="B770">
        <f>INDEX(RawData!$A$2:$A$1048576,MATCH(FmtData!$B$4+(ROW()-10),RawData!$A$2:$A$1048576,0))</f>
        <v>958</v>
      </c>
      <c r="C770" s="23">
        <f>LEFT(INDEX(RawData!$B$2:$B$1048576, MATCH(FmtData!$B$4+(ROW()-10),RawData!$A$2:$A$1048576,0)),10)+MID(INDEX(RawData!$B$2:$B$1048576, MATCH(FmtData!$B$4+(ROW()-10),RawData!$A$2:$A$1048576,0)),12,8)-$B$5/24</f>
        <v>42201.040069444447</v>
      </c>
      <c r="D770" s="7">
        <f>MID(INDEX(RawData!$B$2:$B$1048576, MATCH(FmtData!$B$4+(ROW()-10),RawData!$A$2:$A$1048576,0)),12,8)+$B$5/24</f>
        <v>0.54006944444444449</v>
      </c>
      <c r="E770" s="8">
        <f>INDEX(RawData!$D$2:$D$1048576,MATCH(FmtData!$B$4+(ROW()-10),RawData!$A$2:$A$1048576,0))</f>
        <v>34.883000000000003</v>
      </c>
      <c r="F770">
        <f>INDEX(RawData!$D$2:$D$1048576,MATCH(FmtData!$B$4+(ROW()-10),RawData!$A$2:$A$1048576,0))</f>
        <v>34.883000000000003</v>
      </c>
      <c r="G770">
        <f>INDEX(RawData!E$2:E$1048576,MATCH(FmtData!$B$4+(ROW()-10),RawData!$A$2:$A$1048576,0))</f>
        <v>2841.75</v>
      </c>
      <c r="H770">
        <f>INDEX(RawData!F$2:F$1048576,MATCH(FmtData!$B$4+(ROW()-10),RawData!$A$2:$A$1048576,0))</f>
        <v>-1.0764199999999999</v>
      </c>
      <c r="I770">
        <f>INDEX(RawData!G$2:G$1048576,MATCH(FmtData!$B$4+(ROW()-10),RawData!$A$2:$A$1048576,0))</f>
        <v>-29008.1</v>
      </c>
      <c r="J770">
        <f>INDEX(RawData!H$2:H$1048576,MATCH(FmtData!$B$4+(ROW()-10),RawData!$A$2:$A$1048576,0))</f>
        <v>5.0845300000000003E-2</v>
      </c>
      <c r="K770">
        <f>INDEX(RawData!I$2:I$1048576,MATCH(FmtData!$B$4+(ROW()-10),RawData!$A$2:$A$1048576,0))</f>
        <v>-0.61458100000000004</v>
      </c>
      <c r="L770">
        <f>INDEX(RawData!J$2:J$1048576,MATCH(FmtData!$B$4+(ROW()-10),RawData!$A$2:$A$1048576,0))</f>
        <v>177.9</v>
      </c>
      <c r="M770">
        <f>INDEX(RawData!K$2:K$1048576,MATCH(FmtData!$B$4+(ROW()-10),RawData!$A$2:$A$1048576,0))</f>
        <v>174.2</v>
      </c>
      <c r="N770">
        <f>INDEX(RawData!L$2:L$1048576,MATCH(FmtData!$B$4+(ROW()-10),RawData!$A$2:$A$1048576,0))</f>
        <v>22.6</v>
      </c>
      <c r="O770">
        <f>INDEX(RawData!M$2:M$1048576,MATCH(FmtData!$B$4+(ROW()-10),RawData!$A$2:$A$1048576,0))</f>
        <v>168.6</v>
      </c>
      <c r="P770">
        <f>INDEX(RawData!N$2:N$1048576,MATCH(FmtData!$B$4+(ROW()-10),RawData!$A$2:$A$1048576,0))</f>
        <v>22.1</v>
      </c>
      <c r="Q770">
        <f>INDEX(RawData!O$2:O$1048576,MATCH(FmtData!$B$4+(ROW()-10),RawData!$A$2:$A$1048576,0))</f>
        <v>182.5</v>
      </c>
      <c r="R770" s="8">
        <f>INDEX(RawData!P$2:P$1048576,MATCH(FmtData!$B$4+(ROW()-10),RawData!$A$2:$A$1048576,0))</f>
        <v>9.8624299999999998</v>
      </c>
      <c r="S770">
        <f>INDEX(RawData!Q$2:Q$1048576,MATCH(FmtData!$B$4+(ROW()-10),RawData!$A$2:$A$1048576,0))</f>
        <v>110.925</v>
      </c>
      <c r="T770" s="8">
        <f>INDEX(RawData!R$2:R$1048576,MATCH(FmtData!$B$4+(ROW()-10),RawData!$A$2:$A$1048576,0))</f>
        <v>1.85121</v>
      </c>
      <c r="U770" s="8">
        <f>INDEX(RawData!S$2:S$1048576,MATCH(FmtData!$B$4+(ROW()-10),RawData!$A$2:$A$1048576,0))</f>
        <v>0.72051799999999999</v>
      </c>
      <c r="V770" s="8">
        <f>INDEX(RawData!T$2:T$1048576,MATCH(FmtData!$B$4+(ROW()-10),RawData!$A$2:$A$1048576,0))</f>
        <v>0.202963</v>
      </c>
      <c r="W770" s="3">
        <f t="shared" si="231"/>
        <v>-0.5317083600000001</v>
      </c>
      <c r="X770" s="3">
        <f t="shared" si="232"/>
        <v>-0.47573641200000005</v>
      </c>
      <c r="Y770" s="8">
        <f t="shared" si="221"/>
        <v>9.4249786800470048</v>
      </c>
      <c r="Z770" s="8">
        <f t="shared" si="222"/>
        <v>9.4809506280470046</v>
      </c>
      <c r="AA770" s="8">
        <f t="shared" si="233"/>
        <v>9.4529646540470047</v>
      </c>
      <c r="AB770" s="41">
        <v>1</v>
      </c>
      <c r="AC770" s="42" t="str">
        <f t="shared" si="234"/>
        <v>Isco</v>
      </c>
      <c r="AD770" s="5">
        <f t="shared" si="240"/>
        <v>-290.56</v>
      </c>
      <c r="AE770" s="15">
        <f t="shared" si="223"/>
        <v>-129.5597442733548</v>
      </c>
      <c r="AF770" s="15">
        <f t="shared" si="224"/>
        <v>-116.55553642230768</v>
      </c>
      <c r="AG770" s="15">
        <f t="shared" si="225"/>
        <v>-123.0759875041208</v>
      </c>
      <c r="AH770" s="15">
        <f t="shared" si="235"/>
        <v>-123.0759875041208</v>
      </c>
      <c r="AI770" s="17">
        <f t="shared" si="226"/>
        <v>1.1836055010065558</v>
      </c>
      <c r="AJ770" s="17">
        <f t="shared" si="227"/>
        <v>0.93284239211125874</v>
      </c>
      <c r="AK770" s="17">
        <f t="shared" si="228"/>
        <v>0.91714768266386337</v>
      </c>
      <c r="AL770" s="17">
        <f t="shared" si="229"/>
        <v>0.92495060502402626</v>
      </c>
      <c r="AM770" s="17">
        <f t="shared" si="230"/>
        <v>0.92495060502402626</v>
      </c>
      <c r="AN770" s="17">
        <f t="shared" si="236"/>
        <v>1.2788744407682406E-3</v>
      </c>
      <c r="AO770" s="17">
        <f t="shared" si="237"/>
        <v>9.249506050240262</v>
      </c>
      <c r="AP770" s="17">
        <f t="shared" si="238"/>
        <v>11.836055010065557</v>
      </c>
      <c r="AQ770" s="17">
        <f t="shared" si="239"/>
        <v>19.593108243739795</v>
      </c>
    </row>
    <row r="771" spans="2:43" x14ac:dyDescent="0.45">
      <c r="B771">
        <f>INDEX(RawData!$A$2:$A$1048576,MATCH(FmtData!$B$4+(ROW()-10),RawData!$A$2:$A$1048576,0))</f>
        <v>959</v>
      </c>
      <c r="C771" s="23">
        <f>LEFT(INDEX(RawData!$B$2:$B$1048576, MATCH(FmtData!$B$4+(ROW()-10),RawData!$A$2:$A$1048576,0)),10)+MID(INDEX(RawData!$B$2:$B$1048576, MATCH(FmtData!$B$4+(ROW()-10),RawData!$A$2:$A$1048576,0)),12,8)-$B$5/24</f>
        <v>42201.040763888886</v>
      </c>
      <c r="D771" s="7">
        <f>MID(INDEX(RawData!$B$2:$B$1048576, MATCH(FmtData!$B$4+(ROW()-10),RawData!$A$2:$A$1048576,0)),12,8)+$B$5/24</f>
        <v>0.54076388888888882</v>
      </c>
      <c r="E771" s="8">
        <f>INDEX(RawData!$D$2:$D$1048576,MATCH(FmtData!$B$4+(ROW()-10),RawData!$A$2:$A$1048576,0))</f>
        <v>34.8996</v>
      </c>
      <c r="F771">
        <f>INDEX(RawData!$D$2:$D$1048576,MATCH(FmtData!$B$4+(ROW()-10),RawData!$A$2:$A$1048576,0))</f>
        <v>34.8996</v>
      </c>
      <c r="G771">
        <f>INDEX(RawData!E$2:E$1048576,MATCH(FmtData!$B$4+(ROW()-10),RawData!$A$2:$A$1048576,0))</f>
        <v>2843.91</v>
      </c>
      <c r="H771">
        <f>INDEX(RawData!F$2:F$1048576,MATCH(FmtData!$B$4+(ROW()-10),RawData!$A$2:$A$1048576,0))</f>
        <v>-1.0764199999999999</v>
      </c>
      <c r="I771">
        <f>INDEX(RawData!G$2:G$1048576,MATCH(FmtData!$B$4+(ROW()-10),RawData!$A$2:$A$1048576,0))</f>
        <v>-29008.1</v>
      </c>
      <c r="J771">
        <f>INDEX(RawData!H$2:H$1048576,MATCH(FmtData!$B$4+(ROW()-10),RawData!$A$2:$A$1048576,0))</f>
        <v>5.0845300000000003E-2</v>
      </c>
      <c r="K771">
        <f>INDEX(RawData!I$2:I$1048576,MATCH(FmtData!$B$4+(ROW()-10),RawData!$A$2:$A$1048576,0))</f>
        <v>-0.61533599999999999</v>
      </c>
      <c r="L771">
        <f>INDEX(RawData!J$2:J$1048576,MATCH(FmtData!$B$4+(ROW()-10),RawData!$A$2:$A$1048576,0))</f>
        <v>180.6</v>
      </c>
      <c r="M771">
        <f>INDEX(RawData!K$2:K$1048576,MATCH(FmtData!$B$4+(ROW()-10),RawData!$A$2:$A$1048576,0))</f>
        <v>170.8</v>
      </c>
      <c r="N771">
        <f>INDEX(RawData!L$2:L$1048576,MATCH(FmtData!$B$4+(ROW()-10),RawData!$A$2:$A$1048576,0))</f>
        <v>22.6</v>
      </c>
      <c r="O771">
        <f>INDEX(RawData!M$2:M$1048576,MATCH(FmtData!$B$4+(ROW()-10),RawData!$A$2:$A$1048576,0))</f>
        <v>161.9</v>
      </c>
      <c r="P771">
        <f>INDEX(RawData!N$2:N$1048576,MATCH(FmtData!$B$4+(ROW()-10),RawData!$A$2:$A$1048576,0))</f>
        <v>22.1</v>
      </c>
      <c r="Q771">
        <f>INDEX(RawData!O$2:O$1048576,MATCH(FmtData!$B$4+(ROW()-10),RawData!$A$2:$A$1048576,0))</f>
        <v>182.5</v>
      </c>
      <c r="R771" s="8">
        <f>INDEX(RawData!P$2:P$1048576,MATCH(FmtData!$B$4+(ROW()-10),RawData!$A$2:$A$1048576,0))</f>
        <v>9.8624299999999998</v>
      </c>
      <c r="S771">
        <f>INDEX(RawData!Q$2:Q$1048576,MATCH(FmtData!$B$4+(ROW()-10),RawData!$A$2:$A$1048576,0))</f>
        <v>110.925</v>
      </c>
      <c r="T771" s="8">
        <f>INDEX(RawData!R$2:R$1048576,MATCH(FmtData!$B$4+(ROW()-10),RawData!$A$2:$A$1048576,0))</f>
        <v>1.85121</v>
      </c>
      <c r="U771" s="8">
        <f>INDEX(RawData!S$2:S$1048576,MATCH(FmtData!$B$4+(ROW()-10),RawData!$A$2:$A$1048576,0))</f>
        <v>0.72073100000000001</v>
      </c>
      <c r="V771" s="8">
        <f>INDEX(RawData!T$2:T$1048576,MATCH(FmtData!$B$4+(ROW()-10),RawData!$A$2:$A$1048576,0))</f>
        <v>0.203459</v>
      </c>
      <c r="W771" s="3">
        <f t="shared" si="231"/>
        <v>-0.53224938000000011</v>
      </c>
      <c r="X771" s="3">
        <f t="shared" si="232"/>
        <v>-0.47699625200000001</v>
      </c>
      <c r="Y771" s="8">
        <f t="shared" si="221"/>
        <v>9.4244376600470048</v>
      </c>
      <c r="Z771" s="8">
        <f t="shared" si="222"/>
        <v>9.4796907880470052</v>
      </c>
      <c r="AA771" s="8">
        <f t="shared" si="233"/>
        <v>9.452064224047005</v>
      </c>
      <c r="AB771" s="41">
        <v>1</v>
      </c>
      <c r="AC771" s="42" t="str">
        <f t="shared" si="234"/>
        <v>Isco</v>
      </c>
      <c r="AD771" s="5">
        <f t="shared" si="240"/>
        <v>-290.56</v>
      </c>
      <c r="AE771" s="15">
        <f t="shared" si="223"/>
        <v>-129.68472628001143</v>
      </c>
      <c r="AF771" s="15">
        <f t="shared" si="224"/>
        <v>-116.84985669585262</v>
      </c>
      <c r="AG771" s="15">
        <f t="shared" si="225"/>
        <v>-123.28516880408506</v>
      </c>
      <c r="AH771" s="15">
        <f t="shared" si="235"/>
        <v>-123.28516880408506</v>
      </c>
      <c r="AI771" s="17">
        <f t="shared" si="226"/>
        <v>1.1836055010065558</v>
      </c>
      <c r="AJ771" s="17">
        <f t="shared" si="227"/>
        <v>0.93299583872350833</v>
      </c>
      <c r="AK771" s="17">
        <f t="shared" si="228"/>
        <v>0.91749705294568262</v>
      </c>
      <c r="AL771" s="17">
        <f t="shared" si="229"/>
        <v>0.9252031276642344</v>
      </c>
      <c r="AM771" s="17">
        <f t="shared" si="230"/>
        <v>0.9252031276642344</v>
      </c>
      <c r="AN771" s="17">
        <f t="shared" si="236"/>
        <v>1.1715682355866175E-3</v>
      </c>
      <c r="AO771" s="17">
        <f t="shared" si="237"/>
        <v>9.2520312766423434</v>
      </c>
      <c r="AP771" s="17">
        <f t="shared" si="238"/>
        <v>11.836055010065557</v>
      </c>
      <c r="AQ771" s="17">
        <f t="shared" si="239"/>
        <v>19.608000867583012</v>
      </c>
    </row>
    <row r="772" spans="2:43" x14ac:dyDescent="0.45">
      <c r="B772">
        <f>INDEX(RawData!$A$2:$A$1048576,MATCH(FmtData!$B$4+(ROW()-10),RawData!$A$2:$A$1048576,0))</f>
        <v>960</v>
      </c>
      <c r="C772" s="23">
        <f>LEFT(INDEX(RawData!$B$2:$B$1048576, MATCH(FmtData!$B$4+(ROW()-10),RawData!$A$2:$A$1048576,0)),10)+MID(INDEX(RawData!$B$2:$B$1048576, MATCH(FmtData!$B$4+(ROW()-10),RawData!$A$2:$A$1048576,0)),12,8)-$B$5/24</f>
        <v>42201.041458333333</v>
      </c>
      <c r="D772" s="7">
        <f>MID(INDEX(RawData!$B$2:$B$1048576, MATCH(FmtData!$B$4+(ROW()-10),RawData!$A$2:$A$1048576,0)),12,8)+$B$5/24</f>
        <v>0.54145833333333337</v>
      </c>
      <c r="E772" s="8">
        <f>INDEX(RawData!$D$2:$D$1048576,MATCH(FmtData!$B$4+(ROW()-10),RawData!$A$2:$A$1048576,0))</f>
        <v>34.916400000000003</v>
      </c>
      <c r="F772">
        <f>INDEX(RawData!$D$2:$D$1048576,MATCH(FmtData!$B$4+(ROW()-10),RawData!$A$2:$A$1048576,0))</f>
        <v>34.916400000000003</v>
      </c>
      <c r="G772">
        <f>INDEX(RawData!E$2:E$1048576,MATCH(FmtData!$B$4+(ROW()-10),RawData!$A$2:$A$1048576,0))</f>
        <v>2835.29</v>
      </c>
      <c r="H772">
        <f>INDEX(RawData!F$2:F$1048576,MATCH(FmtData!$B$4+(ROW()-10),RawData!$A$2:$A$1048576,0))</f>
        <v>-1.0764199999999999</v>
      </c>
      <c r="I772">
        <f>INDEX(RawData!G$2:G$1048576,MATCH(FmtData!$B$4+(ROW()-10),RawData!$A$2:$A$1048576,0))</f>
        <v>-29008.1</v>
      </c>
      <c r="J772">
        <f>INDEX(RawData!H$2:H$1048576,MATCH(FmtData!$B$4+(ROW()-10),RawData!$A$2:$A$1048576,0))</f>
        <v>5.0845300000000003E-2</v>
      </c>
      <c r="K772">
        <f>INDEX(RawData!I$2:I$1048576,MATCH(FmtData!$B$4+(ROW()-10),RawData!$A$2:$A$1048576,0))</f>
        <v>-0.61477000000000004</v>
      </c>
      <c r="L772">
        <f>INDEX(RawData!J$2:J$1048576,MATCH(FmtData!$B$4+(ROW()-10),RawData!$A$2:$A$1048576,0))</f>
        <v>191.6</v>
      </c>
      <c r="M772">
        <f>INDEX(RawData!K$2:K$1048576,MATCH(FmtData!$B$4+(ROW()-10),RawData!$A$2:$A$1048576,0))</f>
        <v>175</v>
      </c>
      <c r="N772">
        <f>INDEX(RawData!L$2:L$1048576,MATCH(FmtData!$B$4+(ROW()-10),RawData!$A$2:$A$1048576,0))</f>
        <v>22.5</v>
      </c>
      <c r="O772">
        <f>INDEX(RawData!M$2:M$1048576,MATCH(FmtData!$B$4+(ROW()-10),RawData!$A$2:$A$1048576,0))</f>
        <v>173.8</v>
      </c>
      <c r="P772">
        <f>INDEX(RawData!N$2:N$1048576,MATCH(FmtData!$B$4+(ROW()-10),RawData!$A$2:$A$1048576,0))</f>
        <v>22</v>
      </c>
      <c r="Q772">
        <f>INDEX(RawData!O$2:O$1048576,MATCH(FmtData!$B$4+(ROW()-10),RawData!$A$2:$A$1048576,0))</f>
        <v>182.5</v>
      </c>
      <c r="R772" s="8">
        <f>INDEX(RawData!P$2:P$1048576,MATCH(FmtData!$B$4+(ROW()-10),RawData!$A$2:$A$1048576,0))</f>
        <v>9.8624299999999998</v>
      </c>
      <c r="S772">
        <f>INDEX(RawData!Q$2:Q$1048576,MATCH(FmtData!$B$4+(ROW()-10),RawData!$A$2:$A$1048576,0))</f>
        <v>110.925</v>
      </c>
      <c r="T772" s="8">
        <f>INDEX(RawData!R$2:R$1048576,MATCH(FmtData!$B$4+(ROW()-10),RawData!$A$2:$A$1048576,0))</f>
        <v>1.85121</v>
      </c>
      <c r="U772" s="8">
        <f>INDEX(RawData!S$2:S$1048576,MATCH(FmtData!$B$4+(ROW()-10),RawData!$A$2:$A$1048576,0))</f>
        <v>0.72051799999999999</v>
      </c>
      <c r="V772" s="8">
        <f>INDEX(RawData!T$2:T$1048576,MATCH(FmtData!$B$4+(ROW()-10),RawData!$A$2:$A$1048576,0))</f>
        <v>0.20308699999999999</v>
      </c>
      <c r="W772" s="3">
        <f t="shared" si="231"/>
        <v>-0.5317083600000001</v>
      </c>
      <c r="X772" s="3">
        <f t="shared" si="232"/>
        <v>-0.47605137200000003</v>
      </c>
      <c r="Y772" s="8">
        <f t="shared" si="221"/>
        <v>9.4249786800470048</v>
      </c>
      <c r="Z772" s="8">
        <f t="shared" si="222"/>
        <v>9.4806356680470039</v>
      </c>
      <c r="AA772" s="8">
        <f t="shared" si="233"/>
        <v>9.4528071740470043</v>
      </c>
      <c r="AB772" s="41">
        <v>1</v>
      </c>
      <c r="AC772" s="42" t="str">
        <f t="shared" si="234"/>
        <v>Isco</v>
      </c>
      <c r="AD772" s="5">
        <f t="shared" si="240"/>
        <v>-290.56</v>
      </c>
      <c r="AE772" s="15">
        <f t="shared" si="223"/>
        <v>-129.5597442733548</v>
      </c>
      <c r="AF772" s="15">
        <f t="shared" si="224"/>
        <v>-116.62912348134932</v>
      </c>
      <c r="AG772" s="15">
        <f t="shared" si="225"/>
        <v>-123.11257484450732</v>
      </c>
      <c r="AH772" s="15">
        <f t="shared" si="235"/>
        <v>-123.11257484450732</v>
      </c>
      <c r="AI772" s="17">
        <f t="shared" si="226"/>
        <v>1.1836055010065558</v>
      </c>
      <c r="AJ772" s="17">
        <f t="shared" si="227"/>
        <v>0.93284239211125874</v>
      </c>
      <c r="AK772" s="17">
        <f t="shared" si="228"/>
        <v>0.9172350085844202</v>
      </c>
      <c r="AL772" s="17">
        <f t="shared" si="229"/>
        <v>0.92499476313497586</v>
      </c>
      <c r="AM772" s="17">
        <f t="shared" si="230"/>
        <v>0.92499476313497586</v>
      </c>
      <c r="AN772" s="17">
        <f t="shared" si="236"/>
        <v>1.4777122972051693E-3</v>
      </c>
      <c r="AO772" s="17">
        <f t="shared" si="237"/>
        <v>9.2499476313497588</v>
      </c>
      <c r="AP772" s="17">
        <f t="shared" si="238"/>
        <v>11.836055010065557</v>
      </c>
      <c r="AQ772" s="17">
        <f t="shared" si="239"/>
        <v>19.548568266875343</v>
      </c>
    </row>
    <row r="773" spans="2:43" x14ac:dyDescent="0.45">
      <c r="B773">
        <f>INDEX(RawData!$A$2:$A$1048576,MATCH(FmtData!$B$4+(ROW()-10),RawData!$A$2:$A$1048576,0))</f>
        <v>961</v>
      </c>
      <c r="C773" s="23">
        <f>LEFT(INDEX(RawData!$B$2:$B$1048576, MATCH(FmtData!$B$4+(ROW()-10),RawData!$A$2:$A$1048576,0)),10)+MID(INDEX(RawData!$B$2:$B$1048576, MATCH(FmtData!$B$4+(ROW()-10),RawData!$A$2:$A$1048576,0)),12,8)-$B$5/24</f>
        <v>42201.04215277778</v>
      </c>
      <c r="D773" s="7">
        <f>MID(INDEX(RawData!$B$2:$B$1048576, MATCH(FmtData!$B$4+(ROW()-10),RawData!$A$2:$A$1048576,0)),12,8)+$B$5/24</f>
        <v>0.54215277777777771</v>
      </c>
      <c r="E773" s="8">
        <f>INDEX(RawData!$D$2:$D$1048576,MATCH(FmtData!$B$4+(ROW()-10),RawData!$A$2:$A$1048576,0))</f>
        <v>34.932899999999997</v>
      </c>
      <c r="F773">
        <f>INDEX(RawData!$D$2:$D$1048576,MATCH(FmtData!$B$4+(ROW()-10),RawData!$A$2:$A$1048576,0))</f>
        <v>34.932899999999997</v>
      </c>
      <c r="G773">
        <f>INDEX(RawData!E$2:E$1048576,MATCH(FmtData!$B$4+(ROW()-10),RawData!$A$2:$A$1048576,0))</f>
        <v>2839.91</v>
      </c>
      <c r="H773">
        <f>INDEX(RawData!F$2:F$1048576,MATCH(FmtData!$B$4+(ROW()-10),RawData!$A$2:$A$1048576,0))</f>
        <v>-1.0764199999999999</v>
      </c>
      <c r="I773">
        <f>INDEX(RawData!G$2:G$1048576,MATCH(FmtData!$B$4+(ROW()-10),RawData!$A$2:$A$1048576,0))</f>
        <v>-29008.1</v>
      </c>
      <c r="J773">
        <f>INDEX(RawData!H$2:H$1048576,MATCH(FmtData!$B$4+(ROW()-10),RawData!$A$2:$A$1048576,0))</f>
        <v>5.0845300000000003E-2</v>
      </c>
      <c r="K773">
        <f>INDEX(RawData!I$2:I$1048576,MATCH(FmtData!$B$4+(ROW()-10),RawData!$A$2:$A$1048576,0))</f>
        <v>-0.61458100000000004</v>
      </c>
      <c r="L773">
        <f>INDEX(RawData!J$2:J$1048576,MATCH(FmtData!$B$4+(ROW()-10),RawData!$A$2:$A$1048576,0))</f>
        <v>182.6</v>
      </c>
      <c r="M773">
        <f>INDEX(RawData!K$2:K$1048576,MATCH(FmtData!$B$4+(ROW()-10),RawData!$A$2:$A$1048576,0))</f>
        <v>179.1</v>
      </c>
      <c r="N773">
        <f>INDEX(RawData!L$2:L$1048576,MATCH(FmtData!$B$4+(ROW()-10),RawData!$A$2:$A$1048576,0))</f>
        <v>22.6</v>
      </c>
      <c r="O773">
        <f>INDEX(RawData!M$2:M$1048576,MATCH(FmtData!$B$4+(ROW()-10),RawData!$A$2:$A$1048576,0))</f>
        <v>163.6</v>
      </c>
      <c r="P773">
        <f>INDEX(RawData!N$2:N$1048576,MATCH(FmtData!$B$4+(ROW()-10),RawData!$A$2:$A$1048576,0))</f>
        <v>22</v>
      </c>
      <c r="Q773">
        <f>INDEX(RawData!O$2:O$1048576,MATCH(FmtData!$B$4+(ROW()-10),RawData!$A$2:$A$1048576,0))</f>
        <v>182.5</v>
      </c>
      <c r="R773" s="8">
        <f>INDEX(RawData!P$2:P$1048576,MATCH(FmtData!$B$4+(ROW()-10),RawData!$A$2:$A$1048576,0))</f>
        <v>9.8624299999999998</v>
      </c>
      <c r="S773">
        <f>INDEX(RawData!Q$2:Q$1048576,MATCH(FmtData!$B$4+(ROW()-10),RawData!$A$2:$A$1048576,0))</f>
        <v>110.925</v>
      </c>
      <c r="T773" s="8">
        <f>INDEX(RawData!R$2:R$1048576,MATCH(FmtData!$B$4+(ROW()-10),RawData!$A$2:$A$1048576,0))</f>
        <v>1.85121</v>
      </c>
      <c r="U773" s="8">
        <f>INDEX(RawData!S$2:S$1048576,MATCH(FmtData!$B$4+(ROW()-10),RawData!$A$2:$A$1048576,0))</f>
        <v>0.72063999999999995</v>
      </c>
      <c r="V773" s="8">
        <f>INDEX(RawData!T$2:T$1048576,MATCH(FmtData!$B$4+(ROW()-10),RawData!$A$2:$A$1048576,0))</f>
        <v>0.20308699999999999</v>
      </c>
      <c r="W773" s="3">
        <f t="shared" si="231"/>
        <v>-0.53201823999999998</v>
      </c>
      <c r="X773" s="3">
        <f t="shared" si="232"/>
        <v>-0.47605137200000003</v>
      </c>
      <c r="Y773" s="8">
        <f t="shared" si="221"/>
        <v>9.4246688000470051</v>
      </c>
      <c r="Z773" s="8">
        <f t="shared" si="222"/>
        <v>9.4806356680470039</v>
      </c>
      <c r="AA773" s="8">
        <f t="shared" si="233"/>
        <v>9.4526522340470045</v>
      </c>
      <c r="AB773" s="41">
        <v>1</v>
      </c>
      <c r="AC773" s="42" t="str">
        <f t="shared" si="234"/>
        <v>Isco</v>
      </c>
      <c r="AD773" s="5">
        <f t="shared" si="240"/>
        <v>-290.56</v>
      </c>
      <c r="AE773" s="15">
        <f t="shared" si="223"/>
        <v>-129.63133188453219</v>
      </c>
      <c r="AF773" s="15">
        <f t="shared" si="224"/>
        <v>-116.62912348134932</v>
      </c>
      <c r="AG773" s="15">
        <f t="shared" si="225"/>
        <v>-123.14857093257763</v>
      </c>
      <c r="AH773" s="15">
        <f t="shared" si="235"/>
        <v>-123.14857093257763</v>
      </c>
      <c r="AI773" s="17">
        <f t="shared" si="226"/>
        <v>1.1836055010065558</v>
      </c>
      <c r="AJ773" s="17">
        <f t="shared" si="227"/>
        <v>0.93293027759819058</v>
      </c>
      <c r="AK773" s="17">
        <f t="shared" si="228"/>
        <v>0.9172350085844202</v>
      </c>
      <c r="AL773" s="17">
        <f t="shared" si="229"/>
        <v>0.92503821176462087</v>
      </c>
      <c r="AM773" s="17">
        <f t="shared" si="230"/>
        <v>0.92503821176462087</v>
      </c>
      <c r="AN773" s="17">
        <f t="shared" si="236"/>
        <v>1.2048247053155769E-3</v>
      </c>
      <c r="AO773" s="17">
        <f t="shared" si="237"/>
        <v>9.2503821176462093</v>
      </c>
      <c r="AP773" s="17">
        <f t="shared" si="238"/>
        <v>11.836055010065557</v>
      </c>
      <c r="AQ773" s="17">
        <f t="shared" si="239"/>
        <v>19.580421934540013</v>
      </c>
    </row>
    <row r="774" spans="2:43" x14ac:dyDescent="0.45">
      <c r="B774">
        <f>INDEX(RawData!$A$2:$A$1048576,MATCH(FmtData!$B$4+(ROW()-10),RawData!$A$2:$A$1048576,0))</f>
        <v>962</v>
      </c>
      <c r="C774" s="23">
        <f>LEFT(INDEX(RawData!$B$2:$B$1048576, MATCH(FmtData!$B$4+(ROW()-10),RawData!$A$2:$A$1048576,0)),10)+MID(INDEX(RawData!$B$2:$B$1048576, MATCH(FmtData!$B$4+(ROW()-10),RawData!$A$2:$A$1048576,0)),12,8)-$B$5/24</f>
        <v>42201.042847222219</v>
      </c>
      <c r="D774" s="7">
        <f>MID(INDEX(RawData!$B$2:$B$1048576, MATCH(FmtData!$B$4+(ROW()-10),RawData!$A$2:$A$1048576,0)),12,8)+$B$5/24</f>
        <v>0.54284722222222226</v>
      </c>
      <c r="E774" s="8">
        <f>INDEX(RawData!$D$2:$D$1048576,MATCH(FmtData!$B$4+(ROW()-10),RawData!$A$2:$A$1048576,0))</f>
        <v>34.9495</v>
      </c>
      <c r="F774">
        <f>INDEX(RawData!$D$2:$D$1048576,MATCH(FmtData!$B$4+(ROW()-10),RawData!$A$2:$A$1048576,0))</f>
        <v>34.9495</v>
      </c>
      <c r="G774">
        <f>INDEX(RawData!E$2:E$1048576,MATCH(FmtData!$B$4+(ROW()-10),RawData!$A$2:$A$1048576,0))</f>
        <v>2842.99</v>
      </c>
      <c r="H774">
        <f>INDEX(RawData!F$2:F$1048576,MATCH(FmtData!$B$4+(ROW()-10),RawData!$A$2:$A$1048576,0))</f>
        <v>-1.0764199999999999</v>
      </c>
      <c r="I774">
        <f>INDEX(RawData!G$2:G$1048576,MATCH(FmtData!$B$4+(ROW()-10),RawData!$A$2:$A$1048576,0))</f>
        <v>-29008.1</v>
      </c>
      <c r="J774">
        <f>INDEX(RawData!H$2:H$1048576,MATCH(FmtData!$B$4+(ROW()-10),RawData!$A$2:$A$1048576,0))</f>
        <v>5.0845300000000003E-2</v>
      </c>
      <c r="K774">
        <f>INDEX(RawData!I$2:I$1048576,MATCH(FmtData!$B$4+(ROW()-10),RawData!$A$2:$A$1048576,0))</f>
        <v>-0.61533599999999999</v>
      </c>
      <c r="L774">
        <f>INDEX(RawData!J$2:J$1048576,MATCH(FmtData!$B$4+(ROW()-10),RawData!$A$2:$A$1048576,0))</f>
        <v>174.4</v>
      </c>
      <c r="M774">
        <f>INDEX(RawData!K$2:K$1048576,MATCH(FmtData!$B$4+(ROW()-10),RawData!$A$2:$A$1048576,0))</f>
        <v>175</v>
      </c>
      <c r="N774">
        <f>INDEX(RawData!L$2:L$1048576,MATCH(FmtData!$B$4+(ROW()-10),RawData!$A$2:$A$1048576,0))</f>
        <v>22.6</v>
      </c>
      <c r="O774">
        <f>INDEX(RawData!M$2:M$1048576,MATCH(FmtData!$B$4+(ROW()-10),RawData!$A$2:$A$1048576,0))</f>
        <v>166.5</v>
      </c>
      <c r="P774">
        <f>INDEX(RawData!N$2:N$1048576,MATCH(FmtData!$B$4+(ROW()-10),RawData!$A$2:$A$1048576,0))</f>
        <v>22</v>
      </c>
      <c r="Q774">
        <f>INDEX(RawData!O$2:O$1048576,MATCH(FmtData!$B$4+(ROW()-10),RawData!$A$2:$A$1048576,0))</f>
        <v>182.5</v>
      </c>
      <c r="R774" s="8">
        <f>INDEX(RawData!P$2:P$1048576,MATCH(FmtData!$B$4+(ROW()-10),RawData!$A$2:$A$1048576,0))</f>
        <v>9.8624299999999998</v>
      </c>
      <c r="S774">
        <f>INDEX(RawData!Q$2:Q$1048576,MATCH(FmtData!$B$4+(ROW()-10),RawData!$A$2:$A$1048576,0))</f>
        <v>110.925</v>
      </c>
      <c r="T774" s="8">
        <f>INDEX(RawData!R$2:R$1048576,MATCH(FmtData!$B$4+(ROW()-10),RawData!$A$2:$A$1048576,0))</f>
        <v>1.85121</v>
      </c>
      <c r="U774" s="8">
        <f>INDEX(RawData!S$2:S$1048576,MATCH(FmtData!$B$4+(ROW()-10),RawData!$A$2:$A$1048576,0))</f>
        <v>0.72082299999999999</v>
      </c>
      <c r="V774" s="8">
        <f>INDEX(RawData!T$2:T$1048576,MATCH(FmtData!$B$4+(ROW()-10),RawData!$A$2:$A$1048576,0))</f>
        <v>0.20355200000000001</v>
      </c>
      <c r="W774" s="3">
        <f t="shared" si="231"/>
        <v>-0.53248306000000001</v>
      </c>
      <c r="X774" s="3">
        <f t="shared" si="232"/>
        <v>-0.47723247200000007</v>
      </c>
      <c r="Y774" s="8">
        <f t="shared" si="221"/>
        <v>9.4242039800470039</v>
      </c>
      <c r="Z774" s="8">
        <f t="shared" si="222"/>
        <v>9.4794545680470037</v>
      </c>
      <c r="AA774" s="8">
        <f t="shared" si="233"/>
        <v>9.4518292740470038</v>
      </c>
      <c r="AB774" s="41">
        <v>1</v>
      </c>
      <c r="AC774" s="42" t="str">
        <f t="shared" si="234"/>
        <v>Isco</v>
      </c>
      <c r="AD774" s="5">
        <f t="shared" si="240"/>
        <v>-290.56</v>
      </c>
      <c r="AE774" s="15">
        <f t="shared" si="223"/>
        <v>-129.73870488993896</v>
      </c>
      <c r="AF774" s="15">
        <f t="shared" si="224"/>
        <v>-116.90503344606748</v>
      </c>
      <c r="AG774" s="15">
        <f t="shared" si="225"/>
        <v>-123.33974441807015</v>
      </c>
      <c r="AH774" s="15">
        <f t="shared" si="235"/>
        <v>-123.33974441807015</v>
      </c>
      <c r="AI774" s="17">
        <f t="shared" si="226"/>
        <v>1.1836055010065558</v>
      </c>
      <c r="AJ774" s="17">
        <f t="shared" si="227"/>
        <v>0.93306212655246079</v>
      </c>
      <c r="AK774" s="17">
        <f t="shared" si="228"/>
        <v>0.91756257964920962</v>
      </c>
      <c r="AL774" s="17">
        <f t="shared" si="229"/>
        <v>0.92526903375938252</v>
      </c>
      <c r="AM774" s="17">
        <f t="shared" si="230"/>
        <v>0.92526903375938252</v>
      </c>
      <c r="AN774" s="17">
        <f t="shared" si="236"/>
        <v>9.7400271055392285E-4</v>
      </c>
      <c r="AO774" s="17">
        <f t="shared" si="237"/>
        <v>9.2526903375938261</v>
      </c>
      <c r="AP774" s="17">
        <f t="shared" si="238"/>
        <v>11.836055010065557</v>
      </c>
      <c r="AQ774" s="17">
        <f t="shared" si="239"/>
        <v>19.601657712983123</v>
      </c>
    </row>
    <row r="775" spans="2:43" x14ac:dyDescent="0.45">
      <c r="B775">
        <f>INDEX(RawData!$A$2:$A$1048576,MATCH(FmtData!$B$4+(ROW()-10),RawData!$A$2:$A$1048576,0))</f>
        <v>963</v>
      </c>
      <c r="C775" s="23">
        <f>LEFT(INDEX(RawData!$B$2:$B$1048576, MATCH(FmtData!$B$4+(ROW()-10),RawData!$A$2:$A$1048576,0)),10)+MID(INDEX(RawData!$B$2:$B$1048576, MATCH(FmtData!$B$4+(ROW()-10),RawData!$A$2:$A$1048576,0)),12,8)-$B$5/24</f>
        <v>42201.043541666666</v>
      </c>
      <c r="D775" s="7">
        <f>MID(INDEX(RawData!$B$2:$B$1048576, MATCH(FmtData!$B$4+(ROW()-10),RawData!$A$2:$A$1048576,0)),12,8)+$B$5/24</f>
        <v>0.54354166666666659</v>
      </c>
      <c r="E775" s="8">
        <f>INDEX(RawData!$D$2:$D$1048576,MATCH(FmtData!$B$4+(ROW()-10),RawData!$A$2:$A$1048576,0))</f>
        <v>34.966200000000001</v>
      </c>
      <c r="F775">
        <f>INDEX(RawData!$D$2:$D$1048576,MATCH(FmtData!$B$4+(ROW()-10),RawData!$A$2:$A$1048576,0))</f>
        <v>34.966200000000001</v>
      </c>
      <c r="G775">
        <f>INDEX(RawData!E$2:E$1048576,MATCH(FmtData!$B$4+(ROW()-10),RawData!$A$2:$A$1048576,0))</f>
        <v>2841.75</v>
      </c>
      <c r="H775">
        <f>INDEX(RawData!F$2:F$1048576,MATCH(FmtData!$B$4+(ROW()-10),RawData!$A$2:$A$1048576,0))</f>
        <v>-1.0764199999999999</v>
      </c>
      <c r="I775">
        <f>INDEX(RawData!G$2:G$1048576,MATCH(FmtData!$B$4+(ROW()-10),RawData!$A$2:$A$1048576,0))</f>
        <v>-29008.1</v>
      </c>
      <c r="J775">
        <f>INDEX(RawData!H$2:H$1048576,MATCH(FmtData!$B$4+(ROW()-10),RawData!$A$2:$A$1048576,0))</f>
        <v>5.0845300000000003E-2</v>
      </c>
      <c r="K775">
        <f>INDEX(RawData!I$2:I$1048576,MATCH(FmtData!$B$4+(ROW()-10),RawData!$A$2:$A$1048576,0))</f>
        <v>-0.61552499999999999</v>
      </c>
      <c r="L775">
        <f>INDEX(RawData!J$2:J$1048576,MATCH(FmtData!$B$4+(ROW()-10),RawData!$A$2:$A$1048576,0))</f>
        <v>182.3</v>
      </c>
      <c r="M775">
        <f>INDEX(RawData!K$2:K$1048576,MATCH(FmtData!$B$4+(ROW()-10),RawData!$A$2:$A$1048576,0))</f>
        <v>171</v>
      </c>
      <c r="N775">
        <f>INDEX(RawData!L$2:L$1048576,MATCH(FmtData!$B$4+(ROW()-10),RawData!$A$2:$A$1048576,0))</f>
        <v>22.5</v>
      </c>
      <c r="O775">
        <f>INDEX(RawData!M$2:M$1048576,MATCH(FmtData!$B$4+(ROW()-10),RawData!$A$2:$A$1048576,0))</f>
        <v>161.4</v>
      </c>
      <c r="P775">
        <f>INDEX(RawData!N$2:N$1048576,MATCH(FmtData!$B$4+(ROW()-10),RawData!$A$2:$A$1048576,0))</f>
        <v>22</v>
      </c>
      <c r="Q775">
        <f>INDEX(RawData!O$2:O$1048576,MATCH(FmtData!$B$4+(ROW()-10),RawData!$A$2:$A$1048576,0))</f>
        <v>182.5</v>
      </c>
      <c r="R775" s="8">
        <f>INDEX(RawData!P$2:P$1048576,MATCH(FmtData!$B$4+(ROW()-10),RawData!$A$2:$A$1048576,0))</f>
        <v>9.8624299999999998</v>
      </c>
      <c r="S775">
        <f>INDEX(RawData!Q$2:Q$1048576,MATCH(FmtData!$B$4+(ROW()-10),RawData!$A$2:$A$1048576,0))</f>
        <v>110.925</v>
      </c>
      <c r="T775" s="8">
        <f>INDEX(RawData!R$2:R$1048576,MATCH(FmtData!$B$4+(ROW()-10),RawData!$A$2:$A$1048576,0))</f>
        <v>1.85121</v>
      </c>
      <c r="U775" s="8">
        <f>INDEX(RawData!S$2:S$1048576,MATCH(FmtData!$B$4+(ROW()-10),RawData!$A$2:$A$1048576,0))</f>
        <v>0.72091400000000005</v>
      </c>
      <c r="V775" s="8">
        <f>INDEX(RawData!T$2:T$1048576,MATCH(FmtData!$B$4+(ROW()-10),RawData!$A$2:$A$1048576,0))</f>
        <v>0.203738</v>
      </c>
      <c r="W775" s="3">
        <f t="shared" si="231"/>
        <v>-0.53271420000000025</v>
      </c>
      <c r="X775" s="3">
        <f t="shared" si="232"/>
        <v>-0.47770491200000004</v>
      </c>
      <c r="Y775" s="8">
        <f t="shared" si="221"/>
        <v>9.4239728400470035</v>
      </c>
      <c r="Z775" s="8">
        <f t="shared" si="222"/>
        <v>9.4789821280470044</v>
      </c>
      <c r="AA775" s="8">
        <f t="shared" si="233"/>
        <v>9.4514774840470039</v>
      </c>
      <c r="AB775" s="41">
        <v>1</v>
      </c>
      <c r="AC775" s="42" t="str">
        <f t="shared" si="234"/>
        <v>Isco</v>
      </c>
      <c r="AD775" s="5">
        <f t="shared" si="240"/>
        <v>-290.56</v>
      </c>
      <c r="AE775" s="15">
        <f t="shared" si="223"/>
        <v>-129.79209426633054</v>
      </c>
      <c r="AF775" s="15">
        <f t="shared" si="224"/>
        <v>-117.01537908283763</v>
      </c>
      <c r="AG775" s="15">
        <f t="shared" si="225"/>
        <v>-123.42145550272971</v>
      </c>
      <c r="AH775" s="15">
        <f t="shared" si="235"/>
        <v>-123.42145550272971</v>
      </c>
      <c r="AI775" s="17">
        <f t="shared" si="226"/>
        <v>1.1836055010065558</v>
      </c>
      <c r="AJ775" s="17">
        <f t="shared" si="227"/>
        <v>0.93312770004601542</v>
      </c>
      <c r="AK775" s="17">
        <f t="shared" si="228"/>
        <v>0.91769365179733065</v>
      </c>
      <c r="AL775" s="17">
        <f t="shared" si="229"/>
        <v>0.92536772649400612</v>
      </c>
      <c r="AM775" s="17">
        <f t="shared" si="230"/>
        <v>0.92536772649400612</v>
      </c>
      <c r="AN775" s="17">
        <f t="shared" si="236"/>
        <v>1.5609975389755393E-3</v>
      </c>
      <c r="AO775" s="17">
        <f t="shared" si="237"/>
        <v>9.2536772649400607</v>
      </c>
      <c r="AP775" s="17">
        <f t="shared" si="238"/>
        <v>11.836055010065557</v>
      </c>
      <c r="AQ775" s="17">
        <f t="shared" si="239"/>
        <v>19.593108243739795</v>
      </c>
    </row>
    <row r="776" spans="2:43" x14ac:dyDescent="0.45">
      <c r="B776">
        <f>INDEX(RawData!$A$2:$A$1048576,MATCH(FmtData!$B$4+(ROW()-10),RawData!$A$2:$A$1048576,0))</f>
        <v>964</v>
      </c>
      <c r="C776" s="23">
        <f>LEFT(INDEX(RawData!$B$2:$B$1048576, MATCH(FmtData!$B$4+(ROW()-10),RawData!$A$2:$A$1048576,0)),10)+MID(INDEX(RawData!$B$2:$B$1048576, MATCH(FmtData!$B$4+(ROW()-10),RawData!$A$2:$A$1048576,0)),12,8)-$B$5/24</f>
        <v>42201.044236111113</v>
      </c>
      <c r="D776" s="7">
        <f>MID(INDEX(RawData!$B$2:$B$1048576, MATCH(FmtData!$B$4+(ROW()-10),RawData!$A$2:$A$1048576,0)),12,8)+$B$5/24</f>
        <v>0.54423611111111114</v>
      </c>
      <c r="E776" s="8">
        <f>INDEX(RawData!$D$2:$D$1048576,MATCH(FmtData!$B$4+(ROW()-10),RawData!$A$2:$A$1048576,0))</f>
        <v>34.982700000000001</v>
      </c>
      <c r="F776">
        <f>INDEX(RawData!$D$2:$D$1048576,MATCH(FmtData!$B$4+(ROW()-10),RawData!$A$2:$A$1048576,0))</f>
        <v>34.982700000000001</v>
      </c>
      <c r="G776">
        <f>INDEX(RawData!E$2:E$1048576,MATCH(FmtData!$B$4+(ROW()-10),RawData!$A$2:$A$1048576,0))</f>
        <v>2831.29</v>
      </c>
      <c r="H776">
        <f>INDEX(RawData!F$2:F$1048576,MATCH(FmtData!$B$4+(ROW()-10),RawData!$A$2:$A$1048576,0))</f>
        <v>-1.0764199999999999</v>
      </c>
      <c r="I776">
        <f>INDEX(RawData!G$2:G$1048576,MATCH(FmtData!$B$4+(ROW()-10),RawData!$A$2:$A$1048576,0))</f>
        <v>-29008.1</v>
      </c>
      <c r="J776">
        <f>INDEX(RawData!H$2:H$1048576,MATCH(FmtData!$B$4+(ROW()-10),RawData!$A$2:$A$1048576,0))</f>
        <v>5.0845300000000003E-2</v>
      </c>
      <c r="K776">
        <f>INDEX(RawData!I$2:I$1048576,MATCH(FmtData!$B$4+(ROW()-10),RawData!$A$2:$A$1048576,0))</f>
        <v>-0.61533599999999999</v>
      </c>
      <c r="L776">
        <f>INDEX(RawData!J$2:J$1048576,MATCH(FmtData!$B$4+(ROW()-10),RawData!$A$2:$A$1048576,0))</f>
        <v>205.6</v>
      </c>
      <c r="M776">
        <f>INDEX(RawData!K$2:K$1048576,MATCH(FmtData!$B$4+(ROW()-10),RawData!$A$2:$A$1048576,0))</f>
        <v>174.2</v>
      </c>
      <c r="N776">
        <f>INDEX(RawData!L$2:L$1048576,MATCH(FmtData!$B$4+(ROW()-10),RawData!$A$2:$A$1048576,0))</f>
        <v>22.6</v>
      </c>
      <c r="O776">
        <f>INDEX(RawData!M$2:M$1048576,MATCH(FmtData!$B$4+(ROW()-10),RawData!$A$2:$A$1048576,0))</f>
        <v>174.1</v>
      </c>
      <c r="P776">
        <f>INDEX(RawData!N$2:N$1048576,MATCH(FmtData!$B$4+(ROW()-10),RawData!$A$2:$A$1048576,0))</f>
        <v>22</v>
      </c>
      <c r="Q776">
        <f>INDEX(RawData!O$2:O$1048576,MATCH(FmtData!$B$4+(ROW()-10),RawData!$A$2:$A$1048576,0))</f>
        <v>182.4</v>
      </c>
      <c r="R776" s="8">
        <f>INDEX(RawData!P$2:P$1048576,MATCH(FmtData!$B$4+(ROW()-10),RawData!$A$2:$A$1048576,0))</f>
        <v>9.8624299999999998</v>
      </c>
      <c r="S776">
        <f>INDEX(RawData!Q$2:Q$1048576,MATCH(FmtData!$B$4+(ROW()-10),RawData!$A$2:$A$1048576,0))</f>
        <v>110.925</v>
      </c>
      <c r="T776" s="8">
        <f>INDEX(RawData!R$2:R$1048576,MATCH(FmtData!$B$4+(ROW()-10),RawData!$A$2:$A$1048576,0))</f>
        <v>1.85121</v>
      </c>
      <c r="U776" s="8">
        <f>INDEX(RawData!S$2:S$1048576,MATCH(FmtData!$B$4+(ROW()-10),RawData!$A$2:$A$1048576,0))</f>
        <v>0.72073100000000001</v>
      </c>
      <c r="V776" s="8">
        <f>INDEX(RawData!T$2:T$1048576,MATCH(FmtData!$B$4+(ROW()-10),RawData!$A$2:$A$1048576,0))</f>
        <v>0.20355200000000001</v>
      </c>
      <c r="W776" s="3">
        <f t="shared" si="231"/>
        <v>-0.53224938000000011</v>
      </c>
      <c r="X776" s="3">
        <f t="shared" si="232"/>
        <v>-0.47723247200000007</v>
      </c>
      <c r="Y776" s="8">
        <f t="shared" si="221"/>
        <v>9.4244376600470048</v>
      </c>
      <c r="Z776" s="8">
        <f t="shared" si="222"/>
        <v>9.4794545680470037</v>
      </c>
      <c r="AA776" s="8">
        <f t="shared" si="233"/>
        <v>9.4519461140470042</v>
      </c>
      <c r="AB776" s="41">
        <v>1</v>
      </c>
      <c r="AC776" s="42" t="str">
        <f t="shared" si="234"/>
        <v>Isco</v>
      </c>
      <c r="AD776" s="5">
        <f t="shared" si="240"/>
        <v>-290.56</v>
      </c>
      <c r="AE776" s="15">
        <f t="shared" si="223"/>
        <v>-129.68472628001143</v>
      </c>
      <c r="AF776" s="15">
        <f t="shared" si="224"/>
        <v>-116.90503344606748</v>
      </c>
      <c r="AG776" s="15">
        <f t="shared" si="225"/>
        <v>-123.31260443597444</v>
      </c>
      <c r="AH776" s="15">
        <f t="shared" si="235"/>
        <v>-123.31260443597444</v>
      </c>
      <c r="AI776" s="17">
        <f t="shared" si="226"/>
        <v>1.1836055010065558</v>
      </c>
      <c r="AJ776" s="17">
        <f t="shared" si="227"/>
        <v>0.93299583872350833</v>
      </c>
      <c r="AK776" s="17">
        <f t="shared" si="228"/>
        <v>0.91756257964920962</v>
      </c>
      <c r="AL776" s="17">
        <f t="shared" si="229"/>
        <v>0.92523625805311915</v>
      </c>
      <c r="AM776" s="17">
        <f t="shared" si="230"/>
        <v>0.92523625805311915</v>
      </c>
      <c r="AN776" s="17">
        <f t="shared" si="236"/>
        <v>1.9028411415499269E-3</v>
      </c>
      <c r="AO776" s="17">
        <f t="shared" si="237"/>
        <v>9.2523625805311909</v>
      </c>
      <c r="AP776" s="17">
        <f t="shared" si="238"/>
        <v>11.836055010065557</v>
      </c>
      <c r="AQ776" s="17">
        <f t="shared" si="239"/>
        <v>19.520989333832336</v>
      </c>
    </row>
    <row r="777" spans="2:43" x14ac:dyDescent="0.45">
      <c r="B777">
        <f>INDEX(RawData!$A$2:$A$1048576,MATCH(FmtData!$B$4+(ROW()-10),RawData!$A$2:$A$1048576,0))</f>
        <v>965</v>
      </c>
      <c r="C777" s="23">
        <f>LEFT(INDEX(RawData!$B$2:$B$1048576, MATCH(FmtData!$B$4+(ROW()-10),RawData!$A$2:$A$1048576,0)),10)+MID(INDEX(RawData!$B$2:$B$1048576, MATCH(FmtData!$B$4+(ROW()-10),RawData!$A$2:$A$1048576,0)),12,8)-$B$5/24</f>
        <v>42201.044930555552</v>
      </c>
      <c r="D777" s="7">
        <f>MID(INDEX(RawData!$B$2:$B$1048576, MATCH(FmtData!$B$4+(ROW()-10),RawData!$A$2:$A$1048576,0)),12,8)+$B$5/24</f>
        <v>0.54493055555555547</v>
      </c>
      <c r="E777" s="8">
        <f>INDEX(RawData!$D$2:$D$1048576,MATCH(FmtData!$B$4+(ROW()-10),RawData!$A$2:$A$1048576,0))</f>
        <v>34.999299999999998</v>
      </c>
      <c r="F777">
        <f>INDEX(RawData!$D$2:$D$1048576,MATCH(FmtData!$B$4+(ROW()-10),RawData!$A$2:$A$1048576,0))</f>
        <v>34.999299999999998</v>
      </c>
      <c r="G777">
        <f>INDEX(RawData!E$2:E$1048576,MATCH(FmtData!$B$4+(ROW()-10),RawData!$A$2:$A$1048576,0))</f>
        <v>2839.91</v>
      </c>
      <c r="H777">
        <f>INDEX(RawData!F$2:F$1048576,MATCH(FmtData!$B$4+(ROW()-10),RawData!$A$2:$A$1048576,0))</f>
        <v>-1.0764199999999999</v>
      </c>
      <c r="I777">
        <f>INDEX(RawData!G$2:G$1048576,MATCH(FmtData!$B$4+(ROW()-10),RawData!$A$2:$A$1048576,0))</f>
        <v>-29008.1</v>
      </c>
      <c r="J777">
        <f>INDEX(RawData!H$2:H$1048576,MATCH(FmtData!$B$4+(ROW()-10),RawData!$A$2:$A$1048576,0))</f>
        <v>5.0845300000000003E-2</v>
      </c>
      <c r="K777">
        <f>INDEX(RawData!I$2:I$1048576,MATCH(FmtData!$B$4+(ROW()-10),RawData!$A$2:$A$1048576,0))</f>
        <v>-0.61458100000000004</v>
      </c>
      <c r="L777">
        <f>INDEX(RawData!J$2:J$1048576,MATCH(FmtData!$B$4+(ROW()-10),RawData!$A$2:$A$1048576,0))</f>
        <v>177.2</v>
      </c>
      <c r="M777">
        <f>INDEX(RawData!K$2:K$1048576,MATCH(FmtData!$B$4+(ROW()-10),RawData!$A$2:$A$1048576,0))</f>
        <v>170.8</v>
      </c>
      <c r="N777">
        <f>INDEX(RawData!L$2:L$1048576,MATCH(FmtData!$B$4+(ROW()-10),RawData!$A$2:$A$1048576,0))</f>
        <v>22.5</v>
      </c>
      <c r="O777">
        <f>INDEX(RawData!M$2:M$1048576,MATCH(FmtData!$B$4+(ROW()-10),RawData!$A$2:$A$1048576,0))</f>
        <v>169.2</v>
      </c>
      <c r="P777">
        <f>INDEX(RawData!N$2:N$1048576,MATCH(FmtData!$B$4+(ROW()-10),RawData!$A$2:$A$1048576,0))</f>
        <v>22</v>
      </c>
      <c r="Q777">
        <f>INDEX(RawData!O$2:O$1048576,MATCH(FmtData!$B$4+(ROW()-10),RawData!$A$2:$A$1048576,0))</f>
        <v>182.5</v>
      </c>
      <c r="R777" s="8">
        <f>INDEX(RawData!P$2:P$1048576,MATCH(FmtData!$B$4+(ROW()-10),RawData!$A$2:$A$1048576,0))</f>
        <v>9.8624299999999998</v>
      </c>
      <c r="S777">
        <f>INDEX(RawData!Q$2:Q$1048576,MATCH(FmtData!$B$4+(ROW()-10),RawData!$A$2:$A$1048576,0))</f>
        <v>110.925</v>
      </c>
      <c r="T777" s="8">
        <f>INDEX(RawData!R$2:R$1048576,MATCH(FmtData!$B$4+(ROW()-10),RawData!$A$2:$A$1048576,0))</f>
        <v>1.85121</v>
      </c>
      <c r="U777" s="8">
        <f>INDEX(RawData!S$2:S$1048576,MATCH(FmtData!$B$4+(ROW()-10),RawData!$A$2:$A$1048576,0))</f>
        <v>0.72091400000000005</v>
      </c>
      <c r="V777" s="8">
        <f>INDEX(RawData!T$2:T$1048576,MATCH(FmtData!$B$4+(ROW()-10),RawData!$A$2:$A$1048576,0))</f>
        <v>0.20336599999999999</v>
      </c>
      <c r="W777" s="3">
        <f t="shared" si="231"/>
        <v>-0.53271420000000025</v>
      </c>
      <c r="X777" s="3">
        <f t="shared" si="232"/>
        <v>-0.476760032</v>
      </c>
      <c r="Y777" s="8">
        <f t="shared" si="221"/>
        <v>9.4239728400470035</v>
      </c>
      <c r="Z777" s="8">
        <f t="shared" si="222"/>
        <v>9.4799270080470048</v>
      </c>
      <c r="AA777" s="8">
        <f t="shared" si="233"/>
        <v>9.4519499240470033</v>
      </c>
      <c r="AB777" s="41">
        <v>1</v>
      </c>
      <c r="AC777" s="42" t="str">
        <f t="shared" si="234"/>
        <v>Isco</v>
      </c>
      <c r="AD777" s="5">
        <f t="shared" si="240"/>
        <v>-290.56</v>
      </c>
      <c r="AE777" s="15">
        <f t="shared" si="223"/>
        <v>-129.79209426633054</v>
      </c>
      <c r="AF777" s="15">
        <f t="shared" si="224"/>
        <v>-116.79467732433579</v>
      </c>
      <c r="AG777" s="15">
        <f t="shared" si="225"/>
        <v>-123.31171942579158</v>
      </c>
      <c r="AH777" s="15">
        <f t="shared" si="235"/>
        <v>-123.31171942579158</v>
      </c>
      <c r="AI777" s="17">
        <f t="shared" si="226"/>
        <v>1.1836055010065558</v>
      </c>
      <c r="AJ777" s="17">
        <f t="shared" si="227"/>
        <v>0.93312770004601542</v>
      </c>
      <c r="AK777" s="17">
        <f t="shared" si="228"/>
        <v>0.91743153248818554</v>
      </c>
      <c r="AL777" s="17">
        <f t="shared" si="229"/>
        <v>0.92523518930618032</v>
      </c>
      <c r="AM777" s="17">
        <f t="shared" si="230"/>
        <v>0.92523518930618032</v>
      </c>
      <c r="AN777" s="17">
        <f t="shared" si="236"/>
        <v>1.7938925172142905E-3</v>
      </c>
      <c r="AO777" s="17">
        <f t="shared" si="237"/>
        <v>9.2523518930618032</v>
      </c>
      <c r="AP777" s="17">
        <f t="shared" si="238"/>
        <v>11.836055010065557</v>
      </c>
      <c r="AQ777" s="17">
        <f t="shared" si="239"/>
        <v>19.580421934540013</v>
      </c>
    </row>
    <row r="778" spans="2:43" x14ac:dyDescent="0.45">
      <c r="B778">
        <f>INDEX(RawData!$A$2:$A$1048576,MATCH(FmtData!$B$4+(ROW()-10),RawData!$A$2:$A$1048576,0))</f>
        <v>966</v>
      </c>
      <c r="C778" s="23">
        <f>LEFT(INDEX(RawData!$B$2:$B$1048576, MATCH(FmtData!$B$4+(ROW()-10),RawData!$A$2:$A$1048576,0)),10)+MID(INDEX(RawData!$B$2:$B$1048576, MATCH(FmtData!$B$4+(ROW()-10),RawData!$A$2:$A$1048576,0)),12,8)-$B$5/24</f>
        <v>42201.045624999999</v>
      </c>
      <c r="D778" s="7">
        <f>MID(INDEX(RawData!$B$2:$B$1048576, MATCH(FmtData!$B$4+(ROW()-10),RawData!$A$2:$A$1048576,0)),12,8)+$B$5/24</f>
        <v>0.54562500000000003</v>
      </c>
      <c r="E778" s="8">
        <f>INDEX(RawData!$D$2:$D$1048576,MATCH(FmtData!$B$4+(ROW()-10),RawData!$A$2:$A$1048576,0))</f>
        <v>35.015900000000002</v>
      </c>
      <c r="F778">
        <f>INDEX(RawData!$D$2:$D$1048576,MATCH(FmtData!$B$4+(ROW()-10),RawData!$A$2:$A$1048576,0))</f>
        <v>35.015900000000002</v>
      </c>
      <c r="G778">
        <f>INDEX(RawData!E$2:E$1048576,MATCH(FmtData!$B$4+(ROW()-10),RawData!$A$2:$A$1048576,0))</f>
        <v>2840.83</v>
      </c>
      <c r="H778">
        <f>INDEX(RawData!F$2:F$1048576,MATCH(FmtData!$B$4+(ROW()-10),RawData!$A$2:$A$1048576,0))</f>
        <v>-1.0764199999999999</v>
      </c>
      <c r="I778">
        <f>INDEX(RawData!G$2:G$1048576,MATCH(FmtData!$B$4+(ROW()-10),RawData!$A$2:$A$1048576,0))</f>
        <v>-29008.1</v>
      </c>
      <c r="J778">
        <f>INDEX(RawData!H$2:H$1048576,MATCH(FmtData!$B$4+(ROW()-10),RawData!$A$2:$A$1048576,0))</f>
        <v>5.0845300000000003E-2</v>
      </c>
      <c r="K778">
        <f>INDEX(RawData!I$2:I$1048576,MATCH(FmtData!$B$4+(ROW()-10),RawData!$A$2:$A$1048576,0))</f>
        <v>-0.61458100000000004</v>
      </c>
      <c r="L778">
        <f>INDEX(RawData!J$2:J$1048576,MATCH(FmtData!$B$4+(ROW()-10),RawData!$A$2:$A$1048576,0))</f>
        <v>183.9</v>
      </c>
      <c r="M778">
        <f>INDEX(RawData!K$2:K$1048576,MATCH(FmtData!$B$4+(ROW()-10),RawData!$A$2:$A$1048576,0))</f>
        <v>168.3</v>
      </c>
      <c r="N778">
        <f>INDEX(RawData!L$2:L$1048576,MATCH(FmtData!$B$4+(ROW()-10),RawData!$A$2:$A$1048576,0))</f>
        <v>22.4</v>
      </c>
      <c r="O778">
        <f>INDEX(RawData!M$2:M$1048576,MATCH(FmtData!$B$4+(ROW()-10),RawData!$A$2:$A$1048576,0))</f>
        <v>161.80000000000001</v>
      </c>
      <c r="P778">
        <f>INDEX(RawData!N$2:N$1048576,MATCH(FmtData!$B$4+(ROW()-10),RawData!$A$2:$A$1048576,0))</f>
        <v>22</v>
      </c>
      <c r="Q778">
        <f>INDEX(RawData!O$2:O$1048576,MATCH(FmtData!$B$4+(ROW()-10),RawData!$A$2:$A$1048576,0))</f>
        <v>182.6</v>
      </c>
      <c r="R778" s="8">
        <f>INDEX(RawData!P$2:P$1048576,MATCH(FmtData!$B$4+(ROW()-10),RawData!$A$2:$A$1048576,0))</f>
        <v>9.8624299999999998</v>
      </c>
      <c r="S778">
        <f>INDEX(RawData!Q$2:Q$1048576,MATCH(FmtData!$B$4+(ROW()-10),RawData!$A$2:$A$1048576,0))</f>
        <v>110.925</v>
      </c>
      <c r="T778" s="8">
        <f>INDEX(RawData!R$2:R$1048576,MATCH(FmtData!$B$4+(ROW()-10),RawData!$A$2:$A$1048576,0))</f>
        <v>1.85121</v>
      </c>
      <c r="U778" s="8">
        <f>INDEX(RawData!S$2:S$1048576,MATCH(FmtData!$B$4+(ROW()-10),RawData!$A$2:$A$1048576,0))</f>
        <v>0.72100500000000001</v>
      </c>
      <c r="V778" s="8">
        <f>INDEX(RawData!T$2:T$1048576,MATCH(FmtData!$B$4+(ROW()-10),RawData!$A$2:$A$1048576,0))</f>
        <v>0.20355200000000001</v>
      </c>
      <c r="W778" s="3">
        <f t="shared" si="231"/>
        <v>-0.53294534000000005</v>
      </c>
      <c r="X778" s="3">
        <f t="shared" si="232"/>
        <v>-0.47723247200000007</v>
      </c>
      <c r="Y778" s="8">
        <f t="shared" ref="Y778:Y841" si="241">$U$6+W778</f>
        <v>9.423741700047005</v>
      </c>
      <c r="Z778" s="8">
        <f t="shared" ref="Z778:Z841" si="242">$U$6+X778</f>
        <v>9.4794545680470037</v>
      </c>
      <c r="AA778" s="8">
        <f t="shared" si="233"/>
        <v>9.4515981340470034</v>
      </c>
      <c r="AB778" s="41">
        <v>1</v>
      </c>
      <c r="AC778" s="42" t="str">
        <f t="shared" si="234"/>
        <v>Isco</v>
      </c>
      <c r="AD778" s="5">
        <f t="shared" si="240"/>
        <v>-290.56</v>
      </c>
      <c r="AE778" s="15">
        <f t="shared" ref="AE778:AE841" si="243">PI()*Y778^2/4*($R$4+(Y778-$Y$10))-$U$5</f>
        <v>-129.84548114697907</v>
      </c>
      <c r="AF778" s="15">
        <f t="shared" ref="AF778:AF841" si="244">PI()*Z778^2/4*($R$4+(Z778-$Z$10))-$U$5</f>
        <v>-116.90503344606748</v>
      </c>
      <c r="AG778" s="15">
        <f t="shared" ref="AG778:AG841" si="245">PI()*AA778^2/4*($R$4+(AA778-$AA$10))-$U$5</f>
        <v>-123.39343249871524</v>
      </c>
      <c r="AH778" s="15">
        <f t="shared" si="235"/>
        <v>-123.39343249871524</v>
      </c>
      <c r="AI778" s="17">
        <f t="shared" ref="AI778:AI841" si="246">$N$5/(($U$5+AD778)*2160)*100^3</f>
        <v>1.1836055010065558</v>
      </c>
      <c r="AJ778" s="17">
        <f t="shared" ref="AJ778:AJ841" si="247">$N$5/(($U$5+AE778)*2160)*100^3</f>
        <v>0.9331932796909822</v>
      </c>
      <c r="AK778" s="17">
        <f t="shared" ref="AK778:AK841" si="248">$N$5/(($U$5+AF778)*2160)*100^3</f>
        <v>0.91756257964920962</v>
      </c>
      <c r="AL778" s="17">
        <f t="shared" ref="AL778:AL841" si="249">$N$5/(($U$5+AG778)*2160)*100^3</f>
        <v>0.92533387722214988</v>
      </c>
      <c r="AM778" s="17">
        <f t="shared" ref="AM778:AM841" si="250">$N$5/(($U$5+AH778)*2160)*100^3</f>
        <v>0.92533387722214988</v>
      </c>
      <c r="AN778" s="17">
        <f t="shared" si="236"/>
        <v>1.5655636409969143E-3</v>
      </c>
      <c r="AO778" s="17">
        <f t="shared" si="237"/>
        <v>9.2533387722214986</v>
      </c>
      <c r="AP778" s="17">
        <f t="shared" si="238"/>
        <v>11.836055010065557</v>
      </c>
      <c r="AQ778" s="17">
        <f t="shared" si="239"/>
        <v>19.586765089139902</v>
      </c>
    </row>
    <row r="779" spans="2:43" x14ac:dyDescent="0.45">
      <c r="B779">
        <f>INDEX(RawData!$A$2:$A$1048576,MATCH(FmtData!$B$4+(ROW()-10),RawData!$A$2:$A$1048576,0))</f>
        <v>967</v>
      </c>
      <c r="C779" s="23">
        <f>LEFT(INDEX(RawData!$B$2:$B$1048576, MATCH(FmtData!$B$4+(ROW()-10),RawData!$A$2:$A$1048576,0)),10)+MID(INDEX(RawData!$B$2:$B$1048576, MATCH(FmtData!$B$4+(ROW()-10),RawData!$A$2:$A$1048576,0)),12,8)-$B$5/24</f>
        <v>42201.046319444446</v>
      </c>
      <c r="D779" s="7">
        <f>MID(INDEX(RawData!$B$2:$B$1048576, MATCH(FmtData!$B$4+(ROW()-10),RawData!$A$2:$A$1048576,0)),12,8)+$B$5/24</f>
        <v>0.54631944444444436</v>
      </c>
      <c r="E779" s="8">
        <f>INDEX(RawData!$D$2:$D$1048576,MATCH(FmtData!$B$4+(ROW()-10),RawData!$A$2:$A$1048576,0))</f>
        <v>35.032499999999999</v>
      </c>
      <c r="F779">
        <f>INDEX(RawData!$D$2:$D$1048576,MATCH(FmtData!$B$4+(ROW()-10),RawData!$A$2:$A$1048576,0))</f>
        <v>35.032499999999999</v>
      </c>
      <c r="G779">
        <f>INDEX(RawData!E$2:E$1048576,MATCH(FmtData!$B$4+(ROW()-10),RawData!$A$2:$A$1048576,0))</f>
        <v>2832.21</v>
      </c>
      <c r="H779">
        <f>INDEX(RawData!F$2:F$1048576,MATCH(FmtData!$B$4+(ROW()-10),RawData!$A$2:$A$1048576,0))</f>
        <v>-1.0764199999999999</v>
      </c>
      <c r="I779">
        <f>INDEX(RawData!G$2:G$1048576,MATCH(FmtData!$B$4+(ROW()-10),RawData!$A$2:$A$1048576,0))</f>
        <v>-29008.1</v>
      </c>
      <c r="J779">
        <f>INDEX(RawData!H$2:H$1048576,MATCH(FmtData!$B$4+(ROW()-10),RawData!$A$2:$A$1048576,0))</f>
        <v>5.0845300000000003E-2</v>
      </c>
      <c r="K779">
        <f>INDEX(RawData!I$2:I$1048576,MATCH(FmtData!$B$4+(ROW()-10),RawData!$A$2:$A$1048576,0))</f>
        <v>-0.61495900000000003</v>
      </c>
      <c r="L779">
        <f>INDEX(RawData!J$2:J$1048576,MATCH(FmtData!$B$4+(ROW()-10),RawData!$A$2:$A$1048576,0))</f>
        <v>189.5</v>
      </c>
      <c r="M779">
        <f>INDEX(RawData!K$2:K$1048576,MATCH(FmtData!$B$4+(ROW()-10),RawData!$A$2:$A$1048576,0))</f>
        <v>173.9</v>
      </c>
      <c r="N779">
        <f>INDEX(RawData!L$2:L$1048576,MATCH(FmtData!$B$4+(ROW()-10),RawData!$A$2:$A$1048576,0))</f>
        <v>22.5</v>
      </c>
      <c r="O779">
        <f>INDEX(RawData!M$2:M$1048576,MATCH(FmtData!$B$4+(ROW()-10),RawData!$A$2:$A$1048576,0))</f>
        <v>173.9</v>
      </c>
      <c r="P779">
        <f>INDEX(RawData!N$2:N$1048576,MATCH(FmtData!$B$4+(ROW()-10),RawData!$A$2:$A$1048576,0))</f>
        <v>22</v>
      </c>
      <c r="Q779">
        <f>INDEX(RawData!O$2:O$1048576,MATCH(FmtData!$B$4+(ROW()-10),RawData!$A$2:$A$1048576,0))</f>
        <v>182.6</v>
      </c>
      <c r="R779" s="8">
        <f>INDEX(RawData!P$2:P$1048576,MATCH(FmtData!$B$4+(ROW()-10),RawData!$A$2:$A$1048576,0))</f>
        <v>9.8624299999999998</v>
      </c>
      <c r="S779">
        <f>INDEX(RawData!Q$2:Q$1048576,MATCH(FmtData!$B$4+(ROW()-10),RawData!$A$2:$A$1048576,0))</f>
        <v>110.925</v>
      </c>
      <c r="T779" s="8">
        <f>INDEX(RawData!R$2:R$1048576,MATCH(FmtData!$B$4+(ROW()-10),RawData!$A$2:$A$1048576,0))</f>
        <v>1.85121</v>
      </c>
      <c r="U779" s="8">
        <f>INDEX(RawData!S$2:S$1048576,MATCH(FmtData!$B$4+(ROW()-10),RawData!$A$2:$A$1048576,0))</f>
        <v>0.72100500000000001</v>
      </c>
      <c r="V779" s="8">
        <f>INDEX(RawData!T$2:T$1048576,MATCH(FmtData!$B$4+(ROW()-10),RawData!$A$2:$A$1048576,0))</f>
        <v>0.203955</v>
      </c>
      <c r="W779" s="3">
        <f t="shared" ref="W779:W842" si="251">-(U779-$U$10)*2.54</f>
        <v>-0.53294534000000005</v>
      </c>
      <c r="X779" s="3">
        <f t="shared" ref="X779:X842" si="252">-(V779-$V$10)*2.54</f>
        <v>-0.47825609200000002</v>
      </c>
      <c r="Y779" s="8">
        <f t="shared" si="241"/>
        <v>9.423741700047005</v>
      </c>
      <c r="Z779" s="8">
        <f t="shared" si="242"/>
        <v>9.4784309480470039</v>
      </c>
      <c r="AA779" s="8">
        <f t="shared" ref="AA779:AA842" si="253">(Y779+Z779)/2</f>
        <v>9.4510863240470044</v>
      </c>
      <c r="AB779" s="41">
        <v>1</v>
      </c>
      <c r="AC779" s="42" t="str">
        <f t="shared" ref="AC779:AC842" si="254">IF(AB779=1,"Isco","Dilatometer")</f>
        <v>Isco</v>
      </c>
      <c r="AD779" s="5">
        <f t="shared" si="240"/>
        <v>-290.56</v>
      </c>
      <c r="AE779" s="15">
        <f t="shared" si="243"/>
        <v>-129.84548114697907</v>
      </c>
      <c r="AF779" s="15">
        <f t="shared" si="244"/>
        <v>-117.14410240790653</v>
      </c>
      <c r="AG779" s="15">
        <f t="shared" si="245"/>
        <v>-123.51230434251363</v>
      </c>
      <c r="AH779" s="15">
        <f t="shared" ref="AH779:AH842" si="255">AG779</f>
        <v>-123.51230434251363</v>
      </c>
      <c r="AI779" s="17">
        <f t="shared" si="246"/>
        <v>1.1836055010065558</v>
      </c>
      <c r="AJ779" s="17">
        <f t="shared" si="247"/>
        <v>0.9331932796909822</v>
      </c>
      <c r="AK779" s="17">
        <f t="shared" si="248"/>
        <v>0.91784660089234138</v>
      </c>
      <c r="AL779" s="17">
        <f t="shared" si="249"/>
        <v>0.92547748076276715</v>
      </c>
      <c r="AM779" s="17">
        <f t="shared" si="250"/>
        <v>0.92547748076276715</v>
      </c>
      <c r="AN779" s="17">
        <f t="shared" ref="AN779:AN842" si="256">INDEX($AM$10:$AM$2627,MATCH(C779+1/24,$C$10:$C$2627,1))-INDEX($AM$10:$AM$2627,MATCH(C779,$C$10:$C$2627,1))</f>
        <v>1.4141038502706316E-3</v>
      </c>
      <c r="AO779" s="17">
        <f t="shared" ref="AO779:AO842" si="257">AL779*10</f>
        <v>9.2547748076276708</v>
      </c>
      <c r="AP779" s="17">
        <f t="shared" ref="AP779:AP842" si="258">AI779*10</f>
        <v>11.836055010065557</v>
      </c>
      <c r="AQ779" s="17">
        <f t="shared" ref="AQ779:AQ842" si="259">G779*0.101325/14.696</f>
        <v>19.527332488432226</v>
      </c>
    </row>
    <row r="780" spans="2:43" x14ac:dyDescent="0.45">
      <c r="B780">
        <f>INDEX(RawData!$A$2:$A$1048576,MATCH(FmtData!$B$4+(ROW()-10),RawData!$A$2:$A$1048576,0))</f>
        <v>968</v>
      </c>
      <c r="C780" s="23">
        <f>LEFT(INDEX(RawData!$B$2:$B$1048576, MATCH(FmtData!$B$4+(ROW()-10),RawData!$A$2:$A$1048576,0)),10)+MID(INDEX(RawData!$B$2:$B$1048576, MATCH(FmtData!$B$4+(ROW()-10),RawData!$A$2:$A$1048576,0)),12,8)-$B$5/24</f>
        <v>42201.047025462962</v>
      </c>
      <c r="D780" s="7">
        <f>MID(INDEX(RawData!$B$2:$B$1048576, MATCH(FmtData!$B$4+(ROW()-10),RawData!$A$2:$A$1048576,0)),12,8)+$B$5/24</f>
        <v>0.54702546296296295</v>
      </c>
      <c r="E780" s="8">
        <f>INDEX(RawData!$D$2:$D$1048576,MATCH(FmtData!$B$4+(ROW()-10),RawData!$A$2:$A$1048576,0))</f>
        <v>35.049100000000003</v>
      </c>
      <c r="F780">
        <f>INDEX(RawData!$D$2:$D$1048576,MATCH(FmtData!$B$4+(ROW()-10),RawData!$A$2:$A$1048576,0))</f>
        <v>35.049100000000003</v>
      </c>
      <c r="G780">
        <f>INDEX(RawData!E$2:E$1048576,MATCH(FmtData!$B$4+(ROW()-10),RawData!$A$2:$A$1048576,0))</f>
        <v>2837.14</v>
      </c>
      <c r="H780">
        <f>INDEX(RawData!F$2:F$1048576,MATCH(FmtData!$B$4+(ROW()-10),RawData!$A$2:$A$1048576,0))</f>
        <v>-1.0764199999999999</v>
      </c>
      <c r="I780">
        <f>INDEX(RawData!G$2:G$1048576,MATCH(FmtData!$B$4+(ROW()-10),RawData!$A$2:$A$1048576,0))</f>
        <v>-29008.1</v>
      </c>
      <c r="J780">
        <f>INDEX(RawData!H$2:H$1048576,MATCH(FmtData!$B$4+(ROW()-10),RawData!$A$2:$A$1048576,0))</f>
        <v>5.0826799999999998E-2</v>
      </c>
      <c r="K780">
        <f>INDEX(RawData!I$2:I$1048576,MATCH(FmtData!$B$4+(ROW()-10),RawData!$A$2:$A$1048576,0))</f>
        <v>-0.61514800000000003</v>
      </c>
      <c r="L780">
        <f>INDEX(RawData!J$2:J$1048576,MATCH(FmtData!$B$4+(ROW()-10),RawData!$A$2:$A$1048576,0))</f>
        <v>187.2</v>
      </c>
      <c r="M780">
        <f>INDEX(RawData!K$2:K$1048576,MATCH(FmtData!$B$4+(ROW()-10),RawData!$A$2:$A$1048576,0))</f>
        <v>178.3</v>
      </c>
      <c r="N780">
        <f>INDEX(RawData!L$2:L$1048576,MATCH(FmtData!$B$4+(ROW()-10),RawData!$A$2:$A$1048576,0))</f>
        <v>22.5</v>
      </c>
      <c r="O780">
        <f>INDEX(RawData!M$2:M$1048576,MATCH(FmtData!$B$4+(ROW()-10),RawData!$A$2:$A$1048576,0))</f>
        <v>164.4</v>
      </c>
      <c r="P780">
        <f>INDEX(RawData!N$2:N$1048576,MATCH(FmtData!$B$4+(ROW()-10),RawData!$A$2:$A$1048576,0))</f>
        <v>22</v>
      </c>
      <c r="Q780">
        <f>INDEX(RawData!O$2:O$1048576,MATCH(FmtData!$B$4+(ROW()-10),RawData!$A$2:$A$1048576,0))</f>
        <v>182.6</v>
      </c>
      <c r="R780" s="8">
        <f>INDEX(RawData!P$2:P$1048576,MATCH(FmtData!$B$4+(ROW()-10),RawData!$A$2:$A$1048576,0))</f>
        <v>9.8624299999999998</v>
      </c>
      <c r="S780">
        <f>INDEX(RawData!Q$2:Q$1048576,MATCH(FmtData!$B$4+(ROW()-10),RawData!$A$2:$A$1048576,0))</f>
        <v>110.925</v>
      </c>
      <c r="T780" s="8">
        <f>INDEX(RawData!R$2:R$1048576,MATCH(FmtData!$B$4+(ROW()-10),RawData!$A$2:$A$1048576,0))</f>
        <v>1.85121</v>
      </c>
      <c r="U780" s="8">
        <f>INDEX(RawData!S$2:S$1048576,MATCH(FmtData!$B$4+(ROW()-10),RawData!$A$2:$A$1048576,0))</f>
        <v>0.72100500000000001</v>
      </c>
      <c r="V780" s="8">
        <f>INDEX(RawData!T$2:T$1048576,MATCH(FmtData!$B$4+(ROW()-10),RawData!$A$2:$A$1048576,0))</f>
        <v>0.20404800000000001</v>
      </c>
      <c r="W780" s="3">
        <f t="shared" si="251"/>
        <v>-0.53294534000000005</v>
      </c>
      <c r="X780" s="3">
        <f t="shared" si="252"/>
        <v>-0.47849231200000003</v>
      </c>
      <c r="Y780" s="8">
        <f t="shared" si="241"/>
        <v>9.423741700047005</v>
      </c>
      <c r="Z780" s="8">
        <f t="shared" si="242"/>
        <v>9.4781947280470042</v>
      </c>
      <c r="AA780" s="8">
        <f t="shared" si="253"/>
        <v>9.4509682140470055</v>
      </c>
      <c r="AB780" s="41">
        <v>1</v>
      </c>
      <c r="AC780" s="42" t="str">
        <f t="shared" si="254"/>
        <v>Isco</v>
      </c>
      <c r="AD780" s="5">
        <f t="shared" ref="AD780:AD843" si="260">S780-$S$10</f>
        <v>-290.56</v>
      </c>
      <c r="AE780" s="15">
        <f t="shared" si="243"/>
        <v>-129.84548114697907</v>
      </c>
      <c r="AF780" s="15">
        <f t="shared" si="244"/>
        <v>-117.19926517889019</v>
      </c>
      <c r="AG780" s="15">
        <f t="shared" si="245"/>
        <v>-123.53973456392328</v>
      </c>
      <c r="AH780" s="15">
        <f t="shared" si="255"/>
        <v>-123.53973456392328</v>
      </c>
      <c r="AI780" s="17">
        <f t="shared" si="246"/>
        <v>1.1836055010065558</v>
      </c>
      <c r="AJ780" s="17">
        <f t="shared" si="247"/>
        <v>0.9331932796909822</v>
      </c>
      <c r="AK780" s="17">
        <f t="shared" si="248"/>
        <v>0.91791216092061001</v>
      </c>
      <c r="AL780" s="17">
        <f t="shared" si="249"/>
        <v>0.92551062426578146</v>
      </c>
      <c r="AM780" s="17">
        <f t="shared" si="250"/>
        <v>0.92551062426578146</v>
      </c>
      <c r="AN780" s="17">
        <f t="shared" si="256"/>
        <v>1.4141714653851389E-3</v>
      </c>
      <c r="AO780" s="17">
        <f t="shared" si="257"/>
        <v>9.2551062426578152</v>
      </c>
      <c r="AP780" s="17">
        <f t="shared" si="258"/>
        <v>11.836055010065557</v>
      </c>
      <c r="AQ780" s="17">
        <f t="shared" si="259"/>
        <v>19.561323523407729</v>
      </c>
    </row>
    <row r="781" spans="2:43" x14ac:dyDescent="0.45">
      <c r="B781">
        <f>INDEX(RawData!$A$2:$A$1048576,MATCH(FmtData!$B$4+(ROW()-10),RawData!$A$2:$A$1048576,0))</f>
        <v>969</v>
      </c>
      <c r="C781" s="23">
        <f>LEFT(INDEX(RawData!$B$2:$B$1048576, MATCH(FmtData!$B$4+(ROW()-10),RawData!$A$2:$A$1048576,0)),10)+MID(INDEX(RawData!$B$2:$B$1048576, MATCH(FmtData!$B$4+(ROW()-10),RawData!$A$2:$A$1048576,0)),12,8)-$B$5/24</f>
        <v>42201.047708333332</v>
      </c>
      <c r="D781" s="7">
        <f>MID(INDEX(RawData!$B$2:$B$1048576, MATCH(FmtData!$B$4+(ROW()-10),RawData!$A$2:$A$1048576,0)),12,8)+$B$5/24</f>
        <v>0.54770833333333324</v>
      </c>
      <c r="E781" s="8">
        <f>INDEX(RawData!$D$2:$D$1048576,MATCH(FmtData!$B$4+(ROW()-10),RawData!$A$2:$A$1048576,0))</f>
        <v>35.0657</v>
      </c>
      <c r="F781">
        <f>INDEX(RawData!$D$2:$D$1048576,MATCH(FmtData!$B$4+(ROW()-10),RawData!$A$2:$A$1048576,0))</f>
        <v>35.0657</v>
      </c>
      <c r="G781">
        <f>INDEX(RawData!E$2:E$1048576,MATCH(FmtData!$B$4+(ROW()-10),RawData!$A$2:$A$1048576,0))</f>
        <v>2839.91</v>
      </c>
      <c r="H781">
        <f>INDEX(RawData!F$2:F$1048576,MATCH(FmtData!$B$4+(ROW()-10),RawData!$A$2:$A$1048576,0))</f>
        <v>-1.0764199999999999</v>
      </c>
      <c r="I781">
        <f>INDEX(RawData!G$2:G$1048576,MATCH(FmtData!$B$4+(ROW()-10),RawData!$A$2:$A$1048576,0))</f>
        <v>-29008.1</v>
      </c>
      <c r="J781">
        <f>INDEX(RawData!H$2:H$1048576,MATCH(FmtData!$B$4+(ROW()-10),RawData!$A$2:$A$1048576,0))</f>
        <v>5.0845300000000003E-2</v>
      </c>
      <c r="K781">
        <f>INDEX(RawData!I$2:I$1048576,MATCH(FmtData!$B$4+(ROW()-10),RawData!$A$2:$A$1048576,0))</f>
        <v>-0.61577599999999999</v>
      </c>
      <c r="L781">
        <f>INDEX(RawData!J$2:J$1048576,MATCH(FmtData!$B$4+(ROW()-10),RawData!$A$2:$A$1048576,0))</f>
        <v>174.8</v>
      </c>
      <c r="M781">
        <f>INDEX(RawData!K$2:K$1048576,MATCH(FmtData!$B$4+(ROW()-10),RawData!$A$2:$A$1048576,0))</f>
        <v>176.9</v>
      </c>
      <c r="N781">
        <f>INDEX(RawData!L$2:L$1048576,MATCH(FmtData!$B$4+(ROW()-10),RawData!$A$2:$A$1048576,0))</f>
        <v>22.5</v>
      </c>
      <c r="O781">
        <f>INDEX(RawData!M$2:M$1048576,MATCH(FmtData!$B$4+(ROW()-10),RawData!$A$2:$A$1048576,0))</f>
        <v>170</v>
      </c>
      <c r="P781">
        <f>INDEX(RawData!N$2:N$1048576,MATCH(FmtData!$B$4+(ROW()-10),RawData!$A$2:$A$1048576,0))</f>
        <v>22</v>
      </c>
      <c r="Q781">
        <f>INDEX(RawData!O$2:O$1048576,MATCH(FmtData!$B$4+(ROW()-10),RawData!$A$2:$A$1048576,0))</f>
        <v>182.6</v>
      </c>
      <c r="R781" s="8">
        <f>INDEX(RawData!P$2:P$1048576,MATCH(FmtData!$B$4+(ROW()-10),RawData!$A$2:$A$1048576,0))</f>
        <v>9.8624299999999998</v>
      </c>
      <c r="S781">
        <f>INDEX(RawData!Q$2:Q$1048576,MATCH(FmtData!$B$4+(ROW()-10),RawData!$A$2:$A$1048576,0))</f>
        <v>110.925</v>
      </c>
      <c r="T781" s="8">
        <f>INDEX(RawData!R$2:R$1048576,MATCH(FmtData!$B$4+(ROW()-10),RawData!$A$2:$A$1048576,0))</f>
        <v>1.85121</v>
      </c>
      <c r="U781" s="8">
        <f>INDEX(RawData!S$2:S$1048576,MATCH(FmtData!$B$4+(ROW()-10),RawData!$A$2:$A$1048576,0))</f>
        <v>0.72109699999999999</v>
      </c>
      <c r="V781" s="8">
        <f>INDEX(RawData!T$2:T$1048576,MATCH(FmtData!$B$4+(ROW()-10),RawData!$A$2:$A$1048576,0))</f>
        <v>0.20414099999999999</v>
      </c>
      <c r="W781" s="3">
        <f t="shared" si="251"/>
        <v>-0.53317902000000006</v>
      </c>
      <c r="X781" s="3">
        <f t="shared" si="252"/>
        <v>-0.47872853199999998</v>
      </c>
      <c r="Y781" s="8">
        <f t="shared" si="241"/>
        <v>9.4235080200470041</v>
      </c>
      <c r="Z781" s="8">
        <f t="shared" si="242"/>
        <v>9.4779585080470046</v>
      </c>
      <c r="AA781" s="8">
        <f t="shared" si="253"/>
        <v>9.4507332640470043</v>
      </c>
      <c r="AB781" s="41">
        <v>1</v>
      </c>
      <c r="AC781" s="42" t="str">
        <f t="shared" si="254"/>
        <v>Isco</v>
      </c>
      <c r="AD781" s="5">
        <f t="shared" si="260"/>
        <v>-290.56</v>
      </c>
      <c r="AE781" s="15">
        <f t="shared" si="243"/>
        <v>-129.89945215967339</v>
      </c>
      <c r="AF781" s="15">
        <f t="shared" si="244"/>
        <v>-117.25442532896511</v>
      </c>
      <c r="AG781" s="15">
        <f t="shared" si="245"/>
        <v>-123.59429811534903</v>
      </c>
      <c r="AH781" s="15">
        <f t="shared" si="255"/>
        <v>-123.59429811534903</v>
      </c>
      <c r="AI781" s="17">
        <f t="shared" si="246"/>
        <v>1.1836055010065558</v>
      </c>
      <c r="AJ781" s="17">
        <f t="shared" si="247"/>
        <v>0.93325958624530647</v>
      </c>
      <c r="AK781" s="17">
        <f t="shared" si="248"/>
        <v>0.91797772719962922</v>
      </c>
      <c r="AL781" s="17">
        <f t="shared" si="249"/>
        <v>0.92557655960071472</v>
      </c>
      <c r="AM781" s="17">
        <f t="shared" si="250"/>
        <v>0.92557655960071472</v>
      </c>
      <c r="AN781" s="17">
        <f t="shared" si="256"/>
        <v>1.3482361304518742E-3</v>
      </c>
      <c r="AO781" s="17">
        <f t="shared" si="257"/>
        <v>9.2557655960071479</v>
      </c>
      <c r="AP781" s="17">
        <f t="shared" si="258"/>
        <v>11.836055010065557</v>
      </c>
      <c r="AQ781" s="17">
        <f t="shared" si="259"/>
        <v>19.580421934540013</v>
      </c>
    </row>
    <row r="782" spans="2:43" x14ac:dyDescent="0.45">
      <c r="B782">
        <f>INDEX(RawData!$A$2:$A$1048576,MATCH(FmtData!$B$4+(ROW()-10),RawData!$A$2:$A$1048576,0))</f>
        <v>970</v>
      </c>
      <c r="C782" s="23">
        <f>LEFT(INDEX(RawData!$B$2:$B$1048576, MATCH(FmtData!$B$4+(ROW()-10),RawData!$A$2:$A$1048576,0)),10)+MID(INDEX(RawData!$B$2:$B$1048576, MATCH(FmtData!$B$4+(ROW()-10),RawData!$A$2:$A$1048576,0)),12,8)-$B$5/24</f>
        <v>42201.048402777778</v>
      </c>
      <c r="D782" s="7">
        <f>MID(INDEX(RawData!$B$2:$B$1048576, MATCH(FmtData!$B$4+(ROW()-10),RawData!$A$2:$A$1048576,0)),12,8)+$B$5/24</f>
        <v>0.54840277777777779</v>
      </c>
      <c r="E782" s="8">
        <f>INDEX(RawData!$D$2:$D$1048576,MATCH(FmtData!$B$4+(ROW()-10),RawData!$A$2:$A$1048576,0))</f>
        <v>35.0824</v>
      </c>
      <c r="F782">
        <f>INDEX(RawData!$D$2:$D$1048576,MATCH(FmtData!$B$4+(ROW()-10),RawData!$A$2:$A$1048576,0))</f>
        <v>35.0824</v>
      </c>
      <c r="G782">
        <f>INDEX(RawData!E$2:E$1048576,MATCH(FmtData!$B$4+(ROW()-10),RawData!$A$2:$A$1048576,0))</f>
        <v>2840.83</v>
      </c>
      <c r="H782">
        <f>INDEX(RawData!F$2:F$1048576,MATCH(FmtData!$B$4+(ROW()-10),RawData!$A$2:$A$1048576,0))</f>
        <v>-1.0764199999999999</v>
      </c>
      <c r="I782">
        <f>INDEX(RawData!G$2:G$1048576,MATCH(FmtData!$B$4+(ROW()-10),RawData!$A$2:$A$1048576,0))</f>
        <v>-29008.1</v>
      </c>
      <c r="J782">
        <f>INDEX(RawData!H$2:H$1048576,MATCH(FmtData!$B$4+(ROW()-10),RawData!$A$2:$A$1048576,0))</f>
        <v>5.0845300000000003E-2</v>
      </c>
      <c r="K782">
        <f>INDEX(RawData!I$2:I$1048576,MATCH(FmtData!$B$4+(ROW()-10),RawData!$A$2:$A$1048576,0))</f>
        <v>-0.61458100000000004</v>
      </c>
      <c r="L782">
        <f>INDEX(RawData!J$2:J$1048576,MATCH(FmtData!$B$4+(ROW()-10),RawData!$A$2:$A$1048576,0))</f>
        <v>177.7</v>
      </c>
      <c r="M782">
        <f>INDEX(RawData!K$2:K$1048576,MATCH(FmtData!$B$4+(ROW()-10),RawData!$A$2:$A$1048576,0))</f>
        <v>171.9</v>
      </c>
      <c r="N782">
        <f>INDEX(RawData!L$2:L$1048576,MATCH(FmtData!$B$4+(ROW()-10),RawData!$A$2:$A$1048576,0))</f>
        <v>22.5</v>
      </c>
      <c r="O782">
        <f>INDEX(RawData!M$2:M$1048576,MATCH(FmtData!$B$4+(ROW()-10),RawData!$A$2:$A$1048576,0))</f>
        <v>159.9</v>
      </c>
      <c r="P782">
        <f>INDEX(RawData!N$2:N$1048576,MATCH(FmtData!$B$4+(ROW()-10),RawData!$A$2:$A$1048576,0))</f>
        <v>22.1</v>
      </c>
      <c r="Q782">
        <f>INDEX(RawData!O$2:O$1048576,MATCH(FmtData!$B$4+(ROW()-10),RawData!$A$2:$A$1048576,0))</f>
        <v>182.6</v>
      </c>
      <c r="R782" s="8">
        <f>INDEX(RawData!P$2:P$1048576,MATCH(FmtData!$B$4+(ROW()-10),RawData!$A$2:$A$1048576,0))</f>
        <v>9.8624299999999998</v>
      </c>
      <c r="S782">
        <f>INDEX(RawData!Q$2:Q$1048576,MATCH(FmtData!$B$4+(ROW()-10),RawData!$A$2:$A$1048576,0))</f>
        <v>110.925</v>
      </c>
      <c r="T782" s="8">
        <f>INDEX(RawData!R$2:R$1048576,MATCH(FmtData!$B$4+(ROW()-10),RawData!$A$2:$A$1048576,0))</f>
        <v>1.85121</v>
      </c>
      <c r="U782" s="8">
        <f>INDEX(RawData!S$2:S$1048576,MATCH(FmtData!$B$4+(ROW()-10),RawData!$A$2:$A$1048576,0))</f>
        <v>0.72109699999999999</v>
      </c>
      <c r="V782" s="8">
        <f>INDEX(RawData!T$2:T$1048576,MATCH(FmtData!$B$4+(ROW()-10),RawData!$A$2:$A$1048576,0))</f>
        <v>0.20364499999999999</v>
      </c>
      <c r="W782" s="3">
        <f t="shared" si="251"/>
        <v>-0.53317902000000006</v>
      </c>
      <c r="X782" s="3">
        <f t="shared" si="252"/>
        <v>-0.47746869200000003</v>
      </c>
      <c r="Y782" s="8">
        <f t="shared" si="241"/>
        <v>9.4235080200470041</v>
      </c>
      <c r="Z782" s="8">
        <f t="shared" si="242"/>
        <v>9.479218348047004</v>
      </c>
      <c r="AA782" s="8">
        <f t="shared" si="253"/>
        <v>9.451363184047004</v>
      </c>
      <c r="AB782" s="41">
        <v>1</v>
      </c>
      <c r="AC782" s="42" t="str">
        <f t="shared" si="254"/>
        <v>Isco</v>
      </c>
      <c r="AD782" s="5">
        <f t="shared" si="260"/>
        <v>-290.56</v>
      </c>
      <c r="AE782" s="15">
        <f t="shared" si="243"/>
        <v>-129.89945215967339</v>
      </c>
      <c r="AF782" s="15">
        <f t="shared" si="244"/>
        <v>-116.96020757504186</v>
      </c>
      <c r="AG782" s="15">
        <f t="shared" si="245"/>
        <v>-123.44800298280472</v>
      </c>
      <c r="AH782" s="15">
        <f t="shared" si="255"/>
        <v>-123.44800298280472</v>
      </c>
      <c r="AI782" s="17">
        <f t="shared" si="246"/>
        <v>1.1836055010065558</v>
      </c>
      <c r="AJ782" s="17">
        <f t="shared" si="247"/>
        <v>0.93325958624530647</v>
      </c>
      <c r="AK782" s="17">
        <f t="shared" si="248"/>
        <v>0.9176281125995106</v>
      </c>
      <c r="AL782" s="17">
        <f t="shared" si="249"/>
        <v>0.9253997957498461</v>
      </c>
      <c r="AM782" s="17">
        <f t="shared" si="250"/>
        <v>0.9253997957498461</v>
      </c>
      <c r="AN782" s="17">
        <f t="shared" si="256"/>
        <v>1.3571751153069744E-3</v>
      </c>
      <c r="AO782" s="17">
        <f t="shared" si="257"/>
        <v>9.253997957498461</v>
      </c>
      <c r="AP782" s="17">
        <f t="shared" si="258"/>
        <v>11.836055010065557</v>
      </c>
      <c r="AQ782" s="17">
        <f t="shared" si="259"/>
        <v>19.586765089139902</v>
      </c>
    </row>
    <row r="783" spans="2:43" x14ac:dyDescent="0.45">
      <c r="B783">
        <f>INDEX(RawData!$A$2:$A$1048576,MATCH(FmtData!$B$4+(ROW()-10),RawData!$A$2:$A$1048576,0))</f>
        <v>971</v>
      </c>
      <c r="C783" s="23">
        <f>LEFT(INDEX(RawData!$B$2:$B$1048576, MATCH(FmtData!$B$4+(ROW()-10),RawData!$A$2:$A$1048576,0)),10)+MID(INDEX(RawData!$B$2:$B$1048576, MATCH(FmtData!$B$4+(ROW()-10),RawData!$A$2:$A$1048576,0)),12,8)-$B$5/24</f>
        <v>42201.049097222225</v>
      </c>
      <c r="D783" s="7">
        <f>MID(INDEX(RawData!$B$2:$B$1048576, MATCH(FmtData!$B$4+(ROW()-10),RawData!$A$2:$A$1048576,0)),12,8)+$B$5/24</f>
        <v>0.54909722222222224</v>
      </c>
      <c r="E783" s="8">
        <f>INDEX(RawData!$D$2:$D$1048576,MATCH(FmtData!$B$4+(ROW()-10),RawData!$A$2:$A$1048576,0))</f>
        <v>35.098999999999997</v>
      </c>
      <c r="F783">
        <f>INDEX(RawData!$D$2:$D$1048576,MATCH(FmtData!$B$4+(ROW()-10),RawData!$A$2:$A$1048576,0))</f>
        <v>35.098999999999997</v>
      </c>
      <c r="G783">
        <f>INDEX(RawData!E$2:E$1048576,MATCH(FmtData!$B$4+(ROW()-10),RawData!$A$2:$A$1048576,0))</f>
        <v>2831.29</v>
      </c>
      <c r="H783">
        <f>INDEX(RawData!F$2:F$1048576,MATCH(FmtData!$B$4+(ROW()-10),RawData!$A$2:$A$1048576,0))</f>
        <v>-1.0764199999999999</v>
      </c>
      <c r="I783">
        <f>INDEX(RawData!G$2:G$1048576,MATCH(FmtData!$B$4+(ROW()-10),RawData!$A$2:$A$1048576,0))</f>
        <v>-29008.1</v>
      </c>
      <c r="J783">
        <f>INDEX(RawData!H$2:H$1048576,MATCH(FmtData!$B$4+(ROW()-10),RawData!$A$2:$A$1048576,0))</f>
        <v>5.0845300000000003E-2</v>
      </c>
      <c r="K783">
        <f>INDEX(RawData!I$2:I$1048576,MATCH(FmtData!$B$4+(ROW()-10),RawData!$A$2:$A$1048576,0))</f>
        <v>-0.61458100000000004</v>
      </c>
      <c r="L783">
        <f>INDEX(RawData!J$2:J$1048576,MATCH(FmtData!$B$4+(ROW()-10),RawData!$A$2:$A$1048576,0))</f>
        <v>211.8</v>
      </c>
      <c r="M783">
        <f>INDEX(RawData!K$2:K$1048576,MATCH(FmtData!$B$4+(ROW()-10),RawData!$A$2:$A$1048576,0))</f>
        <v>172.6</v>
      </c>
      <c r="N783">
        <f>INDEX(RawData!L$2:L$1048576,MATCH(FmtData!$B$4+(ROW()-10),RawData!$A$2:$A$1048576,0))</f>
        <v>22.4</v>
      </c>
      <c r="O783">
        <f>INDEX(RawData!M$2:M$1048576,MATCH(FmtData!$B$4+(ROW()-10),RawData!$A$2:$A$1048576,0))</f>
        <v>175.5</v>
      </c>
      <c r="P783">
        <f>INDEX(RawData!N$2:N$1048576,MATCH(FmtData!$B$4+(ROW()-10),RawData!$A$2:$A$1048576,0))</f>
        <v>22</v>
      </c>
      <c r="Q783">
        <f>INDEX(RawData!O$2:O$1048576,MATCH(FmtData!$B$4+(ROW()-10),RawData!$A$2:$A$1048576,0))</f>
        <v>182.5</v>
      </c>
      <c r="R783" s="8">
        <f>INDEX(RawData!P$2:P$1048576,MATCH(FmtData!$B$4+(ROW()-10),RawData!$A$2:$A$1048576,0))</f>
        <v>9.8624299999999998</v>
      </c>
      <c r="S783">
        <f>INDEX(RawData!Q$2:Q$1048576,MATCH(FmtData!$B$4+(ROW()-10),RawData!$A$2:$A$1048576,0))</f>
        <v>110.925</v>
      </c>
      <c r="T783" s="8">
        <f>INDEX(RawData!R$2:R$1048576,MATCH(FmtData!$B$4+(ROW()-10),RawData!$A$2:$A$1048576,0))</f>
        <v>1.85121</v>
      </c>
      <c r="U783" s="8">
        <f>INDEX(RawData!S$2:S$1048576,MATCH(FmtData!$B$4+(ROW()-10),RawData!$A$2:$A$1048576,0))</f>
        <v>0.72109699999999999</v>
      </c>
      <c r="V783" s="8">
        <f>INDEX(RawData!T$2:T$1048576,MATCH(FmtData!$B$4+(ROW()-10),RawData!$A$2:$A$1048576,0))</f>
        <v>0.204234</v>
      </c>
      <c r="W783" s="3">
        <f t="shared" si="251"/>
        <v>-0.53317902000000006</v>
      </c>
      <c r="X783" s="3">
        <f t="shared" si="252"/>
        <v>-0.47896475200000005</v>
      </c>
      <c r="Y783" s="8">
        <f t="shared" si="241"/>
        <v>9.4235080200470041</v>
      </c>
      <c r="Z783" s="8">
        <f t="shared" si="242"/>
        <v>9.4777222880470049</v>
      </c>
      <c r="AA783" s="8">
        <f t="shared" si="253"/>
        <v>9.4506151540470036</v>
      </c>
      <c r="AB783" s="41">
        <v>1</v>
      </c>
      <c r="AC783" s="42" t="str">
        <f t="shared" si="254"/>
        <v>Isco</v>
      </c>
      <c r="AD783" s="5">
        <f t="shared" si="260"/>
        <v>-290.56</v>
      </c>
      <c r="AE783" s="15">
        <f t="shared" si="243"/>
        <v>-129.89945215967339</v>
      </c>
      <c r="AF783" s="15">
        <f t="shared" si="244"/>
        <v>-117.30958285819293</v>
      </c>
      <c r="AG783" s="15">
        <f t="shared" si="245"/>
        <v>-123.62172638349602</v>
      </c>
      <c r="AH783" s="15">
        <f t="shared" si="255"/>
        <v>-123.62172638349602</v>
      </c>
      <c r="AI783" s="17">
        <f t="shared" si="246"/>
        <v>1.1836055010065558</v>
      </c>
      <c r="AJ783" s="17">
        <f t="shared" si="247"/>
        <v>0.93325958624530647</v>
      </c>
      <c r="AK783" s="17">
        <f t="shared" si="248"/>
        <v>0.91804329973014387</v>
      </c>
      <c r="AL783" s="17">
        <f t="shared" si="249"/>
        <v>0.92560970784003738</v>
      </c>
      <c r="AM783" s="17">
        <f t="shared" si="250"/>
        <v>0.92560970784003738</v>
      </c>
      <c r="AN783" s="17">
        <f t="shared" si="256"/>
        <v>1.1494052146221456E-3</v>
      </c>
      <c r="AO783" s="17">
        <f t="shared" si="257"/>
        <v>9.2560970784003729</v>
      </c>
      <c r="AP783" s="17">
        <f t="shared" si="258"/>
        <v>11.836055010065557</v>
      </c>
      <c r="AQ783" s="17">
        <f t="shared" si="259"/>
        <v>19.520989333832336</v>
      </c>
    </row>
    <row r="784" spans="2:43" x14ac:dyDescent="0.45">
      <c r="B784">
        <f>INDEX(RawData!$A$2:$A$1048576,MATCH(FmtData!$B$4+(ROW()-10),RawData!$A$2:$A$1048576,0))</f>
        <v>972</v>
      </c>
      <c r="C784" s="23">
        <f>LEFT(INDEX(RawData!$B$2:$B$1048576, MATCH(FmtData!$B$4+(ROW()-10),RawData!$A$2:$A$1048576,0)),10)+MID(INDEX(RawData!$B$2:$B$1048576, MATCH(FmtData!$B$4+(ROW()-10),RawData!$A$2:$A$1048576,0)),12,8)-$B$5/24</f>
        <v>42201.049791666665</v>
      </c>
      <c r="D784" s="7">
        <f>MID(INDEX(RawData!$B$2:$B$1048576, MATCH(FmtData!$B$4+(ROW()-10),RawData!$A$2:$A$1048576,0)),12,8)+$B$5/24</f>
        <v>0.54979166666666668</v>
      </c>
      <c r="E784" s="8">
        <f>INDEX(RawData!$D$2:$D$1048576,MATCH(FmtData!$B$4+(ROW()-10),RawData!$A$2:$A$1048576,0))</f>
        <v>35.115600000000001</v>
      </c>
      <c r="F784">
        <f>INDEX(RawData!$D$2:$D$1048576,MATCH(FmtData!$B$4+(ROW()-10),RawData!$A$2:$A$1048576,0))</f>
        <v>35.115600000000001</v>
      </c>
      <c r="G784">
        <f>INDEX(RawData!E$2:E$1048576,MATCH(FmtData!$B$4+(ROW()-10),RawData!$A$2:$A$1048576,0))</f>
        <v>2838.06</v>
      </c>
      <c r="H784">
        <f>INDEX(RawData!F$2:F$1048576,MATCH(FmtData!$B$4+(ROW()-10),RawData!$A$2:$A$1048576,0))</f>
        <v>-1.0764199999999999</v>
      </c>
      <c r="I784">
        <f>INDEX(RawData!G$2:G$1048576,MATCH(FmtData!$B$4+(ROW()-10),RawData!$A$2:$A$1048576,0))</f>
        <v>-29008.1</v>
      </c>
      <c r="J784">
        <f>INDEX(RawData!H$2:H$1048576,MATCH(FmtData!$B$4+(ROW()-10),RawData!$A$2:$A$1048576,0))</f>
        <v>5.0845300000000003E-2</v>
      </c>
      <c r="K784">
        <f>INDEX(RawData!I$2:I$1048576,MATCH(FmtData!$B$4+(ROW()-10),RawData!$A$2:$A$1048576,0))</f>
        <v>-0.61533599999999999</v>
      </c>
      <c r="L784">
        <f>INDEX(RawData!J$2:J$1048576,MATCH(FmtData!$B$4+(ROW()-10),RawData!$A$2:$A$1048576,0))</f>
        <v>176.1</v>
      </c>
      <c r="M784">
        <f>INDEX(RawData!K$2:K$1048576,MATCH(FmtData!$B$4+(ROW()-10),RawData!$A$2:$A$1048576,0))</f>
        <v>176.2</v>
      </c>
      <c r="N784">
        <f>INDEX(RawData!L$2:L$1048576,MATCH(FmtData!$B$4+(ROW()-10),RawData!$A$2:$A$1048576,0))</f>
        <v>22.5</v>
      </c>
      <c r="O784">
        <f>INDEX(RawData!M$2:M$1048576,MATCH(FmtData!$B$4+(ROW()-10),RawData!$A$2:$A$1048576,0))</f>
        <v>166.7</v>
      </c>
      <c r="P784">
        <f>INDEX(RawData!N$2:N$1048576,MATCH(FmtData!$B$4+(ROW()-10),RawData!$A$2:$A$1048576,0))</f>
        <v>22.1</v>
      </c>
      <c r="Q784">
        <f>INDEX(RawData!O$2:O$1048576,MATCH(FmtData!$B$4+(ROW()-10),RawData!$A$2:$A$1048576,0))</f>
        <v>182.6</v>
      </c>
      <c r="R784" s="8">
        <f>INDEX(RawData!P$2:P$1048576,MATCH(FmtData!$B$4+(ROW()-10),RawData!$A$2:$A$1048576,0))</f>
        <v>9.8624299999999998</v>
      </c>
      <c r="S784">
        <f>INDEX(RawData!Q$2:Q$1048576,MATCH(FmtData!$B$4+(ROW()-10),RawData!$A$2:$A$1048576,0))</f>
        <v>110.925</v>
      </c>
      <c r="T784" s="8">
        <f>INDEX(RawData!R$2:R$1048576,MATCH(FmtData!$B$4+(ROW()-10),RawData!$A$2:$A$1048576,0))</f>
        <v>1.85121</v>
      </c>
      <c r="U784" s="8">
        <f>INDEX(RawData!S$2:S$1048576,MATCH(FmtData!$B$4+(ROW()-10),RawData!$A$2:$A$1048576,0))</f>
        <v>0.72109699999999999</v>
      </c>
      <c r="V784" s="8">
        <f>INDEX(RawData!T$2:T$1048576,MATCH(FmtData!$B$4+(ROW()-10),RawData!$A$2:$A$1048576,0))</f>
        <v>0.203955</v>
      </c>
      <c r="W784" s="3">
        <f t="shared" si="251"/>
        <v>-0.53317902000000006</v>
      </c>
      <c r="X784" s="3">
        <f t="shared" si="252"/>
        <v>-0.47825609200000002</v>
      </c>
      <c r="Y784" s="8">
        <f t="shared" si="241"/>
        <v>9.4235080200470041</v>
      </c>
      <c r="Z784" s="8">
        <f t="shared" si="242"/>
        <v>9.4784309480470039</v>
      </c>
      <c r="AA784" s="8">
        <f t="shared" si="253"/>
        <v>9.450969484047004</v>
      </c>
      <c r="AB784" s="41">
        <v>1</v>
      </c>
      <c r="AC784" s="42" t="str">
        <f t="shared" si="254"/>
        <v>Isco</v>
      </c>
      <c r="AD784" s="5">
        <f t="shared" si="260"/>
        <v>-290.56</v>
      </c>
      <c r="AE784" s="15">
        <f t="shared" si="243"/>
        <v>-129.89945215967339</v>
      </c>
      <c r="AF784" s="15">
        <f t="shared" si="244"/>
        <v>-117.14410240790653</v>
      </c>
      <c r="AG784" s="15">
        <f t="shared" si="245"/>
        <v>-123.53943961878167</v>
      </c>
      <c r="AH784" s="15">
        <f t="shared" si="255"/>
        <v>-123.53943961878167</v>
      </c>
      <c r="AI784" s="17">
        <f t="shared" si="246"/>
        <v>1.1836055010065558</v>
      </c>
      <c r="AJ784" s="17">
        <f t="shared" si="247"/>
        <v>0.93325958624530647</v>
      </c>
      <c r="AK784" s="17">
        <f t="shared" si="248"/>
        <v>0.91784660089234138</v>
      </c>
      <c r="AL784" s="17">
        <f t="shared" si="249"/>
        <v>0.92551026787560275</v>
      </c>
      <c r="AM784" s="17">
        <f t="shared" si="250"/>
        <v>0.92551026787560275</v>
      </c>
      <c r="AN784" s="17">
        <f t="shared" si="256"/>
        <v>1.2827640604002877E-3</v>
      </c>
      <c r="AO784" s="17">
        <f t="shared" si="257"/>
        <v>9.2551026787560282</v>
      </c>
      <c r="AP784" s="17">
        <f t="shared" si="258"/>
        <v>11.836055010065557</v>
      </c>
      <c r="AQ784" s="17">
        <f t="shared" si="259"/>
        <v>19.567666678007619</v>
      </c>
    </row>
    <row r="785" spans="2:43" x14ac:dyDescent="0.45">
      <c r="B785">
        <f>INDEX(RawData!$A$2:$A$1048576,MATCH(FmtData!$B$4+(ROW()-10),RawData!$A$2:$A$1048576,0))</f>
        <v>973</v>
      </c>
      <c r="C785" s="23">
        <f>LEFT(INDEX(RawData!$B$2:$B$1048576, MATCH(FmtData!$B$4+(ROW()-10),RawData!$A$2:$A$1048576,0)),10)+MID(INDEX(RawData!$B$2:$B$1048576, MATCH(FmtData!$B$4+(ROW()-10),RawData!$A$2:$A$1048576,0)),12,8)-$B$5/24</f>
        <v>42201.050486111111</v>
      </c>
      <c r="D785" s="7">
        <f>MID(INDEX(RawData!$B$2:$B$1048576, MATCH(FmtData!$B$4+(ROW()-10),RawData!$A$2:$A$1048576,0)),12,8)+$B$5/24</f>
        <v>0.55048611111111112</v>
      </c>
      <c r="E785" s="8">
        <f>INDEX(RawData!$D$2:$D$1048576,MATCH(FmtData!$B$4+(ROW()-10),RawData!$A$2:$A$1048576,0))</f>
        <v>35.132199999999997</v>
      </c>
      <c r="F785">
        <f>INDEX(RawData!$D$2:$D$1048576,MATCH(FmtData!$B$4+(ROW()-10),RawData!$A$2:$A$1048576,0))</f>
        <v>35.132199999999997</v>
      </c>
      <c r="G785">
        <f>INDEX(RawData!E$2:E$1048576,MATCH(FmtData!$B$4+(ROW()-10),RawData!$A$2:$A$1048576,0))</f>
        <v>2840.83</v>
      </c>
      <c r="H785">
        <f>INDEX(RawData!F$2:F$1048576,MATCH(FmtData!$B$4+(ROW()-10),RawData!$A$2:$A$1048576,0))</f>
        <v>-1.0764199999999999</v>
      </c>
      <c r="I785">
        <f>INDEX(RawData!G$2:G$1048576,MATCH(FmtData!$B$4+(ROW()-10),RawData!$A$2:$A$1048576,0))</f>
        <v>-29008.1</v>
      </c>
      <c r="J785">
        <f>INDEX(RawData!H$2:H$1048576,MATCH(FmtData!$B$4+(ROW()-10),RawData!$A$2:$A$1048576,0))</f>
        <v>5.0845300000000003E-2</v>
      </c>
      <c r="K785">
        <f>INDEX(RawData!I$2:I$1048576,MATCH(FmtData!$B$4+(ROW()-10),RawData!$A$2:$A$1048576,0))</f>
        <v>-0.61514800000000003</v>
      </c>
      <c r="L785">
        <f>INDEX(RawData!J$2:J$1048576,MATCH(FmtData!$B$4+(ROW()-10),RawData!$A$2:$A$1048576,0))</f>
        <v>184.3</v>
      </c>
      <c r="M785">
        <f>INDEX(RawData!K$2:K$1048576,MATCH(FmtData!$B$4+(ROW()-10),RawData!$A$2:$A$1048576,0))</f>
        <v>178.7</v>
      </c>
      <c r="N785">
        <f>INDEX(RawData!L$2:L$1048576,MATCH(FmtData!$B$4+(ROW()-10),RawData!$A$2:$A$1048576,0))</f>
        <v>22.5</v>
      </c>
      <c r="O785">
        <f>INDEX(RawData!M$2:M$1048576,MATCH(FmtData!$B$4+(ROW()-10),RawData!$A$2:$A$1048576,0))</f>
        <v>164.7</v>
      </c>
      <c r="P785">
        <f>INDEX(RawData!N$2:N$1048576,MATCH(FmtData!$B$4+(ROW()-10),RawData!$A$2:$A$1048576,0))</f>
        <v>22.1</v>
      </c>
      <c r="Q785">
        <f>INDEX(RawData!O$2:O$1048576,MATCH(FmtData!$B$4+(ROW()-10),RawData!$A$2:$A$1048576,0))</f>
        <v>182.7</v>
      </c>
      <c r="R785" s="8">
        <f>INDEX(RawData!P$2:P$1048576,MATCH(FmtData!$B$4+(ROW()-10),RawData!$A$2:$A$1048576,0))</f>
        <v>9.8624299999999998</v>
      </c>
      <c r="S785">
        <f>INDEX(RawData!Q$2:Q$1048576,MATCH(FmtData!$B$4+(ROW()-10),RawData!$A$2:$A$1048576,0))</f>
        <v>110.925</v>
      </c>
      <c r="T785" s="8">
        <f>INDEX(RawData!R$2:R$1048576,MATCH(FmtData!$B$4+(ROW()-10),RawData!$A$2:$A$1048576,0))</f>
        <v>1.85121</v>
      </c>
      <c r="U785" s="8">
        <f>INDEX(RawData!S$2:S$1048576,MATCH(FmtData!$B$4+(ROW()-10),RawData!$A$2:$A$1048576,0))</f>
        <v>0.72128000000000003</v>
      </c>
      <c r="V785" s="8">
        <f>INDEX(RawData!T$2:T$1048576,MATCH(FmtData!$B$4+(ROW()-10),RawData!$A$2:$A$1048576,0))</f>
        <v>0.20404800000000001</v>
      </c>
      <c r="W785" s="3">
        <f t="shared" si="251"/>
        <v>-0.5336438400000002</v>
      </c>
      <c r="X785" s="3">
        <f t="shared" si="252"/>
        <v>-0.47849231200000003</v>
      </c>
      <c r="Y785" s="8">
        <f t="shared" si="241"/>
        <v>9.4230432000470046</v>
      </c>
      <c r="Z785" s="8">
        <f t="shared" si="242"/>
        <v>9.4781947280470042</v>
      </c>
      <c r="AA785" s="8">
        <f t="shared" si="253"/>
        <v>9.4506189640470044</v>
      </c>
      <c r="AB785" s="41">
        <v>1</v>
      </c>
      <c r="AC785" s="42" t="str">
        <f t="shared" si="254"/>
        <v>Isco</v>
      </c>
      <c r="AD785" s="5">
        <f t="shared" si="260"/>
        <v>-290.56</v>
      </c>
      <c r="AE785" s="15">
        <f t="shared" si="243"/>
        <v>-130.00679996051372</v>
      </c>
      <c r="AF785" s="15">
        <f t="shared" si="244"/>
        <v>-117.19926517889019</v>
      </c>
      <c r="AG785" s="15">
        <f t="shared" si="245"/>
        <v>-123.62084161085147</v>
      </c>
      <c r="AH785" s="15">
        <f t="shared" si="255"/>
        <v>-123.62084161085147</v>
      </c>
      <c r="AI785" s="17">
        <f t="shared" si="246"/>
        <v>1.1836055010065558</v>
      </c>
      <c r="AJ785" s="17">
        <f t="shared" si="247"/>
        <v>0.93339149732725524</v>
      </c>
      <c r="AK785" s="17">
        <f t="shared" si="248"/>
        <v>0.91791216092061001</v>
      </c>
      <c r="AL785" s="17">
        <f t="shared" si="249"/>
        <v>0.92560863851726083</v>
      </c>
      <c r="AM785" s="17">
        <f t="shared" si="250"/>
        <v>0.92560863851726083</v>
      </c>
      <c r="AN785" s="17">
        <f t="shared" si="256"/>
        <v>1.1108451014055776E-3</v>
      </c>
      <c r="AO785" s="17">
        <f t="shared" si="257"/>
        <v>9.2560863851726083</v>
      </c>
      <c r="AP785" s="17">
        <f t="shared" si="258"/>
        <v>11.836055010065557</v>
      </c>
      <c r="AQ785" s="17">
        <f t="shared" si="259"/>
        <v>19.586765089139902</v>
      </c>
    </row>
    <row r="786" spans="2:43" x14ac:dyDescent="0.45">
      <c r="B786">
        <f>INDEX(RawData!$A$2:$A$1048576,MATCH(FmtData!$B$4+(ROW()-10),RawData!$A$2:$A$1048576,0))</f>
        <v>974</v>
      </c>
      <c r="C786" s="23">
        <f>LEFT(INDEX(RawData!$B$2:$B$1048576, MATCH(FmtData!$B$4+(ROW()-10),RawData!$A$2:$A$1048576,0)),10)+MID(INDEX(RawData!$B$2:$B$1048576, MATCH(FmtData!$B$4+(ROW()-10),RawData!$A$2:$A$1048576,0)),12,8)-$B$5/24</f>
        <v>42201.051192129627</v>
      </c>
      <c r="D786" s="7">
        <f>MID(INDEX(RawData!$B$2:$B$1048576, MATCH(FmtData!$B$4+(ROW()-10),RawData!$A$2:$A$1048576,0)),12,8)+$B$5/24</f>
        <v>0.5511921296296296</v>
      </c>
      <c r="E786" s="8">
        <f>INDEX(RawData!$D$2:$D$1048576,MATCH(FmtData!$B$4+(ROW()-10),RawData!$A$2:$A$1048576,0))</f>
        <v>35.148800000000001</v>
      </c>
      <c r="F786">
        <f>INDEX(RawData!$D$2:$D$1048576,MATCH(FmtData!$B$4+(ROW()-10),RawData!$A$2:$A$1048576,0))</f>
        <v>35.148800000000001</v>
      </c>
      <c r="G786">
        <f>INDEX(RawData!E$2:E$1048576,MATCH(FmtData!$B$4+(ROW()-10),RawData!$A$2:$A$1048576,0))</f>
        <v>2838.98</v>
      </c>
      <c r="H786">
        <f>INDEX(RawData!F$2:F$1048576,MATCH(FmtData!$B$4+(ROW()-10),RawData!$A$2:$A$1048576,0))</f>
        <v>-1.0764199999999999</v>
      </c>
      <c r="I786">
        <f>INDEX(RawData!G$2:G$1048576,MATCH(FmtData!$B$4+(ROW()-10),RawData!$A$2:$A$1048576,0))</f>
        <v>-29008.1</v>
      </c>
      <c r="J786">
        <f>INDEX(RawData!H$2:H$1048576,MATCH(FmtData!$B$4+(ROW()-10),RawData!$A$2:$A$1048576,0))</f>
        <v>5.0845300000000003E-2</v>
      </c>
      <c r="K786">
        <f>INDEX(RawData!I$2:I$1048576,MATCH(FmtData!$B$4+(ROW()-10),RawData!$A$2:$A$1048576,0))</f>
        <v>-0.61495900000000003</v>
      </c>
      <c r="L786">
        <f>INDEX(RawData!J$2:J$1048576,MATCH(FmtData!$B$4+(ROW()-10),RawData!$A$2:$A$1048576,0))</f>
        <v>194.9</v>
      </c>
      <c r="M786">
        <f>INDEX(RawData!K$2:K$1048576,MATCH(FmtData!$B$4+(ROW()-10),RawData!$A$2:$A$1048576,0))</f>
        <v>173.9</v>
      </c>
      <c r="N786">
        <f>INDEX(RawData!L$2:L$1048576,MATCH(FmtData!$B$4+(ROW()-10),RawData!$A$2:$A$1048576,0))</f>
        <v>22.5</v>
      </c>
      <c r="O786">
        <f>INDEX(RawData!M$2:M$1048576,MATCH(FmtData!$B$4+(ROW()-10),RawData!$A$2:$A$1048576,0))</f>
        <v>174.6</v>
      </c>
      <c r="P786">
        <f>INDEX(RawData!N$2:N$1048576,MATCH(FmtData!$B$4+(ROW()-10),RawData!$A$2:$A$1048576,0))</f>
        <v>22.1</v>
      </c>
      <c r="Q786">
        <f>INDEX(RawData!O$2:O$1048576,MATCH(FmtData!$B$4+(ROW()-10),RawData!$A$2:$A$1048576,0))</f>
        <v>182.6</v>
      </c>
      <c r="R786" s="8">
        <f>INDEX(RawData!P$2:P$1048576,MATCH(FmtData!$B$4+(ROW()-10),RawData!$A$2:$A$1048576,0))</f>
        <v>9.8624299999999998</v>
      </c>
      <c r="S786">
        <f>INDEX(RawData!Q$2:Q$1048576,MATCH(FmtData!$B$4+(ROW()-10),RawData!$A$2:$A$1048576,0))</f>
        <v>110.925</v>
      </c>
      <c r="T786" s="8">
        <f>INDEX(RawData!R$2:R$1048576,MATCH(FmtData!$B$4+(ROW()-10),RawData!$A$2:$A$1048576,0))</f>
        <v>1.85121</v>
      </c>
      <c r="U786" s="8">
        <f>INDEX(RawData!S$2:S$1048576,MATCH(FmtData!$B$4+(ROW()-10),RawData!$A$2:$A$1048576,0))</f>
        <v>0.72128000000000003</v>
      </c>
      <c r="V786" s="8">
        <f>INDEX(RawData!T$2:T$1048576,MATCH(FmtData!$B$4+(ROW()-10),RawData!$A$2:$A$1048576,0))</f>
        <v>0.20441999999999999</v>
      </c>
      <c r="W786" s="3">
        <f t="shared" si="251"/>
        <v>-0.5336438400000002</v>
      </c>
      <c r="X786" s="3">
        <f t="shared" si="252"/>
        <v>-0.47943719200000001</v>
      </c>
      <c r="Y786" s="8">
        <f t="shared" si="241"/>
        <v>9.4230432000470046</v>
      </c>
      <c r="Z786" s="8">
        <f t="shared" si="242"/>
        <v>9.4772498480470038</v>
      </c>
      <c r="AA786" s="8">
        <f t="shared" si="253"/>
        <v>9.4501465240470033</v>
      </c>
      <c r="AB786" s="41">
        <v>1</v>
      </c>
      <c r="AC786" s="42" t="str">
        <f t="shared" si="254"/>
        <v>Isco</v>
      </c>
      <c r="AD786" s="5">
        <f t="shared" si="260"/>
        <v>-290.56</v>
      </c>
      <c r="AE786" s="15">
        <f t="shared" si="243"/>
        <v>-130.00679996051372</v>
      </c>
      <c r="AF786" s="15">
        <f t="shared" si="244"/>
        <v>-117.41989005435664</v>
      </c>
      <c r="AG786" s="15">
        <f t="shared" si="245"/>
        <v>-123.73054823368398</v>
      </c>
      <c r="AH786" s="15">
        <f t="shared" si="255"/>
        <v>-123.73054823368398</v>
      </c>
      <c r="AI786" s="17">
        <f t="shared" si="246"/>
        <v>1.1836055010065558</v>
      </c>
      <c r="AJ786" s="17">
        <f t="shared" si="247"/>
        <v>0.93339149732725524</v>
      </c>
      <c r="AK786" s="17">
        <f t="shared" si="248"/>
        <v>0.91817446354864496</v>
      </c>
      <c r="AL786" s="17">
        <f t="shared" si="249"/>
        <v>0.92574124711737915</v>
      </c>
      <c r="AM786" s="17">
        <f t="shared" si="250"/>
        <v>0.92574124711737915</v>
      </c>
      <c r="AN786" s="17">
        <f t="shared" si="256"/>
        <v>1.023935510109375E-3</v>
      </c>
      <c r="AO786" s="17">
        <f t="shared" si="257"/>
        <v>9.257412471173792</v>
      </c>
      <c r="AP786" s="17">
        <f t="shared" si="258"/>
        <v>11.836055010065557</v>
      </c>
      <c r="AQ786" s="17">
        <f t="shared" si="259"/>
        <v>19.574009832607512</v>
      </c>
    </row>
    <row r="787" spans="2:43" x14ac:dyDescent="0.45">
      <c r="B787">
        <f>INDEX(RawData!$A$2:$A$1048576,MATCH(FmtData!$B$4+(ROW()-10),RawData!$A$2:$A$1048576,0))</f>
        <v>975</v>
      </c>
      <c r="C787" s="23">
        <f>LEFT(INDEX(RawData!$B$2:$B$1048576, MATCH(FmtData!$B$4+(ROW()-10),RawData!$A$2:$A$1048576,0)),10)+MID(INDEX(RawData!$B$2:$B$1048576, MATCH(FmtData!$B$4+(ROW()-10),RawData!$A$2:$A$1048576,0)),12,8)-$B$5/24</f>
        <v>42201.051874999997</v>
      </c>
      <c r="D787" s="7">
        <f>MID(INDEX(RawData!$B$2:$B$1048576, MATCH(FmtData!$B$4+(ROW()-10),RawData!$A$2:$A$1048576,0)),12,8)+$B$5/24</f>
        <v>0.551875</v>
      </c>
      <c r="E787" s="8">
        <f>INDEX(RawData!$D$2:$D$1048576,MATCH(FmtData!$B$4+(ROW()-10),RawData!$A$2:$A$1048576,0))</f>
        <v>35.165399999999998</v>
      </c>
      <c r="F787">
        <f>INDEX(RawData!$D$2:$D$1048576,MATCH(FmtData!$B$4+(ROW()-10),RawData!$A$2:$A$1048576,0))</f>
        <v>35.165399999999998</v>
      </c>
      <c r="G787">
        <f>INDEX(RawData!E$2:E$1048576,MATCH(FmtData!$B$4+(ROW()-10),RawData!$A$2:$A$1048576,0))</f>
        <v>2845.75</v>
      </c>
      <c r="H787">
        <f>INDEX(RawData!F$2:F$1048576,MATCH(FmtData!$B$4+(ROW()-10),RawData!$A$2:$A$1048576,0))</f>
        <v>-1.0764199999999999</v>
      </c>
      <c r="I787">
        <f>INDEX(RawData!G$2:G$1048576,MATCH(FmtData!$B$4+(ROW()-10),RawData!$A$2:$A$1048576,0))</f>
        <v>-29008.1</v>
      </c>
      <c r="J787">
        <f>INDEX(RawData!H$2:H$1048576,MATCH(FmtData!$B$4+(ROW()-10),RawData!$A$2:$A$1048576,0))</f>
        <v>5.0845300000000003E-2</v>
      </c>
      <c r="K787">
        <f>INDEX(RawData!I$2:I$1048576,MATCH(FmtData!$B$4+(ROW()-10),RawData!$A$2:$A$1048576,0))</f>
        <v>-0.61533599999999999</v>
      </c>
      <c r="L787">
        <f>INDEX(RawData!J$2:J$1048576,MATCH(FmtData!$B$4+(ROW()-10),RawData!$A$2:$A$1048576,0))</f>
        <v>185.9</v>
      </c>
      <c r="M787">
        <f>INDEX(RawData!K$2:K$1048576,MATCH(FmtData!$B$4+(ROW()-10),RawData!$A$2:$A$1048576,0))</f>
        <v>170.4</v>
      </c>
      <c r="N787">
        <f>INDEX(RawData!L$2:L$1048576,MATCH(FmtData!$B$4+(ROW()-10),RawData!$A$2:$A$1048576,0))</f>
        <v>22.5</v>
      </c>
      <c r="O787">
        <f>INDEX(RawData!M$2:M$1048576,MATCH(FmtData!$B$4+(ROW()-10),RawData!$A$2:$A$1048576,0))</f>
        <v>163.4</v>
      </c>
      <c r="P787">
        <f>INDEX(RawData!N$2:N$1048576,MATCH(FmtData!$B$4+(ROW()-10),RawData!$A$2:$A$1048576,0))</f>
        <v>22</v>
      </c>
      <c r="Q787">
        <f>INDEX(RawData!O$2:O$1048576,MATCH(FmtData!$B$4+(ROW()-10),RawData!$A$2:$A$1048576,0))</f>
        <v>182.8</v>
      </c>
      <c r="R787" s="8">
        <f>INDEX(RawData!P$2:P$1048576,MATCH(FmtData!$B$4+(ROW()-10),RawData!$A$2:$A$1048576,0))</f>
        <v>9.8624299999999998</v>
      </c>
      <c r="S787">
        <f>INDEX(RawData!Q$2:Q$1048576,MATCH(FmtData!$B$4+(ROW()-10),RawData!$A$2:$A$1048576,0))</f>
        <v>110.925</v>
      </c>
      <c r="T787" s="8">
        <f>INDEX(RawData!R$2:R$1048576,MATCH(FmtData!$B$4+(ROW()-10),RawData!$A$2:$A$1048576,0))</f>
        <v>1.85121</v>
      </c>
      <c r="U787" s="8">
        <f>INDEX(RawData!S$2:S$1048576,MATCH(FmtData!$B$4+(ROW()-10),RawData!$A$2:$A$1048576,0))</f>
        <v>0.72140199999999999</v>
      </c>
      <c r="V787" s="8">
        <f>INDEX(RawData!T$2:T$1048576,MATCH(FmtData!$B$4+(ROW()-10),RawData!$A$2:$A$1048576,0))</f>
        <v>0.20308699999999999</v>
      </c>
      <c r="W787" s="3">
        <f t="shared" si="251"/>
        <v>-0.53395372000000008</v>
      </c>
      <c r="X787" s="3">
        <f t="shared" si="252"/>
        <v>-0.47605137200000003</v>
      </c>
      <c r="Y787" s="8">
        <f t="shared" si="241"/>
        <v>9.4227333200470049</v>
      </c>
      <c r="Z787" s="8">
        <f t="shared" si="242"/>
        <v>9.4806356680470039</v>
      </c>
      <c r="AA787" s="8">
        <f t="shared" si="253"/>
        <v>9.4516844940470044</v>
      </c>
      <c r="AB787" s="41">
        <v>1</v>
      </c>
      <c r="AC787" s="42" t="str">
        <f t="shared" si="254"/>
        <v>Isco</v>
      </c>
      <c r="AD787" s="5">
        <f t="shared" si="260"/>
        <v>-290.56</v>
      </c>
      <c r="AE787" s="15">
        <f t="shared" si="243"/>
        <v>-130.07835955436178</v>
      </c>
      <c r="AF787" s="15">
        <f t="shared" si="244"/>
        <v>-116.62912348134932</v>
      </c>
      <c r="AG787" s="15">
        <f t="shared" si="245"/>
        <v>-123.37337350869257</v>
      </c>
      <c r="AH787" s="15">
        <f t="shared" si="255"/>
        <v>-123.37337350869257</v>
      </c>
      <c r="AI787" s="17">
        <f t="shared" si="246"/>
        <v>1.1836055010065558</v>
      </c>
      <c r="AJ787" s="17">
        <f t="shared" si="247"/>
        <v>0.93347945187515413</v>
      </c>
      <c r="AK787" s="17">
        <f t="shared" si="248"/>
        <v>0.9172350085844202</v>
      </c>
      <c r="AL787" s="17">
        <f t="shared" si="249"/>
        <v>0.92530964928454784</v>
      </c>
      <c r="AM787" s="17">
        <f t="shared" si="250"/>
        <v>0.92530964928454784</v>
      </c>
      <c r="AN787" s="17">
        <f t="shared" si="256"/>
        <v>1.4544622379975003E-3</v>
      </c>
      <c r="AO787" s="17">
        <f t="shared" si="257"/>
        <v>9.2530964928454793</v>
      </c>
      <c r="AP787" s="17">
        <f t="shared" si="258"/>
        <v>11.836055010065557</v>
      </c>
      <c r="AQ787" s="17">
        <f t="shared" si="259"/>
        <v>19.620687176782795</v>
      </c>
    </row>
    <row r="788" spans="2:43" x14ac:dyDescent="0.45">
      <c r="B788">
        <f>INDEX(RawData!$A$2:$A$1048576,MATCH(FmtData!$B$4+(ROW()-10),RawData!$A$2:$A$1048576,0))</f>
        <v>976</v>
      </c>
      <c r="C788" s="23">
        <f>LEFT(INDEX(RawData!$B$2:$B$1048576, MATCH(FmtData!$B$4+(ROW()-10),RawData!$A$2:$A$1048576,0)),10)+MID(INDEX(RawData!$B$2:$B$1048576, MATCH(FmtData!$B$4+(ROW()-10),RawData!$A$2:$A$1048576,0)),12,8)-$B$5/24</f>
        <v>42201.052569444444</v>
      </c>
      <c r="D788" s="7">
        <f>MID(INDEX(RawData!$B$2:$B$1048576, MATCH(FmtData!$B$4+(ROW()-10),RawData!$A$2:$A$1048576,0)),12,8)+$B$5/24</f>
        <v>0.55256944444444445</v>
      </c>
      <c r="E788" s="8">
        <f>INDEX(RawData!$D$2:$D$1048576,MATCH(FmtData!$B$4+(ROW()-10),RawData!$A$2:$A$1048576,0))</f>
        <v>35.181899999999999</v>
      </c>
      <c r="F788">
        <f>INDEX(RawData!$D$2:$D$1048576,MATCH(FmtData!$B$4+(ROW()-10),RawData!$A$2:$A$1048576,0))</f>
        <v>35.181899999999999</v>
      </c>
      <c r="G788">
        <f>INDEX(RawData!E$2:E$1048576,MATCH(FmtData!$B$4+(ROW()-10),RawData!$A$2:$A$1048576,0))</f>
        <v>2844.83</v>
      </c>
      <c r="H788">
        <f>INDEX(RawData!F$2:F$1048576,MATCH(FmtData!$B$4+(ROW()-10),RawData!$A$2:$A$1048576,0))</f>
        <v>-1.0764199999999999</v>
      </c>
      <c r="I788">
        <f>INDEX(RawData!G$2:G$1048576,MATCH(FmtData!$B$4+(ROW()-10),RawData!$A$2:$A$1048576,0))</f>
        <v>-29008.1</v>
      </c>
      <c r="J788">
        <f>INDEX(RawData!H$2:H$1048576,MATCH(FmtData!$B$4+(ROW()-10),RawData!$A$2:$A$1048576,0))</f>
        <v>5.0845300000000003E-2</v>
      </c>
      <c r="K788">
        <f>INDEX(RawData!I$2:I$1048576,MATCH(FmtData!$B$4+(ROW()-10),RawData!$A$2:$A$1048576,0))</f>
        <v>-0.61458100000000004</v>
      </c>
      <c r="L788">
        <f>INDEX(RawData!J$2:J$1048576,MATCH(FmtData!$B$4+(ROW()-10),RawData!$A$2:$A$1048576,0))</f>
        <v>172.9</v>
      </c>
      <c r="M788">
        <f>INDEX(RawData!K$2:K$1048576,MATCH(FmtData!$B$4+(ROW()-10),RawData!$A$2:$A$1048576,0))</f>
        <v>168.3</v>
      </c>
      <c r="N788">
        <f>INDEX(RawData!L$2:L$1048576,MATCH(FmtData!$B$4+(ROW()-10),RawData!$A$2:$A$1048576,0))</f>
        <v>22.5</v>
      </c>
      <c r="O788">
        <f>INDEX(RawData!M$2:M$1048576,MATCH(FmtData!$B$4+(ROW()-10),RawData!$A$2:$A$1048576,0))</f>
        <v>165.4</v>
      </c>
      <c r="P788">
        <f>INDEX(RawData!N$2:N$1048576,MATCH(FmtData!$B$4+(ROW()-10),RawData!$A$2:$A$1048576,0))</f>
        <v>22</v>
      </c>
      <c r="Q788">
        <f>INDEX(RawData!O$2:O$1048576,MATCH(FmtData!$B$4+(ROW()-10),RawData!$A$2:$A$1048576,0))</f>
        <v>182.8</v>
      </c>
      <c r="R788" s="8">
        <f>INDEX(RawData!P$2:P$1048576,MATCH(FmtData!$B$4+(ROW()-10),RawData!$A$2:$A$1048576,0))</f>
        <v>9.8624299999999998</v>
      </c>
      <c r="S788">
        <f>INDEX(RawData!Q$2:Q$1048576,MATCH(FmtData!$B$4+(ROW()-10),RawData!$A$2:$A$1048576,0))</f>
        <v>110.925</v>
      </c>
      <c r="T788" s="8">
        <f>INDEX(RawData!R$2:R$1048576,MATCH(FmtData!$B$4+(ROW()-10),RawData!$A$2:$A$1048576,0))</f>
        <v>1.85121</v>
      </c>
      <c r="U788" s="8">
        <f>INDEX(RawData!S$2:S$1048576,MATCH(FmtData!$B$4+(ROW()-10),RawData!$A$2:$A$1048576,0))</f>
        <v>0.72149300000000005</v>
      </c>
      <c r="V788" s="8">
        <f>INDEX(RawData!T$2:T$1048576,MATCH(FmtData!$B$4+(ROW()-10),RawData!$A$2:$A$1048576,0))</f>
        <v>0.20327300000000001</v>
      </c>
      <c r="W788" s="3">
        <f t="shared" si="251"/>
        <v>-0.53418486000000021</v>
      </c>
      <c r="X788" s="3">
        <f t="shared" si="252"/>
        <v>-0.47652381200000005</v>
      </c>
      <c r="Y788" s="8">
        <f t="shared" si="241"/>
        <v>9.4225021800470046</v>
      </c>
      <c r="Z788" s="8">
        <f t="shared" si="242"/>
        <v>9.4801632280470045</v>
      </c>
      <c r="AA788" s="8">
        <f t="shared" si="253"/>
        <v>9.4513327040470045</v>
      </c>
      <c r="AB788" s="41">
        <v>1</v>
      </c>
      <c r="AC788" s="42" t="str">
        <f t="shared" si="254"/>
        <v>Isco</v>
      </c>
      <c r="AD788" s="5">
        <f t="shared" si="260"/>
        <v>-290.56</v>
      </c>
      <c r="AE788" s="15">
        <f t="shared" si="243"/>
        <v>-130.13173305223961</v>
      </c>
      <c r="AF788" s="15">
        <f t="shared" si="244"/>
        <v>-116.73949533145424</v>
      </c>
      <c r="AG788" s="15">
        <f t="shared" si="245"/>
        <v>-123.45508220746694</v>
      </c>
      <c r="AH788" s="15">
        <f t="shared" si="255"/>
        <v>-123.45508220746694</v>
      </c>
      <c r="AI788" s="17">
        <f t="shared" si="246"/>
        <v>1.1836055010065558</v>
      </c>
      <c r="AJ788" s="17">
        <f t="shared" si="247"/>
        <v>0.93354506452023778</v>
      </c>
      <c r="AK788" s="17">
        <f t="shared" si="248"/>
        <v>0.91736601827597253</v>
      </c>
      <c r="AL788" s="17">
        <f t="shared" si="249"/>
        <v>0.9254083478019447</v>
      </c>
      <c r="AM788" s="17">
        <f t="shared" si="250"/>
        <v>0.9254083478019447</v>
      </c>
      <c r="AN788" s="17">
        <f t="shared" si="256"/>
        <v>1.6310920567597087E-3</v>
      </c>
      <c r="AO788" s="17">
        <f t="shared" si="257"/>
        <v>9.2540834780194476</v>
      </c>
      <c r="AP788" s="17">
        <f t="shared" si="258"/>
        <v>11.836055010065557</v>
      </c>
      <c r="AQ788" s="17">
        <f t="shared" si="259"/>
        <v>19.614344022182905</v>
      </c>
    </row>
    <row r="789" spans="2:43" x14ac:dyDescent="0.45">
      <c r="B789">
        <f>INDEX(RawData!$A$2:$A$1048576,MATCH(FmtData!$B$4+(ROW()-10),RawData!$A$2:$A$1048576,0))</f>
        <v>977</v>
      </c>
      <c r="C789" s="23">
        <f>LEFT(INDEX(RawData!$B$2:$B$1048576, MATCH(FmtData!$B$4+(ROW()-10),RawData!$A$2:$A$1048576,0)),10)+MID(INDEX(RawData!$B$2:$B$1048576, MATCH(FmtData!$B$4+(ROW()-10),RawData!$A$2:$A$1048576,0)),12,8)-$B$5/24</f>
        <v>42201.053263888891</v>
      </c>
      <c r="D789" s="7">
        <f>MID(INDEX(RawData!$B$2:$B$1048576, MATCH(FmtData!$B$4+(ROW()-10),RawData!$A$2:$A$1048576,0)),12,8)+$B$5/24</f>
        <v>0.55326388888888889</v>
      </c>
      <c r="E789" s="8">
        <f>INDEX(RawData!$D$2:$D$1048576,MATCH(FmtData!$B$4+(ROW()-10),RawData!$A$2:$A$1048576,0))</f>
        <v>35.198599999999999</v>
      </c>
      <c r="F789">
        <f>INDEX(RawData!$D$2:$D$1048576,MATCH(FmtData!$B$4+(ROW()-10),RawData!$A$2:$A$1048576,0))</f>
        <v>35.198599999999999</v>
      </c>
      <c r="G789">
        <f>INDEX(RawData!E$2:E$1048576,MATCH(FmtData!$B$4+(ROW()-10),RawData!$A$2:$A$1048576,0))</f>
        <v>2837.14</v>
      </c>
      <c r="H789">
        <f>INDEX(RawData!F$2:F$1048576,MATCH(FmtData!$B$4+(ROW()-10),RawData!$A$2:$A$1048576,0))</f>
        <v>-1.0764199999999999</v>
      </c>
      <c r="I789">
        <f>INDEX(RawData!G$2:G$1048576,MATCH(FmtData!$B$4+(ROW()-10),RawData!$A$2:$A$1048576,0))</f>
        <v>-29008.1</v>
      </c>
      <c r="J789">
        <f>INDEX(RawData!H$2:H$1048576,MATCH(FmtData!$B$4+(ROW()-10),RawData!$A$2:$A$1048576,0))</f>
        <v>5.0845300000000003E-2</v>
      </c>
      <c r="K789">
        <f>INDEX(RawData!I$2:I$1048576,MATCH(FmtData!$B$4+(ROW()-10),RawData!$A$2:$A$1048576,0))</f>
        <v>-0.61458100000000004</v>
      </c>
      <c r="L789">
        <f>INDEX(RawData!J$2:J$1048576,MATCH(FmtData!$B$4+(ROW()-10),RawData!$A$2:$A$1048576,0))</f>
        <v>184.3</v>
      </c>
      <c r="M789">
        <f>INDEX(RawData!K$2:K$1048576,MATCH(FmtData!$B$4+(ROW()-10),RawData!$A$2:$A$1048576,0))</f>
        <v>166.7</v>
      </c>
      <c r="N789">
        <f>INDEX(RawData!L$2:L$1048576,MATCH(FmtData!$B$4+(ROW()-10),RawData!$A$2:$A$1048576,0))</f>
        <v>22.5</v>
      </c>
      <c r="O789">
        <f>INDEX(RawData!M$2:M$1048576,MATCH(FmtData!$B$4+(ROW()-10),RawData!$A$2:$A$1048576,0))</f>
        <v>161.1</v>
      </c>
      <c r="P789">
        <f>INDEX(RawData!N$2:N$1048576,MATCH(FmtData!$B$4+(ROW()-10),RawData!$A$2:$A$1048576,0))</f>
        <v>22</v>
      </c>
      <c r="Q789">
        <f>INDEX(RawData!O$2:O$1048576,MATCH(FmtData!$B$4+(ROW()-10),RawData!$A$2:$A$1048576,0))</f>
        <v>182.8</v>
      </c>
      <c r="R789" s="8">
        <f>INDEX(RawData!P$2:P$1048576,MATCH(FmtData!$B$4+(ROW()-10),RawData!$A$2:$A$1048576,0))</f>
        <v>9.8624299999999998</v>
      </c>
      <c r="S789">
        <f>INDEX(RawData!Q$2:Q$1048576,MATCH(FmtData!$B$4+(ROW()-10),RawData!$A$2:$A$1048576,0))</f>
        <v>110.925</v>
      </c>
      <c r="T789" s="8">
        <f>INDEX(RawData!R$2:R$1048576,MATCH(FmtData!$B$4+(ROW()-10),RawData!$A$2:$A$1048576,0))</f>
        <v>1.85121</v>
      </c>
      <c r="U789" s="8">
        <f>INDEX(RawData!S$2:S$1048576,MATCH(FmtData!$B$4+(ROW()-10),RawData!$A$2:$A$1048576,0))</f>
        <v>0.72149300000000005</v>
      </c>
      <c r="V789" s="8">
        <f>INDEX(RawData!T$2:T$1048576,MATCH(FmtData!$B$4+(ROW()-10),RawData!$A$2:$A$1048576,0))</f>
        <v>0.204513</v>
      </c>
      <c r="W789" s="3">
        <f t="shared" si="251"/>
        <v>-0.53418486000000021</v>
      </c>
      <c r="X789" s="3">
        <f t="shared" si="252"/>
        <v>-0.47967341200000002</v>
      </c>
      <c r="Y789" s="8">
        <f t="shared" si="241"/>
        <v>9.4225021800470046</v>
      </c>
      <c r="Z789" s="8">
        <f t="shared" si="242"/>
        <v>9.4770136280470041</v>
      </c>
      <c r="AA789" s="8">
        <f t="shared" si="253"/>
        <v>9.4497579040470043</v>
      </c>
      <c r="AB789" s="41">
        <v>1</v>
      </c>
      <c r="AC789" s="42" t="str">
        <f t="shared" si="254"/>
        <v>Isco</v>
      </c>
      <c r="AD789" s="5">
        <f t="shared" si="260"/>
        <v>-290.56</v>
      </c>
      <c r="AE789" s="15">
        <f t="shared" si="243"/>
        <v>-130.13173305223961</v>
      </c>
      <c r="AF789" s="15">
        <f t="shared" si="244"/>
        <v>-117.47503972141624</v>
      </c>
      <c r="AG789" s="15">
        <f t="shared" si="245"/>
        <v>-123.82078294172766</v>
      </c>
      <c r="AH789" s="15">
        <f t="shared" si="255"/>
        <v>-123.82078294172766</v>
      </c>
      <c r="AI789" s="17">
        <f t="shared" si="246"/>
        <v>1.1836055010065558</v>
      </c>
      <c r="AJ789" s="17">
        <f t="shared" si="247"/>
        <v>0.93354506452023778</v>
      </c>
      <c r="AK789" s="17">
        <f t="shared" si="248"/>
        <v>0.91824005483812265</v>
      </c>
      <c r="AL789" s="17">
        <f t="shared" si="249"/>
        <v>0.92585034739521521</v>
      </c>
      <c r="AM789" s="17">
        <f t="shared" si="250"/>
        <v>0.92585034739521521</v>
      </c>
      <c r="AN789" s="17">
        <f t="shared" si="256"/>
        <v>8.8163174738375982E-4</v>
      </c>
      <c r="AO789" s="17">
        <f t="shared" si="257"/>
        <v>9.2585034739521515</v>
      </c>
      <c r="AP789" s="17">
        <f t="shared" si="258"/>
        <v>11.836055010065557</v>
      </c>
      <c r="AQ789" s="17">
        <f t="shared" si="259"/>
        <v>19.561323523407729</v>
      </c>
    </row>
    <row r="790" spans="2:43" x14ac:dyDescent="0.45">
      <c r="B790">
        <f>INDEX(RawData!$A$2:$A$1048576,MATCH(FmtData!$B$4+(ROW()-10),RawData!$A$2:$A$1048576,0))</f>
        <v>978</v>
      </c>
      <c r="C790" s="23">
        <f>LEFT(INDEX(RawData!$B$2:$B$1048576, MATCH(FmtData!$B$4+(ROW()-10),RawData!$A$2:$A$1048576,0)),10)+MID(INDEX(RawData!$B$2:$B$1048576, MATCH(FmtData!$B$4+(ROW()-10),RawData!$A$2:$A$1048576,0)),12,8)-$B$5/24</f>
        <v>42201.05395833333</v>
      </c>
      <c r="D790" s="7">
        <f>MID(INDEX(RawData!$B$2:$B$1048576, MATCH(FmtData!$B$4+(ROW()-10),RawData!$A$2:$A$1048576,0)),12,8)+$B$5/24</f>
        <v>0.55395833333333333</v>
      </c>
      <c r="E790" s="8">
        <f>INDEX(RawData!$D$2:$D$1048576,MATCH(FmtData!$B$4+(ROW()-10),RawData!$A$2:$A$1048576,0))</f>
        <v>35.2151</v>
      </c>
      <c r="F790">
        <f>INDEX(RawData!$D$2:$D$1048576,MATCH(FmtData!$B$4+(ROW()-10),RawData!$A$2:$A$1048576,0))</f>
        <v>35.2151</v>
      </c>
      <c r="G790">
        <f>INDEX(RawData!E$2:E$1048576,MATCH(FmtData!$B$4+(ROW()-10),RawData!$A$2:$A$1048576,0))</f>
        <v>2819.91</v>
      </c>
      <c r="H790">
        <f>INDEX(RawData!F$2:F$1048576,MATCH(FmtData!$B$4+(ROW()-10),RawData!$A$2:$A$1048576,0))</f>
        <v>-1.0764199999999999</v>
      </c>
      <c r="I790">
        <f>INDEX(RawData!G$2:G$1048576,MATCH(FmtData!$B$4+(ROW()-10),RawData!$A$2:$A$1048576,0))</f>
        <v>-29008.1</v>
      </c>
      <c r="J790">
        <f>INDEX(RawData!H$2:H$1048576,MATCH(FmtData!$B$4+(ROW()-10),RawData!$A$2:$A$1048576,0))</f>
        <v>5.0845300000000003E-2</v>
      </c>
      <c r="K790">
        <f>INDEX(RawData!I$2:I$1048576,MATCH(FmtData!$B$4+(ROW()-10),RawData!$A$2:$A$1048576,0))</f>
        <v>-0.61477000000000004</v>
      </c>
      <c r="L790">
        <f>INDEX(RawData!J$2:J$1048576,MATCH(FmtData!$B$4+(ROW()-10),RawData!$A$2:$A$1048576,0))</f>
        <v>226.9</v>
      </c>
      <c r="M790">
        <f>INDEX(RawData!K$2:K$1048576,MATCH(FmtData!$B$4+(ROW()-10),RawData!$A$2:$A$1048576,0))</f>
        <v>172.7</v>
      </c>
      <c r="N790">
        <f>INDEX(RawData!L$2:L$1048576,MATCH(FmtData!$B$4+(ROW()-10),RawData!$A$2:$A$1048576,0))</f>
        <v>22.5</v>
      </c>
      <c r="O790">
        <f>INDEX(RawData!M$2:M$1048576,MATCH(FmtData!$B$4+(ROW()-10),RawData!$A$2:$A$1048576,0))</f>
        <v>177.2</v>
      </c>
      <c r="P790">
        <f>INDEX(RawData!N$2:N$1048576,MATCH(FmtData!$B$4+(ROW()-10),RawData!$A$2:$A$1048576,0))</f>
        <v>22</v>
      </c>
      <c r="Q790">
        <f>INDEX(RawData!O$2:O$1048576,MATCH(FmtData!$B$4+(ROW()-10),RawData!$A$2:$A$1048576,0))</f>
        <v>182.6</v>
      </c>
      <c r="R790" s="8">
        <f>INDEX(RawData!P$2:P$1048576,MATCH(FmtData!$B$4+(ROW()-10),RawData!$A$2:$A$1048576,0))</f>
        <v>9.8624299999999998</v>
      </c>
      <c r="S790">
        <f>INDEX(RawData!Q$2:Q$1048576,MATCH(FmtData!$B$4+(ROW()-10),RawData!$A$2:$A$1048576,0))</f>
        <v>110.925</v>
      </c>
      <c r="T790" s="8">
        <f>INDEX(RawData!R$2:R$1048576,MATCH(FmtData!$B$4+(ROW()-10),RawData!$A$2:$A$1048576,0))</f>
        <v>1.85121</v>
      </c>
      <c r="U790" s="8">
        <f>INDEX(RawData!S$2:S$1048576,MATCH(FmtData!$B$4+(ROW()-10),RawData!$A$2:$A$1048576,0))</f>
        <v>0.72128000000000003</v>
      </c>
      <c r="V790" s="8">
        <f>INDEX(RawData!T$2:T$1048576,MATCH(FmtData!$B$4+(ROW()-10),RawData!$A$2:$A$1048576,0))</f>
        <v>0.20501</v>
      </c>
      <c r="W790" s="3">
        <f t="shared" si="251"/>
        <v>-0.5336438400000002</v>
      </c>
      <c r="X790" s="3">
        <f t="shared" si="252"/>
        <v>-0.48093579200000003</v>
      </c>
      <c r="Y790" s="8">
        <f t="shared" si="241"/>
        <v>9.4230432000470046</v>
      </c>
      <c r="Z790" s="8">
        <f t="shared" si="242"/>
        <v>9.4757512480470041</v>
      </c>
      <c r="AA790" s="8">
        <f t="shared" si="253"/>
        <v>9.4493972240470043</v>
      </c>
      <c r="AB790" s="41">
        <v>1</v>
      </c>
      <c r="AC790" s="42" t="str">
        <f t="shared" si="254"/>
        <v>Isco</v>
      </c>
      <c r="AD790" s="5">
        <f t="shared" si="260"/>
        <v>-290.56</v>
      </c>
      <c r="AE790" s="15">
        <f t="shared" si="243"/>
        <v>-130.00679996051372</v>
      </c>
      <c r="AF790" s="15">
        <f t="shared" si="244"/>
        <v>-117.76971986424337</v>
      </c>
      <c r="AG790" s="15">
        <f t="shared" si="245"/>
        <v>-123.90452385823426</v>
      </c>
      <c r="AH790" s="15">
        <f t="shared" si="255"/>
        <v>-123.90452385823426</v>
      </c>
      <c r="AI790" s="17">
        <f t="shared" si="246"/>
        <v>1.1836055010065558</v>
      </c>
      <c r="AJ790" s="17">
        <f t="shared" si="247"/>
        <v>0.93339149732725524</v>
      </c>
      <c r="AK790" s="17">
        <f t="shared" si="248"/>
        <v>0.91859068637356145</v>
      </c>
      <c r="AL790" s="17">
        <f t="shared" si="249"/>
        <v>0.92595161921867797</v>
      </c>
      <c r="AM790" s="17">
        <f t="shared" si="250"/>
        <v>0.92595161921867797</v>
      </c>
      <c r="AN790" s="17">
        <f t="shared" si="256"/>
        <v>9.9067548246289938E-4</v>
      </c>
      <c r="AO790" s="17">
        <f t="shared" si="257"/>
        <v>9.2595161921867799</v>
      </c>
      <c r="AP790" s="17">
        <f t="shared" si="258"/>
        <v>11.836055010065557</v>
      </c>
      <c r="AQ790" s="17">
        <f t="shared" si="259"/>
        <v>19.442527269324987</v>
      </c>
    </row>
    <row r="791" spans="2:43" x14ac:dyDescent="0.45">
      <c r="B791">
        <f>INDEX(RawData!$A$2:$A$1048576,MATCH(FmtData!$B$4+(ROW()-10),RawData!$A$2:$A$1048576,0))</f>
        <v>979</v>
      </c>
      <c r="C791" s="23">
        <f>LEFT(INDEX(RawData!$B$2:$B$1048576, MATCH(FmtData!$B$4+(ROW()-10),RawData!$A$2:$A$1048576,0)),10)+MID(INDEX(RawData!$B$2:$B$1048576, MATCH(FmtData!$B$4+(ROW()-10),RawData!$A$2:$A$1048576,0)),12,8)-$B$5/24</f>
        <v>42201.054664351854</v>
      </c>
      <c r="D791" s="7">
        <f>MID(INDEX(RawData!$B$2:$B$1048576, MATCH(FmtData!$B$4+(ROW()-10),RawData!$A$2:$A$1048576,0)),12,8)+$B$5/24</f>
        <v>0.55466435185185192</v>
      </c>
      <c r="E791" s="8">
        <f>INDEX(RawData!$D$2:$D$1048576,MATCH(FmtData!$B$4+(ROW()-10),RawData!$A$2:$A$1048576,0))</f>
        <v>35.2316</v>
      </c>
      <c r="F791">
        <f>INDEX(RawData!$D$2:$D$1048576,MATCH(FmtData!$B$4+(ROW()-10),RawData!$A$2:$A$1048576,0))</f>
        <v>35.2316</v>
      </c>
      <c r="G791">
        <f>INDEX(RawData!E$2:E$1048576,MATCH(FmtData!$B$4+(ROW()-10),RawData!$A$2:$A$1048576,0))</f>
        <v>2828.52</v>
      </c>
      <c r="H791">
        <f>INDEX(RawData!F$2:F$1048576,MATCH(FmtData!$B$4+(ROW()-10),RawData!$A$2:$A$1048576,0))</f>
        <v>-1.0764199999999999</v>
      </c>
      <c r="I791">
        <f>INDEX(RawData!G$2:G$1048576,MATCH(FmtData!$B$4+(ROW()-10),RawData!$A$2:$A$1048576,0))</f>
        <v>-29008.1</v>
      </c>
      <c r="J791">
        <f>INDEX(RawData!H$2:H$1048576,MATCH(FmtData!$B$4+(ROW()-10),RawData!$A$2:$A$1048576,0))</f>
        <v>5.0845300000000003E-2</v>
      </c>
      <c r="K791">
        <f>INDEX(RawData!I$2:I$1048576,MATCH(FmtData!$B$4+(ROW()-10),RawData!$A$2:$A$1048576,0))</f>
        <v>-0.61552499999999999</v>
      </c>
      <c r="L791">
        <f>INDEX(RawData!J$2:J$1048576,MATCH(FmtData!$B$4+(ROW()-10),RawData!$A$2:$A$1048576,0))</f>
        <v>175.5</v>
      </c>
      <c r="M791">
        <f>INDEX(RawData!K$2:K$1048576,MATCH(FmtData!$B$4+(ROW()-10),RawData!$A$2:$A$1048576,0))</f>
        <v>177.3</v>
      </c>
      <c r="N791">
        <f>INDEX(RawData!L$2:L$1048576,MATCH(FmtData!$B$4+(ROW()-10),RawData!$A$2:$A$1048576,0))</f>
        <v>22.5</v>
      </c>
      <c r="O791">
        <f>INDEX(RawData!M$2:M$1048576,MATCH(FmtData!$B$4+(ROW()-10),RawData!$A$2:$A$1048576,0))</f>
        <v>170</v>
      </c>
      <c r="P791">
        <f>INDEX(RawData!N$2:N$1048576,MATCH(FmtData!$B$4+(ROW()-10),RawData!$A$2:$A$1048576,0))</f>
        <v>22</v>
      </c>
      <c r="Q791">
        <f>INDEX(RawData!O$2:O$1048576,MATCH(FmtData!$B$4+(ROW()-10),RawData!$A$2:$A$1048576,0))</f>
        <v>182.7</v>
      </c>
      <c r="R791" s="8">
        <f>INDEX(RawData!P$2:P$1048576,MATCH(FmtData!$B$4+(ROW()-10),RawData!$A$2:$A$1048576,0))</f>
        <v>9.8624299999999998</v>
      </c>
      <c r="S791">
        <f>INDEX(RawData!Q$2:Q$1048576,MATCH(FmtData!$B$4+(ROW()-10),RawData!$A$2:$A$1048576,0))</f>
        <v>110.925</v>
      </c>
      <c r="T791" s="8">
        <f>INDEX(RawData!R$2:R$1048576,MATCH(FmtData!$B$4+(ROW()-10),RawData!$A$2:$A$1048576,0))</f>
        <v>1.85121</v>
      </c>
      <c r="U791" s="8">
        <f>INDEX(RawData!S$2:S$1048576,MATCH(FmtData!$B$4+(ROW()-10),RawData!$A$2:$A$1048576,0))</f>
        <v>0.72128000000000003</v>
      </c>
      <c r="V791" s="8">
        <f>INDEX(RawData!T$2:T$1048576,MATCH(FmtData!$B$4+(ROW()-10),RawData!$A$2:$A$1048576,0))</f>
        <v>0.20510300000000001</v>
      </c>
      <c r="W791" s="3">
        <f t="shared" si="251"/>
        <v>-0.5336438400000002</v>
      </c>
      <c r="X791" s="3">
        <f t="shared" si="252"/>
        <v>-0.48117201200000004</v>
      </c>
      <c r="Y791" s="8">
        <f t="shared" si="241"/>
        <v>9.4230432000470046</v>
      </c>
      <c r="Z791" s="8">
        <f t="shared" si="242"/>
        <v>9.4755150280470044</v>
      </c>
      <c r="AA791" s="8">
        <f t="shared" si="253"/>
        <v>9.4492791140470054</v>
      </c>
      <c r="AB791" s="41">
        <v>1</v>
      </c>
      <c r="AC791" s="42" t="str">
        <f t="shared" si="254"/>
        <v>Isco</v>
      </c>
      <c r="AD791" s="5">
        <f t="shared" si="260"/>
        <v>-290.56</v>
      </c>
      <c r="AE791" s="15">
        <f t="shared" si="243"/>
        <v>-130.00679996051372</v>
      </c>
      <c r="AF791" s="15">
        <f t="shared" si="244"/>
        <v>-117.82485290705381</v>
      </c>
      <c r="AG791" s="15">
        <f t="shared" si="245"/>
        <v>-123.9319447355241</v>
      </c>
      <c r="AH791" s="15">
        <f t="shared" si="255"/>
        <v>-123.9319447355241</v>
      </c>
      <c r="AI791" s="17">
        <f t="shared" si="246"/>
        <v>1.1836055010065558</v>
      </c>
      <c r="AJ791" s="17">
        <f t="shared" si="247"/>
        <v>0.93339149732725524</v>
      </c>
      <c r="AK791" s="17">
        <f t="shared" si="248"/>
        <v>0.91865631735465214</v>
      </c>
      <c r="AL791" s="17">
        <f t="shared" si="249"/>
        <v>0.92598478538867501</v>
      </c>
      <c r="AM791" s="17">
        <f t="shared" si="250"/>
        <v>0.92598478538867501</v>
      </c>
      <c r="AN791" s="17">
        <f t="shared" si="256"/>
        <v>9.1286995527850578E-4</v>
      </c>
      <c r="AO791" s="17">
        <f t="shared" si="257"/>
        <v>9.2598478538867504</v>
      </c>
      <c r="AP791" s="17">
        <f t="shared" si="258"/>
        <v>11.836055010065557</v>
      </c>
      <c r="AQ791" s="17">
        <f t="shared" si="259"/>
        <v>19.501890922700053</v>
      </c>
    </row>
    <row r="792" spans="2:43" x14ac:dyDescent="0.45">
      <c r="B792">
        <f>INDEX(RawData!$A$2:$A$1048576,MATCH(FmtData!$B$4+(ROW()-10),RawData!$A$2:$A$1048576,0))</f>
        <v>980</v>
      </c>
      <c r="C792" s="23">
        <f>LEFT(INDEX(RawData!$B$2:$B$1048576, MATCH(FmtData!$B$4+(ROW()-10),RawData!$A$2:$A$1048576,0)),10)+MID(INDEX(RawData!$B$2:$B$1048576, MATCH(FmtData!$B$4+(ROW()-10),RawData!$A$2:$A$1048576,0)),12,8)-$B$5/24</f>
        <v>42201.055347222224</v>
      </c>
      <c r="D792" s="7">
        <f>MID(INDEX(RawData!$B$2:$B$1048576, MATCH(FmtData!$B$4+(ROW()-10),RawData!$A$2:$A$1048576,0)),12,8)+$B$5/24</f>
        <v>0.55534722222222221</v>
      </c>
      <c r="E792" s="8">
        <f>INDEX(RawData!$D$2:$D$1048576,MATCH(FmtData!$B$4+(ROW()-10),RawData!$A$2:$A$1048576,0))</f>
        <v>35.2483</v>
      </c>
      <c r="F792">
        <f>INDEX(RawData!$D$2:$D$1048576,MATCH(FmtData!$B$4+(ROW()-10),RawData!$A$2:$A$1048576,0))</f>
        <v>35.2483</v>
      </c>
      <c r="G792">
        <f>INDEX(RawData!E$2:E$1048576,MATCH(FmtData!$B$4+(ROW()-10),RawData!$A$2:$A$1048576,0))</f>
        <v>2831.29</v>
      </c>
      <c r="H792">
        <f>INDEX(RawData!F$2:F$1048576,MATCH(FmtData!$B$4+(ROW()-10),RawData!$A$2:$A$1048576,0))</f>
        <v>-1.0764199999999999</v>
      </c>
      <c r="I792">
        <f>INDEX(RawData!G$2:G$1048576,MATCH(FmtData!$B$4+(ROW()-10),RawData!$A$2:$A$1048576,0))</f>
        <v>-29008.1</v>
      </c>
      <c r="J792">
        <f>INDEX(RawData!H$2:H$1048576,MATCH(FmtData!$B$4+(ROW()-10),RawData!$A$2:$A$1048576,0))</f>
        <v>5.0845300000000003E-2</v>
      </c>
      <c r="K792">
        <f>INDEX(RawData!I$2:I$1048576,MATCH(FmtData!$B$4+(ROW()-10),RawData!$A$2:$A$1048576,0))</f>
        <v>-0.61533599999999999</v>
      </c>
      <c r="L792">
        <f>INDEX(RawData!J$2:J$1048576,MATCH(FmtData!$B$4+(ROW()-10),RawData!$A$2:$A$1048576,0))</f>
        <v>185.5</v>
      </c>
      <c r="M792">
        <f>INDEX(RawData!K$2:K$1048576,MATCH(FmtData!$B$4+(ROW()-10),RawData!$A$2:$A$1048576,0))</f>
        <v>177.9</v>
      </c>
      <c r="N792">
        <f>INDEX(RawData!L$2:L$1048576,MATCH(FmtData!$B$4+(ROW()-10),RawData!$A$2:$A$1048576,0))</f>
        <v>22.5</v>
      </c>
      <c r="O792">
        <f>INDEX(RawData!M$2:M$1048576,MATCH(FmtData!$B$4+(ROW()-10),RawData!$A$2:$A$1048576,0))</f>
        <v>160.69999999999999</v>
      </c>
      <c r="P792">
        <f>INDEX(RawData!N$2:N$1048576,MATCH(FmtData!$B$4+(ROW()-10),RawData!$A$2:$A$1048576,0))</f>
        <v>22</v>
      </c>
      <c r="Q792">
        <f>INDEX(RawData!O$2:O$1048576,MATCH(FmtData!$B$4+(ROW()-10),RawData!$A$2:$A$1048576,0))</f>
        <v>182.8</v>
      </c>
      <c r="R792" s="8">
        <f>INDEX(RawData!P$2:P$1048576,MATCH(FmtData!$B$4+(ROW()-10),RawData!$A$2:$A$1048576,0))</f>
        <v>9.8624299999999998</v>
      </c>
      <c r="S792">
        <f>INDEX(RawData!Q$2:Q$1048576,MATCH(FmtData!$B$4+(ROW()-10),RawData!$A$2:$A$1048576,0))</f>
        <v>110.925</v>
      </c>
      <c r="T792" s="8">
        <f>INDEX(RawData!R$2:R$1048576,MATCH(FmtData!$B$4+(ROW()-10),RawData!$A$2:$A$1048576,0))</f>
        <v>1.85121</v>
      </c>
      <c r="U792" s="8">
        <f>INDEX(RawData!S$2:S$1048576,MATCH(FmtData!$B$4+(ROW()-10),RawData!$A$2:$A$1048576,0))</f>
        <v>0.72118800000000005</v>
      </c>
      <c r="V792" s="8">
        <f>INDEX(RawData!T$2:T$1048576,MATCH(FmtData!$B$4+(ROW()-10),RawData!$A$2:$A$1048576,0))</f>
        <v>0.20473</v>
      </c>
      <c r="W792" s="3">
        <f t="shared" si="251"/>
        <v>-0.53341016000000019</v>
      </c>
      <c r="X792" s="3">
        <f t="shared" si="252"/>
        <v>-0.48022459200000001</v>
      </c>
      <c r="Y792" s="8">
        <f t="shared" si="241"/>
        <v>9.4232768800470037</v>
      </c>
      <c r="Z792" s="8">
        <f t="shared" si="242"/>
        <v>9.4764624480470037</v>
      </c>
      <c r="AA792" s="8">
        <f t="shared" si="253"/>
        <v>9.4498696640470037</v>
      </c>
      <c r="AB792" s="41">
        <v>1</v>
      </c>
      <c r="AC792" s="42" t="str">
        <f t="shared" si="254"/>
        <v>Isco</v>
      </c>
      <c r="AD792" s="5">
        <f t="shared" si="260"/>
        <v>-290.56</v>
      </c>
      <c r="AE792" s="15">
        <f t="shared" si="243"/>
        <v>-129.95283402158714</v>
      </c>
      <c r="AF792" s="15">
        <f t="shared" si="244"/>
        <v>-117.60371208678043</v>
      </c>
      <c r="AG792" s="15">
        <f t="shared" si="245"/>
        <v>-123.7948338156541</v>
      </c>
      <c r="AH792" s="15">
        <f t="shared" si="255"/>
        <v>-123.7948338156541</v>
      </c>
      <c r="AI792" s="17">
        <f t="shared" si="246"/>
        <v>1.1836055010065558</v>
      </c>
      <c r="AJ792" s="17">
        <f t="shared" si="247"/>
        <v>0.93332517826288319</v>
      </c>
      <c r="AK792" s="17">
        <f t="shared" si="248"/>
        <v>0.91839312550450602</v>
      </c>
      <c r="AL792" s="17">
        <f t="shared" si="249"/>
        <v>0.92581897039389094</v>
      </c>
      <c r="AM792" s="17">
        <f t="shared" si="250"/>
        <v>0.92581897039389094</v>
      </c>
      <c r="AN792" s="17">
        <f t="shared" si="256"/>
        <v>1.0786849500625806E-3</v>
      </c>
      <c r="AO792" s="17">
        <f t="shared" si="257"/>
        <v>9.2581897039389087</v>
      </c>
      <c r="AP792" s="17">
        <f t="shared" si="258"/>
        <v>11.836055010065557</v>
      </c>
      <c r="AQ792" s="17">
        <f t="shared" si="259"/>
        <v>19.520989333832336</v>
      </c>
    </row>
    <row r="793" spans="2:43" x14ac:dyDescent="0.45">
      <c r="B793">
        <f>INDEX(RawData!$A$2:$A$1048576,MATCH(FmtData!$B$4+(ROW()-10),RawData!$A$2:$A$1048576,0))</f>
        <v>981</v>
      </c>
      <c r="C793" s="23">
        <f>LEFT(INDEX(RawData!$B$2:$B$1048576, MATCH(FmtData!$B$4+(ROW()-10),RawData!$A$2:$A$1048576,0)),10)+MID(INDEX(RawData!$B$2:$B$1048576, MATCH(FmtData!$B$4+(ROW()-10),RawData!$A$2:$A$1048576,0)),12,8)-$B$5/24</f>
        <v>42201.056041666663</v>
      </c>
      <c r="D793" s="7">
        <f>MID(INDEX(RawData!$B$2:$B$1048576, MATCH(FmtData!$B$4+(ROW()-10),RawData!$A$2:$A$1048576,0)),12,8)+$B$5/24</f>
        <v>0.55604166666666666</v>
      </c>
      <c r="E793" s="8">
        <f>INDEX(RawData!$D$2:$D$1048576,MATCH(FmtData!$B$4+(ROW()-10),RawData!$A$2:$A$1048576,0))</f>
        <v>35.264899999999997</v>
      </c>
      <c r="F793">
        <f>INDEX(RawData!$D$2:$D$1048576,MATCH(FmtData!$B$4+(ROW()-10),RawData!$A$2:$A$1048576,0))</f>
        <v>35.264899999999997</v>
      </c>
      <c r="G793">
        <f>INDEX(RawData!E$2:E$1048576,MATCH(FmtData!$B$4+(ROW()-10),RawData!$A$2:$A$1048576,0))</f>
        <v>2826.68</v>
      </c>
      <c r="H793">
        <f>INDEX(RawData!F$2:F$1048576,MATCH(FmtData!$B$4+(ROW()-10),RawData!$A$2:$A$1048576,0))</f>
        <v>-1.0764199999999999</v>
      </c>
      <c r="I793">
        <f>INDEX(RawData!G$2:G$1048576,MATCH(FmtData!$B$4+(ROW()-10),RawData!$A$2:$A$1048576,0))</f>
        <v>-29008.1</v>
      </c>
      <c r="J793">
        <f>INDEX(RawData!H$2:H$1048576,MATCH(FmtData!$B$4+(ROW()-10),RawData!$A$2:$A$1048576,0))</f>
        <v>5.0845300000000003E-2</v>
      </c>
      <c r="K793">
        <f>INDEX(RawData!I$2:I$1048576,MATCH(FmtData!$B$4+(ROW()-10),RawData!$A$2:$A$1048576,0))</f>
        <v>-0.61552499999999999</v>
      </c>
      <c r="L793">
        <f>INDEX(RawData!J$2:J$1048576,MATCH(FmtData!$B$4+(ROW()-10),RawData!$A$2:$A$1048576,0))</f>
        <v>208</v>
      </c>
      <c r="M793">
        <f>INDEX(RawData!K$2:K$1048576,MATCH(FmtData!$B$4+(ROW()-10),RawData!$A$2:$A$1048576,0))</f>
        <v>172.8</v>
      </c>
      <c r="N793">
        <f>INDEX(RawData!L$2:L$1048576,MATCH(FmtData!$B$4+(ROW()-10),RawData!$A$2:$A$1048576,0))</f>
        <v>22.5</v>
      </c>
      <c r="O793">
        <f>INDEX(RawData!M$2:M$1048576,MATCH(FmtData!$B$4+(ROW()-10),RawData!$A$2:$A$1048576,0))</f>
        <v>174</v>
      </c>
      <c r="P793">
        <f>INDEX(RawData!N$2:N$1048576,MATCH(FmtData!$B$4+(ROW()-10),RawData!$A$2:$A$1048576,0))</f>
        <v>22</v>
      </c>
      <c r="Q793">
        <f>INDEX(RawData!O$2:O$1048576,MATCH(FmtData!$B$4+(ROW()-10),RawData!$A$2:$A$1048576,0))</f>
        <v>182.7</v>
      </c>
      <c r="R793" s="8">
        <f>INDEX(RawData!P$2:P$1048576,MATCH(FmtData!$B$4+(ROW()-10),RawData!$A$2:$A$1048576,0))</f>
        <v>9.8624299999999998</v>
      </c>
      <c r="S793">
        <f>INDEX(RawData!Q$2:Q$1048576,MATCH(FmtData!$B$4+(ROW()-10),RawData!$A$2:$A$1048576,0))</f>
        <v>110.925</v>
      </c>
      <c r="T793" s="8">
        <f>INDEX(RawData!R$2:R$1048576,MATCH(FmtData!$B$4+(ROW()-10),RawData!$A$2:$A$1048576,0))</f>
        <v>1.85121</v>
      </c>
      <c r="U793" s="8">
        <f>INDEX(RawData!S$2:S$1048576,MATCH(FmtData!$B$4+(ROW()-10),RawData!$A$2:$A$1048576,0))</f>
        <v>0.72118800000000005</v>
      </c>
      <c r="V793" s="8">
        <f>INDEX(RawData!T$2:T$1048576,MATCH(FmtData!$B$4+(ROW()-10),RawData!$A$2:$A$1048576,0))</f>
        <v>0.20510300000000001</v>
      </c>
      <c r="W793" s="3">
        <f t="shared" si="251"/>
        <v>-0.53341016000000019</v>
      </c>
      <c r="X793" s="3">
        <f t="shared" si="252"/>
        <v>-0.48117201200000004</v>
      </c>
      <c r="Y793" s="8">
        <f t="shared" si="241"/>
        <v>9.4232768800470037</v>
      </c>
      <c r="Z793" s="8">
        <f t="shared" si="242"/>
        <v>9.4755150280470044</v>
      </c>
      <c r="AA793" s="8">
        <f t="shared" si="253"/>
        <v>9.4493959540470041</v>
      </c>
      <c r="AB793" s="41">
        <v>1</v>
      </c>
      <c r="AC793" s="42" t="str">
        <f t="shared" si="254"/>
        <v>Isco</v>
      </c>
      <c r="AD793" s="5">
        <f t="shared" si="260"/>
        <v>-290.56</v>
      </c>
      <c r="AE793" s="15">
        <f t="shared" si="243"/>
        <v>-129.95283402158714</v>
      </c>
      <c r="AF793" s="15">
        <f t="shared" si="244"/>
        <v>-117.82485290705381</v>
      </c>
      <c r="AG793" s="15">
        <f t="shared" si="245"/>
        <v>-123.90481870985184</v>
      </c>
      <c r="AH793" s="15">
        <f t="shared" si="255"/>
        <v>-123.90481870985184</v>
      </c>
      <c r="AI793" s="17">
        <f t="shared" si="246"/>
        <v>1.1836055010065558</v>
      </c>
      <c r="AJ793" s="17">
        <f t="shared" si="247"/>
        <v>0.93332517826288319</v>
      </c>
      <c r="AK793" s="17">
        <f t="shared" si="248"/>
        <v>0.91865631735465214</v>
      </c>
      <c r="AL793" s="17">
        <f t="shared" si="249"/>
        <v>0.9259519758357283</v>
      </c>
      <c r="AM793" s="17">
        <f t="shared" si="250"/>
        <v>0.9259519758357283</v>
      </c>
      <c r="AN793" s="17">
        <f t="shared" si="256"/>
        <v>1.0110325018010125E-3</v>
      </c>
      <c r="AO793" s="17">
        <f t="shared" si="257"/>
        <v>9.2595197583572837</v>
      </c>
      <c r="AP793" s="17">
        <f t="shared" si="258"/>
        <v>11.836055010065557</v>
      </c>
      <c r="AQ793" s="17">
        <f t="shared" si="259"/>
        <v>19.48920461350027</v>
      </c>
    </row>
    <row r="794" spans="2:43" x14ac:dyDescent="0.45">
      <c r="B794">
        <f>INDEX(RawData!$A$2:$A$1048576,MATCH(FmtData!$B$4+(ROW()-10),RawData!$A$2:$A$1048576,0))</f>
        <v>982</v>
      </c>
      <c r="C794" s="23">
        <f>LEFT(INDEX(RawData!$B$2:$B$1048576, MATCH(FmtData!$B$4+(ROW()-10),RawData!$A$2:$A$1048576,0)),10)+MID(INDEX(RawData!$B$2:$B$1048576, MATCH(FmtData!$B$4+(ROW()-10),RawData!$A$2:$A$1048576,0)),12,8)-$B$5/24</f>
        <v>42201.05673611111</v>
      </c>
      <c r="D794" s="7">
        <f>MID(INDEX(RawData!$B$2:$B$1048576, MATCH(FmtData!$B$4+(ROW()-10),RawData!$A$2:$A$1048576,0)),12,8)+$B$5/24</f>
        <v>0.5567361111111111</v>
      </c>
      <c r="E794" s="8">
        <f>INDEX(RawData!$D$2:$D$1048576,MATCH(FmtData!$B$4+(ROW()-10),RawData!$A$2:$A$1048576,0))</f>
        <v>35.281500000000001</v>
      </c>
      <c r="F794">
        <f>INDEX(RawData!$D$2:$D$1048576,MATCH(FmtData!$B$4+(ROW()-10),RawData!$A$2:$A$1048576,0))</f>
        <v>35.281500000000001</v>
      </c>
      <c r="G794">
        <f>INDEX(RawData!E$2:E$1048576,MATCH(FmtData!$B$4+(ROW()-10),RawData!$A$2:$A$1048576,0))</f>
        <v>2835.29</v>
      </c>
      <c r="H794">
        <f>INDEX(RawData!F$2:F$1048576,MATCH(FmtData!$B$4+(ROW()-10),RawData!$A$2:$A$1048576,0))</f>
        <v>-1.0764199999999999</v>
      </c>
      <c r="I794">
        <f>INDEX(RawData!G$2:G$1048576,MATCH(FmtData!$B$4+(ROW()-10),RawData!$A$2:$A$1048576,0))</f>
        <v>-29008.1</v>
      </c>
      <c r="J794">
        <f>INDEX(RawData!H$2:H$1048576,MATCH(FmtData!$B$4+(ROW()-10),RawData!$A$2:$A$1048576,0))</f>
        <v>5.0845300000000003E-2</v>
      </c>
      <c r="K794">
        <f>INDEX(RawData!I$2:I$1048576,MATCH(FmtData!$B$4+(ROW()-10),RawData!$A$2:$A$1048576,0))</f>
        <v>-0.61477000000000004</v>
      </c>
      <c r="L794">
        <f>INDEX(RawData!J$2:J$1048576,MATCH(FmtData!$B$4+(ROW()-10),RawData!$A$2:$A$1048576,0))</f>
        <v>178</v>
      </c>
      <c r="M794">
        <f>INDEX(RawData!K$2:K$1048576,MATCH(FmtData!$B$4+(ROW()-10),RawData!$A$2:$A$1048576,0))</f>
        <v>171.6</v>
      </c>
      <c r="N794">
        <f>INDEX(RawData!L$2:L$1048576,MATCH(FmtData!$B$4+(ROW()-10),RawData!$A$2:$A$1048576,0))</f>
        <v>22.5</v>
      </c>
      <c r="O794">
        <f>INDEX(RawData!M$2:M$1048576,MATCH(FmtData!$B$4+(ROW()-10),RawData!$A$2:$A$1048576,0))</f>
        <v>167.8</v>
      </c>
      <c r="P794">
        <f>INDEX(RawData!N$2:N$1048576,MATCH(FmtData!$B$4+(ROW()-10),RawData!$A$2:$A$1048576,0))</f>
        <v>22</v>
      </c>
      <c r="Q794">
        <f>INDEX(RawData!O$2:O$1048576,MATCH(FmtData!$B$4+(ROW()-10),RawData!$A$2:$A$1048576,0))</f>
        <v>182.9</v>
      </c>
      <c r="R794" s="8">
        <f>INDEX(RawData!P$2:P$1048576,MATCH(FmtData!$B$4+(ROW()-10),RawData!$A$2:$A$1048576,0))</f>
        <v>9.8624299999999998</v>
      </c>
      <c r="S794">
        <f>INDEX(RawData!Q$2:Q$1048576,MATCH(FmtData!$B$4+(ROW()-10),RawData!$A$2:$A$1048576,0))</f>
        <v>110.925</v>
      </c>
      <c r="T794" s="8">
        <f>INDEX(RawData!R$2:R$1048576,MATCH(FmtData!$B$4+(ROW()-10),RawData!$A$2:$A$1048576,0))</f>
        <v>1.85121</v>
      </c>
      <c r="U794" s="8">
        <f>INDEX(RawData!S$2:S$1048576,MATCH(FmtData!$B$4+(ROW()-10),RawData!$A$2:$A$1048576,0))</f>
        <v>0.72149300000000005</v>
      </c>
      <c r="V794" s="8">
        <f>INDEX(RawData!T$2:T$1048576,MATCH(FmtData!$B$4+(ROW()-10),RawData!$A$2:$A$1048576,0))</f>
        <v>0.20460600000000001</v>
      </c>
      <c r="W794" s="3">
        <f t="shared" si="251"/>
        <v>-0.53418486000000021</v>
      </c>
      <c r="X794" s="3">
        <f t="shared" si="252"/>
        <v>-0.47990963200000003</v>
      </c>
      <c r="Y794" s="8">
        <f t="shared" si="241"/>
        <v>9.4225021800470046</v>
      </c>
      <c r="Z794" s="8">
        <f t="shared" si="242"/>
        <v>9.4767774080470044</v>
      </c>
      <c r="AA794" s="8">
        <f t="shared" si="253"/>
        <v>9.4496397940470054</v>
      </c>
      <c r="AB794" s="41">
        <v>1</v>
      </c>
      <c r="AC794" s="42" t="str">
        <f t="shared" si="254"/>
        <v>Isco</v>
      </c>
      <c r="AD794" s="5">
        <f t="shared" si="260"/>
        <v>-290.56</v>
      </c>
      <c r="AE794" s="15">
        <f t="shared" si="243"/>
        <v>-130.13173305223961</v>
      </c>
      <c r="AF794" s="15">
        <f t="shared" si="244"/>
        <v>-117.53018676787758</v>
      </c>
      <c r="AG794" s="15">
        <f t="shared" si="245"/>
        <v>-123.84820581416989</v>
      </c>
      <c r="AH794" s="15">
        <f t="shared" si="255"/>
        <v>-123.84820581416989</v>
      </c>
      <c r="AI794" s="17">
        <f t="shared" si="246"/>
        <v>1.1836055010065558</v>
      </c>
      <c r="AJ794" s="17">
        <f t="shared" si="247"/>
        <v>0.93354506452023778</v>
      </c>
      <c r="AK794" s="17">
        <f t="shared" si="248"/>
        <v>0.91830565238208073</v>
      </c>
      <c r="AL794" s="17">
        <f t="shared" si="249"/>
        <v>0.92588350872341607</v>
      </c>
      <c r="AM794" s="17">
        <f t="shared" si="250"/>
        <v>0.92588350872341607</v>
      </c>
      <c r="AN794" s="17">
        <f t="shared" si="256"/>
        <v>9.8129388677759E-4</v>
      </c>
      <c r="AO794" s="17">
        <f t="shared" si="257"/>
        <v>9.2588350872341607</v>
      </c>
      <c r="AP794" s="17">
        <f t="shared" si="258"/>
        <v>11.836055010065557</v>
      </c>
      <c r="AQ794" s="17">
        <f t="shared" si="259"/>
        <v>19.548568266875343</v>
      </c>
    </row>
    <row r="795" spans="2:43" x14ac:dyDescent="0.45">
      <c r="B795">
        <f>INDEX(RawData!$A$2:$A$1048576,MATCH(FmtData!$B$4+(ROW()-10),RawData!$A$2:$A$1048576,0))</f>
        <v>983</v>
      </c>
      <c r="C795" s="23">
        <f>LEFT(INDEX(RawData!$B$2:$B$1048576, MATCH(FmtData!$B$4+(ROW()-10),RawData!$A$2:$A$1048576,0)),10)+MID(INDEX(RawData!$B$2:$B$1048576, MATCH(FmtData!$B$4+(ROW()-10),RawData!$A$2:$A$1048576,0)),12,8)-$B$5/24</f>
        <v>42201.057430555556</v>
      </c>
      <c r="D795" s="7">
        <f>MID(INDEX(RawData!$B$2:$B$1048576, MATCH(FmtData!$B$4+(ROW()-10),RawData!$A$2:$A$1048576,0)),12,8)+$B$5/24</f>
        <v>0.55743055555555554</v>
      </c>
      <c r="E795" s="8">
        <f>INDEX(RawData!$D$2:$D$1048576,MATCH(FmtData!$B$4+(ROW()-10),RawData!$A$2:$A$1048576,0))</f>
        <v>35.298099999999998</v>
      </c>
      <c r="F795">
        <f>INDEX(RawData!$D$2:$D$1048576,MATCH(FmtData!$B$4+(ROW()-10),RawData!$A$2:$A$1048576,0))</f>
        <v>35.298099999999998</v>
      </c>
      <c r="G795">
        <f>INDEX(RawData!E$2:E$1048576,MATCH(FmtData!$B$4+(ROW()-10),RawData!$A$2:$A$1048576,0))</f>
        <v>2838.06</v>
      </c>
      <c r="H795">
        <f>INDEX(RawData!F$2:F$1048576,MATCH(FmtData!$B$4+(ROW()-10),RawData!$A$2:$A$1048576,0))</f>
        <v>-1.0764199999999999</v>
      </c>
      <c r="I795">
        <f>INDEX(RawData!G$2:G$1048576,MATCH(FmtData!$B$4+(ROW()-10),RawData!$A$2:$A$1048576,0))</f>
        <v>-29008.1</v>
      </c>
      <c r="J795">
        <f>INDEX(RawData!H$2:H$1048576,MATCH(FmtData!$B$4+(ROW()-10),RawData!$A$2:$A$1048576,0))</f>
        <v>5.0845300000000003E-2</v>
      </c>
      <c r="K795">
        <f>INDEX(RawData!I$2:I$1048576,MATCH(FmtData!$B$4+(ROW()-10),RawData!$A$2:$A$1048576,0))</f>
        <v>-0.61477000000000004</v>
      </c>
      <c r="L795">
        <f>INDEX(RawData!J$2:J$1048576,MATCH(FmtData!$B$4+(ROW()-10),RawData!$A$2:$A$1048576,0))</f>
        <v>182.2</v>
      </c>
      <c r="M795">
        <f>INDEX(RawData!K$2:K$1048576,MATCH(FmtData!$B$4+(ROW()-10),RawData!$A$2:$A$1048576,0))</f>
        <v>175.1</v>
      </c>
      <c r="N795">
        <f>INDEX(RawData!L$2:L$1048576,MATCH(FmtData!$B$4+(ROW()-10),RawData!$A$2:$A$1048576,0))</f>
        <v>22.5</v>
      </c>
      <c r="O795">
        <f>INDEX(RawData!M$2:M$1048576,MATCH(FmtData!$B$4+(ROW()-10),RawData!$A$2:$A$1048576,0))</f>
        <v>162.9</v>
      </c>
      <c r="P795">
        <f>INDEX(RawData!N$2:N$1048576,MATCH(FmtData!$B$4+(ROW()-10),RawData!$A$2:$A$1048576,0))</f>
        <v>22</v>
      </c>
      <c r="Q795">
        <f>INDEX(RawData!O$2:O$1048576,MATCH(FmtData!$B$4+(ROW()-10),RawData!$A$2:$A$1048576,0))</f>
        <v>183</v>
      </c>
      <c r="R795" s="8">
        <f>INDEX(RawData!P$2:P$1048576,MATCH(FmtData!$B$4+(ROW()-10),RawData!$A$2:$A$1048576,0))</f>
        <v>9.8624299999999998</v>
      </c>
      <c r="S795">
        <f>INDEX(RawData!Q$2:Q$1048576,MATCH(FmtData!$B$4+(ROW()-10),RawData!$A$2:$A$1048576,0))</f>
        <v>110.925</v>
      </c>
      <c r="T795" s="8">
        <f>INDEX(RawData!R$2:R$1048576,MATCH(FmtData!$B$4+(ROW()-10),RawData!$A$2:$A$1048576,0))</f>
        <v>1.85121</v>
      </c>
      <c r="U795" s="8">
        <f>INDEX(RawData!S$2:S$1048576,MATCH(FmtData!$B$4+(ROW()-10),RawData!$A$2:$A$1048576,0))</f>
        <v>0.72167599999999998</v>
      </c>
      <c r="V795" s="8">
        <f>INDEX(RawData!T$2:T$1048576,MATCH(FmtData!$B$4+(ROW()-10),RawData!$A$2:$A$1048576,0))</f>
        <v>0.20482300000000001</v>
      </c>
      <c r="W795" s="3">
        <f t="shared" si="251"/>
        <v>-0.53464968000000002</v>
      </c>
      <c r="X795" s="3">
        <f t="shared" si="252"/>
        <v>-0.48046081200000007</v>
      </c>
      <c r="Y795" s="8">
        <f t="shared" si="241"/>
        <v>9.4220373600470051</v>
      </c>
      <c r="Z795" s="8">
        <f t="shared" si="242"/>
        <v>9.476226228047004</v>
      </c>
      <c r="AA795" s="8">
        <f t="shared" si="253"/>
        <v>9.4491317940470054</v>
      </c>
      <c r="AB795" s="41">
        <v>1</v>
      </c>
      <c r="AC795" s="42" t="str">
        <f t="shared" si="254"/>
        <v>Isco</v>
      </c>
      <c r="AD795" s="5">
        <f t="shared" si="260"/>
        <v>-290.56</v>
      </c>
      <c r="AE795" s="15">
        <f t="shared" si="243"/>
        <v>-130.2390590151864</v>
      </c>
      <c r="AF795" s="15">
        <f t="shared" si="244"/>
        <v>-117.65885301875335</v>
      </c>
      <c r="AG795" s="15">
        <f t="shared" si="245"/>
        <v>-123.96614620443279</v>
      </c>
      <c r="AH795" s="15">
        <f t="shared" si="255"/>
        <v>-123.96614620443279</v>
      </c>
      <c r="AI795" s="17">
        <f t="shared" si="246"/>
        <v>1.1836055010065558</v>
      </c>
      <c r="AJ795" s="17">
        <f t="shared" si="247"/>
        <v>0.93367702946673936</v>
      </c>
      <c r="AK795" s="17">
        <f t="shared" si="248"/>
        <v>0.91845873764515296</v>
      </c>
      <c r="AL795" s="17">
        <f t="shared" si="249"/>
        <v>0.9260261561672628</v>
      </c>
      <c r="AM795" s="17">
        <f t="shared" si="250"/>
        <v>0.9260261561672628</v>
      </c>
      <c r="AN795" s="17">
        <f t="shared" si="256"/>
        <v>6.0800688449857976E-4</v>
      </c>
      <c r="AO795" s="17">
        <f t="shared" si="257"/>
        <v>9.2602615616726283</v>
      </c>
      <c r="AP795" s="17">
        <f t="shared" si="258"/>
        <v>11.836055010065557</v>
      </c>
      <c r="AQ795" s="17">
        <f t="shared" si="259"/>
        <v>19.567666678007619</v>
      </c>
    </row>
    <row r="796" spans="2:43" x14ac:dyDescent="0.45">
      <c r="B796">
        <f>INDEX(RawData!$A$2:$A$1048576,MATCH(FmtData!$B$4+(ROW()-10),RawData!$A$2:$A$1048576,0))</f>
        <v>984</v>
      </c>
      <c r="C796" s="23">
        <f>LEFT(INDEX(RawData!$B$2:$B$1048576, MATCH(FmtData!$B$4+(ROW()-10),RawData!$A$2:$A$1048576,0)),10)+MID(INDEX(RawData!$B$2:$B$1048576, MATCH(FmtData!$B$4+(ROW()-10),RawData!$A$2:$A$1048576,0)),12,8)-$B$5/24</f>
        <v>42201.058136574073</v>
      </c>
      <c r="D796" s="7">
        <f>MID(INDEX(RawData!$B$2:$B$1048576, MATCH(FmtData!$B$4+(ROW()-10),RawData!$A$2:$A$1048576,0)),12,8)+$B$5/24</f>
        <v>0.55813657407407402</v>
      </c>
      <c r="E796" s="8">
        <f>INDEX(RawData!$D$2:$D$1048576,MATCH(FmtData!$B$4+(ROW()-10),RawData!$A$2:$A$1048576,0))</f>
        <v>35.314599999999999</v>
      </c>
      <c r="F796">
        <f>INDEX(RawData!$D$2:$D$1048576,MATCH(FmtData!$B$4+(ROW()-10),RawData!$A$2:$A$1048576,0))</f>
        <v>35.314599999999999</v>
      </c>
      <c r="G796">
        <f>INDEX(RawData!E$2:E$1048576,MATCH(FmtData!$B$4+(ROW()-10),RawData!$A$2:$A$1048576,0))</f>
        <v>2837.14</v>
      </c>
      <c r="H796">
        <f>INDEX(RawData!F$2:F$1048576,MATCH(FmtData!$B$4+(ROW()-10),RawData!$A$2:$A$1048576,0))</f>
        <v>-1.0764199999999999</v>
      </c>
      <c r="I796">
        <f>INDEX(RawData!G$2:G$1048576,MATCH(FmtData!$B$4+(ROW()-10),RawData!$A$2:$A$1048576,0))</f>
        <v>-29008.1</v>
      </c>
      <c r="J796">
        <f>INDEX(RawData!H$2:H$1048576,MATCH(FmtData!$B$4+(ROW()-10),RawData!$A$2:$A$1048576,0))</f>
        <v>5.0845300000000003E-2</v>
      </c>
      <c r="K796">
        <f>INDEX(RawData!I$2:I$1048576,MATCH(FmtData!$B$4+(ROW()-10),RawData!$A$2:$A$1048576,0))</f>
        <v>-0.61495900000000003</v>
      </c>
      <c r="L796">
        <f>INDEX(RawData!J$2:J$1048576,MATCH(FmtData!$B$4+(ROW()-10),RawData!$A$2:$A$1048576,0))</f>
        <v>183.3</v>
      </c>
      <c r="M796">
        <f>INDEX(RawData!K$2:K$1048576,MATCH(FmtData!$B$4+(ROW()-10),RawData!$A$2:$A$1048576,0))</f>
        <v>177.9</v>
      </c>
      <c r="N796">
        <f>INDEX(RawData!L$2:L$1048576,MATCH(FmtData!$B$4+(ROW()-10),RawData!$A$2:$A$1048576,0))</f>
        <v>22.5</v>
      </c>
      <c r="O796">
        <f>INDEX(RawData!M$2:M$1048576,MATCH(FmtData!$B$4+(ROW()-10),RawData!$A$2:$A$1048576,0))</f>
        <v>169.6</v>
      </c>
      <c r="P796">
        <f>INDEX(RawData!N$2:N$1048576,MATCH(FmtData!$B$4+(ROW()-10),RawData!$A$2:$A$1048576,0))</f>
        <v>22</v>
      </c>
      <c r="Q796">
        <f>INDEX(RawData!O$2:O$1048576,MATCH(FmtData!$B$4+(ROW()-10),RawData!$A$2:$A$1048576,0))</f>
        <v>182.9</v>
      </c>
      <c r="R796" s="8">
        <f>INDEX(RawData!P$2:P$1048576,MATCH(FmtData!$B$4+(ROW()-10),RawData!$A$2:$A$1048576,0))</f>
        <v>9.8624299999999998</v>
      </c>
      <c r="S796">
        <f>INDEX(RawData!Q$2:Q$1048576,MATCH(FmtData!$B$4+(ROW()-10),RawData!$A$2:$A$1048576,0))</f>
        <v>110.925</v>
      </c>
      <c r="T796" s="8">
        <f>INDEX(RawData!R$2:R$1048576,MATCH(FmtData!$B$4+(ROW()-10),RawData!$A$2:$A$1048576,0))</f>
        <v>1.85121</v>
      </c>
      <c r="U796" s="8">
        <f>INDEX(RawData!S$2:S$1048576,MATCH(FmtData!$B$4+(ROW()-10),RawData!$A$2:$A$1048576,0))</f>
        <v>0.721584</v>
      </c>
      <c r="V796" s="8">
        <f>INDEX(RawData!T$2:T$1048576,MATCH(FmtData!$B$4+(ROW()-10),RawData!$A$2:$A$1048576,0))</f>
        <v>0.20441999999999999</v>
      </c>
      <c r="W796" s="3">
        <f t="shared" si="251"/>
        <v>-0.53441600000000011</v>
      </c>
      <c r="X796" s="3">
        <f t="shared" si="252"/>
        <v>-0.47943719200000001</v>
      </c>
      <c r="Y796" s="8">
        <f t="shared" si="241"/>
        <v>9.4222710400470042</v>
      </c>
      <c r="Z796" s="8">
        <f t="shared" si="242"/>
        <v>9.4772498480470038</v>
      </c>
      <c r="AA796" s="8">
        <f t="shared" si="253"/>
        <v>9.4497604440470049</v>
      </c>
      <c r="AB796" s="41">
        <v>1</v>
      </c>
      <c r="AC796" s="42" t="str">
        <f t="shared" si="254"/>
        <v>Isco</v>
      </c>
      <c r="AD796" s="5">
        <f t="shared" si="260"/>
        <v>-290.56</v>
      </c>
      <c r="AE796" s="15">
        <f t="shared" si="243"/>
        <v>-130.1851040547449</v>
      </c>
      <c r="AF796" s="15">
        <f t="shared" si="244"/>
        <v>-117.41989005435664</v>
      </c>
      <c r="AG796" s="15">
        <f t="shared" si="245"/>
        <v>-123.8201931953588</v>
      </c>
      <c r="AH796" s="15">
        <f t="shared" si="255"/>
        <v>-123.8201931953588</v>
      </c>
      <c r="AI796" s="17">
        <f t="shared" si="246"/>
        <v>1.1836055010065558</v>
      </c>
      <c r="AJ796" s="17">
        <f t="shared" si="247"/>
        <v>0.93361068332133035</v>
      </c>
      <c r="AK796" s="17">
        <f t="shared" si="248"/>
        <v>0.91817446354864496</v>
      </c>
      <c r="AL796" s="17">
        <f t="shared" si="249"/>
        <v>0.92584963426578548</v>
      </c>
      <c r="AM796" s="17">
        <f t="shared" si="250"/>
        <v>0.92584963426578548</v>
      </c>
      <c r="AN796" s="17">
        <f t="shared" si="256"/>
        <v>8.4128899979585281E-4</v>
      </c>
      <c r="AO796" s="17">
        <f t="shared" si="257"/>
        <v>9.258496342657855</v>
      </c>
      <c r="AP796" s="17">
        <f t="shared" si="258"/>
        <v>11.836055010065557</v>
      </c>
      <c r="AQ796" s="17">
        <f t="shared" si="259"/>
        <v>19.561323523407729</v>
      </c>
    </row>
    <row r="797" spans="2:43" x14ac:dyDescent="0.45">
      <c r="B797">
        <f>INDEX(RawData!$A$2:$A$1048576,MATCH(FmtData!$B$4+(ROW()-10),RawData!$A$2:$A$1048576,0))</f>
        <v>985</v>
      </c>
      <c r="C797" s="23">
        <f>LEFT(INDEX(RawData!$B$2:$B$1048576, MATCH(FmtData!$B$4+(ROW()-10),RawData!$A$2:$A$1048576,0)),10)+MID(INDEX(RawData!$B$2:$B$1048576, MATCH(FmtData!$B$4+(ROW()-10),RawData!$A$2:$A$1048576,0)),12,8)-$B$5/24</f>
        <v>42201.058831018519</v>
      </c>
      <c r="D797" s="7">
        <f>MID(INDEX(RawData!$B$2:$B$1048576, MATCH(FmtData!$B$4+(ROW()-10),RawData!$A$2:$A$1048576,0)),12,8)+$B$5/24</f>
        <v>0.55883101851851857</v>
      </c>
      <c r="E797" s="8">
        <f>INDEX(RawData!$D$2:$D$1048576,MATCH(FmtData!$B$4+(ROW()-10),RawData!$A$2:$A$1048576,0))</f>
        <v>35.331200000000003</v>
      </c>
      <c r="F797">
        <f>INDEX(RawData!$D$2:$D$1048576,MATCH(FmtData!$B$4+(ROW()-10),RawData!$A$2:$A$1048576,0))</f>
        <v>35.331200000000003</v>
      </c>
      <c r="G797">
        <f>INDEX(RawData!E$2:E$1048576,MATCH(FmtData!$B$4+(ROW()-10),RawData!$A$2:$A$1048576,0))</f>
        <v>2842.99</v>
      </c>
      <c r="H797">
        <f>INDEX(RawData!F$2:F$1048576,MATCH(FmtData!$B$4+(ROW()-10),RawData!$A$2:$A$1048576,0))</f>
        <v>-1.0764199999999999</v>
      </c>
      <c r="I797">
        <f>INDEX(RawData!G$2:G$1048576,MATCH(FmtData!$B$4+(ROW()-10),RawData!$A$2:$A$1048576,0))</f>
        <v>-29008.1</v>
      </c>
      <c r="J797">
        <f>INDEX(RawData!H$2:H$1048576,MATCH(FmtData!$B$4+(ROW()-10),RawData!$A$2:$A$1048576,0))</f>
        <v>5.0845300000000003E-2</v>
      </c>
      <c r="K797">
        <f>INDEX(RawData!I$2:I$1048576,MATCH(FmtData!$B$4+(ROW()-10),RawData!$A$2:$A$1048576,0))</f>
        <v>-0.61533599999999999</v>
      </c>
      <c r="L797">
        <f>INDEX(RawData!J$2:J$1048576,MATCH(FmtData!$B$4+(ROW()-10),RawData!$A$2:$A$1048576,0))</f>
        <v>182.8</v>
      </c>
      <c r="M797">
        <f>INDEX(RawData!K$2:K$1048576,MATCH(FmtData!$B$4+(ROW()-10),RawData!$A$2:$A$1048576,0))</f>
        <v>175.4</v>
      </c>
      <c r="N797">
        <f>INDEX(RawData!L$2:L$1048576,MATCH(FmtData!$B$4+(ROW()-10),RawData!$A$2:$A$1048576,0))</f>
        <v>22.5</v>
      </c>
      <c r="O797">
        <f>INDEX(RawData!M$2:M$1048576,MATCH(FmtData!$B$4+(ROW()-10),RawData!$A$2:$A$1048576,0))</f>
        <v>162.9</v>
      </c>
      <c r="P797">
        <f>INDEX(RawData!N$2:N$1048576,MATCH(FmtData!$B$4+(ROW()-10),RawData!$A$2:$A$1048576,0))</f>
        <v>22</v>
      </c>
      <c r="Q797">
        <f>INDEX(RawData!O$2:O$1048576,MATCH(FmtData!$B$4+(ROW()-10),RawData!$A$2:$A$1048576,0))</f>
        <v>183.1</v>
      </c>
      <c r="R797" s="8">
        <f>INDEX(RawData!P$2:P$1048576,MATCH(FmtData!$B$4+(ROW()-10),RawData!$A$2:$A$1048576,0))</f>
        <v>9.8624299999999998</v>
      </c>
      <c r="S797">
        <f>INDEX(RawData!Q$2:Q$1048576,MATCH(FmtData!$B$4+(ROW()-10),RawData!$A$2:$A$1048576,0))</f>
        <v>110.925</v>
      </c>
      <c r="T797" s="8">
        <f>INDEX(RawData!R$2:R$1048576,MATCH(FmtData!$B$4+(ROW()-10),RawData!$A$2:$A$1048576,0))</f>
        <v>1.85121</v>
      </c>
      <c r="U797" s="8">
        <f>INDEX(RawData!S$2:S$1048576,MATCH(FmtData!$B$4+(ROW()-10),RawData!$A$2:$A$1048576,0))</f>
        <v>0.721584</v>
      </c>
      <c r="V797" s="8">
        <f>INDEX(RawData!T$2:T$1048576,MATCH(FmtData!$B$4+(ROW()-10),RawData!$A$2:$A$1048576,0))</f>
        <v>0.203955</v>
      </c>
      <c r="W797" s="3">
        <f t="shared" si="251"/>
        <v>-0.53441600000000011</v>
      </c>
      <c r="X797" s="3">
        <f t="shared" si="252"/>
        <v>-0.47825609200000002</v>
      </c>
      <c r="Y797" s="8">
        <f t="shared" si="241"/>
        <v>9.4222710400470042</v>
      </c>
      <c r="Z797" s="8">
        <f t="shared" si="242"/>
        <v>9.4784309480470039</v>
      </c>
      <c r="AA797" s="8">
        <f t="shared" si="253"/>
        <v>9.4503509940470032</v>
      </c>
      <c r="AB797" s="41">
        <v>1</v>
      </c>
      <c r="AC797" s="42" t="str">
        <f t="shared" si="254"/>
        <v>Isco</v>
      </c>
      <c r="AD797" s="5">
        <f t="shared" si="260"/>
        <v>-290.56</v>
      </c>
      <c r="AE797" s="15">
        <f t="shared" si="243"/>
        <v>-130.1851040547449</v>
      </c>
      <c r="AF797" s="15">
        <f t="shared" si="244"/>
        <v>-117.14410240790653</v>
      </c>
      <c r="AG797" s="15">
        <f t="shared" si="245"/>
        <v>-123.68306896236709</v>
      </c>
      <c r="AH797" s="15">
        <f t="shared" si="255"/>
        <v>-123.68306896236709</v>
      </c>
      <c r="AI797" s="17">
        <f t="shared" si="246"/>
        <v>1.1836055010065558</v>
      </c>
      <c r="AJ797" s="17">
        <f t="shared" si="247"/>
        <v>0.93361068332133035</v>
      </c>
      <c r="AK797" s="17">
        <f t="shared" si="248"/>
        <v>0.91784660089234138</v>
      </c>
      <c r="AL797" s="17">
        <f t="shared" si="249"/>
        <v>0.9256838515732051</v>
      </c>
      <c r="AM797" s="17">
        <f t="shared" si="250"/>
        <v>0.9256838515732051</v>
      </c>
      <c r="AN797" s="17">
        <f t="shared" si="256"/>
        <v>1.0499126625999056E-3</v>
      </c>
      <c r="AO797" s="17">
        <f t="shared" si="257"/>
        <v>9.256838515732051</v>
      </c>
      <c r="AP797" s="17">
        <f t="shared" si="258"/>
        <v>11.836055010065557</v>
      </c>
      <c r="AQ797" s="17">
        <f t="shared" si="259"/>
        <v>19.601657712983123</v>
      </c>
    </row>
    <row r="798" spans="2:43" x14ac:dyDescent="0.45">
      <c r="B798">
        <f>INDEX(RawData!$A$2:$A$1048576,MATCH(FmtData!$B$4+(ROW()-10),RawData!$A$2:$A$1048576,0))</f>
        <v>986</v>
      </c>
      <c r="C798" s="23">
        <f>LEFT(INDEX(RawData!$B$2:$B$1048576, MATCH(FmtData!$B$4+(ROW()-10),RawData!$A$2:$A$1048576,0)),10)+MID(INDEX(RawData!$B$2:$B$1048576, MATCH(FmtData!$B$4+(ROW()-10),RawData!$A$2:$A$1048576,0)),12,8)-$B$5/24</f>
        <v>42201.059513888889</v>
      </c>
      <c r="D798" s="7">
        <f>MID(INDEX(RawData!$B$2:$B$1048576, MATCH(FmtData!$B$4+(ROW()-10),RawData!$A$2:$A$1048576,0)),12,8)+$B$5/24</f>
        <v>0.55951388888888887</v>
      </c>
      <c r="E798" s="8">
        <f>INDEX(RawData!$D$2:$D$1048576,MATCH(FmtData!$B$4+(ROW()-10),RawData!$A$2:$A$1048576,0))</f>
        <v>35.347900000000003</v>
      </c>
      <c r="F798">
        <f>INDEX(RawData!$D$2:$D$1048576,MATCH(FmtData!$B$4+(ROW()-10),RawData!$A$2:$A$1048576,0))</f>
        <v>35.347900000000003</v>
      </c>
      <c r="G798">
        <f>INDEX(RawData!E$2:E$1048576,MATCH(FmtData!$B$4+(ROW()-10),RawData!$A$2:$A$1048576,0))</f>
        <v>2841.75</v>
      </c>
      <c r="H798">
        <f>INDEX(RawData!F$2:F$1048576,MATCH(FmtData!$B$4+(ROW()-10),RawData!$A$2:$A$1048576,0))</f>
        <v>-1.0764199999999999</v>
      </c>
      <c r="I798">
        <f>INDEX(RawData!G$2:G$1048576,MATCH(FmtData!$B$4+(ROW()-10),RawData!$A$2:$A$1048576,0))</f>
        <v>-29008.1</v>
      </c>
      <c r="J798">
        <f>INDEX(RawData!H$2:H$1048576,MATCH(FmtData!$B$4+(ROW()-10),RawData!$A$2:$A$1048576,0))</f>
        <v>5.0845300000000003E-2</v>
      </c>
      <c r="K798">
        <f>INDEX(RawData!I$2:I$1048576,MATCH(FmtData!$B$4+(ROW()-10),RawData!$A$2:$A$1048576,0))</f>
        <v>-0.61533599999999999</v>
      </c>
      <c r="L798">
        <f>INDEX(RawData!J$2:J$1048576,MATCH(FmtData!$B$4+(ROW()-10),RawData!$A$2:$A$1048576,0))</f>
        <v>180.6</v>
      </c>
      <c r="M798">
        <f>INDEX(RawData!K$2:K$1048576,MATCH(FmtData!$B$4+(ROW()-10),RawData!$A$2:$A$1048576,0))</f>
        <v>171.3</v>
      </c>
      <c r="N798">
        <f>INDEX(RawData!L$2:L$1048576,MATCH(FmtData!$B$4+(ROW()-10),RawData!$A$2:$A$1048576,0))</f>
        <v>22.5</v>
      </c>
      <c r="O798">
        <f>INDEX(RawData!M$2:M$1048576,MATCH(FmtData!$B$4+(ROW()-10),RawData!$A$2:$A$1048576,0))</f>
        <v>168.8</v>
      </c>
      <c r="P798">
        <f>INDEX(RawData!N$2:N$1048576,MATCH(FmtData!$B$4+(ROW()-10),RawData!$A$2:$A$1048576,0))</f>
        <v>22</v>
      </c>
      <c r="Q798">
        <f>INDEX(RawData!O$2:O$1048576,MATCH(FmtData!$B$4+(ROW()-10),RawData!$A$2:$A$1048576,0))</f>
        <v>183.1</v>
      </c>
      <c r="R798" s="8">
        <f>INDEX(RawData!P$2:P$1048576,MATCH(FmtData!$B$4+(ROW()-10),RawData!$A$2:$A$1048576,0))</f>
        <v>9.8624299999999998</v>
      </c>
      <c r="S798">
        <f>INDEX(RawData!Q$2:Q$1048576,MATCH(FmtData!$B$4+(ROW()-10),RawData!$A$2:$A$1048576,0))</f>
        <v>110.925</v>
      </c>
      <c r="T798" s="8">
        <f>INDEX(RawData!R$2:R$1048576,MATCH(FmtData!$B$4+(ROW()-10),RawData!$A$2:$A$1048576,0))</f>
        <v>1.85121</v>
      </c>
      <c r="U798" s="8">
        <f>INDEX(RawData!S$2:S$1048576,MATCH(FmtData!$B$4+(ROW()-10),RawData!$A$2:$A$1048576,0))</f>
        <v>0.72176700000000005</v>
      </c>
      <c r="V798" s="8">
        <f>INDEX(RawData!T$2:T$1048576,MATCH(FmtData!$B$4+(ROW()-10),RawData!$A$2:$A$1048576,0))</f>
        <v>0.20460600000000001</v>
      </c>
      <c r="W798" s="3">
        <f t="shared" si="251"/>
        <v>-0.53488082000000015</v>
      </c>
      <c r="X798" s="3">
        <f t="shared" si="252"/>
        <v>-0.47990963200000003</v>
      </c>
      <c r="Y798" s="8">
        <f t="shared" si="241"/>
        <v>9.4218062200470047</v>
      </c>
      <c r="Z798" s="8">
        <f t="shared" si="242"/>
        <v>9.4767774080470044</v>
      </c>
      <c r="AA798" s="8">
        <f t="shared" si="253"/>
        <v>9.4492918140470046</v>
      </c>
      <c r="AB798" s="41">
        <v>1</v>
      </c>
      <c r="AC798" s="42" t="str">
        <f t="shared" si="254"/>
        <v>Isco</v>
      </c>
      <c r="AD798" s="5">
        <f t="shared" si="260"/>
        <v>-290.56</v>
      </c>
      <c r="AE798" s="15">
        <f t="shared" si="243"/>
        <v>-130.29242499970098</v>
      </c>
      <c r="AF798" s="15">
        <f t="shared" si="244"/>
        <v>-117.53018676787758</v>
      </c>
      <c r="AG798" s="15">
        <f t="shared" si="245"/>
        <v>-123.92899628544353</v>
      </c>
      <c r="AH798" s="15">
        <f t="shared" si="255"/>
        <v>-123.92899628544353</v>
      </c>
      <c r="AI798" s="17">
        <f t="shared" si="246"/>
        <v>1.1836055010065558</v>
      </c>
      <c r="AJ798" s="17">
        <f t="shared" si="247"/>
        <v>0.93374266064968614</v>
      </c>
      <c r="AK798" s="17">
        <f t="shared" si="248"/>
        <v>0.91830565238208073</v>
      </c>
      <c r="AL798" s="17">
        <f t="shared" si="249"/>
        <v>0.92598121905775221</v>
      </c>
      <c r="AM798" s="17">
        <f t="shared" si="250"/>
        <v>0.92598121905775221</v>
      </c>
      <c r="AN798" s="17">
        <f t="shared" si="256"/>
        <v>7.5254517805278809E-4</v>
      </c>
      <c r="AO798" s="17">
        <f t="shared" si="257"/>
        <v>9.2598121905775219</v>
      </c>
      <c r="AP798" s="17">
        <f t="shared" si="258"/>
        <v>11.836055010065557</v>
      </c>
      <c r="AQ798" s="17">
        <f t="shared" si="259"/>
        <v>19.593108243739795</v>
      </c>
    </row>
    <row r="799" spans="2:43" x14ac:dyDescent="0.45">
      <c r="B799">
        <f>INDEX(RawData!$A$2:$A$1048576,MATCH(FmtData!$B$4+(ROW()-10),RawData!$A$2:$A$1048576,0))</f>
        <v>987</v>
      </c>
      <c r="C799" s="23">
        <f>LEFT(INDEX(RawData!$B$2:$B$1048576, MATCH(FmtData!$B$4+(ROW()-10),RawData!$A$2:$A$1048576,0)),10)+MID(INDEX(RawData!$B$2:$B$1048576, MATCH(FmtData!$B$4+(ROW()-10),RawData!$A$2:$A$1048576,0)),12,8)-$B$5/24</f>
        <v>42201.060208333336</v>
      </c>
      <c r="D799" s="7">
        <f>MID(INDEX(RawData!$B$2:$B$1048576, MATCH(FmtData!$B$4+(ROW()-10),RawData!$A$2:$A$1048576,0)),12,8)+$B$5/24</f>
        <v>0.56020833333333342</v>
      </c>
      <c r="E799" s="8">
        <f>INDEX(RawData!$D$2:$D$1048576,MATCH(FmtData!$B$4+(ROW()-10),RawData!$A$2:$A$1048576,0))</f>
        <v>35.364600000000003</v>
      </c>
      <c r="F799">
        <f>INDEX(RawData!$D$2:$D$1048576,MATCH(FmtData!$B$4+(ROW()-10),RawData!$A$2:$A$1048576,0))</f>
        <v>35.364600000000003</v>
      </c>
      <c r="G799">
        <f>INDEX(RawData!E$2:E$1048576,MATCH(FmtData!$B$4+(ROW()-10),RawData!$A$2:$A$1048576,0))</f>
        <v>2842.99</v>
      </c>
      <c r="H799">
        <f>INDEX(RawData!F$2:F$1048576,MATCH(FmtData!$B$4+(ROW()-10),RawData!$A$2:$A$1048576,0))</f>
        <v>-1.0764199999999999</v>
      </c>
      <c r="I799">
        <f>INDEX(RawData!G$2:G$1048576,MATCH(FmtData!$B$4+(ROW()-10),RawData!$A$2:$A$1048576,0))</f>
        <v>-29008.1</v>
      </c>
      <c r="J799">
        <f>INDEX(RawData!H$2:H$1048576,MATCH(FmtData!$B$4+(ROW()-10),RawData!$A$2:$A$1048576,0))</f>
        <v>5.0826799999999998E-2</v>
      </c>
      <c r="K799">
        <f>INDEX(RawData!I$2:I$1048576,MATCH(FmtData!$B$4+(ROW()-10),RawData!$A$2:$A$1048576,0))</f>
        <v>-0.61552499999999999</v>
      </c>
      <c r="L799">
        <f>INDEX(RawData!J$2:J$1048576,MATCH(FmtData!$B$4+(ROW()-10),RawData!$A$2:$A$1048576,0))</f>
        <v>185.8</v>
      </c>
      <c r="M799">
        <f>INDEX(RawData!K$2:K$1048576,MATCH(FmtData!$B$4+(ROW()-10),RawData!$A$2:$A$1048576,0))</f>
        <v>174.3</v>
      </c>
      <c r="N799">
        <f>INDEX(RawData!L$2:L$1048576,MATCH(FmtData!$B$4+(ROW()-10),RawData!$A$2:$A$1048576,0))</f>
        <v>22.5</v>
      </c>
      <c r="O799">
        <f>INDEX(RawData!M$2:M$1048576,MATCH(FmtData!$B$4+(ROW()-10),RawData!$A$2:$A$1048576,0))</f>
        <v>164</v>
      </c>
      <c r="P799">
        <f>INDEX(RawData!N$2:N$1048576,MATCH(FmtData!$B$4+(ROW()-10),RawData!$A$2:$A$1048576,0))</f>
        <v>22</v>
      </c>
      <c r="Q799">
        <f>INDEX(RawData!O$2:O$1048576,MATCH(FmtData!$B$4+(ROW()-10),RawData!$A$2:$A$1048576,0))</f>
        <v>183.1</v>
      </c>
      <c r="R799" s="8">
        <f>INDEX(RawData!P$2:P$1048576,MATCH(FmtData!$B$4+(ROW()-10),RawData!$A$2:$A$1048576,0))</f>
        <v>9.8624299999999998</v>
      </c>
      <c r="S799">
        <f>INDEX(RawData!Q$2:Q$1048576,MATCH(FmtData!$B$4+(ROW()-10),RawData!$A$2:$A$1048576,0))</f>
        <v>110.925</v>
      </c>
      <c r="T799" s="8">
        <f>INDEX(RawData!R$2:R$1048576,MATCH(FmtData!$B$4+(ROW()-10),RawData!$A$2:$A$1048576,0))</f>
        <v>1.85121</v>
      </c>
      <c r="U799" s="8">
        <f>INDEX(RawData!S$2:S$1048576,MATCH(FmtData!$B$4+(ROW()-10),RawData!$A$2:$A$1048576,0))</f>
        <v>0.72167599999999998</v>
      </c>
      <c r="V799" s="8">
        <f>INDEX(RawData!T$2:T$1048576,MATCH(FmtData!$B$4+(ROW()-10),RawData!$A$2:$A$1048576,0))</f>
        <v>0.203738</v>
      </c>
      <c r="W799" s="3">
        <f t="shared" si="251"/>
        <v>-0.53464968000000002</v>
      </c>
      <c r="X799" s="3">
        <f t="shared" si="252"/>
        <v>-0.47770491200000004</v>
      </c>
      <c r="Y799" s="8">
        <f t="shared" si="241"/>
        <v>9.4220373600470051</v>
      </c>
      <c r="Z799" s="8">
        <f t="shared" si="242"/>
        <v>9.4789821280470044</v>
      </c>
      <c r="AA799" s="8">
        <f t="shared" si="253"/>
        <v>9.4505097440470038</v>
      </c>
      <c r="AB799" s="41">
        <v>1</v>
      </c>
      <c r="AC799" s="42" t="str">
        <f t="shared" si="254"/>
        <v>Isco</v>
      </c>
      <c r="AD799" s="5">
        <f t="shared" si="260"/>
        <v>-290.56</v>
      </c>
      <c r="AE799" s="15">
        <f t="shared" si="243"/>
        <v>-130.2390590151864</v>
      </c>
      <c r="AF799" s="15">
        <f t="shared" si="244"/>
        <v>-117.01537908283763</v>
      </c>
      <c r="AG799" s="15">
        <f t="shared" si="245"/>
        <v>-123.6462048236956</v>
      </c>
      <c r="AH799" s="15">
        <f t="shared" si="255"/>
        <v>-123.6462048236956</v>
      </c>
      <c r="AI799" s="17">
        <f t="shared" si="246"/>
        <v>1.1836055010065558</v>
      </c>
      <c r="AJ799" s="17">
        <f t="shared" si="247"/>
        <v>0.93367702946673936</v>
      </c>
      <c r="AK799" s="17">
        <f t="shared" si="248"/>
        <v>0.91769365179733065</v>
      </c>
      <c r="AL799" s="17">
        <f t="shared" si="249"/>
        <v>0.92563929309075954</v>
      </c>
      <c r="AM799" s="17">
        <f t="shared" si="250"/>
        <v>0.92563929309075954</v>
      </c>
      <c r="AN799" s="17">
        <f t="shared" si="256"/>
        <v>1.5355297774131138E-3</v>
      </c>
      <c r="AO799" s="17">
        <f t="shared" si="257"/>
        <v>9.2563929309075945</v>
      </c>
      <c r="AP799" s="17">
        <f t="shared" si="258"/>
        <v>11.836055010065557</v>
      </c>
      <c r="AQ799" s="17">
        <f t="shared" si="259"/>
        <v>19.601657712983123</v>
      </c>
    </row>
    <row r="800" spans="2:43" x14ac:dyDescent="0.45">
      <c r="B800">
        <f>INDEX(RawData!$A$2:$A$1048576,MATCH(FmtData!$B$4+(ROW()-10),RawData!$A$2:$A$1048576,0))</f>
        <v>988</v>
      </c>
      <c r="C800" s="23">
        <f>LEFT(INDEX(RawData!$B$2:$B$1048576, MATCH(FmtData!$B$4+(ROW()-10),RawData!$A$2:$A$1048576,0)),10)+MID(INDEX(RawData!$B$2:$B$1048576, MATCH(FmtData!$B$4+(ROW()-10),RawData!$A$2:$A$1048576,0)),12,8)-$B$5/24</f>
        <v>42201.060902777775</v>
      </c>
      <c r="D800" s="7">
        <f>MID(INDEX(RawData!$B$2:$B$1048576, MATCH(FmtData!$B$4+(ROW()-10),RawData!$A$2:$A$1048576,0)),12,8)+$B$5/24</f>
        <v>0.56090277777777775</v>
      </c>
      <c r="E800" s="8">
        <f>INDEX(RawData!$D$2:$D$1048576,MATCH(FmtData!$B$4+(ROW()-10),RawData!$A$2:$A$1048576,0))</f>
        <v>35.3812</v>
      </c>
      <c r="F800">
        <f>INDEX(RawData!$D$2:$D$1048576,MATCH(FmtData!$B$4+(ROW()-10),RawData!$A$2:$A$1048576,0))</f>
        <v>35.3812</v>
      </c>
      <c r="G800">
        <f>INDEX(RawData!E$2:E$1048576,MATCH(FmtData!$B$4+(ROW()-10),RawData!$A$2:$A$1048576,0))</f>
        <v>2838.06</v>
      </c>
      <c r="H800">
        <f>INDEX(RawData!F$2:F$1048576,MATCH(FmtData!$B$4+(ROW()-10),RawData!$A$2:$A$1048576,0))</f>
        <v>-1.0764199999999999</v>
      </c>
      <c r="I800">
        <f>INDEX(RawData!G$2:G$1048576,MATCH(FmtData!$B$4+(ROW()-10),RawData!$A$2:$A$1048576,0))</f>
        <v>-29008.1</v>
      </c>
      <c r="J800">
        <f>INDEX(RawData!H$2:H$1048576,MATCH(FmtData!$B$4+(ROW()-10),RawData!$A$2:$A$1048576,0))</f>
        <v>5.0845300000000003E-2</v>
      </c>
      <c r="K800">
        <f>INDEX(RawData!I$2:I$1048576,MATCH(FmtData!$B$4+(ROW()-10),RawData!$A$2:$A$1048576,0))</f>
        <v>-0.61552499999999999</v>
      </c>
      <c r="L800">
        <f>INDEX(RawData!J$2:J$1048576,MATCH(FmtData!$B$4+(ROW()-10),RawData!$A$2:$A$1048576,0))</f>
        <v>183.7</v>
      </c>
      <c r="M800">
        <f>INDEX(RawData!K$2:K$1048576,MATCH(FmtData!$B$4+(ROW()-10),RawData!$A$2:$A$1048576,0))</f>
        <v>177.6</v>
      </c>
      <c r="N800">
        <f>INDEX(RawData!L$2:L$1048576,MATCH(FmtData!$B$4+(ROW()-10),RawData!$A$2:$A$1048576,0))</f>
        <v>22.5</v>
      </c>
      <c r="O800">
        <f>INDEX(RawData!M$2:M$1048576,MATCH(FmtData!$B$4+(ROW()-10),RawData!$A$2:$A$1048576,0))</f>
        <v>170.8</v>
      </c>
      <c r="P800">
        <f>INDEX(RawData!N$2:N$1048576,MATCH(FmtData!$B$4+(ROW()-10),RawData!$A$2:$A$1048576,0))</f>
        <v>22</v>
      </c>
      <c r="Q800">
        <f>INDEX(RawData!O$2:O$1048576,MATCH(FmtData!$B$4+(ROW()-10),RawData!$A$2:$A$1048576,0))</f>
        <v>183</v>
      </c>
      <c r="R800" s="8">
        <f>INDEX(RawData!P$2:P$1048576,MATCH(FmtData!$B$4+(ROW()-10),RawData!$A$2:$A$1048576,0))</f>
        <v>9.8624299999999998</v>
      </c>
      <c r="S800">
        <f>INDEX(RawData!Q$2:Q$1048576,MATCH(FmtData!$B$4+(ROW()-10),RawData!$A$2:$A$1048576,0))</f>
        <v>110.925</v>
      </c>
      <c r="T800" s="8">
        <f>INDEX(RawData!R$2:R$1048576,MATCH(FmtData!$B$4+(ROW()-10),RawData!$A$2:$A$1048576,0))</f>
        <v>1.85121</v>
      </c>
      <c r="U800" s="8">
        <f>INDEX(RawData!S$2:S$1048576,MATCH(FmtData!$B$4+(ROW()-10),RawData!$A$2:$A$1048576,0))</f>
        <v>0.721858</v>
      </c>
      <c r="V800" s="8">
        <f>INDEX(RawData!T$2:T$1048576,MATCH(FmtData!$B$4+(ROW()-10),RawData!$A$2:$A$1048576,0))</f>
        <v>0.20460600000000001</v>
      </c>
      <c r="W800" s="3">
        <f t="shared" si="251"/>
        <v>-0.53511196000000005</v>
      </c>
      <c r="X800" s="3">
        <f t="shared" si="252"/>
        <v>-0.47990963200000003</v>
      </c>
      <c r="Y800" s="8">
        <f t="shared" si="241"/>
        <v>9.4215750800470044</v>
      </c>
      <c r="Z800" s="8">
        <f t="shared" si="242"/>
        <v>9.4767774080470044</v>
      </c>
      <c r="AA800" s="8">
        <f t="shared" si="253"/>
        <v>9.4491762440470044</v>
      </c>
      <c r="AB800" s="41">
        <v>1</v>
      </c>
      <c r="AC800" s="42" t="str">
        <f t="shared" si="254"/>
        <v>Isco</v>
      </c>
      <c r="AD800" s="5">
        <f t="shared" si="260"/>
        <v>-290.56</v>
      </c>
      <c r="AE800" s="15">
        <f t="shared" si="243"/>
        <v>-130.34578848901799</v>
      </c>
      <c r="AF800" s="15">
        <f t="shared" si="244"/>
        <v>-117.53018676787758</v>
      </c>
      <c r="AG800" s="15">
        <f t="shared" si="245"/>
        <v>-123.95582690278445</v>
      </c>
      <c r="AH800" s="15">
        <f t="shared" si="255"/>
        <v>-123.95582690278445</v>
      </c>
      <c r="AI800" s="17">
        <f t="shared" si="246"/>
        <v>1.1836055010065558</v>
      </c>
      <c r="AJ800" s="17">
        <f t="shared" si="247"/>
        <v>0.93380829799081821</v>
      </c>
      <c r="AK800" s="17">
        <f t="shared" si="248"/>
        <v>0.91830565238208073</v>
      </c>
      <c r="AL800" s="17">
        <f t="shared" si="249"/>
        <v>0.92601367334486218</v>
      </c>
      <c r="AM800" s="17">
        <f t="shared" si="250"/>
        <v>0.92601367334486218</v>
      </c>
      <c r="AN800" s="17">
        <f t="shared" si="256"/>
        <v>1.1979468278676686E-3</v>
      </c>
      <c r="AO800" s="17">
        <f t="shared" si="257"/>
        <v>9.260136733448622</v>
      </c>
      <c r="AP800" s="17">
        <f t="shared" si="258"/>
        <v>11.836055010065557</v>
      </c>
      <c r="AQ800" s="17">
        <f t="shared" si="259"/>
        <v>19.567666678007619</v>
      </c>
    </row>
    <row r="801" spans="2:43" x14ac:dyDescent="0.45">
      <c r="B801">
        <f>INDEX(RawData!$A$2:$A$1048576,MATCH(FmtData!$B$4+(ROW()-10),RawData!$A$2:$A$1048576,0))</f>
        <v>989</v>
      </c>
      <c r="C801" s="23">
        <f>LEFT(INDEX(RawData!$B$2:$B$1048576, MATCH(FmtData!$B$4+(ROW()-10),RawData!$A$2:$A$1048576,0)),10)+MID(INDEX(RawData!$B$2:$B$1048576, MATCH(FmtData!$B$4+(ROW()-10),RawData!$A$2:$A$1048576,0)),12,8)-$B$5/24</f>
        <v>42201.061597222222</v>
      </c>
      <c r="D801" s="7">
        <f>MID(INDEX(RawData!$B$2:$B$1048576, MATCH(FmtData!$B$4+(ROW()-10),RawData!$A$2:$A$1048576,0)),12,8)+$B$5/24</f>
        <v>0.5615972222222223</v>
      </c>
      <c r="E801" s="8">
        <f>INDEX(RawData!$D$2:$D$1048576,MATCH(FmtData!$B$4+(ROW()-10),RawData!$A$2:$A$1048576,0))</f>
        <v>35.3977</v>
      </c>
      <c r="F801">
        <f>INDEX(RawData!$D$2:$D$1048576,MATCH(FmtData!$B$4+(ROW()-10),RawData!$A$2:$A$1048576,0))</f>
        <v>35.3977</v>
      </c>
      <c r="G801">
        <f>INDEX(RawData!E$2:E$1048576,MATCH(FmtData!$B$4+(ROW()-10),RawData!$A$2:$A$1048576,0))</f>
        <v>2842.99</v>
      </c>
      <c r="H801">
        <f>INDEX(RawData!F$2:F$1048576,MATCH(FmtData!$B$4+(ROW()-10),RawData!$A$2:$A$1048576,0))</f>
        <v>-1.0764199999999999</v>
      </c>
      <c r="I801">
        <f>INDEX(RawData!G$2:G$1048576,MATCH(FmtData!$B$4+(ROW()-10),RawData!$A$2:$A$1048576,0))</f>
        <v>-29008.1</v>
      </c>
      <c r="J801">
        <f>INDEX(RawData!H$2:H$1048576,MATCH(FmtData!$B$4+(ROW()-10),RawData!$A$2:$A$1048576,0))</f>
        <v>5.0845300000000003E-2</v>
      </c>
      <c r="K801">
        <f>INDEX(RawData!I$2:I$1048576,MATCH(FmtData!$B$4+(ROW()-10),RawData!$A$2:$A$1048576,0))</f>
        <v>-0.61552499999999999</v>
      </c>
      <c r="L801">
        <f>INDEX(RawData!J$2:J$1048576,MATCH(FmtData!$B$4+(ROW()-10),RawData!$A$2:$A$1048576,0))</f>
        <v>186.4</v>
      </c>
      <c r="M801">
        <f>INDEX(RawData!K$2:K$1048576,MATCH(FmtData!$B$4+(ROW()-10),RawData!$A$2:$A$1048576,0))</f>
        <v>178</v>
      </c>
      <c r="N801">
        <f>INDEX(RawData!L$2:L$1048576,MATCH(FmtData!$B$4+(ROW()-10),RawData!$A$2:$A$1048576,0))</f>
        <v>22.5</v>
      </c>
      <c r="O801">
        <f>INDEX(RawData!M$2:M$1048576,MATCH(FmtData!$B$4+(ROW()-10),RawData!$A$2:$A$1048576,0))</f>
        <v>162.5</v>
      </c>
      <c r="P801">
        <f>INDEX(RawData!N$2:N$1048576,MATCH(FmtData!$B$4+(ROW()-10),RawData!$A$2:$A$1048576,0))</f>
        <v>22</v>
      </c>
      <c r="Q801">
        <f>INDEX(RawData!O$2:O$1048576,MATCH(FmtData!$B$4+(ROW()-10),RawData!$A$2:$A$1048576,0))</f>
        <v>183.1</v>
      </c>
      <c r="R801" s="8">
        <f>INDEX(RawData!P$2:P$1048576,MATCH(FmtData!$B$4+(ROW()-10),RawData!$A$2:$A$1048576,0))</f>
        <v>9.8624299999999998</v>
      </c>
      <c r="S801">
        <f>INDEX(RawData!Q$2:Q$1048576,MATCH(FmtData!$B$4+(ROW()-10),RawData!$A$2:$A$1048576,0))</f>
        <v>110.925</v>
      </c>
      <c r="T801" s="8">
        <f>INDEX(RawData!R$2:R$1048576,MATCH(FmtData!$B$4+(ROW()-10),RawData!$A$2:$A$1048576,0))</f>
        <v>1.85121</v>
      </c>
      <c r="U801" s="8">
        <f>INDEX(RawData!S$2:S$1048576,MATCH(FmtData!$B$4+(ROW()-10),RawData!$A$2:$A$1048576,0))</f>
        <v>0.721858</v>
      </c>
      <c r="V801" s="8">
        <f>INDEX(RawData!T$2:T$1048576,MATCH(FmtData!$B$4+(ROW()-10),RawData!$A$2:$A$1048576,0))</f>
        <v>0.20386199999999999</v>
      </c>
      <c r="W801" s="3">
        <f t="shared" si="251"/>
        <v>-0.53511196000000005</v>
      </c>
      <c r="X801" s="3">
        <f t="shared" si="252"/>
        <v>-0.47801987200000001</v>
      </c>
      <c r="Y801" s="8">
        <f t="shared" si="241"/>
        <v>9.4215750800470044</v>
      </c>
      <c r="Z801" s="8">
        <f t="shared" si="242"/>
        <v>9.4786671680470036</v>
      </c>
      <c r="AA801" s="8">
        <f t="shared" si="253"/>
        <v>9.4501211240470049</v>
      </c>
      <c r="AB801" s="41">
        <v>1</v>
      </c>
      <c r="AC801" s="42" t="str">
        <f t="shared" si="254"/>
        <v>Isco</v>
      </c>
      <c r="AD801" s="5">
        <f t="shared" si="260"/>
        <v>-290.56</v>
      </c>
      <c r="AE801" s="15">
        <f t="shared" si="243"/>
        <v>-130.34578848901799</v>
      </c>
      <c r="AF801" s="15">
        <f t="shared" si="244"/>
        <v>-117.0889370159515</v>
      </c>
      <c r="AG801" s="15">
        <f t="shared" si="245"/>
        <v>-123.73644614307386</v>
      </c>
      <c r="AH801" s="15">
        <f t="shared" si="255"/>
        <v>-123.73644614307386</v>
      </c>
      <c r="AI801" s="17">
        <f t="shared" si="246"/>
        <v>1.1836055010065558</v>
      </c>
      <c r="AJ801" s="17">
        <f t="shared" si="247"/>
        <v>0.93380829799081821</v>
      </c>
      <c r="AK801" s="17">
        <f t="shared" si="248"/>
        <v>0.91778104711407671</v>
      </c>
      <c r="AL801" s="17">
        <f t="shared" si="249"/>
        <v>0.92574837733033266</v>
      </c>
      <c r="AM801" s="17">
        <f t="shared" si="250"/>
        <v>0.92574837733033266</v>
      </c>
      <c r="AN801" s="17">
        <f t="shared" si="256"/>
        <v>1.4650291689275452E-3</v>
      </c>
      <c r="AO801" s="17">
        <f t="shared" si="257"/>
        <v>9.2574837733033259</v>
      </c>
      <c r="AP801" s="17">
        <f t="shared" si="258"/>
        <v>11.836055010065557</v>
      </c>
      <c r="AQ801" s="17">
        <f t="shared" si="259"/>
        <v>19.601657712983123</v>
      </c>
    </row>
    <row r="802" spans="2:43" x14ac:dyDescent="0.45">
      <c r="B802">
        <f>INDEX(RawData!$A$2:$A$1048576,MATCH(FmtData!$B$4+(ROW()-10),RawData!$A$2:$A$1048576,0))</f>
        <v>990</v>
      </c>
      <c r="C802" s="23">
        <f>LEFT(INDEX(RawData!$B$2:$B$1048576, MATCH(FmtData!$B$4+(ROW()-10),RawData!$A$2:$A$1048576,0)),10)+MID(INDEX(RawData!$B$2:$B$1048576, MATCH(FmtData!$B$4+(ROW()-10),RawData!$A$2:$A$1048576,0)),12,8)-$B$5/24</f>
        <v>42201.062303240738</v>
      </c>
      <c r="D802" s="7">
        <f>MID(INDEX(RawData!$B$2:$B$1048576, MATCH(FmtData!$B$4+(ROW()-10),RawData!$A$2:$A$1048576,0)),12,8)+$B$5/24</f>
        <v>0.56230324074074067</v>
      </c>
      <c r="E802" s="8">
        <f>INDEX(RawData!$D$2:$D$1048576,MATCH(FmtData!$B$4+(ROW()-10),RawData!$A$2:$A$1048576,0))</f>
        <v>35.414400000000001</v>
      </c>
      <c r="F802">
        <f>INDEX(RawData!$D$2:$D$1048576,MATCH(FmtData!$B$4+(ROW()-10),RawData!$A$2:$A$1048576,0))</f>
        <v>35.414400000000001</v>
      </c>
      <c r="G802">
        <f>INDEX(RawData!E$2:E$1048576,MATCH(FmtData!$B$4+(ROW()-10),RawData!$A$2:$A$1048576,0))</f>
        <v>2841.75</v>
      </c>
      <c r="H802">
        <f>INDEX(RawData!F$2:F$1048576,MATCH(FmtData!$B$4+(ROW()-10),RawData!$A$2:$A$1048576,0))</f>
        <v>-1.0764199999999999</v>
      </c>
      <c r="I802">
        <f>INDEX(RawData!G$2:G$1048576,MATCH(FmtData!$B$4+(ROW()-10),RawData!$A$2:$A$1048576,0))</f>
        <v>-29008.1</v>
      </c>
      <c r="J802">
        <f>INDEX(RawData!H$2:H$1048576,MATCH(FmtData!$B$4+(ROW()-10),RawData!$A$2:$A$1048576,0))</f>
        <v>5.0845300000000003E-2</v>
      </c>
      <c r="K802">
        <f>INDEX(RawData!I$2:I$1048576,MATCH(FmtData!$B$4+(ROW()-10),RawData!$A$2:$A$1048576,0))</f>
        <v>-0.61458100000000004</v>
      </c>
      <c r="L802">
        <f>INDEX(RawData!J$2:J$1048576,MATCH(FmtData!$B$4+(ROW()-10),RawData!$A$2:$A$1048576,0))</f>
        <v>181.7</v>
      </c>
      <c r="M802">
        <f>INDEX(RawData!K$2:K$1048576,MATCH(FmtData!$B$4+(ROW()-10),RawData!$A$2:$A$1048576,0))</f>
        <v>173.1</v>
      </c>
      <c r="N802">
        <f>INDEX(RawData!L$2:L$1048576,MATCH(FmtData!$B$4+(ROW()-10),RawData!$A$2:$A$1048576,0))</f>
        <v>22.5</v>
      </c>
      <c r="O802">
        <f>INDEX(RawData!M$2:M$1048576,MATCH(FmtData!$B$4+(ROW()-10),RawData!$A$2:$A$1048576,0))</f>
        <v>170.3</v>
      </c>
      <c r="P802">
        <f>INDEX(RawData!N$2:N$1048576,MATCH(FmtData!$B$4+(ROW()-10),RawData!$A$2:$A$1048576,0))</f>
        <v>22</v>
      </c>
      <c r="Q802">
        <f>INDEX(RawData!O$2:O$1048576,MATCH(FmtData!$B$4+(ROW()-10),RawData!$A$2:$A$1048576,0))</f>
        <v>183</v>
      </c>
      <c r="R802" s="8">
        <f>INDEX(RawData!P$2:P$1048576,MATCH(FmtData!$B$4+(ROW()-10),RawData!$A$2:$A$1048576,0))</f>
        <v>9.8624299999999998</v>
      </c>
      <c r="S802">
        <f>INDEX(RawData!Q$2:Q$1048576,MATCH(FmtData!$B$4+(ROW()-10),RawData!$A$2:$A$1048576,0))</f>
        <v>110.925</v>
      </c>
      <c r="T802" s="8">
        <f>INDEX(RawData!R$2:R$1048576,MATCH(FmtData!$B$4+(ROW()-10),RawData!$A$2:$A$1048576,0))</f>
        <v>1.85121</v>
      </c>
      <c r="U802" s="8">
        <f>INDEX(RawData!S$2:S$1048576,MATCH(FmtData!$B$4+(ROW()-10),RawData!$A$2:$A$1048576,0))</f>
        <v>0.721858</v>
      </c>
      <c r="V802" s="8">
        <f>INDEX(RawData!T$2:T$1048576,MATCH(FmtData!$B$4+(ROW()-10),RawData!$A$2:$A$1048576,0))</f>
        <v>0.20364499999999999</v>
      </c>
      <c r="W802" s="3">
        <f t="shared" si="251"/>
        <v>-0.53511196000000005</v>
      </c>
      <c r="X802" s="3">
        <f t="shared" si="252"/>
        <v>-0.47746869200000003</v>
      </c>
      <c r="Y802" s="8">
        <f t="shared" si="241"/>
        <v>9.4215750800470044</v>
      </c>
      <c r="Z802" s="8">
        <f t="shared" si="242"/>
        <v>9.479218348047004</v>
      </c>
      <c r="AA802" s="8">
        <f t="shared" si="253"/>
        <v>9.4503967140470042</v>
      </c>
      <c r="AB802" s="41">
        <v>1</v>
      </c>
      <c r="AC802" s="42" t="str">
        <f t="shared" si="254"/>
        <v>Isco</v>
      </c>
      <c r="AD802" s="5">
        <f t="shared" si="260"/>
        <v>-290.56</v>
      </c>
      <c r="AE802" s="15">
        <f t="shared" si="243"/>
        <v>-130.34578848901799</v>
      </c>
      <c r="AF802" s="15">
        <f t="shared" si="244"/>
        <v>-116.96020757504186</v>
      </c>
      <c r="AG802" s="15">
        <f t="shared" si="245"/>
        <v>-123.67245221145504</v>
      </c>
      <c r="AH802" s="15">
        <f t="shared" si="255"/>
        <v>-123.67245221145504</v>
      </c>
      <c r="AI802" s="17">
        <f t="shared" si="246"/>
        <v>1.1836055010065558</v>
      </c>
      <c r="AJ802" s="17">
        <f t="shared" si="247"/>
        <v>0.93380829799081821</v>
      </c>
      <c r="AK802" s="17">
        <f t="shared" si="248"/>
        <v>0.9176281125995106</v>
      </c>
      <c r="AL802" s="17">
        <f t="shared" si="249"/>
        <v>0.92567101843671917</v>
      </c>
      <c r="AM802" s="17">
        <f t="shared" si="250"/>
        <v>0.92567101843671917</v>
      </c>
      <c r="AN802" s="17">
        <f t="shared" si="256"/>
        <v>1.5791874110939741E-3</v>
      </c>
      <c r="AO802" s="17">
        <f t="shared" si="257"/>
        <v>9.2567101843671917</v>
      </c>
      <c r="AP802" s="17">
        <f t="shared" si="258"/>
        <v>11.836055010065557</v>
      </c>
      <c r="AQ802" s="17">
        <f t="shared" si="259"/>
        <v>19.593108243739795</v>
      </c>
    </row>
    <row r="803" spans="2:43" x14ac:dyDescent="0.45">
      <c r="B803">
        <f>INDEX(RawData!$A$2:$A$1048576,MATCH(FmtData!$B$4+(ROW()-10),RawData!$A$2:$A$1048576,0))</f>
        <v>991</v>
      </c>
      <c r="C803" s="23">
        <f>LEFT(INDEX(RawData!$B$2:$B$1048576, MATCH(FmtData!$B$4+(ROW()-10),RawData!$A$2:$A$1048576,0)),10)+MID(INDEX(RawData!$B$2:$B$1048576, MATCH(FmtData!$B$4+(ROW()-10),RawData!$A$2:$A$1048576,0)),12,8)-$B$5/24</f>
        <v>42201.062997685185</v>
      </c>
      <c r="D803" s="7">
        <f>MID(INDEX(RawData!$B$2:$B$1048576, MATCH(FmtData!$B$4+(ROW()-10),RawData!$A$2:$A$1048576,0)),12,8)+$B$5/24</f>
        <v>0.56299768518518523</v>
      </c>
      <c r="E803" s="8">
        <f>INDEX(RawData!$D$2:$D$1048576,MATCH(FmtData!$B$4+(ROW()-10),RawData!$A$2:$A$1048576,0))</f>
        <v>35.430900000000001</v>
      </c>
      <c r="F803">
        <f>INDEX(RawData!$D$2:$D$1048576,MATCH(FmtData!$B$4+(ROW()-10),RawData!$A$2:$A$1048576,0))</f>
        <v>35.430900000000001</v>
      </c>
      <c r="G803">
        <f>INDEX(RawData!E$2:E$1048576,MATCH(FmtData!$B$4+(ROW()-10),RawData!$A$2:$A$1048576,0))</f>
        <v>2843.91</v>
      </c>
      <c r="H803">
        <f>INDEX(RawData!F$2:F$1048576,MATCH(FmtData!$B$4+(ROW()-10),RawData!$A$2:$A$1048576,0))</f>
        <v>-1.0764199999999999</v>
      </c>
      <c r="I803">
        <f>INDEX(RawData!G$2:G$1048576,MATCH(FmtData!$B$4+(ROW()-10),RawData!$A$2:$A$1048576,0))</f>
        <v>-29008.1</v>
      </c>
      <c r="J803">
        <f>INDEX(RawData!H$2:H$1048576,MATCH(FmtData!$B$4+(ROW()-10),RawData!$A$2:$A$1048576,0))</f>
        <v>5.0845300000000003E-2</v>
      </c>
      <c r="K803">
        <f>INDEX(RawData!I$2:I$1048576,MATCH(FmtData!$B$4+(ROW()-10),RawData!$A$2:$A$1048576,0))</f>
        <v>-0.61533599999999999</v>
      </c>
      <c r="L803">
        <f>INDEX(RawData!J$2:J$1048576,MATCH(FmtData!$B$4+(ROW()-10),RawData!$A$2:$A$1048576,0))</f>
        <v>183.7</v>
      </c>
      <c r="M803">
        <f>INDEX(RawData!K$2:K$1048576,MATCH(FmtData!$B$4+(ROW()-10),RawData!$A$2:$A$1048576,0))</f>
        <v>171.6</v>
      </c>
      <c r="N803">
        <f>INDEX(RawData!L$2:L$1048576,MATCH(FmtData!$B$4+(ROW()-10),RawData!$A$2:$A$1048576,0))</f>
        <v>22.5</v>
      </c>
      <c r="O803">
        <f>INDEX(RawData!M$2:M$1048576,MATCH(FmtData!$B$4+(ROW()-10),RawData!$A$2:$A$1048576,0))</f>
        <v>162</v>
      </c>
      <c r="P803">
        <f>INDEX(RawData!N$2:N$1048576,MATCH(FmtData!$B$4+(ROW()-10),RawData!$A$2:$A$1048576,0))</f>
        <v>22</v>
      </c>
      <c r="Q803">
        <f>INDEX(RawData!O$2:O$1048576,MATCH(FmtData!$B$4+(ROW()-10),RawData!$A$2:$A$1048576,0))</f>
        <v>183</v>
      </c>
      <c r="R803" s="8">
        <f>INDEX(RawData!P$2:P$1048576,MATCH(FmtData!$B$4+(ROW()-10),RawData!$A$2:$A$1048576,0))</f>
        <v>9.8624299999999998</v>
      </c>
      <c r="S803">
        <f>INDEX(RawData!Q$2:Q$1048576,MATCH(FmtData!$B$4+(ROW()-10),RawData!$A$2:$A$1048576,0))</f>
        <v>110.925</v>
      </c>
      <c r="T803" s="8">
        <f>INDEX(RawData!R$2:R$1048576,MATCH(FmtData!$B$4+(ROW()-10),RawData!$A$2:$A$1048576,0))</f>
        <v>1.85121</v>
      </c>
      <c r="U803" s="8">
        <f>INDEX(RawData!S$2:S$1048576,MATCH(FmtData!$B$4+(ROW()-10),RawData!$A$2:$A$1048576,0))</f>
        <v>0.72204100000000004</v>
      </c>
      <c r="V803" s="8">
        <f>INDEX(RawData!T$2:T$1048576,MATCH(FmtData!$B$4+(ROW()-10),RawData!$A$2:$A$1048576,0))</f>
        <v>0.20386199999999999</v>
      </c>
      <c r="W803" s="3">
        <f t="shared" si="251"/>
        <v>-0.5355767800000002</v>
      </c>
      <c r="X803" s="3">
        <f t="shared" si="252"/>
        <v>-0.47801987200000001</v>
      </c>
      <c r="Y803" s="8">
        <f t="shared" si="241"/>
        <v>9.4211102600470049</v>
      </c>
      <c r="Z803" s="8">
        <f t="shared" si="242"/>
        <v>9.4786671680470036</v>
      </c>
      <c r="AA803" s="8">
        <f t="shared" si="253"/>
        <v>9.4498887140470043</v>
      </c>
      <c r="AB803" s="41">
        <v>1</v>
      </c>
      <c r="AC803" s="42" t="str">
        <f t="shared" si="254"/>
        <v>Isco</v>
      </c>
      <c r="AD803" s="5">
        <f t="shared" si="260"/>
        <v>-290.56</v>
      </c>
      <c r="AE803" s="15">
        <f t="shared" si="243"/>
        <v>-130.45309432556598</v>
      </c>
      <c r="AF803" s="15">
        <f t="shared" si="244"/>
        <v>-117.0889370159515</v>
      </c>
      <c r="AG803" s="15">
        <f t="shared" si="245"/>
        <v>-123.79041061080795</v>
      </c>
      <c r="AH803" s="15">
        <f t="shared" si="255"/>
        <v>-123.79041061080795</v>
      </c>
      <c r="AI803" s="17">
        <f t="shared" si="246"/>
        <v>1.1836055010065558</v>
      </c>
      <c r="AJ803" s="17">
        <f t="shared" si="247"/>
        <v>0.9339403126095811</v>
      </c>
      <c r="AK803" s="17">
        <f t="shared" si="248"/>
        <v>0.91778104711407671</v>
      </c>
      <c r="AL803" s="17">
        <f t="shared" si="249"/>
        <v>0.92581362218298269</v>
      </c>
      <c r="AM803" s="17">
        <f t="shared" si="250"/>
        <v>0.92581362218298269</v>
      </c>
      <c r="AN803" s="17">
        <f t="shared" si="256"/>
        <v>1.3047581228765592E-3</v>
      </c>
      <c r="AO803" s="17">
        <f t="shared" si="257"/>
        <v>9.258136221829826</v>
      </c>
      <c r="AP803" s="17">
        <f t="shared" si="258"/>
        <v>11.836055010065557</v>
      </c>
      <c r="AQ803" s="17">
        <f t="shared" si="259"/>
        <v>19.608000867583012</v>
      </c>
    </row>
    <row r="804" spans="2:43" x14ac:dyDescent="0.45">
      <c r="B804">
        <f>INDEX(RawData!$A$2:$A$1048576,MATCH(FmtData!$B$4+(ROW()-10),RawData!$A$2:$A$1048576,0))</f>
        <v>992</v>
      </c>
      <c r="C804" s="23">
        <f>LEFT(INDEX(RawData!$B$2:$B$1048576, MATCH(FmtData!$B$4+(ROW()-10),RawData!$A$2:$A$1048576,0)),10)+MID(INDEX(RawData!$B$2:$B$1048576, MATCH(FmtData!$B$4+(ROW()-10),RawData!$A$2:$A$1048576,0)),12,8)-$B$5/24</f>
        <v>42201.063680555555</v>
      </c>
      <c r="D804" s="7">
        <f>MID(INDEX(RawData!$B$2:$B$1048576, MATCH(FmtData!$B$4+(ROW()-10),RawData!$A$2:$A$1048576,0)),12,8)+$B$5/24</f>
        <v>0.56368055555555552</v>
      </c>
      <c r="E804" s="8">
        <f>INDEX(RawData!$D$2:$D$1048576,MATCH(FmtData!$B$4+(ROW()-10),RawData!$A$2:$A$1048576,0))</f>
        <v>35.447600000000001</v>
      </c>
      <c r="F804">
        <f>INDEX(RawData!$D$2:$D$1048576,MATCH(FmtData!$B$4+(ROW()-10),RawData!$A$2:$A$1048576,0))</f>
        <v>35.447600000000001</v>
      </c>
      <c r="G804">
        <f>INDEX(RawData!E$2:E$1048576,MATCH(FmtData!$B$4+(ROW()-10),RawData!$A$2:$A$1048576,0))</f>
        <v>2838.06</v>
      </c>
      <c r="H804">
        <f>INDEX(RawData!F$2:F$1048576,MATCH(FmtData!$B$4+(ROW()-10),RawData!$A$2:$A$1048576,0))</f>
        <v>-1.0764199999999999</v>
      </c>
      <c r="I804">
        <f>INDEX(RawData!G$2:G$1048576,MATCH(FmtData!$B$4+(ROW()-10),RawData!$A$2:$A$1048576,0))</f>
        <v>-29008.1</v>
      </c>
      <c r="J804">
        <f>INDEX(RawData!H$2:H$1048576,MATCH(FmtData!$B$4+(ROW()-10),RawData!$A$2:$A$1048576,0))</f>
        <v>5.0845300000000003E-2</v>
      </c>
      <c r="K804">
        <f>INDEX(RawData!I$2:I$1048576,MATCH(FmtData!$B$4+(ROW()-10),RawData!$A$2:$A$1048576,0))</f>
        <v>-0.61477000000000004</v>
      </c>
      <c r="L804">
        <f>INDEX(RawData!J$2:J$1048576,MATCH(FmtData!$B$4+(ROW()-10),RawData!$A$2:$A$1048576,0))</f>
        <v>182.5</v>
      </c>
      <c r="M804">
        <f>INDEX(RawData!K$2:K$1048576,MATCH(FmtData!$B$4+(ROW()-10),RawData!$A$2:$A$1048576,0))</f>
        <v>175.8</v>
      </c>
      <c r="N804">
        <f>INDEX(RawData!L$2:L$1048576,MATCH(FmtData!$B$4+(ROW()-10),RawData!$A$2:$A$1048576,0))</f>
        <v>22.5</v>
      </c>
      <c r="O804">
        <f>INDEX(RawData!M$2:M$1048576,MATCH(FmtData!$B$4+(ROW()-10),RawData!$A$2:$A$1048576,0))</f>
        <v>169.9</v>
      </c>
      <c r="P804">
        <f>INDEX(RawData!N$2:N$1048576,MATCH(FmtData!$B$4+(ROW()-10),RawData!$A$2:$A$1048576,0))</f>
        <v>22</v>
      </c>
      <c r="Q804">
        <f>INDEX(RawData!O$2:O$1048576,MATCH(FmtData!$B$4+(ROW()-10),RawData!$A$2:$A$1048576,0))</f>
        <v>182.9</v>
      </c>
      <c r="R804" s="8">
        <f>INDEX(RawData!P$2:P$1048576,MATCH(FmtData!$B$4+(ROW()-10),RawData!$A$2:$A$1048576,0))</f>
        <v>9.8624299999999998</v>
      </c>
      <c r="S804">
        <f>INDEX(RawData!Q$2:Q$1048576,MATCH(FmtData!$B$4+(ROW()-10),RawData!$A$2:$A$1048576,0))</f>
        <v>110.925</v>
      </c>
      <c r="T804" s="8">
        <f>INDEX(RawData!R$2:R$1048576,MATCH(FmtData!$B$4+(ROW()-10),RawData!$A$2:$A$1048576,0))</f>
        <v>1.85121</v>
      </c>
      <c r="U804" s="8">
        <f>INDEX(RawData!S$2:S$1048576,MATCH(FmtData!$B$4+(ROW()-10),RawData!$A$2:$A$1048576,0))</f>
        <v>0.72213300000000002</v>
      </c>
      <c r="V804" s="8">
        <f>INDEX(RawData!T$2:T$1048576,MATCH(FmtData!$B$4+(ROW()-10),RawData!$A$2:$A$1048576,0))</f>
        <v>0.20414099999999999</v>
      </c>
      <c r="W804" s="3">
        <f t="shared" si="251"/>
        <v>-0.5358104600000001</v>
      </c>
      <c r="X804" s="3">
        <f t="shared" si="252"/>
        <v>-0.47872853199999998</v>
      </c>
      <c r="Y804" s="8">
        <f t="shared" si="241"/>
        <v>9.420876580047004</v>
      </c>
      <c r="Z804" s="8">
        <f t="shared" si="242"/>
        <v>9.4779585080470046</v>
      </c>
      <c r="AA804" s="8">
        <f t="shared" si="253"/>
        <v>9.4494175440470052</v>
      </c>
      <c r="AB804" s="41">
        <v>1</v>
      </c>
      <c r="AC804" s="42" t="str">
        <f t="shared" si="254"/>
        <v>Isco</v>
      </c>
      <c r="AD804" s="5">
        <f t="shared" si="260"/>
        <v>-290.56</v>
      </c>
      <c r="AE804" s="15">
        <f t="shared" si="243"/>
        <v>-130.5070366177772</v>
      </c>
      <c r="AF804" s="15">
        <f t="shared" si="244"/>
        <v>-117.25442532896511</v>
      </c>
      <c r="AG804" s="15">
        <f t="shared" si="245"/>
        <v>-123.89980622207804</v>
      </c>
      <c r="AH804" s="15">
        <f t="shared" si="255"/>
        <v>-123.89980622207804</v>
      </c>
      <c r="AI804" s="17">
        <f t="shared" si="246"/>
        <v>1.1836055010065558</v>
      </c>
      <c r="AJ804" s="17">
        <f t="shared" si="247"/>
        <v>0.93400669002480308</v>
      </c>
      <c r="AK804" s="17">
        <f t="shared" si="248"/>
        <v>0.91797772719962922</v>
      </c>
      <c r="AL804" s="17">
        <f t="shared" si="249"/>
        <v>0.9259459133708019</v>
      </c>
      <c r="AM804" s="17">
        <f t="shared" si="250"/>
        <v>0.9259459133708019</v>
      </c>
      <c r="AN804" s="17">
        <f t="shared" si="256"/>
        <v>1.172466935057348E-3</v>
      </c>
      <c r="AO804" s="17">
        <f t="shared" si="257"/>
        <v>9.2594591337080185</v>
      </c>
      <c r="AP804" s="17">
        <f t="shared" si="258"/>
        <v>11.836055010065557</v>
      </c>
      <c r="AQ804" s="17">
        <f t="shared" si="259"/>
        <v>19.567666678007619</v>
      </c>
    </row>
    <row r="805" spans="2:43" x14ac:dyDescent="0.45">
      <c r="B805">
        <f>INDEX(RawData!$A$2:$A$1048576,MATCH(FmtData!$B$4+(ROW()-10),RawData!$A$2:$A$1048576,0))</f>
        <v>993</v>
      </c>
      <c r="C805" s="23">
        <f>LEFT(INDEX(RawData!$B$2:$B$1048576, MATCH(FmtData!$B$4+(ROW()-10),RawData!$A$2:$A$1048576,0)),10)+MID(INDEX(RawData!$B$2:$B$1048576, MATCH(FmtData!$B$4+(ROW()-10),RawData!$A$2:$A$1048576,0)),12,8)-$B$5/24</f>
        <v>42201.064375000002</v>
      </c>
      <c r="D805" s="7">
        <f>MID(INDEX(RawData!$B$2:$B$1048576, MATCH(FmtData!$B$4+(ROW()-10),RawData!$A$2:$A$1048576,0)),12,8)+$B$5/24</f>
        <v>0.56437500000000007</v>
      </c>
      <c r="E805" s="8">
        <f>INDEX(RawData!$D$2:$D$1048576,MATCH(FmtData!$B$4+(ROW()-10),RawData!$A$2:$A$1048576,0))</f>
        <v>35.464199999999998</v>
      </c>
      <c r="F805">
        <f>INDEX(RawData!$D$2:$D$1048576,MATCH(FmtData!$B$4+(ROW()-10),RawData!$A$2:$A$1048576,0))</f>
        <v>35.464199999999998</v>
      </c>
      <c r="G805">
        <f>INDEX(RawData!E$2:E$1048576,MATCH(FmtData!$B$4+(ROW()-10),RawData!$A$2:$A$1048576,0))</f>
        <v>2840.83</v>
      </c>
      <c r="H805">
        <f>INDEX(RawData!F$2:F$1048576,MATCH(FmtData!$B$4+(ROW()-10),RawData!$A$2:$A$1048576,0))</f>
        <v>-1.0764199999999999</v>
      </c>
      <c r="I805">
        <f>INDEX(RawData!G$2:G$1048576,MATCH(FmtData!$B$4+(ROW()-10),RawData!$A$2:$A$1048576,0))</f>
        <v>-29008.1</v>
      </c>
      <c r="J805">
        <f>INDEX(RawData!H$2:H$1048576,MATCH(FmtData!$B$4+(ROW()-10),RawData!$A$2:$A$1048576,0))</f>
        <v>5.0845300000000003E-2</v>
      </c>
      <c r="K805">
        <f>INDEX(RawData!I$2:I$1048576,MATCH(FmtData!$B$4+(ROW()-10),RawData!$A$2:$A$1048576,0))</f>
        <v>-0.61552499999999999</v>
      </c>
      <c r="L805">
        <f>INDEX(RawData!J$2:J$1048576,MATCH(FmtData!$B$4+(ROW()-10),RawData!$A$2:$A$1048576,0))</f>
        <v>182.4</v>
      </c>
      <c r="M805">
        <f>INDEX(RawData!K$2:K$1048576,MATCH(FmtData!$B$4+(ROW()-10),RawData!$A$2:$A$1048576,0))</f>
        <v>178.7</v>
      </c>
      <c r="N805">
        <f>INDEX(RawData!L$2:L$1048576,MATCH(FmtData!$B$4+(ROW()-10),RawData!$A$2:$A$1048576,0))</f>
        <v>22.5</v>
      </c>
      <c r="O805">
        <f>INDEX(RawData!M$2:M$1048576,MATCH(FmtData!$B$4+(ROW()-10),RawData!$A$2:$A$1048576,0))</f>
        <v>161.5</v>
      </c>
      <c r="P805">
        <f>INDEX(RawData!N$2:N$1048576,MATCH(FmtData!$B$4+(ROW()-10),RawData!$A$2:$A$1048576,0))</f>
        <v>21.9</v>
      </c>
      <c r="Q805">
        <f>INDEX(RawData!O$2:O$1048576,MATCH(FmtData!$B$4+(ROW()-10),RawData!$A$2:$A$1048576,0))</f>
        <v>182.9</v>
      </c>
      <c r="R805" s="8">
        <f>INDEX(RawData!P$2:P$1048576,MATCH(FmtData!$B$4+(ROW()-10),RawData!$A$2:$A$1048576,0))</f>
        <v>9.8624299999999998</v>
      </c>
      <c r="S805">
        <f>INDEX(RawData!Q$2:Q$1048576,MATCH(FmtData!$B$4+(ROW()-10),RawData!$A$2:$A$1048576,0))</f>
        <v>110.925</v>
      </c>
      <c r="T805" s="8">
        <f>INDEX(RawData!R$2:R$1048576,MATCH(FmtData!$B$4+(ROW()-10),RawData!$A$2:$A$1048576,0))</f>
        <v>1.85121</v>
      </c>
      <c r="U805" s="8">
        <f>INDEX(RawData!S$2:S$1048576,MATCH(FmtData!$B$4+(ROW()-10),RawData!$A$2:$A$1048576,0))</f>
        <v>0.72204100000000004</v>
      </c>
      <c r="V805" s="8">
        <f>INDEX(RawData!T$2:T$1048576,MATCH(FmtData!$B$4+(ROW()-10),RawData!$A$2:$A$1048576,0))</f>
        <v>0.20404800000000001</v>
      </c>
      <c r="W805" s="3">
        <f t="shared" si="251"/>
        <v>-0.5355767800000002</v>
      </c>
      <c r="X805" s="3">
        <f t="shared" si="252"/>
        <v>-0.47849231200000003</v>
      </c>
      <c r="Y805" s="8">
        <f t="shared" si="241"/>
        <v>9.4211102600470049</v>
      </c>
      <c r="Z805" s="8">
        <f t="shared" si="242"/>
        <v>9.4781947280470042</v>
      </c>
      <c r="AA805" s="8">
        <f t="shared" si="253"/>
        <v>9.4496524940470046</v>
      </c>
      <c r="AB805" s="41">
        <v>1</v>
      </c>
      <c r="AC805" s="42" t="str">
        <f t="shared" si="254"/>
        <v>Isco</v>
      </c>
      <c r="AD805" s="5">
        <f t="shared" si="260"/>
        <v>-290.56</v>
      </c>
      <c r="AE805" s="15">
        <f t="shared" si="243"/>
        <v>-130.45309432556598</v>
      </c>
      <c r="AF805" s="15">
        <f t="shared" si="244"/>
        <v>-117.19926517889019</v>
      </c>
      <c r="AG805" s="15">
        <f t="shared" si="245"/>
        <v>-123.84525714955805</v>
      </c>
      <c r="AH805" s="15">
        <f t="shared" si="255"/>
        <v>-123.84525714955805</v>
      </c>
      <c r="AI805" s="17">
        <f t="shared" si="246"/>
        <v>1.1836055010065558</v>
      </c>
      <c r="AJ805" s="17">
        <f t="shared" si="247"/>
        <v>0.9339403126095811</v>
      </c>
      <c r="AK805" s="17">
        <f t="shared" si="248"/>
        <v>0.91791216092061001</v>
      </c>
      <c r="AL805" s="17">
        <f t="shared" si="249"/>
        <v>0.92587994291313047</v>
      </c>
      <c r="AM805" s="17">
        <f t="shared" si="250"/>
        <v>0.92587994291313047</v>
      </c>
      <c r="AN805" s="17">
        <f t="shared" si="256"/>
        <v>9.2737115285723704E-4</v>
      </c>
      <c r="AO805" s="17">
        <f t="shared" si="257"/>
        <v>9.2587994291313045</v>
      </c>
      <c r="AP805" s="17">
        <f t="shared" si="258"/>
        <v>11.836055010065557</v>
      </c>
      <c r="AQ805" s="17">
        <f t="shared" si="259"/>
        <v>19.586765089139902</v>
      </c>
    </row>
    <row r="806" spans="2:43" x14ac:dyDescent="0.45">
      <c r="B806">
        <f>INDEX(RawData!$A$2:$A$1048576,MATCH(FmtData!$B$4+(ROW()-10),RawData!$A$2:$A$1048576,0))</f>
        <v>994</v>
      </c>
      <c r="C806" s="23">
        <f>LEFT(INDEX(RawData!$B$2:$B$1048576, MATCH(FmtData!$B$4+(ROW()-10),RawData!$A$2:$A$1048576,0)),10)+MID(INDEX(RawData!$B$2:$B$1048576, MATCH(FmtData!$B$4+(ROW()-10),RawData!$A$2:$A$1048576,0)),12,8)-$B$5/24</f>
        <v>42201.065069444441</v>
      </c>
      <c r="D806" s="7">
        <f>MID(INDEX(RawData!$B$2:$B$1048576, MATCH(FmtData!$B$4+(ROW()-10),RawData!$A$2:$A$1048576,0)),12,8)+$B$5/24</f>
        <v>0.5650694444444444</v>
      </c>
      <c r="E806" s="8">
        <f>INDEX(RawData!$D$2:$D$1048576,MATCH(FmtData!$B$4+(ROW()-10),RawData!$A$2:$A$1048576,0))</f>
        <v>35.480699999999999</v>
      </c>
      <c r="F806">
        <f>INDEX(RawData!$D$2:$D$1048576,MATCH(FmtData!$B$4+(ROW()-10),RawData!$A$2:$A$1048576,0))</f>
        <v>35.480699999999999</v>
      </c>
      <c r="G806">
        <f>INDEX(RawData!E$2:E$1048576,MATCH(FmtData!$B$4+(ROW()-10),RawData!$A$2:$A$1048576,0))</f>
        <v>2839.91</v>
      </c>
      <c r="H806">
        <f>INDEX(RawData!F$2:F$1048576,MATCH(FmtData!$B$4+(ROW()-10),RawData!$A$2:$A$1048576,0))</f>
        <v>-1.0764199999999999</v>
      </c>
      <c r="I806">
        <f>INDEX(RawData!G$2:G$1048576,MATCH(FmtData!$B$4+(ROW()-10),RawData!$A$2:$A$1048576,0))</f>
        <v>-29008.1</v>
      </c>
      <c r="J806">
        <f>INDEX(RawData!H$2:H$1048576,MATCH(FmtData!$B$4+(ROW()-10),RawData!$A$2:$A$1048576,0))</f>
        <v>5.0845300000000003E-2</v>
      </c>
      <c r="K806">
        <f>INDEX(RawData!I$2:I$1048576,MATCH(FmtData!$B$4+(ROW()-10),RawData!$A$2:$A$1048576,0))</f>
        <v>-0.61552499999999999</v>
      </c>
      <c r="L806">
        <f>INDEX(RawData!J$2:J$1048576,MATCH(FmtData!$B$4+(ROW()-10),RawData!$A$2:$A$1048576,0))</f>
        <v>182.3</v>
      </c>
      <c r="M806">
        <f>INDEX(RawData!K$2:K$1048576,MATCH(FmtData!$B$4+(ROW()-10),RawData!$A$2:$A$1048576,0))</f>
        <v>173.8</v>
      </c>
      <c r="N806">
        <f>INDEX(RawData!L$2:L$1048576,MATCH(FmtData!$B$4+(ROW()-10),RawData!$A$2:$A$1048576,0))</f>
        <v>22.5</v>
      </c>
      <c r="O806">
        <f>INDEX(RawData!M$2:M$1048576,MATCH(FmtData!$B$4+(ROW()-10),RawData!$A$2:$A$1048576,0))</f>
        <v>170</v>
      </c>
      <c r="P806">
        <f>INDEX(RawData!N$2:N$1048576,MATCH(FmtData!$B$4+(ROW()-10),RawData!$A$2:$A$1048576,0))</f>
        <v>22</v>
      </c>
      <c r="Q806">
        <f>INDEX(RawData!O$2:O$1048576,MATCH(FmtData!$B$4+(ROW()-10),RawData!$A$2:$A$1048576,0))</f>
        <v>182.8</v>
      </c>
      <c r="R806" s="8">
        <f>INDEX(RawData!P$2:P$1048576,MATCH(FmtData!$B$4+(ROW()-10),RawData!$A$2:$A$1048576,0))</f>
        <v>9.8624299999999998</v>
      </c>
      <c r="S806">
        <f>INDEX(RawData!Q$2:Q$1048576,MATCH(FmtData!$B$4+(ROW()-10),RawData!$A$2:$A$1048576,0))</f>
        <v>110.925</v>
      </c>
      <c r="T806" s="8">
        <f>INDEX(RawData!R$2:R$1048576,MATCH(FmtData!$B$4+(ROW()-10),RawData!$A$2:$A$1048576,0))</f>
        <v>1.85121</v>
      </c>
      <c r="U806" s="8">
        <f>INDEX(RawData!S$2:S$1048576,MATCH(FmtData!$B$4+(ROW()-10),RawData!$A$2:$A$1048576,0))</f>
        <v>0.72225399999999995</v>
      </c>
      <c r="V806" s="8">
        <f>INDEX(RawData!T$2:T$1048576,MATCH(FmtData!$B$4+(ROW()-10),RawData!$A$2:$A$1048576,0))</f>
        <v>0.204513</v>
      </c>
      <c r="W806" s="3">
        <f t="shared" si="251"/>
        <v>-0.53611779999999998</v>
      </c>
      <c r="X806" s="3">
        <f t="shared" si="252"/>
        <v>-0.47967341200000002</v>
      </c>
      <c r="Y806" s="8">
        <f t="shared" si="241"/>
        <v>9.4205692400470049</v>
      </c>
      <c r="Z806" s="8">
        <f t="shared" si="242"/>
        <v>9.4770136280470041</v>
      </c>
      <c r="AA806" s="8">
        <f t="shared" si="253"/>
        <v>9.4487914340470045</v>
      </c>
      <c r="AB806" s="41">
        <v>1</v>
      </c>
      <c r="AC806" s="42" t="str">
        <f t="shared" si="254"/>
        <v>Isco</v>
      </c>
      <c r="AD806" s="5">
        <f t="shared" si="260"/>
        <v>-290.56</v>
      </c>
      <c r="AE806" s="15">
        <f t="shared" si="243"/>
        <v>-130.57797857608546</v>
      </c>
      <c r="AF806" s="15">
        <f t="shared" si="244"/>
        <v>-117.47503972141624</v>
      </c>
      <c r="AG806" s="15">
        <f t="shared" si="245"/>
        <v>-124.04515950443181</v>
      </c>
      <c r="AH806" s="15">
        <f t="shared" si="255"/>
        <v>-124.04515950443181</v>
      </c>
      <c r="AI806" s="17">
        <f t="shared" si="246"/>
        <v>1.1836055010065558</v>
      </c>
      <c r="AJ806" s="17">
        <f t="shared" si="247"/>
        <v>0.93409400034341483</v>
      </c>
      <c r="AK806" s="17">
        <f t="shared" si="248"/>
        <v>0.91824005483812265</v>
      </c>
      <c r="AL806" s="17">
        <f t="shared" si="249"/>
        <v>0.9261217463665552</v>
      </c>
      <c r="AM806" s="17">
        <f t="shared" si="250"/>
        <v>0.9261217463665552</v>
      </c>
      <c r="AN806" s="17">
        <f t="shared" si="256"/>
        <v>1.039144050405727E-3</v>
      </c>
      <c r="AO806" s="17">
        <f t="shared" si="257"/>
        <v>9.2612174636655524</v>
      </c>
      <c r="AP806" s="17">
        <f t="shared" si="258"/>
        <v>11.836055010065557</v>
      </c>
      <c r="AQ806" s="17">
        <f t="shared" si="259"/>
        <v>19.580421934540013</v>
      </c>
    </row>
    <row r="807" spans="2:43" x14ac:dyDescent="0.45">
      <c r="B807">
        <f>INDEX(RawData!$A$2:$A$1048576,MATCH(FmtData!$B$4+(ROW()-10),RawData!$A$2:$A$1048576,0))</f>
        <v>995</v>
      </c>
      <c r="C807" s="23">
        <f>LEFT(INDEX(RawData!$B$2:$B$1048576, MATCH(FmtData!$B$4+(ROW()-10),RawData!$A$2:$A$1048576,0)),10)+MID(INDEX(RawData!$B$2:$B$1048576, MATCH(FmtData!$B$4+(ROW()-10),RawData!$A$2:$A$1048576,0)),12,8)-$B$5/24</f>
        <v>42201.065775462965</v>
      </c>
      <c r="D807" s="7">
        <f>MID(INDEX(RawData!$B$2:$B$1048576, MATCH(FmtData!$B$4+(ROW()-10),RawData!$A$2:$A$1048576,0)),12,8)+$B$5/24</f>
        <v>0.56577546296296299</v>
      </c>
      <c r="E807" s="8">
        <f>INDEX(RawData!$D$2:$D$1048576,MATCH(FmtData!$B$4+(ROW()-10),RawData!$A$2:$A$1048576,0))</f>
        <v>35.497399999999999</v>
      </c>
      <c r="F807">
        <f>INDEX(RawData!$D$2:$D$1048576,MATCH(FmtData!$B$4+(ROW()-10),RawData!$A$2:$A$1048576,0))</f>
        <v>35.497399999999999</v>
      </c>
      <c r="G807">
        <f>INDEX(RawData!E$2:E$1048576,MATCH(FmtData!$B$4+(ROW()-10),RawData!$A$2:$A$1048576,0))</f>
        <v>2841.75</v>
      </c>
      <c r="H807">
        <f>INDEX(RawData!F$2:F$1048576,MATCH(FmtData!$B$4+(ROW()-10),RawData!$A$2:$A$1048576,0))</f>
        <v>-1.0764199999999999</v>
      </c>
      <c r="I807">
        <f>INDEX(RawData!G$2:G$1048576,MATCH(FmtData!$B$4+(ROW()-10),RawData!$A$2:$A$1048576,0))</f>
        <v>-29008.1</v>
      </c>
      <c r="J807">
        <f>INDEX(RawData!H$2:H$1048576,MATCH(FmtData!$B$4+(ROW()-10),RawData!$A$2:$A$1048576,0))</f>
        <v>5.0826799999999998E-2</v>
      </c>
      <c r="K807">
        <f>INDEX(RawData!I$2:I$1048576,MATCH(FmtData!$B$4+(ROW()-10),RawData!$A$2:$A$1048576,0))</f>
        <v>-0.61552499999999999</v>
      </c>
      <c r="L807">
        <f>INDEX(RawData!J$2:J$1048576,MATCH(FmtData!$B$4+(ROW()-10),RawData!$A$2:$A$1048576,0))</f>
        <v>181.4</v>
      </c>
      <c r="M807">
        <f>INDEX(RawData!K$2:K$1048576,MATCH(FmtData!$B$4+(ROW()-10),RawData!$A$2:$A$1048576,0))</f>
        <v>170.3</v>
      </c>
      <c r="N807">
        <f>INDEX(RawData!L$2:L$1048576,MATCH(FmtData!$B$4+(ROW()-10),RawData!$A$2:$A$1048576,0))</f>
        <v>22.5</v>
      </c>
      <c r="O807">
        <f>INDEX(RawData!M$2:M$1048576,MATCH(FmtData!$B$4+(ROW()-10),RawData!$A$2:$A$1048576,0))</f>
        <v>161.5</v>
      </c>
      <c r="P807">
        <f>INDEX(RawData!N$2:N$1048576,MATCH(FmtData!$B$4+(ROW()-10),RawData!$A$2:$A$1048576,0))</f>
        <v>22</v>
      </c>
      <c r="Q807">
        <f>INDEX(RawData!O$2:O$1048576,MATCH(FmtData!$B$4+(ROW()-10),RawData!$A$2:$A$1048576,0))</f>
        <v>182.9</v>
      </c>
      <c r="R807" s="8">
        <f>INDEX(RawData!P$2:P$1048576,MATCH(FmtData!$B$4+(ROW()-10),RawData!$A$2:$A$1048576,0))</f>
        <v>9.8624299999999998</v>
      </c>
      <c r="S807">
        <f>INDEX(RawData!Q$2:Q$1048576,MATCH(FmtData!$B$4+(ROW()-10),RawData!$A$2:$A$1048576,0))</f>
        <v>110.925</v>
      </c>
      <c r="T807" s="8">
        <f>INDEX(RawData!R$2:R$1048576,MATCH(FmtData!$B$4+(ROW()-10),RawData!$A$2:$A$1048576,0))</f>
        <v>1.85121</v>
      </c>
      <c r="U807" s="8">
        <f>INDEX(RawData!S$2:S$1048576,MATCH(FmtData!$B$4+(ROW()-10),RawData!$A$2:$A$1048576,0))</f>
        <v>0.722437</v>
      </c>
      <c r="V807" s="8">
        <f>INDEX(RawData!T$2:T$1048576,MATCH(FmtData!$B$4+(ROW()-10),RawData!$A$2:$A$1048576,0))</f>
        <v>0.20432700000000001</v>
      </c>
      <c r="W807" s="3">
        <f t="shared" si="251"/>
        <v>-0.53658262000000012</v>
      </c>
      <c r="X807" s="3">
        <f t="shared" si="252"/>
        <v>-0.47920097200000006</v>
      </c>
      <c r="Y807" s="8">
        <f t="shared" si="241"/>
        <v>9.4201044200470037</v>
      </c>
      <c r="Z807" s="8">
        <f t="shared" si="242"/>
        <v>9.4774860680470052</v>
      </c>
      <c r="AA807" s="8">
        <f t="shared" si="253"/>
        <v>9.4487952440470053</v>
      </c>
      <c r="AB807" s="41">
        <v>1</v>
      </c>
      <c r="AC807" s="42" t="str">
        <f t="shared" si="254"/>
        <v>Isco</v>
      </c>
      <c r="AD807" s="5">
        <f t="shared" si="260"/>
        <v>-290.56</v>
      </c>
      <c r="AE807" s="15">
        <f t="shared" si="243"/>
        <v>-130.68526257899896</v>
      </c>
      <c r="AF807" s="15">
        <f t="shared" si="244"/>
        <v>-117.36473776663604</v>
      </c>
      <c r="AG807" s="15">
        <f t="shared" si="245"/>
        <v>-124.0442750572181</v>
      </c>
      <c r="AH807" s="15">
        <f t="shared" si="255"/>
        <v>-124.0442750572181</v>
      </c>
      <c r="AI807" s="17">
        <f t="shared" si="246"/>
        <v>1.1836055010065558</v>
      </c>
      <c r="AJ807" s="17">
        <f t="shared" si="247"/>
        <v>0.93422606887964377</v>
      </c>
      <c r="AK807" s="17">
        <f t="shared" si="248"/>
        <v>0.91810887851290046</v>
      </c>
      <c r="AL807" s="17">
        <f t="shared" si="249"/>
        <v>0.92612067625411931</v>
      </c>
      <c r="AM807" s="17">
        <f t="shared" si="250"/>
        <v>0.92612067625411931</v>
      </c>
      <c r="AN807" s="17">
        <f t="shared" si="256"/>
        <v>9.3090770478243545E-4</v>
      </c>
      <c r="AO807" s="17">
        <f t="shared" si="257"/>
        <v>9.2612067625411925</v>
      </c>
      <c r="AP807" s="17">
        <f t="shared" si="258"/>
        <v>11.836055010065557</v>
      </c>
      <c r="AQ807" s="17">
        <f t="shared" si="259"/>
        <v>19.593108243739795</v>
      </c>
    </row>
    <row r="808" spans="2:43" x14ac:dyDescent="0.45">
      <c r="B808">
        <f>INDEX(RawData!$A$2:$A$1048576,MATCH(FmtData!$B$4+(ROW()-10),RawData!$A$2:$A$1048576,0))</f>
        <v>996</v>
      </c>
      <c r="C808" s="23">
        <f>LEFT(INDEX(RawData!$B$2:$B$1048576, MATCH(FmtData!$B$4+(ROW()-10),RawData!$A$2:$A$1048576,0)),10)+MID(INDEX(RawData!$B$2:$B$1048576, MATCH(FmtData!$B$4+(ROW()-10),RawData!$A$2:$A$1048576,0)),12,8)-$B$5/24</f>
        <v>42201.066469907404</v>
      </c>
      <c r="D808" s="7">
        <f>MID(INDEX(RawData!$B$2:$B$1048576, MATCH(FmtData!$B$4+(ROW()-10),RawData!$A$2:$A$1048576,0)),12,8)+$B$5/24</f>
        <v>0.56646990740740732</v>
      </c>
      <c r="E808" s="8">
        <f>INDEX(RawData!$D$2:$D$1048576,MATCH(FmtData!$B$4+(ROW()-10),RawData!$A$2:$A$1048576,0))</f>
        <v>35.514000000000003</v>
      </c>
      <c r="F808">
        <f>INDEX(RawData!$D$2:$D$1048576,MATCH(FmtData!$B$4+(ROW()-10),RawData!$A$2:$A$1048576,0))</f>
        <v>35.514000000000003</v>
      </c>
      <c r="G808">
        <f>INDEX(RawData!E$2:E$1048576,MATCH(FmtData!$B$4+(ROW()-10),RawData!$A$2:$A$1048576,0))</f>
        <v>2834.37</v>
      </c>
      <c r="H808">
        <f>INDEX(RawData!F$2:F$1048576,MATCH(FmtData!$B$4+(ROW()-10),RawData!$A$2:$A$1048576,0))</f>
        <v>-1.0764199999999999</v>
      </c>
      <c r="I808">
        <f>INDEX(RawData!G$2:G$1048576,MATCH(FmtData!$B$4+(ROW()-10),RawData!$A$2:$A$1048576,0))</f>
        <v>-29008.1</v>
      </c>
      <c r="J808">
        <f>INDEX(RawData!H$2:H$1048576,MATCH(FmtData!$B$4+(ROW()-10),RawData!$A$2:$A$1048576,0))</f>
        <v>5.0845300000000003E-2</v>
      </c>
      <c r="K808">
        <f>INDEX(RawData!I$2:I$1048576,MATCH(FmtData!$B$4+(ROW()-10),RawData!$A$2:$A$1048576,0))</f>
        <v>-0.61533599999999999</v>
      </c>
      <c r="L808">
        <f>INDEX(RawData!J$2:J$1048576,MATCH(FmtData!$B$4+(ROW()-10),RawData!$A$2:$A$1048576,0))</f>
        <v>183.6</v>
      </c>
      <c r="M808">
        <f>INDEX(RawData!K$2:K$1048576,MATCH(FmtData!$B$4+(ROW()-10),RawData!$A$2:$A$1048576,0))</f>
        <v>168.4</v>
      </c>
      <c r="N808">
        <f>INDEX(RawData!L$2:L$1048576,MATCH(FmtData!$B$4+(ROW()-10),RawData!$A$2:$A$1048576,0))</f>
        <v>22.5</v>
      </c>
      <c r="O808">
        <f>INDEX(RawData!M$2:M$1048576,MATCH(FmtData!$B$4+(ROW()-10),RawData!$A$2:$A$1048576,0))</f>
        <v>170.1</v>
      </c>
      <c r="P808">
        <f>INDEX(RawData!N$2:N$1048576,MATCH(FmtData!$B$4+(ROW()-10),RawData!$A$2:$A$1048576,0))</f>
        <v>22.1</v>
      </c>
      <c r="Q808">
        <f>INDEX(RawData!O$2:O$1048576,MATCH(FmtData!$B$4+(ROW()-10),RawData!$A$2:$A$1048576,0))</f>
        <v>182.9</v>
      </c>
      <c r="R808" s="8">
        <f>INDEX(RawData!P$2:P$1048576,MATCH(FmtData!$B$4+(ROW()-10),RawData!$A$2:$A$1048576,0))</f>
        <v>9.8624299999999998</v>
      </c>
      <c r="S808">
        <f>INDEX(RawData!Q$2:Q$1048576,MATCH(FmtData!$B$4+(ROW()-10),RawData!$A$2:$A$1048576,0))</f>
        <v>110.925</v>
      </c>
      <c r="T808" s="8">
        <f>INDEX(RawData!R$2:R$1048576,MATCH(FmtData!$B$4+(ROW()-10),RawData!$A$2:$A$1048576,0))</f>
        <v>1.85121</v>
      </c>
      <c r="U808" s="8">
        <f>INDEX(RawData!S$2:S$1048576,MATCH(FmtData!$B$4+(ROW()-10),RawData!$A$2:$A$1048576,0))</f>
        <v>0.72204100000000004</v>
      </c>
      <c r="V808" s="8">
        <f>INDEX(RawData!T$2:T$1048576,MATCH(FmtData!$B$4+(ROW()-10),RawData!$A$2:$A$1048576,0))</f>
        <v>0.203738</v>
      </c>
      <c r="W808" s="3">
        <f t="shared" si="251"/>
        <v>-0.5355767800000002</v>
      </c>
      <c r="X808" s="3">
        <f t="shared" si="252"/>
        <v>-0.47770491200000004</v>
      </c>
      <c r="Y808" s="8">
        <f t="shared" si="241"/>
        <v>9.4211102600470049</v>
      </c>
      <c r="Z808" s="8">
        <f t="shared" si="242"/>
        <v>9.4789821280470044</v>
      </c>
      <c r="AA808" s="8">
        <f t="shared" si="253"/>
        <v>9.4500461940470046</v>
      </c>
      <c r="AB808" s="41">
        <v>1</v>
      </c>
      <c r="AC808" s="42" t="str">
        <f t="shared" si="254"/>
        <v>Isco</v>
      </c>
      <c r="AD808" s="5">
        <f t="shared" si="260"/>
        <v>-290.56</v>
      </c>
      <c r="AE808" s="15">
        <f t="shared" si="243"/>
        <v>-130.45309432556598</v>
      </c>
      <c r="AF808" s="15">
        <f t="shared" si="244"/>
        <v>-117.01537908283763</v>
      </c>
      <c r="AG808" s="15">
        <f t="shared" si="245"/>
        <v>-123.75384479971933</v>
      </c>
      <c r="AH808" s="15">
        <f t="shared" si="255"/>
        <v>-123.75384479971933</v>
      </c>
      <c r="AI808" s="17">
        <f t="shared" si="246"/>
        <v>1.1836055010065558</v>
      </c>
      <c r="AJ808" s="17">
        <f t="shared" si="247"/>
        <v>0.9339403126095811</v>
      </c>
      <c r="AK808" s="17">
        <f t="shared" si="248"/>
        <v>0.91769365179733065</v>
      </c>
      <c r="AL808" s="17">
        <f t="shared" si="249"/>
        <v>0.92576941188564288</v>
      </c>
      <c r="AM808" s="17">
        <f t="shared" si="250"/>
        <v>0.92576941188564288</v>
      </c>
      <c r="AN808" s="17">
        <f t="shared" si="256"/>
        <v>1.106817586089881E-3</v>
      </c>
      <c r="AO808" s="17">
        <f t="shared" si="257"/>
        <v>9.2576941188564295</v>
      </c>
      <c r="AP808" s="17">
        <f t="shared" si="258"/>
        <v>11.836055010065557</v>
      </c>
      <c r="AQ808" s="17">
        <f t="shared" si="259"/>
        <v>19.54222511227545</v>
      </c>
    </row>
    <row r="809" spans="2:43" x14ac:dyDescent="0.45">
      <c r="B809">
        <f>INDEX(RawData!$A$2:$A$1048576,MATCH(FmtData!$B$4+(ROW()-10),RawData!$A$2:$A$1048576,0))</f>
        <v>997</v>
      </c>
      <c r="C809" s="23">
        <f>LEFT(INDEX(RawData!$B$2:$B$1048576, MATCH(FmtData!$B$4+(ROW()-10),RawData!$A$2:$A$1048576,0)),10)+MID(INDEX(RawData!$B$2:$B$1048576, MATCH(FmtData!$B$4+(ROW()-10),RawData!$A$2:$A$1048576,0)),12,8)-$B$5/24</f>
        <v>42201.067164351851</v>
      </c>
      <c r="D809" s="7">
        <f>MID(INDEX(RawData!$B$2:$B$1048576, MATCH(FmtData!$B$4+(ROW()-10),RawData!$A$2:$A$1048576,0)),12,8)+$B$5/24</f>
        <v>0.56716435185185188</v>
      </c>
      <c r="E809" s="8">
        <f>INDEX(RawData!$D$2:$D$1048576,MATCH(FmtData!$B$4+(ROW()-10),RawData!$A$2:$A$1048576,0))</f>
        <v>35.5306</v>
      </c>
      <c r="F809">
        <f>INDEX(RawData!$D$2:$D$1048576,MATCH(FmtData!$B$4+(ROW()-10),RawData!$A$2:$A$1048576,0))</f>
        <v>35.5306</v>
      </c>
      <c r="G809">
        <f>INDEX(RawData!E$2:E$1048576,MATCH(FmtData!$B$4+(ROW()-10),RawData!$A$2:$A$1048576,0))</f>
        <v>2833.14</v>
      </c>
      <c r="H809">
        <f>INDEX(RawData!F$2:F$1048576,MATCH(FmtData!$B$4+(ROW()-10),RawData!$A$2:$A$1048576,0))</f>
        <v>-1.0764199999999999</v>
      </c>
      <c r="I809">
        <f>INDEX(RawData!G$2:G$1048576,MATCH(FmtData!$B$4+(ROW()-10),RawData!$A$2:$A$1048576,0))</f>
        <v>-29008.1</v>
      </c>
      <c r="J809">
        <f>INDEX(RawData!H$2:H$1048576,MATCH(FmtData!$B$4+(ROW()-10),RawData!$A$2:$A$1048576,0))</f>
        <v>5.0845300000000003E-2</v>
      </c>
      <c r="K809">
        <f>INDEX(RawData!I$2:I$1048576,MATCH(FmtData!$B$4+(ROW()-10),RawData!$A$2:$A$1048576,0))</f>
        <v>-0.61458100000000004</v>
      </c>
      <c r="L809">
        <f>INDEX(RawData!J$2:J$1048576,MATCH(FmtData!$B$4+(ROW()-10),RawData!$A$2:$A$1048576,0))</f>
        <v>186</v>
      </c>
      <c r="M809">
        <f>INDEX(RawData!K$2:K$1048576,MATCH(FmtData!$B$4+(ROW()-10),RawData!$A$2:$A$1048576,0))</f>
        <v>166.8</v>
      </c>
      <c r="N809">
        <f>INDEX(RawData!L$2:L$1048576,MATCH(FmtData!$B$4+(ROW()-10),RawData!$A$2:$A$1048576,0))</f>
        <v>22.5</v>
      </c>
      <c r="O809">
        <f>INDEX(RawData!M$2:M$1048576,MATCH(FmtData!$B$4+(ROW()-10),RawData!$A$2:$A$1048576,0))</f>
        <v>162.1</v>
      </c>
      <c r="P809">
        <f>INDEX(RawData!N$2:N$1048576,MATCH(FmtData!$B$4+(ROW()-10),RawData!$A$2:$A$1048576,0))</f>
        <v>22</v>
      </c>
      <c r="Q809">
        <f>INDEX(RawData!O$2:O$1048576,MATCH(FmtData!$B$4+(ROW()-10),RawData!$A$2:$A$1048576,0))</f>
        <v>182.9</v>
      </c>
      <c r="R809" s="8">
        <f>INDEX(RawData!P$2:P$1048576,MATCH(FmtData!$B$4+(ROW()-10),RawData!$A$2:$A$1048576,0))</f>
        <v>9.8624299999999998</v>
      </c>
      <c r="S809">
        <f>INDEX(RawData!Q$2:Q$1048576,MATCH(FmtData!$B$4+(ROW()-10),RawData!$A$2:$A$1048576,0))</f>
        <v>110.925</v>
      </c>
      <c r="T809" s="8">
        <f>INDEX(RawData!R$2:R$1048576,MATCH(FmtData!$B$4+(ROW()-10),RawData!$A$2:$A$1048576,0))</f>
        <v>1.85121</v>
      </c>
      <c r="U809" s="8">
        <f>INDEX(RawData!S$2:S$1048576,MATCH(FmtData!$B$4+(ROW()-10),RawData!$A$2:$A$1048576,0))</f>
        <v>0.72225399999999995</v>
      </c>
      <c r="V809" s="8">
        <f>INDEX(RawData!T$2:T$1048576,MATCH(FmtData!$B$4+(ROW()-10),RawData!$A$2:$A$1048576,0))</f>
        <v>0.20404800000000001</v>
      </c>
      <c r="W809" s="3">
        <f t="shared" si="251"/>
        <v>-0.53611779999999998</v>
      </c>
      <c r="X809" s="3">
        <f t="shared" si="252"/>
        <v>-0.47849231200000003</v>
      </c>
      <c r="Y809" s="8">
        <f t="shared" si="241"/>
        <v>9.4205692400470049</v>
      </c>
      <c r="Z809" s="8">
        <f t="shared" si="242"/>
        <v>9.4781947280470042</v>
      </c>
      <c r="AA809" s="8">
        <f t="shared" si="253"/>
        <v>9.4493819840470046</v>
      </c>
      <c r="AB809" s="41">
        <v>1</v>
      </c>
      <c r="AC809" s="42" t="str">
        <f t="shared" si="254"/>
        <v>Isco</v>
      </c>
      <c r="AD809" s="5">
        <f t="shared" si="260"/>
        <v>-290.56</v>
      </c>
      <c r="AE809" s="15">
        <f t="shared" si="243"/>
        <v>-130.57797857608546</v>
      </c>
      <c r="AF809" s="15">
        <f t="shared" si="244"/>
        <v>-117.19926517889019</v>
      </c>
      <c r="AG809" s="15">
        <f t="shared" si="245"/>
        <v>-123.90806207266053</v>
      </c>
      <c r="AH809" s="15">
        <f t="shared" si="255"/>
        <v>-123.90806207266053</v>
      </c>
      <c r="AI809" s="17">
        <f t="shared" si="246"/>
        <v>1.1836055010065558</v>
      </c>
      <c r="AJ809" s="17">
        <f t="shared" si="247"/>
        <v>0.93409400034341483</v>
      </c>
      <c r="AK809" s="17">
        <f t="shared" si="248"/>
        <v>0.91791216092061001</v>
      </c>
      <c r="AL809" s="17">
        <f t="shared" si="249"/>
        <v>0.92595589863538375</v>
      </c>
      <c r="AM809" s="17">
        <f t="shared" si="250"/>
        <v>0.92595589863538375</v>
      </c>
      <c r="AN809" s="17">
        <f t="shared" si="256"/>
        <v>1.0960425061509182E-3</v>
      </c>
      <c r="AO809" s="17">
        <f t="shared" si="257"/>
        <v>9.2595589863538379</v>
      </c>
      <c r="AP809" s="17">
        <f t="shared" si="258"/>
        <v>11.836055010065557</v>
      </c>
      <c r="AQ809" s="17">
        <f t="shared" si="259"/>
        <v>19.533744590364723</v>
      </c>
    </row>
    <row r="810" spans="2:43" x14ac:dyDescent="0.45">
      <c r="B810">
        <f>INDEX(RawData!$A$2:$A$1048576,MATCH(FmtData!$B$4+(ROW()-10),RawData!$A$2:$A$1048576,0))</f>
        <v>998</v>
      </c>
      <c r="C810" s="23">
        <f>LEFT(INDEX(RawData!$B$2:$B$1048576, MATCH(FmtData!$B$4+(ROW()-10),RawData!$A$2:$A$1048576,0)),10)+MID(INDEX(RawData!$B$2:$B$1048576, MATCH(FmtData!$B$4+(ROW()-10),RawData!$A$2:$A$1048576,0)),12,8)-$B$5/24</f>
        <v>42201.067847222221</v>
      </c>
      <c r="D810" s="7">
        <f>MID(INDEX(RawData!$B$2:$B$1048576, MATCH(FmtData!$B$4+(ROW()-10),RawData!$A$2:$A$1048576,0)),12,8)+$B$5/24</f>
        <v>0.56784722222222217</v>
      </c>
      <c r="E810" s="8">
        <f>INDEX(RawData!$D$2:$D$1048576,MATCH(FmtData!$B$4+(ROW()-10),RawData!$A$2:$A$1048576,0))</f>
        <v>35.5473</v>
      </c>
      <c r="F810">
        <f>INDEX(RawData!$D$2:$D$1048576,MATCH(FmtData!$B$4+(ROW()-10),RawData!$A$2:$A$1048576,0))</f>
        <v>35.5473</v>
      </c>
      <c r="G810">
        <f>INDEX(RawData!E$2:E$1048576,MATCH(FmtData!$B$4+(ROW()-10),RawData!$A$2:$A$1048576,0))</f>
        <v>2823.6</v>
      </c>
      <c r="H810">
        <f>INDEX(RawData!F$2:F$1048576,MATCH(FmtData!$B$4+(ROW()-10),RawData!$A$2:$A$1048576,0))</f>
        <v>-1.0764199999999999</v>
      </c>
      <c r="I810">
        <f>INDEX(RawData!G$2:G$1048576,MATCH(FmtData!$B$4+(ROW()-10),RawData!$A$2:$A$1048576,0))</f>
        <v>-29008.1</v>
      </c>
      <c r="J810">
        <f>INDEX(RawData!H$2:H$1048576,MATCH(FmtData!$B$4+(ROW()-10),RawData!$A$2:$A$1048576,0))</f>
        <v>5.0845300000000003E-2</v>
      </c>
      <c r="K810">
        <f>INDEX(RawData!I$2:I$1048576,MATCH(FmtData!$B$4+(ROW()-10),RawData!$A$2:$A$1048576,0))</f>
        <v>-0.61552499999999999</v>
      </c>
      <c r="L810">
        <f>INDEX(RawData!J$2:J$1048576,MATCH(FmtData!$B$4+(ROW()-10),RawData!$A$2:$A$1048576,0))</f>
        <v>180.6</v>
      </c>
      <c r="M810">
        <f>INDEX(RawData!K$2:K$1048576,MATCH(FmtData!$B$4+(ROW()-10),RawData!$A$2:$A$1048576,0))</f>
        <v>165.9</v>
      </c>
      <c r="N810">
        <f>INDEX(RawData!L$2:L$1048576,MATCH(FmtData!$B$4+(ROW()-10),RawData!$A$2:$A$1048576,0))</f>
        <v>22.5</v>
      </c>
      <c r="O810">
        <f>INDEX(RawData!M$2:M$1048576,MATCH(FmtData!$B$4+(ROW()-10),RawData!$A$2:$A$1048576,0))</f>
        <v>168.5</v>
      </c>
      <c r="P810">
        <f>INDEX(RawData!N$2:N$1048576,MATCH(FmtData!$B$4+(ROW()-10),RawData!$A$2:$A$1048576,0))</f>
        <v>22</v>
      </c>
      <c r="Q810">
        <f>INDEX(RawData!O$2:O$1048576,MATCH(FmtData!$B$4+(ROW()-10),RawData!$A$2:$A$1048576,0))</f>
        <v>182.8</v>
      </c>
      <c r="R810" s="8">
        <f>INDEX(RawData!P$2:P$1048576,MATCH(FmtData!$B$4+(ROW()-10),RawData!$A$2:$A$1048576,0))</f>
        <v>9.8507300000000004</v>
      </c>
      <c r="S810">
        <f>INDEX(RawData!Q$2:Q$1048576,MATCH(FmtData!$B$4+(ROW()-10),RawData!$A$2:$A$1048576,0))</f>
        <v>110.925</v>
      </c>
      <c r="T810" s="8">
        <f>INDEX(RawData!R$2:R$1048576,MATCH(FmtData!$B$4+(ROW()-10),RawData!$A$2:$A$1048576,0))</f>
        <v>1.85121</v>
      </c>
      <c r="U810" s="8">
        <f>INDEX(RawData!S$2:S$1048576,MATCH(FmtData!$B$4+(ROW()-10),RawData!$A$2:$A$1048576,0))</f>
        <v>0.72213300000000002</v>
      </c>
      <c r="V810" s="8">
        <f>INDEX(RawData!T$2:T$1048576,MATCH(FmtData!$B$4+(ROW()-10),RawData!$A$2:$A$1048576,0))</f>
        <v>0.20519599999999999</v>
      </c>
      <c r="W810" s="3">
        <f t="shared" si="251"/>
        <v>-0.5358104600000001</v>
      </c>
      <c r="X810" s="3">
        <f t="shared" si="252"/>
        <v>-0.48140823199999999</v>
      </c>
      <c r="Y810" s="8">
        <f t="shared" si="241"/>
        <v>9.420876580047004</v>
      </c>
      <c r="Z810" s="8">
        <f t="shared" si="242"/>
        <v>9.4752788080470047</v>
      </c>
      <c r="AA810" s="8">
        <f t="shared" si="253"/>
        <v>9.4480776940470044</v>
      </c>
      <c r="AB810" s="41">
        <v>1</v>
      </c>
      <c r="AC810" s="42" t="str">
        <f t="shared" si="254"/>
        <v>Isco</v>
      </c>
      <c r="AD810" s="5">
        <f t="shared" si="260"/>
        <v>-290.56</v>
      </c>
      <c r="AE810" s="15">
        <f t="shared" si="243"/>
        <v>-130.5070366177772</v>
      </c>
      <c r="AF810" s="15">
        <f t="shared" si="244"/>
        <v>-117.87998332966004</v>
      </c>
      <c r="AG810" s="15">
        <f t="shared" si="245"/>
        <v>-124.21083395723713</v>
      </c>
      <c r="AH810" s="15">
        <f t="shared" si="255"/>
        <v>-124.21083395723713</v>
      </c>
      <c r="AI810" s="17">
        <f t="shared" si="246"/>
        <v>1.1836055010065558</v>
      </c>
      <c r="AJ810" s="17">
        <f t="shared" si="247"/>
        <v>0.93400669002480308</v>
      </c>
      <c r="AK810" s="17">
        <f t="shared" si="248"/>
        <v>0.91872195459495976</v>
      </c>
      <c r="AL810" s="17">
        <f t="shared" si="249"/>
        <v>0.92632224321490475</v>
      </c>
      <c r="AM810" s="17">
        <f t="shared" si="250"/>
        <v>0.92632224321490475</v>
      </c>
      <c r="AN810" s="17">
        <f t="shared" si="256"/>
        <v>7.2969792662991306E-4</v>
      </c>
      <c r="AO810" s="17">
        <f t="shared" si="257"/>
        <v>9.2632224321490479</v>
      </c>
      <c r="AP810" s="17">
        <f t="shared" si="258"/>
        <v>11.836055010065557</v>
      </c>
      <c r="AQ810" s="17">
        <f t="shared" si="259"/>
        <v>19.46796883505716</v>
      </c>
    </row>
    <row r="811" spans="2:43" x14ac:dyDescent="0.45">
      <c r="B811">
        <f>INDEX(RawData!$A$2:$A$1048576,MATCH(FmtData!$B$4+(ROW()-10),RawData!$A$2:$A$1048576,0))</f>
        <v>999</v>
      </c>
      <c r="C811" s="23">
        <f>LEFT(INDEX(RawData!$B$2:$B$1048576, MATCH(FmtData!$B$4+(ROW()-10),RawData!$A$2:$A$1048576,0)),10)+MID(INDEX(RawData!$B$2:$B$1048576, MATCH(FmtData!$B$4+(ROW()-10),RawData!$A$2:$A$1048576,0)),12,8)-$B$5/24</f>
        <v>42201.068541666667</v>
      </c>
      <c r="D811" s="7">
        <f>MID(INDEX(RawData!$B$2:$B$1048576, MATCH(FmtData!$B$4+(ROW()-10),RawData!$A$2:$A$1048576,0)),12,8)+$B$5/24</f>
        <v>0.56854166666666672</v>
      </c>
      <c r="E811" s="8">
        <f>INDEX(RawData!$D$2:$D$1048576,MATCH(FmtData!$B$4+(ROW()-10),RawData!$A$2:$A$1048576,0))</f>
        <v>35.563800000000001</v>
      </c>
      <c r="F811">
        <f>INDEX(RawData!$D$2:$D$1048576,MATCH(FmtData!$B$4+(ROW()-10),RawData!$A$2:$A$1048576,0))</f>
        <v>35.563800000000001</v>
      </c>
      <c r="G811">
        <f>INDEX(RawData!E$2:E$1048576,MATCH(FmtData!$B$4+(ROW()-10),RawData!$A$2:$A$1048576,0))</f>
        <v>2818.98</v>
      </c>
      <c r="H811">
        <f>INDEX(RawData!F$2:F$1048576,MATCH(FmtData!$B$4+(ROW()-10),RawData!$A$2:$A$1048576,0))</f>
        <v>-1.0764199999999999</v>
      </c>
      <c r="I811">
        <f>INDEX(RawData!G$2:G$1048576,MATCH(FmtData!$B$4+(ROW()-10),RawData!$A$2:$A$1048576,0))</f>
        <v>-29008.1</v>
      </c>
      <c r="J811">
        <f>INDEX(RawData!H$2:H$1048576,MATCH(FmtData!$B$4+(ROW()-10),RawData!$A$2:$A$1048576,0))</f>
        <v>5.0845300000000003E-2</v>
      </c>
      <c r="K811">
        <f>INDEX(RawData!I$2:I$1048576,MATCH(FmtData!$B$4+(ROW()-10),RawData!$A$2:$A$1048576,0))</f>
        <v>-0.61458100000000004</v>
      </c>
      <c r="L811">
        <f>INDEX(RawData!J$2:J$1048576,MATCH(FmtData!$B$4+(ROW()-10),RawData!$A$2:$A$1048576,0))</f>
        <v>179.8</v>
      </c>
      <c r="M811">
        <f>INDEX(RawData!K$2:K$1048576,MATCH(FmtData!$B$4+(ROW()-10),RawData!$A$2:$A$1048576,0))</f>
        <v>171.6</v>
      </c>
      <c r="N811">
        <f>INDEX(RawData!L$2:L$1048576,MATCH(FmtData!$B$4+(ROW()-10),RawData!$A$2:$A$1048576,0))</f>
        <v>22.6</v>
      </c>
      <c r="O811">
        <f>INDEX(RawData!M$2:M$1048576,MATCH(FmtData!$B$4+(ROW()-10),RawData!$A$2:$A$1048576,0))</f>
        <v>163.6</v>
      </c>
      <c r="P811">
        <f>INDEX(RawData!N$2:N$1048576,MATCH(FmtData!$B$4+(ROW()-10),RawData!$A$2:$A$1048576,0))</f>
        <v>22</v>
      </c>
      <c r="Q811">
        <f>INDEX(RawData!O$2:O$1048576,MATCH(FmtData!$B$4+(ROW()-10),RawData!$A$2:$A$1048576,0))</f>
        <v>182.8</v>
      </c>
      <c r="R811" s="8">
        <f>INDEX(RawData!P$2:P$1048576,MATCH(FmtData!$B$4+(ROW()-10),RawData!$A$2:$A$1048576,0))</f>
        <v>9.8624299999999998</v>
      </c>
      <c r="S811">
        <f>INDEX(RawData!Q$2:Q$1048576,MATCH(FmtData!$B$4+(ROW()-10),RawData!$A$2:$A$1048576,0))</f>
        <v>110.925</v>
      </c>
      <c r="T811" s="8">
        <f>INDEX(RawData!R$2:R$1048576,MATCH(FmtData!$B$4+(ROW()-10),RawData!$A$2:$A$1048576,0))</f>
        <v>1.85121</v>
      </c>
      <c r="U811" s="8">
        <f>INDEX(RawData!S$2:S$1048576,MATCH(FmtData!$B$4+(ROW()-10),RawData!$A$2:$A$1048576,0))</f>
        <v>0.72213300000000002</v>
      </c>
      <c r="V811" s="8">
        <f>INDEX(RawData!T$2:T$1048576,MATCH(FmtData!$B$4+(ROW()-10),RawData!$A$2:$A$1048576,0))</f>
        <v>0.205785</v>
      </c>
      <c r="W811" s="3">
        <f t="shared" si="251"/>
        <v>-0.5358104600000001</v>
      </c>
      <c r="X811" s="3">
        <f t="shared" si="252"/>
        <v>-0.48290429200000001</v>
      </c>
      <c r="Y811" s="8">
        <f t="shared" si="241"/>
        <v>9.420876580047004</v>
      </c>
      <c r="Z811" s="8">
        <f t="shared" si="242"/>
        <v>9.4737827480470038</v>
      </c>
      <c r="AA811" s="8">
        <f t="shared" si="253"/>
        <v>9.4473296640470039</v>
      </c>
      <c r="AB811" s="41">
        <v>1</v>
      </c>
      <c r="AC811" s="42" t="str">
        <f t="shared" si="254"/>
        <v>Isco</v>
      </c>
      <c r="AD811" s="5">
        <f t="shared" si="260"/>
        <v>-290.56</v>
      </c>
      <c r="AE811" s="15">
        <f t="shared" si="243"/>
        <v>-130.5070366177772</v>
      </c>
      <c r="AF811" s="15">
        <f t="shared" si="244"/>
        <v>-118.22908182986953</v>
      </c>
      <c r="AG811" s="15">
        <f t="shared" si="245"/>
        <v>-124.38444225695764</v>
      </c>
      <c r="AH811" s="15">
        <f t="shared" si="255"/>
        <v>-124.38444225695764</v>
      </c>
      <c r="AI811" s="17">
        <f t="shared" si="246"/>
        <v>1.1836055010065558</v>
      </c>
      <c r="AJ811" s="17">
        <f t="shared" si="247"/>
        <v>0.93400669002480308</v>
      </c>
      <c r="AK811" s="17">
        <f t="shared" si="248"/>
        <v>0.91913780251801758</v>
      </c>
      <c r="AL811" s="17">
        <f t="shared" si="249"/>
        <v>0.92653243465907464</v>
      </c>
      <c r="AM811" s="17">
        <f t="shared" si="250"/>
        <v>0.92653243465907464</v>
      </c>
      <c r="AN811" s="17">
        <f t="shared" si="256"/>
        <v>4.859321179407905E-4</v>
      </c>
      <c r="AO811" s="17">
        <f t="shared" si="257"/>
        <v>9.2653243465907469</v>
      </c>
      <c r="AP811" s="17">
        <f t="shared" si="258"/>
        <v>11.836055010065557</v>
      </c>
      <c r="AQ811" s="17">
        <f t="shared" si="259"/>
        <v>19.43611516739249</v>
      </c>
    </row>
    <row r="812" spans="2:43" x14ac:dyDescent="0.45">
      <c r="B812">
        <f>INDEX(RawData!$A$2:$A$1048576,MATCH(FmtData!$B$4+(ROW()-10),RawData!$A$2:$A$1048576,0))</f>
        <v>1000</v>
      </c>
      <c r="C812" s="23">
        <f>LEFT(INDEX(RawData!$B$2:$B$1048576, MATCH(FmtData!$B$4+(ROW()-10),RawData!$A$2:$A$1048576,0)),10)+MID(INDEX(RawData!$B$2:$B$1048576, MATCH(FmtData!$B$4+(ROW()-10),RawData!$A$2:$A$1048576,0)),12,8)-$B$5/24</f>
        <v>42201.069236111114</v>
      </c>
      <c r="D812" s="7">
        <f>MID(INDEX(RawData!$B$2:$B$1048576, MATCH(FmtData!$B$4+(ROW()-10),RawData!$A$2:$A$1048576,0)),12,8)+$B$5/24</f>
        <v>0.56923611111111105</v>
      </c>
      <c r="E812" s="8">
        <f>INDEX(RawData!$D$2:$D$1048576,MATCH(FmtData!$B$4+(ROW()-10),RawData!$A$2:$A$1048576,0))</f>
        <v>35.580399999999997</v>
      </c>
      <c r="F812">
        <f>INDEX(RawData!$D$2:$D$1048576,MATCH(FmtData!$B$4+(ROW()-10),RawData!$A$2:$A$1048576,0))</f>
        <v>35.580399999999997</v>
      </c>
      <c r="G812">
        <f>INDEX(RawData!E$2:E$1048576,MATCH(FmtData!$B$4+(ROW()-10),RawData!$A$2:$A$1048576,0))</f>
        <v>2810.37</v>
      </c>
      <c r="H812">
        <f>INDEX(RawData!F$2:F$1048576,MATCH(FmtData!$B$4+(ROW()-10),RawData!$A$2:$A$1048576,0))</f>
        <v>-1.0764199999999999</v>
      </c>
      <c r="I812">
        <f>INDEX(RawData!G$2:G$1048576,MATCH(FmtData!$B$4+(ROW()-10),RawData!$A$2:$A$1048576,0))</f>
        <v>-29008.1</v>
      </c>
      <c r="J812">
        <f>INDEX(RawData!H$2:H$1048576,MATCH(FmtData!$B$4+(ROW()-10),RawData!$A$2:$A$1048576,0))</f>
        <v>5.0845300000000003E-2</v>
      </c>
      <c r="K812">
        <f>INDEX(RawData!I$2:I$1048576,MATCH(FmtData!$B$4+(ROW()-10),RawData!$A$2:$A$1048576,0))</f>
        <v>-0.61533599999999999</v>
      </c>
      <c r="L812">
        <f>INDEX(RawData!J$2:J$1048576,MATCH(FmtData!$B$4+(ROW()-10),RawData!$A$2:$A$1048576,0))</f>
        <v>183.3</v>
      </c>
      <c r="M812">
        <f>INDEX(RawData!K$2:K$1048576,MATCH(FmtData!$B$4+(ROW()-10),RawData!$A$2:$A$1048576,0))</f>
        <v>176.4</v>
      </c>
      <c r="N812">
        <f>INDEX(RawData!L$2:L$1048576,MATCH(FmtData!$B$4+(ROW()-10),RawData!$A$2:$A$1048576,0))</f>
        <v>22.6</v>
      </c>
      <c r="O812">
        <f>INDEX(RawData!M$2:M$1048576,MATCH(FmtData!$B$4+(ROW()-10),RawData!$A$2:$A$1048576,0))</f>
        <v>170.9</v>
      </c>
      <c r="P812">
        <f>INDEX(RawData!N$2:N$1048576,MATCH(FmtData!$B$4+(ROW()-10),RawData!$A$2:$A$1048576,0))</f>
        <v>22</v>
      </c>
      <c r="Q812">
        <f>INDEX(RawData!O$2:O$1048576,MATCH(FmtData!$B$4+(ROW()-10),RawData!$A$2:$A$1048576,0))</f>
        <v>182.8</v>
      </c>
      <c r="R812" s="8">
        <f>INDEX(RawData!P$2:P$1048576,MATCH(FmtData!$B$4+(ROW()-10),RawData!$A$2:$A$1048576,0))</f>
        <v>9.8624299999999998</v>
      </c>
      <c r="S812">
        <f>INDEX(RawData!Q$2:Q$1048576,MATCH(FmtData!$B$4+(ROW()-10),RawData!$A$2:$A$1048576,0))</f>
        <v>110.925</v>
      </c>
      <c r="T812" s="8">
        <f>INDEX(RawData!R$2:R$1048576,MATCH(FmtData!$B$4+(ROW()-10),RawData!$A$2:$A$1048576,0))</f>
        <v>1.85121</v>
      </c>
      <c r="U812" s="8">
        <f>INDEX(RawData!S$2:S$1048576,MATCH(FmtData!$B$4+(ROW()-10),RawData!$A$2:$A$1048576,0))</f>
        <v>0.721584</v>
      </c>
      <c r="V812" s="8">
        <f>INDEX(RawData!T$2:T$1048576,MATCH(FmtData!$B$4+(ROW()-10),RawData!$A$2:$A$1048576,0))</f>
        <v>0.20482300000000001</v>
      </c>
      <c r="W812" s="3">
        <f t="shared" si="251"/>
        <v>-0.53441600000000011</v>
      </c>
      <c r="X812" s="3">
        <f t="shared" si="252"/>
        <v>-0.48046081200000007</v>
      </c>
      <c r="Y812" s="8">
        <f t="shared" si="241"/>
        <v>9.4222710400470042</v>
      </c>
      <c r="Z812" s="8">
        <f t="shared" si="242"/>
        <v>9.476226228047004</v>
      </c>
      <c r="AA812" s="8">
        <f t="shared" si="253"/>
        <v>9.4492486340470041</v>
      </c>
      <c r="AB812" s="41">
        <v>1</v>
      </c>
      <c r="AC812" s="42" t="str">
        <f t="shared" si="254"/>
        <v>Isco</v>
      </c>
      <c r="AD812" s="5">
        <f t="shared" si="260"/>
        <v>-290.56</v>
      </c>
      <c r="AE812" s="15">
        <f t="shared" si="243"/>
        <v>-130.1851040547449</v>
      </c>
      <c r="AF812" s="15">
        <f t="shared" si="244"/>
        <v>-117.65885301875335</v>
      </c>
      <c r="AG812" s="15">
        <f t="shared" si="245"/>
        <v>-123.93902098489866</v>
      </c>
      <c r="AH812" s="15">
        <f t="shared" si="255"/>
        <v>-123.93902098489866</v>
      </c>
      <c r="AI812" s="17">
        <f t="shared" si="246"/>
        <v>1.1836055010065558</v>
      </c>
      <c r="AJ812" s="17">
        <f t="shared" si="247"/>
        <v>0.93361068332133035</v>
      </c>
      <c r="AK812" s="17">
        <f t="shared" si="248"/>
        <v>0.91845873764515296</v>
      </c>
      <c r="AL812" s="17">
        <f t="shared" si="249"/>
        <v>0.92599334465769356</v>
      </c>
      <c r="AM812" s="17">
        <f t="shared" si="250"/>
        <v>0.92599334465769356</v>
      </c>
      <c r="AN812" s="17">
        <f t="shared" si="256"/>
        <v>1.0893148774183681E-3</v>
      </c>
      <c r="AO812" s="17">
        <f t="shared" si="257"/>
        <v>9.2599334465769356</v>
      </c>
      <c r="AP812" s="17">
        <f t="shared" si="258"/>
        <v>11.836055010065557</v>
      </c>
      <c r="AQ812" s="17">
        <f t="shared" si="259"/>
        <v>19.376751514017418</v>
      </c>
    </row>
    <row r="813" spans="2:43" x14ac:dyDescent="0.45">
      <c r="B813">
        <f>INDEX(RawData!$A$2:$A$1048576,MATCH(FmtData!$B$4+(ROW()-10),RawData!$A$2:$A$1048576,0))</f>
        <v>1001</v>
      </c>
      <c r="C813" s="23">
        <f>LEFT(INDEX(RawData!$B$2:$B$1048576, MATCH(FmtData!$B$4+(ROW()-10),RawData!$A$2:$A$1048576,0)),10)+MID(INDEX(RawData!$B$2:$B$1048576, MATCH(FmtData!$B$4+(ROW()-10),RawData!$A$2:$A$1048576,0)),12,8)-$B$5/24</f>
        <v>42201.06994212963</v>
      </c>
      <c r="D813" s="7">
        <f>MID(INDEX(RawData!$B$2:$B$1048576, MATCH(FmtData!$B$4+(ROW()-10),RawData!$A$2:$A$1048576,0)),12,8)+$B$5/24</f>
        <v>0.56994212962962965</v>
      </c>
      <c r="E813" s="8">
        <f>INDEX(RawData!$D$2:$D$1048576,MATCH(FmtData!$B$4+(ROW()-10),RawData!$A$2:$A$1048576,0))</f>
        <v>35.597200000000001</v>
      </c>
      <c r="F813">
        <f>INDEX(RawData!$D$2:$D$1048576,MATCH(FmtData!$B$4+(ROW()-10),RawData!$A$2:$A$1048576,0))</f>
        <v>35.597200000000001</v>
      </c>
      <c r="G813">
        <f>INDEX(RawData!E$2:E$1048576,MATCH(FmtData!$B$4+(ROW()-10),RawData!$A$2:$A$1048576,0))</f>
        <v>2812.21</v>
      </c>
      <c r="H813">
        <f>INDEX(RawData!F$2:F$1048576,MATCH(FmtData!$B$4+(ROW()-10),RawData!$A$2:$A$1048576,0))</f>
        <v>-1.0764199999999999</v>
      </c>
      <c r="I813">
        <f>INDEX(RawData!G$2:G$1048576,MATCH(FmtData!$B$4+(ROW()-10),RawData!$A$2:$A$1048576,0))</f>
        <v>-29008.1</v>
      </c>
      <c r="J813">
        <f>INDEX(RawData!H$2:H$1048576,MATCH(FmtData!$B$4+(ROW()-10),RawData!$A$2:$A$1048576,0))</f>
        <v>5.0845300000000003E-2</v>
      </c>
      <c r="K813">
        <f>INDEX(RawData!I$2:I$1048576,MATCH(FmtData!$B$4+(ROW()-10),RawData!$A$2:$A$1048576,0))</f>
        <v>-0.61552499999999999</v>
      </c>
      <c r="L813">
        <f>INDEX(RawData!J$2:J$1048576,MATCH(FmtData!$B$4+(ROW()-10),RawData!$A$2:$A$1048576,0))</f>
        <v>185.5</v>
      </c>
      <c r="M813">
        <f>INDEX(RawData!K$2:K$1048576,MATCH(FmtData!$B$4+(ROW()-10),RawData!$A$2:$A$1048576,0))</f>
        <v>178.7</v>
      </c>
      <c r="N813">
        <f>INDEX(RawData!L$2:L$1048576,MATCH(FmtData!$B$4+(ROW()-10),RawData!$A$2:$A$1048576,0))</f>
        <v>22.5</v>
      </c>
      <c r="O813">
        <f>INDEX(RawData!M$2:M$1048576,MATCH(FmtData!$B$4+(ROW()-10),RawData!$A$2:$A$1048576,0))</f>
        <v>162.4</v>
      </c>
      <c r="P813">
        <f>INDEX(RawData!N$2:N$1048576,MATCH(FmtData!$B$4+(ROW()-10),RawData!$A$2:$A$1048576,0))</f>
        <v>22</v>
      </c>
      <c r="Q813">
        <f>INDEX(RawData!O$2:O$1048576,MATCH(FmtData!$B$4+(ROW()-10),RawData!$A$2:$A$1048576,0))</f>
        <v>182.8</v>
      </c>
      <c r="R813" s="8">
        <f>INDEX(RawData!P$2:P$1048576,MATCH(FmtData!$B$4+(ROW()-10),RawData!$A$2:$A$1048576,0))</f>
        <v>9.8624299999999998</v>
      </c>
      <c r="S813">
        <f>INDEX(RawData!Q$2:Q$1048576,MATCH(FmtData!$B$4+(ROW()-10),RawData!$A$2:$A$1048576,0))</f>
        <v>110.925</v>
      </c>
      <c r="T813" s="8">
        <f>INDEX(RawData!R$2:R$1048576,MATCH(FmtData!$B$4+(ROW()-10),RawData!$A$2:$A$1048576,0))</f>
        <v>1.85121</v>
      </c>
      <c r="U813" s="8">
        <f>INDEX(RawData!S$2:S$1048576,MATCH(FmtData!$B$4+(ROW()-10),RawData!$A$2:$A$1048576,0))</f>
        <v>0.72149300000000005</v>
      </c>
      <c r="V813" s="8">
        <f>INDEX(RawData!T$2:T$1048576,MATCH(FmtData!$B$4+(ROW()-10),RawData!$A$2:$A$1048576,0))</f>
        <v>0.205289</v>
      </c>
      <c r="W813" s="3">
        <f t="shared" si="251"/>
        <v>-0.53418486000000021</v>
      </c>
      <c r="X813" s="3">
        <f t="shared" si="252"/>
        <v>-0.48164445200000006</v>
      </c>
      <c r="Y813" s="8">
        <f t="shared" si="241"/>
        <v>9.4225021800470046</v>
      </c>
      <c r="Z813" s="8">
        <f t="shared" si="242"/>
        <v>9.4750425880470051</v>
      </c>
      <c r="AA813" s="8">
        <f t="shared" si="253"/>
        <v>9.4487723840470039</v>
      </c>
      <c r="AB813" s="41">
        <v>1</v>
      </c>
      <c r="AC813" s="42" t="str">
        <f t="shared" si="254"/>
        <v>Isco</v>
      </c>
      <c r="AD813" s="5">
        <f t="shared" si="260"/>
        <v>-290.56</v>
      </c>
      <c r="AE813" s="15">
        <f t="shared" si="243"/>
        <v>-130.13173305223961</v>
      </c>
      <c r="AF813" s="15">
        <f t="shared" si="244"/>
        <v>-117.93511113212367</v>
      </c>
      <c r="AG813" s="15">
        <f t="shared" si="245"/>
        <v>-124.04958173030309</v>
      </c>
      <c r="AH813" s="15">
        <f t="shared" si="255"/>
        <v>-124.04958173030309</v>
      </c>
      <c r="AI813" s="17">
        <f t="shared" si="246"/>
        <v>1.1836055010065558</v>
      </c>
      <c r="AJ813" s="17">
        <f t="shared" si="247"/>
        <v>0.93354506452023778</v>
      </c>
      <c r="AK813" s="17">
        <f t="shared" si="248"/>
        <v>0.91878759809523036</v>
      </c>
      <c r="AL813" s="17">
        <f t="shared" si="249"/>
        <v>0.92612709695349171</v>
      </c>
      <c r="AM813" s="17">
        <f t="shared" si="250"/>
        <v>0.92612709695349171</v>
      </c>
      <c r="AN813" s="17">
        <f t="shared" si="256"/>
        <v>5.3740903149157582E-4</v>
      </c>
      <c r="AO813" s="17">
        <f t="shared" si="257"/>
        <v>9.2612709695349178</v>
      </c>
      <c r="AP813" s="17">
        <f t="shared" si="258"/>
        <v>11.836055010065557</v>
      </c>
      <c r="AQ813" s="17">
        <f t="shared" si="259"/>
        <v>19.3894378232172</v>
      </c>
    </row>
    <row r="814" spans="2:43" x14ac:dyDescent="0.45">
      <c r="B814">
        <f>INDEX(RawData!$A$2:$A$1048576,MATCH(FmtData!$B$4+(ROW()-10),RawData!$A$2:$A$1048576,0))</f>
        <v>1002</v>
      </c>
      <c r="C814" s="23">
        <f>LEFT(INDEX(RawData!$B$2:$B$1048576, MATCH(FmtData!$B$4+(ROW()-10),RawData!$A$2:$A$1048576,0)),10)+MID(INDEX(RawData!$B$2:$B$1048576, MATCH(FmtData!$B$4+(ROW()-10),RawData!$A$2:$A$1048576,0)),12,8)-$B$5/24</f>
        <v>42201.070636574077</v>
      </c>
      <c r="D814" s="7">
        <f>MID(INDEX(RawData!$B$2:$B$1048576, MATCH(FmtData!$B$4+(ROW()-10),RawData!$A$2:$A$1048576,0)),12,8)+$B$5/24</f>
        <v>0.57063657407407409</v>
      </c>
      <c r="E814" s="8">
        <f>INDEX(RawData!$D$2:$D$1048576,MATCH(FmtData!$B$4+(ROW()-10),RawData!$A$2:$A$1048576,0))</f>
        <v>35.613799999999998</v>
      </c>
      <c r="F814">
        <f>INDEX(RawData!$D$2:$D$1048576,MATCH(FmtData!$B$4+(ROW()-10),RawData!$A$2:$A$1048576,0))</f>
        <v>35.613799999999998</v>
      </c>
      <c r="G814">
        <f>INDEX(RawData!E$2:E$1048576,MATCH(FmtData!$B$4+(ROW()-10),RawData!$A$2:$A$1048576,0))</f>
        <v>2811.29</v>
      </c>
      <c r="H814">
        <f>INDEX(RawData!F$2:F$1048576,MATCH(FmtData!$B$4+(ROW()-10),RawData!$A$2:$A$1048576,0))</f>
        <v>-1.0764199999999999</v>
      </c>
      <c r="I814">
        <f>INDEX(RawData!G$2:G$1048576,MATCH(FmtData!$B$4+(ROW()-10),RawData!$A$2:$A$1048576,0))</f>
        <v>-29008.1</v>
      </c>
      <c r="J814">
        <f>INDEX(RawData!H$2:H$1048576,MATCH(FmtData!$B$4+(ROW()-10),RawData!$A$2:$A$1048576,0))</f>
        <v>5.0845300000000003E-2</v>
      </c>
      <c r="K814">
        <f>INDEX(RawData!I$2:I$1048576,MATCH(FmtData!$B$4+(ROW()-10),RawData!$A$2:$A$1048576,0))</f>
        <v>-0.61514800000000003</v>
      </c>
      <c r="L814">
        <f>INDEX(RawData!J$2:J$1048576,MATCH(FmtData!$B$4+(ROW()-10),RawData!$A$2:$A$1048576,0))</f>
        <v>182.6</v>
      </c>
      <c r="M814">
        <f>INDEX(RawData!K$2:K$1048576,MATCH(FmtData!$B$4+(ROW()-10),RawData!$A$2:$A$1048576,0))</f>
        <v>173.4</v>
      </c>
      <c r="N814">
        <f>INDEX(RawData!L$2:L$1048576,MATCH(FmtData!$B$4+(ROW()-10),RawData!$A$2:$A$1048576,0))</f>
        <v>22.5</v>
      </c>
      <c r="O814">
        <f>INDEX(RawData!M$2:M$1048576,MATCH(FmtData!$B$4+(ROW()-10),RawData!$A$2:$A$1048576,0))</f>
        <v>169.7</v>
      </c>
      <c r="P814">
        <f>INDEX(RawData!N$2:N$1048576,MATCH(FmtData!$B$4+(ROW()-10),RawData!$A$2:$A$1048576,0))</f>
        <v>21.9</v>
      </c>
      <c r="Q814">
        <f>INDEX(RawData!O$2:O$1048576,MATCH(FmtData!$B$4+(ROW()-10),RawData!$A$2:$A$1048576,0))</f>
        <v>182.7</v>
      </c>
      <c r="R814" s="8">
        <f>INDEX(RawData!P$2:P$1048576,MATCH(FmtData!$B$4+(ROW()-10),RawData!$A$2:$A$1048576,0))</f>
        <v>9.8624299999999998</v>
      </c>
      <c r="S814">
        <f>INDEX(RawData!Q$2:Q$1048576,MATCH(FmtData!$B$4+(ROW()-10),RawData!$A$2:$A$1048576,0))</f>
        <v>110.925</v>
      </c>
      <c r="T814" s="8">
        <f>INDEX(RawData!R$2:R$1048576,MATCH(FmtData!$B$4+(ROW()-10),RawData!$A$2:$A$1048576,0))</f>
        <v>1.85121</v>
      </c>
      <c r="U814" s="8">
        <f>INDEX(RawData!S$2:S$1048576,MATCH(FmtData!$B$4+(ROW()-10),RawData!$A$2:$A$1048576,0))</f>
        <v>0.721584</v>
      </c>
      <c r="V814" s="8">
        <f>INDEX(RawData!T$2:T$1048576,MATCH(FmtData!$B$4+(ROW()-10),RawData!$A$2:$A$1048576,0))</f>
        <v>0.20550599999999999</v>
      </c>
      <c r="W814" s="3">
        <f t="shared" si="251"/>
        <v>-0.53441600000000011</v>
      </c>
      <c r="X814" s="3">
        <f t="shared" si="252"/>
        <v>-0.48219563200000004</v>
      </c>
      <c r="Y814" s="8">
        <f t="shared" si="241"/>
        <v>9.4222710400470042</v>
      </c>
      <c r="Z814" s="8">
        <f t="shared" si="242"/>
        <v>9.4744914080470046</v>
      </c>
      <c r="AA814" s="8">
        <f t="shared" si="253"/>
        <v>9.4483812240470044</v>
      </c>
      <c r="AB814" s="41">
        <v>1</v>
      </c>
      <c r="AC814" s="42" t="str">
        <f t="shared" si="254"/>
        <v>Isco</v>
      </c>
      <c r="AD814" s="5">
        <f t="shared" si="260"/>
        <v>-290.56</v>
      </c>
      <c r="AE814" s="15">
        <f t="shared" si="243"/>
        <v>-130.1851040547449</v>
      </c>
      <c r="AF814" s="15">
        <f t="shared" si="244"/>
        <v>-118.06373248211253</v>
      </c>
      <c r="AG814" s="15">
        <f t="shared" si="245"/>
        <v>-124.14038101102756</v>
      </c>
      <c r="AH814" s="15">
        <f t="shared" si="255"/>
        <v>-124.14038101102756</v>
      </c>
      <c r="AI814" s="17">
        <f t="shared" si="246"/>
        <v>1.1836055010065558</v>
      </c>
      <c r="AJ814" s="17">
        <f t="shared" si="247"/>
        <v>0.93361068332133035</v>
      </c>
      <c r="AK814" s="17">
        <f t="shared" si="248"/>
        <v>0.9189407906110284</v>
      </c>
      <c r="AL814" s="17">
        <f t="shared" si="249"/>
        <v>0.92623697146121098</v>
      </c>
      <c r="AM814" s="17">
        <f t="shared" si="250"/>
        <v>0.92623697146121098</v>
      </c>
      <c r="AN814" s="17">
        <f t="shared" si="256"/>
        <v>6.5139925694512879E-4</v>
      </c>
      <c r="AO814" s="17">
        <f t="shared" si="257"/>
        <v>9.2623697146121096</v>
      </c>
      <c r="AP814" s="17">
        <f t="shared" si="258"/>
        <v>11.836055010065557</v>
      </c>
      <c r="AQ814" s="17">
        <f t="shared" si="259"/>
        <v>19.383094668617311</v>
      </c>
    </row>
    <row r="815" spans="2:43" x14ac:dyDescent="0.45">
      <c r="B815">
        <f>INDEX(RawData!$A$2:$A$1048576,MATCH(FmtData!$B$4+(ROW()-10),RawData!$A$2:$A$1048576,0))</f>
        <v>1003</v>
      </c>
      <c r="C815" s="23">
        <f>LEFT(INDEX(RawData!$B$2:$B$1048576, MATCH(FmtData!$B$4+(ROW()-10),RawData!$A$2:$A$1048576,0)),10)+MID(INDEX(RawData!$B$2:$B$1048576, MATCH(FmtData!$B$4+(ROW()-10),RawData!$A$2:$A$1048576,0)),12,8)-$B$5/24</f>
        <v>42201.071331018517</v>
      </c>
      <c r="D815" s="7">
        <f>MID(INDEX(RawData!$B$2:$B$1048576, MATCH(FmtData!$B$4+(ROW()-10),RawData!$A$2:$A$1048576,0)),12,8)+$B$5/24</f>
        <v>0.57133101851851853</v>
      </c>
      <c r="E815" s="8">
        <f>INDEX(RawData!$D$2:$D$1048576,MATCH(FmtData!$B$4+(ROW()-10),RawData!$A$2:$A$1048576,0))</f>
        <v>35.630299999999998</v>
      </c>
      <c r="F815">
        <f>INDEX(RawData!$D$2:$D$1048576,MATCH(FmtData!$B$4+(ROW()-10),RawData!$A$2:$A$1048576,0))</f>
        <v>35.630299999999998</v>
      </c>
      <c r="G815">
        <f>INDEX(RawData!E$2:E$1048576,MATCH(FmtData!$B$4+(ROW()-10),RawData!$A$2:$A$1048576,0))</f>
        <v>2813.14</v>
      </c>
      <c r="H815">
        <f>INDEX(RawData!F$2:F$1048576,MATCH(FmtData!$B$4+(ROW()-10),RawData!$A$2:$A$1048576,0))</f>
        <v>-1.0764199999999999</v>
      </c>
      <c r="I815">
        <f>INDEX(RawData!G$2:G$1048576,MATCH(FmtData!$B$4+(ROW()-10),RawData!$A$2:$A$1048576,0))</f>
        <v>-29008.1</v>
      </c>
      <c r="J815">
        <f>INDEX(RawData!H$2:H$1048576,MATCH(FmtData!$B$4+(ROW()-10),RawData!$A$2:$A$1048576,0))</f>
        <v>5.0826799999999998E-2</v>
      </c>
      <c r="K815">
        <f>INDEX(RawData!I$2:I$1048576,MATCH(FmtData!$B$4+(ROW()-10),RawData!$A$2:$A$1048576,0))</f>
        <v>-0.61552499999999999</v>
      </c>
      <c r="L815">
        <f>INDEX(RawData!J$2:J$1048576,MATCH(FmtData!$B$4+(ROW()-10),RawData!$A$2:$A$1048576,0))</f>
        <v>183.2</v>
      </c>
      <c r="M815">
        <f>INDEX(RawData!K$2:K$1048576,MATCH(FmtData!$B$4+(ROW()-10),RawData!$A$2:$A$1048576,0))</f>
        <v>169.6</v>
      </c>
      <c r="N815">
        <f>INDEX(RawData!L$2:L$1048576,MATCH(FmtData!$B$4+(ROW()-10),RawData!$A$2:$A$1048576,0))</f>
        <v>22.5</v>
      </c>
      <c r="O815">
        <f>INDEX(RawData!M$2:M$1048576,MATCH(FmtData!$B$4+(ROW()-10),RawData!$A$2:$A$1048576,0))</f>
        <v>161.9</v>
      </c>
      <c r="P815">
        <f>INDEX(RawData!N$2:N$1048576,MATCH(FmtData!$B$4+(ROW()-10),RawData!$A$2:$A$1048576,0))</f>
        <v>21.9</v>
      </c>
      <c r="Q815">
        <f>INDEX(RawData!O$2:O$1048576,MATCH(FmtData!$B$4+(ROW()-10),RawData!$A$2:$A$1048576,0))</f>
        <v>182.8</v>
      </c>
      <c r="R815" s="8">
        <f>INDEX(RawData!P$2:P$1048576,MATCH(FmtData!$B$4+(ROW()-10),RawData!$A$2:$A$1048576,0))</f>
        <v>9.8624299999999998</v>
      </c>
      <c r="S815">
        <f>INDEX(RawData!Q$2:Q$1048576,MATCH(FmtData!$B$4+(ROW()-10),RawData!$A$2:$A$1048576,0))</f>
        <v>110.925</v>
      </c>
      <c r="T815" s="8">
        <f>INDEX(RawData!R$2:R$1048576,MATCH(FmtData!$B$4+(ROW()-10),RawData!$A$2:$A$1048576,0))</f>
        <v>1.85121</v>
      </c>
      <c r="U815" s="8">
        <f>INDEX(RawData!S$2:S$1048576,MATCH(FmtData!$B$4+(ROW()-10),RawData!$A$2:$A$1048576,0))</f>
        <v>0.721584</v>
      </c>
      <c r="V815" s="8">
        <f>INDEX(RawData!T$2:T$1048576,MATCH(FmtData!$B$4+(ROW()-10),RawData!$A$2:$A$1048576,0))</f>
        <v>0.205289</v>
      </c>
      <c r="W815" s="3">
        <f t="shared" si="251"/>
        <v>-0.53441600000000011</v>
      </c>
      <c r="X815" s="3">
        <f t="shared" si="252"/>
        <v>-0.48164445200000006</v>
      </c>
      <c r="Y815" s="8">
        <f t="shared" si="241"/>
        <v>9.4222710400470042</v>
      </c>
      <c r="Z815" s="8">
        <f t="shared" si="242"/>
        <v>9.4750425880470051</v>
      </c>
      <c r="AA815" s="8">
        <f t="shared" si="253"/>
        <v>9.4486568140470055</v>
      </c>
      <c r="AB815" s="41">
        <v>1</v>
      </c>
      <c r="AC815" s="42" t="str">
        <f t="shared" si="254"/>
        <v>Isco</v>
      </c>
      <c r="AD815" s="5">
        <f t="shared" si="260"/>
        <v>-290.56</v>
      </c>
      <c r="AE815" s="15">
        <f t="shared" si="243"/>
        <v>-130.1851040547449</v>
      </c>
      <c r="AF815" s="15">
        <f t="shared" si="244"/>
        <v>-117.93511113212367</v>
      </c>
      <c r="AG815" s="15">
        <f t="shared" si="245"/>
        <v>-124.07640953628868</v>
      </c>
      <c r="AH815" s="15">
        <f t="shared" si="255"/>
        <v>-124.07640953628868</v>
      </c>
      <c r="AI815" s="17">
        <f t="shared" si="246"/>
        <v>1.1836055010065558</v>
      </c>
      <c r="AJ815" s="17">
        <f t="shared" si="247"/>
        <v>0.93361068332133035</v>
      </c>
      <c r="AK815" s="17">
        <f t="shared" si="248"/>
        <v>0.91878759809523036</v>
      </c>
      <c r="AL815" s="17">
        <f t="shared" si="249"/>
        <v>0.92615955806539685</v>
      </c>
      <c r="AM815" s="17">
        <f t="shared" si="250"/>
        <v>0.92615955806539685</v>
      </c>
      <c r="AN815" s="17">
        <f t="shared" si="256"/>
        <v>7.2881265275925866E-4</v>
      </c>
      <c r="AO815" s="17">
        <f t="shared" si="257"/>
        <v>9.2615955806539692</v>
      </c>
      <c r="AP815" s="17">
        <f t="shared" si="258"/>
        <v>11.836055010065557</v>
      </c>
      <c r="AQ815" s="17">
        <f t="shared" si="259"/>
        <v>19.395849925149701</v>
      </c>
    </row>
    <row r="816" spans="2:43" x14ac:dyDescent="0.45">
      <c r="B816">
        <f>INDEX(RawData!$A$2:$A$1048576,MATCH(FmtData!$B$4+(ROW()-10),RawData!$A$2:$A$1048576,0))</f>
        <v>1004</v>
      </c>
      <c r="C816" s="23">
        <f>LEFT(INDEX(RawData!$B$2:$B$1048576, MATCH(FmtData!$B$4+(ROW()-10),RawData!$A$2:$A$1048576,0)),10)+MID(INDEX(RawData!$B$2:$B$1048576, MATCH(FmtData!$B$4+(ROW()-10),RawData!$A$2:$A$1048576,0)),12,8)-$B$5/24</f>
        <v>42201.072013888886</v>
      </c>
      <c r="D816" s="7">
        <f>MID(INDEX(RawData!$B$2:$B$1048576, MATCH(FmtData!$B$4+(ROW()-10),RawData!$A$2:$A$1048576,0)),12,8)+$B$5/24</f>
        <v>0.57201388888888882</v>
      </c>
      <c r="E816" s="8">
        <f>INDEX(RawData!$D$2:$D$1048576,MATCH(FmtData!$B$4+(ROW()-10),RawData!$A$2:$A$1048576,0))</f>
        <v>35.646900000000002</v>
      </c>
      <c r="F816">
        <f>INDEX(RawData!$D$2:$D$1048576,MATCH(FmtData!$B$4+(ROW()-10),RawData!$A$2:$A$1048576,0))</f>
        <v>35.646900000000002</v>
      </c>
      <c r="G816">
        <f>INDEX(RawData!E$2:E$1048576,MATCH(FmtData!$B$4+(ROW()-10),RawData!$A$2:$A$1048576,0))</f>
        <v>2807.29</v>
      </c>
      <c r="H816">
        <f>INDEX(RawData!F$2:F$1048576,MATCH(FmtData!$B$4+(ROW()-10),RawData!$A$2:$A$1048576,0))</f>
        <v>-1.0764199999999999</v>
      </c>
      <c r="I816">
        <f>INDEX(RawData!G$2:G$1048576,MATCH(FmtData!$B$4+(ROW()-10),RawData!$A$2:$A$1048576,0))</f>
        <v>-29008.1</v>
      </c>
      <c r="J816">
        <f>INDEX(RawData!H$2:H$1048576,MATCH(FmtData!$B$4+(ROW()-10),RawData!$A$2:$A$1048576,0))</f>
        <v>5.0845300000000003E-2</v>
      </c>
      <c r="K816">
        <f>INDEX(RawData!I$2:I$1048576,MATCH(FmtData!$B$4+(ROW()-10),RawData!$A$2:$A$1048576,0))</f>
        <v>-0.61514800000000003</v>
      </c>
      <c r="L816">
        <f>INDEX(RawData!J$2:J$1048576,MATCH(FmtData!$B$4+(ROW()-10),RawData!$A$2:$A$1048576,0))</f>
        <v>182.2</v>
      </c>
      <c r="M816">
        <f>INDEX(RawData!K$2:K$1048576,MATCH(FmtData!$B$4+(ROW()-10),RawData!$A$2:$A$1048576,0))</f>
        <v>167.4</v>
      </c>
      <c r="N816">
        <f>INDEX(RawData!L$2:L$1048576,MATCH(FmtData!$B$4+(ROW()-10),RawData!$A$2:$A$1048576,0))</f>
        <v>22.5</v>
      </c>
      <c r="O816">
        <f>INDEX(RawData!M$2:M$1048576,MATCH(FmtData!$B$4+(ROW()-10),RawData!$A$2:$A$1048576,0))</f>
        <v>170</v>
      </c>
      <c r="P816">
        <f>INDEX(RawData!N$2:N$1048576,MATCH(FmtData!$B$4+(ROW()-10),RawData!$A$2:$A$1048576,0))</f>
        <v>22</v>
      </c>
      <c r="Q816">
        <f>INDEX(RawData!O$2:O$1048576,MATCH(FmtData!$B$4+(ROW()-10),RawData!$A$2:$A$1048576,0))</f>
        <v>182.7</v>
      </c>
      <c r="R816" s="8">
        <f>INDEX(RawData!P$2:P$1048576,MATCH(FmtData!$B$4+(ROW()-10),RawData!$A$2:$A$1048576,0))</f>
        <v>9.8624299999999998</v>
      </c>
      <c r="S816">
        <f>INDEX(RawData!Q$2:Q$1048576,MATCH(FmtData!$B$4+(ROW()-10),RawData!$A$2:$A$1048576,0))</f>
        <v>110.925</v>
      </c>
      <c r="T816" s="8">
        <f>INDEX(RawData!R$2:R$1048576,MATCH(FmtData!$B$4+(ROW()-10),RawData!$A$2:$A$1048576,0))</f>
        <v>1.85121</v>
      </c>
      <c r="U816" s="8">
        <f>INDEX(RawData!S$2:S$1048576,MATCH(FmtData!$B$4+(ROW()-10),RawData!$A$2:$A$1048576,0))</f>
        <v>0.72149300000000005</v>
      </c>
      <c r="V816" s="8">
        <f>INDEX(RawData!T$2:T$1048576,MATCH(FmtData!$B$4+(ROW()-10),RawData!$A$2:$A$1048576,0))</f>
        <v>0.205599</v>
      </c>
      <c r="W816" s="3">
        <f t="shared" si="251"/>
        <v>-0.53418486000000021</v>
      </c>
      <c r="X816" s="3">
        <f t="shared" si="252"/>
        <v>-0.48243185200000005</v>
      </c>
      <c r="Y816" s="8">
        <f t="shared" si="241"/>
        <v>9.4225021800470046</v>
      </c>
      <c r="Z816" s="8">
        <f t="shared" si="242"/>
        <v>9.4742551880470049</v>
      </c>
      <c r="AA816" s="8">
        <f t="shared" si="253"/>
        <v>9.4483786840470039</v>
      </c>
      <c r="AB816" s="41">
        <v>1</v>
      </c>
      <c r="AC816" s="42" t="str">
        <f t="shared" si="254"/>
        <v>Isco</v>
      </c>
      <c r="AD816" s="5">
        <f t="shared" si="260"/>
        <v>-290.56</v>
      </c>
      <c r="AE816" s="15">
        <f t="shared" si="243"/>
        <v>-130.13173305223961</v>
      </c>
      <c r="AF816" s="15">
        <f t="shared" si="244"/>
        <v>-118.11885155121718</v>
      </c>
      <c r="AG816" s="15">
        <f t="shared" si="245"/>
        <v>-124.14097059333187</v>
      </c>
      <c r="AH816" s="15">
        <f t="shared" si="255"/>
        <v>-124.14097059333187</v>
      </c>
      <c r="AI816" s="17">
        <f t="shared" si="246"/>
        <v>1.1836055010065558</v>
      </c>
      <c r="AJ816" s="17">
        <f t="shared" si="247"/>
        <v>0.93354506452023778</v>
      </c>
      <c r="AK816" s="17">
        <f t="shared" si="248"/>
        <v>0.91900645498324041</v>
      </c>
      <c r="AL816" s="17">
        <f t="shared" si="249"/>
        <v>0.92623768498889814</v>
      </c>
      <c r="AM816" s="17">
        <f t="shared" si="250"/>
        <v>0.92623768498889814</v>
      </c>
      <c r="AN816" s="17">
        <f t="shared" si="256"/>
        <v>9.1356004861964379E-4</v>
      </c>
      <c r="AO816" s="17">
        <f t="shared" si="257"/>
        <v>9.262376849888982</v>
      </c>
      <c r="AP816" s="17">
        <f t="shared" si="258"/>
        <v>11.836055010065557</v>
      </c>
      <c r="AQ816" s="17">
        <f t="shared" si="259"/>
        <v>19.355515735574304</v>
      </c>
    </row>
    <row r="817" spans="2:43" x14ac:dyDescent="0.45">
      <c r="B817">
        <f>INDEX(RawData!$A$2:$A$1048576,MATCH(FmtData!$B$4+(ROW()-10),RawData!$A$2:$A$1048576,0))</f>
        <v>1005</v>
      </c>
      <c r="C817" s="23">
        <f>LEFT(INDEX(RawData!$B$2:$B$1048576, MATCH(FmtData!$B$4+(ROW()-10),RawData!$A$2:$A$1048576,0)),10)+MID(INDEX(RawData!$B$2:$B$1048576, MATCH(FmtData!$B$4+(ROW()-10),RawData!$A$2:$A$1048576,0)),12,8)-$B$5/24</f>
        <v>42201.072708333333</v>
      </c>
      <c r="D817" s="7">
        <f>MID(INDEX(RawData!$B$2:$B$1048576, MATCH(FmtData!$B$4+(ROW()-10),RawData!$A$2:$A$1048576,0)),12,8)+$B$5/24</f>
        <v>0.57270833333333337</v>
      </c>
      <c r="E817" s="8">
        <f>INDEX(RawData!$D$2:$D$1048576,MATCH(FmtData!$B$4+(ROW()-10),RawData!$A$2:$A$1048576,0))</f>
        <v>35.663499999999999</v>
      </c>
      <c r="F817">
        <f>INDEX(RawData!$D$2:$D$1048576,MATCH(FmtData!$B$4+(ROW()-10),RawData!$A$2:$A$1048576,0))</f>
        <v>35.663499999999999</v>
      </c>
      <c r="G817">
        <f>INDEX(RawData!E$2:E$1048576,MATCH(FmtData!$B$4+(ROW()-10),RawData!$A$2:$A$1048576,0))</f>
        <v>2805.44</v>
      </c>
      <c r="H817">
        <f>INDEX(RawData!F$2:F$1048576,MATCH(FmtData!$B$4+(ROW()-10),RawData!$A$2:$A$1048576,0))</f>
        <v>-1.0764199999999999</v>
      </c>
      <c r="I817">
        <f>INDEX(RawData!G$2:G$1048576,MATCH(FmtData!$B$4+(ROW()-10),RawData!$A$2:$A$1048576,0))</f>
        <v>-29008.1</v>
      </c>
      <c r="J817">
        <f>INDEX(RawData!H$2:H$1048576,MATCH(FmtData!$B$4+(ROW()-10),RawData!$A$2:$A$1048576,0))</f>
        <v>5.0845300000000003E-2</v>
      </c>
      <c r="K817">
        <f>INDEX(RawData!I$2:I$1048576,MATCH(FmtData!$B$4+(ROW()-10),RawData!$A$2:$A$1048576,0))</f>
        <v>-0.61495900000000003</v>
      </c>
      <c r="L817">
        <f>INDEX(RawData!J$2:J$1048576,MATCH(FmtData!$B$4+(ROW()-10),RawData!$A$2:$A$1048576,0))</f>
        <v>178</v>
      </c>
      <c r="M817">
        <f>INDEX(RawData!K$2:K$1048576,MATCH(FmtData!$B$4+(ROW()-10),RawData!$A$2:$A$1048576,0))</f>
        <v>165.8</v>
      </c>
      <c r="N817">
        <f>INDEX(RawData!L$2:L$1048576,MATCH(FmtData!$B$4+(ROW()-10),RawData!$A$2:$A$1048576,0))</f>
        <v>22.5</v>
      </c>
      <c r="O817">
        <f>INDEX(RawData!M$2:M$1048576,MATCH(FmtData!$B$4+(ROW()-10),RawData!$A$2:$A$1048576,0))</f>
        <v>160.9</v>
      </c>
      <c r="P817">
        <f>INDEX(RawData!N$2:N$1048576,MATCH(FmtData!$B$4+(ROW()-10),RawData!$A$2:$A$1048576,0))</f>
        <v>21.9</v>
      </c>
      <c r="Q817">
        <f>INDEX(RawData!O$2:O$1048576,MATCH(FmtData!$B$4+(ROW()-10),RawData!$A$2:$A$1048576,0))</f>
        <v>182.7</v>
      </c>
      <c r="R817" s="8">
        <f>INDEX(RawData!P$2:P$1048576,MATCH(FmtData!$B$4+(ROW()-10),RawData!$A$2:$A$1048576,0))</f>
        <v>9.8624299999999998</v>
      </c>
      <c r="S817">
        <f>INDEX(RawData!Q$2:Q$1048576,MATCH(FmtData!$B$4+(ROW()-10),RawData!$A$2:$A$1048576,0))</f>
        <v>110.925</v>
      </c>
      <c r="T817" s="8">
        <f>INDEX(RawData!R$2:R$1048576,MATCH(FmtData!$B$4+(ROW()-10),RawData!$A$2:$A$1048576,0))</f>
        <v>1.85121</v>
      </c>
      <c r="U817" s="8">
        <f>INDEX(RawData!S$2:S$1048576,MATCH(FmtData!$B$4+(ROW()-10),RawData!$A$2:$A$1048576,0))</f>
        <v>0.721584</v>
      </c>
      <c r="V817" s="8">
        <f>INDEX(RawData!T$2:T$1048576,MATCH(FmtData!$B$4+(ROW()-10),RawData!$A$2:$A$1048576,0))</f>
        <v>0.20587800000000001</v>
      </c>
      <c r="W817" s="3">
        <f t="shared" si="251"/>
        <v>-0.53441600000000011</v>
      </c>
      <c r="X817" s="3">
        <f t="shared" si="252"/>
        <v>-0.48314051200000002</v>
      </c>
      <c r="Y817" s="8">
        <f t="shared" si="241"/>
        <v>9.4222710400470042</v>
      </c>
      <c r="Z817" s="8">
        <f t="shared" si="242"/>
        <v>9.4735465280470041</v>
      </c>
      <c r="AA817" s="8">
        <f t="shared" si="253"/>
        <v>9.4479087840470051</v>
      </c>
      <c r="AB817" s="41">
        <v>1</v>
      </c>
      <c r="AC817" s="42" t="str">
        <f t="shared" si="254"/>
        <v>Isco</v>
      </c>
      <c r="AD817" s="5">
        <f t="shared" si="260"/>
        <v>-290.56</v>
      </c>
      <c r="AE817" s="15">
        <f t="shared" si="243"/>
        <v>-130.1851040547449</v>
      </c>
      <c r="AF817" s="15">
        <f t="shared" si="244"/>
        <v>-118.28419303954115</v>
      </c>
      <c r="AG817" s="15">
        <f t="shared" si="245"/>
        <v>-124.25003812162822</v>
      </c>
      <c r="AH817" s="15">
        <f t="shared" si="255"/>
        <v>-124.25003812162822</v>
      </c>
      <c r="AI817" s="17">
        <f t="shared" si="246"/>
        <v>1.1836055010065558</v>
      </c>
      <c r="AJ817" s="17">
        <f t="shared" si="247"/>
        <v>0.93361068332133035</v>
      </c>
      <c r="AK817" s="17">
        <f t="shared" si="248"/>
        <v>0.91920348568207733</v>
      </c>
      <c r="AL817" s="17">
        <f t="shared" si="249"/>
        <v>0.92636970023521537</v>
      </c>
      <c r="AM817" s="17">
        <f t="shared" si="250"/>
        <v>0.92636970023521537</v>
      </c>
      <c r="AN817" s="17">
        <f t="shared" si="256"/>
        <v>3.7227548845353287E-4</v>
      </c>
      <c r="AO817" s="17">
        <f t="shared" si="257"/>
        <v>9.2636970023521528</v>
      </c>
      <c r="AP817" s="17">
        <f t="shared" si="258"/>
        <v>11.836055010065557</v>
      </c>
      <c r="AQ817" s="17">
        <f t="shared" si="259"/>
        <v>19.342760479041917</v>
      </c>
    </row>
    <row r="818" spans="2:43" x14ac:dyDescent="0.45">
      <c r="B818">
        <f>INDEX(RawData!$A$2:$A$1048576,MATCH(FmtData!$B$4+(ROW()-10),RawData!$A$2:$A$1048576,0))</f>
        <v>1006</v>
      </c>
      <c r="C818" s="23">
        <f>LEFT(INDEX(RawData!$B$2:$B$1048576, MATCH(FmtData!$B$4+(ROW()-10),RawData!$A$2:$A$1048576,0)),10)+MID(INDEX(RawData!$B$2:$B$1048576, MATCH(FmtData!$B$4+(ROW()-10),RawData!$A$2:$A$1048576,0)),12,8)-$B$5/24</f>
        <v>42201.073414351849</v>
      </c>
      <c r="D818" s="7">
        <f>MID(INDEX(RawData!$B$2:$B$1048576, MATCH(FmtData!$B$4+(ROW()-10),RawData!$A$2:$A$1048576,0)),12,8)+$B$5/24</f>
        <v>0.57341435185185186</v>
      </c>
      <c r="E818" s="8">
        <f>INDEX(RawData!$D$2:$D$1048576,MATCH(FmtData!$B$4+(ROW()-10),RawData!$A$2:$A$1048576,0))</f>
        <v>35.680300000000003</v>
      </c>
      <c r="F818">
        <f>INDEX(RawData!$D$2:$D$1048576,MATCH(FmtData!$B$4+(ROW()-10),RawData!$A$2:$A$1048576,0))</f>
        <v>35.680300000000003</v>
      </c>
      <c r="G818">
        <f>INDEX(RawData!E$2:E$1048576,MATCH(FmtData!$B$4+(ROW()-10),RawData!$A$2:$A$1048576,0))</f>
        <v>2794.98</v>
      </c>
      <c r="H818">
        <f>INDEX(RawData!F$2:F$1048576,MATCH(FmtData!$B$4+(ROW()-10),RawData!$A$2:$A$1048576,0))</f>
        <v>-1.0764199999999999</v>
      </c>
      <c r="I818">
        <f>INDEX(RawData!G$2:G$1048576,MATCH(FmtData!$B$4+(ROW()-10),RawData!$A$2:$A$1048576,0))</f>
        <v>-29008.1</v>
      </c>
      <c r="J818">
        <f>INDEX(RawData!H$2:H$1048576,MATCH(FmtData!$B$4+(ROW()-10),RawData!$A$2:$A$1048576,0))</f>
        <v>5.0845300000000003E-2</v>
      </c>
      <c r="K818">
        <f>INDEX(RawData!I$2:I$1048576,MATCH(FmtData!$B$4+(ROW()-10),RawData!$A$2:$A$1048576,0))</f>
        <v>-0.61458100000000004</v>
      </c>
      <c r="L818">
        <f>INDEX(RawData!J$2:J$1048576,MATCH(FmtData!$B$4+(ROW()-10),RawData!$A$2:$A$1048576,0))</f>
        <v>180.7</v>
      </c>
      <c r="M818">
        <f>INDEX(RawData!K$2:K$1048576,MATCH(FmtData!$B$4+(ROW()-10),RawData!$A$2:$A$1048576,0))</f>
        <v>171.3</v>
      </c>
      <c r="N818">
        <f>INDEX(RawData!L$2:L$1048576,MATCH(FmtData!$B$4+(ROW()-10),RawData!$A$2:$A$1048576,0))</f>
        <v>22.5</v>
      </c>
      <c r="O818">
        <f>INDEX(RawData!M$2:M$1048576,MATCH(FmtData!$B$4+(ROW()-10),RawData!$A$2:$A$1048576,0))</f>
        <v>168.8</v>
      </c>
      <c r="P818">
        <f>INDEX(RawData!N$2:N$1048576,MATCH(FmtData!$B$4+(ROW()-10),RawData!$A$2:$A$1048576,0))</f>
        <v>22</v>
      </c>
      <c r="Q818">
        <f>INDEX(RawData!O$2:O$1048576,MATCH(FmtData!$B$4+(ROW()-10),RawData!$A$2:$A$1048576,0))</f>
        <v>182.6</v>
      </c>
      <c r="R818" s="8">
        <f>INDEX(RawData!P$2:P$1048576,MATCH(FmtData!$B$4+(ROW()-10),RawData!$A$2:$A$1048576,0))</f>
        <v>9.8624299999999998</v>
      </c>
      <c r="S818">
        <f>INDEX(RawData!Q$2:Q$1048576,MATCH(FmtData!$B$4+(ROW()-10),RawData!$A$2:$A$1048576,0))</f>
        <v>110.925</v>
      </c>
      <c r="T818" s="8">
        <f>INDEX(RawData!R$2:R$1048576,MATCH(FmtData!$B$4+(ROW()-10),RawData!$A$2:$A$1048576,0))</f>
        <v>1.85121</v>
      </c>
      <c r="U818" s="8">
        <f>INDEX(RawData!S$2:S$1048576,MATCH(FmtData!$B$4+(ROW()-10),RawData!$A$2:$A$1048576,0))</f>
        <v>0.72140199999999999</v>
      </c>
      <c r="V818" s="8">
        <f>INDEX(RawData!T$2:T$1048576,MATCH(FmtData!$B$4+(ROW()-10),RawData!$A$2:$A$1048576,0))</f>
        <v>0.20702599999999999</v>
      </c>
      <c r="W818" s="3">
        <f t="shared" si="251"/>
        <v>-0.53395372000000008</v>
      </c>
      <c r="X818" s="3">
        <f t="shared" si="252"/>
        <v>-0.48605643199999998</v>
      </c>
      <c r="Y818" s="8">
        <f t="shared" si="241"/>
        <v>9.4227333200470049</v>
      </c>
      <c r="Z818" s="8">
        <f t="shared" si="242"/>
        <v>9.4706306080470046</v>
      </c>
      <c r="AA818" s="8">
        <f t="shared" si="253"/>
        <v>9.4466819640470057</v>
      </c>
      <c r="AB818" s="41">
        <v>1</v>
      </c>
      <c r="AC818" s="42" t="str">
        <f t="shared" si="254"/>
        <v>Isco</v>
      </c>
      <c r="AD818" s="5">
        <f t="shared" si="260"/>
        <v>-290.56</v>
      </c>
      <c r="AE818" s="15">
        <f t="shared" si="243"/>
        <v>-130.07835955436178</v>
      </c>
      <c r="AF818" s="15">
        <f t="shared" si="244"/>
        <v>-118.96427481370131</v>
      </c>
      <c r="AG818" s="15">
        <f t="shared" si="245"/>
        <v>-124.53474406793703</v>
      </c>
      <c r="AH818" s="15">
        <f t="shared" si="255"/>
        <v>-124.53474406793703</v>
      </c>
      <c r="AI818" s="17">
        <f t="shared" si="246"/>
        <v>1.1836055010065558</v>
      </c>
      <c r="AJ818" s="17">
        <f t="shared" si="247"/>
        <v>0.93347945187515413</v>
      </c>
      <c r="AK818" s="17">
        <f t="shared" si="248"/>
        <v>0.92001480056613505</v>
      </c>
      <c r="AL818" s="17">
        <f t="shared" si="249"/>
        <v>0.9267144854720627</v>
      </c>
      <c r="AM818" s="17">
        <f t="shared" si="250"/>
        <v>0.9267144854720627</v>
      </c>
      <c r="AN818" s="17">
        <f t="shared" si="256"/>
        <v>2.6852282478706524E-4</v>
      </c>
      <c r="AO818" s="17">
        <f t="shared" si="257"/>
        <v>9.2671448547206268</v>
      </c>
      <c r="AP818" s="17">
        <f t="shared" si="258"/>
        <v>11.836055010065557</v>
      </c>
      <c r="AQ818" s="17">
        <f t="shared" si="259"/>
        <v>19.270641569134458</v>
      </c>
    </row>
    <row r="819" spans="2:43" x14ac:dyDescent="0.45">
      <c r="B819">
        <f>INDEX(RawData!$A$2:$A$1048576,MATCH(FmtData!$B$4+(ROW()-10),RawData!$A$2:$A$1048576,0))</f>
        <v>1007</v>
      </c>
      <c r="C819" s="23">
        <f>LEFT(INDEX(RawData!$B$2:$B$1048576, MATCH(FmtData!$B$4+(ROW()-10),RawData!$A$2:$A$1048576,0)),10)+MID(INDEX(RawData!$B$2:$B$1048576, MATCH(FmtData!$B$4+(ROW()-10),RawData!$A$2:$A$1048576,0)),12,8)-$B$5/24</f>
        <v>42201.074108796296</v>
      </c>
      <c r="D819" s="7">
        <f>MID(INDEX(RawData!$B$2:$B$1048576, MATCH(FmtData!$B$4+(ROW()-10),RawData!$A$2:$A$1048576,0)),12,8)+$B$5/24</f>
        <v>0.5741087962962963</v>
      </c>
      <c r="E819" s="8">
        <f>INDEX(RawData!$D$2:$D$1048576,MATCH(FmtData!$B$4+(ROW()-10),RawData!$A$2:$A$1048576,0))</f>
        <v>35.696899999999999</v>
      </c>
      <c r="F819">
        <f>INDEX(RawData!$D$2:$D$1048576,MATCH(FmtData!$B$4+(ROW()-10),RawData!$A$2:$A$1048576,0))</f>
        <v>35.696899999999999</v>
      </c>
      <c r="G819">
        <f>INDEX(RawData!E$2:E$1048576,MATCH(FmtData!$B$4+(ROW()-10),RawData!$A$2:$A$1048576,0))</f>
        <v>2794.06</v>
      </c>
      <c r="H819">
        <f>INDEX(RawData!F$2:F$1048576,MATCH(FmtData!$B$4+(ROW()-10),RawData!$A$2:$A$1048576,0))</f>
        <v>-1.0764199999999999</v>
      </c>
      <c r="I819">
        <f>INDEX(RawData!G$2:G$1048576,MATCH(FmtData!$B$4+(ROW()-10),RawData!$A$2:$A$1048576,0))</f>
        <v>-29008.1</v>
      </c>
      <c r="J819">
        <f>INDEX(RawData!H$2:H$1048576,MATCH(FmtData!$B$4+(ROW()-10),RawData!$A$2:$A$1048576,0))</f>
        <v>5.0845300000000003E-2</v>
      </c>
      <c r="K819">
        <f>INDEX(RawData!I$2:I$1048576,MATCH(FmtData!$B$4+(ROW()-10),RawData!$A$2:$A$1048576,0))</f>
        <v>-0.61458100000000004</v>
      </c>
      <c r="L819">
        <f>INDEX(RawData!J$2:J$1048576,MATCH(FmtData!$B$4+(ROW()-10),RawData!$A$2:$A$1048576,0))</f>
        <v>180.9</v>
      </c>
      <c r="M819">
        <f>INDEX(RawData!K$2:K$1048576,MATCH(FmtData!$B$4+(ROW()-10),RawData!$A$2:$A$1048576,0))</f>
        <v>176.2</v>
      </c>
      <c r="N819">
        <f>INDEX(RawData!L$2:L$1048576,MATCH(FmtData!$B$4+(ROW()-10),RawData!$A$2:$A$1048576,0))</f>
        <v>22.5</v>
      </c>
      <c r="O819">
        <f>INDEX(RawData!M$2:M$1048576,MATCH(FmtData!$B$4+(ROW()-10),RawData!$A$2:$A$1048576,0))</f>
        <v>160.4</v>
      </c>
      <c r="P819">
        <f>INDEX(RawData!N$2:N$1048576,MATCH(FmtData!$B$4+(ROW()-10),RawData!$A$2:$A$1048576,0))</f>
        <v>22</v>
      </c>
      <c r="Q819">
        <f>INDEX(RawData!O$2:O$1048576,MATCH(FmtData!$B$4+(ROW()-10),RawData!$A$2:$A$1048576,0))</f>
        <v>182.6</v>
      </c>
      <c r="R819" s="8">
        <f>INDEX(RawData!P$2:P$1048576,MATCH(FmtData!$B$4+(ROW()-10),RawData!$A$2:$A$1048576,0))</f>
        <v>9.8624299999999998</v>
      </c>
      <c r="S819">
        <f>INDEX(RawData!Q$2:Q$1048576,MATCH(FmtData!$B$4+(ROW()-10),RawData!$A$2:$A$1048576,0))</f>
        <v>110.925</v>
      </c>
      <c r="T819" s="8">
        <f>INDEX(RawData!R$2:R$1048576,MATCH(FmtData!$B$4+(ROW()-10),RawData!$A$2:$A$1048576,0))</f>
        <v>1.85121</v>
      </c>
      <c r="U819" s="8">
        <f>INDEX(RawData!S$2:S$1048576,MATCH(FmtData!$B$4+(ROW()-10),RawData!$A$2:$A$1048576,0))</f>
        <v>0.72128000000000003</v>
      </c>
      <c r="V819" s="8">
        <f>INDEX(RawData!T$2:T$1048576,MATCH(FmtData!$B$4+(ROW()-10),RawData!$A$2:$A$1048576,0))</f>
        <v>0.20624999999999999</v>
      </c>
      <c r="W819" s="3">
        <f t="shared" si="251"/>
        <v>-0.5336438400000002</v>
      </c>
      <c r="X819" s="3">
        <f t="shared" si="252"/>
        <v>-0.484085392</v>
      </c>
      <c r="Y819" s="8">
        <f t="shared" si="241"/>
        <v>9.4230432000470046</v>
      </c>
      <c r="Z819" s="8">
        <f t="shared" si="242"/>
        <v>9.4726016480470037</v>
      </c>
      <c r="AA819" s="8">
        <f t="shared" si="253"/>
        <v>9.4478224240470041</v>
      </c>
      <c r="AB819" s="41">
        <v>1</v>
      </c>
      <c r="AC819" s="42" t="str">
        <f t="shared" si="254"/>
        <v>Isco</v>
      </c>
      <c r="AD819" s="5">
        <f t="shared" si="260"/>
        <v>-290.56</v>
      </c>
      <c r="AE819" s="15">
        <f t="shared" si="243"/>
        <v>-130.00679996051372</v>
      </c>
      <c r="AF819" s="15">
        <f t="shared" si="244"/>
        <v>-118.5046116819808</v>
      </c>
      <c r="AG819" s="15">
        <f t="shared" si="245"/>
        <v>-124.27008183989835</v>
      </c>
      <c r="AH819" s="15">
        <f t="shared" si="255"/>
        <v>-124.27008183989835</v>
      </c>
      <c r="AI819" s="17">
        <f t="shared" si="246"/>
        <v>1.1836055010065558</v>
      </c>
      <c r="AJ819" s="17">
        <f t="shared" si="247"/>
        <v>0.93339149732725524</v>
      </c>
      <c r="AK819" s="17">
        <f t="shared" si="248"/>
        <v>0.91946628100024352</v>
      </c>
      <c r="AL819" s="17">
        <f t="shared" si="249"/>
        <v>0.92639396522872319</v>
      </c>
      <c r="AM819" s="17">
        <f t="shared" si="250"/>
        <v>0.92639396522872319</v>
      </c>
      <c r="AN819" s="17">
        <f t="shared" si="256"/>
        <v>5.4618671770911842E-4</v>
      </c>
      <c r="AO819" s="17">
        <f t="shared" si="257"/>
        <v>9.263939652287231</v>
      </c>
      <c r="AP819" s="17">
        <f t="shared" si="258"/>
        <v>11.836055010065557</v>
      </c>
      <c r="AQ819" s="17">
        <f t="shared" si="259"/>
        <v>19.264298414534569</v>
      </c>
    </row>
    <row r="820" spans="2:43" x14ac:dyDescent="0.45">
      <c r="B820">
        <f>INDEX(RawData!$A$2:$A$1048576,MATCH(FmtData!$B$4+(ROW()-10),RawData!$A$2:$A$1048576,0))</f>
        <v>1008</v>
      </c>
      <c r="C820" s="23">
        <f>LEFT(INDEX(RawData!$B$2:$B$1048576, MATCH(FmtData!$B$4+(ROW()-10),RawData!$A$2:$A$1048576,0)),10)+MID(INDEX(RawData!$B$2:$B$1048576, MATCH(FmtData!$B$4+(ROW()-10),RawData!$A$2:$A$1048576,0)),12,8)-$B$5/24</f>
        <v>42201.074803240743</v>
      </c>
      <c r="D820" s="7">
        <f>MID(INDEX(RawData!$B$2:$B$1048576, MATCH(FmtData!$B$4+(ROW()-10),RawData!$A$2:$A$1048576,0)),12,8)+$B$5/24</f>
        <v>0.57480324074074074</v>
      </c>
      <c r="E820" s="8">
        <f>INDEX(RawData!$D$2:$D$1048576,MATCH(FmtData!$B$4+(ROW()-10),RawData!$A$2:$A$1048576,0))</f>
        <v>35.713500000000003</v>
      </c>
      <c r="F820">
        <f>INDEX(RawData!$D$2:$D$1048576,MATCH(FmtData!$B$4+(ROW()-10),RawData!$A$2:$A$1048576,0))</f>
        <v>35.713500000000003</v>
      </c>
      <c r="G820">
        <f>INDEX(RawData!E$2:E$1048576,MATCH(FmtData!$B$4+(ROW()-10),RawData!$A$2:$A$1048576,0))</f>
        <v>2788.21</v>
      </c>
      <c r="H820">
        <f>INDEX(RawData!F$2:F$1048576,MATCH(FmtData!$B$4+(ROW()-10),RawData!$A$2:$A$1048576,0))</f>
        <v>-1.0764199999999999</v>
      </c>
      <c r="I820">
        <f>INDEX(RawData!G$2:G$1048576,MATCH(FmtData!$B$4+(ROW()-10),RawData!$A$2:$A$1048576,0))</f>
        <v>-29008.1</v>
      </c>
      <c r="J820">
        <f>INDEX(RawData!H$2:H$1048576,MATCH(FmtData!$B$4+(ROW()-10),RawData!$A$2:$A$1048576,0))</f>
        <v>5.0845300000000003E-2</v>
      </c>
      <c r="K820">
        <f>INDEX(RawData!I$2:I$1048576,MATCH(FmtData!$B$4+(ROW()-10),RawData!$A$2:$A$1048576,0))</f>
        <v>-0.61552499999999999</v>
      </c>
      <c r="L820">
        <f>INDEX(RawData!J$2:J$1048576,MATCH(FmtData!$B$4+(ROW()-10),RawData!$A$2:$A$1048576,0))</f>
        <v>186.4</v>
      </c>
      <c r="M820">
        <f>INDEX(RawData!K$2:K$1048576,MATCH(FmtData!$B$4+(ROW()-10),RawData!$A$2:$A$1048576,0))</f>
        <v>178.4</v>
      </c>
      <c r="N820">
        <f>INDEX(RawData!L$2:L$1048576,MATCH(FmtData!$B$4+(ROW()-10),RawData!$A$2:$A$1048576,0))</f>
        <v>22.5</v>
      </c>
      <c r="O820">
        <f>INDEX(RawData!M$2:M$1048576,MATCH(FmtData!$B$4+(ROW()-10),RawData!$A$2:$A$1048576,0))</f>
        <v>174.1</v>
      </c>
      <c r="P820">
        <f>INDEX(RawData!N$2:N$1048576,MATCH(FmtData!$B$4+(ROW()-10),RawData!$A$2:$A$1048576,0))</f>
        <v>22</v>
      </c>
      <c r="Q820">
        <f>INDEX(RawData!O$2:O$1048576,MATCH(FmtData!$B$4+(ROW()-10),RawData!$A$2:$A$1048576,0))</f>
        <v>182.5</v>
      </c>
      <c r="R820" s="8">
        <f>INDEX(RawData!P$2:P$1048576,MATCH(FmtData!$B$4+(ROW()-10),RawData!$A$2:$A$1048576,0))</f>
        <v>9.8624299999999998</v>
      </c>
      <c r="S820">
        <f>INDEX(RawData!Q$2:Q$1048576,MATCH(FmtData!$B$4+(ROW()-10),RawData!$A$2:$A$1048576,0))</f>
        <v>110.925</v>
      </c>
      <c r="T820" s="8">
        <f>INDEX(RawData!R$2:R$1048576,MATCH(FmtData!$B$4+(ROW()-10),RawData!$A$2:$A$1048576,0))</f>
        <v>1.85121</v>
      </c>
      <c r="U820" s="8">
        <f>INDEX(RawData!S$2:S$1048576,MATCH(FmtData!$B$4+(ROW()-10),RawData!$A$2:$A$1048576,0))</f>
        <v>0.72128000000000003</v>
      </c>
      <c r="V820" s="8">
        <f>INDEX(RawData!T$2:T$1048576,MATCH(FmtData!$B$4+(ROW()-10),RawData!$A$2:$A$1048576,0))</f>
        <v>0.206839</v>
      </c>
      <c r="W820" s="3">
        <f t="shared" si="251"/>
        <v>-0.5336438400000002</v>
      </c>
      <c r="X820" s="3">
        <f t="shared" si="252"/>
        <v>-0.48558145200000002</v>
      </c>
      <c r="Y820" s="8">
        <f t="shared" si="241"/>
        <v>9.4230432000470046</v>
      </c>
      <c r="Z820" s="8">
        <f t="shared" si="242"/>
        <v>9.4711055880470045</v>
      </c>
      <c r="AA820" s="8">
        <f t="shared" si="253"/>
        <v>9.4470743940470037</v>
      </c>
      <c r="AB820" s="41">
        <v>1</v>
      </c>
      <c r="AC820" s="42" t="str">
        <f t="shared" si="254"/>
        <v>Isco</v>
      </c>
      <c r="AD820" s="5">
        <f t="shared" si="260"/>
        <v>-290.56</v>
      </c>
      <c r="AE820" s="15">
        <f t="shared" si="243"/>
        <v>-130.00679996051372</v>
      </c>
      <c r="AF820" s="15">
        <f t="shared" si="244"/>
        <v>-118.85352215358057</v>
      </c>
      <c r="AG820" s="15">
        <f t="shared" si="245"/>
        <v>-124.4436811983071</v>
      </c>
      <c r="AH820" s="15">
        <f t="shared" si="255"/>
        <v>-124.4436811983071</v>
      </c>
      <c r="AI820" s="17">
        <f t="shared" si="246"/>
        <v>1.1836055010065558</v>
      </c>
      <c r="AJ820" s="17">
        <f t="shared" si="247"/>
        <v>0.93339149732725524</v>
      </c>
      <c r="AK820" s="17">
        <f t="shared" si="248"/>
        <v>0.91988257872357615</v>
      </c>
      <c r="AL820" s="17">
        <f t="shared" si="249"/>
        <v>0.92660417839709952</v>
      </c>
      <c r="AM820" s="17">
        <f t="shared" si="250"/>
        <v>0.92660417839709952</v>
      </c>
      <c r="AN820" s="17">
        <f t="shared" si="256"/>
        <v>1.763569161522538E-4</v>
      </c>
      <c r="AO820" s="17">
        <f t="shared" si="257"/>
        <v>9.2660417839709943</v>
      </c>
      <c r="AP820" s="17">
        <f t="shared" si="258"/>
        <v>11.836055010065557</v>
      </c>
      <c r="AQ820" s="17">
        <f t="shared" si="259"/>
        <v>19.223964224959175</v>
      </c>
    </row>
    <row r="821" spans="2:43" x14ac:dyDescent="0.45">
      <c r="B821">
        <f>INDEX(RawData!$A$2:$A$1048576,MATCH(FmtData!$B$4+(ROW()-10),RawData!$A$2:$A$1048576,0))</f>
        <v>1009</v>
      </c>
      <c r="C821" s="23">
        <f>LEFT(INDEX(RawData!$B$2:$B$1048576, MATCH(FmtData!$B$4+(ROW()-10),RawData!$A$2:$A$1048576,0)),10)+MID(INDEX(RawData!$B$2:$B$1048576, MATCH(FmtData!$B$4+(ROW()-10),RawData!$A$2:$A$1048576,0)),12,8)-$B$5/24</f>
        <v>42201.075497685182</v>
      </c>
      <c r="D821" s="7">
        <f>MID(INDEX(RawData!$B$2:$B$1048576, MATCH(FmtData!$B$4+(ROW()-10),RawData!$A$2:$A$1048576,0)),12,8)+$B$5/24</f>
        <v>0.57549768518518518</v>
      </c>
      <c r="E821" s="8">
        <f>INDEX(RawData!$D$2:$D$1048576,MATCH(FmtData!$B$4+(ROW()-10),RawData!$A$2:$A$1048576,0))</f>
        <v>35.729999999999997</v>
      </c>
      <c r="F821">
        <f>INDEX(RawData!$D$2:$D$1048576,MATCH(FmtData!$B$4+(ROW()-10),RawData!$A$2:$A$1048576,0))</f>
        <v>35.729999999999997</v>
      </c>
      <c r="G821">
        <f>INDEX(RawData!E$2:E$1048576,MATCH(FmtData!$B$4+(ROW()-10),RawData!$A$2:$A$1048576,0))</f>
        <v>2794.98</v>
      </c>
      <c r="H821">
        <f>INDEX(RawData!F$2:F$1048576,MATCH(FmtData!$B$4+(ROW()-10),RawData!$A$2:$A$1048576,0))</f>
        <v>-1.0764199999999999</v>
      </c>
      <c r="I821">
        <f>INDEX(RawData!G$2:G$1048576,MATCH(FmtData!$B$4+(ROW()-10),RawData!$A$2:$A$1048576,0))</f>
        <v>-29008.1</v>
      </c>
      <c r="J821">
        <f>INDEX(RawData!H$2:H$1048576,MATCH(FmtData!$B$4+(ROW()-10),RawData!$A$2:$A$1048576,0))</f>
        <v>5.0845300000000003E-2</v>
      </c>
      <c r="K821">
        <f>INDEX(RawData!I$2:I$1048576,MATCH(FmtData!$B$4+(ROW()-10),RawData!$A$2:$A$1048576,0))</f>
        <v>-0.61458100000000004</v>
      </c>
      <c r="L821">
        <f>INDEX(RawData!J$2:J$1048576,MATCH(FmtData!$B$4+(ROW()-10),RawData!$A$2:$A$1048576,0))</f>
        <v>183.8</v>
      </c>
      <c r="M821">
        <f>INDEX(RawData!K$2:K$1048576,MATCH(FmtData!$B$4+(ROW()-10),RawData!$A$2:$A$1048576,0))</f>
        <v>172.9</v>
      </c>
      <c r="N821">
        <f>INDEX(RawData!L$2:L$1048576,MATCH(FmtData!$B$4+(ROW()-10),RawData!$A$2:$A$1048576,0))</f>
        <v>22.5</v>
      </c>
      <c r="O821">
        <f>INDEX(RawData!M$2:M$1048576,MATCH(FmtData!$B$4+(ROW()-10),RawData!$A$2:$A$1048576,0))</f>
        <v>163</v>
      </c>
      <c r="P821">
        <f>INDEX(RawData!N$2:N$1048576,MATCH(FmtData!$B$4+(ROW()-10),RawData!$A$2:$A$1048576,0))</f>
        <v>22</v>
      </c>
      <c r="Q821">
        <f>INDEX(RawData!O$2:O$1048576,MATCH(FmtData!$B$4+(ROW()-10),RawData!$A$2:$A$1048576,0))</f>
        <v>182.6</v>
      </c>
      <c r="R821" s="8">
        <f>INDEX(RawData!P$2:P$1048576,MATCH(FmtData!$B$4+(ROW()-10),RawData!$A$2:$A$1048576,0))</f>
        <v>9.8624299999999998</v>
      </c>
      <c r="S821">
        <f>INDEX(RawData!Q$2:Q$1048576,MATCH(FmtData!$B$4+(ROW()-10),RawData!$A$2:$A$1048576,0))</f>
        <v>110.925</v>
      </c>
      <c r="T821" s="8">
        <f>INDEX(RawData!R$2:R$1048576,MATCH(FmtData!$B$4+(ROW()-10),RawData!$A$2:$A$1048576,0))</f>
        <v>1.85121</v>
      </c>
      <c r="U821" s="8">
        <f>INDEX(RawData!S$2:S$1048576,MATCH(FmtData!$B$4+(ROW()-10),RawData!$A$2:$A$1048576,0))</f>
        <v>0.72118800000000005</v>
      </c>
      <c r="V821" s="8">
        <f>INDEX(RawData!T$2:T$1048576,MATCH(FmtData!$B$4+(ROW()-10),RawData!$A$2:$A$1048576,0))</f>
        <v>0.206839</v>
      </c>
      <c r="W821" s="3">
        <f t="shared" si="251"/>
        <v>-0.53341016000000019</v>
      </c>
      <c r="X821" s="3">
        <f t="shared" si="252"/>
        <v>-0.48558145200000002</v>
      </c>
      <c r="Y821" s="8">
        <f t="shared" si="241"/>
        <v>9.4232768800470037</v>
      </c>
      <c r="Z821" s="8">
        <f t="shared" si="242"/>
        <v>9.4711055880470045</v>
      </c>
      <c r="AA821" s="8">
        <f t="shared" si="253"/>
        <v>9.4471912340470041</v>
      </c>
      <c r="AB821" s="41">
        <v>1</v>
      </c>
      <c r="AC821" s="42" t="str">
        <f t="shared" si="254"/>
        <v>Isco</v>
      </c>
      <c r="AD821" s="5">
        <f t="shared" si="260"/>
        <v>-290.56</v>
      </c>
      <c r="AE821" s="15">
        <f t="shared" si="243"/>
        <v>-129.95283402158714</v>
      </c>
      <c r="AF821" s="15">
        <f t="shared" si="244"/>
        <v>-118.85352215358057</v>
      </c>
      <c r="AG821" s="15">
        <f t="shared" si="245"/>
        <v>-124.41656723566007</v>
      </c>
      <c r="AH821" s="15">
        <f t="shared" si="255"/>
        <v>-124.41656723566007</v>
      </c>
      <c r="AI821" s="17">
        <f t="shared" si="246"/>
        <v>1.1836055010065558</v>
      </c>
      <c r="AJ821" s="17">
        <f t="shared" si="247"/>
        <v>0.93332517826288319</v>
      </c>
      <c r="AK821" s="17">
        <f t="shared" si="248"/>
        <v>0.91988257872357615</v>
      </c>
      <c r="AL821" s="17">
        <f t="shared" si="249"/>
        <v>0.92657133954701965</v>
      </c>
      <c r="AM821" s="17">
        <f t="shared" si="250"/>
        <v>0.92657133954701965</v>
      </c>
      <c r="AN821" s="17">
        <f t="shared" si="256"/>
        <v>2.0919576623212865E-4</v>
      </c>
      <c r="AO821" s="17">
        <f t="shared" si="257"/>
        <v>9.2657133954701969</v>
      </c>
      <c r="AP821" s="17">
        <f t="shared" si="258"/>
        <v>11.836055010065557</v>
      </c>
      <c r="AQ821" s="17">
        <f t="shared" si="259"/>
        <v>19.270641569134458</v>
      </c>
    </row>
    <row r="822" spans="2:43" x14ac:dyDescent="0.45">
      <c r="B822">
        <f>INDEX(RawData!$A$2:$A$1048576,MATCH(FmtData!$B$4+(ROW()-10),RawData!$A$2:$A$1048576,0))</f>
        <v>1010</v>
      </c>
      <c r="C822" s="23">
        <f>LEFT(INDEX(RawData!$B$2:$B$1048576, MATCH(FmtData!$B$4+(ROW()-10),RawData!$A$2:$A$1048576,0)),10)+MID(INDEX(RawData!$B$2:$B$1048576, MATCH(FmtData!$B$4+(ROW()-10),RawData!$A$2:$A$1048576,0)),12,8)-$B$5/24</f>
        <v>42201.076180555552</v>
      </c>
      <c r="D822" s="7">
        <f>MID(INDEX(RawData!$B$2:$B$1048576, MATCH(FmtData!$B$4+(ROW()-10),RawData!$A$2:$A$1048576,0)),12,8)+$B$5/24</f>
        <v>0.57618055555555547</v>
      </c>
      <c r="E822" s="8">
        <f>INDEX(RawData!$D$2:$D$1048576,MATCH(FmtData!$B$4+(ROW()-10),RawData!$A$2:$A$1048576,0))</f>
        <v>35.746600000000001</v>
      </c>
      <c r="F822">
        <f>INDEX(RawData!$D$2:$D$1048576,MATCH(FmtData!$B$4+(ROW()-10),RawData!$A$2:$A$1048576,0))</f>
        <v>35.746600000000001</v>
      </c>
      <c r="G822">
        <f>INDEX(RawData!E$2:E$1048576,MATCH(FmtData!$B$4+(ROW()-10),RawData!$A$2:$A$1048576,0))</f>
        <v>2792.83</v>
      </c>
      <c r="H822">
        <f>INDEX(RawData!F$2:F$1048576,MATCH(FmtData!$B$4+(ROW()-10),RawData!$A$2:$A$1048576,0))</f>
        <v>-1.0764199999999999</v>
      </c>
      <c r="I822">
        <f>INDEX(RawData!G$2:G$1048576,MATCH(FmtData!$B$4+(ROW()-10),RawData!$A$2:$A$1048576,0))</f>
        <v>-29008.1</v>
      </c>
      <c r="J822">
        <f>INDEX(RawData!H$2:H$1048576,MATCH(FmtData!$B$4+(ROW()-10),RawData!$A$2:$A$1048576,0))</f>
        <v>5.0845300000000003E-2</v>
      </c>
      <c r="K822">
        <f>INDEX(RawData!I$2:I$1048576,MATCH(FmtData!$B$4+(ROW()-10),RawData!$A$2:$A$1048576,0))</f>
        <v>-0.61514800000000003</v>
      </c>
      <c r="L822">
        <f>INDEX(RawData!J$2:J$1048576,MATCH(FmtData!$B$4+(ROW()-10),RawData!$A$2:$A$1048576,0))</f>
        <v>177.6</v>
      </c>
      <c r="M822">
        <f>INDEX(RawData!K$2:K$1048576,MATCH(FmtData!$B$4+(ROW()-10),RawData!$A$2:$A$1048576,0))</f>
        <v>171.5</v>
      </c>
      <c r="N822">
        <f>INDEX(RawData!L$2:L$1048576,MATCH(FmtData!$B$4+(ROW()-10),RawData!$A$2:$A$1048576,0))</f>
        <v>22.5</v>
      </c>
      <c r="O822">
        <f>INDEX(RawData!M$2:M$1048576,MATCH(FmtData!$B$4+(ROW()-10),RawData!$A$2:$A$1048576,0))</f>
        <v>167.4</v>
      </c>
      <c r="P822">
        <f>INDEX(RawData!N$2:N$1048576,MATCH(FmtData!$B$4+(ROW()-10),RawData!$A$2:$A$1048576,0))</f>
        <v>22</v>
      </c>
      <c r="Q822">
        <f>INDEX(RawData!O$2:O$1048576,MATCH(FmtData!$B$4+(ROW()-10),RawData!$A$2:$A$1048576,0))</f>
        <v>182.5</v>
      </c>
      <c r="R822" s="8">
        <f>INDEX(RawData!P$2:P$1048576,MATCH(FmtData!$B$4+(ROW()-10),RawData!$A$2:$A$1048576,0))</f>
        <v>9.8624299999999998</v>
      </c>
      <c r="S822">
        <f>INDEX(RawData!Q$2:Q$1048576,MATCH(FmtData!$B$4+(ROW()-10),RawData!$A$2:$A$1048576,0))</f>
        <v>110.925</v>
      </c>
      <c r="T822" s="8">
        <f>INDEX(RawData!R$2:R$1048576,MATCH(FmtData!$B$4+(ROW()-10),RawData!$A$2:$A$1048576,0))</f>
        <v>1.85121</v>
      </c>
      <c r="U822" s="8">
        <f>INDEX(RawData!S$2:S$1048576,MATCH(FmtData!$B$4+(ROW()-10),RawData!$A$2:$A$1048576,0))</f>
        <v>0.72109699999999999</v>
      </c>
      <c r="V822" s="8">
        <f>INDEX(RawData!T$2:T$1048576,MATCH(FmtData!$B$4+(ROW()-10),RawData!$A$2:$A$1048576,0))</f>
        <v>0.20597099999999999</v>
      </c>
      <c r="W822" s="3">
        <f t="shared" si="251"/>
        <v>-0.53317902000000006</v>
      </c>
      <c r="X822" s="3">
        <f t="shared" si="252"/>
        <v>-0.48337673199999998</v>
      </c>
      <c r="Y822" s="8">
        <f t="shared" si="241"/>
        <v>9.4235080200470041</v>
      </c>
      <c r="Z822" s="8">
        <f t="shared" si="242"/>
        <v>9.4733103080470045</v>
      </c>
      <c r="AA822" s="8">
        <f t="shared" si="253"/>
        <v>9.4484091640470034</v>
      </c>
      <c r="AB822" s="41">
        <v>1</v>
      </c>
      <c r="AC822" s="42" t="str">
        <f t="shared" si="254"/>
        <v>Isco</v>
      </c>
      <c r="AD822" s="5">
        <f t="shared" si="260"/>
        <v>-290.56</v>
      </c>
      <c r="AE822" s="15">
        <f t="shared" si="243"/>
        <v>-129.89945215967339</v>
      </c>
      <c r="AF822" s="15">
        <f t="shared" si="244"/>
        <v>-118.33930162952583</v>
      </c>
      <c r="AG822" s="15">
        <f t="shared" si="245"/>
        <v>-124.13389558574272</v>
      </c>
      <c r="AH822" s="15">
        <f t="shared" si="255"/>
        <v>-124.13389558574272</v>
      </c>
      <c r="AI822" s="17">
        <f t="shared" si="246"/>
        <v>1.1836055010065558</v>
      </c>
      <c r="AJ822" s="17">
        <f t="shared" si="247"/>
        <v>0.93325958624530647</v>
      </c>
      <c r="AK822" s="17">
        <f t="shared" si="248"/>
        <v>0.9192691751115819</v>
      </c>
      <c r="AL822" s="17">
        <f t="shared" si="249"/>
        <v>0.9262291227050784</v>
      </c>
      <c r="AM822" s="17">
        <f t="shared" si="250"/>
        <v>0.9262291227050784</v>
      </c>
      <c r="AN822" s="17">
        <f t="shared" si="256"/>
        <v>7.6317148296134452E-4</v>
      </c>
      <c r="AO822" s="17">
        <f t="shared" si="257"/>
        <v>9.2622912270507847</v>
      </c>
      <c r="AP822" s="17">
        <f t="shared" si="258"/>
        <v>11.836055010065557</v>
      </c>
      <c r="AQ822" s="17">
        <f t="shared" si="259"/>
        <v>19.255817892623842</v>
      </c>
    </row>
    <row r="823" spans="2:43" x14ac:dyDescent="0.45">
      <c r="B823">
        <f>INDEX(RawData!$A$2:$A$1048576,MATCH(FmtData!$B$4+(ROW()-10),RawData!$A$2:$A$1048576,0))</f>
        <v>1011</v>
      </c>
      <c r="C823" s="23">
        <f>LEFT(INDEX(RawData!$B$2:$B$1048576, MATCH(FmtData!$B$4+(ROW()-10),RawData!$A$2:$A$1048576,0)),10)+MID(INDEX(RawData!$B$2:$B$1048576, MATCH(FmtData!$B$4+(ROW()-10),RawData!$A$2:$A$1048576,0)),12,8)-$B$5/24</f>
        <v>42201.076874999999</v>
      </c>
      <c r="D823" s="7">
        <f>MID(INDEX(RawData!$B$2:$B$1048576, MATCH(FmtData!$B$4+(ROW()-10),RawData!$A$2:$A$1048576,0)),12,8)+$B$5/24</f>
        <v>0.57687500000000003</v>
      </c>
      <c r="E823" s="8">
        <f>INDEX(RawData!$D$2:$D$1048576,MATCH(FmtData!$B$4+(ROW()-10),RawData!$A$2:$A$1048576,0))</f>
        <v>35.763199999999998</v>
      </c>
      <c r="F823">
        <f>INDEX(RawData!$D$2:$D$1048576,MATCH(FmtData!$B$4+(ROW()-10),RawData!$A$2:$A$1048576,0))</f>
        <v>35.763199999999998</v>
      </c>
      <c r="G823">
        <f>INDEX(RawData!E$2:E$1048576,MATCH(FmtData!$B$4+(ROW()-10),RawData!$A$2:$A$1048576,0))</f>
        <v>2791.9</v>
      </c>
      <c r="H823">
        <f>INDEX(RawData!F$2:F$1048576,MATCH(FmtData!$B$4+(ROW()-10),RawData!$A$2:$A$1048576,0))</f>
        <v>-1.0764199999999999</v>
      </c>
      <c r="I823">
        <f>INDEX(RawData!G$2:G$1048576,MATCH(FmtData!$B$4+(ROW()-10),RawData!$A$2:$A$1048576,0))</f>
        <v>-29008.1</v>
      </c>
      <c r="J823">
        <f>INDEX(RawData!H$2:H$1048576,MATCH(FmtData!$B$4+(ROW()-10),RawData!$A$2:$A$1048576,0))</f>
        <v>5.0845300000000003E-2</v>
      </c>
      <c r="K823">
        <f>INDEX(RawData!I$2:I$1048576,MATCH(FmtData!$B$4+(ROW()-10),RawData!$A$2:$A$1048576,0))</f>
        <v>-0.61514800000000003</v>
      </c>
      <c r="L823">
        <f>INDEX(RawData!J$2:J$1048576,MATCH(FmtData!$B$4+(ROW()-10),RawData!$A$2:$A$1048576,0))</f>
        <v>181</v>
      </c>
      <c r="M823">
        <f>INDEX(RawData!K$2:K$1048576,MATCH(FmtData!$B$4+(ROW()-10),RawData!$A$2:$A$1048576,0))</f>
        <v>175.1</v>
      </c>
      <c r="N823">
        <f>INDEX(RawData!L$2:L$1048576,MATCH(FmtData!$B$4+(ROW()-10),RawData!$A$2:$A$1048576,0))</f>
        <v>22.5</v>
      </c>
      <c r="O823">
        <f>INDEX(RawData!M$2:M$1048576,MATCH(FmtData!$B$4+(ROW()-10),RawData!$A$2:$A$1048576,0))</f>
        <v>160.1</v>
      </c>
      <c r="P823">
        <f>INDEX(RawData!N$2:N$1048576,MATCH(FmtData!$B$4+(ROW()-10),RawData!$A$2:$A$1048576,0))</f>
        <v>22</v>
      </c>
      <c r="Q823">
        <f>INDEX(RawData!O$2:O$1048576,MATCH(FmtData!$B$4+(ROW()-10),RawData!$A$2:$A$1048576,0))</f>
        <v>182.5</v>
      </c>
      <c r="R823" s="8">
        <f>INDEX(RawData!P$2:P$1048576,MATCH(FmtData!$B$4+(ROW()-10),RawData!$A$2:$A$1048576,0))</f>
        <v>9.8624299999999998</v>
      </c>
      <c r="S823">
        <f>INDEX(RawData!Q$2:Q$1048576,MATCH(FmtData!$B$4+(ROW()-10),RawData!$A$2:$A$1048576,0))</f>
        <v>110.925</v>
      </c>
      <c r="T823" s="8">
        <f>INDEX(RawData!R$2:R$1048576,MATCH(FmtData!$B$4+(ROW()-10),RawData!$A$2:$A$1048576,0))</f>
        <v>1.85121</v>
      </c>
      <c r="U823" s="8">
        <f>INDEX(RawData!S$2:S$1048576,MATCH(FmtData!$B$4+(ROW()-10),RawData!$A$2:$A$1048576,0))</f>
        <v>0.72128000000000003</v>
      </c>
      <c r="V823" s="8">
        <f>INDEX(RawData!T$2:T$1048576,MATCH(FmtData!$B$4+(ROW()-10),RawData!$A$2:$A$1048576,0))</f>
        <v>0.206839</v>
      </c>
      <c r="W823" s="3">
        <f t="shared" si="251"/>
        <v>-0.5336438400000002</v>
      </c>
      <c r="X823" s="3">
        <f t="shared" si="252"/>
        <v>-0.48558145200000002</v>
      </c>
      <c r="Y823" s="8">
        <f t="shared" si="241"/>
        <v>9.4230432000470046</v>
      </c>
      <c r="Z823" s="8">
        <f t="shared" si="242"/>
        <v>9.4711055880470045</v>
      </c>
      <c r="AA823" s="8">
        <f t="shared" si="253"/>
        <v>9.4470743940470037</v>
      </c>
      <c r="AB823" s="41">
        <v>1</v>
      </c>
      <c r="AC823" s="42" t="str">
        <f t="shared" si="254"/>
        <v>Isco</v>
      </c>
      <c r="AD823" s="5">
        <f t="shared" si="260"/>
        <v>-290.56</v>
      </c>
      <c r="AE823" s="15">
        <f t="shared" si="243"/>
        <v>-130.00679996051372</v>
      </c>
      <c r="AF823" s="15">
        <f t="shared" si="244"/>
        <v>-118.85352215358057</v>
      </c>
      <c r="AG823" s="15">
        <f t="shared" si="245"/>
        <v>-124.4436811983071</v>
      </c>
      <c r="AH823" s="15">
        <f t="shared" si="255"/>
        <v>-124.4436811983071</v>
      </c>
      <c r="AI823" s="17">
        <f t="shared" si="246"/>
        <v>1.1836055010065558</v>
      </c>
      <c r="AJ823" s="17">
        <f t="shared" si="247"/>
        <v>0.93339149732725524</v>
      </c>
      <c r="AK823" s="17">
        <f t="shared" si="248"/>
        <v>0.91988257872357615</v>
      </c>
      <c r="AL823" s="17">
        <f t="shared" si="249"/>
        <v>0.92660417839709952</v>
      </c>
      <c r="AM823" s="17">
        <f t="shared" si="250"/>
        <v>0.92660417839709952</v>
      </c>
      <c r="AN823" s="17">
        <f t="shared" si="256"/>
        <v>4.1954588244075275E-4</v>
      </c>
      <c r="AO823" s="17">
        <f t="shared" si="257"/>
        <v>9.2660417839709943</v>
      </c>
      <c r="AP823" s="17">
        <f t="shared" si="258"/>
        <v>11.836055010065557</v>
      </c>
      <c r="AQ823" s="17">
        <f t="shared" si="259"/>
        <v>19.249405790691345</v>
      </c>
    </row>
    <row r="824" spans="2:43" x14ac:dyDescent="0.45">
      <c r="B824">
        <f>INDEX(RawData!$A$2:$A$1048576,MATCH(FmtData!$B$4+(ROW()-10),RawData!$A$2:$A$1048576,0))</f>
        <v>1012</v>
      </c>
      <c r="C824" s="23">
        <f>LEFT(INDEX(RawData!$B$2:$B$1048576, MATCH(FmtData!$B$4+(ROW()-10),RawData!$A$2:$A$1048576,0)),10)+MID(INDEX(RawData!$B$2:$B$1048576, MATCH(FmtData!$B$4+(ROW()-10),RawData!$A$2:$A$1048576,0)),12,8)-$B$5/24</f>
        <v>42201.077581018515</v>
      </c>
      <c r="D824" s="7">
        <f>MID(INDEX(RawData!$B$2:$B$1048576, MATCH(FmtData!$B$4+(ROW()-10),RawData!$A$2:$A$1048576,0)),12,8)+$B$5/24</f>
        <v>0.57758101851851851</v>
      </c>
      <c r="E824" s="8">
        <f>INDEX(RawData!$D$2:$D$1048576,MATCH(FmtData!$B$4+(ROW()-10),RawData!$A$2:$A$1048576,0))</f>
        <v>35.779800000000002</v>
      </c>
      <c r="F824">
        <f>INDEX(RawData!$D$2:$D$1048576,MATCH(FmtData!$B$4+(ROW()-10),RawData!$A$2:$A$1048576,0))</f>
        <v>35.779800000000002</v>
      </c>
      <c r="G824">
        <f>INDEX(RawData!E$2:E$1048576,MATCH(FmtData!$B$4+(ROW()-10),RawData!$A$2:$A$1048576,0))</f>
        <v>2784.21</v>
      </c>
      <c r="H824">
        <f>INDEX(RawData!F$2:F$1048576,MATCH(FmtData!$B$4+(ROW()-10),RawData!$A$2:$A$1048576,0))</f>
        <v>-1.0764199999999999</v>
      </c>
      <c r="I824">
        <f>INDEX(RawData!G$2:G$1048576,MATCH(FmtData!$B$4+(ROW()-10),RawData!$A$2:$A$1048576,0))</f>
        <v>-29008.1</v>
      </c>
      <c r="J824">
        <f>INDEX(RawData!H$2:H$1048576,MATCH(FmtData!$B$4+(ROW()-10),RawData!$A$2:$A$1048576,0))</f>
        <v>5.0826799999999998E-2</v>
      </c>
      <c r="K824">
        <f>INDEX(RawData!I$2:I$1048576,MATCH(FmtData!$B$4+(ROW()-10),RawData!$A$2:$A$1048576,0))</f>
        <v>-0.61514800000000003</v>
      </c>
      <c r="L824">
        <f>INDEX(RawData!J$2:J$1048576,MATCH(FmtData!$B$4+(ROW()-10),RawData!$A$2:$A$1048576,0))</f>
        <v>196.9</v>
      </c>
      <c r="M824">
        <f>INDEX(RawData!K$2:K$1048576,MATCH(FmtData!$B$4+(ROW()-10),RawData!$A$2:$A$1048576,0))</f>
        <v>178</v>
      </c>
      <c r="N824">
        <f>INDEX(RawData!L$2:L$1048576,MATCH(FmtData!$B$4+(ROW()-10),RawData!$A$2:$A$1048576,0))</f>
        <v>22.5</v>
      </c>
      <c r="O824">
        <f>INDEX(RawData!M$2:M$1048576,MATCH(FmtData!$B$4+(ROW()-10),RawData!$A$2:$A$1048576,0))</f>
        <v>175.3</v>
      </c>
      <c r="P824">
        <f>INDEX(RawData!N$2:N$1048576,MATCH(FmtData!$B$4+(ROW()-10),RawData!$A$2:$A$1048576,0))</f>
        <v>22</v>
      </c>
      <c r="Q824">
        <f>INDEX(RawData!O$2:O$1048576,MATCH(FmtData!$B$4+(ROW()-10),RawData!$A$2:$A$1048576,0))</f>
        <v>182.4</v>
      </c>
      <c r="R824" s="8">
        <f>INDEX(RawData!P$2:P$1048576,MATCH(FmtData!$B$4+(ROW()-10),RawData!$A$2:$A$1048576,0))</f>
        <v>9.8624299999999998</v>
      </c>
      <c r="S824">
        <f>INDEX(RawData!Q$2:Q$1048576,MATCH(FmtData!$B$4+(ROW()-10),RawData!$A$2:$A$1048576,0))</f>
        <v>110.925</v>
      </c>
      <c r="T824" s="8">
        <f>INDEX(RawData!R$2:R$1048576,MATCH(FmtData!$B$4+(ROW()-10),RawData!$A$2:$A$1048576,0))</f>
        <v>1.85121</v>
      </c>
      <c r="U824" s="8">
        <f>INDEX(RawData!S$2:S$1048576,MATCH(FmtData!$B$4+(ROW()-10),RawData!$A$2:$A$1048576,0))</f>
        <v>0.72140199999999999</v>
      </c>
      <c r="V824" s="8">
        <f>INDEX(RawData!T$2:T$1048576,MATCH(FmtData!$B$4+(ROW()-10),RawData!$A$2:$A$1048576,0))</f>
        <v>0.20693300000000001</v>
      </c>
      <c r="W824" s="3">
        <f t="shared" si="251"/>
        <v>-0.53395372000000008</v>
      </c>
      <c r="X824" s="3">
        <f t="shared" si="252"/>
        <v>-0.48582021200000003</v>
      </c>
      <c r="Y824" s="8">
        <f t="shared" si="241"/>
        <v>9.4227333200470049</v>
      </c>
      <c r="Z824" s="8">
        <f t="shared" si="242"/>
        <v>9.4708668280470043</v>
      </c>
      <c r="AA824" s="8">
        <f t="shared" si="253"/>
        <v>9.4468000740470046</v>
      </c>
      <c r="AB824" s="41">
        <v>1</v>
      </c>
      <c r="AC824" s="42" t="str">
        <f t="shared" si="254"/>
        <v>Isco</v>
      </c>
      <c r="AD824" s="5">
        <f t="shared" si="260"/>
        <v>-290.56</v>
      </c>
      <c r="AE824" s="15">
        <f t="shared" si="243"/>
        <v>-130.07835955436178</v>
      </c>
      <c r="AF824" s="15">
        <f t="shared" si="244"/>
        <v>-118.90919593732008</v>
      </c>
      <c r="AG824" s="15">
        <f t="shared" si="245"/>
        <v>-124.50733755501153</v>
      </c>
      <c r="AH824" s="15">
        <f t="shared" si="255"/>
        <v>-124.50733755501153</v>
      </c>
      <c r="AI824" s="17">
        <f t="shared" si="246"/>
        <v>1.1836055010065558</v>
      </c>
      <c r="AJ824" s="17">
        <f t="shared" si="247"/>
        <v>0.93347945187515413</v>
      </c>
      <c r="AK824" s="17">
        <f t="shared" si="248"/>
        <v>0.91994904000849698</v>
      </c>
      <c r="AL824" s="17">
        <f t="shared" si="249"/>
        <v>0.92668128441159114</v>
      </c>
      <c r="AM824" s="17">
        <f t="shared" si="250"/>
        <v>0.92668128441159114</v>
      </c>
      <c r="AN824" s="17">
        <f t="shared" si="256"/>
        <v>3.0708111502297797E-4</v>
      </c>
      <c r="AO824" s="17">
        <f t="shared" si="257"/>
        <v>9.2668128441159112</v>
      </c>
      <c r="AP824" s="17">
        <f t="shared" si="258"/>
        <v>11.836055010065557</v>
      </c>
      <c r="AQ824" s="17">
        <f t="shared" si="259"/>
        <v>19.196385291916169</v>
      </c>
    </row>
    <row r="825" spans="2:43" x14ac:dyDescent="0.45">
      <c r="B825">
        <f>INDEX(RawData!$A$2:$A$1048576,MATCH(FmtData!$B$4+(ROW()-10),RawData!$A$2:$A$1048576,0))</f>
        <v>1013</v>
      </c>
      <c r="C825" s="23">
        <f>LEFT(INDEX(RawData!$B$2:$B$1048576, MATCH(FmtData!$B$4+(ROW()-10),RawData!$A$2:$A$1048576,0)),10)+MID(INDEX(RawData!$B$2:$B$1048576, MATCH(FmtData!$B$4+(ROW()-10),RawData!$A$2:$A$1048576,0)),12,8)-$B$5/24</f>
        <v>42201.078275462962</v>
      </c>
      <c r="D825" s="7">
        <f>MID(INDEX(RawData!$B$2:$B$1048576, MATCH(FmtData!$B$4+(ROW()-10),RawData!$A$2:$A$1048576,0)),12,8)+$B$5/24</f>
        <v>0.57827546296296295</v>
      </c>
      <c r="E825" s="8">
        <f>INDEX(RawData!$D$2:$D$1048576,MATCH(FmtData!$B$4+(ROW()-10),RawData!$A$2:$A$1048576,0))</f>
        <v>35.796399999999998</v>
      </c>
      <c r="F825">
        <f>INDEX(RawData!$D$2:$D$1048576,MATCH(FmtData!$B$4+(ROW()-10),RawData!$A$2:$A$1048576,0))</f>
        <v>35.796399999999998</v>
      </c>
      <c r="G825">
        <f>INDEX(RawData!E$2:E$1048576,MATCH(FmtData!$B$4+(ROW()-10),RawData!$A$2:$A$1048576,0))</f>
        <v>2794.98</v>
      </c>
      <c r="H825">
        <f>INDEX(RawData!F$2:F$1048576,MATCH(FmtData!$B$4+(ROW()-10),RawData!$A$2:$A$1048576,0))</f>
        <v>-1.0764199999999999</v>
      </c>
      <c r="I825">
        <f>INDEX(RawData!G$2:G$1048576,MATCH(FmtData!$B$4+(ROW()-10),RawData!$A$2:$A$1048576,0))</f>
        <v>-29008.1</v>
      </c>
      <c r="J825">
        <f>INDEX(RawData!H$2:H$1048576,MATCH(FmtData!$B$4+(ROW()-10),RawData!$A$2:$A$1048576,0))</f>
        <v>5.0826799999999998E-2</v>
      </c>
      <c r="K825">
        <f>INDEX(RawData!I$2:I$1048576,MATCH(FmtData!$B$4+(ROW()-10),RawData!$A$2:$A$1048576,0))</f>
        <v>-0.61477000000000004</v>
      </c>
      <c r="L825">
        <f>INDEX(RawData!J$2:J$1048576,MATCH(FmtData!$B$4+(ROW()-10),RawData!$A$2:$A$1048576,0))</f>
        <v>183.4</v>
      </c>
      <c r="M825">
        <f>INDEX(RawData!K$2:K$1048576,MATCH(FmtData!$B$4+(ROW()-10),RawData!$A$2:$A$1048576,0))</f>
        <v>175.4</v>
      </c>
      <c r="N825">
        <f>INDEX(RawData!L$2:L$1048576,MATCH(FmtData!$B$4+(ROW()-10),RawData!$A$2:$A$1048576,0))</f>
        <v>22.5</v>
      </c>
      <c r="O825">
        <f>INDEX(RawData!M$2:M$1048576,MATCH(FmtData!$B$4+(ROW()-10),RawData!$A$2:$A$1048576,0))</f>
        <v>165.3</v>
      </c>
      <c r="P825">
        <f>INDEX(RawData!N$2:N$1048576,MATCH(FmtData!$B$4+(ROW()-10),RawData!$A$2:$A$1048576,0))</f>
        <v>22</v>
      </c>
      <c r="Q825">
        <f>INDEX(RawData!O$2:O$1048576,MATCH(FmtData!$B$4+(ROW()-10),RawData!$A$2:$A$1048576,0))</f>
        <v>182.5</v>
      </c>
      <c r="R825" s="8">
        <f>INDEX(RawData!P$2:P$1048576,MATCH(FmtData!$B$4+(ROW()-10),RawData!$A$2:$A$1048576,0))</f>
        <v>9.8624299999999998</v>
      </c>
      <c r="S825">
        <f>INDEX(RawData!Q$2:Q$1048576,MATCH(FmtData!$B$4+(ROW()-10),RawData!$A$2:$A$1048576,0))</f>
        <v>110.925</v>
      </c>
      <c r="T825" s="8">
        <f>INDEX(RawData!R$2:R$1048576,MATCH(FmtData!$B$4+(ROW()-10),RawData!$A$2:$A$1048576,0))</f>
        <v>1.85121</v>
      </c>
      <c r="U825" s="8">
        <f>INDEX(RawData!S$2:S$1048576,MATCH(FmtData!$B$4+(ROW()-10),RawData!$A$2:$A$1048576,0))</f>
        <v>0.72149300000000005</v>
      </c>
      <c r="V825" s="8">
        <f>INDEX(RawData!T$2:T$1048576,MATCH(FmtData!$B$4+(ROW()-10),RawData!$A$2:$A$1048576,0))</f>
        <v>0.20615700000000001</v>
      </c>
      <c r="W825" s="3">
        <f t="shared" si="251"/>
        <v>-0.53418486000000021</v>
      </c>
      <c r="X825" s="3">
        <f t="shared" si="252"/>
        <v>-0.48384917200000005</v>
      </c>
      <c r="Y825" s="8">
        <f t="shared" si="241"/>
        <v>9.4225021800470046</v>
      </c>
      <c r="Z825" s="8">
        <f t="shared" si="242"/>
        <v>9.4728378680470051</v>
      </c>
      <c r="AA825" s="8">
        <f t="shared" si="253"/>
        <v>9.4476700240470048</v>
      </c>
      <c r="AB825" s="41">
        <v>1</v>
      </c>
      <c r="AC825" s="42" t="str">
        <f t="shared" si="254"/>
        <v>Isco</v>
      </c>
      <c r="AD825" s="5">
        <f t="shared" si="260"/>
        <v>-290.56</v>
      </c>
      <c r="AE825" s="15">
        <f t="shared" si="243"/>
        <v>-130.13173305223961</v>
      </c>
      <c r="AF825" s="15">
        <f t="shared" si="244"/>
        <v>-118.44951095068325</v>
      </c>
      <c r="AG825" s="15">
        <f t="shared" si="245"/>
        <v>-124.30545225549406</v>
      </c>
      <c r="AH825" s="15">
        <f t="shared" si="255"/>
        <v>-124.30545225549406</v>
      </c>
      <c r="AI825" s="17">
        <f t="shared" si="246"/>
        <v>1.1836055010065558</v>
      </c>
      <c r="AJ825" s="17">
        <f t="shared" si="247"/>
        <v>0.93354506452023778</v>
      </c>
      <c r="AK825" s="17">
        <f t="shared" si="248"/>
        <v>0.91940057276991649</v>
      </c>
      <c r="AL825" s="17">
        <f t="shared" si="249"/>
        <v>0.92643678787512962</v>
      </c>
      <c r="AM825" s="17">
        <f t="shared" si="250"/>
        <v>0.92643678787512962</v>
      </c>
      <c r="AN825" s="17">
        <f t="shared" si="256"/>
        <v>5.5157765148450277E-4</v>
      </c>
      <c r="AO825" s="17">
        <f t="shared" si="257"/>
        <v>9.2643678787512957</v>
      </c>
      <c r="AP825" s="17">
        <f t="shared" si="258"/>
        <v>11.836055010065557</v>
      </c>
      <c r="AQ825" s="17">
        <f t="shared" si="259"/>
        <v>19.270641569134458</v>
      </c>
    </row>
    <row r="826" spans="2:43" x14ac:dyDescent="0.45">
      <c r="B826">
        <f>INDEX(RawData!$A$2:$A$1048576,MATCH(FmtData!$B$4+(ROW()-10),RawData!$A$2:$A$1048576,0))</f>
        <v>1014</v>
      </c>
      <c r="C826" s="23">
        <f>LEFT(INDEX(RawData!$B$2:$B$1048576, MATCH(FmtData!$B$4+(ROW()-10),RawData!$A$2:$A$1048576,0)),10)+MID(INDEX(RawData!$B$2:$B$1048576, MATCH(FmtData!$B$4+(ROW()-10),RawData!$A$2:$A$1048576,0)),12,8)-$B$5/24</f>
        <v>42201.078969907408</v>
      </c>
      <c r="D826" s="7">
        <f>MID(INDEX(RawData!$B$2:$B$1048576, MATCH(FmtData!$B$4+(ROW()-10),RawData!$A$2:$A$1048576,0)),12,8)+$B$5/24</f>
        <v>0.5789699074074075</v>
      </c>
      <c r="E826" s="8">
        <f>INDEX(RawData!$D$2:$D$1048576,MATCH(FmtData!$B$4+(ROW()-10),RawData!$A$2:$A$1048576,0))</f>
        <v>35.813000000000002</v>
      </c>
      <c r="F826">
        <f>INDEX(RawData!$D$2:$D$1048576,MATCH(FmtData!$B$4+(ROW()-10),RawData!$A$2:$A$1048576,0))</f>
        <v>35.813000000000002</v>
      </c>
      <c r="G826">
        <f>INDEX(RawData!E$2:E$1048576,MATCH(FmtData!$B$4+(ROW()-10),RawData!$A$2:$A$1048576,0))</f>
        <v>2796.83</v>
      </c>
      <c r="H826">
        <f>INDEX(RawData!F$2:F$1048576,MATCH(FmtData!$B$4+(ROW()-10),RawData!$A$2:$A$1048576,0))</f>
        <v>-1.0764199999999999</v>
      </c>
      <c r="I826">
        <f>INDEX(RawData!G$2:G$1048576,MATCH(FmtData!$B$4+(ROW()-10),RawData!$A$2:$A$1048576,0))</f>
        <v>-29008.1</v>
      </c>
      <c r="J826">
        <f>INDEX(RawData!H$2:H$1048576,MATCH(FmtData!$B$4+(ROW()-10),RawData!$A$2:$A$1048576,0))</f>
        <v>5.0826799999999998E-2</v>
      </c>
      <c r="K826">
        <f>INDEX(RawData!I$2:I$1048576,MATCH(FmtData!$B$4+(ROW()-10),RawData!$A$2:$A$1048576,0))</f>
        <v>-0.61495900000000003</v>
      </c>
      <c r="L826">
        <f>INDEX(RawData!J$2:J$1048576,MATCH(FmtData!$B$4+(ROW()-10),RawData!$A$2:$A$1048576,0))</f>
        <v>172.1</v>
      </c>
      <c r="M826">
        <f>INDEX(RawData!K$2:K$1048576,MATCH(FmtData!$B$4+(ROW()-10),RawData!$A$2:$A$1048576,0))</f>
        <v>171</v>
      </c>
      <c r="N826">
        <f>INDEX(RawData!L$2:L$1048576,MATCH(FmtData!$B$4+(ROW()-10),RawData!$A$2:$A$1048576,0))</f>
        <v>22.5</v>
      </c>
      <c r="O826">
        <f>INDEX(RawData!M$2:M$1048576,MATCH(FmtData!$B$4+(ROW()-10),RawData!$A$2:$A$1048576,0))</f>
        <v>163.80000000000001</v>
      </c>
      <c r="P826">
        <f>INDEX(RawData!N$2:N$1048576,MATCH(FmtData!$B$4+(ROW()-10),RawData!$A$2:$A$1048576,0))</f>
        <v>22</v>
      </c>
      <c r="Q826">
        <f>INDEX(RawData!O$2:O$1048576,MATCH(FmtData!$B$4+(ROW()-10),RawData!$A$2:$A$1048576,0))</f>
        <v>182.5</v>
      </c>
      <c r="R826" s="8">
        <f>INDEX(RawData!P$2:P$1048576,MATCH(FmtData!$B$4+(ROW()-10),RawData!$A$2:$A$1048576,0))</f>
        <v>9.8624299999999998</v>
      </c>
      <c r="S826">
        <f>INDEX(RawData!Q$2:Q$1048576,MATCH(FmtData!$B$4+(ROW()-10),RawData!$A$2:$A$1048576,0))</f>
        <v>110.925</v>
      </c>
      <c r="T826" s="8">
        <f>INDEX(RawData!R$2:R$1048576,MATCH(FmtData!$B$4+(ROW()-10),RawData!$A$2:$A$1048576,0))</f>
        <v>1.85121</v>
      </c>
      <c r="U826" s="8">
        <f>INDEX(RawData!S$2:S$1048576,MATCH(FmtData!$B$4+(ROW()-10),RawData!$A$2:$A$1048576,0))</f>
        <v>0.72167599999999998</v>
      </c>
      <c r="V826" s="8">
        <f>INDEX(RawData!T$2:T$1048576,MATCH(FmtData!$B$4+(ROW()-10),RawData!$A$2:$A$1048576,0))</f>
        <v>0.206064</v>
      </c>
      <c r="W826" s="3">
        <f t="shared" si="251"/>
        <v>-0.53464968000000002</v>
      </c>
      <c r="X826" s="3">
        <f t="shared" si="252"/>
        <v>-0.48361295200000004</v>
      </c>
      <c r="Y826" s="8">
        <f t="shared" si="241"/>
        <v>9.4220373600470051</v>
      </c>
      <c r="Z826" s="8">
        <f t="shared" si="242"/>
        <v>9.4730740880470048</v>
      </c>
      <c r="AA826" s="8">
        <f t="shared" si="253"/>
        <v>9.4475557240470049</v>
      </c>
      <c r="AB826" s="41">
        <v>1</v>
      </c>
      <c r="AC826" s="42" t="str">
        <f t="shared" si="254"/>
        <v>Isco</v>
      </c>
      <c r="AD826" s="5">
        <f t="shared" si="260"/>
        <v>-290.56</v>
      </c>
      <c r="AE826" s="15">
        <f t="shared" si="243"/>
        <v>-130.2390590151864</v>
      </c>
      <c r="AF826" s="15">
        <f t="shared" si="244"/>
        <v>-118.39440759988588</v>
      </c>
      <c r="AG826" s="15">
        <f t="shared" si="245"/>
        <v>-124.33197935347346</v>
      </c>
      <c r="AH826" s="15">
        <f t="shared" si="255"/>
        <v>-124.33197935347346</v>
      </c>
      <c r="AI826" s="17">
        <f t="shared" si="246"/>
        <v>1.1836055010065558</v>
      </c>
      <c r="AJ826" s="17">
        <f t="shared" si="247"/>
        <v>0.93367702946673936</v>
      </c>
      <c r="AK826" s="17">
        <f t="shared" si="248"/>
        <v>0.91933487080727905</v>
      </c>
      <c r="AL826" s="17">
        <f t="shared" si="249"/>
        <v>0.9264689065939018</v>
      </c>
      <c r="AM826" s="17">
        <f t="shared" si="250"/>
        <v>0.9264689065939018</v>
      </c>
      <c r="AN826" s="17">
        <f t="shared" si="256"/>
        <v>9.9820491929414334E-4</v>
      </c>
      <c r="AO826" s="17">
        <f t="shared" si="257"/>
        <v>9.2646890659390184</v>
      </c>
      <c r="AP826" s="17">
        <f t="shared" si="258"/>
        <v>11.836055010065557</v>
      </c>
      <c r="AQ826" s="17">
        <f t="shared" si="259"/>
        <v>19.283396825666848</v>
      </c>
    </row>
    <row r="827" spans="2:43" x14ac:dyDescent="0.45">
      <c r="B827">
        <f>INDEX(RawData!$A$2:$A$1048576,MATCH(FmtData!$B$4+(ROW()-10),RawData!$A$2:$A$1048576,0))</f>
        <v>1015</v>
      </c>
      <c r="C827" s="23">
        <f>LEFT(INDEX(RawData!$B$2:$B$1048576, MATCH(FmtData!$B$4+(ROW()-10),RawData!$A$2:$A$1048576,0)),10)+MID(INDEX(RawData!$B$2:$B$1048576, MATCH(FmtData!$B$4+(ROW()-10),RawData!$A$2:$A$1048576,0)),12,8)-$B$5/24</f>
        <v>42201.079652777778</v>
      </c>
      <c r="D827" s="7">
        <f>MID(INDEX(RawData!$B$2:$B$1048576, MATCH(FmtData!$B$4+(ROW()-10),RawData!$A$2:$A$1048576,0)),12,8)+$B$5/24</f>
        <v>0.57965277777777779</v>
      </c>
      <c r="E827" s="8">
        <f>INDEX(RawData!$D$2:$D$1048576,MATCH(FmtData!$B$4+(ROW()-10),RawData!$A$2:$A$1048576,0))</f>
        <v>35.829599999999999</v>
      </c>
      <c r="F827">
        <f>INDEX(RawData!$D$2:$D$1048576,MATCH(FmtData!$B$4+(ROW()-10),RawData!$A$2:$A$1048576,0))</f>
        <v>35.829599999999999</v>
      </c>
      <c r="G827">
        <f>INDEX(RawData!E$2:E$1048576,MATCH(FmtData!$B$4+(ROW()-10),RawData!$A$2:$A$1048576,0))</f>
        <v>2792.83</v>
      </c>
      <c r="H827">
        <f>INDEX(RawData!F$2:F$1048576,MATCH(FmtData!$B$4+(ROW()-10),RawData!$A$2:$A$1048576,0))</f>
        <v>-1.0764199999999999</v>
      </c>
      <c r="I827">
        <f>INDEX(RawData!G$2:G$1048576,MATCH(FmtData!$B$4+(ROW()-10),RawData!$A$2:$A$1048576,0))</f>
        <v>-29008.1</v>
      </c>
      <c r="J827">
        <f>INDEX(RawData!H$2:H$1048576,MATCH(FmtData!$B$4+(ROW()-10),RawData!$A$2:$A$1048576,0))</f>
        <v>5.0826799999999998E-2</v>
      </c>
      <c r="K827">
        <f>INDEX(RawData!I$2:I$1048576,MATCH(FmtData!$B$4+(ROW()-10),RawData!$A$2:$A$1048576,0))</f>
        <v>-0.61552499999999999</v>
      </c>
      <c r="L827">
        <f>INDEX(RawData!J$2:J$1048576,MATCH(FmtData!$B$4+(ROW()-10),RawData!$A$2:$A$1048576,0))</f>
        <v>167.3</v>
      </c>
      <c r="M827">
        <f>INDEX(RawData!K$2:K$1048576,MATCH(FmtData!$B$4+(ROW()-10),RawData!$A$2:$A$1048576,0))</f>
        <v>173.8</v>
      </c>
      <c r="N827">
        <f>INDEX(RawData!L$2:L$1048576,MATCH(FmtData!$B$4+(ROW()-10),RawData!$A$2:$A$1048576,0))</f>
        <v>22.5</v>
      </c>
      <c r="O827">
        <f>INDEX(RawData!M$2:M$1048576,MATCH(FmtData!$B$4+(ROW()-10),RawData!$A$2:$A$1048576,0))</f>
        <v>159</v>
      </c>
      <c r="P827">
        <f>INDEX(RawData!N$2:N$1048576,MATCH(FmtData!$B$4+(ROW()-10),RawData!$A$2:$A$1048576,0))</f>
        <v>22</v>
      </c>
      <c r="Q827">
        <f>INDEX(RawData!O$2:O$1048576,MATCH(FmtData!$B$4+(ROW()-10),RawData!$A$2:$A$1048576,0))</f>
        <v>182.4</v>
      </c>
      <c r="R827" s="8">
        <f>INDEX(RawData!P$2:P$1048576,MATCH(FmtData!$B$4+(ROW()-10),RawData!$A$2:$A$1048576,0))</f>
        <v>9.8624299999999998</v>
      </c>
      <c r="S827">
        <f>INDEX(RawData!Q$2:Q$1048576,MATCH(FmtData!$B$4+(ROW()-10),RawData!$A$2:$A$1048576,0))</f>
        <v>110.925</v>
      </c>
      <c r="T827" s="8">
        <f>INDEX(RawData!R$2:R$1048576,MATCH(FmtData!$B$4+(ROW()-10),RawData!$A$2:$A$1048576,0))</f>
        <v>1.85121</v>
      </c>
      <c r="U827" s="8">
        <f>INDEX(RawData!S$2:S$1048576,MATCH(FmtData!$B$4+(ROW()-10),RawData!$A$2:$A$1048576,0))</f>
        <v>0.72167599999999998</v>
      </c>
      <c r="V827" s="8">
        <f>INDEX(RawData!T$2:T$1048576,MATCH(FmtData!$B$4+(ROW()-10),RawData!$A$2:$A$1048576,0))</f>
        <v>0.206374</v>
      </c>
      <c r="W827" s="3">
        <f t="shared" si="251"/>
        <v>-0.53464968000000002</v>
      </c>
      <c r="X827" s="3">
        <f t="shared" si="252"/>
        <v>-0.48440035200000003</v>
      </c>
      <c r="Y827" s="8">
        <f t="shared" si="241"/>
        <v>9.4220373600470051</v>
      </c>
      <c r="Z827" s="8">
        <f t="shared" si="242"/>
        <v>9.4722866880470047</v>
      </c>
      <c r="AA827" s="8">
        <f t="shared" si="253"/>
        <v>9.4471620240470049</v>
      </c>
      <c r="AB827" s="41">
        <v>1</v>
      </c>
      <c r="AC827" s="42" t="str">
        <f t="shared" si="254"/>
        <v>Isco</v>
      </c>
      <c r="AD827" s="5">
        <f t="shared" si="260"/>
        <v>-290.56</v>
      </c>
      <c r="AE827" s="15">
        <f t="shared" si="243"/>
        <v>-130.2390590151864</v>
      </c>
      <c r="AF827" s="15">
        <f t="shared" si="244"/>
        <v>-118.57807524903887</v>
      </c>
      <c r="AG827" s="15">
        <f t="shared" si="245"/>
        <v>-124.42334578624798</v>
      </c>
      <c r="AH827" s="15">
        <f t="shared" si="255"/>
        <v>-124.42334578624798</v>
      </c>
      <c r="AI827" s="17">
        <f t="shared" si="246"/>
        <v>1.1836055010065558</v>
      </c>
      <c r="AJ827" s="17">
        <f t="shared" si="247"/>
        <v>0.93367702946673936</v>
      </c>
      <c r="AK827" s="17">
        <f t="shared" si="248"/>
        <v>0.9195539017250427</v>
      </c>
      <c r="AL827" s="17">
        <f t="shared" si="249"/>
        <v>0.92657954911390139</v>
      </c>
      <c r="AM827" s="17">
        <f t="shared" si="250"/>
        <v>0.92657954911390139</v>
      </c>
      <c r="AN827" s="17">
        <f t="shared" si="256"/>
        <v>8.8756239929455027E-4</v>
      </c>
      <c r="AO827" s="17">
        <f t="shared" si="257"/>
        <v>9.2657954911390146</v>
      </c>
      <c r="AP827" s="17">
        <f t="shared" si="258"/>
        <v>11.836055010065557</v>
      </c>
      <c r="AQ827" s="17">
        <f t="shared" si="259"/>
        <v>19.255817892623842</v>
      </c>
    </row>
    <row r="828" spans="2:43" x14ac:dyDescent="0.45">
      <c r="B828">
        <f>INDEX(RawData!$A$2:$A$1048576,MATCH(FmtData!$B$4+(ROW()-10),RawData!$A$2:$A$1048576,0))</f>
        <v>1016</v>
      </c>
      <c r="C828" s="23">
        <f>LEFT(INDEX(RawData!$B$2:$B$1048576, MATCH(FmtData!$B$4+(ROW()-10),RawData!$A$2:$A$1048576,0)),10)+MID(INDEX(RawData!$B$2:$B$1048576, MATCH(FmtData!$B$4+(ROW()-10),RawData!$A$2:$A$1048576,0)),12,8)-$B$5/24</f>
        <v>42201.080347222225</v>
      </c>
      <c r="D828" s="7">
        <f>MID(INDEX(RawData!$B$2:$B$1048576, MATCH(FmtData!$B$4+(ROW()-10),RawData!$A$2:$A$1048576,0)),12,8)+$B$5/24</f>
        <v>0.58034722222222224</v>
      </c>
      <c r="E828" s="8">
        <f>INDEX(RawData!$D$2:$D$1048576,MATCH(FmtData!$B$4+(ROW()-10),RawData!$A$2:$A$1048576,0))</f>
        <v>35.8461</v>
      </c>
      <c r="F828">
        <f>INDEX(RawData!$D$2:$D$1048576,MATCH(FmtData!$B$4+(ROW()-10),RawData!$A$2:$A$1048576,0))</f>
        <v>35.8461</v>
      </c>
      <c r="G828">
        <f>INDEX(RawData!E$2:E$1048576,MATCH(FmtData!$B$4+(ROW()-10),RawData!$A$2:$A$1048576,0))</f>
        <v>2784.21</v>
      </c>
      <c r="H828">
        <f>INDEX(RawData!F$2:F$1048576,MATCH(FmtData!$B$4+(ROW()-10),RawData!$A$2:$A$1048576,0))</f>
        <v>-1.0764199999999999</v>
      </c>
      <c r="I828">
        <f>INDEX(RawData!G$2:G$1048576,MATCH(FmtData!$B$4+(ROW()-10),RawData!$A$2:$A$1048576,0))</f>
        <v>-29008.1</v>
      </c>
      <c r="J828">
        <f>INDEX(RawData!H$2:H$1048576,MATCH(FmtData!$B$4+(ROW()-10),RawData!$A$2:$A$1048576,0))</f>
        <v>5.0845300000000003E-2</v>
      </c>
      <c r="K828">
        <f>INDEX(RawData!I$2:I$1048576,MATCH(FmtData!$B$4+(ROW()-10),RawData!$A$2:$A$1048576,0))</f>
        <v>-0.61495900000000003</v>
      </c>
      <c r="L828">
        <f>INDEX(RawData!J$2:J$1048576,MATCH(FmtData!$B$4+(ROW()-10),RawData!$A$2:$A$1048576,0))</f>
        <v>165.4</v>
      </c>
      <c r="M828">
        <f>INDEX(RawData!K$2:K$1048576,MATCH(FmtData!$B$4+(ROW()-10),RawData!$A$2:$A$1048576,0))</f>
        <v>176.8</v>
      </c>
      <c r="N828">
        <f>INDEX(RawData!L$2:L$1048576,MATCH(FmtData!$B$4+(ROW()-10),RawData!$A$2:$A$1048576,0))</f>
        <v>22.5</v>
      </c>
      <c r="O828">
        <f>INDEX(RawData!M$2:M$1048576,MATCH(FmtData!$B$4+(ROW()-10),RawData!$A$2:$A$1048576,0))</f>
        <v>157.1</v>
      </c>
      <c r="P828">
        <f>INDEX(RawData!N$2:N$1048576,MATCH(FmtData!$B$4+(ROW()-10),RawData!$A$2:$A$1048576,0))</f>
        <v>22</v>
      </c>
      <c r="Q828">
        <f>INDEX(RawData!O$2:O$1048576,MATCH(FmtData!$B$4+(ROW()-10),RawData!$A$2:$A$1048576,0))</f>
        <v>182.2</v>
      </c>
      <c r="R828" s="8">
        <f>INDEX(RawData!P$2:P$1048576,MATCH(FmtData!$B$4+(ROW()-10),RawData!$A$2:$A$1048576,0))</f>
        <v>9.8624299999999998</v>
      </c>
      <c r="S828">
        <f>INDEX(RawData!Q$2:Q$1048576,MATCH(FmtData!$B$4+(ROW()-10),RawData!$A$2:$A$1048576,0))</f>
        <v>110.925</v>
      </c>
      <c r="T828" s="8">
        <f>INDEX(RawData!R$2:R$1048576,MATCH(FmtData!$B$4+(ROW()-10),RawData!$A$2:$A$1048576,0))</f>
        <v>1.85121</v>
      </c>
      <c r="U828" s="8">
        <f>INDEX(RawData!S$2:S$1048576,MATCH(FmtData!$B$4+(ROW()-10),RawData!$A$2:$A$1048576,0))</f>
        <v>0.72140199999999999</v>
      </c>
      <c r="V828" s="8">
        <f>INDEX(RawData!T$2:T$1048576,MATCH(FmtData!$B$4+(ROW()-10),RawData!$A$2:$A$1048576,0))</f>
        <v>0.206064</v>
      </c>
      <c r="W828" s="3">
        <f t="shared" si="251"/>
        <v>-0.53395372000000008</v>
      </c>
      <c r="X828" s="3">
        <f t="shared" si="252"/>
        <v>-0.48361295200000004</v>
      </c>
      <c r="Y828" s="8">
        <f t="shared" si="241"/>
        <v>9.4227333200470049</v>
      </c>
      <c r="Z828" s="8">
        <f t="shared" si="242"/>
        <v>9.4730740880470048</v>
      </c>
      <c r="AA828" s="8">
        <f t="shared" si="253"/>
        <v>9.447903704047004</v>
      </c>
      <c r="AB828" s="41">
        <v>1</v>
      </c>
      <c r="AC828" s="42" t="str">
        <f t="shared" si="254"/>
        <v>Isco</v>
      </c>
      <c r="AD828" s="5">
        <f t="shared" si="260"/>
        <v>-290.56</v>
      </c>
      <c r="AE828" s="15">
        <f t="shared" si="243"/>
        <v>-130.07835955436178</v>
      </c>
      <c r="AF828" s="15">
        <f t="shared" si="244"/>
        <v>-118.39440759988588</v>
      </c>
      <c r="AG828" s="15">
        <f t="shared" si="245"/>
        <v>-124.25121717354716</v>
      </c>
      <c r="AH828" s="15">
        <f t="shared" si="255"/>
        <v>-124.25121717354716</v>
      </c>
      <c r="AI828" s="17">
        <f t="shared" si="246"/>
        <v>1.1836055010065558</v>
      </c>
      <c r="AJ828" s="17">
        <f t="shared" si="247"/>
        <v>0.93347945187515413</v>
      </c>
      <c r="AK828" s="17">
        <f t="shared" si="248"/>
        <v>0.91933487080727905</v>
      </c>
      <c r="AL828" s="17">
        <f t="shared" si="249"/>
        <v>0.92637112756429074</v>
      </c>
      <c r="AM828" s="17">
        <f t="shared" si="250"/>
        <v>0.92637112756429074</v>
      </c>
      <c r="AN828" s="17">
        <f t="shared" si="256"/>
        <v>7.8619047429639988E-4</v>
      </c>
      <c r="AO828" s="17">
        <f t="shared" si="257"/>
        <v>9.2637112756429083</v>
      </c>
      <c r="AP828" s="17">
        <f t="shared" si="258"/>
        <v>11.836055010065557</v>
      </c>
      <c r="AQ828" s="17">
        <f t="shared" si="259"/>
        <v>19.196385291916169</v>
      </c>
    </row>
    <row r="829" spans="2:43" x14ac:dyDescent="0.45">
      <c r="B829">
        <f>INDEX(RawData!$A$2:$A$1048576,MATCH(FmtData!$B$4+(ROW()-10),RawData!$A$2:$A$1048576,0))</f>
        <v>1017</v>
      </c>
      <c r="C829" s="23">
        <f>LEFT(INDEX(RawData!$B$2:$B$1048576, MATCH(FmtData!$B$4+(ROW()-10),RawData!$A$2:$A$1048576,0)),10)+MID(INDEX(RawData!$B$2:$B$1048576, MATCH(FmtData!$B$4+(ROW()-10),RawData!$A$2:$A$1048576,0)),12,8)-$B$5/24</f>
        <v>42201.081053240741</v>
      </c>
      <c r="D829" s="7">
        <f>MID(INDEX(RawData!$B$2:$B$1048576, MATCH(FmtData!$B$4+(ROW()-10),RawData!$A$2:$A$1048576,0)),12,8)+$B$5/24</f>
        <v>0.58105324074074072</v>
      </c>
      <c r="E829" s="8">
        <f>INDEX(RawData!$D$2:$D$1048576,MATCH(FmtData!$B$4+(ROW()-10),RawData!$A$2:$A$1048576,0))</f>
        <v>35.862699999999997</v>
      </c>
      <c r="F829">
        <f>INDEX(RawData!$D$2:$D$1048576,MATCH(FmtData!$B$4+(ROW()-10),RawData!$A$2:$A$1048576,0))</f>
        <v>35.862699999999997</v>
      </c>
      <c r="G829">
        <f>INDEX(RawData!E$2:E$1048576,MATCH(FmtData!$B$4+(ROW()-10),RawData!$A$2:$A$1048576,0))</f>
        <v>2771.9</v>
      </c>
      <c r="H829">
        <f>INDEX(RawData!F$2:F$1048576,MATCH(FmtData!$B$4+(ROW()-10),RawData!$A$2:$A$1048576,0))</f>
        <v>-1.0764199999999999</v>
      </c>
      <c r="I829">
        <f>INDEX(RawData!G$2:G$1048576,MATCH(FmtData!$B$4+(ROW()-10),RawData!$A$2:$A$1048576,0))</f>
        <v>-29008.1</v>
      </c>
      <c r="J829">
        <f>INDEX(RawData!H$2:H$1048576,MATCH(FmtData!$B$4+(ROW()-10),RawData!$A$2:$A$1048576,0))</f>
        <v>5.0845300000000003E-2</v>
      </c>
      <c r="K829">
        <f>INDEX(RawData!I$2:I$1048576,MATCH(FmtData!$B$4+(ROW()-10),RawData!$A$2:$A$1048576,0))</f>
        <v>-0.61514800000000003</v>
      </c>
      <c r="L829">
        <f>INDEX(RawData!J$2:J$1048576,MATCH(FmtData!$B$4+(ROW()-10),RawData!$A$2:$A$1048576,0))</f>
        <v>174.1</v>
      </c>
      <c r="M829">
        <f>INDEX(RawData!K$2:K$1048576,MATCH(FmtData!$B$4+(ROW()-10),RawData!$A$2:$A$1048576,0))</f>
        <v>178.2</v>
      </c>
      <c r="N829">
        <f>INDEX(RawData!L$2:L$1048576,MATCH(FmtData!$B$4+(ROW()-10),RawData!$A$2:$A$1048576,0))</f>
        <v>22.5</v>
      </c>
      <c r="O829">
        <f>INDEX(RawData!M$2:M$1048576,MATCH(FmtData!$B$4+(ROW()-10),RawData!$A$2:$A$1048576,0))</f>
        <v>157</v>
      </c>
      <c r="P829">
        <f>INDEX(RawData!N$2:N$1048576,MATCH(FmtData!$B$4+(ROW()-10),RawData!$A$2:$A$1048576,0))</f>
        <v>22</v>
      </c>
      <c r="Q829">
        <f>INDEX(RawData!O$2:O$1048576,MATCH(FmtData!$B$4+(ROW()-10),RawData!$A$2:$A$1048576,0))</f>
        <v>181.9</v>
      </c>
      <c r="R829" s="8">
        <f>INDEX(RawData!P$2:P$1048576,MATCH(FmtData!$B$4+(ROW()-10),RawData!$A$2:$A$1048576,0))</f>
        <v>9.8624299999999998</v>
      </c>
      <c r="S829">
        <f>INDEX(RawData!Q$2:Q$1048576,MATCH(FmtData!$B$4+(ROW()-10),RawData!$A$2:$A$1048576,0))</f>
        <v>110.925</v>
      </c>
      <c r="T829" s="8">
        <f>INDEX(RawData!R$2:R$1048576,MATCH(FmtData!$B$4+(ROW()-10),RawData!$A$2:$A$1048576,0))</f>
        <v>1.85121</v>
      </c>
      <c r="U829" s="8">
        <f>INDEX(RawData!S$2:S$1048576,MATCH(FmtData!$B$4+(ROW()-10),RawData!$A$2:$A$1048576,0))</f>
        <v>0.72100500000000001</v>
      </c>
      <c r="V829" s="8">
        <f>INDEX(RawData!T$2:T$1048576,MATCH(FmtData!$B$4+(ROW()-10),RawData!$A$2:$A$1048576,0))</f>
        <v>0.206064</v>
      </c>
      <c r="W829" s="3">
        <f t="shared" si="251"/>
        <v>-0.53294534000000005</v>
      </c>
      <c r="X829" s="3">
        <f t="shared" si="252"/>
        <v>-0.48361295200000004</v>
      </c>
      <c r="Y829" s="8">
        <f t="shared" si="241"/>
        <v>9.423741700047005</v>
      </c>
      <c r="Z829" s="8">
        <f t="shared" si="242"/>
        <v>9.4730740880470048</v>
      </c>
      <c r="AA829" s="8">
        <f t="shared" si="253"/>
        <v>9.4484078940470049</v>
      </c>
      <c r="AB829" s="41">
        <v>1</v>
      </c>
      <c r="AC829" s="42" t="str">
        <f t="shared" si="254"/>
        <v>Isco</v>
      </c>
      <c r="AD829" s="5">
        <f t="shared" si="260"/>
        <v>-290.56</v>
      </c>
      <c r="AE829" s="15">
        <f t="shared" si="243"/>
        <v>-129.84548114697907</v>
      </c>
      <c r="AF829" s="15">
        <f t="shared" si="244"/>
        <v>-118.39440759988588</v>
      </c>
      <c r="AG829" s="15">
        <f t="shared" si="245"/>
        <v>-124.13419037859398</v>
      </c>
      <c r="AH829" s="15">
        <f t="shared" si="255"/>
        <v>-124.13419037859398</v>
      </c>
      <c r="AI829" s="17">
        <f t="shared" si="246"/>
        <v>1.1836055010065558</v>
      </c>
      <c r="AJ829" s="17">
        <f t="shared" si="247"/>
        <v>0.9331932796909822</v>
      </c>
      <c r="AK829" s="17">
        <f t="shared" si="248"/>
        <v>0.91933487080727905</v>
      </c>
      <c r="AL829" s="17">
        <f t="shared" si="249"/>
        <v>0.9262294794647945</v>
      </c>
      <c r="AM829" s="17">
        <f t="shared" si="250"/>
        <v>0.9262294794647945</v>
      </c>
      <c r="AN829" s="17">
        <f t="shared" si="256"/>
        <v>8.2853380959235778E-4</v>
      </c>
      <c r="AO829" s="17">
        <f t="shared" si="257"/>
        <v>9.2622947946479446</v>
      </c>
      <c r="AP829" s="17">
        <f t="shared" si="258"/>
        <v>11.836055010065557</v>
      </c>
      <c r="AQ829" s="17">
        <f t="shared" si="259"/>
        <v>19.111511125476323</v>
      </c>
    </row>
    <row r="830" spans="2:43" x14ac:dyDescent="0.45">
      <c r="B830">
        <f>INDEX(RawData!$A$2:$A$1048576,MATCH(FmtData!$B$4+(ROW()-10),RawData!$A$2:$A$1048576,0))</f>
        <v>1018</v>
      </c>
      <c r="C830" s="23">
        <f>LEFT(INDEX(RawData!$B$2:$B$1048576, MATCH(FmtData!$B$4+(ROW()-10),RawData!$A$2:$A$1048576,0)),10)+MID(INDEX(RawData!$B$2:$B$1048576, MATCH(FmtData!$B$4+(ROW()-10),RawData!$A$2:$A$1048576,0)),12,8)-$B$5/24</f>
        <v>42201.081747685188</v>
      </c>
      <c r="D830" s="7">
        <f>MID(INDEX(RawData!$B$2:$B$1048576, MATCH(FmtData!$B$4+(ROW()-10),RawData!$A$2:$A$1048576,0)),12,8)+$B$5/24</f>
        <v>0.58174768518518527</v>
      </c>
      <c r="E830" s="8">
        <f>INDEX(RawData!$D$2:$D$1048576,MATCH(FmtData!$B$4+(ROW()-10),RawData!$A$2:$A$1048576,0))</f>
        <v>35.8795</v>
      </c>
      <c r="F830">
        <f>INDEX(RawData!$D$2:$D$1048576,MATCH(FmtData!$B$4+(ROW()-10),RawData!$A$2:$A$1048576,0))</f>
        <v>35.8795</v>
      </c>
      <c r="G830">
        <f>INDEX(RawData!E$2:E$1048576,MATCH(FmtData!$B$4+(ROW()-10),RawData!$A$2:$A$1048576,0))</f>
        <v>2755.59</v>
      </c>
      <c r="H830">
        <f>INDEX(RawData!F$2:F$1048576,MATCH(FmtData!$B$4+(ROW()-10),RawData!$A$2:$A$1048576,0))</f>
        <v>-1.0764199999999999</v>
      </c>
      <c r="I830">
        <f>INDEX(RawData!G$2:G$1048576,MATCH(FmtData!$B$4+(ROW()-10),RawData!$A$2:$A$1048576,0))</f>
        <v>-29008.1</v>
      </c>
      <c r="J830">
        <f>INDEX(RawData!H$2:H$1048576,MATCH(FmtData!$B$4+(ROW()-10),RawData!$A$2:$A$1048576,0))</f>
        <v>5.0845300000000003E-2</v>
      </c>
      <c r="K830">
        <f>INDEX(RawData!I$2:I$1048576,MATCH(FmtData!$B$4+(ROW()-10),RawData!$A$2:$A$1048576,0))</f>
        <v>-0.61458100000000004</v>
      </c>
      <c r="L830">
        <f>INDEX(RawData!J$2:J$1048576,MATCH(FmtData!$B$4+(ROW()-10),RawData!$A$2:$A$1048576,0))</f>
        <v>225</v>
      </c>
      <c r="M830">
        <f>INDEX(RawData!K$2:K$1048576,MATCH(FmtData!$B$4+(ROW()-10),RawData!$A$2:$A$1048576,0))</f>
        <v>173.1</v>
      </c>
      <c r="N830">
        <f>INDEX(RawData!L$2:L$1048576,MATCH(FmtData!$B$4+(ROW()-10),RawData!$A$2:$A$1048576,0))</f>
        <v>22.5</v>
      </c>
      <c r="O830">
        <f>INDEX(RawData!M$2:M$1048576,MATCH(FmtData!$B$4+(ROW()-10),RawData!$A$2:$A$1048576,0))</f>
        <v>173.6</v>
      </c>
      <c r="P830">
        <f>INDEX(RawData!N$2:N$1048576,MATCH(FmtData!$B$4+(ROW()-10),RawData!$A$2:$A$1048576,0))</f>
        <v>22</v>
      </c>
      <c r="Q830">
        <f>INDEX(RawData!O$2:O$1048576,MATCH(FmtData!$B$4+(ROW()-10),RawData!$A$2:$A$1048576,0))</f>
        <v>181.5</v>
      </c>
      <c r="R830" s="8">
        <f>INDEX(RawData!P$2:P$1048576,MATCH(FmtData!$B$4+(ROW()-10),RawData!$A$2:$A$1048576,0))</f>
        <v>9.8624299999999998</v>
      </c>
      <c r="S830">
        <f>INDEX(RawData!Q$2:Q$1048576,MATCH(FmtData!$B$4+(ROW()-10),RawData!$A$2:$A$1048576,0))</f>
        <v>110.925</v>
      </c>
      <c r="T830" s="8">
        <f>INDEX(RawData!R$2:R$1048576,MATCH(FmtData!$B$4+(ROW()-10),RawData!$A$2:$A$1048576,0))</f>
        <v>1.85121</v>
      </c>
      <c r="U830" s="8">
        <f>INDEX(RawData!S$2:S$1048576,MATCH(FmtData!$B$4+(ROW()-10),RawData!$A$2:$A$1048576,0))</f>
        <v>0.72082299999999999</v>
      </c>
      <c r="V830" s="8">
        <f>INDEX(RawData!T$2:T$1048576,MATCH(FmtData!$B$4+(ROW()-10),RawData!$A$2:$A$1048576,0))</f>
        <v>0.206653</v>
      </c>
      <c r="W830" s="3">
        <f t="shared" si="251"/>
        <v>-0.53248306000000001</v>
      </c>
      <c r="X830" s="3">
        <f t="shared" si="252"/>
        <v>-0.48510901200000006</v>
      </c>
      <c r="Y830" s="8">
        <f t="shared" si="241"/>
        <v>9.4242039800470039</v>
      </c>
      <c r="Z830" s="8">
        <f t="shared" si="242"/>
        <v>9.4715780280470039</v>
      </c>
      <c r="AA830" s="8">
        <f t="shared" si="253"/>
        <v>9.4478910040470048</v>
      </c>
      <c r="AB830" s="41">
        <v>1</v>
      </c>
      <c r="AC830" s="42" t="str">
        <f t="shared" si="254"/>
        <v>Isco</v>
      </c>
      <c r="AD830" s="5">
        <f t="shared" si="260"/>
        <v>-290.56</v>
      </c>
      <c r="AE830" s="15">
        <f t="shared" si="243"/>
        <v>-129.73870488993896</v>
      </c>
      <c r="AF830" s="15">
        <f t="shared" si="244"/>
        <v>-118.74335124933361</v>
      </c>
      <c r="AG830" s="15">
        <f t="shared" si="245"/>
        <v>-124.25416479805665</v>
      </c>
      <c r="AH830" s="15">
        <f t="shared" si="255"/>
        <v>-124.25416479805665</v>
      </c>
      <c r="AI830" s="17">
        <f t="shared" si="246"/>
        <v>1.1836055010065558</v>
      </c>
      <c r="AJ830" s="17">
        <f t="shared" si="247"/>
        <v>0.93306212655246079</v>
      </c>
      <c r="AK830" s="17">
        <f t="shared" si="248"/>
        <v>0.91975108910987036</v>
      </c>
      <c r="AL830" s="17">
        <f t="shared" si="249"/>
        <v>0.92637469589982102</v>
      </c>
      <c r="AM830" s="17">
        <f t="shared" si="250"/>
        <v>0.92637469589982102</v>
      </c>
      <c r="AN830" s="17">
        <f t="shared" si="256"/>
        <v>1.1345896513890175E-3</v>
      </c>
      <c r="AO830" s="17">
        <f t="shared" si="257"/>
        <v>9.26374695899821</v>
      </c>
      <c r="AP830" s="17">
        <f t="shared" si="258"/>
        <v>11.836055010065557</v>
      </c>
      <c r="AQ830" s="17">
        <f t="shared" si="259"/>
        <v>18.99905802599347</v>
      </c>
    </row>
    <row r="831" spans="2:43" x14ac:dyDescent="0.45">
      <c r="B831">
        <f>INDEX(RawData!$A$2:$A$1048576,MATCH(FmtData!$B$4+(ROW()-10),RawData!$A$2:$A$1048576,0))</f>
        <v>1019</v>
      </c>
      <c r="C831" s="23">
        <f>LEFT(INDEX(RawData!$B$2:$B$1048576, MATCH(FmtData!$B$4+(ROW()-10),RawData!$A$2:$A$1048576,0)),10)+MID(INDEX(RawData!$B$2:$B$1048576, MATCH(FmtData!$B$4+(ROW()-10),RawData!$A$2:$A$1048576,0)),12,8)-$B$5/24</f>
        <v>42201.082442129627</v>
      </c>
      <c r="D831" s="7">
        <f>MID(INDEX(RawData!$B$2:$B$1048576, MATCH(FmtData!$B$4+(ROW()-10),RawData!$A$2:$A$1048576,0)),12,8)+$B$5/24</f>
        <v>0.5824421296296296</v>
      </c>
      <c r="E831" s="8">
        <f>INDEX(RawData!$D$2:$D$1048576,MATCH(FmtData!$B$4+(ROW()-10),RawData!$A$2:$A$1048576,0))</f>
        <v>35.896000000000001</v>
      </c>
      <c r="F831">
        <f>INDEX(RawData!$D$2:$D$1048576,MATCH(FmtData!$B$4+(ROW()-10),RawData!$A$2:$A$1048576,0))</f>
        <v>35.896000000000001</v>
      </c>
      <c r="G831">
        <f>INDEX(RawData!E$2:E$1048576,MATCH(FmtData!$B$4+(ROW()-10),RawData!$A$2:$A$1048576,0))</f>
        <v>2759.28</v>
      </c>
      <c r="H831">
        <f>INDEX(RawData!F$2:F$1048576,MATCH(FmtData!$B$4+(ROW()-10),RawData!$A$2:$A$1048576,0))</f>
        <v>-1.0764199999999999</v>
      </c>
      <c r="I831">
        <f>INDEX(RawData!G$2:G$1048576,MATCH(FmtData!$B$4+(ROW()-10),RawData!$A$2:$A$1048576,0))</f>
        <v>-29008.1</v>
      </c>
      <c r="J831">
        <f>INDEX(RawData!H$2:H$1048576,MATCH(FmtData!$B$4+(ROW()-10),RawData!$A$2:$A$1048576,0))</f>
        <v>5.0845300000000003E-2</v>
      </c>
      <c r="K831">
        <f>INDEX(RawData!I$2:I$1048576,MATCH(FmtData!$B$4+(ROW()-10),RawData!$A$2:$A$1048576,0))</f>
        <v>-0.61533599999999999</v>
      </c>
      <c r="L831">
        <f>INDEX(RawData!J$2:J$1048576,MATCH(FmtData!$B$4+(ROW()-10),RawData!$A$2:$A$1048576,0))</f>
        <v>173.6</v>
      </c>
      <c r="M831">
        <f>INDEX(RawData!K$2:K$1048576,MATCH(FmtData!$B$4+(ROW()-10),RawData!$A$2:$A$1048576,0))</f>
        <v>169.7</v>
      </c>
      <c r="N831">
        <f>INDEX(RawData!L$2:L$1048576,MATCH(FmtData!$B$4+(ROW()-10),RawData!$A$2:$A$1048576,0))</f>
        <v>22.5</v>
      </c>
      <c r="O831">
        <f>INDEX(RawData!M$2:M$1048576,MATCH(FmtData!$B$4+(ROW()-10),RawData!$A$2:$A$1048576,0))</f>
        <v>166.4</v>
      </c>
      <c r="P831">
        <f>INDEX(RawData!N$2:N$1048576,MATCH(FmtData!$B$4+(ROW()-10),RawData!$A$2:$A$1048576,0))</f>
        <v>22</v>
      </c>
      <c r="Q831">
        <f>INDEX(RawData!O$2:O$1048576,MATCH(FmtData!$B$4+(ROW()-10),RawData!$A$2:$A$1048576,0))</f>
        <v>181.4</v>
      </c>
      <c r="R831" s="8">
        <f>INDEX(RawData!P$2:P$1048576,MATCH(FmtData!$B$4+(ROW()-10),RawData!$A$2:$A$1048576,0))</f>
        <v>9.8624299999999998</v>
      </c>
      <c r="S831">
        <f>INDEX(RawData!Q$2:Q$1048576,MATCH(FmtData!$B$4+(ROW()-10),RawData!$A$2:$A$1048576,0))</f>
        <v>110.925</v>
      </c>
      <c r="T831" s="8">
        <f>INDEX(RawData!R$2:R$1048576,MATCH(FmtData!$B$4+(ROW()-10),RawData!$A$2:$A$1048576,0))</f>
        <v>1.85121</v>
      </c>
      <c r="U831" s="8">
        <f>INDEX(RawData!S$2:S$1048576,MATCH(FmtData!$B$4+(ROW()-10),RawData!$A$2:$A$1048576,0))</f>
        <v>0.72109699999999999</v>
      </c>
      <c r="V831" s="8">
        <f>INDEX(RawData!T$2:T$1048576,MATCH(FmtData!$B$4+(ROW()-10),RawData!$A$2:$A$1048576,0))</f>
        <v>0.206653</v>
      </c>
      <c r="W831" s="3">
        <f t="shared" si="251"/>
        <v>-0.53317902000000006</v>
      </c>
      <c r="X831" s="3">
        <f t="shared" si="252"/>
        <v>-0.48510901200000006</v>
      </c>
      <c r="Y831" s="8">
        <f t="shared" si="241"/>
        <v>9.4235080200470041</v>
      </c>
      <c r="Z831" s="8">
        <f t="shared" si="242"/>
        <v>9.4715780280470039</v>
      </c>
      <c r="AA831" s="8">
        <f t="shared" si="253"/>
        <v>9.447543024047004</v>
      </c>
      <c r="AB831" s="41">
        <v>1</v>
      </c>
      <c r="AC831" s="42" t="str">
        <f t="shared" si="254"/>
        <v>Isco</v>
      </c>
      <c r="AD831" s="5">
        <f t="shared" si="260"/>
        <v>-290.56</v>
      </c>
      <c r="AE831" s="15">
        <f t="shared" si="243"/>
        <v>-129.89945215967339</v>
      </c>
      <c r="AF831" s="15">
        <f t="shared" si="244"/>
        <v>-118.74335124933361</v>
      </c>
      <c r="AG831" s="15">
        <f t="shared" si="245"/>
        <v>-124.33492677104221</v>
      </c>
      <c r="AH831" s="15">
        <f t="shared" si="255"/>
        <v>-124.33492677104221</v>
      </c>
      <c r="AI831" s="17">
        <f t="shared" si="246"/>
        <v>1.1836055010065558</v>
      </c>
      <c r="AJ831" s="17">
        <f t="shared" si="247"/>
        <v>0.93325958624530647</v>
      </c>
      <c r="AK831" s="17">
        <f t="shared" si="248"/>
        <v>0.91975108910987036</v>
      </c>
      <c r="AL831" s="17">
        <f t="shared" si="249"/>
        <v>0.92647247543218103</v>
      </c>
      <c r="AM831" s="17">
        <f t="shared" si="250"/>
        <v>0.92647247543218103</v>
      </c>
      <c r="AN831" s="17">
        <f t="shared" si="256"/>
        <v>6.1768531240213864E-4</v>
      </c>
      <c r="AO831" s="17">
        <f t="shared" si="257"/>
        <v>9.2647247543218096</v>
      </c>
      <c r="AP831" s="17">
        <f t="shared" si="258"/>
        <v>11.836055010065557</v>
      </c>
      <c r="AQ831" s="17">
        <f t="shared" si="259"/>
        <v>19.02449959172564</v>
      </c>
    </row>
    <row r="832" spans="2:43" x14ac:dyDescent="0.45">
      <c r="B832">
        <f>INDEX(RawData!$A$2:$A$1048576,MATCH(FmtData!$B$4+(ROW()-10),RawData!$A$2:$A$1048576,0))</f>
        <v>1020</v>
      </c>
      <c r="C832" s="23">
        <f>LEFT(INDEX(RawData!$B$2:$B$1048576, MATCH(FmtData!$B$4+(ROW()-10),RawData!$A$2:$A$1048576,0)),10)+MID(INDEX(RawData!$B$2:$B$1048576, MATCH(FmtData!$B$4+(ROW()-10),RawData!$A$2:$A$1048576,0)),12,8)-$B$5/24</f>
        <v>42201.083136574074</v>
      </c>
      <c r="D832" s="7">
        <f>MID(INDEX(RawData!$B$2:$B$1048576, MATCH(FmtData!$B$4+(ROW()-10),RawData!$A$2:$A$1048576,0)),12,8)+$B$5/24</f>
        <v>0.58313657407407415</v>
      </c>
      <c r="E832" s="8">
        <f>INDEX(RawData!$D$2:$D$1048576,MATCH(FmtData!$B$4+(ROW()-10),RawData!$A$2:$A$1048576,0))</f>
        <v>35.912599999999998</v>
      </c>
      <c r="F832">
        <f>INDEX(RawData!$D$2:$D$1048576,MATCH(FmtData!$B$4+(ROW()-10),RawData!$A$2:$A$1048576,0))</f>
        <v>35.912599999999998</v>
      </c>
      <c r="G832">
        <f>INDEX(RawData!E$2:E$1048576,MATCH(FmtData!$B$4+(ROW()-10),RawData!$A$2:$A$1048576,0))</f>
        <v>2755.59</v>
      </c>
      <c r="H832">
        <f>INDEX(RawData!F$2:F$1048576,MATCH(FmtData!$B$4+(ROW()-10),RawData!$A$2:$A$1048576,0))</f>
        <v>-1.0764199999999999</v>
      </c>
      <c r="I832">
        <f>INDEX(RawData!G$2:G$1048576,MATCH(FmtData!$B$4+(ROW()-10),RawData!$A$2:$A$1048576,0))</f>
        <v>-29008.1</v>
      </c>
      <c r="J832">
        <f>INDEX(RawData!H$2:H$1048576,MATCH(FmtData!$B$4+(ROW()-10),RawData!$A$2:$A$1048576,0))</f>
        <v>5.0845300000000003E-2</v>
      </c>
      <c r="K832">
        <f>INDEX(RawData!I$2:I$1048576,MATCH(FmtData!$B$4+(ROW()-10),RawData!$A$2:$A$1048576,0))</f>
        <v>-0.61552499999999999</v>
      </c>
      <c r="L832">
        <f>INDEX(RawData!J$2:J$1048576,MATCH(FmtData!$B$4+(ROW()-10),RawData!$A$2:$A$1048576,0))</f>
        <v>167.3</v>
      </c>
      <c r="M832">
        <f>INDEX(RawData!K$2:K$1048576,MATCH(FmtData!$B$4+(ROW()-10),RawData!$A$2:$A$1048576,0))</f>
        <v>167.5</v>
      </c>
      <c r="N832">
        <f>INDEX(RawData!L$2:L$1048576,MATCH(FmtData!$B$4+(ROW()-10),RawData!$A$2:$A$1048576,0))</f>
        <v>22.5</v>
      </c>
      <c r="O832">
        <f>INDEX(RawData!M$2:M$1048576,MATCH(FmtData!$B$4+(ROW()-10),RawData!$A$2:$A$1048576,0))</f>
        <v>158.19999999999999</v>
      </c>
      <c r="P832">
        <f>INDEX(RawData!N$2:N$1048576,MATCH(FmtData!$B$4+(ROW()-10),RawData!$A$2:$A$1048576,0))</f>
        <v>21.9</v>
      </c>
      <c r="Q832">
        <f>INDEX(RawData!O$2:O$1048576,MATCH(FmtData!$B$4+(ROW()-10),RawData!$A$2:$A$1048576,0))</f>
        <v>181.4</v>
      </c>
      <c r="R832" s="8">
        <f>INDEX(RawData!P$2:P$1048576,MATCH(FmtData!$B$4+(ROW()-10),RawData!$A$2:$A$1048576,0))</f>
        <v>9.8624299999999998</v>
      </c>
      <c r="S832">
        <f>INDEX(RawData!Q$2:Q$1048576,MATCH(FmtData!$B$4+(ROW()-10),RawData!$A$2:$A$1048576,0))</f>
        <v>110.925</v>
      </c>
      <c r="T832" s="8">
        <f>INDEX(RawData!R$2:R$1048576,MATCH(FmtData!$B$4+(ROW()-10),RawData!$A$2:$A$1048576,0))</f>
        <v>1.85121</v>
      </c>
      <c r="U832" s="8">
        <f>INDEX(RawData!S$2:S$1048576,MATCH(FmtData!$B$4+(ROW()-10),RawData!$A$2:$A$1048576,0))</f>
        <v>0.72118800000000005</v>
      </c>
      <c r="V832" s="8">
        <f>INDEX(RawData!T$2:T$1048576,MATCH(FmtData!$B$4+(ROW()-10),RawData!$A$2:$A$1048576,0))</f>
        <v>0.20655999999999999</v>
      </c>
      <c r="W832" s="3">
        <f t="shared" si="251"/>
        <v>-0.53341016000000019</v>
      </c>
      <c r="X832" s="3">
        <f t="shared" si="252"/>
        <v>-0.484872792</v>
      </c>
      <c r="Y832" s="8">
        <f t="shared" si="241"/>
        <v>9.4232768800470037</v>
      </c>
      <c r="Z832" s="8">
        <f t="shared" si="242"/>
        <v>9.4718142480470036</v>
      </c>
      <c r="AA832" s="8">
        <f t="shared" si="253"/>
        <v>9.4475455640470045</v>
      </c>
      <c r="AB832" s="41">
        <v>1</v>
      </c>
      <c r="AC832" s="42" t="str">
        <f t="shared" si="254"/>
        <v>Isco</v>
      </c>
      <c r="AD832" s="5">
        <f t="shared" si="260"/>
        <v>-290.56</v>
      </c>
      <c r="AE832" s="15">
        <f t="shared" si="243"/>
        <v>-129.95283402158714</v>
      </c>
      <c r="AF832" s="15">
        <f t="shared" si="244"/>
        <v>-118.68826186848753</v>
      </c>
      <c r="AG832" s="15">
        <f t="shared" si="245"/>
        <v>-124.33433728813259</v>
      </c>
      <c r="AH832" s="15">
        <f t="shared" si="255"/>
        <v>-124.33433728813259</v>
      </c>
      <c r="AI832" s="17">
        <f t="shared" si="246"/>
        <v>1.1836055010065558</v>
      </c>
      <c r="AJ832" s="17">
        <f t="shared" si="247"/>
        <v>0.93332517826288319</v>
      </c>
      <c r="AK832" s="17">
        <f t="shared" si="248"/>
        <v>0.91968535371091265</v>
      </c>
      <c r="AL832" s="17">
        <f t="shared" si="249"/>
        <v>0.92647176166305711</v>
      </c>
      <c r="AM832" s="17">
        <f t="shared" si="250"/>
        <v>0.92647176166305711</v>
      </c>
      <c r="AN832" s="17">
        <f t="shared" si="256"/>
        <v>7.8416076335008356E-4</v>
      </c>
      <c r="AO832" s="17">
        <f t="shared" si="257"/>
        <v>9.2647176166305716</v>
      </c>
      <c r="AP832" s="17">
        <f t="shared" si="258"/>
        <v>11.836055010065557</v>
      </c>
      <c r="AQ832" s="17">
        <f t="shared" si="259"/>
        <v>18.99905802599347</v>
      </c>
    </row>
    <row r="833" spans="2:43" x14ac:dyDescent="0.45">
      <c r="B833">
        <f>INDEX(RawData!$A$2:$A$1048576,MATCH(FmtData!$B$4+(ROW()-10),RawData!$A$2:$A$1048576,0))</f>
        <v>1021</v>
      </c>
      <c r="C833" s="23">
        <f>LEFT(INDEX(RawData!$B$2:$B$1048576, MATCH(FmtData!$B$4+(ROW()-10),RawData!$A$2:$A$1048576,0)),10)+MID(INDEX(RawData!$B$2:$B$1048576, MATCH(FmtData!$B$4+(ROW()-10),RawData!$A$2:$A$1048576,0)),12,8)-$B$5/24</f>
        <v>42201.083819444444</v>
      </c>
      <c r="D833" s="7">
        <f>MID(INDEX(RawData!$B$2:$B$1048576, MATCH(FmtData!$B$4+(ROW()-10),RawData!$A$2:$A$1048576,0)),12,8)+$B$5/24</f>
        <v>0.58381944444444445</v>
      </c>
      <c r="E833" s="8">
        <f>INDEX(RawData!$D$2:$D$1048576,MATCH(FmtData!$B$4+(ROW()-10),RawData!$A$2:$A$1048576,0))</f>
        <v>35.929200000000002</v>
      </c>
      <c r="F833">
        <f>INDEX(RawData!$D$2:$D$1048576,MATCH(FmtData!$B$4+(ROW()-10),RawData!$A$2:$A$1048576,0))</f>
        <v>35.929200000000002</v>
      </c>
      <c r="G833">
        <f>INDEX(RawData!E$2:E$1048576,MATCH(FmtData!$B$4+(ROW()-10),RawData!$A$2:$A$1048576,0))</f>
        <v>2742.97</v>
      </c>
      <c r="H833">
        <f>INDEX(RawData!F$2:F$1048576,MATCH(FmtData!$B$4+(ROW()-10),RawData!$A$2:$A$1048576,0))</f>
        <v>-1.0764199999999999</v>
      </c>
      <c r="I833">
        <f>INDEX(RawData!G$2:G$1048576,MATCH(FmtData!$B$4+(ROW()-10),RawData!$A$2:$A$1048576,0))</f>
        <v>-29008.1</v>
      </c>
      <c r="J833">
        <f>INDEX(RawData!H$2:H$1048576,MATCH(FmtData!$B$4+(ROW()-10),RawData!$A$2:$A$1048576,0))</f>
        <v>5.0845300000000003E-2</v>
      </c>
      <c r="K833">
        <f>INDEX(RawData!I$2:I$1048576,MATCH(FmtData!$B$4+(ROW()-10),RawData!$A$2:$A$1048576,0))</f>
        <v>-0.61477000000000004</v>
      </c>
      <c r="L833">
        <f>INDEX(RawData!J$2:J$1048576,MATCH(FmtData!$B$4+(ROW()-10),RawData!$A$2:$A$1048576,0))</f>
        <v>175</v>
      </c>
      <c r="M833">
        <f>INDEX(RawData!K$2:K$1048576,MATCH(FmtData!$B$4+(ROW()-10),RawData!$A$2:$A$1048576,0))</f>
        <v>165.8</v>
      </c>
      <c r="N833">
        <f>INDEX(RawData!L$2:L$1048576,MATCH(FmtData!$B$4+(ROW()-10),RawData!$A$2:$A$1048576,0))</f>
        <v>22.5</v>
      </c>
      <c r="O833">
        <f>INDEX(RawData!M$2:M$1048576,MATCH(FmtData!$B$4+(ROW()-10),RawData!$A$2:$A$1048576,0))</f>
        <v>158.6</v>
      </c>
      <c r="P833">
        <f>INDEX(RawData!N$2:N$1048576,MATCH(FmtData!$B$4+(ROW()-10),RawData!$A$2:$A$1048576,0))</f>
        <v>21.9</v>
      </c>
      <c r="Q833">
        <f>INDEX(RawData!O$2:O$1048576,MATCH(FmtData!$B$4+(ROW()-10),RawData!$A$2:$A$1048576,0))</f>
        <v>181.2</v>
      </c>
      <c r="R833" s="8">
        <f>INDEX(RawData!P$2:P$1048576,MATCH(FmtData!$B$4+(ROW()-10),RawData!$A$2:$A$1048576,0))</f>
        <v>9.8624299999999998</v>
      </c>
      <c r="S833">
        <f>INDEX(RawData!Q$2:Q$1048576,MATCH(FmtData!$B$4+(ROW()-10),RawData!$A$2:$A$1048576,0))</f>
        <v>110.925</v>
      </c>
      <c r="T833" s="8">
        <f>INDEX(RawData!R$2:R$1048576,MATCH(FmtData!$B$4+(ROW()-10),RawData!$A$2:$A$1048576,0))</f>
        <v>1.85121</v>
      </c>
      <c r="U833" s="8">
        <f>INDEX(RawData!S$2:S$1048576,MATCH(FmtData!$B$4+(ROW()-10),RawData!$A$2:$A$1048576,0))</f>
        <v>0.72063999999999995</v>
      </c>
      <c r="V833" s="8">
        <f>INDEX(RawData!T$2:T$1048576,MATCH(FmtData!$B$4+(ROW()-10),RawData!$A$2:$A$1048576,0))</f>
        <v>0.20646700000000001</v>
      </c>
      <c r="W833" s="3">
        <f t="shared" si="251"/>
        <v>-0.53201823999999998</v>
      </c>
      <c r="X833" s="3">
        <f t="shared" si="252"/>
        <v>-0.48463657200000004</v>
      </c>
      <c r="Y833" s="8">
        <f t="shared" si="241"/>
        <v>9.4246688000470051</v>
      </c>
      <c r="Z833" s="8">
        <f t="shared" si="242"/>
        <v>9.472050468047005</v>
      </c>
      <c r="AA833" s="8">
        <f t="shared" si="253"/>
        <v>9.4483596340470051</v>
      </c>
      <c r="AB833" s="41">
        <v>1</v>
      </c>
      <c r="AC833" s="42" t="str">
        <f t="shared" si="254"/>
        <v>Isco</v>
      </c>
      <c r="AD833" s="5">
        <f t="shared" si="260"/>
        <v>-290.56</v>
      </c>
      <c r="AE833" s="15">
        <f t="shared" si="243"/>
        <v>-129.63133188453219</v>
      </c>
      <c r="AF833" s="15">
        <f t="shared" si="244"/>
        <v>-118.63316986840982</v>
      </c>
      <c r="AG833" s="15">
        <f t="shared" si="245"/>
        <v>-124.14539245098194</v>
      </c>
      <c r="AH833" s="15">
        <f t="shared" si="255"/>
        <v>-124.14539245098194</v>
      </c>
      <c r="AI833" s="17">
        <f t="shared" si="246"/>
        <v>1.1836055010065558</v>
      </c>
      <c r="AJ833" s="17">
        <f t="shared" si="247"/>
        <v>0.93293027759819058</v>
      </c>
      <c r="AK833" s="17">
        <f t="shared" si="248"/>
        <v>0.91961962458288604</v>
      </c>
      <c r="AL833" s="17">
        <f t="shared" si="249"/>
        <v>0.92624303646993644</v>
      </c>
      <c r="AM833" s="17">
        <f t="shared" si="250"/>
        <v>0.92624303646993644</v>
      </c>
      <c r="AN833" s="17">
        <f t="shared" si="256"/>
        <v>1.0128859564707549E-3</v>
      </c>
      <c r="AO833" s="17">
        <f t="shared" si="257"/>
        <v>9.2624303646993642</v>
      </c>
      <c r="AP833" s="17">
        <f t="shared" si="258"/>
        <v>11.836055010065557</v>
      </c>
      <c r="AQ833" s="17">
        <f t="shared" si="259"/>
        <v>18.912046492242787</v>
      </c>
    </row>
    <row r="834" spans="2:43" x14ac:dyDescent="0.45">
      <c r="B834">
        <f>INDEX(RawData!$A$2:$A$1048576,MATCH(FmtData!$B$4+(ROW()-10),RawData!$A$2:$A$1048576,0))</f>
        <v>1022</v>
      </c>
      <c r="C834" s="23">
        <f>LEFT(INDEX(RawData!$B$2:$B$1048576, MATCH(FmtData!$B$4+(ROW()-10),RawData!$A$2:$A$1048576,0)),10)+MID(INDEX(RawData!$B$2:$B$1048576, MATCH(FmtData!$B$4+(ROW()-10),RawData!$A$2:$A$1048576,0)),12,8)-$B$5/24</f>
        <v>42201.08452546296</v>
      </c>
      <c r="D834" s="7">
        <f>MID(INDEX(RawData!$B$2:$B$1048576, MATCH(FmtData!$B$4+(ROW()-10),RawData!$A$2:$A$1048576,0)),12,8)+$B$5/24</f>
        <v>0.58452546296296304</v>
      </c>
      <c r="E834" s="8">
        <f>INDEX(RawData!$D$2:$D$1048576,MATCH(FmtData!$B$4+(ROW()-10),RawData!$A$2:$A$1048576,0))</f>
        <v>35.945900000000002</v>
      </c>
      <c r="F834">
        <f>INDEX(RawData!$D$2:$D$1048576,MATCH(FmtData!$B$4+(ROW()-10),RawData!$A$2:$A$1048576,0))</f>
        <v>35.945900000000002</v>
      </c>
      <c r="G834">
        <f>INDEX(RawData!E$2:E$1048576,MATCH(FmtData!$B$4+(ROW()-10),RawData!$A$2:$A$1048576,0))</f>
        <v>2721.13</v>
      </c>
      <c r="H834">
        <f>INDEX(RawData!F$2:F$1048576,MATCH(FmtData!$B$4+(ROW()-10),RawData!$A$2:$A$1048576,0))</f>
        <v>-1.0764199999999999</v>
      </c>
      <c r="I834">
        <f>INDEX(RawData!G$2:G$1048576,MATCH(FmtData!$B$4+(ROW()-10),RawData!$A$2:$A$1048576,0))</f>
        <v>-29008.1</v>
      </c>
      <c r="J834">
        <f>INDEX(RawData!H$2:H$1048576,MATCH(FmtData!$B$4+(ROW()-10),RawData!$A$2:$A$1048576,0))</f>
        <v>5.0845300000000003E-2</v>
      </c>
      <c r="K834">
        <f>INDEX(RawData!I$2:I$1048576,MATCH(FmtData!$B$4+(ROW()-10),RawData!$A$2:$A$1048576,0))</f>
        <v>-0.61458100000000004</v>
      </c>
      <c r="L834">
        <f>INDEX(RawData!J$2:J$1048576,MATCH(FmtData!$B$4+(ROW()-10),RawData!$A$2:$A$1048576,0))</f>
        <v>222.1</v>
      </c>
      <c r="M834">
        <f>INDEX(RawData!K$2:K$1048576,MATCH(FmtData!$B$4+(ROW()-10),RawData!$A$2:$A$1048576,0))</f>
        <v>165.1</v>
      </c>
      <c r="N834">
        <f>INDEX(RawData!L$2:L$1048576,MATCH(FmtData!$B$4+(ROW()-10),RawData!$A$2:$A$1048576,0))</f>
        <v>22.5</v>
      </c>
      <c r="O834">
        <f>INDEX(RawData!M$2:M$1048576,MATCH(FmtData!$B$4+(ROW()-10),RawData!$A$2:$A$1048576,0))</f>
        <v>173.8</v>
      </c>
      <c r="P834">
        <f>INDEX(RawData!N$2:N$1048576,MATCH(FmtData!$B$4+(ROW()-10),RawData!$A$2:$A$1048576,0))</f>
        <v>21.9</v>
      </c>
      <c r="Q834">
        <f>INDEX(RawData!O$2:O$1048576,MATCH(FmtData!$B$4+(ROW()-10),RawData!$A$2:$A$1048576,0))</f>
        <v>180.9</v>
      </c>
      <c r="R834" s="8">
        <f>INDEX(RawData!P$2:P$1048576,MATCH(FmtData!$B$4+(ROW()-10),RawData!$A$2:$A$1048576,0))</f>
        <v>9.8624299999999998</v>
      </c>
      <c r="S834">
        <f>INDEX(RawData!Q$2:Q$1048576,MATCH(FmtData!$B$4+(ROW()-10),RawData!$A$2:$A$1048576,0))</f>
        <v>110.925</v>
      </c>
      <c r="T834" s="8">
        <f>INDEX(RawData!R$2:R$1048576,MATCH(FmtData!$B$4+(ROW()-10),RawData!$A$2:$A$1048576,0))</f>
        <v>1.85121</v>
      </c>
      <c r="U834" s="8">
        <f>INDEX(RawData!S$2:S$1048576,MATCH(FmtData!$B$4+(ROW()-10),RawData!$A$2:$A$1048576,0))</f>
        <v>0.72073100000000001</v>
      </c>
      <c r="V834" s="8">
        <f>INDEX(RawData!T$2:T$1048576,MATCH(FmtData!$B$4+(ROW()-10),RawData!$A$2:$A$1048576,0))</f>
        <v>0.20829700000000001</v>
      </c>
      <c r="W834" s="3">
        <f t="shared" si="251"/>
        <v>-0.53224938000000011</v>
      </c>
      <c r="X834" s="3">
        <f t="shared" si="252"/>
        <v>-0.48928477200000003</v>
      </c>
      <c r="Y834" s="8">
        <f t="shared" si="241"/>
        <v>9.4244376600470048</v>
      </c>
      <c r="Z834" s="8">
        <f t="shared" si="242"/>
        <v>9.4674022680470049</v>
      </c>
      <c r="AA834" s="8">
        <f t="shared" si="253"/>
        <v>9.445919964047004</v>
      </c>
      <c r="AB834" s="41">
        <v>1</v>
      </c>
      <c r="AC834" s="42" t="str">
        <f t="shared" si="254"/>
        <v>Isco</v>
      </c>
      <c r="AD834" s="5">
        <f t="shared" si="260"/>
        <v>-290.56</v>
      </c>
      <c r="AE834" s="15">
        <f t="shared" si="243"/>
        <v>-129.68472628001143</v>
      </c>
      <c r="AF834" s="15">
        <f t="shared" si="244"/>
        <v>-119.71675700987601</v>
      </c>
      <c r="AG834" s="15">
        <f t="shared" si="245"/>
        <v>-124.71154458049659</v>
      </c>
      <c r="AH834" s="15">
        <f t="shared" si="255"/>
        <v>-124.71154458049659</v>
      </c>
      <c r="AI834" s="17">
        <f t="shared" si="246"/>
        <v>1.1836055010065558</v>
      </c>
      <c r="AJ834" s="17">
        <f t="shared" si="247"/>
        <v>0.93299583872350833</v>
      </c>
      <c r="AK834" s="17">
        <f t="shared" si="248"/>
        <v>0.92091415736714788</v>
      </c>
      <c r="AL834" s="17">
        <f t="shared" si="249"/>
        <v>0.92692872403298165</v>
      </c>
      <c r="AM834" s="17">
        <f t="shared" si="250"/>
        <v>0.92692872403298165</v>
      </c>
      <c r="AN834" s="17">
        <f t="shared" si="256"/>
        <v>1.5893629944274679E-4</v>
      </c>
      <c r="AO834" s="17">
        <f t="shared" si="257"/>
        <v>9.2692872403298168</v>
      </c>
      <c r="AP834" s="17">
        <f t="shared" si="258"/>
        <v>11.836055010065557</v>
      </c>
      <c r="AQ834" s="17">
        <f t="shared" si="259"/>
        <v>18.761465517827979</v>
      </c>
    </row>
    <row r="835" spans="2:43" x14ac:dyDescent="0.45">
      <c r="B835">
        <f>INDEX(RawData!$A$2:$A$1048576,MATCH(FmtData!$B$4+(ROW()-10),RawData!$A$2:$A$1048576,0))</f>
        <v>1023</v>
      </c>
      <c r="C835" s="23">
        <f>LEFT(INDEX(RawData!$B$2:$B$1048576, MATCH(FmtData!$B$4+(ROW()-10),RawData!$A$2:$A$1048576,0)),10)+MID(INDEX(RawData!$B$2:$B$1048576, MATCH(FmtData!$B$4+(ROW()-10),RawData!$A$2:$A$1048576,0)),12,8)-$B$5/24</f>
        <v>42201.085219907407</v>
      </c>
      <c r="D835" s="7">
        <f>MID(INDEX(RawData!$B$2:$B$1048576, MATCH(FmtData!$B$4+(ROW()-10),RawData!$A$2:$A$1048576,0)),12,8)+$B$5/24</f>
        <v>0.58521990740740737</v>
      </c>
      <c r="E835" s="8">
        <f>INDEX(RawData!$D$2:$D$1048576,MATCH(FmtData!$B$4+(ROW()-10),RawData!$A$2:$A$1048576,0))</f>
        <v>35.962499999999999</v>
      </c>
      <c r="F835">
        <f>INDEX(RawData!$D$2:$D$1048576,MATCH(FmtData!$B$4+(ROW()-10),RawData!$A$2:$A$1048576,0))</f>
        <v>35.962499999999999</v>
      </c>
      <c r="G835">
        <f>INDEX(RawData!E$2:E$1048576,MATCH(FmtData!$B$4+(ROW()-10),RawData!$A$2:$A$1048576,0))</f>
        <v>2721.13</v>
      </c>
      <c r="H835">
        <f>INDEX(RawData!F$2:F$1048576,MATCH(FmtData!$B$4+(ROW()-10),RawData!$A$2:$A$1048576,0))</f>
        <v>-1.0764199999999999</v>
      </c>
      <c r="I835">
        <f>INDEX(RawData!G$2:G$1048576,MATCH(FmtData!$B$4+(ROW()-10),RawData!$A$2:$A$1048576,0))</f>
        <v>-29008.1</v>
      </c>
      <c r="J835">
        <f>INDEX(RawData!H$2:H$1048576,MATCH(FmtData!$B$4+(ROW()-10),RawData!$A$2:$A$1048576,0))</f>
        <v>5.0826799999999998E-2</v>
      </c>
      <c r="K835">
        <f>INDEX(RawData!I$2:I$1048576,MATCH(FmtData!$B$4+(ROW()-10),RawData!$A$2:$A$1048576,0))</f>
        <v>-0.61458100000000004</v>
      </c>
      <c r="L835">
        <f>INDEX(RawData!J$2:J$1048576,MATCH(FmtData!$B$4+(ROW()-10),RawData!$A$2:$A$1048576,0))</f>
        <v>173.1</v>
      </c>
      <c r="M835">
        <f>INDEX(RawData!K$2:K$1048576,MATCH(FmtData!$B$4+(ROW()-10),RawData!$A$2:$A$1048576,0))</f>
        <v>171</v>
      </c>
      <c r="N835">
        <f>INDEX(RawData!L$2:L$1048576,MATCH(FmtData!$B$4+(ROW()-10),RawData!$A$2:$A$1048576,0))</f>
        <v>22.5</v>
      </c>
      <c r="O835">
        <f>INDEX(RawData!M$2:M$1048576,MATCH(FmtData!$B$4+(ROW()-10),RawData!$A$2:$A$1048576,0))</f>
        <v>165.2</v>
      </c>
      <c r="P835">
        <f>INDEX(RawData!N$2:N$1048576,MATCH(FmtData!$B$4+(ROW()-10),RawData!$A$2:$A$1048576,0))</f>
        <v>21.9</v>
      </c>
      <c r="Q835">
        <f>INDEX(RawData!O$2:O$1048576,MATCH(FmtData!$B$4+(ROW()-10),RawData!$A$2:$A$1048576,0))</f>
        <v>180.9</v>
      </c>
      <c r="R835" s="8">
        <f>INDEX(RawData!P$2:P$1048576,MATCH(FmtData!$B$4+(ROW()-10),RawData!$A$2:$A$1048576,0))</f>
        <v>9.8624299999999998</v>
      </c>
      <c r="S835">
        <f>INDEX(RawData!Q$2:Q$1048576,MATCH(FmtData!$B$4+(ROW()-10),RawData!$A$2:$A$1048576,0))</f>
        <v>110.925</v>
      </c>
      <c r="T835" s="8">
        <f>INDEX(RawData!R$2:R$1048576,MATCH(FmtData!$B$4+(ROW()-10),RawData!$A$2:$A$1048576,0))</f>
        <v>1.85121</v>
      </c>
      <c r="U835" s="8">
        <f>INDEX(RawData!S$2:S$1048576,MATCH(FmtData!$B$4+(ROW()-10),RawData!$A$2:$A$1048576,0))</f>
        <v>0.72073100000000001</v>
      </c>
      <c r="V835" s="8">
        <f>INDEX(RawData!T$2:T$1048576,MATCH(FmtData!$B$4+(ROW()-10),RawData!$A$2:$A$1048576,0))</f>
        <v>0.20888599999999999</v>
      </c>
      <c r="W835" s="3">
        <f t="shared" si="251"/>
        <v>-0.53224938000000011</v>
      </c>
      <c r="X835" s="3">
        <f t="shared" si="252"/>
        <v>-0.490780832</v>
      </c>
      <c r="Y835" s="8">
        <f t="shared" si="241"/>
        <v>9.4244376600470048</v>
      </c>
      <c r="Z835" s="8">
        <f t="shared" si="242"/>
        <v>9.465906208047004</v>
      </c>
      <c r="AA835" s="8">
        <f t="shared" si="253"/>
        <v>9.4451719340470035</v>
      </c>
      <c r="AB835" s="41">
        <v>1</v>
      </c>
      <c r="AC835" s="42" t="str">
        <f t="shared" si="254"/>
        <v>Isco</v>
      </c>
      <c r="AD835" s="5">
        <f t="shared" si="260"/>
        <v>-290.56</v>
      </c>
      <c r="AE835" s="15">
        <f t="shared" si="243"/>
        <v>-129.68472628001143</v>
      </c>
      <c r="AF835" s="15">
        <f t="shared" si="244"/>
        <v>-120.06530245072815</v>
      </c>
      <c r="AG835" s="15">
        <f t="shared" si="245"/>
        <v>-124.88507730890012</v>
      </c>
      <c r="AH835" s="15">
        <f t="shared" si="255"/>
        <v>-124.88507730890012</v>
      </c>
      <c r="AI835" s="17">
        <f t="shared" si="246"/>
        <v>1.1836055010065558</v>
      </c>
      <c r="AJ835" s="17">
        <f t="shared" si="247"/>
        <v>0.93299583872350833</v>
      </c>
      <c r="AK835" s="17">
        <f t="shared" si="248"/>
        <v>0.92133133039966397</v>
      </c>
      <c r="AL835" s="17">
        <f t="shared" si="249"/>
        <v>0.92713909919466908</v>
      </c>
      <c r="AM835" s="17">
        <f t="shared" si="250"/>
        <v>0.92713909919466908</v>
      </c>
      <c r="AN835" s="17">
        <f t="shared" si="256"/>
        <v>4.6441133830787962E-5</v>
      </c>
      <c r="AO835" s="17">
        <f t="shared" si="257"/>
        <v>9.2713909919466904</v>
      </c>
      <c r="AP835" s="17">
        <f t="shared" si="258"/>
        <v>11.836055010065557</v>
      </c>
      <c r="AQ835" s="17">
        <f t="shared" si="259"/>
        <v>18.761465517827979</v>
      </c>
    </row>
    <row r="836" spans="2:43" x14ac:dyDescent="0.45">
      <c r="B836">
        <f>INDEX(RawData!$A$2:$A$1048576,MATCH(FmtData!$B$4+(ROW()-10),RawData!$A$2:$A$1048576,0))</f>
        <v>1024</v>
      </c>
      <c r="C836" s="23">
        <f>LEFT(INDEX(RawData!$B$2:$B$1048576, MATCH(FmtData!$B$4+(ROW()-10),RawData!$A$2:$A$1048576,0)),10)+MID(INDEX(RawData!$B$2:$B$1048576, MATCH(FmtData!$B$4+(ROW()-10),RawData!$A$2:$A$1048576,0)),12,8)-$B$5/24</f>
        <v>42201.085914351854</v>
      </c>
      <c r="D836" s="7">
        <f>MID(INDEX(RawData!$B$2:$B$1048576, MATCH(FmtData!$B$4+(ROW()-10),RawData!$A$2:$A$1048576,0)),12,8)+$B$5/24</f>
        <v>0.58591435185185192</v>
      </c>
      <c r="E836" s="8">
        <f>INDEX(RawData!$D$2:$D$1048576,MATCH(FmtData!$B$4+(ROW()-10),RawData!$A$2:$A$1048576,0))</f>
        <v>35.979199999999999</v>
      </c>
      <c r="F836">
        <f>INDEX(RawData!$D$2:$D$1048576,MATCH(FmtData!$B$4+(ROW()-10),RawData!$A$2:$A$1048576,0))</f>
        <v>35.979199999999999</v>
      </c>
      <c r="G836">
        <f>INDEX(RawData!E$2:E$1048576,MATCH(FmtData!$B$4+(ROW()-10),RawData!$A$2:$A$1048576,0))</f>
        <v>2718.05</v>
      </c>
      <c r="H836">
        <f>INDEX(RawData!F$2:F$1048576,MATCH(FmtData!$B$4+(ROW()-10),RawData!$A$2:$A$1048576,0))</f>
        <v>-1.0764199999999999</v>
      </c>
      <c r="I836">
        <f>INDEX(RawData!G$2:G$1048576,MATCH(FmtData!$B$4+(ROW()-10),RawData!$A$2:$A$1048576,0))</f>
        <v>-29008.1</v>
      </c>
      <c r="J836">
        <f>INDEX(RawData!H$2:H$1048576,MATCH(FmtData!$B$4+(ROW()-10),RawData!$A$2:$A$1048576,0))</f>
        <v>5.0845300000000003E-2</v>
      </c>
      <c r="K836">
        <f>INDEX(RawData!I$2:I$1048576,MATCH(FmtData!$B$4+(ROW()-10),RawData!$A$2:$A$1048576,0))</f>
        <v>-0.61533599999999999</v>
      </c>
      <c r="L836">
        <f>INDEX(RawData!J$2:J$1048576,MATCH(FmtData!$B$4+(ROW()-10),RawData!$A$2:$A$1048576,0))</f>
        <v>167.1</v>
      </c>
      <c r="M836">
        <f>INDEX(RawData!K$2:K$1048576,MATCH(FmtData!$B$4+(ROW()-10),RawData!$A$2:$A$1048576,0))</f>
        <v>175.7</v>
      </c>
      <c r="N836">
        <f>INDEX(RawData!L$2:L$1048576,MATCH(FmtData!$B$4+(ROW()-10),RawData!$A$2:$A$1048576,0))</f>
        <v>22.5</v>
      </c>
      <c r="O836">
        <f>INDEX(RawData!M$2:M$1048576,MATCH(FmtData!$B$4+(ROW()-10),RawData!$A$2:$A$1048576,0))</f>
        <v>158.69999999999999</v>
      </c>
      <c r="P836">
        <f>INDEX(RawData!N$2:N$1048576,MATCH(FmtData!$B$4+(ROW()-10),RawData!$A$2:$A$1048576,0))</f>
        <v>21.9</v>
      </c>
      <c r="Q836">
        <f>INDEX(RawData!O$2:O$1048576,MATCH(FmtData!$B$4+(ROW()-10),RawData!$A$2:$A$1048576,0))</f>
        <v>180.9</v>
      </c>
      <c r="R836" s="8">
        <f>INDEX(RawData!P$2:P$1048576,MATCH(FmtData!$B$4+(ROW()-10),RawData!$A$2:$A$1048576,0))</f>
        <v>9.8624299999999998</v>
      </c>
      <c r="S836">
        <f>INDEX(RawData!Q$2:Q$1048576,MATCH(FmtData!$B$4+(ROW()-10),RawData!$A$2:$A$1048576,0))</f>
        <v>110.925</v>
      </c>
      <c r="T836" s="8">
        <f>INDEX(RawData!R$2:R$1048576,MATCH(FmtData!$B$4+(ROW()-10),RawData!$A$2:$A$1048576,0))</f>
        <v>1.85121</v>
      </c>
      <c r="U836" s="8">
        <f>INDEX(RawData!S$2:S$1048576,MATCH(FmtData!$B$4+(ROW()-10),RawData!$A$2:$A$1048576,0))</f>
        <v>0.72063999999999995</v>
      </c>
      <c r="V836" s="8">
        <f>INDEX(RawData!T$2:T$1048576,MATCH(FmtData!$B$4+(ROW()-10),RawData!$A$2:$A$1048576,0))</f>
        <v>0.20866899999999999</v>
      </c>
      <c r="W836" s="3">
        <f t="shared" si="251"/>
        <v>-0.53201823999999998</v>
      </c>
      <c r="X836" s="3">
        <f t="shared" si="252"/>
        <v>-0.49022965200000002</v>
      </c>
      <c r="Y836" s="8">
        <f t="shared" si="241"/>
        <v>9.4246688000470051</v>
      </c>
      <c r="Z836" s="8">
        <f t="shared" si="242"/>
        <v>9.4664573880470044</v>
      </c>
      <c r="AA836" s="8">
        <f t="shared" si="253"/>
        <v>9.4455630940470048</v>
      </c>
      <c r="AB836" s="41">
        <v>1</v>
      </c>
      <c r="AC836" s="42" t="str">
        <f t="shared" si="254"/>
        <v>Isco</v>
      </c>
      <c r="AD836" s="5">
        <f t="shared" si="260"/>
        <v>-290.56</v>
      </c>
      <c r="AE836" s="15">
        <f t="shared" si="243"/>
        <v>-129.63133188453219</v>
      </c>
      <c r="AF836" s="15">
        <f t="shared" si="244"/>
        <v>-119.93690318918652</v>
      </c>
      <c r="AG836" s="15">
        <f t="shared" si="245"/>
        <v>-124.79433680680518</v>
      </c>
      <c r="AH836" s="15">
        <f t="shared" si="255"/>
        <v>-124.79433680680518</v>
      </c>
      <c r="AI836" s="17">
        <f t="shared" si="246"/>
        <v>1.1836055010065558</v>
      </c>
      <c r="AJ836" s="17">
        <f t="shared" si="247"/>
        <v>0.93293027759819058</v>
      </c>
      <c r="AK836" s="17">
        <f t="shared" si="248"/>
        <v>0.92117760573014007</v>
      </c>
      <c r="AL836" s="17">
        <f t="shared" si="249"/>
        <v>0.92702908182339461</v>
      </c>
      <c r="AM836" s="17">
        <f t="shared" si="250"/>
        <v>0.92702908182339461</v>
      </c>
      <c r="AN836" s="17">
        <f t="shared" si="256"/>
        <v>1.6860516004868487E-4</v>
      </c>
      <c r="AO836" s="17">
        <f t="shared" si="257"/>
        <v>9.2702908182339456</v>
      </c>
      <c r="AP836" s="17">
        <f t="shared" si="258"/>
        <v>11.836055010065557</v>
      </c>
      <c r="AQ836" s="17">
        <f t="shared" si="259"/>
        <v>18.740229739384869</v>
      </c>
    </row>
    <row r="837" spans="2:43" x14ac:dyDescent="0.45">
      <c r="B837">
        <f>INDEX(RawData!$A$2:$A$1048576,MATCH(FmtData!$B$4+(ROW()-10),RawData!$A$2:$A$1048576,0))</f>
        <v>1025</v>
      </c>
      <c r="C837" s="23">
        <f>LEFT(INDEX(RawData!$B$2:$B$1048576, MATCH(FmtData!$B$4+(ROW()-10),RawData!$A$2:$A$1048576,0)),10)+MID(INDEX(RawData!$B$2:$B$1048576, MATCH(FmtData!$B$4+(ROW()-10),RawData!$A$2:$A$1048576,0)),12,8)-$B$5/24</f>
        <v>42201.086608796293</v>
      </c>
      <c r="D837" s="7">
        <f>MID(INDEX(RawData!$B$2:$B$1048576, MATCH(FmtData!$B$4+(ROW()-10),RawData!$A$2:$A$1048576,0)),12,8)+$B$5/24</f>
        <v>0.58660879629629625</v>
      </c>
      <c r="E837" s="8">
        <f>INDEX(RawData!$D$2:$D$1048576,MATCH(FmtData!$B$4+(ROW()-10),RawData!$A$2:$A$1048576,0))</f>
        <v>35.995800000000003</v>
      </c>
      <c r="F837">
        <f>INDEX(RawData!$D$2:$D$1048576,MATCH(FmtData!$B$4+(ROW()-10),RawData!$A$2:$A$1048576,0))</f>
        <v>35.995800000000003</v>
      </c>
      <c r="G837">
        <f>INDEX(RawData!E$2:E$1048576,MATCH(FmtData!$B$4+(ROW()-10),RawData!$A$2:$A$1048576,0))</f>
        <v>2711.59</v>
      </c>
      <c r="H837">
        <f>INDEX(RawData!F$2:F$1048576,MATCH(FmtData!$B$4+(ROW()-10),RawData!$A$2:$A$1048576,0))</f>
        <v>-1.0764199999999999</v>
      </c>
      <c r="I837">
        <f>INDEX(RawData!G$2:G$1048576,MATCH(FmtData!$B$4+(ROW()-10),RawData!$A$2:$A$1048576,0))</f>
        <v>-29008.1</v>
      </c>
      <c r="J837">
        <f>INDEX(RawData!H$2:H$1048576,MATCH(FmtData!$B$4+(ROW()-10),RawData!$A$2:$A$1048576,0))</f>
        <v>5.0845300000000003E-2</v>
      </c>
      <c r="K837">
        <f>INDEX(RawData!I$2:I$1048576,MATCH(FmtData!$B$4+(ROW()-10),RawData!$A$2:$A$1048576,0))</f>
        <v>-0.61533599999999999</v>
      </c>
      <c r="L837">
        <f>INDEX(RawData!J$2:J$1048576,MATCH(FmtData!$B$4+(ROW()-10),RawData!$A$2:$A$1048576,0))</f>
        <v>164.8</v>
      </c>
      <c r="M837">
        <f>INDEX(RawData!K$2:K$1048576,MATCH(FmtData!$B$4+(ROW()-10),RawData!$A$2:$A$1048576,0))</f>
        <v>177.8</v>
      </c>
      <c r="N837">
        <f>INDEX(RawData!L$2:L$1048576,MATCH(FmtData!$B$4+(ROW()-10),RawData!$A$2:$A$1048576,0))</f>
        <v>22.5</v>
      </c>
      <c r="O837">
        <f>INDEX(RawData!M$2:M$1048576,MATCH(FmtData!$B$4+(ROW()-10),RawData!$A$2:$A$1048576,0))</f>
        <v>156.5</v>
      </c>
      <c r="P837">
        <f>INDEX(RawData!N$2:N$1048576,MATCH(FmtData!$B$4+(ROW()-10),RawData!$A$2:$A$1048576,0))</f>
        <v>22</v>
      </c>
      <c r="Q837">
        <f>INDEX(RawData!O$2:O$1048576,MATCH(FmtData!$B$4+(ROW()-10),RawData!$A$2:$A$1048576,0))</f>
        <v>180.7</v>
      </c>
      <c r="R837" s="8">
        <f>INDEX(RawData!P$2:P$1048576,MATCH(FmtData!$B$4+(ROW()-10),RawData!$A$2:$A$1048576,0))</f>
        <v>9.8624299999999998</v>
      </c>
      <c r="S837">
        <f>INDEX(RawData!Q$2:Q$1048576,MATCH(FmtData!$B$4+(ROW()-10),RawData!$A$2:$A$1048576,0))</f>
        <v>110.925</v>
      </c>
      <c r="T837" s="8">
        <f>INDEX(RawData!R$2:R$1048576,MATCH(FmtData!$B$4+(ROW()-10),RawData!$A$2:$A$1048576,0))</f>
        <v>1.85121</v>
      </c>
      <c r="U837" s="8">
        <f>INDEX(RawData!S$2:S$1048576,MATCH(FmtData!$B$4+(ROW()-10),RawData!$A$2:$A$1048576,0))</f>
        <v>0.72015300000000004</v>
      </c>
      <c r="V837" s="8">
        <f>INDEX(RawData!T$2:T$1048576,MATCH(FmtData!$B$4+(ROW()-10),RawData!$A$2:$A$1048576,0))</f>
        <v>0.20879300000000001</v>
      </c>
      <c r="W837" s="3">
        <f t="shared" si="251"/>
        <v>-0.53078126000000014</v>
      </c>
      <c r="X837" s="3">
        <f t="shared" si="252"/>
        <v>-0.49054461200000005</v>
      </c>
      <c r="Y837" s="8">
        <f t="shared" si="241"/>
        <v>9.425905780047005</v>
      </c>
      <c r="Z837" s="8">
        <f t="shared" si="242"/>
        <v>9.4661424280470037</v>
      </c>
      <c r="AA837" s="8">
        <f t="shared" si="253"/>
        <v>9.4460241040470052</v>
      </c>
      <c r="AB837" s="41">
        <v>1</v>
      </c>
      <c r="AC837" s="42" t="str">
        <f t="shared" si="254"/>
        <v>Isco</v>
      </c>
      <c r="AD837" s="5">
        <f t="shared" si="260"/>
        <v>-290.56</v>
      </c>
      <c r="AE837" s="15">
        <f t="shared" si="243"/>
        <v>-129.34554143418404</v>
      </c>
      <c r="AF837" s="15">
        <f t="shared" si="244"/>
        <v>-120.01027594094637</v>
      </c>
      <c r="AG837" s="15">
        <f t="shared" si="245"/>
        <v>-124.68738344755604</v>
      </c>
      <c r="AH837" s="15">
        <f t="shared" si="255"/>
        <v>-124.68738344755604</v>
      </c>
      <c r="AI837" s="17">
        <f t="shared" si="246"/>
        <v>1.1836055010065558</v>
      </c>
      <c r="AJ837" s="17">
        <f t="shared" si="247"/>
        <v>0.93257952200397276</v>
      </c>
      <c r="AK837" s="17">
        <f t="shared" si="248"/>
        <v>0.92126544420587009</v>
      </c>
      <c r="AL837" s="17">
        <f t="shared" si="249"/>
        <v>0.9268994408631468</v>
      </c>
      <c r="AM837" s="17">
        <f t="shared" si="250"/>
        <v>0.9268994408631468</v>
      </c>
      <c r="AN837" s="17">
        <f t="shared" si="256"/>
        <v>2.5609099314349848E-4</v>
      </c>
      <c r="AO837" s="17">
        <f t="shared" si="257"/>
        <v>9.2689944086314675</v>
      </c>
      <c r="AP837" s="17">
        <f t="shared" si="258"/>
        <v>11.836055010065557</v>
      </c>
      <c r="AQ837" s="17">
        <f t="shared" si="259"/>
        <v>18.695689762520413</v>
      </c>
    </row>
    <row r="838" spans="2:43" x14ac:dyDescent="0.45">
      <c r="B838">
        <f>INDEX(RawData!$A$2:$A$1048576,MATCH(FmtData!$B$4+(ROW()-10),RawData!$A$2:$A$1048576,0))</f>
        <v>1026</v>
      </c>
      <c r="C838" s="23">
        <f>LEFT(INDEX(RawData!$B$2:$B$1048576, MATCH(FmtData!$B$4+(ROW()-10),RawData!$A$2:$A$1048576,0)),10)+MID(INDEX(RawData!$B$2:$B$1048576, MATCH(FmtData!$B$4+(ROW()-10),RawData!$A$2:$A$1048576,0)),12,8)-$B$5/24</f>
        <v>42201.08730324074</v>
      </c>
      <c r="D838" s="7">
        <f>MID(INDEX(RawData!$B$2:$B$1048576, MATCH(FmtData!$B$4+(ROW()-10),RawData!$A$2:$A$1048576,0)),12,8)+$B$5/24</f>
        <v>0.58730324074074081</v>
      </c>
      <c r="E838" s="8">
        <f>INDEX(RawData!$D$2:$D$1048576,MATCH(FmtData!$B$4+(ROW()-10),RawData!$A$2:$A$1048576,0))</f>
        <v>36.012300000000003</v>
      </c>
      <c r="F838">
        <f>INDEX(RawData!$D$2:$D$1048576,MATCH(FmtData!$B$4+(ROW()-10),RawData!$A$2:$A$1048576,0))</f>
        <v>36.012300000000003</v>
      </c>
      <c r="G838">
        <f>INDEX(RawData!E$2:E$1048576,MATCH(FmtData!$B$4+(ROW()-10),RawData!$A$2:$A$1048576,0))</f>
        <v>2701.74</v>
      </c>
      <c r="H838">
        <f>INDEX(RawData!F$2:F$1048576,MATCH(FmtData!$B$4+(ROW()-10),RawData!$A$2:$A$1048576,0))</f>
        <v>-1.0764199999999999</v>
      </c>
      <c r="I838">
        <f>INDEX(RawData!G$2:G$1048576,MATCH(FmtData!$B$4+(ROW()-10),RawData!$A$2:$A$1048576,0))</f>
        <v>-29008.1</v>
      </c>
      <c r="J838">
        <f>INDEX(RawData!H$2:H$1048576,MATCH(FmtData!$B$4+(ROW()-10),RawData!$A$2:$A$1048576,0))</f>
        <v>5.0845300000000003E-2</v>
      </c>
      <c r="K838">
        <f>INDEX(RawData!I$2:I$1048576,MATCH(FmtData!$B$4+(ROW()-10),RawData!$A$2:$A$1048576,0))</f>
        <v>-0.61495900000000003</v>
      </c>
      <c r="L838">
        <f>INDEX(RawData!J$2:J$1048576,MATCH(FmtData!$B$4+(ROW()-10),RawData!$A$2:$A$1048576,0))</f>
        <v>173.7</v>
      </c>
      <c r="M838">
        <f>INDEX(RawData!K$2:K$1048576,MATCH(FmtData!$B$4+(ROW()-10),RawData!$A$2:$A$1048576,0))</f>
        <v>172.2</v>
      </c>
      <c r="N838">
        <f>INDEX(RawData!L$2:L$1048576,MATCH(FmtData!$B$4+(ROW()-10),RawData!$A$2:$A$1048576,0))</f>
        <v>22.5</v>
      </c>
      <c r="O838">
        <f>INDEX(RawData!M$2:M$1048576,MATCH(FmtData!$B$4+(ROW()-10),RawData!$A$2:$A$1048576,0))</f>
        <v>155</v>
      </c>
      <c r="P838">
        <f>INDEX(RawData!N$2:N$1048576,MATCH(FmtData!$B$4+(ROW()-10),RawData!$A$2:$A$1048576,0))</f>
        <v>22</v>
      </c>
      <c r="Q838">
        <f>INDEX(RawData!O$2:O$1048576,MATCH(FmtData!$B$4+(ROW()-10),RawData!$A$2:$A$1048576,0))</f>
        <v>180.4</v>
      </c>
      <c r="R838" s="8">
        <f>INDEX(RawData!P$2:P$1048576,MATCH(FmtData!$B$4+(ROW()-10),RawData!$A$2:$A$1048576,0))</f>
        <v>9.8624299999999998</v>
      </c>
      <c r="S838">
        <f>INDEX(RawData!Q$2:Q$1048576,MATCH(FmtData!$B$4+(ROW()-10),RawData!$A$2:$A$1048576,0))</f>
        <v>110.925</v>
      </c>
      <c r="T838" s="8">
        <f>INDEX(RawData!R$2:R$1048576,MATCH(FmtData!$B$4+(ROW()-10),RawData!$A$2:$A$1048576,0))</f>
        <v>1.85121</v>
      </c>
      <c r="U838" s="8">
        <f>INDEX(RawData!S$2:S$1048576,MATCH(FmtData!$B$4+(ROW()-10),RawData!$A$2:$A$1048576,0))</f>
        <v>0.71987800000000002</v>
      </c>
      <c r="V838" s="8">
        <f>INDEX(RawData!T$2:T$1048576,MATCH(FmtData!$B$4+(ROW()-10),RawData!$A$2:$A$1048576,0))</f>
        <v>0.20879300000000001</v>
      </c>
      <c r="W838" s="3">
        <f t="shared" si="251"/>
        <v>-0.5300827600000001</v>
      </c>
      <c r="X838" s="3">
        <f t="shared" si="252"/>
        <v>-0.49054461200000005</v>
      </c>
      <c r="Y838" s="8">
        <f t="shared" si="241"/>
        <v>9.4266042800470036</v>
      </c>
      <c r="Z838" s="8">
        <f t="shared" si="242"/>
        <v>9.4661424280470037</v>
      </c>
      <c r="AA838" s="8">
        <f t="shared" si="253"/>
        <v>9.4463733540470045</v>
      </c>
      <c r="AB838" s="41">
        <v>1</v>
      </c>
      <c r="AC838" s="42" t="str">
        <f t="shared" si="254"/>
        <v>Isco</v>
      </c>
      <c r="AD838" s="5">
        <f t="shared" si="260"/>
        <v>-290.56</v>
      </c>
      <c r="AE838" s="15">
        <f t="shared" si="243"/>
        <v>-129.18412920687149</v>
      </c>
      <c r="AF838" s="15">
        <f t="shared" si="244"/>
        <v>-120.01027594094637</v>
      </c>
      <c r="AG838" s="15">
        <f t="shared" si="245"/>
        <v>-124.60635155103955</v>
      </c>
      <c r="AH838" s="15">
        <f t="shared" si="255"/>
        <v>-124.60635155103955</v>
      </c>
      <c r="AI838" s="17">
        <f t="shared" si="246"/>
        <v>1.1836055010065558</v>
      </c>
      <c r="AJ838" s="17">
        <f t="shared" si="247"/>
        <v>0.93238153449124739</v>
      </c>
      <c r="AK838" s="17">
        <f t="shared" si="248"/>
        <v>0.92126544420587009</v>
      </c>
      <c r="AL838" s="17">
        <f t="shared" si="249"/>
        <v>0.92680124412484854</v>
      </c>
      <c r="AM838" s="17">
        <f t="shared" si="250"/>
        <v>0.92680124412484854</v>
      </c>
      <c r="AN838" s="17">
        <f t="shared" si="256"/>
        <v>5.9987629677515919E-5</v>
      </c>
      <c r="AO838" s="17">
        <f t="shared" si="257"/>
        <v>9.2680124412484854</v>
      </c>
      <c r="AP838" s="17">
        <f t="shared" si="258"/>
        <v>11.836055010065557</v>
      </c>
      <c r="AQ838" s="17">
        <f t="shared" si="259"/>
        <v>18.627776639902013</v>
      </c>
    </row>
    <row r="839" spans="2:43" x14ac:dyDescent="0.45">
      <c r="B839">
        <f>INDEX(RawData!$A$2:$A$1048576,MATCH(FmtData!$B$4+(ROW()-10),RawData!$A$2:$A$1048576,0))</f>
        <v>1027</v>
      </c>
      <c r="C839" s="23">
        <f>LEFT(INDEX(RawData!$B$2:$B$1048576, MATCH(FmtData!$B$4+(ROW()-10),RawData!$A$2:$A$1048576,0)),10)+MID(INDEX(RawData!$B$2:$B$1048576, MATCH(FmtData!$B$4+(ROW()-10),RawData!$A$2:$A$1048576,0)),12,8)-$B$5/24</f>
        <v>42201.08798611111</v>
      </c>
      <c r="D839" s="7">
        <f>MID(INDEX(RawData!$B$2:$B$1048576, MATCH(FmtData!$B$4+(ROW()-10),RawData!$A$2:$A$1048576,0)),12,8)+$B$5/24</f>
        <v>0.5879861111111111</v>
      </c>
      <c r="E839" s="8">
        <f>INDEX(RawData!$D$2:$D$1048576,MATCH(FmtData!$B$4+(ROW()-10),RawData!$A$2:$A$1048576,0))</f>
        <v>36.029000000000003</v>
      </c>
      <c r="F839">
        <f>INDEX(RawData!$D$2:$D$1048576,MATCH(FmtData!$B$4+(ROW()-10),RawData!$A$2:$A$1048576,0))</f>
        <v>36.029000000000003</v>
      </c>
      <c r="G839">
        <f>INDEX(RawData!E$2:E$1048576,MATCH(FmtData!$B$4+(ROW()-10),RawData!$A$2:$A$1048576,0))</f>
        <v>2682.66</v>
      </c>
      <c r="H839">
        <f>INDEX(RawData!F$2:F$1048576,MATCH(FmtData!$B$4+(ROW()-10),RawData!$A$2:$A$1048576,0))</f>
        <v>-1.0764199999999999</v>
      </c>
      <c r="I839">
        <f>INDEX(RawData!G$2:G$1048576,MATCH(FmtData!$B$4+(ROW()-10),RawData!$A$2:$A$1048576,0))</f>
        <v>-29008.1</v>
      </c>
      <c r="J839">
        <f>INDEX(RawData!H$2:H$1048576,MATCH(FmtData!$B$4+(ROW()-10),RawData!$A$2:$A$1048576,0))</f>
        <v>5.0826799999999998E-2</v>
      </c>
      <c r="K839">
        <f>INDEX(RawData!I$2:I$1048576,MATCH(FmtData!$B$4+(ROW()-10),RawData!$A$2:$A$1048576,0))</f>
        <v>-0.61552499999999999</v>
      </c>
      <c r="L839">
        <f>INDEX(RawData!J$2:J$1048576,MATCH(FmtData!$B$4+(ROW()-10),RawData!$A$2:$A$1048576,0))</f>
        <v>219.5</v>
      </c>
      <c r="M839">
        <f>INDEX(RawData!K$2:K$1048576,MATCH(FmtData!$B$4+(ROW()-10),RawData!$A$2:$A$1048576,0))</f>
        <v>172.3</v>
      </c>
      <c r="N839">
        <f>INDEX(RawData!L$2:L$1048576,MATCH(FmtData!$B$4+(ROW()-10),RawData!$A$2:$A$1048576,0))</f>
        <v>22.5</v>
      </c>
      <c r="O839">
        <f>INDEX(RawData!M$2:M$1048576,MATCH(FmtData!$B$4+(ROW()-10),RawData!$A$2:$A$1048576,0))</f>
        <v>171.1</v>
      </c>
      <c r="P839">
        <f>INDEX(RawData!N$2:N$1048576,MATCH(FmtData!$B$4+(ROW()-10),RawData!$A$2:$A$1048576,0))</f>
        <v>22</v>
      </c>
      <c r="Q839">
        <f>INDEX(RawData!O$2:O$1048576,MATCH(FmtData!$B$4+(ROW()-10),RawData!$A$2:$A$1048576,0))</f>
        <v>180.1</v>
      </c>
      <c r="R839" s="8">
        <f>INDEX(RawData!P$2:P$1048576,MATCH(FmtData!$B$4+(ROW()-10),RawData!$A$2:$A$1048576,0))</f>
        <v>9.8624299999999998</v>
      </c>
      <c r="S839">
        <f>INDEX(RawData!Q$2:Q$1048576,MATCH(FmtData!$B$4+(ROW()-10),RawData!$A$2:$A$1048576,0))</f>
        <v>110.925</v>
      </c>
      <c r="T839" s="8">
        <f>INDEX(RawData!R$2:R$1048576,MATCH(FmtData!$B$4+(ROW()-10),RawData!$A$2:$A$1048576,0))</f>
        <v>1.85121</v>
      </c>
      <c r="U839" s="8">
        <f>INDEX(RawData!S$2:S$1048576,MATCH(FmtData!$B$4+(ROW()-10),RawData!$A$2:$A$1048576,0))</f>
        <v>0.719665</v>
      </c>
      <c r="V839" s="8">
        <f>INDEX(RawData!T$2:T$1048576,MATCH(FmtData!$B$4+(ROW()-10),RawData!$A$2:$A$1048576,0))</f>
        <v>0.209259</v>
      </c>
      <c r="W839" s="3">
        <f t="shared" si="251"/>
        <v>-0.52954174000000009</v>
      </c>
      <c r="X839" s="3">
        <f t="shared" si="252"/>
        <v>-0.49172825200000003</v>
      </c>
      <c r="Y839" s="8">
        <f t="shared" si="241"/>
        <v>9.4271453000470036</v>
      </c>
      <c r="Z839" s="8">
        <f t="shared" si="242"/>
        <v>9.4649587880470047</v>
      </c>
      <c r="AA839" s="8">
        <f t="shared" si="253"/>
        <v>9.4460520440470042</v>
      </c>
      <c r="AB839" s="41">
        <v>1</v>
      </c>
      <c r="AC839" s="42" t="str">
        <f t="shared" si="254"/>
        <v>Isco</v>
      </c>
      <c r="AD839" s="5">
        <f t="shared" si="260"/>
        <v>-290.56</v>
      </c>
      <c r="AE839" s="15">
        <f t="shared" si="243"/>
        <v>-129.0590924324074</v>
      </c>
      <c r="AF839" s="15">
        <f t="shared" si="244"/>
        <v>-120.28597386979186</v>
      </c>
      <c r="AG839" s="15">
        <f t="shared" si="245"/>
        <v>-124.68090110599053</v>
      </c>
      <c r="AH839" s="15">
        <f t="shared" si="255"/>
        <v>-124.68090110599053</v>
      </c>
      <c r="AI839" s="17">
        <f t="shared" si="246"/>
        <v>1.1836055010065558</v>
      </c>
      <c r="AJ839" s="17">
        <f t="shared" si="247"/>
        <v>0.93222822271928008</v>
      </c>
      <c r="AK839" s="17">
        <f t="shared" si="248"/>
        <v>0.9215956468377049</v>
      </c>
      <c r="AL839" s="17">
        <f t="shared" si="249"/>
        <v>0.92689158461303778</v>
      </c>
      <c r="AM839" s="17">
        <f t="shared" si="250"/>
        <v>0.92689158461303778</v>
      </c>
      <c r="AN839" s="17">
        <f t="shared" si="256"/>
        <v>-3.0352858511717429E-5</v>
      </c>
      <c r="AO839" s="17">
        <f t="shared" si="257"/>
        <v>9.268915846130378</v>
      </c>
      <c r="AP839" s="17">
        <f t="shared" si="258"/>
        <v>11.836055010065557</v>
      </c>
      <c r="AQ839" s="17">
        <f t="shared" si="259"/>
        <v>18.496225129286881</v>
      </c>
    </row>
    <row r="840" spans="2:43" x14ac:dyDescent="0.45">
      <c r="B840">
        <f>INDEX(RawData!$A$2:$A$1048576,MATCH(FmtData!$B$4+(ROW()-10),RawData!$A$2:$A$1048576,0))</f>
        <v>1028</v>
      </c>
      <c r="C840" s="23">
        <f>LEFT(INDEX(RawData!$B$2:$B$1048576, MATCH(FmtData!$B$4+(ROW()-10),RawData!$A$2:$A$1048576,0)),10)+MID(INDEX(RawData!$B$2:$B$1048576, MATCH(FmtData!$B$4+(ROW()-10),RawData!$A$2:$A$1048576,0)),12,8)-$B$5/24</f>
        <v>42201.088692129626</v>
      </c>
      <c r="D840" s="7">
        <f>MID(INDEX(RawData!$B$2:$B$1048576, MATCH(FmtData!$B$4+(ROW()-10),RawData!$A$2:$A$1048576,0)),12,8)+$B$5/24</f>
        <v>0.58869212962962969</v>
      </c>
      <c r="E840" s="8">
        <f>INDEX(RawData!$D$2:$D$1048576,MATCH(FmtData!$B$4+(ROW()-10),RawData!$A$2:$A$1048576,0))</f>
        <v>36.0456</v>
      </c>
      <c r="F840">
        <f>INDEX(RawData!$D$2:$D$1048576,MATCH(FmtData!$B$4+(ROW()-10),RawData!$A$2:$A$1048576,0))</f>
        <v>36.0456</v>
      </c>
      <c r="G840">
        <f>INDEX(RawData!E$2:E$1048576,MATCH(FmtData!$B$4+(ROW()-10),RawData!$A$2:$A$1048576,0))</f>
        <v>2686.66</v>
      </c>
      <c r="H840">
        <f>INDEX(RawData!F$2:F$1048576,MATCH(FmtData!$B$4+(ROW()-10),RawData!$A$2:$A$1048576,0))</f>
        <v>-1.0764199999999999</v>
      </c>
      <c r="I840">
        <f>INDEX(RawData!G$2:G$1048576,MATCH(FmtData!$B$4+(ROW()-10),RawData!$A$2:$A$1048576,0))</f>
        <v>-29008.1</v>
      </c>
      <c r="J840">
        <f>INDEX(RawData!H$2:H$1048576,MATCH(FmtData!$B$4+(ROW()-10),RawData!$A$2:$A$1048576,0))</f>
        <v>5.0845300000000003E-2</v>
      </c>
      <c r="K840">
        <f>INDEX(RawData!I$2:I$1048576,MATCH(FmtData!$B$4+(ROW()-10),RawData!$A$2:$A$1048576,0))</f>
        <v>-0.61458100000000004</v>
      </c>
      <c r="L840">
        <f>INDEX(RawData!J$2:J$1048576,MATCH(FmtData!$B$4+(ROW()-10),RawData!$A$2:$A$1048576,0))</f>
        <v>171.8</v>
      </c>
      <c r="M840">
        <f>INDEX(RawData!K$2:K$1048576,MATCH(FmtData!$B$4+(ROW()-10),RawData!$A$2:$A$1048576,0))</f>
        <v>175.5</v>
      </c>
      <c r="N840">
        <f>INDEX(RawData!L$2:L$1048576,MATCH(FmtData!$B$4+(ROW()-10),RawData!$A$2:$A$1048576,0))</f>
        <v>22.5</v>
      </c>
      <c r="O840">
        <f>INDEX(RawData!M$2:M$1048576,MATCH(FmtData!$B$4+(ROW()-10),RawData!$A$2:$A$1048576,0))</f>
        <v>163.30000000000001</v>
      </c>
      <c r="P840">
        <f>INDEX(RawData!N$2:N$1048576,MATCH(FmtData!$B$4+(ROW()-10),RawData!$A$2:$A$1048576,0))</f>
        <v>22</v>
      </c>
      <c r="Q840">
        <f>INDEX(RawData!O$2:O$1048576,MATCH(FmtData!$B$4+(ROW()-10),RawData!$A$2:$A$1048576,0))</f>
        <v>180.1</v>
      </c>
      <c r="R840" s="8">
        <f>INDEX(RawData!P$2:P$1048576,MATCH(FmtData!$B$4+(ROW()-10),RawData!$A$2:$A$1048576,0))</f>
        <v>9.8624299999999998</v>
      </c>
      <c r="S840">
        <f>INDEX(RawData!Q$2:Q$1048576,MATCH(FmtData!$B$4+(ROW()-10),RawData!$A$2:$A$1048576,0))</f>
        <v>110.925</v>
      </c>
      <c r="T840" s="8">
        <f>INDEX(RawData!R$2:R$1048576,MATCH(FmtData!$B$4+(ROW()-10),RawData!$A$2:$A$1048576,0))</f>
        <v>1.85121</v>
      </c>
      <c r="U840" s="8">
        <f>INDEX(RawData!S$2:S$1048576,MATCH(FmtData!$B$4+(ROW()-10),RawData!$A$2:$A$1048576,0))</f>
        <v>0.719665</v>
      </c>
      <c r="V840" s="8">
        <f>INDEX(RawData!T$2:T$1048576,MATCH(FmtData!$B$4+(ROW()-10),RawData!$A$2:$A$1048576,0))</f>
        <v>0.20935200000000001</v>
      </c>
      <c r="W840" s="3">
        <f t="shared" si="251"/>
        <v>-0.52954174000000009</v>
      </c>
      <c r="X840" s="3">
        <f t="shared" si="252"/>
        <v>-0.49196447200000004</v>
      </c>
      <c r="Y840" s="8">
        <f t="shared" si="241"/>
        <v>9.4271453000470036</v>
      </c>
      <c r="Z840" s="8">
        <f t="shared" si="242"/>
        <v>9.4647225680470051</v>
      </c>
      <c r="AA840" s="8">
        <f t="shared" si="253"/>
        <v>9.4459339340470052</v>
      </c>
      <c r="AB840" s="41">
        <v>1</v>
      </c>
      <c r="AC840" s="42" t="str">
        <f t="shared" si="254"/>
        <v>Isco</v>
      </c>
      <c r="AD840" s="5">
        <f t="shared" si="260"/>
        <v>-290.56</v>
      </c>
      <c r="AE840" s="15">
        <f t="shared" si="243"/>
        <v>-129.0590924324074</v>
      </c>
      <c r="AF840" s="15">
        <f t="shared" si="244"/>
        <v>-120.34098726366187</v>
      </c>
      <c r="AG840" s="15">
        <f t="shared" si="245"/>
        <v>-124.7083034823944</v>
      </c>
      <c r="AH840" s="15">
        <f t="shared" si="255"/>
        <v>-124.7083034823944</v>
      </c>
      <c r="AI840" s="17">
        <f t="shared" si="246"/>
        <v>1.1836055010065558</v>
      </c>
      <c r="AJ840" s="17">
        <f t="shared" si="247"/>
        <v>0.93222822271928008</v>
      </c>
      <c r="AK840" s="17">
        <f t="shared" si="248"/>
        <v>0.92166156455512493</v>
      </c>
      <c r="AL840" s="17">
        <f t="shared" si="249"/>
        <v>0.9269247957311666</v>
      </c>
      <c r="AM840" s="17">
        <f t="shared" si="250"/>
        <v>0.9269247957311666</v>
      </c>
      <c r="AN840" s="17">
        <f t="shared" si="256"/>
        <v>-1.7746463700285542E-4</v>
      </c>
      <c r="AO840" s="17">
        <f t="shared" si="257"/>
        <v>9.2692479573116664</v>
      </c>
      <c r="AP840" s="17">
        <f t="shared" si="258"/>
        <v>11.836055010065557</v>
      </c>
      <c r="AQ840" s="17">
        <f t="shared" si="259"/>
        <v>18.523804062329884</v>
      </c>
    </row>
    <row r="841" spans="2:43" x14ac:dyDescent="0.45">
      <c r="B841">
        <f>INDEX(RawData!$A$2:$A$1048576,MATCH(FmtData!$B$4+(ROW()-10),RawData!$A$2:$A$1048576,0))</f>
        <v>1029</v>
      </c>
      <c r="C841" s="23">
        <f>LEFT(INDEX(RawData!$B$2:$B$1048576, MATCH(FmtData!$B$4+(ROW()-10),RawData!$A$2:$A$1048576,0)),10)+MID(INDEX(RawData!$B$2:$B$1048576, MATCH(FmtData!$B$4+(ROW()-10),RawData!$A$2:$A$1048576,0)),12,8)-$B$5/24</f>
        <v>42201.089386574073</v>
      </c>
      <c r="D841" s="7">
        <f>MID(INDEX(RawData!$B$2:$B$1048576, MATCH(FmtData!$B$4+(ROW()-10),RawData!$A$2:$A$1048576,0)),12,8)+$B$5/24</f>
        <v>0.58938657407407402</v>
      </c>
      <c r="E841" s="8">
        <f>INDEX(RawData!$D$2:$D$1048576,MATCH(FmtData!$B$4+(ROW()-10),RawData!$A$2:$A$1048576,0))</f>
        <v>36.062199999999997</v>
      </c>
      <c r="F841">
        <f>INDEX(RawData!$D$2:$D$1048576,MATCH(FmtData!$B$4+(ROW()-10),RawData!$A$2:$A$1048576,0))</f>
        <v>36.062199999999997</v>
      </c>
      <c r="G841">
        <f>INDEX(RawData!E$2:E$1048576,MATCH(FmtData!$B$4+(ROW()-10),RawData!$A$2:$A$1048576,0))</f>
        <v>2687.58</v>
      </c>
      <c r="H841">
        <f>INDEX(RawData!F$2:F$1048576,MATCH(FmtData!$B$4+(ROW()-10),RawData!$A$2:$A$1048576,0))</f>
        <v>-1.0764199999999999</v>
      </c>
      <c r="I841">
        <f>INDEX(RawData!G$2:G$1048576,MATCH(FmtData!$B$4+(ROW()-10),RawData!$A$2:$A$1048576,0))</f>
        <v>-29008.1</v>
      </c>
      <c r="J841">
        <f>INDEX(RawData!H$2:H$1048576,MATCH(FmtData!$B$4+(ROW()-10),RawData!$A$2:$A$1048576,0))</f>
        <v>5.0845300000000003E-2</v>
      </c>
      <c r="K841">
        <f>INDEX(RawData!I$2:I$1048576,MATCH(FmtData!$B$4+(ROW()-10),RawData!$A$2:$A$1048576,0))</f>
        <v>-0.61552499999999999</v>
      </c>
      <c r="L841">
        <f>INDEX(RawData!J$2:J$1048576,MATCH(FmtData!$B$4+(ROW()-10),RawData!$A$2:$A$1048576,0))</f>
        <v>166.1</v>
      </c>
      <c r="M841">
        <f>INDEX(RawData!K$2:K$1048576,MATCH(FmtData!$B$4+(ROW()-10),RawData!$A$2:$A$1048576,0))</f>
        <v>177.7</v>
      </c>
      <c r="N841">
        <f>INDEX(RawData!L$2:L$1048576,MATCH(FmtData!$B$4+(ROW()-10),RawData!$A$2:$A$1048576,0))</f>
        <v>22.5</v>
      </c>
      <c r="O841">
        <f>INDEX(RawData!M$2:M$1048576,MATCH(FmtData!$B$4+(ROW()-10),RawData!$A$2:$A$1048576,0))</f>
        <v>157.6</v>
      </c>
      <c r="P841">
        <f>INDEX(RawData!N$2:N$1048576,MATCH(FmtData!$B$4+(ROW()-10),RawData!$A$2:$A$1048576,0))</f>
        <v>22</v>
      </c>
      <c r="Q841">
        <f>INDEX(RawData!O$2:O$1048576,MATCH(FmtData!$B$4+(ROW()-10),RawData!$A$2:$A$1048576,0))</f>
        <v>180</v>
      </c>
      <c r="R841" s="8">
        <f>INDEX(RawData!P$2:P$1048576,MATCH(FmtData!$B$4+(ROW()-10),RawData!$A$2:$A$1048576,0))</f>
        <v>9.8624299999999998</v>
      </c>
      <c r="S841">
        <f>INDEX(RawData!Q$2:Q$1048576,MATCH(FmtData!$B$4+(ROW()-10),RawData!$A$2:$A$1048576,0))</f>
        <v>110.925</v>
      </c>
      <c r="T841" s="8">
        <f>INDEX(RawData!R$2:R$1048576,MATCH(FmtData!$B$4+(ROW()-10),RawData!$A$2:$A$1048576,0))</f>
        <v>1.85121</v>
      </c>
      <c r="U841" s="8">
        <f>INDEX(RawData!S$2:S$1048576,MATCH(FmtData!$B$4+(ROW()-10),RawData!$A$2:$A$1048576,0))</f>
        <v>0.71987800000000002</v>
      </c>
      <c r="V841" s="8">
        <f>INDEX(RawData!T$2:T$1048576,MATCH(FmtData!$B$4+(ROW()-10),RawData!$A$2:$A$1048576,0))</f>
        <v>0.20866899999999999</v>
      </c>
      <c r="W841" s="3">
        <f t="shared" si="251"/>
        <v>-0.5300827600000001</v>
      </c>
      <c r="X841" s="3">
        <f t="shared" si="252"/>
        <v>-0.49022965200000002</v>
      </c>
      <c r="Y841" s="8">
        <f t="shared" si="241"/>
        <v>9.4266042800470036</v>
      </c>
      <c r="Z841" s="8">
        <f t="shared" si="242"/>
        <v>9.4664573880470044</v>
      </c>
      <c r="AA841" s="8">
        <f t="shared" si="253"/>
        <v>9.4465308340470031</v>
      </c>
      <c r="AB841" s="41">
        <v>1</v>
      </c>
      <c r="AC841" s="42" t="str">
        <f t="shared" si="254"/>
        <v>Isco</v>
      </c>
      <c r="AD841" s="5">
        <f t="shared" si="260"/>
        <v>-290.56</v>
      </c>
      <c r="AE841" s="15">
        <f t="shared" si="243"/>
        <v>-129.18412920687149</v>
      </c>
      <c r="AF841" s="15">
        <f t="shared" si="244"/>
        <v>-119.93690318918652</v>
      </c>
      <c r="AG841" s="15">
        <f t="shared" si="245"/>
        <v>-124.5698116641513</v>
      </c>
      <c r="AH841" s="15">
        <f t="shared" si="255"/>
        <v>-124.5698116641513</v>
      </c>
      <c r="AI841" s="17">
        <f t="shared" si="246"/>
        <v>1.1836055010065558</v>
      </c>
      <c r="AJ841" s="17">
        <f t="shared" si="247"/>
        <v>0.93238153449124739</v>
      </c>
      <c r="AK841" s="17">
        <f t="shared" si="248"/>
        <v>0.92117760573014007</v>
      </c>
      <c r="AL841" s="17">
        <f t="shared" si="249"/>
        <v>0.92675697086515307</v>
      </c>
      <c r="AM841" s="17">
        <f t="shared" si="250"/>
        <v>0.92675697086515307</v>
      </c>
      <c r="AN841" s="17">
        <f t="shared" si="256"/>
        <v>1.5496876089771128E-4</v>
      </c>
      <c r="AO841" s="17">
        <f t="shared" si="257"/>
        <v>9.2675697086515303</v>
      </c>
      <c r="AP841" s="17">
        <f t="shared" si="258"/>
        <v>11.836055010065557</v>
      </c>
      <c r="AQ841" s="17">
        <f t="shared" si="259"/>
        <v>18.530147216929773</v>
      </c>
    </row>
    <row r="842" spans="2:43" x14ac:dyDescent="0.45">
      <c r="B842">
        <f>INDEX(RawData!$A$2:$A$1048576,MATCH(FmtData!$B$4+(ROW()-10),RawData!$A$2:$A$1048576,0))</f>
        <v>1030</v>
      </c>
      <c r="C842" s="23">
        <f>LEFT(INDEX(RawData!$B$2:$B$1048576, MATCH(FmtData!$B$4+(ROW()-10),RawData!$A$2:$A$1048576,0)),10)+MID(INDEX(RawData!$B$2:$B$1048576, MATCH(FmtData!$B$4+(ROW()-10),RawData!$A$2:$A$1048576,0)),12,8)-$B$5/24</f>
        <v>42201.090081018519</v>
      </c>
      <c r="D842" s="7">
        <f>MID(INDEX(RawData!$B$2:$B$1048576, MATCH(FmtData!$B$4+(ROW()-10),RawData!$A$2:$A$1048576,0)),12,8)+$B$5/24</f>
        <v>0.59008101851851857</v>
      </c>
      <c r="E842" s="8">
        <f>INDEX(RawData!$D$2:$D$1048576,MATCH(FmtData!$B$4+(ROW()-10),RawData!$A$2:$A$1048576,0))</f>
        <v>36.078699999999998</v>
      </c>
      <c r="F842">
        <f>INDEX(RawData!$D$2:$D$1048576,MATCH(FmtData!$B$4+(ROW()-10),RawData!$A$2:$A$1048576,0))</f>
        <v>36.078699999999998</v>
      </c>
      <c r="G842">
        <f>INDEX(RawData!E$2:E$1048576,MATCH(FmtData!$B$4+(ROW()-10),RawData!$A$2:$A$1048576,0))</f>
        <v>2682.66</v>
      </c>
      <c r="H842">
        <f>INDEX(RawData!F$2:F$1048576,MATCH(FmtData!$B$4+(ROW()-10),RawData!$A$2:$A$1048576,0))</f>
        <v>-1.0764199999999999</v>
      </c>
      <c r="I842">
        <f>INDEX(RawData!G$2:G$1048576,MATCH(FmtData!$B$4+(ROW()-10),RawData!$A$2:$A$1048576,0))</f>
        <v>-29008.1</v>
      </c>
      <c r="J842">
        <f>INDEX(RawData!H$2:H$1048576,MATCH(FmtData!$B$4+(ROW()-10),RawData!$A$2:$A$1048576,0))</f>
        <v>5.0845300000000003E-2</v>
      </c>
      <c r="K842">
        <f>INDEX(RawData!I$2:I$1048576,MATCH(FmtData!$B$4+(ROW()-10),RawData!$A$2:$A$1048576,0))</f>
        <v>-0.61458100000000004</v>
      </c>
      <c r="L842">
        <f>INDEX(RawData!J$2:J$1048576,MATCH(FmtData!$B$4+(ROW()-10),RawData!$A$2:$A$1048576,0))</f>
        <v>163.80000000000001</v>
      </c>
      <c r="M842">
        <f>INDEX(RawData!K$2:K$1048576,MATCH(FmtData!$B$4+(ROW()-10),RawData!$A$2:$A$1048576,0))</f>
        <v>174.4</v>
      </c>
      <c r="N842">
        <f>INDEX(RawData!L$2:L$1048576,MATCH(FmtData!$B$4+(ROW()-10),RawData!$A$2:$A$1048576,0))</f>
        <v>22.6</v>
      </c>
      <c r="O842">
        <f>INDEX(RawData!M$2:M$1048576,MATCH(FmtData!$B$4+(ROW()-10),RawData!$A$2:$A$1048576,0))</f>
        <v>156.5</v>
      </c>
      <c r="P842">
        <f>INDEX(RawData!N$2:N$1048576,MATCH(FmtData!$B$4+(ROW()-10),RawData!$A$2:$A$1048576,0))</f>
        <v>22.1</v>
      </c>
      <c r="Q842">
        <f>INDEX(RawData!O$2:O$1048576,MATCH(FmtData!$B$4+(ROW()-10),RawData!$A$2:$A$1048576,0))</f>
        <v>179.8</v>
      </c>
      <c r="R842" s="8">
        <f>INDEX(RawData!P$2:P$1048576,MATCH(FmtData!$B$4+(ROW()-10),RawData!$A$2:$A$1048576,0))</f>
        <v>9.8624299999999998</v>
      </c>
      <c r="S842">
        <f>INDEX(RawData!Q$2:Q$1048576,MATCH(FmtData!$B$4+(ROW()-10),RawData!$A$2:$A$1048576,0))</f>
        <v>110.925</v>
      </c>
      <c r="T842" s="8">
        <f>INDEX(RawData!R$2:R$1048576,MATCH(FmtData!$B$4+(ROW()-10),RawData!$A$2:$A$1048576,0))</f>
        <v>1.85121</v>
      </c>
      <c r="U842" s="8">
        <f>INDEX(RawData!S$2:S$1048576,MATCH(FmtData!$B$4+(ROW()-10),RawData!$A$2:$A$1048576,0))</f>
        <v>0.71957400000000005</v>
      </c>
      <c r="V842" s="8">
        <f>INDEX(RawData!T$2:T$1048576,MATCH(FmtData!$B$4+(ROW()-10),RawData!$A$2:$A$1048576,0))</f>
        <v>0.208979</v>
      </c>
      <c r="W842" s="3">
        <f t="shared" si="251"/>
        <v>-0.52931060000000019</v>
      </c>
      <c r="X842" s="3">
        <f t="shared" si="252"/>
        <v>-0.49101705200000001</v>
      </c>
      <c r="Y842" s="8">
        <f t="shared" ref="Y842:Y905" si="261">$U$6+W842</f>
        <v>9.4273764400470039</v>
      </c>
      <c r="Z842" s="8">
        <f t="shared" ref="Z842:Z905" si="262">$U$6+X842</f>
        <v>9.4656699880470043</v>
      </c>
      <c r="AA842" s="8">
        <f t="shared" si="253"/>
        <v>9.446523214047005</v>
      </c>
      <c r="AB842" s="41">
        <v>1</v>
      </c>
      <c r="AC842" s="42" t="str">
        <f t="shared" si="254"/>
        <v>Isco</v>
      </c>
      <c r="AD842" s="5">
        <f t="shared" si="260"/>
        <v>-290.56</v>
      </c>
      <c r="AE842" s="15">
        <f t="shared" ref="AE842:AE905" si="263">PI()*Y842^2/4*($R$4+(Y842-$Y$10))-$U$5</f>
        <v>-129.0056687953786</v>
      </c>
      <c r="AF842" s="15">
        <f t="shared" ref="AF842:AF905" si="264">PI()*Z842^2/4*($R$4+(Z842-$Z$10))-$U$5</f>
        <v>-120.12032634283219</v>
      </c>
      <c r="AG842" s="15">
        <f t="shared" ref="AG842:AG905" si="265">PI()*AA842^2/4*($R$4+(AA842-$AA$10))-$U$5</f>
        <v>-124.57157974992685</v>
      </c>
      <c r="AH842" s="15">
        <f t="shared" si="255"/>
        <v>-124.57157974992685</v>
      </c>
      <c r="AI842" s="17">
        <f t="shared" ref="AI842:AI905" si="266">$N$5/(($U$5+AD842)*2160)*100^3</f>
        <v>1.1836055010065558</v>
      </c>
      <c r="AJ842" s="17">
        <f t="shared" ref="AJ842:AJ905" si="267">$N$5/(($U$5+AE842)*2160)*100^3</f>
        <v>0.93216273358263113</v>
      </c>
      <c r="AK842" s="17">
        <f t="shared" ref="AK842:AK905" si="268">$N$5/(($U$5+AF842)*2160)*100^3</f>
        <v>0.92139722288314641</v>
      </c>
      <c r="AL842" s="17">
        <f t="shared" ref="AL842:AL905" si="269">$N$5/(($U$5+AG842)*2160)*100^3</f>
        <v>0.92675911305465952</v>
      </c>
      <c r="AM842" s="17">
        <f t="shared" ref="AM842:AM905" si="270">$N$5/(($U$5+AH842)*2160)*100^3</f>
        <v>0.92675911305465952</v>
      </c>
      <c r="AN842" s="17">
        <f t="shared" si="256"/>
        <v>3.6105333796121464E-4</v>
      </c>
      <c r="AO842" s="17">
        <f t="shared" si="257"/>
        <v>9.2675911305465952</v>
      </c>
      <c r="AP842" s="17">
        <f t="shared" si="258"/>
        <v>11.836055010065557</v>
      </c>
      <c r="AQ842" s="17">
        <f t="shared" si="259"/>
        <v>18.496225129286881</v>
      </c>
    </row>
    <row r="843" spans="2:43" x14ac:dyDescent="0.45">
      <c r="B843">
        <f>INDEX(RawData!$A$2:$A$1048576,MATCH(FmtData!$B$4+(ROW()-10),RawData!$A$2:$A$1048576,0))</f>
        <v>1031</v>
      </c>
      <c r="C843" s="23">
        <f>LEFT(INDEX(RawData!$B$2:$B$1048576, MATCH(FmtData!$B$4+(ROW()-10),RawData!$A$2:$A$1048576,0)),10)+MID(INDEX(RawData!$B$2:$B$1048576, MATCH(FmtData!$B$4+(ROW()-10),RawData!$A$2:$A$1048576,0)),12,8)-$B$5/24</f>
        <v>42201.090775462966</v>
      </c>
      <c r="D843" s="7">
        <f>MID(INDEX(RawData!$B$2:$B$1048576, MATCH(FmtData!$B$4+(ROW()-10),RawData!$A$2:$A$1048576,0)),12,8)+$B$5/24</f>
        <v>0.59077546296296291</v>
      </c>
      <c r="E843" s="8">
        <f>INDEX(RawData!$D$2:$D$1048576,MATCH(FmtData!$B$4+(ROW()-10),RawData!$A$2:$A$1048576,0))</f>
        <v>36.095399999999998</v>
      </c>
      <c r="F843">
        <f>INDEX(RawData!$D$2:$D$1048576,MATCH(FmtData!$B$4+(ROW()-10),RawData!$A$2:$A$1048576,0))</f>
        <v>36.095399999999998</v>
      </c>
      <c r="G843">
        <f>INDEX(RawData!E$2:E$1048576,MATCH(FmtData!$B$4+(ROW()-10),RawData!$A$2:$A$1048576,0))</f>
        <v>2672.2</v>
      </c>
      <c r="H843">
        <f>INDEX(RawData!F$2:F$1048576,MATCH(FmtData!$B$4+(ROW()-10),RawData!$A$2:$A$1048576,0))</f>
        <v>-1.0764199999999999</v>
      </c>
      <c r="I843">
        <f>INDEX(RawData!G$2:G$1048576,MATCH(FmtData!$B$4+(ROW()-10),RawData!$A$2:$A$1048576,0))</f>
        <v>-29008.1</v>
      </c>
      <c r="J843">
        <f>INDEX(RawData!H$2:H$1048576,MATCH(FmtData!$B$4+(ROW()-10),RawData!$A$2:$A$1048576,0))</f>
        <v>5.0845300000000003E-2</v>
      </c>
      <c r="K843">
        <f>INDEX(RawData!I$2:I$1048576,MATCH(FmtData!$B$4+(ROW()-10),RawData!$A$2:$A$1048576,0))</f>
        <v>-0.61552499999999999</v>
      </c>
      <c r="L843">
        <f>INDEX(RawData!J$2:J$1048576,MATCH(FmtData!$B$4+(ROW()-10),RawData!$A$2:$A$1048576,0))</f>
        <v>162.4</v>
      </c>
      <c r="M843">
        <f>INDEX(RawData!K$2:K$1048576,MATCH(FmtData!$B$4+(ROW()-10),RawData!$A$2:$A$1048576,0))</f>
        <v>170</v>
      </c>
      <c r="N843">
        <f>INDEX(RawData!L$2:L$1048576,MATCH(FmtData!$B$4+(ROW()-10),RawData!$A$2:$A$1048576,0))</f>
        <v>22.6</v>
      </c>
      <c r="O843">
        <f>INDEX(RawData!M$2:M$1048576,MATCH(FmtData!$B$4+(ROW()-10),RawData!$A$2:$A$1048576,0))</f>
        <v>156.80000000000001</v>
      </c>
      <c r="P843">
        <f>INDEX(RawData!N$2:N$1048576,MATCH(FmtData!$B$4+(ROW()-10),RawData!$A$2:$A$1048576,0))</f>
        <v>22</v>
      </c>
      <c r="Q843">
        <f>INDEX(RawData!O$2:O$1048576,MATCH(FmtData!$B$4+(ROW()-10),RawData!$A$2:$A$1048576,0))</f>
        <v>179.5</v>
      </c>
      <c r="R843" s="8">
        <f>INDEX(RawData!P$2:P$1048576,MATCH(FmtData!$B$4+(ROW()-10),RawData!$A$2:$A$1048576,0))</f>
        <v>9.8624299999999998</v>
      </c>
      <c r="S843">
        <f>INDEX(RawData!Q$2:Q$1048576,MATCH(FmtData!$B$4+(ROW()-10),RawData!$A$2:$A$1048576,0))</f>
        <v>110.925</v>
      </c>
      <c r="T843" s="8">
        <f>INDEX(RawData!R$2:R$1048576,MATCH(FmtData!$B$4+(ROW()-10),RawData!$A$2:$A$1048576,0))</f>
        <v>1.85121</v>
      </c>
      <c r="U843" s="8">
        <f>INDEX(RawData!S$2:S$1048576,MATCH(FmtData!$B$4+(ROW()-10),RawData!$A$2:$A$1048576,0))</f>
        <v>0.71948199999999995</v>
      </c>
      <c r="V843" s="8">
        <f>INDEX(RawData!T$2:T$1048576,MATCH(FmtData!$B$4+(ROW()-10),RawData!$A$2:$A$1048576,0))</f>
        <v>0.20916599999999999</v>
      </c>
      <c r="W843" s="3">
        <f t="shared" ref="W843:W906" si="271">-(U843-$U$10)*2.54</f>
        <v>-0.52907691999999995</v>
      </c>
      <c r="X843" s="3">
        <f t="shared" ref="X843:X906" si="272">-(V843-$V$10)*2.54</f>
        <v>-0.49149203200000002</v>
      </c>
      <c r="Y843" s="8">
        <f t="shared" si="261"/>
        <v>9.4276101200470048</v>
      </c>
      <c r="Z843" s="8">
        <f t="shared" si="262"/>
        <v>9.4651950080470044</v>
      </c>
      <c r="AA843" s="8">
        <f t="shared" ref="AA843:AA906" si="273">(Y843+Z843)/2</f>
        <v>9.4464025640470055</v>
      </c>
      <c r="AB843" s="41">
        <v>1</v>
      </c>
      <c r="AC843" s="42" t="str">
        <f t="shared" ref="AC843:AC906" si="274">IF(AB843=1,"Isco","Dilatometer")</f>
        <v>Isco</v>
      </c>
      <c r="AD843" s="5">
        <f t="shared" si="260"/>
        <v>-290.56</v>
      </c>
      <c r="AE843" s="15">
        <f t="shared" si="263"/>
        <v>-128.95165554751213</v>
      </c>
      <c r="AF843" s="15">
        <f t="shared" si="264"/>
        <v>-120.23095785849318</v>
      </c>
      <c r="AG843" s="15">
        <f t="shared" si="265"/>
        <v>-124.59957407908666</v>
      </c>
      <c r="AH843" s="15">
        <f t="shared" ref="AH843:AH906" si="275">AG843</f>
        <v>-124.59957407908666</v>
      </c>
      <c r="AI843" s="17">
        <f t="shared" si="266"/>
        <v>1.1836055010065558</v>
      </c>
      <c r="AJ843" s="17">
        <f t="shared" si="267"/>
        <v>0.93209653102752099</v>
      </c>
      <c r="AK843" s="17">
        <f t="shared" si="268"/>
        <v>0.92152973541298799</v>
      </c>
      <c r="AL843" s="17">
        <f t="shared" si="269"/>
        <v>0.92679303193600304</v>
      </c>
      <c r="AM843" s="17">
        <f t="shared" si="270"/>
        <v>0.92679303193600304</v>
      </c>
      <c r="AN843" s="17">
        <f t="shared" ref="AN843:AN906" si="276">INDEX($AM$10:$AM$2627,MATCH(C843+1/24,$C$10:$C$2627,1))-INDEX($AM$10:$AM$2627,MATCH(C843,$C$10:$C$2627,1))</f>
        <v>1.2105035770526573E-4</v>
      </c>
      <c r="AO843" s="17">
        <f t="shared" ref="AO843:AO906" si="277">AL843*10</f>
        <v>9.2679303193600298</v>
      </c>
      <c r="AP843" s="17">
        <f t="shared" ref="AP843:AP906" si="278">AI843*10</f>
        <v>11.836055010065557</v>
      </c>
      <c r="AQ843" s="17">
        <f t="shared" ref="AQ843:AQ906" si="279">G843*0.101325/14.696</f>
        <v>18.424106219379421</v>
      </c>
    </row>
    <row r="844" spans="2:43" x14ac:dyDescent="0.45">
      <c r="B844">
        <f>INDEX(RawData!$A$2:$A$1048576,MATCH(FmtData!$B$4+(ROW()-10),RawData!$A$2:$A$1048576,0))</f>
        <v>1032</v>
      </c>
      <c r="C844" s="23">
        <f>LEFT(INDEX(RawData!$B$2:$B$1048576, MATCH(FmtData!$B$4+(ROW()-10),RawData!$A$2:$A$1048576,0)),10)+MID(INDEX(RawData!$B$2:$B$1048576, MATCH(FmtData!$B$4+(ROW()-10),RawData!$A$2:$A$1048576,0)),12,8)-$B$5/24</f>
        <v>42201.091469907406</v>
      </c>
      <c r="D844" s="7">
        <f>MID(INDEX(RawData!$B$2:$B$1048576, MATCH(FmtData!$B$4+(ROW()-10),RawData!$A$2:$A$1048576,0)),12,8)+$B$5/24</f>
        <v>0.59146990740740746</v>
      </c>
      <c r="E844" s="8">
        <f>INDEX(RawData!$D$2:$D$1048576,MATCH(FmtData!$B$4+(ROW()-10),RawData!$A$2:$A$1048576,0))</f>
        <v>36.112000000000002</v>
      </c>
      <c r="F844">
        <f>INDEX(RawData!$D$2:$D$1048576,MATCH(FmtData!$B$4+(ROW()-10),RawData!$A$2:$A$1048576,0))</f>
        <v>36.112000000000002</v>
      </c>
      <c r="G844">
        <f>INDEX(RawData!E$2:E$1048576,MATCH(FmtData!$B$4+(ROW()-10),RawData!$A$2:$A$1048576,0))</f>
        <v>2654.04</v>
      </c>
      <c r="H844">
        <f>INDEX(RawData!F$2:F$1048576,MATCH(FmtData!$B$4+(ROW()-10),RawData!$A$2:$A$1048576,0))</f>
        <v>-1.0764199999999999</v>
      </c>
      <c r="I844">
        <f>INDEX(RawData!G$2:G$1048576,MATCH(FmtData!$B$4+(ROW()-10),RawData!$A$2:$A$1048576,0))</f>
        <v>-29008.1</v>
      </c>
      <c r="J844">
        <f>INDEX(RawData!H$2:H$1048576,MATCH(FmtData!$B$4+(ROW()-10),RawData!$A$2:$A$1048576,0))</f>
        <v>5.0826799999999998E-2</v>
      </c>
      <c r="K844">
        <f>INDEX(RawData!I$2:I$1048576,MATCH(FmtData!$B$4+(ROW()-10),RawData!$A$2:$A$1048576,0))</f>
        <v>-0.61495900000000003</v>
      </c>
      <c r="L844">
        <f>INDEX(RawData!J$2:J$1048576,MATCH(FmtData!$B$4+(ROW()-10),RawData!$A$2:$A$1048576,0))</f>
        <v>172.8</v>
      </c>
      <c r="M844">
        <f>INDEX(RawData!K$2:K$1048576,MATCH(FmtData!$B$4+(ROW()-10),RawData!$A$2:$A$1048576,0))</f>
        <v>172.8</v>
      </c>
      <c r="N844">
        <f>INDEX(RawData!L$2:L$1048576,MATCH(FmtData!$B$4+(ROW()-10),RawData!$A$2:$A$1048576,0))</f>
        <v>22.6</v>
      </c>
      <c r="O844">
        <f>INDEX(RawData!M$2:M$1048576,MATCH(FmtData!$B$4+(ROW()-10),RawData!$A$2:$A$1048576,0))</f>
        <v>152.69999999999999</v>
      </c>
      <c r="P844">
        <f>INDEX(RawData!N$2:N$1048576,MATCH(FmtData!$B$4+(ROW()-10),RawData!$A$2:$A$1048576,0))</f>
        <v>22</v>
      </c>
      <c r="Q844">
        <f>INDEX(RawData!O$2:O$1048576,MATCH(FmtData!$B$4+(ROW()-10),RawData!$A$2:$A$1048576,0))</f>
        <v>179.1</v>
      </c>
      <c r="R844" s="8">
        <f>INDEX(RawData!P$2:P$1048576,MATCH(FmtData!$B$4+(ROW()-10),RawData!$A$2:$A$1048576,0))</f>
        <v>9.8624299999999998</v>
      </c>
      <c r="S844">
        <f>INDEX(RawData!Q$2:Q$1048576,MATCH(FmtData!$B$4+(ROW()-10),RawData!$A$2:$A$1048576,0))</f>
        <v>110.925</v>
      </c>
      <c r="T844" s="8">
        <f>INDEX(RawData!R$2:R$1048576,MATCH(FmtData!$B$4+(ROW()-10),RawData!$A$2:$A$1048576,0))</f>
        <v>1.85121</v>
      </c>
      <c r="U844" s="8">
        <f>INDEX(RawData!S$2:S$1048576,MATCH(FmtData!$B$4+(ROW()-10),RawData!$A$2:$A$1048576,0))</f>
        <v>0.71890399999999999</v>
      </c>
      <c r="V844" s="8">
        <f>INDEX(RawData!T$2:T$1048576,MATCH(FmtData!$B$4+(ROW()-10),RawData!$A$2:$A$1048576,0))</f>
        <v>0.209538</v>
      </c>
      <c r="W844" s="3">
        <f t="shared" si="271"/>
        <v>-0.5276088000000001</v>
      </c>
      <c r="X844" s="3">
        <f t="shared" si="272"/>
        <v>-0.49243691200000006</v>
      </c>
      <c r="Y844" s="8">
        <f t="shared" si="261"/>
        <v>9.429078240047005</v>
      </c>
      <c r="Z844" s="8">
        <f t="shared" si="262"/>
        <v>9.4642501280470039</v>
      </c>
      <c r="AA844" s="8">
        <f t="shared" si="273"/>
        <v>9.4466641840470054</v>
      </c>
      <c r="AB844" s="41">
        <v>1</v>
      </c>
      <c r="AC844" s="42" t="str">
        <f t="shared" si="274"/>
        <v>Isco</v>
      </c>
      <c r="AD844" s="5">
        <f t="shared" ref="AD844:AD907" si="280">S844-$S$10</f>
        <v>-290.56</v>
      </c>
      <c r="AE844" s="15">
        <f t="shared" si="263"/>
        <v>-128.61225306638994</v>
      </c>
      <c r="AF844" s="15">
        <f t="shared" si="264"/>
        <v>-120.45100619936477</v>
      </c>
      <c r="AG844" s="15">
        <f t="shared" si="265"/>
        <v>-124.53886972299722</v>
      </c>
      <c r="AH844" s="15">
        <f t="shared" si="275"/>
        <v>-124.53886972299722</v>
      </c>
      <c r="AI844" s="17">
        <f t="shared" si="266"/>
        <v>1.1836055010065558</v>
      </c>
      <c r="AJ844" s="17">
        <f t="shared" si="267"/>
        <v>0.93168074981877791</v>
      </c>
      <c r="AK844" s="17">
        <f t="shared" si="268"/>
        <v>0.92179341887108179</v>
      </c>
      <c r="AL844" s="17">
        <f t="shared" si="269"/>
        <v>0.92671948361866641</v>
      </c>
      <c r="AM844" s="17">
        <f t="shared" si="270"/>
        <v>0.92671948361866641</v>
      </c>
      <c r="AN844" s="17">
        <f t="shared" si="276"/>
        <v>1.9459867504190154E-4</v>
      </c>
      <c r="AO844" s="17">
        <f t="shared" si="277"/>
        <v>9.2671948361866647</v>
      </c>
      <c r="AP844" s="17">
        <f t="shared" si="278"/>
        <v>11.836055010065557</v>
      </c>
      <c r="AQ844" s="17">
        <f t="shared" si="279"/>
        <v>18.298897863364179</v>
      </c>
    </row>
    <row r="845" spans="2:43" x14ac:dyDescent="0.45">
      <c r="B845">
        <f>INDEX(RawData!$A$2:$A$1048576,MATCH(FmtData!$B$4+(ROW()-10),RawData!$A$2:$A$1048576,0))</f>
        <v>1033</v>
      </c>
      <c r="C845" s="23">
        <f>LEFT(INDEX(RawData!$B$2:$B$1048576, MATCH(FmtData!$B$4+(ROW()-10),RawData!$A$2:$A$1048576,0)),10)+MID(INDEX(RawData!$B$2:$B$1048576, MATCH(FmtData!$B$4+(ROW()-10),RawData!$A$2:$A$1048576,0)),12,8)-$B$5/24</f>
        <v>42201.092164351852</v>
      </c>
      <c r="D845" s="7">
        <f>MID(INDEX(RawData!$B$2:$B$1048576, MATCH(FmtData!$B$4+(ROW()-10),RawData!$A$2:$A$1048576,0)),12,8)+$B$5/24</f>
        <v>0.59216435185185179</v>
      </c>
      <c r="E845" s="8">
        <f>INDEX(RawData!$D$2:$D$1048576,MATCH(FmtData!$B$4+(ROW()-10),RawData!$A$2:$A$1048576,0))</f>
        <v>36.128700000000002</v>
      </c>
      <c r="F845">
        <f>INDEX(RawData!$D$2:$D$1048576,MATCH(FmtData!$B$4+(ROW()-10),RawData!$A$2:$A$1048576,0))</f>
        <v>36.128700000000002</v>
      </c>
      <c r="G845">
        <f>INDEX(RawData!E$2:E$1048576,MATCH(FmtData!$B$4+(ROW()-10),RawData!$A$2:$A$1048576,0))</f>
        <v>2632.81</v>
      </c>
      <c r="H845">
        <f>INDEX(RawData!F$2:F$1048576,MATCH(FmtData!$B$4+(ROW()-10),RawData!$A$2:$A$1048576,0))</f>
        <v>-1.0764199999999999</v>
      </c>
      <c r="I845">
        <f>INDEX(RawData!G$2:G$1048576,MATCH(FmtData!$B$4+(ROW()-10),RawData!$A$2:$A$1048576,0))</f>
        <v>-29008.1</v>
      </c>
      <c r="J845">
        <f>INDEX(RawData!H$2:H$1048576,MATCH(FmtData!$B$4+(ROW()-10),RawData!$A$2:$A$1048576,0))</f>
        <v>5.0845300000000003E-2</v>
      </c>
      <c r="K845">
        <f>INDEX(RawData!I$2:I$1048576,MATCH(FmtData!$B$4+(ROW()-10),RawData!$A$2:$A$1048576,0))</f>
        <v>-0.61477000000000004</v>
      </c>
      <c r="L845">
        <f>INDEX(RawData!J$2:J$1048576,MATCH(FmtData!$B$4+(ROW()-10),RawData!$A$2:$A$1048576,0))</f>
        <v>221.3</v>
      </c>
      <c r="M845">
        <f>INDEX(RawData!K$2:K$1048576,MATCH(FmtData!$B$4+(ROW()-10),RawData!$A$2:$A$1048576,0))</f>
        <v>169.4</v>
      </c>
      <c r="N845">
        <f>INDEX(RawData!L$2:L$1048576,MATCH(FmtData!$B$4+(ROW()-10),RawData!$A$2:$A$1048576,0))</f>
        <v>22.6</v>
      </c>
      <c r="O845">
        <f>INDEX(RawData!M$2:M$1048576,MATCH(FmtData!$B$4+(ROW()-10),RawData!$A$2:$A$1048576,0))</f>
        <v>170.7</v>
      </c>
      <c r="P845">
        <f>INDEX(RawData!N$2:N$1048576,MATCH(FmtData!$B$4+(ROW()-10),RawData!$A$2:$A$1048576,0))</f>
        <v>22</v>
      </c>
      <c r="Q845">
        <f>INDEX(RawData!O$2:O$1048576,MATCH(FmtData!$B$4+(ROW()-10),RawData!$A$2:$A$1048576,0))</f>
        <v>178.7</v>
      </c>
      <c r="R845" s="8">
        <f>INDEX(RawData!P$2:P$1048576,MATCH(FmtData!$B$4+(ROW()-10),RawData!$A$2:$A$1048576,0))</f>
        <v>9.8624299999999998</v>
      </c>
      <c r="S845">
        <f>INDEX(RawData!Q$2:Q$1048576,MATCH(FmtData!$B$4+(ROW()-10),RawData!$A$2:$A$1048576,0))</f>
        <v>110.925</v>
      </c>
      <c r="T845" s="8">
        <f>INDEX(RawData!R$2:R$1048576,MATCH(FmtData!$B$4+(ROW()-10),RawData!$A$2:$A$1048576,0))</f>
        <v>1.85121</v>
      </c>
      <c r="U845" s="8">
        <f>INDEX(RawData!S$2:S$1048576,MATCH(FmtData!$B$4+(ROW()-10),RawData!$A$2:$A$1048576,0))</f>
        <v>0.71862899999999996</v>
      </c>
      <c r="V845" s="8">
        <f>INDEX(RawData!T$2:T$1048576,MATCH(FmtData!$B$4+(ROW()-10),RawData!$A$2:$A$1048576,0))</f>
        <v>0.20994099999999999</v>
      </c>
      <c r="W845" s="3">
        <f t="shared" si="271"/>
        <v>-0.52691029999999994</v>
      </c>
      <c r="X845" s="3">
        <f t="shared" si="272"/>
        <v>-0.49346053200000001</v>
      </c>
      <c r="Y845" s="8">
        <f t="shared" si="261"/>
        <v>9.4297767400470036</v>
      </c>
      <c r="Z845" s="8">
        <f t="shared" si="262"/>
        <v>9.4632265080470042</v>
      </c>
      <c r="AA845" s="8">
        <f t="shared" si="273"/>
        <v>9.4465016240470039</v>
      </c>
      <c r="AB845" s="41">
        <v>1</v>
      </c>
      <c r="AC845" s="42" t="str">
        <f t="shared" si="274"/>
        <v>Isco</v>
      </c>
      <c r="AD845" s="5">
        <f t="shared" si="280"/>
        <v>-290.56</v>
      </c>
      <c r="AE845" s="15">
        <f t="shared" si="263"/>
        <v>-128.45073728156081</v>
      </c>
      <c r="AF845" s="15">
        <f t="shared" si="264"/>
        <v>-120.68934464633628</v>
      </c>
      <c r="AG845" s="15">
        <f t="shared" si="265"/>
        <v>-124.57658931152832</v>
      </c>
      <c r="AH845" s="15">
        <f t="shared" si="275"/>
        <v>-124.57658931152832</v>
      </c>
      <c r="AI845" s="17">
        <f t="shared" si="266"/>
        <v>1.1836055010065558</v>
      </c>
      <c r="AJ845" s="17">
        <f t="shared" si="267"/>
        <v>0.93148301695050961</v>
      </c>
      <c r="AK845" s="17">
        <f t="shared" si="268"/>
        <v>0.92207918961117108</v>
      </c>
      <c r="AL845" s="17">
        <f t="shared" si="269"/>
        <v>0.92676518262748853</v>
      </c>
      <c r="AM845" s="17">
        <f t="shared" si="270"/>
        <v>0.92676518262748853</v>
      </c>
      <c r="AN845" s="17">
        <f t="shared" si="276"/>
        <v>8.5693749442783407E-5</v>
      </c>
      <c r="AO845" s="17">
        <f t="shared" si="277"/>
        <v>9.2676518262748857</v>
      </c>
      <c r="AP845" s="17">
        <f t="shared" si="278"/>
        <v>11.836055010065557</v>
      </c>
      <c r="AQ845" s="17">
        <f t="shared" si="279"/>
        <v>18.15252267623843</v>
      </c>
    </row>
    <row r="846" spans="2:43" x14ac:dyDescent="0.45">
      <c r="B846">
        <f>INDEX(RawData!$A$2:$A$1048576,MATCH(FmtData!$B$4+(ROW()-10),RawData!$A$2:$A$1048576,0))</f>
        <v>1034</v>
      </c>
      <c r="C846" s="23">
        <f>LEFT(INDEX(RawData!$B$2:$B$1048576, MATCH(FmtData!$B$4+(ROW()-10),RawData!$A$2:$A$1048576,0)),10)+MID(INDEX(RawData!$B$2:$B$1048576, MATCH(FmtData!$B$4+(ROW()-10),RawData!$A$2:$A$1048576,0)),12,8)-$B$5/24</f>
        <v>42201.092858796299</v>
      </c>
      <c r="D846" s="7">
        <f>MID(INDEX(RawData!$B$2:$B$1048576, MATCH(FmtData!$B$4+(ROW()-10),RawData!$A$2:$A$1048576,0)),12,8)+$B$5/24</f>
        <v>0.59285879629629634</v>
      </c>
      <c r="E846" s="8">
        <f>INDEX(RawData!$D$2:$D$1048576,MATCH(FmtData!$B$4+(ROW()-10),RawData!$A$2:$A$1048576,0))</f>
        <v>36.145200000000003</v>
      </c>
      <c r="F846">
        <f>INDEX(RawData!$D$2:$D$1048576,MATCH(FmtData!$B$4+(ROW()-10),RawData!$A$2:$A$1048576,0))</f>
        <v>36.145200000000003</v>
      </c>
      <c r="G846">
        <f>INDEX(RawData!E$2:E$1048576,MATCH(FmtData!$B$4+(ROW()-10),RawData!$A$2:$A$1048576,0))</f>
        <v>2633.73</v>
      </c>
      <c r="H846">
        <f>INDEX(RawData!F$2:F$1048576,MATCH(FmtData!$B$4+(ROW()-10),RawData!$A$2:$A$1048576,0))</f>
        <v>-1.0764199999999999</v>
      </c>
      <c r="I846">
        <f>INDEX(RawData!G$2:G$1048576,MATCH(FmtData!$B$4+(ROW()-10),RawData!$A$2:$A$1048576,0))</f>
        <v>-29008.1</v>
      </c>
      <c r="J846">
        <f>INDEX(RawData!H$2:H$1048576,MATCH(FmtData!$B$4+(ROW()-10),RawData!$A$2:$A$1048576,0))</f>
        <v>5.0845300000000003E-2</v>
      </c>
      <c r="K846">
        <f>INDEX(RawData!I$2:I$1048576,MATCH(FmtData!$B$4+(ROW()-10),RawData!$A$2:$A$1048576,0))</f>
        <v>-0.61477000000000004</v>
      </c>
      <c r="L846">
        <f>INDEX(RawData!J$2:J$1048576,MATCH(FmtData!$B$4+(ROW()-10),RawData!$A$2:$A$1048576,0))</f>
        <v>182.9</v>
      </c>
      <c r="M846">
        <f>INDEX(RawData!K$2:K$1048576,MATCH(FmtData!$B$4+(ROW()-10),RawData!$A$2:$A$1048576,0))</f>
        <v>166.9</v>
      </c>
      <c r="N846">
        <f>INDEX(RawData!L$2:L$1048576,MATCH(FmtData!$B$4+(ROW()-10),RawData!$A$2:$A$1048576,0))</f>
        <v>22.6</v>
      </c>
      <c r="O846">
        <f>INDEX(RawData!M$2:M$1048576,MATCH(FmtData!$B$4+(ROW()-10),RawData!$A$2:$A$1048576,0))</f>
        <v>163</v>
      </c>
      <c r="P846">
        <f>INDEX(RawData!N$2:N$1048576,MATCH(FmtData!$B$4+(ROW()-10),RawData!$A$2:$A$1048576,0))</f>
        <v>22</v>
      </c>
      <c r="Q846">
        <f>INDEX(RawData!O$2:O$1048576,MATCH(FmtData!$B$4+(ROW()-10),RawData!$A$2:$A$1048576,0))</f>
        <v>178.6</v>
      </c>
      <c r="R846" s="8">
        <f>INDEX(RawData!P$2:P$1048576,MATCH(FmtData!$B$4+(ROW()-10),RawData!$A$2:$A$1048576,0))</f>
        <v>9.8624299999999998</v>
      </c>
      <c r="S846">
        <f>INDEX(RawData!Q$2:Q$1048576,MATCH(FmtData!$B$4+(ROW()-10),RawData!$A$2:$A$1048576,0))</f>
        <v>110.925</v>
      </c>
      <c r="T846" s="8">
        <f>INDEX(RawData!R$2:R$1048576,MATCH(FmtData!$B$4+(ROW()-10),RawData!$A$2:$A$1048576,0))</f>
        <v>1.85121</v>
      </c>
      <c r="U846" s="8">
        <f>INDEX(RawData!S$2:S$1048576,MATCH(FmtData!$B$4+(ROW()-10),RawData!$A$2:$A$1048576,0))</f>
        <v>0.71881200000000001</v>
      </c>
      <c r="V846" s="8">
        <f>INDEX(RawData!T$2:T$1048576,MATCH(FmtData!$B$4+(ROW()-10),RawData!$A$2:$A$1048576,0))</f>
        <v>0.209755</v>
      </c>
      <c r="W846" s="3">
        <f t="shared" si="271"/>
        <v>-0.52737512000000009</v>
      </c>
      <c r="X846" s="3">
        <f t="shared" si="272"/>
        <v>-0.49298809200000004</v>
      </c>
      <c r="Y846" s="8">
        <f t="shared" si="261"/>
        <v>9.4293119200470041</v>
      </c>
      <c r="Z846" s="8">
        <f t="shared" si="262"/>
        <v>9.4636989480470035</v>
      </c>
      <c r="AA846" s="8">
        <f t="shared" si="273"/>
        <v>9.4465054340470047</v>
      </c>
      <c r="AB846" s="41">
        <v>1</v>
      </c>
      <c r="AC846" s="42" t="str">
        <f t="shared" si="274"/>
        <v>Isco</v>
      </c>
      <c r="AD846" s="5">
        <f t="shared" si="280"/>
        <v>-290.56</v>
      </c>
      <c r="AE846" s="15">
        <f t="shared" si="263"/>
        <v>-128.55822123315636</v>
      </c>
      <c r="AF846" s="15">
        <f t="shared" si="264"/>
        <v>-120.57934839277232</v>
      </c>
      <c r="AG846" s="15">
        <f t="shared" si="265"/>
        <v>-124.57570527283144</v>
      </c>
      <c r="AH846" s="15">
        <f t="shared" si="275"/>
        <v>-124.57570527283144</v>
      </c>
      <c r="AI846" s="17">
        <f t="shared" si="266"/>
        <v>1.1836055010065558</v>
      </c>
      <c r="AJ846" s="17">
        <f t="shared" si="267"/>
        <v>0.93161459295047511</v>
      </c>
      <c r="AK846" s="17">
        <f t="shared" si="268"/>
        <v>0.92194728073130039</v>
      </c>
      <c r="AL846" s="17">
        <f t="shared" si="269"/>
        <v>0.92676411152254534</v>
      </c>
      <c r="AM846" s="17">
        <f t="shared" si="270"/>
        <v>0.92676411152254534</v>
      </c>
      <c r="AN846" s="17">
        <f t="shared" si="276"/>
        <v>-4.4270892029962816E-5</v>
      </c>
      <c r="AO846" s="17">
        <f t="shared" si="277"/>
        <v>9.2676411152254534</v>
      </c>
      <c r="AP846" s="17">
        <f t="shared" si="278"/>
        <v>11.836055010065557</v>
      </c>
      <c r="AQ846" s="17">
        <f t="shared" si="279"/>
        <v>18.158865830838323</v>
      </c>
    </row>
    <row r="847" spans="2:43" x14ac:dyDescent="0.45">
      <c r="B847">
        <f>INDEX(RawData!$A$2:$A$1048576,MATCH(FmtData!$B$4+(ROW()-10),RawData!$A$2:$A$1048576,0))</f>
        <v>1035</v>
      </c>
      <c r="C847" s="23">
        <f>LEFT(INDEX(RawData!$B$2:$B$1048576, MATCH(FmtData!$B$4+(ROW()-10),RawData!$A$2:$A$1048576,0)),10)+MID(INDEX(RawData!$B$2:$B$1048576, MATCH(FmtData!$B$4+(ROW()-10),RawData!$A$2:$A$1048576,0)),12,8)-$B$5/24</f>
        <v>42201.093553240738</v>
      </c>
      <c r="D847" s="7">
        <f>MID(INDEX(RawData!$B$2:$B$1048576, MATCH(FmtData!$B$4+(ROW()-10),RawData!$A$2:$A$1048576,0)),12,8)+$B$5/24</f>
        <v>0.59355324074074067</v>
      </c>
      <c r="E847" s="8">
        <f>INDEX(RawData!$D$2:$D$1048576,MATCH(FmtData!$B$4+(ROW()-10),RawData!$A$2:$A$1048576,0))</f>
        <v>36.161799999999999</v>
      </c>
      <c r="F847">
        <f>INDEX(RawData!$D$2:$D$1048576,MATCH(FmtData!$B$4+(ROW()-10),RawData!$A$2:$A$1048576,0))</f>
        <v>36.161799999999999</v>
      </c>
      <c r="G847">
        <f>INDEX(RawData!E$2:E$1048576,MATCH(FmtData!$B$4+(ROW()-10),RawData!$A$2:$A$1048576,0))</f>
        <v>2630.96</v>
      </c>
      <c r="H847">
        <f>INDEX(RawData!F$2:F$1048576,MATCH(FmtData!$B$4+(ROW()-10),RawData!$A$2:$A$1048576,0))</f>
        <v>-1.0764199999999999</v>
      </c>
      <c r="I847">
        <f>INDEX(RawData!G$2:G$1048576,MATCH(FmtData!$B$4+(ROW()-10),RawData!$A$2:$A$1048576,0))</f>
        <v>-29008.1</v>
      </c>
      <c r="J847">
        <f>INDEX(RawData!H$2:H$1048576,MATCH(FmtData!$B$4+(ROW()-10),RawData!$A$2:$A$1048576,0))</f>
        <v>5.0845300000000003E-2</v>
      </c>
      <c r="K847">
        <f>INDEX(RawData!I$2:I$1048576,MATCH(FmtData!$B$4+(ROW()-10),RawData!$A$2:$A$1048576,0))</f>
        <v>-0.61514800000000003</v>
      </c>
      <c r="L847">
        <f>INDEX(RawData!J$2:J$1048576,MATCH(FmtData!$B$4+(ROW()-10),RawData!$A$2:$A$1048576,0))</f>
        <v>171.7</v>
      </c>
      <c r="M847">
        <f>INDEX(RawData!K$2:K$1048576,MATCH(FmtData!$B$4+(ROW()-10),RawData!$A$2:$A$1048576,0))</f>
        <v>172.2</v>
      </c>
      <c r="N847">
        <f>INDEX(RawData!L$2:L$1048576,MATCH(FmtData!$B$4+(ROW()-10),RawData!$A$2:$A$1048576,0))</f>
        <v>22.6</v>
      </c>
      <c r="O847">
        <f>INDEX(RawData!M$2:M$1048576,MATCH(FmtData!$B$4+(ROW()-10),RawData!$A$2:$A$1048576,0))</f>
        <v>161.9</v>
      </c>
      <c r="P847">
        <f>INDEX(RawData!N$2:N$1048576,MATCH(FmtData!$B$4+(ROW()-10),RawData!$A$2:$A$1048576,0))</f>
        <v>22</v>
      </c>
      <c r="Q847">
        <f>INDEX(RawData!O$2:O$1048576,MATCH(FmtData!$B$4+(ROW()-10),RawData!$A$2:$A$1048576,0))</f>
        <v>178.5</v>
      </c>
      <c r="R847" s="8">
        <f>INDEX(RawData!P$2:P$1048576,MATCH(FmtData!$B$4+(ROW()-10),RawData!$A$2:$A$1048576,0))</f>
        <v>9.8624299999999998</v>
      </c>
      <c r="S847">
        <f>INDEX(RawData!Q$2:Q$1048576,MATCH(FmtData!$B$4+(ROW()-10),RawData!$A$2:$A$1048576,0))</f>
        <v>110.925</v>
      </c>
      <c r="T847" s="8">
        <f>INDEX(RawData!R$2:R$1048576,MATCH(FmtData!$B$4+(ROW()-10),RawData!$A$2:$A$1048576,0))</f>
        <v>1.85121</v>
      </c>
      <c r="U847" s="8">
        <f>INDEX(RawData!S$2:S$1048576,MATCH(FmtData!$B$4+(ROW()-10),RawData!$A$2:$A$1048576,0))</f>
        <v>0.71902500000000003</v>
      </c>
      <c r="V847" s="8">
        <f>INDEX(RawData!T$2:T$1048576,MATCH(FmtData!$B$4+(ROW()-10),RawData!$A$2:$A$1048576,0))</f>
        <v>0.210313</v>
      </c>
      <c r="W847" s="3">
        <f t="shared" si="271"/>
        <v>-0.52791614000000009</v>
      </c>
      <c r="X847" s="3">
        <f t="shared" si="272"/>
        <v>-0.49440541200000004</v>
      </c>
      <c r="Y847" s="8">
        <f t="shared" si="261"/>
        <v>9.4287709000470041</v>
      </c>
      <c r="Z847" s="8">
        <f t="shared" si="262"/>
        <v>9.4622816280470037</v>
      </c>
      <c r="AA847" s="8">
        <f t="shared" si="273"/>
        <v>9.4455262640470039</v>
      </c>
      <c r="AB847" s="41">
        <v>1</v>
      </c>
      <c r="AC847" s="42" t="str">
        <f t="shared" si="274"/>
        <v>Isco</v>
      </c>
      <c r="AD847" s="5">
        <f t="shared" si="280"/>
        <v>-290.56</v>
      </c>
      <c r="AE847" s="15">
        <f t="shared" si="263"/>
        <v>-128.68331278739572</v>
      </c>
      <c r="AF847" s="15">
        <f t="shared" si="264"/>
        <v>-120.90930575028347</v>
      </c>
      <c r="AG847" s="15">
        <f t="shared" si="265"/>
        <v>-124.80288086084863</v>
      </c>
      <c r="AH847" s="15">
        <f t="shared" si="275"/>
        <v>-124.80288086084863</v>
      </c>
      <c r="AI847" s="17">
        <f t="shared" si="266"/>
        <v>1.1836055010065558</v>
      </c>
      <c r="AJ847" s="17">
        <f t="shared" si="267"/>
        <v>0.93176777003039946</v>
      </c>
      <c r="AK847" s="17">
        <f t="shared" si="268"/>
        <v>0.92234308295555811</v>
      </c>
      <c r="AL847" s="17">
        <f t="shared" si="269"/>
        <v>0.92703943985870441</v>
      </c>
      <c r="AM847" s="17">
        <f t="shared" si="270"/>
        <v>0.92703943985870441</v>
      </c>
      <c r="AN847" s="17">
        <f t="shared" si="276"/>
        <v>-2.5640523889547406E-4</v>
      </c>
      <c r="AO847" s="17">
        <f t="shared" si="277"/>
        <v>9.2703943985870438</v>
      </c>
      <c r="AP847" s="17">
        <f t="shared" si="278"/>
        <v>11.836055010065557</v>
      </c>
      <c r="AQ847" s="17">
        <f t="shared" si="279"/>
        <v>18.139767419706043</v>
      </c>
    </row>
    <row r="848" spans="2:43" x14ac:dyDescent="0.45">
      <c r="B848">
        <f>INDEX(RawData!$A$2:$A$1048576,MATCH(FmtData!$B$4+(ROW()-10),RawData!$A$2:$A$1048576,0))</f>
        <v>1036</v>
      </c>
      <c r="C848" s="23">
        <f>LEFT(INDEX(RawData!$B$2:$B$1048576, MATCH(FmtData!$B$4+(ROW()-10),RawData!$A$2:$A$1048576,0)),10)+MID(INDEX(RawData!$B$2:$B$1048576, MATCH(FmtData!$B$4+(ROW()-10),RawData!$A$2:$A$1048576,0)),12,8)-$B$5/24</f>
        <v>42201.094247685185</v>
      </c>
      <c r="D848" s="7">
        <f>MID(INDEX(RawData!$B$2:$B$1048576, MATCH(FmtData!$B$4+(ROW()-10),RawData!$A$2:$A$1048576,0)),12,8)+$B$5/24</f>
        <v>0.59424768518518523</v>
      </c>
      <c r="E848" s="8">
        <f>INDEX(RawData!$D$2:$D$1048576,MATCH(FmtData!$B$4+(ROW()-10),RawData!$A$2:$A$1048576,0))</f>
        <v>36.178400000000003</v>
      </c>
      <c r="F848">
        <f>INDEX(RawData!$D$2:$D$1048576,MATCH(FmtData!$B$4+(ROW()-10),RawData!$A$2:$A$1048576,0))</f>
        <v>36.178400000000003</v>
      </c>
      <c r="G848">
        <f>INDEX(RawData!E$2:E$1048576,MATCH(FmtData!$B$4+(ROW()-10),RawData!$A$2:$A$1048576,0))</f>
        <v>2630.04</v>
      </c>
      <c r="H848">
        <f>INDEX(RawData!F$2:F$1048576,MATCH(FmtData!$B$4+(ROW()-10),RawData!$A$2:$A$1048576,0))</f>
        <v>-1.0764199999999999</v>
      </c>
      <c r="I848">
        <f>INDEX(RawData!G$2:G$1048576,MATCH(FmtData!$B$4+(ROW()-10),RawData!$A$2:$A$1048576,0))</f>
        <v>-29008.1</v>
      </c>
      <c r="J848">
        <f>INDEX(RawData!H$2:H$1048576,MATCH(FmtData!$B$4+(ROW()-10),RawData!$A$2:$A$1048576,0))</f>
        <v>5.0826799999999998E-2</v>
      </c>
      <c r="K848">
        <f>INDEX(RawData!I$2:I$1048576,MATCH(FmtData!$B$4+(ROW()-10),RawData!$A$2:$A$1048576,0))</f>
        <v>-0.61552499999999999</v>
      </c>
      <c r="L848">
        <f>INDEX(RawData!J$2:J$1048576,MATCH(FmtData!$B$4+(ROW()-10),RawData!$A$2:$A$1048576,0))</f>
        <v>165.3</v>
      </c>
      <c r="M848">
        <f>INDEX(RawData!K$2:K$1048576,MATCH(FmtData!$B$4+(ROW()-10),RawData!$A$2:$A$1048576,0))</f>
        <v>176.5</v>
      </c>
      <c r="N848">
        <f>INDEX(RawData!L$2:L$1048576,MATCH(FmtData!$B$4+(ROW()-10),RawData!$A$2:$A$1048576,0))</f>
        <v>22.6</v>
      </c>
      <c r="O848">
        <f>INDEX(RawData!M$2:M$1048576,MATCH(FmtData!$B$4+(ROW()-10),RawData!$A$2:$A$1048576,0))</f>
        <v>156.1</v>
      </c>
      <c r="P848">
        <f>INDEX(RawData!N$2:N$1048576,MATCH(FmtData!$B$4+(ROW()-10),RawData!$A$2:$A$1048576,0))</f>
        <v>21.9</v>
      </c>
      <c r="Q848">
        <f>INDEX(RawData!O$2:O$1048576,MATCH(FmtData!$B$4+(ROW()-10),RawData!$A$2:$A$1048576,0))</f>
        <v>178.5</v>
      </c>
      <c r="R848" s="8">
        <f>INDEX(RawData!P$2:P$1048576,MATCH(FmtData!$B$4+(ROW()-10),RawData!$A$2:$A$1048576,0))</f>
        <v>9.8624299999999998</v>
      </c>
      <c r="S848">
        <f>INDEX(RawData!Q$2:Q$1048576,MATCH(FmtData!$B$4+(ROW()-10),RawData!$A$2:$A$1048576,0))</f>
        <v>110.925</v>
      </c>
      <c r="T848" s="8">
        <f>INDEX(RawData!R$2:R$1048576,MATCH(FmtData!$B$4+(ROW()-10),RawData!$A$2:$A$1048576,0))</f>
        <v>1.85121</v>
      </c>
      <c r="U848" s="8">
        <f>INDEX(RawData!S$2:S$1048576,MATCH(FmtData!$B$4+(ROW()-10),RawData!$A$2:$A$1048576,0))</f>
        <v>0.71862899999999996</v>
      </c>
      <c r="V848" s="8">
        <f>INDEX(RawData!T$2:T$1048576,MATCH(FmtData!$B$4+(ROW()-10),RawData!$A$2:$A$1048576,0))</f>
        <v>0.20984800000000001</v>
      </c>
      <c r="W848" s="3">
        <f t="shared" si="271"/>
        <v>-0.52691029999999994</v>
      </c>
      <c r="X848" s="3">
        <f t="shared" si="272"/>
        <v>-0.49322431200000005</v>
      </c>
      <c r="Y848" s="8">
        <f t="shared" si="261"/>
        <v>9.4297767400470036</v>
      </c>
      <c r="Z848" s="8">
        <f t="shared" si="262"/>
        <v>9.4634627280470038</v>
      </c>
      <c r="AA848" s="8">
        <f t="shared" si="273"/>
        <v>9.4466197340470046</v>
      </c>
      <c r="AB848" s="41">
        <v>1</v>
      </c>
      <c r="AC848" s="42" t="str">
        <f t="shared" si="274"/>
        <v>Isco</v>
      </c>
      <c r="AD848" s="5">
        <f t="shared" si="280"/>
        <v>-290.56</v>
      </c>
      <c r="AE848" s="15">
        <f t="shared" si="263"/>
        <v>-128.45073728156081</v>
      </c>
      <c r="AF848" s="15">
        <f t="shared" si="264"/>
        <v>-120.6343478280719</v>
      </c>
      <c r="AG848" s="15">
        <f t="shared" si="265"/>
        <v>-124.54918379589083</v>
      </c>
      <c r="AH848" s="15">
        <f t="shared" si="275"/>
        <v>-124.54918379589083</v>
      </c>
      <c r="AI848" s="17">
        <f t="shared" si="266"/>
        <v>1.1836055010065558</v>
      </c>
      <c r="AJ848" s="17">
        <f t="shared" si="267"/>
        <v>0.93148301695050961</v>
      </c>
      <c r="AK848" s="17">
        <f t="shared" si="268"/>
        <v>0.92201323202250263</v>
      </c>
      <c r="AL848" s="17">
        <f t="shared" si="269"/>
        <v>0.92673197914259897</v>
      </c>
      <c r="AM848" s="17">
        <f t="shared" si="270"/>
        <v>0.92673197914259897</v>
      </c>
      <c r="AN848" s="17">
        <f t="shared" si="276"/>
        <v>5.0341388704522316E-5</v>
      </c>
      <c r="AO848" s="17">
        <f t="shared" si="277"/>
        <v>9.2673197914259902</v>
      </c>
      <c r="AP848" s="17">
        <f t="shared" si="278"/>
        <v>11.836055010065557</v>
      </c>
      <c r="AQ848" s="17">
        <f t="shared" si="279"/>
        <v>18.133424265106154</v>
      </c>
    </row>
    <row r="849" spans="2:43" x14ac:dyDescent="0.45">
      <c r="B849">
        <f>INDEX(RawData!$A$2:$A$1048576,MATCH(FmtData!$B$4+(ROW()-10),RawData!$A$2:$A$1048576,0))</f>
        <v>1037</v>
      </c>
      <c r="C849" s="23">
        <f>LEFT(INDEX(RawData!$B$2:$B$1048576, MATCH(FmtData!$B$4+(ROW()-10),RawData!$A$2:$A$1048576,0)),10)+MID(INDEX(RawData!$B$2:$B$1048576, MATCH(FmtData!$B$4+(ROW()-10),RawData!$A$2:$A$1048576,0)),12,8)-$B$5/24</f>
        <v>42201.094942129632</v>
      </c>
      <c r="D849" s="7">
        <f>MID(INDEX(RawData!$B$2:$B$1048576, MATCH(FmtData!$B$4+(ROW()-10),RawData!$A$2:$A$1048576,0)),12,8)+$B$5/24</f>
        <v>0.59494212962962956</v>
      </c>
      <c r="E849" s="8">
        <f>INDEX(RawData!$D$2:$D$1048576,MATCH(FmtData!$B$4+(ROW()-10),RawData!$A$2:$A$1048576,0))</f>
        <v>36.194899999999997</v>
      </c>
      <c r="F849">
        <f>INDEX(RawData!$D$2:$D$1048576,MATCH(FmtData!$B$4+(ROW()-10),RawData!$A$2:$A$1048576,0))</f>
        <v>36.194899999999997</v>
      </c>
      <c r="G849">
        <f>INDEX(RawData!E$2:E$1048576,MATCH(FmtData!$B$4+(ROW()-10),RawData!$A$2:$A$1048576,0))</f>
        <v>2624.19</v>
      </c>
      <c r="H849">
        <f>INDEX(RawData!F$2:F$1048576,MATCH(FmtData!$B$4+(ROW()-10),RawData!$A$2:$A$1048576,0))</f>
        <v>-1.0764199999999999</v>
      </c>
      <c r="I849">
        <f>INDEX(RawData!G$2:G$1048576,MATCH(FmtData!$B$4+(ROW()-10),RawData!$A$2:$A$1048576,0))</f>
        <v>-29008.1</v>
      </c>
      <c r="J849">
        <f>INDEX(RawData!H$2:H$1048576,MATCH(FmtData!$B$4+(ROW()-10),RawData!$A$2:$A$1048576,0))</f>
        <v>5.0826799999999998E-2</v>
      </c>
      <c r="K849">
        <f>INDEX(RawData!I$2:I$1048576,MATCH(FmtData!$B$4+(ROW()-10),RawData!$A$2:$A$1048576,0))</f>
        <v>-0.61577599999999999</v>
      </c>
      <c r="L849">
        <f>INDEX(RawData!J$2:J$1048576,MATCH(FmtData!$B$4+(ROW()-10),RawData!$A$2:$A$1048576,0))</f>
        <v>173.2</v>
      </c>
      <c r="M849">
        <f>INDEX(RawData!K$2:K$1048576,MATCH(FmtData!$B$4+(ROW()-10),RawData!$A$2:$A$1048576,0))</f>
        <v>178.3</v>
      </c>
      <c r="N849">
        <f>INDEX(RawData!L$2:L$1048576,MATCH(FmtData!$B$4+(ROW()-10),RawData!$A$2:$A$1048576,0))</f>
        <v>22.5</v>
      </c>
      <c r="O849">
        <f>INDEX(RawData!M$2:M$1048576,MATCH(FmtData!$B$4+(ROW()-10),RawData!$A$2:$A$1048576,0))</f>
        <v>154.4</v>
      </c>
      <c r="P849">
        <f>INDEX(RawData!N$2:N$1048576,MATCH(FmtData!$B$4+(ROW()-10),RawData!$A$2:$A$1048576,0))</f>
        <v>21.9</v>
      </c>
      <c r="Q849">
        <f>INDEX(RawData!O$2:O$1048576,MATCH(FmtData!$B$4+(ROW()-10),RawData!$A$2:$A$1048576,0))</f>
        <v>178.3</v>
      </c>
      <c r="R849" s="8">
        <f>INDEX(RawData!P$2:P$1048576,MATCH(FmtData!$B$4+(ROW()-10),RawData!$A$2:$A$1048576,0))</f>
        <v>9.8624299999999998</v>
      </c>
      <c r="S849">
        <f>INDEX(RawData!Q$2:Q$1048576,MATCH(FmtData!$B$4+(ROW()-10),RawData!$A$2:$A$1048576,0))</f>
        <v>110.925</v>
      </c>
      <c r="T849" s="8">
        <f>INDEX(RawData!R$2:R$1048576,MATCH(FmtData!$B$4+(ROW()-10),RawData!$A$2:$A$1048576,0))</f>
        <v>1.85121</v>
      </c>
      <c r="U849" s="8">
        <f>INDEX(RawData!S$2:S$1048576,MATCH(FmtData!$B$4+(ROW()-10),RawData!$A$2:$A$1048576,0))</f>
        <v>0.71862899999999996</v>
      </c>
      <c r="V849" s="8">
        <f>INDEX(RawData!T$2:T$1048576,MATCH(FmtData!$B$4+(ROW()-10),RawData!$A$2:$A$1048576,0))</f>
        <v>0.21043700000000001</v>
      </c>
      <c r="W849" s="3">
        <f t="shared" si="271"/>
        <v>-0.52691029999999994</v>
      </c>
      <c r="X849" s="3">
        <f t="shared" si="272"/>
        <v>-0.49472037200000007</v>
      </c>
      <c r="Y849" s="8">
        <f t="shared" si="261"/>
        <v>9.4297767400470036</v>
      </c>
      <c r="Z849" s="8">
        <f t="shared" si="262"/>
        <v>9.4619666680470047</v>
      </c>
      <c r="AA849" s="8">
        <f t="shared" si="273"/>
        <v>9.4458717040470042</v>
      </c>
      <c r="AB849" s="41">
        <v>1</v>
      </c>
      <c r="AC849" s="42" t="str">
        <f t="shared" si="274"/>
        <v>Isco</v>
      </c>
      <c r="AD849" s="5">
        <f t="shared" si="280"/>
        <v>-290.56</v>
      </c>
      <c r="AE849" s="15">
        <f t="shared" si="263"/>
        <v>-128.45073728156081</v>
      </c>
      <c r="AF849" s="15">
        <f t="shared" si="264"/>
        <v>-120.98261681415943</v>
      </c>
      <c r="AG849" s="15">
        <f t="shared" si="265"/>
        <v>-124.72274103091024</v>
      </c>
      <c r="AH849" s="15">
        <f t="shared" si="275"/>
        <v>-124.72274103091024</v>
      </c>
      <c r="AI849" s="17">
        <f t="shared" si="266"/>
        <v>1.1836055010065558</v>
      </c>
      <c r="AJ849" s="17">
        <f t="shared" si="267"/>
        <v>0.93148301695050961</v>
      </c>
      <c r="AK849" s="17">
        <f t="shared" si="268"/>
        <v>0.92243106980567979</v>
      </c>
      <c r="AL849" s="17">
        <f t="shared" si="269"/>
        <v>0.92694229470114087</v>
      </c>
      <c r="AM849" s="17">
        <f t="shared" si="270"/>
        <v>0.92694229470114087</v>
      </c>
      <c r="AN849" s="17">
        <f t="shared" si="276"/>
        <v>-6.2137202324508145E-5</v>
      </c>
      <c r="AO849" s="17">
        <f t="shared" si="277"/>
        <v>9.2694229470114085</v>
      </c>
      <c r="AP849" s="17">
        <f t="shared" si="278"/>
        <v>11.836055010065557</v>
      </c>
      <c r="AQ849" s="17">
        <f t="shared" si="279"/>
        <v>18.09309007553076</v>
      </c>
    </row>
    <row r="850" spans="2:43" x14ac:dyDescent="0.45">
      <c r="B850">
        <f>INDEX(RawData!$A$2:$A$1048576,MATCH(FmtData!$B$4+(ROW()-10),RawData!$A$2:$A$1048576,0))</f>
        <v>1038</v>
      </c>
      <c r="C850" s="23">
        <f>LEFT(INDEX(RawData!$B$2:$B$1048576, MATCH(FmtData!$B$4+(ROW()-10),RawData!$A$2:$A$1048576,0)),10)+MID(INDEX(RawData!$B$2:$B$1048576, MATCH(FmtData!$B$4+(ROW()-10),RawData!$A$2:$A$1048576,0)),12,8)-$B$5/24</f>
        <v>42201.095636574071</v>
      </c>
      <c r="D850" s="7">
        <f>MID(INDEX(RawData!$B$2:$B$1048576, MATCH(FmtData!$B$4+(ROW()-10),RawData!$A$2:$A$1048576,0)),12,8)+$B$5/24</f>
        <v>0.59563657407407411</v>
      </c>
      <c r="E850" s="8">
        <f>INDEX(RawData!$D$2:$D$1048576,MATCH(FmtData!$B$4+(ROW()-10),RawData!$A$2:$A$1048576,0))</f>
        <v>36.211599999999997</v>
      </c>
      <c r="F850">
        <f>INDEX(RawData!$D$2:$D$1048576,MATCH(FmtData!$B$4+(ROW()-10),RawData!$A$2:$A$1048576,0))</f>
        <v>36.211599999999997</v>
      </c>
      <c r="G850">
        <f>INDEX(RawData!E$2:E$1048576,MATCH(FmtData!$B$4+(ROW()-10),RawData!$A$2:$A$1048576,0))</f>
        <v>2613.73</v>
      </c>
      <c r="H850">
        <f>INDEX(RawData!F$2:F$1048576,MATCH(FmtData!$B$4+(ROW()-10),RawData!$A$2:$A$1048576,0))</f>
        <v>-1.0764199999999999</v>
      </c>
      <c r="I850">
        <f>INDEX(RawData!G$2:G$1048576,MATCH(FmtData!$B$4+(ROW()-10),RawData!$A$2:$A$1048576,0))</f>
        <v>-29008.1</v>
      </c>
      <c r="J850">
        <f>INDEX(RawData!H$2:H$1048576,MATCH(FmtData!$B$4+(ROW()-10),RawData!$A$2:$A$1048576,0))</f>
        <v>5.0845300000000003E-2</v>
      </c>
      <c r="K850">
        <f>INDEX(RawData!I$2:I$1048576,MATCH(FmtData!$B$4+(ROW()-10),RawData!$A$2:$A$1048576,0))</f>
        <v>-0.61552499999999999</v>
      </c>
      <c r="L850">
        <f>INDEX(RawData!J$2:J$1048576,MATCH(FmtData!$B$4+(ROW()-10),RawData!$A$2:$A$1048576,0))</f>
        <v>230</v>
      </c>
      <c r="M850">
        <f>INDEX(RawData!K$2:K$1048576,MATCH(FmtData!$B$4+(ROW()-10),RawData!$A$2:$A$1048576,0))</f>
        <v>172.9</v>
      </c>
      <c r="N850">
        <f>INDEX(RawData!L$2:L$1048576,MATCH(FmtData!$B$4+(ROW()-10),RawData!$A$2:$A$1048576,0))</f>
        <v>22.6</v>
      </c>
      <c r="O850">
        <f>INDEX(RawData!M$2:M$1048576,MATCH(FmtData!$B$4+(ROW()-10),RawData!$A$2:$A$1048576,0))</f>
        <v>175.9</v>
      </c>
      <c r="P850">
        <f>INDEX(RawData!N$2:N$1048576,MATCH(FmtData!$B$4+(ROW()-10),RawData!$A$2:$A$1048576,0))</f>
        <v>21.9</v>
      </c>
      <c r="Q850">
        <f>INDEX(RawData!O$2:O$1048576,MATCH(FmtData!$B$4+(ROW()-10),RawData!$A$2:$A$1048576,0))</f>
        <v>178.1</v>
      </c>
      <c r="R850" s="8">
        <f>INDEX(RawData!P$2:P$1048576,MATCH(FmtData!$B$4+(ROW()-10),RawData!$A$2:$A$1048576,0))</f>
        <v>9.8624299999999998</v>
      </c>
      <c r="S850">
        <f>INDEX(RawData!Q$2:Q$1048576,MATCH(FmtData!$B$4+(ROW()-10),RawData!$A$2:$A$1048576,0))</f>
        <v>110.925</v>
      </c>
      <c r="T850" s="8">
        <f>INDEX(RawData!R$2:R$1048576,MATCH(FmtData!$B$4+(ROW()-10),RawData!$A$2:$A$1048576,0))</f>
        <v>1.85121</v>
      </c>
      <c r="U850" s="8">
        <f>INDEX(RawData!S$2:S$1048576,MATCH(FmtData!$B$4+(ROW()-10),RawData!$A$2:$A$1048576,0))</f>
        <v>0.71862899999999996</v>
      </c>
      <c r="V850" s="8">
        <f>INDEX(RawData!T$2:T$1048576,MATCH(FmtData!$B$4+(ROW()-10),RawData!$A$2:$A$1048576,0))</f>
        <v>0.21071599999999999</v>
      </c>
      <c r="W850" s="3">
        <f t="shared" si="271"/>
        <v>-0.52691029999999994</v>
      </c>
      <c r="X850" s="3">
        <f t="shared" si="272"/>
        <v>-0.49542903199999999</v>
      </c>
      <c r="Y850" s="8">
        <f t="shared" si="261"/>
        <v>9.4297767400470036</v>
      </c>
      <c r="Z850" s="8">
        <f t="shared" si="262"/>
        <v>9.4612580080470039</v>
      </c>
      <c r="AA850" s="8">
        <f t="shared" si="273"/>
        <v>9.4455173740470038</v>
      </c>
      <c r="AB850" s="41">
        <v>1</v>
      </c>
      <c r="AC850" s="42" t="str">
        <f t="shared" si="274"/>
        <v>Isco</v>
      </c>
      <c r="AD850" s="5">
        <f t="shared" si="280"/>
        <v>-290.56</v>
      </c>
      <c r="AE850" s="15">
        <f t="shared" si="263"/>
        <v>-128.45073728156081</v>
      </c>
      <c r="AF850" s="15">
        <f t="shared" si="264"/>
        <v>-121.14754969993294</v>
      </c>
      <c r="AG850" s="15">
        <f t="shared" si="265"/>
        <v>-124.80494320920707</v>
      </c>
      <c r="AH850" s="15">
        <f t="shared" si="275"/>
        <v>-124.80494320920707</v>
      </c>
      <c r="AI850" s="17">
        <f t="shared" si="266"/>
        <v>1.1836055010065558</v>
      </c>
      <c r="AJ850" s="17">
        <f t="shared" si="267"/>
        <v>0.93148301695050961</v>
      </c>
      <c r="AK850" s="17">
        <f t="shared" si="268"/>
        <v>0.92262908118569298</v>
      </c>
      <c r="AL850" s="17">
        <f t="shared" si="269"/>
        <v>0.92704194009726881</v>
      </c>
      <c r="AM850" s="17">
        <f t="shared" si="270"/>
        <v>0.92704194009726881</v>
      </c>
      <c r="AN850" s="17">
        <f t="shared" si="276"/>
        <v>-1.6178259845245346E-4</v>
      </c>
      <c r="AO850" s="17">
        <f t="shared" si="277"/>
        <v>9.2704194009726884</v>
      </c>
      <c r="AP850" s="17">
        <f t="shared" si="278"/>
        <v>11.836055010065557</v>
      </c>
      <c r="AQ850" s="17">
        <f t="shared" si="279"/>
        <v>18.020971165623301</v>
      </c>
    </row>
    <row r="851" spans="2:43" x14ac:dyDescent="0.45">
      <c r="B851">
        <f>INDEX(RawData!$A$2:$A$1048576,MATCH(FmtData!$B$4+(ROW()-10),RawData!$A$2:$A$1048576,0))</f>
        <v>1039</v>
      </c>
      <c r="C851" s="23">
        <f>LEFT(INDEX(RawData!$B$2:$B$1048576, MATCH(FmtData!$B$4+(ROW()-10),RawData!$A$2:$A$1048576,0)),10)+MID(INDEX(RawData!$B$2:$B$1048576, MATCH(FmtData!$B$4+(ROW()-10),RawData!$A$2:$A$1048576,0)),12,8)-$B$5/24</f>
        <v>42201.096331018518</v>
      </c>
      <c r="D851" s="7">
        <f>MID(INDEX(RawData!$B$2:$B$1048576, MATCH(FmtData!$B$4+(ROW()-10),RawData!$A$2:$A$1048576,0)),12,8)+$B$5/24</f>
        <v>0.59633101851851844</v>
      </c>
      <c r="E851" s="8">
        <f>INDEX(RawData!$D$2:$D$1048576,MATCH(FmtData!$B$4+(ROW()-10),RawData!$A$2:$A$1048576,0))</f>
        <v>36.228099999999998</v>
      </c>
      <c r="F851">
        <f>INDEX(RawData!$D$2:$D$1048576,MATCH(FmtData!$B$4+(ROW()-10),RawData!$A$2:$A$1048576,0))</f>
        <v>36.228099999999998</v>
      </c>
      <c r="G851">
        <f>INDEX(RawData!E$2:E$1048576,MATCH(FmtData!$B$4+(ROW()-10),RawData!$A$2:$A$1048576,0))</f>
        <v>2623.27</v>
      </c>
      <c r="H851">
        <f>INDEX(RawData!F$2:F$1048576,MATCH(FmtData!$B$4+(ROW()-10),RawData!$A$2:$A$1048576,0))</f>
        <v>-1.0764199999999999</v>
      </c>
      <c r="I851">
        <f>INDEX(RawData!G$2:G$1048576,MATCH(FmtData!$B$4+(ROW()-10),RawData!$A$2:$A$1048576,0))</f>
        <v>-29008.1</v>
      </c>
      <c r="J851">
        <f>INDEX(RawData!H$2:H$1048576,MATCH(FmtData!$B$4+(ROW()-10),RawData!$A$2:$A$1048576,0))</f>
        <v>5.0845300000000003E-2</v>
      </c>
      <c r="K851">
        <f>INDEX(RawData!I$2:I$1048576,MATCH(FmtData!$B$4+(ROW()-10),RawData!$A$2:$A$1048576,0))</f>
        <v>-0.61552499999999999</v>
      </c>
      <c r="L851">
        <f>INDEX(RawData!J$2:J$1048576,MATCH(FmtData!$B$4+(ROW()-10),RawData!$A$2:$A$1048576,0))</f>
        <v>172.6</v>
      </c>
      <c r="M851">
        <f>INDEX(RawData!K$2:K$1048576,MATCH(FmtData!$B$4+(ROW()-10),RawData!$A$2:$A$1048576,0))</f>
        <v>170.8</v>
      </c>
      <c r="N851">
        <f>INDEX(RawData!L$2:L$1048576,MATCH(FmtData!$B$4+(ROW()-10),RawData!$A$2:$A$1048576,0))</f>
        <v>22.6</v>
      </c>
      <c r="O851">
        <f>INDEX(RawData!M$2:M$1048576,MATCH(FmtData!$B$4+(ROW()-10),RawData!$A$2:$A$1048576,0))</f>
        <v>165.7</v>
      </c>
      <c r="P851">
        <f>INDEX(RawData!N$2:N$1048576,MATCH(FmtData!$B$4+(ROW()-10),RawData!$A$2:$A$1048576,0))</f>
        <v>21.9</v>
      </c>
      <c r="Q851">
        <f>INDEX(RawData!O$2:O$1048576,MATCH(FmtData!$B$4+(ROW()-10),RawData!$A$2:$A$1048576,0))</f>
        <v>178.2</v>
      </c>
      <c r="R851" s="8">
        <f>INDEX(RawData!P$2:P$1048576,MATCH(FmtData!$B$4+(ROW()-10),RawData!$A$2:$A$1048576,0))</f>
        <v>9.8624299999999998</v>
      </c>
      <c r="S851">
        <f>INDEX(RawData!Q$2:Q$1048576,MATCH(FmtData!$B$4+(ROW()-10),RawData!$A$2:$A$1048576,0))</f>
        <v>110.925</v>
      </c>
      <c r="T851" s="8">
        <f>INDEX(RawData!R$2:R$1048576,MATCH(FmtData!$B$4+(ROW()-10),RawData!$A$2:$A$1048576,0))</f>
        <v>1.85121</v>
      </c>
      <c r="U851" s="8">
        <f>INDEX(RawData!S$2:S$1048576,MATCH(FmtData!$B$4+(ROW()-10),RawData!$A$2:$A$1048576,0))</f>
        <v>0.71872100000000005</v>
      </c>
      <c r="V851" s="8">
        <f>INDEX(RawData!T$2:T$1048576,MATCH(FmtData!$B$4+(ROW()-10),RawData!$A$2:$A$1048576,0))</f>
        <v>0.21021999999999999</v>
      </c>
      <c r="W851" s="3">
        <f t="shared" si="271"/>
        <v>-0.52714398000000018</v>
      </c>
      <c r="X851" s="3">
        <f t="shared" si="272"/>
        <v>-0.49416919199999998</v>
      </c>
      <c r="Y851" s="8">
        <f t="shared" si="261"/>
        <v>9.4295430600470045</v>
      </c>
      <c r="Z851" s="8">
        <f t="shared" si="262"/>
        <v>9.4625178480470051</v>
      </c>
      <c r="AA851" s="8">
        <f t="shared" si="273"/>
        <v>9.4460304540470048</v>
      </c>
      <c r="AB851" s="41">
        <v>1</v>
      </c>
      <c r="AC851" s="42" t="str">
        <f t="shared" si="274"/>
        <v>Isco</v>
      </c>
      <c r="AD851" s="5">
        <f t="shared" si="280"/>
        <v>-290.56</v>
      </c>
      <c r="AE851" s="15">
        <f t="shared" si="263"/>
        <v>-128.50477419165077</v>
      </c>
      <c r="AF851" s="15">
        <f t="shared" si="264"/>
        <v>-120.85431939953867</v>
      </c>
      <c r="AG851" s="15">
        <f t="shared" si="265"/>
        <v>-124.68591019131861</v>
      </c>
      <c r="AH851" s="15">
        <f t="shared" si="275"/>
        <v>-124.68591019131861</v>
      </c>
      <c r="AI851" s="17">
        <f t="shared" si="266"/>
        <v>1.1836055010065558</v>
      </c>
      <c r="AJ851" s="17">
        <f t="shared" si="267"/>
        <v>0.93154916134703736</v>
      </c>
      <c r="AK851" s="17">
        <f t="shared" si="268"/>
        <v>0.9222771001694986</v>
      </c>
      <c r="AL851" s="17">
        <f t="shared" si="269"/>
        <v>0.92689765534395352</v>
      </c>
      <c r="AM851" s="17">
        <f t="shared" si="270"/>
        <v>0.92689765534395352</v>
      </c>
      <c r="AN851" s="17">
        <f t="shared" si="276"/>
        <v>-4.9278517787465503E-5</v>
      </c>
      <c r="AO851" s="17">
        <f t="shared" si="277"/>
        <v>9.2689765534395345</v>
      </c>
      <c r="AP851" s="17">
        <f t="shared" si="278"/>
        <v>11.836055010065557</v>
      </c>
      <c r="AQ851" s="17">
        <f t="shared" si="279"/>
        <v>18.086746920930864</v>
      </c>
    </row>
    <row r="852" spans="2:43" x14ac:dyDescent="0.45">
      <c r="B852">
        <f>INDEX(RawData!$A$2:$A$1048576,MATCH(FmtData!$B$4+(ROW()-10),RawData!$A$2:$A$1048576,0))</f>
        <v>1040</v>
      </c>
      <c r="C852" s="23">
        <f>LEFT(INDEX(RawData!$B$2:$B$1048576, MATCH(FmtData!$B$4+(ROW()-10),RawData!$A$2:$A$1048576,0)),10)+MID(INDEX(RawData!$B$2:$B$1048576, MATCH(FmtData!$B$4+(ROW()-10),RawData!$A$2:$A$1048576,0)),12,8)-$B$5/24</f>
        <v>42201.097025462965</v>
      </c>
      <c r="D852" s="7">
        <f>MID(INDEX(RawData!$B$2:$B$1048576, MATCH(FmtData!$B$4+(ROW()-10),RawData!$A$2:$A$1048576,0)),12,8)+$B$5/24</f>
        <v>0.59702546296296299</v>
      </c>
      <c r="E852" s="8">
        <f>INDEX(RawData!$D$2:$D$1048576,MATCH(FmtData!$B$4+(ROW()-10),RawData!$A$2:$A$1048576,0))</f>
        <v>36.244700000000002</v>
      </c>
      <c r="F852">
        <f>INDEX(RawData!$D$2:$D$1048576,MATCH(FmtData!$B$4+(ROW()-10),RawData!$A$2:$A$1048576,0))</f>
        <v>36.244700000000002</v>
      </c>
      <c r="G852">
        <f>INDEX(RawData!E$2:E$1048576,MATCH(FmtData!$B$4+(ROW()-10),RawData!$A$2:$A$1048576,0))</f>
        <v>2625.11</v>
      </c>
      <c r="H852">
        <f>INDEX(RawData!F$2:F$1048576,MATCH(FmtData!$B$4+(ROW()-10),RawData!$A$2:$A$1048576,0))</f>
        <v>-1.0764199999999999</v>
      </c>
      <c r="I852">
        <f>INDEX(RawData!G$2:G$1048576,MATCH(FmtData!$B$4+(ROW()-10),RawData!$A$2:$A$1048576,0))</f>
        <v>-29008.1</v>
      </c>
      <c r="J852">
        <f>INDEX(RawData!H$2:H$1048576,MATCH(FmtData!$B$4+(ROW()-10),RawData!$A$2:$A$1048576,0))</f>
        <v>5.0845300000000003E-2</v>
      </c>
      <c r="K852">
        <f>INDEX(RawData!I$2:I$1048576,MATCH(FmtData!$B$4+(ROW()-10),RawData!$A$2:$A$1048576,0))</f>
        <v>-0.61552499999999999</v>
      </c>
      <c r="L852">
        <f>INDEX(RawData!J$2:J$1048576,MATCH(FmtData!$B$4+(ROW()-10),RawData!$A$2:$A$1048576,0))</f>
        <v>165.9</v>
      </c>
      <c r="M852">
        <f>INDEX(RawData!K$2:K$1048576,MATCH(FmtData!$B$4+(ROW()-10),RawData!$A$2:$A$1048576,0))</f>
        <v>174.4</v>
      </c>
      <c r="N852">
        <f>INDEX(RawData!L$2:L$1048576,MATCH(FmtData!$B$4+(ROW()-10),RawData!$A$2:$A$1048576,0))</f>
        <v>22.6</v>
      </c>
      <c r="O852">
        <f>INDEX(RawData!M$2:M$1048576,MATCH(FmtData!$B$4+(ROW()-10),RawData!$A$2:$A$1048576,0))</f>
        <v>159</v>
      </c>
      <c r="P852">
        <f>INDEX(RawData!N$2:N$1048576,MATCH(FmtData!$B$4+(ROW()-10),RawData!$A$2:$A$1048576,0))</f>
        <v>21.9</v>
      </c>
      <c r="Q852">
        <f>INDEX(RawData!O$2:O$1048576,MATCH(FmtData!$B$4+(ROW()-10),RawData!$A$2:$A$1048576,0))</f>
        <v>178.2</v>
      </c>
      <c r="R852" s="8">
        <f>INDEX(RawData!P$2:P$1048576,MATCH(FmtData!$B$4+(ROW()-10),RawData!$A$2:$A$1048576,0))</f>
        <v>9.8624299999999998</v>
      </c>
      <c r="S852">
        <f>INDEX(RawData!Q$2:Q$1048576,MATCH(FmtData!$B$4+(ROW()-10),RawData!$A$2:$A$1048576,0))</f>
        <v>110.925</v>
      </c>
      <c r="T852" s="8">
        <f>INDEX(RawData!R$2:R$1048576,MATCH(FmtData!$B$4+(ROW()-10),RawData!$A$2:$A$1048576,0))</f>
        <v>1.85121</v>
      </c>
      <c r="U852" s="8">
        <f>INDEX(RawData!S$2:S$1048576,MATCH(FmtData!$B$4+(ROW()-10),RawData!$A$2:$A$1048576,0))</f>
        <v>0.71890399999999999</v>
      </c>
      <c r="V852" s="8">
        <f>INDEX(RawData!T$2:T$1048576,MATCH(FmtData!$B$4+(ROW()-10),RawData!$A$2:$A$1048576,0))</f>
        <v>0.21021999999999999</v>
      </c>
      <c r="W852" s="3">
        <f t="shared" si="271"/>
        <v>-0.5276088000000001</v>
      </c>
      <c r="X852" s="3">
        <f t="shared" si="272"/>
        <v>-0.49416919199999998</v>
      </c>
      <c r="Y852" s="8">
        <f t="shared" si="261"/>
        <v>9.429078240047005</v>
      </c>
      <c r="Z852" s="8">
        <f t="shared" si="262"/>
        <v>9.4625178480470051</v>
      </c>
      <c r="AA852" s="8">
        <f t="shared" si="273"/>
        <v>9.445798044047006</v>
      </c>
      <c r="AB852" s="41">
        <v>1</v>
      </c>
      <c r="AC852" s="42" t="str">
        <f t="shared" si="274"/>
        <v>Isco</v>
      </c>
      <c r="AD852" s="5">
        <f t="shared" si="280"/>
        <v>-290.56</v>
      </c>
      <c r="AE852" s="15">
        <f t="shared" si="263"/>
        <v>-128.61225306638994</v>
      </c>
      <c r="AF852" s="15">
        <f t="shared" si="264"/>
        <v>-120.85431939953867</v>
      </c>
      <c r="AG852" s="15">
        <f t="shared" si="265"/>
        <v>-124.73983013973759</v>
      </c>
      <c r="AH852" s="15">
        <f t="shared" si="275"/>
        <v>-124.73983013973759</v>
      </c>
      <c r="AI852" s="17">
        <f t="shared" si="266"/>
        <v>1.1836055010065558</v>
      </c>
      <c r="AJ852" s="17">
        <f t="shared" si="267"/>
        <v>0.93168074981877791</v>
      </c>
      <c r="AK852" s="17">
        <f t="shared" si="268"/>
        <v>0.9222771001694986</v>
      </c>
      <c r="AL852" s="17">
        <f t="shared" si="269"/>
        <v>0.92696300833752932</v>
      </c>
      <c r="AM852" s="17">
        <f t="shared" si="270"/>
        <v>0.92696300833752932</v>
      </c>
      <c r="AN852" s="17">
        <f t="shared" si="276"/>
        <v>-2.2281772817911438E-4</v>
      </c>
      <c r="AO852" s="17">
        <f t="shared" si="277"/>
        <v>9.2696300833752936</v>
      </c>
      <c r="AP852" s="17">
        <f t="shared" si="278"/>
        <v>11.836055010065557</v>
      </c>
      <c r="AQ852" s="17">
        <f t="shared" si="279"/>
        <v>18.09943323013065</v>
      </c>
    </row>
    <row r="853" spans="2:43" x14ac:dyDescent="0.45">
      <c r="B853">
        <f>INDEX(RawData!$A$2:$A$1048576,MATCH(FmtData!$B$4+(ROW()-10),RawData!$A$2:$A$1048576,0))</f>
        <v>1041</v>
      </c>
      <c r="C853" s="23">
        <f>LEFT(INDEX(RawData!$B$2:$B$1048576, MATCH(FmtData!$B$4+(ROW()-10),RawData!$A$2:$A$1048576,0)),10)+MID(INDEX(RawData!$B$2:$B$1048576, MATCH(FmtData!$B$4+(ROW()-10),RawData!$A$2:$A$1048576,0)),12,8)-$B$5/24</f>
        <v>42201.097719907404</v>
      </c>
      <c r="D853" s="7">
        <f>MID(INDEX(RawData!$B$2:$B$1048576, MATCH(FmtData!$B$4+(ROW()-10),RawData!$A$2:$A$1048576,0)),12,8)+$B$5/24</f>
        <v>0.59771990740740732</v>
      </c>
      <c r="E853" s="8">
        <f>INDEX(RawData!$D$2:$D$1048576,MATCH(FmtData!$B$4+(ROW()-10),RawData!$A$2:$A$1048576,0))</f>
        <v>36.261499999999998</v>
      </c>
      <c r="F853">
        <f>INDEX(RawData!$D$2:$D$1048576,MATCH(FmtData!$B$4+(ROW()-10),RawData!$A$2:$A$1048576,0))</f>
        <v>36.261499999999998</v>
      </c>
      <c r="G853">
        <f>INDEX(RawData!E$2:E$1048576,MATCH(FmtData!$B$4+(ROW()-10),RawData!$A$2:$A$1048576,0))</f>
        <v>2622.34</v>
      </c>
      <c r="H853">
        <f>INDEX(RawData!F$2:F$1048576,MATCH(FmtData!$B$4+(ROW()-10),RawData!$A$2:$A$1048576,0))</f>
        <v>-1.0764199999999999</v>
      </c>
      <c r="I853">
        <f>INDEX(RawData!G$2:G$1048576,MATCH(FmtData!$B$4+(ROW()-10),RawData!$A$2:$A$1048576,0))</f>
        <v>-29008.1</v>
      </c>
      <c r="J853">
        <f>INDEX(RawData!H$2:H$1048576,MATCH(FmtData!$B$4+(ROW()-10),RawData!$A$2:$A$1048576,0))</f>
        <v>5.0845300000000003E-2</v>
      </c>
      <c r="K853">
        <f>INDEX(RawData!I$2:I$1048576,MATCH(FmtData!$B$4+(ROW()-10),RawData!$A$2:$A$1048576,0))</f>
        <v>-0.61552499999999999</v>
      </c>
      <c r="L853">
        <f>INDEX(RawData!J$2:J$1048576,MATCH(FmtData!$B$4+(ROW()-10),RawData!$A$2:$A$1048576,0))</f>
        <v>163.30000000000001</v>
      </c>
      <c r="M853">
        <f>INDEX(RawData!K$2:K$1048576,MATCH(FmtData!$B$4+(ROW()-10),RawData!$A$2:$A$1048576,0))</f>
        <v>178.1</v>
      </c>
      <c r="N853">
        <f>INDEX(RawData!L$2:L$1048576,MATCH(FmtData!$B$4+(ROW()-10),RawData!$A$2:$A$1048576,0))</f>
        <v>22.6</v>
      </c>
      <c r="O853">
        <f>INDEX(RawData!M$2:M$1048576,MATCH(FmtData!$B$4+(ROW()-10),RawData!$A$2:$A$1048576,0))</f>
        <v>153.80000000000001</v>
      </c>
      <c r="P853">
        <f>INDEX(RawData!N$2:N$1048576,MATCH(FmtData!$B$4+(ROW()-10),RawData!$A$2:$A$1048576,0))</f>
        <v>22</v>
      </c>
      <c r="Q853">
        <f>INDEX(RawData!O$2:O$1048576,MATCH(FmtData!$B$4+(ROW()-10),RawData!$A$2:$A$1048576,0))</f>
        <v>178.2</v>
      </c>
      <c r="R853" s="8">
        <f>INDEX(RawData!P$2:P$1048576,MATCH(FmtData!$B$4+(ROW()-10),RawData!$A$2:$A$1048576,0))</f>
        <v>9.8624299999999998</v>
      </c>
      <c r="S853">
        <f>INDEX(RawData!Q$2:Q$1048576,MATCH(FmtData!$B$4+(ROW()-10),RawData!$A$2:$A$1048576,0))</f>
        <v>110.925</v>
      </c>
      <c r="T853" s="8">
        <f>INDEX(RawData!R$2:R$1048576,MATCH(FmtData!$B$4+(ROW()-10),RawData!$A$2:$A$1048576,0))</f>
        <v>1.85121</v>
      </c>
      <c r="U853" s="8">
        <f>INDEX(RawData!S$2:S$1048576,MATCH(FmtData!$B$4+(ROW()-10),RawData!$A$2:$A$1048576,0))</f>
        <v>0.71862899999999996</v>
      </c>
      <c r="V853" s="8">
        <f>INDEX(RawData!T$2:T$1048576,MATCH(FmtData!$B$4+(ROW()-10),RawData!$A$2:$A$1048576,0))</f>
        <v>0.21021999999999999</v>
      </c>
      <c r="W853" s="3">
        <f t="shared" si="271"/>
        <v>-0.52691029999999994</v>
      </c>
      <c r="X853" s="3">
        <f t="shared" si="272"/>
        <v>-0.49416919199999998</v>
      </c>
      <c r="Y853" s="8">
        <f t="shared" si="261"/>
        <v>9.4297767400470036</v>
      </c>
      <c r="Z853" s="8">
        <f t="shared" si="262"/>
        <v>9.4625178480470051</v>
      </c>
      <c r="AA853" s="8">
        <f t="shared" si="273"/>
        <v>9.4461472940470053</v>
      </c>
      <c r="AB853" s="41">
        <v>1</v>
      </c>
      <c r="AC853" s="42" t="str">
        <f t="shared" si="274"/>
        <v>Isco</v>
      </c>
      <c r="AD853" s="5">
        <f t="shared" si="280"/>
        <v>-290.56</v>
      </c>
      <c r="AE853" s="15">
        <f t="shared" si="263"/>
        <v>-128.45073728156081</v>
      </c>
      <c r="AF853" s="15">
        <f t="shared" si="264"/>
        <v>-120.85431939953867</v>
      </c>
      <c r="AG853" s="15">
        <f t="shared" si="265"/>
        <v>-124.65880193960834</v>
      </c>
      <c r="AH853" s="15">
        <f t="shared" si="275"/>
        <v>-124.65880193960834</v>
      </c>
      <c r="AI853" s="17">
        <f t="shared" si="266"/>
        <v>1.1836055010065558</v>
      </c>
      <c r="AJ853" s="17">
        <f t="shared" si="267"/>
        <v>0.93148301695050961</v>
      </c>
      <c r="AK853" s="17">
        <f t="shared" si="268"/>
        <v>0.9222771001694986</v>
      </c>
      <c r="AL853" s="17">
        <f t="shared" si="269"/>
        <v>0.92686480261019366</v>
      </c>
      <c r="AM853" s="17">
        <f t="shared" si="270"/>
        <v>0.92686480261019366</v>
      </c>
      <c r="AN853" s="17">
        <f t="shared" si="276"/>
        <v>1.2677727411536388E-4</v>
      </c>
      <c r="AO853" s="17">
        <f t="shared" si="277"/>
        <v>9.2686480261019373</v>
      </c>
      <c r="AP853" s="17">
        <f t="shared" si="278"/>
        <v>11.836055010065557</v>
      </c>
      <c r="AQ853" s="17">
        <f t="shared" si="279"/>
        <v>18.080334818998367</v>
      </c>
    </row>
    <row r="854" spans="2:43" x14ac:dyDescent="0.45">
      <c r="B854">
        <f>INDEX(RawData!$A$2:$A$1048576,MATCH(FmtData!$B$4+(ROW()-10),RawData!$A$2:$A$1048576,0))</f>
        <v>1042</v>
      </c>
      <c r="C854" s="23">
        <f>LEFT(INDEX(RawData!$B$2:$B$1048576, MATCH(FmtData!$B$4+(ROW()-10),RawData!$A$2:$A$1048576,0)),10)+MID(INDEX(RawData!$B$2:$B$1048576, MATCH(FmtData!$B$4+(ROW()-10),RawData!$A$2:$A$1048576,0)),12,8)-$B$5/24</f>
        <v>42201.098414351851</v>
      </c>
      <c r="D854" s="7">
        <f>MID(INDEX(RawData!$B$2:$B$1048576, MATCH(FmtData!$B$4+(ROW()-10),RawData!$A$2:$A$1048576,0)),12,8)+$B$5/24</f>
        <v>0.59841435185185188</v>
      </c>
      <c r="E854" s="8">
        <f>INDEX(RawData!$D$2:$D$1048576,MATCH(FmtData!$B$4+(ROW()-10),RawData!$A$2:$A$1048576,0))</f>
        <v>36.277900000000002</v>
      </c>
      <c r="F854">
        <f>INDEX(RawData!$D$2:$D$1048576,MATCH(FmtData!$B$4+(ROW()-10),RawData!$A$2:$A$1048576,0))</f>
        <v>36.277900000000002</v>
      </c>
      <c r="G854">
        <f>INDEX(RawData!E$2:E$1048576,MATCH(FmtData!$B$4+(ROW()-10),RawData!$A$2:$A$1048576,0))</f>
        <v>2615.5700000000002</v>
      </c>
      <c r="H854">
        <f>INDEX(RawData!F$2:F$1048576,MATCH(FmtData!$B$4+(ROW()-10),RawData!$A$2:$A$1048576,0))</f>
        <v>-1.0764199999999999</v>
      </c>
      <c r="I854">
        <f>INDEX(RawData!G$2:G$1048576,MATCH(FmtData!$B$4+(ROW()-10),RawData!$A$2:$A$1048576,0))</f>
        <v>-29008.1</v>
      </c>
      <c r="J854">
        <f>INDEX(RawData!H$2:H$1048576,MATCH(FmtData!$B$4+(ROW()-10),RawData!$A$2:$A$1048576,0))</f>
        <v>5.0826799999999998E-2</v>
      </c>
      <c r="K854">
        <f>INDEX(RawData!I$2:I$1048576,MATCH(FmtData!$B$4+(ROW()-10),RawData!$A$2:$A$1048576,0))</f>
        <v>-0.61533599999999999</v>
      </c>
      <c r="L854">
        <f>INDEX(RawData!J$2:J$1048576,MATCH(FmtData!$B$4+(ROW()-10),RawData!$A$2:$A$1048576,0))</f>
        <v>174.7</v>
      </c>
      <c r="M854">
        <f>INDEX(RawData!K$2:K$1048576,MATCH(FmtData!$B$4+(ROW()-10),RawData!$A$2:$A$1048576,0))</f>
        <v>174</v>
      </c>
      <c r="N854">
        <f>INDEX(RawData!L$2:L$1048576,MATCH(FmtData!$B$4+(ROW()-10),RawData!$A$2:$A$1048576,0))</f>
        <v>22.6</v>
      </c>
      <c r="O854">
        <f>INDEX(RawData!M$2:M$1048576,MATCH(FmtData!$B$4+(ROW()-10),RawData!$A$2:$A$1048576,0))</f>
        <v>153.19999999999999</v>
      </c>
      <c r="P854">
        <f>INDEX(RawData!N$2:N$1048576,MATCH(FmtData!$B$4+(ROW()-10),RawData!$A$2:$A$1048576,0))</f>
        <v>22</v>
      </c>
      <c r="Q854">
        <f>INDEX(RawData!O$2:O$1048576,MATCH(FmtData!$B$4+(ROW()-10),RawData!$A$2:$A$1048576,0))</f>
        <v>178</v>
      </c>
      <c r="R854" s="8">
        <f>INDEX(RawData!P$2:P$1048576,MATCH(FmtData!$B$4+(ROW()-10),RawData!$A$2:$A$1048576,0))</f>
        <v>9.8624299999999998</v>
      </c>
      <c r="S854">
        <f>INDEX(RawData!Q$2:Q$1048576,MATCH(FmtData!$B$4+(ROW()-10),RawData!$A$2:$A$1048576,0))</f>
        <v>110.925</v>
      </c>
      <c r="T854" s="8">
        <f>INDEX(RawData!R$2:R$1048576,MATCH(FmtData!$B$4+(ROW()-10),RawData!$A$2:$A$1048576,0))</f>
        <v>1.85121</v>
      </c>
      <c r="U854" s="8">
        <f>INDEX(RawData!S$2:S$1048576,MATCH(FmtData!$B$4+(ROW()-10),RawData!$A$2:$A$1048576,0))</f>
        <v>0.71835499999999997</v>
      </c>
      <c r="V854" s="8">
        <f>INDEX(RawData!T$2:T$1048576,MATCH(FmtData!$B$4+(ROW()-10),RawData!$A$2:$A$1048576,0))</f>
        <v>0.20984800000000001</v>
      </c>
      <c r="W854" s="3">
        <f t="shared" si="271"/>
        <v>-0.52621434</v>
      </c>
      <c r="X854" s="3">
        <f t="shared" si="272"/>
        <v>-0.49322431200000005</v>
      </c>
      <c r="Y854" s="8">
        <f t="shared" si="261"/>
        <v>9.4304727000470052</v>
      </c>
      <c r="Z854" s="8">
        <f t="shared" si="262"/>
        <v>9.4634627280470038</v>
      </c>
      <c r="AA854" s="8">
        <f t="shared" si="273"/>
        <v>9.4469677140470054</v>
      </c>
      <c r="AB854" s="41">
        <v>1</v>
      </c>
      <c r="AC854" s="42" t="str">
        <f t="shared" si="274"/>
        <v>Isco</v>
      </c>
      <c r="AD854" s="5">
        <f t="shared" si="280"/>
        <v>-290.56</v>
      </c>
      <c r="AE854" s="15">
        <f t="shared" si="263"/>
        <v>-128.28978614575715</v>
      </c>
      <c r="AF854" s="15">
        <f t="shared" si="264"/>
        <v>-120.6343478280719</v>
      </c>
      <c r="AG854" s="15">
        <f t="shared" si="265"/>
        <v>-124.4684368668195</v>
      </c>
      <c r="AH854" s="15">
        <f t="shared" si="275"/>
        <v>-124.4684368668195</v>
      </c>
      <c r="AI854" s="17">
        <f t="shared" si="266"/>
        <v>1.1836055010065558</v>
      </c>
      <c r="AJ854" s="17">
        <f t="shared" si="267"/>
        <v>0.9312860588173012</v>
      </c>
      <c r="AK854" s="17">
        <f t="shared" si="268"/>
        <v>0.92201323202250263</v>
      </c>
      <c r="AL854" s="17">
        <f t="shared" si="269"/>
        <v>0.92663416305176138</v>
      </c>
      <c r="AM854" s="17">
        <f t="shared" si="270"/>
        <v>0.92663416305176138</v>
      </c>
      <c r="AN854" s="17">
        <f t="shared" si="276"/>
        <v>5.5459254708201122E-4</v>
      </c>
      <c r="AO854" s="17">
        <f t="shared" si="277"/>
        <v>9.2663416305176138</v>
      </c>
      <c r="AP854" s="17">
        <f t="shared" si="278"/>
        <v>11.836055010065557</v>
      </c>
      <c r="AQ854" s="17">
        <f t="shared" si="279"/>
        <v>18.033657474823084</v>
      </c>
    </row>
    <row r="855" spans="2:43" x14ac:dyDescent="0.45">
      <c r="B855">
        <f>INDEX(RawData!$A$2:$A$1048576,MATCH(FmtData!$B$4+(ROW()-10),RawData!$A$2:$A$1048576,0))</f>
        <v>1043</v>
      </c>
      <c r="C855" s="23">
        <f>LEFT(INDEX(RawData!$B$2:$B$1048576, MATCH(FmtData!$B$4+(ROW()-10),RawData!$A$2:$A$1048576,0)),10)+MID(INDEX(RawData!$B$2:$B$1048576, MATCH(FmtData!$B$4+(ROW()-10),RawData!$A$2:$A$1048576,0)),12,8)-$B$5/24</f>
        <v>42201.099108796298</v>
      </c>
      <c r="D855" s="7">
        <f>MID(INDEX(RawData!$B$2:$B$1048576, MATCH(FmtData!$B$4+(ROW()-10),RawData!$A$2:$A$1048576,0)),12,8)+$B$5/24</f>
        <v>0.59910879629629621</v>
      </c>
      <c r="E855" s="8">
        <f>INDEX(RawData!$D$2:$D$1048576,MATCH(FmtData!$B$4+(ROW()-10),RawData!$A$2:$A$1048576,0))</f>
        <v>36.294699999999999</v>
      </c>
      <c r="F855">
        <f>INDEX(RawData!$D$2:$D$1048576,MATCH(FmtData!$B$4+(ROW()-10),RawData!$A$2:$A$1048576,0))</f>
        <v>36.294699999999999</v>
      </c>
      <c r="G855">
        <f>INDEX(RawData!E$2:E$1048576,MATCH(FmtData!$B$4+(ROW()-10),RawData!$A$2:$A$1048576,0))</f>
        <v>2600.19</v>
      </c>
      <c r="H855">
        <f>INDEX(RawData!F$2:F$1048576,MATCH(FmtData!$B$4+(ROW()-10),RawData!$A$2:$A$1048576,0))</f>
        <v>-1.0764199999999999</v>
      </c>
      <c r="I855">
        <f>INDEX(RawData!G$2:G$1048576,MATCH(FmtData!$B$4+(ROW()-10),RawData!$A$2:$A$1048576,0))</f>
        <v>-29008.1</v>
      </c>
      <c r="J855">
        <f>INDEX(RawData!H$2:H$1048576,MATCH(FmtData!$B$4+(ROW()-10),RawData!$A$2:$A$1048576,0))</f>
        <v>5.0845300000000003E-2</v>
      </c>
      <c r="K855">
        <f>INDEX(RawData!I$2:I$1048576,MATCH(FmtData!$B$4+(ROW()-10),RawData!$A$2:$A$1048576,0))</f>
        <v>-0.61495900000000003</v>
      </c>
      <c r="L855">
        <f>INDEX(RawData!J$2:J$1048576,MATCH(FmtData!$B$4+(ROW()-10),RawData!$A$2:$A$1048576,0))</f>
        <v>217.9</v>
      </c>
      <c r="M855">
        <f>INDEX(RawData!K$2:K$1048576,MATCH(FmtData!$B$4+(ROW()-10),RawData!$A$2:$A$1048576,0))</f>
        <v>169.7</v>
      </c>
      <c r="N855">
        <f>INDEX(RawData!L$2:L$1048576,MATCH(FmtData!$B$4+(ROW()-10),RawData!$A$2:$A$1048576,0))</f>
        <v>22.6</v>
      </c>
      <c r="O855">
        <f>INDEX(RawData!M$2:M$1048576,MATCH(FmtData!$B$4+(ROW()-10),RawData!$A$2:$A$1048576,0))</f>
        <v>170</v>
      </c>
      <c r="P855">
        <f>INDEX(RawData!N$2:N$1048576,MATCH(FmtData!$B$4+(ROW()-10),RawData!$A$2:$A$1048576,0))</f>
        <v>22</v>
      </c>
      <c r="Q855">
        <f>INDEX(RawData!O$2:O$1048576,MATCH(FmtData!$B$4+(ROW()-10),RawData!$A$2:$A$1048576,0))</f>
        <v>177.7</v>
      </c>
      <c r="R855" s="8">
        <f>INDEX(RawData!P$2:P$1048576,MATCH(FmtData!$B$4+(ROW()-10),RawData!$A$2:$A$1048576,0))</f>
        <v>9.8624299999999998</v>
      </c>
      <c r="S855">
        <f>INDEX(RawData!Q$2:Q$1048576,MATCH(FmtData!$B$4+(ROW()-10),RawData!$A$2:$A$1048576,0))</f>
        <v>110.925</v>
      </c>
      <c r="T855" s="8">
        <f>INDEX(RawData!R$2:R$1048576,MATCH(FmtData!$B$4+(ROW()-10),RawData!$A$2:$A$1048576,0))</f>
        <v>1.85121</v>
      </c>
      <c r="U855" s="8">
        <f>INDEX(RawData!S$2:S$1048576,MATCH(FmtData!$B$4+(ROW()-10),RawData!$A$2:$A$1048576,0))</f>
        <v>0.71814199999999995</v>
      </c>
      <c r="V855" s="8">
        <f>INDEX(RawData!T$2:T$1048576,MATCH(FmtData!$B$4+(ROW()-10),RawData!$A$2:$A$1048576,0))</f>
        <v>0.21021999999999999</v>
      </c>
      <c r="W855" s="3">
        <f t="shared" si="271"/>
        <v>-0.52567332</v>
      </c>
      <c r="X855" s="3">
        <f t="shared" si="272"/>
        <v>-0.49416919199999998</v>
      </c>
      <c r="Y855" s="8">
        <f t="shared" si="261"/>
        <v>9.4310137200470052</v>
      </c>
      <c r="Z855" s="8">
        <f t="shared" si="262"/>
        <v>9.4625178480470051</v>
      </c>
      <c r="AA855" s="8">
        <f t="shared" si="273"/>
        <v>9.4467657840470061</v>
      </c>
      <c r="AB855" s="41">
        <v>1</v>
      </c>
      <c r="AC855" s="42" t="str">
        <f t="shared" si="274"/>
        <v>Isco</v>
      </c>
      <c r="AD855" s="5">
        <f t="shared" si="280"/>
        <v>-290.56</v>
      </c>
      <c r="AE855" s="15">
        <f t="shared" si="263"/>
        <v>-128.16465155563526</v>
      </c>
      <c r="AF855" s="15">
        <f t="shared" si="264"/>
        <v>-120.85431939953867</v>
      </c>
      <c r="AG855" s="15">
        <f t="shared" si="265"/>
        <v>-124.51529435185728</v>
      </c>
      <c r="AH855" s="15">
        <f t="shared" si="275"/>
        <v>-124.51529435185728</v>
      </c>
      <c r="AI855" s="17">
        <f t="shared" si="266"/>
        <v>1.1836055010065558</v>
      </c>
      <c r="AJ855" s="17">
        <f t="shared" si="267"/>
        <v>0.93113298742918282</v>
      </c>
      <c r="AK855" s="17">
        <f t="shared" si="268"/>
        <v>0.9222771001694986</v>
      </c>
      <c r="AL855" s="17">
        <f t="shared" si="269"/>
        <v>0.92669092326558133</v>
      </c>
      <c r="AM855" s="17">
        <f t="shared" si="270"/>
        <v>0.92669092326558133</v>
      </c>
      <c r="AN855" s="17">
        <f t="shared" si="276"/>
        <v>1.2174667489062152E-4</v>
      </c>
      <c r="AO855" s="17">
        <f t="shared" si="277"/>
        <v>9.2669092326558129</v>
      </c>
      <c r="AP855" s="17">
        <f t="shared" si="278"/>
        <v>11.836055010065557</v>
      </c>
      <c r="AQ855" s="17">
        <f t="shared" si="279"/>
        <v>17.927616477272728</v>
      </c>
    </row>
    <row r="856" spans="2:43" x14ac:dyDescent="0.45">
      <c r="B856">
        <f>INDEX(RawData!$A$2:$A$1048576,MATCH(FmtData!$B$4+(ROW()-10),RawData!$A$2:$A$1048576,0))</f>
        <v>1044</v>
      </c>
      <c r="C856" s="23">
        <f>LEFT(INDEX(RawData!$B$2:$B$1048576, MATCH(FmtData!$B$4+(ROW()-10),RawData!$A$2:$A$1048576,0)),10)+MID(INDEX(RawData!$B$2:$B$1048576, MATCH(FmtData!$B$4+(ROW()-10),RawData!$A$2:$A$1048576,0)),12,8)-$B$5/24</f>
        <v>42201.099814814814</v>
      </c>
      <c r="D856" s="7">
        <f>MID(INDEX(RawData!$B$2:$B$1048576, MATCH(FmtData!$B$4+(ROW()-10),RawData!$A$2:$A$1048576,0)),12,8)+$B$5/24</f>
        <v>0.5998148148148148</v>
      </c>
      <c r="E856" s="8">
        <f>INDEX(RawData!$D$2:$D$1048576,MATCH(FmtData!$B$4+(ROW()-10),RawData!$A$2:$A$1048576,0))</f>
        <v>36.311399999999999</v>
      </c>
      <c r="F856">
        <f>INDEX(RawData!$D$2:$D$1048576,MATCH(FmtData!$B$4+(ROW()-10),RawData!$A$2:$A$1048576,0))</f>
        <v>36.311399999999999</v>
      </c>
      <c r="G856">
        <f>INDEX(RawData!E$2:E$1048576,MATCH(FmtData!$B$4+(ROW()-10),RawData!$A$2:$A$1048576,0))</f>
        <v>2605.11</v>
      </c>
      <c r="H856">
        <f>INDEX(RawData!F$2:F$1048576,MATCH(FmtData!$B$4+(ROW()-10),RawData!$A$2:$A$1048576,0))</f>
        <v>-1.0764199999999999</v>
      </c>
      <c r="I856">
        <f>INDEX(RawData!G$2:G$1048576,MATCH(FmtData!$B$4+(ROW()-10),RawData!$A$2:$A$1048576,0))</f>
        <v>-29008.1</v>
      </c>
      <c r="J856">
        <f>INDEX(RawData!H$2:H$1048576,MATCH(FmtData!$B$4+(ROW()-10),RawData!$A$2:$A$1048576,0))</f>
        <v>5.0826799999999998E-2</v>
      </c>
      <c r="K856">
        <f>INDEX(RawData!I$2:I$1048576,MATCH(FmtData!$B$4+(ROW()-10),RawData!$A$2:$A$1048576,0))</f>
        <v>-0.61458100000000004</v>
      </c>
      <c r="L856">
        <f>INDEX(RawData!J$2:J$1048576,MATCH(FmtData!$B$4+(ROW()-10),RawData!$A$2:$A$1048576,0))</f>
        <v>182.6</v>
      </c>
      <c r="M856">
        <f>INDEX(RawData!K$2:K$1048576,MATCH(FmtData!$B$4+(ROW()-10),RawData!$A$2:$A$1048576,0))</f>
        <v>167.2</v>
      </c>
      <c r="N856">
        <f>INDEX(RawData!L$2:L$1048576,MATCH(FmtData!$B$4+(ROW()-10),RawData!$A$2:$A$1048576,0))</f>
        <v>22.6</v>
      </c>
      <c r="O856">
        <f>INDEX(RawData!M$2:M$1048576,MATCH(FmtData!$B$4+(ROW()-10),RawData!$A$2:$A$1048576,0))</f>
        <v>160.80000000000001</v>
      </c>
      <c r="P856">
        <f>INDEX(RawData!N$2:N$1048576,MATCH(FmtData!$B$4+(ROW()-10),RawData!$A$2:$A$1048576,0))</f>
        <v>21.9</v>
      </c>
      <c r="Q856">
        <f>INDEX(RawData!O$2:O$1048576,MATCH(FmtData!$B$4+(ROW()-10),RawData!$A$2:$A$1048576,0))</f>
        <v>177.7</v>
      </c>
      <c r="R856" s="8">
        <f>INDEX(RawData!P$2:P$1048576,MATCH(FmtData!$B$4+(ROW()-10),RawData!$A$2:$A$1048576,0))</f>
        <v>9.8624299999999998</v>
      </c>
      <c r="S856">
        <f>INDEX(RawData!Q$2:Q$1048576,MATCH(FmtData!$B$4+(ROW()-10),RawData!$A$2:$A$1048576,0))</f>
        <v>110.925</v>
      </c>
      <c r="T856" s="8">
        <f>INDEX(RawData!R$2:R$1048576,MATCH(FmtData!$B$4+(ROW()-10),RawData!$A$2:$A$1048576,0))</f>
        <v>1.85121</v>
      </c>
      <c r="U856" s="8">
        <f>INDEX(RawData!S$2:S$1048576,MATCH(FmtData!$B$4+(ROW()-10),RawData!$A$2:$A$1048576,0))</f>
        <v>0.71853800000000001</v>
      </c>
      <c r="V856" s="8">
        <f>INDEX(RawData!T$2:T$1048576,MATCH(FmtData!$B$4+(ROW()-10),RawData!$A$2:$A$1048576,0))</f>
        <v>0.210034</v>
      </c>
      <c r="W856" s="3">
        <f t="shared" si="271"/>
        <v>-0.52667916000000015</v>
      </c>
      <c r="X856" s="3">
        <f t="shared" si="272"/>
        <v>-0.49369675200000002</v>
      </c>
      <c r="Y856" s="8">
        <f t="shared" si="261"/>
        <v>9.430007880047004</v>
      </c>
      <c r="Z856" s="8">
        <f t="shared" si="262"/>
        <v>9.4629902880470045</v>
      </c>
      <c r="AA856" s="8">
        <f t="shared" si="273"/>
        <v>9.4464990840470051</v>
      </c>
      <c r="AB856" s="41">
        <v>1</v>
      </c>
      <c r="AC856" s="42" t="str">
        <f t="shared" si="274"/>
        <v>Isco</v>
      </c>
      <c r="AD856" s="5">
        <f t="shared" si="280"/>
        <v>-290.56</v>
      </c>
      <c r="AE856" s="15">
        <f t="shared" si="263"/>
        <v>-128.3972852182643</v>
      </c>
      <c r="AF856" s="15">
        <f t="shared" si="264"/>
        <v>-120.74433884762732</v>
      </c>
      <c r="AG856" s="15">
        <f t="shared" si="265"/>
        <v>-124.57717867028168</v>
      </c>
      <c r="AH856" s="15">
        <f t="shared" si="275"/>
        <v>-124.57717867028168</v>
      </c>
      <c r="AI856" s="17">
        <f t="shared" si="266"/>
        <v>1.1836055010065558</v>
      </c>
      <c r="AJ856" s="17">
        <f t="shared" si="267"/>
        <v>0.93141759768182897</v>
      </c>
      <c r="AK856" s="17">
        <f t="shared" si="268"/>
        <v>0.92214515349805803</v>
      </c>
      <c r="AL856" s="17">
        <f t="shared" si="269"/>
        <v>0.92676589669836829</v>
      </c>
      <c r="AM856" s="17">
        <f t="shared" si="270"/>
        <v>0.92676589669836829</v>
      </c>
      <c r="AN856" s="17">
        <f t="shared" si="276"/>
        <v>2.5818474947703063E-4</v>
      </c>
      <c r="AO856" s="17">
        <f t="shared" si="277"/>
        <v>9.2676589669836833</v>
      </c>
      <c r="AP856" s="17">
        <f t="shared" si="278"/>
        <v>11.836055010065557</v>
      </c>
      <c r="AQ856" s="17">
        <f t="shared" si="279"/>
        <v>17.961538564915625</v>
      </c>
    </row>
    <row r="857" spans="2:43" x14ac:dyDescent="0.45">
      <c r="B857">
        <f>INDEX(RawData!$A$2:$A$1048576,MATCH(FmtData!$B$4+(ROW()-10),RawData!$A$2:$A$1048576,0))</f>
        <v>1045</v>
      </c>
      <c r="C857" s="23">
        <f>LEFT(INDEX(RawData!$B$2:$B$1048576, MATCH(FmtData!$B$4+(ROW()-10),RawData!$A$2:$A$1048576,0)),10)+MID(INDEX(RawData!$B$2:$B$1048576, MATCH(FmtData!$B$4+(ROW()-10),RawData!$A$2:$A$1048576,0)),12,8)-$B$5/24</f>
        <v>42201.100497685184</v>
      </c>
      <c r="D857" s="7">
        <f>MID(INDEX(RawData!$B$2:$B$1048576, MATCH(FmtData!$B$4+(ROW()-10),RawData!$A$2:$A$1048576,0)),12,8)+$B$5/24</f>
        <v>0.60049768518518509</v>
      </c>
      <c r="E857" s="8">
        <f>INDEX(RawData!$D$2:$D$1048576,MATCH(FmtData!$B$4+(ROW()-10),RawData!$A$2:$A$1048576,0))</f>
        <v>36.328000000000003</v>
      </c>
      <c r="F857">
        <f>INDEX(RawData!$D$2:$D$1048576,MATCH(FmtData!$B$4+(ROW()-10),RawData!$A$2:$A$1048576,0))</f>
        <v>36.328000000000003</v>
      </c>
      <c r="G857">
        <f>INDEX(RawData!E$2:E$1048576,MATCH(FmtData!$B$4+(ROW()-10),RawData!$A$2:$A$1048576,0))</f>
        <v>2605.11</v>
      </c>
      <c r="H857">
        <f>INDEX(RawData!F$2:F$1048576,MATCH(FmtData!$B$4+(ROW()-10),RawData!$A$2:$A$1048576,0))</f>
        <v>-1.0764199999999999</v>
      </c>
      <c r="I857">
        <f>INDEX(RawData!G$2:G$1048576,MATCH(FmtData!$B$4+(ROW()-10),RawData!$A$2:$A$1048576,0))</f>
        <v>-29008.1</v>
      </c>
      <c r="J857">
        <f>INDEX(RawData!H$2:H$1048576,MATCH(FmtData!$B$4+(ROW()-10),RawData!$A$2:$A$1048576,0))</f>
        <v>5.0845300000000003E-2</v>
      </c>
      <c r="K857">
        <f>INDEX(RawData!I$2:I$1048576,MATCH(FmtData!$B$4+(ROW()-10),RawData!$A$2:$A$1048576,0))</f>
        <v>-0.61514800000000003</v>
      </c>
      <c r="L857">
        <f>INDEX(RawData!J$2:J$1048576,MATCH(FmtData!$B$4+(ROW()-10),RawData!$A$2:$A$1048576,0))</f>
        <v>169.9</v>
      </c>
      <c r="M857">
        <f>INDEX(RawData!K$2:K$1048576,MATCH(FmtData!$B$4+(ROW()-10),RawData!$A$2:$A$1048576,0))</f>
        <v>165.4</v>
      </c>
      <c r="N857">
        <f>INDEX(RawData!L$2:L$1048576,MATCH(FmtData!$B$4+(ROW()-10),RawData!$A$2:$A$1048576,0))</f>
        <v>22.6</v>
      </c>
      <c r="O857">
        <f>INDEX(RawData!M$2:M$1048576,MATCH(FmtData!$B$4+(ROW()-10),RawData!$A$2:$A$1048576,0))</f>
        <v>160.69999999999999</v>
      </c>
      <c r="P857">
        <f>INDEX(RawData!N$2:N$1048576,MATCH(FmtData!$B$4+(ROW()-10),RawData!$A$2:$A$1048576,0))</f>
        <v>22</v>
      </c>
      <c r="Q857">
        <f>INDEX(RawData!O$2:O$1048576,MATCH(FmtData!$B$4+(ROW()-10),RawData!$A$2:$A$1048576,0))</f>
        <v>177.7</v>
      </c>
      <c r="R857" s="8">
        <f>INDEX(RawData!P$2:P$1048576,MATCH(FmtData!$B$4+(ROW()-10),RawData!$A$2:$A$1048576,0))</f>
        <v>9.8624299999999998</v>
      </c>
      <c r="S857">
        <f>INDEX(RawData!Q$2:Q$1048576,MATCH(FmtData!$B$4+(ROW()-10),RawData!$A$2:$A$1048576,0))</f>
        <v>110.925</v>
      </c>
      <c r="T857" s="8">
        <f>INDEX(RawData!R$2:R$1048576,MATCH(FmtData!$B$4+(ROW()-10),RawData!$A$2:$A$1048576,0))</f>
        <v>1.85121</v>
      </c>
      <c r="U857" s="8">
        <f>INDEX(RawData!S$2:S$1048576,MATCH(FmtData!$B$4+(ROW()-10),RawData!$A$2:$A$1048576,0))</f>
        <v>0.71835499999999997</v>
      </c>
      <c r="V857" s="8">
        <f>INDEX(RawData!T$2:T$1048576,MATCH(FmtData!$B$4+(ROW()-10),RawData!$A$2:$A$1048576,0))</f>
        <v>0.21012700000000001</v>
      </c>
      <c r="W857" s="3">
        <f t="shared" si="271"/>
        <v>-0.52621434</v>
      </c>
      <c r="X857" s="3">
        <f t="shared" si="272"/>
        <v>-0.49393297200000003</v>
      </c>
      <c r="Y857" s="8">
        <f t="shared" si="261"/>
        <v>9.4304727000470052</v>
      </c>
      <c r="Z857" s="8">
        <f t="shared" si="262"/>
        <v>9.4627540680470048</v>
      </c>
      <c r="AA857" s="8">
        <f t="shared" si="273"/>
        <v>9.446613384047005</v>
      </c>
      <c r="AB857" s="41">
        <v>1</v>
      </c>
      <c r="AC857" s="42" t="str">
        <f t="shared" si="274"/>
        <v>Isco</v>
      </c>
      <c r="AD857" s="5">
        <f t="shared" si="280"/>
        <v>-290.56</v>
      </c>
      <c r="AE857" s="15">
        <f t="shared" si="263"/>
        <v>-128.28978614575715</v>
      </c>
      <c r="AF857" s="15">
        <f t="shared" si="264"/>
        <v>-120.79933043200754</v>
      </c>
      <c r="AG857" s="15">
        <f t="shared" si="265"/>
        <v>-124.55065722732365</v>
      </c>
      <c r="AH857" s="15">
        <f t="shared" si="275"/>
        <v>-124.55065722732365</v>
      </c>
      <c r="AI857" s="17">
        <f t="shared" si="266"/>
        <v>1.1836055010065558</v>
      </c>
      <c r="AJ857" s="17">
        <f t="shared" si="267"/>
        <v>0.9312860588173012</v>
      </c>
      <c r="AK857" s="17">
        <f t="shared" si="268"/>
        <v>0.92221112368391656</v>
      </c>
      <c r="AL857" s="17">
        <f t="shared" si="269"/>
        <v>0.926733764235805</v>
      </c>
      <c r="AM857" s="17">
        <f t="shared" si="270"/>
        <v>0.926733764235805</v>
      </c>
      <c r="AN857" s="17">
        <f t="shared" si="276"/>
        <v>2.9031721204031413E-4</v>
      </c>
      <c r="AO857" s="17">
        <f t="shared" si="277"/>
        <v>9.2673376423580507</v>
      </c>
      <c r="AP857" s="17">
        <f t="shared" si="278"/>
        <v>11.836055010065557</v>
      </c>
      <c r="AQ857" s="17">
        <f t="shared" si="279"/>
        <v>17.961538564915625</v>
      </c>
    </row>
    <row r="858" spans="2:43" x14ac:dyDescent="0.45">
      <c r="B858">
        <f>INDEX(RawData!$A$2:$A$1048576,MATCH(FmtData!$B$4+(ROW()-10),RawData!$A$2:$A$1048576,0))</f>
        <v>1046</v>
      </c>
      <c r="C858" s="23">
        <f>LEFT(INDEX(RawData!$B$2:$B$1048576, MATCH(FmtData!$B$4+(ROW()-10),RawData!$A$2:$A$1048576,0)),10)+MID(INDEX(RawData!$B$2:$B$1048576, MATCH(FmtData!$B$4+(ROW()-10),RawData!$A$2:$A$1048576,0)),12,8)-$B$5/24</f>
        <v>42201.10119212963</v>
      </c>
      <c r="D858" s="7">
        <f>MID(INDEX(RawData!$B$2:$B$1048576, MATCH(FmtData!$B$4+(ROW()-10),RawData!$A$2:$A$1048576,0)),12,8)+$B$5/24</f>
        <v>0.60119212962962965</v>
      </c>
      <c r="E858" s="8">
        <f>INDEX(RawData!$D$2:$D$1048576,MATCH(FmtData!$B$4+(ROW()-10),RawData!$A$2:$A$1048576,0))</f>
        <v>36.344299999999997</v>
      </c>
      <c r="F858">
        <f>INDEX(RawData!$D$2:$D$1048576,MATCH(FmtData!$B$4+(ROW()-10),RawData!$A$2:$A$1048576,0))</f>
        <v>36.344299999999997</v>
      </c>
      <c r="G858">
        <f>INDEX(RawData!E$2:E$1048576,MATCH(FmtData!$B$4+(ROW()-10),RawData!$A$2:$A$1048576,0))</f>
        <v>2600.19</v>
      </c>
      <c r="H858">
        <f>INDEX(RawData!F$2:F$1048576,MATCH(FmtData!$B$4+(ROW()-10),RawData!$A$2:$A$1048576,0))</f>
        <v>-1.0764199999999999</v>
      </c>
      <c r="I858">
        <f>INDEX(RawData!G$2:G$1048576,MATCH(FmtData!$B$4+(ROW()-10),RawData!$A$2:$A$1048576,0))</f>
        <v>-29008.1</v>
      </c>
      <c r="J858">
        <f>INDEX(RawData!H$2:H$1048576,MATCH(FmtData!$B$4+(ROW()-10),RawData!$A$2:$A$1048576,0))</f>
        <v>5.0845300000000003E-2</v>
      </c>
      <c r="K858">
        <f>INDEX(RawData!I$2:I$1048576,MATCH(FmtData!$B$4+(ROW()-10),RawData!$A$2:$A$1048576,0))</f>
        <v>-0.61552499999999999</v>
      </c>
      <c r="L858">
        <f>INDEX(RawData!J$2:J$1048576,MATCH(FmtData!$B$4+(ROW()-10),RawData!$A$2:$A$1048576,0))</f>
        <v>164.6</v>
      </c>
      <c r="M858">
        <f>INDEX(RawData!K$2:K$1048576,MATCH(FmtData!$B$4+(ROW()-10),RawData!$A$2:$A$1048576,0))</f>
        <v>164</v>
      </c>
      <c r="N858">
        <f>INDEX(RawData!L$2:L$1048576,MATCH(FmtData!$B$4+(ROW()-10),RawData!$A$2:$A$1048576,0))</f>
        <v>22.6</v>
      </c>
      <c r="O858">
        <f>INDEX(RawData!M$2:M$1048576,MATCH(FmtData!$B$4+(ROW()-10),RawData!$A$2:$A$1048576,0))</f>
        <v>156.30000000000001</v>
      </c>
      <c r="P858">
        <f>INDEX(RawData!N$2:N$1048576,MATCH(FmtData!$B$4+(ROW()-10),RawData!$A$2:$A$1048576,0))</f>
        <v>21.9</v>
      </c>
      <c r="Q858">
        <f>INDEX(RawData!O$2:O$1048576,MATCH(FmtData!$B$4+(ROW()-10),RawData!$A$2:$A$1048576,0))</f>
        <v>177.7</v>
      </c>
      <c r="R858" s="8">
        <f>INDEX(RawData!P$2:P$1048576,MATCH(FmtData!$B$4+(ROW()-10),RawData!$A$2:$A$1048576,0))</f>
        <v>9.8624299999999998</v>
      </c>
      <c r="S858">
        <f>INDEX(RawData!Q$2:Q$1048576,MATCH(FmtData!$B$4+(ROW()-10),RawData!$A$2:$A$1048576,0))</f>
        <v>110.925</v>
      </c>
      <c r="T858" s="8">
        <f>INDEX(RawData!R$2:R$1048576,MATCH(FmtData!$B$4+(ROW()-10),RawData!$A$2:$A$1048576,0))</f>
        <v>1.85121</v>
      </c>
      <c r="U858" s="8">
        <f>INDEX(RawData!S$2:S$1048576,MATCH(FmtData!$B$4+(ROW()-10),RawData!$A$2:$A$1048576,0))</f>
        <v>0.71862899999999996</v>
      </c>
      <c r="V858" s="8">
        <f>INDEX(RawData!T$2:T$1048576,MATCH(FmtData!$B$4+(ROW()-10),RawData!$A$2:$A$1048576,0))</f>
        <v>0.211088</v>
      </c>
      <c r="W858" s="3">
        <f t="shared" si="271"/>
        <v>-0.52691029999999994</v>
      </c>
      <c r="X858" s="3">
        <f t="shared" si="272"/>
        <v>-0.49637391200000003</v>
      </c>
      <c r="Y858" s="8">
        <f t="shared" si="261"/>
        <v>9.4297767400470036</v>
      </c>
      <c r="Z858" s="8">
        <f t="shared" si="262"/>
        <v>9.4603131280470052</v>
      </c>
      <c r="AA858" s="8">
        <f t="shared" si="273"/>
        <v>9.4450449340470044</v>
      </c>
      <c r="AB858" s="41">
        <v>1</v>
      </c>
      <c r="AC858" s="42" t="str">
        <f t="shared" si="274"/>
        <v>Isco</v>
      </c>
      <c r="AD858" s="5">
        <f t="shared" si="280"/>
        <v>-290.56</v>
      </c>
      <c r="AE858" s="15">
        <f t="shared" si="263"/>
        <v>-128.45073728156081</v>
      </c>
      <c r="AF858" s="15">
        <f t="shared" si="264"/>
        <v>-121.36742358420952</v>
      </c>
      <c r="AG858" s="15">
        <f t="shared" si="265"/>
        <v>-124.914536970531</v>
      </c>
      <c r="AH858" s="15">
        <f t="shared" si="275"/>
        <v>-124.914536970531</v>
      </c>
      <c r="AI858" s="17">
        <f t="shared" si="266"/>
        <v>1.1836055010065558</v>
      </c>
      <c r="AJ858" s="17">
        <f t="shared" si="267"/>
        <v>0.93148301695050961</v>
      </c>
      <c r="AK858" s="17">
        <f t="shared" si="268"/>
        <v>0.92289318462547021</v>
      </c>
      <c r="AL858" s="17">
        <f t="shared" si="269"/>
        <v>0.92717482286817265</v>
      </c>
      <c r="AM858" s="17">
        <f t="shared" si="270"/>
        <v>0.92717482286817265</v>
      </c>
      <c r="AN858" s="17">
        <f t="shared" si="276"/>
        <v>-8.7162535748253056E-5</v>
      </c>
      <c r="AO858" s="17">
        <f t="shared" si="277"/>
        <v>9.2717482286817265</v>
      </c>
      <c r="AP858" s="17">
        <f t="shared" si="278"/>
        <v>11.836055010065557</v>
      </c>
      <c r="AQ858" s="17">
        <f t="shared" si="279"/>
        <v>17.927616477272728</v>
      </c>
    </row>
    <row r="859" spans="2:43" x14ac:dyDescent="0.45">
      <c r="B859">
        <f>INDEX(RawData!$A$2:$A$1048576,MATCH(FmtData!$B$4+(ROW()-10),RawData!$A$2:$A$1048576,0))</f>
        <v>1047</v>
      </c>
      <c r="C859" s="23">
        <f>LEFT(INDEX(RawData!$B$2:$B$1048576, MATCH(FmtData!$B$4+(ROW()-10),RawData!$A$2:$A$1048576,0)),10)+MID(INDEX(RawData!$B$2:$B$1048576, MATCH(FmtData!$B$4+(ROW()-10),RawData!$A$2:$A$1048576,0)),12,8)-$B$5/24</f>
        <v>42201.101886574077</v>
      </c>
      <c r="D859" s="7">
        <f>MID(INDEX(RawData!$B$2:$B$1048576, MATCH(FmtData!$B$4+(ROW()-10),RawData!$A$2:$A$1048576,0)),12,8)+$B$5/24</f>
        <v>0.60188657407407398</v>
      </c>
      <c r="E859" s="8">
        <f>INDEX(RawData!$D$2:$D$1048576,MATCH(FmtData!$B$4+(ROW()-10),RawData!$A$2:$A$1048576,0))</f>
        <v>36.3611</v>
      </c>
      <c r="F859">
        <f>INDEX(RawData!$D$2:$D$1048576,MATCH(FmtData!$B$4+(ROW()-10),RawData!$A$2:$A$1048576,0))</f>
        <v>36.3611</v>
      </c>
      <c r="G859">
        <f>INDEX(RawData!E$2:E$1048576,MATCH(FmtData!$B$4+(ROW()-10),RawData!$A$2:$A$1048576,0))</f>
        <v>2587.5700000000002</v>
      </c>
      <c r="H859">
        <f>INDEX(RawData!F$2:F$1048576,MATCH(FmtData!$B$4+(ROW()-10),RawData!$A$2:$A$1048576,0))</f>
        <v>-1.0764199999999999</v>
      </c>
      <c r="I859">
        <f>INDEX(RawData!G$2:G$1048576,MATCH(FmtData!$B$4+(ROW()-10),RawData!$A$2:$A$1048576,0))</f>
        <v>-29008.1</v>
      </c>
      <c r="J859">
        <f>INDEX(RawData!H$2:H$1048576,MATCH(FmtData!$B$4+(ROW()-10),RawData!$A$2:$A$1048576,0))</f>
        <v>5.0845300000000003E-2</v>
      </c>
      <c r="K859">
        <f>INDEX(RawData!I$2:I$1048576,MATCH(FmtData!$B$4+(ROW()-10),RawData!$A$2:$A$1048576,0))</f>
        <v>-0.61514800000000003</v>
      </c>
      <c r="L859">
        <f>INDEX(RawData!J$2:J$1048576,MATCH(FmtData!$B$4+(ROW()-10),RawData!$A$2:$A$1048576,0))</f>
        <v>162.30000000000001</v>
      </c>
      <c r="M859">
        <f>INDEX(RawData!K$2:K$1048576,MATCH(FmtData!$B$4+(ROW()-10),RawData!$A$2:$A$1048576,0))</f>
        <v>169.7</v>
      </c>
      <c r="N859">
        <f>INDEX(RawData!L$2:L$1048576,MATCH(FmtData!$B$4+(ROW()-10),RawData!$A$2:$A$1048576,0))</f>
        <v>22.6</v>
      </c>
      <c r="O859">
        <f>INDEX(RawData!M$2:M$1048576,MATCH(FmtData!$B$4+(ROW()-10),RawData!$A$2:$A$1048576,0))</f>
        <v>153.5</v>
      </c>
      <c r="P859">
        <f>INDEX(RawData!N$2:N$1048576,MATCH(FmtData!$B$4+(ROW()-10),RawData!$A$2:$A$1048576,0))</f>
        <v>22</v>
      </c>
      <c r="Q859">
        <f>INDEX(RawData!O$2:O$1048576,MATCH(FmtData!$B$4+(ROW()-10),RawData!$A$2:$A$1048576,0))</f>
        <v>177.6</v>
      </c>
      <c r="R859" s="8">
        <f>INDEX(RawData!P$2:P$1048576,MATCH(FmtData!$B$4+(ROW()-10),RawData!$A$2:$A$1048576,0))</f>
        <v>9.8624299999999998</v>
      </c>
      <c r="S859">
        <f>INDEX(RawData!Q$2:Q$1048576,MATCH(FmtData!$B$4+(ROW()-10),RawData!$A$2:$A$1048576,0))</f>
        <v>110.925</v>
      </c>
      <c r="T859" s="8">
        <f>INDEX(RawData!R$2:R$1048576,MATCH(FmtData!$B$4+(ROW()-10),RawData!$A$2:$A$1048576,0))</f>
        <v>1.85121</v>
      </c>
      <c r="U859" s="8">
        <f>INDEX(RawData!S$2:S$1048576,MATCH(FmtData!$B$4+(ROW()-10),RawData!$A$2:$A$1048576,0))</f>
        <v>0.71814199999999995</v>
      </c>
      <c r="V859" s="8">
        <f>INDEX(RawData!T$2:T$1048576,MATCH(FmtData!$B$4+(ROW()-10),RawData!$A$2:$A$1048576,0))</f>
        <v>0.21167800000000001</v>
      </c>
      <c r="W859" s="3">
        <f t="shared" si="271"/>
        <v>-0.52567332</v>
      </c>
      <c r="X859" s="3">
        <f t="shared" si="272"/>
        <v>-0.49787251200000004</v>
      </c>
      <c r="Y859" s="8">
        <f t="shared" si="261"/>
        <v>9.4310137200470052</v>
      </c>
      <c r="Z859" s="8">
        <f t="shared" si="262"/>
        <v>9.4588145280470037</v>
      </c>
      <c r="AA859" s="8">
        <f t="shared" si="273"/>
        <v>9.4449141240470045</v>
      </c>
      <c r="AB859" s="41">
        <v>1</v>
      </c>
      <c r="AC859" s="42" t="str">
        <f t="shared" si="274"/>
        <v>Isco</v>
      </c>
      <c r="AD859" s="5">
        <f t="shared" si="280"/>
        <v>-290.56</v>
      </c>
      <c r="AE859" s="15">
        <f t="shared" si="263"/>
        <v>-128.16465155563526</v>
      </c>
      <c r="AF859" s="15">
        <f t="shared" si="264"/>
        <v>-121.71606245204885</v>
      </c>
      <c r="AG859" s="15">
        <f t="shared" si="265"/>
        <v>-124.94487963263748</v>
      </c>
      <c r="AH859" s="15">
        <f t="shared" si="275"/>
        <v>-124.94487963263748</v>
      </c>
      <c r="AI859" s="17">
        <f t="shared" si="266"/>
        <v>1.1836055010065558</v>
      </c>
      <c r="AJ859" s="17">
        <f t="shared" si="267"/>
        <v>0.93113298742918282</v>
      </c>
      <c r="AK859" s="17">
        <f t="shared" si="268"/>
        <v>0.92331226534117472</v>
      </c>
      <c r="AL859" s="17">
        <f t="shared" si="269"/>
        <v>0.92721162017272984</v>
      </c>
      <c r="AM859" s="17">
        <f t="shared" si="270"/>
        <v>0.92721162017272984</v>
      </c>
      <c r="AN859" s="17">
        <f t="shared" si="276"/>
        <v>1.1719275451005373E-4</v>
      </c>
      <c r="AO859" s="17">
        <f t="shared" si="277"/>
        <v>9.2721162017272984</v>
      </c>
      <c r="AP859" s="17">
        <f t="shared" si="278"/>
        <v>11.836055010065557</v>
      </c>
      <c r="AQ859" s="17">
        <f t="shared" si="279"/>
        <v>17.840604943522049</v>
      </c>
    </row>
    <row r="860" spans="2:43" x14ac:dyDescent="0.45">
      <c r="B860">
        <f>INDEX(RawData!$A$2:$A$1048576,MATCH(FmtData!$B$4+(ROW()-10),RawData!$A$2:$A$1048576,0))</f>
        <v>1048</v>
      </c>
      <c r="C860" s="23">
        <f>LEFT(INDEX(RawData!$B$2:$B$1048576, MATCH(FmtData!$B$4+(ROW()-10),RawData!$A$2:$A$1048576,0)),10)+MID(INDEX(RawData!$B$2:$B$1048576, MATCH(FmtData!$B$4+(ROW()-10),RawData!$A$2:$A$1048576,0)),12,8)-$B$5/24</f>
        <v>42201.102581018517</v>
      </c>
      <c r="D860" s="7">
        <f>MID(INDEX(RawData!$B$2:$B$1048576, MATCH(FmtData!$B$4+(ROW()-10),RawData!$A$2:$A$1048576,0)),12,8)+$B$5/24</f>
        <v>0.60258101851851853</v>
      </c>
      <c r="E860" s="8">
        <f>INDEX(RawData!$D$2:$D$1048576,MATCH(FmtData!$B$4+(ROW()-10),RawData!$A$2:$A$1048576,0))</f>
        <v>36.377699999999997</v>
      </c>
      <c r="F860">
        <f>INDEX(RawData!$D$2:$D$1048576,MATCH(FmtData!$B$4+(ROW()-10),RawData!$A$2:$A$1048576,0))</f>
        <v>36.377699999999997</v>
      </c>
      <c r="G860">
        <f>INDEX(RawData!E$2:E$1048576,MATCH(FmtData!$B$4+(ROW()-10),RawData!$A$2:$A$1048576,0))</f>
        <v>2574.34</v>
      </c>
      <c r="H860">
        <f>INDEX(RawData!F$2:F$1048576,MATCH(FmtData!$B$4+(ROW()-10),RawData!$A$2:$A$1048576,0))</f>
        <v>-1.0764199999999999</v>
      </c>
      <c r="I860">
        <f>INDEX(RawData!G$2:G$1048576,MATCH(FmtData!$B$4+(ROW()-10),RawData!$A$2:$A$1048576,0))</f>
        <v>-29008.1</v>
      </c>
      <c r="J860">
        <f>INDEX(RawData!H$2:H$1048576,MATCH(FmtData!$B$4+(ROW()-10),RawData!$A$2:$A$1048576,0))</f>
        <v>5.0826799999999998E-2</v>
      </c>
      <c r="K860">
        <f>INDEX(RawData!I$2:I$1048576,MATCH(FmtData!$B$4+(ROW()-10),RawData!$A$2:$A$1048576,0))</f>
        <v>-0.61577599999999999</v>
      </c>
      <c r="L860">
        <f>INDEX(RawData!J$2:J$1048576,MATCH(FmtData!$B$4+(ROW()-10),RawData!$A$2:$A$1048576,0))</f>
        <v>161.1</v>
      </c>
      <c r="M860">
        <f>INDEX(RawData!K$2:K$1048576,MATCH(FmtData!$B$4+(ROW()-10),RawData!$A$2:$A$1048576,0))</f>
        <v>174.7</v>
      </c>
      <c r="N860">
        <f>INDEX(RawData!L$2:L$1048576,MATCH(FmtData!$B$4+(ROW()-10),RawData!$A$2:$A$1048576,0))</f>
        <v>22.6</v>
      </c>
      <c r="O860">
        <f>INDEX(RawData!M$2:M$1048576,MATCH(FmtData!$B$4+(ROW()-10),RawData!$A$2:$A$1048576,0))</f>
        <v>154.80000000000001</v>
      </c>
      <c r="P860">
        <f>INDEX(RawData!N$2:N$1048576,MATCH(FmtData!$B$4+(ROW()-10),RawData!$A$2:$A$1048576,0))</f>
        <v>22</v>
      </c>
      <c r="Q860">
        <f>INDEX(RawData!O$2:O$1048576,MATCH(FmtData!$B$4+(ROW()-10),RawData!$A$2:$A$1048576,0))</f>
        <v>177.4</v>
      </c>
      <c r="R860" s="8">
        <f>INDEX(RawData!P$2:P$1048576,MATCH(FmtData!$B$4+(ROW()-10),RawData!$A$2:$A$1048576,0))</f>
        <v>9.8624299999999998</v>
      </c>
      <c r="S860">
        <f>INDEX(RawData!Q$2:Q$1048576,MATCH(FmtData!$B$4+(ROW()-10),RawData!$A$2:$A$1048576,0))</f>
        <v>110.925</v>
      </c>
      <c r="T860" s="8">
        <f>INDEX(RawData!R$2:R$1048576,MATCH(FmtData!$B$4+(ROW()-10),RawData!$A$2:$A$1048576,0))</f>
        <v>1.85121</v>
      </c>
      <c r="U860" s="8">
        <f>INDEX(RawData!S$2:S$1048576,MATCH(FmtData!$B$4+(ROW()-10),RawData!$A$2:$A$1048576,0))</f>
        <v>0.71786799999999995</v>
      </c>
      <c r="V860" s="8">
        <f>INDEX(RawData!T$2:T$1048576,MATCH(FmtData!$B$4+(ROW()-10),RawData!$A$2:$A$1048576,0))</f>
        <v>0.21195700000000001</v>
      </c>
      <c r="W860" s="3">
        <f t="shared" si="271"/>
        <v>-0.52497735999999995</v>
      </c>
      <c r="X860" s="3">
        <f t="shared" si="272"/>
        <v>-0.49858117200000007</v>
      </c>
      <c r="Y860" s="8">
        <f t="shared" si="261"/>
        <v>9.4317096800470051</v>
      </c>
      <c r="Z860" s="8">
        <f t="shared" si="262"/>
        <v>9.4581058680470047</v>
      </c>
      <c r="AA860" s="8">
        <f t="shared" si="273"/>
        <v>9.4449077740470049</v>
      </c>
      <c r="AB860" s="41">
        <v>1</v>
      </c>
      <c r="AC860" s="42" t="str">
        <f t="shared" si="274"/>
        <v>Isco</v>
      </c>
      <c r="AD860" s="5">
        <f t="shared" si="280"/>
        <v>-290.56</v>
      </c>
      <c r="AE860" s="15">
        <f t="shared" si="263"/>
        <v>-128.00366017657825</v>
      </c>
      <c r="AF860" s="15">
        <f t="shared" si="264"/>
        <v>-121.88089060805976</v>
      </c>
      <c r="AG860" s="15">
        <f t="shared" si="265"/>
        <v>-124.94635255701337</v>
      </c>
      <c r="AH860" s="15">
        <f t="shared" si="275"/>
        <v>-124.94635255701337</v>
      </c>
      <c r="AI860" s="17">
        <f t="shared" si="266"/>
        <v>1.1836055010065558</v>
      </c>
      <c r="AJ860" s="17">
        <f t="shared" si="267"/>
        <v>0.93093612807821746</v>
      </c>
      <c r="AK860" s="17">
        <f t="shared" si="268"/>
        <v>0.92351052926038824</v>
      </c>
      <c r="AL860" s="17">
        <f t="shared" si="269"/>
        <v>0.92721340649926021</v>
      </c>
      <c r="AM860" s="17">
        <f t="shared" si="270"/>
        <v>0.92721340649926021</v>
      </c>
      <c r="AN860" s="17">
        <f t="shared" si="276"/>
        <v>-6.0018055663246805E-5</v>
      </c>
      <c r="AO860" s="17">
        <f t="shared" si="277"/>
        <v>9.2721340649926027</v>
      </c>
      <c r="AP860" s="17">
        <f t="shared" si="278"/>
        <v>11.836055010065557</v>
      </c>
      <c r="AQ860" s="17">
        <f t="shared" si="279"/>
        <v>17.74938762248231</v>
      </c>
    </row>
    <row r="861" spans="2:43" x14ac:dyDescent="0.45">
      <c r="B861">
        <f>INDEX(RawData!$A$2:$A$1048576,MATCH(FmtData!$B$4+(ROW()-10),RawData!$A$2:$A$1048576,0))</f>
        <v>1049</v>
      </c>
      <c r="C861" s="23">
        <f>LEFT(INDEX(RawData!$B$2:$B$1048576, MATCH(FmtData!$B$4+(ROW()-10),RawData!$A$2:$A$1048576,0)),10)+MID(INDEX(RawData!$B$2:$B$1048576, MATCH(FmtData!$B$4+(ROW()-10),RawData!$A$2:$A$1048576,0)),12,8)-$B$5/24</f>
        <v>42201.10328703704</v>
      </c>
      <c r="D861" s="7">
        <f>MID(INDEX(RawData!$B$2:$B$1048576, MATCH(FmtData!$B$4+(ROW()-10),RawData!$A$2:$A$1048576,0)),12,8)+$B$5/24</f>
        <v>0.60328703703703712</v>
      </c>
      <c r="E861" s="8">
        <f>INDEX(RawData!$D$2:$D$1048576,MATCH(FmtData!$B$4+(ROW()-10),RawData!$A$2:$A$1048576,0))</f>
        <v>36.394300000000001</v>
      </c>
      <c r="F861">
        <f>INDEX(RawData!$D$2:$D$1048576,MATCH(FmtData!$B$4+(ROW()-10),RawData!$A$2:$A$1048576,0))</f>
        <v>36.394300000000001</v>
      </c>
      <c r="G861">
        <f>INDEX(RawData!E$2:E$1048576,MATCH(FmtData!$B$4+(ROW()-10),RawData!$A$2:$A$1048576,0))</f>
        <v>2559.88</v>
      </c>
      <c r="H861">
        <f>INDEX(RawData!F$2:F$1048576,MATCH(FmtData!$B$4+(ROW()-10),RawData!$A$2:$A$1048576,0))</f>
        <v>-1.0764199999999999</v>
      </c>
      <c r="I861">
        <f>INDEX(RawData!G$2:G$1048576,MATCH(FmtData!$B$4+(ROW()-10),RawData!$A$2:$A$1048576,0))</f>
        <v>-29008.1</v>
      </c>
      <c r="J861">
        <f>INDEX(RawData!H$2:H$1048576,MATCH(FmtData!$B$4+(ROW()-10),RawData!$A$2:$A$1048576,0))</f>
        <v>5.0845300000000003E-2</v>
      </c>
      <c r="K861">
        <f>INDEX(RawData!I$2:I$1048576,MATCH(FmtData!$B$4+(ROW()-10),RawData!$A$2:$A$1048576,0))</f>
        <v>-0.61514800000000003</v>
      </c>
      <c r="L861">
        <f>INDEX(RawData!J$2:J$1048576,MATCH(FmtData!$B$4+(ROW()-10),RawData!$A$2:$A$1048576,0))</f>
        <v>174</v>
      </c>
      <c r="M861">
        <f>INDEX(RawData!K$2:K$1048576,MATCH(FmtData!$B$4+(ROW()-10),RawData!$A$2:$A$1048576,0))</f>
        <v>178</v>
      </c>
      <c r="N861">
        <f>INDEX(RawData!L$2:L$1048576,MATCH(FmtData!$B$4+(ROW()-10),RawData!$A$2:$A$1048576,0))</f>
        <v>22.6</v>
      </c>
      <c r="O861">
        <f>INDEX(RawData!M$2:M$1048576,MATCH(FmtData!$B$4+(ROW()-10),RawData!$A$2:$A$1048576,0))</f>
        <v>150.9</v>
      </c>
      <c r="P861">
        <f>INDEX(RawData!N$2:N$1048576,MATCH(FmtData!$B$4+(ROW()-10),RawData!$A$2:$A$1048576,0))</f>
        <v>22</v>
      </c>
      <c r="Q861">
        <f>INDEX(RawData!O$2:O$1048576,MATCH(FmtData!$B$4+(ROW()-10),RawData!$A$2:$A$1048576,0))</f>
        <v>177.1</v>
      </c>
      <c r="R861" s="8">
        <f>INDEX(RawData!P$2:P$1048576,MATCH(FmtData!$B$4+(ROW()-10),RawData!$A$2:$A$1048576,0))</f>
        <v>9.8624299999999998</v>
      </c>
      <c r="S861">
        <f>INDEX(RawData!Q$2:Q$1048576,MATCH(FmtData!$B$4+(ROW()-10),RawData!$A$2:$A$1048576,0))</f>
        <v>110.925</v>
      </c>
      <c r="T861" s="8">
        <f>INDEX(RawData!R$2:R$1048576,MATCH(FmtData!$B$4+(ROW()-10),RawData!$A$2:$A$1048576,0))</f>
        <v>1.85121</v>
      </c>
      <c r="U861" s="8">
        <f>INDEX(RawData!S$2:S$1048576,MATCH(FmtData!$B$4+(ROW()-10),RawData!$A$2:$A$1048576,0))</f>
        <v>0.71728899999999995</v>
      </c>
      <c r="V861" s="8">
        <f>INDEX(RawData!T$2:T$1048576,MATCH(FmtData!$B$4+(ROW()-10),RawData!$A$2:$A$1048576,0))</f>
        <v>0.21263899999999999</v>
      </c>
      <c r="W861" s="3">
        <f t="shared" si="271"/>
        <v>-0.52350669999999999</v>
      </c>
      <c r="X861" s="3">
        <f t="shared" si="272"/>
        <v>-0.50031345199999999</v>
      </c>
      <c r="Y861" s="8">
        <f t="shared" si="261"/>
        <v>9.433180340047004</v>
      </c>
      <c r="Z861" s="8">
        <f t="shared" si="262"/>
        <v>9.4563735880470041</v>
      </c>
      <c r="AA861" s="8">
        <f t="shared" si="273"/>
        <v>9.444776964047005</v>
      </c>
      <c r="AB861" s="41">
        <v>1</v>
      </c>
      <c r="AC861" s="42" t="str">
        <f t="shared" si="274"/>
        <v>Isco</v>
      </c>
      <c r="AD861" s="5">
        <f t="shared" si="280"/>
        <v>-290.56</v>
      </c>
      <c r="AE861" s="15">
        <f t="shared" si="263"/>
        <v>-127.66338858105371</v>
      </c>
      <c r="AF861" s="15">
        <f t="shared" si="264"/>
        <v>-122.28370477852047</v>
      </c>
      <c r="AG861" s="15">
        <f t="shared" si="265"/>
        <v>-124.97669437920672</v>
      </c>
      <c r="AH861" s="15">
        <f t="shared" si="275"/>
        <v>-124.97669437920672</v>
      </c>
      <c r="AI861" s="17">
        <f t="shared" si="266"/>
        <v>1.1836055010065558</v>
      </c>
      <c r="AJ861" s="17">
        <f t="shared" si="267"/>
        <v>0.93052031966313065</v>
      </c>
      <c r="AK861" s="17">
        <f t="shared" si="268"/>
        <v>0.92399541368912175</v>
      </c>
      <c r="AL861" s="17">
        <f t="shared" si="269"/>
        <v>0.92725020584781315</v>
      </c>
      <c r="AM861" s="17">
        <f t="shared" si="270"/>
        <v>0.92725020584781315</v>
      </c>
      <c r="AN861" s="17">
        <f t="shared" si="276"/>
        <v>1.8474074688590303E-4</v>
      </c>
      <c r="AO861" s="17">
        <f t="shared" si="277"/>
        <v>9.2725020584781319</v>
      </c>
      <c r="AP861" s="17">
        <f t="shared" si="278"/>
        <v>11.836055010065557</v>
      </c>
      <c r="AQ861" s="17">
        <f t="shared" si="279"/>
        <v>17.649689779531844</v>
      </c>
    </row>
    <row r="862" spans="2:43" x14ac:dyDescent="0.45">
      <c r="B862">
        <f>INDEX(RawData!$A$2:$A$1048576,MATCH(FmtData!$B$4+(ROW()-10),RawData!$A$2:$A$1048576,0))</f>
        <v>1050</v>
      </c>
      <c r="C862" s="23">
        <f>LEFT(INDEX(RawData!$B$2:$B$1048576, MATCH(FmtData!$B$4+(ROW()-10),RawData!$A$2:$A$1048576,0)),10)+MID(INDEX(RawData!$B$2:$B$1048576, MATCH(FmtData!$B$4+(ROW()-10),RawData!$A$2:$A$1048576,0)),12,8)-$B$5/24</f>
        <v>42201.10396990741</v>
      </c>
      <c r="D862" s="7">
        <f>MID(INDEX(RawData!$B$2:$B$1048576, MATCH(FmtData!$B$4+(ROW()-10),RawData!$A$2:$A$1048576,0)),12,8)+$B$5/24</f>
        <v>0.60396990740740741</v>
      </c>
      <c r="E862" s="8">
        <f>INDEX(RawData!$D$2:$D$1048576,MATCH(FmtData!$B$4+(ROW()-10),RawData!$A$2:$A$1048576,0))</f>
        <v>36.410800000000002</v>
      </c>
      <c r="F862">
        <f>INDEX(RawData!$D$2:$D$1048576,MATCH(FmtData!$B$4+(ROW()-10),RawData!$A$2:$A$1048576,0))</f>
        <v>36.410800000000002</v>
      </c>
      <c r="G862">
        <f>INDEX(RawData!E$2:E$1048576,MATCH(FmtData!$B$4+(ROW()-10),RawData!$A$2:$A$1048576,0))</f>
        <v>2543.5700000000002</v>
      </c>
      <c r="H862">
        <f>INDEX(RawData!F$2:F$1048576,MATCH(FmtData!$B$4+(ROW()-10),RawData!$A$2:$A$1048576,0))</f>
        <v>-1.0764199999999999</v>
      </c>
      <c r="I862">
        <f>INDEX(RawData!G$2:G$1048576,MATCH(FmtData!$B$4+(ROW()-10),RawData!$A$2:$A$1048576,0))</f>
        <v>-29008.1</v>
      </c>
      <c r="J862">
        <f>INDEX(RawData!H$2:H$1048576,MATCH(FmtData!$B$4+(ROW()-10),RawData!$A$2:$A$1048576,0))</f>
        <v>5.0845300000000003E-2</v>
      </c>
      <c r="K862">
        <f>INDEX(RawData!I$2:I$1048576,MATCH(FmtData!$B$4+(ROW()-10),RawData!$A$2:$A$1048576,0))</f>
        <v>-0.61477000000000004</v>
      </c>
      <c r="L862">
        <f>INDEX(RawData!J$2:J$1048576,MATCH(FmtData!$B$4+(ROW()-10),RawData!$A$2:$A$1048576,0))</f>
        <v>225.4</v>
      </c>
      <c r="M862">
        <f>INDEX(RawData!K$2:K$1048576,MATCH(FmtData!$B$4+(ROW()-10),RawData!$A$2:$A$1048576,0))</f>
        <v>173.3</v>
      </c>
      <c r="N862">
        <f>INDEX(RawData!L$2:L$1048576,MATCH(FmtData!$B$4+(ROW()-10),RawData!$A$2:$A$1048576,0))</f>
        <v>22.6</v>
      </c>
      <c r="O862">
        <f>INDEX(RawData!M$2:M$1048576,MATCH(FmtData!$B$4+(ROW()-10),RawData!$A$2:$A$1048576,0))</f>
        <v>172.8</v>
      </c>
      <c r="P862">
        <f>INDEX(RawData!N$2:N$1048576,MATCH(FmtData!$B$4+(ROW()-10),RawData!$A$2:$A$1048576,0))</f>
        <v>21.9</v>
      </c>
      <c r="Q862">
        <f>INDEX(RawData!O$2:O$1048576,MATCH(FmtData!$B$4+(ROW()-10),RawData!$A$2:$A$1048576,0))</f>
        <v>176.8</v>
      </c>
      <c r="R862" s="8">
        <f>INDEX(RawData!P$2:P$1048576,MATCH(FmtData!$B$4+(ROW()-10),RawData!$A$2:$A$1048576,0))</f>
        <v>9.8624299999999998</v>
      </c>
      <c r="S862">
        <f>INDEX(RawData!Q$2:Q$1048576,MATCH(FmtData!$B$4+(ROW()-10),RawData!$A$2:$A$1048576,0))</f>
        <v>110.925</v>
      </c>
      <c r="T862" s="8">
        <f>INDEX(RawData!R$2:R$1048576,MATCH(FmtData!$B$4+(ROW()-10),RawData!$A$2:$A$1048576,0))</f>
        <v>1.85121</v>
      </c>
      <c r="U862" s="8">
        <f>INDEX(RawData!S$2:S$1048576,MATCH(FmtData!$B$4+(ROW()-10),RawData!$A$2:$A$1048576,0))</f>
        <v>0.71692400000000001</v>
      </c>
      <c r="V862" s="8">
        <f>INDEX(RawData!T$2:T$1048576,MATCH(FmtData!$B$4+(ROW()-10),RawData!$A$2:$A$1048576,0))</f>
        <v>0.21254600000000001</v>
      </c>
      <c r="W862" s="3">
        <f t="shared" si="271"/>
        <v>-0.52257960000000014</v>
      </c>
      <c r="X862" s="3">
        <f t="shared" si="272"/>
        <v>-0.50007723200000009</v>
      </c>
      <c r="Y862" s="8">
        <f t="shared" si="261"/>
        <v>9.4341074400470042</v>
      </c>
      <c r="Z862" s="8">
        <f t="shared" si="262"/>
        <v>9.4566098080470038</v>
      </c>
      <c r="AA862" s="8">
        <f t="shared" si="273"/>
        <v>9.4453586240470031</v>
      </c>
      <c r="AB862" s="41">
        <v>1</v>
      </c>
      <c r="AC862" s="42" t="str">
        <f t="shared" si="274"/>
        <v>Isco</v>
      </c>
      <c r="AD862" s="5">
        <f t="shared" si="280"/>
        <v>-290.56</v>
      </c>
      <c r="AE862" s="15">
        <f t="shared" si="263"/>
        <v>-127.44883033819883</v>
      </c>
      <c r="AF862" s="15">
        <f t="shared" si="264"/>
        <v>-122.22878385537933</v>
      </c>
      <c r="AG862" s="15">
        <f t="shared" si="265"/>
        <v>-124.84177023551592</v>
      </c>
      <c r="AH862" s="15">
        <f t="shared" si="275"/>
        <v>-124.84177023551592</v>
      </c>
      <c r="AI862" s="17">
        <f t="shared" si="266"/>
        <v>1.1836055010065558</v>
      </c>
      <c r="AJ862" s="17">
        <f t="shared" si="267"/>
        <v>0.93025832257780683</v>
      </c>
      <c r="AK862" s="17">
        <f t="shared" si="268"/>
        <v>0.92392927307821227</v>
      </c>
      <c r="AL862" s="17">
        <f t="shared" si="269"/>
        <v>0.92708658872996974</v>
      </c>
      <c r="AM862" s="17">
        <f t="shared" si="270"/>
        <v>0.92708658872996974</v>
      </c>
      <c r="AN862" s="17">
        <f t="shared" si="276"/>
        <v>3.4835786472930952E-4</v>
      </c>
      <c r="AO862" s="17">
        <f t="shared" si="277"/>
        <v>9.2708658872996974</v>
      </c>
      <c r="AP862" s="17">
        <f t="shared" si="278"/>
        <v>11.836055010065557</v>
      </c>
      <c r="AQ862" s="17">
        <f t="shared" si="279"/>
        <v>17.537236680048991</v>
      </c>
    </row>
    <row r="863" spans="2:43" x14ac:dyDescent="0.45">
      <c r="B863">
        <f>INDEX(RawData!$A$2:$A$1048576,MATCH(FmtData!$B$4+(ROW()-10),RawData!$A$2:$A$1048576,0))</f>
        <v>1051</v>
      </c>
      <c r="C863" s="23">
        <f>LEFT(INDEX(RawData!$B$2:$B$1048576, MATCH(FmtData!$B$4+(ROW()-10),RawData!$A$2:$A$1048576,0)),10)+MID(INDEX(RawData!$B$2:$B$1048576, MATCH(FmtData!$B$4+(ROW()-10),RawData!$A$2:$A$1048576,0)),12,8)-$B$5/24</f>
        <v>42201.104664351849</v>
      </c>
      <c r="D863" s="7">
        <f>MID(INDEX(RawData!$B$2:$B$1048576, MATCH(FmtData!$B$4+(ROW()-10),RawData!$A$2:$A$1048576,0)),12,8)+$B$5/24</f>
        <v>0.60466435185185174</v>
      </c>
      <c r="E863" s="8">
        <f>INDEX(RawData!$D$2:$D$1048576,MATCH(FmtData!$B$4+(ROW()-10),RawData!$A$2:$A$1048576,0))</f>
        <v>36.427500000000002</v>
      </c>
      <c r="F863">
        <f>INDEX(RawData!$D$2:$D$1048576,MATCH(FmtData!$B$4+(ROW()-10),RawData!$A$2:$A$1048576,0))</f>
        <v>36.427500000000002</v>
      </c>
      <c r="G863">
        <f>INDEX(RawData!E$2:E$1048576,MATCH(FmtData!$B$4+(ROW()-10),RawData!$A$2:$A$1048576,0))</f>
        <v>2548.4899999999998</v>
      </c>
      <c r="H863">
        <f>INDEX(RawData!F$2:F$1048576,MATCH(FmtData!$B$4+(ROW()-10),RawData!$A$2:$A$1048576,0))</f>
        <v>-1.0764199999999999</v>
      </c>
      <c r="I863">
        <f>INDEX(RawData!G$2:G$1048576,MATCH(FmtData!$B$4+(ROW()-10),RawData!$A$2:$A$1048576,0))</f>
        <v>-29008.1</v>
      </c>
      <c r="J863">
        <f>INDEX(RawData!H$2:H$1048576,MATCH(FmtData!$B$4+(ROW()-10),RawData!$A$2:$A$1048576,0))</f>
        <v>5.0845300000000003E-2</v>
      </c>
      <c r="K863">
        <f>INDEX(RawData!I$2:I$1048576,MATCH(FmtData!$B$4+(ROW()-10),RawData!$A$2:$A$1048576,0))</f>
        <v>-0.61533599999999999</v>
      </c>
      <c r="L863">
        <f>INDEX(RawData!J$2:J$1048576,MATCH(FmtData!$B$4+(ROW()-10),RawData!$A$2:$A$1048576,0))</f>
        <v>186.9</v>
      </c>
      <c r="M863">
        <f>INDEX(RawData!K$2:K$1048576,MATCH(FmtData!$B$4+(ROW()-10),RawData!$A$2:$A$1048576,0))</f>
        <v>171.4</v>
      </c>
      <c r="N863">
        <f>INDEX(RawData!L$2:L$1048576,MATCH(FmtData!$B$4+(ROW()-10),RawData!$A$2:$A$1048576,0))</f>
        <v>22.6</v>
      </c>
      <c r="O863">
        <f>INDEX(RawData!M$2:M$1048576,MATCH(FmtData!$B$4+(ROW()-10),RawData!$A$2:$A$1048576,0))</f>
        <v>162.6</v>
      </c>
      <c r="P863">
        <f>INDEX(RawData!N$2:N$1048576,MATCH(FmtData!$B$4+(ROW()-10),RawData!$A$2:$A$1048576,0))</f>
        <v>21.9</v>
      </c>
      <c r="Q863">
        <f>INDEX(RawData!O$2:O$1048576,MATCH(FmtData!$B$4+(ROW()-10),RawData!$A$2:$A$1048576,0))</f>
        <v>176.7</v>
      </c>
      <c r="R863" s="8">
        <f>INDEX(RawData!P$2:P$1048576,MATCH(FmtData!$B$4+(ROW()-10),RawData!$A$2:$A$1048576,0))</f>
        <v>9.8624299999999998</v>
      </c>
      <c r="S863">
        <f>INDEX(RawData!Q$2:Q$1048576,MATCH(FmtData!$B$4+(ROW()-10),RawData!$A$2:$A$1048576,0))</f>
        <v>110.925</v>
      </c>
      <c r="T863" s="8">
        <f>INDEX(RawData!R$2:R$1048576,MATCH(FmtData!$B$4+(ROW()-10),RawData!$A$2:$A$1048576,0))</f>
        <v>1.85121</v>
      </c>
      <c r="U863" s="8">
        <f>INDEX(RawData!S$2:S$1048576,MATCH(FmtData!$B$4+(ROW()-10),RawData!$A$2:$A$1048576,0))</f>
        <v>0.71710600000000002</v>
      </c>
      <c r="V863" s="8">
        <f>INDEX(RawData!T$2:T$1048576,MATCH(FmtData!$B$4+(ROW()-10),RawData!$A$2:$A$1048576,0))</f>
        <v>0.212453</v>
      </c>
      <c r="W863" s="3">
        <f t="shared" si="271"/>
        <v>-0.52304188000000018</v>
      </c>
      <c r="X863" s="3">
        <f t="shared" si="272"/>
        <v>-0.49984101200000003</v>
      </c>
      <c r="Y863" s="8">
        <f t="shared" si="261"/>
        <v>9.4336451600470035</v>
      </c>
      <c r="Z863" s="8">
        <f t="shared" si="262"/>
        <v>9.4568460280470052</v>
      </c>
      <c r="AA863" s="8">
        <f t="shared" si="273"/>
        <v>9.4452455940470053</v>
      </c>
      <c r="AB863" s="41">
        <v>1</v>
      </c>
      <c r="AC863" s="42" t="str">
        <f t="shared" si="274"/>
        <v>Isco</v>
      </c>
      <c r="AD863" s="5">
        <f t="shared" si="280"/>
        <v>-290.56</v>
      </c>
      <c r="AE863" s="15">
        <f t="shared" si="263"/>
        <v>-127.55582056803348</v>
      </c>
      <c r="AF863" s="15">
        <f t="shared" si="264"/>
        <v>-122.17386031700471</v>
      </c>
      <c r="AG863" s="15">
        <f t="shared" si="265"/>
        <v>-124.86799035918341</v>
      </c>
      <c r="AH863" s="15">
        <f t="shared" si="275"/>
        <v>-124.86799035918341</v>
      </c>
      <c r="AI863" s="17">
        <f t="shared" si="266"/>
        <v>1.1836055010065558</v>
      </c>
      <c r="AJ863" s="17">
        <f t="shared" si="267"/>
        <v>0.93038894991050913</v>
      </c>
      <c r="AK863" s="17">
        <f t="shared" si="268"/>
        <v>0.92386313878664272</v>
      </c>
      <c r="AL863" s="17">
        <f t="shared" si="269"/>
        <v>0.92711838030585925</v>
      </c>
      <c r="AM863" s="17">
        <f t="shared" si="270"/>
        <v>0.92711838030585925</v>
      </c>
      <c r="AN863" s="17">
        <f t="shared" si="276"/>
        <v>4.3224588980872447E-5</v>
      </c>
      <c r="AO863" s="17">
        <f t="shared" si="277"/>
        <v>9.2711838030585927</v>
      </c>
      <c r="AP863" s="17">
        <f t="shared" si="278"/>
        <v>11.836055010065557</v>
      </c>
      <c r="AQ863" s="17">
        <f t="shared" si="279"/>
        <v>17.571158767691887</v>
      </c>
    </row>
    <row r="864" spans="2:43" x14ac:dyDescent="0.45">
      <c r="B864">
        <f>INDEX(RawData!$A$2:$A$1048576,MATCH(FmtData!$B$4+(ROW()-10),RawData!$A$2:$A$1048576,0))</f>
        <v>1052</v>
      </c>
      <c r="C864" s="23">
        <f>LEFT(INDEX(RawData!$B$2:$B$1048576, MATCH(FmtData!$B$4+(ROW()-10),RawData!$A$2:$A$1048576,0)),10)+MID(INDEX(RawData!$B$2:$B$1048576, MATCH(FmtData!$B$4+(ROW()-10),RawData!$A$2:$A$1048576,0)),12,8)-$B$5/24</f>
        <v>42201.105358796296</v>
      </c>
      <c r="D864" s="7">
        <f>MID(INDEX(RawData!$B$2:$B$1048576, MATCH(FmtData!$B$4+(ROW()-10),RawData!$A$2:$A$1048576,0)),12,8)+$B$5/24</f>
        <v>0.6053587962962963</v>
      </c>
      <c r="E864" s="8">
        <f>INDEX(RawData!$D$2:$D$1048576,MATCH(FmtData!$B$4+(ROW()-10),RawData!$A$2:$A$1048576,0))</f>
        <v>36.444000000000003</v>
      </c>
      <c r="F864">
        <f>INDEX(RawData!$D$2:$D$1048576,MATCH(FmtData!$B$4+(ROW()-10),RawData!$A$2:$A$1048576,0))</f>
        <v>36.444000000000003</v>
      </c>
      <c r="G864">
        <f>INDEX(RawData!E$2:E$1048576,MATCH(FmtData!$B$4+(ROW()-10),RawData!$A$2:$A$1048576,0))</f>
        <v>2551.2600000000002</v>
      </c>
      <c r="H864">
        <f>INDEX(RawData!F$2:F$1048576,MATCH(FmtData!$B$4+(ROW()-10),RawData!$A$2:$A$1048576,0))</f>
        <v>-1.0764199999999999</v>
      </c>
      <c r="I864">
        <f>INDEX(RawData!G$2:G$1048576,MATCH(FmtData!$B$4+(ROW()-10),RawData!$A$2:$A$1048576,0))</f>
        <v>-29008.1</v>
      </c>
      <c r="J864">
        <f>INDEX(RawData!H$2:H$1048576,MATCH(FmtData!$B$4+(ROW()-10),RawData!$A$2:$A$1048576,0))</f>
        <v>5.0845300000000003E-2</v>
      </c>
      <c r="K864">
        <f>INDEX(RawData!I$2:I$1048576,MATCH(FmtData!$B$4+(ROW()-10),RawData!$A$2:$A$1048576,0))</f>
        <v>-0.61458100000000004</v>
      </c>
      <c r="L864">
        <f>INDEX(RawData!J$2:J$1048576,MATCH(FmtData!$B$4+(ROW()-10),RawData!$A$2:$A$1048576,0))</f>
        <v>170.5</v>
      </c>
      <c r="M864">
        <f>INDEX(RawData!K$2:K$1048576,MATCH(FmtData!$B$4+(ROW()-10),RawData!$A$2:$A$1048576,0))</f>
        <v>174.4</v>
      </c>
      <c r="N864">
        <f>INDEX(RawData!L$2:L$1048576,MATCH(FmtData!$B$4+(ROW()-10),RawData!$A$2:$A$1048576,0))</f>
        <v>22.6</v>
      </c>
      <c r="O864">
        <f>INDEX(RawData!M$2:M$1048576,MATCH(FmtData!$B$4+(ROW()-10),RawData!$A$2:$A$1048576,0))</f>
        <v>161.9</v>
      </c>
      <c r="P864">
        <f>INDEX(RawData!N$2:N$1048576,MATCH(FmtData!$B$4+(ROW()-10),RawData!$A$2:$A$1048576,0))</f>
        <v>21.9</v>
      </c>
      <c r="Q864">
        <f>INDEX(RawData!O$2:O$1048576,MATCH(FmtData!$B$4+(ROW()-10),RawData!$A$2:$A$1048576,0))</f>
        <v>176.7</v>
      </c>
      <c r="R864" s="8">
        <f>INDEX(RawData!P$2:P$1048576,MATCH(FmtData!$B$4+(ROW()-10),RawData!$A$2:$A$1048576,0))</f>
        <v>9.8624299999999998</v>
      </c>
      <c r="S864">
        <f>INDEX(RawData!Q$2:Q$1048576,MATCH(FmtData!$B$4+(ROW()-10),RawData!$A$2:$A$1048576,0))</f>
        <v>110.925</v>
      </c>
      <c r="T864" s="8">
        <f>INDEX(RawData!R$2:R$1048576,MATCH(FmtData!$B$4+(ROW()-10),RawData!$A$2:$A$1048576,0))</f>
        <v>1.85121</v>
      </c>
      <c r="U864" s="8">
        <f>INDEX(RawData!S$2:S$1048576,MATCH(FmtData!$B$4+(ROW()-10),RawData!$A$2:$A$1048576,0))</f>
        <v>0.71728899999999995</v>
      </c>
      <c r="V864" s="8">
        <f>INDEX(RawData!T$2:T$1048576,MATCH(FmtData!$B$4+(ROW()-10),RawData!$A$2:$A$1048576,0))</f>
        <v>0.211399</v>
      </c>
      <c r="W864" s="3">
        <f t="shared" si="271"/>
        <v>-0.52350669999999999</v>
      </c>
      <c r="X864" s="3">
        <f t="shared" si="272"/>
        <v>-0.49716385200000002</v>
      </c>
      <c r="Y864" s="8">
        <f t="shared" si="261"/>
        <v>9.433180340047004</v>
      </c>
      <c r="Z864" s="8">
        <f t="shared" si="262"/>
        <v>9.4595231880470045</v>
      </c>
      <c r="AA864" s="8">
        <f t="shared" si="273"/>
        <v>9.4463517640470052</v>
      </c>
      <c r="AB864" s="41">
        <v>1</v>
      </c>
      <c r="AC864" s="42" t="str">
        <f t="shared" si="274"/>
        <v>Isco</v>
      </c>
      <c r="AD864" s="5">
        <f t="shared" si="280"/>
        <v>-290.56</v>
      </c>
      <c r="AE864" s="15">
        <f t="shared" si="263"/>
        <v>-127.66338858105371</v>
      </c>
      <c r="AF864" s="15">
        <f t="shared" si="264"/>
        <v>-121.5512107537204</v>
      </c>
      <c r="AG864" s="15">
        <f t="shared" si="265"/>
        <v>-124.61136096115524</v>
      </c>
      <c r="AH864" s="15">
        <f t="shared" si="275"/>
        <v>-124.61136096115524</v>
      </c>
      <c r="AI864" s="17">
        <f t="shared" si="266"/>
        <v>1.1836055010065558</v>
      </c>
      <c r="AJ864" s="17">
        <f t="shared" si="267"/>
        <v>0.93052031966313065</v>
      </c>
      <c r="AK864" s="17">
        <f t="shared" si="268"/>
        <v>0.92311405823259762</v>
      </c>
      <c r="AL864" s="17">
        <f t="shared" si="269"/>
        <v>0.92680731406598771</v>
      </c>
      <c r="AM864" s="17">
        <f t="shared" si="270"/>
        <v>0.92680731406598771</v>
      </c>
      <c r="AN864" s="17">
        <f t="shared" si="276"/>
        <v>2.903479690807842E-4</v>
      </c>
      <c r="AO864" s="17">
        <f t="shared" si="277"/>
        <v>9.2680731406598778</v>
      </c>
      <c r="AP864" s="17">
        <f t="shared" si="278"/>
        <v>11.836055010065557</v>
      </c>
      <c r="AQ864" s="17">
        <f t="shared" si="279"/>
        <v>17.590257178824171</v>
      </c>
    </row>
    <row r="865" spans="2:43" x14ac:dyDescent="0.45">
      <c r="B865">
        <f>INDEX(RawData!$A$2:$A$1048576,MATCH(FmtData!$B$4+(ROW()-10),RawData!$A$2:$A$1048576,0))</f>
        <v>1053</v>
      </c>
      <c r="C865" s="23">
        <f>LEFT(INDEX(RawData!$B$2:$B$1048576, MATCH(FmtData!$B$4+(ROW()-10),RawData!$A$2:$A$1048576,0)),10)+MID(INDEX(RawData!$B$2:$B$1048576, MATCH(FmtData!$B$4+(ROW()-10),RawData!$A$2:$A$1048576,0)),12,8)-$B$5/24</f>
        <v>42201.106053240743</v>
      </c>
      <c r="D865" s="7">
        <f>MID(INDEX(RawData!$B$2:$B$1048576, MATCH(FmtData!$B$4+(ROW()-10),RawData!$A$2:$A$1048576,0)),12,8)+$B$5/24</f>
        <v>0.60605324074074085</v>
      </c>
      <c r="E865" s="8">
        <f>INDEX(RawData!$D$2:$D$1048576,MATCH(FmtData!$B$4+(ROW()-10),RawData!$A$2:$A$1048576,0))</f>
        <v>36.460500000000003</v>
      </c>
      <c r="F865">
        <f>INDEX(RawData!$D$2:$D$1048576,MATCH(FmtData!$B$4+(ROW()-10),RawData!$A$2:$A$1048576,0))</f>
        <v>36.460500000000003</v>
      </c>
      <c r="G865">
        <f>INDEX(RawData!E$2:E$1048576,MATCH(FmtData!$B$4+(ROW()-10),RawData!$A$2:$A$1048576,0))</f>
        <v>2554.0300000000002</v>
      </c>
      <c r="H865">
        <f>INDEX(RawData!F$2:F$1048576,MATCH(FmtData!$B$4+(ROW()-10),RawData!$A$2:$A$1048576,0))</f>
        <v>-1.0764199999999999</v>
      </c>
      <c r="I865">
        <f>INDEX(RawData!G$2:G$1048576,MATCH(FmtData!$B$4+(ROW()-10),RawData!$A$2:$A$1048576,0))</f>
        <v>-29008.1</v>
      </c>
      <c r="J865">
        <f>INDEX(RawData!H$2:H$1048576,MATCH(FmtData!$B$4+(ROW()-10),RawData!$A$2:$A$1048576,0))</f>
        <v>5.0845300000000003E-2</v>
      </c>
      <c r="K865">
        <f>INDEX(RawData!I$2:I$1048576,MATCH(FmtData!$B$4+(ROW()-10),RawData!$A$2:$A$1048576,0))</f>
        <v>-0.61533599999999999</v>
      </c>
      <c r="L865">
        <f>INDEX(RawData!J$2:J$1048576,MATCH(FmtData!$B$4+(ROW()-10),RawData!$A$2:$A$1048576,0))</f>
        <v>164.2</v>
      </c>
      <c r="M865">
        <f>INDEX(RawData!K$2:K$1048576,MATCH(FmtData!$B$4+(ROW()-10),RawData!$A$2:$A$1048576,0))</f>
        <v>178</v>
      </c>
      <c r="N865">
        <f>INDEX(RawData!L$2:L$1048576,MATCH(FmtData!$B$4+(ROW()-10),RawData!$A$2:$A$1048576,0))</f>
        <v>22.6</v>
      </c>
      <c r="O865">
        <f>INDEX(RawData!M$2:M$1048576,MATCH(FmtData!$B$4+(ROW()-10),RawData!$A$2:$A$1048576,0))</f>
        <v>155.1</v>
      </c>
      <c r="P865">
        <f>INDEX(RawData!N$2:N$1048576,MATCH(FmtData!$B$4+(ROW()-10),RawData!$A$2:$A$1048576,0))</f>
        <v>21.9</v>
      </c>
      <c r="Q865">
        <f>INDEX(RawData!O$2:O$1048576,MATCH(FmtData!$B$4+(ROW()-10),RawData!$A$2:$A$1048576,0))</f>
        <v>176.7</v>
      </c>
      <c r="R865" s="8">
        <f>INDEX(RawData!P$2:P$1048576,MATCH(FmtData!$B$4+(ROW()-10),RawData!$A$2:$A$1048576,0))</f>
        <v>9.8624299999999998</v>
      </c>
      <c r="S865">
        <f>INDEX(RawData!Q$2:Q$1048576,MATCH(FmtData!$B$4+(ROW()-10),RawData!$A$2:$A$1048576,0))</f>
        <v>110.925</v>
      </c>
      <c r="T865" s="8">
        <f>INDEX(RawData!R$2:R$1048576,MATCH(FmtData!$B$4+(ROW()-10),RawData!$A$2:$A$1048576,0))</f>
        <v>1.85121</v>
      </c>
      <c r="U865" s="8">
        <f>INDEX(RawData!S$2:S$1048576,MATCH(FmtData!$B$4+(ROW()-10),RawData!$A$2:$A$1048576,0))</f>
        <v>0.71741100000000002</v>
      </c>
      <c r="V865" s="8">
        <f>INDEX(RawData!T$2:T$1048576,MATCH(FmtData!$B$4+(ROW()-10),RawData!$A$2:$A$1048576,0))</f>
        <v>0.21226700000000001</v>
      </c>
      <c r="W865" s="3">
        <f t="shared" si="271"/>
        <v>-0.52381658000000009</v>
      </c>
      <c r="X865" s="3">
        <f t="shared" si="272"/>
        <v>-0.49936857200000007</v>
      </c>
      <c r="Y865" s="8">
        <f t="shared" si="261"/>
        <v>9.4328704600470044</v>
      </c>
      <c r="Z865" s="8">
        <f t="shared" si="262"/>
        <v>9.4573184680470046</v>
      </c>
      <c r="AA865" s="8">
        <f t="shared" si="273"/>
        <v>9.4450944640470045</v>
      </c>
      <c r="AB865" s="41">
        <v>1</v>
      </c>
      <c r="AC865" s="42" t="str">
        <f t="shared" si="274"/>
        <v>Isco</v>
      </c>
      <c r="AD865" s="5">
        <f t="shared" si="280"/>
        <v>-290.56</v>
      </c>
      <c r="AE865" s="15">
        <f t="shared" si="263"/>
        <v>-127.73509497728799</v>
      </c>
      <c r="AF865" s="15">
        <f t="shared" si="264"/>
        <v>-122.06400539430786</v>
      </c>
      <c r="AG865" s="15">
        <f t="shared" si="265"/>
        <v>-124.90304779230928</v>
      </c>
      <c r="AH865" s="15">
        <f t="shared" si="275"/>
        <v>-124.90304779230928</v>
      </c>
      <c r="AI865" s="17">
        <f t="shared" si="266"/>
        <v>1.1836055010065558</v>
      </c>
      <c r="AJ865" s="17">
        <f t="shared" si="267"/>
        <v>0.9306079132538444</v>
      </c>
      <c r="AK865" s="17">
        <f t="shared" si="268"/>
        <v>0.92373088915850288</v>
      </c>
      <c r="AL865" s="17">
        <f t="shared" si="269"/>
        <v>0.92716089041696093</v>
      </c>
      <c r="AM865" s="17">
        <f t="shared" si="270"/>
        <v>0.92716089041696093</v>
      </c>
      <c r="AN865" s="17">
        <f t="shared" si="276"/>
        <v>-1.9716780508793885E-4</v>
      </c>
      <c r="AO865" s="17">
        <f t="shared" si="277"/>
        <v>9.271608904169609</v>
      </c>
      <c r="AP865" s="17">
        <f t="shared" si="278"/>
        <v>11.836055010065557</v>
      </c>
      <c r="AQ865" s="17">
        <f t="shared" si="279"/>
        <v>17.609355589956451</v>
      </c>
    </row>
    <row r="866" spans="2:43" x14ac:dyDescent="0.45">
      <c r="B866">
        <f>INDEX(RawData!$A$2:$A$1048576,MATCH(FmtData!$B$4+(ROW()-10),RawData!$A$2:$A$1048576,0))</f>
        <v>1054</v>
      </c>
      <c r="C866" s="23">
        <f>LEFT(INDEX(RawData!$B$2:$B$1048576, MATCH(FmtData!$B$4+(ROW()-10),RawData!$A$2:$A$1048576,0)),10)+MID(INDEX(RawData!$B$2:$B$1048576, MATCH(FmtData!$B$4+(ROW()-10),RawData!$A$2:$A$1048576,0)),12,8)-$B$5/24</f>
        <v>42201.106747685182</v>
      </c>
      <c r="D866" s="7">
        <f>MID(INDEX(RawData!$B$2:$B$1048576, MATCH(FmtData!$B$4+(ROW()-10),RawData!$A$2:$A$1048576,0)),12,8)+$B$5/24</f>
        <v>0.60674768518518518</v>
      </c>
      <c r="E866" s="8">
        <f>INDEX(RawData!$D$2:$D$1048576,MATCH(FmtData!$B$4+(ROW()-10),RawData!$A$2:$A$1048576,0))</f>
        <v>36.4773</v>
      </c>
      <c r="F866">
        <f>INDEX(RawData!$D$2:$D$1048576,MATCH(FmtData!$B$4+(ROW()-10),RawData!$A$2:$A$1048576,0))</f>
        <v>36.4773</v>
      </c>
      <c r="G866">
        <f>INDEX(RawData!E$2:E$1048576,MATCH(FmtData!$B$4+(ROW()-10),RawData!$A$2:$A$1048576,0))</f>
        <v>2553.11</v>
      </c>
      <c r="H866">
        <f>INDEX(RawData!F$2:F$1048576,MATCH(FmtData!$B$4+(ROW()-10),RawData!$A$2:$A$1048576,0))</f>
        <v>-1.0764199999999999</v>
      </c>
      <c r="I866">
        <f>INDEX(RawData!G$2:G$1048576,MATCH(FmtData!$B$4+(ROW()-10),RawData!$A$2:$A$1048576,0))</f>
        <v>-29008.1</v>
      </c>
      <c r="J866">
        <f>INDEX(RawData!H$2:H$1048576,MATCH(FmtData!$B$4+(ROW()-10),RawData!$A$2:$A$1048576,0))</f>
        <v>5.0826799999999998E-2</v>
      </c>
      <c r="K866">
        <f>INDEX(RawData!I$2:I$1048576,MATCH(FmtData!$B$4+(ROW()-10),RawData!$A$2:$A$1048576,0))</f>
        <v>-0.61552499999999999</v>
      </c>
      <c r="L866">
        <f>INDEX(RawData!J$2:J$1048576,MATCH(FmtData!$B$4+(ROW()-10),RawData!$A$2:$A$1048576,0))</f>
        <v>161.80000000000001</v>
      </c>
      <c r="M866">
        <f>INDEX(RawData!K$2:K$1048576,MATCH(FmtData!$B$4+(ROW()-10),RawData!$A$2:$A$1048576,0))</f>
        <v>175.7</v>
      </c>
      <c r="N866">
        <f>INDEX(RawData!L$2:L$1048576,MATCH(FmtData!$B$4+(ROW()-10),RawData!$A$2:$A$1048576,0))</f>
        <v>22.6</v>
      </c>
      <c r="O866">
        <f>INDEX(RawData!M$2:M$1048576,MATCH(FmtData!$B$4+(ROW()-10),RawData!$A$2:$A$1048576,0))</f>
        <v>155.6</v>
      </c>
      <c r="P866">
        <f>INDEX(RawData!N$2:N$1048576,MATCH(FmtData!$B$4+(ROW()-10),RawData!$A$2:$A$1048576,0))</f>
        <v>21.9</v>
      </c>
      <c r="Q866">
        <f>INDEX(RawData!O$2:O$1048576,MATCH(FmtData!$B$4+(ROW()-10),RawData!$A$2:$A$1048576,0))</f>
        <v>176.6</v>
      </c>
      <c r="R866" s="8">
        <f>INDEX(RawData!P$2:P$1048576,MATCH(FmtData!$B$4+(ROW()-10),RawData!$A$2:$A$1048576,0))</f>
        <v>9.8624299999999998</v>
      </c>
      <c r="S866">
        <f>INDEX(RawData!Q$2:Q$1048576,MATCH(FmtData!$B$4+(ROW()-10),RawData!$A$2:$A$1048576,0))</f>
        <v>110.925</v>
      </c>
      <c r="T866" s="8">
        <f>INDEX(RawData!R$2:R$1048576,MATCH(FmtData!$B$4+(ROW()-10),RawData!$A$2:$A$1048576,0))</f>
        <v>1.85121</v>
      </c>
      <c r="U866" s="8">
        <f>INDEX(RawData!S$2:S$1048576,MATCH(FmtData!$B$4+(ROW()-10),RawData!$A$2:$A$1048576,0))</f>
        <v>0.717198</v>
      </c>
      <c r="V866" s="8">
        <f>INDEX(RawData!T$2:T$1048576,MATCH(FmtData!$B$4+(ROW()-10),RawData!$A$2:$A$1048576,0))</f>
        <v>0.212174</v>
      </c>
      <c r="W866" s="3">
        <f t="shared" si="271"/>
        <v>-0.52327556000000008</v>
      </c>
      <c r="X866" s="3">
        <f t="shared" si="272"/>
        <v>-0.49913235200000006</v>
      </c>
      <c r="Y866" s="8">
        <f t="shared" si="261"/>
        <v>9.4334114800470044</v>
      </c>
      <c r="Z866" s="8">
        <f t="shared" si="262"/>
        <v>9.4575546880470043</v>
      </c>
      <c r="AA866" s="8">
        <f t="shared" si="273"/>
        <v>9.4454830840470052</v>
      </c>
      <c r="AB866" s="41">
        <v>1</v>
      </c>
      <c r="AC866" s="42" t="str">
        <f t="shared" si="274"/>
        <v>Isco</v>
      </c>
      <c r="AD866" s="5">
        <f t="shared" si="280"/>
        <v>-290.56</v>
      </c>
      <c r="AE866" s="15">
        <f t="shared" si="263"/>
        <v>-127.60989973900382</v>
      </c>
      <c r="AF866" s="15">
        <f t="shared" si="264"/>
        <v>-122.00907400986114</v>
      </c>
      <c r="AG866" s="15">
        <f t="shared" si="265"/>
        <v>-124.81289794678742</v>
      </c>
      <c r="AH866" s="15">
        <f t="shared" si="275"/>
        <v>-124.81289794678742</v>
      </c>
      <c r="AI866" s="17">
        <f t="shared" si="266"/>
        <v>1.1836055010065558</v>
      </c>
      <c r="AJ866" s="17">
        <f t="shared" si="267"/>
        <v>0.93045499062592818</v>
      </c>
      <c r="AK866" s="17">
        <f t="shared" si="268"/>
        <v>0.92366477382042167</v>
      </c>
      <c r="AL866" s="17">
        <f t="shared" si="269"/>
        <v>0.92705158395890175</v>
      </c>
      <c r="AM866" s="17">
        <f t="shared" si="270"/>
        <v>0.92705158395890175</v>
      </c>
      <c r="AN866" s="17">
        <f t="shared" si="276"/>
        <v>8.680078103739941E-5</v>
      </c>
      <c r="AO866" s="17">
        <f t="shared" si="277"/>
        <v>9.2705158395890166</v>
      </c>
      <c r="AP866" s="17">
        <f t="shared" si="278"/>
        <v>11.836055010065557</v>
      </c>
      <c r="AQ866" s="17">
        <f t="shared" si="279"/>
        <v>17.603012435356561</v>
      </c>
    </row>
    <row r="867" spans="2:43" x14ac:dyDescent="0.45">
      <c r="B867">
        <f>INDEX(RawData!$A$2:$A$1048576,MATCH(FmtData!$B$4+(ROW()-10),RawData!$A$2:$A$1048576,0))</f>
        <v>1055</v>
      </c>
      <c r="C867" s="23">
        <f>LEFT(INDEX(RawData!$B$2:$B$1048576, MATCH(FmtData!$B$4+(ROW()-10),RawData!$A$2:$A$1048576,0)),10)+MID(INDEX(RawData!$B$2:$B$1048576, MATCH(FmtData!$B$4+(ROW()-10),RawData!$A$2:$A$1048576,0)),12,8)-$B$5/24</f>
        <v>42201.107453703706</v>
      </c>
      <c r="D867" s="7">
        <f>MID(INDEX(RawData!$B$2:$B$1048576, MATCH(FmtData!$B$4+(ROW()-10),RawData!$A$2:$A$1048576,0)),12,8)+$B$5/24</f>
        <v>0.60745370370370377</v>
      </c>
      <c r="E867" s="8">
        <f>INDEX(RawData!$D$2:$D$1048576,MATCH(FmtData!$B$4+(ROW()-10),RawData!$A$2:$A$1048576,0))</f>
        <v>36.4938</v>
      </c>
      <c r="F867">
        <f>INDEX(RawData!$D$2:$D$1048576,MATCH(FmtData!$B$4+(ROW()-10),RawData!$A$2:$A$1048576,0))</f>
        <v>36.4938</v>
      </c>
      <c r="G867">
        <f>INDEX(RawData!E$2:E$1048576,MATCH(FmtData!$B$4+(ROW()-10),RawData!$A$2:$A$1048576,0))</f>
        <v>2545.41</v>
      </c>
      <c r="H867">
        <f>INDEX(RawData!F$2:F$1048576,MATCH(FmtData!$B$4+(ROW()-10),RawData!$A$2:$A$1048576,0))</f>
        <v>-1.0764199999999999</v>
      </c>
      <c r="I867">
        <f>INDEX(RawData!G$2:G$1048576,MATCH(FmtData!$B$4+(ROW()-10),RawData!$A$2:$A$1048576,0))</f>
        <v>-29008.1</v>
      </c>
      <c r="J867">
        <f>INDEX(RawData!H$2:H$1048576,MATCH(FmtData!$B$4+(ROW()-10),RawData!$A$2:$A$1048576,0))</f>
        <v>5.0845300000000003E-2</v>
      </c>
      <c r="K867">
        <f>INDEX(RawData!I$2:I$1048576,MATCH(FmtData!$B$4+(ROW()-10),RawData!$A$2:$A$1048576,0))</f>
        <v>-0.61514800000000003</v>
      </c>
      <c r="L867">
        <f>INDEX(RawData!J$2:J$1048576,MATCH(FmtData!$B$4+(ROW()-10),RawData!$A$2:$A$1048576,0))</f>
        <v>174.6</v>
      </c>
      <c r="M867">
        <f>INDEX(RawData!K$2:K$1048576,MATCH(FmtData!$B$4+(ROW()-10),RawData!$A$2:$A$1048576,0))</f>
        <v>170.4</v>
      </c>
      <c r="N867">
        <f>INDEX(RawData!L$2:L$1048576,MATCH(FmtData!$B$4+(ROW()-10),RawData!$A$2:$A$1048576,0))</f>
        <v>22.6</v>
      </c>
      <c r="O867">
        <f>INDEX(RawData!M$2:M$1048576,MATCH(FmtData!$B$4+(ROW()-10),RawData!$A$2:$A$1048576,0))</f>
        <v>153.5</v>
      </c>
      <c r="P867">
        <f>INDEX(RawData!N$2:N$1048576,MATCH(FmtData!$B$4+(ROW()-10),RawData!$A$2:$A$1048576,0))</f>
        <v>21.9</v>
      </c>
      <c r="Q867">
        <f>INDEX(RawData!O$2:O$1048576,MATCH(FmtData!$B$4+(ROW()-10),RawData!$A$2:$A$1048576,0))</f>
        <v>176.3</v>
      </c>
      <c r="R867" s="8">
        <f>INDEX(RawData!P$2:P$1048576,MATCH(FmtData!$B$4+(ROW()-10),RawData!$A$2:$A$1048576,0))</f>
        <v>9.8624299999999998</v>
      </c>
      <c r="S867">
        <f>INDEX(RawData!Q$2:Q$1048576,MATCH(FmtData!$B$4+(ROW()-10),RawData!$A$2:$A$1048576,0))</f>
        <v>110.925</v>
      </c>
      <c r="T867" s="8">
        <f>INDEX(RawData!R$2:R$1048576,MATCH(FmtData!$B$4+(ROW()-10),RawData!$A$2:$A$1048576,0))</f>
        <v>1.85121</v>
      </c>
      <c r="U867" s="8">
        <f>INDEX(RawData!S$2:S$1048576,MATCH(FmtData!$B$4+(ROW()-10),RawData!$A$2:$A$1048576,0))</f>
        <v>0.71692400000000001</v>
      </c>
      <c r="V867" s="8">
        <f>INDEX(RawData!T$2:T$1048576,MATCH(FmtData!$B$4+(ROW()-10),RawData!$A$2:$A$1048576,0))</f>
        <v>0.21195700000000001</v>
      </c>
      <c r="W867" s="3">
        <f t="shared" si="271"/>
        <v>-0.52257960000000014</v>
      </c>
      <c r="X867" s="3">
        <f t="shared" si="272"/>
        <v>-0.49858117200000007</v>
      </c>
      <c r="Y867" s="8">
        <f t="shared" si="261"/>
        <v>9.4341074400470042</v>
      </c>
      <c r="Z867" s="8">
        <f t="shared" si="262"/>
        <v>9.4581058680470047</v>
      </c>
      <c r="AA867" s="8">
        <f t="shared" si="273"/>
        <v>9.4461066540470036</v>
      </c>
      <c r="AB867" s="41">
        <v>1</v>
      </c>
      <c r="AC867" s="42" t="str">
        <f t="shared" si="274"/>
        <v>Isco</v>
      </c>
      <c r="AD867" s="5">
        <f t="shared" si="280"/>
        <v>-290.56</v>
      </c>
      <c r="AE867" s="15">
        <f t="shared" si="263"/>
        <v>-127.44883033819883</v>
      </c>
      <c r="AF867" s="15">
        <f t="shared" si="264"/>
        <v>-121.88089060805976</v>
      </c>
      <c r="AG867" s="15">
        <f t="shared" si="265"/>
        <v>-124.66823096921837</v>
      </c>
      <c r="AH867" s="15">
        <f t="shared" si="275"/>
        <v>-124.66823096921837</v>
      </c>
      <c r="AI867" s="17">
        <f t="shared" si="266"/>
        <v>1.1836055010065558</v>
      </c>
      <c r="AJ867" s="17">
        <f t="shared" si="267"/>
        <v>0.93025832257780683</v>
      </c>
      <c r="AK867" s="17">
        <f t="shared" si="268"/>
        <v>0.92351052926038824</v>
      </c>
      <c r="AL867" s="17">
        <f t="shared" si="269"/>
        <v>0.92687622947173276</v>
      </c>
      <c r="AM867" s="17">
        <f t="shared" si="270"/>
        <v>0.92687622947173276</v>
      </c>
      <c r="AN867" s="17">
        <f t="shared" si="276"/>
        <v>4.9296236768336943E-4</v>
      </c>
      <c r="AO867" s="17">
        <f t="shared" si="277"/>
        <v>9.2687622947173267</v>
      </c>
      <c r="AP867" s="17">
        <f t="shared" si="278"/>
        <v>11.836055010065557</v>
      </c>
      <c r="AQ867" s="17">
        <f t="shared" si="279"/>
        <v>17.549922989248774</v>
      </c>
    </row>
    <row r="868" spans="2:43" x14ac:dyDescent="0.45">
      <c r="B868">
        <f>INDEX(RawData!$A$2:$A$1048576,MATCH(FmtData!$B$4+(ROW()-10),RawData!$A$2:$A$1048576,0))</f>
        <v>1056</v>
      </c>
      <c r="C868" s="23">
        <f>LEFT(INDEX(RawData!$B$2:$B$1048576, MATCH(FmtData!$B$4+(ROW()-10),RawData!$A$2:$A$1048576,0)),10)+MID(INDEX(RawData!$B$2:$B$1048576, MATCH(FmtData!$B$4+(ROW()-10),RawData!$A$2:$A$1048576,0)),12,8)-$B$5/24</f>
        <v>42201.108136574076</v>
      </c>
      <c r="D868" s="7">
        <f>MID(INDEX(RawData!$B$2:$B$1048576, MATCH(FmtData!$B$4+(ROW()-10),RawData!$A$2:$A$1048576,0)),12,8)+$B$5/24</f>
        <v>0.60813657407407407</v>
      </c>
      <c r="E868" s="8">
        <f>INDEX(RawData!$D$2:$D$1048576,MATCH(FmtData!$B$4+(ROW()-10),RawData!$A$2:$A$1048576,0))</f>
        <v>36.5105</v>
      </c>
      <c r="F868">
        <f>INDEX(RawData!$D$2:$D$1048576,MATCH(FmtData!$B$4+(ROW()-10),RawData!$A$2:$A$1048576,0))</f>
        <v>36.5105</v>
      </c>
      <c r="G868">
        <f>INDEX(RawData!E$2:E$1048576,MATCH(FmtData!$B$4+(ROW()-10),RawData!$A$2:$A$1048576,0))</f>
        <v>2528.1799999999998</v>
      </c>
      <c r="H868">
        <f>INDEX(RawData!F$2:F$1048576,MATCH(FmtData!$B$4+(ROW()-10),RawData!$A$2:$A$1048576,0))</f>
        <v>-1.0764199999999999</v>
      </c>
      <c r="I868">
        <f>INDEX(RawData!G$2:G$1048576,MATCH(FmtData!$B$4+(ROW()-10),RawData!$A$2:$A$1048576,0))</f>
        <v>-29008.1</v>
      </c>
      <c r="J868">
        <f>INDEX(RawData!H$2:H$1048576,MATCH(FmtData!$B$4+(ROW()-10),RawData!$A$2:$A$1048576,0))</f>
        <v>5.0826799999999998E-2</v>
      </c>
      <c r="K868">
        <f>INDEX(RawData!I$2:I$1048576,MATCH(FmtData!$B$4+(ROW()-10),RawData!$A$2:$A$1048576,0))</f>
        <v>-0.61458100000000004</v>
      </c>
      <c r="L868">
        <f>INDEX(RawData!J$2:J$1048576,MATCH(FmtData!$B$4+(ROW()-10),RawData!$A$2:$A$1048576,0))</f>
        <v>221.5</v>
      </c>
      <c r="M868">
        <f>INDEX(RawData!K$2:K$1048576,MATCH(FmtData!$B$4+(ROW()-10),RawData!$A$2:$A$1048576,0))</f>
        <v>172.9</v>
      </c>
      <c r="N868">
        <f>INDEX(RawData!L$2:L$1048576,MATCH(FmtData!$B$4+(ROW()-10),RawData!$A$2:$A$1048576,0))</f>
        <v>22.6</v>
      </c>
      <c r="O868">
        <f>INDEX(RawData!M$2:M$1048576,MATCH(FmtData!$B$4+(ROW()-10),RawData!$A$2:$A$1048576,0))</f>
        <v>171.8</v>
      </c>
      <c r="P868">
        <f>INDEX(RawData!N$2:N$1048576,MATCH(FmtData!$B$4+(ROW()-10),RawData!$A$2:$A$1048576,0))</f>
        <v>22</v>
      </c>
      <c r="Q868">
        <f>INDEX(RawData!O$2:O$1048576,MATCH(FmtData!$B$4+(ROW()-10),RawData!$A$2:$A$1048576,0))</f>
        <v>176.2</v>
      </c>
      <c r="R868" s="8">
        <f>INDEX(RawData!P$2:P$1048576,MATCH(FmtData!$B$4+(ROW()-10),RawData!$A$2:$A$1048576,0))</f>
        <v>9.8624299999999998</v>
      </c>
      <c r="S868">
        <f>INDEX(RawData!Q$2:Q$1048576,MATCH(FmtData!$B$4+(ROW()-10),RawData!$A$2:$A$1048576,0))</f>
        <v>110.925</v>
      </c>
      <c r="T868" s="8">
        <f>INDEX(RawData!R$2:R$1048576,MATCH(FmtData!$B$4+(ROW()-10),RawData!$A$2:$A$1048576,0))</f>
        <v>1.85121</v>
      </c>
      <c r="U868" s="8">
        <f>INDEX(RawData!S$2:S$1048576,MATCH(FmtData!$B$4+(ROW()-10),RawData!$A$2:$A$1048576,0))</f>
        <v>0.71674099999999996</v>
      </c>
      <c r="V868" s="8">
        <f>INDEX(RawData!T$2:T$1048576,MATCH(FmtData!$B$4+(ROW()-10),RawData!$A$2:$A$1048576,0))</f>
        <v>0.212453</v>
      </c>
      <c r="W868" s="3">
        <f t="shared" si="271"/>
        <v>-0.52211478</v>
      </c>
      <c r="X868" s="3">
        <f t="shared" si="272"/>
        <v>-0.49984101200000003</v>
      </c>
      <c r="Y868" s="8">
        <f t="shared" si="261"/>
        <v>9.4345722600470037</v>
      </c>
      <c r="Z868" s="8">
        <f t="shared" si="262"/>
        <v>9.4568460280470052</v>
      </c>
      <c r="AA868" s="8">
        <f t="shared" si="273"/>
        <v>9.4457091440470045</v>
      </c>
      <c r="AB868" s="41">
        <v>1</v>
      </c>
      <c r="AC868" s="42" t="str">
        <f t="shared" si="274"/>
        <v>Isco</v>
      </c>
      <c r="AD868" s="5">
        <f t="shared" si="280"/>
        <v>-290.56</v>
      </c>
      <c r="AE868" s="15">
        <f t="shared" si="263"/>
        <v>-127.34124217426859</v>
      </c>
      <c r="AF868" s="15">
        <f t="shared" si="264"/>
        <v>-122.17386031700471</v>
      </c>
      <c r="AG868" s="15">
        <f t="shared" si="265"/>
        <v>-124.76045458796341</v>
      </c>
      <c r="AH868" s="15">
        <f t="shared" si="275"/>
        <v>-124.76045458796341</v>
      </c>
      <c r="AI868" s="17">
        <f t="shared" si="266"/>
        <v>1.1836055010065558</v>
      </c>
      <c r="AJ868" s="17">
        <f t="shared" si="267"/>
        <v>0.93012700219402045</v>
      </c>
      <c r="AK868" s="17">
        <f t="shared" si="268"/>
        <v>0.92386313878664272</v>
      </c>
      <c r="AL868" s="17">
        <f t="shared" si="269"/>
        <v>0.92698800837667739</v>
      </c>
      <c r="AM868" s="17">
        <f t="shared" si="270"/>
        <v>0.92698800837667739</v>
      </c>
      <c r="AN868" s="17">
        <f t="shared" si="276"/>
        <v>3.8118346273874337E-4</v>
      </c>
      <c r="AO868" s="17">
        <f t="shared" si="277"/>
        <v>9.2698800837667736</v>
      </c>
      <c r="AP868" s="17">
        <f t="shared" si="278"/>
        <v>11.836055010065557</v>
      </c>
      <c r="AQ868" s="17">
        <f t="shared" si="279"/>
        <v>17.431126735166028</v>
      </c>
    </row>
    <row r="869" spans="2:43" x14ac:dyDescent="0.45">
      <c r="B869">
        <f>INDEX(RawData!$A$2:$A$1048576,MATCH(FmtData!$B$4+(ROW()-10),RawData!$A$2:$A$1048576,0))</f>
        <v>1057</v>
      </c>
      <c r="C869" s="23">
        <f>LEFT(INDEX(RawData!$B$2:$B$1048576, MATCH(FmtData!$B$4+(ROW()-10),RawData!$A$2:$A$1048576,0)),10)+MID(INDEX(RawData!$B$2:$B$1048576, MATCH(FmtData!$B$4+(ROW()-10),RawData!$A$2:$A$1048576,0)),12,8)-$B$5/24</f>
        <v>42201.108831018515</v>
      </c>
      <c r="D869" s="7">
        <f>MID(INDEX(RawData!$B$2:$B$1048576, MATCH(FmtData!$B$4+(ROW()-10),RawData!$A$2:$A$1048576,0)),12,8)+$B$5/24</f>
        <v>0.60883101851851862</v>
      </c>
      <c r="E869" s="8">
        <f>INDEX(RawData!$D$2:$D$1048576,MATCH(FmtData!$B$4+(ROW()-10),RawData!$A$2:$A$1048576,0))</f>
        <v>36.527099999999997</v>
      </c>
      <c r="F869">
        <f>INDEX(RawData!$D$2:$D$1048576,MATCH(FmtData!$B$4+(ROW()-10),RawData!$A$2:$A$1048576,0))</f>
        <v>36.527099999999997</v>
      </c>
      <c r="G869">
        <f>INDEX(RawData!E$2:E$1048576,MATCH(FmtData!$B$4+(ROW()-10),RawData!$A$2:$A$1048576,0))</f>
        <v>2534.9499999999998</v>
      </c>
      <c r="H869">
        <f>INDEX(RawData!F$2:F$1048576,MATCH(FmtData!$B$4+(ROW()-10),RawData!$A$2:$A$1048576,0))</f>
        <v>-1.0764199999999999</v>
      </c>
      <c r="I869">
        <f>INDEX(RawData!G$2:G$1048576,MATCH(FmtData!$B$4+(ROW()-10),RawData!$A$2:$A$1048576,0))</f>
        <v>-29008.1</v>
      </c>
      <c r="J869">
        <f>INDEX(RawData!H$2:H$1048576,MATCH(FmtData!$B$4+(ROW()-10),RawData!$A$2:$A$1048576,0))</f>
        <v>5.0845300000000003E-2</v>
      </c>
      <c r="K869">
        <f>INDEX(RawData!I$2:I$1048576,MATCH(FmtData!$B$4+(ROW()-10),RawData!$A$2:$A$1048576,0))</f>
        <v>-0.61458100000000004</v>
      </c>
      <c r="L869">
        <f>INDEX(RawData!J$2:J$1048576,MATCH(FmtData!$B$4+(ROW()-10),RawData!$A$2:$A$1048576,0))</f>
        <v>183.6</v>
      </c>
      <c r="M869">
        <f>INDEX(RawData!K$2:K$1048576,MATCH(FmtData!$B$4+(ROW()-10),RawData!$A$2:$A$1048576,0))</f>
        <v>176</v>
      </c>
      <c r="N869">
        <f>INDEX(RawData!L$2:L$1048576,MATCH(FmtData!$B$4+(ROW()-10),RawData!$A$2:$A$1048576,0))</f>
        <v>22.6</v>
      </c>
      <c r="O869">
        <f>INDEX(RawData!M$2:M$1048576,MATCH(FmtData!$B$4+(ROW()-10),RawData!$A$2:$A$1048576,0))</f>
        <v>162.6</v>
      </c>
      <c r="P869">
        <f>INDEX(RawData!N$2:N$1048576,MATCH(FmtData!$B$4+(ROW()-10),RawData!$A$2:$A$1048576,0))</f>
        <v>22</v>
      </c>
      <c r="Q869">
        <f>INDEX(RawData!O$2:O$1048576,MATCH(FmtData!$B$4+(ROW()-10),RawData!$A$2:$A$1048576,0))</f>
        <v>176.2</v>
      </c>
      <c r="R869" s="8">
        <f>INDEX(RawData!P$2:P$1048576,MATCH(FmtData!$B$4+(ROW()-10),RawData!$A$2:$A$1048576,0))</f>
        <v>9.8624299999999998</v>
      </c>
      <c r="S869">
        <f>INDEX(RawData!Q$2:Q$1048576,MATCH(FmtData!$B$4+(ROW()-10),RawData!$A$2:$A$1048576,0))</f>
        <v>110.925</v>
      </c>
      <c r="T869" s="8">
        <f>INDEX(RawData!R$2:R$1048576,MATCH(FmtData!$B$4+(ROW()-10),RawData!$A$2:$A$1048576,0))</f>
        <v>1.85121</v>
      </c>
      <c r="U869" s="8">
        <f>INDEX(RawData!S$2:S$1048576,MATCH(FmtData!$B$4+(ROW()-10),RawData!$A$2:$A$1048576,0))</f>
        <v>0.71710600000000002</v>
      </c>
      <c r="V869" s="8">
        <f>INDEX(RawData!T$2:T$1048576,MATCH(FmtData!$B$4+(ROW()-10),RawData!$A$2:$A$1048576,0))</f>
        <v>0.21226700000000001</v>
      </c>
      <c r="W869" s="3">
        <f t="shared" si="271"/>
        <v>-0.52304188000000018</v>
      </c>
      <c r="X869" s="3">
        <f t="shared" si="272"/>
        <v>-0.49936857200000007</v>
      </c>
      <c r="Y869" s="8">
        <f t="shared" si="261"/>
        <v>9.4336451600470035</v>
      </c>
      <c r="Z869" s="8">
        <f t="shared" si="262"/>
        <v>9.4573184680470046</v>
      </c>
      <c r="AA869" s="8">
        <f t="shared" si="273"/>
        <v>9.4454818140470032</v>
      </c>
      <c r="AB869" s="41">
        <v>1</v>
      </c>
      <c r="AC869" s="42" t="str">
        <f t="shared" si="274"/>
        <v>Isco</v>
      </c>
      <c r="AD869" s="5">
        <f t="shared" si="280"/>
        <v>-290.56</v>
      </c>
      <c r="AE869" s="15">
        <f t="shared" si="263"/>
        <v>-127.55582056803348</v>
      </c>
      <c r="AF869" s="15">
        <f t="shared" si="264"/>
        <v>-122.06400539430786</v>
      </c>
      <c r="AG869" s="15">
        <f t="shared" si="265"/>
        <v>-124.8131925656412</v>
      </c>
      <c r="AH869" s="15">
        <f t="shared" si="275"/>
        <v>-124.8131925656412</v>
      </c>
      <c r="AI869" s="17">
        <f t="shared" si="266"/>
        <v>1.1836055010065558</v>
      </c>
      <c r="AJ869" s="17">
        <f t="shared" si="267"/>
        <v>0.93038894991050913</v>
      </c>
      <c r="AK869" s="17">
        <f t="shared" si="268"/>
        <v>0.92373088915850288</v>
      </c>
      <c r="AL869" s="17">
        <f t="shared" si="269"/>
        <v>0.92705194114153466</v>
      </c>
      <c r="AM869" s="17">
        <f t="shared" si="270"/>
        <v>0.92705194114153466</v>
      </c>
      <c r="AN869" s="17">
        <f t="shared" si="276"/>
        <v>1.0537689705247821E-4</v>
      </c>
      <c r="AO869" s="17">
        <f t="shared" si="277"/>
        <v>9.2705194114153464</v>
      </c>
      <c r="AP869" s="17">
        <f t="shared" si="278"/>
        <v>11.836055010065557</v>
      </c>
      <c r="AQ869" s="17">
        <f t="shared" si="279"/>
        <v>17.477804079341318</v>
      </c>
    </row>
    <row r="870" spans="2:43" x14ac:dyDescent="0.45">
      <c r="B870">
        <f>INDEX(RawData!$A$2:$A$1048576,MATCH(FmtData!$B$4+(ROW()-10),RawData!$A$2:$A$1048576,0))</f>
        <v>1058</v>
      </c>
      <c r="C870" s="23">
        <f>LEFT(INDEX(RawData!$B$2:$B$1048576, MATCH(FmtData!$B$4+(ROW()-10),RawData!$A$2:$A$1048576,0)),10)+MID(INDEX(RawData!$B$2:$B$1048576, MATCH(FmtData!$B$4+(ROW()-10),RawData!$A$2:$A$1048576,0)),12,8)-$B$5/24</f>
        <v>42201.109525462962</v>
      </c>
      <c r="D870" s="7">
        <f>MID(INDEX(RawData!$B$2:$B$1048576, MATCH(FmtData!$B$4+(ROW()-10),RawData!$A$2:$A$1048576,0)),12,8)+$B$5/24</f>
        <v>0.60952546296296295</v>
      </c>
      <c r="E870" s="8">
        <f>INDEX(RawData!$D$2:$D$1048576,MATCH(FmtData!$B$4+(ROW()-10),RawData!$A$2:$A$1048576,0))</f>
        <v>36.543700000000001</v>
      </c>
      <c r="F870">
        <f>INDEX(RawData!$D$2:$D$1048576,MATCH(FmtData!$B$4+(ROW()-10),RawData!$A$2:$A$1048576,0))</f>
        <v>36.543700000000001</v>
      </c>
      <c r="G870">
        <f>INDEX(RawData!E$2:E$1048576,MATCH(FmtData!$B$4+(ROW()-10),RawData!$A$2:$A$1048576,0))</f>
        <v>2541.7199999999998</v>
      </c>
      <c r="H870">
        <f>INDEX(RawData!F$2:F$1048576,MATCH(FmtData!$B$4+(ROW()-10),RawData!$A$2:$A$1048576,0))</f>
        <v>-1.0764199999999999</v>
      </c>
      <c r="I870">
        <f>INDEX(RawData!G$2:G$1048576,MATCH(FmtData!$B$4+(ROW()-10),RawData!$A$2:$A$1048576,0))</f>
        <v>-29008.1</v>
      </c>
      <c r="J870">
        <f>INDEX(RawData!H$2:H$1048576,MATCH(FmtData!$B$4+(ROW()-10),RawData!$A$2:$A$1048576,0))</f>
        <v>5.0826799999999998E-2</v>
      </c>
      <c r="K870">
        <f>INDEX(RawData!I$2:I$1048576,MATCH(FmtData!$B$4+(ROW()-10),RawData!$A$2:$A$1048576,0))</f>
        <v>-0.61458100000000004</v>
      </c>
      <c r="L870">
        <f>INDEX(RawData!J$2:J$1048576,MATCH(FmtData!$B$4+(ROW()-10),RawData!$A$2:$A$1048576,0))</f>
        <v>170.5</v>
      </c>
      <c r="M870">
        <f>INDEX(RawData!K$2:K$1048576,MATCH(FmtData!$B$4+(ROW()-10),RawData!$A$2:$A$1048576,0))</f>
        <v>178.2</v>
      </c>
      <c r="N870">
        <f>INDEX(RawData!L$2:L$1048576,MATCH(FmtData!$B$4+(ROW()-10),RawData!$A$2:$A$1048576,0))</f>
        <v>22.6</v>
      </c>
      <c r="O870">
        <f>INDEX(RawData!M$2:M$1048576,MATCH(FmtData!$B$4+(ROW()-10),RawData!$A$2:$A$1048576,0))</f>
        <v>164.3</v>
      </c>
      <c r="P870">
        <f>INDEX(RawData!N$2:N$1048576,MATCH(FmtData!$B$4+(ROW()-10),RawData!$A$2:$A$1048576,0))</f>
        <v>21.9</v>
      </c>
      <c r="Q870">
        <f>INDEX(RawData!O$2:O$1048576,MATCH(FmtData!$B$4+(ROW()-10),RawData!$A$2:$A$1048576,0))</f>
        <v>176.2</v>
      </c>
      <c r="R870" s="8">
        <f>INDEX(RawData!P$2:P$1048576,MATCH(FmtData!$B$4+(ROW()-10),RawData!$A$2:$A$1048576,0))</f>
        <v>9.8624299999999998</v>
      </c>
      <c r="S870">
        <f>INDEX(RawData!Q$2:Q$1048576,MATCH(FmtData!$B$4+(ROW()-10),RawData!$A$2:$A$1048576,0))</f>
        <v>110.925</v>
      </c>
      <c r="T870" s="8">
        <f>INDEX(RawData!R$2:R$1048576,MATCH(FmtData!$B$4+(ROW()-10),RawData!$A$2:$A$1048576,0))</f>
        <v>1.85121</v>
      </c>
      <c r="U870" s="8">
        <f>INDEX(RawData!S$2:S$1048576,MATCH(FmtData!$B$4+(ROW()-10),RawData!$A$2:$A$1048576,0))</f>
        <v>0.717198</v>
      </c>
      <c r="V870" s="8">
        <f>INDEX(RawData!T$2:T$1048576,MATCH(FmtData!$B$4+(ROW()-10),RawData!$A$2:$A$1048576,0))</f>
        <v>0.21208099999999999</v>
      </c>
      <c r="W870" s="3">
        <f t="shared" si="271"/>
        <v>-0.52327556000000008</v>
      </c>
      <c r="X870" s="3">
        <f t="shared" si="272"/>
        <v>-0.49889613199999999</v>
      </c>
      <c r="Y870" s="8">
        <f t="shared" si="261"/>
        <v>9.4334114800470044</v>
      </c>
      <c r="Z870" s="8">
        <f t="shared" si="262"/>
        <v>9.457790908047004</v>
      </c>
      <c r="AA870" s="8">
        <f t="shared" si="273"/>
        <v>9.4456011940470042</v>
      </c>
      <c r="AB870" s="41">
        <v>1</v>
      </c>
      <c r="AC870" s="42" t="str">
        <f t="shared" si="274"/>
        <v>Isco</v>
      </c>
      <c r="AD870" s="5">
        <f t="shared" si="280"/>
        <v>-290.56</v>
      </c>
      <c r="AE870" s="15">
        <f t="shared" si="263"/>
        <v>-127.60989973900382</v>
      </c>
      <c r="AF870" s="15">
        <f t="shared" si="264"/>
        <v>-121.95414000993253</v>
      </c>
      <c r="AG870" s="15">
        <f t="shared" si="265"/>
        <v>-124.78549806338265</v>
      </c>
      <c r="AH870" s="15">
        <f t="shared" si="275"/>
        <v>-124.78549806338265</v>
      </c>
      <c r="AI870" s="17">
        <f t="shared" si="266"/>
        <v>1.1836055010065558</v>
      </c>
      <c r="AJ870" s="17">
        <f t="shared" si="267"/>
        <v>0.93045499062592818</v>
      </c>
      <c r="AK870" s="17">
        <f t="shared" si="268"/>
        <v>0.92359866479865904</v>
      </c>
      <c r="AL870" s="17">
        <f t="shared" si="269"/>
        <v>0.92701836677701543</v>
      </c>
      <c r="AM870" s="17">
        <f t="shared" si="270"/>
        <v>0.92701836677701543</v>
      </c>
      <c r="AN870" s="17">
        <f t="shared" si="276"/>
        <v>-4.0001379199905429E-5</v>
      </c>
      <c r="AO870" s="17">
        <f t="shared" si="277"/>
        <v>9.270183667770155</v>
      </c>
      <c r="AP870" s="17">
        <f t="shared" si="278"/>
        <v>11.836055010065557</v>
      </c>
      <c r="AQ870" s="17">
        <f t="shared" si="279"/>
        <v>17.524481423516601</v>
      </c>
    </row>
    <row r="871" spans="2:43" x14ac:dyDescent="0.45">
      <c r="B871">
        <f>INDEX(RawData!$A$2:$A$1048576,MATCH(FmtData!$B$4+(ROW()-10),RawData!$A$2:$A$1048576,0))</f>
        <v>1059</v>
      </c>
      <c r="C871" s="23">
        <f>LEFT(INDEX(RawData!$B$2:$B$1048576, MATCH(FmtData!$B$4+(ROW()-10),RawData!$A$2:$A$1048576,0)),10)+MID(INDEX(RawData!$B$2:$B$1048576, MATCH(FmtData!$B$4+(ROW()-10),RawData!$A$2:$A$1048576,0)),12,8)-$B$5/24</f>
        <v>42201.110219907408</v>
      </c>
      <c r="D871" s="7">
        <f>MID(INDEX(RawData!$B$2:$B$1048576, MATCH(FmtData!$B$4+(ROW()-10),RawData!$A$2:$A$1048576,0)),12,8)+$B$5/24</f>
        <v>0.6102199074074075</v>
      </c>
      <c r="E871" s="8">
        <f>INDEX(RawData!$D$2:$D$1048576,MATCH(FmtData!$B$4+(ROW()-10),RawData!$A$2:$A$1048576,0))</f>
        <v>36.560200000000002</v>
      </c>
      <c r="F871">
        <f>INDEX(RawData!$D$2:$D$1048576,MATCH(FmtData!$B$4+(ROW()-10),RawData!$A$2:$A$1048576,0))</f>
        <v>36.560200000000002</v>
      </c>
      <c r="G871">
        <f>INDEX(RawData!E$2:E$1048576,MATCH(FmtData!$B$4+(ROW()-10),RawData!$A$2:$A$1048576,0))</f>
        <v>2549.41</v>
      </c>
      <c r="H871">
        <f>INDEX(RawData!F$2:F$1048576,MATCH(FmtData!$B$4+(ROW()-10),RawData!$A$2:$A$1048576,0))</f>
        <v>-1.0764199999999999</v>
      </c>
      <c r="I871">
        <f>INDEX(RawData!G$2:G$1048576,MATCH(FmtData!$B$4+(ROW()-10),RawData!$A$2:$A$1048576,0))</f>
        <v>-29008.1</v>
      </c>
      <c r="J871">
        <f>INDEX(RawData!H$2:H$1048576,MATCH(FmtData!$B$4+(ROW()-10),RawData!$A$2:$A$1048576,0))</f>
        <v>5.0826799999999998E-2</v>
      </c>
      <c r="K871">
        <f>INDEX(RawData!I$2:I$1048576,MATCH(FmtData!$B$4+(ROW()-10),RawData!$A$2:$A$1048576,0))</f>
        <v>-0.61477000000000004</v>
      </c>
      <c r="L871">
        <f>INDEX(RawData!J$2:J$1048576,MATCH(FmtData!$B$4+(ROW()-10),RawData!$A$2:$A$1048576,0))</f>
        <v>164.1</v>
      </c>
      <c r="M871">
        <f>INDEX(RawData!K$2:K$1048576,MATCH(FmtData!$B$4+(ROW()-10),RawData!$A$2:$A$1048576,0))</f>
        <v>172.7</v>
      </c>
      <c r="N871">
        <f>INDEX(RawData!L$2:L$1048576,MATCH(FmtData!$B$4+(ROW()-10),RawData!$A$2:$A$1048576,0))</f>
        <v>22.6</v>
      </c>
      <c r="O871">
        <f>INDEX(RawData!M$2:M$1048576,MATCH(FmtData!$B$4+(ROW()-10),RawData!$A$2:$A$1048576,0))</f>
        <v>158.80000000000001</v>
      </c>
      <c r="P871">
        <f>INDEX(RawData!N$2:N$1048576,MATCH(FmtData!$B$4+(ROW()-10),RawData!$A$2:$A$1048576,0))</f>
        <v>22</v>
      </c>
      <c r="Q871">
        <f>INDEX(RawData!O$2:O$1048576,MATCH(FmtData!$B$4+(ROW()-10),RawData!$A$2:$A$1048576,0))</f>
        <v>176.2</v>
      </c>
      <c r="R871" s="8">
        <f>INDEX(RawData!P$2:P$1048576,MATCH(FmtData!$B$4+(ROW()-10),RawData!$A$2:$A$1048576,0))</f>
        <v>9.8624299999999998</v>
      </c>
      <c r="S871">
        <f>INDEX(RawData!Q$2:Q$1048576,MATCH(FmtData!$B$4+(ROW()-10),RawData!$A$2:$A$1048576,0))</f>
        <v>110.925</v>
      </c>
      <c r="T871" s="8">
        <f>INDEX(RawData!R$2:R$1048576,MATCH(FmtData!$B$4+(ROW()-10),RawData!$A$2:$A$1048576,0))</f>
        <v>1.85121</v>
      </c>
      <c r="U871" s="8">
        <f>INDEX(RawData!S$2:S$1048576,MATCH(FmtData!$B$4+(ROW()-10),RawData!$A$2:$A$1048576,0))</f>
        <v>0.71750199999999997</v>
      </c>
      <c r="V871" s="8">
        <f>INDEX(RawData!T$2:T$1048576,MATCH(FmtData!$B$4+(ROW()-10),RawData!$A$2:$A$1048576,0))</f>
        <v>0.21195700000000001</v>
      </c>
      <c r="W871" s="3">
        <f t="shared" si="271"/>
        <v>-0.52404771999999999</v>
      </c>
      <c r="X871" s="3">
        <f t="shared" si="272"/>
        <v>-0.49858117200000007</v>
      </c>
      <c r="Y871" s="8">
        <f t="shared" si="261"/>
        <v>9.432639320047004</v>
      </c>
      <c r="Z871" s="8">
        <f t="shared" si="262"/>
        <v>9.4581058680470047</v>
      </c>
      <c r="AA871" s="8">
        <f t="shared" si="273"/>
        <v>9.4453725940470044</v>
      </c>
      <c r="AB871" s="41">
        <v>1</v>
      </c>
      <c r="AC871" s="42" t="str">
        <f t="shared" si="274"/>
        <v>Isco</v>
      </c>
      <c r="AD871" s="5">
        <f t="shared" si="280"/>
        <v>-290.56</v>
      </c>
      <c r="AE871" s="15">
        <f t="shared" si="263"/>
        <v>-127.78857797231933</v>
      </c>
      <c r="AF871" s="15">
        <f t="shared" si="264"/>
        <v>-121.88089060805976</v>
      </c>
      <c r="AG871" s="15">
        <f t="shared" si="265"/>
        <v>-124.83852950454423</v>
      </c>
      <c r="AH871" s="15">
        <f t="shared" si="275"/>
        <v>-124.83852950454423</v>
      </c>
      <c r="AI871" s="17">
        <f t="shared" si="266"/>
        <v>1.1836055010065558</v>
      </c>
      <c r="AJ871" s="17">
        <f t="shared" si="267"/>
        <v>0.93067325662339673</v>
      </c>
      <c r="AK871" s="17">
        <f t="shared" si="268"/>
        <v>0.92351052926038824</v>
      </c>
      <c r="AL871" s="17">
        <f t="shared" si="269"/>
        <v>0.92708265953511193</v>
      </c>
      <c r="AM871" s="17">
        <f t="shared" si="270"/>
        <v>0.92708265953511193</v>
      </c>
      <c r="AN871" s="17">
        <f t="shared" si="276"/>
        <v>8.2517760150113695E-5</v>
      </c>
      <c r="AO871" s="17">
        <f t="shared" si="277"/>
        <v>9.2708265953511191</v>
      </c>
      <c r="AP871" s="17">
        <f t="shared" si="278"/>
        <v>11.836055010065557</v>
      </c>
      <c r="AQ871" s="17">
        <f t="shared" si="279"/>
        <v>17.577501922291777</v>
      </c>
    </row>
    <row r="872" spans="2:43" x14ac:dyDescent="0.45">
      <c r="B872">
        <f>INDEX(RawData!$A$2:$A$1048576,MATCH(FmtData!$B$4+(ROW()-10),RawData!$A$2:$A$1048576,0))</f>
        <v>1060</v>
      </c>
      <c r="C872" s="23">
        <f>LEFT(INDEX(RawData!$B$2:$B$1048576, MATCH(FmtData!$B$4+(ROW()-10),RawData!$A$2:$A$1048576,0)),10)+MID(INDEX(RawData!$B$2:$B$1048576, MATCH(FmtData!$B$4+(ROW()-10),RawData!$A$2:$A$1048576,0)),12,8)-$B$5/24</f>
        <v>42201.110925925925</v>
      </c>
      <c r="D872" s="7">
        <f>MID(INDEX(RawData!$B$2:$B$1048576, MATCH(FmtData!$B$4+(ROW()-10),RawData!$A$2:$A$1048576,0)),12,8)+$B$5/24</f>
        <v>0.61092592592592587</v>
      </c>
      <c r="E872" s="8">
        <f>INDEX(RawData!$D$2:$D$1048576,MATCH(FmtData!$B$4+(ROW()-10),RawData!$A$2:$A$1048576,0))</f>
        <v>36.576799999999999</v>
      </c>
      <c r="F872">
        <f>INDEX(RawData!$D$2:$D$1048576,MATCH(FmtData!$B$4+(ROW()-10),RawData!$A$2:$A$1048576,0))</f>
        <v>36.576799999999999</v>
      </c>
      <c r="G872">
        <f>INDEX(RawData!E$2:E$1048576,MATCH(FmtData!$B$4+(ROW()-10),RawData!$A$2:$A$1048576,0))</f>
        <v>2546.34</v>
      </c>
      <c r="H872">
        <f>INDEX(RawData!F$2:F$1048576,MATCH(FmtData!$B$4+(ROW()-10),RawData!$A$2:$A$1048576,0))</f>
        <v>-1.0764199999999999</v>
      </c>
      <c r="I872">
        <f>INDEX(RawData!G$2:G$1048576,MATCH(FmtData!$B$4+(ROW()-10),RawData!$A$2:$A$1048576,0))</f>
        <v>-29008.1</v>
      </c>
      <c r="J872">
        <f>INDEX(RawData!H$2:H$1048576,MATCH(FmtData!$B$4+(ROW()-10),RawData!$A$2:$A$1048576,0))</f>
        <v>5.0826799999999998E-2</v>
      </c>
      <c r="K872">
        <f>INDEX(RawData!I$2:I$1048576,MATCH(FmtData!$B$4+(ROW()-10),RawData!$A$2:$A$1048576,0))</f>
        <v>-0.61477000000000004</v>
      </c>
      <c r="L872">
        <f>INDEX(RawData!J$2:J$1048576,MATCH(FmtData!$B$4+(ROW()-10),RawData!$A$2:$A$1048576,0))</f>
        <v>161.6</v>
      </c>
      <c r="M872">
        <f>INDEX(RawData!K$2:K$1048576,MATCH(FmtData!$B$4+(ROW()-10),RawData!$A$2:$A$1048576,0))</f>
        <v>171.4</v>
      </c>
      <c r="N872">
        <f>INDEX(RawData!L$2:L$1048576,MATCH(FmtData!$B$4+(ROW()-10),RawData!$A$2:$A$1048576,0))</f>
        <v>22.6</v>
      </c>
      <c r="O872">
        <f>INDEX(RawData!M$2:M$1048576,MATCH(FmtData!$B$4+(ROW()-10),RawData!$A$2:$A$1048576,0))</f>
        <v>153.30000000000001</v>
      </c>
      <c r="P872">
        <f>INDEX(RawData!N$2:N$1048576,MATCH(FmtData!$B$4+(ROW()-10),RawData!$A$2:$A$1048576,0))</f>
        <v>22</v>
      </c>
      <c r="Q872">
        <f>INDEX(RawData!O$2:O$1048576,MATCH(FmtData!$B$4+(ROW()-10),RawData!$A$2:$A$1048576,0))</f>
        <v>176.2</v>
      </c>
      <c r="R872" s="8">
        <f>INDEX(RawData!P$2:P$1048576,MATCH(FmtData!$B$4+(ROW()-10),RawData!$A$2:$A$1048576,0))</f>
        <v>9.8624299999999998</v>
      </c>
      <c r="S872">
        <f>INDEX(RawData!Q$2:Q$1048576,MATCH(FmtData!$B$4+(ROW()-10),RawData!$A$2:$A$1048576,0))</f>
        <v>110.925</v>
      </c>
      <c r="T872" s="8">
        <f>INDEX(RawData!R$2:R$1048576,MATCH(FmtData!$B$4+(ROW()-10),RawData!$A$2:$A$1048576,0))</f>
        <v>1.85121</v>
      </c>
      <c r="U872" s="8">
        <f>INDEX(RawData!S$2:S$1048576,MATCH(FmtData!$B$4+(ROW()-10),RawData!$A$2:$A$1048576,0))</f>
        <v>0.71710600000000002</v>
      </c>
      <c r="V872" s="8">
        <f>INDEX(RawData!T$2:T$1048576,MATCH(FmtData!$B$4+(ROW()-10),RawData!$A$2:$A$1048576,0))</f>
        <v>0.21118200000000001</v>
      </c>
      <c r="W872" s="3">
        <f t="shared" si="271"/>
        <v>-0.52304188000000018</v>
      </c>
      <c r="X872" s="3">
        <f t="shared" si="272"/>
        <v>-0.49661267200000003</v>
      </c>
      <c r="Y872" s="8">
        <f t="shared" si="261"/>
        <v>9.4336451600470035</v>
      </c>
      <c r="Z872" s="8">
        <f t="shared" si="262"/>
        <v>9.460074368047005</v>
      </c>
      <c r="AA872" s="8">
        <f t="shared" si="273"/>
        <v>9.4468597640470051</v>
      </c>
      <c r="AB872" s="41">
        <v>1</v>
      </c>
      <c r="AC872" s="42" t="str">
        <f t="shared" si="274"/>
        <v>Isco</v>
      </c>
      <c r="AD872" s="5">
        <f t="shared" si="280"/>
        <v>-290.56</v>
      </c>
      <c r="AE872" s="15">
        <f t="shared" si="263"/>
        <v>-127.55582056803348</v>
      </c>
      <c r="AF872" s="15">
        <f t="shared" si="264"/>
        <v>-121.42297648888837</v>
      </c>
      <c r="AG872" s="15">
        <f t="shared" si="265"/>
        <v>-124.49348670324787</v>
      </c>
      <c r="AH872" s="15">
        <f t="shared" si="275"/>
        <v>-124.49348670324787</v>
      </c>
      <c r="AI872" s="17">
        <f t="shared" si="266"/>
        <v>1.1836055010065558</v>
      </c>
      <c r="AJ872" s="17">
        <f t="shared" si="267"/>
        <v>0.93038894991050913</v>
      </c>
      <c r="AK872" s="17">
        <f t="shared" si="268"/>
        <v>0.92295993641159935</v>
      </c>
      <c r="AL872" s="17">
        <f t="shared" si="269"/>
        <v>0.92666450598498329</v>
      </c>
      <c r="AM872" s="17">
        <f t="shared" si="270"/>
        <v>0.92666450598498329</v>
      </c>
      <c r="AN872" s="17">
        <f t="shared" si="276"/>
        <v>1.4780689590432328E-4</v>
      </c>
      <c r="AO872" s="17">
        <f t="shared" si="277"/>
        <v>9.2666450598498322</v>
      </c>
      <c r="AP872" s="17">
        <f t="shared" si="278"/>
        <v>11.836055010065557</v>
      </c>
      <c r="AQ872" s="17">
        <f t="shared" si="279"/>
        <v>17.556335091181275</v>
      </c>
    </row>
    <row r="873" spans="2:43" x14ac:dyDescent="0.45">
      <c r="B873">
        <f>INDEX(RawData!$A$2:$A$1048576,MATCH(FmtData!$B$4+(ROW()-10),RawData!$A$2:$A$1048576,0))</f>
        <v>1061</v>
      </c>
      <c r="C873" s="23">
        <f>LEFT(INDEX(RawData!$B$2:$B$1048576, MATCH(FmtData!$B$4+(ROW()-10),RawData!$A$2:$A$1048576,0)),10)+MID(INDEX(RawData!$B$2:$B$1048576, MATCH(FmtData!$B$4+(ROW()-10),RawData!$A$2:$A$1048576,0)),12,8)-$B$5/24</f>
        <v>42201.111620370371</v>
      </c>
      <c r="D873" s="7">
        <f>MID(INDEX(RawData!$B$2:$B$1048576, MATCH(FmtData!$B$4+(ROW()-10),RawData!$A$2:$A$1048576,0)),12,8)+$B$5/24</f>
        <v>0.61162037037037043</v>
      </c>
      <c r="E873" s="8">
        <f>INDEX(RawData!$D$2:$D$1048576,MATCH(FmtData!$B$4+(ROW()-10),RawData!$A$2:$A$1048576,0))</f>
        <v>36.593400000000003</v>
      </c>
      <c r="F873">
        <f>INDEX(RawData!$D$2:$D$1048576,MATCH(FmtData!$B$4+(ROW()-10),RawData!$A$2:$A$1048576,0))</f>
        <v>36.593400000000003</v>
      </c>
      <c r="G873">
        <f>INDEX(RawData!E$2:E$1048576,MATCH(FmtData!$B$4+(ROW()-10),RawData!$A$2:$A$1048576,0))</f>
        <v>2535.87</v>
      </c>
      <c r="H873">
        <f>INDEX(RawData!F$2:F$1048576,MATCH(FmtData!$B$4+(ROW()-10),RawData!$A$2:$A$1048576,0))</f>
        <v>-1.0764199999999999</v>
      </c>
      <c r="I873">
        <f>INDEX(RawData!G$2:G$1048576,MATCH(FmtData!$B$4+(ROW()-10),RawData!$A$2:$A$1048576,0))</f>
        <v>-29008.1</v>
      </c>
      <c r="J873">
        <f>INDEX(RawData!H$2:H$1048576,MATCH(FmtData!$B$4+(ROW()-10),RawData!$A$2:$A$1048576,0))</f>
        <v>5.0845300000000003E-2</v>
      </c>
      <c r="K873">
        <f>INDEX(RawData!I$2:I$1048576,MATCH(FmtData!$B$4+(ROW()-10),RawData!$A$2:$A$1048576,0))</f>
        <v>-0.61552499999999999</v>
      </c>
      <c r="L873">
        <f>INDEX(RawData!J$2:J$1048576,MATCH(FmtData!$B$4+(ROW()-10),RawData!$A$2:$A$1048576,0))</f>
        <v>170.3</v>
      </c>
      <c r="M873">
        <f>INDEX(RawData!K$2:K$1048576,MATCH(FmtData!$B$4+(ROW()-10),RawData!$A$2:$A$1048576,0))</f>
        <v>174.7</v>
      </c>
      <c r="N873">
        <f>INDEX(RawData!L$2:L$1048576,MATCH(FmtData!$B$4+(ROW()-10),RawData!$A$2:$A$1048576,0))</f>
        <v>22.6</v>
      </c>
      <c r="O873">
        <f>INDEX(RawData!M$2:M$1048576,MATCH(FmtData!$B$4+(ROW()-10),RawData!$A$2:$A$1048576,0))</f>
        <v>153.30000000000001</v>
      </c>
      <c r="P873">
        <f>INDEX(RawData!N$2:N$1048576,MATCH(FmtData!$B$4+(ROW()-10),RawData!$A$2:$A$1048576,0))</f>
        <v>22</v>
      </c>
      <c r="Q873">
        <f>INDEX(RawData!O$2:O$1048576,MATCH(FmtData!$B$4+(ROW()-10),RawData!$A$2:$A$1048576,0))</f>
        <v>176.1</v>
      </c>
      <c r="R873" s="8">
        <f>INDEX(RawData!P$2:P$1048576,MATCH(FmtData!$B$4+(ROW()-10),RawData!$A$2:$A$1048576,0))</f>
        <v>9.8624299999999998</v>
      </c>
      <c r="S873">
        <f>INDEX(RawData!Q$2:Q$1048576,MATCH(FmtData!$B$4+(ROW()-10),RawData!$A$2:$A$1048576,0))</f>
        <v>110.925</v>
      </c>
      <c r="T873" s="8">
        <f>INDEX(RawData!R$2:R$1048576,MATCH(FmtData!$B$4+(ROW()-10),RawData!$A$2:$A$1048576,0))</f>
        <v>1.85121</v>
      </c>
      <c r="U873" s="8">
        <f>INDEX(RawData!S$2:S$1048576,MATCH(FmtData!$B$4+(ROW()-10),RawData!$A$2:$A$1048576,0))</f>
        <v>0.71674099999999996</v>
      </c>
      <c r="V873" s="8">
        <f>INDEX(RawData!T$2:T$1048576,MATCH(FmtData!$B$4+(ROW()-10),RawData!$A$2:$A$1048576,0))</f>
        <v>0.21130499999999999</v>
      </c>
      <c r="W873" s="3">
        <f t="shared" si="271"/>
        <v>-0.52211478</v>
      </c>
      <c r="X873" s="3">
        <f t="shared" si="272"/>
        <v>-0.49692509200000001</v>
      </c>
      <c r="Y873" s="8">
        <f t="shared" si="261"/>
        <v>9.4345722600470037</v>
      </c>
      <c r="Z873" s="8">
        <f t="shared" si="262"/>
        <v>9.4597619480470048</v>
      </c>
      <c r="AA873" s="8">
        <f t="shared" si="273"/>
        <v>9.4471671040470042</v>
      </c>
      <c r="AB873" s="41">
        <v>1</v>
      </c>
      <c r="AC873" s="42" t="str">
        <f t="shared" si="274"/>
        <v>Isco</v>
      </c>
      <c r="AD873" s="5">
        <f t="shared" si="280"/>
        <v>-290.56</v>
      </c>
      <c r="AE873" s="15">
        <f t="shared" si="263"/>
        <v>-127.34124217426859</v>
      </c>
      <c r="AF873" s="15">
        <f t="shared" si="264"/>
        <v>-121.49566401891957</v>
      </c>
      <c r="AG873" s="15">
        <f t="shared" si="265"/>
        <v>-124.42216691075487</v>
      </c>
      <c r="AH873" s="15">
        <f t="shared" si="275"/>
        <v>-124.42216691075487</v>
      </c>
      <c r="AI873" s="17">
        <f t="shared" si="266"/>
        <v>1.1836055010065558</v>
      </c>
      <c r="AJ873" s="17">
        <f t="shared" si="267"/>
        <v>0.93012700219402045</v>
      </c>
      <c r="AK873" s="17">
        <f t="shared" si="268"/>
        <v>0.92304729156772369</v>
      </c>
      <c r="AL873" s="17">
        <f t="shared" si="269"/>
        <v>0.92657812135616513</v>
      </c>
      <c r="AM873" s="17">
        <f t="shared" si="270"/>
        <v>0.92657812135616513</v>
      </c>
      <c r="AN873" s="17">
        <f t="shared" si="276"/>
        <v>5.7919668242201183E-4</v>
      </c>
      <c r="AO873" s="17">
        <f t="shared" si="277"/>
        <v>9.2657812135616506</v>
      </c>
      <c r="AP873" s="17">
        <f t="shared" si="278"/>
        <v>11.836055010065557</v>
      </c>
      <c r="AQ873" s="17">
        <f t="shared" si="279"/>
        <v>17.484147233941208</v>
      </c>
    </row>
    <row r="874" spans="2:43" x14ac:dyDescent="0.45">
      <c r="B874">
        <f>INDEX(RawData!$A$2:$A$1048576,MATCH(FmtData!$B$4+(ROW()-10),RawData!$A$2:$A$1048576,0))</f>
        <v>1062</v>
      </c>
      <c r="C874" s="23">
        <f>LEFT(INDEX(RawData!$B$2:$B$1048576, MATCH(FmtData!$B$4+(ROW()-10),RawData!$A$2:$A$1048576,0)),10)+MID(INDEX(RawData!$B$2:$B$1048576, MATCH(FmtData!$B$4+(ROW()-10),RawData!$A$2:$A$1048576,0)),12,8)-$B$5/24</f>
        <v>42201.112303240741</v>
      </c>
      <c r="D874" s="7">
        <f>MID(INDEX(RawData!$B$2:$B$1048576, MATCH(FmtData!$B$4+(ROW()-10),RawData!$A$2:$A$1048576,0)),12,8)+$B$5/24</f>
        <v>0.61230324074074072</v>
      </c>
      <c r="E874" s="8">
        <f>INDEX(RawData!$D$2:$D$1048576,MATCH(FmtData!$B$4+(ROW()-10),RawData!$A$2:$A$1048576,0))</f>
        <v>36.61</v>
      </c>
      <c r="F874">
        <f>INDEX(RawData!$D$2:$D$1048576,MATCH(FmtData!$B$4+(ROW()-10),RawData!$A$2:$A$1048576,0))</f>
        <v>36.61</v>
      </c>
      <c r="G874">
        <f>INDEX(RawData!E$2:E$1048576,MATCH(FmtData!$B$4+(ROW()-10),RawData!$A$2:$A$1048576,0))</f>
        <v>2521.41</v>
      </c>
      <c r="H874">
        <f>INDEX(RawData!F$2:F$1048576,MATCH(FmtData!$B$4+(ROW()-10),RawData!$A$2:$A$1048576,0))</f>
        <v>-1.0764199999999999</v>
      </c>
      <c r="I874">
        <f>INDEX(RawData!G$2:G$1048576,MATCH(FmtData!$B$4+(ROW()-10),RawData!$A$2:$A$1048576,0))</f>
        <v>-29008.1</v>
      </c>
      <c r="J874">
        <f>INDEX(RawData!H$2:H$1048576,MATCH(FmtData!$B$4+(ROW()-10),RawData!$A$2:$A$1048576,0))</f>
        <v>5.0845300000000003E-2</v>
      </c>
      <c r="K874">
        <f>INDEX(RawData!I$2:I$1048576,MATCH(FmtData!$B$4+(ROW()-10),RawData!$A$2:$A$1048576,0))</f>
        <v>-0.61552499999999999</v>
      </c>
      <c r="L874">
        <f>INDEX(RawData!J$2:J$1048576,MATCH(FmtData!$B$4+(ROW()-10),RawData!$A$2:$A$1048576,0))</f>
        <v>220.3</v>
      </c>
      <c r="M874">
        <f>INDEX(RawData!K$2:K$1048576,MATCH(FmtData!$B$4+(ROW()-10),RawData!$A$2:$A$1048576,0))</f>
        <v>178.5</v>
      </c>
      <c r="N874">
        <f>INDEX(RawData!L$2:L$1048576,MATCH(FmtData!$B$4+(ROW()-10),RawData!$A$2:$A$1048576,0))</f>
        <v>22.6</v>
      </c>
      <c r="O874">
        <f>INDEX(RawData!M$2:M$1048576,MATCH(FmtData!$B$4+(ROW()-10),RawData!$A$2:$A$1048576,0))</f>
        <v>170.2</v>
      </c>
      <c r="P874">
        <f>INDEX(RawData!N$2:N$1048576,MATCH(FmtData!$B$4+(ROW()-10),RawData!$A$2:$A$1048576,0))</f>
        <v>22</v>
      </c>
      <c r="Q874">
        <f>INDEX(RawData!O$2:O$1048576,MATCH(FmtData!$B$4+(ROW()-10),RawData!$A$2:$A$1048576,0))</f>
        <v>175.8</v>
      </c>
      <c r="R874" s="8">
        <f>INDEX(RawData!P$2:P$1048576,MATCH(FmtData!$B$4+(ROW()-10),RawData!$A$2:$A$1048576,0))</f>
        <v>9.8624299999999998</v>
      </c>
      <c r="S874">
        <f>INDEX(RawData!Q$2:Q$1048576,MATCH(FmtData!$B$4+(ROW()-10),RawData!$A$2:$A$1048576,0))</f>
        <v>110.925</v>
      </c>
      <c r="T874" s="8">
        <f>INDEX(RawData!R$2:R$1048576,MATCH(FmtData!$B$4+(ROW()-10),RawData!$A$2:$A$1048576,0))</f>
        <v>1.85121</v>
      </c>
      <c r="U874" s="8">
        <f>INDEX(RawData!S$2:S$1048576,MATCH(FmtData!$B$4+(ROW()-10),RawData!$A$2:$A$1048576,0))</f>
        <v>0.71674099999999996</v>
      </c>
      <c r="V874" s="8">
        <f>INDEX(RawData!T$2:T$1048576,MATCH(FmtData!$B$4+(ROW()-10),RawData!$A$2:$A$1048576,0))</f>
        <v>0.212174</v>
      </c>
      <c r="W874" s="3">
        <f t="shared" si="271"/>
        <v>-0.52211478</v>
      </c>
      <c r="X874" s="3">
        <f t="shared" si="272"/>
        <v>-0.49913235200000006</v>
      </c>
      <c r="Y874" s="8">
        <f t="shared" si="261"/>
        <v>9.4345722600470037</v>
      </c>
      <c r="Z874" s="8">
        <f t="shared" si="262"/>
        <v>9.4575546880470043</v>
      </c>
      <c r="AA874" s="8">
        <f t="shared" si="273"/>
        <v>9.4460634740470049</v>
      </c>
      <c r="AB874" s="41">
        <v>1</v>
      </c>
      <c r="AC874" s="42" t="str">
        <f t="shared" si="274"/>
        <v>Isco</v>
      </c>
      <c r="AD874" s="5">
        <f t="shared" si="280"/>
        <v>-290.56</v>
      </c>
      <c r="AE874" s="15">
        <f t="shared" si="263"/>
        <v>-127.34124217426859</v>
      </c>
      <c r="AF874" s="15">
        <f t="shared" si="264"/>
        <v>-122.00907400986114</v>
      </c>
      <c r="AG874" s="15">
        <f t="shared" si="265"/>
        <v>-124.67824922845205</v>
      </c>
      <c r="AH874" s="15">
        <f t="shared" si="275"/>
        <v>-124.67824922845205</v>
      </c>
      <c r="AI874" s="17">
        <f t="shared" si="266"/>
        <v>1.1836055010065558</v>
      </c>
      <c r="AJ874" s="17">
        <f t="shared" si="267"/>
        <v>0.93012700219402045</v>
      </c>
      <c r="AK874" s="17">
        <f t="shared" si="268"/>
        <v>0.92366477382042167</v>
      </c>
      <c r="AL874" s="17">
        <f t="shared" si="269"/>
        <v>0.92688837071815611</v>
      </c>
      <c r="AM874" s="17">
        <f t="shared" si="270"/>
        <v>0.92688837071815611</v>
      </c>
      <c r="AN874" s="17">
        <f t="shared" si="276"/>
        <v>2.6894732043103442E-4</v>
      </c>
      <c r="AO874" s="17">
        <f t="shared" si="277"/>
        <v>9.268883707181562</v>
      </c>
      <c r="AP874" s="17">
        <f t="shared" si="278"/>
        <v>11.836055010065557</v>
      </c>
      <c r="AQ874" s="17">
        <f t="shared" si="279"/>
        <v>17.384449390990746</v>
      </c>
    </row>
    <row r="875" spans="2:43" x14ac:dyDescent="0.45">
      <c r="B875">
        <f>INDEX(RawData!$A$2:$A$1048576,MATCH(FmtData!$B$4+(ROW()-10),RawData!$A$2:$A$1048576,0))</f>
        <v>1063</v>
      </c>
      <c r="C875" s="23">
        <f>LEFT(INDEX(RawData!$B$2:$B$1048576, MATCH(FmtData!$B$4+(ROW()-10),RawData!$A$2:$A$1048576,0)),10)+MID(INDEX(RawData!$B$2:$B$1048576, MATCH(FmtData!$B$4+(ROW()-10),RawData!$A$2:$A$1048576,0)),12,8)-$B$5/24</f>
        <v>42201.112997685188</v>
      </c>
      <c r="D875" s="7">
        <f>MID(INDEX(RawData!$B$2:$B$1048576, MATCH(FmtData!$B$4+(ROW()-10),RawData!$A$2:$A$1048576,0)),12,8)+$B$5/24</f>
        <v>0.61299768518518527</v>
      </c>
      <c r="E875" s="8">
        <f>INDEX(RawData!$D$2:$D$1048576,MATCH(FmtData!$B$4+(ROW()-10),RawData!$A$2:$A$1048576,0))</f>
        <v>36.6267</v>
      </c>
      <c r="F875">
        <f>INDEX(RawData!$D$2:$D$1048576,MATCH(FmtData!$B$4+(ROW()-10),RawData!$A$2:$A$1048576,0))</f>
        <v>36.6267</v>
      </c>
      <c r="G875">
        <f>INDEX(RawData!E$2:E$1048576,MATCH(FmtData!$B$4+(ROW()-10),RawData!$A$2:$A$1048576,0))</f>
        <v>2534.0300000000002</v>
      </c>
      <c r="H875">
        <f>INDEX(RawData!F$2:F$1048576,MATCH(FmtData!$B$4+(ROW()-10),RawData!$A$2:$A$1048576,0))</f>
        <v>-1.0764199999999999</v>
      </c>
      <c r="I875">
        <f>INDEX(RawData!G$2:G$1048576,MATCH(FmtData!$B$4+(ROW()-10),RawData!$A$2:$A$1048576,0))</f>
        <v>-29008.1</v>
      </c>
      <c r="J875">
        <f>INDEX(RawData!H$2:H$1048576,MATCH(FmtData!$B$4+(ROW()-10),RawData!$A$2:$A$1048576,0))</f>
        <v>5.0826799999999998E-2</v>
      </c>
      <c r="K875">
        <f>INDEX(RawData!I$2:I$1048576,MATCH(FmtData!$B$4+(ROW()-10),RawData!$A$2:$A$1048576,0))</f>
        <v>-0.61495900000000003</v>
      </c>
      <c r="L875">
        <f>INDEX(RawData!J$2:J$1048576,MATCH(FmtData!$B$4+(ROW()-10),RawData!$A$2:$A$1048576,0))</f>
        <v>185.9</v>
      </c>
      <c r="M875">
        <f>INDEX(RawData!K$2:K$1048576,MATCH(FmtData!$B$4+(ROW()-10),RawData!$A$2:$A$1048576,0))</f>
        <v>173.9</v>
      </c>
      <c r="N875">
        <f>INDEX(RawData!L$2:L$1048576,MATCH(FmtData!$B$4+(ROW()-10),RawData!$A$2:$A$1048576,0))</f>
        <v>22.6</v>
      </c>
      <c r="O875">
        <f>INDEX(RawData!M$2:M$1048576,MATCH(FmtData!$B$4+(ROW()-10),RawData!$A$2:$A$1048576,0))</f>
        <v>162</v>
      </c>
      <c r="P875">
        <f>INDEX(RawData!N$2:N$1048576,MATCH(FmtData!$B$4+(ROW()-10),RawData!$A$2:$A$1048576,0))</f>
        <v>21.9</v>
      </c>
      <c r="Q875">
        <f>INDEX(RawData!O$2:O$1048576,MATCH(FmtData!$B$4+(ROW()-10),RawData!$A$2:$A$1048576,0))</f>
        <v>175.8</v>
      </c>
      <c r="R875" s="8">
        <f>INDEX(RawData!P$2:P$1048576,MATCH(FmtData!$B$4+(ROW()-10),RawData!$A$2:$A$1048576,0))</f>
        <v>9.8624299999999998</v>
      </c>
      <c r="S875">
        <f>INDEX(RawData!Q$2:Q$1048576,MATCH(FmtData!$B$4+(ROW()-10),RawData!$A$2:$A$1048576,0))</f>
        <v>110.925</v>
      </c>
      <c r="T875" s="8">
        <f>INDEX(RawData!R$2:R$1048576,MATCH(FmtData!$B$4+(ROW()-10),RawData!$A$2:$A$1048576,0))</f>
        <v>1.85121</v>
      </c>
      <c r="U875" s="8">
        <f>INDEX(RawData!S$2:S$1048576,MATCH(FmtData!$B$4+(ROW()-10),RawData!$A$2:$A$1048576,0))</f>
        <v>0.717198</v>
      </c>
      <c r="V875" s="8">
        <f>INDEX(RawData!T$2:T$1048576,MATCH(FmtData!$B$4+(ROW()-10),RawData!$A$2:$A$1048576,0))</f>
        <v>0.212453</v>
      </c>
      <c r="W875" s="3">
        <f t="shared" si="271"/>
        <v>-0.52327556000000008</v>
      </c>
      <c r="X875" s="3">
        <f t="shared" si="272"/>
        <v>-0.49984101200000003</v>
      </c>
      <c r="Y875" s="8">
        <f t="shared" si="261"/>
        <v>9.4334114800470044</v>
      </c>
      <c r="Z875" s="8">
        <f t="shared" si="262"/>
        <v>9.4568460280470052</v>
      </c>
      <c r="AA875" s="8">
        <f t="shared" si="273"/>
        <v>9.4451287540470048</v>
      </c>
      <c r="AB875" s="41">
        <v>1</v>
      </c>
      <c r="AC875" s="42" t="str">
        <f t="shared" si="274"/>
        <v>Isco</v>
      </c>
      <c r="AD875" s="5">
        <f t="shared" si="280"/>
        <v>-290.56</v>
      </c>
      <c r="AE875" s="15">
        <f t="shared" si="263"/>
        <v>-127.60989973900382</v>
      </c>
      <c r="AF875" s="15">
        <f t="shared" si="264"/>
        <v>-122.17386031700471</v>
      </c>
      <c r="AG875" s="15">
        <f t="shared" si="265"/>
        <v>-124.89509367857227</v>
      </c>
      <c r="AH875" s="15">
        <f t="shared" si="275"/>
        <v>-124.89509367857227</v>
      </c>
      <c r="AI875" s="17">
        <f t="shared" si="266"/>
        <v>1.1836055010065558</v>
      </c>
      <c r="AJ875" s="17">
        <f t="shared" si="267"/>
        <v>0.93045499062592818</v>
      </c>
      <c r="AK875" s="17">
        <f t="shared" si="268"/>
        <v>0.92386313878664272</v>
      </c>
      <c r="AL875" s="17">
        <f t="shared" si="269"/>
        <v>0.92715124503751778</v>
      </c>
      <c r="AM875" s="17">
        <f t="shared" si="270"/>
        <v>0.92715124503751778</v>
      </c>
      <c r="AN875" s="17">
        <f t="shared" si="276"/>
        <v>1.1360963712025995E-4</v>
      </c>
      <c r="AO875" s="17">
        <f t="shared" si="277"/>
        <v>9.2715124503751785</v>
      </c>
      <c r="AP875" s="17">
        <f t="shared" si="278"/>
        <v>11.836055010065557</v>
      </c>
      <c r="AQ875" s="17">
        <f t="shared" si="279"/>
        <v>17.471460924741429</v>
      </c>
    </row>
    <row r="876" spans="2:43" x14ac:dyDescent="0.45">
      <c r="B876">
        <f>INDEX(RawData!$A$2:$A$1048576,MATCH(FmtData!$B$4+(ROW()-10),RawData!$A$2:$A$1048576,0))</f>
        <v>1064</v>
      </c>
      <c r="C876" s="23">
        <f>LEFT(INDEX(RawData!$B$2:$B$1048576, MATCH(FmtData!$B$4+(ROW()-10),RawData!$A$2:$A$1048576,0)),10)+MID(INDEX(RawData!$B$2:$B$1048576, MATCH(FmtData!$B$4+(ROW()-10),RawData!$A$2:$A$1048576,0)),12,8)-$B$5/24</f>
        <v>42201.113692129627</v>
      </c>
      <c r="D876" s="7">
        <f>MID(INDEX(RawData!$B$2:$B$1048576, MATCH(FmtData!$B$4+(ROW()-10),RawData!$A$2:$A$1048576,0)),12,8)+$B$5/24</f>
        <v>0.6136921296296296</v>
      </c>
      <c r="E876" s="8">
        <f>INDEX(RawData!$D$2:$D$1048576,MATCH(FmtData!$B$4+(ROW()-10),RawData!$A$2:$A$1048576,0))</f>
        <v>36.643300000000004</v>
      </c>
      <c r="F876">
        <f>INDEX(RawData!$D$2:$D$1048576,MATCH(FmtData!$B$4+(ROW()-10),RawData!$A$2:$A$1048576,0))</f>
        <v>36.643300000000004</v>
      </c>
      <c r="G876">
        <f>INDEX(RawData!E$2:E$1048576,MATCH(FmtData!$B$4+(ROW()-10),RawData!$A$2:$A$1048576,0))</f>
        <v>2540.8000000000002</v>
      </c>
      <c r="H876">
        <f>INDEX(RawData!F$2:F$1048576,MATCH(FmtData!$B$4+(ROW()-10),RawData!$A$2:$A$1048576,0))</f>
        <v>-1.0764199999999999</v>
      </c>
      <c r="I876">
        <f>INDEX(RawData!G$2:G$1048576,MATCH(FmtData!$B$4+(ROW()-10),RawData!$A$2:$A$1048576,0))</f>
        <v>-29008.1</v>
      </c>
      <c r="J876">
        <f>INDEX(RawData!H$2:H$1048576,MATCH(FmtData!$B$4+(ROW()-10),RawData!$A$2:$A$1048576,0))</f>
        <v>5.0845300000000003E-2</v>
      </c>
      <c r="K876">
        <f>INDEX(RawData!I$2:I$1048576,MATCH(FmtData!$B$4+(ROW()-10),RawData!$A$2:$A$1048576,0))</f>
        <v>-0.61552499999999999</v>
      </c>
      <c r="L876">
        <f>INDEX(RawData!J$2:J$1048576,MATCH(FmtData!$B$4+(ROW()-10),RawData!$A$2:$A$1048576,0))</f>
        <v>170.3</v>
      </c>
      <c r="M876">
        <f>INDEX(RawData!K$2:K$1048576,MATCH(FmtData!$B$4+(ROW()-10),RawData!$A$2:$A$1048576,0))</f>
        <v>169.7</v>
      </c>
      <c r="N876">
        <f>INDEX(RawData!L$2:L$1048576,MATCH(FmtData!$B$4+(ROW()-10),RawData!$A$2:$A$1048576,0))</f>
        <v>22.6</v>
      </c>
      <c r="O876">
        <f>INDEX(RawData!M$2:M$1048576,MATCH(FmtData!$B$4+(ROW()-10),RawData!$A$2:$A$1048576,0))</f>
        <v>164.3</v>
      </c>
      <c r="P876">
        <f>INDEX(RawData!N$2:N$1048576,MATCH(FmtData!$B$4+(ROW()-10),RawData!$A$2:$A$1048576,0))</f>
        <v>21.9</v>
      </c>
      <c r="Q876">
        <f>INDEX(RawData!O$2:O$1048576,MATCH(FmtData!$B$4+(ROW()-10),RawData!$A$2:$A$1048576,0))</f>
        <v>176</v>
      </c>
      <c r="R876" s="8">
        <f>INDEX(RawData!P$2:P$1048576,MATCH(FmtData!$B$4+(ROW()-10),RawData!$A$2:$A$1048576,0))</f>
        <v>9.8624299999999998</v>
      </c>
      <c r="S876">
        <f>INDEX(RawData!Q$2:Q$1048576,MATCH(FmtData!$B$4+(ROW()-10),RawData!$A$2:$A$1048576,0))</f>
        <v>110.925</v>
      </c>
      <c r="T876" s="8">
        <f>INDEX(RawData!R$2:R$1048576,MATCH(FmtData!$B$4+(ROW()-10),RawData!$A$2:$A$1048576,0))</f>
        <v>1.85121</v>
      </c>
      <c r="U876" s="8">
        <f>INDEX(RawData!S$2:S$1048576,MATCH(FmtData!$B$4+(ROW()-10),RawData!$A$2:$A$1048576,0))</f>
        <v>0.71710600000000002</v>
      </c>
      <c r="V876" s="8">
        <f>INDEX(RawData!T$2:T$1048576,MATCH(FmtData!$B$4+(ROW()-10),RawData!$A$2:$A$1048576,0))</f>
        <v>0.211399</v>
      </c>
      <c r="W876" s="3">
        <f t="shared" si="271"/>
        <v>-0.52304188000000018</v>
      </c>
      <c r="X876" s="3">
        <f t="shared" si="272"/>
        <v>-0.49716385200000002</v>
      </c>
      <c r="Y876" s="8">
        <f t="shared" si="261"/>
        <v>9.4336451600470035</v>
      </c>
      <c r="Z876" s="8">
        <f t="shared" si="262"/>
        <v>9.4595231880470045</v>
      </c>
      <c r="AA876" s="8">
        <f t="shared" si="273"/>
        <v>9.446584174047004</v>
      </c>
      <c r="AB876" s="41">
        <v>1</v>
      </c>
      <c r="AC876" s="42" t="str">
        <f t="shared" si="274"/>
        <v>Isco</v>
      </c>
      <c r="AD876" s="5">
        <f t="shared" si="280"/>
        <v>-290.56</v>
      </c>
      <c r="AE876" s="15">
        <f t="shared" si="263"/>
        <v>-127.55582056803348</v>
      </c>
      <c r="AF876" s="15">
        <f t="shared" si="264"/>
        <v>-121.5512107537204</v>
      </c>
      <c r="AG876" s="15">
        <f t="shared" si="265"/>
        <v>-124.55743498759909</v>
      </c>
      <c r="AH876" s="15">
        <f t="shared" si="275"/>
        <v>-124.55743498759909</v>
      </c>
      <c r="AI876" s="17">
        <f t="shared" si="266"/>
        <v>1.1836055010065558</v>
      </c>
      <c r="AJ876" s="17">
        <f t="shared" si="267"/>
        <v>0.93038894991050913</v>
      </c>
      <c r="AK876" s="17">
        <f t="shared" si="268"/>
        <v>0.92311405823259762</v>
      </c>
      <c r="AL876" s="17">
        <f t="shared" si="269"/>
        <v>0.9267419757236689</v>
      </c>
      <c r="AM876" s="17">
        <f t="shared" si="270"/>
        <v>0.9267419757236689</v>
      </c>
      <c r="AN876" s="17">
        <f t="shared" si="276"/>
        <v>3.1139415023073713E-4</v>
      </c>
      <c r="AO876" s="17">
        <f t="shared" si="277"/>
        <v>9.2674197572366896</v>
      </c>
      <c r="AP876" s="17">
        <f t="shared" si="278"/>
        <v>11.836055010065557</v>
      </c>
      <c r="AQ876" s="17">
        <f t="shared" si="279"/>
        <v>17.518138268916715</v>
      </c>
    </row>
    <row r="877" spans="2:43" x14ac:dyDescent="0.45">
      <c r="B877">
        <f>INDEX(RawData!$A$2:$A$1048576,MATCH(FmtData!$B$4+(ROW()-10),RawData!$A$2:$A$1048576,0))</f>
        <v>1065</v>
      </c>
      <c r="C877" s="23">
        <f>LEFT(INDEX(RawData!$B$2:$B$1048576, MATCH(FmtData!$B$4+(ROW()-10),RawData!$A$2:$A$1048576,0)),10)+MID(INDEX(RawData!$B$2:$B$1048576, MATCH(FmtData!$B$4+(ROW()-10),RawData!$A$2:$A$1048576,0)),12,8)-$B$5/24</f>
        <v>42201.114386574074</v>
      </c>
      <c r="D877" s="7">
        <f>MID(INDEX(RawData!$B$2:$B$1048576, MATCH(FmtData!$B$4+(ROW()-10),RawData!$A$2:$A$1048576,0)),12,8)+$B$5/24</f>
        <v>0.61438657407407415</v>
      </c>
      <c r="E877" s="8">
        <f>INDEX(RawData!$D$2:$D$1048576,MATCH(FmtData!$B$4+(ROW()-10),RawData!$A$2:$A$1048576,0))</f>
        <v>36.659799999999997</v>
      </c>
      <c r="F877">
        <f>INDEX(RawData!$D$2:$D$1048576,MATCH(FmtData!$B$4+(ROW()-10),RawData!$A$2:$A$1048576,0))</f>
        <v>36.659799999999997</v>
      </c>
      <c r="G877">
        <f>INDEX(RawData!E$2:E$1048576,MATCH(FmtData!$B$4+(ROW()-10),RawData!$A$2:$A$1048576,0))</f>
        <v>2542.64</v>
      </c>
      <c r="H877">
        <f>INDEX(RawData!F$2:F$1048576,MATCH(FmtData!$B$4+(ROW()-10),RawData!$A$2:$A$1048576,0))</f>
        <v>-1.0764199999999999</v>
      </c>
      <c r="I877">
        <f>INDEX(RawData!G$2:G$1048576,MATCH(FmtData!$B$4+(ROW()-10),RawData!$A$2:$A$1048576,0))</f>
        <v>-29008.1</v>
      </c>
      <c r="J877">
        <f>INDEX(RawData!H$2:H$1048576,MATCH(FmtData!$B$4+(ROW()-10),RawData!$A$2:$A$1048576,0))</f>
        <v>5.0826799999999998E-2</v>
      </c>
      <c r="K877">
        <f>INDEX(RawData!I$2:I$1048576,MATCH(FmtData!$B$4+(ROW()-10),RawData!$A$2:$A$1048576,0))</f>
        <v>-0.61458100000000004</v>
      </c>
      <c r="L877">
        <f>INDEX(RawData!J$2:J$1048576,MATCH(FmtData!$B$4+(ROW()-10),RawData!$A$2:$A$1048576,0))</f>
        <v>163.80000000000001</v>
      </c>
      <c r="M877">
        <f>INDEX(RawData!K$2:K$1048576,MATCH(FmtData!$B$4+(ROW()-10),RawData!$A$2:$A$1048576,0))</f>
        <v>167</v>
      </c>
      <c r="N877">
        <f>INDEX(RawData!L$2:L$1048576,MATCH(FmtData!$B$4+(ROW()-10),RawData!$A$2:$A$1048576,0))</f>
        <v>22.5</v>
      </c>
      <c r="O877">
        <f>INDEX(RawData!M$2:M$1048576,MATCH(FmtData!$B$4+(ROW()-10),RawData!$A$2:$A$1048576,0))</f>
        <v>158.1</v>
      </c>
      <c r="P877">
        <f>INDEX(RawData!N$2:N$1048576,MATCH(FmtData!$B$4+(ROW()-10),RawData!$A$2:$A$1048576,0))</f>
        <v>21.9</v>
      </c>
      <c r="Q877">
        <f>INDEX(RawData!O$2:O$1048576,MATCH(FmtData!$B$4+(ROW()-10),RawData!$A$2:$A$1048576,0))</f>
        <v>176</v>
      </c>
      <c r="R877" s="8">
        <f>INDEX(RawData!P$2:P$1048576,MATCH(FmtData!$B$4+(ROW()-10),RawData!$A$2:$A$1048576,0))</f>
        <v>9.8624299999999998</v>
      </c>
      <c r="S877">
        <f>INDEX(RawData!Q$2:Q$1048576,MATCH(FmtData!$B$4+(ROW()-10),RawData!$A$2:$A$1048576,0))</f>
        <v>110.925</v>
      </c>
      <c r="T877" s="8">
        <f>INDEX(RawData!R$2:R$1048576,MATCH(FmtData!$B$4+(ROW()-10),RawData!$A$2:$A$1048576,0))</f>
        <v>1.85121</v>
      </c>
      <c r="U877" s="8">
        <f>INDEX(RawData!S$2:S$1048576,MATCH(FmtData!$B$4+(ROW()-10),RawData!$A$2:$A$1048576,0))</f>
        <v>0.71750199999999997</v>
      </c>
      <c r="V877" s="8">
        <f>INDEX(RawData!T$2:T$1048576,MATCH(FmtData!$B$4+(ROW()-10),RawData!$A$2:$A$1048576,0))</f>
        <v>0.21167800000000001</v>
      </c>
      <c r="W877" s="3">
        <f t="shared" si="271"/>
        <v>-0.52404771999999999</v>
      </c>
      <c r="X877" s="3">
        <f t="shared" si="272"/>
        <v>-0.49787251200000004</v>
      </c>
      <c r="Y877" s="8">
        <f t="shared" si="261"/>
        <v>9.432639320047004</v>
      </c>
      <c r="Z877" s="8">
        <f t="shared" si="262"/>
        <v>9.4588145280470037</v>
      </c>
      <c r="AA877" s="8">
        <f t="shared" si="273"/>
        <v>9.4457269240470048</v>
      </c>
      <c r="AB877" s="41">
        <v>1</v>
      </c>
      <c r="AC877" s="42" t="str">
        <f t="shared" si="274"/>
        <v>Isco</v>
      </c>
      <c r="AD877" s="5">
        <f t="shared" si="280"/>
        <v>-290.56</v>
      </c>
      <c r="AE877" s="15">
        <f t="shared" si="263"/>
        <v>-127.78857797231933</v>
      </c>
      <c r="AF877" s="15">
        <f t="shared" si="264"/>
        <v>-121.71606245204885</v>
      </c>
      <c r="AG877" s="15">
        <f t="shared" si="265"/>
        <v>-124.75632972791868</v>
      </c>
      <c r="AH877" s="15">
        <f t="shared" si="275"/>
        <v>-124.75632972791868</v>
      </c>
      <c r="AI877" s="17">
        <f t="shared" si="266"/>
        <v>1.1836055010065558</v>
      </c>
      <c r="AJ877" s="17">
        <f t="shared" si="267"/>
        <v>0.93067325662339673</v>
      </c>
      <c r="AK877" s="17">
        <f t="shared" si="268"/>
        <v>0.92331226534117472</v>
      </c>
      <c r="AL877" s="17">
        <f t="shared" si="269"/>
        <v>0.92698300829684976</v>
      </c>
      <c r="AM877" s="17">
        <f t="shared" si="270"/>
        <v>0.92698300829684976</v>
      </c>
      <c r="AN877" s="17">
        <f t="shared" si="276"/>
        <v>6.8932844684899131E-5</v>
      </c>
      <c r="AO877" s="17">
        <f t="shared" si="277"/>
        <v>9.2698300829684968</v>
      </c>
      <c r="AP877" s="17">
        <f t="shared" si="278"/>
        <v>11.836055010065557</v>
      </c>
      <c r="AQ877" s="17">
        <f t="shared" si="279"/>
        <v>17.530824578116494</v>
      </c>
    </row>
    <row r="878" spans="2:43" x14ac:dyDescent="0.45">
      <c r="B878">
        <f>INDEX(RawData!$A$2:$A$1048576,MATCH(FmtData!$B$4+(ROW()-10),RawData!$A$2:$A$1048576,0))</f>
        <v>1066</v>
      </c>
      <c r="C878" s="23">
        <f>LEFT(INDEX(RawData!$B$2:$B$1048576, MATCH(FmtData!$B$4+(ROW()-10),RawData!$A$2:$A$1048576,0)),10)+MID(INDEX(RawData!$B$2:$B$1048576, MATCH(FmtData!$B$4+(ROW()-10),RawData!$A$2:$A$1048576,0)),12,8)-$B$5/24</f>
        <v>42201.11509259259</v>
      </c>
      <c r="D878" s="7">
        <f>MID(INDEX(RawData!$B$2:$B$1048576, MATCH(FmtData!$B$4+(ROW()-10),RawData!$A$2:$A$1048576,0)),12,8)+$B$5/24</f>
        <v>0.61509259259259252</v>
      </c>
      <c r="E878" s="8">
        <f>INDEX(RawData!$D$2:$D$1048576,MATCH(FmtData!$B$4+(ROW()-10),RawData!$A$2:$A$1048576,0))</f>
        <v>36.676400000000001</v>
      </c>
      <c r="F878">
        <f>INDEX(RawData!$D$2:$D$1048576,MATCH(FmtData!$B$4+(ROW()-10),RawData!$A$2:$A$1048576,0))</f>
        <v>36.676400000000001</v>
      </c>
      <c r="G878">
        <f>INDEX(RawData!E$2:E$1048576,MATCH(FmtData!$B$4+(ROW()-10),RawData!$A$2:$A$1048576,0))</f>
        <v>2534.9499999999998</v>
      </c>
      <c r="H878">
        <f>INDEX(RawData!F$2:F$1048576,MATCH(FmtData!$B$4+(ROW()-10),RawData!$A$2:$A$1048576,0))</f>
        <v>-1.0764199999999999</v>
      </c>
      <c r="I878">
        <f>INDEX(RawData!G$2:G$1048576,MATCH(FmtData!$B$4+(ROW()-10),RawData!$A$2:$A$1048576,0))</f>
        <v>-29008.1</v>
      </c>
      <c r="J878">
        <f>INDEX(RawData!H$2:H$1048576,MATCH(FmtData!$B$4+(ROW()-10),RawData!$A$2:$A$1048576,0))</f>
        <v>5.0826799999999998E-2</v>
      </c>
      <c r="K878">
        <f>INDEX(RawData!I$2:I$1048576,MATCH(FmtData!$B$4+(ROW()-10),RawData!$A$2:$A$1048576,0))</f>
        <v>-0.61552499999999999</v>
      </c>
      <c r="L878">
        <f>INDEX(RawData!J$2:J$1048576,MATCH(FmtData!$B$4+(ROW()-10),RawData!$A$2:$A$1048576,0))</f>
        <v>161.5</v>
      </c>
      <c r="M878">
        <f>INDEX(RawData!K$2:K$1048576,MATCH(FmtData!$B$4+(ROW()-10),RawData!$A$2:$A$1048576,0))</f>
        <v>165.2</v>
      </c>
      <c r="N878">
        <f>INDEX(RawData!L$2:L$1048576,MATCH(FmtData!$B$4+(ROW()-10),RawData!$A$2:$A$1048576,0))</f>
        <v>22.6</v>
      </c>
      <c r="O878">
        <f>INDEX(RawData!M$2:M$1048576,MATCH(FmtData!$B$4+(ROW()-10),RawData!$A$2:$A$1048576,0))</f>
        <v>156.19999999999999</v>
      </c>
      <c r="P878">
        <f>INDEX(RawData!N$2:N$1048576,MATCH(FmtData!$B$4+(ROW()-10),RawData!$A$2:$A$1048576,0))</f>
        <v>21.9</v>
      </c>
      <c r="Q878">
        <f>INDEX(RawData!O$2:O$1048576,MATCH(FmtData!$B$4+(ROW()-10),RawData!$A$2:$A$1048576,0))</f>
        <v>176</v>
      </c>
      <c r="R878" s="8">
        <f>INDEX(RawData!P$2:P$1048576,MATCH(FmtData!$B$4+(ROW()-10),RawData!$A$2:$A$1048576,0))</f>
        <v>9.8624299999999998</v>
      </c>
      <c r="S878">
        <f>INDEX(RawData!Q$2:Q$1048576,MATCH(FmtData!$B$4+(ROW()-10),RawData!$A$2:$A$1048576,0))</f>
        <v>110.925</v>
      </c>
      <c r="T878" s="8">
        <f>INDEX(RawData!R$2:R$1048576,MATCH(FmtData!$B$4+(ROW()-10),RawData!$A$2:$A$1048576,0))</f>
        <v>1.85121</v>
      </c>
      <c r="U878" s="8">
        <f>INDEX(RawData!S$2:S$1048576,MATCH(FmtData!$B$4+(ROW()-10),RawData!$A$2:$A$1048576,0))</f>
        <v>0.71728899999999995</v>
      </c>
      <c r="V878" s="8">
        <f>INDEX(RawData!T$2:T$1048576,MATCH(FmtData!$B$4+(ROW()-10),RawData!$A$2:$A$1048576,0))</f>
        <v>0.21177099999999999</v>
      </c>
      <c r="W878" s="3">
        <f t="shared" si="271"/>
        <v>-0.52350669999999999</v>
      </c>
      <c r="X878" s="3">
        <f t="shared" si="272"/>
        <v>-0.498108732</v>
      </c>
      <c r="Y878" s="8">
        <f t="shared" si="261"/>
        <v>9.433180340047004</v>
      </c>
      <c r="Z878" s="8">
        <f t="shared" si="262"/>
        <v>9.4585783080470041</v>
      </c>
      <c r="AA878" s="8">
        <f t="shared" si="273"/>
        <v>9.445879324047004</v>
      </c>
      <c r="AB878" s="41">
        <v>1</v>
      </c>
      <c r="AC878" s="42" t="str">
        <f t="shared" si="274"/>
        <v>Isco</v>
      </c>
      <c r="AD878" s="5">
        <f t="shared" si="280"/>
        <v>-290.56</v>
      </c>
      <c r="AE878" s="15">
        <f t="shared" si="263"/>
        <v>-127.66338858105371</v>
      </c>
      <c r="AF878" s="15">
        <f t="shared" si="264"/>
        <v>-121.77100778644922</v>
      </c>
      <c r="AG878" s="15">
        <f t="shared" si="265"/>
        <v>-124.72097317756777</v>
      </c>
      <c r="AH878" s="15">
        <f t="shared" si="275"/>
        <v>-124.72097317756777</v>
      </c>
      <c r="AI878" s="17">
        <f t="shared" si="266"/>
        <v>1.1836055010065558</v>
      </c>
      <c r="AJ878" s="17">
        <f t="shared" si="267"/>
        <v>0.93052031966313065</v>
      </c>
      <c r="AK878" s="17">
        <f t="shared" si="268"/>
        <v>0.92337834700094668</v>
      </c>
      <c r="AL878" s="17">
        <f t="shared" si="269"/>
        <v>0.92694015194643231</v>
      </c>
      <c r="AM878" s="17">
        <f t="shared" si="270"/>
        <v>0.92694015194643231</v>
      </c>
      <c r="AN878" s="17">
        <f t="shared" si="276"/>
        <v>-5.2495425119092332E-5</v>
      </c>
      <c r="AO878" s="17">
        <f t="shared" si="277"/>
        <v>9.2694015194643224</v>
      </c>
      <c r="AP878" s="17">
        <f t="shared" si="278"/>
        <v>11.836055010065557</v>
      </c>
      <c r="AQ878" s="17">
        <f t="shared" si="279"/>
        <v>17.477804079341318</v>
      </c>
    </row>
    <row r="879" spans="2:43" x14ac:dyDescent="0.45">
      <c r="B879">
        <f>INDEX(RawData!$A$2:$A$1048576,MATCH(FmtData!$B$4+(ROW()-10),RawData!$A$2:$A$1048576,0))</f>
        <v>1067</v>
      </c>
      <c r="C879" s="23">
        <f>LEFT(INDEX(RawData!$B$2:$B$1048576, MATCH(FmtData!$B$4+(ROW()-10),RawData!$A$2:$A$1048576,0)),10)+MID(INDEX(RawData!$B$2:$B$1048576, MATCH(FmtData!$B$4+(ROW()-10),RawData!$A$2:$A$1048576,0)),12,8)-$B$5/24</f>
        <v>42201.115787037037</v>
      </c>
      <c r="D879" s="7">
        <f>MID(INDEX(RawData!$B$2:$B$1048576, MATCH(FmtData!$B$4+(ROW()-10),RawData!$A$2:$A$1048576,0)),12,8)+$B$5/24</f>
        <v>0.61578703703703708</v>
      </c>
      <c r="E879" s="8">
        <f>INDEX(RawData!$D$2:$D$1048576,MATCH(FmtData!$B$4+(ROW()-10),RawData!$A$2:$A$1048576,0))</f>
        <v>36.693100000000001</v>
      </c>
      <c r="F879">
        <f>INDEX(RawData!$D$2:$D$1048576,MATCH(FmtData!$B$4+(ROW()-10),RawData!$A$2:$A$1048576,0))</f>
        <v>36.693100000000001</v>
      </c>
      <c r="G879">
        <f>INDEX(RawData!E$2:E$1048576,MATCH(FmtData!$B$4+(ROW()-10),RawData!$A$2:$A$1048576,0))</f>
        <v>2520.4899999999998</v>
      </c>
      <c r="H879">
        <f>INDEX(RawData!F$2:F$1048576,MATCH(FmtData!$B$4+(ROW()-10),RawData!$A$2:$A$1048576,0))</f>
        <v>-1.0764199999999999</v>
      </c>
      <c r="I879">
        <f>INDEX(RawData!G$2:G$1048576,MATCH(FmtData!$B$4+(ROW()-10),RawData!$A$2:$A$1048576,0))</f>
        <v>-29008.1</v>
      </c>
      <c r="J879">
        <f>INDEX(RawData!H$2:H$1048576,MATCH(FmtData!$B$4+(ROW()-10),RawData!$A$2:$A$1048576,0))</f>
        <v>5.0826799999999998E-2</v>
      </c>
      <c r="K879">
        <f>INDEX(RawData!I$2:I$1048576,MATCH(FmtData!$B$4+(ROW()-10),RawData!$A$2:$A$1048576,0))</f>
        <v>-0.61495900000000003</v>
      </c>
      <c r="L879">
        <f>INDEX(RawData!J$2:J$1048576,MATCH(FmtData!$B$4+(ROW()-10),RawData!$A$2:$A$1048576,0))</f>
        <v>160.1</v>
      </c>
      <c r="M879">
        <f>INDEX(RawData!K$2:K$1048576,MATCH(FmtData!$B$4+(ROW()-10),RawData!$A$2:$A$1048576,0))</f>
        <v>170.5</v>
      </c>
      <c r="N879">
        <f>INDEX(RawData!L$2:L$1048576,MATCH(FmtData!$B$4+(ROW()-10),RawData!$A$2:$A$1048576,0))</f>
        <v>22.6</v>
      </c>
      <c r="O879">
        <f>INDEX(RawData!M$2:M$1048576,MATCH(FmtData!$B$4+(ROW()-10),RawData!$A$2:$A$1048576,0))</f>
        <v>152.5</v>
      </c>
      <c r="P879">
        <f>INDEX(RawData!N$2:N$1048576,MATCH(FmtData!$B$4+(ROW()-10),RawData!$A$2:$A$1048576,0))</f>
        <v>21.9</v>
      </c>
      <c r="Q879">
        <f>INDEX(RawData!O$2:O$1048576,MATCH(FmtData!$B$4+(ROW()-10),RawData!$A$2:$A$1048576,0))</f>
        <v>175.7</v>
      </c>
      <c r="R879" s="8">
        <f>INDEX(RawData!P$2:P$1048576,MATCH(FmtData!$B$4+(ROW()-10),RawData!$A$2:$A$1048576,0))</f>
        <v>9.8624299999999998</v>
      </c>
      <c r="S879">
        <f>INDEX(RawData!Q$2:Q$1048576,MATCH(FmtData!$B$4+(ROW()-10),RawData!$A$2:$A$1048576,0))</f>
        <v>110.925</v>
      </c>
      <c r="T879" s="8">
        <f>INDEX(RawData!R$2:R$1048576,MATCH(FmtData!$B$4+(ROW()-10),RawData!$A$2:$A$1048576,0))</f>
        <v>1.85121</v>
      </c>
      <c r="U879" s="8">
        <f>INDEX(RawData!S$2:S$1048576,MATCH(FmtData!$B$4+(ROW()-10),RawData!$A$2:$A$1048576,0))</f>
        <v>0.71674099999999996</v>
      </c>
      <c r="V879" s="8">
        <f>INDEX(RawData!T$2:T$1048576,MATCH(FmtData!$B$4+(ROW()-10),RawData!$A$2:$A$1048576,0))</f>
        <v>0.211399</v>
      </c>
      <c r="W879" s="3">
        <f t="shared" si="271"/>
        <v>-0.52211478</v>
      </c>
      <c r="X879" s="3">
        <f t="shared" si="272"/>
        <v>-0.49716385200000002</v>
      </c>
      <c r="Y879" s="8">
        <f t="shared" si="261"/>
        <v>9.4345722600470037</v>
      </c>
      <c r="Z879" s="8">
        <f t="shared" si="262"/>
        <v>9.4595231880470045</v>
      </c>
      <c r="AA879" s="8">
        <f t="shared" si="273"/>
        <v>9.4470477240470032</v>
      </c>
      <c r="AB879" s="41">
        <v>1</v>
      </c>
      <c r="AC879" s="42" t="str">
        <f t="shared" si="274"/>
        <v>Isco</v>
      </c>
      <c r="AD879" s="5">
        <f t="shared" si="280"/>
        <v>-290.56</v>
      </c>
      <c r="AE879" s="15">
        <f t="shared" si="263"/>
        <v>-127.34124217426859</v>
      </c>
      <c r="AF879" s="15">
        <f t="shared" si="264"/>
        <v>-121.5512107537204</v>
      </c>
      <c r="AG879" s="15">
        <f t="shared" si="265"/>
        <v>-124.44987016539244</v>
      </c>
      <c r="AH879" s="15">
        <f t="shared" si="275"/>
        <v>-124.44987016539244</v>
      </c>
      <c r="AI879" s="17">
        <f t="shared" si="266"/>
        <v>1.1836055010065558</v>
      </c>
      <c r="AJ879" s="17">
        <f t="shared" si="267"/>
        <v>0.93012700219402045</v>
      </c>
      <c r="AK879" s="17">
        <f t="shared" si="268"/>
        <v>0.92311405823259762</v>
      </c>
      <c r="AL879" s="17">
        <f t="shared" si="269"/>
        <v>0.92661167443934755</v>
      </c>
      <c r="AM879" s="17">
        <f t="shared" si="270"/>
        <v>0.92661167443934755</v>
      </c>
      <c r="AN879" s="17">
        <f t="shared" si="276"/>
        <v>3.7633393732983134E-4</v>
      </c>
      <c r="AO879" s="17">
        <f t="shared" si="277"/>
        <v>9.2661167443934751</v>
      </c>
      <c r="AP879" s="17">
        <f t="shared" si="278"/>
        <v>11.836055010065557</v>
      </c>
      <c r="AQ879" s="17">
        <f t="shared" si="279"/>
        <v>17.378106236390853</v>
      </c>
    </row>
    <row r="880" spans="2:43" x14ac:dyDescent="0.45">
      <c r="B880">
        <f>INDEX(RawData!$A$2:$A$1048576,MATCH(FmtData!$B$4+(ROW()-10),RawData!$A$2:$A$1048576,0))</f>
        <v>1068</v>
      </c>
      <c r="C880" s="23">
        <f>LEFT(INDEX(RawData!$B$2:$B$1048576, MATCH(FmtData!$B$4+(ROW()-10),RawData!$A$2:$A$1048576,0)),10)+MID(INDEX(RawData!$B$2:$B$1048576, MATCH(FmtData!$B$4+(ROW()-10),RawData!$A$2:$A$1048576,0)),12,8)-$B$5/24</f>
        <v>42201.116469907407</v>
      </c>
      <c r="D880" s="7">
        <f>MID(INDEX(RawData!$B$2:$B$1048576, MATCH(FmtData!$B$4+(ROW()-10),RawData!$A$2:$A$1048576,0)),12,8)+$B$5/24</f>
        <v>0.61646990740740737</v>
      </c>
      <c r="E880" s="8">
        <f>INDEX(RawData!$D$2:$D$1048576,MATCH(FmtData!$B$4+(ROW()-10),RawData!$A$2:$A$1048576,0))</f>
        <v>36.709699999999998</v>
      </c>
      <c r="F880">
        <f>INDEX(RawData!$D$2:$D$1048576,MATCH(FmtData!$B$4+(ROW()-10),RawData!$A$2:$A$1048576,0))</f>
        <v>36.709699999999998</v>
      </c>
      <c r="G880">
        <f>INDEX(RawData!E$2:E$1048576,MATCH(FmtData!$B$4+(ROW()-10),RawData!$A$2:$A$1048576,0))</f>
        <v>2504.1799999999998</v>
      </c>
      <c r="H880">
        <f>INDEX(RawData!F$2:F$1048576,MATCH(FmtData!$B$4+(ROW()-10),RawData!$A$2:$A$1048576,0))</f>
        <v>-1.0764199999999999</v>
      </c>
      <c r="I880">
        <f>INDEX(RawData!G$2:G$1048576,MATCH(FmtData!$B$4+(ROW()-10),RawData!$A$2:$A$1048576,0))</f>
        <v>-29008.1</v>
      </c>
      <c r="J880">
        <f>INDEX(RawData!H$2:H$1048576,MATCH(FmtData!$B$4+(ROW()-10),RawData!$A$2:$A$1048576,0))</f>
        <v>5.0845300000000003E-2</v>
      </c>
      <c r="K880">
        <f>INDEX(RawData!I$2:I$1048576,MATCH(FmtData!$B$4+(ROW()-10),RawData!$A$2:$A$1048576,0))</f>
        <v>-0.61458100000000004</v>
      </c>
      <c r="L880">
        <f>INDEX(RawData!J$2:J$1048576,MATCH(FmtData!$B$4+(ROW()-10),RawData!$A$2:$A$1048576,0))</f>
        <v>171.4</v>
      </c>
      <c r="M880">
        <f>INDEX(RawData!K$2:K$1048576,MATCH(FmtData!$B$4+(ROW()-10),RawData!$A$2:$A$1048576,0))</f>
        <v>175.4</v>
      </c>
      <c r="N880">
        <f>INDEX(RawData!L$2:L$1048576,MATCH(FmtData!$B$4+(ROW()-10),RawData!$A$2:$A$1048576,0))</f>
        <v>22.6</v>
      </c>
      <c r="O880">
        <f>INDEX(RawData!M$2:M$1048576,MATCH(FmtData!$B$4+(ROW()-10),RawData!$A$2:$A$1048576,0))</f>
        <v>151.6</v>
      </c>
      <c r="P880">
        <f>INDEX(RawData!N$2:N$1048576,MATCH(FmtData!$B$4+(ROW()-10),RawData!$A$2:$A$1048576,0))</f>
        <v>22</v>
      </c>
      <c r="Q880">
        <f>INDEX(RawData!O$2:O$1048576,MATCH(FmtData!$B$4+(ROW()-10),RawData!$A$2:$A$1048576,0))</f>
        <v>175.5</v>
      </c>
      <c r="R880" s="8">
        <f>INDEX(RawData!P$2:P$1048576,MATCH(FmtData!$B$4+(ROW()-10),RawData!$A$2:$A$1048576,0))</f>
        <v>9.8624299999999998</v>
      </c>
      <c r="S880">
        <f>INDEX(RawData!Q$2:Q$1048576,MATCH(FmtData!$B$4+(ROW()-10),RawData!$A$2:$A$1048576,0))</f>
        <v>110.925</v>
      </c>
      <c r="T880" s="8">
        <f>INDEX(RawData!R$2:R$1048576,MATCH(FmtData!$B$4+(ROW()-10),RawData!$A$2:$A$1048576,0))</f>
        <v>1.85121</v>
      </c>
      <c r="U880" s="8">
        <f>INDEX(RawData!S$2:S$1048576,MATCH(FmtData!$B$4+(ROW()-10),RawData!$A$2:$A$1048576,0))</f>
        <v>0.71625300000000003</v>
      </c>
      <c r="V880" s="8">
        <f>INDEX(RawData!T$2:T$1048576,MATCH(FmtData!$B$4+(ROW()-10),RawData!$A$2:$A$1048576,0))</f>
        <v>0.21235999999999999</v>
      </c>
      <c r="W880" s="3">
        <f t="shared" si="271"/>
        <v>-0.52087526000000017</v>
      </c>
      <c r="X880" s="3">
        <f t="shared" si="272"/>
        <v>-0.49960479200000002</v>
      </c>
      <c r="Y880" s="8">
        <f t="shared" si="261"/>
        <v>9.435811780047004</v>
      </c>
      <c r="Z880" s="8">
        <f t="shared" si="262"/>
        <v>9.4570822480470049</v>
      </c>
      <c r="AA880" s="8">
        <f t="shared" si="273"/>
        <v>9.4464470140470045</v>
      </c>
      <c r="AB880" s="41">
        <v>1</v>
      </c>
      <c r="AC880" s="42" t="str">
        <f t="shared" si="274"/>
        <v>Isco</v>
      </c>
      <c r="AD880" s="5">
        <f t="shared" si="280"/>
        <v>-290.56</v>
      </c>
      <c r="AE880" s="15">
        <f t="shared" si="263"/>
        <v>-127.05429100630477</v>
      </c>
      <c r="AF880" s="15">
        <f t="shared" si="264"/>
        <v>-122.11893416333498</v>
      </c>
      <c r="AG880" s="15">
        <f t="shared" si="265"/>
        <v>-124.58926045816224</v>
      </c>
      <c r="AH880" s="15">
        <f t="shared" si="275"/>
        <v>-124.58926045816224</v>
      </c>
      <c r="AI880" s="17">
        <f t="shared" si="266"/>
        <v>1.1836055010065558</v>
      </c>
      <c r="AJ880" s="17">
        <f t="shared" si="267"/>
        <v>0.92977693545536388</v>
      </c>
      <c r="AK880" s="17">
        <f t="shared" si="268"/>
        <v>0.92379701081365806</v>
      </c>
      <c r="AL880" s="17">
        <f t="shared" si="269"/>
        <v>0.92678053531325177</v>
      </c>
      <c r="AM880" s="17">
        <f t="shared" si="270"/>
        <v>0.92678053531325177</v>
      </c>
      <c r="AN880" s="17">
        <f t="shared" si="276"/>
        <v>2.0747306342561167E-4</v>
      </c>
      <c r="AO880" s="17">
        <f t="shared" si="277"/>
        <v>9.267805353132518</v>
      </c>
      <c r="AP880" s="17">
        <f t="shared" si="278"/>
        <v>11.836055010065557</v>
      </c>
      <c r="AQ880" s="17">
        <f t="shared" si="279"/>
        <v>17.265653136908</v>
      </c>
    </row>
    <row r="881" spans="2:43" x14ac:dyDescent="0.45">
      <c r="B881">
        <f>INDEX(RawData!$A$2:$A$1048576,MATCH(FmtData!$B$4+(ROW()-10),RawData!$A$2:$A$1048576,0))</f>
        <v>1069</v>
      </c>
      <c r="C881" s="23">
        <f>LEFT(INDEX(RawData!$B$2:$B$1048576, MATCH(FmtData!$B$4+(ROW()-10),RawData!$A$2:$A$1048576,0)),10)+MID(INDEX(RawData!$B$2:$B$1048576, MATCH(FmtData!$B$4+(ROW()-10),RawData!$A$2:$A$1048576,0)),12,8)-$B$5/24</f>
        <v>42201.117164351854</v>
      </c>
      <c r="D881" s="7">
        <f>MID(INDEX(RawData!$B$2:$B$1048576, MATCH(FmtData!$B$4+(ROW()-10),RawData!$A$2:$A$1048576,0)),12,8)+$B$5/24</f>
        <v>0.61716435185185192</v>
      </c>
      <c r="E881" s="8">
        <f>INDEX(RawData!$D$2:$D$1048576,MATCH(FmtData!$B$4+(ROW()-10),RawData!$A$2:$A$1048576,0))</f>
        <v>36.726199999999999</v>
      </c>
      <c r="F881">
        <f>INDEX(RawData!$D$2:$D$1048576,MATCH(FmtData!$B$4+(ROW()-10),RawData!$A$2:$A$1048576,0))</f>
        <v>36.726199999999999</v>
      </c>
      <c r="G881">
        <f>INDEX(RawData!E$2:E$1048576,MATCH(FmtData!$B$4+(ROW()-10),RawData!$A$2:$A$1048576,0))</f>
        <v>2487.87</v>
      </c>
      <c r="H881">
        <f>INDEX(RawData!F$2:F$1048576,MATCH(FmtData!$B$4+(ROW()-10),RawData!$A$2:$A$1048576,0))</f>
        <v>-1.0764199999999999</v>
      </c>
      <c r="I881">
        <f>INDEX(RawData!G$2:G$1048576,MATCH(FmtData!$B$4+(ROW()-10),RawData!$A$2:$A$1048576,0))</f>
        <v>-29008.1</v>
      </c>
      <c r="J881">
        <f>INDEX(RawData!H$2:H$1048576,MATCH(FmtData!$B$4+(ROW()-10),RawData!$A$2:$A$1048576,0))</f>
        <v>5.0845300000000003E-2</v>
      </c>
      <c r="K881">
        <f>INDEX(RawData!I$2:I$1048576,MATCH(FmtData!$B$4+(ROW()-10),RawData!$A$2:$A$1048576,0))</f>
        <v>-0.61458100000000004</v>
      </c>
      <c r="L881">
        <f>INDEX(RawData!J$2:J$1048576,MATCH(FmtData!$B$4+(ROW()-10),RawData!$A$2:$A$1048576,0))</f>
        <v>218.7</v>
      </c>
      <c r="M881">
        <f>INDEX(RawData!K$2:K$1048576,MATCH(FmtData!$B$4+(ROW()-10),RawData!$A$2:$A$1048576,0))</f>
        <v>178.4</v>
      </c>
      <c r="N881">
        <f>INDEX(RawData!L$2:L$1048576,MATCH(FmtData!$B$4+(ROW()-10),RawData!$A$2:$A$1048576,0))</f>
        <v>22.6</v>
      </c>
      <c r="O881">
        <f>INDEX(RawData!M$2:M$1048576,MATCH(FmtData!$B$4+(ROW()-10),RawData!$A$2:$A$1048576,0))</f>
        <v>166.9</v>
      </c>
      <c r="P881">
        <f>INDEX(RawData!N$2:N$1048576,MATCH(FmtData!$B$4+(ROW()-10),RawData!$A$2:$A$1048576,0))</f>
        <v>22</v>
      </c>
      <c r="Q881">
        <f>INDEX(RawData!O$2:O$1048576,MATCH(FmtData!$B$4+(ROW()-10),RawData!$A$2:$A$1048576,0))</f>
        <v>175.3</v>
      </c>
      <c r="R881" s="8">
        <f>INDEX(RawData!P$2:P$1048576,MATCH(FmtData!$B$4+(ROW()-10),RawData!$A$2:$A$1048576,0))</f>
        <v>9.8624299999999998</v>
      </c>
      <c r="S881">
        <f>INDEX(RawData!Q$2:Q$1048576,MATCH(FmtData!$B$4+(ROW()-10),RawData!$A$2:$A$1048576,0))</f>
        <v>110.925</v>
      </c>
      <c r="T881" s="8">
        <f>INDEX(RawData!R$2:R$1048576,MATCH(FmtData!$B$4+(ROW()-10),RawData!$A$2:$A$1048576,0))</f>
        <v>1.85121</v>
      </c>
      <c r="U881" s="8">
        <f>INDEX(RawData!S$2:S$1048576,MATCH(FmtData!$B$4+(ROW()-10),RawData!$A$2:$A$1048576,0))</f>
        <v>0.71607100000000001</v>
      </c>
      <c r="V881" s="8">
        <f>INDEX(RawData!T$2:T$1048576,MATCH(FmtData!$B$4+(ROW()-10),RawData!$A$2:$A$1048576,0))</f>
        <v>0.21313499999999999</v>
      </c>
      <c r="W881" s="3">
        <f t="shared" si="271"/>
        <v>-0.52041298000000014</v>
      </c>
      <c r="X881" s="3">
        <f t="shared" si="272"/>
        <v>-0.501573292</v>
      </c>
      <c r="Y881" s="8">
        <f t="shared" si="261"/>
        <v>9.4362740600470048</v>
      </c>
      <c r="Z881" s="8">
        <f t="shared" si="262"/>
        <v>9.4551137480470047</v>
      </c>
      <c r="AA881" s="8">
        <f t="shared" si="273"/>
        <v>9.4456939040470047</v>
      </c>
      <c r="AB881" s="41">
        <v>1</v>
      </c>
      <c r="AC881" s="42" t="str">
        <f t="shared" si="274"/>
        <v>Isco</v>
      </c>
      <c r="AD881" s="5">
        <f t="shared" si="280"/>
        <v>-290.56</v>
      </c>
      <c r="AE881" s="15">
        <f t="shared" si="263"/>
        <v>-126.94725393629233</v>
      </c>
      <c r="AF881" s="15">
        <f t="shared" si="264"/>
        <v>-122.57657220278611</v>
      </c>
      <c r="AG881" s="15">
        <f t="shared" si="265"/>
        <v>-124.7639901705079</v>
      </c>
      <c r="AH881" s="15">
        <f t="shared" si="275"/>
        <v>-124.7639901705079</v>
      </c>
      <c r="AI881" s="17">
        <f t="shared" si="266"/>
        <v>1.1836055010065558</v>
      </c>
      <c r="AJ881" s="17">
        <f t="shared" si="267"/>
        <v>0.92964642280345666</v>
      </c>
      <c r="AK881" s="17">
        <f t="shared" si="268"/>
        <v>0.92434827037180423</v>
      </c>
      <c r="AL881" s="17">
        <f t="shared" si="269"/>
        <v>0.92699229418803974</v>
      </c>
      <c r="AM881" s="17">
        <f t="shared" si="270"/>
        <v>0.92699229418803974</v>
      </c>
      <c r="AN881" s="17">
        <f t="shared" si="276"/>
        <v>1.2680055197311635E-4</v>
      </c>
      <c r="AO881" s="17">
        <f t="shared" si="277"/>
        <v>9.269922941880397</v>
      </c>
      <c r="AP881" s="17">
        <f t="shared" si="278"/>
        <v>11.836055010065557</v>
      </c>
      <c r="AQ881" s="17">
        <f t="shared" si="279"/>
        <v>17.153200037425151</v>
      </c>
    </row>
    <row r="882" spans="2:43" x14ac:dyDescent="0.45">
      <c r="B882">
        <f>INDEX(RawData!$A$2:$A$1048576,MATCH(FmtData!$B$4+(ROW()-10),RawData!$A$2:$A$1048576,0))</f>
        <v>1070</v>
      </c>
      <c r="C882" s="23">
        <f>LEFT(INDEX(RawData!$B$2:$B$1048576, MATCH(FmtData!$B$4+(ROW()-10),RawData!$A$2:$A$1048576,0)),10)+MID(INDEX(RawData!$B$2:$B$1048576, MATCH(FmtData!$B$4+(ROW()-10),RawData!$A$2:$A$1048576,0)),12,8)-$B$5/24</f>
        <v>42201.117858796293</v>
      </c>
      <c r="D882" s="7">
        <f>MID(INDEX(RawData!$B$2:$B$1048576, MATCH(FmtData!$B$4+(ROW()-10),RawData!$A$2:$A$1048576,0)),12,8)+$B$5/24</f>
        <v>0.61785879629629625</v>
      </c>
      <c r="E882" s="8">
        <f>INDEX(RawData!$D$2:$D$1048576,MATCH(FmtData!$B$4+(ROW()-10),RawData!$A$2:$A$1048576,0))</f>
        <v>36.742800000000003</v>
      </c>
      <c r="F882">
        <f>INDEX(RawData!$D$2:$D$1048576,MATCH(FmtData!$B$4+(ROW()-10),RawData!$A$2:$A$1048576,0))</f>
        <v>36.742800000000003</v>
      </c>
      <c r="G882">
        <f>INDEX(RawData!E$2:E$1048576,MATCH(FmtData!$B$4+(ROW()-10),RawData!$A$2:$A$1048576,0))</f>
        <v>2496.48</v>
      </c>
      <c r="H882">
        <f>INDEX(RawData!F$2:F$1048576,MATCH(FmtData!$B$4+(ROW()-10),RawData!$A$2:$A$1048576,0))</f>
        <v>-1.0764199999999999</v>
      </c>
      <c r="I882">
        <f>INDEX(RawData!G$2:G$1048576,MATCH(FmtData!$B$4+(ROW()-10),RawData!$A$2:$A$1048576,0))</f>
        <v>-29008.1</v>
      </c>
      <c r="J882">
        <f>INDEX(RawData!H$2:H$1048576,MATCH(FmtData!$B$4+(ROW()-10),RawData!$A$2:$A$1048576,0))</f>
        <v>5.0826799999999998E-2</v>
      </c>
      <c r="K882">
        <f>INDEX(RawData!I$2:I$1048576,MATCH(FmtData!$B$4+(ROW()-10),RawData!$A$2:$A$1048576,0))</f>
        <v>-0.61495900000000003</v>
      </c>
      <c r="L882">
        <f>INDEX(RawData!J$2:J$1048576,MATCH(FmtData!$B$4+(ROW()-10),RawData!$A$2:$A$1048576,0))</f>
        <v>176.2</v>
      </c>
      <c r="M882">
        <f>INDEX(RawData!K$2:K$1048576,MATCH(FmtData!$B$4+(ROW()-10),RawData!$A$2:$A$1048576,0))</f>
        <v>173.5</v>
      </c>
      <c r="N882">
        <f>INDEX(RawData!L$2:L$1048576,MATCH(FmtData!$B$4+(ROW()-10),RawData!$A$2:$A$1048576,0))</f>
        <v>22.6</v>
      </c>
      <c r="O882">
        <f>INDEX(RawData!M$2:M$1048576,MATCH(FmtData!$B$4+(ROW()-10),RawData!$A$2:$A$1048576,0))</f>
        <v>160.69999999999999</v>
      </c>
      <c r="P882">
        <f>INDEX(RawData!N$2:N$1048576,MATCH(FmtData!$B$4+(ROW()-10),RawData!$A$2:$A$1048576,0))</f>
        <v>22</v>
      </c>
      <c r="Q882">
        <f>INDEX(RawData!O$2:O$1048576,MATCH(FmtData!$B$4+(ROW()-10),RawData!$A$2:$A$1048576,0))</f>
        <v>175.2</v>
      </c>
      <c r="R882" s="8">
        <f>INDEX(RawData!P$2:P$1048576,MATCH(FmtData!$B$4+(ROW()-10),RawData!$A$2:$A$1048576,0))</f>
        <v>9.8624299999999998</v>
      </c>
      <c r="S882">
        <f>INDEX(RawData!Q$2:Q$1048576,MATCH(FmtData!$B$4+(ROW()-10),RawData!$A$2:$A$1048576,0))</f>
        <v>110.925</v>
      </c>
      <c r="T882" s="8">
        <f>INDEX(RawData!R$2:R$1048576,MATCH(FmtData!$B$4+(ROW()-10),RawData!$A$2:$A$1048576,0))</f>
        <v>1.85121</v>
      </c>
      <c r="U882" s="8">
        <f>INDEX(RawData!S$2:S$1048576,MATCH(FmtData!$B$4+(ROW()-10),RawData!$A$2:$A$1048576,0))</f>
        <v>0.71634500000000001</v>
      </c>
      <c r="V882" s="8">
        <f>INDEX(RawData!T$2:T$1048576,MATCH(FmtData!$B$4+(ROW()-10),RawData!$A$2:$A$1048576,0))</f>
        <v>0.212949</v>
      </c>
      <c r="W882" s="3">
        <f t="shared" si="271"/>
        <v>-0.52110894000000008</v>
      </c>
      <c r="X882" s="3">
        <f t="shared" si="272"/>
        <v>-0.50110085199999999</v>
      </c>
      <c r="Y882" s="8">
        <f t="shared" si="261"/>
        <v>9.4355781000470049</v>
      </c>
      <c r="Z882" s="8">
        <f t="shared" si="262"/>
        <v>9.455586188047004</v>
      </c>
      <c r="AA882" s="8">
        <f t="shared" si="273"/>
        <v>9.4455821440470054</v>
      </c>
      <c r="AB882" s="41">
        <v>1</v>
      </c>
      <c r="AC882" s="42" t="str">
        <f t="shared" si="274"/>
        <v>Isco</v>
      </c>
      <c r="AD882" s="5">
        <f t="shared" si="280"/>
        <v>-290.56</v>
      </c>
      <c r="AE882" s="15">
        <f t="shared" si="263"/>
        <v>-127.10839385389795</v>
      </c>
      <c r="AF882" s="15">
        <f t="shared" si="264"/>
        <v>-122.46675563532563</v>
      </c>
      <c r="AG882" s="15">
        <f t="shared" si="265"/>
        <v>-124.78991744358848</v>
      </c>
      <c r="AH882" s="15">
        <f t="shared" si="275"/>
        <v>-124.78991744358848</v>
      </c>
      <c r="AI882" s="17">
        <f t="shared" si="266"/>
        <v>1.1836055010065558</v>
      </c>
      <c r="AJ882" s="17">
        <f t="shared" si="267"/>
        <v>0.92984291819003784</v>
      </c>
      <c r="AK882" s="17">
        <f t="shared" si="268"/>
        <v>0.92421592804153396</v>
      </c>
      <c r="AL882" s="17">
        <f t="shared" si="269"/>
        <v>0.92702372427954027</v>
      </c>
      <c r="AM882" s="17">
        <f t="shared" si="270"/>
        <v>0.92702372427954027</v>
      </c>
      <c r="AN882" s="17">
        <f t="shared" si="276"/>
        <v>-1.1571286035738648E-4</v>
      </c>
      <c r="AO882" s="17">
        <f t="shared" si="277"/>
        <v>9.2702372427954032</v>
      </c>
      <c r="AP882" s="17">
        <f t="shared" si="278"/>
        <v>11.836055010065557</v>
      </c>
      <c r="AQ882" s="17">
        <f t="shared" si="279"/>
        <v>17.21256369080022</v>
      </c>
    </row>
    <row r="883" spans="2:43" x14ac:dyDescent="0.45">
      <c r="B883">
        <f>INDEX(RawData!$A$2:$A$1048576,MATCH(FmtData!$B$4+(ROW()-10),RawData!$A$2:$A$1048576,0))</f>
        <v>1071</v>
      </c>
      <c r="C883" s="23">
        <f>LEFT(INDEX(RawData!$B$2:$B$1048576, MATCH(FmtData!$B$4+(ROW()-10),RawData!$A$2:$A$1048576,0)),10)+MID(INDEX(RawData!$B$2:$B$1048576, MATCH(FmtData!$B$4+(ROW()-10),RawData!$A$2:$A$1048576,0)),12,8)-$B$5/24</f>
        <v>42201.118564814817</v>
      </c>
      <c r="D883" s="7">
        <f>MID(INDEX(RawData!$B$2:$B$1048576, MATCH(FmtData!$B$4+(ROW()-10),RawData!$A$2:$A$1048576,0)),12,8)+$B$5/24</f>
        <v>0.61856481481481485</v>
      </c>
      <c r="E883" s="8">
        <f>INDEX(RawData!$D$2:$D$1048576,MATCH(FmtData!$B$4+(ROW()-10),RawData!$A$2:$A$1048576,0))</f>
        <v>36.759500000000003</v>
      </c>
      <c r="F883">
        <f>INDEX(RawData!$D$2:$D$1048576,MATCH(FmtData!$B$4+(ROW()-10),RawData!$A$2:$A$1048576,0))</f>
        <v>36.759500000000003</v>
      </c>
      <c r="G883">
        <f>INDEX(RawData!E$2:E$1048576,MATCH(FmtData!$B$4+(ROW()-10),RawData!$A$2:$A$1048576,0))</f>
        <v>2500.4899999999998</v>
      </c>
      <c r="H883">
        <f>INDEX(RawData!F$2:F$1048576,MATCH(FmtData!$B$4+(ROW()-10),RawData!$A$2:$A$1048576,0))</f>
        <v>-1.0764199999999999</v>
      </c>
      <c r="I883">
        <f>INDEX(RawData!G$2:G$1048576,MATCH(FmtData!$B$4+(ROW()-10),RawData!$A$2:$A$1048576,0))</f>
        <v>-29008.1</v>
      </c>
      <c r="J883">
        <f>INDEX(RawData!H$2:H$1048576,MATCH(FmtData!$B$4+(ROW()-10),RawData!$A$2:$A$1048576,0))</f>
        <v>5.0845300000000003E-2</v>
      </c>
      <c r="K883">
        <f>INDEX(RawData!I$2:I$1048576,MATCH(FmtData!$B$4+(ROW()-10),RawData!$A$2:$A$1048576,0))</f>
        <v>-0.61495900000000003</v>
      </c>
      <c r="L883">
        <f>INDEX(RawData!J$2:J$1048576,MATCH(FmtData!$B$4+(ROW()-10),RawData!$A$2:$A$1048576,0))</f>
        <v>172.2</v>
      </c>
      <c r="M883">
        <f>INDEX(RawData!K$2:K$1048576,MATCH(FmtData!$B$4+(ROW()-10),RawData!$A$2:$A$1048576,0))</f>
        <v>169.1</v>
      </c>
      <c r="N883">
        <f>INDEX(RawData!L$2:L$1048576,MATCH(FmtData!$B$4+(ROW()-10),RawData!$A$2:$A$1048576,0))</f>
        <v>22.6</v>
      </c>
      <c r="O883">
        <f>INDEX(RawData!M$2:M$1048576,MATCH(FmtData!$B$4+(ROW()-10),RawData!$A$2:$A$1048576,0))</f>
        <v>162.69999999999999</v>
      </c>
      <c r="P883">
        <f>INDEX(RawData!N$2:N$1048576,MATCH(FmtData!$B$4+(ROW()-10),RawData!$A$2:$A$1048576,0))</f>
        <v>22</v>
      </c>
      <c r="Q883">
        <f>INDEX(RawData!O$2:O$1048576,MATCH(FmtData!$B$4+(ROW()-10),RawData!$A$2:$A$1048576,0))</f>
        <v>175.2</v>
      </c>
      <c r="R883" s="8">
        <f>INDEX(RawData!P$2:P$1048576,MATCH(FmtData!$B$4+(ROW()-10),RawData!$A$2:$A$1048576,0))</f>
        <v>9.8624299999999998</v>
      </c>
      <c r="S883">
        <f>INDEX(RawData!Q$2:Q$1048576,MATCH(FmtData!$B$4+(ROW()-10),RawData!$A$2:$A$1048576,0))</f>
        <v>110.925</v>
      </c>
      <c r="T883" s="8">
        <f>INDEX(RawData!R$2:R$1048576,MATCH(FmtData!$B$4+(ROW()-10),RawData!$A$2:$A$1048576,0))</f>
        <v>1.85121</v>
      </c>
      <c r="U883" s="8">
        <f>INDEX(RawData!S$2:S$1048576,MATCH(FmtData!$B$4+(ROW()-10),RawData!$A$2:$A$1048576,0))</f>
        <v>0.71664899999999998</v>
      </c>
      <c r="V883" s="8">
        <f>INDEX(RawData!T$2:T$1048576,MATCH(FmtData!$B$4+(ROW()-10),RawData!$A$2:$A$1048576,0))</f>
        <v>0.21254600000000001</v>
      </c>
      <c r="W883" s="3">
        <f t="shared" si="271"/>
        <v>-0.52188109999999999</v>
      </c>
      <c r="X883" s="3">
        <f t="shared" si="272"/>
        <v>-0.50007723200000009</v>
      </c>
      <c r="Y883" s="8">
        <f t="shared" si="261"/>
        <v>9.4348059400470046</v>
      </c>
      <c r="Z883" s="8">
        <f t="shared" si="262"/>
        <v>9.4566098080470038</v>
      </c>
      <c r="AA883" s="8">
        <f t="shared" si="273"/>
        <v>9.4457078740470042</v>
      </c>
      <c r="AB883" s="41">
        <v>1</v>
      </c>
      <c r="AC883" s="42" t="str">
        <f t="shared" si="274"/>
        <v>Isco</v>
      </c>
      <c r="AD883" s="5">
        <f t="shared" si="280"/>
        <v>-290.56</v>
      </c>
      <c r="AE883" s="15">
        <f t="shared" si="263"/>
        <v>-127.28715031904426</v>
      </c>
      <c r="AF883" s="15">
        <f t="shared" si="264"/>
        <v>-122.22878385537933</v>
      </c>
      <c r="AG883" s="15">
        <f t="shared" si="265"/>
        <v>-124.76074922025759</v>
      </c>
      <c r="AH883" s="15">
        <f t="shared" si="275"/>
        <v>-124.76074922025759</v>
      </c>
      <c r="AI883" s="17">
        <f t="shared" si="266"/>
        <v>1.1836055010065558</v>
      </c>
      <c r="AJ883" s="17">
        <f t="shared" si="267"/>
        <v>0.93006099255006713</v>
      </c>
      <c r="AK883" s="17">
        <f t="shared" si="268"/>
        <v>0.92392927307821227</v>
      </c>
      <c r="AL883" s="17">
        <f t="shared" si="269"/>
        <v>0.92698836552661412</v>
      </c>
      <c r="AM883" s="17">
        <f t="shared" si="270"/>
        <v>0.92698836552661412</v>
      </c>
      <c r="AN883" s="17">
        <f t="shared" si="276"/>
        <v>1.7181041320279977E-4</v>
      </c>
      <c r="AO883" s="17">
        <f t="shared" si="277"/>
        <v>9.2698836552661419</v>
      </c>
      <c r="AP883" s="17">
        <f t="shared" si="278"/>
        <v>11.836055010065557</v>
      </c>
      <c r="AQ883" s="17">
        <f t="shared" si="279"/>
        <v>17.240211571175831</v>
      </c>
    </row>
    <row r="884" spans="2:43" x14ac:dyDescent="0.45">
      <c r="B884">
        <f>INDEX(RawData!$A$2:$A$1048576,MATCH(FmtData!$B$4+(ROW()-10),RawData!$A$2:$A$1048576,0))</f>
        <v>1072</v>
      </c>
      <c r="C884" s="23">
        <f>LEFT(INDEX(RawData!$B$2:$B$1048576, MATCH(FmtData!$B$4+(ROW()-10),RawData!$A$2:$A$1048576,0)),10)+MID(INDEX(RawData!$B$2:$B$1048576, MATCH(FmtData!$B$4+(ROW()-10),RawData!$A$2:$A$1048576,0)),12,8)-$B$5/24</f>
        <v>42201.119259259256</v>
      </c>
      <c r="D884" s="7">
        <f>MID(INDEX(RawData!$B$2:$B$1048576, MATCH(FmtData!$B$4+(ROW()-10),RawData!$A$2:$A$1048576,0)),12,8)+$B$5/24</f>
        <v>0.61925925925925918</v>
      </c>
      <c r="E884" s="8">
        <f>INDEX(RawData!$D$2:$D$1048576,MATCH(FmtData!$B$4+(ROW()-10),RawData!$A$2:$A$1048576,0))</f>
        <v>36.776000000000003</v>
      </c>
      <c r="F884">
        <f>INDEX(RawData!$D$2:$D$1048576,MATCH(FmtData!$B$4+(ROW()-10),RawData!$A$2:$A$1048576,0))</f>
        <v>36.776000000000003</v>
      </c>
      <c r="G884">
        <f>INDEX(RawData!E$2:E$1048576,MATCH(FmtData!$B$4+(ROW()-10),RawData!$A$2:$A$1048576,0))</f>
        <v>2502.33</v>
      </c>
      <c r="H884">
        <f>INDEX(RawData!F$2:F$1048576,MATCH(FmtData!$B$4+(ROW()-10),RawData!$A$2:$A$1048576,0))</f>
        <v>-1.0764199999999999</v>
      </c>
      <c r="I884">
        <f>INDEX(RawData!G$2:G$1048576,MATCH(FmtData!$B$4+(ROW()-10),RawData!$A$2:$A$1048576,0))</f>
        <v>-29008.1</v>
      </c>
      <c r="J884">
        <f>INDEX(RawData!H$2:H$1048576,MATCH(FmtData!$B$4+(ROW()-10),RawData!$A$2:$A$1048576,0))</f>
        <v>5.0826799999999998E-2</v>
      </c>
      <c r="K884">
        <f>INDEX(RawData!I$2:I$1048576,MATCH(FmtData!$B$4+(ROW()-10),RawData!$A$2:$A$1048576,0))</f>
        <v>-0.61533599999999999</v>
      </c>
      <c r="L884">
        <f>INDEX(RawData!J$2:J$1048576,MATCH(FmtData!$B$4+(ROW()-10),RawData!$A$2:$A$1048576,0))</f>
        <v>163.6</v>
      </c>
      <c r="M884">
        <f>INDEX(RawData!K$2:K$1048576,MATCH(FmtData!$B$4+(ROW()-10),RawData!$A$2:$A$1048576,0))</f>
        <v>166.3</v>
      </c>
      <c r="N884">
        <f>INDEX(RawData!L$2:L$1048576,MATCH(FmtData!$B$4+(ROW()-10),RawData!$A$2:$A$1048576,0))</f>
        <v>22.6</v>
      </c>
      <c r="O884">
        <f>INDEX(RawData!M$2:M$1048576,MATCH(FmtData!$B$4+(ROW()-10),RawData!$A$2:$A$1048576,0))</f>
        <v>155.4</v>
      </c>
      <c r="P884">
        <f>INDEX(RawData!N$2:N$1048576,MATCH(FmtData!$B$4+(ROW()-10),RawData!$A$2:$A$1048576,0))</f>
        <v>21.9</v>
      </c>
      <c r="Q884">
        <f>INDEX(RawData!O$2:O$1048576,MATCH(FmtData!$B$4+(ROW()-10),RawData!$A$2:$A$1048576,0))</f>
        <v>175.4</v>
      </c>
      <c r="R884" s="8">
        <f>INDEX(RawData!P$2:P$1048576,MATCH(FmtData!$B$4+(ROW()-10),RawData!$A$2:$A$1048576,0))</f>
        <v>9.8624299999999998</v>
      </c>
      <c r="S884">
        <f>INDEX(RawData!Q$2:Q$1048576,MATCH(FmtData!$B$4+(ROW()-10),RawData!$A$2:$A$1048576,0))</f>
        <v>110.925</v>
      </c>
      <c r="T884" s="8">
        <f>INDEX(RawData!R$2:R$1048576,MATCH(FmtData!$B$4+(ROW()-10),RawData!$A$2:$A$1048576,0))</f>
        <v>1.85121</v>
      </c>
      <c r="U884" s="8">
        <f>INDEX(RawData!S$2:S$1048576,MATCH(FmtData!$B$4+(ROW()-10),RawData!$A$2:$A$1048576,0))</f>
        <v>0.71664899999999998</v>
      </c>
      <c r="V884" s="8">
        <f>INDEX(RawData!T$2:T$1048576,MATCH(FmtData!$B$4+(ROW()-10),RawData!$A$2:$A$1048576,0))</f>
        <v>0.21254600000000001</v>
      </c>
      <c r="W884" s="3">
        <f t="shared" si="271"/>
        <v>-0.52188109999999999</v>
      </c>
      <c r="X884" s="3">
        <f t="shared" si="272"/>
        <v>-0.50007723200000009</v>
      </c>
      <c r="Y884" s="8">
        <f t="shared" si="261"/>
        <v>9.4348059400470046</v>
      </c>
      <c r="Z884" s="8">
        <f t="shared" si="262"/>
        <v>9.4566098080470038</v>
      </c>
      <c r="AA884" s="8">
        <f t="shared" si="273"/>
        <v>9.4457078740470042</v>
      </c>
      <c r="AB884" s="41">
        <v>1</v>
      </c>
      <c r="AC884" s="42" t="str">
        <f t="shared" si="274"/>
        <v>Isco</v>
      </c>
      <c r="AD884" s="5">
        <f t="shared" si="280"/>
        <v>-290.56</v>
      </c>
      <c r="AE884" s="15">
        <f t="shared" si="263"/>
        <v>-127.28715031904426</v>
      </c>
      <c r="AF884" s="15">
        <f t="shared" si="264"/>
        <v>-122.22878385537933</v>
      </c>
      <c r="AG884" s="15">
        <f t="shared" si="265"/>
        <v>-124.76074922025759</v>
      </c>
      <c r="AH884" s="15">
        <f t="shared" si="275"/>
        <v>-124.76074922025759</v>
      </c>
      <c r="AI884" s="17">
        <f t="shared" si="266"/>
        <v>1.1836055010065558</v>
      </c>
      <c r="AJ884" s="17">
        <f t="shared" si="267"/>
        <v>0.93006099255006713</v>
      </c>
      <c r="AK884" s="17">
        <f t="shared" si="268"/>
        <v>0.92392927307821227</v>
      </c>
      <c r="AL884" s="17">
        <f t="shared" si="269"/>
        <v>0.92698836552661412</v>
      </c>
      <c r="AM884" s="17">
        <f t="shared" si="270"/>
        <v>0.92698836552661412</v>
      </c>
      <c r="AN884" s="17">
        <f t="shared" si="276"/>
        <v>-1.4713022448431534E-4</v>
      </c>
      <c r="AO884" s="17">
        <f t="shared" si="277"/>
        <v>9.2698836552661419</v>
      </c>
      <c r="AP884" s="17">
        <f t="shared" si="278"/>
        <v>11.836055010065557</v>
      </c>
      <c r="AQ884" s="17">
        <f t="shared" si="279"/>
        <v>17.252897880375613</v>
      </c>
    </row>
    <row r="885" spans="2:43" x14ac:dyDescent="0.45">
      <c r="B885">
        <f>INDEX(RawData!$A$2:$A$1048576,MATCH(FmtData!$B$4+(ROW()-10),RawData!$A$2:$A$1048576,0))</f>
        <v>1073</v>
      </c>
      <c r="C885" s="23">
        <f>LEFT(INDEX(RawData!$B$2:$B$1048576, MATCH(FmtData!$B$4+(ROW()-10),RawData!$A$2:$A$1048576,0)),10)+MID(INDEX(RawData!$B$2:$B$1048576, MATCH(FmtData!$B$4+(ROW()-10),RawData!$A$2:$A$1048576,0)),12,8)-$B$5/24</f>
        <v>42201.119953703703</v>
      </c>
      <c r="D885" s="7">
        <f>MID(INDEX(RawData!$B$2:$B$1048576, MATCH(FmtData!$B$4+(ROW()-10),RawData!$A$2:$A$1048576,0)),12,8)+$B$5/24</f>
        <v>0.61995370370370373</v>
      </c>
      <c r="E885" s="8">
        <f>INDEX(RawData!$D$2:$D$1048576,MATCH(FmtData!$B$4+(ROW()-10),RawData!$A$2:$A$1048576,0))</f>
        <v>36.7926</v>
      </c>
      <c r="F885">
        <f>INDEX(RawData!$D$2:$D$1048576,MATCH(FmtData!$B$4+(ROW()-10),RawData!$A$2:$A$1048576,0))</f>
        <v>36.7926</v>
      </c>
      <c r="G885">
        <f>INDEX(RawData!E$2:E$1048576,MATCH(FmtData!$B$4+(ROW()-10),RawData!$A$2:$A$1048576,0))</f>
        <v>2494.64</v>
      </c>
      <c r="H885">
        <f>INDEX(RawData!F$2:F$1048576,MATCH(FmtData!$B$4+(ROW()-10),RawData!$A$2:$A$1048576,0))</f>
        <v>-1.0764199999999999</v>
      </c>
      <c r="I885">
        <f>INDEX(RawData!G$2:G$1048576,MATCH(FmtData!$B$4+(ROW()-10),RawData!$A$2:$A$1048576,0))</f>
        <v>-29008.1</v>
      </c>
      <c r="J885">
        <f>INDEX(RawData!H$2:H$1048576,MATCH(FmtData!$B$4+(ROW()-10),RawData!$A$2:$A$1048576,0))</f>
        <v>5.0826799999999998E-2</v>
      </c>
      <c r="K885">
        <f>INDEX(RawData!I$2:I$1048576,MATCH(FmtData!$B$4+(ROW()-10),RawData!$A$2:$A$1048576,0))</f>
        <v>-0.61552499999999999</v>
      </c>
      <c r="L885">
        <f>INDEX(RawData!J$2:J$1048576,MATCH(FmtData!$B$4+(ROW()-10),RawData!$A$2:$A$1048576,0))</f>
        <v>169.1</v>
      </c>
      <c r="M885">
        <f>INDEX(RawData!K$2:K$1048576,MATCH(FmtData!$B$4+(ROW()-10),RawData!$A$2:$A$1048576,0))</f>
        <v>164.4</v>
      </c>
      <c r="N885">
        <f>INDEX(RawData!L$2:L$1048576,MATCH(FmtData!$B$4+(ROW()-10),RawData!$A$2:$A$1048576,0))</f>
        <v>22.5</v>
      </c>
      <c r="O885">
        <f>INDEX(RawData!M$2:M$1048576,MATCH(FmtData!$B$4+(ROW()-10),RawData!$A$2:$A$1048576,0))</f>
        <v>152.30000000000001</v>
      </c>
      <c r="P885">
        <f>INDEX(RawData!N$2:N$1048576,MATCH(FmtData!$B$4+(ROW()-10),RawData!$A$2:$A$1048576,0))</f>
        <v>21.9</v>
      </c>
      <c r="Q885">
        <f>INDEX(RawData!O$2:O$1048576,MATCH(FmtData!$B$4+(ROW()-10),RawData!$A$2:$A$1048576,0))</f>
        <v>175.3</v>
      </c>
      <c r="R885" s="8">
        <f>INDEX(RawData!P$2:P$1048576,MATCH(FmtData!$B$4+(ROW()-10),RawData!$A$2:$A$1048576,0))</f>
        <v>9.8624299999999998</v>
      </c>
      <c r="S885">
        <f>INDEX(RawData!Q$2:Q$1048576,MATCH(FmtData!$B$4+(ROW()-10),RawData!$A$2:$A$1048576,0))</f>
        <v>110.925</v>
      </c>
      <c r="T885" s="8">
        <f>INDEX(RawData!R$2:R$1048576,MATCH(FmtData!$B$4+(ROW()-10),RawData!$A$2:$A$1048576,0))</f>
        <v>1.85121</v>
      </c>
      <c r="U885" s="8">
        <f>INDEX(RawData!S$2:S$1048576,MATCH(FmtData!$B$4+(ROW()-10),RawData!$A$2:$A$1048576,0))</f>
        <v>0.71634500000000001</v>
      </c>
      <c r="V885" s="8">
        <f>INDEX(RawData!T$2:T$1048576,MATCH(FmtData!$B$4+(ROW()-10),RawData!$A$2:$A$1048576,0))</f>
        <v>0.21254600000000001</v>
      </c>
      <c r="W885" s="3">
        <f t="shared" si="271"/>
        <v>-0.52110894000000008</v>
      </c>
      <c r="X885" s="3">
        <f t="shared" si="272"/>
        <v>-0.50007723200000009</v>
      </c>
      <c r="Y885" s="8">
        <f t="shared" si="261"/>
        <v>9.4355781000470049</v>
      </c>
      <c r="Z885" s="8">
        <f t="shared" si="262"/>
        <v>9.4566098080470038</v>
      </c>
      <c r="AA885" s="8">
        <f t="shared" si="273"/>
        <v>9.4460939540470044</v>
      </c>
      <c r="AB885" s="41">
        <v>1</v>
      </c>
      <c r="AC885" s="42" t="str">
        <f t="shared" si="274"/>
        <v>Isco</v>
      </c>
      <c r="AD885" s="5">
        <f t="shared" si="280"/>
        <v>-290.56</v>
      </c>
      <c r="AE885" s="15">
        <f t="shared" si="263"/>
        <v>-127.10839385389795</v>
      </c>
      <c r="AF885" s="15">
        <f t="shared" si="264"/>
        <v>-122.22878385537933</v>
      </c>
      <c r="AG885" s="15">
        <f t="shared" si="265"/>
        <v>-124.67117752511331</v>
      </c>
      <c r="AH885" s="15">
        <f t="shared" si="275"/>
        <v>-124.67117752511331</v>
      </c>
      <c r="AI885" s="17">
        <f t="shared" si="266"/>
        <v>1.1836055010065558</v>
      </c>
      <c r="AJ885" s="17">
        <f t="shared" si="267"/>
        <v>0.92984291819003784</v>
      </c>
      <c r="AK885" s="17">
        <f t="shared" si="268"/>
        <v>0.92392927307821227</v>
      </c>
      <c r="AL885" s="17">
        <f t="shared" si="269"/>
        <v>0.92687980040452667</v>
      </c>
      <c r="AM885" s="17">
        <f t="shared" si="270"/>
        <v>0.92687980040452667</v>
      </c>
      <c r="AN885" s="17">
        <f t="shared" si="276"/>
        <v>2.0821712908325463E-4</v>
      </c>
      <c r="AO885" s="17">
        <f t="shared" si="277"/>
        <v>9.2687980040452658</v>
      </c>
      <c r="AP885" s="17">
        <f t="shared" si="278"/>
        <v>11.836055010065557</v>
      </c>
      <c r="AQ885" s="17">
        <f t="shared" si="279"/>
        <v>17.199877381600434</v>
      </c>
    </row>
    <row r="886" spans="2:43" x14ac:dyDescent="0.45">
      <c r="B886">
        <f>INDEX(RawData!$A$2:$A$1048576,MATCH(FmtData!$B$4+(ROW()-10),RawData!$A$2:$A$1048576,0))</f>
        <v>1074</v>
      </c>
      <c r="C886" s="23">
        <f>LEFT(INDEX(RawData!$B$2:$B$1048576, MATCH(FmtData!$B$4+(ROW()-10),RawData!$A$2:$A$1048576,0)),10)+MID(INDEX(RawData!$B$2:$B$1048576, MATCH(FmtData!$B$4+(ROW()-10),RawData!$A$2:$A$1048576,0)),12,8)-$B$5/24</f>
        <v>42201.120636574073</v>
      </c>
      <c r="D886" s="7">
        <f>MID(INDEX(RawData!$B$2:$B$1048576, MATCH(FmtData!$B$4+(ROW()-10),RawData!$A$2:$A$1048576,0)),12,8)+$B$5/24</f>
        <v>0.62063657407407402</v>
      </c>
      <c r="E886" s="8">
        <f>INDEX(RawData!$D$2:$D$1048576,MATCH(FmtData!$B$4+(ROW()-10),RawData!$A$2:$A$1048576,0))</f>
        <v>36.8093</v>
      </c>
      <c r="F886">
        <f>INDEX(RawData!$D$2:$D$1048576,MATCH(FmtData!$B$4+(ROW()-10),RawData!$A$2:$A$1048576,0))</f>
        <v>36.8093</v>
      </c>
      <c r="G886">
        <f>INDEX(RawData!E$2:E$1048576,MATCH(FmtData!$B$4+(ROW()-10),RawData!$A$2:$A$1048576,0))</f>
        <v>2477.41</v>
      </c>
      <c r="H886">
        <f>INDEX(RawData!F$2:F$1048576,MATCH(FmtData!$B$4+(ROW()-10),RawData!$A$2:$A$1048576,0))</f>
        <v>-1.0764199999999999</v>
      </c>
      <c r="I886">
        <f>INDEX(RawData!G$2:G$1048576,MATCH(FmtData!$B$4+(ROW()-10),RawData!$A$2:$A$1048576,0))</f>
        <v>-29008.1</v>
      </c>
      <c r="J886">
        <f>INDEX(RawData!H$2:H$1048576,MATCH(FmtData!$B$4+(ROW()-10),RawData!$A$2:$A$1048576,0))</f>
        <v>5.0826799999999998E-2</v>
      </c>
      <c r="K886">
        <f>INDEX(RawData!I$2:I$1048576,MATCH(FmtData!$B$4+(ROW()-10),RawData!$A$2:$A$1048576,0))</f>
        <v>-0.61552499999999999</v>
      </c>
      <c r="L886">
        <f>INDEX(RawData!J$2:J$1048576,MATCH(FmtData!$B$4+(ROW()-10),RawData!$A$2:$A$1048576,0))</f>
        <v>219.3</v>
      </c>
      <c r="M886">
        <f>INDEX(RawData!K$2:K$1048576,MATCH(FmtData!$B$4+(ROW()-10),RawData!$A$2:$A$1048576,0))</f>
        <v>170</v>
      </c>
      <c r="N886">
        <f>INDEX(RawData!L$2:L$1048576,MATCH(FmtData!$B$4+(ROW()-10),RawData!$A$2:$A$1048576,0))</f>
        <v>22.6</v>
      </c>
      <c r="O886">
        <f>INDEX(RawData!M$2:M$1048576,MATCH(FmtData!$B$4+(ROW()-10),RawData!$A$2:$A$1048576,0))</f>
        <v>169.5</v>
      </c>
      <c r="P886">
        <f>INDEX(RawData!N$2:N$1048576,MATCH(FmtData!$B$4+(ROW()-10),RawData!$A$2:$A$1048576,0))</f>
        <v>21.9</v>
      </c>
      <c r="Q886">
        <f>INDEX(RawData!O$2:O$1048576,MATCH(FmtData!$B$4+(ROW()-10),RawData!$A$2:$A$1048576,0))</f>
        <v>175.1</v>
      </c>
      <c r="R886" s="8">
        <f>INDEX(RawData!P$2:P$1048576,MATCH(FmtData!$B$4+(ROW()-10),RawData!$A$2:$A$1048576,0))</f>
        <v>9.8624299999999998</v>
      </c>
      <c r="S886">
        <f>INDEX(RawData!Q$2:Q$1048576,MATCH(FmtData!$B$4+(ROW()-10),RawData!$A$2:$A$1048576,0))</f>
        <v>110.925</v>
      </c>
      <c r="T886" s="8">
        <f>INDEX(RawData!R$2:R$1048576,MATCH(FmtData!$B$4+(ROW()-10),RawData!$A$2:$A$1048576,0))</f>
        <v>1.85121</v>
      </c>
      <c r="U886" s="8">
        <f>INDEX(RawData!S$2:S$1048576,MATCH(FmtData!$B$4+(ROW()-10),RawData!$A$2:$A$1048576,0))</f>
        <v>0.71634500000000001</v>
      </c>
      <c r="V886" s="8">
        <f>INDEX(RawData!T$2:T$1048576,MATCH(FmtData!$B$4+(ROW()-10),RawData!$A$2:$A$1048576,0))</f>
        <v>0.21418999999999999</v>
      </c>
      <c r="W886" s="3">
        <f t="shared" si="271"/>
        <v>-0.52110894000000008</v>
      </c>
      <c r="X886" s="3">
        <f t="shared" si="272"/>
        <v>-0.50425299199999996</v>
      </c>
      <c r="Y886" s="8">
        <f t="shared" si="261"/>
        <v>9.4355781000470049</v>
      </c>
      <c r="Z886" s="8">
        <f t="shared" si="262"/>
        <v>9.4524340480470048</v>
      </c>
      <c r="AA886" s="8">
        <f t="shared" si="273"/>
        <v>9.4440060740470049</v>
      </c>
      <c r="AB886" s="41">
        <v>1</v>
      </c>
      <c r="AC886" s="42" t="str">
        <f t="shared" si="274"/>
        <v>Isco</v>
      </c>
      <c r="AD886" s="5">
        <f t="shared" si="280"/>
        <v>-290.56</v>
      </c>
      <c r="AE886" s="15">
        <f t="shared" si="263"/>
        <v>-127.10839385389795</v>
      </c>
      <c r="AF886" s="15">
        <f t="shared" si="264"/>
        <v>-123.19925859875627</v>
      </c>
      <c r="AG886" s="15">
        <f t="shared" si="265"/>
        <v>-125.15548865404958</v>
      </c>
      <c r="AH886" s="15">
        <f t="shared" si="275"/>
        <v>-125.15548865404958</v>
      </c>
      <c r="AI886" s="17">
        <f t="shared" si="266"/>
        <v>1.1836055010065558</v>
      </c>
      <c r="AJ886" s="17">
        <f t="shared" si="267"/>
        <v>0.92984291819003784</v>
      </c>
      <c r="AK886" s="17">
        <f t="shared" si="268"/>
        <v>0.92509940060161977</v>
      </c>
      <c r="AL886" s="17">
        <f t="shared" si="269"/>
        <v>0.92746711151319594</v>
      </c>
      <c r="AM886" s="17">
        <f t="shared" si="270"/>
        <v>0.92746711151319594</v>
      </c>
      <c r="AN886" s="17">
        <f t="shared" si="276"/>
        <v>-3.7909397958602042E-4</v>
      </c>
      <c r="AO886" s="17">
        <f t="shared" si="277"/>
        <v>9.2746711151319587</v>
      </c>
      <c r="AP886" s="17">
        <f t="shared" si="278"/>
        <v>11.836055010065557</v>
      </c>
      <c r="AQ886" s="17">
        <f t="shared" si="279"/>
        <v>17.081081127517692</v>
      </c>
    </row>
    <row r="887" spans="2:43" x14ac:dyDescent="0.45">
      <c r="B887">
        <f>INDEX(RawData!$A$2:$A$1048576,MATCH(FmtData!$B$4+(ROW()-10),RawData!$A$2:$A$1048576,0))</f>
        <v>1075</v>
      </c>
      <c r="C887" s="23">
        <f>LEFT(INDEX(RawData!$B$2:$B$1048576, MATCH(FmtData!$B$4+(ROW()-10),RawData!$A$2:$A$1048576,0)),10)+MID(INDEX(RawData!$B$2:$B$1048576, MATCH(FmtData!$B$4+(ROW()-10),RawData!$A$2:$A$1048576,0)),12,8)-$B$5/24</f>
        <v>42201.121331018519</v>
      </c>
      <c r="D887" s="7">
        <f>MID(INDEX(RawData!$B$2:$B$1048576, MATCH(FmtData!$B$4+(ROW()-10),RawData!$A$2:$A$1048576,0)),12,8)+$B$5/24</f>
        <v>0.62133101851851857</v>
      </c>
      <c r="E887" s="8">
        <f>INDEX(RawData!$D$2:$D$1048576,MATCH(FmtData!$B$4+(ROW()-10),RawData!$A$2:$A$1048576,0))</f>
        <v>36.825899999999997</v>
      </c>
      <c r="F887">
        <f>INDEX(RawData!$D$2:$D$1048576,MATCH(FmtData!$B$4+(ROW()-10),RawData!$A$2:$A$1048576,0))</f>
        <v>36.825899999999997</v>
      </c>
      <c r="G887">
        <f>INDEX(RawData!E$2:E$1048576,MATCH(FmtData!$B$4+(ROW()-10),RawData!$A$2:$A$1048576,0))</f>
        <v>2484.1799999999998</v>
      </c>
      <c r="H887">
        <f>INDEX(RawData!F$2:F$1048576,MATCH(FmtData!$B$4+(ROW()-10),RawData!$A$2:$A$1048576,0))</f>
        <v>-1.0764199999999999</v>
      </c>
      <c r="I887">
        <f>INDEX(RawData!G$2:G$1048576,MATCH(FmtData!$B$4+(ROW()-10),RawData!$A$2:$A$1048576,0))</f>
        <v>-29008.1</v>
      </c>
      <c r="J887">
        <f>INDEX(RawData!H$2:H$1048576,MATCH(FmtData!$B$4+(ROW()-10),RawData!$A$2:$A$1048576,0))</f>
        <v>5.0845300000000003E-2</v>
      </c>
      <c r="K887">
        <f>INDEX(RawData!I$2:I$1048576,MATCH(FmtData!$B$4+(ROW()-10),RawData!$A$2:$A$1048576,0))</f>
        <v>-0.61477000000000004</v>
      </c>
      <c r="L887">
        <f>INDEX(RawData!J$2:J$1048576,MATCH(FmtData!$B$4+(ROW()-10),RawData!$A$2:$A$1048576,0))</f>
        <v>179.8</v>
      </c>
      <c r="M887">
        <f>INDEX(RawData!K$2:K$1048576,MATCH(FmtData!$B$4+(ROW()-10),RawData!$A$2:$A$1048576,0))</f>
        <v>174.9</v>
      </c>
      <c r="N887">
        <f>INDEX(RawData!L$2:L$1048576,MATCH(FmtData!$B$4+(ROW()-10),RawData!$A$2:$A$1048576,0))</f>
        <v>22.6</v>
      </c>
      <c r="O887">
        <f>INDEX(RawData!M$2:M$1048576,MATCH(FmtData!$B$4+(ROW()-10),RawData!$A$2:$A$1048576,0))</f>
        <v>161.19999999999999</v>
      </c>
      <c r="P887">
        <f>INDEX(RawData!N$2:N$1048576,MATCH(FmtData!$B$4+(ROW()-10),RawData!$A$2:$A$1048576,0))</f>
        <v>21.9</v>
      </c>
      <c r="Q887">
        <f>INDEX(RawData!O$2:O$1048576,MATCH(FmtData!$B$4+(ROW()-10),RawData!$A$2:$A$1048576,0))</f>
        <v>175.2</v>
      </c>
      <c r="R887" s="8">
        <f>INDEX(RawData!P$2:P$1048576,MATCH(FmtData!$B$4+(ROW()-10),RawData!$A$2:$A$1048576,0))</f>
        <v>9.8624299999999998</v>
      </c>
      <c r="S887">
        <f>INDEX(RawData!Q$2:Q$1048576,MATCH(FmtData!$B$4+(ROW()-10),RawData!$A$2:$A$1048576,0))</f>
        <v>110.925</v>
      </c>
      <c r="T887" s="8">
        <f>INDEX(RawData!R$2:R$1048576,MATCH(FmtData!$B$4+(ROW()-10),RawData!$A$2:$A$1048576,0))</f>
        <v>1.85121</v>
      </c>
      <c r="U887" s="8">
        <f>INDEX(RawData!S$2:S$1048576,MATCH(FmtData!$B$4+(ROW()-10),RawData!$A$2:$A$1048576,0))</f>
        <v>0.71625300000000003</v>
      </c>
      <c r="V887" s="8">
        <f>INDEX(RawData!T$2:T$1048576,MATCH(FmtData!$B$4+(ROW()-10),RawData!$A$2:$A$1048576,0))</f>
        <v>0.21341499999999999</v>
      </c>
      <c r="W887" s="3">
        <f t="shared" si="271"/>
        <v>-0.52087526000000017</v>
      </c>
      <c r="X887" s="3">
        <f t="shared" si="272"/>
        <v>-0.50228449200000003</v>
      </c>
      <c r="Y887" s="8">
        <f t="shared" si="261"/>
        <v>9.435811780047004</v>
      </c>
      <c r="Z887" s="8">
        <f t="shared" si="262"/>
        <v>9.4544025480470051</v>
      </c>
      <c r="AA887" s="8">
        <f t="shared" si="273"/>
        <v>9.4451071640470055</v>
      </c>
      <c r="AB887" s="41">
        <v>1</v>
      </c>
      <c r="AC887" s="42" t="str">
        <f t="shared" si="274"/>
        <v>Isco</v>
      </c>
      <c r="AD887" s="5">
        <f t="shared" si="280"/>
        <v>-290.56</v>
      </c>
      <c r="AE887" s="15">
        <f t="shared" si="263"/>
        <v>-127.05429100630477</v>
      </c>
      <c r="AF887" s="15">
        <f t="shared" si="264"/>
        <v>-122.74186774187103</v>
      </c>
      <c r="AG887" s="15">
        <f t="shared" si="265"/>
        <v>-124.90010183067636</v>
      </c>
      <c r="AH887" s="15">
        <f t="shared" si="275"/>
        <v>-124.90010183067636</v>
      </c>
      <c r="AI887" s="17">
        <f t="shared" si="266"/>
        <v>1.1836055010065558</v>
      </c>
      <c r="AJ887" s="17">
        <f t="shared" si="267"/>
        <v>0.92977693545536388</v>
      </c>
      <c r="AK887" s="17">
        <f t="shared" si="268"/>
        <v>0.92454754309036435</v>
      </c>
      <c r="AL887" s="17">
        <f t="shared" si="269"/>
        <v>0.92715731803858714</v>
      </c>
      <c r="AM887" s="17">
        <f t="shared" si="270"/>
        <v>0.92715731803858714</v>
      </c>
      <c r="AN887" s="17">
        <f t="shared" si="276"/>
        <v>2.0544160457769411E-4</v>
      </c>
      <c r="AO887" s="17">
        <f t="shared" si="277"/>
        <v>9.2715731803858716</v>
      </c>
      <c r="AP887" s="17">
        <f t="shared" si="278"/>
        <v>11.836055010065557</v>
      </c>
      <c r="AQ887" s="17">
        <f t="shared" si="279"/>
        <v>17.127758471692978</v>
      </c>
    </row>
    <row r="888" spans="2:43" x14ac:dyDescent="0.45">
      <c r="B888">
        <f>INDEX(RawData!$A$2:$A$1048576,MATCH(FmtData!$B$4+(ROW()-10),RawData!$A$2:$A$1048576,0))</f>
        <v>1076</v>
      </c>
      <c r="C888" s="23">
        <f>LEFT(INDEX(RawData!$B$2:$B$1048576, MATCH(FmtData!$B$4+(ROW()-10),RawData!$A$2:$A$1048576,0)),10)+MID(INDEX(RawData!$B$2:$B$1048576, MATCH(FmtData!$B$4+(ROW()-10),RawData!$A$2:$A$1048576,0)),12,8)-$B$5/24</f>
        <v>42201.122025462966</v>
      </c>
      <c r="D888" s="7">
        <f>MID(INDEX(RawData!$B$2:$B$1048576, MATCH(FmtData!$B$4+(ROW()-10),RawData!$A$2:$A$1048576,0)),12,8)+$B$5/24</f>
        <v>0.62202546296296291</v>
      </c>
      <c r="E888" s="8">
        <f>INDEX(RawData!$D$2:$D$1048576,MATCH(FmtData!$B$4+(ROW()-10),RawData!$A$2:$A$1048576,0))</f>
        <v>36.842399999999998</v>
      </c>
      <c r="F888">
        <f>INDEX(RawData!$D$2:$D$1048576,MATCH(FmtData!$B$4+(ROW()-10),RawData!$A$2:$A$1048576,0))</f>
        <v>36.842399999999998</v>
      </c>
      <c r="G888">
        <f>INDEX(RawData!E$2:E$1048576,MATCH(FmtData!$B$4+(ROW()-10),RawData!$A$2:$A$1048576,0))</f>
        <v>2490.9499999999998</v>
      </c>
      <c r="H888">
        <f>INDEX(RawData!F$2:F$1048576,MATCH(FmtData!$B$4+(ROW()-10),RawData!$A$2:$A$1048576,0))</f>
        <v>-1.0764199999999999</v>
      </c>
      <c r="I888">
        <f>INDEX(RawData!G$2:G$1048576,MATCH(FmtData!$B$4+(ROW()-10),RawData!$A$2:$A$1048576,0))</f>
        <v>-29008.1</v>
      </c>
      <c r="J888">
        <f>INDEX(RawData!H$2:H$1048576,MATCH(FmtData!$B$4+(ROW()-10),RawData!$A$2:$A$1048576,0))</f>
        <v>5.0845300000000003E-2</v>
      </c>
      <c r="K888">
        <f>INDEX(RawData!I$2:I$1048576,MATCH(FmtData!$B$4+(ROW()-10),RawData!$A$2:$A$1048576,0))</f>
        <v>-0.61458100000000004</v>
      </c>
      <c r="L888">
        <f>INDEX(RawData!J$2:J$1048576,MATCH(FmtData!$B$4+(ROW()-10),RawData!$A$2:$A$1048576,0))</f>
        <v>172.2</v>
      </c>
      <c r="M888">
        <f>INDEX(RawData!K$2:K$1048576,MATCH(FmtData!$B$4+(ROW()-10),RawData!$A$2:$A$1048576,0))</f>
        <v>177.9</v>
      </c>
      <c r="N888">
        <f>INDEX(RawData!L$2:L$1048576,MATCH(FmtData!$B$4+(ROW()-10),RawData!$A$2:$A$1048576,0))</f>
        <v>22.6</v>
      </c>
      <c r="O888">
        <f>INDEX(RawData!M$2:M$1048576,MATCH(FmtData!$B$4+(ROW()-10),RawData!$A$2:$A$1048576,0))</f>
        <v>164.6</v>
      </c>
      <c r="P888">
        <f>INDEX(RawData!N$2:N$1048576,MATCH(FmtData!$B$4+(ROW()-10),RawData!$A$2:$A$1048576,0))</f>
        <v>21.9</v>
      </c>
      <c r="Q888">
        <f>INDEX(RawData!O$2:O$1048576,MATCH(FmtData!$B$4+(ROW()-10),RawData!$A$2:$A$1048576,0))</f>
        <v>175.4</v>
      </c>
      <c r="R888" s="8">
        <f>INDEX(RawData!P$2:P$1048576,MATCH(FmtData!$B$4+(ROW()-10),RawData!$A$2:$A$1048576,0))</f>
        <v>9.8624299999999998</v>
      </c>
      <c r="S888">
        <f>INDEX(RawData!Q$2:Q$1048576,MATCH(FmtData!$B$4+(ROW()-10),RawData!$A$2:$A$1048576,0))</f>
        <v>110.925</v>
      </c>
      <c r="T888" s="8">
        <f>INDEX(RawData!R$2:R$1048576,MATCH(FmtData!$B$4+(ROW()-10),RawData!$A$2:$A$1048576,0))</f>
        <v>1.85121</v>
      </c>
      <c r="U888" s="8">
        <f>INDEX(RawData!S$2:S$1048576,MATCH(FmtData!$B$4+(ROW()-10),RawData!$A$2:$A$1048576,0))</f>
        <v>0.71616199999999997</v>
      </c>
      <c r="V888" s="8">
        <f>INDEX(RawData!T$2:T$1048576,MATCH(FmtData!$B$4+(ROW()-10),RawData!$A$2:$A$1048576,0))</f>
        <v>0.213228</v>
      </c>
      <c r="W888" s="3">
        <f t="shared" si="271"/>
        <v>-0.52064412000000004</v>
      </c>
      <c r="X888" s="3">
        <f t="shared" si="272"/>
        <v>-0.50180951200000001</v>
      </c>
      <c r="Y888" s="8">
        <f t="shared" si="261"/>
        <v>9.4360429200470044</v>
      </c>
      <c r="Z888" s="8">
        <f t="shared" si="262"/>
        <v>9.454877528047005</v>
      </c>
      <c r="AA888" s="8">
        <f t="shared" si="273"/>
        <v>9.4454602240470038</v>
      </c>
      <c r="AB888" s="41">
        <v>1</v>
      </c>
      <c r="AC888" s="42" t="str">
        <f t="shared" si="274"/>
        <v>Isco</v>
      </c>
      <c r="AD888" s="5">
        <f t="shared" si="280"/>
        <v>-290.56</v>
      </c>
      <c r="AE888" s="15">
        <f t="shared" si="263"/>
        <v>-127.00077372068938</v>
      </c>
      <c r="AF888" s="15">
        <f t="shared" si="264"/>
        <v>-122.6314765642253</v>
      </c>
      <c r="AG888" s="15">
        <f t="shared" si="265"/>
        <v>-124.81820107459373</v>
      </c>
      <c r="AH888" s="15">
        <f t="shared" si="275"/>
        <v>-124.81820107459373</v>
      </c>
      <c r="AI888" s="17">
        <f t="shared" si="266"/>
        <v>1.1836055010065558</v>
      </c>
      <c r="AJ888" s="17">
        <f t="shared" si="267"/>
        <v>0.92971167607248817</v>
      </c>
      <c r="AK888" s="17">
        <f t="shared" si="268"/>
        <v>0.92441445102275244</v>
      </c>
      <c r="AL888" s="17">
        <f t="shared" si="269"/>
        <v>0.92705801327438686</v>
      </c>
      <c r="AM888" s="17">
        <f t="shared" si="270"/>
        <v>0.92705801327438686</v>
      </c>
      <c r="AN888" s="17">
        <f t="shared" si="276"/>
        <v>2.0612681616583028E-4</v>
      </c>
      <c r="AO888" s="17">
        <f t="shared" si="277"/>
        <v>9.2705801327438682</v>
      </c>
      <c r="AP888" s="17">
        <f t="shared" si="278"/>
        <v>11.836055010065557</v>
      </c>
      <c r="AQ888" s="17">
        <f t="shared" si="279"/>
        <v>17.174435815868261</v>
      </c>
    </row>
    <row r="889" spans="2:43" x14ac:dyDescent="0.45">
      <c r="B889">
        <f>INDEX(RawData!$A$2:$A$1048576,MATCH(FmtData!$B$4+(ROW()-10),RawData!$A$2:$A$1048576,0))</f>
        <v>1077</v>
      </c>
      <c r="C889" s="23">
        <f>LEFT(INDEX(RawData!$B$2:$B$1048576, MATCH(FmtData!$B$4+(ROW()-10),RawData!$A$2:$A$1048576,0)),10)+MID(INDEX(RawData!$B$2:$B$1048576, MATCH(FmtData!$B$4+(ROW()-10),RawData!$A$2:$A$1048576,0)),12,8)-$B$5/24</f>
        <v>42201.122731481482</v>
      </c>
      <c r="D889" s="7">
        <f>MID(INDEX(RawData!$B$2:$B$1048576, MATCH(FmtData!$B$4+(ROW()-10),RawData!$A$2:$A$1048576,0)),12,8)+$B$5/24</f>
        <v>0.6227314814814815</v>
      </c>
      <c r="E889" s="8">
        <f>INDEX(RawData!$D$2:$D$1048576,MATCH(FmtData!$B$4+(ROW()-10),RawData!$A$2:$A$1048576,0))</f>
        <v>36.859099999999998</v>
      </c>
      <c r="F889">
        <f>INDEX(RawData!$D$2:$D$1048576,MATCH(FmtData!$B$4+(ROW()-10),RawData!$A$2:$A$1048576,0))</f>
        <v>36.859099999999998</v>
      </c>
      <c r="G889">
        <f>INDEX(RawData!E$2:E$1048576,MATCH(FmtData!$B$4+(ROW()-10),RawData!$A$2:$A$1048576,0))</f>
        <v>2501.41</v>
      </c>
      <c r="H889">
        <f>INDEX(RawData!F$2:F$1048576,MATCH(FmtData!$B$4+(ROW()-10),RawData!$A$2:$A$1048576,0))</f>
        <v>-1.0764199999999999</v>
      </c>
      <c r="I889">
        <f>INDEX(RawData!G$2:G$1048576,MATCH(FmtData!$B$4+(ROW()-10),RawData!$A$2:$A$1048576,0))</f>
        <v>-29008.1</v>
      </c>
      <c r="J889">
        <f>INDEX(RawData!H$2:H$1048576,MATCH(FmtData!$B$4+(ROW()-10),RawData!$A$2:$A$1048576,0))</f>
        <v>5.0826799999999998E-2</v>
      </c>
      <c r="K889">
        <f>INDEX(RawData!I$2:I$1048576,MATCH(FmtData!$B$4+(ROW()-10),RawData!$A$2:$A$1048576,0))</f>
        <v>-0.61495900000000003</v>
      </c>
      <c r="L889">
        <f>INDEX(RawData!J$2:J$1048576,MATCH(FmtData!$B$4+(ROW()-10),RawData!$A$2:$A$1048576,0))</f>
        <v>164.1</v>
      </c>
      <c r="M889">
        <f>INDEX(RawData!K$2:K$1048576,MATCH(FmtData!$B$4+(ROW()-10),RawData!$A$2:$A$1048576,0))</f>
        <v>173.3</v>
      </c>
      <c r="N889">
        <f>INDEX(RawData!L$2:L$1048576,MATCH(FmtData!$B$4+(ROW()-10),RawData!$A$2:$A$1048576,0))</f>
        <v>22.6</v>
      </c>
      <c r="O889">
        <f>INDEX(RawData!M$2:M$1048576,MATCH(FmtData!$B$4+(ROW()-10),RawData!$A$2:$A$1048576,0))</f>
        <v>155.4</v>
      </c>
      <c r="P889">
        <f>INDEX(RawData!N$2:N$1048576,MATCH(FmtData!$B$4+(ROW()-10),RawData!$A$2:$A$1048576,0))</f>
        <v>21.9</v>
      </c>
      <c r="Q889">
        <f>INDEX(RawData!O$2:O$1048576,MATCH(FmtData!$B$4+(ROW()-10),RawData!$A$2:$A$1048576,0))</f>
        <v>175.5</v>
      </c>
      <c r="R889" s="8">
        <f>INDEX(RawData!P$2:P$1048576,MATCH(FmtData!$B$4+(ROW()-10),RawData!$A$2:$A$1048576,0))</f>
        <v>9.8624299999999998</v>
      </c>
      <c r="S889">
        <f>INDEX(RawData!Q$2:Q$1048576,MATCH(FmtData!$B$4+(ROW()-10),RawData!$A$2:$A$1048576,0))</f>
        <v>110.925</v>
      </c>
      <c r="T889" s="8">
        <f>INDEX(RawData!R$2:R$1048576,MATCH(FmtData!$B$4+(ROW()-10),RawData!$A$2:$A$1048576,0))</f>
        <v>1.85121</v>
      </c>
      <c r="U889" s="8">
        <f>INDEX(RawData!S$2:S$1048576,MATCH(FmtData!$B$4+(ROW()-10),RawData!$A$2:$A$1048576,0))</f>
        <v>0.71664899999999998</v>
      </c>
      <c r="V889" s="8">
        <f>INDEX(RawData!T$2:T$1048576,MATCH(FmtData!$B$4+(ROW()-10),RawData!$A$2:$A$1048576,0))</f>
        <v>0.214004</v>
      </c>
      <c r="W889" s="3">
        <f t="shared" si="271"/>
        <v>-0.52188109999999999</v>
      </c>
      <c r="X889" s="3">
        <f t="shared" si="272"/>
        <v>-0.50378055200000005</v>
      </c>
      <c r="Y889" s="8">
        <f t="shared" si="261"/>
        <v>9.4348059400470046</v>
      </c>
      <c r="Z889" s="8">
        <f t="shared" si="262"/>
        <v>9.4529064880470042</v>
      </c>
      <c r="AA889" s="8">
        <f t="shared" si="273"/>
        <v>9.4438562140470044</v>
      </c>
      <c r="AB889" s="41">
        <v>1</v>
      </c>
      <c r="AC889" s="42" t="str">
        <f t="shared" si="274"/>
        <v>Isco</v>
      </c>
      <c r="AD889" s="5">
        <f t="shared" si="280"/>
        <v>-290.56</v>
      </c>
      <c r="AE889" s="15">
        <f t="shared" si="263"/>
        <v>-127.28715031904426</v>
      </c>
      <c r="AF889" s="15">
        <f t="shared" si="264"/>
        <v>-123.08950135064902</v>
      </c>
      <c r="AG889" s="15">
        <f t="shared" si="265"/>
        <v>-125.19024279595362</v>
      </c>
      <c r="AH889" s="15">
        <f t="shared" si="275"/>
        <v>-125.19024279595362</v>
      </c>
      <c r="AI889" s="17">
        <f t="shared" si="266"/>
        <v>1.1836055010065558</v>
      </c>
      <c r="AJ889" s="17">
        <f t="shared" si="267"/>
        <v>0.93006099255006713</v>
      </c>
      <c r="AK889" s="17">
        <f t="shared" si="268"/>
        <v>0.92496691470825221</v>
      </c>
      <c r="AL889" s="17">
        <f t="shared" si="269"/>
        <v>0.92750928555121004</v>
      </c>
      <c r="AM889" s="17">
        <f t="shared" si="270"/>
        <v>0.92750928555121004</v>
      </c>
      <c r="AN889" s="17">
        <f t="shared" si="276"/>
        <v>-1.4652590804520305E-4</v>
      </c>
      <c r="AO889" s="17">
        <f t="shared" si="277"/>
        <v>9.2750928555121011</v>
      </c>
      <c r="AP889" s="17">
        <f t="shared" si="278"/>
        <v>11.836055010065557</v>
      </c>
      <c r="AQ889" s="17">
        <f t="shared" si="279"/>
        <v>17.24655472577572</v>
      </c>
    </row>
    <row r="890" spans="2:43" x14ac:dyDescent="0.45">
      <c r="B890">
        <f>INDEX(RawData!$A$2:$A$1048576,MATCH(FmtData!$B$4+(ROW()-10),RawData!$A$2:$A$1048576,0))</f>
        <v>1078</v>
      </c>
      <c r="C890" s="23">
        <f>LEFT(INDEX(RawData!$B$2:$B$1048576, MATCH(FmtData!$B$4+(ROW()-10),RawData!$A$2:$A$1048576,0)),10)+MID(INDEX(RawData!$B$2:$B$1048576, MATCH(FmtData!$B$4+(ROW()-10),RawData!$A$2:$A$1048576,0)),12,8)-$B$5/24</f>
        <v>42201.123425925929</v>
      </c>
      <c r="D890" s="7">
        <f>MID(INDEX(RawData!$B$2:$B$1048576, MATCH(FmtData!$B$4+(ROW()-10),RawData!$A$2:$A$1048576,0)),12,8)+$B$5/24</f>
        <v>0.62342592592592583</v>
      </c>
      <c r="E890" s="8">
        <f>INDEX(RawData!$D$2:$D$1048576,MATCH(FmtData!$B$4+(ROW()-10),RawData!$A$2:$A$1048576,0))</f>
        <v>36.875700000000002</v>
      </c>
      <c r="F890">
        <f>INDEX(RawData!$D$2:$D$1048576,MATCH(FmtData!$B$4+(ROW()-10),RawData!$A$2:$A$1048576,0))</f>
        <v>36.875700000000002</v>
      </c>
      <c r="G890">
        <f>INDEX(RawData!E$2:E$1048576,MATCH(FmtData!$B$4+(ROW()-10),RawData!$A$2:$A$1048576,0))</f>
        <v>2499.56</v>
      </c>
      <c r="H890">
        <f>INDEX(RawData!F$2:F$1048576,MATCH(FmtData!$B$4+(ROW()-10),RawData!$A$2:$A$1048576,0))</f>
        <v>-1.0764199999999999</v>
      </c>
      <c r="I890">
        <f>INDEX(RawData!G$2:G$1048576,MATCH(FmtData!$B$4+(ROW()-10),RawData!$A$2:$A$1048576,0))</f>
        <v>-29008.1</v>
      </c>
      <c r="J890">
        <f>INDEX(RawData!H$2:H$1048576,MATCH(FmtData!$B$4+(ROW()-10),RawData!$A$2:$A$1048576,0))</f>
        <v>5.0845300000000003E-2</v>
      </c>
      <c r="K890">
        <f>INDEX(RawData!I$2:I$1048576,MATCH(FmtData!$B$4+(ROW()-10),RawData!$A$2:$A$1048576,0))</f>
        <v>-0.61495900000000003</v>
      </c>
      <c r="L890">
        <f>INDEX(RawData!J$2:J$1048576,MATCH(FmtData!$B$4+(ROW()-10),RawData!$A$2:$A$1048576,0))</f>
        <v>171.7</v>
      </c>
      <c r="M890">
        <f>INDEX(RawData!K$2:K$1048576,MATCH(FmtData!$B$4+(ROW()-10),RawData!$A$2:$A$1048576,0))</f>
        <v>170.5</v>
      </c>
      <c r="N890">
        <f>INDEX(RawData!L$2:L$1048576,MATCH(FmtData!$B$4+(ROW()-10),RawData!$A$2:$A$1048576,0))</f>
        <v>22.6</v>
      </c>
      <c r="O890">
        <f>INDEX(RawData!M$2:M$1048576,MATCH(FmtData!$B$4+(ROW()-10),RawData!$A$2:$A$1048576,0))</f>
        <v>153.30000000000001</v>
      </c>
      <c r="P890">
        <f>INDEX(RawData!N$2:N$1048576,MATCH(FmtData!$B$4+(ROW()-10),RawData!$A$2:$A$1048576,0))</f>
        <v>21.9</v>
      </c>
      <c r="Q890">
        <f>INDEX(RawData!O$2:O$1048576,MATCH(FmtData!$B$4+(ROW()-10),RawData!$A$2:$A$1048576,0))</f>
        <v>175.5</v>
      </c>
      <c r="R890" s="8">
        <f>INDEX(RawData!P$2:P$1048576,MATCH(FmtData!$B$4+(ROW()-10),RawData!$A$2:$A$1048576,0))</f>
        <v>9.8624299999999998</v>
      </c>
      <c r="S890">
        <f>INDEX(RawData!Q$2:Q$1048576,MATCH(FmtData!$B$4+(ROW()-10),RawData!$A$2:$A$1048576,0))</f>
        <v>110.925</v>
      </c>
      <c r="T890" s="8">
        <f>INDEX(RawData!R$2:R$1048576,MATCH(FmtData!$B$4+(ROW()-10),RawData!$A$2:$A$1048576,0))</f>
        <v>1.85121</v>
      </c>
      <c r="U890" s="8">
        <f>INDEX(RawData!S$2:S$1048576,MATCH(FmtData!$B$4+(ROW()-10),RawData!$A$2:$A$1048576,0))</f>
        <v>0.71634500000000001</v>
      </c>
      <c r="V890" s="8">
        <f>INDEX(RawData!T$2:T$1048576,MATCH(FmtData!$B$4+(ROW()-10),RawData!$A$2:$A$1048576,0))</f>
        <v>0.21313499999999999</v>
      </c>
      <c r="W890" s="3">
        <f t="shared" si="271"/>
        <v>-0.52110894000000008</v>
      </c>
      <c r="X890" s="3">
        <f t="shared" si="272"/>
        <v>-0.501573292</v>
      </c>
      <c r="Y890" s="8">
        <f t="shared" si="261"/>
        <v>9.4355781000470049</v>
      </c>
      <c r="Z890" s="8">
        <f t="shared" si="262"/>
        <v>9.4551137480470047</v>
      </c>
      <c r="AA890" s="8">
        <f t="shared" si="273"/>
        <v>9.4453459240470039</v>
      </c>
      <c r="AB890" s="41">
        <v>1</v>
      </c>
      <c r="AC890" s="42" t="str">
        <f t="shared" si="274"/>
        <v>Isco</v>
      </c>
      <c r="AD890" s="5">
        <f t="shared" si="280"/>
        <v>-290.56</v>
      </c>
      <c r="AE890" s="15">
        <f t="shared" si="263"/>
        <v>-127.10839385389795</v>
      </c>
      <c r="AF890" s="15">
        <f t="shared" si="264"/>
        <v>-122.57657220278611</v>
      </c>
      <c r="AG890" s="15">
        <f t="shared" si="265"/>
        <v>-124.84471634665226</v>
      </c>
      <c r="AH890" s="15">
        <f t="shared" si="275"/>
        <v>-124.84471634665226</v>
      </c>
      <c r="AI890" s="17">
        <f t="shared" si="266"/>
        <v>1.1836055010065558</v>
      </c>
      <c r="AJ890" s="17">
        <f t="shared" si="267"/>
        <v>0.92984291819003784</v>
      </c>
      <c r="AK890" s="17">
        <f t="shared" si="268"/>
        <v>0.92434827037180423</v>
      </c>
      <c r="AL890" s="17">
        <f t="shared" si="269"/>
        <v>0.92709016074458317</v>
      </c>
      <c r="AM890" s="17">
        <f t="shared" si="270"/>
        <v>0.92709016074458317</v>
      </c>
      <c r="AN890" s="17">
        <f t="shared" si="276"/>
        <v>3.250617721994864E-5</v>
      </c>
      <c r="AO890" s="17">
        <f t="shared" si="277"/>
        <v>9.2709016074458326</v>
      </c>
      <c r="AP890" s="17">
        <f t="shared" si="278"/>
        <v>11.836055010065557</v>
      </c>
      <c r="AQ890" s="17">
        <f t="shared" si="279"/>
        <v>17.23379946924333</v>
      </c>
    </row>
    <row r="891" spans="2:43" x14ac:dyDescent="0.45">
      <c r="B891">
        <f>INDEX(RawData!$A$2:$A$1048576,MATCH(FmtData!$B$4+(ROW()-10),RawData!$A$2:$A$1048576,0))</f>
        <v>1079</v>
      </c>
      <c r="C891" s="23">
        <f>LEFT(INDEX(RawData!$B$2:$B$1048576, MATCH(FmtData!$B$4+(ROW()-10),RawData!$A$2:$A$1048576,0)),10)+MID(INDEX(RawData!$B$2:$B$1048576, MATCH(FmtData!$B$4+(ROW()-10),RawData!$A$2:$A$1048576,0)),12,8)-$B$5/24</f>
        <v>42201.124120370368</v>
      </c>
      <c r="D891" s="7">
        <f>MID(INDEX(RawData!$B$2:$B$1048576, MATCH(FmtData!$B$4+(ROW()-10),RawData!$A$2:$A$1048576,0)),12,8)+$B$5/24</f>
        <v>0.62412037037037038</v>
      </c>
      <c r="E891" s="8">
        <f>INDEX(RawData!$D$2:$D$1048576,MATCH(FmtData!$B$4+(ROW()-10),RawData!$A$2:$A$1048576,0))</f>
        <v>36.892299999999999</v>
      </c>
      <c r="F891">
        <f>INDEX(RawData!$D$2:$D$1048576,MATCH(FmtData!$B$4+(ROW()-10),RawData!$A$2:$A$1048576,0))</f>
        <v>36.892299999999999</v>
      </c>
      <c r="G891">
        <f>INDEX(RawData!E$2:E$1048576,MATCH(FmtData!$B$4+(ROW()-10),RawData!$A$2:$A$1048576,0))</f>
        <v>2488.79</v>
      </c>
      <c r="H891">
        <f>INDEX(RawData!F$2:F$1048576,MATCH(FmtData!$B$4+(ROW()-10),RawData!$A$2:$A$1048576,0))</f>
        <v>-1.0764199999999999</v>
      </c>
      <c r="I891">
        <f>INDEX(RawData!G$2:G$1048576,MATCH(FmtData!$B$4+(ROW()-10),RawData!$A$2:$A$1048576,0))</f>
        <v>-29008.1</v>
      </c>
      <c r="J891">
        <f>INDEX(RawData!H$2:H$1048576,MATCH(FmtData!$B$4+(ROW()-10),RawData!$A$2:$A$1048576,0))</f>
        <v>5.0845300000000003E-2</v>
      </c>
      <c r="K891">
        <f>INDEX(RawData!I$2:I$1048576,MATCH(FmtData!$B$4+(ROW()-10),RawData!$A$2:$A$1048576,0))</f>
        <v>-0.61514800000000003</v>
      </c>
      <c r="L891">
        <f>INDEX(RawData!J$2:J$1048576,MATCH(FmtData!$B$4+(ROW()-10),RawData!$A$2:$A$1048576,0))</f>
        <v>226.9</v>
      </c>
      <c r="M891">
        <f>INDEX(RawData!K$2:K$1048576,MATCH(FmtData!$B$4+(ROW()-10),RawData!$A$2:$A$1048576,0))</f>
        <v>174.1</v>
      </c>
      <c r="N891">
        <f>INDEX(RawData!L$2:L$1048576,MATCH(FmtData!$B$4+(ROW()-10),RawData!$A$2:$A$1048576,0))</f>
        <v>22.6</v>
      </c>
      <c r="O891">
        <f>INDEX(RawData!M$2:M$1048576,MATCH(FmtData!$B$4+(ROW()-10),RawData!$A$2:$A$1048576,0))</f>
        <v>171.9</v>
      </c>
      <c r="P891">
        <f>INDEX(RawData!N$2:N$1048576,MATCH(FmtData!$B$4+(ROW()-10),RawData!$A$2:$A$1048576,0))</f>
        <v>21.9</v>
      </c>
      <c r="Q891">
        <f>INDEX(RawData!O$2:O$1048576,MATCH(FmtData!$B$4+(ROW()-10),RawData!$A$2:$A$1048576,0))</f>
        <v>175.5</v>
      </c>
      <c r="R891" s="8">
        <f>INDEX(RawData!P$2:P$1048576,MATCH(FmtData!$B$4+(ROW()-10),RawData!$A$2:$A$1048576,0))</f>
        <v>9.8624299999999998</v>
      </c>
      <c r="S891">
        <f>INDEX(RawData!Q$2:Q$1048576,MATCH(FmtData!$B$4+(ROW()-10),RawData!$A$2:$A$1048576,0))</f>
        <v>110.925</v>
      </c>
      <c r="T891" s="8">
        <f>INDEX(RawData!R$2:R$1048576,MATCH(FmtData!$B$4+(ROW()-10),RawData!$A$2:$A$1048576,0))</f>
        <v>1.85121</v>
      </c>
      <c r="U891" s="8">
        <f>INDEX(RawData!S$2:S$1048576,MATCH(FmtData!$B$4+(ROW()-10),RawData!$A$2:$A$1048576,0))</f>
        <v>0.71616199999999997</v>
      </c>
      <c r="V891" s="8">
        <f>INDEX(RawData!T$2:T$1048576,MATCH(FmtData!$B$4+(ROW()-10),RawData!$A$2:$A$1048576,0))</f>
        <v>0.213508</v>
      </c>
      <c r="W891" s="3">
        <f t="shared" si="271"/>
        <v>-0.52064412000000004</v>
      </c>
      <c r="X891" s="3">
        <f t="shared" si="272"/>
        <v>-0.50252071200000004</v>
      </c>
      <c r="Y891" s="8">
        <f t="shared" si="261"/>
        <v>9.4360429200470044</v>
      </c>
      <c r="Z891" s="8">
        <f t="shared" si="262"/>
        <v>9.4541663280470036</v>
      </c>
      <c r="AA891" s="8">
        <f t="shared" si="273"/>
        <v>9.4451046240470049</v>
      </c>
      <c r="AB891" s="41">
        <v>1</v>
      </c>
      <c r="AC891" s="42" t="str">
        <f t="shared" si="274"/>
        <v>Isco</v>
      </c>
      <c r="AD891" s="5">
        <f t="shared" si="280"/>
        <v>-290.56</v>
      </c>
      <c r="AE891" s="15">
        <f t="shared" si="263"/>
        <v>-127.00077372068938</v>
      </c>
      <c r="AF891" s="15">
        <f t="shared" si="264"/>
        <v>-122.79676423104968</v>
      </c>
      <c r="AG891" s="15">
        <f t="shared" si="265"/>
        <v>-124.90069102360712</v>
      </c>
      <c r="AH891" s="15">
        <f t="shared" si="275"/>
        <v>-124.90069102360712</v>
      </c>
      <c r="AI891" s="17">
        <f t="shared" si="266"/>
        <v>1.1836055010065558</v>
      </c>
      <c r="AJ891" s="17">
        <f t="shared" si="267"/>
        <v>0.92971167607248817</v>
      </c>
      <c r="AK891" s="17">
        <f t="shared" si="268"/>
        <v>0.92461374278626418</v>
      </c>
      <c r="AL891" s="17">
        <f t="shared" si="269"/>
        <v>0.92715803251279227</v>
      </c>
      <c r="AM891" s="17">
        <f t="shared" si="270"/>
        <v>0.92715803251279227</v>
      </c>
      <c r="AN891" s="17">
        <f t="shared" si="276"/>
        <v>-3.5365590989155926E-5</v>
      </c>
      <c r="AO891" s="17">
        <f t="shared" si="277"/>
        <v>9.271580325127923</v>
      </c>
      <c r="AP891" s="17">
        <f t="shared" si="278"/>
        <v>11.836055010065557</v>
      </c>
      <c r="AQ891" s="17">
        <f t="shared" si="279"/>
        <v>17.159543192025041</v>
      </c>
    </row>
    <row r="892" spans="2:43" x14ac:dyDescent="0.45">
      <c r="B892">
        <f>INDEX(RawData!$A$2:$A$1048576,MATCH(FmtData!$B$4+(ROW()-10),RawData!$A$2:$A$1048576,0))</f>
        <v>1080</v>
      </c>
      <c r="C892" s="23">
        <f>LEFT(INDEX(RawData!$B$2:$B$1048576, MATCH(FmtData!$B$4+(ROW()-10),RawData!$A$2:$A$1048576,0)),10)+MID(INDEX(RawData!$B$2:$B$1048576, MATCH(FmtData!$B$4+(ROW()-10),RawData!$A$2:$A$1048576,0)),12,8)-$B$5/24</f>
        <v>42201.124803240738</v>
      </c>
      <c r="D892" s="7">
        <f>MID(INDEX(RawData!$B$2:$B$1048576, MATCH(FmtData!$B$4+(ROW()-10),RawData!$A$2:$A$1048576,0)),12,8)+$B$5/24</f>
        <v>0.62480324074074067</v>
      </c>
      <c r="E892" s="8">
        <f>INDEX(RawData!$D$2:$D$1048576,MATCH(FmtData!$B$4+(ROW()-10),RawData!$A$2:$A$1048576,0))</f>
        <v>36.908799999999999</v>
      </c>
      <c r="F892">
        <f>INDEX(RawData!$D$2:$D$1048576,MATCH(FmtData!$B$4+(ROW()-10),RawData!$A$2:$A$1048576,0))</f>
        <v>36.908799999999999</v>
      </c>
      <c r="G892">
        <f>INDEX(RawData!E$2:E$1048576,MATCH(FmtData!$B$4+(ROW()-10),RawData!$A$2:$A$1048576,0))</f>
        <v>2501.41</v>
      </c>
      <c r="H892">
        <f>INDEX(RawData!F$2:F$1048576,MATCH(FmtData!$B$4+(ROW()-10),RawData!$A$2:$A$1048576,0))</f>
        <v>-1.0764199999999999</v>
      </c>
      <c r="I892">
        <f>INDEX(RawData!G$2:G$1048576,MATCH(FmtData!$B$4+(ROW()-10),RawData!$A$2:$A$1048576,0))</f>
        <v>-29008.1</v>
      </c>
      <c r="J892">
        <f>INDEX(RawData!H$2:H$1048576,MATCH(FmtData!$B$4+(ROW()-10),RawData!$A$2:$A$1048576,0))</f>
        <v>5.0845300000000003E-2</v>
      </c>
      <c r="K892">
        <f>INDEX(RawData!I$2:I$1048576,MATCH(FmtData!$B$4+(ROW()-10),RawData!$A$2:$A$1048576,0))</f>
        <v>-0.61533599999999999</v>
      </c>
      <c r="L892">
        <f>INDEX(RawData!J$2:J$1048576,MATCH(FmtData!$B$4+(ROW()-10),RawData!$A$2:$A$1048576,0))</f>
        <v>181.4</v>
      </c>
      <c r="M892">
        <f>INDEX(RawData!K$2:K$1048576,MATCH(FmtData!$B$4+(ROW()-10),RawData!$A$2:$A$1048576,0))</f>
        <v>177.7</v>
      </c>
      <c r="N892">
        <f>INDEX(RawData!L$2:L$1048576,MATCH(FmtData!$B$4+(ROW()-10),RawData!$A$2:$A$1048576,0))</f>
        <v>22.6</v>
      </c>
      <c r="O892">
        <f>INDEX(RawData!M$2:M$1048576,MATCH(FmtData!$B$4+(ROW()-10),RawData!$A$2:$A$1048576,0))</f>
        <v>166.6</v>
      </c>
      <c r="P892">
        <f>INDEX(RawData!N$2:N$1048576,MATCH(FmtData!$B$4+(ROW()-10),RawData!$A$2:$A$1048576,0))</f>
        <v>21.9</v>
      </c>
      <c r="Q892">
        <f>INDEX(RawData!O$2:O$1048576,MATCH(FmtData!$B$4+(ROW()-10),RawData!$A$2:$A$1048576,0))</f>
        <v>175.6</v>
      </c>
      <c r="R892" s="8">
        <f>INDEX(RawData!P$2:P$1048576,MATCH(FmtData!$B$4+(ROW()-10),RawData!$A$2:$A$1048576,0))</f>
        <v>9.8624299999999998</v>
      </c>
      <c r="S892">
        <f>INDEX(RawData!Q$2:Q$1048576,MATCH(FmtData!$B$4+(ROW()-10),RawData!$A$2:$A$1048576,0))</f>
        <v>110.925</v>
      </c>
      <c r="T892" s="8">
        <f>INDEX(RawData!R$2:R$1048576,MATCH(FmtData!$B$4+(ROW()-10),RawData!$A$2:$A$1048576,0))</f>
        <v>1.85121</v>
      </c>
      <c r="U892" s="8">
        <f>INDEX(RawData!S$2:S$1048576,MATCH(FmtData!$B$4+(ROW()-10),RawData!$A$2:$A$1048576,0))</f>
        <v>0.71643599999999996</v>
      </c>
      <c r="V892" s="8">
        <f>INDEX(RawData!T$2:T$1048576,MATCH(FmtData!$B$4+(ROW()-10),RawData!$A$2:$A$1048576,0))</f>
        <v>0.213508</v>
      </c>
      <c r="W892" s="3">
        <f t="shared" si="271"/>
        <v>-0.52134007999999998</v>
      </c>
      <c r="X892" s="3">
        <f t="shared" si="272"/>
        <v>-0.50252071200000004</v>
      </c>
      <c r="Y892" s="8">
        <f t="shared" si="261"/>
        <v>9.4353469600470046</v>
      </c>
      <c r="Z892" s="8">
        <f t="shared" si="262"/>
        <v>9.4541663280470036</v>
      </c>
      <c r="AA892" s="8">
        <f t="shared" si="273"/>
        <v>9.4447566440470041</v>
      </c>
      <c r="AB892" s="41">
        <v>1</v>
      </c>
      <c r="AC892" s="42" t="str">
        <f t="shared" si="274"/>
        <v>Isco</v>
      </c>
      <c r="AD892" s="5">
        <f t="shared" si="280"/>
        <v>-290.56</v>
      </c>
      <c r="AE892" s="15">
        <f t="shared" si="263"/>
        <v>-127.16190611466709</v>
      </c>
      <c r="AF892" s="15">
        <f t="shared" si="264"/>
        <v>-122.79676423104968</v>
      </c>
      <c r="AG892" s="15">
        <f t="shared" si="265"/>
        <v>-124.98140760009505</v>
      </c>
      <c r="AH892" s="15">
        <f t="shared" si="275"/>
        <v>-124.98140760009505</v>
      </c>
      <c r="AI892" s="17">
        <f t="shared" si="266"/>
        <v>1.1836055010065558</v>
      </c>
      <c r="AJ892" s="17">
        <f t="shared" si="267"/>
        <v>0.92990818986995782</v>
      </c>
      <c r="AK892" s="17">
        <f t="shared" si="268"/>
        <v>0.92461374278626418</v>
      </c>
      <c r="AL892" s="17">
        <f t="shared" si="269"/>
        <v>0.9272559224264072</v>
      </c>
      <c r="AM892" s="17">
        <f t="shared" si="270"/>
        <v>0.9272559224264072</v>
      </c>
      <c r="AN892" s="17">
        <f t="shared" si="276"/>
        <v>4.1446601709682618E-5</v>
      </c>
      <c r="AO892" s="17">
        <f t="shared" si="277"/>
        <v>9.2725592242640715</v>
      </c>
      <c r="AP892" s="17">
        <f t="shared" si="278"/>
        <v>11.836055010065557</v>
      </c>
      <c r="AQ892" s="17">
        <f t="shared" si="279"/>
        <v>17.24655472577572</v>
      </c>
    </row>
    <row r="893" spans="2:43" x14ac:dyDescent="0.45">
      <c r="B893">
        <f>INDEX(RawData!$A$2:$A$1048576,MATCH(FmtData!$B$4+(ROW()-10),RawData!$A$2:$A$1048576,0))</f>
        <v>1081</v>
      </c>
      <c r="C893" s="23">
        <f>LEFT(INDEX(RawData!$B$2:$B$1048576, MATCH(FmtData!$B$4+(ROW()-10),RawData!$A$2:$A$1048576,0)),10)+MID(INDEX(RawData!$B$2:$B$1048576, MATCH(FmtData!$B$4+(ROW()-10),RawData!$A$2:$A$1048576,0)),12,8)-$B$5/24</f>
        <v>42201.125497685185</v>
      </c>
      <c r="D893" s="7">
        <f>MID(INDEX(RawData!$B$2:$B$1048576, MATCH(FmtData!$B$4+(ROW()-10),RawData!$A$2:$A$1048576,0)),12,8)+$B$5/24</f>
        <v>0.62549768518518523</v>
      </c>
      <c r="E893" s="8">
        <f>INDEX(RawData!$D$2:$D$1048576,MATCH(FmtData!$B$4+(ROW()-10),RawData!$A$2:$A$1048576,0))</f>
        <v>36.925600000000003</v>
      </c>
      <c r="F893">
        <f>INDEX(RawData!$D$2:$D$1048576,MATCH(FmtData!$B$4+(ROW()-10),RawData!$A$2:$A$1048576,0))</f>
        <v>36.925600000000003</v>
      </c>
      <c r="G893">
        <f>INDEX(RawData!E$2:E$1048576,MATCH(FmtData!$B$4+(ROW()-10),RawData!$A$2:$A$1048576,0))</f>
        <v>2513.7199999999998</v>
      </c>
      <c r="H893">
        <f>INDEX(RawData!F$2:F$1048576,MATCH(FmtData!$B$4+(ROW()-10),RawData!$A$2:$A$1048576,0))</f>
        <v>-1.0764199999999999</v>
      </c>
      <c r="I893">
        <f>INDEX(RawData!G$2:G$1048576,MATCH(FmtData!$B$4+(ROW()-10),RawData!$A$2:$A$1048576,0))</f>
        <v>-29008.1</v>
      </c>
      <c r="J893">
        <f>INDEX(RawData!H$2:H$1048576,MATCH(FmtData!$B$4+(ROW()-10),RawData!$A$2:$A$1048576,0))</f>
        <v>5.0845300000000003E-2</v>
      </c>
      <c r="K893">
        <f>INDEX(RawData!I$2:I$1048576,MATCH(FmtData!$B$4+(ROW()-10),RawData!$A$2:$A$1048576,0))</f>
        <v>-0.61533599999999999</v>
      </c>
      <c r="L893">
        <f>INDEX(RawData!J$2:J$1048576,MATCH(FmtData!$B$4+(ROW()-10),RawData!$A$2:$A$1048576,0))</f>
        <v>169.9</v>
      </c>
      <c r="M893">
        <f>INDEX(RawData!K$2:K$1048576,MATCH(FmtData!$B$4+(ROW()-10),RawData!$A$2:$A$1048576,0))</f>
        <v>175.7</v>
      </c>
      <c r="N893">
        <f>INDEX(RawData!L$2:L$1048576,MATCH(FmtData!$B$4+(ROW()-10),RawData!$A$2:$A$1048576,0))</f>
        <v>22.6</v>
      </c>
      <c r="O893">
        <f>INDEX(RawData!M$2:M$1048576,MATCH(FmtData!$B$4+(ROW()-10),RawData!$A$2:$A$1048576,0))</f>
        <v>162.6</v>
      </c>
      <c r="P893">
        <f>INDEX(RawData!N$2:N$1048576,MATCH(FmtData!$B$4+(ROW()-10),RawData!$A$2:$A$1048576,0))</f>
        <v>21.9</v>
      </c>
      <c r="Q893">
        <f>INDEX(RawData!O$2:O$1048576,MATCH(FmtData!$B$4+(ROW()-10),RawData!$A$2:$A$1048576,0))</f>
        <v>175.8</v>
      </c>
      <c r="R893" s="8">
        <f>INDEX(RawData!P$2:P$1048576,MATCH(FmtData!$B$4+(ROW()-10),RawData!$A$2:$A$1048576,0))</f>
        <v>9.8624299999999998</v>
      </c>
      <c r="S893">
        <f>INDEX(RawData!Q$2:Q$1048576,MATCH(FmtData!$B$4+(ROW()-10),RawData!$A$2:$A$1048576,0))</f>
        <v>110.925</v>
      </c>
      <c r="T893" s="8">
        <f>INDEX(RawData!R$2:R$1048576,MATCH(FmtData!$B$4+(ROW()-10),RawData!$A$2:$A$1048576,0))</f>
        <v>1.85121</v>
      </c>
      <c r="U893" s="8">
        <f>INDEX(RawData!S$2:S$1048576,MATCH(FmtData!$B$4+(ROW()-10),RawData!$A$2:$A$1048576,0))</f>
        <v>0.71674099999999996</v>
      </c>
      <c r="V893" s="8">
        <f>INDEX(RawData!T$2:T$1048576,MATCH(FmtData!$B$4+(ROW()-10),RawData!$A$2:$A$1048576,0))</f>
        <v>0.212732</v>
      </c>
      <c r="W893" s="3">
        <f t="shared" si="271"/>
        <v>-0.52211478</v>
      </c>
      <c r="X893" s="3">
        <f t="shared" si="272"/>
        <v>-0.500549672</v>
      </c>
      <c r="Y893" s="8">
        <f t="shared" si="261"/>
        <v>9.4345722600470037</v>
      </c>
      <c r="Z893" s="8">
        <f t="shared" si="262"/>
        <v>9.4561373680470044</v>
      </c>
      <c r="AA893" s="8">
        <f t="shared" si="273"/>
        <v>9.4453548140470041</v>
      </c>
      <c r="AB893" s="41">
        <v>1</v>
      </c>
      <c r="AC893" s="42" t="str">
        <f t="shared" si="274"/>
        <v>Isco</v>
      </c>
      <c r="AD893" s="5">
        <f t="shared" si="280"/>
        <v>-290.56</v>
      </c>
      <c r="AE893" s="15">
        <f t="shared" si="263"/>
        <v>-127.34124217426859</v>
      </c>
      <c r="AF893" s="15">
        <f t="shared" si="264"/>
        <v>-122.33862308649032</v>
      </c>
      <c r="AG893" s="15">
        <f t="shared" si="265"/>
        <v>-124.84265406964937</v>
      </c>
      <c r="AH893" s="15">
        <f t="shared" si="275"/>
        <v>-124.84265406964937</v>
      </c>
      <c r="AI893" s="17">
        <f t="shared" si="266"/>
        <v>1.1836055010065558</v>
      </c>
      <c r="AJ893" s="17">
        <f t="shared" si="267"/>
        <v>0.93012700219402045</v>
      </c>
      <c r="AK893" s="17">
        <f t="shared" si="268"/>
        <v>0.92406156062012657</v>
      </c>
      <c r="AL893" s="17">
        <f t="shared" si="269"/>
        <v>0.9270876603324244</v>
      </c>
      <c r="AM893" s="17">
        <f t="shared" si="270"/>
        <v>0.9270876603324244</v>
      </c>
      <c r="AN893" s="17">
        <f t="shared" si="276"/>
        <v>6.4656407306573627E-5</v>
      </c>
      <c r="AO893" s="17">
        <f t="shared" si="277"/>
        <v>9.2708766033242433</v>
      </c>
      <c r="AP893" s="17">
        <f t="shared" si="278"/>
        <v>11.836055010065557</v>
      </c>
      <c r="AQ893" s="17">
        <f t="shared" si="279"/>
        <v>17.33142889221557</v>
      </c>
    </row>
    <row r="894" spans="2:43" x14ac:dyDescent="0.45">
      <c r="B894">
        <f>INDEX(RawData!$A$2:$A$1048576,MATCH(FmtData!$B$4+(ROW()-10),RawData!$A$2:$A$1048576,0))</f>
        <v>1082</v>
      </c>
      <c r="C894" s="23">
        <f>LEFT(INDEX(RawData!$B$2:$B$1048576, MATCH(FmtData!$B$4+(ROW()-10),RawData!$A$2:$A$1048576,0)),10)+MID(INDEX(RawData!$B$2:$B$1048576, MATCH(FmtData!$B$4+(ROW()-10),RawData!$A$2:$A$1048576,0)),12,8)-$B$5/24</f>
        <v>42201.126203703701</v>
      </c>
      <c r="D894" s="7">
        <f>MID(INDEX(RawData!$B$2:$B$1048576, MATCH(FmtData!$B$4+(ROW()-10),RawData!$A$2:$A$1048576,0)),12,8)+$B$5/24</f>
        <v>0.6262037037037036</v>
      </c>
      <c r="E894" s="8">
        <f>INDEX(RawData!$D$2:$D$1048576,MATCH(FmtData!$B$4+(ROW()-10),RawData!$A$2:$A$1048576,0))</f>
        <v>36.9422</v>
      </c>
      <c r="F894">
        <f>INDEX(RawData!$D$2:$D$1048576,MATCH(FmtData!$B$4+(ROW()-10),RawData!$A$2:$A$1048576,0))</f>
        <v>36.9422</v>
      </c>
      <c r="G894">
        <f>INDEX(RawData!E$2:E$1048576,MATCH(FmtData!$B$4+(ROW()-10),RawData!$A$2:$A$1048576,0))</f>
        <v>2522.64</v>
      </c>
      <c r="H894">
        <f>INDEX(RawData!F$2:F$1048576,MATCH(FmtData!$B$4+(ROW()-10),RawData!$A$2:$A$1048576,0))</f>
        <v>-1.0764199999999999</v>
      </c>
      <c r="I894">
        <f>INDEX(RawData!G$2:G$1048576,MATCH(FmtData!$B$4+(ROW()-10),RawData!$A$2:$A$1048576,0))</f>
        <v>-29008.1</v>
      </c>
      <c r="J894">
        <f>INDEX(RawData!H$2:H$1048576,MATCH(FmtData!$B$4+(ROW()-10),RawData!$A$2:$A$1048576,0))</f>
        <v>5.0845300000000003E-2</v>
      </c>
      <c r="K894">
        <f>INDEX(RawData!I$2:I$1048576,MATCH(FmtData!$B$4+(ROW()-10),RawData!$A$2:$A$1048576,0))</f>
        <v>-0.61477000000000004</v>
      </c>
      <c r="L894">
        <f>INDEX(RawData!J$2:J$1048576,MATCH(FmtData!$B$4+(ROW()-10),RawData!$A$2:$A$1048576,0))</f>
        <v>163.80000000000001</v>
      </c>
      <c r="M894">
        <f>INDEX(RawData!K$2:K$1048576,MATCH(FmtData!$B$4+(ROW()-10),RawData!$A$2:$A$1048576,0))</f>
        <v>170.5</v>
      </c>
      <c r="N894">
        <f>INDEX(RawData!L$2:L$1048576,MATCH(FmtData!$B$4+(ROW()-10),RawData!$A$2:$A$1048576,0))</f>
        <v>22.6</v>
      </c>
      <c r="O894">
        <f>INDEX(RawData!M$2:M$1048576,MATCH(FmtData!$B$4+(ROW()-10),RawData!$A$2:$A$1048576,0))</f>
        <v>161</v>
      </c>
      <c r="P894">
        <f>INDEX(RawData!N$2:N$1048576,MATCH(FmtData!$B$4+(ROW()-10),RawData!$A$2:$A$1048576,0))</f>
        <v>21.9</v>
      </c>
      <c r="Q894">
        <f>INDEX(RawData!O$2:O$1048576,MATCH(FmtData!$B$4+(ROW()-10),RawData!$A$2:$A$1048576,0))</f>
        <v>175.9</v>
      </c>
      <c r="R894" s="8">
        <f>INDEX(RawData!P$2:P$1048576,MATCH(FmtData!$B$4+(ROW()-10),RawData!$A$2:$A$1048576,0))</f>
        <v>9.8624299999999998</v>
      </c>
      <c r="S894">
        <f>INDEX(RawData!Q$2:Q$1048576,MATCH(FmtData!$B$4+(ROW()-10),RawData!$A$2:$A$1048576,0))</f>
        <v>110.925</v>
      </c>
      <c r="T894" s="8">
        <f>INDEX(RawData!R$2:R$1048576,MATCH(FmtData!$B$4+(ROW()-10),RawData!$A$2:$A$1048576,0))</f>
        <v>1.85121</v>
      </c>
      <c r="U894" s="8">
        <f>INDEX(RawData!S$2:S$1048576,MATCH(FmtData!$B$4+(ROW()-10),RawData!$A$2:$A$1048576,0))</f>
        <v>0.71701499999999996</v>
      </c>
      <c r="V894" s="8">
        <f>INDEX(RawData!T$2:T$1048576,MATCH(FmtData!$B$4+(ROW()-10),RawData!$A$2:$A$1048576,0))</f>
        <v>0.212732</v>
      </c>
      <c r="W894" s="3">
        <f t="shared" si="271"/>
        <v>-0.52281073999999994</v>
      </c>
      <c r="X894" s="3">
        <f t="shared" si="272"/>
        <v>-0.500549672</v>
      </c>
      <c r="Y894" s="8">
        <f t="shared" si="261"/>
        <v>9.4338763000470038</v>
      </c>
      <c r="Z894" s="8">
        <f t="shared" si="262"/>
        <v>9.4561373680470044</v>
      </c>
      <c r="AA894" s="8">
        <f t="shared" si="273"/>
        <v>9.4450068340470033</v>
      </c>
      <c r="AB894" s="41">
        <v>1</v>
      </c>
      <c r="AC894" s="42" t="str">
        <f t="shared" si="274"/>
        <v>Isco</v>
      </c>
      <c r="AD894" s="5">
        <f t="shared" si="280"/>
        <v>-290.56</v>
      </c>
      <c r="AE894" s="15">
        <f t="shared" si="263"/>
        <v>-127.50232670223409</v>
      </c>
      <c r="AF894" s="15">
        <f t="shared" si="264"/>
        <v>-122.33862308649032</v>
      </c>
      <c r="AG894" s="15">
        <f t="shared" si="265"/>
        <v>-124.92337472178406</v>
      </c>
      <c r="AH894" s="15">
        <f t="shared" si="275"/>
        <v>-124.92337472178406</v>
      </c>
      <c r="AI894" s="17">
        <f t="shared" si="266"/>
        <v>1.1836055010065558</v>
      </c>
      <c r="AJ894" s="17">
        <f t="shared" si="267"/>
        <v>0.9303236331838739</v>
      </c>
      <c r="AK894" s="17">
        <f t="shared" si="268"/>
        <v>0.92406156062012657</v>
      </c>
      <c r="AL894" s="17">
        <f t="shared" si="269"/>
        <v>0.92718554032849987</v>
      </c>
      <c r="AM894" s="17">
        <f t="shared" si="270"/>
        <v>0.92718554032849987</v>
      </c>
      <c r="AN894" s="17">
        <f t="shared" si="276"/>
        <v>2.0866617355241868E-4</v>
      </c>
      <c r="AO894" s="17">
        <f t="shared" si="277"/>
        <v>9.2718554032849987</v>
      </c>
      <c r="AP894" s="17">
        <f t="shared" si="278"/>
        <v>11.836055010065557</v>
      </c>
      <c r="AQ894" s="17">
        <f t="shared" si="279"/>
        <v>17.392929912901469</v>
      </c>
    </row>
    <row r="895" spans="2:43" x14ac:dyDescent="0.45">
      <c r="B895">
        <f>INDEX(RawData!$A$2:$A$1048576,MATCH(FmtData!$B$4+(ROW()-10),RawData!$A$2:$A$1048576,0))</f>
        <v>1083</v>
      </c>
      <c r="C895" s="23">
        <f>LEFT(INDEX(RawData!$B$2:$B$1048576, MATCH(FmtData!$B$4+(ROW()-10),RawData!$A$2:$A$1048576,0)),10)+MID(INDEX(RawData!$B$2:$B$1048576, MATCH(FmtData!$B$4+(ROW()-10),RawData!$A$2:$A$1048576,0)),12,8)-$B$5/24</f>
        <v>42201.126898148148</v>
      </c>
      <c r="D895" s="7">
        <f>MID(INDEX(RawData!$B$2:$B$1048576, MATCH(FmtData!$B$4+(ROW()-10),RawData!$A$2:$A$1048576,0)),12,8)+$B$5/24</f>
        <v>0.62689814814814815</v>
      </c>
      <c r="E895" s="8">
        <f>INDEX(RawData!$D$2:$D$1048576,MATCH(FmtData!$B$4+(ROW()-10),RawData!$A$2:$A$1048576,0))</f>
        <v>36.958799999999997</v>
      </c>
      <c r="F895">
        <f>INDEX(RawData!$D$2:$D$1048576,MATCH(FmtData!$B$4+(ROW()-10),RawData!$A$2:$A$1048576,0))</f>
        <v>36.958799999999997</v>
      </c>
      <c r="G895">
        <f>INDEX(RawData!E$2:E$1048576,MATCH(FmtData!$B$4+(ROW()-10),RawData!$A$2:$A$1048576,0))</f>
        <v>2518.64</v>
      </c>
      <c r="H895">
        <f>INDEX(RawData!F$2:F$1048576,MATCH(FmtData!$B$4+(ROW()-10),RawData!$A$2:$A$1048576,0))</f>
        <v>-1.0764199999999999</v>
      </c>
      <c r="I895">
        <f>INDEX(RawData!G$2:G$1048576,MATCH(FmtData!$B$4+(ROW()-10),RawData!$A$2:$A$1048576,0))</f>
        <v>-29008.1</v>
      </c>
      <c r="J895">
        <f>INDEX(RawData!H$2:H$1048576,MATCH(FmtData!$B$4+(ROW()-10),RawData!$A$2:$A$1048576,0))</f>
        <v>5.0826799999999998E-2</v>
      </c>
      <c r="K895">
        <f>INDEX(RawData!I$2:I$1048576,MATCH(FmtData!$B$4+(ROW()-10),RawData!$A$2:$A$1048576,0))</f>
        <v>-0.61577599999999999</v>
      </c>
      <c r="L895">
        <f>INDEX(RawData!J$2:J$1048576,MATCH(FmtData!$B$4+(ROW()-10),RawData!$A$2:$A$1048576,0))</f>
        <v>161.5</v>
      </c>
      <c r="M895">
        <f>INDEX(RawData!K$2:K$1048576,MATCH(FmtData!$B$4+(ROW()-10),RawData!$A$2:$A$1048576,0))</f>
        <v>172.5</v>
      </c>
      <c r="N895">
        <f>INDEX(RawData!L$2:L$1048576,MATCH(FmtData!$B$4+(ROW()-10),RawData!$A$2:$A$1048576,0))</f>
        <v>22.6</v>
      </c>
      <c r="O895">
        <f>INDEX(RawData!M$2:M$1048576,MATCH(FmtData!$B$4+(ROW()-10),RawData!$A$2:$A$1048576,0))</f>
        <v>157</v>
      </c>
      <c r="P895">
        <f>INDEX(RawData!N$2:N$1048576,MATCH(FmtData!$B$4+(ROW()-10),RawData!$A$2:$A$1048576,0))</f>
        <v>21.9</v>
      </c>
      <c r="Q895">
        <f>INDEX(RawData!O$2:O$1048576,MATCH(FmtData!$B$4+(ROW()-10),RawData!$A$2:$A$1048576,0))</f>
        <v>175.9</v>
      </c>
      <c r="R895" s="8">
        <f>INDEX(RawData!P$2:P$1048576,MATCH(FmtData!$B$4+(ROW()-10),RawData!$A$2:$A$1048576,0))</f>
        <v>9.8624299999999998</v>
      </c>
      <c r="S895">
        <f>INDEX(RawData!Q$2:Q$1048576,MATCH(FmtData!$B$4+(ROW()-10),RawData!$A$2:$A$1048576,0))</f>
        <v>110.925</v>
      </c>
      <c r="T895" s="8">
        <f>INDEX(RawData!R$2:R$1048576,MATCH(FmtData!$B$4+(ROW()-10),RawData!$A$2:$A$1048576,0))</f>
        <v>1.85121</v>
      </c>
      <c r="U895" s="8">
        <f>INDEX(RawData!S$2:S$1048576,MATCH(FmtData!$B$4+(ROW()-10),RawData!$A$2:$A$1048576,0))</f>
        <v>0.71683200000000002</v>
      </c>
      <c r="V895" s="8">
        <f>INDEX(RawData!T$2:T$1048576,MATCH(FmtData!$B$4+(ROW()-10),RawData!$A$2:$A$1048576,0))</f>
        <v>0.212949</v>
      </c>
      <c r="W895" s="3">
        <f t="shared" si="271"/>
        <v>-0.52234592000000013</v>
      </c>
      <c r="X895" s="3">
        <f t="shared" si="272"/>
        <v>-0.50110085199999999</v>
      </c>
      <c r="Y895" s="8">
        <f t="shared" si="261"/>
        <v>9.4343411200470051</v>
      </c>
      <c r="Z895" s="8">
        <f t="shared" si="262"/>
        <v>9.455586188047004</v>
      </c>
      <c r="AA895" s="8">
        <f t="shared" si="273"/>
        <v>9.4449636540470046</v>
      </c>
      <c r="AB895" s="41">
        <v>1</v>
      </c>
      <c r="AC895" s="42" t="str">
        <f t="shared" si="274"/>
        <v>Isco</v>
      </c>
      <c r="AD895" s="5">
        <f t="shared" si="280"/>
        <v>-290.56</v>
      </c>
      <c r="AE895" s="15">
        <f t="shared" si="263"/>
        <v>-127.3947435624051</v>
      </c>
      <c r="AF895" s="15">
        <f t="shared" si="264"/>
        <v>-122.46675563532563</v>
      </c>
      <c r="AG895" s="15">
        <f t="shared" si="265"/>
        <v>-124.93339075772053</v>
      </c>
      <c r="AH895" s="15">
        <f t="shared" si="275"/>
        <v>-124.93339075772053</v>
      </c>
      <c r="AI895" s="17">
        <f t="shared" si="266"/>
        <v>1.1836055010065558</v>
      </c>
      <c r="AJ895" s="17">
        <f t="shared" si="267"/>
        <v>0.93019230049386536</v>
      </c>
      <c r="AK895" s="17">
        <f t="shared" si="268"/>
        <v>0.92421592804153396</v>
      </c>
      <c r="AL895" s="17">
        <f t="shared" si="269"/>
        <v>0.92719768698344329</v>
      </c>
      <c r="AM895" s="17">
        <f t="shared" si="270"/>
        <v>0.92719768698344329</v>
      </c>
      <c r="AN895" s="17">
        <f t="shared" si="276"/>
        <v>-7.8592243430430919E-5</v>
      </c>
      <c r="AO895" s="17">
        <f t="shared" si="277"/>
        <v>9.2719768698344325</v>
      </c>
      <c r="AP895" s="17">
        <f t="shared" si="278"/>
        <v>11.836055010065557</v>
      </c>
      <c r="AQ895" s="17">
        <f t="shared" si="279"/>
        <v>17.365350979858462</v>
      </c>
    </row>
    <row r="896" spans="2:43" x14ac:dyDescent="0.45">
      <c r="B896">
        <f>INDEX(RawData!$A$2:$A$1048576,MATCH(FmtData!$B$4+(ROW()-10),RawData!$A$2:$A$1048576,0))</f>
        <v>1084</v>
      </c>
      <c r="C896" s="23">
        <f>LEFT(INDEX(RawData!$B$2:$B$1048576, MATCH(FmtData!$B$4+(ROW()-10),RawData!$A$2:$A$1048576,0)),10)+MID(INDEX(RawData!$B$2:$B$1048576, MATCH(FmtData!$B$4+(ROW()-10),RawData!$A$2:$A$1048576,0)),12,8)-$B$5/24</f>
        <v>42201.127592592595</v>
      </c>
      <c r="D896" s="7">
        <f>MID(INDEX(RawData!$B$2:$B$1048576, MATCH(FmtData!$B$4+(ROW()-10),RawData!$A$2:$A$1048576,0)),12,8)+$B$5/24</f>
        <v>0.6275925925925927</v>
      </c>
      <c r="E896" s="8">
        <f>INDEX(RawData!$D$2:$D$1048576,MATCH(FmtData!$B$4+(ROW()-10),RawData!$A$2:$A$1048576,0))</f>
        <v>36.9754</v>
      </c>
      <c r="F896">
        <f>INDEX(RawData!$D$2:$D$1048576,MATCH(FmtData!$B$4+(ROW()-10),RawData!$A$2:$A$1048576,0))</f>
        <v>36.9754</v>
      </c>
      <c r="G896">
        <f>INDEX(RawData!E$2:E$1048576,MATCH(FmtData!$B$4+(ROW()-10),RawData!$A$2:$A$1048576,0))</f>
        <v>2510.9499999999998</v>
      </c>
      <c r="H896">
        <f>INDEX(RawData!F$2:F$1048576,MATCH(FmtData!$B$4+(ROW()-10),RawData!$A$2:$A$1048576,0))</f>
        <v>-1.0764199999999999</v>
      </c>
      <c r="I896">
        <f>INDEX(RawData!G$2:G$1048576,MATCH(FmtData!$B$4+(ROW()-10),RawData!$A$2:$A$1048576,0))</f>
        <v>-29008.1</v>
      </c>
      <c r="J896">
        <f>INDEX(RawData!H$2:H$1048576,MATCH(FmtData!$B$4+(ROW()-10),RawData!$A$2:$A$1048576,0))</f>
        <v>5.0826799999999998E-2</v>
      </c>
      <c r="K896">
        <f>INDEX(RawData!I$2:I$1048576,MATCH(FmtData!$B$4+(ROW()-10),RawData!$A$2:$A$1048576,0))</f>
        <v>-0.61458100000000004</v>
      </c>
      <c r="L896">
        <f>INDEX(RawData!J$2:J$1048576,MATCH(FmtData!$B$4+(ROW()-10),RawData!$A$2:$A$1048576,0))</f>
        <v>160.1</v>
      </c>
      <c r="M896">
        <f>INDEX(RawData!K$2:K$1048576,MATCH(FmtData!$B$4+(ROW()-10),RawData!$A$2:$A$1048576,0))</f>
        <v>175.5</v>
      </c>
      <c r="N896">
        <f>INDEX(RawData!L$2:L$1048576,MATCH(FmtData!$B$4+(ROW()-10),RawData!$A$2:$A$1048576,0))</f>
        <v>22.6</v>
      </c>
      <c r="O896">
        <f>INDEX(RawData!M$2:M$1048576,MATCH(FmtData!$B$4+(ROW()-10),RawData!$A$2:$A$1048576,0))</f>
        <v>153.5</v>
      </c>
      <c r="P896">
        <f>INDEX(RawData!N$2:N$1048576,MATCH(FmtData!$B$4+(ROW()-10),RawData!$A$2:$A$1048576,0))</f>
        <v>22</v>
      </c>
      <c r="Q896">
        <f>INDEX(RawData!O$2:O$1048576,MATCH(FmtData!$B$4+(ROW()-10),RawData!$A$2:$A$1048576,0))</f>
        <v>175.8</v>
      </c>
      <c r="R896" s="8">
        <f>INDEX(RawData!P$2:P$1048576,MATCH(FmtData!$B$4+(ROW()-10),RawData!$A$2:$A$1048576,0))</f>
        <v>9.8624299999999998</v>
      </c>
      <c r="S896">
        <f>INDEX(RawData!Q$2:Q$1048576,MATCH(FmtData!$B$4+(ROW()-10),RawData!$A$2:$A$1048576,0))</f>
        <v>110.925</v>
      </c>
      <c r="T896" s="8">
        <f>INDEX(RawData!R$2:R$1048576,MATCH(FmtData!$B$4+(ROW()-10),RawData!$A$2:$A$1048576,0))</f>
        <v>1.85121</v>
      </c>
      <c r="U896" s="8">
        <f>INDEX(RawData!S$2:S$1048576,MATCH(FmtData!$B$4+(ROW()-10),RawData!$A$2:$A$1048576,0))</f>
        <v>0.71652800000000005</v>
      </c>
      <c r="V896" s="8">
        <f>INDEX(RawData!T$2:T$1048576,MATCH(FmtData!$B$4+(ROW()-10),RawData!$A$2:$A$1048576,0))</f>
        <v>0.21313499999999999</v>
      </c>
      <c r="W896" s="3">
        <f t="shared" si="271"/>
        <v>-0.52157376000000022</v>
      </c>
      <c r="X896" s="3">
        <f t="shared" si="272"/>
        <v>-0.501573292</v>
      </c>
      <c r="Y896" s="8">
        <f t="shared" si="261"/>
        <v>9.4351132800470037</v>
      </c>
      <c r="Z896" s="8">
        <f t="shared" si="262"/>
        <v>9.4551137480470047</v>
      </c>
      <c r="AA896" s="8">
        <f t="shared" si="273"/>
        <v>9.4451135140470051</v>
      </c>
      <c r="AB896" s="41">
        <v>1</v>
      </c>
      <c r="AC896" s="42" t="str">
        <f t="shared" si="274"/>
        <v>Isco</v>
      </c>
      <c r="AD896" s="5">
        <f t="shared" si="280"/>
        <v>-290.56</v>
      </c>
      <c r="AE896" s="15">
        <f t="shared" si="263"/>
        <v>-127.21600388231502</v>
      </c>
      <c r="AF896" s="15">
        <f t="shared" si="264"/>
        <v>-122.57657220278611</v>
      </c>
      <c r="AG896" s="15">
        <f t="shared" si="265"/>
        <v>-124.8986288470287</v>
      </c>
      <c r="AH896" s="15">
        <f t="shared" si="275"/>
        <v>-124.8986288470287</v>
      </c>
      <c r="AI896" s="17">
        <f t="shared" si="266"/>
        <v>1.1836055010065558</v>
      </c>
      <c r="AJ896" s="17">
        <f t="shared" si="267"/>
        <v>0.92997418503827445</v>
      </c>
      <c r="AK896" s="17">
        <f t="shared" si="268"/>
        <v>0.92434827037180423</v>
      </c>
      <c r="AL896" s="17">
        <f t="shared" si="269"/>
        <v>0.92715553185629029</v>
      </c>
      <c r="AM896" s="17">
        <f t="shared" si="270"/>
        <v>0.92715553185629029</v>
      </c>
      <c r="AN896" s="17">
        <f t="shared" si="276"/>
        <v>1.0432074518862411E-4</v>
      </c>
      <c r="AO896" s="17">
        <f t="shared" si="277"/>
        <v>9.2715553185629034</v>
      </c>
      <c r="AP896" s="17">
        <f t="shared" si="278"/>
        <v>11.836055010065557</v>
      </c>
      <c r="AQ896" s="17">
        <f t="shared" si="279"/>
        <v>17.312330481083286</v>
      </c>
    </row>
    <row r="897" spans="2:43" x14ac:dyDescent="0.45">
      <c r="B897">
        <f>INDEX(RawData!$A$2:$A$1048576,MATCH(FmtData!$B$4+(ROW()-10),RawData!$A$2:$A$1048576,0))</f>
        <v>1085</v>
      </c>
      <c r="C897" s="23">
        <f>LEFT(INDEX(RawData!$B$2:$B$1048576, MATCH(FmtData!$B$4+(ROW()-10),RawData!$A$2:$A$1048576,0)),10)+MID(INDEX(RawData!$B$2:$B$1048576, MATCH(FmtData!$B$4+(ROW()-10),RawData!$A$2:$A$1048576,0)),12,8)-$B$5/24</f>
        <v>42201.128275462965</v>
      </c>
      <c r="D897" s="7">
        <f>MID(INDEX(RawData!$B$2:$B$1048576, MATCH(FmtData!$B$4+(ROW()-10),RawData!$A$2:$A$1048576,0)),12,8)+$B$5/24</f>
        <v>0.62827546296296299</v>
      </c>
      <c r="E897" s="8">
        <f>INDEX(RawData!$D$2:$D$1048576,MATCH(FmtData!$B$4+(ROW()-10),RawData!$A$2:$A$1048576,0))</f>
        <v>36.991900000000001</v>
      </c>
      <c r="F897">
        <f>INDEX(RawData!$D$2:$D$1048576,MATCH(FmtData!$B$4+(ROW()-10),RawData!$A$2:$A$1048576,0))</f>
        <v>36.991900000000001</v>
      </c>
      <c r="G897">
        <f>INDEX(RawData!E$2:E$1048576,MATCH(FmtData!$B$4+(ROW()-10),RawData!$A$2:$A$1048576,0))</f>
        <v>2500.4899999999998</v>
      </c>
      <c r="H897">
        <f>INDEX(RawData!F$2:F$1048576,MATCH(FmtData!$B$4+(ROW()-10),RawData!$A$2:$A$1048576,0))</f>
        <v>-1.0764199999999999</v>
      </c>
      <c r="I897">
        <f>INDEX(RawData!G$2:G$1048576,MATCH(FmtData!$B$4+(ROW()-10),RawData!$A$2:$A$1048576,0))</f>
        <v>-29008.1</v>
      </c>
      <c r="J897">
        <f>INDEX(RawData!H$2:H$1048576,MATCH(FmtData!$B$4+(ROW()-10),RawData!$A$2:$A$1048576,0))</f>
        <v>5.0845300000000003E-2</v>
      </c>
      <c r="K897">
        <f>INDEX(RawData!I$2:I$1048576,MATCH(FmtData!$B$4+(ROW()-10),RawData!$A$2:$A$1048576,0))</f>
        <v>-0.61533599999999999</v>
      </c>
      <c r="L897">
        <f>INDEX(RawData!J$2:J$1048576,MATCH(FmtData!$B$4+(ROW()-10),RawData!$A$2:$A$1048576,0))</f>
        <v>171.1</v>
      </c>
      <c r="M897">
        <f>INDEX(RawData!K$2:K$1048576,MATCH(FmtData!$B$4+(ROW()-10),RawData!$A$2:$A$1048576,0))</f>
        <v>178</v>
      </c>
      <c r="N897">
        <f>INDEX(RawData!L$2:L$1048576,MATCH(FmtData!$B$4+(ROW()-10),RawData!$A$2:$A$1048576,0))</f>
        <v>22.6</v>
      </c>
      <c r="O897">
        <f>INDEX(RawData!M$2:M$1048576,MATCH(FmtData!$B$4+(ROW()-10),RawData!$A$2:$A$1048576,0))</f>
        <v>153.80000000000001</v>
      </c>
      <c r="P897">
        <f>INDEX(RawData!N$2:N$1048576,MATCH(FmtData!$B$4+(ROW()-10),RawData!$A$2:$A$1048576,0))</f>
        <v>22</v>
      </c>
      <c r="Q897">
        <f>INDEX(RawData!O$2:O$1048576,MATCH(FmtData!$B$4+(ROW()-10),RawData!$A$2:$A$1048576,0))</f>
        <v>175.6</v>
      </c>
      <c r="R897" s="8">
        <f>INDEX(RawData!P$2:P$1048576,MATCH(FmtData!$B$4+(ROW()-10),RawData!$A$2:$A$1048576,0))</f>
        <v>9.8624299999999998</v>
      </c>
      <c r="S897">
        <f>INDEX(RawData!Q$2:Q$1048576,MATCH(FmtData!$B$4+(ROW()-10),RawData!$A$2:$A$1048576,0))</f>
        <v>110.925</v>
      </c>
      <c r="T897" s="8">
        <f>INDEX(RawData!R$2:R$1048576,MATCH(FmtData!$B$4+(ROW()-10),RawData!$A$2:$A$1048576,0))</f>
        <v>1.85121</v>
      </c>
      <c r="U897" s="8">
        <f>INDEX(RawData!S$2:S$1048576,MATCH(FmtData!$B$4+(ROW()-10),RawData!$A$2:$A$1048576,0))</f>
        <v>0.71616199999999997</v>
      </c>
      <c r="V897" s="8">
        <f>INDEX(RawData!T$2:T$1048576,MATCH(FmtData!$B$4+(ROW()-10),RawData!$A$2:$A$1048576,0))</f>
        <v>0.21304200000000001</v>
      </c>
      <c r="W897" s="3">
        <f t="shared" si="271"/>
        <v>-0.52064412000000004</v>
      </c>
      <c r="X897" s="3">
        <f t="shared" si="272"/>
        <v>-0.50133707200000011</v>
      </c>
      <c r="Y897" s="8">
        <f t="shared" si="261"/>
        <v>9.4360429200470044</v>
      </c>
      <c r="Z897" s="8">
        <f t="shared" si="262"/>
        <v>9.4553499680470043</v>
      </c>
      <c r="AA897" s="8">
        <f t="shared" si="273"/>
        <v>9.4456964440470053</v>
      </c>
      <c r="AB897" s="41">
        <v>1</v>
      </c>
      <c r="AC897" s="42" t="str">
        <f t="shared" si="274"/>
        <v>Isco</v>
      </c>
      <c r="AD897" s="5">
        <f t="shared" si="280"/>
        <v>-290.56</v>
      </c>
      <c r="AE897" s="15">
        <f t="shared" si="263"/>
        <v>-127.00077372068938</v>
      </c>
      <c r="AF897" s="15">
        <f t="shared" si="264"/>
        <v>-122.52166522650691</v>
      </c>
      <c r="AG897" s="15">
        <f t="shared" si="265"/>
        <v>-124.76340090750546</v>
      </c>
      <c r="AH897" s="15">
        <f t="shared" si="275"/>
        <v>-124.76340090750546</v>
      </c>
      <c r="AI897" s="17">
        <f t="shared" si="266"/>
        <v>1.1836055010065558</v>
      </c>
      <c r="AJ897" s="17">
        <f t="shared" si="267"/>
        <v>0.92971167607248817</v>
      </c>
      <c r="AK897" s="17">
        <f t="shared" si="268"/>
        <v>0.92428209604498346</v>
      </c>
      <c r="AL897" s="17">
        <f t="shared" si="269"/>
        <v>0.92699157988430902</v>
      </c>
      <c r="AM897" s="17">
        <f t="shared" si="270"/>
        <v>0.92699157988430902</v>
      </c>
      <c r="AN897" s="17">
        <f t="shared" si="276"/>
        <v>2.6827271716989287E-4</v>
      </c>
      <c r="AO897" s="17">
        <f t="shared" si="277"/>
        <v>9.2699157988430905</v>
      </c>
      <c r="AP897" s="17">
        <f t="shared" si="278"/>
        <v>11.836055010065557</v>
      </c>
      <c r="AQ897" s="17">
        <f t="shared" si="279"/>
        <v>17.240211571175831</v>
      </c>
    </row>
    <row r="898" spans="2:43" x14ac:dyDescent="0.45">
      <c r="B898">
        <f>INDEX(RawData!$A$2:$A$1048576,MATCH(FmtData!$B$4+(ROW()-10),RawData!$A$2:$A$1048576,0))</f>
        <v>1086</v>
      </c>
      <c r="C898" s="23">
        <f>LEFT(INDEX(RawData!$B$2:$B$1048576, MATCH(FmtData!$B$4+(ROW()-10),RawData!$A$2:$A$1048576,0)),10)+MID(INDEX(RawData!$B$2:$B$1048576, MATCH(FmtData!$B$4+(ROW()-10),RawData!$A$2:$A$1048576,0)),12,8)-$B$5/24</f>
        <v>42201.128969907404</v>
      </c>
      <c r="D898" s="7">
        <f>MID(INDEX(RawData!$B$2:$B$1048576, MATCH(FmtData!$B$4+(ROW()-10),RawData!$A$2:$A$1048576,0)),12,8)+$B$5/24</f>
        <v>0.62896990740740732</v>
      </c>
      <c r="E898" s="8">
        <f>INDEX(RawData!$D$2:$D$1048576,MATCH(FmtData!$B$4+(ROW()-10),RawData!$A$2:$A$1048576,0))</f>
        <v>37.008400000000002</v>
      </c>
      <c r="F898">
        <f>INDEX(RawData!$D$2:$D$1048576,MATCH(FmtData!$B$4+(ROW()-10),RawData!$A$2:$A$1048576,0))</f>
        <v>37.008400000000002</v>
      </c>
      <c r="G898">
        <f>INDEX(RawData!E$2:E$1048576,MATCH(FmtData!$B$4+(ROW()-10),RawData!$A$2:$A$1048576,0))</f>
        <v>2486.9499999999998</v>
      </c>
      <c r="H898">
        <f>INDEX(RawData!F$2:F$1048576,MATCH(FmtData!$B$4+(ROW()-10),RawData!$A$2:$A$1048576,0))</f>
        <v>-1.0764199999999999</v>
      </c>
      <c r="I898">
        <f>INDEX(RawData!G$2:G$1048576,MATCH(FmtData!$B$4+(ROW()-10),RawData!$A$2:$A$1048576,0))</f>
        <v>-29008.1</v>
      </c>
      <c r="J898">
        <f>INDEX(RawData!H$2:H$1048576,MATCH(FmtData!$B$4+(ROW()-10),RawData!$A$2:$A$1048576,0))</f>
        <v>5.0845300000000003E-2</v>
      </c>
      <c r="K898">
        <f>INDEX(RawData!I$2:I$1048576,MATCH(FmtData!$B$4+(ROW()-10),RawData!$A$2:$A$1048576,0))</f>
        <v>-0.61533599999999999</v>
      </c>
      <c r="L898">
        <f>INDEX(RawData!J$2:J$1048576,MATCH(FmtData!$B$4+(ROW()-10),RawData!$A$2:$A$1048576,0))</f>
        <v>228.9</v>
      </c>
      <c r="M898">
        <f>INDEX(RawData!K$2:K$1048576,MATCH(FmtData!$B$4+(ROW()-10),RawData!$A$2:$A$1048576,0))</f>
        <v>174.7</v>
      </c>
      <c r="N898">
        <f>INDEX(RawData!L$2:L$1048576,MATCH(FmtData!$B$4+(ROW()-10),RawData!$A$2:$A$1048576,0))</f>
        <v>22.6</v>
      </c>
      <c r="O898">
        <f>INDEX(RawData!M$2:M$1048576,MATCH(FmtData!$B$4+(ROW()-10),RawData!$A$2:$A$1048576,0))</f>
        <v>169.6</v>
      </c>
      <c r="P898">
        <f>INDEX(RawData!N$2:N$1048576,MATCH(FmtData!$B$4+(ROW()-10),RawData!$A$2:$A$1048576,0))</f>
        <v>22</v>
      </c>
      <c r="Q898">
        <f>INDEX(RawData!O$2:O$1048576,MATCH(FmtData!$B$4+(ROW()-10),RawData!$A$2:$A$1048576,0))</f>
        <v>175.3</v>
      </c>
      <c r="R898" s="8">
        <f>INDEX(RawData!P$2:P$1048576,MATCH(FmtData!$B$4+(ROW()-10),RawData!$A$2:$A$1048576,0))</f>
        <v>9.8624299999999998</v>
      </c>
      <c r="S898">
        <f>INDEX(RawData!Q$2:Q$1048576,MATCH(FmtData!$B$4+(ROW()-10),RawData!$A$2:$A$1048576,0))</f>
        <v>110.925</v>
      </c>
      <c r="T898" s="8">
        <f>INDEX(RawData!R$2:R$1048576,MATCH(FmtData!$B$4+(ROW()-10),RawData!$A$2:$A$1048576,0))</f>
        <v>1.85121</v>
      </c>
      <c r="U898" s="8">
        <f>INDEX(RawData!S$2:S$1048576,MATCH(FmtData!$B$4+(ROW()-10),RawData!$A$2:$A$1048576,0))</f>
        <v>0.71579700000000002</v>
      </c>
      <c r="V898" s="8">
        <f>INDEX(RawData!T$2:T$1048576,MATCH(FmtData!$B$4+(ROW()-10),RawData!$A$2:$A$1048576,0))</f>
        <v>0.21304200000000001</v>
      </c>
      <c r="W898" s="3">
        <f t="shared" si="271"/>
        <v>-0.51971702000000009</v>
      </c>
      <c r="X898" s="3">
        <f t="shared" si="272"/>
        <v>-0.50133707200000011</v>
      </c>
      <c r="Y898" s="8">
        <f t="shared" si="261"/>
        <v>9.4369700200470046</v>
      </c>
      <c r="Z898" s="8">
        <f t="shared" si="262"/>
        <v>9.4553499680470043</v>
      </c>
      <c r="AA898" s="8">
        <f t="shared" si="273"/>
        <v>9.4461599940470045</v>
      </c>
      <c r="AB898" s="41">
        <v>1</v>
      </c>
      <c r="AC898" s="42" t="str">
        <f t="shared" si="274"/>
        <v>Isco</v>
      </c>
      <c r="AD898" s="5">
        <f t="shared" si="280"/>
        <v>-290.56</v>
      </c>
      <c r="AE898" s="15">
        <f t="shared" si="263"/>
        <v>-126.78609136406772</v>
      </c>
      <c r="AF898" s="15">
        <f t="shared" si="264"/>
        <v>-122.52166522650691</v>
      </c>
      <c r="AG898" s="15">
        <f t="shared" si="265"/>
        <v>-124.65585535199773</v>
      </c>
      <c r="AH898" s="15">
        <f t="shared" si="275"/>
        <v>-124.65585535199773</v>
      </c>
      <c r="AI898" s="17">
        <f t="shared" si="266"/>
        <v>1.1836055010065558</v>
      </c>
      <c r="AJ898" s="17">
        <f t="shared" si="267"/>
        <v>0.92944998283882752</v>
      </c>
      <c r="AK898" s="17">
        <f t="shared" si="268"/>
        <v>0.92428209604498346</v>
      </c>
      <c r="AL898" s="17">
        <f t="shared" si="269"/>
        <v>0.92686123175452606</v>
      </c>
      <c r="AM898" s="17">
        <f t="shared" si="270"/>
        <v>0.92686123175452606</v>
      </c>
      <c r="AN898" s="17">
        <f t="shared" si="276"/>
        <v>4.9688245060419689E-4</v>
      </c>
      <c r="AO898" s="17">
        <f t="shared" si="277"/>
        <v>9.2686123175452604</v>
      </c>
      <c r="AP898" s="17">
        <f t="shared" si="278"/>
        <v>11.836055010065557</v>
      </c>
      <c r="AQ898" s="17">
        <f t="shared" si="279"/>
        <v>17.146856882825258</v>
      </c>
    </row>
    <row r="899" spans="2:43" x14ac:dyDescent="0.45">
      <c r="B899">
        <f>INDEX(RawData!$A$2:$A$1048576,MATCH(FmtData!$B$4+(ROW()-10),RawData!$A$2:$A$1048576,0))</f>
        <v>1087</v>
      </c>
      <c r="C899" s="23">
        <f>LEFT(INDEX(RawData!$B$2:$B$1048576, MATCH(FmtData!$B$4+(ROW()-10),RawData!$A$2:$A$1048576,0)),10)+MID(INDEX(RawData!$B$2:$B$1048576, MATCH(FmtData!$B$4+(ROW()-10),RawData!$A$2:$A$1048576,0)),12,8)-$B$5/24</f>
        <v>42201.129675925928</v>
      </c>
      <c r="D899" s="7">
        <f>MID(INDEX(RawData!$B$2:$B$1048576, MATCH(FmtData!$B$4+(ROW()-10),RawData!$A$2:$A$1048576,0)),12,8)+$B$5/24</f>
        <v>0.62967592592592592</v>
      </c>
      <c r="E899" s="8">
        <f>INDEX(RawData!$D$2:$D$1048576,MATCH(FmtData!$B$4+(ROW()-10),RawData!$A$2:$A$1048576,0))</f>
        <v>37.025300000000001</v>
      </c>
      <c r="F899">
        <f>INDEX(RawData!$D$2:$D$1048576,MATCH(FmtData!$B$4+(ROW()-10),RawData!$A$2:$A$1048576,0))</f>
        <v>37.025300000000001</v>
      </c>
      <c r="G899">
        <f>INDEX(RawData!E$2:E$1048576,MATCH(FmtData!$B$4+(ROW()-10),RawData!$A$2:$A$1048576,0))</f>
        <v>2495.56</v>
      </c>
      <c r="H899">
        <f>INDEX(RawData!F$2:F$1048576,MATCH(FmtData!$B$4+(ROW()-10),RawData!$A$2:$A$1048576,0))</f>
        <v>-1.0764199999999999</v>
      </c>
      <c r="I899">
        <f>INDEX(RawData!G$2:G$1048576,MATCH(FmtData!$B$4+(ROW()-10),RawData!$A$2:$A$1048576,0))</f>
        <v>-29008.1</v>
      </c>
      <c r="J899">
        <f>INDEX(RawData!H$2:H$1048576,MATCH(FmtData!$B$4+(ROW()-10),RawData!$A$2:$A$1048576,0))</f>
        <v>5.0845300000000003E-2</v>
      </c>
      <c r="K899">
        <f>INDEX(RawData!I$2:I$1048576,MATCH(FmtData!$B$4+(ROW()-10),RawData!$A$2:$A$1048576,0))</f>
        <v>-0.61533599999999999</v>
      </c>
      <c r="L899">
        <f>INDEX(RawData!J$2:J$1048576,MATCH(FmtData!$B$4+(ROW()-10),RawData!$A$2:$A$1048576,0))</f>
        <v>184</v>
      </c>
      <c r="M899">
        <f>INDEX(RawData!K$2:K$1048576,MATCH(FmtData!$B$4+(ROW()-10),RawData!$A$2:$A$1048576,0))</f>
        <v>170.2</v>
      </c>
      <c r="N899">
        <f>INDEX(RawData!L$2:L$1048576,MATCH(FmtData!$B$4+(ROW()-10),RawData!$A$2:$A$1048576,0))</f>
        <v>22.6</v>
      </c>
      <c r="O899">
        <f>INDEX(RawData!M$2:M$1048576,MATCH(FmtData!$B$4+(ROW()-10),RawData!$A$2:$A$1048576,0))</f>
        <v>161.30000000000001</v>
      </c>
      <c r="P899">
        <f>INDEX(RawData!N$2:N$1048576,MATCH(FmtData!$B$4+(ROW()-10),RawData!$A$2:$A$1048576,0))</f>
        <v>22</v>
      </c>
      <c r="Q899">
        <f>INDEX(RawData!O$2:O$1048576,MATCH(FmtData!$B$4+(ROW()-10),RawData!$A$2:$A$1048576,0))</f>
        <v>175.3</v>
      </c>
      <c r="R899" s="8">
        <f>INDEX(RawData!P$2:P$1048576,MATCH(FmtData!$B$4+(ROW()-10),RawData!$A$2:$A$1048576,0))</f>
        <v>9.8624299999999998</v>
      </c>
      <c r="S899">
        <f>INDEX(RawData!Q$2:Q$1048576,MATCH(FmtData!$B$4+(ROW()-10),RawData!$A$2:$A$1048576,0))</f>
        <v>110.925</v>
      </c>
      <c r="T899" s="8">
        <f>INDEX(RawData!R$2:R$1048576,MATCH(FmtData!$B$4+(ROW()-10),RawData!$A$2:$A$1048576,0))</f>
        <v>1.85121</v>
      </c>
      <c r="U899" s="8">
        <f>INDEX(RawData!S$2:S$1048576,MATCH(FmtData!$B$4+(ROW()-10),RawData!$A$2:$A$1048576,0))</f>
        <v>0.71625300000000003</v>
      </c>
      <c r="V899" s="8">
        <f>INDEX(RawData!T$2:T$1048576,MATCH(FmtData!$B$4+(ROW()-10),RawData!$A$2:$A$1048576,0))</f>
        <v>0.21226700000000001</v>
      </c>
      <c r="W899" s="3">
        <f t="shared" si="271"/>
        <v>-0.52087526000000017</v>
      </c>
      <c r="X899" s="3">
        <f t="shared" si="272"/>
        <v>-0.49936857200000007</v>
      </c>
      <c r="Y899" s="8">
        <f t="shared" si="261"/>
        <v>9.435811780047004</v>
      </c>
      <c r="Z899" s="8">
        <f t="shared" si="262"/>
        <v>9.4573184680470046</v>
      </c>
      <c r="AA899" s="8">
        <f t="shared" si="273"/>
        <v>9.4465651240470052</v>
      </c>
      <c r="AB899" s="41">
        <v>1</v>
      </c>
      <c r="AC899" s="42" t="str">
        <f t="shared" si="274"/>
        <v>Isco</v>
      </c>
      <c r="AD899" s="5">
        <f t="shared" si="280"/>
        <v>-290.56</v>
      </c>
      <c r="AE899" s="15">
        <f t="shared" si="263"/>
        <v>-127.05429100630477</v>
      </c>
      <c r="AF899" s="15">
        <f t="shared" si="264"/>
        <v>-122.06400539430786</v>
      </c>
      <c r="AG899" s="15">
        <f t="shared" si="265"/>
        <v>-124.56185524451678</v>
      </c>
      <c r="AH899" s="15">
        <f t="shared" si="275"/>
        <v>-124.56185524451678</v>
      </c>
      <c r="AI899" s="17">
        <f t="shared" si="266"/>
        <v>1.1836055010065558</v>
      </c>
      <c r="AJ899" s="17">
        <f t="shared" si="267"/>
        <v>0.92977693545536388</v>
      </c>
      <c r="AK899" s="17">
        <f t="shared" si="268"/>
        <v>0.92373088915850288</v>
      </c>
      <c r="AL899" s="17">
        <f t="shared" si="269"/>
        <v>0.92674733109416374</v>
      </c>
      <c r="AM899" s="17">
        <f t="shared" si="270"/>
        <v>0.92674733109416374</v>
      </c>
      <c r="AN899" s="17">
        <f t="shared" si="276"/>
        <v>3.349712425180229E-4</v>
      </c>
      <c r="AO899" s="17">
        <f t="shared" si="277"/>
        <v>9.2674733109416376</v>
      </c>
      <c r="AP899" s="17">
        <f t="shared" si="278"/>
        <v>11.836055010065557</v>
      </c>
      <c r="AQ899" s="17">
        <f t="shared" si="279"/>
        <v>17.206220536200327</v>
      </c>
    </row>
    <row r="900" spans="2:43" x14ac:dyDescent="0.45">
      <c r="B900">
        <f>INDEX(RawData!$A$2:$A$1048576,MATCH(FmtData!$B$4+(ROW()-10),RawData!$A$2:$A$1048576,0))</f>
        <v>1088</v>
      </c>
      <c r="C900" s="23">
        <f>LEFT(INDEX(RawData!$B$2:$B$1048576, MATCH(FmtData!$B$4+(ROW()-10),RawData!$A$2:$A$1048576,0)),10)+MID(INDEX(RawData!$B$2:$B$1048576, MATCH(FmtData!$B$4+(ROW()-10),RawData!$A$2:$A$1048576,0)),12,8)-$B$5/24</f>
        <v>42201.130370370367</v>
      </c>
      <c r="D900" s="7">
        <f>MID(INDEX(RawData!$B$2:$B$1048576, MATCH(FmtData!$B$4+(ROW()-10),RawData!$A$2:$A$1048576,0)),12,8)+$B$5/24</f>
        <v>0.63037037037037047</v>
      </c>
      <c r="E900" s="8">
        <f>INDEX(RawData!$D$2:$D$1048576,MATCH(FmtData!$B$4+(ROW()-10),RawData!$A$2:$A$1048576,0))</f>
        <v>37.041800000000002</v>
      </c>
      <c r="F900">
        <f>INDEX(RawData!$D$2:$D$1048576,MATCH(FmtData!$B$4+(ROW()-10),RawData!$A$2:$A$1048576,0))</f>
        <v>37.041800000000002</v>
      </c>
      <c r="G900">
        <f>INDEX(RawData!E$2:E$1048576,MATCH(FmtData!$B$4+(ROW()-10),RawData!$A$2:$A$1048576,0))</f>
        <v>2500.4899999999998</v>
      </c>
      <c r="H900">
        <f>INDEX(RawData!F$2:F$1048576,MATCH(FmtData!$B$4+(ROW()-10),RawData!$A$2:$A$1048576,0))</f>
        <v>-1.0764199999999999</v>
      </c>
      <c r="I900">
        <f>INDEX(RawData!G$2:G$1048576,MATCH(FmtData!$B$4+(ROW()-10),RawData!$A$2:$A$1048576,0))</f>
        <v>-29008.1</v>
      </c>
      <c r="J900">
        <f>INDEX(RawData!H$2:H$1048576,MATCH(FmtData!$B$4+(ROW()-10),RawData!$A$2:$A$1048576,0))</f>
        <v>5.0845300000000003E-2</v>
      </c>
      <c r="K900">
        <f>INDEX(RawData!I$2:I$1048576,MATCH(FmtData!$B$4+(ROW()-10),RawData!$A$2:$A$1048576,0))</f>
        <v>-0.61458100000000004</v>
      </c>
      <c r="L900">
        <f>INDEX(RawData!J$2:J$1048576,MATCH(FmtData!$B$4+(ROW()-10),RawData!$A$2:$A$1048576,0))</f>
        <v>169.7</v>
      </c>
      <c r="M900">
        <f>INDEX(RawData!K$2:K$1048576,MATCH(FmtData!$B$4+(ROW()-10),RawData!$A$2:$A$1048576,0))</f>
        <v>172.9</v>
      </c>
      <c r="N900">
        <f>INDEX(RawData!L$2:L$1048576,MATCH(FmtData!$B$4+(ROW()-10),RawData!$A$2:$A$1048576,0))</f>
        <v>22.6</v>
      </c>
      <c r="O900">
        <f>INDEX(RawData!M$2:M$1048576,MATCH(FmtData!$B$4+(ROW()-10),RawData!$A$2:$A$1048576,0))</f>
        <v>161.19999999999999</v>
      </c>
      <c r="P900">
        <f>INDEX(RawData!N$2:N$1048576,MATCH(FmtData!$B$4+(ROW()-10),RawData!$A$2:$A$1048576,0))</f>
        <v>22</v>
      </c>
      <c r="Q900">
        <f>INDEX(RawData!O$2:O$1048576,MATCH(FmtData!$B$4+(ROW()-10),RawData!$A$2:$A$1048576,0))</f>
        <v>175.4</v>
      </c>
      <c r="R900" s="8">
        <f>INDEX(RawData!P$2:P$1048576,MATCH(FmtData!$B$4+(ROW()-10),RawData!$A$2:$A$1048576,0))</f>
        <v>9.8624299999999998</v>
      </c>
      <c r="S900">
        <f>INDEX(RawData!Q$2:Q$1048576,MATCH(FmtData!$B$4+(ROW()-10),RawData!$A$2:$A$1048576,0))</f>
        <v>110.925</v>
      </c>
      <c r="T900" s="8">
        <f>INDEX(RawData!R$2:R$1048576,MATCH(FmtData!$B$4+(ROW()-10),RawData!$A$2:$A$1048576,0))</f>
        <v>1.85121</v>
      </c>
      <c r="U900" s="8">
        <f>INDEX(RawData!S$2:S$1048576,MATCH(FmtData!$B$4+(ROW()-10),RawData!$A$2:$A$1048576,0))</f>
        <v>0.71652800000000005</v>
      </c>
      <c r="V900" s="8">
        <f>INDEX(RawData!T$2:T$1048576,MATCH(FmtData!$B$4+(ROW()-10),RawData!$A$2:$A$1048576,0))</f>
        <v>0.212453</v>
      </c>
      <c r="W900" s="3">
        <f t="shared" si="271"/>
        <v>-0.52157376000000022</v>
      </c>
      <c r="X900" s="3">
        <f t="shared" si="272"/>
        <v>-0.49984101200000003</v>
      </c>
      <c r="Y900" s="8">
        <f t="shared" si="261"/>
        <v>9.4351132800470037</v>
      </c>
      <c r="Z900" s="8">
        <f t="shared" si="262"/>
        <v>9.4568460280470052</v>
      </c>
      <c r="AA900" s="8">
        <f t="shared" si="273"/>
        <v>9.4459796540470045</v>
      </c>
      <c r="AB900" s="41">
        <v>1</v>
      </c>
      <c r="AC900" s="42" t="str">
        <f t="shared" si="274"/>
        <v>Isco</v>
      </c>
      <c r="AD900" s="5">
        <f t="shared" si="280"/>
        <v>-290.56</v>
      </c>
      <c r="AE900" s="15">
        <f t="shared" si="263"/>
        <v>-127.21600388231502</v>
      </c>
      <c r="AF900" s="15">
        <f t="shared" si="264"/>
        <v>-122.17386031700471</v>
      </c>
      <c r="AG900" s="15">
        <f t="shared" si="265"/>
        <v>-124.69769618835949</v>
      </c>
      <c r="AH900" s="15">
        <f t="shared" si="275"/>
        <v>-124.69769618835949</v>
      </c>
      <c r="AI900" s="17">
        <f t="shared" si="266"/>
        <v>1.1836055010065558</v>
      </c>
      <c r="AJ900" s="17">
        <f t="shared" si="267"/>
        <v>0.92997418503827445</v>
      </c>
      <c r="AK900" s="17">
        <f t="shared" si="268"/>
        <v>0.92386313878664272</v>
      </c>
      <c r="AL900" s="17">
        <f t="shared" si="269"/>
        <v>0.92691193962605078</v>
      </c>
      <c r="AM900" s="17">
        <f t="shared" si="270"/>
        <v>0.92691193962605078</v>
      </c>
      <c r="AN900" s="17">
        <f t="shared" si="276"/>
        <v>7.0711523617150718E-5</v>
      </c>
      <c r="AO900" s="17">
        <f t="shared" si="277"/>
        <v>9.269119396260507</v>
      </c>
      <c r="AP900" s="17">
        <f t="shared" si="278"/>
        <v>11.836055010065557</v>
      </c>
      <c r="AQ900" s="17">
        <f t="shared" si="279"/>
        <v>17.240211571175831</v>
      </c>
    </row>
    <row r="901" spans="2:43" x14ac:dyDescent="0.45">
      <c r="B901">
        <f>INDEX(RawData!$A$2:$A$1048576,MATCH(FmtData!$B$4+(ROW()-10),RawData!$A$2:$A$1048576,0))</f>
        <v>1089</v>
      </c>
      <c r="C901" s="23">
        <f>LEFT(INDEX(RawData!$B$2:$B$1048576, MATCH(FmtData!$B$4+(ROW()-10),RawData!$A$2:$A$1048576,0)),10)+MID(INDEX(RawData!$B$2:$B$1048576, MATCH(FmtData!$B$4+(ROW()-10),RawData!$A$2:$A$1048576,0)),12,8)-$B$5/24</f>
        <v>42201.131064814814</v>
      </c>
      <c r="D901" s="7">
        <f>MID(INDEX(RawData!$B$2:$B$1048576, MATCH(FmtData!$B$4+(ROW()-10),RawData!$A$2:$A$1048576,0)),12,8)+$B$5/24</f>
        <v>0.6310648148148148</v>
      </c>
      <c r="E901" s="8">
        <f>INDEX(RawData!$D$2:$D$1048576,MATCH(FmtData!$B$4+(ROW()-10),RawData!$A$2:$A$1048576,0))</f>
        <v>37.058399999999999</v>
      </c>
      <c r="F901">
        <f>INDEX(RawData!$D$2:$D$1048576,MATCH(FmtData!$B$4+(ROW()-10),RawData!$A$2:$A$1048576,0))</f>
        <v>37.058399999999999</v>
      </c>
      <c r="G901">
        <f>INDEX(RawData!E$2:E$1048576,MATCH(FmtData!$B$4+(ROW()-10),RawData!$A$2:$A$1048576,0))</f>
        <v>2504.1799999999998</v>
      </c>
      <c r="H901">
        <f>INDEX(RawData!F$2:F$1048576,MATCH(FmtData!$B$4+(ROW()-10),RawData!$A$2:$A$1048576,0))</f>
        <v>-1.0764199999999999</v>
      </c>
      <c r="I901">
        <f>INDEX(RawData!G$2:G$1048576,MATCH(FmtData!$B$4+(ROW()-10),RawData!$A$2:$A$1048576,0))</f>
        <v>-29008.1</v>
      </c>
      <c r="J901">
        <f>INDEX(RawData!H$2:H$1048576,MATCH(FmtData!$B$4+(ROW()-10),RawData!$A$2:$A$1048576,0))</f>
        <v>5.0845300000000003E-2</v>
      </c>
      <c r="K901">
        <f>INDEX(RawData!I$2:I$1048576,MATCH(FmtData!$B$4+(ROW()-10),RawData!$A$2:$A$1048576,0))</f>
        <v>-0.61458100000000004</v>
      </c>
      <c r="L901">
        <f>INDEX(RawData!J$2:J$1048576,MATCH(FmtData!$B$4+(ROW()-10),RawData!$A$2:$A$1048576,0))</f>
        <v>163.1</v>
      </c>
      <c r="M901">
        <f>INDEX(RawData!K$2:K$1048576,MATCH(FmtData!$B$4+(ROW()-10),RawData!$A$2:$A$1048576,0))</f>
        <v>169.1</v>
      </c>
      <c r="N901">
        <f>INDEX(RawData!L$2:L$1048576,MATCH(FmtData!$B$4+(ROW()-10),RawData!$A$2:$A$1048576,0))</f>
        <v>22.6</v>
      </c>
      <c r="O901">
        <f>INDEX(RawData!M$2:M$1048576,MATCH(FmtData!$B$4+(ROW()-10),RawData!$A$2:$A$1048576,0))</f>
        <v>155.19999999999999</v>
      </c>
      <c r="P901">
        <f>INDEX(RawData!N$2:N$1048576,MATCH(FmtData!$B$4+(ROW()-10),RawData!$A$2:$A$1048576,0))</f>
        <v>22</v>
      </c>
      <c r="Q901">
        <f>INDEX(RawData!O$2:O$1048576,MATCH(FmtData!$B$4+(ROW()-10),RawData!$A$2:$A$1048576,0))</f>
        <v>175.4</v>
      </c>
      <c r="R901" s="8">
        <f>INDEX(RawData!P$2:P$1048576,MATCH(FmtData!$B$4+(ROW()-10),RawData!$A$2:$A$1048576,0))</f>
        <v>9.8624299999999998</v>
      </c>
      <c r="S901">
        <f>INDEX(RawData!Q$2:Q$1048576,MATCH(FmtData!$B$4+(ROW()-10),RawData!$A$2:$A$1048576,0))</f>
        <v>110.925</v>
      </c>
      <c r="T901" s="8">
        <f>INDEX(RawData!R$2:R$1048576,MATCH(FmtData!$B$4+(ROW()-10),RawData!$A$2:$A$1048576,0))</f>
        <v>1.85121</v>
      </c>
      <c r="U901" s="8">
        <f>INDEX(RawData!S$2:S$1048576,MATCH(FmtData!$B$4+(ROW()-10),RawData!$A$2:$A$1048576,0))</f>
        <v>0.71683200000000002</v>
      </c>
      <c r="V901" s="8">
        <f>INDEX(RawData!T$2:T$1048576,MATCH(FmtData!$B$4+(ROW()-10),RawData!$A$2:$A$1048576,0))</f>
        <v>0.212732</v>
      </c>
      <c r="W901" s="3">
        <f t="shared" si="271"/>
        <v>-0.52234592000000013</v>
      </c>
      <c r="X901" s="3">
        <f t="shared" si="272"/>
        <v>-0.500549672</v>
      </c>
      <c r="Y901" s="8">
        <f t="shared" si="261"/>
        <v>9.4343411200470051</v>
      </c>
      <c r="Z901" s="8">
        <f t="shared" si="262"/>
        <v>9.4561373680470044</v>
      </c>
      <c r="AA901" s="8">
        <f t="shared" si="273"/>
        <v>9.4452392440470057</v>
      </c>
      <c r="AB901" s="41">
        <v>1</v>
      </c>
      <c r="AC901" s="42" t="str">
        <f t="shared" si="274"/>
        <v>Isco</v>
      </c>
      <c r="AD901" s="5">
        <f t="shared" si="280"/>
        <v>-290.56</v>
      </c>
      <c r="AE901" s="15">
        <f t="shared" si="263"/>
        <v>-127.3947435624051</v>
      </c>
      <c r="AF901" s="15">
        <f t="shared" si="264"/>
        <v>-122.33862308649032</v>
      </c>
      <c r="AG901" s="15">
        <f t="shared" si="265"/>
        <v>-124.86946338209452</v>
      </c>
      <c r="AH901" s="15">
        <f t="shared" si="275"/>
        <v>-124.86946338209452</v>
      </c>
      <c r="AI901" s="17">
        <f t="shared" si="266"/>
        <v>1.1836055010065558</v>
      </c>
      <c r="AJ901" s="17">
        <f t="shared" si="267"/>
        <v>0.93019230049386536</v>
      </c>
      <c r="AK901" s="17">
        <f t="shared" si="268"/>
        <v>0.92406156062012657</v>
      </c>
      <c r="AL901" s="17">
        <f t="shared" si="269"/>
        <v>0.92712016639262074</v>
      </c>
      <c r="AM901" s="17">
        <f t="shared" si="270"/>
        <v>0.92712016639262074</v>
      </c>
      <c r="AN901" s="17">
        <f t="shared" si="276"/>
        <v>1.0538724887287909E-4</v>
      </c>
      <c r="AO901" s="17">
        <f t="shared" si="277"/>
        <v>9.2712016639262078</v>
      </c>
      <c r="AP901" s="17">
        <f t="shared" si="278"/>
        <v>11.836055010065557</v>
      </c>
      <c r="AQ901" s="17">
        <f t="shared" si="279"/>
        <v>17.265653136908</v>
      </c>
    </row>
    <row r="902" spans="2:43" x14ac:dyDescent="0.45">
      <c r="B902">
        <f>INDEX(RawData!$A$2:$A$1048576,MATCH(FmtData!$B$4+(ROW()-10),RawData!$A$2:$A$1048576,0))</f>
        <v>1090</v>
      </c>
      <c r="C902" s="23">
        <f>LEFT(INDEX(RawData!$B$2:$B$1048576, MATCH(FmtData!$B$4+(ROW()-10),RawData!$A$2:$A$1048576,0)),10)+MID(INDEX(RawData!$B$2:$B$1048576, MATCH(FmtData!$B$4+(ROW()-10),RawData!$A$2:$A$1048576,0)),12,8)-$B$5/24</f>
        <v>42201.13175925926</v>
      </c>
      <c r="D902" s="7">
        <f>MID(INDEX(RawData!$B$2:$B$1048576, MATCH(FmtData!$B$4+(ROW()-10),RawData!$A$2:$A$1048576,0)),12,8)+$B$5/24</f>
        <v>0.63175925925925935</v>
      </c>
      <c r="E902" s="8">
        <f>INDEX(RawData!$D$2:$D$1048576,MATCH(FmtData!$B$4+(ROW()-10),RawData!$A$2:$A$1048576,0))</f>
        <v>37.075000000000003</v>
      </c>
      <c r="F902">
        <f>INDEX(RawData!$D$2:$D$1048576,MATCH(FmtData!$B$4+(ROW()-10),RawData!$A$2:$A$1048576,0))</f>
        <v>37.075000000000003</v>
      </c>
      <c r="G902">
        <f>INDEX(RawData!E$2:E$1048576,MATCH(FmtData!$B$4+(ROW()-10),RawData!$A$2:$A$1048576,0))</f>
        <v>2497.7199999999998</v>
      </c>
      <c r="H902">
        <f>INDEX(RawData!F$2:F$1048576,MATCH(FmtData!$B$4+(ROW()-10),RawData!$A$2:$A$1048576,0))</f>
        <v>-1.0764199999999999</v>
      </c>
      <c r="I902">
        <f>INDEX(RawData!G$2:G$1048576,MATCH(FmtData!$B$4+(ROW()-10),RawData!$A$2:$A$1048576,0))</f>
        <v>-29008.1</v>
      </c>
      <c r="J902">
        <f>INDEX(RawData!H$2:H$1048576,MATCH(FmtData!$B$4+(ROW()-10),RawData!$A$2:$A$1048576,0))</f>
        <v>5.0845300000000003E-2</v>
      </c>
      <c r="K902">
        <f>INDEX(RawData!I$2:I$1048576,MATCH(FmtData!$B$4+(ROW()-10),RawData!$A$2:$A$1048576,0))</f>
        <v>-0.61458100000000004</v>
      </c>
      <c r="L902">
        <f>INDEX(RawData!J$2:J$1048576,MATCH(FmtData!$B$4+(ROW()-10),RawData!$A$2:$A$1048576,0))</f>
        <v>160.9</v>
      </c>
      <c r="M902">
        <f>INDEX(RawData!K$2:K$1048576,MATCH(FmtData!$B$4+(ROW()-10),RawData!$A$2:$A$1048576,0))</f>
        <v>173.2</v>
      </c>
      <c r="N902">
        <f>INDEX(RawData!L$2:L$1048576,MATCH(FmtData!$B$4+(ROW()-10),RawData!$A$2:$A$1048576,0))</f>
        <v>22.6</v>
      </c>
      <c r="O902">
        <f>INDEX(RawData!M$2:M$1048576,MATCH(FmtData!$B$4+(ROW()-10),RawData!$A$2:$A$1048576,0))</f>
        <v>153.80000000000001</v>
      </c>
      <c r="P902">
        <f>INDEX(RawData!N$2:N$1048576,MATCH(FmtData!$B$4+(ROW()-10),RawData!$A$2:$A$1048576,0))</f>
        <v>22</v>
      </c>
      <c r="Q902">
        <f>INDEX(RawData!O$2:O$1048576,MATCH(FmtData!$B$4+(ROW()-10),RawData!$A$2:$A$1048576,0))</f>
        <v>175.4</v>
      </c>
      <c r="R902" s="8">
        <f>INDEX(RawData!P$2:P$1048576,MATCH(FmtData!$B$4+(ROW()-10),RawData!$A$2:$A$1048576,0))</f>
        <v>9.8624299999999998</v>
      </c>
      <c r="S902">
        <f>INDEX(RawData!Q$2:Q$1048576,MATCH(FmtData!$B$4+(ROW()-10),RawData!$A$2:$A$1048576,0))</f>
        <v>110.925</v>
      </c>
      <c r="T902" s="8">
        <f>INDEX(RawData!R$2:R$1048576,MATCH(FmtData!$B$4+(ROW()-10),RawData!$A$2:$A$1048576,0))</f>
        <v>1.85121</v>
      </c>
      <c r="U902" s="8">
        <f>INDEX(RawData!S$2:S$1048576,MATCH(FmtData!$B$4+(ROW()-10),RawData!$A$2:$A$1048576,0))</f>
        <v>0.71664899999999998</v>
      </c>
      <c r="V902" s="8">
        <f>INDEX(RawData!T$2:T$1048576,MATCH(FmtData!$B$4+(ROW()-10),RawData!$A$2:$A$1048576,0))</f>
        <v>0.212732</v>
      </c>
      <c r="W902" s="3">
        <f t="shared" si="271"/>
        <v>-0.52188109999999999</v>
      </c>
      <c r="X902" s="3">
        <f t="shared" si="272"/>
        <v>-0.500549672</v>
      </c>
      <c r="Y902" s="8">
        <f t="shared" si="261"/>
        <v>9.4348059400470046</v>
      </c>
      <c r="Z902" s="8">
        <f t="shared" si="262"/>
        <v>9.4561373680470044</v>
      </c>
      <c r="AA902" s="8">
        <f t="shared" si="273"/>
        <v>9.4454716540470045</v>
      </c>
      <c r="AB902" s="41">
        <v>1</v>
      </c>
      <c r="AC902" s="42" t="str">
        <f t="shared" si="274"/>
        <v>Isco</v>
      </c>
      <c r="AD902" s="5">
        <f t="shared" si="280"/>
        <v>-290.56</v>
      </c>
      <c r="AE902" s="15">
        <f t="shared" si="263"/>
        <v>-127.28715031904426</v>
      </c>
      <c r="AF902" s="15">
        <f t="shared" si="264"/>
        <v>-122.33862308649032</v>
      </c>
      <c r="AG902" s="15">
        <f t="shared" si="265"/>
        <v>-124.81554951374869</v>
      </c>
      <c r="AH902" s="15">
        <f t="shared" si="275"/>
        <v>-124.81554951374869</v>
      </c>
      <c r="AI902" s="17">
        <f t="shared" si="266"/>
        <v>1.1836055010065558</v>
      </c>
      <c r="AJ902" s="17">
        <f t="shared" si="267"/>
        <v>0.93006099255006713</v>
      </c>
      <c r="AK902" s="17">
        <f t="shared" si="268"/>
        <v>0.92406156062012657</v>
      </c>
      <c r="AL902" s="17">
        <f t="shared" si="269"/>
        <v>0.9270547986092047</v>
      </c>
      <c r="AM902" s="17">
        <f t="shared" si="270"/>
        <v>0.9270547986092047</v>
      </c>
      <c r="AN902" s="17">
        <f t="shared" si="276"/>
        <v>-8.9295474354766924E-6</v>
      </c>
      <c r="AO902" s="17">
        <f t="shared" si="277"/>
        <v>9.2705479860920477</v>
      </c>
      <c r="AP902" s="17">
        <f t="shared" si="278"/>
        <v>11.836055010065557</v>
      </c>
      <c r="AQ902" s="17">
        <f t="shared" si="279"/>
        <v>17.221113160043547</v>
      </c>
    </row>
    <row r="903" spans="2:43" x14ac:dyDescent="0.45">
      <c r="B903">
        <f>INDEX(RawData!$A$2:$A$1048576,MATCH(FmtData!$B$4+(ROW()-10),RawData!$A$2:$A$1048576,0))</f>
        <v>1091</v>
      </c>
      <c r="C903" s="23">
        <f>LEFT(INDEX(RawData!$B$2:$B$1048576, MATCH(FmtData!$B$4+(ROW()-10),RawData!$A$2:$A$1048576,0)),10)+MID(INDEX(RawData!$B$2:$B$1048576, MATCH(FmtData!$B$4+(ROW()-10),RawData!$A$2:$A$1048576,0)),12,8)-$B$5/24</f>
        <v>42201.13244212963</v>
      </c>
      <c r="D903" s="7">
        <f>MID(INDEX(RawData!$B$2:$B$1048576, MATCH(FmtData!$B$4+(ROW()-10),RawData!$A$2:$A$1048576,0)),12,8)+$B$5/24</f>
        <v>0.63244212962962965</v>
      </c>
      <c r="E903" s="8">
        <f>INDEX(RawData!$D$2:$D$1048576,MATCH(FmtData!$B$4+(ROW()-10),RawData!$A$2:$A$1048576,0))</f>
        <v>37.0916</v>
      </c>
      <c r="F903">
        <f>INDEX(RawData!$D$2:$D$1048576,MATCH(FmtData!$B$4+(ROW()-10),RawData!$A$2:$A$1048576,0))</f>
        <v>37.0916</v>
      </c>
      <c r="G903">
        <f>INDEX(RawData!E$2:E$1048576,MATCH(FmtData!$B$4+(ROW()-10),RawData!$A$2:$A$1048576,0))</f>
        <v>2488.79</v>
      </c>
      <c r="H903">
        <f>INDEX(RawData!F$2:F$1048576,MATCH(FmtData!$B$4+(ROW()-10),RawData!$A$2:$A$1048576,0))</f>
        <v>-1.0764199999999999</v>
      </c>
      <c r="I903">
        <f>INDEX(RawData!G$2:G$1048576,MATCH(FmtData!$B$4+(ROW()-10),RawData!$A$2:$A$1048576,0))</f>
        <v>-29008.1</v>
      </c>
      <c r="J903">
        <f>INDEX(RawData!H$2:H$1048576,MATCH(FmtData!$B$4+(ROW()-10),RawData!$A$2:$A$1048576,0))</f>
        <v>5.0845300000000003E-2</v>
      </c>
      <c r="K903">
        <f>INDEX(RawData!I$2:I$1048576,MATCH(FmtData!$B$4+(ROW()-10),RawData!$A$2:$A$1048576,0))</f>
        <v>-0.61458100000000004</v>
      </c>
      <c r="L903">
        <f>INDEX(RawData!J$2:J$1048576,MATCH(FmtData!$B$4+(ROW()-10),RawData!$A$2:$A$1048576,0))</f>
        <v>159.4</v>
      </c>
      <c r="M903">
        <f>INDEX(RawData!K$2:K$1048576,MATCH(FmtData!$B$4+(ROW()-10),RawData!$A$2:$A$1048576,0))</f>
        <v>177.1</v>
      </c>
      <c r="N903">
        <f>INDEX(RawData!L$2:L$1048576,MATCH(FmtData!$B$4+(ROW()-10),RawData!$A$2:$A$1048576,0))</f>
        <v>22.6</v>
      </c>
      <c r="O903">
        <f>INDEX(RawData!M$2:M$1048576,MATCH(FmtData!$B$4+(ROW()-10),RawData!$A$2:$A$1048576,0))</f>
        <v>153.9</v>
      </c>
      <c r="P903">
        <f>INDEX(RawData!N$2:N$1048576,MATCH(FmtData!$B$4+(ROW()-10),RawData!$A$2:$A$1048576,0))</f>
        <v>22</v>
      </c>
      <c r="Q903">
        <f>INDEX(RawData!O$2:O$1048576,MATCH(FmtData!$B$4+(ROW()-10),RawData!$A$2:$A$1048576,0))</f>
        <v>175.2</v>
      </c>
      <c r="R903" s="8">
        <f>INDEX(RawData!P$2:P$1048576,MATCH(FmtData!$B$4+(ROW()-10),RawData!$A$2:$A$1048576,0))</f>
        <v>9.8624299999999998</v>
      </c>
      <c r="S903">
        <f>INDEX(RawData!Q$2:Q$1048576,MATCH(FmtData!$B$4+(ROW()-10),RawData!$A$2:$A$1048576,0))</f>
        <v>110.925</v>
      </c>
      <c r="T903" s="8">
        <f>INDEX(RawData!R$2:R$1048576,MATCH(FmtData!$B$4+(ROW()-10),RawData!$A$2:$A$1048576,0))</f>
        <v>1.85121</v>
      </c>
      <c r="U903" s="8">
        <f>INDEX(RawData!S$2:S$1048576,MATCH(FmtData!$B$4+(ROW()-10),RawData!$A$2:$A$1048576,0))</f>
        <v>0.71616199999999997</v>
      </c>
      <c r="V903" s="8">
        <f>INDEX(RawData!T$2:T$1048576,MATCH(FmtData!$B$4+(ROW()-10),RawData!$A$2:$A$1048576,0))</f>
        <v>0.21282499999999999</v>
      </c>
      <c r="W903" s="3">
        <f t="shared" si="271"/>
        <v>-0.52064412000000004</v>
      </c>
      <c r="X903" s="3">
        <f t="shared" si="272"/>
        <v>-0.50078589200000001</v>
      </c>
      <c r="Y903" s="8">
        <f t="shared" si="261"/>
        <v>9.4360429200470044</v>
      </c>
      <c r="Z903" s="8">
        <f t="shared" si="262"/>
        <v>9.4559011480470048</v>
      </c>
      <c r="AA903" s="8">
        <f t="shared" si="273"/>
        <v>9.4459720340470046</v>
      </c>
      <c r="AB903" s="41">
        <v>1</v>
      </c>
      <c r="AC903" s="42" t="str">
        <f t="shared" si="274"/>
        <v>Isco</v>
      </c>
      <c r="AD903" s="5">
        <f t="shared" si="280"/>
        <v>-290.56</v>
      </c>
      <c r="AE903" s="15">
        <f t="shared" si="263"/>
        <v>-127.00077372068938</v>
      </c>
      <c r="AF903" s="15">
        <f t="shared" si="264"/>
        <v>-122.39353877935116</v>
      </c>
      <c r="AG903" s="15">
        <f t="shared" si="265"/>
        <v>-124.69946407749467</v>
      </c>
      <c r="AH903" s="15">
        <f t="shared" si="275"/>
        <v>-124.69946407749467</v>
      </c>
      <c r="AI903" s="17">
        <f t="shared" si="266"/>
        <v>1.1836055010065558</v>
      </c>
      <c r="AJ903" s="17">
        <f t="shared" si="267"/>
        <v>0.92971167607248817</v>
      </c>
      <c r="AK903" s="17">
        <f t="shared" si="268"/>
        <v>0.92412771387198311</v>
      </c>
      <c r="AL903" s="17">
        <f t="shared" si="269"/>
        <v>0.92691408229370831</v>
      </c>
      <c r="AM903" s="17">
        <f t="shared" si="270"/>
        <v>0.92691408229370831</v>
      </c>
      <c r="AN903" s="17">
        <f t="shared" si="276"/>
        <v>1.3178676806091527E-4</v>
      </c>
      <c r="AO903" s="17">
        <f t="shared" si="277"/>
        <v>9.2691408229370822</v>
      </c>
      <c r="AP903" s="17">
        <f t="shared" si="278"/>
        <v>11.836055010065557</v>
      </c>
      <c r="AQ903" s="17">
        <f t="shared" si="279"/>
        <v>17.159543192025041</v>
      </c>
    </row>
    <row r="904" spans="2:43" x14ac:dyDescent="0.45">
      <c r="B904">
        <f>INDEX(RawData!$A$2:$A$1048576,MATCH(FmtData!$B$4+(ROW()-10),RawData!$A$2:$A$1048576,0))</f>
        <v>1092</v>
      </c>
      <c r="C904" s="23">
        <f>LEFT(INDEX(RawData!$B$2:$B$1048576, MATCH(FmtData!$B$4+(ROW()-10),RawData!$A$2:$A$1048576,0)),10)+MID(INDEX(RawData!$B$2:$B$1048576, MATCH(FmtData!$B$4+(ROW()-10),RawData!$A$2:$A$1048576,0)),12,8)-$B$5/24</f>
        <v>42201.133136574077</v>
      </c>
      <c r="D904" s="7">
        <f>MID(INDEX(RawData!$B$2:$B$1048576, MATCH(FmtData!$B$4+(ROW()-10),RawData!$A$2:$A$1048576,0)),12,8)+$B$5/24</f>
        <v>0.63313657407407398</v>
      </c>
      <c r="E904" s="8">
        <f>INDEX(RawData!$D$2:$D$1048576,MATCH(FmtData!$B$4+(ROW()-10),RawData!$A$2:$A$1048576,0))</f>
        <v>37.108199999999997</v>
      </c>
      <c r="F904">
        <f>INDEX(RawData!$D$2:$D$1048576,MATCH(FmtData!$B$4+(ROW()-10),RawData!$A$2:$A$1048576,0))</f>
        <v>37.108199999999997</v>
      </c>
      <c r="G904">
        <f>INDEX(RawData!E$2:E$1048576,MATCH(FmtData!$B$4+(ROW()-10),RawData!$A$2:$A$1048576,0))</f>
        <v>2479.25</v>
      </c>
      <c r="H904">
        <f>INDEX(RawData!F$2:F$1048576,MATCH(FmtData!$B$4+(ROW()-10),RawData!$A$2:$A$1048576,0))</f>
        <v>-1.0764199999999999</v>
      </c>
      <c r="I904">
        <f>INDEX(RawData!G$2:G$1048576,MATCH(FmtData!$B$4+(ROW()-10),RawData!$A$2:$A$1048576,0))</f>
        <v>-29008.1</v>
      </c>
      <c r="J904">
        <f>INDEX(RawData!H$2:H$1048576,MATCH(FmtData!$B$4+(ROW()-10),RawData!$A$2:$A$1048576,0))</f>
        <v>5.0845300000000003E-2</v>
      </c>
      <c r="K904">
        <f>INDEX(RawData!I$2:I$1048576,MATCH(FmtData!$B$4+(ROW()-10),RawData!$A$2:$A$1048576,0))</f>
        <v>-0.61477000000000004</v>
      </c>
      <c r="L904">
        <f>INDEX(RawData!J$2:J$1048576,MATCH(FmtData!$B$4+(ROW()-10),RawData!$A$2:$A$1048576,0))</f>
        <v>169.6</v>
      </c>
      <c r="M904">
        <f>INDEX(RawData!K$2:K$1048576,MATCH(FmtData!$B$4+(ROW()-10),RawData!$A$2:$A$1048576,0))</f>
        <v>177.4</v>
      </c>
      <c r="N904">
        <f>INDEX(RawData!L$2:L$1048576,MATCH(FmtData!$B$4+(ROW()-10),RawData!$A$2:$A$1048576,0))</f>
        <v>22.6</v>
      </c>
      <c r="O904">
        <f>INDEX(RawData!M$2:M$1048576,MATCH(FmtData!$B$4+(ROW()-10),RawData!$A$2:$A$1048576,0))</f>
        <v>151</v>
      </c>
      <c r="P904">
        <f>INDEX(RawData!N$2:N$1048576,MATCH(FmtData!$B$4+(ROW()-10),RawData!$A$2:$A$1048576,0))</f>
        <v>21.9</v>
      </c>
      <c r="Q904">
        <f>INDEX(RawData!O$2:O$1048576,MATCH(FmtData!$B$4+(ROW()-10),RawData!$A$2:$A$1048576,0))</f>
        <v>174.9</v>
      </c>
      <c r="R904" s="8">
        <f>INDEX(RawData!P$2:P$1048576,MATCH(FmtData!$B$4+(ROW()-10),RawData!$A$2:$A$1048576,0))</f>
        <v>9.8624299999999998</v>
      </c>
      <c r="S904">
        <f>INDEX(RawData!Q$2:Q$1048576,MATCH(FmtData!$B$4+(ROW()-10),RawData!$A$2:$A$1048576,0))</f>
        <v>110.925</v>
      </c>
      <c r="T904" s="8">
        <f>INDEX(RawData!R$2:R$1048576,MATCH(FmtData!$B$4+(ROW()-10),RawData!$A$2:$A$1048576,0))</f>
        <v>1.85121</v>
      </c>
      <c r="U904" s="8">
        <f>INDEX(RawData!S$2:S$1048576,MATCH(FmtData!$B$4+(ROW()-10),RawData!$A$2:$A$1048576,0))</f>
        <v>0.71567499999999995</v>
      </c>
      <c r="V904" s="8">
        <f>INDEX(RawData!T$2:T$1048576,MATCH(FmtData!$B$4+(ROW()-10),RawData!$A$2:$A$1048576,0))</f>
        <v>0.21313499999999999</v>
      </c>
      <c r="W904" s="3">
        <f t="shared" si="271"/>
        <v>-0.51940713999999999</v>
      </c>
      <c r="X904" s="3">
        <f t="shared" si="272"/>
        <v>-0.501573292</v>
      </c>
      <c r="Y904" s="8">
        <f t="shared" si="261"/>
        <v>9.4372799000470042</v>
      </c>
      <c r="Z904" s="8">
        <f t="shared" si="262"/>
        <v>9.4551137480470047</v>
      </c>
      <c r="AA904" s="8">
        <f t="shared" si="273"/>
        <v>9.4461968240470036</v>
      </c>
      <c r="AB904" s="41">
        <v>1</v>
      </c>
      <c r="AC904" s="42" t="str">
        <f t="shared" si="274"/>
        <v>Isco</v>
      </c>
      <c r="AD904" s="5">
        <f t="shared" si="280"/>
        <v>-290.56</v>
      </c>
      <c r="AE904" s="15">
        <f t="shared" si="263"/>
        <v>-126.71432555687818</v>
      </c>
      <c r="AF904" s="15">
        <f t="shared" si="264"/>
        <v>-122.57657220278611</v>
      </c>
      <c r="AG904" s="15">
        <f t="shared" si="265"/>
        <v>-124.64731020522288</v>
      </c>
      <c r="AH904" s="15">
        <f t="shared" si="275"/>
        <v>-124.64731020522288</v>
      </c>
      <c r="AI904" s="17">
        <f t="shared" si="266"/>
        <v>1.1836055010065558</v>
      </c>
      <c r="AJ904" s="17">
        <f t="shared" si="267"/>
        <v>0.92936253469627783</v>
      </c>
      <c r="AK904" s="17">
        <f t="shared" si="268"/>
        <v>0.92434827037180423</v>
      </c>
      <c r="AL904" s="17">
        <f t="shared" si="269"/>
        <v>0.92685087637693131</v>
      </c>
      <c r="AM904" s="17">
        <f t="shared" si="270"/>
        <v>0.92685087637693131</v>
      </c>
      <c r="AN904" s="17">
        <f t="shared" si="276"/>
        <v>1.9356396790259911E-4</v>
      </c>
      <c r="AO904" s="17">
        <f t="shared" si="277"/>
        <v>9.2685087637693133</v>
      </c>
      <c r="AP904" s="17">
        <f t="shared" si="278"/>
        <v>11.836055010065557</v>
      </c>
      <c r="AQ904" s="17">
        <f t="shared" si="279"/>
        <v>17.093767436717474</v>
      </c>
    </row>
    <row r="905" spans="2:43" x14ac:dyDescent="0.45">
      <c r="B905">
        <f>INDEX(RawData!$A$2:$A$1048576,MATCH(FmtData!$B$4+(ROW()-10),RawData!$A$2:$A$1048576,0))</f>
        <v>1093</v>
      </c>
      <c r="C905" s="23">
        <f>LEFT(INDEX(RawData!$B$2:$B$1048576, MATCH(FmtData!$B$4+(ROW()-10),RawData!$A$2:$A$1048576,0)),10)+MID(INDEX(RawData!$B$2:$B$1048576, MATCH(FmtData!$B$4+(ROW()-10),RawData!$A$2:$A$1048576,0)),12,8)-$B$5/24</f>
        <v>42201.133842592593</v>
      </c>
      <c r="D905" s="7">
        <f>MID(INDEX(RawData!$B$2:$B$1048576, MATCH(FmtData!$B$4+(ROW()-10),RawData!$A$2:$A$1048576,0)),12,8)+$B$5/24</f>
        <v>0.63384259259259257</v>
      </c>
      <c r="E905" s="8">
        <f>INDEX(RawData!$D$2:$D$1048576,MATCH(FmtData!$B$4+(ROW()-10),RawData!$A$2:$A$1048576,0))</f>
        <v>37.124899999999997</v>
      </c>
      <c r="F905">
        <f>INDEX(RawData!$D$2:$D$1048576,MATCH(FmtData!$B$4+(ROW()-10),RawData!$A$2:$A$1048576,0))</f>
        <v>37.124899999999997</v>
      </c>
      <c r="G905">
        <f>INDEX(RawData!E$2:E$1048576,MATCH(FmtData!$B$4+(ROW()-10),RawData!$A$2:$A$1048576,0))</f>
        <v>2466.02</v>
      </c>
      <c r="H905">
        <f>INDEX(RawData!F$2:F$1048576,MATCH(FmtData!$B$4+(ROW()-10),RawData!$A$2:$A$1048576,0))</f>
        <v>-1.0764199999999999</v>
      </c>
      <c r="I905">
        <f>INDEX(RawData!G$2:G$1048576,MATCH(FmtData!$B$4+(ROW()-10),RawData!$A$2:$A$1048576,0))</f>
        <v>-29008.1</v>
      </c>
      <c r="J905">
        <f>INDEX(RawData!H$2:H$1048576,MATCH(FmtData!$B$4+(ROW()-10),RawData!$A$2:$A$1048576,0))</f>
        <v>5.0845300000000003E-2</v>
      </c>
      <c r="K905">
        <f>INDEX(RawData!I$2:I$1048576,MATCH(FmtData!$B$4+(ROW()-10),RawData!$A$2:$A$1048576,0))</f>
        <v>-0.61458100000000004</v>
      </c>
      <c r="L905">
        <f>INDEX(RawData!J$2:J$1048576,MATCH(FmtData!$B$4+(ROW()-10),RawData!$A$2:$A$1048576,0))</f>
        <v>221.5</v>
      </c>
      <c r="M905">
        <f>INDEX(RawData!K$2:K$1048576,MATCH(FmtData!$B$4+(ROW()-10),RawData!$A$2:$A$1048576,0))</f>
        <v>172.1</v>
      </c>
      <c r="N905">
        <f>INDEX(RawData!L$2:L$1048576,MATCH(FmtData!$B$4+(ROW()-10),RawData!$A$2:$A$1048576,0))</f>
        <v>22.5</v>
      </c>
      <c r="O905">
        <f>INDEX(RawData!M$2:M$1048576,MATCH(FmtData!$B$4+(ROW()-10),RawData!$A$2:$A$1048576,0))</f>
        <v>171</v>
      </c>
      <c r="P905">
        <f>INDEX(RawData!N$2:N$1048576,MATCH(FmtData!$B$4+(ROW()-10),RawData!$A$2:$A$1048576,0))</f>
        <v>21.9</v>
      </c>
      <c r="Q905">
        <f>INDEX(RawData!O$2:O$1048576,MATCH(FmtData!$B$4+(ROW()-10),RawData!$A$2:$A$1048576,0))</f>
        <v>174.6</v>
      </c>
      <c r="R905" s="8">
        <f>INDEX(RawData!P$2:P$1048576,MATCH(FmtData!$B$4+(ROW()-10),RawData!$A$2:$A$1048576,0))</f>
        <v>9.8624299999999998</v>
      </c>
      <c r="S905">
        <f>INDEX(RawData!Q$2:Q$1048576,MATCH(FmtData!$B$4+(ROW()-10),RawData!$A$2:$A$1048576,0))</f>
        <v>110.925</v>
      </c>
      <c r="T905" s="8">
        <f>INDEX(RawData!R$2:R$1048576,MATCH(FmtData!$B$4+(ROW()-10),RawData!$A$2:$A$1048576,0))</f>
        <v>1.85121</v>
      </c>
      <c r="U905" s="8">
        <f>INDEX(RawData!S$2:S$1048576,MATCH(FmtData!$B$4+(ROW()-10),RawData!$A$2:$A$1048576,0))</f>
        <v>0.71540099999999995</v>
      </c>
      <c r="V905" s="8">
        <f>INDEX(RawData!T$2:T$1048576,MATCH(FmtData!$B$4+(ROW()-10),RawData!$A$2:$A$1048576,0))</f>
        <v>0.21304200000000001</v>
      </c>
      <c r="W905" s="3">
        <f t="shared" si="271"/>
        <v>-0.51871117999999994</v>
      </c>
      <c r="X905" s="3">
        <f t="shared" si="272"/>
        <v>-0.50133707200000011</v>
      </c>
      <c r="Y905" s="8">
        <f t="shared" si="261"/>
        <v>9.4379758600470041</v>
      </c>
      <c r="Z905" s="8">
        <f t="shared" si="262"/>
        <v>9.4553499680470043</v>
      </c>
      <c r="AA905" s="8">
        <f t="shared" si="273"/>
        <v>9.4466629140470033</v>
      </c>
      <c r="AB905" s="41">
        <v>1</v>
      </c>
      <c r="AC905" s="42" t="str">
        <f t="shared" si="274"/>
        <v>Isco</v>
      </c>
      <c r="AD905" s="5">
        <f t="shared" si="280"/>
        <v>-290.56</v>
      </c>
      <c r="AE905" s="15">
        <f t="shared" si="263"/>
        <v>-126.55313024013458</v>
      </c>
      <c r="AF905" s="15">
        <f t="shared" si="264"/>
        <v>-122.52166522650691</v>
      </c>
      <c r="AG905" s="15">
        <f t="shared" si="265"/>
        <v>-124.53916441207832</v>
      </c>
      <c r="AH905" s="15">
        <f t="shared" si="275"/>
        <v>-124.53916441207832</v>
      </c>
      <c r="AI905" s="17">
        <f t="shared" si="266"/>
        <v>1.1836055010065558</v>
      </c>
      <c r="AJ905" s="17">
        <f t="shared" si="267"/>
        <v>0.92916617479596819</v>
      </c>
      <c r="AK905" s="17">
        <f t="shared" si="268"/>
        <v>0.92428209604498346</v>
      </c>
      <c r="AL905" s="17">
        <f t="shared" si="269"/>
        <v>0.92671984063051538</v>
      </c>
      <c r="AM905" s="17">
        <f t="shared" si="270"/>
        <v>0.92671984063051538</v>
      </c>
      <c r="AN905" s="17">
        <f t="shared" si="276"/>
        <v>5.014257600529648E-4</v>
      </c>
      <c r="AO905" s="17">
        <f t="shared" si="277"/>
        <v>9.2671984063051536</v>
      </c>
      <c r="AP905" s="17">
        <f t="shared" si="278"/>
        <v>11.836055010065557</v>
      </c>
      <c r="AQ905" s="17">
        <f t="shared" si="279"/>
        <v>17.002550115677735</v>
      </c>
    </row>
    <row r="906" spans="2:43" x14ac:dyDescent="0.45">
      <c r="B906">
        <f>INDEX(RawData!$A$2:$A$1048576,MATCH(FmtData!$B$4+(ROW()-10),RawData!$A$2:$A$1048576,0))</f>
        <v>1094</v>
      </c>
      <c r="C906" s="23">
        <f>LEFT(INDEX(RawData!$B$2:$B$1048576, MATCH(FmtData!$B$4+(ROW()-10),RawData!$A$2:$A$1048576,0)),10)+MID(INDEX(RawData!$B$2:$B$1048576, MATCH(FmtData!$B$4+(ROW()-10),RawData!$A$2:$A$1048576,0)),12,8)-$B$5/24</f>
        <v>42201.13453703704</v>
      </c>
      <c r="D906" s="7">
        <f>MID(INDEX(RawData!$B$2:$B$1048576, MATCH(FmtData!$B$4+(ROW()-10),RawData!$A$2:$A$1048576,0)),12,8)+$B$5/24</f>
        <v>0.63453703703703712</v>
      </c>
      <c r="E906" s="8">
        <f>INDEX(RawData!$D$2:$D$1048576,MATCH(FmtData!$B$4+(ROW()-10),RawData!$A$2:$A$1048576,0))</f>
        <v>37.141399999999997</v>
      </c>
      <c r="F906">
        <f>INDEX(RawData!$D$2:$D$1048576,MATCH(FmtData!$B$4+(ROW()-10),RawData!$A$2:$A$1048576,0))</f>
        <v>37.141399999999997</v>
      </c>
      <c r="G906">
        <f>INDEX(RawData!E$2:E$1048576,MATCH(FmtData!$B$4+(ROW()-10),RawData!$A$2:$A$1048576,0))</f>
        <v>2472.48</v>
      </c>
      <c r="H906">
        <f>INDEX(RawData!F$2:F$1048576,MATCH(FmtData!$B$4+(ROW()-10),RawData!$A$2:$A$1048576,0))</f>
        <v>-1.0764199999999999</v>
      </c>
      <c r="I906">
        <f>INDEX(RawData!G$2:G$1048576,MATCH(FmtData!$B$4+(ROW()-10),RawData!$A$2:$A$1048576,0))</f>
        <v>-29008.1</v>
      </c>
      <c r="J906">
        <f>INDEX(RawData!H$2:H$1048576,MATCH(FmtData!$B$4+(ROW()-10),RawData!$A$2:$A$1048576,0))</f>
        <v>5.0826799999999998E-2</v>
      </c>
      <c r="K906">
        <f>INDEX(RawData!I$2:I$1048576,MATCH(FmtData!$B$4+(ROW()-10),RawData!$A$2:$A$1048576,0))</f>
        <v>-0.61552499999999999</v>
      </c>
      <c r="L906">
        <f>INDEX(RawData!J$2:J$1048576,MATCH(FmtData!$B$4+(ROW()-10),RawData!$A$2:$A$1048576,0))</f>
        <v>179.2</v>
      </c>
      <c r="M906">
        <f>INDEX(RawData!K$2:K$1048576,MATCH(FmtData!$B$4+(ROW()-10),RawData!$A$2:$A$1048576,0))</f>
        <v>171.6</v>
      </c>
      <c r="N906">
        <f>INDEX(RawData!L$2:L$1048576,MATCH(FmtData!$B$4+(ROW()-10),RawData!$A$2:$A$1048576,0))</f>
        <v>22.6</v>
      </c>
      <c r="O906">
        <f>INDEX(RawData!M$2:M$1048576,MATCH(FmtData!$B$4+(ROW()-10),RawData!$A$2:$A$1048576,0))</f>
        <v>161.9</v>
      </c>
      <c r="P906">
        <f>INDEX(RawData!N$2:N$1048576,MATCH(FmtData!$B$4+(ROW()-10),RawData!$A$2:$A$1048576,0))</f>
        <v>21.9</v>
      </c>
      <c r="Q906">
        <f>INDEX(RawData!O$2:O$1048576,MATCH(FmtData!$B$4+(ROW()-10),RawData!$A$2:$A$1048576,0))</f>
        <v>174.6</v>
      </c>
      <c r="R906" s="8">
        <f>INDEX(RawData!P$2:P$1048576,MATCH(FmtData!$B$4+(ROW()-10),RawData!$A$2:$A$1048576,0))</f>
        <v>9.8624299999999998</v>
      </c>
      <c r="S906">
        <f>INDEX(RawData!Q$2:Q$1048576,MATCH(FmtData!$B$4+(ROW()-10),RawData!$A$2:$A$1048576,0))</f>
        <v>110.925</v>
      </c>
      <c r="T906" s="8">
        <f>INDEX(RawData!R$2:R$1048576,MATCH(FmtData!$B$4+(ROW()-10),RawData!$A$2:$A$1048576,0))</f>
        <v>1.85121</v>
      </c>
      <c r="U906" s="8">
        <f>INDEX(RawData!S$2:S$1048576,MATCH(FmtData!$B$4+(ROW()-10),RawData!$A$2:$A$1048576,0))</f>
        <v>0.71588799999999997</v>
      </c>
      <c r="V906" s="8">
        <f>INDEX(RawData!T$2:T$1048576,MATCH(FmtData!$B$4+(ROW()-10),RawData!$A$2:$A$1048576,0))</f>
        <v>0.212732</v>
      </c>
      <c r="W906" s="3">
        <f t="shared" si="271"/>
        <v>-0.51994815999999999</v>
      </c>
      <c r="X906" s="3">
        <f t="shared" si="272"/>
        <v>-0.500549672</v>
      </c>
      <c r="Y906" s="8">
        <f t="shared" ref="Y906:Y969" si="281">$U$6+W906</f>
        <v>9.4367388800470042</v>
      </c>
      <c r="Z906" s="8">
        <f t="shared" ref="Z906:Z969" si="282">$U$6+X906</f>
        <v>9.4561373680470044</v>
      </c>
      <c r="AA906" s="8">
        <f t="shared" si="273"/>
        <v>9.4464381240470043</v>
      </c>
      <c r="AB906" s="41">
        <v>1</v>
      </c>
      <c r="AC906" s="42" t="str">
        <f t="shared" si="274"/>
        <v>Isco</v>
      </c>
      <c r="AD906" s="5">
        <f t="shared" si="280"/>
        <v>-290.56</v>
      </c>
      <c r="AE906" s="15">
        <f t="shared" ref="AE906:AE969" si="283">PI()*Y906^2/4*($R$4+(Y906-$Y$10))-$U$5</f>
        <v>-126.8396186726203</v>
      </c>
      <c r="AF906" s="15">
        <f t="shared" ref="AF906:AF969" si="284">PI()*Z906^2/4*($R$4+(Z906-$Z$10))-$U$5</f>
        <v>-122.33862308649032</v>
      </c>
      <c r="AG906" s="15">
        <f t="shared" ref="AG906:AG969" si="285">PI()*AA906^2/4*($R$4+(AA906-$AA$10))-$U$5</f>
        <v>-124.59132318974775</v>
      </c>
      <c r="AH906" s="15">
        <f t="shared" si="275"/>
        <v>-124.59132318974775</v>
      </c>
      <c r="AI906" s="17">
        <f t="shared" ref="AI906:AI969" si="286">$N$5/(($U$5+AD906)*2160)*100^3</f>
        <v>1.1836055010065558</v>
      </c>
      <c r="AJ906" s="17">
        <f t="shared" ref="AJ906:AJ969" si="287">$N$5/(($U$5+AE906)*2160)*100^3</f>
        <v>0.92951521770346801</v>
      </c>
      <c r="AK906" s="17">
        <f t="shared" ref="AK906:AK969" si="288">$N$5/(($U$5+AF906)*2160)*100^3</f>
        <v>0.92406156062012657</v>
      </c>
      <c r="AL906" s="17">
        <f t="shared" ref="AL906:AL969" si="289">$N$5/(($U$5+AG906)*2160)*100^3</f>
        <v>0.92678303461980893</v>
      </c>
      <c r="AM906" s="17">
        <f t="shared" ref="AM906:AM969" si="290">$N$5/(($U$5+AH906)*2160)*100^3</f>
        <v>0.92678303461980893</v>
      </c>
      <c r="AN906" s="17">
        <f t="shared" si="276"/>
        <v>2.189027405007371E-4</v>
      </c>
      <c r="AO906" s="17">
        <f t="shared" si="277"/>
        <v>9.2678303461980889</v>
      </c>
      <c r="AP906" s="17">
        <f t="shared" si="278"/>
        <v>11.836055010065557</v>
      </c>
      <c r="AQ906" s="17">
        <f t="shared" si="279"/>
        <v>17.047090092542188</v>
      </c>
    </row>
    <row r="907" spans="2:43" x14ac:dyDescent="0.45">
      <c r="B907">
        <f>INDEX(RawData!$A$2:$A$1048576,MATCH(FmtData!$B$4+(ROW()-10),RawData!$A$2:$A$1048576,0))</f>
        <v>1095</v>
      </c>
      <c r="C907" s="23">
        <f>LEFT(INDEX(RawData!$B$2:$B$1048576, MATCH(FmtData!$B$4+(ROW()-10),RawData!$A$2:$A$1048576,0)),10)+MID(INDEX(RawData!$B$2:$B$1048576, MATCH(FmtData!$B$4+(ROW()-10),RawData!$A$2:$A$1048576,0)),12,8)-$B$5/24</f>
        <v>42201.135231481479</v>
      </c>
      <c r="D907" s="7">
        <f>MID(INDEX(RawData!$B$2:$B$1048576, MATCH(FmtData!$B$4+(ROW()-10),RawData!$A$2:$A$1048576,0)),12,8)+$B$5/24</f>
        <v>0.63523148148148145</v>
      </c>
      <c r="E907" s="8">
        <f>INDEX(RawData!$D$2:$D$1048576,MATCH(FmtData!$B$4+(ROW()-10),RawData!$A$2:$A$1048576,0))</f>
        <v>37.158099999999997</v>
      </c>
      <c r="F907">
        <f>INDEX(RawData!$D$2:$D$1048576,MATCH(FmtData!$B$4+(ROW()-10),RawData!$A$2:$A$1048576,0))</f>
        <v>37.158099999999997</v>
      </c>
      <c r="G907">
        <f>INDEX(RawData!E$2:E$1048576,MATCH(FmtData!$B$4+(ROW()-10),RawData!$A$2:$A$1048576,0))</f>
        <v>2476.48</v>
      </c>
      <c r="H907">
        <f>INDEX(RawData!F$2:F$1048576,MATCH(FmtData!$B$4+(ROW()-10),RawData!$A$2:$A$1048576,0))</f>
        <v>-1.0764199999999999</v>
      </c>
      <c r="I907">
        <f>INDEX(RawData!G$2:G$1048576,MATCH(FmtData!$B$4+(ROW()-10),RawData!$A$2:$A$1048576,0))</f>
        <v>-29008.1</v>
      </c>
      <c r="J907">
        <f>INDEX(RawData!H$2:H$1048576,MATCH(FmtData!$B$4+(ROW()-10),RawData!$A$2:$A$1048576,0))</f>
        <v>5.0826799999999998E-2</v>
      </c>
      <c r="K907">
        <f>INDEX(RawData!I$2:I$1048576,MATCH(FmtData!$B$4+(ROW()-10),RawData!$A$2:$A$1048576,0))</f>
        <v>-0.61458100000000004</v>
      </c>
      <c r="L907">
        <f>INDEX(RawData!J$2:J$1048576,MATCH(FmtData!$B$4+(ROW()-10),RawData!$A$2:$A$1048576,0))</f>
        <v>170.2</v>
      </c>
      <c r="M907">
        <f>INDEX(RawData!K$2:K$1048576,MATCH(FmtData!$B$4+(ROW()-10),RawData!$A$2:$A$1048576,0))</f>
        <v>174.9</v>
      </c>
      <c r="N907">
        <f>INDEX(RawData!L$2:L$1048576,MATCH(FmtData!$B$4+(ROW()-10),RawData!$A$2:$A$1048576,0))</f>
        <v>22.5</v>
      </c>
      <c r="O907">
        <f>INDEX(RawData!M$2:M$1048576,MATCH(FmtData!$B$4+(ROW()-10),RawData!$A$2:$A$1048576,0))</f>
        <v>161.4</v>
      </c>
      <c r="P907">
        <f>INDEX(RawData!N$2:N$1048576,MATCH(FmtData!$B$4+(ROW()-10),RawData!$A$2:$A$1048576,0))</f>
        <v>21.9</v>
      </c>
      <c r="Q907">
        <f>INDEX(RawData!O$2:O$1048576,MATCH(FmtData!$B$4+(ROW()-10),RawData!$A$2:$A$1048576,0))</f>
        <v>174.7</v>
      </c>
      <c r="R907" s="8">
        <f>INDEX(RawData!P$2:P$1048576,MATCH(FmtData!$B$4+(ROW()-10),RawData!$A$2:$A$1048576,0))</f>
        <v>9.8624299999999998</v>
      </c>
      <c r="S907">
        <f>INDEX(RawData!Q$2:Q$1048576,MATCH(FmtData!$B$4+(ROW()-10),RawData!$A$2:$A$1048576,0))</f>
        <v>110.925</v>
      </c>
      <c r="T907" s="8">
        <f>INDEX(RawData!R$2:R$1048576,MATCH(FmtData!$B$4+(ROW()-10),RawData!$A$2:$A$1048576,0))</f>
        <v>1.85121</v>
      </c>
      <c r="U907" s="8">
        <f>INDEX(RawData!S$2:S$1048576,MATCH(FmtData!$B$4+(ROW()-10),RawData!$A$2:$A$1048576,0))</f>
        <v>0.71597900000000003</v>
      </c>
      <c r="V907" s="8">
        <f>INDEX(RawData!T$2:T$1048576,MATCH(FmtData!$B$4+(ROW()-10),RawData!$A$2:$A$1048576,0))</f>
        <v>0.21263899999999999</v>
      </c>
      <c r="W907" s="3">
        <f t="shared" ref="W907:W970" si="291">-(U907-$U$10)*2.54</f>
        <v>-0.52017930000000012</v>
      </c>
      <c r="X907" s="3">
        <f t="shared" ref="X907:X970" si="292">-(V907-$V$10)*2.54</f>
        <v>-0.50031345199999999</v>
      </c>
      <c r="Y907" s="8">
        <f t="shared" si="281"/>
        <v>9.4365077400470039</v>
      </c>
      <c r="Z907" s="8">
        <f t="shared" si="282"/>
        <v>9.4563735880470041</v>
      </c>
      <c r="AA907" s="8">
        <f t="shared" ref="AA907:AA970" si="293">(Y907+Z907)/2</f>
        <v>9.4464406640470031</v>
      </c>
      <c r="AB907" s="41">
        <v>1</v>
      </c>
      <c r="AC907" s="42" t="str">
        <f t="shared" ref="AC907:AC970" si="294">IF(AB907=1,"Isco","Dilatometer")</f>
        <v>Isco</v>
      </c>
      <c r="AD907" s="5">
        <f t="shared" si="280"/>
        <v>-290.56</v>
      </c>
      <c r="AE907" s="15">
        <f t="shared" si="283"/>
        <v>-126.89314348221615</v>
      </c>
      <c r="AF907" s="15">
        <f t="shared" si="284"/>
        <v>-122.28370477852047</v>
      </c>
      <c r="AG907" s="15">
        <f t="shared" si="285"/>
        <v>-124.59073383824409</v>
      </c>
      <c r="AH907" s="15">
        <f t="shared" ref="AH907:AH970" si="295">AG907</f>
        <v>-124.59073383824409</v>
      </c>
      <c r="AI907" s="17">
        <f t="shared" si="286"/>
        <v>1.1836055010065558</v>
      </c>
      <c r="AJ907" s="17">
        <f t="shared" si="287"/>
        <v>0.92958045867979544</v>
      </c>
      <c r="AK907" s="17">
        <f t="shared" si="288"/>
        <v>0.92399541368912175</v>
      </c>
      <c r="AL907" s="17">
        <f t="shared" si="289"/>
        <v>0.92678232053130349</v>
      </c>
      <c r="AM907" s="17">
        <f t="shared" si="290"/>
        <v>0.92678232053130349</v>
      </c>
      <c r="AN907" s="17">
        <f t="shared" ref="AN907:AN970" si="296">INDEX($AM$10:$AM$2627,MATCH(C907+1/24,$C$10:$C$2627,1))-INDEX($AM$10:$AM$2627,MATCH(C907,$C$10:$C$2627,1))</f>
        <v>3.5999371874473329E-4</v>
      </c>
      <c r="AO907" s="17">
        <f t="shared" ref="AO907:AO970" si="297">AL907*10</f>
        <v>9.2678232053130358</v>
      </c>
      <c r="AP907" s="17">
        <f t="shared" ref="AP907:AP970" si="298">AI907*10</f>
        <v>11.836055010065557</v>
      </c>
      <c r="AQ907" s="17">
        <f t="shared" ref="AQ907:AQ970" si="299">G907*0.101325/14.696</f>
        <v>17.074669025585195</v>
      </c>
    </row>
    <row r="908" spans="2:43" x14ac:dyDescent="0.45">
      <c r="B908">
        <f>INDEX(RawData!$A$2:$A$1048576,MATCH(FmtData!$B$4+(ROW()-10),RawData!$A$2:$A$1048576,0))</f>
        <v>1096</v>
      </c>
      <c r="C908" s="23">
        <f>LEFT(INDEX(RawData!$B$2:$B$1048576, MATCH(FmtData!$B$4+(ROW()-10),RawData!$A$2:$A$1048576,0)),10)+MID(INDEX(RawData!$B$2:$B$1048576, MATCH(FmtData!$B$4+(ROW()-10),RawData!$A$2:$A$1048576,0)),12,8)-$B$5/24</f>
        <v>42201.135925925926</v>
      </c>
      <c r="D908" s="7">
        <f>MID(INDEX(RawData!$B$2:$B$1048576, MATCH(FmtData!$B$4+(ROW()-10),RawData!$A$2:$A$1048576,0)),12,8)+$B$5/24</f>
        <v>0.63592592592592601</v>
      </c>
      <c r="E908" s="8">
        <f>INDEX(RawData!$D$2:$D$1048576,MATCH(FmtData!$B$4+(ROW()-10),RawData!$A$2:$A$1048576,0))</f>
        <v>37.174599999999998</v>
      </c>
      <c r="F908">
        <f>INDEX(RawData!$D$2:$D$1048576,MATCH(FmtData!$B$4+(ROW()-10),RawData!$A$2:$A$1048576,0))</f>
        <v>37.174599999999998</v>
      </c>
      <c r="G908">
        <f>INDEX(RawData!E$2:E$1048576,MATCH(FmtData!$B$4+(ROW()-10),RawData!$A$2:$A$1048576,0))</f>
        <v>2482.33</v>
      </c>
      <c r="H908">
        <f>INDEX(RawData!F$2:F$1048576,MATCH(FmtData!$B$4+(ROW()-10),RawData!$A$2:$A$1048576,0))</f>
        <v>-1.0764199999999999</v>
      </c>
      <c r="I908">
        <f>INDEX(RawData!G$2:G$1048576,MATCH(FmtData!$B$4+(ROW()-10),RawData!$A$2:$A$1048576,0))</f>
        <v>-29008.1</v>
      </c>
      <c r="J908">
        <f>INDEX(RawData!H$2:H$1048576,MATCH(FmtData!$B$4+(ROW()-10),RawData!$A$2:$A$1048576,0))</f>
        <v>5.0826799999999998E-2</v>
      </c>
      <c r="K908">
        <f>INDEX(RawData!I$2:I$1048576,MATCH(FmtData!$B$4+(ROW()-10),RawData!$A$2:$A$1048576,0))</f>
        <v>-0.61514800000000003</v>
      </c>
      <c r="L908">
        <f>INDEX(RawData!J$2:J$1048576,MATCH(FmtData!$B$4+(ROW()-10),RawData!$A$2:$A$1048576,0))</f>
        <v>162.9</v>
      </c>
      <c r="M908">
        <f>INDEX(RawData!K$2:K$1048576,MATCH(FmtData!$B$4+(ROW()-10),RawData!$A$2:$A$1048576,0))</f>
        <v>178.6</v>
      </c>
      <c r="N908">
        <f>INDEX(RawData!L$2:L$1048576,MATCH(FmtData!$B$4+(ROW()-10),RawData!$A$2:$A$1048576,0))</f>
        <v>22.5</v>
      </c>
      <c r="O908">
        <f>INDEX(RawData!M$2:M$1048576,MATCH(FmtData!$B$4+(ROW()-10),RawData!$A$2:$A$1048576,0))</f>
        <v>155.30000000000001</v>
      </c>
      <c r="P908">
        <f>INDEX(RawData!N$2:N$1048576,MATCH(FmtData!$B$4+(ROW()-10),RawData!$A$2:$A$1048576,0))</f>
        <v>21.9</v>
      </c>
      <c r="Q908">
        <f>INDEX(RawData!O$2:O$1048576,MATCH(FmtData!$B$4+(ROW()-10),RawData!$A$2:$A$1048576,0))</f>
        <v>174.8</v>
      </c>
      <c r="R908" s="8">
        <f>INDEX(RawData!P$2:P$1048576,MATCH(FmtData!$B$4+(ROW()-10),RawData!$A$2:$A$1048576,0))</f>
        <v>9.8624299999999998</v>
      </c>
      <c r="S908">
        <f>INDEX(RawData!Q$2:Q$1048576,MATCH(FmtData!$B$4+(ROW()-10),RawData!$A$2:$A$1048576,0))</f>
        <v>110.925</v>
      </c>
      <c r="T908" s="8">
        <f>INDEX(RawData!R$2:R$1048576,MATCH(FmtData!$B$4+(ROW()-10),RawData!$A$2:$A$1048576,0))</f>
        <v>1.85121</v>
      </c>
      <c r="U908" s="8">
        <f>INDEX(RawData!S$2:S$1048576,MATCH(FmtData!$B$4+(ROW()-10),RawData!$A$2:$A$1048576,0))</f>
        <v>0.71643599999999996</v>
      </c>
      <c r="V908" s="8">
        <f>INDEX(RawData!T$2:T$1048576,MATCH(FmtData!$B$4+(ROW()-10),RawData!$A$2:$A$1048576,0))</f>
        <v>0.212732</v>
      </c>
      <c r="W908" s="3">
        <f t="shared" si="291"/>
        <v>-0.52134007999999998</v>
      </c>
      <c r="X908" s="3">
        <f t="shared" si="292"/>
        <v>-0.500549672</v>
      </c>
      <c r="Y908" s="8">
        <f t="shared" si="281"/>
        <v>9.4353469600470046</v>
      </c>
      <c r="Z908" s="8">
        <f t="shared" si="282"/>
        <v>9.4561373680470044</v>
      </c>
      <c r="AA908" s="8">
        <f t="shared" si="293"/>
        <v>9.4457421640470045</v>
      </c>
      <c r="AB908" s="41">
        <v>1</v>
      </c>
      <c r="AC908" s="42" t="str">
        <f t="shared" si="294"/>
        <v>Isco</v>
      </c>
      <c r="AD908" s="5">
        <f t="shared" ref="AD908:AD971" si="300">S908-$S$10</f>
        <v>-290.56</v>
      </c>
      <c r="AE908" s="15">
        <f t="shared" si="283"/>
        <v>-127.16190611466709</v>
      </c>
      <c r="AF908" s="15">
        <f t="shared" si="284"/>
        <v>-122.33862308649032</v>
      </c>
      <c r="AG908" s="15">
        <f t="shared" si="285"/>
        <v>-124.75279412181487</v>
      </c>
      <c r="AH908" s="15">
        <f t="shared" si="295"/>
        <v>-124.75279412181487</v>
      </c>
      <c r="AI908" s="17">
        <f t="shared" si="286"/>
        <v>1.1836055010065558</v>
      </c>
      <c r="AJ908" s="17">
        <f t="shared" si="287"/>
        <v>0.92990818986995782</v>
      </c>
      <c r="AK908" s="17">
        <f t="shared" si="288"/>
        <v>0.92406156062012657</v>
      </c>
      <c r="AL908" s="17">
        <f t="shared" si="289"/>
        <v>0.9269787225427929</v>
      </c>
      <c r="AM908" s="17">
        <f t="shared" si="290"/>
        <v>0.9269787225427929</v>
      </c>
      <c r="AN908" s="17">
        <f t="shared" si="296"/>
        <v>2.0467428041226476E-4</v>
      </c>
      <c r="AO908" s="17">
        <f t="shared" si="297"/>
        <v>9.2697872254279297</v>
      </c>
      <c r="AP908" s="17">
        <f t="shared" si="298"/>
        <v>11.836055010065557</v>
      </c>
      <c r="AQ908" s="17">
        <f t="shared" si="299"/>
        <v>17.115003215160588</v>
      </c>
    </row>
    <row r="909" spans="2:43" x14ac:dyDescent="0.45">
      <c r="B909">
        <f>INDEX(RawData!$A$2:$A$1048576,MATCH(FmtData!$B$4+(ROW()-10),RawData!$A$2:$A$1048576,0))</f>
        <v>1097</v>
      </c>
      <c r="C909" s="23">
        <f>LEFT(INDEX(RawData!$B$2:$B$1048576, MATCH(FmtData!$B$4+(ROW()-10),RawData!$A$2:$A$1048576,0)),10)+MID(INDEX(RawData!$B$2:$B$1048576, MATCH(FmtData!$B$4+(ROW()-10),RawData!$A$2:$A$1048576,0)),12,8)-$B$5/24</f>
        <v>42201.136608796296</v>
      </c>
      <c r="D909" s="7">
        <f>MID(INDEX(RawData!$B$2:$B$1048576, MATCH(FmtData!$B$4+(ROW()-10),RawData!$A$2:$A$1048576,0)),12,8)+$B$5/24</f>
        <v>0.6366087962962963</v>
      </c>
      <c r="E909" s="8">
        <f>INDEX(RawData!$D$2:$D$1048576,MATCH(FmtData!$B$4+(ROW()-10),RawData!$A$2:$A$1048576,0))</f>
        <v>37.191200000000002</v>
      </c>
      <c r="F909">
        <f>INDEX(RawData!$D$2:$D$1048576,MATCH(FmtData!$B$4+(ROW()-10),RawData!$A$2:$A$1048576,0))</f>
        <v>37.191200000000002</v>
      </c>
      <c r="G909">
        <f>INDEX(RawData!E$2:E$1048576,MATCH(FmtData!$B$4+(ROW()-10),RawData!$A$2:$A$1048576,0))</f>
        <v>2483.25</v>
      </c>
      <c r="H909">
        <f>INDEX(RawData!F$2:F$1048576,MATCH(FmtData!$B$4+(ROW()-10),RawData!$A$2:$A$1048576,0))</f>
        <v>-1.0764199999999999</v>
      </c>
      <c r="I909">
        <f>INDEX(RawData!G$2:G$1048576,MATCH(FmtData!$B$4+(ROW()-10),RawData!$A$2:$A$1048576,0))</f>
        <v>-29008.1</v>
      </c>
      <c r="J909">
        <f>INDEX(RawData!H$2:H$1048576,MATCH(FmtData!$B$4+(ROW()-10),RawData!$A$2:$A$1048576,0))</f>
        <v>5.0826799999999998E-2</v>
      </c>
      <c r="K909">
        <f>INDEX(RawData!I$2:I$1048576,MATCH(FmtData!$B$4+(ROW()-10),RawData!$A$2:$A$1048576,0))</f>
        <v>-0.61495900000000003</v>
      </c>
      <c r="L909">
        <f>INDEX(RawData!J$2:J$1048576,MATCH(FmtData!$B$4+(ROW()-10),RawData!$A$2:$A$1048576,0))</f>
        <v>160.4</v>
      </c>
      <c r="M909">
        <f>INDEX(RawData!K$2:K$1048576,MATCH(FmtData!$B$4+(ROW()-10),RawData!$A$2:$A$1048576,0))</f>
        <v>174</v>
      </c>
      <c r="N909">
        <f>INDEX(RawData!L$2:L$1048576,MATCH(FmtData!$B$4+(ROW()-10),RawData!$A$2:$A$1048576,0))</f>
        <v>22.5</v>
      </c>
      <c r="O909">
        <f>INDEX(RawData!M$2:M$1048576,MATCH(FmtData!$B$4+(ROW()-10),RawData!$A$2:$A$1048576,0))</f>
        <v>153.19999999999999</v>
      </c>
      <c r="P909">
        <f>INDEX(RawData!N$2:N$1048576,MATCH(FmtData!$B$4+(ROW()-10),RawData!$A$2:$A$1048576,0))</f>
        <v>22</v>
      </c>
      <c r="Q909">
        <f>INDEX(RawData!O$2:O$1048576,MATCH(FmtData!$B$4+(ROW()-10),RawData!$A$2:$A$1048576,0))</f>
        <v>174.7</v>
      </c>
      <c r="R909" s="8">
        <f>INDEX(RawData!P$2:P$1048576,MATCH(FmtData!$B$4+(ROW()-10),RawData!$A$2:$A$1048576,0))</f>
        <v>9.8624299999999998</v>
      </c>
      <c r="S909">
        <f>INDEX(RawData!Q$2:Q$1048576,MATCH(FmtData!$B$4+(ROW()-10),RawData!$A$2:$A$1048576,0))</f>
        <v>110.925</v>
      </c>
      <c r="T909" s="8">
        <f>INDEX(RawData!R$2:R$1048576,MATCH(FmtData!$B$4+(ROW()-10),RawData!$A$2:$A$1048576,0))</f>
        <v>1.85121</v>
      </c>
      <c r="U909" s="8">
        <f>INDEX(RawData!S$2:S$1048576,MATCH(FmtData!$B$4+(ROW()-10),RawData!$A$2:$A$1048576,0))</f>
        <v>0.71625300000000003</v>
      </c>
      <c r="V909" s="8">
        <f>INDEX(RawData!T$2:T$1048576,MATCH(FmtData!$B$4+(ROW()-10),RawData!$A$2:$A$1048576,0))</f>
        <v>0.21263899999999999</v>
      </c>
      <c r="W909" s="3">
        <f t="shared" si="291"/>
        <v>-0.52087526000000017</v>
      </c>
      <c r="X909" s="3">
        <f t="shared" si="292"/>
        <v>-0.50031345199999999</v>
      </c>
      <c r="Y909" s="8">
        <f t="shared" si="281"/>
        <v>9.435811780047004</v>
      </c>
      <c r="Z909" s="8">
        <f t="shared" si="282"/>
        <v>9.4563735880470041</v>
      </c>
      <c r="AA909" s="8">
        <f t="shared" si="293"/>
        <v>9.4460926840470041</v>
      </c>
      <c r="AB909" s="41">
        <v>1</v>
      </c>
      <c r="AC909" s="42" t="str">
        <f t="shared" si="294"/>
        <v>Isco</v>
      </c>
      <c r="AD909" s="5">
        <f t="shared" si="300"/>
        <v>-290.56</v>
      </c>
      <c r="AE909" s="15">
        <f t="shared" si="283"/>
        <v>-127.05429100630477</v>
      </c>
      <c r="AF909" s="15">
        <f t="shared" si="284"/>
        <v>-122.28370477852047</v>
      </c>
      <c r="AG909" s="15">
        <f t="shared" si="285"/>
        <v>-124.67147218028765</v>
      </c>
      <c r="AH909" s="15">
        <f t="shared" si="295"/>
        <v>-124.67147218028765</v>
      </c>
      <c r="AI909" s="17">
        <f t="shared" si="286"/>
        <v>1.1836055010065558</v>
      </c>
      <c r="AJ909" s="17">
        <f t="shared" si="287"/>
        <v>0.92977693545536388</v>
      </c>
      <c r="AK909" s="17">
        <f t="shared" si="288"/>
        <v>0.92399541368912175</v>
      </c>
      <c r="AL909" s="17">
        <f t="shared" si="289"/>
        <v>0.92688015749881636</v>
      </c>
      <c r="AM909" s="17">
        <f t="shared" si="290"/>
        <v>0.92688015749881636</v>
      </c>
      <c r="AN909" s="17">
        <f t="shared" si="296"/>
        <v>3.032393243888043E-4</v>
      </c>
      <c r="AO909" s="17">
        <f t="shared" si="297"/>
        <v>9.2688015749881636</v>
      </c>
      <c r="AP909" s="17">
        <f t="shared" si="298"/>
        <v>11.836055010065557</v>
      </c>
      <c r="AQ909" s="17">
        <f t="shared" si="299"/>
        <v>17.121346369760481</v>
      </c>
    </row>
    <row r="910" spans="2:43" x14ac:dyDescent="0.45">
      <c r="B910">
        <f>INDEX(RawData!$A$2:$A$1048576,MATCH(FmtData!$B$4+(ROW()-10),RawData!$A$2:$A$1048576,0))</f>
        <v>1098</v>
      </c>
      <c r="C910" s="23">
        <f>LEFT(INDEX(RawData!$B$2:$B$1048576, MATCH(FmtData!$B$4+(ROW()-10),RawData!$A$2:$A$1048576,0)),10)+MID(INDEX(RawData!$B$2:$B$1048576, MATCH(FmtData!$B$4+(ROW()-10),RawData!$A$2:$A$1048576,0)),12,8)-$B$5/24</f>
        <v>42201.137314814812</v>
      </c>
      <c r="D910" s="7">
        <f>MID(INDEX(RawData!$B$2:$B$1048576, MATCH(FmtData!$B$4+(ROW()-10),RawData!$A$2:$A$1048576,0)),12,8)+$B$5/24</f>
        <v>0.63731481481481489</v>
      </c>
      <c r="E910" s="8">
        <f>INDEX(RawData!$D$2:$D$1048576,MATCH(FmtData!$B$4+(ROW()-10),RawData!$A$2:$A$1048576,0))</f>
        <v>37.207700000000003</v>
      </c>
      <c r="F910">
        <f>INDEX(RawData!$D$2:$D$1048576,MATCH(FmtData!$B$4+(ROW()-10),RawData!$A$2:$A$1048576,0))</f>
        <v>37.207700000000003</v>
      </c>
      <c r="G910">
        <f>INDEX(RawData!E$2:E$1048576,MATCH(FmtData!$B$4+(ROW()-10),RawData!$A$2:$A$1048576,0))</f>
        <v>2475.56</v>
      </c>
      <c r="H910">
        <f>INDEX(RawData!F$2:F$1048576,MATCH(FmtData!$B$4+(ROW()-10),RawData!$A$2:$A$1048576,0))</f>
        <v>-1.0764199999999999</v>
      </c>
      <c r="I910">
        <f>INDEX(RawData!G$2:G$1048576,MATCH(FmtData!$B$4+(ROW()-10),RawData!$A$2:$A$1048576,0))</f>
        <v>-29008.1</v>
      </c>
      <c r="J910">
        <f>INDEX(RawData!H$2:H$1048576,MATCH(FmtData!$B$4+(ROW()-10),RawData!$A$2:$A$1048576,0))</f>
        <v>5.0845300000000003E-2</v>
      </c>
      <c r="K910">
        <f>INDEX(RawData!I$2:I$1048576,MATCH(FmtData!$B$4+(ROW()-10),RawData!$A$2:$A$1048576,0))</f>
        <v>-0.61552499999999999</v>
      </c>
      <c r="L910">
        <f>INDEX(RawData!J$2:J$1048576,MATCH(FmtData!$B$4+(ROW()-10),RawData!$A$2:$A$1048576,0))</f>
        <v>170.5</v>
      </c>
      <c r="M910">
        <f>INDEX(RawData!K$2:K$1048576,MATCH(FmtData!$B$4+(ROW()-10),RawData!$A$2:$A$1048576,0))</f>
        <v>169.6</v>
      </c>
      <c r="N910">
        <f>INDEX(RawData!L$2:L$1048576,MATCH(FmtData!$B$4+(ROW()-10),RawData!$A$2:$A$1048576,0))</f>
        <v>22.6</v>
      </c>
      <c r="O910">
        <f>INDEX(RawData!M$2:M$1048576,MATCH(FmtData!$B$4+(ROW()-10),RawData!$A$2:$A$1048576,0))</f>
        <v>154.4</v>
      </c>
      <c r="P910">
        <f>INDEX(RawData!N$2:N$1048576,MATCH(FmtData!$B$4+(ROW()-10),RawData!$A$2:$A$1048576,0))</f>
        <v>21.9</v>
      </c>
      <c r="Q910">
        <f>INDEX(RawData!O$2:O$1048576,MATCH(FmtData!$B$4+(ROW()-10),RawData!$A$2:$A$1048576,0))</f>
        <v>174.6</v>
      </c>
      <c r="R910" s="8">
        <f>INDEX(RawData!P$2:P$1048576,MATCH(FmtData!$B$4+(ROW()-10),RawData!$A$2:$A$1048576,0))</f>
        <v>9.8624299999999998</v>
      </c>
      <c r="S910">
        <f>INDEX(RawData!Q$2:Q$1048576,MATCH(FmtData!$B$4+(ROW()-10),RawData!$A$2:$A$1048576,0))</f>
        <v>110.925</v>
      </c>
      <c r="T910" s="8">
        <f>INDEX(RawData!R$2:R$1048576,MATCH(FmtData!$B$4+(ROW()-10),RawData!$A$2:$A$1048576,0))</f>
        <v>1.85121</v>
      </c>
      <c r="U910" s="8">
        <f>INDEX(RawData!S$2:S$1048576,MATCH(FmtData!$B$4+(ROW()-10),RawData!$A$2:$A$1048576,0))</f>
        <v>0.71607100000000001</v>
      </c>
      <c r="V910" s="8">
        <f>INDEX(RawData!T$2:T$1048576,MATCH(FmtData!$B$4+(ROW()-10),RawData!$A$2:$A$1048576,0))</f>
        <v>0.212732</v>
      </c>
      <c r="W910" s="3">
        <f t="shared" si="291"/>
        <v>-0.52041298000000014</v>
      </c>
      <c r="X910" s="3">
        <f t="shared" si="292"/>
        <v>-0.500549672</v>
      </c>
      <c r="Y910" s="8">
        <f t="shared" si="281"/>
        <v>9.4362740600470048</v>
      </c>
      <c r="Z910" s="8">
        <f t="shared" si="282"/>
        <v>9.4561373680470044</v>
      </c>
      <c r="AA910" s="8">
        <f t="shared" si="293"/>
        <v>9.4462057140470037</v>
      </c>
      <c r="AB910" s="41">
        <v>1</v>
      </c>
      <c r="AC910" s="42" t="str">
        <f t="shared" si="294"/>
        <v>Isco</v>
      </c>
      <c r="AD910" s="5">
        <f t="shared" si="300"/>
        <v>-290.56</v>
      </c>
      <c r="AE910" s="15">
        <f t="shared" si="283"/>
        <v>-126.94725393629233</v>
      </c>
      <c r="AF910" s="15">
        <f t="shared" si="284"/>
        <v>-122.33862308649032</v>
      </c>
      <c r="AG910" s="15">
        <f t="shared" si="285"/>
        <v>-124.64524757407264</v>
      </c>
      <c r="AH910" s="15">
        <f t="shared" si="295"/>
        <v>-124.64524757407264</v>
      </c>
      <c r="AI910" s="17">
        <f t="shared" si="286"/>
        <v>1.1836055010065558</v>
      </c>
      <c r="AJ910" s="17">
        <f t="shared" si="287"/>
        <v>0.92964642280345666</v>
      </c>
      <c r="AK910" s="17">
        <f t="shared" si="288"/>
        <v>0.92406156062012657</v>
      </c>
      <c r="AL910" s="17">
        <f t="shared" si="289"/>
        <v>0.92684837682616605</v>
      </c>
      <c r="AM910" s="17">
        <f t="shared" si="290"/>
        <v>0.92684837682616605</v>
      </c>
      <c r="AN910" s="17">
        <f t="shared" si="296"/>
        <v>2.5964426704683241E-4</v>
      </c>
      <c r="AO910" s="17">
        <f t="shared" si="297"/>
        <v>9.2684837682616603</v>
      </c>
      <c r="AP910" s="17">
        <f t="shared" si="298"/>
        <v>11.836055010065557</v>
      </c>
      <c r="AQ910" s="17">
        <f t="shared" si="299"/>
        <v>17.068325870985301</v>
      </c>
    </row>
    <row r="911" spans="2:43" x14ac:dyDescent="0.45">
      <c r="B911">
        <f>INDEX(RawData!$A$2:$A$1048576,MATCH(FmtData!$B$4+(ROW()-10),RawData!$A$2:$A$1048576,0))</f>
        <v>1099</v>
      </c>
      <c r="C911" s="23">
        <f>LEFT(INDEX(RawData!$B$2:$B$1048576, MATCH(FmtData!$B$4+(ROW()-10),RawData!$A$2:$A$1048576,0)),10)+MID(INDEX(RawData!$B$2:$B$1048576, MATCH(FmtData!$B$4+(ROW()-10),RawData!$A$2:$A$1048576,0)),12,8)-$B$5/24</f>
        <v>42201.138009259259</v>
      </c>
      <c r="D911" s="7">
        <f>MID(INDEX(RawData!$B$2:$B$1048576, MATCH(FmtData!$B$4+(ROW()-10),RawData!$A$2:$A$1048576,0)),12,8)+$B$5/24</f>
        <v>0.63800925925925922</v>
      </c>
      <c r="E911" s="8">
        <f>INDEX(RawData!$D$2:$D$1048576,MATCH(FmtData!$B$4+(ROW()-10),RawData!$A$2:$A$1048576,0))</f>
        <v>37.224299999999999</v>
      </c>
      <c r="F911">
        <f>INDEX(RawData!$D$2:$D$1048576,MATCH(FmtData!$B$4+(ROW()-10),RawData!$A$2:$A$1048576,0))</f>
        <v>37.224299999999999</v>
      </c>
      <c r="G911">
        <f>INDEX(RawData!E$2:E$1048576,MATCH(FmtData!$B$4+(ROW()-10),RawData!$A$2:$A$1048576,0))</f>
        <v>2459.25</v>
      </c>
      <c r="H911">
        <f>INDEX(RawData!F$2:F$1048576,MATCH(FmtData!$B$4+(ROW()-10),RawData!$A$2:$A$1048576,0))</f>
        <v>-1.0764199999999999</v>
      </c>
      <c r="I911">
        <f>INDEX(RawData!G$2:G$1048576,MATCH(FmtData!$B$4+(ROW()-10),RawData!$A$2:$A$1048576,0))</f>
        <v>-29008.1</v>
      </c>
      <c r="J911">
        <f>INDEX(RawData!H$2:H$1048576,MATCH(FmtData!$B$4+(ROW()-10),RawData!$A$2:$A$1048576,0))</f>
        <v>5.0826799999999998E-2</v>
      </c>
      <c r="K911">
        <f>INDEX(RawData!I$2:I$1048576,MATCH(FmtData!$B$4+(ROW()-10),RawData!$A$2:$A$1048576,0))</f>
        <v>-0.61514800000000003</v>
      </c>
      <c r="L911">
        <f>INDEX(RawData!J$2:J$1048576,MATCH(FmtData!$B$4+(ROW()-10),RawData!$A$2:$A$1048576,0))</f>
        <v>223</v>
      </c>
      <c r="M911">
        <f>INDEX(RawData!K$2:K$1048576,MATCH(FmtData!$B$4+(ROW()-10),RawData!$A$2:$A$1048576,0))</f>
        <v>167.2</v>
      </c>
      <c r="N911">
        <f>INDEX(RawData!L$2:L$1048576,MATCH(FmtData!$B$4+(ROW()-10),RawData!$A$2:$A$1048576,0))</f>
        <v>22.6</v>
      </c>
      <c r="O911">
        <f>INDEX(RawData!M$2:M$1048576,MATCH(FmtData!$B$4+(ROW()-10),RawData!$A$2:$A$1048576,0))</f>
        <v>169.8</v>
      </c>
      <c r="P911">
        <f>INDEX(RawData!N$2:N$1048576,MATCH(FmtData!$B$4+(ROW()-10),RawData!$A$2:$A$1048576,0))</f>
        <v>22</v>
      </c>
      <c r="Q911">
        <f>INDEX(RawData!O$2:O$1048576,MATCH(FmtData!$B$4+(ROW()-10),RawData!$A$2:$A$1048576,0))</f>
        <v>174.4</v>
      </c>
      <c r="R911" s="8">
        <f>INDEX(RawData!P$2:P$1048576,MATCH(FmtData!$B$4+(ROW()-10),RawData!$A$2:$A$1048576,0))</f>
        <v>9.8624299999999998</v>
      </c>
      <c r="S911">
        <f>INDEX(RawData!Q$2:Q$1048576,MATCH(FmtData!$B$4+(ROW()-10),RawData!$A$2:$A$1048576,0))</f>
        <v>110.925</v>
      </c>
      <c r="T911" s="8">
        <f>INDEX(RawData!R$2:R$1048576,MATCH(FmtData!$B$4+(ROW()-10),RawData!$A$2:$A$1048576,0))</f>
        <v>1.85121</v>
      </c>
      <c r="U911" s="8">
        <f>INDEX(RawData!S$2:S$1048576,MATCH(FmtData!$B$4+(ROW()-10),RawData!$A$2:$A$1048576,0))</f>
        <v>0.71567499999999995</v>
      </c>
      <c r="V911" s="8">
        <f>INDEX(RawData!T$2:T$1048576,MATCH(FmtData!$B$4+(ROW()-10),RawData!$A$2:$A$1048576,0))</f>
        <v>0.21282499999999999</v>
      </c>
      <c r="W911" s="3">
        <f t="shared" si="291"/>
        <v>-0.51940713999999999</v>
      </c>
      <c r="X911" s="3">
        <f t="shared" si="292"/>
        <v>-0.50078589200000001</v>
      </c>
      <c r="Y911" s="8">
        <f t="shared" si="281"/>
        <v>9.4372799000470042</v>
      </c>
      <c r="Z911" s="8">
        <f t="shared" si="282"/>
        <v>9.4559011480470048</v>
      </c>
      <c r="AA911" s="8">
        <f t="shared" si="293"/>
        <v>9.4465905240470036</v>
      </c>
      <c r="AB911" s="41">
        <v>1</v>
      </c>
      <c r="AC911" s="42" t="str">
        <f t="shared" si="294"/>
        <v>Isco</v>
      </c>
      <c r="AD911" s="5">
        <f t="shared" si="300"/>
        <v>-290.56</v>
      </c>
      <c r="AE911" s="15">
        <f t="shared" si="283"/>
        <v>-126.71432555687818</v>
      </c>
      <c r="AF911" s="15">
        <f t="shared" si="284"/>
        <v>-122.39353877935116</v>
      </c>
      <c r="AG911" s="15">
        <f t="shared" si="285"/>
        <v>-124.55596156485069</v>
      </c>
      <c r="AH911" s="15">
        <f t="shared" si="295"/>
        <v>-124.55596156485069</v>
      </c>
      <c r="AI911" s="17">
        <f t="shared" si="286"/>
        <v>1.1836055010065558</v>
      </c>
      <c r="AJ911" s="17">
        <f t="shared" si="287"/>
        <v>0.92936253469627783</v>
      </c>
      <c r="AK911" s="17">
        <f t="shared" si="288"/>
        <v>0.92412771387198311</v>
      </c>
      <c r="AL911" s="17">
        <f t="shared" si="289"/>
        <v>0.9267401906093502</v>
      </c>
      <c r="AM911" s="17">
        <f t="shared" si="290"/>
        <v>0.9267401906093502</v>
      </c>
      <c r="AN911" s="17">
        <f t="shared" si="296"/>
        <v>1.7139190606751953E-4</v>
      </c>
      <c r="AO911" s="17">
        <f t="shared" si="297"/>
        <v>9.267401906093502</v>
      </c>
      <c r="AP911" s="17">
        <f t="shared" si="298"/>
        <v>11.836055010065557</v>
      </c>
      <c r="AQ911" s="17">
        <f t="shared" si="299"/>
        <v>16.955872771502449</v>
      </c>
    </row>
    <row r="912" spans="2:43" x14ac:dyDescent="0.45">
      <c r="B912">
        <f>INDEX(RawData!$A$2:$A$1048576,MATCH(FmtData!$B$4+(ROW()-10),RawData!$A$2:$A$1048576,0))</f>
        <v>1100</v>
      </c>
      <c r="C912" s="23">
        <f>LEFT(INDEX(RawData!$B$2:$B$1048576, MATCH(FmtData!$B$4+(ROW()-10),RawData!$A$2:$A$1048576,0)),10)+MID(INDEX(RawData!$B$2:$B$1048576, MATCH(FmtData!$B$4+(ROW()-10),RawData!$A$2:$A$1048576,0)),12,8)-$B$5/24</f>
        <v>42201.138703703706</v>
      </c>
      <c r="D912" s="7">
        <f>MID(INDEX(RawData!$B$2:$B$1048576, MATCH(FmtData!$B$4+(ROW()-10),RawData!$A$2:$A$1048576,0)),12,8)+$B$5/24</f>
        <v>0.63870370370370377</v>
      </c>
      <c r="E912" s="8">
        <f>INDEX(RawData!$D$2:$D$1048576,MATCH(FmtData!$B$4+(ROW()-10),RawData!$A$2:$A$1048576,0))</f>
        <v>37.241</v>
      </c>
      <c r="F912">
        <f>INDEX(RawData!$D$2:$D$1048576,MATCH(FmtData!$B$4+(ROW()-10),RawData!$A$2:$A$1048576,0))</f>
        <v>37.241</v>
      </c>
      <c r="G912">
        <f>INDEX(RawData!E$2:E$1048576,MATCH(FmtData!$B$4+(ROW()-10),RawData!$A$2:$A$1048576,0))</f>
        <v>2463.87</v>
      </c>
      <c r="H912">
        <f>INDEX(RawData!F$2:F$1048576,MATCH(FmtData!$B$4+(ROW()-10),RawData!$A$2:$A$1048576,0))</f>
        <v>-1.0764199999999999</v>
      </c>
      <c r="I912">
        <f>INDEX(RawData!G$2:G$1048576,MATCH(FmtData!$B$4+(ROW()-10),RawData!$A$2:$A$1048576,0))</f>
        <v>-29008.1</v>
      </c>
      <c r="J912">
        <f>INDEX(RawData!H$2:H$1048576,MATCH(FmtData!$B$4+(ROW()-10),RawData!$A$2:$A$1048576,0))</f>
        <v>5.0826799999999998E-2</v>
      </c>
      <c r="K912">
        <f>INDEX(RawData!I$2:I$1048576,MATCH(FmtData!$B$4+(ROW()-10),RawData!$A$2:$A$1048576,0))</f>
        <v>-0.61533599999999999</v>
      </c>
      <c r="L912">
        <f>INDEX(RawData!J$2:J$1048576,MATCH(FmtData!$B$4+(ROW()-10),RawData!$A$2:$A$1048576,0))</f>
        <v>177.2</v>
      </c>
      <c r="M912">
        <f>INDEX(RawData!K$2:K$1048576,MATCH(FmtData!$B$4+(ROW()-10),RawData!$A$2:$A$1048576,0))</f>
        <v>172.2</v>
      </c>
      <c r="N912">
        <f>INDEX(RawData!L$2:L$1048576,MATCH(FmtData!$B$4+(ROW()-10),RawData!$A$2:$A$1048576,0))</f>
        <v>22.6</v>
      </c>
      <c r="O912">
        <f>INDEX(RawData!M$2:M$1048576,MATCH(FmtData!$B$4+(ROW()-10),RawData!$A$2:$A$1048576,0))</f>
        <v>160.80000000000001</v>
      </c>
      <c r="P912">
        <f>INDEX(RawData!N$2:N$1048576,MATCH(FmtData!$B$4+(ROW()-10),RawData!$A$2:$A$1048576,0))</f>
        <v>21.9</v>
      </c>
      <c r="Q912">
        <f>INDEX(RawData!O$2:O$1048576,MATCH(FmtData!$B$4+(ROW()-10),RawData!$A$2:$A$1048576,0))</f>
        <v>174.5</v>
      </c>
      <c r="R912" s="8">
        <f>INDEX(RawData!P$2:P$1048576,MATCH(FmtData!$B$4+(ROW()-10),RawData!$A$2:$A$1048576,0))</f>
        <v>9.8507300000000004</v>
      </c>
      <c r="S912">
        <f>INDEX(RawData!Q$2:Q$1048576,MATCH(FmtData!$B$4+(ROW()-10),RawData!$A$2:$A$1048576,0))</f>
        <v>110.925</v>
      </c>
      <c r="T912" s="8">
        <f>INDEX(RawData!R$2:R$1048576,MATCH(FmtData!$B$4+(ROW()-10),RawData!$A$2:$A$1048576,0))</f>
        <v>1.85121</v>
      </c>
      <c r="U912" s="8">
        <f>INDEX(RawData!S$2:S$1048576,MATCH(FmtData!$B$4+(ROW()-10),RawData!$A$2:$A$1048576,0))</f>
        <v>0.71616199999999997</v>
      </c>
      <c r="V912" s="8">
        <f>INDEX(RawData!T$2:T$1048576,MATCH(FmtData!$B$4+(ROW()-10),RawData!$A$2:$A$1048576,0))</f>
        <v>0.21304200000000001</v>
      </c>
      <c r="W912" s="3">
        <f t="shared" si="291"/>
        <v>-0.52064412000000004</v>
      </c>
      <c r="X912" s="3">
        <f t="shared" si="292"/>
        <v>-0.50133707200000011</v>
      </c>
      <c r="Y912" s="8">
        <f t="shared" si="281"/>
        <v>9.4360429200470044</v>
      </c>
      <c r="Z912" s="8">
        <f t="shared" si="282"/>
        <v>9.4553499680470043</v>
      </c>
      <c r="AA912" s="8">
        <f t="shared" si="293"/>
        <v>9.4456964440470053</v>
      </c>
      <c r="AB912" s="41">
        <v>1</v>
      </c>
      <c r="AC912" s="42" t="str">
        <f t="shared" si="294"/>
        <v>Isco</v>
      </c>
      <c r="AD912" s="5">
        <f t="shared" si="300"/>
        <v>-290.56</v>
      </c>
      <c r="AE912" s="15">
        <f t="shared" si="283"/>
        <v>-127.00077372068938</v>
      </c>
      <c r="AF912" s="15">
        <f t="shared" si="284"/>
        <v>-122.52166522650691</v>
      </c>
      <c r="AG912" s="15">
        <f t="shared" si="285"/>
        <v>-124.76340090750546</v>
      </c>
      <c r="AH912" s="15">
        <f t="shared" si="295"/>
        <v>-124.76340090750546</v>
      </c>
      <c r="AI912" s="17">
        <f t="shared" si="286"/>
        <v>1.1836055010065558</v>
      </c>
      <c r="AJ912" s="17">
        <f t="shared" si="287"/>
        <v>0.92971167607248817</v>
      </c>
      <c r="AK912" s="17">
        <f t="shared" si="288"/>
        <v>0.92428209604498346</v>
      </c>
      <c r="AL912" s="17">
        <f t="shared" si="289"/>
        <v>0.92699157988430902</v>
      </c>
      <c r="AM912" s="17">
        <f t="shared" si="290"/>
        <v>0.92699157988430902</v>
      </c>
      <c r="AN912" s="17">
        <f t="shared" si="296"/>
        <v>-2.8709059750708921E-4</v>
      </c>
      <c r="AO912" s="17">
        <f t="shared" si="297"/>
        <v>9.2699157988430905</v>
      </c>
      <c r="AP912" s="17">
        <f t="shared" si="298"/>
        <v>11.836055010065557</v>
      </c>
      <c r="AQ912" s="17">
        <f t="shared" si="299"/>
        <v>16.987726439167119</v>
      </c>
    </row>
    <row r="913" spans="2:43" x14ac:dyDescent="0.45">
      <c r="B913">
        <f>INDEX(RawData!$A$2:$A$1048576,MATCH(FmtData!$B$4+(ROW()-10),RawData!$A$2:$A$1048576,0))</f>
        <v>1101</v>
      </c>
      <c r="C913" s="23">
        <f>LEFT(INDEX(RawData!$B$2:$B$1048576, MATCH(FmtData!$B$4+(ROW()-10),RawData!$A$2:$A$1048576,0)),10)+MID(INDEX(RawData!$B$2:$B$1048576, MATCH(FmtData!$B$4+(ROW()-10),RawData!$A$2:$A$1048576,0)),12,8)-$B$5/24</f>
        <v>42201.139398148145</v>
      </c>
      <c r="D913" s="7">
        <f>MID(INDEX(RawData!$B$2:$B$1048576, MATCH(FmtData!$B$4+(ROW()-10),RawData!$A$2:$A$1048576,0)),12,8)+$B$5/24</f>
        <v>0.6393981481481481</v>
      </c>
      <c r="E913" s="8">
        <f>INDEX(RawData!$D$2:$D$1048576,MATCH(FmtData!$B$4+(ROW()-10),RawData!$A$2:$A$1048576,0))</f>
        <v>37.257599999999996</v>
      </c>
      <c r="F913">
        <f>INDEX(RawData!$D$2:$D$1048576,MATCH(FmtData!$B$4+(ROW()-10),RawData!$A$2:$A$1048576,0))</f>
        <v>37.257599999999996</v>
      </c>
      <c r="G913">
        <f>INDEX(RawData!E$2:E$1048576,MATCH(FmtData!$B$4+(ROW()-10),RawData!$A$2:$A$1048576,0))</f>
        <v>2468.79</v>
      </c>
      <c r="H913">
        <f>INDEX(RawData!F$2:F$1048576,MATCH(FmtData!$B$4+(ROW()-10),RawData!$A$2:$A$1048576,0))</f>
        <v>-1.0764199999999999</v>
      </c>
      <c r="I913">
        <f>INDEX(RawData!G$2:G$1048576,MATCH(FmtData!$B$4+(ROW()-10),RawData!$A$2:$A$1048576,0))</f>
        <v>-29008.1</v>
      </c>
      <c r="J913">
        <f>INDEX(RawData!H$2:H$1048576,MATCH(FmtData!$B$4+(ROW()-10),RawData!$A$2:$A$1048576,0))</f>
        <v>5.0845300000000003E-2</v>
      </c>
      <c r="K913">
        <f>INDEX(RawData!I$2:I$1048576,MATCH(FmtData!$B$4+(ROW()-10),RawData!$A$2:$A$1048576,0))</f>
        <v>-0.61458100000000004</v>
      </c>
      <c r="L913">
        <f>INDEX(RawData!J$2:J$1048576,MATCH(FmtData!$B$4+(ROW()-10),RawData!$A$2:$A$1048576,0))</f>
        <v>172.2</v>
      </c>
      <c r="M913">
        <f>INDEX(RawData!K$2:K$1048576,MATCH(FmtData!$B$4+(ROW()-10),RawData!$A$2:$A$1048576,0))</f>
        <v>176.7</v>
      </c>
      <c r="N913">
        <f>INDEX(RawData!L$2:L$1048576,MATCH(FmtData!$B$4+(ROW()-10),RawData!$A$2:$A$1048576,0))</f>
        <v>22.6</v>
      </c>
      <c r="O913">
        <f>INDEX(RawData!M$2:M$1048576,MATCH(FmtData!$B$4+(ROW()-10),RawData!$A$2:$A$1048576,0))</f>
        <v>162.4</v>
      </c>
      <c r="P913">
        <f>INDEX(RawData!N$2:N$1048576,MATCH(FmtData!$B$4+(ROW()-10),RawData!$A$2:$A$1048576,0))</f>
        <v>21.9</v>
      </c>
      <c r="Q913">
        <f>INDEX(RawData!O$2:O$1048576,MATCH(FmtData!$B$4+(ROW()-10),RawData!$A$2:$A$1048576,0))</f>
        <v>174.6</v>
      </c>
      <c r="R913" s="8">
        <f>INDEX(RawData!P$2:P$1048576,MATCH(FmtData!$B$4+(ROW()-10),RawData!$A$2:$A$1048576,0))</f>
        <v>9.8624299999999998</v>
      </c>
      <c r="S913">
        <f>INDEX(RawData!Q$2:Q$1048576,MATCH(FmtData!$B$4+(ROW()-10),RawData!$A$2:$A$1048576,0))</f>
        <v>110.925</v>
      </c>
      <c r="T913" s="8">
        <f>INDEX(RawData!R$2:R$1048576,MATCH(FmtData!$B$4+(ROW()-10),RawData!$A$2:$A$1048576,0))</f>
        <v>1.85121</v>
      </c>
      <c r="U913" s="8">
        <f>INDEX(RawData!S$2:S$1048576,MATCH(FmtData!$B$4+(ROW()-10),RawData!$A$2:$A$1048576,0))</f>
        <v>0.71652800000000005</v>
      </c>
      <c r="V913" s="8">
        <f>INDEX(RawData!T$2:T$1048576,MATCH(FmtData!$B$4+(ROW()-10),RawData!$A$2:$A$1048576,0))</f>
        <v>0.213228</v>
      </c>
      <c r="W913" s="3">
        <f t="shared" si="291"/>
        <v>-0.52157376000000022</v>
      </c>
      <c r="X913" s="3">
        <f t="shared" si="292"/>
        <v>-0.50180951200000001</v>
      </c>
      <c r="Y913" s="8">
        <f t="shared" si="281"/>
        <v>9.4351132800470037</v>
      </c>
      <c r="Z913" s="8">
        <f t="shared" si="282"/>
        <v>9.454877528047005</v>
      </c>
      <c r="AA913" s="8">
        <f t="shared" si="293"/>
        <v>9.4449954040470043</v>
      </c>
      <c r="AB913" s="41">
        <v>1</v>
      </c>
      <c r="AC913" s="42" t="str">
        <f t="shared" si="294"/>
        <v>Isco</v>
      </c>
      <c r="AD913" s="5">
        <f t="shared" si="300"/>
        <v>-290.56</v>
      </c>
      <c r="AE913" s="15">
        <f t="shared" si="283"/>
        <v>-127.21600388231502</v>
      </c>
      <c r="AF913" s="15">
        <f t="shared" si="284"/>
        <v>-122.6314765642253</v>
      </c>
      <c r="AG913" s="15">
        <f t="shared" si="285"/>
        <v>-124.92602603390844</v>
      </c>
      <c r="AH913" s="15">
        <f t="shared" si="295"/>
        <v>-124.92602603390844</v>
      </c>
      <c r="AI913" s="17">
        <f t="shared" si="286"/>
        <v>1.1836055010065558</v>
      </c>
      <c r="AJ913" s="17">
        <f t="shared" si="287"/>
        <v>0.92997418503827445</v>
      </c>
      <c r="AK913" s="17">
        <f t="shared" si="288"/>
        <v>0.92441445102275244</v>
      </c>
      <c r="AL913" s="17">
        <f t="shared" si="289"/>
        <v>0.92718875559884339</v>
      </c>
      <c r="AM913" s="17">
        <f t="shared" si="290"/>
        <v>0.92718875559884339</v>
      </c>
      <c r="AN913" s="17">
        <f t="shared" si="296"/>
        <v>-2.7217351784514232E-4</v>
      </c>
      <c r="AO913" s="17">
        <f t="shared" si="297"/>
        <v>9.2718875559884335</v>
      </c>
      <c r="AP913" s="17">
        <f t="shared" si="298"/>
        <v>11.836055010065557</v>
      </c>
      <c r="AQ913" s="17">
        <f t="shared" si="299"/>
        <v>17.021648526810019</v>
      </c>
    </row>
    <row r="914" spans="2:43" x14ac:dyDescent="0.45">
      <c r="B914">
        <f>INDEX(RawData!$A$2:$A$1048576,MATCH(FmtData!$B$4+(ROW()-10),RawData!$A$2:$A$1048576,0))</f>
        <v>1102</v>
      </c>
      <c r="C914" s="23">
        <f>LEFT(INDEX(RawData!$B$2:$B$1048576, MATCH(FmtData!$B$4+(ROW()-10),RawData!$A$2:$A$1048576,0)),10)+MID(INDEX(RawData!$B$2:$B$1048576, MATCH(FmtData!$B$4+(ROW()-10),RawData!$A$2:$A$1048576,0)),12,8)-$B$5/24</f>
        <v>42201.140092592592</v>
      </c>
      <c r="D914" s="7">
        <f>MID(INDEX(RawData!$B$2:$B$1048576, MATCH(FmtData!$B$4+(ROW()-10),RawData!$A$2:$A$1048576,0)),12,8)+$B$5/24</f>
        <v>0.64009259259259266</v>
      </c>
      <c r="E914" s="8">
        <f>INDEX(RawData!$D$2:$D$1048576,MATCH(FmtData!$B$4+(ROW()-10),RawData!$A$2:$A$1048576,0))</f>
        <v>37.2742</v>
      </c>
      <c r="F914">
        <f>INDEX(RawData!$D$2:$D$1048576,MATCH(FmtData!$B$4+(ROW()-10),RawData!$A$2:$A$1048576,0))</f>
        <v>37.2742</v>
      </c>
      <c r="G914">
        <f>INDEX(RawData!E$2:E$1048576,MATCH(FmtData!$B$4+(ROW()-10),RawData!$A$2:$A$1048576,0))</f>
        <v>2477.41</v>
      </c>
      <c r="H914">
        <f>INDEX(RawData!F$2:F$1048576,MATCH(FmtData!$B$4+(ROW()-10),RawData!$A$2:$A$1048576,0))</f>
        <v>-1.0764199999999999</v>
      </c>
      <c r="I914">
        <f>INDEX(RawData!G$2:G$1048576,MATCH(FmtData!$B$4+(ROW()-10),RawData!$A$2:$A$1048576,0))</f>
        <v>-29008.1</v>
      </c>
      <c r="J914">
        <f>INDEX(RawData!H$2:H$1048576,MATCH(FmtData!$B$4+(ROW()-10),RawData!$A$2:$A$1048576,0))</f>
        <v>5.0826799999999998E-2</v>
      </c>
      <c r="K914">
        <f>INDEX(RawData!I$2:I$1048576,MATCH(FmtData!$B$4+(ROW()-10),RawData!$A$2:$A$1048576,0))</f>
        <v>-0.61477000000000004</v>
      </c>
      <c r="L914">
        <f>INDEX(RawData!J$2:J$1048576,MATCH(FmtData!$B$4+(ROW()-10),RawData!$A$2:$A$1048576,0))</f>
        <v>163.4</v>
      </c>
      <c r="M914">
        <f>INDEX(RawData!K$2:K$1048576,MATCH(FmtData!$B$4+(ROW()-10),RawData!$A$2:$A$1048576,0))</f>
        <v>178.5</v>
      </c>
      <c r="N914">
        <f>INDEX(RawData!L$2:L$1048576,MATCH(FmtData!$B$4+(ROW()-10),RawData!$A$2:$A$1048576,0))</f>
        <v>22.5</v>
      </c>
      <c r="O914">
        <f>INDEX(RawData!M$2:M$1048576,MATCH(FmtData!$B$4+(ROW()-10),RawData!$A$2:$A$1048576,0))</f>
        <v>156.1</v>
      </c>
      <c r="P914">
        <f>INDEX(RawData!N$2:N$1048576,MATCH(FmtData!$B$4+(ROW()-10),RawData!$A$2:$A$1048576,0))</f>
        <v>21.9</v>
      </c>
      <c r="Q914">
        <f>INDEX(RawData!O$2:O$1048576,MATCH(FmtData!$B$4+(ROW()-10),RawData!$A$2:$A$1048576,0))</f>
        <v>174.7</v>
      </c>
      <c r="R914" s="8">
        <f>INDEX(RawData!P$2:P$1048576,MATCH(FmtData!$B$4+(ROW()-10),RawData!$A$2:$A$1048576,0))</f>
        <v>9.8624299999999998</v>
      </c>
      <c r="S914">
        <f>INDEX(RawData!Q$2:Q$1048576,MATCH(FmtData!$B$4+(ROW()-10),RawData!$A$2:$A$1048576,0))</f>
        <v>110.925</v>
      </c>
      <c r="T914" s="8">
        <f>INDEX(RawData!R$2:R$1048576,MATCH(FmtData!$B$4+(ROW()-10),RawData!$A$2:$A$1048576,0))</f>
        <v>1.85121</v>
      </c>
      <c r="U914" s="8">
        <f>INDEX(RawData!S$2:S$1048576,MATCH(FmtData!$B$4+(ROW()-10),RawData!$A$2:$A$1048576,0))</f>
        <v>0.71634500000000001</v>
      </c>
      <c r="V914" s="8">
        <f>INDEX(RawData!T$2:T$1048576,MATCH(FmtData!$B$4+(ROW()-10),RawData!$A$2:$A$1048576,0))</f>
        <v>0.21226700000000001</v>
      </c>
      <c r="W914" s="3">
        <f t="shared" si="291"/>
        <v>-0.52110894000000008</v>
      </c>
      <c r="X914" s="3">
        <f t="shared" si="292"/>
        <v>-0.49936857200000007</v>
      </c>
      <c r="Y914" s="8">
        <f t="shared" si="281"/>
        <v>9.4355781000470049</v>
      </c>
      <c r="Z914" s="8">
        <f t="shared" si="282"/>
        <v>9.4573184680470046</v>
      </c>
      <c r="AA914" s="8">
        <f t="shared" si="293"/>
        <v>9.4464482840470048</v>
      </c>
      <c r="AB914" s="41">
        <v>1</v>
      </c>
      <c r="AC914" s="42" t="str">
        <f t="shared" si="294"/>
        <v>Isco</v>
      </c>
      <c r="AD914" s="5">
        <f t="shared" si="300"/>
        <v>-290.56</v>
      </c>
      <c r="AE914" s="15">
        <f t="shared" si="283"/>
        <v>-127.10839385389795</v>
      </c>
      <c r="AF914" s="15">
        <f t="shared" si="284"/>
        <v>-122.06400539430786</v>
      </c>
      <c r="AG914" s="15">
        <f t="shared" si="285"/>
        <v>-124.58896578191923</v>
      </c>
      <c r="AH914" s="15">
        <f t="shared" si="295"/>
        <v>-124.58896578191923</v>
      </c>
      <c r="AI914" s="17">
        <f t="shared" si="286"/>
        <v>1.1836055010065558</v>
      </c>
      <c r="AJ914" s="17">
        <f t="shared" si="287"/>
        <v>0.92984291819003784</v>
      </c>
      <c r="AK914" s="17">
        <f t="shared" si="288"/>
        <v>0.92373088915850288</v>
      </c>
      <c r="AL914" s="17">
        <f t="shared" si="289"/>
        <v>0.92678017827019221</v>
      </c>
      <c r="AM914" s="17">
        <f t="shared" si="290"/>
        <v>0.92678017827019221</v>
      </c>
      <c r="AN914" s="17">
        <f t="shared" si="296"/>
        <v>3.2820003467792791E-4</v>
      </c>
      <c r="AO914" s="17">
        <f t="shared" si="297"/>
        <v>9.2678017827019215</v>
      </c>
      <c r="AP914" s="17">
        <f t="shared" si="298"/>
        <v>11.836055010065557</v>
      </c>
      <c r="AQ914" s="17">
        <f t="shared" si="299"/>
        <v>17.081081127517692</v>
      </c>
    </row>
    <row r="915" spans="2:43" x14ac:dyDescent="0.45">
      <c r="B915">
        <f>INDEX(RawData!$A$2:$A$1048576,MATCH(FmtData!$B$4+(ROW()-10),RawData!$A$2:$A$1048576,0))</f>
        <v>1103</v>
      </c>
      <c r="C915" s="23">
        <f>LEFT(INDEX(RawData!$B$2:$B$1048576, MATCH(FmtData!$B$4+(ROW()-10),RawData!$A$2:$A$1048576,0)),10)+MID(INDEX(RawData!$B$2:$B$1048576, MATCH(FmtData!$B$4+(ROW()-10),RawData!$A$2:$A$1048576,0)),12,8)-$B$5/24</f>
        <v>42201.140775462962</v>
      </c>
      <c r="D915" s="7">
        <f>MID(INDEX(RawData!$B$2:$B$1048576, MATCH(FmtData!$B$4+(ROW()-10),RawData!$A$2:$A$1048576,0)),12,8)+$B$5/24</f>
        <v>0.64077546296296295</v>
      </c>
      <c r="E915" s="8">
        <f>INDEX(RawData!$D$2:$D$1048576,MATCH(FmtData!$B$4+(ROW()-10),RawData!$A$2:$A$1048576,0))</f>
        <v>37.290799999999997</v>
      </c>
      <c r="F915">
        <f>INDEX(RawData!$D$2:$D$1048576,MATCH(FmtData!$B$4+(ROW()-10),RawData!$A$2:$A$1048576,0))</f>
        <v>37.290799999999997</v>
      </c>
      <c r="G915">
        <f>INDEX(RawData!E$2:E$1048576,MATCH(FmtData!$B$4+(ROW()-10),RawData!$A$2:$A$1048576,0))</f>
        <v>2479.25</v>
      </c>
      <c r="H915">
        <f>INDEX(RawData!F$2:F$1048576,MATCH(FmtData!$B$4+(ROW()-10),RawData!$A$2:$A$1048576,0))</f>
        <v>-1.0764199999999999</v>
      </c>
      <c r="I915">
        <f>INDEX(RawData!G$2:G$1048576,MATCH(FmtData!$B$4+(ROW()-10),RawData!$A$2:$A$1048576,0))</f>
        <v>-29008.1</v>
      </c>
      <c r="J915">
        <f>INDEX(RawData!H$2:H$1048576,MATCH(FmtData!$B$4+(ROW()-10),RawData!$A$2:$A$1048576,0))</f>
        <v>5.0826799999999998E-2</v>
      </c>
      <c r="K915">
        <f>INDEX(RawData!I$2:I$1048576,MATCH(FmtData!$B$4+(ROW()-10),RawData!$A$2:$A$1048576,0))</f>
        <v>-0.61533599999999999</v>
      </c>
      <c r="L915">
        <f>INDEX(RawData!J$2:J$1048576,MATCH(FmtData!$B$4+(ROW()-10),RawData!$A$2:$A$1048576,0))</f>
        <v>173.3</v>
      </c>
      <c r="M915">
        <f>INDEX(RawData!K$2:K$1048576,MATCH(FmtData!$B$4+(ROW()-10),RawData!$A$2:$A$1048576,0))</f>
        <v>172.5</v>
      </c>
      <c r="N915">
        <f>INDEX(RawData!L$2:L$1048576,MATCH(FmtData!$B$4+(ROW()-10),RawData!$A$2:$A$1048576,0))</f>
        <v>22.5</v>
      </c>
      <c r="O915">
        <f>INDEX(RawData!M$2:M$1048576,MATCH(FmtData!$B$4+(ROW()-10),RawData!$A$2:$A$1048576,0))</f>
        <v>151.5</v>
      </c>
      <c r="P915">
        <f>INDEX(RawData!N$2:N$1048576,MATCH(FmtData!$B$4+(ROW()-10),RawData!$A$2:$A$1048576,0))</f>
        <v>21.9</v>
      </c>
      <c r="Q915">
        <f>INDEX(RawData!O$2:O$1048576,MATCH(FmtData!$B$4+(ROW()-10),RawData!$A$2:$A$1048576,0))</f>
        <v>174.7</v>
      </c>
      <c r="R915" s="8">
        <f>INDEX(RawData!P$2:P$1048576,MATCH(FmtData!$B$4+(ROW()-10),RawData!$A$2:$A$1048576,0))</f>
        <v>9.8624299999999998</v>
      </c>
      <c r="S915">
        <f>INDEX(RawData!Q$2:Q$1048576,MATCH(FmtData!$B$4+(ROW()-10),RawData!$A$2:$A$1048576,0))</f>
        <v>110.925</v>
      </c>
      <c r="T915" s="8">
        <f>INDEX(RawData!R$2:R$1048576,MATCH(FmtData!$B$4+(ROW()-10),RawData!$A$2:$A$1048576,0))</f>
        <v>1.85121</v>
      </c>
      <c r="U915" s="8">
        <f>INDEX(RawData!S$2:S$1048576,MATCH(FmtData!$B$4+(ROW()-10),RawData!$A$2:$A$1048576,0))</f>
        <v>0.71643599999999996</v>
      </c>
      <c r="V915" s="8">
        <f>INDEX(RawData!T$2:T$1048576,MATCH(FmtData!$B$4+(ROW()-10),RawData!$A$2:$A$1048576,0))</f>
        <v>0.21226700000000001</v>
      </c>
      <c r="W915" s="3">
        <f t="shared" si="291"/>
        <v>-0.52134007999999998</v>
      </c>
      <c r="X915" s="3">
        <f t="shared" si="292"/>
        <v>-0.49936857200000007</v>
      </c>
      <c r="Y915" s="8">
        <f t="shared" si="281"/>
        <v>9.4353469600470046</v>
      </c>
      <c r="Z915" s="8">
        <f t="shared" si="282"/>
        <v>9.4573184680470046</v>
      </c>
      <c r="AA915" s="8">
        <f t="shared" si="293"/>
        <v>9.4463327140470046</v>
      </c>
      <c r="AB915" s="41">
        <v>1</v>
      </c>
      <c r="AC915" s="42" t="str">
        <f t="shared" si="294"/>
        <v>Isco</v>
      </c>
      <c r="AD915" s="5">
        <f t="shared" si="300"/>
        <v>-290.56</v>
      </c>
      <c r="AE915" s="15">
        <f t="shared" si="283"/>
        <v>-127.16190611466709</v>
      </c>
      <c r="AF915" s="15">
        <f t="shared" si="284"/>
        <v>-122.06400539430786</v>
      </c>
      <c r="AG915" s="15">
        <f t="shared" si="285"/>
        <v>-124.61578101078101</v>
      </c>
      <c r="AH915" s="15">
        <f t="shared" si="295"/>
        <v>-124.61578101078101</v>
      </c>
      <c r="AI915" s="17">
        <f t="shared" si="286"/>
        <v>1.1836055010065558</v>
      </c>
      <c r="AJ915" s="17">
        <f t="shared" si="287"/>
        <v>0.92990818986995782</v>
      </c>
      <c r="AK915" s="17">
        <f t="shared" si="288"/>
        <v>0.92373088915850288</v>
      </c>
      <c r="AL915" s="17">
        <f t="shared" si="289"/>
        <v>0.92681266994047196</v>
      </c>
      <c r="AM915" s="17">
        <f t="shared" si="290"/>
        <v>0.92681266994047196</v>
      </c>
      <c r="AN915" s="17">
        <f t="shared" si="296"/>
        <v>2.9570836439818393E-4</v>
      </c>
      <c r="AO915" s="17">
        <f t="shared" si="297"/>
        <v>9.2681266994047196</v>
      </c>
      <c r="AP915" s="17">
        <f t="shared" si="298"/>
        <v>11.836055010065557</v>
      </c>
      <c r="AQ915" s="17">
        <f t="shared" si="299"/>
        <v>17.093767436717474</v>
      </c>
    </row>
    <row r="916" spans="2:43" x14ac:dyDescent="0.45">
      <c r="B916">
        <f>INDEX(RawData!$A$2:$A$1048576,MATCH(FmtData!$B$4+(ROW()-10),RawData!$A$2:$A$1048576,0))</f>
        <v>1104</v>
      </c>
      <c r="C916" s="23">
        <f>LEFT(INDEX(RawData!$B$2:$B$1048576, MATCH(FmtData!$B$4+(ROW()-10),RawData!$A$2:$A$1048576,0)),10)+MID(INDEX(RawData!$B$2:$B$1048576, MATCH(FmtData!$B$4+(ROW()-10),RawData!$A$2:$A$1048576,0)),12,8)-$B$5/24</f>
        <v>42201.141481481478</v>
      </c>
      <c r="D916" s="7">
        <f>MID(INDEX(RawData!$B$2:$B$1048576, MATCH(FmtData!$B$4+(ROW()-10),RawData!$A$2:$A$1048576,0)),12,8)+$B$5/24</f>
        <v>0.64148148148148154</v>
      </c>
      <c r="E916" s="8">
        <f>INDEX(RawData!$D$2:$D$1048576,MATCH(FmtData!$B$4+(ROW()-10),RawData!$A$2:$A$1048576,0))</f>
        <v>37.307299999999998</v>
      </c>
      <c r="F916">
        <f>INDEX(RawData!$D$2:$D$1048576,MATCH(FmtData!$B$4+(ROW()-10),RawData!$A$2:$A$1048576,0))</f>
        <v>37.307299999999998</v>
      </c>
      <c r="G916">
        <f>INDEX(RawData!E$2:E$1048576,MATCH(FmtData!$B$4+(ROW()-10),RawData!$A$2:$A$1048576,0))</f>
        <v>2469.71</v>
      </c>
      <c r="H916">
        <f>INDEX(RawData!F$2:F$1048576,MATCH(FmtData!$B$4+(ROW()-10),RawData!$A$2:$A$1048576,0))</f>
        <v>-1.0764199999999999</v>
      </c>
      <c r="I916">
        <f>INDEX(RawData!G$2:G$1048576,MATCH(FmtData!$B$4+(ROW()-10),RawData!$A$2:$A$1048576,0))</f>
        <v>-29008.1</v>
      </c>
      <c r="J916">
        <f>INDEX(RawData!H$2:H$1048576,MATCH(FmtData!$B$4+(ROW()-10),RawData!$A$2:$A$1048576,0))</f>
        <v>5.0845300000000003E-2</v>
      </c>
      <c r="K916">
        <f>INDEX(RawData!I$2:I$1048576,MATCH(FmtData!$B$4+(ROW()-10),RawData!$A$2:$A$1048576,0))</f>
        <v>-0.61458100000000004</v>
      </c>
      <c r="L916">
        <f>INDEX(RawData!J$2:J$1048576,MATCH(FmtData!$B$4+(ROW()-10),RawData!$A$2:$A$1048576,0))</f>
        <v>222.8</v>
      </c>
      <c r="M916">
        <f>INDEX(RawData!K$2:K$1048576,MATCH(FmtData!$B$4+(ROW()-10),RawData!$A$2:$A$1048576,0))</f>
        <v>168.8</v>
      </c>
      <c r="N916">
        <f>INDEX(RawData!L$2:L$1048576,MATCH(FmtData!$B$4+(ROW()-10),RawData!$A$2:$A$1048576,0))</f>
        <v>22.5</v>
      </c>
      <c r="O916">
        <f>INDEX(RawData!M$2:M$1048576,MATCH(FmtData!$B$4+(ROW()-10),RawData!$A$2:$A$1048576,0))</f>
        <v>171.2</v>
      </c>
      <c r="P916">
        <f>INDEX(RawData!N$2:N$1048576,MATCH(FmtData!$B$4+(ROW()-10),RawData!$A$2:$A$1048576,0))</f>
        <v>21.9</v>
      </c>
      <c r="Q916">
        <f>INDEX(RawData!O$2:O$1048576,MATCH(FmtData!$B$4+(ROW()-10),RawData!$A$2:$A$1048576,0))</f>
        <v>174.7</v>
      </c>
      <c r="R916" s="8">
        <f>INDEX(RawData!P$2:P$1048576,MATCH(FmtData!$B$4+(ROW()-10),RawData!$A$2:$A$1048576,0))</f>
        <v>9.8624299999999998</v>
      </c>
      <c r="S916">
        <f>INDEX(RawData!Q$2:Q$1048576,MATCH(FmtData!$B$4+(ROW()-10),RawData!$A$2:$A$1048576,0))</f>
        <v>110.925</v>
      </c>
      <c r="T916" s="8">
        <f>INDEX(RawData!R$2:R$1048576,MATCH(FmtData!$B$4+(ROW()-10),RawData!$A$2:$A$1048576,0))</f>
        <v>1.85121</v>
      </c>
      <c r="U916" s="8">
        <f>INDEX(RawData!S$2:S$1048576,MATCH(FmtData!$B$4+(ROW()-10),RawData!$A$2:$A$1048576,0))</f>
        <v>0.71625300000000003</v>
      </c>
      <c r="V916" s="8">
        <f>INDEX(RawData!T$2:T$1048576,MATCH(FmtData!$B$4+(ROW()-10),RawData!$A$2:$A$1048576,0))</f>
        <v>0.21304200000000001</v>
      </c>
      <c r="W916" s="3">
        <f t="shared" si="291"/>
        <v>-0.52087526000000017</v>
      </c>
      <c r="X916" s="3">
        <f t="shared" si="292"/>
        <v>-0.50133707200000011</v>
      </c>
      <c r="Y916" s="8">
        <f t="shared" si="281"/>
        <v>9.435811780047004</v>
      </c>
      <c r="Z916" s="8">
        <f t="shared" si="282"/>
        <v>9.4553499680470043</v>
      </c>
      <c r="AA916" s="8">
        <f t="shared" si="293"/>
        <v>9.4455808740470033</v>
      </c>
      <c r="AB916" s="41">
        <v>1</v>
      </c>
      <c r="AC916" s="42" t="str">
        <f t="shared" si="294"/>
        <v>Isco</v>
      </c>
      <c r="AD916" s="5">
        <f t="shared" si="300"/>
        <v>-290.56</v>
      </c>
      <c r="AE916" s="15">
        <f t="shared" si="283"/>
        <v>-127.05429100630477</v>
      </c>
      <c r="AF916" s="15">
        <f t="shared" si="284"/>
        <v>-122.52166522650691</v>
      </c>
      <c r="AG916" s="15">
        <f t="shared" si="285"/>
        <v>-124.79021206833204</v>
      </c>
      <c r="AH916" s="15">
        <f t="shared" si="295"/>
        <v>-124.79021206833204</v>
      </c>
      <c r="AI916" s="17">
        <f t="shared" si="286"/>
        <v>1.1836055010065558</v>
      </c>
      <c r="AJ916" s="17">
        <f t="shared" si="287"/>
        <v>0.92977693545536388</v>
      </c>
      <c r="AK916" s="17">
        <f t="shared" si="288"/>
        <v>0.92428209604498346</v>
      </c>
      <c r="AL916" s="17">
        <f t="shared" si="289"/>
        <v>0.92702408144784532</v>
      </c>
      <c r="AM916" s="17">
        <f t="shared" si="290"/>
        <v>0.92702408144784532</v>
      </c>
      <c r="AN916" s="17">
        <f t="shared" si="296"/>
        <v>-4.7144628103512609E-5</v>
      </c>
      <c r="AO916" s="17">
        <f t="shared" si="297"/>
        <v>9.2702408144784538</v>
      </c>
      <c r="AP916" s="17">
        <f t="shared" si="298"/>
        <v>11.836055010065557</v>
      </c>
      <c r="AQ916" s="17">
        <f t="shared" si="299"/>
        <v>17.027991681409908</v>
      </c>
    </row>
    <row r="917" spans="2:43" x14ac:dyDescent="0.45">
      <c r="B917">
        <f>INDEX(RawData!$A$2:$A$1048576,MATCH(FmtData!$B$4+(ROW()-10),RawData!$A$2:$A$1048576,0))</f>
        <v>1105</v>
      </c>
      <c r="C917" s="23">
        <f>LEFT(INDEX(RawData!$B$2:$B$1048576, MATCH(FmtData!$B$4+(ROW()-10),RawData!$A$2:$A$1048576,0)),10)+MID(INDEX(RawData!$B$2:$B$1048576, MATCH(FmtData!$B$4+(ROW()-10),RawData!$A$2:$A$1048576,0)),12,8)-$B$5/24</f>
        <v>42201.142175925925</v>
      </c>
      <c r="D917" s="7">
        <f>MID(INDEX(RawData!$B$2:$B$1048576, MATCH(FmtData!$B$4+(ROW()-10),RawData!$A$2:$A$1048576,0)),12,8)+$B$5/24</f>
        <v>0.64217592592592587</v>
      </c>
      <c r="E917" s="8">
        <f>INDEX(RawData!$D$2:$D$1048576,MATCH(FmtData!$B$4+(ROW()-10),RawData!$A$2:$A$1048576,0))</f>
        <v>37.323999999999998</v>
      </c>
      <c r="F917">
        <f>INDEX(RawData!$D$2:$D$1048576,MATCH(FmtData!$B$4+(ROW()-10),RawData!$A$2:$A$1048576,0))</f>
        <v>37.323999999999998</v>
      </c>
      <c r="G917">
        <f>INDEX(RawData!E$2:E$1048576,MATCH(FmtData!$B$4+(ROW()-10),RawData!$A$2:$A$1048576,0))</f>
        <v>2479.25</v>
      </c>
      <c r="H917">
        <f>INDEX(RawData!F$2:F$1048576,MATCH(FmtData!$B$4+(ROW()-10),RawData!$A$2:$A$1048576,0))</f>
        <v>-1.0764199999999999</v>
      </c>
      <c r="I917">
        <f>INDEX(RawData!G$2:G$1048576,MATCH(FmtData!$B$4+(ROW()-10),RawData!$A$2:$A$1048576,0))</f>
        <v>-29008.1</v>
      </c>
      <c r="J917">
        <f>INDEX(RawData!H$2:H$1048576,MATCH(FmtData!$B$4+(ROW()-10),RawData!$A$2:$A$1048576,0))</f>
        <v>5.0845300000000003E-2</v>
      </c>
      <c r="K917">
        <f>INDEX(RawData!I$2:I$1048576,MATCH(FmtData!$B$4+(ROW()-10),RawData!$A$2:$A$1048576,0))</f>
        <v>-0.61495900000000003</v>
      </c>
      <c r="L917">
        <f>INDEX(RawData!J$2:J$1048576,MATCH(FmtData!$B$4+(ROW()-10),RawData!$A$2:$A$1048576,0))</f>
        <v>177.4</v>
      </c>
      <c r="M917">
        <f>INDEX(RawData!K$2:K$1048576,MATCH(FmtData!$B$4+(ROW()-10),RawData!$A$2:$A$1048576,0))</f>
        <v>166.4</v>
      </c>
      <c r="N917">
        <f>INDEX(RawData!L$2:L$1048576,MATCH(FmtData!$B$4+(ROW()-10),RawData!$A$2:$A$1048576,0))</f>
        <v>22.6</v>
      </c>
      <c r="O917">
        <f>INDEX(RawData!M$2:M$1048576,MATCH(FmtData!$B$4+(ROW()-10),RawData!$A$2:$A$1048576,0))</f>
        <v>160.5</v>
      </c>
      <c r="P917">
        <f>INDEX(RawData!N$2:N$1048576,MATCH(FmtData!$B$4+(ROW()-10),RawData!$A$2:$A$1048576,0))</f>
        <v>21.9</v>
      </c>
      <c r="Q917">
        <f>INDEX(RawData!O$2:O$1048576,MATCH(FmtData!$B$4+(ROW()-10),RawData!$A$2:$A$1048576,0))</f>
        <v>174.8</v>
      </c>
      <c r="R917" s="8">
        <f>INDEX(RawData!P$2:P$1048576,MATCH(FmtData!$B$4+(ROW()-10),RawData!$A$2:$A$1048576,0))</f>
        <v>9.8624299999999998</v>
      </c>
      <c r="S917">
        <f>INDEX(RawData!Q$2:Q$1048576,MATCH(FmtData!$B$4+(ROW()-10),RawData!$A$2:$A$1048576,0))</f>
        <v>110.925</v>
      </c>
      <c r="T917" s="8">
        <f>INDEX(RawData!R$2:R$1048576,MATCH(FmtData!$B$4+(ROW()-10),RawData!$A$2:$A$1048576,0))</f>
        <v>1.85121</v>
      </c>
      <c r="U917" s="8">
        <f>INDEX(RawData!S$2:S$1048576,MATCH(FmtData!$B$4+(ROW()-10),RawData!$A$2:$A$1048576,0))</f>
        <v>0.71674099999999996</v>
      </c>
      <c r="V917" s="8">
        <f>INDEX(RawData!T$2:T$1048576,MATCH(FmtData!$B$4+(ROW()-10),RawData!$A$2:$A$1048576,0))</f>
        <v>0.212732</v>
      </c>
      <c r="W917" s="3">
        <f t="shared" si="291"/>
        <v>-0.52211478</v>
      </c>
      <c r="X917" s="3">
        <f t="shared" si="292"/>
        <v>-0.500549672</v>
      </c>
      <c r="Y917" s="8">
        <f t="shared" si="281"/>
        <v>9.4345722600470037</v>
      </c>
      <c r="Z917" s="8">
        <f t="shared" si="282"/>
        <v>9.4561373680470044</v>
      </c>
      <c r="AA917" s="8">
        <f t="shared" si="293"/>
        <v>9.4453548140470041</v>
      </c>
      <c r="AB917" s="41">
        <v>1</v>
      </c>
      <c r="AC917" s="42" t="str">
        <f t="shared" si="294"/>
        <v>Isco</v>
      </c>
      <c r="AD917" s="5">
        <f t="shared" si="300"/>
        <v>-290.56</v>
      </c>
      <c r="AE917" s="15">
        <f t="shared" si="283"/>
        <v>-127.34124217426859</v>
      </c>
      <c r="AF917" s="15">
        <f t="shared" si="284"/>
        <v>-122.33862308649032</v>
      </c>
      <c r="AG917" s="15">
        <f t="shared" si="285"/>
        <v>-124.84265406964937</v>
      </c>
      <c r="AH917" s="15">
        <f t="shared" si="295"/>
        <v>-124.84265406964937</v>
      </c>
      <c r="AI917" s="17">
        <f t="shared" si="286"/>
        <v>1.1836055010065558</v>
      </c>
      <c r="AJ917" s="17">
        <f t="shared" si="287"/>
        <v>0.93012700219402045</v>
      </c>
      <c r="AK917" s="17">
        <f t="shared" si="288"/>
        <v>0.92406156062012657</v>
      </c>
      <c r="AL917" s="17">
        <f t="shared" si="289"/>
        <v>0.9270876603324244</v>
      </c>
      <c r="AM917" s="17">
        <f t="shared" si="290"/>
        <v>0.9270876603324244</v>
      </c>
      <c r="AN917" s="17">
        <f t="shared" si="296"/>
        <v>-1.8571973469405645E-4</v>
      </c>
      <c r="AO917" s="17">
        <f t="shared" si="297"/>
        <v>9.2708766033242433</v>
      </c>
      <c r="AP917" s="17">
        <f t="shared" si="298"/>
        <v>11.836055010065557</v>
      </c>
      <c r="AQ917" s="17">
        <f t="shared" si="299"/>
        <v>17.093767436717474</v>
      </c>
    </row>
    <row r="918" spans="2:43" x14ac:dyDescent="0.45">
      <c r="B918">
        <f>INDEX(RawData!$A$2:$A$1048576,MATCH(FmtData!$B$4+(ROW()-10),RawData!$A$2:$A$1048576,0))</f>
        <v>1106</v>
      </c>
      <c r="C918" s="23">
        <f>LEFT(INDEX(RawData!$B$2:$B$1048576, MATCH(FmtData!$B$4+(ROW()-10),RawData!$A$2:$A$1048576,0)),10)+MID(INDEX(RawData!$B$2:$B$1048576, MATCH(FmtData!$B$4+(ROW()-10),RawData!$A$2:$A$1048576,0)),12,8)-$B$5/24</f>
        <v>42201.142870370371</v>
      </c>
      <c r="D918" s="7">
        <f>MID(INDEX(RawData!$B$2:$B$1048576, MATCH(FmtData!$B$4+(ROW()-10),RawData!$A$2:$A$1048576,0)),12,8)+$B$5/24</f>
        <v>0.64287037037037043</v>
      </c>
      <c r="E918" s="8">
        <f>INDEX(RawData!$D$2:$D$1048576,MATCH(FmtData!$B$4+(ROW()-10),RawData!$A$2:$A$1048576,0))</f>
        <v>37.340600000000002</v>
      </c>
      <c r="F918">
        <f>INDEX(RawData!$D$2:$D$1048576,MATCH(FmtData!$B$4+(ROW()-10),RawData!$A$2:$A$1048576,0))</f>
        <v>37.340600000000002</v>
      </c>
      <c r="G918">
        <f>INDEX(RawData!E$2:E$1048576,MATCH(FmtData!$B$4+(ROW()-10),RawData!$A$2:$A$1048576,0))</f>
        <v>2482.33</v>
      </c>
      <c r="H918">
        <f>INDEX(RawData!F$2:F$1048576,MATCH(FmtData!$B$4+(ROW()-10),RawData!$A$2:$A$1048576,0))</f>
        <v>-1.0764199999999999</v>
      </c>
      <c r="I918">
        <f>INDEX(RawData!G$2:G$1048576,MATCH(FmtData!$B$4+(ROW()-10),RawData!$A$2:$A$1048576,0))</f>
        <v>-29008.1</v>
      </c>
      <c r="J918">
        <f>INDEX(RawData!H$2:H$1048576,MATCH(FmtData!$B$4+(ROW()-10),RawData!$A$2:$A$1048576,0))</f>
        <v>5.0845300000000003E-2</v>
      </c>
      <c r="K918">
        <f>INDEX(RawData!I$2:I$1048576,MATCH(FmtData!$B$4+(ROW()-10),RawData!$A$2:$A$1048576,0))</f>
        <v>-0.61533599999999999</v>
      </c>
      <c r="L918">
        <f>INDEX(RawData!J$2:J$1048576,MATCH(FmtData!$B$4+(ROW()-10),RawData!$A$2:$A$1048576,0))</f>
        <v>170</v>
      </c>
      <c r="M918">
        <f>INDEX(RawData!K$2:K$1048576,MATCH(FmtData!$B$4+(ROW()-10),RawData!$A$2:$A$1048576,0))</f>
        <v>164.8</v>
      </c>
      <c r="N918">
        <f>INDEX(RawData!L$2:L$1048576,MATCH(FmtData!$B$4+(ROW()-10),RawData!$A$2:$A$1048576,0))</f>
        <v>22.6</v>
      </c>
      <c r="O918">
        <f>INDEX(RawData!M$2:M$1048576,MATCH(FmtData!$B$4+(ROW()-10),RawData!$A$2:$A$1048576,0))</f>
        <v>161.6</v>
      </c>
      <c r="P918">
        <f>INDEX(RawData!N$2:N$1048576,MATCH(FmtData!$B$4+(ROW()-10),RawData!$A$2:$A$1048576,0))</f>
        <v>21.9</v>
      </c>
      <c r="Q918">
        <f>INDEX(RawData!O$2:O$1048576,MATCH(FmtData!$B$4+(ROW()-10),RawData!$A$2:$A$1048576,0))</f>
        <v>174.9</v>
      </c>
      <c r="R918" s="8">
        <f>INDEX(RawData!P$2:P$1048576,MATCH(FmtData!$B$4+(ROW()-10),RawData!$A$2:$A$1048576,0))</f>
        <v>9.8624299999999998</v>
      </c>
      <c r="S918">
        <f>INDEX(RawData!Q$2:Q$1048576,MATCH(FmtData!$B$4+(ROW()-10),RawData!$A$2:$A$1048576,0))</f>
        <v>110.925</v>
      </c>
      <c r="T918" s="8">
        <f>INDEX(RawData!R$2:R$1048576,MATCH(FmtData!$B$4+(ROW()-10),RawData!$A$2:$A$1048576,0))</f>
        <v>1.85121</v>
      </c>
      <c r="U918" s="8">
        <f>INDEX(RawData!S$2:S$1048576,MATCH(FmtData!$B$4+(ROW()-10),RawData!$A$2:$A$1048576,0))</f>
        <v>0.71710600000000002</v>
      </c>
      <c r="V918" s="8">
        <f>INDEX(RawData!T$2:T$1048576,MATCH(FmtData!$B$4+(ROW()-10),RawData!$A$2:$A$1048576,0))</f>
        <v>0.21304200000000001</v>
      </c>
      <c r="W918" s="3">
        <f t="shared" si="291"/>
        <v>-0.52304188000000018</v>
      </c>
      <c r="X918" s="3">
        <f t="shared" si="292"/>
        <v>-0.50133707200000011</v>
      </c>
      <c r="Y918" s="8">
        <f t="shared" si="281"/>
        <v>9.4336451600470035</v>
      </c>
      <c r="Z918" s="8">
        <f t="shared" si="282"/>
        <v>9.4553499680470043</v>
      </c>
      <c r="AA918" s="8">
        <f t="shared" si="293"/>
        <v>9.4444975640470048</v>
      </c>
      <c r="AB918" s="41">
        <v>1</v>
      </c>
      <c r="AC918" s="42" t="str">
        <f t="shared" si="294"/>
        <v>Isco</v>
      </c>
      <c r="AD918" s="5">
        <f t="shared" si="300"/>
        <v>-290.56</v>
      </c>
      <c r="AE918" s="15">
        <f t="shared" si="283"/>
        <v>-127.55582056803348</v>
      </c>
      <c r="AF918" s="15">
        <f t="shared" si="284"/>
        <v>-122.52166522650691</v>
      </c>
      <c r="AG918" s="15">
        <f t="shared" si="285"/>
        <v>-125.04149947213648</v>
      </c>
      <c r="AH918" s="15">
        <f t="shared" si="295"/>
        <v>-125.04149947213648</v>
      </c>
      <c r="AI918" s="17">
        <f t="shared" si="286"/>
        <v>1.1836055010065558</v>
      </c>
      <c r="AJ918" s="17">
        <f t="shared" si="287"/>
        <v>0.93038894991050913</v>
      </c>
      <c r="AK918" s="17">
        <f t="shared" si="288"/>
        <v>0.92428209604498346</v>
      </c>
      <c r="AL918" s="17">
        <f t="shared" si="289"/>
        <v>0.9273288129272399</v>
      </c>
      <c r="AM918" s="17">
        <f t="shared" si="290"/>
        <v>0.9273288129272399</v>
      </c>
      <c r="AN918" s="17">
        <f t="shared" si="296"/>
        <v>-3.4830465680446565E-4</v>
      </c>
      <c r="AO918" s="17">
        <f t="shared" si="297"/>
        <v>9.2732881292723981</v>
      </c>
      <c r="AP918" s="17">
        <f t="shared" si="298"/>
        <v>11.836055010065557</v>
      </c>
      <c r="AQ918" s="17">
        <f t="shared" si="299"/>
        <v>17.115003215160588</v>
      </c>
    </row>
    <row r="919" spans="2:43" x14ac:dyDescent="0.45">
      <c r="B919">
        <f>INDEX(RawData!$A$2:$A$1048576,MATCH(FmtData!$B$4+(ROW()-10),RawData!$A$2:$A$1048576,0))</f>
        <v>1107</v>
      </c>
      <c r="C919" s="23">
        <f>LEFT(INDEX(RawData!$B$2:$B$1048576, MATCH(FmtData!$B$4+(ROW()-10),RawData!$A$2:$A$1048576,0)),10)+MID(INDEX(RawData!$B$2:$B$1048576, MATCH(FmtData!$B$4+(ROW()-10),RawData!$A$2:$A$1048576,0)),12,8)-$B$5/24</f>
        <v>42201.143564814818</v>
      </c>
      <c r="D919" s="7">
        <f>MID(INDEX(RawData!$B$2:$B$1048576, MATCH(FmtData!$B$4+(ROW()-10),RawData!$A$2:$A$1048576,0)),12,8)+$B$5/24</f>
        <v>0.64356481481481476</v>
      </c>
      <c r="E919" s="8">
        <f>INDEX(RawData!$D$2:$D$1048576,MATCH(FmtData!$B$4+(ROW()-10),RawData!$A$2:$A$1048576,0))</f>
        <v>37.357399999999998</v>
      </c>
      <c r="F919">
        <f>INDEX(RawData!$D$2:$D$1048576,MATCH(FmtData!$B$4+(ROW()-10),RawData!$A$2:$A$1048576,0))</f>
        <v>37.357399999999998</v>
      </c>
      <c r="G919">
        <f>INDEX(RawData!E$2:E$1048576,MATCH(FmtData!$B$4+(ROW()-10),RawData!$A$2:$A$1048576,0))</f>
        <v>2483.25</v>
      </c>
      <c r="H919">
        <f>INDEX(RawData!F$2:F$1048576,MATCH(FmtData!$B$4+(ROW()-10),RawData!$A$2:$A$1048576,0))</f>
        <v>-1.0764199999999999</v>
      </c>
      <c r="I919">
        <f>INDEX(RawData!G$2:G$1048576,MATCH(FmtData!$B$4+(ROW()-10),RawData!$A$2:$A$1048576,0))</f>
        <v>-29008.1</v>
      </c>
      <c r="J919">
        <f>INDEX(RawData!H$2:H$1048576,MATCH(FmtData!$B$4+(ROW()-10),RawData!$A$2:$A$1048576,0))</f>
        <v>5.0845300000000003E-2</v>
      </c>
      <c r="K919">
        <f>INDEX(RawData!I$2:I$1048576,MATCH(FmtData!$B$4+(ROW()-10),RawData!$A$2:$A$1048576,0))</f>
        <v>-0.61495900000000003</v>
      </c>
      <c r="L919">
        <f>INDEX(RawData!J$2:J$1048576,MATCH(FmtData!$B$4+(ROW()-10),RawData!$A$2:$A$1048576,0))</f>
        <v>163.30000000000001</v>
      </c>
      <c r="M919">
        <f>INDEX(RawData!K$2:K$1048576,MATCH(FmtData!$B$4+(ROW()-10),RawData!$A$2:$A$1048576,0))</f>
        <v>163.4</v>
      </c>
      <c r="N919">
        <f>INDEX(RawData!L$2:L$1048576,MATCH(FmtData!$B$4+(ROW()-10),RawData!$A$2:$A$1048576,0))</f>
        <v>22.5</v>
      </c>
      <c r="O919">
        <f>INDEX(RawData!M$2:M$1048576,MATCH(FmtData!$B$4+(ROW()-10),RawData!$A$2:$A$1048576,0))</f>
        <v>154.69999999999999</v>
      </c>
      <c r="P919">
        <f>INDEX(RawData!N$2:N$1048576,MATCH(FmtData!$B$4+(ROW()-10),RawData!$A$2:$A$1048576,0))</f>
        <v>22</v>
      </c>
      <c r="Q919">
        <f>INDEX(RawData!O$2:O$1048576,MATCH(FmtData!$B$4+(ROW()-10),RawData!$A$2:$A$1048576,0))</f>
        <v>175.1</v>
      </c>
      <c r="R919" s="8">
        <f>INDEX(RawData!P$2:P$1048576,MATCH(FmtData!$B$4+(ROW()-10),RawData!$A$2:$A$1048576,0))</f>
        <v>9.8624299999999998</v>
      </c>
      <c r="S919">
        <f>INDEX(RawData!Q$2:Q$1048576,MATCH(FmtData!$B$4+(ROW()-10),RawData!$A$2:$A$1048576,0))</f>
        <v>110.925</v>
      </c>
      <c r="T919" s="8">
        <f>INDEX(RawData!R$2:R$1048576,MATCH(FmtData!$B$4+(ROW()-10),RawData!$A$2:$A$1048576,0))</f>
        <v>1.85121</v>
      </c>
      <c r="U919" s="8">
        <f>INDEX(RawData!S$2:S$1048576,MATCH(FmtData!$B$4+(ROW()-10),RawData!$A$2:$A$1048576,0))</f>
        <v>0.71683200000000002</v>
      </c>
      <c r="V919" s="8">
        <f>INDEX(RawData!T$2:T$1048576,MATCH(FmtData!$B$4+(ROW()-10),RawData!$A$2:$A$1048576,0))</f>
        <v>0.21282499999999999</v>
      </c>
      <c r="W919" s="3">
        <f t="shared" si="291"/>
        <v>-0.52234592000000013</v>
      </c>
      <c r="X919" s="3">
        <f t="shared" si="292"/>
        <v>-0.50078589200000001</v>
      </c>
      <c r="Y919" s="8">
        <f t="shared" si="281"/>
        <v>9.4343411200470051</v>
      </c>
      <c r="Z919" s="8">
        <f t="shared" si="282"/>
        <v>9.4559011480470048</v>
      </c>
      <c r="AA919" s="8">
        <f t="shared" si="293"/>
        <v>9.4451211340470049</v>
      </c>
      <c r="AB919" s="41">
        <v>1</v>
      </c>
      <c r="AC919" s="42" t="str">
        <f t="shared" si="294"/>
        <v>Isco</v>
      </c>
      <c r="AD919" s="5">
        <f t="shared" si="300"/>
        <v>-290.56</v>
      </c>
      <c r="AE919" s="15">
        <f t="shared" si="283"/>
        <v>-127.3947435624051</v>
      </c>
      <c r="AF919" s="15">
        <f t="shared" si="284"/>
        <v>-122.39353877935116</v>
      </c>
      <c r="AG919" s="15">
        <f t="shared" si="285"/>
        <v>-124.89686126415961</v>
      </c>
      <c r="AH919" s="15">
        <f t="shared" si="295"/>
        <v>-124.89686126415961</v>
      </c>
      <c r="AI919" s="17">
        <f t="shared" si="286"/>
        <v>1.1836055010065558</v>
      </c>
      <c r="AJ919" s="17">
        <f t="shared" si="287"/>
        <v>0.93019230049386536</v>
      </c>
      <c r="AK919" s="17">
        <f t="shared" si="288"/>
        <v>0.92412771387198311</v>
      </c>
      <c r="AL919" s="17">
        <f t="shared" si="289"/>
        <v>0.92715338844359696</v>
      </c>
      <c r="AM919" s="17">
        <f t="shared" si="290"/>
        <v>0.92715338844359696</v>
      </c>
      <c r="AN919" s="17">
        <f t="shared" si="296"/>
        <v>-1.0751938182773646E-4</v>
      </c>
      <c r="AO919" s="17">
        <f t="shared" si="297"/>
        <v>9.2715338844359696</v>
      </c>
      <c r="AP919" s="17">
        <f t="shared" si="298"/>
        <v>11.836055010065557</v>
      </c>
      <c r="AQ919" s="17">
        <f t="shared" si="299"/>
        <v>17.121346369760481</v>
      </c>
    </row>
    <row r="920" spans="2:43" x14ac:dyDescent="0.45">
      <c r="B920">
        <f>INDEX(RawData!$A$2:$A$1048576,MATCH(FmtData!$B$4+(ROW()-10),RawData!$A$2:$A$1048576,0))</f>
        <v>1108</v>
      </c>
      <c r="C920" s="23">
        <f>LEFT(INDEX(RawData!$B$2:$B$1048576, MATCH(FmtData!$B$4+(ROW()-10),RawData!$A$2:$A$1048576,0)),10)+MID(INDEX(RawData!$B$2:$B$1048576, MATCH(FmtData!$B$4+(ROW()-10),RawData!$A$2:$A$1048576,0)),12,8)-$B$5/24</f>
        <v>42201.144259259258</v>
      </c>
      <c r="D920" s="7">
        <f>MID(INDEX(RawData!$B$2:$B$1048576, MATCH(FmtData!$B$4+(ROW()-10),RawData!$A$2:$A$1048576,0)),12,8)+$B$5/24</f>
        <v>0.64425925925925931</v>
      </c>
      <c r="E920" s="8">
        <f>INDEX(RawData!$D$2:$D$1048576,MATCH(FmtData!$B$4+(ROW()-10),RawData!$A$2:$A$1048576,0))</f>
        <v>37.374000000000002</v>
      </c>
      <c r="F920">
        <f>INDEX(RawData!$D$2:$D$1048576,MATCH(FmtData!$B$4+(ROW()-10),RawData!$A$2:$A$1048576,0))</f>
        <v>37.374000000000002</v>
      </c>
      <c r="G920">
        <f>INDEX(RawData!E$2:E$1048576,MATCH(FmtData!$B$4+(ROW()-10),RawData!$A$2:$A$1048576,0))</f>
        <v>2473.71</v>
      </c>
      <c r="H920">
        <f>INDEX(RawData!F$2:F$1048576,MATCH(FmtData!$B$4+(ROW()-10),RawData!$A$2:$A$1048576,0))</f>
        <v>-1.0764199999999999</v>
      </c>
      <c r="I920">
        <f>INDEX(RawData!G$2:G$1048576,MATCH(FmtData!$B$4+(ROW()-10),RawData!$A$2:$A$1048576,0))</f>
        <v>-29008.1</v>
      </c>
      <c r="J920">
        <f>INDEX(RawData!H$2:H$1048576,MATCH(FmtData!$B$4+(ROW()-10),RawData!$A$2:$A$1048576,0))</f>
        <v>5.0845300000000003E-2</v>
      </c>
      <c r="K920">
        <f>INDEX(RawData!I$2:I$1048576,MATCH(FmtData!$B$4+(ROW()-10),RawData!$A$2:$A$1048576,0))</f>
        <v>-0.61477000000000004</v>
      </c>
      <c r="L920">
        <f>INDEX(RawData!J$2:J$1048576,MATCH(FmtData!$B$4+(ROW()-10),RawData!$A$2:$A$1048576,0))</f>
        <v>161</v>
      </c>
      <c r="M920">
        <f>INDEX(RawData!K$2:K$1048576,MATCH(FmtData!$B$4+(ROW()-10),RawData!$A$2:$A$1048576,0))</f>
        <v>169.1</v>
      </c>
      <c r="N920">
        <f>INDEX(RawData!L$2:L$1048576,MATCH(FmtData!$B$4+(ROW()-10),RawData!$A$2:$A$1048576,0))</f>
        <v>22.5</v>
      </c>
      <c r="O920">
        <f>INDEX(RawData!M$2:M$1048576,MATCH(FmtData!$B$4+(ROW()-10),RawData!$A$2:$A$1048576,0))</f>
        <v>153.5</v>
      </c>
      <c r="P920">
        <f>INDEX(RawData!N$2:N$1048576,MATCH(FmtData!$B$4+(ROW()-10),RawData!$A$2:$A$1048576,0))</f>
        <v>21.9</v>
      </c>
      <c r="Q920">
        <f>INDEX(RawData!O$2:O$1048576,MATCH(FmtData!$B$4+(ROW()-10),RawData!$A$2:$A$1048576,0))</f>
        <v>175.2</v>
      </c>
      <c r="R920" s="8">
        <f>INDEX(RawData!P$2:P$1048576,MATCH(FmtData!$B$4+(ROW()-10),RawData!$A$2:$A$1048576,0))</f>
        <v>9.8624299999999998</v>
      </c>
      <c r="S920">
        <f>INDEX(RawData!Q$2:Q$1048576,MATCH(FmtData!$B$4+(ROW()-10),RawData!$A$2:$A$1048576,0))</f>
        <v>110.925</v>
      </c>
      <c r="T920" s="8">
        <f>INDEX(RawData!R$2:R$1048576,MATCH(FmtData!$B$4+(ROW()-10),RawData!$A$2:$A$1048576,0))</f>
        <v>1.85121</v>
      </c>
      <c r="U920" s="8">
        <f>INDEX(RawData!S$2:S$1048576,MATCH(FmtData!$B$4+(ROW()-10),RawData!$A$2:$A$1048576,0))</f>
        <v>0.71652800000000005</v>
      </c>
      <c r="V920" s="8">
        <f>INDEX(RawData!T$2:T$1048576,MATCH(FmtData!$B$4+(ROW()-10),RawData!$A$2:$A$1048576,0))</f>
        <v>0.21341499999999999</v>
      </c>
      <c r="W920" s="3">
        <f t="shared" si="291"/>
        <v>-0.52157376000000022</v>
      </c>
      <c r="X920" s="3">
        <f t="shared" si="292"/>
        <v>-0.50228449200000003</v>
      </c>
      <c r="Y920" s="8">
        <f t="shared" si="281"/>
        <v>9.4351132800470037</v>
      </c>
      <c r="Z920" s="8">
        <f t="shared" si="282"/>
        <v>9.4544025480470051</v>
      </c>
      <c r="AA920" s="8">
        <f t="shared" si="293"/>
        <v>9.4447579140470044</v>
      </c>
      <c r="AB920" s="41">
        <v>1</v>
      </c>
      <c r="AC920" s="42" t="str">
        <f t="shared" si="294"/>
        <v>Isco</v>
      </c>
      <c r="AD920" s="5">
        <f t="shared" si="300"/>
        <v>-290.56</v>
      </c>
      <c r="AE920" s="15">
        <f t="shared" si="283"/>
        <v>-127.21600388231502</v>
      </c>
      <c r="AF920" s="15">
        <f t="shared" si="284"/>
        <v>-122.74186774187103</v>
      </c>
      <c r="AG920" s="15">
        <f t="shared" si="285"/>
        <v>-124.98111302435586</v>
      </c>
      <c r="AH920" s="15">
        <f t="shared" si="295"/>
        <v>-124.98111302435586</v>
      </c>
      <c r="AI920" s="17">
        <f t="shared" si="286"/>
        <v>1.1836055010065558</v>
      </c>
      <c r="AJ920" s="17">
        <f t="shared" si="287"/>
        <v>0.92997418503827445</v>
      </c>
      <c r="AK920" s="17">
        <f t="shared" si="288"/>
        <v>0.92454754309036435</v>
      </c>
      <c r="AL920" s="17">
        <f t="shared" si="289"/>
        <v>0.92725556513886698</v>
      </c>
      <c r="AM920" s="17">
        <f t="shared" si="290"/>
        <v>0.92725556513886698</v>
      </c>
      <c r="AN920" s="17">
        <f t="shared" si="296"/>
        <v>-2.0969607709775406E-4</v>
      </c>
      <c r="AO920" s="17">
        <f t="shared" si="297"/>
        <v>9.2725556513886698</v>
      </c>
      <c r="AP920" s="17">
        <f t="shared" si="298"/>
        <v>11.836055010065557</v>
      </c>
      <c r="AQ920" s="17">
        <f t="shared" si="299"/>
        <v>17.055570614452911</v>
      </c>
    </row>
    <row r="921" spans="2:43" x14ac:dyDescent="0.45">
      <c r="B921">
        <f>INDEX(RawData!$A$2:$A$1048576,MATCH(FmtData!$B$4+(ROW()-10),RawData!$A$2:$A$1048576,0))</f>
        <v>1109</v>
      </c>
      <c r="C921" s="23">
        <f>LEFT(INDEX(RawData!$B$2:$B$1048576, MATCH(FmtData!$B$4+(ROW()-10),RawData!$A$2:$A$1048576,0)),10)+MID(INDEX(RawData!$B$2:$B$1048576, MATCH(FmtData!$B$4+(ROW()-10),RawData!$A$2:$A$1048576,0)),12,8)-$B$5/24</f>
        <v>42201.144953703704</v>
      </c>
      <c r="D921" s="7">
        <f>MID(INDEX(RawData!$B$2:$B$1048576, MATCH(FmtData!$B$4+(ROW()-10),RawData!$A$2:$A$1048576,0)),12,8)+$B$5/24</f>
        <v>0.64495370370370364</v>
      </c>
      <c r="E921" s="8">
        <f>INDEX(RawData!$D$2:$D$1048576,MATCH(FmtData!$B$4+(ROW()-10),RawData!$A$2:$A$1048576,0))</f>
        <v>37.390599999999999</v>
      </c>
      <c r="F921">
        <f>INDEX(RawData!$D$2:$D$1048576,MATCH(FmtData!$B$4+(ROW()-10),RawData!$A$2:$A$1048576,0))</f>
        <v>37.390599999999999</v>
      </c>
      <c r="G921">
        <f>INDEX(RawData!E$2:E$1048576,MATCH(FmtData!$B$4+(ROW()-10),RawData!$A$2:$A$1048576,0))</f>
        <v>2462.94</v>
      </c>
      <c r="H921">
        <f>INDEX(RawData!F$2:F$1048576,MATCH(FmtData!$B$4+(ROW()-10),RawData!$A$2:$A$1048576,0))</f>
        <v>-1.0764199999999999</v>
      </c>
      <c r="I921">
        <f>INDEX(RawData!G$2:G$1048576,MATCH(FmtData!$B$4+(ROW()-10),RawData!$A$2:$A$1048576,0))</f>
        <v>-29008.1</v>
      </c>
      <c r="J921">
        <f>INDEX(RawData!H$2:H$1048576,MATCH(FmtData!$B$4+(ROW()-10),RawData!$A$2:$A$1048576,0))</f>
        <v>5.0845300000000003E-2</v>
      </c>
      <c r="K921">
        <f>INDEX(RawData!I$2:I$1048576,MATCH(FmtData!$B$4+(ROW()-10),RawData!$A$2:$A$1048576,0))</f>
        <v>-0.61495900000000003</v>
      </c>
      <c r="L921">
        <f>INDEX(RawData!J$2:J$1048576,MATCH(FmtData!$B$4+(ROW()-10),RawData!$A$2:$A$1048576,0))</f>
        <v>159.6</v>
      </c>
      <c r="M921">
        <f>INDEX(RawData!K$2:K$1048576,MATCH(FmtData!$B$4+(ROW()-10),RawData!$A$2:$A$1048576,0))</f>
        <v>174.1</v>
      </c>
      <c r="N921">
        <f>INDEX(RawData!L$2:L$1048576,MATCH(FmtData!$B$4+(ROW()-10),RawData!$A$2:$A$1048576,0))</f>
        <v>22.5</v>
      </c>
      <c r="O921">
        <f>INDEX(RawData!M$2:M$1048576,MATCH(FmtData!$B$4+(ROW()-10),RawData!$A$2:$A$1048576,0))</f>
        <v>152</v>
      </c>
      <c r="P921">
        <f>INDEX(RawData!N$2:N$1048576,MATCH(FmtData!$B$4+(ROW()-10),RawData!$A$2:$A$1048576,0))</f>
        <v>21.9</v>
      </c>
      <c r="Q921">
        <f>INDEX(RawData!O$2:O$1048576,MATCH(FmtData!$B$4+(ROW()-10),RawData!$A$2:$A$1048576,0))</f>
        <v>175</v>
      </c>
      <c r="R921" s="8">
        <f>INDEX(RawData!P$2:P$1048576,MATCH(FmtData!$B$4+(ROW()-10),RawData!$A$2:$A$1048576,0))</f>
        <v>9.8624299999999998</v>
      </c>
      <c r="S921">
        <f>INDEX(RawData!Q$2:Q$1048576,MATCH(FmtData!$B$4+(ROW()-10),RawData!$A$2:$A$1048576,0))</f>
        <v>110.925</v>
      </c>
      <c r="T921" s="8">
        <f>INDEX(RawData!R$2:R$1048576,MATCH(FmtData!$B$4+(ROW()-10),RawData!$A$2:$A$1048576,0))</f>
        <v>1.85121</v>
      </c>
      <c r="U921" s="8">
        <f>INDEX(RawData!S$2:S$1048576,MATCH(FmtData!$B$4+(ROW()-10),RawData!$A$2:$A$1048576,0))</f>
        <v>0.71616199999999997</v>
      </c>
      <c r="V921" s="8">
        <f>INDEX(RawData!T$2:T$1048576,MATCH(FmtData!$B$4+(ROW()-10),RawData!$A$2:$A$1048576,0))</f>
        <v>0.214283</v>
      </c>
      <c r="W921" s="3">
        <f t="shared" si="291"/>
        <v>-0.52064412000000004</v>
      </c>
      <c r="X921" s="3">
        <f t="shared" si="292"/>
        <v>-0.50448921200000008</v>
      </c>
      <c r="Y921" s="8">
        <f t="shared" si="281"/>
        <v>9.4360429200470044</v>
      </c>
      <c r="Z921" s="8">
        <f t="shared" si="282"/>
        <v>9.4521978280470051</v>
      </c>
      <c r="AA921" s="8">
        <f t="shared" si="293"/>
        <v>9.4441203740470048</v>
      </c>
      <c r="AB921" s="41">
        <v>1</v>
      </c>
      <c r="AC921" s="42" t="str">
        <f t="shared" si="294"/>
        <v>Isco</v>
      </c>
      <c r="AD921" s="5">
        <f t="shared" si="300"/>
        <v>-290.56</v>
      </c>
      <c r="AE921" s="15">
        <f t="shared" si="283"/>
        <v>-127.00077372068938</v>
      </c>
      <c r="AF921" s="15">
        <f t="shared" si="284"/>
        <v>-123.25413330157585</v>
      </c>
      <c r="AG921" s="15">
        <f t="shared" si="285"/>
        <v>-125.12898055102437</v>
      </c>
      <c r="AH921" s="15">
        <f t="shared" si="295"/>
        <v>-125.12898055102437</v>
      </c>
      <c r="AI921" s="17">
        <f t="shared" si="286"/>
        <v>1.1836055010065558</v>
      </c>
      <c r="AJ921" s="17">
        <f t="shared" si="287"/>
        <v>0.92971167607248817</v>
      </c>
      <c r="AK921" s="17">
        <f t="shared" si="288"/>
        <v>0.92516565304699505</v>
      </c>
      <c r="AL921" s="17">
        <f t="shared" si="289"/>
        <v>0.92743494659469905</v>
      </c>
      <c r="AM921" s="17">
        <f t="shared" si="290"/>
        <v>0.92743494659469905</v>
      </c>
      <c r="AN921" s="17">
        <f t="shared" si="296"/>
        <v>-3.580022124268778E-4</v>
      </c>
      <c r="AO921" s="17">
        <f t="shared" si="297"/>
        <v>9.2743494659469903</v>
      </c>
      <c r="AP921" s="17">
        <f t="shared" si="298"/>
        <v>11.836055010065557</v>
      </c>
      <c r="AQ921" s="17">
        <f t="shared" si="299"/>
        <v>16.981314337234622</v>
      </c>
    </row>
    <row r="922" spans="2:43" x14ac:dyDescent="0.45">
      <c r="B922">
        <f>INDEX(RawData!$A$2:$A$1048576,MATCH(FmtData!$B$4+(ROW()-10),RawData!$A$2:$A$1048576,0))</f>
        <v>1110</v>
      </c>
      <c r="C922" s="23">
        <f>LEFT(INDEX(RawData!$B$2:$B$1048576, MATCH(FmtData!$B$4+(ROW()-10),RawData!$A$2:$A$1048576,0)),10)+MID(INDEX(RawData!$B$2:$B$1048576, MATCH(FmtData!$B$4+(ROW()-10),RawData!$A$2:$A$1048576,0)),12,8)-$B$5/24</f>
        <v>42201.145648148151</v>
      </c>
      <c r="D922" s="7">
        <f>MID(INDEX(RawData!$B$2:$B$1048576, MATCH(FmtData!$B$4+(ROW()-10),RawData!$A$2:$A$1048576,0)),12,8)+$B$5/24</f>
        <v>0.64564814814814819</v>
      </c>
      <c r="E922" s="8">
        <f>INDEX(RawData!$D$2:$D$1048576,MATCH(FmtData!$B$4+(ROW()-10),RawData!$A$2:$A$1048576,0))</f>
        <v>37.407200000000003</v>
      </c>
      <c r="F922">
        <f>INDEX(RawData!$D$2:$D$1048576,MATCH(FmtData!$B$4+(ROW()-10),RawData!$A$2:$A$1048576,0))</f>
        <v>37.407200000000003</v>
      </c>
      <c r="G922">
        <f>INDEX(RawData!E$2:E$1048576,MATCH(FmtData!$B$4+(ROW()-10),RawData!$A$2:$A$1048576,0))</f>
        <v>2451.56</v>
      </c>
      <c r="H922">
        <f>INDEX(RawData!F$2:F$1048576,MATCH(FmtData!$B$4+(ROW()-10),RawData!$A$2:$A$1048576,0))</f>
        <v>-1.0764199999999999</v>
      </c>
      <c r="I922">
        <f>INDEX(RawData!G$2:G$1048576,MATCH(FmtData!$B$4+(ROW()-10),RawData!$A$2:$A$1048576,0))</f>
        <v>-29008.1</v>
      </c>
      <c r="J922">
        <f>INDEX(RawData!H$2:H$1048576,MATCH(FmtData!$B$4+(ROW()-10),RawData!$A$2:$A$1048576,0))</f>
        <v>5.0845300000000003E-2</v>
      </c>
      <c r="K922">
        <f>INDEX(RawData!I$2:I$1048576,MATCH(FmtData!$B$4+(ROW()-10),RawData!$A$2:$A$1048576,0))</f>
        <v>-0.61533599999999999</v>
      </c>
      <c r="L922">
        <f>INDEX(RawData!J$2:J$1048576,MATCH(FmtData!$B$4+(ROW()-10),RawData!$A$2:$A$1048576,0))</f>
        <v>166.3</v>
      </c>
      <c r="M922">
        <f>INDEX(RawData!K$2:K$1048576,MATCH(FmtData!$B$4+(ROW()-10),RawData!$A$2:$A$1048576,0))</f>
        <v>177.6</v>
      </c>
      <c r="N922">
        <f>INDEX(RawData!L$2:L$1048576,MATCH(FmtData!$B$4+(ROW()-10),RawData!$A$2:$A$1048576,0))</f>
        <v>22.5</v>
      </c>
      <c r="O922">
        <f>INDEX(RawData!M$2:M$1048576,MATCH(FmtData!$B$4+(ROW()-10),RawData!$A$2:$A$1048576,0))</f>
        <v>150.4</v>
      </c>
      <c r="P922">
        <f>INDEX(RawData!N$2:N$1048576,MATCH(FmtData!$B$4+(ROW()-10),RawData!$A$2:$A$1048576,0))</f>
        <v>21.9</v>
      </c>
      <c r="Q922">
        <f>INDEX(RawData!O$2:O$1048576,MATCH(FmtData!$B$4+(ROW()-10),RawData!$A$2:$A$1048576,0))</f>
        <v>174.7</v>
      </c>
      <c r="R922" s="8">
        <f>INDEX(RawData!P$2:P$1048576,MATCH(FmtData!$B$4+(ROW()-10),RawData!$A$2:$A$1048576,0))</f>
        <v>9.8624299999999998</v>
      </c>
      <c r="S922">
        <f>INDEX(RawData!Q$2:Q$1048576,MATCH(FmtData!$B$4+(ROW()-10),RawData!$A$2:$A$1048576,0))</f>
        <v>110.925</v>
      </c>
      <c r="T922" s="8">
        <f>INDEX(RawData!R$2:R$1048576,MATCH(FmtData!$B$4+(ROW()-10),RawData!$A$2:$A$1048576,0))</f>
        <v>1.85121</v>
      </c>
      <c r="U922" s="8">
        <f>INDEX(RawData!S$2:S$1048576,MATCH(FmtData!$B$4+(ROW()-10),RawData!$A$2:$A$1048576,0))</f>
        <v>0.71558299999999997</v>
      </c>
      <c r="V922" s="8">
        <f>INDEX(RawData!T$2:T$1048576,MATCH(FmtData!$B$4+(ROW()-10),RawData!$A$2:$A$1048576,0))</f>
        <v>0.21409700000000001</v>
      </c>
      <c r="W922" s="3">
        <f t="shared" si="291"/>
        <v>-0.51917345999999998</v>
      </c>
      <c r="X922" s="3">
        <f t="shared" si="292"/>
        <v>-0.50401677200000006</v>
      </c>
      <c r="Y922" s="8">
        <f t="shared" si="281"/>
        <v>9.4375135800470051</v>
      </c>
      <c r="Z922" s="8">
        <f t="shared" si="282"/>
        <v>9.4526702680470045</v>
      </c>
      <c r="AA922" s="8">
        <f t="shared" si="293"/>
        <v>9.4450919240470057</v>
      </c>
      <c r="AB922" s="41">
        <v>1</v>
      </c>
      <c r="AC922" s="42" t="str">
        <f t="shared" si="294"/>
        <v>Isco</v>
      </c>
      <c r="AD922" s="5">
        <f t="shared" si="300"/>
        <v>-290.56</v>
      </c>
      <c r="AE922" s="15">
        <f t="shared" si="283"/>
        <v>-126.66020410854753</v>
      </c>
      <c r="AF922" s="15">
        <f t="shared" si="284"/>
        <v>-123.14438128180132</v>
      </c>
      <c r="AG922" s="15">
        <f t="shared" si="285"/>
        <v>-124.90363698372948</v>
      </c>
      <c r="AH922" s="15">
        <f t="shared" si="295"/>
        <v>-124.90363698372948</v>
      </c>
      <c r="AI922" s="17">
        <f t="shared" si="286"/>
        <v>1.1836055010065558</v>
      </c>
      <c r="AJ922" s="17">
        <f t="shared" si="287"/>
        <v>0.92929659745867754</v>
      </c>
      <c r="AK922" s="17">
        <f t="shared" si="288"/>
        <v>0.92503315448895795</v>
      </c>
      <c r="AL922" s="17">
        <f t="shared" si="289"/>
        <v>0.92716160489484012</v>
      </c>
      <c r="AM922" s="17">
        <f t="shared" si="290"/>
        <v>0.92716160489484012</v>
      </c>
      <c r="AN922" s="17">
        <f t="shared" si="296"/>
        <v>-1.5109571343630002E-4</v>
      </c>
      <c r="AO922" s="17">
        <f t="shared" si="297"/>
        <v>9.2716160489484007</v>
      </c>
      <c r="AP922" s="17">
        <f t="shared" si="298"/>
        <v>11.836055010065557</v>
      </c>
      <c r="AQ922" s="17">
        <f t="shared" si="299"/>
        <v>16.902852272727273</v>
      </c>
    </row>
    <row r="923" spans="2:43" x14ac:dyDescent="0.45">
      <c r="B923">
        <f>INDEX(RawData!$A$2:$A$1048576,MATCH(FmtData!$B$4+(ROW()-10),RawData!$A$2:$A$1048576,0))</f>
        <v>1111</v>
      </c>
      <c r="C923" s="23">
        <f>LEFT(INDEX(RawData!$B$2:$B$1048576, MATCH(FmtData!$B$4+(ROW()-10),RawData!$A$2:$A$1048576,0)),10)+MID(INDEX(RawData!$B$2:$B$1048576, MATCH(FmtData!$B$4+(ROW()-10),RawData!$A$2:$A$1048576,0)),12,8)-$B$5/24</f>
        <v>42201.14634259259</v>
      </c>
      <c r="D923" s="7">
        <f>MID(INDEX(RawData!$B$2:$B$1048576, MATCH(FmtData!$B$4+(ROW()-10),RawData!$A$2:$A$1048576,0)),12,8)+$B$5/24</f>
        <v>0.64634259259259252</v>
      </c>
      <c r="E923" s="8">
        <f>INDEX(RawData!$D$2:$D$1048576,MATCH(FmtData!$B$4+(ROW()-10),RawData!$A$2:$A$1048576,0))</f>
        <v>37.423699999999997</v>
      </c>
      <c r="F923">
        <f>INDEX(RawData!$D$2:$D$1048576,MATCH(FmtData!$B$4+(ROW()-10),RawData!$A$2:$A$1048576,0))</f>
        <v>37.423699999999997</v>
      </c>
      <c r="G923">
        <f>INDEX(RawData!E$2:E$1048576,MATCH(FmtData!$B$4+(ROW()-10),RawData!$A$2:$A$1048576,0))</f>
        <v>2437.09</v>
      </c>
      <c r="H923">
        <f>INDEX(RawData!F$2:F$1048576,MATCH(FmtData!$B$4+(ROW()-10),RawData!$A$2:$A$1048576,0))</f>
        <v>-1.0764199999999999</v>
      </c>
      <c r="I923">
        <f>INDEX(RawData!G$2:G$1048576,MATCH(FmtData!$B$4+(ROW()-10),RawData!$A$2:$A$1048576,0))</f>
        <v>-29008.1</v>
      </c>
      <c r="J923">
        <f>INDEX(RawData!H$2:H$1048576,MATCH(FmtData!$B$4+(ROW()-10),RawData!$A$2:$A$1048576,0))</f>
        <v>5.0845300000000003E-2</v>
      </c>
      <c r="K923">
        <f>INDEX(RawData!I$2:I$1048576,MATCH(FmtData!$B$4+(ROW()-10),RawData!$A$2:$A$1048576,0))</f>
        <v>-0.61458100000000004</v>
      </c>
      <c r="L923">
        <f>INDEX(RawData!J$2:J$1048576,MATCH(FmtData!$B$4+(ROW()-10),RawData!$A$2:$A$1048576,0))</f>
        <v>220.1</v>
      </c>
      <c r="M923">
        <f>INDEX(RawData!K$2:K$1048576,MATCH(FmtData!$B$4+(ROW()-10),RawData!$A$2:$A$1048576,0))</f>
        <v>176.2</v>
      </c>
      <c r="N923">
        <f>INDEX(RawData!L$2:L$1048576,MATCH(FmtData!$B$4+(ROW()-10),RawData!$A$2:$A$1048576,0))</f>
        <v>22.5</v>
      </c>
      <c r="O923">
        <f>INDEX(RawData!M$2:M$1048576,MATCH(FmtData!$B$4+(ROW()-10),RawData!$A$2:$A$1048576,0))</f>
        <v>166.9</v>
      </c>
      <c r="P923">
        <f>INDEX(RawData!N$2:N$1048576,MATCH(FmtData!$B$4+(ROW()-10),RawData!$A$2:$A$1048576,0))</f>
        <v>21.9</v>
      </c>
      <c r="Q923">
        <f>INDEX(RawData!O$2:O$1048576,MATCH(FmtData!$B$4+(ROW()-10),RawData!$A$2:$A$1048576,0))</f>
        <v>174.5</v>
      </c>
      <c r="R923" s="8">
        <f>INDEX(RawData!P$2:P$1048576,MATCH(FmtData!$B$4+(ROW()-10),RawData!$A$2:$A$1048576,0))</f>
        <v>9.8624299999999998</v>
      </c>
      <c r="S923">
        <f>INDEX(RawData!Q$2:Q$1048576,MATCH(FmtData!$B$4+(ROW()-10),RawData!$A$2:$A$1048576,0))</f>
        <v>110.925</v>
      </c>
      <c r="T923" s="8">
        <f>INDEX(RawData!R$2:R$1048576,MATCH(FmtData!$B$4+(ROW()-10),RawData!$A$2:$A$1048576,0))</f>
        <v>1.85121</v>
      </c>
      <c r="U923" s="8">
        <f>INDEX(RawData!S$2:S$1048576,MATCH(FmtData!$B$4+(ROW()-10),RawData!$A$2:$A$1048576,0))</f>
        <v>0.71521800000000002</v>
      </c>
      <c r="V923" s="8">
        <f>INDEX(RawData!T$2:T$1048576,MATCH(FmtData!$B$4+(ROW()-10),RawData!$A$2:$A$1048576,0))</f>
        <v>0.214283</v>
      </c>
      <c r="W923" s="3">
        <f t="shared" si="291"/>
        <v>-0.51824636000000013</v>
      </c>
      <c r="X923" s="3">
        <f t="shared" si="292"/>
        <v>-0.50448921200000008</v>
      </c>
      <c r="Y923" s="8">
        <f t="shared" si="281"/>
        <v>9.4384406800470035</v>
      </c>
      <c r="Z923" s="8">
        <f t="shared" si="282"/>
        <v>9.4521978280470051</v>
      </c>
      <c r="AA923" s="8">
        <f t="shared" si="293"/>
        <v>9.4453192540470035</v>
      </c>
      <c r="AB923" s="41">
        <v>1</v>
      </c>
      <c r="AC923" s="42" t="str">
        <f t="shared" si="294"/>
        <v>Isco</v>
      </c>
      <c r="AD923" s="5">
        <f t="shared" si="300"/>
        <v>-290.56</v>
      </c>
      <c r="AE923" s="15">
        <f t="shared" si="283"/>
        <v>-126.4454579741448</v>
      </c>
      <c r="AF923" s="15">
        <f t="shared" si="284"/>
        <v>-123.25413330157585</v>
      </c>
      <c r="AG923" s="15">
        <f t="shared" si="285"/>
        <v>-124.8509031554612</v>
      </c>
      <c r="AH923" s="15">
        <f t="shared" si="295"/>
        <v>-124.8509031554612</v>
      </c>
      <c r="AI923" s="17">
        <f t="shared" si="286"/>
        <v>1.1836055010065558</v>
      </c>
      <c r="AJ923" s="17">
        <f t="shared" si="287"/>
        <v>0.92903506015835335</v>
      </c>
      <c r="AK923" s="17">
        <f t="shared" si="288"/>
        <v>0.92516565304699505</v>
      </c>
      <c r="AL923" s="17">
        <f t="shared" si="289"/>
        <v>0.92709766203506849</v>
      </c>
      <c r="AM923" s="17">
        <f t="shared" si="290"/>
        <v>0.92709766203506849</v>
      </c>
      <c r="AN923" s="17">
        <f t="shared" si="296"/>
        <v>-1.5286744507758687E-4</v>
      </c>
      <c r="AO923" s="17">
        <f t="shared" si="297"/>
        <v>9.2709766203506856</v>
      </c>
      <c r="AP923" s="17">
        <f t="shared" si="298"/>
        <v>11.836055010065557</v>
      </c>
      <c r="AQ923" s="17">
        <f t="shared" si="299"/>
        <v>16.803085482444203</v>
      </c>
    </row>
    <row r="924" spans="2:43" x14ac:dyDescent="0.45">
      <c r="B924">
        <f>INDEX(RawData!$A$2:$A$1048576,MATCH(FmtData!$B$4+(ROW()-10),RawData!$A$2:$A$1048576,0))</f>
        <v>1112</v>
      </c>
      <c r="C924" s="23">
        <f>LEFT(INDEX(RawData!$B$2:$B$1048576, MATCH(FmtData!$B$4+(ROW()-10),RawData!$A$2:$A$1048576,0)),10)+MID(INDEX(RawData!$B$2:$B$1048576, MATCH(FmtData!$B$4+(ROW()-10),RawData!$A$2:$A$1048576,0)),12,8)-$B$5/24</f>
        <v>42201.147037037037</v>
      </c>
      <c r="D924" s="7">
        <f>MID(INDEX(RawData!$B$2:$B$1048576, MATCH(FmtData!$B$4+(ROW()-10),RawData!$A$2:$A$1048576,0)),12,8)+$B$5/24</f>
        <v>0.64703703703703708</v>
      </c>
      <c r="E924" s="8">
        <f>INDEX(RawData!$D$2:$D$1048576,MATCH(FmtData!$B$4+(ROW()-10),RawData!$A$2:$A$1048576,0))</f>
        <v>37.440300000000001</v>
      </c>
      <c r="F924">
        <f>INDEX(RawData!$D$2:$D$1048576,MATCH(FmtData!$B$4+(ROW()-10),RawData!$A$2:$A$1048576,0))</f>
        <v>37.440300000000001</v>
      </c>
      <c r="G924">
        <f>INDEX(RawData!E$2:E$1048576,MATCH(FmtData!$B$4+(ROW()-10),RawData!$A$2:$A$1048576,0))</f>
        <v>2444.79</v>
      </c>
      <c r="H924">
        <f>INDEX(RawData!F$2:F$1048576,MATCH(FmtData!$B$4+(ROW()-10),RawData!$A$2:$A$1048576,0))</f>
        <v>-1.0764199999999999</v>
      </c>
      <c r="I924">
        <f>INDEX(RawData!G$2:G$1048576,MATCH(FmtData!$B$4+(ROW()-10),RawData!$A$2:$A$1048576,0))</f>
        <v>-29008.1</v>
      </c>
      <c r="J924">
        <f>INDEX(RawData!H$2:H$1048576,MATCH(FmtData!$B$4+(ROW()-10),RawData!$A$2:$A$1048576,0))</f>
        <v>5.0845300000000003E-2</v>
      </c>
      <c r="K924">
        <f>INDEX(RawData!I$2:I$1048576,MATCH(FmtData!$B$4+(ROW()-10),RawData!$A$2:$A$1048576,0))</f>
        <v>-0.61577599999999999</v>
      </c>
      <c r="L924">
        <f>INDEX(RawData!J$2:J$1048576,MATCH(FmtData!$B$4+(ROW()-10),RawData!$A$2:$A$1048576,0))</f>
        <v>178.8</v>
      </c>
      <c r="M924">
        <f>INDEX(RawData!K$2:K$1048576,MATCH(FmtData!$B$4+(ROW()-10),RawData!$A$2:$A$1048576,0))</f>
        <v>170.3</v>
      </c>
      <c r="N924">
        <f>INDEX(RawData!L$2:L$1048576,MATCH(FmtData!$B$4+(ROW()-10),RawData!$A$2:$A$1048576,0))</f>
        <v>22.6</v>
      </c>
      <c r="O924">
        <f>INDEX(RawData!M$2:M$1048576,MATCH(FmtData!$B$4+(ROW()-10),RawData!$A$2:$A$1048576,0))</f>
        <v>160.19999999999999</v>
      </c>
      <c r="P924">
        <f>INDEX(RawData!N$2:N$1048576,MATCH(FmtData!$B$4+(ROW()-10),RawData!$A$2:$A$1048576,0))</f>
        <v>21.9</v>
      </c>
      <c r="Q924">
        <f>INDEX(RawData!O$2:O$1048576,MATCH(FmtData!$B$4+(ROW()-10),RawData!$A$2:$A$1048576,0))</f>
        <v>174.6</v>
      </c>
      <c r="R924" s="8">
        <f>INDEX(RawData!P$2:P$1048576,MATCH(FmtData!$B$4+(ROW()-10),RawData!$A$2:$A$1048576,0))</f>
        <v>9.8624299999999998</v>
      </c>
      <c r="S924">
        <f>INDEX(RawData!Q$2:Q$1048576,MATCH(FmtData!$B$4+(ROW()-10),RawData!$A$2:$A$1048576,0))</f>
        <v>110.925</v>
      </c>
      <c r="T924" s="8">
        <f>INDEX(RawData!R$2:R$1048576,MATCH(FmtData!$B$4+(ROW()-10),RawData!$A$2:$A$1048576,0))</f>
        <v>1.85121</v>
      </c>
      <c r="U924" s="8">
        <f>INDEX(RawData!S$2:S$1048576,MATCH(FmtData!$B$4+(ROW()-10),RawData!$A$2:$A$1048576,0))</f>
        <v>0.71540099999999995</v>
      </c>
      <c r="V924" s="8">
        <f>INDEX(RawData!T$2:T$1048576,MATCH(FmtData!$B$4+(ROW()-10),RawData!$A$2:$A$1048576,0))</f>
        <v>0.213725</v>
      </c>
      <c r="W924" s="3">
        <f t="shared" si="291"/>
        <v>-0.51871117999999994</v>
      </c>
      <c r="X924" s="3">
        <f t="shared" si="292"/>
        <v>-0.50307189200000002</v>
      </c>
      <c r="Y924" s="8">
        <f t="shared" si="281"/>
        <v>9.4379758600470041</v>
      </c>
      <c r="Z924" s="8">
        <f t="shared" si="282"/>
        <v>9.453615148047005</v>
      </c>
      <c r="AA924" s="8">
        <f t="shared" si="293"/>
        <v>9.4457955040470054</v>
      </c>
      <c r="AB924" s="41">
        <v>1</v>
      </c>
      <c r="AC924" s="42" t="str">
        <f t="shared" si="294"/>
        <v>Isco</v>
      </c>
      <c r="AD924" s="5">
        <f t="shared" si="300"/>
        <v>-290.56</v>
      </c>
      <c r="AE924" s="15">
        <f t="shared" si="283"/>
        <v>-126.55313024013458</v>
      </c>
      <c r="AF924" s="15">
        <f t="shared" si="284"/>
        <v>-122.9248458713862</v>
      </c>
      <c r="AG924" s="15">
        <f t="shared" si="285"/>
        <v>-124.74041941482176</v>
      </c>
      <c r="AH924" s="15">
        <f t="shared" si="295"/>
        <v>-124.74041941482176</v>
      </c>
      <c r="AI924" s="17">
        <f t="shared" si="286"/>
        <v>1.1836055010065558</v>
      </c>
      <c r="AJ924" s="17">
        <f t="shared" si="287"/>
        <v>0.92916617479596819</v>
      </c>
      <c r="AK924" s="17">
        <f t="shared" si="288"/>
        <v>0.92476823335029845</v>
      </c>
      <c r="AL924" s="17">
        <f t="shared" si="289"/>
        <v>0.92696372261187299</v>
      </c>
      <c r="AM924" s="17">
        <f t="shared" si="290"/>
        <v>0.92696372261187299</v>
      </c>
      <c r="AN924" s="17">
        <f t="shared" si="296"/>
        <v>-6.1424908467500039E-5</v>
      </c>
      <c r="AO924" s="17">
        <f t="shared" si="297"/>
        <v>9.2696372261187303</v>
      </c>
      <c r="AP924" s="17">
        <f t="shared" si="298"/>
        <v>11.836055010065557</v>
      </c>
      <c r="AQ924" s="17">
        <f t="shared" si="299"/>
        <v>16.856174928551987</v>
      </c>
    </row>
    <row r="925" spans="2:43" x14ac:dyDescent="0.45">
      <c r="B925">
        <f>INDEX(RawData!$A$2:$A$1048576,MATCH(FmtData!$B$4+(ROW()-10),RawData!$A$2:$A$1048576,0))</f>
        <v>1113</v>
      </c>
      <c r="C925" s="23">
        <f>LEFT(INDEX(RawData!$B$2:$B$1048576, MATCH(FmtData!$B$4+(ROW()-10),RawData!$A$2:$A$1048576,0)),10)+MID(INDEX(RawData!$B$2:$B$1048576, MATCH(FmtData!$B$4+(ROW()-10),RawData!$A$2:$A$1048576,0)),12,8)-$B$5/24</f>
        <v>42201.147731481484</v>
      </c>
      <c r="D925" s="7">
        <f>MID(INDEX(RawData!$B$2:$B$1048576, MATCH(FmtData!$B$4+(ROW()-10),RawData!$A$2:$A$1048576,0)),12,8)+$B$5/24</f>
        <v>0.64773148148148141</v>
      </c>
      <c r="E925" s="8">
        <f>INDEX(RawData!$D$2:$D$1048576,MATCH(FmtData!$B$4+(ROW()-10),RawData!$A$2:$A$1048576,0))</f>
        <v>37.457099999999997</v>
      </c>
      <c r="F925">
        <f>INDEX(RawData!$D$2:$D$1048576,MATCH(FmtData!$B$4+(ROW()-10),RawData!$A$2:$A$1048576,0))</f>
        <v>37.457099999999997</v>
      </c>
      <c r="G925">
        <f>INDEX(RawData!E$2:E$1048576,MATCH(FmtData!$B$4+(ROW()-10),RawData!$A$2:$A$1048576,0))</f>
        <v>2447.56</v>
      </c>
      <c r="H925">
        <f>INDEX(RawData!F$2:F$1048576,MATCH(FmtData!$B$4+(ROW()-10),RawData!$A$2:$A$1048576,0))</f>
        <v>-1.0764199999999999</v>
      </c>
      <c r="I925">
        <f>INDEX(RawData!G$2:G$1048576,MATCH(FmtData!$B$4+(ROW()-10),RawData!$A$2:$A$1048576,0))</f>
        <v>-29008.1</v>
      </c>
      <c r="J925">
        <f>INDEX(RawData!H$2:H$1048576,MATCH(FmtData!$B$4+(ROW()-10),RawData!$A$2:$A$1048576,0))</f>
        <v>5.0826799999999998E-2</v>
      </c>
      <c r="K925">
        <f>INDEX(RawData!I$2:I$1048576,MATCH(FmtData!$B$4+(ROW()-10),RawData!$A$2:$A$1048576,0))</f>
        <v>-0.61533599999999999</v>
      </c>
      <c r="L925">
        <f>INDEX(RawData!J$2:J$1048576,MATCH(FmtData!$B$4+(ROW()-10),RawData!$A$2:$A$1048576,0))</f>
        <v>173.5</v>
      </c>
      <c r="M925">
        <f>INDEX(RawData!K$2:K$1048576,MATCH(FmtData!$B$4+(ROW()-10),RawData!$A$2:$A$1048576,0))</f>
        <v>171.7</v>
      </c>
      <c r="N925">
        <f>INDEX(RawData!L$2:L$1048576,MATCH(FmtData!$B$4+(ROW()-10),RawData!$A$2:$A$1048576,0))</f>
        <v>22.5</v>
      </c>
      <c r="O925">
        <f>INDEX(RawData!M$2:M$1048576,MATCH(FmtData!$B$4+(ROW()-10),RawData!$A$2:$A$1048576,0))</f>
        <v>164.3</v>
      </c>
      <c r="P925">
        <f>INDEX(RawData!N$2:N$1048576,MATCH(FmtData!$B$4+(ROW()-10),RawData!$A$2:$A$1048576,0))</f>
        <v>21.9</v>
      </c>
      <c r="Q925">
        <f>INDEX(RawData!O$2:O$1048576,MATCH(FmtData!$B$4+(ROW()-10),RawData!$A$2:$A$1048576,0))</f>
        <v>174.6</v>
      </c>
      <c r="R925" s="8">
        <f>INDEX(RawData!P$2:P$1048576,MATCH(FmtData!$B$4+(ROW()-10),RawData!$A$2:$A$1048576,0))</f>
        <v>9.8624299999999998</v>
      </c>
      <c r="S925">
        <f>INDEX(RawData!Q$2:Q$1048576,MATCH(FmtData!$B$4+(ROW()-10),RawData!$A$2:$A$1048576,0))</f>
        <v>110.925</v>
      </c>
      <c r="T925" s="8">
        <f>INDEX(RawData!R$2:R$1048576,MATCH(FmtData!$B$4+(ROW()-10),RawData!$A$2:$A$1048576,0))</f>
        <v>1.85121</v>
      </c>
      <c r="U925" s="8">
        <f>INDEX(RawData!S$2:S$1048576,MATCH(FmtData!$B$4+(ROW()-10),RawData!$A$2:$A$1048576,0))</f>
        <v>0.71579700000000002</v>
      </c>
      <c r="V925" s="8">
        <f>INDEX(RawData!T$2:T$1048576,MATCH(FmtData!$B$4+(ROW()-10),RawData!$A$2:$A$1048576,0))</f>
        <v>0.21381800000000001</v>
      </c>
      <c r="W925" s="3">
        <f t="shared" si="291"/>
        <v>-0.51971702000000009</v>
      </c>
      <c r="X925" s="3">
        <f t="shared" si="292"/>
        <v>-0.50330811200000003</v>
      </c>
      <c r="Y925" s="8">
        <f t="shared" si="281"/>
        <v>9.4369700200470046</v>
      </c>
      <c r="Z925" s="8">
        <f t="shared" si="282"/>
        <v>9.4533789280470053</v>
      </c>
      <c r="AA925" s="8">
        <f t="shared" si="293"/>
        <v>9.4451744740470041</v>
      </c>
      <c r="AB925" s="41">
        <v>1</v>
      </c>
      <c r="AC925" s="42" t="str">
        <f t="shared" si="294"/>
        <v>Isco</v>
      </c>
      <c r="AD925" s="5">
        <f t="shared" si="300"/>
        <v>-290.56</v>
      </c>
      <c r="AE925" s="15">
        <f t="shared" si="283"/>
        <v>-126.78609136406772</v>
      </c>
      <c r="AF925" s="15">
        <f t="shared" si="284"/>
        <v>-122.97973364550342</v>
      </c>
      <c r="AG925" s="15">
        <f t="shared" si="285"/>
        <v>-124.88448810796592</v>
      </c>
      <c r="AH925" s="15">
        <f t="shared" si="295"/>
        <v>-124.88448810796592</v>
      </c>
      <c r="AI925" s="17">
        <f t="shared" si="286"/>
        <v>1.1836055010065558</v>
      </c>
      <c r="AJ925" s="17">
        <f t="shared" si="287"/>
        <v>0.92944998283882752</v>
      </c>
      <c r="AK925" s="17">
        <f t="shared" si="288"/>
        <v>0.92483445413967935</v>
      </c>
      <c r="AL925" s="17">
        <f t="shared" si="289"/>
        <v>0.92713838473993915</v>
      </c>
      <c r="AM925" s="17">
        <f t="shared" si="290"/>
        <v>0.92713838473993915</v>
      </c>
      <c r="AN925" s="17">
        <f t="shared" si="296"/>
        <v>-2.039467737400269E-4</v>
      </c>
      <c r="AO925" s="17">
        <f t="shared" si="297"/>
        <v>9.2713838473993917</v>
      </c>
      <c r="AP925" s="17">
        <f t="shared" si="298"/>
        <v>11.836055010065557</v>
      </c>
      <c r="AQ925" s="17">
        <f t="shared" si="299"/>
        <v>16.875273339684266</v>
      </c>
    </row>
    <row r="926" spans="2:43" x14ac:dyDescent="0.45">
      <c r="B926">
        <f>INDEX(RawData!$A$2:$A$1048576,MATCH(FmtData!$B$4+(ROW()-10),RawData!$A$2:$A$1048576,0))</f>
        <v>1114</v>
      </c>
      <c r="C926" s="23">
        <f>LEFT(INDEX(RawData!$B$2:$B$1048576, MATCH(FmtData!$B$4+(ROW()-10),RawData!$A$2:$A$1048576,0)),10)+MID(INDEX(RawData!$B$2:$B$1048576, MATCH(FmtData!$B$4+(ROW()-10),RawData!$A$2:$A$1048576,0)),12,8)-$B$5/24</f>
        <v>42201.1484375</v>
      </c>
      <c r="D926" s="7">
        <f>MID(INDEX(RawData!$B$2:$B$1048576, MATCH(FmtData!$B$4+(ROW()-10),RawData!$A$2:$A$1048576,0)),12,8)+$B$5/24</f>
        <v>0.6484375</v>
      </c>
      <c r="E926" s="8">
        <f>INDEX(RawData!$D$2:$D$1048576,MATCH(FmtData!$B$4+(ROW()-10),RawData!$A$2:$A$1048576,0))</f>
        <v>37.473599999999998</v>
      </c>
      <c r="F926">
        <f>INDEX(RawData!$D$2:$D$1048576,MATCH(FmtData!$B$4+(ROW()-10),RawData!$A$2:$A$1048576,0))</f>
        <v>37.473599999999998</v>
      </c>
      <c r="G926">
        <f>INDEX(RawData!E$2:E$1048576,MATCH(FmtData!$B$4+(ROW()-10),RawData!$A$2:$A$1048576,0))</f>
        <v>2452.48</v>
      </c>
      <c r="H926">
        <f>INDEX(RawData!F$2:F$1048576,MATCH(FmtData!$B$4+(ROW()-10),RawData!$A$2:$A$1048576,0))</f>
        <v>-1.0764199999999999</v>
      </c>
      <c r="I926">
        <f>INDEX(RawData!G$2:G$1048576,MATCH(FmtData!$B$4+(ROW()-10),RawData!$A$2:$A$1048576,0))</f>
        <v>-29008.1</v>
      </c>
      <c r="J926">
        <f>INDEX(RawData!H$2:H$1048576,MATCH(FmtData!$B$4+(ROW()-10),RawData!$A$2:$A$1048576,0))</f>
        <v>5.0845300000000003E-2</v>
      </c>
      <c r="K926">
        <f>INDEX(RawData!I$2:I$1048576,MATCH(FmtData!$B$4+(ROW()-10),RawData!$A$2:$A$1048576,0))</f>
        <v>-0.61477000000000004</v>
      </c>
      <c r="L926">
        <f>INDEX(RawData!J$2:J$1048576,MATCH(FmtData!$B$4+(ROW()-10),RawData!$A$2:$A$1048576,0))</f>
        <v>172.9</v>
      </c>
      <c r="M926">
        <f>INDEX(RawData!K$2:K$1048576,MATCH(FmtData!$B$4+(ROW()-10),RawData!$A$2:$A$1048576,0))</f>
        <v>174.4</v>
      </c>
      <c r="N926">
        <f>INDEX(RawData!L$2:L$1048576,MATCH(FmtData!$B$4+(ROW()-10),RawData!$A$2:$A$1048576,0))</f>
        <v>22.6</v>
      </c>
      <c r="O926">
        <f>INDEX(RawData!M$2:M$1048576,MATCH(FmtData!$B$4+(ROW()-10),RawData!$A$2:$A$1048576,0))</f>
        <v>156.1</v>
      </c>
      <c r="P926">
        <f>INDEX(RawData!N$2:N$1048576,MATCH(FmtData!$B$4+(ROW()-10),RawData!$A$2:$A$1048576,0))</f>
        <v>21.9</v>
      </c>
      <c r="Q926">
        <f>INDEX(RawData!O$2:O$1048576,MATCH(FmtData!$B$4+(ROW()-10),RawData!$A$2:$A$1048576,0))</f>
        <v>174.6</v>
      </c>
      <c r="R926" s="8">
        <f>INDEX(RawData!P$2:P$1048576,MATCH(FmtData!$B$4+(ROW()-10),RawData!$A$2:$A$1048576,0))</f>
        <v>9.8624299999999998</v>
      </c>
      <c r="S926">
        <f>INDEX(RawData!Q$2:Q$1048576,MATCH(FmtData!$B$4+(ROW()-10),RawData!$A$2:$A$1048576,0))</f>
        <v>110.925</v>
      </c>
      <c r="T926" s="8">
        <f>INDEX(RawData!R$2:R$1048576,MATCH(FmtData!$B$4+(ROW()-10),RawData!$A$2:$A$1048576,0))</f>
        <v>1.85121</v>
      </c>
      <c r="U926" s="8">
        <f>INDEX(RawData!S$2:S$1048576,MATCH(FmtData!$B$4+(ROW()-10),RawData!$A$2:$A$1048576,0))</f>
        <v>0.71579700000000002</v>
      </c>
      <c r="V926" s="8">
        <f>INDEX(RawData!T$2:T$1048576,MATCH(FmtData!$B$4+(ROW()-10),RawData!$A$2:$A$1048576,0))</f>
        <v>0.214004</v>
      </c>
      <c r="W926" s="3">
        <f t="shared" si="291"/>
        <v>-0.51971702000000009</v>
      </c>
      <c r="X926" s="3">
        <f t="shared" si="292"/>
        <v>-0.50378055200000005</v>
      </c>
      <c r="Y926" s="8">
        <f t="shared" si="281"/>
        <v>9.4369700200470046</v>
      </c>
      <c r="Z926" s="8">
        <f t="shared" si="282"/>
        <v>9.4529064880470042</v>
      </c>
      <c r="AA926" s="8">
        <f t="shared" si="293"/>
        <v>9.4449382540470044</v>
      </c>
      <c r="AB926" s="41">
        <v>1</v>
      </c>
      <c r="AC926" s="42" t="str">
        <f t="shared" si="294"/>
        <v>Isco</v>
      </c>
      <c r="AD926" s="5">
        <f t="shared" si="300"/>
        <v>-290.56</v>
      </c>
      <c r="AE926" s="15">
        <f t="shared" si="283"/>
        <v>-126.78609136406772</v>
      </c>
      <c r="AF926" s="15">
        <f t="shared" si="284"/>
        <v>-123.08950135064902</v>
      </c>
      <c r="AG926" s="15">
        <f t="shared" si="285"/>
        <v>-124.93928250279305</v>
      </c>
      <c r="AH926" s="15">
        <f t="shared" si="295"/>
        <v>-124.93928250279305</v>
      </c>
      <c r="AI926" s="17">
        <f t="shared" si="286"/>
        <v>1.1836055010065558</v>
      </c>
      <c r="AJ926" s="17">
        <f t="shared" si="287"/>
        <v>0.92944998283882752</v>
      </c>
      <c r="AK926" s="17">
        <f t="shared" si="288"/>
        <v>0.92496691470825221</v>
      </c>
      <c r="AL926" s="17">
        <f t="shared" si="289"/>
        <v>0.92720483217380711</v>
      </c>
      <c r="AM926" s="17">
        <f t="shared" si="290"/>
        <v>0.92720483217380711</v>
      </c>
      <c r="AN926" s="17">
        <f t="shared" si="296"/>
        <v>-3.5966904254680632E-4</v>
      </c>
      <c r="AO926" s="17">
        <f t="shared" si="297"/>
        <v>9.2720483217380707</v>
      </c>
      <c r="AP926" s="17">
        <f t="shared" si="298"/>
        <v>11.836055010065557</v>
      </c>
      <c r="AQ926" s="17">
        <f t="shared" si="299"/>
        <v>16.909195427327163</v>
      </c>
    </row>
    <row r="927" spans="2:43" x14ac:dyDescent="0.45">
      <c r="B927">
        <f>INDEX(RawData!$A$2:$A$1048576,MATCH(FmtData!$B$4+(ROW()-10),RawData!$A$2:$A$1048576,0))</f>
        <v>1115</v>
      </c>
      <c r="C927" s="23">
        <f>LEFT(INDEX(RawData!$B$2:$B$1048576, MATCH(FmtData!$B$4+(ROW()-10),RawData!$A$2:$A$1048576,0)),10)+MID(INDEX(RawData!$B$2:$B$1048576, MATCH(FmtData!$B$4+(ROW()-10),RawData!$A$2:$A$1048576,0)),12,8)-$B$5/24</f>
        <v>42201.14912037037</v>
      </c>
      <c r="D927" s="7">
        <f>MID(INDEX(RawData!$B$2:$B$1048576, MATCH(FmtData!$B$4+(ROW()-10),RawData!$A$2:$A$1048576,0)),12,8)+$B$5/24</f>
        <v>0.64912037037037029</v>
      </c>
      <c r="E927" s="8">
        <f>INDEX(RawData!$D$2:$D$1048576,MATCH(FmtData!$B$4+(ROW()-10),RawData!$A$2:$A$1048576,0))</f>
        <v>37.490200000000002</v>
      </c>
      <c r="F927">
        <f>INDEX(RawData!$D$2:$D$1048576,MATCH(FmtData!$B$4+(ROW()-10),RawData!$A$2:$A$1048576,0))</f>
        <v>37.490200000000002</v>
      </c>
      <c r="G927">
        <f>INDEX(RawData!E$2:E$1048576,MATCH(FmtData!$B$4+(ROW()-10),RawData!$A$2:$A$1048576,0))</f>
        <v>2449.71</v>
      </c>
      <c r="H927">
        <f>INDEX(RawData!F$2:F$1048576,MATCH(FmtData!$B$4+(ROW()-10),RawData!$A$2:$A$1048576,0))</f>
        <v>-1.0764199999999999</v>
      </c>
      <c r="I927">
        <f>INDEX(RawData!G$2:G$1048576,MATCH(FmtData!$B$4+(ROW()-10),RawData!$A$2:$A$1048576,0))</f>
        <v>-29008.1</v>
      </c>
      <c r="J927">
        <f>INDEX(RawData!H$2:H$1048576,MATCH(FmtData!$B$4+(ROW()-10),RawData!$A$2:$A$1048576,0))</f>
        <v>5.0845300000000003E-2</v>
      </c>
      <c r="K927">
        <f>INDEX(RawData!I$2:I$1048576,MATCH(FmtData!$B$4+(ROW()-10),RawData!$A$2:$A$1048576,0))</f>
        <v>-0.61552499999999999</v>
      </c>
      <c r="L927">
        <f>INDEX(RawData!J$2:J$1048576,MATCH(FmtData!$B$4+(ROW()-10),RawData!$A$2:$A$1048576,0))</f>
        <v>226.2</v>
      </c>
      <c r="M927">
        <f>INDEX(RawData!K$2:K$1048576,MATCH(FmtData!$B$4+(ROW()-10),RawData!$A$2:$A$1048576,0))</f>
        <v>178.3</v>
      </c>
      <c r="N927">
        <f>INDEX(RawData!L$2:L$1048576,MATCH(FmtData!$B$4+(ROW()-10),RawData!$A$2:$A$1048576,0))</f>
        <v>22.6</v>
      </c>
      <c r="O927">
        <f>INDEX(RawData!M$2:M$1048576,MATCH(FmtData!$B$4+(ROW()-10),RawData!$A$2:$A$1048576,0))</f>
        <v>172.8</v>
      </c>
      <c r="P927">
        <f>INDEX(RawData!N$2:N$1048576,MATCH(FmtData!$B$4+(ROW()-10),RawData!$A$2:$A$1048576,0))</f>
        <v>22</v>
      </c>
      <c r="Q927">
        <f>INDEX(RawData!O$2:O$1048576,MATCH(FmtData!$B$4+(ROW()-10),RawData!$A$2:$A$1048576,0))</f>
        <v>174.7</v>
      </c>
      <c r="R927" s="8">
        <f>INDEX(RawData!P$2:P$1048576,MATCH(FmtData!$B$4+(ROW()-10),RawData!$A$2:$A$1048576,0))</f>
        <v>9.8624299999999998</v>
      </c>
      <c r="S927">
        <f>INDEX(RawData!Q$2:Q$1048576,MATCH(FmtData!$B$4+(ROW()-10),RawData!$A$2:$A$1048576,0))</f>
        <v>110.925</v>
      </c>
      <c r="T927" s="8">
        <f>INDEX(RawData!R$2:R$1048576,MATCH(FmtData!$B$4+(ROW()-10),RawData!$A$2:$A$1048576,0))</f>
        <v>1.85121</v>
      </c>
      <c r="U927" s="8">
        <f>INDEX(RawData!S$2:S$1048576,MATCH(FmtData!$B$4+(ROW()-10),RawData!$A$2:$A$1048576,0))</f>
        <v>0.71607100000000001</v>
      </c>
      <c r="V927" s="8">
        <f>INDEX(RawData!T$2:T$1048576,MATCH(FmtData!$B$4+(ROW()-10),RawData!$A$2:$A$1048576,0))</f>
        <v>0.21418999999999999</v>
      </c>
      <c r="W927" s="3">
        <f t="shared" si="291"/>
        <v>-0.52041298000000014</v>
      </c>
      <c r="X927" s="3">
        <f t="shared" si="292"/>
        <v>-0.50425299199999996</v>
      </c>
      <c r="Y927" s="8">
        <f t="shared" si="281"/>
        <v>9.4362740600470048</v>
      </c>
      <c r="Z927" s="8">
        <f t="shared" si="282"/>
        <v>9.4524340480470048</v>
      </c>
      <c r="AA927" s="8">
        <f t="shared" si="293"/>
        <v>9.4443540540470039</v>
      </c>
      <c r="AB927" s="41">
        <v>1</v>
      </c>
      <c r="AC927" s="42" t="str">
        <f t="shared" si="294"/>
        <v>Isco</v>
      </c>
      <c r="AD927" s="5">
        <f t="shared" si="300"/>
        <v>-290.56</v>
      </c>
      <c r="AE927" s="15">
        <f t="shared" si="283"/>
        <v>-126.94725393629233</v>
      </c>
      <c r="AF927" s="15">
        <f t="shared" si="284"/>
        <v>-123.19925859875627</v>
      </c>
      <c r="AG927" s="15">
        <f t="shared" si="285"/>
        <v>-125.07478430388574</v>
      </c>
      <c r="AH927" s="15">
        <f t="shared" si="295"/>
        <v>-125.07478430388574</v>
      </c>
      <c r="AI927" s="17">
        <f t="shared" si="286"/>
        <v>1.1836055010065558</v>
      </c>
      <c r="AJ927" s="17">
        <f t="shared" si="287"/>
        <v>0.92964642280345666</v>
      </c>
      <c r="AK927" s="17">
        <f t="shared" si="288"/>
        <v>0.92509940060161977</v>
      </c>
      <c r="AL927" s="17">
        <f t="shared" si="289"/>
        <v>0.92736919183941613</v>
      </c>
      <c r="AM927" s="17">
        <f t="shared" si="290"/>
        <v>0.92736919183941613</v>
      </c>
      <c r="AN927" s="17">
        <f t="shared" si="296"/>
        <v>-5.2402870815582148E-4</v>
      </c>
      <c r="AO927" s="17">
        <f t="shared" si="297"/>
        <v>9.273691918394162</v>
      </c>
      <c r="AP927" s="17">
        <f t="shared" si="298"/>
        <v>11.836055010065557</v>
      </c>
      <c r="AQ927" s="17">
        <f t="shared" si="299"/>
        <v>16.890097016194883</v>
      </c>
    </row>
    <row r="928" spans="2:43" x14ac:dyDescent="0.45">
      <c r="B928">
        <f>INDEX(RawData!$A$2:$A$1048576,MATCH(FmtData!$B$4+(ROW()-10),RawData!$A$2:$A$1048576,0))</f>
        <v>1116</v>
      </c>
      <c r="C928" s="23">
        <f>LEFT(INDEX(RawData!$B$2:$B$1048576, MATCH(FmtData!$B$4+(ROW()-10),RawData!$A$2:$A$1048576,0)),10)+MID(INDEX(RawData!$B$2:$B$1048576, MATCH(FmtData!$B$4+(ROW()-10),RawData!$A$2:$A$1048576,0)),12,8)-$B$5/24</f>
        <v>42201.149814814817</v>
      </c>
      <c r="D928" s="7">
        <f>MID(INDEX(RawData!$B$2:$B$1048576, MATCH(FmtData!$B$4+(ROW()-10),RawData!$A$2:$A$1048576,0)),12,8)+$B$5/24</f>
        <v>0.64981481481481485</v>
      </c>
      <c r="E928" s="8">
        <f>INDEX(RawData!$D$2:$D$1048576,MATCH(FmtData!$B$4+(ROW()-10),RawData!$A$2:$A$1048576,0))</f>
        <v>37.506799999999998</v>
      </c>
      <c r="F928">
        <f>INDEX(RawData!$D$2:$D$1048576,MATCH(FmtData!$B$4+(ROW()-10),RawData!$A$2:$A$1048576,0))</f>
        <v>37.506799999999998</v>
      </c>
      <c r="G928">
        <f>INDEX(RawData!E$2:E$1048576,MATCH(FmtData!$B$4+(ROW()-10),RawData!$A$2:$A$1048576,0))</f>
        <v>2469.71</v>
      </c>
      <c r="H928">
        <f>INDEX(RawData!F$2:F$1048576,MATCH(FmtData!$B$4+(ROW()-10),RawData!$A$2:$A$1048576,0))</f>
        <v>-1.0764199999999999</v>
      </c>
      <c r="I928">
        <f>INDEX(RawData!G$2:G$1048576,MATCH(FmtData!$B$4+(ROW()-10),RawData!$A$2:$A$1048576,0))</f>
        <v>-29008.1</v>
      </c>
      <c r="J928">
        <f>INDEX(RawData!H$2:H$1048576,MATCH(FmtData!$B$4+(ROW()-10),RawData!$A$2:$A$1048576,0))</f>
        <v>5.0845300000000003E-2</v>
      </c>
      <c r="K928">
        <f>INDEX(RawData!I$2:I$1048576,MATCH(FmtData!$B$4+(ROW()-10),RawData!$A$2:$A$1048576,0))</f>
        <v>-0.61458100000000004</v>
      </c>
      <c r="L928">
        <f>INDEX(RawData!J$2:J$1048576,MATCH(FmtData!$B$4+(ROW()-10),RawData!$A$2:$A$1048576,0))</f>
        <v>182.6</v>
      </c>
      <c r="M928">
        <f>INDEX(RawData!K$2:K$1048576,MATCH(FmtData!$B$4+(ROW()-10),RawData!$A$2:$A$1048576,0))</f>
        <v>173.5</v>
      </c>
      <c r="N928">
        <f>INDEX(RawData!L$2:L$1048576,MATCH(FmtData!$B$4+(ROW()-10),RawData!$A$2:$A$1048576,0))</f>
        <v>22.6</v>
      </c>
      <c r="O928">
        <f>INDEX(RawData!M$2:M$1048576,MATCH(FmtData!$B$4+(ROW()-10),RawData!$A$2:$A$1048576,0))</f>
        <v>162.1</v>
      </c>
      <c r="P928">
        <f>INDEX(RawData!N$2:N$1048576,MATCH(FmtData!$B$4+(ROW()-10),RawData!$A$2:$A$1048576,0))</f>
        <v>21.9</v>
      </c>
      <c r="Q928">
        <f>INDEX(RawData!O$2:O$1048576,MATCH(FmtData!$B$4+(ROW()-10),RawData!$A$2:$A$1048576,0))</f>
        <v>174.9</v>
      </c>
      <c r="R928" s="8">
        <f>INDEX(RawData!P$2:P$1048576,MATCH(FmtData!$B$4+(ROW()-10),RawData!$A$2:$A$1048576,0))</f>
        <v>9.8624299999999998</v>
      </c>
      <c r="S928">
        <f>INDEX(RawData!Q$2:Q$1048576,MATCH(FmtData!$B$4+(ROW()-10),RawData!$A$2:$A$1048576,0))</f>
        <v>110.925</v>
      </c>
      <c r="T928" s="8">
        <f>INDEX(RawData!R$2:R$1048576,MATCH(FmtData!$B$4+(ROW()-10),RawData!$A$2:$A$1048576,0))</f>
        <v>1.85121</v>
      </c>
      <c r="U928" s="8">
        <f>INDEX(RawData!S$2:S$1048576,MATCH(FmtData!$B$4+(ROW()-10),RawData!$A$2:$A$1048576,0))</f>
        <v>0.71625300000000003</v>
      </c>
      <c r="V928" s="8">
        <f>INDEX(RawData!T$2:T$1048576,MATCH(FmtData!$B$4+(ROW()-10),RawData!$A$2:$A$1048576,0))</f>
        <v>0.21341499999999999</v>
      </c>
      <c r="W928" s="3">
        <f t="shared" si="291"/>
        <v>-0.52087526000000017</v>
      </c>
      <c r="X928" s="3">
        <f t="shared" si="292"/>
        <v>-0.50228449200000003</v>
      </c>
      <c r="Y928" s="8">
        <f t="shared" si="281"/>
        <v>9.435811780047004</v>
      </c>
      <c r="Z928" s="8">
        <f t="shared" si="282"/>
        <v>9.4544025480470051</v>
      </c>
      <c r="AA928" s="8">
        <f t="shared" si="293"/>
        <v>9.4451071640470055</v>
      </c>
      <c r="AB928" s="41">
        <v>1</v>
      </c>
      <c r="AC928" s="42" t="str">
        <f t="shared" si="294"/>
        <v>Isco</v>
      </c>
      <c r="AD928" s="5">
        <f t="shared" si="300"/>
        <v>-290.56</v>
      </c>
      <c r="AE928" s="15">
        <f t="shared" si="283"/>
        <v>-127.05429100630477</v>
      </c>
      <c r="AF928" s="15">
        <f t="shared" si="284"/>
        <v>-122.74186774187103</v>
      </c>
      <c r="AG928" s="15">
        <f t="shared" si="285"/>
        <v>-124.90010183067636</v>
      </c>
      <c r="AH928" s="15">
        <f t="shared" si="295"/>
        <v>-124.90010183067636</v>
      </c>
      <c r="AI928" s="17">
        <f t="shared" si="286"/>
        <v>1.1836055010065558</v>
      </c>
      <c r="AJ928" s="17">
        <f t="shared" si="287"/>
        <v>0.92977693545536388</v>
      </c>
      <c r="AK928" s="17">
        <f t="shared" si="288"/>
        <v>0.92454754309036435</v>
      </c>
      <c r="AL928" s="17">
        <f t="shared" si="289"/>
        <v>0.92715731803858714</v>
      </c>
      <c r="AM928" s="17">
        <f t="shared" si="290"/>
        <v>0.92715731803858714</v>
      </c>
      <c r="AN928" s="17">
        <f t="shared" si="296"/>
        <v>-8.073085180571038E-5</v>
      </c>
      <c r="AO928" s="17">
        <f t="shared" si="297"/>
        <v>9.2715731803858716</v>
      </c>
      <c r="AP928" s="17">
        <f t="shared" si="298"/>
        <v>11.836055010065557</v>
      </c>
      <c r="AQ928" s="17">
        <f t="shared" si="299"/>
        <v>17.027991681409908</v>
      </c>
    </row>
    <row r="929" spans="2:43" x14ac:dyDescent="0.45">
      <c r="B929">
        <f>INDEX(RawData!$A$2:$A$1048576,MATCH(FmtData!$B$4+(ROW()-10),RawData!$A$2:$A$1048576,0))</f>
        <v>1117</v>
      </c>
      <c r="C929" s="23">
        <f>LEFT(INDEX(RawData!$B$2:$B$1048576, MATCH(FmtData!$B$4+(ROW()-10),RawData!$A$2:$A$1048576,0)),10)+MID(INDEX(RawData!$B$2:$B$1048576, MATCH(FmtData!$B$4+(ROW()-10),RawData!$A$2:$A$1048576,0)),12,8)-$B$5/24</f>
        <v>42201.150509259256</v>
      </c>
      <c r="D929" s="7">
        <f>MID(INDEX(RawData!$B$2:$B$1048576, MATCH(FmtData!$B$4+(ROW()-10),RawData!$A$2:$A$1048576,0)),12,8)+$B$5/24</f>
        <v>0.65050925925925918</v>
      </c>
      <c r="E929" s="8">
        <f>INDEX(RawData!$D$2:$D$1048576,MATCH(FmtData!$B$4+(ROW()-10),RawData!$A$2:$A$1048576,0))</f>
        <v>37.523499999999999</v>
      </c>
      <c r="F929">
        <f>INDEX(RawData!$D$2:$D$1048576,MATCH(FmtData!$B$4+(ROW()-10),RawData!$A$2:$A$1048576,0))</f>
        <v>37.523499999999999</v>
      </c>
      <c r="G929">
        <f>INDEX(RawData!E$2:E$1048576,MATCH(FmtData!$B$4+(ROW()-10),RawData!$A$2:$A$1048576,0))</f>
        <v>2482.33</v>
      </c>
      <c r="H929">
        <f>INDEX(RawData!F$2:F$1048576,MATCH(FmtData!$B$4+(ROW()-10),RawData!$A$2:$A$1048576,0))</f>
        <v>-1.0764199999999999</v>
      </c>
      <c r="I929">
        <f>INDEX(RawData!G$2:G$1048576,MATCH(FmtData!$B$4+(ROW()-10),RawData!$A$2:$A$1048576,0))</f>
        <v>-29008.1</v>
      </c>
      <c r="J929">
        <f>INDEX(RawData!H$2:H$1048576,MATCH(FmtData!$B$4+(ROW()-10),RawData!$A$2:$A$1048576,0))</f>
        <v>5.0845300000000003E-2</v>
      </c>
      <c r="K929">
        <f>INDEX(RawData!I$2:I$1048576,MATCH(FmtData!$B$4+(ROW()-10),RawData!$A$2:$A$1048576,0))</f>
        <v>-0.61577599999999999</v>
      </c>
      <c r="L929">
        <f>INDEX(RawData!J$2:J$1048576,MATCH(FmtData!$B$4+(ROW()-10),RawData!$A$2:$A$1048576,0))</f>
        <v>170</v>
      </c>
      <c r="M929">
        <f>INDEX(RawData!K$2:K$1048576,MATCH(FmtData!$B$4+(ROW()-10),RawData!$A$2:$A$1048576,0))</f>
        <v>171.3</v>
      </c>
      <c r="N929">
        <f>INDEX(RawData!L$2:L$1048576,MATCH(FmtData!$B$4+(ROW()-10),RawData!$A$2:$A$1048576,0))</f>
        <v>22.6</v>
      </c>
      <c r="O929">
        <f>INDEX(RawData!M$2:M$1048576,MATCH(FmtData!$B$4+(ROW()-10),RawData!$A$2:$A$1048576,0))</f>
        <v>161</v>
      </c>
      <c r="P929">
        <f>INDEX(RawData!N$2:N$1048576,MATCH(FmtData!$B$4+(ROW()-10),RawData!$A$2:$A$1048576,0))</f>
        <v>21.9</v>
      </c>
      <c r="Q929">
        <f>INDEX(RawData!O$2:O$1048576,MATCH(FmtData!$B$4+(ROW()-10),RawData!$A$2:$A$1048576,0))</f>
        <v>175.2</v>
      </c>
      <c r="R929" s="8">
        <f>INDEX(RawData!P$2:P$1048576,MATCH(FmtData!$B$4+(ROW()-10),RawData!$A$2:$A$1048576,0))</f>
        <v>9.8624299999999998</v>
      </c>
      <c r="S929">
        <f>INDEX(RawData!Q$2:Q$1048576,MATCH(FmtData!$B$4+(ROW()-10),RawData!$A$2:$A$1048576,0))</f>
        <v>110.925</v>
      </c>
      <c r="T929" s="8">
        <f>INDEX(RawData!R$2:R$1048576,MATCH(FmtData!$B$4+(ROW()-10),RawData!$A$2:$A$1048576,0))</f>
        <v>1.85121</v>
      </c>
      <c r="U929" s="8">
        <f>INDEX(RawData!S$2:S$1048576,MATCH(FmtData!$B$4+(ROW()-10),RawData!$A$2:$A$1048576,0))</f>
        <v>0.71652800000000005</v>
      </c>
      <c r="V929" s="8">
        <f>INDEX(RawData!T$2:T$1048576,MATCH(FmtData!$B$4+(ROW()-10),RawData!$A$2:$A$1048576,0))</f>
        <v>0.21263899999999999</v>
      </c>
      <c r="W929" s="3">
        <f t="shared" si="291"/>
        <v>-0.52157376000000022</v>
      </c>
      <c r="X929" s="3">
        <f t="shared" si="292"/>
        <v>-0.50031345199999999</v>
      </c>
      <c r="Y929" s="8">
        <f t="shared" si="281"/>
        <v>9.4351132800470037</v>
      </c>
      <c r="Z929" s="8">
        <f t="shared" si="282"/>
        <v>9.4563735880470041</v>
      </c>
      <c r="AA929" s="8">
        <f t="shared" si="293"/>
        <v>9.445743434047003</v>
      </c>
      <c r="AB929" s="41">
        <v>1</v>
      </c>
      <c r="AC929" s="42" t="str">
        <f t="shared" si="294"/>
        <v>Isco</v>
      </c>
      <c r="AD929" s="5">
        <f t="shared" si="300"/>
        <v>-290.56</v>
      </c>
      <c r="AE929" s="15">
        <f t="shared" si="283"/>
        <v>-127.21600388231502</v>
      </c>
      <c r="AF929" s="15">
        <f t="shared" si="284"/>
        <v>-122.28370477852047</v>
      </c>
      <c r="AG929" s="15">
        <f t="shared" si="285"/>
        <v>-124.75249948748228</v>
      </c>
      <c r="AH929" s="15">
        <f t="shared" si="295"/>
        <v>-124.75249948748228</v>
      </c>
      <c r="AI929" s="17">
        <f t="shared" si="286"/>
        <v>1.1836055010065558</v>
      </c>
      <c r="AJ929" s="17">
        <f t="shared" si="287"/>
        <v>0.92997418503827445</v>
      </c>
      <c r="AK929" s="17">
        <f t="shared" si="288"/>
        <v>0.92399541368912175</v>
      </c>
      <c r="AL929" s="17">
        <f t="shared" si="289"/>
        <v>0.92697836539781553</v>
      </c>
      <c r="AM929" s="17">
        <f t="shared" si="290"/>
        <v>0.92697836539781553</v>
      </c>
      <c r="AN929" s="17">
        <f t="shared" si="296"/>
        <v>-4.3927431616408441E-5</v>
      </c>
      <c r="AO929" s="17">
        <f t="shared" si="297"/>
        <v>9.2697836539781555</v>
      </c>
      <c r="AP929" s="17">
        <f t="shared" si="298"/>
        <v>11.836055010065557</v>
      </c>
      <c r="AQ929" s="17">
        <f t="shared" si="299"/>
        <v>17.115003215160588</v>
      </c>
    </row>
    <row r="930" spans="2:43" x14ac:dyDescent="0.45">
      <c r="B930">
        <f>INDEX(RawData!$A$2:$A$1048576,MATCH(FmtData!$B$4+(ROW()-10),RawData!$A$2:$A$1048576,0))</f>
        <v>1118</v>
      </c>
      <c r="C930" s="23">
        <f>LEFT(INDEX(RawData!$B$2:$B$1048576, MATCH(FmtData!$B$4+(ROW()-10),RawData!$A$2:$A$1048576,0)),10)+MID(INDEX(RawData!$B$2:$B$1048576, MATCH(FmtData!$B$4+(ROW()-10),RawData!$A$2:$A$1048576,0)),12,8)-$B$5/24</f>
        <v>42201.151203703703</v>
      </c>
      <c r="D930" s="7">
        <f>MID(INDEX(RawData!$B$2:$B$1048576, MATCH(FmtData!$B$4+(ROW()-10),RawData!$A$2:$A$1048576,0)),12,8)+$B$5/24</f>
        <v>0.65120370370370373</v>
      </c>
      <c r="E930" s="8">
        <f>INDEX(RawData!$D$2:$D$1048576,MATCH(FmtData!$B$4+(ROW()-10),RawData!$A$2:$A$1048576,0))</f>
        <v>37.54</v>
      </c>
      <c r="F930">
        <f>INDEX(RawData!$D$2:$D$1048576,MATCH(FmtData!$B$4+(ROW()-10),RawData!$A$2:$A$1048576,0))</f>
        <v>37.54</v>
      </c>
      <c r="G930">
        <f>INDEX(RawData!E$2:E$1048576,MATCH(FmtData!$B$4+(ROW()-10),RawData!$A$2:$A$1048576,0))</f>
        <v>2490.02</v>
      </c>
      <c r="H930">
        <f>INDEX(RawData!F$2:F$1048576,MATCH(FmtData!$B$4+(ROW()-10),RawData!$A$2:$A$1048576,0))</f>
        <v>-1.0764199999999999</v>
      </c>
      <c r="I930">
        <f>INDEX(RawData!G$2:G$1048576,MATCH(FmtData!$B$4+(ROW()-10),RawData!$A$2:$A$1048576,0))</f>
        <v>-29008.1</v>
      </c>
      <c r="J930">
        <f>INDEX(RawData!H$2:H$1048576,MATCH(FmtData!$B$4+(ROW()-10),RawData!$A$2:$A$1048576,0))</f>
        <v>5.0845300000000003E-2</v>
      </c>
      <c r="K930">
        <f>INDEX(RawData!I$2:I$1048576,MATCH(FmtData!$B$4+(ROW()-10),RawData!$A$2:$A$1048576,0))</f>
        <v>-0.61458100000000004</v>
      </c>
      <c r="L930">
        <f>INDEX(RawData!J$2:J$1048576,MATCH(FmtData!$B$4+(ROW()-10),RawData!$A$2:$A$1048576,0))</f>
        <v>163.80000000000001</v>
      </c>
      <c r="M930">
        <f>INDEX(RawData!K$2:K$1048576,MATCH(FmtData!$B$4+(ROW()-10),RawData!$A$2:$A$1048576,0))</f>
        <v>174.4</v>
      </c>
      <c r="N930">
        <f>INDEX(RawData!L$2:L$1048576,MATCH(FmtData!$B$4+(ROW()-10),RawData!$A$2:$A$1048576,0))</f>
        <v>22.6</v>
      </c>
      <c r="O930">
        <f>INDEX(RawData!M$2:M$1048576,MATCH(FmtData!$B$4+(ROW()-10),RawData!$A$2:$A$1048576,0))</f>
        <v>157.1</v>
      </c>
      <c r="P930">
        <f>INDEX(RawData!N$2:N$1048576,MATCH(FmtData!$B$4+(ROW()-10),RawData!$A$2:$A$1048576,0))</f>
        <v>21.9</v>
      </c>
      <c r="Q930">
        <f>INDEX(RawData!O$2:O$1048576,MATCH(FmtData!$B$4+(ROW()-10),RawData!$A$2:$A$1048576,0))</f>
        <v>175.4</v>
      </c>
      <c r="R930" s="8">
        <f>INDEX(RawData!P$2:P$1048576,MATCH(FmtData!$B$4+(ROW()-10),RawData!$A$2:$A$1048576,0))</f>
        <v>9.8624299999999998</v>
      </c>
      <c r="S930">
        <f>INDEX(RawData!Q$2:Q$1048576,MATCH(FmtData!$B$4+(ROW()-10),RawData!$A$2:$A$1048576,0))</f>
        <v>110.925</v>
      </c>
      <c r="T930" s="8">
        <f>INDEX(RawData!R$2:R$1048576,MATCH(FmtData!$B$4+(ROW()-10),RawData!$A$2:$A$1048576,0))</f>
        <v>1.85121</v>
      </c>
      <c r="U930" s="8">
        <f>INDEX(RawData!S$2:S$1048576,MATCH(FmtData!$B$4+(ROW()-10),RawData!$A$2:$A$1048576,0))</f>
        <v>0.71674099999999996</v>
      </c>
      <c r="V930" s="8">
        <f>INDEX(RawData!T$2:T$1048576,MATCH(FmtData!$B$4+(ROW()-10),RawData!$A$2:$A$1048576,0))</f>
        <v>0.212949</v>
      </c>
      <c r="W930" s="3">
        <f t="shared" si="291"/>
        <v>-0.52211478</v>
      </c>
      <c r="X930" s="3">
        <f t="shared" si="292"/>
        <v>-0.50110085199999999</v>
      </c>
      <c r="Y930" s="8">
        <f t="shared" si="281"/>
        <v>9.4345722600470037</v>
      </c>
      <c r="Z930" s="8">
        <f t="shared" si="282"/>
        <v>9.455586188047004</v>
      </c>
      <c r="AA930" s="8">
        <f t="shared" si="293"/>
        <v>9.445079224047003</v>
      </c>
      <c r="AB930" s="41">
        <v>1</v>
      </c>
      <c r="AC930" s="42" t="str">
        <f t="shared" si="294"/>
        <v>Isco</v>
      </c>
      <c r="AD930" s="5">
        <f t="shared" si="300"/>
        <v>-290.56</v>
      </c>
      <c r="AE930" s="15">
        <f t="shared" si="283"/>
        <v>-127.34124217426859</v>
      </c>
      <c r="AF930" s="15">
        <f t="shared" si="284"/>
        <v>-122.46675563532563</v>
      </c>
      <c r="AG930" s="15">
        <f t="shared" si="285"/>
        <v>-124.90658293630202</v>
      </c>
      <c r="AH930" s="15">
        <f t="shared" si="295"/>
        <v>-124.90658293630202</v>
      </c>
      <c r="AI930" s="17">
        <f t="shared" si="286"/>
        <v>1.1836055010065558</v>
      </c>
      <c r="AJ930" s="17">
        <f t="shared" si="287"/>
        <v>0.93012700219402045</v>
      </c>
      <c r="AK930" s="17">
        <f t="shared" si="288"/>
        <v>0.92421592804153396</v>
      </c>
      <c r="AL930" s="17">
        <f t="shared" si="289"/>
        <v>0.92716517729526204</v>
      </c>
      <c r="AM930" s="17">
        <f t="shared" si="290"/>
        <v>0.92716517729526204</v>
      </c>
      <c r="AN930" s="17">
        <f t="shared" si="296"/>
        <v>-3.9571023147777495E-4</v>
      </c>
      <c r="AO930" s="17">
        <f t="shared" si="297"/>
        <v>9.2716517729526196</v>
      </c>
      <c r="AP930" s="17">
        <f t="shared" si="298"/>
        <v>11.836055010065557</v>
      </c>
      <c r="AQ930" s="17">
        <f t="shared" si="299"/>
        <v>17.168023713935764</v>
      </c>
    </row>
    <row r="931" spans="2:43" x14ac:dyDescent="0.45">
      <c r="B931">
        <f>INDEX(RawData!$A$2:$A$1048576,MATCH(FmtData!$B$4+(ROW()-10),RawData!$A$2:$A$1048576,0))</f>
        <v>1119</v>
      </c>
      <c r="C931" s="23">
        <f>LEFT(INDEX(RawData!$B$2:$B$1048576, MATCH(FmtData!$B$4+(ROW()-10),RawData!$A$2:$A$1048576,0)),10)+MID(INDEX(RawData!$B$2:$B$1048576, MATCH(FmtData!$B$4+(ROW()-10),RawData!$A$2:$A$1048576,0)),12,8)-$B$5/24</f>
        <v>42201.151898148149</v>
      </c>
      <c r="D931" s="7">
        <f>MID(INDEX(RawData!$B$2:$B$1048576, MATCH(FmtData!$B$4+(ROW()-10),RawData!$A$2:$A$1048576,0)),12,8)+$B$5/24</f>
        <v>0.65189814814814806</v>
      </c>
      <c r="E931" s="8">
        <f>INDEX(RawData!$D$2:$D$1048576,MATCH(FmtData!$B$4+(ROW()-10),RawData!$A$2:$A$1048576,0))</f>
        <v>37.556600000000003</v>
      </c>
      <c r="F931">
        <f>INDEX(RawData!$D$2:$D$1048576,MATCH(FmtData!$B$4+(ROW()-10),RawData!$A$2:$A$1048576,0))</f>
        <v>37.556600000000003</v>
      </c>
      <c r="G931">
        <f>INDEX(RawData!E$2:E$1048576,MATCH(FmtData!$B$4+(ROW()-10),RawData!$A$2:$A$1048576,0))</f>
        <v>2490.02</v>
      </c>
      <c r="H931">
        <f>INDEX(RawData!F$2:F$1048576,MATCH(FmtData!$B$4+(ROW()-10),RawData!$A$2:$A$1048576,0))</f>
        <v>-1.0764199999999999</v>
      </c>
      <c r="I931">
        <f>INDEX(RawData!G$2:G$1048576,MATCH(FmtData!$B$4+(ROW()-10),RawData!$A$2:$A$1048576,0))</f>
        <v>-29008.1</v>
      </c>
      <c r="J931">
        <f>INDEX(RawData!H$2:H$1048576,MATCH(FmtData!$B$4+(ROW()-10),RawData!$A$2:$A$1048576,0))</f>
        <v>5.0845300000000003E-2</v>
      </c>
      <c r="K931">
        <f>INDEX(RawData!I$2:I$1048576,MATCH(FmtData!$B$4+(ROW()-10),RawData!$A$2:$A$1048576,0))</f>
        <v>-0.61552499999999999</v>
      </c>
      <c r="L931">
        <f>INDEX(RawData!J$2:J$1048576,MATCH(FmtData!$B$4+(ROW()-10),RawData!$A$2:$A$1048576,0))</f>
        <v>161.19999999999999</v>
      </c>
      <c r="M931">
        <f>INDEX(RawData!K$2:K$1048576,MATCH(FmtData!$B$4+(ROW()-10),RawData!$A$2:$A$1048576,0))</f>
        <v>177.9</v>
      </c>
      <c r="N931">
        <f>INDEX(RawData!L$2:L$1048576,MATCH(FmtData!$B$4+(ROW()-10),RawData!$A$2:$A$1048576,0))</f>
        <v>22.6</v>
      </c>
      <c r="O931">
        <f>INDEX(RawData!M$2:M$1048576,MATCH(FmtData!$B$4+(ROW()-10),RawData!$A$2:$A$1048576,0))</f>
        <v>154.19999999999999</v>
      </c>
      <c r="P931">
        <f>INDEX(RawData!N$2:N$1048576,MATCH(FmtData!$B$4+(ROW()-10),RawData!$A$2:$A$1048576,0))</f>
        <v>21.9</v>
      </c>
      <c r="Q931">
        <f>INDEX(RawData!O$2:O$1048576,MATCH(FmtData!$B$4+(ROW()-10),RawData!$A$2:$A$1048576,0))</f>
        <v>175.5</v>
      </c>
      <c r="R931" s="8">
        <f>INDEX(RawData!P$2:P$1048576,MATCH(FmtData!$B$4+(ROW()-10),RawData!$A$2:$A$1048576,0))</f>
        <v>9.8624299999999998</v>
      </c>
      <c r="S931">
        <f>INDEX(RawData!Q$2:Q$1048576,MATCH(FmtData!$B$4+(ROW()-10),RawData!$A$2:$A$1048576,0))</f>
        <v>110.925</v>
      </c>
      <c r="T931" s="8">
        <f>INDEX(RawData!R$2:R$1048576,MATCH(FmtData!$B$4+(ROW()-10),RawData!$A$2:$A$1048576,0))</f>
        <v>1.85121</v>
      </c>
      <c r="U931" s="8">
        <f>INDEX(RawData!S$2:S$1048576,MATCH(FmtData!$B$4+(ROW()-10),RawData!$A$2:$A$1048576,0))</f>
        <v>0.71652800000000005</v>
      </c>
      <c r="V931" s="8">
        <f>INDEX(RawData!T$2:T$1048576,MATCH(FmtData!$B$4+(ROW()-10),RawData!$A$2:$A$1048576,0))</f>
        <v>0.212174</v>
      </c>
      <c r="W931" s="3">
        <f t="shared" si="291"/>
        <v>-0.52157376000000022</v>
      </c>
      <c r="X931" s="3">
        <f t="shared" si="292"/>
        <v>-0.49913235200000006</v>
      </c>
      <c r="Y931" s="8">
        <f t="shared" si="281"/>
        <v>9.4351132800470037</v>
      </c>
      <c r="Z931" s="8">
        <f t="shared" si="282"/>
        <v>9.4575546880470043</v>
      </c>
      <c r="AA931" s="8">
        <f t="shared" si="293"/>
        <v>9.4463339840470049</v>
      </c>
      <c r="AB931" s="41">
        <v>1</v>
      </c>
      <c r="AC931" s="42" t="str">
        <f t="shared" si="294"/>
        <v>Isco</v>
      </c>
      <c r="AD931" s="5">
        <f t="shared" si="300"/>
        <v>-290.56</v>
      </c>
      <c r="AE931" s="15">
        <f t="shared" si="283"/>
        <v>-127.21600388231502</v>
      </c>
      <c r="AF931" s="15">
        <f t="shared" si="284"/>
        <v>-122.00907400986114</v>
      </c>
      <c r="AG931" s="15">
        <f t="shared" si="285"/>
        <v>-124.61548634133442</v>
      </c>
      <c r="AH931" s="15">
        <f t="shared" si="295"/>
        <v>-124.61548634133442</v>
      </c>
      <c r="AI931" s="17">
        <f t="shared" si="286"/>
        <v>1.1836055010065558</v>
      </c>
      <c r="AJ931" s="17">
        <f t="shared" si="287"/>
        <v>0.92997418503827445</v>
      </c>
      <c r="AK931" s="17">
        <f t="shared" si="288"/>
        <v>0.92366477382042167</v>
      </c>
      <c r="AL931" s="17">
        <f t="shared" si="289"/>
        <v>0.92681231288088761</v>
      </c>
      <c r="AM931" s="17">
        <f t="shared" si="290"/>
        <v>0.92681231288088761</v>
      </c>
      <c r="AN931" s="17">
        <f t="shared" si="296"/>
        <v>2.0176792386428222E-4</v>
      </c>
      <c r="AO931" s="17">
        <f t="shared" si="297"/>
        <v>9.2681231288088757</v>
      </c>
      <c r="AP931" s="17">
        <f t="shared" si="298"/>
        <v>11.836055010065557</v>
      </c>
      <c r="AQ931" s="17">
        <f t="shared" si="299"/>
        <v>17.168023713935764</v>
      </c>
    </row>
    <row r="932" spans="2:43" x14ac:dyDescent="0.45">
      <c r="B932">
        <f>INDEX(RawData!$A$2:$A$1048576,MATCH(FmtData!$B$4+(ROW()-10),RawData!$A$2:$A$1048576,0))</f>
        <v>1120</v>
      </c>
      <c r="C932" s="23">
        <f>LEFT(INDEX(RawData!$B$2:$B$1048576, MATCH(FmtData!$B$4+(ROW()-10),RawData!$A$2:$A$1048576,0)),10)+MID(INDEX(RawData!$B$2:$B$1048576, MATCH(FmtData!$B$4+(ROW()-10),RawData!$A$2:$A$1048576,0)),12,8)-$B$5/24</f>
        <v>42201.152604166666</v>
      </c>
      <c r="D932" s="7">
        <f>MID(INDEX(RawData!$B$2:$B$1048576, MATCH(FmtData!$B$4+(ROW()-10),RawData!$A$2:$A$1048576,0)),12,8)+$B$5/24</f>
        <v>0.65260416666666665</v>
      </c>
      <c r="E932" s="8">
        <f>INDEX(RawData!$D$2:$D$1048576,MATCH(FmtData!$B$4+(ROW()-10),RawData!$A$2:$A$1048576,0))</f>
        <v>37.573099999999997</v>
      </c>
      <c r="F932">
        <f>INDEX(RawData!$D$2:$D$1048576,MATCH(FmtData!$B$4+(ROW()-10),RawData!$A$2:$A$1048576,0))</f>
        <v>37.573099999999997</v>
      </c>
      <c r="G932">
        <f>INDEX(RawData!E$2:E$1048576,MATCH(FmtData!$B$4+(ROW()-10),RawData!$A$2:$A$1048576,0))</f>
        <v>2486.9499999999998</v>
      </c>
      <c r="H932">
        <f>INDEX(RawData!F$2:F$1048576,MATCH(FmtData!$B$4+(ROW()-10),RawData!$A$2:$A$1048576,0))</f>
        <v>-1.0764199999999999</v>
      </c>
      <c r="I932">
        <f>INDEX(RawData!G$2:G$1048576,MATCH(FmtData!$B$4+(ROW()-10),RawData!$A$2:$A$1048576,0))</f>
        <v>-29008.1</v>
      </c>
      <c r="J932">
        <f>INDEX(RawData!H$2:H$1048576,MATCH(FmtData!$B$4+(ROW()-10),RawData!$A$2:$A$1048576,0))</f>
        <v>5.0845300000000003E-2</v>
      </c>
      <c r="K932">
        <f>INDEX(RawData!I$2:I$1048576,MATCH(FmtData!$B$4+(ROW()-10),RawData!$A$2:$A$1048576,0))</f>
        <v>-0.61458100000000004</v>
      </c>
      <c r="L932">
        <f>INDEX(RawData!J$2:J$1048576,MATCH(FmtData!$B$4+(ROW()-10),RawData!$A$2:$A$1048576,0))</f>
        <v>169.5</v>
      </c>
      <c r="M932">
        <f>INDEX(RawData!K$2:K$1048576,MATCH(FmtData!$B$4+(ROW()-10),RawData!$A$2:$A$1048576,0))</f>
        <v>175.7</v>
      </c>
      <c r="N932">
        <f>INDEX(RawData!L$2:L$1048576,MATCH(FmtData!$B$4+(ROW()-10),RawData!$A$2:$A$1048576,0))</f>
        <v>22.6</v>
      </c>
      <c r="O932">
        <f>INDEX(RawData!M$2:M$1048576,MATCH(FmtData!$B$4+(ROW()-10),RawData!$A$2:$A$1048576,0))</f>
        <v>152.69999999999999</v>
      </c>
      <c r="P932">
        <f>INDEX(RawData!N$2:N$1048576,MATCH(FmtData!$B$4+(ROW()-10),RawData!$A$2:$A$1048576,0))</f>
        <v>22</v>
      </c>
      <c r="Q932">
        <f>INDEX(RawData!O$2:O$1048576,MATCH(FmtData!$B$4+(ROW()-10),RawData!$A$2:$A$1048576,0))</f>
        <v>175.3</v>
      </c>
      <c r="R932" s="8">
        <f>INDEX(RawData!P$2:P$1048576,MATCH(FmtData!$B$4+(ROW()-10),RawData!$A$2:$A$1048576,0))</f>
        <v>9.8624299999999998</v>
      </c>
      <c r="S932">
        <f>INDEX(RawData!Q$2:Q$1048576,MATCH(FmtData!$B$4+(ROW()-10),RawData!$A$2:$A$1048576,0))</f>
        <v>110.925</v>
      </c>
      <c r="T932" s="8">
        <f>INDEX(RawData!R$2:R$1048576,MATCH(FmtData!$B$4+(ROW()-10),RawData!$A$2:$A$1048576,0))</f>
        <v>1.85121</v>
      </c>
      <c r="U932" s="8">
        <f>INDEX(RawData!S$2:S$1048576,MATCH(FmtData!$B$4+(ROW()-10),RawData!$A$2:$A$1048576,0))</f>
        <v>0.71625300000000003</v>
      </c>
      <c r="V932" s="8">
        <f>INDEX(RawData!T$2:T$1048576,MATCH(FmtData!$B$4+(ROW()-10),RawData!$A$2:$A$1048576,0))</f>
        <v>0.21282499999999999</v>
      </c>
      <c r="W932" s="3">
        <f t="shared" si="291"/>
        <v>-0.52087526000000017</v>
      </c>
      <c r="X932" s="3">
        <f t="shared" si="292"/>
        <v>-0.50078589200000001</v>
      </c>
      <c r="Y932" s="8">
        <f t="shared" si="281"/>
        <v>9.435811780047004</v>
      </c>
      <c r="Z932" s="8">
        <f t="shared" si="282"/>
        <v>9.4559011480470048</v>
      </c>
      <c r="AA932" s="8">
        <f t="shared" si="293"/>
        <v>9.4458564640470044</v>
      </c>
      <c r="AB932" s="41">
        <v>1</v>
      </c>
      <c r="AC932" s="42" t="str">
        <f t="shared" si="294"/>
        <v>Isco</v>
      </c>
      <c r="AD932" s="5">
        <f t="shared" si="300"/>
        <v>-290.56</v>
      </c>
      <c r="AE932" s="15">
        <f t="shared" si="283"/>
        <v>-127.05429100630477</v>
      </c>
      <c r="AF932" s="15">
        <f t="shared" si="284"/>
        <v>-122.39353877935116</v>
      </c>
      <c r="AG932" s="15">
        <f t="shared" si="285"/>
        <v>-124.72627672944009</v>
      </c>
      <c r="AH932" s="15">
        <f t="shared" si="295"/>
        <v>-124.72627672944009</v>
      </c>
      <c r="AI932" s="17">
        <f t="shared" si="286"/>
        <v>1.1836055010065558</v>
      </c>
      <c r="AJ932" s="17">
        <f t="shared" si="287"/>
        <v>0.92977693545536388</v>
      </c>
      <c r="AK932" s="17">
        <f t="shared" si="288"/>
        <v>0.92412771387198311</v>
      </c>
      <c r="AL932" s="17">
        <f t="shared" si="289"/>
        <v>0.92694658023039345</v>
      </c>
      <c r="AM932" s="17">
        <f t="shared" si="290"/>
        <v>0.92694658023039345</v>
      </c>
      <c r="AN932" s="17">
        <f t="shared" si="296"/>
        <v>3.3864039966957638E-4</v>
      </c>
      <c r="AO932" s="17">
        <f t="shared" si="297"/>
        <v>9.2694658023039338</v>
      </c>
      <c r="AP932" s="17">
        <f t="shared" si="298"/>
        <v>11.836055010065557</v>
      </c>
      <c r="AQ932" s="17">
        <f t="shared" si="299"/>
        <v>17.146856882825258</v>
      </c>
    </row>
    <row r="933" spans="2:43" x14ac:dyDescent="0.45">
      <c r="B933">
        <f>INDEX(RawData!$A$2:$A$1048576,MATCH(FmtData!$B$4+(ROW()-10),RawData!$A$2:$A$1048576,0))</f>
        <v>1121</v>
      </c>
      <c r="C933" s="23">
        <f>LEFT(INDEX(RawData!$B$2:$B$1048576, MATCH(FmtData!$B$4+(ROW()-10),RawData!$A$2:$A$1048576,0)),10)+MID(INDEX(RawData!$B$2:$B$1048576, MATCH(FmtData!$B$4+(ROW()-10),RawData!$A$2:$A$1048576,0)),12,8)-$B$5/24</f>
        <v>42201.153287037036</v>
      </c>
      <c r="D933" s="7">
        <f>MID(INDEX(RawData!$B$2:$B$1048576, MATCH(FmtData!$B$4+(ROW()-10),RawData!$A$2:$A$1048576,0)),12,8)+$B$5/24</f>
        <v>0.65328703703703694</v>
      </c>
      <c r="E933" s="8">
        <f>INDEX(RawData!$D$2:$D$1048576,MATCH(FmtData!$B$4+(ROW()-10),RawData!$A$2:$A$1048576,0))</f>
        <v>37.5899</v>
      </c>
      <c r="F933">
        <f>INDEX(RawData!$D$2:$D$1048576,MATCH(FmtData!$B$4+(ROW()-10),RawData!$A$2:$A$1048576,0))</f>
        <v>37.5899</v>
      </c>
      <c r="G933">
        <f>INDEX(RawData!E$2:E$1048576,MATCH(FmtData!$B$4+(ROW()-10),RawData!$A$2:$A$1048576,0))</f>
        <v>2475.56</v>
      </c>
      <c r="H933">
        <f>INDEX(RawData!F$2:F$1048576,MATCH(FmtData!$B$4+(ROW()-10),RawData!$A$2:$A$1048576,0))</f>
        <v>-1.0764199999999999</v>
      </c>
      <c r="I933">
        <f>INDEX(RawData!G$2:G$1048576,MATCH(FmtData!$B$4+(ROW()-10),RawData!$A$2:$A$1048576,0))</f>
        <v>-29008.1</v>
      </c>
      <c r="J933">
        <f>INDEX(RawData!H$2:H$1048576,MATCH(FmtData!$B$4+(ROW()-10),RawData!$A$2:$A$1048576,0))</f>
        <v>5.0845300000000003E-2</v>
      </c>
      <c r="K933">
        <f>INDEX(RawData!I$2:I$1048576,MATCH(FmtData!$B$4+(ROW()-10),RawData!$A$2:$A$1048576,0))</f>
        <v>-0.61514800000000003</v>
      </c>
      <c r="L933">
        <f>INDEX(RawData!J$2:J$1048576,MATCH(FmtData!$B$4+(ROW()-10),RawData!$A$2:$A$1048576,0))</f>
        <v>227.7</v>
      </c>
      <c r="M933">
        <f>INDEX(RawData!K$2:K$1048576,MATCH(FmtData!$B$4+(ROW()-10),RawData!$A$2:$A$1048576,0))</f>
        <v>170.8</v>
      </c>
      <c r="N933">
        <f>INDEX(RawData!L$2:L$1048576,MATCH(FmtData!$B$4+(ROW()-10),RawData!$A$2:$A$1048576,0))</f>
        <v>22.6</v>
      </c>
      <c r="O933">
        <f>INDEX(RawData!M$2:M$1048576,MATCH(FmtData!$B$4+(ROW()-10),RawData!$A$2:$A$1048576,0))</f>
        <v>174</v>
      </c>
      <c r="P933">
        <f>INDEX(RawData!N$2:N$1048576,MATCH(FmtData!$B$4+(ROW()-10),RawData!$A$2:$A$1048576,0))</f>
        <v>22</v>
      </c>
      <c r="Q933">
        <f>INDEX(RawData!O$2:O$1048576,MATCH(FmtData!$B$4+(ROW()-10),RawData!$A$2:$A$1048576,0))</f>
        <v>175.1</v>
      </c>
      <c r="R933" s="8">
        <f>INDEX(RawData!P$2:P$1048576,MATCH(FmtData!$B$4+(ROW()-10),RawData!$A$2:$A$1048576,0))</f>
        <v>9.8624299999999998</v>
      </c>
      <c r="S933">
        <f>INDEX(RawData!Q$2:Q$1048576,MATCH(FmtData!$B$4+(ROW()-10),RawData!$A$2:$A$1048576,0))</f>
        <v>110.925</v>
      </c>
      <c r="T933" s="8">
        <f>INDEX(RawData!R$2:R$1048576,MATCH(FmtData!$B$4+(ROW()-10),RawData!$A$2:$A$1048576,0))</f>
        <v>1.85121</v>
      </c>
      <c r="U933" s="8">
        <f>INDEX(RawData!S$2:S$1048576,MATCH(FmtData!$B$4+(ROW()-10),RawData!$A$2:$A$1048576,0))</f>
        <v>0.71625300000000003</v>
      </c>
      <c r="V933" s="8">
        <f>INDEX(RawData!T$2:T$1048576,MATCH(FmtData!$B$4+(ROW()-10),RawData!$A$2:$A$1048576,0))</f>
        <v>0.21341499999999999</v>
      </c>
      <c r="W933" s="3">
        <f t="shared" si="291"/>
        <v>-0.52087526000000017</v>
      </c>
      <c r="X933" s="3">
        <f t="shared" si="292"/>
        <v>-0.50228449200000003</v>
      </c>
      <c r="Y933" s="8">
        <f t="shared" si="281"/>
        <v>9.435811780047004</v>
      </c>
      <c r="Z933" s="8">
        <f t="shared" si="282"/>
        <v>9.4544025480470051</v>
      </c>
      <c r="AA933" s="8">
        <f t="shared" si="293"/>
        <v>9.4451071640470055</v>
      </c>
      <c r="AB933" s="41">
        <v>1</v>
      </c>
      <c r="AC933" s="42" t="str">
        <f t="shared" si="294"/>
        <v>Isco</v>
      </c>
      <c r="AD933" s="5">
        <f t="shared" si="300"/>
        <v>-290.56</v>
      </c>
      <c r="AE933" s="15">
        <f t="shared" si="283"/>
        <v>-127.05429100630477</v>
      </c>
      <c r="AF933" s="15">
        <f t="shared" si="284"/>
        <v>-122.74186774187103</v>
      </c>
      <c r="AG933" s="15">
        <f t="shared" si="285"/>
        <v>-124.90010183067636</v>
      </c>
      <c r="AH933" s="15">
        <f t="shared" si="295"/>
        <v>-124.90010183067636</v>
      </c>
      <c r="AI933" s="17">
        <f t="shared" si="286"/>
        <v>1.1836055010065558</v>
      </c>
      <c r="AJ933" s="17">
        <f t="shared" si="287"/>
        <v>0.92977693545536388</v>
      </c>
      <c r="AK933" s="17">
        <f t="shared" si="288"/>
        <v>0.92454754309036435</v>
      </c>
      <c r="AL933" s="17">
        <f t="shared" si="289"/>
        <v>0.92715731803858714</v>
      </c>
      <c r="AM933" s="17">
        <f t="shared" si="290"/>
        <v>0.92715731803858714</v>
      </c>
      <c r="AN933" s="17">
        <f t="shared" si="296"/>
        <v>1.2790259147588134E-4</v>
      </c>
      <c r="AO933" s="17">
        <f t="shared" si="297"/>
        <v>9.2715731803858716</v>
      </c>
      <c r="AP933" s="17">
        <f t="shared" si="298"/>
        <v>11.836055010065557</v>
      </c>
      <c r="AQ933" s="17">
        <f t="shared" si="299"/>
        <v>17.068325870985301</v>
      </c>
    </row>
    <row r="934" spans="2:43" x14ac:dyDescent="0.45">
      <c r="B934">
        <f>INDEX(RawData!$A$2:$A$1048576,MATCH(FmtData!$B$4+(ROW()-10),RawData!$A$2:$A$1048576,0))</f>
        <v>1122</v>
      </c>
      <c r="C934" s="23">
        <f>LEFT(INDEX(RawData!$B$2:$B$1048576, MATCH(FmtData!$B$4+(ROW()-10),RawData!$A$2:$A$1048576,0)),10)+MID(INDEX(RawData!$B$2:$B$1048576, MATCH(FmtData!$B$4+(ROW()-10),RawData!$A$2:$A$1048576,0)),12,8)-$B$5/24</f>
        <v>42201.153981481482</v>
      </c>
      <c r="D934" s="7">
        <f>MID(INDEX(RawData!$B$2:$B$1048576, MATCH(FmtData!$B$4+(ROW()-10),RawData!$A$2:$A$1048576,0)),12,8)+$B$5/24</f>
        <v>0.6539814814814815</v>
      </c>
      <c r="E934" s="8">
        <f>INDEX(RawData!$D$2:$D$1048576,MATCH(FmtData!$B$4+(ROW()-10),RawData!$A$2:$A$1048576,0))</f>
        <v>37.606499999999997</v>
      </c>
      <c r="F934">
        <f>INDEX(RawData!$D$2:$D$1048576,MATCH(FmtData!$B$4+(ROW()-10),RawData!$A$2:$A$1048576,0))</f>
        <v>37.606499999999997</v>
      </c>
      <c r="G934">
        <f>INDEX(RawData!E$2:E$1048576,MATCH(FmtData!$B$4+(ROW()-10),RawData!$A$2:$A$1048576,0))</f>
        <v>2484.1799999999998</v>
      </c>
      <c r="H934">
        <f>INDEX(RawData!F$2:F$1048576,MATCH(FmtData!$B$4+(ROW()-10),RawData!$A$2:$A$1048576,0))</f>
        <v>-1.0764199999999999</v>
      </c>
      <c r="I934">
        <f>INDEX(RawData!G$2:G$1048576,MATCH(FmtData!$B$4+(ROW()-10),RawData!$A$2:$A$1048576,0))</f>
        <v>-29008.1</v>
      </c>
      <c r="J934">
        <f>INDEX(RawData!H$2:H$1048576,MATCH(FmtData!$B$4+(ROW()-10),RawData!$A$2:$A$1048576,0))</f>
        <v>5.0845300000000003E-2</v>
      </c>
      <c r="K934">
        <f>INDEX(RawData!I$2:I$1048576,MATCH(FmtData!$B$4+(ROW()-10),RawData!$A$2:$A$1048576,0))</f>
        <v>-0.61552499999999999</v>
      </c>
      <c r="L934">
        <f>INDEX(RawData!J$2:J$1048576,MATCH(FmtData!$B$4+(ROW()-10),RawData!$A$2:$A$1048576,0))</f>
        <v>179.9</v>
      </c>
      <c r="M934">
        <f>INDEX(RawData!K$2:K$1048576,MATCH(FmtData!$B$4+(ROW()-10),RawData!$A$2:$A$1048576,0))</f>
        <v>173.1</v>
      </c>
      <c r="N934">
        <f>INDEX(RawData!L$2:L$1048576,MATCH(FmtData!$B$4+(ROW()-10),RawData!$A$2:$A$1048576,0))</f>
        <v>22.6</v>
      </c>
      <c r="O934">
        <f>INDEX(RawData!M$2:M$1048576,MATCH(FmtData!$B$4+(ROW()-10),RawData!$A$2:$A$1048576,0))</f>
        <v>163.4</v>
      </c>
      <c r="P934">
        <f>INDEX(RawData!N$2:N$1048576,MATCH(FmtData!$B$4+(ROW()-10),RawData!$A$2:$A$1048576,0))</f>
        <v>22</v>
      </c>
      <c r="Q934">
        <f>INDEX(RawData!O$2:O$1048576,MATCH(FmtData!$B$4+(ROW()-10),RawData!$A$2:$A$1048576,0))</f>
        <v>175.2</v>
      </c>
      <c r="R934" s="8">
        <f>INDEX(RawData!P$2:P$1048576,MATCH(FmtData!$B$4+(ROW()-10),RawData!$A$2:$A$1048576,0))</f>
        <v>9.8624299999999998</v>
      </c>
      <c r="S934">
        <f>INDEX(RawData!Q$2:Q$1048576,MATCH(FmtData!$B$4+(ROW()-10),RawData!$A$2:$A$1048576,0))</f>
        <v>110.925</v>
      </c>
      <c r="T934" s="8">
        <f>INDEX(RawData!R$2:R$1048576,MATCH(FmtData!$B$4+(ROW()-10),RawData!$A$2:$A$1048576,0))</f>
        <v>1.85121</v>
      </c>
      <c r="U934" s="8">
        <f>INDEX(RawData!S$2:S$1048576,MATCH(FmtData!$B$4+(ROW()-10),RawData!$A$2:$A$1048576,0))</f>
        <v>0.71674099999999996</v>
      </c>
      <c r="V934" s="8">
        <f>INDEX(RawData!T$2:T$1048576,MATCH(FmtData!$B$4+(ROW()-10),RawData!$A$2:$A$1048576,0))</f>
        <v>0.213228</v>
      </c>
      <c r="W934" s="3">
        <f t="shared" si="291"/>
        <v>-0.52211478</v>
      </c>
      <c r="X934" s="3">
        <f t="shared" si="292"/>
        <v>-0.50180951200000001</v>
      </c>
      <c r="Y934" s="8">
        <f t="shared" si="281"/>
        <v>9.4345722600470037</v>
      </c>
      <c r="Z934" s="8">
        <f t="shared" si="282"/>
        <v>9.454877528047005</v>
      </c>
      <c r="AA934" s="8">
        <f t="shared" si="293"/>
        <v>9.4447248940470043</v>
      </c>
      <c r="AB934" s="41">
        <v>1</v>
      </c>
      <c r="AC934" s="42" t="str">
        <f t="shared" si="294"/>
        <v>Isco</v>
      </c>
      <c r="AD934" s="5">
        <f t="shared" si="300"/>
        <v>-290.56</v>
      </c>
      <c r="AE934" s="15">
        <f t="shared" si="283"/>
        <v>-127.34124217426859</v>
      </c>
      <c r="AF934" s="15">
        <f t="shared" si="284"/>
        <v>-122.6314765642253</v>
      </c>
      <c r="AG934" s="15">
        <f t="shared" si="285"/>
        <v>-124.98877196903743</v>
      </c>
      <c r="AH934" s="15">
        <f t="shared" si="295"/>
        <v>-124.98877196903743</v>
      </c>
      <c r="AI934" s="17">
        <f t="shared" si="286"/>
        <v>1.1836055010065558</v>
      </c>
      <c r="AJ934" s="17">
        <f t="shared" si="287"/>
        <v>0.93012700219402045</v>
      </c>
      <c r="AK934" s="17">
        <f t="shared" si="288"/>
        <v>0.92441445102275244</v>
      </c>
      <c r="AL934" s="17">
        <f t="shared" si="289"/>
        <v>0.92726485467463804</v>
      </c>
      <c r="AM934" s="17">
        <f t="shared" si="290"/>
        <v>0.92726485467463804</v>
      </c>
      <c r="AN934" s="17">
        <f t="shared" si="296"/>
        <v>-3.225599734971718E-4</v>
      </c>
      <c r="AO934" s="17">
        <f t="shared" si="297"/>
        <v>9.2726485467463799</v>
      </c>
      <c r="AP934" s="17">
        <f t="shared" si="298"/>
        <v>11.836055010065557</v>
      </c>
      <c r="AQ934" s="17">
        <f t="shared" si="299"/>
        <v>17.127758471692978</v>
      </c>
    </row>
    <row r="935" spans="2:43" x14ac:dyDescent="0.45">
      <c r="B935">
        <f>INDEX(RawData!$A$2:$A$1048576,MATCH(FmtData!$B$4+(ROW()-10),RawData!$A$2:$A$1048576,0))</f>
        <v>1123</v>
      </c>
      <c r="C935" s="23">
        <f>LEFT(INDEX(RawData!$B$2:$B$1048576, MATCH(FmtData!$B$4+(ROW()-10),RawData!$A$2:$A$1048576,0)),10)+MID(INDEX(RawData!$B$2:$B$1048576, MATCH(FmtData!$B$4+(ROW()-10),RawData!$A$2:$A$1048576,0)),12,8)-$B$5/24</f>
        <v>42201.154675925929</v>
      </c>
      <c r="D935" s="7">
        <f>MID(INDEX(RawData!$B$2:$B$1048576, MATCH(FmtData!$B$4+(ROW()-10),RawData!$A$2:$A$1048576,0)),12,8)+$B$5/24</f>
        <v>0.65467592592592583</v>
      </c>
      <c r="E935" s="8">
        <f>INDEX(RawData!$D$2:$D$1048576,MATCH(FmtData!$B$4+(ROW()-10),RawData!$A$2:$A$1048576,0))</f>
        <v>37.623100000000001</v>
      </c>
      <c r="F935">
        <f>INDEX(RawData!$D$2:$D$1048576,MATCH(FmtData!$B$4+(ROW()-10),RawData!$A$2:$A$1048576,0))</f>
        <v>37.623100000000001</v>
      </c>
      <c r="G935">
        <f>INDEX(RawData!E$2:E$1048576,MATCH(FmtData!$B$4+(ROW()-10),RawData!$A$2:$A$1048576,0))</f>
        <v>2490.9499999999998</v>
      </c>
      <c r="H935">
        <f>INDEX(RawData!F$2:F$1048576,MATCH(FmtData!$B$4+(ROW()-10),RawData!$A$2:$A$1048576,0))</f>
        <v>-1.0764199999999999</v>
      </c>
      <c r="I935">
        <f>INDEX(RawData!G$2:G$1048576,MATCH(FmtData!$B$4+(ROW()-10),RawData!$A$2:$A$1048576,0))</f>
        <v>-29008.1</v>
      </c>
      <c r="J935">
        <f>INDEX(RawData!H$2:H$1048576,MATCH(FmtData!$B$4+(ROW()-10),RawData!$A$2:$A$1048576,0))</f>
        <v>5.0845300000000003E-2</v>
      </c>
      <c r="K935">
        <f>INDEX(RawData!I$2:I$1048576,MATCH(FmtData!$B$4+(ROW()-10),RawData!$A$2:$A$1048576,0))</f>
        <v>-0.61495900000000003</v>
      </c>
      <c r="L935">
        <f>INDEX(RawData!J$2:J$1048576,MATCH(FmtData!$B$4+(ROW()-10),RawData!$A$2:$A$1048576,0))</f>
        <v>170.8</v>
      </c>
      <c r="M935">
        <f>INDEX(RawData!K$2:K$1048576,MATCH(FmtData!$B$4+(ROW()-10),RawData!$A$2:$A$1048576,0))</f>
        <v>176.2</v>
      </c>
      <c r="N935">
        <f>INDEX(RawData!L$2:L$1048576,MATCH(FmtData!$B$4+(ROW()-10),RawData!$A$2:$A$1048576,0))</f>
        <v>22.5</v>
      </c>
      <c r="O935">
        <f>INDEX(RawData!M$2:M$1048576,MATCH(FmtData!$B$4+(ROW()-10),RawData!$A$2:$A$1048576,0))</f>
        <v>161.6</v>
      </c>
      <c r="P935">
        <f>INDEX(RawData!N$2:N$1048576,MATCH(FmtData!$B$4+(ROW()-10),RawData!$A$2:$A$1048576,0))</f>
        <v>21.9</v>
      </c>
      <c r="Q935">
        <f>INDEX(RawData!O$2:O$1048576,MATCH(FmtData!$B$4+(ROW()-10),RawData!$A$2:$A$1048576,0))</f>
        <v>175.4</v>
      </c>
      <c r="R935" s="8">
        <f>INDEX(RawData!P$2:P$1048576,MATCH(FmtData!$B$4+(ROW()-10),RawData!$A$2:$A$1048576,0))</f>
        <v>9.8624299999999998</v>
      </c>
      <c r="S935">
        <f>INDEX(RawData!Q$2:Q$1048576,MATCH(FmtData!$B$4+(ROW()-10),RawData!$A$2:$A$1048576,0))</f>
        <v>110.925</v>
      </c>
      <c r="T935" s="8">
        <f>INDEX(RawData!R$2:R$1048576,MATCH(FmtData!$B$4+(ROW()-10),RawData!$A$2:$A$1048576,0))</f>
        <v>1.85121</v>
      </c>
      <c r="U935" s="8">
        <f>INDEX(RawData!S$2:S$1048576,MATCH(FmtData!$B$4+(ROW()-10),RawData!$A$2:$A$1048576,0))</f>
        <v>0.71692400000000001</v>
      </c>
      <c r="V935" s="8">
        <f>INDEX(RawData!T$2:T$1048576,MATCH(FmtData!$B$4+(ROW()-10),RawData!$A$2:$A$1048576,0))</f>
        <v>0.212453</v>
      </c>
      <c r="W935" s="3">
        <f t="shared" si="291"/>
        <v>-0.52257960000000014</v>
      </c>
      <c r="X935" s="3">
        <f t="shared" si="292"/>
        <v>-0.49984101200000003</v>
      </c>
      <c r="Y935" s="8">
        <f t="shared" si="281"/>
        <v>9.4341074400470042</v>
      </c>
      <c r="Z935" s="8">
        <f t="shared" si="282"/>
        <v>9.4568460280470052</v>
      </c>
      <c r="AA935" s="8">
        <f t="shared" si="293"/>
        <v>9.4454767340470056</v>
      </c>
      <c r="AB935" s="41">
        <v>1</v>
      </c>
      <c r="AC935" s="42" t="str">
        <f t="shared" si="294"/>
        <v>Isco</v>
      </c>
      <c r="AD935" s="5">
        <f t="shared" si="300"/>
        <v>-290.56</v>
      </c>
      <c r="AE935" s="15">
        <f t="shared" si="283"/>
        <v>-127.44883033819883</v>
      </c>
      <c r="AF935" s="15">
        <f t="shared" si="284"/>
        <v>-122.17386031700471</v>
      </c>
      <c r="AG935" s="15">
        <f t="shared" si="285"/>
        <v>-124.81437104029862</v>
      </c>
      <c r="AH935" s="15">
        <f t="shared" si="295"/>
        <v>-124.81437104029862</v>
      </c>
      <c r="AI935" s="17">
        <f t="shared" si="286"/>
        <v>1.1836055010065558</v>
      </c>
      <c r="AJ935" s="17">
        <f t="shared" si="287"/>
        <v>0.93025832257780683</v>
      </c>
      <c r="AK935" s="17">
        <f t="shared" si="288"/>
        <v>0.92386313878664272</v>
      </c>
      <c r="AL935" s="17">
        <f t="shared" si="289"/>
        <v>0.92705336987389964</v>
      </c>
      <c r="AM935" s="17">
        <f t="shared" si="290"/>
        <v>0.92705336987389964</v>
      </c>
      <c r="AN935" s="17">
        <f t="shared" si="296"/>
        <v>-1.0001064838838225E-5</v>
      </c>
      <c r="AO935" s="17">
        <f t="shared" si="297"/>
        <v>9.2705336987389959</v>
      </c>
      <c r="AP935" s="17">
        <f t="shared" si="298"/>
        <v>11.836055010065557</v>
      </c>
      <c r="AQ935" s="17">
        <f t="shared" si="299"/>
        <v>17.174435815868261</v>
      </c>
    </row>
    <row r="936" spans="2:43" x14ac:dyDescent="0.45">
      <c r="B936">
        <f>INDEX(RawData!$A$2:$A$1048576,MATCH(FmtData!$B$4+(ROW()-10),RawData!$A$2:$A$1048576,0))</f>
        <v>1124</v>
      </c>
      <c r="C936" s="23">
        <f>LEFT(INDEX(RawData!$B$2:$B$1048576, MATCH(FmtData!$B$4+(ROW()-10),RawData!$A$2:$A$1048576,0)),10)+MID(INDEX(RawData!$B$2:$B$1048576, MATCH(FmtData!$B$4+(ROW()-10),RawData!$A$2:$A$1048576,0)),12,8)-$B$5/24</f>
        <v>42201.155370370368</v>
      </c>
      <c r="D936" s="7">
        <f>MID(INDEX(RawData!$B$2:$B$1048576, MATCH(FmtData!$B$4+(ROW()-10),RawData!$A$2:$A$1048576,0)),12,8)+$B$5/24</f>
        <v>0.65537037037037038</v>
      </c>
      <c r="E936" s="8">
        <f>INDEX(RawData!$D$2:$D$1048576,MATCH(FmtData!$B$4+(ROW()-10),RawData!$A$2:$A$1048576,0))</f>
        <v>37.639699999999998</v>
      </c>
      <c r="F936">
        <f>INDEX(RawData!$D$2:$D$1048576,MATCH(FmtData!$B$4+(ROW()-10),RawData!$A$2:$A$1048576,0))</f>
        <v>37.639699999999998</v>
      </c>
      <c r="G936">
        <f>INDEX(RawData!E$2:E$1048576,MATCH(FmtData!$B$4+(ROW()-10),RawData!$A$2:$A$1048576,0))</f>
        <v>2499.56</v>
      </c>
      <c r="H936">
        <f>INDEX(RawData!F$2:F$1048576,MATCH(FmtData!$B$4+(ROW()-10),RawData!$A$2:$A$1048576,0))</f>
        <v>-1.0764199999999999</v>
      </c>
      <c r="I936">
        <f>INDEX(RawData!G$2:G$1048576,MATCH(FmtData!$B$4+(ROW()-10),RawData!$A$2:$A$1048576,0))</f>
        <v>-29008.1</v>
      </c>
      <c r="J936">
        <f>INDEX(RawData!H$2:H$1048576,MATCH(FmtData!$B$4+(ROW()-10),RawData!$A$2:$A$1048576,0))</f>
        <v>5.0845300000000003E-2</v>
      </c>
      <c r="K936">
        <f>INDEX(RawData!I$2:I$1048576,MATCH(FmtData!$B$4+(ROW()-10),RawData!$A$2:$A$1048576,0))</f>
        <v>-0.61552499999999999</v>
      </c>
      <c r="L936">
        <f>INDEX(RawData!J$2:J$1048576,MATCH(FmtData!$B$4+(ROW()-10),RawData!$A$2:$A$1048576,0))</f>
        <v>163.6</v>
      </c>
      <c r="M936">
        <f>INDEX(RawData!K$2:K$1048576,MATCH(FmtData!$B$4+(ROW()-10),RawData!$A$2:$A$1048576,0))</f>
        <v>178.5</v>
      </c>
      <c r="N936">
        <f>INDEX(RawData!L$2:L$1048576,MATCH(FmtData!$B$4+(ROW()-10),RawData!$A$2:$A$1048576,0))</f>
        <v>22.5</v>
      </c>
      <c r="O936">
        <f>INDEX(RawData!M$2:M$1048576,MATCH(FmtData!$B$4+(ROW()-10),RawData!$A$2:$A$1048576,0))</f>
        <v>156.6</v>
      </c>
      <c r="P936">
        <f>INDEX(RawData!N$2:N$1048576,MATCH(FmtData!$B$4+(ROW()-10),RawData!$A$2:$A$1048576,0))</f>
        <v>21.9</v>
      </c>
      <c r="Q936">
        <f>INDEX(RawData!O$2:O$1048576,MATCH(FmtData!$B$4+(ROW()-10),RawData!$A$2:$A$1048576,0))</f>
        <v>175.5</v>
      </c>
      <c r="R936" s="8">
        <f>INDEX(RawData!P$2:P$1048576,MATCH(FmtData!$B$4+(ROW()-10),RawData!$A$2:$A$1048576,0))</f>
        <v>9.8624299999999998</v>
      </c>
      <c r="S936">
        <f>INDEX(RawData!Q$2:Q$1048576,MATCH(FmtData!$B$4+(ROW()-10),RawData!$A$2:$A$1048576,0))</f>
        <v>110.925</v>
      </c>
      <c r="T936" s="8">
        <f>INDEX(RawData!R$2:R$1048576,MATCH(FmtData!$B$4+(ROW()-10),RawData!$A$2:$A$1048576,0))</f>
        <v>1.85121</v>
      </c>
      <c r="U936" s="8">
        <f>INDEX(RawData!S$2:S$1048576,MATCH(FmtData!$B$4+(ROW()-10),RawData!$A$2:$A$1048576,0))</f>
        <v>0.71710600000000002</v>
      </c>
      <c r="V936" s="8">
        <f>INDEX(RawData!T$2:T$1048576,MATCH(FmtData!$B$4+(ROW()-10),RawData!$A$2:$A$1048576,0))</f>
        <v>0.21226700000000001</v>
      </c>
      <c r="W936" s="3">
        <f t="shared" si="291"/>
        <v>-0.52304188000000018</v>
      </c>
      <c r="X936" s="3">
        <f t="shared" si="292"/>
        <v>-0.49936857200000007</v>
      </c>
      <c r="Y936" s="8">
        <f t="shared" si="281"/>
        <v>9.4336451600470035</v>
      </c>
      <c r="Z936" s="8">
        <f t="shared" si="282"/>
        <v>9.4573184680470046</v>
      </c>
      <c r="AA936" s="8">
        <f t="shared" si="293"/>
        <v>9.4454818140470032</v>
      </c>
      <c r="AB936" s="41">
        <v>1</v>
      </c>
      <c r="AC936" s="42" t="str">
        <f t="shared" si="294"/>
        <v>Isco</v>
      </c>
      <c r="AD936" s="5">
        <f t="shared" si="300"/>
        <v>-290.56</v>
      </c>
      <c r="AE936" s="15">
        <f t="shared" si="283"/>
        <v>-127.55582056803348</v>
      </c>
      <c r="AF936" s="15">
        <f t="shared" si="284"/>
        <v>-122.06400539430786</v>
      </c>
      <c r="AG936" s="15">
        <f t="shared" si="285"/>
        <v>-124.8131925656412</v>
      </c>
      <c r="AH936" s="15">
        <f t="shared" si="295"/>
        <v>-124.8131925656412</v>
      </c>
      <c r="AI936" s="17">
        <f t="shared" si="286"/>
        <v>1.1836055010065558</v>
      </c>
      <c r="AJ936" s="17">
        <f t="shared" si="287"/>
        <v>0.93038894991050913</v>
      </c>
      <c r="AK936" s="17">
        <f t="shared" si="288"/>
        <v>0.92373088915850288</v>
      </c>
      <c r="AL936" s="17">
        <f t="shared" si="289"/>
        <v>0.92705194114153466</v>
      </c>
      <c r="AM936" s="17">
        <f t="shared" si="290"/>
        <v>0.92705194114153466</v>
      </c>
      <c r="AN936" s="17">
        <f t="shared" si="296"/>
        <v>2.6432024538891596E-5</v>
      </c>
      <c r="AO936" s="17">
        <f t="shared" si="297"/>
        <v>9.2705194114153464</v>
      </c>
      <c r="AP936" s="17">
        <f t="shared" si="298"/>
        <v>11.836055010065557</v>
      </c>
      <c r="AQ936" s="17">
        <f t="shared" si="299"/>
        <v>17.23379946924333</v>
      </c>
    </row>
    <row r="937" spans="2:43" x14ac:dyDescent="0.45">
      <c r="B937">
        <f>INDEX(RawData!$A$2:$A$1048576,MATCH(FmtData!$B$4+(ROW()-10),RawData!$A$2:$A$1048576,0))</f>
        <v>1125</v>
      </c>
      <c r="C937" s="23">
        <f>LEFT(INDEX(RawData!$B$2:$B$1048576, MATCH(FmtData!$B$4+(ROW()-10),RawData!$A$2:$A$1048576,0)),10)+MID(INDEX(RawData!$B$2:$B$1048576, MATCH(FmtData!$B$4+(ROW()-10),RawData!$A$2:$A$1048576,0)),12,8)-$B$5/24</f>
        <v>42201.156076388892</v>
      </c>
      <c r="D937" s="7">
        <f>MID(INDEX(RawData!$B$2:$B$1048576, MATCH(FmtData!$B$4+(ROW()-10),RawData!$A$2:$A$1048576,0)),12,8)+$B$5/24</f>
        <v>0.65607638888888897</v>
      </c>
      <c r="E937" s="8">
        <f>INDEX(RawData!$D$2:$D$1048576,MATCH(FmtData!$B$4+(ROW()-10),RawData!$A$2:$A$1048576,0))</f>
        <v>37.656399999999998</v>
      </c>
      <c r="F937">
        <f>INDEX(RawData!$D$2:$D$1048576,MATCH(FmtData!$B$4+(ROW()-10),RawData!$A$2:$A$1048576,0))</f>
        <v>37.656399999999998</v>
      </c>
      <c r="G937">
        <f>INDEX(RawData!E$2:E$1048576,MATCH(FmtData!$B$4+(ROW()-10),RawData!$A$2:$A$1048576,0))</f>
        <v>2502.33</v>
      </c>
      <c r="H937">
        <f>INDEX(RawData!F$2:F$1048576,MATCH(FmtData!$B$4+(ROW()-10),RawData!$A$2:$A$1048576,0))</f>
        <v>-1.0764199999999999</v>
      </c>
      <c r="I937">
        <f>INDEX(RawData!G$2:G$1048576,MATCH(FmtData!$B$4+(ROW()-10),RawData!$A$2:$A$1048576,0))</f>
        <v>-29008.1</v>
      </c>
      <c r="J937">
        <f>INDEX(RawData!H$2:H$1048576,MATCH(FmtData!$B$4+(ROW()-10),RawData!$A$2:$A$1048576,0))</f>
        <v>5.0826799999999998E-2</v>
      </c>
      <c r="K937">
        <f>INDEX(RawData!I$2:I$1048576,MATCH(FmtData!$B$4+(ROW()-10),RawData!$A$2:$A$1048576,0))</f>
        <v>-0.61552499999999999</v>
      </c>
      <c r="L937">
        <f>INDEX(RawData!J$2:J$1048576,MATCH(FmtData!$B$4+(ROW()-10),RawData!$A$2:$A$1048576,0))</f>
        <v>161.19999999999999</v>
      </c>
      <c r="M937">
        <f>INDEX(RawData!K$2:K$1048576,MATCH(FmtData!$B$4+(ROW()-10),RawData!$A$2:$A$1048576,0))</f>
        <v>173</v>
      </c>
      <c r="N937">
        <f>INDEX(RawData!L$2:L$1048576,MATCH(FmtData!$B$4+(ROW()-10),RawData!$A$2:$A$1048576,0))</f>
        <v>22.5</v>
      </c>
      <c r="O937">
        <f>INDEX(RawData!M$2:M$1048576,MATCH(FmtData!$B$4+(ROW()-10),RawData!$A$2:$A$1048576,0))</f>
        <v>153.30000000000001</v>
      </c>
      <c r="P937">
        <f>INDEX(RawData!N$2:N$1048576,MATCH(FmtData!$B$4+(ROW()-10),RawData!$A$2:$A$1048576,0))</f>
        <v>21.9</v>
      </c>
      <c r="Q937">
        <f>INDEX(RawData!O$2:O$1048576,MATCH(FmtData!$B$4+(ROW()-10),RawData!$A$2:$A$1048576,0))</f>
        <v>175.5</v>
      </c>
      <c r="R937" s="8">
        <f>INDEX(RawData!P$2:P$1048576,MATCH(FmtData!$B$4+(ROW()-10),RawData!$A$2:$A$1048576,0))</f>
        <v>9.8624299999999998</v>
      </c>
      <c r="S937">
        <f>INDEX(RawData!Q$2:Q$1048576,MATCH(FmtData!$B$4+(ROW()-10),RawData!$A$2:$A$1048576,0))</f>
        <v>110.925</v>
      </c>
      <c r="T937" s="8">
        <f>INDEX(RawData!R$2:R$1048576,MATCH(FmtData!$B$4+(ROW()-10),RawData!$A$2:$A$1048576,0))</f>
        <v>1.85121</v>
      </c>
      <c r="U937" s="8">
        <f>INDEX(RawData!S$2:S$1048576,MATCH(FmtData!$B$4+(ROW()-10),RawData!$A$2:$A$1048576,0))</f>
        <v>0.71683200000000002</v>
      </c>
      <c r="V937" s="8">
        <f>INDEX(RawData!T$2:T$1048576,MATCH(FmtData!$B$4+(ROW()-10),RawData!$A$2:$A$1048576,0))</f>
        <v>0.21208099999999999</v>
      </c>
      <c r="W937" s="3">
        <f t="shared" si="291"/>
        <v>-0.52234592000000013</v>
      </c>
      <c r="X937" s="3">
        <f t="shared" si="292"/>
        <v>-0.49889613199999999</v>
      </c>
      <c r="Y937" s="8">
        <f t="shared" si="281"/>
        <v>9.4343411200470051</v>
      </c>
      <c r="Z937" s="8">
        <f t="shared" si="282"/>
        <v>9.457790908047004</v>
      </c>
      <c r="AA937" s="8">
        <f t="shared" si="293"/>
        <v>9.4460660140470054</v>
      </c>
      <c r="AB937" s="41">
        <v>1</v>
      </c>
      <c r="AC937" s="42" t="str">
        <f t="shared" si="294"/>
        <v>Isco</v>
      </c>
      <c r="AD937" s="5">
        <f t="shared" si="300"/>
        <v>-290.56</v>
      </c>
      <c r="AE937" s="15">
        <f t="shared" si="283"/>
        <v>-127.3947435624051</v>
      </c>
      <c r="AF937" s="15">
        <f t="shared" si="284"/>
        <v>-121.95414000993253</v>
      </c>
      <c r="AG937" s="15">
        <f t="shared" si="285"/>
        <v>-124.67765992150146</v>
      </c>
      <c r="AH937" s="15">
        <f t="shared" si="295"/>
        <v>-124.67765992150146</v>
      </c>
      <c r="AI937" s="17">
        <f t="shared" si="286"/>
        <v>1.1836055010065558</v>
      </c>
      <c r="AJ937" s="17">
        <f t="shared" si="287"/>
        <v>0.93019230049386536</v>
      </c>
      <c r="AK937" s="17">
        <f t="shared" si="288"/>
        <v>0.92359866479865904</v>
      </c>
      <c r="AL937" s="17">
        <f t="shared" si="289"/>
        <v>0.92688765652131322</v>
      </c>
      <c r="AM937" s="17">
        <f t="shared" si="290"/>
        <v>0.92688765652131322</v>
      </c>
      <c r="AN937" s="17">
        <f t="shared" si="296"/>
        <v>3.0109907753017584E-4</v>
      </c>
      <c r="AO937" s="17">
        <f t="shared" si="297"/>
        <v>9.268876565213132</v>
      </c>
      <c r="AP937" s="17">
        <f t="shared" si="298"/>
        <v>11.836055010065557</v>
      </c>
      <c r="AQ937" s="17">
        <f t="shared" si="299"/>
        <v>17.252897880375613</v>
      </c>
    </row>
    <row r="938" spans="2:43" x14ac:dyDescent="0.45">
      <c r="B938">
        <f>INDEX(RawData!$A$2:$A$1048576,MATCH(FmtData!$B$4+(ROW()-10),RawData!$A$2:$A$1048576,0))</f>
        <v>1126</v>
      </c>
      <c r="C938" s="23">
        <f>LEFT(INDEX(RawData!$B$2:$B$1048576, MATCH(FmtData!$B$4+(ROW()-10),RawData!$A$2:$A$1048576,0)),10)+MID(INDEX(RawData!$B$2:$B$1048576, MATCH(FmtData!$B$4+(ROW()-10),RawData!$A$2:$A$1048576,0)),12,8)-$B$5/24</f>
        <v>42201.156759259262</v>
      </c>
      <c r="D938" s="7">
        <f>MID(INDEX(RawData!$B$2:$B$1048576, MATCH(FmtData!$B$4+(ROW()-10),RawData!$A$2:$A$1048576,0)),12,8)+$B$5/24</f>
        <v>0.65675925925925926</v>
      </c>
      <c r="E938" s="8">
        <f>INDEX(RawData!$D$2:$D$1048576,MATCH(FmtData!$B$4+(ROW()-10),RawData!$A$2:$A$1048576,0))</f>
        <v>37.672899999999998</v>
      </c>
      <c r="F938">
        <f>INDEX(RawData!$D$2:$D$1048576,MATCH(FmtData!$B$4+(ROW()-10),RawData!$A$2:$A$1048576,0))</f>
        <v>37.672899999999998</v>
      </c>
      <c r="G938">
        <f>INDEX(RawData!E$2:E$1048576,MATCH(FmtData!$B$4+(ROW()-10),RawData!$A$2:$A$1048576,0))</f>
        <v>2493.7199999999998</v>
      </c>
      <c r="H938">
        <f>INDEX(RawData!F$2:F$1048576,MATCH(FmtData!$B$4+(ROW()-10),RawData!$A$2:$A$1048576,0))</f>
        <v>-1.0764199999999999</v>
      </c>
      <c r="I938">
        <f>INDEX(RawData!G$2:G$1048576,MATCH(FmtData!$B$4+(ROW()-10),RawData!$A$2:$A$1048576,0))</f>
        <v>-29008.1</v>
      </c>
      <c r="J938">
        <f>INDEX(RawData!H$2:H$1048576,MATCH(FmtData!$B$4+(ROW()-10),RawData!$A$2:$A$1048576,0))</f>
        <v>5.0845300000000003E-2</v>
      </c>
      <c r="K938">
        <f>INDEX(RawData!I$2:I$1048576,MATCH(FmtData!$B$4+(ROW()-10),RawData!$A$2:$A$1048576,0))</f>
        <v>-0.61495900000000003</v>
      </c>
      <c r="L938">
        <f>INDEX(RawData!J$2:J$1048576,MATCH(FmtData!$B$4+(ROW()-10),RawData!$A$2:$A$1048576,0))</f>
        <v>171.2</v>
      </c>
      <c r="M938">
        <f>INDEX(RawData!K$2:K$1048576,MATCH(FmtData!$B$4+(ROW()-10),RawData!$A$2:$A$1048576,0))</f>
        <v>170.6</v>
      </c>
      <c r="N938">
        <f>INDEX(RawData!L$2:L$1048576,MATCH(FmtData!$B$4+(ROW()-10),RawData!$A$2:$A$1048576,0))</f>
        <v>22.5</v>
      </c>
      <c r="O938">
        <f>INDEX(RawData!M$2:M$1048576,MATCH(FmtData!$B$4+(ROW()-10),RawData!$A$2:$A$1048576,0))</f>
        <v>155.1</v>
      </c>
      <c r="P938">
        <f>INDEX(RawData!N$2:N$1048576,MATCH(FmtData!$B$4+(ROW()-10),RawData!$A$2:$A$1048576,0))</f>
        <v>21.9</v>
      </c>
      <c r="Q938">
        <f>INDEX(RawData!O$2:O$1048576,MATCH(FmtData!$B$4+(ROW()-10),RawData!$A$2:$A$1048576,0))</f>
        <v>175.4</v>
      </c>
      <c r="R938" s="8">
        <f>INDEX(RawData!P$2:P$1048576,MATCH(FmtData!$B$4+(ROW()-10),RawData!$A$2:$A$1048576,0))</f>
        <v>9.8624299999999998</v>
      </c>
      <c r="S938">
        <f>INDEX(RawData!Q$2:Q$1048576,MATCH(FmtData!$B$4+(ROW()-10),RawData!$A$2:$A$1048576,0))</f>
        <v>110.925</v>
      </c>
      <c r="T938" s="8">
        <f>INDEX(RawData!R$2:R$1048576,MATCH(FmtData!$B$4+(ROW()-10),RawData!$A$2:$A$1048576,0))</f>
        <v>1.85121</v>
      </c>
      <c r="U938" s="8">
        <f>INDEX(RawData!S$2:S$1048576,MATCH(FmtData!$B$4+(ROW()-10),RawData!$A$2:$A$1048576,0))</f>
        <v>0.71664899999999998</v>
      </c>
      <c r="V938" s="8">
        <f>INDEX(RawData!T$2:T$1048576,MATCH(FmtData!$B$4+(ROW()-10),RawData!$A$2:$A$1048576,0))</f>
        <v>0.21195700000000001</v>
      </c>
      <c r="W938" s="3">
        <f t="shared" si="291"/>
        <v>-0.52188109999999999</v>
      </c>
      <c r="X938" s="3">
        <f t="shared" si="292"/>
        <v>-0.49858117200000007</v>
      </c>
      <c r="Y938" s="8">
        <f t="shared" si="281"/>
        <v>9.4348059400470046</v>
      </c>
      <c r="Z938" s="8">
        <f t="shared" si="282"/>
        <v>9.4581058680470047</v>
      </c>
      <c r="AA938" s="8">
        <f t="shared" si="293"/>
        <v>9.4464559040470046</v>
      </c>
      <c r="AB938" s="41">
        <v>1</v>
      </c>
      <c r="AC938" s="42" t="str">
        <f t="shared" si="294"/>
        <v>Isco</v>
      </c>
      <c r="AD938" s="5">
        <f t="shared" si="300"/>
        <v>-290.56</v>
      </c>
      <c r="AE938" s="15">
        <f t="shared" si="283"/>
        <v>-127.28715031904426</v>
      </c>
      <c r="AF938" s="15">
        <f t="shared" si="284"/>
        <v>-121.88089060805976</v>
      </c>
      <c r="AG938" s="15">
        <f t="shared" si="285"/>
        <v>-124.58719772287634</v>
      </c>
      <c r="AH938" s="15">
        <f t="shared" si="295"/>
        <v>-124.58719772287634</v>
      </c>
      <c r="AI938" s="17">
        <f t="shared" si="286"/>
        <v>1.1836055010065558</v>
      </c>
      <c r="AJ938" s="17">
        <f t="shared" si="287"/>
        <v>0.93006099255006713</v>
      </c>
      <c r="AK938" s="17">
        <f t="shared" si="288"/>
        <v>0.92351052926038824</v>
      </c>
      <c r="AL938" s="17">
        <f t="shared" si="289"/>
        <v>0.92677803601569142</v>
      </c>
      <c r="AM938" s="17">
        <f t="shared" si="290"/>
        <v>0.92677803601569142</v>
      </c>
      <c r="AN938" s="17">
        <f t="shared" si="296"/>
        <v>4.1071958315197499E-4</v>
      </c>
      <c r="AO938" s="17">
        <f t="shared" si="297"/>
        <v>9.2677803601569142</v>
      </c>
      <c r="AP938" s="17">
        <f t="shared" si="298"/>
        <v>11.836055010065557</v>
      </c>
      <c r="AQ938" s="17">
        <f t="shared" si="299"/>
        <v>17.193534227000541</v>
      </c>
    </row>
    <row r="939" spans="2:43" x14ac:dyDescent="0.45">
      <c r="B939">
        <f>INDEX(RawData!$A$2:$A$1048576,MATCH(FmtData!$B$4+(ROW()-10),RawData!$A$2:$A$1048576,0))</f>
        <v>1127</v>
      </c>
      <c r="C939" s="23">
        <f>LEFT(INDEX(RawData!$B$2:$B$1048576, MATCH(FmtData!$B$4+(ROW()-10),RawData!$A$2:$A$1048576,0)),10)+MID(INDEX(RawData!$B$2:$B$1048576, MATCH(FmtData!$B$4+(ROW()-10),RawData!$A$2:$A$1048576,0)),12,8)-$B$5/24</f>
        <v>42201.157453703701</v>
      </c>
      <c r="D939" s="7">
        <f>MID(INDEX(RawData!$B$2:$B$1048576, MATCH(FmtData!$B$4+(ROW()-10),RawData!$A$2:$A$1048576,0)),12,8)+$B$5/24</f>
        <v>0.6574537037037036</v>
      </c>
      <c r="E939" s="8">
        <f>INDEX(RawData!$D$2:$D$1048576,MATCH(FmtData!$B$4+(ROW()-10),RawData!$A$2:$A$1048576,0))</f>
        <v>37.689399999999999</v>
      </c>
      <c r="F939">
        <f>INDEX(RawData!$D$2:$D$1048576,MATCH(FmtData!$B$4+(ROW()-10),RawData!$A$2:$A$1048576,0))</f>
        <v>37.689399999999999</v>
      </c>
      <c r="G939">
        <f>INDEX(RawData!E$2:E$1048576,MATCH(FmtData!$B$4+(ROW()-10),RawData!$A$2:$A$1048576,0))</f>
        <v>2478.33</v>
      </c>
      <c r="H939">
        <f>INDEX(RawData!F$2:F$1048576,MATCH(FmtData!$B$4+(ROW()-10),RawData!$A$2:$A$1048576,0))</f>
        <v>-1.0764199999999999</v>
      </c>
      <c r="I939">
        <f>INDEX(RawData!G$2:G$1048576,MATCH(FmtData!$B$4+(ROW()-10),RawData!$A$2:$A$1048576,0))</f>
        <v>-29008.1</v>
      </c>
      <c r="J939">
        <f>INDEX(RawData!H$2:H$1048576,MATCH(FmtData!$B$4+(ROW()-10),RawData!$A$2:$A$1048576,0))</f>
        <v>5.0826799999999998E-2</v>
      </c>
      <c r="K939">
        <f>INDEX(RawData!I$2:I$1048576,MATCH(FmtData!$B$4+(ROW()-10),RawData!$A$2:$A$1048576,0))</f>
        <v>-0.61477000000000004</v>
      </c>
      <c r="L939">
        <f>INDEX(RawData!J$2:J$1048576,MATCH(FmtData!$B$4+(ROW()-10),RawData!$A$2:$A$1048576,0))</f>
        <v>226</v>
      </c>
      <c r="M939">
        <f>INDEX(RawData!K$2:K$1048576,MATCH(FmtData!$B$4+(ROW()-10),RawData!$A$2:$A$1048576,0))</f>
        <v>174.6</v>
      </c>
      <c r="N939">
        <f>INDEX(RawData!L$2:L$1048576,MATCH(FmtData!$B$4+(ROW()-10),RawData!$A$2:$A$1048576,0))</f>
        <v>22.6</v>
      </c>
      <c r="O939">
        <f>INDEX(RawData!M$2:M$1048576,MATCH(FmtData!$B$4+(ROW()-10),RawData!$A$2:$A$1048576,0))</f>
        <v>171.5</v>
      </c>
      <c r="P939">
        <f>INDEX(RawData!N$2:N$1048576,MATCH(FmtData!$B$4+(ROW()-10),RawData!$A$2:$A$1048576,0))</f>
        <v>21.9</v>
      </c>
      <c r="Q939">
        <f>INDEX(RawData!O$2:O$1048576,MATCH(FmtData!$B$4+(ROW()-10),RawData!$A$2:$A$1048576,0))</f>
        <v>175.2</v>
      </c>
      <c r="R939" s="8">
        <f>INDEX(RawData!P$2:P$1048576,MATCH(FmtData!$B$4+(ROW()-10),RawData!$A$2:$A$1048576,0))</f>
        <v>9.8624299999999998</v>
      </c>
      <c r="S939">
        <f>INDEX(RawData!Q$2:Q$1048576,MATCH(FmtData!$B$4+(ROW()-10),RawData!$A$2:$A$1048576,0))</f>
        <v>110.925</v>
      </c>
      <c r="T939" s="8">
        <f>INDEX(RawData!R$2:R$1048576,MATCH(FmtData!$B$4+(ROW()-10),RawData!$A$2:$A$1048576,0))</f>
        <v>1.85121</v>
      </c>
      <c r="U939" s="8">
        <f>INDEX(RawData!S$2:S$1048576,MATCH(FmtData!$B$4+(ROW()-10),RawData!$A$2:$A$1048576,0))</f>
        <v>0.71674099999999996</v>
      </c>
      <c r="V939" s="8">
        <f>INDEX(RawData!T$2:T$1048576,MATCH(FmtData!$B$4+(ROW()-10),RawData!$A$2:$A$1048576,0))</f>
        <v>0.212453</v>
      </c>
      <c r="W939" s="3">
        <f t="shared" si="291"/>
        <v>-0.52211478</v>
      </c>
      <c r="X939" s="3">
        <f t="shared" si="292"/>
        <v>-0.49984101200000003</v>
      </c>
      <c r="Y939" s="8">
        <f t="shared" si="281"/>
        <v>9.4345722600470037</v>
      </c>
      <c r="Z939" s="8">
        <f t="shared" si="282"/>
        <v>9.4568460280470052</v>
      </c>
      <c r="AA939" s="8">
        <f t="shared" si="293"/>
        <v>9.4457091440470045</v>
      </c>
      <c r="AB939" s="41">
        <v>1</v>
      </c>
      <c r="AC939" s="42" t="str">
        <f t="shared" si="294"/>
        <v>Isco</v>
      </c>
      <c r="AD939" s="5">
        <f t="shared" si="300"/>
        <v>-290.56</v>
      </c>
      <c r="AE939" s="15">
        <f t="shared" si="283"/>
        <v>-127.34124217426859</v>
      </c>
      <c r="AF939" s="15">
        <f t="shared" si="284"/>
        <v>-122.17386031700471</v>
      </c>
      <c r="AG939" s="15">
        <f t="shared" si="285"/>
        <v>-124.76045458796341</v>
      </c>
      <c r="AH939" s="15">
        <f t="shared" si="295"/>
        <v>-124.76045458796341</v>
      </c>
      <c r="AI939" s="17">
        <f t="shared" si="286"/>
        <v>1.1836055010065558</v>
      </c>
      <c r="AJ939" s="17">
        <f t="shared" si="287"/>
        <v>0.93012700219402045</v>
      </c>
      <c r="AK939" s="17">
        <f t="shared" si="288"/>
        <v>0.92386313878664272</v>
      </c>
      <c r="AL939" s="17">
        <f t="shared" si="289"/>
        <v>0.92698800837667739</v>
      </c>
      <c r="AM939" s="17">
        <f t="shared" si="290"/>
        <v>0.92698800837667739</v>
      </c>
      <c r="AN939" s="17">
        <f t="shared" si="296"/>
        <v>2.2039641987348091E-4</v>
      </c>
      <c r="AO939" s="17">
        <f t="shared" si="297"/>
        <v>9.2698800837667736</v>
      </c>
      <c r="AP939" s="17">
        <f t="shared" si="298"/>
        <v>11.836055010065557</v>
      </c>
      <c r="AQ939" s="17">
        <f t="shared" si="299"/>
        <v>17.087424282117581</v>
      </c>
    </row>
    <row r="940" spans="2:43" x14ac:dyDescent="0.45">
      <c r="B940">
        <f>INDEX(RawData!$A$2:$A$1048576,MATCH(FmtData!$B$4+(ROW()-10),RawData!$A$2:$A$1048576,0))</f>
        <v>1128</v>
      </c>
      <c r="C940" s="23">
        <f>LEFT(INDEX(RawData!$B$2:$B$1048576, MATCH(FmtData!$B$4+(ROW()-10),RawData!$A$2:$A$1048576,0)),10)+MID(INDEX(RawData!$B$2:$B$1048576, MATCH(FmtData!$B$4+(ROW()-10),RawData!$A$2:$A$1048576,0)),12,8)-$B$5/24</f>
        <v>42201.158148148148</v>
      </c>
      <c r="D940" s="7">
        <f>MID(INDEX(RawData!$B$2:$B$1048576, MATCH(FmtData!$B$4+(ROW()-10),RawData!$A$2:$A$1048576,0)),12,8)+$B$5/24</f>
        <v>0.65814814814814815</v>
      </c>
      <c r="E940" s="8">
        <f>INDEX(RawData!$D$2:$D$1048576,MATCH(FmtData!$B$4+(ROW()-10),RawData!$A$2:$A$1048576,0))</f>
        <v>37.706000000000003</v>
      </c>
      <c r="F940">
        <f>INDEX(RawData!$D$2:$D$1048576,MATCH(FmtData!$B$4+(ROW()-10),RawData!$A$2:$A$1048576,0))</f>
        <v>37.706000000000003</v>
      </c>
      <c r="G940">
        <f>INDEX(RawData!E$2:E$1048576,MATCH(FmtData!$B$4+(ROW()-10),RawData!$A$2:$A$1048576,0))</f>
        <v>2487.87</v>
      </c>
      <c r="H940">
        <f>INDEX(RawData!F$2:F$1048576,MATCH(FmtData!$B$4+(ROW()-10),RawData!$A$2:$A$1048576,0))</f>
        <v>-1.0764199999999999</v>
      </c>
      <c r="I940">
        <f>INDEX(RawData!G$2:G$1048576,MATCH(FmtData!$B$4+(ROW()-10),RawData!$A$2:$A$1048576,0))</f>
        <v>-29008.1</v>
      </c>
      <c r="J940">
        <f>INDEX(RawData!H$2:H$1048576,MATCH(FmtData!$B$4+(ROW()-10),RawData!$A$2:$A$1048576,0))</f>
        <v>5.0826799999999998E-2</v>
      </c>
      <c r="K940">
        <f>INDEX(RawData!I$2:I$1048576,MATCH(FmtData!$B$4+(ROW()-10),RawData!$A$2:$A$1048576,0))</f>
        <v>-0.61533599999999999</v>
      </c>
      <c r="L940">
        <f>INDEX(RawData!J$2:J$1048576,MATCH(FmtData!$B$4+(ROW()-10),RawData!$A$2:$A$1048576,0))</f>
        <v>180.4</v>
      </c>
      <c r="M940">
        <f>INDEX(RawData!K$2:K$1048576,MATCH(FmtData!$B$4+(ROW()-10),RawData!$A$2:$A$1048576,0))</f>
        <v>178.3</v>
      </c>
      <c r="N940">
        <f>INDEX(RawData!L$2:L$1048576,MATCH(FmtData!$B$4+(ROW()-10),RawData!$A$2:$A$1048576,0))</f>
        <v>22.6</v>
      </c>
      <c r="O940">
        <f>INDEX(RawData!M$2:M$1048576,MATCH(FmtData!$B$4+(ROW()-10),RawData!$A$2:$A$1048576,0))</f>
        <v>163.19999999999999</v>
      </c>
      <c r="P940">
        <f>INDEX(RawData!N$2:N$1048576,MATCH(FmtData!$B$4+(ROW()-10),RawData!$A$2:$A$1048576,0))</f>
        <v>22</v>
      </c>
      <c r="Q940">
        <f>INDEX(RawData!O$2:O$1048576,MATCH(FmtData!$B$4+(ROW()-10),RawData!$A$2:$A$1048576,0))</f>
        <v>175.2</v>
      </c>
      <c r="R940" s="8">
        <f>INDEX(RawData!P$2:P$1048576,MATCH(FmtData!$B$4+(ROW()-10),RawData!$A$2:$A$1048576,0))</f>
        <v>9.8624299999999998</v>
      </c>
      <c r="S940">
        <f>INDEX(RawData!Q$2:Q$1048576,MATCH(FmtData!$B$4+(ROW()-10),RawData!$A$2:$A$1048576,0))</f>
        <v>110.925</v>
      </c>
      <c r="T940" s="8">
        <f>INDEX(RawData!R$2:R$1048576,MATCH(FmtData!$B$4+(ROW()-10),RawData!$A$2:$A$1048576,0))</f>
        <v>1.85121</v>
      </c>
      <c r="U940" s="8">
        <f>INDEX(RawData!S$2:S$1048576,MATCH(FmtData!$B$4+(ROW()-10),RawData!$A$2:$A$1048576,0))</f>
        <v>0.71701499999999996</v>
      </c>
      <c r="V940" s="8">
        <f>INDEX(RawData!T$2:T$1048576,MATCH(FmtData!$B$4+(ROW()-10),RawData!$A$2:$A$1048576,0))</f>
        <v>0.21254600000000001</v>
      </c>
      <c r="W940" s="3">
        <f t="shared" si="291"/>
        <v>-0.52281073999999994</v>
      </c>
      <c r="X940" s="3">
        <f t="shared" si="292"/>
        <v>-0.50007723200000009</v>
      </c>
      <c r="Y940" s="8">
        <f t="shared" si="281"/>
        <v>9.4338763000470038</v>
      </c>
      <c r="Z940" s="8">
        <f t="shared" si="282"/>
        <v>9.4566098080470038</v>
      </c>
      <c r="AA940" s="8">
        <f t="shared" si="293"/>
        <v>9.4452430540470047</v>
      </c>
      <c r="AB940" s="41">
        <v>1</v>
      </c>
      <c r="AC940" s="42" t="str">
        <f t="shared" si="294"/>
        <v>Isco</v>
      </c>
      <c r="AD940" s="5">
        <f t="shared" si="300"/>
        <v>-290.56</v>
      </c>
      <c r="AE940" s="15">
        <f t="shared" si="283"/>
        <v>-127.50232670223409</v>
      </c>
      <c r="AF940" s="15">
        <f t="shared" si="284"/>
        <v>-122.22878385537933</v>
      </c>
      <c r="AG940" s="15">
        <f t="shared" si="285"/>
        <v>-124.86857956857443</v>
      </c>
      <c r="AH940" s="15">
        <f t="shared" si="295"/>
        <v>-124.86857956857443</v>
      </c>
      <c r="AI940" s="17">
        <f t="shared" si="286"/>
        <v>1.1836055010065558</v>
      </c>
      <c r="AJ940" s="17">
        <f t="shared" si="287"/>
        <v>0.9303236331838739</v>
      </c>
      <c r="AK940" s="17">
        <f t="shared" si="288"/>
        <v>0.92392927307821227</v>
      </c>
      <c r="AL940" s="17">
        <f t="shared" si="289"/>
        <v>0.92711909474001286</v>
      </c>
      <c r="AM940" s="17">
        <f t="shared" si="290"/>
        <v>0.92711909474001286</v>
      </c>
      <c r="AN940" s="17">
        <f t="shared" si="296"/>
        <v>1.6612589005016165E-4</v>
      </c>
      <c r="AO940" s="17">
        <f t="shared" si="297"/>
        <v>9.2711909474001288</v>
      </c>
      <c r="AP940" s="17">
        <f t="shared" si="298"/>
        <v>11.836055010065557</v>
      </c>
      <c r="AQ940" s="17">
        <f t="shared" si="299"/>
        <v>17.153200037425151</v>
      </c>
    </row>
    <row r="941" spans="2:43" x14ac:dyDescent="0.45">
      <c r="B941">
        <f>INDEX(RawData!$A$2:$A$1048576,MATCH(FmtData!$B$4+(ROW()-10),RawData!$A$2:$A$1048576,0))</f>
        <v>1129</v>
      </c>
      <c r="C941" s="23">
        <f>LEFT(INDEX(RawData!$B$2:$B$1048576, MATCH(FmtData!$B$4+(ROW()-10),RawData!$A$2:$A$1048576,0)),10)+MID(INDEX(RawData!$B$2:$B$1048576, MATCH(FmtData!$B$4+(ROW()-10),RawData!$A$2:$A$1048576,0)),12,8)-$B$5/24</f>
        <v>42201.158842592595</v>
      </c>
      <c r="D941" s="7">
        <f>MID(INDEX(RawData!$B$2:$B$1048576, MATCH(FmtData!$B$4+(ROW()-10),RawData!$A$2:$A$1048576,0)),12,8)+$B$5/24</f>
        <v>0.6588425925925927</v>
      </c>
      <c r="E941" s="8">
        <f>INDEX(RawData!$D$2:$D$1048576,MATCH(FmtData!$B$4+(ROW()-10),RawData!$A$2:$A$1048576,0))</f>
        <v>37.7226</v>
      </c>
      <c r="F941">
        <f>INDEX(RawData!$D$2:$D$1048576,MATCH(FmtData!$B$4+(ROW()-10),RawData!$A$2:$A$1048576,0))</f>
        <v>37.7226</v>
      </c>
      <c r="G941">
        <f>INDEX(RawData!E$2:E$1048576,MATCH(FmtData!$B$4+(ROW()-10),RawData!$A$2:$A$1048576,0))</f>
        <v>2498.64</v>
      </c>
      <c r="H941">
        <f>INDEX(RawData!F$2:F$1048576,MATCH(FmtData!$B$4+(ROW()-10),RawData!$A$2:$A$1048576,0))</f>
        <v>-1.0764199999999999</v>
      </c>
      <c r="I941">
        <f>INDEX(RawData!G$2:G$1048576,MATCH(FmtData!$B$4+(ROW()-10),RawData!$A$2:$A$1048576,0))</f>
        <v>-29008.1</v>
      </c>
      <c r="J941">
        <f>INDEX(RawData!H$2:H$1048576,MATCH(FmtData!$B$4+(ROW()-10),RawData!$A$2:$A$1048576,0))</f>
        <v>5.0845300000000003E-2</v>
      </c>
      <c r="K941">
        <f>INDEX(RawData!I$2:I$1048576,MATCH(FmtData!$B$4+(ROW()-10),RawData!$A$2:$A$1048576,0))</f>
        <v>-0.61514800000000003</v>
      </c>
      <c r="L941">
        <f>INDEX(RawData!J$2:J$1048576,MATCH(FmtData!$B$4+(ROW()-10),RawData!$A$2:$A$1048576,0))</f>
        <v>170.5</v>
      </c>
      <c r="M941">
        <f>INDEX(RawData!K$2:K$1048576,MATCH(FmtData!$B$4+(ROW()-10),RawData!$A$2:$A$1048576,0))</f>
        <v>174.1</v>
      </c>
      <c r="N941">
        <f>INDEX(RawData!L$2:L$1048576,MATCH(FmtData!$B$4+(ROW()-10),RawData!$A$2:$A$1048576,0))</f>
        <v>22.6</v>
      </c>
      <c r="O941">
        <f>INDEX(RawData!M$2:M$1048576,MATCH(FmtData!$B$4+(ROW()-10),RawData!$A$2:$A$1048576,0))</f>
        <v>161.6</v>
      </c>
      <c r="P941">
        <f>INDEX(RawData!N$2:N$1048576,MATCH(FmtData!$B$4+(ROW()-10),RawData!$A$2:$A$1048576,0))</f>
        <v>22</v>
      </c>
      <c r="Q941">
        <f>INDEX(RawData!O$2:O$1048576,MATCH(FmtData!$B$4+(ROW()-10),RawData!$A$2:$A$1048576,0))</f>
        <v>175.4</v>
      </c>
      <c r="R941" s="8">
        <f>INDEX(RawData!P$2:P$1048576,MATCH(FmtData!$B$4+(ROW()-10),RawData!$A$2:$A$1048576,0))</f>
        <v>9.8624299999999998</v>
      </c>
      <c r="S941">
        <f>INDEX(RawData!Q$2:Q$1048576,MATCH(FmtData!$B$4+(ROW()-10),RawData!$A$2:$A$1048576,0))</f>
        <v>110.925</v>
      </c>
      <c r="T941" s="8">
        <f>INDEX(RawData!R$2:R$1048576,MATCH(FmtData!$B$4+(ROW()-10),RawData!$A$2:$A$1048576,0))</f>
        <v>1.85121</v>
      </c>
      <c r="U941" s="8">
        <f>INDEX(RawData!S$2:S$1048576,MATCH(FmtData!$B$4+(ROW()-10),RawData!$A$2:$A$1048576,0))</f>
        <v>0.71710600000000002</v>
      </c>
      <c r="V941" s="8">
        <f>INDEX(RawData!T$2:T$1048576,MATCH(FmtData!$B$4+(ROW()-10),RawData!$A$2:$A$1048576,0))</f>
        <v>0.211864</v>
      </c>
      <c r="W941" s="3">
        <f t="shared" si="291"/>
        <v>-0.52304188000000018</v>
      </c>
      <c r="X941" s="3">
        <f t="shared" si="292"/>
        <v>-0.49834495200000001</v>
      </c>
      <c r="Y941" s="8">
        <f t="shared" si="281"/>
        <v>9.4336451600470035</v>
      </c>
      <c r="Z941" s="8">
        <f t="shared" si="282"/>
        <v>9.4583420880470044</v>
      </c>
      <c r="AA941" s="8">
        <f t="shared" si="293"/>
        <v>9.4459936240470039</v>
      </c>
      <c r="AB941" s="41">
        <v>1</v>
      </c>
      <c r="AC941" s="42" t="str">
        <f t="shared" si="294"/>
        <v>Isco</v>
      </c>
      <c r="AD941" s="5">
        <f t="shared" si="300"/>
        <v>-290.56</v>
      </c>
      <c r="AE941" s="15">
        <f t="shared" si="283"/>
        <v>-127.55582056803348</v>
      </c>
      <c r="AF941" s="15">
        <f t="shared" si="284"/>
        <v>-121.82595050509894</v>
      </c>
      <c r="AG941" s="15">
        <f t="shared" si="285"/>
        <v>-124.69445505121769</v>
      </c>
      <c r="AH941" s="15">
        <f t="shared" si="295"/>
        <v>-124.69445505121769</v>
      </c>
      <c r="AI941" s="17">
        <f t="shared" si="286"/>
        <v>1.1836055010065558</v>
      </c>
      <c r="AJ941" s="17">
        <f t="shared" si="287"/>
        <v>0.93038894991050913</v>
      </c>
      <c r="AK941" s="17">
        <f t="shared" si="288"/>
        <v>0.92344443497376638</v>
      </c>
      <c r="AL941" s="17">
        <f t="shared" si="289"/>
        <v>0.92690801141918289</v>
      </c>
      <c r="AM941" s="17">
        <f t="shared" si="290"/>
        <v>0.92690801141918289</v>
      </c>
      <c r="AN941" s="17">
        <f t="shared" si="296"/>
        <v>1.6857576759854442E-4</v>
      </c>
      <c r="AO941" s="17">
        <f t="shared" si="297"/>
        <v>9.2690801141918282</v>
      </c>
      <c r="AP941" s="17">
        <f t="shared" si="298"/>
        <v>11.836055010065557</v>
      </c>
      <c r="AQ941" s="17">
        <f t="shared" si="299"/>
        <v>17.22745631464344</v>
      </c>
    </row>
    <row r="942" spans="2:43" x14ac:dyDescent="0.45">
      <c r="B942">
        <f>INDEX(RawData!$A$2:$A$1048576,MATCH(FmtData!$B$4+(ROW()-10),RawData!$A$2:$A$1048576,0))</f>
        <v>1130</v>
      </c>
      <c r="C942" s="23">
        <f>LEFT(INDEX(RawData!$B$2:$B$1048576, MATCH(FmtData!$B$4+(ROW()-10),RawData!$A$2:$A$1048576,0)),10)+MID(INDEX(RawData!$B$2:$B$1048576, MATCH(FmtData!$B$4+(ROW()-10),RawData!$A$2:$A$1048576,0)),12,8)-$B$5/24</f>
        <v>42201.159537037034</v>
      </c>
      <c r="D942" s="7">
        <f>MID(INDEX(RawData!$B$2:$B$1048576, MATCH(FmtData!$B$4+(ROW()-10),RawData!$A$2:$A$1048576,0)),12,8)+$B$5/24</f>
        <v>0.65953703703703703</v>
      </c>
      <c r="E942" s="8">
        <f>INDEX(RawData!$D$2:$D$1048576,MATCH(FmtData!$B$4+(ROW()-10),RawData!$A$2:$A$1048576,0))</f>
        <v>37.739400000000003</v>
      </c>
      <c r="F942">
        <f>INDEX(RawData!$D$2:$D$1048576,MATCH(FmtData!$B$4+(ROW()-10),RawData!$A$2:$A$1048576,0))</f>
        <v>37.739400000000003</v>
      </c>
      <c r="G942">
        <f>INDEX(RawData!E$2:E$1048576,MATCH(FmtData!$B$4+(ROW()-10),RawData!$A$2:$A$1048576,0))</f>
        <v>2505.1</v>
      </c>
      <c r="H942">
        <f>INDEX(RawData!F$2:F$1048576,MATCH(FmtData!$B$4+(ROW()-10),RawData!$A$2:$A$1048576,0))</f>
        <v>-1.0764199999999999</v>
      </c>
      <c r="I942">
        <f>INDEX(RawData!G$2:G$1048576,MATCH(FmtData!$B$4+(ROW()-10),RawData!$A$2:$A$1048576,0))</f>
        <v>-29008.1</v>
      </c>
      <c r="J942">
        <f>INDEX(RawData!H$2:H$1048576,MATCH(FmtData!$B$4+(ROW()-10),RawData!$A$2:$A$1048576,0))</f>
        <v>5.0845300000000003E-2</v>
      </c>
      <c r="K942">
        <f>INDEX(RawData!I$2:I$1048576,MATCH(FmtData!$B$4+(ROW()-10),RawData!$A$2:$A$1048576,0))</f>
        <v>-0.61477000000000004</v>
      </c>
      <c r="L942">
        <f>INDEX(RawData!J$2:J$1048576,MATCH(FmtData!$B$4+(ROW()-10),RawData!$A$2:$A$1048576,0))</f>
        <v>163.4</v>
      </c>
      <c r="M942">
        <f>INDEX(RawData!K$2:K$1048576,MATCH(FmtData!$B$4+(ROW()-10),RawData!$A$2:$A$1048576,0))</f>
        <v>169.6</v>
      </c>
      <c r="N942">
        <f>INDEX(RawData!L$2:L$1048576,MATCH(FmtData!$B$4+(ROW()-10),RawData!$A$2:$A$1048576,0))</f>
        <v>22.6</v>
      </c>
      <c r="O942">
        <f>INDEX(RawData!M$2:M$1048576,MATCH(FmtData!$B$4+(ROW()-10),RawData!$A$2:$A$1048576,0))</f>
        <v>157.1</v>
      </c>
      <c r="P942">
        <f>INDEX(RawData!N$2:N$1048576,MATCH(FmtData!$B$4+(ROW()-10),RawData!$A$2:$A$1048576,0))</f>
        <v>22</v>
      </c>
      <c r="Q942">
        <f>INDEX(RawData!O$2:O$1048576,MATCH(FmtData!$B$4+(ROW()-10),RawData!$A$2:$A$1048576,0))</f>
        <v>175.5</v>
      </c>
      <c r="R942" s="8">
        <f>INDEX(RawData!P$2:P$1048576,MATCH(FmtData!$B$4+(ROW()-10),RawData!$A$2:$A$1048576,0))</f>
        <v>9.8624299999999998</v>
      </c>
      <c r="S942">
        <f>INDEX(RawData!Q$2:Q$1048576,MATCH(FmtData!$B$4+(ROW()-10),RawData!$A$2:$A$1048576,0))</f>
        <v>110.925</v>
      </c>
      <c r="T942" s="8">
        <f>INDEX(RawData!R$2:R$1048576,MATCH(FmtData!$B$4+(ROW()-10),RawData!$A$2:$A$1048576,0))</f>
        <v>1.85121</v>
      </c>
      <c r="U942" s="8">
        <f>INDEX(RawData!S$2:S$1048576,MATCH(FmtData!$B$4+(ROW()-10),RawData!$A$2:$A$1048576,0))</f>
        <v>0.71750199999999997</v>
      </c>
      <c r="V942" s="8">
        <f>INDEX(RawData!T$2:T$1048576,MATCH(FmtData!$B$4+(ROW()-10),RawData!$A$2:$A$1048576,0))</f>
        <v>0.212174</v>
      </c>
      <c r="W942" s="3">
        <f t="shared" si="291"/>
        <v>-0.52404771999999999</v>
      </c>
      <c r="X942" s="3">
        <f t="shared" si="292"/>
        <v>-0.49913235200000006</v>
      </c>
      <c r="Y942" s="8">
        <f t="shared" si="281"/>
        <v>9.432639320047004</v>
      </c>
      <c r="Z942" s="8">
        <f t="shared" si="282"/>
        <v>9.4575546880470043</v>
      </c>
      <c r="AA942" s="8">
        <f t="shared" si="293"/>
        <v>9.4450970040470033</v>
      </c>
      <c r="AB942" s="41">
        <v>1</v>
      </c>
      <c r="AC942" s="42" t="str">
        <f t="shared" si="294"/>
        <v>Isco</v>
      </c>
      <c r="AD942" s="5">
        <f t="shared" si="300"/>
        <v>-290.56</v>
      </c>
      <c r="AE942" s="15">
        <f t="shared" si="283"/>
        <v>-127.78857797231933</v>
      </c>
      <c r="AF942" s="15">
        <f t="shared" si="284"/>
        <v>-122.00907400986114</v>
      </c>
      <c r="AG942" s="15">
        <f t="shared" si="285"/>
        <v>-124.90245860058712</v>
      </c>
      <c r="AH942" s="15">
        <f t="shared" si="295"/>
        <v>-124.90245860058712</v>
      </c>
      <c r="AI942" s="17">
        <f t="shared" si="286"/>
        <v>1.1836055010065558</v>
      </c>
      <c r="AJ942" s="17">
        <f t="shared" si="287"/>
        <v>0.93067325662339673</v>
      </c>
      <c r="AK942" s="17">
        <f t="shared" si="288"/>
        <v>0.92366477382042167</v>
      </c>
      <c r="AL942" s="17">
        <f t="shared" si="289"/>
        <v>0.92716017593981692</v>
      </c>
      <c r="AM942" s="17">
        <f t="shared" si="290"/>
        <v>0.92716017593981692</v>
      </c>
      <c r="AN942" s="17">
        <f t="shared" si="296"/>
        <v>1.9543688846779261E-4</v>
      </c>
      <c r="AO942" s="17">
        <f t="shared" si="297"/>
        <v>9.2716017593981697</v>
      </c>
      <c r="AP942" s="17">
        <f t="shared" si="298"/>
        <v>11.836055010065557</v>
      </c>
      <c r="AQ942" s="17">
        <f t="shared" si="299"/>
        <v>17.271996291507893</v>
      </c>
    </row>
    <row r="943" spans="2:43" x14ac:dyDescent="0.45">
      <c r="B943">
        <f>INDEX(RawData!$A$2:$A$1048576,MATCH(FmtData!$B$4+(ROW()-10),RawData!$A$2:$A$1048576,0))</f>
        <v>1131</v>
      </c>
      <c r="C943" s="23">
        <f>LEFT(INDEX(RawData!$B$2:$B$1048576, MATCH(FmtData!$B$4+(ROW()-10),RawData!$A$2:$A$1048576,0)),10)+MID(INDEX(RawData!$B$2:$B$1048576, MATCH(FmtData!$B$4+(ROW()-10),RawData!$A$2:$A$1048576,0)),12,8)-$B$5/24</f>
        <v>42201.160243055558</v>
      </c>
      <c r="D943" s="7">
        <f>MID(INDEX(RawData!$B$2:$B$1048576, MATCH(FmtData!$B$4+(ROW()-10),RawData!$A$2:$A$1048576,0)),12,8)+$B$5/24</f>
        <v>0.66024305555555562</v>
      </c>
      <c r="E943" s="8">
        <f>INDEX(RawData!$D$2:$D$1048576,MATCH(FmtData!$B$4+(ROW()-10),RawData!$A$2:$A$1048576,0))</f>
        <v>37.755899999999997</v>
      </c>
      <c r="F943">
        <f>INDEX(RawData!$D$2:$D$1048576,MATCH(FmtData!$B$4+(ROW()-10),RawData!$A$2:$A$1048576,0))</f>
        <v>37.755899999999997</v>
      </c>
      <c r="G943">
        <f>INDEX(RawData!E$2:E$1048576,MATCH(FmtData!$B$4+(ROW()-10),RawData!$A$2:$A$1048576,0))</f>
        <v>2500.4899999999998</v>
      </c>
      <c r="H943">
        <f>INDEX(RawData!F$2:F$1048576,MATCH(FmtData!$B$4+(ROW()-10),RawData!$A$2:$A$1048576,0))</f>
        <v>-1.0764199999999999</v>
      </c>
      <c r="I943">
        <f>INDEX(RawData!G$2:G$1048576,MATCH(FmtData!$B$4+(ROW()-10),RawData!$A$2:$A$1048576,0))</f>
        <v>-29008.1</v>
      </c>
      <c r="J943">
        <f>INDEX(RawData!H$2:H$1048576,MATCH(FmtData!$B$4+(ROW()-10),RawData!$A$2:$A$1048576,0))</f>
        <v>5.0845300000000003E-2</v>
      </c>
      <c r="K943">
        <f>INDEX(RawData!I$2:I$1048576,MATCH(FmtData!$B$4+(ROW()-10),RawData!$A$2:$A$1048576,0))</f>
        <v>-0.61458100000000004</v>
      </c>
      <c r="L943">
        <f>INDEX(RawData!J$2:J$1048576,MATCH(FmtData!$B$4+(ROW()-10),RawData!$A$2:$A$1048576,0))</f>
        <v>161</v>
      </c>
      <c r="M943">
        <f>INDEX(RawData!K$2:K$1048576,MATCH(FmtData!$B$4+(ROW()-10),RawData!$A$2:$A$1048576,0))</f>
        <v>166.9</v>
      </c>
      <c r="N943">
        <f>INDEX(RawData!L$2:L$1048576,MATCH(FmtData!$B$4+(ROW()-10),RawData!$A$2:$A$1048576,0))</f>
        <v>22.6</v>
      </c>
      <c r="O943">
        <f>INDEX(RawData!M$2:M$1048576,MATCH(FmtData!$B$4+(ROW()-10),RawData!$A$2:$A$1048576,0))</f>
        <v>156.1</v>
      </c>
      <c r="P943">
        <f>INDEX(RawData!N$2:N$1048576,MATCH(FmtData!$B$4+(ROW()-10),RawData!$A$2:$A$1048576,0))</f>
        <v>22</v>
      </c>
      <c r="Q943">
        <f>INDEX(RawData!O$2:O$1048576,MATCH(FmtData!$B$4+(ROW()-10),RawData!$A$2:$A$1048576,0))</f>
        <v>175.5</v>
      </c>
      <c r="R943" s="8">
        <f>INDEX(RawData!P$2:P$1048576,MATCH(FmtData!$B$4+(ROW()-10),RawData!$A$2:$A$1048576,0))</f>
        <v>9.8507300000000004</v>
      </c>
      <c r="S943">
        <f>INDEX(RawData!Q$2:Q$1048576,MATCH(FmtData!$B$4+(ROW()-10),RawData!$A$2:$A$1048576,0))</f>
        <v>110.925</v>
      </c>
      <c r="T943" s="8">
        <f>INDEX(RawData!R$2:R$1048576,MATCH(FmtData!$B$4+(ROW()-10),RawData!$A$2:$A$1048576,0))</f>
        <v>1.85121</v>
      </c>
      <c r="U943" s="8">
        <f>INDEX(RawData!S$2:S$1048576,MATCH(FmtData!$B$4+(ROW()-10),RawData!$A$2:$A$1048576,0))</f>
        <v>0.717198</v>
      </c>
      <c r="V943" s="8">
        <f>INDEX(RawData!T$2:T$1048576,MATCH(FmtData!$B$4+(ROW()-10),RawData!$A$2:$A$1048576,0))</f>
        <v>0.211585</v>
      </c>
      <c r="W943" s="3">
        <f t="shared" si="291"/>
        <v>-0.52327556000000008</v>
      </c>
      <c r="X943" s="3">
        <f t="shared" si="292"/>
        <v>-0.49763629200000004</v>
      </c>
      <c r="Y943" s="8">
        <f t="shared" si="281"/>
        <v>9.4334114800470044</v>
      </c>
      <c r="Z943" s="8">
        <f t="shared" si="282"/>
        <v>9.4590507480470052</v>
      </c>
      <c r="AA943" s="8">
        <f t="shared" si="293"/>
        <v>9.4462311140470057</v>
      </c>
      <c r="AB943" s="41">
        <v>1</v>
      </c>
      <c r="AC943" s="42" t="str">
        <f t="shared" si="294"/>
        <v>Isco</v>
      </c>
      <c r="AD943" s="5">
        <f t="shared" si="300"/>
        <v>-290.56</v>
      </c>
      <c r="AE943" s="15">
        <f t="shared" si="283"/>
        <v>-127.60989973900382</v>
      </c>
      <c r="AF943" s="15">
        <f t="shared" si="284"/>
        <v>-121.66111450183485</v>
      </c>
      <c r="AG943" s="15">
        <f t="shared" si="285"/>
        <v>-124.63935432182575</v>
      </c>
      <c r="AH943" s="15">
        <f t="shared" si="295"/>
        <v>-124.63935432182575</v>
      </c>
      <c r="AI943" s="17">
        <f t="shared" si="286"/>
        <v>1.1836055010065558</v>
      </c>
      <c r="AJ943" s="17">
        <f t="shared" si="287"/>
        <v>0.93045499062592818</v>
      </c>
      <c r="AK943" s="17">
        <f t="shared" si="288"/>
        <v>0.92324618999369501</v>
      </c>
      <c r="AL943" s="17">
        <f t="shared" si="289"/>
        <v>0.92684123530212981</v>
      </c>
      <c r="AM943" s="17">
        <f t="shared" si="290"/>
        <v>0.92684123530212981</v>
      </c>
      <c r="AN943" s="17">
        <f t="shared" si="296"/>
        <v>1.6534511480603697E-4</v>
      </c>
      <c r="AO943" s="17">
        <f t="shared" si="297"/>
        <v>9.2684123530212972</v>
      </c>
      <c r="AP943" s="17">
        <f t="shared" si="298"/>
        <v>11.836055010065557</v>
      </c>
      <c r="AQ943" s="17">
        <f t="shared" si="299"/>
        <v>17.240211571175831</v>
      </c>
    </row>
    <row r="944" spans="2:43" x14ac:dyDescent="0.45">
      <c r="B944">
        <f>INDEX(RawData!$A$2:$A$1048576,MATCH(FmtData!$B$4+(ROW()-10),RawData!$A$2:$A$1048576,0))</f>
        <v>1132</v>
      </c>
      <c r="C944" s="23">
        <f>LEFT(INDEX(RawData!$B$2:$B$1048576, MATCH(FmtData!$B$4+(ROW()-10),RawData!$A$2:$A$1048576,0)),10)+MID(INDEX(RawData!$B$2:$B$1048576, MATCH(FmtData!$B$4+(ROW()-10),RawData!$A$2:$A$1048576,0)),12,8)-$B$5/24</f>
        <v>42201.160925925928</v>
      </c>
      <c r="D944" s="7">
        <f>MID(INDEX(RawData!$B$2:$B$1048576, MATCH(FmtData!$B$4+(ROW()-10),RawData!$A$2:$A$1048576,0)),12,8)+$B$5/24</f>
        <v>0.66092592592592592</v>
      </c>
      <c r="E944" s="8">
        <f>INDEX(RawData!$D$2:$D$1048576,MATCH(FmtData!$B$4+(ROW()-10),RawData!$A$2:$A$1048576,0))</f>
        <v>37.772500000000001</v>
      </c>
      <c r="F944">
        <f>INDEX(RawData!$D$2:$D$1048576,MATCH(FmtData!$B$4+(ROW()-10),RawData!$A$2:$A$1048576,0))</f>
        <v>37.772500000000001</v>
      </c>
      <c r="G944">
        <f>INDEX(RawData!E$2:E$1048576,MATCH(FmtData!$B$4+(ROW()-10),RawData!$A$2:$A$1048576,0))</f>
        <v>2486.9499999999998</v>
      </c>
      <c r="H944">
        <f>INDEX(RawData!F$2:F$1048576,MATCH(FmtData!$B$4+(ROW()-10),RawData!$A$2:$A$1048576,0))</f>
        <v>-1.0764199999999999</v>
      </c>
      <c r="I944">
        <f>INDEX(RawData!G$2:G$1048576,MATCH(FmtData!$B$4+(ROW()-10),RawData!$A$2:$A$1048576,0))</f>
        <v>-29008.1</v>
      </c>
      <c r="J944">
        <f>INDEX(RawData!H$2:H$1048576,MATCH(FmtData!$B$4+(ROW()-10),RawData!$A$2:$A$1048576,0))</f>
        <v>5.0845300000000003E-2</v>
      </c>
      <c r="K944">
        <f>INDEX(RawData!I$2:I$1048576,MATCH(FmtData!$B$4+(ROW()-10),RawData!$A$2:$A$1048576,0))</f>
        <v>-0.61533599999999999</v>
      </c>
      <c r="L944">
        <f>INDEX(RawData!J$2:J$1048576,MATCH(FmtData!$B$4+(ROW()-10),RawData!$A$2:$A$1048576,0))</f>
        <v>171.9</v>
      </c>
      <c r="M944">
        <f>INDEX(RawData!K$2:K$1048576,MATCH(FmtData!$B$4+(ROW()-10),RawData!$A$2:$A$1048576,0))</f>
        <v>165.1</v>
      </c>
      <c r="N944">
        <f>INDEX(RawData!L$2:L$1048576,MATCH(FmtData!$B$4+(ROW()-10),RawData!$A$2:$A$1048576,0))</f>
        <v>22.6</v>
      </c>
      <c r="O944">
        <f>INDEX(RawData!M$2:M$1048576,MATCH(FmtData!$B$4+(ROW()-10),RawData!$A$2:$A$1048576,0))</f>
        <v>153.5</v>
      </c>
      <c r="P944">
        <f>INDEX(RawData!N$2:N$1048576,MATCH(FmtData!$B$4+(ROW()-10),RawData!$A$2:$A$1048576,0))</f>
        <v>22</v>
      </c>
      <c r="Q944">
        <f>INDEX(RawData!O$2:O$1048576,MATCH(FmtData!$B$4+(ROW()-10),RawData!$A$2:$A$1048576,0))</f>
        <v>175.3</v>
      </c>
      <c r="R944" s="8">
        <f>INDEX(RawData!P$2:P$1048576,MATCH(FmtData!$B$4+(ROW()-10),RawData!$A$2:$A$1048576,0))</f>
        <v>9.8624299999999998</v>
      </c>
      <c r="S944">
        <f>INDEX(RawData!Q$2:Q$1048576,MATCH(FmtData!$B$4+(ROW()-10),RawData!$A$2:$A$1048576,0))</f>
        <v>110.925</v>
      </c>
      <c r="T944" s="8">
        <f>INDEX(RawData!R$2:R$1048576,MATCH(FmtData!$B$4+(ROW()-10),RawData!$A$2:$A$1048576,0))</f>
        <v>1.85121</v>
      </c>
      <c r="U944" s="8">
        <f>INDEX(RawData!S$2:S$1048576,MATCH(FmtData!$B$4+(ROW()-10),RawData!$A$2:$A$1048576,0))</f>
        <v>0.71701499999999996</v>
      </c>
      <c r="V944" s="8">
        <f>INDEX(RawData!T$2:T$1048576,MATCH(FmtData!$B$4+(ROW()-10),RawData!$A$2:$A$1048576,0))</f>
        <v>0.21226700000000001</v>
      </c>
      <c r="W944" s="3">
        <f t="shared" si="291"/>
        <v>-0.52281073999999994</v>
      </c>
      <c r="X944" s="3">
        <f t="shared" si="292"/>
        <v>-0.49936857200000007</v>
      </c>
      <c r="Y944" s="8">
        <f t="shared" si="281"/>
        <v>9.4338763000470038</v>
      </c>
      <c r="Z944" s="8">
        <f t="shared" si="282"/>
        <v>9.4573184680470046</v>
      </c>
      <c r="AA944" s="8">
        <f t="shared" si="293"/>
        <v>9.4455973840470051</v>
      </c>
      <c r="AB944" s="41">
        <v>1</v>
      </c>
      <c r="AC944" s="42" t="str">
        <f t="shared" si="294"/>
        <v>Isco</v>
      </c>
      <c r="AD944" s="5">
        <f t="shared" si="300"/>
        <v>-290.56</v>
      </c>
      <c r="AE944" s="15">
        <f t="shared" si="283"/>
        <v>-127.50232670223409</v>
      </c>
      <c r="AF944" s="15">
        <f t="shared" si="284"/>
        <v>-122.06400539430786</v>
      </c>
      <c r="AG944" s="15">
        <f t="shared" si="285"/>
        <v>-124.7863819407828</v>
      </c>
      <c r="AH944" s="15">
        <f t="shared" si="295"/>
        <v>-124.7863819407828</v>
      </c>
      <c r="AI944" s="17">
        <f t="shared" si="286"/>
        <v>1.1836055010065558</v>
      </c>
      <c r="AJ944" s="17">
        <f t="shared" si="287"/>
        <v>0.9303236331838739</v>
      </c>
      <c r="AK944" s="17">
        <f t="shared" si="288"/>
        <v>0.92373088915850288</v>
      </c>
      <c r="AL944" s="17">
        <f t="shared" si="289"/>
        <v>0.92701943827421385</v>
      </c>
      <c r="AM944" s="17">
        <f t="shared" si="290"/>
        <v>0.92701943827421385</v>
      </c>
      <c r="AN944" s="17">
        <f t="shared" si="296"/>
        <v>-1.2857857278003593E-5</v>
      </c>
      <c r="AO944" s="17">
        <f t="shared" si="297"/>
        <v>9.2701943827421385</v>
      </c>
      <c r="AP944" s="17">
        <f t="shared" si="298"/>
        <v>11.836055010065557</v>
      </c>
      <c r="AQ944" s="17">
        <f t="shared" si="299"/>
        <v>17.146856882825258</v>
      </c>
    </row>
    <row r="945" spans="2:43" x14ac:dyDescent="0.45">
      <c r="B945">
        <f>INDEX(RawData!$A$2:$A$1048576,MATCH(FmtData!$B$4+(ROW()-10),RawData!$A$2:$A$1048576,0))</f>
        <v>1133</v>
      </c>
      <c r="C945" s="23">
        <f>LEFT(INDEX(RawData!$B$2:$B$1048576, MATCH(FmtData!$B$4+(ROW()-10),RawData!$A$2:$A$1048576,0)),10)+MID(INDEX(RawData!$B$2:$B$1048576, MATCH(FmtData!$B$4+(ROW()-10),RawData!$A$2:$A$1048576,0)),12,8)-$B$5/24</f>
        <v>42201.161620370367</v>
      </c>
      <c r="D945" s="7">
        <f>MID(INDEX(RawData!$B$2:$B$1048576, MATCH(FmtData!$B$4+(ROW()-10),RawData!$A$2:$A$1048576,0)),12,8)+$B$5/24</f>
        <v>0.66162037037037047</v>
      </c>
      <c r="E945" s="8">
        <f>INDEX(RawData!$D$2:$D$1048576,MATCH(FmtData!$B$4+(ROW()-10),RawData!$A$2:$A$1048576,0))</f>
        <v>37.789099999999998</v>
      </c>
      <c r="F945">
        <f>INDEX(RawData!$D$2:$D$1048576,MATCH(FmtData!$B$4+(ROW()-10),RawData!$A$2:$A$1048576,0))</f>
        <v>37.789099999999998</v>
      </c>
      <c r="G945">
        <f>INDEX(RawData!E$2:E$1048576,MATCH(FmtData!$B$4+(ROW()-10),RawData!$A$2:$A$1048576,0))</f>
        <v>2466.94</v>
      </c>
      <c r="H945">
        <f>INDEX(RawData!F$2:F$1048576,MATCH(FmtData!$B$4+(ROW()-10),RawData!$A$2:$A$1048576,0))</f>
        <v>-1.0764199999999999</v>
      </c>
      <c r="I945">
        <f>INDEX(RawData!G$2:G$1048576,MATCH(FmtData!$B$4+(ROW()-10),RawData!$A$2:$A$1048576,0))</f>
        <v>-29008.1</v>
      </c>
      <c r="J945">
        <f>INDEX(RawData!H$2:H$1048576,MATCH(FmtData!$B$4+(ROW()-10),RawData!$A$2:$A$1048576,0))</f>
        <v>5.0845300000000003E-2</v>
      </c>
      <c r="K945">
        <f>INDEX(RawData!I$2:I$1048576,MATCH(FmtData!$B$4+(ROW()-10),RawData!$A$2:$A$1048576,0))</f>
        <v>-0.61477000000000004</v>
      </c>
      <c r="L945">
        <f>INDEX(RawData!J$2:J$1048576,MATCH(FmtData!$B$4+(ROW()-10),RawData!$A$2:$A$1048576,0))</f>
        <v>222.2</v>
      </c>
      <c r="M945">
        <f>INDEX(RawData!K$2:K$1048576,MATCH(FmtData!$B$4+(ROW()-10),RawData!$A$2:$A$1048576,0))</f>
        <v>164.2</v>
      </c>
      <c r="N945">
        <f>INDEX(RawData!L$2:L$1048576,MATCH(FmtData!$B$4+(ROW()-10),RawData!$A$2:$A$1048576,0))</f>
        <v>22.6</v>
      </c>
      <c r="O945">
        <f>INDEX(RawData!M$2:M$1048576,MATCH(FmtData!$B$4+(ROW()-10),RawData!$A$2:$A$1048576,0))</f>
        <v>171.1</v>
      </c>
      <c r="P945">
        <f>INDEX(RawData!N$2:N$1048576,MATCH(FmtData!$B$4+(ROW()-10),RawData!$A$2:$A$1048576,0))</f>
        <v>22</v>
      </c>
      <c r="Q945">
        <f>INDEX(RawData!O$2:O$1048576,MATCH(FmtData!$B$4+(ROW()-10),RawData!$A$2:$A$1048576,0))</f>
        <v>175.1</v>
      </c>
      <c r="R945" s="8">
        <f>INDEX(RawData!P$2:P$1048576,MATCH(FmtData!$B$4+(ROW()-10),RawData!$A$2:$A$1048576,0))</f>
        <v>9.8624299999999998</v>
      </c>
      <c r="S945">
        <f>INDEX(RawData!Q$2:Q$1048576,MATCH(FmtData!$B$4+(ROW()-10),RawData!$A$2:$A$1048576,0))</f>
        <v>110.925</v>
      </c>
      <c r="T945" s="8">
        <f>INDEX(RawData!R$2:R$1048576,MATCH(FmtData!$B$4+(ROW()-10),RawData!$A$2:$A$1048576,0))</f>
        <v>1.85121</v>
      </c>
      <c r="U945" s="8">
        <f>INDEX(RawData!S$2:S$1048576,MATCH(FmtData!$B$4+(ROW()-10),RawData!$A$2:$A$1048576,0))</f>
        <v>0.71664899999999998</v>
      </c>
      <c r="V945" s="8">
        <f>INDEX(RawData!T$2:T$1048576,MATCH(FmtData!$B$4+(ROW()-10),RawData!$A$2:$A$1048576,0))</f>
        <v>0.21282499999999999</v>
      </c>
      <c r="W945" s="3">
        <f t="shared" si="291"/>
        <v>-0.52188109999999999</v>
      </c>
      <c r="X945" s="3">
        <f t="shared" si="292"/>
        <v>-0.50078589200000001</v>
      </c>
      <c r="Y945" s="8">
        <f t="shared" si="281"/>
        <v>9.4348059400470046</v>
      </c>
      <c r="Z945" s="8">
        <f t="shared" si="282"/>
        <v>9.4559011480470048</v>
      </c>
      <c r="AA945" s="8">
        <f t="shared" si="293"/>
        <v>9.4453535440470056</v>
      </c>
      <c r="AB945" s="41">
        <v>1</v>
      </c>
      <c r="AC945" s="42" t="str">
        <f t="shared" si="294"/>
        <v>Isco</v>
      </c>
      <c r="AD945" s="5">
        <f t="shared" si="300"/>
        <v>-290.56</v>
      </c>
      <c r="AE945" s="15">
        <f t="shared" si="283"/>
        <v>-127.28715031904426</v>
      </c>
      <c r="AF945" s="15">
        <f t="shared" si="284"/>
        <v>-122.39353877935116</v>
      </c>
      <c r="AG945" s="15">
        <f t="shared" si="285"/>
        <v>-124.84294868087602</v>
      </c>
      <c r="AH945" s="15">
        <f t="shared" si="295"/>
        <v>-124.84294868087602</v>
      </c>
      <c r="AI945" s="17">
        <f t="shared" si="286"/>
        <v>1.1836055010065558</v>
      </c>
      <c r="AJ945" s="17">
        <f t="shared" si="287"/>
        <v>0.93006099255006713</v>
      </c>
      <c r="AK945" s="17">
        <f t="shared" si="288"/>
        <v>0.92412771387198311</v>
      </c>
      <c r="AL945" s="17">
        <f t="shared" si="289"/>
        <v>0.92708801753360992</v>
      </c>
      <c r="AM945" s="17">
        <f t="shared" si="290"/>
        <v>0.92708801753360992</v>
      </c>
      <c r="AN945" s="17">
        <f t="shared" si="296"/>
        <v>3.0190067659785491E-4</v>
      </c>
      <c r="AO945" s="17">
        <f t="shared" si="297"/>
        <v>9.2708801753360994</v>
      </c>
      <c r="AP945" s="17">
        <f t="shared" si="298"/>
        <v>11.836055010065557</v>
      </c>
      <c r="AQ945" s="17">
        <f t="shared" si="299"/>
        <v>17.008893270277628</v>
      </c>
    </row>
    <row r="946" spans="2:43" x14ac:dyDescent="0.45">
      <c r="B946">
        <f>INDEX(RawData!$A$2:$A$1048576,MATCH(FmtData!$B$4+(ROW()-10),RawData!$A$2:$A$1048576,0))</f>
        <v>1134</v>
      </c>
      <c r="C946" s="23">
        <f>LEFT(INDEX(RawData!$B$2:$B$1048576, MATCH(FmtData!$B$4+(ROW()-10),RawData!$A$2:$A$1048576,0)),10)+MID(INDEX(RawData!$B$2:$B$1048576, MATCH(FmtData!$B$4+(ROW()-10),RawData!$A$2:$A$1048576,0)),12,8)-$B$5/24</f>
        <v>42201.162314814814</v>
      </c>
      <c r="D946" s="7">
        <f>MID(INDEX(RawData!$B$2:$B$1048576, MATCH(FmtData!$B$4+(ROW()-10),RawData!$A$2:$A$1048576,0)),12,8)+$B$5/24</f>
        <v>0.6623148148148148</v>
      </c>
      <c r="E946" s="8">
        <f>INDEX(RawData!$D$2:$D$1048576,MATCH(FmtData!$B$4+(ROW()-10),RawData!$A$2:$A$1048576,0))</f>
        <v>37.805900000000001</v>
      </c>
      <c r="F946">
        <f>INDEX(RawData!$D$2:$D$1048576,MATCH(FmtData!$B$4+(ROW()-10),RawData!$A$2:$A$1048576,0))</f>
        <v>37.805900000000001</v>
      </c>
      <c r="G946">
        <f>INDEX(RawData!E$2:E$1048576,MATCH(FmtData!$B$4+(ROW()-10),RawData!$A$2:$A$1048576,0))</f>
        <v>2468.79</v>
      </c>
      <c r="H946">
        <f>INDEX(RawData!F$2:F$1048576,MATCH(FmtData!$B$4+(ROW()-10),RawData!$A$2:$A$1048576,0))</f>
        <v>-1.0764199999999999</v>
      </c>
      <c r="I946">
        <f>INDEX(RawData!G$2:G$1048576,MATCH(FmtData!$B$4+(ROW()-10),RawData!$A$2:$A$1048576,0))</f>
        <v>-29008.1</v>
      </c>
      <c r="J946">
        <f>INDEX(RawData!H$2:H$1048576,MATCH(FmtData!$B$4+(ROW()-10),RawData!$A$2:$A$1048576,0))</f>
        <v>5.0845300000000003E-2</v>
      </c>
      <c r="K946">
        <f>INDEX(RawData!I$2:I$1048576,MATCH(FmtData!$B$4+(ROW()-10),RawData!$A$2:$A$1048576,0))</f>
        <v>-0.61552499999999999</v>
      </c>
      <c r="L946">
        <f>INDEX(RawData!J$2:J$1048576,MATCH(FmtData!$B$4+(ROW()-10),RawData!$A$2:$A$1048576,0))</f>
        <v>180.9</v>
      </c>
      <c r="M946">
        <f>INDEX(RawData!K$2:K$1048576,MATCH(FmtData!$B$4+(ROW()-10),RawData!$A$2:$A$1048576,0))</f>
        <v>169.8</v>
      </c>
      <c r="N946">
        <f>INDEX(RawData!L$2:L$1048576,MATCH(FmtData!$B$4+(ROW()-10),RawData!$A$2:$A$1048576,0))</f>
        <v>22.6</v>
      </c>
      <c r="O946">
        <f>INDEX(RawData!M$2:M$1048576,MATCH(FmtData!$B$4+(ROW()-10),RawData!$A$2:$A$1048576,0))</f>
        <v>162.4</v>
      </c>
      <c r="P946">
        <f>INDEX(RawData!N$2:N$1048576,MATCH(FmtData!$B$4+(ROW()-10),RawData!$A$2:$A$1048576,0))</f>
        <v>22</v>
      </c>
      <c r="Q946">
        <f>INDEX(RawData!O$2:O$1048576,MATCH(FmtData!$B$4+(ROW()-10),RawData!$A$2:$A$1048576,0))</f>
        <v>175.2</v>
      </c>
      <c r="R946" s="8">
        <f>INDEX(RawData!P$2:P$1048576,MATCH(FmtData!$B$4+(ROW()-10),RawData!$A$2:$A$1048576,0))</f>
        <v>9.8624299999999998</v>
      </c>
      <c r="S946">
        <f>INDEX(RawData!Q$2:Q$1048576,MATCH(FmtData!$B$4+(ROW()-10),RawData!$A$2:$A$1048576,0))</f>
        <v>110.925</v>
      </c>
      <c r="T946" s="8">
        <f>INDEX(RawData!R$2:R$1048576,MATCH(FmtData!$B$4+(ROW()-10),RawData!$A$2:$A$1048576,0))</f>
        <v>1.85121</v>
      </c>
      <c r="U946" s="8">
        <f>INDEX(RawData!S$2:S$1048576,MATCH(FmtData!$B$4+(ROW()-10),RawData!$A$2:$A$1048576,0))</f>
        <v>0.71701499999999996</v>
      </c>
      <c r="V946" s="8">
        <f>INDEX(RawData!T$2:T$1048576,MATCH(FmtData!$B$4+(ROW()-10),RawData!$A$2:$A$1048576,0))</f>
        <v>0.213228</v>
      </c>
      <c r="W946" s="3">
        <f t="shared" si="291"/>
        <v>-0.52281073999999994</v>
      </c>
      <c r="X946" s="3">
        <f t="shared" si="292"/>
        <v>-0.50180951200000001</v>
      </c>
      <c r="Y946" s="8">
        <f t="shared" si="281"/>
        <v>9.4338763000470038</v>
      </c>
      <c r="Z946" s="8">
        <f t="shared" si="282"/>
        <v>9.454877528047005</v>
      </c>
      <c r="AA946" s="8">
        <f t="shared" si="293"/>
        <v>9.4443769140470053</v>
      </c>
      <c r="AB946" s="41">
        <v>1</v>
      </c>
      <c r="AC946" s="42" t="str">
        <f t="shared" si="294"/>
        <v>Isco</v>
      </c>
      <c r="AD946" s="5">
        <f t="shared" si="300"/>
        <v>-290.56</v>
      </c>
      <c r="AE946" s="15">
        <f t="shared" si="283"/>
        <v>-127.50232670223409</v>
      </c>
      <c r="AF946" s="15">
        <f t="shared" si="284"/>
        <v>-122.6314765642253</v>
      </c>
      <c r="AG946" s="15">
        <f t="shared" si="285"/>
        <v>-125.06948235984134</v>
      </c>
      <c r="AH946" s="15">
        <f t="shared" si="295"/>
        <v>-125.06948235984134</v>
      </c>
      <c r="AI946" s="17">
        <f t="shared" si="286"/>
        <v>1.1836055010065558</v>
      </c>
      <c r="AJ946" s="17">
        <f t="shared" si="287"/>
        <v>0.9303236331838739</v>
      </c>
      <c r="AK946" s="17">
        <f t="shared" si="288"/>
        <v>0.92441445102275244</v>
      </c>
      <c r="AL946" s="17">
        <f t="shared" si="289"/>
        <v>0.92736275964316484</v>
      </c>
      <c r="AM946" s="17">
        <f t="shared" si="290"/>
        <v>0.92736275964316484</v>
      </c>
      <c r="AN946" s="17">
        <f t="shared" si="296"/>
        <v>-8.4685030367959158E-5</v>
      </c>
      <c r="AO946" s="17">
        <f t="shared" si="297"/>
        <v>9.2736275964316484</v>
      </c>
      <c r="AP946" s="17">
        <f t="shared" si="298"/>
        <v>11.836055010065557</v>
      </c>
      <c r="AQ946" s="17">
        <f t="shared" si="299"/>
        <v>17.021648526810019</v>
      </c>
    </row>
    <row r="947" spans="2:43" x14ac:dyDescent="0.45">
      <c r="B947">
        <f>INDEX(RawData!$A$2:$A$1048576,MATCH(FmtData!$B$4+(ROW()-10),RawData!$A$2:$A$1048576,0))</f>
        <v>1135</v>
      </c>
      <c r="C947" s="23">
        <f>LEFT(INDEX(RawData!$B$2:$B$1048576, MATCH(FmtData!$B$4+(ROW()-10),RawData!$A$2:$A$1048576,0)),10)+MID(INDEX(RawData!$B$2:$B$1048576, MATCH(FmtData!$B$4+(ROW()-10),RawData!$A$2:$A$1048576,0)),12,8)-$B$5/24</f>
        <v>42201.16300925926</v>
      </c>
      <c r="D947" s="7">
        <f>MID(INDEX(RawData!$B$2:$B$1048576, MATCH(FmtData!$B$4+(ROW()-10),RawData!$A$2:$A$1048576,0)),12,8)+$B$5/24</f>
        <v>0.66300925925925935</v>
      </c>
      <c r="E947" s="8">
        <f>INDEX(RawData!$D$2:$D$1048576,MATCH(FmtData!$B$4+(ROW()-10),RawData!$A$2:$A$1048576,0))</f>
        <v>37.822400000000002</v>
      </c>
      <c r="F947">
        <f>INDEX(RawData!$D$2:$D$1048576,MATCH(FmtData!$B$4+(ROW()-10),RawData!$A$2:$A$1048576,0))</f>
        <v>37.822400000000002</v>
      </c>
      <c r="G947">
        <f>INDEX(RawData!E$2:E$1048576,MATCH(FmtData!$B$4+(ROW()-10),RawData!$A$2:$A$1048576,0))</f>
        <v>2471.56</v>
      </c>
      <c r="H947">
        <f>INDEX(RawData!F$2:F$1048576,MATCH(FmtData!$B$4+(ROW()-10),RawData!$A$2:$A$1048576,0))</f>
        <v>-1.0764199999999999</v>
      </c>
      <c r="I947">
        <f>INDEX(RawData!G$2:G$1048576,MATCH(FmtData!$B$4+(ROW()-10),RawData!$A$2:$A$1048576,0))</f>
        <v>-29008.1</v>
      </c>
      <c r="J947">
        <f>INDEX(RawData!H$2:H$1048576,MATCH(FmtData!$B$4+(ROW()-10),RawData!$A$2:$A$1048576,0))</f>
        <v>5.0845300000000003E-2</v>
      </c>
      <c r="K947">
        <f>INDEX(RawData!I$2:I$1048576,MATCH(FmtData!$B$4+(ROW()-10),RawData!$A$2:$A$1048576,0))</f>
        <v>-0.61495900000000003</v>
      </c>
      <c r="L947">
        <f>INDEX(RawData!J$2:J$1048576,MATCH(FmtData!$B$4+(ROW()-10),RawData!$A$2:$A$1048576,0))</f>
        <v>170.8</v>
      </c>
      <c r="M947">
        <f>INDEX(RawData!K$2:K$1048576,MATCH(FmtData!$B$4+(ROW()-10),RawData!$A$2:$A$1048576,0))</f>
        <v>174.9</v>
      </c>
      <c r="N947">
        <f>INDEX(RawData!L$2:L$1048576,MATCH(FmtData!$B$4+(ROW()-10),RawData!$A$2:$A$1048576,0))</f>
        <v>22.6</v>
      </c>
      <c r="O947">
        <f>INDEX(RawData!M$2:M$1048576,MATCH(FmtData!$B$4+(ROW()-10),RawData!$A$2:$A$1048576,0))</f>
        <v>162.30000000000001</v>
      </c>
      <c r="P947">
        <f>INDEX(RawData!N$2:N$1048576,MATCH(FmtData!$B$4+(ROW()-10),RawData!$A$2:$A$1048576,0))</f>
        <v>22</v>
      </c>
      <c r="Q947">
        <f>INDEX(RawData!O$2:O$1048576,MATCH(FmtData!$B$4+(ROW()-10),RawData!$A$2:$A$1048576,0))</f>
        <v>175.3</v>
      </c>
      <c r="R947" s="8">
        <f>INDEX(RawData!P$2:P$1048576,MATCH(FmtData!$B$4+(ROW()-10),RawData!$A$2:$A$1048576,0))</f>
        <v>9.8624299999999998</v>
      </c>
      <c r="S947">
        <f>INDEX(RawData!Q$2:Q$1048576,MATCH(FmtData!$B$4+(ROW()-10),RawData!$A$2:$A$1048576,0))</f>
        <v>110.925</v>
      </c>
      <c r="T947" s="8">
        <f>INDEX(RawData!R$2:R$1048576,MATCH(FmtData!$B$4+(ROW()-10),RawData!$A$2:$A$1048576,0))</f>
        <v>1.85121</v>
      </c>
      <c r="U947" s="8">
        <f>INDEX(RawData!S$2:S$1048576,MATCH(FmtData!$B$4+(ROW()-10),RawData!$A$2:$A$1048576,0))</f>
        <v>0.71683200000000002</v>
      </c>
      <c r="V947" s="8">
        <f>INDEX(RawData!T$2:T$1048576,MATCH(FmtData!$B$4+(ROW()-10),RawData!$A$2:$A$1048576,0))</f>
        <v>0.21313499999999999</v>
      </c>
      <c r="W947" s="3">
        <f t="shared" si="291"/>
        <v>-0.52234592000000013</v>
      </c>
      <c r="X947" s="3">
        <f t="shared" si="292"/>
        <v>-0.501573292</v>
      </c>
      <c r="Y947" s="8">
        <f t="shared" si="281"/>
        <v>9.4343411200470051</v>
      </c>
      <c r="Z947" s="8">
        <f t="shared" si="282"/>
        <v>9.4551137480470047</v>
      </c>
      <c r="AA947" s="8">
        <f t="shared" si="293"/>
        <v>9.4447274340470049</v>
      </c>
      <c r="AB947" s="41">
        <v>1</v>
      </c>
      <c r="AC947" s="42" t="str">
        <f t="shared" si="294"/>
        <v>Isco</v>
      </c>
      <c r="AD947" s="5">
        <f t="shared" si="300"/>
        <v>-290.56</v>
      </c>
      <c r="AE947" s="15">
        <f t="shared" si="283"/>
        <v>-127.3947435624051</v>
      </c>
      <c r="AF947" s="15">
        <f t="shared" si="284"/>
        <v>-122.57657220278611</v>
      </c>
      <c r="AG947" s="15">
        <f t="shared" si="285"/>
        <v>-124.98818282125842</v>
      </c>
      <c r="AH947" s="15">
        <f t="shared" si="295"/>
        <v>-124.98818282125842</v>
      </c>
      <c r="AI947" s="17">
        <f t="shared" si="286"/>
        <v>1.1836055010065558</v>
      </c>
      <c r="AJ947" s="17">
        <f t="shared" si="287"/>
        <v>0.93019230049386536</v>
      </c>
      <c r="AK947" s="17">
        <f t="shared" si="288"/>
        <v>0.92434827037180423</v>
      </c>
      <c r="AL947" s="17">
        <f t="shared" si="289"/>
        <v>0.92726414009055269</v>
      </c>
      <c r="AM947" s="17">
        <f t="shared" si="290"/>
        <v>0.92726414009055269</v>
      </c>
      <c r="AN947" s="17">
        <f t="shared" si="296"/>
        <v>-1.1789630816472219E-4</v>
      </c>
      <c r="AO947" s="17">
        <f t="shared" si="297"/>
        <v>9.2726414009055276</v>
      </c>
      <c r="AP947" s="17">
        <f t="shared" si="298"/>
        <v>11.836055010065557</v>
      </c>
      <c r="AQ947" s="17">
        <f t="shared" si="299"/>
        <v>17.040746937942298</v>
      </c>
    </row>
    <row r="948" spans="2:43" x14ac:dyDescent="0.45">
      <c r="B948">
        <f>INDEX(RawData!$A$2:$A$1048576,MATCH(FmtData!$B$4+(ROW()-10),RawData!$A$2:$A$1048576,0))</f>
        <v>1136</v>
      </c>
      <c r="C948" s="23">
        <f>LEFT(INDEX(RawData!$B$2:$B$1048576, MATCH(FmtData!$B$4+(ROW()-10),RawData!$A$2:$A$1048576,0)),10)+MID(INDEX(RawData!$B$2:$B$1048576, MATCH(FmtData!$B$4+(ROW()-10),RawData!$A$2:$A$1048576,0)),12,8)-$B$5/24</f>
        <v>42201.163715277777</v>
      </c>
      <c r="D948" s="7">
        <f>MID(INDEX(RawData!$B$2:$B$1048576, MATCH(FmtData!$B$4+(ROW()-10),RawData!$A$2:$A$1048576,0)),12,8)+$B$5/24</f>
        <v>0.66371527777777772</v>
      </c>
      <c r="E948" s="8">
        <f>INDEX(RawData!$D$2:$D$1048576,MATCH(FmtData!$B$4+(ROW()-10),RawData!$A$2:$A$1048576,0))</f>
        <v>37.839100000000002</v>
      </c>
      <c r="F948">
        <f>INDEX(RawData!$D$2:$D$1048576,MATCH(FmtData!$B$4+(ROW()-10),RawData!$A$2:$A$1048576,0))</f>
        <v>37.839100000000002</v>
      </c>
      <c r="G948">
        <f>INDEX(RawData!E$2:E$1048576,MATCH(FmtData!$B$4+(ROW()-10),RawData!$A$2:$A$1048576,0))</f>
        <v>2476.48</v>
      </c>
      <c r="H948">
        <f>INDEX(RawData!F$2:F$1048576,MATCH(FmtData!$B$4+(ROW()-10),RawData!$A$2:$A$1048576,0))</f>
        <v>-1.0764199999999999</v>
      </c>
      <c r="I948">
        <f>INDEX(RawData!G$2:G$1048576,MATCH(FmtData!$B$4+(ROW()-10),RawData!$A$2:$A$1048576,0))</f>
        <v>-29008.1</v>
      </c>
      <c r="J948">
        <f>INDEX(RawData!H$2:H$1048576,MATCH(FmtData!$B$4+(ROW()-10),RawData!$A$2:$A$1048576,0))</f>
        <v>5.0845300000000003E-2</v>
      </c>
      <c r="K948">
        <f>INDEX(RawData!I$2:I$1048576,MATCH(FmtData!$B$4+(ROW()-10),RawData!$A$2:$A$1048576,0))</f>
        <v>-0.61552499999999999</v>
      </c>
      <c r="L948">
        <f>INDEX(RawData!J$2:J$1048576,MATCH(FmtData!$B$4+(ROW()-10),RawData!$A$2:$A$1048576,0))</f>
        <v>163.4</v>
      </c>
      <c r="M948">
        <f>INDEX(RawData!K$2:K$1048576,MATCH(FmtData!$B$4+(ROW()-10),RawData!$A$2:$A$1048576,0))</f>
        <v>178</v>
      </c>
      <c r="N948">
        <f>INDEX(RawData!L$2:L$1048576,MATCH(FmtData!$B$4+(ROW()-10),RawData!$A$2:$A$1048576,0))</f>
        <v>22.6</v>
      </c>
      <c r="O948">
        <f>INDEX(RawData!M$2:M$1048576,MATCH(FmtData!$B$4+(ROW()-10),RawData!$A$2:$A$1048576,0))</f>
        <v>157</v>
      </c>
      <c r="P948">
        <f>INDEX(RawData!N$2:N$1048576,MATCH(FmtData!$B$4+(ROW()-10),RawData!$A$2:$A$1048576,0))</f>
        <v>21.9</v>
      </c>
      <c r="Q948">
        <f>INDEX(RawData!O$2:O$1048576,MATCH(FmtData!$B$4+(ROW()-10),RawData!$A$2:$A$1048576,0))</f>
        <v>175.4</v>
      </c>
      <c r="R948" s="8">
        <f>INDEX(RawData!P$2:P$1048576,MATCH(FmtData!$B$4+(ROW()-10),RawData!$A$2:$A$1048576,0))</f>
        <v>9.8624299999999998</v>
      </c>
      <c r="S948">
        <f>INDEX(RawData!Q$2:Q$1048576,MATCH(FmtData!$B$4+(ROW()-10),RawData!$A$2:$A$1048576,0))</f>
        <v>110.925</v>
      </c>
      <c r="T948" s="8">
        <f>INDEX(RawData!R$2:R$1048576,MATCH(FmtData!$B$4+(ROW()-10),RawData!$A$2:$A$1048576,0))</f>
        <v>1.85121</v>
      </c>
      <c r="U948" s="8">
        <f>INDEX(RawData!S$2:S$1048576,MATCH(FmtData!$B$4+(ROW()-10),RawData!$A$2:$A$1048576,0))</f>
        <v>0.71701499999999996</v>
      </c>
      <c r="V948" s="8">
        <f>INDEX(RawData!T$2:T$1048576,MATCH(FmtData!$B$4+(ROW()-10),RawData!$A$2:$A$1048576,0))</f>
        <v>0.213228</v>
      </c>
      <c r="W948" s="3">
        <f t="shared" si="291"/>
        <v>-0.52281073999999994</v>
      </c>
      <c r="X948" s="3">
        <f t="shared" si="292"/>
        <v>-0.50180951200000001</v>
      </c>
      <c r="Y948" s="8">
        <f t="shared" si="281"/>
        <v>9.4338763000470038</v>
      </c>
      <c r="Z948" s="8">
        <f t="shared" si="282"/>
        <v>9.454877528047005</v>
      </c>
      <c r="AA948" s="8">
        <f t="shared" si="293"/>
        <v>9.4443769140470053</v>
      </c>
      <c r="AB948" s="41">
        <v>1</v>
      </c>
      <c r="AC948" s="42" t="str">
        <f t="shared" si="294"/>
        <v>Isco</v>
      </c>
      <c r="AD948" s="5">
        <f t="shared" si="300"/>
        <v>-290.56</v>
      </c>
      <c r="AE948" s="15">
        <f t="shared" si="283"/>
        <v>-127.50232670223409</v>
      </c>
      <c r="AF948" s="15">
        <f t="shared" si="284"/>
        <v>-122.6314765642253</v>
      </c>
      <c r="AG948" s="15">
        <f t="shared" si="285"/>
        <v>-125.06948235984134</v>
      </c>
      <c r="AH948" s="15">
        <f t="shared" si="295"/>
        <v>-125.06948235984134</v>
      </c>
      <c r="AI948" s="17">
        <f t="shared" si="286"/>
        <v>1.1836055010065558</v>
      </c>
      <c r="AJ948" s="17">
        <f t="shared" si="287"/>
        <v>0.9303236331838739</v>
      </c>
      <c r="AK948" s="17">
        <f t="shared" si="288"/>
        <v>0.92441445102275244</v>
      </c>
      <c r="AL948" s="17">
        <f t="shared" si="289"/>
        <v>0.92736275964316484</v>
      </c>
      <c r="AM948" s="17">
        <f t="shared" si="290"/>
        <v>0.92736275964316484</v>
      </c>
      <c r="AN948" s="17">
        <f t="shared" si="296"/>
        <v>-1.0326433124752121E-4</v>
      </c>
      <c r="AO948" s="17">
        <f t="shared" si="297"/>
        <v>9.2736275964316484</v>
      </c>
      <c r="AP948" s="17">
        <f t="shared" si="298"/>
        <v>11.836055010065557</v>
      </c>
      <c r="AQ948" s="17">
        <f t="shared" si="299"/>
        <v>17.074669025585195</v>
      </c>
    </row>
    <row r="949" spans="2:43" x14ac:dyDescent="0.45">
      <c r="B949">
        <f>INDEX(RawData!$A$2:$A$1048576,MATCH(FmtData!$B$4+(ROW()-10),RawData!$A$2:$A$1048576,0))</f>
        <v>1137</v>
      </c>
      <c r="C949" s="23">
        <f>LEFT(INDEX(RawData!$B$2:$B$1048576, MATCH(FmtData!$B$4+(ROW()-10),RawData!$A$2:$A$1048576,0)),10)+MID(INDEX(RawData!$B$2:$B$1048576, MATCH(FmtData!$B$4+(ROW()-10),RawData!$A$2:$A$1048576,0)),12,8)-$B$5/24</f>
        <v>42201.164409722223</v>
      </c>
      <c r="D949" s="7">
        <f>MID(INDEX(RawData!$B$2:$B$1048576, MATCH(FmtData!$B$4+(ROW()-10),RawData!$A$2:$A$1048576,0)),12,8)+$B$5/24</f>
        <v>0.66440972222222228</v>
      </c>
      <c r="E949" s="8">
        <f>INDEX(RawData!$D$2:$D$1048576,MATCH(FmtData!$B$4+(ROW()-10),RawData!$A$2:$A$1048576,0))</f>
        <v>37.855600000000003</v>
      </c>
      <c r="F949">
        <f>INDEX(RawData!$D$2:$D$1048576,MATCH(FmtData!$B$4+(ROW()-10),RawData!$A$2:$A$1048576,0))</f>
        <v>37.855600000000003</v>
      </c>
      <c r="G949">
        <f>INDEX(RawData!E$2:E$1048576,MATCH(FmtData!$B$4+(ROW()-10),RawData!$A$2:$A$1048576,0))</f>
        <v>2476.48</v>
      </c>
      <c r="H949">
        <f>INDEX(RawData!F$2:F$1048576,MATCH(FmtData!$B$4+(ROW()-10),RawData!$A$2:$A$1048576,0))</f>
        <v>-1.0764199999999999</v>
      </c>
      <c r="I949">
        <f>INDEX(RawData!G$2:G$1048576,MATCH(FmtData!$B$4+(ROW()-10),RawData!$A$2:$A$1048576,0))</f>
        <v>-29008.1</v>
      </c>
      <c r="J949">
        <f>INDEX(RawData!H$2:H$1048576,MATCH(FmtData!$B$4+(ROW()-10),RawData!$A$2:$A$1048576,0))</f>
        <v>5.0826799999999998E-2</v>
      </c>
      <c r="K949">
        <f>INDEX(RawData!I$2:I$1048576,MATCH(FmtData!$B$4+(ROW()-10),RawData!$A$2:$A$1048576,0))</f>
        <v>-0.61514800000000003</v>
      </c>
      <c r="L949">
        <f>INDEX(RawData!J$2:J$1048576,MATCH(FmtData!$B$4+(ROW()-10),RawData!$A$2:$A$1048576,0))</f>
        <v>174.9</v>
      </c>
      <c r="M949">
        <f>INDEX(RawData!K$2:K$1048576,MATCH(FmtData!$B$4+(ROW()-10),RawData!$A$2:$A$1048576,0))</f>
        <v>173.1</v>
      </c>
      <c r="N949">
        <f>INDEX(RawData!L$2:L$1048576,MATCH(FmtData!$B$4+(ROW()-10),RawData!$A$2:$A$1048576,0))</f>
        <v>22.6</v>
      </c>
      <c r="O949">
        <f>INDEX(RawData!M$2:M$1048576,MATCH(FmtData!$B$4+(ROW()-10),RawData!$A$2:$A$1048576,0))</f>
        <v>152.69999999999999</v>
      </c>
      <c r="P949">
        <f>INDEX(RawData!N$2:N$1048576,MATCH(FmtData!$B$4+(ROW()-10),RawData!$A$2:$A$1048576,0))</f>
        <v>21.9</v>
      </c>
      <c r="Q949">
        <f>INDEX(RawData!O$2:O$1048576,MATCH(FmtData!$B$4+(ROW()-10),RawData!$A$2:$A$1048576,0))</f>
        <v>175.4</v>
      </c>
      <c r="R949" s="8">
        <f>INDEX(RawData!P$2:P$1048576,MATCH(FmtData!$B$4+(ROW()-10),RawData!$A$2:$A$1048576,0))</f>
        <v>9.8624299999999998</v>
      </c>
      <c r="S949">
        <f>INDEX(RawData!Q$2:Q$1048576,MATCH(FmtData!$B$4+(ROW()-10),RawData!$A$2:$A$1048576,0))</f>
        <v>110.925</v>
      </c>
      <c r="T949" s="8">
        <f>INDEX(RawData!R$2:R$1048576,MATCH(FmtData!$B$4+(ROW()-10),RawData!$A$2:$A$1048576,0))</f>
        <v>1.85121</v>
      </c>
      <c r="U949" s="8">
        <f>INDEX(RawData!S$2:S$1048576,MATCH(FmtData!$B$4+(ROW()-10),RawData!$A$2:$A$1048576,0))</f>
        <v>0.71674099999999996</v>
      </c>
      <c r="V949" s="8">
        <f>INDEX(RawData!T$2:T$1048576,MATCH(FmtData!$B$4+(ROW()-10),RawData!$A$2:$A$1048576,0))</f>
        <v>0.21341499999999999</v>
      </c>
      <c r="W949" s="3">
        <f t="shared" si="291"/>
        <v>-0.52211478</v>
      </c>
      <c r="X949" s="3">
        <f t="shared" si="292"/>
        <v>-0.50228449200000003</v>
      </c>
      <c r="Y949" s="8">
        <f t="shared" si="281"/>
        <v>9.4345722600470037</v>
      </c>
      <c r="Z949" s="8">
        <f t="shared" si="282"/>
        <v>9.4544025480470051</v>
      </c>
      <c r="AA949" s="8">
        <f t="shared" si="293"/>
        <v>9.4444874040470044</v>
      </c>
      <c r="AB949" s="41">
        <v>1</v>
      </c>
      <c r="AC949" s="42" t="str">
        <f t="shared" si="294"/>
        <v>Isco</v>
      </c>
      <c r="AD949" s="5">
        <f t="shared" si="300"/>
        <v>-290.56</v>
      </c>
      <c r="AE949" s="15">
        <f t="shared" si="283"/>
        <v>-127.34124217426859</v>
      </c>
      <c r="AF949" s="15">
        <f t="shared" si="284"/>
        <v>-122.74186774187103</v>
      </c>
      <c r="AG949" s="15">
        <f t="shared" si="285"/>
        <v>-125.04385595211249</v>
      </c>
      <c r="AH949" s="15">
        <f t="shared" si="295"/>
        <v>-125.04385595211249</v>
      </c>
      <c r="AI949" s="17">
        <f t="shared" si="286"/>
        <v>1.1836055010065558</v>
      </c>
      <c r="AJ949" s="17">
        <f t="shared" si="287"/>
        <v>0.93012700219402045</v>
      </c>
      <c r="AK949" s="17">
        <f t="shared" si="288"/>
        <v>0.92454754309036435</v>
      </c>
      <c r="AL949" s="17">
        <f t="shared" si="289"/>
        <v>0.92733167153409624</v>
      </c>
      <c r="AM949" s="17">
        <f t="shared" si="290"/>
        <v>0.92733167153409624</v>
      </c>
      <c r="AN949" s="17">
        <f t="shared" si="296"/>
        <v>-2.4651160482891399E-4</v>
      </c>
      <c r="AO949" s="17">
        <f t="shared" si="297"/>
        <v>9.2733167153409628</v>
      </c>
      <c r="AP949" s="17">
        <f t="shared" si="298"/>
        <v>11.836055010065557</v>
      </c>
      <c r="AQ949" s="17">
        <f t="shared" si="299"/>
        <v>17.074669025585195</v>
      </c>
    </row>
    <row r="950" spans="2:43" x14ac:dyDescent="0.45">
      <c r="B950">
        <f>INDEX(RawData!$A$2:$A$1048576,MATCH(FmtData!$B$4+(ROW()-10),RawData!$A$2:$A$1048576,0))</f>
        <v>1138</v>
      </c>
      <c r="C950" s="23">
        <f>LEFT(INDEX(RawData!$B$2:$B$1048576, MATCH(FmtData!$B$4+(ROW()-10),RawData!$A$2:$A$1048576,0)),10)+MID(INDEX(RawData!$B$2:$B$1048576, MATCH(FmtData!$B$4+(ROW()-10),RawData!$A$2:$A$1048576,0)),12,8)-$B$5/24</f>
        <v>42201.165092592593</v>
      </c>
      <c r="D950" s="7">
        <f>MID(INDEX(RawData!$B$2:$B$1048576, MATCH(FmtData!$B$4+(ROW()-10),RawData!$A$2:$A$1048576,0)),12,8)+$B$5/24</f>
        <v>0.66509259259259257</v>
      </c>
      <c r="E950" s="8">
        <f>INDEX(RawData!$D$2:$D$1048576,MATCH(FmtData!$B$4+(ROW()-10),RawData!$A$2:$A$1048576,0))</f>
        <v>37.872199999999999</v>
      </c>
      <c r="F950">
        <f>INDEX(RawData!$D$2:$D$1048576,MATCH(FmtData!$B$4+(ROW()-10),RawData!$A$2:$A$1048576,0))</f>
        <v>37.872199999999999</v>
      </c>
      <c r="G950">
        <f>INDEX(RawData!E$2:E$1048576,MATCH(FmtData!$B$4+(ROW()-10),RawData!$A$2:$A$1048576,0))</f>
        <v>2466.94</v>
      </c>
      <c r="H950">
        <f>INDEX(RawData!F$2:F$1048576,MATCH(FmtData!$B$4+(ROW()-10),RawData!$A$2:$A$1048576,0))</f>
        <v>-1.0764199999999999</v>
      </c>
      <c r="I950">
        <f>INDEX(RawData!G$2:G$1048576,MATCH(FmtData!$B$4+(ROW()-10),RawData!$A$2:$A$1048576,0))</f>
        <v>-29008.1</v>
      </c>
      <c r="J950">
        <f>INDEX(RawData!H$2:H$1048576,MATCH(FmtData!$B$4+(ROW()-10),RawData!$A$2:$A$1048576,0))</f>
        <v>5.0845300000000003E-2</v>
      </c>
      <c r="K950">
        <f>INDEX(RawData!I$2:I$1048576,MATCH(FmtData!$B$4+(ROW()-10),RawData!$A$2:$A$1048576,0))</f>
        <v>-0.61514800000000003</v>
      </c>
      <c r="L950">
        <f>INDEX(RawData!J$2:J$1048576,MATCH(FmtData!$B$4+(ROW()-10),RawData!$A$2:$A$1048576,0))</f>
        <v>224.5</v>
      </c>
      <c r="M950">
        <f>INDEX(RawData!K$2:K$1048576,MATCH(FmtData!$B$4+(ROW()-10),RawData!$A$2:$A$1048576,0))</f>
        <v>170.7</v>
      </c>
      <c r="N950">
        <f>INDEX(RawData!L$2:L$1048576,MATCH(FmtData!$B$4+(ROW()-10),RawData!$A$2:$A$1048576,0))</f>
        <v>22.6</v>
      </c>
      <c r="O950">
        <f>INDEX(RawData!M$2:M$1048576,MATCH(FmtData!$B$4+(ROW()-10),RawData!$A$2:$A$1048576,0))</f>
        <v>173.4</v>
      </c>
      <c r="P950">
        <f>INDEX(RawData!N$2:N$1048576,MATCH(FmtData!$B$4+(ROW()-10),RawData!$A$2:$A$1048576,0))</f>
        <v>21.9</v>
      </c>
      <c r="Q950">
        <f>INDEX(RawData!O$2:O$1048576,MATCH(FmtData!$B$4+(ROW()-10),RawData!$A$2:$A$1048576,0))</f>
        <v>175.3</v>
      </c>
      <c r="R950" s="8">
        <f>INDEX(RawData!P$2:P$1048576,MATCH(FmtData!$B$4+(ROW()-10),RawData!$A$2:$A$1048576,0))</f>
        <v>9.8624299999999998</v>
      </c>
      <c r="S950">
        <f>INDEX(RawData!Q$2:Q$1048576,MATCH(FmtData!$B$4+(ROW()-10),RawData!$A$2:$A$1048576,0))</f>
        <v>110.925</v>
      </c>
      <c r="T950" s="8">
        <f>INDEX(RawData!R$2:R$1048576,MATCH(FmtData!$B$4+(ROW()-10),RawData!$A$2:$A$1048576,0))</f>
        <v>1.85121</v>
      </c>
      <c r="U950" s="8">
        <f>INDEX(RawData!S$2:S$1048576,MATCH(FmtData!$B$4+(ROW()-10),RawData!$A$2:$A$1048576,0))</f>
        <v>0.71643599999999996</v>
      </c>
      <c r="V950" s="8">
        <f>INDEX(RawData!T$2:T$1048576,MATCH(FmtData!$B$4+(ROW()-10),RawData!$A$2:$A$1048576,0))</f>
        <v>0.21313499999999999</v>
      </c>
      <c r="W950" s="3">
        <f t="shared" si="291"/>
        <v>-0.52134007999999998</v>
      </c>
      <c r="X950" s="3">
        <f t="shared" si="292"/>
        <v>-0.501573292</v>
      </c>
      <c r="Y950" s="8">
        <f t="shared" si="281"/>
        <v>9.4353469600470046</v>
      </c>
      <c r="Z950" s="8">
        <f t="shared" si="282"/>
        <v>9.4551137480470047</v>
      </c>
      <c r="AA950" s="8">
        <f t="shared" si="293"/>
        <v>9.4452303540470055</v>
      </c>
      <c r="AB950" s="41">
        <v>1</v>
      </c>
      <c r="AC950" s="42" t="str">
        <f t="shared" si="294"/>
        <v>Isco</v>
      </c>
      <c r="AD950" s="5">
        <f t="shared" si="300"/>
        <v>-290.56</v>
      </c>
      <c r="AE950" s="15">
        <f t="shared" si="283"/>
        <v>-127.16190611466709</v>
      </c>
      <c r="AF950" s="15">
        <f t="shared" si="284"/>
        <v>-122.57657220278611</v>
      </c>
      <c r="AG950" s="15">
        <f t="shared" si="285"/>
        <v>-124.8715256109989</v>
      </c>
      <c r="AH950" s="15">
        <f t="shared" si="295"/>
        <v>-124.8715256109989</v>
      </c>
      <c r="AI950" s="17">
        <f t="shared" si="286"/>
        <v>1.1836055010065558</v>
      </c>
      <c r="AJ950" s="17">
        <f t="shared" si="287"/>
        <v>0.92990818986995782</v>
      </c>
      <c r="AK950" s="17">
        <f t="shared" si="288"/>
        <v>0.92434827037180423</v>
      </c>
      <c r="AL950" s="17">
        <f t="shared" si="289"/>
        <v>0.92712266692180312</v>
      </c>
      <c r="AM950" s="17">
        <f t="shared" si="290"/>
        <v>0.92712266692180312</v>
      </c>
      <c r="AN950" s="17">
        <f t="shared" si="296"/>
        <v>-3.7506992535796257E-5</v>
      </c>
      <c r="AO950" s="17">
        <f t="shared" si="297"/>
        <v>9.2712266692180307</v>
      </c>
      <c r="AP950" s="17">
        <f t="shared" si="298"/>
        <v>11.836055010065557</v>
      </c>
      <c r="AQ950" s="17">
        <f t="shared" si="299"/>
        <v>17.008893270277628</v>
      </c>
    </row>
    <row r="951" spans="2:43" x14ac:dyDescent="0.45">
      <c r="B951">
        <f>INDEX(RawData!$A$2:$A$1048576,MATCH(FmtData!$B$4+(ROW()-10),RawData!$A$2:$A$1048576,0))</f>
        <v>1139</v>
      </c>
      <c r="C951" s="23">
        <f>LEFT(INDEX(RawData!$B$2:$B$1048576, MATCH(FmtData!$B$4+(ROW()-10),RawData!$A$2:$A$1048576,0)),10)+MID(INDEX(RawData!$B$2:$B$1048576, MATCH(FmtData!$B$4+(ROW()-10),RawData!$A$2:$A$1048576,0)),12,8)-$B$5/24</f>
        <v>42201.16578703704</v>
      </c>
      <c r="D951" s="7">
        <f>MID(INDEX(RawData!$B$2:$B$1048576, MATCH(FmtData!$B$4+(ROW()-10),RawData!$A$2:$A$1048576,0)),12,8)+$B$5/24</f>
        <v>0.66578703703703712</v>
      </c>
      <c r="E951" s="8">
        <f>INDEX(RawData!$D$2:$D$1048576,MATCH(FmtData!$B$4+(ROW()-10),RawData!$A$2:$A$1048576,0))</f>
        <v>37.8887</v>
      </c>
      <c r="F951">
        <f>INDEX(RawData!$D$2:$D$1048576,MATCH(FmtData!$B$4+(ROW()-10),RawData!$A$2:$A$1048576,0))</f>
        <v>37.8887</v>
      </c>
      <c r="G951">
        <f>INDEX(RawData!E$2:E$1048576,MATCH(FmtData!$B$4+(ROW()-10),RawData!$A$2:$A$1048576,0))</f>
        <v>2476.48</v>
      </c>
      <c r="H951">
        <f>INDEX(RawData!F$2:F$1048576,MATCH(FmtData!$B$4+(ROW()-10),RawData!$A$2:$A$1048576,0))</f>
        <v>-1.0764199999999999</v>
      </c>
      <c r="I951">
        <f>INDEX(RawData!G$2:G$1048576,MATCH(FmtData!$B$4+(ROW()-10),RawData!$A$2:$A$1048576,0))</f>
        <v>-29008.1</v>
      </c>
      <c r="J951">
        <f>INDEX(RawData!H$2:H$1048576,MATCH(FmtData!$B$4+(ROW()-10),RawData!$A$2:$A$1048576,0))</f>
        <v>5.0826799999999998E-2</v>
      </c>
      <c r="K951">
        <f>INDEX(RawData!I$2:I$1048576,MATCH(FmtData!$B$4+(ROW()-10),RawData!$A$2:$A$1048576,0))</f>
        <v>-0.61552499999999999</v>
      </c>
      <c r="L951">
        <f>INDEX(RawData!J$2:J$1048576,MATCH(FmtData!$B$4+(ROW()-10),RawData!$A$2:$A$1048576,0))</f>
        <v>177.8</v>
      </c>
      <c r="M951">
        <f>INDEX(RawData!K$2:K$1048576,MATCH(FmtData!$B$4+(ROW()-10),RawData!$A$2:$A$1048576,0))</f>
        <v>174.2</v>
      </c>
      <c r="N951">
        <f>INDEX(RawData!L$2:L$1048576,MATCH(FmtData!$B$4+(ROW()-10),RawData!$A$2:$A$1048576,0))</f>
        <v>22.5</v>
      </c>
      <c r="O951">
        <f>INDEX(RawData!M$2:M$1048576,MATCH(FmtData!$B$4+(ROW()-10),RawData!$A$2:$A$1048576,0))</f>
        <v>162.9</v>
      </c>
      <c r="P951">
        <f>INDEX(RawData!N$2:N$1048576,MATCH(FmtData!$B$4+(ROW()-10),RawData!$A$2:$A$1048576,0))</f>
        <v>21.9</v>
      </c>
      <c r="Q951">
        <f>INDEX(RawData!O$2:O$1048576,MATCH(FmtData!$B$4+(ROW()-10),RawData!$A$2:$A$1048576,0))</f>
        <v>175.4</v>
      </c>
      <c r="R951" s="8">
        <f>INDEX(RawData!P$2:P$1048576,MATCH(FmtData!$B$4+(ROW()-10),RawData!$A$2:$A$1048576,0))</f>
        <v>9.8624299999999998</v>
      </c>
      <c r="S951">
        <f>INDEX(RawData!Q$2:Q$1048576,MATCH(FmtData!$B$4+(ROW()-10),RawData!$A$2:$A$1048576,0))</f>
        <v>110.925</v>
      </c>
      <c r="T951" s="8">
        <f>INDEX(RawData!R$2:R$1048576,MATCH(FmtData!$B$4+(ROW()-10),RawData!$A$2:$A$1048576,0))</f>
        <v>1.85121</v>
      </c>
      <c r="U951" s="8">
        <f>INDEX(RawData!S$2:S$1048576,MATCH(FmtData!$B$4+(ROW()-10),RawData!$A$2:$A$1048576,0))</f>
        <v>0.71683200000000002</v>
      </c>
      <c r="V951" s="8">
        <f>INDEX(RawData!T$2:T$1048576,MATCH(FmtData!$B$4+(ROW()-10),RawData!$A$2:$A$1048576,0))</f>
        <v>0.213228</v>
      </c>
      <c r="W951" s="3">
        <f t="shared" si="291"/>
        <v>-0.52234592000000013</v>
      </c>
      <c r="X951" s="3">
        <f t="shared" si="292"/>
        <v>-0.50180951200000001</v>
      </c>
      <c r="Y951" s="8">
        <f t="shared" si="281"/>
        <v>9.4343411200470051</v>
      </c>
      <c r="Z951" s="8">
        <f t="shared" si="282"/>
        <v>9.454877528047005</v>
      </c>
      <c r="AA951" s="8">
        <f t="shared" si="293"/>
        <v>9.4446093240470042</v>
      </c>
      <c r="AB951" s="41">
        <v>1</v>
      </c>
      <c r="AC951" s="42" t="str">
        <f t="shared" si="294"/>
        <v>Isco</v>
      </c>
      <c r="AD951" s="5">
        <f t="shared" si="300"/>
        <v>-290.56</v>
      </c>
      <c r="AE951" s="15">
        <f t="shared" si="283"/>
        <v>-127.3947435624051</v>
      </c>
      <c r="AF951" s="15">
        <f t="shared" si="284"/>
        <v>-122.6314765642253</v>
      </c>
      <c r="AG951" s="15">
        <f t="shared" si="285"/>
        <v>-125.01557787348315</v>
      </c>
      <c r="AH951" s="15">
        <f t="shared" si="295"/>
        <v>-125.01557787348315</v>
      </c>
      <c r="AI951" s="17">
        <f t="shared" si="286"/>
        <v>1.1836055010065558</v>
      </c>
      <c r="AJ951" s="17">
        <f t="shared" si="287"/>
        <v>0.93019230049386536</v>
      </c>
      <c r="AK951" s="17">
        <f t="shared" si="288"/>
        <v>0.92441445102275244</v>
      </c>
      <c r="AL951" s="17">
        <f t="shared" si="289"/>
        <v>0.92729736902811688</v>
      </c>
      <c r="AM951" s="17">
        <f t="shared" si="290"/>
        <v>0.92729736902811688</v>
      </c>
      <c r="AN951" s="17">
        <f t="shared" si="296"/>
        <v>4.0566405773401204E-4</v>
      </c>
      <c r="AO951" s="17">
        <f t="shared" si="297"/>
        <v>9.2729736902811695</v>
      </c>
      <c r="AP951" s="17">
        <f t="shared" si="298"/>
        <v>11.836055010065557</v>
      </c>
      <c r="AQ951" s="17">
        <f t="shared" si="299"/>
        <v>17.074669025585195</v>
      </c>
    </row>
    <row r="952" spans="2:43" x14ac:dyDescent="0.45">
      <c r="B952">
        <f>INDEX(RawData!$A$2:$A$1048576,MATCH(FmtData!$B$4+(ROW()-10),RawData!$A$2:$A$1048576,0))</f>
        <v>1140</v>
      </c>
      <c r="C952" s="23">
        <f>LEFT(INDEX(RawData!$B$2:$B$1048576, MATCH(FmtData!$B$4+(ROW()-10),RawData!$A$2:$A$1048576,0)),10)+MID(INDEX(RawData!$B$2:$B$1048576, MATCH(FmtData!$B$4+(ROW()-10),RawData!$A$2:$A$1048576,0)),12,8)-$B$5/24</f>
        <v>42201.166481481479</v>
      </c>
      <c r="D952" s="7">
        <f>MID(INDEX(RawData!$B$2:$B$1048576, MATCH(FmtData!$B$4+(ROW()-10),RawData!$A$2:$A$1048576,0)),12,8)+$B$5/24</f>
        <v>0.66648148148148145</v>
      </c>
      <c r="E952" s="8">
        <f>INDEX(RawData!$D$2:$D$1048576,MATCH(FmtData!$B$4+(ROW()-10),RawData!$A$2:$A$1048576,0))</f>
        <v>37.905299999999997</v>
      </c>
      <c r="F952">
        <f>INDEX(RawData!$D$2:$D$1048576,MATCH(FmtData!$B$4+(ROW()-10),RawData!$A$2:$A$1048576,0))</f>
        <v>37.905299999999997</v>
      </c>
      <c r="G952">
        <f>INDEX(RawData!E$2:E$1048576,MATCH(FmtData!$B$4+(ROW()-10),RawData!$A$2:$A$1048576,0))</f>
        <v>2485.1</v>
      </c>
      <c r="H952">
        <f>INDEX(RawData!F$2:F$1048576,MATCH(FmtData!$B$4+(ROW()-10),RawData!$A$2:$A$1048576,0))</f>
        <v>-1.0764199999999999</v>
      </c>
      <c r="I952">
        <f>INDEX(RawData!G$2:G$1048576,MATCH(FmtData!$B$4+(ROW()-10),RawData!$A$2:$A$1048576,0))</f>
        <v>-29008.1</v>
      </c>
      <c r="J952">
        <f>INDEX(RawData!H$2:H$1048576,MATCH(FmtData!$B$4+(ROW()-10),RawData!$A$2:$A$1048576,0))</f>
        <v>5.0826799999999998E-2</v>
      </c>
      <c r="K952">
        <f>INDEX(RawData!I$2:I$1048576,MATCH(FmtData!$B$4+(ROW()-10),RawData!$A$2:$A$1048576,0))</f>
        <v>-0.61477000000000004</v>
      </c>
      <c r="L952">
        <f>INDEX(RawData!J$2:J$1048576,MATCH(FmtData!$B$4+(ROW()-10),RawData!$A$2:$A$1048576,0))</f>
        <v>172.3</v>
      </c>
      <c r="M952">
        <f>INDEX(RawData!K$2:K$1048576,MATCH(FmtData!$B$4+(ROW()-10),RawData!$A$2:$A$1048576,0))</f>
        <v>178</v>
      </c>
      <c r="N952">
        <f>INDEX(RawData!L$2:L$1048576,MATCH(FmtData!$B$4+(ROW()-10),RawData!$A$2:$A$1048576,0))</f>
        <v>22.6</v>
      </c>
      <c r="O952">
        <f>INDEX(RawData!M$2:M$1048576,MATCH(FmtData!$B$4+(ROW()-10),RawData!$A$2:$A$1048576,0))</f>
        <v>162.9</v>
      </c>
      <c r="P952">
        <f>INDEX(RawData!N$2:N$1048576,MATCH(FmtData!$B$4+(ROW()-10),RawData!$A$2:$A$1048576,0))</f>
        <v>21.9</v>
      </c>
      <c r="Q952">
        <f>INDEX(RawData!O$2:O$1048576,MATCH(FmtData!$B$4+(ROW()-10),RawData!$A$2:$A$1048576,0))</f>
        <v>175.5</v>
      </c>
      <c r="R952" s="8">
        <f>INDEX(RawData!P$2:P$1048576,MATCH(FmtData!$B$4+(ROW()-10),RawData!$A$2:$A$1048576,0))</f>
        <v>9.8624299999999998</v>
      </c>
      <c r="S952">
        <f>INDEX(RawData!Q$2:Q$1048576,MATCH(FmtData!$B$4+(ROW()-10),RawData!$A$2:$A$1048576,0))</f>
        <v>110.925</v>
      </c>
      <c r="T952" s="8">
        <f>INDEX(RawData!R$2:R$1048576,MATCH(FmtData!$B$4+(ROW()-10),RawData!$A$2:$A$1048576,0))</f>
        <v>1.85121</v>
      </c>
      <c r="U952" s="8">
        <f>INDEX(RawData!S$2:S$1048576,MATCH(FmtData!$B$4+(ROW()-10),RawData!$A$2:$A$1048576,0))</f>
        <v>0.71701499999999996</v>
      </c>
      <c r="V952" s="8">
        <f>INDEX(RawData!T$2:T$1048576,MATCH(FmtData!$B$4+(ROW()-10),RawData!$A$2:$A$1048576,0))</f>
        <v>0.21263899999999999</v>
      </c>
      <c r="W952" s="3">
        <f t="shared" si="291"/>
        <v>-0.52281073999999994</v>
      </c>
      <c r="X952" s="3">
        <f t="shared" si="292"/>
        <v>-0.50031345199999999</v>
      </c>
      <c r="Y952" s="8">
        <f t="shared" si="281"/>
        <v>9.4338763000470038</v>
      </c>
      <c r="Z952" s="8">
        <f t="shared" si="282"/>
        <v>9.4563735880470041</v>
      </c>
      <c r="AA952" s="8">
        <f t="shared" si="293"/>
        <v>9.445124944047004</v>
      </c>
      <c r="AB952" s="41">
        <v>1</v>
      </c>
      <c r="AC952" s="42" t="str">
        <f t="shared" si="294"/>
        <v>Isco</v>
      </c>
      <c r="AD952" s="5">
        <f t="shared" si="300"/>
        <v>-290.56</v>
      </c>
      <c r="AE952" s="15">
        <f t="shared" si="283"/>
        <v>-127.50232670223409</v>
      </c>
      <c r="AF952" s="15">
        <f t="shared" si="284"/>
        <v>-122.28370477852047</v>
      </c>
      <c r="AG952" s="15">
        <f t="shared" si="285"/>
        <v>-124.89597747170592</v>
      </c>
      <c r="AH952" s="15">
        <f t="shared" si="295"/>
        <v>-124.89597747170592</v>
      </c>
      <c r="AI952" s="17">
        <f t="shared" si="286"/>
        <v>1.1836055010065558</v>
      </c>
      <c r="AJ952" s="17">
        <f t="shared" si="287"/>
        <v>0.9303236331838739</v>
      </c>
      <c r="AK952" s="17">
        <f t="shared" si="288"/>
        <v>0.92399541368912175</v>
      </c>
      <c r="AL952" s="17">
        <f t="shared" si="289"/>
        <v>0.92715231673973098</v>
      </c>
      <c r="AM952" s="17">
        <f t="shared" si="290"/>
        <v>0.92715231673973098</v>
      </c>
      <c r="AN952" s="17">
        <f t="shared" si="296"/>
        <v>2.7333804460683009E-4</v>
      </c>
      <c r="AO952" s="17">
        <f t="shared" si="297"/>
        <v>9.2715231673973104</v>
      </c>
      <c r="AP952" s="17">
        <f t="shared" si="298"/>
        <v>11.836055010065557</v>
      </c>
      <c r="AQ952" s="17">
        <f t="shared" si="299"/>
        <v>17.134101626292868</v>
      </c>
    </row>
    <row r="953" spans="2:43" x14ac:dyDescent="0.45">
      <c r="B953">
        <f>INDEX(RawData!$A$2:$A$1048576,MATCH(FmtData!$B$4+(ROW()-10),RawData!$A$2:$A$1048576,0))</f>
        <v>1141</v>
      </c>
      <c r="C953" s="23">
        <f>LEFT(INDEX(RawData!$B$2:$B$1048576, MATCH(FmtData!$B$4+(ROW()-10),RawData!$A$2:$A$1048576,0)),10)+MID(INDEX(RawData!$B$2:$B$1048576, MATCH(FmtData!$B$4+(ROW()-10),RawData!$A$2:$A$1048576,0)),12,8)-$B$5/24</f>
        <v>42201.167175925926</v>
      </c>
      <c r="D953" s="7">
        <f>MID(INDEX(RawData!$B$2:$B$1048576, MATCH(FmtData!$B$4+(ROW()-10),RawData!$A$2:$A$1048576,0)),12,8)+$B$5/24</f>
        <v>0.66717592592592601</v>
      </c>
      <c r="E953" s="8">
        <f>INDEX(RawData!$D$2:$D$1048576,MATCH(FmtData!$B$4+(ROW()-10),RawData!$A$2:$A$1048576,0))</f>
        <v>37.921999999999997</v>
      </c>
      <c r="F953">
        <f>INDEX(RawData!$D$2:$D$1048576,MATCH(FmtData!$B$4+(ROW()-10),RawData!$A$2:$A$1048576,0))</f>
        <v>37.921999999999997</v>
      </c>
      <c r="G953">
        <f>INDEX(RawData!E$2:E$1048576,MATCH(FmtData!$B$4+(ROW()-10),RawData!$A$2:$A$1048576,0))</f>
        <v>2495.56</v>
      </c>
      <c r="H953">
        <f>INDEX(RawData!F$2:F$1048576,MATCH(FmtData!$B$4+(ROW()-10),RawData!$A$2:$A$1048576,0))</f>
        <v>-1.0764199999999999</v>
      </c>
      <c r="I953">
        <f>INDEX(RawData!G$2:G$1048576,MATCH(FmtData!$B$4+(ROW()-10),RawData!$A$2:$A$1048576,0))</f>
        <v>-29008.1</v>
      </c>
      <c r="J953">
        <f>INDEX(RawData!H$2:H$1048576,MATCH(FmtData!$B$4+(ROW()-10),RawData!$A$2:$A$1048576,0))</f>
        <v>5.0826799999999998E-2</v>
      </c>
      <c r="K953">
        <f>INDEX(RawData!I$2:I$1048576,MATCH(FmtData!$B$4+(ROW()-10),RawData!$A$2:$A$1048576,0))</f>
        <v>-0.61458100000000004</v>
      </c>
      <c r="L953">
        <f>INDEX(RawData!J$2:J$1048576,MATCH(FmtData!$B$4+(ROW()-10),RawData!$A$2:$A$1048576,0))</f>
        <v>164.1</v>
      </c>
      <c r="M953">
        <f>INDEX(RawData!K$2:K$1048576,MATCH(FmtData!$B$4+(ROW()-10),RawData!$A$2:$A$1048576,0))</f>
        <v>175.6</v>
      </c>
      <c r="N953">
        <f>INDEX(RawData!L$2:L$1048576,MATCH(FmtData!$B$4+(ROW()-10),RawData!$A$2:$A$1048576,0))</f>
        <v>22.6</v>
      </c>
      <c r="O953">
        <f>INDEX(RawData!M$2:M$1048576,MATCH(FmtData!$B$4+(ROW()-10),RawData!$A$2:$A$1048576,0))</f>
        <v>156.1</v>
      </c>
      <c r="P953">
        <f>INDEX(RawData!N$2:N$1048576,MATCH(FmtData!$B$4+(ROW()-10),RawData!$A$2:$A$1048576,0))</f>
        <v>21.9</v>
      </c>
      <c r="Q953">
        <f>INDEX(RawData!O$2:O$1048576,MATCH(FmtData!$B$4+(ROW()-10),RawData!$A$2:$A$1048576,0))</f>
        <v>175.7</v>
      </c>
      <c r="R953" s="8">
        <f>INDEX(RawData!P$2:P$1048576,MATCH(FmtData!$B$4+(ROW()-10),RawData!$A$2:$A$1048576,0))</f>
        <v>9.8624299999999998</v>
      </c>
      <c r="S953">
        <f>INDEX(RawData!Q$2:Q$1048576,MATCH(FmtData!$B$4+(ROW()-10),RawData!$A$2:$A$1048576,0))</f>
        <v>110.925</v>
      </c>
      <c r="T953" s="8">
        <f>INDEX(RawData!R$2:R$1048576,MATCH(FmtData!$B$4+(ROW()-10),RawData!$A$2:$A$1048576,0))</f>
        <v>1.85121</v>
      </c>
      <c r="U953" s="8">
        <f>INDEX(RawData!S$2:S$1048576,MATCH(FmtData!$B$4+(ROW()-10),RawData!$A$2:$A$1048576,0))</f>
        <v>0.71728899999999995</v>
      </c>
      <c r="V953" s="8">
        <f>INDEX(RawData!T$2:T$1048576,MATCH(FmtData!$B$4+(ROW()-10),RawData!$A$2:$A$1048576,0))</f>
        <v>0.21304200000000001</v>
      </c>
      <c r="W953" s="3">
        <f t="shared" si="291"/>
        <v>-0.52350669999999999</v>
      </c>
      <c r="X953" s="3">
        <f t="shared" si="292"/>
        <v>-0.50133707200000011</v>
      </c>
      <c r="Y953" s="8">
        <f t="shared" si="281"/>
        <v>9.433180340047004</v>
      </c>
      <c r="Z953" s="8">
        <f t="shared" si="282"/>
        <v>9.4553499680470043</v>
      </c>
      <c r="AA953" s="8">
        <f t="shared" si="293"/>
        <v>9.4442651540470042</v>
      </c>
      <c r="AB953" s="41">
        <v>1</v>
      </c>
      <c r="AC953" s="42" t="str">
        <f t="shared" si="294"/>
        <v>Isco</v>
      </c>
      <c r="AD953" s="5">
        <f t="shared" si="300"/>
        <v>-290.56</v>
      </c>
      <c r="AE953" s="15">
        <f t="shared" si="283"/>
        <v>-127.66338858105371</v>
      </c>
      <c r="AF953" s="15">
        <f t="shared" si="284"/>
        <v>-122.52166522650691</v>
      </c>
      <c r="AG953" s="15">
        <f t="shared" si="285"/>
        <v>-125.09540274262724</v>
      </c>
      <c r="AH953" s="15">
        <f t="shared" si="295"/>
        <v>-125.09540274262724</v>
      </c>
      <c r="AI953" s="17">
        <f t="shared" si="286"/>
        <v>1.1836055010065558</v>
      </c>
      <c r="AJ953" s="17">
        <f t="shared" si="287"/>
        <v>0.93052031966313065</v>
      </c>
      <c r="AK953" s="17">
        <f t="shared" si="288"/>
        <v>0.92428209604498346</v>
      </c>
      <c r="AL953" s="17">
        <f t="shared" si="289"/>
        <v>0.92739420650205229</v>
      </c>
      <c r="AM953" s="17">
        <f t="shared" si="290"/>
        <v>0.92739420650205229</v>
      </c>
      <c r="AN953" s="17">
        <f t="shared" si="296"/>
        <v>-1.0219708749981127E-4</v>
      </c>
      <c r="AO953" s="17">
        <f t="shared" si="297"/>
        <v>9.2739420650205222</v>
      </c>
      <c r="AP953" s="17">
        <f t="shared" si="298"/>
        <v>11.836055010065557</v>
      </c>
      <c r="AQ953" s="17">
        <f t="shared" si="299"/>
        <v>17.206220536200327</v>
      </c>
    </row>
    <row r="954" spans="2:43" x14ac:dyDescent="0.45">
      <c r="B954">
        <f>INDEX(RawData!$A$2:$A$1048576,MATCH(FmtData!$B$4+(ROW()-10),RawData!$A$2:$A$1048576,0))</f>
        <v>1142</v>
      </c>
      <c r="C954" s="23">
        <f>LEFT(INDEX(RawData!$B$2:$B$1048576, MATCH(FmtData!$B$4+(ROW()-10),RawData!$A$2:$A$1048576,0)),10)+MID(INDEX(RawData!$B$2:$B$1048576, MATCH(FmtData!$B$4+(ROW()-10),RawData!$A$2:$A$1048576,0)),12,8)-$B$5/24</f>
        <v>42201.167881944442</v>
      </c>
      <c r="D954" s="7">
        <f>MID(INDEX(RawData!$B$2:$B$1048576, MATCH(FmtData!$B$4+(ROW()-10),RawData!$A$2:$A$1048576,0)),12,8)+$B$5/24</f>
        <v>0.66788194444444438</v>
      </c>
      <c r="E954" s="8">
        <f>INDEX(RawData!$D$2:$D$1048576,MATCH(FmtData!$B$4+(ROW()-10),RawData!$A$2:$A$1048576,0))</f>
        <v>37.938499999999998</v>
      </c>
      <c r="F954">
        <f>INDEX(RawData!$D$2:$D$1048576,MATCH(FmtData!$B$4+(ROW()-10),RawData!$A$2:$A$1048576,0))</f>
        <v>37.938499999999998</v>
      </c>
      <c r="G954">
        <f>INDEX(RawData!E$2:E$1048576,MATCH(FmtData!$B$4+(ROW()-10),RawData!$A$2:$A$1048576,0))</f>
        <v>2497.7199999999998</v>
      </c>
      <c r="H954">
        <f>INDEX(RawData!F$2:F$1048576,MATCH(FmtData!$B$4+(ROW()-10),RawData!$A$2:$A$1048576,0))</f>
        <v>-1.0764199999999999</v>
      </c>
      <c r="I954">
        <f>INDEX(RawData!G$2:G$1048576,MATCH(FmtData!$B$4+(ROW()-10),RawData!$A$2:$A$1048576,0))</f>
        <v>-29008.1</v>
      </c>
      <c r="J954">
        <f>INDEX(RawData!H$2:H$1048576,MATCH(FmtData!$B$4+(ROW()-10),RawData!$A$2:$A$1048576,0))</f>
        <v>5.0845300000000003E-2</v>
      </c>
      <c r="K954">
        <f>INDEX(RawData!I$2:I$1048576,MATCH(FmtData!$B$4+(ROW()-10),RawData!$A$2:$A$1048576,0))</f>
        <v>-0.61514800000000003</v>
      </c>
      <c r="L954">
        <f>INDEX(RawData!J$2:J$1048576,MATCH(FmtData!$B$4+(ROW()-10),RawData!$A$2:$A$1048576,0))</f>
        <v>168</v>
      </c>
      <c r="M954">
        <f>INDEX(RawData!K$2:K$1048576,MATCH(FmtData!$B$4+(ROW()-10),RawData!$A$2:$A$1048576,0))</f>
        <v>170.2</v>
      </c>
      <c r="N954">
        <f>INDEX(RawData!L$2:L$1048576,MATCH(FmtData!$B$4+(ROW()-10),RawData!$A$2:$A$1048576,0))</f>
        <v>22.6</v>
      </c>
      <c r="O954">
        <f>INDEX(RawData!M$2:M$1048576,MATCH(FmtData!$B$4+(ROW()-10),RawData!$A$2:$A$1048576,0))</f>
        <v>153.30000000000001</v>
      </c>
      <c r="P954">
        <f>INDEX(RawData!N$2:N$1048576,MATCH(FmtData!$B$4+(ROW()-10),RawData!$A$2:$A$1048576,0))</f>
        <v>21.9</v>
      </c>
      <c r="Q954">
        <f>INDEX(RawData!O$2:O$1048576,MATCH(FmtData!$B$4+(ROW()-10),RawData!$A$2:$A$1048576,0))</f>
        <v>175.7</v>
      </c>
      <c r="R954" s="8">
        <f>INDEX(RawData!P$2:P$1048576,MATCH(FmtData!$B$4+(ROW()-10),RawData!$A$2:$A$1048576,0))</f>
        <v>9.8624299999999998</v>
      </c>
      <c r="S954">
        <f>INDEX(RawData!Q$2:Q$1048576,MATCH(FmtData!$B$4+(ROW()-10),RawData!$A$2:$A$1048576,0))</f>
        <v>110.925</v>
      </c>
      <c r="T954" s="8">
        <f>INDEX(RawData!R$2:R$1048576,MATCH(FmtData!$B$4+(ROW()-10),RawData!$A$2:$A$1048576,0))</f>
        <v>1.85121</v>
      </c>
      <c r="U954" s="8">
        <f>INDEX(RawData!S$2:S$1048576,MATCH(FmtData!$B$4+(ROW()-10),RawData!$A$2:$A$1048576,0))</f>
        <v>0.71701499999999996</v>
      </c>
      <c r="V954" s="8">
        <f>INDEX(RawData!T$2:T$1048576,MATCH(FmtData!$B$4+(ROW()-10),RawData!$A$2:$A$1048576,0))</f>
        <v>0.21254600000000001</v>
      </c>
      <c r="W954" s="3">
        <f t="shared" si="291"/>
        <v>-0.52281073999999994</v>
      </c>
      <c r="X954" s="3">
        <f t="shared" si="292"/>
        <v>-0.50007723200000009</v>
      </c>
      <c r="Y954" s="8">
        <f t="shared" si="281"/>
        <v>9.4338763000470038</v>
      </c>
      <c r="Z954" s="8">
        <f t="shared" si="282"/>
        <v>9.4566098080470038</v>
      </c>
      <c r="AA954" s="8">
        <f t="shared" si="293"/>
        <v>9.4452430540470047</v>
      </c>
      <c r="AB954" s="41">
        <v>1</v>
      </c>
      <c r="AC954" s="42" t="str">
        <f t="shared" si="294"/>
        <v>Isco</v>
      </c>
      <c r="AD954" s="5">
        <f t="shared" si="300"/>
        <v>-290.56</v>
      </c>
      <c r="AE954" s="15">
        <f t="shared" si="283"/>
        <v>-127.50232670223409</v>
      </c>
      <c r="AF954" s="15">
        <f t="shared" si="284"/>
        <v>-122.22878385537933</v>
      </c>
      <c r="AG954" s="15">
        <f t="shared" si="285"/>
        <v>-124.86857956857443</v>
      </c>
      <c r="AH954" s="15">
        <f t="shared" si="295"/>
        <v>-124.86857956857443</v>
      </c>
      <c r="AI954" s="17">
        <f t="shared" si="286"/>
        <v>1.1836055010065558</v>
      </c>
      <c r="AJ954" s="17">
        <f t="shared" si="287"/>
        <v>0.9303236331838739</v>
      </c>
      <c r="AK954" s="17">
        <f t="shared" si="288"/>
        <v>0.92392927307821227</v>
      </c>
      <c r="AL954" s="17">
        <f t="shared" si="289"/>
        <v>0.92711909474001286</v>
      </c>
      <c r="AM954" s="17">
        <f t="shared" si="290"/>
        <v>0.92711909474001286</v>
      </c>
      <c r="AN954" s="17">
        <f t="shared" si="296"/>
        <v>1.0717344587451993E-4</v>
      </c>
      <c r="AO954" s="17">
        <f t="shared" si="297"/>
        <v>9.2711909474001288</v>
      </c>
      <c r="AP954" s="17">
        <f t="shared" si="298"/>
        <v>11.836055010065557</v>
      </c>
      <c r="AQ954" s="17">
        <f t="shared" si="299"/>
        <v>17.221113160043547</v>
      </c>
    </row>
    <row r="955" spans="2:43" x14ac:dyDescent="0.45">
      <c r="B955">
        <f>INDEX(RawData!$A$2:$A$1048576,MATCH(FmtData!$B$4+(ROW()-10),RawData!$A$2:$A$1048576,0))</f>
        <v>1143</v>
      </c>
      <c r="C955" s="23">
        <f>LEFT(INDEX(RawData!$B$2:$B$1048576, MATCH(FmtData!$B$4+(ROW()-10),RawData!$A$2:$A$1048576,0)),10)+MID(INDEX(RawData!$B$2:$B$1048576, MATCH(FmtData!$B$4+(ROW()-10),RawData!$A$2:$A$1048576,0)),12,8)-$B$5/24</f>
        <v>42201.168576388889</v>
      </c>
      <c r="D955" s="7">
        <f>MID(INDEX(RawData!$B$2:$B$1048576, MATCH(FmtData!$B$4+(ROW()-10),RawData!$A$2:$A$1048576,0)),12,8)+$B$5/24</f>
        <v>0.66857638888888893</v>
      </c>
      <c r="E955" s="8">
        <f>INDEX(RawData!$D$2:$D$1048576,MATCH(FmtData!$B$4+(ROW()-10),RawData!$A$2:$A$1048576,0))</f>
        <v>37.955199999999998</v>
      </c>
      <c r="F955">
        <f>INDEX(RawData!$D$2:$D$1048576,MATCH(FmtData!$B$4+(ROW()-10),RawData!$A$2:$A$1048576,0))</f>
        <v>37.955199999999998</v>
      </c>
      <c r="G955">
        <f>INDEX(RawData!E$2:E$1048576,MATCH(FmtData!$B$4+(ROW()-10),RawData!$A$2:$A$1048576,0))</f>
        <v>2486.02</v>
      </c>
      <c r="H955">
        <f>INDEX(RawData!F$2:F$1048576,MATCH(FmtData!$B$4+(ROW()-10),RawData!$A$2:$A$1048576,0))</f>
        <v>-1.0764199999999999</v>
      </c>
      <c r="I955">
        <f>INDEX(RawData!G$2:G$1048576,MATCH(FmtData!$B$4+(ROW()-10),RawData!$A$2:$A$1048576,0))</f>
        <v>-29008.1</v>
      </c>
      <c r="J955">
        <f>INDEX(RawData!H$2:H$1048576,MATCH(FmtData!$B$4+(ROW()-10),RawData!$A$2:$A$1048576,0))</f>
        <v>5.0845300000000003E-2</v>
      </c>
      <c r="K955">
        <f>INDEX(RawData!I$2:I$1048576,MATCH(FmtData!$B$4+(ROW()-10),RawData!$A$2:$A$1048576,0))</f>
        <v>-0.61477000000000004</v>
      </c>
      <c r="L955">
        <f>INDEX(RawData!J$2:J$1048576,MATCH(FmtData!$B$4+(ROW()-10),RawData!$A$2:$A$1048576,0))</f>
        <v>220.1</v>
      </c>
      <c r="M955">
        <f>INDEX(RawData!K$2:K$1048576,MATCH(FmtData!$B$4+(ROW()-10),RawData!$A$2:$A$1048576,0))</f>
        <v>172.9</v>
      </c>
      <c r="N955">
        <f>INDEX(RawData!L$2:L$1048576,MATCH(FmtData!$B$4+(ROW()-10),RawData!$A$2:$A$1048576,0))</f>
        <v>22.5</v>
      </c>
      <c r="O955">
        <f>INDEX(RawData!M$2:M$1048576,MATCH(FmtData!$B$4+(ROW()-10),RawData!$A$2:$A$1048576,0))</f>
        <v>172.4</v>
      </c>
      <c r="P955">
        <f>INDEX(RawData!N$2:N$1048576,MATCH(FmtData!$B$4+(ROW()-10),RawData!$A$2:$A$1048576,0))</f>
        <v>21.9</v>
      </c>
      <c r="Q955">
        <f>INDEX(RawData!O$2:O$1048576,MATCH(FmtData!$B$4+(ROW()-10),RawData!$A$2:$A$1048576,0))</f>
        <v>175.7</v>
      </c>
      <c r="R955" s="8">
        <f>INDEX(RawData!P$2:P$1048576,MATCH(FmtData!$B$4+(ROW()-10),RawData!$A$2:$A$1048576,0))</f>
        <v>9.8624299999999998</v>
      </c>
      <c r="S955">
        <f>INDEX(RawData!Q$2:Q$1048576,MATCH(FmtData!$B$4+(ROW()-10),RawData!$A$2:$A$1048576,0))</f>
        <v>110.925</v>
      </c>
      <c r="T955" s="8">
        <f>INDEX(RawData!R$2:R$1048576,MATCH(FmtData!$B$4+(ROW()-10),RawData!$A$2:$A$1048576,0))</f>
        <v>1.85121</v>
      </c>
      <c r="U955" s="8">
        <f>INDEX(RawData!S$2:S$1048576,MATCH(FmtData!$B$4+(ROW()-10),RawData!$A$2:$A$1048576,0))</f>
        <v>0.71701499999999996</v>
      </c>
      <c r="V955" s="8">
        <f>INDEX(RawData!T$2:T$1048576,MATCH(FmtData!$B$4+(ROW()-10),RawData!$A$2:$A$1048576,0))</f>
        <v>0.212732</v>
      </c>
      <c r="W955" s="3">
        <f t="shared" si="291"/>
        <v>-0.52281073999999994</v>
      </c>
      <c r="X955" s="3">
        <f t="shared" si="292"/>
        <v>-0.500549672</v>
      </c>
      <c r="Y955" s="8">
        <f t="shared" si="281"/>
        <v>9.4338763000470038</v>
      </c>
      <c r="Z955" s="8">
        <f t="shared" si="282"/>
        <v>9.4561373680470044</v>
      </c>
      <c r="AA955" s="8">
        <f t="shared" si="293"/>
        <v>9.4450068340470033</v>
      </c>
      <c r="AB955" s="41">
        <v>1</v>
      </c>
      <c r="AC955" s="42" t="str">
        <f t="shared" si="294"/>
        <v>Isco</v>
      </c>
      <c r="AD955" s="5">
        <f t="shared" si="300"/>
        <v>-290.56</v>
      </c>
      <c r="AE955" s="15">
        <f t="shared" si="283"/>
        <v>-127.50232670223409</v>
      </c>
      <c r="AF955" s="15">
        <f t="shared" si="284"/>
        <v>-122.33862308649032</v>
      </c>
      <c r="AG955" s="15">
        <f t="shared" si="285"/>
        <v>-124.92337472178406</v>
      </c>
      <c r="AH955" s="15">
        <f t="shared" si="295"/>
        <v>-124.92337472178406</v>
      </c>
      <c r="AI955" s="17">
        <f t="shared" si="286"/>
        <v>1.1836055010065558</v>
      </c>
      <c r="AJ955" s="17">
        <f t="shared" si="287"/>
        <v>0.9303236331838739</v>
      </c>
      <c r="AK955" s="17">
        <f t="shared" si="288"/>
        <v>0.92406156062012657</v>
      </c>
      <c r="AL955" s="17">
        <f t="shared" si="289"/>
        <v>0.92718554032849987</v>
      </c>
      <c r="AM955" s="17">
        <f t="shared" si="290"/>
        <v>0.92718554032849987</v>
      </c>
      <c r="AN955" s="17">
        <f t="shared" si="296"/>
        <v>3.4304605997104165E-4</v>
      </c>
      <c r="AO955" s="17">
        <f t="shared" si="297"/>
        <v>9.2718554032849987</v>
      </c>
      <c r="AP955" s="17">
        <f t="shared" si="298"/>
        <v>11.836055010065557</v>
      </c>
      <c r="AQ955" s="17">
        <f t="shared" si="299"/>
        <v>17.140444780892761</v>
      </c>
    </row>
    <row r="956" spans="2:43" x14ac:dyDescent="0.45">
      <c r="B956">
        <f>INDEX(RawData!$A$2:$A$1048576,MATCH(FmtData!$B$4+(ROW()-10),RawData!$A$2:$A$1048576,0))</f>
        <v>1144</v>
      </c>
      <c r="C956" s="23">
        <f>LEFT(INDEX(RawData!$B$2:$B$1048576, MATCH(FmtData!$B$4+(ROW()-10),RawData!$A$2:$A$1048576,0)),10)+MID(INDEX(RawData!$B$2:$B$1048576, MATCH(FmtData!$B$4+(ROW()-10),RawData!$A$2:$A$1048576,0)),12,8)-$B$5/24</f>
        <v>42201.169259259259</v>
      </c>
      <c r="D956" s="7">
        <f>MID(INDEX(RawData!$B$2:$B$1048576, MATCH(FmtData!$B$4+(ROW()-10),RawData!$A$2:$A$1048576,0)),12,8)+$B$5/24</f>
        <v>0.66925925925925922</v>
      </c>
      <c r="E956" s="8">
        <f>INDEX(RawData!$D$2:$D$1048576,MATCH(FmtData!$B$4+(ROW()-10),RawData!$A$2:$A$1048576,0))</f>
        <v>37.971800000000002</v>
      </c>
      <c r="F956">
        <f>INDEX(RawData!$D$2:$D$1048576,MATCH(FmtData!$B$4+(ROW()-10),RawData!$A$2:$A$1048576,0))</f>
        <v>37.971800000000002</v>
      </c>
      <c r="G956">
        <f>INDEX(RawData!E$2:E$1048576,MATCH(FmtData!$B$4+(ROW()-10),RawData!$A$2:$A$1048576,0))</f>
        <v>2497.7199999999998</v>
      </c>
      <c r="H956">
        <f>INDEX(RawData!F$2:F$1048576,MATCH(FmtData!$B$4+(ROW()-10),RawData!$A$2:$A$1048576,0))</f>
        <v>-1.0764199999999999</v>
      </c>
      <c r="I956">
        <f>INDEX(RawData!G$2:G$1048576,MATCH(FmtData!$B$4+(ROW()-10),RawData!$A$2:$A$1048576,0))</f>
        <v>-29008.1</v>
      </c>
      <c r="J956">
        <f>INDEX(RawData!H$2:H$1048576,MATCH(FmtData!$B$4+(ROW()-10),RawData!$A$2:$A$1048576,0))</f>
        <v>5.0845300000000003E-2</v>
      </c>
      <c r="K956">
        <f>INDEX(RawData!I$2:I$1048576,MATCH(FmtData!$B$4+(ROW()-10),RawData!$A$2:$A$1048576,0))</f>
        <v>-0.61552499999999999</v>
      </c>
      <c r="L956">
        <f>INDEX(RawData!J$2:J$1048576,MATCH(FmtData!$B$4+(ROW()-10),RawData!$A$2:$A$1048576,0))</f>
        <v>182.3</v>
      </c>
      <c r="M956">
        <f>INDEX(RawData!K$2:K$1048576,MATCH(FmtData!$B$4+(ROW()-10),RawData!$A$2:$A$1048576,0))</f>
        <v>175.8</v>
      </c>
      <c r="N956">
        <f>INDEX(RawData!L$2:L$1048576,MATCH(FmtData!$B$4+(ROW()-10),RawData!$A$2:$A$1048576,0))</f>
        <v>22.6</v>
      </c>
      <c r="O956">
        <f>INDEX(RawData!M$2:M$1048576,MATCH(FmtData!$B$4+(ROW()-10),RawData!$A$2:$A$1048576,0))</f>
        <v>162.30000000000001</v>
      </c>
      <c r="P956">
        <f>INDEX(RawData!N$2:N$1048576,MATCH(FmtData!$B$4+(ROW()-10),RawData!$A$2:$A$1048576,0))</f>
        <v>21.9</v>
      </c>
      <c r="Q956">
        <f>INDEX(RawData!O$2:O$1048576,MATCH(FmtData!$B$4+(ROW()-10),RawData!$A$2:$A$1048576,0))</f>
        <v>175.8</v>
      </c>
      <c r="R956" s="8">
        <f>INDEX(RawData!P$2:P$1048576,MATCH(FmtData!$B$4+(ROW()-10),RawData!$A$2:$A$1048576,0))</f>
        <v>9.8624299999999998</v>
      </c>
      <c r="S956">
        <f>INDEX(RawData!Q$2:Q$1048576,MATCH(FmtData!$B$4+(ROW()-10),RawData!$A$2:$A$1048576,0))</f>
        <v>110.925</v>
      </c>
      <c r="T956" s="8">
        <f>INDEX(RawData!R$2:R$1048576,MATCH(FmtData!$B$4+(ROW()-10),RawData!$A$2:$A$1048576,0))</f>
        <v>1.85121</v>
      </c>
      <c r="U956" s="8">
        <f>INDEX(RawData!S$2:S$1048576,MATCH(FmtData!$B$4+(ROW()-10),RawData!$A$2:$A$1048576,0))</f>
        <v>0.71750199999999997</v>
      </c>
      <c r="V956" s="8">
        <f>INDEX(RawData!T$2:T$1048576,MATCH(FmtData!$B$4+(ROW()-10),RawData!$A$2:$A$1048576,0))</f>
        <v>0.212453</v>
      </c>
      <c r="W956" s="3">
        <f t="shared" si="291"/>
        <v>-0.52404771999999999</v>
      </c>
      <c r="X956" s="3">
        <f t="shared" si="292"/>
        <v>-0.49984101200000003</v>
      </c>
      <c r="Y956" s="8">
        <f t="shared" si="281"/>
        <v>9.432639320047004</v>
      </c>
      <c r="Z956" s="8">
        <f t="shared" si="282"/>
        <v>9.4568460280470052</v>
      </c>
      <c r="AA956" s="8">
        <f t="shared" si="293"/>
        <v>9.4447426740470046</v>
      </c>
      <c r="AB956" s="41">
        <v>1</v>
      </c>
      <c r="AC956" s="42" t="str">
        <f t="shared" si="294"/>
        <v>Isco</v>
      </c>
      <c r="AD956" s="5">
        <f t="shared" si="300"/>
        <v>-290.56</v>
      </c>
      <c r="AE956" s="15">
        <f t="shared" si="283"/>
        <v>-127.78857797231933</v>
      </c>
      <c r="AF956" s="15">
        <f t="shared" si="284"/>
        <v>-122.17386031700471</v>
      </c>
      <c r="AG956" s="15">
        <f t="shared" si="285"/>
        <v>-124.98464792824336</v>
      </c>
      <c r="AH956" s="15">
        <f t="shared" si="295"/>
        <v>-124.98464792824336</v>
      </c>
      <c r="AI956" s="17">
        <f t="shared" si="286"/>
        <v>1.1836055010065558</v>
      </c>
      <c r="AJ956" s="17">
        <f t="shared" si="287"/>
        <v>0.93067325662339673</v>
      </c>
      <c r="AK956" s="17">
        <f t="shared" si="288"/>
        <v>0.92386313878664272</v>
      </c>
      <c r="AL956" s="17">
        <f t="shared" si="289"/>
        <v>0.92725985260147892</v>
      </c>
      <c r="AM956" s="17">
        <f t="shared" si="290"/>
        <v>0.92725985260147892</v>
      </c>
      <c r="AN956" s="17">
        <f t="shared" si="296"/>
        <v>2.6873378699199257E-4</v>
      </c>
      <c r="AO956" s="17">
        <f t="shared" si="297"/>
        <v>9.2725985260147894</v>
      </c>
      <c r="AP956" s="17">
        <f t="shared" si="298"/>
        <v>11.836055010065557</v>
      </c>
      <c r="AQ956" s="17">
        <f t="shared" si="299"/>
        <v>17.221113160043547</v>
      </c>
    </row>
    <row r="957" spans="2:43" x14ac:dyDescent="0.45">
      <c r="B957">
        <f>INDEX(RawData!$A$2:$A$1048576,MATCH(FmtData!$B$4+(ROW()-10),RawData!$A$2:$A$1048576,0))</f>
        <v>1145</v>
      </c>
      <c r="C957" s="23">
        <f>LEFT(INDEX(RawData!$B$2:$B$1048576, MATCH(FmtData!$B$4+(ROW()-10),RawData!$A$2:$A$1048576,0)),10)+MID(INDEX(RawData!$B$2:$B$1048576, MATCH(FmtData!$B$4+(ROW()-10),RawData!$A$2:$A$1048576,0)),12,8)-$B$5/24</f>
        <v>42201.169953703706</v>
      </c>
      <c r="D957" s="7">
        <f>MID(INDEX(RawData!$B$2:$B$1048576, MATCH(FmtData!$B$4+(ROW()-10),RawData!$A$2:$A$1048576,0)),12,8)+$B$5/24</f>
        <v>0.66995370370370377</v>
      </c>
      <c r="E957" s="8">
        <f>INDEX(RawData!$D$2:$D$1048576,MATCH(FmtData!$B$4+(ROW()-10),RawData!$A$2:$A$1048576,0))</f>
        <v>37.988399999999999</v>
      </c>
      <c r="F957">
        <f>INDEX(RawData!$D$2:$D$1048576,MATCH(FmtData!$B$4+(ROW()-10),RawData!$A$2:$A$1048576,0))</f>
        <v>37.988399999999999</v>
      </c>
      <c r="G957">
        <f>INDEX(RawData!E$2:E$1048576,MATCH(FmtData!$B$4+(ROW()-10),RawData!$A$2:$A$1048576,0))</f>
        <v>2507.2600000000002</v>
      </c>
      <c r="H957">
        <f>INDEX(RawData!F$2:F$1048576,MATCH(FmtData!$B$4+(ROW()-10),RawData!$A$2:$A$1048576,0))</f>
        <v>-1.0764199999999999</v>
      </c>
      <c r="I957">
        <f>INDEX(RawData!G$2:G$1048576,MATCH(FmtData!$B$4+(ROW()-10),RawData!$A$2:$A$1048576,0))</f>
        <v>-29008.1</v>
      </c>
      <c r="J957">
        <f>INDEX(RawData!H$2:H$1048576,MATCH(FmtData!$B$4+(ROW()-10),RawData!$A$2:$A$1048576,0))</f>
        <v>5.0845300000000003E-2</v>
      </c>
      <c r="K957">
        <f>INDEX(RawData!I$2:I$1048576,MATCH(FmtData!$B$4+(ROW()-10),RawData!$A$2:$A$1048576,0))</f>
        <v>-0.61458100000000004</v>
      </c>
      <c r="L957">
        <f>INDEX(RawData!J$2:J$1048576,MATCH(FmtData!$B$4+(ROW()-10),RawData!$A$2:$A$1048576,0))</f>
        <v>171.4</v>
      </c>
      <c r="M957">
        <f>INDEX(RawData!K$2:K$1048576,MATCH(FmtData!$B$4+(ROW()-10),RawData!$A$2:$A$1048576,0))</f>
        <v>178.1</v>
      </c>
      <c r="N957">
        <f>INDEX(RawData!L$2:L$1048576,MATCH(FmtData!$B$4+(ROW()-10),RawData!$A$2:$A$1048576,0))</f>
        <v>22.6</v>
      </c>
      <c r="O957">
        <f>INDEX(RawData!M$2:M$1048576,MATCH(FmtData!$B$4+(ROW()-10),RawData!$A$2:$A$1048576,0))</f>
        <v>164.6</v>
      </c>
      <c r="P957">
        <f>INDEX(RawData!N$2:N$1048576,MATCH(FmtData!$B$4+(ROW()-10),RawData!$A$2:$A$1048576,0))</f>
        <v>21.9</v>
      </c>
      <c r="Q957">
        <f>INDEX(RawData!O$2:O$1048576,MATCH(FmtData!$B$4+(ROW()-10),RawData!$A$2:$A$1048576,0))</f>
        <v>176</v>
      </c>
      <c r="R957" s="8">
        <f>INDEX(RawData!P$2:P$1048576,MATCH(FmtData!$B$4+(ROW()-10),RawData!$A$2:$A$1048576,0))</f>
        <v>9.8624299999999998</v>
      </c>
      <c r="S957">
        <f>INDEX(RawData!Q$2:Q$1048576,MATCH(FmtData!$B$4+(ROW()-10),RawData!$A$2:$A$1048576,0))</f>
        <v>110.925</v>
      </c>
      <c r="T957" s="8">
        <f>INDEX(RawData!R$2:R$1048576,MATCH(FmtData!$B$4+(ROW()-10),RawData!$A$2:$A$1048576,0))</f>
        <v>1.85121</v>
      </c>
      <c r="U957" s="8">
        <f>INDEX(RawData!S$2:S$1048576,MATCH(FmtData!$B$4+(ROW()-10),RawData!$A$2:$A$1048576,0))</f>
        <v>0.717777</v>
      </c>
      <c r="V957" s="8">
        <f>INDEX(RawData!T$2:T$1048576,MATCH(FmtData!$B$4+(ROW()-10),RawData!$A$2:$A$1048576,0))</f>
        <v>0.212453</v>
      </c>
      <c r="W957" s="3">
        <f t="shared" si="291"/>
        <v>-0.52474622000000004</v>
      </c>
      <c r="X957" s="3">
        <f t="shared" si="292"/>
        <v>-0.49984101200000003</v>
      </c>
      <c r="Y957" s="8">
        <f t="shared" si="281"/>
        <v>9.4319408200470036</v>
      </c>
      <c r="Z957" s="8">
        <f t="shared" si="282"/>
        <v>9.4568460280470052</v>
      </c>
      <c r="AA957" s="8">
        <f t="shared" si="293"/>
        <v>9.4443934240470035</v>
      </c>
      <c r="AB957" s="41">
        <v>1</v>
      </c>
      <c r="AC957" s="42" t="str">
        <f t="shared" si="294"/>
        <v>Isco</v>
      </c>
      <c r="AD957" s="5">
        <f t="shared" si="300"/>
        <v>-290.56</v>
      </c>
      <c r="AE957" s="15">
        <f t="shared" si="283"/>
        <v>-127.95018722779207</v>
      </c>
      <c r="AF957" s="15">
        <f t="shared" si="284"/>
        <v>-122.17386031700471</v>
      </c>
      <c r="AG957" s="15">
        <f t="shared" si="285"/>
        <v>-125.06565316281888</v>
      </c>
      <c r="AH957" s="15">
        <f t="shared" si="295"/>
        <v>-125.06565316281888</v>
      </c>
      <c r="AI957" s="17">
        <f t="shared" si="286"/>
        <v>1.1836055010065558</v>
      </c>
      <c r="AJ957" s="17">
        <f t="shared" si="287"/>
        <v>0.93087076007205671</v>
      </c>
      <c r="AK957" s="17">
        <f t="shared" si="288"/>
        <v>0.92386313878664272</v>
      </c>
      <c r="AL957" s="17">
        <f t="shared" si="289"/>
        <v>0.92735811420513026</v>
      </c>
      <c r="AM957" s="17">
        <f t="shared" si="290"/>
        <v>0.92735811420513026</v>
      </c>
      <c r="AN957" s="17">
        <f t="shared" si="296"/>
        <v>2.1300740239504901E-4</v>
      </c>
      <c r="AO957" s="17">
        <f t="shared" si="297"/>
        <v>9.2735811420513024</v>
      </c>
      <c r="AP957" s="17">
        <f t="shared" si="298"/>
        <v>11.836055010065557</v>
      </c>
      <c r="AQ957" s="17">
        <f t="shared" si="299"/>
        <v>17.286888915351117</v>
      </c>
    </row>
    <row r="958" spans="2:43" x14ac:dyDescent="0.45">
      <c r="B958">
        <f>INDEX(RawData!$A$2:$A$1048576,MATCH(FmtData!$B$4+(ROW()-10),RawData!$A$2:$A$1048576,0))</f>
        <v>1146</v>
      </c>
      <c r="C958" s="23">
        <f>LEFT(INDEX(RawData!$B$2:$B$1048576, MATCH(FmtData!$B$4+(ROW()-10),RawData!$A$2:$A$1048576,0)),10)+MID(INDEX(RawData!$B$2:$B$1048576, MATCH(FmtData!$B$4+(ROW()-10),RawData!$A$2:$A$1048576,0)),12,8)-$B$5/24</f>
        <v>42201.170648148145</v>
      </c>
      <c r="D958" s="7">
        <f>MID(INDEX(RawData!$B$2:$B$1048576, MATCH(FmtData!$B$4+(ROW()-10),RawData!$A$2:$A$1048576,0)),12,8)+$B$5/24</f>
        <v>0.6706481481481481</v>
      </c>
      <c r="E958" s="8">
        <f>INDEX(RawData!$D$2:$D$1048576,MATCH(FmtData!$B$4+(ROW()-10),RawData!$A$2:$A$1048576,0))</f>
        <v>38.005000000000003</v>
      </c>
      <c r="F958">
        <f>INDEX(RawData!$D$2:$D$1048576,MATCH(FmtData!$B$4+(ROW()-10),RawData!$A$2:$A$1048576,0))</f>
        <v>38.005000000000003</v>
      </c>
      <c r="G958">
        <f>INDEX(RawData!E$2:E$1048576,MATCH(FmtData!$B$4+(ROW()-10),RawData!$A$2:$A$1048576,0))</f>
        <v>2517.7199999999998</v>
      </c>
      <c r="H958">
        <f>INDEX(RawData!F$2:F$1048576,MATCH(FmtData!$B$4+(ROW()-10),RawData!$A$2:$A$1048576,0))</f>
        <v>-1.0764199999999999</v>
      </c>
      <c r="I958">
        <f>INDEX(RawData!G$2:G$1048576,MATCH(FmtData!$B$4+(ROW()-10),RawData!$A$2:$A$1048576,0))</f>
        <v>-29008.1</v>
      </c>
      <c r="J958">
        <f>INDEX(RawData!H$2:H$1048576,MATCH(FmtData!$B$4+(ROW()-10),RawData!$A$2:$A$1048576,0))</f>
        <v>5.0845300000000003E-2</v>
      </c>
      <c r="K958">
        <f>INDEX(RawData!I$2:I$1048576,MATCH(FmtData!$B$4+(ROW()-10),RawData!$A$2:$A$1048576,0))</f>
        <v>-0.61533599999999999</v>
      </c>
      <c r="L958">
        <f>INDEX(RawData!J$2:J$1048576,MATCH(FmtData!$B$4+(ROW()-10),RawData!$A$2:$A$1048576,0))</f>
        <v>164</v>
      </c>
      <c r="M958">
        <f>INDEX(RawData!K$2:K$1048576,MATCH(FmtData!$B$4+(ROW()-10),RawData!$A$2:$A$1048576,0))</f>
        <v>172.5</v>
      </c>
      <c r="N958">
        <f>INDEX(RawData!L$2:L$1048576,MATCH(FmtData!$B$4+(ROW()-10),RawData!$A$2:$A$1048576,0))</f>
        <v>22.5</v>
      </c>
      <c r="O958">
        <f>INDEX(RawData!M$2:M$1048576,MATCH(FmtData!$B$4+(ROW()-10),RawData!$A$2:$A$1048576,0))</f>
        <v>156.4</v>
      </c>
      <c r="P958">
        <f>INDEX(RawData!N$2:N$1048576,MATCH(FmtData!$B$4+(ROW()-10),RawData!$A$2:$A$1048576,0))</f>
        <v>21.9</v>
      </c>
      <c r="Q958">
        <f>INDEX(RawData!O$2:O$1048576,MATCH(FmtData!$B$4+(ROW()-10),RawData!$A$2:$A$1048576,0))</f>
        <v>176.1</v>
      </c>
      <c r="R958" s="8">
        <f>INDEX(RawData!P$2:P$1048576,MATCH(FmtData!$B$4+(ROW()-10),RawData!$A$2:$A$1048576,0))</f>
        <v>9.8624299999999998</v>
      </c>
      <c r="S958">
        <f>INDEX(RawData!Q$2:Q$1048576,MATCH(FmtData!$B$4+(ROW()-10),RawData!$A$2:$A$1048576,0))</f>
        <v>110.925</v>
      </c>
      <c r="T958" s="8">
        <f>INDEX(RawData!R$2:R$1048576,MATCH(FmtData!$B$4+(ROW()-10),RawData!$A$2:$A$1048576,0))</f>
        <v>1.85121</v>
      </c>
      <c r="U958" s="8">
        <f>INDEX(RawData!S$2:S$1048576,MATCH(FmtData!$B$4+(ROW()-10),RawData!$A$2:$A$1048576,0))</f>
        <v>0.71759399999999995</v>
      </c>
      <c r="V958" s="8">
        <f>INDEX(RawData!T$2:T$1048576,MATCH(FmtData!$B$4+(ROW()-10),RawData!$A$2:$A$1048576,0))</f>
        <v>0.211864</v>
      </c>
      <c r="W958" s="3">
        <f t="shared" si="291"/>
        <v>-0.52428140000000001</v>
      </c>
      <c r="X958" s="3">
        <f t="shared" si="292"/>
        <v>-0.49834495200000001</v>
      </c>
      <c r="Y958" s="8">
        <f t="shared" si="281"/>
        <v>9.4324056400470049</v>
      </c>
      <c r="Z958" s="8">
        <f t="shared" si="282"/>
        <v>9.4583420880470044</v>
      </c>
      <c r="AA958" s="8">
        <f t="shared" si="293"/>
        <v>9.4453738640470046</v>
      </c>
      <c r="AB958" s="41">
        <v>1</v>
      </c>
      <c r="AC958" s="42" t="str">
        <f t="shared" si="294"/>
        <v>Isco</v>
      </c>
      <c r="AD958" s="5">
        <f t="shared" si="300"/>
        <v>-290.56</v>
      </c>
      <c r="AE958" s="15">
        <f t="shared" si="283"/>
        <v>-127.84264615332063</v>
      </c>
      <c r="AF958" s="15">
        <f t="shared" si="284"/>
        <v>-121.82595050509894</v>
      </c>
      <c r="AG958" s="15">
        <f t="shared" si="285"/>
        <v>-124.83823489218469</v>
      </c>
      <c r="AH958" s="15">
        <f t="shared" si="295"/>
        <v>-124.83823489218469</v>
      </c>
      <c r="AI958" s="17">
        <f t="shared" si="286"/>
        <v>1.1836055010065558</v>
      </c>
      <c r="AJ958" s="17">
        <f t="shared" si="287"/>
        <v>0.93073932427768935</v>
      </c>
      <c r="AK958" s="17">
        <f t="shared" si="288"/>
        <v>0.92344443497376638</v>
      </c>
      <c r="AL958" s="17">
        <f t="shared" si="289"/>
        <v>0.92708230233668176</v>
      </c>
      <c r="AM958" s="17">
        <f t="shared" si="290"/>
        <v>0.92708230233668176</v>
      </c>
      <c r="AN958" s="17">
        <f t="shared" si="296"/>
        <v>2.7688388985325219E-4</v>
      </c>
      <c r="AO958" s="17">
        <f t="shared" si="297"/>
        <v>9.2708230233668178</v>
      </c>
      <c r="AP958" s="17">
        <f t="shared" si="298"/>
        <v>11.836055010065557</v>
      </c>
      <c r="AQ958" s="17">
        <f t="shared" si="299"/>
        <v>17.359007825258573</v>
      </c>
    </row>
    <row r="959" spans="2:43" x14ac:dyDescent="0.45">
      <c r="B959">
        <f>INDEX(RawData!$A$2:$A$1048576,MATCH(FmtData!$B$4+(ROW()-10),RawData!$A$2:$A$1048576,0))</f>
        <v>1147</v>
      </c>
      <c r="C959" s="23">
        <f>LEFT(INDEX(RawData!$B$2:$B$1048576, MATCH(FmtData!$B$4+(ROW()-10),RawData!$A$2:$A$1048576,0)),10)+MID(INDEX(RawData!$B$2:$B$1048576, MATCH(FmtData!$B$4+(ROW()-10),RawData!$A$2:$A$1048576,0)),12,8)-$B$5/24</f>
        <v>42201.171354166669</v>
      </c>
      <c r="D959" s="7">
        <f>MID(INDEX(RawData!$B$2:$B$1048576, MATCH(FmtData!$B$4+(ROW()-10),RawData!$A$2:$A$1048576,0)),12,8)+$B$5/24</f>
        <v>0.6713541666666667</v>
      </c>
      <c r="E959" s="8">
        <f>INDEX(RawData!$D$2:$D$1048576,MATCH(FmtData!$B$4+(ROW()-10),RawData!$A$2:$A$1048576,0))</f>
        <v>38.021599999999999</v>
      </c>
      <c r="F959">
        <f>INDEX(RawData!$D$2:$D$1048576,MATCH(FmtData!$B$4+(ROW()-10),RawData!$A$2:$A$1048576,0))</f>
        <v>38.021599999999999</v>
      </c>
      <c r="G959">
        <f>INDEX(RawData!E$2:E$1048576,MATCH(FmtData!$B$4+(ROW()-10),RawData!$A$2:$A$1048576,0))</f>
        <v>2515.87</v>
      </c>
      <c r="H959">
        <f>INDEX(RawData!F$2:F$1048576,MATCH(FmtData!$B$4+(ROW()-10),RawData!$A$2:$A$1048576,0))</f>
        <v>-1.0764199999999999</v>
      </c>
      <c r="I959">
        <f>INDEX(RawData!G$2:G$1048576,MATCH(FmtData!$B$4+(ROW()-10),RawData!$A$2:$A$1048576,0))</f>
        <v>-29008.1</v>
      </c>
      <c r="J959">
        <f>INDEX(RawData!H$2:H$1048576,MATCH(FmtData!$B$4+(ROW()-10),RawData!$A$2:$A$1048576,0))</f>
        <v>5.0845300000000003E-2</v>
      </c>
      <c r="K959">
        <f>INDEX(RawData!I$2:I$1048576,MATCH(FmtData!$B$4+(ROW()-10),RawData!$A$2:$A$1048576,0))</f>
        <v>-0.61458100000000004</v>
      </c>
      <c r="L959">
        <f>INDEX(RawData!J$2:J$1048576,MATCH(FmtData!$B$4+(ROW()-10),RawData!$A$2:$A$1048576,0))</f>
        <v>169.5</v>
      </c>
      <c r="M959">
        <f>INDEX(RawData!K$2:K$1048576,MATCH(FmtData!$B$4+(ROW()-10),RawData!$A$2:$A$1048576,0))</f>
        <v>171.1</v>
      </c>
      <c r="N959">
        <f>INDEX(RawData!L$2:L$1048576,MATCH(FmtData!$B$4+(ROW()-10),RawData!$A$2:$A$1048576,0))</f>
        <v>22.6</v>
      </c>
      <c r="O959">
        <f>INDEX(RawData!M$2:M$1048576,MATCH(FmtData!$B$4+(ROW()-10),RawData!$A$2:$A$1048576,0))</f>
        <v>153.6</v>
      </c>
      <c r="P959">
        <f>INDEX(RawData!N$2:N$1048576,MATCH(FmtData!$B$4+(ROW()-10),RawData!$A$2:$A$1048576,0))</f>
        <v>21.9</v>
      </c>
      <c r="Q959">
        <f>INDEX(RawData!O$2:O$1048576,MATCH(FmtData!$B$4+(ROW()-10),RawData!$A$2:$A$1048576,0))</f>
        <v>176.1</v>
      </c>
      <c r="R959" s="8">
        <f>INDEX(RawData!P$2:P$1048576,MATCH(FmtData!$B$4+(ROW()-10),RawData!$A$2:$A$1048576,0))</f>
        <v>9.8624299999999998</v>
      </c>
      <c r="S959">
        <f>INDEX(RawData!Q$2:Q$1048576,MATCH(FmtData!$B$4+(ROW()-10),RawData!$A$2:$A$1048576,0))</f>
        <v>110.925</v>
      </c>
      <c r="T959" s="8">
        <f>INDEX(RawData!R$2:R$1048576,MATCH(FmtData!$B$4+(ROW()-10),RawData!$A$2:$A$1048576,0))</f>
        <v>1.85121</v>
      </c>
      <c r="U959" s="8">
        <f>INDEX(RawData!S$2:S$1048576,MATCH(FmtData!$B$4+(ROW()-10),RawData!$A$2:$A$1048576,0))</f>
        <v>0.71759399999999995</v>
      </c>
      <c r="V959" s="8">
        <f>INDEX(RawData!T$2:T$1048576,MATCH(FmtData!$B$4+(ROW()-10),RawData!$A$2:$A$1048576,0))</f>
        <v>0.211585</v>
      </c>
      <c r="W959" s="3">
        <f t="shared" si="291"/>
        <v>-0.52428140000000001</v>
      </c>
      <c r="X959" s="3">
        <f t="shared" si="292"/>
        <v>-0.49763629200000004</v>
      </c>
      <c r="Y959" s="8">
        <f t="shared" si="281"/>
        <v>9.4324056400470049</v>
      </c>
      <c r="Z959" s="8">
        <f t="shared" si="282"/>
        <v>9.4590507480470052</v>
      </c>
      <c r="AA959" s="8">
        <f t="shared" si="293"/>
        <v>9.445728194047005</v>
      </c>
      <c r="AB959" s="41">
        <v>1</v>
      </c>
      <c r="AC959" s="42" t="str">
        <f t="shared" si="294"/>
        <v>Isco</v>
      </c>
      <c r="AD959" s="5">
        <f t="shared" si="300"/>
        <v>-290.56</v>
      </c>
      <c r="AE959" s="15">
        <f t="shared" si="283"/>
        <v>-127.84264615332063</v>
      </c>
      <c r="AF959" s="15">
        <f t="shared" si="284"/>
        <v>-121.66111450183485</v>
      </c>
      <c r="AG959" s="15">
        <f t="shared" si="285"/>
        <v>-124.75603509449184</v>
      </c>
      <c r="AH959" s="15">
        <f t="shared" si="295"/>
        <v>-124.75603509449184</v>
      </c>
      <c r="AI959" s="17">
        <f t="shared" si="286"/>
        <v>1.1836055010065558</v>
      </c>
      <c r="AJ959" s="17">
        <f t="shared" si="287"/>
        <v>0.93073932427768935</v>
      </c>
      <c r="AK959" s="17">
        <f t="shared" si="288"/>
        <v>0.92324618999369501</v>
      </c>
      <c r="AL959" s="17">
        <f t="shared" si="289"/>
        <v>0.92698265114966794</v>
      </c>
      <c r="AM959" s="17">
        <f t="shared" si="290"/>
        <v>0.92698265114966794</v>
      </c>
      <c r="AN959" s="17">
        <f t="shared" si="296"/>
        <v>3.4258853554280932E-4</v>
      </c>
      <c r="AO959" s="17">
        <f t="shared" si="297"/>
        <v>9.2698265114966798</v>
      </c>
      <c r="AP959" s="17">
        <f t="shared" si="298"/>
        <v>11.836055010065557</v>
      </c>
      <c r="AQ959" s="17">
        <f t="shared" si="299"/>
        <v>17.346252568726182</v>
      </c>
    </row>
    <row r="960" spans="2:43" x14ac:dyDescent="0.45">
      <c r="B960">
        <f>INDEX(RawData!$A$2:$A$1048576,MATCH(FmtData!$B$4+(ROW()-10),RawData!$A$2:$A$1048576,0))</f>
        <v>1148</v>
      </c>
      <c r="C960" s="23">
        <f>LEFT(INDEX(RawData!$B$2:$B$1048576, MATCH(FmtData!$B$4+(ROW()-10),RawData!$A$2:$A$1048576,0)),10)+MID(INDEX(RawData!$B$2:$B$1048576, MATCH(FmtData!$B$4+(ROW()-10),RawData!$A$2:$A$1048576,0)),12,8)-$B$5/24</f>
        <v>42201.172048611108</v>
      </c>
      <c r="D960" s="7">
        <f>MID(INDEX(RawData!$B$2:$B$1048576, MATCH(FmtData!$B$4+(ROW()-10),RawData!$A$2:$A$1048576,0)),12,8)+$B$5/24</f>
        <v>0.67204861111111103</v>
      </c>
      <c r="E960" s="8">
        <f>INDEX(RawData!$D$2:$D$1048576,MATCH(FmtData!$B$4+(ROW()-10),RawData!$A$2:$A$1048576,0))</f>
        <v>38.037999999999997</v>
      </c>
      <c r="F960">
        <f>INDEX(RawData!$D$2:$D$1048576,MATCH(FmtData!$B$4+(ROW()-10),RawData!$A$2:$A$1048576,0))</f>
        <v>38.037999999999997</v>
      </c>
      <c r="G960">
        <f>INDEX(RawData!E$2:E$1048576,MATCH(FmtData!$B$4+(ROW()-10),RawData!$A$2:$A$1048576,0))</f>
        <v>2503.25</v>
      </c>
      <c r="H960">
        <f>INDEX(RawData!F$2:F$1048576,MATCH(FmtData!$B$4+(ROW()-10),RawData!$A$2:$A$1048576,0))</f>
        <v>-1.0764199999999999</v>
      </c>
      <c r="I960">
        <f>INDEX(RawData!G$2:G$1048576,MATCH(FmtData!$B$4+(ROW()-10),RawData!$A$2:$A$1048576,0))</f>
        <v>-29008.1</v>
      </c>
      <c r="J960">
        <f>INDEX(RawData!H$2:H$1048576,MATCH(FmtData!$B$4+(ROW()-10),RawData!$A$2:$A$1048576,0))</f>
        <v>5.0845300000000003E-2</v>
      </c>
      <c r="K960">
        <f>INDEX(RawData!I$2:I$1048576,MATCH(FmtData!$B$4+(ROW()-10),RawData!$A$2:$A$1048576,0))</f>
        <v>-0.61477000000000004</v>
      </c>
      <c r="L960">
        <f>INDEX(RawData!J$2:J$1048576,MATCH(FmtData!$B$4+(ROW()-10),RawData!$A$2:$A$1048576,0))</f>
        <v>223.6</v>
      </c>
      <c r="M960">
        <f>INDEX(RawData!K$2:K$1048576,MATCH(FmtData!$B$4+(ROW()-10),RawData!$A$2:$A$1048576,0))</f>
        <v>174.7</v>
      </c>
      <c r="N960">
        <f>INDEX(RawData!L$2:L$1048576,MATCH(FmtData!$B$4+(ROW()-10),RawData!$A$2:$A$1048576,0))</f>
        <v>22.5</v>
      </c>
      <c r="O960">
        <f>INDEX(RawData!M$2:M$1048576,MATCH(FmtData!$B$4+(ROW()-10),RawData!$A$2:$A$1048576,0))</f>
        <v>171.8</v>
      </c>
      <c r="P960">
        <f>INDEX(RawData!N$2:N$1048576,MATCH(FmtData!$B$4+(ROW()-10),RawData!$A$2:$A$1048576,0))</f>
        <v>21.9</v>
      </c>
      <c r="Q960">
        <f>INDEX(RawData!O$2:O$1048576,MATCH(FmtData!$B$4+(ROW()-10),RawData!$A$2:$A$1048576,0))</f>
        <v>176</v>
      </c>
      <c r="R960" s="8">
        <f>INDEX(RawData!P$2:P$1048576,MATCH(FmtData!$B$4+(ROW()-10),RawData!$A$2:$A$1048576,0))</f>
        <v>9.8624299999999998</v>
      </c>
      <c r="S960">
        <f>INDEX(RawData!Q$2:Q$1048576,MATCH(FmtData!$B$4+(ROW()-10),RawData!$A$2:$A$1048576,0))</f>
        <v>110.925</v>
      </c>
      <c r="T960" s="8">
        <f>INDEX(RawData!R$2:R$1048576,MATCH(FmtData!$B$4+(ROW()-10),RawData!$A$2:$A$1048576,0))</f>
        <v>1.85121</v>
      </c>
      <c r="U960" s="8">
        <f>INDEX(RawData!S$2:S$1048576,MATCH(FmtData!$B$4+(ROW()-10),RawData!$A$2:$A$1048576,0))</f>
        <v>0.71768500000000002</v>
      </c>
      <c r="V960" s="8">
        <f>INDEX(RawData!T$2:T$1048576,MATCH(FmtData!$B$4+(ROW()-10),RawData!$A$2:$A$1048576,0))</f>
        <v>0.212174</v>
      </c>
      <c r="W960" s="3">
        <f t="shared" si="291"/>
        <v>-0.52451254000000014</v>
      </c>
      <c r="X960" s="3">
        <f t="shared" si="292"/>
        <v>-0.49913235200000006</v>
      </c>
      <c r="Y960" s="8">
        <f t="shared" si="281"/>
        <v>9.4321745000470045</v>
      </c>
      <c r="Z960" s="8">
        <f t="shared" si="282"/>
        <v>9.4575546880470043</v>
      </c>
      <c r="AA960" s="8">
        <f t="shared" si="293"/>
        <v>9.4448645940470044</v>
      </c>
      <c r="AB960" s="41">
        <v>1</v>
      </c>
      <c r="AC960" s="42" t="str">
        <f t="shared" si="294"/>
        <v>Isco</v>
      </c>
      <c r="AD960" s="5">
        <f t="shared" si="300"/>
        <v>-290.56</v>
      </c>
      <c r="AE960" s="15">
        <f t="shared" si="283"/>
        <v>-127.89612412511201</v>
      </c>
      <c r="AF960" s="15">
        <f t="shared" si="284"/>
        <v>-122.00907400986114</v>
      </c>
      <c r="AG960" s="15">
        <f t="shared" si="285"/>
        <v>-124.95636839271162</v>
      </c>
      <c r="AH960" s="15">
        <f t="shared" si="295"/>
        <v>-124.95636839271162</v>
      </c>
      <c r="AI960" s="17">
        <f t="shared" si="286"/>
        <v>1.1836055010065558</v>
      </c>
      <c r="AJ960" s="17">
        <f t="shared" si="287"/>
        <v>0.93080467996409355</v>
      </c>
      <c r="AK960" s="17">
        <f t="shared" si="288"/>
        <v>0.92366477382042167</v>
      </c>
      <c r="AL960" s="17">
        <f t="shared" si="289"/>
        <v>0.92722555364149362</v>
      </c>
      <c r="AM960" s="17">
        <f t="shared" si="290"/>
        <v>0.92722555364149362</v>
      </c>
      <c r="AN960" s="17">
        <f t="shared" si="296"/>
        <v>6.7527692463875688E-5</v>
      </c>
      <c r="AO960" s="17">
        <f t="shared" si="297"/>
        <v>9.2722555364149368</v>
      </c>
      <c r="AP960" s="17">
        <f t="shared" si="298"/>
        <v>11.836055010065557</v>
      </c>
      <c r="AQ960" s="17">
        <f t="shared" si="299"/>
        <v>17.259241034975503</v>
      </c>
    </row>
    <row r="961" spans="2:43" x14ac:dyDescent="0.45">
      <c r="B961">
        <f>INDEX(RawData!$A$2:$A$1048576,MATCH(FmtData!$B$4+(ROW()-10),RawData!$A$2:$A$1048576,0))</f>
        <v>1149</v>
      </c>
      <c r="C961" s="23">
        <f>LEFT(INDEX(RawData!$B$2:$B$1048576, MATCH(FmtData!$B$4+(ROW()-10),RawData!$A$2:$A$1048576,0)),10)+MID(INDEX(RawData!$B$2:$B$1048576, MATCH(FmtData!$B$4+(ROW()-10),RawData!$A$2:$A$1048576,0)),12,8)-$B$5/24</f>
        <v>42201.172743055555</v>
      </c>
      <c r="D961" s="7">
        <f>MID(INDEX(RawData!$B$2:$B$1048576, MATCH(FmtData!$B$4+(ROW()-10),RawData!$A$2:$A$1048576,0)),12,8)+$B$5/24</f>
        <v>0.67274305555555558</v>
      </c>
      <c r="E961" s="8">
        <f>INDEX(RawData!$D$2:$D$1048576,MATCH(FmtData!$B$4+(ROW()-10),RawData!$A$2:$A$1048576,0))</f>
        <v>38.054600000000001</v>
      </c>
      <c r="F961">
        <f>INDEX(RawData!$D$2:$D$1048576,MATCH(FmtData!$B$4+(ROW()-10),RawData!$A$2:$A$1048576,0))</f>
        <v>38.054600000000001</v>
      </c>
      <c r="G961">
        <f>INDEX(RawData!E$2:E$1048576,MATCH(FmtData!$B$4+(ROW()-10),RawData!$A$2:$A$1048576,0))</f>
        <v>2515.87</v>
      </c>
      <c r="H961">
        <f>INDEX(RawData!F$2:F$1048576,MATCH(FmtData!$B$4+(ROW()-10),RawData!$A$2:$A$1048576,0))</f>
        <v>-1.0764199999999999</v>
      </c>
      <c r="I961">
        <f>INDEX(RawData!G$2:G$1048576,MATCH(FmtData!$B$4+(ROW()-10),RawData!$A$2:$A$1048576,0))</f>
        <v>-29008.1</v>
      </c>
      <c r="J961">
        <f>INDEX(RawData!H$2:H$1048576,MATCH(FmtData!$B$4+(ROW()-10),RawData!$A$2:$A$1048576,0))</f>
        <v>5.0845300000000003E-2</v>
      </c>
      <c r="K961">
        <f>INDEX(RawData!I$2:I$1048576,MATCH(FmtData!$B$4+(ROW()-10),RawData!$A$2:$A$1048576,0))</f>
        <v>-0.61458100000000004</v>
      </c>
      <c r="L961">
        <f>INDEX(RawData!J$2:J$1048576,MATCH(FmtData!$B$4+(ROW()-10),RawData!$A$2:$A$1048576,0))</f>
        <v>177.9</v>
      </c>
      <c r="M961">
        <f>INDEX(RawData!K$2:K$1048576,MATCH(FmtData!$B$4+(ROW()-10),RawData!$A$2:$A$1048576,0))</f>
        <v>178.5</v>
      </c>
      <c r="N961">
        <f>INDEX(RawData!L$2:L$1048576,MATCH(FmtData!$B$4+(ROW()-10),RawData!$A$2:$A$1048576,0))</f>
        <v>22.5</v>
      </c>
      <c r="O961">
        <f>INDEX(RawData!M$2:M$1048576,MATCH(FmtData!$B$4+(ROW()-10),RawData!$A$2:$A$1048576,0))</f>
        <v>163.30000000000001</v>
      </c>
      <c r="P961">
        <f>INDEX(RawData!N$2:N$1048576,MATCH(FmtData!$B$4+(ROW()-10),RawData!$A$2:$A$1048576,0))</f>
        <v>21.9</v>
      </c>
      <c r="Q961">
        <f>INDEX(RawData!O$2:O$1048576,MATCH(FmtData!$B$4+(ROW()-10),RawData!$A$2:$A$1048576,0))</f>
        <v>176.2</v>
      </c>
      <c r="R961" s="8">
        <f>INDEX(RawData!P$2:P$1048576,MATCH(FmtData!$B$4+(ROW()-10),RawData!$A$2:$A$1048576,0))</f>
        <v>9.8624299999999998</v>
      </c>
      <c r="S961">
        <f>INDEX(RawData!Q$2:Q$1048576,MATCH(FmtData!$B$4+(ROW()-10),RawData!$A$2:$A$1048576,0))</f>
        <v>110.925</v>
      </c>
      <c r="T961" s="8">
        <f>INDEX(RawData!R$2:R$1048576,MATCH(FmtData!$B$4+(ROW()-10),RawData!$A$2:$A$1048576,0))</f>
        <v>1.85121</v>
      </c>
      <c r="U961" s="8">
        <f>INDEX(RawData!S$2:S$1048576,MATCH(FmtData!$B$4+(ROW()-10),RawData!$A$2:$A$1048576,0))</f>
        <v>0.71795900000000001</v>
      </c>
      <c r="V961" s="8">
        <f>INDEX(RawData!T$2:T$1048576,MATCH(FmtData!$B$4+(ROW()-10),RawData!$A$2:$A$1048576,0))</f>
        <v>0.21167800000000001</v>
      </c>
      <c r="W961" s="3">
        <f t="shared" si="291"/>
        <v>-0.52520850000000008</v>
      </c>
      <c r="X961" s="3">
        <f t="shared" si="292"/>
        <v>-0.49787251200000004</v>
      </c>
      <c r="Y961" s="8">
        <f t="shared" si="281"/>
        <v>9.4314785400470047</v>
      </c>
      <c r="Z961" s="8">
        <f t="shared" si="282"/>
        <v>9.4588145280470037</v>
      </c>
      <c r="AA961" s="8">
        <f t="shared" si="293"/>
        <v>9.4451465340470051</v>
      </c>
      <c r="AB961" s="41">
        <v>1</v>
      </c>
      <c r="AC961" s="42" t="str">
        <f t="shared" si="294"/>
        <v>Isco</v>
      </c>
      <c r="AD961" s="5">
        <f t="shared" si="300"/>
        <v>-290.56</v>
      </c>
      <c r="AE961" s="15">
        <f t="shared" si="283"/>
        <v>-128.05713062767416</v>
      </c>
      <c r="AF961" s="15">
        <f t="shared" si="284"/>
        <v>-121.71606245204885</v>
      </c>
      <c r="AG961" s="15">
        <f t="shared" si="285"/>
        <v>-124.890969301631</v>
      </c>
      <c r="AH961" s="15">
        <f t="shared" si="295"/>
        <v>-124.890969301631</v>
      </c>
      <c r="AI961" s="17">
        <f t="shared" si="286"/>
        <v>1.1836055010065558</v>
      </c>
      <c r="AJ961" s="17">
        <f t="shared" si="287"/>
        <v>0.93100150221167866</v>
      </c>
      <c r="AK961" s="17">
        <f t="shared" si="288"/>
        <v>0.92331226534117472</v>
      </c>
      <c r="AL961" s="17">
        <f t="shared" si="289"/>
        <v>0.92714624378238797</v>
      </c>
      <c r="AM961" s="17">
        <f t="shared" si="290"/>
        <v>0.92714624378238797</v>
      </c>
      <c r="AN961" s="17">
        <f t="shared" si="296"/>
        <v>1.8933512874075298E-5</v>
      </c>
      <c r="AO961" s="17">
        <f t="shared" si="297"/>
        <v>9.2714624378238799</v>
      </c>
      <c r="AP961" s="17">
        <f t="shared" si="298"/>
        <v>11.836055010065557</v>
      </c>
      <c r="AQ961" s="17">
        <f t="shared" si="299"/>
        <v>17.346252568726182</v>
      </c>
    </row>
    <row r="962" spans="2:43" x14ac:dyDescent="0.45">
      <c r="B962">
        <f>INDEX(RawData!$A$2:$A$1048576,MATCH(FmtData!$B$4+(ROW()-10),RawData!$A$2:$A$1048576,0))</f>
        <v>1150</v>
      </c>
      <c r="C962" s="23">
        <f>LEFT(INDEX(RawData!$B$2:$B$1048576, MATCH(FmtData!$B$4+(ROW()-10),RawData!$A$2:$A$1048576,0)),10)+MID(INDEX(RawData!$B$2:$B$1048576, MATCH(FmtData!$B$4+(ROW()-10),RawData!$A$2:$A$1048576,0)),12,8)-$B$5/24</f>
        <v>42201.173425925925</v>
      </c>
      <c r="D962" s="7">
        <f>MID(INDEX(RawData!$B$2:$B$1048576, MATCH(FmtData!$B$4+(ROW()-10),RawData!$A$2:$A$1048576,0)),12,8)+$B$5/24</f>
        <v>0.67342592592592587</v>
      </c>
      <c r="E962" s="8">
        <f>INDEX(RawData!$D$2:$D$1048576,MATCH(FmtData!$B$4+(ROW()-10),RawData!$A$2:$A$1048576,0))</f>
        <v>38.071199999999997</v>
      </c>
      <c r="F962">
        <f>INDEX(RawData!$D$2:$D$1048576,MATCH(FmtData!$B$4+(ROW()-10),RawData!$A$2:$A$1048576,0))</f>
        <v>38.071199999999997</v>
      </c>
      <c r="G962">
        <f>INDEX(RawData!E$2:E$1048576,MATCH(FmtData!$B$4+(ROW()-10),RawData!$A$2:$A$1048576,0))</f>
        <v>2527.2600000000002</v>
      </c>
      <c r="H962">
        <f>INDEX(RawData!F$2:F$1048576,MATCH(FmtData!$B$4+(ROW()-10),RawData!$A$2:$A$1048576,0))</f>
        <v>-1.0764199999999999</v>
      </c>
      <c r="I962">
        <f>INDEX(RawData!G$2:G$1048576,MATCH(FmtData!$B$4+(ROW()-10),RawData!$A$2:$A$1048576,0))</f>
        <v>-29008.1</v>
      </c>
      <c r="J962">
        <f>INDEX(RawData!H$2:H$1048576,MATCH(FmtData!$B$4+(ROW()-10),RawData!$A$2:$A$1048576,0))</f>
        <v>5.0845300000000003E-2</v>
      </c>
      <c r="K962">
        <f>INDEX(RawData!I$2:I$1048576,MATCH(FmtData!$B$4+(ROW()-10),RawData!$A$2:$A$1048576,0))</f>
        <v>-0.61477000000000004</v>
      </c>
      <c r="L962">
        <f>INDEX(RawData!J$2:J$1048576,MATCH(FmtData!$B$4+(ROW()-10),RawData!$A$2:$A$1048576,0))</f>
        <v>172.5</v>
      </c>
      <c r="M962">
        <f>INDEX(RawData!K$2:K$1048576,MATCH(FmtData!$B$4+(ROW()-10),RawData!$A$2:$A$1048576,0))</f>
        <v>174.5</v>
      </c>
      <c r="N962">
        <f>INDEX(RawData!L$2:L$1048576,MATCH(FmtData!$B$4+(ROW()-10),RawData!$A$2:$A$1048576,0))</f>
        <v>22.5</v>
      </c>
      <c r="O962">
        <f>INDEX(RawData!M$2:M$1048576,MATCH(FmtData!$B$4+(ROW()-10),RawData!$A$2:$A$1048576,0))</f>
        <v>163.9</v>
      </c>
      <c r="P962">
        <f>INDEX(RawData!N$2:N$1048576,MATCH(FmtData!$B$4+(ROW()-10),RawData!$A$2:$A$1048576,0))</f>
        <v>21.9</v>
      </c>
      <c r="Q962">
        <f>INDEX(RawData!O$2:O$1048576,MATCH(FmtData!$B$4+(ROW()-10),RawData!$A$2:$A$1048576,0))</f>
        <v>176.3</v>
      </c>
      <c r="R962" s="8">
        <f>INDEX(RawData!P$2:P$1048576,MATCH(FmtData!$B$4+(ROW()-10),RawData!$A$2:$A$1048576,0))</f>
        <v>9.8624299999999998</v>
      </c>
      <c r="S962">
        <f>INDEX(RawData!Q$2:Q$1048576,MATCH(FmtData!$B$4+(ROW()-10),RawData!$A$2:$A$1048576,0))</f>
        <v>110.925</v>
      </c>
      <c r="T962" s="8">
        <f>INDEX(RawData!R$2:R$1048576,MATCH(FmtData!$B$4+(ROW()-10),RawData!$A$2:$A$1048576,0))</f>
        <v>1.85121</v>
      </c>
      <c r="U962" s="8">
        <f>INDEX(RawData!S$2:S$1048576,MATCH(FmtData!$B$4+(ROW()-10),RawData!$A$2:$A$1048576,0))</f>
        <v>0.71805099999999999</v>
      </c>
      <c r="V962" s="8">
        <f>INDEX(RawData!T$2:T$1048576,MATCH(FmtData!$B$4+(ROW()-10),RawData!$A$2:$A$1048576,0))</f>
        <v>0.21130499999999999</v>
      </c>
      <c r="W962" s="3">
        <f t="shared" si="291"/>
        <v>-0.52544218000000009</v>
      </c>
      <c r="X962" s="3">
        <f t="shared" si="292"/>
        <v>-0.49692509200000001</v>
      </c>
      <c r="Y962" s="8">
        <f t="shared" si="281"/>
        <v>9.4312448600470038</v>
      </c>
      <c r="Z962" s="8">
        <f t="shared" si="282"/>
        <v>9.4597619480470048</v>
      </c>
      <c r="AA962" s="8">
        <f t="shared" si="293"/>
        <v>9.4455034040470043</v>
      </c>
      <c r="AB962" s="41">
        <v>1</v>
      </c>
      <c r="AC962" s="42" t="str">
        <f t="shared" si="294"/>
        <v>Isco</v>
      </c>
      <c r="AD962" s="5">
        <f t="shared" si="300"/>
        <v>-290.56</v>
      </c>
      <c r="AE962" s="15">
        <f t="shared" si="283"/>
        <v>-128.11118612719201</v>
      </c>
      <c r="AF962" s="15">
        <f t="shared" si="284"/>
        <v>-121.49566401891957</v>
      </c>
      <c r="AG962" s="15">
        <f t="shared" si="285"/>
        <v>-124.80818403486614</v>
      </c>
      <c r="AH962" s="15">
        <f t="shared" si="295"/>
        <v>-124.80818403486614</v>
      </c>
      <c r="AI962" s="17">
        <f t="shared" si="286"/>
        <v>1.1836055010065558</v>
      </c>
      <c r="AJ962" s="17">
        <f t="shared" si="287"/>
        <v>0.93106760097161334</v>
      </c>
      <c r="AK962" s="17">
        <f t="shared" si="288"/>
        <v>0.92304729156772369</v>
      </c>
      <c r="AL962" s="17">
        <f t="shared" si="289"/>
        <v>0.92704586906176922</v>
      </c>
      <c r="AM962" s="17">
        <f t="shared" si="290"/>
        <v>0.92704586906176922</v>
      </c>
      <c r="AN962" s="17">
        <f t="shared" si="296"/>
        <v>1.1930823349282083E-4</v>
      </c>
      <c r="AO962" s="17">
        <f t="shared" si="297"/>
        <v>9.2704586906176925</v>
      </c>
      <c r="AP962" s="17">
        <f t="shared" si="298"/>
        <v>11.836055010065557</v>
      </c>
      <c r="AQ962" s="17">
        <f t="shared" si="299"/>
        <v>17.424783580566142</v>
      </c>
    </row>
    <row r="963" spans="2:43" x14ac:dyDescent="0.45">
      <c r="B963">
        <f>INDEX(RawData!$A$2:$A$1048576,MATCH(FmtData!$B$4+(ROW()-10),RawData!$A$2:$A$1048576,0))</f>
        <v>1151</v>
      </c>
      <c r="C963" s="23">
        <f>LEFT(INDEX(RawData!$B$2:$B$1048576, MATCH(FmtData!$B$4+(ROW()-10),RawData!$A$2:$A$1048576,0)),10)+MID(INDEX(RawData!$B$2:$B$1048576, MATCH(FmtData!$B$4+(ROW()-10),RawData!$A$2:$A$1048576,0)),12,8)-$B$5/24</f>
        <v>42201.174120370371</v>
      </c>
      <c r="D963" s="7">
        <f>MID(INDEX(RawData!$B$2:$B$1048576, MATCH(FmtData!$B$4+(ROW()-10),RawData!$A$2:$A$1048576,0)),12,8)+$B$5/24</f>
        <v>0.67412037037037043</v>
      </c>
      <c r="E963" s="8">
        <f>INDEX(RawData!$D$2:$D$1048576,MATCH(FmtData!$B$4+(ROW()-10),RawData!$A$2:$A$1048576,0))</f>
        <v>38.088000000000001</v>
      </c>
      <c r="F963">
        <f>INDEX(RawData!$D$2:$D$1048576,MATCH(FmtData!$B$4+(ROW()-10),RawData!$A$2:$A$1048576,0))</f>
        <v>38.088000000000001</v>
      </c>
      <c r="G963">
        <f>INDEX(RawData!E$2:E$1048576,MATCH(FmtData!$B$4+(ROW()-10),RawData!$A$2:$A$1048576,0))</f>
        <v>2534.9499999999998</v>
      </c>
      <c r="H963">
        <f>INDEX(RawData!F$2:F$1048576,MATCH(FmtData!$B$4+(ROW()-10),RawData!$A$2:$A$1048576,0))</f>
        <v>-1.0764199999999999</v>
      </c>
      <c r="I963">
        <f>INDEX(RawData!G$2:G$1048576,MATCH(FmtData!$B$4+(ROW()-10),RawData!$A$2:$A$1048576,0))</f>
        <v>-29008.1</v>
      </c>
      <c r="J963">
        <f>INDEX(RawData!H$2:H$1048576,MATCH(FmtData!$B$4+(ROW()-10),RawData!$A$2:$A$1048576,0))</f>
        <v>5.0826799999999998E-2</v>
      </c>
      <c r="K963">
        <f>INDEX(RawData!I$2:I$1048576,MATCH(FmtData!$B$4+(ROW()-10),RawData!$A$2:$A$1048576,0))</f>
        <v>-0.61533599999999999</v>
      </c>
      <c r="L963">
        <f>INDEX(RawData!J$2:J$1048576,MATCH(FmtData!$B$4+(ROW()-10),RawData!$A$2:$A$1048576,0))</f>
        <v>164.4</v>
      </c>
      <c r="M963">
        <f>INDEX(RawData!K$2:K$1048576,MATCH(FmtData!$B$4+(ROW()-10),RawData!$A$2:$A$1048576,0))</f>
        <v>169.9</v>
      </c>
      <c r="N963">
        <f>INDEX(RawData!L$2:L$1048576,MATCH(FmtData!$B$4+(ROW()-10),RawData!$A$2:$A$1048576,0))</f>
        <v>22.5</v>
      </c>
      <c r="O963">
        <f>INDEX(RawData!M$2:M$1048576,MATCH(FmtData!$B$4+(ROW()-10),RawData!$A$2:$A$1048576,0))</f>
        <v>157.80000000000001</v>
      </c>
      <c r="P963">
        <f>INDEX(RawData!N$2:N$1048576,MATCH(FmtData!$B$4+(ROW()-10),RawData!$A$2:$A$1048576,0))</f>
        <v>21.9</v>
      </c>
      <c r="Q963">
        <f>INDEX(RawData!O$2:O$1048576,MATCH(FmtData!$B$4+(ROW()-10),RawData!$A$2:$A$1048576,0))</f>
        <v>176.5</v>
      </c>
      <c r="R963" s="8">
        <f>INDEX(RawData!P$2:P$1048576,MATCH(FmtData!$B$4+(ROW()-10),RawData!$A$2:$A$1048576,0))</f>
        <v>9.8624299999999998</v>
      </c>
      <c r="S963">
        <f>INDEX(RawData!Q$2:Q$1048576,MATCH(FmtData!$B$4+(ROW()-10),RawData!$A$2:$A$1048576,0))</f>
        <v>110.925</v>
      </c>
      <c r="T963" s="8">
        <f>INDEX(RawData!R$2:R$1048576,MATCH(FmtData!$B$4+(ROW()-10),RawData!$A$2:$A$1048576,0))</f>
        <v>1.85121</v>
      </c>
      <c r="U963" s="8">
        <f>INDEX(RawData!S$2:S$1048576,MATCH(FmtData!$B$4+(ROW()-10),RawData!$A$2:$A$1048576,0))</f>
        <v>0.71826400000000001</v>
      </c>
      <c r="V963" s="8">
        <f>INDEX(RawData!T$2:T$1048576,MATCH(FmtData!$B$4+(ROW()-10),RawData!$A$2:$A$1048576,0))</f>
        <v>0.211088</v>
      </c>
      <c r="W963" s="3">
        <f t="shared" si="291"/>
        <v>-0.5259832000000001</v>
      </c>
      <c r="X963" s="3">
        <f t="shared" si="292"/>
        <v>-0.49637391200000003</v>
      </c>
      <c r="Y963" s="8">
        <f t="shared" si="281"/>
        <v>9.4307038400470038</v>
      </c>
      <c r="Z963" s="8">
        <f t="shared" si="282"/>
        <v>9.4603131280470052</v>
      </c>
      <c r="AA963" s="8">
        <f t="shared" si="293"/>
        <v>9.4455084840470036</v>
      </c>
      <c r="AB963" s="41">
        <v>1</v>
      </c>
      <c r="AC963" s="42" t="str">
        <f t="shared" si="294"/>
        <v>Isco</v>
      </c>
      <c r="AD963" s="5">
        <f t="shared" si="300"/>
        <v>-290.56</v>
      </c>
      <c r="AE963" s="15">
        <f t="shared" si="283"/>
        <v>-128.23632656305563</v>
      </c>
      <c r="AF963" s="15">
        <f t="shared" si="284"/>
        <v>-121.36742358420952</v>
      </c>
      <c r="AG963" s="15">
        <f t="shared" si="285"/>
        <v>-124.80700555386557</v>
      </c>
      <c r="AH963" s="15">
        <f t="shared" si="295"/>
        <v>-124.80700555386557</v>
      </c>
      <c r="AI963" s="17">
        <f t="shared" si="286"/>
        <v>1.1836055010065558</v>
      </c>
      <c r="AJ963" s="17">
        <f t="shared" si="287"/>
        <v>0.93122065801161591</v>
      </c>
      <c r="AK963" s="17">
        <f t="shared" si="288"/>
        <v>0.92289318462547021</v>
      </c>
      <c r="AL963" s="17">
        <f t="shared" si="289"/>
        <v>0.92704444034483391</v>
      </c>
      <c r="AM963" s="17">
        <f t="shared" si="290"/>
        <v>0.92704444034483391</v>
      </c>
      <c r="AN963" s="17">
        <f t="shared" si="296"/>
        <v>2.0683735788240565E-4</v>
      </c>
      <c r="AO963" s="17">
        <f t="shared" si="297"/>
        <v>9.2704444034483391</v>
      </c>
      <c r="AP963" s="17">
        <f t="shared" si="298"/>
        <v>11.836055010065557</v>
      </c>
      <c r="AQ963" s="17">
        <f t="shared" si="299"/>
        <v>17.477804079341318</v>
      </c>
    </row>
    <row r="964" spans="2:43" x14ac:dyDescent="0.45">
      <c r="B964">
        <f>INDEX(RawData!$A$2:$A$1048576,MATCH(FmtData!$B$4+(ROW()-10),RawData!$A$2:$A$1048576,0))</f>
        <v>1152</v>
      </c>
      <c r="C964" s="23">
        <f>LEFT(INDEX(RawData!$B$2:$B$1048576, MATCH(FmtData!$B$4+(ROW()-10),RawData!$A$2:$A$1048576,0)),10)+MID(INDEX(RawData!$B$2:$B$1048576, MATCH(FmtData!$B$4+(ROW()-10),RawData!$A$2:$A$1048576,0)),12,8)-$B$5/24</f>
        <v>42201.174826388888</v>
      </c>
      <c r="D964" s="7">
        <f>MID(INDEX(RawData!$B$2:$B$1048576, MATCH(FmtData!$B$4+(ROW()-10),RawData!$A$2:$A$1048576,0)),12,8)+$B$5/24</f>
        <v>0.6748263888888888</v>
      </c>
      <c r="E964" s="8">
        <f>INDEX(RawData!$D$2:$D$1048576,MATCH(FmtData!$B$4+(ROW()-10),RawData!$A$2:$A$1048576,0))</f>
        <v>38.104599999999998</v>
      </c>
      <c r="F964">
        <f>INDEX(RawData!$D$2:$D$1048576,MATCH(FmtData!$B$4+(ROW()-10),RawData!$A$2:$A$1048576,0))</f>
        <v>38.104599999999998</v>
      </c>
      <c r="G964">
        <f>INDEX(RawData!E$2:E$1048576,MATCH(FmtData!$B$4+(ROW()-10),RawData!$A$2:$A$1048576,0))</f>
        <v>2531.2600000000002</v>
      </c>
      <c r="H964">
        <f>INDEX(RawData!F$2:F$1048576,MATCH(FmtData!$B$4+(ROW()-10),RawData!$A$2:$A$1048576,0))</f>
        <v>-1.0764199999999999</v>
      </c>
      <c r="I964">
        <f>INDEX(RawData!G$2:G$1048576,MATCH(FmtData!$B$4+(ROW()-10),RawData!$A$2:$A$1048576,0))</f>
        <v>-29008.1</v>
      </c>
      <c r="J964">
        <f>INDEX(RawData!H$2:H$1048576,MATCH(FmtData!$B$4+(ROW()-10),RawData!$A$2:$A$1048576,0))</f>
        <v>5.0826799999999998E-2</v>
      </c>
      <c r="K964">
        <f>INDEX(RawData!I$2:I$1048576,MATCH(FmtData!$B$4+(ROW()-10),RawData!$A$2:$A$1048576,0))</f>
        <v>-0.61552499999999999</v>
      </c>
      <c r="L964">
        <f>INDEX(RawData!J$2:J$1048576,MATCH(FmtData!$B$4+(ROW()-10),RawData!$A$2:$A$1048576,0))</f>
        <v>170.1</v>
      </c>
      <c r="M964">
        <f>INDEX(RawData!K$2:K$1048576,MATCH(FmtData!$B$4+(ROW()-10),RawData!$A$2:$A$1048576,0))</f>
        <v>174.3</v>
      </c>
      <c r="N964">
        <f>INDEX(RawData!L$2:L$1048576,MATCH(FmtData!$B$4+(ROW()-10),RawData!$A$2:$A$1048576,0))</f>
        <v>22.5</v>
      </c>
      <c r="O964">
        <f>INDEX(RawData!M$2:M$1048576,MATCH(FmtData!$B$4+(ROW()-10),RawData!$A$2:$A$1048576,0))</f>
        <v>156.19999999999999</v>
      </c>
      <c r="P964">
        <f>INDEX(RawData!N$2:N$1048576,MATCH(FmtData!$B$4+(ROW()-10),RawData!$A$2:$A$1048576,0))</f>
        <v>21.9</v>
      </c>
      <c r="Q964">
        <f>INDEX(RawData!O$2:O$1048576,MATCH(FmtData!$B$4+(ROW()-10),RawData!$A$2:$A$1048576,0))</f>
        <v>176.5</v>
      </c>
      <c r="R964" s="8">
        <f>INDEX(RawData!P$2:P$1048576,MATCH(FmtData!$B$4+(ROW()-10),RawData!$A$2:$A$1048576,0))</f>
        <v>9.8624299999999998</v>
      </c>
      <c r="S964">
        <f>INDEX(RawData!Q$2:Q$1048576,MATCH(FmtData!$B$4+(ROW()-10),RawData!$A$2:$A$1048576,0))</f>
        <v>110.925</v>
      </c>
      <c r="T964" s="8">
        <f>INDEX(RawData!R$2:R$1048576,MATCH(FmtData!$B$4+(ROW()-10),RawData!$A$2:$A$1048576,0))</f>
        <v>1.85121</v>
      </c>
      <c r="U964" s="8">
        <f>INDEX(RawData!S$2:S$1048576,MATCH(FmtData!$B$4+(ROW()-10),RawData!$A$2:$A$1048576,0))</f>
        <v>0.71835499999999997</v>
      </c>
      <c r="V964" s="8">
        <f>INDEX(RawData!T$2:T$1048576,MATCH(FmtData!$B$4+(ROW()-10),RawData!$A$2:$A$1048576,0))</f>
        <v>0.21149200000000001</v>
      </c>
      <c r="W964" s="3">
        <f t="shared" si="291"/>
        <v>-0.52621434</v>
      </c>
      <c r="X964" s="3">
        <f t="shared" si="292"/>
        <v>-0.49740007200000008</v>
      </c>
      <c r="Y964" s="8">
        <f t="shared" si="281"/>
        <v>9.4304727000470052</v>
      </c>
      <c r="Z964" s="8">
        <f t="shared" si="282"/>
        <v>9.4592869680470049</v>
      </c>
      <c r="AA964" s="8">
        <f t="shared" si="293"/>
        <v>9.4448798340470042</v>
      </c>
      <c r="AB964" s="41">
        <v>1</v>
      </c>
      <c r="AC964" s="42" t="str">
        <f t="shared" si="294"/>
        <v>Isco</v>
      </c>
      <c r="AD964" s="5">
        <f t="shared" si="300"/>
        <v>-290.56</v>
      </c>
      <c r="AE964" s="15">
        <f t="shared" si="283"/>
        <v>-128.28978614575715</v>
      </c>
      <c r="AF964" s="15">
        <f t="shared" si="284"/>
        <v>-121.60616393574628</v>
      </c>
      <c r="AG964" s="15">
        <f t="shared" si="285"/>
        <v>-124.95283340184369</v>
      </c>
      <c r="AH964" s="15">
        <f t="shared" si="295"/>
        <v>-124.95283340184369</v>
      </c>
      <c r="AI964" s="17">
        <f t="shared" si="286"/>
        <v>1.1836055010065558</v>
      </c>
      <c r="AJ964" s="17">
        <f t="shared" si="287"/>
        <v>0.9312860588173012</v>
      </c>
      <c r="AK964" s="17">
        <f t="shared" si="288"/>
        <v>0.92318012095775448</v>
      </c>
      <c r="AL964" s="17">
        <f t="shared" si="289"/>
        <v>0.92722126639056834</v>
      </c>
      <c r="AM964" s="17">
        <f t="shared" si="290"/>
        <v>0.92722126639056834</v>
      </c>
      <c r="AN964" s="17">
        <f t="shared" si="296"/>
        <v>1.3827717680281459E-4</v>
      </c>
      <c r="AO964" s="17">
        <f t="shared" si="297"/>
        <v>9.2722126639056839</v>
      </c>
      <c r="AP964" s="17">
        <f t="shared" si="298"/>
        <v>11.836055010065557</v>
      </c>
      <c r="AQ964" s="17">
        <f t="shared" si="299"/>
        <v>17.452362513609145</v>
      </c>
    </row>
    <row r="965" spans="2:43" x14ac:dyDescent="0.45">
      <c r="B965">
        <f>INDEX(RawData!$A$2:$A$1048576,MATCH(FmtData!$B$4+(ROW()-10),RawData!$A$2:$A$1048576,0))</f>
        <v>1153</v>
      </c>
      <c r="C965" s="23">
        <f>LEFT(INDEX(RawData!$B$2:$B$1048576, MATCH(FmtData!$B$4+(ROW()-10),RawData!$A$2:$A$1048576,0)),10)+MID(INDEX(RawData!$B$2:$B$1048576, MATCH(FmtData!$B$4+(ROW()-10),RawData!$A$2:$A$1048576,0)),12,8)-$B$5/24</f>
        <v>42201.175520833334</v>
      </c>
      <c r="D965" s="7">
        <f>MID(INDEX(RawData!$B$2:$B$1048576, MATCH(FmtData!$B$4+(ROW()-10),RawData!$A$2:$A$1048576,0)),12,8)+$B$5/24</f>
        <v>0.67552083333333335</v>
      </c>
      <c r="E965" s="8">
        <f>INDEX(RawData!$D$2:$D$1048576,MATCH(FmtData!$B$4+(ROW()-10),RawData!$A$2:$A$1048576,0))</f>
        <v>38.121200000000002</v>
      </c>
      <c r="F965">
        <f>INDEX(RawData!$D$2:$D$1048576,MATCH(FmtData!$B$4+(ROW()-10),RawData!$A$2:$A$1048576,0))</f>
        <v>38.121200000000002</v>
      </c>
      <c r="G965">
        <f>INDEX(RawData!E$2:E$1048576,MATCH(FmtData!$B$4+(ROW()-10),RawData!$A$2:$A$1048576,0))</f>
        <v>2519.56</v>
      </c>
      <c r="H965">
        <f>INDEX(RawData!F$2:F$1048576,MATCH(FmtData!$B$4+(ROW()-10),RawData!$A$2:$A$1048576,0))</f>
        <v>-1.0764199999999999</v>
      </c>
      <c r="I965">
        <f>INDEX(RawData!G$2:G$1048576,MATCH(FmtData!$B$4+(ROW()-10),RawData!$A$2:$A$1048576,0))</f>
        <v>-29008.1</v>
      </c>
      <c r="J965">
        <f>INDEX(RawData!H$2:H$1048576,MATCH(FmtData!$B$4+(ROW()-10),RawData!$A$2:$A$1048576,0))</f>
        <v>5.0845300000000003E-2</v>
      </c>
      <c r="K965">
        <f>INDEX(RawData!I$2:I$1048576,MATCH(FmtData!$B$4+(ROW()-10),RawData!$A$2:$A$1048576,0))</f>
        <v>-0.61477000000000004</v>
      </c>
      <c r="L965">
        <f>INDEX(RawData!J$2:J$1048576,MATCH(FmtData!$B$4+(ROW()-10),RawData!$A$2:$A$1048576,0))</f>
        <v>230.1</v>
      </c>
      <c r="M965">
        <f>INDEX(RawData!K$2:K$1048576,MATCH(FmtData!$B$4+(ROW()-10),RawData!$A$2:$A$1048576,0))</f>
        <v>178.7</v>
      </c>
      <c r="N965">
        <f>INDEX(RawData!L$2:L$1048576,MATCH(FmtData!$B$4+(ROW()-10),RawData!$A$2:$A$1048576,0))</f>
        <v>22.5</v>
      </c>
      <c r="O965">
        <f>INDEX(RawData!M$2:M$1048576,MATCH(FmtData!$B$4+(ROW()-10),RawData!$A$2:$A$1048576,0))</f>
        <v>173</v>
      </c>
      <c r="P965">
        <f>INDEX(RawData!N$2:N$1048576,MATCH(FmtData!$B$4+(ROW()-10),RawData!$A$2:$A$1048576,0))</f>
        <v>21.9</v>
      </c>
      <c r="Q965">
        <f>INDEX(RawData!O$2:O$1048576,MATCH(FmtData!$B$4+(ROW()-10),RawData!$A$2:$A$1048576,0))</f>
        <v>176.3</v>
      </c>
      <c r="R965" s="8">
        <f>INDEX(RawData!P$2:P$1048576,MATCH(FmtData!$B$4+(ROW()-10),RawData!$A$2:$A$1048576,0))</f>
        <v>9.8624299999999998</v>
      </c>
      <c r="S965">
        <f>INDEX(RawData!Q$2:Q$1048576,MATCH(FmtData!$B$4+(ROW()-10),RawData!$A$2:$A$1048576,0))</f>
        <v>110.925</v>
      </c>
      <c r="T965" s="8">
        <f>INDEX(RawData!R$2:R$1048576,MATCH(FmtData!$B$4+(ROW()-10),RawData!$A$2:$A$1048576,0))</f>
        <v>1.85121</v>
      </c>
      <c r="U965" s="8">
        <f>INDEX(RawData!S$2:S$1048576,MATCH(FmtData!$B$4+(ROW()-10),RawData!$A$2:$A$1048576,0))</f>
        <v>0.71805099999999999</v>
      </c>
      <c r="V965" s="8">
        <f>INDEX(RawData!T$2:T$1048576,MATCH(FmtData!$B$4+(ROW()-10),RawData!$A$2:$A$1048576,0))</f>
        <v>0.21118200000000001</v>
      </c>
      <c r="W965" s="3">
        <f t="shared" si="291"/>
        <v>-0.52544218000000009</v>
      </c>
      <c r="X965" s="3">
        <f t="shared" si="292"/>
        <v>-0.49661267200000003</v>
      </c>
      <c r="Y965" s="8">
        <f t="shared" si="281"/>
        <v>9.4312448600470038</v>
      </c>
      <c r="Z965" s="8">
        <f t="shared" si="282"/>
        <v>9.460074368047005</v>
      </c>
      <c r="AA965" s="8">
        <f t="shared" si="293"/>
        <v>9.4456596140470044</v>
      </c>
      <c r="AB965" s="41">
        <v>1</v>
      </c>
      <c r="AC965" s="42" t="str">
        <f t="shared" si="294"/>
        <v>Isco</v>
      </c>
      <c r="AD965" s="5">
        <f t="shared" si="300"/>
        <v>-290.56</v>
      </c>
      <c r="AE965" s="15">
        <f t="shared" si="283"/>
        <v>-128.11118612719201</v>
      </c>
      <c r="AF965" s="15">
        <f t="shared" si="284"/>
        <v>-121.42297648888837</v>
      </c>
      <c r="AG965" s="15">
        <f t="shared" si="285"/>
        <v>-124.77194519147679</v>
      </c>
      <c r="AH965" s="15">
        <f t="shared" si="295"/>
        <v>-124.77194519147679</v>
      </c>
      <c r="AI965" s="17">
        <f t="shared" si="286"/>
        <v>1.1836055010065558</v>
      </c>
      <c r="AJ965" s="17">
        <f t="shared" si="287"/>
        <v>0.93106760097161334</v>
      </c>
      <c r="AK965" s="17">
        <f t="shared" si="288"/>
        <v>0.92295993641159935</v>
      </c>
      <c r="AL965" s="17">
        <f t="shared" si="289"/>
        <v>0.92700193736030967</v>
      </c>
      <c r="AM965" s="17">
        <f t="shared" si="290"/>
        <v>0.92700193736030967</v>
      </c>
      <c r="AN965" s="17">
        <f t="shared" si="296"/>
        <v>4.8912011462054483E-4</v>
      </c>
      <c r="AO965" s="17">
        <f t="shared" si="297"/>
        <v>9.2700193736030965</v>
      </c>
      <c r="AP965" s="17">
        <f t="shared" si="298"/>
        <v>11.836055010065557</v>
      </c>
      <c r="AQ965" s="17">
        <f t="shared" si="299"/>
        <v>17.371694134458355</v>
      </c>
    </row>
    <row r="966" spans="2:43" x14ac:dyDescent="0.45">
      <c r="B966">
        <f>INDEX(RawData!$A$2:$A$1048576,MATCH(FmtData!$B$4+(ROW()-10),RawData!$A$2:$A$1048576,0))</f>
        <v>1154</v>
      </c>
      <c r="C966" s="23">
        <f>LEFT(INDEX(RawData!$B$2:$B$1048576, MATCH(FmtData!$B$4+(ROW()-10),RawData!$A$2:$A$1048576,0)),10)+MID(INDEX(RawData!$B$2:$B$1048576, MATCH(FmtData!$B$4+(ROW()-10),RawData!$A$2:$A$1048576,0)),12,8)-$B$5/24</f>
        <v>42201.176215277781</v>
      </c>
      <c r="D966" s="7">
        <f>MID(INDEX(RawData!$B$2:$B$1048576, MATCH(FmtData!$B$4+(ROW()-10),RawData!$A$2:$A$1048576,0)),12,8)+$B$5/24</f>
        <v>0.67621527777777768</v>
      </c>
      <c r="E966" s="8">
        <f>INDEX(RawData!$D$2:$D$1048576,MATCH(FmtData!$B$4+(ROW()-10),RawData!$A$2:$A$1048576,0))</f>
        <v>38.137700000000002</v>
      </c>
      <c r="F966">
        <f>INDEX(RawData!$D$2:$D$1048576,MATCH(FmtData!$B$4+(ROW()-10),RawData!$A$2:$A$1048576,0))</f>
        <v>38.137700000000002</v>
      </c>
      <c r="G966">
        <f>INDEX(RawData!E$2:E$1048576,MATCH(FmtData!$B$4+(ROW()-10),RawData!$A$2:$A$1048576,0))</f>
        <v>2534.9499999999998</v>
      </c>
      <c r="H966">
        <f>INDEX(RawData!F$2:F$1048576,MATCH(FmtData!$B$4+(ROW()-10),RawData!$A$2:$A$1048576,0))</f>
        <v>-1.0764199999999999</v>
      </c>
      <c r="I966">
        <f>INDEX(RawData!G$2:G$1048576,MATCH(FmtData!$B$4+(ROW()-10),RawData!$A$2:$A$1048576,0))</f>
        <v>-29008.1</v>
      </c>
      <c r="J966">
        <f>INDEX(RawData!H$2:H$1048576,MATCH(FmtData!$B$4+(ROW()-10),RawData!$A$2:$A$1048576,0))</f>
        <v>5.0845300000000003E-2</v>
      </c>
      <c r="K966">
        <f>INDEX(RawData!I$2:I$1048576,MATCH(FmtData!$B$4+(ROW()-10),RawData!$A$2:$A$1048576,0))</f>
        <v>-0.61458100000000004</v>
      </c>
      <c r="L966">
        <f>INDEX(RawData!J$2:J$1048576,MATCH(FmtData!$B$4+(ROW()-10),RawData!$A$2:$A$1048576,0))</f>
        <v>183.4</v>
      </c>
      <c r="M966">
        <f>INDEX(RawData!K$2:K$1048576,MATCH(FmtData!$B$4+(ROW()-10),RawData!$A$2:$A$1048576,0))</f>
        <v>177.3</v>
      </c>
      <c r="N966">
        <f>INDEX(RawData!L$2:L$1048576,MATCH(FmtData!$B$4+(ROW()-10),RawData!$A$2:$A$1048576,0))</f>
        <v>22.5</v>
      </c>
      <c r="O966">
        <f>INDEX(RawData!M$2:M$1048576,MATCH(FmtData!$B$4+(ROW()-10),RawData!$A$2:$A$1048576,0))</f>
        <v>164.9</v>
      </c>
      <c r="P966">
        <f>INDEX(RawData!N$2:N$1048576,MATCH(FmtData!$B$4+(ROW()-10),RawData!$A$2:$A$1048576,0))</f>
        <v>21.9</v>
      </c>
      <c r="Q966">
        <f>INDEX(RawData!O$2:O$1048576,MATCH(FmtData!$B$4+(ROW()-10),RawData!$A$2:$A$1048576,0))</f>
        <v>176.5</v>
      </c>
      <c r="R966" s="8">
        <f>INDEX(RawData!P$2:P$1048576,MATCH(FmtData!$B$4+(ROW()-10),RawData!$A$2:$A$1048576,0))</f>
        <v>9.8624299999999998</v>
      </c>
      <c r="S966">
        <f>INDEX(RawData!Q$2:Q$1048576,MATCH(FmtData!$B$4+(ROW()-10),RawData!$A$2:$A$1048576,0))</f>
        <v>110.925</v>
      </c>
      <c r="T966" s="8">
        <f>INDEX(RawData!R$2:R$1048576,MATCH(FmtData!$B$4+(ROW()-10),RawData!$A$2:$A$1048576,0))</f>
        <v>1.85121</v>
      </c>
      <c r="U966" s="8">
        <f>INDEX(RawData!S$2:S$1048576,MATCH(FmtData!$B$4+(ROW()-10),RawData!$A$2:$A$1048576,0))</f>
        <v>0.71853800000000001</v>
      </c>
      <c r="V966" s="8">
        <f>INDEX(RawData!T$2:T$1048576,MATCH(FmtData!$B$4+(ROW()-10),RawData!$A$2:$A$1048576,0))</f>
        <v>0.211088</v>
      </c>
      <c r="W966" s="3">
        <f t="shared" si="291"/>
        <v>-0.52667916000000015</v>
      </c>
      <c r="X966" s="3">
        <f t="shared" si="292"/>
        <v>-0.49637391200000003</v>
      </c>
      <c r="Y966" s="8">
        <f t="shared" si="281"/>
        <v>9.430007880047004</v>
      </c>
      <c r="Z966" s="8">
        <f t="shared" si="282"/>
        <v>9.4603131280470052</v>
      </c>
      <c r="AA966" s="8">
        <f t="shared" si="293"/>
        <v>9.4451605040470046</v>
      </c>
      <c r="AB966" s="41">
        <v>1</v>
      </c>
      <c r="AC966" s="42" t="str">
        <f t="shared" si="294"/>
        <v>Isco</v>
      </c>
      <c r="AD966" s="5">
        <f t="shared" si="300"/>
        <v>-290.56</v>
      </c>
      <c r="AE966" s="15">
        <f t="shared" si="283"/>
        <v>-128.3972852182643</v>
      </c>
      <c r="AF966" s="15">
        <f t="shared" si="284"/>
        <v>-121.36742358420952</v>
      </c>
      <c r="AG966" s="15">
        <f t="shared" si="285"/>
        <v>-124.88772870936657</v>
      </c>
      <c r="AH966" s="15">
        <f t="shared" si="295"/>
        <v>-124.88772870936657</v>
      </c>
      <c r="AI966" s="17">
        <f t="shared" si="286"/>
        <v>1.1836055010065558</v>
      </c>
      <c r="AJ966" s="17">
        <f t="shared" si="287"/>
        <v>0.93141759768182897</v>
      </c>
      <c r="AK966" s="17">
        <f t="shared" si="288"/>
        <v>0.92289318462547021</v>
      </c>
      <c r="AL966" s="17">
        <f t="shared" si="289"/>
        <v>0.92714231425004823</v>
      </c>
      <c r="AM966" s="17">
        <f t="shared" si="290"/>
        <v>0.92714231425004823</v>
      </c>
      <c r="AN966" s="17">
        <f t="shared" si="296"/>
        <v>2.4653189133450049E-4</v>
      </c>
      <c r="AO966" s="17">
        <f t="shared" si="297"/>
        <v>9.2714231425004829</v>
      </c>
      <c r="AP966" s="17">
        <f t="shared" si="298"/>
        <v>11.836055010065557</v>
      </c>
      <c r="AQ966" s="17">
        <f t="shared" si="299"/>
        <v>17.477804079341318</v>
      </c>
    </row>
    <row r="967" spans="2:43" x14ac:dyDescent="0.45">
      <c r="B967">
        <f>INDEX(RawData!$A$2:$A$1048576,MATCH(FmtData!$B$4+(ROW()-10),RawData!$A$2:$A$1048576,0))</f>
        <v>1155</v>
      </c>
      <c r="C967" s="23">
        <f>LEFT(INDEX(RawData!$B$2:$B$1048576, MATCH(FmtData!$B$4+(ROW()-10),RawData!$A$2:$A$1048576,0)),10)+MID(INDEX(RawData!$B$2:$B$1048576, MATCH(FmtData!$B$4+(ROW()-10),RawData!$A$2:$A$1048576,0)),12,8)-$B$5/24</f>
        <v>42201.17690972222</v>
      </c>
      <c r="D967" s="7">
        <f>MID(INDEX(RawData!$B$2:$B$1048576, MATCH(FmtData!$B$4+(ROW()-10),RawData!$A$2:$A$1048576,0)),12,8)+$B$5/24</f>
        <v>0.67690972222222223</v>
      </c>
      <c r="E967" s="8">
        <f>INDEX(RawData!$D$2:$D$1048576,MATCH(FmtData!$B$4+(ROW()-10),RawData!$A$2:$A$1048576,0))</f>
        <v>38.154400000000003</v>
      </c>
      <c r="F967">
        <f>INDEX(RawData!$D$2:$D$1048576,MATCH(FmtData!$B$4+(ROW()-10),RawData!$A$2:$A$1048576,0))</f>
        <v>38.154400000000003</v>
      </c>
      <c r="G967">
        <f>INDEX(RawData!E$2:E$1048576,MATCH(FmtData!$B$4+(ROW()-10),RawData!$A$2:$A$1048576,0))</f>
        <v>2547.5700000000002</v>
      </c>
      <c r="H967">
        <f>INDEX(RawData!F$2:F$1048576,MATCH(FmtData!$B$4+(ROW()-10),RawData!$A$2:$A$1048576,0))</f>
        <v>-1.0764199999999999</v>
      </c>
      <c r="I967">
        <f>INDEX(RawData!G$2:G$1048576,MATCH(FmtData!$B$4+(ROW()-10),RawData!$A$2:$A$1048576,0))</f>
        <v>-29008.1</v>
      </c>
      <c r="J967">
        <f>INDEX(RawData!H$2:H$1048576,MATCH(FmtData!$B$4+(ROW()-10),RawData!$A$2:$A$1048576,0))</f>
        <v>5.0845300000000003E-2</v>
      </c>
      <c r="K967">
        <f>INDEX(RawData!I$2:I$1048576,MATCH(FmtData!$B$4+(ROW()-10),RawData!$A$2:$A$1048576,0))</f>
        <v>-0.61458100000000004</v>
      </c>
      <c r="L967">
        <f>INDEX(RawData!J$2:J$1048576,MATCH(FmtData!$B$4+(ROW()-10),RawData!$A$2:$A$1048576,0))</f>
        <v>169.1</v>
      </c>
      <c r="M967">
        <f>INDEX(RawData!K$2:K$1048576,MATCH(FmtData!$B$4+(ROW()-10),RawData!$A$2:$A$1048576,0))</f>
        <v>172.1</v>
      </c>
      <c r="N967">
        <f>INDEX(RawData!L$2:L$1048576,MATCH(FmtData!$B$4+(ROW()-10),RawData!$A$2:$A$1048576,0))</f>
        <v>22.6</v>
      </c>
      <c r="O967">
        <f>INDEX(RawData!M$2:M$1048576,MATCH(FmtData!$B$4+(ROW()-10),RawData!$A$2:$A$1048576,0))</f>
        <v>162.19999999999999</v>
      </c>
      <c r="P967">
        <f>INDEX(RawData!N$2:N$1048576,MATCH(FmtData!$B$4+(ROW()-10),RawData!$A$2:$A$1048576,0))</f>
        <v>21.9</v>
      </c>
      <c r="Q967">
        <f>INDEX(RawData!O$2:O$1048576,MATCH(FmtData!$B$4+(ROW()-10),RawData!$A$2:$A$1048576,0))</f>
        <v>176.7</v>
      </c>
      <c r="R967" s="8">
        <f>INDEX(RawData!P$2:P$1048576,MATCH(FmtData!$B$4+(ROW()-10),RawData!$A$2:$A$1048576,0))</f>
        <v>9.8624299999999998</v>
      </c>
      <c r="S967">
        <f>INDEX(RawData!Q$2:Q$1048576,MATCH(FmtData!$B$4+(ROW()-10),RawData!$A$2:$A$1048576,0))</f>
        <v>110.925</v>
      </c>
      <c r="T967" s="8">
        <f>INDEX(RawData!R$2:R$1048576,MATCH(FmtData!$B$4+(ROW()-10),RawData!$A$2:$A$1048576,0))</f>
        <v>1.85121</v>
      </c>
      <c r="U967" s="8">
        <f>INDEX(RawData!S$2:S$1048576,MATCH(FmtData!$B$4+(ROW()-10),RawData!$A$2:$A$1048576,0))</f>
        <v>0.71890399999999999</v>
      </c>
      <c r="V967" s="8">
        <f>INDEX(RawData!T$2:T$1048576,MATCH(FmtData!$B$4+(ROW()-10),RawData!$A$2:$A$1048576,0))</f>
        <v>0.21071599999999999</v>
      </c>
      <c r="W967" s="3">
        <f t="shared" si="291"/>
        <v>-0.5276088000000001</v>
      </c>
      <c r="X967" s="3">
        <f t="shared" si="292"/>
        <v>-0.49542903199999999</v>
      </c>
      <c r="Y967" s="8">
        <f t="shared" si="281"/>
        <v>9.429078240047005</v>
      </c>
      <c r="Z967" s="8">
        <f t="shared" si="282"/>
        <v>9.4612580080470039</v>
      </c>
      <c r="AA967" s="8">
        <f t="shared" si="293"/>
        <v>9.4451681240470045</v>
      </c>
      <c r="AB967" s="41">
        <v>1</v>
      </c>
      <c r="AC967" s="42" t="str">
        <f t="shared" si="294"/>
        <v>Isco</v>
      </c>
      <c r="AD967" s="5">
        <f t="shared" si="300"/>
        <v>-290.56</v>
      </c>
      <c r="AE967" s="15">
        <f t="shared" si="283"/>
        <v>-128.61225306638994</v>
      </c>
      <c r="AF967" s="15">
        <f t="shared" si="284"/>
        <v>-121.14754969993294</v>
      </c>
      <c r="AG967" s="15">
        <f t="shared" si="285"/>
        <v>-124.88596110973492</v>
      </c>
      <c r="AH967" s="15">
        <f t="shared" si="295"/>
        <v>-124.88596110973492</v>
      </c>
      <c r="AI967" s="17">
        <f t="shared" si="286"/>
        <v>1.1836055010065558</v>
      </c>
      <c r="AJ967" s="17">
        <f t="shared" si="287"/>
        <v>0.93168074981877791</v>
      </c>
      <c r="AK967" s="17">
        <f t="shared" si="288"/>
        <v>0.92262908118569298</v>
      </c>
      <c r="AL967" s="17">
        <f t="shared" si="289"/>
        <v>0.92714017087814171</v>
      </c>
      <c r="AM967" s="17">
        <f t="shared" si="290"/>
        <v>0.92714017087814171</v>
      </c>
      <c r="AN967" s="17">
        <f t="shared" si="296"/>
        <v>2.4867526324101608E-4</v>
      </c>
      <c r="AO967" s="17">
        <f t="shared" si="297"/>
        <v>9.2714017087814167</v>
      </c>
      <c r="AP967" s="17">
        <f t="shared" si="298"/>
        <v>11.836055010065557</v>
      </c>
      <c r="AQ967" s="17">
        <f t="shared" si="299"/>
        <v>17.564815613091998</v>
      </c>
    </row>
    <row r="968" spans="2:43" x14ac:dyDescent="0.45">
      <c r="B968">
        <f>INDEX(RawData!$A$2:$A$1048576,MATCH(FmtData!$B$4+(ROW()-10),RawData!$A$2:$A$1048576,0))</f>
        <v>1156</v>
      </c>
      <c r="C968" s="23">
        <f>LEFT(INDEX(RawData!$B$2:$B$1048576, MATCH(FmtData!$B$4+(ROW()-10),RawData!$A$2:$A$1048576,0)),10)+MID(INDEX(RawData!$B$2:$B$1048576, MATCH(FmtData!$B$4+(ROW()-10),RawData!$A$2:$A$1048576,0)),12,8)-$B$5/24</f>
        <v>42201.17759259259</v>
      </c>
      <c r="D968" s="7">
        <f>MID(INDEX(RawData!$B$2:$B$1048576, MATCH(FmtData!$B$4+(ROW()-10),RawData!$A$2:$A$1048576,0)),12,8)+$B$5/24</f>
        <v>0.67759259259259252</v>
      </c>
      <c r="E968" s="8">
        <f>INDEX(RawData!$D$2:$D$1048576,MATCH(FmtData!$B$4+(ROW()-10),RawData!$A$2:$A$1048576,0))</f>
        <v>38.170900000000003</v>
      </c>
      <c r="F968">
        <f>INDEX(RawData!$D$2:$D$1048576,MATCH(FmtData!$B$4+(ROW()-10),RawData!$A$2:$A$1048576,0))</f>
        <v>38.170900000000003</v>
      </c>
      <c r="G968">
        <f>INDEX(RawData!E$2:E$1048576,MATCH(FmtData!$B$4+(ROW()-10),RawData!$A$2:$A$1048576,0))</f>
        <v>2552.1799999999998</v>
      </c>
      <c r="H968">
        <f>INDEX(RawData!F$2:F$1048576,MATCH(FmtData!$B$4+(ROW()-10),RawData!$A$2:$A$1048576,0))</f>
        <v>-1.0764199999999999</v>
      </c>
      <c r="I968">
        <f>INDEX(RawData!G$2:G$1048576,MATCH(FmtData!$B$4+(ROW()-10),RawData!$A$2:$A$1048576,0))</f>
        <v>-29008.1</v>
      </c>
      <c r="J968">
        <f>INDEX(RawData!H$2:H$1048576,MATCH(FmtData!$B$4+(ROW()-10),RawData!$A$2:$A$1048576,0))</f>
        <v>5.0826799999999998E-2</v>
      </c>
      <c r="K968">
        <f>INDEX(RawData!I$2:I$1048576,MATCH(FmtData!$B$4+(ROW()-10),RawData!$A$2:$A$1048576,0))</f>
        <v>-0.61552499999999999</v>
      </c>
      <c r="L968">
        <f>INDEX(RawData!J$2:J$1048576,MATCH(FmtData!$B$4+(ROW()-10),RawData!$A$2:$A$1048576,0))</f>
        <v>164</v>
      </c>
      <c r="M968">
        <f>INDEX(RawData!K$2:K$1048576,MATCH(FmtData!$B$4+(ROW()-10),RawData!$A$2:$A$1048576,0))</f>
        <v>171.8</v>
      </c>
      <c r="N968">
        <f>INDEX(RawData!L$2:L$1048576,MATCH(FmtData!$B$4+(ROW()-10),RawData!$A$2:$A$1048576,0))</f>
        <v>22.6</v>
      </c>
      <c r="O968">
        <f>INDEX(RawData!M$2:M$1048576,MATCH(FmtData!$B$4+(ROW()-10),RawData!$A$2:$A$1048576,0))</f>
        <v>157.80000000000001</v>
      </c>
      <c r="P968">
        <f>INDEX(RawData!N$2:N$1048576,MATCH(FmtData!$B$4+(ROW()-10),RawData!$A$2:$A$1048576,0))</f>
        <v>21.9</v>
      </c>
      <c r="Q968">
        <f>INDEX(RawData!O$2:O$1048576,MATCH(FmtData!$B$4+(ROW()-10),RawData!$A$2:$A$1048576,0))</f>
        <v>176.8</v>
      </c>
      <c r="R968" s="8">
        <f>INDEX(RawData!P$2:P$1048576,MATCH(FmtData!$B$4+(ROW()-10),RawData!$A$2:$A$1048576,0))</f>
        <v>9.8624299999999998</v>
      </c>
      <c r="S968">
        <f>INDEX(RawData!Q$2:Q$1048576,MATCH(FmtData!$B$4+(ROW()-10),RawData!$A$2:$A$1048576,0))</f>
        <v>110.925</v>
      </c>
      <c r="T968" s="8">
        <f>INDEX(RawData!R$2:R$1048576,MATCH(FmtData!$B$4+(ROW()-10),RawData!$A$2:$A$1048576,0))</f>
        <v>1.85121</v>
      </c>
      <c r="U968" s="8">
        <f>INDEX(RawData!S$2:S$1048576,MATCH(FmtData!$B$4+(ROW()-10),RawData!$A$2:$A$1048576,0))</f>
        <v>0.71902500000000003</v>
      </c>
      <c r="V968" s="8">
        <f>INDEX(RawData!T$2:T$1048576,MATCH(FmtData!$B$4+(ROW()-10),RawData!$A$2:$A$1048576,0))</f>
        <v>0.21071599999999999</v>
      </c>
      <c r="W968" s="3">
        <f t="shared" si="291"/>
        <v>-0.52791614000000009</v>
      </c>
      <c r="X968" s="3">
        <f t="shared" si="292"/>
        <v>-0.49542903199999999</v>
      </c>
      <c r="Y968" s="8">
        <f t="shared" si="281"/>
        <v>9.4287709000470041</v>
      </c>
      <c r="Z968" s="8">
        <f t="shared" si="282"/>
        <v>9.4612580080470039</v>
      </c>
      <c r="AA968" s="8">
        <f t="shared" si="293"/>
        <v>9.4450144540470049</v>
      </c>
      <c r="AB968" s="41">
        <v>1</v>
      </c>
      <c r="AC968" s="42" t="str">
        <f t="shared" si="294"/>
        <v>Isco</v>
      </c>
      <c r="AD968" s="5">
        <f t="shared" si="300"/>
        <v>-290.56</v>
      </c>
      <c r="AE968" s="15">
        <f t="shared" si="283"/>
        <v>-128.68331278739572</v>
      </c>
      <c r="AF968" s="15">
        <f t="shared" si="284"/>
        <v>-121.14754969993294</v>
      </c>
      <c r="AG968" s="15">
        <f t="shared" si="285"/>
        <v>-124.92160717696959</v>
      </c>
      <c r="AH968" s="15">
        <f t="shared" si="295"/>
        <v>-124.92160717696959</v>
      </c>
      <c r="AI968" s="17">
        <f t="shared" si="286"/>
        <v>1.1836055010065558</v>
      </c>
      <c r="AJ968" s="17">
        <f t="shared" si="287"/>
        <v>0.93176777003039946</v>
      </c>
      <c r="AK968" s="17">
        <f t="shared" si="288"/>
        <v>0.92262908118569298</v>
      </c>
      <c r="AL968" s="17">
        <f t="shared" si="289"/>
        <v>0.92718339682320516</v>
      </c>
      <c r="AM968" s="17">
        <f t="shared" si="290"/>
        <v>0.92718339682320516</v>
      </c>
      <c r="AN968" s="17">
        <f t="shared" si="296"/>
        <v>2.0294783068475208E-4</v>
      </c>
      <c r="AO968" s="17">
        <f t="shared" si="297"/>
        <v>9.2718339682320519</v>
      </c>
      <c r="AP968" s="17">
        <f t="shared" si="298"/>
        <v>11.836055010065557</v>
      </c>
      <c r="AQ968" s="17">
        <f t="shared" si="299"/>
        <v>17.59660033342406</v>
      </c>
    </row>
    <row r="969" spans="2:43" x14ac:dyDescent="0.45">
      <c r="B969">
        <f>INDEX(RawData!$A$2:$A$1048576,MATCH(FmtData!$B$4+(ROW()-10),RawData!$A$2:$A$1048576,0))</f>
        <v>1157</v>
      </c>
      <c r="C969" s="23">
        <f>LEFT(INDEX(RawData!$B$2:$B$1048576, MATCH(FmtData!$B$4+(ROW()-10),RawData!$A$2:$A$1048576,0)),10)+MID(INDEX(RawData!$B$2:$B$1048576, MATCH(FmtData!$B$4+(ROW()-10),RawData!$A$2:$A$1048576,0)),12,8)-$B$5/24</f>
        <v>42201.178287037037</v>
      </c>
      <c r="D969" s="7">
        <f>MID(INDEX(RawData!$B$2:$B$1048576, MATCH(FmtData!$B$4+(ROW()-10),RawData!$A$2:$A$1048576,0)),12,8)+$B$5/24</f>
        <v>0.67828703703703708</v>
      </c>
      <c r="E969" s="8">
        <f>INDEX(RawData!$D$2:$D$1048576,MATCH(FmtData!$B$4+(ROW()-10),RawData!$A$2:$A$1048576,0))</f>
        <v>38.1875</v>
      </c>
      <c r="F969">
        <f>INDEX(RawData!$D$2:$D$1048576,MATCH(FmtData!$B$4+(ROW()-10),RawData!$A$2:$A$1048576,0))</f>
        <v>38.1875</v>
      </c>
      <c r="G969">
        <f>INDEX(RawData!E$2:E$1048576,MATCH(FmtData!$B$4+(ROW()-10),RawData!$A$2:$A$1048576,0))</f>
        <v>2547.5700000000002</v>
      </c>
      <c r="H969">
        <f>INDEX(RawData!F$2:F$1048576,MATCH(FmtData!$B$4+(ROW()-10),RawData!$A$2:$A$1048576,0))</f>
        <v>-1.0764199999999999</v>
      </c>
      <c r="I969">
        <f>INDEX(RawData!G$2:G$1048576,MATCH(FmtData!$B$4+(ROW()-10),RawData!$A$2:$A$1048576,0))</f>
        <v>-29008.1</v>
      </c>
      <c r="J969">
        <f>INDEX(RawData!H$2:H$1048576,MATCH(FmtData!$B$4+(ROW()-10),RawData!$A$2:$A$1048576,0))</f>
        <v>5.0826799999999998E-2</v>
      </c>
      <c r="K969">
        <f>INDEX(RawData!I$2:I$1048576,MATCH(FmtData!$B$4+(ROW()-10),RawData!$A$2:$A$1048576,0))</f>
        <v>-0.61514800000000003</v>
      </c>
      <c r="L969">
        <f>INDEX(RawData!J$2:J$1048576,MATCH(FmtData!$B$4+(ROW()-10),RawData!$A$2:$A$1048576,0))</f>
        <v>161.69999999999999</v>
      </c>
      <c r="M969">
        <f>INDEX(RawData!K$2:K$1048576,MATCH(FmtData!$B$4+(ROW()-10),RawData!$A$2:$A$1048576,0))</f>
        <v>175.3</v>
      </c>
      <c r="N969">
        <f>INDEX(RawData!L$2:L$1048576,MATCH(FmtData!$B$4+(ROW()-10),RawData!$A$2:$A$1048576,0))</f>
        <v>22.6</v>
      </c>
      <c r="O969">
        <f>INDEX(RawData!M$2:M$1048576,MATCH(FmtData!$B$4+(ROW()-10),RawData!$A$2:$A$1048576,0))</f>
        <v>155.9</v>
      </c>
      <c r="P969">
        <f>INDEX(RawData!N$2:N$1048576,MATCH(FmtData!$B$4+(ROW()-10),RawData!$A$2:$A$1048576,0))</f>
        <v>22</v>
      </c>
      <c r="Q969">
        <f>INDEX(RawData!O$2:O$1048576,MATCH(FmtData!$B$4+(ROW()-10),RawData!$A$2:$A$1048576,0))</f>
        <v>176.8</v>
      </c>
      <c r="R969" s="8">
        <f>INDEX(RawData!P$2:P$1048576,MATCH(FmtData!$B$4+(ROW()-10),RawData!$A$2:$A$1048576,0))</f>
        <v>9.8624299999999998</v>
      </c>
      <c r="S969">
        <f>INDEX(RawData!Q$2:Q$1048576,MATCH(FmtData!$B$4+(ROW()-10),RawData!$A$2:$A$1048576,0))</f>
        <v>110.925</v>
      </c>
      <c r="T969" s="8">
        <f>INDEX(RawData!R$2:R$1048576,MATCH(FmtData!$B$4+(ROW()-10),RawData!$A$2:$A$1048576,0))</f>
        <v>1.85121</v>
      </c>
      <c r="U969" s="8">
        <f>INDEX(RawData!S$2:S$1048576,MATCH(FmtData!$B$4+(ROW()-10),RawData!$A$2:$A$1048576,0))</f>
        <v>0.71872100000000005</v>
      </c>
      <c r="V969" s="8">
        <f>INDEX(RawData!T$2:T$1048576,MATCH(FmtData!$B$4+(ROW()-10),RawData!$A$2:$A$1048576,0))</f>
        <v>0.210809</v>
      </c>
      <c r="W969" s="3">
        <f t="shared" si="291"/>
        <v>-0.52714398000000018</v>
      </c>
      <c r="X969" s="3">
        <f t="shared" si="292"/>
        <v>-0.495665252</v>
      </c>
      <c r="Y969" s="8">
        <f t="shared" si="281"/>
        <v>9.4295430600470045</v>
      </c>
      <c r="Z969" s="8">
        <f t="shared" si="282"/>
        <v>9.4610217880470042</v>
      </c>
      <c r="AA969" s="8">
        <f t="shared" si="293"/>
        <v>9.4452824240470044</v>
      </c>
      <c r="AB969" s="41">
        <v>1</v>
      </c>
      <c r="AC969" s="42" t="str">
        <f t="shared" si="294"/>
        <v>Isco</v>
      </c>
      <c r="AD969" s="5">
        <f t="shared" si="300"/>
        <v>-290.56</v>
      </c>
      <c r="AE969" s="15">
        <f t="shared" si="283"/>
        <v>-128.50477419165077</v>
      </c>
      <c r="AF969" s="15">
        <f t="shared" si="284"/>
        <v>-121.20252209553018</v>
      </c>
      <c r="AG969" s="15">
        <f t="shared" si="285"/>
        <v>-124.8594467890731</v>
      </c>
      <c r="AH969" s="15">
        <f t="shared" si="295"/>
        <v>-124.8594467890731</v>
      </c>
      <c r="AI969" s="17">
        <f t="shared" si="286"/>
        <v>1.1836055010065558</v>
      </c>
      <c r="AJ969" s="17">
        <f t="shared" si="287"/>
        <v>0.93154916134703736</v>
      </c>
      <c r="AK969" s="17">
        <f t="shared" si="288"/>
        <v>0.9226950975870134</v>
      </c>
      <c r="AL969" s="17">
        <f t="shared" si="289"/>
        <v>0.92710802109321289</v>
      </c>
      <c r="AM969" s="17">
        <f t="shared" si="290"/>
        <v>0.92710802109321289</v>
      </c>
      <c r="AN969" s="17">
        <f t="shared" si="296"/>
        <v>5.2100978743174764E-4</v>
      </c>
      <c r="AO969" s="17">
        <f t="shared" si="297"/>
        <v>9.2710802109321282</v>
      </c>
      <c r="AP969" s="17">
        <f t="shared" si="298"/>
        <v>11.836055010065557</v>
      </c>
      <c r="AQ969" s="17">
        <f t="shared" si="299"/>
        <v>17.564815613091998</v>
      </c>
    </row>
    <row r="970" spans="2:43" x14ac:dyDescent="0.45">
      <c r="B970">
        <f>INDEX(RawData!$A$2:$A$1048576,MATCH(FmtData!$B$4+(ROW()-10),RawData!$A$2:$A$1048576,0))</f>
        <v>1158</v>
      </c>
      <c r="C970" s="23">
        <f>LEFT(INDEX(RawData!$B$2:$B$1048576, MATCH(FmtData!$B$4+(ROW()-10),RawData!$A$2:$A$1048576,0)),10)+MID(INDEX(RawData!$B$2:$B$1048576, MATCH(FmtData!$B$4+(ROW()-10),RawData!$A$2:$A$1048576,0)),12,8)-$B$5/24</f>
        <v>42201.178993055553</v>
      </c>
      <c r="D970" s="7">
        <f>MID(INDEX(RawData!$B$2:$B$1048576, MATCH(FmtData!$B$4+(ROW()-10),RawData!$A$2:$A$1048576,0)),12,8)+$B$5/24</f>
        <v>0.67899305555555545</v>
      </c>
      <c r="E970" s="8">
        <f>INDEX(RawData!$D$2:$D$1048576,MATCH(FmtData!$B$4+(ROW()-10),RawData!$A$2:$A$1048576,0))</f>
        <v>38.204099999999997</v>
      </c>
      <c r="F970">
        <f>INDEX(RawData!$D$2:$D$1048576,MATCH(FmtData!$B$4+(ROW()-10),RawData!$A$2:$A$1048576,0))</f>
        <v>38.204099999999997</v>
      </c>
      <c r="G970">
        <f>INDEX(RawData!E$2:E$1048576,MATCH(FmtData!$B$4+(ROW()-10),RawData!$A$2:$A$1048576,0))</f>
        <v>2539.87</v>
      </c>
      <c r="H970">
        <f>INDEX(RawData!F$2:F$1048576,MATCH(FmtData!$B$4+(ROW()-10),RawData!$A$2:$A$1048576,0))</f>
        <v>-1.0764199999999999</v>
      </c>
      <c r="I970">
        <f>INDEX(RawData!G$2:G$1048576,MATCH(FmtData!$B$4+(ROW()-10),RawData!$A$2:$A$1048576,0))</f>
        <v>-29008.1</v>
      </c>
      <c r="J970">
        <f>INDEX(RawData!H$2:H$1048576,MATCH(FmtData!$B$4+(ROW()-10),RawData!$A$2:$A$1048576,0))</f>
        <v>5.0845300000000003E-2</v>
      </c>
      <c r="K970">
        <f>INDEX(RawData!I$2:I$1048576,MATCH(FmtData!$B$4+(ROW()-10),RawData!$A$2:$A$1048576,0))</f>
        <v>-0.61577599999999999</v>
      </c>
      <c r="L970">
        <f>INDEX(RawData!J$2:J$1048576,MATCH(FmtData!$B$4+(ROW()-10),RawData!$A$2:$A$1048576,0))</f>
        <v>160.30000000000001</v>
      </c>
      <c r="M970">
        <f>INDEX(RawData!K$2:K$1048576,MATCH(FmtData!$B$4+(ROW()-10),RawData!$A$2:$A$1048576,0))</f>
        <v>178</v>
      </c>
      <c r="N970">
        <f>INDEX(RawData!L$2:L$1048576,MATCH(FmtData!$B$4+(ROW()-10),RawData!$A$2:$A$1048576,0))</f>
        <v>22.6</v>
      </c>
      <c r="O970">
        <f>INDEX(RawData!M$2:M$1048576,MATCH(FmtData!$B$4+(ROW()-10),RawData!$A$2:$A$1048576,0))</f>
        <v>153.5</v>
      </c>
      <c r="P970">
        <f>INDEX(RawData!N$2:N$1048576,MATCH(FmtData!$B$4+(ROW()-10),RawData!$A$2:$A$1048576,0))</f>
        <v>22</v>
      </c>
      <c r="Q970">
        <f>INDEX(RawData!O$2:O$1048576,MATCH(FmtData!$B$4+(ROW()-10),RawData!$A$2:$A$1048576,0))</f>
        <v>176.6</v>
      </c>
      <c r="R970" s="8">
        <f>INDEX(RawData!P$2:P$1048576,MATCH(FmtData!$B$4+(ROW()-10),RawData!$A$2:$A$1048576,0))</f>
        <v>9.8624299999999998</v>
      </c>
      <c r="S970">
        <f>INDEX(RawData!Q$2:Q$1048576,MATCH(FmtData!$B$4+(ROW()-10),RawData!$A$2:$A$1048576,0))</f>
        <v>110.925</v>
      </c>
      <c r="T970" s="8">
        <f>INDEX(RawData!R$2:R$1048576,MATCH(FmtData!$B$4+(ROW()-10),RawData!$A$2:$A$1048576,0))</f>
        <v>1.85121</v>
      </c>
      <c r="U970" s="8">
        <f>INDEX(RawData!S$2:S$1048576,MATCH(FmtData!$B$4+(ROW()-10),RawData!$A$2:$A$1048576,0))</f>
        <v>0.71826400000000001</v>
      </c>
      <c r="V970" s="8">
        <f>INDEX(RawData!T$2:T$1048576,MATCH(FmtData!$B$4+(ROW()-10),RawData!$A$2:$A$1048576,0))</f>
        <v>0.21071599999999999</v>
      </c>
      <c r="W970" s="3">
        <f t="shared" si="291"/>
        <v>-0.5259832000000001</v>
      </c>
      <c r="X970" s="3">
        <f t="shared" si="292"/>
        <v>-0.49542903199999999</v>
      </c>
      <c r="Y970" s="8">
        <f t="shared" ref="Y970:Y1033" si="301">$U$6+W970</f>
        <v>9.4307038400470038</v>
      </c>
      <c r="Z970" s="8">
        <f t="shared" ref="Z970:Z1033" si="302">$U$6+X970</f>
        <v>9.4612580080470039</v>
      </c>
      <c r="AA970" s="8">
        <f t="shared" si="293"/>
        <v>9.445980924047003</v>
      </c>
      <c r="AB970" s="41">
        <v>1</v>
      </c>
      <c r="AC970" s="42" t="str">
        <f t="shared" si="294"/>
        <v>Isco</v>
      </c>
      <c r="AD970" s="5">
        <f t="shared" si="300"/>
        <v>-290.56</v>
      </c>
      <c r="AE970" s="15">
        <f t="shared" ref="AE970:AE1033" si="303">PI()*Y970^2/4*($R$4+(Y970-$Y$10))-$U$5</f>
        <v>-128.23632656305563</v>
      </c>
      <c r="AF970" s="15">
        <f t="shared" ref="AF970:AF1033" si="304">PI()*Z970^2/4*($R$4+(Z970-$Z$10))-$U$5</f>
        <v>-121.14754969993294</v>
      </c>
      <c r="AG970" s="15">
        <f t="shared" ref="AG970:AG1033" si="305">PI()*AA970^2/4*($R$4+(AA970-$AA$10))-$U$5</f>
        <v>-124.69740153990631</v>
      </c>
      <c r="AH970" s="15">
        <f t="shared" si="295"/>
        <v>-124.69740153990631</v>
      </c>
      <c r="AI970" s="17">
        <f t="shared" ref="AI970:AI1033" si="306">$N$5/(($U$5+AD970)*2160)*100^3</f>
        <v>1.1836055010065558</v>
      </c>
      <c r="AJ970" s="17">
        <f t="shared" ref="AJ970:AJ1033" si="307">$N$5/(($U$5+AE970)*2160)*100^3</f>
        <v>0.93122065801161591</v>
      </c>
      <c r="AK970" s="17">
        <f t="shared" ref="AK970:AK1033" si="308">$N$5/(($U$5+AF970)*2160)*100^3</f>
        <v>0.92262908118569298</v>
      </c>
      <c r="AL970" s="17">
        <f t="shared" ref="AL970:AL1033" si="309">$N$5/(($U$5+AG970)*2160)*100^3</f>
        <v>0.92691158251541772</v>
      </c>
      <c r="AM970" s="17">
        <f t="shared" ref="AM970:AM1033" si="310">$N$5/(($U$5+AH970)*2160)*100^3</f>
        <v>0.92691158251541772</v>
      </c>
      <c r="AN970" s="17">
        <f t="shared" si="296"/>
        <v>5.3908896451504429E-4</v>
      </c>
      <c r="AO970" s="17">
        <f t="shared" si="297"/>
        <v>9.2691158251541772</v>
      </c>
      <c r="AP970" s="17">
        <f t="shared" si="298"/>
        <v>11.836055010065557</v>
      </c>
      <c r="AQ970" s="17">
        <f t="shared" si="299"/>
        <v>17.511726166984211</v>
      </c>
    </row>
    <row r="971" spans="2:43" x14ac:dyDescent="0.45">
      <c r="B971">
        <f>INDEX(RawData!$A$2:$A$1048576,MATCH(FmtData!$B$4+(ROW()-10),RawData!$A$2:$A$1048576,0))</f>
        <v>1159</v>
      </c>
      <c r="C971" s="23">
        <f>LEFT(INDEX(RawData!$B$2:$B$1048576, MATCH(FmtData!$B$4+(ROW()-10),RawData!$A$2:$A$1048576,0)),10)+MID(INDEX(RawData!$B$2:$B$1048576, MATCH(FmtData!$B$4+(ROW()-10),RawData!$A$2:$A$1048576,0)),12,8)-$B$5/24</f>
        <v>42201.1796875</v>
      </c>
      <c r="D971" s="7">
        <f>MID(INDEX(RawData!$B$2:$B$1048576, MATCH(FmtData!$B$4+(ROW()-10),RawData!$A$2:$A$1048576,0)),12,8)+$B$5/24</f>
        <v>0.6796875</v>
      </c>
      <c r="E971" s="8">
        <f>INDEX(RawData!$D$2:$D$1048576,MATCH(FmtData!$B$4+(ROW()-10),RawData!$A$2:$A$1048576,0))</f>
        <v>38.220700000000001</v>
      </c>
      <c r="F971">
        <f>INDEX(RawData!$D$2:$D$1048576,MATCH(FmtData!$B$4+(ROW()-10),RawData!$A$2:$A$1048576,0))</f>
        <v>38.220700000000001</v>
      </c>
      <c r="G971">
        <f>INDEX(RawData!E$2:E$1048576,MATCH(FmtData!$B$4+(ROW()-10),RawData!$A$2:$A$1048576,0))</f>
        <v>2529.1</v>
      </c>
      <c r="H971">
        <f>INDEX(RawData!F$2:F$1048576,MATCH(FmtData!$B$4+(ROW()-10),RawData!$A$2:$A$1048576,0))</f>
        <v>-1.0764199999999999</v>
      </c>
      <c r="I971">
        <f>INDEX(RawData!G$2:G$1048576,MATCH(FmtData!$B$4+(ROW()-10),RawData!$A$2:$A$1048576,0))</f>
        <v>-29008.1</v>
      </c>
      <c r="J971">
        <f>INDEX(RawData!H$2:H$1048576,MATCH(FmtData!$B$4+(ROW()-10),RawData!$A$2:$A$1048576,0))</f>
        <v>5.0845300000000003E-2</v>
      </c>
      <c r="K971">
        <f>INDEX(RawData!I$2:I$1048576,MATCH(FmtData!$B$4+(ROW()-10),RawData!$A$2:$A$1048576,0))</f>
        <v>-0.61533599999999999</v>
      </c>
      <c r="L971">
        <f>INDEX(RawData!J$2:J$1048576,MATCH(FmtData!$B$4+(ROW()-10),RawData!$A$2:$A$1048576,0))</f>
        <v>168.9</v>
      </c>
      <c r="M971">
        <f>INDEX(RawData!K$2:K$1048576,MATCH(FmtData!$B$4+(ROW()-10),RawData!$A$2:$A$1048576,0))</f>
        <v>174.9</v>
      </c>
      <c r="N971">
        <f>INDEX(RawData!L$2:L$1048576,MATCH(FmtData!$B$4+(ROW()-10),RawData!$A$2:$A$1048576,0))</f>
        <v>22.6</v>
      </c>
      <c r="O971">
        <f>INDEX(RawData!M$2:M$1048576,MATCH(FmtData!$B$4+(ROW()-10),RawData!$A$2:$A$1048576,0))</f>
        <v>153.1</v>
      </c>
      <c r="P971">
        <f>INDEX(RawData!N$2:N$1048576,MATCH(FmtData!$B$4+(ROW()-10),RawData!$A$2:$A$1048576,0))</f>
        <v>22</v>
      </c>
      <c r="Q971">
        <f>INDEX(RawData!O$2:O$1048576,MATCH(FmtData!$B$4+(ROW()-10),RawData!$A$2:$A$1048576,0))</f>
        <v>176.4</v>
      </c>
      <c r="R971" s="8">
        <f>INDEX(RawData!P$2:P$1048576,MATCH(FmtData!$B$4+(ROW()-10),RawData!$A$2:$A$1048576,0))</f>
        <v>9.8624299999999998</v>
      </c>
      <c r="S971">
        <f>INDEX(RawData!Q$2:Q$1048576,MATCH(FmtData!$B$4+(ROW()-10),RawData!$A$2:$A$1048576,0))</f>
        <v>110.925</v>
      </c>
      <c r="T971" s="8">
        <f>INDEX(RawData!R$2:R$1048576,MATCH(FmtData!$B$4+(ROW()-10),RawData!$A$2:$A$1048576,0))</f>
        <v>1.85121</v>
      </c>
      <c r="U971" s="8">
        <f>INDEX(RawData!S$2:S$1048576,MATCH(FmtData!$B$4+(ROW()-10),RawData!$A$2:$A$1048576,0))</f>
        <v>0.717777</v>
      </c>
      <c r="V971" s="8">
        <f>INDEX(RawData!T$2:T$1048576,MATCH(FmtData!$B$4+(ROW()-10),RawData!$A$2:$A$1048576,0))</f>
        <v>0.210623</v>
      </c>
      <c r="W971" s="3">
        <f t="shared" ref="W971:W1034" si="311">-(U971-$U$10)*2.54</f>
        <v>-0.52474622000000004</v>
      </c>
      <c r="X971" s="3">
        <f t="shared" ref="X971:X1034" si="312">-(V971-$V$10)*2.54</f>
        <v>-0.49519281200000004</v>
      </c>
      <c r="Y971" s="8">
        <f t="shared" si="301"/>
        <v>9.4319408200470036</v>
      </c>
      <c r="Z971" s="8">
        <f t="shared" si="302"/>
        <v>9.4614942280470036</v>
      </c>
      <c r="AA971" s="8">
        <f t="shared" ref="AA971:AA1034" si="313">(Y971+Z971)/2</f>
        <v>9.4467175240470027</v>
      </c>
      <c r="AB971" s="41">
        <v>1</v>
      </c>
      <c r="AC971" s="42" t="str">
        <f t="shared" ref="AC971:AC1034" si="314">IF(AB971=1,"Isco","Dilatometer")</f>
        <v>Isco</v>
      </c>
      <c r="AD971" s="5">
        <f t="shared" si="300"/>
        <v>-290.56</v>
      </c>
      <c r="AE971" s="15">
        <f t="shared" si="303"/>
        <v>-127.95018722779207</v>
      </c>
      <c r="AF971" s="15">
        <f t="shared" si="304"/>
        <v>-121.09257468788019</v>
      </c>
      <c r="AG971" s="15">
        <f t="shared" si="305"/>
        <v>-124.52649271341306</v>
      </c>
      <c r="AH971" s="15">
        <f t="shared" ref="AH971:AH1034" si="315">AG971</f>
        <v>-124.52649271341306</v>
      </c>
      <c r="AI971" s="17">
        <f t="shared" si="306"/>
        <v>1.1836055010065558</v>
      </c>
      <c r="AJ971" s="17">
        <f t="shared" si="307"/>
        <v>0.93087076007205671</v>
      </c>
      <c r="AK971" s="17">
        <f t="shared" si="308"/>
        <v>0.92256307108886626</v>
      </c>
      <c r="AL971" s="17">
        <f t="shared" si="309"/>
        <v>0.92670448928680194</v>
      </c>
      <c r="AM971" s="17">
        <f t="shared" si="310"/>
        <v>0.92670448928680194</v>
      </c>
      <c r="AN971" s="17">
        <f t="shared" ref="AN971:AN1034" si="316">INDEX($AM$10:$AM$2627,MATCH(C971+1/24,$C$10:$C$2627,1))-INDEX($AM$10:$AM$2627,MATCH(C971,$C$10:$C$2627,1))</f>
        <v>1.1658821825922816E-3</v>
      </c>
      <c r="AO971" s="17">
        <f t="shared" ref="AO971:AO1034" si="317">AL971*10</f>
        <v>9.2670448928680198</v>
      </c>
      <c r="AP971" s="17">
        <f t="shared" ref="AP971:AP1034" si="318">AI971*10</f>
        <v>11.836055010065557</v>
      </c>
      <c r="AQ971" s="17">
        <f t="shared" ref="AQ971:AQ1034" si="319">G971*0.101325/14.696</f>
        <v>17.437469889765921</v>
      </c>
    </row>
    <row r="972" spans="2:43" x14ac:dyDescent="0.45">
      <c r="B972">
        <f>INDEX(RawData!$A$2:$A$1048576,MATCH(FmtData!$B$4+(ROW()-10),RawData!$A$2:$A$1048576,0))</f>
        <v>1160</v>
      </c>
      <c r="C972" s="23">
        <f>LEFT(INDEX(RawData!$B$2:$B$1048576, MATCH(FmtData!$B$4+(ROW()-10),RawData!$A$2:$A$1048576,0)),10)+MID(INDEX(RawData!$B$2:$B$1048576, MATCH(FmtData!$B$4+(ROW()-10),RawData!$A$2:$A$1048576,0)),12,8)-$B$5/24</f>
        <v>42201.180381944447</v>
      </c>
      <c r="D972" s="7">
        <f>MID(INDEX(RawData!$B$2:$B$1048576, MATCH(FmtData!$B$4+(ROW()-10),RawData!$A$2:$A$1048576,0)),12,8)+$B$5/24</f>
        <v>0.68038194444444455</v>
      </c>
      <c r="E972" s="8">
        <f>INDEX(RawData!$D$2:$D$1048576,MATCH(FmtData!$B$4+(ROW()-10),RawData!$A$2:$A$1048576,0))</f>
        <v>38.237299999999998</v>
      </c>
      <c r="F972">
        <f>INDEX(RawData!$D$2:$D$1048576,MATCH(FmtData!$B$4+(ROW()-10),RawData!$A$2:$A$1048576,0))</f>
        <v>38.237299999999998</v>
      </c>
      <c r="G972">
        <f>INDEX(RawData!E$2:E$1048576,MATCH(FmtData!$B$4+(ROW()-10),RawData!$A$2:$A$1048576,0))</f>
        <v>2511.87</v>
      </c>
      <c r="H972">
        <f>INDEX(RawData!F$2:F$1048576,MATCH(FmtData!$B$4+(ROW()-10),RawData!$A$2:$A$1048576,0))</f>
        <v>-1.0764199999999999</v>
      </c>
      <c r="I972">
        <f>INDEX(RawData!G$2:G$1048576,MATCH(FmtData!$B$4+(ROW()-10),RawData!$A$2:$A$1048576,0))</f>
        <v>-29008.1</v>
      </c>
      <c r="J972">
        <f>INDEX(RawData!H$2:H$1048576,MATCH(FmtData!$B$4+(ROW()-10),RawData!$A$2:$A$1048576,0))</f>
        <v>5.0826799999999998E-2</v>
      </c>
      <c r="K972">
        <f>INDEX(RawData!I$2:I$1048576,MATCH(FmtData!$B$4+(ROW()-10),RawData!$A$2:$A$1048576,0))</f>
        <v>-0.61552499999999999</v>
      </c>
      <c r="L972">
        <f>INDEX(RawData!J$2:J$1048576,MATCH(FmtData!$B$4+(ROW()-10),RawData!$A$2:$A$1048576,0))</f>
        <v>227.2</v>
      </c>
      <c r="M972">
        <f>INDEX(RawData!K$2:K$1048576,MATCH(FmtData!$B$4+(ROW()-10),RawData!$A$2:$A$1048576,0))</f>
        <v>170.7</v>
      </c>
      <c r="N972">
        <f>INDEX(RawData!L$2:L$1048576,MATCH(FmtData!$B$4+(ROW()-10),RawData!$A$2:$A$1048576,0))</f>
        <v>22.6</v>
      </c>
      <c r="O972">
        <f>INDEX(RawData!M$2:M$1048576,MATCH(FmtData!$B$4+(ROW()-10),RawData!$A$2:$A$1048576,0))</f>
        <v>170.3</v>
      </c>
      <c r="P972">
        <f>INDEX(RawData!N$2:N$1048576,MATCH(FmtData!$B$4+(ROW()-10),RawData!$A$2:$A$1048576,0))</f>
        <v>21.9</v>
      </c>
      <c r="Q972">
        <f>INDEX(RawData!O$2:O$1048576,MATCH(FmtData!$B$4+(ROW()-10),RawData!$A$2:$A$1048576,0))</f>
        <v>176.1</v>
      </c>
      <c r="R972" s="8">
        <f>INDEX(RawData!P$2:P$1048576,MATCH(FmtData!$B$4+(ROW()-10),RawData!$A$2:$A$1048576,0))</f>
        <v>9.8624299999999998</v>
      </c>
      <c r="S972">
        <f>INDEX(RawData!Q$2:Q$1048576,MATCH(FmtData!$B$4+(ROW()-10),RawData!$A$2:$A$1048576,0))</f>
        <v>110.925</v>
      </c>
      <c r="T972" s="8">
        <f>INDEX(RawData!R$2:R$1048576,MATCH(FmtData!$B$4+(ROW()-10),RawData!$A$2:$A$1048576,0))</f>
        <v>1.85121</v>
      </c>
      <c r="U972" s="8">
        <f>INDEX(RawData!S$2:S$1048576,MATCH(FmtData!$B$4+(ROW()-10),RawData!$A$2:$A$1048576,0))</f>
        <v>0.71750199999999997</v>
      </c>
      <c r="V972" s="8">
        <f>INDEX(RawData!T$2:T$1048576,MATCH(FmtData!$B$4+(ROW()-10),RawData!$A$2:$A$1048576,0))</f>
        <v>0.21149200000000001</v>
      </c>
      <c r="W972" s="3">
        <f t="shared" si="311"/>
        <v>-0.52404771999999999</v>
      </c>
      <c r="X972" s="3">
        <f t="shared" si="312"/>
        <v>-0.49740007200000008</v>
      </c>
      <c r="Y972" s="8">
        <f t="shared" si="301"/>
        <v>9.432639320047004</v>
      </c>
      <c r="Z972" s="8">
        <f t="shared" si="302"/>
        <v>9.4592869680470049</v>
      </c>
      <c r="AA972" s="8">
        <f t="shared" si="313"/>
        <v>9.4459631440470044</v>
      </c>
      <c r="AB972" s="41">
        <v>1</v>
      </c>
      <c r="AC972" s="42" t="str">
        <f t="shared" si="314"/>
        <v>Isco</v>
      </c>
      <c r="AD972" s="5">
        <f t="shared" ref="AD972:AD1035" si="320">S972-$S$10</f>
        <v>-290.56</v>
      </c>
      <c r="AE972" s="15">
        <f t="shared" si="303"/>
        <v>-127.78857797231933</v>
      </c>
      <c r="AF972" s="15">
        <f t="shared" si="304"/>
        <v>-121.60616393574628</v>
      </c>
      <c r="AG972" s="15">
        <f t="shared" si="305"/>
        <v>-124.70152661138343</v>
      </c>
      <c r="AH972" s="15">
        <f t="shared" si="315"/>
        <v>-124.70152661138343</v>
      </c>
      <c r="AI972" s="17">
        <f t="shared" si="306"/>
        <v>1.1836055010065558</v>
      </c>
      <c r="AJ972" s="17">
        <f t="shared" si="307"/>
        <v>0.93067325662339673</v>
      </c>
      <c r="AK972" s="17">
        <f t="shared" si="308"/>
        <v>0.92318012095775448</v>
      </c>
      <c r="AL972" s="17">
        <f t="shared" si="309"/>
        <v>0.92691658208099825</v>
      </c>
      <c r="AM972" s="17">
        <f t="shared" si="310"/>
        <v>0.92691658208099825</v>
      </c>
      <c r="AN972" s="17">
        <f t="shared" si="316"/>
        <v>1.1304680615372709E-3</v>
      </c>
      <c r="AO972" s="17">
        <f t="shared" si="317"/>
        <v>9.2691658208099827</v>
      </c>
      <c r="AP972" s="17">
        <f t="shared" si="318"/>
        <v>11.836055010065557</v>
      </c>
      <c r="AQ972" s="17">
        <f t="shared" si="319"/>
        <v>17.318673635683179</v>
      </c>
    </row>
    <row r="973" spans="2:43" x14ac:dyDescent="0.45">
      <c r="B973">
        <f>INDEX(RawData!$A$2:$A$1048576,MATCH(FmtData!$B$4+(ROW()-10),RawData!$A$2:$A$1048576,0))</f>
        <v>1161</v>
      </c>
      <c r="C973" s="23">
        <f>LEFT(INDEX(RawData!$B$2:$B$1048576, MATCH(FmtData!$B$4+(ROW()-10),RawData!$A$2:$A$1048576,0)),10)+MID(INDEX(RawData!$B$2:$B$1048576, MATCH(FmtData!$B$4+(ROW()-10),RawData!$A$2:$A$1048576,0)),12,8)-$B$5/24</f>
        <v>42201.181064814817</v>
      </c>
      <c r="D973" s="7">
        <f>MID(INDEX(RawData!$B$2:$B$1048576, MATCH(FmtData!$B$4+(ROW()-10),RawData!$A$2:$A$1048576,0)),12,8)+$B$5/24</f>
        <v>0.68106481481481485</v>
      </c>
      <c r="E973" s="8">
        <f>INDEX(RawData!$D$2:$D$1048576,MATCH(FmtData!$B$4+(ROW()-10),RawData!$A$2:$A$1048576,0))</f>
        <v>38.254100000000001</v>
      </c>
      <c r="F973">
        <f>INDEX(RawData!$D$2:$D$1048576,MATCH(FmtData!$B$4+(ROW()-10),RawData!$A$2:$A$1048576,0))</f>
        <v>38.254100000000001</v>
      </c>
      <c r="G973">
        <f>INDEX(RawData!E$2:E$1048576,MATCH(FmtData!$B$4+(ROW()-10),RawData!$A$2:$A$1048576,0))</f>
        <v>2516.79</v>
      </c>
      <c r="H973">
        <f>INDEX(RawData!F$2:F$1048576,MATCH(FmtData!$B$4+(ROW()-10),RawData!$A$2:$A$1048576,0))</f>
        <v>-1.0764199999999999</v>
      </c>
      <c r="I973">
        <f>INDEX(RawData!G$2:G$1048576,MATCH(FmtData!$B$4+(ROW()-10),RawData!$A$2:$A$1048576,0))</f>
        <v>-29008.1</v>
      </c>
      <c r="J973">
        <f>INDEX(RawData!H$2:H$1048576,MATCH(FmtData!$B$4+(ROW()-10),RawData!$A$2:$A$1048576,0))</f>
        <v>5.0826799999999998E-2</v>
      </c>
      <c r="K973">
        <f>INDEX(RawData!I$2:I$1048576,MATCH(FmtData!$B$4+(ROW()-10),RawData!$A$2:$A$1048576,0))</f>
        <v>-0.61458100000000004</v>
      </c>
      <c r="L973">
        <f>INDEX(RawData!J$2:J$1048576,MATCH(FmtData!$B$4+(ROW()-10),RawData!$A$2:$A$1048576,0))</f>
        <v>184.2</v>
      </c>
      <c r="M973">
        <f>INDEX(RawData!K$2:K$1048576,MATCH(FmtData!$B$4+(ROW()-10),RawData!$A$2:$A$1048576,0))</f>
        <v>173.6</v>
      </c>
      <c r="N973">
        <f>INDEX(RawData!L$2:L$1048576,MATCH(FmtData!$B$4+(ROW()-10),RawData!$A$2:$A$1048576,0))</f>
        <v>22.6</v>
      </c>
      <c r="O973">
        <f>INDEX(RawData!M$2:M$1048576,MATCH(FmtData!$B$4+(ROW()-10),RawData!$A$2:$A$1048576,0))</f>
        <v>164.5</v>
      </c>
      <c r="P973">
        <f>INDEX(RawData!N$2:N$1048576,MATCH(FmtData!$B$4+(ROW()-10),RawData!$A$2:$A$1048576,0))</f>
        <v>21.9</v>
      </c>
      <c r="Q973">
        <f>INDEX(RawData!O$2:O$1048576,MATCH(FmtData!$B$4+(ROW()-10),RawData!$A$2:$A$1048576,0))</f>
        <v>176.1</v>
      </c>
      <c r="R973" s="8">
        <f>INDEX(RawData!P$2:P$1048576,MATCH(FmtData!$B$4+(ROW()-10),RawData!$A$2:$A$1048576,0))</f>
        <v>9.8624299999999998</v>
      </c>
      <c r="S973">
        <f>INDEX(RawData!Q$2:Q$1048576,MATCH(FmtData!$B$4+(ROW()-10),RawData!$A$2:$A$1048576,0))</f>
        <v>110.925</v>
      </c>
      <c r="T973" s="8">
        <f>INDEX(RawData!R$2:R$1048576,MATCH(FmtData!$B$4+(ROW()-10),RawData!$A$2:$A$1048576,0))</f>
        <v>1.85121</v>
      </c>
      <c r="U973" s="8">
        <f>INDEX(RawData!S$2:S$1048576,MATCH(FmtData!$B$4+(ROW()-10),RawData!$A$2:$A$1048576,0))</f>
        <v>0.71814199999999995</v>
      </c>
      <c r="V973" s="8">
        <f>INDEX(RawData!T$2:T$1048576,MATCH(FmtData!$B$4+(ROW()-10),RawData!$A$2:$A$1048576,0))</f>
        <v>0.21118200000000001</v>
      </c>
      <c r="W973" s="3">
        <f t="shared" si="311"/>
        <v>-0.52567332</v>
      </c>
      <c r="X973" s="3">
        <f t="shared" si="312"/>
        <v>-0.49661267200000003</v>
      </c>
      <c r="Y973" s="8">
        <f t="shared" si="301"/>
        <v>9.4310137200470052</v>
      </c>
      <c r="Z973" s="8">
        <f t="shared" si="302"/>
        <v>9.460074368047005</v>
      </c>
      <c r="AA973" s="8">
        <f t="shared" si="313"/>
        <v>9.4455440440470042</v>
      </c>
      <c r="AB973" s="41">
        <v>1</v>
      </c>
      <c r="AC973" s="42" t="str">
        <f t="shared" si="314"/>
        <v>Isco</v>
      </c>
      <c r="AD973" s="5">
        <f t="shared" si="320"/>
        <v>-290.56</v>
      </c>
      <c r="AE973" s="15">
        <f t="shared" si="303"/>
        <v>-128.16465155563526</v>
      </c>
      <c r="AF973" s="15">
        <f t="shared" si="304"/>
        <v>-121.42297648888837</v>
      </c>
      <c r="AG973" s="15">
        <f t="shared" si="305"/>
        <v>-124.79875615303195</v>
      </c>
      <c r="AH973" s="15">
        <f t="shared" si="315"/>
        <v>-124.79875615303195</v>
      </c>
      <c r="AI973" s="17">
        <f t="shared" si="306"/>
        <v>1.1836055010065558</v>
      </c>
      <c r="AJ973" s="17">
        <f t="shared" si="307"/>
        <v>0.93113298742918282</v>
      </c>
      <c r="AK973" s="17">
        <f t="shared" si="308"/>
        <v>0.92295993641159935</v>
      </c>
      <c r="AL973" s="17">
        <f t="shared" si="309"/>
        <v>0.92703443940857799</v>
      </c>
      <c r="AM973" s="17">
        <f t="shared" si="310"/>
        <v>0.92703443940857799</v>
      </c>
      <c r="AN973" s="17">
        <f t="shared" si="316"/>
        <v>1.0126107339575308E-3</v>
      </c>
      <c r="AO973" s="17">
        <f t="shared" si="317"/>
        <v>9.2703443940857806</v>
      </c>
      <c r="AP973" s="17">
        <f t="shared" si="318"/>
        <v>11.836055010065557</v>
      </c>
      <c r="AQ973" s="17">
        <f t="shared" si="319"/>
        <v>17.352595723326075</v>
      </c>
    </row>
    <row r="974" spans="2:43" x14ac:dyDescent="0.45">
      <c r="B974">
        <f>INDEX(RawData!$A$2:$A$1048576,MATCH(FmtData!$B$4+(ROW()-10),RawData!$A$2:$A$1048576,0))</f>
        <v>1162</v>
      </c>
      <c r="C974" s="23">
        <f>LEFT(INDEX(RawData!$B$2:$B$1048576, MATCH(FmtData!$B$4+(ROW()-10),RawData!$A$2:$A$1048576,0)),10)+MID(INDEX(RawData!$B$2:$B$1048576, MATCH(FmtData!$B$4+(ROW()-10),RawData!$A$2:$A$1048576,0)),12,8)-$B$5/24</f>
        <v>42201.181759259256</v>
      </c>
      <c r="D974" s="7">
        <f>MID(INDEX(RawData!$B$2:$B$1048576, MATCH(FmtData!$B$4+(ROW()-10),RawData!$A$2:$A$1048576,0)),12,8)+$B$5/24</f>
        <v>0.68175925925925918</v>
      </c>
      <c r="E974" s="8">
        <f>INDEX(RawData!$D$2:$D$1048576,MATCH(FmtData!$B$4+(ROW()-10),RawData!$A$2:$A$1048576,0))</f>
        <v>38.270699999999998</v>
      </c>
      <c r="F974">
        <f>INDEX(RawData!$D$2:$D$1048576,MATCH(FmtData!$B$4+(ROW()-10),RawData!$A$2:$A$1048576,0))</f>
        <v>38.270699999999998</v>
      </c>
      <c r="G974">
        <f>INDEX(RawData!E$2:E$1048576,MATCH(FmtData!$B$4+(ROW()-10),RawData!$A$2:$A$1048576,0))</f>
        <v>2521.41</v>
      </c>
      <c r="H974">
        <f>INDEX(RawData!F$2:F$1048576,MATCH(FmtData!$B$4+(ROW()-10),RawData!$A$2:$A$1048576,0))</f>
        <v>-1.0764199999999999</v>
      </c>
      <c r="I974">
        <f>INDEX(RawData!G$2:G$1048576,MATCH(FmtData!$B$4+(ROW()-10),RawData!$A$2:$A$1048576,0))</f>
        <v>-29008.1</v>
      </c>
      <c r="J974">
        <f>INDEX(RawData!H$2:H$1048576,MATCH(FmtData!$B$4+(ROW()-10),RawData!$A$2:$A$1048576,0))</f>
        <v>5.0826799999999998E-2</v>
      </c>
      <c r="K974">
        <f>INDEX(RawData!I$2:I$1048576,MATCH(FmtData!$B$4+(ROW()-10),RawData!$A$2:$A$1048576,0))</f>
        <v>-0.61458100000000004</v>
      </c>
      <c r="L974">
        <f>INDEX(RawData!J$2:J$1048576,MATCH(FmtData!$B$4+(ROW()-10),RawData!$A$2:$A$1048576,0))</f>
        <v>170.8</v>
      </c>
      <c r="M974">
        <f>INDEX(RawData!K$2:K$1048576,MATCH(FmtData!$B$4+(ROW()-10),RawData!$A$2:$A$1048576,0))</f>
        <v>170</v>
      </c>
      <c r="N974">
        <f>INDEX(RawData!L$2:L$1048576,MATCH(FmtData!$B$4+(ROW()-10),RawData!$A$2:$A$1048576,0))</f>
        <v>22.6</v>
      </c>
      <c r="O974">
        <f>INDEX(RawData!M$2:M$1048576,MATCH(FmtData!$B$4+(ROW()-10),RawData!$A$2:$A$1048576,0))</f>
        <v>163.69999999999999</v>
      </c>
      <c r="P974">
        <f>INDEX(RawData!N$2:N$1048576,MATCH(FmtData!$B$4+(ROW()-10),RawData!$A$2:$A$1048576,0))</f>
        <v>21.9</v>
      </c>
      <c r="Q974">
        <f>INDEX(RawData!O$2:O$1048576,MATCH(FmtData!$B$4+(ROW()-10),RawData!$A$2:$A$1048576,0))</f>
        <v>176.1</v>
      </c>
      <c r="R974" s="8">
        <f>INDEX(RawData!P$2:P$1048576,MATCH(FmtData!$B$4+(ROW()-10),RawData!$A$2:$A$1048576,0))</f>
        <v>9.8624299999999998</v>
      </c>
      <c r="S974">
        <f>INDEX(RawData!Q$2:Q$1048576,MATCH(FmtData!$B$4+(ROW()-10),RawData!$A$2:$A$1048576,0))</f>
        <v>110.925</v>
      </c>
      <c r="T974" s="8">
        <f>INDEX(RawData!R$2:R$1048576,MATCH(FmtData!$B$4+(ROW()-10),RawData!$A$2:$A$1048576,0))</f>
        <v>1.85121</v>
      </c>
      <c r="U974" s="8">
        <f>INDEX(RawData!S$2:S$1048576,MATCH(FmtData!$B$4+(ROW()-10),RawData!$A$2:$A$1048576,0))</f>
        <v>0.71862899999999996</v>
      </c>
      <c r="V974" s="8">
        <f>INDEX(RawData!T$2:T$1048576,MATCH(FmtData!$B$4+(ROW()-10),RawData!$A$2:$A$1048576,0))</f>
        <v>0.21090200000000001</v>
      </c>
      <c r="W974" s="3">
        <f t="shared" si="311"/>
        <v>-0.52691029999999994</v>
      </c>
      <c r="X974" s="3">
        <f t="shared" si="312"/>
        <v>-0.49590147200000007</v>
      </c>
      <c r="Y974" s="8">
        <f t="shared" si="301"/>
        <v>9.4297767400470036</v>
      </c>
      <c r="Z974" s="8">
        <f t="shared" si="302"/>
        <v>9.4607855680470045</v>
      </c>
      <c r="AA974" s="8">
        <f t="shared" si="313"/>
        <v>9.4452811540470041</v>
      </c>
      <c r="AB974" s="41">
        <v>1</v>
      </c>
      <c r="AC974" s="42" t="str">
        <f t="shared" si="314"/>
        <v>Isco</v>
      </c>
      <c r="AD974" s="5">
        <f t="shared" si="320"/>
        <v>-290.56</v>
      </c>
      <c r="AE974" s="15">
        <f t="shared" si="303"/>
        <v>-128.45073728156081</v>
      </c>
      <c r="AF974" s="15">
        <f t="shared" si="304"/>
        <v>-121.25749187473389</v>
      </c>
      <c r="AG974" s="15">
        <f t="shared" si="305"/>
        <v>-124.85974139599614</v>
      </c>
      <c r="AH974" s="15">
        <f t="shared" si="315"/>
        <v>-124.85974139599614</v>
      </c>
      <c r="AI974" s="17">
        <f t="shared" si="306"/>
        <v>1.1836055010065558</v>
      </c>
      <c r="AJ974" s="17">
        <f t="shared" si="307"/>
        <v>0.93148301695050961</v>
      </c>
      <c r="AK974" s="17">
        <f t="shared" si="308"/>
        <v>0.92276112029358037</v>
      </c>
      <c r="AL974" s="17">
        <f t="shared" si="309"/>
        <v>0.92710837830487014</v>
      </c>
      <c r="AM974" s="17">
        <f t="shared" si="310"/>
        <v>0.92710837830487014</v>
      </c>
      <c r="AN974" s="17">
        <f t="shared" si="316"/>
        <v>4.4201152610634509E-4</v>
      </c>
      <c r="AO974" s="17">
        <f t="shared" si="317"/>
        <v>9.2710837830487023</v>
      </c>
      <c r="AP974" s="17">
        <f t="shared" si="318"/>
        <v>11.836055010065557</v>
      </c>
      <c r="AQ974" s="17">
        <f t="shared" si="319"/>
        <v>17.384449390990746</v>
      </c>
    </row>
    <row r="975" spans="2:43" x14ac:dyDescent="0.45">
      <c r="B975">
        <f>INDEX(RawData!$A$2:$A$1048576,MATCH(FmtData!$B$4+(ROW()-10),RawData!$A$2:$A$1048576,0))</f>
        <v>1163</v>
      </c>
      <c r="C975" s="23">
        <f>LEFT(INDEX(RawData!$B$2:$B$1048576, MATCH(FmtData!$B$4+(ROW()-10),RawData!$A$2:$A$1048576,0)),10)+MID(INDEX(RawData!$B$2:$B$1048576, MATCH(FmtData!$B$4+(ROW()-10),RawData!$A$2:$A$1048576,0)),12,8)-$B$5/24</f>
        <v>42201.18246527778</v>
      </c>
      <c r="D975" s="7">
        <f>MID(INDEX(RawData!$B$2:$B$1048576, MATCH(FmtData!$B$4+(ROW()-10),RawData!$A$2:$A$1048576,0)),12,8)+$B$5/24</f>
        <v>0.68246527777777777</v>
      </c>
      <c r="E975" s="8">
        <f>INDEX(RawData!$D$2:$D$1048576,MATCH(FmtData!$B$4+(ROW()-10),RawData!$A$2:$A$1048576,0))</f>
        <v>38.287199999999999</v>
      </c>
      <c r="F975">
        <f>INDEX(RawData!$D$2:$D$1048576,MATCH(FmtData!$B$4+(ROW()-10),RawData!$A$2:$A$1048576,0))</f>
        <v>38.287199999999999</v>
      </c>
      <c r="G975">
        <f>INDEX(RawData!E$2:E$1048576,MATCH(FmtData!$B$4+(ROW()-10),RawData!$A$2:$A$1048576,0))</f>
        <v>2523.56</v>
      </c>
      <c r="H975">
        <f>INDEX(RawData!F$2:F$1048576,MATCH(FmtData!$B$4+(ROW()-10),RawData!$A$2:$A$1048576,0))</f>
        <v>-1.0764199999999999</v>
      </c>
      <c r="I975">
        <f>INDEX(RawData!G$2:G$1048576,MATCH(FmtData!$B$4+(ROW()-10),RawData!$A$2:$A$1048576,0))</f>
        <v>-29008.1</v>
      </c>
      <c r="J975">
        <f>INDEX(RawData!H$2:H$1048576,MATCH(FmtData!$B$4+(ROW()-10),RawData!$A$2:$A$1048576,0))</f>
        <v>5.0826799999999998E-2</v>
      </c>
      <c r="K975">
        <f>INDEX(RawData!I$2:I$1048576,MATCH(FmtData!$B$4+(ROW()-10),RawData!$A$2:$A$1048576,0))</f>
        <v>-0.61477000000000004</v>
      </c>
      <c r="L975">
        <f>INDEX(RawData!J$2:J$1048576,MATCH(FmtData!$B$4+(ROW()-10),RawData!$A$2:$A$1048576,0))</f>
        <v>163.6</v>
      </c>
      <c r="M975">
        <f>INDEX(RawData!K$2:K$1048576,MATCH(FmtData!$B$4+(ROW()-10),RawData!$A$2:$A$1048576,0))</f>
        <v>174.1</v>
      </c>
      <c r="N975">
        <f>INDEX(RawData!L$2:L$1048576,MATCH(FmtData!$B$4+(ROW()-10),RawData!$A$2:$A$1048576,0))</f>
        <v>22.5</v>
      </c>
      <c r="O975">
        <f>INDEX(RawData!M$2:M$1048576,MATCH(FmtData!$B$4+(ROW()-10),RawData!$A$2:$A$1048576,0))</f>
        <v>156.30000000000001</v>
      </c>
      <c r="P975">
        <f>INDEX(RawData!N$2:N$1048576,MATCH(FmtData!$B$4+(ROW()-10),RawData!$A$2:$A$1048576,0))</f>
        <v>22</v>
      </c>
      <c r="Q975">
        <f>INDEX(RawData!O$2:O$1048576,MATCH(FmtData!$B$4+(ROW()-10),RawData!$A$2:$A$1048576,0))</f>
        <v>176.2</v>
      </c>
      <c r="R975" s="8">
        <f>INDEX(RawData!P$2:P$1048576,MATCH(FmtData!$B$4+(ROW()-10),RawData!$A$2:$A$1048576,0))</f>
        <v>9.8624299999999998</v>
      </c>
      <c r="S975">
        <f>INDEX(RawData!Q$2:Q$1048576,MATCH(FmtData!$B$4+(ROW()-10),RawData!$A$2:$A$1048576,0))</f>
        <v>110.925</v>
      </c>
      <c r="T975" s="8">
        <f>INDEX(RawData!R$2:R$1048576,MATCH(FmtData!$B$4+(ROW()-10),RawData!$A$2:$A$1048576,0))</f>
        <v>1.85121</v>
      </c>
      <c r="U975" s="8">
        <f>INDEX(RawData!S$2:S$1048576,MATCH(FmtData!$B$4+(ROW()-10),RawData!$A$2:$A$1048576,0))</f>
        <v>0.71844699999999995</v>
      </c>
      <c r="V975" s="8">
        <f>INDEX(RawData!T$2:T$1048576,MATCH(FmtData!$B$4+(ROW()-10),RawData!$A$2:$A$1048576,0))</f>
        <v>0.21071599999999999</v>
      </c>
      <c r="W975" s="3">
        <f t="shared" si="311"/>
        <v>-0.52644801999999991</v>
      </c>
      <c r="X975" s="3">
        <f t="shared" si="312"/>
        <v>-0.49542903199999999</v>
      </c>
      <c r="Y975" s="8">
        <f t="shared" si="301"/>
        <v>9.4302390200470043</v>
      </c>
      <c r="Z975" s="8">
        <f t="shared" si="302"/>
        <v>9.4612580080470039</v>
      </c>
      <c r="AA975" s="8">
        <f t="shared" si="313"/>
        <v>9.4457485140470041</v>
      </c>
      <c r="AB975" s="41">
        <v>1</v>
      </c>
      <c r="AC975" s="42" t="str">
        <f t="shared" si="314"/>
        <v>Isco</v>
      </c>
      <c r="AD975" s="5">
        <f t="shared" si="320"/>
        <v>-290.56</v>
      </c>
      <c r="AE975" s="15">
        <f t="shared" si="303"/>
        <v>-128.34383065770544</v>
      </c>
      <c r="AF975" s="15">
        <f t="shared" si="304"/>
        <v>-121.14754969993294</v>
      </c>
      <c r="AG975" s="15">
        <f t="shared" si="305"/>
        <v>-124.75132094939579</v>
      </c>
      <c r="AH975" s="15">
        <f t="shared" si="315"/>
        <v>-124.75132094939579</v>
      </c>
      <c r="AI975" s="17">
        <f t="shared" si="306"/>
        <v>1.1836055010065558</v>
      </c>
      <c r="AJ975" s="17">
        <f t="shared" si="307"/>
        <v>0.9313521845457422</v>
      </c>
      <c r="AK975" s="17">
        <f t="shared" si="308"/>
        <v>0.92262908118569298</v>
      </c>
      <c r="AL975" s="17">
        <f t="shared" si="309"/>
        <v>0.9269769368197418</v>
      </c>
      <c r="AM975" s="17">
        <f t="shared" si="310"/>
        <v>0.9269769368197418</v>
      </c>
      <c r="AN975" s="17">
        <f t="shared" si="316"/>
        <v>6.4994918695482351E-4</v>
      </c>
      <c r="AO975" s="17">
        <f t="shared" si="317"/>
        <v>9.2697693681974176</v>
      </c>
      <c r="AP975" s="17">
        <f t="shared" si="318"/>
        <v>11.836055010065557</v>
      </c>
      <c r="AQ975" s="17">
        <f t="shared" si="319"/>
        <v>17.399273067501362</v>
      </c>
    </row>
    <row r="976" spans="2:43" x14ac:dyDescent="0.45">
      <c r="B976">
        <f>INDEX(RawData!$A$2:$A$1048576,MATCH(FmtData!$B$4+(ROW()-10),RawData!$A$2:$A$1048576,0))</f>
        <v>1164</v>
      </c>
      <c r="C976" s="23">
        <f>LEFT(INDEX(RawData!$B$2:$B$1048576, MATCH(FmtData!$B$4+(ROW()-10),RawData!$A$2:$A$1048576,0)),10)+MID(INDEX(RawData!$B$2:$B$1048576, MATCH(FmtData!$B$4+(ROW()-10),RawData!$A$2:$A$1048576,0)),12,8)-$B$5/24</f>
        <v>42201.183159722219</v>
      </c>
      <c r="D976" s="7">
        <f>MID(INDEX(RawData!$B$2:$B$1048576, MATCH(FmtData!$B$4+(ROW()-10),RawData!$A$2:$A$1048576,0)),12,8)+$B$5/24</f>
        <v>0.68315972222222232</v>
      </c>
      <c r="E976" s="8">
        <f>INDEX(RawData!$D$2:$D$1048576,MATCH(FmtData!$B$4+(ROW()-10),RawData!$A$2:$A$1048576,0))</f>
        <v>38.303800000000003</v>
      </c>
      <c r="F976">
        <f>INDEX(RawData!$D$2:$D$1048576,MATCH(FmtData!$B$4+(ROW()-10),RawData!$A$2:$A$1048576,0))</f>
        <v>38.303800000000003</v>
      </c>
      <c r="G976">
        <f>INDEX(RawData!E$2:E$1048576,MATCH(FmtData!$B$4+(ROW()-10),RawData!$A$2:$A$1048576,0))</f>
        <v>2518.64</v>
      </c>
      <c r="H976">
        <f>INDEX(RawData!F$2:F$1048576,MATCH(FmtData!$B$4+(ROW()-10),RawData!$A$2:$A$1048576,0))</f>
        <v>-1.0764199999999999</v>
      </c>
      <c r="I976">
        <f>INDEX(RawData!G$2:G$1048576,MATCH(FmtData!$B$4+(ROW()-10),RawData!$A$2:$A$1048576,0))</f>
        <v>-29008.1</v>
      </c>
      <c r="J976">
        <f>INDEX(RawData!H$2:H$1048576,MATCH(FmtData!$B$4+(ROW()-10),RawData!$A$2:$A$1048576,0))</f>
        <v>5.0826799999999998E-2</v>
      </c>
      <c r="K976">
        <f>INDEX(RawData!I$2:I$1048576,MATCH(FmtData!$B$4+(ROW()-10),RawData!$A$2:$A$1048576,0))</f>
        <v>-0.61458100000000004</v>
      </c>
      <c r="L976">
        <f>INDEX(RawData!J$2:J$1048576,MATCH(FmtData!$B$4+(ROW()-10),RawData!$A$2:$A$1048576,0))</f>
        <v>161</v>
      </c>
      <c r="M976">
        <f>INDEX(RawData!K$2:K$1048576,MATCH(FmtData!$B$4+(ROW()-10),RawData!$A$2:$A$1048576,0))</f>
        <v>178.2</v>
      </c>
      <c r="N976">
        <f>INDEX(RawData!L$2:L$1048576,MATCH(FmtData!$B$4+(ROW()-10),RawData!$A$2:$A$1048576,0))</f>
        <v>22.5</v>
      </c>
      <c r="O976">
        <f>INDEX(RawData!M$2:M$1048576,MATCH(FmtData!$B$4+(ROW()-10),RawData!$A$2:$A$1048576,0))</f>
        <v>154.30000000000001</v>
      </c>
      <c r="P976">
        <f>INDEX(RawData!N$2:N$1048576,MATCH(FmtData!$B$4+(ROW()-10),RawData!$A$2:$A$1048576,0))</f>
        <v>22</v>
      </c>
      <c r="Q976">
        <f>INDEX(RawData!O$2:O$1048576,MATCH(FmtData!$B$4+(ROW()-10),RawData!$A$2:$A$1048576,0))</f>
        <v>176.1</v>
      </c>
      <c r="R976" s="8">
        <f>INDEX(RawData!P$2:P$1048576,MATCH(FmtData!$B$4+(ROW()-10),RawData!$A$2:$A$1048576,0))</f>
        <v>9.8624299999999998</v>
      </c>
      <c r="S976">
        <f>INDEX(RawData!Q$2:Q$1048576,MATCH(FmtData!$B$4+(ROW()-10),RawData!$A$2:$A$1048576,0))</f>
        <v>110.925</v>
      </c>
      <c r="T976" s="8">
        <f>INDEX(RawData!R$2:R$1048576,MATCH(FmtData!$B$4+(ROW()-10),RawData!$A$2:$A$1048576,0))</f>
        <v>1.85121</v>
      </c>
      <c r="U976" s="8">
        <f>INDEX(RawData!S$2:S$1048576,MATCH(FmtData!$B$4+(ROW()-10),RawData!$A$2:$A$1048576,0))</f>
        <v>0.71805099999999999</v>
      </c>
      <c r="V976" s="8">
        <f>INDEX(RawData!T$2:T$1048576,MATCH(FmtData!$B$4+(ROW()-10),RawData!$A$2:$A$1048576,0))</f>
        <v>0.21090200000000001</v>
      </c>
      <c r="W976" s="3">
        <f t="shared" si="311"/>
        <v>-0.52544218000000009</v>
      </c>
      <c r="X976" s="3">
        <f t="shared" si="312"/>
        <v>-0.49590147200000007</v>
      </c>
      <c r="Y976" s="8">
        <f t="shared" si="301"/>
        <v>9.4312448600470038</v>
      </c>
      <c r="Z976" s="8">
        <f t="shared" si="302"/>
        <v>9.4607855680470045</v>
      </c>
      <c r="AA976" s="8">
        <f t="shared" si="313"/>
        <v>9.4460152140470051</v>
      </c>
      <c r="AB976" s="41">
        <v>1</v>
      </c>
      <c r="AC976" s="42" t="str">
        <f t="shared" si="314"/>
        <v>Isco</v>
      </c>
      <c r="AD976" s="5">
        <f t="shared" si="320"/>
        <v>-290.56</v>
      </c>
      <c r="AE976" s="15">
        <f t="shared" si="303"/>
        <v>-128.11118612719201</v>
      </c>
      <c r="AF976" s="15">
        <f t="shared" si="304"/>
        <v>-121.25749187473389</v>
      </c>
      <c r="AG976" s="15">
        <f t="shared" si="305"/>
        <v>-124.68944600311693</v>
      </c>
      <c r="AH976" s="15">
        <f t="shared" si="315"/>
        <v>-124.68944600311693</v>
      </c>
      <c r="AI976" s="17">
        <f t="shared" si="306"/>
        <v>1.1836055010065558</v>
      </c>
      <c r="AJ976" s="17">
        <f t="shared" si="307"/>
        <v>0.93106760097161334</v>
      </c>
      <c r="AK976" s="17">
        <f t="shared" si="308"/>
        <v>0.92276112029358037</v>
      </c>
      <c r="AL976" s="17">
        <f t="shared" si="309"/>
        <v>0.92690194059773034</v>
      </c>
      <c r="AM976" s="17">
        <f t="shared" si="310"/>
        <v>0.92690194059773034</v>
      </c>
      <c r="AN976" s="17">
        <f t="shared" si="316"/>
        <v>8.6759394488888919E-4</v>
      </c>
      <c r="AO976" s="17">
        <f t="shared" si="317"/>
        <v>9.2690194059773034</v>
      </c>
      <c r="AP976" s="17">
        <f t="shared" si="318"/>
        <v>11.836055010065557</v>
      </c>
      <c r="AQ976" s="17">
        <f t="shared" si="319"/>
        <v>17.365350979858462</v>
      </c>
    </row>
    <row r="977" spans="2:43" x14ac:dyDescent="0.45">
      <c r="B977">
        <f>INDEX(RawData!$A$2:$A$1048576,MATCH(FmtData!$B$4+(ROW()-10),RawData!$A$2:$A$1048576,0))</f>
        <v>1165</v>
      </c>
      <c r="C977" s="23">
        <f>LEFT(INDEX(RawData!$B$2:$B$1048576, MATCH(FmtData!$B$4+(ROW()-10),RawData!$A$2:$A$1048576,0)),10)+MID(INDEX(RawData!$B$2:$B$1048576, MATCH(FmtData!$B$4+(ROW()-10),RawData!$A$2:$A$1048576,0)),12,8)-$B$5/24</f>
        <v>42201.183854166666</v>
      </c>
      <c r="D977" s="7">
        <f>MID(INDEX(RawData!$B$2:$B$1048576, MATCH(FmtData!$B$4+(ROW()-10),RawData!$A$2:$A$1048576,0)),12,8)+$B$5/24</f>
        <v>0.68385416666666665</v>
      </c>
      <c r="E977" s="8">
        <f>INDEX(RawData!$D$2:$D$1048576,MATCH(FmtData!$B$4+(ROW()-10),RawData!$A$2:$A$1048576,0))</f>
        <v>38.320399999999999</v>
      </c>
      <c r="F977">
        <f>INDEX(RawData!$D$2:$D$1048576,MATCH(FmtData!$B$4+(ROW()-10),RawData!$A$2:$A$1048576,0))</f>
        <v>38.320399999999999</v>
      </c>
      <c r="G977">
        <f>INDEX(RawData!E$2:E$1048576,MATCH(FmtData!$B$4+(ROW()-10),RawData!$A$2:$A$1048576,0))</f>
        <v>2512.79</v>
      </c>
      <c r="H977">
        <f>INDEX(RawData!F$2:F$1048576,MATCH(FmtData!$B$4+(ROW()-10),RawData!$A$2:$A$1048576,0))</f>
        <v>-1.0764199999999999</v>
      </c>
      <c r="I977">
        <f>INDEX(RawData!G$2:G$1048576,MATCH(FmtData!$B$4+(ROW()-10),RawData!$A$2:$A$1048576,0))</f>
        <v>-29008.1</v>
      </c>
      <c r="J977">
        <f>INDEX(RawData!H$2:H$1048576,MATCH(FmtData!$B$4+(ROW()-10),RawData!$A$2:$A$1048576,0))</f>
        <v>5.0826799999999998E-2</v>
      </c>
      <c r="K977">
        <f>INDEX(RawData!I$2:I$1048576,MATCH(FmtData!$B$4+(ROW()-10),RawData!$A$2:$A$1048576,0))</f>
        <v>-0.61495900000000003</v>
      </c>
      <c r="L977">
        <f>INDEX(RawData!J$2:J$1048576,MATCH(FmtData!$B$4+(ROW()-10),RawData!$A$2:$A$1048576,0))</f>
        <v>171.1</v>
      </c>
      <c r="M977">
        <f>INDEX(RawData!K$2:K$1048576,MATCH(FmtData!$B$4+(ROW()-10),RawData!$A$2:$A$1048576,0))</f>
        <v>176.3</v>
      </c>
      <c r="N977">
        <f>INDEX(RawData!L$2:L$1048576,MATCH(FmtData!$B$4+(ROW()-10),RawData!$A$2:$A$1048576,0))</f>
        <v>22.5</v>
      </c>
      <c r="O977">
        <f>INDEX(RawData!M$2:M$1048576,MATCH(FmtData!$B$4+(ROW()-10),RawData!$A$2:$A$1048576,0))</f>
        <v>153</v>
      </c>
      <c r="P977">
        <f>INDEX(RawData!N$2:N$1048576,MATCH(FmtData!$B$4+(ROW()-10),RawData!$A$2:$A$1048576,0))</f>
        <v>21.9</v>
      </c>
      <c r="Q977">
        <f>INDEX(RawData!O$2:O$1048576,MATCH(FmtData!$B$4+(ROW()-10),RawData!$A$2:$A$1048576,0))</f>
        <v>176</v>
      </c>
      <c r="R977" s="8">
        <f>INDEX(RawData!P$2:P$1048576,MATCH(FmtData!$B$4+(ROW()-10),RawData!$A$2:$A$1048576,0))</f>
        <v>9.8624299999999998</v>
      </c>
      <c r="S977">
        <f>INDEX(RawData!Q$2:Q$1048576,MATCH(FmtData!$B$4+(ROW()-10),RawData!$A$2:$A$1048576,0))</f>
        <v>110.925</v>
      </c>
      <c r="T977" s="8">
        <f>INDEX(RawData!R$2:R$1048576,MATCH(FmtData!$B$4+(ROW()-10),RawData!$A$2:$A$1048576,0))</f>
        <v>1.85121</v>
      </c>
      <c r="U977" s="8">
        <f>INDEX(RawData!S$2:S$1048576,MATCH(FmtData!$B$4+(ROW()-10),RawData!$A$2:$A$1048576,0))</f>
        <v>0.71786799999999995</v>
      </c>
      <c r="V977" s="8">
        <f>INDEX(RawData!T$2:T$1048576,MATCH(FmtData!$B$4+(ROW()-10),RawData!$A$2:$A$1048576,0))</f>
        <v>0.21130499999999999</v>
      </c>
      <c r="W977" s="3">
        <f t="shared" si="311"/>
        <v>-0.52497735999999995</v>
      </c>
      <c r="X977" s="3">
        <f t="shared" si="312"/>
        <v>-0.49692509200000001</v>
      </c>
      <c r="Y977" s="8">
        <f t="shared" si="301"/>
        <v>9.4317096800470051</v>
      </c>
      <c r="Z977" s="8">
        <f t="shared" si="302"/>
        <v>9.4597619480470048</v>
      </c>
      <c r="AA977" s="8">
        <f t="shared" si="313"/>
        <v>9.4457358140470049</v>
      </c>
      <c r="AB977" s="41">
        <v>1</v>
      </c>
      <c r="AC977" s="42" t="str">
        <f t="shared" si="314"/>
        <v>Isco</v>
      </c>
      <c r="AD977" s="5">
        <f t="shared" si="320"/>
        <v>-290.56</v>
      </c>
      <c r="AE977" s="15">
        <f t="shared" si="303"/>
        <v>-128.00366017657825</v>
      </c>
      <c r="AF977" s="15">
        <f t="shared" si="304"/>
        <v>-121.49566401891957</v>
      </c>
      <c r="AG977" s="15">
        <f t="shared" si="305"/>
        <v>-124.75426729234607</v>
      </c>
      <c r="AH977" s="15">
        <f t="shared" si="315"/>
        <v>-124.75426729234607</v>
      </c>
      <c r="AI977" s="17">
        <f t="shared" si="306"/>
        <v>1.1836055010065558</v>
      </c>
      <c r="AJ977" s="17">
        <f t="shared" si="307"/>
        <v>0.93093612807821746</v>
      </c>
      <c r="AK977" s="17">
        <f t="shared" si="308"/>
        <v>0.92304729156772369</v>
      </c>
      <c r="AL977" s="17">
        <f t="shared" si="309"/>
        <v>0.92698050827043543</v>
      </c>
      <c r="AM977" s="17">
        <f t="shared" si="310"/>
        <v>0.92698050827043543</v>
      </c>
      <c r="AN977" s="17">
        <f t="shared" si="316"/>
        <v>7.1144185788551972E-4</v>
      </c>
      <c r="AO977" s="17">
        <f t="shared" si="317"/>
        <v>9.2698050827043552</v>
      </c>
      <c r="AP977" s="17">
        <f t="shared" si="318"/>
        <v>11.836055010065557</v>
      </c>
      <c r="AQ977" s="17">
        <f t="shared" si="319"/>
        <v>17.325016790283069</v>
      </c>
    </row>
    <row r="978" spans="2:43" x14ac:dyDescent="0.45">
      <c r="B978">
        <f>INDEX(RawData!$A$2:$A$1048576,MATCH(FmtData!$B$4+(ROW()-10),RawData!$A$2:$A$1048576,0))</f>
        <v>1166</v>
      </c>
      <c r="C978" s="23">
        <f>LEFT(INDEX(RawData!$B$2:$B$1048576, MATCH(FmtData!$B$4+(ROW()-10),RawData!$A$2:$A$1048576,0)),10)+MID(INDEX(RawData!$B$2:$B$1048576, MATCH(FmtData!$B$4+(ROW()-10),RawData!$A$2:$A$1048576,0)),12,8)-$B$5/24</f>
        <v>42201.184548611112</v>
      </c>
      <c r="D978" s="7">
        <f>MID(INDEX(RawData!$B$2:$B$1048576, MATCH(FmtData!$B$4+(ROW()-10),RawData!$A$2:$A$1048576,0)),12,8)+$B$5/24</f>
        <v>0.6845486111111112</v>
      </c>
      <c r="E978" s="8">
        <f>INDEX(RawData!$D$2:$D$1048576,MATCH(FmtData!$B$4+(ROW()-10),RawData!$A$2:$A$1048576,0))</f>
        <v>38.3371</v>
      </c>
      <c r="F978">
        <f>INDEX(RawData!$D$2:$D$1048576,MATCH(FmtData!$B$4+(ROW()-10),RawData!$A$2:$A$1048576,0))</f>
        <v>38.3371</v>
      </c>
      <c r="G978">
        <f>INDEX(RawData!E$2:E$1048576,MATCH(FmtData!$B$4+(ROW()-10),RawData!$A$2:$A$1048576,0))</f>
        <v>2499.56</v>
      </c>
      <c r="H978">
        <f>INDEX(RawData!F$2:F$1048576,MATCH(FmtData!$B$4+(ROW()-10),RawData!$A$2:$A$1048576,0))</f>
        <v>-1.0764199999999999</v>
      </c>
      <c r="I978">
        <f>INDEX(RawData!G$2:G$1048576,MATCH(FmtData!$B$4+(ROW()-10),RawData!$A$2:$A$1048576,0))</f>
        <v>-29008.1</v>
      </c>
      <c r="J978">
        <f>INDEX(RawData!H$2:H$1048576,MATCH(FmtData!$B$4+(ROW()-10),RawData!$A$2:$A$1048576,0))</f>
        <v>5.0826799999999998E-2</v>
      </c>
      <c r="K978">
        <f>INDEX(RawData!I$2:I$1048576,MATCH(FmtData!$B$4+(ROW()-10),RawData!$A$2:$A$1048576,0))</f>
        <v>-0.61577599999999999</v>
      </c>
      <c r="L978">
        <f>INDEX(RawData!J$2:J$1048576,MATCH(FmtData!$B$4+(ROW()-10),RawData!$A$2:$A$1048576,0))</f>
        <v>222</v>
      </c>
      <c r="M978">
        <f>INDEX(RawData!K$2:K$1048576,MATCH(FmtData!$B$4+(ROW()-10),RawData!$A$2:$A$1048576,0))</f>
        <v>171.5</v>
      </c>
      <c r="N978">
        <f>INDEX(RawData!L$2:L$1048576,MATCH(FmtData!$B$4+(ROW()-10),RawData!$A$2:$A$1048576,0))</f>
        <v>22.5</v>
      </c>
      <c r="O978">
        <f>INDEX(RawData!M$2:M$1048576,MATCH(FmtData!$B$4+(ROW()-10),RawData!$A$2:$A$1048576,0))</f>
        <v>170.3</v>
      </c>
      <c r="P978">
        <f>INDEX(RawData!N$2:N$1048576,MATCH(FmtData!$B$4+(ROW()-10),RawData!$A$2:$A$1048576,0))</f>
        <v>21.9</v>
      </c>
      <c r="Q978">
        <f>INDEX(RawData!O$2:O$1048576,MATCH(FmtData!$B$4+(ROW()-10),RawData!$A$2:$A$1048576,0))</f>
        <v>175.7</v>
      </c>
      <c r="R978" s="8">
        <f>INDEX(RawData!P$2:P$1048576,MATCH(FmtData!$B$4+(ROW()-10),RawData!$A$2:$A$1048576,0))</f>
        <v>9.8624299999999998</v>
      </c>
      <c r="S978">
        <f>INDEX(RawData!Q$2:Q$1048576,MATCH(FmtData!$B$4+(ROW()-10),RawData!$A$2:$A$1048576,0))</f>
        <v>110.925</v>
      </c>
      <c r="T978" s="8">
        <f>INDEX(RawData!R$2:R$1048576,MATCH(FmtData!$B$4+(ROW()-10),RawData!$A$2:$A$1048576,0))</f>
        <v>1.85121</v>
      </c>
      <c r="U978" s="8">
        <f>INDEX(RawData!S$2:S$1048576,MATCH(FmtData!$B$4+(ROW()-10),RawData!$A$2:$A$1048576,0))</f>
        <v>0.71768500000000002</v>
      </c>
      <c r="V978" s="8">
        <f>INDEX(RawData!T$2:T$1048576,MATCH(FmtData!$B$4+(ROW()-10),RawData!$A$2:$A$1048576,0))</f>
        <v>0.21130499999999999</v>
      </c>
      <c r="W978" s="3">
        <f t="shared" si="311"/>
        <v>-0.52451254000000014</v>
      </c>
      <c r="X978" s="3">
        <f t="shared" si="312"/>
        <v>-0.49692509200000001</v>
      </c>
      <c r="Y978" s="8">
        <f t="shared" si="301"/>
        <v>9.4321745000470045</v>
      </c>
      <c r="Z978" s="8">
        <f t="shared" si="302"/>
        <v>9.4597619480470048</v>
      </c>
      <c r="AA978" s="8">
        <f t="shared" si="313"/>
        <v>9.4459682240470038</v>
      </c>
      <c r="AB978" s="41">
        <v>1</v>
      </c>
      <c r="AC978" s="42" t="str">
        <f t="shared" si="314"/>
        <v>Isco</v>
      </c>
      <c r="AD978" s="5">
        <f t="shared" si="320"/>
        <v>-290.56</v>
      </c>
      <c r="AE978" s="15">
        <f t="shared" si="303"/>
        <v>-127.89612412511201</v>
      </c>
      <c r="AF978" s="15">
        <f t="shared" si="304"/>
        <v>-121.49566401891957</v>
      </c>
      <c r="AG978" s="15">
        <f t="shared" si="305"/>
        <v>-124.70034802104328</v>
      </c>
      <c r="AH978" s="15">
        <f t="shared" si="315"/>
        <v>-124.70034802104328</v>
      </c>
      <c r="AI978" s="17">
        <f t="shared" si="306"/>
        <v>1.1836055010065558</v>
      </c>
      <c r="AJ978" s="17">
        <f t="shared" si="307"/>
        <v>0.93080467996409355</v>
      </c>
      <c r="AK978" s="17">
        <f t="shared" si="308"/>
        <v>0.92304729156772369</v>
      </c>
      <c r="AL978" s="17">
        <f t="shared" si="309"/>
        <v>0.92691515363001686</v>
      </c>
      <c r="AM978" s="17">
        <f t="shared" si="310"/>
        <v>0.92691515363001686</v>
      </c>
      <c r="AN978" s="17">
        <f t="shared" si="316"/>
        <v>8.086157865294652E-4</v>
      </c>
      <c r="AO978" s="17">
        <f t="shared" si="317"/>
        <v>9.2691515363001677</v>
      </c>
      <c r="AP978" s="17">
        <f t="shared" si="318"/>
        <v>11.836055010065557</v>
      </c>
      <c r="AQ978" s="17">
        <f t="shared" si="319"/>
        <v>17.23379946924333</v>
      </c>
    </row>
    <row r="979" spans="2:43" x14ac:dyDescent="0.45">
      <c r="B979">
        <f>INDEX(RawData!$A$2:$A$1048576,MATCH(FmtData!$B$4+(ROW()-10),RawData!$A$2:$A$1048576,0))</f>
        <v>1167</v>
      </c>
      <c r="C979" s="23">
        <f>LEFT(INDEX(RawData!$B$2:$B$1048576, MATCH(FmtData!$B$4+(ROW()-10),RawData!$A$2:$A$1048576,0)),10)+MID(INDEX(RawData!$B$2:$B$1048576, MATCH(FmtData!$B$4+(ROW()-10),RawData!$A$2:$A$1048576,0)),12,8)-$B$5/24</f>
        <v>42201.185231481482</v>
      </c>
      <c r="D979" s="7">
        <f>MID(INDEX(RawData!$B$2:$B$1048576, MATCH(FmtData!$B$4+(ROW()-10),RawData!$A$2:$A$1048576,0)),12,8)+$B$5/24</f>
        <v>0.6852314814814815</v>
      </c>
      <c r="E979" s="8">
        <f>INDEX(RawData!$D$2:$D$1048576,MATCH(FmtData!$B$4+(ROW()-10),RawData!$A$2:$A$1048576,0))</f>
        <v>38.3536</v>
      </c>
      <c r="F979">
        <f>INDEX(RawData!$D$2:$D$1048576,MATCH(FmtData!$B$4+(ROW()-10),RawData!$A$2:$A$1048576,0))</f>
        <v>38.3536</v>
      </c>
      <c r="G979">
        <f>INDEX(RawData!E$2:E$1048576,MATCH(FmtData!$B$4+(ROW()-10),RawData!$A$2:$A$1048576,0))</f>
        <v>2506.33</v>
      </c>
      <c r="H979">
        <f>INDEX(RawData!F$2:F$1048576,MATCH(FmtData!$B$4+(ROW()-10),RawData!$A$2:$A$1048576,0))</f>
        <v>-1.0764199999999999</v>
      </c>
      <c r="I979">
        <f>INDEX(RawData!G$2:G$1048576,MATCH(FmtData!$B$4+(ROW()-10),RawData!$A$2:$A$1048576,0))</f>
        <v>-29008.1</v>
      </c>
      <c r="J979">
        <f>INDEX(RawData!H$2:H$1048576,MATCH(FmtData!$B$4+(ROW()-10),RawData!$A$2:$A$1048576,0))</f>
        <v>5.0845300000000003E-2</v>
      </c>
      <c r="K979">
        <f>INDEX(RawData!I$2:I$1048576,MATCH(FmtData!$B$4+(ROW()-10),RawData!$A$2:$A$1048576,0))</f>
        <v>-0.61458100000000004</v>
      </c>
      <c r="L979">
        <f>INDEX(RawData!J$2:J$1048576,MATCH(FmtData!$B$4+(ROW()-10),RawData!$A$2:$A$1048576,0))</f>
        <v>179.1</v>
      </c>
      <c r="M979">
        <f>INDEX(RawData!K$2:K$1048576,MATCH(FmtData!$B$4+(ROW()-10),RawData!$A$2:$A$1048576,0))</f>
        <v>173.2</v>
      </c>
      <c r="N979">
        <f>INDEX(RawData!L$2:L$1048576,MATCH(FmtData!$B$4+(ROW()-10),RawData!$A$2:$A$1048576,0))</f>
        <v>22.5</v>
      </c>
      <c r="O979">
        <f>INDEX(RawData!M$2:M$1048576,MATCH(FmtData!$B$4+(ROW()-10),RawData!$A$2:$A$1048576,0))</f>
        <v>163.19999999999999</v>
      </c>
      <c r="P979">
        <f>INDEX(RawData!N$2:N$1048576,MATCH(FmtData!$B$4+(ROW()-10),RawData!$A$2:$A$1048576,0))</f>
        <v>21.9</v>
      </c>
      <c r="Q979">
        <f>INDEX(RawData!O$2:O$1048576,MATCH(FmtData!$B$4+(ROW()-10),RawData!$A$2:$A$1048576,0))</f>
        <v>175.7</v>
      </c>
      <c r="R979" s="8">
        <f>INDEX(RawData!P$2:P$1048576,MATCH(FmtData!$B$4+(ROW()-10),RawData!$A$2:$A$1048576,0))</f>
        <v>9.8624299999999998</v>
      </c>
      <c r="S979">
        <f>INDEX(RawData!Q$2:Q$1048576,MATCH(FmtData!$B$4+(ROW()-10),RawData!$A$2:$A$1048576,0))</f>
        <v>110.925</v>
      </c>
      <c r="T979" s="8">
        <f>INDEX(RawData!R$2:R$1048576,MATCH(FmtData!$B$4+(ROW()-10),RawData!$A$2:$A$1048576,0))</f>
        <v>1.85121</v>
      </c>
      <c r="U979" s="8">
        <f>INDEX(RawData!S$2:S$1048576,MATCH(FmtData!$B$4+(ROW()-10),RawData!$A$2:$A$1048576,0))</f>
        <v>0.71805099999999999</v>
      </c>
      <c r="V979" s="8">
        <f>INDEX(RawData!T$2:T$1048576,MATCH(FmtData!$B$4+(ROW()-10),RawData!$A$2:$A$1048576,0))</f>
        <v>0.21130499999999999</v>
      </c>
      <c r="W979" s="3">
        <f t="shared" si="311"/>
        <v>-0.52544218000000009</v>
      </c>
      <c r="X979" s="3">
        <f t="shared" si="312"/>
        <v>-0.49692509200000001</v>
      </c>
      <c r="Y979" s="8">
        <f t="shared" si="301"/>
        <v>9.4312448600470038</v>
      </c>
      <c r="Z979" s="8">
        <f t="shared" si="302"/>
        <v>9.4597619480470048</v>
      </c>
      <c r="AA979" s="8">
        <f t="shared" si="313"/>
        <v>9.4455034040470043</v>
      </c>
      <c r="AB979" s="41">
        <v>1</v>
      </c>
      <c r="AC979" s="42" t="str">
        <f t="shared" si="314"/>
        <v>Isco</v>
      </c>
      <c r="AD979" s="5">
        <f t="shared" si="320"/>
        <v>-290.56</v>
      </c>
      <c r="AE979" s="15">
        <f t="shared" si="303"/>
        <v>-128.11118612719201</v>
      </c>
      <c r="AF979" s="15">
        <f t="shared" si="304"/>
        <v>-121.49566401891957</v>
      </c>
      <c r="AG979" s="15">
        <f t="shared" si="305"/>
        <v>-124.80818403486614</v>
      </c>
      <c r="AH979" s="15">
        <f t="shared" si="315"/>
        <v>-124.80818403486614</v>
      </c>
      <c r="AI979" s="17">
        <f t="shared" si="306"/>
        <v>1.1836055010065558</v>
      </c>
      <c r="AJ979" s="17">
        <f t="shared" si="307"/>
        <v>0.93106760097161334</v>
      </c>
      <c r="AK979" s="17">
        <f t="shared" si="308"/>
        <v>0.92304729156772369</v>
      </c>
      <c r="AL979" s="17">
        <f t="shared" si="309"/>
        <v>0.92704586906176922</v>
      </c>
      <c r="AM979" s="17">
        <f t="shared" si="310"/>
        <v>0.92704586906176922</v>
      </c>
      <c r="AN979" s="17">
        <f t="shared" si="316"/>
        <v>6.7790035477710564E-4</v>
      </c>
      <c r="AO979" s="17">
        <f t="shared" si="317"/>
        <v>9.2704586906176925</v>
      </c>
      <c r="AP979" s="17">
        <f t="shared" si="318"/>
        <v>11.836055010065557</v>
      </c>
      <c r="AQ979" s="17">
        <f t="shared" si="319"/>
        <v>17.280476813418616</v>
      </c>
    </row>
    <row r="980" spans="2:43" x14ac:dyDescent="0.45">
      <c r="B980">
        <f>INDEX(RawData!$A$2:$A$1048576,MATCH(FmtData!$B$4+(ROW()-10),RawData!$A$2:$A$1048576,0))</f>
        <v>1168</v>
      </c>
      <c r="C980" s="23">
        <f>LEFT(INDEX(RawData!$B$2:$B$1048576, MATCH(FmtData!$B$4+(ROW()-10),RawData!$A$2:$A$1048576,0)),10)+MID(INDEX(RawData!$B$2:$B$1048576, MATCH(FmtData!$B$4+(ROW()-10),RawData!$A$2:$A$1048576,0)),12,8)-$B$5/24</f>
        <v>42201.185925925929</v>
      </c>
      <c r="D980" s="7">
        <f>MID(INDEX(RawData!$B$2:$B$1048576, MATCH(FmtData!$B$4+(ROW()-10),RawData!$A$2:$A$1048576,0)),12,8)+$B$5/24</f>
        <v>0.68592592592592583</v>
      </c>
      <c r="E980" s="8">
        <f>INDEX(RawData!$D$2:$D$1048576,MATCH(FmtData!$B$4+(ROW()-10),RawData!$A$2:$A$1048576,0))</f>
        <v>38.370199999999997</v>
      </c>
      <c r="F980">
        <f>INDEX(RawData!$D$2:$D$1048576,MATCH(FmtData!$B$4+(ROW()-10),RawData!$A$2:$A$1048576,0))</f>
        <v>38.370199999999997</v>
      </c>
      <c r="G980">
        <f>INDEX(RawData!E$2:E$1048576,MATCH(FmtData!$B$4+(ROW()-10),RawData!$A$2:$A$1048576,0))</f>
        <v>2510.9499999999998</v>
      </c>
      <c r="H980">
        <f>INDEX(RawData!F$2:F$1048576,MATCH(FmtData!$B$4+(ROW()-10),RawData!$A$2:$A$1048576,0))</f>
        <v>-1.0764199999999999</v>
      </c>
      <c r="I980">
        <f>INDEX(RawData!G$2:G$1048576,MATCH(FmtData!$B$4+(ROW()-10),RawData!$A$2:$A$1048576,0))</f>
        <v>-29008.1</v>
      </c>
      <c r="J980">
        <f>INDEX(RawData!H$2:H$1048576,MATCH(FmtData!$B$4+(ROW()-10),RawData!$A$2:$A$1048576,0))</f>
        <v>5.0845300000000003E-2</v>
      </c>
      <c r="K980">
        <f>INDEX(RawData!I$2:I$1048576,MATCH(FmtData!$B$4+(ROW()-10),RawData!$A$2:$A$1048576,0))</f>
        <v>-0.61552499999999999</v>
      </c>
      <c r="L980">
        <f>INDEX(RawData!J$2:J$1048576,MATCH(FmtData!$B$4+(ROW()-10),RawData!$A$2:$A$1048576,0))</f>
        <v>170.5</v>
      </c>
      <c r="M980">
        <f>INDEX(RawData!K$2:K$1048576,MATCH(FmtData!$B$4+(ROW()-10),RawData!$A$2:$A$1048576,0))</f>
        <v>176.1</v>
      </c>
      <c r="N980">
        <f>INDEX(RawData!L$2:L$1048576,MATCH(FmtData!$B$4+(ROW()-10),RawData!$A$2:$A$1048576,0))</f>
        <v>22.5</v>
      </c>
      <c r="O980">
        <f>INDEX(RawData!M$2:M$1048576,MATCH(FmtData!$B$4+(ROW()-10),RawData!$A$2:$A$1048576,0))</f>
        <v>162.69999999999999</v>
      </c>
      <c r="P980">
        <f>INDEX(RawData!N$2:N$1048576,MATCH(FmtData!$B$4+(ROW()-10),RawData!$A$2:$A$1048576,0))</f>
        <v>21.9</v>
      </c>
      <c r="Q980">
        <f>INDEX(RawData!O$2:O$1048576,MATCH(FmtData!$B$4+(ROW()-10),RawData!$A$2:$A$1048576,0))</f>
        <v>175.8</v>
      </c>
      <c r="R980" s="8">
        <f>INDEX(RawData!P$2:P$1048576,MATCH(FmtData!$B$4+(ROW()-10),RawData!$A$2:$A$1048576,0))</f>
        <v>9.8624299999999998</v>
      </c>
      <c r="S980">
        <f>INDEX(RawData!Q$2:Q$1048576,MATCH(FmtData!$B$4+(ROW()-10),RawData!$A$2:$A$1048576,0))</f>
        <v>110.925</v>
      </c>
      <c r="T980" s="8">
        <f>INDEX(RawData!R$2:R$1048576,MATCH(FmtData!$B$4+(ROW()-10),RawData!$A$2:$A$1048576,0))</f>
        <v>1.85121</v>
      </c>
      <c r="U980" s="8">
        <f>INDEX(RawData!S$2:S$1048576,MATCH(FmtData!$B$4+(ROW()-10),RawData!$A$2:$A$1048576,0))</f>
        <v>0.71835499999999997</v>
      </c>
      <c r="V980" s="8">
        <f>INDEX(RawData!T$2:T$1048576,MATCH(FmtData!$B$4+(ROW()-10),RawData!$A$2:$A$1048576,0))</f>
        <v>0.211088</v>
      </c>
      <c r="W980" s="3">
        <f t="shared" si="311"/>
        <v>-0.52621434</v>
      </c>
      <c r="X980" s="3">
        <f t="shared" si="312"/>
        <v>-0.49637391200000003</v>
      </c>
      <c r="Y980" s="8">
        <f t="shared" si="301"/>
        <v>9.4304727000470052</v>
      </c>
      <c r="Z980" s="8">
        <f t="shared" si="302"/>
        <v>9.4603131280470052</v>
      </c>
      <c r="AA980" s="8">
        <f t="shared" si="313"/>
        <v>9.4453929140470052</v>
      </c>
      <c r="AB980" s="41">
        <v>1</v>
      </c>
      <c r="AC980" s="42" t="str">
        <f t="shared" si="314"/>
        <v>Isco</v>
      </c>
      <c r="AD980" s="5">
        <f t="shared" si="320"/>
        <v>-290.56</v>
      </c>
      <c r="AE980" s="15">
        <f t="shared" si="303"/>
        <v>-128.28978614575715</v>
      </c>
      <c r="AF980" s="15">
        <f t="shared" si="304"/>
        <v>-121.36742358420952</v>
      </c>
      <c r="AG980" s="15">
        <f t="shared" si="305"/>
        <v>-124.83381569773042</v>
      </c>
      <c r="AH980" s="15">
        <f t="shared" si="315"/>
        <v>-124.83381569773042</v>
      </c>
      <c r="AI980" s="17">
        <f t="shared" si="306"/>
        <v>1.1836055010065558</v>
      </c>
      <c r="AJ980" s="17">
        <f t="shared" si="307"/>
        <v>0.9312860588173012</v>
      </c>
      <c r="AK980" s="17">
        <f t="shared" si="308"/>
        <v>0.92289318462547021</v>
      </c>
      <c r="AL980" s="17">
        <f t="shared" si="309"/>
        <v>0.92707694438227217</v>
      </c>
      <c r="AM980" s="17">
        <f t="shared" si="310"/>
        <v>0.92707694438227217</v>
      </c>
      <c r="AN980" s="17">
        <f t="shared" si="316"/>
        <v>6.1357569988651495E-4</v>
      </c>
      <c r="AO980" s="17">
        <f t="shared" si="317"/>
        <v>9.2707694438227222</v>
      </c>
      <c r="AP980" s="17">
        <f t="shared" si="318"/>
        <v>11.836055010065557</v>
      </c>
      <c r="AQ980" s="17">
        <f t="shared" si="319"/>
        <v>17.312330481083286</v>
      </c>
    </row>
    <row r="981" spans="2:43" x14ac:dyDescent="0.45">
      <c r="B981">
        <f>INDEX(RawData!$A$2:$A$1048576,MATCH(FmtData!$B$4+(ROW()-10),RawData!$A$2:$A$1048576,0))</f>
        <v>1169</v>
      </c>
      <c r="C981" s="23">
        <f>LEFT(INDEX(RawData!$B$2:$B$1048576, MATCH(FmtData!$B$4+(ROW()-10),RawData!$A$2:$A$1048576,0)),10)+MID(INDEX(RawData!$B$2:$B$1048576, MATCH(FmtData!$B$4+(ROW()-10),RawData!$A$2:$A$1048576,0)),12,8)-$B$5/24</f>
        <v>42201.186631944445</v>
      </c>
      <c r="D981" s="7">
        <f>MID(INDEX(RawData!$B$2:$B$1048576, MATCH(FmtData!$B$4+(ROW()-10),RawData!$A$2:$A$1048576,0)),12,8)+$B$5/24</f>
        <v>0.68663194444444442</v>
      </c>
      <c r="E981" s="8">
        <f>INDEX(RawData!$D$2:$D$1048576,MATCH(FmtData!$B$4+(ROW()-10),RawData!$A$2:$A$1048576,0))</f>
        <v>38.386800000000001</v>
      </c>
      <c r="F981">
        <f>INDEX(RawData!$D$2:$D$1048576,MATCH(FmtData!$B$4+(ROW()-10),RawData!$A$2:$A$1048576,0))</f>
        <v>38.386800000000001</v>
      </c>
      <c r="G981">
        <f>INDEX(RawData!E$2:E$1048576,MATCH(FmtData!$B$4+(ROW()-10),RawData!$A$2:$A$1048576,0))</f>
        <v>2516.79</v>
      </c>
      <c r="H981">
        <f>INDEX(RawData!F$2:F$1048576,MATCH(FmtData!$B$4+(ROW()-10),RawData!$A$2:$A$1048576,0))</f>
        <v>-1.0764199999999999</v>
      </c>
      <c r="I981">
        <f>INDEX(RawData!G$2:G$1048576,MATCH(FmtData!$B$4+(ROW()-10),RawData!$A$2:$A$1048576,0))</f>
        <v>-29008.1</v>
      </c>
      <c r="J981">
        <f>INDEX(RawData!H$2:H$1048576,MATCH(FmtData!$B$4+(ROW()-10),RawData!$A$2:$A$1048576,0))</f>
        <v>5.0826799999999998E-2</v>
      </c>
      <c r="K981">
        <f>INDEX(RawData!I$2:I$1048576,MATCH(FmtData!$B$4+(ROW()-10),RawData!$A$2:$A$1048576,0))</f>
        <v>-0.61552499999999999</v>
      </c>
      <c r="L981">
        <f>INDEX(RawData!J$2:J$1048576,MATCH(FmtData!$B$4+(ROW()-10),RawData!$A$2:$A$1048576,0))</f>
        <v>163.30000000000001</v>
      </c>
      <c r="M981">
        <f>INDEX(RawData!K$2:K$1048576,MATCH(FmtData!$B$4+(ROW()-10),RawData!$A$2:$A$1048576,0))</f>
        <v>178.5</v>
      </c>
      <c r="N981">
        <f>INDEX(RawData!L$2:L$1048576,MATCH(FmtData!$B$4+(ROW()-10),RawData!$A$2:$A$1048576,0))</f>
        <v>22.5</v>
      </c>
      <c r="O981">
        <f>INDEX(RawData!M$2:M$1048576,MATCH(FmtData!$B$4+(ROW()-10),RawData!$A$2:$A$1048576,0))</f>
        <v>156.1</v>
      </c>
      <c r="P981">
        <f>INDEX(RawData!N$2:N$1048576,MATCH(FmtData!$B$4+(ROW()-10),RawData!$A$2:$A$1048576,0))</f>
        <v>21.9</v>
      </c>
      <c r="Q981">
        <f>INDEX(RawData!O$2:O$1048576,MATCH(FmtData!$B$4+(ROW()-10),RawData!$A$2:$A$1048576,0))</f>
        <v>175.9</v>
      </c>
      <c r="R981" s="8">
        <f>INDEX(RawData!P$2:P$1048576,MATCH(FmtData!$B$4+(ROW()-10),RawData!$A$2:$A$1048576,0))</f>
        <v>9.8624299999999998</v>
      </c>
      <c r="S981">
        <f>INDEX(RawData!Q$2:Q$1048576,MATCH(FmtData!$B$4+(ROW()-10),RawData!$A$2:$A$1048576,0))</f>
        <v>110.925</v>
      </c>
      <c r="T981" s="8">
        <f>INDEX(RawData!R$2:R$1048576,MATCH(FmtData!$B$4+(ROW()-10),RawData!$A$2:$A$1048576,0))</f>
        <v>1.85121</v>
      </c>
      <c r="U981" s="8">
        <f>INDEX(RawData!S$2:S$1048576,MATCH(FmtData!$B$4+(ROW()-10),RawData!$A$2:$A$1048576,0))</f>
        <v>0.71835499999999997</v>
      </c>
      <c r="V981" s="8">
        <f>INDEX(RawData!T$2:T$1048576,MATCH(FmtData!$B$4+(ROW()-10),RawData!$A$2:$A$1048576,0))</f>
        <v>0.21090200000000001</v>
      </c>
      <c r="W981" s="3">
        <f t="shared" si="311"/>
        <v>-0.52621434</v>
      </c>
      <c r="X981" s="3">
        <f t="shared" si="312"/>
        <v>-0.49590147200000007</v>
      </c>
      <c r="Y981" s="8">
        <f t="shared" si="301"/>
        <v>9.4304727000470052</v>
      </c>
      <c r="Z981" s="8">
        <f t="shared" si="302"/>
        <v>9.4607855680470045</v>
      </c>
      <c r="AA981" s="8">
        <f t="shared" si="313"/>
        <v>9.4456291340470049</v>
      </c>
      <c r="AB981" s="41">
        <v>1</v>
      </c>
      <c r="AC981" s="42" t="str">
        <f t="shared" si="314"/>
        <v>Isco</v>
      </c>
      <c r="AD981" s="5">
        <f t="shared" si="320"/>
        <v>-290.56</v>
      </c>
      <c r="AE981" s="15">
        <f t="shared" si="303"/>
        <v>-128.28978614575715</v>
      </c>
      <c r="AF981" s="15">
        <f t="shared" si="304"/>
        <v>-121.25749187473389</v>
      </c>
      <c r="AG981" s="15">
        <f t="shared" si="305"/>
        <v>-124.77901627501456</v>
      </c>
      <c r="AH981" s="15">
        <f t="shared" si="315"/>
        <v>-124.77901627501456</v>
      </c>
      <c r="AI981" s="17">
        <f t="shared" si="306"/>
        <v>1.1836055010065558</v>
      </c>
      <c r="AJ981" s="17">
        <f t="shared" si="307"/>
        <v>0.9312860588173012</v>
      </c>
      <c r="AK981" s="17">
        <f t="shared" si="308"/>
        <v>0.92276112029358037</v>
      </c>
      <c r="AL981" s="17">
        <f t="shared" si="309"/>
        <v>0.92701050918140382</v>
      </c>
      <c r="AM981" s="17">
        <f t="shared" si="310"/>
        <v>0.92701050918140382</v>
      </c>
      <c r="AN981" s="17">
        <f t="shared" si="316"/>
        <v>7.1218765114100524E-4</v>
      </c>
      <c r="AO981" s="17">
        <f t="shared" si="317"/>
        <v>9.2701050918140382</v>
      </c>
      <c r="AP981" s="17">
        <f t="shared" si="318"/>
        <v>11.836055010065557</v>
      </c>
      <c r="AQ981" s="17">
        <f t="shared" si="319"/>
        <v>17.352595723326075</v>
      </c>
    </row>
    <row r="982" spans="2:43" x14ac:dyDescent="0.45">
      <c r="B982">
        <f>INDEX(RawData!$A$2:$A$1048576,MATCH(FmtData!$B$4+(ROW()-10),RawData!$A$2:$A$1048576,0))</f>
        <v>1170</v>
      </c>
      <c r="C982" s="23">
        <f>LEFT(INDEX(RawData!$B$2:$B$1048576, MATCH(FmtData!$B$4+(ROW()-10),RawData!$A$2:$A$1048576,0)),10)+MID(INDEX(RawData!$B$2:$B$1048576, MATCH(FmtData!$B$4+(ROW()-10),RawData!$A$2:$A$1048576,0)),12,8)-$B$5/24</f>
        <v>42201.187326388892</v>
      </c>
      <c r="D982" s="7">
        <f>MID(INDEX(RawData!$B$2:$B$1048576, MATCH(FmtData!$B$4+(ROW()-10),RawData!$A$2:$A$1048576,0)),12,8)+$B$5/24</f>
        <v>0.68732638888888897</v>
      </c>
      <c r="E982" s="8">
        <f>INDEX(RawData!$D$2:$D$1048576,MATCH(FmtData!$B$4+(ROW()-10),RawData!$A$2:$A$1048576,0))</f>
        <v>38.403399999999998</v>
      </c>
      <c r="F982">
        <f>INDEX(RawData!$D$2:$D$1048576,MATCH(FmtData!$B$4+(ROW()-10),RawData!$A$2:$A$1048576,0))</f>
        <v>38.403399999999998</v>
      </c>
      <c r="G982">
        <f>INDEX(RawData!E$2:E$1048576,MATCH(FmtData!$B$4+(ROW()-10),RawData!$A$2:$A$1048576,0))</f>
        <v>2516.79</v>
      </c>
      <c r="H982">
        <f>INDEX(RawData!F$2:F$1048576,MATCH(FmtData!$B$4+(ROW()-10),RawData!$A$2:$A$1048576,0))</f>
        <v>-1.0764199999999999</v>
      </c>
      <c r="I982">
        <f>INDEX(RawData!G$2:G$1048576,MATCH(FmtData!$B$4+(ROW()-10),RawData!$A$2:$A$1048576,0))</f>
        <v>-29008.1</v>
      </c>
      <c r="J982">
        <f>INDEX(RawData!H$2:H$1048576,MATCH(FmtData!$B$4+(ROW()-10),RawData!$A$2:$A$1048576,0))</f>
        <v>5.0826799999999998E-2</v>
      </c>
      <c r="K982">
        <f>INDEX(RawData!I$2:I$1048576,MATCH(FmtData!$B$4+(ROW()-10),RawData!$A$2:$A$1048576,0))</f>
        <v>-0.61495900000000003</v>
      </c>
      <c r="L982">
        <f>INDEX(RawData!J$2:J$1048576,MATCH(FmtData!$B$4+(ROW()-10),RawData!$A$2:$A$1048576,0))</f>
        <v>161</v>
      </c>
      <c r="M982">
        <f>INDEX(RawData!K$2:K$1048576,MATCH(FmtData!$B$4+(ROW()-10),RawData!$A$2:$A$1048576,0))</f>
        <v>173.1</v>
      </c>
      <c r="N982">
        <f>INDEX(RawData!L$2:L$1048576,MATCH(FmtData!$B$4+(ROW()-10),RawData!$A$2:$A$1048576,0))</f>
        <v>22.6</v>
      </c>
      <c r="O982">
        <f>INDEX(RawData!M$2:M$1048576,MATCH(FmtData!$B$4+(ROW()-10),RawData!$A$2:$A$1048576,0))</f>
        <v>153.30000000000001</v>
      </c>
      <c r="P982">
        <f>INDEX(RawData!N$2:N$1048576,MATCH(FmtData!$B$4+(ROW()-10),RawData!$A$2:$A$1048576,0))</f>
        <v>22</v>
      </c>
      <c r="Q982">
        <f>INDEX(RawData!O$2:O$1048576,MATCH(FmtData!$B$4+(ROW()-10),RawData!$A$2:$A$1048576,0))</f>
        <v>175.8</v>
      </c>
      <c r="R982" s="8">
        <f>INDEX(RawData!P$2:P$1048576,MATCH(FmtData!$B$4+(ROW()-10),RawData!$A$2:$A$1048576,0))</f>
        <v>9.8624299999999998</v>
      </c>
      <c r="S982">
        <f>INDEX(RawData!Q$2:Q$1048576,MATCH(FmtData!$B$4+(ROW()-10),RawData!$A$2:$A$1048576,0))</f>
        <v>110.925</v>
      </c>
      <c r="T982" s="8">
        <f>INDEX(RawData!R$2:R$1048576,MATCH(FmtData!$B$4+(ROW()-10),RawData!$A$2:$A$1048576,0))</f>
        <v>1.85121</v>
      </c>
      <c r="U982" s="8">
        <f>INDEX(RawData!S$2:S$1048576,MATCH(FmtData!$B$4+(ROW()-10),RawData!$A$2:$A$1048576,0))</f>
        <v>0.71826400000000001</v>
      </c>
      <c r="V982" s="8">
        <f>INDEX(RawData!T$2:T$1048576,MATCH(FmtData!$B$4+(ROW()-10),RawData!$A$2:$A$1048576,0))</f>
        <v>0.210809</v>
      </c>
      <c r="W982" s="3">
        <f t="shared" si="311"/>
        <v>-0.5259832000000001</v>
      </c>
      <c r="X982" s="3">
        <f t="shared" si="312"/>
        <v>-0.495665252</v>
      </c>
      <c r="Y982" s="8">
        <f t="shared" si="301"/>
        <v>9.4307038400470038</v>
      </c>
      <c r="Z982" s="8">
        <f t="shared" si="302"/>
        <v>9.4610217880470042</v>
      </c>
      <c r="AA982" s="8">
        <f t="shared" si="313"/>
        <v>9.445862814047004</v>
      </c>
      <c r="AB982" s="41">
        <v>1</v>
      </c>
      <c r="AC982" s="42" t="str">
        <f t="shared" si="314"/>
        <v>Isco</v>
      </c>
      <c r="AD982" s="5">
        <f t="shared" si="320"/>
        <v>-290.56</v>
      </c>
      <c r="AE982" s="15">
        <f t="shared" si="303"/>
        <v>-128.23632656305563</v>
      </c>
      <c r="AF982" s="15">
        <f t="shared" si="304"/>
        <v>-121.20252209553018</v>
      </c>
      <c r="AG982" s="15">
        <f t="shared" si="305"/>
        <v>-124.7248035230408</v>
      </c>
      <c r="AH982" s="15">
        <f t="shared" si="315"/>
        <v>-124.7248035230408</v>
      </c>
      <c r="AI982" s="17">
        <f t="shared" si="306"/>
        <v>1.1836055010065558</v>
      </c>
      <c r="AJ982" s="17">
        <f t="shared" si="307"/>
        <v>0.93122065801161591</v>
      </c>
      <c r="AK982" s="17">
        <f t="shared" si="308"/>
        <v>0.9226950975870134</v>
      </c>
      <c r="AL982" s="17">
        <f t="shared" si="309"/>
        <v>0.92694479458999091</v>
      </c>
      <c r="AM982" s="17">
        <f t="shared" si="310"/>
        <v>0.92694479458999091</v>
      </c>
      <c r="AN982" s="17">
        <f t="shared" si="316"/>
        <v>7.0854532472475196E-4</v>
      </c>
      <c r="AO982" s="17">
        <f t="shared" si="317"/>
        <v>9.2694479458999091</v>
      </c>
      <c r="AP982" s="17">
        <f t="shared" si="318"/>
        <v>11.836055010065557</v>
      </c>
      <c r="AQ982" s="17">
        <f t="shared" si="319"/>
        <v>17.352595723326075</v>
      </c>
    </row>
    <row r="983" spans="2:43" x14ac:dyDescent="0.45">
      <c r="B983">
        <f>INDEX(RawData!$A$2:$A$1048576,MATCH(FmtData!$B$4+(ROW()-10),RawData!$A$2:$A$1048576,0))</f>
        <v>1171</v>
      </c>
      <c r="C983" s="23">
        <f>LEFT(INDEX(RawData!$B$2:$B$1048576, MATCH(FmtData!$B$4+(ROW()-10),RawData!$A$2:$A$1048576,0)),10)+MID(INDEX(RawData!$B$2:$B$1048576, MATCH(FmtData!$B$4+(ROW()-10),RawData!$A$2:$A$1048576,0)),12,8)-$B$5/24</f>
        <v>42201.188020833331</v>
      </c>
      <c r="D983" s="7">
        <f>MID(INDEX(RawData!$B$2:$B$1048576, MATCH(FmtData!$B$4+(ROW()-10),RawData!$A$2:$A$1048576,0)),12,8)+$B$5/24</f>
        <v>0.6880208333333333</v>
      </c>
      <c r="E983" s="8">
        <f>INDEX(RawData!$D$2:$D$1048576,MATCH(FmtData!$B$4+(ROW()-10),RawData!$A$2:$A$1048576,0))</f>
        <v>38.420099999999998</v>
      </c>
      <c r="F983">
        <f>INDEX(RawData!$D$2:$D$1048576,MATCH(FmtData!$B$4+(ROW()-10),RawData!$A$2:$A$1048576,0))</f>
        <v>38.420099999999998</v>
      </c>
      <c r="G983">
        <f>INDEX(RawData!E$2:E$1048576,MATCH(FmtData!$B$4+(ROW()-10),RawData!$A$2:$A$1048576,0))</f>
        <v>2508.1799999999998</v>
      </c>
      <c r="H983">
        <f>INDEX(RawData!F$2:F$1048576,MATCH(FmtData!$B$4+(ROW()-10),RawData!$A$2:$A$1048576,0))</f>
        <v>-1.0764199999999999</v>
      </c>
      <c r="I983">
        <f>INDEX(RawData!G$2:G$1048576,MATCH(FmtData!$B$4+(ROW()-10),RawData!$A$2:$A$1048576,0))</f>
        <v>-29008.1</v>
      </c>
      <c r="J983">
        <f>INDEX(RawData!H$2:H$1048576,MATCH(FmtData!$B$4+(ROW()-10),RawData!$A$2:$A$1048576,0))</f>
        <v>5.0845300000000003E-2</v>
      </c>
      <c r="K983">
        <f>INDEX(RawData!I$2:I$1048576,MATCH(FmtData!$B$4+(ROW()-10),RawData!$A$2:$A$1048576,0))</f>
        <v>-0.61458100000000004</v>
      </c>
      <c r="L983">
        <f>INDEX(RawData!J$2:J$1048576,MATCH(FmtData!$B$4+(ROW()-10),RawData!$A$2:$A$1048576,0))</f>
        <v>170.8</v>
      </c>
      <c r="M983">
        <f>INDEX(RawData!K$2:K$1048576,MATCH(FmtData!$B$4+(ROW()-10),RawData!$A$2:$A$1048576,0))</f>
        <v>171.3</v>
      </c>
      <c r="N983">
        <f>INDEX(RawData!L$2:L$1048576,MATCH(FmtData!$B$4+(ROW()-10),RawData!$A$2:$A$1048576,0))</f>
        <v>22.6</v>
      </c>
      <c r="O983">
        <f>INDEX(RawData!M$2:M$1048576,MATCH(FmtData!$B$4+(ROW()-10),RawData!$A$2:$A$1048576,0))</f>
        <v>153</v>
      </c>
      <c r="P983">
        <f>INDEX(RawData!N$2:N$1048576,MATCH(FmtData!$B$4+(ROW()-10),RawData!$A$2:$A$1048576,0))</f>
        <v>22</v>
      </c>
      <c r="Q983">
        <f>INDEX(RawData!O$2:O$1048576,MATCH(FmtData!$B$4+(ROW()-10),RawData!$A$2:$A$1048576,0))</f>
        <v>175.7</v>
      </c>
      <c r="R983" s="8">
        <f>INDEX(RawData!P$2:P$1048576,MATCH(FmtData!$B$4+(ROW()-10),RawData!$A$2:$A$1048576,0))</f>
        <v>9.8624299999999998</v>
      </c>
      <c r="S983">
        <f>INDEX(RawData!Q$2:Q$1048576,MATCH(FmtData!$B$4+(ROW()-10),RawData!$A$2:$A$1048576,0))</f>
        <v>110.925</v>
      </c>
      <c r="T983" s="8">
        <f>INDEX(RawData!R$2:R$1048576,MATCH(FmtData!$B$4+(ROW()-10),RawData!$A$2:$A$1048576,0))</f>
        <v>1.85121</v>
      </c>
      <c r="U983" s="8">
        <f>INDEX(RawData!S$2:S$1048576,MATCH(FmtData!$B$4+(ROW()-10),RawData!$A$2:$A$1048576,0))</f>
        <v>0.71795900000000001</v>
      </c>
      <c r="V983" s="8">
        <f>INDEX(RawData!T$2:T$1048576,MATCH(FmtData!$B$4+(ROW()-10),RawData!$A$2:$A$1048576,0))</f>
        <v>0.21099499999999999</v>
      </c>
      <c r="W983" s="3">
        <f t="shared" si="311"/>
        <v>-0.52520850000000008</v>
      </c>
      <c r="X983" s="3">
        <f t="shared" si="312"/>
        <v>-0.49613769200000002</v>
      </c>
      <c r="Y983" s="8">
        <f t="shared" si="301"/>
        <v>9.4314785400470047</v>
      </c>
      <c r="Z983" s="8">
        <f t="shared" si="302"/>
        <v>9.4605493480470049</v>
      </c>
      <c r="AA983" s="8">
        <f t="shared" si="313"/>
        <v>9.4460139440470048</v>
      </c>
      <c r="AB983" s="41">
        <v>1</v>
      </c>
      <c r="AC983" s="42" t="str">
        <f t="shared" si="314"/>
        <v>Isco</v>
      </c>
      <c r="AD983" s="5">
        <f t="shared" si="320"/>
        <v>-290.56</v>
      </c>
      <c r="AE983" s="15">
        <f t="shared" si="303"/>
        <v>-128.05713062767416</v>
      </c>
      <c r="AF983" s="15">
        <f t="shared" si="304"/>
        <v>-121.31245903760623</v>
      </c>
      <c r="AG983" s="15">
        <f t="shared" si="305"/>
        <v>-124.68974065360931</v>
      </c>
      <c r="AH983" s="15">
        <f t="shared" si="315"/>
        <v>-124.68974065360931</v>
      </c>
      <c r="AI983" s="17">
        <f t="shared" si="306"/>
        <v>1.1836055010065558</v>
      </c>
      <c r="AJ983" s="17">
        <f t="shared" si="307"/>
        <v>0.93100150221167866</v>
      </c>
      <c r="AK983" s="17">
        <f t="shared" si="308"/>
        <v>0.92282714930614818</v>
      </c>
      <c r="AL983" s="17">
        <f t="shared" si="309"/>
        <v>0.92690229770340549</v>
      </c>
      <c r="AM983" s="17">
        <f t="shared" si="310"/>
        <v>0.92690229770340549</v>
      </c>
      <c r="AN983" s="17">
        <f t="shared" si="316"/>
        <v>8.507896501502854E-4</v>
      </c>
      <c r="AO983" s="17">
        <f t="shared" si="317"/>
        <v>9.2690229770340551</v>
      </c>
      <c r="AP983" s="17">
        <f t="shared" si="318"/>
        <v>11.836055010065557</v>
      </c>
      <c r="AQ983" s="17">
        <f t="shared" si="319"/>
        <v>17.293232069951006</v>
      </c>
    </row>
    <row r="984" spans="2:43" x14ac:dyDescent="0.45">
      <c r="B984">
        <f>INDEX(RawData!$A$2:$A$1048576,MATCH(FmtData!$B$4+(ROW()-10),RawData!$A$2:$A$1048576,0))</f>
        <v>1172</v>
      </c>
      <c r="C984" s="23">
        <f>LEFT(INDEX(RawData!$B$2:$B$1048576, MATCH(FmtData!$B$4+(ROW()-10),RawData!$A$2:$A$1048576,0)),10)+MID(INDEX(RawData!$B$2:$B$1048576, MATCH(FmtData!$B$4+(ROW()-10),RawData!$A$2:$A$1048576,0)),12,8)-$B$5/24</f>
        <v>42201.188715277778</v>
      </c>
      <c r="D984" s="7">
        <f>MID(INDEX(RawData!$B$2:$B$1048576, MATCH(FmtData!$B$4+(ROW()-10),RawData!$A$2:$A$1048576,0)),12,8)+$B$5/24</f>
        <v>0.68871527777777786</v>
      </c>
      <c r="E984" s="8">
        <f>INDEX(RawData!$D$2:$D$1048576,MATCH(FmtData!$B$4+(ROW()-10),RawData!$A$2:$A$1048576,0))</f>
        <v>38.436599999999999</v>
      </c>
      <c r="F984">
        <f>INDEX(RawData!$D$2:$D$1048576,MATCH(FmtData!$B$4+(ROW()-10),RawData!$A$2:$A$1048576,0))</f>
        <v>38.436599999999999</v>
      </c>
      <c r="G984">
        <f>INDEX(RawData!E$2:E$1048576,MATCH(FmtData!$B$4+(ROW()-10),RawData!$A$2:$A$1048576,0))</f>
        <v>2490.9499999999998</v>
      </c>
      <c r="H984">
        <f>INDEX(RawData!F$2:F$1048576,MATCH(FmtData!$B$4+(ROW()-10),RawData!$A$2:$A$1048576,0))</f>
        <v>-1.0764199999999999</v>
      </c>
      <c r="I984">
        <f>INDEX(RawData!G$2:G$1048576,MATCH(FmtData!$B$4+(ROW()-10),RawData!$A$2:$A$1048576,0))</f>
        <v>-29008.1</v>
      </c>
      <c r="J984">
        <f>INDEX(RawData!H$2:H$1048576,MATCH(FmtData!$B$4+(ROW()-10),RawData!$A$2:$A$1048576,0))</f>
        <v>5.0845300000000003E-2</v>
      </c>
      <c r="K984">
        <f>INDEX(RawData!I$2:I$1048576,MATCH(FmtData!$B$4+(ROW()-10),RawData!$A$2:$A$1048576,0))</f>
        <v>-0.61477000000000004</v>
      </c>
      <c r="L984">
        <f>INDEX(RawData!J$2:J$1048576,MATCH(FmtData!$B$4+(ROW()-10),RawData!$A$2:$A$1048576,0))</f>
        <v>224</v>
      </c>
      <c r="M984">
        <f>INDEX(RawData!K$2:K$1048576,MATCH(FmtData!$B$4+(ROW()-10),RawData!$A$2:$A$1048576,0))</f>
        <v>175.5</v>
      </c>
      <c r="N984">
        <f>INDEX(RawData!L$2:L$1048576,MATCH(FmtData!$B$4+(ROW()-10),RawData!$A$2:$A$1048576,0))</f>
        <v>22.6</v>
      </c>
      <c r="O984">
        <f>INDEX(RawData!M$2:M$1048576,MATCH(FmtData!$B$4+(ROW()-10),RawData!$A$2:$A$1048576,0))</f>
        <v>172.5</v>
      </c>
      <c r="P984">
        <f>INDEX(RawData!N$2:N$1048576,MATCH(FmtData!$B$4+(ROW()-10),RawData!$A$2:$A$1048576,0))</f>
        <v>22</v>
      </c>
      <c r="Q984">
        <f>INDEX(RawData!O$2:O$1048576,MATCH(FmtData!$B$4+(ROW()-10),RawData!$A$2:$A$1048576,0))</f>
        <v>175.5</v>
      </c>
      <c r="R984" s="8">
        <f>INDEX(RawData!P$2:P$1048576,MATCH(FmtData!$B$4+(ROW()-10),RawData!$A$2:$A$1048576,0))</f>
        <v>9.8624299999999998</v>
      </c>
      <c r="S984">
        <f>INDEX(RawData!Q$2:Q$1048576,MATCH(FmtData!$B$4+(ROW()-10),RawData!$A$2:$A$1048576,0))</f>
        <v>110.925</v>
      </c>
      <c r="T984" s="8">
        <f>INDEX(RawData!R$2:R$1048576,MATCH(FmtData!$B$4+(ROW()-10),RawData!$A$2:$A$1048576,0))</f>
        <v>1.85121</v>
      </c>
      <c r="U984" s="8">
        <f>INDEX(RawData!S$2:S$1048576,MATCH(FmtData!$B$4+(ROW()-10),RawData!$A$2:$A$1048576,0))</f>
        <v>0.717777</v>
      </c>
      <c r="V984" s="8">
        <f>INDEX(RawData!T$2:T$1048576,MATCH(FmtData!$B$4+(ROW()-10),RawData!$A$2:$A$1048576,0))</f>
        <v>0.21149200000000001</v>
      </c>
      <c r="W984" s="3">
        <f t="shared" si="311"/>
        <v>-0.52474622000000004</v>
      </c>
      <c r="X984" s="3">
        <f t="shared" si="312"/>
        <v>-0.49740007200000008</v>
      </c>
      <c r="Y984" s="8">
        <f t="shared" si="301"/>
        <v>9.4319408200470036</v>
      </c>
      <c r="Z984" s="8">
        <f t="shared" si="302"/>
        <v>9.4592869680470049</v>
      </c>
      <c r="AA984" s="8">
        <f t="shared" si="313"/>
        <v>9.4456138940470034</v>
      </c>
      <c r="AB984" s="41">
        <v>1</v>
      </c>
      <c r="AC984" s="42" t="str">
        <f t="shared" si="314"/>
        <v>Isco</v>
      </c>
      <c r="AD984" s="5">
        <f t="shared" si="320"/>
        <v>-290.56</v>
      </c>
      <c r="AE984" s="15">
        <f t="shared" si="303"/>
        <v>-127.95018722779207</v>
      </c>
      <c r="AF984" s="15">
        <f t="shared" si="304"/>
        <v>-121.60616393574628</v>
      </c>
      <c r="AG984" s="15">
        <f t="shared" si="305"/>
        <v>-124.78255180047336</v>
      </c>
      <c r="AH984" s="15">
        <f t="shared" si="315"/>
        <v>-124.78255180047336</v>
      </c>
      <c r="AI984" s="17">
        <f t="shared" si="306"/>
        <v>1.1836055010065558</v>
      </c>
      <c r="AJ984" s="17">
        <f t="shared" si="307"/>
        <v>0.93087076007205671</v>
      </c>
      <c r="AK984" s="17">
        <f t="shared" si="308"/>
        <v>0.92318012095775448</v>
      </c>
      <c r="AL984" s="17">
        <f t="shared" si="309"/>
        <v>0.92701479513162588</v>
      </c>
      <c r="AM984" s="17">
        <f t="shared" si="310"/>
        <v>0.92701479513162588</v>
      </c>
      <c r="AN984" s="17">
        <f t="shared" si="316"/>
        <v>4.5910694360662418E-4</v>
      </c>
      <c r="AO984" s="17">
        <f t="shared" si="317"/>
        <v>9.2701479513162592</v>
      </c>
      <c r="AP984" s="17">
        <f t="shared" si="318"/>
        <v>11.836055010065557</v>
      </c>
      <c r="AQ984" s="17">
        <f t="shared" si="319"/>
        <v>17.174435815868261</v>
      </c>
    </row>
    <row r="985" spans="2:43" x14ac:dyDescent="0.45">
      <c r="B985">
        <f>INDEX(RawData!$A$2:$A$1048576,MATCH(FmtData!$B$4+(ROW()-10),RawData!$A$2:$A$1048576,0))</f>
        <v>1173</v>
      </c>
      <c r="C985" s="23">
        <f>LEFT(INDEX(RawData!$B$2:$B$1048576, MATCH(FmtData!$B$4+(ROW()-10),RawData!$A$2:$A$1048576,0)),10)+MID(INDEX(RawData!$B$2:$B$1048576, MATCH(FmtData!$B$4+(ROW()-10),RawData!$A$2:$A$1048576,0)),12,8)-$B$5/24</f>
        <v>42201.189398148148</v>
      </c>
      <c r="D985" s="7">
        <f>MID(INDEX(RawData!$B$2:$B$1048576, MATCH(FmtData!$B$4+(ROW()-10),RawData!$A$2:$A$1048576,0)),12,8)+$B$5/24</f>
        <v>0.68939814814814815</v>
      </c>
      <c r="E985" s="8">
        <f>INDEX(RawData!$D$2:$D$1048576,MATCH(FmtData!$B$4+(ROW()-10),RawData!$A$2:$A$1048576,0))</f>
        <v>38.453400000000002</v>
      </c>
      <c r="F985">
        <f>INDEX(RawData!$D$2:$D$1048576,MATCH(FmtData!$B$4+(ROW()-10),RawData!$A$2:$A$1048576,0))</f>
        <v>38.453400000000002</v>
      </c>
      <c r="G985">
        <f>INDEX(RawData!E$2:E$1048576,MATCH(FmtData!$B$4+(ROW()-10),RawData!$A$2:$A$1048576,0))</f>
        <v>2501.41</v>
      </c>
      <c r="H985">
        <f>INDEX(RawData!F$2:F$1048576,MATCH(FmtData!$B$4+(ROW()-10),RawData!$A$2:$A$1048576,0))</f>
        <v>-1.0764199999999999</v>
      </c>
      <c r="I985">
        <f>INDEX(RawData!G$2:G$1048576,MATCH(FmtData!$B$4+(ROW()-10),RawData!$A$2:$A$1048576,0))</f>
        <v>-29008.1</v>
      </c>
      <c r="J985">
        <f>INDEX(RawData!H$2:H$1048576,MATCH(FmtData!$B$4+(ROW()-10),RawData!$A$2:$A$1048576,0))</f>
        <v>5.0845300000000003E-2</v>
      </c>
      <c r="K985">
        <f>INDEX(RawData!I$2:I$1048576,MATCH(FmtData!$B$4+(ROW()-10),RawData!$A$2:$A$1048576,0))</f>
        <v>-0.61533599999999999</v>
      </c>
      <c r="L985">
        <f>INDEX(RawData!J$2:J$1048576,MATCH(FmtData!$B$4+(ROW()-10),RawData!$A$2:$A$1048576,0))</f>
        <v>179.6</v>
      </c>
      <c r="M985">
        <f>INDEX(RawData!K$2:K$1048576,MATCH(FmtData!$B$4+(ROW()-10),RawData!$A$2:$A$1048576,0))</f>
        <v>178.1</v>
      </c>
      <c r="N985">
        <f>INDEX(RawData!L$2:L$1048576,MATCH(FmtData!$B$4+(ROW()-10),RawData!$A$2:$A$1048576,0))</f>
        <v>22.6</v>
      </c>
      <c r="O985">
        <f>INDEX(RawData!M$2:M$1048576,MATCH(FmtData!$B$4+(ROW()-10),RawData!$A$2:$A$1048576,0))</f>
        <v>164</v>
      </c>
      <c r="P985">
        <f>INDEX(RawData!N$2:N$1048576,MATCH(FmtData!$B$4+(ROW()-10),RawData!$A$2:$A$1048576,0))</f>
        <v>21.9</v>
      </c>
      <c r="Q985">
        <f>INDEX(RawData!O$2:O$1048576,MATCH(FmtData!$B$4+(ROW()-10),RawData!$A$2:$A$1048576,0))</f>
        <v>175.5</v>
      </c>
      <c r="R985" s="8">
        <f>INDEX(RawData!P$2:P$1048576,MATCH(FmtData!$B$4+(ROW()-10),RawData!$A$2:$A$1048576,0))</f>
        <v>9.8624299999999998</v>
      </c>
      <c r="S985">
        <f>INDEX(RawData!Q$2:Q$1048576,MATCH(FmtData!$B$4+(ROW()-10),RawData!$A$2:$A$1048576,0))</f>
        <v>110.925</v>
      </c>
      <c r="T985" s="8">
        <f>INDEX(RawData!R$2:R$1048576,MATCH(FmtData!$B$4+(ROW()-10),RawData!$A$2:$A$1048576,0))</f>
        <v>1.85121</v>
      </c>
      <c r="U985" s="8">
        <f>INDEX(RawData!S$2:S$1048576,MATCH(FmtData!$B$4+(ROW()-10),RawData!$A$2:$A$1048576,0))</f>
        <v>0.71814199999999995</v>
      </c>
      <c r="V985" s="8">
        <f>INDEX(RawData!T$2:T$1048576,MATCH(FmtData!$B$4+(ROW()-10),RawData!$A$2:$A$1048576,0))</f>
        <v>0.21090200000000001</v>
      </c>
      <c r="W985" s="3">
        <f t="shared" si="311"/>
        <v>-0.52567332</v>
      </c>
      <c r="X985" s="3">
        <f t="shared" si="312"/>
        <v>-0.49590147200000007</v>
      </c>
      <c r="Y985" s="8">
        <f t="shared" si="301"/>
        <v>9.4310137200470052</v>
      </c>
      <c r="Z985" s="8">
        <f t="shared" si="302"/>
        <v>9.4607855680470045</v>
      </c>
      <c r="AA985" s="8">
        <f t="shared" si="313"/>
        <v>9.4458996440470049</v>
      </c>
      <c r="AB985" s="41">
        <v>1</v>
      </c>
      <c r="AC985" s="42" t="str">
        <f t="shared" si="314"/>
        <v>Isco</v>
      </c>
      <c r="AD985" s="5">
        <f t="shared" si="320"/>
        <v>-290.56</v>
      </c>
      <c r="AE985" s="15">
        <f t="shared" si="303"/>
        <v>-128.16465155563526</v>
      </c>
      <c r="AF985" s="15">
        <f t="shared" si="304"/>
        <v>-121.25749187473389</v>
      </c>
      <c r="AG985" s="15">
        <f t="shared" si="305"/>
        <v>-124.71625888869767</v>
      </c>
      <c r="AH985" s="15">
        <f t="shared" si="315"/>
        <v>-124.71625888869767</v>
      </c>
      <c r="AI985" s="17">
        <f t="shared" si="306"/>
        <v>1.1836055010065558</v>
      </c>
      <c r="AJ985" s="17">
        <f t="shared" si="307"/>
        <v>0.93113298742918282</v>
      </c>
      <c r="AK985" s="17">
        <f t="shared" si="308"/>
        <v>0.92276112029358037</v>
      </c>
      <c r="AL985" s="17">
        <f t="shared" si="309"/>
        <v>0.92693443796619912</v>
      </c>
      <c r="AM985" s="17">
        <f t="shared" si="310"/>
        <v>0.92693443796619912</v>
      </c>
      <c r="AN985" s="17">
        <f t="shared" si="316"/>
        <v>5.3946410903338293E-4</v>
      </c>
      <c r="AO985" s="17">
        <f t="shared" si="317"/>
        <v>9.269344379661991</v>
      </c>
      <c r="AP985" s="17">
        <f t="shared" si="318"/>
        <v>11.836055010065557</v>
      </c>
      <c r="AQ985" s="17">
        <f t="shared" si="319"/>
        <v>17.24655472577572</v>
      </c>
    </row>
    <row r="986" spans="2:43" x14ac:dyDescent="0.45">
      <c r="B986">
        <f>INDEX(RawData!$A$2:$A$1048576,MATCH(FmtData!$B$4+(ROW()-10),RawData!$A$2:$A$1048576,0))</f>
        <v>1174</v>
      </c>
      <c r="C986" s="23">
        <f>LEFT(INDEX(RawData!$B$2:$B$1048576, MATCH(FmtData!$B$4+(ROW()-10),RawData!$A$2:$A$1048576,0)),10)+MID(INDEX(RawData!$B$2:$B$1048576, MATCH(FmtData!$B$4+(ROW()-10),RawData!$A$2:$A$1048576,0)),12,8)-$B$5/24</f>
        <v>42201.190104166664</v>
      </c>
      <c r="D986" s="7">
        <f>MID(INDEX(RawData!$B$2:$B$1048576, MATCH(FmtData!$B$4+(ROW()-10),RawData!$A$2:$A$1048576,0)),12,8)+$B$5/24</f>
        <v>0.69010416666666674</v>
      </c>
      <c r="E986" s="8">
        <f>INDEX(RawData!$D$2:$D$1048576,MATCH(FmtData!$B$4+(ROW()-10),RawData!$A$2:$A$1048576,0))</f>
        <v>38.469900000000003</v>
      </c>
      <c r="F986">
        <f>INDEX(RawData!$D$2:$D$1048576,MATCH(FmtData!$B$4+(ROW()-10),RawData!$A$2:$A$1048576,0))</f>
        <v>38.469900000000003</v>
      </c>
      <c r="G986">
        <f>INDEX(RawData!E$2:E$1048576,MATCH(FmtData!$B$4+(ROW()-10),RawData!$A$2:$A$1048576,0))</f>
        <v>2510.02</v>
      </c>
      <c r="H986">
        <f>INDEX(RawData!F$2:F$1048576,MATCH(FmtData!$B$4+(ROW()-10),RawData!$A$2:$A$1048576,0))</f>
        <v>-1.0764199999999999</v>
      </c>
      <c r="I986">
        <f>INDEX(RawData!G$2:G$1048576,MATCH(FmtData!$B$4+(ROW()-10),RawData!$A$2:$A$1048576,0))</f>
        <v>-29008.1</v>
      </c>
      <c r="J986">
        <f>INDEX(RawData!H$2:H$1048576,MATCH(FmtData!$B$4+(ROW()-10),RawData!$A$2:$A$1048576,0))</f>
        <v>5.0845300000000003E-2</v>
      </c>
      <c r="K986">
        <f>INDEX(RawData!I$2:I$1048576,MATCH(FmtData!$B$4+(ROW()-10),RawData!$A$2:$A$1048576,0))</f>
        <v>-0.61458100000000004</v>
      </c>
      <c r="L986">
        <f>INDEX(RawData!J$2:J$1048576,MATCH(FmtData!$B$4+(ROW()-10),RawData!$A$2:$A$1048576,0))</f>
        <v>170.3</v>
      </c>
      <c r="M986">
        <f>INDEX(RawData!K$2:K$1048576,MATCH(FmtData!$B$4+(ROW()-10),RawData!$A$2:$A$1048576,0))</f>
        <v>175</v>
      </c>
      <c r="N986">
        <f>INDEX(RawData!L$2:L$1048576,MATCH(FmtData!$B$4+(ROW()-10),RawData!$A$2:$A$1048576,0))</f>
        <v>22.5</v>
      </c>
      <c r="O986">
        <f>INDEX(RawData!M$2:M$1048576,MATCH(FmtData!$B$4+(ROW()-10),RawData!$A$2:$A$1048576,0))</f>
        <v>164.1</v>
      </c>
      <c r="P986">
        <f>INDEX(RawData!N$2:N$1048576,MATCH(FmtData!$B$4+(ROW()-10),RawData!$A$2:$A$1048576,0))</f>
        <v>22</v>
      </c>
      <c r="Q986">
        <f>INDEX(RawData!O$2:O$1048576,MATCH(FmtData!$B$4+(ROW()-10),RawData!$A$2:$A$1048576,0))</f>
        <v>175.7</v>
      </c>
      <c r="R986" s="8">
        <f>INDEX(RawData!P$2:P$1048576,MATCH(FmtData!$B$4+(ROW()-10),RawData!$A$2:$A$1048576,0))</f>
        <v>9.8624299999999998</v>
      </c>
      <c r="S986">
        <f>INDEX(RawData!Q$2:Q$1048576,MATCH(FmtData!$B$4+(ROW()-10),RawData!$A$2:$A$1048576,0))</f>
        <v>110.925</v>
      </c>
      <c r="T986" s="8">
        <f>INDEX(RawData!R$2:R$1048576,MATCH(FmtData!$B$4+(ROW()-10),RawData!$A$2:$A$1048576,0))</f>
        <v>1.85121</v>
      </c>
      <c r="U986" s="8">
        <f>INDEX(RawData!S$2:S$1048576,MATCH(FmtData!$B$4+(ROW()-10),RawData!$A$2:$A$1048576,0))</f>
        <v>0.71826400000000001</v>
      </c>
      <c r="V986" s="8">
        <f>INDEX(RawData!T$2:T$1048576,MATCH(FmtData!$B$4+(ROW()-10),RawData!$A$2:$A$1048576,0))</f>
        <v>0.21052999999999999</v>
      </c>
      <c r="W986" s="3">
        <f t="shared" si="311"/>
        <v>-0.5259832000000001</v>
      </c>
      <c r="X986" s="3">
        <f t="shared" si="312"/>
        <v>-0.49495659200000003</v>
      </c>
      <c r="Y986" s="8">
        <f t="shared" si="301"/>
        <v>9.4307038400470038</v>
      </c>
      <c r="Z986" s="8">
        <f t="shared" si="302"/>
        <v>9.461730448047005</v>
      </c>
      <c r="AA986" s="8">
        <f t="shared" si="313"/>
        <v>9.4462171440470044</v>
      </c>
      <c r="AB986" s="41">
        <v>1</v>
      </c>
      <c r="AC986" s="42" t="str">
        <f t="shared" si="314"/>
        <v>Isco</v>
      </c>
      <c r="AD986" s="5">
        <f t="shared" si="320"/>
        <v>-290.56</v>
      </c>
      <c r="AE986" s="15">
        <f t="shared" si="303"/>
        <v>-128.23632656305563</v>
      </c>
      <c r="AF986" s="15">
        <f t="shared" si="304"/>
        <v>-121.03759705930952</v>
      </c>
      <c r="AG986" s="15">
        <f t="shared" si="305"/>
        <v>-124.64259561429958</v>
      </c>
      <c r="AH986" s="15">
        <f t="shared" si="315"/>
        <v>-124.64259561429958</v>
      </c>
      <c r="AI986" s="17">
        <f t="shared" si="306"/>
        <v>1.1836055010065558</v>
      </c>
      <c r="AJ986" s="17">
        <f t="shared" si="307"/>
        <v>0.93122065801161591</v>
      </c>
      <c r="AK986" s="17">
        <f t="shared" si="308"/>
        <v>0.9224970672957794</v>
      </c>
      <c r="AL986" s="17">
        <f t="shared" si="309"/>
        <v>0.92684516313126031</v>
      </c>
      <c r="AM986" s="17">
        <f t="shared" si="310"/>
        <v>0.92684516313126031</v>
      </c>
      <c r="AN986" s="17">
        <f t="shared" si="316"/>
        <v>8.4821704616588889E-4</v>
      </c>
      <c r="AO986" s="17">
        <f t="shared" si="317"/>
        <v>9.2684516313126029</v>
      </c>
      <c r="AP986" s="17">
        <f t="shared" si="318"/>
        <v>11.836055010065557</v>
      </c>
      <c r="AQ986" s="17">
        <f t="shared" si="319"/>
        <v>17.305918379150789</v>
      </c>
    </row>
    <row r="987" spans="2:43" x14ac:dyDescent="0.45">
      <c r="B987">
        <f>INDEX(RawData!$A$2:$A$1048576,MATCH(FmtData!$B$4+(ROW()-10),RawData!$A$2:$A$1048576,0))</f>
        <v>1175</v>
      </c>
      <c r="C987" s="23">
        <f>LEFT(INDEX(RawData!$B$2:$B$1048576, MATCH(FmtData!$B$4+(ROW()-10),RawData!$A$2:$A$1048576,0)),10)+MID(INDEX(RawData!$B$2:$B$1048576, MATCH(FmtData!$B$4+(ROW()-10),RawData!$A$2:$A$1048576,0)),12,8)-$B$5/24</f>
        <v>42201.190798611111</v>
      </c>
      <c r="D987" s="7">
        <f>MID(INDEX(RawData!$B$2:$B$1048576, MATCH(FmtData!$B$4+(ROW()-10),RawData!$A$2:$A$1048576,0)),12,8)+$B$5/24</f>
        <v>0.69079861111111107</v>
      </c>
      <c r="E987" s="8">
        <f>INDEX(RawData!$D$2:$D$1048576,MATCH(FmtData!$B$4+(ROW()-10),RawData!$A$2:$A$1048576,0))</f>
        <v>38.486400000000003</v>
      </c>
      <c r="F987">
        <f>INDEX(RawData!$D$2:$D$1048576,MATCH(FmtData!$B$4+(ROW()-10),RawData!$A$2:$A$1048576,0))</f>
        <v>38.486400000000003</v>
      </c>
      <c r="G987">
        <f>INDEX(RawData!E$2:E$1048576,MATCH(FmtData!$B$4+(ROW()-10),RawData!$A$2:$A$1048576,0))</f>
        <v>2514.9499999999998</v>
      </c>
      <c r="H987">
        <f>INDEX(RawData!F$2:F$1048576,MATCH(FmtData!$B$4+(ROW()-10),RawData!$A$2:$A$1048576,0))</f>
        <v>-1.0764199999999999</v>
      </c>
      <c r="I987">
        <f>INDEX(RawData!G$2:G$1048576,MATCH(FmtData!$B$4+(ROW()-10),RawData!$A$2:$A$1048576,0))</f>
        <v>-29008.1</v>
      </c>
      <c r="J987">
        <f>INDEX(RawData!H$2:H$1048576,MATCH(FmtData!$B$4+(ROW()-10),RawData!$A$2:$A$1048576,0))</f>
        <v>5.0845300000000003E-2</v>
      </c>
      <c r="K987">
        <f>INDEX(RawData!I$2:I$1048576,MATCH(FmtData!$B$4+(ROW()-10),RawData!$A$2:$A$1048576,0))</f>
        <v>-0.61495900000000003</v>
      </c>
      <c r="L987">
        <f>INDEX(RawData!J$2:J$1048576,MATCH(FmtData!$B$4+(ROW()-10),RawData!$A$2:$A$1048576,0))</f>
        <v>163.30000000000001</v>
      </c>
      <c r="M987">
        <f>INDEX(RawData!K$2:K$1048576,MATCH(FmtData!$B$4+(ROW()-10),RawData!$A$2:$A$1048576,0))</f>
        <v>170.5</v>
      </c>
      <c r="N987">
        <f>INDEX(RawData!L$2:L$1048576,MATCH(FmtData!$B$4+(ROW()-10),RawData!$A$2:$A$1048576,0))</f>
        <v>22.5</v>
      </c>
      <c r="O987">
        <f>INDEX(RawData!M$2:M$1048576,MATCH(FmtData!$B$4+(ROW()-10),RawData!$A$2:$A$1048576,0))</f>
        <v>157.30000000000001</v>
      </c>
      <c r="P987">
        <f>INDEX(RawData!N$2:N$1048576,MATCH(FmtData!$B$4+(ROW()-10),RawData!$A$2:$A$1048576,0))</f>
        <v>21.9</v>
      </c>
      <c r="Q987">
        <f>INDEX(RawData!O$2:O$1048576,MATCH(FmtData!$B$4+(ROW()-10),RawData!$A$2:$A$1048576,0))</f>
        <v>175.7</v>
      </c>
      <c r="R987" s="8">
        <f>INDEX(RawData!P$2:P$1048576,MATCH(FmtData!$B$4+(ROW()-10),RawData!$A$2:$A$1048576,0))</f>
        <v>9.8624299999999998</v>
      </c>
      <c r="S987">
        <f>INDEX(RawData!Q$2:Q$1048576,MATCH(FmtData!$B$4+(ROW()-10),RawData!$A$2:$A$1048576,0))</f>
        <v>110.925</v>
      </c>
      <c r="T987" s="8">
        <f>INDEX(RawData!R$2:R$1048576,MATCH(FmtData!$B$4+(ROW()-10),RawData!$A$2:$A$1048576,0))</f>
        <v>1.85121</v>
      </c>
      <c r="U987" s="8">
        <f>INDEX(RawData!S$2:S$1048576,MATCH(FmtData!$B$4+(ROW()-10),RawData!$A$2:$A$1048576,0))</f>
        <v>0.71844699999999995</v>
      </c>
      <c r="V987" s="8">
        <f>INDEX(RawData!T$2:T$1048576,MATCH(FmtData!$B$4+(ROW()-10),RawData!$A$2:$A$1048576,0))</f>
        <v>0.21099499999999999</v>
      </c>
      <c r="W987" s="3">
        <f t="shared" si="311"/>
        <v>-0.52644801999999991</v>
      </c>
      <c r="X987" s="3">
        <f t="shared" si="312"/>
        <v>-0.49613769200000002</v>
      </c>
      <c r="Y987" s="8">
        <f t="shared" si="301"/>
        <v>9.4302390200470043</v>
      </c>
      <c r="Z987" s="8">
        <f t="shared" si="302"/>
        <v>9.4605493480470049</v>
      </c>
      <c r="AA987" s="8">
        <f t="shared" si="313"/>
        <v>9.4453941840470037</v>
      </c>
      <c r="AB987" s="41">
        <v>1</v>
      </c>
      <c r="AC987" s="42" t="str">
        <f t="shared" si="314"/>
        <v>Isco</v>
      </c>
      <c r="AD987" s="5">
        <f t="shared" si="320"/>
        <v>-290.56</v>
      </c>
      <c r="AE987" s="15">
        <f t="shared" si="303"/>
        <v>-128.34383065770544</v>
      </c>
      <c r="AF987" s="15">
        <f t="shared" si="304"/>
        <v>-121.31245903760623</v>
      </c>
      <c r="AG987" s="15">
        <f t="shared" si="305"/>
        <v>-124.83352108416307</v>
      </c>
      <c r="AH987" s="15">
        <f t="shared" si="315"/>
        <v>-124.83352108416307</v>
      </c>
      <c r="AI987" s="17">
        <f t="shared" si="306"/>
        <v>1.1836055010065558</v>
      </c>
      <c r="AJ987" s="17">
        <f t="shared" si="307"/>
        <v>0.9313521845457422</v>
      </c>
      <c r="AK987" s="17">
        <f t="shared" si="308"/>
        <v>0.92282714930614818</v>
      </c>
      <c r="AL987" s="17">
        <f t="shared" si="309"/>
        <v>0.92707658718678143</v>
      </c>
      <c r="AM987" s="17">
        <f t="shared" si="310"/>
        <v>0.92707658718678143</v>
      </c>
      <c r="AN987" s="17">
        <f t="shared" si="316"/>
        <v>5.7246283660561392E-4</v>
      </c>
      <c r="AO987" s="17">
        <f t="shared" si="317"/>
        <v>9.2707658718678143</v>
      </c>
      <c r="AP987" s="17">
        <f t="shared" si="318"/>
        <v>11.836055010065557</v>
      </c>
      <c r="AQ987" s="17">
        <f t="shared" si="319"/>
        <v>17.339909414126293</v>
      </c>
    </row>
    <row r="988" spans="2:43" x14ac:dyDescent="0.45">
      <c r="B988">
        <f>INDEX(RawData!$A$2:$A$1048576,MATCH(FmtData!$B$4+(ROW()-10),RawData!$A$2:$A$1048576,0))</f>
        <v>1176</v>
      </c>
      <c r="C988" s="23">
        <f>LEFT(INDEX(RawData!$B$2:$B$1048576, MATCH(FmtData!$B$4+(ROW()-10),RawData!$A$2:$A$1048576,0)),10)+MID(INDEX(RawData!$B$2:$B$1048576, MATCH(FmtData!$B$4+(ROW()-10),RawData!$A$2:$A$1048576,0)),12,8)-$B$5/24</f>
        <v>42201.191493055558</v>
      </c>
      <c r="D988" s="7">
        <f>MID(INDEX(RawData!$B$2:$B$1048576, MATCH(FmtData!$B$4+(ROW()-10),RawData!$A$2:$A$1048576,0)),12,8)+$B$5/24</f>
        <v>0.69149305555555562</v>
      </c>
      <c r="E988" s="8">
        <f>INDEX(RawData!$D$2:$D$1048576,MATCH(FmtData!$B$4+(ROW()-10),RawData!$A$2:$A$1048576,0))</f>
        <v>38.503</v>
      </c>
      <c r="F988">
        <f>INDEX(RawData!$D$2:$D$1048576,MATCH(FmtData!$B$4+(ROW()-10),RawData!$A$2:$A$1048576,0))</f>
        <v>38.503</v>
      </c>
      <c r="G988">
        <f>INDEX(RawData!E$2:E$1048576,MATCH(FmtData!$B$4+(ROW()-10),RawData!$A$2:$A$1048576,0))</f>
        <v>2510.9499999999998</v>
      </c>
      <c r="H988">
        <f>INDEX(RawData!F$2:F$1048576,MATCH(FmtData!$B$4+(ROW()-10),RawData!$A$2:$A$1048576,0))</f>
        <v>-1.0764199999999999</v>
      </c>
      <c r="I988">
        <f>INDEX(RawData!G$2:G$1048576,MATCH(FmtData!$B$4+(ROW()-10),RawData!$A$2:$A$1048576,0))</f>
        <v>-29008.1</v>
      </c>
      <c r="J988">
        <f>INDEX(RawData!H$2:H$1048576,MATCH(FmtData!$B$4+(ROW()-10),RawData!$A$2:$A$1048576,0))</f>
        <v>5.0826799999999998E-2</v>
      </c>
      <c r="K988">
        <f>INDEX(RawData!I$2:I$1048576,MATCH(FmtData!$B$4+(ROW()-10),RawData!$A$2:$A$1048576,0))</f>
        <v>-0.61495900000000003</v>
      </c>
      <c r="L988">
        <f>INDEX(RawData!J$2:J$1048576,MATCH(FmtData!$B$4+(ROW()-10),RawData!$A$2:$A$1048576,0))</f>
        <v>160.9</v>
      </c>
      <c r="M988">
        <f>INDEX(RawData!K$2:K$1048576,MATCH(FmtData!$B$4+(ROW()-10),RawData!$A$2:$A$1048576,0))</f>
        <v>173.3</v>
      </c>
      <c r="N988">
        <f>INDEX(RawData!L$2:L$1048576,MATCH(FmtData!$B$4+(ROW()-10),RawData!$A$2:$A$1048576,0))</f>
        <v>22.5</v>
      </c>
      <c r="O988">
        <f>INDEX(RawData!M$2:M$1048576,MATCH(FmtData!$B$4+(ROW()-10),RawData!$A$2:$A$1048576,0))</f>
        <v>155</v>
      </c>
      <c r="P988">
        <f>INDEX(RawData!N$2:N$1048576,MATCH(FmtData!$B$4+(ROW()-10),RawData!$A$2:$A$1048576,0))</f>
        <v>21.9</v>
      </c>
      <c r="Q988">
        <f>INDEX(RawData!O$2:O$1048576,MATCH(FmtData!$B$4+(ROW()-10),RawData!$A$2:$A$1048576,0))</f>
        <v>175.7</v>
      </c>
      <c r="R988" s="8">
        <f>INDEX(RawData!P$2:P$1048576,MATCH(FmtData!$B$4+(ROW()-10),RawData!$A$2:$A$1048576,0))</f>
        <v>9.8624299999999998</v>
      </c>
      <c r="S988">
        <f>INDEX(RawData!Q$2:Q$1048576,MATCH(FmtData!$B$4+(ROW()-10),RawData!$A$2:$A$1048576,0))</f>
        <v>110.925</v>
      </c>
      <c r="T988" s="8">
        <f>INDEX(RawData!R$2:R$1048576,MATCH(FmtData!$B$4+(ROW()-10),RawData!$A$2:$A$1048576,0))</f>
        <v>1.85121</v>
      </c>
      <c r="U988" s="8">
        <f>INDEX(RawData!S$2:S$1048576,MATCH(FmtData!$B$4+(ROW()-10),RawData!$A$2:$A$1048576,0))</f>
        <v>0.71814199999999995</v>
      </c>
      <c r="V988" s="8">
        <f>INDEX(RawData!T$2:T$1048576,MATCH(FmtData!$B$4+(ROW()-10),RawData!$A$2:$A$1048576,0))</f>
        <v>0.21090200000000001</v>
      </c>
      <c r="W988" s="3">
        <f t="shared" si="311"/>
        <v>-0.52567332</v>
      </c>
      <c r="X988" s="3">
        <f t="shared" si="312"/>
        <v>-0.49590147200000007</v>
      </c>
      <c r="Y988" s="8">
        <f t="shared" si="301"/>
        <v>9.4310137200470052</v>
      </c>
      <c r="Z988" s="8">
        <f t="shared" si="302"/>
        <v>9.4607855680470045</v>
      </c>
      <c r="AA988" s="8">
        <f t="shared" si="313"/>
        <v>9.4458996440470049</v>
      </c>
      <c r="AB988" s="41">
        <v>1</v>
      </c>
      <c r="AC988" s="42" t="str">
        <f t="shared" si="314"/>
        <v>Isco</v>
      </c>
      <c r="AD988" s="5">
        <f t="shared" si="320"/>
        <v>-290.56</v>
      </c>
      <c r="AE988" s="15">
        <f t="shared" si="303"/>
        <v>-128.16465155563526</v>
      </c>
      <c r="AF988" s="15">
        <f t="shared" si="304"/>
        <v>-121.25749187473389</v>
      </c>
      <c r="AG988" s="15">
        <f t="shared" si="305"/>
        <v>-124.71625888869767</v>
      </c>
      <c r="AH988" s="15">
        <f t="shared" si="315"/>
        <v>-124.71625888869767</v>
      </c>
      <c r="AI988" s="17">
        <f t="shared" si="306"/>
        <v>1.1836055010065558</v>
      </c>
      <c r="AJ988" s="17">
        <f t="shared" si="307"/>
        <v>0.93113298742918282</v>
      </c>
      <c r="AK988" s="17">
        <f t="shared" si="308"/>
        <v>0.92276112029358037</v>
      </c>
      <c r="AL988" s="17">
        <f t="shared" si="309"/>
        <v>0.92693443796619912</v>
      </c>
      <c r="AM988" s="17">
        <f t="shared" si="310"/>
        <v>0.92693443796619912</v>
      </c>
      <c r="AN988" s="17">
        <f t="shared" si="316"/>
        <v>3.0469214445605353E-4</v>
      </c>
      <c r="AO988" s="17">
        <f t="shared" si="317"/>
        <v>9.269344379661991</v>
      </c>
      <c r="AP988" s="17">
        <f t="shared" si="318"/>
        <v>11.836055010065557</v>
      </c>
      <c r="AQ988" s="17">
        <f t="shared" si="319"/>
        <v>17.312330481083286</v>
      </c>
    </row>
    <row r="989" spans="2:43" x14ac:dyDescent="0.45">
      <c r="B989">
        <f>INDEX(RawData!$A$2:$A$1048576,MATCH(FmtData!$B$4+(ROW()-10),RawData!$A$2:$A$1048576,0))</f>
        <v>1177</v>
      </c>
      <c r="C989" s="23">
        <f>LEFT(INDEX(RawData!$B$2:$B$1048576, MATCH(FmtData!$B$4+(ROW()-10),RawData!$A$2:$A$1048576,0)),10)+MID(INDEX(RawData!$B$2:$B$1048576, MATCH(FmtData!$B$4+(ROW()-10),RawData!$A$2:$A$1048576,0)),12,8)-$B$5/24</f>
        <v>42201.192187499997</v>
      </c>
      <c r="D989" s="7">
        <f>MID(INDEX(RawData!$B$2:$B$1048576, MATCH(FmtData!$B$4+(ROW()-10),RawData!$A$2:$A$1048576,0)),12,8)+$B$5/24</f>
        <v>0.69218749999999996</v>
      </c>
      <c r="E989" s="8">
        <f>INDEX(RawData!$D$2:$D$1048576,MATCH(FmtData!$B$4+(ROW()-10),RawData!$A$2:$A$1048576,0))</f>
        <v>38.519599999999997</v>
      </c>
      <c r="F989">
        <f>INDEX(RawData!$D$2:$D$1048576,MATCH(FmtData!$B$4+(ROW()-10),RawData!$A$2:$A$1048576,0))</f>
        <v>38.519599999999997</v>
      </c>
      <c r="G989">
        <f>INDEX(RawData!E$2:E$1048576,MATCH(FmtData!$B$4+(ROW()-10),RawData!$A$2:$A$1048576,0))</f>
        <v>2500.4899999999998</v>
      </c>
      <c r="H989">
        <f>INDEX(RawData!F$2:F$1048576,MATCH(FmtData!$B$4+(ROW()-10),RawData!$A$2:$A$1048576,0))</f>
        <v>-1.0764199999999999</v>
      </c>
      <c r="I989">
        <f>INDEX(RawData!G$2:G$1048576,MATCH(FmtData!$B$4+(ROW()-10),RawData!$A$2:$A$1048576,0))</f>
        <v>-29008.1</v>
      </c>
      <c r="J989">
        <f>INDEX(RawData!H$2:H$1048576,MATCH(FmtData!$B$4+(ROW()-10),RawData!$A$2:$A$1048576,0))</f>
        <v>5.0845300000000003E-2</v>
      </c>
      <c r="K989">
        <f>INDEX(RawData!I$2:I$1048576,MATCH(FmtData!$B$4+(ROW()-10),RawData!$A$2:$A$1048576,0))</f>
        <v>-0.61552499999999999</v>
      </c>
      <c r="L989">
        <f>INDEX(RawData!J$2:J$1048576,MATCH(FmtData!$B$4+(ROW()-10),RawData!$A$2:$A$1048576,0))</f>
        <v>168.9</v>
      </c>
      <c r="M989">
        <f>INDEX(RawData!K$2:K$1048576,MATCH(FmtData!$B$4+(ROW()-10),RawData!$A$2:$A$1048576,0))</f>
        <v>176.3</v>
      </c>
      <c r="N989">
        <f>INDEX(RawData!L$2:L$1048576,MATCH(FmtData!$B$4+(ROW()-10),RawData!$A$2:$A$1048576,0))</f>
        <v>22.5</v>
      </c>
      <c r="O989">
        <f>INDEX(RawData!M$2:M$1048576,MATCH(FmtData!$B$4+(ROW()-10),RawData!$A$2:$A$1048576,0))</f>
        <v>151.80000000000001</v>
      </c>
      <c r="P989">
        <f>INDEX(RawData!N$2:N$1048576,MATCH(FmtData!$B$4+(ROW()-10),RawData!$A$2:$A$1048576,0))</f>
        <v>21.9</v>
      </c>
      <c r="Q989">
        <f>INDEX(RawData!O$2:O$1048576,MATCH(FmtData!$B$4+(ROW()-10),RawData!$A$2:$A$1048576,0))</f>
        <v>175.5</v>
      </c>
      <c r="R989" s="8">
        <f>INDEX(RawData!P$2:P$1048576,MATCH(FmtData!$B$4+(ROW()-10),RawData!$A$2:$A$1048576,0))</f>
        <v>9.8624299999999998</v>
      </c>
      <c r="S989">
        <f>INDEX(RawData!Q$2:Q$1048576,MATCH(FmtData!$B$4+(ROW()-10),RawData!$A$2:$A$1048576,0))</f>
        <v>110.925</v>
      </c>
      <c r="T989" s="8">
        <f>INDEX(RawData!R$2:R$1048576,MATCH(FmtData!$B$4+(ROW()-10),RawData!$A$2:$A$1048576,0))</f>
        <v>1.85121</v>
      </c>
      <c r="U989" s="8">
        <f>INDEX(RawData!S$2:S$1048576,MATCH(FmtData!$B$4+(ROW()-10),RawData!$A$2:$A$1048576,0))</f>
        <v>0.71795900000000001</v>
      </c>
      <c r="V989" s="8">
        <f>INDEX(RawData!T$2:T$1048576,MATCH(FmtData!$B$4+(ROW()-10),RawData!$A$2:$A$1048576,0))</f>
        <v>0.210623</v>
      </c>
      <c r="W989" s="3">
        <f t="shared" si="311"/>
        <v>-0.52520850000000008</v>
      </c>
      <c r="X989" s="3">
        <f t="shared" si="312"/>
        <v>-0.49519281200000004</v>
      </c>
      <c r="Y989" s="8">
        <f t="shared" si="301"/>
        <v>9.4314785400470047</v>
      </c>
      <c r="Z989" s="8">
        <f t="shared" si="302"/>
        <v>9.4614942280470036</v>
      </c>
      <c r="AA989" s="8">
        <f t="shared" si="313"/>
        <v>9.4464863840470041</v>
      </c>
      <c r="AB989" s="41">
        <v>1</v>
      </c>
      <c r="AC989" s="42" t="str">
        <f t="shared" si="314"/>
        <v>Isco</v>
      </c>
      <c r="AD989" s="5">
        <f t="shared" si="320"/>
        <v>-290.56</v>
      </c>
      <c r="AE989" s="15">
        <f t="shared" si="303"/>
        <v>-128.05713062767416</v>
      </c>
      <c r="AF989" s="15">
        <f t="shared" si="304"/>
        <v>-121.09257468788019</v>
      </c>
      <c r="AG989" s="15">
        <f t="shared" si="305"/>
        <v>-124.58012545951863</v>
      </c>
      <c r="AH989" s="15">
        <f t="shared" si="315"/>
        <v>-124.58012545951863</v>
      </c>
      <c r="AI989" s="17">
        <f t="shared" si="306"/>
        <v>1.1836055010065558</v>
      </c>
      <c r="AJ989" s="17">
        <f t="shared" si="307"/>
        <v>0.93100150221167866</v>
      </c>
      <c r="AK989" s="17">
        <f t="shared" si="308"/>
        <v>0.92256307108886626</v>
      </c>
      <c r="AL989" s="17">
        <f t="shared" si="309"/>
        <v>0.92676946706378427</v>
      </c>
      <c r="AM989" s="17">
        <f t="shared" si="310"/>
        <v>0.92676946706378427</v>
      </c>
      <c r="AN989" s="17">
        <f t="shared" si="316"/>
        <v>9.1104277762432684E-4</v>
      </c>
      <c r="AO989" s="17">
        <f t="shared" si="317"/>
        <v>9.2676946706378427</v>
      </c>
      <c r="AP989" s="17">
        <f t="shared" si="318"/>
        <v>11.836055010065557</v>
      </c>
      <c r="AQ989" s="17">
        <f t="shared" si="319"/>
        <v>17.240211571175831</v>
      </c>
    </row>
    <row r="990" spans="2:43" x14ac:dyDescent="0.45">
      <c r="B990">
        <f>INDEX(RawData!$A$2:$A$1048576,MATCH(FmtData!$B$4+(ROW()-10),RawData!$A$2:$A$1048576,0))</f>
        <v>1178</v>
      </c>
      <c r="C990" s="23">
        <f>LEFT(INDEX(RawData!$B$2:$B$1048576, MATCH(FmtData!$B$4+(ROW()-10),RawData!$A$2:$A$1048576,0)),10)+MID(INDEX(RawData!$B$2:$B$1048576, MATCH(FmtData!$B$4+(ROW()-10),RawData!$A$2:$A$1048576,0)),12,8)-$B$5/24</f>
        <v>42201.192881944444</v>
      </c>
      <c r="D990" s="7">
        <f>MID(INDEX(RawData!$B$2:$B$1048576, MATCH(FmtData!$B$4+(ROW()-10),RawData!$A$2:$A$1048576,0)),12,8)+$B$5/24</f>
        <v>0.69288194444444451</v>
      </c>
      <c r="E990" s="8">
        <f>INDEX(RawData!$D$2:$D$1048576,MATCH(FmtData!$B$4+(ROW()-10),RawData!$A$2:$A$1048576,0))</f>
        <v>38.536200000000001</v>
      </c>
      <c r="F990">
        <f>INDEX(RawData!$D$2:$D$1048576,MATCH(FmtData!$B$4+(ROW()-10),RawData!$A$2:$A$1048576,0))</f>
        <v>38.536200000000001</v>
      </c>
      <c r="G990">
        <f>INDEX(RawData!E$2:E$1048576,MATCH(FmtData!$B$4+(ROW()-10),RawData!$A$2:$A$1048576,0))</f>
        <v>2486.9499999999998</v>
      </c>
      <c r="H990">
        <f>INDEX(RawData!F$2:F$1048576,MATCH(FmtData!$B$4+(ROW()-10),RawData!$A$2:$A$1048576,0))</f>
        <v>-1.0764199999999999</v>
      </c>
      <c r="I990">
        <f>INDEX(RawData!G$2:G$1048576,MATCH(FmtData!$B$4+(ROW()-10),RawData!$A$2:$A$1048576,0))</f>
        <v>-29008.1</v>
      </c>
      <c r="J990">
        <f>INDEX(RawData!H$2:H$1048576,MATCH(FmtData!$B$4+(ROW()-10),RawData!$A$2:$A$1048576,0))</f>
        <v>5.0845300000000003E-2</v>
      </c>
      <c r="K990">
        <f>INDEX(RawData!I$2:I$1048576,MATCH(FmtData!$B$4+(ROW()-10),RawData!$A$2:$A$1048576,0))</f>
        <v>-0.61514800000000003</v>
      </c>
      <c r="L990">
        <f>INDEX(RawData!J$2:J$1048576,MATCH(FmtData!$B$4+(ROW()-10),RawData!$A$2:$A$1048576,0))</f>
        <v>222.4</v>
      </c>
      <c r="M990">
        <f>INDEX(RawData!K$2:K$1048576,MATCH(FmtData!$B$4+(ROW()-10),RawData!$A$2:$A$1048576,0))</f>
        <v>178.8</v>
      </c>
      <c r="N990">
        <f>INDEX(RawData!L$2:L$1048576,MATCH(FmtData!$B$4+(ROW()-10),RawData!$A$2:$A$1048576,0))</f>
        <v>22.6</v>
      </c>
      <c r="O990">
        <f>INDEX(RawData!M$2:M$1048576,MATCH(FmtData!$B$4+(ROW()-10),RawData!$A$2:$A$1048576,0))</f>
        <v>170</v>
      </c>
      <c r="P990">
        <f>INDEX(RawData!N$2:N$1048576,MATCH(FmtData!$B$4+(ROW()-10),RawData!$A$2:$A$1048576,0))</f>
        <v>21.9</v>
      </c>
      <c r="Q990">
        <f>INDEX(RawData!O$2:O$1048576,MATCH(FmtData!$B$4+(ROW()-10),RawData!$A$2:$A$1048576,0))</f>
        <v>175.3</v>
      </c>
      <c r="R990" s="8">
        <f>INDEX(RawData!P$2:P$1048576,MATCH(FmtData!$B$4+(ROW()-10),RawData!$A$2:$A$1048576,0))</f>
        <v>9.8624299999999998</v>
      </c>
      <c r="S990">
        <f>INDEX(RawData!Q$2:Q$1048576,MATCH(FmtData!$B$4+(ROW()-10),RawData!$A$2:$A$1048576,0))</f>
        <v>110.925</v>
      </c>
      <c r="T990" s="8">
        <f>INDEX(RawData!R$2:R$1048576,MATCH(FmtData!$B$4+(ROW()-10),RawData!$A$2:$A$1048576,0))</f>
        <v>1.85121</v>
      </c>
      <c r="U990" s="8">
        <f>INDEX(RawData!S$2:S$1048576,MATCH(FmtData!$B$4+(ROW()-10),RawData!$A$2:$A$1048576,0))</f>
        <v>0.71786799999999995</v>
      </c>
      <c r="V990" s="8">
        <f>INDEX(RawData!T$2:T$1048576,MATCH(FmtData!$B$4+(ROW()-10),RawData!$A$2:$A$1048576,0))</f>
        <v>0.211399</v>
      </c>
      <c r="W990" s="3">
        <f t="shared" si="311"/>
        <v>-0.52497735999999995</v>
      </c>
      <c r="X990" s="3">
        <f t="shared" si="312"/>
        <v>-0.49716385200000002</v>
      </c>
      <c r="Y990" s="8">
        <f t="shared" si="301"/>
        <v>9.4317096800470051</v>
      </c>
      <c r="Z990" s="8">
        <f t="shared" si="302"/>
        <v>9.4595231880470045</v>
      </c>
      <c r="AA990" s="8">
        <f t="shared" si="313"/>
        <v>9.4456164340470039</v>
      </c>
      <c r="AB990" s="41">
        <v>1</v>
      </c>
      <c r="AC990" s="42" t="str">
        <f t="shared" si="314"/>
        <v>Isco</v>
      </c>
      <c r="AD990" s="5">
        <f t="shared" si="320"/>
        <v>-290.56</v>
      </c>
      <c r="AE990" s="15">
        <f t="shared" si="303"/>
        <v>-128.00366017657825</v>
      </c>
      <c r="AF990" s="15">
        <f t="shared" si="304"/>
        <v>-121.5512107537204</v>
      </c>
      <c r="AG990" s="15">
        <f t="shared" si="305"/>
        <v>-124.78196254698526</v>
      </c>
      <c r="AH990" s="15">
        <f t="shared" si="315"/>
        <v>-124.78196254698526</v>
      </c>
      <c r="AI990" s="17">
        <f t="shared" si="306"/>
        <v>1.1836055010065558</v>
      </c>
      <c r="AJ990" s="17">
        <f t="shared" si="307"/>
        <v>0.93093612807821746</v>
      </c>
      <c r="AK990" s="17">
        <f t="shared" si="308"/>
        <v>0.92311405823259762</v>
      </c>
      <c r="AL990" s="17">
        <f t="shared" si="309"/>
        <v>0.92701408080475189</v>
      </c>
      <c r="AM990" s="17">
        <f t="shared" si="310"/>
        <v>0.92701408080475189</v>
      </c>
      <c r="AN990" s="17">
        <f t="shared" si="316"/>
        <v>5.9779126966175156E-4</v>
      </c>
      <c r="AO990" s="17">
        <f t="shared" si="317"/>
        <v>9.2701408080475183</v>
      </c>
      <c r="AP990" s="17">
        <f t="shared" si="318"/>
        <v>11.836055010065557</v>
      </c>
      <c r="AQ990" s="17">
        <f t="shared" si="319"/>
        <v>17.146856882825258</v>
      </c>
    </row>
    <row r="991" spans="2:43" x14ac:dyDescent="0.45">
      <c r="B991">
        <f>INDEX(RawData!$A$2:$A$1048576,MATCH(FmtData!$B$4+(ROW()-10),RawData!$A$2:$A$1048576,0))</f>
        <v>1179</v>
      </c>
      <c r="C991" s="23">
        <f>LEFT(INDEX(RawData!$B$2:$B$1048576, MATCH(FmtData!$B$4+(ROW()-10),RawData!$A$2:$A$1048576,0)),10)+MID(INDEX(RawData!$B$2:$B$1048576, MATCH(FmtData!$B$4+(ROW()-10),RawData!$A$2:$A$1048576,0)),12,8)-$B$5/24</f>
        <v>42201.193576388891</v>
      </c>
      <c r="D991" s="7">
        <f>MID(INDEX(RawData!$B$2:$B$1048576, MATCH(FmtData!$B$4+(ROW()-10),RawData!$A$2:$A$1048576,0)),12,8)+$B$5/24</f>
        <v>0.69357638888888884</v>
      </c>
      <c r="E991" s="8">
        <f>INDEX(RawData!$D$2:$D$1048576,MATCH(FmtData!$B$4+(ROW()-10),RawData!$A$2:$A$1048576,0))</f>
        <v>38.552700000000002</v>
      </c>
      <c r="F991">
        <f>INDEX(RawData!$D$2:$D$1048576,MATCH(FmtData!$B$4+(ROW()-10),RawData!$A$2:$A$1048576,0))</f>
        <v>38.552700000000002</v>
      </c>
      <c r="G991">
        <f>INDEX(RawData!E$2:E$1048576,MATCH(FmtData!$B$4+(ROW()-10),RawData!$A$2:$A$1048576,0))</f>
        <v>2498.64</v>
      </c>
      <c r="H991">
        <f>INDEX(RawData!F$2:F$1048576,MATCH(FmtData!$B$4+(ROW()-10),RawData!$A$2:$A$1048576,0))</f>
        <v>-1.0764199999999999</v>
      </c>
      <c r="I991">
        <f>INDEX(RawData!G$2:G$1048576,MATCH(FmtData!$B$4+(ROW()-10),RawData!$A$2:$A$1048576,0))</f>
        <v>-29008.1</v>
      </c>
      <c r="J991">
        <f>INDEX(RawData!H$2:H$1048576,MATCH(FmtData!$B$4+(ROW()-10),RawData!$A$2:$A$1048576,0))</f>
        <v>5.0845300000000003E-2</v>
      </c>
      <c r="K991">
        <f>INDEX(RawData!I$2:I$1048576,MATCH(FmtData!$B$4+(ROW()-10),RawData!$A$2:$A$1048576,0))</f>
        <v>-0.61552499999999999</v>
      </c>
      <c r="L991">
        <f>INDEX(RawData!J$2:J$1048576,MATCH(FmtData!$B$4+(ROW()-10),RawData!$A$2:$A$1048576,0))</f>
        <v>180.6</v>
      </c>
      <c r="M991">
        <f>INDEX(RawData!K$2:K$1048576,MATCH(FmtData!$B$4+(ROW()-10),RawData!$A$2:$A$1048576,0))</f>
        <v>173.3</v>
      </c>
      <c r="N991">
        <f>INDEX(RawData!L$2:L$1048576,MATCH(FmtData!$B$4+(ROW()-10),RawData!$A$2:$A$1048576,0))</f>
        <v>22.6</v>
      </c>
      <c r="O991">
        <f>INDEX(RawData!M$2:M$1048576,MATCH(FmtData!$B$4+(ROW()-10),RawData!$A$2:$A$1048576,0))</f>
        <v>161.80000000000001</v>
      </c>
      <c r="P991">
        <f>INDEX(RawData!N$2:N$1048576,MATCH(FmtData!$B$4+(ROW()-10),RawData!$A$2:$A$1048576,0))</f>
        <v>21.9</v>
      </c>
      <c r="Q991">
        <f>INDEX(RawData!O$2:O$1048576,MATCH(FmtData!$B$4+(ROW()-10),RawData!$A$2:$A$1048576,0))</f>
        <v>175.4</v>
      </c>
      <c r="R991" s="8">
        <f>INDEX(RawData!P$2:P$1048576,MATCH(FmtData!$B$4+(ROW()-10),RawData!$A$2:$A$1048576,0))</f>
        <v>9.8624299999999998</v>
      </c>
      <c r="S991">
        <f>INDEX(RawData!Q$2:Q$1048576,MATCH(FmtData!$B$4+(ROW()-10),RawData!$A$2:$A$1048576,0))</f>
        <v>110.925</v>
      </c>
      <c r="T991" s="8">
        <f>INDEX(RawData!R$2:R$1048576,MATCH(FmtData!$B$4+(ROW()-10),RawData!$A$2:$A$1048576,0))</f>
        <v>1.85121</v>
      </c>
      <c r="U991" s="8">
        <f>INDEX(RawData!S$2:S$1048576,MATCH(FmtData!$B$4+(ROW()-10),RawData!$A$2:$A$1048576,0))</f>
        <v>0.71814199999999995</v>
      </c>
      <c r="V991" s="8">
        <f>INDEX(RawData!T$2:T$1048576,MATCH(FmtData!$B$4+(ROW()-10),RawData!$A$2:$A$1048576,0))</f>
        <v>0.21090200000000001</v>
      </c>
      <c r="W991" s="3">
        <f t="shared" si="311"/>
        <v>-0.52567332</v>
      </c>
      <c r="X991" s="3">
        <f t="shared" si="312"/>
        <v>-0.49590147200000007</v>
      </c>
      <c r="Y991" s="8">
        <f t="shared" si="301"/>
        <v>9.4310137200470052</v>
      </c>
      <c r="Z991" s="8">
        <f t="shared" si="302"/>
        <v>9.4607855680470045</v>
      </c>
      <c r="AA991" s="8">
        <f t="shared" si="313"/>
        <v>9.4458996440470049</v>
      </c>
      <c r="AB991" s="41">
        <v>1</v>
      </c>
      <c r="AC991" s="42" t="str">
        <f t="shared" si="314"/>
        <v>Isco</v>
      </c>
      <c r="AD991" s="5">
        <f t="shared" si="320"/>
        <v>-290.56</v>
      </c>
      <c r="AE991" s="15">
        <f t="shared" si="303"/>
        <v>-128.16465155563526</v>
      </c>
      <c r="AF991" s="15">
        <f t="shared" si="304"/>
        <v>-121.25749187473389</v>
      </c>
      <c r="AG991" s="15">
        <f t="shared" si="305"/>
        <v>-124.71625888869767</v>
      </c>
      <c r="AH991" s="15">
        <f t="shared" si="315"/>
        <v>-124.71625888869767</v>
      </c>
      <c r="AI991" s="17">
        <f t="shared" si="306"/>
        <v>1.1836055010065558</v>
      </c>
      <c r="AJ991" s="17">
        <f t="shared" si="307"/>
        <v>0.93113298742918282</v>
      </c>
      <c r="AK991" s="17">
        <f t="shared" si="308"/>
        <v>0.92276112029358037</v>
      </c>
      <c r="AL991" s="17">
        <f t="shared" si="309"/>
        <v>0.92693443796619912</v>
      </c>
      <c r="AM991" s="17">
        <f t="shared" si="310"/>
        <v>0.92693443796619912</v>
      </c>
      <c r="AN991" s="17">
        <f t="shared" si="316"/>
        <v>6.7743410821452521E-4</v>
      </c>
      <c r="AO991" s="17">
        <f t="shared" si="317"/>
        <v>9.269344379661991</v>
      </c>
      <c r="AP991" s="17">
        <f t="shared" si="318"/>
        <v>11.836055010065557</v>
      </c>
      <c r="AQ991" s="17">
        <f t="shared" si="319"/>
        <v>17.22745631464344</v>
      </c>
    </row>
    <row r="992" spans="2:43" x14ac:dyDescent="0.45">
      <c r="B992">
        <f>INDEX(RawData!$A$2:$A$1048576,MATCH(FmtData!$B$4+(ROW()-10),RawData!$A$2:$A$1048576,0))</f>
        <v>1180</v>
      </c>
      <c r="C992" s="23">
        <f>LEFT(INDEX(RawData!$B$2:$B$1048576, MATCH(FmtData!$B$4+(ROW()-10),RawData!$A$2:$A$1048576,0)),10)+MID(INDEX(RawData!$B$2:$B$1048576, MATCH(FmtData!$B$4+(ROW()-10),RawData!$A$2:$A$1048576,0)),12,8)-$B$5/24</f>
        <v>42201.19427083333</v>
      </c>
      <c r="D992" s="7">
        <f>MID(INDEX(RawData!$B$2:$B$1048576, MATCH(FmtData!$B$4+(ROW()-10),RawData!$A$2:$A$1048576,0)),12,8)+$B$5/24</f>
        <v>0.69427083333333339</v>
      </c>
      <c r="E992" s="8">
        <f>INDEX(RawData!$D$2:$D$1048576,MATCH(FmtData!$B$4+(ROW()-10),RawData!$A$2:$A$1048576,0))</f>
        <v>38.569400000000002</v>
      </c>
      <c r="F992">
        <f>INDEX(RawData!$D$2:$D$1048576,MATCH(FmtData!$B$4+(ROW()-10),RawData!$A$2:$A$1048576,0))</f>
        <v>38.569400000000002</v>
      </c>
      <c r="G992">
        <f>INDEX(RawData!E$2:E$1048576,MATCH(FmtData!$B$4+(ROW()-10),RawData!$A$2:$A$1048576,0))</f>
        <v>2505.1</v>
      </c>
      <c r="H992">
        <f>INDEX(RawData!F$2:F$1048576,MATCH(FmtData!$B$4+(ROW()-10),RawData!$A$2:$A$1048576,0))</f>
        <v>-1.0764199999999999</v>
      </c>
      <c r="I992">
        <f>INDEX(RawData!G$2:G$1048576,MATCH(FmtData!$B$4+(ROW()-10),RawData!$A$2:$A$1048576,0))</f>
        <v>-29008.1</v>
      </c>
      <c r="J992">
        <f>INDEX(RawData!H$2:H$1048576,MATCH(FmtData!$B$4+(ROW()-10),RawData!$A$2:$A$1048576,0))</f>
        <v>5.0845300000000003E-2</v>
      </c>
      <c r="K992">
        <f>INDEX(RawData!I$2:I$1048576,MATCH(FmtData!$B$4+(ROW()-10),RawData!$A$2:$A$1048576,0))</f>
        <v>-0.61458100000000004</v>
      </c>
      <c r="L992">
        <f>INDEX(RawData!J$2:J$1048576,MATCH(FmtData!$B$4+(ROW()-10),RawData!$A$2:$A$1048576,0))</f>
        <v>172</v>
      </c>
      <c r="M992">
        <f>INDEX(RawData!K$2:K$1048576,MATCH(FmtData!$B$4+(ROW()-10),RawData!$A$2:$A$1048576,0))</f>
        <v>169.7</v>
      </c>
      <c r="N992">
        <f>INDEX(RawData!L$2:L$1048576,MATCH(FmtData!$B$4+(ROW()-10),RawData!$A$2:$A$1048576,0))</f>
        <v>22.5</v>
      </c>
      <c r="O992">
        <f>INDEX(RawData!M$2:M$1048576,MATCH(FmtData!$B$4+(ROW()-10),RawData!$A$2:$A$1048576,0))</f>
        <v>164</v>
      </c>
      <c r="P992">
        <f>INDEX(RawData!N$2:N$1048576,MATCH(FmtData!$B$4+(ROW()-10),RawData!$A$2:$A$1048576,0))</f>
        <v>21.9</v>
      </c>
      <c r="Q992">
        <f>INDEX(RawData!O$2:O$1048576,MATCH(FmtData!$B$4+(ROW()-10),RawData!$A$2:$A$1048576,0))</f>
        <v>175.4</v>
      </c>
      <c r="R992" s="8">
        <f>INDEX(RawData!P$2:P$1048576,MATCH(FmtData!$B$4+(ROW()-10),RawData!$A$2:$A$1048576,0))</f>
        <v>9.8624299999999998</v>
      </c>
      <c r="S992">
        <f>INDEX(RawData!Q$2:Q$1048576,MATCH(FmtData!$B$4+(ROW()-10),RawData!$A$2:$A$1048576,0))</f>
        <v>110.925</v>
      </c>
      <c r="T992" s="8">
        <f>INDEX(RawData!R$2:R$1048576,MATCH(FmtData!$B$4+(ROW()-10),RawData!$A$2:$A$1048576,0))</f>
        <v>1.85121</v>
      </c>
      <c r="U992" s="8">
        <f>INDEX(RawData!S$2:S$1048576,MATCH(FmtData!$B$4+(ROW()-10),RawData!$A$2:$A$1048576,0))</f>
        <v>0.71872100000000005</v>
      </c>
      <c r="V992" s="8">
        <f>INDEX(RawData!T$2:T$1048576,MATCH(FmtData!$B$4+(ROW()-10),RawData!$A$2:$A$1048576,0))</f>
        <v>0.21130499999999999</v>
      </c>
      <c r="W992" s="3">
        <f t="shared" si="311"/>
        <v>-0.52714398000000018</v>
      </c>
      <c r="X992" s="3">
        <f t="shared" si="312"/>
        <v>-0.49692509200000001</v>
      </c>
      <c r="Y992" s="8">
        <f t="shared" si="301"/>
        <v>9.4295430600470045</v>
      </c>
      <c r="Z992" s="8">
        <f t="shared" si="302"/>
        <v>9.4597619480470048</v>
      </c>
      <c r="AA992" s="8">
        <f t="shared" si="313"/>
        <v>9.4446525040470046</v>
      </c>
      <c r="AB992" s="41">
        <v>1</v>
      </c>
      <c r="AC992" s="42" t="str">
        <f t="shared" si="314"/>
        <v>Isco</v>
      </c>
      <c r="AD992" s="5">
        <f t="shared" si="320"/>
        <v>-290.56</v>
      </c>
      <c r="AE992" s="15">
        <f t="shared" si="303"/>
        <v>-128.50477419165077</v>
      </c>
      <c r="AF992" s="15">
        <f t="shared" si="304"/>
        <v>-121.49566401891957</v>
      </c>
      <c r="AG992" s="15">
        <f t="shared" si="305"/>
        <v>-125.00556255377535</v>
      </c>
      <c r="AH992" s="15">
        <f t="shared" si="315"/>
        <v>-125.00556255377535</v>
      </c>
      <c r="AI992" s="17">
        <f t="shared" si="306"/>
        <v>1.1836055010065558</v>
      </c>
      <c r="AJ992" s="17">
        <f t="shared" si="307"/>
        <v>0.93154916134703736</v>
      </c>
      <c r="AK992" s="17">
        <f t="shared" si="308"/>
        <v>0.92304729156772369</v>
      </c>
      <c r="AL992" s="17">
        <f t="shared" si="309"/>
        <v>0.92728522063006302</v>
      </c>
      <c r="AM992" s="17">
        <f t="shared" si="310"/>
        <v>0.92728522063006302</v>
      </c>
      <c r="AN992" s="17">
        <f t="shared" si="316"/>
        <v>-5.1092407337804957E-5</v>
      </c>
      <c r="AO992" s="17">
        <f t="shared" si="317"/>
        <v>9.2728522063006302</v>
      </c>
      <c r="AP992" s="17">
        <f t="shared" si="318"/>
        <v>11.836055010065557</v>
      </c>
      <c r="AQ992" s="17">
        <f t="shared" si="319"/>
        <v>17.271996291507893</v>
      </c>
    </row>
    <row r="993" spans="2:43" x14ac:dyDescent="0.45">
      <c r="B993">
        <f>INDEX(RawData!$A$2:$A$1048576,MATCH(FmtData!$B$4+(ROW()-10),RawData!$A$2:$A$1048576,0))</f>
        <v>1181</v>
      </c>
      <c r="C993" s="23">
        <f>LEFT(INDEX(RawData!$B$2:$B$1048576, MATCH(FmtData!$B$4+(ROW()-10),RawData!$A$2:$A$1048576,0)),10)+MID(INDEX(RawData!$B$2:$B$1048576, MATCH(FmtData!$B$4+(ROW()-10),RawData!$A$2:$A$1048576,0)),12,8)-$B$5/24</f>
        <v>42201.194965277777</v>
      </c>
      <c r="D993" s="7">
        <f>MID(INDEX(RawData!$B$2:$B$1048576, MATCH(FmtData!$B$4+(ROW()-10),RawData!$A$2:$A$1048576,0)),12,8)+$B$5/24</f>
        <v>0.69496527777777772</v>
      </c>
      <c r="E993" s="8">
        <f>INDEX(RawData!$D$2:$D$1048576,MATCH(FmtData!$B$4+(ROW()-10),RawData!$A$2:$A$1048576,0))</f>
        <v>38.585999999999999</v>
      </c>
      <c r="F993">
        <f>INDEX(RawData!$D$2:$D$1048576,MATCH(FmtData!$B$4+(ROW()-10),RawData!$A$2:$A$1048576,0))</f>
        <v>38.585999999999999</v>
      </c>
      <c r="G993">
        <f>INDEX(RawData!E$2:E$1048576,MATCH(FmtData!$B$4+(ROW()-10),RawData!$A$2:$A$1048576,0))</f>
        <v>2508.1799999999998</v>
      </c>
      <c r="H993">
        <f>INDEX(RawData!F$2:F$1048576,MATCH(FmtData!$B$4+(ROW()-10),RawData!$A$2:$A$1048576,0))</f>
        <v>-1.0764199999999999</v>
      </c>
      <c r="I993">
        <f>INDEX(RawData!G$2:G$1048576,MATCH(FmtData!$B$4+(ROW()-10),RawData!$A$2:$A$1048576,0))</f>
        <v>-29008.1</v>
      </c>
      <c r="J993">
        <f>INDEX(RawData!H$2:H$1048576,MATCH(FmtData!$B$4+(ROW()-10),RawData!$A$2:$A$1048576,0))</f>
        <v>5.0845300000000003E-2</v>
      </c>
      <c r="K993">
        <f>INDEX(RawData!I$2:I$1048576,MATCH(FmtData!$B$4+(ROW()-10),RawData!$A$2:$A$1048576,0))</f>
        <v>-0.61458100000000004</v>
      </c>
      <c r="L993">
        <f>INDEX(RawData!J$2:J$1048576,MATCH(FmtData!$B$4+(ROW()-10),RawData!$A$2:$A$1048576,0))</f>
        <v>163.6</v>
      </c>
      <c r="M993">
        <f>INDEX(RawData!K$2:K$1048576,MATCH(FmtData!$B$4+(ROW()-10),RawData!$A$2:$A$1048576,0))</f>
        <v>167.2</v>
      </c>
      <c r="N993">
        <f>INDEX(RawData!L$2:L$1048576,MATCH(FmtData!$B$4+(ROW()-10),RawData!$A$2:$A$1048576,0))</f>
        <v>22.6</v>
      </c>
      <c r="O993">
        <f>INDEX(RawData!M$2:M$1048576,MATCH(FmtData!$B$4+(ROW()-10),RawData!$A$2:$A$1048576,0))</f>
        <v>161.5</v>
      </c>
      <c r="P993">
        <f>INDEX(RawData!N$2:N$1048576,MATCH(FmtData!$B$4+(ROW()-10),RawData!$A$2:$A$1048576,0))</f>
        <v>21.9</v>
      </c>
      <c r="Q993">
        <f>INDEX(RawData!O$2:O$1048576,MATCH(FmtData!$B$4+(ROW()-10),RawData!$A$2:$A$1048576,0))</f>
        <v>175.5</v>
      </c>
      <c r="R993" s="8">
        <f>INDEX(RawData!P$2:P$1048576,MATCH(FmtData!$B$4+(ROW()-10),RawData!$A$2:$A$1048576,0))</f>
        <v>9.8624299999999998</v>
      </c>
      <c r="S993">
        <f>INDEX(RawData!Q$2:Q$1048576,MATCH(FmtData!$B$4+(ROW()-10),RawData!$A$2:$A$1048576,0))</f>
        <v>110.925</v>
      </c>
      <c r="T993" s="8">
        <f>INDEX(RawData!R$2:R$1048576,MATCH(FmtData!$B$4+(ROW()-10),RawData!$A$2:$A$1048576,0))</f>
        <v>1.85121</v>
      </c>
      <c r="U993" s="8">
        <f>INDEX(RawData!S$2:S$1048576,MATCH(FmtData!$B$4+(ROW()-10),RawData!$A$2:$A$1048576,0))</f>
        <v>0.71862899999999996</v>
      </c>
      <c r="V993" s="8">
        <f>INDEX(RawData!T$2:T$1048576,MATCH(FmtData!$B$4+(ROW()-10),RawData!$A$2:$A$1048576,0))</f>
        <v>0.21043700000000001</v>
      </c>
      <c r="W993" s="3">
        <f t="shared" si="311"/>
        <v>-0.52691029999999994</v>
      </c>
      <c r="X993" s="3">
        <f t="shared" si="312"/>
        <v>-0.49472037200000007</v>
      </c>
      <c r="Y993" s="8">
        <f t="shared" si="301"/>
        <v>9.4297767400470036</v>
      </c>
      <c r="Z993" s="8">
        <f t="shared" si="302"/>
        <v>9.4619666680470047</v>
      </c>
      <c r="AA993" s="8">
        <f t="shared" si="313"/>
        <v>9.4458717040470042</v>
      </c>
      <c r="AB993" s="41">
        <v>1</v>
      </c>
      <c r="AC993" s="42" t="str">
        <f t="shared" si="314"/>
        <v>Isco</v>
      </c>
      <c r="AD993" s="5">
        <f t="shared" si="320"/>
        <v>-290.56</v>
      </c>
      <c r="AE993" s="15">
        <f t="shared" si="303"/>
        <v>-128.45073728156081</v>
      </c>
      <c r="AF993" s="15">
        <f t="shared" si="304"/>
        <v>-120.98261681415943</v>
      </c>
      <c r="AG993" s="15">
        <f t="shared" si="305"/>
        <v>-124.72274103091024</v>
      </c>
      <c r="AH993" s="15">
        <f t="shared" si="315"/>
        <v>-124.72274103091024</v>
      </c>
      <c r="AI993" s="17">
        <f t="shared" si="306"/>
        <v>1.1836055010065558</v>
      </c>
      <c r="AJ993" s="17">
        <f t="shared" si="307"/>
        <v>0.93148301695050961</v>
      </c>
      <c r="AK993" s="17">
        <f t="shared" si="308"/>
        <v>0.92243106980567979</v>
      </c>
      <c r="AL993" s="17">
        <f t="shared" si="309"/>
        <v>0.92694229470114087</v>
      </c>
      <c r="AM993" s="17">
        <f t="shared" si="310"/>
        <v>0.92694229470114087</v>
      </c>
      <c r="AN993" s="17">
        <f t="shared" si="316"/>
        <v>6.3490357879325554E-4</v>
      </c>
      <c r="AO993" s="17">
        <f t="shared" si="317"/>
        <v>9.2694229470114085</v>
      </c>
      <c r="AP993" s="17">
        <f t="shared" si="318"/>
        <v>11.836055010065557</v>
      </c>
      <c r="AQ993" s="17">
        <f t="shared" si="319"/>
        <v>17.293232069951006</v>
      </c>
    </row>
    <row r="994" spans="2:43" x14ac:dyDescent="0.45">
      <c r="B994">
        <f>INDEX(RawData!$A$2:$A$1048576,MATCH(FmtData!$B$4+(ROW()-10),RawData!$A$2:$A$1048576,0))</f>
        <v>1182</v>
      </c>
      <c r="C994" s="23">
        <f>LEFT(INDEX(RawData!$B$2:$B$1048576, MATCH(FmtData!$B$4+(ROW()-10),RawData!$A$2:$A$1048576,0)),10)+MID(INDEX(RawData!$B$2:$B$1048576, MATCH(FmtData!$B$4+(ROW()-10),RawData!$A$2:$A$1048576,0)),12,8)-$B$5/24</f>
        <v>42201.195659722223</v>
      </c>
      <c r="D994" s="7">
        <f>MID(INDEX(RawData!$B$2:$B$1048576, MATCH(FmtData!$B$4+(ROW()-10),RawData!$A$2:$A$1048576,0)),12,8)+$B$5/24</f>
        <v>0.69565972222222228</v>
      </c>
      <c r="E994" s="8">
        <f>INDEX(RawData!$D$2:$D$1048576,MATCH(FmtData!$B$4+(ROW()-10),RawData!$A$2:$A$1048576,0))</f>
        <v>38.602600000000002</v>
      </c>
      <c r="F994">
        <f>INDEX(RawData!$D$2:$D$1048576,MATCH(FmtData!$B$4+(ROW()-10),RawData!$A$2:$A$1048576,0))</f>
        <v>38.602600000000002</v>
      </c>
      <c r="G994">
        <f>INDEX(RawData!E$2:E$1048576,MATCH(FmtData!$B$4+(ROW()-10),RawData!$A$2:$A$1048576,0))</f>
        <v>2500.4899999999998</v>
      </c>
      <c r="H994">
        <f>INDEX(RawData!F$2:F$1048576,MATCH(FmtData!$B$4+(ROW()-10),RawData!$A$2:$A$1048576,0))</f>
        <v>-1.0764199999999999</v>
      </c>
      <c r="I994">
        <f>INDEX(RawData!G$2:G$1048576,MATCH(FmtData!$B$4+(ROW()-10),RawData!$A$2:$A$1048576,0))</f>
        <v>-29008.1</v>
      </c>
      <c r="J994">
        <f>INDEX(RawData!H$2:H$1048576,MATCH(FmtData!$B$4+(ROW()-10),RawData!$A$2:$A$1048576,0))</f>
        <v>5.0826799999999998E-2</v>
      </c>
      <c r="K994">
        <f>INDEX(RawData!I$2:I$1048576,MATCH(FmtData!$B$4+(ROW()-10),RawData!$A$2:$A$1048576,0))</f>
        <v>-0.61552499999999999</v>
      </c>
      <c r="L994">
        <f>INDEX(RawData!J$2:J$1048576,MATCH(FmtData!$B$4+(ROW()-10),RawData!$A$2:$A$1048576,0))</f>
        <v>170</v>
      </c>
      <c r="M994">
        <f>INDEX(RawData!K$2:K$1048576,MATCH(FmtData!$B$4+(ROW()-10),RawData!$A$2:$A$1048576,0))</f>
        <v>165.1</v>
      </c>
      <c r="N994">
        <f>INDEX(RawData!L$2:L$1048576,MATCH(FmtData!$B$4+(ROW()-10),RawData!$A$2:$A$1048576,0))</f>
        <v>22.5</v>
      </c>
      <c r="O994">
        <f>INDEX(RawData!M$2:M$1048576,MATCH(FmtData!$B$4+(ROW()-10),RawData!$A$2:$A$1048576,0))</f>
        <v>153.80000000000001</v>
      </c>
      <c r="P994">
        <f>INDEX(RawData!N$2:N$1048576,MATCH(FmtData!$B$4+(ROW()-10),RawData!$A$2:$A$1048576,0))</f>
        <v>21.9</v>
      </c>
      <c r="Q994">
        <f>INDEX(RawData!O$2:O$1048576,MATCH(FmtData!$B$4+(ROW()-10),RawData!$A$2:$A$1048576,0))</f>
        <v>175.5</v>
      </c>
      <c r="R994" s="8">
        <f>INDEX(RawData!P$2:P$1048576,MATCH(FmtData!$B$4+(ROW()-10),RawData!$A$2:$A$1048576,0))</f>
        <v>9.8624299999999998</v>
      </c>
      <c r="S994">
        <f>INDEX(RawData!Q$2:Q$1048576,MATCH(FmtData!$B$4+(ROW()-10),RawData!$A$2:$A$1048576,0))</f>
        <v>110.925</v>
      </c>
      <c r="T994" s="8">
        <f>INDEX(RawData!R$2:R$1048576,MATCH(FmtData!$B$4+(ROW()-10),RawData!$A$2:$A$1048576,0))</f>
        <v>1.85121</v>
      </c>
      <c r="U994" s="8">
        <f>INDEX(RawData!S$2:S$1048576,MATCH(FmtData!$B$4+(ROW()-10),RawData!$A$2:$A$1048576,0))</f>
        <v>0.71844699999999995</v>
      </c>
      <c r="V994" s="8">
        <f>INDEX(RawData!T$2:T$1048576,MATCH(FmtData!$B$4+(ROW()-10),RawData!$A$2:$A$1048576,0))</f>
        <v>0.21090200000000001</v>
      </c>
      <c r="W994" s="3">
        <f t="shared" si="311"/>
        <v>-0.52644801999999991</v>
      </c>
      <c r="X994" s="3">
        <f t="shared" si="312"/>
        <v>-0.49590147200000007</v>
      </c>
      <c r="Y994" s="8">
        <f t="shared" si="301"/>
        <v>9.4302390200470043</v>
      </c>
      <c r="Z994" s="8">
        <f t="shared" si="302"/>
        <v>9.4607855680470045</v>
      </c>
      <c r="AA994" s="8">
        <f t="shared" si="313"/>
        <v>9.4455122940470044</v>
      </c>
      <c r="AB994" s="41">
        <v>1</v>
      </c>
      <c r="AC994" s="42" t="str">
        <f t="shared" si="314"/>
        <v>Isco</v>
      </c>
      <c r="AD994" s="5">
        <f t="shared" si="320"/>
        <v>-290.56</v>
      </c>
      <c r="AE994" s="15">
        <f t="shared" si="303"/>
        <v>-128.34383065770544</v>
      </c>
      <c r="AF994" s="15">
        <f t="shared" si="304"/>
        <v>-121.25749187473389</v>
      </c>
      <c r="AG994" s="15">
        <f t="shared" si="305"/>
        <v>-124.80612169232199</v>
      </c>
      <c r="AH994" s="15">
        <f t="shared" si="315"/>
        <v>-124.80612169232199</v>
      </c>
      <c r="AI994" s="17">
        <f t="shared" si="306"/>
        <v>1.1836055010065558</v>
      </c>
      <c r="AJ994" s="17">
        <f t="shared" si="307"/>
        <v>0.9313521845457422</v>
      </c>
      <c r="AK994" s="17">
        <f t="shared" si="308"/>
        <v>0.92276112029358037</v>
      </c>
      <c r="AL994" s="17">
        <f t="shared" si="309"/>
        <v>0.9270433688090608</v>
      </c>
      <c r="AM994" s="17">
        <f t="shared" si="310"/>
        <v>0.9270433688090608</v>
      </c>
      <c r="AN994" s="17">
        <f t="shared" si="316"/>
        <v>4.2088353997327133E-4</v>
      </c>
      <c r="AO994" s="17">
        <f t="shared" si="317"/>
        <v>9.2704336880906073</v>
      </c>
      <c r="AP994" s="17">
        <f t="shared" si="318"/>
        <v>11.836055010065557</v>
      </c>
      <c r="AQ994" s="17">
        <f t="shared" si="319"/>
        <v>17.240211571175831</v>
      </c>
    </row>
    <row r="995" spans="2:43" x14ac:dyDescent="0.45">
      <c r="B995">
        <f>INDEX(RawData!$A$2:$A$1048576,MATCH(FmtData!$B$4+(ROW()-10),RawData!$A$2:$A$1048576,0))</f>
        <v>1183</v>
      </c>
      <c r="C995" s="23">
        <f>LEFT(INDEX(RawData!$B$2:$B$1048576, MATCH(FmtData!$B$4+(ROW()-10),RawData!$A$2:$A$1048576,0)),10)+MID(INDEX(RawData!$B$2:$B$1048576, MATCH(FmtData!$B$4+(ROW()-10),RawData!$A$2:$A$1048576,0)),12,8)-$B$5/24</f>
        <v>42201.19635416667</v>
      </c>
      <c r="D995" s="7">
        <f>MID(INDEX(RawData!$B$2:$B$1048576, MATCH(FmtData!$B$4+(ROW()-10),RawData!$A$2:$A$1048576,0)),12,8)+$B$5/24</f>
        <v>0.69635416666666661</v>
      </c>
      <c r="E995" s="8">
        <f>INDEX(RawData!$D$2:$D$1048576,MATCH(FmtData!$B$4+(ROW()-10),RawData!$A$2:$A$1048576,0))</f>
        <v>38.619100000000003</v>
      </c>
      <c r="F995">
        <f>INDEX(RawData!$D$2:$D$1048576,MATCH(FmtData!$B$4+(ROW()-10),RawData!$A$2:$A$1048576,0))</f>
        <v>38.619100000000003</v>
      </c>
      <c r="G995">
        <f>INDEX(RawData!E$2:E$1048576,MATCH(FmtData!$B$4+(ROW()-10),RawData!$A$2:$A$1048576,0))</f>
        <v>2483.25</v>
      </c>
      <c r="H995">
        <f>INDEX(RawData!F$2:F$1048576,MATCH(FmtData!$B$4+(ROW()-10),RawData!$A$2:$A$1048576,0))</f>
        <v>-1.0764199999999999</v>
      </c>
      <c r="I995">
        <f>INDEX(RawData!G$2:G$1048576,MATCH(FmtData!$B$4+(ROW()-10),RawData!$A$2:$A$1048576,0))</f>
        <v>-29008.1</v>
      </c>
      <c r="J995">
        <f>INDEX(RawData!H$2:H$1048576,MATCH(FmtData!$B$4+(ROW()-10),RawData!$A$2:$A$1048576,0))</f>
        <v>5.0826799999999998E-2</v>
      </c>
      <c r="K995">
        <f>INDEX(RawData!I$2:I$1048576,MATCH(FmtData!$B$4+(ROW()-10),RawData!$A$2:$A$1048576,0))</f>
        <v>-0.61514800000000003</v>
      </c>
      <c r="L995">
        <f>INDEX(RawData!J$2:J$1048576,MATCH(FmtData!$B$4+(ROW()-10),RawData!$A$2:$A$1048576,0))</f>
        <v>227.1</v>
      </c>
      <c r="M995">
        <f>INDEX(RawData!K$2:K$1048576,MATCH(FmtData!$B$4+(ROW()-10),RawData!$A$2:$A$1048576,0))</f>
        <v>171.1</v>
      </c>
      <c r="N995">
        <f>INDEX(RawData!L$2:L$1048576,MATCH(FmtData!$B$4+(ROW()-10),RawData!$A$2:$A$1048576,0))</f>
        <v>22.6</v>
      </c>
      <c r="O995">
        <f>INDEX(RawData!M$2:M$1048576,MATCH(FmtData!$B$4+(ROW()-10),RawData!$A$2:$A$1048576,0))</f>
        <v>172.7</v>
      </c>
      <c r="P995">
        <f>INDEX(RawData!N$2:N$1048576,MATCH(FmtData!$B$4+(ROW()-10),RawData!$A$2:$A$1048576,0))</f>
        <v>21.9</v>
      </c>
      <c r="Q995">
        <f>INDEX(RawData!O$2:O$1048576,MATCH(FmtData!$B$4+(ROW()-10),RawData!$A$2:$A$1048576,0))</f>
        <v>175.4</v>
      </c>
      <c r="R995" s="8">
        <f>INDEX(RawData!P$2:P$1048576,MATCH(FmtData!$B$4+(ROW()-10),RawData!$A$2:$A$1048576,0))</f>
        <v>9.8624299999999998</v>
      </c>
      <c r="S995">
        <f>INDEX(RawData!Q$2:Q$1048576,MATCH(FmtData!$B$4+(ROW()-10),RawData!$A$2:$A$1048576,0))</f>
        <v>110.925</v>
      </c>
      <c r="T995" s="8">
        <f>INDEX(RawData!R$2:R$1048576,MATCH(FmtData!$B$4+(ROW()-10),RawData!$A$2:$A$1048576,0))</f>
        <v>1.85121</v>
      </c>
      <c r="U995" s="8">
        <f>INDEX(RawData!S$2:S$1048576,MATCH(FmtData!$B$4+(ROW()-10),RawData!$A$2:$A$1048576,0))</f>
        <v>0.71814199999999995</v>
      </c>
      <c r="V995" s="8">
        <f>INDEX(RawData!T$2:T$1048576,MATCH(FmtData!$B$4+(ROW()-10),RawData!$A$2:$A$1048576,0))</f>
        <v>0.21130499999999999</v>
      </c>
      <c r="W995" s="3">
        <f t="shared" si="311"/>
        <v>-0.52567332</v>
      </c>
      <c r="X995" s="3">
        <f t="shared" si="312"/>
        <v>-0.49692509200000001</v>
      </c>
      <c r="Y995" s="8">
        <f t="shared" si="301"/>
        <v>9.4310137200470052</v>
      </c>
      <c r="Z995" s="8">
        <f t="shared" si="302"/>
        <v>9.4597619480470048</v>
      </c>
      <c r="AA995" s="8">
        <f t="shared" si="313"/>
        <v>9.4453878340470041</v>
      </c>
      <c r="AB995" s="41">
        <v>1</v>
      </c>
      <c r="AC995" s="42" t="str">
        <f t="shared" si="314"/>
        <v>Isco</v>
      </c>
      <c r="AD995" s="5">
        <f t="shared" si="320"/>
        <v>-290.56</v>
      </c>
      <c r="AE995" s="15">
        <f t="shared" si="303"/>
        <v>-128.16465155563526</v>
      </c>
      <c r="AF995" s="15">
        <f t="shared" si="304"/>
        <v>-121.49566401891957</v>
      </c>
      <c r="AG995" s="15">
        <f t="shared" si="305"/>
        <v>-124.83499415124641</v>
      </c>
      <c r="AH995" s="15">
        <f t="shared" si="315"/>
        <v>-124.83499415124641</v>
      </c>
      <c r="AI995" s="17">
        <f t="shared" si="306"/>
        <v>1.1836055010065558</v>
      </c>
      <c r="AJ995" s="17">
        <f t="shared" si="307"/>
        <v>0.93113298742918282</v>
      </c>
      <c r="AK995" s="17">
        <f t="shared" si="308"/>
        <v>0.92304729156772369</v>
      </c>
      <c r="AL995" s="17">
        <f t="shared" si="309"/>
        <v>0.92707837316607355</v>
      </c>
      <c r="AM995" s="17">
        <f t="shared" si="310"/>
        <v>0.92707837316607355</v>
      </c>
      <c r="AN995" s="17">
        <f t="shared" si="316"/>
        <v>4.187602811530633E-4</v>
      </c>
      <c r="AO995" s="17">
        <f t="shared" si="317"/>
        <v>9.2707837316607353</v>
      </c>
      <c r="AP995" s="17">
        <f t="shared" si="318"/>
        <v>11.836055010065557</v>
      </c>
      <c r="AQ995" s="17">
        <f t="shared" si="319"/>
        <v>17.121346369760481</v>
      </c>
    </row>
    <row r="996" spans="2:43" x14ac:dyDescent="0.45">
      <c r="B996">
        <f>INDEX(RawData!$A$2:$A$1048576,MATCH(FmtData!$B$4+(ROW()-10),RawData!$A$2:$A$1048576,0))</f>
        <v>1184</v>
      </c>
      <c r="C996" s="23">
        <f>LEFT(INDEX(RawData!$B$2:$B$1048576, MATCH(FmtData!$B$4+(ROW()-10),RawData!$A$2:$A$1048576,0)),10)+MID(INDEX(RawData!$B$2:$B$1048576, MATCH(FmtData!$B$4+(ROW()-10),RawData!$A$2:$A$1048576,0)),12,8)-$B$5/24</f>
        <v>42201.197048611109</v>
      </c>
      <c r="D996" s="7">
        <f>MID(INDEX(RawData!$B$2:$B$1048576, MATCH(FmtData!$B$4+(ROW()-10),RawData!$A$2:$A$1048576,0)),12,8)+$B$5/24</f>
        <v>0.69704861111111116</v>
      </c>
      <c r="E996" s="8">
        <f>INDEX(RawData!$D$2:$D$1048576,MATCH(FmtData!$B$4+(ROW()-10),RawData!$A$2:$A$1048576,0))</f>
        <v>38.6357</v>
      </c>
      <c r="F996">
        <f>INDEX(RawData!$D$2:$D$1048576,MATCH(FmtData!$B$4+(ROW()-10),RawData!$A$2:$A$1048576,0))</f>
        <v>38.6357</v>
      </c>
      <c r="G996">
        <f>INDEX(RawData!E$2:E$1048576,MATCH(FmtData!$B$4+(ROW()-10),RawData!$A$2:$A$1048576,0))</f>
        <v>2491.87</v>
      </c>
      <c r="H996">
        <f>INDEX(RawData!F$2:F$1048576,MATCH(FmtData!$B$4+(ROW()-10),RawData!$A$2:$A$1048576,0))</f>
        <v>-1.0764199999999999</v>
      </c>
      <c r="I996">
        <f>INDEX(RawData!G$2:G$1048576,MATCH(FmtData!$B$4+(ROW()-10),RawData!$A$2:$A$1048576,0))</f>
        <v>-29008.1</v>
      </c>
      <c r="J996">
        <f>INDEX(RawData!H$2:H$1048576,MATCH(FmtData!$B$4+(ROW()-10),RawData!$A$2:$A$1048576,0))</f>
        <v>5.0845300000000003E-2</v>
      </c>
      <c r="K996">
        <f>INDEX(RawData!I$2:I$1048576,MATCH(FmtData!$B$4+(ROW()-10),RawData!$A$2:$A$1048576,0))</f>
        <v>-0.61514800000000003</v>
      </c>
      <c r="L996">
        <f>INDEX(RawData!J$2:J$1048576,MATCH(FmtData!$B$4+(ROW()-10),RawData!$A$2:$A$1048576,0))</f>
        <v>180.2</v>
      </c>
      <c r="M996">
        <f>INDEX(RawData!K$2:K$1048576,MATCH(FmtData!$B$4+(ROW()-10),RawData!$A$2:$A$1048576,0))</f>
        <v>176.2</v>
      </c>
      <c r="N996">
        <f>INDEX(RawData!L$2:L$1048576,MATCH(FmtData!$B$4+(ROW()-10),RawData!$A$2:$A$1048576,0))</f>
        <v>22.6</v>
      </c>
      <c r="O996">
        <f>INDEX(RawData!M$2:M$1048576,MATCH(FmtData!$B$4+(ROW()-10),RawData!$A$2:$A$1048576,0))</f>
        <v>162.6</v>
      </c>
      <c r="P996">
        <f>INDEX(RawData!N$2:N$1048576,MATCH(FmtData!$B$4+(ROW()-10),RawData!$A$2:$A$1048576,0))</f>
        <v>21.9</v>
      </c>
      <c r="Q996">
        <f>INDEX(RawData!O$2:O$1048576,MATCH(FmtData!$B$4+(ROW()-10),RawData!$A$2:$A$1048576,0))</f>
        <v>175.5</v>
      </c>
      <c r="R996" s="8">
        <f>INDEX(RawData!P$2:P$1048576,MATCH(FmtData!$B$4+(ROW()-10),RawData!$A$2:$A$1048576,0))</f>
        <v>9.8624299999999998</v>
      </c>
      <c r="S996">
        <f>INDEX(RawData!Q$2:Q$1048576,MATCH(FmtData!$B$4+(ROW()-10),RawData!$A$2:$A$1048576,0))</f>
        <v>110.925</v>
      </c>
      <c r="T996" s="8">
        <f>INDEX(RawData!R$2:R$1048576,MATCH(FmtData!$B$4+(ROW()-10),RawData!$A$2:$A$1048576,0))</f>
        <v>1.85121</v>
      </c>
      <c r="U996" s="8">
        <f>INDEX(RawData!S$2:S$1048576,MATCH(FmtData!$B$4+(ROW()-10),RawData!$A$2:$A$1048576,0))</f>
        <v>0.71844699999999995</v>
      </c>
      <c r="V996" s="8">
        <f>INDEX(RawData!T$2:T$1048576,MATCH(FmtData!$B$4+(ROW()-10),RawData!$A$2:$A$1048576,0))</f>
        <v>0.21118200000000001</v>
      </c>
      <c r="W996" s="3">
        <f t="shared" si="311"/>
        <v>-0.52644801999999991</v>
      </c>
      <c r="X996" s="3">
        <f t="shared" si="312"/>
        <v>-0.49661267200000003</v>
      </c>
      <c r="Y996" s="8">
        <f t="shared" si="301"/>
        <v>9.4302390200470043</v>
      </c>
      <c r="Z996" s="8">
        <f t="shared" si="302"/>
        <v>9.460074368047005</v>
      </c>
      <c r="AA996" s="8">
        <f t="shared" si="313"/>
        <v>9.4451566940470038</v>
      </c>
      <c r="AB996" s="41">
        <v>1</v>
      </c>
      <c r="AC996" s="42" t="str">
        <f t="shared" si="314"/>
        <v>Isco</v>
      </c>
      <c r="AD996" s="5">
        <f t="shared" si="320"/>
        <v>-290.56</v>
      </c>
      <c r="AE996" s="15">
        <f t="shared" si="303"/>
        <v>-128.34383065770544</v>
      </c>
      <c r="AF996" s="15">
        <f t="shared" si="304"/>
        <v>-121.42297648888837</v>
      </c>
      <c r="AG996" s="15">
        <f t="shared" si="305"/>
        <v>-124.88861250816319</v>
      </c>
      <c r="AH996" s="15">
        <f t="shared" si="315"/>
        <v>-124.88861250816319</v>
      </c>
      <c r="AI996" s="17">
        <f t="shared" si="306"/>
        <v>1.1836055010065558</v>
      </c>
      <c r="AJ996" s="17">
        <f t="shared" si="307"/>
        <v>0.9313521845457422</v>
      </c>
      <c r="AK996" s="17">
        <f t="shared" si="308"/>
        <v>0.92295993641159935</v>
      </c>
      <c r="AL996" s="17">
        <f t="shared" si="309"/>
        <v>0.92714338593848189</v>
      </c>
      <c r="AM996" s="17">
        <f t="shared" si="310"/>
        <v>0.92714338593848189</v>
      </c>
      <c r="AN996" s="17">
        <f t="shared" si="316"/>
        <v>3.5374750874472838E-4</v>
      </c>
      <c r="AO996" s="17">
        <f t="shared" si="317"/>
        <v>9.2714338593848193</v>
      </c>
      <c r="AP996" s="17">
        <f t="shared" si="318"/>
        <v>11.836055010065557</v>
      </c>
      <c r="AQ996" s="17">
        <f t="shared" si="319"/>
        <v>17.180778970468154</v>
      </c>
    </row>
    <row r="997" spans="2:43" x14ac:dyDescent="0.45">
      <c r="B997">
        <f>INDEX(RawData!$A$2:$A$1048576,MATCH(FmtData!$B$4+(ROW()-10),RawData!$A$2:$A$1048576,0))</f>
        <v>1185</v>
      </c>
      <c r="C997" s="23">
        <f>LEFT(INDEX(RawData!$B$2:$B$1048576, MATCH(FmtData!$B$4+(ROW()-10),RawData!$A$2:$A$1048576,0)),10)+MID(INDEX(RawData!$B$2:$B$1048576, MATCH(FmtData!$B$4+(ROW()-10),RawData!$A$2:$A$1048576,0)),12,8)-$B$5/24</f>
        <v>42201.197743055556</v>
      </c>
      <c r="D997" s="7">
        <f>MID(INDEX(RawData!$B$2:$B$1048576, MATCH(FmtData!$B$4+(ROW()-10),RawData!$A$2:$A$1048576,0)),12,8)+$B$5/24</f>
        <v>0.69774305555555549</v>
      </c>
      <c r="E997" s="8">
        <f>INDEX(RawData!$D$2:$D$1048576,MATCH(FmtData!$B$4+(ROW()-10),RawData!$A$2:$A$1048576,0))</f>
        <v>38.652500000000003</v>
      </c>
      <c r="F997">
        <f>INDEX(RawData!$D$2:$D$1048576,MATCH(FmtData!$B$4+(ROW()-10),RawData!$A$2:$A$1048576,0))</f>
        <v>38.652500000000003</v>
      </c>
      <c r="G997">
        <f>INDEX(RawData!E$2:E$1048576,MATCH(FmtData!$B$4+(ROW()-10),RawData!$A$2:$A$1048576,0))</f>
        <v>2499.56</v>
      </c>
      <c r="H997">
        <f>INDEX(RawData!F$2:F$1048576,MATCH(FmtData!$B$4+(ROW()-10),RawData!$A$2:$A$1048576,0))</f>
        <v>-1.0764199999999999</v>
      </c>
      <c r="I997">
        <f>INDEX(RawData!G$2:G$1048576,MATCH(FmtData!$B$4+(ROW()-10),RawData!$A$2:$A$1048576,0))</f>
        <v>-29008.1</v>
      </c>
      <c r="J997">
        <f>INDEX(RawData!H$2:H$1048576,MATCH(FmtData!$B$4+(ROW()-10),RawData!$A$2:$A$1048576,0))</f>
        <v>5.0826799999999998E-2</v>
      </c>
      <c r="K997">
        <f>INDEX(RawData!I$2:I$1048576,MATCH(FmtData!$B$4+(ROW()-10),RawData!$A$2:$A$1048576,0))</f>
        <v>-0.61514800000000003</v>
      </c>
      <c r="L997">
        <f>INDEX(RawData!J$2:J$1048576,MATCH(FmtData!$B$4+(ROW()-10),RawData!$A$2:$A$1048576,0))</f>
        <v>179.7</v>
      </c>
      <c r="M997">
        <f>INDEX(RawData!K$2:K$1048576,MATCH(FmtData!$B$4+(ROW()-10),RawData!$A$2:$A$1048576,0))</f>
        <v>177.8</v>
      </c>
      <c r="N997">
        <f>INDEX(RawData!L$2:L$1048576,MATCH(FmtData!$B$4+(ROW()-10),RawData!$A$2:$A$1048576,0))</f>
        <v>22.6</v>
      </c>
      <c r="O997">
        <f>INDEX(RawData!M$2:M$1048576,MATCH(FmtData!$B$4+(ROW()-10),RawData!$A$2:$A$1048576,0))</f>
        <v>162.69999999999999</v>
      </c>
      <c r="P997">
        <f>INDEX(RawData!N$2:N$1048576,MATCH(FmtData!$B$4+(ROW()-10),RawData!$A$2:$A$1048576,0))</f>
        <v>22</v>
      </c>
      <c r="Q997">
        <f>INDEX(RawData!O$2:O$1048576,MATCH(FmtData!$B$4+(ROW()-10),RawData!$A$2:$A$1048576,0))</f>
        <v>175.7</v>
      </c>
      <c r="R997" s="8">
        <f>INDEX(RawData!P$2:P$1048576,MATCH(FmtData!$B$4+(ROW()-10),RawData!$A$2:$A$1048576,0))</f>
        <v>9.8624299999999998</v>
      </c>
      <c r="S997">
        <f>INDEX(RawData!Q$2:Q$1048576,MATCH(FmtData!$B$4+(ROW()-10),RawData!$A$2:$A$1048576,0))</f>
        <v>110.925</v>
      </c>
      <c r="T997" s="8">
        <f>INDEX(RawData!R$2:R$1048576,MATCH(FmtData!$B$4+(ROW()-10),RawData!$A$2:$A$1048576,0))</f>
        <v>1.85121</v>
      </c>
      <c r="U997" s="8">
        <f>INDEX(RawData!S$2:S$1048576,MATCH(FmtData!$B$4+(ROW()-10),RawData!$A$2:$A$1048576,0))</f>
        <v>0.71826400000000001</v>
      </c>
      <c r="V997" s="8">
        <f>INDEX(RawData!T$2:T$1048576,MATCH(FmtData!$B$4+(ROW()-10),RawData!$A$2:$A$1048576,0))</f>
        <v>0.21149200000000001</v>
      </c>
      <c r="W997" s="3">
        <f t="shared" si="311"/>
        <v>-0.5259832000000001</v>
      </c>
      <c r="X997" s="3">
        <f t="shared" si="312"/>
        <v>-0.49740007200000008</v>
      </c>
      <c r="Y997" s="8">
        <f t="shared" si="301"/>
        <v>9.4307038400470038</v>
      </c>
      <c r="Z997" s="8">
        <f t="shared" si="302"/>
        <v>9.4592869680470049</v>
      </c>
      <c r="AA997" s="8">
        <f t="shared" si="313"/>
        <v>9.4449954040470043</v>
      </c>
      <c r="AB997" s="41">
        <v>1</v>
      </c>
      <c r="AC997" s="42" t="str">
        <f t="shared" si="314"/>
        <v>Isco</v>
      </c>
      <c r="AD997" s="5">
        <f t="shared" si="320"/>
        <v>-290.56</v>
      </c>
      <c r="AE997" s="15">
        <f t="shared" si="303"/>
        <v>-128.23632656305563</v>
      </c>
      <c r="AF997" s="15">
        <f t="shared" si="304"/>
        <v>-121.60616393574628</v>
      </c>
      <c r="AG997" s="15">
        <f t="shared" si="305"/>
        <v>-124.92602603390844</v>
      </c>
      <c r="AH997" s="15">
        <f t="shared" si="315"/>
        <v>-124.92602603390844</v>
      </c>
      <c r="AI997" s="17">
        <f t="shared" si="306"/>
        <v>1.1836055010065558</v>
      </c>
      <c r="AJ997" s="17">
        <f t="shared" si="307"/>
        <v>0.93122065801161591</v>
      </c>
      <c r="AK997" s="17">
        <f t="shared" si="308"/>
        <v>0.92318012095775448</v>
      </c>
      <c r="AL997" s="17">
        <f t="shared" si="309"/>
        <v>0.92718875559884339</v>
      </c>
      <c r="AM997" s="17">
        <f t="shared" si="310"/>
        <v>0.92718875559884339</v>
      </c>
      <c r="AN997" s="17">
        <f t="shared" si="316"/>
        <v>2.8800568025832973E-4</v>
      </c>
      <c r="AO997" s="17">
        <f t="shared" si="317"/>
        <v>9.2718875559884335</v>
      </c>
      <c r="AP997" s="17">
        <f t="shared" si="318"/>
        <v>11.836055010065557</v>
      </c>
      <c r="AQ997" s="17">
        <f t="shared" si="319"/>
        <v>17.23379946924333</v>
      </c>
    </row>
    <row r="998" spans="2:43" x14ac:dyDescent="0.45">
      <c r="B998">
        <f>INDEX(RawData!$A$2:$A$1048576,MATCH(FmtData!$B$4+(ROW()-10),RawData!$A$2:$A$1048576,0))</f>
        <v>1186</v>
      </c>
      <c r="C998" s="23">
        <f>LEFT(INDEX(RawData!$B$2:$B$1048576, MATCH(FmtData!$B$4+(ROW()-10),RawData!$A$2:$A$1048576,0)),10)+MID(INDEX(RawData!$B$2:$B$1048576, MATCH(FmtData!$B$4+(ROW()-10),RawData!$A$2:$A$1048576,0)),12,8)-$B$5/24</f>
        <v>42201.198437500003</v>
      </c>
      <c r="D998" s="7">
        <f>MID(INDEX(RawData!$B$2:$B$1048576, MATCH(FmtData!$B$4+(ROW()-10),RawData!$A$2:$A$1048576,0)),12,8)+$B$5/24</f>
        <v>0.69843750000000004</v>
      </c>
      <c r="E998" s="8">
        <f>INDEX(RawData!$D$2:$D$1048576,MATCH(FmtData!$B$4+(ROW()-10),RawData!$A$2:$A$1048576,0))</f>
        <v>38.668900000000001</v>
      </c>
      <c r="F998">
        <f>INDEX(RawData!$D$2:$D$1048576,MATCH(FmtData!$B$4+(ROW()-10),RawData!$A$2:$A$1048576,0))</f>
        <v>38.668900000000001</v>
      </c>
      <c r="G998">
        <f>INDEX(RawData!E$2:E$1048576,MATCH(FmtData!$B$4+(ROW()-10),RawData!$A$2:$A$1048576,0))</f>
        <v>2509.1</v>
      </c>
      <c r="H998">
        <f>INDEX(RawData!F$2:F$1048576,MATCH(FmtData!$B$4+(ROW()-10),RawData!$A$2:$A$1048576,0))</f>
        <v>-1.0764199999999999</v>
      </c>
      <c r="I998">
        <f>INDEX(RawData!G$2:G$1048576,MATCH(FmtData!$B$4+(ROW()-10),RawData!$A$2:$A$1048576,0))</f>
        <v>-29008.1</v>
      </c>
      <c r="J998">
        <f>INDEX(RawData!H$2:H$1048576,MATCH(FmtData!$B$4+(ROW()-10),RawData!$A$2:$A$1048576,0))</f>
        <v>5.0845300000000003E-2</v>
      </c>
      <c r="K998">
        <f>INDEX(RawData!I$2:I$1048576,MATCH(FmtData!$B$4+(ROW()-10),RawData!$A$2:$A$1048576,0))</f>
        <v>-0.61458100000000004</v>
      </c>
      <c r="L998">
        <f>INDEX(RawData!J$2:J$1048576,MATCH(FmtData!$B$4+(ROW()-10),RawData!$A$2:$A$1048576,0))</f>
        <v>169.6</v>
      </c>
      <c r="M998">
        <f>INDEX(RawData!K$2:K$1048576,MATCH(FmtData!$B$4+(ROW()-10),RawData!$A$2:$A$1048576,0))</f>
        <v>172.5</v>
      </c>
      <c r="N998">
        <f>INDEX(RawData!L$2:L$1048576,MATCH(FmtData!$B$4+(ROW()-10),RawData!$A$2:$A$1048576,0))</f>
        <v>22.6</v>
      </c>
      <c r="O998">
        <f>INDEX(RawData!M$2:M$1048576,MATCH(FmtData!$B$4+(ROW()-10),RawData!$A$2:$A$1048576,0))</f>
        <v>160.19999999999999</v>
      </c>
      <c r="P998">
        <f>INDEX(RawData!N$2:N$1048576,MATCH(FmtData!$B$4+(ROW()-10),RawData!$A$2:$A$1048576,0))</f>
        <v>22</v>
      </c>
      <c r="Q998">
        <f>INDEX(RawData!O$2:O$1048576,MATCH(FmtData!$B$4+(ROW()-10),RawData!$A$2:$A$1048576,0))</f>
        <v>175.9</v>
      </c>
      <c r="R998" s="8">
        <f>INDEX(RawData!P$2:P$1048576,MATCH(FmtData!$B$4+(ROW()-10),RawData!$A$2:$A$1048576,0))</f>
        <v>9.8624299999999998</v>
      </c>
      <c r="S998">
        <f>INDEX(RawData!Q$2:Q$1048576,MATCH(FmtData!$B$4+(ROW()-10),RawData!$A$2:$A$1048576,0))</f>
        <v>110.925</v>
      </c>
      <c r="T998" s="8">
        <f>INDEX(RawData!R$2:R$1048576,MATCH(FmtData!$B$4+(ROW()-10),RawData!$A$2:$A$1048576,0))</f>
        <v>1.85121</v>
      </c>
      <c r="U998" s="8">
        <f>INDEX(RawData!S$2:S$1048576,MATCH(FmtData!$B$4+(ROW()-10),RawData!$A$2:$A$1048576,0))</f>
        <v>0.71862899999999996</v>
      </c>
      <c r="V998" s="8">
        <f>INDEX(RawData!T$2:T$1048576,MATCH(FmtData!$B$4+(ROW()-10),RawData!$A$2:$A$1048576,0))</f>
        <v>0.21118200000000001</v>
      </c>
      <c r="W998" s="3">
        <f t="shared" si="311"/>
        <v>-0.52691029999999994</v>
      </c>
      <c r="X998" s="3">
        <f t="shared" si="312"/>
        <v>-0.49661267200000003</v>
      </c>
      <c r="Y998" s="8">
        <f t="shared" si="301"/>
        <v>9.4297767400470036</v>
      </c>
      <c r="Z998" s="8">
        <f t="shared" si="302"/>
        <v>9.460074368047005</v>
      </c>
      <c r="AA998" s="8">
        <f t="shared" si="313"/>
        <v>9.4449255540470034</v>
      </c>
      <c r="AB998" s="41">
        <v>1</v>
      </c>
      <c r="AC998" s="42" t="str">
        <f t="shared" si="314"/>
        <v>Isco</v>
      </c>
      <c r="AD998" s="5">
        <f t="shared" si="320"/>
        <v>-290.56</v>
      </c>
      <c r="AE998" s="15">
        <f t="shared" si="303"/>
        <v>-128.45073728156081</v>
      </c>
      <c r="AF998" s="15">
        <f t="shared" si="304"/>
        <v>-121.42297648888837</v>
      </c>
      <c r="AG998" s="15">
        <f t="shared" si="305"/>
        <v>-124.94222836400388</v>
      </c>
      <c r="AH998" s="15">
        <f t="shared" si="315"/>
        <v>-124.94222836400388</v>
      </c>
      <c r="AI998" s="17">
        <f t="shared" si="306"/>
        <v>1.1836055010065558</v>
      </c>
      <c r="AJ998" s="17">
        <f t="shared" si="307"/>
        <v>0.93148301695050961</v>
      </c>
      <c r="AK998" s="17">
        <f t="shared" si="308"/>
        <v>0.92295993641159935</v>
      </c>
      <c r="AL998" s="17">
        <f t="shared" si="309"/>
        <v>0.92720840479655087</v>
      </c>
      <c r="AM998" s="17">
        <f t="shared" si="310"/>
        <v>0.92720840479655087</v>
      </c>
      <c r="AN998" s="17">
        <f t="shared" si="316"/>
        <v>-2.1435460847318843E-5</v>
      </c>
      <c r="AO998" s="17">
        <f t="shared" si="317"/>
        <v>9.2720840479655084</v>
      </c>
      <c r="AP998" s="17">
        <f t="shared" si="318"/>
        <v>11.836055010065557</v>
      </c>
      <c r="AQ998" s="17">
        <f t="shared" si="319"/>
        <v>17.2995752245509</v>
      </c>
    </row>
    <row r="999" spans="2:43" x14ac:dyDescent="0.45">
      <c r="B999">
        <f>INDEX(RawData!$A$2:$A$1048576,MATCH(FmtData!$B$4+(ROW()-10),RawData!$A$2:$A$1048576,0))</f>
        <v>1187</v>
      </c>
      <c r="C999" s="23">
        <f>LEFT(INDEX(RawData!$B$2:$B$1048576, MATCH(FmtData!$B$4+(ROW()-10),RawData!$A$2:$A$1048576,0)),10)+MID(INDEX(RawData!$B$2:$B$1048576, MATCH(FmtData!$B$4+(ROW()-10),RawData!$A$2:$A$1048576,0)),12,8)-$B$5/24</f>
        <v>42201.199131944442</v>
      </c>
      <c r="D999" s="7">
        <f>MID(INDEX(RawData!$B$2:$B$1048576, MATCH(FmtData!$B$4+(ROW()-10),RawData!$A$2:$A$1048576,0)),12,8)+$B$5/24</f>
        <v>0.69913194444444438</v>
      </c>
      <c r="E999" s="8">
        <f>INDEX(RawData!$D$2:$D$1048576,MATCH(FmtData!$B$4+(ROW()-10),RawData!$A$2:$A$1048576,0))</f>
        <v>38.685499999999998</v>
      </c>
      <c r="F999">
        <f>INDEX(RawData!$D$2:$D$1048576,MATCH(FmtData!$B$4+(ROW()-10),RawData!$A$2:$A$1048576,0))</f>
        <v>38.685499999999998</v>
      </c>
      <c r="G999">
        <f>INDEX(RawData!E$2:E$1048576,MATCH(FmtData!$B$4+(ROW()-10),RawData!$A$2:$A$1048576,0))</f>
        <v>2512.79</v>
      </c>
      <c r="H999">
        <f>INDEX(RawData!F$2:F$1048576,MATCH(FmtData!$B$4+(ROW()-10),RawData!$A$2:$A$1048576,0))</f>
        <v>-1.0764199999999999</v>
      </c>
      <c r="I999">
        <f>INDEX(RawData!G$2:G$1048576,MATCH(FmtData!$B$4+(ROW()-10),RawData!$A$2:$A$1048576,0))</f>
        <v>-29008.1</v>
      </c>
      <c r="J999">
        <f>INDEX(RawData!H$2:H$1048576,MATCH(FmtData!$B$4+(ROW()-10),RawData!$A$2:$A$1048576,0))</f>
        <v>5.0826799999999998E-2</v>
      </c>
      <c r="K999">
        <f>INDEX(RawData!I$2:I$1048576,MATCH(FmtData!$B$4+(ROW()-10),RawData!$A$2:$A$1048576,0))</f>
        <v>-0.61552499999999999</v>
      </c>
      <c r="L999">
        <f>INDEX(RawData!J$2:J$1048576,MATCH(FmtData!$B$4+(ROW()-10),RawData!$A$2:$A$1048576,0))</f>
        <v>163.30000000000001</v>
      </c>
      <c r="M999">
        <f>INDEX(RawData!K$2:K$1048576,MATCH(FmtData!$B$4+(ROW()-10),RawData!$A$2:$A$1048576,0))</f>
        <v>171.3</v>
      </c>
      <c r="N999">
        <f>INDEX(RawData!L$2:L$1048576,MATCH(FmtData!$B$4+(ROW()-10),RawData!$A$2:$A$1048576,0))</f>
        <v>22.6</v>
      </c>
      <c r="O999">
        <f>INDEX(RawData!M$2:M$1048576,MATCH(FmtData!$B$4+(ROW()-10),RawData!$A$2:$A$1048576,0))</f>
        <v>157</v>
      </c>
      <c r="P999">
        <f>INDEX(RawData!N$2:N$1048576,MATCH(FmtData!$B$4+(ROW()-10),RawData!$A$2:$A$1048576,0))</f>
        <v>22</v>
      </c>
      <c r="Q999">
        <f>INDEX(RawData!O$2:O$1048576,MATCH(FmtData!$B$4+(ROW()-10),RawData!$A$2:$A$1048576,0))</f>
        <v>176</v>
      </c>
      <c r="R999" s="8">
        <f>INDEX(RawData!P$2:P$1048576,MATCH(FmtData!$B$4+(ROW()-10),RawData!$A$2:$A$1048576,0))</f>
        <v>9.8624299999999998</v>
      </c>
      <c r="S999">
        <f>INDEX(RawData!Q$2:Q$1048576,MATCH(FmtData!$B$4+(ROW()-10),RawData!$A$2:$A$1048576,0))</f>
        <v>110.925</v>
      </c>
      <c r="T999" s="8">
        <f>INDEX(RawData!R$2:R$1048576,MATCH(FmtData!$B$4+(ROW()-10),RawData!$A$2:$A$1048576,0))</f>
        <v>1.85121</v>
      </c>
      <c r="U999" s="8">
        <f>INDEX(RawData!S$2:S$1048576,MATCH(FmtData!$B$4+(ROW()-10),RawData!$A$2:$A$1048576,0))</f>
        <v>0.71872100000000005</v>
      </c>
      <c r="V999" s="8">
        <f>INDEX(RawData!T$2:T$1048576,MATCH(FmtData!$B$4+(ROW()-10),RawData!$A$2:$A$1048576,0))</f>
        <v>0.21130499999999999</v>
      </c>
      <c r="W999" s="3">
        <f t="shared" si="311"/>
        <v>-0.52714398000000018</v>
      </c>
      <c r="X999" s="3">
        <f t="shared" si="312"/>
        <v>-0.49692509200000001</v>
      </c>
      <c r="Y999" s="8">
        <f t="shared" si="301"/>
        <v>9.4295430600470045</v>
      </c>
      <c r="Z999" s="8">
        <f t="shared" si="302"/>
        <v>9.4597619480470048</v>
      </c>
      <c r="AA999" s="8">
        <f t="shared" si="313"/>
        <v>9.4446525040470046</v>
      </c>
      <c r="AB999" s="41">
        <v>1</v>
      </c>
      <c r="AC999" s="42" t="str">
        <f t="shared" si="314"/>
        <v>Isco</v>
      </c>
      <c r="AD999" s="5">
        <f t="shared" si="320"/>
        <v>-290.56</v>
      </c>
      <c r="AE999" s="15">
        <f t="shared" si="303"/>
        <v>-128.50477419165077</v>
      </c>
      <c r="AF999" s="15">
        <f t="shared" si="304"/>
        <v>-121.49566401891957</v>
      </c>
      <c r="AG999" s="15">
        <f t="shared" si="305"/>
        <v>-125.00556255377535</v>
      </c>
      <c r="AH999" s="15">
        <f t="shared" si="315"/>
        <v>-125.00556255377535</v>
      </c>
      <c r="AI999" s="17">
        <f t="shared" si="306"/>
        <v>1.1836055010065558</v>
      </c>
      <c r="AJ999" s="17">
        <f t="shared" si="307"/>
        <v>0.93154916134703736</v>
      </c>
      <c r="AK999" s="17">
        <f t="shared" si="308"/>
        <v>0.92304729156772369</v>
      </c>
      <c r="AL999" s="17">
        <f t="shared" si="309"/>
        <v>0.92728522063006302</v>
      </c>
      <c r="AM999" s="17">
        <f t="shared" si="310"/>
        <v>0.92728522063006302</v>
      </c>
      <c r="AN999" s="17">
        <f t="shared" si="316"/>
        <v>3.6490186367321709E-4</v>
      </c>
      <c r="AO999" s="17">
        <f t="shared" si="317"/>
        <v>9.2728522063006302</v>
      </c>
      <c r="AP999" s="17">
        <f t="shared" si="318"/>
        <v>11.836055010065557</v>
      </c>
      <c r="AQ999" s="17">
        <f t="shared" si="319"/>
        <v>17.325016790283069</v>
      </c>
    </row>
    <row r="1000" spans="2:43" x14ac:dyDescent="0.45">
      <c r="B1000">
        <f>INDEX(RawData!$A$2:$A$1048576,MATCH(FmtData!$B$4+(ROW()-10),RawData!$A$2:$A$1048576,0))</f>
        <v>1188</v>
      </c>
      <c r="C1000" s="23">
        <f>LEFT(INDEX(RawData!$B$2:$B$1048576, MATCH(FmtData!$B$4+(ROW()-10),RawData!$A$2:$A$1048576,0)),10)+MID(INDEX(RawData!$B$2:$B$1048576, MATCH(FmtData!$B$4+(ROW()-10),RawData!$A$2:$A$1048576,0)),12,8)-$B$5/24</f>
        <v>42201.199826388889</v>
      </c>
      <c r="D1000" s="7">
        <f>MID(INDEX(RawData!$B$2:$B$1048576, MATCH(FmtData!$B$4+(ROW()-10),RawData!$A$2:$A$1048576,0)),12,8)+$B$5/24</f>
        <v>0.69982638888888893</v>
      </c>
      <c r="E1000" s="8">
        <f>INDEX(RawData!$D$2:$D$1048576,MATCH(FmtData!$B$4+(ROW()-10),RawData!$A$2:$A$1048576,0))</f>
        <v>38.702300000000001</v>
      </c>
      <c r="F1000">
        <f>INDEX(RawData!$D$2:$D$1048576,MATCH(FmtData!$B$4+(ROW()-10),RawData!$A$2:$A$1048576,0))</f>
        <v>38.702300000000001</v>
      </c>
      <c r="G1000">
        <f>INDEX(RawData!E$2:E$1048576,MATCH(FmtData!$B$4+(ROW()-10),RawData!$A$2:$A$1048576,0))</f>
        <v>2509.1</v>
      </c>
      <c r="H1000">
        <f>INDEX(RawData!F$2:F$1048576,MATCH(FmtData!$B$4+(ROW()-10),RawData!$A$2:$A$1048576,0))</f>
        <v>-1.0764199999999999</v>
      </c>
      <c r="I1000">
        <f>INDEX(RawData!G$2:G$1048576,MATCH(FmtData!$B$4+(ROW()-10),RawData!$A$2:$A$1048576,0))</f>
        <v>-29008.1</v>
      </c>
      <c r="J1000">
        <f>INDEX(RawData!H$2:H$1048576,MATCH(FmtData!$B$4+(ROW()-10),RawData!$A$2:$A$1048576,0))</f>
        <v>5.0845300000000003E-2</v>
      </c>
      <c r="K1000">
        <f>INDEX(RawData!I$2:I$1048576,MATCH(FmtData!$B$4+(ROW()-10),RawData!$A$2:$A$1048576,0))</f>
        <v>-0.61552499999999999</v>
      </c>
      <c r="L1000">
        <f>INDEX(RawData!J$2:J$1048576,MATCH(FmtData!$B$4+(ROW()-10),RawData!$A$2:$A$1048576,0))</f>
        <v>161</v>
      </c>
      <c r="M1000">
        <f>INDEX(RawData!K$2:K$1048576,MATCH(FmtData!$B$4+(ROW()-10),RawData!$A$2:$A$1048576,0))</f>
        <v>174.4</v>
      </c>
      <c r="N1000">
        <f>INDEX(RawData!L$2:L$1048576,MATCH(FmtData!$B$4+(ROW()-10),RawData!$A$2:$A$1048576,0))</f>
        <v>22.6</v>
      </c>
      <c r="O1000">
        <f>INDEX(RawData!M$2:M$1048576,MATCH(FmtData!$B$4+(ROW()-10),RawData!$A$2:$A$1048576,0))</f>
        <v>152.80000000000001</v>
      </c>
      <c r="P1000">
        <f>INDEX(RawData!N$2:N$1048576,MATCH(FmtData!$B$4+(ROW()-10),RawData!$A$2:$A$1048576,0))</f>
        <v>22</v>
      </c>
      <c r="Q1000">
        <f>INDEX(RawData!O$2:O$1048576,MATCH(FmtData!$B$4+(ROW()-10),RawData!$A$2:$A$1048576,0))</f>
        <v>176</v>
      </c>
      <c r="R1000" s="8">
        <f>INDEX(RawData!P$2:P$1048576,MATCH(FmtData!$B$4+(ROW()-10),RawData!$A$2:$A$1048576,0))</f>
        <v>9.8624299999999998</v>
      </c>
      <c r="S1000">
        <f>INDEX(RawData!Q$2:Q$1048576,MATCH(FmtData!$B$4+(ROW()-10),RawData!$A$2:$A$1048576,0))</f>
        <v>110.925</v>
      </c>
      <c r="T1000" s="8">
        <f>INDEX(RawData!R$2:R$1048576,MATCH(FmtData!$B$4+(ROW()-10),RawData!$A$2:$A$1048576,0))</f>
        <v>1.85121</v>
      </c>
      <c r="U1000" s="8">
        <f>INDEX(RawData!S$2:S$1048576,MATCH(FmtData!$B$4+(ROW()-10),RawData!$A$2:$A$1048576,0))</f>
        <v>0.71844699999999995</v>
      </c>
      <c r="V1000" s="8">
        <f>INDEX(RawData!T$2:T$1048576,MATCH(FmtData!$B$4+(ROW()-10),RawData!$A$2:$A$1048576,0))</f>
        <v>0.21099499999999999</v>
      </c>
      <c r="W1000" s="3">
        <f t="shared" si="311"/>
        <v>-0.52644801999999991</v>
      </c>
      <c r="X1000" s="3">
        <f t="shared" si="312"/>
        <v>-0.49613769200000002</v>
      </c>
      <c r="Y1000" s="8">
        <f t="shared" si="301"/>
        <v>9.4302390200470043</v>
      </c>
      <c r="Z1000" s="8">
        <f t="shared" si="302"/>
        <v>9.4605493480470049</v>
      </c>
      <c r="AA1000" s="8">
        <f t="shared" si="313"/>
        <v>9.4453941840470037</v>
      </c>
      <c r="AB1000" s="41">
        <v>1</v>
      </c>
      <c r="AC1000" s="42" t="str">
        <f t="shared" si="314"/>
        <v>Isco</v>
      </c>
      <c r="AD1000" s="5">
        <f t="shared" si="320"/>
        <v>-290.56</v>
      </c>
      <c r="AE1000" s="15">
        <f t="shared" si="303"/>
        <v>-128.34383065770544</v>
      </c>
      <c r="AF1000" s="15">
        <f t="shared" si="304"/>
        <v>-121.31245903760623</v>
      </c>
      <c r="AG1000" s="15">
        <f t="shared" si="305"/>
        <v>-124.83352108416307</v>
      </c>
      <c r="AH1000" s="15">
        <f t="shared" si="315"/>
        <v>-124.83352108416307</v>
      </c>
      <c r="AI1000" s="17">
        <f t="shared" si="306"/>
        <v>1.1836055010065558</v>
      </c>
      <c r="AJ1000" s="17">
        <f t="shared" si="307"/>
        <v>0.9313521845457422</v>
      </c>
      <c r="AK1000" s="17">
        <f t="shared" si="308"/>
        <v>0.92282714930614818</v>
      </c>
      <c r="AL1000" s="17">
        <f t="shared" si="309"/>
        <v>0.92707658718678143</v>
      </c>
      <c r="AM1000" s="17">
        <f t="shared" si="310"/>
        <v>0.92707658718678143</v>
      </c>
      <c r="AN1000" s="17">
        <f t="shared" si="316"/>
        <v>3.8730776756024099E-4</v>
      </c>
      <c r="AO1000" s="17">
        <f t="shared" si="317"/>
        <v>9.2707658718678143</v>
      </c>
      <c r="AP1000" s="17">
        <f t="shared" si="318"/>
        <v>11.836055010065557</v>
      </c>
      <c r="AQ1000" s="17">
        <f t="shared" si="319"/>
        <v>17.2995752245509</v>
      </c>
    </row>
    <row r="1001" spans="2:43" x14ac:dyDescent="0.45">
      <c r="B1001">
        <f>INDEX(RawData!$A$2:$A$1048576,MATCH(FmtData!$B$4+(ROW()-10),RawData!$A$2:$A$1048576,0))</f>
        <v>1189</v>
      </c>
      <c r="C1001" s="23">
        <f>LEFT(INDEX(RawData!$B$2:$B$1048576, MATCH(FmtData!$B$4+(ROW()-10),RawData!$A$2:$A$1048576,0)),10)+MID(INDEX(RawData!$B$2:$B$1048576, MATCH(FmtData!$B$4+(ROW()-10),RawData!$A$2:$A$1048576,0)),12,8)-$B$5/24</f>
        <v>42201.200520833336</v>
      </c>
      <c r="D1001" s="7">
        <f>MID(INDEX(RawData!$B$2:$B$1048576, MATCH(FmtData!$B$4+(ROW()-10),RawData!$A$2:$A$1048576,0)),12,8)+$B$5/24</f>
        <v>0.70052083333333326</v>
      </c>
      <c r="E1001" s="8">
        <f>INDEX(RawData!$D$2:$D$1048576,MATCH(FmtData!$B$4+(ROW()-10),RawData!$A$2:$A$1048576,0))</f>
        <v>38.718800000000002</v>
      </c>
      <c r="F1001">
        <f>INDEX(RawData!$D$2:$D$1048576,MATCH(FmtData!$B$4+(ROW()-10),RawData!$A$2:$A$1048576,0))</f>
        <v>38.718800000000002</v>
      </c>
      <c r="G1001">
        <f>INDEX(RawData!E$2:E$1048576,MATCH(FmtData!$B$4+(ROW()-10),RawData!$A$2:$A$1048576,0))</f>
        <v>2501.41</v>
      </c>
      <c r="H1001">
        <f>INDEX(RawData!F$2:F$1048576,MATCH(FmtData!$B$4+(ROW()-10),RawData!$A$2:$A$1048576,0))</f>
        <v>-1.0764199999999999</v>
      </c>
      <c r="I1001">
        <f>INDEX(RawData!G$2:G$1048576,MATCH(FmtData!$B$4+(ROW()-10),RawData!$A$2:$A$1048576,0))</f>
        <v>-29008.1</v>
      </c>
      <c r="J1001">
        <f>INDEX(RawData!H$2:H$1048576,MATCH(FmtData!$B$4+(ROW()-10),RawData!$A$2:$A$1048576,0))</f>
        <v>5.0826799999999998E-2</v>
      </c>
      <c r="K1001">
        <f>INDEX(RawData!I$2:I$1048576,MATCH(FmtData!$B$4+(ROW()-10),RawData!$A$2:$A$1048576,0))</f>
        <v>-0.61533599999999999</v>
      </c>
      <c r="L1001">
        <f>INDEX(RawData!J$2:J$1048576,MATCH(FmtData!$B$4+(ROW()-10),RawData!$A$2:$A$1048576,0))</f>
        <v>159.6</v>
      </c>
      <c r="M1001">
        <f>INDEX(RawData!K$2:K$1048576,MATCH(FmtData!$B$4+(ROW()-10),RawData!$A$2:$A$1048576,0))</f>
        <v>178.2</v>
      </c>
      <c r="N1001">
        <f>INDEX(RawData!L$2:L$1048576,MATCH(FmtData!$B$4+(ROW()-10),RawData!$A$2:$A$1048576,0))</f>
        <v>22.6</v>
      </c>
      <c r="O1001">
        <f>INDEX(RawData!M$2:M$1048576,MATCH(FmtData!$B$4+(ROW()-10),RawData!$A$2:$A$1048576,0))</f>
        <v>152.19999999999999</v>
      </c>
      <c r="P1001">
        <f>INDEX(RawData!N$2:N$1048576,MATCH(FmtData!$B$4+(ROW()-10),RawData!$A$2:$A$1048576,0))</f>
        <v>22</v>
      </c>
      <c r="Q1001">
        <f>INDEX(RawData!O$2:O$1048576,MATCH(FmtData!$B$4+(ROW()-10),RawData!$A$2:$A$1048576,0))</f>
        <v>175.8</v>
      </c>
      <c r="R1001" s="8">
        <f>INDEX(RawData!P$2:P$1048576,MATCH(FmtData!$B$4+(ROW()-10),RawData!$A$2:$A$1048576,0))</f>
        <v>9.8624299999999998</v>
      </c>
      <c r="S1001">
        <f>INDEX(RawData!Q$2:Q$1048576,MATCH(FmtData!$B$4+(ROW()-10),RawData!$A$2:$A$1048576,0))</f>
        <v>110.925</v>
      </c>
      <c r="T1001" s="8">
        <f>INDEX(RawData!R$2:R$1048576,MATCH(FmtData!$B$4+(ROW()-10),RawData!$A$2:$A$1048576,0))</f>
        <v>1.85121</v>
      </c>
      <c r="U1001" s="8">
        <f>INDEX(RawData!S$2:S$1048576,MATCH(FmtData!$B$4+(ROW()-10),RawData!$A$2:$A$1048576,0))</f>
        <v>0.71814199999999995</v>
      </c>
      <c r="V1001" s="8">
        <f>INDEX(RawData!T$2:T$1048576,MATCH(FmtData!$B$4+(ROW()-10),RawData!$A$2:$A$1048576,0))</f>
        <v>0.21208099999999999</v>
      </c>
      <c r="W1001" s="3">
        <f t="shared" si="311"/>
        <v>-0.52567332</v>
      </c>
      <c r="X1001" s="3">
        <f t="shared" si="312"/>
        <v>-0.49889613199999999</v>
      </c>
      <c r="Y1001" s="8">
        <f t="shared" si="301"/>
        <v>9.4310137200470052</v>
      </c>
      <c r="Z1001" s="8">
        <f t="shared" si="302"/>
        <v>9.457790908047004</v>
      </c>
      <c r="AA1001" s="8">
        <f t="shared" si="313"/>
        <v>9.4444023140470037</v>
      </c>
      <c r="AB1001" s="41">
        <v>1</v>
      </c>
      <c r="AC1001" s="42" t="str">
        <f t="shared" si="314"/>
        <v>Isco</v>
      </c>
      <c r="AD1001" s="5">
        <f t="shared" si="320"/>
        <v>-290.56</v>
      </c>
      <c r="AE1001" s="15">
        <f t="shared" si="303"/>
        <v>-128.16465155563526</v>
      </c>
      <c r="AF1001" s="15">
        <f t="shared" si="304"/>
        <v>-121.95414000993253</v>
      </c>
      <c r="AG1001" s="15">
        <f t="shared" si="305"/>
        <v>-125.06359128221379</v>
      </c>
      <c r="AH1001" s="15">
        <f t="shared" si="315"/>
        <v>-125.06359128221379</v>
      </c>
      <c r="AI1001" s="17">
        <f t="shared" si="306"/>
        <v>1.1836055010065558</v>
      </c>
      <c r="AJ1001" s="17">
        <f t="shared" si="307"/>
        <v>0.93113298742918282</v>
      </c>
      <c r="AK1001" s="17">
        <f t="shared" si="308"/>
        <v>0.92359866479865904</v>
      </c>
      <c r="AL1001" s="17">
        <f t="shared" si="309"/>
        <v>0.92735561282828471</v>
      </c>
      <c r="AM1001" s="17">
        <f t="shared" si="310"/>
        <v>0.92735561282828471</v>
      </c>
      <c r="AN1001" s="17">
        <f t="shared" si="316"/>
        <v>1.5474497759793149E-4</v>
      </c>
      <c r="AO1001" s="17">
        <f t="shared" si="317"/>
        <v>9.2735561282828467</v>
      </c>
      <c r="AP1001" s="17">
        <f t="shared" si="318"/>
        <v>11.836055010065557</v>
      </c>
      <c r="AQ1001" s="17">
        <f t="shared" si="319"/>
        <v>17.24655472577572</v>
      </c>
    </row>
    <row r="1002" spans="2:43" x14ac:dyDescent="0.45">
      <c r="B1002">
        <f>INDEX(RawData!$A$2:$A$1048576,MATCH(FmtData!$B$4+(ROW()-10),RawData!$A$2:$A$1048576,0))</f>
        <v>1190</v>
      </c>
      <c r="C1002" s="23">
        <f>LEFT(INDEX(RawData!$B$2:$B$1048576, MATCH(FmtData!$B$4+(ROW()-10),RawData!$A$2:$A$1048576,0)),10)+MID(INDEX(RawData!$B$2:$B$1048576, MATCH(FmtData!$B$4+(ROW()-10),RawData!$A$2:$A$1048576,0)),12,8)-$B$5/24</f>
        <v>42201.201226851852</v>
      </c>
      <c r="D1002" s="7">
        <f>MID(INDEX(RawData!$B$2:$B$1048576, MATCH(FmtData!$B$4+(ROW()-10),RawData!$A$2:$A$1048576,0)),12,8)+$B$5/24</f>
        <v>0.70122685185185185</v>
      </c>
      <c r="E1002" s="8">
        <f>INDEX(RawData!$D$2:$D$1048576,MATCH(FmtData!$B$4+(ROW()-10),RawData!$A$2:$A$1048576,0))</f>
        <v>38.735399999999998</v>
      </c>
      <c r="F1002">
        <f>INDEX(RawData!$D$2:$D$1048576,MATCH(FmtData!$B$4+(ROW()-10),RawData!$A$2:$A$1048576,0))</f>
        <v>38.735399999999998</v>
      </c>
      <c r="G1002">
        <f>INDEX(RawData!E$2:E$1048576,MATCH(FmtData!$B$4+(ROW()-10),RawData!$A$2:$A$1048576,0))</f>
        <v>2491.87</v>
      </c>
      <c r="H1002">
        <f>INDEX(RawData!F$2:F$1048576,MATCH(FmtData!$B$4+(ROW()-10),RawData!$A$2:$A$1048576,0))</f>
        <v>-1.0764199999999999</v>
      </c>
      <c r="I1002">
        <f>INDEX(RawData!G$2:G$1048576,MATCH(FmtData!$B$4+(ROW()-10),RawData!$A$2:$A$1048576,0))</f>
        <v>-29008.1</v>
      </c>
      <c r="J1002">
        <f>INDEX(RawData!H$2:H$1048576,MATCH(FmtData!$B$4+(ROW()-10),RawData!$A$2:$A$1048576,0))</f>
        <v>5.0845300000000003E-2</v>
      </c>
      <c r="K1002">
        <f>INDEX(RawData!I$2:I$1048576,MATCH(FmtData!$B$4+(ROW()-10),RawData!$A$2:$A$1048576,0))</f>
        <v>-0.61552499999999999</v>
      </c>
      <c r="L1002">
        <f>INDEX(RawData!J$2:J$1048576,MATCH(FmtData!$B$4+(ROW()-10),RawData!$A$2:$A$1048576,0))</f>
        <v>169.7</v>
      </c>
      <c r="M1002">
        <f>INDEX(RawData!K$2:K$1048576,MATCH(FmtData!$B$4+(ROW()-10),RawData!$A$2:$A$1048576,0))</f>
        <v>173.8</v>
      </c>
      <c r="N1002">
        <f>INDEX(RawData!L$2:L$1048576,MATCH(FmtData!$B$4+(ROW()-10),RawData!$A$2:$A$1048576,0))</f>
        <v>22.6</v>
      </c>
      <c r="O1002">
        <f>INDEX(RawData!M$2:M$1048576,MATCH(FmtData!$B$4+(ROW()-10),RawData!$A$2:$A$1048576,0))</f>
        <v>152.4</v>
      </c>
      <c r="P1002">
        <f>INDEX(RawData!N$2:N$1048576,MATCH(FmtData!$B$4+(ROW()-10),RawData!$A$2:$A$1048576,0))</f>
        <v>22</v>
      </c>
      <c r="Q1002">
        <f>INDEX(RawData!O$2:O$1048576,MATCH(FmtData!$B$4+(ROW()-10),RawData!$A$2:$A$1048576,0))</f>
        <v>175.6</v>
      </c>
      <c r="R1002" s="8">
        <f>INDEX(RawData!P$2:P$1048576,MATCH(FmtData!$B$4+(ROW()-10),RawData!$A$2:$A$1048576,0))</f>
        <v>9.8624299999999998</v>
      </c>
      <c r="S1002">
        <f>INDEX(RawData!Q$2:Q$1048576,MATCH(FmtData!$B$4+(ROW()-10),RawData!$A$2:$A$1048576,0))</f>
        <v>110.925</v>
      </c>
      <c r="T1002" s="8">
        <f>INDEX(RawData!R$2:R$1048576,MATCH(FmtData!$B$4+(ROW()-10),RawData!$A$2:$A$1048576,0))</f>
        <v>1.85121</v>
      </c>
      <c r="U1002" s="8">
        <f>INDEX(RawData!S$2:S$1048576,MATCH(FmtData!$B$4+(ROW()-10),RawData!$A$2:$A$1048576,0))</f>
        <v>0.71759399999999995</v>
      </c>
      <c r="V1002" s="8">
        <f>INDEX(RawData!T$2:T$1048576,MATCH(FmtData!$B$4+(ROW()-10),RawData!$A$2:$A$1048576,0))</f>
        <v>0.21177099999999999</v>
      </c>
      <c r="W1002" s="3">
        <f t="shared" si="311"/>
        <v>-0.52428140000000001</v>
      </c>
      <c r="X1002" s="3">
        <f t="shared" si="312"/>
        <v>-0.498108732</v>
      </c>
      <c r="Y1002" s="8">
        <f t="shared" si="301"/>
        <v>9.4324056400470049</v>
      </c>
      <c r="Z1002" s="8">
        <f t="shared" si="302"/>
        <v>9.4585783080470041</v>
      </c>
      <c r="AA1002" s="8">
        <f t="shared" si="313"/>
        <v>9.4454919740470054</v>
      </c>
      <c r="AB1002" s="41">
        <v>1</v>
      </c>
      <c r="AC1002" s="42" t="str">
        <f t="shared" si="314"/>
        <v>Isco</v>
      </c>
      <c r="AD1002" s="5">
        <f t="shared" si="320"/>
        <v>-290.56</v>
      </c>
      <c r="AE1002" s="15">
        <f t="shared" si="303"/>
        <v>-127.84264615332063</v>
      </c>
      <c r="AF1002" s="15">
        <f t="shared" si="304"/>
        <v>-121.77100778644922</v>
      </c>
      <c r="AG1002" s="15">
        <f t="shared" si="305"/>
        <v>-124.81083561270032</v>
      </c>
      <c r="AH1002" s="15">
        <f t="shared" si="315"/>
        <v>-124.81083561270032</v>
      </c>
      <c r="AI1002" s="17">
        <f t="shared" si="306"/>
        <v>1.1836055010065558</v>
      </c>
      <c r="AJ1002" s="17">
        <f t="shared" si="307"/>
        <v>0.93073932427768935</v>
      </c>
      <c r="AK1002" s="17">
        <f t="shared" si="308"/>
        <v>0.92337834700094668</v>
      </c>
      <c r="AL1002" s="17">
        <f t="shared" si="309"/>
        <v>0.92704908368561989</v>
      </c>
      <c r="AM1002" s="17">
        <f t="shared" si="310"/>
        <v>0.92704908368561989</v>
      </c>
      <c r="AN1002" s="17">
        <f t="shared" si="316"/>
        <v>3.154626727522869E-4</v>
      </c>
      <c r="AO1002" s="17">
        <f t="shared" si="317"/>
        <v>9.2704908368561991</v>
      </c>
      <c r="AP1002" s="17">
        <f t="shared" si="318"/>
        <v>11.836055010065557</v>
      </c>
      <c r="AQ1002" s="17">
        <f t="shared" si="319"/>
        <v>17.180778970468154</v>
      </c>
    </row>
    <row r="1003" spans="2:43" x14ac:dyDescent="0.45">
      <c r="B1003">
        <f>INDEX(RawData!$A$2:$A$1048576,MATCH(FmtData!$B$4+(ROW()-10),RawData!$A$2:$A$1048576,0))</f>
        <v>1191</v>
      </c>
      <c r="C1003" s="23">
        <f>LEFT(INDEX(RawData!$B$2:$B$1048576, MATCH(FmtData!$B$4+(ROW()-10),RawData!$A$2:$A$1048576,0)),10)+MID(INDEX(RawData!$B$2:$B$1048576, MATCH(FmtData!$B$4+(ROW()-10),RawData!$A$2:$A$1048576,0)),12,8)-$B$5/24</f>
        <v>42201.201909722222</v>
      </c>
      <c r="D1003" s="7">
        <f>MID(INDEX(RawData!$B$2:$B$1048576, MATCH(FmtData!$B$4+(ROW()-10),RawData!$A$2:$A$1048576,0)),12,8)+$B$5/24</f>
        <v>0.70190972222222214</v>
      </c>
      <c r="E1003" s="8">
        <f>INDEX(RawData!$D$2:$D$1048576,MATCH(FmtData!$B$4+(ROW()-10),RawData!$A$2:$A$1048576,0))</f>
        <v>38.752000000000002</v>
      </c>
      <c r="F1003">
        <f>INDEX(RawData!$D$2:$D$1048576,MATCH(FmtData!$B$4+(ROW()-10),RawData!$A$2:$A$1048576,0))</f>
        <v>38.752000000000002</v>
      </c>
      <c r="G1003">
        <f>INDEX(RawData!E$2:E$1048576,MATCH(FmtData!$B$4+(ROW()-10),RawData!$A$2:$A$1048576,0))</f>
        <v>2474.64</v>
      </c>
      <c r="H1003">
        <f>INDEX(RawData!F$2:F$1048576,MATCH(FmtData!$B$4+(ROW()-10),RawData!$A$2:$A$1048576,0))</f>
        <v>-1.0764199999999999</v>
      </c>
      <c r="I1003">
        <f>INDEX(RawData!G$2:G$1048576,MATCH(FmtData!$B$4+(ROW()-10),RawData!$A$2:$A$1048576,0))</f>
        <v>-29008.1</v>
      </c>
      <c r="J1003">
        <f>INDEX(RawData!H$2:H$1048576,MATCH(FmtData!$B$4+(ROW()-10),RawData!$A$2:$A$1048576,0))</f>
        <v>5.0845300000000003E-2</v>
      </c>
      <c r="K1003">
        <f>INDEX(RawData!I$2:I$1048576,MATCH(FmtData!$B$4+(ROW()-10),RawData!$A$2:$A$1048576,0))</f>
        <v>-0.61552499999999999</v>
      </c>
      <c r="L1003">
        <f>INDEX(RawData!J$2:J$1048576,MATCH(FmtData!$B$4+(ROW()-10),RawData!$A$2:$A$1048576,0))</f>
        <v>221.9</v>
      </c>
      <c r="M1003">
        <f>INDEX(RawData!K$2:K$1048576,MATCH(FmtData!$B$4+(ROW()-10),RawData!$A$2:$A$1048576,0))</f>
        <v>171.7</v>
      </c>
      <c r="N1003">
        <f>INDEX(RawData!L$2:L$1048576,MATCH(FmtData!$B$4+(ROW()-10),RawData!$A$2:$A$1048576,0))</f>
        <v>22.6</v>
      </c>
      <c r="O1003">
        <f>INDEX(RawData!M$2:M$1048576,MATCH(FmtData!$B$4+(ROW()-10),RawData!$A$2:$A$1048576,0))</f>
        <v>170.7</v>
      </c>
      <c r="P1003">
        <f>INDEX(RawData!N$2:N$1048576,MATCH(FmtData!$B$4+(ROW()-10),RawData!$A$2:$A$1048576,0))</f>
        <v>21.9</v>
      </c>
      <c r="Q1003">
        <f>INDEX(RawData!O$2:O$1048576,MATCH(FmtData!$B$4+(ROW()-10),RawData!$A$2:$A$1048576,0))</f>
        <v>175.4</v>
      </c>
      <c r="R1003" s="8">
        <f>INDEX(RawData!P$2:P$1048576,MATCH(FmtData!$B$4+(ROW()-10),RawData!$A$2:$A$1048576,0))</f>
        <v>9.8624299999999998</v>
      </c>
      <c r="S1003">
        <f>INDEX(RawData!Q$2:Q$1048576,MATCH(FmtData!$B$4+(ROW()-10),RawData!$A$2:$A$1048576,0))</f>
        <v>110.925</v>
      </c>
      <c r="T1003" s="8">
        <f>INDEX(RawData!R$2:R$1048576,MATCH(FmtData!$B$4+(ROW()-10),RawData!$A$2:$A$1048576,0))</f>
        <v>1.85121</v>
      </c>
      <c r="U1003" s="8">
        <f>INDEX(RawData!S$2:S$1048576,MATCH(FmtData!$B$4+(ROW()-10),RawData!$A$2:$A$1048576,0))</f>
        <v>0.71728899999999995</v>
      </c>
      <c r="V1003" s="8">
        <f>INDEX(RawData!T$2:T$1048576,MATCH(FmtData!$B$4+(ROW()-10),RawData!$A$2:$A$1048576,0))</f>
        <v>0.21195700000000001</v>
      </c>
      <c r="W1003" s="3">
        <f t="shared" si="311"/>
        <v>-0.52350669999999999</v>
      </c>
      <c r="X1003" s="3">
        <f t="shared" si="312"/>
        <v>-0.49858117200000007</v>
      </c>
      <c r="Y1003" s="8">
        <f t="shared" si="301"/>
        <v>9.433180340047004</v>
      </c>
      <c r="Z1003" s="8">
        <f t="shared" si="302"/>
        <v>9.4581058680470047</v>
      </c>
      <c r="AA1003" s="8">
        <f t="shared" si="313"/>
        <v>9.4456431040470044</v>
      </c>
      <c r="AB1003" s="41">
        <v>1</v>
      </c>
      <c r="AC1003" s="42" t="str">
        <f t="shared" si="314"/>
        <v>Isco</v>
      </c>
      <c r="AD1003" s="5">
        <f t="shared" si="320"/>
        <v>-290.56</v>
      </c>
      <c r="AE1003" s="15">
        <f t="shared" si="303"/>
        <v>-127.66338858105371</v>
      </c>
      <c r="AF1003" s="15">
        <f t="shared" si="304"/>
        <v>-121.88089060805976</v>
      </c>
      <c r="AG1003" s="15">
        <f t="shared" si="305"/>
        <v>-124.77577536712533</v>
      </c>
      <c r="AH1003" s="15">
        <f t="shared" si="315"/>
        <v>-124.77577536712533</v>
      </c>
      <c r="AI1003" s="17">
        <f t="shared" si="306"/>
        <v>1.1836055010065558</v>
      </c>
      <c r="AJ1003" s="17">
        <f t="shared" si="307"/>
        <v>0.93052031966313065</v>
      </c>
      <c r="AK1003" s="17">
        <f t="shared" si="308"/>
        <v>0.92351052926038824</v>
      </c>
      <c r="AL1003" s="17">
        <f t="shared" si="309"/>
        <v>0.92700658041693584</v>
      </c>
      <c r="AM1003" s="17">
        <f t="shared" si="310"/>
        <v>0.92700658041693584</v>
      </c>
      <c r="AN1003" s="17">
        <f t="shared" si="316"/>
        <v>3.5796594143633342E-4</v>
      </c>
      <c r="AO1003" s="17">
        <f t="shared" si="317"/>
        <v>9.2700658041693593</v>
      </c>
      <c r="AP1003" s="17">
        <f t="shared" si="318"/>
        <v>11.836055010065557</v>
      </c>
      <c r="AQ1003" s="17">
        <f t="shared" si="319"/>
        <v>17.061982716385412</v>
      </c>
    </row>
    <row r="1004" spans="2:43" x14ac:dyDescent="0.45">
      <c r="B1004">
        <f>INDEX(RawData!$A$2:$A$1048576,MATCH(FmtData!$B$4+(ROW()-10),RawData!$A$2:$A$1048576,0))</f>
        <v>1192</v>
      </c>
      <c r="C1004" s="23">
        <f>LEFT(INDEX(RawData!$B$2:$B$1048576, MATCH(FmtData!$B$4+(ROW()-10),RawData!$A$2:$A$1048576,0)),10)+MID(INDEX(RawData!$B$2:$B$1048576, MATCH(FmtData!$B$4+(ROW()-10),RawData!$A$2:$A$1048576,0)),12,8)-$B$5/24</f>
        <v>42201.202604166669</v>
      </c>
      <c r="D1004" s="7">
        <f>MID(INDEX(RawData!$B$2:$B$1048576, MATCH(FmtData!$B$4+(ROW()-10),RawData!$A$2:$A$1048576,0)),12,8)+$B$5/24</f>
        <v>0.7026041666666667</v>
      </c>
      <c r="E1004" s="8">
        <f>INDEX(RawData!$D$2:$D$1048576,MATCH(FmtData!$B$4+(ROW()-10),RawData!$A$2:$A$1048576,0))</f>
        <v>38.768599999999999</v>
      </c>
      <c r="F1004">
        <f>INDEX(RawData!$D$2:$D$1048576,MATCH(FmtData!$B$4+(ROW()-10),RawData!$A$2:$A$1048576,0))</f>
        <v>38.768599999999999</v>
      </c>
      <c r="G1004">
        <f>INDEX(RawData!E$2:E$1048576,MATCH(FmtData!$B$4+(ROW()-10),RawData!$A$2:$A$1048576,0))</f>
        <v>2480.1799999999998</v>
      </c>
      <c r="H1004">
        <f>INDEX(RawData!F$2:F$1048576,MATCH(FmtData!$B$4+(ROW()-10),RawData!$A$2:$A$1048576,0))</f>
        <v>-1.0764199999999999</v>
      </c>
      <c r="I1004">
        <f>INDEX(RawData!G$2:G$1048576,MATCH(FmtData!$B$4+(ROW()-10),RawData!$A$2:$A$1048576,0))</f>
        <v>-29008.1</v>
      </c>
      <c r="J1004">
        <f>INDEX(RawData!H$2:H$1048576,MATCH(FmtData!$B$4+(ROW()-10),RawData!$A$2:$A$1048576,0))</f>
        <v>5.0845300000000003E-2</v>
      </c>
      <c r="K1004">
        <f>INDEX(RawData!I$2:I$1048576,MATCH(FmtData!$B$4+(ROW()-10),RawData!$A$2:$A$1048576,0))</f>
        <v>-0.61458100000000004</v>
      </c>
      <c r="L1004">
        <f>INDEX(RawData!J$2:J$1048576,MATCH(FmtData!$B$4+(ROW()-10),RawData!$A$2:$A$1048576,0))</f>
        <v>176.5</v>
      </c>
      <c r="M1004">
        <f>INDEX(RawData!K$2:K$1048576,MATCH(FmtData!$B$4+(ROW()-10),RawData!$A$2:$A$1048576,0))</f>
        <v>174.1</v>
      </c>
      <c r="N1004">
        <f>INDEX(RawData!L$2:L$1048576,MATCH(FmtData!$B$4+(ROW()-10),RawData!$A$2:$A$1048576,0))</f>
        <v>22.6</v>
      </c>
      <c r="O1004">
        <f>INDEX(RawData!M$2:M$1048576,MATCH(FmtData!$B$4+(ROW()-10),RawData!$A$2:$A$1048576,0))</f>
        <v>163.80000000000001</v>
      </c>
      <c r="P1004">
        <f>INDEX(RawData!N$2:N$1048576,MATCH(FmtData!$B$4+(ROW()-10),RawData!$A$2:$A$1048576,0))</f>
        <v>22</v>
      </c>
      <c r="Q1004">
        <f>INDEX(RawData!O$2:O$1048576,MATCH(FmtData!$B$4+(ROW()-10),RawData!$A$2:$A$1048576,0))</f>
        <v>175.3</v>
      </c>
      <c r="R1004" s="8">
        <f>INDEX(RawData!P$2:P$1048576,MATCH(FmtData!$B$4+(ROW()-10),RawData!$A$2:$A$1048576,0))</f>
        <v>9.8624299999999998</v>
      </c>
      <c r="S1004">
        <f>INDEX(RawData!Q$2:Q$1048576,MATCH(FmtData!$B$4+(ROW()-10),RawData!$A$2:$A$1048576,0))</f>
        <v>110.925</v>
      </c>
      <c r="T1004" s="8">
        <f>INDEX(RawData!R$2:R$1048576,MATCH(FmtData!$B$4+(ROW()-10),RawData!$A$2:$A$1048576,0))</f>
        <v>1.85121</v>
      </c>
      <c r="U1004" s="8">
        <f>INDEX(RawData!S$2:S$1048576,MATCH(FmtData!$B$4+(ROW()-10),RawData!$A$2:$A$1048576,0))</f>
        <v>0.71795900000000001</v>
      </c>
      <c r="V1004" s="8">
        <f>INDEX(RawData!T$2:T$1048576,MATCH(FmtData!$B$4+(ROW()-10),RawData!$A$2:$A$1048576,0))</f>
        <v>0.21235999999999999</v>
      </c>
      <c r="W1004" s="3">
        <f t="shared" si="311"/>
        <v>-0.52520850000000008</v>
      </c>
      <c r="X1004" s="3">
        <f t="shared" si="312"/>
        <v>-0.49960479200000002</v>
      </c>
      <c r="Y1004" s="8">
        <f t="shared" si="301"/>
        <v>9.4314785400470047</v>
      </c>
      <c r="Z1004" s="8">
        <f t="shared" si="302"/>
        <v>9.4570822480470049</v>
      </c>
      <c r="AA1004" s="8">
        <f t="shared" si="313"/>
        <v>9.4442803940470057</v>
      </c>
      <c r="AB1004" s="41">
        <v>1</v>
      </c>
      <c r="AC1004" s="42" t="str">
        <f t="shared" si="314"/>
        <v>Isco</v>
      </c>
      <c r="AD1004" s="5">
        <f t="shared" si="320"/>
        <v>-290.56</v>
      </c>
      <c r="AE1004" s="15">
        <f t="shared" si="303"/>
        <v>-128.05713062767416</v>
      </c>
      <c r="AF1004" s="15">
        <f t="shared" si="304"/>
        <v>-122.11893416333498</v>
      </c>
      <c r="AG1004" s="15">
        <f t="shared" si="305"/>
        <v>-125.09186817940235</v>
      </c>
      <c r="AH1004" s="15">
        <f t="shared" si="315"/>
        <v>-125.09186817940235</v>
      </c>
      <c r="AI1004" s="17">
        <f t="shared" si="306"/>
        <v>1.1836055010065558</v>
      </c>
      <c r="AJ1004" s="17">
        <f t="shared" si="307"/>
        <v>0.93100150221167866</v>
      </c>
      <c r="AK1004" s="17">
        <f t="shared" si="308"/>
        <v>0.92379701081365806</v>
      </c>
      <c r="AL1004" s="17">
        <f t="shared" si="309"/>
        <v>0.92738991821020778</v>
      </c>
      <c r="AM1004" s="17">
        <f t="shared" si="310"/>
        <v>0.92738991821020778</v>
      </c>
      <c r="AN1004" s="17">
        <f t="shared" si="316"/>
        <v>-5.860400261192833E-5</v>
      </c>
      <c r="AO1004" s="17">
        <f t="shared" si="317"/>
        <v>9.2738991821020775</v>
      </c>
      <c r="AP1004" s="17">
        <f t="shared" si="318"/>
        <v>11.836055010065557</v>
      </c>
      <c r="AQ1004" s="17">
        <f t="shared" si="319"/>
        <v>17.100179538649972</v>
      </c>
    </row>
    <row r="1005" spans="2:43" x14ac:dyDescent="0.45">
      <c r="B1005">
        <f>INDEX(RawData!$A$2:$A$1048576,MATCH(FmtData!$B$4+(ROW()-10),RawData!$A$2:$A$1048576,0))</f>
        <v>1193</v>
      </c>
      <c r="C1005" s="23">
        <f>LEFT(INDEX(RawData!$B$2:$B$1048576, MATCH(FmtData!$B$4+(ROW()-10),RawData!$A$2:$A$1048576,0)),10)+MID(INDEX(RawData!$B$2:$B$1048576, MATCH(FmtData!$B$4+(ROW()-10),RawData!$A$2:$A$1048576,0)),12,8)-$B$5/24</f>
        <v>42201.203298611108</v>
      </c>
      <c r="D1005" s="7">
        <f>MID(INDEX(RawData!$B$2:$B$1048576, MATCH(FmtData!$B$4+(ROW()-10),RawData!$A$2:$A$1048576,0)),12,8)+$B$5/24</f>
        <v>0.70329861111111103</v>
      </c>
      <c r="E1005" s="8">
        <f>INDEX(RawData!$D$2:$D$1048576,MATCH(FmtData!$B$4+(ROW()-10),RawData!$A$2:$A$1048576,0))</f>
        <v>38.785299999999999</v>
      </c>
      <c r="F1005">
        <f>INDEX(RawData!$D$2:$D$1048576,MATCH(FmtData!$B$4+(ROW()-10),RawData!$A$2:$A$1048576,0))</f>
        <v>38.785299999999999</v>
      </c>
      <c r="G1005">
        <f>INDEX(RawData!E$2:E$1048576,MATCH(FmtData!$B$4+(ROW()-10),RawData!$A$2:$A$1048576,0))</f>
        <v>2485.1</v>
      </c>
      <c r="H1005">
        <f>INDEX(RawData!F$2:F$1048576,MATCH(FmtData!$B$4+(ROW()-10),RawData!$A$2:$A$1048576,0))</f>
        <v>-1.0764199999999999</v>
      </c>
      <c r="I1005">
        <f>INDEX(RawData!G$2:G$1048576,MATCH(FmtData!$B$4+(ROW()-10),RawData!$A$2:$A$1048576,0))</f>
        <v>-29008.1</v>
      </c>
      <c r="J1005">
        <f>INDEX(RawData!H$2:H$1048576,MATCH(FmtData!$B$4+(ROW()-10),RawData!$A$2:$A$1048576,0))</f>
        <v>5.0826799999999998E-2</v>
      </c>
      <c r="K1005">
        <f>INDEX(RawData!I$2:I$1048576,MATCH(FmtData!$B$4+(ROW()-10),RawData!$A$2:$A$1048576,0))</f>
        <v>-0.61533599999999999</v>
      </c>
      <c r="L1005">
        <f>INDEX(RawData!J$2:J$1048576,MATCH(FmtData!$B$4+(ROW()-10),RawData!$A$2:$A$1048576,0))</f>
        <v>170.8</v>
      </c>
      <c r="M1005">
        <f>INDEX(RawData!K$2:K$1048576,MATCH(FmtData!$B$4+(ROW()-10),RawData!$A$2:$A$1048576,0))</f>
        <v>169.9</v>
      </c>
      <c r="N1005">
        <f>INDEX(RawData!L$2:L$1048576,MATCH(FmtData!$B$4+(ROW()-10),RawData!$A$2:$A$1048576,0))</f>
        <v>22.6</v>
      </c>
      <c r="O1005">
        <f>INDEX(RawData!M$2:M$1048576,MATCH(FmtData!$B$4+(ROW()-10),RawData!$A$2:$A$1048576,0))</f>
        <v>161.6</v>
      </c>
      <c r="P1005">
        <f>INDEX(RawData!N$2:N$1048576,MATCH(FmtData!$B$4+(ROW()-10),RawData!$A$2:$A$1048576,0))</f>
        <v>22</v>
      </c>
      <c r="Q1005">
        <f>INDEX(RawData!O$2:O$1048576,MATCH(FmtData!$B$4+(ROW()-10),RawData!$A$2:$A$1048576,0))</f>
        <v>175.4</v>
      </c>
      <c r="R1005" s="8">
        <f>INDEX(RawData!P$2:P$1048576,MATCH(FmtData!$B$4+(ROW()-10),RawData!$A$2:$A$1048576,0))</f>
        <v>9.8624299999999998</v>
      </c>
      <c r="S1005">
        <f>INDEX(RawData!Q$2:Q$1048576,MATCH(FmtData!$B$4+(ROW()-10),RawData!$A$2:$A$1048576,0))</f>
        <v>110.925</v>
      </c>
      <c r="T1005" s="8">
        <f>INDEX(RawData!R$2:R$1048576,MATCH(FmtData!$B$4+(ROW()-10),RawData!$A$2:$A$1048576,0))</f>
        <v>1.85121</v>
      </c>
      <c r="U1005" s="8">
        <f>INDEX(RawData!S$2:S$1048576,MATCH(FmtData!$B$4+(ROW()-10),RawData!$A$2:$A$1048576,0))</f>
        <v>0.71814199999999995</v>
      </c>
      <c r="V1005" s="8">
        <f>INDEX(RawData!T$2:T$1048576,MATCH(FmtData!$B$4+(ROW()-10),RawData!$A$2:$A$1048576,0))</f>
        <v>0.211864</v>
      </c>
      <c r="W1005" s="3">
        <f t="shared" si="311"/>
        <v>-0.52567332</v>
      </c>
      <c r="X1005" s="3">
        <f t="shared" si="312"/>
        <v>-0.49834495200000001</v>
      </c>
      <c r="Y1005" s="8">
        <f t="shared" si="301"/>
        <v>9.4310137200470052</v>
      </c>
      <c r="Z1005" s="8">
        <f t="shared" si="302"/>
        <v>9.4583420880470044</v>
      </c>
      <c r="AA1005" s="8">
        <f t="shared" si="313"/>
        <v>9.4446779040470048</v>
      </c>
      <c r="AB1005" s="41">
        <v>1</v>
      </c>
      <c r="AC1005" s="42" t="str">
        <f t="shared" si="314"/>
        <v>Isco</v>
      </c>
      <c r="AD1005" s="5">
        <f t="shared" si="320"/>
        <v>-290.56</v>
      </c>
      <c r="AE1005" s="15">
        <f t="shared" si="303"/>
        <v>-128.16465155563526</v>
      </c>
      <c r="AF1005" s="15">
        <f t="shared" si="304"/>
        <v>-121.82595050509894</v>
      </c>
      <c r="AG1005" s="15">
        <f t="shared" si="305"/>
        <v>-124.99967114846993</v>
      </c>
      <c r="AH1005" s="15">
        <f t="shared" si="315"/>
        <v>-124.99967114846993</v>
      </c>
      <c r="AI1005" s="17">
        <f t="shared" si="306"/>
        <v>1.1836055010065558</v>
      </c>
      <c r="AJ1005" s="17">
        <f t="shared" si="307"/>
        <v>0.93113298742918282</v>
      </c>
      <c r="AK1005" s="17">
        <f t="shared" si="308"/>
        <v>0.92344443497376638</v>
      </c>
      <c r="AL1005" s="17">
        <f t="shared" si="309"/>
        <v>0.92727807461279688</v>
      </c>
      <c r="AM1005" s="17">
        <f t="shared" si="310"/>
        <v>0.92727807461279688</v>
      </c>
      <c r="AN1005" s="17">
        <f t="shared" si="316"/>
        <v>8.8258465378077133E-5</v>
      </c>
      <c r="AO1005" s="17">
        <f t="shared" si="317"/>
        <v>9.2727807461279692</v>
      </c>
      <c r="AP1005" s="17">
        <f t="shared" si="318"/>
        <v>11.836055010065557</v>
      </c>
      <c r="AQ1005" s="17">
        <f t="shared" si="319"/>
        <v>17.134101626292868</v>
      </c>
    </row>
    <row r="1006" spans="2:43" x14ac:dyDescent="0.45">
      <c r="B1006">
        <f>INDEX(RawData!$A$2:$A$1048576,MATCH(FmtData!$B$4+(ROW()-10),RawData!$A$2:$A$1048576,0))</f>
        <v>1194</v>
      </c>
      <c r="C1006" s="23">
        <f>LEFT(INDEX(RawData!$B$2:$B$1048576, MATCH(FmtData!$B$4+(ROW()-10),RawData!$A$2:$A$1048576,0)),10)+MID(INDEX(RawData!$B$2:$B$1048576, MATCH(FmtData!$B$4+(ROW()-10),RawData!$A$2:$A$1048576,0)),12,8)-$B$5/24</f>
        <v>42201.203993055555</v>
      </c>
      <c r="D1006" s="7">
        <f>MID(INDEX(RawData!$B$2:$B$1048576, MATCH(FmtData!$B$4+(ROW()-10),RawData!$A$2:$A$1048576,0)),12,8)+$B$5/24</f>
        <v>0.70399305555555558</v>
      </c>
      <c r="E1006" s="8">
        <f>INDEX(RawData!$D$2:$D$1048576,MATCH(FmtData!$B$4+(ROW()-10),RawData!$A$2:$A$1048576,0))</f>
        <v>38.801900000000003</v>
      </c>
      <c r="F1006">
        <f>INDEX(RawData!$D$2:$D$1048576,MATCH(FmtData!$B$4+(ROW()-10),RawData!$A$2:$A$1048576,0))</f>
        <v>38.801900000000003</v>
      </c>
      <c r="G1006">
        <f>INDEX(RawData!E$2:E$1048576,MATCH(FmtData!$B$4+(ROW()-10),RawData!$A$2:$A$1048576,0))</f>
        <v>2486.9499999999998</v>
      </c>
      <c r="H1006">
        <f>INDEX(RawData!F$2:F$1048576,MATCH(FmtData!$B$4+(ROW()-10),RawData!$A$2:$A$1048576,0))</f>
        <v>-1.0764199999999999</v>
      </c>
      <c r="I1006">
        <f>INDEX(RawData!G$2:G$1048576,MATCH(FmtData!$B$4+(ROW()-10),RawData!$A$2:$A$1048576,0))</f>
        <v>-29008.1</v>
      </c>
      <c r="J1006">
        <f>INDEX(RawData!H$2:H$1048576,MATCH(FmtData!$B$4+(ROW()-10),RawData!$A$2:$A$1048576,0))</f>
        <v>5.0826799999999998E-2</v>
      </c>
      <c r="K1006">
        <f>INDEX(RawData!I$2:I$1048576,MATCH(FmtData!$B$4+(ROW()-10),RawData!$A$2:$A$1048576,0))</f>
        <v>-0.61477000000000004</v>
      </c>
      <c r="L1006">
        <f>INDEX(RawData!J$2:J$1048576,MATCH(FmtData!$B$4+(ROW()-10),RawData!$A$2:$A$1048576,0))</f>
        <v>163.19999999999999</v>
      </c>
      <c r="M1006">
        <f>INDEX(RawData!K$2:K$1048576,MATCH(FmtData!$B$4+(ROW()-10),RawData!$A$2:$A$1048576,0))</f>
        <v>167.1</v>
      </c>
      <c r="N1006">
        <f>INDEX(RawData!L$2:L$1048576,MATCH(FmtData!$B$4+(ROW()-10),RawData!$A$2:$A$1048576,0))</f>
        <v>22.6</v>
      </c>
      <c r="O1006">
        <f>INDEX(RawData!M$2:M$1048576,MATCH(FmtData!$B$4+(ROW()-10),RawData!$A$2:$A$1048576,0))</f>
        <v>156.80000000000001</v>
      </c>
      <c r="P1006">
        <f>INDEX(RawData!N$2:N$1048576,MATCH(FmtData!$B$4+(ROW()-10),RawData!$A$2:$A$1048576,0))</f>
        <v>22</v>
      </c>
      <c r="Q1006">
        <f>INDEX(RawData!O$2:O$1048576,MATCH(FmtData!$B$4+(ROW()-10),RawData!$A$2:$A$1048576,0))</f>
        <v>175.4</v>
      </c>
      <c r="R1006" s="8">
        <f>INDEX(RawData!P$2:P$1048576,MATCH(FmtData!$B$4+(ROW()-10),RawData!$A$2:$A$1048576,0))</f>
        <v>9.8624299999999998</v>
      </c>
      <c r="S1006">
        <f>INDEX(RawData!Q$2:Q$1048576,MATCH(FmtData!$B$4+(ROW()-10),RawData!$A$2:$A$1048576,0))</f>
        <v>110.925</v>
      </c>
      <c r="T1006" s="8">
        <f>INDEX(RawData!R$2:R$1048576,MATCH(FmtData!$B$4+(ROW()-10),RawData!$A$2:$A$1048576,0))</f>
        <v>1.85121</v>
      </c>
      <c r="U1006" s="8">
        <f>INDEX(RawData!S$2:S$1048576,MATCH(FmtData!$B$4+(ROW()-10),RawData!$A$2:$A$1048576,0))</f>
        <v>0.71795900000000001</v>
      </c>
      <c r="V1006" s="8">
        <f>INDEX(RawData!T$2:T$1048576,MATCH(FmtData!$B$4+(ROW()-10),RawData!$A$2:$A$1048576,0))</f>
        <v>0.21167800000000001</v>
      </c>
      <c r="W1006" s="3">
        <f t="shared" si="311"/>
        <v>-0.52520850000000008</v>
      </c>
      <c r="X1006" s="3">
        <f t="shared" si="312"/>
        <v>-0.49787251200000004</v>
      </c>
      <c r="Y1006" s="8">
        <f t="shared" si="301"/>
        <v>9.4314785400470047</v>
      </c>
      <c r="Z1006" s="8">
        <f t="shared" si="302"/>
        <v>9.4588145280470037</v>
      </c>
      <c r="AA1006" s="8">
        <f t="shared" si="313"/>
        <v>9.4451465340470051</v>
      </c>
      <c r="AB1006" s="41">
        <v>1</v>
      </c>
      <c r="AC1006" s="42" t="str">
        <f t="shared" si="314"/>
        <v>Isco</v>
      </c>
      <c r="AD1006" s="5">
        <f t="shared" si="320"/>
        <v>-290.56</v>
      </c>
      <c r="AE1006" s="15">
        <f t="shared" si="303"/>
        <v>-128.05713062767416</v>
      </c>
      <c r="AF1006" s="15">
        <f t="shared" si="304"/>
        <v>-121.71606245204885</v>
      </c>
      <c r="AG1006" s="15">
        <f t="shared" si="305"/>
        <v>-124.890969301631</v>
      </c>
      <c r="AH1006" s="15">
        <f t="shared" si="315"/>
        <v>-124.890969301631</v>
      </c>
      <c r="AI1006" s="17">
        <f t="shared" si="306"/>
        <v>1.1836055010065558</v>
      </c>
      <c r="AJ1006" s="17">
        <f t="shared" si="307"/>
        <v>0.93100150221167866</v>
      </c>
      <c r="AK1006" s="17">
        <f t="shared" si="308"/>
        <v>0.92331226534117472</v>
      </c>
      <c r="AL1006" s="17">
        <f t="shared" si="309"/>
        <v>0.92714624378238797</v>
      </c>
      <c r="AM1006" s="17">
        <f t="shared" si="310"/>
        <v>0.92714624378238797</v>
      </c>
      <c r="AN1006" s="17">
        <f t="shared" si="316"/>
        <v>2.9906690123382429E-4</v>
      </c>
      <c r="AO1006" s="17">
        <f t="shared" si="317"/>
        <v>9.2714624378238799</v>
      </c>
      <c r="AP1006" s="17">
        <f t="shared" si="318"/>
        <v>11.836055010065557</v>
      </c>
      <c r="AQ1006" s="17">
        <f t="shared" si="319"/>
        <v>17.146856882825258</v>
      </c>
    </row>
    <row r="1007" spans="2:43" x14ac:dyDescent="0.45">
      <c r="B1007">
        <f>INDEX(RawData!$A$2:$A$1048576,MATCH(FmtData!$B$4+(ROW()-10),RawData!$A$2:$A$1048576,0))</f>
        <v>1195</v>
      </c>
      <c r="C1007" s="23">
        <f>LEFT(INDEX(RawData!$B$2:$B$1048576, MATCH(FmtData!$B$4+(ROW()-10),RawData!$A$2:$A$1048576,0)),10)+MID(INDEX(RawData!$B$2:$B$1048576, MATCH(FmtData!$B$4+(ROW()-10),RawData!$A$2:$A$1048576,0)),12,8)-$B$5/24</f>
        <v>42201.204687500001</v>
      </c>
      <c r="D1007" s="7">
        <f>MID(INDEX(RawData!$B$2:$B$1048576, MATCH(FmtData!$B$4+(ROW()-10),RawData!$A$2:$A$1048576,0)),12,8)+$B$5/24</f>
        <v>0.70468749999999991</v>
      </c>
      <c r="E1007" s="8">
        <f>INDEX(RawData!$D$2:$D$1048576,MATCH(FmtData!$B$4+(ROW()-10),RawData!$A$2:$A$1048576,0))</f>
        <v>38.8185</v>
      </c>
      <c r="F1007">
        <f>INDEX(RawData!$D$2:$D$1048576,MATCH(FmtData!$B$4+(ROW()-10),RawData!$A$2:$A$1048576,0))</f>
        <v>38.8185</v>
      </c>
      <c r="G1007">
        <f>INDEX(RawData!E$2:E$1048576,MATCH(FmtData!$B$4+(ROW()-10),RawData!$A$2:$A$1048576,0))</f>
        <v>2480.1799999999998</v>
      </c>
      <c r="H1007">
        <f>INDEX(RawData!F$2:F$1048576,MATCH(FmtData!$B$4+(ROW()-10),RawData!$A$2:$A$1048576,0))</f>
        <v>-1.0764199999999999</v>
      </c>
      <c r="I1007">
        <f>INDEX(RawData!G$2:G$1048576,MATCH(FmtData!$B$4+(ROW()-10),RawData!$A$2:$A$1048576,0))</f>
        <v>-29008.1</v>
      </c>
      <c r="J1007">
        <f>INDEX(RawData!H$2:H$1048576,MATCH(FmtData!$B$4+(ROW()-10),RawData!$A$2:$A$1048576,0))</f>
        <v>5.0845300000000003E-2</v>
      </c>
      <c r="K1007">
        <f>INDEX(RawData!I$2:I$1048576,MATCH(FmtData!$B$4+(ROW()-10),RawData!$A$2:$A$1048576,0))</f>
        <v>-0.61458100000000004</v>
      </c>
      <c r="L1007">
        <f>INDEX(RawData!J$2:J$1048576,MATCH(FmtData!$B$4+(ROW()-10),RawData!$A$2:$A$1048576,0))</f>
        <v>160.69999999999999</v>
      </c>
      <c r="M1007">
        <f>INDEX(RawData!K$2:K$1048576,MATCH(FmtData!$B$4+(ROW()-10),RawData!$A$2:$A$1048576,0))</f>
        <v>165.2</v>
      </c>
      <c r="N1007">
        <f>INDEX(RawData!L$2:L$1048576,MATCH(FmtData!$B$4+(ROW()-10),RawData!$A$2:$A$1048576,0))</f>
        <v>22.5</v>
      </c>
      <c r="O1007">
        <f>INDEX(RawData!M$2:M$1048576,MATCH(FmtData!$B$4+(ROW()-10),RawData!$A$2:$A$1048576,0))</f>
        <v>154.6</v>
      </c>
      <c r="P1007">
        <f>INDEX(RawData!N$2:N$1048576,MATCH(FmtData!$B$4+(ROW()-10),RawData!$A$2:$A$1048576,0))</f>
        <v>21.9</v>
      </c>
      <c r="Q1007">
        <f>INDEX(RawData!O$2:O$1048576,MATCH(FmtData!$B$4+(ROW()-10),RawData!$A$2:$A$1048576,0))</f>
        <v>175.4</v>
      </c>
      <c r="R1007" s="8">
        <f>INDEX(RawData!P$2:P$1048576,MATCH(FmtData!$B$4+(ROW()-10),RawData!$A$2:$A$1048576,0))</f>
        <v>9.8624299999999998</v>
      </c>
      <c r="S1007">
        <f>INDEX(RawData!Q$2:Q$1048576,MATCH(FmtData!$B$4+(ROW()-10),RawData!$A$2:$A$1048576,0))</f>
        <v>110.925</v>
      </c>
      <c r="T1007" s="8">
        <f>INDEX(RawData!R$2:R$1048576,MATCH(FmtData!$B$4+(ROW()-10),RawData!$A$2:$A$1048576,0))</f>
        <v>1.85121</v>
      </c>
      <c r="U1007" s="8">
        <f>INDEX(RawData!S$2:S$1048576,MATCH(FmtData!$B$4+(ROW()-10),RawData!$A$2:$A$1048576,0))</f>
        <v>0.71786799999999995</v>
      </c>
      <c r="V1007" s="8">
        <f>INDEX(RawData!T$2:T$1048576,MATCH(FmtData!$B$4+(ROW()-10),RawData!$A$2:$A$1048576,0))</f>
        <v>0.21177099999999999</v>
      </c>
      <c r="W1007" s="3">
        <f t="shared" si="311"/>
        <v>-0.52497735999999995</v>
      </c>
      <c r="X1007" s="3">
        <f t="shared" si="312"/>
        <v>-0.498108732</v>
      </c>
      <c r="Y1007" s="8">
        <f t="shared" si="301"/>
        <v>9.4317096800470051</v>
      </c>
      <c r="Z1007" s="8">
        <f t="shared" si="302"/>
        <v>9.4585783080470041</v>
      </c>
      <c r="AA1007" s="8">
        <f t="shared" si="313"/>
        <v>9.4451439940470046</v>
      </c>
      <c r="AB1007" s="41">
        <v>1</v>
      </c>
      <c r="AC1007" s="42" t="str">
        <f t="shared" si="314"/>
        <v>Isco</v>
      </c>
      <c r="AD1007" s="5">
        <f t="shared" si="320"/>
        <v>-290.56</v>
      </c>
      <c r="AE1007" s="15">
        <f t="shared" si="303"/>
        <v>-128.00366017657825</v>
      </c>
      <c r="AF1007" s="15">
        <f t="shared" si="304"/>
        <v>-121.77100778644922</v>
      </c>
      <c r="AG1007" s="15">
        <f t="shared" si="305"/>
        <v>-124.89155849924305</v>
      </c>
      <c r="AH1007" s="15">
        <f t="shared" si="315"/>
        <v>-124.89155849924305</v>
      </c>
      <c r="AI1007" s="17">
        <f t="shared" si="306"/>
        <v>1.1836055010065558</v>
      </c>
      <c r="AJ1007" s="17">
        <f t="shared" si="307"/>
        <v>0.93093612807821746</v>
      </c>
      <c r="AK1007" s="17">
        <f t="shared" si="308"/>
        <v>0.92337834700094668</v>
      </c>
      <c r="AL1007" s="17">
        <f t="shared" si="309"/>
        <v>0.92714695824520188</v>
      </c>
      <c r="AM1007" s="17">
        <f t="shared" si="310"/>
        <v>0.92714695824520188</v>
      </c>
      <c r="AN1007" s="17">
        <f t="shared" si="316"/>
        <v>1.5755699865538375E-4</v>
      </c>
      <c r="AO1007" s="17">
        <f t="shared" si="317"/>
        <v>9.2714695824520188</v>
      </c>
      <c r="AP1007" s="17">
        <f t="shared" si="318"/>
        <v>11.836055010065557</v>
      </c>
      <c r="AQ1007" s="17">
        <f t="shared" si="319"/>
        <v>17.100179538649972</v>
      </c>
    </row>
    <row r="1008" spans="2:43" x14ac:dyDescent="0.45">
      <c r="B1008">
        <f>INDEX(RawData!$A$2:$A$1048576,MATCH(FmtData!$B$4+(ROW()-10),RawData!$A$2:$A$1048576,0))</f>
        <v>1196</v>
      </c>
      <c r="C1008" s="23">
        <f>LEFT(INDEX(RawData!$B$2:$B$1048576, MATCH(FmtData!$B$4+(ROW()-10),RawData!$A$2:$A$1048576,0)),10)+MID(INDEX(RawData!$B$2:$B$1048576, MATCH(FmtData!$B$4+(ROW()-10),RawData!$A$2:$A$1048576,0)),12,8)-$B$5/24</f>
        <v>42201.205381944441</v>
      </c>
      <c r="D1008" s="7">
        <f>MID(INDEX(RawData!$B$2:$B$1048576, MATCH(FmtData!$B$4+(ROW()-10),RawData!$A$2:$A$1048576,0)),12,8)+$B$5/24</f>
        <v>0.70538194444444446</v>
      </c>
      <c r="E1008" s="8">
        <f>INDEX(RawData!$D$2:$D$1048576,MATCH(FmtData!$B$4+(ROW()-10),RawData!$A$2:$A$1048576,0))</f>
        <v>38.8352</v>
      </c>
      <c r="F1008">
        <f>INDEX(RawData!$D$2:$D$1048576,MATCH(FmtData!$B$4+(ROW()-10),RawData!$A$2:$A$1048576,0))</f>
        <v>38.8352</v>
      </c>
      <c r="G1008">
        <f>INDEX(RawData!E$2:E$1048576,MATCH(FmtData!$B$4+(ROW()-10),RawData!$A$2:$A$1048576,0))</f>
        <v>2465.1</v>
      </c>
      <c r="H1008">
        <f>INDEX(RawData!F$2:F$1048576,MATCH(FmtData!$B$4+(ROW()-10),RawData!$A$2:$A$1048576,0))</f>
        <v>-1.0764199999999999</v>
      </c>
      <c r="I1008">
        <f>INDEX(RawData!G$2:G$1048576,MATCH(FmtData!$B$4+(ROW()-10),RawData!$A$2:$A$1048576,0))</f>
        <v>-29008.1</v>
      </c>
      <c r="J1008">
        <f>INDEX(RawData!H$2:H$1048576,MATCH(FmtData!$B$4+(ROW()-10),RawData!$A$2:$A$1048576,0))</f>
        <v>5.0826799999999998E-2</v>
      </c>
      <c r="K1008">
        <f>INDEX(RawData!I$2:I$1048576,MATCH(FmtData!$B$4+(ROW()-10),RawData!$A$2:$A$1048576,0))</f>
        <v>-0.61477000000000004</v>
      </c>
      <c r="L1008">
        <f>INDEX(RawData!J$2:J$1048576,MATCH(FmtData!$B$4+(ROW()-10),RawData!$A$2:$A$1048576,0))</f>
        <v>166.1</v>
      </c>
      <c r="M1008">
        <f>INDEX(RawData!K$2:K$1048576,MATCH(FmtData!$B$4+(ROW()-10),RawData!$A$2:$A$1048576,0))</f>
        <v>170.7</v>
      </c>
      <c r="N1008">
        <f>INDEX(RawData!L$2:L$1048576,MATCH(FmtData!$B$4+(ROW()-10),RawData!$A$2:$A$1048576,0))</f>
        <v>22.6</v>
      </c>
      <c r="O1008">
        <f>INDEX(RawData!M$2:M$1048576,MATCH(FmtData!$B$4+(ROW()-10),RawData!$A$2:$A$1048576,0))</f>
        <v>152.6</v>
      </c>
      <c r="P1008">
        <f>INDEX(RawData!N$2:N$1048576,MATCH(FmtData!$B$4+(ROW()-10),RawData!$A$2:$A$1048576,0))</f>
        <v>21.9</v>
      </c>
      <c r="Q1008">
        <f>INDEX(RawData!O$2:O$1048576,MATCH(FmtData!$B$4+(ROW()-10),RawData!$A$2:$A$1048576,0))</f>
        <v>175.2</v>
      </c>
      <c r="R1008" s="8">
        <f>INDEX(RawData!P$2:P$1048576,MATCH(FmtData!$B$4+(ROW()-10),RawData!$A$2:$A$1048576,0))</f>
        <v>9.8624299999999998</v>
      </c>
      <c r="S1008">
        <f>INDEX(RawData!Q$2:Q$1048576,MATCH(FmtData!$B$4+(ROW()-10),RawData!$A$2:$A$1048576,0))</f>
        <v>110.925</v>
      </c>
      <c r="T1008" s="8">
        <f>INDEX(RawData!R$2:R$1048576,MATCH(FmtData!$B$4+(ROW()-10),RawData!$A$2:$A$1048576,0))</f>
        <v>1.85121</v>
      </c>
      <c r="U1008" s="8">
        <f>INDEX(RawData!S$2:S$1048576,MATCH(FmtData!$B$4+(ROW()-10),RawData!$A$2:$A$1048576,0))</f>
        <v>0.71759399999999995</v>
      </c>
      <c r="V1008" s="8">
        <f>INDEX(RawData!T$2:T$1048576,MATCH(FmtData!$B$4+(ROW()-10),RawData!$A$2:$A$1048576,0))</f>
        <v>0.21235999999999999</v>
      </c>
      <c r="W1008" s="3">
        <f t="shared" si="311"/>
        <v>-0.52428140000000001</v>
      </c>
      <c r="X1008" s="3">
        <f t="shared" si="312"/>
        <v>-0.49960479200000002</v>
      </c>
      <c r="Y1008" s="8">
        <f t="shared" si="301"/>
        <v>9.4324056400470049</v>
      </c>
      <c r="Z1008" s="8">
        <f t="shared" si="302"/>
        <v>9.4570822480470049</v>
      </c>
      <c r="AA1008" s="8">
        <f t="shared" si="313"/>
        <v>9.4447439440470049</v>
      </c>
      <c r="AB1008" s="41">
        <v>1</v>
      </c>
      <c r="AC1008" s="42" t="str">
        <f t="shared" si="314"/>
        <v>Isco</v>
      </c>
      <c r="AD1008" s="5">
        <f t="shared" si="320"/>
        <v>-290.56</v>
      </c>
      <c r="AE1008" s="15">
        <f t="shared" si="303"/>
        <v>-127.84264615332063</v>
      </c>
      <c r="AF1008" s="15">
        <f t="shared" si="304"/>
        <v>-122.11893416333498</v>
      </c>
      <c r="AG1008" s="15">
        <f t="shared" si="305"/>
        <v>-124.98435335333465</v>
      </c>
      <c r="AH1008" s="15">
        <f t="shared" si="315"/>
        <v>-124.98435335333465</v>
      </c>
      <c r="AI1008" s="17">
        <f t="shared" si="306"/>
        <v>1.1836055010065558</v>
      </c>
      <c r="AJ1008" s="17">
        <f t="shared" si="307"/>
        <v>0.93073932427768935</v>
      </c>
      <c r="AK1008" s="17">
        <f t="shared" si="308"/>
        <v>0.92379701081365806</v>
      </c>
      <c r="AL1008" s="17">
        <f t="shared" si="309"/>
        <v>0.92725949531191731</v>
      </c>
      <c r="AM1008" s="17">
        <f t="shared" si="310"/>
        <v>0.92725949531191731</v>
      </c>
      <c r="AN1008" s="17">
        <f t="shared" si="316"/>
        <v>1.5686778631940346E-4</v>
      </c>
      <c r="AO1008" s="17">
        <f t="shared" si="317"/>
        <v>9.2725949531191727</v>
      </c>
      <c r="AP1008" s="17">
        <f t="shared" si="318"/>
        <v>11.836055010065557</v>
      </c>
      <c r="AQ1008" s="17">
        <f t="shared" si="319"/>
        <v>16.996206961077842</v>
      </c>
    </row>
    <row r="1009" spans="2:43" x14ac:dyDescent="0.45">
      <c r="B1009">
        <f>INDEX(RawData!$A$2:$A$1048576,MATCH(FmtData!$B$4+(ROW()-10),RawData!$A$2:$A$1048576,0))</f>
        <v>1197</v>
      </c>
      <c r="C1009" s="23">
        <f>LEFT(INDEX(RawData!$B$2:$B$1048576, MATCH(FmtData!$B$4+(ROW()-10),RawData!$A$2:$A$1048576,0)),10)+MID(INDEX(RawData!$B$2:$B$1048576, MATCH(FmtData!$B$4+(ROW()-10),RawData!$A$2:$A$1048576,0)),12,8)-$B$5/24</f>
        <v>42201.206076388888</v>
      </c>
      <c r="D1009" s="7">
        <f>MID(INDEX(RawData!$B$2:$B$1048576, MATCH(FmtData!$B$4+(ROW()-10),RawData!$A$2:$A$1048576,0)),12,8)+$B$5/24</f>
        <v>0.7060763888888888</v>
      </c>
      <c r="E1009" s="8">
        <f>INDEX(RawData!$D$2:$D$1048576,MATCH(FmtData!$B$4+(ROW()-10),RawData!$A$2:$A$1048576,0))</f>
        <v>38.851700000000001</v>
      </c>
      <c r="F1009">
        <f>INDEX(RawData!$D$2:$D$1048576,MATCH(FmtData!$B$4+(ROW()-10),RawData!$A$2:$A$1048576,0))</f>
        <v>38.851700000000001</v>
      </c>
      <c r="G1009">
        <f>INDEX(RawData!E$2:E$1048576,MATCH(FmtData!$B$4+(ROW()-10),RawData!$A$2:$A$1048576,0))</f>
        <v>2446.63</v>
      </c>
      <c r="H1009">
        <f>INDEX(RawData!F$2:F$1048576,MATCH(FmtData!$B$4+(ROW()-10),RawData!$A$2:$A$1048576,0))</f>
        <v>-1.0764199999999999</v>
      </c>
      <c r="I1009">
        <f>INDEX(RawData!G$2:G$1048576,MATCH(FmtData!$B$4+(ROW()-10),RawData!$A$2:$A$1048576,0))</f>
        <v>-29008.1</v>
      </c>
      <c r="J1009">
        <f>INDEX(RawData!H$2:H$1048576,MATCH(FmtData!$B$4+(ROW()-10),RawData!$A$2:$A$1048576,0))</f>
        <v>5.0845300000000003E-2</v>
      </c>
      <c r="K1009">
        <f>INDEX(RawData!I$2:I$1048576,MATCH(FmtData!$B$4+(ROW()-10),RawData!$A$2:$A$1048576,0))</f>
        <v>-0.61495900000000003</v>
      </c>
      <c r="L1009">
        <f>INDEX(RawData!J$2:J$1048576,MATCH(FmtData!$B$4+(ROW()-10),RawData!$A$2:$A$1048576,0))</f>
        <v>223.4</v>
      </c>
      <c r="M1009">
        <f>INDEX(RawData!K$2:K$1048576,MATCH(FmtData!$B$4+(ROW()-10),RawData!$A$2:$A$1048576,0))</f>
        <v>175.7</v>
      </c>
      <c r="N1009">
        <f>INDEX(RawData!L$2:L$1048576,MATCH(FmtData!$B$4+(ROW()-10),RawData!$A$2:$A$1048576,0))</f>
        <v>22.5</v>
      </c>
      <c r="O1009">
        <f>INDEX(RawData!M$2:M$1048576,MATCH(FmtData!$B$4+(ROW()-10),RawData!$A$2:$A$1048576,0))</f>
        <v>168.6</v>
      </c>
      <c r="P1009">
        <f>INDEX(RawData!N$2:N$1048576,MATCH(FmtData!$B$4+(ROW()-10),RawData!$A$2:$A$1048576,0))</f>
        <v>21.9</v>
      </c>
      <c r="Q1009">
        <f>INDEX(RawData!O$2:O$1048576,MATCH(FmtData!$B$4+(ROW()-10),RawData!$A$2:$A$1048576,0))</f>
        <v>175</v>
      </c>
      <c r="R1009" s="8">
        <f>INDEX(RawData!P$2:P$1048576,MATCH(FmtData!$B$4+(ROW()-10),RawData!$A$2:$A$1048576,0))</f>
        <v>9.8624299999999998</v>
      </c>
      <c r="S1009">
        <f>INDEX(RawData!Q$2:Q$1048576,MATCH(FmtData!$B$4+(ROW()-10),RawData!$A$2:$A$1048576,0))</f>
        <v>110.925</v>
      </c>
      <c r="T1009" s="8">
        <f>INDEX(RawData!R$2:R$1048576,MATCH(FmtData!$B$4+(ROW()-10),RawData!$A$2:$A$1048576,0))</f>
        <v>1.85121</v>
      </c>
      <c r="U1009" s="8">
        <f>INDEX(RawData!S$2:S$1048576,MATCH(FmtData!$B$4+(ROW()-10),RawData!$A$2:$A$1048576,0))</f>
        <v>0.71710600000000002</v>
      </c>
      <c r="V1009" s="8">
        <f>INDEX(RawData!T$2:T$1048576,MATCH(FmtData!$B$4+(ROW()-10),RawData!$A$2:$A$1048576,0))</f>
        <v>0.21235999999999999</v>
      </c>
      <c r="W1009" s="3">
        <f t="shared" si="311"/>
        <v>-0.52304188000000018</v>
      </c>
      <c r="X1009" s="3">
        <f t="shared" si="312"/>
        <v>-0.49960479200000002</v>
      </c>
      <c r="Y1009" s="8">
        <f t="shared" si="301"/>
        <v>9.4336451600470035</v>
      </c>
      <c r="Z1009" s="8">
        <f t="shared" si="302"/>
        <v>9.4570822480470049</v>
      </c>
      <c r="AA1009" s="8">
        <f t="shared" si="313"/>
        <v>9.4453637040470042</v>
      </c>
      <c r="AB1009" s="41">
        <v>1</v>
      </c>
      <c r="AC1009" s="42" t="str">
        <f t="shared" si="314"/>
        <v>Isco</v>
      </c>
      <c r="AD1009" s="5">
        <f t="shared" si="320"/>
        <v>-290.56</v>
      </c>
      <c r="AE1009" s="15">
        <f t="shared" si="303"/>
        <v>-127.55582056803348</v>
      </c>
      <c r="AF1009" s="15">
        <f t="shared" si="304"/>
        <v>-122.11893416333498</v>
      </c>
      <c r="AG1009" s="15">
        <f t="shared" si="305"/>
        <v>-124.84059178894665</v>
      </c>
      <c r="AH1009" s="15">
        <f t="shared" si="315"/>
        <v>-124.84059178894665</v>
      </c>
      <c r="AI1009" s="17">
        <f t="shared" si="306"/>
        <v>1.1836055010065558</v>
      </c>
      <c r="AJ1009" s="17">
        <f t="shared" si="307"/>
        <v>0.93038894991050913</v>
      </c>
      <c r="AK1009" s="17">
        <f t="shared" si="308"/>
        <v>0.92379701081365806</v>
      </c>
      <c r="AL1009" s="17">
        <f t="shared" si="309"/>
        <v>0.92708515992926732</v>
      </c>
      <c r="AM1009" s="17">
        <f t="shared" si="310"/>
        <v>0.92708515992926732</v>
      </c>
      <c r="AN1009" s="17">
        <f t="shared" si="316"/>
        <v>3.1833796258073921E-4</v>
      </c>
      <c r="AO1009" s="17">
        <f t="shared" si="317"/>
        <v>9.2708515992926728</v>
      </c>
      <c r="AP1009" s="17">
        <f t="shared" si="318"/>
        <v>11.836055010065557</v>
      </c>
      <c r="AQ1009" s="17">
        <f t="shared" si="319"/>
        <v>16.868861237751769</v>
      </c>
    </row>
    <row r="1010" spans="2:43" x14ac:dyDescent="0.45">
      <c r="B1010">
        <f>INDEX(RawData!$A$2:$A$1048576,MATCH(FmtData!$B$4+(ROW()-10),RawData!$A$2:$A$1048576,0))</f>
        <v>1198</v>
      </c>
      <c r="C1010" s="23">
        <f>LEFT(INDEX(RawData!$B$2:$B$1048576, MATCH(FmtData!$B$4+(ROW()-10),RawData!$A$2:$A$1048576,0)),10)+MID(INDEX(RawData!$B$2:$B$1048576, MATCH(FmtData!$B$4+(ROW()-10),RawData!$A$2:$A$1048576,0)),12,8)-$B$5/24</f>
        <v>42201.206770833334</v>
      </c>
      <c r="D1010" s="7">
        <f>MID(INDEX(RawData!$B$2:$B$1048576, MATCH(FmtData!$B$4+(ROW()-10),RawData!$A$2:$A$1048576,0)),12,8)+$B$5/24</f>
        <v>0.70677083333333335</v>
      </c>
      <c r="E1010" s="8">
        <f>INDEX(RawData!$D$2:$D$1048576,MATCH(FmtData!$B$4+(ROW()-10),RawData!$A$2:$A$1048576,0))</f>
        <v>38.868299999999998</v>
      </c>
      <c r="F1010">
        <f>INDEX(RawData!$D$2:$D$1048576,MATCH(FmtData!$B$4+(ROW()-10),RawData!$A$2:$A$1048576,0))</f>
        <v>38.868299999999998</v>
      </c>
      <c r="G1010">
        <f>INDEX(RawData!E$2:E$1048576,MATCH(FmtData!$B$4+(ROW()-10),RawData!$A$2:$A$1048576,0))</f>
        <v>2455.25</v>
      </c>
      <c r="H1010">
        <f>INDEX(RawData!F$2:F$1048576,MATCH(FmtData!$B$4+(ROW()-10),RawData!$A$2:$A$1048576,0))</f>
        <v>-1.0764199999999999</v>
      </c>
      <c r="I1010">
        <f>INDEX(RawData!G$2:G$1048576,MATCH(FmtData!$B$4+(ROW()-10),RawData!$A$2:$A$1048576,0))</f>
        <v>-29008.1</v>
      </c>
      <c r="J1010">
        <f>INDEX(RawData!H$2:H$1048576,MATCH(FmtData!$B$4+(ROW()-10),RawData!$A$2:$A$1048576,0))</f>
        <v>5.0826799999999998E-2</v>
      </c>
      <c r="K1010">
        <f>INDEX(RawData!I$2:I$1048576,MATCH(FmtData!$B$4+(ROW()-10),RawData!$A$2:$A$1048576,0))</f>
        <v>-0.61533599999999999</v>
      </c>
      <c r="L1010">
        <f>INDEX(RawData!J$2:J$1048576,MATCH(FmtData!$B$4+(ROW()-10),RawData!$A$2:$A$1048576,0))</f>
        <v>176.7</v>
      </c>
      <c r="M1010">
        <f>INDEX(RawData!K$2:K$1048576,MATCH(FmtData!$B$4+(ROW()-10),RawData!$A$2:$A$1048576,0))</f>
        <v>177.7</v>
      </c>
      <c r="N1010">
        <f>INDEX(RawData!L$2:L$1048576,MATCH(FmtData!$B$4+(ROW()-10),RawData!$A$2:$A$1048576,0))</f>
        <v>22.5</v>
      </c>
      <c r="O1010">
        <f>INDEX(RawData!M$2:M$1048576,MATCH(FmtData!$B$4+(ROW()-10),RawData!$A$2:$A$1048576,0))</f>
        <v>162.19999999999999</v>
      </c>
      <c r="P1010">
        <f>INDEX(RawData!N$2:N$1048576,MATCH(FmtData!$B$4+(ROW()-10),RawData!$A$2:$A$1048576,0))</f>
        <v>21.9</v>
      </c>
      <c r="Q1010">
        <f>INDEX(RawData!O$2:O$1048576,MATCH(FmtData!$B$4+(ROW()-10),RawData!$A$2:$A$1048576,0))</f>
        <v>175</v>
      </c>
      <c r="R1010" s="8">
        <f>INDEX(RawData!P$2:P$1048576,MATCH(FmtData!$B$4+(ROW()-10),RawData!$A$2:$A$1048576,0))</f>
        <v>9.8507300000000004</v>
      </c>
      <c r="S1010">
        <f>INDEX(RawData!Q$2:Q$1048576,MATCH(FmtData!$B$4+(ROW()-10),RawData!$A$2:$A$1048576,0))</f>
        <v>110.925</v>
      </c>
      <c r="T1010" s="8">
        <f>INDEX(RawData!R$2:R$1048576,MATCH(FmtData!$B$4+(ROW()-10),RawData!$A$2:$A$1048576,0))</f>
        <v>1.85121</v>
      </c>
      <c r="U1010" s="8">
        <f>INDEX(RawData!S$2:S$1048576,MATCH(FmtData!$B$4+(ROW()-10),RawData!$A$2:$A$1048576,0))</f>
        <v>0.71759399999999995</v>
      </c>
      <c r="V1010" s="8">
        <f>INDEX(RawData!T$2:T$1048576,MATCH(FmtData!$B$4+(ROW()-10),RawData!$A$2:$A$1048576,0))</f>
        <v>0.21360100000000001</v>
      </c>
      <c r="W1010" s="3">
        <f t="shared" si="311"/>
        <v>-0.52428140000000001</v>
      </c>
      <c r="X1010" s="3">
        <f t="shared" si="312"/>
        <v>-0.50275693200000005</v>
      </c>
      <c r="Y1010" s="8">
        <f t="shared" si="301"/>
        <v>9.4324056400470049</v>
      </c>
      <c r="Z1010" s="8">
        <f t="shared" si="302"/>
        <v>9.453930108047004</v>
      </c>
      <c r="AA1010" s="8">
        <f t="shared" si="313"/>
        <v>9.4431678740470044</v>
      </c>
      <c r="AB1010" s="41">
        <v>1</v>
      </c>
      <c r="AC1010" s="42" t="str">
        <f t="shared" si="314"/>
        <v>Isco</v>
      </c>
      <c r="AD1010" s="5">
        <f t="shared" si="320"/>
        <v>-290.56</v>
      </c>
      <c r="AE1010" s="15">
        <f t="shared" si="303"/>
        <v>-127.84264615332063</v>
      </c>
      <c r="AF1010" s="15">
        <f t="shared" si="304"/>
        <v>-122.85165810563694</v>
      </c>
      <c r="AG1010" s="15">
        <f t="shared" si="305"/>
        <v>-125.34986272433639</v>
      </c>
      <c r="AH1010" s="15">
        <f t="shared" si="315"/>
        <v>-125.34986272433639</v>
      </c>
      <c r="AI1010" s="17">
        <f t="shared" si="306"/>
        <v>1.1836055010065558</v>
      </c>
      <c r="AJ1010" s="17">
        <f t="shared" si="307"/>
        <v>0.93073932427768935</v>
      </c>
      <c r="AK1010" s="17">
        <f t="shared" si="308"/>
        <v>0.9246799488093248</v>
      </c>
      <c r="AL1010" s="17">
        <f t="shared" si="309"/>
        <v>0.92770303308585089</v>
      </c>
      <c r="AM1010" s="17">
        <f t="shared" si="310"/>
        <v>0.92770303308585089</v>
      </c>
      <c r="AN1010" s="17">
        <f t="shared" si="316"/>
        <v>-2.9989255744589105E-4</v>
      </c>
      <c r="AO1010" s="17">
        <f t="shared" si="317"/>
        <v>9.2770303308585085</v>
      </c>
      <c r="AP1010" s="17">
        <f t="shared" si="318"/>
        <v>11.836055010065557</v>
      </c>
      <c r="AQ1010" s="17">
        <f t="shared" si="319"/>
        <v>16.928293838459442</v>
      </c>
    </row>
    <row r="1011" spans="2:43" x14ac:dyDescent="0.45">
      <c r="B1011">
        <f>INDEX(RawData!$A$2:$A$1048576,MATCH(FmtData!$B$4+(ROW()-10),RawData!$A$2:$A$1048576,0))</f>
        <v>1199</v>
      </c>
      <c r="C1011" s="23">
        <f>LEFT(INDEX(RawData!$B$2:$B$1048576, MATCH(FmtData!$B$4+(ROW()-10),RawData!$A$2:$A$1048576,0)),10)+MID(INDEX(RawData!$B$2:$B$1048576, MATCH(FmtData!$B$4+(ROW()-10),RawData!$A$2:$A$1048576,0)),12,8)-$B$5/24</f>
        <v>42201.207465277781</v>
      </c>
      <c r="D1011" s="7">
        <f>MID(INDEX(RawData!$B$2:$B$1048576, MATCH(FmtData!$B$4+(ROW()-10),RawData!$A$2:$A$1048576,0)),12,8)+$B$5/24</f>
        <v>0.70746527777777768</v>
      </c>
      <c r="E1011" s="8">
        <f>INDEX(RawData!$D$2:$D$1048576,MATCH(FmtData!$B$4+(ROW()-10),RawData!$A$2:$A$1048576,0))</f>
        <v>38.884900000000002</v>
      </c>
      <c r="F1011">
        <f>INDEX(RawData!$D$2:$D$1048576,MATCH(FmtData!$B$4+(ROW()-10),RawData!$A$2:$A$1048576,0))</f>
        <v>38.884900000000002</v>
      </c>
      <c r="G1011">
        <f>INDEX(RawData!E$2:E$1048576,MATCH(FmtData!$B$4+(ROW()-10),RawData!$A$2:$A$1048576,0))</f>
        <v>2462.94</v>
      </c>
      <c r="H1011">
        <f>INDEX(RawData!F$2:F$1048576,MATCH(FmtData!$B$4+(ROW()-10),RawData!$A$2:$A$1048576,0))</f>
        <v>-1.0764199999999999</v>
      </c>
      <c r="I1011">
        <f>INDEX(RawData!G$2:G$1048576,MATCH(FmtData!$B$4+(ROW()-10),RawData!$A$2:$A$1048576,0))</f>
        <v>-29008.1</v>
      </c>
      <c r="J1011">
        <f>INDEX(RawData!H$2:H$1048576,MATCH(FmtData!$B$4+(ROW()-10),RawData!$A$2:$A$1048576,0))</f>
        <v>5.0826799999999998E-2</v>
      </c>
      <c r="K1011">
        <f>INDEX(RawData!I$2:I$1048576,MATCH(FmtData!$B$4+(ROW()-10),RawData!$A$2:$A$1048576,0))</f>
        <v>-0.61577599999999999</v>
      </c>
      <c r="L1011">
        <f>INDEX(RawData!J$2:J$1048576,MATCH(FmtData!$B$4+(ROW()-10),RawData!$A$2:$A$1048576,0))</f>
        <v>171</v>
      </c>
      <c r="M1011">
        <f>INDEX(RawData!K$2:K$1048576,MATCH(FmtData!$B$4+(ROW()-10),RawData!$A$2:$A$1048576,0))</f>
        <v>172</v>
      </c>
      <c r="N1011">
        <f>INDEX(RawData!L$2:L$1048576,MATCH(FmtData!$B$4+(ROW()-10),RawData!$A$2:$A$1048576,0))</f>
        <v>22.6</v>
      </c>
      <c r="O1011">
        <f>INDEX(RawData!M$2:M$1048576,MATCH(FmtData!$B$4+(ROW()-10),RawData!$A$2:$A$1048576,0))</f>
        <v>163</v>
      </c>
      <c r="P1011">
        <f>INDEX(RawData!N$2:N$1048576,MATCH(FmtData!$B$4+(ROW()-10),RawData!$A$2:$A$1048576,0))</f>
        <v>21.9</v>
      </c>
      <c r="Q1011">
        <f>INDEX(RawData!O$2:O$1048576,MATCH(FmtData!$B$4+(ROW()-10),RawData!$A$2:$A$1048576,0))</f>
        <v>175</v>
      </c>
      <c r="R1011" s="8">
        <f>INDEX(RawData!P$2:P$1048576,MATCH(FmtData!$B$4+(ROW()-10),RawData!$A$2:$A$1048576,0))</f>
        <v>9.8507300000000004</v>
      </c>
      <c r="S1011">
        <f>INDEX(RawData!Q$2:Q$1048576,MATCH(FmtData!$B$4+(ROW()-10),RawData!$A$2:$A$1048576,0))</f>
        <v>110.925</v>
      </c>
      <c r="T1011" s="8">
        <f>INDEX(RawData!R$2:R$1048576,MATCH(FmtData!$B$4+(ROW()-10),RawData!$A$2:$A$1048576,0))</f>
        <v>1.85121</v>
      </c>
      <c r="U1011" s="8">
        <f>INDEX(RawData!S$2:S$1048576,MATCH(FmtData!$B$4+(ROW()-10),RawData!$A$2:$A$1048576,0))</f>
        <v>0.71759399999999995</v>
      </c>
      <c r="V1011" s="8">
        <f>INDEX(RawData!T$2:T$1048576,MATCH(FmtData!$B$4+(ROW()-10),RawData!$A$2:$A$1048576,0))</f>
        <v>0.21282499999999999</v>
      </c>
      <c r="W1011" s="3">
        <f t="shared" si="311"/>
        <v>-0.52428140000000001</v>
      </c>
      <c r="X1011" s="3">
        <f t="shared" si="312"/>
        <v>-0.50078589200000001</v>
      </c>
      <c r="Y1011" s="8">
        <f t="shared" si="301"/>
        <v>9.4324056400470049</v>
      </c>
      <c r="Z1011" s="8">
        <f t="shared" si="302"/>
        <v>9.4559011480470048</v>
      </c>
      <c r="AA1011" s="8">
        <f t="shared" si="313"/>
        <v>9.4441533940470048</v>
      </c>
      <c r="AB1011" s="41">
        <v>1</v>
      </c>
      <c r="AC1011" s="42" t="str">
        <f t="shared" si="314"/>
        <v>Isco</v>
      </c>
      <c r="AD1011" s="5">
        <f t="shared" si="320"/>
        <v>-290.56</v>
      </c>
      <c r="AE1011" s="15">
        <f t="shared" si="303"/>
        <v>-127.84264615332063</v>
      </c>
      <c r="AF1011" s="15">
        <f t="shared" si="304"/>
        <v>-122.39353877935116</v>
      </c>
      <c r="AG1011" s="15">
        <f t="shared" si="305"/>
        <v>-125.12132254074322</v>
      </c>
      <c r="AH1011" s="15">
        <f t="shared" si="315"/>
        <v>-125.12132254074322</v>
      </c>
      <c r="AI1011" s="17">
        <f t="shared" si="306"/>
        <v>1.1836055010065558</v>
      </c>
      <c r="AJ1011" s="17">
        <f t="shared" si="307"/>
        <v>0.93073932427768935</v>
      </c>
      <c r="AK1011" s="17">
        <f t="shared" si="308"/>
        <v>0.92412771387198311</v>
      </c>
      <c r="AL1011" s="17">
        <f t="shared" si="309"/>
        <v>0.92742565478433781</v>
      </c>
      <c r="AM1011" s="17">
        <f t="shared" si="310"/>
        <v>0.92742565478433781</v>
      </c>
      <c r="AN1011" s="17">
        <f t="shared" si="316"/>
        <v>-5.6820290719961086E-5</v>
      </c>
      <c r="AO1011" s="17">
        <f t="shared" si="317"/>
        <v>9.2742565478433789</v>
      </c>
      <c r="AP1011" s="17">
        <f t="shared" si="318"/>
        <v>11.836055010065557</v>
      </c>
      <c r="AQ1011" s="17">
        <f t="shared" si="319"/>
        <v>16.981314337234622</v>
      </c>
    </row>
    <row r="1012" spans="2:43" x14ac:dyDescent="0.45">
      <c r="B1012">
        <f>INDEX(RawData!$A$2:$A$1048576,MATCH(FmtData!$B$4+(ROW()-10),RawData!$A$2:$A$1048576,0))</f>
        <v>1200</v>
      </c>
      <c r="C1012" s="23">
        <f>LEFT(INDEX(RawData!$B$2:$B$1048576, MATCH(FmtData!$B$4+(ROW()-10),RawData!$A$2:$A$1048576,0)),10)+MID(INDEX(RawData!$B$2:$B$1048576, MATCH(FmtData!$B$4+(ROW()-10),RawData!$A$2:$A$1048576,0)),12,8)-$B$5/24</f>
        <v>42201.20815972222</v>
      </c>
      <c r="D1012" s="7">
        <f>MID(INDEX(RawData!$B$2:$B$1048576, MATCH(FmtData!$B$4+(ROW()-10),RawData!$A$2:$A$1048576,0)),12,8)+$B$5/24</f>
        <v>0.70815972222222223</v>
      </c>
      <c r="E1012" s="8">
        <f>INDEX(RawData!$D$2:$D$1048576,MATCH(FmtData!$B$4+(ROW()-10),RawData!$A$2:$A$1048576,0))</f>
        <v>38.901499999999999</v>
      </c>
      <c r="F1012">
        <f>INDEX(RawData!$D$2:$D$1048576,MATCH(FmtData!$B$4+(ROW()-10),RawData!$A$2:$A$1048576,0))</f>
        <v>38.901499999999999</v>
      </c>
      <c r="G1012">
        <f>INDEX(RawData!E$2:E$1048576,MATCH(FmtData!$B$4+(ROW()-10),RawData!$A$2:$A$1048576,0))</f>
        <v>2467.87</v>
      </c>
      <c r="H1012">
        <f>INDEX(RawData!F$2:F$1048576,MATCH(FmtData!$B$4+(ROW()-10),RawData!$A$2:$A$1048576,0))</f>
        <v>-1.0764199999999999</v>
      </c>
      <c r="I1012">
        <f>INDEX(RawData!G$2:G$1048576,MATCH(FmtData!$B$4+(ROW()-10),RawData!$A$2:$A$1048576,0))</f>
        <v>-29008.1</v>
      </c>
      <c r="J1012">
        <f>INDEX(RawData!H$2:H$1048576,MATCH(FmtData!$B$4+(ROW()-10),RawData!$A$2:$A$1048576,0))</f>
        <v>5.0845300000000003E-2</v>
      </c>
      <c r="K1012">
        <f>INDEX(RawData!I$2:I$1048576,MATCH(FmtData!$B$4+(ROW()-10),RawData!$A$2:$A$1048576,0))</f>
        <v>-0.61458100000000004</v>
      </c>
      <c r="L1012">
        <f>INDEX(RawData!J$2:J$1048576,MATCH(FmtData!$B$4+(ROW()-10),RawData!$A$2:$A$1048576,0))</f>
        <v>163.30000000000001</v>
      </c>
      <c r="M1012">
        <f>INDEX(RawData!K$2:K$1048576,MATCH(FmtData!$B$4+(ROW()-10),RawData!$A$2:$A$1048576,0))</f>
        <v>172.2</v>
      </c>
      <c r="N1012">
        <f>INDEX(RawData!L$2:L$1048576,MATCH(FmtData!$B$4+(ROW()-10),RawData!$A$2:$A$1048576,0))</f>
        <v>22.6</v>
      </c>
      <c r="O1012">
        <f>INDEX(RawData!M$2:M$1048576,MATCH(FmtData!$B$4+(ROW()-10),RawData!$A$2:$A$1048576,0))</f>
        <v>155.6</v>
      </c>
      <c r="P1012">
        <f>INDEX(RawData!N$2:N$1048576,MATCH(FmtData!$B$4+(ROW()-10),RawData!$A$2:$A$1048576,0))</f>
        <v>21.9</v>
      </c>
      <c r="Q1012">
        <f>INDEX(RawData!O$2:O$1048576,MATCH(FmtData!$B$4+(ROW()-10),RawData!$A$2:$A$1048576,0))</f>
        <v>175.2</v>
      </c>
      <c r="R1012" s="8">
        <f>INDEX(RawData!P$2:P$1048576,MATCH(FmtData!$B$4+(ROW()-10),RawData!$A$2:$A$1048576,0))</f>
        <v>9.8624299999999998</v>
      </c>
      <c r="S1012">
        <f>INDEX(RawData!Q$2:Q$1048576,MATCH(FmtData!$B$4+(ROW()-10),RawData!$A$2:$A$1048576,0))</f>
        <v>110.925</v>
      </c>
      <c r="T1012" s="8">
        <f>INDEX(RawData!R$2:R$1048576,MATCH(FmtData!$B$4+(ROW()-10),RawData!$A$2:$A$1048576,0))</f>
        <v>1.85121</v>
      </c>
      <c r="U1012" s="8">
        <f>INDEX(RawData!S$2:S$1048576,MATCH(FmtData!$B$4+(ROW()-10),RawData!$A$2:$A$1048576,0))</f>
        <v>0.71768500000000002</v>
      </c>
      <c r="V1012" s="8">
        <f>INDEX(RawData!T$2:T$1048576,MATCH(FmtData!$B$4+(ROW()-10),RawData!$A$2:$A$1048576,0))</f>
        <v>0.21235999999999999</v>
      </c>
      <c r="W1012" s="3">
        <f t="shared" si="311"/>
        <v>-0.52451254000000014</v>
      </c>
      <c r="X1012" s="3">
        <f t="shared" si="312"/>
        <v>-0.49960479200000002</v>
      </c>
      <c r="Y1012" s="8">
        <f t="shared" si="301"/>
        <v>9.4321745000470045</v>
      </c>
      <c r="Z1012" s="8">
        <f t="shared" si="302"/>
        <v>9.4570822480470049</v>
      </c>
      <c r="AA1012" s="8">
        <f t="shared" si="313"/>
        <v>9.4446283740470047</v>
      </c>
      <c r="AB1012" s="41">
        <v>1</v>
      </c>
      <c r="AC1012" s="42" t="str">
        <f t="shared" si="314"/>
        <v>Isco</v>
      </c>
      <c r="AD1012" s="5">
        <f t="shared" si="320"/>
        <v>-290.56</v>
      </c>
      <c r="AE1012" s="15">
        <f t="shared" si="303"/>
        <v>-127.89612412511201</v>
      </c>
      <c r="AF1012" s="15">
        <f t="shared" si="304"/>
        <v>-122.11893416333498</v>
      </c>
      <c r="AG1012" s="15">
        <f t="shared" si="305"/>
        <v>-125.01115936084159</v>
      </c>
      <c r="AH1012" s="15">
        <f t="shared" si="315"/>
        <v>-125.01115936084159</v>
      </c>
      <c r="AI1012" s="17">
        <f t="shared" si="306"/>
        <v>1.1836055010065558</v>
      </c>
      <c r="AJ1012" s="17">
        <f t="shared" si="307"/>
        <v>0.93080467996409355</v>
      </c>
      <c r="AK1012" s="17">
        <f t="shared" si="308"/>
        <v>0.92379701081365806</v>
      </c>
      <c r="AL1012" s="17">
        <f t="shared" si="309"/>
        <v>0.92729200941455248</v>
      </c>
      <c r="AM1012" s="17">
        <f t="shared" si="310"/>
        <v>0.92729200941455248</v>
      </c>
      <c r="AN1012" s="17">
        <f t="shared" si="316"/>
        <v>1.1113111385252505E-4</v>
      </c>
      <c r="AO1012" s="17">
        <f t="shared" si="317"/>
        <v>9.2729200941455243</v>
      </c>
      <c r="AP1012" s="17">
        <f t="shared" si="318"/>
        <v>11.836055010065557</v>
      </c>
      <c r="AQ1012" s="17">
        <f t="shared" si="319"/>
        <v>17.015305372210122</v>
      </c>
    </row>
    <row r="1013" spans="2:43" x14ac:dyDescent="0.45">
      <c r="B1013">
        <f>INDEX(RawData!$A$2:$A$1048576,MATCH(FmtData!$B$4+(ROW()-10),RawData!$A$2:$A$1048576,0))</f>
        <v>1201</v>
      </c>
      <c r="C1013" s="23">
        <f>LEFT(INDEX(RawData!$B$2:$B$1048576, MATCH(FmtData!$B$4+(ROW()-10),RawData!$A$2:$A$1048576,0)),10)+MID(INDEX(RawData!$B$2:$B$1048576, MATCH(FmtData!$B$4+(ROW()-10),RawData!$A$2:$A$1048576,0)),12,8)-$B$5/24</f>
        <v>42201.208865740744</v>
      </c>
      <c r="D1013" s="7">
        <f>MID(INDEX(RawData!$B$2:$B$1048576, MATCH(FmtData!$B$4+(ROW()-10),RawData!$A$2:$A$1048576,0)),12,8)+$B$5/24</f>
        <v>0.70886574074074082</v>
      </c>
      <c r="E1013" s="8">
        <f>INDEX(RawData!$D$2:$D$1048576,MATCH(FmtData!$B$4+(ROW()-10),RawData!$A$2:$A$1048576,0))</f>
        <v>38.917999999999999</v>
      </c>
      <c r="F1013">
        <f>INDEX(RawData!$D$2:$D$1048576,MATCH(FmtData!$B$4+(ROW()-10),RawData!$A$2:$A$1048576,0))</f>
        <v>38.917999999999999</v>
      </c>
      <c r="G1013">
        <f>INDEX(RawData!E$2:E$1048576,MATCH(FmtData!$B$4+(ROW()-10),RawData!$A$2:$A$1048576,0))</f>
        <v>2465.1</v>
      </c>
      <c r="H1013">
        <f>INDEX(RawData!F$2:F$1048576,MATCH(FmtData!$B$4+(ROW()-10),RawData!$A$2:$A$1048576,0))</f>
        <v>-1.0764199999999999</v>
      </c>
      <c r="I1013">
        <f>INDEX(RawData!G$2:G$1048576,MATCH(FmtData!$B$4+(ROW()-10),RawData!$A$2:$A$1048576,0))</f>
        <v>-29008.1</v>
      </c>
      <c r="J1013">
        <f>INDEX(RawData!H$2:H$1048576,MATCH(FmtData!$B$4+(ROW()-10),RawData!$A$2:$A$1048576,0))</f>
        <v>5.0826799999999998E-2</v>
      </c>
      <c r="K1013">
        <f>INDEX(RawData!I$2:I$1048576,MATCH(FmtData!$B$4+(ROW()-10),RawData!$A$2:$A$1048576,0))</f>
        <v>-0.61552499999999999</v>
      </c>
      <c r="L1013">
        <f>INDEX(RawData!J$2:J$1048576,MATCH(FmtData!$B$4+(ROW()-10),RawData!$A$2:$A$1048576,0))</f>
        <v>160.80000000000001</v>
      </c>
      <c r="M1013">
        <f>INDEX(RawData!K$2:K$1048576,MATCH(FmtData!$B$4+(ROW()-10),RawData!$A$2:$A$1048576,0))</f>
        <v>174.9</v>
      </c>
      <c r="N1013">
        <f>INDEX(RawData!L$2:L$1048576,MATCH(FmtData!$B$4+(ROW()-10),RawData!$A$2:$A$1048576,0))</f>
        <v>22.6</v>
      </c>
      <c r="O1013">
        <f>INDEX(RawData!M$2:M$1048576,MATCH(FmtData!$B$4+(ROW()-10),RawData!$A$2:$A$1048576,0))</f>
        <v>155.5</v>
      </c>
      <c r="P1013">
        <f>INDEX(RawData!N$2:N$1048576,MATCH(FmtData!$B$4+(ROW()-10),RawData!$A$2:$A$1048576,0))</f>
        <v>22</v>
      </c>
      <c r="Q1013">
        <f>INDEX(RawData!O$2:O$1048576,MATCH(FmtData!$B$4+(ROW()-10),RawData!$A$2:$A$1048576,0))</f>
        <v>175.2</v>
      </c>
      <c r="R1013" s="8">
        <f>INDEX(RawData!P$2:P$1048576,MATCH(FmtData!$B$4+(ROW()-10),RawData!$A$2:$A$1048576,0))</f>
        <v>9.8624299999999998</v>
      </c>
      <c r="S1013">
        <f>INDEX(RawData!Q$2:Q$1048576,MATCH(FmtData!$B$4+(ROW()-10),RawData!$A$2:$A$1048576,0))</f>
        <v>110.925</v>
      </c>
      <c r="T1013" s="8">
        <f>INDEX(RawData!R$2:R$1048576,MATCH(FmtData!$B$4+(ROW()-10),RawData!$A$2:$A$1048576,0))</f>
        <v>1.85121</v>
      </c>
      <c r="U1013" s="8">
        <f>INDEX(RawData!S$2:S$1048576,MATCH(FmtData!$B$4+(ROW()-10),RawData!$A$2:$A$1048576,0))</f>
        <v>0.71759399999999995</v>
      </c>
      <c r="V1013" s="8">
        <f>INDEX(RawData!T$2:T$1048576,MATCH(FmtData!$B$4+(ROW()-10),RawData!$A$2:$A$1048576,0))</f>
        <v>0.21226700000000001</v>
      </c>
      <c r="W1013" s="3">
        <f t="shared" si="311"/>
        <v>-0.52428140000000001</v>
      </c>
      <c r="X1013" s="3">
        <f t="shared" si="312"/>
        <v>-0.49936857200000007</v>
      </c>
      <c r="Y1013" s="8">
        <f t="shared" si="301"/>
        <v>9.4324056400470049</v>
      </c>
      <c r="Z1013" s="8">
        <f t="shared" si="302"/>
        <v>9.4573184680470046</v>
      </c>
      <c r="AA1013" s="8">
        <f t="shared" si="313"/>
        <v>9.4448620540470039</v>
      </c>
      <c r="AB1013" s="41">
        <v>1</v>
      </c>
      <c r="AC1013" s="42" t="str">
        <f t="shared" si="314"/>
        <v>Isco</v>
      </c>
      <c r="AD1013" s="5">
        <f t="shared" si="320"/>
        <v>-290.56</v>
      </c>
      <c r="AE1013" s="15">
        <f t="shared" si="303"/>
        <v>-127.84264615332063</v>
      </c>
      <c r="AF1013" s="15">
        <f t="shared" si="304"/>
        <v>-122.06400539430786</v>
      </c>
      <c r="AG1013" s="15">
        <f t="shared" si="305"/>
        <v>-124.95695755679947</v>
      </c>
      <c r="AH1013" s="15">
        <f t="shared" si="315"/>
        <v>-124.95695755679947</v>
      </c>
      <c r="AI1013" s="17">
        <f t="shared" si="306"/>
        <v>1.1836055010065558</v>
      </c>
      <c r="AJ1013" s="17">
        <f t="shared" si="307"/>
        <v>0.93073932427768935</v>
      </c>
      <c r="AK1013" s="17">
        <f t="shared" si="308"/>
        <v>0.92373088915850288</v>
      </c>
      <c r="AL1013" s="17">
        <f t="shared" si="309"/>
        <v>0.92722626818588738</v>
      </c>
      <c r="AM1013" s="17">
        <f t="shared" si="310"/>
        <v>0.92722626818588738</v>
      </c>
      <c r="AN1013" s="17">
        <f t="shared" si="316"/>
        <v>4.8606041997467653E-4</v>
      </c>
      <c r="AO1013" s="17">
        <f t="shared" si="317"/>
        <v>9.2722626818588729</v>
      </c>
      <c r="AP1013" s="17">
        <f t="shared" si="318"/>
        <v>11.836055010065557</v>
      </c>
      <c r="AQ1013" s="17">
        <f t="shared" si="319"/>
        <v>16.996206961077842</v>
      </c>
    </row>
    <row r="1014" spans="2:43" x14ac:dyDescent="0.45">
      <c r="B1014">
        <f>INDEX(RawData!$A$2:$A$1048576,MATCH(FmtData!$B$4+(ROW()-10),RawData!$A$2:$A$1048576,0))</f>
        <v>1202</v>
      </c>
      <c r="C1014" s="23">
        <f>LEFT(INDEX(RawData!$B$2:$B$1048576, MATCH(FmtData!$B$4+(ROW()-10),RawData!$A$2:$A$1048576,0)),10)+MID(INDEX(RawData!$B$2:$B$1048576, MATCH(FmtData!$B$4+(ROW()-10),RawData!$A$2:$A$1048576,0)),12,8)-$B$5/24</f>
        <v>42201.209548611114</v>
      </c>
      <c r="D1014" s="7">
        <f>MID(INDEX(RawData!$B$2:$B$1048576, MATCH(FmtData!$B$4+(ROW()-10),RawData!$A$2:$A$1048576,0)),12,8)+$B$5/24</f>
        <v>0.70954861111111112</v>
      </c>
      <c r="E1014" s="8">
        <f>INDEX(RawData!$D$2:$D$1048576,MATCH(FmtData!$B$4+(ROW()-10),RawData!$A$2:$A$1048576,0))</f>
        <v>38.934600000000003</v>
      </c>
      <c r="F1014">
        <f>INDEX(RawData!$D$2:$D$1048576,MATCH(FmtData!$B$4+(ROW()-10),RawData!$A$2:$A$1048576,0))</f>
        <v>38.934600000000003</v>
      </c>
      <c r="G1014">
        <f>INDEX(RawData!E$2:E$1048576,MATCH(FmtData!$B$4+(ROW()-10),RawData!$A$2:$A$1048576,0))</f>
        <v>2458.33</v>
      </c>
      <c r="H1014">
        <f>INDEX(RawData!F$2:F$1048576,MATCH(FmtData!$B$4+(ROW()-10),RawData!$A$2:$A$1048576,0))</f>
        <v>-1.0764199999999999</v>
      </c>
      <c r="I1014">
        <f>INDEX(RawData!G$2:G$1048576,MATCH(FmtData!$B$4+(ROW()-10),RawData!$A$2:$A$1048576,0))</f>
        <v>-29008.1</v>
      </c>
      <c r="J1014">
        <f>INDEX(RawData!H$2:H$1048576,MATCH(FmtData!$B$4+(ROW()-10),RawData!$A$2:$A$1048576,0))</f>
        <v>5.0845300000000003E-2</v>
      </c>
      <c r="K1014">
        <f>INDEX(RawData!I$2:I$1048576,MATCH(FmtData!$B$4+(ROW()-10),RawData!$A$2:$A$1048576,0))</f>
        <v>-0.61514800000000003</v>
      </c>
      <c r="L1014">
        <f>INDEX(RawData!J$2:J$1048576,MATCH(FmtData!$B$4+(ROW()-10),RawData!$A$2:$A$1048576,0))</f>
        <v>167.5</v>
      </c>
      <c r="M1014">
        <f>INDEX(RawData!K$2:K$1048576,MATCH(FmtData!$B$4+(ROW()-10),RawData!$A$2:$A$1048576,0))</f>
        <v>177.1</v>
      </c>
      <c r="N1014">
        <f>INDEX(RawData!L$2:L$1048576,MATCH(FmtData!$B$4+(ROW()-10),RawData!$A$2:$A$1048576,0))</f>
        <v>22.6</v>
      </c>
      <c r="O1014">
        <f>INDEX(RawData!M$2:M$1048576,MATCH(FmtData!$B$4+(ROW()-10),RawData!$A$2:$A$1048576,0))</f>
        <v>151.80000000000001</v>
      </c>
      <c r="P1014">
        <f>INDEX(RawData!N$2:N$1048576,MATCH(FmtData!$B$4+(ROW()-10),RawData!$A$2:$A$1048576,0))</f>
        <v>22</v>
      </c>
      <c r="Q1014">
        <f>INDEX(RawData!O$2:O$1048576,MATCH(FmtData!$B$4+(ROW()-10),RawData!$A$2:$A$1048576,0))</f>
        <v>175</v>
      </c>
      <c r="R1014" s="8">
        <f>INDEX(RawData!P$2:P$1048576,MATCH(FmtData!$B$4+(ROW()-10),RawData!$A$2:$A$1048576,0))</f>
        <v>9.8624299999999998</v>
      </c>
      <c r="S1014">
        <f>INDEX(RawData!Q$2:Q$1048576,MATCH(FmtData!$B$4+(ROW()-10),RawData!$A$2:$A$1048576,0))</f>
        <v>110.925</v>
      </c>
      <c r="T1014" s="8">
        <f>INDEX(RawData!R$2:R$1048576,MATCH(FmtData!$B$4+(ROW()-10),RawData!$A$2:$A$1048576,0))</f>
        <v>1.85121</v>
      </c>
      <c r="U1014" s="8">
        <f>INDEX(RawData!S$2:S$1048576,MATCH(FmtData!$B$4+(ROW()-10),RawData!$A$2:$A$1048576,0))</f>
        <v>0.71728899999999995</v>
      </c>
      <c r="V1014" s="8">
        <f>INDEX(RawData!T$2:T$1048576,MATCH(FmtData!$B$4+(ROW()-10),RawData!$A$2:$A$1048576,0))</f>
        <v>0.21313499999999999</v>
      </c>
      <c r="W1014" s="3">
        <f t="shared" si="311"/>
        <v>-0.52350669999999999</v>
      </c>
      <c r="X1014" s="3">
        <f t="shared" si="312"/>
        <v>-0.501573292</v>
      </c>
      <c r="Y1014" s="8">
        <f t="shared" si="301"/>
        <v>9.433180340047004</v>
      </c>
      <c r="Z1014" s="8">
        <f t="shared" si="302"/>
        <v>9.4551137480470047</v>
      </c>
      <c r="AA1014" s="8">
        <f t="shared" si="313"/>
        <v>9.4441470440470034</v>
      </c>
      <c r="AB1014" s="41">
        <v>1</v>
      </c>
      <c r="AC1014" s="42" t="str">
        <f t="shared" si="314"/>
        <v>Isco</v>
      </c>
      <c r="AD1014" s="5">
        <f t="shared" si="320"/>
        <v>-290.56</v>
      </c>
      <c r="AE1014" s="15">
        <f t="shared" si="303"/>
        <v>-127.66338858105371</v>
      </c>
      <c r="AF1014" s="15">
        <f t="shared" si="304"/>
        <v>-122.57657220278611</v>
      </c>
      <c r="AG1014" s="15">
        <f t="shared" si="305"/>
        <v>-125.12279523899201</v>
      </c>
      <c r="AH1014" s="15">
        <f t="shared" si="315"/>
        <v>-125.12279523899201</v>
      </c>
      <c r="AI1014" s="17">
        <f t="shared" si="306"/>
        <v>1.1836055010065558</v>
      </c>
      <c r="AJ1014" s="17">
        <f t="shared" si="307"/>
        <v>0.93052031966313065</v>
      </c>
      <c r="AK1014" s="17">
        <f t="shared" si="308"/>
        <v>0.92434827037180423</v>
      </c>
      <c r="AL1014" s="17">
        <f t="shared" si="309"/>
        <v>0.92742744166129554</v>
      </c>
      <c r="AM1014" s="17">
        <f t="shared" si="310"/>
        <v>0.92742744166129554</v>
      </c>
      <c r="AN1014" s="17">
        <f t="shared" si="316"/>
        <v>2.8488694456652031E-4</v>
      </c>
      <c r="AO1014" s="17">
        <f t="shared" si="317"/>
        <v>9.2742744166129558</v>
      </c>
      <c r="AP1014" s="17">
        <f t="shared" si="318"/>
        <v>11.836055010065557</v>
      </c>
      <c r="AQ1014" s="17">
        <f t="shared" si="319"/>
        <v>16.949529616902559</v>
      </c>
    </row>
    <row r="1015" spans="2:43" x14ac:dyDescent="0.45">
      <c r="B1015">
        <f>INDEX(RawData!$A$2:$A$1048576,MATCH(FmtData!$B$4+(ROW()-10),RawData!$A$2:$A$1048576,0))</f>
        <v>1203</v>
      </c>
      <c r="C1015" s="23">
        <f>LEFT(INDEX(RawData!$B$2:$B$1048576, MATCH(FmtData!$B$4+(ROW()-10),RawData!$A$2:$A$1048576,0)),10)+MID(INDEX(RawData!$B$2:$B$1048576, MATCH(FmtData!$B$4+(ROW()-10),RawData!$A$2:$A$1048576,0)),12,8)-$B$5/24</f>
        <v>42201.210243055553</v>
      </c>
      <c r="D1015" s="7">
        <f>MID(INDEX(RawData!$B$2:$B$1048576, MATCH(FmtData!$B$4+(ROW()-10),RawData!$A$2:$A$1048576,0)),12,8)+$B$5/24</f>
        <v>0.71024305555555545</v>
      </c>
      <c r="E1015" s="8">
        <f>INDEX(RawData!$D$2:$D$1048576,MATCH(FmtData!$B$4+(ROW()-10),RawData!$A$2:$A$1048576,0))</f>
        <v>38.9512</v>
      </c>
      <c r="F1015">
        <f>INDEX(RawData!$D$2:$D$1048576,MATCH(FmtData!$B$4+(ROW()-10),RawData!$A$2:$A$1048576,0))</f>
        <v>38.9512</v>
      </c>
      <c r="G1015">
        <f>INDEX(RawData!E$2:E$1048576,MATCH(FmtData!$B$4+(ROW()-10),RawData!$A$2:$A$1048576,0))</f>
        <v>2446.63</v>
      </c>
      <c r="H1015">
        <f>INDEX(RawData!F$2:F$1048576,MATCH(FmtData!$B$4+(ROW()-10),RawData!$A$2:$A$1048576,0))</f>
        <v>-1.0764199999999999</v>
      </c>
      <c r="I1015">
        <f>INDEX(RawData!G$2:G$1048576,MATCH(FmtData!$B$4+(ROW()-10),RawData!$A$2:$A$1048576,0))</f>
        <v>-29008.1</v>
      </c>
      <c r="J1015">
        <f>INDEX(RawData!H$2:H$1048576,MATCH(FmtData!$B$4+(ROW()-10),RawData!$A$2:$A$1048576,0))</f>
        <v>5.0826799999999998E-2</v>
      </c>
      <c r="K1015">
        <f>INDEX(RawData!I$2:I$1048576,MATCH(FmtData!$B$4+(ROW()-10),RawData!$A$2:$A$1048576,0))</f>
        <v>-0.61552499999999999</v>
      </c>
      <c r="L1015">
        <f>INDEX(RawData!J$2:J$1048576,MATCH(FmtData!$B$4+(ROW()-10),RawData!$A$2:$A$1048576,0))</f>
        <v>226.9</v>
      </c>
      <c r="M1015">
        <f>INDEX(RawData!K$2:K$1048576,MATCH(FmtData!$B$4+(ROW()-10),RawData!$A$2:$A$1048576,0))</f>
        <v>174.9</v>
      </c>
      <c r="N1015">
        <f>INDEX(RawData!L$2:L$1048576,MATCH(FmtData!$B$4+(ROW()-10),RawData!$A$2:$A$1048576,0))</f>
        <v>22.6</v>
      </c>
      <c r="O1015">
        <f>INDEX(RawData!M$2:M$1048576,MATCH(FmtData!$B$4+(ROW()-10),RawData!$A$2:$A$1048576,0))</f>
        <v>171</v>
      </c>
      <c r="P1015">
        <f>INDEX(RawData!N$2:N$1048576,MATCH(FmtData!$B$4+(ROW()-10),RawData!$A$2:$A$1048576,0))</f>
        <v>22</v>
      </c>
      <c r="Q1015">
        <f>INDEX(RawData!O$2:O$1048576,MATCH(FmtData!$B$4+(ROW()-10),RawData!$A$2:$A$1048576,0))</f>
        <v>174.8</v>
      </c>
      <c r="R1015" s="8">
        <f>INDEX(RawData!P$2:P$1048576,MATCH(FmtData!$B$4+(ROW()-10),RawData!$A$2:$A$1048576,0))</f>
        <v>9.8624299999999998</v>
      </c>
      <c r="S1015">
        <f>INDEX(RawData!Q$2:Q$1048576,MATCH(FmtData!$B$4+(ROW()-10),RawData!$A$2:$A$1048576,0))</f>
        <v>110.925</v>
      </c>
      <c r="T1015" s="8">
        <f>INDEX(RawData!R$2:R$1048576,MATCH(FmtData!$B$4+(ROW()-10),RawData!$A$2:$A$1048576,0))</f>
        <v>1.85121</v>
      </c>
      <c r="U1015" s="8">
        <f>INDEX(RawData!S$2:S$1048576,MATCH(FmtData!$B$4+(ROW()-10),RawData!$A$2:$A$1048576,0))</f>
        <v>0.71710600000000002</v>
      </c>
      <c r="V1015" s="8">
        <f>INDEX(RawData!T$2:T$1048576,MATCH(FmtData!$B$4+(ROW()-10),RawData!$A$2:$A$1048576,0))</f>
        <v>0.21360100000000001</v>
      </c>
      <c r="W1015" s="3">
        <f t="shared" si="311"/>
        <v>-0.52304188000000018</v>
      </c>
      <c r="X1015" s="3">
        <f t="shared" si="312"/>
        <v>-0.50275693200000005</v>
      </c>
      <c r="Y1015" s="8">
        <f t="shared" si="301"/>
        <v>9.4336451600470035</v>
      </c>
      <c r="Z1015" s="8">
        <f t="shared" si="302"/>
        <v>9.453930108047004</v>
      </c>
      <c r="AA1015" s="8">
        <f t="shared" si="313"/>
        <v>9.4437876340470037</v>
      </c>
      <c r="AB1015" s="41">
        <v>1</v>
      </c>
      <c r="AC1015" s="42" t="str">
        <f t="shared" si="314"/>
        <v>Isco</v>
      </c>
      <c r="AD1015" s="5">
        <f t="shared" si="320"/>
        <v>-290.56</v>
      </c>
      <c r="AE1015" s="15">
        <f t="shared" si="303"/>
        <v>-127.55582056803348</v>
      </c>
      <c r="AF1015" s="15">
        <f t="shared" si="304"/>
        <v>-122.85165810563694</v>
      </c>
      <c r="AG1015" s="15">
        <f t="shared" si="305"/>
        <v>-125.20614688316709</v>
      </c>
      <c r="AH1015" s="15">
        <f t="shared" si="315"/>
        <v>-125.20614688316709</v>
      </c>
      <c r="AI1015" s="17">
        <f t="shared" si="306"/>
        <v>1.1836055010065558</v>
      </c>
      <c r="AJ1015" s="17">
        <f t="shared" si="307"/>
        <v>0.93038894991050913</v>
      </c>
      <c r="AK1015" s="17">
        <f t="shared" si="308"/>
        <v>0.9246799488093248</v>
      </c>
      <c r="AL1015" s="17">
        <f t="shared" si="309"/>
        <v>0.92752858638847091</v>
      </c>
      <c r="AM1015" s="17">
        <f t="shared" si="310"/>
        <v>0.92752858638847091</v>
      </c>
      <c r="AN1015" s="17">
        <f t="shared" si="316"/>
        <v>-2.7087752160559475E-4</v>
      </c>
      <c r="AO1015" s="17">
        <f t="shared" si="317"/>
        <v>9.2752858638847098</v>
      </c>
      <c r="AP1015" s="17">
        <f t="shared" si="318"/>
        <v>11.836055010065557</v>
      </c>
      <c r="AQ1015" s="17">
        <f t="shared" si="319"/>
        <v>16.868861237751769</v>
      </c>
    </row>
    <row r="1016" spans="2:43" x14ac:dyDescent="0.45">
      <c r="B1016">
        <f>INDEX(RawData!$A$2:$A$1048576,MATCH(FmtData!$B$4+(ROW()-10),RawData!$A$2:$A$1048576,0))</f>
        <v>1204</v>
      </c>
      <c r="C1016" s="23">
        <f>LEFT(INDEX(RawData!$B$2:$B$1048576, MATCH(FmtData!$B$4+(ROW()-10),RawData!$A$2:$A$1048576,0)),10)+MID(INDEX(RawData!$B$2:$B$1048576, MATCH(FmtData!$B$4+(ROW()-10),RawData!$A$2:$A$1048576,0)),12,8)-$B$5/24</f>
        <v>42201.2109375</v>
      </c>
      <c r="D1016" s="7">
        <f>MID(INDEX(RawData!$B$2:$B$1048576, MATCH(FmtData!$B$4+(ROW()-10),RawData!$A$2:$A$1048576,0)),12,8)+$B$5/24</f>
        <v>0.7109375</v>
      </c>
      <c r="E1016" s="8">
        <f>INDEX(RawData!$D$2:$D$1048576,MATCH(FmtData!$B$4+(ROW()-10),RawData!$A$2:$A$1048576,0))</f>
        <v>38.968000000000004</v>
      </c>
      <c r="F1016">
        <f>INDEX(RawData!$D$2:$D$1048576,MATCH(FmtData!$B$4+(ROW()-10),RawData!$A$2:$A$1048576,0))</f>
        <v>38.968000000000004</v>
      </c>
      <c r="G1016">
        <f>INDEX(RawData!E$2:E$1048576,MATCH(FmtData!$B$4+(ROW()-10),RawData!$A$2:$A$1048576,0))</f>
        <v>2456.17</v>
      </c>
      <c r="H1016">
        <f>INDEX(RawData!F$2:F$1048576,MATCH(FmtData!$B$4+(ROW()-10),RawData!$A$2:$A$1048576,0))</f>
        <v>-1.0764199999999999</v>
      </c>
      <c r="I1016">
        <f>INDEX(RawData!G$2:G$1048576,MATCH(FmtData!$B$4+(ROW()-10),RawData!$A$2:$A$1048576,0))</f>
        <v>-29008.1</v>
      </c>
      <c r="J1016">
        <f>INDEX(RawData!H$2:H$1048576,MATCH(FmtData!$B$4+(ROW()-10),RawData!$A$2:$A$1048576,0))</f>
        <v>5.0845300000000003E-2</v>
      </c>
      <c r="K1016">
        <f>INDEX(RawData!I$2:I$1048576,MATCH(FmtData!$B$4+(ROW()-10),RawData!$A$2:$A$1048576,0))</f>
        <v>-0.61552499999999999</v>
      </c>
      <c r="L1016">
        <f>INDEX(RawData!J$2:J$1048576,MATCH(FmtData!$B$4+(ROW()-10),RawData!$A$2:$A$1048576,0))</f>
        <v>184.2</v>
      </c>
      <c r="M1016">
        <f>INDEX(RawData!K$2:K$1048576,MATCH(FmtData!$B$4+(ROW()-10),RawData!$A$2:$A$1048576,0))</f>
        <v>170.2</v>
      </c>
      <c r="N1016">
        <f>INDEX(RawData!L$2:L$1048576,MATCH(FmtData!$B$4+(ROW()-10),RawData!$A$2:$A$1048576,0))</f>
        <v>22.6</v>
      </c>
      <c r="O1016">
        <f>INDEX(RawData!M$2:M$1048576,MATCH(FmtData!$B$4+(ROW()-10),RawData!$A$2:$A$1048576,0))</f>
        <v>161</v>
      </c>
      <c r="P1016">
        <f>INDEX(RawData!N$2:N$1048576,MATCH(FmtData!$B$4+(ROW()-10),RawData!$A$2:$A$1048576,0))</f>
        <v>22.1</v>
      </c>
      <c r="Q1016">
        <f>INDEX(RawData!O$2:O$1048576,MATCH(FmtData!$B$4+(ROW()-10),RawData!$A$2:$A$1048576,0))</f>
        <v>174.9</v>
      </c>
      <c r="R1016" s="8">
        <f>INDEX(RawData!P$2:P$1048576,MATCH(FmtData!$B$4+(ROW()-10),RawData!$A$2:$A$1048576,0))</f>
        <v>9.8624299999999998</v>
      </c>
      <c r="S1016">
        <f>INDEX(RawData!Q$2:Q$1048576,MATCH(FmtData!$B$4+(ROW()-10),RawData!$A$2:$A$1048576,0))</f>
        <v>110.925</v>
      </c>
      <c r="T1016" s="8">
        <f>INDEX(RawData!R$2:R$1048576,MATCH(FmtData!$B$4+(ROW()-10),RawData!$A$2:$A$1048576,0))</f>
        <v>1.85121</v>
      </c>
      <c r="U1016" s="8">
        <f>INDEX(RawData!S$2:S$1048576,MATCH(FmtData!$B$4+(ROW()-10),RawData!$A$2:$A$1048576,0))</f>
        <v>0.71741100000000002</v>
      </c>
      <c r="V1016" s="8">
        <f>INDEX(RawData!T$2:T$1048576,MATCH(FmtData!$B$4+(ROW()-10),RawData!$A$2:$A$1048576,0))</f>
        <v>0.21341499999999999</v>
      </c>
      <c r="W1016" s="3">
        <f t="shared" si="311"/>
        <v>-0.52381658000000009</v>
      </c>
      <c r="X1016" s="3">
        <f t="shared" si="312"/>
        <v>-0.50228449200000003</v>
      </c>
      <c r="Y1016" s="8">
        <f t="shared" si="301"/>
        <v>9.4328704600470044</v>
      </c>
      <c r="Z1016" s="8">
        <f t="shared" si="302"/>
        <v>9.4544025480470051</v>
      </c>
      <c r="AA1016" s="8">
        <f t="shared" si="313"/>
        <v>9.4436365040470047</v>
      </c>
      <c r="AB1016" s="41">
        <v>1</v>
      </c>
      <c r="AC1016" s="42" t="str">
        <f t="shared" si="314"/>
        <v>Isco</v>
      </c>
      <c r="AD1016" s="5">
        <f t="shared" si="320"/>
        <v>-290.56</v>
      </c>
      <c r="AE1016" s="15">
        <f t="shared" si="303"/>
        <v>-127.73509497728799</v>
      </c>
      <c r="AF1016" s="15">
        <f t="shared" si="304"/>
        <v>-122.74186774187103</v>
      </c>
      <c r="AG1016" s="15">
        <f t="shared" si="305"/>
        <v>-125.2411940019465</v>
      </c>
      <c r="AH1016" s="15">
        <f t="shared" si="315"/>
        <v>-125.2411940019465</v>
      </c>
      <c r="AI1016" s="17">
        <f t="shared" si="306"/>
        <v>1.1836055010065558</v>
      </c>
      <c r="AJ1016" s="17">
        <f t="shared" si="307"/>
        <v>0.9306079132538444</v>
      </c>
      <c r="AK1016" s="17">
        <f t="shared" si="308"/>
        <v>0.92454754309036435</v>
      </c>
      <c r="AL1016" s="17">
        <f t="shared" si="309"/>
        <v>0.92757112160752531</v>
      </c>
      <c r="AM1016" s="17">
        <f t="shared" si="310"/>
        <v>0.92757112160752531</v>
      </c>
      <c r="AN1016" s="17">
        <f t="shared" si="316"/>
        <v>-1.5904693788681978E-4</v>
      </c>
      <c r="AO1016" s="17">
        <f t="shared" si="317"/>
        <v>9.2757112160752531</v>
      </c>
      <c r="AP1016" s="17">
        <f t="shared" si="318"/>
        <v>11.836055010065557</v>
      </c>
      <c r="AQ1016" s="17">
        <f t="shared" si="319"/>
        <v>16.934636993059339</v>
      </c>
    </row>
    <row r="1017" spans="2:43" x14ac:dyDescent="0.45">
      <c r="B1017">
        <f>INDEX(RawData!$A$2:$A$1048576,MATCH(FmtData!$B$4+(ROW()-10),RawData!$A$2:$A$1048576,0))</f>
        <v>1205</v>
      </c>
      <c r="C1017" s="23">
        <f>LEFT(INDEX(RawData!$B$2:$B$1048576, MATCH(FmtData!$B$4+(ROW()-10),RawData!$A$2:$A$1048576,0)),10)+MID(INDEX(RawData!$B$2:$B$1048576, MATCH(FmtData!$B$4+(ROW()-10),RawData!$A$2:$A$1048576,0)),12,8)-$B$5/24</f>
        <v>42201.211631944447</v>
      </c>
      <c r="D1017" s="7">
        <f>MID(INDEX(RawData!$B$2:$B$1048576, MATCH(FmtData!$B$4+(ROW()-10),RawData!$A$2:$A$1048576,0)),12,8)+$B$5/24</f>
        <v>0.71163194444444455</v>
      </c>
      <c r="E1017" s="8">
        <f>INDEX(RawData!$D$2:$D$1048576,MATCH(FmtData!$B$4+(ROW()-10),RawData!$A$2:$A$1048576,0))</f>
        <v>38.9846</v>
      </c>
      <c r="F1017">
        <f>INDEX(RawData!$D$2:$D$1048576,MATCH(FmtData!$B$4+(ROW()-10),RawData!$A$2:$A$1048576,0))</f>
        <v>38.9846</v>
      </c>
      <c r="G1017">
        <f>INDEX(RawData!E$2:E$1048576,MATCH(FmtData!$B$4+(ROW()-10),RawData!$A$2:$A$1048576,0))</f>
        <v>2462.02</v>
      </c>
      <c r="H1017">
        <f>INDEX(RawData!F$2:F$1048576,MATCH(FmtData!$B$4+(ROW()-10),RawData!$A$2:$A$1048576,0))</f>
        <v>-1.0764199999999999</v>
      </c>
      <c r="I1017">
        <f>INDEX(RawData!G$2:G$1048576,MATCH(FmtData!$B$4+(ROW()-10),RawData!$A$2:$A$1048576,0))</f>
        <v>-29008.1</v>
      </c>
      <c r="J1017">
        <f>INDEX(RawData!H$2:H$1048576,MATCH(FmtData!$B$4+(ROW()-10),RawData!$A$2:$A$1048576,0))</f>
        <v>5.0845300000000003E-2</v>
      </c>
      <c r="K1017">
        <f>INDEX(RawData!I$2:I$1048576,MATCH(FmtData!$B$4+(ROW()-10),RawData!$A$2:$A$1048576,0))</f>
        <v>-0.61458100000000004</v>
      </c>
      <c r="L1017">
        <f>INDEX(RawData!J$2:J$1048576,MATCH(FmtData!$B$4+(ROW()-10),RawData!$A$2:$A$1048576,0))</f>
        <v>169.9</v>
      </c>
      <c r="M1017">
        <f>INDEX(RawData!K$2:K$1048576,MATCH(FmtData!$B$4+(ROW()-10),RawData!$A$2:$A$1048576,0))</f>
        <v>172.7</v>
      </c>
      <c r="N1017">
        <f>INDEX(RawData!L$2:L$1048576,MATCH(FmtData!$B$4+(ROW()-10),RawData!$A$2:$A$1048576,0))</f>
        <v>22.6</v>
      </c>
      <c r="O1017">
        <f>INDEX(RawData!M$2:M$1048576,MATCH(FmtData!$B$4+(ROW()-10),RawData!$A$2:$A$1048576,0))</f>
        <v>162.9</v>
      </c>
      <c r="P1017">
        <f>INDEX(RawData!N$2:N$1048576,MATCH(FmtData!$B$4+(ROW()-10),RawData!$A$2:$A$1048576,0))</f>
        <v>22</v>
      </c>
      <c r="Q1017">
        <f>INDEX(RawData!O$2:O$1048576,MATCH(FmtData!$B$4+(ROW()-10),RawData!$A$2:$A$1048576,0))</f>
        <v>175</v>
      </c>
      <c r="R1017" s="8">
        <f>INDEX(RawData!P$2:P$1048576,MATCH(FmtData!$B$4+(ROW()-10),RawData!$A$2:$A$1048576,0))</f>
        <v>9.8624299999999998</v>
      </c>
      <c r="S1017">
        <f>INDEX(RawData!Q$2:Q$1048576,MATCH(FmtData!$B$4+(ROW()-10),RawData!$A$2:$A$1048576,0))</f>
        <v>110.925</v>
      </c>
      <c r="T1017" s="8">
        <f>INDEX(RawData!R$2:R$1048576,MATCH(FmtData!$B$4+(ROW()-10),RawData!$A$2:$A$1048576,0))</f>
        <v>1.85121</v>
      </c>
      <c r="U1017" s="8">
        <f>INDEX(RawData!S$2:S$1048576,MATCH(FmtData!$B$4+(ROW()-10),RawData!$A$2:$A$1048576,0))</f>
        <v>0.71759399999999995</v>
      </c>
      <c r="V1017" s="8">
        <f>INDEX(RawData!T$2:T$1048576,MATCH(FmtData!$B$4+(ROW()-10),RawData!$A$2:$A$1048576,0))</f>
        <v>0.21263899999999999</v>
      </c>
      <c r="W1017" s="3">
        <f t="shared" si="311"/>
        <v>-0.52428140000000001</v>
      </c>
      <c r="X1017" s="3">
        <f t="shared" si="312"/>
        <v>-0.50031345199999999</v>
      </c>
      <c r="Y1017" s="8">
        <f t="shared" si="301"/>
        <v>9.4324056400470049</v>
      </c>
      <c r="Z1017" s="8">
        <f t="shared" si="302"/>
        <v>9.4563735880470041</v>
      </c>
      <c r="AA1017" s="8">
        <f t="shared" si="313"/>
        <v>9.4443896140470045</v>
      </c>
      <c r="AB1017" s="41">
        <v>1</v>
      </c>
      <c r="AC1017" s="42" t="str">
        <f t="shared" si="314"/>
        <v>Isco</v>
      </c>
      <c r="AD1017" s="5">
        <f t="shared" si="320"/>
        <v>-290.56</v>
      </c>
      <c r="AE1017" s="15">
        <f t="shared" si="303"/>
        <v>-127.84264615332063</v>
      </c>
      <c r="AF1017" s="15">
        <f t="shared" si="304"/>
        <v>-122.28370477852047</v>
      </c>
      <c r="AG1017" s="15">
        <f t="shared" si="305"/>
        <v>-125.0665368248026</v>
      </c>
      <c r="AH1017" s="15">
        <f t="shared" si="315"/>
        <v>-125.0665368248026</v>
      </c>
      <c r="AI1017" s="17">
        <f t="shared" si="306"/>
        <v>1.1836055010065558</v>
      </c>
      <c r="AJ1017" s="17">
        <f t="shared" si="307"/>
        <v>0.93073932427768935</v>
      </c>
      <c r="AK1017" s="17">
        <f t="shared" si="308"/>
        <v>0.92399541368912175</v>
      </c>
      <c r="AL1017" s="17">
        <f t="shared" si="309"/>
        <v>0.92735918622653501</v>
      </c>
      <c r="AM1017" s="17">
        <f t="shared" si="310"/>
        <v>0.92735918622653501</v>
      </c>
      <c r="AN1017" s="17">
        <f t="shared" si="316"/>
        <v>2.0907578883189171E-4</v>
      </c>
      <c r="AO1017" s="17">
        <f t="shared" si="317"/>
        <v>9.2735918622653504</v>
      </c>
      <c r="AP1017" s="17">
        <f t="shared" si="318"/>
        <v>11.836055010065557</v>
      </c>
      <c r="AQ1017" s="17">
        <f t="shared" si="319"/>
        <v>16.974971182634732</v>
      </c>
    </row>
    <row r="1018" spans="2:43" x14ac:dyDescent="0.45">
      <c r="B1018">
        <f>INDEX(RawData!$A$2:$A$1048576,MATCH(FmtData!$B$4+(ROW()-10),RawData!$A$2:$A$1048576,0))</f>
        <v>1206</v>
      </c>
      <c r="C1018" s="23">
        <f>LEFT(INDEX(RawData!$B$2:$B$1048576, MATCH(FmtData!$B$4+(ROW()-10),RawData!$A$2:$A$1048576,0)),10)+MID(INDEX(RawData!$B$2:$B$1048576, MATCH(FmtData!$B$4+(ROW()-10),RawData!$A$2:$A$1048576,0)),12,8)-$B$5/24</f>
        <v>42201.212326388886</v>
      </c>
      <c r="D1018" s="7">
        <f>MID(INDEX(RawData!$B$2:$B$1048576, MATCH(FmtData!$B$4+(ROW()-10),RawData!$A$2:$A$1048576,0)),12,8)+$B$5/24</f>
        <v>0.71232638888888888</v>
      </c>
      <c r="E1018" s="8">
        <f>INDEX(RawData!$D$2:$D$1048576,MATCH(FmtData!$B$4+(ROW()-10),RawData!$A$2:$A$1048576,0))</f>
        <v>39.001199999999997</v>
      </c>
      <c r="F1018">
        <f>INDEX(RawData!$D$2:$D$1048576,MATCH(FmtData!$B$4+(ROW()-10),RawData!$A$2:$A$1048576,0))</f>
        <v>39.001199999999997</v>
      </c>
      <c r="G1018">
        <f>INDEX(RawData!E$2:E$1048576,MATCH(FmtData!$B$4+(ROW()-10),RawData!$A$2:$A$1048576,0))</f>
        <v>2466.94</v>
      </c>
      <c r="H1018">
        <f>INDEX(RawData!F$2:F$1048576,MATCH(FmtData!$B$4+(ROW()-10),RawData!$A$2:$A$1048576,0))</f>
        <v>-1.0764199999999999</v>
      </c>
      <c r="I1018">
        <f>INDEX(RawData!G$2:G$1048576,MATCH(FmtData!$B$4+(ROW()-10),RawData!$A$2:$A$1048576,0))</f>
        <v>-29008.1</v>
      </c>
      <c r="J1018">
        <f>INDEX(RawData!H$2:H$1048576,MATCH(FmtData!$B$4+(ROW()-10),RawData!$A$2:$A$1048576,0))</f>
        <v>5.0826799999999998E-2</v>
      </c>
      <c r="K1018">
        <f>INDEX(RawData!I$2:I$1048576,MATCH(FmtData!$B$4+(ROW()-10),RawData!$A$2:$A$1048576,0))</f>
        <v>-0.61477000000000004</v>
      </c>
      <c r="L1018">
        <f>INDEX(RawData!J$2:J$1048576,MATCH(FmtData!$B$4+(ROW()-10),RawData!$A$2:$A$1048576,0))</f>
        <v>163</v>
      </c>
      <c r="M1018">
        <f>INDEX(RawData!K$2:K$1048576,MATCH(FmtData!$B$4+(ROW()-10),RawData!$A$2:$A$1048576,0))</f>
        <v>168.8</v>
      </c>
      <c r="N1018">
        <f>INDEX(RawData!L$2:L$1048576,MATCH(FmtData!$B$4+(ROW()-10),RawData!$A$2:$A$1048576,0))</f>
        <v>22.6</v>
      </c>
      <c r="O1018">
        <f>INDEX(RawData!M$2:M$1048576,MATCH(FmtData!$B$4+(ROW()-10),RawData!$A$2:$A$1048576,0))</f>
        <v>155.80000000000001</v>
      </c>
      <c r="P1018">
        <f>INDEX(RawData!N$2:N$1048576,MATCH(FmtData!$B$4+(ROW()-10),RawData!$A$2:$A$1048576,0))</f>
        <v>22</v>
      </c>
      <c r="Q1018">
        <f>INDEX(RawData!O$2:O$1048576,MATCH(FmtData!$B$4+(ROW()-10),RawData!$A$2:$A$1048576,0))</f>
        <v>175</v>
      </c>
      <c r="R1018" s="8">
        <f>INDEX(RawData!P$2:P$1048576,MATCH(FmtData!$B$4+(ROW()-10),RawData!$A$2:$A$1048576,0))</f>
        <v>9.8624299999999998</v>
      </c>
      <c r="S1018">
        <f>INDEX(RawData!Q$2:Q$1048576,MATCH(FmtData!$B$4+(ROW()-10),RawData!$A$2:$A$1048576,0))</f>
        <v>110.925</v>
      </c>
      <c r="T1018" s="8">
        <f>INDEX(RawData!R$2:R$1048576,MATCH(FmtData!$B$4+(ROW()-10),RawData!$A$2:$A$1048576,0))</f>
        <v>1.85121</v>
      </c>
      <c r="U1018" s="8">
        <f>INDEX(RawData!S$2:S$1048576,MATCH(FmtData!$B$4+(ROW()-10),RawData!$A$2:$A$1048576,0))</f>
        <v>0.71768500000000002</v>
      </c>
      <c r="V1018" s="8">
        <f>INDEX(RawData!T$2:T$1048576,MATCH(FmtData!$B$4+(ROW()-10),RawData!$A$2:$A$1048576,0))</f>
        <v>0.212453</v>
      </c>
      <c r="W1018" s="3">
        <f t="shared" si="311"/>
        <v>-0.52451254000000014</v>
      </c>
      <c r="X1018" s="3">
        <f t="shared" si="312"/>
        <v>-0.49984101200000003</v>
      </c>
      <c r="Y1018" s="8">
        <f t="shared" si="301"/>
        <v>9.4321745000470045</v>
      </c>
      <c r="Z1018" s="8">
        <f t="shared" si="302"/>
        <v>9.4568460280470052</v>
      </c>
      <c r="AA1018" s="8">
        <f t="shared" si="313"/>
        <v>9.444510264047004</v>
      </c>
      <c r="AB1018" s="41">
        <v>1</v>
      </c>
      <c r="AC1018" s="42" t="str">
        <f t="shared" si="314"/>
        <v>Isco</v>
      </c>
      <c r="AD1018" s="5">
        <f t="shared" si="320"/>
        <v>-290.56</v>
      </c>
      <c r="AE1018" s="15">
        <f t="shared" si="303"/>
        <v>-127.89612412511201</v>
      </c>
      <c r="AF1018" s="15">
        <f t="shared" si="304"/>
        <v>-122.17386031700471</v>
      </c>
      <c r="AG1018" s="15">
        <f t="shared" si="305"/>
        <v>-125.03855386537191</v>
      </c>
      <c r="AH1018" s="15">
        <f t="shared" si="315"/>
        <v>-125.03855386537191</v>
      </c>
      <c r="AI1018" s="17">
        <f t="shared" si="306"/>
        <v>1.1836055010065558</v>
      </c>
      <c r="AJ1018" s="17">
        <f t="shared" si="307"/>
        <v>0.93080467996409355</v>
      </c>
      <c r="AK1018" s="17">
        <f t="shared" si="308"/>
        <v>0.92386313878664272</v>
      </c>
      <c r="AL1018" s="17">
        <f t="shared" si="309"/>
        <v>0.92732523968521074</v>
      </c>
      <c r="AM1018" s="17">
        <f t="shared" si="310"/>
        <v>0.92732523968521074</v>
      </c>
      <c r="AN1018" s="17">
        <f t="shared" si="316"/>
        <v>1.8976457670538682E-4</v>
      </c>
      <c r="AO1018" s="17">
        <f t="shared" si="317"/>
        <v>9.2732523968521079</v>
      </c>
      <c r="AP1018" s="17">
        <f t="shared" si="318"/>
        <v>11.836055010065557</v>
      </c>
      <c r="AQ1018" s="17">
        <f t="shared" si="319"/>
        <v>17.008893270277628</v>
      </c>
    </row>
    <row r="1019" spans="2:43" x14ac:dyDescent="0.45">
      <c r="B1019">
        <f>INDEX(RawData!$A$2:$A$1048576,MATCH(FmtData!$B$4+(ROW()-10),RawData!$A$2:$A$1048576,0))</f>
        <v>1207</v>
      </c>
      <c r="C1019" s="23">
        <f>LEFT(INDEX(RawData!$B$2:$B$1048576, MATCH(FmtData!$B$4+(ROW()-10),RawData!$A$2:$A$1048576,0)),10)+MID(INDEX(RawData!$B$2:$B$1048576, MATCH(FmtData!$B$4+(ROW()-10),RawData!$A$2:$A$1048576,0)),12,8)-$B$5/24</f>
        <v>42201.21303240741</v>
      </c>
      <c r="D1019" s="7">
        <f>MID(INDEX(RawData!$B$2:$B$1048576, MATCH(FmtData!$B$4+(ROW()-10),RawData!$A$2:$A$1048576,0)),12,8)+$B$5/24</f>
        <v>0.71303240740740748</v>
      </c>
      <c r="E1019" s="8">
        <f>INDEX(RawData!$D$2:$D$1048576,MATCH(FmtData!$B$4+(ROW()-10),RawData!$A$2:$A$1048576,0))</f>
        <v>39.017800000000001</v>
      </c>
      <c r="F1019">
        <f>INDEX(RawData!$D$2:$D$1048576,MATCH(FmtData!$B$4+(ROW()-10),RawData!$A$2:$A$1048576,0))</f>
        <v>39.017800000000001</v>
      </c>
      <c r="G1019">
        <f>INDEX(RawData!E$2:E$1048576,MATCH(FmtData!$B$4+(ROW()-10),RawData!$A$2:$A$1048576,0))</f>
        <v>2462.02</v>
      </c>
      <c r="H1019">
        <f>INDEX(RawData!F$2:F$1048576,MATCH(FmtData!$B$4+(ROW()-10),RawData!$A$2:$A$1048576,0))</f>
        <v>-1.0764199999999999</v>
      </c>
      <c r="I1019">
        <f>INDEX(RawData!G$2:G$1048576,MATCH(FmtData!$B$4+(ROW()-10),RawData!$A$2:$A$1048576,0))</f>
        <v>-29008.1</v>
      </c>
      <c r="J1019">
        <f>INDEX(RawData!H$2:H$1048576,MATCH(FmtData!$B$4+(ROW()-10),RawData!$A$2:$A$1048576,0))</f>
        <v>5.0845300000000003E-2</v>
      </c>
      <c r="K1019">
        <f>INDEX(RawData!I$2:I$1048576,MATCH(FmtData!$B$4+(ROW()-10),RawData!$A$2:$A$1048576,0))</f>
        <v>-0.61458100000000004</v>
      </c>
      <c r="L1019">
        <f>INDEX(RawData!J$2:J$1048576,MATCH(FmtData!$B$4+(ROW()-10),RawData!$A$2:$A$1048576,0))</f>
        <v>160.69999999999999</v>
      </c>
      <c r="M1019">
        <f>INDEX(RawData!K$2:K$1048576,MATCH(FmtData!$B$4+(ROW()-10),RawData!$A$2:$A$1048576,0))</f>
        <v>172.9</v>
      </c>
      <c r="N1019">
        <f>INDEX(RawData!L$2:L$1048576,MATCH(FmtData!$B$4+(ROW()-10),RawData!$A$2:$A$1048576,0))</f>
        <v>22.6</v>
      </c>
      <c r="O1019">
        <f>INDEX(RawData!M$2:M$1048576,MATCH(FmtData!$B$4+(ROW()-10),RawData!$A$2:$A$1048576,0))</f>
        <v>154.69999999999999</v>
      </c>
      <c r="P1019">
        <f>INDEX(RawData!N$2:N$1048576,MATCH(FmtData!$B$4+(ROW()-10),RawData!$A$2:$A$1048576,0))</f>
        <v>22</v>
      </c>
      <c r="Q1019">
        <f>INDEX(RawData!O$2:O$1048576,MATCH(FmtData!$B$4+(ROW()-10),RawData!$A$2:$A$1048576,0))</f>
        <v>175</v>
      </c>
      <c r="R1019" s="8">
        <f>INDEX(RawData!P$2:P$1048576,MATCH(FmtData!$B$4+(ROW()-10),RawData!$A$2:$A$1048576,0))</f>
        <v>9.8624299999999998</v>
      </c>
      <c r="S1019">
        <f>INDEX(RawData!Q$2:Q$1048576,MATCH(FmtData!$B$4+(ROW()-10),RawData!$A$2:$A$1048576,0))</f>
        <v>110.925</v>
      </c>
      <c r="T1019" s="8">
        <f>INDEX(RawData!R$2:R$1048576,MATCH(FmtData!$B$4+(ROW()-10),RawData!$A$2:$A$1048576,0))</f>
        <v>1.85121</v>
      </c>
      <c r="U1019" s="8">
        <f>INDEX(RawData!S$2:S$1048576,MATCH(FmtData!$B$4+(ROW()-10),RawData!$A$2:$A$1048576,0))</f>
        <v>0.71750199999999997</v>
      </c>
      <c r="V1019" s="8">
        <f>INDEX(RawData!T$2:T$1048576,MATCH(FmtData!$B$4+(ROW()-10),RawData!$A$2:$A$1048576,0))</f>
        <v>0.21254600000000001</v>
      </c>
      <c r="W1019" s="3">
        <f t="shared" si="311"/>
        <v>-0.52404771999999999</v>
      </c>
      <c r="X1019" s="3">
        <f t="shared" si="312"/>
        <v>-0.50007723200000009</v>
      </c>
      <c r="Y1019" s="8">
        <f t="shared" si="301"/>
        <v>9.432639320047004</v>
      </c>
      <c r="Z1019" s="8">
        <f t="shared" si="302"/>
        <v>9.4566098080470038</v>
      </c>
      <c r="AA1019" s="8">
        <f t="shared" si="313"/>
        <v>9.4446245640470039</v>
      </c>
      <c r="AB1019" s="41">
        <v>1</v>
      </c>
      <c r="AC1019" s="42" t="str">
        <f t="shared" si="314"/>
        <v>Isco</v>
      </c>
      <c r="AD1019" s="5">
        <f t="shared" si="320"/>
        <v>-290.56</v>
      </c>
      <c r="AE1019" s="15">
        <f t="shared" si="303"/>
        <v>-127.78857797231933</v>
      </c>
      <c r="AF1019" s="15">
        <f t="shared" si="304"/>
        <v>-122.22878385537933</v>
      </c>
      <c r="AG1019" s="15">
        <f t="shared" si="305"/>
        <v>-125.01204306472891</v>
      </c>
      <c r="AH1019" s="15">
        <f t="shared" si="315"/>
        <v>-125.01204306472891</v>
      </c>
      <c r="AI1019" s="17">
        <f t="shared" si="306"/>
        <v>1.1836055010065558</v>
      </c>
      <c r="AJ1019" s="17">
        <f t="shared" si="307"/>
        <v>0.93067325662339673</v>
      </c>
      <c r="AK1019" s="17">
        <f t="shared" si="308"/>
        <v>0.92392927307821227</v>
      </c>
      <c r="AL1019" s="17">
        <f t="shared" si="309"/>
        <v>0.92729308133395749</v>
      </c>
      <c r="AM1019" s="17">
        <f t="shared" si="310"/>
        <v>0.92729308133395749</v>
      </c>
      <c r="AN1019" s="17">
        <f t="shared" si="316"/>
        <v>1.4865550843445874E-4</v>
      </c>
      <c r="AO1019" s="17">
        <f t="shared" si="317"/>
        <v>9.272930813339574</v>
      </c>
      <c r="AP1019" s="17">
        <f t="shared" si="318"/>
        <v>11.836055010065557</v>
      </c>
      <c r="AQ1019" s="17">
        <f t="shared" si="319"/>
        <v>16.974971182634732</v>
      </c>
    </row>
    <row r="1020" spans="2:43" x14ac:dyDescent="0.45">
      <c r="B1020">
        <f>INDEX(RawData!$A$2:$A$1048576,MATCH(FmtData!$B$4+(ROW()-10),RawData!$A$2:$A$1048576,0))</f>
        <v>1208</v>
      </c>
      <c r="C1020" s="23">
        <f>LEFT(INDEX(RawData!$B$2:$B$1048576, MATCH(FmtData!$B$4+(ROW()-10),RawData!$A$2:$A$1048576,0)),10)+MID(INDEX(RawData!$B$2:$B$1048576, MATCH(FmtData!$B$4+(ROW()-10),RawData!$A$2:$A$1048576,0)),12,8)-$B$5/24</f>
        <v>42201.21371527778</v>
      </c>
      <c r="D1020" s="7">
        <f>MID(INDEX(RawData!$B$2:$B$1048576, MATCH(FmtData!$B$4+(ROW()-10),RawData!$A$2:$A$1048576,0)),12,8)+$B$5/24</f>
        <v>0.71371527777777777</v>
      </c>
      <c r="E1020" s="8">
        <f>INDEX(RawData!$D$2:$D$1048576,MATCH(FmtData!$B$4+(ROW()-10),RawData!$A$2:$A$1048576,0))</f>
        <v>39.034300000000002</v>
      </c>
      <c r="F1020">
        <f>INDEX(RawData!$D$2:$D$1048576,MATCH(FmtData!$B$4+(ROW()-10),RawData!$A$2:$A$1048576,0))</f>
        <v>39.034300000000002</v>
      </c>
      <c r="G1020">
        <f>INDEX(RawData!E$2:E$1048576,MATCH(FmtData!$B$4+(ROW()-10),RawData!$A$2:$A$1048576,0))</f>
        <v>2453.4</v>
      </c>
      <c r="H1020">
        <f>INDEX(RawData!F$2:F$1048576,MATCH(FmtData!$B$4+(ROW()-10),RawData!$A$2:$A$1048576,0))</f>
        <v>-1.0764199999999999</v>
      </c>
      <c r="I1020">
        <f>INDEX(RawData!G$2:G$1048576,MATCH(FmtData!$B$4+(ROW()-10),RawData!$A$2:$A$1048576,0))</f>
        <v>-29008.1</v>
      </c>
      <c r="J1020">
        <f>INDEX(RawData!H$2:H$1048576,MATCH(FmtData!$B$4+(ROW()-10),RawData!$A$2:$A$1048576,0))</f>
        <v>5.0845300000000003E-2</v>
      </c>
      <c r="K1020">
        <f>INDEX(RawData!I$2:I$1048576,MATCH(FmtData!$B$4+(ROW()-10),RawData!$A$2:$A$1048576,0))</f>
        <v>-0.61514800000000003</v>
      </c>
      <c r="L1020">
        <f>INDEX(RawData!J$2:J$1048576,MATCH(FmtData!$B$4+(ROW()-10),RawData!$A$2:$A$1048576,0))</f>
        <v>165.5</v>
      </c>
      <c r="M1020">
        <f>INDEX(RawData!K$2:K$1048576,MATCH(FmtData!$B$4+(ROW()-10),RawData!$A$2:$A$1048576,0))</f>
        <v>176.8</v>
      </c>
      <c r="N1020">
        <f>INDEX(RawData!L$2:L$1048576,MATCH(FmtData!$B$4+(ROW()-10),RawData!$A$2:$A$1048576,0))</f>
        <v>22.6</v>
      </c>
      <c r="O1020">
        <f>INDEX(RawData!M$2:M$1048576,MATCH(FmtData!$B$4+(ROW()-10),RawData!$A$2:$A$1048576,0))</f>
        <v>151.9</v>
      </c>
      <c r="P1020">
        <f>INDEX(RawData!N$2:N$1048576,MATCH(FmtData!$B$4+(ROW()-10),RawData!$A$2:$A$1048576,0))</f>
        <v>22</v>
      </c>
      <c r="Q1020">
        <f>INDEX(RawData!O$2:O$1048576,MATCH(FmtData!$B$4+(ROW()-10),RawData!$A$2:$A$1048576,0))</f>
        <v>174.9</v>
      </c>
      <c r="R1020" s="8">
        <f>INDEX(RawData!P$2:P$1048576,MATCH(FmtData!$B$4+(ROW()-10),RawData!$A$2:$A$1048576,0))</f>
        <v>9.8507300000000004</v>
      </c>
      <c r="S1020">
        <f>INDEX(RawData!Q$2:Q$1048576,MATCH(FmtData!$B$4+(ROW()-10),RawData!$A$2:$A$1048576,0))</f>
        <v>110.925</v>
      </c>
      <c r="T1020" s="8">
        <f>INDEX(RawData!R$2:R$1048576,MATCH(FmtData!$B$4+(ROW()-10),RawData!$A$2:$A$1048576,0))</f>
        <v>1.85121</v>
      </c>
      <c r="U1020" s="8">
        <f>INDEX(RawData!S$2:S$1048576,MATCH(FmtData!$B$4+(ROW()-10),RawData!$A$2:$A$1048576,0))</f>
        <v>0.717198</v>
      </c>
      <c r="V1020" s="8">
        <f>INDEX(RawData!T$2:T$1048576,MATCH(FmtData!$B$4+(ROW()-10),RawData!$A$2:$A$1048576,0))</f>
        <v>0.213508</v>
      </c>
      <c r="W1020" s="3">
        <f t="shared" si="311"/>
        <v>-0.52327556000000008</v>
      </c>
      <c r="X1020" s="3">
        <f t="shared" si="312"/>
        <v>-0.50252071200000004</v>
      </c>
      <c r="Y1020" s="8">
        <f t="shared" si="301"/>
        <v>9.4334114800470044</v>
      </c>
      <c r="Z1020" s="8">
        <f t="shared" si="302"/>
        <v>9.4541663280470036</v>
      </c>
      <c r="AA1020" s="8">
        <f t="shared" si="313"/>
        <v>9.443788904047004</v>
      </c>
      <c r="AB1020" s="41">
        <v>1</v>
      </c>
      <c r="AC1020" s="42" t="str">
        <f t="shared" si="314"/>
        <v>Isco</v>
      </c>
      <c r="AD1020" s="5">
        <f t="shared" si="320"/>
        <v>-290.56</v>
      </c>
      <c r="AE1020" s="15">
        <f t="shared" si="303"/>
        <v>-127.60989973900382</v>
      </c>
      <c r="AF1020" s="15">
        <f t="shared" si="304"/>
        <v>-122.79676423104968</v>
      </c>
      <c r="AG1020" s="15">
        <f t="shared" si="305"/>
        <v>-125.20585236503416</v>
      </c>
      <c r="AH1020" s="15">
        <f t="shared" si="315"/>
        <v>-125.20585236503416</v>
      </c>
      <c r="AI1020" s="17">
        <f t="shared" si="306"/>
        <v>1.1836055010065558</v>
      </c>
      <c r="AJ1020" s="17">
        <f t="shared" si="307"/>
        <v>0.93045499062592818</v>
      </c>
      <c r="AK1020" s="17">
        <f t="shared" si="308"/>
        <v>0.92461374278626418</v>
      </c>
      <c r="AL1020" s="17">
        <f t="shared" si="309"/>
        <v>0.92752822896068687</v>
      </c>
      <c r="AM1020" s="17">
        <f t="shared" si="310"/>
        <v>0.92752822896068687</v>
      </c>
      <c r="AN1020" s="17">
        <f t="shared" si="316"/>
        <v>-8.6492118294922982E-5</v>
      </c>
      <c r="AO1020" s="17">
        <f t="shared" si="317"/>
        <v>9.275282289606869</v>
      </c>
      <c r="AP1020" s="17">
        <f t="shared" si="318"/>
        <v>11.836055010065557</v>
      </c>
      <c r="AQ1020" s="17">
        <f t="shared" si="319"/>
        <v>16.915538581927056</v>
      </c>
    </row>
    <row r="1021" spans="2:43" x14ac:dyDescent="0.45">
      <c r="B1021">
        <f>INDEX(RawData!$A$2:$A$1048576,MATCH(FmtData!$B$4+(ROW()-10),RawData!$A$2:$A$1048576,0))</f>
        <v>1209</v>
      </c>
      <c r="C1021" s="23">
        <f>LEFT(INDEX(RawData!$B$2:$B$1048576, MATCH(FmtData!$B$4+(ROW()-10),RawData!$A$2:$A$1048576,0)),10)+MID(INDEX(RawData!$B$2:$B$1048576, MATCH(FmtData!$B$4+(ROW()-10),RawData!$A$2:$A$1048576,0)),12,8)-$B$5/24</f>
        <v>42201.214409722219</v>
      </c>
      <c r="D1021" s="7">
        <f>MID(INDEX(RawData!$B$2:$B$1048576, MATCH(FmtData!$B$4+(ROW()-10),RawData!$A$2:$A$1048576,0)),12,8)+$B$5/24</f>
        <v>0.71440972222222232</v>
      </c>
      <c r="E1021" s="8">
        <f>INDEX(RawData!$D$2:$D$1048576,MATCH(FmtData!$B$4+(ROW()-10),RawData!$A$2:$A$1048576,0))</f>
        <v>39.050899999999999</v>
      </c>
      <c r="F1021">
        <f>INDEX(RawData!$D$2:$D$1048576,MATCH(FmtData!$B$4+(ROW()-10),RawData!$A$2:$A$1048576,0))</f>
        <v>39.050899999999999</v>
      </c>
      <c r="G1021">
        <f>INDEX(RawData!E$2:E$1048576,MATCH(FmtData!$B$4+(ROW()-10),RawData!$A$2:$A$1048576,0))</f>
        <v>2439.86</v>
      </c>
      <c r="H1021">
        <f>INDEX(RawData!F$2:F$1048576,MATCH(FmtData!$B$4+(ROW()-10),RawData!$A$2:$A$1048576,0))</f>
        <v>-1.0764199999999999</v>
      </c>
      <c r="I1021">
        <f>INDEX(RawData!G$2:G$1048576,MATCH(FmtData!$B$4+(ROW()-10),RawData!$A$2:$A$1048576,0))</f>
        <v>-29008.1</v>
      </c>
      <c r="J1021">
        <f>INDEX(RawData!H$2:H$1048576,MATCH(FmtData!$B$4+(ROW()-10),RawData!$A$2:$A$1048576,0))</f>
        <v>5.0845300000000003E-2</v>
      </c>
      <c r="K1021">
        <f>INDEX(RawData!I$2:I$1048576,MATCH(FmtData!$B$4+(ROW()-10),RawData!$A$2:$A$1048576,0))</f>
        <v>-0.61495900000000003</v>
      </c>
      <c r="L1021">
        <f>INDEX(RawData!J$2:J$1048576,MATCH(FmtData!$B$4+(ROW()-10),RawData!$A$2:$A$1048576,0))</f>
        <v>222.6</v>
      </c>
      <c r="M1021">
        <f>INDEX(RawData!K$2:K$1048576,MATCH(FmtData!$B$4+(ROW()-10),RawData!$A$2:$A$1048576,0))</f>
        <v>177.7</v>
      </c>
      <c r="N1021">
        <f>INDEX(RawData!L$2:L$1048576,MATCH(FmtData!$B$4+(ROW()-10),RawData!$A$2:$A$1048576,0))</f>
        <v>22.6</v>
      </c>
      <c r="O1021">
        <f>INDEX(RawData!M$2:M$1048576,MATCH(FmtData!$B$4+(ROW()-10),RawData!$A$2:$A$1048576,0))</f>
        <v>168.8</v>
      </c>
      <c r="P1021">
        <f>INDEX(RawData!N$2:N$1048576,MATCH(FmtData!$B$4+(ROW()-10),RawData!$A$2:$A$1048576,0))</f>
        <v>22</v>
      </c>
      <c r="Q1021">
        <f>INDEX(RawData!O$2:O$1048576,MATCH(FmtData!$B$4+(ROW()-10),RawData!$A$2:$A$1048576,0))</f>
        <v>174.7</v>
      </c>
      <c r="R1021" s="8">
        <f>INDEX(RawData!P$2:P$1048576,MATCH(FmtData!$B$4+(ROW()-10),RawData!$A$2:$A$1048576,0))</f>
        <v>9.8624299999999998</v>
      </c>
      <c r="S1021">
        <f>INDEX(RawData!Q$2:Q$1048576,MATCH(FmtData!$B$4+(ROW()-10),RawData!$A$2:$A$1048576,0))</f>
        <v>110.925</v>
      </c>
      <c r="T1021" s="8">
        <f>INDEX(RawData!R$2:R$1048576,MATCH(FmtData!$B$4+(ROW()-10),RawData!$A$2:$A$1048576,0))</f>
        <v>1.85121</v>
      </c>
      <c r="U1021" s="8">
        <f>INDEX(RawData!S$2:S$1048576,MATCH(FmtData!$B$4+(ROW()-10),RawData!$A$2:$A$1048576,0))</f>
        <v>0.71674099999999996</v>
      </c>
      <c r="V1021" s="8">
        <f>INDEX(RawData!T$2:T$1048576,MATCH(FmtData!$B$4+(ROW()-10),RawData!$A$2:$A$1048576,0))</f>
        <v>0.212949</v>
      </c>
      <c r="W1021" s="3">
        <f t="shared" si="311"/>
        <v>-0.52211478</v>
      </c>
      <c r="X1021" s="3">
        <f t="shared" si="312"/>
        <v>-0.50110085199999999</v>
      </c>
      <c r="Y1021" s="8">
        <f t="shared" si="301"/>
        <v>9.4345722600470037</v>
      </c>
      <c r="Z1021" s="8">
        <f t="shared" si="302"/>
        <v>9.455586188047004</v>
      </c>
      <c r="AA1021" s="8">
        <f t="shared" si="313"/>
        <v>9.445079224047003</v>
      </c>
      <c r="AB1021" s="41">
        <v>1</v>
      </c>
      <c r="AC1021" s="42" t="str">
        <f t="shared" si="314"/>
        <v>Isco</v>
      </c>
      <c r="AD1021" s="5">
        <f t="shared" si="320"/>
        <v>-290.56</v>
      </c>
      <c r="AE1021" s="15">
        <f t="shared" si="303"/>
        <v>-127.34124217426859</v>
      </c>
      <c r="AF1021" s="15">
        <f t="shared" si="304"/>
        <v>-122.46675563532563</v>
      </c>
      <c r="AG1021" s="15">
        <f t="shared" si="305"/>
        <v>-124.90658293630202</v>
      </c>
      <c r="AH1021" s="15">
        <f t="shared" si="315"/>
        <v>-124.90658293630202</v>
      </c>
      <c r="AI1021" s="17">
        <f t="shared" si="306"/>
        <v>1.1836055010065558</v>
      </c>
      <c r="AJ1021" s="17">
        <f t="shared" si="307"/>
        <v>0.93012700219402045</v>
      </c>
      <c r="AK1021" s="17">
        <f t="shared" si="308"/>
        <v>0.92421592804153396</v>
      </c>
      <c r="AL1021" s="17">
        <f t="shared" si="309"/>
        <v>0.92716517729526204</v>
      </c>
      <c r="AM1021" s="17">
        <f t="shared" si="310"/>
        <v>0.92716517729526204</v>
      </c>
      <c r="AN1021" s="17">
        <f t="shared" si="316"/>
        <v>4.0773156333850924E-4</v>
      </c>
      <c r="AO1021" s="17">
        <f t="shared" si="317"/>
        <v>9.2716517729526196</v>
      </c>
      <c r="AP1021" s="17">
        <f t="shared" si="318"/>
        <v>11.836055010065557</v>
      </c>
      <c r="AQ1021" s="17">
        <f t="shared" si="319"/>
        <v>16.822183893576483</v>
      </c>
    </row>
    <row r="1022" spans="2:43" x14ac:dyDescent="0.45">
      <c r="B1022">
        <f>INDEX(RawData!$A$2:$A$1048576,MATCH(FmtData!$B$4+(ROW()-10),RawData!$A$2:$A$1048576,0))</f>
        <v>1210</v>
      </c>
      <c r="C1022" s="23">
        <f>LEFT(INDEX(RawData!$B$2:$B$1048576, MATCH(FmtData!$B$4+(ROW()-10),RawData!$A$2:$A$1048576,0)),10)+MID(INDEX(RawData!$B$2:$B$1048576, MATCH(FmtData!$B$4+(ROW()-10),RawData!$A$2:$A$1048576,0)),12,8)-$B$5/24</f>
        <v>42201.215104166666</v>
      </c>
      <c r="D1022" s="7">
        <f>MID(INDEX(RawData!$B$2:$B$1048576, MATCH(FmtData!$B$4+(ROW()-10),RawData!$A$2:$A$1048576,0)),12,8)+$B$5/24</f>
        <v>0.71510416666666665</v>
      </c>
      <c r="E1022" s="8">
        <f>INDEX(RawData!$D$2:$D$1048576,MATCH(FmtData!$B$4+(ROW()-10),RawData!$A$2:$A$1048576,0))</f>
        <v>39.067599999999999</v>
      </c>
      <c r="F1022">
        <f>INDEX(RawData!$D$2:$D$1048576,MATCH(FmtData!$B$4+(ROW()-10),RawData!$A$2:$A$1048576,0))</f>
        <v>39.067599999999999</v>
      </c>
      <c r="G1022">
        <f>INDEX(RawData!E$2:E$1048576,MATCH(FmtData!$B$4+(ROW()-10),RawData!$A$2:$A$1048576,0))</f>
        <v>2451.56</v>
      </c>
      <c r="H1022">
        <f>INDEX(RawData!F$2:F$1048576,MATCH(FmtData!$B$4+(ROW()-10),RawData!$A$2:$A$1048576,0))</f>
        <v>-1.0764199999999999</v>
      </c>
      <c r="I1022">
        <f>INDEX(RawData!G$2:G$1048576,MATCH(FmtData!$B$4+(ROW()-10),RawData!$A$2:$A$1048576,0))</f>
        <v>-29008.1</v>
      </c>
      <c r="J1022">
        <f>INDEX(RawData!H$2:H$1048576,MATCH(FmtData!$B$4+(ROW()-10),RawData!$A$2:$A$1048576,0))</f>
        <v>5.0845300000000003E-2</v>
      </c>
      <c r="K1022">
        <f>INDEX(RawData!I$2:I$1048576,MATCH(FmtData!$B$4+(ROW()-10),RawData!$A$2:$A$1048576,0))</f>
        <v>-0.61477000000000004</v>
      </c>
      <c r="L1022">
        <f>INDEX(RawData!J$2:J$1048576,MATCH(FmtData!$B$4+(ROW()-10),RawData!$A$2:$A$1048576,0))</f>
        <v>176.6</v>
      </c>
      <c r="M1022">
        <f>INDEX(RawData!K$2:K$1048576,MATCH(FmtData!$B$4+(ROW()-10),RawData!$A$2:$A$1048576,0))</f>
        <v>172</v>
      </c>
      <c r="N1022">
        <f>INDEX(RawData!L$2:L$1048576,MATCH(FmtData!$B$4+(ROW()-10),RawData!$A$2:$A$1048576,0))</f>
        <v>22.6</v>
      </c>
      <c r="O1022">
        <f>INDEX(RawData!M$2:M$1048576,MATCH(FmtData!$B$4+(ROW()-10),RawData!$A$2:$A$1048576,0))</f>
        <v>160.9</v>
      </c>
      <c r="P1022">
        <f>INDEX(RawData!N$2:N$1048576,MATCH(FmtData!$B$4+(ROW()-10),RawData!$A$2:$A$1048576,0))</f>
        <v>22</v>
      </c>
      <c r="Q1022">
        <f>INDEX(RawData!O$2:O$1048576,MATCH(FmtData!$B$4+(ROW()-10),RawData!$A$2:$A$1048576,0))</f>
        <v>174.7</v>
      </c>
      <c r="R1022" s="8">
        <f>INDEX(RawData!P$2:P$1048576,MATCH(FmtData!$B$4+(ROW()-10),RawData!$A$2:$A$1048576,0))</f>
        <v>9.8624299999999998</v>
      </c>
      <c r="S1022">
        <f>INDEX(RawData!Q$2:Q$1048576,MATCH(FmtData!$B$4+(ROW()-10),RawData!$A$2:$A$1048576,0))</f>
        <v>110.925</v>
      </c>
      <c r="T1022" s="8">
        <f>INDEX(RawData!R$2:R$1048576,MATCH(FmtData!$B$4+(ROW()-10),RawData!$A$2:$A$1048576,0))</f>
        <v>1.85121</v>
      </c>
      <c r="U1022" s="8">
        <f>INDEX(RawData!S$2:S$1048576,MATCH(FmtData!$B$4+(ROW()-10),RawData!$A$2:$A$1048576,0))</f>
        <v>0.71710600000000002</v>
      </c>
      <c r="V1022" s="8">
        <f>INDEX(RawData!T$2:T$1048576,MATCH(FmtData!$B$4+(ROW()-10),RawData!$A$2:$A$1048576,0))</f>
        <v>0.21282499999999999</v>
      </c>
      <c r="W1022" s="3">
        <f t="shared" si="311"/>
        <v>-0.52304188000000018</v>
      </c>
      <c r="X1022" s="3">
        <f t="shared" si="312"/>
        <v>-0.50078589200000001</v>
      </c>
      <c r="Y1022" s="8">
        <f t="shared" si="301"/>
        <v>9.4336451600470035</v>
      </c>
      <c r="Z1022" s="8">
        <f t="shared" si="302"/>
        <v>9.4559011480470048</v>
      </c>
      <c r="AA1022" s="8">
        <f t="shared" si="313"/>
        <v>9.4447731540470041</v>
      </c>
      <c r="AB1022" s="41">
        <v>1</v>
      </c>
      <c r="AC1022" s="42" t="str">
        <f t="shared" si="314"/>
        <v>Isco</v>
      </c>
      <c r="AD1022" s="5">
        <f t="shared" si="320"/>
        <v>-290.56</v>
      </c>
      <c r="AE1022" s="15">
        <f t="shared" si="303"/>
        <v>-127.55582056803348</v>
      </c>
      <c r="AF1022" s="15">
        <f t="shared" si="304"/>
        <v>-122.39353877935116</v>
      </c>
      <c r="AG1022" s="15">
        <f t="shared" si="305"/>
        <v>-124.9775781095957</v>
      </c>
      <c r="AH1022" s="15">
        <f t="shared" si="315"/>
        <v>-124.9775781095957</v>
      </c>
      <c r="AI1022" s="17">
        <f t="shared" si="306"/>
        <v>1.1836055010065558</v>
      </c>
      <c r="AJ1022" s="17">
        <f t="shared" si="307"/>
        <v>0.93038894991050913</v>
      </c>
      <c r="AK1022" s="17">
        <f t="shared" si="308"/>
        <v>0.92412771387198311</v>
      </c>
      <c r="AL1022" s="17">
        <f t="shared" si="309"/>
        <v>0.92725127770271631</v>
      </c>
      <c r="AM1022" s="17">
        <f t="shared" si="310"/>
        <v>0.92725127770271631</v>
      </c>
      <c r="AN1022" s="17">
        <f t="shared" si="316"/>
        <v>5.0860300784072443E-4</v>
      </c>
      <c r="AO1022" s="17">
        <f t="shared" si="317"/>
        <v>9.2725127770271634</v>
      </c>
      <c r="AP1022" s="17">
        <f t="shared" si="318"/>
        <v>11.836055010065557</v>
      </c>
      <c r="AQ1022" s="17">
        <f t="shared" si="319"/>
        <v>16.902852272727273</v>
      </c>
    </row>
    <row r="1023" spans="2:43" x14ac:dyDescent="0.45">
      <c r="B1023">
        <f>INDEX(RawData!$A$2:$A$1048576,MATCH(FmtData!$B$4+(ROW()-10),RawData!$A$2:$A$1048576,0))</f>
        <v>1211</v>
      </c>
      <c r="C1023" s="23">
        <f>LEFT(INDEX(RawData!$B$2:$B$1048576, MATCH(FmtData!$B$4+(ROW()-10),RawData!$A$2:$A$1048576,0)),10)+MID(INDEX(RawData!$B$2:$B$1048576, MATCH(FmtData!$B$4+(ROW()-10),RawData!$A$2:$A$1048576,0)),12,8)-$B$5/24</f>
        <v>42201.215798611112</v>
      </c>
      <c r="D1023" s="7">
        <f>MID(INDEX(RawData!$B$2:$B$1048576, MATCH(FmtData!$B$4+(ROW()-10),RawData!$A$2:$A$1048576,0)),12,8)+$B$5/24</f>
        <v>0.7157986111111112</v>
      </c>
      <c r="E1023" s="8">
        <f>INDEX(RawData!$D$2:$D$1048576,MATCH(FmtData!$B$4+(ROW()-10),RawData!$A$2:$A$1048576,0))</f>
        <v>39.084200000000003</v>
      </c>
      <c r="F1023">
        <f>INDEX(RawData!$D$2:$D$1048576,MATCH(FmtData!$B$4+(ROW()-10),RawData!$A$2:$A$1048576,0))</f>
        <v>39.084200000000003</v>
      </c>
      <c r="G1023">
        <f>INDEX(RawData!E$2:E$1048576,MATCH(FmtData!$B$4+(ROW()-10),RawData!$A$2:$A$1048576,0))</f>
        <v>2456.17</v>
      </c>
      <c r="H1023">
        <f>INDEX(RawData!F$2:F$1048576,MATCH(FmtData!$B$4+(ROW()-10),RawData!$A$2:$A$1048576,0))</f>
        <v>-1.0764199999999999</v>
      </c>
      <c r="I1023">
        <f>INDEX(RawData!G$2:G$1048576,MATCH(FmtData!$B$4+(ROW()-10),RawData!$A$2:$A$1048576,0))</f>
        <v>-29008.1</v>
      </c>
      <c r="J1023">
        <f>INDEX(RawData!H$2:H$1048576,MATCH(FmtData!$B$4+(ROW()-10),RawData!$A$2:$A$1048576,0))</f>
        <v>5.0845300000000003E-2</v>
      </c>
      <c r="K1023">
        <f>INDEX(RawData!I$2:I$1048576,MATCH(FmtData!$B$4+(ROW()-10),RawData!$A$2:$A$1048576,0))</f>
        <v>-0.61552499999999999</v>
      </c>
      <c r="L1023">
        <f>INDEX(RawData!J$2:J$1048576,MATCH(FmtData!$B$4+(ROW()-10),RawData!$A$2:$A$1048576,0))</f>
        <v>173.8</v>
      </c>
      <c r="M1023">
        <f>INDEX(RawData!K$2:K$1048576,MATCH(FmtData!$B$4+(ROW()-10),RawData!$A$2:$A$1048576,0))</f>
        <v>171.2</v>
      </c>
      <c r="N1023">
        <f>INDEX(RawData!L$2:L$1048576,MATCH(FmtData!$B$4+(ROW()-10),RawData!$A$2:$A$1048576,0))</f>
        <v>22.6</v>
      </c>
      <c r="O1023">
        <f>INDEX(RawData!M$2:M$1048576,MATCH(FmtData!$B$4+(ROW()-10),RawData!$A$2:$A$1048576,0))</f>
        <v>165.2</v>
      </c>
      <c r="P1023">
        <f>INDEX(RawData!N$2:N$1048576,MATCH(FmtData!$B$4+(ROW()-10),RawData!$A$2:$A$1048576,0))</f>
        <v>22</v>
      </c>
      <c r="Q1023">
        <f>INDEX(RawData!O$2:O$1048576,MATCH(FmtData!$B$4+(ROW()-10),RawData!$A$2:$A$1048576,0))</f>
        <v>174.8</v>
      </c>
      <c r="R1023" s="8">
        <f>INDEX(RawData!P$2:P$1048576,MATCH(FmtData!$B$4+(ROW()-10),RawData!$A$2:$A$1048576,0))</f>
        <v>9.8507300000000004</v>
      </c>
      <c r="S1023">
        <f>INDEX(RawData!Q$2:Q$1048576,MATCH(FmtData!$B$4+(ROW()-10),RawData!$A$2:$A$1048576,0))</f>
        <v>110.925</v>
      </c>
      <c r="T1023" s="8">
        <f>INDEX(RawData!R$2:R$1048576,MATCH(FmtData!$B$4+(ROW()-10),RawData!$A$2:$A$1048576,0))</f>
        <v>1.85121</v>
      </c>
      <c r="U1023" s="8">
        <f>INDEX(RawData!S$2:S$1048576,MATCH(FmtData!$B$4+(ROW()-10),RawData!$A$2:$A$1048576,0))</f>
        <v>0.71750199999999997</v>
      </c>
      <c r="V1023" s="8">
        <f>INDEX(RawData!T$2:T$1048576,MATCH(FmtData!$B$4+(ROW()-10),RawData!$A$2:$A$1048576,0))</f>
        <v>0.212732</v>
      </c>
      <c r="W1023" s="3">
        <f t="shared" si="311"/>
        <v>-0.52404771999999999</v>
      </c>
      <c r="X1023" s="3">
        <f t="shared" si="312"/>
        <v>-0.500549672</v>
      </c>
      <c r="Y1023" s="8">
        <f t="shared" si="301"/>
        <v>9.432639320047004</v>
      </c>
      <c r="Z1023" s="8">
        <f t="shared" si="302"/>
        <v>9.4561373680470044</v>
      </c>
      <c r="AA1023" s="8">
        <f t="shared" si="313"/>
        <v>9.4443883440470042</v>
      </c>
      <c r="AB1023" s="41">
        <v>1</v>
      </c>
      <c r="AC1023" s="42" t="str">
        <f t="shared" si="314"/>
        <v>Isco</v>
      </c>
      <c r="AD1023" s="5">
        <f t="shared" si="320"/>
        <v>-290.56</v>
      </c>
      <c r="AE1023" s="15">
        <f t="shared" si="303"/>
        <v>-127.78857797231933</v>
      </c>
      <c r="AF1023" s="15">
        <f t="shared" si="304"/>
        <v>-122.33862308649032</v>
      </c>
      <c r="AG1023" s="15">
        <f t="shared" si="305"/>
        <v>-125.06683137864638</v>
      </c>
      <c r="AH1023" s="15">
        <f t="shared" si="315"/>
        <v>-125.06683137864638</v>
      </c>
      <c r="AI1023" s="17">
        <f t="shared" si="306"/>
        <v>1.1836055010065558</v>
      </c>
      <c r="AJ1023" s="17">
        <f t="shared" si="307"/>
        <v>0.93067325662339673</v>
      </c>
      <c r="AK1023" s="17">
        <f t="shared" si="308"/>
        <v>0.92406156062012657</v>
      </c>
      <c r="AL1023" s="17">
        <f t="shared" si="309"/>
        <v>0.92735954356737116</v>
      </c>
      <c r="AM1023" s="17">
        <f t="shared" si="310"/>
        <v>0.92735954356737116</v>
      </c>
      <c r="AN1023" s="17">
        <f t="shared" si="316"/>
        <v>-2.0725464674131722E-5</v>
      </c>
      <c r="AO1023" s="17">
        <f t="shared" si="317"/>
        <v>9.2735954356737125</v>
      </c>
      <c r="AP1023" s="17">
        <f t="shared" si="318"/>
        <v>11.836055010065557</v>
      </c>
      <c r="AQ1023" s="17">
        <f t="shared" si="319"/>
        <v>16.934636993059339</v>
      </c>
    </row>
    <row r="1024" spans="2:43" x14ac:dyDescent="0.45">
      <c r="B1024">
        <f>INDEX(RawData!$A$2:$A$1048576,MATCH(FmtData!$B$4+(ROW()-10),RawData!$A$2:$A$1048576,0))</f>
        <v>1212</v>
      </c>
      <c r="C1024" s="23">
        <f>LEFT(INDEX(RawData!$B$2:$B$1048576, MATCH(FmtData!$B$4+(ROW()-10),RawData!$A$2:$A$1048576,0)),10)+MID(INDEX(RawData!$B$2:$B$1048576, MATCH(FmtData!$B$4+(ROW()-10),RawData!$A$2:$A$1048576,0)),12,8)-$B$5/24</f>
        <v>42201.216504629629</v>
      </c>
      <c r="D1024" s="7">
        <f>MID(INDEX(RawData!$B$2:$B$1048576, MATCH(FmtData!$B$4+(ROW()-10),RawData!$A$2:$A$1048576,0)),12,8)+$B$5/24</f>
        <v>0.71650462962962957</v>
      </c>
      <c r="E1024" s="8">
        <f>INDEX(RawData!$D$2:$D$1048576,MATCH(FmtData!$B$4+(ROW()-10),RawData!$A$2:$A$1048576,0))</f>
        <v>39.100700000000003</v>
      </c>
      <c r="F1024">
        <f>INDEX(RawData!$D$2:$D$1048576,MATCH(FmtData!$B$4+(ROW()-10),RawData!$A$2:$A$1048576,0))</f>
        <v>39.100700000000003</v>
      </c>
      <c r="G1024">
        <f>INDEX(RawData!E$2:E$1048576,MATCH(FmtData!$B$4+(ROW()-10),RawData!$A$2:$A$1048576,0))</f>
        <v>2462.02</v>
      </c>
      <c r="H1024">
        <f>INDEX(RawData!F$2:F$1048576,MATCH(FmtData!$B$4+(ROW()-10),RawData!$A$2:$A$1048576,0))</f>
        <v>-1.0764199999999999</v>
      </c>
      <c r="I1024">
        <f>INDEX(RawData!G$2:G$1048576,MATCH(FmtData!$B$4+(ROW()-10),RawData!$A$2:$A$1048576,0))</f>
        <v>-29008.1</v>
      </c>
      <c r="J1024">
        <f>INDEX(RawData!H$2:H$1048576,MATCH(FmtData!$B$4+(ROW()-10),RawData!$A$2:$A$1048576,0))</f>
        <v>5.0845300000000003E-2</v>
      </c>
      <c r="K1024">
        <f>INDEX(RawData!I$2:I$1048576,MATCH(FmtData!$B$4+(ROW()-10),RawData!$A$2:$A$1048576,0))</f>
        <v>-0.61514800000000003</v>
      </c>
      <c r="L1024">
        <f>INDEX(RawData!J$2:J$1048576,MATCH(FmtData!$B$4+(ROW()-10),RawData!$A$2:$A$1048576,0))</f>
        <v>173.2</v>
      </c>
      <c r="M1024">
        <f>INDEX(RawData!K$2:K$1048576,MATCH(FmtData!$B$4+(ROW()-10),RawData!$A$2:$A$1048576,0))</f>
        <v>174.3</v>
      </c>
      <c r="N1024">
        <f>INDEX(RawData!L$2:L$1048576,MATCH(FmtData!$B$4+(ROW()-10),RawData!$A$2:$A$1048576,0))</f>
        <v>22.6</v>
      </c>
      <c r="O1024">
        <f>INDEX(RawData!M$2:M$1048576,MATCH(FmtData!$B$4+(ROW()-10),RawData!$A$2:$A$1048576,0))</f>
        <v>158.1</v>
      </c>
      <c r="P1024">
        <f>INDEX(RawData!N$2:N$1048576,MATCH(FmtData!$B$4+(ROW()-10),RawData!$A$2:$A$1048576,0))</f>
        <v>22</v>
      </c>
      <c r="Q1024">
        <f>INDEX(RawData!O$2:O$1048576,MATCH(FmtData!$B$4+(ROW()-10),RawData!$A$2:$A$1048576,0))</f>
        <v>175</v>
      </c>
      <c r="R1024" s="8">
        <f>INDEX(RawData!P$2:P$1048576,MATCH(FmtData!$B$4+(ROW()-10),RawData!$A$2:$A$1048576,0))</f>
        <v>9.8624299999999998</v>
      </c>
      <c r="S1024">
        <f>INDEX(RawData!Q$2:Q$1048576,MATCH(FmtData!$B$4+(ROW()-10),RawData!$A$2:$A$1048576,0))</f>
        <v>110.925</v>
      </c>
      <c r="T1024" s="8">
        <f>INDEX(RawData!R$2:R$1048576,MATCH(FmtData!$B$4+(ROW()-10),RawData!$A$2:$A$1048576,0))</f>
        <v>1.85121</v>
      </c>
      <c r="U1024" s="8">
        <f>INDEX(RawData!S$2:S$1048576,MATCH(FmtData!$B$4+(ROW()-10),RawData!$A$2:$A$1048576,0))</f>
        <v>0.717777</v>
      </c>
      <c r="V1024" s="8">
        <f>INDEX(RawData!T$2:T$1048576,MATCH(FmtData!$B$4+(ROW()-10),RawData!$A$2:$A$1048576,0))</f>
        <v>0.21282499999999999</v>
      </c>
      <c r="W1024" s="3">
        <f t="shared" si="311"/>
        <v>-0.52474622000000004</v>
      </c>
      <c r="X1024" s="3">
        <f t="shared" si="312"/>
        <v>-0.50078589200000001</v>
      </c>
      <c r="Y1024" s="8">
        <f t="shared" si="301"/>
        <v>9.4319408200470036</v>
      </c>
      <c r="Z1024" s="8">
        <f t="shared" si="302"/>
        <v>9.4559011480470048</v>
      </c>
      <c r="AA1024" s="8">
        <f t="shared" si="313"/>
        <v>9.4439209840470042</v>
      </c>
      <c r="AB1024" s="41">
        <v>1</v>
      </c>
      <c r="AC1024" s="42" t="str">
        <f t="shared" si="314"/>
        <v>Isco</v>
      </c>
      <c r="AD1024" s="5">
        <f t="shared" si="320"/>
        <v>-290.56</v>
      </c>
      <c r="AE1024" s="15">
        <f t="shared" si="303"/>
        <v>-127.95018722779207</v>
      </c>
      <c r="AF1024" s="15">
        <f t="shared" si="304"/>
        <v>-122.39353877935116</v>
      </c>
      <c r="AG1024" s="15">
        <f t="shared" si="305"/>
        <v>-125.17522206699891</v>
      </c>
      <c r="AH1024" s="15">
        <f t="shared" si="315"/>
        <v>-125.17522206699891</v>
      </c>
      <c r="AI1024" s="17">
        <f t="shared" si="306"/>
        <v>1.1836055010065558</v>
      </c>
      <c r="AJ1024" s="17">
        <f t="shared" si="307"/>
        <v>0.93087076007205671</v>
      </c>
      <c r="AK1024" s="17">
        <f t="shared" si="308"/>
        <v>0.92412771387198311</v>
      </c>
      <c r="AL1024" s="17">
        <f t="shared" si="309"/>
        <v>0.92749105747493021</v>
      </c>
      <c r="AM1024" s="17">
        <f t="shared" si="310"/>
        <v>0.92749105747493021</v>
      </c>
      <c r="AN1024" s="17">
        <f t="shared" si="316"/>
        <v>-1.4973805585505318E-4</v>
      </c>
      <c r="AO1024" s="17">
        <f t="shared" si="317"/>
        <v>9.2749105747493026</v>
      </c>
      <c r="AP1024" s="17">
        <f t="shared" si="318"/>
        <v>11.836055010065557</v>
      </c>
      <c r="AQ1024" s="17">
        <f t="shared" si="319"/>
        <v>16.974971182634732</v>
      </c>
    </row>
    <row r="1025" spans="2:43" x14ac:dyDescent="0.45">
      <c r="B1025">
        <f>INDEX(RawData!$A$2:$A$1048576,MATCH(FmtData!$B$4+(ROW()-10),RawData!$A$2:$A$1048576,0))</f>
        <v>1213</v>
      </c>
      <c r="C1025" s="23">
        <f>LEFT(INDEX(RawData!$B$2:$B$1048576, MATCH(FmtData!$B$4+(ROW()-10),RawData!$A$2:$A$1048576,0)),10)+MID(INDEX(RawData!$B$2:$B$1048576, MATCH(FmtData!$B$4+(ROW()-10),RawData!$A$2:$A$1048576,0)),12,8)-$B$5/24</f>
        <v>42201.217199074075</v>
      </c>
      <c r="D1025" s="7">
        <f>MID(INDEX(RawData!$B$2:$B$1048576, MATCH(FmtData!$B$4+(ROW()-10),RawData!$A$2:$A$1048576,0)),12,8)+$B$5/24</f>
        <v>0.71719907407407413</v>
      </c>
      <c r="E1025" s="8">
        <f>INDEX(RawData!$D$2:$D$1048576,MATCH(FmtData!$B$4+(ROW()-10),RawData!$A$2:$A$1048576,0))</f>
        <v>39.1175</v>
      </c>
      <c r="F1025">
        <f>INDEX(RawData!$D$2:$D$1048576,MATCH(FmtData!$B$4+(ROW()-10),RawData!$A$2:$A$1048576,0))</f>
        <v>39.1175</v>
      </c>
      <c r="G1025">
        <f>INDEX(RawData!E$2:E$1048576,MATCH(FmtData!$B$4+(ROW()-10),RawData!$A$2:$A$1048576,0))</f>
        <v>2461.1</v>
      </c>
      <c r="H1025">
        <f>INDEX(RawData!F$2:F$1048576,MATCH(FmtData!$B$4+(ROW()-10),RawData!$A$2:$A$1048576,0))</f>
        <v>-1.0764199999999999</v>
      </c>
      <c r="I1025">
        <f>INDEX(RawData!G$2:G$1048576,MATCH(FmtData!$B$4+(ROW()-10),RawData!$A$2:$A$1048576,0))</f>
        <v>-29008.1</v>
      </c>
      <c r="J1025">
        <f>INDEX(RawData!H$2:H$1048576,MATCH(FmtData!$B$4+(ROW()-10),RawData!$A$2:$A$1048576,0))</f>
        <v>5.0826799999999998E-2</v>
      </c>
      <c r="K1025">
        <f>INDEX(RawData!I$2:I$1048576,MATCH(FmtData!$B$4+(ROW()-10),RawData!$A$2:$A$1048576,0))</f>
        <v>-0.61477000000000004</v>
      </c>
      <c r="L1025">
        <f>INDEX(RawData!J$2:J$1048576,MATCH(FmtData!$B$4+(ROW()-10),RawData!$A$2:$A$1048576,0))</f>
        <v>200</v>
      </c>
      <c r="M1025">
        <f>INDEX(RawData!K$2:K$1048576,MATCH(FmtData!$B$4+(ROW()-10),RawData!$A$2:$A$1048576,0))</f>
        <v>178.4</v>
      </c>
      <c r="N1025">
        <f>INDEX(RawData!L$2:L$1048576,MATCH(FmtData!$B$4+(ROW()-10),RawData!$A$2:$A$1048576,0))</f>
        <v>22.6</v>
      </c>
      <c r="O1025">
        <f>INDEX(RawData!M$2:M$1048576,MATCH(FmtData!$B$4+(ROW()-10),RawData!$A$2:$A$1048576,0))</f>
        <v>170.7</v>
      </c>
      <c r="P1025">
        <f>INDEX(RawData!N$2:N$1048576,MATCH(FmtData!$B$4+(ROW()-10),RawData!$A$2:$A$1048576,0))</f>
        <v>21.9</v>
      </c>
      <c r="Q1025">
        <f>INDEX(RawData!O$2:O$1048576,MATCH(FmtData!$B$4+(ROW()-10),RawData!$A$2:$A$1048576,0))</f>
        <v>175</v>
      </c>
      <c r="R1025" s="8">
        <f>INDEX(RawData!P$2:P$1048576,MATCH(FmtData!$B$4+(ROW()-10),RawData!$A$2:$A$1048576,0))</f>
        <v>9.8624299999999998</v>
      </c>
      <c r="S1025">
        <f>INDEX(RawData!Q$2:Q$1048576,MATCH(FmtData!$B$4+(ROW()-10),RawData!$A$2:$A$1048576,0))</f>
        <v>110.925</v>
      </c>
      <c r="T1025" s="8">
        <f>INDEX(RawData!R$2:R$1048576,MATCH(FmtData!$B$4+(ROW()-10),RawData!$A$2:$A$1048576,0))</f>
        <v>1.85121</v>
      </c>
      <c r="U1025" s="8">
        <f>INDEX(RawData!S$2:S$1048576,MATCH(FmtData!$B$4+(ROW()-10),RawData!$A$2:$A$1048576,0))</f>
        <v>0.71795900000000001</v>
      </c>
      <c r="V1025" s="8">
        <f>INDEX(RawData!T$2:T$1048576,MATCH(FmtData!$B$4+(ROW()-10),RawData!$A$2:$A$1048576,0))</f>
        <v>0.21282499999999999</v>
      </c>
      <c r="W1025" s="3">
        <f t="shared" si="311"/>
        <v>-0.52520850000000008</v>
      </c>
      <c r="X1025" s="3">
        <f t="shared" si="312"/>
        <v>-0.50078589200000001</v>
      </c>
      <c r="Y1025" s="8">
        <f t="shared" si="301"/>
        <v>9.4314785400470047</v>
      </c>
      <c r="Z1025" s="8">
        <f t="shared" si="302"/>
        <v>9.4559011480470048</v>
      </c>
      <c r="AA1025" s="8">
        <f t="shared" si="313"/>
        <v>9.4436898440470038</v>
      </c>
      <c r="AB1025" s="41">
        <v>1</v>
      </c>
      <c r="AC1025" s="42" t="str">
        <f t="shared" si="314"/>
        <v>Isco</v>
      </c>
      <c r="AD1025" s="5">
        <f t="shared" si="320"/>
        <v>-290.56</v>
      </c>
      <c r="AE1025" s="15">
        <f t="shared" si="303"/>
        <v>-128.05713062767416</v>
      </c>
      <c r="AF1025" s="15">
        <f t="shared" si="304"/>
        <v>-122.39353877935116</v>
      </c>
      <c r="AG1025" s="15">
        <f t="shared" si="305"/>
        <v>-125.22882455268893</v>
      </c>
      <c r="AH1025" s="15">
        <f t="shared" si="315"/>
        <v>-125.22882455268893</v>
      </c>
      <c r="AI1025" s="17">
        <f t="shared" si="306"/>
        <v>1.1836055010065558</v>
      </c>
      <c r="AJ1025" s="17">
        <f t="shared" si="307"/>
        <v>0.93100150221167866</v>
      </c>
      <c r="AK1025" s="17">
        <f t="shared" si="308"/>
        <v>0.92412771387198311</v>
      </c>
      <c r="AL1025" s="17">
        <f t="shared" si="309"/>
        <v>0.92755610887997131</v>
      </c>
      <c r="AM1025" s="17">
        <f t="shared" si="310"/>
        <v>0.92755610887997131</v>
      </c>
      <c r="AN1025" s="17">
        <f t="shared" si="316"/>
        <v>-7.1488038893008365E-6</v>
      </c>
      <c r="AO1025" s="17">
        <f t="shared" si="317"/>
        <v>9.2755610887997122</v>
      </c>
      <c r="AP1025" s="17">
        <f t="shared" si="318"/>
        <v>11.836055010065557</v>
      </c>
      <c r="AQ1025" s="17">
        <f t="shared" si="319"/>
        <v>16.968628028034839</v>
      </c>
    </row>
    <row r="1026" spans="2:43" x14ac:dyDescent="0.45">
      <c r="B1026">
        <f>INDEX(RawData!$A$2:$A$1048576,MATCH(FmtData!$B$4+(ROW()-10),RawData!$A$2:$A$1048576,0))</f>
        <v>1214</v>
      </c>
      <c r="C1026" s="23">
        <f>LEFT(INDEX(RawData!$B$2:$B$1048576, MATCH(FmtData!$B$4+(ROW()-10),RawData!$A$2:$A$1048576,0)),10)+MID(INDEX(RawData!$B$2:$B$1048576, MATCH(FmtData!$B$4+(ROW()-10),RawData!$A$2:$A$1048576,0)),12,8)-$B$5/24</f>
        <v>42201.217881944445</v>
      </c>
      <c r="D1026" s="7">
        <f>MID(INDEX(RawData!$B$2:$B$1048576, MATCH(FmtData!$B$4+(ROW()-10),RawData!$A$2:$A$1048576,0)),12,8)+$B$5/24</f>
        <v>0.71788194444444442</v>
      </c>
      <c r="E1026" s="8">
        <f>INDEX(RawData!$D$2:$D$1048576,MATCH(FmtData!$B$4+(ROW()-10),RawData!$A$2:$A$1048576,0))</f>
        <v>39.134</v>
      </c>
      <c r="F1026">
        <f>INDEX(RawData!$D$2:$D$1048576,MATCH(FmtData!$B$4+(ROW()-10),RawData!$A$2:$A$1048576,0))</f>
        <v>39.134</v>
      </c>
      <c r="G1026">
        <f>INDEX(RawData!E$2:E$1048576,MATCH(FmtData!$B$4+(ROW()-10),RawData!$A$2:$A$1048576,0))</f>
        <v>2479.25</v>
      </c>
      <c r="H1026">
        <f>INDEX(RawData!F$2:F$1048576,MATCH(FmtData!$B$4+(ROW()-10),RawData!$A$2:$A$1048576,0))</f>
        <v>-1.0764199999999999</v>
      </c>
      <c r="I1026">
        <f>INDEX(RawData!G$2:G$1048576,MATCH(FmtData!$B$4+(ROW()-10),RawData!$A$2:$A$1048576,0))</f>
        <v>-29008.1</v>
      </c>
      <c r="J1026">
        <f>INDEX(RawData!H$2:H$1048576,MATCH(FmtData!$B$4+(ROW()-10),RawData!$A$2:$A$1048576,0))</f>
        <v>5.0826799999999998E-2</v>
      </c>
      <c r="K1026">
        <f>INDEX(RawData!I$2:I$1048576,MATCH(FmtData!$B$4+(ROW()-10),RawData!$A$2:$A$1048576,0))</f>
        <v>-0.61577599999999999</v>
      </c>
      <c r="L1026">
        <f>INDEX(RawData!J$2:J$1048576,MATCH(FmtData!$B$4+(ROW()-10),RawData!$A$2:$A$1048576,0))</f>
        <v>176</v>
      </c>
      <c r="M1026">
        <f>INDEX(RawData!K$2:K$1048576,MATCH(FmtData!$B$4+(ROW()-10),RawData!$A$2:$A$1048576,0))</f>
        <v>174.1</v>
      </c>
      <c r="N1026">
        <f>INDEX(RawData!L$2:L$1048576,MATCH(FmtData!$B$4+(ROW()-10),RawData!$A$2:$A$1048576,0))</f>
        <v>22.5</v>
      </c>
      <c r="O1026">
        <f>INDEX(RawData!M$2:M$1048576,MATCH(FmtData!$B$4+(ROW()-10),RawData!$A$2:$A$1048576,0))</f>
        <v>167.7</v>
      </c>
      <c r="P1026">
        <f>INDEX(RawData!N$2:N$1048576,MATCH(FmtData!$B$4+(ROW()-10),RawData!$A$2:$A$1048576,0))</f>
        <v>21.9</v>
      </c>
      <c r="Q1026">
        <f>INDEX(RawData!O$2:O$1048576,MATCH(FmtData!$B$4+(ROW()-10),RawData!$A$2:$A$1048576,0))</f>
        <v>175.3</v>
      </c>
      <c r="R1026" s="8">
        <f>INDEX(RawData!P$2:P$1048576,MATCH(FmtData!$B$4+(ROW()-10),RawData!$A$2:$A$1048576,0))</f>
        <v>9.8624299999999998</v>
      </c>
      <c r="S1026">
        <f>INDEX(RawData!Q$2:Q$1048576,MATCH(FmtData!$B$4+(ROW()-10),RawData!$A$2:$A$1048576,0))</f>
        <v>110.925</v>
      </c>
      <c r="T1026" s="8">
        <f>INDEX(RawData!R$2:R$1048576,MATCH(FmtData!$B$4+(ROW()-10),RawData!$A$2:$A$1048576,0))</f>
        <v>1.85121</v>
      </c>
      <c r="U1026" s="8">
        <f>INDEX(RawData!S$2:S$1048576,MATCH(FmtData!$B$4+(ROW()-10),RawData!$A$2:$A$1048576,0))</f>
        <v>0.71814199999999995</v>
      </c>
      <c r="V1026" s="8">
        <f>INDEX(RawData!T$2:T$1048576,MATCH(FmtData!$B$4+(ROW()-10),RawData!$A$2:$A$1048576,0))</f>
        <v>0.212174</v>
      </c>
      <c r="W1026" s="3">
        <f t="shared" si="311"/>
        <v>-0.52567332</v>
      </c>
      <c r="X1026" s="3">
        <f t="shared" si="312"/>
        <v>-0.49913235200000006</v>
      </c>
      <c r="Y1026" s="8">
        <f t="shared" si="301"/>
        <v>9.4310137200470052</v>
      </c>
      <c r="Z1026" s="8">
        <f t="shared" si="302"/>
        <v>9.4575546880470043</v>
      </c>
      <c r="AA1026" s="8">
        <f t="shared" si="313"/>
        <v>9.4442842040470047</v>
      </c>
      <c r="AB1026" s="41">
        <v>1</v>
      </c>
      <c r="AC1026" s="42" t="str">
        <f t="shared" si="314"/>
        <v>Isco</v>
      </c>
      <c r="AD1026" s="5">
        <f t="shared" si="320"/>
        <v>-290.56</v>
      </c>
      <c r="AE1026" s="15">
        <f t="shared" si="303"/>
        <v>-128.16465155563526</v>
      </c>
      <c r="AF1026" s="15">
        <f t="shared" si="304"/>
        <v>-122.00907400986114</v>
      </c>
      <c r="AG1026" s="15">
        <f t="shared" si="305"/>
        <v>-125.09098453689774</v>
      </c>
      <c r="AH1026" s="15">
        <f t="shared" si="315"/>
        <v>-125.09098453689774</v>
      </c>
      <c r="AI1026" s="17">
        <f t="shared" si="306"/>
        <v>1.1836055010065558</v>
      </c>
      <c r="AJ1026" s="17">
        <f t="shared" si="307"/>
        <v>0.93113298742918282</v>
      </c>
      <c r="AK1026" s="17">
        <f t="shared" si="308"/>
        <v>0.92366477382042167</v>
      </c>
      <c r="AL1026" s="17">
        <f t="shared" si="309"/>
        <v>0.92738884614138273</v>
      </c>
      <c r="AM1026" s="17">
        <f t="shared" si="310"/>
        <v>0.92738884614138273</v>
      </c>
      <c r="AN1026" s="17">
        <f t="shared" si="316"/>
        <v>1.601139346992797E-4</v>
      </c>
      <c r="AO1026" s="17">
        <f t="shared" si="317"/>
        <v>9.2738884614138275</v>
      </c>
      <c r="AP1026" s="17">
        <f t="shared" si="318"/>
        <v>11.836055010065557</v>
      </c>
      <c r="AQ1026" s="17">
        <f t="shared" si="319"/>
        <v>17.093767436717474</v>
      </c>
    </row>
    <row r="1027" spans="2:43" x14ac:dyDescent="0.45">
      <c r="B1027">
        <f>INDEX(RawData!$A$2:$A$1048576,MATCH(FmtData!$B$4+(ROW()-10),RawData!$A$2:$A$1048576,0))</f>
        <v>1215</v>
      </c>
      <c r="C1027" s="23">
        <f>LEFT(INDEX(RawData!$B$2:$B$1048576, MATCH(FmtData!$B$4+(ROW()-10),RawData!$A$2:$A$1048576,0)),10)+MID(INDEX(RawData!$B$2:$B$1048576, MATCH(FmtData!$B$4+(ROW()-10),RawData!$A$2:$A$1048576,0)),12,8)-$B$5/24</f>
        <v>42201.218576388892</v>
      </c>
      <c r="D1027" s="7">
        <f>MID(INDEX(RawData!$B$2:$B$1048576, MATCH(FmtData!$B$4+(ROW()-10),RawData!$A$2:$A$1048576,0)),12,8)+$B$5/24</f>
        <v>0.71857638888888897</v>
      </c>
      <c r="E1027" s="8">
        <f>INDEX(RawData!$D$2:$D$1048576,MATCH(FmtData!$B$4+(ROW()-10),RawData!$A$2:$A$1048576,0))</f>
        <v>39.150599999999997</v>
      </c>
      <c r="F1027">
        <f>INDEX(RawData!$D$2:$D$1048576,MATCH(FmtData!$B$4+(ROW()-10),RawData!$A$2:$A$1048576,0))</f>
        <v>39.150599999999997</v>
      </c>
      <c r="G1027">
        <f>INDEX(RawData!E$2:E$1048576,MATCH(FmtData!$B$4+(ROW()-10),RawData!$A$2:$A$1048576,0))</f>
        <v>2491.87</v>
      </c>
      <c r="H1027">
        <f>INDEX(RawData!F$2:F$1048576,MATCH(FmtData!$B$4+(ROW()-10),RawData!$A$2:$A$1048576,0))</f>
        <v>-1.0764199999999999</v>
      </c>
      <c r="I1027">
        <f>INDEX(RawData!G$2:G$1048576,MATCH(FmtData!$B$4+(ROW()-10),RawData!$A$2:$A$1048576,0))</f>
        <v>-29008.1</v>
      </c>
      <c r="J1027">
        <f>INDEX(RawData!H$2:H$1048576,MATCH(FmtData!$B$4+(ROW()-10),RawData!$A$2:$A$1048576,0))</f>
        <v>5.0826799999999998E-2</v>
      </c>
      <c r="K1027">
        <f>INDEX(RawData!I$2:I$1048576,MATCH(FmtData!$B$4+(ROW()-10),RawData!$A$2:$A$1048576,0))</f>
        <v>-0.61477000000000004</v>
      </c>
      <c r="L1027">
        <f>INDEX(RawData!J$2:J$1048576,MATCH(FmtData!$B$4+(ROW()-10),RawData!$A$2:$A$1048576,0))</f>
        <v>174.6</v>
      </c>
      <c r="M1027">
        <f>INDEX(RawData!K$2:K$1048576,MATCH(FmtData!$B$4+(ROW()-10),RawData!$A$2:$A$1048576,0))</f>
        <v>169.6</v>
      </c>
      <c r="N1027">
        <f>INDEX(RawData!L$2:L$1048576,MATCH(FmtData!$B$4+(ROW()-10),RawData!$A$2:$A$1048576,0))</f>
        <v>22.6</v>
      </c>
      <c r="O1027">
        <f>INDEX(RawData!M$2:M$1048576,MATCH(FmtData!$B$4+(ROW()-10),RawData!$A$2:$A$1048576,0))</f>
        <v>159.30000000000001</v>
      </c>
      <c r="P1027">
        <f>INDEX(RawData!N$2:N$1048576,MATCH(FmtData!$B$4+(ROW()-10),RawData!$A$2:$A$1048576,0))</f>
        <v>21.9</v>
      </c>
      <c r="Q1027">
        <f>INDEX(RawData!O$2:O$1048576,MATCH(FmtData!$B$4+(ROW()-10),RawData!$A$2:$A$1048576,0))</f>
        <v>175.5</v>
      </c>
      <c r="R1027" s="8">
        <f>INDEX(RawData!P$2:P$1048576,MATCH(FmtData!$B$4+(ROW()-10),RawData!$A$2:$A$1048576,0))</f>
        <v>9.8624299999999998</v>
      </c>
      <c r="S1027">
        <f>INDEX(RawData!Q$2:Q$1048576,MATCH(FmtData!$B$4+(ROW()-10),RawData!$A$2:$A$1048576,0))</f>
        <v>110.925</v>
      </c>
      <c r="T1027" s="8">
        <f>INDEX(RawData!R$2:R$1048576,MATCH(FmtData!$B$4+(ROW()-10),RawData!$A$2:$A$1048576,0))</f>
        <v>1.85121</v>
      </c>
      <c r="U1027" s="8">
        <f>INDEX(RawData!S$2:S$1048576,MATCH(FmtData!$B$4+(ROW()-10),RawData!$A$2:$A$1048576,0))</f>
        <v>0.71853800000000001</v>
      </c>
      <c r="V1027" s="8">
        <f>INDEX(RawData!T$2:T$1048576,MATCH(FmtData!$B$4+(ROW()-10),RawData!$A$2:$A$1048576,0))</f>
        <v>0.21177099999999999</v>
      </c>
      <c r="W1027" s="3">
        <f t="shared" si="311"/>
        <v>-0.52667916000000015</v>
      </c>
      <c r="X1027" s="3">
        <f t="shared" si="312"/>
        <v>-0.498108732</v>
      </c>
      <c r="Y1027" s="8">
        <f t="shared" si="301"/>
        <v>9.430007880047004</v>
      </c>
      <c r="Z1027" s="8">
        <f t="shared" si="302"/>
        <v>9.4585783080470041</v>
      </c>
      <c r="AA1027" s="8">
        <f t="shared" si="313"/>
        <v>9.4442930940470049</v>
      </c>
      <c r="AB1027" s="41">
        <v>1</v>
      </c>
      <c r="AC1027" s="42" t="str">
        <f t="shared" si="314"/>
        <v>Isco</v>
      </c>
      <c r="AD1027" s="5">
        <f t="shared" si="320"/>
        <v>-290.56</v>
      </c>
      <c r="AE1027" s="15">
        <f t="shared" si="303"/>
        <v>-128.3972852182643</v>
      </c>
      <c r="AF1027" s="15">
        <f t="shared" si="304"/>
        <v>-121.77100778644922</v>
      </c>
      <c r="AG1027" s="15">
        <f t="shared" si="305"/>
        <v>-125.08892270174374</v>
      </c>
      <c r="AH1027" s="15">
        <f t="shared" si="315"/>
        <v>-125.08892270174374</v>
      </c>
      <c r="AI1027" s="17">
        <f t="shared" si="306"/>
        <v>1.1836055010065558</v>
      </c>
      <c r="AJ1027" s="17">
        <f t="shared" si="307"/>
        <v>0.93141759768182897</v>
      </c>
      <c r="AK1027" s="17">
        <f t="shared" si="308"/>
        <v>0.92337834700094668</v>
      </c>
      <c r="AL1027" s="17">
        <f t="shared" si="309"/>
        <v>0.92738634465388992</v>
      </c>
      <c r="AM1027" s="17">
        <f t="shared" si="310"/>
        <v>0.92738634465388992</v>
      </c>
      <c r="AN1027" s="17">
        <f t="shared" si="316"/>
        <v>2.2731477640514086E-4</v>
      </c>
      <c r="AO1027" s="17">
        <f t="shared" si="317"/>
        <v>9.2738634465388987</v>
      </c>
      <c r="AP1027" s="17">
        <f t="shared" si="318"/>
        <v>11.836055010065557</v>
      </c>
      <c r="AQ1027" s="17">
        <f t="shared" si="319"/>
        <v>17.180778970468154</v>
      </c>
    </row>
    <row r="1028" spans="2:43" x14ac:dyDescent="0.45">
      <c r="B1028">
        <f>INDEX(RawData!$A$2:$A$1048576,MATCH(FmtData!$B$4+(ROW()-10),RawData!$A$2:$A$1048576,0))</f>
        <v>1216</v>
      </c>
      <c r="C1028" s="23">
        <f>LEFT(INDEX(RawData!$B$2:$B$1048576, MATCH(FmtData!$B$4+(ROW()-10),RawData!$A$2:$A$1048576,0)),10)+MID(INDEX(RawData!$B$2:$B$1048576, MATCH(FmtData!$B$4+(ROW()-10),RawData!$A$2:$A$1048576,0)),12,8)-$B$5/24</f>
        <v>42201.219270833331</v>
      </c>
      <c r="D1028" s="7">
        <f>MID(INDEX(RawData!$B$2:$B$1048576, MATCH(FmtData!$B$4+(ROW()-10),RawData!$A$2:$A$1048576,0)),12,8)+$B$5/24</f>
        <v>0.7192708333333333</v>
      </c>
      <c r="E1028" s="8">
        <f>INDEX(RawData!$D$2:$D$1048576,MATCH(FmtData!$B$4+(ROW()-10),RawData!$A$2:$A$1048576,0))</f>
        <v>39.167299999999997</v>
      </c>
      <c r="F1028">
        <f>INDEX(RawData!$D$2:$D$1048576,MATCH(FmtData!$B$4+(ROW()-10),RawData!$A$2:$A$1048576,0))</f>
        <v>39.167299999999997</v>
      </c>
      <c r="G1028">
        <f>INDEX(RawData!E$2:E$1048576,MATCH(FmtData!$B$4+(ROW()-10),RawData!$A$2:$A$1048576,0))</f>
        <v>2491.87</v>
      </c>
      <c r="H1028">
        <f>INDEX(RawData!F$2:F$1048576,MATCH(FmtData!$B$4+(ROW()-10),RawData!$A$2:$A$1048576,0))</f>
        <v>-1.0764199999999999</v>
      </c>
      <c r="I1028">
        <f>INDEX(RawData!G$2:G$1048576,MATCH(FmtData!$B$4+(ROW()-10),RawData!$A$2:$A$1048576,0))</f>
        <v>-29008.1</v>
      </c>
      <c r="J1028">
        <f>INDEX(RawData!H$2:H$1048576,MATCH(FmtData!$B$4+(ROW()-10),RawData!$A$2:$A$1048576,0))</f>
        <v>5.0826799999999998E-2</v>
      </c>
      <c r="K1028">
        <f>INDEX(RawData!I$2:I$1048576,MATCH(FmtData!$B$4+(ROW()-10),RawData!$A$2:$A$1048576,0))</f>
        <v>-0.61533599999999999</v>
      </c>
      <c r="L1028">
        <f>INDEX(RawData!J$2:J$1048576,MATCH(FmtData!$B$4+(ROW()-10),RawData!$A$2:$A$1048576,0))</f>
        <v>192.6</v>
      </c>
      <c r="M1028">
        <f>INDEX(RawData!K$2:K$1048576,MATCH(FmtData!$B$4+(ROW()-10),RawData!$A$2:$A$1048576,0))</f>
        <v>167.2</v>
      </c>
      <c r="N1028">
        <f>INDEX(RawData!L$2:L$1048576,MATCH(FmtData!$B$4+(ROW()-10),RawData!$A$2:$A$1048576,0))</f>
        <v>22.6</v>
      </c>
      <c r="O1028">
        <f>INDEX(RawData!M$2:M$1048576,MATCH(FmtData!$B$4+(ROW()-10),RawData!$A$2:$A$1048576,0))</f>
        <v>170.4</v>
      </c>
      <c r="P1028">
        <f>INDEX(RawData!N$2:N$1048576,MATCH(FmtData!$B$4+(ROW()-10),RawData!$A$2:$A$1048576,0))</f>
        <v>21.9</v>
      </c>
      <c r="Q1028">
        <f>INDEX(RawData!O$2:O$1048576,MATCH(FmtData!$B$4+(ROW()-10),RawData!$A$2:$A$1048576,0))</f>
        <v>175.7</v>
      </c>
      <c r="R1028" s="8">
        <f>INDEX(RawData!P$2:P$1048576,MATCH(FmtData!$B$4+(ROW()-10),RawData!$A$2:$A$1048576,0))</f>
        <v>9.8624299999999998</v>
      </c>
      <c r="S1028">
        <f>INDEX(RawData!Q$2:Q$1048576,MATCH(FmtData!$B$4+(ROW()-10),RawData!$A$2:$A$1048576,0))</f>
        <v>110.925</v>
      </c>
      <c r="T1028" s="8">
        <f>INDEX(RawData!R$2:R$1048576,MATCH(FmtData!$B$4+(ROW()-10),RawData!$A$2:$A$1048576,0))</f>
        <v>1.85121</v>
      </c>
      <c r="U1028" s="8">
        <f>INDEX(RawData!S$2:S$1048576,MATCH(FmtData!$B$4+(ROW()-10),RawData!$A$2:$A$1048576,0))</f>
        <v>0.71872100000000005</v>
      </c>
      <c r="V1028" s="8">
        <f>INDEX(RawData!T$2:T$1048576,MATCH(FmtData!$B$4+(ROW()-10),RawData!$A$2:$A$1048576,0))</f>
        <v>0.21226700000000001</v>
      </c>
      <c r="W1028" s="3">
        <f t="shared" si="311"/>
        <v>-0.52714398000000018</v>
      </c>
      <c r="X1028" s="3">
        <f t="shared" si="312"/>
        <v>-0.49936857200000007</v>
      </c>
      <c r="Y1028" s="8">
        <f t="shared" si="301"/>
        <v>9.4295430600470045</v>
      </c>
      <c r="Z1028" s="8">
        <f t="shared" si="302"/>
        <v>9.4573184680470046</v>
      </c>
      <c r="AA1028" s="8">
        <f t="shared" si="313"/>
        <v>9.4434307640470045</v>
      </c>
      <c r="AB1028" s="41">
        <v>1</v>
      </c>
      <c r="AC1028" s="42" t="str">
        <f t="shared" si="314"/>
        <v>Isco</v>
      </c>
      <c r="AD1028" s="5">
        <f t="shared" si="320"/>
        <v>-290.56</v>
      </c>
      <c r="AE1028" s="15">
        <f t="shared" si="303"/>
        <v>-128.50477419165077</v>
      </c>
      <c r="AF1028" s="15">
        <f t="shared" si="304"/>
        <v>-122.06400539430786</v>
      </c>
      <c r="AG1028" s="15">
        <f t="shared" si="305"/>
        <v>-125.28890348732693</v>
      </c>
      <c r="AH1028" s="15">
        <f t="shared" si="315"/>
        <v>-125.28890348732693</v>
      </c>
      <c r="AI1028" s="17">
        <f t="shared" si="306"/>
        <v>1.1836055010065558</v>
      </c>
      <c r="AJ1028" s="17">
        <f t="shared" si="307"/>
        <v>0.93154916134703736</v>
      </c>
      <c r="AK1028" s="17">
        <f t="shared" si="308"/>
        <v>0.92373088915850288</v>
      </c>
      <c r="AL1028" s="17">
        <f t="shared" si="309"/>
        <v>0.92762903088064463</v>
      </c>
      <c r="AM1028" s="17">
        <f t="shared" si="310"/>
        <v>0.92762903088064463</v>
      </c>
      <c r="AN1028" s="17">
        <f t="shared" si="316"/>
        <v>-8.1857994043921245E-5</v>
      </c>
      <c r="AO1028" s="17">
        <f t="shared" si="317"/>
        <v>9.2762903088064466</v>
      </c>
      <c r="AP1028" s="17">
        <f t="shared" si="318"/>
        <v>11.836055010065557</v>
      </c>
      <c r="AQ1028" s="17">
        <f t="shared" si="319"/>
        <v>17.180778970468154</v>
      </c>
    </row>
    <row r="1029" spans="2:43" x14ac:dyDescent="0.45">
      <c r="B1029">
        <f>INDEX(RawData!$A$2:$A$1048576,MATCH(FmtData!$B$4+(ROW()-10),RawData!$A$2:$A$1048576,0))</f>
        <v>1217</v>
      </c>
      <c r="C1029" s="23">
        <f>LEFT(INDEX(RawData!$B$2:$B$1048576, MATCH(FmtData!$B$4+(ROW()-10),RawData!$A$2:$A$1048576,0)),10)+MID(INDEX(RawData!$B$2:$B$1048576, MATCH(FmtData!$B$4+(ROW()-10),RawData!$A$2:$A$1048576,0)),12,8)-$B$5/24</f>
        <v>42201.219976851855</v>
      </c>
      <c r="D1029" s="7">
        <f>MID(INDEX(RawData!$B$2:$B$1048576, MATCH(FmtData!$B$4+(ROW()-10),RawData!$A$2:$A$1048576,0)),12,8)+$B$5/24</f>
        <v>0.7199768518518519</v>
      </c>
      <c r="E1029" s="8">
        <f>INDEX(RawData!$D$2:$D$1048576,MATCH(FmtData!$B$4+(ROW()-10),RawData!$A$2:$A$1048576,0))</f>
        <v>39.183799999999998</v>
      </c>
      <c r="F1029">
        <f>INDEX(RawData!$D$2:$D$1048576,MATCH(FmtData!$B$4+(ROW()-10),RawData!$A$2:$A$1048576,0))</f>
        <v>39.183799999999998</v>
      </c>
      <c r="G1029">
        <f>INDEX(RawData!E$2:E$1048576,MATCH(FmtData!$B$4+(ROW()-10),RawData!$A$2:$A$1048576,0))</f>
        <v>2501.41</v>
      </c>
      <c r="H1029">
        <f>INDEX(RawData!F$2:F$1048576,MATCH(FmtData!$B$4+(ROW()-10),RawData!$A$2:$A$1048576,0))</f>
        <v>-1.0764199999999999</v>
      </c>
      <c r="I1029">
        <f>INDEX(RawData!G$2:G$1048576,MATCH(FmtData!$B$4+(ROW()-10),RawData!$A$2:$A$1048576,0))</f>
        <v>-29008.1</v>
      </c>
      <c r="J1029">
        <f>INDEX(RawData!H$2:H$1048576,MATCH(FmtData!$B$4+(ROW()-10),RawData!$A$2:$A$1048576,0))</f>
        <v>5.0826799999999998E-2</v>
      </c>
      <c r="K1029">
        <f>INDEX(RawData!I$2:I$1048576,MATCH(FmtData!$B$4+(ROW()-10),RawData!$A$2:$A$1048576,0))</f>
        <v>-0.61552499999999999</v>
      </c>
      <c r="L1029">
        <f>INDEX(RawData!J$2:J$1048576,MATCH(FmtData!$B$4+(ROW()-10),RawData!$A$2:$A$1048576,0))</f>
        <v>176.8</v>
      </c>
      <c r="M1029">
        <f>INDEX(RawData!K$2:K$1048576,MATCH(FmtData!$B$4+(ROW()-10),RawData!$A$2:$A$1048576,0))</f>
        <v>165.4</v>
      </c>
      <c r="N1029">
        <f>INDEX(RawData!L$2:L$1048576,MATCH(FmtData!$B$4+(ROW()-10),RawData!$A$2:$A$1048576,0))</f>
        <v>22.6</v>
      </c>
      <c r="O1029">
        <f>INDEX(RawData!M$2:M$1048576,MATCH(FmtData!$B$4+(ROW()-10),RawData!$A$2:$A$1048576,0))</f>
        <v>161</v>
      </c>
      <c r="P1029">
        <f>INDEX(RawData!N$2:N$1048576,MATCH(FmtData!$B$4+(ROW()-10),RawData!$A$2:$A$1048576,0))</f>
        <v>21.9</v>
      </c>
      <c r="Q1029">
        <f>INDEX(RawData!O$2:O$1048576,MATCH(FmtData!$B$4+(ROW()-10),RawData!$A$2:$A$1048576,0))</f>
        <v>176</v>
      </c>
      <c r="R1029" s="8">
        <f>INDEX(RawData!P$2:P$1048576,MATCH(FmtData!$B$4+(ROW()-10),RawData!$A$2:$A$1048576,0))</f>
        <v>9.8624299999999998</v>
      </c>
      <c r="S1029">
        <f>INDEX(RawData!Q$2:Q$1048576,MATCH(FmtData!$B$4+(ROW()-10),RawData!$A$2:$A$1048576,0))</f>
        <v>110.925</v>
      </c>
      <c r="T1029" s="8">
        <f>INDEX(RawData!R$2:R$1048576,MATCH(FmtData!$B$4+(ROW()-10),RawData!$A$2:$A$1048576,0))</f>
        <v>1.85121</v>
      </c>
      <c r="U1029" s="8">
        <f>INDEX(RawData!S$2:S$1048576,MATCH(FmtData!$B$4+(ROW()-10),RawData!$A$2:$A$1048576,0))</f>
        <v>0.71890399999999999</v>
      </c>
      <c r="V1029" s="8">
        <f>INDEX(RawData!T$2:T$1048576,MATCH(FmtData!$B$4+(ROW()-10),RawData!$A$2:$A$1048576,0))</f>
        <v>0.211585</v>
      </c>
      <c r="W1029" s="3">
        <f t="shared" si="311"/>
        <v>-0.5276088000000001</v>
      </c>
      <c r="X1029" s="3">
        <f t="shared" si="312"/>
        <v>-0.49763629200000004</v>
      </c>
      <c r="Y1029" s="8">
        <f t="shared" si="301"/>
        <v>9.429078240047005</v>
      </c>
      <c r="Z1029" s="8">
        <f t="shared" si="302"/>
        <v>9.4590507480470052</v>
      </c>
      <c r="AA1029" s="8">
        <f t="shared" si="313"/>
        <v>9.4440644940470051</v>
      </c>
      <c r="AB1029" s="41">
        <v>1</v>
      </c>
      <c r="AC1029" s="42" t="str">
        <f t="shared" si="314"/>
        <v>Isco</v>
      </c>
      <c r="AD1029" s="5">
        <f t="shared" si="320"/>
        <v>-290.56</v>
      </c>
      <c r="AE1029" s="15">
        <f t="shared" si="303"/>
        <v>-128.61225306638994</v>
      </c>
      <c r="AF1029" s="15">
        <f t="shared" si="304"/>
        <v>-121.66111450183485</v>
      </c>
      <c r="AG1029" s="15">
        <f t="shared" si="305"/>
        <v>-125.14194014446298</v>
      </c>
      <c r="AH1029" s="15">
        <f t="shared" si="315"/>
        <v>-125.14194014446298</v>
      </c>
      <c r="AI1029" s="17">
        <f t="shared" si="306"/>
        <v>1.1836055010065558</v>
      </c>
      <c r="AJ1029" s="17">
        <f t="shared" si="307"/>
        <v>0.93168074981877791</v>
      </c>
      <c r="AK1029" s="17">
        <f t="shared" si="308"/>
        <v>0.92324618999369501</v>
      </c>
      <c r="AL1029" s="17">
        <f t="shared" si="309"/>
        <v>0.92745067147993276</v>
      </c>
      <c r="AM1029" s="17">
        <f t="shared" si="310"/>
        <v>0.92745067147993276</v>
      </c>
      <c r="AN1029" s="17">
        <f t="shared" si="316"/>
        <v>-1.1185337723573774E-4</v>
      </c>
      <c r="AO1029" s="17">
        <f t="shared" si="317"/>
        <v>9.2745067147993279</v>
      </c>
      <c r="AP1029" s="17">
        <f t="shared" si="318"/>
        <v>11.836055010065557</v>
      </c>
      <c r="AQ1029" s="17">
        <f t="shared" si="319"/>
        <v>17.24655472577572</v>
      </c>
    </row>
    <row r="1030" spans="2:43" x14ac:dyDescent="0.45">
      <c r="B1030">
        <f>INDEX(RawData!$A$2:$A$1048576,MATCH(FmtData!$B$4+(ROW()-10),RawData!$A$2:$A$1048576,0))</f>
        <v>1218</v>
      </c>
      <c r="C1030" s="23">
        <f>LEFT(INDEX(RawData!$B$2:$B$1048576, MATCH(FmtData!$B$4+(ROW()-10),RawData!$A$2:$A$1048576,0)),10)+MID(INDEX(RawData!$B$2:$B$1048576, MATCH(FmtData!$B$4+(ROW()-10),RawData!$A$2:$A$1048576,0)),12,8)-$B$5/24</f>
        <v>42201.220671296294</v>
      </c>
      <c r="D1030" s="7">
        <f>MID(INDEX(RawData!$B$2:$B$1048576, MATCH(FmtData!$B$4+(ROW()-10),RawData!$A$2:$A$1048576,0)),12,8)+$B$5/24</f>
        <v>0.72067129629629623</v>
      </c>
      <c r="E1030" s="8">
        <f>INDEX(RawData!$D$2:$D$1048576,MATCH(FmtData!$B$4+(ROW()-10),RawData!$A$2:$A$1048576,0))</f>
        <v>39.200600000000001</v>
      </c>
      <c r="F1030">
        <f>INDEX(RawData!$D$2:$D$1048576,MATCH(FmtData!$B$4+(ROW()-10),RawData!$A$2:$A$1048576,0))</f>
        <v>39.200600000000001</v>
      </c>
      <c r="G1030">
        <f>INDEX(RawData!E$2:E$1048576,MATCH(FmtData!$B$4+(ROW()-10),RawData!$A$2:$A$1048576,0))</f>
        <v>2501.41</v>
      </c>
      <c r="H1030">
        <f>INDEX(RawData!F$2:F$1048576,MATCH(FmtData!$B$4+(ROW()-10),RawData!$A$2:$A$1048576,0))</f>
        <v>-1.0764199999999999</v>
      </c>
      <c r="I1030">
        <f>INDEX(RawData!G$2:G$1048576,MATCH(FmtData!$B$4+(ROW()-10),RawData!$A$2:$A$1048576,0))</f>
        <v>-29008.1</v>
      </c>
      <c r="J1030">
        <f>INDEX(RawData!H$2:H$1048576,MATCH(FmtData!$B$4+(ROW()-10),RawData!$A$2:$A$1048576,0))</f>
        <v>5.0826799999999998E-2</v>
      </c>
      <c r="K1030">
        <f>INDEX(RawData!I$2:I$1048576,MATCH(FmtData!$B$4+(ROW()-10),RawData!$A$2:$A$1048576,0))</f>
        <v>-0.61477000000000004</v>
      </c>
      <c r="L1030">
        <f>INDEX(RawData!J$2:J$1048576,MATCH(FmtData!$B$4+(ROW()-10),RawData!$A$2:$A$1048576,0))</f>
        <v>185.2</v>
      </c>
      <c r="M1030">
        <f>INDEX(RawData!K$2:K$1048576,MATCH(FmtData!$B$4+(ROW()-10),RawData!$A$2:$A$1048576,0))</f>
        <v>164.3</v>
      </c>
      <c r="N1030">
        <f>INDEX(RawData!L$2:L$1048576,MATCH(FmtData!$B$4+(ROW()-10),RawData!$A$2:$A$1048576,0))</f>
        <v>22.6</v>
      </c>
      <c r="O1030">
        <f>INDEX(RawData!M$2:M$1048576,MATCH(FmtData!$B$4+(ROW()-10),RawData!$A$2:$A$1048576,0))</f>
        <v>170.3</v>
      </c>
      <c r="P1030">
        <f>INDEX(RawData!N$2:N$1048576,MATCH(FmtData!$B$4+(ROW()-10),RawData!$A$2:$A$1048576,0))</f>
        <v>22</v>
      </c>
      <c r="Q1030">
        <f>INDEX(RawData!O$2:O$1048576,MATCH(FmtData!$B$4+(ROW()-10),RawData!$A$2:$A$1048576,0))</f>
        <v>176.2</v>
      </c>
      <c r="R1030" s="8">
        <f>INDEX(RawData!P$2:P$1048576,MATCH(FmtData!$B$4+(ROW()-10),RawData!$A$2:$A$1048576,0))</f>
        <v>9.8507300000000004</v>
      </c>
      <c r="S1030">
        <f>INDEX(RawData!Q$2:Q$1048576,MATCH(FmtData!$B$4+(ROW()-10),RawData!$A$2:$A$1048576,0))</f>
        <v>110.925</v>
      </c>
      <c r="T1030" s="8">
        <f>INDEX(RawData!R$2:R$1048576,MATCH(FmtData!$B$4+(ROW()-10),RawData!$A$2:$A$1048576,0))</f>
        <v>1.85121</v>
      </c>
      <c r="U1030" s="8">
        <f>INDEX(RawData!S$2:S$1048576,MATCH(FmtData!$B$4+(ROW()-10),RawData!$A$2:$A$1048576,0))</f>
        <v>0.71911700000000001</v>
      </c>
      <c r="V1030" s="8">
        <f>INDEX(RawData!T$2:T$1048576,MATCH(FmtData!$B$4+(ROW()-10),RawData!$A$2:$A$1048576,0))</f>
        <v>0.21254600000000001</v>
      </c>
      <c r="W1030" s="3">
        <f t="shared" si="311"/>
        <v>-0.5281498200000001</v>
      </c>
      <c r="X1030" s="3">
        <f t="shared" si="312"/>
        <v>-0.50007723200000009</v>
      </c>
      <c r="Y1030" s="8">
        <f t="shared" si="301"/>
        <v>9.428537220047005</v>
      </c>
      <c r="Z1030" s="8">
        <f t="shared" si="302"/>
        <v>9.4566098080470038</v>
      </c>
      <c r="AA1030" s="8">
        <f t="shared" si="313"/>
        <v>9.4425735140470053</v>
      </c>
      <c r="AB1030" s="41">
        <v>1</v>
      </c>
      <c r="AC1030" s="42" t="str">
        <f t="shared" si="314"/>
        <v>Isco</v>
      </c>
      <c r="AD1030" s="5">
        <f t="shared" si="320"/>
        <v>-290.56</v>
      </c>
      <c r="AE1030" s="15">
        <f t="shared" si="303"/>
        <v>-128.73733871180116</v>
      </c>
      <c r="AF1030" s="15">
        <f t="shared" si="304"/>
        <v>-122.22878385537933</v>
      </c>
      <c r="AG1030" s="15">
        <f t="shared" si="305"/>
        <v>-125.4876716842839</v>
      </c>
      <c r="AH1030" s="15">
        <f t="shared" si="315"/>
        <v>-125.4876716842839</v>
      </c>
      <c r="AI1030" s="17">
        <f t="shared" si="306"/>
        <v>1.1836055010065558</v>
      </c>
      <c r="AJ1030" s="17">
        <f t="shared" si="307"/>
        <v>0.93183394141873699</v>
      </c>
      <c r="AK1030" s="17">
        <f t="shared" si="308"/>
        <v>0.92392927307821227</v>
      </c>
      <c r="AL1030" s="17">
        <f t="shared" si="309"/>
        <v>0.92787037146939422</v>
      </c>
      <c r="AM1030" s="17">
        <f t="shared" si="310"/>
        <v>0.92787037146939422</v>
      </c>
      <c r="AN1030" s="17">
        <f t="shared" si="316"/>
        <v>-3.3070472842144927E-4</v>
      </c>
      <c r="AO1030" s="17">
        <f t="shared" si="317"/>
        <v>9.2787037146939415</v>
      </c>
      <c r="AP1030" s="17">
        <f t="shared" si="318"/>
        <v>11.836055010065557</v>
      </c>
      <c r="AQ1030" s="17">
        <f t="shared" si="319"/>
        <v>17.24655472577572</v>
      </c>
    </row>
    <row r="1031" spans="2:43" x14ac:dyDescent="0.45">
      <c r="B1031">
        <f>INDEX(RawData!$A$2:$A$1048576,MATCH(FmtData!$B$4+(ROW()-10),RawData!$A$2:$A$1048576,0))</f>
        <v>1219</v>
      </c>
      <c r="C1031" s="23">
        <f>LEFT(INDEX(RawData!$B$2:$B$1048576, MATCH(FmtData!$B$4+(ROW()-10),RawData!$A$2:$A$1048576,0)),10)+MID(INDEX(RawData!$B$2:$B$1048576, MATCH(FmtData!$B$4+(ROW()-10),RawData!$A$2:$A$1048576,0)),12,8)-$B$5/24</f>
        <v>42201.221365740741</v>
      </c>
      <c r="D1031" s="7">
        <f>MID(INDEX(RawData!$B$2:$B$1048576, MATCH(FmtData!$B$4+(ROW()-10),RawData!$A$2:$A$1048576,0)),12,8)+$B$5/24</f>
        <v>0.72136574074074078</v>
      </c>
      <c r="E1031" s="8">
        <f>INDEX(RawData!$D$2:$D$1048576,MATCH(FmtData!$B$4+(ROW()-10),RawData!$A$2:$A$1048576,0))</f>
        <v>39.216999999999999</v>
      </c>
      <c r="F1031">
        <f>INDEX(RawData!$D$2:$D$1048576,MATCH(FmtData!$B$4+(ROW()-10),RawData!$A$2:$A$1048576,0))</f>
        <v>39.216999999999999</v>
      </c>
      <c r="G1031">
        <f>INDEX(RawData!E$2:E$1048576,MATCH(FmtData!$B$4+(ROW()-10),RawData!$A$2:$A$1048576,0))</f>
        <v>2507.2600000000002</v>
      </c>
      <c r="H1031">
        <f>INDEX(RawData!F$2:F$1048576,MATCH(FmtData!$B$4+(ROW()-10),RawData!$A$2:$A$1048576,0))</f>
        <v>-0.15307599999999999</v>
      </c>
      <c r="I1031">
        <f>INDEX(RawData!G$2:G$1048576,MATCH(FmtData!$B$4+(ROW()-10),RawData!$A$2:$A$1048576,0))</f>
        <v>-29008.1</v>
      </c>
      <c r="J1031">
        <f>INDEX(RawData!H$2:H$1048576,MATCH(FmtData!$B$4+(ROW()-10),RawData!$A$2:$A$1048576,0))</f>
        <v>5.0845300000000003E-2</v>
      </c>
      <c r="K1031">
        <f>INDEX(RawData!I$2:I$1048576,MATCH(FmtData!$B$4+(ROW()-10),RawData!$A$2:$A$1048576,0))</f>
        <v>-0.61477000000000004</v>
      </c>
      <c r="L1031">
        <f>INDEX(RawData!J$2:J$1048576,MATCH(FmtData!$B$4+(ROW()-10),RawData!$A$2:$A$1048576,0))</f>
        <v>175</v>
      </c>
      <c r="M1031">
        <f>INDEX(RawData!K$2:K$1048576,MATCH(FmtData!$B$4+(ROW()-10),RawData!$A$2:$A$1048576,0))</f>
        <v>170.3</v>
      </c>
      <c r="N1031">
        <f>INDEX(RawData!L$2:L$1048576,MATCH(FmtData!$B$4+(ROW()-10),RawData!$A$2:$A$1048576,0))</f>
        <v>22.6</v>
      </c>
      <c r="O1031">
        <f>INDEX(RawData!M$2:M$1048576,MATCH(FmtData!$B$4+(ROW()-10),RawData!$A$2:$A$1048576,0))</f>
        <v>160.6</v>
      </c>
      <c r="P1031">
        <f>INDEX(RawData!N$2:N$1048576,MATCH(FmtData!$B$4+(ROW()-10),RawData!$A$2:$A$1048576,0))</f>
        <v>22</v>
      </c>
      <c r="Q1031">
        <f>INDEX(RawData!O$2:O$1048576,MATCH(FmtData!$B$4+(ROW()-10),RawData!$A$2:$A$1048576,0))</f>
        <v>176.5</v>
      </c>
      <c r="R1031" s="8">
        <f>INDEX(RawData!P$2:P$1048576,MATCH(FmtData!$B$4+(ROW()-10),RawData!$A$2:$A$1048576,0))</f>
        <v>9.8624299999999998</v>
      </c>
      <c r="S1031">
        <f>INDEX(RawData!Q$2:Q$1048576,MATCH(FmtData!$B$4+(ROW()-10),RawData!$A$2:$A$1048576,0))</f>
        <v>110.925</v>
      </c>
      <c r="T1031" s="8">
        <f>INDEX(RawData!R$2:R$1048576,MATCH(FmtData!$B$4+(ROW()-10),RawData!$A$2:$A$1048576,0))</f>
        <v>1.85121</v>
      </c>
      <c r="U1031" s="8">
        <f>INDEX(RawData!S$2:S$1048576,MATCH(FmtData!$B$4+(ROW()-10),RawData!$A$2:$A$1048576,0))</f>
        <v>0.71911700000000001</v>
      </c>
      <c r="V1031" s="8">
        <f>INDEX(RawData!T$2:T$1048576,MATCH(FmtData!$B$4+(ROW()-10),RawData!$A$2:$A$1048576,0))</f>
        <v>0.21235999999999999</v>
      </c>
      <c r="W1031" s="3">
        <f t="shared" si="311"/>
        <v>-0.5281498200000001</v>
      </c>
      <c r="X1031" s="3">
        <f t="shared" si="312"/>
        <v>-0.49960479200000002</v>
      </c>
      <c r="Y1031" s="8">
        <f t="shared" si="301"/>
        <v>9.428537220047005</v>
      </c>
      <c r="Z1031" s="8">
        <f t="shared" si="302"/>
        <v>9.4570822480470049</v>
      </c>
      <c r="AA1031" s="8">
        <f t="shared" si="313"/>
        <v>9.442809734047005</v>
      </c>
      <c r="AB1031" s="41">
        <v>1</v>
      </c>
      <c r="AC1031" s="42" t="str">
        <f t="shared" si="314"/>
        <v>Isco</v>
      </c>
      <c r="AD1031" s="5">
        <f t="shared" si="320"/>
        <v>-290.56</v>
      </c>
      <c r="AE1031" s="15">
        <f t="shared" si="303"/>
        <v>-128.73733871180116</v>
      </c>
      <c r="AF1031" s="15">
        <f t="shared" si="304"/>
        <v>-122.11893416333498</v>
      </c>
      <c r="AG1031" s="15">
        <f t="shared" si="305"/>
        <v>-125.43290343638535</v>
      </c>
      <c r="AH1031" s="15">
        <f t="shared" si="315"/>
        <v>-125.43290343638535</v>
      </c>
      <c r="AI1031" s="17">
        <f t="shared" si="306"/>
        <v>1.1836055010065558</v>
      </c>
      <c r="AJ1031" s="17">
        <f t="shared" si="307"/>
        <v>0.93183394141873699</v>
      </c>
      <c r="AK1031" s="17">
        <f t="shared" si="308"/>
        <v>0.92379701081365806</v>
      </c>
      <c r="AL1031" s="17">
        <f t="shared" si="309"/>
        <v>0.92780386036478502</v>
      </c>
      <c r="AM1031" s="17">
        <f t="shared" si="310"/>
        <v>0.92780386036478502</v>
      </c>
      <c r="AN1031" s="17">
        <f t="shared" si="316"/>
        <v>-1.8662620893528103E-4</v>
      </c>
      <c r="AO1031" s="17">
        <f t="shared" si="317"/>
        <v>9.2780386036478504</v>
      </c>
      <c r="AP1031" s="17">
        <f t="shared" si="318"/>
        <v>11.836055010065557</v>
      </c>
      <c r="AQ1031" s="17">
        <f t="shared" si="319"/>
        <v>17.286888915351117</v>
      </c>
    </row>
    <row r="1032" spans="2:43" x14ac:dyDescent="0.45">
      <c r="B1032">
        <f>INDEX(RawData!$A$2:$A$1048576,MATCH(FmtData!$B$4+(ROW()-10),RawData!$A$2:$A$1048576,0))</f>
        <v>1220</v>
      </c>
      <c r="C1032" s="23">
        <f>LEFT(INDEX(RawData!$B$2:$B$1048576, MATCH(FmtData!$B$4+(ROW()-10),RawData!$A$2:$A$1048576,0)),10)+MID(INDEX(RawData!$B$2:$B$1048576, MATCH(FmtData!$B$4+(ROW()-10),RawData!$A$2:$A$1048576,0)),12,8)-$B$5/24</f>
        <v>42201.222048611111</v>
      </c>
      <c r="D1032" s="7">
        <f>MID(INDEX(RawData!$B$2:$B$1048576, MATCH(FmtData!$B$4+(ROW()-10),RawData!$A$2:$A$1048576,0)),12,8)+$B$5/24</f>
        <v>0.72204861111111107</v>
      </c>
      <c r="E1032" s="8">
        <f>INDEX(RawData!$D$2:$D$1048576,MATCH(FmtData!$B$4+(ROW()-10),RawData!$A$2:$A$1048576,0))</f>
        <v>39.233699999999999</v>
      </c>
      <c r="F1032">
        <f>INDEX(RawData!$D$2:$D$1048576,MATCH(FmtData!$B$4+(ROW()-10),RawData!$A$2:$A$1048576,0))</f>
        <v>39.233699999999999</v>
      </c>
      <c r="G1032">
        <f>INDEX(RawData!E$2:E$1048576,MATCH(FmtData!$B$4+(ROW()-10),RawData!$A$2:$A$1048576,0))</f>
        <v>2507.2600000000002</v>
      </c>
      <c r="H1032">
        <f>INDEX(RawData!F$2:F$1048576,MATCH(FmtData!$B$4+(ROW()-10),RawData!$A$2:$A$1048576,0))</f>
        <v>-1.0764199999999999</v>
      </c>
      <c r="I1032">
        <f>INDEX(RawData!G$2:G$1048576,MATCH(FmtData!$B$4+(ROW()-10),RawData!$A$2:$A$1048576,0))</f>
        <v>-29008.1</v>
      </c>
      <c r="J1032">
        <f>INDEX(RawData!H$2:H$1048576,MATCH(FmtData!$B$4+(ROW()-10),RawData!$A$2:$A$1048576,0))</f>
        <v>5.0845300000000003E-2</v>
      </c>
      <c r="K1032">
        <f>INDEX(RawData!I$2:I$1048576,MATCH(FmtData!$B$4+(ROW()-10),RawData!$A$2:$A$1048576,0))</f>
        <v>-0.61552499999999999</v>
      </c>
      <c r="L1032">
        <f>INDEX(RawData!J$2:J$1048576,MATCH(FmtData!$B$4+(ROW()-10),RawData!$A$2:$A$1048576,0))</f>
        <v>188.9</v>
      </c>
      <c r="M1032">
        <f>INDEX(RawData!K$2:K$1048576,MATCH(FmtData!$B$4+(ROW()-10),RawData!$A$2:$A$1048576,0))</f>
        <v>175.4</v>
      </c>
      <c r="N1032">
        <f>INDEX(RawData!L$2:L$1048576,MATCH(FmtData!$B$4+(ROW()-10),RawData!$A$2:$A$1048576,0))</f>
        <v>22.6</v>
      </c>
      <c r="O1032">
        <f>INDEX(RawData!M$2:M$1048576,MATCH(FmtData!$B$4+(ROW()-10),RawData!$A$2:$A$1048576,0))</f>
        <v>171.1</v>
      </c>
      <c r="P1032">
        <f>INDEX(RawData!N$2:N$1048576,MATCH(FmtData!$B$4+(ROW()-10),RawData!$A$2:$A$1048576,0))</f>
        <v>21.9</v>
      </c>
      <c r="Q1032">
        <f>INDEX(RawData!O$2:O$1048576,MATCH(FmtData!$B$4+(ROW()-10),RawData!$A$2:$A$1048576,0))</f>
        <v>176.6</v>
      </c>
      <c r="R1032" s="8">
        <f>INDEX(RawData!P$2:P$1048576,MATCH(FmtData!$B$4+(ROW()-10),RawData!$A$2:$A$1048576,0))</f>
        <v>9.8624299999999998</v>
      </c>
      <c r="S1032">
        <f>INDEX(RawData!Q$2:Q$1048576,MATCH(FmtData!$B$4+(ROW()-10),RawData!$A$2:$A$1048576,0))</f>
        <v>110.925</v>
      </c>
      <c r="T1032" s="8">
        <f>INDEX(RawData!R$2:R$1048576,MATCH(FmtData!$B$4+(ROW()-10),RawData!$A$2:$A$1048576,0))</f>
        <v>1.85121</v>
      </c>
      <c r="U1032" s="8">
        <f>INDEX(RawData!S$2:S$1048576,MATCH(FmtData!$B$4+(ROW()-10),RawData!$A$2:$A$1048576,0))</f>
        <v>0.71920799999999996</v>
      </c>
      <c r="V1032" s="8">
        <f>INDEX(RawData!T$2:T$1048576,MATCH(FmtData!$B$4+(ROW()-10),RawData!$A$2:$A$1048576,0))</f>
        <v>0.212949</v>
      </c>
      <c r="W1032" s="3">
        <f t="shared" si="311"/>
        <v>-0.52838096000000001</v>
      </c>
      <c r="X1032" s="3">
        <f t="shared" si="312"/>
        <v>-0.50110085199999999</v>
      </c>
      <c r="Y1032" s="8">
        <f t="shared" si="301"/>
        <v>9.4283060800470047</v>
      </c>
      <c r="Z1032" s="8">
        <f t="shared" si="302"/>
        <v>9.455586188047004</v>
      </c>
      <c r="AA1032" s="8">
        <f t="shared" si="313"/>
        <v>9.4419461340470043</v>
      </c>
      <c r="AB1032" s="41">
        <v>1</v>
      </c>
      <c r="AC1032" s="42" t="str">
        <f t="shared" si="314"/>
        <v>Isco</v>
      </c>
      <c r="AD1032" s="5">
        <f t="shared" si="320"/>
        <v>-290.56</v>
      </c>
      <c r="AE1032" s="15">
        <f t="shared" si="303"/>
        <v>-128.79077488728649</v>
      </c>
      <c r="AF1032" s="15">
        <f t="shared" si="304"/>
        <v>-122.46675563532563</v>
      </c>
      <c r="AG1032" s="15">
        <f t="shared" si="305"/>
        <v>-125.63311876085425</v>
      </c>
      <c r="AH1032" s="15">
        <f t="shared" si="315"/>
        <v>-125.63311876085425</v>
      </c>
      <c r="AI1032" s="17">
        <f t="shared" si="306"/>
        <v>1.1836055010065558</v>
      </c>
      <c r="AJ1032" s="17">
        <f t="shared" si="307"/>
        <v>0.9318993997237448</v>
      </c>
      <c r="AK1032" s="17">
        <f t="shared" si="308"/>
        <v>0.92421592804153396</v>
      </c>
      <c r="AL1032" s="17">
        <f t="shared" si="309"/>
        <v>0.92804705014253552</v>
      </c>
      <c r="AM1032" s="17">
        <f t="shared" si="310"/>
        <v>0.92804705014253552</v>
      </c>
      <c r="AN1032" s="17">
        <f t="shared" si="316"/>
        <v>-4.2981598668578869E-4</v>
      </c>
      <c r="AO1032" s="17">
        <f t="shared" si="317"/>
        <v>9.2804705014253557</v>
      </c>
      <c r="AP1032" s="17">
        <f t="shared" si="318"/>
        <v>11.836055010065557</v>
      </c>
      <c r="AQ1032" s="17">
        <f t="shared" si="319"/>
        <v>17.286888915351117</v>
      </c>
    </row>
    <row r="1033" spans="2:43" x14ac:dyDescent="0.45">
      <c r="B1033">
        <f>INDEX(RawData!$A$2:$A$1048576,MATCH(FmtData!$B$4+(ROW()-10),RawData!$A$2:$A$1048576,0))</f>
        <v>1221</v>
      </c>
      <c r="C1033" s="23">
        <f>LEFT(INDEX(RawData!$B$2:$B$1048576, MATCH(FmtData!$B$4+(ROW()-10),RawData!$A$2:$A$1048576,0)),10)+MID(INDEX(RawData!$B$2:$B$1048576, MATCH(FmtData!$B$4+(ROW()-10),RawData!$A$2:$A$1048576,0)),12,8)-$B$5/24</f>
        <v>42201.222743055558</v>
      </c>
      <c r="D1033" s="7">
        <f>MID(INDEX(RawData!$B$2:$B$1048576, MATCH(FmtData!$B$4+(ROW()-10),RawData!$A$2:$A$1048576,0)),12,8)+$B$5/24</f>
        <v>0.72274305555555562</v>
      </c>
      <c r="E1033" s="8">
        <f>INDEX(RawData!$D$2:$D$1048576,MATCH(FmtData!$B$4+(ROW()-10),RawData!$A$2:$A$1048576,0))</f>
        <v>39.250300000000003</v>
      </c>
      <c r="F1033">
        <f>INDEX(RawData!$D$2:$D$1048576,MATCH(FmtData!$B$4+(ROW()-10),RawData!$A$2:$A$1048576,0))</f>
        <v>39.250300000000003</v>
      </c>
      <c r="G1033">
        <f>INDEX(RawData!E$2:E$1048576,MATCH(FmtData!$B$4+(ROW()-10),RawData!$A$2:$A$1048576,0))</f>
        <v>2519.56</v>
      </c>
      <c r="H1033">
        <f>INDEX(RawData!F$2:F$1048576,MATCH(FmtData!$B$4+(ROW()-10),RawData!$A$2:$A$1048576,0))</f>
        <v>-1.0764199999999999</v>
      </c>
      <c r="I1033">
        <f>INDEX(RawData!G$2:G$1048576,MATCH(FmtData!$B$4+(ROW()-10),RawData!$A$2:$A$1048576,0))</f>
        <v>-29008.1</v>
      </c>
      <c r="J1033">
        <f>INDEX(RawData!H$2:H$1048576,MATCH(FmtData!$B$4+(ROW()-10),RawData!$A$2:$A$1048576,0))</f>
        <v>5.0845300000000003E-2</v>
      </c>
      <c r="K1033">
        <f>INDEX(RawData!I$2:I$1048576,MATCH(FmtData!$B$4+(ROW()-10),RawData!$A$2:$A$1048576,0))</f>
        <v>-0.61495900000000003</v>
      </c>
      <c r="L1033">
        <f>INDEX(RawData!J$2:J$1048576,MATCH(FmtData!$B$4+(ROW()-10),RawData!$A$2:$A$1048576,0))</f>
        <v>179.3</v>
      </c>
      <c r="M1033">
        <f>INDEX(RawData!K$2:K$1048576,MATCH(FmtData!$B$4+(ROW()-10),RawData!$A$2:$A$1048576,0))</f>
        <v>178.2</v>
      </c>
      <c r="N1033">
        <f>INDEX(RawData!L$2:L$1048576,MATCH(FmtData!$B$4+(ROW()-10),RawData!$A$2:$A$1048576,0))</f>
        <v>22.6</v>
      </c>
      <c r="O1033">
        <f>INDEX(RawData!M$2:M$1048576,MATCH(FmtData!$B$4+(ROW()-10),RawData!$A$2:$A$1048576,0))</f>
        <v>161.19999999999999</v>
      </c>
      <c r="P1033">
        <f>INDEX(RawData!N$2:N$1048576,MATCH(FmtData!$B$4+(ROW()-10),RawData!$A$2:$A$1048576,0))</f>
        <v>21.9</v>
      </c>
      <c r="Q1033">
        <f>INDEX(RawData!O$2:O$1048576,MATCH(FmtData!$B$4+(ROW()-10),RawData!$A$2:$A$1048576,0))</f>
        <v>176.9</v>
      </c>
      <c r="R1033" s="8">
        <f>INDEX(RawData!P$2:P$1048576,MATCH(FmtData!$B$4+(ROW()-10),RawData!$A$2:$A$1048576,0))</f>
        <v>9.8624299999999998</v>
      </c>
      <c r="S1033">
        <f>INDEX(RawData!Q$2:Q$1048576,MATCH(FmtData!$B$4+(ROW()-10),RawData!$A$2:$A$1048576,0))</f>
        <v>110.925</v>
      </c>
      <c r="T1033" s="8">
        <f>INDEX(RawData!R$2:R$1048576,MATCH(FmtData!$B$4+(ROW()-10),RawData!$A$2:$A$1048576,0))</f>
        <v>1.85121</v>
      </c>
      <c r="U1033" s="8">
        <f>INDEX(RawData!S$2:S$1048576,MATCH(FmtData!$B$4+(ROW()-10),RawData!$A$2:$A$1048576,0))</f>
        <v>0.71890399999999999</v>
      </c>
      <c r="V1033" s="8">
        <f>INDEX(RawData!T$2:T$1048576,MATCH(FmtData!$B$4+(ROW()-10),RawData!$A$2:$A$1048576,0))</f>
        <v>0.211864</v>
      </c>
      <c r="W1033" s="3">
        <f t="shared" si="311"/>
        <v>-0.5276088000000001</v>
      </c>
      <c r="X1033" s="3">
        <f t="shared" si="312"/>
        <v>-0.49834495200000001</v>
      </c>
      <c r="Y1033" s="8">
        <f t="shared" si="301"/>
        <v>9.429078240047005</v>
      </c>
      <c r="Z1033" s="8">
        <f t="shared" si="302"/>
        <v>9.4583420880470044</v>
      </c>
      <c r="AA1033" s="8">
        <f t="shared" si="313"/>
        <v>9.4437101640470047</v>
      </c>
      <c r="AB1033" s="41">
        <v>1</v>
      </c>
      <c r="AC1033" s="42" t="str">
        <f t="shared" si="314"/>
        <v>Isco</v>
      </c>
      <c r="AD1033" s="5">
        <f t="shared" si="320"/>
        <v>-290.56</v>
      </c>
      <c r="AE1033" s="15">
        <f t="shared" si="303"/>
        <v>-128.61225306638994</v>
      </c>
      <c r="AF1033" s="15">
        <f t="shared" si="304"/>
        <v>-121.82595050509894</v>
      </c>
      <c r="AG1033" s="15">
        <f t="shared" si="305"/>
        <v>-125.22411234651315</v>
      </c>
      <c r="AH1033" s="15">
        <f t="shared" si="315"/>
        <v>-125.22411234651315</v>
      </c>
      <c r="AI1033" s="17">
        <f t="shared" si="306"/>
        <v>1.1836055010065558</v>
      </c>
      <c r="AJ1033" s="17">
        <f t="shared" si="307"/>
        <v>0.93168074981877791</v>
      </c>
      <c r="AK1033" s="17">
        <f t="shared" si="308"/>
        <v>0.92344443497376638</v>
      </c>
      <c r="AL1033" s="17">
        <f t="shared" si="309"/>
        <v>0.92755038983097648</v>
      </c>
      <c r="AM1033" s="17">
        <f t="shared" si="310"/>
        <v>0.92755038983097648</v>
      </c>
      <c r="AN1033" s="17">
        <f t="shared" si="316"/>
        <v>6.6129378291202023E-5</v>
      </c>
      <c r="AO1033" s="17">
        <f t="shared" si="317"/>
        <v>9.2755038983097648</v>
      </c>
      <c r="AP1033" s="17">
        <f t="shared" si="318"/>
        <v>11.836055010065557</v>
      </c>
      <c r="AQ1033" s="17">
        <f t="shared" si="319"/>
        <v>17.371694134458355</v>
      </c>
    </row>
    <row r="1034" spans="2:43" x14ac:dyDescent="0.45">
      <c r="B1034">
        <f>INDEX(RawData!$A$2:$A$1048576,MATCH(FmtData!$B$4+(ROW()-10),RawData!$A$2:$A$1048576,0))</f>
        <v>1222</v>
      </c>
      <c r="C1034" s="23">
        <f>LEFT(INDEX(RawData!$B$2:$B$1048576, MATCH(FmtData!$B$4+(ROW()-10),RawData!$A$2:$A$1048576,0)),10)+MID(INDEX(RawData!$B$2:$B$1048576, MATCH(FmtData!$B$4+(ROW()-10),RawData!$A$2:$A$1048576,0)),12,8)-$B$5/24</f>
        <v>42201.223437499997</v>
      </c>
      <c r="D1034" s="7">
        <f>MID(INDEX(RawData!$B$2:$B$1048576, MATCH(FmtData!$B$4+(ROW()-10),RawData!$A$2:$A$1048576,0)),12,8)+$B$5/24</f>
        <v>0.72343749999999996</v>
      </c>
      <c r="E1034" s="8">
        <f>INDEX(RawData!$D$2:$D$1048576,MATCH(FmtData!$B$4+(ROW()-10),RawData!$A$2:$A$1048576,0))</f>
        <v>39.266800000000003</v>
      </c>
      <c r="F1034">
        <f>INDEX(RawData!$D$2:$D$1048576,MATCH(FmtData!$B$4+(ROW()-10),RawData!$A$2:$A$1048576,0))</f>
        <v>39.266800000000003</v>
      </c>
      <c r="G1034">
        <f>INDEX(RawData!E$2:E$1048576,MATCH(FmtData!$B$4+(ROW()-10),RawData!$A$2:$A$1048576,0))</f>
        <v>2527.2600000000002</v>
      </c>
      <c r="H1034">
        <f>INDEX(RawData!F$2:F$1048576,MATCH(FmtData!$B$4+(ROW()-10),RawData!$A$2:$A$1048576,0))</f>
        <v>-1.0764199999999999</v>
      </c>
      <c r="I1034">
        <f>INDEX(RawData!G$2:G$1048576,MATCH(FmtData!$B$4+(ROW()-10),RawData!$A$2:$A$1048576,0))</f>
        <v>-29008.1</v>
      </c>
      <c r="J1034">
        <f>INDEX(RawData!H$2:H$1048576,MATCH(FmtData!$B$4+(ROW()-10),RawData!$A$2:$A$1048576,0))</f>
        <v>5.0826799999999998E-2</v>
      </c>
      <c r="K1034">
        <f>INDEX(RawData!I$2:I$1048576,MATCH(FmtData!$B$4+(ROW()-10),RawData!$A$2:$A$1048576,0))</f>
        <v>-0.61552499999999999</v>
      </c>
      <c r="L1034">
        <f>INDEX(RawData!J$2:J$1048576,MATCH(FmtData!$B$4+(ROW()-10),RawData!$A$2:$A$1048576,0))</f>
        <v>182.9</v>
      </c>
      <c r="M1034">
        <f>INDEX(RawData!K$2:K$1048576,MATCH(FmtData!$B$4+(ROW()-10),RawData!$A$2:$A$1048576,0))</f>
        <v>173.5</v>
      </c>
      <c r="N1034">
        <f>INDEX(RawData!L$2:L$1048576,MATCH(FmtData!$B$4+(ROW()-10),RawData!$A$2:$A$1048576,0))</f>
        <v>22.5</v>
      </c>
      <c r="O1034">
        <f>INDEX(RawData!M$2:M$1048576,MATCH(FmtData!$B$4+(ROW()-10),RawData!$A$2:$A$1048576,0))</f>
        <v>168.8</v>
      </c>
      <c r="P1034">
        <f>INDEX(RawData!N$2:N$1048576,MATCH(FmtData!$B$4+(ROW()-10),RawData!$A$2:$A$1048576,0))</f>
        <v>22</v>
      </c>
      <c r="Q1034">
        <f>INDEX(RawData!O$2:O$1048576,MATCH(FmtData!$B$4+(ROW()-10),RawData!$A$2:$A$1048576,0))</f>
        <v>177.1</v>
      </c>
      <c r="R1034" s="8">
        <f>INDEX(RawData!P$2:P$1048576,MATCH(FmtData!$B$4+(ROW()-10),RawData!$A$2:$A$1048576,0))</f>
        <v>9.8624299999999998</v>
      </c>
      <c r="S1034">
        <f>INDEX(RawData!Q$2:Q$1048576,MATCH(FmtData!$B$4+(ROW()-10),RawData!$A$2:$A$1048576,0))</f>
        <v>110.925</v>
      </c>
      <c r="T1034" s="8">
        <f>INDEX(RawData!R$2:R$1048576,MATCH(FmtData!$B$4+(ROW()-10),RawData!$A$2:$A$1048576,0))</f>
        <v>1.85121</v>
      </c>
      <c r="U1034" s="8">
        <f>INDEX(RawData!S$2:S$1048576,MATCH(FmtData!$B$4+(ROW()-10),RawData!$A$2:$A$1048576,0))</f>
        <v>0.71902500000000003</v>
      </c>
      <c r="V1034" s="8">
        <f>INDEX(RawData!T$2:T$1048576,MATCH(FmtData!$B$4+(ROW()-10),RawData!$A$2:$A$1048576,0))</f>
        <v>0.21195700000000001</v>
      </c>
      <c r="W1034" s="3">
        <f t="shared" si="311"/>
        <v>-0.52791614000000009</v>
      </c>
      <c r="X1034" s="3">
        <f t="shared" si="312"/>
        <v>-0.49858117200000007</v>
      </c>
      <c r="Y1034" s="8">
        <f t="shared" ref="Y1034:Y1097" si="321">$U$6+W1034</f>
        <v>9.4287709000470041</v>
      </c>
      <c r="Z1034" s="8">
        <f t="shared" ref="Z1034:Z1097" si="322">$U$6+X1034</f>
        <v>9.4581058680470047</v>
      </c>
      <c r="AA1034" s="8">
        <f t="shared" si="313"/>
        <v>9.4434383840470044</v>
      </c>
      <c r="AB1034" s="41">
        <v>1</v>
      </c>
      <c r="AC1034" s="42" t="str">
        <f t="shared" si="314"/>
        <v>Isco</v>
      </c>
      <c r="AD1034" s="5">
        <f t="shared" si="320"/>
        <v>-290.56</v>
      </c>
      <c r="AE1034" s="15">
        <f t="shared" ref="AE1034:AE1097" si="323">PI()*Y1034^2/4*($R$4+(Y1034-$Y$10))-$U$5</f>
        <v>-128.68331278739572</v>
      </c>
      <c r="AF1034" s="15">
        <f t="shared" ref="AF1034:AF1097" si="324">PI()*Z1034^2/4*($R$4+(Z1034-$Z$10))-$U$5</f>
        <v>-121.88089060805976</v>
      </c>
      <c r="AG1034" s="15">
        <f t="shared" ref="AG1034:AG1097" si="325">PI()*AA1034^2/4*($R$4+(AA1034-$AA$10))-$U$5</f>
        <v>-125.28713650468103</v>
      </c>
      <c r="AH1034" s="15">
        <f t="shared" si="315"/>
        <v>-125.28713650468103</v>
      </c>
      <c r="AI1034" s="17">
        <f t="shared" ref="AI1034:AI1097" si="326">$N$5/(($U$5+AD1034)*2160)*100^3</f>
        <v>1.1836055010065558</v>
      </c>
      <c r="AJ1034" s="17">
        <f t="shared" ref="AJ1034:AJ1097" si="327">$N$5/(($U$5+AE1034)*2160)*100^3</f>
        <v>0.93176777003039946</v>
      </c>
      <c r="AK1034" s="17">
        <f t="shared" ref="AK1034:AK1097" si="328">$N$5/(($U$5+AF1034)*2160)*100^3</f>
        <v>0.92351052926038824</v>
      </c>
      <c r="AL1034" s="17">
        <f t="shared" ref="AL1034:AL1097" si="329">$N$5/(($U$5+AG1034)*2160)*100^3</f>
        <v>0.92762688600669663</v>
      </c>
      <c r="AM1034" s="17">
        <f t="shared" ref="AM1034:AM1097" si="330">$N$5/(($U$5+AH1034)*2160)*100^3</f>
        <v>0.92762688600669663</v>
      </c>
      <c r="AN1034" s="17">
        <f t="shared" si="316"/>
        <v>-1.2869104673685072E-5</v>
      </c>
      <c r="AO1034" s="17">
        <f t="shared" si="317"/>
        <v>9.2762688600669669</v>
      </c>
      <c r="AP1034" s="17">
        <f t="shared" si="318"/>
        <v>11.836055010065557</v>
      </c>
      <c r="AQ1034" s="17">
        <f t="shared" si="319"/>
        <v>17.424783580566142</v>
      </c>
    </row>
    <row r="1035" spans="2:43" x14ac:dyDescent="0.45">
      <c r="B1035">
        <f>INDEX(RawData!$A$2:$A$1048576,MATCH(FmtData!$B$4+(ROW()-10),RawData!$A$2:$A$1048576,0))</f>
        <v>1223</v>
      </c>
      <c r="C1035" s="23">
        <f>LEFT(INDEX(RawData!$B$2:$B$1048576, MATCH(FmtData!$B$4+(ROW()-10),RawData!$A$2:$A$1048576,0)),10)+MID(INDEX(RawData!$B$2:$B$1048576, MATCH(FmtData!$B$4+(ROW()-10),RawData!$A$2:$A$1048576,0)),12,8)-$B$5/24</f>
        <v>42201.224143518521</v>
      </c>
      <c r="D1035" s="7">
        <f>MID(INDEX(RawData!$B$2:$B$1048576, MATCH(FmtData!$B$4+(ROW()-10),RawData!$A$2:$A$1048576,0)),12,8)+$B$5/24</f>
        <v>0.72414351851851855</v>
      </c>
      <c r="E1035" s="8">
        <f>INDEX(RawData!$D$2:$D$1048576,MATCH(FmtData!$B$4+(ROW()-10),RawData!$A$2:$A$1048576,0))</f>
        <v>39.283499999999997</v>
      </c>
      <c r="F1035">
        <f>INDEX(RawData!$D$2:$D$1048576,MATCH(FmtData!$B$4+(ROW()-10),RawData!$A$2:$A$1048576,0))</f>
        <v>39.283499999999997</v>
      </c>
      <c r="G1035">
        <f>INDEX(RawData!E$2:E$1048576,MATCH(FmtData!$B$4+(ROW()-10),RawData!$A$2:$A$1048576,0))</f>
        <v>2537.7199999999998</v>
      </c>
      <c r="H1035">
        <f>INDEX(RawData!F$2:F$1048576,MATCH(FmtData!$B$4+(ROW()-10),RawData!$A$2:$A$1048576,0))</f>
        <v>-1.0764199999999999</v>
      </c>
      <c r="I1035">
        <f>INDEX(RawData!G$2:G$1048576,MATCH(FmtData!$B$4+(ROW()-10),RawData!$A$2:$A$1048576,0))</f>
        <v>-29008.1</v>
      </c>
      <c r="J1035">
        <f>INDEX(RawData!H$2:H$1048576,MATCH(FmtData!$B$4+(ROW()-10),RawData!$A$2:$A$1048576,0))</f>
        <v>5.0845300000000003E-2</v>
      </c>
      <c r="K1035">
        <f>INDEX(RawData!I$2:I$1048576,MATCH(FmtData!$B$4+(ROW()-10),RawData!$A$2:$A$1048576,0))</f>
        <v>-0.61552499999999999</v>
      </c>
      <c r="L1035">
        <f>INDEX(RawData!J$2:J$1048576,MATCH(FmtData!$B$4+(ROW()-10),RawData!$A$2:$A$1048576,0))</f>
        <v>174.8</v>
      </c>
      <c r="M1035">
        <f>INDEX(RawData!K$2:K$1048576,MATCH(FmtData!$B$4+(ROW()-10),RawData!$A$2:$A$1048576,0))</f>
        <v>168.5</v>
      </c>
      <c r="N1035">
        <f>INDEX(RawData!L$2:L$1048576,MATCH(FmtData!$B$4+(ROW()-10),RawData!$A$2:$A$1048576,0))</f>
        <v>22.5</v>
      </c>
      <c r="O1035">
        <f>INDEX(RawData!M$2:M$1048576,MATCH(FmtData!$B$4+(ROW()-10),RawData!$A$2:$A$1048576,0))</f>
        <v>161.30000000000001</v>
      </c>
      <c r="P1035">
        <f>INDEX(RawData!N$2:N$1048576,MATCH(FmtData!$B$4+(ROW()-10),RawData!$A$2:$A$1048576,0))</f>
        <v>22</v>
      </c>
      <c r="Q1035">
        <f>INDEX(RawData!O$2:O$1048576,MATCH(FmtData!$B$4+(ROW()-10),RawData!$A$2:$A$1048576,0))</f>
        <v>177.4</v>
      </c>
      <c r="R1035" s="8">
        <f>INDEX(RawData!P$2:P$1048576,MATCH(FmtData!$B$4+(ROW()-10),RawData!$A$2:$A$1048576,0))</f>
        <v>9.8624299999999998</v>
      </c>
      <c r="S1035">
        <f>INDEX(RawData!Q$2:Q$1048576,MATCH(FmtData!$B$4+(ROW()-10),RawData!$A$2:$A$1048576,0))</f>
        <v>110.925</v>
      </c>
      <c r="T1035" s="8">
        <f>INDEX(RawData!R$2:R$1048576,MATCH(FmtData!$B$4+(ROW()-10),RawData!$A$2:$A$1048576,0))</f>
        <v>1.85121</v>
      </c>
      <c r="U1035" s="8">
        <f>INDEX(RawData!S$2:S$1048576,MATCH(FmtData!$B$4+(ROW()-10),RawData!$A$2:$A$1048576,0))</f>
        <v>0.71930000000000005</v>
      </c>
      <c r="V1035" s="8">
        <f>INDEX(RawData!T$2:T$1048576,MATCH(FmtData!$B$4+(ROW()-10),RawData!$A$2:$A$1048576,0))</f>
        <v>0.21208099999999999</v>
      </c>
      <c r="W1035" s="3">
        <f t="shared" ref="W1035:W1098" si="331">-(U1035-$U$10)*2.54</f>
        <v>-0.52861464000000025</v>
      </c>
      <c r="X1035" s="3">
        <f t="shared" ref="X1035:X1098" si="332">-(V1035-$V$10)*2.54</f>
        <v>-0.49889613199999999</v>
      </c>
      <c r="Y1035" s="8">
        <f t="shared" si="321"/>
        <v>9.4280724000470038</v>
      </c>
      <c r="Z1035" s="8">
        <f t="shared" si="322"/>
        <v>9.457790908047004</v>
      </c>
      <c r="AA1035" s="8">
        <f t="shared" ref="AA1035:AA1098" si="333">(Y1035+Z1035)/2</f>
        <v>9.4429316540470047</v>
      </c>
      <c r="AB1035" s="41">
        <v>1</v>
      </c>
      <c r="AC1035" s="42" t="str">
        <f t="shared" ref="AC1035:AC1098" si="334">IF(AB1035=1,"Isco","Dilatometer")</f>
        <v>Isco</v>
      </c>
      <c r="AD1035" s="5">
        <f t="shared" si="320"/>
        <v>-290.56</v>
      </c>
      <c r="AE1035" s="15">
        <f t="shared" si="323"/>
        <v>-128.84479573535077</v>
      </c>
      <c r="AF1035" s="15">
        <f t="shared" si="324"/>
        <v>-121.95414000993253</v>
      </c>
      <c r="AG1035" s="15">
        <f t="shared" si="325"/>
        <v>-125.40463493178891</v>
      </c>
      <c r="AH1035" s="15">
        <f t="shared" ref="AH1035:AH1098" si="335">AG1035</f>
        <v>-125.40463493178891</v>
      </c>
      <c r="AI1035" s="17">
        <f t="shared" si="326"/>
        <v>1.1836055010065558</v>
      </c>
      <c r="AJ1035" s="17">
        <f t="shared" si="327"/>
        <v>0.93196558359022674</v>
      </c>
      <c r="AK1035" s="17">
        <f t="shared" si="328"/>
        <v>0.92359866479865904</v>
      </c>
      <c r="AL1035" s="17">
        <f t="shared" si="329"/>
        <v>0.92776953454261923</v>
      </c>
      <c r="AM1035" s="17">
        <f t="shared" si="330"/>
        <v>0.92776953454261923</v>
      </c>
      <c r="AN1035" s="17">
        <f t="shared" ref="AN1035:AN1098" si="336">INDEX($AM$10:$AM$2627,MATCH(C1035+1/24,$C$10:$C$2627,1))-INDEX($AM$10:$AM$2627,MATCH(C1035,$C$10:$C$2627,1))</f>
        <v>-1.2048451923218906E-4</v>
      </c>
      <c r="AO1035" s="17">
        <f t="shared" ref="AO1035:AO1098" si="337">AL1035*10</f>
        <v>9.2776953454261921</v>
      </c>
      <c r="AP1035" s="17">
        <f t="shared" ref="AP1035:AP1098" si="338">AI1035*10</f>
        <v>11.836055010065557</v>
      </c>
      <c r="AQ1035" s="17">
        <f t="shared" ref="AQ1035:AQ1098" si="339">G1035*0.101325/14.696</f>
        <v>17.496902490473598</v>
      </c>
    </row>
    <row r="1036" spans="2:43" x14ac:dyDescent="0.45">
      <c r="B1036">
        <f>INDEX(RawData!$A$2:$A$1048576,MATCH(FmtData!$B$4+(ROW()-10),RawData!$A$2:$A$1048576,0))</f>
        <v>1224</v>
      </c>
      <c r="C1036" s="23">
        <f>LEFT(INDEX(RawData!$B$2:$B$1048576, MATCH(FmtData!$B$4+(ROW()-10),RawData!$A$2:$A$1048576,0)),10)+MID(INDEX(RawData!$B$2:$B$1048576, MATCH(FmtData!$B$4+(ROW()-10),RawData!$A$2:$A$1048576,0)),12,8)-$B$5/24</f>
        <v>42201.22483796296</v>
      </c>
      <c r="D1036" s="7">
        <f>MID(INDEX(RawData!$B$2:$B$1048576, MATCH(FmtData!$B$4+(ROW()-10),RawData!$A$2:$A$1048576,0)),12,8)+$B$5/24</f>
        <v>0.72483796296296288</v>
      </c>
      <c r="E1036" s="8">
        <f>INDEX(RawData!$D$2:$D$1048576,MATCH(FmtData!$B$4+(ROW()-10),RawData!$A$2:$A$1048576,0))</f>
        <v>39.299999999999997</v>
      </c>
      <c r="F1036">
        <f>INDEX(RawData!$D$2:$D$1048576,MATCH(FmtData!$B$4+(ROW()-10),RawData!$A$2:$A$1048576,0))</f>
        <v>39.299999999999997</v>
      </c>
      <c r="G1036">
        <f>INDEX(RawData!E$2:E$1048576,MATCH(FmtData!$B$4+(ROW()-10),RawData!$A$2:$A$1048576,0))</f>
        <v>2536.8000000000002</v>
      </c>
      <c r="H1036">
        <f>INDEX(RawData!F$2:F$1048576,MATCH(FmtData!$B$4+(ROW()-10),RawData!$A$2:$A$1048576,0))</f>
        <v>-1.0764199999999999</v>
      </c>
      <c r="I1036">
        <f>INDEX(RawData!G$2:G$1048576,MATCH(FmtData!$B$4+(ROW()-10),RawData!$A$2:$A$1048576,0))</f>
        <v>-29008.1</v>
      </c>
      <c r="J1036">
        <f>INDEX(RawData!H$2:H$1048576,MATCH(FmtData!$B$4+(ROW()-10),RawData!$A$2:$A$1048576,0))</f>
        <v>5.0845300000000003E-2</v>
      </c>
      <c r="K1036">
        <f>INDEX(RawData!I$2:I$1048576,MATCH(FmtData!$B$4+(ROW()-10),RawData!$A$2:$A$1048576,0))</f>
        <v>-0.61552499999999999</v>
      </c>
      <c r="L1036">
        <f>INDEX(RawData!J$2:J$1048576,MATCH(FmtData!$B$4+(ROW()-10),RawData!$A$2:$A$1048576,0))</f>
        <v>190.9</v>
      </c>
      <c r="M1036">
        <f>INDEX(RawData!K$2:K$1048576,MATCH(FmtData!$B$4+(ROW()-10),RawData!$A$2:$A$1048576,0))</f>
        <v>166.6</v>
      </c>
      <c r="N1036">
        <f>INDEX(RawData!L$2:L$1048576,MATCH(FmtData!$B$4+(ROW()-10),RawData!$A$2:$A$1048576,0))</f>
        <v>22.5</v>
      </c>
      <c r="O1036">
        <f>INDEX(RawData!M$2:M$1048576,MATCH(FmtData!$B$4+(ROW()-10),RawData!$A$2:$A$1048576,0))</f>
        <v>170.6</v>
      </c>
      <c r="P1036">
        <f>INDEX(RawData!N$2:N$1048576,MATCH(FmtData!$B$4+(ROW()-10),RawData!$A$2:$A$1048576,0))</f>
        <v>22</v>
      </c>
      <c r="Q1036">
        <f>INDEX(RawData!O$2:O$1048576,MATCH(FmtData!$B$4+(ROW()-10),RawData!$A$2:$A$1048576,0))</f>
        <v>177.6</v>
      </c>
      <c r="R1036" s="8">
        <f>INDEX(RawData!P$2:P$1048576,MATCH(FmtData!$B$4+(ROW()-10),RawData!$A$2:$A$1048576,0))</f>
        <v>9.8624299999999998</v>
      </c>
      <c r="S1036">
        <f>INDEX(RawData!Q$2:Q$1048576,MATCH(FmtData!$B$4+(ROW()-10),RawData!$A$2:$A$1048576,0))</f>
        <v>110.925</v>
      </c>
      <c r="T1036" s="8">
        <f>INDEX(RawData!R$2:R$1048576,MATCH(FmtData!$B$4+(ROW()-10),RawData!$A$2:$A$1048576,0))</f>
        <v>1.85121</v>
      </c>
      <c r="U1036" s="8">
        <f>INDEX(RawData!S$2:S$1048576,MATCH(FmtData!$B$4+(ROW()-10),RawData!$A$2:$A$1048576,0))</f>
        <v>0.71930000000000005</v>
      </c>
      <c r="V1036" s="8">
        <f>INDEX(RawData!T$2:T$1048576,MATCH(FmtData!$B$4+(ROW()-10),RawData!$A$2:$A$1048576,0))</f>
        <v>0.211864</v>
      </c>
      <c r="W1036" s="3">
        <f t="shared" si="331"/>
        <v>-0.52861464000000025</v>
      </c>
      <c r="X1036" s="3">
        <f t="shared" si="332"/>
        <v>-0.49834495200000001</v>
      </c>
      <c r="Y1036" s="8">
        <f t="shared" si="321"/>
        <v>9.4280724000470038</v>
      </c>
      <c r="Z1036" s="8">
        <f t="shared" si="322"/>
        <v>9.4583420880470044</v>
      </c>
      <c r="AA1036" s="8">
        <f t="shared" si="333"/>
        <v>9.4432072440470041</v>
      </c>
      <c r="AB1036" s="41">
        <v>1</v>
      </c>
      <c r="AC1036" s="42" t="str">
        <f t="shared" si="334"/>
        <v>Isco</v>
      </c>
      <c r="AD1036" s="5">
        <f t="shared" ref="AD1036:AD1099" si="340">S1036-$S$10</f>
        <v>-290.56</v>
      </c>
      <c r="AE1036" s="15">
        <f t="shared" si="323"/>
        <v>-128.84479573535077</v>
      </c>
      <c r="AF1036" s="15">
        <f t="shared" si="324"/>
        <v>-121.82595050509894</v>
      </c>
      <c r="AG1036" s="15">
        <f t="shared" si="325"/>
        <v>-125.34073376918082</v>
      </c>
      <c r="AH1036" s="15">
        <f t="shared" si="335"/>
        <v>-125.34073376918082</v>
      </c>
      <c r="AI1036" s="17">
        <f t="shared" si="326"/>
        <v>1.1836055010065558</v>
      </c>
      <c r="AJ1036" s="17">
        <f t="shared" si="327"/>
        <v>0.93196558359022674</v>
      </c>
      <c r="AK1036" s="17">
        <f t="shared" si="328"/>
        <v>0.92344443497376638</v>
      </c>
      <c r="AL1036" s="17">
        <f t="shared" si="329"/>
        <v>0.92769195012832095</v>
      </c>
      <c r="AM1036" s="17">
        <f t="shared" si="330"/>
        <v>0.92769195012832095</v>
      </c>
      <c r="AN1036" s="17">
        <f t="shared" si="336"/>
        <v>-1.7623102425734505E-4</v>
      </c>
      <c r="AO1036" s="17">
        <f t="shared" si="337"/>
        <v>9.27691950128321</v>
      </c>
      <c r="AP1036" s="17">
        <f t="shared" si="338"/>
        <v>11.836055010065557</v>
      </c>
      <c r="AQ1036" s="17">
        <f t="shared" si="339"/>
        <v>17.490559335873709</v>
      </c>
    </row>
    <row r="1037" spans="2:43" x14ac:dyDescent="0.45">
      <c r="B1037">
        <f>INDEX(RawData!$A$2:$A$1048576,MATCH(FmtData!$B$4+(ROW()-10),RawData!$A$2:$A$1048576,0))</f>
        <v>1225</v>
      </c>
      <c r="C1037" s="23">
        <f>LEFT(INDEX(RawData!$B$2:$B$1048576, MATCH(FmtData!$B$4+(ROW()-10),RawData!$A$2:$A$1048576,0)),10)+MID(INDEX(RawData!$B$2:$B$1048576, MATCH(FmtData!$B$4+(ROW()-10),RawData!$A$2:$A$1048576,0)),12,8)-$B$5/24</f>
        <v>42201.225532407407</v>
      </c>
      <c r="D1037" s="7">
        <f>MID(INDEX(RawData!$B$2:$B$1048576, MATCH(FmtData!$B$4+(ROW()-10),RawData!$A$2:$A$1048576,0)),12,8)+$B$5/24</f>
        <v>0.72553240740740743</v>
      </c>
      <c r="E1037" s="8">
        <f>INDEX(RawData!$D$2:$D$1048576,MATCH(FmtData!$B$4+(ROW()-10),RawData!$A$2:$A$1048576,0))</f>
        <v>39.316600000000001</v>
      </c>
      <c r="F1037">
        <f>INDEX(RawData!$D$2:$D$1048576,MATCH(FmtData!$B$4+(ROW()-10),RawData!$A$2:$A$1048576,0))</f>
        <v>39.316600000000001</v>
      </c>
      <c r="G1037">
        <f>INDEX(RawData!E$2:E$1048576,MATCH(FmtData!$B$4+(ROW()-10),RawData!$A$2:$A$1048576,0))</f>
        <v>2544.4899999999998</v>
      </c>
      <c r="H1037">
        <f>INDEX(RawData!F$2:F$1048576,MATCH(FmtData!$B$4+(ROW()-10),RawData!$A$2:$A$1048576,0))</f>
        <v>-0.15307599999999999</v>
      </c>
      <c r="I1037">
        <f>INDEX(RawData!G$2:G$1048576,MATCH(FmtData!$B$4+(ROW()-10),RawData!$A$2:$A$1048576,0))</f>
        <v>-29008.1</v>
      </c>
      <c r="J1037">
        <f>INDEX(RawData!H$2:H$1048576,MATCH(FmtData!$B$4+(ROW()-10),RawData!$A$2:$A$1048576,0))</f>
        <v>5.0845300000000003E-2</v>
      </c>
      <c r="K1037">
        <f>INDEX(RawData!I$2:I$1048576,MATCH(FmtData!$B$4+(ROW()-10),RawData!$A$2:$A$1048576,0))</f>
        <v>-0.61458100000000004</v>
      </c>
      <c r="L1037">
        <f>INDEX(RawData!J$2:J$1048576,MATCH(FmtData!$B$4+(ROW()-10),RawData!$A$2:$A$1048576,0))</f>
        <v>179.1</v>
      </c>
      <c r="M1037">
        <f>INDEX(RawData!K$2:K$1048576,MATCH(FmtData!$B$4+(ROW()-10),RawData!$A$2:$A$1048576,0))</f>
        <v>171.3</v>
      </c>
      <c r="N1037">
        <f>INDEX(RawData!L$2:L$1048576,MATCH(FmtData!$B$4+(ROW()-10),RawData!$A$2:$A$1048576,0))</f>
        <v>22.6</v>
      </c>
      <c r="O1037">
        <f>INDEX(RawData!M$2:M$1048576,MATCH(FmtData!$B$4+(ROW()-10),RawData!$A$2:$A$1048576,0))</f>
        <v>159.69999999999999</v>
      </c>
      <c r="P1037">
        <f>INDEX(RawData!N$2:N$1048576,MATCH(FmtData!$B$4+(ROW()-10),RawData!$A$2:$A$1048576,0))</f>
        <v>22</v>
      </c>
      <c r="Q1037">
        <f>INDEX(RawData!O$2:O$1048576,MATCH(FmtData!$B$4+(ROW()-10),RawData!$A$2:$A$1048576,0))</f>
        <v>177.8</v>
      </c>
      <c r="R1037" s="8">
        <f>INDEX(RawData!P$2:P$1048576,MATCH(FmtData!$B$4+(ROW()-10),RawData!$A$2:$A$1048576,0))</f>
        <v>9.8624299999999998</v>
      </c>
      <c r="S1037">
        <f>INDEX(RawData!Q$2:Q$1048576,MATCH(FmtData!$B$4+(ROW()-10),RawData!$A$2:$A$1048576,0))</f>
        <v>110.925</v>
      </c>
      <c r="T1037" s="8">
        <f>INDEX(RawData!R$2:R$1048576,MATCH(FmtData!$B$4+(ROW()-10),RawData!$A$2:$A$1048576,0))</f>
        <v>1.85121</v>
      </c>
      <c r="U1037" s="8">
        <f>INDEX(RawData!S$2:S$1048576,MATCH(FmtData!$B$4+(ROW()-10),RawData!$A$2:$A$1048576,0))</f>
        <v>0.71948199999999995</v>
      </c>
      <c r="V1037" s="8">
        <f>INDEX(RawData!T$2:T$1048576,MATCH(FmtData!$B$4+(ROW()-10),RawData!$A$2:$A$1048576,0))</f>
        <v>0.21149200000000001</v>
      </c>
      <c r="W1037" s="3">
        <f t="shared" si="331"/>
        <v>-0.52907691999999995</v>
      </c>
      <c r="X1037" s="3">
        <f t="shared" si="332"/>
        <v>-0.49740007200000008</v>
      </c>
      <c r="Y1037" s="8">
        <f t="shared" si="321"/>
        <v>9.4276101200470048</v>
      </c>
      <c r="Z1037" s="8">
        <f t="shared" si="322"/>
        <v>9.4592869680470049</v>
      </c>
      <c r="AA1037" s="8">
        <f t="shared" si="333"/>
        <v>9.4434485440470048</v>
      </c>
      <c r="AB1037" s="41">
        <v>1</v>
      </c>
      <c r="AC1037" s="42" t="str">
        <f t="shared" si="334"/>
        <v>Isco</v>
      </c>
      <c r="AD1037" s="5">
        <f t="shared" si="340"/>
        <v>-290.56</v>
      </c>
      <c r="AE1037" s="15">
        <f t="shared" si="323"/>
        <v>-128.95165554751213</v>
      </c>
      <c r="AF1037" s="15">
        <f t="shared" si="324"/>
        <v>-121.60616393574628</v>
      </c>
      <c r="AG1037" s="15">
        <f t="shared" si="325"/>
        <v>-125.28478052359196</v>
      </c>
      <c r="AH1037" s="15">
        <f t="shared" si="335"/>
        <v>-125.28478052359196</v>
      </c>
      <c r="AI1037" s="17">
        <f t="shared" si="326"/>
        <v>1.1836055010065558</v>
      </c>
      <c r="AJ1037" s="17">
        <f t="shared" si="327"/>
        <v>0.93209653102752099</v>
      </c>
      <c r="AK1037" s="17">
        <f t="shared" si="328"/>
        <v>0.92318012095775448</v>
      </c>
      <c r="AL1037" s="17">
        <f t="shared" si="329"/>
        <v>0.9276240261850629</v>
      </c>
      <c r="AM1037" s="17">
        <f t="shared" si="330"/>
        <v>0.9276240261850629</v>
      </c>
      <c r="AN1037" s="17">
        <f t="shared" si="336"/>
        <v>2.3561725635745656E-4</v>
      </c>
      <c r="AO1037" s="17">
        <f t="shared" si="337"/>
        <v>9.2762402618506297</v>
      </c>
      <c r="AP1037" s="17">
        <f t="shared" si="338"/>
        <v>11.836055010065557</v>
      </c>
      <c r="AQ1037" s="17">
        <f t="shared" si="339"/>
        <v>17.543579834648881</v>
      </c>
    </row>
    <row r="1038" spans="2:43" x14ac:dyDescent="0.45">
      <c r="B1038">
        <f>INDEX(RawData!$A$2:$A$1048576,MATCH(FmtData!$B$4+(ROW()-10),RawData!$A$2:$A$1048576,0))</f>
        <v>1226</v>
      </c>
      <c r="C1038" s="23">
        <f>LEFT(INDEX(RawData!$B$2:$B$1048576, MATCH(FmtData!$B$4+(ROW()-10),RawData!$A$2:$A$1048576,0)),10)+MID(INDEX(RawData!$B$2:$B$1048576, MATCH(FmtData!$B$4+(ROW()-10),RawData!$A$2:$A$1048576,0)),12,8)-$B$5/24</f>
        <v>42201.226215277777</v>
      </c>
      <c r="D1038" s="7">
        <f>MID(INDEX(RawData!$B$2:$B$1048576, MATCH(FmtData!$B$4+(ROW()-10),RawData!$A$2:$A$1048576,0)),12,8)+$B$5/24</f>
        <v>0.72621527777777772</v>
      </c>
      <c r="E1038" s="8">
        <f>INDEX(RawData!$D$2:$D$1048576,MATCH(FmtData!$B$4+(ROW()-10),RawData!$A$2:$A$1048576,0))</f>
        <v>39.333300000000001</v>
      </c>
      <c r="F1038">
        <f>INDEX(RawData!$D$2:$D$1048576,MATCH(FmtData!$B$4+(ROW()-10),RawData!$A$2:$A$1048576,0))</f>
        <v>39.333300000000001</v>
      </c>
      <c r="G1038">
        <f>INDEX(RawData!E$2:E$1048576,MATCH(FmtData!$B$4+(ROW()-10),RawData!$A$2:$A$1048576,0))</f>
        <v>2546.34</v>
      </c>
      <c r="H1038">
        <f>INDEX(RawData!F$2:F$1048576,MATCH(FmtData!$B$4+(ROW()-10),RawData!$A$2:$A$1048576,0))</f>
        <v>-1.0764199999999999</v>
      </c>
      <c r="I1038">
        <f>INDEX(RawData!G$2:G$1048576,MATCH(FmtData!$B$4+(ROW()-10),RawData!$A$2:$A$1048576,0))</f>
        <v>-29008.1</v>
      </c>
      <c r="J1038">
        <f>INDEX(RawData!H$2:H$1048576,MATCH(FmtData!$B$4+(ROW()-10),RawData!$A$2:$A$1048576,0))</f>
        <v>5.0845300000000003E-2</v>
      </c>
      <c r="K1038">
        <f>INDEX(RawData!I$2:I$1048576,MATCH(FmtData!$B$4+(ROW()-10),RawData!$A$2:$A$1048576,0))</f>
        <v>-0.61495900000000003</v>
      </c>
      <c r="L1038">
        <f>INDEX(RawData!J$2:J$1048576,MATCH(FmtData!$B$4+(ROW()-10),RawData!$A$2:$A$1048576,0))</f>
        <v>182.1</v>
      </c>
      <c r="M1038">
        <f>INDEX(RawData!K$2:K$1048576,MATCH(FmtData!$B$4+(ROW()-10),RawData!$A$2:$A$1048576,0))</f>
        <v>176.2</v>
      </c>
      <c r="N1038">
        <f>INDEX(RawData!L$2:L$1048576,MATCH(FmtData!$B$4+(ROW()-10),RawData!$A$2:$A$1048576,0))</f>
        <v>22.5</v>
      </c>
      <c r="O1038">
        <f>INDEX(RawData!M$2:M$1048576,MATCH(FmtData!$B$4+(ROW()-10),RawData!$A$2:$A$1048576,0))</f>
        <v>169.8</v>
      </c>
      <c r="P1038">
        <f>INDEX(RawData!N$2:N$1048576,MATCH(FmtData!$B$4+(ROW()-10),RawData!$A$2:$A$1048576,0))</f>
        <v>22</v>
      </c>
      <c r="Q1038">
        <f>INDEX(RawData!O$2:O$1048576,MATCH(FmtData!$B$4+(ROW()-10),RawData!$A$2:$A$1048576,0))</f>
        <v>177.9</v>
      </c>
      <c r="R1038" s="8">
        <f>INDEX(RawData!P$2:P$1048576,MATCH(FmtData!$B$4+(ROW()-10),RawData!$A$2:$A$1048576,0))</f>
        <v>9.8624299999999998</v>
      </c>
      <c r="S1038">
        <f>INDEX(RawData!Q$2:Q$1048576,MATCH(FmtData!$B$4+(ROW()-10),RawData!$A$2:$A$1048576,0))</f>
        <v>110.925</v>
      </c>
      <c r="T1038" s="8">
        <f>INDEX(RawData!R$2:R$1048576,MATCH(FmtData!$B$4+(ROW()-10),RawData!$A$2:$A$1048576,0))</f>
        <v>1.85121</v>
      </c>
      <c r="U1038" s="8">
        <f>INDEX(RawData!S$2:S$1048576,MATCH(FmtData!$B$4+(ROW()-10),RawData!$A$2:$A$1048576,0))</f>
        <v>0.71948199999999995</v>
      </c>
      <c r="V1038" s="8">
        <f>INDEX(RawData!T$2:T$1048576,MATCH(FmtData!$B$4+(ROW()-10),RawData!$A$2:$A$1048576,0))</f>
        <v>0.21177099999999999</v>
      </c>
      <c r="W1038" s="3">
        <f t="shared" si="331"/>
        <v>-0.52907691999999995</v>
      </c>
      <c r="X1038" s="3">
        <f t="shared" si="332"/>
        <v>-0.498108732</v>
      </c>
      <c r="Y1038" s="8">
        <f t="shared" si="321"/>
        <v>9.4276101200470048</v>
      </c>
      <c r="Z1038" s="8">
        <f t="shared" si="322"/>
        <v>9.4585783080470041</v>
      </c>
      <c r="AA1038" s="8">
        <f t="shared" si="333"/>
        <v>9.4430942140470044</v>
      </c>
      <c r="AB1038" s="41">
        <v>1</v>
      </c>
      <c r="AC1038" s="42" t="str">
        <f t="shared" si="334"/>
        <v>Isco</v>
      </c>
      <c r="AD1038" s="5">
        <f t="shared" si="340"/>
        <v>-290.56</v>
      </c>
      <c r="AE1038" s="15">
        <f t="shared" si="323"/>
        <v>-128.95165554751213</v>
      </c>
      <c r="AF1038" s="15">
        <f t="shared" si="324"/>
        <v>-121.77100778644922</v>
      </c>
      <c r="AG1038" s="15">
        <f t="shared" si="325"/>
        <v>-125.36694251010704</v>
      </c>
      <c r="AH1038" s="15">
        <f t="shared" si="335"/>
        <v>-125.36694251010704</v>
      </c>
      <c r="AI1038" s="17">
        <f t="shared" si="326"/>
        <v>1.1836055010065558</v>
      </c>
      <c r="AJ1038" s="17">
        <f t="shared" si="327"/>
        <v>0.93209653102752099</v>
      </c>
      <c r="AK1038" s="17">
        <f t="shared" si="328"/>
        <v>0.92337834700094668</v>
      </c>
      <c r="AL1038" s="17">
        <f t="shared" si="329"/>
        <v>0.92772376941654633</v>
      </c>
      <c r="AM1038" s="17">
        <f t="shared" si="330"/>
        <v>0.92772376941654633</v>
      </c>
      <c r="AN1038" s="17">
        <f t="shared" si="336"/>
        <v>1.3587402487402755E-4</v>
      </c>
      <c r="AO1038" s="17">
        <f t="shared" si="337"/>
        <v>9.2772376941654642</v>
      </c>
      <c r="AP1038" s="17">
        <f t="shared" si="338"/>
        <v>11.836055010065557</v>
      </c>
      <c r="AQ1038" s="17">
        <f t="shared" si="339"/>
        <v>17.556335091181275</v>
      </c>
    </row>
    <row r="1039" spans="2:43" x14ac:dyDescent="0.45">
      <c r="B1039">
        <f>INDEX(RawData!$A$2:$A$1048576,MATCH(FmtData!$B$4+(ROW()-10),RawData!$A$2:$A$1048576,0))</f>
        <v>1227</v>
      </c>
      <c r="C1039" s="23">
        <f>LEFT(INDEX(RawData!$B$2:$B$1048576, MATCH(FmtData!$B$4+(ROW()-10),RawData!$A$2:$A$1048576,0)),10)+MID(INDEX(RawData!$B$2:$B$1048576, MATCH(FmtData!$B$4+(ROW()-10),RawData!$A$2:$A$1048576,0)),12,8)-$B$5/24</f>
        <v>42201.226909722223</v>
      </c>
      <c r="D1039" s="7">
        <f>MID(INDEX(RawData!$B$2:$B$1048576, MATCH(FmtData!$B$4+(ROW()-10),RawData!$A$2:$A$1048576,0)),12,8)+$B$5/24</f>
        <v>0.72690972222222228</v>
      </c>
      <c r="E1039" s="8">
        <f>INDEX(RawData!$D$2:$D$1048576,MATCH(FmtData!$B$4+(ROW()-10),RawData!$A$2:$A$1048576,0))</f>
        <v>39.349899999999998</v>
      </c>
      <c r="F1039">
        <f>INDEX(RawData!$D$2:$D$1048576,MATCH(FmtData!$B$4+(ROW()-10),RawData!$A$2:$A$1048576,0))</f>
        <v>39.349899999999998</v>
      </c>
      <c r="G1039">
        <f>INDEX(RawData!E$2:E$1048576,MATCH(FmtData!$B$4+(ROW()-10),RawData!$A$2:$A$1048576,0))</f>
        <v>2558.0300000000002</v>
      </c>
      <c r="H1039">
        <f>INDEX(RawData!F$2:F$1048576,MATCH(FmtData!$B$4+(ROW()-10),RawData!$A$2:$A$1048576,0))</f>
        <v>-1.0764199999999999</v>
      </c>
      <c r="I1039">
        <f>INDEX(RawData!G$2:G$1048576,MATCH(FmtData!$B$4+(ROW()-10),RawData!$A$2:$A$1048576,0))</f>
        <v>-29008.1</v>
      </c>
      <c r="J1039">
        <f>INDEX(RawData!H$2:H$1048576,MATCH(FmtData!$B$4+(ROW()-10),RawData!$A$2:$A$1048576,0))</f>
        <v>5.0845300000000003E-2</v>
      </c>
      <c r="K1039">
        <f>INDEX(RawData!I$2:I$1048576,MATCH(FmtData!$B$4+(ROW()-10),RawData!$A$2:$A$1048576,0))</f>
        <v>-0.61458100000000004</v>
      </c>
      <c r="L1039">
        <f>INDEX(RawData!J$2:J$1048576,MATCH(FmtData!$B$4+(ROW()-10),RawData!$A$2:$A$1048576,0))</f>
        <v>174.9</v>
      </c>
      <c r="M1039">
        <f>INDEX(RawData!K$2:K$1048576,MATCH(FmtData!$B$4+(ROW()-10),RawData!$A$2:$A$1048576,0))</f>
        <v>178.2</v>
      </c>
      <c r="N1039">
        <f>INDEX(RawData!L$2:L$1048576,MATCH(FmtData!$B$4+(ROW()-10),RawData!$A$2:$A$1048576,0))</f>
        <v>22.6</v>
      </c>
      <c r="O1039">
        <f>INDEX(RawData!M$2:M$1048576,MATCH(FmtData!$B$4+(ROW()-10),RawData!$A$2:$A$1048576,0))</f>
        <v>159.4</v>
      </c>
      <c r="P1039">
        <f>INDEX(RawData!N$2:N$1048576,MATCH(FmtData!$B$4+(ROW()-10),RawData!$A$2:$A$1048576,0))</f>
        <v>22</v>
      </c>
      <c r="Q1039">
        <f>INDEX(RawData!O$2:O$1048576,MATCH(FmtData!$B$4+(ROW()-10),RawData!$A$2:$A$1048576,0))</f>
        <v>178.2</v>
      </c>
      <c r="R1039" s="8">
        <f>INDEX(RawData!P$2:P$1048576,MATCH(FmtData!$B$4+(ROW()-10),RawData!$A$2:$A$1048576,0))</f>
        <v>9.8624299999999998</v>
      </c>
      <c r="S1039">
        <f>INDEX(RawData!Q$2:Q$1048576,MATCH(FmtData!$B$4+(ROW()-10),RawData!$A$2:$A$1048576,0))</f>
        <v>110.925</v>
      </c>
      <c r="T1039" s="8">
        <f>INDEX(RawData!R$2:R$1048576,MATCH(FmtData!$B$4+(ROW()-10),RawData!$A$2:$A$1048576,0))</f>
        <v>1.85121</v>
      </c>
      <c r="U1039" s="8">
        <f>INDEX(RawData!S$2:S$1048576,MATCH(FmtData!$B$4+(ROW()-10),RawData!$A$2:$A$1048576,0))</f>
        <v>0.71948199999999995</v>
      </c>
      <c r="V1039" s="8">
        <f>INDEX(RawData!T$2:T$1048576,MATCH(FmtData!$B$4+(ROW()-10),RawData!$A$2:$A$1048576,0))</f>
        <v>0.21167800000000001</v>
      </c>
      <c r="W1039" s="3">
        <f t="shared" si="331"/>
        <v>-0.52907691999999995</v>
      </c>
      <c r="X1039" s="3">
        <f t="shared" si="332"/>
        <v>-0.49787251200000004</v>
      </c>
      <c r="Y1039" s="8">
        <f t="shared" si="321"/>
        <v>9.4276101200470048</v>
      </c>
      <c r="Z1039" s="8">
        <f t="shared" si="322"/>
        <v>9.4588145280470037</v>
      </c>
      <c r="AA1039" s="8">
        <f t="shared" si="333"/>
        <v>9.4432123240470034</v>
      </c>
      <c r="AB1039" s="41">
        <v>1</v>
      </c>
      <c r="AC1039" s="42" t="str">
        <f t="shared" si="334"/>
        <v>Isco</v>
      </c>
      <c r="AD1039" s="5">
        <f t="shared" si="340"/>
        <v>-290.56</v>
      </c>
      <c r="AE1039" s="15">
        <f t="shared" si="323"/>
        <v>-128.95165554751213</v>
      </c>
      <c r="AF1039" s="15">
        <f t="shared" si="324"/>
        <v>-121.71606245204885</v>
      </c>
      <c r="AG1039" s="15">
        <f t="shared" si="325"/>
        <v>-125.33955583419925</v>
      </c>
      <c r="AH1039" s="15">
        <f t="shared" si="335"/>
        <v>-125.33955583419925</v>
      </c>
      <c r="AI1039" s="17">
        <f t="shared" si="326"/>
        <v>1.1836055010065558</v>
      </c>
      <c r="AJ1039" s="17">
        <f t="shared" si="327"/>
        <v>0.93209653102752099</v>
      </c>
      <c r="AK1039" s="17">
        <f t="shared" si="328"/>
        <v>0.92331226534117472</v>
      </c>
      <c r="AL1039" s="17">
        <f t="shared" si="329"/>
        <v>0.92769052008215869</v>
      </c>
      <c r="AM1039" s="17">
        <f t="shared" si="330"/>
        <v>0.92769052008215869</v>
      </c>
      <c r="AN1039" s="17">
        <f t="shared" si="336"/>
        <v>3.3828787587475428E-4</v>
      </c>
      <c r="AO1039" s="17">
        <f t="shared" si="337"/>
        <v>9.2769052008215862</v>
      </c>
      <c r="AP1039" s="17">
        <f t="shared" si="338"/>
        <v>11.836055010065557</v>
      </c>
      <c r="AQ1039" s="17">
        <f t="shared" si="339"/>
        <v>17.636934522999457</v>
      </c>
    </row>
    <row r="1040" spans="2:43" x14ac:dyDescent="0.45">
      <c r="B1040">
        <f>INDEX(RawData!$A$2:$A$1048576,MATCH(FmtData!$B$4+(ROW()-10),RawData!$A$2:$A$1048576,0))</f>
        <v>1228</v>
      </c>
      <c r="C1040" s="23">
        <f>LEFT(INDEX(RawData!$B$2:$B$1048576, MATCH(FmtData!$B$4+(ROW()-10),RawData!$A$2:$A$1048576,0)),10)+MID(INDEX(RawData!$B$2:$B$1048576, MATCH(FmtData!$B$4+(ROW()-10),RawData!$A$2:$A$1048576,0)),12,8)-$B$5/24</f>
        <v>42201.22761574074</v>
      </c>
      <c r="D1040" s="7">
        <f>MID(INDEX(RawData!$B$2:$B$1048576, MATCH(FmtData!$B$4+(ROW()-10),RawData!$A$2:$A$1048576,0)),12,8)+$B$5/24</f>
        <v>0.72761574074074065</v>
      </c>
      <c r="E1040" s="8">
        <f>INDEX(RawData!$D$2:$D$1048576,MATCH(FmtData!$B$4+(ROW()-10),RawData!$A$2:$A$1048576,0))</f>
        <v>39.366500000000002</v>
      </c>
      <c r="F1040">
        <f>INDEX(RawData!$D$2:$D$1048576,MATCH(FmtData!$B$4+(ROW()-10),RawData!$A$2:$A$1048576,0))</f>
        <v>39.366500000000002</v>
      </c>
      <c r="G1040">
        <f>INDEX(RawData!E$2:E$1048576,MATCH(FmtData!$B$4+(ROW()-10),RawData!$A$2:$A$1048576,0))</f>
        <v>2560.8000000000002</v>
      </c>
      <c r="H1040">
        <f>INDEX(RawData!F$2:F$1048576,MATCH(FmtData!$B$4+(ROW()-10),RawData!$A$2:$A$1048576,0))</f>
        <v>-1.0764199999999999</v>
      </c>
      <c r="I1040">
        <f>INDEX(RawData!G$2:G$1048576,MATCH(FmtData!$B$4+(ROW()-10),RawData!$A$2:$A$1048576,0))</f>
        <v>-29008.1</v>
      </c>
      <c r="J1040">
        <f>INDEX(RawData!H$2:H$1048576,MATCH(FmtData!$B$4+(ROW()-10),RawData!$A$2:$A$1048576,0))</f>
        <v>5.0845300000000003E-2</v>
      </c>
      <c r="K1040">
        <f>INDEX(RawData!I$2:I$1048576,MATCH(FmtData!$B$4+(ROW()-10),RawData!$A$2:$A$1048576,0))</f>
        <v>-0.61552499999999999</v>
      </c>
      <c r="L1040">
        <f>INDEX(RawData!J$2:J$1048576,MATCH(FmtData!$B$4+(ROW()-10),RawData!$A$2:$A$1048576,0))</f>
        <v>192.2</v>
      </c>
      <c r="M1040">
        <f>INDEX(RawData!K$2:K$1048576,MATCH(FmtData!$B$4+(ROW()-10),RawData!$A$2:$A$1048576,0))</f>
        <v>172.7</v>
      </c>
      <c r="N1040">
        <f>INDEX(RawData!L$2:L$1048576,MATCH(FmtData!$B$4+(ROW()-10),RawData!$A$2:$A$1048576,0))</f>
        <v>22.5</v>
      </c>
      <c r="O1040">
        <f>INDEX(RawData!M$2:M$1048576,MATCH(FmtData!$B$4+(ROW()-10),RawData!$A$2:$A$1048576,0))</f>
        <v>171.6</v>
      </c>
      <c r="P1040">
        <f>INDEX(RawData!N$2:N$1048576,MATCH(FmtData!$B$4+(ROW()-10),RawData!$A$2:$A$1048576,0))</f>
        <v>21.9</v>
      </c>
      <c r="Q1040">
        <f>INDEX(RawData!O$2:O$1048576,MATCH(FmtData!$B$4+(ROW()-10),RawData!$A$2:$A$1048576,0))</f>
        <v>178.3</v>
      </c>
      <c r="R1040" s="8">
        <f>INDEX(RawData!P$2:P$1048576,MATCH(FmtData!$B$4+(ROW()-10),RawData!$A$2:$A$1048576,0))</f>
        <v>9.8624299999999998</v>
      </c>
      <c r="S1040">
        <f>INDEX(RawData!Q$2:Q$1048576,MATCH(FmtData!$B$4+(ROW()-10),RawData!$A$2:$A$1048576,0))</f>
        <v>110.925</v>
      </c>
      <c r="T1040" s="8">
        <f>INDEX(RawData!R$2:R$1048576,MATCH(FmtData!$B$4+(ROW()-10),RawData!$A$2:$A$1048576,0))</f>
        <v>1.85121</v>
      </c>
      <c r="U1040" s="8">
        <f>INDEX(RawData!S$2:S$1048576,MATCH(FmtData!$B$4+(ROW()-10),RawData!$A$2:$A$1048576,0))</f>
        <v>0.719665</v>
      </c>
      <c r="V1040" s="8">
        <f>INDEX(RawData!T$2:T$1048576,MATCH(FmtData!$B$4+(ROW()-10),RawData!$A$2:$A$1048576,0))</f>
        <v>0.211585</v>
      </c>
      <c r="W1040" s="3">
        <f t="shared" si="331"/>
        <v>-0.52954174000000009</v>
      </c>
      <c r="X1040" s="3">
        <f t="shared" si="332"/>
        <v>-0.49763629200000004</v>
      </c>
      <c r="Y1040" s="8">
        <f t="shared" si="321"/>
        <v>9.4271453000470036</v>
      </c>
      <c r="Z1040" s="8">
        <f t="shared" si="322"/>
        <v>9.4590507480470052</v>
      </c>
      <c r="AA1040" s="8">
        <f t="shared" si="333"/>
        <v>9.4430980240470035</v>
      </c>
      <c r="AB1040" s="41">
        <v>1</v>
      </c>
      <c r="AC1040" s="42" t="str">
        <f t="shared" si="334"/>
        <v>Isco</v>
      </c>
      <c r="AD1040" s="5">
        <f t="shared" si="340"/>
        <v>-290.56</v>
      </c>
      <c r="AE1040" s="15">
        <f t="shared" si="323"/>
        <v>-129.0590924324074</v>
      </c>
      <c r="AF1040" s="15">
        <f t="shared" si="324"/>
        <v>-121.66111450183485</v>
      </c>
      <c r="AG1040" s="15">
        <f t="shared" si="325"/>
        <v>-125.36605907914043</v>
      </c>
      <c r="AH1040" s="15">
        <f t="shared" si="335"/>
        <v>-125.36605907914043</v>
      </c>
      <c r="AI1040" s="17">
        <f t="shared" si="326"/>
        <v>1.1836055010065558</v>
      </c>
      <c r="AJ1040" s="17">
        <f t="shared" si="327"/>
        <v>0.93222822271928008</v>
      </c>
      <c r="AK1040" s="17">
        <f t="shared" si="328"/>
        <v>0.92324618999369501</v>
      </c>
      <c r="AL1040" s="17">
        <f t="shared" si="329"/>
        <v>0.92772269683254482</v>
      </c>
      <c r="AM1040" s="17">
        <f t="shared" si="330"/>
        <v>0.92772269683254482</v>
      </c>
      <c r="AN1040" s="17">
        <f t="shared" si="336"/>
        <v>-1.447836464812946E-4</v>
      </c>
      <c r="AO1040" s="17">
        <f t="shared" si="337"/>
        <v>9.2772269683254489</v>
      </c>
      <c r="AP1040" s="17">
        <f t="shared" si="338"/>
        <v>11.836055010065557</v>
      </c>
      <c r="AQ1040" s="17">
        <f t="shared" si="339"/>
        <v>17.656032934131741</v>
      </c>
    </row>
    <row r="1041" spans="2:43" x14ac:dyDescent="0.45">
      <c r="B1041">
        <f>INDEX(RawData!$A$2:$A$1048576,MATCH(FmtData!$B$4+(ROW()-10),RawData!$A$2:$A$1048576,0))</f>
        <v>1229</v>
      </c>
      <c r="C1041" s="23">
        <f>LEFT(INDEX(RawData!$B$2:$B$1048576, MATCH(FmtData!$B$4+(ROW()-10),RawData!$A$2:$A$1048576,0)),10)+MID(INDEX(RawData!$B$2:$B$1048576, MATCH(FmtData!$B$4+(ROW()-10),RawData!$A$2:$A$1048576,0)),12,8)-$B$5/24</f>
        <v>42201.228310185186</v>
      </c>
      <c r="D1041" s="7">
        <f>MID(INDEX(RawData!$B$2:$B$1048576, MATCH(FmtData!$B$4+(ROW()-10),RawData!$A$2:$A$1048576,0)),12,8)+$B$5/24</f>
        <v>0.7283101851851852</v>
      </c>
      <c r="E1041" s="8">
        <f>INDEX(RawData!$D$2:$D$1048576,MATCH(FmtData!$B$4+(ROW()-10),RawData!$A$2:$A$1048576,0))</f>
        <v>39.383000000000003</v>
      </c>
      <c r="F1041">
        <f>INDEX(RawData!$D$2:$D$1048576,MATCH(FmtData!$B$4+(ROW()-10),RawData!$A$2:$A$1048576,0))</f>
        <v>39.383000000000003</v>
      </c>
      <c r="G1041">
        <f>INDEX(RawData!E$2:E$1048576,MATCH(FmtData!$B$4+(ROW()-10),RawData!$A$2:$A$1048576,0))</f>
        <v>2572.4899999999998</v>
      </c>
      <c r="H1041">
        <f>INDEX(RawData!F$2:F$1048576,MATCH(FmtData!$B$4+(ROW()-10),RawData!$A$2:$A$1048576,0))</f>
        <v>-1.0764199999999999</v>
      </c>
      <c r="I1041">
        <f>INDEX(RawData!G$2:G$1048576,MATCH(FmtData!$B$4+(ROW()-10),RawData!$A$2:$A$1048576,0))</f>
        <v>-29008.1</v>
      </c>
      <c r="J1041">
        <f>INDEX(RawData!H$2:H$1048576,MATCH(FmtData!$B$4+(ROW()-10),RawData!$A$2:$A$1048576,0))</f>
        <v>5.0845300000000003E-2</v>
      </c>
      <c r="K1041">
        <f>INDEX(RawData!I$2:I$1048576,MATCH(FmtData!$B$4+(ROW()-10),RawData!$A$2:$A$1048576,0))</f>
        <v>-0.61514800000000003</v>
      </c>
      <c r="L1041">
        <f>INDEX(RawData!J$2:J$1048576,MATCH(FmtData!$B$4+(ROW()-10),RawData!$A$2:$A$1048576,0))</f>
        <v>179</v>
      </c>
      <c r="M1041">
        <f>INDEX(RawData!K$2:K$1048576,MATCH(FmtData!$B$4+(ROW()-10),RawData!$A$2:$A$1048576,0))</f>
        <v>171.7</v>
      </c>
      <c r="N1041">
        <f>INDEX(RawData!L$2:L$1048576,MATCH(FmtData!$B$4+(ROW()-10),RawData!$A$2:$A$1048576,0))</f>
        <v>22.6</v>
      </c>
      <c r="O1041">
        <f>INDEX(RawData!M$2:M$1048576,MATCH(FmtData!$B$4+(ROW()-10),RawData!$A$2:$A$1048576,0))</f>
        <v>161.5</v>
      </c>
      <c r="P1041">
        <f>INDEX(RawData!N$2:N$1048576,MATCH(FmtData!$B$4+(ROW()-10),RawData!$A$2:$A$1048576,0))</f>
        <v>21.9</v>
      </c>
      <c r="Q1041">
        <f>INDEX(RawData!O$2:O$1048576,MATCH(FmtData!$B$4+(ROW()-10),RawData!$A$2:$A$1048576,0))</f>
        <v>178.5</v>
      </c>
      <c r="R1041" s="8">
        <f>INDEX(RawData!P$2:P$1048576,MATCH(FmtData!$B$4+(ROW()-10),RawData!$A$2:$A$1048576,0))</f>
        <v>9.8624299999999998</v>
      </c>
      <c r="S1041">
        <f>INDEX(RawData!Q$2:Q$1048576,MATCH(FmtData!$B$4+(ROW()-10),RawData!$A$2:$A$1048576,0))</f>
        <v>110.925</v>
      </c>
      <c r="T1041" s="8">
        <f>INDEX(RawData!R$2:R$1048576,MATCH(FmtData!$B$4+(ROW()-10),RawData!$A$2:$A$1048576,0))</f>
        <v>1.85121</v>
      </c>
      <c r="U1041" s="8">
        <f>INDEX(RawData!S$2:S$1048576,MATCH(FmtData!$B$4+(ROW()-10),RawData!$A$2:$A$1048576,0))</f>
        <v>0.72006099999999995</v>
      </c>
      <c r="V1041" s="8">
        <f>INDEX(RawData!T$2:T$1048576,MATCH(FmtData!$B$4+(ROW()-10),RawData!$A$2:$A$1048576,0))</f>
        <v>0.21099499999999999</v>
      </c>
      <c r="W1041" s="3">
        <f t="shared" si="331"/>
        <v>-0.53054757999999991</v>
      </c>
      <c r="X1041" s="3">
        <f t="shared" si="332"/>
        <v>-0.49613769200000002</v>
      </c>
      <c r="Y1041" s="8">
        <f t="shared" si="321"/>
        <v>9.4261394600470041</v>
      </c>
      <c r="Z1041" s="8">
        <f t="shared" si="322"/>
        <v>9.4605493480470049</v>
      </c>
      <c r="AA1041" s="8">
        <f t="shared" si="333"/>
        <v>9.4433444040470036</v>
      </c>
      <c r="AB1041" s="41">
        <v>1</v>
      </c>
      <c r="AC1041" s="42" t="str">
        <f t="shared" si="334"/>
        <v>Isco</v>
      </c>
      <c r="AD1041" s="5">
        <f t="shared" si="340"/>
        <v>-290.56</v>
      </c>
      <c r="AE1041" s="15">
        <f t="shared" si="323"/>
        <v>-129.29154424483488</v>
      </c>
      <c r="AF1041" s="15">
        <f t="shared" si="324"/>
        <v>-121.31245903760623</v>
      </c>
      <c r="AG1041" s="15">
        <f t="shared" si="325"/>
        <v>-125.30892910070668</v>
      </c>
      <c r="AH1041" s="15">
        <f t="shared" si="335"/>
        <v>-125.30892910070668</v>
      </c>
      <c r="AI1041" s="17">
        <f t="shared" si="326"/>
        <v>1.1836055010065558</v>
      </c>
      <c r="AJ1041" s="17">
        <f t="shared" si="327"/>
        <v>0.93251327993547295</v>
      </c>
      <c r="AK1041" s="17">
        <f t="shared" si="328"/>
        <v>0.92282714930614818</v>
      </c>
      <c r="AL1041" s="17">
        <f t="shared" si="329"/>
        <v>0.92765333991471566</v>
      </c>
      <c r="AM1041" s="17">
        <f t="shared" si="330"/>
        <v>0.92765333991471566</v>
      </c>
      <c r="AN1041" s="17">
        <f t="shared" si="336"/>
        <v>-6.1128451607106449E-5</v>
      </c>
      <c r="AO1041" s="17">
        <f t="shared" si="337"/>
        <v>9.2765333991471568</v>
      </c>
      <c r="AP1041" s="17">
        <f t="shared" si="338"/>
        <v>11.836055010065557</v>
      </c>
      <c r="AQ1041" s="17">
        <f t="shared" si="339"/>
        <v>17.736632365949919</v>
      </c>
    </row>
    <row r="1042" spans="2:43" x14ac:dyDescent="0.45">
      <c r="B1042">
        <f>INDEX(RawData!$A$2:$A$1048576,MATCH(FmtData!$B$4+(ROW()-10),RawData!$A$2:$A$1048576,0))</f>
        <v>1230</v>
      </c>
      <c r="C1042" s="23">
        <f>LEFT(INDEX(RawData!$B$2:$B$1048576, MATCH(FmtData!$B$4+(ROW()-10),RawData!$A$2:$A$1048576,0)),10)+MID(INDEX(RawData!$B$2:$B$1048576, MATCH(FmtData!$B$4+(ROW()-10),RawData!$A$2:$A$1048576,0)),12,8)-$B$5/24</f>
        <v>42201.229004629633</v>
      </c>
      <c r="D1042" s="7">
        <f>MID(INDEX(RawData!$B$2:$B$1048576, MATCH(FmtData!$B$4+(ROW()-10),RawData!$A$2:$A$1048576,0)),12,8)+$B$5/24</f>
        <v>0.72900462962962953</v>
      </c>
      <c r="E1042" s="8">
        <f>INDEX(RawData!$D$2:$D$1048576,MATCH(FmtData!$B$4+(ROW()-10),RawData!$A$2:$A$1048576,0))</f>
        <v>39.3996</v>
      </c>
      <c r="F1042">
        <f>INDEX(RawData!$D$2:$D$1048576,MATCH(FmtData!$B$4+(ROW()-10),RawData!$A$2:$A$1048576,0))</f>
        <v>39.3996</v>
      </c>
      <c r="G1042">
        <f>INDEX(RawData!E$2:E$1048576,MATCH(FmtData!$B$4+(ROW()-10),RawData!$A$2:$A$1048576,0))</f>
        <v>2575.2600000000002</v>
      </c>
      <c r="H1042">
        <f>INDEX(RawData!F$2:F$1048576,MATCH(FmtData!$B$4+(ROW()-10),RawData!$A$2:$A$1048576,0))</f>
        <v>-1.0764199999999999</v>
      </c>
      <c r="I1042">
        <f>INDEX(RawData!G$2:G$1048576,MATCH(FmtData!$B$4+(ROW()-10),RawData!$A$2:$A$1048576,0))</f>
        <v>-29008.1</v>
      </c>
      <c r="J1042">
        <f>INDEX(RawData!H$2:H$1048576,MATCH(FmtData!$B$4+(ROW()-10),RawData!$A$2:$A$1048576,0))</f>
        <v>5.0845300000000003E-2</v>
      </c>
      <c r="K1042">
        <f>INDEX(RawData!I$2:I$1048576,MATCH(FmtData!$B$4+(ROW()-10),RawData!$A$2:$A$1048576,0))</f>
        <v>-0.61552499999999999</v>
      </c>
      <c r="L1042">
        <f>INDEX(RawData!J$2:J$1048576,MATCH(FmtData!$B$4+(ROW()-10),RawData!$A$2:$A$1048576,0))</f>
        <v>182.3</v>
      </c>
      <c r="M1042">
        <f>INDEX(RawData!K$2:K$1048576,MATCH(FmtData!$B$4+(ROW()-10),RawData!$A$2:$A$1048576,0))</f>
        <v>175</v>
      </c>
      <c r="N1042">
        <f>INDEX(RawData!L$2:L$1048576,MATCH(FmtData!$B$4+(ROW()-10),RawData!$A$2:$A$1048576,0))</f>
        <v>22.6</v>
      </c>
      <c r="O1042">
        <f>INDEX(RawData!M$2:M$1048576,MATCH(FmtData!$B$4+(ROW()-10),RawData!$A$2:$A$1048576,0))</f>
        <v>170.7</v>
      </c>
      <c r="P1042">
        <f>INDEX(RawData!N$2:N$1048576,MATCH(FmtData!$B$4+(ROW()-10),RawData!$A$2:$A$1048576,0))</f>
        <v>21.9</v>
      </c>
      <c r="Q1042">
        <f>INDEX(RawData!O$2:O$1048576,MATCH(FmtData!$B$4+(ROW()-10),RawData!$A$2:$A$1048576,0))</f>
        <v>178.7</v>
      </c>
      <c r="R1042" s="8">
        <f>INDEX(RawData!P$2:P$1048576,MATCH(FmtData!$B$4+(ROW()-10),RawData!$A$2:$A$1048576,0))</f>
        <v>9.8624299999999998</v>
      </c>
      <c r="S1042">
        <f>INDEX(RawData!Q$2:Q$1048576,MATCH(FmtData!$B$4+(ROW()-10),RawData!$A$2:$A$1048576,0))</f>
        <v>110.925</v>
      </c>
      <c r="T1042" s="8">
        <f>INDEX(RawData!R$2:R$1048576,MATCH(FmtData!$B$4+(ROW()-10),RawData!$A$2:$A$1048576,0))</f>
        <v>1.85121</v>
      </c>
      <c r="U1042" s="8">
        <f>INDEX(RawData!S$2:S$1048576,MATCH(FmtData!$B$4+(ROW()-10),RawData!$A$2:$A$1048576,0))</f>
        <v>0.72015300000000004</v>
      </c>
      <c r="V1042" s="8">
        <f>INDEX(RawData!T$2:T$1048576,MATCH(FmtData!$B$4+(ROW()-10),RawData!$A$2:$A$1048576,0))</f>
        <v>0.21118200000000001</v>
      </c>
      <c r="W1042" s="3">
        <f t="shared" si="331"/>
        <v>-0.53078126000000014</v>
      </c>
      <c r="X1042" s="3">
        <f t="shared" si="332"/>
        <v>-0.49661267200000003</v>
      </c>
      <c r="Y1042" s="8">
        <f t="shared" si="321"/>
        <v>9.425905780047005</v>
      </c>
      <c r="Z1042" s="8">
        <f t="shared" si="322"/>
        <v>9.460074368047005</v>
      </c>
      <c r="AA1042" s="8">
        <f t="shared" si="333"/>
        <v>9.442990074047005</v>
      </c>
      <c r="AB1042" s="41">
        <v>1</v>
      </c>
      <c r="AC1042" s="42" t="str">
        <f t="shared" si="334"/>
        <v>Isco</v>
      </c>
      <c r="AD1042" s="5">
        <f t="shared" si="340"/>
        <v>-290.56</v>
      </c>
      <c r="AE1042" s="15">
        <f t="shared" si="323"/>
        <v>-129.34554143418404</v>
      </c>
      <c r="AF1042" s="15">
        <f t="shared" si="324"/>
        <v>-121.42297648888837</v>
      </c>
      <c r="AG1042" s="15">
        <f t="shared" si="325"/>
        <v>-125.39108936012121</v>
      </c>
      <c r="AH1042" s="15">
        <f t="shared" si="335"/>
        <v>-125.39108936012121</v>
      </c>
      <c r="AI1042" s="17">
        <f t="shared" si="326"/>
        <v>1.1836055010065558</v>
      </c>
      <c r="AJ1042" s="17">
        <f t="shared" si="327"/>
        <v>0.93257952200397276</v>
      </c>
      <c r="AK1042" s="17">
        <f t="shared" si="328"/>
        <v>0.92295993641159935</v>
      </c>
      <c r="AL1042" s="17">
        <f t="shared" si="329"/>
        <v>0.92775308735355577</v>
      </c>
      <c r="AM1042" s="17">
        <f t="shared" si="330"/>
        <v>0.92775308735355577</v>
      </c>
      <c r="AN1042" s="17">
        <f t="shared" si="336"/>
        <v>6.9009293755639689E-5</v>
      </c>
      <c r="AO1042" s="17">
        <f t="shared" si="337"/>
        <v>9.2775308735355573</v>
      </c>
      <c r="AP1042" s="17">
        <f t="shared" si="338"/>
        <v>11.836055010065557</v>
      </c>
      <c r="AQ1042" s="17">
        <f t="shared" si="339"/>
        <v>17.755730777082199</v>
      </c>
    </row>
    <row r="1043" spans="2:43" x14ac:dyDescent="0.45">
      <c r="B1043">
        <f>INDEX(RawData!$A$2:$A$1048576,MATCH(FmtData!$B$4+(ROW()-10),RawData!$A$2:$A$1048576,0))</f>
        <v>1231</v>
      </c>
      <c r="C1043" s="23">
        <f>LEFT(INDEX(RawData!$B$2:$B$1048576, MATCH(FmtData!$B$4+(ROW()-10),RawData!$A$2:$A$1048576,0)),10)+MID(INDEX(RawData!$B$2:$B$1048576, MATCH(FmtData!$B$4+(ROW()-10),RawData!$A$2:$A$1048576,0)),12,8)-$B$5/24</f>
        <v>42201.229687500003</v>
      </c>
      <c r="D1043" s="7">
        <f>MID(INDEX(RawData!$B$2:$B$1048576, MATCH(FmtData!$B$4+(ROW()-10),RawData!$A$2:$A$1048576,0)),12,8)+$B$5/24</f>
        <v>0.72968750000000004</v>
      </c>
      <c r="E1043" s="8">
        <f>INDEX(RawData!$D$2:$D$1048576,MATCH(FmtData!$B$4+(ROW()-10),RawData!$A$2:$A$1048576,0))</f>
        <v>39.416200000000003</v>
      </c>
      <c r="F1043">
        <f>INDEX(RawData!$D$2:$D$1048576,MATCH(FmtData!$B$4+(ROW()-10),RawData!$A$2:$A$1048576,0))</f>
        <v>39.416200000000003</v>
      </c>
      <c r="G1043">
        <f>INDEX(RawData!E$2:E$1048576,MATCH(FmtData!$B$4+(ROW()-10),RawData!$A$2:$A$1048576,0))</f>
        <v>2585.73</v>
      </c>
      <c r="H1043">
        <f>INDEX(RawData!F$2:F$1048576,MATCH(FmtData!$B$4+(ROW()-10),RawData!$A$2:$A$1048576,0))</f>
        <v>-1.0764199999999999</v>
      </c>
      <c r="I1043">
        <f>INDEX(RawData!G$2:G$1048576,MATCH(FmtData!$B$4+(ROW()-10),RawData!$A$2:$A$1048576,0))</f>
        <v>-29008.1</v>
      </c>
      <c r="J1043">
        <f>INDEX(RawData!H$2:H$1048576,MATCH(FmtData!$B$4+(ROW()-10),RawData!$A$2:$A$1048576,0))</f>
        <v>5.0845300000000003E-2</v>
      </c>
      <c r="K1043">
        <f>INDEX(RawData!I$2:I$1048576,MATCH(FmtData!$B$4+(ROW()-10),RawData!$A$2:$A$1048576,0))</f>
        <v>-0.61495900000000003</v>
      </c>
      <c r="L1043">
        <f>INDEX(RawData!J$2:J$1048576,MATCH(FmtData!$B$4+(ROW()-10),RawData!$A$2:$A$1048576,0))</f>
        <v>178.4</v>
      </c>
      <c r="M1043">
        <f>INDEX(RawData!K$2:K$1048576,MATCH(FmtData!$B$4+(ROW()-10),RawData!$A$2:$A$1048576,0))</f>
        <v>178.5</v>
      </c>
      <c r="N1043">
        <f>INDEX(RawData!L$2:L$1048576,MATCH(FmtData!$B$4+(ROW()-10),RawData!$A$2:$A$1048576,0))</f>
        <v>22.6</v>
      </c>
      <c r="O1043">
        <f>INDEX(RawData!M$2:M$1048576,MATCH(FmtData!$B$4+(ROW()-10),RawData!$A$2:$A$1048576,0))</f>
        <v>162.5</v>
      </c>
      <c r="P1043">
        <f>INDEX(RawData!N$2:N$1048576,MATCH(FmtData!$B$4+(ROW()-10),RawData!$A$2:$A$1048576,0))</f>
        <v>21.9</v>
      </c>
      <c r="Q1043">
        <f>INDEX(RawData!O$2:O$1048576,MATCH(FmtData!$B$4+(ROW()-10),RawData!$A$2:$A$1048576,0))</f>
        <v>178.8</v>
      </c>
      <c r="R1043" s="8">
        <f>INDEX(RawData!P$2:P$1048576,MATCH(FmtData!$B$4+(ROW()-10),RawData!$A$2:$A$1048576,0))</f>
        <v>9.8624299999999998</v>
      </c>
      <c r="S1043">
        <f>INDEX(RawData!Q$2:Q$1048576,MATCH(FmtData!$B$4+(ROW()-10),RawData!$A$2:$A$1048576,0))</f>
        <v>110.925</v>
      </c>
      <c r="T1043" s="8">
        <f>INDEX(RawData!R$2:R$1048576,MATCH(FmtData!$B$4+(ROW()-10),RawData!$A$2:$A$1048576,0))</f>
        <v>1.85121</v>
      </c>
      <c r="U1043" s="8">
        <f>INDEX(RawData!S$2:S$1048576,MATCH(FmtData!$B$4+(ROW()-10),RawData!$A$2:$A$1048576,0))</f>
        <v>0.720244</v>
      </c>
      <c r="V1043" s="8">
        <f>INDEX(RawData!T$2:T$1048576,MATCH(FmtData!$B$4+(ROW()-10),RawData!$A$2:$A$1048576,0))</f>
        <v>0.210313</v>
      </c>
      <c r="W1043" s="3">
        <f t="shared" si="331"/>
        <v>-0.53101240000000005</v>
      </c>
      <c r="X1043" s="3">
        <f t="shared" si="332"/>
        <v>-0.49440541200000004</v>
      </c>
      <c r="Y1043" s="8">
        <f t="shared" si="321"/>
        <v>9.4256746400470046</v>
      </c>
      <c r="Z1043" s="8">
        <f t="shared" si="322"/>
        <v>9.4622816280470037</v>
      </c>
      <c r="AA1043" s="8">
        <f t="shared" si="333"/>
        <v>9.4439781340470041</v>
      </c>
      <c r="AB1043" s="41">
        <v>1</v>
      </c>
      <c r="AC1043" s="42" t="str">
        <f t="shared" si="334"/>
        <v>Isco</v>
      </c>
      <c r="AD1043" s="5">
        <f t="shared" si="340"/>
        <v>-290.56</v>
      </c>
      <c r="AE1043" s="15">
        <f t="shared" si="323"/>
        <v>-129.39894918761684</v>
      </c>
      <c r="AF1043" s="15">
        <f t="shared" si="324"/>
        <v>-120.90930575028347</v>
      </c>
      <c r="AG1043" s="15">
        <f t="shared" si="325"/>
        <v>-125.16196831955358</v>
      </c>
      <c r="AH1043" s="15">
        <f t="shared" si="335"/>
        <v>-125.16196831955358</v>
      </c>
      <c r="AI1043" s="17">
        <f t="shared" si="326"/>
        <v>1.1836055010065558</v>
      </c>
      <c r="AJ1043" s="17">
        <f t="shared" si="327"/>
        <v>0.93264505022912947</v>
      </c>
      <c r="AK1043" s="17">
        <f t="shared" si="328"/>
        <v>0.92234308295555811</v>
      </c>
      <c r="AL1043" s="17">
        <f t="shared" si="329"/>
        <v>0.9274749742753049</v>
      </c>
      <c r="AM1043" s="17">
        <f t="shared" si="330"/>
        <v>0.9274749742753049</v>
      </c>
      <c r="AN1043" s="17">
        <f t="shared" si="336"/>
        <v>3.4712237200651419E-4</v>
      </c>
      <c r="AO1043" s="17">
        <f t="shared" si="337"/>
        <v>9.2747497427530483</v>
      </c>
      <c r="AP1043" s="17">
        <f t="shared" si="338"/>
        <v>11.836055010065557</v>
      </c>
      <c r="AQ1043" s="17">
        <f t="shared" si="339"/>
        <v>17.827918634322263</v>
      </c>
    </row>
    <row r="1044" spans="2:43" x14ac:dyDescent="0.45">
      <c r="B1044">
        <f>INDEX(RawData!$A$2:$A$1048576,MATCH(FmtData!$B$4+(ROW()-10),RawData!$A$2:$A$1048576,0))</f>
        <v>1232</v>
      </c>
      <c r="C1044" s="23">
        <f>LEFT(INDEX(RawData!$B$2:$B$1048576, MATCH(FmtData!$B$4+(ROW()-10),RawData!$A$2:$A$1048576,0)),10)+MID(INDEX(RawData!$B$2:$B$1048576, MATCH(FmtData!$B$4+(ROW()-10),RawData!$A$2:$A$1048576,0)),12,8)-$B$5/24</f>
        <v>42201.230381944442</v>
      </c>
      <c r="D1044" s="7">
        <f>MID(INDEX(RawData!$B$2:$B$1048576, MATCH(FmtData!$B$4+(ROW()-10),RawData!$A$2:$A$1048576,0)),12,8)+$B$5/24</f>
        <v>0.73038194444444438</v>
      </c>
      <c r="E1044" s="8">
        <f>INDEX(RawData!$D$2:$D$1048576,MATCH(FmtData!$B$4+(ROW()-10),RawData!$A$2:$A$1048576,0))</f>
        <v>39.432899999999997</v>
      </c>
      <c r="F1044">
        <f>INDEX(RawData!$D$2:$D$1048576,MATCH(FmtData!$B$4+(ROW()-10),RawData!$A$2:$A$1048576,0))</f>
        <v>39.432899999999997</v>
      </c>
      <c r="G1044">
        <f>INDEX(RawData!E$2:E$1048576,MATCH(FmtData!$B$4+(ROW()-10),RawData!$A$2:$A$1048576,0))</f>
        <v>2589.73</v>
      </c>
      <c r="H1044">
        <f>INDEX(RawData!F$2:F$1048576,MATCH(FmtData!$B$4+(ROW()-10),RawData!$A$2:$A$1048576,0))</f>
        <v>-1.0764199999999999</v>
      </c>
      <c r="I1044">
        <f>INDEX(RawData!G$2:G$1048576,MATCH(FmtData!$B$4+(ROW()-10),RawData!$A$2:$A$1048576,0))</f>
        <v>-29008.1</v>
      </c>
      <c r="J1044">
        <f>INDEX(RawData!H$2:H$1048576,MATCH(FmtData!$B$4+(ROW()-10),RawData!$A$2:$A$1048576,0))</f>
        <v>5.0845300000000003E-2</v>
      </c>
      <c r="K1044">
        <f>INDEX(RawData!I$2:I$1048576,MATCH(FmtData!$B$4+(ROW()-10),RawData!$A$2:$A$1048576,0))</f>
        <v>-0.61495900000000003</v>
      </c>
      <c r="L1044">
        <f>INDEX(RawData!J$2:J$1048576,MATCH(FmtData!$B$4+(ROW()-10),RawData!$A$2:$A$1048576,0))</f>
        <v>187.9</v>
      </c>
      <c r="M1044">
        <f>INDEX(RawData!K$2:K$1048576,MATCH(FmtData!$B$4+(ROW()-10),RawData!$A$2:$A$1048576,0))</f>
        <v>174.3</v>
      </c>
      <c r="N1044">
        <f>INDEX(RawData!L$2:L$1048576,MATCH(FmtData!$B$4+(ROW()-10),RawData!$A$2:$A$1048576,0))</f>
        <v>22.6</v>
      </c>
      <c r="O1044">
        <f>INDEX(RawData!M$2:M$1048576,MATCH(FmtData!$B$4+(ROW()-10),RawData!$A$2:$A$1048576,0))</f>
        <v>172.1</v>
      </c>
      <c r="P1044">
        <f>INDEX(RawData!N$2:N$1048576,MATCH(FmtData!$B$4+(ROW()-10),RawData!$A$2:$A$1048576,0))</f>
        <v>21.9</v>
      </c>
      <c r="Q1044">
        <f>INDEX(RawData!O$2:O$1048576,MATCH(FmtData!$B$4+(ROW()-10),RawData!$A$2:$A$1048576,0))</f>
        <v>179</v>
      </c>
      <c r="R1044" s="8">
        <f>INDEX(RawData!P$2:P$1048576,MATCH(FmtData!$B$4+(ROW()-10),RawData!$A$2:$A$1048576,0))</f>
        <v>9.8624299999999998</v>
      </c>
      <c r="S1044">
        <f>INDEX(RawData!Q$2:Q$1048576,MATCH(FmtData!$B$4+(ROW()-10),RawData!$A$2:$A$1048576,0))</f>
        <v>110.925</v>
      </c>
      <c r="T1044" s="8">
        <f>INDEX(RawData!R$2:R$1048576,MATCH(FmtData!$B$4+(ROW()-10),RawData!$A$2:$A$1048576,0))</f>
        <v>1.85121</v>
      </c>
      <c r="U1044" s="8">
        <f>INDEX(RawData!S$2:S$1048576,MATCH(FmtData!$B$4+(ROW()-10),RawData!$A$2:$A$1048576,0))</f>
        <v>0.72042700000000004</v>
      </c>
      <c r="V1044" s="8">
        <f>INDEX(RawData!T$2:T$1048576,MATCH(FmtData!$B$4+(ROW()-10),RawData!$A$2:$A$1048576,0))</f>
        <v>0.21012700000000001</v>
      </c>
      <c r="W1044" s="3">
        <f t="shared" si="331"/>
        <v>-0.53147722000000019</v>
      </c>
      <c r="X1044" s="3">
        <f t="shared" si="332"/>
        <v>-0.49393297200000003</v>
      </c>
      <c r="Y1044" s="8">
        <f t="shared" si="321"/>
        <v>9.4252098200470051</v>
      </c>
      <c r="Z1044" s="8">
        <f t="shared" si="322"/>
        <v>9.4627540680470048</v>
      </c>
      <c r="AA1044" s="8">
        <f t="shared" si="333"/>
        <v>9.443981944047005</v>
      </c>
      <c r="AB1044" s="41">
        <v>1</v>
      </c>
      <c r="AC1044" s="42" t="str">
        <f t="shared" si="334"/>
        <v>Isco</v>
      </c>
      <c r="AD1044" s="5">
        <f t="shared" si="340"/>
        <v>-290.56</v>
      </c>
      <c r="AE1044" s="15">
        <f t="shared" si="323"/>
        <v>-129.50634403569006</v>
      </c>
      <c r="AF1044" s="15">
        <f t="shared" si="324"/>
        <v>-120.79933043200754</v>
      </c>
      <c r="AG1044" s="15">
        <f t="shared" si="325"/>
        <v>-125.1610847309546</v>
      </c>
      <c r="AH1044" s="15">
        <f t="shared" si="335"/>
        <v>-125.1610847309546</v>
      </c>
      <c r="AI1044" s="17">
        <f t="shared" si="326"/>
        <v>1.1836055010065558</v>
      </c>
      <c r="AJ1044" s="17">
        <f t="shared" si="327"/>
        <v>0.9327768453780817</v>
      </c>
      <c r="AK1044" s="17">
        <f t="shared" si="328"/>
        <v>0.92221112368391656</v>
      </c>
      <c r="AL1044" s="17">
        <f t="shared" si="329"/>
        <v>0.9274739020752325</v>
      </c>
      <c r="AM1044" s="17">
        <f t="shared" si="330"/>
        <v>0.9274739020752325</v>
      </c>
      <c r="AN1044" s="17">
        <f t="shared" si="336"/>
        <v>5.3523347513839692E-4</v>
      </c>
      <c r="AO1044" s="17">
        <f t="shared" si="337"/>
        <v>9.2747390207523246</v>
      </c>
      <c r="AP1044" s="17">
        <f t="shared" si="338"/>
        <v>11.836055010065557</v>
      </c>
      <c r="AQ1044" s="17">
        <f t="shared" si="339"/>
        <v>17.855497567365269</v>
      </c>
    </row>
    <row r="1045" spans="2:43" x14ac:dyDescent="0.45">
      <c r="B1045">
        <f>INDEX(RawData!$A$2:$A$1048576,MATCH(FmtData!$B$4+(ROW()-10),RawData!$A$2:$A$1048576,0))</f>
        <v>1233</v>
      </c>
      <c r="C1045" s="23">
        <f>LEFT(INDEX(RawData!$B$2:$B$1048576, MATCH(FmtData!$B$4+(ROW()-10),RawData!$A$2:$A$1048576,0)),10)+MID(INDEX(RawData!$B$2:$B$1048576, MATCH(FmtData!$B$4+(ROW()-10),RawData!$A$2:$A$1048576,0)),12,8)-$B$5/24</f>
        <v>42201.231076388889</v>
      </c>
      <c r="D1045" s="7">
        <f>MID(INDEX(RawData!$B$2:$B$1048576, MATCH(FmtData!$B$4+(ROW()-10),RawData!$A$2:$A$1048576,0)),12,8)+$B$5/24</f>
        <v>0.73107638888888893</v>
      </c>
      <c r="E1045" s="8">
        <f>INDEX(RawData!$D$2:$D$1048576,MATCH(FmtData!$B$4+(ROW()-10),RawData!$A$2:$A$1048576,0))</f>
        <v>39.449399999999997</v>
      </c>
      <c r="F1045">
        <f>INDEX(RawData!$D$2:$D$1048576,MATCH(FmtData!$B$4+(ROW()-10),RawData!$A$2:$A$1048576,0))</f>
        <v>39.449399999999997</v>
      </c>
      <c r="G1045">
        <f>INDEX(RawData!E$2:E$1048576,MATCH(FmtData!$B$4+(ROW()-10),RawData!$A$2:$A$1048576,0))</f>
        <v>2600.19</v>
      </c>
      <c r="H1045">
        <f>INDEX(RawData!F$2:F$1048576,MATCH(FmtData!$B$4+(ROW()-10),RawData!$A$2:$A$1048576,0))</f>
        <v>-1.0764199999999999</v>
      </c>
      <c r="I1045">
        <f>INDEX(RawData!G$2:G$1048576,MATCH(FmtData!$B$4+(ROW()-10),RawData!$A$2:$A$1048576,0))</f>
        <v>-29008.1</v>
      </c>
      <c r="J1045">
        <f>INDEX(RawData!H$2:H$1048576,MATCH(FmtData!$B$4+(ROW()-10),RawData!$A$2:$A$1048576,0))</f>
        <v>5.0845300000000003E-2</v>
      </c>
      <c r="K1045">
        <f>INDEX(RawData!I$2:I$1048576,MATCH(FmtData!$B$4+(ROW()-10),RawData!$A$2:$A$1048576,0))</f>
        <v>-0.61533599999999999</v>
      </c>
      <c r="L1045">
        <f>INDEX(RawData!J$2:J$1048576,MATCH(FmtData!$B$4+(ROW()-10),RawData!$A$2:$A$1048576,0))</f>
        <v>177.9</v>
      </c>
      <c r="M1045">
        <f>INDEX(RawData!K$2:K$1048576,MATCH(FmtData!$B$4+(ROW()-10),RawData!$A$2:$A$1048576,0))</f>
        <v>169.9</v>
      </c>
      <c r="N1045">
        <f>INDEX(RawData!L$2:L$1048576,MATCH(FmtData!$B$4+(ROW()-10),RawData!$A$2:$A$1048576,0))</f>
        <v>22.6</v>
      </c>
      <c r="O1045">
        <f>INDEX(RawData!M$2:M$1048576,MATCH(FmtData!$B$4+(ROW()-10),RawData!$A$2:$A$1048576,0))</f>
        <v>161.6</v>
      </c>
      <c r="P1045">
        <f>INDEX(RawData!N$2:N$1048576,MATCH(FmtData!$B$4+(ROW()-10),RawData!$A$2:$A$1048576,0))</f>
        <v>21.9</v>
      </c>
      <c r="Q1045">
        <f>INDEX(RawData!O$2:O$1048576,MATCH(FmtData!$B$4+(ROW()-10),RawData!$A$2:$A$1048576,0))</f>
        <v>179.1</v>
      </c>
      <c r="R1045" s="8">
        <f>INDEX(RawData!P$2:P$1048576,MATCH(FmtData!$B$4+(ROW()-10),RawData!$A$2:$A$1048576,0))</f>
        <v>9.8624299999999998</v>
      </c>
      <c r="S1045">
        <f>INDEX(RawData!Q$2:Q$1048576,MATCH(FmtData!$B$4+(ROW()-10),RawData!$A$2:$A$1048576,0))</f>
        <v>110.925</v>
      </c>
      <c r="T1045" s="8">
        <f>INDEX(RawData!R$2:R$1048576,MATCH(FmtData!$B$4+(ROW()-10),RawData!$A$2:$A$1048576,0))</f>
        <v>1.85121</v>
      </c>
      <c r="U1045" s="8">
        <f>INDEX(RawData!S$2:S$1048576,MATCH(FmtData!$B$4+(ROW()-10),RawData!$A$2:$A$1048576,0))</f>
        <v>0.72073100000000001</v>
      </c>
      <c r="V1045" s="8">
        <f>INDEX(RawData!T$2:T$1048576,MATCH(FmtData!$B$4+(ROW()-10),RawData!$A$2:$A$1048576,0))</f>
        <v>0.21043700000000001</v>
      </c>
      <c r="W1045" s="3">
        <f t="shared" si="331"/>
        <v>-0.53224938000000011</v>
      </c>
      <c r="X1045" s="3">
        <f t="shared" si="332"/>
        <v>-0.49472037200000007</v>
      </c>
      <c r="Y1045" s="8">
        <f t="shared" si="321"/>
        <v>9.4244376600470048</v>
      </c>
      <c r="Z1045" s="8">
        <f t="shared" si="322"/>
        <v>9.4619666680470047</v>
      </c>
      <c r="AA1045" s="8">
        <f t="shared" si="333"/>
        <v>9.4432021640470047</v>
      </c>
      <c r="AB1045" s="41">
        <v>1</v>
      </c>
      <c r="AC1045" s="42" t="str">
        <f t="shared" si="334"/>
        <v>Isco</v>
      </c>
      <c r="AD1045" s="5">
        <f t="shared" si="340"/>
        <v>-290.56</v>
      </c>
      <c r="AE1045" s="15">
        <f t="shared" si="323"/>
        <v>-129.68472628001143</v>
      </c>
      <c r="AF1045" s="15">
        <f t="shared" si="324"/>
        <v>-120.98261681415943</v>
      </c>
      <c r="AG1045" s="15">
        <f t="shared" si="325"/>
        <v>-125.34191170295492</v>
      </c>
      <c r="AH1045" s="15">
        <f t="shared" si="335"/>
        <v>-125.34191170295492</v>
      </c>
      <c r="AI1045" s="17">
        <f t="shared" si="326"/>
        <v>1.1836055010065558</v>
      </c>
      <c r="AJ1045" s="17">
        <f t="shared" si="327"/>
        <v>0.93299583872350833</v>
      </c>
      <c r="AK1045" s="17">
        <f t="shared" si="328"/>
        <v>0.92243106980567979</v>
      </c>
      <c r="AL1045" s="17">
        <f t="shared" si="329"/>
        <v>0.9276933801774262</v>
      </c>
      <c r="AM1045" s="17">
        <f t="shared" si="330"/>
        <v>0.9276933801774262</v>
      </c>
      <c r="AN1045" s="17">
        <f t="shared" si="336"/>
        <v>6.5061986837622321E-4</v>
      </c>
      <c r="AO1045" s="17">
        <f t="shared" si="337"/>
        <v>9.2769338017742626</v>
      </c>
      <c r="AP1045" s="17">
        <f t="shared" si="338"/>
        <v>11.836055010065557</v>
      </c>
      <c r="AQ1045" s="17">
        <f t="shared" si="339"/>
        <v>17.927616477272728</v>
      </c>
    </row>
    <row r="1046" spans="2:43" x14ac:dyDescent="0.45">
      <c r="B1046">
        <f>INDEX(RawData!$A$2:$A$1048576,MATCH(FmtData!$B$4+(ROW()-10),RawData!$A$2:$A$1048576,0))</f>
        <v>1234</v>
      </c>
      <c r="C1046" s="23">
        <f>LEFT(INDEX(RawData!$B$2:$B$1048576, MATCH(FmtData!$B$4+(ROW()-10),RawData!$A$2:$A$1048576,0)),10)+MID(INDEX(RawData!$B$2:$B$1048576, MATCH(FmtData!$B$4+(ROW()-10),RawData!$A$2:$A$1048576,0)),12,8)-$B$5/24</f>
        <v>42201.231782407405</v>
      </c>
      <c r="D1046" s="7">
        <f>MID(INDEX(RawData!$B$2:$B$1048576, MATCH(FmtData!$B$4+(ROW()-10),RawData!$A$2:$A$1048576,0)),12,8)+$B$5/24</f>
        <v>0.7317824074074073</v>
      </c>
      <c r="E1046" s="8">
        <f>INDEX(RawData!$D$2:$D$1048576,MATCH(FmtData!$B$4+(ROW()-10),RawData!$A$2:$A$1048576,0))</f>
        <v>39.466200000000001</v>
      </c>
      <c r="F1046">
        <f>INDEX(RawData!$D$2:$D$1048576,MATCH(FmtData!$B$4+(ROW()-10),RawData!$A$2:$A$1048576,0))</f>
        <v>39.466200000000001</v>
      </c>
      <c r="G1046">
        <f>INDEX(RawData!E$2:E$1048576,MATCH(FmtData!$B$4+(ROW()-10),RawData!$A$2:$A$1048576,0))</f>
        <v>2600.19</v>
      </c>
      <c r="H1046">
        <f>INDEX(RawData!F$2:F$1048576,MATCH(FmtData!$B$4+(ROW()-10),RawData!$A$2:$A$1048576,0))</f>
        <v>-1.0764199999999999</v>
      </c>
      <c r="I1046">
        <f>INDEX(RawData!G$2:G$1048576,MATCH(FmtData!$B$4+(ROW()-10),RawData!$A$2:$A$1048576,0))</f>
        <v>-29008.1</v>
      </c>
      <c r="J1046">
        <f>INDEX(RawData!H$2:H$1048576,MATCH(FmtData!$B$4+(ROW()-10),RawData!$A$2:$A$1048576,0))</f>
        <v>5.0845300000000003E-2</v>
      </c>
      <c r="K1046">
        <f>INDEX(RawData!I$2:I$1048576,MATCH(FmtData!$B$4+(ROW()-10),RawData!$A$2:$A$1048576,0))</f>
        <v>-0.61477000000000004</v>
      </c>
      <c r="L1046">
        <f>INDEX(RawData!J$2:J$1048576,MATCH(FmtData!$B$4+(ROW()-10),RawData!$A$2:$A$1048576,0))</f>
        <v>180.2</v>
      </c>
      <c r="M1046">
        <f>INDEX(RawData!K$2:K$1048576,MATCH(FmtData!$B$4+(ROW()-10),RawData!$A$2:$A$1048576,0))</f>
        <v>174</v>
      </c>
      <c r="N1046">
        <f>INDEX(RawData!L$2:L$1048576,MATCH(FmtData!$B$4+(ROW()-10),RawData!$A$2:$A$1048576,0))</f>
        <v>22.6</v>
      </c>
      <c r="O1046">
        <f>INDEX(RawData!M$2:M$1048576,MATCH(FmtData!$B$4+(ROW()-10),RawData!$A$2:$A$1048576,0))</f>
        <v>168.8</v>
      </c>
      <c r="P1046">
        <f>INDEX(RawData!N$2:N$1048576,MATCH(FmtData!$B$4+(ROW()-10),RawData!$A$2:$A$1048576,0))</f>
        <v>22</v>
      </c>
      <c r="Q1046">
        <f>INDEX(RawData!O$2:O$1048576,MATCH(FmtData!$B$4+(ROW()-10),RawData!$A$2:$A$1048576,0))</f>
        <v>179.3</v>
      </c>
      <c r="R1046" s="8">
        <f>INDEX(RawData!P$2:P$1048576,MATCH(FmtData!$B$4+(ROW()-10),RawData!$A$2:$A$1048576,0))</f>
        <v>9.8624299999999998</v>
      </c>
      <c r="S1046">
        <f>INDEX(RawData!Q$2:Q$1048576,MATCH(FmtData!$B$4+(ROW()-10),RawData!$A$2:$A$1048576,0))</f>
        <v>110.925</v>
      </c>
      <c r="T1046" s="8">
        <f>INDEX(RawData!R$2:R$1048576,MATCH(FmtData!$B$4+(ROW()-10),RawData!$A$2:$A$1048576,0))</f>
        <v>1.85121</v>
      </c>
      <c r="U1046" s="8">
        <f>INDEX(RawData!S$2:S$1048576,MATCH(FmtData!$B$4+(ROW()-10),RawData!$A$2:$A$1048576,0))</f>
        <v>0.72073100000000001</v>
      </c>
      <c r="V1046" s="8">
        <f>INDEX(RawData!T$2:T$1048576,MATCH(FmtData!$B$4+(ROW()-10),RawData!$A$2:$A$1048576,0))</f>
        <v>0.210313</v>
      </c>
      <c r="W1046" s="3">
        <f t="shared" si="331"/>
        <v>-0.53224938000000011</v>
      </c>
      <c r="X1046" s="3">
        <f t="shared" si="332"/>
        <v>-0.49440541200000004</v>
      </c>
      <c r="Y1046" s="8">
        <f t="shared" si="321"/>
        <v>9.4244376600470048</v>
      </c>
      <c r="Z1046" s="8">
        <f t="shared" si="322"/>
        <v>9.4622816280470037</v>
      </c>
      <c r="AA1046" s="8">
        <f t="shared" si="333"/>
        <v>9.4433596440470033</v>
      </c>
      <c r="AB1046" s="41">
        <v>1</v>
      </c>
      <c r="AC1046" s="42" t="str">
        <f t="shared" si="334"/>
        <v>Isco</v>
      </c>
      <c r="AD1046" s="5">
        <f t="shared" si="340"/>
        <v>-290.56</v>
      </c>
      <c r="AE1046" s="15">
        <f t="shared" si="323"/>
        <v>-129.68472628001143</v>
      </c>
      <c r="AF1046" s="15">
        <f t="shared" si="324"/>
        <v>-120.90930575028347</v>
      </c>
      <c r="AG1046" s="15">
        <f t="shared" si="325"/>
        <v>-125.30539519429954</v>
      </c>
      <c r="AH1046" s="15">
        <f t="shared" si="335"/>
        <v>-125.30539519429954</v>
      </c>
      <c r="AI1046" s="17">
        <f t="shared" si="326"/>
        <v>1.1836055010065558</v>
      </c>
      <c r="AJ1046" s="17">
        <f t="shared" si="327"/>
        <v>0.93299583872350833</v>
      </c>
      <c r="AK1046" s="17">
        <f t="shared" si="328"/>
        <v>0.92234308295555811</v>
      </c>
      <c r="AL1046" s="17">
        <f t="shared" si="329"/>
        <v>0.92764905002338705</v>
      </c>
      <c r="AM1046" s="17">
        <f t="shared" si="330"/>
        <v>0.92764905002338705</v>
      </c>
      <c r="AN1046" s="17">
        <f t="shared" si="336"/>
        <v>7.7045991513169376E-4</v>
      </c>
      <c r="AO1046" s="17">
        <f t="shared" si="337"/>
        <v>9.2764905002338711</v>
      </c>
      <c r="AP1046" s="17">
        <f t="shared" si="338"/>
        <v>11.836055010065557</v>
      </c>
      <c r="AQ1046" s="17">
        <f t="shared" si="339"/>
        <v>17.927616477272728</v>
      </c>
    </row>
    <row r="1047" spans="2:43" x14ac:dyDescent="0.45">
      <c r="B1047">
        <f>INDEX(RawData!$A$2:$A$1048576,MATCH(FmtData!$B$4+(ROW()-10),RawData!$A$2:$A$1048576,0))</f>
        <v>1235</v>
      </c>
      <c r="C1047" s="23">
        <f>LEFT(INDEX(RawData!$B$2:$B$1048576, MATCH(FmtData!$B$4+(ROW()-10),RawData!$A$2:$A$1048576,0)),10)+MID(INDEX(RawData!$B$2:$B$1048576, MATCH(FmtData!$B$4+(ROW()-10),RawData!$A$2:$A$1048576,0)),12,8)-$B$5/24</f>
        <v>42201.232476851852</v>
      </c>
      <c r="D1047" s="7">
        <f>MID(INDEX(RawData!$B$2:$B$1048576, MATCH(FmtData!$B$4+(ROW()-10),RawData!$A$2:$A$1048576,0)),12,8)+$B$5/24</f>
        <v>0.73247685185185185</v>
      </c>
      <c r="E1047" s="8">
        <f>INDEX(RawData!$D$2:$D$1048576,MATCH(FmtData!$B$4+(ROW()-10),RawData!$A$2:$A$1048576,0))</f>
        <v>39.482799999999997</v>
      </c>
      <c r="F1047">
        <f>INDEX(RawData!$D$2:$D$1048576,MATCH(FmtData!$B$4+(ROW()-10),RawData!$A$2:$A$1048576,0))</f>
        <v>39.482799999999997</v>
      </c>
      <c r="G1047">
        <f>INDEX(RawData!E$2:E$1048576,MATCH(FmtData!$B$4+(ROW()-10),RawData!$A$2:$A$1048576,0))</f>
        <v>2607.88</v>
      </c>
      <c r="H1047">
        <f>INDEX(RawData!F$2:F$1048576,MATCH(FmtData!$B$4+(ROW()-10),RawData!$A$2:$A$1048576,0))</f>
        <v>-1.0764199999999999</v>
      </c>
      <c r="I1047">
        <f>INDEX(RawData!G$2:G$1048576,MATCH(FmtData!$B$4+(ROW()-10),RawData!$A$2:$A$1048576,0))</f>
        <v>-29008.1</v>
      </c>
      <c r="J1047">
        <f>INDEX(RawData!H$2:H$1048576,MATCH(FmtData!$B$4+(ROW()-10),RawData!$A$2:$A$1048576,0))</f>
        <v>5.0845300000000003E-2</v>
      </c>
      <c r="K1047">
        <f>INDEX(RawData!I$2:I$1048576,MATCH(FmtData!$B$4+(ROW()-10),RawData!$A$2:$A$1048576,0))</f>
        <v>-0.61552499999999999</v>
      </c>
      <c r="L1047">
        <f>INDEX(RawData!J$2:J$1048576,MATCH(FmtData!$B$4+(ROW()-10),RawData!$A$2:$A$1048576,0))</f>
        <v>176.2</v>
      </c>
      <c r="M1047">
        <f>INDEX(RawData!K$2:K$1048576,MATCH(FmtData!$B$4+(ROW()-10),RawData!$A$2:$A$1048576,0))</f>
        <v>178</v>
      </c>
      <c r="N1047">
        <f>INDEX(RawData!L$2:L$1048576,MATCH(FmtData!$B$4+(ROW()-10),RawData!$A$2:$A$1048576,0))</f>
        <v>22.6</v>
      </c>
      <c r="O1047">
        <f>INDEX(RawData!M$2:M$1048576,MATCH(FmtData!$B$4+(ROW()-10),RawData!$A$2:$A$1048576,0))</f>
        <v>161</v>
      </c>
      <c r="P1047">
        <f>INDEX(RawData!N$2:N$1048576,MATCH(FmtData!$B$4+(ROW()-10),RawData!$A$2:$A$1048576,0))</f>
        <v>22</v>
      </c>
      <c r="Q1047">
        <f>INDEX(RawData!O$2:O$1048576,MATCH(FmtData!$B$4+(ROW()-10),RawData!$A$2:$A$1048576,0))</f>
        <v>179.4</v>
      </c>
      <c r="R1047" s="8">
        <f>INDEX(RawData!P$2:P$1048576,MATCH(FmtData!$B$4+(ROW()-10),RawData!$A$2:$A$1048576,0))</f>
        <v>9.8624299999999998</v>
      </c>
      <c r="S1047">
        <f>INDEX(RawData!Q$2:Q$1048576,MATCH(FmtData!$B$4+(ROW()-10),RawData!$A$2:$A$1048576,0))</f>
        <v>110.925</v>
      </c>
      <c r="T1047" s="8">
        <f>INDEX(RawData!R$2:R$1048576,MATCH(FmtData!$B$4+(ROW()-10),RawData!$A$2:$A$1048576,0))</f>
        <v>1.85121</v>
      </c>
      <c r="U1047" s="8">
        <f>INDEX(RawData!S$2:S$1048576,MATCH(FmtData!$B$4+(ROW()-10),RawData!$A$2:$A$1048576,0))</f>
        <v>0.72073100000000001</v>
      </c>
      <c r="V1047" s="8">
        <f>INDEX(RawData!T$2:T$1048576,MATCH(FmtData!$B$4+(ROW()-10),RawData!$A$2:$A$1048576,0))</f>
        <v>0.20916599999999999</v>
      </c>
      <c r="W1047" s="3">
        <f t="shared" si="331"/>
        <v>-0.53224938000000011</v>
      </c>
      <c r="X1047" s="3">
        <f t="shared" si="332"/>
        <v>-0.49149203200000002</v>
      </c>
      <c r="Y1047" s="8">
        <f t="shared" si="321"/>
        <v>9.4244376600470048</v>
      </c>
      <c r="Z1047" s="8">
        <f t="shared" si="322"/>
        <v>9.4651950080470044</v>
      </c>
      <c r="AA1047" s="8">
        <f t="shared" si="333"/>
        <v>9.4448163340470046</v>
      </c>
      <c r="AB1047" s="41">
        <v>1</v>
      </c>
      <c r="AC1047" s="42" t="str">
        <f t="shared" si="334"/>
        <v>Isco</v>
      </c>
      <c r="AD1047" s="5">
        <f t="shared" si="340"/>
        <v>-290.56</v>
      </c>
      <c r="AE1047" s="15">
        <f t="shared" si="323"/>
        <v>-129.68472628001143</v>
      </c>
      <c r="AF1047" s="15">
        <f t="shared" si="324"/>
        <v>-120.23095785849318</v>
      </c>
      <c r="AG1047" s="15">
        <f t="shared" si="325"/>
        <v>-124.96756245873132</v>
      </c>
      <c r="AH1047" s="15">
        <f t="shared" si="335"/>
        <v>-124.96756245873132</v>
      </c>
      <c r="AI1047" s="17">
        <f t="shared" si="326"/>
        <v>1.1836055010065558</v>
      </c>
      <c r="AJ1047" s="17">
        <f t="shared" si="327"/>
        <v>0.93299583872350833</v>
      </c>
      <c r="AK1047" s="17">
        <f t="shared" si="328"/>
        <v>0.92152973541298799</v>
      </c>
      <c r="AL1047" s="17">
        <f t="shared" si="329"/>
        <v>0.92723913011065517</v>
      </c>
      <c r="AM1047" s="17">
        <f t="shared" si="330"/>
        <v>0.92723913011065517</v>
      </c>
      <c r="AN1047" s="17">
        <f t="shared" si="336"/>
        <v>7.9397008302395378E-4</v>
      </c>
      <c r="AO1047" s="17">
        <f t="shared" si="337"/>
        <v>9.272391301106552</v>
      </c>
      <c r="AP1047" s="17">
        <f t="shared" si="338"/>
        <v>11.836055010065557</v>
      </c>
      <c r="AQ1047" s="17">
        <f t="shared" si="339"/>
        <v>17.980636976047904</v>
      </c>
    </row>
    <row r="1048" spans="2:43" x14ac:dyDescent="0.45">
      <c r="B1048">
        <f>INDEX(RawData!$A$2:$A$1048576,MATCH(FmtData!$B$4+(ROW()-10),RawData!$A$2:$A$1048576,0))</f>
        <v>1236</v>
      </c>
      <c r="C1048" s="23">
        <f>LEFT(INDEX(RawData!$B$2:$B$1048576, MATCH(FmtData!$B$4+(ROW()-10),RawData!$A$2:$A$1048576,0)),10)+MID(INDEX(RawData!$B$2:$B$1048576, MATCH(FmtData!$B$4+(ROW()-10),RawData!$A$2:$A$1048576,0)),12,8)-$B$5/24</f>
        <v>42201.233171296299</v>
      </c>
      <c r="D1048" s="7">
        <f>MID(INDEX(RawData!$B$2:$B$1048576, MATCH(FmtData!$B$4+(ROW()-10),RawData!$A$2:$A$1048576,0)),12,8)+$B$5/24</f>
        <v>0.7331712962962964</v>
      </c>
      <c r="E1048" s="8">
        <f>INDEX(RawData!$D$2:$D$1048576,MATCH(FmtData!$B$4+(ROW()-10),RawData!$A$2:$A$1048576,0))</f>
        <v>39.499299999999998</v>
      </c>
      <c r="F1048">
        <f>INDEX(RawData!$D$2:$D$1048576,MATCH(FmtData!$B$4+(ROW()-10),RawData!$A$2:$A$1048576,0))</f>
        <v>39.499299999999998</v>
      </c>
      <c r="G1048">
        <f>INDEX(RawData!E$2:E$1048576,MATCH(FmtData!$B$4+(ROW()-10),RawData!$A$2:$A$1048576,0))</f>
        <v>2608.8000000000002</v>
      </c>
      <c r="H1048">
        <f>INDEX(RawData!F$2:F$1048576,MATCH(FmtData!$B$4+(ROW()-10),RawData!$A$2:$A$1048576,0))</f>
        <v>-1.0764199999999999</v>
      </c>
      <c r="I1048">
        <f>INDEX(RawData!G$2:G$1048576,MATCH(FmtData!$B$4+(ROW()-10),RawData!$A$2:$A$1048576,0))</f>
        <v>-29008.1</v>
      </c>
      <c r="J1048">
        <f>INDEX(RawData!H$2:H$1048576,MATCH(FmtData!$B$4+(ROW()-10),RawData!$A$2:$A$1048576,0))</f>
        <v>5.0845300000000003E-2</v>
      </c>
      <c r="K1048">
        <f>INDEX(RawData!I$2:I$1048576,MATCH(FmtData!$B$4+(ROW()-10),RawData!$A$2:$A$1048576,0))</f>
        <v>-0.61514800000000003</v>
      </c>
      <c r="L1048">
        <f>INDEX(RawData!J$2:J$1048576,MATCH(FmtData!$B$4+(ROW()-10),RawData!$A$2:$A$1048576,0))</f>
        <v>196.8</v>
      </c>
      <c r="M1048">
        <f>INDEX(RawData!K$2:K$1048576,MATCH(FmtData!$B$4+(ROW()-10),RawData!$A$2:$A$1048576,0))</f>
        <v>176.8</v>
      </c>
      <c r="N1048">
        <f>INDEX(RawData!L$2:L$1048576,MATCH(FmtData!$B$4+(ROW()-10),RawData!$A$2:$A$1048576,0))</f>
        <v>22.6</v>
      </c>
      <c r="O1048">
        <f>INDEX(RawData!M$2:M$1048576,MATCH(FmtData!$B$4+(ROW()-10),RawData!$A$2:$A$1048576,0))</f>
        <v>175.8</v>
      </c>
      <c r="P1048">
        <f>INDEX(RawData!N$2:N$1048576,MATCH(FmtData!$B$4+(ROW()-10),RawData!$A$2:$A$1048576,0))</f>
        <v>22</v>
      </c>
      <c r="Q1048">
        <f>INDEX(RawData!O$2:O$1048576,MATCH(FmtData!$B$4+(ROW()-10),RawData!$A$2:$A$1048576,0))</f>
        <v>179.5</v>
      </c>
      <c r="R1048" s="8">
        <f>INDEX(RawData!P$2:P$1048576,MATCH(FmtData!$B$4+(ROW()-10),RawData!$A$2:$A$1048576,0))</f>
        <v>9.8624299999999998</v>
      </c>
      <c r="S1048">
        <f>INDEX(RawData!Q$2:Q$1048576,MATCH(FmtData!$B$4+(ROW()-10),RawData!$A$2:$A$1048576,0))</f>
        <v>110.925</v>
      </c>
      <c r="T1048" s="8">
        <f>INDEX(RawData!R$2:R$1048576,MATCH(FmtData!$B$4+(ROW()-10),RawData!$A$2:$A$1048576,0))</f>
        <v>1.85121</v>
      </c>
      <c r="U1048" s="8">
        <f>INDEX(RawData!S$2:S$1048576,MATCH(FmtData!$B$4+(ROW()-10),RawData!$A$2:$A$1048576,0))</f>
        <v>0.72100500000000001</v>
      </c>
      <c r="V1048" s="8">
        <f>INDEX(RawData!T$2:T$1048576,MATCH(FmtData!$B$4+(ROW()-10),RawData!$A$2:$A$1048576,0))</f>
        <v>0.21012700000000001</v>
      </c>
      <c r="W1048" s="3">
        <f t="shared" si="331"/>
        <v>-0.53294534000000005</v>
      </c>
      <c r="X1048" s="3">
        <f t="shared" si="332"/>
        <v>-0.49393297200000003</v>
      </c>
      <c r="Y1048" s="8">
        <f t="shared" si="321"/>
        <v>9.423741700047005</v>
      </c>
      <c r="Z1048" s="8">
        <f t="shared" si="322"/>
        <v>9.4627540680470048</v>
      </c>
      <c r="AA1048" s="8">
        <f t="shared" si="333"/>
        <v>9.443247884047004</v>
      </c>
      <c r="AB1048" s="41">
        <v>1</v>
      </c>
      <c r="AC1048" s="42" t="str">
        <f t="shared" si="334"/>
        <v>Isco</v>
      </c>
      <c r="AD1048" s="5">
        <f t="shared" si="340"/>
        <v>-290.56</v>
      </c>
      <c r="AE1048" s="15">
        <f t="shared" si="323"/>
        <v>-129.84548114697907</v>
      </c>
      <c r="AF1048" s="15">
        <f t="shared" si="324"/>
        <v>-120.79933043200754</v>
      </c>
      <c r="AG1048" s="15">
        <f t="shared" si="325"/>
        <v>-125.3313102555054</v>
      </c>
      <c r="AH1048" s="15">
        <f t="shared" si="335"/>
        <v>-125.3313102555054</v>
      </c>
      <c r="AI1048" s="17">
        <f t="shared" si="326"/>
        <v>1.1836055010065558</v>
      </c>
      <c r="AJ1048" s="17">
        <f t="shared" si="327"/>
        <v>0.9331932796909822</v>
      </c>
      <c r="AK1048" s="17">
        <f t="shared" si="328"/>
        <v>0.92221112368391656</v>
      </c>
      <c r="AL1048" s="17">
        <f t="shared" si="329"/>
        <v>0.9276805098414086</v>
      </c>
      <c r="AM1048" s="17">
        <f t="shared" si="330"/>
        <v>0.9276805098414086</v>
      </c>
      <c r="AN1048" s="17">
        <f t="shared" si="336"/>
        <v>2.5566382156916312E-4</v>
      </c>
      <c r="AO1048" s="17">
        <f t="shared" si="337"/>
        <v>9.2768050984140853</v>
      </c>
      <c r="AP1048" s="17">
        <f t="shared" si="338"/>
        <v>11.836055010065557</v>
      </c>
      <c r="AQ1048" s="17">
        <f t="shared" si="339"/>
        <v>17.986980130647794</v>
      </c>
    </row>
    <row r="1049" spans="2:43" x14ac:dyDescent="0.45">
      <c r="B1049">
        <f>INDEX(RawData!$A$2:$A$1048576,MATCH(FmtData!$B$4+(ROW()-10),RawData!$A$2:$A$1048576,0))</f>
        <v>1237</v>
      </c>
      <c r="C1049" s="23">
        <f>LEFT(INDEX(RawData!$B$2:$B$1048576, MATCH(FmtData!$B$4+(ROW()-10),RawData!$A$2:$A$1048576,0)),10)+MID(INDEX(RawData!$B$2:$B$1048576, MATCH(FmtData!$B$4+(ROW()-10),RawData!$A$2:$A$1048576,0)),12,8)-$B$5/24</f>
        <v>42201.233854166669</v>
      </c>
      <c r="D1049" s="7">
        <f>MID(INDEX(RawData!$B$2:$B$1048576, MATCH(FmtData!$B$4+(ROW()-10),RawData!$A$2:$A$1048576,0)),12,8)+$B$5/24</f>
        <v>0.7338541666666667</v>
      </c>
      <c r="E1049" s="8">
        <f>INDEX(RawData!$D$2:$D$1048576,MATCH(FmtData!$B$4+(ROW()-10),RawData!$A$2:$A$1048576,0))</f>
        <v>39.515999999999998</v>
      </c>
      <c r="F1049">
        <f>INDEX(RawData!$D$2:$D$1048576,MATCH(FmtData!$B$4+(ROW()-10),RawData!$A$2:$A$1048576,0))</f>
        <v>39.515999999999998</v>
      </c>
      <c r="G1049">
        <f>INDEX(RawData!E$2:E$1048576,MATCH(FmtData!$B$4+(ROW()-10),RawData!$A$2:$A$1048576,0))</f>
        <v>2621.42</v>
      </c>
      <c r="H1049">
        <f>INDEX(RawData!F$2:F$1048576,MATCH(FmtData!$B$4+(ROW()-10),RawData!$A$2:$A$1048576,0))</f>
        <v>-1.0764199999999999</v>
      </c>
      <c r="I1049">
        <f>INDEX(RawData!G$2:G$1048576,MATCH(FmtData!$B$4+(ROW()-10),RawData!$A$2:$A$1048576,0))</f>
        <v>-29008.1</v>
      </c>
      <c r="J1049">
        <f>INDEX(RawData!H$2:H$1048576,MATCH(FmtData!$B$4+(ROW()-10),RawData!$A$2:$A$1048576,0))</f>
        <v>5.0845300000000003E-2</v>
      </c>
      <c r="K1049">
        <f>INDEX(RawData!I$2:I$1048576,MATCH(FmtData!$B$4+(ROW()-10),RawData!$A$2:$A$1048576,0))</f>
        <v>-0.61533599999999999</v>
      </c>
      <c r="L1049">
        <f>INDEX(RawData!J$2:J$1048576,MATCH(FmtData!$B$4+(ROW()-10),RawData!$A$2:$A$1048576,0))</f>
        <v>177.8</v>
      </c>
      <c r="M1049">
        <f>INDEX(RawData!K$2:K$1048576,MATCH(FmtData!$B$4+(ROW()-10),RawData!$A$2:$A$1048576,0))</f>
        <v>171.6</v>
      </c>
      <c r="N1049">
        <f>INDEX(RawData!L$2:L$1048576,MATCH(FmtData!$B$4+(ROW()-10),RawData!$A$2:$A$1048576,0))</f>
        <v>22.6</v>
      </c>
      <c r="O1049">
        <f>INDEX(RawData!M$2:M$1048576,MATCH(FmtData!$B$4+(ROW()-10),RawData!$A$2:$A$1048576,0))</f>
        <v>163.1</v>
      </c>
      <c r="P1049">
        <f>INDEX(RawData!N$2:N$1048576,MATCH(FmtData!$B$4+(ROW()-10),RawData!$A$2:$A$1048576,0))</f>
        <v>22</v>
      </c>
      <c r="Q1049">
        <f>INDEX(RawData!O$2:O$1048576,MATCH(FmtData!$B$4+(ROW()-10),RawData!$A$2:$A$1048576,0))</f>
        <v>179.7</v>
      </c>
      <c r="R1049" s="8">
        <f>INDEX(RawData!P$2:P$1048576,MATCH(FmtData!$B$4+(ROW()-10),RawData!$A$2:$A$1048576,0))</f>
        <v>9.8624299999999998</v>
      </c>
      <c r="S1049">
        <f>INDEX(RawData!Q$2:Q$1048576,MATCH(FmtData!$B$4+(ROW()-10),RawData!$A$2:$A$1048576,0))</f>
        <v>110.925</v>
      </c>
      <c r="T1049" s="8">
        <f>INDEX(RawData!R$2:R$1048576,MATCH(FmtData!$B$4+(ROW()-10),RawData!$A$2:$A$1048576,0))</f>
        <v>1.85121</v>
      </c>
      <c r="U1049" s="8">
        <f>INDEX(RawData!S$2:S$1048576,MATCH(FmtData!$B$4+(ROW()-10),RawData!$A$2:$A$1048576,0))</f>
        <v>0.72109699999999999</v>
      </c>
      <c r="V1049" s="8">
        <f>INDEX(RawData!T$2:T$1048576,MATCH(FmtData!$B$4+(ROW()-10),RawData!$A$2:$A$1048576,0))</f>
        <v>0.20888599999999999</v>
      </c>
      <c r="W1049" s="3">
        <f t="shared" si="331"/>
        <v>-0.53317902000000006</v>
      </c>
      <c r="X1049" s="3">
        <f t="shared" si="332"/>
        <v>-0.490780832</v>
      </c>
      <c r="Y1049" s="8">
        <f t="shared" si="321"/>
        <v>9.4235080200470041</v>
      </c>
      <c r="Z1049" s="8">
        <f t="shared" si="322"/>
        <v>9.465906208047004</v>
      </c>
      <c r="AA1049" s="8">
        <f t="shared" si="333"/>
        <v>9.444707114047004</v>
      </c>
      <c r="AB1049" s="41">
        <v>1</v>
      </c>
      <c r="AC1049" s="42" t="str">
        <f t="shared" si="334"/>
        <v>Isco</v>
      </c>
      <c r="AD1049" s="5">
        <f t="shared" si="340"/>
        <v>-290.56</v>
      </c>
      <c r="AE1049" s="15">
        <f t="shared" si="323"/>
        <v>-129.89945215967339</v>
      </c>
      <c r="AF1049" s="15">
        <f t="shared" si="324"/>
        <v>-120.06530245072815</v>
      </c>
      <c r="AG1049" s="15">
        <f t="shared" si="325"/>
        <v>-124.99289599503288</v>
      </c>
      <c r="AH1049" s="15">
        <f t="shared" si="335"/>
        <v>-124.99289599503288</v>
      </c>
      <c r="AI1049" s="17">
        <f t="shared" si="326"/>
        <v>1.1836055010065558</v>
      </c>
      <c r="AJ1049" s="17">
        <f t="shared" si="327"/>
        <v>0.93325958624530647</v>
      </c>
      <c r="AK1049" s="17">
        <f t="shared" si="328"/>
        <v>0.92133133039966397</v>
      </c>
      <c r="AL1049" s="17">
        <f t="shared" si="329"/>
        <v>0.92726985678381468</v>
      </c>
      <c r="AM1049" s="17">
        <f t="shared" si="330"/>
        <v>0.92726985678381468</v>
      </c>
      <c r="AN1049" s="17">
        <f t="shared" si="336"/>
        <v>6.663168791630758E-4</v>
      </c>
      <c r="AO1049" s="17">
        <f t="shared" si="337"/>
        <v>9.2726985678381464</v>
      </c>
      <c r="AP1049" s="17">
        <f t="shared" si="338"/>
        <v>11.836055010065557</v>
      </c>
      <c r="AQ1049" s="17">
        <f t="shared" si="339"/>
        <v>18.073991664398477</v>
      </c>
    </row>
    <row r="1050" spans="2:43" x14ac:dyDescent="0.45">
      <c r="B1050">
        <f>INDEX(RawData!$A$2:$A$1048576,MATCH(FmtData!$B$4+(ROW()-10),RawData!$A$2:$A$1048576,0))</f>
        <v>1238</v>
      </c>
      <c r="C1050" s="23">
        <f>LEFT(INDEX(RawData!$B$2:$B$1048576, MATCH(FmtData!$B$4+(ROW()-10),RawData!$A$2:$A$1048576,0)),10)+MID(INDEX(RawData!$B$2:$B$1048576, MATCH(FmtData!$B$4+(ROW()-10),RawData!$A$2:$A$1048576,0)),12,8)-$B$5/24</f>
        <v>42201.234548611108</v>
      </c>
      <c r="D1050" s="7">
        <f>MID(INDEX(RawData!$B$2:$B$1048576, MATCH(FmtData!$B$4+(ROW()-10),RawData!$A$2:$A$1048576,0)),12,8)+$B$5/24</f>
        <v>0.73454861111111103</v>
      </c>
      <c r="E1050" s="8">
        <f>INDEX(RawData!$D$2:$D$1048576,MATCH(FmtData!$B$4+(ROW()-10),RawData!$A$2:$A$1048576,0))</f>
        <v>39.532400000000003</v>
      </c>
      <c r="F1050">
        <f>INDEX(RawData!$D$2:$D$1048576,MATCH(FmtData!$B$4+(ROW()-10),RawData!$A$2:$A$1048576,0))</f>
        <v>39.532400000000003</v>
      </c>
      <c r="G1050">
        <f>INDEX(RawData!E$2:E$1048576,MATCH(FmtData!$B$4+(ROW()-10),RawData!$A$2:$A$1048576,0))</f>
        <v>2625.11</v>
      </c>
      <c r="H1050">
        <f>INDEX(RawData!F$2:F$1048576,MATCH(FmtData!$B$4+(ROW()-10),RawData!$A$2:$A$1048576,0))</f>
        <v>-1.0764199999999999</v>
      </c>
      <c r="I1050">
        <f>INDEX(RawData!G$2:G$1048576,MATCH(FmtData!$B$4+(ROW()-10),RawData!$A$2:$A$1048576,0))</f>
        <v>-29008.1</v>
      </c>
      <c r="J1050">
        <f>INDEX(RawData!H$2:H$1048576,MATCH(FmtData!$B$4+(ROW()-10),RawData!$A$2:$A$1048576,0))</f>
        <v>5.0826799999999998E-2</v>
      </c>
      <c r="K1050">
        <f>INDEX(RawData!I$2:I$1048576,MATCH(FmtData!$B$4+(ROW()-10),RawData!$A$2:$A$1048576,0))</f>
        <v>-0.61514800000000003</v>
      </c>
      <c r="L1050">
        <f>INDEX(RawData!J$2:J$1048576,MATCH(FmtData!$B$4+(ROW()-10),RawData!$A$2:$A$1048576,0))</f>
        <v>174.4</v>
      </c>
      <c r="M1050">
        <f>INDEX(RawData!K$2:K$1048576,MATCH(FmtData!$B$4+(ROW()-10),RawData!$A$2:$A$1048576,0))</f>
        <v>172.4</v>
      </c>
      <c r="N1050">
        <f>INDEX(RawData!L$2:L$1048576,MATCH(FmtData!$B$4+(ROW()-10),RawData!$A$2:$A$1048576,0))</f>
        <v>22.6</v>
      </c>
      <c r="O1050">
        <f>INDEX(RawData!M$2:M$1048576,MATCH(FmtData!$B$4+(ROW()-10),RawData!$A$2:$A$1048576,0))</f>
        <v>166</v>
      </c>
      <c r="P1050">
        <f>INDEX(RawData!N$2:N$1048576,MATCH(FmtData!$B$4+(ROW()-10),RawData!$A$2:$A$1048576,0))</f>
        <v>22</v>
      </c>
      <c r="Q1050">
        <f>INDEX(RawData!O$2:O$1048576,MATCH(FmtData!$B$4+(ROW()-10),RawData!$A$2:$A$1048576,0))</f>
        <v>179.8</v>
      </c>
      <c r="R1050" s="8">
        <f>INDEX(RawData!P$2:P$1048576,MATCH(FmtData!$B$4+(ROW()-10),RawData!$A$2:$A$1048576,0))</f>
        <v>9.8624299999999998</v>
      </c>
      <c r="S1050">
        <f>INDEX(RawData!Q$2:Q$1048576,MATCH(FmtData!$B$4+(ROW()-10),RawData!$A$2:$A$1048576,0))</f>
        <v>110.925</v>
      </c>
      <c r="T1050" s="8">
        <f>INDEX(RawData!R$2:R$1048576,MATCH(FmtData!$B$4+(ROW()-10),RawData!$A$2:$A$1048576,0))</f>
        <v>1.85121</v>
      </c>
      <c r="U1050" s="8">
        <f>INDEX(RawData!S$2:S$1048576,MATCH(FmtData!$B$4+(ROW()-10),RawData!$A$2:$A$1048576,0))</f>
        <v>0.72140199999999999</v>
      </c>
      <c r="V1050" s="8">
        <f>INDEX(RawData!T$2:T$1048576,MATCH(FmtData!$B$4+(ROW()-10),RawData!$A$2:$A$1048576,0))</f>
        <v>0.209538</v>
      </c>
      <c r="W1050" s="3">
        <f t="shared" si="331"/>
        <v>-0.53395372000000008</v>
      </c>
      <c r="X1050" s="3">
        <f t="shared" si="332"/>
        <v>-0.49243691200000006</v>
      </c>
      <c r="Y1050" s="8">
        <f t="shared" si="321"/>
        <v>9.4227333200470049</v>
      </c>
      <c r="Z1050" s="8">
        <f t="shared" si="322"/>
        <v>9.4642501280470039</v>
      </c>
      <c r="AA1050" s="8">
        <f t="shared" si="333"/>
        <v>9.4434917240470035</v>
      </c>
      <c r="AB1050" s="41">
        <v>1</v>
      </c>
      <c r="AC1050" s="42" t="str">
        <f t="shared" si="334"/>
        <v>Isco</v>
      </c>
      <c r="AD1050" s="5">
        <f t="shared" si="340"/>
        <v>-290.56</v>
      </c>
      <c r="AE1050" s="15">
        <f t="shared" si="323"/>
        <v>-130.07835955436178</v>
      </c>
      <c r="AF1050" s="15">
        <f t="shared" si="324"/>
        <v>-120.45100619936477</v>
      </c>
      <c r="AG1050" s="15">
        <f t="shared" si="325"/>
        <v>-125.27476755006251</v>
      </c>
      <c r="AH1050" s="15">
        <f t="shared" si="335"/>
        <v>-125.27476755006251</v>
      </c>
      <c r="AI1050" s="17">
        <f t="shared" si="326"/>
        <v>1.1836055010065558</v>
      </c>
      <c r="AJ1050" s="17">
        <f t="shared" si="327"/>
        <v>0.93347945187515413</v>
      </c>
      <c r="AK1050" s="17">
        <f t="shared" si="328"/>
        <v>0.92179341887108179</v>
      </c>
      <c r="AL1050" s="17">
        <f t="shared" si="329"/>
        <v>0.92761187207441365</v>
      </c>
      <c r="AM1050" s="17">
        <f t="shared" si="330"/>
        <v>0.92761187207441365</v>
      </c>
      <c r="AN1050" s="17">
        <f t="shared" si="336"/>
        <v>5.0314336096635159E-4</v>
      </c>
      <c r="AO1050" s="17">
        <f t="shared" si="337"/>
        <v>9.2761187207441367</v>
      </c>
      <c r="AP1050" s="17">
        <f t="shared" si="338"/>
        <v>11.836055010065557</v>
      </c>
      <c r="AQ1050" s="17">
        <f t="shared" si="339"/>
        <v>18.09943323013065</v>
      </c>
    </row>
    <row r="1051" spans="2:43" x14ac:dyDescent="0.45">
      <c r="B1051">
        <f>INDEX(RawData!$A$2:$A$1048576,MATCH(FmtData!$B$4+(ROW()-10),RawData!$A$2:$A$1048576,0))</f>
        <v>1239</v>
      </c>
      <c r="C1051" s="23">
        <f>LEFT(INDEX(RawData!$B$2:$B$1048576, MATCH(FmtData!$B$4+(ROW()-10),RawData!$A$2:$A$1048576,0)),10)+MID(INDEX(RawData!$B$2:$B$1048576, MATCH(FmtData!$B$4+(ROW()-10),RawData!$A$2:$A$1048576,0)),12,8)-$B$5/24</f>
        <v>42201.235254629632</v>
      </c>
      <c r="D1051" s="7">
        <f>MID(INDEX(RawData!$B$2:$B$1048576, MATCH(FmtData!$B$4+(ROW()-10),RawData!$A$2:$A$1048576,0)),12,8)+$B$5/24</f>
        <v>0.73525462962962962</v>
      </c>
      <c r="E1051" s="8">
        <f>INDEX(RawData!$D$2:$D$1048576,MATCH(FmtData!$B$4+(ROW()-10),RawData!$A$2:$A$1048576,0))</f>
        <v>39.549100000000003</v>
      </c>
      <c r="F1051">
        <f>INDEX(RawData!$D$2:$D$1048576,MATCH(FmtData!$B$4+(ROW()-10),RawData!$A$2:$A$1048576,0))</f>
        <v>39.549100000000003</v>
      </c>
      <c r="G1051">
        <f>INDEX(RawData!E$2:E$1048576,MATCH(FmtData!$B$4+(ROW()-10),RawData!$A$2:$A$1048576,0))</f>
        <v>2627.88</v>
      </c>
      <c r="H1051">
        <f>INDEX(RawData!F$2:F$1048576,MATCH(FmtData!$B$4+(ROW()-10),RawData!$A$2:$A$1048576,0))</f>
        <v>-1.0764199999999999</v>
      </c>
      <c r="I1051">
        <f>INDEX(RawData!G$2:G$1048576,MATCH(FmtData!$B$4+(ROW()-10),RawData!$A$2:$A$1048576,0))</f>
        <v>-29008.1</v>
      </c>
      <c r="J1051">
        <f>INDEX(RawData!H$2:H$1048576,MATCH(FmtData!$B$4+(ROW()-10),RawData!$A$2:$A$1048576,0))</f>
        <v>5.0845300000000003E-2</v>
      </c>
      <c r="K1051">
        <f>INDEX(RawData!I$2:I$1048576,MATCH(FmtData!$B$4+(ROW()-10),RawData!$A$2:$A$1048576,0))</f>
        <v>-0.61514800000000003</v>
      </c>
      <c r="L1051">
        <f>INDEX(RawData!J$2:J$1048576,MATCH(FmtData!$B$4+(ROW()-10),RawData!$A$2:$A$1048576,0))</f>
        <v>177.1</v>
      </c>
      <c r="M1051">
        <f>INDEX(RawData!K$2:K$1048576,MATCH(FmtData!$B$4+(ROW()-10),RawData!$A$2:$A$1048576,0))</f>
        <v>175.5</v>
      </c>
      <c r="N1051">
        <f>INDEX(RawData!L$2:L$1048576,MATCH(FmtData!$B$4+(ROW()-10),RawData!$A$2:$A$1048576,0))</f>
        <v>22.5</v>
      </c>
      <c r="O1051">
        <f>INDEX(RawData!M$2:M$1048576,MATCH(FmtData!$B$4+(ROW()-10),RawData!$A$2:$A$1048576,0))</f>
        <v>160.69999999999999</v>
      </c>
      <c r="P1051">
        <f>INDEX(RawData!N$2:N$1048576,MATCH(FmtData!$B$4+(ROW()-10),RawData!$A$2:$A$1048576,0))</f>
        <v>22</v>
      </c>
      <c r="Q1051">
        <f>INDEX(RawData!O$2:O$1048576,MATCH(FmtData!$B$4+(ROW()-10),RawData!$A$2:$A$1048576,0))</f>
        <v>179.9</v>
      </c>
      <c r="R1051" s="8">
        <f>INDEX(RawData!P$2:P$1048576,MATCH(FmtData!$B$4+(ROW()-10),RawData!$A$2:$A$1048576,0))</f>
        <v>9.8624299999999998</v>
      </c>
      <c r="S1051">
        <f>INDEX(RawData!Q$2:Q$1048576,MATCH(FmtData!$B$4+(ROW()-10),RawData!$A$2:$A$1048576,0))</f>
        <v>110.925</v>
      </c>
      <c r="T1051" s="8">
        <f>INDEX(RawData!R$2:R$1048576,MATCH(FmtData!$B$4+(ROW()-10),RawData!$A$2:$A$1048576,0))</f>
        <v>1.85121</v>
      </c>
      <c r="U1051" s="8">
        <f>INDEX(RawData!S$2:S$1048576,MATCH(FmtData!$B$4+(ROW()-10),RawData!$A$2:$A$1048576,0))</f>
        <v>0.72149300000000005</v>
      </c>
      <c r="V1051" s="8">
        <f>INDEX(RawData!T$2:T$1048576,MATCH(FmtData!$B$4+(ROW()-10),RawData!$A$2:$A$1048576,0))</f>
        <v>0.20838999999999999</v>
      </c>
      <c r="W1051" s="3">
        <f t="shared" si="331"/>
        <v>-0.53418486000000021</v>
      </c>
      <c r="X1051" s="3">
        <f t="shared" si="332"/>
        <v>-0.48952099199999999</v>
      </c>
      <c r="Y1051" s="8">
        <f t="shared" si="321"/>
        <v>9.4225021800470046</v>
      </c>
      <c r="Z1051" s="8">
        <f t="shared" si="322"/>
        <v>9.4671660480470052</v>
      </c>
      <c r="AA1051" s="8">
        <f t="shared" si="333"/>
        <v>9.4448341140470049</v>
      </c>
      <c r="AB1051" s="41">
        <v>1</v>
      </c>
      <c r="AC1051" s="42" t="str">
        <f t="shared" si="334"/>
        <v>Isco</v>
      </c>
      <c r="AD1051" s="5">
        <f t="shared" si="340"/>
        <v>-290.56</v>
      </c>
      <c r="AE1051" s="15">
        <f t="shared" si="323"/>
        <v>-130.13173305223961</v>
      </c>
      <c r="AF1051" s="15">
        <f t="shared" si="324"/>
        <v>-119.77179748165486</v>
      </c>
      <c r="AG1051" s="15">
        <f t="shared" si="325"/>
        <v>-124.96343834182983</v>
      </c>
      <c r="AH1051" s="15">
        <f t="shared" si="335"/>
        <v>-124.96343834182983</v>
      </c>
      <c r="AI1051" s="17">
        <f t="shared" si="326"/>
        <v>1.1836055010065558</v>
      </c>
      <c r="AJ1051" s="17">
        <f t="shared" si="327"/>
        <v>0.93354506452023778</v>
      </c>
      <c r="AK1051" s="17">
        <f t="shared" si="328"/>
        <v>0.92098001002861984</v>
      </c>
      <c r="AL1051" s="17">
        <f t="shared" si="329"/>
        <v>0.92723412822272522</v>
      </c>
      <c r="AM1051" s="17">
        <f t="shared" si="330"/>
        <v>0.92723412822272522</v>
      </c>
      <c r="AN1051" s="17">
        <f t="shared" si="336"/>
        <v>6.7415027154738016E-4</v>
      </c>
      <c r="AO1051" s="17">
        <f t="shared" si="337"/>
        <v>9.2723412822272522</v>
      </c>
      <c r="AP1051" s="17">
        <f t="shared" si="338"/>
        <v>11.836055010065557</v>
      </c>
      <c r="AQ1051" s="17">
        <f t="shared" si="339"/>
        <v>18.11853164126293</v>
      </c>
    </row>
    <row r="1052" spans="2:43" x14ac:dyDescent="0.45">
      <c r="B1052">
        <f>INDEX(RawData!$A$2:$A$1048576,MATCH(FmtData!$B$4+(ROW()-10),RawData!$A$2:$A$1048576,0))</f>
        <v>1240</v>
      </c>
      <c r="C1052" s="23">
        <f>LEFT(INDEX(RawData!$B$2:$B$1048576, MATCH(FmtData!$B$4+(ROW()-10),RawData!$A$2:$A$1048576,0)),10)+MID(INDEX(RawData!$B$2:$B$1048576, MATCH(FmtData!$B$4+(ROW()-10),RawData!$A$2:$A$1048576,0)),12,8)-$B$5/24</f>
        <v>42201.235949074071</v>
      </c>
      <c r="D1052" s="7">
        <f>MID(INDEX(RawData!$B$2:$B$1048576, MATCH(FmtData!$B$4+(ROW()-10),RawData!$A$2:$A$1048576,0)),12,8)+$B$5/24</f>
        <v>0.73594907407407417</v>
      </c>
      <c r="E1052" s="8">
        <f>INDEX(RawData!$D$2:$D$1048576,MATCH(FmtData!$B$4+(ROW()-10),RawData!$A$2:$A$1048576,0))</f>
        <v>39.5657</v>
      </c>
      <c r="F1052">
        <f>INDEX(RawData!$D$2:$D$1048576,MATCH(FmtData!$B$4+(ROW()-10),RawData!$A$2:$A$1048576,0))</f>
        <v>39.5657</v>
      </c>
      <c r="G1052">
        <f>INDEX(RawData!E$2:E$1048576,MATCH(FmtData!$B$4+(ROW()-10),RawData!$A$2:$A$1048576,0))</f>
        <v>2621.42</v>
      </c>
      <c r="H1052">
        <f>INDEX(RawData!F$2:F$1048576,MATCH(FmtData!$B$4+(ROW()-10),RawData!$A$2:$A$1048576,0))</f>
        <v>-1.0764199999999999</v>
      </c>
      <c r="I1052">
        <f>INDEX(RawData!G$2:G$1048576,MATCH(FmtData!$B$4+(ROW()-10),RawData!$A$2:$A$1048576,0))</f>
        <v>-29008.1</v>
      </c>
      <c r="J1052">
        <f>INDEX(RawData!H$2:H$1048576,MATCH(FmtData!$B$4+(ROW()-10),RawData!$A$2:$A$1048576,0))</f>
        <v>5.0845300000000003E-2</v>
      </c>
      <c r="K1052">
        <f>INDEX(RawData!I$2:I$1048576,MATCH(FmtData!$B$4+(ROW()-10),RawData!$A$2:$A$1048576,0))</f>
        <v>-0.61552499999999999</v>
      </c>
      <c r="L1052">
        <f>INDEX(RawData!J$2:J$1048576,MATCH(FmtData!$B$4+(ROW()-10),RawData!$A$2:$A$1048576,0))</f>
        <v>228.3</v>
      </c>
      <c r="M1052">
        <f>INDEX(RawData!K$2:K$1048576,MATCH(FmtData!$B$4+(ROW()-10),RawData!$A$2:$A$1048576,0))</f>
        <v>178.2</v>
      </c>
      <c r="N1052">
        <f>INDEX(RawData!L$2:L$1048576,MATCH(FmtData!$B$4+(ROW()-10),RawData!$A$2:$A$1048576,0))</f>
        <v>22.6</v>
      </c>
      <c r="O1052">
        <f>INDEX(RawData!M$2:M$1048576,MATCH(FmtData!$B$4+(ROW()-10),RawData!$A$2:$A$1048576,0))</f>
        <v>177.3</v>
      </c>
      <c r="P1052">
        <f>INDEX(RawData!N$2:N$1048576,MATCH(FmtData!$B$4+(ROW()-10),RawData!$A$2:$A$1048576,0))</f>
        <v>22</v>
      </c>
      <c r="Q1052">
        <f>INDEX(RawData!O$2:O$1048576,MATCH(FmtData!$B$4+(ROW()-10),RawData!$A$2:$A$1048576,0))</f>
        <v>179.8</v>
      </c>
      <c r="R1052" s="8">
        <f>INDEX(RawData!P$2:P$1048576,MATCH(FmtData!$B$4+(ROW()-10),RawData!$A$2:$A$1048576,0))</f>
        <v>9.8624299999999998</v>
      </c>
      <c r="S1052">
        <f>INDEX(RawData!Q$2:Q$1048576,MATCH(FmtData!$B$4+(ROW()-10),RawData!$A$2:$A$1048576,0))</f>
        <v>110.925</v>
      </c>
      <c r="T1052" s="8">
        <f>INDEX(RawData!R$2:R$1048576,MATCH(FmtData!$B$4+(ROW()-10),RawData!$A$2:$A$1048576,0))</f>
        <v>1.85121</v>
      </c>
      <c r="U1052" s="8">
        <f>INDEX(RawData!S$2:S$1048576,MATCH(FmtData!$B$4+(ROW()-10),RawData!$A$2:$A$1048576,0))</f>
        <v>0.721584</v>
      </c>
      <c r="V1052" s="8">
        <f>INDEX(RawData!T$2:T$1048576,MATCH(FmtData!$B$4+(ROW()-10),RawData!$A$2:$A$1048576,0))</f>
        <v>0.209259</v>
      </c>
      <c r="W1052" s="3">
        <f t="shared" si="331"/>
        <v>-0.53441600000000011</v>
      </c>
      <c r="X1052" s="3">
        <f t="shared" si="332"/>
        <v>-0.49172825200000003</v>
      </c>
      <c r="Y1052" s="8">
        <f t="shared" si="321"/>
        <v>9.4222710400470042</v>
      </c>
      <c r="Z1052" s="8">
        <f t="shared" si="322"/>
        <v>9.4649587880470047</v>
      </c>
      <c r="AA1052" s="8">
        <f t="shared" si="333"/>
        <v>9.4436149140470036</v>
      </c>
      <c r="AB1052" s="41">
        <v>1</v>
      </c>
      <c r="AC1052" s="42" t="str">
        <f t="shared" si="334"/>
        <v>Isco</v>
      </c>
      <c r="AD1052" s="5">
        <f t="shared" si="340"/>
        <v>-290.56</v>
      </c>
      <c r="AE1052" s="15">
        <f t="shared" si="323"/>
        <v>-130.1851040547449</v>
      </c>
      <c r="AF1052" s="15">
        <f t="shared" si="324"/>
        <v>-120.28597386979186</v>
      </c>
      <c r="AG1052" s="15">
        <f t="shared" si="325"/>
        <v>-125.24620064592852</v>
      </c>
      <c r="AH1052" s="15">
        <f t="shared" si="335"/>
        <v>-125.24620064592852</v>
      </c>
      <c r="AI1052" s="17">
        <f t="shared" si="326"/>
        <v>1.1836055010065558</v>
      </c>
      <c r="AJ1052" s="17">
        <f t="shared" si="327"/>
        <v>0.93361068332133035</v>
      </c>
      <c r="AK1052" s="17">
        <f t="shared" si="328"/>
        <v>0.9215956468377049</v>
      </c>
      <c r="AL1052" s="17">
        <f t="shared" si="329"/>
        <v>0.92757719827993412</v>
      </c>
      <c r="AM1052" s="17">
        <f t="shared" si="330"/>
        <v>0.92757719827993412</v>
      </c>
      <c r="AN1052" s="17">
        <f t="shared" si="336"/>
        <v>3.6147885035475724E-4</v>
      </c>
      <c r="AO1052" s="17">
        <f t="shared" si="337"/>
        <v>9.2757719827993412</v>
      </c>
      <c r="AP1052" s="17">
        <f t="shared" si="338"/>
        <v>11.836055010065557</v>
      </c>
      <c r="AQ1052" s="17">
        <f t="shared" si="339"/>
        <v>18.073991664398477</v>
      </c>
    </row>
    <row r="1053" spans="2:43" x14ac:dyDescent="0.45">
      <c r="B1053">
        <f>INDEX(RawData!$A$2:$A$1048576,MATCH(FmtData!$B$4+(ROW()-10),RawData!$A$2:$A$1048576,0))</f>
        <v>1241</v>
      </c>
      <c r="C1053" s="23">
        <f>LEFT(INDEX(RawData!$B$2:$B$1048576, MATCH(FmtData!$B$4+(ROW()-10),RawData!$A$2:$A$1048576,0)),10)+MID(INDEX(RawData!$B$2:$B$1048576, MATCH(FmtData!$B$4+(ROW()-10),RawData!$A$2:$A$1048576,0)),12,8)-$B$5/24</f>
        <v>42201.236643518518</v>
      </c>
      <c r="D1053" s="7">
        <f>MID(INDEX(RawData!$B$2:$B$1048576, MATCH(FmtData!$B$4+(ROW()-10),RawData!$A$2:$A$1048576,0)),12,8)+$B$5/24</f>
        <v>0.7366435185185185</v>
      </c>
      <c r="E1053" s="8">
        <f>INDEX(RawData!$D$2:$D$1048576,MATCH(FmtData!$B$4+(ROW()-10),RawData!$A$2:$A$1048576,0))</f>
        <v>39.582299999999996</v>
      </c>
      <c r="F1053">
        <f>INDEX(RawData!$D$2:$D$1048576,MATCH(FmtData!$B$4+(ROW()-10),RawData!$A$2:$A$1048576,0))</f>
        <v>39.582299999999996</v>
      </c>
      <c r="G1053">
        <f>INDEX(RawData!E$2:E$1048576,MATCH(FmtData!$B$4+(ROW()-10),RawData!$A$2:$A$1048576,0))</f>
        <v>2638.65</v>
      </c>
      <c r="H1053">
        <f>INDEX(RawData!F$2:F$1048576,MATCH(FmtData!$B$4+(ROW()-10),RawData!$A$2:$A$1048576,0))</f>
        <v>-1.0764199999999999</v>
      </c>
      <c r="I1053">
        <f>INDEX(RawData!G$2:G$1048576,MATCH(FmtData!$B$4+(ROW()-10),RawData!$A$2:$A$1048576,0))</f>
        <v>-29008.1</v>
      </c>
      <c r="J1053">
        <f>INDEX(RawData!H$2:H$1048576,MATCH(FmtData!$B$4+(ROW()-10),RawData!$A$2:$A$1048576,0))</f>
        <v>5.0845300000000003E-2</v>
      </c>
      <c r="K1053">
        <f>INDEX(RawData!I$2:I$1048576,MATCH(FmtData!$B$4+(ROW()-10),RawData!$A$2:$A$1048576,0))</f>
        <v>-0.61552499999999999</v>
      </c>
      <c r="L1053">
        <f>INDEX(RawData!J$2:J$1048576,MATCH(FmtData!$B$4+(ROW()-10),RawData!$A$2:$A$1048576,0))</f>
        <v>173.6</v>
      </c>
      <c r="M1053">
        <f>INDEX(RawData!K$2:K$1048576,MATCH(FmtData!$B$4+(ROW()-10),RawData!$A$2:$A$1048576,0))</f>
        <v>173.1</v>
      </c>
      <c r="N1053">
        <f>INDEX(RawData!L$2:L$1048576,MATCH(FmtData!$B$4+(ROW()-10),RawData!$A$2:$A$1048576,0))</f>
        <v>22.6</v>
      </c>
      <c r="O1053">
        <f>INDEX(RawData!M$2:M$1048576,MATCH(FmtData!$B$4+(ROW()-10),RawData!$A$2:$A$1048576,0))</f>
        <v>167.4</v>
      </c>
      <c r="P1053">
        <f>INDEX(RawData!N$2:N$1048576,MATCH(FmtData!$B$4+(ROW()-10),RawData!$A$2:$A$1048576,0))</f>
        <v>22</v>
      </c>
      <c r="Q1053">
        <f>INDEX(RawData!O$2:O$1048576,MATCH(FmtData!$B$4+(ROW()-10),RawData!$A$2:$A$1048576,0))</f>
        <v>180</v>
      </c>
      <c r="R1053" s="8">
        <f>INDEX(RawData!P$2:P$1048576,MATCH(FmtData!$B$4+(ROW()-10),RawData!$A$2:$A$1048576,0))</f>
        <v>9.8624299999999998</v>
      </c>
      <c r="S1053">
        <f>INDEX(RawData!Q$2:Q$1048576,MATCH(FmtData!$B$4+(ROW()-10),RawData!$A$2:$A$1048576,0))</f>
        <v>110.925</v>
      </c>
      <c r="T1053" s="8">
        <f>INDEX(RawData!R$2:R$1048576,MATCH(FmtData!$B$4+(ROW()-10),RawData!$A$2:$A$1048576,0))</f>
        <v>1.85121</v>
      </c>
      <c r="U1053" s="8">
        <f>INDEX(RawData!S$2:S$1048576,MATCH(FmtData!$B$4+(ROW()-10),RawData!$A$2:$A$1048576,0))</f>
        <v>0.721858</v>
      </c>
      <c r="V1053" s="8">
        <f>INDEX(RawData!T$2:T$1048576,MATCH(FmtData!$B$4+(ROW()-10),RawData!$A$2:$A$1048576,0))</f>
        <v>0.20866899999999999</v>
      </c>
      <c r="W1053" s="3">
        <f t="shared" si="331"/>
        <v>-0.53511196000000005</v>
      </c>
      <c r="X1053" s="3">
        <f t="shared" si="332"/>
        <v>-0.49022965200000002</v>
      </c>
      <c r="Y1053" s="8">
        <f t="shared" si="321"/>
        <v>9.4215750800470044</v>
      </c>
      <c r="Z1053" s="8">
        <f t="shared" si="322"/>
        <v>9.4664573880470044</v>
      </c>
      <c r="AA1053" s="8">
        <f t="shared" si="333"/>
        <v>9.4440162340470053</v>
      </c>
      <c r="AB1053" s="41">
        <v>1</v>
      </c>
      <c r="AC1053" s="42" t="str">
        <f t="shared" si="334"/>
        <v>Isco</v>
      </c>
      <c r="AD1053" s="5">
        <f t="shared" si="340"/>
        <v>-290.56</v>
      </c>
      <c r="AE1053" s="15">
        <f t="shared" si="323"/>
        <v>-130.34578848901799</v>
      </c>
      <c r="AF1053" s="15">
        <f t="shared" si="324"/>
        <v>-119.93690318918652</v>
      </c>
      <c r="AG1053" s="15">
        <f t="shared" si="325"/>
        <v>-125.15313240298826</v>
      </c>
      <c r="AH1053" s="15">
        <f t="shared" si="335"/>
        <v>-125.15313240298826</v>
      </c>
      <c r="AI1053" s="17">
        <f t="shared" si="326"/>
        <v>1.1836055010065558</v>
      </c>
      <c r="AJ1053" s="17">
        <f t="shared" si="327"/>
        <v>0.93380829799081821</v>
      </c>
      <c r="AK1053" s="17">
        <f t="shared" si="328"/>
        <v>0.92117760573014007</v>
      </c>
      <c r="AL1053" s="17">
        <f t="shared" si="329"/>
        <v>0.92746425234903407</v>
      </c>
      <c r="AM1053" s="17">
        <f t="shared" si="330"/>
        <v>0.92746425234903407</v>
      </c>
      <c r="AN1053" s="17">
        <f t="shared" si="336"/>
        <v>5.8387087808331462E-4</v>
      </c>
      <c r="AO1053" s="17">
        <f t="shared" si="337"/>
        <v>9.2746425234903409</v>
      </c>
      <c r="AP1053" s="17">
        <f t="shared" si="338"/>
        <v>11.836055010065557</v>
      </c>
      <c r="AQ1053" s="17">
        <f t="shared" si="339"/>
        <v>18.192787918481219</v>
      </c>
    </row>
    <row r="1054" spans="2:43" x14ac:dyDescent="0.45">
      <c r="B1054">
        <f>INDEX(RawData!$A$2:$A$1048576,MATCH(FmtData!$B$4+(ROW()-10),RawData!$A$2:$A$1048576,0))</f>
        <v>1242</v>
      </c>
      <c r="C1054" s="23">
        <f>LEFT(INDEX(RawData!$B$2:$B$1048576, MATCH(FmtData!$B$4+(ROW()-10),RawData!$A$2:$A$1048576,0)),10)+MID(INDEX(RawData!$B$2:$B$1048576, MATCH(FmtData!$B$4+(ROW()-10),RawData!$A$2:$A$1048576,0)),12,8)-$B$5/24</f>
        <v>42201.237337962964</v>
      </c>
      <c r="D1054" s="7">
        <f>MID(INDEX(RawData!$B$2:$B$1048576, MATCH(FmtData!$B$4+(ROW()-10),RawData!$A$2:$A$1048576,0)),12,8)+$B$5/24</f>
        <v>0.73733796296296306</v>
      </c>
      <c r="E1054" s="8">
        <f>INDEX(RawData!$D$2:$D$1048576,MATCH(FmtData!$B$4+(ROW()-10),RawData!$A$2:$A$1048576,0))</f>
        <v>39.598799999999997</v>
      </c>
      <c r="F1054">
        <f>INDEX(RawData!$D$2:$D$1048576,MATCH(FmtData!$B$4+(ROW()-10),RawData!$A$2:$A$1048576,0))</f>
        <v>39.598799999999997</v>
      </c>
      <c r="G1054">
        <f>INDEX(RawData!E$2:E$1048576,MATCH(FmtData!$B$4+(ROW()-10),RawData!$A$2:$A$1048576,0))</f>
        <v>2645.12</v>
      </c>
      <c r="H1054">
        <f>INDEX(RawData!F$2:F$1048576,MATCH(FmtData!$B$4+(ROW()-10),RawData!$A$2:$A$1048576,0))</f>
        <v>-1.0764199999999999</v>
      </c>
      <c r="I1054">
        <f>INDEX(RawData!G$2:G$1048576,MATCH(FmtData!$B$4+(ROW()-10),RawData!$A$2:$A$1048576,0))</f>
        <v>-29008.1</v>
      </c>
      <c r="J1054">
        <f>INDEX(RawData!H$2:H$1048576,MATCH(FmtData!$B$4+(ROW()-10),RawData!$A$2:$A$1048576,0))</f>
        <v>5.0845300000000003E-2</v>
      </c>
      <c r="K1054">
        <f>INDEX(RawData!I$2:I$1048576,MATCH(FmtData!$B$4+(ROW()-10),RawData!$A$2:$A$1048576,0))</f>
        <v>-0.61514800000000003</v>
      </c>
      <c r="L1054">
        <f>INDEX(RawData!J$2:J$1048576,MATCH(FmtData!$B$4+(ROW()-10),RawData!$A$2:$A$1048576,0))</f>
        <v>167.1</v>
      </c>
      <c r="M1054">
        <f>INDEX(RawData!K$2:K$1048576,MATCH(FmtData!$B$4+(ROW()-10),RawData!$A$2:$A$1048576,0))</f>
        <v>172.3</v>
      </c>
      <c r="N1054">
        <f>INDEX(RawData!L$2:L$1048576,MATCH(FmtData!$B$4+(ROW()-10),RawData!$A$2:$A$1048576,0))</f>
        <v>22.6</v>
      </c>
      <c r="O1054">
        <f>INDEX(RawData!M$2:M$1048576,MATCH(FmtData!$B$4+(ROW()-10),RawData!$A$2:$A$1048576,0))</f>
        <v>160.9</v>
      </c>
      <c r="P1054">
        <f>INDEX(RawData!N$2:N$1048576,MATCH(FmtData!$B$4+(ROW()-10),RawData!$A$2:$A$1048576,0))</f>
        <v>22</v>
      </c>
      <c r="Q1054">
        <f>INDEX(RawData!O$2:O$1048576,MATCH(FmtData!$B$4+(ROW()-10),RawData!$A$2:$A$1048576,0))</f>
        <v>180.1</v>
      </c>
      <c r="R1054" s="8">
        <f>INDEX(RawData!P$2:P$1048576,MATCH(FmtData!$B$4+(ROW()-10),RawData!$A$2:$A$1048576,0))</f>
        <v>9.8624299999999998</v>
      </c>
      <c r="S1054">
        <f>INDEX(RawData!Q$2:Q$1048576,MATCH(FmtData!$B$4+(ROW()-10),RawData!$A$2:$A$1048576,0))</f>
        <v>110.925</v>
      </c>
      <c r="T1054" s="8">
        <f>INDEX(RawData!R$2:R$1048576,MATCH(FmtData!$B$4+(ROW()-10),RawData!$A$2:$A$1048576,0))</f>
        <v>1.85121</v>
      </c>
      <c r="U1054" s="8">
        <f>INDEX(RawData!S$2:S$1048576,MATCH(FmtData!$B$4+(ROW()-10),RawData!$A$2:$A$1048576,0))</f>
        <v>0.72194999999999998</v>
      </c>
      <c r="V1054" s="8">
        <f>INDEX(RawData!T$2:T$1048576,MATCH(FmtData!$B$4+(ROW()-10),RawData!$A$2:$A$1048576,0))</f>
        <v>0.20888599999999999</v>
      </c>
      <c r="W1054" s="3">
        <f t="shared" si="331"/>
        <v>-0.53534564000000007</v>
      </c>
      <c r="X1054" s="3">
        <f t="shared" si="332"/>
        <v>-0.490780832</v>
      </c>
      <c r="Y1054" s="8">
        <f t="shared" si="321"/>
        <v>9.4213414000470053</v>
      </c>
      <c r="Z1054" s="8">
        <f t="shared" si="322"/>
        <v>9.465906208047004</v>
      </c>
      <c r="AA1054" s="8">
        <f t="shared" si="333"/>
        <v>9.4436238040470037</v>
      </c>
      <c r="AB1054" s="41">
        <v>1</v>
      </c>
      <c r="AC1054" s="42" t="str">
        <f t="shared" si="334"/>
        <v>Isco</v>
      </c>
      <c r="AD1054" s="5">
        <f t="shared" si="340"/>
        <v>-290.56</v>
      </c>
      <c r="AE1054" s="15">
        <f t="shared" si="323"/>
        <v>-130.39973585388714</v>
      </c>
      <c r="AF1054" s="15">
        <f t="shared" si="324"/>
        <v>-120.06530245072815</v>
      </c>
      <c r="AG1054" s="15">
        <f t="shared" si="325"/>
        <v>-125.2441390892842</v>
      </c>
      <c r="AH1054" s="15">
        <f t="shared" si="335"/>
        <v>-125.2441390892842</v>
      </c>
      <c r="AI1054" s="17">
        <f t="shared" si="326"/>
        <v>1.1836055010065558</v>
      </c>
      <c r="AJ1054" s="17">
        <f t="shared" si="327"/>
        <v>0.93387466288221666</v>
      </c>
      <c r="AK1054" s="17">
        <f t="shared" si="328"/>
        <v>0.92133133039966397</v>
      </c>
      <c r="AL1054" s="17">
        <f t="shared" si="329"/>
        <v>0.92757469611427179</v>
      </c>
      <c r="AM1054" s="17">
        <f t="shared" si="330"/>
        <v>0.92757469611427179</v>
      </c>
      <c r="AN1054" s="17">
        <f t="shared" si="336"/>
        <v>3.1927759946903667E-4</v>
      </c>
      <c r="AO1054" s="17">
        <f t="shared" si="337"/>
        <v>9.2757469611427172</v>
      </c>
      <c r="AP1054" s="17">
        <f t="shared" si="338"/>
        <v>11.836055010065557</v>
      </c>
      <c r="AQ1054" s="17">
        <f t="shared" si="339"/>
        <v>18.23739684267828</v>
      </c>
    </row>
    <row r="1055" spans="2:43" x14ac:dyDescent="0.45">
      <c r="B1055">
        <f>INDEX(RawData!$A$2:$A$1048576,MATCH(FmtData!$B$4+(ROW()-10),RawData!$A$2:$A$1048576,0))</f>
        <v>1243</v>
      </c>
      <c r="C1055" s="23">
        <f>LEFT(INDEX(RawData!$B$2:$B$1048576, MATCH(FmtData!$B$4+(ROW()-10),RawData!$A$2:$A$1048576,0)),10)+MID(INDEX(RawData!$B$2:$B$1048576, MATCH(FmtData!$B$4+(ROW()-10),RawData!$A$2:$A$1048576,0)),12,8)-$B$5/24</f>
        <v>42201.238020833334</v>
      </c>
      <c r="D1055" s="7">
        <f>MID(INDEX(RawData!$B$2:$B$1048576, MATCH(FmtData!$B$4+(ROW()-10),RawData!$A$2:$A$1048576,0)),12,8)+$B$5/24</f>
        <v>0.73802083333333335</v>
      </c>
      <c r="E1055" s="8">
        <f>INDEX(RawData!$D$2:$D$1048576,MATCH(FmtData!$B$4+(ROW()-10),RawData!$A$2:$A$1048576,0))</f>
        <v>39.615400000000001</v>
      </c>
      <c r="F1055">
        <f>INDEX(RawData!$D$2:$D$1048576,MATCH(FmtData!$B$4+(ROW()-10),RawData!$A$2:$A$1048576,0))</f>
        <v>39.615400000000001</v>
      </c>
      <c r="G1055">
        <f>INDEX(RawData!E$2:E$1048576,MATCH(FmtData!$B$4+(ROW()-10),RawData!$A$2:$A$1048576,0))</f>
        <v>2640.5</v>
      </c>
      <c r="H1055">
        <f>INDEX(RawData!F$2:F$1048576,MATCH(FmtData!$B$4+(ROW()-10),RawData!$A$2:$A$1048576,0))</f>
        <v>-1.0764199999999999</v>
      </c>
      <c r="I1055">
        <f>INDEX(RawData!G$2:G$1048576,MATCH(FmtData!$B$4+(ROW()-10),RawData!$A$2:$A$1048576,0))</f>
        <v>-29008.1</v>
      </c>
      <c r="J1055">
        <f>INDEX(RawData!H$2:H$1048576,MATCH(FmtData!$B$4+(ROW()-10),RawData!$A$2:$A$1048576,0))</f>
        <v>5.0845300000000003E-2</v>
      </c>
      <c r="K1055">
        <f>INDEX(RawData!I$2:I$1048576,MATCH(FmtData!$B$4+(ROW()-10),RawData!$A$2:$A$1048576,0))</f>
        <v>-0.61552499999999999</v>
      </c>
      <c r="L1055">
        <f>INDEX(RawData!J$2:J$1048576,MATCH(FmtData!$B$4+(ROW()-10),RawData!$A$2:$A$1048576,0))</f>
        <v>174.5</v>
      </c>
      <c r="M1055">
        <f>INDEX(RawData!K$2:K$1048576,MATCH(FmtData!$B$4+(ROW()-10),RawData!$A$2:$A$1048576,0))</f>
        <v>175.7</v>
      </c>
      <c r="N1055">
        <f>INDEX(RawData!L$2:L$1048576,MATCH(FmtData!$B$4+(ROW()-10),RawData!$A$2:$A$1048576,0))</f>
        <v>22.6</v>
      </c>
      <c r="O1055">
        <f>INDEX(RawData!M$2:M$1048576,MATCH(FmtData!$B$4+(ROW()-10),RawData!$A$2:$A$1048576,0))</f>
        <v>160.1</v>
      </c>
      <c r="P1055">
        <f>INDEX(RawData!N$2:N$1048576,MATCH(FmtData!$B$4+(ROW()-10),RawData!$A$2:$A$1048576,0))</f>
        <v>22</v>
      </c>
      <c r="Q1055">
        <f>INDEX(RawData!O$2:O$1048576,MATCH(FmtData!$B$4+(ROW()-10),RawData!$A$2:$A$1048576,0))</f>
        <v>180.1</v>
      </c>
      <c r="R1055" s="8">
        <f>INDEX(RawData!P$2:P$1048576,MATCH(FmtData!$B$4+(ROW()-10),RawData!$A$2:$A$1048576,0))</f>
        <v>9.8624299999999998</v>
      </c>
      <c r="S1055">
        <f>INDEX(RawData!Q$2:Q$1048576,MATCH(FmtData!$B$4+(ROW()-10),RawData!$A$2:$A$1048576,0))</f>
        <v>110.925</v>
      </c>
      <c r="T1055" s="8">
        <f>INDEX(RawData!R$2:R$1048576,MATCH(FmtData!$B$4+(ROW()-10),RawData!$A$2:$A$1048576,0))</f>
        <v>1.85121</v>
      </c>
      <c r="U1055" s="8">
        <f>INDEX(RawData!S$2:S$1048576,MATCH(FmtData!$B$4+(ROW()-10),RawData!$A$2:$A$1048576,0))</f>
        <v>0.72194999999999998</v>
      </c>
      <c r="V1055" s="8">
        <f>INDEX(RawData!T$2:T$1048576,MATCH(FmtData!$B$4+(ROW()-10),RawData!$A$2:$A$1048576,0))</f>
        <v>0.20866899999999999</v>
      </c>
      <c r="W1055" s="3">
        <f t="shared" si="331"/>
        <v>-0.53534564000000007</v>
      </c>
      <c r="X1055" s="3">
        <f t="shared" si="332"/>
        <v>-0.49022965200000002</v>
      </c>
      <c r="Y1055" s="8">
        <f t="shared" si="321"/>
        <v>9.4213414000470053</v>
      </c>
      <c r="Z1055" s="8">
        <f t="shared" si="322"/>
        <v>9.4664573880470044</v>
      </c>
      <c r="AA1055" s="8">
        <f t="shared" si="333"/>
        <v>9.4438993940470048</v>
      </c>
      <c r="AB1055" s="41">
        <v>1</v>
      </c>
      <c r="AC1055" s="42" t="str">
        <f t="shared" si="334"/>
        <v>Isco</v>
      </c>
      <c r="AD1055" s="5">
        <f t="shared" si="340"/>
        <v>-290.56</v>
      </c>
      <c r="AE1055" s="15">
        <f t="shared" si="323"/>
        <v>-130.39973585388714</v>
      </c>
      <c r="AF1055" s="15">
        <f t="shared" si="324"/>
        <v>-119.93690318918652</v>
      </c>
      <c r="AG1055" s="15">
        <f t="shared" si="325"/>
        <v>-125.18022899846903</v>
      </c>
      <c r="AH1055" s="15">
        <f t="shared" si="335"/>
        <v>-125.18022899846903</v>
      </c>
      <c r="AI1055" s="17">
        <f t="shared" si="326"/>
        <v>1.1836055010065558</v>
      </c>
      <c r="AJ1055" s="17">
        <f t="shared" si="327"/>
        <v>0.93387466288221666</v>
      </c>
      <c r="AK1055" s="17">
        <f t="shared" si="328"/>
        <v>0.92117760573014007</v>
      </c>
      <c r="AL1055" s="17">
        <f t="shared" si="329"/>
        <v>0.92749713344722662</v>
      </c>
      <c r="AM1055" s="17">
        <f t="shared" si="330"/>
        <v>0.92749713344722662</v>
      </c>
      <c r="AN1055" s="17">
        <f t="shared" si="336"/>
        <v>3.9684026651420901E-4</v>
      </c>
      <c r="AO1055" s="17">
        <f t="shared" si="337"/>
        <v>9.2749713344722657</v>
      </c>
      <c r="AP1055" s="17">
        <f t="shared" si="338"/>
        <v>11.836055010065557</v>
      </c>
      <c r="AQ1055" s="17">
        <f t="shared" si="339"/>
        <v>18.205543175013609</v>
      </c>
    </row>
    <row r="1056" spans="2:43" x14ac:dyDescent="0.45">
      <c r="B1056">
        <f>INDEX(RawData!$A$2:$A$1048576,MATCH(FmtData!$B$4+(ROW()-10),RawData!$A$2:$A$1048576,0))</f>
        <v>1244</v>
      </c>
      <c r="C1056" s="23">
        <f>LEFT(INDEX(RawData!$B$2:$B$1048576, MATCH(FmtData!$B$4+(ROW()-10),RawData!$A$2:$A$1048576,0)),10)+MID(INDEX(RawData!$B$2:$B$1048576, MATCH(FmtData!$B$4+(ROW()-10),RawData!$A$2:$A$1048576,0)),12,8)-$B$5/24</f>
        <v>42201.238726851851</v>
      </c>
      <c r="D1056" s="7">
        <f>MID(INDEX(RawData!$B$2:$B$1048576, MATCH(FmtData!$B$4+(ROW()-10),RawData!$A$2:$A$1048576,0)),12,8)+$B$5/24</f>
        <v>0.73872685185185194</v>
      </c>
      <c r="E1056" s="8">
        <f>INDEX(RawData!$D$2:$D$1048576,MATCH(FmtData!$B$4+(ROW()-10),RawData!$A$2:$A$1048576,0))</f>
        <v>39.631999999999998</v>
      </c>
      <c r="F1056">
        <f>INDEX(RawData!$D$2:$D$1048576,MATCH(FmtData!$B$4+(ROW()-10),RawData!$A$2:$A$1048576,0))</f>
        <v>39.631999999999998</v>
      </c>
      <c r="G1056">
        <f>INDEX(RawData!E$2:E$1048576,MATCH(FmtData!$B$4+(ROW()-10),RawData!$A$2:$A$1048576,0))</f>
        <v>2630.04</v>
      </c>
      <c r="H1056">
        <f>INDEX(RawData!F$2:F$1048576,MATCH(FmtData!$B$4+(ROW()-10),RawData!$A$2:$A$1048576,0))</f>
        <v>-1.0764199999999999</v>
      </c>
      <c r="I1056">
        <f>INDEX(RawData!G$2:G$1048576,MATCH(FmtData!$B$4+(ROW()-10),RawData!$A$2:$A$1048576,0))</f>
        <v>-29008.1</v>
      </c>
      <c r="J1056">
        <f>INDEX(RawData!H$2:H$1048576,MATCH(FmtData!$B$4+(ROW()-10),RawData!$A$2:$A$1048576,0))</f>
        <v>5.0826799999999998E-2</v>
      </c>
      <c r="K1056">
        <f>INDEX(RawData!I$2:I$1048576,MATCH(FmtData!$B$4+(ROW()-10),RawData!$A$2:$A$1048576,0))</f>
        <v>-0.61495900000000003</v>
      </c>
      <c r="L1056">
        <f>INDEX(RawData!J$2:J$1048576,MATCH(FmtData!$B$4+(ROW()-10),RawData!$A$2:$A$1048576,0))</f>
        <v>226</v>
      </c>
      <c r="M1056">
        <f>INDEX(RawData!K$2:K$1048576,MATCH(FmtData!$B$4+(ROW()-10),RawData!$A$2:$A$1048576,0))</f>
        <v>178.5</v>
      </c>
      <c r="N1056">
        <f>INDEX(RawData!L$2:L$1048576,MATCH(FmtData!$B$4+(ROW()-10),RawData!$A$2:$A$1048576,0))</f>
        <v>22.5</v>
      </c>
      <c r="O1056">
        <f>INDEX(RawData!M$2:M$1048576,MATCH(FmtData!$B$4+(ROW()-10),RawData!$A$2:$A$1048576,0))</f>
        <v>173.2</v>
      </c>
      <c r="P1056">
        <f>INDEX(RawData!N$2:N$1048576,MATCH(FmtData!$B$4+(ROW()-10),RawData!$A$2:$A$1048576,0))</f>
        <v>22</v>
      </c>
      <c r="Q1056">
        <f>INDEX(RawData!O$2:O$1048576,MATCH(FmtData!$B$4+(ROW()-10),RawData!$A$2:$A$1048576,0))</f>
        <v>180</v>
      </c>
      <c r="R1056" s="8">
        <f>INDEX(RawData!P$2:P$1048576,MATCH(FmtData!$B$4+(ROW()-10),RawData!$A$2:$A$1048576,0))</f>
        <v>9.8624299999999998</v>
      </c>
      <c r="S1056">
        <f>INDEX(RawData!Q$2:Q$1048576,MATCH(FmtData!$B$4+(ROW()-10),RawData!$A$2:$A$1048576,0))</f>
        <v>110.925</v>
      </c>
      <c r="T1056" s="8">
        <f>INDEX(RawData!R$2:R$1048576,MATCH(FmtData!$B$4+(ROW()-10),RawData!$A$2:$A$1048576,0))</f>
        <v>1.85121</v>
      </c>
      <c r="U1056" s="8">
        <f>INDEX(RawData!S$2:S$1048576,MATCH(FmtData!$B$4+(ROW()-10),RawData!$A$2:$A$1048576,0))</f>
        <v>0.72167599999999998</v>
      </c>
      <c r="V1056" s="8">
        <f>INDEX(RawData!T$2:T$1048576,MATCH(FmtData!$B$4+(ROW()-10),RawData!$A$2:$A$1048576,0))</f>
        <v>0.20888599999999999</v>
      </c>
      <c r="W1056" s="3">
        <f t="shared" si="331"/>
        <v>-0.53464968000000002</v>
      </c>
      <c r="X1056" s="3">
        <f t="shared" si="332"/>
        <v>-0.490780832</v>
      </c>
      <c r="Y1056" s="8">
        <f t="shared" si="321"/>
        <v>9.4220373600470051</v>
      </c>
      <c r="Z1056" s="8">
        <f t="shared" si="322"/>
        <v>9.465906208047004</v>
      </c>
      <c r="AA1056" s="8">
        <f t="shared" si="333"/>
        <v>9.4439717840470045</v>
      </c>
      <c r="AB1056" s="41">
        <v>1</v>
      </c>
      <c r="AC1056" s="42" t="str">
        <f t="shared" si="334"/>
        <v>Isco</v>
      </c>
      <c r="AD1056" s="5">
        <f t="shared" si="340"/>
        <v>-290.56</v>
      </c>
      <c r="AE1056" s="15">
        <f t="shared" si="323"/>
        <v>-130.2390590151864</v>
      </c>
      <c r="AF1056" s="15">
        <f t="shared" si="324"/>
        <v>-120.06530245072815</v>
      </c>
      <c r="AG1056" s="15">
        <f t="shared" si="325"/>
        <v>-125.16344096570822</v>
      </c>
      <c r="AH1056" s="15">
        <f t="shared" si="335"/>
        <v>-125.16344096570822</v>
      </c>
      <c r="AI1056" s="17">
        <f t="shared" si="326"/>
        <v>1.1836055010065558</v>
      </c>
      <c r="AJ1056" s="17">
        <f t="shared" si="327"/>
        <v>0.93367702946673936</v>
      </c>
      <c r="AK1056" s="17">
        <f t="shared" si="328"/>
        <v>0.92133133039966397</v>
      </c>
      <c r="AL1056" s="17">
        <f t="shared" si="329"/>
        <v>0.92747676127910172</v>
      </c>
      <c r="AM1056" s="17">
        <f t="shared" si="330"/>
        <v>0.92747676127910172</v>
      </c>
      <c r="AN1056" s="17">
        <f t="shared" si="336"/>
        <v>5.2843985653305836E-4</v>
      </c>
      <c r="AO1056" s="17">
        <f t="shared" si="337"/>
        <v>9.2747676127910168</v>
      </c>
      <c r="AP1056" s="17">
        <f t="shared" si="338"/>
        <v>11.836055010065557</v>
      </c>
      <c r="AQ1056" s="17">
        <f t="shared" si="339"/>
        <v>18.133424265106154</v>
      </c>
    </row>
    <row r="1057" spans="2:43" x14ac:dyDescent="0.45">
      <c r="B1057">
        <f>INDEX(RawData!$A$2:$A$1048576,MATCH(FmtData!$B$4+(ROW()-10),RawData!$A$2:$A$1048576,0))</f>
        <v>1245</v>
      </c>
      <c r="C1057" s="23">
        <f>LEFT(INDEX(RawData!$B$2:$B$1048576, MATCH(FmtData!$B$4+(ROW()-10),RawData!$A$2:$A$1048576,0)),10)+MID(INDEX(RawData!$B$2:$B$1048576, MATCH(FmtData!$B$4+(ROW()-10),RawData!$A$2:$A$1048576,0)),12,8)-$B$5/24</f>
        <v>42201.239421296297</v>
      </c>
      <c r="D1057" s="7">
        <f>MID(INDEX(RawData!$B$2:$B$1048576, MATCH(FmtData!$B$4+(ROW()-10),RawData!$A$2:$A$1048576,0)),12,8)+$B$5/24</f>
        <v>0.73942129629629627</v>
      </c>
      <c r="E1057" s="8">
        <f>INDEX(RawData!$D$2:$D$1048576,MATCH(FmtData!$B$4+(ROW()-10),RawData!$A$2:$A$1048576,0))</f>
        <v>39.648600000000002</v>
      </c>
      <c r="F1057">
        <f>INDEX(RawData!$D$2:$D$1048576,MATCH(FmtData!$B$4+(ROW()-10),RawData!$A$2:$A$1048576,0))</f>
        <v>39.648600000000002</v>
      </c>
      <c r="G1057">
        <f>INDEX(RawData!E$2:E$1048576,MATCH(FmtData!$B$4+(ROW()-10),RawData!$A$2:$A$1048576,0))</f>
        <v>2643.27</v>
      </c>
      <c r="H1057">
        <f>INDEX(RawData!F$2:F$1048576,MATCH(FmtData!$B$4+(ROW()-10),RawData!$A$2:$A$1048576,0))</f>
        <v>-1.0764199999999999</v>
      </c>
      <c r="I1057">
        <f>INDEX(RawData!G$2:G$1048576,MATCH(FmtData!$B$4+(ROW()-10),RawData!$A$2:$A$1048576,0))</f>
        <v>-29008.1</v>
      </c>
      <c r="J1057">
        <f>INDEX(RawData!H$2:H$1048576,MATCH(FmtData!$B$4+(ROW()-10),RawData!$A$2:$A$1048576,0))</f>
        <v>5.0826799999999998E-2</v>
      </c>
      <c r="K1057">
        <f>INDEX(RawData!I$2:I$1048576,MATCH(FmtData!$B$4+(ROW()-10),RawData!$A$2:$A$1048576,0))</f>
        <v>-0.61458100000000004</v>
      </c>
      <c r="L1057">
        <f>INDEX(RawData!J$2:J$1048576,MATCH(FmtData!$B$4+(ROW()-10),RawData!$A$2:$A$1048576,0))</f>
        <v>172.8</v>
      </c>
      <c r="M1057">
        <f>INDEX(RawData!K$2:K$1048576,MATCH(FmtData!$B$4+(ROW()-10),RawData!$A$2:$A$1048576,0))</f>
        <v>173.4</v>
      </c>
      <c r="N1057">
        <f>INDEX(RawData!L$2:L$1048576,MATCH(FmtData!$B$4+(ROW()-10),RawData!$A$2:$A$1048576,0))</f>
        <v>22.5</v>
      </c>
      <c r="O1057">
        <f>INDEX(RawData!M$2:M$1048576,MATCH(FmtData!$B$4+(ROW()-10),RawData!$A$2:$A$1048576,0))</f>
        <v>167.5</v>
      </c>
      <c r="P1057">
        <f>INDEX(RawData!N$2:N$1048576,MATCH(FmtData!$B$4+(ROW()-10),RawData!$A$2:$A$1048576,0))</f>
        <v>21.9</v>
      </c>
      <c r="Q1057">
        <f>INDEX(RawData!O$2:O$1048576,MATCH(FmtData!$B$4+(ROW()-10),RawData!$A$2:$A$1048576,0))</f>
        <v>180.1</v>
      </c>
      <c r="R1057" s="8">
        <f>INDEX(RawData!P$2:P$1048576,MATCH(FmtData!$B$4+(ROW()-10),RawData!$A$2:$A$1048576,0))</f>
        <v>9.8624299999999998</v>
      </c>
      <c r="S1057">
        <f>INDEX(RawData!Q$2:Q$1048576,MATCH(FmtData!$B$4+(ROW()-10),RawData!$A$2:$A$1048576,0))</f>
        <v>110.925</v>
      </c>
      <c r="T1057" s="8">
        <f>INDEX(RawData!R$2:R$1048576,MATCH(FmtData!$B$4+(ROW()-10),RawData!$A$2:$A$1048576,0))</f>
        <v>1.85121</v>
      </c>
      <c r="U1057" s="8">
        <f>INDEX(RawData!S$2:S$1048576,MATCH(FmtData!$B$4+(ROW()-10),RawData!$A$2:$A$1048576,0))</f>
        <v>0.72194999999999998</v>
      </c>
      <c r="V1057" s="8">
        <f>INDEX(RawData!T$2:T$1048576,MATCH(FmtData!$B$4+(ROW()-10),RawData!$A$2:$A$1048576,0))</f>
        <v>0.20780100000000001</v>
      </c>
      <c r="W1057" s="3">
        <f t="shared" si="331"/>
        <v>-0.53534564000000007</v>
      </c>
      <c r="X1057" s="3">
        <f t="shared" si="332"/>
        <v>-0.48802493200000008</v>
      </c>
      <c r="Y1057" s="8">
        <f t="shared" si="321"/>
        <v>9.4213414000470053</v>
      </c>
      <c r="Z1057" s="8">
        <f t="shared" si="322"/>
        <v>9.4686621080470044</v>
      </c>
      <c r="AA1057" s="8">
        <f t="shared" si="333"/>
        <v>9.4450017540470057</v>
      </c>
      <c r="AB1057" s="41">
        <v>1</v>
      </c>
      <c r="AC1057" s="42" t="str">
        <f t="shared" si="334"/>
        <v>Isco</v>
      </c>
      <c r="AD1057" s="5">
        <f t="shared" si="340"/>
        <v>-290.56</v>
      </c>
      <c r="AE1057" s="15">
        <f t="shared" si="323"/>
        <v>-130.39973585388714</v>
      </c>
      <c r="AF1057" s="15">
        <f t="shared" si="324"/>
        <v>-119.42316360922621</v>
      </c>
      <c r="AG1057" s="15">
        <f t="shared" si="325"/>
        <v>-124.92455308348281</v>
      </c>
      <c r="AH1057" s="15">
        <f t="shared" si="335"/>
        <v>-124.92455308348281</v>
      </c>
      <c r="AI1057" s="17">
        <f t="shared" si="326"/>
        <v>1.1836055010065558</v>
      </c>
      <c r="AJ1057" s="17">
        <f t="shared" si="327"/>
        <v>0.93387466288221666</v>
      </c>
      <c r="AK1057" s="17">
        <f t="shared" si="328"/>
        <v>0.92056304929985155</v>
      </c>
      <c r="AL1057" s="17">
        <f t="shared" si="329"/>
        <v>0.92718696933570355</v>
      </c>
      <c r="AM1057" s="17">
        <f t="shared" si="330"/>
        <v>0.92718696933570355</v>
      </c>
      <c r="AN1057" s="17">
        <f t="shared" si="336"/>
        <v>9.2625745422114658E-4</v>
      </c>
      <c r="AO1057" s="17">
        <f t="shared" si="337"/>
        <v>9.2718696933570364</v>
      </c>
      <c r="AP1057" s="17">
        <f t="shared" si="338"/>
        <v>11.836055010065557</v>
      </c>
      <c r="AQ1057" s="17">
        <f t="shared" si="339"/>
        <v>18.224641586145889</v>
      </c>
    </row>
    <row r="1058" spans="2:43" x14ac:dyDescent="0.45">
      <c r="B1058">
        <f>INDEX(RawData!$A$2:$A$1048576,MATCH(FmtData!$B$4+(ROW()-10),RawData!$A$2:$A$1048576,0))</f>
        <v>1246</v>
      </c>
      <c r="C1058" s="23">
        <f>LEFT(INDEX(RawData!$B$2:$B$1048576, MATCH(FmtData!$B$4+(ROW()-10),RawData!$A$2:$A$1048576,0)),10)+MID(INDEX(RawData!$B$2:$B$1048576, MATCH(FmtData!$B$4+(ROW()-10),RawData!$A$2:$A$1048576,0)),12,8)-$B$5/24</f>
        <v>42201.240115740744</v>
      </c>
      <c r="D1058" s="7">
        <f>MID(INDEX(RawData!$B$2:$B$1048576, MATCH(FmtData!$B$4+(ROW()-10),RawData!$A$2:$A$1048576,0)),12,8)+$B$5/24</f>
        <v>0.74011574074074082</v>
      </c>
      <c r="E1058" s="8">
        <f>INDEX(RawData!$D$2:$D$1048576,MATCH(FmtData!$B$4+(ROW()-10),RawData!$A$2:$A$1048576,0))</f>
        <v>39.665199999999999</v>
      </c>
      <c r="F1058">
        <f>INDEX(RawData!$D$2:$D$1048576,MATCH(FmtData!$B$4+(ROW()-10),RawData!$A$2:$A$1048576,0))</f>
        <v>39.665199999999999</v>
      </c>
      <c r="G1058">
        <f>INDEX(RawData!E$2:E$1048576,MATCH(FmtData!$B$4+(ROW()-10),RawData!$A$2:$A$1048576,0))</f>
        <v>2647.27</v>
      </c>
      <c r="H1058">
        <f>INDEX(RawData!F$2:F$1048576,MATCH(FmtData!$B$4+(ROW()-10),RawData!$A$2:$A$1048576,0))</f>
        <v>-1.0764199999999999</v>
      </c>
      <c r="I1058">
        <f>INDEX(RawData!G$2:G$1048576,MATCH(FmtData!$B$4+(ROW()-10),RawData!$A$2:$A$1048576,0))</f>
        <v>-29008.1</v>
      </c>
      <c r="J1058">
        <f>INDEX(RawData!H$2:H$1048576,MATCH(FmtData!$B$4+(ROW()-10),RawData!$A$2:$A$1048576,0))</f>
        <v>5.0845300000000003E-2</v>
      </c>
      <c r="K1058">
        <f>INDEX(RawData!I$2:I$1048576,MATCH(FmtData!$B$4+(ROW()-10),RawData!$A$2:$A$1048576,0))</f>
        <v>-0.61458100000000004</v>
      </c>
      <c r="L1058">
        <f>INDEX(RawData!J$2:J$1048576,MATCH(FmtData!$B$4+(ROW()-10),RawData!$A$2:$A$1048576,0))</f>
        <v>166.6</v>
      </c>
      <c r="M1058">
        <f>INDEX(RawData!K$2:K$1048576,MATCH(FmtData!$B$4+(ROW()-10),RawData!$A$2:$A$1048576,0))</f>
        <v>172.1</v>
      </c>
      <c r="N1058">
        <f>INDEX(RawData!L$2:L$1048576,MATCH(FmtData!$B$4+(ROW()-10),RawData!$A$2:$A$1048576,0))</f>
        <v>22.5</v>
      </c>
      <c r="O1058">
        <f>INDEX(RawData!M$2:M$1048576,MATCH(FmtData!$B$4+(ROW()-10),RawData!$A$2:$A$1048576,0))</f>
        <v>161.9</v>
      </c>
      <c r="P1058">
        <f>INDEX(RawData!N$2:N$1048576,MATCH(FmtData!$B$4+(ROW()-10),RawData!$A$2:$A$1048576,0))</f>
        <v>21.9</v>
      </c>
      <c r="Q1058">
        <f>INDEX(RawData!O$2:O$1048576,MATCH(FmtData!$B$4+(ROW()-10),RawData!$A$2:$A$1048576,0))</f>
        <v>180.1</v>
      </c>
      <c r="R1058" s="8">
        <f>INDEX(RawData!P$2:P$1048576,MATCH(FmtData!$B$4+(ROW()-10),RawData!$A$2:$A$1048576,0))</f>
        <v>9.8624299999999998</v>
      </c>
      <c r="S1058">
        <f>INDEX(RawData!Q$2:Q$1048576,MATCH(FmtData!$B$4+(ROW()-10),RawData!$A$2:$A$1048576,0))</f>
        <v>110.925</v>
      </c>
      <c r="T1058" s="8">
        <f>INDEX(RawData!R$2:R$1048576,MATCH(FmtData!$B$4+(ROW()-10),RawData!$A$2:$A$1048576,0))</f>
        <v>1.85121</v>
      </c>
      <c r="U1058" s="8">
        <f>INDEX(RawData!S$2:S$1048576,MATCH(FmtData!$B$4+(ROW()-10),RawData!$A$2:$A$1048576,0))</f>
        <v>0.72225399999999995</v>
      </c>
      <c r="V1058" s="8">
        <f>INDEX(RawData!T$2:T$1048576,MATCH(FmtData!$B$4+(ROW()-10),RawData!$A$2:$A$1048576,0))</f>
        <v>0.20879300000000001</v>
      </c>
      <c r="W1058" s="3">
        <f t="shared" si="331"/>
        <v>-0.53611779999999998</v>
      </c>
      <c r="X1058" s="3">
        <f t="shared" si="332"/>
        <v>-0.49054461200000005</v>
      </c>
      <c r="Y1058" s="8">
        <f t="shared" si="321"/>
        <v>9.4205692400470049</v>
      </c>
      <c r="Z1058" s="8">
        <f t="shared" si="322"/>
        <v>9.4661424280470037</v>
      </c>
      <c r="AA1058" s="8">
        <f t="shared" si="333"/>
        <v>9.4433558340470043</v>
      </c>
      <c r="AB1058" s="41">
        <v>1</v>
      </c>
      <c r="AC1058" s="42" t="str">
        <f t="shared" si="334"/>
        <v>Isco</v>
      </c>
      <c r="AD1058" s="5">
        <f t="shared" si="340"/>
        <v>-290.56</v>
      </c>
      <c r="AE1058" s="15">
        <f t="shared" si="323"/>
        <v>-130.57797857608546</v>
      </c>
      <c r="AF1058" s="15">
        <f t="shared" si="324"/>
        <v>-120.01027594094637</v>
      </c>
      <c r="AG1058" s="15">
        <f t="shared" si="325"/>
        <v>-125.30627867192015</v>
      </c>
      <c r="AH1058" s="15">
        <f t="shared" si="335"/>
        <v>-125.30627867192015</v>
      </c>
      <c r="AI1058" s="17">
        <f t="shared" si="326"/>
        <v>1.1836055010065558</v>
      </c>
      <c r="AJ1058" s="17">
        <f t="shared" si="327"/>
        <v>0.93409400034341483</v>
      </c>
      <c r="AK1058" s="17">
        <f t="shared" si="328"/>
        <v>0.92126544420587009</v>
      </c>
      <c r="AL1058" s="17">
        <f t="shared" si="329"/>
        <v>0.92765012249373624</v>
      </c>
      <c r="AM1058" s="17">
        <f t="shared" si="330"/>
        <v>0.92765012249373624</v>
      </c>
      <c r="AN1058" s="17">
        <f t="shared" si="336"/>
        <v>2.5171881286967235E-4</v>
      </c>
      <c r="AO1058" s="17">
        <f t="shared" si="337"/>
        <v>9.2765012249373626</v>
      </c>
      <c r="AP1058" s="17">
        <f t="shared" si="338"/>
        <v>11.836055010065557</v>
      </c>
      <c r="AQ1058" s="17">
        <f t="shared" si="339"/>
        <v>18.252220519188896</v>
      </c>
    </row>
    <row r="1059" spans="2:43" x14ac:dyDescent="0.45">
      <c r="B1059">
        <f>INDEX(RawData!$A$2:$A$1048576,MATCH(FmtData!$B$4+(ROW()-10),RawData!$A$2:$A$1048576,0))</f>
        <v>1247</v>
      </c>
      <c r="C1059" s="23">
        <f>LEFT(INDEX(RawData!$B$2:$B$1048576, MATCH(FmtData!$B$4+(ROW()-10),RawData!$A$2:$A$1048576,0)),10)+MID(INDEX(RawData!$B$2:$B$1048576, MATCH(FmtData!$B$4+(ROW()-10),RawData!$A$2:$A$1048576,0)),12,8)-$B$5/24</f>
        <v>42201.240810185183</v>
      </c>
      <c r="D1059" s="7">
        <f>MID(INDEX(RawData!$B$2:$B$1048576, MATCH(FmtData!$B$4+(ROW()-10),RawData!$A$2:$A$1048576,0)),12,8)+$B$5/24</f>
        <v>0.74081018518518515</v>
      </c>
      <c r="E1059" s="8">
        <f>INDEX(RawData!$D$2:$D$1048576,MATCH(FmtData!$B$4+(ROW()-10),RawData!$A$2:$A$1048576,0))</f>
        <v>39.682000000000002</v>
      </c>
      <c r="F1059">
        <f>INDEX(RawData!$D$2:$D$1048576,MATCH(FmtData!$B$4+(ROW()-10),RawData!$A$2:$A$1048576,0))</f>
        <v>39.682000000000002</v>
      </c>
      <c r="G1059">
        <f>INDEX(RawData!E$2:E$1048576,MATCH(FmtData!$B$4+(ROW()-10),RawData!$A$2:$A$1048576,0))</f>
        <v>2641.42</v>
      </c>
      <c r="H1059">
        <f>INDEX(RawData!F$2:F$1048576,MATCH(FmtData!$B$4+(ROW()-10),RawData!$A$2:$A$1048576,0))</f>
        <v>-1.0764199999999999</v>
      </c>
      <c r="I1059">
        <f>INDEX(RawData!G$2:G$1048576,MATCH(FmtData!$B$4+(ROW()-10),RawData!$A$2:$A$1048576,0))</f>
        <v>-29008.1</v>
      </c>
      <c r="J1059">
        <f>INDEX(RawData!H$2:H$1048576,MATCH(FmtData!$B$4+(ROW()-10),RawData!$A$2:$A$1048576,0))</f>
        <v>5.0845300000000003E-2</v>
      </c>
      <c r="K1059">
        <f>INDEX(RawData!I$2:I$1048576,MATCH(FmtData!$B$4+(ROW()-10),RawData!$A$2:$A$1048576,0))</f>
        <v>-0.61552499999999999</v>
      </c>
      <c r="L1059">
        <f>INDEX(RawData!J$2:J$1048576,MATCH(FmtData!$B$4+(ROW()-10),RawData!$A$2:$A$1048576,0))</f>
        <v>164.1</v>
      </c>
      <c r="M1059">
        <f>INDEX(RawData!K$2:K$1048576,MATCH(FmtData!$B$4+(ROW()-10),RawData!$A$2:$A$1048576,0))</f>
        <v>175.6</v>
      </c>
      <c r="N1059">
        <f>INDEX(RawData!L$2:L$1048576,MATCH(FmtData!$B$4+(ROW()-10),RawData!$A$2:$A$1048576,0))</f>
        <v>22.5</v>
      </c>
      <c r="O1059">
        <f>INDEX(RawData!M$2:M$1048576,MATCH(FmtData!$B$4+(ROW()-10),RawData!$A$2:$A$1048576,0))</f>
        <v>156.5</v>
      </c>
      <c r="P1059">
        <f>INDEX(RawData!N$2:N$1048576,MATCH(FmtData!$B$4+(ROW()-10),RawData!$A$2:$A$1048576,0))</f>
        <v>21.9</v>
      </c>
      <c r="Q1059">
        <f>INDEX(RawData!O$2:O$1048576,MATCH(FmtData!$B$4+(ROW()-10),RawData!$A$2:$A$1048576,0))</f>
        <v>180.1</v>
      </c>
      <c r="R1059" s="8">
        <f>INDEX(RawData!P$2:P$1048576,MATCH(FmtData!$B$4+(ROW()-10),RawData!$A$2:$A$1048576,0))</f>
        <v>9.8624299999999998</v>
      </c>
      <c r="S1059">
        <f>INDEX(RawData!Q$2:Q$1048576,MATCH(FmtData!$B$4+(ROW()-10),RawData!$A$2:$A$1048576,0))</f>
        <v>110.925</v>
      </c>
      <c r="T1059" s="8">
        <f>INDEX(RawData!R$2:R$1048576,MATCH(FmtData!$B$4+(ROW()-10),RawData!$A$2:$A$1048576,0))</f>
        <v>1.85121</v>
      </c>
      <c r="U1059" s="8">
        <f>INDEX(RawData!S$2:S$1048576,MATCH(FmtData!$B$4+(ROW()-10),RawData!$A$2:$A$1048576,0))</f>
        <v>0.72194999999999998</v>
      </c>
      <c r="V1059" s="8">
        <f>INDEX(RawData!T$2:T$1048576,MATCH(FmtData!$B$4+(ROW()-10),RawData!$A$2:$A$1048576,0))</f>
        <v>0.20857600000000001</v>
      </c>
      <c r="W1059" s="3">
        <f t="shared" si="331"/>
        <v>-0.53534564000000007</v>
      </c>
      <c r="X1059" s="3">
        <f t="shared" si="332"/>
        <v>-0.48999343200000006</v>
      </c>
      <c r="Y1059" s="8">
        <f t="shared" si="321"/>
        <v>9.4213414000470053</v>
      </c>
      <c r="Z1059" s="8">
        <f t="shared" si="322"/>
        <v>9.4666936080470041</v>
      </c>
      <c r="AA1059" s="8">
        <f t="shared" si="333"/>
        <v>9.4440175040470038</v>
      </c>
      <c r="AB1059" s="41">
        <v>1</v>
      </c>
      <c r="AC1059" s="42" t="str">
        <f t="shared" si="334"/>
        <v>Isco</v>
      </c>
      <c r="AD1059" s="5">
        <f t="shared" si="340"/>
        <v>-290.56</v>
      </c>
      <c r="AE1059" s="15">
        <f t="shared" si="323"/>
        <v>-130.39973585388714</v>
      </c>
      <c r="AF1059" s="15">
        <f t="shared" si="324"/>
        <v>-119.88187057124833</v>
      </c>
      <c r="AG1059" s="15">
        <f t="shared" si="325"/>
        <v>-125.15283787126634</v>
      </c>
      <c r="AH1059" s="15">
        <f t="shared" si="335"/>
        <v>-125.15283787126634</v>
      </c>
      <c r="AI1059" s="17">
        <f t="shared" si="326"/>
        <v>1.1836055010065558</v>
      </c>
      <c r="AJ1059" s="17">
        <f t="shared" si="327"/>
        <v>0.93387466288221666</v>
      </c>
      <c r="AK1059" s="17">
        <f t="shared" si="328"/>
        <v>0.92111173420936543</v>
      </c>
      <c r="AL1059" s="17">
        <f t="shared" si="329"/>
        <v>0.92746389495434167</v>
      </c>
      <c r="AM1059" s="17">
        <f t="shared" si="330"/>
        <v>0.92746389495434167</v>
      </c>
      <c r="AN1059" s="17">
        <f t="shared" si="336"/>
        <v>5.3701411788353859E-4</v>
      </c>
      <c r="AO1059" s="17">
        <f t="shared" si="337"/>
        <v>9.2746389495434158</v>
      </c>
      <c r="AP1059" s="17">
        <f t="shared" si="338"/>
        <v>11.836055010065557</v>
      </c>
      <c r="AQ1059" s="17">
        <f t="shared" si="339"/>
        <v>18.211886329613503</v>
      </c>
    </row>
    <row r="1060" spans="2:43" x14ac:dyDescent="0.45">
      <c r="B1060">
        <f>INDEX(RawData!$A$2:$A$1048576,MATCH(FmtData!$B$4+(ROW()-10),RawData!$A$2:$A$1048576,0))</f>
        <v>1248</v>
      </c>
      <c r="C1060" s="23">
        <f>LEFT(INDEX(RawData!$B$2:$B$1048576, MATCH(FmtData!$B$4+(ROW()-10),RawData!$A$2:$A$1048576,0)),10)+MID(INDEX(RawData!$B$2:$B$1048576, MATCH(FmtData!$B$4+(ROW()-10),RawData!$A$2:$A$1048576,0)),12,8)-$B$5/24</f>
        <v>42201.24150462963</v>
      </c>
      <c r="D1060" s="7">
        <f>MID(INDEX(RawData!$B$2:$B$1048576, MATCH(FmtData!$B$4+(ROW()-10),RawData!$A$2:$A$1048576,0)),12,8)+$B$5/24</f>
        <v>0.74150462962962971</v>
      </c>
      <c r="E1060" s="8">
        <f>INDEX(RawData!$D$2:$D$1048576,MATCH(FmtData!$B$4+(ROW()-10),RawData!$A$2:$A$1048576,0))</f>
        <v>39.698599999999999</v>
      </c>
      <c r="F1060">
        <f>INDEX(RawData!$D$2:$D$1048576,MATCH(FmtData!$B$4+(ROW()-10),RawData!$A$2:$A$1048576,0))</f>
        <v>39.698599999999999</v>
      </c>
      <c r="G1060">
        <f>INDEX(RawData!E$2:E$1048576,MATCH(FmtData!$B$4+(ROW()-10),RawData!$A$2:$A$1048576,0))</f>
        <v>2630.96</v>
      </c>
      <c r="H1060">
        <f>INDEX(RawData!F$2:F$1048576,MATCH(FmtData!$B$4+(ROW()-10),RawData!$A$2:$A$1048576,0))</f>
        <v>-1.0764199999999999</v>
      </c>
      <c r="I1060">
        <f>INDEX(RawData!G$2:G$1048576,MATCH(FmtData!$B$4+(ROW()-10),RawData!$A$2:$A$1048576,0))</f>
        <v>-29008.1</v>
      </c>
      <c r="J1060">
        <f>INDEX(RawData!H$2:H$1048576,MATCH(FmtData!$B$4+(ROW()-10),RawData!$A$2:$A$1048576,0))</f>
        <v>5.0845300000000003E-2</v>
      </c>
      <c r="K1060">
        <f>INDEX(RawData!I$2:I$1048576,MATCH(FmtData!$B$4+(ROW()-10),RawData!$A$2:$A$1048576,0))</f>
        <v>-0.61458100000000004</v>
      </c>
      <c r="L1060">
        <f>INDEX(RawData!J$2:J$1048576,MATCH(FmtData!$B$4+(ROW()-10),RawData!$A$2:$A$1048576,0))</f>
        <v>173.4</v>
      </c>
      <c r="M1060">
        <f>INDEX(RawData!K$2:K$1048576,MATCH(FmtData!$B$4+(ROW()-10),RawData!$A$2:$A$1048576,0))</f>
        <v>178.4</v>
      </c>
      <c r="N1060">
        <f>INDEX(RawData!L$2:L$1048576,MATCH(FmtData!$B$4+(ROW()-10),RawData!$A$2:$A$1048576,0))</f>
        <v>22.5</v>
      </c>
      <c r="O1060">
        <f>INDEX(RawData!M$2:M$1048576,MATCH(FmtData!$B$4+(ROW()-10),RawData!$A$2:$A$1048576,0))</f>
        <v>156.6</v>
      </c>
      <c r="P1060">
        <f>INDEX(RawData!N$2:N$1048576,MATCH(FmtData!$B$4+(ROW()-10),RawData!$A$2:$A$1048576,0))</f>
        <v>21.9</v>
      </c>
      <c r="Q1060">
        <f>INDEX(RawData!O$2:O$1048576,MATCH(FmtData!$B$4+(ROW()-10),RawData!$A$2:$A$1048576,0))</f>
        <v>179.8</v>
      </c>
      <c r="R1060" s="8">
        <f>INDEX(RawData!P$2:P$1048576,MATCH(FmtData!$B$4+(ROW()-10),RawData!$A$2:$A$1048576,0))</f>
        <v>9.8624299999999998</v>
      </c>
      <c r="S1060">
        <f>INDEX(RawData!Q$2:Q$1048576,MATCH(FmtData!$B$4+(ROW()-10),RawData!$A$2:$A$1048576,0))</f>
        <v>110.925</v>
      </c>
      <c r="T1060" s="8">
        <f>INDEX(RawData!R$2:R$1048576,MATCH(FmtData!$B$4+(ROW()-10),RawData!$A$2:$A$1048576,0))</f>
        <v>1.85121</v>
      </c>
      <c r="U1060" s="8">
        <f>INDEX(RawData!S$2:S$1048576,MATCH(FmtData!$B$4+(ROW()-10),RawData!$A$2:$A$1048576,0))</f>
        <v>0.721584</v>
      </c>
      <c r="V1060" s="8">
        <f>INDEX(RawData!T$2:T$1048576,MATCH(FmtData!$B$4+(ROW()-10),RawData!$A$2:$A$1048576,0))</f>
        <v>0.20829700000000001</v>
      </c>
      <c r="W1060" s="3">
        <f t="shared" si="331"/>
        <v>-0.53441600000000011</v>
      </c>
      <c r="X1060" s="3">
        <f t="shared" si="332"/>
        <v>-0.48928477200000003</v>
      </c>
      <c r="Y1060" s="8">
        <f t="shared" si="321"/>
        <v>9.4222710400470042</v>
      </c>
      <c r="Z1060" s="8">
        <f t="shared" si="322"/>
        <v>9.4674022680470049</v>
      </c>
      <c r="AA1060" s="8">
        <f t="shared" si="333"/>
        <v>9.4448366540470055</v>
      </c>
      <c r="AB1060" s="41">
        <v>1</v>
      </c>
      <c r="AC1060" s="42" t="str">
        <f t="shared" si="334"/>
        <v>Isco</v>
      </c>
      <c r="AD1060" s="5">
        <f t="shared" si="340"/>
        <v>-290.56</v>
      </c>
      <c r="AE1060" s="15">
        <f t="shared" si="323"/>
        <v>-130.1851040547449</v>
      </c>
      <c r="AF1060" s="15">
        <f t="shared" si="324"/>
        <v>-119.71675700987601</v>
      </c>
      <c r="AG1060" s="15">
        <f t="shared" si="325"/>
        <v>-124.96284918106437</v>
      </c>
      <c r="AH1060" s="15">
        <f t="shared" si="335"/>
        <v>-124.96284918106437</v>
      </c>
      <c r="AI1060" s="17">
        <f t="shared" si="326"/>
        <v>1.1836055010065558</v>
      </c>
      <c r="AJ1060" s="17">
        <f t="shared" si="327"/>
        <v>0.93361068332133035</v>
      </c>
      <c r="AK1060" s="17">
        <f t="shared" si="328"/>
        <v>0.92091415736714788</v>
      </c>
      <c r="AL1060" s="17">
        <f t="shared" si="329"/>
        <v>0.92723341367024659</v>
      </c>
      <c r="AM1060" s="17">
        <f t="shared" si="330"/>
        <v>0.92723341367024659</v>
      </c>
      <c r="AN1060" s="17">
        <f t="shared" si="336"/>
        <v>7.356634253640193E-4</v>
      </c>
      <c r="AO1060" s="17">
        <f t="shared" si="337"/>
        <v>9.2723341367024652</v>
      </c>
      <c r="AP1060" s="17">
        <f t="shared" si="338"/>
        <v>11.836055010065557</v>
      </c>
      <c r="AQ1060" s="17">
        <f t="shared" si="339"/>
        <v>18.139767419706043</v>
      </c>
    </row>
    <row r="1061" spans="2:43" x14ac:dyDescent="0.45">
      <c r="B1061">
        <f>INDEX(RawData!$A$2:$A$1048576,MATCH(FmtData!$B$4+(ROW()-10),RawData!$A$2:$A$1048576,0))</f>
        <v>1249</v>
      </c>
      <c r="C1061" s="23">
        <f>LEFT(INDEX(RawData!$B$2:$B$1048576, MATCH(FmtData!$B$4+(ROW()-10),RawData!$A$2:$A$1048576,0)),10)+MID(INDEX(RawData!$B$2:$B$1048576, MATCH(FmtData!$B$4+(ROW()-10),RawData!$A$2:$A$1048576,0)),12,8)-$B$5/24</f>
        <v>42201.2421875</v>
      </c>
      <c r="D1061" s="7">
        <f>MID(INDEX(RawData!$B$2:$B$1048576, MATCH(FmtData!$B$4+(ROW()-10),RawData!$A$2:$A$1048576,0)),12,8)+$B$5/24</f>
        <v>0.7421875</v>
      </c>
      <c r="E1061" s="8">
        <f>INDEX(RawData!$D$2:$D$1048576,MATCH(FmtData!$B$4+(ROW()-10),RawData!$A$2:$A$1048576,0))</f>
        <v>39.715200000000003</v>
      </c>
      <c r="F1061">
        <f>INDEX(RawData!$D$2:$D$1048576,MATCH(FmtData!$B$4+(ROW()-10),RawData!$A$2:$A$1048576,0))</f>
        <v>39.715200000000003</v>
      </c>
      <c r="G1061">
        <f>INDEX(RawData!E$2:E$1048576,MATCH(FmtData!$B$4+(ROW()-10),RawData!$A$2:$A$1048576,0))</f>
        <v>2617.42</v>
      </c>
      <c r="H1061">
        <f>INDEX(RawData!F$2:F$1048576,MATCH(FmtData!$B$4+(ROW()-10),RawData!$A$2:$A$1048576,0))</f>
        <v>-1.0764199999999999</v>
      </c>
      <c r="I1061">
        <f>INDEX(RawData!G$2:G$1048576,MATCH(FmtData!$B$4+(ROW()-10),RawData!$A$2:$A$1048576,0))</f>
        <v>-29008.1</v>
      </c>
      <c r="J1061">
        <f>INDEX(RawData!H$2:H$1048576,MATCH(FmtData!$B$4+(ROW()-10),RawData!$A$2:$A$1048576,0))</f>
        <v>5.0845300000000003E-2</v>
      </c>
      <c r="K1061">
        <f>INDEX(RawData!I$2:I$1048576,MATCH(FmtData!$B$4+(ROW()-10),RawData!$A$2:$A$1048576,0))</f>
        <v>-0.61477000000000004</v>
      </c>
      <c r="L1061">
        <f>INDEX(RawData!J$2:J$1048576,MATCH(FmtData!$B$4+(ROW()-10),RawData!$A$2:$A$1048576,0))</f>
        <v>221.5</v>
      </c>
      <c r="M1061">
        <f>INDEX(RawData!K$2:K$1048576,MATCH(FmtData!$B$4+(ROW()-10),RawData!$A$2:$A$1048576,0))</f>
        <v>173.6</v>
      </c>
      <c r="N1061">
        <f>INDEX(RawData!L$2:L$1048576,MATCH(FmtData!$B$4+(ROW()-10),RawData!$A$2:$A$1048576,0))</f>
        <v>22.5</v>
      </c>
      <c r="O1061">
        <f>INDEX(RawData!M$2:M$1048576,MATCH(FmtData!$B$4+(ROW()-10),RawData!$A$2:$A$1048576,0))</f>
        <v>172.5</v>
      </c>
      <c r="P1061">
        <f>INDEX(RawData!N$2:N$1048576,MATCH(FmtData!$B$4+(ROW()-10),RawData!$A$2:$A$1048576,0))</f>
        <v>21.9</v>
      </c>
      <c r="Q1061">
        <f>INDEX(RawData!O$2:O$1048576,MATCH(FmtData!$B$4+(ROW()-10),RawData!$A$2:$A$1048576,0))</f>
        <v>179.6</v>
      </c>
      <c r="R1061" s="8">
        <f>INDEX(RawData!P$2:P$1048576,MATCH(FmtData!$B$4+(ROW()-10),RawData!$A$2:$A$1048576,0))</f>
        <v>9.8624299999999998</v>
      </c>
      <c r="S1061">
        <f>INDEX(RawData!Q$2:Q$1048576,MATCH(FmtData!$B$4+(ROW()-10),RawData!$A$2:$A$1048576,0))</f>
        <v>110.925</v>
      </c>
      <c r="T1061" s="8">
        <f>INDEX(RawData!R$2:R$1048576,MATCH(FmtData!$B$4+(ROW()-10),RawData!$A$2:$A$1048576,0))</f>
        <v>1.85121</v>
      </c>
      <c r="U1061" s="8">
        <f>INDEX(RawData!S$2:S$1048576,MATCH(FmtData!$B$4+(ROW()-10),RawData!$A$2:$A$1048576,0))</f>
        <v>0.721584</v>
      </c>
      <c r="V1061" s="8">
        <f>INDEX(RawData!T$2:T$1048576,MATCH(FmtData!$B$4+(ROW()-10),RawData!$A$2:$A$1048576,0))</f>
        <v>0.20907200000000001</v>
      </c>
      <c r="W1061" s="3">
        <f t="shared" si="331"/>
        <v>-0.53441600000000011</v>
      </c>
      <c r="X1061" s="3">
        <f t="shared" si="332"/>
        <v>-0.49125327200000007</v>
      </c>
      <c r="Y1061" s="8">
        <f t="shared" si="321"/>
        <v>9.4222710400470042</v>
      </c>
      <c r="Z1061" s="8">
        <f t="shared" si="322"/>
        <v>9.4654337680470046</v>
      </c>
      <c r="AA1061" s="8">
        <f t="shared" si="333"/>
        <v>9.4438524040470035</v>
      </c>
      <c r="AB1061" s="41">
        <v>1</v>
      </c>
      <c r="AC1061" s="42" t="str">
        <f t="shared" si="334"/>
        <v>Isco</v>
      </c>
      <c r="AD1061" s="5">
        <f t="shared" si="340"/>
        <v>-290.56</v>
      </c>
      <c r="AE1061" s="15">
        <f t="shared" si="323"/>
        <v>-130.1851040547449</v>
      </c>
      <c r="AF1061" s="15">
        <f t="shared" si="324"/>
        <v>-120.17534761732054</v>
      </c>
      <c r="AG1061" s="15">
        <f t="shared" si="325"/>
        <v>-125.19112636213003</v>
      </c>
      <c r="AH1061" s="15">
        <f t="shared" si="335"/>
        <v>-125.19112636213003</v>
      </c>
      <c r="AI1061" s="17">
        <f t="shared" si="326"/>
        <v>1.1836055010065558</v>
      </c>
      <c r="AJ1061" s="17">
        <f t="shared" si="327"/>
        <v>0.93361068332133035</v>
      </c>
      <c r="AK1061" s="17">
        <f t="shared" si="328"/>
        <v>0.92146312165706923</v>
      </c>
      <c r="AL1061" s="17">
        <f t="shared" si="329"/>
        <v>0.92751035780588265</v>
      </c>
      <c r="AM1061" s="17">
        <f t="shared" si="330"/>
        <v>0.92751035780588265</v>
      </c>
      <c r="AN1061" s="17">
        <f t="shared" si="336"/>
        <v>4.5871928972796017E-4</v>
      </c>
      <c r="AO1061" s="17">
        <f t="shared" si="337"/>
        <v>9.2751035780588271</v>
      </c>
      <c r="AP1061" s="17">
        <f t="shared" si="338"/>
        <v>11.836055010065557</v>
      </c>
      <c r="AQ1061" s="17">
        <f t="shared" si="339"/>
        <v>18.046412731355471</v>
      </c>
    </row>
    <row r="1062" spans="2:43" x14ac:dyDescent="0.45">
      <c r="B1062">
        <f>INDEX(RawData!$A$2:$A$1048576,MATCH(FmtData!$B$4+(ROW()-10),RawData!$A$2:$A$1048576,0))</f>
        <v>1250</v>
      </c>
      <c r="C1062" s="23">
        <f>LEFT(INDEX(RawData!$B$2:$B$1048576, MATCH(FmtData!$B$4+(ROW()-10),RawData!$A$2:$A$1048576,0)),10)+MID(INDEX(RawData!$B$2:$B$1048576, MATCH(FmtData!$B$4+(ROW()-10),RawData!$A$2:$A$1048576,0)),12,8)-$B$5/24</f>
        <v>42201.242893518516</v>
      </c>
      <c r="D1062" s="7">
        <f>MID(INDEX(RawData!$B$2:$B$1048576, MATCH(FmtData!$B$4+(ROW()-10),RawData!$A$2:$A$1048576,0)),12,8)+$B$5/24</f>
        <v>0.74289351851851859</v>
      </c>
      <c r="E1062" s="8">
        <f>INDEX(RawData!$D$2:$D$1048576,MATCH(FmtData!$B$4+(ROW()-10),RawData!$A$2:$A$1048576,0))</f>
        <v>39.731699999999996</v>
      </c>
      <c r="F1062">
        <f>INDEX(RawData!$D$2:$D$1048576,MATCH(FmtData!$B$4+(ROW()-10),RawData!$A$2:$A$1048576,0))</f>
        <v>39.731699999999996</v>
      </c>
      <c r="G1062">
        <f>INDEX(RawData!E$2:E$1048576,MATCH(FmtData!$B$4+(ROW()-10),RawData!$A$2:$A$1048576,0))</f>
        <v>2623.27</v>
      </c>
      <c r="H1062">
        <f>INDEX(RawData!F$2:F$1048576,MATCH(FmtData!$B$4+(ROW()-10),RawData!$A$2:$A$1048576,0))</f>
        <v>-1.0764199999999999</v>
      </c>
      <c r="I1062">
        <f>INDEX(RawData!G$2:G$1048576,MATCH(FmtData!$B$4+(ROW()-10),RawData!$A$2:$A$1048576,0))</f>
        <v>-29008.1</v>
      </c>
      <c r="J1062">
        <f>INDEX(RawData!H$2:H$1048576,MATCH(FmtData!$B$4+(ROW()-10),RawData!$A$2:$A$1048576,0))</f>
        <v>5.0826799999999998E-2</v>
      </c>
      <c r="K1062">
        <f>INDEX(RawData!I$2:I$1048576,MATCH(FmtData!$B$4+(ROW()-10),RawData!$A$2:$A$1048576,0))</f>
        <v>-0.61552499999999999</v>
      </c>
      <c r="L1062">
        <f>INDEX(RawData!J$2:J$1048576,MATCH(FmtData!$B$4+(ROW()-10),RawData!$A$2:$A$1048576,0))</f>
        <v>171.6</v>
      </c>
      <c r="M1062">
        <f>INDEX(RawData!K$2:K$1048576,MATCH(FmtData!$B$4+(ROW()-10),RawData!$A$2:$A$1048576,0))</f>
        <v>172.9</v>
      </c>
      <c r="N1062">
        <f>INDEX(RawData!L$2:L$1048576,MATCH(FmtData!$B$4+(ROW()-10),RawData!$A$2:$A$1048576,0))</f>
        <v>22.6</v>
      </c>
      <c r="O1062">
        <f>INDEX(RawData!M$2:M$1048576,MATCH(FmtData!$B$4+(ROW()-10),RawData!$A$2:$A$1048576,0))</f>
        <v>165.6</v>
      </c>
      <c r="P1062">
        <f>INDEX(RawData!N$2:N$1048576,MATCH(FmtData!$B$4+(ROW()-10),RawData!$A$2:$A$1048576,0))</f>
        <v>22</v>
      </c>
      <c r="Q1062">
        <f>INDEX(RawData!O$2:O$1048576,MATCH(FmtData!$B$4+(ROW()-10),RawData!$A$2:$A$1048576,0))</f>
        <v>179.5</v>
      </c>
      <c r="R1062" s="8">
        <f>INDEX(RawData!P$2:P$1048576,MATCH(FmtData!$B$4+(ROW()-10),RawData!$A$2:$A$1048576,0))</f>
        <v>9.8624299999999998</v>
      </c>
      <c r="S1062">
        <f>INDEX(RawData!Q$2:Q$1048576,MATCH(FmtData!$B$4+(ROW()-10),RawData!$A$2:$A$1048576,0))</f>
        <v>110.925</v>
      </c>
      <c r="T1062" s="8">
        <f>INDEX(RawData!R$2:R$1048576,MATCH(FmtData!$B$4+(ROW()-10),RawData!$A$2:$A$1048576,0))</f>
        <v>1.85121</v>
      </c>
      <c r="U1062" s="8">
        <f>INDEX(RawData!S$2:S$1048576,MATCH(FmtData!$B$4+(ROW()-10),RawData!$A$2:$A$1048576,0))</f>
        <v>0.721858</v>
      </c>
      <c r="V1062" s="8">
        <f>INDEX(RawData!T$2:T$1048576,MATCH(FmtData!$B$4+(ROW()-10),RawData!$A$2:$A$1048576,0))</f>
        <v>0.20838999999999999</v>
      </c>
      <c r="W1062" s="3">
        <f t="shared" si="331"/>
        <v>-0.53511196000000005</v>
      </c>
      <c r="X1062" s="3">
        <f t="shared" si="332"/>
        <v>-0.48952099199999999</v>
      </c>
      <c r="Y1062" s="8">
        <f t="shared" si="321"/>
        <v>9.4215750800470044</v>
      </c>
      <c r="Z1062" s="8">
        <f t="shared" si="322"/>
        <v>9.4671660480470052</v>
      </c>
      <c r="AA1062" s="8">
        <f t="shared" si="333"/>
        <v>9.4443705640470057</v>
      </c>
      <c r="AB1062" s="41">
        <v>1</v>
      </c>
      <c r="AC1062" s="42" t="str">
        <f t="shared" si="334"/>
        <v>Isco</v>
      </c>
      <c r="AD1062" s="5">
        <f t="shared" si="340"/>
        <v>-290.56</v>
      </c>
      <c r="AE1062" s="15">
        <f t="shared" si="323"/>
        <v>-130.34578848901799</v>
      </c>
      <c r="AF1062" s="15">
        <f t="shared" si="324"/>
        <v>-119.77179748165486</v>
      </c>
      <c r="AG1062" s="15">
        <f t="shared" si="325"/>
        <v>-125.07095512452952</v>
      </c>
      <c r="AH1062" s="15">
        <f t="shared" si="335"/>
        <v>-125.07095512452952</v>
      </c>
      <c r="AI1062" s="17">
        <f t="shared" si="326"/>
        <v>1.1836055010065558</v>
      </c>
      <c r="AJ1062" s="17">
        <f t="shared" si="327"/>
        <v>0.93380829799081821</v>
      </c>
      <c r="AK1062" s="17">
        <f t="shared" si="328"/>
        <v>0.92098001002861984</v>
      </c>
      <c r="AL1062" s="17">
        <f t="shared" si="329"/>
        <v>0.92736454635837218</v>
      </c>
      <c r="AM1062" s="17">
        <f t="shared" si="330"/>
        <v>0.92736454635837218</v>
      </c>
      <c r="AN1062" s="17">
        <f t="shared" si="336"/>
        <v>6.6855383530695089E-4</v>
      </c>
      <c r="AO1062" s="17">
        <f t="shared" si="337"/>
        <v>9.2736454635837227</v>
      </c>
      <c r="AP1062" s="17">
        <f t="shared" si="338"/>
        <v>11.836055010065557</v>
      </c>
      <c r="AQ1062" s="17">
        <f t="shared" si="339"/>
        <v>18.086746920930864</v>
      </c>
    </row>
    <row r="1063" spans="2:43" x14ac:dyDescent="0.45">
      <c r="B1063">
        <f>INDEX(RawData!$A$2:$A$1048576,MATCH(FmtData!$B$4+(ROW()-10),RawData!$A$2:$A$1048576,0))</f>
        <v>1251</v>
      </c>
      <c r="C1063" s="23">
        <f>LEFT(INDEX(RawData!$B$2:$B$1048576, MATCH(FmtData!$B$4+(ROW()-10),RawData!$A$2:$A$1048576,0)),10)+MID(INDEX(RawData!$B$2:$B$1048576, MATCH(FmtData!$B$4+(ROW()-10),RawData!$A$2:$A$1048576,0)),12,8)-$B$5/24</f>
        <v>42201.243587962963</v>
      </c>
      <c r="D1063" s="7">
        <f>MID(INDEX(RawData!$B$2:$B$1048576, MATCH(FmtData!$B$4+(ROW()-10),RawData!$A$2:$A$1048576,0)),12,8)+$B$5/24</f>
        <v>0.74358796296296292</v>
      </c>
      <c r="E1063" s="8">
        <f>INDEX(RawData!$D$2:$D$1048576,MATCH(FmtData!$B$4+(ROW()-10),RawData!$A$2:$A$1048576,0))</f>
        <v>39.748199999999997</v>
      </c>
      <c r="F1063">
        <f>INDEX(RawData!$D$2:$D$1048576,MATCH(FmtData!$B$4+(ROW()-10),RawData!$A$2:$A$1048576,0))</f>
        <v>39.748199999999997</v>
      </c>
      <c r="G1063">
        <f>INDEX(RawData!E$2:E$1048576,MATCH(FmtData!$B$4+(ROW()-10),RawData!$A$2:$A$1048576,0))</f>
        <v>2623.27</v>
      </c>
      <c r="H1063">
        <f>INDEX(RawData!F$2:F$1048576,MATCH(FmtData!$B$4+(ROW()-10),RawData!$A$2:$A$1048576,0))</f>
        <v>-1.0764199999999999</v>
      </c>
      <c r="I1063">
        <f>INDEX(RawData!G$2:G$1048576,MATCH(FmtData!$B$4+(ROW()-10),RawData!$A$2:$A$1048576,0))</f>
        <v>-29008.1</v>
      </c>
      <c r="J1063">
        <f>INDEX(RawData!H$2:H$1048576,MATCH(FmtData!$B$4+(ROW()-10),RawData!$A$2:$A$1048576,0))</f>
        <v>5.0826799999999998E-2</v>
      </c>
      <c r="K1063">
        <f>INDEX(RawData!I$2:I$1048576,MATCH(FmtData!$B$4+(ROW()-10),RawData!$A$2:$A$1048576,0))</f>
        <v>-0.61514800000000003</v>
      </c>
      <c r="L1063">
        <f>INDEX(RawData!J$2:J$1048576,MATCH(FmtData!$B$4+(ROW()-10),RawData!$A$2:$A$1048576,0))</f>
        <v>165.5</v>
      </c>
      <c r="M1063">
        <f>INDEX(RawData!K$2:K$1048576,MATCH(FmtData!$B$4+(ROW()-10),RawData!$A$2:$A$1048576,0))</f>
        <v>175.8</v>
      </c>
      <c r="N1063">
        <f>INDEX(RawData!L$2:L$1048576,MATCH(FmtData!$B$4+(ROW()-10),RawData!$A$2:$A$1048576,0))</f>
        <v>22.5</v>
      </c>
      <c r="O1063">
        <f>INDEX(RawData!M$2:M$1048576,MATCH(FmtData!$B$4+(ROW()-10),RawData!$A$2:$A$1048576,0))</f>
        <v>160.1</v>
      </c>
      <c r="P1063">
        <f>INDEX(RawData!N$2:N$1048576,MATCH(FmtData!$B$4+(ROW()-10),RawData!$A$2:$A$1048576,0))</f>
        <v>22</v>
      </c>
      <c r="Q1063">
        <f>INDEX(RawData!O$2:O$1048576,MATCH(FmtData!$B$4+(ROW()-10),RawData!$A$2:$A$1048576,0))</f>
        <v>179.5</v>
      </c>
      <c r="R1063" s="8">
        <f>INDEX(RawData!P$2:P$1048576,MATCH(FmtData!$B$4+(ROW()-10),RawData!$A$2:$A$1048576,0))</f>
        <v>9.8624299999999998</v>
      </c>
      <c r="S1063">
        <f>INDEX(RawData!Q$2:Q$1048576,MATCH(FmtData!$B$4+(ROW()-10),RawData!$A$2:$A$1048576,0))</f>
        <v>110.925</v>
      </c>
      <c r="T1063" s="8">
        <f>INDEX(RawData!R$2:R$1048576,MATCH(FmtData!$B$4+(ROW()-10),RawData!$A$2:$A$1048576,0))</f>
        <v>1.85121</v>
      </c>
      <c r="U1063" s="8">
        <f>INDEX(RawData!S$2:S$1048576,MATCH(FmtData!$B$4+(ROW()-10),RawData!$A$2:$A$1048576,0))</f>
        <v>0.721858</v>
      </c>
      <c r="V1063" s="8">
        <f>INDEX(RawData!T$2:T$1048576,MATCH(FmtData!$B$4+(ROW()-10),RawData!$A$2:$A$1048576,0))</f>
        <v>0.20829700000000001</v>
      </c>
      <c r="W1063" s="3">
        <f t="shared" si="331"/>
        <v>-0.53511196000000005</v>
      </c>
      <c r="X1063" s="3">
        <f t="shared" si="332"/>
        <v>-0.48928477200000003</v>
      </c>
      <c r="Y1063" s="8">
        <f t="shared" si="321"/>
        <v>9.4215750800470044</v>
      </c>
      <c r="Z1063" s="8">
        <f t="shared" si="322"/>
        <v>9.4674022680470049</v>
      </c>
      <c r="AA1063" s="8">
        <f t="shared" si="333"/>
        <v>9.4444886740470047</v>
      </c>
      <c r="AB1063" s="41">
        <v>1</v>
      </c>
      <c r="AC1063" s="42" t="str">
        <f t="shared" si="334"/>
        <v>Isco</v>
      </c>
      <c r="AD1063" s="5">
        <f t="shared" si="340"/>
        <v>-290.56</v>
      </c>
      <c r="AE1063" s="15">
        <f t="shared" si="323"/>
        <v>-130.34578848901799</v>
      </c>
      <c r="AF1063" s="15">
        <f t="shared" si="324"/>
        <v>-119.71675700987601</v>
      </c>
      <c r="AG1063" s="15">
        <f t="shared" si="325"/>
        <v>-125.04356139237962</v>
      </c>
      <c r="AH1063" s="15">
        <f t="shared" si="335"/>
        <v>-125.04356139237962</v>
      </c>
      <c r="AI1063" s="17">
        <f t="shared" si="326"/>
        <v>1.1836055010065558</v>
      </c>
      <c r="AJ1063" s="17">
        <f t="shared" si="327"/>
        <v>0.93380829799081821</v>
      </c>
      <c r="AK1063" s="17">
        <f t="shared" si="328"/>
        <v>0.92091415736714788</v>
      </c>
      <c r="AL1063" s="17">
        <f t="shared" si="329"/>
        <v>0.92733131420759585</v>
      </c>
      <c r="AM1063" s="17">
        <f t="shared" si="330"/>
        <v>0.92733131420759585</v>
      </c>
      <c r="AN1063" s="17">
        <f t="shared" si="336"/>
        <v>5.6873900190423932E-4</v>
      </c>
      <c r="AO1063" s="17">
        <f t="shared" si="337"/>
        <v>9.273313142075958</v>
      </c>
      <c r="AP1063" s="17">
        <f t="shared" si="338"/>
        <v>11.836055010065557</v>
      </c>
      <c r="AQ1063" s="17">
        <f t="shared" si="339"/>
        <v>18.086746920930864</v>
      </c>
    </row>
    <row r="1064" spans="2:43" x14ac:dyDescent="0.45">
      <c r="B1064">
        <f>INDEX(RawData!$A$2:$A$1048576,MATCH(FmtData!$B$4+(ROW()-10),RawData!$A$2:$A$1048576,0))</f>
        <v>1252</v>
      </c>
      <c r="C1064" s="23">
        <f>LEFT(INDEX(RawData!$B$2:$B$1048576, MATCH(FmtData!$B$4+(ROW()-10),RawData!$A$2:$A$1048576,0)),10)+MID(INDEX(RawData!$B$2:$B$1048576, MATCH(FmtData!$B$4+(ROW()-10),RawData!$A$2:$A$1048576,0)),12,8)-$B$5/24</f>
        <v>42201.24428240741</v>
      </c>
      <c r="D1064" s="7">
        <f>MID(INDEX(RawData!$B$2:$B$1048576, MATCH(FmtData!$B$4+(ROW()-10),RawData!$A$2:$A$1048576,0)),12,8)+$B$5/24</f>
        <v>0.74428240740740748</v>
      </c>
      <c r="E1064" s="8">
        <f>INDEX(RawData!$D$2:$D$1048576,MATCH(FmtData!$B$4+(ROW()-10),RawData!$A$2:$A$1048576,0))</f>
        <v>39.764899999999997</v>
      </c>
      <c r="F1064">
        <f>INDEX(RawData!$D$2:$D$1048576,MATCH(FmtData!$B$4+(ROW()-10),RawData!$A$2:$A$1048576,0))</f>
        <v>39.764899999999997</v>
      </c>
      <c r="G1064">
        <f>INDEX(RawData!E$2:E$1048576,MATCH(FmtData!$B$4+(ROW()-10),RawData!$A$2:$A$1048576,0))</f>
        <v>2618.34</v>
      </c>
      <c r="H1064">
        <f>INDEX(RawData!F$2:F$1048576,MATCH(FmtData!$B$4+(ROW()-10),RawData!$A$2:$A$1048576,0))</f>
        <v>-1.0764199999999999</v>
      </c>
      <c r="I1064">
        <f>INDEX(RawData!G$2:G$1048576,MATCH(FmtData!$B$4+(ROW()-10),RawData!$A$2:$A$1048576,0))</f>
        <v>-29008.1</v>
      </c>
      <c r="J1064">
        <f>INDEX(RawData!H$2:H$1048576,MATCH(FmtData!$B$4+(ROW()-10),RawData!$A$2:$A$1048576,0))</f>
        <v>5.0845300000000003E-2</v>
      </c>
      <c r="K1064">
        <f>INDEX(RawData!I$2:I$1048576,MATCH(FmtData!$B$4+(ROW()-10),RawData!$A$2:$A$1048576,0))</f>
        <v>-0.61552499999999999</v>
      </c>
      <c r="L1064">
        <f>INDEX(RawData!J$2:J$1048576,MATCH(FmtData!$B$4+(ROW()-10),RawData!$A$2:$A$1048576,0))</f>
        <v>163.1</v>
      </c>
      <c r="M1064">
        <f>INDEX(RawData!K$2:K$1048576,MATCH(FmtData!$B$4+(ROW()-10),RawData!$A$2:$A$1048576,0))</f>
        <v>178.6</v>
      </c>
      <c r="N1064">
        <f>INDEX(RawData!L$2:L$1048576,MATCH(FmtData!$B$4+(ROW()-10),RawData!$A$2:$A$1048576,0))</f>
        <v>22.6</v>
      </c>
      <c r="O1064">
        <f>INDEX(RawData!M$2:M$1048576,MATCH(FmtData!$B$4+(ROW()-10),RawData!$A$2:$A$1048576,0))</f>
        <v>157.4</v>
      </c>
      <c r="P1064">
        <f>INDEX(RawData!N$2:N$1048576,MATCH(FmtData!$B$4+(ROW()-10),RawData!$A$2:$A$1048576,0))</f>
        <v>22</v>
      </c>
      <c r="Q1064">
        <f>INDEX(RawData!O$2:O$1048576,MATCH(FmtData!$B$4+(ROW()-10),RawData!$A$2:$A$1048576,0))</f>
        <v>179.3</v>
      </c>
      <c r="R1064" s="8">
        <f>INDEX(RawData!P$2:P$1048576,MATCH(FmtData!$B$4+(ROW()-10),RawData!$A$2:$A$1048576,0))</f>
        <v>9.8624299999999998</v>
      </c>
      <c r="S1064">
        <f>INDEX(RawData!Q$2:Q$1048576,MATCH(FmtData!$B$4+(ROW()-10),RawData!$A$2:$A$1048576,0))</f>
        <v>110.925</v>
      </c>
      <c r="T1064" s="8">
        <f>INDEX(RawData!R$2:R$1048576,MATCH(FmtData!$B$4+(ROW()-10),RawData!$A$2:$A$1048576,0))</f>
        <v>1.85121</v>
      </c>
      <c r="U1064" s="8">
        <f>INDEX(RawData!S$2:S$1048576,MATCH(FmtData!$B$4+(ROW()-10),RawData!$A$2:$A$1048576,0))</f>
        <v>0.721584</v>
      </c>
      <c r="V1064" s="8">
        <f>INDEX(RawData!T$2:T$1048576,MATCH(FmtData!$B$4+(ROW()-10),RawData!$A$2:$A$1048576,0))</f>
        <v>0.20866899999999999</v>
      </c>
      <c r="W1064" s="3">
        <f t="shared" si="331"/>
        <v>-0.53441600000000011</v>
      </c>
      <c r="X1064" s="3">
        <f t="shared" si="332"/>
        <v>-0.49022965200000002</v>
      </c>
      <c r="Y1064" s="8">
        <f t="shared" si="321"/>
        <v>9.4222710400470042</v>
      </c>
      <c r="Z1064" s="8">
        <f t="shared" si="322"/>
        <v>9.4664573880470044</v>
      </c>
      <c r="AA1064" s="8">
        <f t="shared" si="333"/>
        <v>9.4443642140470043</v>
      </c>
      <c r="AB1064" s="41">
        <v>1</v>
      </c>
      <c r="AC1064" s="42" t="str">
        <f t="shared" si="334"/>
        <v>Isco</v>
      </c>
      <c r="AD1064" s="5">
        <f t="shared" si="340"/>
        <v>-290.56</v>
      </c>
      <c r="AE1064" s="15">
        <f t="shared" si="323"/>
        <v>-130.1851040547449</v>
      </c>
      <c r="AF1064" s="15">
        <f t="shared" si="324"/>
        <v>-119.93690318918652</v>
      </c>
      <c r="AG1064" s="15">
        <f t="shared" si="325"/>
        <v>-125.07242788733049</v>
      </c>
      <c r="AH1064" s="15">
        <f t="shared" si="335"/>
        <v>-125.07242788733049</v>
      </c>
      <c r="AI1064" s="17">
        <f t="shared" si="326"/>
        <v>1.1836055010065558</v>
      </c>
      <c r="AJ1064" s="17">
        <f t="shared" si="327"/>
        <v>0.93361068332133035</v>
      </c>
      <c r="AK1064" s="17">
        <f t="shared" si="328"/>
        <v>0.92117760573014007</v>
      </c>
      <c r="AL1064" s="17">
        <f t="shared" si="329"/>
        <v>0.92736633307817495</v>
      </c>
      <c r="AM1064" s="17">
        <f t="shared" si="330"/>
        <v>0.92736633307817495</v>
      </c>
      <c r="AN1064" s="17">
        <f t="shared" si="336"/>
        <v>6.3350298233755264E-4</v>
      </c>
      <c r="AO1064" s="17">
        <f t="shared" si="337"/>
        <v>9.2736633307817495</v>
      </c>
      <c r="AP1064" s="17">
        <f t="shared" si="338"/>
        <v>11.836055010065557</v>
      </c>
      <c r="AQ1064" s="17">
        <f t="shared" si="339"/>
        <v>18.052755885955364</v>
      </c>
    </row>
    <row r="1065" spans="2:43" x14ac:dyDescent="0.45">
      <c r="B1065">
        <f>INDEX(RawData!$A$2:$A$1048576,MATCH(FmtData!$B$4+(ROW()-10),RawData!$A$2:$A$1048576,0))</f>
        <v>1253</v>
      </c>
      <c r="C1065" s="23">
        <f>LEFT(INDEX(RawData!$B$2:$B$1048576, MATCH(FmtData!$B$4+(ROW()-10),RawData!$A$2:$A$1048576,0)),10)+MID(INDEX(RawData!$B$2:$B$1048576, MATCH(FmtData!$B$4+(ROW()-10),RawData!$A$2:$A$1048576,0)),12,8)-$B$5/24</f>
        <v>42201.244976851849</v>
      </c>
      <c r="D1065" s="7">
        <f>MID(INDEX(RawData!$B$2:$B$1048576, MATCH(FmtData!$B$4+(ROW()-10),RawData!$A$2:$A$1048576,0)),12,8)+$B$5/24</f>
        <v>0.74497685185185181</v>
      </c>
      <c r="E1065" s="8">
        <f>INDEX(RawData!$D$2:$D$1048576,MATCH(FmtData!$B$4+(ROW()-10),RawData!$A$2:$A$1048576,0))</f>
        <v>39.781700000000001</v>
      </c>
      <c r="F1065">
        <f>INDEX(RawData!$D$2:$D$1048576,MATCH(FmtData!$B$4+(ROW()-10),RawData!$A$2:$A$1048576,0))</f>
        <v>39.781700000000001</v>
      </c>
      <c r="G1065">
        <f>INDEX(RawData!E$2:E$1048576,MATCH(FmtData!$B$4+(ROW()-10),RawData!$A$2:$A$1048576,0))</f>
        <v>2609.73</v>
      </c>
      <c r="H1065">
        <f>INDEX(RawData!F$2:F$1048576,MATCH(FmtData!$B$4+(ROW()-10),RawData!$A$2:$A$1048576,0))</f>
        <v>-1.0764199999999999</v>
      </c>
      <c r="I1065">
        <f>INDEX(RawData!G$2:G$1048576,MATCH(FmtData!$B$4+(ROW()-10),RawData!$A$2:$A$1048576,0))</f>
        <v>-29008.1</v>
      </c>
      <c r="J1065">
        <f>INDEX(RawData!H$2:H$1048576,MATCH(FmtData!$B$4+(ROW()-10),RawData!$A$2:$A$1048576,0))</f>
        <v>5.0826799999999998E-2</v>
      </c>
      <c r="K1065">
        <f>INDEX(RawData!I$2:I$1048576,MATCH(FmtData!$B$4+(ROW()-10),RawData!$A$2:$A$1048576,0))</f>
        <v>-0.61458100000000004</v>
      </c>
      <c r="L1065">
        <f>INDEX(RawData!J$2:J$1048576,MATCH(FmtData!$B$4+(ROW()-10),RawData!$A$2:$A$1048576,0))</f>
        <v>161.6</v>
      </c>
      <c r="M1065">
        <f>INDEX(RawData!K$2:K$1048576,MATCH(FmtData!$B$4+(ROW()-10),RawData!$A$2:$A$1048576,0))</f>
        <v>173.5</v>
      </c>
      <c r="N1065">
        <f>INDEX(RawData!L$2:L$1048576,MATCH(FmtData!$B$4+(ROW()-10),RawData!$A$2:$A$1048576,0))</f>
        <v>22.6</v>
      </c>
      <c r="O1065">
        <f>INDEX(RawData!M$2:M$1048576,MATCH(FmtData!$B$4+(ROW()-10),RawData!$A$2:$A$1048576,0))</f>
        <v>154.5</v>
      </c>
      <c r="P1065">
        <f>INDEX(RawData!N$2:N$1048576,MATCH(FmtData!$B$4+(ROW()-10),RawData!$A$2:$A$1048576,0))</f>
        <v>21.9</v>
      </c>
      <c r="Q1065">
        <f>INDEX(RawData!O$2:O$1048576,MATCH(FmtData!$B$4+(ROW()-10),RawData!$A$2:$A$1048576,0))</f>
        <v>179.1</v>
      </c>
      <c r="R1065" s="8">
        <f>INDEX(RawData!P$2:P$1048576,MATCH(FmtData!$B$4+(ROW()-10),RawData!$A$2:$A$1048576,0))</f>
        <v>9.8624299999999998</v>
      </c>
      <c r="S1065">
        <f>INDEX(RawData!Q$2:Q$1048576,MATCH(FmtData!$B$4+(ROW()-10),RawData!$A$2:$A$1048576,0))</f>
        <v>110.925</v>
      </c>
      <c r="T1065" s="8">
        <f>INDEX(RawData!R$2:R$1048576,MATCH(FmtData!$B$4+(ROW()-10),RawData!$A$2:$A$1048576,0))</f>
        <v>1.85121</v>
      </c>
      <c r="U1065" s="8">
        <f>INDEX(RawData!S$2:S$1048576,MATCH(FmtData!$B$4+(ROW()-10),RawData!$A$2:$A$1048576,0))</f>
        <v>0.72140199999999999</v>
      </c>
      <c r="V1065" s="8">
        <f>INDEX(RawData!T$2:T$1048576,MATCH(FmtData!$B$4+(ROW()-10),RawData!$A$2:$A$1048576,0))</f>
        <v>0.20907200000000001</v>
      </c>
      <c r="W1065" s="3">
        <f t="shared" si="331"/>
        <v>-0.53395372000000008</v>
      </c>
      <c r="X1065" s="3">
        <f t="shared" si="332"/>
        <v>-0.49125327200000007</v>
      </c>
      <c r="Y1065" s="8">
        <f t="shared" si="321"/>
        <v>9.4227333200470049</v>
      </c>
      <c r="Z1065" s="8">
        <f t="shared" si="322"/>
        <v>9.4654337680470046</v>
      </c>
      <c r="AA1065" s="8">
        <f t="shared" si="333"/>
        <v>9.4440835440470039</v>
      </c>
      <c r="AB1065" s="41">
        <v>1</v>
      </c>
      <c r="AC1065" s="42" t="str">
        <f t="shared" si="334"/>
        <v>Isco</v>
      </c>
      <c r="AD1065" s="5">
        <f t="shared" si="340"/>
        <v>-290.56</v>
      </c>
      <c r="AE1065" s="15">
        <f t="shared" si="323"/>
        <v>-130.07835955436178</v>
      </c>
      <c r="AF1065" s="15">
        <f t="shared" si="324"/>
        <v>-120.17534761732054</v>
      </c>
      <c r="AG1065" s="15">
        <f t="shared" si="325"/>
        <v>-125.13752211766632</v>
      </c>
      <c r="AH1065" s="15">
        <f t="shared" si="335"/>
        <v>-125.13752211766632</v>
      </c>
      <c r="AI1065" s="17">
        <f t="shared" si="326"/>
        <v>1.1836055010065558</v>
      </c>
      <c r="AJ1065" s="17">
        <f t="shared" si="327"/>
        <v>0.93347945187515413</v>
      </c>
      <c r="AK1065" s="17">
        <f t="shared" si="328"/>
        <v>0.92146312165706923</v>
      </c>
      <c r="AL1065" s="17">
        <f t="shared" si="329"/>
        <v>0.92744531068362179</v>
      </c>
      <c r="AM1065" s="17">
        <f t="shared" si="330"/>
        <v>0.92744531068362179</v>
      </c>
      <c r="AN1065" s="17">
        <f t="shared" si="336"/>
        <v>6.5432255120534411E-4</v>
      </c>
      <c r="AO1065" s="17">
        <f t="shared" si="337"/>
        <v>9.2744531068362175</v>
      </c>
      <c r="AP1065" s="17">
        <f t="shared" si="338"/>
        <v>11.836055010065557</v>
      </c>
      <c r="AQ1065" s="17">
        <f t="shared" si="339"/>
        <v>17.993392232580295</v>
      </c>
    </row>
    <row r="1066" spans="2:43" x14ac:dyDescent="0.45">
      <c r="B1066">
        <f>INDEX(RawData!$A$2:$A$1048576,MATCH(FmtData!$B$4+(ROW()-10),RawData!$A$2:$A$1048576,0))</f>
        <v>1254</v>
      </c>
      <c r="C1066" s="23">
        <f>LEFT(INDEX(RawData!$B$2:$B$1048576, MATCH(FmtData!$B$4+(ROW()-10),RawData!$A$2:$A$1048576,0)),10)+MID(INDEX(RawData!$B$2:$B$1048576, MATCH(FmtData!$B$4+(ROW()-10),RawData!$A$2:$A$1048576,0)),12,8)-$B$5/24</f>
        <v>42201.245671296296</v>
      </c>
      <c r="D1066" s="7">
        <f>MID(INDEX(RawData!$B$2:$B$1048576, MATCH(FmtData!$B$4+(ROW()-10),RawData!$A$2:$A$1048576,0)),12,8)+$B$5/24</f>
        <v>0.74567129629629636</v>
      </c>
      <c r="E1066" s="8">
        <f>INDEX(RawData!$D$2:$D$1048576,MATCH(FmtData!$B$4+(ROW()-10),RawData!$A$2:$A$1048576,0))</f>
        <v>39.798299999999998</v>
      </c>
      <c r="F1066">
        <f>INDEX(RawData!$D$2:$D$1048576,MATCH(FmtData!$B$4+(ROW()-10),RawData!$A$2:$A$1048576,0))</f>
        <v>39.798299999999998</v>
      </c>
      <c r="G1066">
        <f>INDEX(RawData!E$2:E$1048576,MATCH(FmtData!$B$4+(ROW()-10),RawData!$A$2:$A$1048576,0))</f>
        <v>2594.34</v>
      </c>
      <c r="H1066">
        <f>INDEX(RawData!F$2:F$1048576,MATCH(FmtData!$B$4+(ROW()-10),RawData!$A$2:$A$1048576,0))</f>
        <v>-1.0764199999999999</v>
      </c>
      <c r="I1066">
        <f>INDEX(RawData!G$2:G$1048576,MATCH(FmtData!$B$4+(ROW()-10),RawData!$A$2:$A$1048576,0))</f>
        <v>-29008.1</v>
      </c>
      <c r="J1066">
        <f>INDEX(RawData!H$2:H$1048576,MATCH(FmtData!$B$4+(ROW()-10),RawData!$A$2:$A$1048576,0))</f>
        <v>5.0826799999999998E-2</v>
      </c>
      <c r="K1066">
        <f>INDEX(RawData!I$2:I$1048576,MATCH(FmtData!$B$4+(ROW()-10),RawData!$A$2:$A$1048576,0))</f>
        <v>-0.61458100000000004</v>
      </c>
      <c r="L1066">
        <f>INDEX(RawData!J$2:J$1048576,MATCH(FmtData!$B$4+(ROW()-10),RawData!$A$2:$A$1048576,0))</f>
        <v>171.1</v>
      </c>
      <c r="M1066">
        <f>INDEX(RawData!K$2:K$1048576,MATCH(FmtData!$B$4+(ROW()-10),RawData!$A$2:$A$1048576,0))</f>
        <v>171.9</v>
      </c>
      <c r="N1066">
        <f>INDEX(RawData!L$2:L$1048576,MATCH(FmtData!$B$4+(ROW()-10),RawData!$A$2:$A$1048576,0))</f>
        <v>22.6</v>
      </c>
      <c r="O1066">
        <f>INDEX(RawData!M$2:M$1048576,MATCH(FmtData!$B$4+(ROW()-10),RawData!$A$2:$A$1048576,0))</f>
        <v>153.5</v>
      </c>
      <c r="P1066">
        <f>INDEX(RawData!N$2:N$1048576,MATCH(FmtData!$B$4+(ROW()-10),RawData!$A$2:$A$1048576,0))</f>
        <v>22</v>
      </c>
      <c r="Q1066">
        <f>INDEX(RawData!O$2:O$1048576,MATCH(FmtData!$B$4+(ROW()-10),RawData!$A$2:$A$1048576,0))</f>
        <v>178.7</v>
      </c>
      <c r="R1066" s="8">
        <f>INDEX(RawData!P$2:P$1048576,MATCH(FmtData!$B$4+(ROW()-10),RawData!$A$2:$A$1048576,0))</f>
        <v>9.8624299999999998</v>
      </c>
      <c r="S1066">
        <f>INDEX(RawData!Q$2:Q$1048576,MATCH(FmtData!$B$4+(ROW()-10),RawData!$A$2:$A$1048576,0))</f>
        <v>110.925</v>
      </c>
      <c r="T1066" s="8">
        <f>INDEX(RawData!R$2:R$1048576,MATCH(FmtData!$B$4+(ROW()-10),RawData!$A$2:$A$1048576,0))</f>
        <v>1.85121</v>
      </c>
      <c r="U1066" s="8">
        <f>INDEX(RawData!S$2:S$1048576,MATCH(FmtData!$B$4+(ROW()-10),RawData!$A$2:$A$1048576,0))</f>
        <v>0.72091400000000005</v>
      </c>
      <c r="V1066" s="8">
        <f>INDEX(RawData!T$2:T$1048576,MATCH(FmtData!$B$4+(ROW()-10),RawData!$A$2:$A$1048576,0))</f>
        <v>0.20916599999999999</v>
      </c>
      <c r="W1066" s="3">
        <f t="shared" si="331"/>
        <v>-0.53271420000000025</v>
      </c>
      <c r="X1066" s="3">
        <f t="shared" si="332"/>
        <v>-0.49149203200000002</v>
      </c>
      <c r="Y1066" s="8">
        <f t="shared" si="321"/>
        <v>9.4239728400470035</v>
      </c>
      <c r="Z1066" s="8">
        <f t="shared" si="322"/>
        <v>9.4651950080470044</v>
      </c>
      <c r="AA1066" s="8">
        <f t="shared" si="333"/>
        <v>9.444583924047004</v>
      </c>
      <c r="AB1066" s="41">
        <v>1</v>
      </c>
      <c r="AC1066" s="42" t="str">
        <f t="shared" si="334"/>
        <v>Isco</v>
      </c>
      <c r="AD1066" s="5">
        <f t="shared" si="340"/>
        <v>-290.56</v>
      </c>
      <c r="AE1066" s="15">
        <f t="shared" si="323"/>
        <v>-129.79209426633054</v>
      </c>
      <c r="AF1066" s="15">
        <f t="shared" si="324"/>
        <v>-120.23095785849318</v>
      </c>
      <c r="AG1066" s="15">
        <f t="shared" si="325"/>
        <v>-125.02146919724578</v>
      </c>
      <c r="AH1066" s="15">
        <f t="shared" si="335"/>
        <v>-125.02146919724578</v>
      </c>
      <c r="AI1066" s="17">
        <f t="shared" si="326"/>
        <v>1.1836055010065558</v>
      </c>
      <c r="AJ1066" s="17">
        <f t="shared" si="327"/>
        <v>0.93312770004601542</v>
      </c>
      <c r="AK1066" s="17">
        <f t="shared" si="328"/>
        <v>0.92152973541298799</v>
      </c>
      <c r="AL1066" s="17">
        <f t="shared" si="329"/>
        <v>0.92730451524385726</v>
      </c>
      <c r="AM1066" s="17">
        <f t="shared" si="330"/>
        <v>0.92730451524385726</v>
      </c>
      <c r="AN1066" s="17">
        <f t="shared" si="336"/>
        <v>7.758012908797296E-4</v>
      </c>
      <c r="AO1066" s="17">
        <f t="shared" si="337"/>
        <v>9.2730451524385735</v>
      </c>
      <c r="AP1066" s="17">
        <f t="shared" si="338"/>
        <v>11.836055010065557</v>
      </c>
      <c r="AQ1066" s="17">
        <f t="shared" si="339"/>
        <v>17.887282287697335</v>
      </c>
    </row>
    <row r="1067" spans="2:43" x14ac:dyDescent="0.45">
      <c r="B1067">
        <f>INDEX(RawData!$A$2:$A$1048576,MATCH(FmtData!$B$4+(ROW()-10),RawData!$A$2:$A$1048576,0))</f>
        <v>1255</v>
      </c>
      <c r="C1067" s="23">
        <f>LEFT(INDEX(RawData!$B$2:$B$1048576, MATCH(FmtData!$B$4+(ROW()-10),RawData!$A$2:$A$1048576,0)),10)+MID(INDEX(RawData!$B$2:$B$1048576, MATCH(FmtData!$B$4+(ROW()-10),RawData!$A$2:$A$1048576,0)),12,8)-$B$5/24</f>
        <v>42201.246365740742</v>
      </c>
      <c r="D1067" s="7">
        <f>MID(INDEX(RawData!$B$2:$B$1048576, MATCH(FmtData!$B$4+(ROW()-10),RawData!$A$2:$A$1048576,0)),12,8)+$B$5/24</f>
        <v>0.74636574074074069</v>
      </c>
      <c r="E1067" s="8">
        <f>INDEX(RawData!$D$2:$D$1048576,MATCH(FmtData!$B$4+(ROW()-10),RawData!$A$2:$A$1048576,0))</f>
        <v>39.814900000000002</v>
      </c>
      <c r="F1067">
        <f>INDEX(RawData!$D$2:$D$1048576,MATCH(FmtData!$B$4+(ROW()-10),RawData!$A$2:$A$1048576,0))</f>
        <v>39.814900000000002</v>
      </c>
      <c r="G1067">
        <f>INDEX(RawData!E$2:E$1048576,MATCH(FmtData!$B$4+(ROW()-10),RawData!$A$2:$A$1048576,0))</f>
        <v>2572.4899999999998</v>
      </c>
      <c r="H1067">
        <f>INDEX(RawData!F$2:F$1048576,MATCH(FmtData!$B$4+(ROW()-10),RawData!$A$2:$A$1048576,0))</f>
        <v>-1.0764199999999999</v>
      </c>
      <c r="I1067">
        <f>INDEX(RawData!G$2:G$1048576,MATCH(FmtData!$B$4+(ROW()-10),RawData!$A$2:$A$1048576,0))</f>
        <v>-29008.1</v>
      </c>
      <c r="J1067">
        <f>INDEX(RawData!H$2:H$1048576,MATCH(FmtData!$B$4+(ROW()-10),RawData!$A$2:$A$1048576,0))</f>
        <v>5.0845300000000003E-2</v>
      </c>
      <c r="K1067">
        <f>INDEX(RawData!I$2:I$1048576,MATCH(FmtData!$B$4+(ROW()-10),RawData!$A$2:$A$1048576,0))</f>
        <v>-0.61477000000000004</v>
      </c>
      <c r="L1067">
        <f>INDEX(RawData!J$2:J$1048576,MATCH(FmtData!$B$4+(ROW()-10),RawData!$A$2:$A$1048576,0))</f>
        <v>222</v>
      </c>
      <c r="M1067">
        <f>INDEX(RawData!K$2:K$1048576,MATCH(FmtData!$B$4+(ROW()-10),RawData!$A$2:$A$1048576,0))</f>
        <v>175.8</v>
      </c>
      <c r="N1067">
        <f>INDEX(RawData!L$2:L$1048576,MATCH(FmtData!$B$4+(ROW()-10),RawData!$A$2:$A$1048576,0))</f>
        <v>22.6</v>
      </c>
      <c r="O1067">
        <f>INDEX(RawData!M$2:M$1048576,MATCH(FmtData!$B$4+(ROW()-10),RawData!$A$2:$A$1048576,0))</f>
        <v>171.1</v>
      </c>
      <c r="P1067">
        <f>INDEX(RawData!N$2:N$1048576,MATCH(FmtData!$B$4+(ROW()-10),RawData!$A$2:$A$1048576,0))</f>
        <v>22</v>
      </c>
      <c r="Q1067">
        <f>INDEX(RawData!O$2:O$1048576,MATCH(FmtData!$B$4+(ROW()-10),RawData!$A$2:$A$1048576,0))</f>
        <v>178.4</v>
      </c>
      <c r="R1067" s="8">
        <f>INDEX(RawData!P$2:P$1048576,MATCH(FmtData!$B$4+(ROW()-10),RawData!$A$2:$A$1048576,0))</f>
        <v>9.8624299999999998</v>
      </c>
      <c r="S1067">
        <f>INDEX(RawData!Q$2:Q$1048576,MATCH(FmtData!$B$4+(ROW()-10),RawData!$A$2:$A$1048576,0))</f>
        <v>110.925</v>
      </c>
      <c r="T1067" s="8">
        <f>INDEX(RawData!R$2:R$1048576,MATCH(FmtData!$B$4+(ROW()-10),RawData!$A$2:$A$1048576,0))</f>
        <v>1.85121</v>
      </c>
      <c r="U1067" s="8">
        <f>INDEX(RawData!S$2:S$1048576,MATCH(FmtData!$B$4+(ROW()-10),RawData!$A$2:$A$1048576,0))</f>
        <v>0.72073100000000001</v>
      </c>
      <c r="V1067" s="8">
        <f>INDEX(RawData!T$2:T$1048576,MATCH(FmtData!$B$4+(ROW()-10),RawData!$A$2:$A$1048576,0))</f>
        <v>0.20966199999999999</v>
      </c>
      <c r="W1067" s="3">
        <f t="shared" si="331"/>
        <v>-0.53224938000000011</v>
      </c>
      <c r="X1067" s="3">
        <f t="shared" si="332"/>
        <v>-0.49275187199999998</v>
      </c>
      <c r="Y1067" s="8">
        <f t="shared" si="321"/>
        <v>9.4244376600470048</v>
      </c>
      <c r="Z1067" s="8">
        <f t="shared" si="322"/>
        <v>9.463935168047005</v>
      </c>
      <c r="AA1067" s="8">
        <f t="shared" si="333"/>
        <v>9.4441864140470049</v>
      </c>
      <c r="AB1067" s="41">
        <v>1</v>
      </c>
      <c r="AC1067" s="42" t="str">
        <f t="shared" si="334"/>
        <v>Isco</v>
      </c>
      <c r="AD1067" s="5">
        <f t="shared" si="340"/>
        <v>-290.56</v>
      </c>
      <c r="AE1067" s="15">
        <f t="shared" si="323"/>
        <v>-129.68472628001143</v>
      </c>
      <c r="AF1067" s="15">
        <f t="shared" si="324"/>
        <v>-120.5243463403749</v>
      </c>
      <c r="AG1067" s="15">
        <f t="shared" si="325"/>
        <v>-125.11366447942487</v>
      </c>
      <c r="AH1067" s="15">
        <f t="shared" si="335"/>
        <v>-125.11366447942487</v>
      </c>
      <c r="AI1067" s="17">
        <f t="shared" si="326"/>
        <v>1.1836055010065558</v>
      </c>
      <c r="AJ1067" s="17">
        <f t="shared" si="327"/>
        <v>0.93299583872350833</v>
      </c>
      <c r="AK1067" s="17">
        <f t="shared" si="328"/>
        <v>0.92188133573681141</v>
      </c>
      <c r="AL1067" s="17">
        <f t="shared" si="329"/>
        <v>0.92741636309823672</v>
      </c>
      <c r="AM1067" s="17">
        <f t="shared" si="330"/>
        <v>0.92741636309823672</v>
      </c>
      <c r="AN1067" s="17">
        <f t="shared" si="336"/>
        <v>6.6395343650027527E-4</v>
      </c>
      <c r="AO1067" s="17">
        <f t="shared" si="337"/>
        <v>9.2741636309823665</v>
      </c>
      <c r="AP1067" s="17">
        <f t="shared" si="338"/>
        <v>11.836055010065557</v>
      </c>
      <c r="AQ1067" s="17">
        <f t="shared" si="339"/>
        <v>17.736632365949919</v>
      </c>
    </row>
    <row r="1068" spans="2:43" x14ac:dyDescent="0.45">
      <c r="B1068">
        <f>INDEX(RawData!$A$2:$A$1048576,MATCH(FmtData!$B$4+(ROW()-10),RawData!$A$2:$A$1048576,0))</f>
        <v>1256</v>
      </c>
      <c r="C1068" s="23">
        <f>LEFT(INDEX(RawData!$B$2:$B$1048576, MATCH(FmtData!$B$4+(ROW()-10),RawData!$A$2:$A$1048576,0)),10)+MID(INDEX(RawData!$B$2:$B$1048576, MATCH(FmtData!$B$4+(ROW()-10),RawData!$A$2:$A$1048576,0)),12,8)-$B$5/24</f>
        <v>42201.247060185182</v>
      </c>
      <c r="D1068" s="7">
        <f>MID(INDEX(RawData!$B$2:$B$1048576, MATCH(FmtData!$B$4+(ROW()-10),RawData!$A$2:$A$1048576,0)),12,8)+$B$5/24</f>
        <v>0.74706018518518524</v>
      </c>
      <c r="E1068" s="8">
        <f>INDEX(RawData!$D$2:$D$1048576,MATCH(FmtData!$B$4+(ROW()-10),RawData!$A$2:$A$1048576,0))</f>
        <v>39.831499999999998</v>
      </c>
      <c r="F1068">
        <f>INDEX(RawData!$D$2:$D$1048576,MATCH(FmtData!$B$4+(ROW()-10),RawData!$A$2:$A$1048576,0))</f>
        <v>39.831499999999998</v>
      </c>
      <c r="G1068">
        <f>INDEX(RawData!E$2:E$1048576,MATCH(FmtData!$B$4+(ROW()-10),RawData!$A$2:$A$1048576,0))</f>
        <v>2576.19</v>
      </c>
      <c r="H1068">
        <f>INDEX(RawData!F$2:F$1048576,MATCH(FmtData!$B$4+(ROW()-10),RawData!$A$2:$A$1048576,0))</f>
        <v>-1.0764199999999999</v>
      </c>
      <c r="I1068">
        <f>INDEX(RawData!G$2:G$1048576,MATCH(FmtData!$B$4+(ROW()-10),RawData!$A$2:$A$1048576,0))</f>
        <v>-29008.1</v>
      </c>
      <c r="J1068">
        <f>INDEX(RawData!H$2:H$1048576,MATCH(FmtData!$B$4+(ROW()-10),RawData!$A$2:$A$1048576,0))</f>
        <v>5.0845300000000003E-2</v>
      </c>
      <c r="K1068">
        <f>INDEX(RawData!I$2:I$1048576,MATCH(FmtData!$B$4+(ROW()-10),RawData!$A$2:$A$1048576,0))</f>
        <v>-0.61458100000000004</v>
      </c>
      <c r="L1068">
        <f>INDEX(RawData!J$2:J$1048576,MATCH(FmtData!$B$4+(ROW()-10),RawData!$A$2:$A$1048576,0))</f>
        <v>179.8</v>
      </c>
      <c r="M1068">
        <f>INDEX(RawData!K$2:K$1048576,MATCH(FmtData!$B$4+(ROW()-10),RawData!$A$2:$A$1048576,0))</f>
        <v>178.4</v>
      </c>
      <c r="N1068">
        <f>INDEX(RawData!L$2:L$1048576,MATCH(FmtData!$B$4+(ROW()-10),RawData!$A$2:$A$1048576,0))</f>
        <v>22.6</v>
      </c>
      <c r="O1068">
        <f>INDEX(RawData!M$2:M$1048576,MATCH(FmtData!$B$4+(ROW()-10),RawData!$A$2:$A$1048576,0))</f>
        <v>164.2</v>
      </c>
      <c r="P1068">
        <f>INDEX(RawData!N$2:N$1048576,MATCH(FmtData!$B$4+(ROW()-10),RawData!$A$2:$A$1048576,0))</f>
        <v>22</v>
      </c>
      <c r="Q1068">
        <f>INDEX(RawData!O$2:O$1048576,MATCH(FmtData!$B$4+(ROW()-10),RawData!$A$2:$A$1048576,0))</f>
        <v>178.2</v>
      </c>
      <c r="R1068" s="8">
        <f>INDEX(RawData!P$2:P$1048576,MATCH(FmtData!$B$4+(ROW()-10),RawData!$A$2:$A$1048576,0))</f>
        <v>9.8624299999999998</v>
      </c>
      <c r="S1068">
        <f>INDEX(RawData!Q$2:Q$1048576,MATCH(FmtData!$B$4+(ROW()-10),RawData!$A$2:$A$1048576,0))</f>
        <v>110.925</v>
      </c>
      <c r="T1068" s="8">
        <f>INDEX(RawData!R$2:R$1048576,MATCH(FmtData!$B$4+(ROW()-10),RawData!$A$2:$A$1048576,0))</f>
        <v>1.85121</v>
      </c>
      <c r="U1068" s="8">
        <f>INDEX(RawData!S$2:S$1048576,MATCH(FmtData!$B$4+(ROW()-10),RawData!$A$2:$A$1048576,0))</f>
        <v>0.72100500000000001</v>
      </c>
      <c r="V1068" s="8">
        <f>INDEX(RawData!T$2:T$1048576,MATCH(FmtData!$B$4+(ROW()-10),RawData!$A$2:$A$1048576,0))</f>
        <v>0.20935200000000001</v>
      </c>
      <c r="W1068" s="3">
        <f t="shared" si="331"/>
        <v>-0.53294534000000005</v>
      </c>
      <c r="X1068" s="3">
        <f t="shared" si="332"/>
        <v>-0.49196447200000004</v>
      </c>
      <c r="Y1068" s="8">
        <f t="shared" si="321"/>
        <v>9.423741700047005</v>
      </c>
      <c r="Z1068" s="8">
        <f t="shared" si="322"/>
        <v>9.4647225680470051</v>
      </c>
      <c r="AA1068" s="8">
        <f t="shared" si="333"/>
        <v>9.4442321340470059</v>
      </c>
      <c r="AB1068" s="41">
        <v>1</v>
      </c>
      <c r="AC1068" s="42" t="str">
        <f t="shared" si="334"/>
        <v>Isco</v>
      </c>
      <c r="AD1068" s="5">
        <f t="shared" si="340"/>
        <v>-290.56</v>
      </c>
      <c r="AE1068" s="15">
        <f t="shared" si="323"/>
        <v>-129.84548114697907</v>
      </c>
      <c r="AF1068" s="15">
        <f t="shared" si="324"/>
        <v>-120.34098726366187</v>
      </c>
      <c r="AG1068" s="15">
        <f t="shared" si="325"/>
        <v>-125.10306092564997</v>
      </c>
      <c r="AH1068" s="15">
        <f t="shared" si="335"/>
        <v>-125.10306092564997</v>
      </c>
      <c r="AI1068" s="17">
        <f t="shared" si="326"/>
        <v>1.1836055010065558</v>
      </c>
      <c r="AJ1068" s="17">
        <f t="shared" si="327"/>
        <v>0.9331932796909822</v>
      </c>
      <c r="AK1068" s="17">
        <f t="shared" si="328"/>
        <v>0.92166156455512493</v>
      </c>
      <c r="AL1068" s="17">
        <f t="shared" si="329"/>
        <v>0.92740349789184806</v>
      </c>
      <c r="AM1068" s="17">
        <f t="shared" si="330"/>
        <v>0.92740349789184806</v>
      </c>
      <c r="AN1068" s="17">
        <f t="shared" si="336"/>
        <v>5.3589451647151343E-4</v>
      </c>
      <c r="AO1068" s="17">
        <f t="shared" si="337"/>
        <v>9.2740349789184808</v>
      </c>
      <c r="AP1068" s="17">
        <f t="shared" si="338"/>
        <v>11.836055010065557</v>
      </c>
      <c r="AQ1068" s="17">
        <f t="shared" si="339"/>
        <v>17.7621428790147</v>
      </c>
    </row>
    <row r="1069" spans="2:43" x14ac:dyDescent="0.45">
      <c r="B1069">
        <f>INDEX(RawData!$A$2:$A$1048576,MATCH(FmtData!$B$4+(ROW()-10),RawData!$A$2:$A$1048576,0))</f>
        <v>1257</v>
      </c>
      <c r="C1069" s="23">
        <f>LEFT(INDEX(RawData!$B$2:$B$1048576, MATCH(FmtData!$B$4+(ROW()-10),RawData!$A$2:$A$1048576,0)),10)+MID(INDEX(RawData!$B$2:$B$1048576, MATCH(FmtData!$B$4+(ROW()-10),RawData!$A$2:$A$1048576,0)),12,8)-$B$5/24</f>
        <v>42201.247754629629</v>
      </c>
      <c r="D1069" s="7">
        <f>MID(INDEX(RawData!$B$2:$B$1048576, MATCH(FmtData!$B$4+(ROW()-10),RawData!$A$2:$A$1048576,0)),12,8)+$B$5/24</f>
        <v>0.74775462962962957</v>
      </c>
      <c r="E1069" s="8">
        <f>INDEX(RawData!$D$2:$D$1048576,MATCH(FmtData!$B$4+(ROW()-10),RawData!$A$2:$A$1048576,0))</f>
        <v>39.848100000000002</v>
      </c>
      <c r="F1069">
        <f>INDEX(RawData!$D$2:$D$1048576,MATCH(FmtData!$B$4+(ROW()-10),RawData!$A$2:$A$1048576,0))</f>
        <v>39.848100000000002</v>
      </c>
      <c r="G1069">
        <f>INDEX(RawData!E$2:E$1048576,MATCH(FmtData!$B$4+(ROW()-10),RawData!$A$2:$A$1048576,0))</f>
        <v>2581.11</v>
      </c>
      <c r="H1069">
        <f>INDEX(RawData!F$2:F$1048576,MATCH(FmtData!$B$4+(ROW()-10),RawData!$A$2:$A$1048576,0))</f>
        <v>-1.0764199999999999</v>
      </c>
      <c r="I1069">
        <f>INDEX(RawData!G$2:G$1048576,MATCH(FmtData!$B$4+(ROW()-10),RawData!$A$2:$A$1048576,0))</f>
        <v>-29008.1</v>
      </c>
      <c r="J1069">
        <f>INDEX(RawData!H$2:H$1048576,MATCH(FmtData!$B$4+(ROW()-10),RawData!$A$2:$A$1048576,0))</f>
        <v>5.0826799999999998E-2</v>
      </c>
      <c r="K1069">
        <f>INDEX(RawData!I$2:I$1048576,MATCH(FmtData!$B$4+(ROW()-10),RawData!$A$2:$A$1048576,0))</f>
        <v>-0.61495900000000003</v>
      </c>
      <c r="L1069">
        <f>INDEX(RawData!J$2:J$1048576,MATCH(FmtData!$B$4+(ROW()-10),RawData!$A$2:$A$1048576,0))</f>
        <v>171.8</v>
      </c>
      <c r="M1069">
        <f>INDEX(RawData!K$2:K$1048576,MATCH(FmtData!$B$4+(ROW()-10),RawData!$A$2:$A$1048576,0))</f>
        <v>173.5</v>
      </c>
      <c r="N1069">
        <f>INDEX(RawData!L$2:L$1048576,MATCH(FmtData!$B$4+(ROW()-10),RawData!$A$2:$A$1048576,0))</f>
        <v>22.6</v>
      </c>
      <c r="O1069">
        <f>INDEX(RawData!M$2:M$1048576,MATCH(FmtData!$B$4+(ROW()-10),RawData!$A$2:$A$1048576,0))</f>
        <v>163.5</v>
      </c>
      <c r="P1069">
        <f>INDEX(RawData!N$2:N$1048576,MATCH(FmtData!$B$4+(ROW()-10),RawData!$A$2:$A$1048576,0))</f>
        <v>22</v>
      </c>
      <c r="Q1069">
        <f>INDEX(RawData!O$2:O$1048576,MATCH(FmtData!$B$4+(ROW()-10),RawData!$A$2:$A$1048576,0))</f>
        <v>178.2</v>
      </c>
      <c r="R1069" s="8">
        <f>INDEX(RawData!P$2:P$1048576,MATCH(FmtData!$B$4+(ROW()-10),RawData!$A$2:$A$1048576,0))</f>
        <v>9.8624299999999998</v>
      </c>
      <c r="S1069">
        <f>INDEX(RawData!Q$2:Q$1048576,MATCH(FmtData!$B$4+(ROW()-10),RawData!$A$2:$A$1048576,0))</f>
        <v>110.925</v>
      </c>
      <c r="T1069" s="8">
        <f>INDEX(RawData!R$2:R$1048576,MATCH(FmtData!$B$4+(ROW()-10),RawData!$A$2:$A$1048576,0))</f>
        <v>1.85121</v>
      </c>
      <c r="U1069" s="8">
        <f>INDEX(RawData!S$2:S$1048576,MATCH(FmtData!$B$4+(ROW()-10),RawData!$A$2:$A$1048576,0))</f>
        <v>0.72109699999999999</v>
      </c>
      <c r="V1069" s="8">
        <f>INDEX(RawData!T$2:T$1048576,MATCH(FmtData!$B$4+(ROW()-10),RawData!$A$2:$A$1048576,0))</f>
        <v>0.209259</v>
      </c>
      <c r="W1069" s="3">
        <f t="shared" si="331"/>
        <v>-0.53317902000000006</v>
      </c>
      <c r="X1069" s="3">
        <f t="shared" si="332"/>
        <v>-0.49172825200000003</v>
      </c>
      <c r="Y1069" s="8">
        <f t="shared" si="321"/>
        <v>9.4235080200470041</v>
      </c>
      <c r="Z1069" s="8">
        <f t="shared" si="322"/>
        <v>9.4649587880470047</v>
      </c>
      <c r="AA1069" s="8">
        <f t="shared" si="333"/>
        <v>9.4442334040470044</v>
      </c>
      <c r="AB1069" s="41">
        <v>1</v>
      </c>
      <c r="AC1069" s="42" t="str">
        <f t="shared" si="334"/>
        <v>Isco</v>
      </c>
      <c r="AD1069" s="5">
        <f t="shared" si="340"/>
        <v>-290.56</v>
      </c>
      <c r="AE1069" s="15">
        <f t="shared" si="323"/>
        <v>-129.89945215967339</v>
      </c>
      <c r="AF1069" s="15">
        <f t="shared" si="324"/>
        <v>-120.28597386979186</v>
      </c>
      <c r="AG1069" s="15">
        <f t="shared" si="325"/>
        <v>-125.10276638109326</v>
      </c>
      <c r="AH1069" s="15">
        <f t="shared" si="335"/>
        <v>-125.10276638109326</v>
      </c>
      <c r="AI1069" s="17">
        <f t="shared" si="326"/>
        <v>1.1836055010065558</v>
      </c>
      <c r="AJ1069" s="17">
        <f t="shared" si="327"/>
        <v>0.93325958624530647</v>
      </c>
      <c r="AK1069" s="17">
        <f t="shared" si="328"/>
        <v>0.9215956468377049</v>
      </c>
      <c r="AL1069" s="17">
        <f t="shared" si="329"/>
        <v>0.927403140528405</v>
      </c>
      <c r="AM1069" s="17">
        <f t="shared" si="330"/>
        <v>0.927403140528405</v>
      </c>
      <c r="AN1069" s="17">
        <f t="shared" si="336"/>
        <v>5.0513796586759696E-4</v>
      </c>
      <c r="AO1069" s="17">
        <f t="shared" si="337"/>
        <v>9.2740314052840507</v>
      </c>
      <c r="AP1069" s="17">
        <f t="shared" si="338"/>
        <v>11.836055010065557</v>
      </c>
      <c r="AQ1069" s="17">
        <f t="shared" si="339"/>
        <v>17.796064966657593</v>
      </c>
    </row>
    <row r="1070" spans="2:43" x14ac:dyDescent="0.45">
      <c r="B1070">
        <f>INDEX(RawData!$A$2:$A$1048576,MATCH(FmtData!$B$4+(ROW()-10),RawData!$A$2:$A$1048576,0))</f>
        <v>1258</v>
      </c>
      <c r="C1070" s="23">
        <f>LEFT(INDEX(RawData!$B$2:$B$1048576, MATCH(FmtData!$B$4+(ROW()-10),RawData!$A$2:$A$1048576,0)),10)+MID(INDEX(RawData!$B$2:$B$1048576, MATCH(FmtData!$B$4+(ROW()-10),RawData!$A$2:$A$1048576,0)),12,8)-$B$5/24</f>
        <v>42201.248449074075</v>
      </c>
      <c r="D1070" s="7">
        <f>MID(INDEX(RawData!$B$2:$B$1048576, MATCH(FmtData!$B$4+(ROW()-10),RawData!$A$2:$A$1048576,0)),12,8)+$B$5/24</f>
        <v>0.74844907407407413</v>
      </c>
      <c r="E1070" s="8">
        <f>INDEX(RawData!$D$2:$D$1048576,MATCH(FmtData!$B$4+(ROW()-10),RawData!$A$2:$A$1048576,0))</f>
        <v>39.864699999999999</v>
      </c>
      <c r="F1070">
        <f>INDEX(RawData!$D$2:$D$1048576,MATCH(FmtData!$B$4+(ROW()-10),RawData!$A$2:$A$1048576,0))</f>
        <v>39.864699999999999</v>
      </c>
      <c r="G1070">
        <f>INDEX(RawData!E$2:E$1048576,MATCH(FmtData!$B$4+(ROW()-10),RawData!$A$2:$A$1048576,0))</f>
        <v>2582.0300000000002</v>
      </c>
      <c r="H1070">
        <f>INDEX(RawData!F$2:F$1048576,MATCH(FmtData!$B$4+(ROW()-10),RawData!$A$2:$A$1048576,0))</f>
        <v>-1.0764199999999999</v>
      </c>
      <c r="I1070">
        <f>INDEX(RawData!G$2:G$1048576,MATCH(FmtData!$B$4+(ROW()-10),RawData!$A$2:$A$1048576,0))</f>
        <v>-29008.1</v>
      </c>
      <c r="J1070">
        <f>INDEX(RawData!H$2:H$1048576,MATCH(FmtData!$B$4+(ROW()-10),RawData!$A$2:$A$1048576,0))</f>
        <v>5.0826799999999998E-2</v>
      </c>
      <c r="K1070">
        <f>INDEX(RawData!I$2:I$1048576,MATCH(FmtData!$B$4+(ROW()-10),RawData!$A$2:$A$1048576,0))</f>
        <v>-0.61514800000000003</v>
      </c>
      <c r="L1070">
        <f>INDEX(RawData!J$2:J$1048576,MATCH(FmtData!$B$4+(ROW()-10),RawData!$A$2:$A$1048576,0))</f>
        <v>164.7</v>
      </c>
      <c r="M1070">
        <f>INDEX(RawData!K$2:K$1048576,MATCH(FmtData!$B$4+(ROW()-10),RawData!$A$2:$A$1048576,0))</f>
        <v>172.4</v>
      </c>
      <c r="N1070">
        <f>INDEX(RawData!L$2:L$1048576,MATCH(FmtData!$B$4+(ROW()-10),RawData!$A$2:$A$1048576,0))</f>
        <v>22.6</v>
      </c>
      <c r="O1070">
        <f>INDEX(RawData!M$2:M$1048576,MATCH(FmtData!$B$4+(ROW()-10),RawData!$A$2:$A$1048576,0))</f>
        <v>158.4</v>
      </c>
      <c r="P1070">
        <f>INDEX(RawData!N$2:N$1048576,MATCH(FmtData!$B$4+(ROW()-10),RawData!$A$2:$A$1048576,0))</f>
        <v>22</v>
      </c>
      <c r="Q1070">
        <f>INDEX(RawData!O$2:O$1048576,MATCH(FmtData!$B$4+(ROW()-10),RawData!$A$2:$A$1048576,0))</f>
        <v>178.2</v>
      </c>
      <c r="R1070" s="8">
        <f>INDEX(RawData!P$2:P$1048576,MATCH(FmtData!$B$4+(ROW()-10),RawData!$A$2:$A$1048576,0))</f>
        <v>9.8624299999999998</v>
      </c>
      <c r="S1070">
        <f>INDEX(RawData!Q$2:Q$1048576,MATCH(FmtData!$B$4+(ROW()-10),RawData!$A$2:$A$1048576,0))</f>
        <v>110.925</v>
      </c>
      <c r="T1070" s="8">
        <f>INDEX(RawData!R$2:R$1048576,MATCH(FmtData!$B$4+(ROW()-10),RawData!$A$2:$A$1048576,0))</f>
        <v>1.85121</v>
      </c>
      <c r="U1070" s="8">
        <f>INDEX(RawData!S$2:S$1048576,MATCH(FmtData!$B$4+(ROW()-10),RawData!$A$2:$A$1048576,0))</f>
        <v>0.72118800000000005</v>
      </c>
      <c r="V1070" s="8">
        <f>INDEX(RawData!T$2:T$1048576,MATCH(FmtData!$B$4+(ROW()-10),RawData!$A$2:$A$1048576,0))</f>
        <v>0.20907200000000001</v>
      </c>
      <c r="W1070" s="3">
        <f t="shared" si="331"/>
        <v>-0.53341016000000019</v>
      </c>
      <c r="X1070" s="3">
        <f t="shared" si="332"/>
        <v>-0.49125327200000007</v>
      </c>
      <c r="Y1070" s="8">
        <f t="shared" si="321"/>
        <v>9.4232768800470037</v>
      </c>
      <c r="Z1070" s="8">
        <f t="shared" si="322"/>
        <v>9.4654337680470046</v>
      </c>
      <c r="AA1070" s="8">
        <f t="shared" si="333"/>
        <v>9.4443553240470042</v>
      </c>
      <c r="AB1070" s="41">
        <v>1</v>
      </c>
      <c r="AC1070" s="42" t="str">
        <f t="shared" si="334"/>
        <v>Isco</v>
      </c>
      <c r="AD1070" s="5">
        <f t="shared" si="340"/>
        <v>-290.56</v>
      </c>
      <c r="AE1070" s="15">
        <f t="shared" si="323"/>
        <v>-129.95283402158714</v>
      </c>
      <c r="AF1070" s="15">
        <f t="shared" si="324"/>
        <v>-120.17534761732054</v>
      </c>
      <c r="AG1070" s="15">
        <f t="shared" si="325"/>
        <v>-125.07448975208058</v>
      </c>
      <c r="AH1070" s="15">
        <f t="shared" si="335"/>
        <v>-125.07448975208058</v>
      </c>
      <c r="AI1070" s="17">
        <f t="shared" si="326"/>
        <v>1.1836055010065558</v>
      </c>
      <c r="AJ1070" s="17">
        <f t="shared" si="327"/>
        <v>0.93332517826288319</v>
      </c>
      <c r="AK1070" s="17">
        <f t="shared" si="328"/>
        <v>0.92146312165706923</v>
      </c>
      <c r="AL1070" s="17">
        <f t="shared" si="329"/>
        <v>0.92736883449361784</v>
      </c>
      <c r="AM1070" s="17">
        <f t="shared" si="330"/>
        <v>0.92736883449361784</v>
      </c>
      <c r="AN1070" s="17">
        <f t="shared" si="336"/>
        <v>7.3616458647363103E-4</v>
      </c>
      <c r="AO1070" s="17">
        <f t="shared" si="337"/>
        <v>9.2736883449361791</v>
      </c>
      <c r="AP1070" s="17">
        <f t="shared" si="338"/>
        <v>11.836055010065557</v>
      </c>
      <c r="AQ1070" s="17">
        <f t="shared" si="339"/>
        <v>17.802408121257486</v>
      </c>
    </row>
    <row r="1071" spans="2:43" x14ac:dyDescent="0.45">
      <c r="B1071">
        <f>INDEX(RawData!$A$2:$A$1048576,MATCH(FmtData!$B$4+(ROW()-10),RawData!$A$2:$A$1048576,0))</f>
        <v>1259</v>
      </c>
      <c r="C1071" s="23">
        <f>LEFT(INDEX(RawData!$B$2:$B$1048576, MATCH(FmtData!$B$4+(ROW()-10),RawData!$A$2:$A$1048576,0)),10)+MID(INDEX(RawData!$B$2:$B$1048576, MATCH(FmtData!$B$4+(ROW()-10),RawData!$A$2:$A$1048576,0)),12,8)-$B$5/24</f>
        <v>42201.249143518522</v>
      </c>
      <c r="D1071" s="7">
        <f>MID(INDEX(RawData!$B$2:$B$1048576, MATCH(FmtData!$B$4+(ROW()-10),RawData!$A$2:$A$1048576,0)),12,8)+$B$5/24</f>
        <v>0.74914351851851846</v>
      </c>
      <c r="E1071" s="8">
        <f>INDEX(RawData!$D$2:$D$1048576,MATCH(FmtData!$B$4+(ROW()-10),RawData!$A$2:$A$1048576,0))</f>
        <v>39.881300000000003</v>
      </c>
      <c r="F1071">
        <f>INDEX(RawData!$D$2:$D$1048576,MATCH(FmtData!$B$4+(ROW()-10),RawData!$A$2:$A$1048576,0))</f>
        <v>39.881300000000003</v>
      </c>
      <c r="G1071">
        <f>INDEX(RawData!E$2:E$1048576,MATCH(FmtData!$B$4+(ROW()-10),RawData!$A$2:$A$1048576,0))</f>
        <v>2575.2600000000002</v>
      </c>
      <c r="H1071">
        <f>INDEX(RawData!F$2:F$1048576,MATCH(FmtData!$B$4+(ROW()-10),RawData!$A$2:$A$1048576,0))</f>
        <v>-1.0764199999999999</v>
      </c>
      <c r="I1071">
        <f>INDEX(RawData!G$2:G$1048576,MATCH(FmtData!$B$4+(ROW()-10),RawData!$A$2:$A$1048576,0))</f>
        <v>-29008.1</v>
      </c>
      <c r="J1071">
        <f>INDEX(RawData!H$2:H$1048576,MATCH(FmtData!$B$4+(ROW()-10),RawData!$A$2:$A$1048576,0))</f>
        <v>5.0845300000000003E-2</v>
      </c>
      <c r="K1071">
        <f>INDEX(RawData!I$2:I$1048576,MATCH(FmtData!$B$4+(ROW()-10),RawData!$A$2:$A$1048576,0))</f>
        <v>-0.61495900000000003</v>
      </c>
      <c r="L1071">
        <f>INDEX(RawData!J$2:J$1048576,MATCH(FmtData!$B$4+(ROW()-10),RawData!$A$2:$A$1048576,0))</f>
        <v>168.7</v>
      </c>
      <c r="M1071">
        <f>INDEX(RawData!K$2:K$1048576,MATCH(FmtData!$B$4+(ROW()-10),RawData!$A$2:$A$1048576,0))</f>
        <v>175.8</v>
      </c>
      <c r="N1071">
        <f>INDEX(RawData!L$2:L$1048576,MATCH(FmtData!$B$4+(ROW()-10),RawData!$A$2:$A$1048576,0))</f>
        <v>22.6</v>
      </c>
      <c r="O1071">
        <f>INDEX(RawData!M$2:M$1048576,MATCH(FmtData!$B$4+(ROW()-10),RawData!$A$2:$A$1048576,0))</f>
        <v>158.9</v>
      </c>
      <c r="P1071">
        <f>INDEX(RawData!N$2:N$1048576,MATCH(FmtData!$B$4+(ROW()-10),RawData!$A$2:$A$1048576,0))</f>
        <v>22</v>
      </c>
      <c r="Q1071">
        <f>INDEX(RawData!O$2:O$1048576,MATCH(FmtData!$B$4+(ROW()-10),RawData!$A$2:$A$1048576,0))</f>
        <v>178</v>
      </c>
      <c r="R1071" s="8">
        <f>INDEX(RawData!P$2:P$1048576,MATCH(FmtData!$B$4+(ROW()-10),RawData!$A$2:$A$1048576,0))</f>
        <v>9.8624299999999998</v>
      </c>
      <c r="S1071">
        <f>INDEX(RawData!Q$2:Q$1048576,MATCH(FmtData!$B$4+(ROW()-10),RawData!$A$2:$A$1048576,0))</f>
        <v>110.925</v>
      </c>
      <c r="T1071" s="8">
        <f>INDEX(RawData!R$2:R$1048576,MATCH(FmtData!$B$4+(ROW()-10),RawData!$A$2:$A$1048576,0))</f>
        <v>1.85121</v>
      </c>
      <c r="U1071" s="8">
        <f>INDEX(RawData!S$2:S$1048576,MATCH(FmtData!$B$4+(ROW()-10),RawData!$A$2:$A$1048576,0))</f>
        <v>0.72109699999999999</v>
      </c>
      <c r="V1071" s="8">
        <f>INDEX(RawData!T$2:T$1048576,MATCH(FmtData!$B$4+(ROW()-10),RawData!$A$2:$A$1048576,0))</f>
        <v>0.209259</v>
      </c>
      <c r="W1071" s="3">
        <f t="shared" si="331"/>
        <v>-0.53317902000000006</v>
      </c>
      <c r="X1071" s="3">
        <f t="shared" si="332"/>
        <v>-0.49172825200000003</v>
      </c>
      <c r="Y1071" s="8">
        <f t="shared" si="321"/>
        <v>9.4235080200470041</v>
      </c>
      <c r="Z1071" s="8">
        <f t="shared" si="322"/>
        <v>9.4649587880470047</v>
      </c>
      <c r="AA1071" s="8">
        <f t="shared" si="333"/>
        <v>9.4442334040470044</v>
      </c>
      <c r="AB1071" s="41">
        <v>1</v>
      </c>
      <c r="AC1071" s="42" t="str">
        <f t="shared" si="334"/>
        <v>Isco</v>
      </c>
      <c r="AD1071" s="5">
        <f t="shared" si="340"/>
        <v>-290.56</v>
      </c>
      <c r="AE1071" s="15">
        <f t="shared" si="323"/>
        <v>-129.89945215967339</v>
      </c>
      <c r="AF1071" s="15">
        <f t="shared" si="324"/>
        <v>-120.28597386979186</v>
      </c>
      <c r="AG1071" s="15">
        <f t="shared" si="325"/>
        <v>-125.10276638109326</v>
      </c>
      <c r="AH1071" s="15">
        <f t="shared" si="335"/>
        <v>-125.10276638109326</v>
      </c>
      <c r="AI1071" s="17">
        <f t="shared" si="326"/>
        <v>1.1836055010065558</v>
      </c>
      <c r="AJ1071" s="17">
        <f t="shared" si="327"/>
        <v>0.93325958624530647</v>
      </c>
      <c r="AK1071" s="17">
        <f t="shared" si="328"/>
        <v>0.9215956468377049</v>
      </c>
      <c r="AL1071" s="17">
        <f t="shared" si="329"/>
        <v>0.927403140528405</v>
      </c>
      <c r="AM1071" s="17">
        <f t="shared" si="330"/>
        <v>0.927403140528405</v>
      </c>
      <c r="AN1071" s="17">
        <f t="shared" si="336"/>
        <v>5.3374841002762352E-4</v>
      </c>
      <c r="AO1071" s="17">
        <f t="shared" si="337"/>
        <v>9.2740314052840507</v>
      </c>
      <c r="AP1071" s="17">
        <f t="shared" si="338"/>
        <v>11.836055010065557</v>
      </c>
      <c r="AQ1071" s="17">
        <f t="shared" si="339"/>
        <v>17.755730777082199</v>
      </c>
    </row>
    <row r="1072" spans="2:43" x14ac:dyDescent="0.45">
      <c r="B1072">
        <f>INDEX(RawData!$A$2:$A$1048576,MATCH(FmtData!$B$4+(ROW()-10),RawData!$A$2:$A$1048576,0))</f>
        <v>1260</v>
      </c>
      <c r="C1072" s="23">
        <f>LEFT(INDEX(RawData!$B$2:$B$1048576, MATCH(FmtData!$B$4+(ROW()-10),RawData!$A$2:$A$1048576,0)),10)+MID(INDEX(RawData!$B$2:$B$1048576, MATCH(FmtData!$B$4+(ROW()-10),RawData!$A$2:$A$1048576,0)),12,8)-$B$5/24</f>
        <v>42201.249837962961</v>
      </c>
      <c r="D1072" s="7">
        <f>MID(INDEX(RawData!$B$2:$B$1048576, MATCH(FmtData!$B$4+(ROW()-10),RawData!$A$2:$A$1048576,0)),12,8)+$B$5/24</f>
        <v>0.74983796296296301</v>
      </c>
      <c r="E1072" s="8">
        <f>INDEX(RawData!$D$2:$D$1048576,MATCH(FmtData!$B$4+(ROW()-10),RawData!$A$2:$A$1048576,0))</f>
        <v>39.8979</v>
      </c>
      <c r="F1072">
        <f>INDEX(RawData!$D$2:$D$1048576,MATCH(FmtData!$B$4+(ROW()-10),RawData!$A$2:$A$1048576,0))</f>
        <v>39.8979</v>
      </c>
      <c r="G1072">
        <f>INDEX(RawData!E$2:E$1048576,MATCH(FmtData!$B$4+(ROW()-10),RawData!$A$2:$A$1048576,0))</f>
        <v>2561.7199999999998</v>
      </c>
      <c r="H1072">
        <f>INDEX(RawData!F$2:F$1048576,MATCH(FmtData!$B$4+(ROW()-10),RawData!$A$2:$A$1048576,0))</f>
        <v>-1.0764199999999999</v>
      </c>
      <c r="I1072">
        <f>INDEX(RawData!G$2:G$1048576,MATCH(FmtData!$B$4+(ROW()-10),RawData!$A$2:$A$1048576,0))</f>
        <v>-29008.1</v>
      </c>
      <c r="J1072">
        <f>INDEX(RawData!H$2:H$1048576,MATCH(FmtData!$B$4+(ROW()-10),RawData!$A$2:$A$1048576,0))</f>
        <v>5.0845300000000003E-2</v>
      </c>
      <c r="K1072">
        <f>INDEX(RawData!I$2:I$1048576,MATCH(FmtData!$B$4+(ROW()-10),RawData!$A$2:$A$1048576,0))</f>
        <v>-0.61552499999999999</v>
      </c>
      <c r="L1072">
        <f>INDEX(RawData!J$2:J$1048576,MATCH(FmtData!$B$4+(ROW()-10),RawData!$A$2:$A$1048576,0))</f>
        <v>223.4</v>
      </c>
      <c r="M1072">
        <f>INDEX(RawData!K$2:K$1048576,MATCH(FmtData!$B$4+(ROW()-10),RawData!$A$2:$A$1048576,0))</f>
        <v>178.8</v>
      </c>
      <c r="N1072">
        <f>INDEX(RawData!L$2:L$1048576,MATCH(FmtData!$B$4+(ROW()-10),RawData!$A$2:$A$1048576,0))</f>
        <v>22.6</v>
      </c>
      <c r="O1072">
        <f>INDEX(RawData!M$2:M$1048576,MATCH(FmtData!$B$4+(ROW()-10),RawData!$A$2:$A$1048576,0))</f>
        <v>174.9</v>
      </c>
      <c r="P1072">
        <f>INDEX(RawData!N$2:N$1048576,MATCH(FmtData!$B$4+(ROW()-10),RawData!$A$2:$A$1048576,0))</f>
        <v>21.9</v>
      </c>
      <c r="Q1072">
        <f>INDEX(RawData!O$2:O$1048576,MATCH(FmtData!$B$4+(ROW()-10),RawData!$A$2:$A$1048576,0))</f>
        <v>177.9</v>
      </c>
      <c r="R1072" s="8">
        <f>INDEX(RawData!P$2:P$1048576,MATCH(FmtData!$B$4+(ROW()-10),RawData!$A$2:$A$1048576,0))</f>
        <v>9.8624299999999998</v>
      </c>
      <c r="S1072">
        <f>INDEX(RawData!Q$2:Q$1048576,MATCH(FmtData!$B$4+(ROW()-10),RawData!$A$2:$A$1048576,0))</f>
        <v>110.925</v>
      </c>
      <c r="T1072" s="8">
        <f>INDEX(RawData!R$2:R$1048576,MATCH(FmtData!$B$4+(ROW()-10),RawData!$A$2:$A$1048576,0))</f>
        <v>1.85121</v>
      </c>
      <c r="U1072" s="8">
        <f>INDEX(RawData!S$2:S$1048576,MATCH(FmtData!$B$4+(ROW()-10),RawData!$A$2:$A$1048576,0))</f>
        <v>0.72082299999999999</v>
      </c>
      <c r="V1072" s="8">
        <f>INDEX(RawData!T$2:T$1048576,MATCH(FmtData!$B$4+(ROW()-10),RawData!$A$2:$A$1048576,0))</f>
        <v>0.20944499999999999</v>
      </c>
      <c r="W1072" s="3">
        <f t="shared" si="331"/>
        <v>-0.53248306000000001</v>
      </c>
      <c r="X1072" s="3">
        <f t="shared" si="332"/>
        <v>-0.492200692</v>
      </c>
      <c r="Y1072" s="8">
        <f t="shared" si="321"/>
        <v>9.4242039800470039</v>
      </c>
      <c r="Z1072" s="8">
        <f t="shared" si="322"/>
        <v>9.4644863480470036</v>
      </c>
      <c r="AA1072" s="8">
        <f t="shared" si="333"/>
        <v>9.4443451640470037</v>
      </c>
      <c r="AB1072" s="41">
        <v>1</v>
      </c>
      <c r="AC1072" s="42" t="str">
        <f t="shared" si="334"/>
        <v>Isco</v>
      </c>
      <c r="AD1072" s="5">
        <f t="shared" si="340"/>
        <v>-290.56</v>
      </c>
      <c r="AE1072" s="15">
        <f t="shared" si="323"/>
        <v>-129.73870488993896</v>
      </c>
      <c r="AF1072" s="15">
        <f t="shared" si="324"/>
        <v>-120.39599804016575</v>
      </c>
      <c r="AG1072" s="15">
        <f t="shared" si="325"/>
        <v>-125.0768461644077</v>
      </c>
      <c r="AH1072" s="15">
        <f t="shared" si="335"/>
        <v>-125.0768461644077</v>
      </c>
      <c r="AI1072" s="17">
        <f t="shared" si="326"/>
        <v>1.1836055010065558</v>
      </c>
      <c r="AJ1072" s="17">
        <f t="shared" si="327"/>
        <v>0.93306212655246079</v>
      </c>
      <c r="AK1072" s="17">
        <f t="shared" si="328"/>
        <v>0.92172748856600017</v>
      </c>
      <c r="AL1072" s="17">
        <f t="shared" si="329"/>
        <v>0.92737169326515156</v>
      </c>
      <c r="AM1072" s="17">
        <f t="shared" si="330"/>
        <v>0.92737169326515156</v>
      </c>
      <c r="AN1072" s="17">
        <f t="shared" si="336"/>
        <v>5.6519567328106035E-4</v>
      </c>
      <c r="AO1072" s="17">
        <f t="shared" si="337"/>
        <v>9.2737169326515154</v>
      </c>
      <c r="AP1072" s="17">
        <f t="shared" si="338"/>
        <v>11.836055010065557</v>
      </c>
      <c r="AQ1072" s="17">
        <f t="shared" si="339"/>
        <v>17.662376088731623</v>
      </c>
    </row>
    <row r="1073" spans="2:43" x14ac:dyDescent="0.45">
      <c r="B1073">
        <f>INDEX(RawData!$A$2:$A$1048576,MATCH(FmtData!$B$4+(ROW()-10),RawData!$A$2:$A$1048576,0))</f>
        <v>1261</v>
      </c>
      <c r="C1073" s="23">
        <f>LEFT(INDEX(RawData!$B$2:$B$1048576, MATCH(FmtData!$B$4+(ROW()-10),RawData!$A$2:$A$1048576,0)),10)+MID(INDEX(RawData!$B$2:$B$1048576, MATCH(FmtData!$B$4+(ROW()-10),RawData!$A$2:$A$1048576,0)),12,8)-$B$5/24</f>
        <v>42201.250532407408</v>
      </c>
      <c r="D1073" s="7">
        <f>MID(INDEX(RawData!$B$2:$B$1048576, MATCH(FmtData!$B$4+(ROW()-10),RawData!$A$2:$A$1048576,0)),12,8)+$B$5/24</f>
        <v>0.75053240740740745</v>
      </c>
      <c r="E1073" s="8">
        <f>INDEX(RawData!$D$2:$D$1048576,MATCH(FmtData!$B$4+(ROW()-10),RawData!$A$2:$A$1048576,0))</f>
        <v>39.914400000000001</v>
      </c>
      <c r="F1073">
        <f>INDEX(RawData!$D$2:$D$1048576,MATCH(FmtData!$B$4+(ROW()-10),RawData!$A$2:$A$1048576,0))</f>
        <v>39.914400000000001</v>
      </c>
      <c r="G1073">
        <f>INDEX(RawData!E$2:E$1048576,MATCH(FmtData!$B$4+(ROW()-10),RawData!$A$2:$A$1048576,0))</f>
        <v>2573.42</v>
      </c>
      <c r="H1073">
        <f>INDEX(RawData!F$2:F$1048576,MATCH(FmtData!$B$4+(ROW()-10),RawData!$A$2:$A$1048576,0))</f>
        <v>-1.0764199999999999</v>
      </c>
      <c r="I1073">
        <f>INDEX(RawData!G$2:G$1048576,MATCH(FmtData!$B$4+(ROW()-10),RawData!$A$2:$A$1048576,0))</f>
        <v>-29008.1</v>
      </c>
      <c r="J1073">
        <f>INDEX(RawData!H$2:H$1048576,MATCH(FmtData!$B$4+(ROW()-10),RawData!$A$2:$A$1048576,0))</f>
        <v>5.0826799999999998E-2</v>
      </c>
      <c r="K1073">
        <f>INDEX(RawData!I$2:I$1048576,MATCH(FmtData!$B$4+(ROW()-10),RawData!$A$2:$A$1048576,0))</f>
        <v>-0.61477000000000004</v>
      </c>
      <c r="L1073">
        <f>INDEX(RawData!J$2:J$1048576,MATCH(FmtData!$B$4+(ROW()-10),RawData!$A$2:$A$1048576,0))</f>
        <v>179.9</v>
      </c>
      <c r="M1073">
        <f>INDEX(RawData!K$2:K$1048576,MATCH(FmtData!$B$4+(ROW()-10),RawData!$A$2:$A$1048576,0))</f>
        <v>173.7</v>
      </c>
      <c r="N1073">
        <f>INDEX(RawData!L$2:L$1048576,MATCH(FmtData!$B$4+(ROW()-10),RawData!$A$2:$A$1048576,0))</f>
        <v>22.6</v>
      </c>
      <c r="O1073">
        <f>INDEX(RawData!M$2:M$1048576,MATCH(FmtData!$B$4+(ROW()-10),RawData!$A$2:$A$1048576,0))</f>
        <v>164.2</v>
      </c>
      <c r="P1073">
        <f>INDEX(RawData!N$2:N$1048576,MATCH(FmtData!$B$4+(ROW()-10),RawData!$A$2:$A$1048576,0))</f>
        <v>21.9</v>
      </c>
      <c r="Q1073">
        <f>INDEX(RawData!O$2:O$1048576,MATCH(FmtData!$B$4+(ROW()-10),RawData!$A$2:$A$1048576,0))</f>
        <v>177.9</v>
      </c>
      <c r="R1073" s="8">
        <f>INDEX(RawData!P$2:P$1048576,MATCH(FmtData!$B$4+(ROW()-10),RawData!$A$2:$A$1048576,0))</f>
        <v>9.8624299999999998</v>
      </c>
      <c r="S1073">
        <f>INDEX(RawData!Q$2:Q$1048576,MATCH(FmtData!$B$4+(ROW()-10),RawData!$A$2:$A$1048576,0))</f>
        <v>110.925</v>
      </c>
      <c r="T1073" s="8">
        <f>INDEX(RawData!R$2:R$1048576,MATCH(FmtData!$B$4+(ROW()-10),RawData!$A$2:$A$1048576,0))</f>
        <v>1.85121</v>
      </c>
      <c r="U1073" s="8">
        <f>INDEX(RawData!S$2:S$1048576,MATCH(FmtData!$B$4+(ROW()-10),RawData!$A$2:$A$1048576,0))</f>
        <v>0.72128000000000003</v>
      </c>
      <c r="V1073" s="8">
        <f>INDEX(RawData!T$2:T$1048576,MATCH(FmtData!$B$4+(ROW()-10),RawData!$A$2:$A$1048576,0))</f>
        <v>0.20994099999999999</v>
      </c>
      <c r="W1073" s="3">
        <f t="shared" si="331"/>
        <v>-0.5336438400000002</v>
      </c>
      <c r="X1073" s="3">
        <f t="shared" si="332"/>
        <v>-0.49346053200000001</v>
      </c>
      <c r="Y1073" s="8">
        <f t="shared" si="321"/>
        <v>9.4230432000470046</v>
      </c>
      <c r="Z1073" s="8">
        <f t="shared" si="322"/>
        <v>9.4632265080470042</v>
      </c>
      <c r="AA1073" s="8">
        <f t="shared" si="333"/>
        <v>9.4431348540470044</v>
      </c>
      <c r="AB1073" s="41">
        <v>1</v>
      </c>
      <c r="AC1073" s="42" t="str">
        <f t="shared" si="334"/>
        <v>Isco</v>
      </c>
      <c r="AD1073" s="5">
        <f t="shared" si="340"/>
        <v>-290.56</v>
      </c>
      <c r="AE1073" s="15">
        <f t="shared" si="323"/>
        <v>-130.00679996051372</v>
      </c>
      <c r="AF1073" s="15">
        <f t="shared" si="324"/>
        <v>-120.68934464633628</v>
      </c>
      <c r="AG1073" s="15">
        <f t="shared" si="325"/>
        <v>-125.35751921143094</v>
      </c>
      <c r="AH1073" s="15">
        <f t="shared" si="335"/>
        <v>-125.35751921143094</v>
      </c>
      <c r="AI1073" s="17">
        <f t="shared" si="326"/>
        <v>1.1836055010065558</v>
      </c>
      <c r="AJ1073" s="17">
        <f t="shared" si="327"/>
        <v>0.93339149732725524</v>
      </c>
      <c r="AK1073" s="17">
        <f t="shared" si="328"/>
        <v>0.92207918961117108</v>
      </c>
      <c r="AL1073" s="17">
        <f t="shared" si="329"/>
        <v>0.92771232860586206</v>
      </c>
      <c r="AM1073" s="17">
        <f t="shared" si="330"/>
        <v>0.92771232860586206</v>
      </c>
      <c r="AN1073" s="17">
        <f t="shared" si="336"/>
        <v>4.3416774266036295E-4</v>
      </c>
      <c r="AO1073" s="17">
        <f t="shared" si="337"/>
        <v>9.2771232860586199</v>
      </c>
      <c r="AP1073" s="17">
        <f t="shared" si="338"/>
        <v>11.836055010065557</v>
      </c>
      <c r="AQ1073" s="17">
        <f t="shared" si="339"/>
        <v>17.743044467882417</v>
      </c>
    </row>
    <row r="1074" spans="2:43" x14ac:dyDescent="0.45">
      <c r="B1074">
        <f>INDEX(RawData!$A$2:$A$1048576,MATCH(FmtData!$B$4+(ROW()-10),RawData!$A$2:$A$1048576,0))</f>
        <v>1262</v>
      </c>
      <c r="C1074" s="23">
        <f>LEFT(INDEX(RawData!$B$2:$B$1048576, MATCH(FmtData!$B$4+(ROW()-10),RawData!$A$2:$A$1048576,0)),10)+MID(INDEX(RawData!$B$2:$B$1048576, MATCH(FmtData!$B$4+(ROW()-10),RawData!$A$2:$A$1048576,0)),12,8)-$B$5/24</f>
        <v>42201.251226851855</v>
      </c>
      <c r="D1074" s="7">
        <f>MID(INDEX(RawData!$B$2:$B$1048576, MATCH(FmtData!$B$4+(ROW()-10),RawData!$A$2:$A$1048576,0)),12,8)+$B$5/24</f>
        <v>0.75122685185185178</v>
      </c>
      <c r="E1074" s="8">
        <f>INDEX(RawData!$D$2:$D$1048576,MATCH(FmtData!$B$4+(ROW()-10),RawData!$A$2:$A$1048576,0))</f>
        <v>39.931100000000001</v>
      </c>
      <c r="F1074">
        <f>INDEX(RawData!$D$2:$D$1048576,MATCH(FmtData!$B$4+(ROW()-10),RawData!$A$2:$A$1048576,0))</f>
        <v>39.931100000000001</v>
      </c>
      <c r="G1074">
        <f>INDEX(RawData!E$2:E$1048576,MATCH(FmtData!$B$4+(ROW()-10),RawData!$A$2:$A$1048576,0))</f>
        <v>2578.0300000000002</v>
      </c>
      <c r="H1074">
        <f>INDEX(RawData!F$2:F$1048576,MATCH(FmtData!$B$4+(ROW()-10),RawData!$A$2:$A$1048576,0))</f>
        <v>-1.0764199999999999</v>
      </c>
      <c r="I1074">
        <f>INDEX(RawData!G$2:G$1048576,MATCH(FmtData!$B$4+(ROW()-10),RawData!$A$2:$A$1048576,0))</f>
        <v>-29008.1</v>
      </c>
      <c r="J1074">
        <f>INDEX(RawData!H$2:H$1048576,MATCH(FmtData!$B$4+(ROW()-10),RawData!$A$2:$A$1048576,0))</f>
        <v>5.0826799999999998E-2</v>
      </c>
      <c r="K1074">
        <f>INDEX(RawData!I$2:I$1048576,MATCH(FmtData!$B$4+(ROW()-10),RawData!$A$2:$A$1048576,0))</f>
        <v>-0.61458100000000004</v>
      </c>
      <c r="L1074">
        <f>INDEX(RawData!J$2:J$1048576,MATCH(FmtData!$B$4+(ROW()-10),RawData!$A$2:$A$1048576,0))</f>
        <v>170.5</v>
      </c>
      <c r="M1074">
        <f>INDEX(RawData!K$2:K$1048576,MATCH(FmtData!$B$4+(ROW()-10),RawData!$A$2:$A$1048576,0))</f>
        <v>171.8</v>
      </c>
      <c r="N1074">
        <f>INDEX(RawData!L$2:L$1048576,MATCH(FmtData!$B$4+(ROW()-10),RawData!$A$2:$A$1048576,0))</f>
        <v>22.6</v>
      </c>
      <c r="O1074">
        <f>INDEX(RawData!M$2:M$1048576,MATCH(FmtData!$B$4+(ROW()-10),RawData!$A$2:$A$1048576,0))</f>
        <v>162.80000000000001</v>
      </c>
      <c r="P1074">
        <f>INDEX(RawData!N$2:N$1048576,MATCH(FmtData!$B$4+(ROW()-10),RawData!$A$2:$A$1048576,0))</f>
        <v>22</v>
      </c>
      <c r="Q1074">
        <f>INDEX(RawData!O$2:O$1048576,MATCH(FmtData!$B$4+(ROW()-10),RawData!$A$2:$A$1048576,0))</f>
        <v>178</v>
      </c>
      <c r="R1074" s="8">
        <f>INDEX(RawData!P$2:P$1048576,MATCH(FmtData!$B$4+(ROW()-10),RawData!$A$2:$A$1048576,0))</f>
        <v>9.8624299999999998</v>
      </c>
      <c r="S1074">
        <f>INDEX(RawData!Q$2:Q$1048576,MATCH(FmtData!$B$4+(ROW()-10),RawData!$A$2:$A$1048576,0))</f>
        <v>110.925</v>
      </c>
      <c r="T1074" s="8">
        <f>INDEX(RawData!R$2:R$1048576,MATCH(FmtData!$B$4+(ROW()-10),RawData!$A$2:$A$1048576,0))</f>
        <v>1.85121</v>
      </c>
      <c r="U1074" s="8">
        <f>INDEX(RawData!S$2:S$1048576,MATCH(FmtData!$B$4+(ROW()-10),RawData!$A$2:$A$1048576,0))</f>
        <v>0.72128000000000003</v>
      </c>
      <c r="V1074" s="8">
        <f>INDEX(RawData!T$2:T$1048576,MATCH(FmtData!$B$4+(ROW()-10),RawData!$A$2:$A$1048576,0))</f>
        <v>0.20866899999999999</v>
      </c>
      <c r="W1074" s="3">
        <f t="shared" si="331"/>
        <v>-0.5336438400000002</v>
      </c>
      <c r="X1074" s="3">
        <f t="shared" si="332"/>
        <v>-0.49022965200000002</v>
      </c>
      <c r="Y1074" s="8">
        <f t="shared" si="321"/>
        <v>9.4230432000470046</v>
      </c>
      <c r="Z1074" s="8">
        <f t="shared" si="322"/>
        <v>9.4664573880470044</v>
      </c>
      <c r="AA1074" s="8">
        <f t="shared" si="333"/>
        <v>9.4447502940470045</v>
      </c>
      <c r="AB1074" s="41">
        <v>1</v>
      </c>
      <c r="AC1074" s="42" t="str">
        <f t="shared" si="334"/>
        <v>Isco</v>
      </c>
      <c r="AD1074" s="5">
        <f t="shared" si="340"/>
        <v>-290.56</v>
      </c>
      <c r="AE1074" s="15">
        <f t="shared" si="323"/>
        <v>-130.00679996051372</v>
      </c>
      <c r="AF1074" s="15">
        <f t="shared" si="324"/>
        <v>-119.93690318918652</v>
      </c>
      <c r="AG1074" s="15">
        <f t="shared" si="325"/>
        <v>-124.98288047765868</v>
      </c>
      <c r="AH1074" s="15">
        <f t="shared" si="335"/>
        <v>-124.98288047765868</v>
      </c>
      <c r="AI1074" s="17">
        <f t="shared" si="326"/>
        <v>1.1836055010065558</v>
      </c>
      <c r="AJ1074" s="17">
        <f t="shared" si="327"/>
        <v>0.93339149732725524</v>
      </c>
      <c r="AK1074" s="17">
        <f t="shared" si="328"/>
        <v>0.92117760573014007</v>
      </c>
      <c r="AL1074" s="17">
        <f t="shared" si="329"/>
        <v>0.92725770886686532</v>
      </c>
      <c r="AM1074" s="17">
        <f t="shared" si="330"/>
        <v>0.92725770886686532</v>
      </c>
      <c r="AN1074" s="17">
        <f t="shared" si="336"/>
        <v>9.0846377616526919E-4</v>
      </c>
      <c r="AO1074" s="17">
        <f t="shared" si="337"/>
        <v>9.2725770886686529</v>
      </c>
      <c r="AP1074" s="17">
        <f t="shared" si="338"/>
        <v>11.836055010065557</v>
      </c>
      <c r="AQ1074" s="17">
        <f t="shared" si="339"/>
        <v>17.774829188214483</v>
      </c>
    </row>
    <row r="1075" spans="2:43" x14ac:dyDescent="0.45">
      <c r="B1075">
        <f>INDEX(RawData!$A$2:$A$1048576,MATCH(FmtData!$B$4+(ROW()-10),RawData!$A$2:$A$1048576,0))</f>
        <v>1263</v>
      </c>
      <c r="C1075" s="23">
        <f>LEFT(INDEX(RawData!$B$2:$B$1048576, MATCH(FmtData!$B$4+(ROW()-10),RawData!$A$2:$A$1048576,0)),10)+MID(INDEX(RawData!$B$2:$B$1048576, MATCH(FmtData!$B$4+(ROW()-10),RawData!$A$2:$A$1048576,0)),12,8)-$B$5/24</f>
        <v>42201.251921296294</v>
      </c>
      <c r="D1075" s="7">
        <f>MID(INDEX(RawData!$B$2:$B$1048576, MATCH(FmtData!$B$4+(ROW()-10),RawData!$A$2:$A$1048576,0)),12,8)+$B$5/24</f>
        <v>0.75192129629629634</v>
      </c>
      <c r="E1075" s="8">
        <f>INDEX(RawData!$D$2:$D$1048576,MATCH(FmtData!$B$4+(ROW()-10),RawData!$A$2:$A$1048576,0))</f>
        <v>39.947800000000001</v>
      </c>
      <c r="F1075">
        <f>INDEX(RawData!$D$2:$D$1048576,MATCH(FmtData!$B$4+(ROW()-10),RawData!$A$2:$A$1048576,0))</f>
        <v>39.947800000000001</v>
      </c>
      <c r="G1075">
        <f>INDEX(RawData!E$2:E$1048576,MATCH(FmtData!$B$4+(ROW()-10),RawData!$A$2:$A$1048576,0))</f>
        <v>2578.96</v>
      </c>
      <c r="H1075">
        <f>INDEX(RawData!F$2:F$1048576,MATCH(FmtData!$B$4+(ROW()-10),RawData!$A$2:$A$1048576,0))</f>
        <v>-1.0764199999999999</v>
      </c>
      <c r="I1075">
        <f>INDEX(RawData!G$2:G$1048576,MATCH(FmtData!$B$4+(ROW()-10),RawData!$A$2:$A$1048576,0))</f>
        <v>-29008.1</v>
      </c>
      <c r="J1075">
        <f>INDEX(RawData!H$2:H$1048576,MATCH(FmtData!$B$4+(ROW()-10),RawData!$A$2:$A$1048576,0))</f>
        <v>5.0845300000000003E-2</v>
      </c>
      <c r="K1075">
        <f>INDEX(RawData!I$2:I$1048576,MATCH(FmtData!$B$4+(ROW()-10),RawData!$A$2:$A$1048576,0))</f>
        <v>-0.61552499999999999</v>
      </c>
      <c r="L1075">
        <f>INDEX(RawData!J$2:J$1048576,MATCH(FmtData!$B$4+(ROW()-10),RawData!$A$2:$A$1048576,0))</f>
        <v>164.5</v>
      </c>
      <c r="M1075">
        <f>INDEX(RawData!K$2:K$1048576,MATCH(FmtData!$B$4+(ROW()-10),RawData!$A$2:$A$1048576,0))</f>
        <v>175.4</v>
      </c>
      <c r="N1075">
        <f>INDEX(RawData!L$2:L$1048576,MATCH(FmtData!$B$4+(ROW()-10),RawData!$A$2:$A$1048576,0))</f>
        <v>22.5</v>
      </c>
      <c r="O1075">
        <f>INDEX(RawData!M$2:M$1048576,MATCH(FmtData!$B$4+(ROW()-10),RawData!$A$2:$A$1048576,0))</f>
        <v>159.30000000000001</v>
      </c>
      <c r="P1075">
        <f>INDEX(RawData!N$2:N$1048576,MATCH(FmtData!$B$4+(ROW()-10),RawData!$A$2:$A$1048576,0))</f>
        <v>22</v>
      </c>
      <c r="Q1075">
        <f>INDEX(RawData!O$2:O$1048576,MATCH(FmtData!$B$4+(ROW()-10),RawData!$A$2:$A$1048576,0))</f>
        <v>178</v>
      </c>
      <c r="R1075" s="8">
        <f>INDEX(RawData!P$2:P$1048576,MATCH(FmtData!$B$4+(ROW()-10),RawData!$A$2:$A$1048576,0))</f>
        <v>9.8624299999999998</v>
      </c>
      <c r="S1075">
        <f>INDEX(RawData!Q$2:Q$1048576,MATCH(FmtData!$B$4+(ROW()-10),RawData!$A$2:$A$1048576,0))</f>
        <v>110.925</v>
      </c>
      <c r="T1075" s="8">
        <f>INDEX(RawData!R$2:R$1048576,MATCH(FmtData!$B$4+(ROW()-10),RawData!$A$2:$A$1048576,0))</f>
        <v>1.85121</v>
      </c>
      <c r="U1075" s="8">
        <f>INDEX(RawData!S$2:S$1048576,MATCH(FmtData!$B$4+(ROW()-10),RawData!$A$2:$A$1048576,0))</f>
        <v>0.72140199999999999</v>
      </c>
      <c r="V1075" s="8">
        <f>INDEX(RawData!T$2:T$1048576,MATCH(FmtData!$B$4+(ROW()-10),RawData!$A$2:$A$1048576,0))</f>
        <v>0.208979</v>
      </c>
      <c r="W1075" s="3">
        <f t="shared" si="331"/>
        <v>-0.53395372000000008</v>
      </c>
      <c r="X1075" s="3">
        <f t="shared" si="332"/>
        <v>-0.49101705200000001</v>
      </c>
      <c r="Y1075" s="8">
        <f t="shared" si="321"/>
        <v>9.4227333200470049</v>
      </c>
      <c r="Z1075" s="8">
        <f t="shared" si="322"/>
        <v>9.4656699880470043</v>
      </c>
      <c r="AA1075" s="8">
        <f t="shared" si="333"/>
        <v>9.4442016540470046</v>
      </c>
      <c r="AB1075" s="41">
        <v>1</v>
      </c>
      <c r="AC1075" s="42" t="str">
        <f t="shared" si="334"/>
        <v>Isco</v>
      </c>
      <c r="AD1075" s="5">
        <f t="shared" si="340"/>
        <v>-290.56</v>
      </c>
      <c r="AE1075" s="15">
        <f t="shared" si="323"/>
        <v>-130.07835955436178</v>
      </c>
      <c r="AF1075" s="15">
        <f t="shared" si="324"/>
        <v>-120.12032634283219</v>
      </c>
      <c r="AG1075" s="15">
        <f t="shared" si="325"/>
        <v>-125.11012997237196</v>
      </c>
      <c r="AH1075" s="15">
        <f t="shared" si="335"/>
        <v>-125.11012997237196</v>
      </c>
      <c r="AI1075" s="17">
        <f t="shared" si="326"/>
        <v>1.1836055010065558</v>
      </c>
      <c r="AJ1075" s="17">
        <f t="shared" si="327"/>
        <v>0.93347945187515413</v>
      </c>
      <c r="AK1075" s="17">
        <f t="shared" si="328"/>
        <v>0.92139722288314641</v>
      </c>
      <c r="AL1075" s="17">
        <f t="shared" si="329"/>
        <v>0.92741207466963849</v>
      </c>
      <c r="AM1075" s="17">
        <f t="shared" si="330"/>
        <v>0.92741207466963849</v>
      </c>
      <c r="AN1075" s="17">
        <f t="shared" si="336"/>
        <v>5.5414119609531465E-4</v>
      </c>
      <c r="AO1075" s="17">
        <f t="shared" si="337"/>
        <v>9.2741207466963846</v>
      </c>
      <c r="AP1075" s="17">
        <f t="shared" si="338"/>
        <v>11.836055010065557</v>
      </c>
      <c r="AQ1075" s="17">
        <f t="shared" si="339"/>
        <v>17.78124129014698</v>
      </c>
    </row>
    <row r="1076" spans="2:43" x14ac:dyDescent="0.45">
      <c r="B1076">
        <f>INDEX(RawData!$A$2:$A$1048576,MATCH(FmtData!$B$4+(ROW()-10),RawData!$A$2:$A$1048576,0))</f>
        <v>1264</v>
      </c>
      <c r="C1076" s="23">
        <f>LEFT(INDEX(RawData!$B$2:$B$1048576, MATCH(FmtData!$B$4+(ROW()-10),RawData!$A$2:$A$1048576,0)),10)+MID(INDEX(RawData!$B$2:$B$1048576, MATCH(FmtData!$B$4+(ROW()-10),RawData!$A$2:$A$1048576,0)),12,8)-$B$5/24</f>
        <v>42201.252615740741</v>
      </c>
      <c r="D1076" s="7">
        <f>MID(INDEX(RawData!$B$2:$B$1048576, MATCH(FmtData!$B$4+(ROW()-10),RawData!$A$2:$A$1048576,0)),12,8)+$B$5/24</f>
        <v>0.75261574074074067</v>
      </c>
      <c r="E1076" s="8">
        <f>INDEX(RawData!$D$2:$D$1048576,MATCH(FmtData!$B$4+(ROW()-10),RawData!$A$2:$A$1048576,0))</f>
        <v>39.964199999999998</v>
      </c>
      <c r="F1076">
        <f>INDEX(RawData!$D$2:$D$1048576,MATCH(FmtData!$B$4+(ROW()-10),RawData!$A$2:$A$1048576,0))</f>
        <v>39.964199999999998</v>
      </c>
      <c r="G1076">
        <f>INDEX(RawData!E$2:E$1048576,MATCH(FmtData!$B$4+(ROW()-10),RawData!$A$2:$A$1048576,0))</f>
        <v>2575.2600000000002</v>
      </c>
      <c r="H1076">
        <f>INDEX(RawData!F$2:F$1048576,MATCH(FmtData!$B$4+(ROW()-10),RawData!$A$2:$A$1048576,0))</f>
        <v>-1.0764199999999999</v>
      </c>
      <c r="I1076">
        <f>INDEX(RawData!G$2:G$1048576,MATCH(FmtData!$B$4+(ROW()-10),RawData!$A$2:$A$1048576,0))</f>
        <v>-29008.1</v>
      </c>
      <c r="J1076">
        <f>INDEX(RawData!H$2:H$1048576,MATCH(FmtData!$B$4+(ROW()-10),RawData!$A$2:$A$1048576,0))</f>
        <v>5.0845300000000003E-2</v>
      </c>
      <c r="K1076">
        <f>INDEX(RawData!I$2:I$1048576,MATCH(FmtData!$B$4+(ROW()-10),RawData!$A$2:$A$1048576,0))</f>
        <v>-0.61514800000000003</v>
      </c>
      <c r="L1076">
        <f>INDEX(RawData!J$2:J$1048576,MATCH(FmtData!$B$4+(ROW()-10),RawData!$A$2:$A$1048576,0))</f>
        <v>162.4</v>
      </c>
      <c r="M1076">
        <f>INDEX(RawData!K$2:K$1048576,MATCH(FmtData!$B$4+(ROW()-10),RawData!$A$2:$A$1048576,0))</f>
        <v>178.3</v>
      </c>
      <c r="N1076">
        <f>INDEX(RawData!L$2:L$1048576,MATCH(FmtData!$B$4+(ROW()-10),RawData!$A$2:$A$1048576,0))</f>
        <v>22.6</v>
      </c>
      <c r="O1076">
        <f>INDEX(RawData!M$2:M$1048576,MATCH(FmtData!$B$4+(ROW()-10),RawData!$A$2:$A$1048576,0))</f>
        <v>155.30000000000001</v>
      </c>
      <c r="P1076">
        <f>INDEX(RawData!N$2:N$1048576,MATCH(FmtData!$B$4+(ROW()-10),RawData!$A$2:$A$1048576,0))</f>
        <v>21.9</v>
      </c>
      <c r="Q1076">
        <f>INDEX(RawData!O$2:O$1048576,MATCH(FmtData!$B$4+(ROW()-10),RawData!$A$2:$A$1048576,0))</f>
        <v>177.9</v>
      </c>
      <c r="R1076" s="8">
        <f>INDEX(RawData!P$2:P$1048576,MATCH(FmtData!$B$4+(ROW()-10),RawData!$A$2:$A$1048576,0))</f>
        <v>9.8624299999999998</v>
      </c>
      <c r="S1076">
        <f>INDEX(RawData!Q$2:Q$1048576,MATCH(FmtData!$B$4+(ROW()-10),RawData!$A$2:$A$1048576,0))</f>
        <v>110.925</v>
      </c>
      <c r="T1076" s="8">
        <f>INDEX(RawData!R$2:R$1048576,MATCH(FmtData!$B$4+(ROW()-10),RawData!$A$2:$A$1048576,0))</f>
        <v>1.85121</v>
      </c>
      <c r="U1076" s="8">
        <f>INDEX(RawData!S$2:S$1048576,MATCH(FmtData!$B$4+(ROW()-10),RawData!$A$2:$A$1048576,0))</f>
        <v>0.72128000000000003</v>
      </c>
      <c r="V1076" s="8">
        <f>INDEX(RawData!T$2:T$1048576,MATCH(FmtData!$B$4+(ROW()-10),RawData!$A$2:$A$1048576,0))</f>
        <v>0.209538</v>
      </c>
      <c r="W1076" s="3">
        <f t="shared" si="331"/>
        <v>-0.5336438400000002</v>
      </c>
      <c r="X1076" s="3">
        <f t="shared" si="332"/>
        <v>-0.49243691200000006</v>
      </c>
      <c r="Y1076" s="8">
        <f t="shared" si="321"/>
        <v>9.4230432000470046</v>
      </c>
      <c r="Z1076" s="8">
        <f t="shared" si="322"/>
        <v>9.4642501280470039</v>
      </c>
      <c r="AA1076" s="8">
        <f t="shared" si="333"/>
        <v>9.4436466640470051</v>
      </c>
      <c r="AB1076" s="41">
        <v>1</v>
      </c>
      <c r="AC1076" s="42" t="str">
        <f t="shared" si="334"/>
        <v>Isco</v>
      </c>
      <c r="AD1076" s="5">
        <f t="shared" si="340"/>
        <v>-290.56</v>
      </c>
      <c r="AE1076" s="15">
        <f t="shared" si="323"/>
        <v>-130.00679996051372</v>
      </c>
      <c r="AF1076" s="15">
        <f t="shared" si="324"/>
        <v>-120.45100619936477</v>
      </c>
      <c r="AG1076" s="15">
        <f t="shared" si="325"/>
        <v>-125.23883792664094</v>
      </c>
      <c r="AH1076" s="15">
        <f t="shared" si="335"/>
        <v>-125.23883792664094</v>
      </c>
      <c r="AI1076" s="17">
        <f t="shared" si="326"/>
        <v>1.1836055010065558</v>
      </c>
      <c r="AJ1076" s="17">
        <f t="shared" si="327"/>
        <v>0.93339149732725524</v>
      </c>
      <c r="AK1076" s="17">
        <f t="shared" si="328"/>
        <v>0.92179341887108179</v>
      </c>
      <c r="AL1076" s="17">
        <f t="shared" si="329"/>
        <v>0.92756826201536691</v>
      </c>
      <c r="AM1076" s="17">
        <f t="shared" si="330"/>
        <v>0.92756826201536691</v>
      </c>
      <c r="AN1076" s="17">
        <f t="shared" si="336"/>
        <v>6.3941154708735404E-4</v>
      </c>
      <c r="AO1076" s="17">
        <f t="shared" si="337"/>
        <v>9.2756826201536686</v>
      </c>
      <c r="AP1076" s="17">
        <f t="shared" si="338"/>
        <v>11.836055010065557</v>
      </c>
      <c r="AQ1076" s="17">
        <f t="shared" si="339"/>
        <v>17.755730777082199</v>
      </c>
    </row>
    <row r="1077" spans="2:43" x14ac:dyDescent="0.45">
      <c r="B1077">
        <f>INDEX(RawData!$A$2:$A$1048576,MATCH(FmtData!$B$4+(ROW()-10),RawData!$A$2:$A$1048576,0))</f>
        <v>1265</v>
      </c>
      <c r="C1077" s="23">
        <f>LEFT(INDEX(RawData!$B$2:$B$1048576, MATCH(FmtData!$B$4+(ROW()-10),RawData!$A$2:$A$1048576,0)),10)+MID(INDEX(RawData!$B$2:$B$1048576, MATCH(FmtData!$B$4+(ROW()-10),RawData!$A$2:$A$1048576,0)),12,8)-$B$5/24</f>
        <v>42201.253310185188</v>
      </c>
      <c r="D1077" s="7">
        <f>MID(INDEX(RawData!$B$2:$B$1048576, MATCH(FmtData!$B$4+(ROW()-10),RawData!$A$2:$A$1048576,0)),12,8)+$B$5/24</f>
        <v>0.75331018518518522</v>
      </c>
      <c r="E1077" s="8">
        <f>INDEX(RawData!$D$2:$D$1048576,MATCH(FmtData!$B$4+(ROW()-10),RawData!$A$2:$A$1048576,0))</f>
        <v>39.980800000000002</v>
      </c>
      <c r="F1077">
        <f>INDEX(RawData!$D$2:$D$1048576,MATCH(FmtData!$B$4+(ROW()-10),RawData!$A$2:$A$1048576,0))</f>
        <v>39.980800000000002</v>
      </c>
      <c r="G1077">
        <f>INDEX(RawData!E$2:E$1048576,MATCH(FmtData!$B$4+(ROW()-10),RawData!$A$2:$A$1048576,0))</f>
        <v>2568.4899999999998</v>
      </c>
      <c r="H1077">
        <f>INDEX(RawData!F$2:F$1048576,MATCH(FmtData!$B$4+(ROW()-10),RawData!$A$2:$A$1048576,0))</f>
        <v>-1.0764199999999999</v>
      </c>
      <c r="I1077">
        <f>INDEX(RawData!G$2:G$1048576,MATCH(FmtData!$B$4+(ROW()-10),RawData!$A$2:$A$1048576,0))</f>
        <v>-29008.1</v>
      </c>
      <c r="J1077">
        <f>INDEX(RawData!H$2:H$1048576,MATCH(FmtData!$B$4+(ROW()-10),RawData!$A$2:$A$1048576,0))</f>
        <v>5.0845300000000003E-2</v>
      </c>
      <c r="K1077">
        <f>INDEX(RawData!I$2:I$1048576,MATCH(FmtData!$B$4+(ROW()-10),RawData!$A$2:$A$1048576,0))</f>
        <v>-0.61477000000000004</v>
      </c>
      <c r="L1077">
        <f>INDEX(RawData!J$2:J$1048576,MATCH(FmtData!$B$4+(ROW()-10),RawData!$A$2:$A$1048576,0))</f>
        <v>161</v>
      </c>
      <c r="M1077">
        <f>INDEX(RawData!K$2:K$1048576,MATCH(FmtData!$B$4+(ROW()-10),RawData!$A$2:$A$1048576,0))</f>
        <v>175.2</v>
      </c>
      <c r="N1077">
        <f>INDEX(RawData!L$2:L$1048576,MATCH(FmtData!$B$4+(ROW()-10),RawData!$A$2:$A$1048576,0))</f>
        <v>22.6</v>
      </c>
      <c r="O1077">
        <f>INDEX(RawData!M$2:M$1048576,MATCH(FmtData!$B$4+(ROW()-10),RawData!$A$2:$A$1048576,0))</f>
        <v>155</v>
      </c>
      <c r="P1077">
        <f>INDEX(RawData!N$2:N$1048576,MATCH(FmtData!$B$4+(ROW()-10),RawData!$A$2:$A$1048576,0))</f>
        <v>21.9</v>
      </c>
      <c r="Q1077">
        <f>INDEX(RawData!O$2:O$1048576,MATCH(FmtData!$B$4+(ROW()-10),RawData!$A$2:$A$1048576,0))</f>
        <v>177.7</v>
      </c>
      <c r="R1077" s="8">
        <f>INDEX(RawData!P$2:P$1048576,MATCH(FmtData!$B$4+(ROW()-10),RawData!$A$2:$A$1048576,0))</f>
        <v>9.8624299999999998</v>
      </c>
      <c r="S1077">
        <f>INDEX(RawData!Q$2:Q$1048576,MATCH(FmtData!$B$4+(ROW()-10),RawData!$A$2:$A$1048576,0))</f>
        <v>110.925</v>
      </c>
      <c r="T1077" s="8">
        <f>INDEX(RawData!R$2:R$1048576,MATCH(FmtData!$B$4+(ROW()-10),RawData!$A$2:$A$1048576,0))</f>
        <v>1.85121</v>
      </c>
      <c r="U1077" s="8">
        <f>INDEX(RawData!S$2:S$1048576,MATCH(FmtData!$B$4+(ROW()-10),RawData!$A$2:$A$1048576,0))</f>
        <v>0.72091400000000005</v>
      </c>
      <c r="V1077" s="8">
        <f>INDEX(RawData!T$2:T$1048576,MATCH(FmtData!$B$4+(ROW()-10),RawData!$A$2:$A$1048576,0))</f>
        <v>0.209755</v>
      </c>
      <c r="W1077" s="3">
        <f t="shared" si="331"/>
        <v>-0.53271420000000025</v>
      </c>
      <c r="X1077" s="3">
        <f t="shared" si="332"/>
        <v>-0.49298809200000004</v>
      </c>
      <c r="Y1077" s="8">
        <f t="shared" si="321"/>
        <v>9.4239728400470035</v>
      </c>
      <c r="Z1077" s="8">
        <f t="shared" si="322"/>
        <v>9.4636989480470035</v>
      </c>
      <c r="AA1077" s="8">
        <f t="shared" si="333"/>
        <v>9.4438358940470035</v>
      </c>
      <c r="AB1077" s="41">
        <v>1</v>
      </c>
      <c r="AC1077" s="42" t="str">
        <f t="shared" si="334"/>
        <v>Isco</v>
      </c>
      <c r="AD1077" s="5">
        <f t="shared" si="340"/>
        <v>-290.56</v>
      </c>
      <c r="AE1077" s="15">
        <f t="shared" si="323"/>
        <v>-129.79209426633054</v>
      </c>
      <c r="AF1077" s="15">
        <f t="shared" si="324"/>
        <v>-120.57934839277232</v>
      </c>
      <c r="AG1077" s="15">
        <f t="shared" si="325"/>
        <v>-125.19495514104187</v>
      </c>
      <c r="AH1077" s="15">
        <f t="shared" si="335"/>
        <v>-125.19495514104187</v>
      </c>
      <c r="AI1077" s="17">
        <f t="shared" si="326"/>
        <v>1.1836055010065558</v>
      </c>
      <c r="AJ1077" s="17">
        <f t="shared" si="327"/>
        <v>0.93312770004601542</v>
      </c>
      <c r="AK1077" s="17">
        <f t="shared" si="328"/>
        <v>0.92194728073130039</v>
      </c>
      <c r="AL1077" s="17">
        <f t="shared" si="329"/>
        <v>0.92751500426191613</v>
      </c>
      <c r="AM1077" s="17">
        <f t="shared" si="330"/>
        <v>0.92751500426191613</v>
      </c>
      <c r="AN1077" s="17">
        <f t="shared" si="336"/>
        <v>3.1960775808836939E-4</v>
      </c>
      <c r="AO1077" s="17">
        <f t="shared" si="337"/>
        <v>9.2751500426191615</v>
      </c>
      <c r="AP1077" s="17">
        <f t="shared" si="338"/>
        <v>11.836055010065557</v>
      </c>
      <c r="AQ1077" s="17">
        <f t="shared" si="339"/>
        <v>17.709053432906913</v>
      </c>
    </row>
    <row r="1078" spans="2:43" x14ac:dyDescent="0.45">
      <c r="B1078">
        <f>INDEX(RawData!$A$2:$A$1048576,MATCH(FmtData!$B$4+(ROW()-10),RawData!$A$2:$A$1048576,0))</f>
        <v>1266</v>
      </c>
      <c r="C1078" s="23">
        <f>LEFT(INDEX(RawData!$B$2:$B$1048576, MATCH(FmtData!$B$4+(ROW()-10),RawData!$A$2:$A$1048576,0)),10)+MID(INDEX(RawData!$B$2:$B$1048576, MATCH(FmtData!$B$4+(ROW()-10),RawData!$A$2:$A$1048576,0)),12,8)-$B$5/24</f>
        <v>42201.254004629627</v>
      </c>
      <c r="D1078" s="7">
        <f>MID(INDEX(RawData!$B$2:$B$1048576, MATCH(FmtData!$B$4+(ROW()-10),RawData!$A$2:$A$1048576,0)),12,8)+$B$5/24</f>
        <v>0.75400462962962966</v>
      </c>
      <c r="E1078" s="8">
        <f>INDEX(RawData!$D$2:$D$1048576,MATCH(FmtData!$B$4+(ROW()-10),RawData!$A$2:$A$1048576,0))</f>
        <v>39.997599999999998</v>
      </c>
      <c r="F1078">
        <f>INDEX(RawData!$D$2:$D$1048576,MATCH(FmtData!$B$4+(ROW()-10),RawData!$A$2:$A$1048576,0))</f>
        <v>39.997599999999998</v>
      </c>
      <c r="G1078">
        <f>INDEX(RawData!E$2:E$1048576,MATCH(FmtData!$B$4+(ROW()-10),RawData!$A$2:$A$1048576,0))</f>
        <v>2554.0300000000002</v>
      </c>
      <c r="H1078">
        <f>INDEX(RawData!F$2:F$1048576,MATCH(FmtData!$B$4+(ROW()-10),RawData!$A$2:$A$1048576,0))</f>
        <v>-1.0764199999999999</v>
      </c>
      <c r="I1078">
        <f>INDEX(RawData!G$2:G$1048576,MATCH(FmtData!$B$4+(ROW()-10),RawData!$A$2:$A$1048576,0))</f>
        <v>-29008.1</v>
      </c>
      <c r="J1078">
        <f>INDEX(RawData!H$2:H$1048576,MATCH(FmtData!$B$4+(ROW()-10),RawData!$A$2:$A$1048576,0))</f>
        <v>5.0845300000000003E-2</v>
      </c>
      <c r="K1078">
        <f>INDEX(RawData!I$2:I$1048576,MATCH(FmtData!$B$4+(ROW()-10),RawData!$A$2:$A$1048576,0))</f>
        <v>-0.61514800000000003</v>
      </c>
      <c r="L1078">
        <f>INDEX(RawData!J$2:J$1048576,MATCH(FmtData!$B$4+(ROW()-10),RawData!$A$2:$A$1048576,0))</f>
        <v>169.4</v>
      </c>
      <c r="M1078">
        <f>INDEX(RawData!K$2:K$1048576,MATCH(FmtData!$B$4+(ROW()-10),RawData!$A$2:$A$1048576,0))</f>
        <v>170.8</v>
      </c>
      <c r="N1078">
        <f>INDEX(RawData!L$2:L$1048576,MATCH(FmtData!$B$4+(ROW()-10),RawData!$A$2:$A$1048576,0))</f>
        <v>22.5</v>
      </c>
      <c r="O1078">
        <f>INDEX(RawData!M$2:M$1048576,MATCH(FmtData!$B$4+(ROW()-10),RawData!$A$2:$A$1048576,0))</f>
        <v>154.1</v>
      </c>
      <c r="P1078">
        <f>INDEX(RawData!N$2:N$1048576,MATCH(FmtData!$B$4+(ROW()-10),RawData!$A$2:$A$1048576,0))</f>
        <v>21.9</v>
      </c>
      <c r="Q1078">
        <f>INDEX(RawData!O$2:O$1048576,MATCH(FmtData!$B$4+(ROW()-10),RawData!$A$2:$A$1048576,0))</f>
        <v>177.4</v>
      </c>
      <c r="R1078" s="8">
        <f>INDEX(RawData!P$2:P$1048576,MATCH(FmtData!$B$4+(ROW()-10),RawData!$A$2:$A$1048576,0))</f>
        <v>9.8624299999999998</v>
      </c>
      <c r="S1078">
        <f>INDEX(RawData!Q$2:Q$1048576,MATCH(FmtData!$B$4+(ROW()-10),RawData!$A$2:$A$1048576,0))</f>
        <v>110.925</v>
      </c>
      <c r="T1078" s="8">
        <f>INDEX(RawData!R$2:R$1048576,MATCH(FmtData!$B$4+(ROW()-10),RawData!$A$2:$A$1048576,0))</f>
        <v>1.85121</v>
      </c>
      <c r="U1078" s="8">
        <f>INDEX(RawData!S$2:S$1048576,MATCH(FmtData!$B$4+(ROW()-10),RawData!$A$2:$A$1048576,0))</f>
        <v>0.720244</v>
      </c>
      <c r="V1078" s="8">
        <f>INDEX(RawData!T$2:T$1048576,MATCH(FmtData!$B$4+(ROW()-10),RawData!$A$2:$A$1048576,0))</f>
        <v>0.20944499999999999</v>
      </c>
      <c r="W1078" s="3">
        <f t="shared" si="331"/>
        <v>-0.53101240000000005</v>
      </c>
      <c r="X1078" s="3">
        <f t="shared" si="332"/>
        <v>-0.492200692</v>
      </c>
      <c r="Y1078" s="8">
        <f t="shared" si="321"/>
        <v>9.4256746400470046</v>
      </c>
      <c r="Z1078" s="8">
        <f t="shared" si="322"/>
        <v>9.4644863480470036</v>
      </c>
      <c r="AA1078" s="8">
        <f t="shared" si="333"/>
        <v>9.445080494047005</v>
      </c>
      <c r="AB1078" s="41">
        <v>1</v>
      </c>
      <c r="AC1078" s="42" t="str">
        <f t="shared" si="334"/>
        <v>Isco</v>
      </c>
      <c r="AD1078" s="5">
        <f t="shared" si="340"/>
        <v>-290.56</v>
      </c>
      <c r="AE1078" s="15">
        <f t="shared" si="323"/>
        <v>-129.39894918761684</v>
      </c>
      <c r="AF1078" s="15">
        <f t="shared" si="324"/>
        <v>-120.39599804016575</v>
      </c>
      <c r="AG1078" s="15">
        <f t="shared" si="325"/>
        <v>-124.9062883413842</v>
      </c>
      <c r="AH1078" s="15">
        <f t="shared" si="335"/>
        <v>-124.9062883413842</v>
      </c>
      <c r="AI1078" s="17">
        <f t="shared" si="326"/>
        <v>1.1836055010065558</v>
      </c>
      <c r="AJ1078" s="17">
        <f t="shared" si="327"/>
        <v>0.93264505022912947</v>
      </c>
      <c r="AK1078" s="17">
        <f t="shared" si="328"/>
        <v>0.92172748856600017</v>
      </c>
      <c r="AL1078" s="17">
        <f t="shared" si="329"/>
        <v>0.9271648200543926</v>
      </c>
      <c r="AM1078" s="17">
        <f t="shared" si="330"/>
        <v>0.9271648200543926</v>
      </c>
      <c r="AN1078" s="17">
        <f t="shared" si="336"/>
        <v>6.6979196561189891E-4</v>
      </c>
      <c r="AO1078" s="17">
        <f t="shared" si="337"/>
        <v>9.2716482005439254</v>
      </c>
      <c r="AP1078" s="17">
        <f t="shared" si="338"/>
        <v>11.836055010065557</v>
      </c>
      <c r="AQ1078" s="17">
        <f t="shared" si="339"/>
        <v>17.609355589956451</v>
      </c>
    </row>
    <row r="1079" spans="2:43" x14ac:dyDescent="0.45">
      <c r="B1079">
        <f>INDEX(RawData!$A$2:$A$1048576,MATCH(FmtData!$B$4+(ROW()-10),RawData!$A$2:$A$1048576,0))</f>
        <v>1267</v>
      </c>
      <c r="C1079" s="23">
        <f>LEFT(INDEX(RawData!$B$2:$B$1048576, MATCH(FmtData!$B$4+(ROW()-10),RawData!$A$2:$A$1048576,0)),10)+MID(INDEX(RawData!$B$2:$B$1048576, MATCH(FmtData!$B$4+(ROW()-10),RawData!$A$2:$A$1048576,0)),12,8)-$B$5/24</f>
        <v>42201.254699074074</v>
      </c>
      <c r="D1079" s="7">
        <f>MID(INDEX(RawData!$B$2:$B$1048576, MATCH(FmtData!$B$4+(ROW()-10),RawData!$A$2:$A$1048576,0)),12,8)+$B$5/24</f>
        <v>0.75469907407407411</v>
      </c>
      <c r="E1079" s="8">
        <f>INDEX(RawData!$D$2:$D$1048576,MATCH(FmtData!$B$4+(ROW()-10),RawData!$A$2:$A$1048576,0))</f>
        <v>40.014200000000002</v>
      </c>
      <c r="F1079">
        <f>INDEX(RawData!$D$2:$D$1048576,MATCH(FmtData!$B$4+(ROW()-10),RawData!$A$2:$A$1048576,0))</f>
        <v>40.014200000000002</v>
      </c>
      <c r="G1079">
        <f>INDEX(RawData!E$2:E$1048576,MATCH(FmtData!$B$4+(ROW()-10),RawData!$A$2:$A$1048576,0))</f>
        <v>2534.0300000000002</v>
      </c>
      <c r="H1079">
        <f>INDEX(RawData!F$2:F$1048576,MATCH(FmtData!$B$4+(ROW()-10),RawData!$A$2:$A$1048576,0))</f>
        <v>-1.0764199999999999</v>
      </c>
      <c r="I1079">
        <f>INDEX(RawData!G$2:G$1048576,MATCH(FmtData!$B$4+(ROW()-10),RawData!$A$2:$A$1048576,0))</f>
        <v>-29008.1</v>
      </c>
      <c r="J1079">
        <f>INDEX(RawData!H$2:H$1048576,MATCH(FmtData!$B$4+(ROW()-10),RawData!$A$2:$A$1048576,0))</f>
        <v>5.0845300000000003E-2</v>
      </c>
      <c r="K1079">
        <f>INDEX(RawData!I$2:I$1048576,MATCH(FmtData!$B$4+(ROW()-10),RawData!$A$2:$A$1048576,0))</f>
        <v>-0.61552499999999999</v>
      </c>
      <c r="L1079">
        <f>INDEX(RawData!J$2:J$1048576,MATCH(FmtData!$B$4+(ROW()-10),RawData!$A$2:$A$1048576,0))</f>
        <v>219.7</v>
      </c>
      <c r="M1079">
        <f>INDEX(RawData!K$2:K$1048576,MATCH(FmtData!$B$4+(ROW()-10),RawData!$A$2:$A$1048576,0))</f>
        <v>174</v>
      </c>
      <c r="N1079">
        <f>INDEX(RawData!L$2:L$1048576,MATCH(FmtData!$B$4+(ROW()-10),RawData!$A$2:$A$1048576,0))</f>
        <v>22.5</v>
      </c>
      <c r="O1079">
        <f>INDEX(RawData!M$2:M$1048576,MATCH(FmtData!$B$4+(ROW()-10),RawData!$A$2:$A$1048576,0))</f>
        <v>170.7</v>
      </c>
      <c r="P1079">
        <f>INDEX(RawData!N$2:N$1048576,MATCH(FmtData!$B$4+(ROW()-10),RawData!$A$2:$A$1048576,0))</f>
        <v>21.9</v>
      </c>
      <c r="Q1079">
        <f>INDEX(RawData!O$2:O$1048576,MATCH(FmtData!$B$4+(ROW()-10),RawData!$A$2:$A$1048576,0))</f>
        <v>177.1</v>
      </c>
      <c r="R1079" s="8">
        <f>INDEX(RawData!P$2:P$1048576,MATCH(FmtData!$B$4+(ROW()-10),RawData!$A$2:$A$1048576,0))</f>
        <v>9.8624299999999998</v>
      </c>
      <c r="S1079">
        <f>INDEX(RawData!Q$2:Q$1048576,MATCH(FmtData!$B$4+(ROW()-10),RawData!$A$2:$A$1048576,0))</f>
        <v>110.925</v>
      </c>
      <c r="T1079" s="8">
        <f>INDEX(RawData!R$2:R$1048576,MATCH(FmtData!$B$4+(ROW()-10),RawData!$A$2:$A$1048576,0))</f>
        <v>1.85121</v>
      </c>
      <c r="U1079" s="8">
        <f>INDEX(RawData!S$2:S$1048576,MATCH(FmtData!$B$4+(ROW()-10),RawData!$A$2:$A$1048576,0))</f>
        <v>0.720244</v>
      </c>
      <c r="V1079" s="8">
        <f>INDEX(RawData!T$2:T$1048576,MATCH(FmtData!$B$4+(ROW()-10),RawData!$A$2:$A$1048576,0))</f>
        <v>0.21021999999999999</v>
      </c>
      <c r="W1079" s="3">
        <f t="shared" si="331"/>
        <v>-0.53101240000000005</v>
      </c>
      <c r="X1079" s="3">
        <f t="shared" si="332"/>
        <v>-0.49416919199999998</v>
      </c>
      <c r="Y1079" s="8">
        <f t="shared" si="321"/>
        <v>9.4256746400470046</v>
      </c>
      <c r="Z1079" s="8">
        <f t="shared" si="322"/>
        <v>9.4625178480470051</v>
      </c>
      <c r="AA1079" s="8">
        <f t="shared" si="333"/>
        <v>9.4440962440470049</v>
      </c>
      <c r="AB1079" s="41">
        <v>1</v>
      </c>
      <c r="AC1079" s="42" t="str">
        <f t="shared" si="334"/>
        <v>Isco</v>
      </c>
      <c r="AD1079" s="5">
        <f t="shared" si="340"/>
        <v>-290.56</v>
      </c>
      <c r="AE1079" s="15">
        <f t="shared" si="323"/>
        <v>-129.39894918761684</v>
      </c>
      <c r="AF1079" s="15">
        <f t="shared" si="324"/>
        <v>-120.85431939953867</v>
      </c>
      <c r="AG1079" s="15">
        <f t="shared" si="325"/>
        <v>-125.13457675703091</v>
      </c>
      <c r="AH1079" s="15">
        <f t="shared" si="335"/>
        <v>-125.13457675703091</v>
      </c>
      <c r="AI1079" s="17">
        <f t="shared" si="326"/>
        <v>1.1836055010065558</v>
      </c>
      <c r="AJ1079" s="17">
        <f t="shared" si="327"/>
        <v>0.93264505022912947</v>
      </c>
      <c r="AK1079" s="17">
        <f t="shared" si="328"/>
        <v>0.9222771001694986</v>
      </c>
      <c r="AL1079" s="17">
        <f t="shared" si="329"/>
        <v>0.92744173684239195</v>
      </c>
      <c r="AM1079" s="17">
        <f t="shared" si="330"/>
        <v>0.92744173684239195</v>
      </c>
      <c r="AN1079" s="17">
        <f t="shared" si="336"/>
        <v>2.9597631680744474E-4</v>
      </c>
      <c r="AO1079" s="17">
        <f t="shared" si="337"/>
        <v>9.2744173684239186</v>
      </c>
      <c r="AP1079" s="17">
        <f t="shared" si="338"/>
        <v>11.836055010065557</v>
      </c>
      <c r="AQ1079" s="17">
        <f t="shared" si="339"/>
        <v>17.471460924741429</v>
      </c>
    </row>
    <row r="1080" spans="2:43" x14ac:dyDescent="0.45">
      <c r="B1080">
        <f>INDEX(RawData!$A$2:$A$1048576,MATCH(FmtData!$B$4+(ROW()-10),RawData!$A$2:$A$1048576,0))</f>
        <v>1268</v>
      </c>
      <c r="C1080" s="23">
        <f>LEFT(INDEX(RawData!$B$2:$B$1048576, MATCH(FmtData!$B$4+(ROW()-10),RawData!$A$2:$A$1048576,0)),10)+MID(INDEX(RawData!$B$2:$B$1048576, MATCH(FmtData!$B$4+(ROW()-10),RawData!$A$2:$A$1048576,0)),12,8)-$B$5/24</f>
        <v>42201.255393518521</v>
      </c>
      <c r="D1080" s="7">
        <f>MID(INDEX(RawData!$B$2:$B$1048576, MATCH(FmtData!$B$4+(ROW()-10),RawData!$A$2:$A$1048576,0)),12,8)+$B$5/24</f>
        <v>0.75539351851851855</v>
      </c>
      <c r="E1080" s="8">
        <f>INDEX(RawData!$D$2:$D$1048576,MATCH(FmtData!$B$4+(ROW()-10),RawData!$A$2:$A$1048576,0))</f>
        <v>40.030799999999999</v>
      </c>
      <c r="F1080">
        <f>INDEX(RawData!$D$2:$D$1048576,MATCH(FmtData!$B$4+(ROW()-10),RawData!$A$2:$A$1048576,0))</f>
        <v>40.030799999999999</v>
      </c>
      <c r="G1080">
        <f>INDEX(RawData!E$2:E$1048576,MATCH(FmtData!$B$4+(ROW()-10),RawData!$A$2:$A$1048576,0))</f>
        <v>2536.8000000000002</v>
      </c>
      <c r="H1080">
        <f>INDEX(RawData!F$2:F$1048576,MATCH(FmtData!$B$4+(ROW()-10),RawData!$A$2:$A$1048576,0))</f>
        <v>-1.0764199999999999</v>
      </c>
      <c r="I1080">
        <f>INDEX(RawData!G$2:G$1048576,MATCH(FmtData!$B$4+(ROW()-10),RawData!$A$2:$A$1048576,0))</f>
        <v>-29008.1</v>
      </c>
      <c r="J1080">
        <f>INDEX(RawData!H$2:H$1048576,MATCH(FmtData!$B$4+(ROW()-10),RawData!$A$2:$A$1048576,0))</f>
        <v>5.0845300000000003E-2</v>
      </c>
      <c r="K1080">
        <f>INDEX(RawData!I$2:I$1048576,MATCH(FmtData!$B$4+(ROW()-10),RawData!$A$2:$A$1048576,0))</f>
        <v>-0.61458100000000004</v>
      </c>
      <c r="L1080">
        <f>INDEX(RawData!J$2:J$1048576,MATCH(FmtData!$B$4+(ROW()-10),RawData!$A$2:$A$1048576,0))</f>
        <v>178.8</v>
      </c>
      <c r="M1080">
        <f>INDEX(RawData!K$2:K$1048576,MATCH(FmtData!$B$4+(ROW()-10),RawData!$A$2:$A$1048576,0))</f>
        <v>177.1</v>
      </c>
      <c r="N1080">
        <f>INDEX(RawData!L$2:L$1048576,MATCH(FmtData!$B$4+(ROW()-10),RawData!$A$2:$A$1048576,0))</f>
        <v>22.5</v>
      </c>
      <c r="O1080">
        <f>INDEX(RawData!M$2:M$1048576,MATCH(FmtData!$B$4+(ROW()-10),RawData!$A$2:$A$1048576,0))</f>
        <v>161</v>
      </c>
      <c r="P1080">
        <f>INDEX(RawData!N$2:N$1048576,MATCH(FmtData!$B$4+(ROW()-10),RawData!$A$2:$A$1048576,0))</f>
        <v>21.9</v>
      </c>
      <c r="Q1080">
        <f>INDEX(RawData!O$2:O$1048576,MATCH(FmtData!$B$4+(ROW()-10),RawData!$A$2:$A$1048576,0))</f>
        <v>177</v>
      </c>
      <c r="R1080" s="8">
        <f>INDEX(RawData!P$2:P$1048576,MATCH(FmtData!$B$4+(ROW()-10),RawData!$A$2:$A$1048576,0))</f>
        <v>9.8624299999999998</v>
      </c>
      <c r="S1080">
        <f>INDEX(RawData!Q$2:Q$1048576,MATCH(FmtData!$B$4+(ROW()-10),RawData!$A$2:$A$1048576,0))</f>
        <v>110.925</v>
      </c>
      <c r="T1080" s="8">
        <f>INDEX(RawData!R$2:R$1048576,MATCH(FmtData!$B$4+(ROW()-10),RawData!$A$2:$A$1048576,0))</f>
        <v>1.85121</v>
      </c>
      <c r="U1080" s="8">
        <f>INDEX(RawData!S$2:S$1048576,MATCH(FmtData!$B$4+(ROW()-10),RawData!$A$2:$A$1048576,0))</f>
        <v>0.72051799999999999</v>
      </c>
      <c r="V1080" s="8">
        <f>INDEX(RawData!T$2:T$1048576,MATCH(FmtData!$B$4+(ROW()-10),RawData!$A$2:$A$1048576,0))</f>
        <v>0.210313</v>
      </c>
      <c r="W1080" s="3">
        <f t="shared" si="331"/>
        <v>-0.5317083600000001</v>
      </c>
      <c r="X1080" s="3">
        <f t="shared" si="332"/>
        <v>-0.49440541200000004</v>
      </c>
      <c r="Y1080" s="8">
        <f t="shared" si="321"/>
        <v>9.4249786800470048</v>
      </c>
      <c r="Z1080" s="8">
        <f t="shared" si="322"/>
        <v>9.4622816280470037</v>
      </c>
      <c r="AA1080" s="8">
        <f t="shared" si="333"/>
        <v>9.4436301540470033</v>
      </c>
      <c r="AB1080" s="41">
        <v>1</v>
      </c>
      <c r="AC1080" s="42" t="str">
        <f t="shared" si="334"/>
        <v>Isco</v>
      </c>
      <c r="AD1080" s="5">
        <f t="shared" si="340"/>
        <v>-290.56</v>
      </c>
      <c r="AE1080" s="15">
        <f t="shared" si="323"/>
        <v>-129.5597442733548</v>
      </c>
      <c r="AF1080" s="15">
        <f t="shared" si="324"/>
        <v>-120.90930575028347</v>
      </c>
      <c r="AG1080" s="15">
        <f t="shared" si="325"/>
        <v>-125.24266654655924</v>
      </c>
      <c r="AH1080" s="15">
        <f t="shared" si="335"/>
        <v>-125.24266654655924</v>
      </c>
      <c r="AI1080" s="17">
        <f t="shared" si="326"/>
        <v>1.1836055010065558</v>
      </c>
      <c r="AJ1080" s="17">
        <f t="shared" si="327"/>
        <v>0.93284239211125874</v>
      </c>
      <c r="AK1080" s="17">
        <f t="shared" si="328"/>
        <v>0.92234308295555811</v>
      </c>
      <c r="AL1080" s="17">
        <f t="shared" si="329"/>
        <v>0.92757290885860055</v>
      </c>
      <c r="AM1080" s="17">
        <f t="shared" si="330"/>
        <v>0.92757290885860055</v>
      </c>
      <c r="AN1080" s="17">
        <f t="shared" si="336"/>
        <v>4.6519897682306688E-4</v>
      </c>
      <c r="AO1080" s="17">
        <f t="shared" si="337"/>
        <v>9.2757290885860062</v>
      </c>
      <c r="AP1080" s="17">
        <f t="shared" si="338"/>
        <v>11.836055010065557</v>
      </c>
      <c r="AQ1080" s="17">
        <f t="shared" si="339"/>
        <v>17.490559335873709</v>
      </c>
    </row>
    <row r="1081" spans="2:43" x14ac:dyDescent="0.45">
      <c r="B1081">
        <f>INDEX(RawData!$A$2:$A$1048576,MATCH(FmtData!$B$4+(ROW()-10),RawData!$A$2:$A$1048576,0))</f>
        <v>1269</v>
      </c>
      <c r="C1081" s="23">
        <f>LEFT(INDEX(RawData!$B$2:$B$1048576, MATCH(FmtData!$B$4+(ROW()-10),RawData!$A$2:$A$1048576,0)),10)+MID(INDEX(RawData!$B$2:$B$1048576, MATCH(FmtData!$B$4+(ROW()-10),RawData!$A$2:$A$1048576,0)),12,8)-$B$5/24</f>
        <v>42201.25608796296</v>
      </c>
      <c r="D1081" s="7">
        <f>MID(INDEX(RawData!$B$2:$B$1048576, MATCH(FmtData!$B$4+(ROW()-10),RawData!$A$2:$A$1048576,0)),12,8)+$B$5/24</f>
        <v>0.75608796296296299</v>
      </c>
      <c r="E1081" s="8">
        <f>INDEX(RawData!$D$2:$D$1048576,MATCH(FmtData!$B$4+(ROW()-10),RawData!$A$2:$A$1048576,0))</f>
        <v>40.0473</v>
      </c>
      <c r="F1081">
        <f>INDEX(RawData!$D$2:$D$1048576,MATCH(FmtData!$B$4+(ROW()-10),RawData!$A$2:$A$1048576,0))</f>
        <v>40.0473</v>
      </c>
      <c r="G1081">
        <f>INDEX(RawData!E$2:E$1048576,MATCH(FmtData!$B$4+(ROW()-10),RawData!$A$2:$A$1048576,0))</f>
        <v>2540.8000000000002</v>
      </c>
      <c r="H1081">
        <f>INDEX(RawData!F$2:F$1048576,MATCH(FmtData!$B$4+(ROW()-10),RawData!$A$2:$A$1048576,0))</f>
        <v>-1.0764199999999999</v>
      </c>
      <c r="I1081">
        <f>INDEX(RawData!G$2:G$1048576,MATCH(FmtData!$B$4+(ROW()-10),RawData!$A$2:$A$1048576,0))</f>
        <v>-29008.1</v>
      </c>
      <c r="J1081">
        <f>INDEX(RawData!H$2:H$1048576,MATCH(FmtData!$B$4+(ROW()-10),RawData!$A$2:$A$1048576,0))</f>
        <v>5.0845300000000003E-2</v>
      </c>
      <c r="K1081">
        <f>INDEX(RawData!I$2:I$1048576,MATCH(FmtData!$B$4+(ROW()-10),RawData!$A$2:$A$1048576,0))</f>
        <v>-0.61458100000000004</v>
      </c>
      <c r="L1081">
        <f>INDEX(RawData!J$2:J$1048576,MATCH(FmtData!$B$4+(ROW()-10),RawData!$A$2:$A$1048576,0))</f>
        <v>171.6</v>
      </c>
      <c r="M1081">
        <f>INDEX(RawData!K$2:K$1048576,MATCH(FmtData!$B$4+(ROW()-10),RawData!$A$2:$A$1048576,0))</f>
        <v>178.1</v>
      </c>
      <c r="N1081">
        <f>INDEX(RawData!L$2:L$1048576,MATCH(FmtData!$B$4+(ROW()-10),RawData!$A$2:$A$1048576,0))</f>
        <v>22.5</v>
      </c>
      <c r="O1081">
        <f>INDEX(RawData!M$2:M$1048576,MATCH(FmtData!$B$4+(ROW()-10),RawData!$A$2:$A$1048576,0))</f>
        <v>161.80000000000001</v>
      </c>
      <c r="P1081">
        <f>INDEX(RawData!N$2:N$1048576,MATCH(FmtData!$B$4+(ROW()-10),RawData!$A$2:$A$1048576,0))</f>
        <v>21.9</v>
      </c>
      <c r="Q1081">
        <f>INDEX(RawData!O$2:O$1048576,MATCH(FmtData!$B$4+(ROW()-10),RawData!$A$2:$A$1048576,0))</f>
        <v>177</v>
      </c>
      <c r="R1081" s="8">
        <f>INDEX(RawData!P$2:P$1048576,MATCH(FmtData!$B$4+(ROW()-10),RawData!$A$2:$A$1048576,0))</f>
        <v>9.8624299999999998</v>
      </c>
      <c r="S1081">
        <f>INDEX(RawData!Q$2:Q$1048576,MATCH(FmtData!$B$4+(ROW()-10),RawData!$A$2:$A$1048576,0))</f>
        <v>110.925</v>
      </c>
      <c r="T1081" s="8">
        <f>INDEX(RawData!R$2:R$1048576,MATCH(FmtData!$B$4+(ROW()-10),RawData!$A$2:$A$1048576,0))</f>
        <v>1.85121</v>
      </c>
      <c r="U1081" s="8">
        <f>INDEX(RawData!S$2:S$1048576,MATCH(FmtData!$B$4+(ROW()-10),RawData!$A$2:$A$1048576,0))</f>
        <v>0.72073100000000001</v>
      </c>
      <c r="V1081" s="8">
        <f>INDEX(RawData!T$2:T$1048576,MATCH(FmtData!$B$4+(ROW()-10),RawData!$A$2:$A$1048576,0))</f>
        <v>0.210623</v>
      </c>
      <c r="W1081" s="3">
        <f t="shared" si="331"/>
        <v>-0.53224938000000011</v>
      </c>
      <c r="X1081" s="3">
        <f t="shared" si="332"/>
        <v>-0.49519281200000004</v>
      </c>
      <c r="Y1081" s="8">
        <f t="shared" si="321"/>
        <v>9.4244376600470048</v>
      </c>
      <c r="Z1081" s="8">
        <f t="shared" si="322"/>
        <v>9.4614942280470036</v>
      </c>
      <c r="AA1081" s="8">
        <f t="shared" si="333"/>
        <v>9.4429659440470033</v>
      </c>
      <c r="AB1081" s="41">
        <v>1</v>
      </c>
      <c r="AC1081" s="42" t="str">
        <f t="shared" si="334"/>
        <v>Isco</v>
      </c>
      <c r="AD1081" s="5">
        <f t="shared" si="340"/>
        <v>-290.56</v>
      </c>
      <c r="AE1081" s="15">
        <f t="shared" si="323"/>
        <v>-129.68472628001143</v>
      </c>
      <c r="AF1081" s="15">
        <f t="shared" si="324"/>
        <v>-121.09257468788019</v>
      </c>
      <c r="AG1081" s="15">
        <f t="shared" si="325"/>
        <v>-125.39668428952132</v>
      </c>
      <c r="AH1081" s="15">
        <f t="shared" si="335"/>
        <v>-125.39668428952132</v>
      </c>
      <c r="AI1081" s="17">
        <f t="shared" si="326"/>
        <v>1.1836055010065558</v>
      </c>
      <c r="AJ1081" s="17">
        <f t="shared" si="327"/>
        <v>0.93299583872350833</v>
      </c>
      <c r="AK1081" s="17">
        <f t="shared" si="328"/>
        <v>0.92256307108886626</v>
      </c>
      <c r="AL1081" s="17">
        <f t="shared" si="329"/>
        <v>0.92775988071055704</v>
      </c>
      <c r="AM1081" s="17">
        <f t="shared" si="330"/>
        <v>0.92775988071055704</v>
      </c>
      <c r="AN1081" s="17">
        <f t="shared" si="336"/>
        <v>1.4196059604887346E-4</v>
      </c>
      <c r="AO1081" s="17">
        <f t="shared" si="337"/>
        <v>9.2775988071055711</v>
      </c>
      <c r="AP1081" s="17">
        <f t="shared" si="338"/>
        <v>11.836055010065557</v>
      </c>
      <c r="AQ1081" s="17">
        <f t="shared" si="339"/>
        <v>17.518138268916715</v>
      </c>
    </row>
    <row r="1082" spans="2:43" x14ac:dyDescent="0.45">
      <c r="B1082">
        <f>INDEX(RawData!$A$2:$A$1048576,MATCH(FmtData!$B$4+(ROW()-10),RawData!$A$2:$A$1048576,0))</f>
        <v>1270</v>
      </c>
      <c r="C1082" s="23">
        <f>LEFT(INDEX(RawData!$B$2:$B$1048576, MATCH(FmtData!$B$4+(ROW()-10),RawData!$A$2:$A$1048576,0)),10)+MID(INDEX(RawData!$B$2:$B$1048576, MATCH(FmtData!$B$4+(ROW()-10),RawData!$A$2:$A$1048576,0)),12,8)-$B$5/24</f>
        <v>42201.256782407407</v>
      </c>
      <c r="D1082" s="7">
        <f>MID(INDEX(RawData!$B$2:$B$1048576, MATCH(FmtData!$B$4+(ROW()-10),RawData!$A$2:$A$1048576,0)),12,8)+$B$5/24</f>
        <v>0.75678240740740743</v>
      </c>
      <c r="E1082" s="8">
        <f>INDEX(RawData!$D$2:$D$1048576,MATCH(FmtData!$B$4+(ROW()-10),RawData!$A$2:$A$1048576,0))</f>
        <v>40.063899999999997</v>
      </c>
      <c r="F1082">
        <f>INDEX(RawData!$D$2:$D$1048576,MATCH(FmtData!$B$4+(ROW()-10),RawData!$A$2:$A$1048576,0))</f>
        <v>40.063899999999997</v>
      </c>
      <c r="G1082">
        <f>INDEX(RawData!E$2:E$1048576,MATCH(FmtData!$B$4+(ROW()-10),RawData!$A$2:$A$1048576,0))</f>
        <v>2545.41</v>
      </c>
      <c r="H1082">
        <f>INDEX(RawData!F$2:F$1048576,MATCH(FmtData!$B$4+(ROW()-10),RawData!$A$2:$A$1048576,0))</f>
        <v>-1.0764199999999999</v>
      </c>
      <c r="I1082">
        <f>INDEX(RawData!G$2:G$1048576,MATCH(FmtData!$B$4+(ROW()-10),RawData!$A$2:$A$1048576,0))</f>
        <v>-29008.1</v>
      </c>
      <c r="J1082">
        <f>INDEX(RawData!H$2:H$1048576,MATCH(FmtData!$B$4+(ROW()-10),RawData!$A$2:$A$1048576,0))</f>
        <v>5.0826799999999998E-2</v>
      </c>
      <c r="K1082">
        <f>INDEX(RawData!I$2:I$1048576,MATCH(FmtData!$B$4+(ROW()-10),RawData!$A$2:$A$1048576,0))</f>
        <v>-0.61552499999999999</v>
      </c>
      <c r="L1082">
        <f>INDEX(RawData!J$2:J$1048576,MATCH(FmtData!$B$4+(ROW()-10),RawData!$A$2:$A$1048576,0))</f>
        <v>164.2</v>
      </c>
      <c r="M1082">
        <f>INDEX(RawData!K$2:K$1048576,MATCH(FmtData!$B$4+(ROW()-10),RawData!$A$2:$A$1048576,0))</f>
        <v>172.8</v>
      </c>
      <c r="N1082">
        <f>INDEX(RawData!L$2:L$1048576,MATCH(FmtData!$B$4+(ROW()-10),RawData!$A$2:$A$1048576,0))</f>
        <v>22.5</v>
      </c>
      <c r="O1082">
        <f>INDEX(RawData!M$2:M$1048576,MATCH(FmtData!$B$4+(ROW()-10),RawData!$A$2:$A$1048576,0))</f>
        <v>155.9</v>
      </c>
      <c r="P1082">
        <f>INDEX(RawData!N$2:N$1048576,MATCH(FmtData!$B$4+(ROW()-10),RawData!$A$2:$A$1048576,0))</f>
        <v>21.9</v>
      </c>
      <c r="Q1082">
        <f>INDEX(RawData!O$2:O$1048576,MATCH(FmtData!$B$4+(ROW()-10),RawData!$A$2:$A$1048576,0))</f>
        <v>177</v>
      </c>
      <c r="R1082" s="8">
        <f>INDEX(RawData!P$2:P$1048576,MATCH(FmtData!$B$4+(ROW()-10),RawData!$A$2:$A$1048576,0))</f>
        <v>9.8624299999999998</v>
      </c>
      <c r="S1082">
        <f>INDEX(RawData!Q$2:Q$1048576,MATCH(FmtData!$B$4+(ROW()-10),RawData!$A$2:$A$1048576,0))</f>
        <v>110.925</v>
      </c>
      <c r="T1082" s="8">
        <f>INDEX(RawData!R$2:R$1048576,MATCH(FmtData!$B$4+(ROW()-10),RawData!$A$2:$A$1048576,0))</f>
        <v>1.85121</v>
      </c>
      <c r="U1082" s="8">
        <f>INDEX(RawData!S$2:S$1048576,MATCH(FmtData!$B$4+(ROW()-10),RawData!$A$2:$A$1048576,0))</f>
        <v>0.72073100000000001</v>
      </c>
      <c r="V1082" s="8">
        <f>INDEX(RawData!T$2:T$1048576,MATCH(FmtData!$B$4+(ROW()-10),RawData!$A$2:$A$1048576,0))</f>
        <v>0.20944499999999999</v>
      </c>
      <c r="W1082" s="3">
        <f t="shared" si="331"/>
        <v>-0.53224938000000011</v>
      </c>
      <c r="X1082" s="3">
        <f t="shared" si="332"/>
        <v>-0.492200692</v>
      </c>
      <c r="Y1082" s="8">
        <f t="shared" si="321"/>
        <v>9.4244376600470048</v>
      </c>
      <c r="Z1082" s="8">
        <f t="shared" si="322"/>
        <v>9.4644863480470036</v>
      </c>
      <c r="AA1082" s="8">
        <f t="shared" si="333"/>
        <v>9.4444620040470042</v>
      </c>
      <c r="AB1082" s="41">
        <v>1</v>
      </c>
      <c r="AC1082" s="42" t="str">
        <f t="shared" si="334"/>
        <v>Isco</v>
      </c>
      <c r="AD1082" s="5">
        <f t="shared" si="340"/>
        <v>-290.56</v>
      </c>
      <c r="AE1082" s="15">
        <f t="shared" si="323"/>
        <v>-129.68472628001143</v>
      </c>
      <c r="AF1082" s="15">
        <f t="shared" si="324"/>
        <v>-120.39599804016575</v>
      </c>
      <c r="AG1082" s="15">
        <f t="shared" si="325"/>
        <v>-125.0497471309119</v>
      </c>
      <c r="AH1082" s="15">
        <f t="shared" si="335"/>
        <v>-125.0497471309119</v>
      </c>
      <c r="AI1082" s="17">
        <f t="shared" si="326"/>
        <v>1.1836055010065558</v>
      </c>
      <c r="AJ1082" s="17">
        <f t="shared" si="327"/>
        <v>0.93299583872350833</v>
      </c>
      <c r="AK1082" s="17">
        <f t="shared" si="328"/>
        <v>0.92172748856600017</v>
      </c>
      <c r="AL1082" s="17">
        <f t="shared" si="329"/>
        <v>0.92733881810269703</v>
      </c>
      <c r="AM1082" s="17">
        <f t="shared" si="330"/>
        <v>0.92733881810269703</v>
      </c>
      <c r="AN1082" s="17">
        <f t="shared" si="336"/>
        <v>5.6230796451495202E-4</v>
      </c>
      <c r="AO1082" s="17">
        <f t="shared" si="337"/>
        <v>9.27338818102697</v>
      </c>
      <c r="AP1082" s="17">
        <f t="shared" si="338"/>
        <v>11.836055010065557</v>
      </c>
      <c r="AQ1082" s="17">
        <f t="shared" si="339"/>
        <v>17.549922989248774</v>
      </c>
    </row>
    <row r="1083" spans="2:43" x14ac:dyDescent="0.45">
      <c r="B1083">
        <f>INDEX(RawData!$A$2:$A$1048576,MATCH(FmtData!$B$4+(ROW()-10),RawData!$A$2:$A$1048576,0))</f>
        <v>1271</v>
      </c>
      <c r="C1083" s="23">
        <f>LEFT(INDEX(RawData!$B$2:$B$1048576, MATCH(FmtData!$B$4+(ROW()-10),RawData!$A$2:$A$1048576,0)),10)+MID(INDEX(RawData!$B$2:$B$1048576, MATCH(FmtData!$B$4+(ROW()-10),RawData!$A$2:$A$1048576,0)),12,8)-$B$5/24</f>
        <v>42201.257476851853</v>
      </c>
      <c r="D1083" s="7">
        <f>MID(INDEX(RawData!$B$2:$B$1048576, MATCH(FmtData!$B$4+(ROW()-10),RawData!$A$2:$A$1048576,0)),12,8)+$B$5/24</f>
        <v>0.75747685185185187</v>
      </c>
      <c r="E1083" s="8">
        <f>INDEX(RawData!$D$2:$D$1048576,MATCH(FmtData!$B$4+(ROW()-10),RawData!$A$2:$A$1048576,0))</f>
        <v>40.080599999999997</v>
      </c>
      <c r="F1083">
        <f>INDEX(RawData!$D$2:$D$1048576,MATCH(FmtData!$B$4+(ROW()-10),RawData!$A$2:$A$1048576,0))</f>
        <v>40.080599999999997</v>
      </c>
      <c r="G1083">
        <f>INDEX(RawData!E$2:E$1048576,MATCH(FmtData!$B$4+(ROW()-10),RawData!$A$2:$A$1048576,0))</f>
        <v>2540.8000000000002</v>
      </c>
      <c r="H1083">
        <f>INDEX(RawData!F$2:F$1048576,MATCH(FmtData!$B$4+(ROW()-10),RawData!$A$2:$A$1048576,0))</f>
        <v>-1.0764199999999999</v>
      </c>
      <c r="I1083">
        <f>INDEX(RawData!G$2:G$1048576,MATCH(FmtData!$B$4+(ROW()-10),RawData!$A$2:$A$1048576,0))</f>
        <v>-29008.1</v>
      </c>
      <c r="J1083">
        <f>INDEX(RawData!H$2:H$1048576,MATCH(FmtData!$B$4+(ROW()-10),RawData!$A$2:$A$1048576,0))</f>
        <v>5.0826799999999998E-2</v>
      </c>
      <c r="K1083">
        <f>INDEX(RawData!I$2:I$1048576,MATCH(FmtData!$B$4+(ROW()-10),RawData!$A$2:$A$1048576,0))</f>
        <v>-0.61495900000000003</v>
      </c>
      <c r="L1083">
        <f>INDEX(RawData!J$2:J$1048576,MATCH(FmtData!$B$4+(ROW()-10),RawData!$A$2:$A$1048576,0))</f>
        <v>169.4</v>
      </c>
      <c r="M1083">
        <f>INDEX(RawData!K$2:K$1048576,MATCH(FmtData!$B$4+(ROW()-10),RawData!$A$2:$A$1048576,0))</f>
        <v>171.1</v>
      </c>
      <c r="N1083">
        <f>INDEX(RawData!L$2:L$1048576,MATCH(FmtData!$B$4+(ROW()-10),RawData!$A$2:$A$1048576,0))</f>
        <v>22.6</v>
      </c>
      <c r="O1083">
        <f>INDEX(RawData!M$2:M$1048576,MATCH(FmtData!$B$4+(ROW()-10),RawData!$A$2:$A$1048576,0))</f>
        <v>155.4</v>
      </c>
      <c r="P1083">
        <f>INDEX(RawData!N$2:N$1048576,MATCH(FmtData!$B$4+(ROW()-10),RawData!$A$2:$A$1048576,0))</f>
        <v>21.9</v>
      </c>
      <c r="Q1083">
        <f>INDEX(RawData!O$2:O$1048576,MATCH(FmtData!$B$4+(ROW()-10),RawData!$A$2:$A$1048576,0))</f>
        <v>176.9</v>
      </c>
      <c r="R1083" s="8">
        <f>INDEX(RawData!P$2:P$1048576,MATCH(FmtData!$B$4+(ROW()-10),RawData!$A$2:$A$1048576,0))</f>
        <v>9.8624299999999998</v>
      </c>
      <c r="S1083">
        <f>INDEX(RawData!Q$2:Q$1048576,MATCH(FmtData!$B$4+(ROW()-10),RawData!$A$2:$A$1048576,0))</f>
        <v>110.925</v>
      </c>
      <c r="T1083" s="8">
        <f>INDEX(RawData!R$2:R$1048576,MATCH(FmtData!$B$4+(ROW()-10),RawData!$A$2:$A$1048576,0))</f>
        <v>1.85121</v>
      </c>
      <c r="U1083" s="8">
        <f>INDEX(RawData!S$2:S$1048576,MATCH(FmtData!$B$4+(ROW()-10),RawData!$A$2:$A$1048576,0))</f>
        <v>0.72082299999999999</v>
      </c>
      <c r="V1083" s="8">
        <f>INDEX(RawData!T$2:T$1048576,MATCH(FmtData!$B$4+(ROW()-10),RawData!$A$2:$A$1048576,0))</f>
        <v>0.20994099999999999</v>
      </c>
      <c r="W1083" s="3">
        <f t="shared" si="331"/>
        <v>-0.53248306000000001</v>
      </c>
      <c r="X1083" s="3">
        <f t="shared" si="332"/>
        <v>-0.49346053200000001</v>
      </c>
      <c r="Y1083" s="8">
        <f t="shared" si="321"/>
        <v>9.4242039800470039</v>
      </c>
      <c r="Z1083" s="8">
        <f t="shared" si="322"/>
        <v>9.4632265080470042</v>
      </c>
      <c r="AA1083" s="8">
        <f t="shared" si="333"/>
        <v>9.443715244047004</v>
      </c>
      <c r="AB1083" s="41">
        <v>1</v>
      </c>
      <c r="AC1083" s="42" t="str">
        <f t="shared" si="334"/>
        <v>Isco</v>
      </c>
      <c r="AD1083" s="5">
        <f t="shared" si="340"/>
        <v>-290.56</v>
      </c>
      <c r="AE1083" s="15">
        <f t="shared" si="323"/>
        <v>-129.73870488993896</v>
      </c>
      <c r="AF1083" s="15">
        <f t="shared" si="324"/>
        <v>-120.68934464633628</v>
      </c>
      <c r="AG1083" s="15">
        <f t="shared" si="325"/>
        <v>-125.2229342919494</v>
      </c>
      <c r="AH1083" s="15">
        <f t="shared" si="335"/>
        <v>-125.2229342919494</v>
      </c>
      <c r="AI1083" s="17">
        <f t="shared" si="326"/>
        <v>1.1836055010065558</v>
      </c>
      <c r="AJ1083" s="17">
        <f t="shared" si="327"/>
        <v>0.93306212655246079</v>
      </c>
      <c r="AK1083" s="17">
        <f t="shared" si="328"/>
        <v>0.92207918961117108</v>
      </c>
      <c r="AL1083" s="17">
        <f t="shared" si="329"/>
        <v>0.92754896007608201</v>
      </c>
      <c r="AM1083" s="17">
        <f t="shared" si="330"/>
        <v>0.92754896007608201</v>
      </c>
      <c r="AN1083" s="17">
        <f t="shared" si="336"/>
        <v>3.5109313341807891E-4</v>
      </c>
      <c r="AO1083" s="17">
        <f t="shared" si="337"/>
        <v>9.275489600760821</v>
      </c>
      <c r="AP1083" s="17">
        <f t="shared" si="338"/>
        <v>11.836055010065557</v>
      </c>
      <c r="AQ1083" s="17">
        <f t="shared" si="339"/>
        <v>17.518138268916715</v>
      </c>
    </row>
    <row r="1084" spans="2:43" x14ac:dyDescent="0.45">
      <c r="B1084">
        <f>INDEX(RawData!$A$2:$A$1048576,MATCH(FmtData!$B$4+(ROW()-10),RawData!$A$2:$A$1048576,0))</f>
        <v>1272</v>
      </c>
      <c r="C1084" s="23">
        <f>LEFT(INDEX(RawData!$B$2:$B$1048576, MATCH(FmtData!$B$4+(ROW()-10),RawData!$A$2:$A$1048576,0)),10)+MID(INDEX(RawData!$B$2:$B$1048576, MATCH(FmtData!$B$4+(ROW()-10),RawData!$A$2:$A$1048576,0)),12,8)-$B$5/24</f>
        <v>42201.258171296293</v>
      </c>
      <c r="D1084" s="7">
        <f>MID(INDEX(RawData!$B$2:$B$1048576, MATCH(FmtData!$B$4+(ROW()-10),RawData!$A$2:$A$1048576,0)),12,8)+$B$5/24</f>
        <v>0.75817129629629632</v>
      </c>
      <c r="E1084" s="8">
        <f>INDEX(RawData!$D$2:$D$1048576,MATCH(FmtData!$B$4+(ROW()-10),RawData!$A$2:$A$1048576,0))</f>
        <v>40.097200000000001</v>
      </c>
      <c r="F1084">
        <f>INDEX(RawData!$D$2:$D$1048576,MATCH(FmtData!$B$4+(ROW()-10),RawData!$A$2:$A$1048576,0))</f>
        <v>40.097200000000001</v>
      </c>
      <c r="G1084">
        <f>INDEX(RawData!E$2:E$1048576,MATCH(FmtData!$B$4+(ROW()-10),RawData!$A$2:$A$1048576,0))</f>
        <v>2525.41</v>
      </c>
      <c r="H1084">
        <f>INDEX(RawData!F$2:F$1048576,MATCH(FmtData!$B$4+(ROW()-10),RawData!$A$2:$A$1048576,0))</f>
        <v>-1.0764199999999999</v>
      </c>
      <c r="I1084">
        <f>INDEX(RawData!G$2:G$1048576,MATCH(FmtData!$B$4+(ROW()-10),RawData!$A$2:$A$1048576,0))</f>
        <v>-29008.1</v>
      </c>
      <c r="J1084">
        <f>INDEX(RawData!H$2:H$1048576,MATCH(FmtData!$B$4+(ROW()-10),RawData!$A$2:$A$1048576,0))</f>
        <v>5.0826799999999998E-2</v>
      </c>
      <c r="K1084">
        <f>INDEX(RawData!I$2:I$1048576,MATCH(FmtData!$B$4+(ROW()-10),RawData!$A$2:$A$1048576,0))</f>
        <v>-0.61458100000000004</v>
      </c>
      <c r="L1084">
        <f>INDEX(RawData!J$2:J$1048576,MATCH(FmtData!$B$4+(ROW()-10),RawData!$A$2:$A$1048576,0))</f>
        <v>223.7</v>
      </c>
      <c r="M1084">
        <f>INDEX(RawData!K$2:K$1048576,MATCH(FmtData!$B$4+(ROW()-10),RawData!$A$2:$A$1048576,0))</f>
        <v>175.2</v>
      </c>
      <c r="N1084">
        <f>INDEX(RawData!L$2:L$1048576,MATCH(FmtData!$B$4+(ROW()-10),RawData!$A$2:$A$1048576,0))</f>
        <v>22.6</v>
      </c>
      <c r="O1084">
        <f>INDEX(RawData!M$2:M$1048576,MATCH(FmtData!$B$4+(ROW()-10),RawData!$A$2:$A$1048576,0))</f>
        <v>171.3</v>
      </c>
      <c r="P1084">
        <f>INDEX(RawData!N$2:N$1048576,MATCH(FmtData!$B$4+(ROW()-10),RawData!$A$2:$A$1048576,0))</f>
        <v>21.9</v>
      </c>
      <c r="Q1084">
        <f>INDEX(RawData!O$2:O$1048576,MATCH(FmtData!$B$4+(ROW()-10),RawData!$A$2:$A$1048576,0))</f>
        <v>176.8</v>
      </c>
      <c r="R1084" s="8">
        <f>INDEX(RawData!P$2:P$1048576,MATCH(FmtData!$B$4+(ROW()-10),RawData!$A$2:$A$1048576,0))</f>
        <v>9.8624299999999998</v>
      </c>
      <c r="S1084">
        <f>INDEX(RawData!Q$2:Q$1048576,MATCH(FmtData!$B$4+(ROW()-10),RawData!$A$2:$A$1048576,0))</f>
        <v>110.925</v>
      </c>
      <c r="T1084" s="8">
        <f>INDEX(RawData!R$2:R$1048576,MATCH(FmtData!$B$4+(ROW()-10),RawData!$A$2:$A$1048576,0))</f>
        <v>1.85121</v>
      </c>
      <c r="U1084" s="8">
        <f>INDEX(RawData!S$2:S$1048576,MATCH(FmtData!$B$4+(ROW()-10),RawData!$A$2:$A$1048576,0))</f>
        <v>0.72033499999999995</v>
      </c>
      <c r="V1084" s="8">
        <f>INDEX(RawData!T$2:T$1048576,MATCH(FmtData!$B$4+(ROW()-10),RawData!$A$2:$A$1048576,0))</f>
        <v>0.20984800000000001</v>
      </c>
      <c r="W1084" s="3">
        <f t="shared" si="331"/>
        <v>-0.53124353999999996</v>
      </c>
      <c r="X1084" s="3">
        <f t="shared" si="332"/>
        <v>-0.49322431200000005</v>
      </c>
      <c r="Y1084" s="8">
        <f t="shared" si="321"/>
        <v>9.4254435000470043</v>
      </c>
      <c r="Z1084" s="8">
        <f t="shared" si="322"/>
        <v>9.4634627280470038</v>
      </c>
      <c r="AA1084" s="8">
        <f t="shared" si="333"/>
        <v>9.444453114047004</v>
      </c>
      <c r="AB1084" s="41">
        <v>1</v>
      </c>
      <c r="AC1084" s="42" t="str">
        <f t="shared" si="334"/>
        <v>Isco</v>
      </c>
      <c r="AD1084" s="5">
        <f t="shared" si="340"/>
        <v>-290.56</v>
      </c>
      <c r="AE1084" s="15">
        <f t="shared" si="323"/>
        <v>-129.45235444487832</v>
      </c>
      <c r="AF1084" s="15">
        <f t="shared" si="324"/>
        <v>-120.6343478280719</v>
      </c>
      <c r="AG1084" s="15">
        <f t="shared" si="325"/>
        <v>-125.05180903635676</v>
      </c>
      <c r="AH1084" s="15">
        <f t="shared" si="335"/>
        <v>-125.05180903635676</v>
      </c>
      <c r="AI1084" s="17">
        <f t="shared" si="326"/>
        <v>1.1836055010065558</v>
      </c>
      <c r="AJ1084" s="17">
        <f t="shared" si="327"/>
        <v>0.93271058460038514</v>
      </c>
      <c r="AK1084" s="17">
        <f t="shared" si="328"/>
        <v>0.92201323202250263</v>
      </c>
      <c r="AL1084" s="17">
        <f t="shared" si="329"/>
        <v>0.92734131941907516</v>
      </c>
      <c r="AM1084" s="17">
        <f t="shared" si="330"/>
        <v>0.92734131941907516</v>
      </c>
      <c r="AN1084" s="17">
        <f t="shared" si="336"/>
        <v>6.263270601246651E-4</v>
      </c>
      <c r="AO1084" s="17">
        <f t="shared" si="337"/>
        <v>9.2734131941907521</v>
      </c>
      <c r="AP1084" s="17">
        <f t="shared" si="338"/>
        <v>11.836055010065557</v>
      </c>
      <c r="AQ1084" s="17">
        <f t="shared" si="339"/>
        <v>17.412028324033749</v>
      </c>
    </row>
    <row r="1085" spans="2:43" x14ac:dyDescent="0.45">
      <c r="B1085">
        <f>INDEX(RawData!$A$2:$A$1048576,MATCH(FmtData!$B$4+(ROW()-10),RawData!$A$2:$A$1048576,0))</f>
        <v>1273</v>
      </c>
      <c r="C1085" s="23">
        <f>LEFT(INDEX(RawData!$B$2:$B$1048576, MATCH(FmtData!$B$4+(ROW()-10),RawData!$A$2:$A$1048576,0)),10)+MID(INDEX(RawData!$B$2:$B$1048576, MATCH(FmtData!$B$4+(ROW()-10),RawData!$A$2:$A$1048576,0)),12,8)-$B$5/24</f>
        <v>42201.25886574074</v>
      </c>
      <c r="D1085" s="7">
        <f>MID(INDEX(RawData!$B$2:$B$1048576, MATCH(FmtData!$B$4+(ROW()-10),RawData!$A$2:$A$1048576,0)),12,8)+$B$5/24</f>
        <v>0.75886574074074076</v>
      </c>
      <c r="E1085" s="8">
        <f>INDEX(RawData!$D$2:$D$1048576,MATCH(FmtData!$B$4+(ROW()-10),RawData!$A$2:$A$1048576,0))</f>
        <v>40.113799999999998</v>
      </c>
      <c r="F1085">
        <f>INDEX(RawData!$D$2:$D$1048576,MATCH(FmtData!$B$4+(ROW()-10),RawData!$A$2:$A$1048576,0))</f>
        <v>40.113799999999998</v>
      </c>
      <c r="G1085">
        <f>INDEX(RawData!E$2:E$1048576,MATCH(FmtData!$B$4+(ROW()-10),RawData!$A$2:$A$1048576,0))</f>
        <v>2534.9499999999998</v>
      </c>
      <c r="H1085">
        <f>INDEX(RawData!F$2:F$1048576,MATCH(FmtData!$B$4+(ROW()-10),RawData!$A$2:$A$1048576,0))</f>
        <v>-1.0764199999999999</v>
      </c>
      <c r="I1085">
        <f>INDEX(RawData!G$2:G$1048576,MATCH(FmtData!$B$4+(ROW()-10),RawData!$A$2:$A$1048576,0))</f>
        <v>-29008.1</v>
      </c>
      <c r="J1085">
        <f>INDEX(RawData!H$2:H$1048576,MATCH(FmtData!$B$4+(ROW()-10),RawData!$A$2:$A$1048576,0))</f>
        <v>5.0826799999999998E-2</v>
      </c>
      <c r="K1085">
        <f>INDEX(RawData!I$2:I$1048576,MATCH(FmtData!$B$4+(ROW()-10),RawData!$A$2:$A$1048576,0))</f>
        <v>-0.61514800000000003</v>
      </c>
      <c r="L1085">
        <f>INDEX(RawData!J$2:J$1048576,MATCH(FmtData!$B$4+(ROW()-10),RawData!$A$2:$A$1048576,0))</f>
        <v>175.9</v>
      </c>
      <c r="M1085">
        <f>INDEX(RawData!K$2:K$1048576,MATCH(FmtData!$B$4+(ROW()-10),RawData!$A$2:$A$1048576,0))</f>
        <v>177.9</v>
      </c>
      <c r="N1085">
        <f>INDEX(RawData!L$2:L$1048576,MATCH(FmtData!$B$4+(ROW()-10),RawData!$A$2:$A$1048576,0))</f>
        <v>22.6</v>
      </c>
      <c r="O1085">
        <f>INDEX(RawData!M$2:M$1048576,MATCH(FmtData!$B$4+(ROW()-10),RawData!$A$2:$A$1048576,0))</f>
        <v>164.4</v>
      </c>
      <c r="P1085">
        <f>INDEX(RawData!N$2:N$1048576,MATCH(FmtData!$B$4+(ROW()-10),RawData!$A$2:$A$1048576,0))</f>
        <v>21.9</v>
      </c>
      <c r="Q1085">
        <f>INDEX(RawData!O$2:O$1048576,MATCH(FmtData!$B$4+(ROW()-10),RawData!$A$2:$A$1048576,0))</f>
        <v>176.8</v>
      </c>
      <c r="R1085" s="8">
        <f>INDEX(RawData!P$2:P$1048576,MATCH(FmtData!$B$4+(ROW()-10),RawData!$A$2:$A$1048576,0))</f>
        <v>9.8624299999999998</v>
      </c>
      <c r="S1085">
        <f>INDEX(RawData!Q$2:Q$1048576,MATCH(FmtData!$B$4+(ROW()-10),RawData!$A$2:$A$1048576,0))</f>
        <v>110.925</v>
      </c>
      <c r="T1085" s="8">
        <f>INDEX(RawData!R$2:R$1048576,MATCH(FmtData!$B$4+(ROW()-10),RawData!$A$2:$A$1048576,0))</f>
        <v>1.85121</v>
      </c>
      <c r="U1085" s="8">
        <f>INDEX(RawData!S$2:S$1048576,MATCH(FmtData!$B$4+(ROW()-10),RawData!$A$2:$A$1048576,0))</f>
        <v>0.72082299999999999</v>
      </c>
      <c r="V1085" s="8">
        <f>INDEX(RawData!T$2:T$1048576,MATCH(FmtData!$B$4+(ROW()-10),RawData!$A$2:$A$1048576,0))</f>
        <v>0.20994099999999999</v>
      </c>
      <c r="W1085" s="3">
        <f t="shared" si="331"/>
        <v>-0.53248306000000001</v>
      </c>
      <c r="X1085" s="3">
        <f t="shared" si="332"/>
        <v>-0.49346053200000001</v>
      </c>
      <c r="Y1085" s="8">
        <f t="shared" si="321"/>
        <v>9.4242039800470039</v>
      </c>
      <c r="Z1085" s="8">
        <f t="shared" si="322"/>
        <v>9.4632265080470042</v>
      </c>
      <c r="AA1085" s="8">
        <f t="shared" si="333"/>
        <v>9.443715244047004</v>
      </c>
      <c r="AB1085" s="41">
        <v>1</v>
      </c>
      <c r="AC1085" s="42" t="str">
        <f t="shared" si="334"/>
        <v>Isco</v>
      </c>
      <c r="AD1085" s="5">
        <f t="shared" si="340"/>
        <v>-290.56</v>
      </c>
      <c r="AE1085" s="15">
        <f t="shared" si="323"/>
        <v>-129.73870488993896</v>
      </c>
      <c r="AF1085" s="15">
        <f t="shared" si="324"/>
        <v>-120.68934464633628</v>
      </c>
      <c r="AG1085" s="15">
        <f t="shared" si="325"/>
        <v>-125.2229342919494</v>
      </c>
      <c r="AH1085" s="15">
        <f t="shared" si="335"/>
        <v>-125.2229342919494</v>
      </c>
      <c r="AI1085" s="17">
        <f t="shared" si="326"/>
        <v>1.1836055010065558</v>
      </c>
      <c r="AJ1085" s="17">
        <f t="shared" si="327"/>
        <v>0.93306212655246079</v>
      </c>
      <c r="AK1085" s="17">
        <f t="shared" si="328"/>
        <v>0.92207918961117108</v>
      </c>
      <c r="AL1085" s="17">
        <f t="shared" si="329"/>
        <v>0.92754896007608201</v>
      </c>
      <c r="AM1085" s="17">
        <f t="shared" si="330"/>
        <v>0.92754896007608201</v>
      </c>
      <c r="AN1085" s="17">
        <f t="shared" si="336"/>
        <v>2.5490028870300829E-4</v>
      </c>
      <c r="AO1085" s="17">
        <f t="shared" si="337"/>
        <v>9.275489600760821</v>
      </c>
      <c r="AP1085" s="17">
        <f t="shared" si="338"/>
        <v>11.836055010065557</v>
      </c>
      <c r="AQ1085" s="17">
        <f t="shared" si="339"/>
        <v>17.477804079341318</v>
      </c>
    </row>
    <row r="1086" spans="2:43" x14ac:dyDescent="0.45">
      <c r="B1086">
        <f>INDEX(RawData!$A$2:$A$1048576,MATCH(FmtData!$B$4+(ROW()-10),RawData!$A$2:$A$1048576,0))</f>
        <v>1274</v>
      </c>
      <c r="C1086" s="23">
        <f>LEFT(INDEX(RawData!$B$2:$B$1048576, MATCH(FmtData!$B$4+(ROW()-10),RawData!$A$2:$A$1048576,0)),10)+MID(INDEX(RawData!$B$2:$B$1048576, MATCH(FmtData!$B$4+(ROW()-10),RawData!$A$2:$A$1048576,0)),12,8)-$B$5/24</f>
        <v>42201.259560185186</v>
      </c>
      <c r="D1086" s="7">
        <f>MID(INDEX(RawData!$B$2:$B$1048576, MATCH(FmtData!$B$4+(ROW()-10),RawData!$A$2:$A$1048576,0)),12,8)+$B$5/24</f>
        <v>0.7595601851851852</v>
      </c>
      <c r="E1086" s="8">
        <f>INDEX(RawData!$D$2:$D$1048576,MATCH(FmtData!$B$4+(ROW()-10),RawData!$A$2:$A$1048576,0))</f>
        <v>40.130400000000002</v>
      </c>
      <c r="F1086">
        <f>INDEX(RawData!$D$2:$D$1048576,MATCH(FmtData!$B$4+(ROW()-10),RawData!$A$2:$A$1048576,0))</f>
        <v>40.130400000000002</v>
      </c>
      <c r="G1086">
        <f>INDEX(RawData!E$2:E$1048576,MATCH(FmtData!$B$4+(ROW()-10),RawData!$A$2:$A$1048576,0))</f>
        <v>2542.64</v>
      </c>
      <c r="H1086">
        <f>INDEX(RawData!F$2:F$1048576,MATCH(FmtData!$B$4+(ROW()-10),RawData!$A$2:$A$1048576,0))</f>
        <v>-1.0764199999999999</v>
      </c>
      <c r="I1086">
        <f>INDEX(RawData!G$2:G$1048576,MATCH(FmtData!$B$4+(ROW()-10),RawData!$A$2:$A$1048576,0))</f>
        <v>-29008.1</v>
      </c>
      <c r="J1086">
        <f>INDEX(RawData!H$2:H$1048576,MATCH(FmtData!$B$4+(ROW()-10),RawData!$A$2:$A$1048576,0))</f>
        <v>5.0845300000000003E-2</v>
      </c>
      <c r="K1086">
        <f>INDEX(RawData!I$2:I$1048576,MATCH(FmtData!$B$4+(ROW()-10),RawData!$A$2:$A$1048576,0))</f>
        <v>-0.61552499999999999</v>
      </c>
      <c r="L1086">
        <f>INDEX(RawData!J$2:J$1048576,MATCH(FmtData!$B$4+(ROW()-10),RawData!$A$2:$A$1048576,0))</f>
        <v>170.7</v>
      </c>
      <c r="M1086">
        <f>INDEX(RawData!K$2:K$1048576,MATCH(FmtData!$B$4+(ROW()-10),RawData!$A$2:$A$1048576,0))</f>
        <v>175.1</v>
      </c>
      <c r="N1086">
        <f>INDEX(RawData!L$2:L$1048576,MATCH(FmtData!$B$4+(ROW()-10),RawData!$A$2:$A$1048576,0))</f>
        <v>22.6</v>
      </c>
      <c r="O1086">
        <f>INDEX(RawData!M$2:M$1048576,MATCH(FmtData!$B$4+(ROW()-10),RawData!$A$2:$A$1048576,0))</f>
        <v>164.2</v>
      </c>
      <c r="P1086">
        <f>INDEX(RawData!N$2:N$1048576,MATCH(FmtData!$B$4+(ROW()-10),RawData!$A$2:$A$1048576,0))</f>
        <v>21.9</v>
      </c>
      <c r="Q1086">
        <f>INDEX(RawData!O$2:O$1048576,MATCH(FmtData!$B$4+(ROW()-10),RawData!$A$2:$A$1048576,0))</f>
        <v>176.9</v>
      </c>
      <c r="R1086" s="8">
        <f>INDEX(RawData!P$2:P$1048576,MATCH(FmtData!$B$4+(ROW()-10),RawData!$A$2:$A$1048576,0))</f>
        <v>9.8624299999999998</v>
      </c>
      <c r="S1086">
        <f>INDEX(RawData!Q$2:Q$1048576,MATCH(FmtData!$B$4+(ROW()-10),RawData!$A$2:$A$1048576,0))</f>
        <v>110.925</v>
      </c>
      <c r="T1086" s="8">
        <f>INDEX(RawData!R$2:R$1048576,MATCH(FmtData!$B$4+(ROW()-10),RawData!$A$2:$A$1048576,0))</f>
        <v>1.85121</v>
      </c>
      <c r="U1086" s="8">
        <f>INDEX(RawData!S$2:S$1048576,MATCH(FmtData!$B$4+(ROW()-10),RawData!$A$2:$A$1048576,0))</f>
        <v>0.72109699999999999</v>
      </c>
      <c r="V1086" s="8">
        <f>INDEX(RawData!T$2:T$1048576,MATCH(FmtData!$B$4+(ROW()-10),RawData!$A$2:$A$1048576,0))</f>
        <v>0.20984800000000001</v>
      </c>
      <c r="W1086" s="3">
        <f t="shared" si="331"/>
        <v>-0.53317902000000006</v>
      </c>
      <c r="X1086" s="3">
        <f t="shared" si="332"/>
        <v>-0.49322431200000005</v>
      </c>
      <c r="Y1086" s="8">
        <f t="shared" si="321"/>
        <v>9.4235080200470041</v>
      </c>
      <c r="Z1086" s="8">
        <f t="shared" si="322"/>
        <v>9.4634627280470038</v>
      </c>
      <c r="AA1086" s="8">
        <f t="shared" si="333"/>
        <v>9.4434853740470039</v>
      </c>
      <c r="AB1086" s="41">
        <v>1</v>
      </c>
      <c r="AC1086" s="42" t="str">
        <f t="shared" si="334"/>
        <v>Isco</v>
      </c>
      <c r="AD1086" s="5">
        <f t="shared" si="340"/>
        <v>-290.56</v>
      </c>
      <c r="AE1086" s="15">
        <f t="shared" si="323"/>
        <v>-129.89945215967339</v>
      </c>
      <c r="AF1086" s="15">
        <f t="shared" si="324"/>
        <v>-120.6343478280719</v>
      </c>
      <c r="AG1086" s="15">
        <f t="shared" si="325"/>
        <v>-125.27624005164284</v>
      </c>
      <c r="AH1086" s="15">
        <f t="shared" si="335"/>
        <v>-125.27624005164284</v>
      </c>
      <c r="AI1086" s="17">
        <f t="shared" si="326"/>
        <v>1.1836055010065558</v>
      </c>
      <c r="AJ1086" s="17">
        <f t="shared" si="327"/>
        <v>0.93325958624530647</v>
      </c>
      <c r="AK1086" s="17">
        <f t="shared" si="328"/>
        <v>0.92201323202250263</v>
      </c>
      <c r="AL1086" s="17">
        <f t="shared" si="329"/>
        <v>0.92761365943029506</v>
      </c>
      <c r="AM1086" s="17">
        <f t="shared" si="330"/>
        <v>0.92761365943029506</v>
      </c>
      <c r="AN1086" s="17">
        <f t="shared" si="336"/>
        <v>4.6773024036861344E-4</v>
      </c>
      <c r="AO1086" s="17">
        <f t="shared" si="337"/>
        <v>9.276136594302951</v>
      </c>
      <c r="AP1086" s="17">
        <f t="shared" si="338"/>
        <v>11.836055010065557</v>
      </c>
      <c r="AQ1086" s="17">
        <f t="shared" si="339"/>
        <v>17.530824578116494</v>
      </c>
    </row>
    <row r="1087" spans="2:43" x14ac:dyDescent="0.45">
      <c r="B1087">
        <f>INDEX(RawData!$A$2:$A$1048576,MATCH(FmtData!$B$4+(ROW()-10),RawData!$A$2:$A$1048576,0))</f>
        <v>1275</v>
      </c>
      <c r="C1087" s="23">
        <f>LEFT(INDEX(RawData!$B$2:$B$1048576, MATCH(FmtData!$B$4+(ROW()-10),RawData!$A$2:$A$1048576,0)),10)+MID(INDEX(RawData!$B$2:$B$1048576, MATCH(FmtData!$B$4+(ROW()-10),RawData!$A$2:$A$1048576,0)),12,8)-$B$5/24</f>
        <v>42201.260254629633</v>
      </c>
      <c r="D1087" s="7">
        <f>MID(INDEX(RawData!$B$2:$B$1048576, MATCH(FmtData!$B$4+(ROW()-10),RawData!$A$2:$A$1048576,0)),12,8)+$B$5/24</f>
        <v>0.76025462962962964</v>
      </c>
      <c r="E1087" s="8">
        <f>INDEX(RawData!$D$2:$D$1048576,MATCH(FmtData!$B$4+(ROW()-10),RawData!$A$2:$A$1048576,0))</f>
        <v>40.147199999999998</v>
      </c>
      <c r="F1087">
        <f>INDEX(RawData!$D$2:$D$1048576,MATCH(FmtData!$B$4+(ROW()-10),RawData!$A$2:$A$1048576,0))</f>
        <v>40.147199999999998</v>
      </c>
      <c r="G1087">
        <f>INDEX(RawData!E$2:E$1048576,MATCH(FmtData!$B$4+(ROW()-10),RawData!$A$2:$A$1048576,0))</f>
        <v>2547.5700000000002</v>
      </c>
      <c r="H1087">
        <f>INDEX(RawData!F$2:F$1048576,MATCH(FmtData!$B$4+(ROW()-10),RawData!$A$2:$A$1048576,0))</f>
        <v>-1.0764199999999999</v>
      </c>
      <c r="I1087">
        <f>INDEX(RawData!G$2:G$1048576,MATCH(FmtData!$B$4+(ROW()-10),RawData!$A$2:$A$1048576,0))</f>
        <v>-29008.1</v>
      </c>
      <c r="J1087">
        <f>INDEX(RawData!H$2:H$1048576,MATCH(FmtData!$B$4+(ROW()-10),RawData!$A$2:$A$1048576,0))</f>
        <v>5.0845300000000003E-2</v>
      </c>
      <c r="K1087">
        <f>INDEX(RawData!I$2:I$1048576,MATCH(FmtData!$B$4+(ROW()-10),RawData!$A$2:$A$1048576,0))</f>
        <v>-0.61552499999999999</v>
      </c>
      <c r="L1087">
        <f>INDEX(RawData!J$2:J$1048576,MATCH(FmtData!$B$4+(ROW()-10),RawData!$A$2:$A$1048576,0))</f>
        <v>164.1</v>
      </c>
      <c r="M1087">
        <f>INDEX(RawData!K$2:K$1048576,MATCH(FmtData!$B$4+(ROW()-10),RawData!$A$2:$A$1048576,0))</f>
        <v>170.7</v>
      </c>
      <c r="N1087">
        <f>INDEX(RawData!L$2:L$1048576,MATCH(FmtData!$B$4+(ROW()-10),RawData!$A$2:$A$1048576,0))</f>
        <v>22.6</v>
      </c>
      <c r="O1087">
        <f>INDEX(RawData!M$2:M$1048576,MATCH(FmtData!$B$4+(ROW()-10),RawData!$A$2:$A$1048576,0))</f>
        <v>157.30000000000001</v>
      </c>
      <c r="P1087">
        <f>INDEX(RawData!N$2:N$1048576,MATCH(FmtData!$B$4+(ROW()-10),RawData!$A$2:$A$1048576,0))</f>
        <v>21.9</v>
      </c>
      <c r="Q1087">
        <f>INDEX(RawData!O$2:O$1048576,MATCH(FmtData!$B$4+(ROW()-10),RawData!$A$2:$A$1048576,0))</f>
        <v>177</v>
      </c>
      <c r="R1087" s="8">
        <f>INDEX(RawData!P$2:P$1048576,MATCH(FmtData!$B$4+(ROW()-10),RawData!$A$2:$A$1048576,0))</f>
        <v>9.8624299999999998</v>
      </c>
      <c r="S1087">
        <f>INDEX(RawData!Q$2:Q$1048576,MATCH(FmtData!$B$4+(ROW()-10),RawData!$A$2:$A$1048576,0))</f>
        <v>110.925</v>
      </c>
      <c r="T1087" s="8">
        <f>INDEX(RawData!R$2:R$1048576,MATCH(FmtData!$B$4+(ROW()-10),RawData!$A$2:$A$1048576,0))</f>
        <v>1.85121</v>
      </c>
      <c r="U1087" s="8">
        <f>INDEX(RawData!S$2:S$1048576,MATCH(FmtData!$B$4+(ROW()-10),RawData!$A$2:$A$1048576,0))</f>
        <v>0.72109699999999999</v>
      </c>
      <c r="V1087" s="8">
        <f>INDEX(RawData!T$2:T$1048576,MATCH(FmtData!$B$4+(ROW()-10),RawData!$A$2:$A$1048576,0))</f>
        <v>0.20966199999999999</v>
      </c>
      <c r="W1087" s="3">
        <f t="shared" si="331"/>
        <v>-0.53317902000000006</v>
      </c>
      <c r="X1087" s="3">
        <f t="shared" si="332"/>
        <v>-0.49275187199999998</v>
      </c>
      <c r="Y1087" s="8">
        <f t="shared" si="321"/>
        <v>9.4235080200470041</v>
      </c>
      <c r="Z1087" s="8">
        <f t="shared" si="322"/>
        <v>9.463935168047005</v>
      </c>
      <c r="AA1087" s="8">
        <f t="shared" si="333"/>
        <v>9.4437215940470054</v>
      </c>
      <c r="AB1087" s="41">
        <v>1</v>
      </c>
      <c r="AC1087" s="42" t="str">
        <f t="shared" si="334"/>
        <v>Isco</v>
      </c>
      <c r="AD1087" s="5">
        <f t="shared" si="340"/>
        <v>-290.56</v>
      </c>
      <c r="AE1087" s="15">
        <f t="shared" si="323"/>
        <v>-129.89945215967339</v>
      </c>
      <c r="AF1087" s="15">
        <f t="shared" si="324"/>
        <v>-120.5243463403749</v>
      </c>
      <c r="AG1087" s="15">
        <f t="shared" si="325"/>
        <v>-125.22146172204589</v>
      </c>
      <c r="AH1087" s="15">
        <f t="shared" si="335"/>
        <v>-125.22146172204589</v>
      </c>
      <c r="AI1087" s="17">
        <f t="shared" si="326"/>
        <v>1.1836055010065558</v>
      </c>
      <c r="AJ1087" s="17">
        <f t="shared" si="327"/>
        <v>0.93325958624530647</v>
      </c>
      <c r="AK1087" s="17">
        <f t="shared" si="328"/>
        <v>0.92188133573681141</v>
      </c>
      <c r="AL1087" s="17">
        <f t="shared" si="329"/>
        <v>0.92754717288660071</v>
      </c>
      <c r="AM1087" s="17">
        <f t="shared" si="330"/>
        <v>0.92754717288660071</v>
      </c>
      <c r="AN1087" s="17">
        <f t="shared" si="336"/>
        <v>2.2379186476495505E-4</v>
      </c>
      <c r="AO1087" s="17">
        <f t="shared" si="337"/>
        <v>9.2754717288660071</v>
      </c>
      <c r="AP1087" s="17">
        <f t="shared" si="338"/>
        <v>11.836055010065557</v>
      </c>
      <c r="AQ1087" s="17">
        <f t="shared" si="339"/>
        <v>17.564815613091998</v>
      </c>
    </row>
    <row r="1088" spans="2:43" x14ac:dyDescent="0.45">
      <c r="B1088">
        <f>INDEX(RawData!$A$2:$A$1048576,MATCH(FmtData!$B$4+(ROW()-10),RawData!$A$2:$A$1048576,0))</f>
        <v>1276</v>
      </c>
      <c r="C1088" s="23">
        <f>LEFT(INDEX(RawData!$B$2:$B$1048576, MATCH(FmtData!$B$4+(ROW()-10),RawData!$A$2:$A$1048576,0)),10)+MID(INDEX(RawData!$B$2:$B$1048576, MATCH(FmtData!$B$4+(ROW()-10),RawData!$A$2:$A$1048576,0)),12,8)-$B$5/24</f>
        <v>42201.260949074072</v>
      </c>
      <c r="D1088" s="7">
        <f>MID(INDEX(RawData!$B$2:$B$1048576, MATCH(FmtData!$B$4+(ROW()-10),RawData!$A$2:$A$1048576,0)),12,8)+$B$5/24</f>
        <v>0.76094907407407408</v>
      </c>
      <c r="E1088" s="8">
        <f>INDEX(RawData!$D$2:$D$1048576,MATCH(FmtData!$B$4+(ROW()-10),RawData!$A$2:$A$1048576,0))</f>
        <v>40.163699999999999</v>
      </c>
      <c r="F1088">
        <f>INDEX(RawData!$D$2:$D$1048576,MATCH(FmtData!$B$4+(ROW()-10),RawData!$A$2:$A$1048576,0))</f>
        <v>40.163699999999999</v>
      </c>
      <c r="G1088">
        <f>INDEX(RawData!E$2:E$1048576,MATCH(FmtData!$B$4+(ROW()-10),RawData!$A$2:$A$1048576,0))</f>
        <v>2541.7199999999998</v>
      </c>
      <c r="H1088">
        <f>INDEX(RawData!F$2:F$1048576,MATCH(FmtData!$B$4+(ROW()-10),RawData!$A$2:$A$1048576,0))</f>
        <v>-1.0764199999999999</v>
      </c>
      <c r="I1088">
        <f>INDEX(RawData!G$2:G$1048576,MATCH(FmtData!$B$4+(ROW()-10),RawData!$A$2:$A$1048576,0))</f>
        <v>-29008.1</v>
      </c>
      <c r="J1088">
        <f>INDEX(RawData!H$2:H$1048576,MATCH(FmtData!$B$4+(ROW()-10),RawData!$A$2:$A$1048576,0))</f>
        <v>5.0845300000000003E-2</v>
      </c>
      <c r="K1088">
        <f>INDEX(RawData!I$2:I$1048576,MATCH(FmtData!$B$4+(ROW()-10),RawData!$A$2:$A$1048576,0))</f>
        <v>-0.61533599999999999</v>
      </c>
      <c r="L1088">
        <f>INDEX(RawData!J$2:J$1048576,MATCH(FmtData!$B$4+(ROW()-10),RawData!$A$2:$A$1048576,0))</f>
        <v>161.9</v>
      </c>
      <c r="M1088">
        <f>INDEX(RawData!K$2:K$1048576,MATCH(FmtData!$B$4+(ROW()-10),RawData!$A$2:$A$1048576,0))</f>
        <v>174</v>
      </c>
      <c r="N1088">
        <f>INDEX(RawData!L$2:L$1048576,MATCH(FmtData!$B$4+(ROW()-10),RawData!$A$2:$A$1048576,0))</f>
        <v>22.6</v>
      </c>
      <c r="O1088">
        <f>INDEX(RawData!M$2:M$1048576,MATCH(FmtData!$B$4+(ROW()-10),RawData!$A$2:$A$1048576,0))</f>
        <v>155.5</v>
      </c>
      <c r="P1088">
        <f>INDEX(RawData!N$2:N$1048576,MATCH(FmtData!$B$4+(ROW()-10),RawData!$A$2:$A$1048576,0))</f>
        <v>21.9</v>
      </c>
      <c r="Q1088">
        <f>INDEX(RawData!O$2:O$1048576,MATCH(FmtData!$B$4+(ROW()-10),RawData!$A$2:$A$1048576,0))</f>
        <v>176.9</v>
      </c>
      <c r="R1088" s="8">
        <f>INDEX(RawData!P$2:P$1048576,MATCH(FmtData!$B$4+(ROW()-10),RawData!$A$2:$A$1048576,0))</f>
        <v>9.8624299999999998</v>
      </c>
      <c r="S1088">
        <f>INDEX(RawData!Q$2:Q$1048576,MATCH(FmtData!$B$4+(ROW()-10),RawData!$A$2:$A$1048576,0))</f>
        <v>110.925</v>
      </c>
      <c r="T1088" s="8">
        <f>INDEX(RawData!R$2:R$1048576,MATCH(FmtData!$B$4+(ROW()-10),RawData!$A$2:$A$1048576,0))</f>
        <v>1.85121</v>
      </c>
      <c r="U1088" s="8">
        <f>INDEX(RawData!S$2:S$1048576,MATCH(FmtData!$B$4+(ROW()-10),RawData!$A$2:$A$1048576,0))</f>
        <v>0.72073100000000001</v>
      </c>
      <c r="V1088" s="8">
        <f>INDEX(RawData!T$2:T$1048576,MATCH(FmtData!$B$4+(ROW()-10),RawData!$A$2:$A$1048576,0))</f>
        <v>0.20944499999999999</v>
      </c>
      <c r="W1088" s="3">
        <f t="shared" si="331"/>
        <v>-0.53224938000000011</v>
      </c>
      <c r="X1088" s="3">
        <f t="shared" si="332"/>
        <v>-0.492200692</v>
      </c>
      <c r="Y1088" s="8">
        <f t="shared" si="321"/>
        <v>9.4244376600470048</v>
      </c>
      <c r="Z1088" s="8">
        <f t="shared" si="322"/>
        <v>9.4644863480470036</v>
      </c>
      <c r="AA1088" s="8">
        <f t="shared" si="333"/>
        <v>9.4444620040470042</v>
      </c>
      <c r="AB1088" s="41">
        <v>1</v>
      </c>
      <c r="AC1088" s="42" t="str">
        <f t="shared" si="334"/>
        <v>Isco</v>
      </c>
      <c r="AD1088" s="5">
        <f t="shared" si="340"/>
        <v>-290.56</v>
      </c>
      <c r="AE1088" s="15">
        <f t="shared" si="323"/>
        <v>-129.68472628001143</v>
      </c>
      <c r="AF1088" s="15">
        <f t="shared" si="324"/>
        <v>-120.39599804016575</v>
      </c>
      <c r="AG1088" s="15">
        <f t="shared" si="325"/>
        <v>-125.0497471309119</v>
      </c>
      <c r="AH1088" s="15">
        <f t="shared" si="335"/>
        <v>-125.0497471309119</v>
      </c>
      <c r="AI1088" s="17">
        <f t="shared" si="326"/>
        <v>1.1836055010065558</v>
      </c>
      <c r="AJ1088" s="17">
        <f t="shared" si="327"/>
        <v>0.93299583872350833</v>
      </c>
      <c r="AK1088" s="17">
        <f t="shared" si="328"/>
        <v>0.92172748856600017</v>
      </c>
      <c r="AL1088" s="17">
        <f t="shared" si="329"/>
        <v>0.92733881810269703</v>
      </c>
      <c r="AM1088" s="17">
        <f t="shared" si="330"/>
        <v>0.92733881810269703</v>
      </c>
      <c r="AN1088" s="17">
        <f t="shared" si="336"/>
        <v>6.628063115894367E-4</v>
      </c>
      <c r="AO1088" s="17">
        <f t="shared" si="337"/>
        <v>9.27338818102697</v>
      </c>
      <c r="AP1088" s="17">
        <f t="shared" si="338"/>
        <v>11.836055010065557</v>
      </c>
      <c r="AQ1088" s="17">
        <f t="shared" si="339"/>
        <v>17.524481423516601</v>
      </c>
    </row>
    <row r="1089" spans="2:43" x14ac:dyDescent="0.45">
      <c r="B1089">
        <f>INDEX(RawData!$A$2:$A$1048576,MATCH(FmtData!$B$4+(ROW()-10),RawData!$A$2:$A$1048576,0))</f>
        <v>1277</v>
      </c>
      <c r="C1089" s="23">
        <f>LEFT(INDEX(RawData!$B$2:$B$1048576, MATCH(FmtData!$B$4+(ROW()-10),RawData!$A$2:$A$1048576,0)),10)+MID(INDEX(RawData!$B$2:$B$1048576, MATCH(FmtData!$B$4+(ROW()-10),RawData!$A$2:$A$1048576,0)),12,8)-$B$5/24</f>
        <v>42201.261655092596</v>
      </c>
      <c r="D1089" s="7">
        <f>MID(INDEX(RawData!$B$2:$B$1048576, MATCH(FmtData!$B$4+(ROW()-10),RawData!$A$2:$A$1048576,0)),12,8)+$B$5/24</f>
        <v>0.76165509259259256</v>
      </c>
      <c r="E1089" s="8">
        <f>INDEX(RawData!$D$2:$D$1048576,MATCH(FmtData!$B$4+(ROW()-10),RawData!$A$2:$A$1048576,0))</f>
        <v>40.180300000000003</v>
      </c>
      <c r="F1089">
        <f>INDEX(RawData!$D$2:$D$1048576,MATCH(FmtData!$B$4+(ROW()-10),RawData!$A$2:$A$1048576,0))</f>
        <v>40.180300000000003</v>
      </c>
      <c r="G1089">
        <f>INDEX(RawData!E$2:E$1048576,MATCH(FmtData!$B$4+(ROW()-10),RawData!$A$2:$A$1048576,0))</f>
        <v>2531.2600000000002</v>
      </c>
      <c r="H1089">
        <f>INDEX(RawData!F$2:F$1048576,MATCH(FmtData!$B$4+(ROW()-10),RawData!$A$2:$A$1048576,0))</f>
        <v>-1.0764199999999999</v>
      </c>
      <c r="I1089">
        <f>INDEX(RawData!G$2:G$1048576,MATCH(FmtData!$B$4+(ROW()-10),RawData!$A$2:$A$1048576,0))</f>
        <v>-29008.1</v>
      </c>
      <c r="J1089">
        <f>INDEX(RawData!H$2:H$1048576,MATCH(FmtData!$B$4+(ROW()-10),RawData!$A$2:$A$1048576,0))</f>
        <v>5.0845300000000003E-2</v>
      </c>
      <c r="K1089">
        <f>INDEX(RawData!I$2:I$1048576,MATCH(FmtData!$B$4+(ROW()-10),RawData!$A$2:$A$1048576,0))</f>
        <v>-0.61533599999999999</v>
      </c>
      <c r="L1089">
        <f>INDEX(RawData!J$2:J$1048576,MATCH(FmtData!$B$4+(ROW()-10),RawData!$A$2:$A$1048576,0))</f>
        <v>168.2</v>
      </c>
      <c r="M1089">
        <f>INDEX(RawData!K$2:K$1048576,MATCH(FmtData!$B$4+(ROW()-10),RawData!$A$2:$A$1048576,0))</f>
        <v>177.2</v>
      </c>
      <c r="N1089">
        <f>INDEX(RawData!L$2:L$1048576,MATCH(FmtData!$B$4+(ROW()-10),RawData!$A$2:$A$1048576,0))</f>
        <v>22.5</v>
      </c>
      <c r="O1089">
        <f>INDEX(RawData!M$2:M$1048576,MATCH(FmtData!$B$4+(ROW()-10),RawData!$A$2:$A$1048576,0))</f>
        <v>153.80000000000001</v>
      </c>
      <c r="P1089">
        <f>INDEX(RawData!N$2:N$1048576,MATCH(FmtData!$B$4+(ROW()-10),RawData!$A$2:$A$1048576,0))</f>
        <v>21.9</v>
      </c>
      <c r="Q1089">
        <f>INDEX(RawData!O$2:O$1048576,MATCH(FmtData!$B$4+(ROW()-10),RawData!$A$2:$A$1048576,0))</f>
        <v>176.8</v>
      </c>
      <c r="R1089" s="8">
        <f>INDEX(RawData!P$2:P$1048576,MATCH(FmtData!$B$4+(ROW()-10),RawData!$A$2:$A$1048576,0))</f>
        <v>9.8624299999999998</v>
      </c>
      <c r="S1089">
        <f>INDEX(RawData!Q$2:Q$1048576,MATCH(FmtData!$B$4+(ROW()-10),RawData!$A$2:$A$1048576,0))</f>
        <v>110.925</v>
      </c>
      <c r="T1089" s="8">
        <f>INDEX(RawData!R$2:R$1048576,MATCH(FmtData!$B$4+(ROW()-10),RawData!$A$2:$A$1048576,0))</f>
        <v>1.85121</v>
      </c>
      <c r="U1089" s="8">
        <f>INDEX(RawData!S$2:S$1048576,MATCH(FmtData!$B$4+(ROW()-10),RawData!$A$2:$A$1048576,0))</f>
        <v>0.72051799999999999</v>
      </c>
      <c r="V1089" s="8">
        <f>INDEX(RawData!T$2:T$1048576,MATCH(FmtData!$B$4+(ROW()-10),RawData!$A$2:$A$1048576,0))</f>
        <v>0.21021999999999999</v>
      </c>
      <c r="W1089" s="3">
        <f t="shared" si="331"/>
        <v>-0.5317083600000001</v>
      </c>
      <c r="X1089" s="3">
        <f t="shared" si="332"/>
        <v>-0.49416919199999998</v>
      </c>
      <c r="Y1089" s="8">
        <f t="shared" si="321"/>
        <v>9.4249786800470048</v>
      </c>
      <c r="Z1089" s="8">
        <f t="shared" si="322"/>
        <v>9.4625178480470051</v>
      </c>
      <c r="AA1089" s="8">
        <f t="shared" si="333"/>
        <v>9.4437482640470058</v>
      </c>
      <c r="AB1089" s="41">
        <v>1</v>
      </c>
      <c r="AC1089" s="42" t="str">
        <f t="shared" si="334"/>
        <v>Isco</v>
      </c>
      <c r="AD1089" s="5">
        <f t="shared" si="340"/>
        <v>-290.56</v>
      </c>
      <c r="AE1089" s="15">
        <f t="shared" si="323"/>
        <v>-129.5597442733548</v>
      </c>
      <c r="AF1089" s="15">
        <f t="shared" si="324"/>
        <v>-120.85431939953867</v>
      </c>
      <c r="AG1089" s="15">
        <f t="shared" si="325"/>
        <v>-125.2152769078416</v>
      </c>
      <c r="AH1089" s="15">
        <f t="shared" si="335"/>
        <v>-125.2152769078416</v>
      </c>
      <c r="AI1089" s="17">
        <f t="shared" si="326"/>
        <v>1.1836055010065558</v>
      </c>
      <c r="AJ1089" s="17">
        <f t="shared" si="327"/>
        <v>0.93284239211125874</v>
      </c>
      <c r="AK1089" s="17">
        <f t="shared" si="328"/>
        <v>0.9222771001694986</v>
      </c>
      <c r="AL1089" s="17">
        <f t="shared" si="329"/>
        <v>0.92753966674097277</v>
      </c>
      <c r="AM1089" s="17">
        <f t="shared" si="330"/>
        <v>0.92753966674097277</v>
      </c>
      <c r="AN1089" s="17">
        <f t="shared" si="336"/>
        <v>1.5264089934874381E-4</v>
      </c>
      <c r="AO1089" s="17">
        <f t="shared" si="337"/>
        <v>9.2753966674097281</v>
      </c>
      <c r="AP1089" s="17">
        <f t="shared" si="338"/>
        <v>11.836055010065557</v>
      </c>
      <c r="AQ1089" s="17">
        <f t="shared" si="339"/>
        <v>17.452362513609145</v>
      </c>
    </row>
    <row r="1090" spans="2:43" x14ac:dyDescent="0.45">
      <c r="B1090">
        <f>INDEX(RawData!$A$2:$A$1048576,MATCH(FmtData!$B$4+(ROW()-10),RawData!$A$2:$A$1048576,0))</f>
        <v>1278</v>
      </c>
      <c r="C1090" s="23">
        <f>LEFT(INDEX(RawData!$B$2:$B$1048576, MATCH(FmtData!$B$4+(ROW()-10),RawData!$A$2:$A$1048576,0)),10)+MID(INDEX(RawData!$B$2:$B$1048576, MATCH(FmtData!$B$4+(ROW()-10),RawData!$A$2:$A$1048576,0)),12,8)-$B$5/24</f>
        <v>42201.262337962966</v>
      </c>
      <c r="D1090" s="7">
        <f>MID(INDEX(RawData!$B$2:$B$1048576, MATCH(FmtData!$B$4+(ROW()-10),RawData!$A$2:$A$1048576,0)),12,8)+$B$5/24</f>
        <v>0.76233796296296297</v>
      </c>
      <c r="E1090" s="8">
        <f>INDEX(RawData!$D$2:$D$1048576,MATCH(FmtData!$B$4+(ROW()-10),RawData!$A$2:$A$1048576,0))</f>
        <v>40.196899999999999</v>
      </c>
      <c r="F1090">
        <f>INDEX(RawData!$D$2:$D$1048576,MATCH(FmtData!$B$4+(ROW()-10),RawData!$A$2:$A$1048576,0))</f>
        <v>40.196899999999999</v>
      </c>
      <c r="G1090">
        <f>INDEX(RawData!E$2:E$1048576,MATCH(FmtData!$B$4+(ROW()-10),RawData!$A$2:$A$1048576,0))</f>
        <v>2516.79</v>
      </c>
      <c r="H1090">
        <f>INDEX(RawData!F$2:F$1048576,MATCH(FmtData!$B$4+(ROW()-10),RawData!$A$2:$A$1048576,0))</f>
        <v>-1.0764199999999999</v>
      </c>
      <c r="I1090">
        <f>INDEX(RawData!G$2:G$1048576,MATCH(FmtData!$B$4+(ROW()-10),RawData!$A$2:$A$1048576,0))</f>
        <v>-29008.1</v>
      </c>
      <c r="J1090">
        <f>INDEX(RawData!H$2:H$1048576,MATCH(FmtData!$B$4+(ROW()-10),RawData!$A$2:$A$1048576,0))</f>
        <v>5.0845300000000003E-2</v>
      </c>
      <c r="K1090">
        <f>INDEX(RawData!I$2:I$1048576,MATCH(FmtData!$B$4+(ROW()-10),RawData!$A$2:$A$1048576,0))</f>
        <v>-0.61477000000000004</v>
      </c>
      <c r="L1090">
        <f>INDEX(RawData!J$2:J$1048576,MATCH(FmtData!$B$4+(ROW()-10),RawData!$A$2:$A$1048576,0))</f>
        <v>223.8</v>
      </c>
      <c r="M1090">
        <f>INDEX(RawData!K$2:K$1048576,MATCH(FmtData!$B$4+(ROW()-10),RawData!$A$2:$A$1048576,0))</f>
        <v>178.7</v>
      </c>
      <c r="N1090">
        <f>INDEX(RawData!L$2:L$1048576,MATCH(FmtData!$B$4+(ROW()-10),RawData!$A$2:$A$1048576,0))</f>
        <v>22.6</v>
      </c>
      <c r="O1090">
        <f>INDEX(RawData!M$2:M$1048576,MATCH(FmtData!$B$4+(ROW()-10),RawData!$A$2:$A$1048576,0))</f>
        <v>173.5</v>
      </c>
      <c r="P1090">
        <f>INDEX(RawData!N$2:N$1048576,MATCH(FmtData!$B$4+(ROW()-10),RawData!$A$2:$A$1048576,0))</f>
        <v>21.9</v>
      </c>
      <c r="Q1090">
        <f>INDEX(RawData!O$2:O$1048576,MATCH(FmtData!$B$4+(ROW()-10),RawData!$A$2:$A$1048576,0))</f>
        <v>176.6</v>
      </c>
      <c r="R1090" s="8">
        <f>INDEX(RawData!P$2:P$1048576,MATCH(FmtData!$B$4+(ROW()-10),RawData!$A$2:$A$1048576,0))</f>
        <v>9.8624299999999998</v>
      </c>
      <c r="S1090">
        <f>INDEX(RawData!Q$2:Q$1048576,MATCH(FmtData!$B$4+(ROW()-10),RawData!$A$2:$A$1048576,0))</f>
        <v>110.925</v>
      </c>
      <c r="T1090" s="8">
        <f>INDEX(RawData!R$2:R$1048576,MATCH(FmtData!$B$4+(ROW()-10),RawData!$A$2:$A$1048576,0))</f>
        <v>1.85121</v>
      </c>
      <c r="U1090" s="8">
        <f>INDEX(RawData!S$2:S$1048576,MATCH(FmtData!$B$4+(ROW()-10),RawData!$A$2:$A$1048576,0))</f>
        <v>0.72006099999999995</v>
      </c>
      <c r="V1090" s="8">
        <f>INDEX(RawData!T$2:T$1048576,MATCH(FmtData!$B$4+(ROW()-10),RawData!$A$2:$A$1048576,0))</f>
        <v>0.21043700000000001</v>
      </c>
      <c r="W1090" s="3">
        <f t="shared" si="331"/>
        <v>-0.53054757999999991</v>
      </c>
      <c r="X1090" s="3">
        <f t="shared" si="332"/>
        <v>-0.49472037200000007</v>
      </c>
      <c r="Y1090" s="8">
        <f t="shared" si="321"/>
        <v>9.4261394600470041</v>
      </c>
      <c r="Z1090" s="8">
        <f t="shared" si="322"/>
        <v>9.4619666680470047</v>
      </c>
      <c r="AA1090" s="8">
        <f t="shared" si="333"/>
        <v>9.4440530640470044</v>
      </c>
      <c r="AB1090" s="41">
        <v>1</v>
      </c>
      <c r="AC1090" s="42" t="str">
        <f t="shared" si="334"/>
        <v>Isco</v>
      </c>
      <c r="AD1090" s="5">
        <f t="shared" si="340"/>
        <v>-290.56</v>
      </c>
      <c r="AE1090" s="15">
        <f t="shared" si="323"/>
        <v>-129.29154424483488</v>
      </c>
      <c r="AF1090" s="15">
        <f t="shared" si="324"/>
        <v>-120.98261681415943</v>
      </c>
      <c r="AG1090" s="15">
        <f t="shared" si="325"/>
        <v>-125.14459095238749</v>
      </c>
      <c r="AH1090" s="15">
        <f t="shared" si="335"/>
        <v>-125.14459095238749</v>
      </c>
      <c r="AI1090" s="17">
        <f t="shared" si="326"/>
        <v>1.1836055010065558</v>
      </c>
      <c r="AJ1090" s="17">
        <f t="shared" si="327"/>
        <v>0.93251327993547295</v>
      </c>
      <c r="AK1090" s="17">
        <f t="shared" si="328"/>
        <v>0.92243106980567979</v>
      </c>
      <c r="AL1090" s="17">
        <f t="shared" si="329"/>
        <v>0.92745388797757278</v>
      </c>
      <c r="AM1090" s="17">
        <f t="shared" si="330"/>
        <v>0.92745388797757278</v>
      </c>
      <c r="AN1090" s="17">
        <f t="shared" si="336"/>
        <v>2.384196627487345E-4</v>
      </c>
      <c r="AO1090" s="17">
        <f t="shared" si="337"/>
        <v>9.2745388797757276</v>
      </c>
      <c r="AP1090" s="17">
        <f t="shared" si="338"/>
        <v>11.836055010065557</v>
      </c>
      <c r="AQ1090" s="17">
        <f t="shared" si="339"/>
        <v>17.352595723326075</v>
      </c>
    </row>
    <row r="1091" spans="2:43" x14ac:dyDescent="0.45">
      <c r="B1091">
        <f>INDEX(RawData!$A$2:$A$1048576,MATCH(FmtData!$B$4+(ROW()-10),RawData!$A$2:$A$1048576,0))</f>
        <v>1279</v>
      </c>
      <c r="C1091" s="23">
        <f>LEFT(INDEX(RawData!$B$2:$B$1048576, MATCH(FmtData!$B$4+(ROW()-10),RawData!$A$2:$A$1048576,0)),10)+MID(INDEX(RawData!$B$2:$B$1048576, MATCH(FmtData!$B$4+(ROW()-10),RawData!$A$2:$A$1048576,0)),12,8)-$B$5/24</f>
        <v>42201.263032407405</v>
      </c>
      <c r="D1091" s="7">
        <f>MID(INDEX(RawData!$B$2:$B$1048576, MATCH(FmtData!$B$4+(ROW()-10),RawData!$A$2:$A$1048576,0)),12,8)+$B$5/24</f>
        <v>0.76303240740740741</v>
      </c>
      <c r="E1091" s="8">
        <f>INDEX(RawData!$D$2:$D$1048576,MATCH(FmtData!$B$4+(ROW()-10),RawData!$A$2:$A$1048576,0))</f>
        <v>40.213500000000003</v>
      </c>
      <c r="F1091">
        <f>INDEX(RawData!$D$2:$D$1048576,MATCH(FmtData!$B$4+(ROW()-10),RawData!$A$2:$A$1048576,0))</f>
        <v>40.213500000000003</v>
      </c>
      <c r="G1091">
        <f>INDEX(RawData!E$2:E$1048576,MATCH(FmtData!$B$4+(ROW()-10),RawData!$A$2:$A$1048576,0))</f>
        <v>2527.2600000000002</v>
      </c>
      <c r="H1091">
        <f>INDEX(RawData!F$2:F$1048576,MATCH(FmtData!$B$4+(ROW()-10),RawData!$A$2:$A$1048576,0))</f>
        <v>-1.0764199999999999</v>
      </c>
      <c r="I1091">
        <f>INDEX(RawData!G$2:G$1048576,MATCH(FmtData!$B$4+(ROW()-10),RawData!$A$2:$A$1048576,0))</f>
        <v>-29008.1</v>
      </c>
      <c r="J1091">
        <f>INDEX(RawData!H$2:H$1048576,MATCH(FmtData!$B$4+(ROW()-10),RawData!$A$2:$A$1048576,0))</f>
        <v>5.0845300000000003E-2</v>
      </c>
      <c r="K1091">
        <f>INDEX(RawData!I$2:I$1048576,MATCH(FmtData!$B$4+(ROW()-10),RawData!$A$2:$A$1048576,0))</f>
        <v>-0.61514800000000003</v>
      </c>
      <c r="L1091">
        <f>INDEX(RawData!J$2:J$1048576,MATCH(FmtData!$B$4+(ROW()-10),RawData!$A$2:$A$1048576,0))</f>
        <v>178.9</v>
      </c>
      <c r="M1091">
        <f>INDEX(RawData!K$2:K$1048576,MATCH(FmtData!$B$4+(ROW()-10),RawData!$A$2:$A$1048576,0))</f>
        <v>172.9</v>
      </c>
      <c r="N1091">
        <f>INDEX(RawData!L$2:L$1048576,MATCH(FmtData!$B$4+(ROW()-10),RawData!$A$2:$A$1048576,0))</f>
        <v>22.6</v>
      </c>
      <c r="O1091">
        <f>INDEX(RawData!M$2:M$1048576,MATCH(FmtData!$B$4+(ROW()-10),RawData!$A$2:$A$1048576,0))</f>
        <v>163.6</v>
      </c>
      <c r="P1091">
        <f>INDEX(RawData!N$2:N$1048576,MATCH(FmtData!$B$4+(ROW()-10),RawData!$A$2:$A$1048576,0))</f>
        <v>22</v>
      </c>
      <c r="Q1091">
        <f>INDEX(RawData!O$2:O$1048576,MATCH(FmtData!$B$4+(ROW()-10),RawData!$A$2:$A$1048576,0))</f>
        <v>176.5</v>
      </c>
      <c r="R1091" s="8">
        <f>INDEX(RawData!P$2:P$1048576,MATCH(FmtData!$B$4+(ROW()-10),RawData!$A$2:$A$1048576,0))</f>
        <v>9.8624299999999998</v>
      </c>
      <c r="S1091">
        <f>INDEX(RawData!Q$2:Q$1048576,MATCH(FmtData!$B$4+(ROW()-10),RawData!$A$2:$A$1048576,0))</f>
        <v>110.925</v>
      </c>
      <c r="T1091" s="8">
        <f>INDEX(RawData!R$2:R$1048576,MATCH(FmtData!$B$4+(ROW()-10),RawData!$A$2:$A$1048576,0))</f>
        <v>1.85121</v>
      </c>
      <c r="U1091" s="8">
        <f>INDEX(RawData!S$2:S$1048576,MATCH(FmtData!$B$4+(ROW()-10),RawData!$A$2:$A$1048576,0))</f>
        <v>0.72051799999999999</v>
      </c>
      <c r="V1091" s="8">
        <f>INDEX(RawData!T$2:T$1048576,MATCH(FmtData!$B$4+(ROW()-10),RawData!$A$2:$A$1048576,0))</f>
        <v>0.21043700000000001</v>
      </c>
      <c r="W1091" s="3">
        <f t="shared" si="331"/>
        <v>-0.5317083600000001</v>
      </c>
      <c r="X1091" s="3">
        <f t="shared" si="332"/>
        <v>-0.49472037200000007</v>
      </c>
      <c r="Y1091" s="8">
        <f t="shared" si="321"/>
        <v>9.4249786800470048</v>
      </c>
      <c r="Z1091" s="8">
        <f t="shared" si="322"/>
        <v>9.4619666680470047</v>
      </c>
      <c r="AA1091" s="8">
        <f t="shared" si="333"/>
        <v>9.4434726740470047</v>
      </c>
      <c r="AB1091" s="41">
        <v>1</v>
      </c>
      <c r="AC1091" s="42" t="str">
        <f t="shared" si="334"/>
        <v>Isco</v>
      </c>
      <c r="AD1091" s="5">
        <f t="shared" si="340"/>
        <v>-290.56</v>
      </c>
      <c r="AE1091" s="15">
        <f t="shared" si="323"/>
        <v>-129.5597442733548</v>
      </c>
      <c r="AF1091" s="15">
        <f t="shared" si="324"/>
        <v>-120.98261681415943</v>
      </c>
      <c r="AG1091" s="15">
        <f t="shared" si="325"/>
        <v>-125.27918504914203</v>
      </c>
      <c r="AH1091" s="15">
        <f t="shared" si="335"/>
        <v>-125.27918504914203</v>
      </c>
      <c r="AI1091" s="17">
        <f t="shared" si="326"/>
        <v>1.1836055010065558</v>
      </c>
      <c r="AJ1091" s="17">
        <f t="shared" si="327"/>
        <v>0.93284239211125874</v>
      </c>
      <c r="AK1091" s="17">
        <f t="shared" si="328"/>
        <v>0.92243106980567979</v>
      </c>
      <c r="AL1091" s="17">
        <f t="shared" si="329"/>
        <v>0.92761723415584973</v>
      </c>
      <c r="AM1091" s="17">
        <f t="shared" si="330"/>
        <v>0.92761723415584973</v>
      </c>
      <c r="AN1091" s="17">
        <f t="shared" si="336"/>
        <v>2.5313731354448255E-4</v>
      </c>
      <c r="AO1091" s="17">
        <f t="shared" si="337"/>
        <v>9.2761723415584978</v>
      </c>
      <c r="AP1091" s="17">
        <f t="shared" si="338"/>
        <v>11.836055010065557</v>
      </c>
      <c r="AQ1091" s="17">
        <f t="shared" si="339"/>
        <v>17.424783580566142</v>
      </c>
    </row>
    <row r="1092" spans="2:43" x14ac:dyDescent="0.45">
      <c r="B1092">
        <f>INDEX(RawData!$A$2:$A$1048576,MATCH(FmtData!$B$4+(ROW()-10),RawData!$A$2:$A$1048576,0))</f>
        <v>1280</v>
      </c>
      <c r="C1092" s="23">
        <f>LEFT(INDEX(RawData!$B$2:$B$1048576, MATCH(FmtData!$B$4+(ROW()-10),RawData!$A$2:$A$1048576,0)),10)+MID(INDEX(RawData!$B$2:$B$1048576, MATCH(FmtData!$B$4+(ROW()-10),RawData!$A$2:$A$1048576,0)),12,8)-$B$5/24</f>
        <v>42201.263726851852</v>
      </c>
      <c r="D1092" s="7">
        <f>MID(INDEX(RawData!$B$2:$B$1048576, MATCH(FmtData!$B$4+(ROW()-10),RawData!$A$2:$A$1048576,0)),12,8)+$B$5/24</f>
        <v>0.76372685185185185</v>
      </c>
      <c r="E1092" s="8">
        <f>INDEX(RawData!$D$2:$D$1048576,MATCH(FmtData!$B$4+(ROW()-10),RawData!$A$2:$A$1048576,0))</f>
        <v>40.2301</v>
      </c>
      <c r="F1092">
        <f>INDEX(RawData!$D$2:$D$1048576,MATCH(FmtData!$B$4+(ROW()-10),RawData!$A$2:$A$1048576,0))</f>
        <v>40.2301</v>
      </c>
      <c r="G1092">
        <f>INDEX(RawData!E$2:E$1048576,MATCH(FmtData!$B$4+(ROW()-10),RawData!$A$2:$A$1048576,0))</f>
        <v>2531.2600000000002</v>
      </c>
      <c r="H1092">
        <f>INDEX(RawData!F$2:F$1048576,MATCH(FmtData!$B$4+(ROW()-10),RawData!$A$2:$A$1048576,0))</f>
        <v>-1.0764199999999999</v>
      </c>
      <c r="I1092">
        <f>INDEX(RawData!G$2:G$1048576,MATCH(FmtData!$B$4+(ROW()-10),RawData!$A$2:$A$1048576,0))</f>
        <v>-29008.1</v>
      </c>
      <c r="J1092">
        <f>INDEX(RawData!H$2:H$1048576,MATCH(FmtData!$B$4+(ROW()-10),RawData!$A$2:$A$1048576,0))</f>
        <v>5.0845300000000003E-2</v>
      </c>
      <c r="K1092">
        <f>INDEX(RawData!I$2:I$1048576,MATCH(FmtData!$B$4+(ROW()-10),RawData!$A$2:$A$1048576,0))</f>
        <v>-0.61533599999999999</v>
      </c>
      <c r="L1092">
        <f>INDEX(RawData!J$2:J$1048576,MATCH(FmtData!$B$4+(ROW()-10),RawData!$A$2:$A$1048576,0))</f>
        <v>172.8</v>
      </c>
      <c r="M1092">
        <f>INDEX(RawData!K$2:K$1048576,MATCH(FmtData!$B$4+(ROW()-10),RawData!$A$2:$A$1048576,0))</f>
        <v>169.7</v>
      </c>
      <c r="N1092">
        <f>INDEX(RawData!L$2:L$1048576,MATCH(FmtData!$B$4+(ROW()-10),RawData!$A$2:$A$1048576,0))</f>
        <v>22.5</v>
      </c>
      <c r="O1092">
        <f>INDEX(RawData!M$2:M$1048576,MATCH(FmtData!$B$4+(ROW()-10),RawData!$A$2:$A$1048576,0))</f>
        <v>163.5</v>
      </c>
      <c r="P1092">
        <f>INDEX(RawData!N$2:N$1048576,MATCH(FmtData!$B$4+(ROW()-10),RawData!$A$2:$A$1048576,0))</f>
        <v>21.9</v>
      </c>
      <c r="Q1092">
        <f>INDEX(RawData!O$2:O$1048576,MATCH(FmtData!$B$4+(ROW()-10),RawData!$A$2:$A$1048576,0))</f>
        <v>176.7</v>
      </c>
      <c r="R1092" s="8">
        <f>INDEX(RawData!P$2:P$1048576,MATCH(FmtData!$B$4+(ROW()-10),RawData!$A$2:$A$1048576,0))</f>
        <v>9.8624299999999998</v>
      </c>
      <c r="S1092">
        <f>INDEX(RawData!Q$2:Q$1048576,MATCH(FmtData!$B$4+(ROW()-10),RawData!$A$2:$A$1048576,0))</f>
        <v>110.925</v>
      </c>
      <c r="T1092" s="8">
        <f>INDEX(RawData!R$2:R$1048576,MATCH(FmtData!$B$4+(ROW()-10),RawData!$A$2:$A$1048576,0))</f>
        <v>1.85121</v>
      </c>
      <c r="U1092" s="8">
        <f>INDEX(RawData!S$2:S$1048576,MATCH(FmtData!$B$4+(ROW()-10),RawData!$A$2:$A$1048576,0))</f>
        <v>0.72063999999999995</v>
      </c>
      <c r="V1092" s="8">
        <f>INDEX(RawData!T$2:T$1048576,MATCH(FmtData!$B$4+(ROW()-10),RawData!$A$2:$A$1048576,0))</f>
        <v>0.210313</v>
      </c>
      <c r="W1092" s="3">
        <f t="shared" si="331"/>
        <v>-0.53201823999999998</v>
      </c>
      <c r="X1092" s="3">
        <f t="shared" si="332"/>
        <v>-0.49440541200000004</v>
      </c>
      <c r="Y1092" s="8">
        <f t="shared" si="321"/>
        <v>9.4246688000470051</v>
      </c>
      <c r="Z1092" s="8">
        <f t="shared" si="322"/>
        <v>9.4622816280470037</v>
      </c>
      <c r="AA1092" s="8">
        <f t="shared" si="333"/>
        <v>9.4434752140470053</v>
      </c>
      <c r="AB1092" s="41">
        <v>1</v>
      </c>
      <c r="AC1092" s="42" t="str">
        <f t="shared" si="334"/>
        <v>Isco</v>
      </c>
      <c r="AD1092" s="5">
        <f t="shared" si="340"/>
        <v>-290.56</v>
      </c>
      <c r="AE1092" s="15">
        <f t="shared" si="323"/>
        <v>-129.63133188453219</v>
      </c>
      <c r="AF1092" s="15">
        <f t="shared" si="324"/>
        <v>-120.90930575028347</v>
      </c>
      <c r="AG1092" s="15">
        <f t="shared" si="325"/>
        <v>-125.27859605024594</v>
      </c>
      <c r="AH1092" s="15">
        <f t="shared" si="335"/>
        <v>-125.27859605024594</v>
      </c>
      <c r="AI1092" s="17">
        <f t="shared" si="326"/>
        <v>1.1836055010065558</v>
      </c>
      <c r="AJ1092" s="17">
        <f t="shared" si="327"/>
        <v>0.93293027759819058</v>
      </c>
      <c r="AK1092" s="17">
        <f t="shared" si="328"/>
        <v>0.92234308295555811</v>
      </c>
      <c r="AL1092" s="17">
        <f t="shared" si="329"/>
        <v>0.92761651920926769</v>
      </c>
      <c r="AM1092" s="17">
        <f t="shared" si="330"/>
        <v>0.92761651920926769</v>
      </c>
      <c r="AN1092" s="17">
        <f t="shared" si="336"/>
        <v>2.8353400023239939E-4</v>
      </c>
      <c r="AO1092" s="17">
        <f t="shared" si="337"/>
        <v>9.2761651920926766</v>
      </c>
      <c r="AP1092" s="17">
        <f t="shared" si="338"/>
        <v>11.836055010065557</v>
      </c>
      <c r="AQ1092" s="17">
        <f t="shared" si="339"/>
        <v>17.452362513609145</v>
      </c>
    </row>
    <row r="1093" spans="2:43" x14ac:dyDescent="0.45">
      <c r="B1093">
        <f>INDEX(RawData!$A$2:$A$1048576,MATCH(FmtData!$B$4+(ROW()-10),RawData!$A$2:$A$1048576,0))</f>
        <v>1281</v>
      </c>
      <c r="C1093" s="23">
        <f>LEFT(INDEX(RawData!$B$2:$B$1048576, MATCH(FmtData!$B$4+(ROW()-10),RawData!$A$2:$A$1048576,0)),10)+MID(INDEX(RawData!$B$2:$B$1048576, MATCH(FmtData!$B$4+(ROW()-10),RawData!$A$2:$A$1048576,0)),12,8)-$B$5/24</f>
        <v>42201.264421296299</v>
      </c>
      <c r="D1093" s="7">
        <f>MID(INDEX(RawData!$B$2:$B$1048576, MATCH(FmtData!$B$4+(ROW()-10),RawData!$A$2:$A$1048576,0)),12,8)+$B$5/24</f>
        <v>0.76442129629629629</v>
      </c>
      <c r="E1093" s="8">
        <f>INDEX(RawData!$D$2:$D$1048576,MATCH(FmtData!$B$4+(ROW()-10),RawData!$A$2:$A$1048576,0))</f>
        <v>40.246699999999997</v>
      </c>
      <c r="F1093">
        <f>INDEX(RawData!$D$2:$D$1048576,MATCH(FmtData!$B$4+(ROW()-10),RawData!$A$2:$A$1048576,0))</f>
        <v>40.246699999999997</v>
      </c>
      <c r="G1093">
        <f>INDEX(RawData!E$2:E$1048576,MATCH(FmtData!$B$4+(ROW()-10),RawData!$A$2:$A$1048576,0))</f>
        <v>2533.1</v>
      </c>
      <c r="H1093">
        <f>INDEX(RawData!F$2:F$1048576,MATCH(FmtData!$B$4+(ROW()-10),RawData!$A$2:$A$1048576,0))</f>
        <v>-1.0764199999999999</v>
      </c>
      <c r="I1093">
        <f>INDEX(RawData!G$2:G$1048576,MATCH(FmtData!$B$4+(ROW()-10),RawData!$A$2:$A$1048576,0))</f>
        <v>-29008.1</v>
      </c>
      <c r="J1093">
        <f>INDEX(RawData!H$2:H$1048576,MATCH(FmtData!$B$4+(ROW()-10),RawData!$A$2:$A$1048576,0))</f>
        <v>5.0845300000000003E-2</v>
      </c>
      <c r="K1093">
        <f>INDEX(RawData!I$2:I$1048576,MATCH(FmtData!$B$4+(ROW()-10),RawData!$A$2:$A$1048576,0))</f>
        <v>-0.61495900000000003</v>
      </c>
      <c r="L1093">
        <f>INDEX(RawData!J$2:J$1048576,MATCH(FmtData!$B$4+(ROW()-10),RawData!$A$2:$A$1048576,0))</f>
        <v>171.8</v>
      </c>
      <c r="M1093">
        <f>INDEX(RawData!K$2:K$1048576,MATCH(FmtData!$B$4+(ROW()-10),RawData!$A$2:$A$1048576,0))</f>
        <v>167.4</v>
      </c>
      <c r="N1093">
        <f>INDEX(RawData!L$2:L$1048576,MATCH(FmtData!$B$4+(ROW()-10),RawData!$A$2:$A$1048576,0))</f>
        <v>22.6</v>
      </c>
      <c r="O1093">
        <f>INDEX(RawData!M$2:M$1048576,MATCH(FmtData!$B$4+(ROW()-10),RawData!$A$2:$A$1048576,0))</f>
        <v>158.30000000000001</v>
      </c>
      <c r="P1093">
        <f>INDEX(RawData!N$2:N$1048576,MATCH(FmtData!$B$4+(ROW()-10),RawData!$A$2:$A$1048576,0))</f>
        <v>21.9</v>
      </c>
      <c r="Q1093">
        <f>INDEX(RawData!O$2:O$1048576,MATCH(FmtData!$B$4+(ROW()-10),RawData!$A$2:$A$1048576,0))</f>
        <v>176.8</v>
      </c>
      <c r="R1093" s="8">
        <f>INDEX(RawData!P$2:P$1048576,MATCH(FmtData!$B$4+(ROW()-10),RawData!$A$2:$A$1048576,0))</f>
        <v>9.8624299999999998</v>
      </c>
      <c r="S1093">
        <f>INDEX(RawData!Q$2:Q$1048576,MATCH(FmtData!$B$4+(ROW()-10),RawData!$A$2:$A$1048576,0))</f>
        <v>110.925</v>
      </c>
      <c r="T1093" s="8">
        <f>INDEX(RawData!R$2:R$1048576,MATCH(FmtData!$B$4+(ROW()-10),RawData!$A$2:$A$1048576,0))</f>
        <v>1.85121</v>
      </c>
      <c r="U1093" s="8">
        <f>INDEX(RawData!S$2:S$1048576,MATCH(FmtData!$B$4+(ROW()-10),RawData!$A$2:$A$1048576,0))</f>
        <v>0.72100500000000001</v>
      </c>
      <c r="V1093" s="8">
        <f>INDEX(RawData!T$2:T$1048576,MATCH(FmtData!$B$4+(ROW()-10),RawData!$A$2:$A$1048576,0))</f>
        <v>0.20994099999999999</v>
      </c>
      <c r="W1093" s="3">
        <f t="shared" si="331"/>
        <v>-0.53294534000000005</v>
      </c>
      <c r="X1093" s="3">
        <f t="shared" si="332"/>
        <v>-0.49346053200000001</v>
      </c>
      <c r="Y1093" s="8">
        <f t="shared" si="321"/>
        <v>9.423741700047005</v>
      </c>
      <c r="Z1093" s="8">
        <f t="shared" si="322"/>
        <v>9.4632265080470042</v>
      </c>
      <c r="AA1093" s="8">
        <f t="shared" si="333"/>
        <v>9.4434841040470054</v>
      </c>
      <c r="AB1093" s="41">
        <v>1</v>
      </c>
      <c r="AC1093" s="42" t="str">
        <f t="shared" si="334"/>
        <v>Isco</v>
      </c>
      <c r="AD1093" s="5">
        <f t="shared" si="340"/>
        <v>-290.56</v>
      </c>
      <c r="AE1093" s="15">
        <f t="shared" si="323"/>
        <v>-129.84548114697907</v>
      </c>
      <c r="AF1093" s="15">
        <f t="shared" si="324"/>
        <v>-120.68934464633628</v>
      </c>
      <c r="AG1093" s="15">
        <f t="shared" si="325"/>
        <v>-125.2765345517322</v>
      </c>
      <c r="AH1093" s="15">
        <f t="shared" si="335"/>
        <v>-125.2765345517322</v>
      </c>
      <c r="AI1093" s="17">
        <f t="shared" si="326"/>
        <v>1.1836055010065558</v>
      </c>
      <c r="AJ1093" s="17">
        <f t="shared" si="327"/>
        <v>0.9331932796909822</v>
      </c>
      <c r="AK1093" s="17">
        <f t="shared" si="328"/>
        <v>0.92207918961117108</v>
      </c>
      <c r="AL1093" s="17">
        <f t="shared" si="329"/>
        <v>0.92761401690202294</v>
      </c>
      <c r="AM1093" s="17">
        <f t="shared" si="330"/>
        <v>0.92761401690202294</v>
      </c>
      <c r="AN1093" s="17">
        <f t="shared" si="336"/>
        <v>1.8483750811626454E-4</v>
      </c>
      <c r="AO1093" s="17">
        <f t="shared" si="337"/>
        <v>9.2761401690202288</v>
      </c>
      <c r="AP1093" s="17">
        <f t="shared" si="338"/>
        <v>11.836055010065557</v>
      </c>
      <c r="AQ1093" s="17">
        <f t="shared" si="339"/>
        <v>17.465048822808928</v>
      </c>
    </row>
    <row r="1094" spans="2:43" x14ac:dyDescent="0.45">
      <c r="B1094">
        <f>INDEX(RawData!$A$2:$A$1048576,MATCH(FmtData!$B$4+(ROW()-10),RawData!$A$2:$A$1048576,0))</f>
        <v>1282</v>
      </c>
      <c r="C1094" s="23">
        <f>LEFT(INDEX(RawData!$B$2:$B$1048576, MATCH(FmtData!$B$4+(ROW()-10),RawData!$A$2:$A$1048576,0)),10)+MID(INDEX(RawData!$B$2:$B$1048576, MATCH(FmtData!$B$4+(ROW()-10),RawData!$A$2:$A$1048576,0)),12,8)-$B$5/24</f>
        <v>42201.265127314815</v>
      </c>
      <c r="D1094" s="7">
        <f>MID(INDEX(RawData!$B$2:$B$1048576, MATCH(FmtData!$B$4+(ROW()-10),RawData!$A$2:$A$1048576,0)),12,8)+$B$5/24</f>
        <v>0.76512731481481489</v>
      </c>
      <c r="E1094" s="8">
        <f>INDEX(RawData!$D$2:$D$1048576,MATCH(FmtData!$B$4+(ROW()-10),RawData!$A$2:$A$1048576,0))</f>
        <v>40.263399999999997</v>
      </c>
      <c r="F1094">
        <f>INDEX(RawData!$D$2:$D$1048576,MATCH(FmtData!$B$4+(ROW()-10),RawData!$A$2:$A$1048576,0))</f>
        <v>40.263399999999997</v>
      </c>
      <c r="G1094">
        <f>INDEX(RawData!E$2:E$1048576,MATCH(FmtData!$B$4+(ROW()-10),RawData!$A$2:$A$1048576,0))</f>
        <v>2522.64</v>
      </c>
      <c r="H1094">
        <f>INDEX(RawData!F$2:F$1048576,MATCH(FmtData!$B$4+(ROW()-10),RawData!$A$2:$A$1048576,0))</f>
        <v>-1.0764199999999999</v>
      </c>
      <c r="I1094">
        <f>INDEX(RawData!G$2:G$1048576,MATCH(FmtData!$B$4+(ROW()-10),RawData!$A$2:$A$1048576,0))</f>
        <v>-29008.1</v>
      </c>
      <c r="J1094">
        <f>INDEX(RawData!H$2:H$1048576,MATCH(FmtData!$B$4+(ROW()-10),RawData!$A$2:$A$1048576,0))</f>
        <v>5.0826799999999998E-2</v>
      </c>
      <c r="K1094">
        <f>INDEX(RawData!I$2:I$1048576,MATCH(FmtData!$B$4+(ROW()-10),RawData!$A$2:$A$1048576,0))</f>
        <v>-0.61477000000000004</v>
      </c>
      <c r="L1094">
        <f>INDEX(RawData!J$2:J$1048576,MATCH(FmtData!$B$4+(ROW()-10),RawData!$A$2:$A$1048576,0))</f>
        <v>230.3</v>
      </c>
      <c r="M1094">
        <f>INDEX(RawData!K$2:K$1048576,MATCH(FmtData!$B$4+(ROW()-10),RawData!$A$2:$A$1048576,0))</f>
        <v>166.1</v>
      </c>
      <c r="N1094">
        <f>INDEX(RawData!L$2:L$1048576,MATCH(FmtData!$B$4+(ROW()-10),RawData!$A$2:$A$1048576,0))</f>
        <v>22.6</v>
      </c>
      <c r="O1094">
        <f>INDEX(RawData!M$2:M$1048576,MATCH(FmtData!$B$4+(ROW()-10),RawData!$A$2:$A$1048576,0))</f>
        <v>175.4</v>
      </c>
      <c r="P1094">
        <f>INDEX(RawData!N$2:N$1048576,MATCH(FmtData!$B$4+(ROW()-10),RawData!$A$2:$A$1048576,0))</f>
        <v>21.9</v>
      </c>
      <c r="Q1094">
        <f>INDEX(RawData!O$2:O$1048576,MATCH(FmtData!$B$4+(ROW()-10),RawData!$A$2:$A$1048576,0))</f>
        <v>176.8</v>
      </c>
      <c r="R1094" s="8">
        <f>INDEX(RawData!P$2:P$1048576,MATCH(FmtData!$B$4+(ROW()-10),RawData!$A$2:$A$1048576,0))</f>
        <v>9.8624299999999998</v>
      </c>
      <c r="S1094">
        <f>INDEX(RawData!Q$2:Q$1048576,MATCH(FmtData!$B$4+(ROW()-10),RawData!$A$2:$A$1048576,0))</f>
        <v>110.925</v>
      </c>
      <c r="T1094" s="8">
        <f>INDEX(RawData!R$2:R$1048576,MATCH(FmtData!$B$4+(ROW()-10),RawData!$A$2:$A$1048576,0))</f>
        <v>1.85121</v>
      </c>
      <c r="U1094" s="8">
        <f>INDEX(RawData!S$2:S$1048576,MATCH(FmtData!$B$4+(ROW()-10),RawData!$A$2:$A$1048576,0))</f>
        <v>0.72073100000000001</v>
      </c>
      <c r="V1094" s="8">
        <f>INDEX(RawData!T$2:T$1048576,MATCH(FmtData!$B$4+(ROW()-10),RawData!$A$2:$A$1048576,0))</f>
        <v>0.210313</v>
      </c>
      <c r="W1094" s="3">
        <f t="shared" si="331"/>
        <v>-0.53224938000000011</v>
      </c>
      <c r="X1094" s="3">
        <f t="shared" si="332"/>
        <v>-0.49440541200000004</v>
      </c>
      <c r="Y1094" s="8">
        <f t="shared" si="321"/>
        <v>9.4244376600470048</v>
      </c>
      <c r="Z1094" s="8">
        <f t="shared" si="322"/>
        <v>9.4622816280470037</v>
      </c>
      <c r="AA1094" s="8">
        <f t="shared" si="333"/>
        <v>9.4433596440470033</v>
      </c>
      <c r="AB1094" s="41">
        <v>1</v>
      </c>
      <c r="AC1094" s="42" t="str">
        <f t="shared" si="334"/>
        <v>Isco</v>
      </c>
      <c r="AD1094" s="5">
        <f t="shared" si="340"/>
        <v>-290.56</v>
      </c>
      <c r="AE1094" s="15">
        <f t="shared" si="323"/>
        <v>-129.68472628001143</v>
      </c>
      <c r="AF1094" s="15">
        <f t="shared" si="324"/>
        <v>-120.90930575028347</v>
      </c>
      <c r="AG1094" s="15">
        <f t="shared" si="325"/>
        <v>-125.30539519429954</v>
      </c>
      <c r="AH1094" s="15">
        <f t="shared" si="335"/>
        <v>-125.30539519429954</v>
      </c>
      <c r="AI1094" s="17">
        <f t="shared" si="326"/>
        <v>1.1836055010065558</v>
      </c>
      <c r="AJ1094" s="17">
        <f t="shared" si="327"/>
        <v>0.93299583872350833</v>
      </c>
      <c r="AK1094" s="17">
        <f t="shared" si="328"/>
        <v>0.92234308295555811</v>
      </c>
      <c r="AL1094" s="17">
        <f t="shared" si="329"/>
        <v>0.92764905002338705</v>
      </c>
      <c r="AM1094" s="17">
        <f t="shared" si="330"/>
        <v>0.92764905002338705</v>
      </c>
      <c r="AN1094" s="17">
        <f t="shared" si="336"/>
        <v>2.0630225320195095E-4</v>
      </c>
      <c r="AO1094" s="17">
        <f t="shared" si="337"/>
        <v>9.2764905002338711</v>
      </c>
      <c r="AP1094" s="17">
        <f t="shared" si="338"/>
        <v>11.836055010065557</v>
      </c>
      <c r="AQ1094" s="17">
        <f t="shared" si="339"/>
        <v>17.392929912901469</v>
      </c>
    </row>
    <row r="1095" spans="2:43" x14ac:dyDescent="0.45">
      <c r="B1095">
        <f>INDEX(RawData!$A$2:$A$1048576,MATCH(FmtData!$B$4+(ROW()-10),RawData!$A$2:$A$1048576,0))</f>
        <v>1283</v>
      </c>
      <c r="C1095" s="23">
        <f>LEFT(INDEX(RawData!$B$2:$B$1048576, MATCH(FmtData!$B$4+(ROW()-10),RawData!$A$2:$A$1048576,0)),10)+MID(INDEX(RawData!$B$2:$B$1048576, MATCH(FmtData!$B$4+(ROW()-10),RawData!$A$2:$A$1048576,0)),12,8)-$B$5/24</f>
        <v>42201.265821759262</v>
      </c>
      <c r="D1095" s="7">
        <f>MID(INDEX(RawData!$B$2:$B$1048576, MATCH(FmtData!$B$4+(ROW()-10),RawData!$A$2:$A$1048576,0)),12,8)+$B$5/24</f>
        <v>0.76582175925925922</v>
      </c>
      <c r="E1095" s="8">
        <f>INDEX(RawData!$D$2:$D$1048576,MATCH(FmtData!$B$4+(ROW()-10),RawData!$A$2:$A$1048576,0))</f>
        <v>40.28</v>
      </c>
      <c r="F1095">
        <f>INDEX(RawData!$D$2:$D$1048576,MATCH(FmtData!$B$4+(ROW()-10),RawData!$A$2:$A$1048576,0))</f>
        <v>40.28</v>
      </c>
      <c r="G1095">
        <f>INDEX(RawData!E$2:E$1048576,MATCH(FmtData!$B$4+(ROW()-10),RawData!$A$2:$A$1048576,0))</f>
        <v>2531.2600000000002</v>
      </c>
      <c r="H1095">
        <f>INDEX(RawData!F$2:F$1048576,MATCH(FmtData!$B$4+(ROW()-10),RawData!$A$2:$A$1048576,0))</f>
        <v>-1.0764199999999999</v>
      </c>
      <c r="I1095">
        <f>INDEX(RawData!G$2:G$1048576,MATCH(FmtData!$B$4+(ROW()-10),RawData!$A$2:$A$1048576,0))</f>
        <v>-29008.1</v>
      </c>
      <c r="J1095">
        <f>INDEX(RawData!H$2:H$1048576,MATCH(FmtData!$B$4+(ROW()-10),RawData!$A$2:$A$1048576,0))</f>
        <v>5.0845300000000003E-2</v>
      </c>
      <c r="K1095">
        <f>INDEX(RawData!I$2:I$1048576,MATCH(FmtData!$B$4+(ROW()-10),RawData!$A$2:$A$1048576,0))</f>
        <v>-0.61552499999999999</v>
      </c>
      <c r="L1095">
        <f>INDEX(RawData!J$2:J$1048576,MATCH(FmtData!$B$4+(ROW()-10),RawData!$A$2:$A$1048576,0))</f>
        <v>172.4</v>
      </c>
      <c r="M1095">
        <f>INDEX(RawData!K$2:K$1048576,MATCH(FmtData!$B$4+(ROW()-10),RawData!$A$2:$A$1048576,0))</f>
        <v>165</v>
      </c>
      <c r="N1095">
        <f>INDEX(RawData!L$2:L$1048576,MATCH(FmtData!$B$4+(ROW()-10),RawData!$A$2:$A$1048576,0))</f>
        <v>22.6</v>
      </c>
      <c r="O1095">
        <f>INDEX(RawData!M$2:M$1048576,MATCH(FmtData!$B$4+(ROW()-10),RawData!$A$2:$A$1048576,0))</f>
        <v>163.80000000000001</v>
      </c>
      <c r="P1095">
        <f>INDEX(RawData!N$2:N$1048576,MATCH(FmtData!$B$4+(ROW()-10),RawData!$A$2:$A$1048576,0))</f>
        <v>21.9</v>
      </c>
      <c r="Q1095">
        <f>INDEX(RawData!O$2:O$1048576,MATCH(FmtData!$B$4+(ROW()-10),RawData!$A$2:$A$1048576,0))</f>
        <v>177</v>
      </c>
      <c r="R1095" s="8">
        <f>INDEX(RawData!P$2:P$1048576,MATCH(FmtData!$B$4+(ROW()-10),RawData!$A$2:$A$1048576,0))</f>
        <v>9.8624299999999998</v>
      </c>
      <c r="S1095">
        <f>INDEX(RawData!Q$2:Q$1048576,MATCH(FmtData!$B$4+(ROW()-10),RawData!$A$2:$A$1048576,0))</f>
        <v>110.925</v>
      </c>
      <c r="T1095" s="8">
        <f>INDEX(RawData!R$2:R$1048576,MATCH(FmtData!$B$4+(ROW()-10),RawData!$A$2:$A$1048576,0))</f>
        <v>1.85121</v>
      </c>
      <c r="U1095" s="8">
        <f>INDEX(RawData!S$2:S$1048576,MATCH(FmtData!$B$4+(ROW()-10),RawData!$A$2:$A$1048576,0))</f>
        <v>0.72082299999999999</v>
      </c>
      <c r="V1095" s="8">
        <f>INDEX(RawData!T$2:T$1048576,MATCH(FmtData!$B$4+(ROW()-10),RawData!$A$2:$A$1048576,0))</f>
        <v>0.20984800000000001</v>
      </c>
      <c r="W1095" s="3">
        <f t="shared" si="331"/>
        <v>-0.53248306000000001</v>
      </c>
      <c r="X1095" s="3">
        <f t="shared" si="332"/>
        <v>-0.49322431200000005</v>
      </c>
      <c r="Y1095" s="8">
        <f t="shared" si="321"/>
        <v>9.4242039800470039</v>
      </c>
      <c r="Z1095" s="8">
        <f t="shared" si="322"/>
        <v>9.4634627280470038</v>
      </c>
      <c r="AA1095" s="8">
        <f t="shared" si="333"/>
        <v>9.4438333540470047</v>
      </c>
      <c r="AB1095" s="41">
        <v>1</v>
      </c>
      <c r="AC1095" s="42" t="str">
        <f t="shared" si="334"/>
        <v>Isco</v>
      </c>
      <c r="AD1095" s="5">
        <f t="shared" si="340"/>
        <v>-290.56</v>
      </c>
      <c r="AE1095" s="15">
        <f t="shared" si="323"/>
        <v>-129.73870488993896</v>
      </c>
      <c r="AF1095" s="15">
        <f t="shared" si="324"/>
        <v>-120.6343478280719</v>
      </c>
      <c r="AG1095" s="15">
        <f t="shared" si="325"/>
        <v>-125.19554418281882</v>
      </c>
      <c r="AH1095" s="15">
        <f t="shared" si="335"/>
        <v>-125.19554418281882</v>
      </c>
      <c r="AI1095" s="17">
        <f t="shared" si="326"/>
        <v>1.1836055010065558</v>
      </c>
      <c r="AJ1095" s="17">
        <f t="shared" si="327"/>
        <v>0.93306212655246079</v>
      </c>
      <c r="AK1095" s="17">
        <f t="shared" si="328"/>
        <v>0.92201323202250263</v>
      </c>
      <c r="AL1095" s="17">
        <f t="shared" si="329"/>
        <v>0.92751571910406361</v>
      </c>
      <c r="AM1095" s="17">
        <f t="shared" si="330"/>
        <v>0.92751571910406361</v>
      </c>
      <c r="AN1095" s="17">
        <f t="shared" si="336"/>
        <v>2.4130123755761179E-4</v>
      </c>
      <c r="AO1095" s="17">
        <f t="shared" si="337"/>
        <v>9.2751571910406359</v>
      </c>
      <c r="AP1095" s="17">
        <f t="shared" si="338"/>
        <v>11.836055010065557</v>
      </c>
      <c r="AQ1095" s="17">
        <f t="shared" si="339"/>
        <v>17.452362513609145</v>
      </c>
    </row>
    <row r="1096" spans="2:43" x14ac:dyDescent="0.45">
      <c r="B1096">
        <f>INDEX(RawData!$A$2:$A$1048576,MATCH(FmtData!$B$4+(ROW()-10),RawData!$A$2:$A$1048576,0))</f>
        <v>1284</v>
      </c>
      <c r="C1096" s="23">
        <f>LEFT(INDEX(RawData!$B$2:$B$1048576, MATCH(FmtData!$B$4+(ROW()-10),RawData!$A$2:$A$1048576,0)),10)+MID(INDEX(RawData!$B$2:$B$1048576, MATCH(FmtData!$B$4+(ROW()-10),RawData!$A$2:$A$1048576,0)),12,8)-$B$5/24</f>
        <v>42201.266504629632</v>
      </c>
      <c r="D1096" s="7">
        <f>MID(INDEX(RawData!$B$2:$B$1048576, MATCH(FmtData!$B$4+(ROW()-10),RawData!$A$2:$A$1048576,0)),12,8)+$B$5/24</f>
        <v>0.76650462962962962</v>
      </c>
      <c r="E1096" s="8">
        <f>INDEX(RawData!$D$2:$D$1048576,MATCH(FmtData!$B$4+(ROW()-10),RawData!$A$2:$A$1048576,0))</f>
        <v>40.296700000000001</v>
      </c>
      <c r="F1096">
        <f>INDEX(RawData!$D$2:$D$1048576,MATCH(FmtData!$B$4+(ROW()-10),RawData!$A$2:$A$1048576,0))</f>
        <v>40.296700000000001</v>
      </c>
      <c r="G1096">
        <f>INDEX(RawData!E$2:E$1048576,MATCH(FmtData!$B$4+(ROW()-10),RawData!$A$2:$A$1048576,0))</f>
        <v>2532.1799999999998</v>
      </c>
      <c r="H1096">
        <f>INDEX(RawData!F$2:F$1048576,MATCH(FmtData!$B$4+(ROW()-10),RawData!$A$2:$A$1048576,0))</f>
        <v>-1.0764199999999999</v>
      </c>
      <c r="I1096">
        <f>INDEX(RawData!G$2:G$1048576,MATCH(FmtData!$B$4+(ROW()-10),RawData!$A$2:$A$1048576,0))</f>
        <v>-29008.1</v>
      </c>
      <c r="J1096">
        <f>INDEX(RawData!H$2:H$1048576,MATCH(FmtData!$B$4+(ROW()-10),RawData!$A$2:$A$1048576,0))</f>
        <v>5.0845300000000003E-2</v>
      </c>
      <c r="K1096">
        <f>INDEX(RawData!I$2:I$1048576,MATCH(FmtData!$B$4+(ROW()-10),RawData!$A$2:$A$1048576,0))</f>
        <v>-0.61477000000000004</v>
      </c>
      <c r="L1096">
        <f>INDEX(RawData!J$2:J$1048576,MATCH(FmtData!$B$4+(ROW()-10),RawData!$A$2:$A$1048576,0))</f>
        <v>165.5</v>
      </c>
      <c r="M1096">
        <f>INDEX(RawData!K$2:K$1048576,MATCH(FmtData!$B$4+(ROW()-10),RawData!$A$2:$A$1048576,0))</f>
        <v>170.6</v>
      </c>
      <c r="N1096">
        <f>INDEX(RawData!L$2:L$1048576,MATCH(FmtData!$B$4+(ROW()-10),RawData!$A$2:$A$1048576,0))</f>
        <v>22.6</v>
      </c>
      <c r="O1096">
        <f>INDEX(RawData!M$2:M$1048576,MATCH(FmtData!$B$4+(ROW()-10),RawData!$A$2:$A$1048576,0))</f>
        <v>157.5</v>
      </c>
      <c r="P1096">
        <f>INDEX(RawData!N$2:N$1048576,MATCH(FmtData!$B$4+(ROW()-10),RawData!$A$2:$A$1048576,0))</f>
        <v>21.9</v>
      </c>
      <c r="Q1096">
        <f>INDEX(RawData!O$2:O$1048576,MATCH(FmtData!$B$4+(ROW()-10),RawData!$A$2:$A$1048576,0))</f>
        <v>177.1</v>
      </c>
      <c r="R1096" s="8">
        <f>INDEX(RawData!P$2:P$1048576,MATCH(FmtData!$B$4+(ROW()-10),RawData!$A$2:$A$1048576,0))</f>
        <v>9.8624299999999998</v>
      </c>
      <c r="S1096">
        <f>INDEX(RawData!Q$2:Q$1048576,MATCH(FmtData!$B$4+(ROW()-10),RawData!$A$2:$A$1048576,0))</f>
        <v>110.925</v>
      </c>
      <c r="T1096" s="8">
        <f>INDEX(RawData!R$2:R$1048576,MATCH(FmtData!$B$4+(ROW()-10),RawData!$A$2:$A$1048576,0))</f>
        <v>1.85121</v>
      </c>
      <c r="U1096" s="8">
        <f>INDEX(RawData!S$2:S$1048576,MATCH(FmtData!$B$4+(ROW()-10),RawData!$A$2:$A$1048576,0))</f>
        <v>0.72109699999999999</v>
      </c>
      <c r="V1096" s="8">
        <f>INDEX(RawData!T$2:T$1048576,MATCH(FmtData!$B$4+(ROW()-10),RawData!$A$2:$A$1048576,0))</f>
        <v>0.21149200000000001</v>
      </c>
      <c r="W1096" s="3">
        <f t="shared" si="331"/>
        <v>-0.53317902000000006</v>
      </c>
      <c r="X1096" s="3">
        <f t="shared" si="332"/>
        <v>-0.49740007200000008</v>
      </c>
      <c r="Y1096" s="8">
        <f t="shared" si="321"/>
        <v>9.4235080200470041</v>
      </c>
      <c r="Z1096" s="8">
        <f t="shared" si="322"/>
        <v>9.4592869680470049</v>
      </c>
      <c r="AA1096" s="8">
        <f t="shared" si="333"/>
        <v>9.4413974940470045</v>
      </c>
      <c r="AB1096" s="41">
        <v>1</v>
      </c>
      <c r="AC1096" s="42" t="str">
        <f t="shared" si="334"/>
        <v>Isco</v>
      </c>
      <c r="AD1096" s="5">
        <f t="shared" si="340"/>
        <v>-290.56</v>
      </c>
      <c r="AE1096" s="15">
        <f t="shared" si="323"/>
        <v>-129.89945215967339</v>
      </c>
      <c r="AF1096" s="15">
        <f t="shared" si="324"/>
        <v>-121.60616393574628</v>
      </c>
      <c r="AG1096" s="15">
        <f t="shared" si="325"/>
        <v>-125.76029624837258</v>
      </c>
      <c r="AH1096" s="15">
        <f t="shared" si="335"/>
        <v>-125.76029624837258</v>
      </c>
      <c r="AI1096" s="17">
        <f t="shared" si="326"/>
        <v>1.1836055010065558</v>
      </c>
      <c r="AJ1096" s="17">
        <f t="shared" si="327"/>
        <v>0.93325958624530647</v>
      </c>
      <c r="AK1096" s="17">
        <f t="shared" si="328"/>
        <v>0.92318012095775448</v>
      </c>
      <c r="AL1096" s="17">
        <f t="shared" si="329"/>
        <v>0.92820159137626423</v>
      </c>
      <c r="AM1096" s="17">
        <f t="shared" si="330"/>
        <v>0.92820159137626423</v>
      </c>
      <c r="AN1096" s="17">
        <f t="shared" si="336"/>
        <v>-4.4457103464301539E-4</v>
      </c>
      <c r="AO1096" s="17">
        <f t="shared" si="337"/>
        <v>9.2820159137626419</v>
      </c>
      <c r="AP1096" s="17">
        <f t="shared" si="338"/>
        <v>11.836055010065557</v>
      </c>
      <c r="AQ1096" s="17">
        <f t="shared" si="339"/>
        <v>17.458705668209035</v>
      </c>
    </row>
    <row r="1097" spans="2:43" x14ac:dyDescent="0.45">
      <c r="B1097">
        <f>INDEX(RawData!$A$2:$A$1048576,MATCH(FmtData!$B$4+(ROW()-10),RawData!$A$2:$A$1048576,0))</f>
        <v>1285</v>
      </c>
      <c r="C1097" s="23">
        <f>LEFT(INDEX(RawData!$B$2:$B$1048576, MATCH(FmtData!$B$4+(ROW()-10),RawData!$A$2:$A$1048576,0)),10)+MID(INDEX(RawData!$B$2:$B$1048576, MATCH(FmtData!$B$4+(ROW()-10),RawData!$A$2:$A$1048576,0)),12,8)-$B$5/24</f>
        <v>42201.267199074071</v>
      </c>
      <c r="D1097" s="7">
        <f>MID(INDEX(RawData!$B$2:$B$1048576, MATCH(FmtData!$B$4+(ROW()-10),RawData!$A$2:$A$1048576,0)),12,8)+$B$5/24</f>
        <v>0.76719907407407406</v>
      </c>
      <c r="E1097" s="8">
        <f>INDEX(RawData!$D$2:$D$1048576,MATCH(FmtData!$B$4+(ROW()-10),RawData!$A$2:$A$1048576,0))</f>
        <v>40.313200000000002</v>
      </c>
      <c r="F1097">
        <f>INDEX(RawData!$D$2:$D$1048576,MATCH(FmtData!$B$4+(ROW()-10),RawData!$A$2:$A$1048576,0))</f>
        <v>40.313200000000002</v>
      </c>
      <c r="G1097">
        <f>INDEX(RawData!E$2:E$1048576,MATCH(FmtData!$B$4+(ROW()-10),RawData!$A$2:$A$1048576,0))</f>
        <v>2527.2600000000002</v>
      </c>
      <c r="H1097">
        <f>INDEX(RawData!F$2:F$1048576,MATCH(FmtData!$B$4+(ROW()-10),RawData!$A$2:$A$1048576,0))</f>
        <v>-1.0764199999999999</v>
      </c>
      <c r="I1097">
        <f>INDEX(RawData!G$2:G$1048576,MATCH(FmtData!$B$4+(ROW()-10),RawData!$A$2:$A$1048576,0))</f>
        <v>-29008.1</v>
      </c>
      <c r="J1097">
        <f>INDEX(RawData!H$2:H$1048576,MATCH(FmtData!$B$4+(ROW()-10),RawData!$A$2:$A$1048576,0))</f>
        <v>5.0845300000000003E-2</v>
      </c>
      <c r="K1097">
        <f>INDEX(RawData!I$2:I$1048576,MATCH(FmtData!$B$4+(ROW()-10),RawData!$A$2:$A$1048576,0))</f>
        <v>-0.61533599999999999</v>
      </c>
      <c r="L1097">
        <f>INDEX(RawData!J$2:J$1048576,MATCH(FmtData!$B$4+(ROW()-10),RawData!$A$2:$A$1048576,0))</f>
        <v>162.80000000000001</v>
      </c>
      <c r="M1097">
        <f>INDEX(RawData!K$2:K$1048576,MATCH(FmtData!$B$4+(ROW()-10),RawData!$A$2:$A$1048576,0))</f>
        <v>175.3</v>
      </c>
      <c r="N1097">
        <f>INDEX(RawData!L$2:L$1048576,MATCH(FmtData!$B$4+(ROW()-10),RawData!$A$2:$A$1048576,0))</f>
        <v>22.6</v>
      </c>
      <c r="O1097">
        <f>INDEX(RawData!M$2:M$1048576,MATCH(FmtData!$B$4+(ROW()-10),RawData!$A$2:$A$1048576,0))</f>
        <v>155.6</v>
      </c>
      <c r="P1097">
        <f>INDEX(RawData!N$2:N$1048576,MATCH(FmtData!$B$4+(ROW()-10),RawData!$A$2:$A$1048576,0))</f>
        <v>21.9</v>
      </c>
      <c r="Q1097">
        <f>INDEX(RawData!O$2:O$1048576,MATCH(FmtData!$B$4+(ROW()-10),RawData!$A$2:$A$1048576,0))</f>
        <v>177.2</v>
      </c>
      <c r="R1097" s="8">
        <f>INDEX(RawData!P$2:P$1048576,MATCH(FmtData!$B$4+(ROW()-10),RawData!$A$2:$A$1048576,0))</f>
        <v>9.8624299999999998</v>
      </c>
      <c r="S1097">
        <f>INDEX(RawData!Q$2:Q$1048576,MATCH(FmtData!$B$4+(ROW()-10),RawData!$A$2:$A$1048576,0))</f>
        <v>110.925</v>
      </c>
      <c r="T1097" s="8">
        <f>INDEX(RawData!R$2:R$1048576,MATCH(FmtData!$B$4+(ROW()-10),RawData!$A$2:$A$1048576,0))</f>
        <v>1.85121</v>
      </c>
      <c r="U1097" s="8">
        <f>INDEX(RawData!S$2:S$1048576,MATCH(FmtData!$B$4+(ROW()-10),RawData!$A$2:$A$1048576,0))</f>
        <v>0.72073100000000001</v>
      </c>
      <c r="V1097" s="8">
        <f>INDEX(RawData!T$2:T$1048576,MATCH(FmtData!$B$4+(ROW()-10),RawData!$A$2:$A$1048576,0))</f>
        <v>0.21090200000000001</v>
      </c>
      <c r="W1097" s="3">
        <f t="shared" si="331"/>
        <v>-0.53224938000000011</v>
      </c>
      <c r="X1097" s="3">
        <f t="shared" si="332"/>
        <v>-0.49590147200000007</v>
      </c>
      <c r="Y1097" s="8">
        <f t="shared" si="321"/>
        <v>9.4244376600470048</v>
      </c>
      <c r="Z1097" s="8">
        <f t="shared" si="322"/>
        <v>9.4607855680470045</v>
      </c>
      <c r="AA1097" s="8">
        <f t="shared" si="333"/>
        <v>9.4426116140470047</v>
      </c>
      <c r="AB1097" s="41">
        <v>1</v>
      </c>
      <c r="AC1097" s="42" t="str">
        <f t="shared" si="334"/>
        <v>Isco</v>
      </c>
      <c r="AD1097" s="5">
        <f t="shared" si="340"/>
        <v>-290.56</v>
      </c>
      <c r="AE1097" s="15">
        <f t="shared" si="323"/>
        <v>-129.68472628001143</v>
      </c>
      <c r="AF1097" s="15">
        <f t="shared" si="324"/>
        <v>-121.25749187473389</v>
      </c>
      <c r="AG1097" s="15">
        <f t="shared" si="325"/>
        <v>-125.47883827255419</v>
      </c>
      <c r="AH1097" s="15">
        <f t="shared" si="335"/>
        <v>-125.47883827255419</v>
      </c>
      <c r="AI1097" s="17">
        <f t="shared" si="326"/>
        <v>1.1836055010065558</v>
      </c>
      <c r="AJ1097" s="17">
        <f t="shared" si="327"/>
        <v>0.93299583872350833</v>
      </c>
      <c r="AK1097" s="17">
        <f t="shared" si="328"/>
        <v>0.92276112029358037</v>
      </c>
      <c r="AL1097" s="17">
        <f t="shared" si="329"/>
        <v>0.92785964344142036</v>
      </c>
      <c r="AM1097" s="17">
        <f t="shared" si="330"/>
        <v>0.92785964344142036</v>
      </c>
      <c r="AN1097" s="17">
        <f t="shared" si="336"/>
        <v>-1.5553780191246425E-4</v>
      </c>
      <c r="AO1097" s="17">
        <f t="shared" si="337"/>
        <v>9.2785964344142045</v>
      </c>
      <c r="AP1097" s="17">
        <f t="shared" si="338"/>
        <v>11.836055010065557</v>
      </c>
      <c r="AQ1097" s="17">
        <f t="shared" si="339"/>
        <v>17.424783580566142</v>
      </c>
    </row>
    <row r="1098" spans="2:43" x14ac:dyDescent="0.45">
      <c r="B1098">
        <f>INDEX(RawData!$A$2:$A$1048576,MATCH(FmtData!$B$4+(ROW()-10),RawData!$A$2:$A$1048576,0))</f>
        <v>1286</v>
      </c>
      <c r="C1098" s="23">
        <f>LEFT(INDEX(RawData!$B$2:$B$1048576, MATCH(FmtData!$B$4+(ROW()-10),RawData!$A$2:$A$1048576,0)),10)+MID(INDEX(RawData!$B$2:$B$1048576, MATCH(FmtData!$B$4+(ROW()-10),RawData!$A$2:$A$1048576,0)),12,8)-$B$5/24</f>
        <v>42201.267893518518</v>
      </c>
      <c r="D1098" s="7">
        <f>MID(INDEX(RawData!$B$2:$B$1048576, MATCH(FmtData!$B$4+(ROW()-10),RawData!$A$2:$A$1048576,0)),12,8)+$B$5/24</f>
        <v>0.7678935185185185</v>
      </c>
      <c r="E1098" s="8">
        <f>INDEX(RawData!$D$2:$D$1048576,MATCH(FmtData!$B$4+(ROW()-10),RawData!$A$2:$A$1048576,0))</f>
        <v>40.329700000000003</v>
      </c>
      <c r="F1098">
        <f>INDEX(RawData!$D$2:$D$1048576,MATCH(FmtData!$B$4+(ROW()-10),RawData!$A$2:$A$1048576,0))</f>
        <v>40.329700000000003</v>
      </c>
      <c r="G1098">
        <f>INDEX(RawData!E$2:E$1048576,MATCH(FmtData!$B$4+(ROW()-10),RawData!$A$2:$A$1048576,0))</f>
        <v>2520.4899999999998</v>
      </c>
      <c r="H1098">
        <f>INDEX(RawData!F$2:F$1048576,MATCH(FmtData!$B$4+(ROW()-10),RawData!$A$2:$A$1048576,0))</f>
        <v>-1.0764199999999999</v>
      </c>
      <c r="I1098">
        <f>INDEX(RawData!G$2:G$1048576,MATCH(FmtData!$B$4+(ROW()-10),RawData!$A$2:$A$1048576,0))</f>
        <v>-29008.1</v>
      </c>
      <c r="J1098">
        <f>INDEX(RawData!H$2:H$1048576,MATCH(FmtData!$B$4+(ROW()-10),RawData!$A$2:$A$1048576,0))</f>
        <v>5.0845300000000003E-2</v>
      </c>
      <c r="K1098">
        <f>INDEX(RawData!I$2:I$1048576,MATCH(FmtData!$B$4+(ROW()-10),RawData!$A$2:$A$1048576,0))</f>
        <v>-0.61458100000000004</v>
      </c>
      <c r="L1098">
        <f>INDEX(RawData!J$2:J$1048576,MATCH(FmtData!$B$4+(ROW()-10),RawData!$A$2:$A$1048576,0))</f>
        <v>161.19999999999999</v>
      </c>
      <c r="M1098">
        <f>INDEX(RawData!K$2:K$1048576,MATCH(FmtData!$B$4+(ROW()-10),RawData!$A$2:$A$1048576,0))</f>
        <v>177.6</v>
      </c>
      <c r="N1098">
        <f>INDEX(RawData!L$2:L$1048576,MATCH(FmtData!$B$4+(ROW()-10),RawData!$A$2:$A$1048576,0))</f>
        <v>22.6</v>
      </c>
      <c r="O1098">
        <f>INDEX(RawData!M$2:M$1048576,MATCH(FmtData!$B$4+(ROW()-10),RawData!$A$2:$A$1048576,0))</f>
        <v>155.4</v>
      </c>
      <c r="P1098">
        <f>INDEX(RawData!N$2:N$1048576,MATCH(FmtData!$B$4+(ROW()-10),RawData!$A$2:$A$1048576,0))</f>
        <v>21.9</v>
      </c>
      <c r="Q1098">
        <f>INDEX(RawData!O$2:O$1048576,MATCH(FmtData!$B$4+(ROW()-10),RawData!$A$2:$A$1048576,0))</f>
        <v>177.1</v>
      </c>
      <c r="R1098" s="8">
        <f>INDEX(RawData!P$2:P$1048576,MATCH(FmtData!$B$4+(ROW()-10),RawData!$A$2:$A$1048576,0))</f>
        <v>9.8624299999999998</v>
      </c>
      <c r="S1098">
        <f>INDEX(RawData!Q$2:Q$1048576,MATCH(FmtData!$B$4+(ROW()-10),RawData!$A$2:$A$1048576,0))</f>
        <v>110.925</v>
      </c>
      <c r="T1098" s="8">
        <f>INDEX(RawData!R$2:R$1048576,MATCH(FmtData!$B$4+(ROW()-10),RawData!$A$2:$A$1048576,0))</f>
        <v>1.85121</v>
      </c>
      <c r="U1098" s="8">
        <f>INDEX(RawData!S$2:S$1048576,MATCH(FmtData!$B$4+(ROW()-10),RawData!$A$2:$A$1048576,0))</f>
        <v>0.72033499999999995</v>
      </c>
      <c r="V1098" s="8">
        <f>INDEX(RawData!T$2:T$1048576,MATCH(FmtData!$B$4+(ROW()-10),RawData!$A$2:$A$1048576,0))</f>
        <v>0.21177099999999999</v>
      </c>
      <c r="W1098" s="3">
        <f t="shared" si="331"/>
        <v>-0.53124353999999996</v>
      </c>
      <c r="X1098" s="3">
        <f t="shared" si="332"/>
        <v>-0.498108732</v>
      </c>
      <c r="Y1098" s="8">
        <f t="shared" ref="Y1098:Y1161" si="341">$U$6+W1098</f>
        <v>9.4254435000470043</v>
      </c>
      <c r="Z1098" s="8">
        <f t="shared" ref="Z1098:Z1161" si="342">$U$6+X1098</f>
        <v>9.4585783080470041</v>
      </c>
      <c r="AA1098" s="8">
        <f t="shared" si="333"/>
        <v>9.4420109040470042</v>
      </c>
      <c r="AB1098" s="41">
        <v>1</v>
      </c>
      <c r="AC1098" s="42" t="str">
        <f t="shared" si="334"/>
        <v>Isco</v>
      </c>
      <c r="AD1098" s="5">
        <f t="shared" si="340"/>
        <v>-290.56</v>
      </c>
      <c r="AE1098" s="15">
        <f t="shared" ref="AE1098:AE1161" si="343">PI()*Y1098^2/4*($R$4+(Y1098-$Y$10))-$U$5</f>
        <v>-129.45235444487832</v>
      </c>
      <c r="AF1098" s="15">
        <f t="shared" ref="AF1098:AF1161" si="344">PI()*Z1098^2/4*($R$4+(Z1098-$Z$10))-$U$5</f>
        <v>-121.77100778644922</v>
      </c>
      <c r="AG1098" s="15">
        <f t="shared" ref="AG1098:AG1161" si="345">PI()*AA1098^2/4*($R$4+(AA1098-$AA$10))-$U$5</f>
        <v>-125.61810382225133</v>
      </c>
      <c r="AH1098" s="15">
        <f t="shared" si="335"/>
        <v>-125.61810382225133</v>
      </c>
      <c r="AI1098" s="17">
        <f t="shared" ref="AI1098:AI1161" si="346">$N$5/(($U$5+AD1098)*2160)*100^3</f>
        <v>1.1836055010065558</v>
      </c>
      <c r="AJ1098" s="17">
        <f t="shared" ref="AJ1098:AJ1161" si="347">$N$5/(($U$5+AE1098)*2160)*100^3</f>
        <v>0.93271058460038514</v>
      </c>
      <c r="AK1098" s="17">
        <f t="shared" ref="AK1098:AK1161" si="348">$N$5/(($U$5+AF1098)*2160)*100^3</f>
        <v>0.92337834700094668</v>
      </c>
      <c r="AL1098" s="17">
        <f t="shared" ref="AL1098:AL1161" si="349">$N$5/(($U$5+AG1098)*2160)*100^3</f>
        <v>0.92802880795803344</v>
      </c>
      <c r="AM1098" s="17">
        <f t="shared" ref="AM1098:AM1161" si="350">$N$5/(($U$5+AH1098)*2160)*100^3</f>
        <v>0.92802880795803344</v>
      </c>
      <c r="AN1098" s="17">
        <f t="shared" si="336"/>
        <v>7.154072043658033E-5</v>
      </c>
      <c r="AO1098" s="17">
        <f t="shared" si="337"/>
        <v>9.280288079580334</v>
      </c>
      <c r="AP1098" s="17">
        <f t="shared" si="338"/>
        <v>11.836055010065557</v>
      </c>
      <c r="AQ1098" s="17">
        <f t="shared" si="339"/>
        <v>17.378106236390853</v>
      </c>
    </row>
    <row r="1099" spans="2:43" x14ac:dyDescent="0.45">
      <c r="B1099">
        <f>INDEX(RawData!$A$2:$A$1048576,MATCH(FmtData!$B$4+(ROW()-10),RawData!$A$2:$A$1048576,0))</f>
        <v>1287</v>
      </c>
      <c r="C1099" s="23">
        <f>LEFT(INDEX(RawData!$B$2:$B$1048576, MATCH(FmtData!$B$4+(ROW()-10),RawData!$A$2:$A$1048576,0)),10)+MID(INDEX(RawData!$B$2:$B$1048576, MATCH(FmtData!$B$4+(ROW()-10),RawData!$A$2:$A$1048576,0)),12,8)-$B$5/24</f>
        <v>42201.268587962964</v>
      </c>
      <c r="D1099" s="7">
        <f>MID(INDEX(RawData!$B$2:$B$1048576, MATCH(FmtData!$B$4+(ROW()-10),RawData!$A$2:$A$1048576,0)),12,8)+$B$5/24</f>
        <v>0.76858796296296295</v>
      </c>
      <c r="E1099" s="8">
        <f>INDEX(RawData!$D$2:$D$1048576,MATCH(FmtData!$B$4+(ROW()-10),RawData!$A$2:$A$1048576,0))</f>
        <v>40.346400000000003</v>
      </c>
      <c r="F1099">
        <f>INDEX(RawData!$D$2:$D$1048576,MATCH(FmtData!$B$4+(ROW()-10),RawData!$A$2:$A$1048576,0))</f>
        <v>40.346400000000003</v>
      </c>
      <c r="G1099">
        <f>INDEX(RawData!E$2:E$1048576,MATCH(FmtData!$B$4+(ROW()-10),RawData!$A$2:$A$1048576,0))</f>
        <v>2510.9499999999998</v>
      </c>
      <c r="H1099">
        <f>INDEX(RawData!F$2:F$1048576,MATCH(FmtData!$B$4+(ROW()-10),RawData!$A$2:$A$1048576,0))</f>
        <v>-1.0764199999999999</v>
      </c>
      <c r="I1099">
        <f>INDEX(RawData!G$2:G$1048576,MATCH(FmtData!$B$4+(ROW()-10),RawData!$A$2:$A$1048576,0))</f>
        <v>-29008.1</v>
      </c>
      <c r="J1099">
        <f>INDEX(RawData!H$2:H$1048576,MATCH(FmtData!$B$4+(ROW()-10),RawData!$A$2:$A$1048576,0))</f>
        <v>5.0826799999999998E-2</v>
      </c>
      <c r="K1099">
        <f>INDEX(RawData!I$2:I$1048576,MATCH(FmtData!$B$4+(ROW()-10),RawData!$A$2:$A$1048576,0))</f>
        <v>-0.61458100000000004</v>
      </c>
      <c r="L1099">
        <f>INDEX(RawData!J$2:J$1048576,MATCH(FmtData!$B$4+(ROW()-10),RawData!$A$2:$A$1048576,0))</f>
        <v>165.6</v>
      </c>
      <c r="M1099">
        <f>INDEX(RawData!K$2:K$1048576,MATCH(FmtData!$B$4+(ROW()-10),RawData!$A$2:$A$1048576,0))</f>
        <v>173.8</v>
      </c>
      <c r="N1099">
        <f>INDEX(RawData!L$2:L$1048576,MATCH(FmtData!$B$4+(ROW()-10),RawData!$A$2:$A$1048576,0))</f>
        <v>22.6</v>
      </c>
      <c r="O1099">
        <f>INDEX(RawData!M$2:M$1048576,MATCH(FmtData!$B$4+(ROW()-10),RawData!$A$2:$A$1048576,0))</f>
        <v>155</v>
      </c>
      <c r="P1099">
        <f>INDEX(RawData!N$2:N$1048576,MATCH(FmtData!$B$4+(ROW()-10),RawData!$A$2:$A$1048576,0))</f>
        <v>21.9</v>
      </c>
      <c r="Q1099">
        <f>INDEX(RawData!O$2:O$1048576,MATCH(FmtData!$B$4+(ROW()-10),RawData!$A$2:$A$1048576,0))</f>
        <v>176.9</v>
      </c>
      <c r="R1099" s="8">
        <f>INDEX(RawData!P$2:P$1048576,MATCH(FmtData!$B$4+(ROW()-10),RawData!$A$2:$A$1048576,0))</f>
        <v>9.8624299999999998</v>
      </c>
      <c r="S1099">
        <f>INDEX(RawData!Q$2:Q$1048576,MATCH(FmtData!$B$4+(ROW()-10),RawData!$A$2:$A$1048576,0))</f>
        <v>110.925</v>
      </c>
      <c r="T1099" s="8">
        <f>INDEX(RawData!R$2:R$1048576,MATCH(FmtData!$B$4+(ROW()-10),RawData!$A$2:$A$1048576,0))</f>
        <v>1.85121</v>
      </c>
      <c r="U1099" s="8">
        <f>INDEX(RawData!S$2:S$1048576,MATCH(FmtData!$B$4+(ROW()-10),RawData!$A$2:$A$1048576,0))</f>
        <v>0.71975699999999998</v>
      </c>
      <c r="V1099" s="8">
        <f>INDEX(RawData!T$2:T$1048576,MATCH(FmtData!$B$4+(ROW()-10),RawData!$A$2:$A$1048576,0))</f>
        <v>0.211088</v>
      </c>
      <c r="W1099" s="3">
        <f t="shared" ref="W1099:W1162" si="351">-(U1099-$U$10)*2.54</f>
        <v>-0.52977542</v>
      </c>
      <c r="X1099" s="3">
        <f t="shared" ref="X1099:X1162" si="352">-(V1099-$V$10)*2.54</f>
        <v>-0.49637391200000003</v>
      </c>
      <c r="Y1099" s="8">
        <f t="shared" si="341"/>
        <v>9.4269116200470044</v>
      </c>
      <c r="Z1099" s="8">
        <f t="shared" si="342"/>
        <v>9.4603131280470052</v>
      </c>
      <c r="AA1099" s="8">
        <f t="shared" ref="AA1099:AA1162" si="353">(Y1099+Z1099)/2</f>
        <v>9.4436123740470048</v>
      </c>
      <c r="AB1099" s="41">
        <v>1</v>
      </c>
      <c r="AC1099" s="42" t="str">
        <f t="shared" ref="AC1099:AC1162" si="354">IF(AB1099=1,"Isco","Dilatometer")</f>
        <v>Isco</v>
      </c>
      <c r="AD1099" s="5">
        <f t="shared" si="340"/>
        <v>-290.56</v>
      </c>
      <c r="AE1099" s="15">
        <f t="shared" si="343"/>
        <v>-129.11310060452627</v>
      </c>
      <c r="AF1099" s="15">
        <f t="shared" si="344"/>
        <v>-121.36742358420952</v>
      </c>
      <c r="AG1099" s="15">
        <f t="shared" si="345"/>
        <v>-125.2467896614329</v>
      </c>
      <c r="AH1099" s="15">
        <f t="shared" ref="AH1099:AH1162" si="355">AG1099</f>
        <v>-125.2467896614329</v>
      </c>
      <c r="AI1099" s="17">
        <f t="shared" si="346"/>
        <v>1.1836055010065558</v>
      </c>
      <c r="AJ1099" s="17">
        <f t="shared" si="347"/>
        <v>0.93229443775988929</v>
      </c>
      <c r="AK1099" s="17">
        <f t="shared" si="348"/>
        <v>0.92289318462547021</v>
      </c>
      <c r="AL1099" s="17">
        <f t="shared" si="349"/>
        <v>0.92757791318606353</v>
      </c>
      <c r="AM1099" s="17">
        <f t="shared" si="350"/>
        <v>0.92757791318606353</v>
      </c>
      <c r="AN1099" s="17">
        <f t="shared" ref="AN1099:AN1162" si="356">INDEX($AM$10:$AM$2627,MATCH(C1099+1/24,$C$10:$C$2627,1))-INDEX($AM$10:$AM$2627,MATCH(C1099,$C$10:$C$2627,1))</f>
        <v>6.9881480887690195E-4</v>
      </c>
      <c r="AO1099" s="17">
        <f t="shared" ref="AO1099:AO1162" si="357">AL1099*10</f>
        <v>9.2757791318606344</v>
      </c>
      <c r="AP1099" s="17">
        <f t="shared" ref="AP1099:AP1162" si="358">AI1099*10</f>
        <v>11.836055010065557</v>
      </c>
      <c r="AQ1099" s="17">
        <f t="shared" ref="AQ1099:AQ1162" si="359">G1099*0.101325/14.696</f>
        <v>17.312330481083286</v>
      </c>
    </row>
    <row r="1100" spans="2:43" x14ac:dyDescent="0.45">
      <c r="B1100">
        <f>INDEX(RawData!$A$2:$A$1048576,MATCH(FmtData!$B$4+(ROW()-10),RawData!$A$2:$A$1048576,0))</f>
        <v>1288</v>
      </c>
      <c r="C1100" s="23">
        <f>LEFT(INDEX(RawData!$B$2:$B$1048576, MATCH(FmtData!$B$4+(ROW()-10),RawData!$A$2:$A$1048576,0)),10)+MID(INDEX(RawData!$B$2:$B$1048576, MATCH(FmtData!$B$4+(ROW()-10),RawData!$A$2:$A$1048576,0)),12,8)-$B$5/24</f>
        <v>42201.269293981481</v>
      </c>
      <c r="D1100" s="7">
        <f>MID(INDEX(RawData!$B$2:$B$1048576, MATCH(FmtData!$B$4+(ROW()-10),RawData!$A$2:$A$1048576,0)),12,8)+$B$5/24</f>
        <v>0.76929398148148154</v>
      </c>
      <c r="E1100" s="8">
        <f>INDEX(RawData!$D$2:$D$1048576,MATCH(FmtData!$B$4+(ROW()-10),RawData!$A$2:$A$1048576,0))</f>
        <v>40.363</v>
      </c>
      <c r="F1100">
        <f>INDEX(RawData!$D$2:$D$1048576,MATCH(FmtData!$B$4+(ROW()-10),RawData!$A$2:$A$1048576,0))</f>
        <v>40.363</v>
      </c>
      <c r="G1100">
        <f>INDEX(RawData!E$2:E$1048576,MATCH(FmtData!$B$4+(ROW()-10),RawData!$A$2:$A$1048576,0))</f>
        <v>2492.79</v>
      </c>
      <c r="H1100">
        <f>INDEX(RawData!F$2:F$1048576,MATCH(FmtData!$B$4+(ROW()-10),RawData!$A$2:$A$1048576,0))</f>
        <v>-1.0764199999999999</v>
      </c>
      <c r="I1100">
        <f>INDEX(RawData!G$2:G$1048576,MATCH(FmtData!$B$4+(ROW()-10),RawData!$A$2:$A$1048576,0))</f>
        <v>-29008.1</v>
      </c>
      <c r="J1100">
        <f>INDEX(RawData!H$2:H$1048576,MATCH(FmtData!$B$4+(ROW()-10),RawData!$A$2:$A$1048576,0))</f>
        <v>5.0845300000000003E-2</v>
      </c>
      <c r="K1100">
        <f>INDEX(RawData!I$2:I$1048576,MATCH(FmtData!$B$4+(ROW()-10),RawData!$A$2:$A$1048576,0))</f>
        <v>-0.61552499999999999</v>
      </c>
      <c r="L1100">
        <f>INDEX(RawData!J$2:J$1048576,MATCH(FmtData!$B$4+(ROW()-10),RawData!$A$2:$A$1048576,0))</f>
        <v>221.4</v>
      </c>
      <c r="M1100">
        <f>INDEX(RawData!K$2:K$1048576,MATCH(FmtData!$B$4+(ROW()-10),RawData!$A$2:$A$1048576,0))</f>
        <v>169.6</v>
      </c>
      <c r="N1100">
        <f>INDEX(RawData!L$2:L$1048576,MATCH(FmtData!$B$4+(ROW()-10),RawData!$A$2:$A$1048576,0))</f>
        <v>22.6</v>
      </c>
      <c r="O1100">
        <f>INDEX(RawData!M$2:M$1048576,MATCH(FmtData!$B$4+(ROW()-10),RawData!$A$2:$A$1048576,0))</f>
        <v>169.7</v>
      </c>
      <c r="P1100">
        <f>INDEX(RawData!N$2:N$1048576,MATCH(FmtData!$B$4+(ROW()-10),RawData!$A$2:$A$1048576,0))</f>
        <v>21.9</v>
      </c>
      <c r="Q1100">
        <f>INDEX(RawData!O$2:O$1048576,MATCH(FmtData!$B$4+(ROW()-10),RawData!$A$2:$A$1048576,0))</f>
        <v>176.6</v>
      </c>
      <c r="R1100" s="8">
        <f>INDEX(RawData!P$2:P$1048576,MATCH(FmtData!$B$4+(ROW()-10),RawData!$A$2:$A$1048576,0))</f>
        <v>9.8624299999999998</v>
      </c>
      <c r="S1100">
        <f>INDEX(RawData!Q$2:Q$1048576,MATCH(FmtData!$B$4+(ROW()-10),RawData!$A$2:$A$1048576,0))</f>
        <v>110.925</v>
      </c>
      <c r="T1100" s="8">
        <f>INDEX(RawData!R$2:R$1048576,MATCH(FmtData!$B$4+(ROW()-10),RawData!$A$2:$A$1048576,0))</f>
        <v>1.85121</v>
      </c>
      <c r="U1100" s="8">
        <f>INDEX(RawData!S$2:S$1048576,MATCH(FmtData!$B$4+(ROW()-10),RawData!$A$2:$A$1048576,0))</f>
        <v>0.71930000000000005</v>
      </c>
      <c r="V1100" s="8">
        <f>INDEX(RawData!T$2:T$1048576,MATCH(FmtData!$B$4+(ROW()-10),RawData!$A$2:$A$1048576,0))</f>
        <v>0.211585</v>
      </c>
      <c r="W1100" s="3">
        <f t="shared" si="351"/>
        <v>-0.52861464000000025</v>
      </c>
      <c r="X1100" s="3">
        <f t="shared" si="352"/>
        <v>-0.49763629200000004</v>
      </c>
      <c r="Y1100" s="8">
        <f t="shared" si="341"/>
        <v>9.4280724000470038</v>
      </c>
      <c r="Z1100" s="8">
        <f t="shared" si="342"/>
        <v>9.4590507480470052</v>
      </c>
      <c r="AA1100" s="8">
        <f t="shared" si="353"/>
        <v>9.4435615740470045</v>
      </c>
      <c r="AB1100" s="41">
        <v>1</v>
      </c>
      <c r="AC1100" s="42" t="str">
        <f t="shared" si="354"/>
        <v>Isco</v>
      </c>
      <c r="AD1100" s="5">
        <f t="shared" ref="AD1100:AD1163" si="360">S1100-$S$10</f>
        <v>-290.56</v>
      </c>
      <c r="AE1100" s="15">
        <f t="shared" si="343"/>
        <v>-128.84479573535077</v>
      </c>
      <c r="AF1100" s="15">
        <f t="shared" si="344"/>
        <v>-121.66111450183485</v>
      </c>
      <c r="AG1100" s="15">
        <f t="shared" si="345"/>
        <v>-125.25856990810996</v>
      </c>
      <c r="AH1100" s="15">
        <f t="shared" si="355"/>
        <v>-125.25856990810996</v>
      </c>
      <c r="AI1100" s="17">
        <f t="shared" si="346"/>
        <v>1.1836055010065558</v>
      </c>
      <c r="AJ1100" s="17">
        <f t="shared" si="347"/>
        <v>0.93196558359022674</v>
      </c>
      <c r="AK1100" s="17">
        <f t="shared" si="348"/>
        <v>0.92324618999369501</v>
      </c>
      <c r="AL1100" s="17">
        <f t="shared" si="349"/>
        <v>0.92759221146310855</v>
      </c>
      <c r="AM1100" s="17">
        <f t="shared" si="350"/>
        <v>0.92759221146310855</v>
      </c>
      <c r="AN1100" s="17">
        <f t="shared" si="356"/>
        <v>3.754350160912745E-4</v>
      </c>
      <c r="AO1100" s="17">
        <f t="shared" si="357"/>
        <v>9.2759221146310864</v>
      </c>
      <c r="AP1100" s="17">
        <f t="shared" si="358"/>
        <v>11.836055010065557</v>
      </c>
      <c r="AQ1100" s="17">
        <f t="shared" si="359"/>
        <v>17.187122125068043</v>
      </c>
    </row>
    <row r="1101" spans="2:43" x14ac:dyDescent="0.45">
      <c r="B1101">
        <f>INDEX(RawData!$A$2:$A$1048576,MATCH(FmtData!$B$4+(ROW()-10),RawData!$A$2:$A$1048576,0))</f>
        <v>1289</v>
      </c>
      <c r="C1101" s="23">
        <f>LEFT(INDEX(RawData!$B$2:$B$1048576, MATCH(FmtData!$B$4+(ROW()-10),RawData!$A$2:$A$1048576,0)),10)+MID(INDEX(RawData!$B$2:$B$1048576, MATCH(FmtData!$B$4+(ROW()-10),RawData!$A$2:$A$1048576,0)),12,8)-$B$5/24</f>
        <v>42201.269988425927</v>
      </c>
      <c r="D1101" s="7">
        <f>MID(INDEX(RawData!$B$2:$B$1048576, MATCH(FmtData!$B$4+(ROW()-10),RawData!$A$2:$A$1048576,0)),12,8)+$B$5/24</f>
        <v>0.76998842592592587</v>
      </c>
      <c r="E1101" s="8">
        <f>INDEX(RawData!$D$2:$D$1048576,MATCH(FmtData!$B$4+(ROW()-10),RawData!$A$2:$A$1048576,0))</f>
        <v>40.379600000000003</v>
      </c>
      <c r="F1101">
        <f>INDEX(RawData!$D$2:$D$1048576,MATCH(FmtData!$B$4+(ROW()-10),RawData!$A$2:$A$1048576,0))</f>
        <v>40.379600000000003</v>
      </c>
      <c r="G1101">
        <f>INDEX(RawData!E$2:E$1048576,MATCH(FmtData!$B$4+(ROW()-10),RawData!$A$2:$A$1048576,0))</f>
        <v>2495.56</v>
      </c>
      <c r="H1101">
        <f>INDEX(RawData!F$2:F$1048576,MATCH(FmtData!$B$4+(ROW()-10),RawData!$A$2:$A$1048576,0))</f>
        <v>-1.0764199999999999</v>
      </c>
      <c r="I1101">
        <f>INDEX(RawData!G$2:G$1048576,MATCH(FmtData!$B$4+(ROW()-10),RawData!$A$2:$A$1048576,0))</f>
        <v>-29008.1</v>
      </c>
      <c r="J1101">
        <f>INDEX(RawData!H$2:H$1048576,MATCH(FmtData!$B$4+(ROW()-10),RawData!$A$2:$A$1048576,0))</f>
        <v>5.0826799999999998E-2</v>
      </c>
      <c r="K1101">
        <f>INDEX(RawData!I$2:I$1048576,MATCH(FmtData!$B$4+(ROW()-10),RawData!$A$2:$A$1048576,0))</f>
        <v>-0.61495900000000003</v>
      </c>
      <c r="L1101">
        <f>INDEX(RawData!J$2:J$1048576,MATCH(FmtData!$B$4+(ROW()-10),RawData!$A$2:$A$1048576,0))</f>
        <v>176.8</v>
      </c>
      <c r="M1101">
        <f>INDEX(RawData!K$2:K$1048576,MATCH(FmtData!$B$4+(ROW()-10),RawData!$A$2:$A$1048576,0))</f>
        <v>172.7</v>
      </c>
      <c r="N1101">
        <f>INDEX(RawData!L$2:L$1048576,MATCH(FmtData!$B$4+(ROW()-10),RawData!$A$2:$A$1048576,0))</f>
        <v>22.6</v>
      </c>
      <c r="O1101">
        <f>INDEX(RawData!M$2:M$1048576,MATCH(FmtData!$B$4+(ROW()-10),RawData!$A$2:$A$1048576,0))</f>
        <v>161.80000000000001</v>
      </c>
      <c r="P1101">
        <f>INDEX(RawData!N$2:N$1048576,MATCH(FmtData!$B$4+(ROW()-10),RawData!$A$2:$A$1048576,0))</f>
        <v>21.9</v>
      </c>
      <c r="Q1101">
        <f>INDEX(RawData!O$2:O$1048576,MATCH(FmtData!$B$4+(ROW()-10),RawData!$A$2:$A$1048576,0))</f>
        <v>176.6</v>
      </c>
      <c r="R1101" s="8">
        <f>INDEX(RawData!P$2:P$1048576,MATCH(FmtData!$B$4+(ROW()-10),RawData!$A$2:$A$1048576,0))</f>
        <v>9.8624299999999998</v>
      </c>
      <c r="S1101">
        <f>INDEX(RawData!Q$2:Q$1048576,MATCH(FmtData!$B$4+(ROW()-10),RawData!$A$2:$A$1048576,0))</f>
        <v>110.925</v>
      </c>
      <c r="T1101" s="8">
        <f>INDEX(RawData!R$2:R$1048576,MATCH(FmtData!$B$4+(ROW()-10),RawData!$A$2:$A$1048576,0))</f>
        <v>1.85121</v>
      </c>
      <c r="U1101" s="8">
        <f>INDEX(RawData!S$2:S$1048576,MATCH(FmtData!$B$4+(ROW()-10),RawData!$A$2:$A$1048576,0))</f>
        <v>0.719665</v>
      </c>
      <c r="V1101" s="8">
        <f>INDEX(RawData!T$2:T$1048576,MATCH(FmtData!$B$4+(ROW()-10),RawData!$A$2:$A$1048576,0))</f>
        <v>0.21195700000000001</v>
      </c>
      <c r="W1101" s="3">
        <f t="shared" si="351"/>
        <v>-0.52954174000000009</v>
      </c>
      <c r="X1101" s="3">
        <f t="shared" si="352"/>
        <v>-0.49858117200000007</v>
      </c>
      <c r="Y1101" s="8">
        <f t="shared" si="341"/>
        <v>9.4271453000470036</v>
      </c>
      <c r="Z1101" s="8">
        <f t="shared" si="342"/>
        <v>9.4581058680470047</v>
      </c>
      <c r="AA1101" s="8">
        <f t="shared" si="353"/>
        <v>9.4426255840470041</v>
      </c>
      <c r="AB1101" s="41">
        <v>1</v>
      </c>
      <c r="AC1101" s="42" t="str">
        <f t="shared" si="354"/>
        <v>Isco</v>
      </c>
      <c r="AD1101" s="5">
        <f t="shared" si="360"/>
        <v>-290.56</v>
      </c>
      <c r="AE1101" s="15">
        <f t="shared" si="343"/>
        <v>-129.0590924324074</v>
      </c>
      <c r="AF1101" s="15">
        <f t="shared" si="344"/>
        <v>-121.88089060805976</v>
      </c>
      <c r="AG1101" s="15">
        <f t="shared" si="345"/>
        <v>-125.47559933789751</v>
      </c>
      <c r="AH1101" s="15">
        <f t="shared" si="355"/>
        <v>-125.47559933789751</v>
      </c>
      <c r="AI1101" s="17">
        <f t="shared" si="346"/>
        <v>1.1836055010065558</v>
      </c>
      <c r="AJ1101" s="17">
        <f t="shared" si="347"/>
        <v>0.93222822271928008</v>
      </c>
      <c r="AK1101" s="17">
        <f t="shared" si="348"/>
        <v>0.92351052926038824</v>
      </c>
      <c r="AL1101" s="17">
        <f t="shared" si="349"/>
        <v>0.92785570987264654</v>
      </c>
      <c r="AM1101" s="17">
        <f t="shared" si="350"/>
        <v>0.92785570987264654</v>
      </c>
      <c r="AN1101" s="17">
        <f t="shared" si="356"/>
        <v>3.5804592919663758E-4</v>
      </c>
      <c r="AO1101" s="17">
        <f t="shared" si="357"/>
        <v>9.2785570987264663</v>
      </c>
      <c r="AP1101" s="17">
        <f t="shared" si="358"/>
        <v>11.836055010065557</v>
      </c>
      <c r="AQ1101" s="17">
        <f t="shared" si="359"/>
        <v>17.206220536200327</v>
      </c>
    </row>
    <row r="1102" spans="2:43" x14ac:dyDescent="0.45">
      <c r="B1102">
        <f>INDEX(RawData!$A$2:$A$1048576,MATCH(FmtData!$B$4+(ROW()-10),RawData!$A$2:$A$1048576,0))</f>
        <v>1290</v>
      </c>
      <c r="C1102" s="23">
        <f>LEFT(INDEX(RawData!$B$2:$B$1048576, MATCH(FmtData!$B$4+(ROW()-10),RawData!$A$2:$A$1048576,0)),10)+MID(INDEX(RawData!$B$2:$B$1048576, MATCH(FmtData!$B$4+(ROW()-10),RawData!$A$2:$A$1048576,0)),12,8)-$B$5/24</f>
        <v>42201.270671296297</v>
      </c>
      <c r="D1102" s="7">
        <f>MID(INDEX(RawData!$B$2:$B$1048576, MATCH(FmtData!$B$4+(ROW()-10),RawData!$A$2:$A$1048576,0)),12,8)+$B$5/24</f>
        <v>0.77067129629629627</v>
      </c>
      <c r="E1102" s="8">
        <f>INDEX(RawData!$D$2:$D$1048576,MATCH(FmtData!$B$4+(ROW()-10),RawData!$A$2:$A$1048576,0))</f>
        <v>40.396299999999997</v>
      </c>
      <c r="F1102">
        <f>INDEX(RawData!$D$2:$D$1048576,MATCH(FmtData!$B$4+(ROW()-10),RawData!$A$2:$A$1048576,0))</f>
        <v>40.396299999999997</v>
      </c>
      <c r="G1102">
        <f>INDEX(RawData!E$2:E$1048576,MATCH(FmtData!$B$4+(ROW()-10),RawData!$A$2:$A$1048576,0))</f>
        <v>2497.7199999999998</v>
      </c>
      <c r="H1102">
        <f>INDEX(RawData!F$2:F$1048576,MATCH(FmtData!$B$4+(ROW()-10),RawData!$A$2:$A$1048576,0))</f>
        <v>-1.0764199999999999</v>
      </c>
      <c r="I1102">
        <f>INDEX(RawData!G$2:G$1048576,MATCH(FmtData!$B$4+(ROW()-10),RawData!$A$2:$A$1048576,0))</f>
        <v>-29008.1</v>
      </c>
      <c r="J1102">
        <f>INDEX(RawData!H$2:H$1048576,MATCH(FmtData!$B$4+(ROW()-10),RawData!$A$2:$A$1048576,0))</f>
        <v>5.0826799999999998E-2</v>
      </c>
      <c r="K1102">
        <f>INDEX(RawData!I$2:I$1048576,MATCH(FmtData!$B$4+(ROW()-10),RawData!$A$2:$A$1048576,0))</f>
        <v>-0.61533599999999999</v>
      </c>
      <c r="L1102">
        <f>INDEX(RawData!J$2:J$1048576,MATCH(FmtData!$B$4+(ROW()-10),RawData!$A$2:$A$1048576,0))</f>
        <v>173.2</v>
      </c>
      <c r="M1102">
        <f>INDEX(RawData!K$2:K$1048576,MATCH(FmtData!$B$4+(ROW()-10),RawData!$A$2:$A$1048576,0))</f>
        <v>169</v>
      </c>
      <c r="N1102">
        <f>INDEX(RawData!L$2:L$1048576,MATCH(FmtData!$B$4+(ROW()-10),RawData!$A$2:$A$1048576,0))</f>
        <v>22.6</v>
      </c>
      <c r="O1102">
        <f>INDEX(RawData!M$2:M$1048576,MATCH(FmtData!$B$4+(ROW()-10),RawData!$A$2:$A$1048576,0))</f>
        <v>164.3</v>
      </c>
      <c r="P1102">
        <f>INDEX(RawData!N$2:N$1048576,MATCH(FmtData!$B$4+(ROW()-10),RawData!$A$2:$A$1048576,0))</f>
        <v>22</v>
      </c>
      <c r="Q1102">
        <f>INDEX(RawData!O$2:O$1048576,MATCH(FmtData!$B$4+(ROW()-10),RawData!$A$2:$A$1048576,0))</f>
        <v>176.6</v>
      </c>
      <c r="R1102" s="8">
        <f>INDEX(RawData!P$2:P$1048576,MATCH(FmtData!$B$4+(ROW()-10),RawData!$A$2:$A$1048576,0))</f>
        <v>9.8624299999999998</v>
      </c>
      <c r="S1102">
        <f>INDEX(RawData!Q$2:Q$1048576,MATCH(FmtData!$B$4+(ROW()-10),RawData!$A$2:$A$1048576,0))</f>
        <v>110.925</v>
      </c>
      <c r="T1102" s="8">
        <f>INDEX(RawData!R$2:R$1048576,MATCH(FmtData!$B$4+(ROW()-10),RawData!$A$2:$A$1048576,0))</f>
        <v>1.85121</v>
      </c>
      <c r="U1102" s="8">
        <f>INDEX(RawData!S$2:S$1048576,MATCH(FmtData!$B$4+(ROW()-10),RawData!$A$2:$A$1048576,0))</f>
        <v>0.71975699999999998</v>
      </c>
      <c r="V1102" s="8">
        <f>INDEX(RawData!T$2:T$1048576,MATCH(FmtData!$B$4+(ROW()-10),RawData!$A$2:$A$1048576,0))</f>
        <v>0.21177099999999999</v>
      </c>
      <c r="W1102" s="3">
        <f t="shared" si="351"/>
        <v>-0.52977542</v>
      </c>
      <c r="X1102" s="3">
        <f t="shared" si="352"/>
        <v>-0.498108732</v>
      </c>
      <c r="Y1102" s="8">
        <f t="shared" si="341"/>
        <v>9.4269116200470044</v>
      </c>
      <c r="Z1102" s="8">
        <f t="shared" si="342"/>
        <v>9.4585783080470041</v>
      </c>
      <c r="AA1102" s="8">
        <f t="shared" si="353"/>
        <v>9.4427449640470051</v>
      </c>
      <c r="AB1102" s="41">
        <v>1</v>
      </c>
      <c r="AC1102" s="42" t="str">
        <f t="shared" si="354"/>
        <v>Isco</v>
      </c>
      <c r="AD1102" s="5">
        <f t="shared" si="360"/>
        <v>-290.56</v>
      </c>
      <c r="AE1102" s="15">
        <f t="shared" si="343"/>
        <v>-129.11310060452627</v>
      </c>
      <c r="AF1102" s="15">
        <f t="shared" si="344"/>
        <v>-121.77100778644922</v>
      </c>
      <c r="AG1102" s="15">
        <f t="shared" si="345"/>
        <v>-125.44792079648244</v>
      </c>
      <c r="AH1102" s="15">
        <f t="shared" si="355"/>
        <v>-125.44792079648244</v>
      </c>
      <c r="AI1102" s="17">
        <f t="shared" si="346"/>
        <v>1.1836055010065558</v>
      </c>
      <c r="AJ1102" s="17">
        <f t="shared" si="347"/>
        <v>0.93229443775988929</v>
      </c>
      <c r="AK1102" s="17">
        <f t="shared" si="348"/>
        <v>0.92337834700094668</v>
      </c>
      <c r="AL1102" s="17">
        <f t="shared" si="349"/>
        <v>0.92782209664731141</v>
      </c>
      <c r="AM1102" s="17">
        <f t="shared" si="350"/>
        <v>0.92782209664731141</v>
      </c>
      <c r="AN1102" s="17">
        <f t="shared" si="356"/>
        <v>3.9165915453176492E-4</v>
      </c>
      <c r="AO1102" s="17">
        <f t="shared" si="357"/>
        <v>9.2782209664731141</v>
      </c>
      <c r="AP1102" s="17">
        <f t="shared" si="358"/>
        <v>11.836055010065557</v>
      </c>
      <c r="AQ1102" s="17">
        <f t="shared" si="359"/>
        <v>17.221113160043547</v>
      </c>
    </row>
    <row r="1103" spans="2:43" x14ac:dyDescent="0.45">
      <c r="B1103">
        <f>INDEX(RawData!$A$2:$A$1048576,MATCH(FmtData!$B$4+(ROW()-10),RawData!$A$2:$A$1048576,0))</f>
        <v>1291</v>
      </c>
      <c r="C1103" s="23">
        <f>LEFT(INDEX(RawData!$B$2:$B$1048576, MATCH(FmtData!$B$4+(ROW()-10),RawData!$A$2:$A$1048576,0)),10)+MID(INDEX(RawData!$B$2:$B$1048576, MATCH(FmtData!$B$4+(ROW()-10),RawData!$A$2:$A$1048576,0)),12,8)-$B$5/24</f>
        <v>42201.271365740744</v>
      </c>
      <c r="D1103" s="7">
        <f>MID(INDEX(RawData!$B$2:$B$1048576, MATCH(FmtData!$B$4+(ROW()-10),RawData!$A$2:$A$1048576,0)),12,8)+$B$5/24</f>
        <v>0.77136574074074071</v>
      </c>
      <c r="E1103" s="8">
        <f>INDEX(RawData!$D$2:$D$1048576,MATCH(FmtData!$B$4+(ROW()-10),RawData!$A$2:$A$1048576,0))</f>
        <v>40.412799999999997</v>
      </c>
      <c r="F1103">
        <f>INDEX(RawData!$D$2:$D$1048576,MATCH(FmtData!$B$4+(ROW()-10),RawData!$A$2:$A$1048576,0))</f>
        <v>40.412799999999997</v>
      </c>
      <c r="G1103">
        <f>INDEX(RawData!E$2:E$1048576,MATCH(FmtData!$B$4+(ROW()-10),RawData!$A$2:$A$1048576,0))</f>
        <v>2497.7199999999998</v>
      </c>
      <c r="H1103">
        <f>INDEX(RawData!F$2:F$1048576,MATCH(FmtData!$B$4+(ROW()-10),RawData!$A$2:$A$1048576,0))</f>
        <v>-1.0764199999999999</v>
      </c>
      <c r="I1103">
        <f>INDEX(RawData!G$2:G$1048576,MATCH(FmtData!$B$4+(ROW()-10),RawData!$A$2:$A$1048576,0))</f>
        <v>-29008.1</v>
      </c>
      <c r="J1103">
        <f>INDEX(RawData!H$2:H$1048576,MATCH(FmtData!$B$4+(ROW()-10),RawData!$A$2:$A$1048576,0))</f>
        <v>5.0826799999999998E-2</v>
      </c>
      <c r="K1103">
        <f>INDEX(RawData!I$2:I$1048576,MATCH(FmtData!$B$4+(ROW()-10),RawData!$A$2:$A$1048576,0))</f>
        <v>-0.61495900000000003</v>
      </c>
      <c r="L1103">
        <f>INDEX(RawData!J$2:J$1048576,MATCH(FmtData!$B$4+(ROW()-10),RawData!$A$2:$A$1048576,0))</f>
        <v>173.4</v>
      </c>
      <c r="M1103">
        <f>INDEX(RawData!K$2:K$1048576,MATCH(FmtData!$B$4+(ROW()-10),RawData!$A$2:$A$1048576,0))</f>
        <v>166.3</v>
      </c>
      <c r="N1103">
        <f>INDEX(RawData!L$2:L$1048576,MATCH(FmtData!$B$4+(ROW()-10),RawData!$A$2:$A$1048576,0))</f>
        <v>22.6</v>
      </c>
      <c r="O1103">
        <f>INDEX(RawData!M$2:M$1048576,MATCH(FmtData!$B$4+(ROW()-10),RawData!$A$2:$A$1048576,0))</f>
        <v>157.6</v>
      </c>
      <c r="P1103">
        <f>INDEX(RawData!N$2:N$1048576,MATCH(FmtData!$B$4+(ROW()-10),RawData!$A$2:$A$1048576,0))</f>
        <v>22</v>
      </c>
      <c r="Q1103">
        <f>INDEX(RawData!O$2:O$1048576,MATCH(FmtData!$B$4+(ROW()-10),RawData!$A$2:$A$1048576,0))</f>
        <v>176.6</v>
      </c>
      <c r="R1103" s="8">
        <f>INDEX(RawData!P$2:P$1048576,MATCH(FmtData!$B$4+(ROW()-10),RawData!$A$2:$A$1048576,0))</f>
        <v>9.8624299999999998</v>
      </c>
      <c r="S1103">
        <f>INDEX(RawData!Q$2:Q$1048576,MATCH(FmtData!$B$4+(ROW()-10),RawData!$A$2:$A$1048576,0))</f>
        <v>110.925</v>
      </c>
      <c r="T1103" s="8">
        <f>INDEX(RawData!R$2:R$1048576,MATCH(FmtData!$B$4+(ROW()-10),RawData!$A$2:$A$1048576,0))</f>
        <v>1.85121</v>
      </c>
      <c r="U1103" s="8">
        <f>INDEX(RawData!S$2:S$1048576,MATCH(FmtData!$B$4+(ROW()-10),RawData!$A$2:$A$1048576,0))</f>
        <v>0.71997</v>
      </c>
      <c r="V1103" s="8">
        <f>INDEX(RawData!T$2:T$1048576,MATCH(FmtData!$B$4+(ROW()-10),RawData!$A$2:$A$1048576,0))</f>
        <v>0.21208099999999999</v>
      </c>
      <c r="W1103" s="3">
        <f t="shared" si="351"/>
        <v>-0.53031644000000011</v>
      </c>
      <c r="X1103" s="3">
        <f t="shared" si="352"/>
        <v>-0.49889613199999999</v>
      </c>
      <c r="Y1103" s="8">
        <f t="shared" si="341"/>
        <v>9.4263706000470044</v>
      </c>
      <c r="Z1103" s="8">
        <f t="shared" si="342"/>
        <v>9.457790908047004</v>
      </c>
      <c r="AA1103" s="8">
        <f t="shared" si="353"/>
        <v>9.4420807540470051</v>
      </c>
      <c r="AB1103" s="41">
        <v>1</v>
      </c>
      <c r="AC1103" s="42" t="str">
        <f t="shared" si="354"/>
        <v>Isco</v>
      </c>
      <c r="AD1103" s="5">
        <f t="shared" si="360"/>
        <v>-290.56</v>
      </c>
      <c r="AE1103" s="15">
        <f t="shared" si="343"/>
        <v>-129.23813147145279</v>
      </c>
      <c r="AF1103" s="15">
        <f t="shared" si="344"/>
        <v>-121.95414000993253</v>
      </c>
      <c r="AG1103" s="15">
        <f t="shared" si="345"/>
        <v>-125.60191102137333</v>
      </c>
      <c r="AH1103" s="15">
        <f t="shared" si="355"/>
        <v>-125.60191102137333</v>
      </c>
      <c r="AI1103" s="17">
        <f t="shared" si="346"/>
        <v>1.1836055010065558</v>
      </c>
      <c r="AJ1103" s="17">
        <f t="shared" si="347"/>
        <v>0.93244776406786967</v>
      </c>
      <c r="AK1103" s="17">
        <f t="shared" si="348"/>
        <v>0.92359866479865904</v>
      </c>
      <c r="AL1103" s="17">
        <f t="shared" si="349"/>
        <v>0.9280091355503709</v>
      </c>
      <c r="AM1103" s="17">
        <f t="shared" si="350"/>
        <v>0.9280091355503709</v>
      </c>
      <c r="AN1103" s="17">
        <f t="shared" si="356"/>
        <v>-2.5037210447109715E-6</v>
      </c>
      <c r="AO1103" s="17">
        <f t="shared" si="357"/>
        <v>9.2800913555037088</v>
      </c>
      <c r="AP1103" s="17">
        <f t="shared" si="358"/>
        <v>11.836055010065557</v>
      </c>
      <c r="AQ1103" s="17">
        <f t="shared" si="359"/>
        <v>17.221113160043547</v>
      </c>
    </row>
    <row r="1104" spans="2:43" x14ac:dyDescent="0.45">
      <c r="B1104">
        <f>INDEX(RawData!$A$2:$A$1048576,MATCH(FmtData!$B$4+(ROW()-10),RawData!$A$2:$A$1048576,0))</f>
        <v>1292</v>
      </c>
      <c r="C1104" s="23">
        <f>LEFT(INDEX(RawData!$B$2:$B$1048576, MATCH(FmtData!$B$4+(ROW()-10),RawData!$A$2:$A$1048576,0)),10)+MID(INDEX(RawData!$B$2:$B$1048576, MATCH(FmtData!$B$4+(ROW()-10),RawData!$A$2:$A$1048576,0)),12,8)-$B$5/24</f>
        <v>42201.272060185183</v>
      </c>
      <c r="D1104" s="7">
        <f>MID(INDEX(RawData!$B$2:$B$1048576, MATCH(FmtData!$B$4+(ROW()-10),RawData!$A$2:$A$1048576,0)),12,8)+$B$5/24</f>
        <v>0.77206018518518515</v>
      </c>
      <c r="E1104" s="8">
        <f>INDEX(RawData!$D$2:$D$1048576,MATCH(FmtData!$B$4+(ROW()-10),RawData!$A$2:$A$1048576,0))</f>
        <v>40.429499999999997</v>
      </c>
      <c r="F1104">
        <f>INDEX(RawData!$D$2:$D$1048576,MATCH(FmtData!$B$4+(ROW()-10),RawData!$A$2:$A$1048576,0))</f>
        <v>40.429499999999997</v>
      </c>
      <c r="G1104">
        <f>INDEX(RawData!E$2:E$1048576,MATCH(FmtData!$B$4+(ROW()-10),RawData!$A$2:$A$1048576,0))</f>
        <v>2486.02</v>
      </c>
      <c r="H1104">
        <f>INDEX(RawData!F$2:F$1048576,MATCH(FmtData!$B$4+(ROW()-10),RawData!$A$2:$A$1048576,0))</f>
        <v>-1.0764199999999999</v>
      </c>
      <c r="I1104">
        <f>INDEX(RawData!G$2:G$1048576,MATCH(FmtData!$B$4+(ROW()-10),RawData!$A$2:$A$1048576,0))</f>
        <v>-29008.1</v>
      </c>
      <c r="J1104">
        <f>INDEX(RawData!H$2:H$1048576,MATCH(FmtData!$B$4+(ROW()-10),RawData!$A$2:$A$1048576,0))</f>
        <v>5.0826799999999998E-2</v>
      </c>
      <c r="K1104">
        <f>INDEX(RawData!I$2:I$1048576,MATCH(FmtData!$B$4+(ROW()-10),RawData!$A$2:$A$1048576,0))</f>
        <v>-0.61495900000000003</v>
      </c>
      <c r="L1104">
        <f>INDEX(RawData!J$2:J$1048576,MATCH(FmtData!$B$4+(ROW()-10),RawData!$A$2:$A$1048576,0))</f>
        <v>225.9</v>
      </c>
      <c r="M1104">
        <f>INDEX(RawData!K$2:K$1048576,MATCH(FmtData!$B$4+(ROW()-10),RawData!$A$2:$A$1048576,0))</f>
        <v>164.7</v>
      </c>
      <c r="N1104">
        <f>INDEX(RawData!L$2:L$1048576,MATCH(FmtData!$B$4+(ROW()-10),RawData!$A$2:$A$1048576,0))</f>
        <v>22.6</v>
      </c>
      <c r="O1104">
        <f>INDEX(RawData!M$2:M$1048576,MATCH(FmtData!$B$4+(ROW()-10),RawData!$A$2:$A$1048576,0))</f>
        <v>172.9</v>
      </c>
      <c r="P1104">
        <f>INDEX(RawData!N$2:N$1048576,MATCH(FmtData!$B$4+(ROW()-10),RawData!$A$2:$A$1048576,0))</f>
        <v>22</v>
      </c>
      <c r="Q1104">
        <f>INDEX(RawData!O$2:O$1048576,MATCH(FmtData!$B$4+(ROW()-10),RawData!$A$2:$A$1048576,0))</f>
        <v>176.6</v>
      </c>
      <c r="R1104" s="8">
        <f>INDEX(RawData!P$2:P$1048576,MATCH(FmtData!$B$4+(ROW()-10),RawData!$A$2:$A$1048576,0))</f>
        <v>9.8624299999999998</v>
      </c>
      <c r="S1104">
        <f>INDEX(RawData!Q$2:Q$1048576,MATCH(FmtData!$B$4+(ROW()-10),RawData!$A$2:$A$1048576,0))</f>
        <v>110.925</v>
      </c>
      <c r="T1104" s="8">
        <f>INDEX(RawData!R$2:R$1048576,MATCH(FmtData!$B$4+(ROW()-10),RawData!$A$2:$A$1048576,0))</f>
        <v>1.85121</v>
      </c>
      <c r="U1104" s="8">
        <f>INDEX(RawData!S$2:S$1048576,MATCH(FmtData!$B$4+(ROW()-10),RawData!$A$2:$A$1048576,0))</f>
        <v>0.719665</v>
      </c>
      <c r="V1104" s="8">
        <f>INDEX(RawData!T$2:T$1048576,MATCH(FmtData!$B$4+(ROW()-10),RawData!$A$2:$A$1048576,0))</f>
        <v>0.21332200000000001</v>
      </c>
      <c r="W1104" s="3">
        <f t="shared" si="351"/>
        <v>-0.52954174000000009</v>
      </c>
      <c r="X1104" s="3">
        <f t="shared" si="352"/>
        <v>-0.50204827200000002</v>
      </c>
      <c r="Y1104" s="8">
        <f t="shared" si="341"/>
        <v>9.4271453000470036</v>
      </c>
      <c r="Z1104" s="8">
        <f t="shared" si="342"/>
        <v>9.4546387680470048</v>
      </c>
      <c r="AA1104" s="8">
        <f t="shared" si="353"/>
        <v>9.4408920340470033</v>
      </c>
      <c r="AB1104" s="41">
        <v>1</v>
      </c>
      <c r="AC1104" s="42" t="str">
        <f t="shared" si="354"/>
        <v>Isco</v>
      </c>
      <c r="AD1104" s="5">
        <f t="shared" si="360"/>
        <v>-290.56</v>
      </c>
      <c r="AE1104" s="15">
        <f t="shared" si="343"/>
        <v>-129.0590924324074</v>
      </c>
      <c r="AF1104" s="15">
        <f t="shared" si="344"/>
        <v>-122.68696863804018</v>
      </c>
      <c r="AG1104" s="15">
        <f t="shared" si="345"/>
        <v>-125.87745192989405</v>
      </c>
      <c r="AH1104" s="15">
        <f t="shared" si="355"/>
        <v>-125.87745192989405</v>
      </c>
      <c r="AI1104" s="17">
        <f t="shared" si="346"/>
        <v>1.1836055010065558</v>
      </c>
      <c r="AJ1104" s="17">
        <f t="shared" si="347"/>
        <v>0.93222822271928008</v>
      </c>
      <c r="AK1104" s="17">
        <f t="shared" si="348"/>
        <v>0.92448134972087037</v>
      </c>
      <c r="AL1104" s="17">
        <f t="shared" si="349"/>
        <v>0.92834400004580242</v>
      </c>
      <c r="AM1104" s="17">
        <f t="shared" si="350"/>
        <v>0.92834400004580242</v>
      </c>
      <c r="AN1104" s="17">
        <f t="shared" si="356"/>
        <v>-2.9158446379384806E-4</v>
      </c>
      <c r="AO1104" s="17">
        <f t="shared" si="357"/>
        <v>9.2834400004580235</v>
      </c>
      <c r="AP1104" s="17">
        <f t="shared" si="358"/>
        <v>11.836055010065557</v>
      </c>
      <c r="AQ1104" s="17">
        <f t="shared" si="359"/>
        <v>17.140444780892761</v>
      </c>
    </row>
    <row r="1105" spans="2:43" x14ac:dyDescent="0.45">
      <c r="B1105">
        <f>INDEX(RawData!$A$2:$A$1048576,MATCH(FmtData!$B$4+(ROW()-10),RawData!$A$2:$A$1048576,0))</f>
        <v>1293</v>
      </c>
      <c r="C1105" s="23">
        <f>LEFT(INDEX(RawData!$B$2:$B$1048576, MATCH(FmtData!$B$4+(ROW()-10),RawData!$A$2:$A$1048576,0)),10)+MID(INDEX(RawData!$B$2:$B$1048576, MATCH(FmtData!$B$4+(ROW()-10),RawData!$A$2:$A$1048576,0)),12,8)-$B$5/24</f>
        <v>42201.272766203707</v>
      </c>
      <c r="D1105" s="7">
        <f>MID(INDEX(RawData!$B$2:$B$1048576, MATCH(FmtData!$B$4+(ROW()-10),RawData!$A$2:$A$1048576,0)),12,8)+$B$5/24</f>
        <v>0.77276620370370364</v>
      </c>
      <c r="E1105" s="8">
        <f>INDEX(RawData!$D$2:$D$1048576,MATCH(FmtData!$B$4+(ROW()-10),RawData!$A$2:$A$1048576,0))</f>
        <v>40.446100000000001</v>
      </c>
      <c r="F1105">
        <f>INDEX(RawData!$D$2:$D$1048576,MATCH(FmtData!$B$4+(ROW()-10),RawData!$A$2:$A$1048576,0))</f>
        <v>40.446100000000001</v>
      </c>
      <c r="G1105">
        <f>INDEX(RawData!E$2:E$1048576,MATCH(FmtData!$B$4+(ROW()-10),RawData!$A$2:$A$1048576,0))</f>
        <v>2493.7199999999998</v>
      </c>
      <c r="H1105">
        <f>INDEX(RawData!F$2:F$1048576,MATCH(FmtData!$B$4+(ROW()-10),RawData!$A$2:$A$1048576,0))</f>
        <v>-1.0764199999999999</v>
      </c>
      <c r="I1105">
        <f>INDEX(RawData!G$2:G$1048576,MATCH(FmtData!$B$4+(ROW()-10),RawData!$A$2:$A$1048576,0))</f>
        <v>-29008.1</v>
      </c>
      <c r="J1105">
        <f>INDEX(RawData!H$2:H$1048576,MATCH(FmtData!$B$4+(ROW()-10),RawData!$A$2:$A$1048576,0))</f>
        <v>5.0826799999999998E-2</v>
      </c>
      <c r="K1105">
        <f>INDEX(RawData!I$2:I$1048576,MATCH(FmtData!$B$4+(ROW()-10),RawData!$A$2:$A$1048576,0))</f>
        <v>-0.61514800000000003</v>
      </c>
      <c r="L1105">
        <f>INDEX(RawData!J$2:J$1048576,MATCH(FmtData!$B$4+(ROW()-10),RawData!$A$2:$A$1048576,0))</f>
        <v>171.6</v>
      </c>
      <c r="M1105">
        <f>INDEX(RawData!K$2:K$1048576,MATCH(FmtData!$B$4+(ROW()-10),RawData!$A$2:$A$1048576,0))</f>
        <v>170.3</v>
      </c>
      <c r="N1105">
        <f>INDEX(RawData!L$2:L$1048576,MATCH(FmtData!$B$4+(ROW()-10),RawData!$A$2:$A$1048576,0))</f>
        <v>22.6</v>
      </c>
      <c r="O1105">
        <f>INDEX(RawData!M$2:M$1048576,MATCH(FmtData!$B$4+(ROW()-10),RawData!$A$2:$A$1048576,0))</f>
        <v>163.6</v>
      </c>
      <c r="P1105">
        <f>INDEX(RawData!N$2:N$1048576,MATCH(FmtData!$B$4+(ROW()-10),RawData!$A$2:$A$1048576,0))</f>
        <v>22</v>
      </c>
      <c r="Q1105">
        <f>INDEX(RawData!O$2:O$1048576,MATCH(FmtData!$B$4+(ROW()-10),RawData!$A$2:$A$1048576,0))</f>
        <v>176.8</v>
      </c>
      <c r="R1105" s="8">
        <f>INDEX(RawData!P$2:P$1048576,MATCH(FmtData!$B$4+(ROW()-10),RawData!$A$2:$A$1048576,0))</f>
        <v>9.8624299999999998</v>
      </c>
      <c r="S1105">
        <f>INDEX(RawData!Q$2:Q$1048576,MATCH(FmtData!$B$4+(ROW()-10),RawData!$A$2:$A$1048576,0))</f>
        <v>110.925</v>
      </c>
      <c r="T1105" s="8">
        <f>INDEX(RawData!R$2:R$1048576,MATCH(FmtData!$B$4+(ROW()-10),RawData!$A$2:$A$1048576,0))</f>
        <v>1.85121</v>
      </c>
      <c r="U1105" s="8">
        <f>INDEX(RawData!S$2:S$1048576,MATCH(FmtData!$B$4+(ROW()-10),RawData!$A$2:$A$1048576,0))</f>
        <v>0.71997</v>
      </c>
      <c r="V1105" s="8">
        <f>INDEX(RawData!T$2:T$1048576,MATCH(FmtData!$B$4+(ROW()-10),RawData!$A$2:$A$1048576,0))</f>
        <v>0.213228</v>
      </c>
      <c r="W1105" s="3">
        <f t="shared" si="351"/>
        <v>-0.53031644000000011</v>
      </c>
      <c r="X1105" s="3">
        <f t="shared" si="352"/>
        <v>-0.50180951200000001</v>
      </c>
      <c r="Y1105" s="8">
        <f t="shared" si="341"/>
        <v>9.4263706000470044</v>
      </c>
      <c r="Z1105" s="8">
        <f t="shared" si="342"/>
        <v>9.454877528047005</v>
      </c>
      <c r="AA1105" s="8">
        <f t="shared" si="353"/>
        <v>9.4406240640470038</v>
      </c>
      <c r="AB1105" s="41">
        <v>1</v>
      </c>
      <c r="AC1105" s="42" t="str">
        <f t="shared" si="354"/>
        <v>Isco</v>
      </c>
      <c r="AD1105" s="5">
        <f t="shared" si="360"/>
        <v>-290.56</v>
      </c>
      <c r="AE1105" s="15">
        <f t="shared" si="343"/>
        <v>-129.23813147145279</v>
      </c>
      <c r="AF1105" s="15">
        <f t="shared" si="344"/>
        <v>-122.6314765642253</v>
      </c>
      <c r="AG1105" s="15">
        <f t="shared" si="345"/>
        <v>-125.93955725355215</v>
      </c>
      <c r="AH1105" s="15">
        <f t="shared" si="355"/>
        <v>-125.93955725355215</v>
      </c>
      <c r="AI1105" s="17">
        <f t="shared" si="346"/>
        <v>1.1836055010065558</v>
      </c>
      <c r="AJ1105" s="17">
        <f t="shared" si="347"/>
        <v>0.93244776406786967</v>
      </c>
      <c r="AK1105" s="17">
        <f t="shared" si="348"/>
        <v>0.92441445102275244</v>
      </c>
      <c r="AL1105" s="17">
        <f t="shared" si="349"/>
        <v>0.92841950993851874</v>
      </c>
      <c r="AM1105" s="17">
        <f t="shared" si="350"/>
        <v>0.92841950993851874</v>
      </c>
      <c r="AN1105" s="17">
        <f t="shared" si="356"/>
        <v>-3.4634760096174944E-4</v>
      </c>
      <c r="AO1105" s="17">
        <f t="shared" si="357"/>
        <v>9.2841950993851867</v>
      </c>
      <c r="AP1105" s="17">
        <f t="shared" si="358"/>
        <v>11.836055010065557</v>
      </c>
      <c r="AQ1105" s="17">
        <f t="shared" si="359"/>
        <v>17.193534227000541</v>
      </c>
    </row>
    <row r="1106" spans="2:43" x14ac:dyDescent="0.45">
      <c r="B1106">
        <f>INDEX(RawData!$A$2:$A$1048576,MATCH(FmtData!$B$4+(ROW()-10),RawData!$A$2:$A$1048576,0))</f>
        <v>1294</v>
      </c>
      <c r="C1106" s="23">
        <f>LEFT(INDEX(RawData!$B$2:$B$1048576, MATCH(FmtData!$B$4+(ROW()-10),RawData!$A$2:$A$1048576,0)),10)+MID(INDEX(RawData!$B$2:$B$1048576, MATCH(FmtData!$B$4+(ROW()-10),RawData!$A$2:$A$1048576,0)),12,8)-$B$5/24</f>
        <v>42201.273460648146</v>
      </c>
      <c r="D1106" s="7">
        <f>MID(INDEX(RawData!$B$2:$B$1048576, MATCH(FmtData!$B$4+(ROW()-10),RawData!$A$2:$A$1048576,0)),12,8)+$B$5/24</f>
        <v>0.77346064814814819</v>
      </c>
      <c r="E1106" s="8">
        <f>INDEX(RawData!$D$2:$D$1048576,MATCH(FmtData!$B$4+(ROW()-10),RawData!$A$2:$A$1048576,0))</f>
        <v>40.462600000000002</v>
      </c>
      <c r="F1106">
        <f>INDEX(RawData!$D$2:$D$1048576,MATCH(FmtData!$B$4+(ROW()-10),RawData!$A$2:$A$1048576,0))</f>
        <v>40.462600000000002</v>
      </c>
      <c r="G1106">
        <f>INDEX(RawData!E$2:E$1048576,MATCH(FmtData!$B$4+(ROW()-10),RawData!$A$2:$A$1048576,0))</f>
        <v>2497.7199999999998</v>
      </c>
      <c r="H1106">
        <f>INDEX(RawData!F$2:F$1048576,MATCH(FmtData!$B$4+(ROW()-10),RawData!$A$2:$A$1048576,0))</f>
        <v>-1.0764199999999999</v>
      </c>
      <c r="I1106">
        <f>INDEX(RawData!G$2:G$1048576,MATCH(FmtData!$B$4+(ROW()-10),RawData!$A$2:$A$1048576,0))</f>
        <v>-29008.1</v>
      </c>
      <c r="J1106">
        <f>INDEX(RawData!H$2:H$1048576,MATCH(FmtData!$B$4+(ROW()-10),RawData!$A$2:$A$1048576,0))</f>
        <v>5.0845300000000003E-2</v>
      </c>
      <c r="K1106">
        <f>INDEX(RawData!I$2:I$1048576,MATCH(FmtData!$B$4+(ROW()-10),RawData!$A$2:$A$1048576,0))</f>
        <v>-0.61495900000000003</v>
      </c>
      <c r="L1106">
        <f>INDEX(RawData!J$2:J$1048576,MATCH(FmtData!$B$4+(ROW()-10),RawData!$A$2:$A$1048576,0))</f>
        <v>165</v>
      </c>
      <c r="M1106">
        <f>INDEX(RawData!K$2:K$1048576,MATCH(FmtData!$B$4+(ROW()-10),RawData!$A$2:$A$1048576,0))</f>
        <v>175</v>
      </c>
      <c r="N1106">
        <f>INDEX(RawData!L$2:L$1048576,MATCH(FmtData!$B$4+(ROW()-10),RawData!$A$2:$A$1048576,0))</f>
        <v>22.6</v>
      </c>
      <c r="O1106">
        <f>INDEX(RawData!M$2:M$1048576,MATCH(FmtData!$B$4+(ROW()-10),RawData!$A$2:$A$1048576,0))</f>
        <v>157.30000000000001</v>
      </c>
      <c r="P1106">
        <f>INDEX(RawData!N$2:N$1048576,MATCH(FmtData!$B$4+(ROW()-10),RawData!$A$2:$A$1048576,0))</f>
        <v>22</v>
      </c>
      <c r="Q1106">
        <f>INDEX(RawData!O$2:O$1048576,MATCH(FmtData!$B$4+(ROW()-10),RawData!$A$2:$A$1048576,0))</f>
        <v>176.9</v>
      </c>
      <c r="R1106" s="8">
        <f>INDEX(RawData!P$2:P$1048576,MATCH(FmtData!$B$4+(ROW()-10),RawData!$A$2:$A$1048576,0))</f>
        <v>9.8507300000000004</v>
      </c>
      <c r="S1106">
        <f>INDEX(RawData!Q$2:Q$1048576,MATCH(FmtData!$B$4+(ROW()-10),RawData!$A$2:$A$1048576,0))</f>
        <v>110.925</v>
      </c>
      <c r="T1106" s="8">
        <f>INDEX(RawData!R$2:R$1048576,MATCH(FmtData!$B$4+(ROW()-10),RawData!$A$2:$A$1048576,0))</f>
        <v>1.85121</v>
      </c>
      <c r="U1106" s="8">
        <f>INDEX(RawData!S$2:S$1048576,MATCH(FmtData!$B$4+(ROW()-10),RawData!$A$2:$A$1048576,0))</f>
        <v>0.719665</v>
      </c>
      <c r="V1106" s="8">
        <f>INDEX(RawData!T$2:T$1048576,MATCH(FmtData!$B$4+(ROW()-10),RawData!$A$2:$A$1048576,0))</f>
        <v>0.212453</v>
      </c>
      <c r="W1106" s="3">
        <f t="shared" si="351"/>
        <v>-0.52954174000000009</v>
      </c>
      <c r="X1106" s="3">
        <f t="shared" si="352"/>
        <v>-0.49984101200000003</v>
      </c>
      <c r="Y1106" s="8">
        <f t="shared" si="341"/>
        <v>9.4271453000470036</v>
      </c>
      <c r="Z1106" s="8">
        <f t="shared" si="342"/>
        <v>9.4568460280470052</v>
      </c>
      <c r="AA1106" s="8">
        <f t="shared" si="353"/>
        <v>9.4419956640470044</v>
      </c>
      <c r="AB1106" s="41">
        <v>1</v>
      </c>
      <c r="AC1106" s="42" t="str">
        <f t="shared" si="354"/>
        <v>Isco</v>
      </c>
      <c r="AD1106" s="5">
        <f t="shared" si="360"/>
        <v>-290.56</v>
      </c>
      <c r="AE1106" s="15">
        <f t="shared" si="343"/>
        <v>-129.0590924324074</v>
      </c>
      <c r="AF1106" s="15">
        <f t="shared" si="344"/>
        <v>-122.17386031700471</v>
      </c>
      <c r="AG1106" s="15">
        <f t="shared" si="345"/>
        <v>-125.62163676664409</v>
      </c>
      <c r="AH1106" s="15">
        <f t="shared" si="355"/>
        <v>-125.62163676664409</v>
      </c>
      <c r="AI1106" s="17">
        <f t="shared" si="346"/>
        <v>1.1836055010065558</v>
      </c>
      <c r="AJ1106" s="17">
        <f t="shared" si="347"/>
        <v>0.93222822271928008</v>
      </c>
      <c r="AK1106" s="17">
        <f t="shared" si="348"/>
        <v>0.92386313878664272</v>
      </c>
      <c r="AL1106" s="17">
        <f t="shared" si="349"/>
        <v>0.92803310019367913</v>
      </c>
      <c r="AM1106" s="17">
        <f t="shared" si="350"/>
        <v>0.92803310019367913</v>
      </c>
      <c r="AN1106" s="17">
        <f t="shared" si="356"/>
        <v>1.0516805133020668E-4</v>
      </c>
      <c r="AO1106" s="17">
        <f t="shared" si="357"/>
        <v>9.2803310019367906</v>
      </c>
      <c r="AP1106" s="17">
        <f t="shared" si="358"/>
        <v>11.836055010065557</v>
      </c>
      <c r="AQ1106" s="17">
        <f t="shared" si="359"/>
        <v>17.221113160043547</v>
      </c>
    </row>
    <row r="1107" spans="2:43" x14ac:dyDescent="0.45">
      <c r="B1107">
        <f>INDEX(RawData!$A$2:$A$1048576,MATCH(FmtData!$B$4+(ROW()-10),RawData!$A$2:$A$1048576,0))</f>
        <v>1295</v>
      </c>
      <c r="C1107" s="23">
        <f>LEFT(INDEX(RawData!$B$2:$B$1048576, MATCH(FmtData!$B$4+(ROW()-10),RawData!$A$2:$A$1048576,0)),10)+MID(INDEX(RawData!$B$2:$B$1048576, MATCH(FmtData!$B$4+(ROW()-10),RawData!$A$2:$A$1048576,0)),12,8)-$B$5/24</f>
        <v>42201.274155092593</v>
      </c>
      <c r="D1107" s="7">
        <f>MID(INDEX(RawData!$B$2:$B$1048576, MATCH(FmtData!$B$4+(ROW()-10),RawData!$A$2:$A$1048576,0)),12,8)+$B$5/24</f>
        <v>0.77415509259259252</v>
      </c>
      <c r="E1107" s="8">
        <f>INDEX(RawData!$D$2:$D$1048576,MATCH(FmtData!$B$4+(ROW()-10),RawData!$A$2:$A$1048576,0))</f>
        <v>40.479300000000002</v>
      </c>
      <c r="F1107">
        <f>INDEX(RawData!$D$2:$D$1048576,MATCH(FmtData!$B$4+(ROW()-10),RawData!$A$2:$A$1048576,0))</f>
        <v>40.479300000000002</v>
      </c>
      <c r="G1107">
        <f>INDEX(RawData!E$2:E$1048576,MATCH(FmtData!$B$4+(ROW()-10),RawData!$A$2:$A$1048576,0))</f>
        <v>2496.48</v>
      </c>
      <c r="H1107">
        <f>INDEX(RawData!F$2:F$1048576,MATCH(FmtData!$B$4+(ROW()-10),RawData!$A$2:$A$1048576,0))</f>
        <v>-1.0764199999999999</v>
      </c>
      <c r="I1107">
        <f>INDEX(RawData!G$2:G$1048576,MATCH(FmtData!$B$4+(ROW()-10),RawData!$A$2:$A$1048576,0))</f>
        <v>-29008.1</v>
      </c>
      <c r="J1107">
        <f>INDEX(RawData!H$2:H$1048576,MATCH(FmtData!$B$4+(ROW()-10),RawData!$A$2:$A$1048576,0))</f>
        <v>5.0826799999999998E-2</v>
      </c>
      <c r="K1107">
        <f>INDEX(RawData!I$2:I$1048576,MATCH(FmtData!$B$4+(ROW()-10),RawData!$A$2:$A$1048576,0))</f>
        <v>-0.61458100000000004</v>
      </c>
      <c r="L1107">
        <f>INDEX(RawData!J$2:J$1048576,MATCH(FmtData!$B$4+(ROW()-10),RawData!$A$2:$A$1048576,0))</f>
        <v>162.4</v>
      </c>
      <c r="M1107">
        <f>INDEX(RawData!K$2:K$1048576,MATCH(FmtData!$B$4+(ROW()-10),RawData!$A$2:$A$1048576,0))</f>
        <v>178.2</v>
      </c>
      <c r="N1107">
        <f>INDEX(RawData!L$2:L$1048576,MATCH(FmtData!$B$4+(ROW()-10),RawData!$A$2:$A$1048576,0))</f>
        <v>22.6</v>
      </c>
      <c r="O1107">
        <f>INDEX(RawData!M$2:M$1048576,MATCH(FmtData!$B$4+(ROW()-10),RawData!$A$2:$A$1048576,0))</f>
        <v>156.1</v>
      </c>
      <c r="P1107">
        <f>INDEX(RawData!N$2:N$1048576,MATCH(FmtData!$B$4+(ROW()-10),RawData!$A$2:$A$1048576,0))</f>
        <v>22</v>
      </c>
      <c r="Q1107">
        <f>INDEX(RawData!O$2:O$1048576,MATCH(FmtData!$B$4+(ROW()-10),RawData!$A$2:$A$1048576,0))</f>
        <v>176.9</v>
      </c>
      <c r="R1107" s="8">
        <f>INDEX(RawData!P$2:P$1048576,MATCH(FmtData!$B$4+(ROW()-10),RawData!$A$2:$A$1048576,0))</f>
        <v>9.8624299999999998</v>
      </c>
      <c r="S1107">
        <f>INDEX(RawData!Q$2:Q$1048576,MATCH(FmtData!$B$4+(ROW()-10),RawData!$A$2:$A$1048576,0))</f>
        <v>110.925</v>
      </c>
      <c r="T1107" s="8">
        <f>INDEX(RawData!R$2:R$1048576,MATCH(FmtData!$B$4+(ROW()-10),RawData!$A$2:$A$1048576,0))</f>
        <v>1.85121</v>
      </c>
      <c r="U1107" s="8">
        <f>INDEX(RawData!S$2:S$1048576,MATCH(FmtData!$B$4+(ROW()-10),RawData!$A$2:$A$1048576,0))</f>
        <v>0.719665</v>
      </c>
      <c r="V1107" s="8">
        <f>INDEX(RawData!T$2:T$1048576,MATCH(FmtData!$B$4+(ROW()-10),RawData!$A$2:$A$1048576,0))</f>
        <v>0.213228</v>
      </c>
      <c r="W1107" s="3">
        <f t="shared" si="351"/>
        <v>-0.52954174000000009</v>
      </c>
      <c r="X1107" s="3">
        <f t="shared" si="352"/>
        <v>-0.50180951200000001</v>
      </c>
      <c r="Y1107" s="8">
        <f t="shared" si="341"/>
        <v>9.4271453000470036</v>
      </c>
      <c r="Z1107" s="8">
        <f t="shared" si="342"/>
        <v>9.454877528047005</v>
      </c>
      <c r="AA1107" s="8">
        <f t="shared" si="353"/>
        <v>9.4410114140470043</v>
      </c>
      <c r="AB1107" s="41">
        <v>1</v>
      </c>
      <c r="AC1107" s="42" t="str">
        <f t="shared" si="354"/>
        <v>Isco</v>
      </c>
      <c r="AD1107" s="5">
        <f t="shared" si="360"/>
        <v>-290.56</v>
      </c>
      <c r="AE1107" s="15">
        <f t="shared" si="343"/>
        <v>-129.0590924324074</v>
      </c>
      <c r="AF1107" s="15">
        <f t="shared" si="344"/>
        <v>-122.6314765642253</v>
      </c>
      <c r="AG1107" s="15">
        <f t="shared" si="345"/>
        <v>-125.84978307345818</v>
      </c>
      <c r="AH1107" s="15">
        <f t="shared" si="355"/>
        <v>-125.84978307345818</v>
      </c>
      <c r="AI1107" s="17">
        <f t="shared" si="346"/>
        <v>1.1836055010065558</v>
      </c>
      <c r="AJ1107" s="17">
        <f t="shared" si="347"/>
        <v>0.93222822271928008</v>
      </c>
      <c r="AK1107" s="17">
        <f t="shared" si="348"/>
        <v>0.92441445102275244</v>
      </c>
      <c r="AL1107" s="17">
        <f t="shared" si="349"/>
        <v>0.92831036320697358</v>
      </c>
      <c r="AM1107" s="17">
        <f t="shared" si="350"/>
        <v>0.92831036320697358</v>
      </c>
      <c r="AN1107" s="17">
        <f t="shared" si="356"/>
        <v>8.0874295046551303E-5</v>
      </c>
      <c r="AO1107" s="17">
        <f t="shared" si="357"/>
        <v>9.2831036320697358</v>
      </c>
      <c r="AP1107" s="17">
        <f t="shared" si="358"/>
        <v>11.836055010065557</v>
      </c>
      <c r="AQ1107" s="17">
        <f t="shared" si="359"/>
        <v>17.21256369080022</v>
      </c>
    </row>
    <row r="1108" spans="2:43" x14ac:dyDescent="0.45">
      <c r="B1108">
        <f>INDEX(RawData!$A$2:$A$1048576,MATCH(FmtData!$B$4+(ROW()-10),RawData!$A$2:$A$1048576,0))</f>
        <v>1296</v>
      </c>
      <c r="C1108" s="23">
        <f>LEFT(INDEX(RawData!$B$2:$B$1048576, MATCH(FmtData!$B$4+(ROW()-10),RawData!$A$2:$A$1048576,0)),10)+MID(INDEX(RawData!$B$2:$B$1048576, MATCH(FmtData!$B$4+(ROW()-10),RawData!$A$2:$A$1048576,0)),12,8)-$B$5/24</f>
        <v>42201.274837962963</v>
      </c>
      <c r="D1108" s="7">
        <f>MID(INDEX(RawData!$B$2:$B$1048576, MATCH(FmtData!$B$4+(ROW()-10),RawData!$A$2:$A$1048576,0)),12,8)+$B$5/24</f>
        <v>0.77483796296296303</v>
      </c>
      <c r="E1108" s="8">
        <f>INDEX(RawData!$D$2:$D$1048576,MATCH(FmtData!$B$4+(ROW()-10),RawData!$A$2:$A$1048576,0))</f>
        <v>40.495800000000003</v>
      </c>
      <c r="F1108">
        <f>INDEX(RawData!$D$2:$D$1048576,MATCH(FmtData!$B$4+(ROW()-10),RawData!$A$2:$A$1048576,0))</f>
        <v>40.495800000000003</v>
      </c>
      <c r="G1108">
        <f>INDEX(RawData!E$2:E$1048576,MATCH(FmtData!$B$4+(ROW()-10),RawData!$A$2:$A$1048576,0))</f>
        <v>2491.87</v>
      </c>
      <c r="H1108">
        <f>INDEX(RawData!F$2:F$1048576,MATCH(FmtData!$B$4+(ROW()-10),RawData!$A$2:$A$1048576,0))</f>
        <v>-1.0764199999999999</v>
      </c>
      <c r="I1108">
        <f>INDEX(RawData!G$2:G$1048576,MATCH(FmtData!$B$4+(ROW()-10),RawData!$A$2:$A$1048576,0))</f>
        <v>-29008.1</v>
      </c>
      <c r="J1108">
        <f>INDEX(RawData!H$2:H$1048576,MATCH(FmtData!$B$4+(ROW()-10),RawData!$A$2:$A$1048576,0))</f>
        <v>5.0845300000000003E-2</v>
      </c>
      <c r="K1108">
        <f>INDEX(RawData!I$2:I$1048576,MATCH(FmtData!$B$4+(ROW()-10),RawData!$A$2:$A$1048576,0))</f>
        <v>-0.61552499999999999</v>
      </c>
      <c r="L1108">
        <f>INDEX(RawData!J$2:J$1048576,MATCH(FmtData!$B$4+(ROW()-10),RawData!$A$2:$A$1048576,0))</f>
        <v>160.9</v>
      </c>
      <c r="M1108">
        <f>INDEX(RawData!K$2:K$1048576,MATCH(FmtData!$B$4+(ROW()-10),RawData!$A$2:$A$1048576,0))</f>
        <v>173.3</v>
      </c>
      <c r="N1108">
        <f>INDEX(RawData!L$2:L$1048576,MATCH(FmtData!$B$4+(ROW()-10),RawData!$A$2:$A$1048576,0))</f>
        <v>22.6</v>
      </c>
      <c r="O1108">
        <f>INDEX(RawData!M$2:M$1048576,MATCH(FmtData!$B$4+(ROW()-10),RawData!$A$2:$A$1048576,0))</f>
        <v>153.9</v>
      </c>
      <c r="P1108">
        <f>INDEX(RawData!N$2:N$1048576,MATCH(FmtData!$B$4+(ROW()-10),RawData!$A$2:$A$1048576,0))</f>
        <v>22</v>
      </c>
      <c r="Q1108">
        <f>INDEX(RawData!O$2:O$1048576,MATCH(FmtData!$B$4+(ROW()-10),RawData!$A$2:$A$1048576,0))</f>
        <v>176.8</v>
      </c>
      <c r="R1108" s="8">
        <f>INDEX(RawData!P$2:P$1048576,MATCH(FmtData!$B$4+(ROW()-10),RawData!$A$2:$A$1048576,0))</f>
        <v>9.8624299999999998</v>
      </c>
      <c r="S1108">
        <f>INDEX(RawData!Q$2:Q$1048576,MATCH(FmtData!$B$4+(ROW()-10),RawData!$A$2:$A$1048576,0))</f>
        <v>110.925</v>
      </c>
      <c r="T1108" s="8">
        <f>INDEX(RawData!R$2:R$1048576,MATCH(FmtData!$B$4+(ROW()-10),RawData!$A$2:$A$1048576,0))</f>
        <v>1.85121</v>
      </c>
      <c r="U1108" s="8">
        <f>INDEX(RawData!S$2:S$1048576,MATCH(FmtData!$B$4+(ROW()-10),RawData!$A$2:$A$1048576,0))</f>
        <v>0.71920799999999996</v>
      </c>
      <c r="V1108" s="8">
        <f>INDEX(RawData!T$2:T$1048576,MATCH(FmtData!$B$4+(ROW()-10),RawData!$A$2:$A$1048576,0))</f>
        <v>0.21263899999999999</v>
      </c>
      <c r="W1108" s="3">
        <f t="shared" si="351"/>
        <v>-0.52838096000000001</v>
      </c>
      <c r="X1108" s="3">
        <f t="shared" si="352"/>
        <v>-0.50031345199999999</v>
      </c>
      <c r="Y1108" s="8">
        <f t="shared" si="341"/>
        <v>9.4283060800470047</v>
      </c>
      <c r="Z1108" s="8">
        <f t="shared" si="342"/>
        <v>9.4563735880470041</v>
      </c>
      <c r="AA1108" s="8">
        <f t="shared" si="353"/>
        <v>9.4423398340470044</v>
      </c>
      <c r="AB1108" s="41">
        <v>1</v>
      </c>
      <c r="AC1108" s="42" t="str">
        <f t="shared" si="354"/>
        <v>Isco</v>
      </c>
      <c r="AD1108" s="5">
        <f t="shared" si="360"/>
        <v>-290.56</v>
      </c>
      <c r="AE1108" s="15">
        <f t="shared" si="343"/>
        <v>-128.79077488728649</v>
      </c>
      <c r="AF1108" s="15">
        <f t="shared" si="344"/>
        <v>-122.28370477852047</v>
      </c>
      <c r="AG1108" s="15">
        <f t="shared" si="345"/>
        <v>-125.54184845671955</v>
      </c>
      <c r="AH1108" s="15">
        <f t="shared" si="355"/>
        <v>-125.54184845671955</v>
      </c>
      <c r="AI1108" s="17">
        <f t="shared" si="346"/>
        <v>1.1836055010065558</v>
      </c>
      <c r="AJ1108" s="17">
        <f t="shared" si="347"/>
        <v>0.9318993997237448</v>
      </c>
      <c r="AK1108" s="17">
        <f t="shared" si="348"/>
        <v>0.92399541368912175</v>
      </c>
      <c r="AL1108" s="17">
        <f t="shared" si="349"/>
        <v>0.92793617366297776</v>
      </c>
      <c r="AM1108" s="17">
        <f t="shared" si="350"/>
        <v>0.92793617366297776</v>
      </c>
      <c r="AN1108" s="17">
        <f t="shared" si="356"/>
        <v>4.5506383904236891E-4</v>
      </c>
      <c r="AO1108" s="17">
        <f t="shared" si="357"/>
        <v>9.2793617366297774</v>
      </c>
      <c r="AP1108" s="17">
        <f t="shared" si="358"/>
        <v>11.836055010065557</v>
      </c>
      <c r="AQ1108" s="17">
        <f t="shared" si="359"/>
        <v>17.180778970468154</v>
      </c>
    </row>
    <row r="1109" spans="2:43" x14ac:dyDescent="0.45">
      <c r="B1109">
        <f>INDEX(RawData!$A$2:$A$1048576,MATCH(FmtData!$B$4+(ROW()-10),RawData!$A$2:$A$1048576,0))</f>
        <v>1297</v>
      </c>
      <c r="C1109" s="23">
        <f>LEFT(INDEX(RawData!$B$2:$B$1048576, MATCH(FmtData!$B$4+(ROW()-10),RawData!$A$2:$A$1048576,0)),10)+MID(INDEX(RawData!$B$2:$B$1048576, MATCH(FmtData!$B$4+(ROW()-10),RawData!$A$2:$A$1048576,0)),12,8)-$B$5/24</f>
        <v>42201.27553240741</v>
      </c>
      <c r="D1109" s="7">
        <f>MID(INDEX(RawData!$B$2:$B$1048576, MATCH(FmtData!$B$4+(ROW()-10),RawData!$A$2:$A$1048576,0)),12,8)+$B$5/24</f>
        <v>0.77553240740740736</v>
      </c>
      <c r="E1109" s="8">
        <f>INDEX(RawData!$D$2:$D$1048576,MATCH(FmtData!$B$4+(ROW()-10),RawData!$A$2:$A$1048576,0))</f>
        <v>40.512500000000003</v>
      </c>
      <c r="F1109">
        <f>INDEX(RawData!$D$2:$D$1048576,MATCH(FmtData!$B$4+(ROW()-10),RawData!$A$2:$A$1048576,0))</f>
        <v>40.512500000000003</v>
      </c>
      <c r="G1109">
        <f>INDEX(RawData!E$2:E$1048576,MATCH(FmtData!$B$4+(ROW()-10),RawData!$A$2:$A$1048576,0))</f>
        <v>2479.25</v>
      </c>
      <c r="H1109">
        <f>INDEX(RawData!F$2:F$1048576,MATCH(FmtData!$B$4+(ROW()-10),RawData!$A$2:$A$1048576,0))</f>
        <v>-1.0764199999999999</v>
      </c>
      <c r="I1109">
        <f>INDEX(RawData!G$2:G$1048576,MATCH(FmtData!$B$4+(ROW()-10),RawData!$A$2:$A$1048576,0))</f>
        <v>-29008.1</v>
      </c>
      <c r="J1109">
        <f>INDEX(RawData!H$2:H$1048576,MATCH(FmtData!$B$4+(ROW()-10),RawData!$A$2:$A$1048576,0))</f>
        <v>5.0845300000000003E-2</v>
      </c>
      <c r="K1109">
        <f>INDEX(RawData!I$2:I$1048576,MATCH(FmtData!$B$4+(ROW()-10),RawData!$A$2:$A$1048576,0))</f>
        <v>-0.61458100000000004</v>
      </c>
      <c r="L1109">
        <f>INDEX(RawData!J$2:J$1048576,MATCH(FmtData!$B$4+(ROW()-10),RawData!$A$2:$A$1048576,0))</f>
        <v>169.6</v>
      </c>
      <c r="M1109">
        <f>INDEX(RawData!K$2:K$1048576,MATCH(FmtData!$B$4+(ROW()-10),RawData!$A$2:$A$1048576,0))</f>
        <v>170.5</v>
      </c>
      <c r="N1109">
        <f>INDEX(RawData!L$2:L$1048576,MATCH(FmtData!$B$4+(ROW()-10),RawData!$A$2:$A$1048576,0))</f>
        <v>22.6</v>
      </c>
      <c r="O1109">
        <f>INDEX(RawData!M$2:M$1048576,MATCH(FmtData!$B$4+(ROW()-10),RawData!$A$2:$A$1048576,0))</f>
        <v>152.4</v>
      </c>
      <c r="P1109">
        <f>INDEX(RawData!N$2:N$1048576,MATCH(FmtData!$B$4+(ROW()-10),RawData!$A$2:$A$1048576,0))</f>
        <v>22</v>
      </c>
      <c r="Q1109">
        <f>INDEX(RawData!O$2:O$1048576,MATCH(FmtData!$B$4+(ROW()-10),RawData!$A$2:$A$1048576,0))</f>
        <v>176.6</v>
      </c>
      <c r="R1109" s="8">
        <f>INDEX(RawData!P$2:P$1048576,MATCH(FmtData!$B$4+(ROW()-10),RawData!$A$2:$A$1048576,0))</f>
        <v>9.8624299999999998</v>
      </c>
      <c r="S1109">
        <f>INDEX(RawData!Q$2:Q$1048576,MATCH(FmtData!$B$4+(ROW()-10),RawData!$A$2:$A$1048576,0))</f>
        <v>110.925</v>
      </c>
      <c r="T1109" s="8">
        <f>INDEX(RawData!R$2:R$1048576,MATCH(FmtData!$B$4+(ROW()-10),RawData!$A$2:$A$1048576,0))</f>
        <v>1.85121</v>
      </c>
      <c r="U1109" s="8">
        <f>INDEX(RawData!S$2:S$1048576,MATCH(FmtData!$B$4+(ROW()-10),RawData!$A$2:$A$1048576,0))</f>
        <v>0.71902500000000003</v>
      </c>
      <c r="V1109" s="8">
        <f>INDEX(RawData!T$2:T$1048576,MATCH(FmtData!$B$4+(ROW()-10),RawData!$A$2:$A$1048576,0))</f>
        <v>0.21332200000000001</v>
      </c>
      <c r="W1109" s="3">
        <f t="shared" si="351"/>
        <v>-0.52791614000000009</v>
      </c>
      <c r="X1109" s="3">
        <f t="shared" si="352"/>
        <v>-0.50204827200000002</v>
      </c>
      <c r="Y1109" s="8">
        <f t="shared" si="341"/>
        <v>9.4287709000470041</v>
      </c>
      <c r="Z1109" s="8">
        <f t="shared" si="342"/>
        <v>9.4546387680470048</v>
      </c>
      <c r="AA1109" s="8">
        <f t="shared" si="353"/>
        <v>9.4417048340470053</v>
      </c>
      <c r="AB1109" s="41">
        <v>1</v>
      </c>
      <c r="AC1109" s="42" t="str">
        <f t="shared" si="354"/>
        <v>Isco</v>
      </c>
      <c r="AD1109" s="5">
        <f t="shared" si="360"/>
        <v>-290.56</v>
      </c>
      <c r="AE1109" s="15">
        <f t="shared" si="343"/>
        <v>-128.68331278739572</v>
      </c>
      <c r="AF1109" s="15">
        <f t="shared" si="344"/>
        <v>-122.68696863804018</v>
      </c>
      <c r="AG1109" s="15">
        <f t="shared" si="345"/>
        <v>-125.68905503926214</v>
      </c>
      <c r="AH1109" s="15">
        <f t="shared" si="355"/>
        <v>-125.68905503926214</v>
      </c>
      <c r="AI1109" s="17">
        <f t="shared" si="346"/>
        <v>1.1836055010065558</v>
      </c>
      <c r="AJ1109" s="17">
        <f t="shared" si="347"/>
        <v>0.93176777003039946</v>
      </c>
      <c r="AK1109" s="17">
        <f t="shared" si="348"/>
        <v>0.92448134972087037</v>
      </c>
      <c r="AL1109" s="17">
        <f t="shared" si="349"/>
        <v>0.92811501543538</v>
      </c>
      <c r="AM1109" s="17">
        <f t="shared" si="350"/>
        <v>0.92811501543538</v>
      </c>
      <c r="AN1109" s="17">
        <f t="shared" si="356"/>
        <v>3.7392789457901809E-4</v>
      </c>
      <c r="AO1109" s="17">
        <f t="shared" si="357"/>
        <v>9.2811501543537993</v>
      </c>
      <c r="AP1109" s="17">
        <f t="shared" si="358"/>
        <v>11.836055010065557</v>
      </c>
      <c r="AQ1109" s="17">
        <f t="shared" si="359"/>
        <v>17.093767436717474</v>
      </c>
    </row>
    <row r="1110" spans="2:43" x14ac:dyDescent="0.45">
      <c r="B1110">
        <f>INDEX(RawData!$A$2:$A$1048576,MATCH(FmtData!$B$4+(ROW()-10),RawData!$A$2:$A$1048576,0))</f>
        <v>1298</v>
      </c>
      <c r="C1110" s="23">
        <f>LEFT(INDEX(RawData!$B$2:$B$1048576, MATCH(FmtData!$B$4+(ROW()-10),RawData!$A$2:$A$1048576,0)),10)+MID(INDEX(RawData!$B$2:$B$1048576, MATCH(FmtData!$B$4+(ROW()-10),RawData!$A$2:$A$1048576,0)),12,8)-$B$5/24</f>
        <v>42201.276226851849</v>
      </c>
      <c r="D1110" s="7">
        <f>MID(INDEX(RawData!$B$2:$B$1048576, MATCH(FmtData!$B$4+(ROW()-10),RawData!$A$2:$A$1048576,0)),12,8)+$B$5/24</f>
        <v>0.77622685185185192</v>
      </c>
      <c r="E1110" s="8">
        <f>INDEX(RawData!$D$2:$D$1048576,MATCH(FmtData!$B$4+(ROW()-10),RawData!$A$2:$A$1048576,0))</f>
        <v>40.5291</v>
      </c>
      <c r="F1110">
        <f>INDEX(RawData!$D$2:$D$1048576,MATCH(FmtData!$B$4+(ROW()-10),RawData!$A$2:$A$1048576,0))</f>
        <v>40.5291</v>
      </c>
      <c r="G1110">
        <f>INDEX(RawData!E$2:E$1048576,MATCH(FmtData!$B$4+(ROW()-10),RawData!$A$2:$A$1048576,0))</f>
        <v>2460.17</v>
      </c>
      <c r="H1110">
        <f>INDEX(RawData!F$2:F$1048576,MATCH(FmtData!$B$4+(ROW()-10),RawData!$A$2:$A$1048576,0))</f>
        <v>-1.0764199999999999</v>
      </c>
      <c r="I1110">
        <f>INDEX(RawData!G$2:G$1048576,MATCH(FmtData!$B$4+(ROW()-10),RawData!$A$2:$A$1048576,0))</f>
        <v>-29008.1</v>
      </c>
      <c r="J1110">
        <f>INDEX(RawData!H$2:H$1048576,MATCH(FmtData!$B$4+(ROW()-10),RawData!$A$2:$A$1048576,0))</f>
        <v>5.0845300000000003E-2</v>
      </c>
      <c r="K1110">
        <f>INDEX(RawData!I$2:I$1048576,MATCH(FmtData!$B$4+(ROW()-10),RawData!$A$2:$A$1048576,0))</f>
        <v>-0.61552499999999999</v>
      </c>
      <c r="L1110">
        <f>INDEX(RawData!J$2:J$1048576,MATCH(FmtData!$B$4+(ROW()-10),RawData!$A$2:$A$1048576,0))</f>
        <v>222.5</v>
      </c>
      <c r="M1110">
        <f>INDEX(RawData!K$2:K$1048576,MATCH(FmtData!$B$4+(ROW()-10),RawData!$A$2:$A$1048576,0))</f>
        <v>173.8</v>
      </c>
      <c r="N1110">
        <f>INDEX(RawData!L$2:L$1048576,MATCH(FmtData!$B$4+(ROW()-10),RawData!$A$2:$A$1048576,0))</f>
        <v>22.6</v>
      </c>
      <c r="O1110">
        <f>INDEX(RawData!M$2:M$1048576,MATCH(FmtData!$B$4+(ROW()-10),RawData!$A$2:$A$1048576,0))</f>
        <v>171.5</v>
      </c>
      <c r="P1110">
        <f>INDEX(RawData!N$2:N$1048576,MATCH(FmtData!$B$4+(ROW()-10),RawData!$A$2:$A$1048576,0))</f>
        <v>22</v>
      </c>
      <c r="Q1110">
        <f>INDEX(RawData!O$2:O$1048576,MATCH(FmtData!$B$4+(ROW()-10),RawData!$A$2:$A$1048576,0))</f>
        <v>176.3</v>
      </c>
      <c r="R1110" s="8">
        <f>INDEX(RawData!P$2:P$1048576,MATCH(FmtData!$B$4+(ROW()-10),RawData!$A$2:$A$1048576,0))</f>
        <v>9.8624299999999998</v>
      </c>
      <c r="S1110">
        <f>INDEX(RawData!Q$2:Q$1048576,MATCH(FmtData!$B$4+(ROW()-10),RawData!$A$2:$A$1048576,0))</f>
        <v>110.925</v>
      </c>
      <c r="T1110" s="8">
        <f>INDEX(RawData!R$2:R$1048576,MATCH(FmtData!$B$4+(ROW()-10),RawData!$A$2:$A$1048576,0))</f>
        <v>1.85121</v>
      </c>
      <c r="U1110" s="8">
        <f>INDEX(RawData!S$2:S$1048576,MATCH(FmtData!$B$4+(ROW()-10),RawData!$A$2:$A$1048576,0))</f>
        <v>0.71844699999999995</v>
      </c>
      <c r="V1110" s="8">
        <f>INDEX(RawData!T$2:T$1048576,MATCH(FmtData!$B$4+(ROW()-10),RawData!$A$2:$A$1048576,0))</f>
        <v>0.21332200000000001</v>
      </c>
      <c r="W1110" s="3">
        <f t="shared" si="351"/>
        <v>-0.52644801999999991</v>
      </c>
      <c r="X1110" s="3">
        <f t="shared" si="352"/>
        <v>-0.50204827200000002</v>
      </c>
      <c r="Y1110" s="8">
        <f t="shared" si="341"/>
        <v>9.4302390200470043</v>
      </c>
      <c r="Z1110" s="8">
        <f t="shared" si="342"/>
        <v>9.4546387680470048</v>
      </c>
      <c r="AA1110" s="8">
        <f t="shared" si="353"/>
        <v>9.4424388940470045</v>
      </c>
      <c r="AB1110" s="41">
        <v>1</v>
      </c>
      <c r="AC1110" s="42" t="str">
        <f t="shared" si="354"/>
        <v>Isco</v>
      </c>
      <c r="AD1110" s="5">
        <f t="shared" si="360"/>
        <v>-290.56</v>
      </c>
      <c r="AE1110" s="15">
        <f t="shared" si="343"/>
        <v>-128.34383065770544</v>
      </c>
      <c r="AF1110" s="15">
        <f t="shared" si="344"/>
        <v>-122.68696863804018</v>
      </c>
      <c r="AG1110" s="15">
        <f t="shared" si="345"/>
        <v>-125.51888252828928</v>
      </c>
      <c r="AH1110" s="15">
        <f t="shared" si="355"/>
        <v>-125.51888252828928</v>
      </c>
      <c r="AI1110" s="17">
        <f t="shared" si="346"/>
        <v>1.1836055010065558</v>
      </c>
      <c r="AJ1110" s="17">
        <f t="shared" si="347"/>
        <v>0.9313521845457422</v>
      </c>
      <c r="AK1110" s="17">
        <f t="shared" si="348"/>
        <v>0.92448134972087037</v>
      </c>
      <c r="AL1110" s="17">
        <f t="shared" si="349"/>
        <v>0.9279082784942726</v>
      </c>
      <c r="AM1110" s="17">
        <f t="shared" si="350"/>
        <v>0.9279082784942726</v>
      </c>
      <c r="AN1110" s="17">
        <f t="shared" si="356"/>
        <v>3.0404618763413271E-4</v>
      </c>
      <c r="AO1110" s="17">
        <f t="shared" si="357"/>
        <v>9.2790827849427266</v>
      </c>
      <c r="AP1110" s="17">
        <f t="shared" si="358"/>
        <v>11.836055010065557</v>
      </c>
      <c r="AQ1110" s="17">
        <f t="shared" si="359"/>
        <v>16.962215926102342</v>
      </c>
    </row>
    <row r="1111" spans="2:43" x14ac:dyDescent="0.45">
      <c r="B1111">
        <f>INDEX(RawData!$A$2:$A$1048576,MATCH(FmtData!$B$4+(ROW()-10),RawData!$A$2:$A$1048576,0))</f>
        <v>1299</v>
      </c>
      <c r="C1111" s="23">
        <f>LEFT(INDEX(RawData!$B$2:$B$1048576, MATCH(FmtData!$B$4+(ROW()-10),RawData!$A$2:$A$1048576,0)),10)+MID(INDEX(RawData!$B$2:$B$1048576, MATCH(FmtData!$B$4+(ROW()-10),RawData!$A$2:$A$1048576,0)),12,8)-$B$5/24</f>
        <v>42201.276932870373</v>
      </c>
      <c r="D1111" s="7">
        <f>MID(INDEX(RawData!$B$2:$B$1048576, MATCH(FmtData!$B$4+(ROW()-10),RawData!$A$2:$A$1048576,0)),12,8)+$B$5/24</f>
        <v>0.7769328703703704</v>
      </c>
      <c r="E1111" s="8">
        <f>INDEX(RawData!$D$2:$D$1048576,MATCH(FmtData!$B$4+(ROW()-10),RawData!$A$2:$A$1048576,0))</f>
        <v>40.5458</v>
      </c>
      <c r="F1111">
        <f>INDEX(RawData!$D$2:$D$1048576,MATCH(FmtData!$B$4+(ROW()-10),RawData!$A$2:$A$1048576,0))</f>
        <v>40.5458</v>
      </c>
      <c r="G1111">
        <f>INDEX(RawData!E$2:E$1048576,MATCH(FmtData!$B$4+(ROW()-10),RawData!$A$2:$A$1048576,0))</f>
        <v>2466.02</v>
      </c>
      <c r="H1111">
        <f>INDEX(RawData!F$2:F$1048576,MATCH(FmtData!$B$4+(ROW()-10),RawData!$A$2:$A$1048576,0))</f>
        <v>-1.0764199999999999</v>
      </c>
      <c r="I1111">
        <f>INDEX(RawData!G$2:G$1048576,MATCH(FmtData!$B$4+(ROW()-10),RawData!$A$2:$A$1048576,0))</f>
        <v>-29008.1</v>
      </c>
      <c r="J1111">
        <f>INDEX(RawData!H$2:H$1048576,MATCH(FmtData!$B$4+(ROW()-10),RawData!$A$2:$A$1048576,0))</f>
        <v>5.0826799999999998E-2</v>
      </c>
      <c r="K1111">
        <f>INDEX(RawData!I$2:I$1048576,MATCH(FmtData!$B$4+(ROW()-10),RawData!$A$2:$A$1048576,0))</f>
        <v>-0.61495900000000003</v>
      </c>
      <c r="L1111">
        <f>INDEX(RawData!J$2:J$1048576,MATCH(FmtData!$B$4+(ROW()-10),RawData!$A$2:$A$1048576,0))</f>
        <v>179.6</v>
      </c>
      <c r="M1111">
        <f>INDEX(RawData!K$2:K$1048576,MATCH(FmtData!$B$4+(ROW()-10),RawData!$A$2:$A$1048576,0))</f>
        <v>177.7</v>
      </c>
      <c r="N1111">
        <f>INDEX(RawData!L$2:L$1048576,MATCH(FmtData!$B$4+(ROW()-10),RawData!$A$2:$A$1048576,0))</f>
        <v>22.6</v>
      </c>
      <c r="O1111">
        <f>INDEX(RawData!M$2:M$1048576,MATCH(FmtData!$B$4+(ROW()-10),RawData!$A$2:$A$1048576,0))</f>
        <v>160.6</v>
      </c>
      <c r="P1111">
        <f>INDEX(RawData!N$2:N$1048576,MATCH(FmtData!$B$4+(ROW()-10),RawData!$A$2:$A$1048576,0))</f>
        <v>22</v>
      </c>
      <c r="Q1111">
        <f>INDEX(RawData!O$2:O$1048576,MATCH(FmtData!$B$4+(ROW()-10),RawData!$A$2:$A$1048576,0))</f>
        <v>176.2</v>
      </c>
      <c r="R1111" s="8">
        <f>INDEX(RawData!P$2:P$1048576,MATCH(FmtData!$B$4+(ROW()-10),RawData!$A$2:$A$1048576,0))</f>
        <v>9.8624299999999998</v>
      </c>
      <c r="S1111">
        <f>INDEX(RawData!Q$2:Q$1048576,MATCH(FmtData!$B$4+(ROW()-10),RawData!$A$2:$A$1048576,0))</f>
        <v>110.925</v>
      </c>
      <c r="T1111" s="8">
        <f>INDEX(RawData!R$2:R$1048576,MATCH(FmtData!$B$4+(ROW()-10),RawData!$A$2:$A$1048576,0))</f>
        <v>1.85121</v>
      </c>
      <c r="U1111" s="8">
        <f>INDEX(RawData!S$2:S$1048576,MATCH(FmtData!$B$4+(ROW()-10),RawData!$A$2:$A$1048576,0))</f>
        <v>0.71881200000000001</v>
      </c>
      <c r="V1111" s="8">
        <f>INDEX(RawData!T$2:T$1048576,MATCH(FmtData!$B$4+(ROW()-10),RawData!$A$2:$A$1048576,0))</f>
        <v>0.21304200000000001</v>
      </c>
      <c r="W1111" s="3">
        <f t="shared" si="351"/>
        <v>-0.52737512000000009</v>
      </c>
      <c r="X1111" s="3">
        <f t="shared" si="352"/>
        <v>-0.50133707200000011</v>
      </c>
      <c r="Y1111" s="8">
        <f t="shared" si="341"/>
        <v>9.4293119200470041</v>
      </c>
      <c r="Z1111" s="8">
        <f t="shared" si="342"/>
        <v>9.4553499680470043</v>
      </c>
      <c r="AA1111" s="8">
        <f t="shared" si="353"/>
        <v>9.4423309440470042</v>
      </c>
      <c r="AB1111" s="41">
        <v>1</v>
      </c>
      <c r="AC1111" s="42" t="str">
        <f t="shared" si="354"/>
        <v>Isco</v>
      </c>
      <c r="AD1111" s="5">
        <f t="shared" si="360"/>
        <v>-290.56</v>
      </c>
      <c r="AE1111" s="15">
        <f t="shared" si="343"/>
        <v>-128.55822123315636</v>
      </c>
      <c r="AF1111" s="15">
        <f t="shared" si="344"/>
        <v>-122.52166522650691</v>
      </c>
      <c r="AG1111" s="15">
        <f t="shared" si="345"/>
        <v>-125.54390947912179</v>
      </c>
      <c r="AH1111" s="15">
        <f t="shared" si="355"/>
        <v>-125.54390947912179</v>
      </c>
      <c r="AI1111" s="17">
        <f t="shared" si="346"/>
        <v>1.1836055010065558</v>
      </c>
      <c r="AJ1111" s="17">
        <f t="shared" si="347"/>
        <v>0.93161459295047511</v>
      </c>
      <c r="AK1111" s="17">
        <f t="shared" si="348"/>
        <v>0.92428209604498346</v>
      </c>
      <c r="AL1111" s="17">
        <f t="shared" si="349"/>
        <v>0.92793867713028888</v>
      </c>
      <c r="AM1111" s="17">
        <f t="shared" si="350"/>
        <v>0.92793867713028888</v>
      </c>
      <c r="AN1111" s="17">
        <f t="shared" si="356"/>
        <v>1.094460968285027E-4</v>
      </c>
      <c r="AO1111" s="17">
        <f t="shared" si="357"/>
        <v>9.2793867713028888</v>
      </c>
      <c r="AP1111" s="17">
        <f t="shared" si="358"/>
        <v>11.836055010065557</v>
      </c>
      <c r="AQ1111" s="17">
        <f t="shared" si="359"/>
        <v>17.002550115677735</v>
      </c>
    </row>
    <row r="1112" spans="2:43" x14ac:dyDescent="0.45">
      <c r="B1112">
        <f>INDEX(RawData!$A$2:$A$1048576,MATCH(FmtData!$B$4+(ROW()-10),RawData!$A$2:$A$1048576,0))</f>
        <v>1300</v>
      </c>
      <c r="C1112" s="23">
        <f>LEFT(INDEX(RawData!$B$2:$B$1048576, MATCH(FmtData!$B$4+(ROW()-10),RawData!$A$2:$A$1048576,0)),10)+MID(INDEX(RawData!$B$2:$B$1048576, MATCH(FmtData!$B$4+(ROW()-10),RawData!$A$2:$A$1048576,0)),12,8)-$B$5/24</f>
        <v>42201.277627314812</v>
      </c>
      <c r="D1112" s="7">
        <f>MID(INDEX(RawData!$B$2:$B$1048576, MATCH(FmtData!$B$4+(ROW()-10),RawData!$A$2:$A$1048576,0)),12,8)+$B$5/24</f>
        <v>0.77762731481481484</v>
      </c>
      <c r="E1112" s="8">
        <f>INDEX(RawData!$D$2:$D$1048576,MATCH(FmtData!$B$4+(ROW()-10),RawData!$A$2:$A$1048576,0))</f>
        <v>40.562399999999997</v>
      </c>
      <c r="F1112">
        <f>INDEX(RawData!$D$2:$D$1048576,MATCH(FmtData!$B$4+(ROW()-10),RawData!$A$2:$A$1048576,0))</f>
        <v>40.562399999999997</v>
      </c>
      <c r="G1112">
        <f>INDEX(RawData!E$2:E$1048576,MATCH(FmtData!$B$4+(ROW()-10),RawData!$A$2:$A$1048576,0))</f>
        <v>2472.48</v>
      </c>
      <c r="H1112">
        <f>INDEX(RawData!F$2:F$1048576,MATCH(FmtData!$B$4+(ROW()-10),RawData!$A$2:$A$1048576,0))</f>
        <v>-1.0764199999999999</v>
      </c>
      <c r="I1112">
        <f>INDEX(RawData!G$2:G$1048576,MATCH(FmtData!$B$4+(ROW()-10),RawData!$A$2:$A$1048576,0))</f>
        <v>-29008.1</v>
      </c>
      <c r="J1112">
        <f>INDEX(RawData!H$2:H$1048576,MATCH(FmtData!$B$4+(ROW()-10),RawData!$A$2:$A$1048576,0))</f>
        <v>5.0845300000000003E-2</v>
      </c>
      <c r="K1112">
        <f>INDEX(RawData!I$2:I$1048576,MATCH(FmtData!$B$4+(ROW()-10),RawData!$A$2:$A$1048576,0))</f>
        <v>-0.61477000000000004</v>
      </c>
      <c r="L1112">
        <f>INDEX(RawData!J$2:J$1048576,MATCH(FmtData!$B$4+(ROW()-10),RawData!$A$2:$A$1048576,0))</f>
        <v>171.9</v>
      </c>
      <c r="M1112">
        <f>INDEX(RawData!K$2:K$1048576,MATCH(FmtData!$B$4+(ROW()-10),RawData!$A$2:$A$1048576,0))</f>
        <v>176.4</v>
      </c>
      <c r="N1112">
        <f>INDEX(RawData!L$2:L$1048576,MATCH(FmtData!$B$4+(ROW()-10),RawData!$A$2:$A$1048576,0))</f>
        <v>22.6</v>
      </c>
      <c r="O1112">
        <f>INDEX(RawData!M$2:M$1048576,MATCH(FmtData!$B$4+(ROW()-10),RawData!$A$2:$A$1048576,0))</f>
        <v>164.1</v>
      </c>
      <c r="P1112">
        <f>INDEX(RawData!N$2:N$1048576,MATCH(FmtData!$B$4+(ROW()-10),RawData!$A$2:$A$1048576,0))</f>
        <v>21.9</v>
      </c>
      <c r="Q1112">
        <f>INDEX(RawData!O$2:O$1048576,MATCH(FmtData!$B$4+(ROW()-10),RawData!$A$2:$A$1048576,0))</f>
        <v>176.3</v>
      </c>
      <c r="R1112" s="8">
        <f>INDEX(RawData!P$2:P$1048576,MATCH(FmtData!$B$4+(ROW()-10),RawData!$A$2:$A$1048576,0))</f>
        <v>9.8624299999999998</v>
      </c>
      <c r="S1112">
        <f>INDEX(RawData!Q$2:Q$1048576,MATCH(FmtData!$B$4+(ROW()-10),RawData!$A$2:$A$1048576,0))</f>
        <v>110.925</v>
      </c>
      <c r="T1112" s="8">
        <f>INDEX(RawData!R$2:R$1048576,MATCH(FmtData!$B$4+(ROW()-10),RawData!$A$2:$A$1048576,0))</f>
        <v>1.85121</v>
      </c>
      <c r="U1112" s="8">
        <f>INDEX(RawData!S$2:S$1048576,MATCH(FmtData!$B$4+(ROW()-10),RawData!$A$2:$A$1048576,0))</f>
        <v>0.71920799999999996</v>
      </c>
      <c r="V1112" s="8">
        <f>INDEX(RawData!T$2:T$1048576,MATCH(FmtData!$B$4+(ROW()-10),RawData!$A$2:$A$1048576,0))</f>
        <v>0.212949</v>
      </c>
      <c r="W1112" s="3">
        <f t="shared" si="351"/>
        <v>-0.52838096000000001</v>
      </c>
      <c r="X1112" s="3">
        <f t="shared" si="352"/>
        <v>-0.50110085199999999</v>
      </c>
      <c r="Y1112" s="8">
        <f t="shared" si="341"/>
        <v>9.4283060800470047</v>
      </c>
      <c r="Z1112" s="8">
        <f t="shared" si="342"/>
        <v>9.455586188047004</v>
      </c>
      <c r="AA1112" s="8">
        <f t="shared" si="353"/>
        <v>9.4419461340470043</v>
      </c>
      <c r="AB1112" s="41">
        <v>1</v>
      </c>
      <c r="AC1112" s="42" t="str">
        <f t="shared" si="354"/>
        <v>Isco</v>
      </c>
      <c r="AD1112" s="5">
        <f t="shared" si="360"/>
        <v>-290.56</v>
      </c>
      <c r="AE1112" s="15">
        <f t="shared" si="343"/>
        <v>-128.79077488728649</v>
      </c>
      <c r="AF1112" s="15">
        <f t="shared" si="344"/>
        <v>-122.46675563532563</v>
      </c>
      <c r="AG1112" s="15">
        <f t="shared" si="345"/>
        <v>-125.63311876085425</v>
      </c>
      <c r="AH1112" s="15">
        <f t="shared" si="355"/>
        <v>-125.63311876085425</v>
      </c>
      <c r="AI1112" s="17">
        <f t="shared" si="346"/>
        <v>1.1836055010065558</v>
      </c>
      <c r="AJ1112" s="17">
        <f t="shared" si="347"/>
        <v>0.9318993997237448</v>
      </c>
      <c r="AK1112" s="17">
        <f t="shared" si="348"/>
        <v>0.92421592804153396</v>
      </c>
      <c r="AL1112" s="17">
        <f t="shared" si="349"/>
        <v>0.92804705014253552</v>
      </c>
      <c r="AM1112" s="17">
        <f t="shared" si="350"/>
        <v>0.92804705014253552</v>
      </c>
      <c r="AN1112" s="17">
        <f t="shared" si="356"/>
        <v>1.2448885926508169E-4</v>
      </c>
      <c r="AO1112" s="17">
        <f t="shared" si="357"/>
        <v>9.2804705014253557</v>
      </c>
      <c r="AP1112" s="17">
        <f t="shared" si="358"/>
        <v>11.836055010065557</v>
      </c>
      <c r="AQ1112" s="17">
        <f t="shared" si="359"/>
        <v>17.047090092542188</v>
      </c>
    </row>
    <row r="1113" spans="2:43" x14ac:dyDescent="0.45">
      <c r="B1113">
        <f>INDEX(RawData!$A$2:$A$1048576,MATCH(FmtData!$B$4+(ROW()-10),RawData!$A$2:$A$1048576,0))</f>
        <v>1301</v>
      </c>
      <c r="C1113" s="23">
        <f>LEFT(INDEX(RawData!$B$2:$B$1048576, MATCH(FmtData!$B$4+(ROW()-10),RawData!$A$2:$A$1048576,0)),10)+MID(INDEX(RawData!$B$2:$B$1048576, MATCH(FmtData!$B$4+(ROW()-10),RawData!$A$2:$A$1048576,0)),12,8)-$B$5/24</f>
        <v>42201.278310185182</v>
      </c>
      <c r="D1113" s="7">
        <f>MID(INDEX(RawData!$B$2:$B$1048576, MATCH(FmtData!$B$4+(ROW()-10),RawData!$A$2:$A$1048576,0)),12,8)+$B$5/24</f>
        <v>0.77831018518518513</v>
      </c>
      <c r="E1113" s="8">
        <f>INDEX(RawData!$D$2:$D$1048576,MATCH(FmtData!$B$4+(ROW()-10),RawData!$A$2:$A$1048576,0))</f>
        <v>40.578899999999997</v>
      </c>
      <c r="F1113">
        <f>INDEX(RawData!$D$2:$D$1048576,MATCH(FmtData!$B$4+(ROW()-10),RawData!$A$2:$A$1048576,0))</f>
        <v>40.578899999999997</v>
      </c>
      <c r="G1113">
        <f>INDEX(RawData!E$2:E$1048576,MATCH(FmtData!$B$4+(ROW()-10),RawData!$A$2:$A$1048576,0))</f>
        <v>2479.25</v>
      </c>
      <c r="H1113">
        <f>INDEX(RawData!F$2:F$1048576,MATCH(FmtData!$B$4+(ROW()-10),RawData!$A$2:$A$1048576,0))</f>
        <v>-1.0764199999999999</v>
      </c>
      <c r="I1113">
        <f>INDEX(RawData!G$2:G$1048576,MATCH(FmtData!$B$4+(ROW()-10),RawData!$A$2:$A$1048576,0))</f>
        <v>-29008.1</v>
      </c>
      <c r="J1113">
        <f>INDEX(RawData!H$2:H$1048576,MATCH(FmtData!$B$4+(ROW()-10),RawData!$A$2:$A$1048576,0))</f>
        <v>5.0845300000000003E-2</v>
      </c>
      <c r="K1113">
        <f>INDEX(RawData!I$2:I$1048576,MATCH(FmtData!$B$4+(ROW()-10),RawData!$A$2:$A$1048576,0))</f>
        <v>-0.61533599999999999</v>
      </c>
      <c r="L1113">
        <f>INDEX(RawData!J$2:J$1048576,MATCH(FmtData!$B$4+(ROW()-10),RawData!$A$2:$A$1048576,0))</f>
        <v>164</v>
      </c>
      <c r="M1113">
        <f>INDEX(RawData!K$2:K$1048576,MATCH(FmtData!$B$4+(ROW()-10),RawData!$A$2:$A$1048576,0))</f>
        <v>170.9</v>
      </c>
      <c r="N1113">
        <f>INDEX(RawData!L$2:L$1048576,MATCH(FmtData!$B$4+(ROW()-10),RawData!$A$2:$A$1048576,0))</f>
        <v>22.6</v>
      </c>
      <c r="O1113">
        <f>INDEX(RawData!M$2:M$1048576,MATCH(FmtData!$B$4+(ROW()-10),RawData!$A$2:$A$1048576,0))</f>
        <v>156.80000000000001</v>
      </c>
      <c r="P1113">
        <f>INDEX(RawData!N$2:N$1048576,MATCH(FmtData!$B$4+(ROW()-10),RawData!$A$2:$A$1048576,0))</f>
        <v>22</v>
      </c>
      <c r="Q1113">
        <f>INDEX(RawData!O$2:O$1048576,MATCH(FmtData!$B$4+(ROW()-10),RawData!$A$2:$A$1048576,0))</f>
        <v>176.3</v>
      </c>
      <c r="R1113" s="8">
        <f>INDEX(RawData!P$2:P$1048576,MATCH(FmtData!$B$4+(ROW()-10),RawData!$A$2:$A$1048576,0))</f>
        <v>9.8624299999999998</v>
      </c>
      <c r="S1113">
        <f>INDEX(RawData!Q$2:Q$1048576,MATCH(FmtData!$B$4+(ROW()-10),RawData!$A$2:$A$1048576,0))</f>
        <v>110.925</v>
      </c>
      <c r="T1113" s="8">
        <f>INDEX(RawData!R$2:R$1048576,MATCH(FmtData!$B$4+(ROW()-10),RawData!$A$2:$A$1048576,0))</f>
        <v>1.85121</v>
      </c>
      <c r="U1113" s="8">
        <f>INDEX(RawData!S$2:S$1048576,MATCH(FmtData!$B$4+(ROW()-10),RawData!$A$2:$A$1048576,0))</f>
        <v>0.71902500000000003</v>
      </c>
      <c r="V1113" s="8">
        <f>INDEX(RawData!T$2:T$1048576,MATCH(FmtData!$B$4+(ROW()-10),RawData!$A$2:$A$1048576,0))</f>
        <v>0.21313499999999999</v>
      </c>
      <c r="W1113" s="3">
        <f t="shared" si="351"/>
        <v>-0.52791614000000009</v>
      </c>
      <c r="X1113" s="3">
        <f t="shared" si="352"/>
        <v>-0.501573292</v>
      </c>
      <c r="Y1113" s="8">
        <f t="shared" si="341"/>
        <v>9.4287709000470041</v>
      </c>
      <c r="Z1113" s="8">
        <f t="shared" si="342"/>
        <v>9.4551137480470047</v>
      </c>
      <c r="AA1113" s="8">
        <f t="shared" si="353"/>
        <v>9.4419423240470053</v>
      </c>
      <c r="AB1113" s="41">
        <v>1</v>
      </c>
      <c r="AC1113" s="42" t="str">
        <f t="shared" si="354"/>
        <v>Isco</v>
      </c>
      <c r="AD1113" s="5">
        <f t="shared" si="360"/>
        <v>-290.56</v>
      </c>
      <c r="AE1113" s="15">
        <f t="shared" si="343"/>
        <v>-128.68331278739572</v>
      </c>
      <c r="AF1113" s="15">
        <f t="shared" si="344"/>
        <v>-122.57657220278611</v>
      </c>
      <c r="AG1113" s="15">
        <f t="shared" si="345"/>
        <v>-125.63400198642239</v>
      </c>
      <c r="AH1113" s="15">
        <f t="shared" si="355"/>
        <v>-125.63400198642239</v>
      </c>
      <c r="AI1113" s="17">
        <f t="shared" si="346"/>
        <v>1.1836055010065558</v>
      </c>
      <c r="AJ1113" s="17">
        <f t="shared" si="347"/>
        <v>0.93176777003039946</v>
      </c>
      <c r="AK1113" s="17">
        <f t="shared" si="348"/>
        <v>0.92434827037180423</v>
      </c>
      <c r="AL1113" s="17">
        <f t="shared" si="349"/>
        <v>0.92804812322711738</v>
      </c>
      <c r="AM1113" s="17">
        <f t="shared" si="350"/>
        <v>0.92804812322711738</v>
      </c>
      <c r="AN1113" s="17">
        <f t="shared" si="356"/>
        <v>-4.0776049841095841E-5</v>
      </c>
      <c r="AO1113" s="17">
        <f t="shared" si="357"/>
        <v>9.2804812322711747</v>
      </c>
      <c r="AP1113" s="17">
        <f t="shared" si="358"/>
        <v>11.836055010065557</v>
      </c>
      <c r="AQ1113" s="17">
        <f t="shared" si="359"/>
        <v>17.093767436717474</v>
      </c>
    </row>
    <row r="1114" spans="2:43" x14ac:dyDescent="0.45">
      <c r="B1114">
        <f>INDEX(RawData!$A$2:$A$1048576,MATCH(FmtData!$B$4+(ROW()-10),RawData!$A$2:$A$1048576,0))</f>
        <v>1302</v>
      </c>
      <c r="C1114" s="23">
        <f>LEFT(INDEX(RawData!$B$2:$B$1048576, MATCH(FmtData!$B$4+(ROW()-10),RawData!$A$2:$A$1048576,0)),10)+MID(INDEX(RawData!$B$2:$B$1048576, MATCH(FmtData!$B$4+(ROW()-10),RawData!$A$2:$A$1048576,0)),12,8)-$B$5/24</f>
        <v>42201.279004629629</v>
      </c>
      <c r="D1114" s="7">
        <f>MID(INDEX(RawData!$B$2:$B$1048576, MATCH(FmtData!$B$4+(ROW()-10),RawData!$A$2:$A$1048576,0)),12,8)+$B$5/24</f>
        <v>0.77900462962962969</v>
      </c>
      <c r="E1114" s="8">
        <f>INDEX(RawData!$D$2:$D$1048576,MATCH(FmtData!$B$4+(ROW()-10),RawData!$A$2:$A$1048576,0))</f>
        <v>40.595500000000001</v>
      </c>
      <c r="F1114">
        <f>INDEX(RawData!$D$2:$D$1048576,MATCH(FmtData!$B$4+(ROW()-10),RawData!$A$2:$A$1048576,0))</f>
        <v>40.595500000000001</v>
      </c>
      <c r="G1114">
        <f>INDEX(RawData!E$2:E$1048576,MATCH(FmtData!$B$4+(ROW()-10),RawData!$A$2:$A$1048576,0))</f>
        <v>2473.71</v>
      </c>
      <c r="H1114">
        <f>INDEX(RawData!F$2:F$1048576,MATCH(FmtData!$B$4+(ROW()-10),RawData!$A$2:$A$1048576,0))</f>
        <v>-1.0764199999999999</v>
      </c>
      <c r="I1114">
        <f>INDEX(RawData!G$2:G$1048576,MATCH(FmtData!$B$4+(ROW()-10),RawData!$A$2:$A$1048576,0))</f>
        <v>-29008.1</v>
      </c>
      <c r="J1114">
        <f>INDEX(RawData!H$2:H$1048576,MATCH(FmtData!$B$4+(ROW()-10),RawData!$A$2:$A$1048576,0))</f>
        <v>5.0845300000000003E-2</v>
      </c>
      <c r="K1114">
        <f>INDEX(RawData!I$2:I$1048576,MATCH(FmtData!$B$4+(ROW()-10),RawData!$A$2:$A$1048576,0))</f>
        <v>-0.61552499999999999</v>
      </c>
      <c r="L1114">
        <f>INDEX(RawData!J$2:J$1048576,MATCH(FmtData!$B$4+(ROW()-10),RawData!$A$2:$A$1048576,0))</f>
        <v>167.3</v>
      </c>
      <c r="M1114">
        <f>INDEX(RawData!K$2:K$1048576,MATCH(FmtData!$B$4+(ROW()-10),RawData!$A$2:$A$1048576,0))</f>
        <v>172.4</v>
      </c>
      <c r="N1114">
        <f>INDEX(RawData!L$2:L$1048576,MATCH(FmtData!$B$4+(ROW()-10),RawData!$A$2:$A$1048576,0))</f>
        <v>22.6</v>
      </c>
      <c r="O1114">
        <f>INDEX(RawData!M$2:M$1048576,MATCH(FmtData!$B$4+(ROW()-10),RawData!$A$2:$A$1048576,0))</f>
        <v>153.1</v>
      </c>
      <c r="P1114">
        <f>INDEX(RawData!N$2:N$1048576,MATCH(FmtData!$B$4+(ROW()-10),RawData!$A$2:$A$1048576,0))</f>
        <v>21.9</v>
      </c>
      <c r="Q1114">
        <f>INDEX(RawData!O$2:O$1048576,MATCH(FmtData!$B$4+(ROW()-10),RawData!$A$2:$A$1048576,0))</f>
        <v>176.2</v>
      </c>
      <c r="R1114" s="8">
        <f>INDEX(RawData!P$2:P$1048576,MATCH(FmtData!$B$4+(ROW()-10),RawData!$A$2:$A$1048576,0))</f>
        <v>9.8624299999999998</v>
      </c>
      <c r="S1114">
        <f>INDEX(RawData!Q$2:Q$1048576,MATCH(FmtData!$B$4+(ROW()-10),RawData!$A$2:$A$1048576,0))</f>
        <v>110.925</v>
      </c>
      <c r="T1114" s="8">
        <f>INDEX(RawData!R$2:R$1048576,MATCH(FmtData!$B$4+(ROW()-10),RawData!$A$2:$A$1048576,0))</f>
        <v>1.85121</v>
      </c>
      <c r="U1114" s="8">
        <f>INDEX(RawData!S$2:S$1048576,MATCH(FmtData!$B$4+(ROW()-10),RawData!$A$2:$A$1048576,0))</f>
        <v>0.71890399999999999</v>
      </c>
      <c r="V1114" s="8">
        <f>INDEX(RawData!T$2:T$1048576,MATCH(FmtData!$B$4+(ROW()-10),RawData!$A$2:$A$1048576,0))</f>
        <v>0.21282499999999999</v>
      </c>
      <c r="W1114" s="3">
        <f t="shared" si="351"/>
        <v>-0.5276088000000001</v>
      </c>
      <c r="X1114" s="3">
        <f t="shared" si="352"/>
        <v>-0.50078589200000001</v>
      </c>
      <c r="Y1114" s="8">
        <f t="shared" si="341"/>
        <v>9.429078240047005</v>
      </c>
      <c r="Z1114" s="8">
        <f t="shared" si="342"/>
        <v>9.4559011480470048</v>
      </c>
      <c r="AA1114" s="8">
        <f t="shared" si="353"/>
        <v>9.4424896940470049</v>
      </c>
      <c r="AB1114" s="41">
        <v>1</v>
      </c>
      <c r="AC1114" s="42" t="str">
        <f t="shared" si="354"/>
        <v>Isco</v>
      </c>
      <c r="AD1114" s="5">
        <f t="shared" si="360"/>
        <v>-290.56</v>
      </c>
      <c r="AE1114" s="15">
        <f t="shared" si="343"/>
        <v>-128.61225306638994</v>
      </c>
      <c r="AF1114" s="15">
        <f t="shared" si="344"/>
        <v>-122.39353877935116</v>
      </c>
      <c r="AG1114" s="15">
        <f t="shared" si="345"/>
        <v>-125.50710495094802</v>
      </c>
      <c r="AH1114" s="15">
        <f t="shared" si="355"/>
        <v>-125.50710495094802</v>
      </c>
      <c r="AI1114" s="17">
        <f t="shared" si="346"/>
        <v>1.1836055010065558</v>
      </c>
      <c r="AJ1114" s="17">
        <f t="shared" si="347"/>
        <v>0.93168074981877791</v>
      </c>
      <c r="AK1114" s="17">
        <f t="shared" si="348"/>
        <v>0.92412771387198311</v>
      </c>
      <c r="AL1114" s="17">
        <f t="shared" si="349"/>
        <v>0.92789397371374083</v>
      </c>
      <c r="AM1114" s="17">
        <f t="shared" si="350"/>
        <v>0.92789397371374083</v>
      </c>
      <c r="AN1114" s="17">
        <f t="shared" si="356"/>
        <v>8.3329483360650158E-5</v>
      </c>
      <c r="AO1114" s="17">
        <f t="shared" si="357"/>
        <v>9.2789397371374083</v>
      </c>
      <c r="AP1114" s="17">
        <f t="shared" si="358"/>
        <v>11.836055010065557</v>
      </c>
      <c r="AQ1114" s="17">
        <f t="shared" si="359"/>
        <v>17.055570614452911</v>
      </c>
    </row>
    <row r="1115" spans="2:43" x14ac:dyDescent="0.45">
      <c r="B1115">
        <f>INDEX(RawData!$A$2:$A$1048576,MATCH(FmtData!$B$4+(ROW()-10),RawData!$A$2:$A$1048576,0))</f>
        <v>1303</v>
      </c>
      <c r="C1115" s="23">
        <f>LEFT(INDEX(RawData!$B$2:$B$1048576, MATCH(FmtData!$B$4+(ROW()-10),RawData!$A$2:$A$1048576,0)),10)+MID(INDEX(RawData!$B$2:$B$1048576, MATCH(FmtData!$B$4+(ROW()-10),RawData!$A$2:$A$1048576,0)),12,8)-$B$5/24</f>
        <v>42201.279699074075</v>
      </c>
      <c r="D1115" s="7">
        <f>MID(INDEX(RawData!$B$2:$B$1048576, MATCH(FmtData!$B$4+(ROW()-10),RawData!$A$2:$A$1048576,0)),12,8)+$B$5/24</f>
        <v>0.77969907407407402</v>
      </c>
      <c r="E1115" s="8">
        <f>INDEX(RawData!$D$2:$D$1048576,MATCH(FmtData!$B$4+(ROW()-10),RawData!$A$2:$A$1048576,0))</f>
        <v>40.612200000000001</v>
      </c>
      <c r="F1115">
        <f>INDEX(RawData!$D$2:$D$1048576,MATCH(FmtData!$B$4+(ROW()-10),RawData!$A$2:$A$1048576,0))</f>
        <v>40.612200000000001</v>
      </c>
      <c r="G1115">
        <f>INDEX(RawData!E$2:E$1048576,MATCH(FmtData!$B$4+(ROW()-10),RawData!$A$2:$A$1048576,0))</f>
        <v>2461.1</v>
      </c>
      <c r="H1115">
        <f>INDEX(RawData!F$2:F$1048576,MATCH(FmtData!$B$4+(ROW()-10),RawData!$A$2:$A$1048576,0))</f>
        <v>-1.0764199999999999</v>
      </c>
      <c r="I1115">
        <f>INDEX(RawData!G$2:G$1048576,MATCH(FmtData!$B$4+(ROW()-10),RawData!$A$2:$A$1048576,0))</f>
        <v>-29008.1</v>
      </c>
      <c r="J1115">
        <f>INDEX(RawData!H$2:H$1048576,MATCH(FmtData!$B$4+(ROW()-10),RawData!$A$2:$A$1048576,0))</f>
        <v>5.0826799999999998E-2</v>
      </c>
      <c r="K1115">
        <f>INDEX(RawData!I$2:I$1048576,MATCH(FmtData!$B$4+(ROW()-10),RawData!$A$2:$A$1048576,0))</f>
        <v>-0.61552499999999999</v>
      </c>
      <c r="L1115">
        <f>INDEX(RawData!J$2:J$1048576,MATCH(FmtData!$B$4+(ROW()-10),RawData!$A$2:$A$1048576,0))</f>
        <v>222.7</v>
      </c>
      <c r="M1115">
        <f>INDEX(RawData!K$2:K$1048576,MATCH(FmtData!$B$4+(ROW()-10),RawData!$A$2:$A$1048576,0))</f>
        <v>175.3</v>
      </c>
      <c r="N1115">
        <f>INDEX(RawData!L$2:L$1048576,MATCH(FmtData!$B$4+(ROW()-10),RawData!$A$2:$A$1048576,0))</f>
        <v>22.6</v>
      </c>
      <c r="O1115">
        <f>INDEX(RawData!M$2:M$1048576,MATCH(FmtData!$B$4+(ROW()-10),RawData!$A$2:$A$1048576,0))</f>
        <v>171.8</v>
      </c>
      <c r="P1115">
        <f>INDEX(RawData!N$2:N$1048576,MATCH(FmtData!$B$4+(ROW()-10),RawData!$A$2:$A$1048576,0))</f>
        <v>21.9</v>
      </c>
      <c r="Q1115">
        <f>INDEX(RawData!O$2:O$1048576,MATCH(FmtData!$B$4+(ROW()-10),RawData!$A$2:$A$1048576,0))</f>
        <v>176.1</v>
      </c>
      <c r="R1115" s="8">
        <f>INDEX(RawData!P$2:P$1048576,MATCH(FmtData!$B$4+(ROW()-10),RawData!$A$2:$A$1048576,0))</f>
        <v>9.8624299999999998</v>
      </c>
      <c r="S1115">
        <f>INDEX(RawData!Q$2:Q$1048576,MATCH(FmtData!$B$4+(ROW()-10),RawData!$A$2:$A$1048576,0))</f>
        <v>110.925</v>
      </c>
      <c r="T1115" s="8">
        <f>INDEX(RawData!R$2:R$1048576,MATCH(FmtData!$B$4+(ROW()-10),RawData!$A$2:$A$1048576,0))</f>
        <v>1.85121</v>
      </c>
      <c r="U1115" s="8">
        <f>INDEX(RawData!S$2:S$1048576,MATCH(FmtData!$B$4+(ROW()-10),RawData!$A$2:$A$1048576,0))</f>
        <v>0.71881200000000001</v>
      </c>
      <c r="V1115" s="8">
        <f>INDEX(RawData!T$2:T$1048576,MATCH(FmtData!$B$4+(ROW()-10),RawData!$A$2:$A$1048576,0))</f>
        <v>0.213228</v>
      </c>
      <c r="W1115" s="3">
        <f t="shared" si="351"/>
        <v>-0.52737512000000009</v>
      </c>
      <c r="X1115" s="3">
        <f t="shared" si="352"/>
        <v>-0.50180951200000001</v>
      </c>
      <c r="Y1115" s="8">
        <f t="shared" si="341"/>
        <v>9.4293119200470041</v>
      </c>
      <c r="Z1115" s="8">
        <f t="shared" si="342"/>
        <v>9.454877528047005</v>
      </c>
      <c r="AA1115" s="8">
        <f t="shared" si="353"/>
        <v>9.4420947240470046</v>
      </c>
      <c r="AB1115" s="41">
        <v>1</v>
      </c>
      <c r="AC1115" s="42" t="str">
        <f t="shared" si="354"/>
        <v>Isco</v>
      </c>
      <c r="AD1115" s="5">
        <f t="shared" si="360"/>
        <v>-290.56</v>
      </c>
      <c r="AE1115" s="15">
        <f t="shared" si="343"/>
        <v>-128.55822123315636</v>
      </c>
      <c r="AF1115" s="15">
        <f t="shared" si="344"/>
        <v>-122.6314765642253</v>
      </c>
      <c r="AG1115" s="15">
        <f t="shared" si="345"/>
        <v>-125.59867243379745</v>
      </c>
      <c r="AH1115" s="15">
        <f t="shared" si="355"/>
        <v>-125.59867243379745</v>
      </c>
      <c r="AI1115" s="17">
        <f t="shared" si="346"/>
        <v>1.1836055010065558</v>
      </c>
      <c r="AJ1115" s="17">
        <f t="shared" si="347"/>
        <v>0.93161459295047511</v>
      </c>
      <c r="AK1115" s="17">
        <f t="shared" si="348"/>
        <v>0.92441445102275244</v>
      </c>
      <c r="AL1115" s="17">
        <f t="shared" si="349"/>
        <v>0.92800520113563478</v>
      </c>
      <c r="AM1115" s="17">
        <f t="shared" si="350"/>
        <v>0.92800520113563478</v>
      </c>
      <c r="AN1115" s="17">
        <f t="shared" si="356"/>
        <v>1.4558817511123312E-4</v>
      </c>
      <c r="AO1115" s="17">
        <f t="shared" si="357"/>
        <v>9.2800520113563483</v>
      </c>
      <c r="AP1115" s="17">
        <f t="shared" si="358"/>
        <v>11.836055010065557</v>
      </c>
      <c r="AQ1115" s="17">
        <f t="shared" si="359"/>
        <v>16.968628028034839</v>
      </c>
    </row>
    <row r="1116" spans="2:43" x14ac:dyDescent="0.45">
      <c r="B1116">
        <f>INDEX(RawData!$A$2:$A$1048576,MATCH(FmtData!$B$4+(ROW()-10),RawData!$A$2:$A$1048576,0))</f>
        <v>1304</v>
      </c>
      <c r="C1116" s="23">
        <f>LEFT(INDEX(RawData!$B$2:$B$1048576, MATCH(FmtData!$B$4+(ROW()-10),RawData!$A$2:$A$1048576,0)),10)+MID(INDEX(RawData!$B$2:$B$1048576, MATCH(FmtData!$B$4+(ROW()-10),RawData!$A$2:$A$1048576,0)),12,8)-$B$5/24</f>
        <v>42201.280405092592</v>
      </c>
      <c r="D1116" s="7">
        <f>MID(INDEX(RawData!$B$2:$B$1048576, MATCH(FmtData!$B$4+(ROW()-10),RawData!$A$2:$A$1048576,0)),12,8)+$B$5/24</f>
        <v>0.78040509259259261</v>
      </c>
      <c r="E1116" s="8">
        <f>INDEX(RawData!$D$2:$D$1048576,MATCH(FmtData!$B$4+(ROW()-10),RawData!$A$2:$A$1048576,0))</f>
        <v>40.628799999999998</v>
      </c>
      <c r="F1116">
        <f>INDEX(RawData!$D$2:$D$1048576,MATCH(FmtData!$B$4+(ROW()-10),RawData!$A$2:$A$1048576,0))</f>
        <v>40.628799999999998</v>
      </c>
      <c r="G1116">
        <f>INDEX(RawData!E$2:E$1048576,MATCH(FmtData!$B$4+(ROW()-10),RawData!$A$2:$A$1048576,0))</f>
        <v>2471.56</v>
      </c>
      <c r="H1116">
        <f>INDEX(RawData!F$2:F$1048576,MATCH(FmtData!$B$4+(ROW()-10),RawData!$A$2:$A$1048576,0))</f>
        <v>-1.0764199999999999</v>
      </c>
      <c r="I1116">
        <f>INDEX(RawData!G$2:G$1048576,MATCH(FmtData!$B$4+(ROW()-10),RawData!$A$2:$A$1048576,0))</f>
        <v>-29008.1</v>
      </c>
      <c r="J1116">
        <f>INDEX(RawData!H$2:H$1048576,MATCH(FmtData!$B$4+(ROW()-10),RawData!$A$2:$A$1048576,0))</f>
        <v>5.0845300000000003E-2</v>
      </c>
      <c r="K1116">
        <f>INDEX(RawData!I$2:I$1048576,MATCH(FmtData!$B$4+(ROW()-10),RawData!$A$2:$A$1048576,0))</f>
        <v>-0.61514800000000003</v>
      </c>
      <c r="L1116">
        <f>INDEX(RawData!J$2:J$1048576,MATCH(FmtData!$B$4+(ROW()-10),RawData!$A$2:$A$1048576,0))</f>
        <v>175.5</v>
      </c>
      <c r="M1116">
        <f>INDEX(RawData!K$2:K$1048576,MATCH(FmtData!$B$4+(ROW()-10),RawData!$A$2:$A$1048576,0))</f>
        <v>177.6</v>
      </c>
      <c r="N1116">
        <f>INDEX(RawData!L$2:L$1048576,MATCH(FmtData!$B$4+(ROW()-10),RawData!$A$2:$A$1048576,0))</f>
        <v>22.6</v>
      </c>
      <c r="O1116">
        <f>INDEX(RawData!M$2:M$1048576,MATCH(FmtData!$B$4+(ROW()-10),RawData!$A$2:$A$1048576,0))</f>
        <v>162.69999999999999</v>
      </c>
      <c r="P1116">
        <f>INDEX(RawData!N$2:N$1048576,MATCH(FmtData!$B$4+(ROW()-10),RawData!$A$2:$A$1048576,0))</f>
        <v>22</v>
      </c>
      <c r="Q1116">
        <f>INDEX(RawData!O$2:O$1048576,MATCH(FmtData!$B$4+(ROW()-10),RawData!$A$2:$A$1048576,0))</f>
        <v>176.2</v>
      </c>
      <c r="R1116" s="8">
        <f>INDEX(RawData!P$2:P$1048576,MATCH(FmtData!$B$4+(ROW()-10),RawData!$A$2:$A$1048576,0))</f>
        <v>9.8624299999999998</v>
      </c>
      <c r="S1116">
        <f>INDEX(RawData!Q$2:Q$1048576,MATCH(FmtData!$B$4+(ROW()-10),RawData!$A$2:$A$1048576,0))</f>
        <v>110.925</v>
      </c>
      <c r="T1116" s="8">
        <f>INDEX(RawData!R$2:R$1048576,MATCH(FmtData!$B$4+(ROW()-10),RawData!$A$2:$A$1048576,0))</f>
        <v>1.85121</v>
      </c>
      <c r="U1116" s="8">
        <f>INDEX(RawData!S$2:S$1048576,MATCH(FmtData!$B$4+(ROW()-10),RawData!$A$2:$A$1048576,0))</f>
        <v>0.71930000000000005</v>
      </c>
      <c r="V1116" s="8">
        <f>INDEX(RawData!T$2:T$1048576,MATCH(FmtData!$B$4+(ROW()-10),RawData!$A$2:$A$1048576,0))</f>
        <v>0.21304200000000001</v>
      </c>
      <c r="W1116" s="3">
        <f t="shared" si="351"/>
        <v>-0.52861464000000025</v>
      </c>
      <c r="X1116" s="3">
        <f t="shared" si="352"/>
        <v>-0.50133707200000011</v>
      </c>
      <c r="Y1116" s="8">
        <f t="shared" si="341"/>
        <v>9.4280724000470038</v>
      </c>
      <c r="Z1116" s="8">
        <f t="shared" si="342"/>
        <v>9.4553499680470043</v>
      </c>
      <c r="AA1116" s="8">
        <f t="shared" si="353"/>
        <v>9.4417111840470049</v>
      </c>
      <c r="AB1116" s="41">
        <v>1</v>
      </c>
      <c r="AC1116" s="42" t="str">
        <f t="shared" si="354"/>
        <v>Isco</v>
      </c>
      <c r="AD1116" s="5">
        <f t="shared" si="360"/>
        <v>-290.56</v>
      </c>
      <c r="AE1116" s="15">
        <f t="shared" si="343"/>
        <v>-128.84479573535077</v>
      </c>
      <c r="AF1116" s="15">
        <f t="shared" si="344"/>
        <v>-122.52166522650691</v>
      </c>
      <c r="AG1116" s="15">
        <f t="shared" si="345"/>
        <v>-125.68758306684549</v>
      </c>
      <c r="AH1116" s="15">
        <f t="shared" si="355"/>
        <v>-125.68758306684549</v>
      </c>
      <c r="AI1116" s="17">
        <f t="shared" si="346"/>
        <v>1.1836055010065558</v>
      </c>
      <c r="AJ1116" s="17">
        <f t="shared" si="347"/>
        <v>0.93196558359022674</v>
      </c>
      <c r="AK1116" s="17">
        <f t="shared" si="348"/>
        <v>0.92428209604498346</v>
      </c>
      <c r="AL1116" s="17">
        <f t="shared" si="349"/>
        <v>0.92811322678992469</v>
      </c>
      <c r="AM1116" s="17">
        <f t="shared" si="350"/>
        <v>0.92811322678992469</v>
      </c>
      <c r="AN1116" s="17">
        <f t="shared" si="356"/>
        <v>-7.1545358103497492E-6</v>
      </c>
      <c r="AO1116" s="17">
        <f t="shared" si="357"/>
        <v>9.2811322678992472</v>
      </c>
      <c r="AP1116" s="17">
        <f t="shared" si="358"/>
        <v>11.836055010065557</v>
      </c>
      <c r="AQ1116" s="17">
        <f t="shared" si="359"/>
        <v>17.040746937942298</v>
      </c>
    </row>
    <row r="1117" spans="2:43" x14ac:dyDescent="0.45">
      <c r="B1117">
        <f>INDEX(RawData!$A$2:$A$1048576,MATCH(FmtData!$B$4+(ROW()-10),RawData!$A$2:$A$1048576,0))</f>
        <v>1305</v>
      </c>
      <c r="C1117" s="23">
        <f>LEFT(INDEX(RawData!$B$2:$B$1048576, MATCH(FmtData!$B$4+(ROW()-10),RawData!$A$2:$A$1048576,0)),10)+MID(INDEX(RawData!$B$2:$B$1048576, MATCH(FmtData!$B$4+(ROW()-10),RawData!$A$2:$A$1048576,0)),12,8)-$B$5/24</f>
        <v>42201.281099537038</v>
      </c>
      <c r="D1117" s="7">
        <f>MID(INDEX(RawData!$B$2:$B$1048576, MATCH(FmtData!$B$4+(ROW()-10),RawData!$A$2:$A$1048576,0)),12,8)+$B$5/24</f>
        <v>0.78109953703703705</v>
      </c>
      <c r="E1117" s="8">
        <f>INDEX(RawData!$D$2:$D$1048576,MATCH(FmtData!$B$4+(ROW()-10),RawData!$A$2:$A$1048576,0))</f>
        <v>40.645499999999998</v>
      </c>
      <c r="F1117">
        <f>INDEX(RawData!$D$2:$D$1048576,MATCH(FmtData!$B$4+(ROW()-10),RawData!$A$2:$A$1048576,0))</f>
        <v>40.645499999999998</v>
      </c>
      <c r="G1117">
        <f>INDEX(RawData!E$2:E$1048576,MATCH(FmtData!$B$4+(ROW()-10),RawData!$A$2:$A$1048576,0))</f>
        <v>2480.1799999999998</v>
      </c>
      <c r="H1117">
        <f>INDEX(RawData!F$2:F$1048576,MATCH(FmtData!$B$4+(ROW()-10),RawData!$A$2:$A$1048576,0))</f>
        <v>-1.0764199999999999</v>
      </c>
      <c r="I1117">
        <f>INDEX(RawData!G$2:G$1048576,MATCH(FmtData!$B$4+(ROW()-10),RawData!$A$2:$A$1048576,0))</f>
        <v>-29008.1</v>
      </c>
      <c r="J1117">
        <f>INDEX(RawData!H$2:H$1048576,MATCH(FmtData!$B$4+(ROW()-10),RawData!$A$2:$A$1048576,0))</f>
        <v>5.0826799999999998E-2</v>
      </c>
      <c r="K1117">
        <f>INDEX(RawData!I$2:I$1048576,MATCH(FmtData!$B$4+(ROW()-10),RawData!$A$2:$A$1048576,0))</f>
        <v>-0.61514800000000003</v>
      </c>
      <c r="L1117">
        <f>INDEX(RawData!J$2:J$1048576,MATCH(FmtData!$B$4+(ROW()-10),RawData!$A$2:$A$1048576,0))</f>
        <v>172.4</v>
      </c>
      <c r="M1117">
        <f>INDEX(RawData!K$2:K$1048576,MATCH(FmtData!$B$4+(ROW()-10),RawData!$A$2:$A$1048576,0))</f>
        <v>174.4</v>
      </c>
      <c r="N1117">
        <f>INDEX(RawData!L$2:L$1048576,MATCH(FmtData!$B$4+(ROW()-10),RawData!$A$2:$A$1048576,0))</f>
        <v>22.6</v>
      </c>
      <c r="O1117">
        <f>INDEX(RawData!M$2:M$1048576,MATCH(FmtData!$B$4+(ROW()-10),RawData!$A$2:$A$1048576,0))</f>
        <v>164.6</v>
      </c>
      <c r="P1117">
        <f>INDEX(RawData!N$2:N$1048576,MATCH(FmtData!$B$4+(ROW()-10),RawData!$A$2:$A$1048576,0))</f>
        <v>21.9</v>
      </c>
      <c r="Q1117">
        <f>INDEX(RawData!O$2:O$1048576,MATCH(FmtData!$B$4+(ROW()-10),RawData!$A$2:$A$1048576,0))</f>
        <v>176.2</v>
      </c>
      <c r="R1117" s="8">
        <f>INDEX(RawData!P$2:P$1048576,MATCH(FmtData!$B$4+(ROW()-10),RawData!$A$2:$A$1048576,0))</f>
        <v>9.8624299999999998</v>
      </c>
      <c r="S1117">
        <f>INDEX(RawData!Q$2:Q$1048576,MATCH(FmtData!$B$4+(ROW()-10),RawData!$A$2:$A$1048576,0))</f>
        <v>110.925</v>
      </c>
      <c r="T1117" s="8">
        <f>INDEX(RawData!R$2:R$1048576,MATCH(FmtData!$B$4+(ROW()-10),RawData!$A$2:$A$1048576,0))</f>
        <v>1.85121</v>
      </c>
      <c r="U1117" s="8">
        <f>INDEX(RawData!S$2:S$1048576,MATCH(FmtData!$B$4+(ROW()-10),RawData!$A$2:$A$1048576,0))</f>
        <v>0.719391</v>
      </c>
      <c r="V1117" s="8">
        <f>INDEX(RawData!T$2:T$1048576,MATCH(FmtData!$B$4+(ROW()-10),RawData!$A$2:$A$1048576,0))</f>
        <v>0.21235999999999999</v>
      </c>
      <c r="W1117" s="3">
        <f t="shared" si="351"/>
        <v>-0.52884578000000004</v>
      </c>
      <c r="X1117" s="3">
        <f t="shared" si="352"/>
        <v>-0.49960479200000002</v>
      </c>
      <c r="Y1117" s="8">
        <f t="shared" si="341"/>
        <v>9.4278412600470052</v>
      </c>
      <c r="Z1117" s="8">
        <f t="shared" si="342"/>
        <v>9.4570822480470049</v>
      </c>
      <c r="AA1117" s="8">
        <f t="shared" si="353"/>
        <v>9.4424617540470059</v>
      </c>
      <c r="AB1117" s="41">
        <v>1</v>
      </c>
      <c r="AC1117" s="42" t="str">
        <f t="shared" si="354"/>
        <v>Isco</v>
      </c>
      <c r="AD1117" s="5">
        <f t="shared" si="360"/>
        <v>-290.56</v>
      </c>
      <c r="AE1117" s="15">
        <f t="shared" si="343"/>
        <v>-128.89822688978961</v>
      </c>
      <c r="AF1117" s="15">
        <f t="shared" si="344"/>
        <v>-122.11893416333498</v>
      </c>
      <c r="AG1117" s="15">
        <f t="shared" si="345"/>
        <v>-125.51358263343161</v>
      </c>
      <c r="AH1117" s="15">
        <f t="shared" si="355"/>
        <v>-125.51358263343161</v>
      </c>
      <c r="AI1117" s="17">
        <f t="shared" si="346"/>
        <v>1.1836055010065558</v>
      </c>
      <c r="AJ1117" s="17">
        <f t="shared" si="347"/>
        <v>0.93203105423920263</v>
      </c>
      <c r="AK1117" s="17">
        <f t="shared" si="348"/>
        <v>0.92379701081365806</v>
      </c>
      <c r="AL1117" s="17">
        <f t="shared" si="349"/>
        <v>0.92790184130660591</v>
      </c>
      <c r="AM1117" s="17">
        <f t="shared" si="350"/>
        <v>0.92790184130660591</v>
      </c>
      <c r="AN1117" s="17">
        <f t="shared" si="356"/>
        <v>2.6969769519469278E-4</v>
      </c>
      <c r="AO1117" s="17">
        <f t="shared" si="357"/>
        <v>9.2790184130660585</v>
      </c>
      <c r="AP1117" s="17">
        <f t="shared" si="358"/>
        <v>11.836055010065557</v>
      </c>
      <c r="AQ1117" s="17">
        <f t="shared" si="359"/>
        <v>17.100179538649972</v>
      </c>
    </row>
    <row r="1118" spans="2:43" x14ac:dyDescent="0.45">
      <c r="B1118">
        <f>INDEX(RawData!$A$2:$A$1048576,MATCH(FmtData!$B$4+(ROW()-10),RawData!$A$2:$A$1048576,0))</f>
        <v>1306</v>
      </c>
      <c r="C1118" s="23">
        <f>LEFT(INDEX(RawData!$B$2:$B$1048576, MATCH(FmtData!$B$4+(ROW()-10),RawData!$A$2:$A$1048576,0)),10)+MID(INDEX(RawData!$B$2:$B$1048576, MATCH(FmtData!$B$4+(ROW()-10),RawData!$A$2:$A$1048576,0)),12,8)-$B$5/24</f>
        <v>42201.281793981485</v>
      </c>
      <c r="D1118" s="7">
        <f>MID(INDEX(RawData!$B$2:$B$1048576, MATCH(FmtData!$B$4+(ROW()-10),RawData!$A$2:$A$1048576,0)),12,8)+$B$5/24</f>
        <v>0.78179398148148149</v>
      </c>
      <c r="E1118" s="8">
        <f>INDEX(RawData!$D$2:$D$1048576,MATCH(FmtData!$B$4+(ROW()-10),RawData!$A$2:$A$1048576,0))</f>
        <v>40.661999999999999</v>
      </c>
      <c r="F1118">
        <f>INDEX(RawData!$D$2:$D$1048576,MATCH(FmtData!$B$4+(ROW()-10),RawData!$A$2:$A$1048576,0))</f>
        <v>40.661999999999999</v>
      </c>
      <c r="G1118">
        <f>INDEX(RawData!E$2:E$1048576,MATCH(FmtData!$B$4+(ROW()-10),RawData!$A$2:$A$1048576,0))</f>
        <v>2486.9499999999998</v>
      </c>
      <c r="H1118">
        <f>INDEX(RawData!F$2:F$1048576,MATCH(FmtData!$B$4+(ROW()-10),RawData!$A$2:$A$1048576,0))</f>
        <v>-1.0764199999999999</v>
      </c>
      <c r="I1118">
        <f>INDEX(RawData!G$2:G$1048576,MATCH(FmtData!$B$4+(ROW()-10),RawData!$A$2:$A$1048576,0))</f>
        <v>-29008.1</v>
      </c>
      <c r="J1118">
        <f>INDEX(RawData!H$2:H$1048576,MATCH(FmtData!$B$4+(ROW()-10),RawData!$A$2:$A$1048576,0))</f>
        <v>5.0826799999999998E-2</v>
      </c>
      <c r="K1118">
        <f>INDEX(RawData!I$2:I$1048576,MATCH(FmtData!$B$4+(ROW()-10),RawData!$A$2:$A$1048576,0))</f>
        <v>-0.61552499999999999</v>
      </c>
      <c r="L1118">
        <f>INDEX(RawData!J$2:J$1048576,MATCH(FmtData!$B$4+(ROW()-10),RawData!$A$2:$A$1048576,0))</f>
        <v>164.4</v>
      </c>
      <c r="M1118">
        <f>INDEX(RawData!K$2:K$1048576,MATCH(FmtData!$B$4+(ROW()-10),RawData!$A$2:$A$1048576,0))</f>
        <v>169.8</v>
      </c>
      <c r="N1118">
        <f>INDEX(RawData!L$2:L$1048576,MATCH(FmtData!$B$4+(ROW()-10),RawData!$A$2:$A$1048576,0))</f>
        <v>22.6</v>
      </c>
      <c r="O1118">
        <f>INDEX(RawData!M$2:M$1048576,MATCH(FmtData!$B$4+(ROW()-10),RawData!$A$2:$A$1048576,0))</f>
        <v>157.19999999999999</v>
      </c>
      <c r="P1118">
        <f>INDEX(RawData!N$2:N$1048576,MATCH(FmtData!$B$4+(ROW()-10),RawData!$A$2:$A$1048576,0))</f>
        <v>22</v>
      </c>
      <c r="Q1118">
        <f>INDEX(RawData!O$2:O$1048576,MATCH(FmtData!$B$4+(ROW()-10),RawData!$A$2:$A$1048576,0))</f>
        <v>176.4</v>
      </c>
      <c r="R1118" s="8">
        <f>INDEX(RawData!P$2:P$1048576,MATCH(FmtData!$B$4+(ROW()-10),RawData!$A$2:$A$1048576,0))</f>
        <v>9.8624299999999998</v>
      </c>
      <c r="S1118">
        <f>INDEX(RawData!Q$2:Q$1048576,MATCH(FmtData!$B$4+(ROW()-10),RawData!$A$2:$A$1048576,0))</f>
        <v>110.925</v>
      </c>
      <c r="T1118" s="8">
        <f>INDEX(RawData!R$2:R$1048576,MATCH(FmtData!$B$4+(ROW()-10),RawData!$A$2:$A$1048576,0))</f>
        <v>1.85121</v>
      </c>
      <c r="U1118" s="8">
        <f>INDEX(RawData!S$2:S$1048576,MATCH(FmtData!$B$4+(ROW()-10),RawData!$A$2:$A$1048576,0))</f>
        <v>0.71948199999999995</v>
      </c>
      <c r="V1118" s="8">
        <f>INDEX(RawData!T$2:T$1048576,MATCH(FmtData!$B$4+(ROW()-10),RawData!$A$2:$A$1048576,0))</f>
        <v>0.21254600000000001</v>
      </c>
      <c r="W1118" s="3">
        <f t="shared" si="351"/>
        <v>-0.52907691999999995</v>
      </c>
      <c r="X1118" s="3">
        <f t="shared" si="352"/>
        <v>-0.50007723200000009</v>
      </c>
      <c r="Y1118" s="8">
        <f t="shared" si="341"/>
        <v>9.4276101200470048</v>
      </c>
      <c r="Z1118" s="8">
        <f t="shared" si="342"/>
        <v>9.4566098080470038</v>
      </c>
      <c r="AA1118" s="8">
        <f t="shared" si="353"/>
        <v>9.4421099640470043</v>
      </c>
      <c r="AB1118" s="41">
        <v>1</v>
      </c>
      <c r="AC1118" s="42" t="str">
        <f t="shared" si="354"/>
        <v>Isco</v>
      </c>
      <c r="AD1118" s="5">
        <f t="shared" si="360"/>
        <v>-290.56</v>
      </c>
      <c r="AE1118" s="15">
        <f t="shared" si="343"/>
        <v>-128.95165554751213</v>
      </c>
      <c r="AF1118" s="15">
        <f t="shared" si="344"/>
        <v>-122.22878385537933</v>
      </c>
      <c r="AG1118" s="15">
        <f t="shared" si="345"/>
        <v>-125.59513941875264</v>
      </c>
      <c r="AH1118" s="15">
        <f t="shared" si="355"/>
        <v>-125.59513941875264</v>
      </c>
      <c r="AI1118" s="17">
        <f t="shared" si="346"/>
        <v>1.1836055010065558</v>
      </c>
      <c r="AJ1118" s="17">
        <f t="shared" si="347"/>
        <v>0.93209653102752099</v>
      </c>
      <c r="AK1118" s="17">
        <f t="shared" si="348"/>
        <v>0.92392927307821227</v>
      </c>
      <c r="AL1118" s="17">
        <f t="shared" si="349"/>
        <v>0.92800090907222521</v>
      </c>
      <c r="AM1118" s="17">
        <f t="shared" si="350"/>
        <v>0.92800090907222521</v>
      </c>
      <c r="AN1118" s="17">
        <f t="shared" si="356"/>
        <v>7.1534537370299134E-6</v>
      </c>
      <c r="AO1118" s="17">
        <f t="shared" si="357"/>
        <v>9.2800090907222526</v>
      </c>
      <c r="AP1118" s="17">
        <f t="shared" si="358"/>
        <v>11.836055010065557</v>
      </c>
      <c r="AQ1118" s="17">
        <f t="shared" si="359"/>
        <v>17.146856882825258</v>
      </c>
    </row>
    <row r="1119" spans="2:43" x14ac:dyDescent="0.45">
      <c r="B1119">
        <f>INDEX(RawData!$A$2:$A$1048576,MATCH(FmtData!$B$4+(ROW()-10),RawData!$A$2:$A$1048576,0))</f>
        <v>1307</v>
      </c>
      <c r="C1119" s="23">
        <f>LEFT(INDEX(RawData!$B$2:$B$1048576, MATCH(FmtData!$B$4+(ROW()-10),RawData!$A$2:$A$1048576,0)),10)+MID(INDEX(RawData!$B$2:$B$1048576, MATCH(FmtData!$B$4+(ROW()-10),RawData!$A$2:$A$1048576,0)),12,8)-$B$5/24</f>
        <v>42201.282476851855</v>
      </c>
      <c r="D1119" s="7">
        <f>MID(INDEX(RawData!$B$2:$B$1048576, MATCH(FmtData!$B$4+(ROW()-10),RawData!$A$2:$A$1048576,0)),12,8)+$B$5/24</f>
        <v>0.78247685185185178</v>
      </c>
      <c r="E1119" s="8">
        <f>INDEX(RawData!$D$2:$D$1048576,MATCH(FmtData!$B$4+(ROW()-10),RawData!$A$2:$A$1048576,0))</f>
        <v>40.678699999999999</v>
      </c>
      <c r="F1119">
        <f>INDEX(RawData!$D$2:$D$1048576,MATCH(FmtData!$B$4+(ROW()-10),RawData!$A$2:$A$1048576,0))</f>
        <v>40.678699999999999</v>
      </c>
      <c r="G1119">
        <f>INDEX(RawData!E$2:E$1048576,MATCH(FmtData!$B$4+(ROW()-10),RawData!$A$2:$A$1048576,0))</f>
        <v>2483.25</v>
      </c>
      <c r="H1119">
        <f>INDEX(RawData!F$2:F$1048576,MATCH(FmtData!$B$4+(ROW()-10),RawData!$A$2:$A$1048576,0))</f>
        <v>-1.0764199999999999</v>
      </c>
      <c r="I1119">
        <f>INDEX(RawData!G$2:G$1048576,MATCH(FmtData!$B$4+(ROW()-10),RawData!$A$2:$A$1048576,0))</f>
        <v>-29008.1</v>
      </c>
      <c r="J1119">
        <f>INDEX(RawData!H$2:H$1048576,MATCH(FmtData!$B$4+(ROW()-10),RawData!$A$2:$A$1048576,0))</f>
        <v>5.0845300000000003E-2</v>
      </c>
      <c r="K1119">
        <f>INDEX(RawData!I$2:I$1048576,MATCH(FmtData!$B$4+(ROW()-10),RawData!$A$2:$A$1048576,0))</f>
        <v>-0.61477000000000004</v>
      </c>
      <c r="L1119">
        <f>INDEX(RawData!J$2:J$1048576,MATCH(FmtData!$B$4+(ROW()-10),RawData!$A$2:$A$1048576,0))</f>
        <v>171.8</v>
      </c>
      <c r="M1119">
        <f>INDEX(RawData!K$2:K$1048576,MATCH(FmtData!$B$4+(ROW()-10),RawData!$A$2:$A$1048576,0))</f>
        <v>172.5</v>
      </c>
      <c r="N1119">
        <f>INDEX(RawData!L$2:L$1048576,MATCH(FmtData!$B$4+(ROW()-10),RawData!$A$2:$A$1048576,0))</f>
        <v>22.6</v>
      </c>
      <c r="O1119">
        <f>INDEX(RawData!M$2:M$1048576,MATCH(FmtData!$B$4+(ROW()-10),RawData!$A$2:$A$1048576,0))</f>
        <v>153.5</v>
      </c>
      <c r="P1119">
        <f>INDEX(RawData!N$2:N$1048576,MATCH(FmtData!$B$4+(ROW()-10),RawData!$A$2:$A$1048576,0))</f>
        <v>22</v>
      </c>
      <c r="Q1119">
        <f>INDEX(RawData!O$2:O$1048576,MATCH(FmtData!$B$4+(ROW()-10),RawData!$A$2:$A$1048576,0))</f>
        <v>176.3</v>
      </c>
      <c r="R1119" s="8">
        <f>INDEX(RawData!P$2:P$1048576,MATCH(FmtData!$B$4+(ROW()-10),RawData!$A$2:$A$1048576,0))</f>
        <v>9.8624299999999998</v>
      </c>
      <c r="S1119">
        <f>INDEX(RawData!Q$2:Q$1048576,MATCH(FmtData!$B$4+(ROW()-10),RawData!$A$2:$A$1048576,0))</f>
        <v>110.925</v>
      </c>
      <c r="T1119" s="8">
        <f>INDEX(RawData!R$2:R$1048576,MATCH(FmtData!$B$4+(ROW()-10),RawData!$A$2:$A$1048576,0))</f>
        <v>1.85121</v>
      </c>
      <c r="U1119" s="8">
        <f>INDEX(RawData!S$2:S$1048576,MATCH(FmtData!$B$4+(ROW()-10),RawData!$A$2:$A$1048576,0))</f>
        <v>0.71920799999999996</v>
      </c>
      <c r="V1119" s="8">
        <f>INDEX(RawData!T$2:T$1048576,MATCH(FmtData!$B$4+(ROW()-10),RawData!$A$2:$A$1048576,0))</f>
        <v>0.21254600000000001</v>
      </c>
      <c r="W1119" s="3">
        <f t="shared" si="351"/>
        <v>-0.52838096000000001</v>
      </c>
      <c r="X1119" s="3">
        <f t="shared" si="352"/>
        <v>-0.50007723200000009</v>
      </c>
      <c r="Y1119" s="8">
        <f t="shared" si="341"/>
        <v>9.4283060800470047</v>
      </c>
      <c r="Z1119" s="8">
        <f t="shared" si="342"/>
        <v>9.4566098080470038</v>
      </c>
      <c r="AA1119" s="8">
        <f t="shared" si="353"/>
        <v>9.4424579440470033</v>
      </c>
      <c r="AB1119" s="41">
        <v>1</v>
      </c>
      <c r="AC1119" s="42" t="str">
        <f t="shared" si="354"/>
        <v>Isco</v>
      </c>
      <c r="AD1119" s="5">
        <f t="shared" si="360"/>
        <v>-290.56</v>
      </c>
      <c r="AE1119" s="15">
        <f t="shared" si="343"/>
        <v>-128.79077488728649</v>
      </c>
      <c r="AF1119" s="15">
        <f t="shared" si="344"/>
        <v>-122.22878385537933</v>
      </c>
      <c r="AG1119" s="15">
        <f t="shared" si="345"/>
        <v>-125.51446595094023</v>
      </c>
      <c r="AH1119" s="15">
        <f t="shared" si="355"/>
        <v>-125.51446595094023</v>
      </c>
      <c r="AI1119" s="17">
        <f t="shared" si="346"/>
        <v>1.1836055010065558</v>
      </c>
      <c r="AJ1119" s="17">
        <f t="shared" si="347"/>
        <v>0.9318993997237448</v>
      </c>
      <c r="AK1119" s="17">
        <f t="shared" si="348"/>
        <v>0.92392927307821227</v>
      </c>
      <c r="AL1119" s="17">
        <f t="shared" si="349"/>
        <v>0.92790291416707837</v>
      </c>
      <c r="AM1119" s="17">
        <f t="shared" si="350"/>
        <v>0.92790291416707837</v>
      </c>
      <c r="AN1119" s="17">
        <f t="shared" si="356"/>
        <v>1.0514835888386642E-4</v>
      </c>
      <c r="AO1119" s="17">
        <f t="shared" si="357"/>
        <v>9.2790291416707831</v>
      </c>
      <c r="AP1119" s="17">
        <f t="shared" si="358"/>
        <v>11.836055010065557</v>
      </c>
      <c r="AQ1119" s="17">
        <f t="shared" si="359"/>
        <v>17.121346369760481</v>
      </c>
    </row>
    <row r="1120" spans="2:43" x14ac:dyDescent="0.45">
      <c r="B1120">
        <f>INDEX(RawData!$A$2:$A$1048576,MATCH(FmtData!$B$4+(ROW()-10),RawData!$A$2:$A$1048576,0))</f>
        <v>1308</v>
      </c>
      <c r="C1120" s="23">
        <f>LEFT(INDEX(RawData!$B$2:$B$1048576, MATCH(FmtData!$B$4+(ROW()-10),RawData!$A$2:$A$1048576,0)),10)+MID(INDEX(RawData!$B$2:$B$1048576, MATCH(FmtData!$B$4+(ROW()-10),RawData!$A$2:$A$1048576,0)),12,8)-$B$5/24</f>
        <v>42201.283171296294</v>
      </c>
      <c r="D1120" s="7">
        <f>MID(INDEX(RawData!$B$2:$B$1048576, MATCH(FmtData!$B$4+(ROW()-10),RawData!$A$2:$A$1048576,0)),12,8)+$B$5/24</f>
        <v>0.78317129629629634</v>
      </c>
      <c r="E1120" s="8">
        <f>INDEX(RawData!$D$2:$D$1048576,MATCH(FmtData!$B$4+(ROW()-10),RawData!$A$2:$A$1048576,0))</f>
        <v>40.695300000000003</v>
      </c>
      <c r="F1120">
        <f>INDEX(RawData!$D$2:$D$1048576,MATCH(FmtData!$B$4+(ROW()-10),RawData!$A$2:$A$1048576,0))</f>
        <v>40.695300000000003</v>
      </c>
      <c r="G1120">
        <f>INDEX(RawData!E$2:E$1048576,MATCH(FmtData!$B$4+(ROW()-10),RawData!$A$2:$A$1048576,0))</f>
        <v>2471.56</v>
      </c>
      <c r="H1120">
        <f>INDEX(RawData!F$2:F$1048576,MATCH(FmtData!$B$4+(ROW()-10),RawData!$A$2:$A$1048576,0))</f>
        <v>-1.0764199999999999</v>
      </c>
      <c r="I1120">
        <f>INDEX(RawData!G$2:G$1048576,MATCH(FmtData!$B$4+(ROW()-10),RawData!$A$2:$A$1048576,0))</f>
        <v>-29008.1</v>
      </c>
      <c r="J1120">
        <f>INDEX(RawData!H$2:H$1048576,MATCH(FmtData!$B$4+(ROW()-10),RawData!$A$2:$A$1048576,0))</f>
        <v>5.0826799999999998E-2</v>
      </c>
      <c r="K1120">
        <f>INDEX(RawData!I$2:I$1048576,MATCH(FmtData!$B$4+(ROW()-10),RawData!$A$2:$A$1048576,0))</f>
        <v>-0.61477000000000004</v>
      </c>
      <c r="L1120">
        <f>INDEX(RawData!J$2:J$1048576,MATCH(FmtData!$B$4+(ROW()-10),RawData!$A$2:$A$1048576,0))</f>
        <v>224.8</v>
      </c>
      <c r="M1120">
        <f>INDEX(RawData!K$2:K$1048576,MATCH(FmtData!$B$4+(ROW()-10),RawData!$A$2:$A$1048576,0))</f>
        <v>169.1</v>
      </c>
      <c r="N1120">
        <f>INDEX(RawData!L$2:L$1048576,MATCH(FmtData!$B$4+(ROW()-10),RawData!$A$2:$A$1048576,0))</f>
        <v>22.6</v>
      </c>
      <c r="O1120">
        <f>INDEX(RawData!M$2:M$1048576,MATCH(FmtData!$B$4+(ROW()-10),RawData!$A$2:$A$1048576,0))</f>
        <v>170.9</v>
      </c>
      <c r="P1120">
        <f>INDEX(RawData!N$2:N$1048576,MATCH(FmtData!$B$4+(ROW()-10),RawData!$A$2:$A$1048576,0))</f>
        <v>22</v>
      </c>
      <c r="Q1120">
        <f>INDEX(RawData!O$2:O$1048576,MATCH(FmtData!$B$4+(ROW()-10),RawData!$A$2:$A$1048576,0))</f>
        <v>176.3</v>
      </c>
      <c r="R1120" s="8">
        <f>INDEX(RawData!P$2:P$1048576,MATCH(FmtData!$B$4+(ROW()-10),RawData!$A$2:$A$1048576,0))</f>
        <v>9.8624299999999998</v>
      </c>
      <c r="S1120">
        <f>INDEX(RawData!Q$2:Q$1048576,MATCH(FmtData!$B$4+(ROW()-10),RawData!$A$2:$A$1048576,0))</f>
        <v>110.925</v>
      </c>
      <c r="T1120" s="8">
        <f>INDEX(RawData!R$2:R$1048576,MATCH(FmtData!$B$4+(ROW()-10),RawData!$A$2:$A$1048576,0))</f>
        <v>1.85121</v>
      </c>
      <c r="U1120" s="8">
        <f>INDEX(RawData!S$2:S$1048576,MATCH(FmtData!$B$4+(ROW()-10),RawData!$A$2:$A$1048576,0))</f>
        <v>0.71930000000000005</v>
      </c>
      <c r="V1120" s="8">
        <f>INDEX(RawData!T$2:T$1048576,MATCH(FmtData!$B$4+(ROW()-10),RawData!$A$2:$A$1048576,0))</f>
        <v>0.21263899999999999</v>
      </c>
      <c r="W1120" s="3">
        <f t="shared" si="351"/>
        <v>-0.52861464000000025</v>
      </c>
      <c r="X1120" s="3">
        <f t="shared" si="352"/>
        <v>-0.50031345199999999</v>
      </c>
      <c r="Y1120" s="8">
        <f t="shared" si="341"/>
        <v>9.4280724000470038</v>
      </c>
      <c r="Z1120" s="8">
        <f t="shared" si="342"/>
        <v>9.4563735880470041</v>
      </c>
      <c r="AA1120" s="8">
        <f t="shared" si="353"/>
        <v>9.4422229940470039</v>
      </c>
      <c r="AB1120" s="41">
        <v>1</v>
      </c>
      <c r="AC1120" s="42" t="str">
        <f t="shared" si="354"/>
        <v>Isco</v>
      </c>
      <c r="AD1120" s="5">
        <f t="shared" si="360"/>
        <v>-290.56</v>
      </c>
      <c r="AE1120" s="15">
        <f t="shared" si="343"/>
        <v>-128.84479573535077</v>
      </c>
      <c r="AF1120" s="15">
        <f t="shared" si="344"/>
        <v>-122.28370477852047</v>
      </c>
      <c r="AG1120" s="15">
        <f t="shared" si="345"/>
        <v>-125.56893588457535</v>
      </c>
      <c r="AH1120" s="15">
        <f t="shared" si="355"/>
        <v>-125.56893588457535</v>
      </c>
      <c r="AI1120" s="17">
        <f t="shared" si="346"/>
        <v>1.1836055010065558</v>
      </c>
      <c r="AJ1120" s="17">
        <f t="shared" si="347"/>
        <v>0.93196558359022674</v>
      </c>
      <c r="AK1120" s="17">
        <f t="shared" si="348"/>
        <v>0.92399541368912175</v>
      </c>
      <c r="AL1120" s="17">
        <f t="shared" si="349"/>
        <v>0.92796907709561061</v>
      </c>
      <c r="AM1120" s="17">
        <f t="shared" si="350"/>
        <v>0.92796907709561061</v>
      </c>
      <c r="AN1120" s="17">
        <f t="shared" si="356"/>
        <v>1.0265441134349462E-4</v>
      </c>
      <c r="AO1120" s="17">
        <f t="shared" si="357"/>
        <v>9.2796907709561065</v>
      </c>
      <c r="AP1120" s="17">
        <f t="shared" si="358"/>
        <v>11.836055010065557</v>
      </c>
      <c r="AQ1120" s="17">
        <f t="shared" si="359"/>
        <v>17.040746937942298</v>
      </c>
    </row>
    <row r="1121" spans="2:43" x14ac:dyDescent="0.45">
      <c r="B1121">
        <f>INDEX(RawData!$A$2:$A$1048576,MATCH(FmtData!$B$4+(ROW()-10),RawData!$A$2:$A$1048576,0))</f>
        <v>1309</v>
      </c>
      <c r="C1121" s="23">
        <f>LEFT(INDEX(RawData!$B$2:$B$1048576, MATCH(FmtData!$B$4+(ROW()-10),RawData!$A$2:$A$1048576,0)),10)+MID(INDEX(RawData!$B$2:$B$1048576, MATCH(FmtData!$B$4+(ROW()-10),RawData!$A$2:$A$1048576,0)),12,8)-$B$5/24</f>
        <v>42201.283877314818</v>
      </c>
      <c r="D1121" s="7">
        <f>MID(INDEX(RawData!$B$2:$B$1048576, MATCH(FmtData!$B$4+(ROW()-10),RawData!$A$2:$A$1048576,0)),12,8)+$B$5/24</f>
        <v>0.78387731481481482</v>
      </c>
      <c r="E1121" s="8">
        <f>INDEX(RawData!$D$2:$D$1048576,MATCH(FmtData!$B$4+(ROW()-10),RawData!$A$2:$A$1048576,0))</f>
        <v>40.711799999999997</v>
      </c>
      <c r="F1121">
        <f>INDEX(RawData!$D$2:$D$1048576,MATCH(FmtData!$B$4+(ROW()-10),RawData!$A$2:$A$1048576,0))</f>
        <v>40.711799999999997</v>
      </c>
      <c r="G1121">
        <f>INDEX(RawData!E$2:E$1048576,MATCH(FmtData!$B$4+(ROW()-10),RawData!$A$2:$A$1048576,0))</f>
        <v>2479.25</v>
      </c>
      <c r="H1121">
        <f>INDEX(RawData!F$2:F$1048576,MATCH(FmtData!$B$4+(ROW()-10),RawData!$A$2:$A$1048576,0))</f>
        <v>-1.0764199999999999</v>
      </c>
      <c r="I1121">
        <f>INDEX(RawData!G$2:G$1048576,MATCH(FmtData!$B$4+(ROW()-10),RawData!$A$2:$A$1048576,0))</f>
        <v>-29008.1</v>
      </c>
      <c r="J1121">
        <f>INDEX(RawData!H$2:H$1048576,MATCH(FmtData!$B$4+(ROW()-10),RawData!$A$2:$A$1048576,0))</f>
        <v>5.0826799999999998E-2</v>
      </c>
      <c r="K1121">
        <f>INDEX(RawData!I$2:I$1048576,MATCH(FmtData!$B$4+(ROW()-10),RawData!$A$2:$A$1048576,0))</f>
        <v>-0.61552499999999999</v>
      </c>
      <c r="L1121">
        <f>INDEX(RawData!J$2:J$1048576,MATCH(FmtData!$B$4+(ROW()-10),RawData!$A$2:$A$1048576,0))</f>
        <v>180.7</v>
      </c>
      <c r="M1121">
        <f>INDEX(RawData!K$2:K$1048576,MATCH(FmtData!$B$4+(ROW()-10),RawData!$A$2:$A$1048576,0))</f>
        <v>166.6</v>
      </c>
      <c r="N1121">
        <f>INDEX(RawData!L$2:L$1048576,MATCH(FmtData!$B$4+(ROW()-10),RawData!$A$2:$A$1048576,0))</f>
        <v>22.6</v>
      </c>
      <c r="O1121">
        <f>INDEX(RawData!M$2:M$1048576,MATCH(FmtData!$B$4+(ROW()-10),RawData!$A$2:$A$1048576,0))</f>
        <v>164</v>
      </c>
      <c r="P1121">
        <f>INDEX(RawData!N$2:N$1048576,MATCH(FmtData!$B$4+(ROW()-10),RawData!$A$2:$A$1048576,0))</f>
        <v>22</v>
      </c>
      <c r="Q1121">
        <f>INDEX(RawData!O$2:O$1048576,MATCH(FmtData!$B$4+(ROW()-10),RawData!$A$2:$A$1048576,0))</f>
        <v>176.3</v>
      </c>
      <c r="R1121" s="8">
        <f>INDEX(RawData!P$2:P$1048576,MATCH(FmtData!$B$4+(ROW()-10),RawData!$A$2:$A$1048576,0))</f>
        <v>9.8624299999999998</v>
      </c>
      <c r="S1121">
        <f>INDEX(RawData!Q$2:Q$1048576,MATCH(FmtData!$B$4+(ROW()-10),RawData!$A$2:$A$1048576,0))</f>
        <v>110.925</v>
      </c>
      <c r="T1121" s="8">
        <f>INDEX(RawData!R$2:R$1048576,MATCH(FmtData!$B$4+(ROW()-10),RawData!$A$2:$A$1048576,0))</f>
        <v>1.85121</v>
      </c>
      <c r="U1121" s="8">
        <f>INDEX(RawData!S$2:S$1048576,MATCH(FmtData!$B$4+(ROW()-10),RawData!$A$2:$A$1048576,0))</f>
        <v>0.719665</v>
      </c>
      <c r="V1121" s="8">
        <f>INDEX(RawData!T$2:T$1048576,MATCH(FmtData!$B$4+(ROW()-10),RawData!$A$2:$A$1048576,0))</f>
        <v>0.212453</v>
      </c>
      <c r="W1121" s="3">
        <f t="shared" si="351"/>
        <v>-0.52954174000000009</v>
      </c>
      <c r="X1121" s="3">
        <f t="shared" si="352"/>
        <v>-0.49984101200000003</v>
      </c>
      <c r="Y1121" s="8">
        <f t="shared" si="341"/>
        <v>9.4271453000470036</v>
      </c>
      <c r="Z1121" s="8">
        <f t="shared" si="342"/>
        <v>9.4568460280470052</v>
      </c>
      <c r="AA1121" s="8">
        <f t="shared" si="353"/>
        <v>9.4419956640470044</v>
      </c>
      <c r="AB1121" s="41">
        <v>1</v>
      </c>
      <c r="AC1121" s="42" t="str">
        <f t="shared" si="354"/>
        <v>Isco</v>
      </c>
      <c r="AD1121" s="5">
        <f t="shared" si="360"/>
        <v>-290.56</v>
      </c>
      <c r="AE1121" s="15">
        <f t="shared" si="343"/>
        <v>-129.0590924324074</v>
      </c>
      <c r="AF1121" s="15">
        <f t="shared" si="344"/>
        <v>-122.17386031700471</v>
      </c>
      <c r="AG1121" s="15">
        <f t="shared" si="345"/>
        <v>-125.62163676664409</v>
      </c>
      <c r="AH1121" s="15">
        <f t="shared" si="355"/>
        <v>-125.62163676664409</v>
      </c>
      <c r="AI1121" s="17">
        <f t="shared" si="346"/>
        <v>1.1836055010065558</v>
      </c>
      <c r="AJ1121" s="17">
        <f t="shared" si="347"/>
        <v>0.93222822271928008</v>
      </c>
      <c r="AK1121" s="17">
        <f t="shared" si="348"/>
        <v>0.92386313878664272</v>
      </c>
      <c r="AL1121" s="17">
        <f t="shared" si="349"/>
        <v>0.92803310019367913</v>
      </c>
      <c r="AM1121" s="17">
        <f t="shared" si="350"/>
        <v>0.92803310019367913</v>
      </c>
      <c r="AN1121" s="17">
        <f t="shared" si="356"/>
        <v>-6.3665443506444319E-5</v>
      </c>
      <c r="AO1121" s="17">
        <f t="shared" si="357"/>
        <v>9.2803310019367906</v>
      </c>
      <c r="AP1121" s="17">
        <f t="shared" si="358"/>
        <v>11.836055010065557</v>
      </c>
      <c r="AQ1121" s="17">
        <f t="shared" si="359"/>
        <v>17.093767436717474</v>
      </c>
    </row>
    <row r="1122" spans="2:43" x14ac:dyDescent="0.45">
      <c r="B1122">
        <f>INDEX(RawData!$A$2:$A$1048576,MATCH(FmtData!$B$4+(ROW()-10),RawData!$A$2:$A$1048576,0))</f>
        <v>1310</v>
      </c>
      <c r="C1122" s="23">
        <f>LEFT(INDEX(RawData!$B$2:$B$1048576, MATCH(FmtData!$B$4+(ROW()-10),RawData!$A$2:$A$1048576,0)),10)+MID(INDEX(RawData!$B$2:$B$1048576, MATCH(FmtData!$B$4+(ROW()-10),RawData!$A$2:$A$1048576,0)),12,8)-$B$5/24</f>
        <v>42201.284571759257</v>
      </c>
      <c r="D1122" s="7">
        <f>MID(INDEX(RawData!$B$2:$B$1048576, MATCH(FmtData!$B$4+(ROW()-10),RawData!$A$2:$A$1048576,0)),12,8)+$B$5/24</f>
        <v>0.78457175925925926</v>
      </c>
      <c r="E1122" s="8">
        <f>INDEX(RawData!$D$2:$D$1048576,MATCH(FmtData!$B$4+(ROW()-10),RawData!$A$2:$A$1048576,0))</f>
        <v>40.728299999999997</v>
      </c>
      <c r="F1122">
        <f>INDEX(RawData!$D$2:$D$1048576,MATCH(FmtData!$B$4+(ROW()-10),RawData!$A$2:$A$1048576,0))</f>
        <v>40.728299999999997</v>
      </c>
      <c r="G1122">
        <f>INDEX(RawData!E$2:E$1048576,MATCH(FmtData!$B$4+(ROW()-10),RawData!$A$2:$A$1048576,0))</f>
        <v>2481.41</v>
      </c>
      <c r="H1122">
        <f>INDEX(RawData!F$2:F$1048576,MATCH(FmtData!$B$4+(ROW()-10),RawData!$A$2:$A$1048576,0))</f>
        <v>-1.0764199999999999</v>
      </c>
      <c r="I1122">
        <f>INDEX(RawData!G$2:G$1048576,MATCH(FmtData!$B$4+(ROW()-10),RawData!$A$2:$A$1048576,0))</f>
        <v>-29008.1</v>
      </c>
      <c r="J1122">
        <f>INDEX(RawData!H$2:H$1048576,MATCH(FmtData!$B$4+(ROW()-10),RawData!$A$2:$A$1048576,0))</f>
        <v>5.0845300000000003E-2</v>
      </c>
      <c r="K1122">
        <f>INDEX(RawData!I$2:I$1048576,MATCH(FmtData!$B$4+(ROW()-10),RawData!$A$2:$A$1048576,0))</f>
        <v>-0.61552499999999999</v>
      </c>
      <c r="L1122">
        <f>INDEX(RawData!J$2:J$1048576,MATCH(FmtData!$B$4+(ROW()-10),RawData!$A$2:$A$1048576,0))</f>
        <v>177.1</v>
      </c>
      <c r="M1122">
        <f>INDEX(RawData!K$2:K$1048576,MATCH(FmtData!$B$4+(ROW()-10),RawData!$A$2:$A$1048576,0))</f>
        <v>171.6</v>
      </c>
      <c r="N1122">
        <f>INDEX(RawData!L$2:L$1048576,MATCH(FmtData!$B$4+(ROW()-10),RawData!$A$2:$A$1048576,0))</f>
        <v>22.6</v>
      </c>
      <c r="O1122">
        <f>INDEX(RawData!M$2:M$1048576,MATCH(FmtData!$B$4+(ROW()-10),RawData!$A$2:$A$1048576,0))</f>
        <v>159.30000000000001</v>
      </c>
      <c r="P1122">
        <f>INDEX(RawData!N$2:N$1048576,MATCH(FmtData!$B$4+(ROW()-10),RawData!$A$2:$A$1048576,0))</f>
        <v>22</v>
      </c>
      <c r="Q1122">
        <f>INDEX(RawData!O$2:O$1048576,MATCH(FmtData!$B$4+(ROW()-10),RawData!$A$2:$A$1048576,0))</f>
        <v>176.5</v>
      </c>
      <c r="R1122" s="8">
        <f>INDEX(RawData!P$2:P$1048576,MATCH(FmtData!$B$4+(ROW()-10),RawData!$A$2:$A$1048576,0))</f>
        <v>9.8507300000000004</v>
      </c>
      <c r="S1122">
        <f>INDEX(RawData!Q$2:Q$1048576,MATCH(FmtData!$B$4+(ROW()-10),RawData!$A$2:$A$1048576,0))</f>
        <v>110.925</v>
      </c>
      <c r="T1122" s="8">
        <f>INDEX(RawData!R$2:R$1048576,MATCH(FmtData!$B$4+(ROW()-10),RawData!$A$2:$A$1048576,0))</f>
        <v>1.85121</v>
      </c>
      <c r="U1122" s="8">
        <f>INDEX(RawData!S$2:S$1048576,MATCH(FmtData!$B$4+(ROW()-10),RawData!$A$2:$A$1048576,0))</f>
        <v>0.719665</v>
      </c>
      <c r="V1122" s="8">
        <f>INDEX(RawData!T$2:T$1048576,MATCH(FmtData!$B$4+(ROW()-10),RawData!$A$2:$A$1048576,0))</f>
        <v>0.21208099999999999</v>
      </c>
      <c r="W1122" s="3">
        <f t="shared" si="351"/>
        <v>-0.52954174000000009</v>
      </c>
      <c r="X1122" s="3">
        <f t="shared" si="352"/>
        <v>-0.49889613199999999</v>
      </c>
      <c r="Y1122" s="8">
        <f t="shared" si="341"/>
        <v>9.4271453000470036</v>
      </c>
      <c r="Z1122" s="8">
        <f t="shared" si="342"/>
        <v>9.457790908047004</v>
      </c>
      <c r="AA1122" s="8">
        <f t="shared" si="353"/>
        <v>9.4424681040470038</v>
      </c>
      <c r="AB1122" s="41">
        <v>1</v>
      </c>
      <c r="AC1122" s="42" t="str">
        <f t="shared" si="354"/>
        <v>Isco</v>
      </c>
      <c r="AD1122" s="5">
        <f t="shared" si="360"/>
        <v>-290.56</v>
      </c>
      <c r="AE1122" s="15">
        <f t="shared" si="343"/>
        <v>-129.0590924324074</v>
      </c>
      <c r="AF1122" s="15">
        <f t="shared" si="344"/>
        <v>-121.95414000993253</v>
      </c>
      <c r="AG1122" s="15">
        <f t="shared" si="345"/>
        <v>-125.51211043607566</v>
      </c>
      <c r="AH1122" s="15">
        <f t="shared" si="355"/>
        <v>-125.51211043607566</v>
      </c>
      <c r="AI1122" s="17">
        <f t="shared" si="346"/>
        <v>1.1836055010065558</v>
      </c>
      <c r="AJ1122" s="17">
        <f t="shared" si="347"/>
        <v>0.93222822271928008</v>
      </c>
      <c r="AK1122" s="17">
        <f t="shared" si="348"/>
        <v>0.92359866479865904</v>
      </c>
      <c r="AL1122" s="17">
        <f t="shared" si="349"/>
        <v>0.92790005320950009</v>
      </c>
      <c r="AM1122" s="17">
        <f t="shared" si="350"/>
        <v>0.92790005320950009</v>
      </c>
      <c r="AN1122" s="17">
        <f t="shared" si="356"/>
        <v>3.4590356957286961E-4</v>
      </c>
      <c r="AO1122" s="17">
        <f t="shared" si="357"/>
        <v>9.2790005320950009</v>
      </c>
      <c r="AP1122" s="17">
        <f t="shared" si="358"/>
        <v>11.836055010065557</v>
      </c>
      <c r="AQ1122" s="17">
        <f t="shared" si="359"/>
        <v>17.108660060560698</v>
      </c>
    </row>
    <row r="1123" spans="2:43" x14ac:dyDescent="0.45">
      <c r="B1123">
        <f>INDEX(RawData!$A$2:$A$1048576,MATCH(FmtData!$B$4+(ROW()-10),RawData!$A$2:$A$1048576,0))</f>
        <v>1311</v>
      </c>
      <c r="C1123" s="23">
        <f>LEFT(INDEX(RawData!$B$2:$B$1048576, MATCH(FmtData!$B$4+(ROW()-10),RawData!$A$2:$A$1048576,0)),10)+MID(INDEX(RawData!$B$2:$B$1048576, MATCH(FmtData!$B$4+(ROW()-10),RawData!$A$2:$A$1048576,0)),12,8)-$B$5/24</f>
        <v>42201.285266203704</v>
      </c>
      <c r="D1123" s="7">
        <f>MID(INDEX(RawData!$B$2:$B$1048576, MATCH(FmtData!$B$4+(ROW()-10),RawData!$A$2:$A$1048576,0)),12,8)+$B$5/24</f>
        <v>0.7852662037037037</v>
      </c>
      <c r="E1123" s="8">
        <f>INDEX(RawData!$D$2:$D$1048576,MATCH(FmtData!$B$4+(ROW()-10),RawData!$A$2:$A$1048576,0))</f>
        <v>40.744900000000001</v>
      </c>
      <c r="F1123">
        <f>INDEX(RawData!$D$2:$D$1048576,MATCH(FmtData!$B$4+(ROW()-10),RawData!$A$2:$A$1048576,0))</f>
        <v>40.744900000000001</v>
      </c>
      <c r="G1123">
        <f>INDEX(RawData!E$2:E$1048576,MATCH(FmtData!$B$4+(ROW()-10),RawData!$A$2:$A$1048576,0))</f>
        <v>2485.1</v>
      </c>
      <c r="H1123">
        <f>INDEX(RawData!F$2:F$1048576,MATCH(FmtData!$B$4+(ROW()-10),RawData!$A$2:$A$1048576,0))</f>
        <v>-1.0764199999999999</v>
      </c>
      <c r="I1123">
        <f>INDEX(RawData!G$2:G$1048576,MATCH(FmtData!$B$4+(ROW()-10),RawData!$A$2:$A$1048576,0))</f>
        <v>-29008.1</v>
      </c>
      <c r="J1123">
        <f>INDEX(RawData!H$2:H$1048576,MATCH(FmtData!$B$4+(ROW()-10),RawData!$A$2:$A$1048576,0))</f>
        <v>5.0845300000000003E-2</v>
      </c>
      <c r="K1123">
        <f>INDEX(RawData!I$2:I$1048576,MATCH(FmtData!$B$4+(ROW()-10),RawData!$A$2:$A$1048576,0))</f>
        <v>-0.61458100000000004</v>
      </c>
      <c r="L1123">
        <f>INDEX(RawData!J$2:J$1048576,MATCH(FmtData!$B$4+(ROW()-10),RawData!$A$2:$A$1048576,0))</f>
        <v>170.2</v>
      </c>
      <c r="M1123">
        <f>INDEX(RawData!K$2:K$1048576,MATCH(FmtData!$B$4+(ROW()-10),RawData!$A$2:$A$1048576,0))</f>
        <v>175.9</v>
      </c>
      <c r="N1123">
        <f>INDEX(RawData!L$2:L$1048576,MATCH(FmtData!$B$4+(ROW()-10),RawData!$A$2:$A$1048576,0))</f>
        <v>22.6</v>
      </c>
      <c r="O1123">
        <f>INDEX(RawData!M$2:M$1048576,MATCH(FmtData!$B$4+(ROW()-10),RawData!$A$2:$A$1048576,0))</f>
        <v>163.6</v>
      </c>
      <c r="P1123">
        <f>INDEX(RawData!N$2:N$1048576,MATCH(FmtData!$B$4+(ROW()-10),RawData!$A$2:$A$1048576,0))</f>
        <v>22</v>
      </c>
      <c r="Q1123">
        <f>INDEX(RawData!O$2:O$1048576,MATCH(FmtData!$B$4+(ROW()-10),RawData!$A$2:$A$1048576,0))</f>
        <v>176.6</v>
      </c>
      <c r="R1123" s="8">
        <f>INDEX(RawData!P$2:P$1048576,MATCH(FmtData!$B$4+(ROW()-10),RawData!$A$2:$A$1048576,0))</f>
        <v>9.8624299999999998</v>
      </c>
      <c r="S1123">
        <f>INDEX(RawData!Q$2:Q$1048576,MATCH(FmtData!$B$4+(ROW()-10),RawData!$A$2:$A$1048576,0))</f>
        <v>110.925</v>
      </c>
      <c r="T1123" s="8">
        <f>INDEX(RawData!R$2:R$1048576,MATCH(FmtData!$B$4+(ROW()-10),RawData!$A$2:$A$1048576,0))</f>
        <v>1.85121</v>
      </c>
      <c r="U1123" s="8">
        <f>INDEX(RawData!S$2:S$1048576,MATCH(FmtData!$B$4+(ROW()-10),RawData!$A$2:$A$1048576,0))</f>
        <v>0.719665</v>
      </c>
      <c r="V1123" s="8">
        <f>INDEX(RawData!T$2:T$1048576,MATCH(FmtData!$B$4+(ROW()-10),RawData!$A$2:$A$1048576,0))</f>
        <v>0.21235999999999999</v>
      </c>
      <c r="W1123" s="3">
        <f t="shared" si="351"/>
        <v>-0.52954174000000009</v>
      </c>
      <c r="X1123" s="3">
        <f t="shared" si="352"/>
        <v>-0.49960479200000002</v>
      </c>
      <c r="Y1123" s="8">
        <f t="shared" si="341"/>
        <v>9.4271453000470036</v>
      </c>
      <c r="Z1123" s="8">
        <f t="shared" si="342"/>
        <v>9.4570822480470049</v>
      </c>
      <c r="AA1123" s="8">
        <f t="shared" si="353"/>
        <v>9.4421137740470051</v>
      </c>
      <c r="AB1123" s="41">
        <v>1</v>
      </c>
      <c r="AC1123" s="42" t="str">
        <f t="shared" si="354"/>
        <v>Isco</v>
      </c>
      <c r="AD1123" s="5">
        <f t="shared" si="360"/>
        <v>-290.56</v>
      </c>
      <c r="AE1123" s="15">
        <f t="shared" si="343"/>
        <v>-129.0590924324074</v>
      </c>
      <c r="AF1123" s="15">
        <f t="shared" si="344"/>
        <v>-122.11893416333498</v>
      </c>
      <c r="AG1123" s="15">
        <f t="shared" si="345"/>
        <v>-125.5942561632927</v>
      </c>
      <c r="AH1123" s="15">
        <f t="shared" si="355"/>
        <v>-125.5942561632927</v>
      </c>
      <c r="AI1123" s="17">
        <f t="shared" si="346"/>
        <v>1.1836055010065558</v>
      </c>
      <c r="AJ1123" s="17">
        <f t="shared" si="347"/>
        <v>0.93222822271928008</v>
      </c>
      <c r="AK1123" s="17">
        <f t="shared" si="348"/>
        <v>0.92379701081365806</v>
      </c>
      <c r="AL1123" s="17">
        <f t="shared" si="349"/>
        <v>0.92799983606051251</v>
      </c>
      <c r="AM1123" s="17">
        <f t="shared" si="350"/>
        <v>0.92799983606051251</v>
      </c>
      <c r="AN1123" s="17">
        <f t="shared" si="356"/>
        <v>1.4844901904864649E-4</v>
      </c>
      <c r="AO1123" s="17">
        <f t="shared" si="357"/>
        <v>9.2799983606051253</v>
      </c>
      <c r="AP1123" s="17">
        <f t="shared" si="358"/>
        <v>11.836055010065557</v>
      </c>
      <c r="AQ1123" s="17">
        <f t="shared" si="359"/>
        <v>17.134101626292868</v>
      </c>
    </row>
    <row r="1124" spans="2:43" x14ac:dyDescent="0.45">
      <c r="B1124">
        <f>INDEX(RawData!$A$2:$A$1048576,MATCH(FmtData!$B$4+(ROW()-10),RawData!$A$2:$A$1048576,0))</f>
        <v>1312</v>
      </c>
      <c r="C1124" s="23">
        <f>LEFT(INDEX(RawData!$B$2:$B$1048576, MATCH(FmtData!$B$4+(ROW()-10),RawData!$A$2:$A$1048576,0)),10)+MID(INDEX(RawData!$B$2:$B$1048576, MATCH(FmtData!$B$4+(ROW()-10),RawData!$A$2:$A$1048576,0)),12,8)-$B$5/24</f>
        <v>42201.285960648151</v>
      </c>
      <c r="D1124" s="7">
        <f>MID(INDEX(RawData!$B$2:$B$1048576, MATCH(FmtData!$B$4+(ROW()-10),RawData!$A$2:$A$1048576,0)),12,8)+$B$5/24</f>
        <v>0.78596064814814814</v>
      </c>
      <c r="E1124" s="8">
        <f>INDEX(RawData!$D$2:$D$1048576,MATCH(FmtData!$B$4+(ROW()-10),RawData!$A$2:$A$1048576,0))</f>
        <v>40.761699999999998</v>
      </c>
      <c r="F1124">
        <f>INDEX(RawData!$D$2:$D$1048576,MATCH(FmtData!$B$4+(ROW()-10),RawData!$A$2:$A$1048576,0))</f>
        <v>40.761699999999998</v>
      </c>
      <c r="G1124">
        <f>INDEX(RawData!E$2:E$1048576,MATCH(FmtData!$B$4+(ROW()-10),RawData!$A$2:$A$1048576,0))</f>
        <v>2490.02</v>
      </c>
      <c r="H1124">
        <f>INDEX(RawData!F$2:F$1048576,MATCH(FmtData!$B$4+(ROW()-10),RawData!$A$2:$A$1048576,0))</f>
        <v>-1.0764199999999999</v>
      </c>
      <c r="I1124">
        <f>INDEX(RawData!G$2:G$1048576,MATCH(FmtData!$B$4+(ROW()-10),RawData!$A$2:$A$1048576,0))</f>
        <v>-29008.1</v>
      </c>
      <c r="J1124">
        <f>INDEX(RawData!H$2:H$1048576,MATCH(FmtData!$B$4+(ROW()-10),RawData!$A$2:$A$1048576,0))</f>
        <v>5.0845300000000003E-2</v>
      </c>
      <c r="K1124">
        <f>INDEX(RawData!I$2:I$1048576,MATCH(FmtData!$B$4+(ROW()-10),RawData!$A$2:$A$1048576,0))</f>
        <v>-0.61477000000000004</v>
      </c>
      <c r="L1124">
        <f>INDEX(RawData!J$2:J$1048576,MATCH(FmtData!$B$4+(ROW()-10),RawData!$A$2:$A$1048576,0))</f>
        <v>164</v>
      </c>
      <c r="M1124">
        <f>INDEX(RawData!K$2:K$1048576,MATCH(FmtData!$B$4+(ROW()-10),RawData!$A$2:$A$1048576,0))</f>
        <v>178</v>
      </c>
      <c r="N1124">
        <f>INDEX(RawData!L$2:L$1048576,MATCH(FmtData!$B$4+(ROW()-10),RawData!$A$2:$A$1048576,0))</f>
        <v>22.6</v>
      </c>
      <c r="O1124">
        <f>INDEX(RawData!M$2:M$1048576,MATCH(FmtData!$B$4+(ROW()-10),RawData!$A$2:$A$1048576,0))</f>
        <v>155.4</v>
      </c>
      <c r="P1124">
        <f>INDEX(RawData!N$2:N$1048576,MATCH(FmtData!$B$4+(ROW()-10),RawData!$A$2:$A$1048576,0))</f>
        <v>22</v>
      </c>
      <c r="Q1124">
        <f>INDEX(RawData!O$2:O$1048576,MATCH(FmtData!$B$4+(ROW()-10),RawData!$A$2:$A$1048576,0))</f>
        <v>176.7</v>
      </c>
      <c r="R1124" s="8">
        <f>INDEX(RawData!P$2:P$1048576,MATCH(FmtData!$B$4+(ROW()-10),RawData!$A$2:$A$1048576,0))</f>
        <v>9.8624299999999998</v>
      </c>
      <c r="S1124">
        <f>INDEX(RawData!Q$2:Q$1048576,MATCH(FmtData!$B$4+(ROW()-10),RawData!$A$2:$A$1048576,0))</f>
        <v>110.925</v>
      </c>
      <c r="T1124" s="8">
        <f>INDEX(RawData!R$2:R$1048576,MATCH(FmtData!$B$4+(ROW()-10),RawData!$A$2:$A$1048576,0))</f>
        <v>1.85121</v>
      </c>
      <c r="U1124" s="8">
        <f>INDEX(RawData!S$2:S$1048576,MATCH(FmtData!$B$4+(ROW()-10),RawData!$A$2:$A$1048576,0))</f>
        <v>0.719665</v>
      </c>
      <c r="V1124" s="8">
        <f>INDEX(RawData!T$2:T$1048576,MATCH(FmtData!$B$4+(ROW()-10),RawData!$A$2:$A$1048576,0))</f>
        <v>0.21263899999999999</v>
      </c>
      <c r="W1124" s="3">
        <f t="shared" si="351"/>
        <v>-0.52954174000000009</v>
      </c>
      <c r="X1124" s="3">
        <f t="shared" si="352"/>
        <v>-0.50031345199999999</v>
      </c>
      <c r="Y1124" s="8">
        <f t="shared" si="341"/>
        <v>9.4271453000470036</v>
      </c>
      <c r="Z1124" s="8">
        <f t="shared" si="342"/>
        <v>9.4563735880470041</v>
      </c>
      <c r="AA1124" s="8">
        <f t="shared" si="353"/>
        <v>9.4417594440470047</v>
      </c>
      <c r="AB1124" s="41">
        <v>1</v>
      </c>
      <c r="AC1124" s="42" t="str">
        <f t="shared" si="354"/>
        <v>Isco</v>
      </c>
      <c r="AD1124" s="5">
        <f t="shared" si="360"/>
        <v>-290.56</v>
      </c>
      <c r="AE1124" s="15">
        <f t="shared" si="343"/>
        <v>-129.0590924324074</v>
      </c>
      <c r="AF1124" s="15">
        <f t="shared" si="344"/>
        <v>-122.28370477852047</v>
      </c>
      <c r="AG1124" s="15">
        <f t="shared" si="345"/>
        <v>-125.67639601481176</v>
      </c>
      <c r="AH1124" s="15">
        <f t="shared" si="355"/>
        <v>-125.67639601481176</v>
      </c>
      <c r="AI1124" s="17">
        <f t="shared" si="346"/>
        <v>1.1836055010065558</v>
      </c>
      <c r="AJ1124" s="17">
        <f t="shared" si="347"/>
        <v>0.93222822271928008</v>
      </c>
      <c r="AK1124" s="17">
        <f t="shared" si="348"/>
        <v>0.92399541368912175</v>
      </c>
      <c r="AL1124" s="17">
        <f t="shared" si="349"/>
        <v>0.92809963323482714</v>
      </c>
      <c r="AM1124" s="17">
        <f t="shared" si="350"/>
        <v>0.92809963323482714</v>
      </c>
      <c r="AN1124" s="17">
        <f t="shared" si="356"/>
        <v>8.5142962344408879E-5</v>
      </c>
      <c r="AO1124" s="17">
        <f t="shared" si="357"/>
        <v>9.2809963323482716</v>
      </c>
      <c r="AP1124" s="17">
        <f t="shared" si="358"/>
        <v>11.836055010065557</v>
      </c>
      <c r="AQ1124" s="17">
        <f t="shared" si="359"/>
        <v>17.168023713935764</v>
      </c>
    </row>
    <row r="1125" spans="2:43" x14ac:dyDescent="0.45">
      <c r="B1125">
        <f>INDEX(RawData!$A$2:$A$1048576,MATCH(FmtData!$B$4+(ROW()-10),RawData!$A$2:$A$1048576,0))</f>
        <v>1313</v>
      </c>
      <c r="C1125" s="23">
        <f>LEFT(INDEX(RawData!$B$2:$B$1048576, MATCH(FmtData!$B$4+(ROW()-10),RawData!$A$2:$A$1048576,0)),10)+MID(INDEX(RawData!$B$2:$B$1048576, MATCH(FmtData!$B$4+(ROW()-10),RawData!$A$2:$A$1048576,0)),12,8)-$B$5/24</f>
        <v>42201.286643518521</v>
      </c>
      <c r="D1125" s="7">
        <f>MID(INDEX(RawData!$B$2:$B$1048576, MATCH(FmtData!$B$4+(ROW()-10),RawData!$A$2:$A$1048576,0)),12,8)+$B$5/24</f>
        <v>0.78664351851851855</v>
      </c>
      <c r="E1125" s="8">
        <f>INDEX(RawData!$D$2:$D$1048576,MATCH(FmtData!$B$4+(ROW()-10),RawData!$A$2:$A$1048576,0))</f>
        <v>40.778300000000002</v>
      </c>
      <c r="F1125">
        <f>INDEX(RawData!$D$2:$D$1048576,MATCH(FmtData!$B$4+(ROW()-10),RawData!$A$2:$A$1048576,0))</f>
        <v>40.778300000000002</v>
      </c>
      <c r="G1125">
        <f>INDEX(RawData!E$2:E$1048576,MATCH(FmtData!$B$4+(ROW()-10),RawData!$A$2:$A$1048576,0))</f>
        <v>2488.79</v>
      </c>
      <c r="H1125">
        <f>INDEX(RawData!F$2:F$1048576,MATCH(FmtData!$B$4+(ROW()-10),RawData!$A$2:$A$1048576,0))</f>
        <v>-1.0764199999999999</v>
      </c>
      <c r="I1125">
        <f>INDEX(RawData!G$2:G$1048576,MATCH(FmtData!$B$4+(ROW()-10),RawData!$A$2:$A$1048576,0))</f>
        <v>-29008.1</v>
      </c>
      <c r="J1125">
        <f>INDEX(RawData!H$2:H$1048576,MATCH(FmtData!$B$4+(ROW()-10),RawData!$A$2:$A$1048576,0))</f>
        <v>5.0845300000000003E-2</v>
      </c>
      <c r="K1125">
        <f>INDEX(RawData!I$2:I$1048576,MATCH(FmtData!$B$4+(ROW()-10),RawData!$A$2:$A$1048576,0))</f>
        <v>-0.61552499999999999</v>
      </c>
      <c r="L1125">
        <f>INDEX(RawData!J$2:J$1048576,MATCH(FmtData!$B$4+(ROW()-10),RawData!$A$2:$A$1048576,0))</f>
        <v>161.69999999999999</v>
      </c>
      <c r="M1125">
        <f>INDEX(RawData!K$2:K$1048576,MATCH(FmtData!$B$4+(ROW()-10),RawData!$A$2:$A$1048576,0))</f>
        <v>172.3</v>
      </c>
      <c r="N1125">
        <f>INDEX(RawData!L$2:L$1048576,MATCH(FmtData!$B$4+(ROW()-10),RawData!$A$2:$A$1048576,0))</f>
        <v>22.6</v>
      </c>
      <c r="O1125">
        <f>INDEX(RawData!M$2:M$1048576,MATCH(FmtData!$B$4+(ROW()-10),RawData!$A$2:$A$1048576,0))</f>
        <v>154.5</v>
      </c>
      <c r="P1125">
        <f>INDEX(RawData!N$2:N$1048576,MATCH(FmtData!$B$4+(ROW()-10),RawData!$A$2:$A$1048576,0))</f>
        <v>22</v>
      </c>
      <c r="Q1125">
        <f>INDEX(RawData!O$2:O$1048576,MATCH(FmtData!$B$4+(ROW()-10),RawData!$A$2:$A$1048576,0))</f>
        <v>176.7</v>
      </c>
      <c r="R1125" s="8">
        <f>INDEX(RawData!P$2:P$1048576,MATCH(FmtData!$B$4+(ROW()-10),RawData!$A$2:$A$1048576,0))</f>
        <v>9.8624299999999998</v>
      </c>
      <c r="S1125">
        <f>INDEX(RawData!Q$2:Q$1048576,MATCH(FmtData!$B$4+(ROW()-10),RawData!$A$2:$A$1048576,0))</f>
        <v>110.925</v>
      </c>
      <c r="T1125" s="8">
        <f>INDEX(RawData!R$2:R$1048576,MATCH(FmtData!$B$4+(ROW()-10),RawData!$A$2:$A$1048576,0))</f>
        <v>1.85121</v>
      </c>
      <c r="U1125" s="8">
        <f>INDEX(RawData!S$2:S$1048576,MATCH(FmtData!$B$4+(ROW()-10),RawData!$A$2:$A$1048576,0))</f>
        <v>0.71948199999999995</v>
      </c>
      <c r="V1125" s="8">
        <f>INDEX(RawData!T$2:T$1048576,MATCH(FmtData!$B$4+(ROW()-10),RawData!$A$2:$A$1048576,0))</f>
        <v>0.212949</v>
      </c>
      <c r="W1125" s="3">
        <f t="shared" si="351"/>
        <v>-0.52907691999999995</v>
      </c>
      <c r="X1125" s="3">
        <f t="shared" si="352"/>
        <v>-0.50110085199999999</v>
      </c>
      <c r="Y1125" s="8">
        <f t="shared" si="341"/>
        <v>9.4276101200470048</v>
      </c>
      <c r="Z1125" s="8">
        <f t="shared" si="342"/>
        <v>9.455586188047004</v>
      </c>
      <c r="AA1125" s="8">
        <f t="shared" si="353"/>
        <v>9.4415981540470035</v>
      </c>
      <c r="AB1125" s="41">
        <v>1</v>
      </c>
      <c r="AC1125" s="42" t="str">
        <f t="shared" si="354"/>
        <v>Isco</v>
      </c>
      <c r="AD1125" s="5">
        <f t="shared" si="360"/>
        <v>-290.56</v>
      </c>
      <c r="AE1125" s="15">
        <f t="shared" si="343"/>
        <v>-128.95165554751213</v>
      </c>
      <c r="AF1125" s="15">
        <f t="shared" si="344"/>
        <v>-122.46675563532563</v>
      </c>
      <c r="AG1125" s="15">
        <f t="shared" si="345"/>
        <v>-125.71378389371773</v>
      </c>
      <c r="AH1125" s="15">
        <f t="shared" si="355"/>
        <v>-125.71378389371773</v>
      </c>
      <c r="AI1125" s="17">
        <f t="shared" si="346"/>
        <v>1.1836055010065558</v>
      </c>
      <c r="AJ1125" s="17">
        <f t="shared" si="347"/>
        <v>0.93209653102752099</v>
      </c>
      <c r="AK1125" s="17">
        <f t="shared" si="348"/>
        <v>0.92421592804153396</v>
      </c>
      <c r="AL1125" s="17">
        <f t="shared" si="349"/>
        <v>0.92814506536700436</v>
      </c>
      <c r="AM1125" s="17">
        <f t="shared" si="350"/>
        <v>0.92814506536700436</v>
      </c>
      <c r="AN1125" s="17">
        <f t="shared" si="356"/>
        <v>3.9710830167183353E-5</v>
      </c>
      <c r="AO1125" s="17">
        <f t="shared" si="357"/>
        <v>9.2814506536700438</v>
      </c>
      <c r="AP1125" s="17">
        <f t="shared" si="358"/>
        <v>11.836055010065557</v>
      </c>
      <c r="AQ1125" s="17">
        <f t="shared" si="359"/>
        <v>17.159543192025041</v>
      </c>
    </row>
    <row r="1126" spans="2:43" x14ac:dyDescent="0.45">
      <c r="B1126">
        <f>INDEX(RawData!$A$2:$A$1048576,MATCH(FmtData!$B$4+(ROW()-10),RawData!$A$2:$A$1048576,0))</f>
        <v>1314</v>
      </c>
      <c r="C1126" s="23">
        <f>LEFT(INDEX(RawData!$B$2:$B$1048576, MATCH(FmtData!$B$4+(ROW()-10),RawData!$A$2:$A$1048576,0)),10)+MID(INDEX(RawData!$B$2:$B$1048576, MATCH(FmtData!$B$4+(ROW()-10),RawData!$A$2:$A$1048576,0)),12,8)-$B$5/24</f>
        <v>42201.28733796296</v>
      </c>
      <c r="D1126" s="7">
        <f>MID(INDEX(RawData!$B$2:$B$1048576, MATCH(FmtData!$B$4+(ROW()-10),RawData!$A$2:$A$1048576,0)),12,8)+$B$5/24</f>
        <v>0.78733796296296299</v>
      </c>
      <c r="E1126" s="8">
        <f>INDEX(RawData!$D$2:$D$1048576,MATCH(FmtData!$B$4+(ROW()-10),RawData!$A$2:$A$1048576,0))</f>
        <v>40.794800000000002</v>
      </c>
      <c r="F1126">
        <f>INDEX(RawData!$D$2:$D$1048576,MATCH(FmtData!$B$4+(ROW()-10),RawData!$A$2:$A$1048576,0))</f>
        <v>40.794800000000002</v>
      </c>
      <c r="G1126">
        <f>INDEX(RawData!E$2:E$1048576,MATCH(FmtData!$B$4+(ROW()-10),RawData!$A$2:$A$1048576,0))</f>
        <v>2479.25</v>
      </c>
      <c r="H1126">
        <f>INDEX(RawData!F$2:F$1048576,MATCH(FmtData!$B$4+(ROW()-10),RawData!$A$2:$A$1048576,0))</f>
        <v>-1.0764199999999999</v>
      </c>
      <c r="I1126">
        <f>INDEX(RawData!G$2:G$1048576,MATCH(FmtData!$B$4+(ROW()-10),RawData!$A$2:$A$1048576,0))</f>
        <v>-29008.1</v>
      </c>
      <c r="J1126">
        <f>INDEX(RawData!H$2:H$1048576,MATCH(FmtData!$B$4+(ROW()-10),RawData!$A$2:$A$1048576,0))</f>
        <v>5.0826799999999998E-2</v>
      </c>
      <c r="K1126">
        <f>INDEX(RawData!I$2:I$1048576,MATCH(FmtData!$B$4+(ROW()-10),RawData!$A$2:$A$1048576,0))</f>
        <v>-0.61577599999999999</v>
      </c>
      <c r="L1126">
        <f>INDEX(RawData!J$2:J$1048576,MATCH(FmtData!$B$4+(ROW()-10),RawData!$A$2:$A$1048576,0))</f>
        <v>160.30000000000001</v>
      </c>
      <c r="M1126">
        <f>INDEX(RawData!K$2:K$1048576,MATCH(FmtData!$B$4+(ROW()-10),RawData!$A$2:$A$1048576,0))</f>
        <v>171.4</v>
      </c>
      <c r="N1126">
        <f>INDEX(RawData!L$2:L$1048576,MATCH(FmtData!$B$4+(ROW()-10),RawData!$A$2:$A$1048576,0))</f>
        <v>22.6</v>
      </c>
      <c r="O1126">
        <f>INDEX(RawData!M$2:M$1048576,MATCH(FmtData!$B$4+(ROW()-10),RawData!$A$2:$A$1048576,0))</f>
        <v>153.69999999999999</v>
      </c>
      <c r="P1126">
        <f>INDEX(RawData!N$2:N$1048576,MATCH(FmtData!$B$4+(ROW()-10),RawData!$A$2:$A$1048576,0))</f>
        <v>21.9</v>
      </c>
      <c r="Q1126">
        <f>INDEX(RawData!O$2:O$1048576,MATCH(FmtData!$B$4+(ROW()-10),RawData!$A$2:$A$1048576,0))</f>
        <v>176.5</v>
      </c>
      <c r="R1126" s="8">
        <f>INDEX(RawData!P$2:P$1048576,MATCH(FmtData!$B$4+(ROW()-10),RawData!$A$2:$A$1048576,0))</f>
        <v>9.8624299999999998</v>
      </c>
      <c r="S1126">
        <f>INDEX(RawData!Q$2:Q$1048576,MATCH(FmtData!$B$4+(ROW()-10),RawData!$A$2:$A$1048576,0))</f>
        <v>110.925</v>
      </c>
      <c r="T1126" s="8">
        <f>INDEX(RawData!R$2:R$1048576,MATCH(FmtData!$B$4+(ROW()-10),RawData!$A$2:$A$1048576,0))</f>
        <v>1.85121</v>
      </c>
      <c r="U1126" s="8">
        <f>INDEX(RawData!S$2:S$1048576,MATCH(FmtData!$B$4+(ROW()-10),RawData!$A$2:$A$1048576,0))</f>
        <v>0.71920799999999996</v>
      </c>
      <c r="V1126" s="8">
        <f>INDEX(RawData!T$2:T$1048576,MATCH(FmtData!$B$4+(ROW()-10),RawData!$A$2:$A$1048576,0))</f>
        <v>0.21304200000000001</v>
      </c>
      <c r="W1126" s="3">
        <f t="shared" si="351"/>
        <v>-0.52838096000000001</v>
      </c>
      <c r="X1126" s="3">
        <f t="shared" si="352"/>
        <v>-0.50133707200000011</v>
      </c>
      <c r="Y1126" s="8">
        <f t="shared" si="341"/>
        <v>9.4283060800470047</v>
      </c>
      <c r="Z1126" s="8">
        <f t="shared" si="342"/>
        <v>9.4553499680470043</v>
      </c>
      <c r="AA1126" s="8">
        <f t="shared" si="353"/>
        <v>9.4418280240470054</v>
      </c>
      <c r="AB1126" s="41">
        <v>1</v>
      </c>
      <c r="AC1126" s="42" t="str">
        <f t="shared" si="354"/>
        <v>Isco</v>
      </c>
      <c r="AD1126" s="5">
        <f t="shared" si="360"/>
        <v>-290.56</v>
      </c>
      <c r="AE1126" s="15">
        <f t="shared" si="343"/>
        <v>-128.79077488728649</v>
      </c>
      <c r="AF1126" s="15">
        <f t="shared" si="344"/>
        <v>-122.52166522650691</v>
      </c>
      <c r="AG1126" s="15">
        <f t="shared" si="345"/>
        <v>-125.66049843758503</v>
      </c>
      <c r="AH1126" s="15">
        <f t="shared" si="355"/>
        <v>-125.66049843758503</v>
      </c>
      <c r="AI1126" s="17">
        <f t="shared" si="346"/>
        <v>1.1836055010065558</v>
      </c>
      <c r="AJ1126" s="17">
        <f t="shared" si="347"/>
        <v>0.9318993997237448</v>
      </c>
      <c r="AK1126" s="17">
        <f t="shared" si="348"/>
        <v>0.92428209604498346</v>
      </c>
      <c r="AL1126" s="17">
        <f t="shared" si="349"/>
        <v>0.92808031653473699</v>
      </c>
      <c r="AM1126" s="17">
        <f t="shared" si="350"/>
        <v>0.92808031653473699</v>
      </c>
      <c r="AN1126" s="17">
        <f t="shared" si="356"/>
        <v>1.6921822273729958E-4</v>
      </c>
      <c r="AO1126" s="17">
        <f t="shared" si="357"/>
        <v>9.2808031653473702</v>
      </c>
      <c r="AP1126" s="17">
        <f t="shared" si="358"/>
        <v>11.836055010065557</v>
      </c>
      <c r="AQ1126" s="17">
        <f t="shared" si="359"/>
        <v>17.093767436717474</v>
      </c>
    </row>
    <row r="1127" spans="2:43" x14ac:dyDescent="0.45">
      <c r="B1127">
        <f>INDEX(RawData!$A$2:$A$1048576,MATCH(FmtData!$B$4+(ROW()-10),RawData!$A$2:$A$1048576,0))</f>
        <v>1315</v>
      </c>
      <c r="C1127" s="23">
        <f>LEFT(INDEX(RawData!$B$2:$B$1048576, MATCH(FmtData!$B$4+(ROW()-10),RawData!$A$2:$A$1048576,0)),10)+MID(INDEX(RawData!$B$2:$B$1048576, MATCH(FmtData!$B$4+(ROW()-10),RawData!$A$2:$A$1048576,0)),12,8)-$B$5/24</f>
        <v>42201.288043981483</v>
      </c>
      <c r="D1127" s="7">
        <f>MID(INDEX(RawData!$B$2:$B$1048576, MATCH(FmtData!$B$4+(ROW()-10),RawData!$A$2:$A$1048576,0)),12,8)+$B$5/24</f>
        <v>0.78804398148148147</v>
      </c>
      <c r="E1127" s="8">
        <f>INDEX(RawData!$D$2:$D$1048576,MATCH(FmtData!$B$4+(ROW()-10),RawData!$A$2:$A$1048576,0))</f>
        <v>40.811399999999999</v>
      </c>
      <c r="F1127">
        <f>INDEX(RawData!$D$2:$D$1048576,MATCH(FmtData!$B$4+(ROW()-10),RawData!$A$2:$A$1048576,0))</f>
        <v>40.811399999999999</v>
      </c>
      <c r="G1127">
        <f>INDEX(RawData!E$2:E$1048576,MATCH(FmtData!$B$4+(ROW()-10),RawData!$A$2:$A$1048576,0))</f>
        <v>2466.02</v>
      </c>
      <c r="H1127">
        <f>INDEX(RawData!F$2:F$1048576,MATCH(FmtData!$B$4+(ROW()-10),RawData!$A$2:$A$1048576,0))</f>
        <v>-1.0764199999999999</v>
      </c>
      <c r="I1127">
        <f>INDEX(RawData!G$2:G$1048576,MATCH(FmtData!$B$4+(ROW()-10),RawData!$A$2:$A$1048576,0))</f>
        <v>-29008.1</v>
      </c>
      <c r="J1127">
        <f>INDEX(RawData!H$2:H$1048576,MATCH(FmtData!$B$4+(ROW()-10),RawData!$A$2:$A$1048576,0))</f>
        <v>5.0826799999999998E-2</v>
      </c>
      <c r="K1127">
        <f>INDEX(RawData!I$2:I$1048576,MATCH(FmtData!$B$4+(ROW()-10),RawData!$A$2:$A$1048576,0))</f>
        <v>-0.61477000000000004</v>
      </c>
      <c r="L1127">
        <f>INDEX(RawData!J$2:J$1048576,MATCH(FmtData!$B$4+(ROW()-10),RawData!$A$2:$A$1048576,0))</f>
        <v>165.4</v>
      </c>
      <c r="M1127">
        <f>INDEX(RawData!K$2:K$1048576,MATCH(FmtData!$B$4+(ROW()-10),RawData!$A$2:$A$1048576,0))</f>
        <v>174.3</v>
      </c>
      <c r="N1127">
        <f>INDEX(RawData!L$2:L$1048576,MATCH(FmtData!$B$4+(ROW()-10),RawData!$A$2:$A$1048576,0))</f>
        <v>22.6</v>
      </c>
      <c r="O1127">
        <f>INDEX(RawData!M$2:M$1048576,MATCH(FmtData!$B$4+(ROW()-10),RawData!$A$2:$A$1048576,0))</f>
        <v>153.30000000000001</v>
      </c>
      <c r="P1127">
        <f>INDEX(RawData!N$2:N$1048576,MATCH(FmtData!$B$4+(ROW()-10),RawData!$A$2:$A$1048576,0))</f>
        <v>22</v>
      </c>
      <c r="Q1127">
        <f>INDEX(RawData!O$2:O$1048576,MATCH(FmtData!$B$4+(ROW()-10),RawData!$A$2:$A$1048576,0))</f>
        <v>176.2</v>
      </c>
      <c r="R1127" s="8">
        <f>INDEX(RawData!P$2:P$1048576,MATCH(FmtData!$B$4+(ROW()-10),RawData!$A$2:$A$1048576,0))</f>
        <v>9.8624299999999998</v>
      </c>
      <c r="S1127">
        <f>INDEX(RawData!Q$2:Q$1048576,MATCH(FmtData!$B$4+(ROW()-10),RawData!$A$2:$A$1048576,0))</f>
        <v>110.925</v>
      </c>
      <c r="T1127" s="8">
        <f>INDEX(RawData!R$2:R$1048576,MATCH(FmtData!$B$4+(ROW()-10),RawData!$A$2:$A$1048576,0))</f>
        <v>1.85121</v>
      </c>
      <c r="U1127" s="8">
        <f>INDEX(RawData!S$2:S$1048576,MATCH(FmtData!$B$4+(ROW()-10),RawData!$A$2:$A$1048576,0))</f>
        <v>0.71872100000000005</v>
      </c>
      <c r="V1127" s="8">
        <f>INDEX(RawData!T$2:T$1048576,MATCH(FmtData!$B$4+(ROW()-10),RawData!$A$2:$A$1048576,0))</f>
        <v>0.21313499999999999</v>
      </c>
      <c r="W1127" s="3">
        <f t="shared" si="351"/>
        <v>-0.52714398000000018</v>
      </c>
      <c r="X1127" s="3">
        <f t="shared" si="352"/>
        <v>-0.501573292</v>
      </c>
      <c r="Y1127" s="8">
        <f t="shared" si="341"/>
        <v>9.4295430600470045</v>
      </c>
      <c r="Z1127" s="8">
        <f t="shared" si="342"/>
        <v>9.4551137480470047</v>
      </c>
      <c r="AA1127" s="8">
        <f t="shared" si="353"/>
        <v>9.4423284040470037</v>
      </c>
      <c r="AB1127" s="41">
        <v>1</v>
      </c>
      <c r="AC1127" s="42" t="str">
        <f t="shared" si="354"/>
        <v>Isco</v>
      </c>
      <c r="AD1127" s="5">
        <f t="shared" si="360"/>
        <v>-290.56</v>
      </c>
      <c r="AE1127" s="15">
        <f t="shared" si="343"/>
        <v>-128.50477419165077</v>
      </c>
      <c r="AF1127" s="15">
        <f t="shared" si="344"/>
        <v>-122.57657220278611</v>
      </c>
      <c r="AG1127" s="15">
        <f t="shared" si="345"/>
        <v>-125.54449834198601</v>
      </c>
      <c r="AH1127" s="15">
        <f t="shared" si="355"/>
        <v>-125.54449834198601</v>
      </c>
      <c r="AI1127" s="17">
        <f t="shared" si="346"/>
        <v>1.1836055010065558</v>
      </c>
      <c r="AJ1127" s="17">
        <f t="shared" si="347"/>
        <v>0.93154916134703736</v>
      </c>
      <c r="AK1127" s="17">
        <f t="shared" si="348"/>
        <v>0.92434827037180423</v>
      </c>
      <c r="AL1127" s="17">
        <f t="shared" si="349"/>
        <v>0.92793939240831957</v>
      </c>
      <c r="AM1127" s="17">
        <f t="shared" si="350"/>
        <v>0.92793939240831957</v>
      </c>
      <c r="AN1127" s="17">
        <f t="shared" si="356"/>
        <v>4.529187095381193E-4</v>
      </c>
      <c r="AO1127" s="17">
        <f t="shared" si="357"/>
        <v>9.2793939240831964</v>
      </c>
      <c r="AP1127" s="17">
        <f t="shared" si="358"/>
        <v>11.836055010065557</v>
      </c>
      <c r="AQ1127" s="17">
        <f t="shared" si="359"/>
        <v>17.002550115677735</v>
      </c>
    </row>
    <row r="1128" spans="2:43" x14ac:dyDescent="0.45">
      <c r="B1128">
        <f>INDEX(RawData!$A$2:$A$1048576,MATCH(FmtData!$B$4+(ROW()-10),RawData!$A$2:$A$1048576,0))</f>
        <v>1316</v>
      </c>
      <c r="C1128" s="23">
        <f>LEFT(INDEX(RawData!$B$2:$B$1048576, MATCH(FmtData!$B$4+(ROW()-10),RawData!$A$2:$A$1048576,0)),10)+MID(INDEX(RawData!$B$2:$B$1048576, MATCH(FmtData!$B$4+(ROW()-10),RawData!$A$2:$A$1048576,0)),12,8)-$B$5/24</f>
        <v>42201.288738425923</v>
      </c>
      <c r="D1128" s="7">
        <f>MID(INDEX(RawData!$B$2:$B$1048576, MATCH(FmtData!$B$4+(ROW()-10),RawData!$A$2:$A$1048576,0)),12,8)+$B$5/24</f>
        <v>0.78873842592592591</v>
      </c>
      <c r="E1128" s="8">
        <f>INDEX(RawData!$D$2:$D$1048576,MATCH(FmtData!$B$4+(ROW()-10),RawData!$A$2:$A$1048576,0))</f>
        <v>40.828099999999999</v>
      </c>
      <c r="F1128">
        <f>INDEX(RawData!$D$2:$D$1048576,MATCH(FmtData!$B$4+(ROW()-10),RawData!$A$2:$A$1048576,0))</f>
        <v>40.828099999999999</v>
      </c>
      <c r="G1128">
        <f>INDEX(RawData!E$2:E$1048576,MATCH(FmtData!$B$4+(ROW()-10),RawData!$A$2:$A$1048576,0))</f>
        <v>2447.56</v>
      </c>
      <c r="H1128">
        <f>INDEX(RawData!F$2:F$1048576,MATCH(FmtData!$B$4+(ROW()-10),RawData!$A$2:$A$1048576,0))</f>
        <v>-1.0764199999999999</v>
      </c>
      <c r="I1128">
        <f>INDEX(RawData!G$2:G$1048576,MATCH(FmtData!$B$4+(ROW()-10),RawData!$A$2:$A$1048576,0))</f>
        <v>-29008.1</v>
      </c>
      <c r="J1128">
        <f>INDEX(RawData!H$2:H$1048576,MATCH(FmtData!$B$4+(ROW()-10),RawData!$A$2:$A$1048576,0))</f>
        <v>5.0845300000000003E-2</v>
      </c>
      <c r="K1128">
        <f>INDEX(RawData!I$2:I$1048576,MATCH(FmtData!$B$4+(ROW()-10),RawData!$A$2:$A$1048576,0))</f>
        <v>-0.61495900000000003</v>
      </c>
      <c r="L1128">
        <f>INDEX(RawData!J$2:J$1048576,MATCH(FmtData!$B$4+(ROW()-10),RawData!$A$2:$A$1048576,0))</f>
        <v>220.6</v>
      </c>
      <c r="M1128">
        <f>INDEX(RawData!K$2:K$1048576,MATCH(FmtData!$B$4+(ROW()-10),RawData!$A$2:$A$1048576,0))</f>
        <v>177.9</v>
      </c>
      <c r="N1128">
        <f>INDEX(RawData!L$2:L$1048576,MATCH(FmtData!$B$4+(ROW()-10),RawData!$A$2:$A$1048576,0))</f>
        <v>22.6</v>
      </c>
      <c r="O1128">
        <f>INDEX(RawData!M$2:M$1048576,MATCH(FmtData!$B$4+(ROW()-10),RawData!$A$2:$A$1048576,0))</f>
        <v>169.7</v>
      </c>
      <c r="P1128">
        <f>INDEX(RawData!N$2:N$1048576,MATCH(FmtData!$B$4+(ROW()-10),RawData!$A$2:$A$1048576,0))</f>
        <v>22</v>
      </c>
      <c r="Q1128">
        <f>INDEX(RawData!O$2:O$1048576,MATCH(FmtData!$B$4+(ROW()-10),RawData!$A$2:$A$1048576,0))</f>
        <v>175.9</v>
      </c>
      <c r="R1128" s="8">
        <f>INDEX(RawData!P$2:P$1048576,MATCH(FmtData!$B$4+(ROW()-10),RawData!$A$2:$A$1048576,0))</f>
        <v>9.8624299999999998</v>
      </c>
      <c r="S1128">
        <f>INDEX(RawData!Q$2:Q$1048576,MATCH(FmtData!$B$4+(ROW()-10),RawData!$A$2:$A$1048576,0))</f>
        <v>110.925</v>
      </c>
      <c r="T1128" s="8">
        <f>INDEX(RawData!R$2:R$1048576,MATCH(FmtData!$B$4+(ROW()-10),RawData!$A$2:$A$1048576,0))</f>
        <v>1.85121</v>
      </c>
      <c r="U1128" s="8">
        <f>INDEX(RawData!S$2:S$1048576,MATCH(FmtData!$B$4+(ROW()-10),RawData!$A$2:$A$1048576,0))</f>
        <v>0.71844699999999995</v>
      </c>
      <c r="V1128" s="8">
        <f>INDEX(RawData!T$2:T$1048576,MATCH(FmtData!$B$4+(ROW()-10),RawData!$A$2:$A$1048576,0))</f>
        <v>0.21332200000000001</v>
      </c>
      <c r="W1128" s="3">
        <f t="shared" si="351"/>
        <v>-0.52644801999999991</v>
      </c>
      <c r="X1128" s="3">
        <f t="shared" si="352"/>
        <v>-0.50204827200000002</v>
      </c>
      <c r="Y1128" s="8">
        <f t="shared" si="341"/>
        <v>9.4302390200470043</v>
      </c>
      <c r="Z1128" s="8">
        <f t="shared" si="342"/>
        <v>9.4546387680470048</v>
      </c>
      <c r="AA1128" s="8">
        <f t="shared" si="353"/>
        <v>9.4424388940470045</v>
      </c>
      <c r="AB1128" s="41">
        <v>1</v>
      </c>
      <c r="AC1128" s="42" t="str">
        <f t="shared" si="354"/>
        <v>Isco</v>
      </c>
      <c r="AD1128" s="5">
        <f t="shared" si="360"/>
        <v>-290.56</v>
      </c>
      <c r="AE1128" s="15">
        <f t="shared" si="343"/>
        <v>-128.34383065770544</v>
      </c>
      <c r="AF1128" s="15">
        <f t="shared" si="344"/>
        <v>-122.68696863804018</v>
      </c>
      <c r="AG1128" s="15">
        <f t="shared" si="345"/>
        <v>-125.51888252828928</v>
      </c>
      <c r="AH1128" s="15">
        <f t="shared" si="355"/>
        <v>-125.51888252828928</v>
      </c>
      <c r="AI1128" s="17">
        <f t="shared" si="346"/>
        <v>1.1836055010065558</v>
      </c>
      <c r="AJ1128" s="17">
        <f t="shared" si="347"/>
        <v>0.9313521845457422</v>
      </c>
      <c r="AK1128" s="17">
        <f t="shared" si="348"/>
        <v>0.92448134972087037</v>
      </c>
      <c r="AL1128" s="17">
        <f t="shared" si="349"/>
        <v>0.9279082784942726</v>
      </c>
      <c r="AM1128" s="17">
        <f t="shared" si="350"/>
        <v>0.9279082784942726</v>
      </c>
      <c r="AN1128" s="17">
        <f t="shared" si="356"/>
        <v>6.1610001060874442E-4</v>
      </c>
      <c r="AO1128" s="17">
        <f t="shared" si="357"/>
        <v>9.2790827849427266</v>
      </c>
      <c r="AP1128" s="17">
        <f t="shared" si="358"/>
        <v>11.836055010065557</v>
      </c>
      <c r="AQ1128" s="17">
        <f t="shared" si="359"/>
        <v>16.875273339684266</v>
      </c>
    </row>
    <row r="1129" spans="2:43" x14ac:dyDescent="0.45">
      <c r="B1129">
        <f>INDEX(RawData!$A$2:$A$1048576,MATCH(FmtData!$B$4+(ROW()-10),RawData!$A$2:$A$1048576,0))</f>
        <v>1317</v>
      </c>
      <c r="C1129" s="23">
        <f>LEFT(INDEX(RawData!$B$2:$B$1048576, MATCH(FmtData!$B$4+(ROW()-10),RawData!$A$2:$A$1048576,0)),10)+MID(INDEX(RawData!$B$2:$B$1048576, MATCH(FmtData!$B$4+(ROW()-10),RawData!$A$2:$A$1048576,0)),12,8)-$B$5/24</f>
        <v>42201.28943287037</v>
      </c>
      <c r="D1129" s="7">
        <f>MID(INDEX(RawData!$B$2:$B$1048576, MATCH(FmtData!$B$4+(ROW()-10),RawData!$A$2:$A$1048576,0)),12,8)+$B$5/24</f>
        <v>0.78943287037037035</v>
      </c>
      <c r="E1129" s="8">
        <f>INDEX(RawData!$D$2:$D$1048576,MATCH(FmtData!$B$4+(ROW()-10),RawData!$A$2:$A$1048576,0))</f>
        <v>40.844700000000003</v>
      </c>
      <c r="F1129">
        <f>INDEX(RawData!$D$2:$D$1048576,MATCH(FmtData!$B$4+(ROW()-10),RawData!$A$2:$A$1048576,0))</f>
        <v>40.844700000000003</v>
      </c>
      <c r="G1129">
        <f>INDEX(RawData!E$2:E$1048576,MATCH(FmtData!$B$4+(ROW()-10),RawData!$A$2:$A$1048576,0))</f>
        <v>2456.17</v>
      </c>
      <c r="H1129">
        <f>INDEX(RawData!F$2:F$1048576,MATCH(FmtData!$B$4+(ROW()-10),RawData!$A$2:$A$1048576,0))</f>
        <v>-1.0764199999999999</v>
      </c>
      <c r="I1129">
        <f>INDEX(RawData!G$2:G$1048576,MATCH(FmtData!$B$4+(ROW()-10),RawData!$A$2:$A$1048576,0))</f>
        <v>-29008.1</v>
      </c>
      <c r="J1129">
        <f>INDEX(RawData!H$2:H$1048576,MATCH(FmtData!$B$4+(ROW()-10),RawData!$A$2:$A$1048576,0))</f>
        <v>5.0845300000000003E-2</v>
      </c>
      <c r="K1129">
        <f>INDEX(RawData!I$2:I$1048576,MATCH(FmtData!$B$4+(ROW()-10),RawData!$A$2:$A$1048576,0))</f>
        <v>-0.61495900000000003</v>
      </c>
      <c r="L1129">
        <f>INDEX(RawData!J$2:J$1048576,MATCH(FmtData!$B$4+(ROW()-10),RawData!$A$2:$A$1048576,0))</f>
        <v>176.1</v>
      </c>
      <c r="M1129">
        <f>INDEX(RawData!K$2:K$1048576,MATCH(FmtData!$B$4+(ROW()-10),RawData!$A$2:$A$1048576,0))</f>
        <v>176.2</v>
      </c>
      <c r="N1129">
        <f>INDEX(RawData!L$2:L$1048576,MATCH(FmtData!$B$4+(ROW()-10),RawData!$A$2:$A$1048576,0))</f>
        <v>22.6</v>
      </c>
      <c r="O1129">
        <f>INDEX(RawData!M$2:M$1048576,MATCH(FmtData!$B$4+(ROW()-10),RawData!$A$2:$A$1048576,0))</f>
        <v>162.6</v>
      </c>
      <c r="P1129">
        <f>INDEX(RawData!N$2:N$1048576,MATCH(FmtData!$B$4+(ROW()-10),RawData!$A$2:$A$1048576,0))</f>
        <v>21.9</v>
      </c>
      <c r="Q1129">
        <f>INDEX(RawData!O$2:O$1048576,MATCH(FmtData!$B$4+(ROW()-10),RawData!$A$2:$A$1048576,0))</f>
        <v>175.8</v>
      </c>
      <c r="R1129" s="8">
        <f>INDEX(RawData!P$2:P$1048576,MATCH(FmtData!$B$4+(ROW()-10),RawData!$A$2:$A$1048576,0))</f>
        <v>9.8624299999999998</v>
      </c>
      <c r="S1129">
        <f>INDEX(RawData!Q$2:Q$1048576,MATCH(FmtData!$B$4+(ROW()-10),RawData!$A$2:$A$1048576,0))</f>
        <v>110.925</v>
      </c>
      <c r="T1129" s="8">
        <f>INDEX(RawData!R$2:R$1048576,MATCH(FmtData!$B$4+(ROW()-10),RawData!$A$2:$A$1048576,0))</f>
        <v>1.85121</v>
      </c>
      <c r="U1129" s="8">
        <f>INDEX(RawData!S$2:S$1048576,MATCH(FmtData!$B$4+(ROW()-10),RawData!$A$2:$A$1048576,0))</f>
        <v>0.71890399999999999</v>
      </c>
      <c r="V1129" s="8">
        <f>INDEX(RawData!T$2:T$1048576,MATCH(FmtData!$B$4+(ROW()-10),RawData!$A$2:$A$1048576,0))</f>
        <v>0.21341499999999999</v>
      </c>
      <c r="W1129" s="3">
        <f t="shared" si="351"/>
        <v>-0.5276088000000001</v>
      </c>
      <c r="X1129" s="3">
        <f t="shared" si="352"/>
        <v>-0.50228449200000003</v>
      </c>
      <c r="Y1129" s="8">
        <f t="shared" si="341"/>
        <v>9.429078240047005</v>
      </c>
      <c r="Z1129" s="8">
        <f t="shared" si="342"/>
        <v>9.4544025480470051</v>
      </c>
      <c r="AA1129" s="8">
        <f t="shared" si="353"/>
        <v>9.4417403940470059</v>
      </c>
      <c r="AB1129" s="41">
        <v>1</v>
      </c>
      <c r="AC1129" s="42" t="str">
        <f t="shared" si="354"/>
        <v>Isco</v>
      </c>
      <c r="AD1129" s="5">
        <f t="shared" si="360"/>
        <v>-290.56</v>
      </c>
      <c r="AE1129" s="15">
        <f t="shared" si="343"/>
        <v>-128.61225306638994</v>
      </c>
      <c r="AF1129" s="15">
        <f t="shared" si="344"/>
        <v>-122.74186774187103</v>
      </c>
      <c r="AG1129" s="15">
        <f t="shared" si="345"/>
        <v>-125.6808119694241</v>
      </c>
      <c r="AH1129" s="15">
        <f t="shared" si="355"/>
        <v>-125.6808119694241</v>
      </c>
      <c r="AI1129" s="17">
        <f t="shared" si="346"/>
        <v>1.1836055010065558</v>
      </c>
      <c r="AJ1129" s="17">
        <f t="shared" si="347"/>
        <v>0.93168074981877791</v>
      </c>
      <c r="AK1129" s="17">
        <f t="shared" si="348"/>
        <v>0.92454754309036435</v>
      </c>
      <c r="AL1129" s="17">
        <f t="shared" si="349"/>
        <v>0.92810499908009148</v>
      </c>
      <c r="AM1129" s="17">
        <f t="shared" si="350"/>
        <v>0.92810499908009148</v>
      </c>
      <c r="AN1129" s="17">
        <f t="shared" si="356"/>
        <v>7.9061586563677899E-5</v>
      </c>
      <c r="AO1129" s="17">
        <f t="shared" si="357"/>
        <v>9.2810499908009145</v>
      </c>
      <c r="AP1129" s="17">
        <f t="shared" si="358"/>
        <v>11.836055010065557</v>
      </c>
      <c r="AQ1129" s="17">
        <f t="shared" si="359"/>
        <v>16.934636993059339</v>
      </c>
    </row>
    <row r="1130" spans="2:43" x14ac:dyDescent="0.45">
      <c r="B1130">
        <f>INDEX(RawData!$A$2:$A$1048576,MATCH(FmtData!$B$4+(ROW()-10),RawData!$A$2:$A$1048576,0))</f>
        <v>1318</v>
      </c>
      <c r="C1130" s="23">
        <f>LEFT(INDEX(RawData!$B$2:$B$1048576, MATCH(FmtData!$B$4+(ROW()-10),RawData!$A$2:$A$1048576,0)),10)+MID(INDEX(RawData!$B$2:$B$1048576, MATCH(FmtData!$B$4+(ROW()-10),RawData!$A$2:$A$1048576,0)),12,8)-$B$5/24</f>
        <v>42201.290127314816</v>
      </c>
      <c r="D1130" s="7">
        <f>MID(INDEX(RawData!$B$2:$B$1048576, MATCH(FmtData!$B$4+(ROW()-10),RawData!$A$2:$A$1048576,0)),12,8)+$B$5/24</f>
        <v>0.7901273148148148</v>
      </c>
      <c r="E1130" s="8">
        <f>INDEX(RawData!$D$2:$D$1048576,MATCH(FmtData!$B$4+(ROW()-10),RawData!$A$2:$A$1048576,0))</f>
        <v>40.8613</v>
      </c>
      <c r="F1130">
        <f>INDEX(RawData!$D$2:$D$1048576,MATCH(FmtData!$B$4+(ROW()-10),RawData!$A$2:$A$1048576,0))</f>
        <v>40.8613</v>
      </c>
      <c r="G1130">
        <f>INDEX(RawData!E$2:E$1048576,MATCH(FmtData!$B$4+(ROW()-10),RawData!$A$2:$A$1048576,0))</f>
        <v>2461.1</v>
      </c>
      <c r="H1130">
        <f>INDEX(RawData!F$2:F$1048576,MATCH(FmtData!$B$4+(ROW()-10),RawData!$A$2:$A$1048576,0))</f>
        <v>-1.0764199999999999</v>
      </c>
      <c r="I1130">
        <f>INDEX(RawData!G$2:G$1048576,MATCH(FmtData!$B$4+(ROW()-10),RawData!$A$2:$A$1048576,0))</f>
        <v>-29008.1</v>
      </c>
      <c r="J1130">
        <f>INDEX(RawData!H$2:H$1048576,MATCH(FmtData!$B$4+(ROW()-10),RawData!$A$2:$A$1048576,0))</f>
        <v>5.0826799999999998E-2</v>
      </c>
      <c r="K1130">
        <f>INDEX(RawData!I$2:I$1048576,MATCH(FmtData!$B$4+(ROW()-10),RawData!$A$2:$A$1048576,0))</f>
        <v>-0.61495900000000003</v>
      </c>
      <c r="L1130">
        <f>INDEX(RawData!J$2:J$1048576,MATCH(FmtData!$B$4+(ROW()-10),RawData!$A$2:$A$1048576,0))</f>
        <v>173.3</v>
      </c>
      <c r="M1130">
        <f>INDEX(RawData!K$2:K$1048576,MATCH(FmtData!$B$4+(ROW()-10),RawData!$A$2:$A$1048576,0))</f>
        <v>171.1</v>
      </c>
      <c r="N1130">
        <f>INDEX(RawData!L$2:L$1048576,MATCH(FmtData!$B$4+(ROW()-10),RawData!$A$2:$A$1048576,0))</f>
        <v>22.6</v>
      </c>
      <c r="O1130">
        <f>INDEX(RawData!M$2:M$1048576,MATCH(FmtData!$B$4+(ROW()-10),RawData!$A$2:$A$1048576,0))</f>
        <v>162.30000000000001</v>
      </c>
      <c r="P1130">
        <f>INDEX(RawData!N$2:N$1048576,MATCH(FmtData!$B$4+(ROW()-10),RawData!$A$2:$A$1048576,0))</f>
        <v>22</v>
      </c>
      <c r="Q1130">
        <f>INDEX(RawData!O$2:O$1048576,MATCH(FmtData!$B$4+(ROW()-10),RawData!$A$2:$A$1048576,0))</f>
        <v>175.8</v>
      </c>
      <c r="R1130" s="8">
        <f>INDEX(RawData!P$2:P$1048576,MATCH(FmtData!$B$4+(ROW()-10),RawData!$A$2:$A$1048576,0))</f>
        <v>9.8624299999999998</v>
      </c>
      <c r="S1130">
        <f>INDEX(RawData!Q$2:Q$1048576,MATCH(FmtData!$B$4+(ROW()-10),RawData!$A$2:$A$1048576,0))</f>
        <v>110.925</v>
      </c>
      <c r="T1130" s="8">
        <f>INDEX(RawData!R$2:R$1048576,MATCH(FmtData!$B$4+(ROW()-10),RawData!$A$2:$A$1048576,0))</f>
        <v>1.85121</v>
      </c>
      <c r="U1130" s="8">
        <f>INDEX(RawData!S$2:S$1048576,MATCH(FmtData!$B$4+(ROW()-10),RawData!$A$2:$A$1048576,0))</f>
        <v>0.71890399999999999</v>
      </c>
      <c r="V1130" s="8">
        <f>INDEX(RawData!T$2:T$1048576,MATCH(FmtData!$B$4+(ROW()-10),RawData!$A$2:$A$1048576,0))</f>
        <v>0.21226700000000001</v>
      </c>
      <c r="W1130" s="3">
        <f t="shared" si="351"/>
        <v>-0.5276088000000001</v>
      </c>
      <c r="X1130" s="3">
        <f t="shared" si="352"/>
        <v>-0.49936857200000007</v>
      </c>
      <c r="Y1130" s="8">
        <f t="shared" si="341"/>
        <v>9.429078240047005</v>
      </c>
      <c r="Z1130" s="8">
        <f t="shared" si="342"/>
        <v>9.4573184680470046</v>
      </c>
      <c r="AA1130" s="8">
        <f t="shared" si="353"/>
        <v>9.4431983540470057</v>
      </c>
      <c r="AB1130" s="41">
        <v>1</v>
      </c>
      <c r="AC1130" s="42" t="str">
        <f t="shared" si="354"/>
        <v>Isco</v>
      </c>
      <c r="AD1130" s="5">
        <f t="shared" si="360"/>
        <v>-290.56</v>
      </c>
      <c r="AE1130" s="15">
        <f t="shared" si="343"/>
        <v>-128.61225306638994</v>
      </c>
      <c r="AF1130" s="15">
        <f t="shared" si="344"/>
        <v>-122.06400539430786</v>
      </c>
      <c r="AG1130" s="15">
        <f t="shared" si="345"/>
        <v>-125.34279515249239</v>
      </c>
      <c r="AH1130" s="15">
        <f t="shared" si="355"/>
        <v>-125.34279515249239</v>
      </c>
      <c r="AI1130" s="17">
        <f t="shared" si="346"/>
        <v>1.1836055010065558</v>
      </c>
      <c r="AJ1130" s="17">
        <f t="shared" si="347"/>
        <v>0.93168074981877791</v>
      </c>
      <c r="AK1130" s="17">
        <f t="shared" si="348"/>
        <v>0.92373088915850288</v>
      </c>
      <c r="AL1130" s="17">
        <f t="shared" si="349"/>
        <v>0.92769445271618567</v>
      </c>
      <c r="AM1130" s="17">
        <f t="shared" si="350"/>
        <v>0.92769445271618567</v>
      </c>
      <c r="AN1130" s="17">
        <f t="shared" si="356"/>
        <v>8.4209586115702173E-4</v>
      </c>
      <c r="AO1130" s="17">
        <f t="shared" si="357"/>
        <v>9.2769445271618558</v>
      </c>
      <c r="AP1130" s="17">
        <f t="shared" si="358"/>
        <v>11.836055010065557</v>
      </c>
      <c r="AQ1130" s="17">
        <f t="shared" si="359"/>
        <v>16.968628028034839</v>
      </c>
    </row>
    <row r="1131" spans="2:43" x14ac:dyDescent="0.45">
      <c r="B1131">
        <f>INDEX(RawData!$A$2:$A$1048576,MATCH(FmtData!$B$4+(ROW()-10),RawData!$A$2:$A$1048576,0))</f>
        <v>1319</v>
      </c>
      <c r="C1131" s="23">
        <f>LEFT(INDEX(RawData!$B$2:$B$1048576, MATCH(FmtData!$B$4+(ROW()-10),RawData!$A$2:$A$1048576,0)),10)+MID(INDEX(RawData!$B$2:$B$1048576, MATCH(FmtData!$B$4+(ROW()-10),RawData!$A$2:$A$1048576,0)),12,8)-$B$5/24</f>
        <v>42201.290810185186</v>
      </c>
      <c r="D1131" s="7">
        <f>MID(INDEX(RawData!$B$2:$B$1048576, MATCH(FmtData!$B$4+(ROW()-10),RawData!$A$2:$A$1048576,0)),12,8)+$B$5/24</f>
        <v>0.7908101851851852</v>
      </c>
      <c r="E1131" s="8">
        <f>INDEX(RawData!$D$2:$D$1048576,MATCH(FmtData!$B$4+(ROW()-10),RawData!$A$2:$A$1048576,0))</f>
        <v>40.877899999999997</v>
      </c>
      <c r="F1131">
        <f>INDEX(RawData!$D$2:$D$1048576,MATCH(FmtData!$B$4+(ROW()-10),RawData!$A$2:$A$1048576,0))</f>
        <v>40.877899999999997</v>
      </c>
      <c r="G1131">
        <f>INDEX(RawData!E$2:E$1048576,MATCH(FmtData!$B$4+(ROW()-10),RawData!$A$2:$A$1048576,0))</f>
        <v>2465.1</v>
      </c>
      <c r="H1131">
        <f>INDEX(RawData!F$2:F$1048576,MATCH(FmtData!$B$4+(ROW()-10),RawData!$A$2:$A$1048576,0))</f>
        <v>-1.0764199999999999</v>
      </c>
      <c r="I1131">
        <f>INDEX(RawData!G$2:G$1048576,MATCH(FmtData!$B$4+(ROW()-10),RawData!$A$2:$A$1048576,0))</f>
        <v>-29008.1</v>
      </c>
      <c r="J1131">
        <f>INDEX(RawData!H$2:H$1048576,MATCH(FmtData!$B$4+(ROW()-10),RawData!$A$2:$A$1048576,0))</f>
        <v>5.0826799999999998E-2</v>
      </c>
      <c r="K1131">
        <f>INDEX(RawData!I$2:I$1048576,MATCH(FmtData!$B$4+(ROW()-10),RawData!$A$2:$A$1048576,0))</f>
        <v>-0.61495900000000003</v>
      </c>
      <c r="L1131">
        <f>INDEX(RawData!J$2:J$1048576,MATCH(FmtData!$B$4+(ROW()-10),RawData!$A$2:$A$1048576,0))</f>
        <v>170.3</v>
      </c>
      <c r="M1131">
        <f>INDEX(RawData!K$2:K$1048576,MATCH(FmtData!$B$4+(ROW()-10),RawData!$A$2:$A$1048576,0))</f>
        <v>172.7</v>
      </c>
      <c r="N1131">
        <f>INDEX(RawData!L$2:L$1048576,MATCH(FmtData!$B$4+(ROW()-10),RawData!$A$2:$A$1048576,0))</f>
        <v>22.6</v>
      </c>
      <c r="O1131">
        <f>INDEX(RawData!M$2:M$1048576,MATCH(FmtData!$B$4+(ROW()-10),RawData!$A$2:$A$1048576,0))</f>
        <v>157.1</v>
      </c>
      <c r="P1131">
        <f>INDEX(RawData!N$2:N$1048576,MATCH(FmtData!$B$4+(ROW()-10),RawData!$A$2:$A$1048576,0))</f>
        <v>22</v>
      </c>
      <c r="Q1131">
        <f>INDEX(RawData!O$2:O$1048576,MATCH(FmtData!$B$4+(ROW()-10),RawData!$A$2:$A$1048576,0))</f>
        <v>175.9</v>
      </c>
      <c r="R1131" s="8">
        <f>INDEX(RawData!P$2:P$1048576,MATCH(FmtData!$B$4+(ROW()-10),RawData!$A$2:$A$1048576,0))</f>
        <v>9.8624299999999998</v>
      </c>
      <c r="S1131">
        <f>INDEX(RawData!Q$2:Q$1048576,MATCH(FmtData!$B$4+(ROW()-10),RawData!$A$2:$A$1048576,0))</f>
        <v>110.925</v>
      </c>
      <c r="T1131" s="8">
        <f>INDEX(RawData!R$2:R$1048576,MATCH(FmtData!$B$4+(ROW()-10),RawData!$A$2:$A$1048576,0))</f>
        <v>1.85121</v>
      </c>
      <c r="U1131" s="8">
        <f>INDEX(RawData!S$2:S$1048576,MATCH(FmtData!$B$4+(ROW()-10),RawData!$A$2:$A$1048576,0))</f>
        <v>0.71911700000000001</v>
      </c>
      <c r="V1131" s="8">
        <f>INDEX(RawData!T$2:T$1048576,MATCH(FmtData!$B$4+(ROW()-10),RawData!$A$2:$A$1048576,0))</f>
        <v>0.212732</v>
      </c>
      <c r="W1131" s="3">
        <f t="shared" si="351"/>
        <v>-0.5281498200000001</v>
      </c>
      <c r="X1131" s="3">
        <f t="shared" si="352"/>
        <v>-0.500549672</v>
      </c>
      <c r="Y1131" s="8">
        <f t="shared" si="341"/>
        <v>9.428537220047005</v>
      </c>
      <c r="Z1131" s="8">
        <f t="shared" si="342"/>
        <v>9.4561373680470044</v>
      </c>
      <c r="AA1131" s="8">
        <f t="shared" si="353"/>
        <v>9.4423372940470038</v>
      </c>
      <c r="AB1131" s="41">
        <v>1</v>
      </c>
      <c r="AC1131" s="42" t="str">
        <f t="shared" si="354"/>
        <v>Isco</v>
      </c>
      <c r="AD1131" s="5">
        <f t="shared" si="360"/>
        <v>-290.56</v>
      </c>
      <c r="AE1131" s="15">
        <f t="shared" si="343"/>
        <v>-128.73733871180116</v>
      </c>
      <c r="AF1131" s="15">
        <f t="shared" si="344"/>
        <v>-122.33862308649032</v>
      </c>
      <c r="AG1131" s="15">
        <f t="shared" si="345"/>
        <v>-125.5424373206406</v>
      </c>
      <c r="AH1131" s="15">
        <f t="shared" si="355"/>
        <v>-125.5424373206406</v>
      </c>
      <c r="AI1131" s="17">
        <f t="shared" si="346"/>
        <v>1.1836055010065558</v>
      </c>
      <c r="AJ1131" s="17">
        <f t="shared" si="347"/>
        <v>0.93183394141873699</v>
      </c>
      <c r="AK1131" s="17">
        <f t="shared" si="348"/>
        <v>0.92406156062012657</v>
      </c>
      <c r="AL1131" s="17">
        <f t="shared" si="349"/>
        <v>0.92793688893843262</v>
      </c>
      <c r="AM1131" s="17">
        <f t="shared" si="350"/>
        <v>0.92793688893843262</v>
      </c>
      <c r="AN1131" s="17">
        <f t="shared" si="356"/>
        <v>5.9965963891006613E-4</v>
      </c>
      <c r="AO1131" s="17">
        <f t="shared" si="357"/>
        <v>9.279368889384326</v>
      </c>
      <c r="AP1131" s="17">
        <f t="shared" si="358"/>
        <v>11.836055010065557</v>
      </c>
      <c r="AQ1131" s="17">
        <f t="shared" si="359"/>
        <v>16.996206961077842</v>
      </c>
    </row>
    <row r="1132" spans="2:43" x14ac:dyDescent="0.45">
      <c r="B1132">
        <f>INDEX(RawData!$A$2:$A$1048576,MATCH(FmtData!$B$4+(ROW()-10),RawData!$A$2:$A$1048576,0))</f>
        <v>1320</v>
      </c>
      <c r="C1132" s="23">
        <f>LEFT(INDEX(RawData!$B$2:$B$1048576, MATCH(FmtData!$B$4+(ROW()-10),RawData!$A$2:$A$1048576,0)),10)+MID(INDEX(RawData!$B$2:$B$1048576, MATCH(FmtData!$B$4+(ROW()-10),RawData!$A$2:$A$1048576,0)),12,8)-$B$5/24</f>
        <v>42201.291516203702</v>
      </c>
      <c r="D1132" s="7">
        <f>MID(INDEX(RawData!$B$2:$B$1048576, MATCH(FmtData!$B$4+(ROW()-10),RawData!$A$2:$A$1048576,0)),12,8)+$B$5/24</f>
        <v>0.79151620370370368</v>
      </c>
      <c r="E1132" s="8">
        <f>INDEX(RawData!$D$2:$D$1048576,MATCH(FmtData!$B$4+(ROW()-10),RawData!$A$2:$A$1048576,0))</f>
        <v>40.894500000000001</v>
      </c>
      <c r="F1132">
        <f>INDEX(RawData!$D$2:$D$1048576,MATCH(FmtData!$B$4+(ROW()-10),RawData!$A$2:$A$1048576,0))</f>
        <v>40.894500000000001</v>
      </c>
      <c r="G1132">
        <f>INDEX(RawData!E$2:E$1048576,MATCH(FmtData!$B$4+(ROW()-10),RawData!$A$2:$A$1048576,0))</f>
        <v>2458.33</v>
      </c>
      <c r="H1132">
        <f>INDEX(RawData!F$2:F$1048576,MATCH(FmtData!$B$4+(ROW()-10),RawData!$A$2:$A$1048576,0))</f>
        <v>-1.0764199999999999</v>
      </c>
      <c r="I1132">
        <f>INDEX(RawData!G$2:G$1048576,MATCH(FmtData!$B$4+(ROW()-10),RawData!$A$2:$A$1048576,0))</f>
        <v>-29008.1</v>
      </c>
      <c r="J1132">
        <f>INDEX(RawData!H$2:H$1048576,MATCH(FmtData!$B$4+(ROW()-10),RawData!$A$2:$A$1048576,0))</f>
        <v>5.0826799999999998E-2</v>
      </c>
      <c r="K1132">
        <f>INDEX(RawData!I$2:I$1048576,MATCH(FmtData!$B$4+(ROW()-10),RawData!$A$2:$A$1048576,0))</f>
        <v>-0.61458100000000004</v>
      </c>
      <c r="L1132">
        <f>INDEX(RawData!J$2:J$1048576,MATCH(FmtData!$B$4+(ROW()-10),RawData!$A$2:$A$1048576,0))</f>
        <v>223.4</v>
      </c>
      <c r="M1132">
        <f>INDEX(RawData!K$2:K$1048576,MATCH(FmtData!$B$4+(ROW()-10),RawData!$A$2:$A$1048576,0))</f>
        <v>175.8</v>
      </c>
      <c r="N1132">
        <f>INDEX(RawData!L$2:L$1048576,MATCH(FmtData!$B$4+(ROW()-10),RawData!$A$2:$A$1048576,0))</f>
        <v>22.6</v>
      </c>
      <c r="O1132">
        <f>INDEX(RawData!M$2:M$1048576,MATCH(FmtData!$B$4+(ROW()-10),RawData!$A$2:$A$1048576,0))</f>
        <v>172.5</v>
      </c>
      <c r="P1132">
        <f>INDEX(RawData!N$2:N$1048576,MATCH(FmtData!$B$4+(ROW()-10),RawData!$A$2:$A$1048576,0))</f>
        <v>22</v>
      </c>
      <c r="Q1132">
        <f>INDEX(RawData!O$2:O$1048576,MATCH(FmtData!$B$4+(ROW()-10),RawData!$A$2:$A$1048576,0))</f>
        <v>175.9</v>
      </c>
      <c r="R1132" s="8">
        <f>INDEX(RawData!P$2:P$1048576,MATCH(FmtData!$B$4+(ROW()-10),RawData!$A$2:$A$1048576,0))</f>
        <v>9.8624299999999998</v>
      </c>
      <c r="S1132">
        <f>INDEX(RawData!Q$2:Q$1048576,MATCH(FmtData!$B$4+(ROW()-10),RawData!$A$2:$A$1048576,0))</f>
        <v>110.925</v>
      </c>
      <c r="T1132" s="8">
        <f>INDEX(RawData!R$2:R$1048576,MATCH(FmtData!$B$4+(ROW()-10),RawData!$A$2:$A$1048576,0))</f>
        <v>1.85121</v>
      </c>
      <c r="U1132" s="8">
        <f>INDEX(RawData!S$2:S$1048576,MATCH(FmtData!$B$4+(ROW()-10),RawData!$A$2:$A$1048576,0))</f>
        <v>0.71930000000000005</v>
      </c>
      <c r="V1132" s="8">
        <f>INDEX(RawData!T$2:T$1048576,MATCH(FmtData!$B$4+(ROW()-10),RawData!$A$2:$A$1048576,0))</f>
        <v>0.21313499999999999</v>
      </c>
      <c r="W1132" s="3">
        <f t="shared" si="351"/>
        <v>-0.52861464000000025</v>
      </c>
      <c r="X1132" s="3">
        <f t="shared" si="352"/>
        <v>-0.501573292</v>
      </c>
      <c r="Y1132" s="8">
        <f t="shared" si="341"/>
        <v>9.4280724000470038</v>
      </c>
      <c r="Z1132" s="8">
        <f t="shared" si="342"/>
        <v>9.4551137480470047</v>
      </c>
      <c r="AA1132" s="8">
        <f t="shared" si="353"/>
        <v>9.4415930740470042</v>
      </c>
      <c r="AB1132" s="41">
        <v>1</v>
      </c>
      <c r="AC1132" s="42" t="str">
        <f t="shared" si="354"/>
        <v>Isco</v>
      </c>
      <c r="AD1132" s="5">
        <f t="shared" si="360"/>
        <v>-290.56</v>
      </c>
      <c r="AE1132" s="15">
        <f t="shared" si="343"/>
        <v>-128.84479573535077</v>
      </c>
      <c r="AF1132" s="15">
        <f t="shared" si="344"/>
        <v>-122.57657220278611</v>
      </c>
      <c r="AG1132" s="15">
        <f t="shared" si="345"/>
        <v>-125.71496144493119</v>
      </c>
      <c r="AH1132" s="15">
        <f t="shared" si="355"/>
        <v>-125.71496144493119</v>
      </c>
      <c r="AI1132" s="17">
        <f t="shared" si="346"/>
        <v>1.1836055010065558</v>
      </c>
      <c r="AJ1132" s="17">
        <f t="shared" si="347"/>
        <v>0.93196558359022674</v>
      </c>
      <c r="AK1132" s="17">
        <f t="shared" si="348"/>
        <v>0.92434827037180423</v>
      </c>
      <c r="AL1132" s="17">
        <f t="shared" si="349"/>
        <v>0.92814649634852242</v>
      </c>
      <c r="AM1132" s="17">
        <f t="shared" si="350"/>
        <v>0.92814649634852242</v>
      </c>
      <c r="AN1132" s="17">
        <f t="shared" si="356"/>
        <v>1.3380978314103675E-4</v>
      </c>
      <c r="AO1132" s="17">
        <f t="shared" si="357"/>
        <v>9.2814649634852238</v>
      </c>
      <c r="AP1132" s="17">
        <f t="shared" si="358"/>
        <v>11.836055010065557</v>
      </c>
      <c r="AQ1132" s="17">
        <f t="shared" si="359"/>
        <v>16.949529616902559</v>
      </c>
    </row>
    <row r="1133" spans="2:43" x14ac:dyDescent="0.45">
      <c r="B1133">
        <f>INDEX(RawData!$A$2:$A$1048576,MATCH(FmtData!$B$4+(ROW()-10),RawData!$A$2:$A$1048576,0))</f>
        <v>1321</v>
      </c>
      <c r="C1133" s="23">
        <f>LEFT(INDEX(RawData!$B$2:$B$1048576, MATCH(FmtData!$B$4+(ROW()-10),RawData!$A$2:$A$1048576,0)),10)+MID(INDEX(RawData!$B$2:$B$1048576, MATCH(FmtData!$B$4+(ROW()-10),RawData!$A$2:$A$1048576,0)),12,8)-$B$5/24</f>
        <v>42201.292210648149</v>
      </c>
      <c r="D1133" s="7">
        <f>MID(INDEX(RawData!$B$2:$B$1048576, MATCH(FmtData!$B$4+(ROW()-10),RawData!$A$2:$A$1048576,0)),12,8)+$B$5/24</f>
        <v>0.79221064814814812</v>
      </c>
      <c r="E1133" s="8">
        <f>INDEX(RawData!$D$2:$D$1048576,MATCH(FmtData!$B$4+(ROW()-10),RawData!$A$2:$A$1048576,0))</f>
        <v>40.911000000000001</v>
      </c>
      <c r="F1133">
        <f>INDEX(RawData!$D$2:$D$1048576,MATCH(FmtData!$B$4+(ROW()-10),RawData!$A$2:$A$1048576,0))</f>
        <v>40.911000000000001</v>
      </c>
      <c r="G1133">
        <f>INDEX(RawData!E$2:E$1048576,MATCH(FmtData!$B$4+(ROW()-10),RawData!$A$2:$A$1048576,0))</f>
        <v>2473.71</v>
      </c>
      <c r="H1133">
        <f>INDEX(RawData!F$2:F$1048576,MATCH(FmtData!$B$4+(ROW()-10),RawData!$A$2:$A$1048576,0))</f>
        <v>-1.0764199999999999</v>
      </c>
      <c r="I1133">
        <f>INDEX(RawData!G$2:G$1048576,MATCH(FmtData!$B$4+(ROW()-10),RawData!$A$2:$A$1048576,0))</f>
        <v>-29008.1</v>
      </c>
      <c r="J1133">
        <f>INDEX(RawData!H$2:H$1048576,MATCH(FmtData!$B$4+(ROW()-10),RawData!$A$2:$A$1048576,0))</f>
        <v>5.0845300000000003E-2</v>
      </c>
      <c r="K1133">
        <f>INDEX(RawData!I$2:I$1048576,MATCH(FmtData!$B$4+(ROW()-10),RawData!$A$2:$A$1048576,0))</f>
        <v>-0.61458100000000004</v>
      </c>
      <c r="L1133">
        <f>INDEX(RawData!J$2:J$1048576,MATCH(FmtData!$B$4+(ROW()-10),RawData!$A$2:$A$1048576,0))</f>
        <v>177.5</v>
      </c>
      <c r="M1133">
        <f>INDEX(RawData!K$2:K$1048576,MATCH(FmtData!$B$4+(ROW()-10),RawData!$A$2:$A$1048576,0))</f>
        <v>178.3</v>
      </c>
      <c r="N1133">
        <f>INDEX(RawData!L$2:L$1048576,MATCH(FmtData!$B$4+(ROW()-10),RawData!$A$2:$A$1048576,0))</f>
        <v>22.6</v>
      </c>
      <c r="O1133">
        <f>INDEX(RawData!M$2:M$1048576,MATCH(FmtData!$B$4+(ROW()-10),RawData!$A$2:$A$1048576,0))</f>
        <v>163.80000000000001</v>
      </c>
      <c r="P1133">
        <f>INDEX(RawData!N$2:N$1048576,MATCH(FmtData!$B$4+(ROW()-10),RawData!$A$2:$A$1048576,0))</f>
        <v>22</v>
      </c>
      <c r="Q1133">
        <f>INDEX(RawData!O$2:O$1048576,MATCH(FmtData!$B$4+(ROW()-10),RawData!$A$2:$A$1048576,0))</f>
        <v>176.1</v>
      </c>
      <c r="R1133" s="8">
        <f>INDEX(RawData!P$2:P$1048576,MATCH(FmtData!$B$4+(ROW()-10),RawData!$A$2:$A$1048576,0))</f>
        <v>9.8624299999999998</v>
      </c>
      <c r="S1133">
        <f>INDEX(RawData!Q$2:Q$1048576,MATCH(FmtData!$B$4+(ROW()-10),RawData!$A$2:$A$1048576,0))</f>
        <v>110.925</v>
      </c>
      <c r="T1133" s="8">
        <f>INDEX(RawData!R$2:R$1048576,MATCH(FmtData!$B$4+(ROW()-10),RawData!$A$2:$A$1048576,0))</f>
        <v>1.85121</v>
      </c>
      <c r="U1133" s="8">
        <f>INDEX(RawData!S$2:S$1048576,MATCH(FmtData!$B$4+(ROW()-10),RawData!$A$2:$A$1048576,0))</f>
        <v>0.719665</v>
      </c>
      <c r="V1133" s="8">
        <f>INDEX(RawData!T$2:T$1048576,MATCH(FmtData!$B$4+(ROW()-10),RawData!$A$2:$A$1048576,0))</f>
        <v>0.21282499999999999</v>
      </c>
      <c r="W1133" s="3">
        <f t="shared" si="351"/>
        <v>-0.52954174000000009</v>
      </c>
      <c r="X1133" s="3">
        <f t="shared" si="352"/>
        <v>-0.50078589200000001</v>
      </c>
      <c r="Y1133" s="8">
        <f t="shared" si="341"/>
        <v>9.4271453000470036</v>
      </c>
      <c r="Z1133" s="8">
        <f t="shared" si="342"/>
        <v>9.4559011480470048</v>
      </c>
      <c r="AA1133" s="8">
        <f t="shared" si="353"/>
        <v>9.4415232240470033</v>
      </c>
      <c r="AB1133" s="41">
        <v>1</v>
      </c>
      <c r="AC1133" s="42" t="str">
        <f t="shared" si="354"/>
        <v>Isco</v>
      </c>
      <c r="AD1133" s="5">
        <f t="shared" si="360"/>
        <v>-290.56</v>
      </c>
      <c r="AE1133" s="15">
        <f t="shared" si="343"/>
        <v>-129.0590924324074</v>
      </c>
      <c r="AF1133" s="15">
        <f t="shared" si="344"/>
        <v>-122.39353877935116</v>
      </c>
      <c r="AG1133" s="15">
        <f t="shared" si="345"/>
        <v>-125.7311526516512</v>
      </c>
      <c r="AH1133" s="15">
        <f t="shared" si="355"/>
        <v>-125.7311526516512</v>
      </c>
      <c r="AI1133" s="17">
        <f t="shared" si="346"/>
        <v>1.1836055010065558</v>
      </c>
      <c r="AJ1133" s="17">
        <f t="shared" si="347"/>
        <v>0.93222822271928008</v>
      </c>
      <c r="AK1133" s="17">
        <f t="shared" si="348"/>
        <v>0.92412771387198311</v>
      </c>
      <c r="AL1133" s="17">
        <f t="shared" si="349"/>
        <v>0.92816617264303058</v>
      </c>
      <c r="AM1133" s="17">
        <f t="shared" si="350"/>
        <v>0.92816617264303058</v>
      </c>
      <c r="AN1133" s="17">
        <f t="shared" si="356"/>
        <v>1.4310382086102358E-5</v>
      </c>
      <c r="AO1133" s="17">
        <f t="shared" si="357"/>
        <v>9.2816617264303058</v>
      </c>
      <c r="AP1133" s="17">
        <f t="shared" si="358"/>
        <v>11.836055010065557</v>
      </c>
      <c r="AQ1133" s="17">
        <f t="shared" si="359"/>
        <v>17.055570614452911</v>
      </c>
    </row>
    <row r="1134" spans="2:43" x14ac:dyDescent="0.45">
      <c r="B1134">
        <f>INDEX(RawData!$A$2:$A$1048576,MATCH(FmtData!$B$4+(ROW()-10),RawData!$A$2:$A$1048576,0))</f>
        <v>1322</v>
      </c>
      <c r="C1134" s="23">
        <f>LEFT(INDEX(RawData!$B$2:$B$1048576, MATCH(FmtData!$B$4+(ROW()-10),RawData!$A$2:$A$1048576,0)),10)+MID(INDEX(RawData!$B$2:$B$1048576, MATCH(FmtData!$B$4+(ROW()-10),RawData!$A$2:$A$1048576,0)),12,8)-$B$5/24</f>
        <v>42201.292905092596</v>
      </c>
      <c r="D1134" s="7">
        <f>MID(INDEX(RawData!$B$2:$B$1048576, MATCH(FmtData!$B$4+(ROW()-10),RawData!$A$2:$A$1048576,0)),12,8)+$B$5/24</f>
        <v>0.79290509259259256</v>
      </c>
      <c r="E1134" s="8">
        <f>INDEX(RawData!$D$2:$D$1048576,MATCH(FmtData!$B$4+(ROW()-10),RawData!$A$2:$A$1048576,0))</f>
        <v>40.927700000000002</v>
      </c>
      <c r="F1134">
        <f>INDEX(RawData!$D$2:$D$1048576,MATCH(FmtData!$B$4+(ROW()-10),RawData!$A$2:$A$1048576,0))</f>
        <v>40.927700000000002</v>
      </c>
      <c r="G1134">
        <f>INDEX(RawData!E$2:E$1048576,MATCH(FmtData!$B$4+(ROW()-10),RawData!$A$2:$A$1048576,0))</f>
        <v>2485.1</v>
      </c>
      <c r="H1134">
        <f>INDEX(RawData!F$2:F$1048576,MATCH(FmtData!$B$4+(ROW()-10),RawData!$A$2:$A$1048576,0))</f>
        <v>-1.0764199999999999</v>
      </c>
      <c r="I1134">
        <f>INDEX(RawData!G$2:G$1048576,MATCH(FmtData!$B$4+(ROW()-10),RawData!$A$2:$A$1048576,0))</f>
        <v>-29008.1</v>
      </c>
      <c r="J1134">
        <f>INDEX(RawData!H$2:H$1048576,MATCH(FmtData!$B$4+(ROW()-10),RawData!$A$2:$A$1048576,0))</f>
        <v>5.0845300000000003E-2</v>
      </c>
      <c r="K1134">
        <f>INDEX(RawData!I$2:I$1048576,MATCH(FmtData!$B$4+(ROW()-10),RawData!$A$2:$A$1048576,0))</f>
        <v>-0.61533599999999999</v>
      </c>
      <c r="L1134">
        <f>INDEX(RawData!J$2:J$1048576,MATCH(FmtData!$B$4+(ROW()-10),RawData!$A$2:$A$1048576,0))</f>
        <v>171.1</v>
      </c>
      <c r="M1134">
        <f>INDEX(RawData!K$2:K$1048576,MATCH(FmtData!$B$4+(ROW()-10),RawData!$A$2:$A$1048576,0))</f>
        <v>172.7</v>
      </c>
      <c r="N1134">
        <f>INDEX(RawData!L$2:L$1048576,MATCH(FmtData!$B$4+(ROW()-10),RawData!$A$2:$A$1048576,0))</f>
        <v>22.6</v>
      </c>
      <c r="O1134">
        <f>INDEX(RawData!M$2:M$1048576,MATCH(FmtData!$B$4+(ROW()-10),RawData!$A$2:$A$1048576,0))</f>
        <v>161.9</v>
      </c>
      <c r="P1134">
        <f>INDEX(RawData!N$2:N$1048576,MATCH(FmtData!$B$4+(ROW()-10),RawData!$A$2:$A$1048576,0))</f>
        <v>22</v>
      </c>
      <c r="Q1134">
        <f>INDEX(RawData!O$2:O$1048576,MATCH(FmtData!$B$4+(ROW()-10),RawData!$A$2:$A$1048576,0))</f>
        <v>176.3</v>
      </c>
      <c r="R1134" s="8">
        <f>INDEX(RawData!P$2:P$1048576,MATCH(FmtData!$B$4+(ROW()-10),RawData!$A$2:$A$1048576,0))</f>
        <v>9.8624299999999998</v>
      </c>
      <c r="S1134">
        <f>INDEX(RawData!Q$2:Q$1048576,MATCH(FmtData!$B$4+(ROW()-10),RawData!$A$2:$A$1048576,0))</f>
        <v>110.925</v>
      </c>
      <c r="T1134" s="8">
        <f>INDEX(RawData!R$2:R$1048576,MATCH(FmtData!$B$4+(ROW()-10),RawData!$A$2:$A$1048576,0))</f>
        <v>1.85121</v>
      </c>
      <c r="U1134" s="8">
        <f>INDEX(RawData!S$2:S$1048576,MATCH(FmtData!$B$4+(ROW()-10),RawData!$A$2:$A$1048576,0))</f>
        <v>0.71975699999999998</v>
      </c>
      <c r="V1134" s="8">
        <f>INDEX(RawData!T$2:T$1048576,MATCH(FmtData!$B$4+(ROW()-10),RawData!$A$2:$A$1048576,0))</f>
        <v>0.212174</v>
      </c>
      <c r="W1134" s="3">
        <f t="shared" si="351"/>
        <v>-0.52977542</v>
      </c>
      <c r="X1134" s="3">
        <f t="shared" si="352"/>
        <v>-0.49913235200000006</v>
      </c>
      <c r="Y1134" s="8">
        <f t="shared" si="341"/>
        <v>9.4269116200470044</v>
      </c>
      <c r="Z1134" s="8">
        <f t="shared" si="342"/>
        <v>9.4575546880470043</v>
      </c>
      <c r="AA1134" s="8">
        <f t="shared" si="353"/>
        <v>9.4422331540470044</v>
      </c>
      <c r="AB1134" s="41">
        <v>1</v>
      </c>
      <c r="AC1134" s="42" t="str">
        <f t="shared" si="354"/>
        <v>Isco</v>
      </c>
      <c r="AD1134" s="5">
        <f t="shared" si="360"/>
        <v>-290.56</v>
      </c>
      <c r="AE1134" s="15">
        <f t="shared" si="343"/>
        <v>-129.11310060452627</v>
      </c>
      <c r="AF1134" s="15">
        <f t="shared" si="344"/>
        <v>-122.00907400986114</v>
      </c>
      <c r="AG1134" s="15">
        <f t="shared" si="345"/>
        <v>-125.56658048142879</v>
      </c>
      <c r="AH1134" s="15">
        <f t="shared" si="355"/>
        <v>-125.56658048142879</v>
      </c>
      <c r="AI1134" s="17">
        <f t="shared" si="346"/>
        <v>1.1836055010065558</v>
      </c>
      <c r="AJ1134" s="17">
        <f t="shared" si="347"/>
        <v>0.93229443775988929</v>
      </c>
      <c r="AK1134" s="17">
        <f t="shared" si="348"/>
        <v>0.92366477382042167</v>
      </c>
      <c r="AL1134" s="17">
        <f t="shared" si="349"/>
        <v>0.9279662158657338</v>
      </c>
      <c r="AM1134" s="17">
        <f t="shared" si="350"/>
        <v>0.9279662158657338</v>
      </c>
      <c r="AN1134" s="17">
        <f t="shared" si="356"/>
        <v>1.8171146725143306E-4</v>
      </c>
      <c r="AO1134" s="17">
        <f t="shared" si="357"/>
        <v>9.279662158657338</v>
      </c>
      <c r="AP1134" s="17">
        <f t="shared" si="358"/>
        <v>11.836055010065557</v>
      </c>
      <c r="AQ1134" s="17">
        <f t="shared" si="359"/>
        <v>17.134101626292868</v>
      </c>
    </row>
    <row r="1135" spans="2:43" x14ac:dyDescent="0.45">
      <c r="B1135">
        <f>INDEX(RawData!$A$2:$A$1048576,MATCH(FmtData!$B$4+(ROW()-10),RawData!$A$2:$A$1048576,0))</f>
        <v>1323</v>
      </c>
      <c r="C1135" s="23">
        <f>LEFT(INDEX(RawData!$B$2:$B$1048576, MATCH(FmtData!$B$4+(ROW()-10),RawData!$A$2:$A$1048576,0)),10)+MID(INDEX(RawData!$B$2:$B$1048576, MATCH(FmtData!$B$4+(ROW()-10),RawData!$A$2:$A$1048576,0)),12,8)-$B$5/24</f>
        <v>42201.293599537035</v>
      </c>
      <c r="D1135" s="7">
        <f>MID(INDEX(RawData!$B$2:$B$1048576, MATCH(FmtData!$B$4+(ROW()-10),RawData!$A$2:$A$1048576,0)),12,8)+$B$5/24</f>
        <v>0.79359953703703701</v>
      </c>
      <c r="E1135" s="8">
        <f>INDEX(RawData!$D$2:$D$1048576,MATCH(FmtData!$B$4+(ROW()-10),RawData!$A$2:$A$1048576,0))</f>
        <v>40.944299999999998</v>
      </c>
      <c r="F1135">
        <f>INDEX(RawData!$D$2:$D$1048576,MATCH(FmtData!$B$4+(ROW()-10),RawData!$A$2:$A$1048576,0))</f>
        <v>40.944299999999998</v>
      </c>
      <c r="G1135">
        <f>INDEX(RawData!E$2:E$1048576,MATCH(FmtData!$B$4+(ROW()-10),RawData!$A$2:$A$1048576,0))</f>
        <v>2491.87</v>
      </c>
      <c r="H1135">
        <f>INDEX(RawData!F$2:F$1048576,MATCH(FmtData!$B$4+(ROW()-10),RawData!$A$2:$A$1048576,0))</f>
        <v>-1.0764199999999999</v>
      </c>
      <c r="I1135">
        <f>INDEX(RawData!G$2:G$1048576,MATCH(FmtData!$B$4+(ROW()-10),RawData!$A$2:$A$1048576,0))</f>
        <v>-29008.1</v>
      </c>
      <c r="J1135">
        <f>INDEX(RawData!H$2:H$1048576,MATCH(FmtData!$B$4+(ROW()-10),RawData!$A$2:$A$1048576,0))</f>
        <v>5.0826799999999998E-2</v>
      </c>
      <c r="K1135">
        <f>INDEX(RawData!I$2:I$1048576,MATCH(FmtData!$B$4+(ROW()-10),RawData!$A$2:$A$1048576,0))</f>
        <v>-0.61533599999999999</v>
      </c>
      <c r="L1135">
        <f>INDEX(RawData!J$2:J$1048576,MATCH(FmtData!$B$4+(ROW()-10),RawData!$A$2:$A$1048576,0))</f>
        <v>164.3</v>
      </c>
      <c r="M1135">
        <f>INDEX(RawData!K$2:K$1048576,MATCH(FmtData!$B$4+(ROW()-10),RawData!$A$2:$A$1048576,0))</f>
        <v>172</v>
      </c>
      <c r="N1135">
        <f>INDEX(RawData!L$2:L$1048576,MATCH(FmtData!$B$4+(ROW()-10),RawData!$A$2:$A$1048576,0))</f>
        <v>22.6</v>
      </c>
      <c r="O1135">
        <f>INDEX(RawData!M$2:M$1048576,MATCH(FmtData!$B$4+(ROW()-10),RawData!$A$2:$A$1048576,0))</f>
        <v>156.9</v>
      </c>
      <c r="P1135">
        <f>INDEX(RawData!N$2:N$1048576,MATCH(FmtData!$B$4+(ROW()-10),RawData!$A$2:$A$1048576,0))</f>
        <v>22</v>
      </c>
      <c r="Q1135">
        <f>INDEX(RawData!O$2:O$1048576,MATCH(FmtData!$B$4+(ROW()-10),RawData!$A$2:$A$1048576,0))</f>
        <v>176.3</v>
      </c>
      <c r="R1135" s="8">
        <f>INDEX(RawData!P$2:P$1048576,MATCH(FmtData!$B$4+(ROW()-10),RawData!$A$2:$A$1048576,0))</f>
        <v>9.8624299999999998</v>
      </c>
      <c r="S1135">
        <f>INDEX(RawData!Q$2:Q$1048576,MATCH(FmtData!$B$4+(ROW()-10),RawData!$A$2:$A$1048576,0))</f>
        <v>110.925</v>
      </c>
      <c r="T1135" s="8">
        <f>INDEX(RawData!R$2:R$1048576,MATCH(FmtData!$B$4+(ROW()-10),RawData!$A$2:$A$1048576,0))</f>
        <v>1.85121</v>
      </c>
      <c r="U1135" s="8">
        <f>INDEX(RawData!S$2:S$1048576,MATCH(FmtData!$B$4+(ROW()-10),RawData!$A$2:$A$1048576,0))</f>
        <v>0.72015300000000004</v>
      </c>
      <c r="V1135" s="8">
        <f>INDEX(RawData!T$2:T$1048576,MATCH(FmtData!$B$4+(ROW()-10),RawData!$A$2:$A$1048576,0))</f>
        <v>0.212453</v>
      </c>
      <c r="W1135" s="3">
        <f t="shared" si="351"/>
        <v>-0.53078126000000014</v>
      </c>
      <c r="X1135" s="3">
        <f t="shared" si="352"/>
        <v>-0.49984101200000003</v>
      </c>
      <c r="Y1135" s="8">
        <f t="shared" si="341"/>
        <v>9.425905780047005</v>
      </c>
      <c r="Z1135" s="8">
        <f t="shared" si="342"/>
        <v>9.4568460280470052</v>
      </c>
      <c r="AA1135" s="8">
        <f t="shared" si="353"/>
        <v>9.4413759040470051</v>
      </c>
      <c r="AB1135" s="41">
        <v>1</v>
      </c>
      <c r="AC1135" s="42" t="str">
        <f t="shared" si="354"/>
        <v>Isco</v>
      </c>
      <c r="AD1135" s="5">
        <f t="shared" si="360"/>
        <v>-290.56</v>
      </c>
      <c r="AE1135" s="15">
        <f t="shared" si="343"/>
        <v>-129.34554143418404</v>
      </c>
      <c r="AF1135" s="15">
        <f t="shared" si="344"/>
        <v>-122.17386031700471</v>
      </c>
      <c r="AG1135" s="15">
        <f t="shared" si="345"/>
        <v>-125.76530062995357</v>
      </c>
      <c r="AH1135" s="15">
        <f t="shared" si="355"/>
        <v>-125.76530062995357</v>
      </c>
      <c r="AI1135" s="17">
        <f t="shared" si="346"/>
        <v>1.1836055010065558</v>
      </c>
      <c r="AJ1135" s="17">
        <f t="shared" si="347"/>
        <v>0.93257952200397276</v>
      </c>
      <c r="AK1135" s="17">
        <f t="shared" si="348"/>
        <v>0.92386313878664272</v>
      </c>
      <c r="AL1135" s="17">
        <f t="shared" si="349"/>
        <v>0.92820767356245426</v>
      </c>
      <c r="AM1135" s="17">
        <f t="shared" si="350"/>
        <v>0.92820767356245426</v>
      </c>
      <c r="AN1135" s="17">
        <f t="shared" si="356"/>
        <v>8.2289248151123928E-6</v>
      </c>
      <c r="AO1135" s="17">
        <f t="shared" si="357"/>
        <v>9.2820767356245426</v>
      </c>
      <c r="AP1135" s="17">
        <f t="shared" si="358"/>
        <v>11.836055010065557</v>
      </c>
      <c r="AQ1135" s="17">
        <f t="shared" si="359"/>
        <v>17.180778970468154</v>
      </c>
    </row>
    <row r="1136" spans="2:43" x14ac:dyDescent="0.45">
      <c r="B1136">
        <f>INDEX(RawData!$A$2:$A$1048576,MATCH(FmtData!$B$4+(ROW()-10),RawData!$A$2:$A$1048576,0))</f>
        <v>1324</v>
      </c>
      <c r="C1136" s="23">
        <f>LEFT(INDEX(RawData!$B$2:$B$1048576, MATCH(FmtData!$B$4+(ROW()-10),RawData!$A$2:$A$1048576,0)),10)+MID(INDEX(RawData!$B$2:$B$1048576, MATCH(FmtData!$B$4+(ROW()-10),RawData!$A$2:$A$1048576,0)),12,8)-$B$5/24</f>
        <v>42201.294293981482</v>
      </c>
      <c r="D1136" s="7">
        <f>MID(INDEX(RawData!$B$2:$B$1048576, MATCH(FmtData!$B$4+(ROW()-10),RawData!$A$2:$A$1048576,0)),12,8)+$B$5/24</f>
        <v>0.79429398148148145</v>
      </c>
      <c r="E1136" s="8">
        <f>INDEX(RawData!$D$2:$D$1048576,MATCH(FmtData!$B$4+(ROW()-10),RawData!$A$2:$A$1048576,0))</f>
        <v>40.960900000000002</v>
      </c>
      <c r="F1136">
        <f>INDEX(RawData!$D$2:$D$1048576,MATCH(FmtData!$B$4+(ROW()-10),RawData!$A$2:$A$1048576,0))</f>
        <v>40.960900000000002</v>
      </c>
      <c r="G1136">
        <f>INDEX(RawData!E$2:E$1048576,MATCH(FmtData!$B$4+(ROW()-10),RawData!$A$2:$A$1048576,0))</f>
        <v>2490.02</v>
      </c>
      <c r="H1136">
        <f>INDEX(RawData!F$2:F$1048576,MATCH(FmtData!$B$4+(ROW()-10),RawData!$A$2:$A$1048576,0))</f>
        <v>-1.0764199999999999</v>
      </c>
      <c r="I1136">
        <f>INDEX(RawData!G$2:G$1048576,MATCH(FmtData!$B$4+(ROW()-10),RawData!$A$2:$A$1048576,0))</f>
        <v>-29008.1</v>
      </c>
      <c r="J1136">
        <f>INDEX(RawData!H$2:H$1048576,MATCH(FmtData!$B$4+(ROW()-10),RawData!$A$2:$A$1048576,0))</f>
        <v>5.0845300000000003E-2</v>
      </c>
      <c r="K1136">
        <f>INDEX(RawData!I$2:I$1048576,MATCH(FmtData!$B$4+(ROW()-10),RawData!$A$2:$A$1048576,0))</f>
        <v>-0.61533599999999999</v>
      </c>
      <c r="L1136">
        <f>INDEX(RawData!J$2:J$1048576,MATCH(FmtData!$B$4+(ROW()-10),RawData!$A$2:$A$1048576,0))</f>
        <v>161.80000000000001</v>
      </c>
      <c r="M1136">
        <f>INDEX(RawData!K$2:K$1048576,MATCH(FmtData!$B$4+(ROW()-10),RawData!$A$2:$A$1048576,0))</f>
        <v>175</v>
      </c>
      <c r="N1136">
        <f>INDEX(RawData!L$2:L$1048576,MATCH(FmtData!$B$4+(ROW()-10),RawData!$A$2:$A$1048576,0))</f>
        <v>22.6</v>
      </c>
      <c r="O1136">
        <f>INDEX(RawData!M$2:M$1048576,MATCH(FmtData!$B$4+(ROW()-10),RawData!$A$2:$A$1048576,0))</f>
        <v>155.69999999999999</v>
      </c>
      <c r="P1136">
        <f>INDEX(RawData!N$2:N$1048576,MATCH(FmtData!$B$4+(ROW()-10),RawData!$A$2:$A$1048576,0))</f>
        <v>22</v>
      </c>
      <c r="Q1136">
        <f>INDEX(RawData!O$2:O$1048576,MATCH(FmtData!$B$4+(ROW()-10),RawData!$A$2:$A$1048576,0))</f>
        <v>176.4</v>
      </c>
      <c r="R1136" s="8">
        <f>INDEX(RawData!P$2:P$1048576,MATCH(FmtData!$B$4+(ROW()-10),RawData!$A$2:$A$1048576,0))</f>
        <v>9.8624299999999998</v>
      </c>
      <c r="S1136">
        <f>INDEX(RawData!Q$2:Q$1048576,MATCH(FmtData!$B$4+(ROW()-10),RawData!$A$2:$A$1048576,0))</f>
        <v>110.925</v>
      </c>
      <c r="T1136" s="8">
        <f>INDEX(RawData!R$2:R$1048576,MATCH(FmtData!$B$4+(ROW()-10),RawData!$A$2:$A$1048576,0))</f>
        <v>1.85121</v>
      </c>
      <c r="U1136" s="8">
        <f>INDEX(RawData!S$2:S$1048576,MATCH(FmtData!$B$4+(ROW()-10),RawData!$A$2:$A$1048576,0))</f>
        <v>0.71975699999999998</v>
      </c>
      <c r="V1136" s="8">
        <f>INDEX(RawData!T$2:T$1048576,MATCH(FmtData!$B$4+(ROW()-10),RawData!$A$2:$A$1048576,0))</f>
        <v>0.21177099999999999</v>
      </c>
      <c r="W1136" s="3">
        <f t="shared" si="351"/>
        <v>-0.52977542</v>
      </c>
      <c r="X1136" s="3">
        <f t="shared" si="352"/>
        <v>-0.498108732</v>
      </c>
      <c r="Y1136" s="8">
        <f t="shared" si="341"/>
        <v>9.4269116200470044</v>
      </c>
      <c r="Z1136" s="8">
        <f t="shared" si="342"/>
        <v>9.4585783080470041</v>
      </c>
      <c r="AA1136" s="8">
        <f t="shared" si="353"/>
        <v>9.4427449640470051</v>
      </c>
      <c r="AB1136" s="41">
        <v>1</v>
      </c>
      <c r="AC1136" s="42" t="str">
        <f t="shared" si="354"/>
        <v>Isco</v>
      </c>
      <c r="AD1136" s="5">
        <f t="shared" si="360"/>
        <v>-290.56</v>
      </c>
      <c r="AE1136" s="15">
        <f t="shared" si="343"/>
        <v>-129.11310060452627</v>
      </c>
      <c r="AF1136" s="15">
        <f t="shared" si="344"/>
        <v>-121.77100778644922</v>
      </c>
      <c r="AG1136" s="15">
        <f t="shared" si="345"/>
        <v>-125.44792079648244</v>
      </c>
      <c r="AH1136" s="15">
        <f t="shared" si="355"/>
        <v>-125.44792079648244</v>
      </c>
      <c r="AI1136" s="17">
        <f t="shared" si="346"/>
        <v>1.1836055010065558</v>
      </c>
      <c r="AJ1136" s="17">
        <f t="shared" si="347"/>
        <v>0.93229443775988929</v>
      </c>
      <c r="AK1136" s="17">
        <f t="shared" si="348"/>
        <v>0.92337834700094668</v>
      </c>
      <c r="AL1136" s="17">
        <f t="shared" si="349"/>
        <v>0.92782209664731141</v>
      </c>
      <c r="AM1136" s="17">
        <f t="shared" si="350"/>
        <v>0.92782209664731141</v>
      </c>
      <c r="AN1136" s="17">
        <f t="shared" si="356"/>
        <v>2.2101886592496012E-4</v>
      </c>
      <c r="AO1136" s="17">
        <f t="shared" si="357"/>
        <v>9.2782209664731141</v>
      </c>
      <c r="AP1136" s="17">
        <f t="shared" si="358"/>
        <v>11.836055010065557</v>
      </c>
      <c r="AQ1136" s="17">
        <f t="shared" si="359"/>
        <v>17.168023713935764</v>
      </c>
    </row>
    <row r="1137" spans="2:43" x14ac:dyDescent="0.45">
      <c r="B1137">
        <f>INDEX(RawData!$A$2:$A$1048576,MATCH(FmtData!$B$4+(ROW()-10),RawData!$A$2:$A$1048576,0))</f>
        <v>1325</v>
      </c>
      <c r="C1137" s="23">
        <f>LEFT(INDEX(RawData!$B$2:$B$1048576, MATCH(FmtData!$B$4+(ROW()-10),RawData!$A$2:$A$1048576,0)),10)+MID(INDEX(RawData!$B$2:$B$1048576, MATCH(FmtData!$B$4+(ROW()-10),RawData!$A$2:$A$1048576,0)),12,8)-$B$5/24</f>
        <v>42201.294976851852</v>
      </c>
      <c r="D1137" s="7">
        <f>MID(INDEX(RawData!$B$2:$B$1048576, MATCH(FmtData!$B$4+(ROW()-10),RawData!$A$2:$A$1048576,0)),12,8)+$B$5/24</f>
        <v>0.79497685185185185</v>
      </c>
      <c r="E1137" s="8">
        <f>INDEX(RawData!$D$2:$D$1048576,MATCH(FmtData!$B$4+(ROW()-10),RawData!$A$2:$A$1048576,0))</f>
        <v>40.977499999999999</v>
      </c>
      <c r="F1137">
        <f>INDEX(RawData!$D$2:$D$1048576,MATCH(FmtData!$B$4+(ROW()-10),RawData!$A$2:$A$1048576,0))</f>
        <v>40.977499999999999</v>
      </c>
      <c r="G1137">
        <f>INDEX(RawData!E$2:E$1048576,MATCH(FmtData!$B$4+(ROW()-10),RawData!$A$2:$A$1048576,0))</f>
        <v>2483.25</v>
      </c>
      <c r="H1137">
        <f>INDEX(RawData!F$2:F$1048576,MATCH(FmtData!$B$4+(ROW()-10),RawData!$A$2:$A$1048576,0))</f>
        <v>-1.0764199999999999</v>
      </c>
      <c r="I1137">
        <f>INDEX(RawData!G$2:G$1048576,MATCH(FmtData!$B$4+(ROW()-10),RawData!$A$2:$A$1048576,0))</f>
        <v>-29008.1</v>
      </c>
      <c r="J1137">
        <f>INDEX(RawData!H$2:H$1048576,MATCH(FmtData!$B$4+(ROW()-10),RawData!$A$2:$A$1048576,0))</f>
        <v>5.0826799999999998E-2</v>
      </c>
      <c r="K1137">
        <f>INDEX(RawData!I$2:I$1048576,MATCH(FmtData!$B$4+(ROW()-10),RawData!$A$2:$A$1048576,0))</f>
        <v>-0.61477000000000004</v>
      </c>
      <c r="L1137">
        <f>INDEX(RawData!J$2:J$1048576,MATCH(FmtData!$B$4+(ROW()-10),RawData!$A$2:$A$1048576,0))</f>
        <v>160.4</v>
      </c>
      <c r="M1137">
        <f>INDEX(RawData!K$2:K$1048576,MATCH(FmtData!$B$4+(ROW()-10),RawData!$A$2:$A$1048576,0))</f>
        <v>177.5</v>
      </c>
      <c r="N1137">
        <f>INDEX(RawData!L$2:L$1048576,MATCH(FmtData!$B$4+(ROW()-10),RawData!$A$2:$A$1048576,0))</f>
        <v>22.6</v>
      </c>
      <c r="O1137">
        <f>INDEX(RawData!M$2:M$1048576,MATCH(FmtData!$B$4+(ROW()-10),RawData!$A$2:$A$1048576,0))</f>
        <v>153.6</v>
      </c>
      <c r="P1137">
        <f>INDEX(RawData!N$2:N$1048576,MATCH(FmtData!$B$4+(ROW()-10),RawData!$A$2:$A$1048576,0))</f>
        <v>22</v>
      </c>
      <c r="Q1137">
        <f>INDEX(RawData!O$2:O$1048576,MATCH(FmtData!$B$4+(ROW()-10),RawData!$A$2:$A$1048576,0))</f>
        <v>176.3</v>
      </c>
      <c r="R1137" s="8">
        <f>INDEX(RawData!P$2:P$1048576,MATCH(FmtData!$B$4+(ROW()-10),RawData!$A$2:$A$1048576,0))</f>
        <v>9.8624299999999998</v>
      </c>
      <c r="S1137">
        <f>INDEX(RawData!Q$2:Q$1048576,MATCH(FmtData!$B$4+(ROW()-10),RawData!$A$2:$A$1048576,0))</f>
        <v>110.925</v>
      </c>
      <c r="T1137" s="8">
        <f>INDEX(RawData!R$2:R$1048576,MATCH(FmtData!$B$4+(ROW()-10),RawData!$A$2:$A$1048576,0))</f>
        <v>1.85121</v>
      </c>
      <c r="U1137" s="8">
        <f>INDEX(RawData!S$2:S$1048576,MATCH(FmtData!$B$4+(ROW()-10),RawData!$A$2:$A$1048576,0))</f>
        <v>0.71948199999999995</v>
      </c>
      <c r="V1137" s="8">
        <f>INDEX(RawData!T$2:T$1048576,MATCH(FmtData!$B$4+(ROW()-10),RawData!$A$2:$A$1048576,0))</f>
        <v>0.21208099999999999</v>
      </c>
      <c r="W1137" s="3">
        <f t="shared" si="351"/>
        <v>-0.52907691999999995</v>
      </c>
      <c r="X1137" s="3">
        <f t="shared" si="352"/>
        <v>-0.49889613199999999</v>
      </c>
      <c r="Y1137" s="8">
        <f t="shared" si="341"/>
        <v>9.4276101200470048</v>
      </c>
      <c r="Z1137" s="8">
        <f t="shared" si="342"/>
        <v>9.457790908047004</v>
      </c>
      <c r="AA1137" s="8">
        <f t="shared" si="353"/>
        <v>9.4427005140470044</v>
      </c>
      <c r="AB1137" s="41">
        <v>1</v>
      </c>
      <c r="AC1137" s="42" t="str">
        <f t="shared" si="354"/>
        <v>Isco</v>
      </c>
      <c r="AD1137" s="5">
        <f t="shared" si="360"/>
        <v>-290.56</v>
      </c>
      <c r="AE1137" s="15">
        <f t="shared" si="343"/>
        <v>-128.95165554751213</v>
      </c>
      <c r="AF1137" s="15">
        <f t="shared" si="344"/>
        <v>-121.95414000993253</v>
      </c>
      <c r="AG1137" s="15">
        <f t="shared" si="345"/>
        <v>-125.45822671431233</v>
      </c>
      <c r="AH1137" s="15">
        <f t="shared" si="355"/>
        <v>-125.45822671431233</v>
      </c>
      <c r="AI1137" s="17">
        <f t="shared" si="346"/>
        <v>1.1836055010065558</v>
      </c>
      <c r="AJ1137" s="17">
        <f t="shared" si="347"/>
        <v>0.93209653102752099</v>
      </c>
      <c r="AK1137" s="17">
        <f t="shared" si="348"/>
        <v>0.92359866479865904</v>
      </c>
      <c r="AL1137" s="17">
        <f t="shared" si="349"/>
        <v>0.9278346120200045</v>
      </c>
      <c r="AM1137" s="17">
        <f t="shared" si="350"/>
        <v>0.9278346120200045</v>
      </c>
      <c r="AN1137" s="17">
        <f t="shared" si="356"/>
        <v>2.0850349323187078E-4</v>
      </c>
      <c r="AO1137" s="17">
        <f t="shared" si="357"/>
        <v>9.2783461202000446</v>
      </c>
      <c r="AP1137" s="17">
        <f t="shared" si="358"/>
        <v>11.836055010065557</v>
      </c>
      <c r="AQ1137" s="17">
        <f t="shared" si="359"/>
        <v>17.121346369760481</v>
      </c>
    </row>
    <row r="1138" spans="2:43" x14ac:dyDescent="0.45">
      <c r="B1138">
        <f>INDEX(RawData!$A$2:$A$1048576,MATCH(FmtData!$B$4+(ROW()-10),RawData!$A$2:$A$1048576,0))</f>
        <v>1326</v>
      </c>
      <c r="C1138" s="23">
        <f>LEFT(INDEX(RawData!$B$2:$B$1048576, MATCH(FmtData!$B$4+(ROW()-10),RawData!$A$2:$A$1048576,0)),10)+MID(INDEX(RawData!$B$2:$B$1048576, MATCH(FmtData!$B$4+(ROW()-10),RawData!$A$2:$A$1048576,0)),12,8)-$B$5/24</f>
        <v>42201.295682870368</v>
      </c>
      <c r="D1138" s="7">
        <f>MID(INDEX(RawData!$B$2:$B$1048576, MATCH(FmtData!$B$4+(ROW()-10),RawData!$A$2:$A$1048576,0)),12,8)+$B$5/24</f>
        <v>0.79568287037037033</v>
      </c>
      <c r="E1138" s="8">
        <f>INDEX(RawData!$D$2:$D$1048576,MATCH(FmtData!$B$4+(ROW()-10),RawData!$A$2:$A$1048576,0))</f>
        <v>40.994100000000003</v>
      </c>
      <c r="F1138">
        <f>INDEX(RawData!$D$2:$D$1048576,MATCH(FmtData!$B$4+(ROW()-10),RawData!$A$2:$A$1048576,0))</f>
        <v>40.994100000000003</v>
      </c>
      <c r="G1138">
        <f>INDEX(RawData!E$2:E$1048576,MATCH(FmtData!$B$4+(ROW()-10),RawData!$A$2:$A$1048576,0))</f>
        <v>2474.64</v>
      </c>
      <c r="H1138">
        <f>INDEX(RawData!F$2:F$1048576,MATCH(FmtData!$B$4+(ROW()-10),RawData!$A$2:$A$1048576,0))</f>
        <v>-1.0764199999999999</v>
      </c>
      <c r="I1138">
        <f>INDEX(RawData!G$2:G$1048576,MATCH(FmtData!$B$4+(ROW()-10),RawData!$A$2:$A$1048576,0))</f>
        <v>-29008.1</v>
      </c>
      <c r="J1138">
        <f>INDEX(RawData!H$2:H$1048576,MATCH(FmtData!$B$4+(ROW()-10),RawData!$A$2:$A$1048576,0))</f>
        <v>5.0845300000000003E-2</v>
      </c>
      <c r="K1138">
        <f>INDEX(RawData!I$2:I$1048576,MATCH(FmtData!$B$4+(ROW()-10),RawData!$A$2:$A$1048576,0))</f>
        <v>-0.61458100000000004</v>
      </c>
      <c r="L1138">
        <f>INDEX(RawData!J$2:J$1048576,MATCH(FmtData!$B$4+(ROW()-10),RawData!$A$2:$A$1048576,0))</f>
        <v>166</v>
      </c>
      <c r="M1138">
        <f>INDEX(RawData!K$2:K$1048576,MATCH(FmtData!$B$4+(ROW()-10),RawData!$A$2:$A$1048576,0))</f>
        <v>174.9</v>
      </c>
      <c r="N1138">
        <f>INDEX(RawData!L$2:L$1048576,MATCH(FmtData!$B$4+(ROW()-10),RawData!$A$2:$A$1048576,0))</f>
        <v>22.6</v>
      </c>
      <c r="O1138">
        <f>INDEX(RawData!M$2:M$1048576,MATCH(FmtData!$B$4+(ROW()-10),RawData!$A$2:$A$1048576,0))</f>
        <v>152.80000000000001</v>
      </c>
      <c r="P1138">
        <f>INDEX(RawData!N$2:N$1048576,MATCH(FmtData!$B$4+(ROW()-10),RawData!$A$2:$A$1048576,0))</f>
        <v>22</v>
      </c>
      <c r="Q1138">
        <f>INDEX(RawData!O$2:O$1048576,MATCH(FmtData!$B$4+(ROW()-10),RawData!$A$2:$A$1048576,0))</f>
        <v>176.1</v>
      </c>
      <c r="R1138" s="8">
        <f>INDEX(RawData!P$2:P$1048576,MATCH(FmtData!$B$4+(ROW()-10),RawData!$A$2:$A$1048576,0))</f>
        <v>9.8624299999999998</v>
      </c>
      <c r="S1138">
        <f>INDEX(RawData!Q$2:Q$1048576,MATCH(FmtData!$B$4+(ROW()-10),RawData!$A$2:$A$1048576,0))</f>
        <v>110.925</v>
      </c>
      <c r="T1138" s="8">
        <f>INDEX(RawData!R$2:R$1048576,MATCH(FmtData!$B$4+(ROW()-10),RawData!$A$2:$A$1048576,0))</f>
        <v>1.85121</v>
      </c>
      <c r="U1138" s="8">
        <f>INDEX(RawData!S$2:S$1048576,MATCH(FmtData!$B$4+(ROW()-10),RawData!$A$2:$A$1048576,0))</f>
        <v>0.71902500000000003</v>
      </c>
      <c r="V1138" s="8">
        <f>INDEX(RawData!T$2:T$1048576,MATCH(FmtData!$B$4+(ROW()-10),RawData!$A$2:$A$1048576,0))</f>
        <v>0.21226700000000001</v>
      </c>
      <c r="W1138" s="3">
        <f t="shared" si="351"/>
        <v>-0.52791614000000009</v>
      </c>
      <c r="X1138" s="3">
        <f t="shared" si="352"/>
        <v>-0.49936857200000007</v>
      </c>
      <c r="Y1138" s="8">
        <f t="shared" si="341"/>
        <v>9.4287709000470041</v>
      </c>
      <c r="Z1138" s="8">
        <f t="shared" si="342"/>
        <v>9.4573184680470046</v>
      </c>
      <c r="AA1138" s="8">
        <f t="shared" si="353"/>
        <v>9.4430446840470044</v>
      </c>
      <c r="AB1138" s="41">
        <v>1</v>
      </c>
      <c r="AC1138" s="42" t="str">
        <f t="shared" si="354"/>
        <v>Isco</v>
      </c>
      <c r="AD1138" s="5">
        <f t="shared" si="360"/>
        <v>-290.56</v>
      </c>
      <c r="AE1138" s="15">
        <f t="shared" si="343"/>
        <v>-128.68331278739572</v>
      </c>
      <c r="AF1138" s="15">
        <f t="shared" si="344"/>
        <v>-122.06400539430786</v>
      </c>
      <c r="AG1138" s="15">
        <f t="shared" si="345"/>
        <v>-125.37842705085154</v>
      </c>
      <c r="AH1138" s="15">
        <f t="shared" si="355"/>
        <v>-125.37842705085154</v>
      </c>
      <c r="AI1138" s="17">
        <f t="shared" si="346"/>
        <v>1.1836055010065558</v>
      </c>
      <c r="AJ1138" s="17">
        <f t="shared" si="347"/>
        <v>0.93176777003039946</v>
      </c>
      <c r="AK1138" s="17">
        <f t="shared" si="348"/>
        <v>0.92373088915850288</v>
      </c>
      <c r="AL1138" s="17">
        <f t="shared" si="349"/>
        <v>0.9277377131591994</v>
      </c>
      <c r="AM1138" s="17">
        <f t="shared" si="350"/>
        <v>0.9277377131591994</v>
      </c>
      <c r="AN1138" s="17">
        <f t="shared" si="356"/>
        <v>5.1361059437882162E-4</v>
      </c>
      <c r="AO1138" s="17">
        <f t="shared" si="357"/>
        <v>9.2773771315919937</v>
      </c>
      <c r="AP1138" s="17">
        <f t="shared" si="358"/>
        <v>11.836055010065557</v>
      </c>
      <c r="AQ1138" s="17">
        <f t="shared" si="359"/>
        <v>17.061982716385412</v>
      </c>
    </row>
    <row r="1139" spans="2:43" x14ac:dyDescent="0.45">
      <c r="B1139">
        <f>INDEX(RawData!$A$2:$A$1048576,MATCH(FmtData!$B$4+(ROW()-10),RawData!$A$2:$A$1048576,0))</f>
        <v>1327</v>
      </c>
      <c r="C1139" s="23">
        <f>LEFT(INDEX(RawData!$B$2:$B$1048576, MATCH(FmtData!$B$4+(ROW()-10),RawData!$A$2:$A$1048576,0)),10)+MID(INDEX(RawData!$B$2:$B$1048576, MATCH(FmtData!$B$4+(ROW()-10),RawData!$A$2:$A$1048576,0)),12,8)-$B$5/24</f>
        <v>42201.296377314815</v>
      </c>
      <c r="D1139" s="7">
        <f>MID(INDEX(RawData!$B$2:$B$1048576, MATCH(FmtData!$B$4+(ROW()-10),RawData!$A$2:$A$1048576,0)),12,8)+$B$5/24</f>
        <v>0.79637731481481489</v>
      </c>
      <c r="E1139" s="8">
        <f>INDEX(RawData!$D$2:$D$1048576,MATCH(FmtData!$B$4+(ROW()-10),RawData!$A$2:$A$1048576,0))</f>
        <v>41.010599999999997</v>
      </c>
      <c r="F1139">
        <f>INDEX(RawData!$D$2:$D$1048576,MATCH(FmtData!$B$4+(ROW()-10),RawData!$A$2:$A$1048576,0))</f>
        <v>41.010599999999997</v>
      </c>
      <c r="G1139">
        <f>INDEX(RawData!E$2:E$1048576,MATCH(FmtData!$B$4+(ROW()-10),RawData!$A$2:$A$1048576,0))</f>
        <v>2458.33</v>
      </c>
      <c r="H1139">
        <f>INDEX(RawData!F$2:F$1048576,MATCH(FmtData!$B$4+(ROW()-10),RawData!$A$2:$A$1048576,0))</f>
        <v>-1.0764199999999999</v>
      </c>
      <c r="I1139">
        <f>INDEX(RawData!G$2:G$1048576,MATCH(FmtData!$B$4+(ROW()-10),RawData!$A$2:$A$1048576,0))</f>
        <v>-29008.1</v>
      </c>
      <c r="J1139">
        <f>INDEX(RawData!H$2:H$1048576,MATCH(FmtData!$B$4+(ROW()-10),RawData!$A$2:$A$1048576,0))</f>
        <v>5.0845300000000003E-2</v>
      </c>
      <c r="K1139">
        <f>INDEX(RawData!I$2:I$1048576,MATCH(FmtData!$B$4+(ROW()-10),RawData!$A$2:$A$1048576,0))</f>
        <v>-0.61458100000000004</v>
      </c>
      <c r="L1139">
        <f>INDEX(RawData!J$2:J$1048576,MATCH(FmtData!$B$4+(ROW()-10),RawData!$A$2:$A$1048576,0))</f>
        <v>224.4</v>
      </c>
      <c r="M1139">
        <f>INDEX(RawData!K$2:K$1048576,MATCH(FmtData!$B$4+(ROW()-10),RawData!$A$2:$A$1048576,0))</f>
        <v>170.7</v>
      </c>
      <c r="N1139">
        <f>INDEX(RawData!L$2:L$1048576,MATCH(FmtData!$B$4+(ROW()-10),RawData!$A$2:$A$1048576,0))</f>
        <v>22.6</v>
      </c>
      <c r="O1139">
        <f>INDEX(RawData!M$2:M$1048576,MATCH(FmtData!$B$4+(ROW()-10),RawData!$A$2:$A$1048576,0))</f>
        <v>170.5</v>
      </c>
      <c r="P1139">
        <f>INDEX(RawData!N$2:N$1048576,MATCH(FmtData!$B$4+(ROW()-10),RawData!$A$2:$A$1048576,0))</f>
        <v>22</v>
      </c>
      <c r="Q1139">
        <f>INDEX(RawData!O$2:O$1048576,MATCH(FmtData!$B$4+(ROW()-10),RawData!$A$2:$A$1048576,0))</f>
        <v>175.8</v>
      </c>
      <c r="R1139" s="8">
        <f>INDEX(RawData!P$2:P$1048576,MATCH(FmtData!$B$4+(ROW()-10),RawData!$A$2:$A$1048576,0))</f>
        <v>9.8624299999999998</v>
      </c>
      <c r="S1139">
        <f>INDEX(RawData!Q$2:Q$1048576,MATCH(FmtData!$B$4+(ROW()-10),RawData!$A$2:$A$1048576,0))</f>
        <v>110.925</v>
      </c>
      <c r="T1139" s="8">
        <f>INDEX(RawData!R$2:R$1048576,MATCH(FmtData!$B$4+(ROW()-10),RawData!$A$2:$A$1048576,0))</f>
        <v>1.85121</v>
      </c>
      <c r="U1139" s="8">
        <f>INDEX(RawData!S$2:S$1048576,MATCH(FmtData!$B$4+(ROW()-10),RawData!$A$2:$A$1048576,0))</f>
        <v>0.71890399999999999</v>
      </c>
      <c r="V1139" s="8">
        <f>INDEX(RawData!T$2:T$1048576,MATCH(FmtData!$B$4+(ROW()-10),RawData!$A$2:$A$1048576,0))</f>
        <v>0.213228</v>
      </c>
      <c r="W1139" s="3">
        <f t="shared" si="351"/>
        <v>-0.5276088000000001</v>
      </c>
      <c r="X1139" s="3">
        <f t="shared" si="352"/>
        <v>-0.50180951200000001</v>
      </c>
      <c r="Y1139" s="8">
        <f t="shared" si="341"/>
        <v>9.429078240047005</v>
      </c>
      <c r="Z1139" s="8">
        <f t="shared" si="342"/>
        <v>9.454877528047005</v>
      </c>
      <c r="AA1139" s="8">
        <f t="shared" si="353"/>
        <v>9.4419778840470059</v>
      </c>
      <c r="AB1139" s="41">
        <v>1</v>
      </c>
      <c r="AC1139" s="42" t="str">
        <f t="shared" si="354"/>
        <v>Isco</v>
      </c>
      <c r="AD1139" s="5">
        <f t="shared" si="360"/>
        <v>-290.56</v>
      </c>
      <c r="AE1139" s="15">
        <f t="shared" si="343"/>
        <v>-128.61225306638994</v>
      </c>
      <c r="AF1139" s="15">
        <f t="shared" si="344"/>
        <v>-122.6314765642253</v>
      </c>
      <c r="AG1139" s="15">
        <f t="shared" si="345"/>
        <v>-125.62575852136456</v>
      </c>
      <c r="AH1139" s="15">
        <f t="shared" si="355"/>
        <v>-125.62575852136456</v>
      </c>
      <c r="AI1139" s="17">
        <f t="shared" si="346"/>
        <v>1.1836055010065558</v>
      </c>
      <c r="AJ1139" s="17">
        <f t="shared" si="347"/>
        <v>0.93168074981877791</v>
      </c>
      <c r="AK1139" s="17">
        <f t="shared" si="348"/>
        <v>0.92441445102275244</v>
      </c>
      <c r="AL1139" s="17">
        <f t="shared" si="349"/>
        <v>0.92803810783542362</v>
      </c>
      <c r="AM1139" s="17">
        <f t="shared" si="350"/>
        <v>0.92803810783542362</v>
      </c>
      <c r="AN1139" s="17">
        <f t="shared" si="356"/>
        <v>1.1339697160328566E-4</v>
      </c>
      <c r="AO1139" s="17">
        <f t="shared" si="357"/>
        <v>9.2803810783542353</v>
      </c>
      <c r="AP1139" s="17">
        <f t="shared" si="358"/>
        <v>11.836055010065557</v>
      </c>
      <c r="AQ1139" s="17">
        <f t="shared" si="359"/>
        <v>16.949529616902559</v>
      </c>
    </row>
    <row r="1140" spans="2:43" x14ac:dyDescent="0.45">
      <c r="B1140">
        <f>INDEX(RawData!$A$2:$A$1048576,MATCH(FmtData!$B$4+(ROW()-10),RawData!$A$2:$A$1048576,0))</f>
        <v>1328</v>
      </c>
      <c r="C1140" s="23">
        <f>LEFT(INDEX(RawData!$B$2:$B$1048576, MATCH(FmtData!$B$4+(ROW()-10),RawData!$A$2:$A$1048576,0)),10)+MID(INDEX(RawData!$B$2:$B$1048576, MATCH(FmtData!$B$4+(ROW()-10),RawData!$A$2:$A$1048576,0)),12,8)-$B$5/24</f>
        <v>42201.297071759262</v>
      </c>
      <c r="D1140" s="7">
        <f>MID(INDEX(RawData!$B$2:$B$1048576, MATCH(FmtData!$B$4+(ROW()-10),RawData!$A$2:$A$1048576,0)),12,8)+$B$5/24</f>
        <v>0.79707175925925922</v>
      </c>
      <c r="E1140" s="8">
        <f>INDEX(RawData!$D$2:$D$1048576,MATCH(FmtData!$B$4+(ROW()-10),RawData!$A$2:$A$1048576,0))</f>
        <v>41.0274</v>
      </c>
      <c r="F1140">
        <f>INDEX(RawData!$D$2:$D$1048576,MATCH(FmtData!$B$4+(ROW()-10),RawData!$A$2:$A$1048576,0))</f>
        <v>41.0274</v>
      </c>
      <c r="G1140">
        <f>INDEX(RawData!E$2:E$1048576,MATCH(FmtData!$B$4+(ROW()-10),RawData!$A$2:$A$1048576,0))</f>
        <v>2462.02</v>
      </c>
      <c r="H1140">
        <f>INDEX(RawData!F$2:F$1048576,MATCH(FmtData!$B$4+(ROW()-10),RawData!$A$2:$A$1048576,0))</f>
        <v>-1.0764199999999999</v>
      </c>
      <c r="I1140">
        <f>INDEX(RawData!G$2:G$1048576,MATCH(FmtData!$B$4+(ROW()-10),RawData!$A$2:$A$1048576,0))</f>
        <v>-29008.1</v>
      </c>
      <c r="J1140">
        <f>INDEX(RawData!H$2:H$1048576,MATCH(FmtData!$B$4+(ROW()-10),RawData!$A$2:$A$1048576,0))</f>
        <v>5.0845300000000003E-2</v>
      </c>
      <c r="K1140">
        <f>INDEX(RawData!I$2:I$1048576,MATCH(FmtData!$B$4+(ROW()-10),RawData!$A$2:$A$1048576,0))</f>
        <v>-0.61458100000000004</v>
      </c>
      <c r="L1140">
        <f>INDEX(RawData!J$2:J$1048576,MATCH(FmtData!$B$4+(ROW()-10),RawData!$A$2:$A$1048576,0))</f>
        <v>177.1</v>
      </c>
      <c r="M1140">
        <f>INDEX(RawData!K$2:K$1048576,MATCH(FmtData!$B$4+(ROW()-10),RawData!$A$2:$A$1048576,0))</f>
        <v>173.2</v>
      </c>
      <c r="N1140">
        <f>INDEX(RawData!L$2:L$1048576,MATCH(FmtData!$B$4+(ROW()-10),RawData!$A$2:$A$1048576,0))</f>
        <v>22.6</v>
      </c>
      <c r="O1140">
        <f>INDEX(RawData!M$2:M$1048576,MATCH(FmtData!$B$4+(ROW()-10),RawData!$A$2:$A$1048576,0))</f>
        <v>161.5</v>
      </c>
      <c r="P1140">
        <f>INDEX(RawData!N$2:N$1048576,MATCH(FmtData!$B$4+(ROW()-10),RawData!$A$2:$A$1048576,0))</f>
        <v>22</v>
      </c>
      <c r="Q1140">
        <f>INDEX(RawData!O$2:O$1048576,MATCH(FmtData!$B$4+(ROW()-10),RawData!$A$2:$A$1048576,0))</f>
        <v>175.8</v>
      </c>
      <c r="R1140" s="8">
        <f>INDEX(RawData!P$2:P$1048576,MATCH(FmtData!$B$4+(ROW()-10),RawData!$A$2:$A$1048576,0))</f>
        <v>9.8624299999999998</v>
      </c>
      <c r="S1140">
        <f>INDEX(RawData!Q$2:Q$1048576,MATCH(FmtData!$B$4+(ROW()-10),RawData!$A$2:$A$1048576,0))</f>
        <v>110.925</v>
      </c>
      <c r="T1140" s="8">
        <f>INDEX(RawData!R$2:R$1048576,MATCH(FmtData!$B$4+(ROW()-10),RawData!$A$2:$A$1048576,0))</f>
        <v>1.85121</v>
      </c>
      <c r="U1140" s="8">
        <f>INDEX(RawData!S$2:S$1048576,MATCH(FmtData!$B$4+(ROW()-10),RawData!$A$2:$A$1048576,0))</f>
        <v>0.719391</v>
      </c>
      <c r="V1140" s="8">
        <f>INDEX(RawData!T$2:T$1048576,MATCH(FmtData!$B$4+(ROW()-10),RawData!$A$2:$A$1048576,0))</f>
        <v>0.21235999999999999</v>
      </c>
      <c r="W1140" s="3">
        <f t="shared" si="351"/>
        <v>-0.52884578000000004</v>
      </c>
      <c r="X1140" s="3">
        <f t="shared" si="352"/>
        <v>-0.49960479200000002</v>
      </c>
      <c r="Y1140" s="8">
        <f t="shared" si="341"/>
        <v>9.4278412600470052</v>
      </c>
      <c r="Z1140" s="8">
        <f t="shared" si="342"/>
        <v>9.4570822480470049</v>
      </c>
      <c r="AA1140" s="8">
        <f t="shared" si="353"/>
        <v>9.4424617540470059</v>
      </c>
      <c r="AB1140" s="41">
        <v>1</v>
      </c>
      <c r="AC1140" s="42" t="str">
        <f t="shared" si="354"/>
        <v>Isco</v>
      </c>
      <c r="AD1140" s="5">
        <f t="shared" si="360"/>
        <v>-290.56</v>
      </c>
      <c r="AE1140" s="15">
        <f t="shared" si="343"/>
        <v>-128.89822688978961</v>
      </c>
      <c r="AF1140" s="15">
        <f t="shared" si="344"/>
        <v>-122.11893416333498</v>
      </c>
      <c r="AG1140" s="15">
        <f t="shared" si="345"/>
        <v>-125.51358263343161</v>
      </c>
      <c r="AH1140" s="15">
        <f t="shared" si="355"/>
        <v>-125.51358263343161</v>
      </c>
      <c r="AI1140" s="17">
        <f t="shared" si="346"/>
        <v>1.1836055010065558</v>
      </c>
      <c r="AJ1140" s="17">
        <f t="shared" si="347"/>
        <v>0.93203105423920263</v>
      </c>
      <c r="AK1140" s="17">
        <f t="shared" si="348"/>
        <v>0.92379701081365806</v>
      </c>
      <c r="AL1140" s="17">
        <f t="shared" si="349"/>
        <v>0.92790184130660591</v>
      </c>
      <c r="AM1140" s="17">
        <f t="shared" si="350"/>
        <v>0.92790184130660591</v>
      </c>
      <c r="AN1140" s="17">
        <f t="shared" si="356"/>
        <v>4.1424720485538913E-4</v>
      </c>
      <c r="AO1140" s="17">
        <f t="shared" si="357"/>
        <v>9.2790184130660585</v>
      </c>
      <c r="AP1140" s="17">
        <f t="shared" si="358"/>
        <v>11.836055010065557</v>
      </c>
      <c r="AQ1140" s="17">
        <f t="shared" si="359"/>
        <v>16.974971182634732</v>
      </c>
    </row>
    <row r="1141" spans="2:43" x14ac:dyDescent="0.45">
      <c r="B1141">
        <f>INDEX(RawData!$A$2:$A$1048576,MATCH(FmtData!$B$4+(ROW()-10),RawData!$A$2:$A$1048576,0))</f>
        <v>1329</v>
      </c>
      <c r="C1141" s="23">
        <f>LEFT(INDEX(RawData!$B$2:$B$1048576, MATCH(FmtData!$B$4+(ROW()-10),RawData!$A$2:$A$1048576,0)),10)+MID(INDEX(RawData!$B$2:$B$1048576, MATCH(FmtData!$B$4+(ROW()-10),RawData!$A$2:$A$1048576,0)),12,8)-$B$5/24</f>
        <v>42201.297766203701</v>
      </c>
      <c r="D1141" s="7">
        <f>MID(INDEX(RawData!$B$2:$B$1048576, MATCH(FmtData!$B$4+(ROW()-10),RawData!$A$2:$A$1048576,0)),12,8)+$B$5/24</f>
        <v>0.79776620370370377</v>
      </c>
      <c r="E1141" s="8">
        <f>INDEX(RawData!$D$2:$D$1048576,MATCH(FmtData!$B$4+(ROW()-10),RawData!$A$2:$A$1048576,0))</f>
        <v>41.043999999999997</v>
      </c>
      <c r="F1141">
        <f>INDEX(RawData!$D$2:$D$1048576,MATCH(FmtData!$B$4+(ROW()-10),RawData!$A$2:$A$1048576,0))</f>
        <v>41.043999999999997</v>
      </c>
      <c r="G1141">
        <f>INDEX(RawData!E$2:E$1048576,MATCH(FmtData!$B$4+(ROW()-10),RawData!$A$2:$A$1048576,0))</f>
        <v>2466.02</v>
      </c>
      <c r="H1141">
        <f>INDEX(RawData!F$2:F$1048576,MATCH(FmtData!$B$4+(ROW()-10),RawData!$A$2:$A$1048576,0))</f>
        <v>-1.0764199999999999</v>
      </c>
      <c r="I1141">
        <f>INDEX(RawData!G$2:G$1048576,MATCH(FmtData!$B$4+(ROW()-10),RawData!$A$2:$A$1048576,0))</f>
        <v>-29008.1</v>
      </c>
      <c r="J1141">
        <f>INDEX(RawData!H$2:H$1048576,MATCH(FmtData!$B$4+(ROW()-10),RawData!$A$2:$A$1048576,0))</f>
        <v>5.0826799999999998E-2</v>
      </c>
      <c r="K1141">
        <f>INDEX(RawData!I$2:I$1048576,MATCH(FmtData!$B$4+(ROW()-10),RawData!$A$2:$A$1048576,0))</f>
        <v>-0.61552499999999999</v>
      </c>
      <c r="L1141">
        <f>INDEX(RawData!J$2:J$1048576,MATCH(FmtData!$B$4+(ROW()-10),RawData!$A$2:$A$1048576,0))</f>
        <v>171</v>
      </c>
      <c r="M1141">
        <f>INDEX(RawData!K$2:K$1048576,MATCH(FmtData!$B$4+(ROW()-10),RawData!$A$2:$A$1048576,0))</f>
        <v>169.7</v>
      </c>
      <c r="N1141">
        <f>INDEX(RawData!L$2:L$1048576,MATCH(FmtData!$B$4+(ROW()-10),RawData!$A$2:$A$1048576,0))</f>
        <v>22.6</v>
      </c>
      <c r="O1141">
        <f>INDEX(RawData!M$2:M$1048576,MATCH(FmtData!$B$4+(ROW()-10),RawData!$A$2:$A$1048576,0))</f>
        <v>161.6</v>
      </c>
      <c r="P1141">
        <f>INDEX(RawData!N$2:N$1048576,MATCH(FmtData!$B$4+(ROW()-10),RawData!$A$2:$A$1048576,0))</f>
        <v>22</v>
      </c>
      <c r="Q1141">
        <f>INDEX(RawData!O$2:O$1048576,MATCH(FmtData!$B$4+(ROW()-10),RawData!$A$2:$A$1048576,0))</f>
        <v>175.8</v>
      </c>
      <c r="R1141" s="8">
        <f>INDEX(RawData!P$2:P$1048576,MATCH(FmtData!$B$4+(ROW()-10),RawData!$A$2:$A$1048576,0))</f>
        <v>9.8624299999999998</v>
      </c>
      <c r="S1141">
        <f>INDEX(RawData!Q$2:Q$1048576,MATCH(FmtData!$B$4+(ROW()-10),RawData!$A$2:$A$1048576,0))</f>
        <v>110.925</v>
      </c>
      <c r="T1141" s="8">
        <f>INDEX(RawData!R$2:R$1048576,MATCH(FmtData!$B$4+(ROW()-10),RawData!$A$2:$A$1048576,0))</f>
        <v>1.85121</v>
      </c>
      <c r="U1141" s="8">
        <f>INDEX(RawData!S$2:S$1048576,MATCH(FmtData!$B$4+(ROW()-10),RawData!$A$2:$A$1048576,0))</f>
        <v>0.71948199999999995</v>
      </c>
      <c r="V1141" s="8">
        <f>INDEX(RawData!T$2:T$1048576,MATCH(FmtData!$B$4+(ROW()-10),RawData!$A$2:$A$1048576,0))</f>
        <v>0.21226700000000001</v>
      </c>
      <c r="W1141" s="3">
        <f t="shared" si="351"/>
        <v>-0.52907691999999995</v>
      </c>
      <c r="X1141" s="3">
        <f t="shared" si="352"/>
        <v>-0.49936857200000007</v>
      </c>
      <c r="Y1141" s="8">
        <f t="shared" si="341"/>
        <v>9.4276101200470048</v>
      </c>
      <c r="Z1141" s="8">
        <f t="shared" si="342"/>
        <v>9.4573184680470046</v>
      </c>
      <c r="AA1141" s="8">
        <f t="shared" si="353"/>
        <v>9.4424642940470047</v>
      </c>
      <c r="AB1141" s="41">
        <v>1</v>
      </c>
      <c r="AC1141" s="42" t="str">
        <f t="shared" si="354"/>
        <v>Isco</v>
      </c>
      <c r="AD1141" s="5">
        <f t="shared" si="360"/>
        <v>-290.56</v>
      </c>
      <c r="AE1141" s="15">
        <f t="shared" si="343"/>
        <v>-128.95165554751213</v>
      </c>
      <c r="AF1141" s="15">
        <f t="shared" si="344"/>
        <v>-122.06400539430786</v>
      </c>
      <c r="AG1141" s="15">
        <f t="shared" si="345"/>
        <v>-125.51299375471592</v>
      </c>
      <c r="AH1141" s="15">
        <f t="shared" si="355"/>
        <v>-125.51299375471592</v>
      </c>
      <c r="AI1141" s="17">
        <f t="shared" si="346"/>
        <v>1.1836055010065558</v>
      </c>
      <c r="AJ1141" s="17">
        <f t="shared" si="347"/>
        <v>0.93209653102752099</v>
      </c>
      <c r="AK1141" s="17">
        <f t="shared" si="348"/>
        <v>0.92373088915850288</v>
      </c>
      <c r="AL1141" s="17">
        <f t="shared" si="349"/>
        <v>0.92790112606721198</v>
      </c>
      <c r="AM1141" s="17">
        <f t="shared" si="350"/>
        <v>0.92790112606721198</v>
      </c>
      <c r="AN1141" s="17">
        <f t="shared" si="356"/>
        <v>3.4840869026231402E-4</v>
      </c>
      <c r="AO1141" s="17">
        <f t="shared" si="357"/>
        <v>9.2790112606721191</v>
      </c>
      <c r="AP1141" s="17">
        <f t="shared" si="358"/>
        <v>11.836055010065557</v>
      </c>
      <c r="AQ1141" s="17">
        <f t="shared" si="359"/>
        <v>17.002550115677735</v>
      </c>
    </row>
    <row r="1142" spans="2:43" x14ac:dyDescent="0.45">
      <c r="B1142">
        <f>INDEX(RawData!$A$2:$A$1048576,MATCH(FmtData!$B$4+(ROW()-10),RawData!$A$2:$A$1048576,0))</f>
        <v>1330</v>
      </c>
      <c r="C1142" s="23">
        <f>LEFT(INDEX(RawData!$B$2:$B$1048576, MATCH(FmtData!$B$4+(ROW()-10),RawData!$A$2:$A$1048576,0)),10)+MID(INDEX(RawData!$B$2:$B$1048576, MATCH(FmtData!$B$4+(ROW()-10),RawData!$A$2:$A$1048576,0)),12,8)-$B$5/24</f>
        <v>42201.298460648148</v>
      </c>
      <c r="D1142" s="7">
        <f>MID(INDEX(RawData!$B$2:$B$1048576, MATCH(FmtData!$B$4+(ROW()-10),RawData!$A$2:$A$1048576,0)),12,8)+$B$5/24</f>
        <v>0.7984606481481481</v>
      </c>
      <c r="E1142" s="8">
        <f>INDEX(RawData!$D$2:$D$1048576,MATCH(FmtData!$B$4+(ROW()-10),RawData!$A$2:$A$1048576,0))</f>
        <v>41.060499999999998</v>
      </c>
      <c r="F1142">
        <f>INDEX(RawData!$D$2:$D$1048576,MATCH(FmtData!$B$4+(ROW()-10),RawData!$A$2:$A$1048576,0))</f>
        <v>41.060499999999998</v>
      </c>
      <c r="G1142">
        <f>INDEX(RawData!E$2:E$1048576,MATCH(FmtData!$B$4+(ROW()-10),RawData!$A$2:$A$1048576,0))</f>
        <v>2467.87</v>
      </c>
      <c r="H1142">
        <f>INDEX(RawData!F$2:F$1048576,MATCH(FmtData!$B$4+(ROW()-10),RawData!$A$2:$A$1048576,0))</f>
        <v>-1.0764199999999999</v>
      </c>
      <c r="I1142">
        <f>INDEX(RawData!G$2:G$1048576,MATCH(FmtData!$B$4+(ROW()-10),RawData!$A$2:$A$1048576,0))</f>
        <v>-29008.1</v>
      </c>
      <c r="J1142">
        <f>INDEX(RawData!H$2:H$1048576,MATCH(FmtData!$B$4+(ROW()-10),RawData!$A$2:$A$1048576,0))</f>
        <v>5.0845300000000003E-2</v>
      </c>
      <c r="K1142">
        <f>INDEX(RawData!I$2:I$1048576,MATCH(FmtData!$B$4+(ROW()-10),RawData!$A$2:$A$1048576,0))</f>
        <v>-0.61458100000000004</v>
      </c>
      <c r="L1142">
        <f>INDEX(RawData!J$2:J$1048576,MATCH(FmtData!$B$4+(ROW()-10),RawData!$A$2:$A$1048576,0))</f>
        <v>163.5</v>
      </c>
      <c r="M1142">
        <f>INDEX(RawData!K$2:K$1048576,MATCH(FmtData!$B$4+(ROW()-10),RawData!$A$2:$A$1048576,0))</f>
        <v>173.5</v>
      </c>
      <c r="N1142">
        <f>INDEX(RawData!L$2:L$1048576,MATCH(FmtData!$B$4+(ROW()-10),RawData!$A$2:$A$1048576,0))</f>
        <v>22.6</v>
      </c>
      <c r="O1142">
        <f>INDEX(RawData!M$2:M$1048576,MATCH(FmtData!$B$4+(ROW()-10),RawData!$A$2:$A$1048576,0))</f>
        <v>158.69999999999999</v>
      </c>
      <c r="P1142">
        <f>INDEX(RawData!N$2:N$1048576,MATCH(FmtData!$B$4+(ROW()-10),RawData!$A$2:$A$1048576,0))</f>
        <v>22</v>
      </c>
      <c r="Q1142">
        <f>INDEX(RawData!O$2:O$1048576,MATCH(FmtData!$B$4+(ROW()-10),RawData!$A$2:$A$1048576,0))</f>
        <v>175.9</v>
      </c>
      <c r="R1142" s="8">
        <f>INDEX(RawData!P$2:P$1048576,MATCH(FmtData!$B$4+(ROW()-10),RawData!$A$2:$A$1048576,0))</f>
        <v>9.8624299999999998</v>
      </c>
      <c r="S1142">
        <f>INDEX(RawData!Q$2:Q$1048576,MATCH(FmtData!$B$4+(ROW()-10),RawData!$A$2:$A$1048576,0))</f>
        <v>110.925</v>
      </c>
      <c r="T1142" s="8">
        <f>INDEX(RawData!R$2:R$1048576,MATCH(FmtData!$B$4+(ROW()-10),RawData!$A$2:$A$1048576,0))</f>
        <v>1.85121</v>
      </c>
      <c r="U1142" s="8">
        <f>INDEX(RawData!S$2:S$1048576,MATCH(FmtData!$B$4+(ROW()-10),RawData!$A$2:$A$1048576,0))</f>
        <v>0.719665</v>
      </c>
      <c r="V1142" s="8">
        <f>INDEX(RawData!T$2:T$1048576,MATCH(FmtData!$B$4+(ROW()-10),RawData!$A$2:$A$1048576,0))</f>
        <v>0.21208099999999999</v>
      </c>
      <c r="W1142" s="3">
        <f t="shared" si="351"/>
        <v>-0.52954174000000009</v>
      </c>
      <c r="X1142" s="3">
        <f t="shared" si="352"/>
        <v>-0.49889613199999999</v>
      </c>
      <c r="Y1142" s="8">
        <f t="shared" si="341"/>
        <v>9.4271453000470036</v>
      </c>
      <c r="Z1142" s="8">
        <f t="shared" si="342"/>
        <v>9.457790908047004</v>
      </c>
      <c r="AA1142" s="8">
        <f t="shared" si="353"/>
        <v>9.4424681040470038</v>
      </c>
      <c r="AB1142" s="41">
        <v>1</v>
      </c>
      <c r="AC1142" s="42" t="str">
        <f t="shared" si="354"/>
        <v>Isco</v>
      </c>
      <c r="AD1142" s="5">
        <f t="shared" si="360"/>
        <v>-290.56</v>
      </c>
      <c r="AE1142" s="15">
        <f t="shared" si="343"/>
        <v>-129.0590924324074</v>
      </c>
      <c r="AF1142" s="15">
        <f t="shared" si="344"/>
        <v>-121.95414000993253</v>
      </c>
      <c r="AG1142" s="15">
        <f t="shared" si="345"/>
        <v>-125.51211043607566</v>
      </c>
      <c r="AH1142" s="15">
        <f t="shared" si="355"/>
        <v>-125.51211043607566</v>
      </c>
      <c r="AI1142" s="17">
        <f t="shared" si="346"/>
        <v>1.1836055010065558</v>
      </c>
      <c r="AJ1142" s="17">
        <f t="shared" si="347"/>
        <v>0.93222822271928008</v>
      </c>
      <c r="AK1142" s="17">
        <f t="shared" si="348"/>
        <v>0.92359866479865904</v>
      </c>
      <c r="AL1142" s="17">
        <f t="shared" si="349"/>
        <v>0.92790005320950009</v>
      </c>
      <c r="AM1142" s="17">
        <f t="shared" si="350"/>
        <v>0.92790005320950009</v>
      </c>
      <c r="AN1142" s="17">
        <f t="shared" si="356"/>
        <v>2.8293416276048422E-4</v>
      </c>
      <c r="AO1142" s="17">
        <f t="shared" si="357"/>
        <v>9.2790005320950009</v>
      </c>
      <c r="AP1142" s="17">
        <f t="shared" si="358"/>
        <v>11.836055010065557</v>
      </c>
      <c r="AQ1142" s="17">
        <f t="shared" si="359"/>
        <v>17.015305372210122</v>
      </c>
    </row>
    <row r="1143" spans="2:43" x14ac:dyDescent="0.45">
      <c r="B1143">
        <f>INDEX(RawData!$A$2:$A$1048576,MATCH(FmtData!$B$4+(ROW()-10),RawData!$A$2:$A$1048576,0))</f>
        <v>1331</v>
      </c>
      <c r="C1143" s="23">
        <f>LEFT(INDEX(RawData!$B$2:$B$1048576, MATCH(FmtData!$B$4+(ROW()-10),RawData!$A$2:$A$1048576,0)),10)+MID(INDEX(RawData!$B$2:$B$1048576, MATCH(FmtData!$B$4+(ROW()-10),RawData!$A$2:$A$1048576,0)),12,8)-$B$5/24</f>
        <v>42201.299155092594</v>
      </c>
      <c r="D1143" s="7">
        <f>MID(INDEX(RawData!$B$2:$B$1048576, MATCH(FmtData!$B$4+(ROW()-10),RawData!$A$2:$A$1048576,0)),12,8)+$B$5/24</f>
        <v>0.79915509259259265</v>
      </c>
      <c r="E1143" s="8">
        <f>INDEX(RawData!$D$2:$D$1048576,MATCH(FmtData!$B$4+(ROW()-10),RawData!$A$2:$A$1048576,0))</f>
        <v>41.077199999999998</v>
      </c>
      <c r="F1143">
        <f>INDEX(RawData!$D$2:$D$1048576,MATCH(FmtData!$B$4+(ROW()-10),RawData!$A$2:$A$1048576,0))</f>
        <v>41.077199999999998</v>
      </c>
      <c r="G1143">
        <f>INDEX(RawData!E$2:E$1048576,MATCH(FmtData!$B$4+(ROW()-10),RawData!$A$2:$A$1048576,0))</f>
        <v>2463.87</v>
      </c>
      <c r="H1143">
        <f>INDEX(RawData!F$2:F$1048576,MATCH(FmtData!$B$4+(ROW()-10),RawData!$A$2:$A$1048576,0))</f>
        <v>-1.0764199999999999</v>
      </c>
      <c r="I1143">
        <f>INDEX(RawData!G$2:G$1048576,MATCH(FmtData!$B$4+(ROW()-10),RawData!$A$2:$A$1048576,0))</f>
        <v>-29008.1</v>
      </c>
      <c r="J1143">
        <f>INDEX(RawData!H$2:H$1048576,MATCH(FmtData!$B$4+(ROW()-10),RawData!$A$2:$A$1048576,0))</f>
        <v>5.0845300000000003E-2</v>
      </c>
      <c r="K1143">
        <f>INDEX(RawData!I$2:I$1048576,MATCH(FmtData!$B$4+(ROW()-10),RawData!$A$2:$A$1048576,0))</f>
        <v>-0.61495900000000003</v>
      </c>
      <c r="L1143">
        <f>INDEX(RawData!J$2:J$1048576,MATCH(FmtData!$B$4+(ROW()-10),RawData!$A$2:$A$1048576,0))</f>
        <v>161</v>
      </c>
      <c r="M1143">
        <f>INDEX(RawData!K$2:K$1048576,MATCH(FmtData!$B$4+(ROW()-10),RawData!$A$2:$A$1048576,0))</f>
        <v>177.4</v>
      </c>
      <c r="N1143">
        <f>INDEX(RawData!L$2:L$1048576,MATCH(FmtData!$B$4+(ROW()-10),RawData!$A$2:$A$1048576,0))</f>
        <v>22.6</v>
      </c>
      <c r="O1143">
        <f>INDEX(RawData!M$2:M$1048576,MATCH(FmtData!$B$4+(ROW()-10),RawData!$A$2:$A$1048576,0))</f>
        <v>154.19999999999999</v>
      </c>
      <c r="P1143">
        <f>INDEX(RawData!N$2:N$1048576,MATCH(FmtData!$B$4+(ROW()-10),RawData!$A$2:$A$1048576,0))</f>
        <v>22</v>
      </c>
      <c r="Q1143">
        <f>INDEX(RawData!O$2:O$1048576,MATCH(FmtData!$B$4+(ROW()-10),RawData!$A$2:$A$1048576,0))</f>
        <v>175.8</v>
      </c>
      <c r="R1143" s="8">
        <f>INDEX(RawData!P$2:P$1048576,MATCH(FmtData!$B$4+(ROW()-10),RawData!$A$2:$A$1048576,0))</f>
        <v>9.8624299999999998</v>
      </c>
      <c r="S1143">
        <f>INDEX(RawData!Q$2:Q$1048576,MATCH(FmtData!$B$4+(ROW()-10),RawData!$A$2:$A$1048576,0))</f>
        <v>110.925</v>
      </c>
      <c r="T1143" s="8">
        <f>INDEX(RawData!R$2:R$1048576,MATCH(FmtData!$B$4+(ROW()-10),RawData!$A$2:$A$1048576,0))</f>
        <v>1.85121</v>
      </c>
      <c r="U1143" s="8">
        <f>INDEX(RawData!S$2:S$1048576,MATCH(FmtData!$B$4+(ROW()-10),RawData!$A$2:$A$1048576,0))</f>
        <v>0.71948199999999995</v>
      </c>
      <c r="V1143" s="8">
        <f>INDEX(RawData!T$2:T$1048576,MATCH(FmtData!$B$4+(ROW()-10),RawData!$A$2:$A$1048576,0))</f>
        <v>0.212453</v>
      </c>
      <c r="W1143" s="3">
        <f t="shared" si="351"/>
        <v>-0.52907691999999995</v>
      </c>
      <c r="X1143" s="3">
        <f t="shared" si="352"/>
        <v>-0.49984101200000003</v>
      </c>
      <c r="Y1143" s="8">
        <f t="shared" si="341"/>
        <v>9.4276101200470048</v>
      </c>
      <c r="Z1143" s="8">
        <f t="shared" si="342"/>
        <v>9.4568460280470052</v>
      </c>
      <c r="AA1143" s="8">
        <f t="shared" si="353"/>
        <v>9.442228074047005</v>
      </c>
      <c r="AB1143" s="41">
        <v>1</v>
      </c>
      <c r="AC1143" s="42" t="str">
        <f t="shared" si="354"/>
        <v>Isco</v>
      </c>
      <c r="AD1143" s="5">
        <f t="shared" si="360"/>
        <v>-290.56</v>
      </c>
      <c r="AE1143" s="15">
        <f t="shared" si="343"/>
        <v>-128.95165554751213</v>
      </c>
      <c r="AF1143" s="15">
        <f t="shared" si="344"/>
        <v>-122.17386031700471</v>
      </c>
      <c r="AG1143" s="15">
        <f t="shared" si="345"/>
        <v>-125.56775818360563</v>
      </c>
      <c r="AH1143" s="15">
        <f t="shared" si="355"/>
        <v>-125.56775818360563</v>
      </c>
      <c r="AI1143" s="17">
        <f t="shared" si="346"/>
        <v>1.1836055010065558</v>
      </c>
      <c r="AJ1143" s="17">
        <f t="shared" si="347"/>
        <v>0.93209653102752099</v>
      </c>
      <c r="AK1143" s="17">
        <f t="shared" si="348"/>
        <v>0.92386313878664272</v>
      </c>
      <c r="AL1143" s="17">
        <f t="shared" si="349"/>
        <v>0.92796764647919983</v>
      </c>
      <c r="AM1143" s="17">
        <f t="shared" si="350"/>
        <v>0.92796764647919983</v>
      </c>
      <c r="AN1143" s="17">
        <f t="shared" si="356"/>
        <v>2.1534089306074478E-4</v>
      </c>
      <c r="AO1143" s="17">
        <f t="shared" si="357"/>
        <v>9.2796764647919989</v>
      </c>
      <c r="AP1143" s="17">
        <f t="shared" si="358"/>
        <v>11.836055010065557</v>
      </c>
      <c r="AQ1143" s="17">
        <f t="shared" si="359"/>
        <v>16.987726439167119</v>
      </c>
    </row>
    <row r="1144" spans="2:43" x14ac:dyDescent="0.45">
      <c r="B1144">
        <f>INDEX(RawData!$A$2:$A$1048576,MATCH(FmtData!$B$4+(ROW()-10),RawData!$A$2:$A$1048576,0))</f>
        <v>1332</v>
      </c>
      <c r="C1144" s="23">
        <f>LEFT(INDEX(RawData!$B$2:$B$1048576, MATCH(FmtData!$B$4+(ROW()-10),RawData!$A$2:$A$1048576,0)),10)+MID(INDEX(RawData!$B$2:$B$1048576, MATCH(FmtData!$B$4+(ROW()-10),RawData!$A$2:$A$1048576,0)),12,8)-$B$5/24</f>
        <v>42201.299849537034</v>
      </c>
      <c r="D1144" s="7">
        <f>MID(INDEX(RawData!$B$2:$B$1048576, MATCH(FmtData!$B$4+(ROW()-10),RawData!$A$2:$A$1048576,0)),12,8)+$B$5/24</f>
        <v>0.79984953703703698</v>
      </c>
      <c r="E1144" s="8">
        <f>INDEX(RawData!$D$2:$D$1048576,MATCH(FmtData!$B$4+(ROW()-10),RawData!$A$2:$A$1048576,0))</f>
        <v>41.093699999999998</v>
      </c>
      <c r="F1144">
        <f>INDEX(RawData!$D$2:$D$1048576,MATCH(FmtData!$B$4+(ROW()-10),RawData!$A$2:$A$1048576,0))</f>
        <v>41.093699999999998</v>
      </c>
      <c r="G1144">
        <f>INDEX(RawData!E$2:E$1048576,MATCH(FmtData!$B$4+(ROW()-10),RawData!$A$2:$A$1048576,0))</f>
        <v>2457.4</v>
      </c>
      <c r="H1144">
        <f>INDEX(RawData!F$2:F$1048576,MATCH(FmtData!$B$4+(ROW()-10),RawData!$A$2:$A$1048576,0))</f>
        <v>-1.0764199999999999</v>
      </c>
      <c r="I1144">
        <f>INDEX(RawData!G$2:G$1048576,MATCH(FmtData!$B$4+(ROW()-10),RawData!$A$2:$A$1048576,0))</f>
        <v>-29008.1</v>
      </c>
      <c r="J1144">
        <f>INDEX(RawData!H$2:H$1048576,MATCH(FmtData!$B$4+(ROW()-10),RawData!$A$2:$A$1048576,0))</f>
        <v>5.0845300000000003E-2</v>
      </c>
      <c r="K1144">
        <f>INDEX(RawData!I$2:I$1048576,MATCH(FmtData!$B$4+(ROW()-10),RawData!$A$2:$A$1048576,0))</f>
        <v>-0.61458100000000004</v>
      </c>
      <c r="L1144">
        <f>INDEX(RawData!J$2:J$1048576,MATCH(FmtData!$B$4+(ROW()-10),RawData!$A$2:$A$1048576,0))</f>
        <v>169.7</v>
      </c>
      <c r="M1144">
        <f>INDEX(RawData!K$2:K$1048576,MATCH(FmtData!$B$4+(ROW()-10),RawData!$A$2:$A$1048576,0))</f>
        <v>176.9</v>
      </c>
      <c r="N1144">
        <f>INDEX(RawData!L$2:L$1048576,MATCH(FmtData!$B$4+(ROW()-10),RawData!$A$2:$A$1048576,0))</f>
        <v>22.6</v>
      </c>
      <c r="O1144">
        <f>INDEX(RawData!M$2:M$1048576,MATCH(FmtData!$B$4+(ROW()-10),RawData!$A$2:$A$1048576,0))</f>
        <v>151.19999999999999</v>
      </c>
      <c r="P1144">
        <f>INDEX(RawData!N$2:N$1048576,MATCH(FmtData!$B$4+(ROW()-10),RawData!$A$2:$A$1048576,0))</f>
        <v>21.9</v>
      </c>
      <c r="Q1144">
        <f>INDEX(RawData!O$2:O$1048576,MATCH(FmtData!$B$4+(ROW()-10),RawData!$A$2:$A$1048576,0))</f>
        <v>175.7</v>
      </c>
      <c r="R1144" s="8">
        <f>INDEX(RawData!P$2:P$1048576,MATCH(FmtData!$B$4+(ROW()-10),RawData!$A$2:$A$1048576,0))</f>
        <v>9.8624299999999998</v>
      </c>
      <c r="S1144">
        <f>INDEX(RawData!Q$2:Q$1048576,MATCH(FmtData!$B$4+(ROW()-10),RawData!$A$2:$A$1048576,0))</f>
        <v>110.925</v>
      </c>
      <c r="T1144" s="8">
        <f>INDEX(RawData!R$2:R$1048576,MATCH(FmtData!$B$4+(ROW()-10),RawData!$A$2:$A$1048576,0))</f>
        <v>1.85121</v>
      </c>
      <c r="U1144" s="8">
        <f>INDEX(RawData!S$2:S$1048576,MATCH(FmtData!$B$4+(ROW()-10),RawData!$A$2:$A$1048576,0))</f>
        <v>0.71911700000000001</v>
      </c>
      <c r="V1144" s="8">
        <f>INDEX(RawData!T$2:T$1048576,MATCH(FmtData!$B$4+(ROW()-10),RawData!$A$2:$A$1048576,0))</f>
        <v>0.21235999999999999</v>
      </c>
      <c r="W1144" s="3">
        <f t="shared" si="351"/>
        <v>-0.5281498200000001</v>
      </c>
      <c r="X1144" s="3">
        <f t="shared" si="352"/>
        <v>-0.49960479200000002</v>
      </c>
      <c r="Y1144" s="8">
        <f t="shared" si="341"/>
        <v>9.428537220047005</v>
      </c>
      <c r="Z1144" s="8">
        <f t="shared" si="342"/>
        <v>9.4570822480470049</v>
      </c>
      <c r="AA1144" s="8">
        <f t="shared" si="353"/>
        <v>9.442809734047005</v>
      </c>
      <c r="AB1144" s="41">
        <v>1</v>
      </c>
      <c r="AC1144" s="42" t="str">
        <f t="shared" si="354"/>
        <v>Isco</v>
      </c>
      <c r="AD1144" s="5">
        <f t="shared" si="360"/>
        <v>-290.56</v>
      </c>
      <c r="AE1144" s="15">
        <f t="shared" si="343"/>
        <v>-128.73733871180116</v>
      </c>
      <c r="AF1144" s="15">
        <f t="shared" si="344"/>
        <v>-122.11893416333498</v>
      </c>
      <c r="AG1144" s="15">
        <f t="shared" si="345"/>
        <v>-125.43290343638535</v>
      </c>
      <c r="AH1144" s="15">
        <f t="shared" si="355"/>
        <v>-125.43290343638535</v>
      </c>
      <c r="AI1144" s="17">
        <f t="shared" si="346"/>
        <v>1.1836055010065558</v>
      </c>
      <c r="AJ1144" s="17">
        <f t="shared" si="347"/>
        <v>0.93183394141873699</v>
      </c>
      <c r="AK1144" s="17">
        <f t="shared" si="348"/>
        <v>0.92379701081365806</v>
      </c>
      <c r="AL1144" s="17">
        <f t="shared" si="349"/>
        <v>0.92780386036478502</v>
      </c>
      <c r="AM1144" s="17">
        <f t="shared" si="350"/>
        <v>0.92780386036478502</v>
      </c>
      <c r="AN1144" s="17">
        <f t="shared" si="356"/>
        <v>9.6575037855739509E-4</v>
      </c>
      <c r="AO1144" s="17">
        <f t="shared" si="357"/>
        <v>9.2780386036478504</v>
      </c>
      <c r="AP1144" s="17">
        <f t="shared" si="358"/>
        <v>11.836055010065557</v>
      </c>
      <c r="AQ1144" s="17">
        <f t="shared" si="359"/>
        <v>16.943117514970062</v>
      </c>
    </row>
    <row r="1145" spans="2:43" x14ac:dyDescent="0.45">
      <c r="B1145">
        <f>INDEX(RawData!$A$2:$A$1048576,MATCH(FmtData!$B$4+(ROW()-10),RawData!$A$2:$A$1048576,0))</f>
        <v>1333</v>
      </c>
      <c r="C1145" s="23">
        <f>LEFT(INDEX(RawData!$B$2:$B$1048576, MATCH(FmtData!$B$4+(ROW()-10),RawData!$A$2:$A$1048576,0)),10)+MID(INDEX(RawData!$B$2:$B$1048576, MATCH(FmtData!$B$4+(ROW()-10),RawData!$A$2:$A$1048576,0)),12,8)-$B$5/24</f>
        <v>42201.300543981481</v>
      </c>
      <c r="D1145" s="7">
        <f>MID(INDEX(RawData!$B$2:$B$1048576, MATCH(FmtData!$B$4+(ROW()-10),RawData!$A$2:$A$1048576,0)),12,8)+$B$5/24</f>
        <v>0.80054398148148154</v>
      </c>
      <c r="E1145" s="8">
        <f>INDEX(RawData!$D$2:$D$1048576,MATCH(FmtData!$B$4+(ROW()-10),RawData!$A$2:$A$1048576,0))</f>
        <v>41.110300000000002</v>
      </c>
      <c r="F1145">
        <f>INDEX(RawData!$D$2:$D$1048576,MATCH(FmtData!$B$4+(ROW()-10),RawData!$A$2:$A$1048576,0))</f>
        <v>41.110300000000002</v>
      </c>
      <c r="G1145">
        <f>INDEX(RawData!E$2:E$1048576,MATCH(FmtData!$B$4+(ROW()-10),RawData!$A$2:$A$1048576,0))</f>
        <v>2443.86</v>
      </c>
      <c r="H1145">
        <f>INDEX(RawData!F$2:F$1048576,MATCH(FmtData!$B$4+(ROW()-10),RawData!$A$2:$A$1048576,0))</f>
        <v>-1.0764199999999999</v>
      </c>
      <c r="I1145">
        <f>INDEX(RawData!G$2:G$1048576,MATCH(FmtData!$B$4+(ROW()-10),RawData!$A$2:$A$1048576,0))</f>
        <v>-29008.1</v>
      </c>
      <c r="J1145">
        <f>INDEX(RawData!H$2:H$1048576,MATCH(FmtData!$B$4+(ROW()-10),RawData!$A$2:$A$1048576,0))</f>
        <v>5.0826799999999998E-2</v>
      </c>
      <c r="K1145">
        <f>INDEX(RawData!I$2:I$1048576,MATCH(FmtData!$B$4+(ROW()-10),RawData!$A$2:$A$1048576,0))</f>
        <v>-0.61533599999999999</v>
      </c>
      <c r="L1145">
        <f>INDEX(RawData!J$2:J$1048576,MATCH(FmtData!$B$4+(ROW()-10),RawData!$A$2:$A$1048576,0))</f>
        <v>221.5</v>
      </c>
      <c r="M1145">
        <f>INDEX(RawData!K$2:K$1048576,MATCH(FmtData!$B$4+(ROW()-10),RawData!$A$2:$A$1048576,0))</f>
        <v>171.9</v>
      </c>
      <c r="N1145">
        <f>INDEX(RawData!L$2:L$1048576,MATCH(FmtData!$B$4+(ROW()-10),RawData!$A$2:$A$1048576,0))</f>
        <v>22.6</v>
      </c>
      <c r="O1145">
        <f>INDEX(RawData!M$2:M$1048576,MATCH(FmtData!$B$4+(ROW()-10),RawData!$A$2:$A$1048576,0))</f>
        <v>171.5</v>
      </c>
      <c r="P1145">
        <f>INDEX(RawData!N$2:N$1048576,MATCH(FmtData!$B$4+(ROW()-10),RawData!$A$2:$A$1048576,0))</f>
        <v>21.9</v>
      </c>
      <c r="Q1145">
        <f>INDEX(RawData!O$2:O$1048576,MATCH(FmtData!$B$4+(ROW()-10),RawData!$A$2:$A$1048576,0))</f>
        <v>175.4</v>
      </c>
      <c r="R1145" s="8">
        <f>INDEX(RawData!P$2:P$1048576,MATCH(FmtData!$B$4+(ROW()-10),RawData!$A$2:$A$1048576,0))</f>
        <v>9.8507300000000004</v>
      </c>
      <c r="S1145">
        <f>INDEX(RawData!Q$2:Q$1048576,MATCH(FmtData!$B$4+(ROW()-10),RawData!$A$2:$A$1048576,0))</f>
        <v>110.925</v>
      </c>
      <c r="T1145" s="8">
        <f>INDEX(RawData!R$2:R$1048576,MATCH(FmtData!$B$4+(ROW()-10),RawData!$A$2:$A$1048576,0))</f>
        <v>1.85121</v>
      </c>
      <c r="U1145" s="8">
        <f>INDEX(RawData!S$2:S$1048576,MATCH(FmtData!$B$4+(ROW()-10),RawData!$A$2:$A$1048576,0))</f>
        <v>0.71902500000000003</v>
      </c>
      <c r="V1145" s="8">
        <f>INDEX(RawData!T$2:T$1048576,MATCH(FmtData!$B$4+(ROW()-10),RawData!$A$2:$A$1048576,0))</f>
        <v>0.213228</v>
      </c>
      <c r="W1145" s="3">
        <f t="shared" si="351"/>
        <v>-0.52791614000000009</v>
      </c>
      <c r="X1145" s="3">
        <f t="shared" si="352"/>
        <v>-0.50180951200000001</v>
      </c>
      <c r="Y1145" s="8">
        <f t="shared" si="341"/>
        <v>9.4287709000470041</v>
      </c>
      <c r="Z1145" s="8">
        <f t="shared" si="342"/>
        <v>9.454877528047005</v>
      </c>
      <c r="AA1145" s="8">
        <f t="shared" si="353"/>
        <v>9.4418242140470046</v>
      </c>
      <c r="AB1145" s="41">
        <v>1</v>
      </c>
      <c r="AC1145" s="42" t="str">
        <f t="shared" si="354"/>
        <v>Isco</v>
      </c>
      <c r="AD1145" s="5">
        <f t="shared" si="360"/>
        <v>-290.56</v>
      </c>
      <c r="AE1145" s="15">
        <f t="shared" si="343"/>
        <v>-128.68331278739572</v>
      </c>
      <c r="AF1145" s="15">
        <f t="shared" si="344"/>
        <v>-122.6314765642253</v>
      </c>
      <c r="AG1145" s="15">
        <f t="shared" si="345"/>
        <v>-125.66138164209451</v>
      </c>
      <c r="AH1145" s="15">
        <f t="shared" si="355"/>
        <v>-125.66138164209451</v>
      </c>
      <c r="AI1145" s="17">
        <f t="shared" si="346"/>
        <v>1.1836055010065558</v>
      </c>
      <c r="AJ1145" s="17">
        <f t="shared" si="347"/>
        <v>0.93176777003039946</v>
      </c>
      <c r="AK1145" s="17">
        <f t="shared" si="348"/>
        <v>0.92441445102275244</v>
      </c>
      <c r="AL1145" s="17">
        <f t="shared" si="349"/>
        <v>0.92808138967066367</v>
      </c>
      <c r="AM1145" s="17">
        <f t="shared" si="350"/>
        <v>0.92808138967066367</v>
      </c>
      <c r="AN1145" s="17">
        <f t="shared" si="356"/>
        <v>4.4621030326641442E-4</v>
      </c>
      <c r="AO1145" s="17">
        <f t="shared" si="357"/>
        <v>9.2808138967066363</v>
      </c>
      <c r="AP1145" s="17">
        <f t="shared" si="358"/>
        <v>11.836055010065557</v>
      </c>
      <c r="AQ1145" s="17">
        <f t="shared" si="359"/>
        <v>16.849762826619489</v>
      </c>
    </row>
    <row r="1146" spans="2:43" x14ac:dyDescent="0.45">
      <c r="B1146">
        <f>INDEX(RawData!$A$2:$A$1048576,MATCH(FmtData!$B$4+(ROW()-10),RawData!$A$2:$A$1048576,0))</f>
        <v>1334</v>
      </c>
      <c r="C1146" s="23">
        <f>LEFT(INDEX(RawData!$B$2:$B$1048576, MATCH(FmtData!$B$4+(ROW()-10),RawData!$A$2:$A$1048576,0)),10)+MID(INDEX(RawData!$B$2:$B$1048576, MATCH(FmtData!$B$4+(ROW()-10),RawData!$A$2:$A$1048576,0)),12,8)-$B$5/24</f>
        <v>42201.301238425927</v>
      </c>
      <c r="D1146" s="7">
        <f>MID(INDEX(RawData!$B$2:$B$1048576, MATCH(FmtData!$B$4+(ROW()-10),RawData!$A$2:$A$1048576,0)),12,8)+$B$5/24</f>
        <v>0.80123842592592587</v>
      </c>
      <c r="E1146" s="8">
        <f>INDEX(RawData!$D$2:$D$1048576,MATCH(FmtData!$B$4+(ROW()-10),RawData!$A$2:$A$1048576,0))</f>
        <v>41.127000000000002</v>
      </c>
      <c r="F1146">
        <f>INDEX(RawData!$D$2:$D$1048576,MATCH(FmtData!$B$4+(ROW()-10),RawData!$A$2:$A$1048576,0))</f>
        <v>41.127000000000002</v>
      </c>
      <c r="G1146">
        <f>INDEX(RawData!E$2:E$1048576,MATCH(FmtData!$B$4+(ROW()-10),RawData!$A$2:$A$1048576,0))</f>
        <v>2451.56</v>
      </c>
      <c r="H1146">
        <f>INDEX(RawData!F$2:F$1048576,MATCH(FmtData!$B$4+(ROW()-10),RawData!$A$2:$A$1048576,0))</f>
        <v>-1.0764199999999999</v>
      </c>
      <c r="I1146">
        <f>INDEX(RawData!G$2:G$1048576,MATCH(FmtData!$B$4+(ROW()-10),RawData!$A$2:$A$1048576,0))</f>
        <v>-29008.1</v>
      </c>
      <c r="J1146">
        <f>INDEX(RawData!H$2:H$1048576,MATCH(FmtData!$B$4+(ROW()-10),RawData!$A$2:$A$1048576,0))</f>
        <v>5.0845300000000003E-2</v>
      </c>
      <c r="K1146">
        <f>INDEX(RawData!I$2:I$1048576,MATCH(FmtData!$B$4+(ROW()-10),RawData!$A$2:$A$1048576,0))</f>
        <v>-0.61533599999999999</v>
      </c>
      <c r="L1146">
        <f>INDEX(RawData!J$2:J$1048576,MATCH(FmtData!$B$4+(ROW()-10),RawData!$A$2:$A$1048576,0))</f>
        <v>175.7</v>
      </c>
      <c r="M1146">
        <f>INDEX(RawData!K$2:K$1048576,MATCH(FmtData!$B$4+(ROW()-10),RawData!$A$2:$A$1048576,0))</f>
        <v>172.6</v>
      </c>
      <c r="N1146">
        <f>INDEX(RawData!L$2:L$1048576,MATCH(FmtData!$B$4+(ROW()-10),RawData!$A$2:$A$1048576,0))</f>
        <v>22.6</v>
      </c>
      <c r="O1146">
        <f>INDEX(RawData!M$2:M$1048576,MATCH(FmtData!$B$4+(ROW()-10),RawData!$A$2:$A$1048576,0))</f>
        <v>160.69999999999999</v>
      </c>
      <c r="P1146">
        <f>INDEX(RawData!N$2:N$1048576,MATCH(FmtData!$B$4+(ROW()-10),RawData!$A$2:$A$1048576,0))</f>
        <v>21.9</v>
      </c>
      <c r="Q1146">
        <f>INDEX(RawData!O$2:O$1048576,MATCH(FmtData!$B$4+(ROW()-10),RawData!$A$2:$A$1048576,0))</f>
        <v>175.5</v>
      </c>
      <c r="R1146" s="8">
        <f>INDEX(RawData!P$2:P$1048576,MATCH(FmtData!$B$4+(ROW()-10),RawData!$A$2:$A$1048576,0))</f>
        <v>9.8624299999999998</v>
      </c>
      <c r="S1146">
        <f>INDEX(RawData!Q$2:Q$1048576,MATCH(FmtData!$B$4+(ROW()-10),RawData!$A$2:$A$1048576,0))</f>
        <v>110.925</v>
      </c>
      <c r="T1146" s="8">
        <f>INDEX(RawData!R$2:R$1048576,MATCH(FmtData!$B$4+(ROW()-10),RawData!$A$2:$A$1048576,0))</f>
        <v>1.85121</v>
      </c>
      <c r="U1146" s="8">
        <f>INDEX(RawData!S$2:S$1048576,MATCH(FmtData!$B$4+(ROW()-10),RawData!$A$2:$A$1048576,0))</f>
        <v>0.71902500000000003</v>
      </c>
      <c r="V1146" s="8">
        <f>INDEX(RawData!T$2:T$1048576,MATCH(FmtData!$B$4+(ROW()-10),RawData!$A$2:$A$1048576,0))</f>
        <v>0.21235999999999999</v>
      </c>
      <c r="W1146" s="3">
        <f t="shared" si="351"/>
        <v>-0.52791614000000009</v>
      </c>
      <c r="X1146" s="3">
        <f t="shared" si="352"/>
        <v>-0.49960479200000002</v>
      </c>
      <c r="Y1146" s="8">
        <f t="shared" si="341"/>
        <v>9.4287709000470041</v>
      </c>
      <c r="Z1146" s="8">
        <f t="shared" si="342"/>
        <v>9.4570822480470049</v>
      </c>
      <c r="AA1146" s="8">
        <f t="shared" si="353"/>
        <v>9.4429265740470036</v>
      </c>
      <c r="AB1146" s="41">
        <v>1</v>
      </c>
      <c r="AC1146" s="42" t="str">
        <f t="shared" si="354"/>
        <v>Isco</v>
      </c>
      <c r="AD1146" s="5">
        <f t="shared" si="360"/>
        <v>-290.56</v>
      </c>
      <c r="AE1146" s="15">
        <f t="shared" si="343"/>
        <v>-128.68331278739572</v>
      </c>
      <c r="AF1146" s="15">
        <f t="shared" si="344"/>
        <v>-122.11893416333498</v>
      </c>
      <c r="AG1146" s="15">
        <f t="shared" si="345"/>
        <v>-125.40581280003732</v>
      </c>
      <c r="AH1146" s="15">
        <f t="shared" si="355"/>
        <v>-125.40581280003732</v>
      </c>
      <c r="AI1146" s="17">
        <f t="shared" si="346"/>
        <v>1.1836055010065558</v>
      </c>
      <c r="AJ1146" s="17">
        <f t="shared" si="347"/>
        <v>0.93176777003039946</v>
      </c>
      <c r="AK1146" s="17">
        <f t="shared" si="348"/>
        <v>0.92379701081365806</v>
      </c>
      <c r="AL1146" s="17">
        <f t="shared" si="349"/>
        <v>0.92777096475136567</v>
      </c>
      <c r="AM1146" s="17">
        <f t="shared" si="350"/>
        <v>0.92777096475136567</v>
      </c>
      <c r="AN1146" s="17">
        <f t="shared" si="356"/>
        <v>6.2564084641258955E-4</v>
      </c>
      <c r="AO1146" s="17">
        <f t="shared" si="357"/>
        <v>9.2777096475136567</v>
      </c>
      <c r="AP1146" s="17">
        <f t="shared" si="358"/>
        <v>11.836055010065557</v>
      </c>
      <c r="AQ1146" s="17">
        <f t="shared" si="359"/>
        <v>16.902852272727273</v>
      </c>
    </row>
    <row r="1147" spans="2:43" x14ac:dyDescent="0.45">
      <c r="B1147">
        <f>INDEX(RawData!$A$2:$A$1048576,MATCH(FmtData!$B$4+(ROW()-10),RawData!$A$2:$A$1048576,0))</f>
        <v>1335</v>
      </c>
      <c r="C1147" s="23">
        <f>LEFT(INDEX(RawData!$B$2:$B$1048576, MATCH(FmtData!$B$4+(ROW()-10),RawData!$A$2:$A$1048576,0)),10)+MID(INDEX(RawData!$B$2:$B$1048576, MATCH(FmtData!$B$4+(ROW()-10),RawData!$A$2:$A$1048576,0)),12,8)-$B$5/24</f>
        <v>42201.301932870374</v>
      </c>
      <c r="D1147" s="7">
        <f>MID(INDEX(RawData!$B$2:$B$1048576, MATCH(FmtData!$B$4+(ROW()-10),RawData!$A$2:$A$1048576,0)),12,8)+$B$5/24</f>
        <v>0.80193287037037042</v>
      </c>
      <c r="E1147" s="8">
        <f>INDEX(RawData!$D$2:$D$1048576,MATCH(FmtData!$B$4+(ROW()-10),RawData!$A$2:$A$1048576,0))</f>
        <v>41.143700000000003</v>
      </c>
      <c r="F1147">
        <f>INDEX(RawData!$D$2:$D$1048576,MATCH(FmtData!$B$4+(ROW()-10),RawData!$A$2:$A$1048576,0))</f>
        <v>41.143700000000003</v>
      </c>
      <c r="G1147">
        <f>INDEX(RawData!E$2:E$1048576,MATCH(FmtData!$B$4+(ROW()-10),RawData!$A$2:$A$1048576,0))</f>
        <v>2454.33</v>
      </c>
      <c r="H1147">
        <f>INDEX(RawData!F$2:F$1048576,MATCH(FmtData!$B$4+(ROW()-10),RawData!$A$2:$A$1048576,0))</f>
        <v>-1.0764199999999999</v>
      </c>
      <c r="I1147">
        <f>INDEX(RawData!G$2:G$1048576,MATCH(FmtData!$B$4+(ROW()-10),RawData!$A$2:$A$1048576,0))</f>
        <v>-29008.1</v>
      </c>
      <c r="J1147">
        <f>INDEX(RawData!H$2:H$1048576,MATCH(FmtData!$B$4+(ROW()-10),RawData!$A$2:$A$1048576,0))</f>
        <v>5.0845300000000003E-2</v>
      </c>
      <c r="K1147">
        <f>INDEX(RawData!I$2:I$1048576,MATCH(FmtData!$B$4+(ROW()-10),RawData!$A$2:$A$1048576,0))</f>
        <v>-0.61477000000000004</v>
      </c>
      <c r="L1147">
        <f>INDEX(RawData!J$2:J$1048576,MATCH(FmtData!$B$4+(ROW()-10),RawData!$A$2:$A$1048576,0))</f>
        <v>172.2</v>
      </c>
      <c r="M1147">
        <f>INDEX(RawData!K$2:K$1048576,MATCH(FmtData!$B$4+(ROW()-10),RawData!$A$2:$A$1048576,0))</f>
        <v>175.5</v>
      </c>
      <c r="N1147">
        <f>INDEX(RawData!L$2:L$1048576,MATCH(FmtData!$B$4+(ROW()-10),RawData!$A$2:$A$1048576,0))</f>
        <v>22.6</v>
      </c>
      <c r="O1147">
        <f>INDEX(RawData!M$2:M$1048576,MATCH(FmtData!$B$4+(ROW()-10),RawData!$A$2:$A$1048576,0))</f>
        <v>162.1</v>
      </c>
      <c r="P1147">
        <f>INDEX(RawData!N$2:N$1048576,MATCH(FmtData!$B$4+(ROW()-10),RawData!$A$2:$A$1048576,0))</f>
        <v>21.9</v>
      </c>
      <c r="Q1147">
        <f>INDEX(RawData!O$2:O$1048576,MATCH(FmtData!$B$4+(ROW()-10),RawData!$A$2:$A$1048576,0))</f>
        <v>175.5</v>
      </c>
      <c r="R1147" s="8">
        <f>INDEX(RawData!P$2:P$1048576,MATCH(FmtData!$B$4+(ROW()-10),RawData!$A$2:$A$1048576,0))</f>
        <v>9.8624299999999998</v>
      </c>
      <c r="S1147">
        <f>INDEX(RawData!Q$2:Q$1048576,MATCH(FmtData!$B$4+(ROW()-10),RawData!$A$2:$A$1048576,0))</f>
        <v>110.925</v>
      </c>
      <c r="T1147" s="8">
        <f>INDEX(RawData!R$2:R$1048576,MATCH(FmtData!$B$4+(ROW()-10),RawData!$A$2:$A$1048576,0))</f>
        <v>1.85121</v>
      </c>
      <c r="U1147" s="8">
        <f>INDEX(RawData!S$2:S$1048576,MATCH(FmtData!$B$4+(ROW()-10),RawData!$A$2:$A$1048576,0))</f>
        <v>0.719391</v>
      </c>
      <c r="V1147" s="8">
        <f>INDEX(RawData!T$2:T$1048576,MATCH(FmtData!$B$4+(ROW()-10),RawData!$A$2:$A$1048576,0))</f>
        <v>0.21263899999999999</v>
      </c>
      <c r="W1147" s="3">
        <f t="shared" si="351"/>
        <v>-0.52884578000000004</v>
      </c>
      <c r="X1147" s="3">
        <f t="shared" si="352"/>
        <v>-0.50031345199999999</v>
      </c>
      <c r="Y1147" s="8">
        <f t="shared" si="341"/>
        <v>9.4278412600470052</v>
      </c>
      <c r="Z1147" s="8">
        <f t="shared" si="342"/>
        <v>9.4563735880470041</v>
      </c>
      <c r="AA1147" s="8">
        <f t="shared" si="353"/>
        <v>9.4421074240470055</v>
      </c>
      <c r="AB1147" s="41">
        <v>1</v>
      </c>
      <c r="AC1147" s="42" t="str">
        <f t="shared" si="354"/>
        <v>Isco</v>
      </c>
      <c r="AD1147" s="5">
        <f t="shared" si="360"/>
        <v>-290.56</v>
      </c>
      <c r="AE1147" s="15">
        <f t="shared" si="343"/>
        <v>-128.89822688978961</v>
      </c>
      <c r="AF1147" s="15">
        <f t="shared" si="344"/>
        <v>-122.28370477852047</v>
      </c>
      <c r="AG1147" s="15">
        <f t="shared" si="345"/>
        <v>-125.59572825534804</v>
      </c>
      <c r="AH1147" s="15">
        <f t="shared" si="355"/>
        <v>-125.59572825534804</v>
      </c>
      <c r="AI1147" s="17">
        <f t="shared" si="346"/>
        <v>1.1836055010065558</v>
      </c>
      <c r="AJ1147" s="17">
        <f t="shared" si="347"/>
        <v>0.93203105423920263</v>
      </c>
      <c r="AK1147" s="17">
        <f t="shared" si="348"/>
        <v>0.92399541368912175</v>
      </c>
      <c r="AL1147" s="17">
        <f t="shared" si="349"/>
        <v>0.92800162441428646</v>
      </c>
      <c r="AM1147" s="17">
        <f t="shared" si="350"/>
        <v>0.92800162441428646</v>
      </c>
      <c r="AN1147" s="17">
        <f t="shared" si="356"/>
        <v>9.6960690066127952E-4</v>
      </c>
      <c r="AO1147" s="17">
        <f t="shared" si="357"/>
        <v>9.280016244142864</v>
      </c>
      <c r="AP1147" s="17">
        <f t="shared" si="358"/>
        <v>11.836055010065557</v>
      </c>
      <c r="AQ1147" s="17">
        <f t="shared" si="359"/>
        <v>16.921950683859553</v>
      </c>
    </row>
    <row r="1148" spans="2:43" x14ac:dyDescent="0.45">
      <c r="B1148">
        <f>INDEX(RawData!$A$2:$A$1048576,MATCH(FmtData!$B$4+(ROW()-10),RawData!$A$2:$A$1048576,0))</f>
        <v>1336</v>
      </c>
      <c r="C1148" s="23">
        <f>LEFT(INDEX(RawData!$B$2:$B$1048576, MATCH(FmtData!$B$4+(ROW()-10),RawData!$A$2:$A$1048576,0)),10)+MID(INDEX(RawData!$B$2:$B$1048576, MATCH(FmtData!$B$4+(ROW()-10),RawData!$A$2:$A$1048576,0)),12,8)-$B$5/24</f>
        <v>42201.302615740744</v>
      </c>
      <c r="D1148" s="7">
        <f>MID(INDEX(RawData!$B$2:$B$1048576, MATCH(FmtData!$B$4+(ROW()-10),RawData!$A$2:$A$1048576,0)),12,8)+$B$5/24</f>
        <v>0.80261574074074071</v>
      </c>
      <c r="E1148" s="8">
        <f>INDEX(RawData!$D$2:$D$1048576,MATCH(FmtData!$B$4+(ROW()-10),RawData!$A$2:$A$1048576,0))</f>
        <v>41.160200000000003</v>
      </c>
      <c r="F1148">
        <f>INDEX(RawData!$D$2:$D$1048576,MATCH(FmtData!$B$4+(ROW()-10),RawData!$A$2:$A$1048576,0))</f>
        <v>41.160200000000003</v>
      </c>
      <c r="G1148">
        <f>INDEX(RawData!E$2:E$1048576,MATCH(FmtData!$B$4+(ROW()-10),RawData!$A$2:$A$1048576,0))</f>
        <v>2461.1</v>
      </c>
      <c r="H1148">
        <f>INDEX(RawData!F$2:F$1048576,MATCH(FmtData!$B$4+(ROW()-10),RawData!$A$2:$A$1048576,0))</f>
        <v>-1.0764199999999999</v>
      </c>
      <c r="I1148">
        <f>INDEX(RawData!G$2:G$1048576,MATCH(FmtData!$B$4+(ROW()-10),RawData!$A$2:$A$1048576,0))</f>
        <v>-29008.1</v>
      </c>
      <c r="J1148">
        <f>INDEX(RawData!H$2:H$1048576,MATCH(FmtData!$B$4+(ROW()-10),RawData!$A$2:$A$1048576,0))</f>
        <v>5.0845300000000003E-2</v>
      </c>
      <c r="K1148">
        <f>INDEX(RawData!I$2:I$1048576,MATCH(FmtData!$B$4+(ROW()-10),RawData!$A$2:$A$1048576,0))</f>
        <v>-0.61477000000000004</v>
      </c>
      <c r="L1148">
        <f>INDEX(RawData!J$2:J$1048576,MATCH(FmtData!$B$4+(ROW()-10),RawData!$A$2:$A$1048576,0))</f>
        <v>163.6</v>
      </c>
      <c r="M1148">
        <f>INDEX(RawData!K$2:K$1048576,MATCH(FmtData!$B$4+(ROW()-10),RawData!$A$2:$A$1048576,0))</f>
        <v>178</v>
      </c>
      <c r="N1148">
        <f>INDEX(RawData!L$2:L$1048576,MATCH(FmtData!$B$4+(ROW()-10),RawData!$A$2:$A$1048576,0))</f>
        <v>22.6</v>
      </c>
      <c r="O1148">
        <f>INDEX(RawData!M$2:M$1048576,MATCH(FmtData!$B$4+(ROW()-10),RawData!$A$2:$A$1048576,0))</f>
        <v>156.5</v>
      </c>
      <c r="P1148">
        <f>INDEX(RawData!N$2:N$1048576,MATCH(FmtData!$B$4+(ROW()-10),RawData!$A$2:$A$1048576,0))</f>
        <v>21.9</v>
      </c>
      <c r="Q1148">
        <f>INDEX(RawData!O$2:O$1048576,MATCH(FmtData!$B$4+(ROW()-10),RawData!$A$2:$A$1048576,0))</f>
        <v>175.7</v>
      </c>
      <c r="R1148" s="8">
        <f>INDEX(RawData!P$2:P$1048576,MATCH(FmtData!$B$4+(ROW()-10),RawData!$A$2:$A$1048576,0))</f>
        <v>9.8507300000000004</v>
      </c>
      <c r="S1148">
        <f>INDEX(RawData!Q$2:Q$1048576,MATCH(FmtData!$B$4+(ROW()-10),RawData!$A$2:$A$1048576,0))</f>
        <v>110.925</v>
      </c>
      <c r="T1148" s="8">
        <f>INDEX(RawData!R$2:R$1048576,MATCH(FmtData!$B$4+(ROW()-10),RawData!$A$2:$A$1048576,0))</f>
        <v>1.85121</v>
      </c>
      <c r="U1148" s="8">
        <f>INDEX(RawData!S$2:S$1048576,MATCH(FmtData!$B$4+(ROW()-10),RawData!$A$2:$A$1048576,0))</f>
        <v>0.71957400000000005</v>
      </c>
      <c r="V1148" s="8">
        <f>INDEX(RawData!T$2:T$1048576,MATCH(FmtData!$B$4+(ROW()-10),RawData!$A$2:$A$1048576,0))</f>
        <v>0.21254600000000001</v>
      </c>
      <c r="W1148" s="3">
        <f t="shared" si="351"/>
        <v>-0.52931060000000019</v>
      </c>
      <c r="X1148" s="3">
        <f t="shared" si="352"/>
        <v>-0.50007723200000009</v>
      </c>
      <c r="Y1148" s="8">
        <f t="shared" si="341"/>
        <v>9.4273764400470039</v>
      </c>
      <c r="Z1148" s="8">
        <f t="shared" si="342"/>
        <v>9.4566098080470038</v>
      </c>
      <c r="AA1148" s="8">
        <f t="shared" si="353"/>
        <v>9.4419931240470039</v>
      </c>
      <c r="AB1148" s="41">
        <v>1</v>
      </c>
      <c r="AC1148" s="42" t="str">
        <f t="shared" si="354"/>
        <v>Isco</v>
      </c>
      <c r="AD1148" s="5">
        <f t="shared" si="360"/>
        <v>-290.56</v>
      </c>
      <c r="AE1148" s="15">
        <f t="shared" si="343"/>
        <v>-129.0056687953786</v>
      </c>
      <c r="AF1148" s="15">
        <f t="shared" si="344"/>
        <v>-122.22878385537933</v>
      </c>
      <c r="AG1148" s="15">
        <f t="shared" si="345"/>
        <v>-125.622225589653</v>
      </c>
      <c r="AH1148" s="15">
        <f t="shared" si="355"/>
        <v>-125.622225589653</v>
      </c>
      <c r="AI1148" s="17">
        <f t="shared" si="346"/>
        <v>1.1836055010065558</v>
      </c>
      <c r="AJ1148" s="17">
        <f t="shared" si="347"/>
        <v>0.93216273358263113</v>
      </c>
      <c r="AK1148" s="17">
        <f t="shared" si="348"/>
        <v>0.92392927307821227</v>
      </c>
      <c r="AL1148" s="17">
        <f t="shared" si="349"/>
        <v>0.92803381556886311</v>
      </c>
      <c r="AM1148" s="17">
        <f t="shared" si="350"/>
        <v>0.92803381556886311</v>
      </c>
      <c r="AN1148" s="17">
        <f t="shared" si="356"/>
        <v>9.3741574608463551E-4</v>
      </c>
      <c r="AO1148" s="17">
        <f t="shared" si="357"/>
        <v>9.2803381556886304</v>
      </c>
      <c r="AP1148" s="17">
        <f t="shared" si="358"/>
        <v>11.836055010065557</v>
      </c>
      <c r="AQ1148" s="17">
        <f t="shared" si="359"/>
        <v>16.968628028034839</v>
      </c>
    </row>
    <row r="1149" spans="2:43" x14ac:dyDescent="0.45">
      <c r="B1149">
        <f>INDEX(RawData!$A$2:$A$1048576,MATCH(FmtData!$B$4+(ROW()-10),RawData!$A$2:$A$1048576,0))</f>
        <v>1337</v>
      </c>
      <c r="C1149" s="23">
        <f>LEFT(INDEX(RawData!$B$2:$B$1048576, MATCH(FmtData!$B$4+(ROW()-10),RawData!$A$2:$A$1048576,0)),10)+MID(INDEX(RawData!$B$2:$B$1048576, MATCH(FmtData!$B$4+(ROW()-10),RawData!$A$2:$A$1048576,0)),12,8)-$B$5/24</f>
        <v>42201.30332175926</v>
      </c>
      <c r="D1149" s="7">
        <f>MID(INDEX(RawData!$B$2:$B$1048576, MATCH(FmtData!$B$4+(ROW()-10),RawData!$A$2:$A$1048576,0)),12,8)+$B$5/24</f>
        <v>0.8033217592592593</v>
      </c>
      <c r="E1149" s="8">
        <f>INDEX(RawData!$D$2:$D$1048576,MATCH(FmtData!$B$4+(ROW()-10),RawData!$A$2:$A$1048576,0))</f>
        <v>41.176699999999997</v>
      </c>
      <c r="F1149">
        <f>INDEX(RawData!$D$2:$D$1048576,MATCH(FmtData!$B$4+(ROW()-10),RawData!$A$2:$A$1048576,0))</f>
        <v>41.176699999999997</v>
      </c>
      <c r="G1149">
        <f>INDEX(RawData!E$2:E$1048576,MATCH(FmtData!$B$4+(ROW()-10),RawData!$A$2:$A$1048576,0))</f>
        <v>2461.1</v>
      </c>
      <c r="H1149">
        <f>INDEX(RawData!F$2:F$1048576,MATCH(FmtData!$B$4+(ROW()-10),RawData!$A$2:$A$1048576,0))</f>
        <v>-1.0764199999999999</v>
      </c>
      <c r="I1149">
        <f>INDEX(RawData!G$2:G$1048576,MATCH(FmtData!$B$4+(ROW()-10),RawData!$A$2:$A$1048576,0))</f>
        <v>-29008.1</v>
      </c>
      <c r="J1149">
        <f>INDEX(RawData!H$2:H$1048576,MATCH(FmtData!$B$4+(ROW()-10),RawData!$A$2:$A$1048576,0))</f>
        <v>5.0845300000000003E-2</v>
      </c>
      <c r="K1149">
        <f>INDEX(RawData!I$2:I$1048576,MATCH(FmtData!$B$4+(ROW()-10),RawData!$A$2:$A$1048576,0))</f>
        <v>-0.61458100000000004</v>
      </c>
      <c r="L1149">
        <f>INDEX(RawData!J$2:J$1048576,MATCH(FmtData!$B$4+(ROW()-10),RawData!$A$2:$A$1048576,0))</f>
        <v>171.1</v>
      </c>
      <c r="M1149">
        <f>INDEX(RawData!K$2:K$1048576,MATCH(FmtData!$B$4+(ROW()-10),RawData!$A$2:$A$1048576,0))</f>
        <v>172.7</v>
      </c>
      <c r="N1149">
        <f>INDEX(RawData!L$2:L$1048576,MATCH(FmtData!$B$4+(ROW()-10),RawData!$A$2:$A$1048576,0))</f>
        <v>22.5</v>
      </c>
      <c r="O1149">
        <f>INDEX(RawData!M$2:M$1048576,MATCH(FmtData!$B$4+(ROW()-10),RawData!$A$2:$A$1048576,0))</f>
        <v>154.69999999999999</v>
      </c>
      <c r="P1149">
        <f>INDEX(RawData!N$2:N$1048576,MATCH(FmtData!$B$4+(ROW()-10),RawData!$A$2:$A$1048576,0))</f>
        <v>21.9</v>
      </c>
      <c r="Q1149">
        <f>INDEX(RawData!O$2:O$1048576,MATCH(FmtData!$B$4+(ROW()-10),RawData!$A$2:$A$1048576,0))</f>
        <v>175.7</v>
      </c>
      <c r="R1149" s="8">
        <f>INDEX(RawData!P$2:P$1048576,MATCH(FmtData!$B$4+(ROW()-10),RawData!$A$2:$A$1048576,0))</f>
        <v>9.8624299999999998</v>
      </c>
      <c r="S1149">
        <f>INDEX(RawData!Q$2:Q$1048576,MATCH(FmtData!$B$4+(ROW()-10),RawData!$A$2:$A$1048576,0))</f>
        <v>110.925</v>
      </c>
      <c r="T1149" s="8">
        <f>INDEX(RawData!R$2:R$1048576,MATCH(FmtData!$B$4+(ROW()-10),RawData!$A$2:$A$1048576,0))</f>
        <v>1.85121</v>
      </c>
      <c r="U1149" s="8">
        <f>INDEX(RawData!S$2:S$1048576,MATCH(FmtData!$B$4+(ROW()-10),RawData!$A$2:$A$1048576,0))</f>
        <v>0.71920799999999996</v>
      </c>
      <c r="V1149" s="8">
        <f>INDEX(RawData!T$2:T$1048576,MATCH(FmtData!$B$4+(ROW()-10),RawData!$A$2:$A$1048576,0))</f>
        <v>0.21195700000000001</v>
      </c>
      <c r="W1149" s="3">
        <f t="shared" si="351"/>
        <v>-0.52838096000000001</v>
      </c>
      <c r="X1149" s="3">
        <f t="shared" si="352"/>
        <v>-0.49858117200000007</v>
      </c>
      <c r="Y1149" s="8">
        <f t="shared" si="341"/>
        <v>9.4283060800470047</v>
      </c>
      <c r="Z1149" s="8">
        <f t="shared" si="342"/>
        <v>9.4581058680470047</v>
      </c>
      <c r="AA1149" s="8">
        <f t="shared" si="353"/>
        <v>9.4432059740470038</v>
      </c>
      <c r="AB1149" s="41">
        <v>1</v>
      </c>
      <c r="AC1149" s="42" t="str">
        <f t="shared" si="354"/>
        <v>Isco</v>
      </c>
      <c r="AD1149" s="5">
        <f t="shared" si="360"/>
        <v>-290.56</v>
      </c>
      <c r="AE1149" s="15">
        <f t="shared" si="343"/>
        <v>-128.79077488728649</v>
      </c>
      <c r="AF1149" s="15">
        <f t="shared" si="344"/>
        <v>-121.88089060805976</v>
      </c>
      <c r="AG1149" s="15">
        <f t="shared" si="345"/>
        <v>-125.3410282527376</v>
      </c>
      <c r="AH1149" s="15">
        <f t="shared" si="355"/>
        <v>-125.3410282527376</v>
      </c>
      <c r="AI1149" s="17">
        <f t="shared" si="346"/>
        <v>1.1836055010065558</v>
      </c>
      <c r="AJ1149" s="17">
        <f t="shared" si="347"/>
        <v>0.9318993997237448</v>
      </c>
      <c r="AK1149" s="17">
        <f t="shared" si="348"/>
        <v>0.92351052926038824</v>
      </c>
      <c r="AL1149" s="17">
        <f t="shared" si="349"/>
        <v>0.92769230764032151</v>
      </c>
      <c r="AM1149" s="17">
        <f t="shared" si="350"/>
        <v>0.92769230764032151</v>
      </c>
      <c r="AN1149" s="17">
        <f t="shared" si="356"/>
        <v>9.6845944087542435E-4</v>
      </c>
      <c r="AO1149" s="17">
        <f t="shared" si="357"/>
        <v>9.2769230764032145</v>
      </c>
      <c r="AP1149" s="17">
        <f t="shared" si="358"/>
        <v>11.836055010065557</v>
      </c>
      <c r="AQ1149" s="17">
        <f t="shared" si="359"/>
        <v>16.968628028034839</v>
      </c>
    </row>
    <row r="1150" spans="2:43" x14ac:dyDescent="0.45">
      <c r="B1150">
        <f>INDEX(RawData!$A$2:$A$1048576,MATCH(FmtData!$B$4+(ROW()-10),RawData!$A$2:$A$1048576,0))</f>
        <v>1338</v>
      </c>
      <c r="C1150" s="23">
        <f>LEFT(INDEX(RawData!$B$2:$B$1048576, MATCH(FmtData!$B$4+(ROW()-10),RawData!$A$2:$A$1048576,0)),10)+MID(INDEX(RawData!$B$2:$B$1048576, MATCH(FmtData!$B$4+(ROW()-10),RawData!$A$2:$A$1048576,0)),12,8)-$B$5/24</f>
        <v>42201.304016203707</v>
      </c>
      <c r="D1150" s="7">
        <f>MID(INDEX(RawData!$B$2:$B$1048576, MATCH(FmtData!$B$4+(ROW()-10),RawData!$A$2:$A$1048576,0)),12,8)+$B$5/24</f>
        <v>0.80401620370370364</v>
      </c>
      <c r="E1150" s="8">
        <f>INDEX(RawData!$D$2:$D$1048576,MATCH(FmtData!$B$4+(ROW()-10),RawData!$A$2:$A$1048576,0))</f>
        <v>41.193399999999997</v>
      </c>
      <c r="F1150">
        <f>INDEX(RawData!$D$2:$D$1048576,MATCH(FmtData!$B$4+(ROW()-10),RawData!$A$2:$A$1048576,0))</f>
        <v>41.193399999999997</v>
      </c>
      <c r="G1150">
        <f>INDEX(RawData!E$2:E$1048576,MATCH(FmtData!$B$4+(ROW()-10),RawData!$A$2:$A$1048576,0))</f>
        <v>2450.63</v>
      </c>
      <c r="H1150">
        <f>INDEX(RawData!F$2:F$1048576,MATCH(FmtData!$B$4+(ROW()-10),RawData!$A$2:$A$1048576,0))</f>
        <v>-1.0764199999999999</v>
      </c>
      <c r="I1150">
        <f>INDEX(RawData!G$2:G$1048576,MATCH(FmtData!$B$4+(ROW()-10),RawData!$A$2:$A$1048576,0))</f>
        <v>-29008.1</v>
      </c>
      <c r="J1150">
        <f>INDEX(RawData!H$2:H$1048576,MATCH(FmtData!$B$4+(ROW()-10),RawData!$A$2:$A$1048576,0))</f>
        <v>5.0826799999999998E-2</v>
      </c>
      <c r="K1150">
        <f>INDEX(RawData!I$2:I$1048576,MATCH(FmtData!$B$4+(ROW()-10),RawData!$A$2:$A$1048576,0))</f>
        <v>-0.61495900000000003</v>
      </c>
      <c r="L1150">
        <f>INDEX(RawData!J$2:J$1048576,MATCH(FmtData!$B$4+(ROW()-10),RawData!$A$2:$A$1048576,0))</f>
        <v>222.5</v>
      </c>
      <c r="M1150">
        <f>INDEX(RawData!K$2:K$1048576,MATCH(FmtData!$B$4+(ROW()-10),RawData!$A$2:$A$1048576,0))</f>
        <v>173.2</v>
      </c>
      <c r="N1150">
        <f>INDEX(RawData!L$2:L$1048576,MATCH(FmtData!$B$4+(ROW()-10),RawData!$A$2:$A$1048576,0))</f>
        <v>22.5</v>
      </c>
      <c r="O1150">
        <f>INDEX(RawData!M$2:M$1048576,MATCH(FmtData!$B$4+(ROW()-10),RawData!$A$2:$A$1048576,0))</f>
        <v>171.6</v>
      </c>
      <c r="P1150">
        <f>INDEX(RawData!N$2:N$1048576,MATCH(FmtData!$B$4+(ROW()-10),RawData!$A$2:$A$1048576,0))</f>
        <v>21.9</v>
      </c>
      <c r="Q1150">
        <f>INDEX(RawData!O$2:O$1048576,MATCH(FmtData!$B$4+(ROW()-10),RawData!$A$2:$A$1048576,0))</f>
        <v>175.5</v>
      </c>
      <c r="R1150" s="8">
        <f>INDEX(RawData!P$2:P$1048576,MATCH(FmtData!$B$4+(ROW()-10),RawData!$A$2:$A$1048576,0))</f>
        <v>9.8624299999999998</v>
      </c>
      <c r="S1150">
        <f>INDEX(RawData!Q$2:Q$1048576,MATCH(FmtData!$B$4+(ROW()-10),RawData!$A$2:$A$1048576,0))</f>
        <v>110.925</v>
      </c>
      <c r="T1150" s="8">
        <f>INDEX(RawData!R$2:R$1048576,MATCH(FmtData!$B$4+(ROW()-10),RawData!$A$2:$A$1048576,0))</f>
        <v>1.85121</v>
      </c>
      <c r="U1150" s="8">
        <f>INDEX(RawData!S$2:S$1048576,MATCH(FmtData!$B$4+(ROW()-10),RawData!$A$2:$A$1048576,0))</f>
        <v>0.71911700000000001</v>
      </c>
      <c r="V1150" s="8">
        <f>INDEX(RawData!T$2:T$1048576,MATCH(FmtData!$B$4+(ROW()-10),RawData!$A$2:$A$1048576,0))</f>
        <v>0.21254600000000001</v>
      </c>
      <c r="W1150" s="3">
        <f t="shared" si="351"/>
        <v>-0.5281498200000001</v>
      </c>
      <c r="X1150" s="3">
        <f t="shared" si="352"/>
        <v>-0.50007723200000009</v>
      </c>
      <c r="Y1150" s="8">
        <f t="shared" si="341"/>
        <v>9.428537220047005</v>
      </c>
      <c r="Z1150" s="8">
        <f t="shared" si="342"/>
        <v>9.4566098080470038</v>
      </c>
      <c r="AA1150" s="8">
        <f t="shared" si="353"/>
        <v>9.4425735140470053</v>
      </c>
      <c r="AB1150" s="41">
        <v>1</v>
      </c>
      <c r="AC1150" s="42" t="str">
        <f t="shared" si="354"/>
        <v>Isco</v>
      </c>
      <c r="AD1150" s="5">
        <f t="shared" si="360"/>
        <v>-290.56</v>
      </c>
      <c r="AE1150" s="15">
        <f t="shared" si="343"/>
        <v>-128.73733871180116</v>
      </c>
      <c r="AF1150" s="15">
        <f t="shared" si="344"/>
        <v>-122.22878385537933</v>
      </c>
      <c r="AG1150" s="15">
        <f t="shared" si="345"/>
        <v>-125.4876716842839</v>
      </c>
      <c r="AH1150" s="15">
        <f t="shared" si="355"/>
        <v>-125.4876716842839</v>
      </c>
      <c r="AI1150" s="17">
        <f t="shared" si="346"/>
        <v>1.1836055010065558</v>
      </c>
      <c r="AJ1150" s="17">
        <f t="shared" si="347"/>
        <v>0.93183394141873699</v>
      </c>
      <c r="AK1150" s="17">
        <f t="shared" si="348"/>
        <v>0.92392927307821227</v>
      </c>
      <c r="AL1150" s="17">
        <f t="shared" si="349"/>
        <v>0.92787037146939422</v>
      </c>
      <c r="AM1150" s="17">
        <f t="shared" si="350"/>
        <v>0.92787037146939422</v>
      </c>
      <c r="AN1150" s="17">
        <f t="shared" si="356"/>
        <v>7.5638545908451871E-4</v>
      </c>
      <c r="AO1150" s="17">
        <f t="shared" si="357"/>
        <v>9.2787037146939415</v>
      </c>
      <c r="AP1150" s="17">
        <f t="shared" si="358"/>
        <v>11.836055010065557</v>
      </c>
      <c r="AQ1150" s="17">
        <f t="shared" si="359"/>
        <v>16.896440170794776</v>
      </c>
    </row>
    <row r="1151" spans="2:43" x14ac:dyDescent="0.45">
      <c r="B1151">
        <f>INDEX(RawData!$A$2:$A$1048576,MATCH(FmtData!$B$4+(ROW()-10),RawData!$A$2:$A$1048576,0))</f>
        <v>1339</v>
      </c>
      <c r="C1151" s="23">
        <f>LEFT(INDEX(RawData!$B$2:$B$1048576, MATCH(FmtData!$B$4+(ROW()-10),RawData!$A$2:$A$1048576,0)),10)+MID(INDEX(RawData!$B$2:$B$1048576, MATCH(FmtData!$B$4+(ROW()-10),RawData!$A$2:$A$1048576,0)),12,8)-$B$5/24</f>
        <v>42201.304710648146</v>
      </c>
      <c r="D1151" s="7">
        <f>MID(INDEX(RawData!$B$2:$B$1048576, MATCH(FmtData!$B$4+(ROW()-10),RawData!$A$2:$A$1048576,0)),12,8)+$B$5/24</f>
        <v>0.80471064814814819</v>
      </c>
      <c r="E1151" s="8">
        <f>INDEX(RawData!$D$2:$D$1048576,MATCH(FmtData!$B$4+(ROW()-10),RawData!$A$2:$A$1048576,0))</f>
        <v>41.209899999999998</v>
      </c>
      <c r="F1151">
        <f>INDEX(RawData!$D$2:$D$1048576,MATCH(FmtData!$B$4+(ROW()-10),RawData!$A$2:$A$1048576,0))</f>
        <v>41.209899999999998</v>
      </c>
      <c r="G1151">
        <f>INDEX(RawData!E$2:E$1048576,MATCH(FmtData!$B$4+(ROW()-10),RawData!$A$2:$A$1048576,0))</f>
        <v>2461.1</v>
      </c>
      <c r="H1151">
        <f>INDEX(RawData!F$2:F$1048576,MATCH(FmtData!$B$4+(ROW()-10),RawData!$A$2:$A$1048576,0))</f>
        <v>-1.0764199999999999</v>
      </c>
      <c r="I1151">
        <f>INDEX(RawData!G$2:G$1048576,MATCH(FmtData!$B$4+(ROW()-10),RawData!$A$2:$A$1048576,0))</f>
        <v>-29008.1</v>
      </c>
      <c r="J1151">
        <f>INDEX(RawData!H$2:H$1048576,MATCH(FmtData!$B$4+(ROW()-10),RawData!$A$2:$A$1048576,0))</f>
        <v>5.0826799999999998E-2</v>
      </c>
      <c r="K1151">
        <f>INDEX(RawData!I$2:I$1048576,MATCH(FmtData!$B$4+(ROW()-10),RawData!$A$2:$A$1048576,0))</f>
        <v>-0.61552499999999999</v>
      </c>
      <c r="L1151">
        <f>INDEX(RawData!J$2:J$1048576,MATCH(FmtData!$B$4+(ROW()-10),RawData!$A$2:$A$1048576,0))</f>
        <v>176.3</v>
      </c>
      <c r="M1151">
        <f>INDEX(RawData!K$2:K$1048576,MATCH(FmtData!$B$4+(ROW()-10),RawData!$A$2:$A$1048576,0))</f>
        <v>176.2</v>
      </c>
      <c r="N1151">
        <f>INDEX(RawData!L$2:L$1048576,MATCH(FmtData!$B$4+(ROW()-10),RawData!$A$2:$A$1048576,0))</f>
        <v>22.6</v>
      </c>
      <c r="O1151">
        <f>INDEX(RawData!M$2:M$1048576,MATCH(FmtData!$B$4+(ROW()-10),RawData!$A$2:$A$1048576,0))</f>
        <v>164.7</v>
      </c>
      <c r="P1151">
        <f>INDEX(RawData!N$2:N$1048576,MATCH(FmtData!$B$4+(ROW()-10),RawData!$A$2:$A$1048576,0))</f>
        <v>21.9</v>
      </c>
      <c r="Q1151">
        <f>INDEX(RawData!O$2:O$1048576,MATCH(FmtData!$B$4+(ROW()-10),RawData!$A$2:$A$1048576,0))</f>
        <v>175.7</v>
      </c>
      <c r="R1151" s="8">
        <f>INDEX(RawData!P$2:P$1048576,MATCH(FmtData!$B$4+(ROW()-10),RawData!$A$2:$A$1048576,0))</f>
        <v>9.8624299999999998</v>
      </c>
      <c r="S1151">
        <f>INDEX(RawData!Q$2:Q$1048576,MATCH(FmtData!$B$4+(ROW()-10),RawData!$A$2:$A$1048576,0))</f>
        <v>110.925</v>
      </c>
      <c r="T1151" s="8">
        <f>INDEX(RawData!R$2:R$1048576,MATCH(FmtData!$B$4+(ROW()-10),RawData!$A$2:$A$1048576,0))</f>
        <v>1.85121</v>
      </c>
      <c r="U1151" s="8">
        <f>INDEX(RawData!S$2:S$1048576,MATCH(FmtData!$B$4+(ROW()-10),RawData!$A$2:$A$1048576,0))</f>
        <v>0.719665</v>
      </c>
      <c r="V1151" s="8">
        <f>INDEX(RawData!T$2:T$1048576,MATCH(FmtData!$B$4+(ROW()-10),RawData!$A$2:$A$1048576,0))</f>
        <v>0.21208099999999999</v>
      </c>
      <c r="W1151" s="3">
        <f t="shared" si="351"/>
        <v>-0.52954174000000009</v>
      </c>
      <c r="X1151" s="3">
        <f t="shared" si="352"/>
        <v>-0.49889613199999999</v>
      </c>
      <c r="Y1151" s="8">
        <f t="shared" si="341"/>
        <v>9.4271453000470036</v>
      </c>
      <c r="Z1151" s="8">
        <f t="shared" si="342"/>
        <v>9.457790908047004</v>
      </c>
      <c r="AA1151" s="8">
        <f t="shared" si="353"/>
        <v>9.4424681040470038</v>
      </c>
      <c r="AB1151" s="41">
        <v>1</v>
      </c>
      <c r="AC1151" s="42" t="str">
        <f t="shared" si="354"/>
        <v>Isco</v>
      </c>
      <c r="AD1151" s="5">
        <f t="shared" si="360"/>
        <v>-290.56</v>
      </c>
      <c r="AE1151" s="15">
        <f t="shared" si="343"/>
        <v>-129.0590924324074</v>
      </c>
      <c r="AF1151" s="15">
        <f t="shared" si="344"/>
        <v>-121.95414000993253</v>
      </c>
      <c r="AG1151" s="15">
        <f t="shared" si="345"/>
        <v>-125.51211043607566</v>
      </c>
      <c r="AH1151" s="15">
        <f t="shared" si="355"/>
        <v>-125.51211043607566</v>
      </c>
      <c r="AI1151" s="17">
        <f t="shared" si="346"/>
        <v>1.1836055010065558</v>
      </c>
      <c r="AJ1151" s="17">
        <f t="shared" si="347"/>
        <v>0.93222822271928008</v>
      </c>
      <c r="AK1151" s="17">
        <f t="shared" si="348"/>
        <v>0.92359866479865904</v>
      </c>
      <c r="AL1151" s="17">
        <f t="shared" si="349"/>
        <v>0.92790005320950009</v>
      </c>
      <c r="AM1151" s="17">
        <f t="shared" si="350"/>
        <v>0.92790005320950009</v>
      </c>
      <c r="AN1151" s="17">
        <f t="shared" si="356"/>
        <v>7.940096317042844E-4</v>
      </c>
      <c r="AO1151" s="17">
        <f t="shared" si="357"/>
        <v>9.2790005320950009</v>
      </c>
      <c r="AP1151" s="17">
        <f t="shared" si="358"/>
        <v>11.836055010065557</v>
      </c>
      <c r="AQ1151" s="17">
        <f t="shared" si="359"/>
        <v>16.968628028034839</v>
      </c>
    </row>
    <row r="1152" spans="2:43" x14ac:dyDescent="0.45">
      <c r="B1152">
        <f>INDEX(RawData!$A$2:$A$1048576,MATCH(FmtData!$B$4+(ROW()-10),RawData!$A$2:$A$1048576,0))</f>
        <v>1340</v>
      </c>
      <c r="C1152" s="23">
        <f>LEFT(INDEX(RawData!$B$2:$B$1048576, MATCH(FmtData!$B$4+(ROW()-10),RawData!$A$2:$A$1048576,0)),10)+MID(INDEX(RawData!$B$2:$B$1048576, MATCH(FmtData!$B$4+(ROW()-10),RawData!$A$2:$A$1048576,0)),12,8)-$B$5/24</f>
        <v>42201.305405092593</v>
      </c>
      <c r="D1152" s="7">
        <f>MID(INDEX(RawData!$B$2:$B$1048576, MATCH(FmtData!$B$4+(ROW()-10),RawData!$A$2:$A$1048576,0)),12,8)+$B$5/24</f>
        <v>0.80540509259259263</v>
      </c>
      <c r="E1152" s="8">
        <f>INDEX(RawData!$D$2:$D$1048576,MATCH(FmtData!$B$4+(ROW()-10),RawData!$A$2:$A$1048576,0))</f>
        <v>41.226500000000001</v>
      </c>
      <c r="F1152">
        <f>INDEX(RawData!$D$2:$D$1048576,MATCH(FmtData!$B$4+(ROW()-10),RawData!$A$2:$A$1048576,0))</f>
        <v>41.226500000000001</v>
      </c>
      <c r="G1152">
        <f>INDEX(RawData!E$2:E$1048576,MATCH(FmtData!$B$4+(ROW()-10),RawData!$A$2:$A$1048576,0))</f>
        <v>2468.79</v>
      </c>
      <c r="H1152">
        <f>INDEX(RawData!F$2:F$1048576,MATCH(FmtData!$B$4+(ROW()-10),RawData!$A$2:$A$1048576,0))</f>
        <v>-1.0764199999999999</v>
      </c>
      <c r="I1152">
        <f>INDEX(RawData!G$2:G$1048576,MATCH(FmtData!$B$4+(ROW()-10),RawData!$A$2:$A$1048576,0))</f>
        <v>-29008.1</v>
      </c>
      <c r="J1152">
        <f>INDEX(RawData!H$2:H$1048576,MATCH(FmtData!$B$4+(ROW()-10),RawData!$A$2:$A$1048576,0))</f>
        <v>5.0826799999999998E-2</v>
      </c>
      <c r="K1152">
        <f>INDEX(RawData!I$2:I$1048576,MATCH(FmtData!$B$4+(ROW()-10),RawData!$A$2:$A$1048576,0))</f>
        <v>-0.61552499999999999</v>
      </c>
      <c r="L1152">
        <f>INDEX(RawData!J$2:J$1048576,MATCH(FmtData!$B$4+(ROW()-10),RawData!$A$2:$A$1048576,0))</f>
        <v>171.9</v>
      </c>
      <c r="M1152">
        <f>INDEX(RawData!K$2:K$1048576,MATCH(FmtData!$B$4+(ROW()-10),RawData!$A$2:$A$1048576,0))</f>
        <v>178.6</v>
      </c>
      <c r="N1152">
        <f>INDEX(RawData!L$2:L$1048576,MATCH(FmtData!$B$4+(ROW()-10),RawData!$A$2:$A$1048576,0))</f>
        <v>22.6</v>
      </c>
      <c r="O1152">
        <f>INDEX(RawData!M$2:M$1048576,MATCH(FmtData!$B$4+(ROW()-10),RawData!$A$2:$A$1048576,0))</f>
        <v>164.1</v>
      </c>
      <c r="P1152">
        <f>INDEX(RawData!N$2:N$1048576,MATCH(FmtData!$B$4+(ROW()-10),RawData!$A$2:$A$1048576,0))</f>
        <v>21.9</v>
      </c>
      <c r="Q1152">
        <f>INDEX(RawData!O$2:O$1048576,MATCH(FmtData!$B$4+(ROW()-10),RawData!$A$2:$A$1048576,0))</f>
        <v>175.8</v>
      </c>
      <c r="R1152" s="8">
        <f>INDEX(RawData!P$2:P$1048576,MATCH(FmtData!$B$4+(ROW()-10),RawData!$A$2:$A$1048576,0))</f>
        <v>9.8624299999999998</v>
      </c>
      <c r="S1152">
        <f>INDEX(RawData!Q$2:Q$1048576,MATCH(FmtData!$B$4+(ROW()-10),RawData!$A$2:$A$1048576,0))</f>
        <v>110.925</v>
      </c>
      <c r="T1152" s="8">
        <f>INDEX(RawData!R$2:R$1048576,MATCH(FmtData!$B$4+(ROW()-10),RawData!$A$2:$A$1048576,0))</f>
        <v>1.85121</v>
      </c>
      <c r="U1152" s="8">
        <f>INDEX(RawData!S$2:S$1048576,MATCH(FmtData!$B$4+(ROW()-10),RawData!$A$2:$A$1048576,0))</f>
        <v>0.71987800000000002</v>
      </c>
      <c r="V1152" s="8">
        <f>INDEX(RawData!T$2:T$1048576,MATCH(FmtData!$B$4+(ROW()-10),RawData!$A$2:$A$1048576,0))</f>
        <v>0.211585</v>
      </c>
      <c r="W1152" s="3">
        <f t="shared" si="351"/>
        <v>-0.5300827600000001</v>
      </c>
      <c r="X1152" s="3">
        <f t="shared" si="352"/>
        <v>-0.49763629200000004</v>
      </c>
      <c r="Y1152" s="8">
        <f t="shared" si="341"/>
        <v>9.4266042800470036</v>
      </c>
      <c r="Z1152" s="8">
        <f t="shared" si="342"/>
        <v>9.4590507480470052</v>
      </c>
      <c r="AA1152" s="8">
        <f t="shared" si="353"/>
        <v>9.4428275140470035</v>
      </c>
      <c r="AB1152" s="41">
        <v>1</v>
      </c>
      <c r="AC1152" s="42" t="str">
        <f t="shared" si="354"/>
        <v>Isco</v>
      </c>
      <c r="AD1152" s="5">
        <f t="shared" si="360"/>
        <v>-290.56</v>
      </c>
      <c r="AE1152" s="15">
        <f t="shared" si="343"/>
        <v>-129.18412920687149</v>
      </c>
      <c r="AF1152" s="15">
        <f t="shared" si="344"/>
        <v>-121.66111450183485</v>
      </c>
      <c r="AG1152" s="15">
        <f t="shared" si="345"/>
        <v>-125.42878098946267</v>
      </c>
      <c r="AH1152" s="15">
        <f t="shared" si="355"/>
        <v>-125.42878098946267</v>
      </c>
      <c r="AI1152" s="17">
        <f t="shared" si="346"/>
        <v>1.1836055010065558</v>
      </c>
      <c r="AJ1152" s="17">
        <f t="shared" si="347"/>
        <v>0.93238153449124739</v>
      </c>
      <c r="AK1152" s="17">
        <f t="shared" si="348"/>
        <v>0.92324618999369501</v>
      </c>
      <c r="AL1152" s="17">
        <f t="shared" si="349"/>
        <v>0.92779885441013921</v>
      </c>
      <c r="AM1152" s="17">
        <f t="shared" si="350"/>
        <v>0.92779885441013921</v>
      </c>
      <c r="AN1152" s="17">
        <f t="shared" si="356"/>
        <v>5.888043843927937E-4</v>
      </c>
      <c r="AO1152" s="17">
        <f t="shared" si="357"/>
        <v>9.2779885441013921</v>
      </c>
      <c r="AP1152" s="17">
        <f t="shared" si="358"/>
        <v>11.836055010065557</v>
      </c>
      <c r="AQ1152" s="17">
        <f t="shared" si="359"/>
        <v>17.021648526810019</v>
      </c>
    </row>
    <row r="1153" spans="2:43" x14ac:dyDescent="0.45">
      <c r="B1153">
        <f>INDEX(RawData!$A$2:$A$1048576,MATCH(FmtData!$B$4+(ROW()-10),RawData!$A$2:$A$1048576,0))</f>
        <v>1341</v>
      </c>
      <c r="C1153" s="23">
        <f>LEFT(INDEX(RawData!$B$2:$B$1048576, MATCH(FmtData!$B$4+(ROW()-10),RawData!$A$2:$A$1048576,0)),10)+MID(INDEX(RawData!$B$2:$B$1048576, MATCH(FmtData!$B$4+(ROW()-10),RawData!$A$2:$A$1048576,0)),12,8)-$B$5/24</f>
        <v>42201.30609953704</v>
      </c>
      <c r="D1153" s="7">
        <f>MID(INDEX(RawData!$B$2:$B$1048576, MATCH(FmtData!$B$4+(ROW()-10),RawData!$A$2:$A$1048576,0)),12,8)+$B$5/24</f>
        <v>0.80609953703703707</v>
      </c>
      <c r="E1153" s="8">
        <f>INDEX(RawData!$D$2:$D$1048576,MATCH(FmtData!$B$4+(ROW()-10),RawData!$A$2:$A$1048576,0))</f>
        <v>41.243200000000002</v>
      </c>
      <c r="F1153">
        <f>INDEX(RawData!$D$2:$D$1048576,MATCH(FmtData!$B$4+(ROW()-10),RawData!$A$2:$A$1048576,0))</f>
        <v>41.243200000000002</v>
      </c>
      <c r="G1153">
        <f>INDEX(RawData!E$2:E$1048576,MATCH(FmtData!$B$4+(ROW()-10),RawData!$A$2:$A$1048576,0))</f>
        <v>2479.25</v>
      </c>
      <c r="H1153">
        <f>INDEX(RawData!F$2:F$1048576,MATCH(FmtData!$B$4+(ROW()-10),RawData!$A$2:$A$1048576,0))</f>
        <v>-1.0764199999999999</v>
      </c>
      <c r="I1153">
        <f>INDEX(RawData!G$2:G$1048576,MATCH(FmtData!$B$4+(ROW()-10),RawData!$A$2:$A$1048576,0))</f>
        <v>-29008.1</v>
      </c>
      <c r="J1153">
        <f>INDEX(RawData!H$2:H$1048576,MATCH(FmtData!$B$4+(ROW()-10),RawData!$A$2:$A$1048576,0))</f>
        <v>5.0826799999999998E-2</v>
      </c>
      <c r="K1153">
        <f>INDEX(RawData!I$2:I$1048576,MATCH(FmtData!$B$4+(ROW()-10),RawData!$A$2:$A$1048576,0))</f>
        <v>-0.61495900000000003</v>
      </c>
      <c r="L1153">
        <f>INDEX(RawData!J$2:J$1048576,MATCH(FmtData!$B$4+(ROW()-10),RawData!$A$2:$A$1048576,0))</f>
        <v>164</v>
      </c>
      <c r="M1153">
        <f>INDEX(RawData!K$2:K$1048576,MATCH(FmtData!$B$4+(ROW()-10),RawData!$A$2:$A$1048576,0))</f>
        <v>173.2</v>
      </c>
      <c r="N1153">
        <f>INDEX(RawData!L$2:L$1048576,MATCH(FmtData!$B$4+(ROW()-10),RawData!$A$2:$A$1048576,0))</f>
        <v>22.5</v>
      </c>
      <c r="O1153">
        <f>INDEX(RawData!M$2:M$1048576,MATCH(FmtData!$B$4+(ROW()-10),RawData!$A$2:$A$1048576,0))</f>
        <v>156.1</v>
      </c>
      <c r="P1153">
        <f>INDEX(RawData!N$2:N$1048576,MATCH(FmtData!$B$4+(ROW()-10),RawData!$A$2:$A$1048576,0))</f>
        <v>21.9</v>
      </c>
      <c r="Q1153">
        <f>INDEX(RawData!O$2:O$1048576,MATCH(FmtData!$B$4+(ROW()-10),RawData!$A$2:$A$1048576,0))</f>
        <v>175.9</v>
      </c>
      <c r="R1153" s="8">
        <f>INDEX(RawData!P$2:P$1048576,MATCH(FmtData!$B$4+(ROW()-10),RawData!$A$2:$A$1048576,0))</f>
        <v>9.8624299999999998</v>
      </c>
      <c r="S1153">
        <f>INDEX(RawData!Q$2:Q$1048576,MATCH(FmtData!$B$4+(ROW()-10),RawData!$A$2:$A$1048576,0))</f>
        <v>110.925</v>
      </c>
      <c r="T1153" s="8">
        <f>INDEX(RawData!R$2:R$1048576,MATCH(FmtData!$B$4+(ROW()-10),RawData!$A$2:$A$1048576,0))</f>
        <v>1.85121</v>
      </c>
      <c r="U1153" s="8">
        <f>INDEX(RawData!S$2:S$1048576,MATCH(FmtData!$B$4+(ROW()-10),RawData!$A$2:$A$1048576,0))</f>
        <v>0.71997</v>
      </c>
      <c r="V1153" s="8">
        <f>INDEX(RawData!T$2:T$1048576,MATCH(FmtData!$B$4+(ROW()-10),RawData!$A$2:$A$1048576,0))</f>
        <v>0.21177099999999999</v>
      </c>
      <c r="W1153" s="3">
        <f t="shared" si="351"/>
        <v>-0.53031644000000011</v>
      </c>
      <c r="X1153" s="3">
        <f t="shared" si="352"/>
        <v>-0.498108732</v>
      </c>
      <c r="Y1153" s="8">
        <f t="shared" si="341"/>
        <v>9.4263706000470044</v>
      </c>
      <c r="Z1153" s="8">
        <f t="shared" si="342"/>
        <v>9.4585783080470041</v>
      </c>
      <c r="AA1153" s="8">
        <f t="shared" si="353"/>
        <v>9.4424744540470051</v>
      </c>
      <c r="AB1153" s="41">
        <v>1</v>
      </c>
      <c r="AC1153" s="42" t="str">
        <f t="shared" si="354"/>
        <v>Isco</v>
      </c>
      <c r="AD1153" s="5">
        <f t="shared" si="360"/>
        <v>-290.56</v>
      </c>
      <c r="AE1153" s="15">
        <f t="shared" si="343"/>
        <v>-129.23813147145279</v>
      </c>
      <c r="AF1153" s="15">
        <f t="shared" si="344"/>
        <v>-121.77100778644922</v>
      </c>
      <c r="AG1153" s="15">
        <f t="shared" si="345"/>
        <v>-125.51063823683194</v>
      </c>
      <c r="AH1153" s="15">
        <f t="shared" si="355"/>
        <v>-125.51063823683194</v>
      </c>
      <c r="AI1153" s="17">
        <f t="shared" si="346"/>
        <v>1.1836055010065558</v>
      </c>
      <c r="AJ1153" s="17">
        <f t="shared" si="347"/>
        <v>0.93244776406786967</v>
      </c>
      <c r="AK1153" s="17">
        <f t="shared" si="348"/>
        <v>0.92337834700094668</v>
      </c>
      <c r="AL1153" s="17">
        <f t="shared" si="349"/>
        <v>0.92789826511699258</v>
      </c>
      <c r="AM1153" s="17">
        <f t="shared" si="350"/>
        <v>0.92789826511699258</v>
      </c>
      <c r="AN1153" s="17">
        <f t="shared" si="356"/>
        <v>3.5377423631621774E-4</v>
      </c>
      <c r="AO1153" s="17">
        <f t="shared" si="357"/>
        <v>9.278982651169926</v>
      </c>
      <c r="AP1153" s="17">
        <f t="shared" si="358"/>
        <v>11.836055010065557</v>
      </c>
      <c r="AQ1153" s="17">
        <f t="shared" si="359"/>
        <v>17.093767436717474</v>
      </c>
    </row>
    <row r="1154" spans="2:43" x14ac:dyDescent="0.45">
      <c r="B1154">
        <f>INDEX(RawData!$A$2:$A$1048576,MATCH(FmtData!$B$4+(ROW()-10),RawData!$A$2:$A$1048576,0))</f>
        <v>1342</v>
      </c>
      <c r="C1154" s="23">
        <f>LEFT(INDEX(RawData!$B$2:$B$1048576, MATCH(FmtData!$B$4+(ROW()-10),RawData!$A$2:$A$1048576,0)),10)+MID(INDEX(RawData!$B$2:$B$1048576, MATCH(FmtData!$B$4+(ROW()-10),RawData!$A$2:$A$1048576,0)),12,8)-$B$5/24</f>
        <v>42201.306793981479</v>
      </c>
      <c r="D1154" s="7">
        <f>MID(INDEX(RawData!$B$2:$B$1048576, MATCH(FmtData!$B$4+(ROW()-10),RawData!$A$2:$A$1048576,0)),12,8)+$B$5/24</f>
        <v>0.80679398148148151</v>
      </c>
      <c r="E1154" s="8">
        <f>INDEX(RawData!$D$2:$D$1048576,MATCH(FmtData!$B$4+(ROW()-10),RawData!$A$2:$A$1048576,0))</f>
        <v>41.259799999999998</v>
      </c>
      <c r="F1154">
        <f>INDEX(RawData!$D$2:$D$1048576,MATCH(FmtData!$B$4+(ROW()-10),RawData!$A$2:$A$1048576,0))</f>
        <v>41.259799999999998</v>
      </c>
      <c r="G1154">
        <f>INDEX(RawData!E$2:E$1048576,MATCH(FmtData!$B$4+(ROW()-10),RawData!$A$2:$A$1048576,0))</f>
        <v>2477.41</v>
      </c>
      <c r="H1154">
        <f>INDEX(RawData!F$2:F$1048576,MATCH(FmtData!$B$4+(ROW()-10),RawData!$A$2:$A$1048576,0))</f>
        <v>-1.0764199999999999</v>
      </c>
      <c r="I1154">
        <f>INDEX(RawData!G$2:G$1048576,MATCH(FmtData!$B$4+(ROW()-10),RawData!$A$2:$A$1048576,0))</f>
        <v>-29008.1</v>
      </c>
      <c r="J1154">
        <f>INDEX(RawData!H$2:H$1048576,MATCH(FmtData!$B$4+(ROW()-10),RawData!$A$2:$A$1048576,0))</f>
        <v>5.0826799999999998E-2</v>
      </c>
      <c r="K1154">
        <f>INDEX(RawData!I$2:I$1048576,MATCH(FmtData!$B$4+(ROW()-10),RawData!$A$2:$A$1048576,0))</f>
        <v>-0.61552499999999999</v>
      </c>
      <c r="L1154">
        <f>INDEX(RawData!J$2:J$1048576,MATCH(FmtData!$B$4+(ROW()-10),RawData!$A$2:$A$1048576,0))</f>
        <v>161.5</v>
      </c>
      <c r="M1154">
        <f>INDEX(RawData!K$2:K$1048576,MATCH(FmtData!$B$4+(ROW()-10),RawData!$A$2:$A$1048576,0))</f>
        <v>169.4</v>
      </c>
      <c r="N1154">
        <f>INDEX(RawData!L$2:L$1048576,MATCH(FmtData!$B$4+(ROW()-10),RawData!$A$2:$A$1048576,0))</f>
        <v>22.6</v>
      </c>
      <c r="O1154">
        <f>INDEX(RawData!M$2:M$1048576,MATCH(FmtData!$B$4+(ROW()-10),RawData!$A$2:$A$1048576,0))</f>
        <v>155.9</v>
      </c>
      <c r="P1154">
        <f>INDEX(RawData!N$2:N$1048576,MATCH(FmtData!$B$4+(ROW()-10),RawData!$A$2:$A$1048576,0))</f>
        <v>21.9</v>
      </c>
      <c r="Q1154">
        <f>INDEX(RawData!O$2:O$1048576,MATCH(FmtData!$B$4+(ROW()-10),RawData!$A$2:$A$1048576,0))</f>
        <v>176</v>
      </c>
      <c r="R1154" s="8">
        <f>INDEX(RawData!P$2:P$1048576,MATCH(FmtData!$B$4+(ROW()-10),RawData!$A$2:$A$1048576,0))</f>
        <v>9.8624299999999998</v>
      </c>
      <c r="S1154">
        <f>INDEX(RawData!Q$2:Q$1048576,MATCH(FmtData!$B$4+(ROW()-10),RawData!$A$2:$A$1048576,0))</f>
        <v>110.925</v>
      </c>
      <c r="T1154" s="8">
        <f>INDEX(RawData!R$2:R$1048576,MATCH(FmtData!$B$4+(ROW()-10),RawData!$A$2:$A$1048576,0))</f>
        <v>1.85121</v>
      </c>
      <c r="U1154" s="8">
        <f>INDEX(RawData!S$2:S$1048576,MATCH(FmtData!$B$4+(ROW()-10),RawData!$A$2:$A$1048576,0))</f>
        <v>0.71975699999999998</v>
      </c>
      <c r="V1154" s="8">
        <f>INDEX(RawData!T$2:T$1048576,MATCH(FmtData!$B$4+(ROW()-10),RawData!$A$2:$A$1048576,0))</f>
        <v>0.211864</v>
      </c>
      <c r="W1154" s="3">
        <f t="shared" si="351"/>
        <v>-0.52977542</v>
      </c>
      <c r="X1154" s="3">
        <f t="shared" si="352"/>
        <v>-0.49834495200000001</v>
      </c>
      <c r="Y1154" s="8">
        <f t="shared" si="341"/>
        <v>9.4269116200470044</v>
      </c>
      <c r="Z1154" s="8">
        <f t="shared" si="342"/>
        <v>9.4583420880470044</v>
      </c>
      <c r="AA1154" s="8">
        <f t="shared" si="353"/>
        <v>9.4426268540470044</v>
      </c>
      <c r="AB1154" s="41">
        <v>1</v>
      </c>
      <c r="AC1154" s="42" t="str">
        <f t="shared" si="354"/>
        <v>Isco</v>
      </c>
      <c r="AD1154" s="5">
        <f t="shared" si="360"/>
        <v>-290.56</v>
      </c>
      <c r="AE1154" s="15">
        <f t="shared" si="343"/>
        <v>-129.11310060452627</v>
      </c>
      <c r="AF1154" s="15">
        <f t="shared" si="344"/>
        <v>-121.82595050509894</v>
      </c>
      <c r="AG1154" s="15">
        <f t="shared" si="345"/>
        <v>-125.47530488883945</v>
      </c>
      <c r="AH1154" s="15">
        <f t="shared" si="355"/>
        <v>-125.47530488883945</v>
      </c>
      <c r="AI1154" s="17">
        <f t="shared" si="346"/>
        <v>1.1836055010065558</v>
      </c>
      <c r="AJ1154" s="17">
        <f t="shared" si="347"/>
        <v>0.93229443775988929</v>
      </c>
      <c r="AK1154" s="17">
        <f t="shared" si="348"/>
        <v>0.92344443497376638</v>
      </c>
      <c r="AL1154" s="17">
        <f t="shared" si="349"/>
        <v>0.927855352276589</v>
      </c>
      <c r="AM1154" s="17">
        <f t="shared" si="350"/>
        <v>0.927855352276589</v>
      </c>
      <c r="AN1154" s="17">
        <f t="shared" si="356"/>
        <v>3.9668707671980385E-4</v>
      </c>
      <c r="AO1154" s="17">
        <f t="shared" si="357"/>
        <v>9.2785535227658897</v>
      </c>
      <c r="AP1154" s="17">
        <f t="shared" si="358"/>
        <v>11.836055010065557</v>
      </c>
      <c r="AQ1154" s="17">
        <f t="shared" si="359"/>
        <v>17.081081127517692</v>
      </c>
    </row>
    <row r="1155" spans="2:43" x14ac:dyDescent="0.45">
      <c r="B1155">
        <f>INDEX(RawData!$A$2:$A$1048576,MATCH(FmtData!$B$4+(ROW()-10),RawData!$A$2:$A$1048576,0))</f>
        <v>1343</v>
      </c>
      <c r="C1155" s="23">
        <f>LEFT(INDEX(RawData!$B$2:$B$1048576, MATCH(FmtData!$B$4+(ROW()-10),RawData!$A$2:$A$1048576,0)),10)+MID(INDEX(RawData!$B$2:$B$1048576, MATCH(FmtData!$B$4+(ROW()-10),RawData!$A$2:$A$1048576,0)),12,8)-$B$5/24</f>
        <v>42201.307488425926</v>
      </c>
      <c r="D1155" s="7">
        <f>MID(INDEX(RawData!$B$2:$B$1048576, MATCH(FmtData!$B$4+(ROW()-10),RawData!$A$2:$A$1048576,0)),12,8)+$B$5/24</f>
        <v>0.80748842592592596</v>
      </c>
      <c r="E1155" s="8">
        <f>INDEX(RawData!$D$2:$D$1048576,MATCH(FmtData!$B$4+(ROW()-10),RawData!$A$2:$A$1048576,0))</f>
        <v>41.276400000000002</v>
      </c>
      <c r="F1155">
        <f>INDEX(RawData!$D$2:$D$1048576,MATCH(FmtData!$B$4+(ROW()-10),RawData!$A$2:$A$1048576,0))</f>
        <v>41.276400000000002</v>
      </c>
      <c r="G1155">
        <f>INDEX(RawData!E$2:E$1048576,MATCH(FmtData!$B$4+(ROW()-10),RawData!$A$2:$A$1048576,0))</f>
        <v>2466.94</v>
      </c>
      <c r="H1155">
        <f>INDEX(RawData!F$2:F$1048576,MATCH(FmtData!$B$4+(ROW()-10),RawData!$A$2:$A$1048576,0))</f>
        <v>-1.0764199999999999</v>
      </c>
      <c r="I1155">
        <f>INDEX(RawData!G$2:G$1048576,MATCH(FmtData!$B$4+(ROW()-10),RawData!$A$2:$A$1048576,0))</f>
        <v>-29008.1</v>
      </c>
      <c r="J1155">
        <f>INDEX(RawData!H$2:H$1048576,MATCH(FmtData!$B$4+(ROW()-10),RawData!$A$2:$A$1048576,0))</f>
        <v>5.0826799999999998E-2</v>
      </c>
      <c r="K1155">
        <f>INDEX(RawData!I$2:I$1048576,MATCH(FmtData!$B$4+(ROW()-10),RawData!$A$2:$A$1048576,0))</f>
        <v>-0.61552499999999999</v>
      </c>
      <c r="L1155">
        <f>INDEX(RawData!J$2:J$1048576,MATCH(FmtData!$B$4+(ROW()-10),RawData!$A$2:$A$1048576,0))</f>
        <v>169.4</v>
      </c>
      <c r="M1155">
        <f>INDEX(RawData!K$2:K$1048576,MATCH(FmtData!$B$4+(ROW()-10),RawData!$A$2:$A$1048576,0))</f>
        <v>167</v>
      </c>
      <c r="N1155">
        <f>INDEX(RawData!L$2:L$1048576,MATCH(FmtData!$B$4+(ROW()-10),RawData!$A$2:$A$1048576,0))</f>
        <v>22.5</v>
      </c>
      <c r="O1155">
        <f>INDEX(RawData!M$2:M$1048576,MATCH(FmtData!$B$4+(ROW()-10),RawData!$A$2:$A$1048576,0))</f>
        <v>154.1</v>
      </c>
      <c r="P1155">
        <f>INDEX(RawData!N$2:N$1048576,MATCH(FmtData!$B$4+(ROW()-10),RawData!$A$2:$A$1048576,0))</f>
        <v>21.9</v>
      </c>
      <c r="Q1155">
        <f>INDEX(RawData!O$2:O$1048576,MATCH(FmtData!$B$4+(ROW()-10),RawData!$A$2:$A$1048576,0))</f>
        <v>175.8</v>
      </c>
      <c r="R1155" s="8">
        <f>INDEX(RawData!P$2:P$1048576,MATCH(FmtData!$B$4+(ROW()-10),RawData!$A$2:$A$1048576,0))</f>
        <v>9.8624299999999998</v>
      </c>
      <c r="S1155">
        <f>INDEX(RawData!Q$2:Q$1048576,MATCH(FmtData!$B$4+(ROW()-10),RawData!$A$2:$A$1048576,0))</f>
        <v>110.925</v>
      </c>
      <c r="T1155" s="8">
        <f>INDEX(RawData!R$2:R$1048576,MATCH(FmtData!$B$4+(ROW()-10),RawData!$A$2:$A$1048576,0))</f>
        <v>1.85121</v>
      </c>
      <c r="U1155" s="8">
        <f>INDEX(RawData!S$2:S$1048576,MATCH(FmtData!$B$4+(ROW()-10),RawData!$A$2:$A$1048576,0))</f>
        <v>0.71948199999999995</v>
      </c>
      <c r="V1155" s="8">
        <f>INDEX(RawData!T$2:T$1048576,MATCH(FmtData!$B$4+(ROW()-10),RawData!$A$2:$A$1048576,0))</f>
        <v>0.211864</v>
      </c>
      <c r="W1155" s="3">
        <f t="shared" si="351"/>
        <v>-0.52907691999999995</v>
      </c>
      <c r="X1155" s="3">
        <f t="shared" si="352"/>
        <v>-0.49834495200000001</v>
      </c>
      <c r="Y1155" s="8">
        <f t="shared" si="341"/>
        <v>9.4276101200470048</v>
      </c>
      <c r="Z1155" s="8">
        <f t="shared" si="342"/>
        <v>9.4583420880470044</v>
      </c>
      <c r="AA1155" s="8">
        <f t="shared" si="353"/>
        <v>9.4429761040470055</v>
      </c>
      <c r="AB1155" s="41">
        <v>1</v>
      </c>
      <c r="AC1155" s="42" t="str">
        <f t="shared" si="354"/>
        <v>Isco</v>
      </c>
      <c r="AD1155" s="5">
        <f t="shared" si="360"/>
        <v>-290.56</v>
      </c>
      <c r="AE1155" s="15">
        <f t="shared" si="343"/>
        <v>-128.95165554751213</v>
      </c>
      <c r="AF1155" s="15">
        <f t="shared" si="344"/>
        <v>-121.82595050509894</v>
      </c>
      <c r="AG1155" s="15">
        <f t="shared" si="345"/>
        <v>-125.39432853309506</v>
      </c>
      <c r="AH1155" s="15">
        <f t="shared" si="355"/>
        <v>-125.39432853309506</v>
      </c>
      <c r="AI1155" s="17">
        <f t="shared" si="346"/>
        <v>1.1836055010065558</v>
      </c>
      <c r="AJ1155" s="17">
        <f t="shared" si="347"/>
        <v>0.93209653102752099</v>
      </c>
      <c r="AK1155" s="17">
        <f t="shared" si="348"/>
        <v>0.92344443497376638</v>
      </c>
      <c r="AL1155" s="17">
        <f t="shared" si="349"/>
        <v>0.92775702034162122</v>
      </c>
      <c r="AM1155" s="17">
        <f t="shared" si="350"/>
        <v>0.92775702034162122</v>
      </c>
      <c r="AN1155" s="17">
        <f t="shared" si="356"/>
        <v>5.2757957841087499E-4</v>
      </c>
      <c r="AO1155" s="17">
        <f t="shared" si="357"/>
        <v>9.2775702034162126</v>
      </c>
      <c r="AP1155" s="17">
        <f t="shared" si="358"/>
        <v>11.836055010065557</v>
      </c>
      <c r="AQ1155" s="17">
        <f t="shared" si="359"/>
        <v>17.008893270277628</v>
      </c>
    </row>
    <row r="1156" spans="2:43" x14ac:dyDescent="0.45">
      <c r="B1156">
        <f>INDEX(RawData!$A$2:$A$1048576,MATCH(FmtData!$B$4+(ROW()-10),RawData!$A$2:$A$1048576,0))</f>
        <v>1344</v>
      </c>
      <c r="C1156" s="23">
        <f>LEFT(INDEX(RawData!$B$2:$B$1048576, MATCH(FmtData!$B$4+(ROW()-10),RawData!$A$2:$A$1048576,0)),10)+MID(INDEX(RawData!$B$2:$B$1048576, MATCH(FmtData!$B$4+(ROW()-10),RawData!$A$2:$A$1048576,0)),12,8)-$B$5/24</f>
        <v>42201.308182870373</v>
      </c>
      <c r="D1156" s="7">
        <f>MID(INDEX(RawData!$B$2:$B$1048576, MATCH(FmtData!$B$4+(ROW()-10),RawData!$A$2:$A$1048576,0)),12,8)+$B$5/24</f>
        <v>0.8081828703703704</v>
      </c>
      <c r="E1156" s="8">
        <f>INDEX(RawData!$D$2:$D$1048576,MATCH(FmtData!$B$4+(ROW()-10),RawData!$A$2:$A$1048576,0))</f>
        <v>41.292900000000003</v>
      </c>
      <c r="F1156">
        <f>INDEX(RawData!$D$2:$D$1048576,MATCH(FmtData!$B$4+(ROW()-10),RawData!$A$2:$A$1048576,0))</f>
        <v>41.292900000000003</v>
      </c>
      <c r="G1156">
        <f>INDEX(RawData!E$2:E$1048576,MATCH(FmtData!$B$4+(ROW()-10),RawData!$A$2:$A$1048576,0))</f>
        <v>2447.56</v>
      </c>
      <c r="H1156">
        <f>INDEX(RawData!F$2:F$1048576,MATCH(FmtData!$B$4+(ROW()-10),RawData!$A$2:$A$1048576,0))</f>
        <v>-1.0764199999999999</v>
      </c>
      <c r="I1156">
        <f>INDEX(RawData!G$2:G$1048576,MATCH(FmtData!$B$4+(ROW()-10),RawData!$A$2:$A$1048576,0))</f>
        <v>-29008.1</v>
      </c>
      <c r="J1156">
        <f>INDEX(RawData!H$2:H$1048576,MATCH(FmtData!$B$4+(ROW()-10),RawData!$A$2:$A$1048576,0))</f>
        <v>5.0845300000000003E-2</v>
      </c>
      <c r="K1156">
        <f>INDEX(RawData!I$2:I$1048576,MATCH(FmtData!$B$4+(ROW()-10),RawData!$A$2:$A$1048576,0))</f>
        <v>-0.61514800000000003</v>
      </c>
      <c r="L1156">
        <f>INDEX(RawData!J$2:J$1048576,MATCH(FmtData!$B$4+(ROW()-10),RawData!$A$2:$A$1048576,0))</f>
        <v>222.3</v>
      </c>
      <c r="M1156">
        <f>INDEX(RawData!K$2:K$1048576,MATCH(FmtData!$B$4+(ROW()-10),RawData!$A$2:$A$1048576,0))</f>
        <v>165.7</v>
      </c>
      <c r="N1156">
        <f>INDEX(RawData!L$2:L$1048576,MATCH(FmtData!$B$4+(ROW()-10),RawData!$A$2:$A$1048576,0))</f>
        <v>22.6</v>
      </c>
      <c r="O1156">
        <f>INDEX(RawData!M$2:M$1048576,MATCH(FmtData!$B$4+(ROW()-10),RawData!$A$2:$A$1048576,0))</f>
        <v>171.1</v>
      </c>
      <c r="P1156">
        <f>INDEX(RawData!N$2:N$1048576,MATCH(FmtData!$B$4+(ROW()-10),RawData!$A$2:$A$1048576,0))</f>
        <v>21.9</v>
      </c>
      <c r="Q1156">
        <f>INDEX(RawData!O$2:O$1048576,MATCH(FmtData!$B$4+(ROW()-10),RawData!$A$2:$A$1048576,0))</f>
        <v>175.6</v>
      </c>
      <c r="R1156" s="8">
        <f>INDEX(RawData!P$2:P$1048576,MATCH(FmtData!$B$4+(ROW()-10),RawData!$A$2:$A$1048576,0))</f>
        <v>9.8624299999999998</v>
      </c>
      <c r="S1156">
        <f>INDEX(RawData!Q$2:Q$1048576,MATCH(FmtData!$B$4+(ROW()-10),RawData!$A$2:$A$1048576,0))</f>
        <v>110.925</v>
      </c>
      <c r="T1156" s="8">
        <f>INDEX(RawData!R$2:R$1048576,MATCH(FmtData!$B$4+(ROW()-10),RawData!$A$2:$A$1048576,0))</f>
        <v>1.85121</v>
      </c>
      <c r="U1156" s="8">
        <f>INDEX(RawData!S$2:S$1048576,MATCH(FmtData!$B$4+(ROW()-10),RawData!$A$2:$A$1048576,0))</f>
        <v>0.71911700000000001</v>
      </c>
      <c r="V1156" s="8">
        <f>INDEX(RawData!T$2:T$1048576,MATCH(FmtData!$B$4+(ROW()-10),RawData!$A$2:$A$1048576,0))</f>
        <v>0.21208099999999999</v>
      </c>
      <c r="W1156" s="3">
        <f t="shared" si="351"/>
        <v>-0.5281498200000001</v>
      </c>
      <c r="X1156" s="3">
        <f t="shared" si="352"/>
        <v>-0.49889613199999999</v>
      </c>
      <c r="Y1156" s="8">
        <f t="shared" si="341"/>
        <v>9.428537220047005</v>
      </c>
      <c r="Z1156" s="8">
        <f t="shared" si="342"/>
        <v>9.457790908047004</v>
      </c>
      <c r="AA1156" s="8">
        <f t="shared" si="353"/>
        <v>9.4431640640470036</v>
      </c>
      <c r="AB1156" s="41">
        <v>1</v>
      </c>
      <c r="AC1156" s="42" t="str">
        <f t="shared" si="354"/>
        <v>Isco</v>
      </c>
      <c r="AD1156" s="5">
        <f t="shared" si="360"/>
        <v>-290.56</v>
      </c>
      <c r="AE1156" s="15">
        <f t="shared" si="343"/>
        <v>-128.73733871180116</v>
      </c>
      <c r="AF1156" s="15">
        <f t="shared" si="344"/>
        <v>-121.95414000993253</v>
      </c>
      <c r="AG1156" s="15">
        <f t="shared" si="345"/>
        <v>-125.35074616775978</v>
      </c>
      <c r="AH1156" s="15">
        <f t="shared" si="355"/>
        <v>-125.35074616775978</v>
      </c>
      <c r="AI1156" s="17">
        <f t="shared" si="346"/>
        <v>1.1836055010065558</v>
      </c>
      <c r="AJ1156" s="17">
        <f t="shared" si="347"/>
        <v>0.93183394141873699</v>
      </c>
      <c r="AK1156" s="17">
        <f t="shared" si="348"/>
        <v>0.92359866479865904</v>
      </c>
      <c r="AL1156" s="17">
        <f t="shared" si="349"/>
        <v>0.92770410563950789</v>
      </c>
      <c r="AM1156" s="17">
        <f t="shared" si="350"/>
        <v>0.92770410563950789</v>
      </c>
      <c r="AN1156" s="17">
        <f t="shared" si="356"/>
        <v>6.5886057521169494E-4</v>
      </c>
      <c r="AO1156" s="17">
        <f t="shared" si="357"/>
        <v>9.2770410563950794</v>
      </c>
      <c r="AP1156" s="17">
        <f t="shared" si="358"/>
        <v>11.836055010065557</v>
      </c>
      <c r="AQ1156" s="17">
        <f t="shared" si="359"/>
        <v>16.875273339684266</v>
      </c>
    </row>
    <row r="1157" spans="2:43" x14ac:dyDescent="0.45">
      <c r="B1157">
        <f>INDEX(RawData!$A$2:$A$1048576,MATCH(FmtData!$B$4+(ROW()-10),RawData!$A$2:$A$1048576,0))</f>
        <v>1345</v>
      </c>
      <c r="C1157" s="23">
        <f>LEFT(INDEX(RawData!$B$2:$B$1048576, MATCH(FmtData!$B$4+(ROW()-10),RawData!$A$2:$A$1048576,0)),10)+MID(INDEX(RawData!$B$2:$B$1048576, MATCH(FmtData!$B$4+(ROW()-10),RawData!$A$2:$A$1048576,0)),12,8)-$B$5/24</f>
        <v>42201.308877314812</v>
      </c>
      <c r="D1157" s="7">
        <f>MID(INDEX(RawData!$B$2:$B$1048576, MATCH(FmtData!$B$4+(ROW()-10),RawData!$A$2:$A$1048576,0)),12,8)+$B$5/24</f>
        <v>0.80887731481481484</v>
      </c>
      <c r="E1157" s="8">
        <f>INDEX(RawData!$D$2:$D$1048576,MATCH(FmtData!$B$4+(ROW()-10),RawData!$A$2:$A$1048576,0))</f>
        <v>41.3095</v>
      </c>
      <c r="F1157">
        <f>INDEX(RawData!$D$2:$D$1048576,MATCH(FmtData!$B$4+(ROW()-10),RawData!$A$2:$A$1048576,0))</f>
        <v>41.3095</v>
      </c>
      <c r="G1157">
        <f>INDEX(RawData!E$2:E$1048576,MATCH(FmtData!$B$4+(ROW()-10),RawData!$A$2:$A$1048576,0))</f>
        <v>2450.63</v>
      </c>
      <c r="H1157">
        <f>INDEX(RawData!F$2:F$1048576,MATCH(FmtData!$B$4+(ROW()-10),RawData!$A$2:$A$1048576,0))</f>
        <v>-1.0764199999999999</v>
      </c>
      <c r="I1157">
        <f>INDEX(RawData!G$2:G$1048576,MATCH(FmtData!$B$4+(ROW()-10),RawData!$A$2:$A$1048576,0))</f>
        <v>-29008.1</v>
      </c>
      <c r="J1157">
        <f>INDEX(RawData!H$2:H$1048576,MATCH(FmtData!$B$4+(ROW()-10),RawData!$A$2:$A$1048576,0))</f>
        <v>5.0826799999999998E-2</v>
      </c>
      <c r="K1157">
        <f>INDEX(RawData!I$2:I$1048576,MATCH(FmtData!$B$4+(ROW()-10),RawData!$A$2:$A$1048576,0))</f>
        <v>-0.61577599999999999</v>
      </c>
      <c r="L1157">
        <f>INDEX(RawData!J$2:J$1048576,MATCH(FmtData!$B$4+(ROW()-10),RawData!$A$2:$A$1048576,0))</f>
        <v>175.8</v>
      </c>
      <c r="M1157">
        <f>INDEX(RawData!K$2:K$1048576,MATCH(FmtData!$B$4+(ROW()-10),RawData!$A$2:$A$1048576,0))</f>
        <v>171.2</v>
      </c>
      <c r="N1157">
        <f>INDEX(RawData!L$2:L$1048576,MATCH(FmtData!$B$4+(ROW()-10),RawData!$A$2:$A$1048576,0))</f>
        <v>22.6</v>
      </c>
      <c r="O1157">
        <f>INDEX(RawData!M$2:M$1048576,MATCH(FmtData!$B$4+(ROW()-10),RawData!$A$2:$A$1048576,0))</f>
        <v>162.5</v>
      </c>
      <c r="P1157">
        <f>INDEX(RawData!N$2:N$1048576,MATCH(FmtData!$B$4+(ROW()-10),RawData!$A$2:$A$1048576,0))</f>
        <v>21.9</v>
      </c>
      <c r="Q1157">
        <f>INDEX(RawData!O$2:O$1048576,MATCH(FmtData!$B$4+(ROW()-10),RawData!$A$2:$A$1048576,0))</f>
        <v>175.7</v>
      </c>
      <c r="R1157" s="8">
        <f>INDEX(RawData!P$2:P$1048576,MATCH(FmtData!$B$4+(ROW()-10),RawData!$A$2:$A$1048576,0))</f>
        <v>9.8624299999999998</v>
      </c>
      <c r="S1157">
        <f>INDEX(RawData!Q$2:Q$1048576,MATCH(FmtData!$B$4+(ROW()-10),RawData!$A$2:$A$1048576,0))</f>
        <v>110.925</v>
      </c>
      <c r="T1157" s="8">
        <f>INDEX(RawData!R$2:R$1048576,MATCH(FmtData!$B$4+(ROW()-10),RawData!$A$2:$A$1048576,0))</f>
        <v>1.85121</v>
      </c>
      <c r="U1157" s="8">
        <f>INDEX(RawData!S$2:S$1048576,MATCH(FmtData!$B$4+(ROW()-10),RawData!$A$2:$A$1048576,0))</f>
        <v>0.71957400000000005</v>
      </c>
      <c r="V1157" s="8">
        <f>INDEX(RawData!T$2:T$1048576,MATCH(FmtData!$B$4+(ROW()-10),RawData!$A$2:$A$1048576,0))</f>
        <v>0.212732</v>
      </c>
      <c r="W1157" s="3">
        <f t="shared" si="351"/>
        <v>-0.52931060000000019</v>
      </c>
      <c r="X1157" s="3">
        <f t="shared" si="352"/>
        <v>-0.500549672</v>
      </c>
      <c r="Y1157" s="8">
        <f t="shared" si="341"/>
        <v>9.4273764400470039</v>
      </c>
      <c r="Z1157" s="8">
        <f t="shared" si="342"/>
        <v>9.4561373680470044</v>
      </c>
      <c r="AA1157" s="8">
        <f t="shared" si="353"/>
        <v>9.4417569040470042</v>
      </c>
      <c r="AB1157" s="41">
        <v>1</v>
      </c>
      <c r="AC1157" s="42" t="str">
        <f t="shared" si="354"/>
        <v>Isco</v>
      </c>
      <c r="AD1157" s="5">
        <f t="shared" si="360"/>
        <v>-290.56</v>
      </c>
      <c r="AE1157" s="15">
        <f t="shared" si="343"/>
        <v>-129.0056687953786</v>
      </c>
      <c r="AF1157" s="15">
        <f t="shared" si="344"/>
        <v>-122.33862308649032</v>
      </c>
      <c r="AG1157" s="15">
        <f t="shared" si="345"/>
        <v>-125.6769848097415</v>
      </c>
      <c r="AH1157" s="15">
        <f t="shared" si="355"/>
        <v>-125.6769848097415</v>
      </c>
      <c r="AI1157" s="17">
        <f t="shared" si="346"/>
        <v>1.1836055010065558</v>
      </c>
      <c r="AJ1157" s="17">
        <f t="shared" si="347"/>
        <v>0.93216273358263113</v>
      </c>
      <c r="AK1157" s="17">
        <f t="shared" si="348"/>
        <v>0.92406156062012657</v>
      </c>
      <c r="AL1157" s="17">
        <f t="shared" si="349"/>
        <v>0.92810034867847002</v>
      </c>
      <c r="AM1157" s="17">
        <f t="shared" si="350"/>
        <v>0.92810034867847002</v>
      </c>
      <c r="AN1157" s="17">
        <f t="shared" si="356"/>
        <v>6.6890399859598215E-4</v>
      </c>
      <c r="AO1157" s="17">
        <f t="shared" si="357"/>
        <v>9.2810034867846998</v>
      </c>
      <c r="AP1157" s="17">
        <f t="shared" si="358"/>
        <v>11.836055010065557</v>
      </c>
      <c r="AQ1157" s="17">
        <f t="shared" si="359"/>
        <v>16.896440170794776</v>
      </c>
    </row>
    <row r="1158" spans="2:43" x14ac:dyDescent="0.45">
      <c r="B1158">
        <f>INDEX(RawData!$A$2:$A$1048576,MATCH(FmtData!$B$4+(ROW()-10),RawData!$A$2:$A$1048576,0))</f>
        <v>1346</v>
      </c>
      <c r="C1158" s="23">
        <f>LEFT(INDEX(RawData!$B$2:$B$1048576, MATCH(FmtData!$B$4+(ROW()-10),RawData!$A$2:$A$1048576,0)),10)+MID(INDEX(RawData!$B$2:$B$1048576, MATCH(FmtData!$B$4+(ROW()-10),RawData!$A$2:$A$1048576,0)),12,8)-$B$5/24</f>
        <v>42201.309571759259</v>
      </c>
      <c r="D1158" s="7">
        <f>MID(INDEX(RawData!$B$2:$B$1048576, MATCH(FmtData!$B$4+(ROW()-10),RawData!$A$2:$A$1048576,0)),12,8)+$B$5/24</f>
        <v>0.80957175925925928</v>
      </c>
      <c r="E1158" s="8">
        <f>INDEX(RawData!$D$2:$D$1048576,MATCH(FmtData!$B$4+(ROW()-10),RawData!$A$2:$A$1048576,0))</f>
        <v>41.3262</v>
      </c>
      <c r="F1158">
        <f>INDEX(RawData!$D$2:$D$1048576,MATCH(FmtData!$B$4+(ROW()-10),RawData!$A$2:$A$1048576,0))</f>
        <v>41.3262</v>
      </c>
      <c r="G1158">
        <f>INDEX(RawData!E$2:E$1048576,MATCH(FmtData!$B$4+(ROW()-10),RawData!$A$2:$A$1048576,0))</f>
        <v>2452.48</v>
      </c>
      <c r="H1158">
        <f>INDEX(RawData!F$2:F$1048576,MATCH(FmtData!$B$4+(ROW()-10),RawData!$A$2:$A$1048576,0))</f>
        <v>-1.0764199999999999</v>
      </c>
      <c r="I1158">
        <f>INDEX(RawData!G$2:G$1048576,MATCH(FmtData!$B$4+(ROW()-10),RawData!$A$2:$A$1048576,0))</f>
        <v>-29008.1</v>
      </c>
      <c r="J1158">
        <f>INDEX(RawData!H$2:H$1048576,MATCH(FmtData!$B$4+(ROW()-10),RawData!$A$2:$A$1048576,0))</f>
        <v>5.0826799999999998E-2</v>
      </c>
      <c r="K1158">
        <f>INDEX(RawData!I$2:I$1048576,MATCH(FmtData!$B$4+(ROW()-10),RawData!$A$2:$A$1048576,0))</f>
        <v>-0.61458100000000004</v>
      </c>
      <c r="L1158">
        <f>INDEX(RawData!J$2:J$1048576,MATCH(FmtData!$B$4+(ROW()-10),RawData!$A$2:$A$1048576,0))</f>
        <v>170.2</v>
      </c>
      <c r="M1158">
        <f>INDEX(RawData!K$2:K$1048576,MATCH(FmtData!$B$4+(ROW()-10),RawData!$A$2:$A$1048576,0))</f>
        <v>175.8</v>
      </c>
      <c r="N1158">
        <f>INDEX(RawData!L$2:L$1048576,MATCH(FmtData!$B$4+(ROW()-10),RawData!$A$2:$A$1048576,0))</f>
        <v>22.6</v>
      </c>
      <c r="O1158">
        <f>INDEX(RawData!M$2:M$1048576,MATCH(FmtData!$B$4+(ROW()-10),RawData!$A$2:$A$1048576,0))</f>
        <v>161.6</v>
      </c>
      <c r="P1158">
        <f>INDEX(RawData!N$2:N$1048576,MATCH(FmtData!$B$4+(ROW()-10),RawData!$A$2:$A$1048576,0))</f>
        <v>21.9</v>
      </c>
      <c r="Q1158">
        <f>INDEX(RawData!O$2:O$1048576,MATCH(FmtData!$B$4+(ROW()-10),RawData!$A$2:$A$1048576,0))</f>
        <v>175.8</v>
      </c>
      <c r="R1158" s="8">
        <f>INDEX(RawData!P$2:P$1048576,MATCH(FmtData!$B$4+(ROW()-10),RawData!$A$2:$A$1048576,0))</f>
        <v>9.8624299999999998</v>
      </c>
      <c r="S1158">
        <f>INDEX(RawData!Q$2:Q$1048576,MATCH(FmtData!$B$4+(ROW()-10),RawData!$A$2:$A$1048576,0))</f>
        <v>110.925</v>
      </c>
      <c r="T1158" s="8">
        <f>INDEX(RawData!R$2:R$1048576,MATCH(FmtData!$B$4+(ROW()-10),RawData!$A$2:$A$1048576,0))</f>
        <v>1.85121</v>
      </c>
      <c r="U1158" s="8">
        <f>INDEX(RawData!S$2:S$1048576,MATCH(FmtData!$B$4+(ROW()-10),RawData!$A$2:$A$1048576,0))</f>
        <v>0.71975699999999998</v>
      </c>
      <c r="V1158" s="8">
        <f>INDEX(RawData!T$2:T$1048576,MATCH(FmtData!$B$4+(ROW()-10),RawData!$A$2:$A$1048576,0))</f>
        <v>0.21304200000000001</v>
      </c>
      <c r="W1158" s="3">
        <f t="shared" si="351"/>
        <v>-0.52977542</v>
      </c>
      <c r="X1158" s="3">
        <f t="shared" si="352"/>
        <v>-0.50133707200000011</v>
      </c>
      <c r="Y1158" s="8">
        <f t="shared" si="341"/>
        <v>9.4269116200470044</v>
      </c>
      <c r="Z1158" s="8">
        <f t="shared" si="342"/>
        <v>9.4553499680470043</v>
      </c>
      <c r="AA1158" s="8">
        <f t="shared" si="353"/>
        <v>9.4411307940470053</v>
      </c>
      <c r="AB1158" s="41">
        <v>1</v>
      </c>
      <c r="AC1158" s="42" t="str">
        <f t="shared" si="354"/>
        <v>Isco</v>
      </c>
      <c r="AD1158" s="5">
        <f t="shared" si="360"/>
        <v>-290.56</v>
      </c>
      <c r="AE1158" s="15">
        <f t="shared" si="343"/>
        <v>-129.11310060452627</v>
      </c>
      <c r="AF1158" s="15">
        <f t="shared" si="344"/>
        <v>-122.52166522650691</v>
      </c>
      <c r="AG1158" s="15">
        <f t="shared" si="345"/>
        <v>-125.82211355012521</v>
      </c>
      <c r="AH1158" s="15">
        <f t="shared" si="355"/>
        <v>-125.82211355012521</v>
      </c>
      <c r="AI1158" s="17">
        <f t="shared" si="346"/>
        <v>1.1836055010065558</v>
      </c>
      <c r="AJ1158" s="17">
        <f t="shared" si="347"/>
        <v>0.93229443775988929</v>
      </c>
      <c r="AK1158" s="17">
        <f t="shared" si="348"/>
        <v>0.92428209604498346</v>
      </c>
      <c r="AL1158" s="17">
        <f t="shared" si="349"/>
        <v>0.92827672799494043</v>
      </c>
      <c r="AM1158" s="17">
        <f t="shared" si="350"/>
        <v>0.92827672799494043</v>
      </c>
      <c r="AN1158" s="17">
        <f t="shared" si="356"/>
        <v>3.4430107140326349E-4</v>
      </c>
      <c r="AO1158" s="17">
        <f t="shared" si="357"/>
        <v>9.2827672799494039</v>
      </c>
      <c r="AP1158" s="17">
        <f t="shared" si="358"/>
        <v>11.836055010065557</v>
      </c>
      <c r="AQ1158" s="17">
        <f t="shared" si="359"/>
        <v>16.909195427327163</v>
      </c>
    </row>
    <row r="1159" spans="2:43" x14ac:dyDescent="0.45">
      <c r="B1159">
        <f>INDEX(RawData!$A$2:$A$1048576,MATCH(FmtData!$B$4+(ROW()-10),RawData!$A$2:$A$1048576,0))</f>
        <v>1347</v>
      </c>
      <c r="C1159" s="23">
        <f>LEFT(INDEX(RawData!$B$2:$B$1048576, MATCH(FmtData!$B$4+(ROW()-10),RawData!$A$2:$A$1048576,0)),10)+MID(INDEX(RawData!$B$2:$B$1048576, MATCH(FmtData!$B$4+(ROW()-10),RawData!$A$2:$A$1048576,0)),12,8)-$B$5/24</f>
        <v>42201.310277777775</v>
      </c>
      <c r="D1159" s="7">
        <f>MID(INDEX(RawData!$B$2:$B$1048576, MATCH(FmtData!$B$4+(ROW()-10),RawData!$A$2:$A$1048576,0)),12,8)+$B$5/24</f>
        <v>0.81027777777777776</v>
      </c>
      <c r="E1159" s="8">
        <f>INDEX(RawData!$D$2:$D$1048576,MATCH(FmtData!$B$4+(ROW()-10),RawData!$A$2:$A$1048576,0))</f>
        <v>41.342700000000001</v>
      </c>
      <c r="F1159">
        <f>INDEX(RawData!$D$2:$D$1048576,MATCH(FmtData!$B$4+(ROW()-10),RawData!$A$2:$A$1048576,0))</f>
        <v>41.342700000000001</v>
      </c>
      <c r="G1159">
        <f>INDEX(RawData!E$2:E$1048576,MATCH(FmtData!$B$4+(ROW()-10),RawData!$A$2:$A$1048576,0))</f>
        <v>2457.4</v>
      </c>
      <c r="H1159">
        <f>INDEX(RawData!F$2:F$1048576,MATCH(FmtData!$B$4+(ROW()-10),RawData!$A$2:$A$1048576,0))</f>
        <v>-1.0764199999999999</v>
      </c>
      <c r="I1159">
        <f>INDEX(RawData!G$2:G$1048576,MATCH(FmtData!$B$4+(ROW()-10),RawData!$A$2:$A$1048576,0))</f>
        <v>-29008.1</v>
      </c>
      <c r="J1159">
        <f>INDEX(RawData!H$2:H$1048576,MATCH(FmtData!$B$4+(ROW()-10),RawData!$A$2:$A$1048576,0))</f>
        <v>5.0826799999999998E-2</v>
      </c>
      <c r="K1159">
        <f>INDEX(RawData!I$2:I$1048576,MATCH(FmtData!$B$4+(ROW()-10),RawData!$A$2:$A$1048576,0))</f>
        <v>-0.61458100000000004</v>
      </c>
      <c r="L1159">
        <f>INDEX(RawData!J$2:J$1048576,MATCH(FmtData!$B$4+(ROW()-10),RawData!$A$2:$A$1048576,0))</f>
        <v>163.30000000000001</v>
      </c>
      <c r="M1159">
        <f>INDEX(RawData!K$2:K$1048576,MATCH(FmtData!$B$4+(ROW()-10),RawData!$A$2:$A$1048576,0))</f>
        <v>177.9</v>
      </c>
      <c r="N1159">
        <f>INDEX(RawData!L$2:L$1048576,MATCH(FmtData!$B$4+(ROW()-10),RawData!$A$2:$A$1048576,0))</f>
        <v>22.6</v>
      </c>
      <c r="O1159">
        <f>INDEX(RawData!M$2:M$1048576,MATCH(FmtData!$B$4+(ROW()-10),RawData!$A$2:$A$1048576,0))</f>
        <v>156.6</v>
      </c>
      <c r="P1159">
        <f>INDEX(RawData!N$2:N$1048576,MATCH(FmtData!$B$4+(ROW()-10),RawData!$A$2:$A$1048576,0))</f>
        <v>21.9</v>
      </c>
      <c r="Q1159">
        <f>INDEX(RawData!O$2:O$1048576,MATCH(FmtData!$B$4+(ROW()-10),RawData!$A$2:$A$1048576,0))</f>
        <v>175.9</v>
      </c>
      <c r="R1159" s="8">
        <f>INDEX(RawData!P$2:P$1048576,MATCH(FmtData!$B$4+(ROW()-10),RawData!$A$2:$A$1048576,0))</f>
        <v>9.8624299999999998</v>
      </c>
      <c r="S1159">
        <f>INDEX(RawData!Q$2:Q$1048576,MATCH(FmtData!$B$4+(ROW()-10),RawData!$A$2:$A$1048576,0))</f>
        <v>110.925</v>
      </c>
      <c r="T1159" s="8">
        <f>INDEX(RawData!R$2:R$1048576,MATCH(FmtData!$B$4+(ROW()-10),RawData!$A$2:$A$1048576,0))</f>
        <v>1.85121</v>
      </c>
      <c r="U1159" s="8">
        <f>INDEX(RawData!S$2:S$1048576,MATCH(FmtData!$B$4+(ROW()-10),RawData!$A$2:$A$1048576,0))</f>
        <v>0.719665</v>
      </c>
      <c r="V1159" s="8">
        <f>INDEX(RawData!T$2:T$1048576,MATCH(FmtData!$B$4+(ROW()-10),RawData!$A$2:$A$1048576,0))</f>
        <v>0.212453</v>
      </c>
      <c r="W1159" s="3">
        <f t="shared" si="351"/>
        <v>-0.52954174000000009</v>
      </c>
      <c r="X1159" s="3">
        <f t="shared" si="352"/>
        <v>-0.49984101200000003</v>
      </c>
      <c r="Y1159" s="8">
        <f t="shared" si="341"/>
        <v>9.4271453000470036</v>
      </c>
      <c r="Z1159" s="8">
        <f t="shared" si="342"/>
        <v>9.4568460280470052</v>
      </c>
      <c r="AA1159" s="8">
        <f t="shared" si="353"/>
        <v>9.4419956640470044</v>
      </c>
      <c r="AB1159" s="41">
        <v>1</v>
      </c>
      <c r="AC1159" s="42" t="str">
        <f t="shared" si="354"/>
        <v>Isco</v>
      </c>
      <c r="AD1159" s="5">
        <f t="shared" si="360"/>
        <v>-290.56</v>
      </c>
      <c r="AE1159" s="15">
        <f t="shared" si="343"/>
        <v>-129.0590924324074</v>
      </c>
      <c r="AF1159" s="15">
        <f t="shared" si="344"/>
        <v>-122.17386031700471</v>
      </c>
      <c r="AG1159" s="15">
        <f t="shared" si="345"/>
        <v>-125.62163676664409</v>
      </c>
      <c r="AH1159" s="15">
        <f t="shared" si="355"/>
        <v>-125.62163676664409</v>
      </c>
      <c r="AI1159" s="17">
        <f t="shared" si="346"/>
        <v>1.1836055010065558</v>
      </c>
      <c r="AJ1159" s="17">
        <f t="shared" si="347"/>
        <v>0.93222822271928008</v>
      </c>
      <c r="AK1159" s="17">
        <f t="shared" si="348"/>
        <v>0.92386313878664272</v>
      </c>
      <c r="AL1159" s="17">
        <f t="shared" si="349"/>
        <v>0.92803310019367913</v>
      </c>
      <c r="AM1159" s="17">
        <f t="shared" si="350"/>
        <v>0.92803310019367913</v>
      </c>
      <c r="AN1159" s="17">
        <f t="shared" si="356"/>
        <v>5.8792887266456706E-4</v>
      </c>
      <c r="AO1159" s="17">
        <f t="shared" si="357"/>
        <v>9.2803310019367906</v>
      </c>
      <c r="AP1159" s="17">
        <f t="shared" si="358"/>
        <v>11.836055010065557</v>
      </c>
      <c r="AQ1159" s="17">
        <f t="shared" si="359"/>
        <v>16.943117514970062</v>
      </c>
    </row>
    <row r="1160" spans="2:43" x14ac:dyDescent="0.45">
      <c r="B1160">
        <f>INDEX(RawData!$A$2:$A$1048576,MATCH(FmtData!$B$4+(ROW()-10),RawData!$A$2:$A$1048576,0))</f>
        <v>1348</v>
      </c>
      <c r="C1160" s="23">
        <f>LEFT(INDEX(RawData!$B$2:$B$1048576, MATCH(FmtData!$B$4+(ROW()-10),RawData!$A$2:$A$1048576,0)),10)+MID(INDEX(RawData!$B$2:$B$1048576, MATCH(FmtData!$B$4+(ROW()-10),RawData!$A$2:$A$1048576,0)),12,8)-$B$5/24</f>
        <v>42201.310960648145</v>
      </c>
      <c r="D1160" s="7">
        <f>MID(INDEX(RawData!$B$2:$B$1048576, MATCH(FmtData!$B$4+(ROW()-10),RawData!$A$2:$A$1048576,0)),12,8)+$B$5/24</f>
        <v>0.81096064814814817</v>
      </c>
      <c r="E1160" s="8">
        <f>INDEX(RawData!$D$2:$D$1048576,MATCH(FmtData!$B$4+(ROW()-10),RawData!$A$2:$A$1048576,0))</f>
        <v>41.359400000000001</v>
      </c>
      <c r="F1160">
        <f>INDEX(RawData!$D$2:$D$1048576,MATCH(FmtData!$B$4+(ROW()-10),RawData!$A$2:$A$1048576,0))</f>
        <v>41.359400000000001</v>
      </c>
      <c r="G1160">
        <f>INDEX(RawData!E$2:E$1048576,MATCH(FmtData!$B$4+(ROW()-10),RawData!$A$2:$A$1048576,0))</f>
        <v>2456.17</v>
      </c>
      <c r="H1160">
        <f>INDEX(RawData!F$2:F$1048576,MATCH(FmtData!$B$4+(ROW()-10),RawData!$A$2:$A$1048576,0))</f>
        <v>-1.0764199999999999</v>
      </c>
      <c r="I1160">
        <f>INDEX(RawData!G$2:G$1048576,MATCH(FmtData!$B$4+(ROW()-10),RawData!$A$2:$A$1048576,0))</f>
        <v>-29008.1</v>
      </c>
      <c r="J1160">
        <f>INDEX(RawData!H$2:H$1048576,MATCH(FmtData!$B$4+(ROW()-10),RawData!$A$2:$A$1048576,0))</f>
        <v>5.0826799999999998E-2</v>
      </c>
      <c r="K1160">
        <f>INDEX(RawData!I$2:I$1048576,MATCH(FmtData!$B$4+(ROW()-10),RawData!$A$2:$A$1048576,0))</f>
        <v>-0.61552499999999999</v>
      </c>
      <c r="L1160">
        <f>INDEX(RawData!J$2:J$1048576,MATCH(FmtData!$B$4+(ROW()-10),RawData!$A$2:$A$1048576,0))</f>
        <v>161</v>
      </c>
      <c r="M1160">
        <f>INDEX(RawData!K$2:K$1048576,MATCH(FmtData!$B$4+(ROW()-10),RawData!$A$2:$A$1048576,0))</f>
        <v>172.1</v>
      </c>
      <c r="N1160">
        <f>INDEX(RawData!L$2:L$1048576,MATCH(FmtData!$B$4+(ROW()-10),RawData!$A$2:$A$1048576,0))</f>
        <v>22.6</v>
      </c>
      <c r="O1160">
        <f>INDEX(RawData!M$2:M$1048576,MATCH(FmtData!$B$4+(ROW()-10),RawData!$A$2:$A$1048576,0))</f>
        <v>153.1</v>
      </c>
      <c r="P1160">
        <f>INDEX(RawData!N$2:N$1048576,MATCH(FmtData!$B$4+(ROW()-10),RawData!$A$2:$A$1048576,0))</f>
        <v>21.9</v>
      </c>
      <c r="Q1160">
        <f>INDEX(RawData!O$2:O$1048576,MATCH(FmtData!$B$4+(ROW()-10),RawData!$A$2:$A$1048576,0))</f>
        <v>175.8</v>
      </c>
      <c r="R1160" s="8">
        <f>INDEX(RawData!P$2:P$1048576,MATCH(FmtData!$B$4+(ROW()-10),RawData!$A$2:$A$1048576,0))</f>
        <v>9.8624299999999998</v>
      </c>
      <c r="S1160">
        <f>INDEX(RawData!Q$2:Q$1048576,MATCH(FmtData!$B$4+(ROW()-10),RawData!$A$2:$A$1048576,0))</f>
        <v>110.925</v>
      </c>
      <c r="T1160" s="8">
        <f>INDEX(RawData!R$2:R$1048576,MATCH(FmtData!$B$4+(ROW()-10),RawData!$A$2:$A$1048576,0))</f>
        <v>1.85121</v>
      </c>
      <c r="U1160" s="8">
        <f>INDEX(RawData!S$2:S$1048576,MATCH(FmtData!$B$4+(ROW()-10),RawData!$A$2:$A$1048576,0))</f>
        <v>0.71948199999999995</v>
      </c>
      <c r="V1160" s="8">
        <f>INDEX(RawData!T$2:T$1048576,MATCH(FmtData!$B$4+(ROW()-10),RawData!$A$2:$A$1048576,0))</f>
        <v>0.212453</v>
      </c>
      <c r="W1160" s="3">
        <f t="shared" si="351"/>
        <v>-0.52907691999999995</v>
      </c>
      <c r="X1160" s="3">
        <f t="shared" si="352"/>
        <v>-0.49984101200000003</v>
      </c>
      <c r="Y1160" s="8">
        <f t="shared" si="341"/>
        <v>9.4276101200470048</v>
      </c>
      <c r="Z1160" s="8">
        <f t="shared" si="342"/>
        <v>9.4568460280470052</v>
      </c>
      <c r="AA1160" s="8">
        <f t="shared" si="353"/>
        <v>9.442228074047005</v>
      </c>
      <c r="AB1160" s="41">
        <v>1</v>
      </c>
      <c r="AC1160" s="42" t="str">
        <f t="shared" si="354"/>
        <v>Isco</v>
      </c>
      <c r="AD1160" s="5">
        <f t="shared" si="360"/>
        <v>-290.56</v>
      </c>
      <c r="AE1160" s="15">
        <f t="shared" si="343"/>
        <v>-128.95165554751213</v>
      </c>
      <c r="AF1160" s="15">
        <f t="shared" si="344"/>
        <v>-122.17386031700471</v>
      </c>
      <c r="AG1160" s="15">
        <f t="shared" si="345"/>
        <v>-125.56775818360563</v>
      </c>
      <c r="AH1160" s="15">
        <f t="shared" si="355"/>
        <v>-125.56775818360563</v>
      </c>
      <c r="AI1160" s="17">
        <f t="shared" si="346"/>
        <v>1.1836055010065558</v>
      </c>
      <c r="AJ1160" s="17">
        <f t="shared" si="347"/>
        <v>0.93209653102752099</v>
      </c>
      <c r="AK1160" s="17">
        <f t="shared" si="348"/>
        <v>0.92386313878664272</v>
      </c>
      <c r="AL1160" s="17">
        <f t="shared" si="349"/>
        <v>0.92796764647919983</v>
      </c>
      <c r="AM1160" s="17">
        <f t="shared" si="350"/>
        <v>0.92796764647919983</v>
      </c>
      <c r="AN1160" s="17">
        <f t="shared" si="356"/>
        <v>5.853678291977138E-4</v>
      </c>
      <c r="AO1160" s="17">
        <f t="shared" si="357"/>
        <v>9.2796764647919989</v>
      </c>
      <c r="AP1160" s="17">
        <f t="shared" si="358"/>
        <v>11.836055010065557</v>
      </c>
      <c r="AQ1160" s="17">
        <f t="shared" si="359"/>
        <v>16.934636993059339</v>
      </c>
    </row>
    <row r="1161" spans="2:43" x14ac:dyDescent="0.45">
      <c r="B1161">
        <f>INDEX(RawData!$A$2:$A$1048576,MATCH(FmtData!$B$4+(ROW()-10),RawData!$A$2:$A$1048576,0))</f>
        <v>1349</v>
      </c>
      <c r="C1161" s="23">
        <f>LEFT(INDEX(RawData!$B$2:$B$1048576, MATCH(FmtData!$B$4+(ROW()-10),RawData!$A$2:$A$1048576,0)),10)+MID(INDEX(RawData!$B$2:$B$1048576, MATCH(FmtData!$B$4+(ROW()-10),RawData!$A$2:$A$1048576,0)),12,8)-$B$5/24</f>
        <v>42201.311655092592</v>
      </c>
      <c r="D1161" s="7">
        <f>MID(INDEX(RawData!$B$2:$B$1048576, MATCH(FmtData!$B$4+(ROW()-10),RawData!$A$2:$A$1048576,0)),12,8)+$B$5/24</f>
        <v>0.81165509259259261</v>
      </c>
      <c r="E1161" s="8">
        <f>INDEX(RawData!$D$2:$D$1048576,MATCH(FmtData!$B$4+(ROW()-10),RawData!$A$2:$A$1048576,0))</f>
        <v>41.375999999999998</v>
      </c>
      <c r="F1161">
        <f>INDEX(RawData!$D$2:$D$1048576,MATCH(FmtData!$B$4+(ROW()-10),RawData!$A$2:$A$1048576,0))</f>
        <v>41.375999999999998</v>
      </c>
      <c r="G1161">
        <f>INDEX(RawData!E$2:E$1048576,MATCH(FmtData!$B$4+(ROW()-10),RawData!$A$2:$A$1048576,0))</f>
        <v>2447.56</v>
      </c>
      <c r="H1161">
        <f>INDEX(RawData!F$2:F$1048576,MATCH(FmtData!$B$4+(ROW()-10),RawData!$A$2:$A$1048576,0))</f>
        <v>-1.0764199999999999</v>
      </c>
      <c r="I1161">
        <f>INDEX(RawData!G$2:G$1048576,MATCH(FmtData!$B$4+(ROW()-10),RawData!$A$2:$A$1048576,0))</f>
        <v>-29008.1</v>
      </c>
      <c r="J1161">
        <f>INDEX(RawData!H$2:H$1048576,MATCH(FmtData!$B$4+(ROW()-10),RawData!$A$2:$A$1048576,0))</f>
        <v>5.0826799999999998E-2</v>
      </c>
      <c r="K1161">
        <f>INDEX(RawData!I$2:I$1048576,MATCH(FmtData!$B$4+(ROW()-10),RawData!$A$2:$A$1048576,0))</f>
        <v>-0.61533599999999999</v>
      </c>
      <c r="L1161">
        <f>INDEX(RawData!J$2:J$1048576,MATCH(FmtData!$B$4+(ROW()-10),RawData!$A$2:$A$1048576,0))</f>
        <v>159.6</v>
      </c>
      <c r="M1161">
        <f>INDEX(RawData!K$2:K$1048576,MATCH(FmtData!$B$4+(ROW()-10),RawData!$A$2:$A$1048576,0))</f>
        <v>171.8</v>
      </c>
      <c r="N1161">
        <f>INDEX(RawData!L$2:L$1048576,MATCH(FmtData!$B$4+(ROW()-10),RawData!$A$2:$A$1048576,0))</f>
        <v>22.6</v>
      </c>
      <c r="O1161">
        <f>INDEX(RawData!M$2:M$1048576,MATCH(FmtData!$B$4+(ROW()-10),RawData!$A$2:$A$1048576,0))</f>
        <v>154.19999999999999</v>
      </c>
      <c r="P1161">
        <f>INDEX(RawData!N$2:N$1048576,MATCH(FmtData!$B$4+(ROW()-10),RawData!$A$2:$A$1048576,0))</f>
        <v>21.9</v>
      </c>
      <c r="Q1161">
        <f>INDEX(RawData!O$2:O$1048576,MATCH(FmtData!$B$4+(ROW()-10),RawData!$A$2:$A$1048576,0))</f>
        <v>175.7</v>
      </c>
      <c r="R1161" s="8">
        <f>INDEX(RawData!P$2:P$1048576,MATCH(FmtData!$B$4+(ROW()-10),RawData!$A$2:$A$1048576,0))</f>
        <v>9.8624299999999998</v>
      </c>
      <c r="S1161">
        <f>INDEX(RawData!Q$2:Q$1048576,MATCH(FmtData!$B$4+(ROW()-10),RawData!$A$2:$A$1048576,0))</f>
        <v>110.925</v>
      </c>
      <c r="T1161" s="8">
        <f>INDEX(RawData!R$2:R$1048576,MATCH(FmtData!$B$4+(ROW()-10),RawData!$A$2:$A$1048576,0))</f>
        <v>1.85121</v>
      </c>
      <c r="U1161" s="8">
        <f>INDEX(RawData!S$2:S$1048576,MATCH(FmtData!$B$4+(ROW()-10),RawData!$A$2:$A$1048576,0))</f>
        <v>0.71920799999999996</v>
      </c>
      <c r="V1161" s="8">
        <f>INDEX(RawData!T$2:T$1048576,MATCH(FmtData!$B$4+(ROW()-10),RawData!$A$2:$A$1048576,0))</f>
        <v>0.21341499999999999</v>
      </c>
      <c r="W1161" s="3">
        <f t="shared" si="351"/>
        <v>-0.52838096000000001</v>
      </c>
      <c r="X1161" s="3">
        <f t="shared" si="352"/>
        <v>-0.50228449200000003</v>
      </c>
      <c r="Y1161" s="8">
        <f t="shared" si="341"/>
        <v>9.4283060800470047</v>
      </c>
      <c r="Z1161" s="8">
        <f t="shared" si="342"/>
        <v>9.4544025480470051</v>
      </c>
      <c r="AA1161" s="8">
        <f t="shared" si="353"/>
        <v>9.441354314047004</v>
      </c>
      <c r="AB1161" s="41">
        <v>1</v>
      </c>
      <c r="AC1161" s="42" t="str">
        <f t="shared" si="354"/>
        <v>Isco</v>
      </c>
      <c r="AD1161" s="5">
        <f t="shared" si="360"/>
        <v>-290.56</v>
      </c>
      <c r="AE1161" s="15">
        <f t="shared" si="343"/>
        <v>-128.79077488728649</v>
      </c>
      <c r="AF1161" s="15">
        <f t="shared" si="344"/>
        <v>-122.74186774187103</v>
      </c>
      <c r="AG1161" s="15">
        <f t="shared" si="345"/>
        <v>-125.77030498972204</v>
      </c>
      <c r="AH1161" s="15">
        <f t="shared" si="355"/>
        <v>-125.77030498972204</v>
      </c>
      <c r="AI1161" s="17">
        <f t="shared" si="346"/>
        <v>1.1836055010065558</v>
      </c>
      <c r="AJ1161" s="17">
        <f t="shared" si="347"/>
        <v>0.9318993997237448</v>
      </c>
      <c r="AK1161" s="17">
        <f t="shared" si="348"/>
        <v>0.92454754309036435</v>
      </c>
      <c r="AL1161" s="17">
        <f t="shared" si="349"/>
        <v>0.92821375580184318</v>
      </c>
      <c r="AM1161" s="17">
        <f t="shared" si="350"/>
        <v>0.92821375580184318</v>
      </c>
      <c r="AN1161" s="17">
        <f t="shared" si="356"/>
        <v>1.0626888379394739E-4</v>
      </c>
      <c r="AO1161" s="17">
        <f t="shared" si="357"/>
        <v>9.282137558018432</v>
      </c>
      <c r="AP1161" s="17">
        <f t="shared" si="358"/>
        <v>11.836055010065557</v>
      </c>
      <c r="AQ1161" s="17">
        <f t="shared" si="359"/>
        <v>16.875273339684266</v>
      </c>
    </row>
    <row r="1162" spans="2:43" x14ac:dyDescent="0.45">
      <c r="B1162">
        <f>INDEX(RawData!$A$2:$A$1048576,MATCH(FmtData!$B$4+(ROW()-10),RawData!$A$2:$A$1048576,0))</f>
        <v>1350</v>
      </c>
      <c r="C1162" s="23">
        <f>LEFT(INDEX(RawData!$B$2:$B$1048576, MATCH(FmtData!$B$4+(ROW()-10),RawData!$A$2:$A$1048576,0)),10)+MID(INDEX(RawData!$B$2:$B$1048576, MATCH(FmtData!$B$4+(ROW()-10),RawData!$A$2:$A$1048576,0)),12,8)-$B$5/24</f>
        <v>42201.312349537038</v>
      </c>
      <c r="D1162" s="7">
        <f>MID(INDEX(RawData!$B$2:$B$1048576, MATCH(FmtData!$B$4+(ROW()-10),RawData!$A$2:$A$1048576,0)),12,8)+$B$5/24</f>
        <v>0.81234953703703705</v>
      </c>
      <c r="E1162" s="8">
        <f>INDEX(RawData!$D$2:$D$1048576,MATCH(FmtData!$B$4+(ROW()-10),RawData!$A$2:$A$1048576,0))</f>
        <v>41.392699999999998</v>
      </c>
      <c r="F1162">
        <f>INDEX(RawData!$D$2:$D$1048576,MATCH(FmtData!$B$4+(ROW()-10),RawData!$A$2:$A$1048576,0))</f>
        <v>41.392699999999998</v>
      </c>
      <c r="G1162">
        <f>INDEX(RawData!E$2:E$1048576,MATCH(FmtData!$B$4+(ROW()-10),RawData!$A$2:$A$1048576,0))</f>
        <v>2433.4</v>
      </c>
      <c r="H1162">
        <f>INDEX(RawData!F$2:F$1048576,MATCH(FmtData!$B$4+(ROW()-10),RawData!$A$2:$A$1048576,0))</f>
        <v>-1.0764199999999999</v>
      </c>
      <c r="I1162">
        <f>INDEX(RawData!G$2:G$1048576,MATCH(FmtData!$B$4+(ROW()-10),RawData!$A$2:$A$1048576,0))</f>
        <v>-29008.1</v>
      </c>
      <c r="J1162">
        <f>INDEX(RawData!H$2:H$1048576,MATCH(FmtData!$B$4+(ROW()-10),RawData!$A$2:$A$1048576,0))</f>
        <v>5.0826799999999998E-2</v>
      </c>
      <c r="K1162">
        <f>INDEX(RawData!I$2:I$1048576,MATCH(FmtData!$B$4+(ROW()-10),RawData!$A$2:$A$1048576,0))</f>
        <v>-0.61458100000000004</v>
      </c>
      <c r="L1162">
        <f>INDEX(RawData!J$2:J$1048576,MATCH(FmtData!$B$4+(ROW()-10),RawData!$A$2:$A$1048576,0))</f>
        <v>167.6</v>
      </c>
      <c r="M1162">
        <f>INDEX(RawData!K$2:K$1048576,MATCH(FmtData!$B$4+(ROW()-10),RawData!$A$2:$A$1048576,0))</f>
        <v>174.6</v>
      </c>
      <c r="N1162">
        <f>INDEX(RawData!L$2:L$1048576,MATCH(FmtData!$B$4+(ROW()-10),RawData!$A$2:$A$1048576,0))</f>
        <v>22.6</v>
      </c>
      <c r="O1162">
        <f>INDEX(RawData!M$2:M$1048576,MATCH(FmtData!$B$4+(ROW()-10),RawData!$A$2:$A$1048576,0))</f>
        <v>151.4</v>
      </c>
      <c r="P1162">
        <f>INDEX(RawData!N$2:N$1048576,MATCH(FmtData!$B$4+(ROW()-10),RawData!$A$2:$A$1048576,0))</f>
        <v>21.9</v>
      </c>
      <c r="Q1162">
        <f>INDEX(RawData!O$2:O$1048576,MATCH(FmtData!$B$4+(ROW()-10),RawData!$A$2:$A$1048576,0))</f>
        <v>175.4</v>
      </c>
      <c r="R1162" s="8">
        <f>INDEX(RawData!P$2:P$1048576,MATCH(FmtData!$B$4+(ROW()-10),RawData!$A$2:$A$1048576,0))</f>
        <v>9.8624299999999998</v>
      </c>
      <c r="S1162">
        <f>INDEX(RawData!Q$2:Q$1048576,MATCH(FmtData!$B$4+(ROW()-10),RawData!$A$2:$A$1048576,0))</f>
        <v>110.89400000000001</v>
      </c>
      <c r="T1162" s="8">
        <f>INDEX(RawData!R$2:R$1048576,MATCH(FmtData!$B$4+(ROW()-10),RawData!$A$2:$A$1048576,0))</f>
        <v>1.85121</v>
      </c>
      <c r="U1162" s="8">
        <f>INDEX(RawData!S$2:S$1048576,MATCH(FmtData!$B$4+(ROW()-10),RawData!$A$2:$A$1048576,0))</f>
        <v>0.71862899999999996</v>
      </c>
      <c r="V1162" s="8">
        <f>INDEX(RawData!T$2:T$1048576,MATCH(FmtData!$B$4+(ROW()-10),RawData!$A$2:$A$1048576,0))</f>
        <v>0.21341499999999999</v>
      </c>
      <c r="W1162" s="3">
        <f t="shared" si="351"/>
        <v>-0.52691029999999994</v>
      </c>
      <c r="X1162" s="3">
        <f t="shared" si="352"/>
        <v>-0.50228449200000003</v>
      </c>
      <c r="Y1162" s="8">
        <f t="shared" ref="Y1162:Y1225" si="361">$U$6+W1162</f>
        <v>9.4297767400470036</v>
      </c>
      <c r="Z1162" s="8">
        <f t="shared" ref="Z1162:Z1225" si="362">$U$6+X1162</f>
        <v>9.4544025480470051</v>
      </c>
      <c r="AA1162" s="8">
        <f t="shared" si="353"/>
        <v>9.4420896440470052</v>
      </c>
      <c r="AB1162" s="41">
        <v>1</v>
      </c>
      <c r="AC1162" s="42" t="str">
        <f t="shared" si="354"/>
        <v>Isco</v>
      </c>
      <c r="AD1162" s="5">
        <f t="shared" si="360"/>
        <v>-290.59100000000001</v>
      </c>
      <c r="AE1162" s="15">
        <f t="shared" ref="AE1162:AE1225" si="363">PI()*Y1162^2/4*($R$4+(Y1162-$Y$10))-$U$5</f>
        <v>-128.45073728156081</v>
      </c>
      <c r="AF1162" s="15">
        <f t="shared" ref="AF1162:AF1225" si="364">PI()*Z1162^2/4*($R$4+(Z1162-$Z$10))-$U$5</f>
        <v>-122.74186774187103</v>
      </c>
      <c r="AG1162" s="15">
        <f t="shared" ref="AG1162:AG1225" si="365">PI()*AA1162^2/4*($R$4+(AA1162-$AA$10))-$U$5</f>
        <v>-125.59985010306343</v>
      </c>
      <c r="AH1162" s="15">
        <f t="shared" si="355"/>
        <v>-125.59985010306343</v>
      </c>
      <c r="AI1162" s="17">
        <f t="shared" ref="AI1162:AI1225" si="366">$N$5/(($U$5+AD1162)*2160)*100^3</f>
        <v>1.1836667670668413</v>
      </c>
      <c r="AJ1162" s="17">
        <f t="shared" ref="AJ1162:AJ1225" si="367">$N$5/(($U$5+AE1162)*2160)*100^3</f>
        <v>0.93148301695050961</v>
      </c>
      <c r="AK1162" s="17">
        <f t="shared" ref="AK1162:AK1225" si="368">$N$5/(($U$5+AF1162)*2160)*100^3</f>
        <v>0.92454754309036435</v>
      </c>
      <c r="AL1162" s="17">
        <f t="shared" ref="AL1162:AL1225" si="369">$N$5/(($U$5+AG1162)*2160)*100^3</f>
        <v>0.92800663182932619</v>
      </c>
      <c r="AM1162" s="17">
        <f t="shared" ref="AM1162:AM1225" si="370">$N$5/(($U$5+AH1162)*2160)*100^3</f>
        <v>0.92800663182932619</v>
      </c>
      <c r="AN1162" s="17">
        <f t="shared" si="356"/>
        <v>7.5474343628101348E-4</v>
      </c>
      <c r="AO1162" s="17">
        <f t="shared" si="357"/>
        <v>9.2800663182932617</v>
      </c>
      <c r="AP1162" s="17">
        <f t="shared" si="358"/>
        <v>11.836667670668412</v>
      </c>
      <c r="AQ1162" s="17">
        <f t="shared" si="359"/>
        <v>16.77764391671203</v>
      </c>
    </row>
    <row r="1163" spans="2:43" x14ac:dyDescent="0.45">
      <c r="B1163">
        <f>INDEX(RawData!$A$2:$A$1048576,MATCH(FmtData!$B$4+(ROW()-10),RawData!$A$2:$A$1048576,0))</f>
        <v>1351</v>
      </c>
      <c r="C1163" s="23">
        <f>LEFT(INDEX(RawData!$B$2:$B$1048576, MATCH(FmtData!$B$4+(ROW()-10),RawData!$A$2:$A$1048576,0)),10)+MID(INDEX(RawData!$B$2:$B$1048576, MATCH(FmtData!$B$4+(ROW()-10),RawData!$A$2:$A$1048576,0)),12,8)-$B$5/24</f>
        <v>42201.313043981485</v>
      </c>
      <c r="D1163" s="7">
        <f>MID(INDEX(RawData!$B$2:$B$1048576, MATCH(FmtData!$B$4+(ROW()-10),RawData!$A$2:$A$1048576,0)),12,8)+$B$5/24</f>
        <v>0.81304398148148149</v>
      </c>
      <c r="E1163" s="8">
        <f>INDEX(RawData!$D$2:$D$1048576,MATCH(FmtData!$B$4+(ROW()-10),RawData!$A$2:$A$1048576,0))</f>
        <v>41.409199999999998</v>
      </c>
      <c r="F1163">
        <f>INDEX(RawData!$D$2:$D$1048576,MATCH(FmtData!$B$4+(ROW()-10),RawData!$A$2:$A$1048576,0))</f>
        <v>41.409199999999998</v>
      </c>
      <c r="G1163">
        <f>INDEX(RawData!E$2:E$1048576,MATCH(FmtData!$B$4+(ROW()-10),RawData!$A$2:$A$1048576,0))</f>
        <v>2416.17</v>
      </c>
      <c r="H1163">
        <f>INDEX(RawData!F$2:F$1048576,MATCH(FmtData!$B$4+(ROW()-10),RawData!$A$2:$A$1048576,0))</f>
        <v>-1.0764199999999999</v>
      </c>
      <c r="I1163">
        <f>INDEX(RawData!G$2:G$1048576,MATCH(FmtData!$B$4+(ROW()-10),RawData!$A$2:$A$1048576,0))</f>
        <v>-29008.1</v>
      </c>
      <c r="J1163">
        <f>INDEX(RawData!H$2:H$1048576,MATCH(FmtData!$B$4+(ROW()-10),RawData!$A$2:$A$1048576,0))</f>
        <v>5.0845300000000003E-2</v>
      </c>
      <c r="K1163">
        <f>INDEX(RawData!I$2:I$1048576,MATCH(FmtData!$B$4+(ROW()-10),RawData!$A$2:$A$1048576,0))</f>
        <v>-0.61477000000000004</v>
      </c>
      <c r="L1163">
        <f>INDEX(RawData!J$2:J$1048576,MATCH(FmtData!$B$4+(ROW()-10),RawData!$A$2:$A$1048576,0))</f>
        <v>220.6</v>
      </c>
      <c r="M1163">
        <f>INDEX(RawData!K$2:K$1048576,MATCH(FmtData!$B$4+(ROW()-10),RawData!$A$2:$A$1048576,0))</f>
        <v>178.5</v>
      </c>
      <c r="N1163">
        <f>INDEX(RawData!L$2:L$1048576,MATCH(FmtData!$B$4+(ROW()-10),RawData!$A$2:$A$1048576,0))</f>
        <v>22.6</v>
      </c>
      <c r="O1163">
        <f>INDEX(RawData!M$2:M$1048576,MATCH(FmtData!$B$4+(ROW()-10),RawData!$A$2:$A$1048576,0))</f>
        <v>171.8</v>
      </c>
      <c r="P1163">
        <f>INDEX(RawData!N$2:N$1048576,MATCH(FmtData!$B$4+(ROW()-10),RawData!$A$2:$A$1048576,0))</f>
        <v>21.9</v>
      </c>
      <c r="Q1163">
        <f>INDEX(RawData!O$2:O$1048576,MATCH(FmtData!$B$4+(ROW()-10),RawData!$A$2:$A$1048576,0))</f>
        <v>175</v>
      </c>
      <c r="R1163" s="8">
        <f>INDEX(RawData!P$2:P$1048576,MATCH(FmtData!$B$4+(ROW()-10),RawData!$A$2:$A$1048576,0))</f>
        <v>9.8624299999999998</v>
      </c>
      <c r="S1163">
        <f>INDEX(RawData!Q$2:Q$1048576,MATCH(FmtData!$B$4+(ROW()-10),RawData!$A$2:$A$1048576,0))</f>
        <v>110.925</v>
      </c>
      <c r="T1163" s="8">
        <f>INDEX(RawData!R$2:R$1048576,MATCH(FmtData!$B$4+(ROW()-10),RawData!$A$2:$A$1048576,0))</f>
        <v>1.85121</v>
      </c>
      <c r="U1163" s="8">
        <f>INDEX(RawData!S$2:S$1048576,MATCH(FmtData!$B$4+(ROW()-10),RawData!$A$2:$A$1048576,0))</f>
        <v>0.71844699999999995</v>
      </c>
      <c r="V1163" s="8">
        <f>INDEX(RawData!T$2:T$1048576,MATCH(FmtData!$B$4+(ROW()-10),RawData!$A$2:$A$1048576,0))</f>
        <v>0.213725</v>
      </c>
      <c r="W1163" s="3">
        <f t="shared" ref="W1163:W1226" si="371">-(U1163-$U$10)*2.54</f>
        <v>-0.52644801999999991</v>
      </c>
      <c r="X1163" s="3">
        <f t="shared" ref="X1163:X1226" si="372">-(V1163-$V$10)*2.54</f>
        <v>-0.50307189200000002</v>
      </c>
      <c r="Y1163" s="8">
        <f t="shared" si="361"/>
        <v>9.4302390200470043</v>
      </c>
      <c r="Z1163" s="8">
        <f t="shared" si="362"/>
        <v>9.453615148047005</v>
      </c>
      <c r="AA1163" s="8">
        <f t="shared" ref="AA1163:AA1226" si="373">(Y1163+Z1163)/2</f>
        <v>9.4419270840470055</v>
      </c>
      <c r="AB1163" s="41">
        <v>1</v>
      </c>
      <c r="AC1163" s="42" t="str">
        <f t="shared" ref="AC1163:AC1226" si="374">IF(AB1163=1,"Isco","Dilatometer")</f>
        <v>Isco</v>
      </c>
      <c r="AD1163" s="5">
        <f t="shared" si="360"/>
        <v>-290.56</v>
      </c>
      <c r="AE1163" s="15">
        <f t="shared" si="363"/>
        <v>-128.34383065770544</v>
      </c>
      <c r="AF1163" s="15">
        <f t="shared" si="364"/>
        <v>-122.9248458713862</v>
      </c>
      <c r="AG1163" s="15">
        <f t="shared" si="365"/>
        <v>-125.63753488190275</v>
      </c>
      <c r="AH1163" s="15">
        <f t="shared" ref="AH1163:AH1226" si="375">AG1163</f>
        <v>-125.63753488190275</v>
      </c>
      <c r="AI1163" s="17">
        <f t="shared" si="366"/>
        <v>1.1836055010065558</v>
      </c>
      <c r="AJ1163" s="17">
        <f t="shared" si="367"/>
        <v>0.9313521845457422</v>
      </c>
      <c r="AK1163" s="17">
        <f t="shared" si="368"/>
        <v>0.92476823335029845</v>
      </c>
      <c r="AL1163" s="17">
        <f t="shared" si="369"/>
        <v>0.92805241558200857</v>
      </c>
      <c r="AM1163" s="17">
        <f t="shared" si="370"/>
        <v>0.92805241558200857</v>
      </c>
      <c r="AN1163" s="17">
        <f t="shared" ref="AN1163:AN1226" si="376">INDEX($AM$10:$AM$2627,MATCH(C1163+1/24,$C$10:$C$2627,1))-INDEX($AM$10:$AM$2627,MATCH(C1163,$C$10:$C$2627,1))</f>
        <v>3.9787325212825575E-4</v>
      </c>
      <c r="AO1163" s="17">
        <f t="shared" ref="AO1163:AO1226" si="377">AL1163*10</f>
        <v>9.2805241558200855</v>
      </c>
      <c r="AP1163" s="17">
        <f t="shared" ref="AP1163:AP1226" si="378">AI1163*10</f>
        <v>11.836055010065557</v>
      </c>
      <c r="AQ1163" s="17">
        <f t="shared" ref="AQ1163:AQ1226" si="379">G1163*0.101325/14.696</f>
        <v>16.658847662629288</v>
      </c>
    </row>
    <row r="1164" spans="2:43" x14ac:dyDescent="0.45">
      <c r="B1164">
        <f>INDEX(RawData!$A$2:$A$1048576,MATCH(FmtData!$B$4+(ROW()-10),RawData!$A$2:$A$1048576,0))</f>
        <v>1352</v>
      </c>
      <c r="C1164" s="23">
        <f>LEFT(INDEX(RawData!$B$2:$B$1048576, MATCH(FmtData!$B$4+(ROW()-10),RawData!$A$2:$A$1048576,0)),10)+MID(INDEX(RawData!$B$2:$B$1048576, MATCH(FmtData!$B$4+(ROW()-10),RawData!$A$2:$A$1048576,0)),12,8)-$B$5/24</f>
        <v>42201.313738425924</v>
      </c>
      <c r="D1164" s="7">
        <f>MID(INDEX(RawData!$B$2:$B$1048576, MATCH(FmtData!$B$4+(ROW()-10),RawData!$A$2:$A$1048576,0)),12,8)+$B$5/24</f>
        <v>0.81373842592592593</v>
      </c>
      <c r="E1164" s="8">
        <f>INDEX(RawData!$D$2:$D$1048576,MATCH(FmtData!$B$4+(ROW()-10),RawData!$A$2:$A$1048576,0))</f>
        <v>41.425800000000002</v>
      </c>
      <c r="F1164">
        <f>INDEX(RawData!$D$2:$D$1048576,MATCH(FmtData!$B$4+(ROW()-10),RawData!$A$2:$A$1048576,0))</f>
        <v>41.425800000000002</v>
      </c>
      <c r="G1164">
        <f>INDEX(RawData!E$2:E$1048576,MATCH(FmtData!$B$4+(ROW()-10),RawData!$A$2:$A$1048576,0))</f>
        <v>2425.71</v>
      </c>
      <c r="H1164">
        <f>INDEX(RawData!F$2:F$1048576,MATCH(FmtData!$B$4+(ROW()-10),RawData!$A$2:$A$1048576,0))</f>
        <v>-1.0764199999999999</v>
      </c>
      <c r="I1164">
        <f>INDEX(RawData!G$2:G$1048576,MATCH(FmtData!$B$4+(ROW()-10),RawData!$A$2:$A$1048576,0))</f>
        <v>-29008.1</v>
      </c>
      <c r="J1164">
        <f>INDEX(RawData!H$2:H$1048576,MATCH(FmtData!$B$4+(ROW()-10),RawData!$A$2:$A$1048576,0))</f>
        <v>5.0826799999999998E-2</v>
      </c>
      <c r="K1164">
        <f>INDEX(RawData!I$2:I$1048576,MATCH(FmtData!$B$4+(ROW()-10),RawData!$A$2:$A$1048576,0))</f>
        <v>-0.61514800000000003</v>
      </c>
      <c r="L1164">
        <f>INDEX(RawData!J$2:J$1048576,MATCH(FmtData!$B$4+(ROW()-10),RawData!$A$2:$A$1048576,0))</f>
        <v>175.8</v>
      </c>
      <c r="M1164">
        <f>INDEX(RawData!K$2:K$1048576,MATCH(FmtData!$B$4+(ROW()-10),RawData!$A$2:$A$1048576,0))</f>
        <v>174</v>
      </c>
      <c r="N1164">
        <f>INDEX(RawData!L$2:L$1048576,MATCH(FmtData!$B$4+(ROW()-10),RawData!$A$2:$A$1048576,0))</f>
        <v>22.6</v>
      </c>
      <c r="O1164">
        <f>INDEX(RawData!M$2:M$1048576,MATCH(FmtData!$B$4+(ROW()-10),RawData!$A$2:$A$1048576,0))</f>
        <v>160.1</v>
      </c>
      <c r="P1164">
        <f>INDEX(RawData!N$2:N$1048576,MATCH(FmtData!$B$4+(ROW()-10),RawData!$A$2:$A$1048576,0))</f>
        <v>21.9</v>
      </c>
      <c r="Q1164">
        <f>INDEX(RawData!O$2:O$1048576,MATCH(FmtData!$B$4+(ROW()-10),RawData!$A$2:$A$1048576,0))</f>
        <v>175</v>
      </c>
      <c r="R1164" s="8">
        <f>INDEX(RawData!P$2:P$1048576,MATCH(FmtData!$B$4+(ROW()-10),RawData!$A$2:$A$1048576,0))</f>
        <v>9.8624299999999998</v>
      </c>
      <c r="S1164">
        <f>INDEX(RawData!Q$2:Q$1048576,MATCH(FmtData!$B$4+(ROW()-10),RawData!$A$2:$A$1048576,0))</f>
        <v>110.925</v>
      </c>
      <c r="T1164" s="8">
        <f>INDEX(RawData!R$2:R$1048576,MATCH(FmtData!$B$4+(ROW()-10),RawData!$A$2:$A$1048576,0))</f>
        <v>1.85121</v>
      </c>
      <c r="U1164" s="8">
        <f>INDEX(RawData!S$2:S$1048576,MATCH(FmtData!$B$4+(ROW()-10),RawData!$A$2:$A$1048576,0))</f>
        <v>0.71862899999999996</v>
      </c>
      <c r="V1164" s="8">
        <f>INDEX(RawData!T$2:T$1048576,MATCH(FmtData!$B$4+(ROW()-10),RawData!$A$2:$A$1048576,0))</f>
        <v>0.21360100000000001</v>
      </c>
      <c r="W1164" s="3">
        <f t="shared" si="371"/>
        <v>-0.52691029999999994</v>
      </c>
      <c r="X1164" s="3">
        <f t="shared" si="372"/>
        <v>-0.50275693200000005</v>
      </c>
      <c r="Y1164" s="8">
        <f t="shared" si="361"/>
        <v>9.4297767400470036</v>
      </c>
      <c r="Z1164" s="8">
        <f t="shared" si="362"/>
        <v>9.453930108047004</v>
      </c>
      <c r="AA1164" s="8">
        <f t="shared" si="373"/>
        <v>9.4418534240470038</v>
      </c>
      <c r="AB1164" s="41">
        <v>1</v>
      </c>
      <c r="AC1164" s="42" t="str">
        <f t="shared" si="374"/>
        <v>Isco</v>
      </c>
      <c r="AD1164" s="5">
        <f t="shared" ref="AD1164:AD1227" si="380">S1164-$S$10</f>
        <v>-290.56</v>
      </c>
      <c r="AE1164" s="15">
        <f t="shared" si="363"/>
        <v>-128.45073728156081</v>
      </c>
      <c r="AF1164" s="15">
        <f t="shared" si="364"/>
        <v>-122.85165810563694</v>
      </c>
      <c r="AG1164" s="15">
        <f t="shared" si="365"/>
        <v>-125.65461039016418</v>
      </c>
      <c r="AH1164" s="15">
        <f t="shared" si="375"/>
        <v>-125.65461039016418</v>
      </c>
      <c r="AI1164" s="17">
        <f t="shared" si="366"/>
        <v>1.1836055010065558</v>
      </c>
      <c r="AJ1164" s="17">
        <f t="shared" si="367"/>
        <v>0.93148301695050961</v>
      </c>
      <c r="AK1164" s="17">
        <f t="shared" si="368"/>
        <v>0.9246799488093248</v>
      </c>
      <c r="AL1164" s="17">
        <f t="shared" si="369"/>
        <v>0.92807316233755699</v>
      </c>
      <c r="AM1164" s="17">
        <f t="shared" si="370"/>
        <v>0.92807316233755699</v>
      </c>
      <c r="AN1164" s="17">
        <f t="shared" si="376"/>
        <v>2.0034535007373844E-4</v>
      </c>
      <c r="AO1164" s="17">
        <f t="shared" si="377"/>
        <v>9.2807316233755692</v>
      </c>
      <c r="AP1164" s="17">
        <f t="shared" si="378"/>
        <v>11.836055010065557</v>
      </c>
      <c r="AQ1164" s="17">
        <f t="shared" si="379"/>
        <v>16.724623417936854</v>
      </c>
    </row>
    <row r="1165" spans="2:43" x14ac:dyDescent="0.45">
      <c r="B1165">
        <f>INDEX(RawData!$A$2:$A$1048576,MATCH(FmtData!$B$4+(ROW()-10),RawData!$A$2:$A$1048576,0))</f>
        <v>1353</v>
      </c>
      <c r="C1165" s="23">
        <f>LEFT(INDEX(RawData!$B$2:$B$1048576, MATCH(FmtData!$B$4+(ROW()-10),RawData!$A$2:$A$1048576,0)),10)+MID(INDEX(RawData!$B$2:$B$1048576, MATCH(FmtData!$B$4+(ROW()-10),RawData!$A$2:$A$1048576,0)),12,8)-$B$5/24</f>
        <v>42201.314444444448</v>
      </c>
      <c r="D1165" s="7">
        <f>MID(INDEX(RawData!$B$2:$B$1048576, MATCH(FmtData!$B$4+(ROW()-10),RawData!$A$2:$A$1048576,0)),12,8)+$B$5/24</f>
        <v>0.81444444444444442</v>
      </c>
      <c r="E1165" s="8">
        <f>INDEX(RawData!$D$2:$D$1048576,MATCH(FmtData!$B$4+(ROW()-10),RawData!$A$2:$A$1048576,0))</f>
        <v>41.442399999999999</v>
      </c>
      <c r="F1165">
        <f>INDEX(RawData!$D$2:$D$1048576,MATCH(FmtData!$B$4+(ROW()-10),RawData!$A$2:$A$1048576,0))</f>
        <v>41.442399999999999</v>
      </c>
      <c r="G1165">
        <f>INDEX(RawData!E$2:E$1048576,MATCH(FmtData!$B$4+(ROW()-10),RawData!$A$2:$A$1048576,0))</f>
        <v>2429.4</v>
      </c>
      <c r="H1165">
        <f>INDEX(RawData!F$2:F$1048576,MATCH(FmtData!$B$4+(ROW()-10),RawData!$A$2:$A$1048576,0))</f>
        <v>-1.0764199999999999</v>
      </c>
      <c r="I1165">
        <f>INDEX(RawData!G$2:G$1048576,MATCH(FmtData!$B$4+(ROW()-10),RawData!$A$2:$A$1048576,0))</f>
        <v>-29008.1</v>
      </c>
      <c r="J1165">
        <f>INDEX(RawData!H$2:H$1048576,MATCH(FmtData!$B$4+(ROW()-10),RawData!$A$2:$A$1048576,0))</f>
        <v>5.0845300000000003E-2</v>
      </c>
      <c r="K1165">
        <f>INDEX(RawData!I$2:I$1048576,MATCH(FmtData!$B$4+(ROW()-10),RawData!$A$2:$A$1048576,0))</f>
        <v>-0.61477000000000004</v>
      </c>
      <c r="L1165">
        <f>INDEX(RawData!J$2:J$1048576,MATCH(FmtData!$B$4+(ROW()-10),RawData!$A$2:$A$1048576,0))</f>
        <v>173.1</v>
      </c>
      <c r="M1165">
        <f>INDEX(RawData!K$2:K$1048576,MATCH(FmtData!$B$4+(ROW()-10),RawData!$A$2:$A$1048576,0))</f>
        <v>169.6</v>
      </c>
      <c r="N1165">
        <f>INDEX(RawData!L$2:L$1048576,MATCH(FmtData!$B$4+(ROW()-10),RawData!$A$2:$A$1048576,0))</f>
        <v>22.6</v>
      </c>
      <c r="O1165">
        <f>INDEX(RawData!M$2:M$1048576,MATCH(FmtData!$B$4+(ROW()-10),RawData!$A$2:$A$1048576,0))</f>
        <v>162.4</v>
      </c>
      <c r="P1165">
        <f>INDEX(RawData!N$2:N$1048576,MATCH(FmtData!$B$4+(ROW()-10),RawData!$A$2:$A$1048576,0))</f>
        <v>21.9</v>
      </c>
      <c r="Q1165">
        <f>INDEX(RawData!O$2:O$1048576,MATCH(FmtData!$B$4+(ROW()-10),RawData!$A$2:$A$1048576,0))</f>
        <v>175</v>
      </c>
      <c r="R1165" s="8">
        <f>INDEX(RawData!P$2:P$1048576,MATCH(FmtData!$B$4+(ROW()-10),RawData!$A$2:$A$1048576,0))</f>
        <v>9.8624299999999998</v>
      </c>
      <c r="S1165">
        <f>INDEX(RawData!Q$2:Q$1048576,MATCH(FmtData!$B$4+(ROW()-10),RawData!$A$2:$A$1048576,0))</f>
        <v>110.925</v>
      </c>
      <c r="T1165" s="8">
        <f>INDEX(RawData!R$2:R$1048576,MATCH(FmtData!$B$4+(ROW()-10),RawData!$A$2:$A$1048576,0))</f>
        <v>1.85121</v>
      </c>
      <c r="U1165" s="8">
        <f>INDEX(RawData!S$2:S$1048576,MATCH(FmtData!$B$4+(ROW()-10),RawData!$A$2:$A$1048576,0))</f>
        <v>0.71890399999999999</v>
      </c>
      <c r="V1165" s="8">
        <f>INDEX(RawData!T$2:T$1048576,MATCH(FmtData!$B$4+(ROW()-10),RawData!$A$2:$A$1048576,0))</f>
        <v>0.213508</v>
      </c>
      <c r="W1165" s="3">
        <f t="shared" si="371"/>
        <v>-0.5276088000000001</v>
      </c>
      <c r="X1165" s="3">
        <f t="shared" si="372"/>
        <v>-0.50252071200000004</v>
      </c>
      <c r="Y1165" s="8">
        <f t="shared" si="361"/>
        <v>9.429078240047005</v>
      </c>
      <c r="Z1165" s="8">
        <f t="shared" si="362"/>
        <v>9.4541663280470036</v>
      </c>
      <c r="AA1165" s="8">
        <f t="shared" si="373"/>
        <v>9.4416222840470034</v>
      </c>
      <c r="AB1165" s="41">
        <v>1</v>
      </c>
      <c r="AC1165" s="42" t="str">
        <f t="shared" si="374"/>
        <v>Isco</v>
      </c>
      <c r="AD1165" s="5">
        <f t="shared" si="380"/>
        <v>-290.56</v>
      </c>
      <c r="AE1165" s="15">
        <f t="shared" si="363"/>
        <v>-128.61225306638994</v>
      </c>
      <c r="AF1165" s="15">
        <f t="shared" si="364"/>
        <v>-122.79676423104968</v>
      </c>
      <c r="AG1165" s="15">
        <f t="shared" si="365"/>
        <v>-125.70819050896171</v>
      </c>
      <c r="AH1165" s="15">
        <f t="shared" si="375"/>
        <v>-125.70819050896171</v>
      </c>
      <c r="AI1165" s="17">
        <f t="shared" si="366"/>
        <v>1.1836055010065558</v>
      </c>
      <c r="AJ1165" s="17">
        <f t="shared" si="367"/>
        <v>0.93168074981877791</v>
      </c>
      <c r="AK1165" s="17">
        <f t="shared" si="368"/>
        <v>0.92461374278626418</v>
      </c>
      <c r="AL1165" s="17">
        <f t="shared" si="369"/>
        <v>0.92813826824500933</v>
      </c>
      <c r="AM1165" s="17">
        <f t="shared" si="370"/>
        <v>0.92813826824500933</v>
      </c>
      <c r="AN1165" s="17">
        <f t="shared" si="376"/>
        <v>3.8074117794351103E-4</v>
      </c>
      <c r="AO1165" s="17">
        <f t="shared" si="377"/>
        <v>9.2813826824500936</v>
      </c>
      <c r="AP1165" s="17">
        <f t="shared" si="378"/>
        <v>11.836055010065557</v>
      </c>
      <c r="AQ1165" s="17">
        <f t="shared" si="379"/>
        <v>16.750064983669024</v>
      </c>
    </row>
    <row r="1166" spans="2:43" x14ac:dyDescent="0.45">
      <c r="B1166">
        <f>INDEX(RawData!$A$2:$A$1048576,MATCH(FmtData!$B$4+(ROW()-10),RawData!$A$2:$A$1048576,0))</f>
        <v>1354</v>
      </c>
      <c r="C1166" s="23">
        <f>LEFT(INDEX(RawData!$B$2:$B$1048576, MATCH(FmtData!$B$4+(ROW()-10),RawData!$A$2:$A$1048576,0)),10)+MID(INDEX(RawData!$B$2:$B$1048576, MATCH(FmtData!$B$4+(ROW()-10),RawData!$A$2:$A$1048576,0)),12,8)-$B$5/24</f>
        <v>42201.315127314818</v>
      </c>
      <c r="D1166" s="7">
        <f>MID(INDEX(RawData!$B$2:$B$1048576, MATCH(FmtData!$B$4+(ROW()-10),RawData!$A$2:$A$1048576,0)),12,8)+$B$5/24</f>
        <v>0.81512731481481482</v>
      </c>
      <c r="E1166" s="8">
        <f>INDEX(RawData!$D$2:$D$1048576,MATCH(FmtData!$B$4+(ROW()-10),RawData!$A$2:$A$1048576,0))</f>
        <v>41.4589</v>
      </c>
      <c r="F1166">
        <f>INDEX(RawData!$D$2:$D$1048576,MATCH(FmtData!$B$4+(ROW()-10),RawData!$A$2:$A$1048576,0))</f>
        <v>41.4589</v>
      </c>
      <c r="G1166">
        <f>INDEX(RawData!E$2:E$1048576,MATCH(FmtData!$B$4+(ROW()-10),RawData!$A$2:$A$1048576,0))</f>
        <v>2431.25</v>
      </c>
      <c r="H1166">
        <f>INDEX(RawData!F$2:F$1048576,MATCH(FmtData!$B$4+(ROW()-10),RawData!$A$2:$A$1048576,0))</f>
        <v>-1.0764199999999999</v>
      </c>
      <c r="I1166">
        <f>INDEX(RawData!G$2:G$1048576,MATCH(FmtData!$B$4+(ROW()-10),RawData!$A$2:$A$1048576,0))</f>
        <v>-29008.1</v>
      </c>
      <c r="J1166">
        <f>INDEX(RawData!H$2:H$1048576,MATCH(FmtData!$B$4+(ROW()-10),RawData!$A$2:$A$1048576,0))</f>
        <v>5.0845300000000003E-2</v>
      </c>
      <c r="K1166">
        <f>INDEX(RawData!I$2:I$1048576,MATCH(FmtData!$B$4+(ROW()-10),RawData!$A$2:$A$1048576,0))</f>
        <v>-0.61514800000000003</v>
      </c>
      <c r="L1166">
        <f>INDEX(RawData!J$2:J$1048576,MATCH(FmtData!$B$4+(ROW()-10),RawData!$A$2:$A$1048576,0))</f>
        <v>172.2</v>
      </c>
      <c r="M1166">
        <f>INDEX(RawData!K$2:K$1048576,MATCH(FmtData!$B$4+(ROW()-10),RawData!$A$2:$A$1048576,0))</f>
        <v>167</v>
      </c>
      <c r="N1166">
        <f>INDEX(RawData!L$2:L$1048576,MATCH(FmtData!$B$4+(ROW()-10),RawData!$A$2:$A$1048576,0))</f>
        <v>22.6</v>
      </c>
      <c r="O1166">
        <f>INDEX(RawData!M$2:M$1048576,MATCH(FmtData!$B$4+(ROW()-10),RawData!$A$2:$A$1048576,0))</f>
        <v>157.6</v>
      </c>
      <c r="P1166">
        <f>INDEX(RawData!N$2:N$1048576,MATCH(FmtData!$B$4+(ROW()-10),RawData!$A$2:$A$1048576,0))</f>
        <v>21.9</v>
      </c>
      <c r="Q1166">
        <f>INDEX(RawData!O$2:O$1048576,MATCH(FmtData!$B$4+(ROW()-10),RawData!$A$2:$A$1048576,0))</f>
        <v>175.2</v>
      </c>
      <c r="R1166" s="8">
        <f>INDEX(RawData!P$2:P$1048576,MATCH(FmtData!$B$4+(ROW()-10),RawData!$A$2:$A$1048576,0))</f>
        <v>9.8624299999999998</v>
      </c>
      <c r="S1166">
        <f>INDEX(RawData!Q$2:Q$1048576,MATCH(FmtData!$B$4+(ROW()-10),RawData!$A$2:$A$1048576,0))</f>
        <v>110.925</v>
      </c>
      <c r="T1166" s="8">
        <f>INDEX(RawData!R$2:R$1048576,MATCH(FmtData!$B$4+(ROW()-10),RawData!$A$2:$A$1048576,0))</f>
        <v>1.85121</v>
      </c>
      <c r="U1166" s="8">
        <f>INDEX(RawData!S$2:S$1048576,MATCH(FmtData!$B$4+(ROW()-10),RawData!$A$2:$A$1048576,0))</f>
        <v>0.71902500000000003</v>
      </c>
      <c r="V1166" s="8">
        <f>INDEX(RawData!T$2:T$1048576,MATCH(FmtData!$B$4+(ROW()-10),RawData!$A$2:$A$1048576,0))</f>
        <v>0.212732</v>
      </c>
      <c r="W1166" s="3">
        <f t="shared" si="371"/>
        <v>-0.52791614000000009</v>
      </c>
      <c r="X1166" s="3">
        <f t="shared" si="372"/>
        <v>-0.500549672</v>
      </c>
      <c r="Y1166" s="8">
        <f t="shared" si="361"/>
        <v>9.4287709000470041</v>
      </c>
      <c r="Z1166" s="8">
        <f t="shared" si="362"/>
        <v>9.4561373680470044</v>
      </c>
      <c r="AA1166" s="8">
        <f t="shared" si="373"/>
        <v>9.4424541340470043</v>
      </c>
      <c r="AB1166" s="41">
        <v>1</v>
      </c>
      <c r="AC1166" s="42" t="str">
        <f t="shared" si="374"/>
        <v>Isco</v>
      </c>
      <c r="AD1166" s="5">
        <f t="shared" si="380"/>
        <v>-290.56</v>
      </c>
      <c r="AE1166" s="15">
        <f t="shared" si="363"/>
        <v>-128.68331278739572</v>
      </c>
      <c r="AF1166" s="15">
        <f t="shared" si="364"/>
        <v>-122.33862308649032</v>
      </c>
      <c r="AG1166" s="15">
        <f t="shared" si="365"/>
        <v>-125.51534926776856</v>
      </c>
      <c r="AH1166" s="15">
        <f t="shared" si="375"/>
        <v>-125.51534926776856</v>
      </c>
      <c r="AI1166" s="17">
        <f t="shared" si="366"/>
        <v>1.1836055010065558</v>
      </c>
      <c r="AJ1166" s="17">
        <f t="shared" si="367"/>
        <v>0.93176777003039946</v>
      </c>
      <c r="AK1166" s="17">
        <f t="shared" si="368"/>
        <v>0.92406156062012657</v>
      </c>
      <c r="AL1166" s="17">
        <f t="shared" si="369"/>
        <v>0.9279039870292054</v>
      </c>
      <c r="AM1166" s="17">
        <f t="shared" si="370"/>
        <v>0.9279039870292054</v>
      </c>
      <c r="AN1166" s="17">
        <f t="shared" si="376"/>
        <v>6.1502239374744416E-4</v>
      </c>
      <c r="AO1166" s="17">
        <f t="shared" si="377"/>
        <v>9.2790398702920545</v>
      </c>
      <c r="AP1166" s="17">
        <f t="shared" si="378"/>
        <v>11.836055010065557</v>
      </c>
      <c r="AQ1166" s="17">
        <f t="shared" si="379"/>
        <v>16.762820240201417</v>
      </c>
    </row>
    <row r="1167" spans="2:43" x14ac:dyDescent="0.45">
      <c r="B1167">
        <f>INDEX(RawData!$A$2:$A$1048576,MATCH(FmtData!$B$4+(ROW()-10),RawData!$A$2:$A$1048576,0))</f>
        <v>1355</v>
      </c>
      <c r="C1167" s="23">
        <f>LEFT(INDEX(RawData!$B$2:$B$1048576, MATCH(FmtData!$B$4+(ROW()-10),RawData!$A$2:$A$1048576,0)),10)+MID(INDEX(RawData!$B$2:$B$1048576, MATCH(FmtData!$B$4+(ROW()-10),RawData!$A$2:$A$1048576,0)),12,8)-$B$5/24</f>
        <v>42201.315821759257</v>
      </c>
      <c r="D1167" s="7">
        <f>MID(INDEX(RawData!$B$2:$B$1048576, MATCH(FmtData!$B$4+(ROW()-10),RawData!$A$2:$A$1048576,0)),12,8)+$B$5/24</f>
        <v>0.81582175925925926</v>
      </c>
      <c r="E1167" s="8">
        <f>INDEX(RawData!$D$2:$D$1048576,MATCH(FmtData!$B$4+(ROW()-10),RawData!$A$2:$A$1048576,0))</f>
        <v>41.4756</v>
      </c>
      <c r="F1167">
        <f>INDEX(RawData!$D$2:$D$1048576,MATCH(FmtData!$B$4+(ROW()-10),RawData!$A$2:$A$1048576,0))</f>
        <v>41.4756</v>
      </c>
      <c r="G1167">
        <f>INDEX(RawData!E$2:E$1048576,MATCH(FmtData!$B$4+(ROW()-10),RawData!$A$2:$A$1048576,0))</f>
        <v>2422.63</v>
      </c>
      <c r="H1167">
        <f>INDEX(RawData!F$2:F$1048576,MATCH(FmtData!$B$4+(ROW()-10),RawData!$A$2:$A$1048576,0))</f>
        <v>-1.0764199999999999</v>
      </c>
      <c r="I1167">
        <f>INDEX(RawData!G$2:G$1048576,MATCH(FmtData!$B$4+(ROW()-10),RawData!$A$2:$A$1048576,0))</f>
        <v>-29008.1</v>
      </c>
      <c r="J1167">
        <f>INDEX(RawData!H$2:H$1048576,MATCH(FmtData!$B$4+(ROW()-10),RawData!$A$2:$A$1048576,0))</f>
        <v>5.0845300000000003E-2</v>
      </c>
      <c r="K1167">
        <f>INDEX(RawData!I$2:I$1048576,MATCH(FmtData!$B$4+(ROW()-10),RawData!$A$2:$A$1048576,0))</f>
        <v>-0.61552499999999999</v>
      </c>
      <c r="L1167">
        <f>INDEX(RawData!J$2:J$1048576,MATCH(FmtData!$B$4+(ROW()-10),RawData!$A$2:$A$1048576,0))</f>
        <v>230.2</v>
      </c>
      <c r="M1167">
        <f>INDEX(RawData!K$2:K$1048576,MATCH(FmtData!$B$4+(ROW()-10),RawData!$A$2:$A$1048576,0))</f>
        <v>165.5</v>
      </c>
      <c r="N1167">
        <f>INDEX(RawData!L$2:L$1048576,MATCH(FmtData!$B$4+(ROW()-10),RawData!$A$2:$A$1048576,0))</f>
        <v>22.6</v>
      </c>
      <c r="O1167">
        <f>INDEX(RawData!M$2:M$1048576,MATCH(FmtData!$B$4+(ROW()-10),RawData!$A$2:$A$1048576,0))</f>
        <v>170.6</v>
      </c>
      <c r="P1167">
        <f>INDEX(RawData!N$2:N$1048576,MATCH(FmtData!$B$4+(ROW()-10),RawData!$A$2:$A$1048576,0))</f>
        <v>21.9</v>
      </c>
      <c r="Q1167">
        <f>INDEX(RawData!O$2:O$1048576,MATCH(FmtData!$B$4+(ROW()-10),RawData!$A$2:$A$1048576,0))</f>
        <v>175.2</v>
      </c>
      <c r="R1167" s="8">
        <f>INDEX(RawData!P$2:P$1048576,MATCH(FmtData!$B$4+(ROW()-10),RawData!$A$2:$A$1048576,0))</f>
        <v>9.8624299999999998</v>
      </c>
      <c r="S1167">
        <f>INDEX(RawData!Q$2:Q$1048576,MATCH(FmtData!$B$4+(ROW()-10),RawData!$A$2:$A$1048576,0))</f>
        <v>110.925</v>
      </c>
      <c r="T1167" s="8">
        <f>INDEX(RawData!R$2:R$1048576,MATCH(FmtData!$B$4+(ROW()-10),RawData!$A$2:$A$1048576,0))</f>
        <v>1.85121</v>
      </c>
      <c r="U1167" s="8">
        <f>INDEX(RawData!S$2:S$1048576,MATCH(FmtData!$B$4+(ROW()-10),RawData!$A$2:$A$1048576,0))</f>
        <v>0.71920799999999996</v>
      </c>
      <c r="V1167" s="8">
        <f>INDEX(RawData!T$2:T$1048576,MATCH(FmtData!$B$4+(ROW()-10),RawData!$A$2:$A$1048576,0))</f>
        <v>0.21391099999999999</v>
      </c>
      <c r="W1167" s="3">
        <f t="shared" si="371"/>
        <v>-0.52838096000000001</v>
      </c>
      <c r="X1167" s="3">
        <f t="shared" si="372"/>
        <v>-0.50354433200000004</v>
      </c>
      <c r="Y1167" s="8">
        <f t="shared" si="361"/>
        <v>9.4283060800470047</v>
      </c>
      <c r="Z1167" s="8">
        <f t="shared" si="362"/>
        <v>9.4531427080470039</v>
      </c>
      <c r="AA1167" s="8">
        <f t="shared" si="373"/>
        <v>9.4407243940470043</v>
      </c>
      <c r="AB1167" s="41">
        <v>1</v>
      </c>
      <c r="AC1167" s="42" t="str">
        <f t="shared" si="374"/>
        <v>Isco</v>
      </c>
      <c r="AD1167" s="5">
        <f t="shared" si="380"/>
        <v>-290.56</v>
      </c>
      <c r="AE1167" s="15">
        <f t="shared" si="363"/>
        <v>-128.79077488728649</v>
      </c>
      <c r="AF1167" s="15">
        <f t="shared" si="364"/>
        <v>-123.03461880523707</v>
      </c>
      <c r="AG1167" s="15">
        <f t="shared" si="365"/>
        <v>-125.91630494294941</v>
      </c>
      <c r="AH1167" s="15">
        <f t="shared" si="375"/>
        <v>-125.91630494294941</v>
      </c>
      <c r="AI1167" s="17">
        <f t="shared" si="366"/>
        <v>1.1836055010065558</v>
      </c>
      <c r="AJ1167" s="17">
        <f t="shared" si="367"/>
        <v>0.9318993997237448</v>
      </c>
      <c r="AK1167" s="17">
        <f t="shared" si="368"/>
        <v>0.92490068125874503</v>
      </c>
      <c r="AL1167" s="17">
        <f t="shared" si="369"/>
        <v>0.92839123750202013</v>
      </c>
      <c r="AM1167" s="17">
        <f t="shared" si="370"/>
        <v>0.92839123750202013</v>
      </c>
      <c r="AN1167" s="17">
        <f t="shared" si="376"/>
        <v>-1.4885868293967874E-4</v>
      </c>
      <c r="AO1167" s="17">
        <f t="shared" si="377"/>
        <v>9.2839123750202006</v>
      </c>
      <c r="AP1167" s="17">
        <f t="shared" si="378"/>
        <v>11.836055010065557</v>
      </c>
      <c r="AQ1167" s="17">
        <f t="shared" si="379"/>
        <v>16.703387639493741</v>
      </c>
    </row>
    <row r="1168" spans="2:43" x14ac:dyDescent="0.45">
      <c r="B1168">
        <f>INDEX(RawData!$A$2:$A$1048576,MATCH(FmtData!$B$4+(ROW()-10),RawData!$A$2:$A$1048576,0))</f>
        <v>1356</v>
      </c>
      <c r="C1168" s="23">
        <f>LEFT(INDEX(RawData!$B$2:$B$1048576, MATCH(FmtData!$B$4+(ROW()-10),RawData!$A$2:$A$1048576,0)),10)+MID(INDEX(RawData!$B$2:$B$1048576, MATCH(FmtData!$B$4+(ROW()-10),RawData!$A$2:$A$1048576,0)),12,8)-$B$5/24</f>
        <v>42201.316516203704</v>
      </c>
      <c r="D1168" s="7">
        <f>MID(INDEX(RawData!$B$2:$B$1048576, MATCH(FmtData!$B$4+(ROW()-10),RawData!$A$2:$A$1048576,0)),12,8)+$B$5/24</f>
        <v>0.8165162037037037</v>
      </c>
      <c r="E1168" s="8">
        <f>INDEX(RawData!$D$2:$D$1048576,MATCH(FmtData!$B$4+(ROW()-10),RawData!$A$2:$A$1048576,0))</f>
        <v>41.492199999999997</v>
      </c>
      <c r="F1168">
        <f>INDEX(RawData!$D$2:$D$1048576,MATCH(FmtData!$B$4+(ROW()-10),RawData!$A$2:$A$1048576,0))</f>
        <v>41.492199999999997</v>
      </c>
      <c r="G1168">
        <f>INDEX(RawData!E$2:E$1048576,MATCH(FmtData!$B$4+(ROW()-10),RawData!$A$2:$A$1048576,0))</f>
        <v>2432.48</v>
      </c>
      <c r="H1168">
        <f>INDEX(RawData!F$2:F$1048576,MATCH(FmtData!$B$4+(ROW()-10),RawData!$A$2:$A$1048576,0))</f>
        <v>-1.0764199999999999</v>
      </c>
      <c r="I1168">
        <f>INDEX(RawData!G$2:G$1048576,MATCH(FmtData!$B$4+(ROW()-10),RawData!$A$2:$A$1048576,0))</f>
        <v>-29008.1</v>
      </c>
      <c r="J1168">
        <f>INDEX(RawData!H$2:H$1048576,MATCH(FmtData!$B$4+(ROW()-10),RawData!$A$2:$A$1048576,0))</f>
        <v>5.0845300000000003E-2</v>
      </c>
      <c r="K1168">
        <f>INDEX(RawData!I$2:I$1048576,MATCH(FmtData!$B$4+(ROW()-10),RawData!$A$2:$A$1048576,0))</f>
        <v>-0.61458100000000004</v>
      </c>
      <c r="L1168">
        <f>INDEX(RawData!J$2:J$1048576,MATCH(FmtData!$B$4+(ROW()-10),RawData!$A$2:$A$1048576,0))</f>
        <v>171.4</v>
      </c>
      <c r="M1168">
        <f>INDEX(RawData!K$2:K$1048576,MATCH(FmtData!$B$4+(ROW()-10),RawData!$A$2:$A$1048576,0))</f>
        <v>170.7</v>
      </c>
      <c r="N1168">
        <f>INDEX(RawData!L$2:L$1048576,MATCH(FmtData!$B$4+(ROW()-10),RawData!$A$2:$A$1048576,0))</f>
        <v>22.6</v>
      </c>
      <c r="O1168">
        <f>INDEX(RawData!M$2:M$1048576,MATCH(FmtData!$B$4+(ROW()-10),RawData!$A$2:$A$1048576,0))</f>
        <v>164.6</v>
      </c>
      <c r="P1168">
        <f>INDEX(RawData!N$2:N$1048576,MATCH(FmtData!$B$4+(ROW()-10),RawData!$A$2:$A$1048576,0))</f>
        <v>21.9</v>
      </c>
      <c r="Q1168">
        <f>INDEX(RawData!O$2:O$1048576,MATCH(FmtData!$B$4+(ROW()-10),RawData!$A$2:$A$1048576,0))</f>
        <v>175.4</v>
      </c>
      <c r="R1168" s="8">
        <f>INDEX(RawData!P$2:P$1048576,MATCH(FmtData!$B$4+(ROW()-10),RawData!$A$2:$A$1048576,0))</f>
        <v>9.8624299999999998</v>
      </c>
      <c r="S1168">
        <f>INDEX(RawData!Q$2:Q$1048576,MATCH(FmtData!$B$4+(ROW()-10),RawData!$A$2:$A$1048576,0))</f>
        <v>110.925</v>
      </c>
      <c r="T1168" s="8">
        <f>INDEX(RawData!R$2:R$1048576,MATCH(FmtData!$B$4+(ROW()-10),RawData!$A$2:$A$1048576,0))</f>
        <v>1.85121</v>
      </c>
      <c r="U1168" s="8">
        <f>INDEX(RawData!S$2:S$1048576,MATCH(FmtData!$B$4+(ROW()-10),RawData!$A$2:$A$1048576,0))</f>
        <v>0.71957400000000005</v>
      </c>
      <c r="V1168" s="8">
        <f>INDEX(RawData!T$2:T$1048576,MATCH(FmtData!$B$4+(ROW()-10),RawData!$A$2:$A$1048576,0))</f>
        <v>0.21381800000000001</v>
      </c>
      <c r="W1168" s="3">
        <f t="shared" si="371"/>
        <v>-0.52931060000000019</v>
      </c>
      <c r="X1168" s="3">
        <f t="shared" si="372"/>
        <v>-0.50330811200000003</v>
      </c>
      <c r="Y1168" s="8">
        <f t="shared" si="361"/>
        <v>9.4273764400470039</v>
      </c>
      <c r="Z1168" s="8">
        <f t="shared" si="362"/>
        <v>9.4533789280470053</v>
      </c>
      <c r="AA1168" s="8">
        <f t="shared" si="373"/>
        <v>9.4403776840470037</v>
      </c>
      <c r="AB1168" s="41">
        <v>1</v>
      </c>
      <c r="AC1168" s="42" t="str">
        <f t="shared" si="374"/>
        <v>Isco</v>
      </c>
      <c r="AD1168" s="5">
        <f t="shared" si="380"/>
        <v>-290.56</v>
      </c>
      <c r="AE1168" s="15">
        <f t="shared" si="363"/>
        <v>-129.0056687953786</v>
      </c>
      <c r="AF1168" s="15">
        <f t="shared" si="364"/>
        <v>-122.97973364550342</v>
      </c>
      <c r="AG1168" s="15">
        <f t="shared" si="365"/>
        <v>-125.9966558658341</v>
      </c>
      <c r="AH1168" s="15">
        <f t="shared" si="375"/>
        <v>-125.9966558658341</v>
      </c>
      <c r="AI1168" s="17">
        <f t="shared" si="366"/>
        <v>1.1836055010065558</v>
      </c>
      <c r="AJ1168" s="17">
        <f t="shared" si="367"/>
        <v>0.93216273358263113</v>
      </c>
      <c r="AK1168" s="17">
        <f t="shared" si="368"/>
        <v>0.92483445413967935</v>
      </c>
      <c r="AL1168" s="17">
        <f t="shared" si="369"/>
        <v>0.92848894332995902</v>
      </c>
      <c r="AM1168" s="17">
        <f t="shared" si="370"/>
        <v>0.92848894332995902</v>
      </c>
      <c r="AN1168" s="17">
        <f t="shared" si="376"/>
        <v>-1.6927647925835121E-4</v>
      </c>
      <c r="AO1168" s="17">
        <f t="shared" si="377"/>
        <v>9.2848894332995897</v>
      </c>
      <c r="AP1168" s="17">
        <f t="shared" si="378"/>
        <v>11.836055010065557</v>
      </c>
      <c r="AQ1168" s="17">
        <f t="shared" si="379"/>
        <v>16.771300762112141</v>
      </c>
    </row>
    <row r="1169" spans="2:43" x14ac:dyDescent="0.45">
      <c r="B1169">
        <f>INDEX(RawData!$A$2:$A$1048576,MATCH(FmtData!$B$4+(ROW()-10),RawData!$A$2:$A$1048576,0))</f>
        <v>1357</v>
      </c>
      <c r="C1169" s="23">
        <f>LEFT(INDEX(RawData!$B$2:$B$1048576, MATCH(FmtData!$B$4+(ROW()-10),RawData!$A$2:$A$1048576,0)),10)+MID(INDEX(RawData!$B$2:$B$1048576, MATCH(FmtData!$B$4+(ROW()-10),RawData!$A$2:$A$1048576,0)),12,8)-$B$5/24</f>
        <v>42201.317210648151</v>
      </c>
      <c r="D1169" s="7">
        <f>MID(INDEX(RawData!$B$2:$B$1048576, MATCH(FmtData!$B$4+(ROW()-10),RawData!$A$2:$A$1048576,0)),12,8)+$B$5/24</f>
        <v>0.81721064814814814</v>
      </c>
      <c r="E1169" s="8">
        <f>INDEX(RawData!$D$2:$D$1048576,MATCH(FmtData!$B$4+(ROW()-10),RawData!$A$2:$A$1048576,0))</f>
        <v>41.508899999999997</v>
      </c>
      <c r="F1169">
        <f>INDEX(RawData!$D$2:$D$1048576,MATCH(FmtData!$B$4+(ROW()-10),RawData!$A$2:$A$1048576,0))</f>
        <v>41.508899999999997</v>
      </c>
      <c r="G1169">
        <f>INDEX(RawData!E$2:E$1048576,MATCH(FmtData!$B$4+(ROW()-10),RawData!$A$2:$A$1048576,0))</f>
        <v>2438.94</v>
      </c>
      <c r="H1169">
        <f>INDEX(RawData!F$2:F$1048576,MATCH(FmtData!$B$4+(ROW()-10),RawData!$A$2:$A$1048576,0))</f>
        <v>-1.0764199999999999</v>
      </c>
      <c r="I1169">
        <f>INDEX(RawData!G$2:G$1048576,MATCH(FmtData!$B$4+(ROW()-10),RawData!$A$2:$A$1048576,0))</f>
        <v>-29008.1</v>
      </c>
      <c r="J1169">
        <f>INDEX(RawData!H$2:H$1048576,MATCH(FmtData!$B$4+(ROW()-10),RawData!$A$2:$A$1048576,0))</f>
        <v>5.0826799999999998E-2</v>
      </c>
      <c r="K1169">
        <f>INDEX(RawData!I$2:I$1048576,MATCH(FmtData!$B$4+(ROW()-10),RawData!$A$2:$A$1048576,0))</f>
        <v>-0.61552499999999999</v>
      </c>
      <c r="L1169">
        <f>INDEX(RawData!J$2:J$1048576,MATCH(FmtData!$B$4+(ROW()-10),RawData!$A$2:$A$1048576,0))</f>
        <v>164.4</v>
      </c>
      <c r="M1169">
        <f>INDEX(RawData!K$2:K$1048576,MATCH(FmtData!$B$4+(ROW()-10),RawData!$A$2:$A$1048576,0))</f>
        <v>175.6</v>
      </c>
      <c r="N1169">
        <f>INDEX(RawData!L$2:L$1048576,MATCH(FmtData!$B$4+(ROW()-10),RawData!$A$2:$A$1048576,0))</f>
        <v>22.6</v>
      </c>
      <c r="O1169">
        <f>INDEX(RawData!M$2:M$1048576,MATCH(FmtData!$B$4+(ROW()-10),RawData!$A$2:$A$1048576,0))</f>
        <v>158.1</v>
      </c>
      <c r="P1169">
        <f>INDEX(RawData!N$2:N$1048576,MATCH(FmtData!$B$4+(ROW()-10),RawData!$A$2:$A$1048576,0))</f>
        <v>22</v>
      </c>
      <c r="Q1169">
        <f>INDEX(RawData!O$2:O$1048576,MATCH(FmtData!$B$4+(ROW()-10),RawData!$A$2:$A$1048576,0))</f>
        <v>175.6</v>
      </c>
      <c r="R1169" s="8">
        <f>INDEX(RawData!P$2:P$1048576,MATCH(FmtData!$B$4+(ROW()-10),RawData!$A$2:$A$1048576,0))</f>
        <v>9.8624299999999998</v>
      </c>
      <c r="S1169">
        <f>INDEX(RawData!Q$2:Q$1048576,MATCH(FmtData!$B$4+(ROW()-10),RawData!$A$2:$A$1048576,0))</f>
        <v>110.925</v>
      </c>
      <c r="T1169" s="8">
        <f>INDEX(RawData!R$2:R$1048576,MATCH(FmtData!$B$4+(ROW()-10),RawData!$A$2:$A$1048576,0))</f>
        <v>1.85121</v>
      </c>
      <c r="U1169" s="8">
        <f>INDEX(RawData!S$2:S$1048576,MATCH(FmtData!$B$4+(ROW()-10),RawData!$A$2:$A$1048576,0))</f>
        <v>0.719391</v>
      </c>
      <c r="V1169" s="8">
        <f>INDEX(RawData!T$2:T$1048576,MATCH(FmtData!$B$4+(ROW()-10),RawData!$A$2:$A$1048576,0))</f>
        <v>0.213228</v>
      </c>
      <c r="W1169" s="3">
        <f t="shared" si="371"/>
        <v>-0.52884578000000004</v>
      </c>
      <c r="X1169" s="3">
        <f t="shared" si="372"/>
        <v>-0.50180951200000001</v>
      </c>
      <c r="Y1169" s="8">
        <f t="shared" si="361"/>
        <v>9.4278412600470052</v>
      </c>
      <c r="Z1169" s="8">
        <f t="shared" si="362"/>
        <v>9.454877528047005</v>
      </c>
      <c r="AA1169" s="8">
        <f t="shared" si="373"/>
        <v>9.4413593940470051</v>
      </c>
      <c r="AB1169" s="41">
        <v>1</v>
      </c>
      <c r="AC1169" s="42" t="str">
        <f t="shared" si="374"/>
        <v>Isco</v>
      </c>
      <c r="AD1169" s="5">
        <f t="shared" si="380"/>
        <v>-290.56</v>
      </c>
      <c r="AE1169" s="15">
        <f t="shared" si="363"/>
        <v>-128.89822688978961</v>
      </c>
      <c r="AF1169" s="15">
        <f t="shared" si="364"/>
        <v>-122.6314765642253</v>
      </c>
      <c r="AG1169" s="15">
        <f t="shared" si="365"/>
        <v>-125.76912749526821</v>
      </c>
      <c r="AH1169" s="15">
        <f t="shared" si="375"/>
        <v>-125.76912749526821</v>
      </c>
      <c r="AI1169" s="17">
        <f t="shared" si="366"/>
        <v>1.1836055010065558</v>
      </c>
      <c r="AJ1169" s="17">
        <f t="shared" si="367"/>
        <v>0.93203105423920263</v>
      </c>
      <c r="AK1169" s="17">
        <f t="shared" si="368"/>
        <v>0.92441445102275244</v>
      </c>
      <c r="AL1169" s="17">
        <f t="shared" si="369"/>
        <v>0.92821232468190673</v>
      </c>
      <c r="AM1169" s="17">
        <f t="shared" si="370"/>
        <v>0.92821232468190673</v>
      </c>
      <c r="AN1169" s="17">
        <f t="shared" si="376"/>
        <v>2.7411319896164521E-4</v>
      </c>
      <c r="AO1169" s="17">
        <f t="shared" si="377"/>
        <v>9.2821232468190669</v>
      </c>
      <c r="AP1169" s="17">
        <f t="shared" si="378"/>
        <v>11.836055010065557</v>
      </c>
      <c r="AQ1169" s="17">
        <f t="shared" si="379"/>
        <v>16.815840738976593</v>
      </c>
    </row>
    <row r="1170" spans="2:43" x14ac:dyDescent="0.45">
      <c r="B1170">
        <f>INDEX(RawData!$A$2:$A$1048576,MATCH(FmtData!$B$4+(ROW()-10),RawData!$A$2:$A$1048576,0))</f>
        <v>1358</v>
      </c>
      <c r="C1170" s="23">
        <f>LEFT(INDEX(RawData!$B$2:$B$1048576, MATCH(FmtData!$B$4+(ROW()-10),RawData!$A$2:$A$1048576,0)),10)+MID(INDEX(RawData!$B$2:$B$1048576, MATCH(FmtData!$B$4+(ROW()-10),RawData!$A$2:$A$1048576,0)),12,8)-$B$5/24</f>
        <v>42201.317916666667</v>
      </c>
      <c r="D1170" s="7">
        <f>MID(INDEX(RawData!$B$2:$B$1048576, MATCH(FmtData!$B$4+(ROW()-10),RawData!$A$2:$A$1048576,0)),12,8)+$B$5/24</f>
        <v>0.81791666666666674</v>
      </c>
      <c r="E1170" s="8">
        <f>INDEX(RawData!$D$2:$D$1048576,MATCH(FmtData!$B$4+(ROW()-10),RawData!$A$2:$A$1048576,0))</f>
        <v>41.525500000000001</v>
      </c>
      <c r="F1170">
        <f>INDEX(RawData!$D$2:$D$1048576,MATCH(FmtData!$B$4+(ROW()-10),RawData!$A$2:$A$1048576,0))</f>
        <v>41.525500000000001</v>
      </c>
      <c r="G1170">
        <f>INDEX(RawData!E$2:E$1048576,MATCH(FmtData!$B$4+(ROW()-10),RawData!$A$2:$A$1048576,0))</f>
        <v>2438.94</v>
      </c>
      <c r="H1170">
        <f>INDEX(RawData!F$2:F$1048576,MATCH(FmtData!$B$4+(ROW()-10),RawData!$A$2:$A$1048576,0))</f>
        <v>-1.0764199999999999</v>
      </c>
      <c r="I1170">
        <f>INDEX(RawData!G$2:G$1048576,MATCH(FmtData!$B$4+(ROW()-10),RawData!$A$2:$A$1048576,0))</f>
        <v>-29008.1</v>
      </c>
      <c r="J1170">
        <f>INDEX(RawData!H$2:H$1048576,MATCH(FmtData!$B$4+(ROW()-10),RawData!$A$2:$A$1048576,0))</f>
        <v>5.0826799999999998E-2</v>
      </c>
      <c r="K1170">
        <f>INDEX(RawData!I$2:I$1048576,MATCH(FmtData!$B$4+(ROW()-10),RawData!$A$2:$A$1048576,0))</f>
        <v>-0.61495900000000003</v>
      </c>
      <c r="L1170">
        <f>INDEX(RawData!J$2:J$1048576,MATCH(FmtData!$B$4+(ROW()-10),RawData!$A$2:$A$1048576,0))</f>
        <v>161.69999999999999</v>
      </c>
      <c r="M1170">
        <f>INDEX(RawData!K$2:K$1048576,MATCH(FmtData!$B$4+(ROW()-10),RawData!$A$2:$A$1048576,0))</f>
        <v>177.6</v>
      </c>
      <c r="N1170">
        <f>INDEX(RawData!L$2:L$1048576,MATCH(FmtData!$B$4+(ROW()-10),RawData!$A$2:$A$1048576,0))</f>
        <v>22.6</v>
      </c>
      <c r="O1170">
        <f>INDEX(RawData!M$2:M$1048576,MATCH(FmtData!$B$4+(ROW()-10),RawData!$A$2:$A$1048576,0))</f>
        <v>154.69999999999999</v>
      </c>
      <c r="P1170">
        <f>INDEX(RawData!N$2:N$1048576,MATCH(FmtData!$B$4+(ROW()-10),RawData!$A$2:$A$1048576,0))</f>
        <v>22</v>
      </c>
      <c r="Q1170">
        <f>INDEX(RawData!O$2:O$1048576,MATCH(FmtData!$B$4+(ROW()-10),RawData!$A$2:$A$1048576,0))</f>
        <v>175.7</v>
      </c>
      <c r="R1170" s="8">
        <f>INDEX(RawData!P$2:P$1048576,MATCH(FmtData!$B$4+(ROW()-10),RawData!$A$2:$A$1048576,0))</f>
        <v>9.8624299999999998</v>
      </c>
      <c r="S1170">
        <f>INDEX(RawData!Q$2:Q$1048576,MATCH(FmtData!$B$4+(ROW()-10),RawData!$A$2:$A$1048576,0))</f>
        <v>110.925</v>
      </c>
      <c r="T1170" s="8">
        <f>INDEX(RawData!R$2:R$1048576,MATCH(FmtData!$B$4+(ROW()-10),RawData!$A$2:$A$1048576,0))</f>
        <v>1.85121</v>
      </c>
      <c r="U1170" s="8">
        <f>INDEX(RawData!S$2:S$1048576,MATCH(FmtData!$B$4+(ROW()-10),RawData!$A$2:$A$1048576,0))</f>
        <v>0.71902500000000003</v>
      </c>
      <c r="V1170" s="8">
        <f>INDEX(RawData!T$2:T$1048576,MATCH(FmtData!$B$4+(ROW()-10),RawData!$A$2:$A$1048576,0))</f>
        <v>0.21313499999999999</v>
      </c>
      <c r="W1170" s="3">
        <f t="shared" si="371"/>
        <v>-0.52791614000000009</v>
      </c>
      <c r="X1170" s="3">
        <f t="shared" si="372"/>
        <v>-0.501573292</v>
      </c>
      <c r="Y1170" s="8">
        <f t="shared" si="361"/>
        <v>9.4287709000470041</v>
      </c>
      <c r="Z1170" s="8">
        <f t="shared" si="362"/>
        <v>9.4551137480470047</v>
      </c>
      <c r="AA1170" s="8">
        <f t="shared" si="373"/>
        <v>9.4419423240470053</v>
      </c>
      <c r="AB1170" s="41">
        <v>1</v>
      </c>
      <c r="AC1170" s="42" t="str">
        <f t="shared" si="374"/>
        <v>Isco</v>
      </c>
      <c r="AD1170" s="5">
        <f t="shared" si="380"/>
        <v>-290.56</v>
      </c>
      <c r="AE1170" s="15">
        <f t="shared" si="363"/>
        <v>-128.68331278739572</v>
      </c>
      <c r="AF1170" s="15">
        <f t="shared" si="364"/>
        <v>-122.57657220278611</v>
      </c>
      <c r="AG1170" s="15">
        <f t="shared" si="365"/>
        <v>-125.63400198642239</v>
      </c>
      <c r="AH1170" s="15">
        <f t="shared" si="375"/>
        <v>-125.63400198642239</v>
      </c>
      <c r="AI1170" s="17">
        <f t="shared" si="366"/>
        <v>1.1836055010065558</v>
      </c>
      <c r="AJ1170" s="17">
        <f t="shared" si="367"/>
        <v>0.93176777003039946</v>
      </c>
      <c r="AK1170" s="17">
        <f t="shared" si="368"/>
        <v>0.92434827037180423</v>
      </c>
      <c r="AL1170" s="17">
        <f t="shared" si="369"/>
        <v>0.92804812322711738</v>
      </c>
      <c r="AM1170" s="17">
        <f t="shared" si="370"/>
        <v>0.92804812322711738</v>
      </c>
      <c r="AN1170" s="17">
        <f t="shared" si="376"/>
        <v>1.9532897802765348E-4</v>
      </c>
      <c r="AO1170" s="17">
        <f t="shared" si="377"/>
        <v>9.2804812322711747</v>
      </c>
      <c r="AP1170" s="17">
        <f t="shared" si="378"/>
        <v>11.836055010065557</v>
      </c>
      <c r="AQ1170" s="17">
        <f t="shared" si="379"/>
        <v>16.815840738976593</v>
      </c>
    </row>
    <row r="1171" spans="2:43" x14ac:dyDescent="0.45">
      <c r="B1171">
        <f>INDEX(RawData!$A$2:$A$1048576,MATCH(FmtData!$B$4+(ROW()-10),RawData!$A$2:$A$1048576,0))</f>
        <v>1359</v>
      </c>
      <c r="C1171" s="23">
        <f>LEFT(INDEX(RawData!$B$2:$B$1048576, MATCH(FmtData!$B$4+(ROW()-10),RawData!$A$2:$A$1048576,0)),10)+MID(INDEX(RawData!$B$2:$B$1048576, MATCH(FmtData!$B$4+(ROW()-10),RawData!$A$2:$A$1048576,0)),12,8)-$B$5/24</f>
        <v>42201.318611111114</v>
      </c>
      <c r="D1171" s="7">
        <f>MID(INDEX(RawData!$B$2:$B$1048576, MATCH(FmtData!$B$4+(ROW()-10),RawData!$A$2:$A$1048576,0)),12,8)+$B$5/24</f>
        <v>0.81861111111111107</v>
      </c>
      <c r="E1171" s="8">
        <f>INDEX(RawData!$D$2:$D$1048576,MATCH(FmtData!$B$4+(ROW()-10),RawData!$A$2:$A$1048576,0))</f>
        <v>41.542000000000002</v>
      </c>
      <c r="F1171">
        <f>INDEX(RawData!$D$2:$D$1048576,MATCH(FmtData!$B$4+(ROW()-10),RawData!$A$2:$A$1048576,0))</f>
        <v>41.542000000000002</v>
      </c>
      <c r="G1171">
        <f>INDEX(RawData!E$2:E$1048576,MATCH(FmtData!$B$4+(ROW()-10),RawData!$A$2:$A$1048576,0))</f>
        <v>2437.09</v>
      </c>
      <c r="H1171">
        <f>INDEX(RawData!F$2:F$1048576,MATCH(FmtData!$B$4+(ROW()-10),RawData!$A$2:$A$1048576,0))</f>
        <v>-1.0764199999999999</v>
      </c>
      <c r="I1171">
        <f>INDEX(RawData!G$2:G$1048576,MATCH(FmtData!$B$4+(ROW()-10),RawData!$A$2:$A$1048576,0))</f>
        <v>-29008.1</v>
      </c>
      <c r="J1171">
        <f>INDEX(RawData!H$2:H$1048576,MATCH(FmtData!$B$4+(ROW()-10),RawData!$A$2:$A$1048576,0))</f>
        <v>5.0826799999999998E-2</v>
      </c>
      <c r="K1171">
        <f>INDEX(RawData!I$2:I$1048576,MATCH(FmtData!$B$4+(ROW()-10),RawData!$A$2:$A$1048576,0))</f>
        <v>-0.61514800000000003</v>
      </c>
      <c r="L1171">
        <f>INDEX(RawData!J$2:J$1048576,MATCH(FmtData!$B$4+(ROW()-10),RawData!$A$2:$A$1048576,0))</f>
        <v>160</v>
      </c>
      <c r="M1171">
        <f>INDEX(RawData!K$2:K$1048576,MATCH(FmtData!$B$4+(ROW()-10),RawData!$A$2:$A$1048576,0))</f>
        <v>174</v>
      </c>
      <c r="N1171">
        <f>INDEX(RawData!L$2:L$1048576,MATCH(FmtData!$B$4+(ROW()-10),RawData!$A$2:$A$1048576,0))</f>
        <v>22.6</v>
      </c>
      <c r="O1171">
        <f>INDEX(RawData!M$2:M$1048576,MATCH(FmtData!$B$4+(ROW()-10),RawData!$A$2:$A$1048576,0))</f>
        <v>156.5</v>
      </c>
      <c r="P1171">
        <f>INDEX(RawData!N$2:N$1048576,MATCH(FmtData!$B$4+(ROW()-10),RawData!$A$2:$A$1048576,0))</f>
        <v>21.9</v>
      </c>
      <c r="Q1171">
        <f>INDEX(RawData!O$2:O$1048576,MATCH(FmtData!$B$4+(ROW()-10),RawData!$A$2:$A$1048576,0))</f>
        <v>175.5</v>
      </c>
      <c r="R1171" s="8">
        <f>INDEX(RawData!P$2:P$1048576,MATCH(FmtData!$B$4+(ROW()-10),RawData!$A$2:$A$1048576,0))</f>
        <v>9.8624299999999998</v>
      </c>
      <c r="S1171">
        <f>INDEX(RawData!Q$2:Q$1048576,MATCH(FmtData!$B$4+(ROW()-10),RawData!$A$2:$A$1048576,0))</f>
        <v>110.925</v>
      </c>
      <c r="T1171" s="8">
        <f>INDEX(RawData!R$2:R$1048576,MATCH(FmtData!$B$4+(ROW()-10),RawData!$A$2:$A$1048576,0))</f>
        <v>1.85121</v>
      </c>
      <c r="U1171" s="8">
        <f>INDEX(RawData!S$2:S$1048576,MATCH(FmtData!$B$4+(ROW()-10),RawData!$A$2:$A$1048576,0))</f>
        <v>0.71890399999999999</v>
      </c>
      <c r="V1171" s="8">
        <f>INDEX(RawData!T$2:T$1048576,MATCH(FmtData!$B$4+(ROW()-10),RawData!$A$2:$A$1048576,0))</f>
        <v>0.21360100000000001</v>
      </c>
      <c r="W1171" s="3">
        <f t="shared" si="371"/>
        <v>-0.5276088000000001</v>
      </c>
      <c r="X1171" s="3">
        <f t="shared" si="372"/>
        <v>-0.50275693200000005</v>
      </c>
      <c r="Y1171" s="8">
        <f t="shared" si="361"/>
        <v>9.429078240047005</v>
      </c>
      <c r="Z1171" s="8">
        <f t="shared" si="362"/>
        <v>9.453930108047004</v>
      </c>
      <c r="AA1171" s="8">
        <f t="shared" si="373"/>
        <v>9.4415041740470045</v>
      </c>
      <c r="AB1171" s="41">
        <v>1</v>
      </c>
      <c r="AC1171" s="42" t="str">
        <f t="shared" si="374"/>
        <v>Isco</v>
      </c>
      <c r="AD1171" s="5">
        <f t="shared" si="380"/>
        <v>-290.56</v>
      </c>
      <c r="AE1171" s="15">
        <f t="shared" si="363"/>
        <v>-128.61225306638994</v>
      </c>
      <c r="AF1171" s="15">
        <f t="shared" si="364"/>
        <v>-122.85165810563694</v>
      </c>
      <c r="AG1171" s="15">
        <f t="shared" si="365"/>
        <v>-125.73556839567539</v>
      </c>
      <c r="AH1171" s="15">
        <f t="shared" si="375"/>
        <v>-125.73556839567539</v>
      </c>
      <c r="AI1171" s="17">
        <f t="shared" si="366"/>
        <v>1.1836055010065558</v>
      </c>
      <c r="AJ1171" s="17">
        <f t="shared" si="367"/>
        <v>0.93168074981877791</v>
      </c>
      <c r="AK1171" s="17">
        <f t="shared" si="368"/>
        <v>0.9246799488093248</v>
      </c>
      <c r="AL1171" s="17">
        <f t="shared" si="369"/>
        <v>0.92817153900180061</v>
      </c>
      <c r="AM1171" s="17">
        <f t="shared" si="370"/>
        <v>0.92817153900180061</v>
      </c>
      <c r="AN1171" s="17">
        <f t="shared" si="376"/>
        <v>1.6852473413164759E-4</v>
      </c>
      <c r="AO1171" s="17">
        <f t="shared" si="377"/>
        <v>9.2817153900180056</v>
      </c>
      <c r="AP1171" s="17">
        <f t="shared" si="378"/>
        <v>11.836055010065557</v>
      </c>
      <c r="AQ1171" s="17">
        <f t="shared" si="379"/>
        <v>16.803085482444203</v>
      </c>
    </row>
    <row r="1172" spans="2:43" x14ac:dyDescent="0.45">
      <c r="B1172">
        <f>INDEX(RawData!$A$2:$A$1048576,MATCH(FmtData!$B$4+(ROW()-10),RawData!$A$2:$A$1048576,0))</f>
        <v>1360</v>
      </c>
      <c r="C1172" s="23">
        <f>LEFT(INDEX(RawData!$B$2:$B$1048576, MATCH(FmtData!$B$4+(ROW()-10),RawData!$A$2:$A$1048576,0)),10)+MID(INDEX(RawData!$B$2:$B$1048576, MATCH(FmtData!$B$4+(ROW()-10),RawData!$A$2:$A$1048576,0)),12,8)-$B$5/24</f>
        <v>42201.319293981483</v>
      </c>
      <c r="D1172" s="7">
        <f>MID(INDEX(RawData!$B$2:$B$1048576, MATCH(FmtData!$B$4+(ROW()-10),RawData!$A$2:$A$1048576,0)),12,8)+$B$5/24</f>
        <v>0.81929398148148147</v>
      </c>
      <c r="E1172" s="8">
        <f>INDEX(RawData!$D$2:$D$1048576,MATCH(FmtData!$B$4+(ROW()-10),RawData!$A$2:$A$1048576,0))</f>
        <v>41.558799999999998</v>
      </c>
      <c r="F1172">
        <f>INDEX(RawData!$D$2:$D$1048576,MATCH(FmtData!$B$4+(ROW()-10),RawData!$A$2:$A$1048576,0))</f>
        <v>41.558799999999998</v>
      </c>
      <c r="G1172">
        <f>INDEX(RawData!E$2:E$1048576,MATCH(FmtData!$B$4+(ROW()-10),RawData!$A$2:$A$1048576,0))</f>
        <v>2425.71</v>
      </c>
      <c r="H1172">
        <f>INDEX(RawData!F$2:F$1048576,MATCH(FmtData!$B$4+(ROW()-10),RawData!$A$2:$A$1048576,0))</f>
        <v>-1.0764199999999999</v>
      </c>
      <c r="I1172">
        <f>INDEX(RawData!G$2:G$1048576,MATCH(FmtData!$B$4+(ROW()-10),RawData!$A$2:$A$1048576,0))</f>
        <v>-29008.1</v>
      </c>
      <c r="J1172">
        <f>INDEX(RawData!H$2:H$1048576,MATCH(FmtData!$B$4+(ROW()-10),RawData!$A$2:$A$1048576,0))</f>
        <v>5.0845300000000003E-2</v>
      </c>
      <c r="K1172">
        <f>INDEX(RawData!I$2:I$1048576,MATCH(FmtData!$B$4+(ROW()-10),RawData!$A$2:$A$1048576,0))</f>
        <v>-0.61577599999999999</v>
      </c>
      <c r="L1172">
        <f>INDEX(RawData!J$2:J$1048576,MATCH(FmtData!$B$4+(ROW()-10),RawData!$A$2:$A$1048576,0))</f>
        <v>168.2</v>
      </c>
      <c r="M1172">
        <f>INDEX(RawData!K$2:K$1048576,MATCH(FmtData!$B$4+(ROW()-10),RawData!$A$2:$A$1048576,0))</f>
        <v>169.3</v>
      </c>
      <c r="N1172">
        <f>INDEX(RawData!L$2:L$1048576,MATCH(FmtData!$B$4+(ROW()-10),RawData!$A$2:$A$1048576,0))</f>
        <v>22.6</v>
      </c>
      <c r="O1172">
        <f>INDEX(RawData!M$2:M$1048576,MATCH(FmtData!$B$4+(ROW()-10),RawData!$A$2:$A$1048576,0))</f>
        <v>152.5</v>
      </c>
      <c r="P1172">
        <f>INDEX(RawData!N$2:N$1048576,MATCH(FmtData!$B$4+(ROW()-10),RawData!$A$2:$A$1048576,0))</f>
        <v>21.9</v>
      </c>
      <c r="Q1172">
        <f>INDEX(RawData!O$2:O$1048576,MATCH(FmtData!$B$4+(ROW()-10),RawData!$A$2:$A$1048576,0))</f>
        <v>175.4</v>
      </c>
      <c r="R1172" s="8">
        <f>INDEX(RawData!P$2:P$1048576,MATCH(FmtData!$B$4+(ROW()-10),RawData!$A$2:$A$1048576,0))</f>
        <v>9.8624299999999998</v>
      </c>
      <c r="S1172">
        <f>INDEX(RawData!Q$2:Q$1048576,MATCH(FmtData!$B$4+(ROW()-10),RawData!$A$2:$A$1048576,0))</f>
        <v>110.925</v>
      </c>
      <c r="T1172" s="8">
        <f>INDEX(RawData!R$2:R$1048576,MATCH(FmtData!$B$4+(ROW()-10),RawData!$A$2:$A$1048576,0))</f>
        <v>1.85121</v>
      </c>
      <c r="U1172" s="8">
        <f>INDEX(RawData!S$2:S$1048576,MATCH(FmtData!$B$4+(ROW()-10),RawData!$A$2:$A$1048576,0))</f>
        <v>0.71853800000000001</v>
      </c>
      <c r="V1172" s="8">
        <f>INDEX(RawData!T$2:T$1048576,MATCH(FmtData!$B$4+(ROW()-10),RawData!$A$2:$A$1048576,0))</f>
        <v>0.213508</v>
      </c>
      <c r="W1172" s="3">
        <f t="shared" si="371"/>
        <v>-0.52667916000000015</v>
      </c>
      <c r="X1172" s="3">
        <f t="shared" si="372"/>
        <v>-0.50252071200000004</v>
      </c>
      <c r="Y1172" s="8">
        <f t="shared" si="361"/>
        <v>9.430007880047004</v>
      </c>
      <c r="Z1172" s="8">
        <f t="shared" si="362"/>
        <v>9.4541663280470036</v>
      </c>
      <c r="AA1172" s="8">
        <f t="shared" si="373"/>
        <v>9.4420871040470047</v>
      </c>
      <c r="AB1172" s="41">
        <v>1</v>
      </c>
      <c r="AC1172" s="42" t="str">
        <f t="shared" si="374"/>
        <v>Isco</v>
      </c>
      <c r="AD1172" s="5">
        <f t="shared" si="380"/>
        <v>-290.56</v>
      </c>
      <c r="AE1172" s="15">
        <f t="shared" si="363"/>
        <v>-128.3972852182643</v>
      </c>
      <c r="AF1172" s="15">
        <f t="shared" si="364"/>
        <v>-122.79676423104968</v>
      </c>
      <c r="AG1172" s="15">
        <f t="shared" si="365"/>
        <v>-125.60043893724378</v>
      </c>
      <c r="AH1172" s="15">
        <f t="shared" si="375"/>
        <v>-125.60043893724378</v>
      </c>
      <c r="AI1172" s="17">
        <f t="shared" si="366"/>
        <v>1.1836055010065558</v>
      </c>
      <c r="AJ1172" s="17">
        <f t="shared" si="367"/>
        <v>0.93141759768182897</v>
      </c>
      <c r="AK1172" s="17">
        <f t="shared" si="368"/>
        <v>0.92461374278626418</v>
      </c>
      <c r="AL1172" s="17">
        <f t="shared" si="369"/>
        <v>0.92800734717727629</v>
      </c>
      <c r="AM1172" s="17">
        <f t="shared" si="370"/>
        <v>0.92800734717727629</v>
      </c>
      <c r="AN1172" s="17">
        <f t="shared" si="376"/>
        <v>3.327165586559655E-4</v>
      </c>
      <c r="AO1172" s="17">
        <f t="shared" si="377"/>
        <v>9.2800734717727629</v>
      </c>
      <c r="AP1172" s="17">
        <f t="shared" si="378"/>
        <v>11.836055010065557</v>
      </c>
      <c r="AQ1172" s="17">
        <f t="shared" si="379"/>
        <v>16.724623417936854</v>
      </c>
    </row>
    <row r="1173" spans="2:43" x14ac:dyDescent="0.45">
      <c r="B1173">
        <f>INDEX(RawData!$A$2:$A$1048576,MATCH(FmtData!$B$4+(ROW()-10),RawData!$A$2:$A$1048576,0))</f>
        <v>1361</v>
      </c>
      <c r="C1173" s="23">
        <f>LEFT(INDEX(RawData!$B$2:$B$1048576, MATCH(FmtData!$B$4+(ROW()-10),RawData!$A$2:$A$1048576,0)),10)+MID(INDEX(RawData!$B$2:$B$1048576, MATCH(FmtData!$B$4+(ROW()-10),RawData!$A$2:$A$1048576,0)),12,8)-$B$5/24</f>
        <v>42201.319988425923</v>
      </c>
      <c r="D1173" s="7">
        <f>MID(INDEX(RawData!$B$2:$B$1048576, MATCH(FmtData!$B$4+(ROW()-10),RawData!$A$2:$A$1048576,0)),12,8)+$B$5/24</f>
        <v>0.81998842592592591</v>
      </c>
      <c r="E1173" s="8">
        <f>INDEX(RawData!$D$2:$D$1048576,MATCH(FmtData!$B$4+(ROW()-10),RawData!$A$2:$A$1048576,0))</f>
        <v>41.575299999999999</v>
      </c>
      <c r="F1173">
        <f>INDEX(RawData!$D$2:$D$1048576,MATCH(FmtData!$B$4+(ROW()-10),RawData!$A$2:$A$1048576,0))</f>
        <v>41.575299999999999</v>
      </c>
      <c r="G1173">
        <f>INDEX(RawData!E$2:E$1048576,MATCH(FmtData!$B$4+(ROW()-10),RawData!$A$2:$A$1048576,0))</f>
        <v>2406.3200000000002</v>
      </c>
      <c r="H1173">
        <f>INDEX(RawData!F$2:F$1048576,MATCH(FmtData!$B$4+(ROW()-10),RawData!$A$2:$A$1048576,0))</f>
        <v>-1.0764199999999999</v>
      </c>
      <c r="I1173">
        <f>INDEX(RawData!G$2:G$1048576,MATCH(FmtData!$B$4+(ROW()-10),RawData!$A$2:$A$1048576,0))</f>
        <v>-29008.1</v>
      </c>
      <c r="J1173">
        <f>INDEX(RawData!H$2:H$1048576,MATCH(FmtData!$B$4+(ROW()-10),RawData!$A$2:$A$1048576,0))</f>
        <v>5.0826799999999998E-2</v>
      </c>
      <c r="K1173">
        <f>INDEX(RawData!I$2:I$1048576,MATCH(FmtData!$B$4+(ROW()-10),RawData!$A$2:$A$1048576,0))</f>
        <v>-0.61458100000000004</v>
      </c>
      <c r="L1173">
        <f>INDEX(RawData!J$2:J$1048576,MATCH(FmtData!$B$4+(ROW()-10),RawData!$A$2:$A$1048576,0))</f>
        <v>220</v>
      </c>
      <c r="M1173">
        <f>INDEX(RawData!K$2:K$1048576,MATCH(FmtData!$B$4+(ROW()-10),RawData!$A$2:$A$1048576,0))</f>
        <v>173.2</v>
      </c>
      <c r="N1173">
        <f>INDEX(RawData!L$2:L$1048576,MATCH(FmtData!$B$4+(ROW()-10),RawData!$A$2:$A$1048576,0))</f>
        <v>22.6</v>
      </c>
      <c r="O1173">
        <f>INDEX(RawData!M$2:M$1048576,MATCH(FmtData!$B$4+(ROW()-10),RawData!$A$2:$A$1048576,0))</f>
        <v>168.6</v>
      </c>
      <c r="P1173">
        <f>INDEX(RawData!N$2:N$1048576,MATCH(FmtData!$B$4+(ROW()-10),RawData!$A$2:$A$1048576,0))</f>
        <v>21.9</v>
      </c>
      <c r="Q1173">
        <f>INDEX(RawData!O$2:O$1048576,MATCH(FmtData!$B$4+(ROW()-10),RawData!$A$2:$A$1048576,0))</f>
        <v>175</v>
      </c>
      <c r="R1173" s="8">
        <f>INDEX(RawData!P$2:P$1048576,MATCH(FmtData!$B$4+(ROW()-10),RawData!$A$2:$A$1048576,0))</f>
        <v>9.8507300000000004</v>
      </c>
      <c r="S1173">
        <f>INDEX(RawData!Q$2:Q$1048576,MATCH(FmtData!$B$4+(ROW()-10),RawData!$A$2:$A$1048576,0))</f>
        <v>110.925</v>
      </c>
      <c r="T1173" s="8">
        <f>INDEX(RawData!R$2:R$1048576,MATCH(FmtData!$B$4+(ROW()-10),RawData!$A$2:$A$1048576,0))</f>
        <v>1.85121</v>
      </c>
      <c r="U1173" s="8">
        <f>INDEX(RawData!S$2:S$1048576,MATCH(FmtData!$B$4+(ROW()-10),RawData!$A$2:$A$1048576,0))</f>
        <v>0.71805099999999999</v>
      </c>
      <c r="V1173" s="8">
        <f>INDEX(RawData!T$2:T$1048576,MATCH(FmtData!$B$4+(ROW()-10),RawData!$A$2:$A$1048576,0))</f>
        <v>0.21391099999999999</v>
      </c>
      <c r="W1173" s="3">
        <f t="shared" si="371"/>
        <v>-0.52544218000000009</v>
      </c>
      <c r="X1173" s="3">
        <f t="shared" si="372"/>
        <v>-0.50354433200000004</v>
      </c>
      <c r="Y1173" s="8">
        <f t="shared" si="361"/>
        <v>9.4312448600470038</v>
      </c>
      <c r="Z1173" s="8">
        <f t="shared" si="362"/>
        <v>9.4531427080470039</v>
      </c>
      <c r="AA1173" s="8">
        <f t="shared" si="373"/>
        <v>9.4421937840470029</v>
      </c>
      <c r="AB1173" s="41">
        <v>1</v>
      </c>
      <c r="AC1173" s="42" t="str">
        <f t="shared" si="374"/>
        <v>Isco</v>
      </c>
      <c r="AD1173" s="5">
        <f t="shared" si="380"/>
        <v>-290.56</v>
      </c>
      <c r="AE1173" s="15">
        <f t="shared" si="363"/>
        <v>-128.11118612719201</v>
      </c>
      <c r="AF1173" s="15">
        <f t="shared" si="364"/>
        <v>-123.03461880523707</v>
      </c>
      <c r="AG1173" s="15">
        <f t="shared" si="365"/>
        <v>-125.57570764171135</v>
      </c>
      <c r="AH1173" s="15">
        <f t="shared" si="375"/>
        <v>-125.57570764171135</v>
      </c>
      <c r="AI1173" s="17">
        <f t="shared" si="366"/>
        <v>1.1836055010065558</v>
      </c>
      <c r="AJ1173" s="17">
        <f t="shared" si="367"/>
        <v>0.93106760097161334</v>
      </c>
      <c r="AK1173" s="17">
        <f t="shared" si="368"/>
        <v>0.92490068125874503</v>
      </c>
      <c r="AL1173" s="17">
        <f t="shared" si="369"/>
        <v>0.92797730319710148</v>
      </c>
      <c r="AM1173" s="17">
        <f t="shared" si="370"/>
        <v>0.92797730319710148</v>
      </c>
      <c r="AN1173" s="17">
        <f t="shared" si="376"/>
        <v>2.2965481127568133E-4</v>
      </c>
      <c r="AO1173" s="17">
        <f t="shared" si="377"/>
        <v>9.2797730319710148</v>
      </c>
      <c r="AP1173" s="17">
        <f t="shared" si="378"/>
        <v>11.836055010065557</v>
      </c>
      <c r="AQ1173" s="17">
        <f t="shared" si="379"/>
        <v>16.590934540010888</v>
      </c>
    </row>
    <row r="1174" spans="2:43" x14ac:dyDescent="0.45">
      <c r="B1174">
        <f>INDEX(RawData!$A$2:$A$1048576,MATCH(FmtData!$B$4+(ROW()-10),RawData!$A$2:$A$1048576,0))</f>
        <v>1362</v>
      </c>
      <c r="C1174" s="23">
        <f>LEFT(INDEX(RawData!$B$2:$B$1048576, MATCH(FmtData!$B$4+(ROW()-10),RawData!$A$2:$A$1048576,0)),10)+MID(INDEX(RawData!$B$2:$B$1048576, MATCH(FmtData!$B$4+(ROW()-10),RawData!$A$2:$A$1048576,0)),12,8)-$B$5/24</f>
        <v>42201.32068287037</v>
      </c>
      <c r="D1174" s="7">
        <f>MID(INDEX(RawData!$B$2:$B$1048576, MATCH(FmtData!$B$4+(ROW()-10),RawData!$A$2:$A$1048576,0)),12,8)+$B$5/24</f>
        <v>0.82068287037037035</v>
      </c>
      <c r="E1174" s="8">
        <f>INDEX(RawData!$D$2:$D$1048576,MATCH(FmtData!$B$4+(ROW()-10),RawData!$A$2:$A$1048576,0))</f>
        <v>41.591799999999999</v>
      </c>
      <c r="F1174">
        <f>INDEX(RawData!$D$2:$D$1048576,MATCH(FmtData!$B$4+(ROW()-10),RawData!$A$2:$A$1048576,0))</f>
        <v>41.591799999999999</v>
      </c>
      <c r="G1174">
        <f>INDEX(RawData!E$2:E$1048576,MATCH(FmtData!$B$4+(ROW()-10),RawData!$A$2:$A$1048576,0))</f>
        <v>2413.09</v>
      </c>
      <c r="H1174">
        <f>INDEX(RawData!F$2:F$1048576,MATCH(FmtData!$B$4+(ROW()-10),RawData!$A$2:$A$1048576,0))</f>
        <v>-1.0764199999999999</v>
      </c>
      <c r="I1174">
        <f>INDEX(RawData!G$2:G$1048576,MATCH(FmtData!$B$4+(ROW()-10),RawData!$A$2:$A$1048576,0))</f>
        <v>-29008.1</v>
      </c>
      <c r="J1174">
        <f>INDEX(RawData!H$2:H$1048576,MATCH(FmtData!$B$4+(ROW()-10),RawData!$A$2:$A$1048576,0))</f>
        <v>5.0845300000000003E-2</v>
      </c>
      <c r="K1174">
        <f>INDEX(RawData!I$2:I$1048576,MATCH(FmtData!$B$4+(ROW()-10),RawData!$A$2:$A$1048576,0))</f>
        <v>-0.61514800000000003</v>
      </c>
      <c r="L1174">
        <f>INDEX(RawData!J$2:J$1048576,MATCH(FmtData!$B$4+(ROW()-10),RawData!$A$2:$A$1048576,0))</f>
        <v>174.5</v>
      </c>
      <c r="M1174">
        <f>INDEX(RawData!K$2:K$1048576,MATCH(FmtData!$B$4+(ROW()-10),RawData!$A$2:$A$1048576,0))</f>
        <v>177.2</v>
      </c>
      <c r="N1174">
        <f>INDEX(RawData!L$2:L$1048576,MATCH(FmtData!$B$4+(ROW()-10),RawData!$A$2:$A$1048576,0))</f>
        <v>22.6</v>
      </c>
      <c r="O1174">
        <f>INDEX(RawData!M$2:M$1048576,MATCH(FmtData!$B$4+(ROW()-10),RawData!$A$2:$A$1048576,0))</f>
        <v>161</v>
      </c>
      <c r="P1174">
        <f>INDEX(RawData!N$2:N$1048576,MATCH(FmtData!$B$4+(ROW()-10),RawData!$A$2:$A$1048576,0))</f>
        <v>21.9</v>
      </c>
      <c r="Q1174">
        <f>INDEX(RawData!O$2:O$1048576,MATCH(FmtData!$B$4+(ROW()-10),RawData!$A$2:$A$1048576,0))</f>
        <v>175</v>
      </c>
      <c r="R1174" s="8">
        <f>INDEX(RawData!P$2:P$1048576,MATCH(FmtData!$B$4+(ROW()-10),RawData!$A$2:$A$1048576,0))</f>
        <v>9.8624299999999998</v>
      </c>
      <c r="S1174">
        <f>INDEX(RawData!Q$2:Q$1048576,MATCH(FmtData!$B$4+(ROW()-10),RawData!$A$2:$A$1048576,0))</f>
        <v>110.925</v>
      </c>
      <c r="T1174" s="8">
        <f>INDEX(RawData!R$2:R$1048576,MATCH(FmtData!$B$4+(ROW()-10),RawData!$A$2:$A$1048576,0))</f>
        <v>1.85121</v>
      </c>
      <c r="U1174" s="8">
        <f>INDEX(RawData!S$2:S$1048576,MATCH(FmtData!$B$4+(ROW()-10),RawData!$A$2:$A$1048576,0))</f>
        <v>0.71862899999999996</v>
      </c>
      <c r="V1174" s="8">
        <f>INDEX(RawData!T$2:T$1048576,MATCH(FmtData!$B$4+(ROW()-10),RawData!$A$2:$A$1048576,0))</f>
        <v>0.21381800000000001</v>
      </c>
      <c r="W1174" s="3">
        <f t="shared" si="371"/>
        <v>-0.52691029999999994</v>
      </c>
      <c r="X1174" s="3">
        <f t="shared" si="372"/>
        <v>-0.50330811200000003</v>
      </c>
      <c r="Y1174" s="8">
        <f t="shared" si="361"/>
        <v>9.4297767400470036</v>
      </c>
      <c r="Z1174" s="8">
        <f t="shared" si="362"/>
        <v>9.4533789280470053</v>
      </c>
      <c r="AA1174" s="8">
        <f t="shared" si="373"/>
        <v>9.4415778340470045</v>
      </c>
      <c r="AB1174" s="41">
        <v>1</v>
      </c>
      <c r="AC1174" s="42" t="str">
        <f t="shared" si="374"/>
        <v>Isco</v>
      </c>
      <c r="AD1174" s="5">
        <f t="shared" si="380"/>
        <v>-290.56</v>
      </c>
      <c r="AE1174" s="15">
        <f t="shared" si="363"/>
        <v>-128.45073728156081</v>
      </c>
      <c r="AF1174" s="15">
        <f t="shared" si="364"/>
        <v>-122.97973364550342</v>
      </c>
      <c r="AG1174" s="15">
        <f t="shared" si="365"/>
        <v>-125.71849409132528</v>
      </c>
      <c r="AH1174" s="15">
        <f t="shared" si="375"/>
        <v>-125.71849409132528</v>
      </c>
      <c r="AI1174" s="17">
        <f t="shared" si="366"/>
        <v>1.1836055010065558</v>
      </c>
      <c r="AJ1174" s="17">
        <f t="shared" si="367"/>
        <v>0.93148301695050961</v>
      </c>
      <c r="AK1174" s="17">
        <f t="shared" si="368"/>
        <v>0.92483445413967935</v>
      </c>
      <c r="AL1174" s="17">
        <f t="shared" si="369"/>
        <v>0.92815078931074602</v>
      </c>
      <c r="AM1174" s="17">
        <f t="shared" si="370"/>
        <v>0.92815078931074602</v>
      </c>
      <c r="AN1174" s="17">
        <f t="shared" si="376"/>
        <v>5.3181674505331511E-4</v>
      </c>
      <c r="AO1174" s="17">
        <f t="shared" si="377"/>
        <v>9.2815078931074595</v>
      </c>
      <c r="AP1174" s="17">
        <f t="shared" si="378"/>
        <v>11.836055010065557</v>
      </c>
      <c r="AQ1174" s="17">
        <f t="shared" si="379"/>
        <v>16.637611884186175</v>
      </c>
    </row>
    <row r="1175" spans="2:43" x14ac:dyDescent="0.45">
      <c r="B1175">
        <f>INDEX(RawData!$A$2:$A$1048576,MATCH(FmtData!$B$4+(ROW()-10),RawData!$A$2:$A$1048576,0))</f>
        <v>1363</v>
      </c>
      <c r="C1175" s="23">
        <f>LEFT(INDEX(RawData!$B$2:$B$1048576, MATCH(FmtData!$B$4+(ROW()-10),RawData!$A$2:$A$1048576,0)),10)+MID(INDEX(RawData!$B$2:$B$1048576, MATCH(FmtData!$B$4+(ROW()-10),RawData!$A$2:$A$1048576,0)),12,8)-$B$5/24</f>
        <v>42201.321377314816</v>
      </c>
      <c r="D1175" s="7">
        <f>MID(INDEX(RawData!$B$2:$B$1048576, MATCH(FmtData!$B$4+(ROW()-10),RawData!$A$2:$A$1048576,0)),12,8)+$B$5/24</f>
        <v>0.8213773148148148</v>
      </c>
      <c r="E1175" s="8">
        <f>INDEX(RawData!$D$2:$D$1048576,MATCH(FmtData!$B$4+(ROW()-10),RawData!$A$2:$A$1048576,0))</f>
        <v>41.608499999999999</v>
      </c>
      <c r="F1175">
        <f>INDEX(RawData!$D$2:$D$1048576,MATCH(FmtData!$B$4+(ROW()-10),RawData!$A$2:$A$1048576,0))</f>
        <v>41.608499999999999</v>
      </c>
      <c r="G1175">
        <f>INDEX(RawData!E$2:E$1048576,MATCH(FmtData!$B$4+(ROW()-10),RawData!$A$2:$A$1048576,0))</f>
        <v>2418.94</v>
      </c>
      <c r="H1175">
        <f>INDEX(RawData!F$2:F$1048576,MATCH(FmtData!$B$4+(ROW()-10),RawData!$A$2:$A$1048576,0))</f>
        <v>-1.0764199999999999</v>
      </c>
      <c r="I1175">
        <f>INDEX(RawData!G$2:G$1048576,MATCH(FmtData!$B$4+(ROW()-10),RawData!$A$2:$A$1048576,0))</f>
        <v>-29008.1</v>
      </c>
      <c r="J1175">
        <f>INDEX(RawData!H$2:H$1048576,MATCH(FmtData!$B$4+(ROW()-10),RawData!$A$2:$A$1048576,0))</f>
        <v>5.0826799999999998E-2</v>
      </c>
      <c r="K1175">
        <f>INDEX(RawData!I$2:I$1048576,MATCH(FmtData!$B$4+(ROW()-10),RawData!$A$2:$A$1048576,0))</f>
        <v>-0.61533599999999999</v>
      </c>
      <c r="L1175">
        <f>INDEX(RawData!J$2:J$1048576,MATCH(FmtData!$B$4+(ROW()-10),RawData!$A$2:$A$1048576,0))</f>
        <v>172.4</v>
      </c>
      <c r="M1175">
        <f>INDEX(RawData!K$2:K$1048576,MATCH(FmtData!$B$4+(ROW()-10),RawData!$A$2:$A$1048576,0))</f>
        <v>176.8</v>
      </c>
      <c r="N1175">
        <f>INDEX(RawData!L$2:L$1048576,MATCH(FmtData!$B$4+(ROW()-10),RawData!$A$2:$A$1048576,0))</f>
        <v>22.5</v>
      </c>
      <c r="O1175">
        <f>INDEX(RawData!M$2:M$1048576,MATCH(FmtData!$B$4+(ROW()-10),RawData!$A$2:$A$1048576,0))</f>
        <v>162.9</v>
      </c>
      <c r="P1175">
        <f>INDEX(RawData!N$2:N$1048576,MATCH(FmtData!$B$4+(ROW()-10),RawData!$A$2:$A$1048576,0))</f>
        <v>21.9</v>
      </c>
      <c r="Q1175">
        <f>INDEX(RawData!O$2:O$1048576,MATCH(FmtData!$B$4+(ROW()-10),RawData!$A$2:$A$1048576,0))</f>
        <v>175.1</v>
      </c>
      <c r="R1175" s="8">
        <f>INDEX(RawData!P$2:P$1048576,MATCH(FmtData!$B$4+(ROW()-10),RawData!$A$2:$A$1048576,0))</f>
        <v>9.8624299999999998</v>
      </c>
      <c r="S1175">
        <f>INDEX(RawData!Q$2:Q$1048576,MATCH(FmtData!$B$4+(ROW()-10),RawData!$A$2:$A$1048576,0))</f>
        <v>110.925</v>
      </c>
      <c r="T1175" s="8">
        <f>INDEX(RawData!R$2:R$1048576,MATCH(FmtData!$B$4+(ROW()-10),RawData!$A$2:$A$1048576,0))</f>
        <v>1.85121</v>
      </c>
      <c r="U1175" s="8">
        <f>INDEX(RawData!S$2:S$1048576,MATCH(FmtData!$B$4+(ROW()-10),RawData!$A$2:$A$1048576,0))</f>
        <v>0.71872100000000005</v>
      </c>
      <c r="V1175" s="8">
        <f>INDEX(RawData!T$2:T$1048576,MATCH(FmtData!$B$4+(ROW()-10),RawData!$A$2:$A$1048576,0))</f>
        <v>0.21360100000000001</v>
      </c>
      <c r="W1175" s="3">
        <f t="shared" si="371"/>
        <v>-0.52714398000000018</v>
      </c>
      <c r="X1175" s="3">
        <f t="shared" si="372"/>
        <v>-0.50275693200000005</v>
      </c>
      <c r="Y1175" s="8">
        <f t="shared" si="361"/>
        <v>9.4295430600470045</v>
      </c>
      <c r="Z1175" s="8">
        <f t="shared" si="362"/>
        <v>9.453930108047004</v>
      </c>
      <c r="AA1175" s="8">
        <f t="shared" si="373"/>
        <v>9.4417365840470033</v>
      </c>
      <c r="AB1175" s="41">
        <v>1</v>
      </c>
      <c r="AC1175" s="42" t="str">
        <f t="shared" si="374"/>
        <v>Isco</v>
      </c>
      <c r="AD1175" s="5">
        <f t="shared" si="380"/>
        <v>-290.56</v>
      </c>
      <c r="AE1175" s="15">
        <f t="shared" si="363"/>
        <v>-128.50477419165077</v>
      </c>
      <c r="AF1175" s="15">
        <f t="shared" si="364"/>
        <v>-122.85165810563694</v>
      </c>
      <c r="AG1175" s="15">
        <f t="shared" si="365"/>
        <v>-125.68169515830925</v>
      </c>
      <c r="AH1175" s="15">
        <f t="shared" si="375"/>
        <v>-125.68169515830925</v>
      </c>
      <c r="AI1175" s="17">
        <f t="shared" si="366"/>
        <v>1.1836055010065558</v>
      </c>
      <c r="AJ1175" s="17">
        <f t="shared" si="367"/>
        <v>0.93154916134703736</v>
      </c>
      <c r="AK1175" s="17">
        <f t="shared" si="368"/>
        <v>0.9246799488093248</v>
      </c>
      <c r="AL1175" s="17">
        <f t="shared" si="369"/>
        <v>0.92810607225411434</v>
      </c>
      <c r="AM1175" s="17">
        <f t="shared" si="370"/>
        <v>0.92810607225411434</v>
      </c>
      <c r="AN1175" s="17">
        <f t="shared" si="376"/>
        <v>4.107895476708201E-4</v>
      </c>
      <c r="AO1175" s="17">
        <f t="shared" si="377"/>
        <v>9.2810607225411434</v>
      </c>
      <c r="AP1175" s="17">
        <f t="shared" si="378"/>
        <v>11.836055010065557</v>
      </c>
      <c r="AQ1175" s="17">
        <f t="shared" si="379"/>
        <v>16.677946073761568</v>
      </c>
    </row>
    <row r="1176" spans="2:43" x14ac:dyDescent="0.45">
      <c r="B1176">
        <f>INDEX(RawData!$A$2:$A$1048576,MATCH(FmtData!$B$4+(ROW()-10),RawData!$A$2:$A$1048576,0))</f>
        <v>1364</v>
      </c>
      <c r="C1176" s="23">
        <f>LEFT(INDEX(RawData!$B$2:$B$1048576, MATCH(FmtData!$B$4+(ROW()-10),RawData!$A$2:$A$1048576,0)),10)+MID(INDEX(RawData!$B$2:$B$1048576, MATCH(FmtData!$B$4+(ROW()-10),RawData!$A$2:$A$1048576,0)),12,8)-$B$5/24</f>
        <v>42201.322083333333</v>
      </c>
      <c r="D1176" s="7">
        <f>MID(INDEX(RawData!$B$2:$B$1048576, MATCH(FmtData!$B$4+(ROW()-10),RawData!$A$2:$A$1048576,0)),12,8)+$B$5/24</f>
        <v>0.82208333333333339</v>
      </c>
      <c r="E1176" s="8">
        <f>INDEX(RawData!$D$2:$D$1048576,MATCH(FmtData!$B$4+(ROW()-10),RawData!$A$2:$A$1048576,0))</f>
        <v>41.625</v>
      </c>
      <c r="F1176">
        <f>INDEX(RawData!$D$2:$D$1048576,MATCH(FmtData!$B$4+(ROW()-10),RawData!$A$2:$A$1048576,0))</f>
        <v>41.625</v>
      </c>
      <c r="G1176">
        <f>INDEX(RawData!E$2:E$1048576,MATCH(FmtData!$B$4+(ROW()-10),RawData!$A$2:$A$1048576,0))</f>
        <v>2427.5500000000002</v>
      </c>
      <c r="H1176">
        <f>INDEX(RawData!F$2:F$1048576,MATCH(FmtData!$B$4+(ROW()-10),RawData!$A$2:$A$1048576,0))</f>
        <v>-1.0764199999999999</v>
      </c>
      <c r="I1176">
        <f>INDEX(RawData!G$2:G$1048576,MATCH(FmtData!$B$4+(ROW()-10),RawData!$A$2:$A$1048576,0))</f>
        <v>-29008.1</v>
      </c>
      <c r="J1176">
        <f>INDEX(RawData!H$2:H$1048576,MATCH(FmtData!$B$4+(ROW()-10),RawData!$A$2:$A$1048576,0))</f>
        <v>5.0826799999999998E-2</v>
      </c>
      <c r="K1176">
        <f>INDEX(RawData!I$2:I$1048576,MATCH(FmtData!$B$4+(ROW()-10),RawData!$A$2:$A$1048576,0))</f>
        <v>-0.61552499999999999</v>
      </c>
      <c r="L1176">
        <f>INDEX(RawData!J$2:J$1048576,MATCH(FmtData!$B$4+(ROW()-10),RawData!$A$2:$A$1048576,0))</f>
        <v>163.4</v>
      </c>
      <c r="M1176">
        <f>INDEX(RawData!K$2:K$1048576,MATCH(FmtData!$B$4+(ROW()-10),RawData!$A$2:$A$1048576,0))</f>
        <v>171.2</v>
      </c>
      <c r="N1176">
        <f>INDEX(RawData!L$2:L$1048576,MATCH(FmtData!$B$4+(ROW()-10),RawData!$A$2:$A$1048576,0))</f>
        <v>22.6</v>
      </c>
      <c r="O1176">
        <f>INDEX(RawData!M$2:M$1048576,MATCH(FmtData!$B$4+(ROW()-10),RawData!$A$2:$A$1048576,0))</f>
        <v>156.69999999999999</v>
      </c>
      <c r="P1176">
        <f>INDEX(RawData!N$2:N$1048576,MATCH(FmtData!$B$4+(ROW()-10),RawData!$A$2:$A$1048576,0))</f>
        <v>21.9</v>
      </c>
      <c r="Q1176">
        <f>INDEX(RawData!O$2:O$1048576,MATCH(FmtData!$B$4+(ROW()-10),RawData!$A$2:$A$1048576,0))</f>
        <v>175.3</v>
      </c>
      <c r="R1176" s="8">
        <f>INDEX(RawData!P$2:P$1048576,MATCH(FmtData!$B$4+(ROW()-10),RawData!$A$2:$A$1048576,0))</f>
        <v>9.8624299999999998</v>
      </c>
      <c r="S1176">
        <f>INDEX(RawData!Q$2:Q$1048576,MATCH(FmtData!$B$4+(ROW()-10),RawData!$A$2:$A$1048576,0))</f>
        <v>110.925</v>
      </c>
      <c r="T1176" s="8">
        <f>INDEX(RawData!R$2:R$1048576,MATCH(FmtData!$B$4+(ROW()-10),RawData!$A$2:$A$1048576,0))</f>
        <v>1.85121</v>
      </c>
      <c r="U1176" s="8">
        <f>INDEX(RawData!S$2:S$1048576,MATCH(FmtData!$B$4+(ROW()-10),RawData!$A$2:$A$1048576,0))</f>
        <v>0.71890399999999999</v>
      </c>
      <c r="V1176" s="8">
        <f>INDEX(RawData!T$2:T$1048576,MATCH(FmtData!$B$4+(ROW()-10),RawData!$A$2:$A$1048576,0))</f>
        <v>0.21360100000000001</v>
      </c>
      <c r="W1176" s="3">
        <f t="shared" si="371"/>
        <v>-0.5276088000000001</v>
      </c>
      <c r="X1176" s="3">
        <f t="shared" si="372"/>
        <v>-0.50275693200000005</v>
      </c>
      <c r="Y1176" s="8">
        <f t="shared" si="361"/>
        <v>9.429078240047005</v>
      </c>
      <c r="Z1176" s="8">
        <f t="shared" si="362"/>
        <v>9.453930108047004</v>
      </c>
      <c r="AA1176" s="8">
        <f t="shared" si="373"/>
        <v>9.4415041740470045</v>
      </c>
      <c r="AB1176" s="41">
        <v>1</v>
      </c>
      <c r="AC1176" s="42" t="str">
        <f t="shared" si="374"/>
        <v>Isco</v>
      </c>
      <c r="AD1176" s="5">
        <f t="shared" si="380"/>
        <v>-290.56</v>
      </c>
      <c r="AE1176" s="15">
        <f t="shared" si="363"/>
        <v>-128.61225306638994</v>
      </c>
      <c r="AF1176" s="15">
        <f t="shared" si="364"/>
        <v>-122.85165810563694</v>
      </c>
      <c r="AG1176" s="15">
        <f t="shared" si="365"/>
        <v>-125.73556839567539</v>
      </c>
      <c r="AH1176" s="15">
        <f t="shared" si="375"/>
        <v>-125.73556839567539</v>
      </c>
      <c r="AI1176" s="17">
        <f t="shared" si="366"/>
        <v>1.1836055010065558</v>
      </c>
      <c r="AJ1176" s="17">
        <f t="shared" si="367"/>
        <v>0.93168074981877791</v>
      </c>
      <c r="AK1176" s="17">
        <f t="shared" si="368"/>
        <v>0.9246799488093248</v>
      </c>
      <c r="AL1176" s="17">
        <f t="shared" si="369"/>
        <v>0.92817153900180061</v>
      </c>
      <c r="AM1176" s="17">
        <f t="shared" si="370"/>
        <v>0.92817153900180061</v>
      </c>
      <c r="AN1176" s="17">
        <f t="shared" si="376"/>
        <v>5.4507993700203539E-4</v>
      </c>
      <c r="AO1176" s="17">
        <f t="shared" si="377"/>
        <v>9.2817153900180056</v>
      </c>
      <c r="AP1176" s="17">
        <f t="shared" si="378"/>
        <v>11.836055010065557</v>
      </c>
      <c r="AQ1176" s="17">
        <f t="shared" si="379"/>
        <v>16.737309727136637</v>
      </c>
    </row>
    <row r="1177" spans="2:43" x14ac:dyDescent="0.45">
      <c r="B1177">
        <f>INDEX(RawData!$A$2:$A$1048576,MATCH(FmtData!$B$4+(ROW()-10),RawData!$A$2:$A$1048576,0))</f>
        <v>1365</v>
      </c>
      <c r="C1177" s="23">
        <f>LEFT(INDEX(RawData!$B$2:$B$1048576, MATCH(FmtData!$B$4+(ROW()-10),RawData!$A$2:$A$1048576,0)),10)+MID(INDEX(RawData!$B$2:$B$1048576, MATCH(FmtData!$B$4+(ROW()-10),RawData!$A$2:$A$1048576,0)),12,8)-$B$5/24</f>
        <v>42201.322777777779</v>
      </c>
      <c r="D1177" s="7">
        <f>MID(INDEX(RawData!$B$2:$B$1048576, MATCH(FmtData!$B$4+(ROW()-10),RawData!$A$2:$A$1048576,0)),12,8)+$B$5/24</f>
        <v>0.82277777777777772</v>
      </c>
      <c r="E1177" s="8">
        <f>INDEX(RawData!$D$2:$D$1048576,MATCH(FmtData!$B$4+(ROW()-10),RawData!$A$2:$A$1048576,0))</f>
        <v>41.641800000000003</v>
      </c>
      <c r="F1177">
        <f>INDEX(RawData!$D$2:$D$1048576,MATCH(FmtData!$B$4+(ROW()-10),RawData!$A$2:$A$1048576,0))</f>
        <v>41.641800000000003</v>
      </c>
      <c r="G1177">
        <f>INDEX(RawData!E$2:E$1048576,MATCH(FmtData!$B$4+(ROW()-10),RawData!$A$2:$A$1048576,0))</f>
        <v>2423.86</v>
      </c>
      <c r="H1177">
        <f>INDEX(RawData!F$2:F$1048576,MATCH(FmtData!$B$4+(ROW()-10),RawData!$A$2:$A$1048576,0))</f>
        <v>-1.0764199999999999</v>
      </c>
      <c r="I1177">
        <f>INDEX(RawData!G$2:G$1048576,MATCH(FmtData!$B$4+(ROW()-10),RawData!$A$2:$A$1048576,0))</f>
        <v>-29008.1</v>
      </c>
      <c r="J1177">
        <f>INDEX(RawData!H$2:H$1048576,MATCH(FmtData!$B$4+(ROW()-10),RawData!$A$2:$A$1048576,0))</f>
        <v>5.0826799999999998E-2</v>
      </c>
      <c r="K1177">
        <f>INDEX(RawData!I$2:I$1048576,MATCH(FmtData!$B$4+(ROW()-10),RawData!$A$2:$A$1048576,0))</f>
        <v>-0.61477000000000004</v>
      </c>
      <c r="L1177">
        <f>INDEX(RawData!J$2:J$1048576,MATCH(FmtData!$B$4+(ROW()-10),RawData!$A$2:$A$1048576,0))</f>
        <v>169</v>
      </c>
      <c r="M1177">
        <f>INDEX(RawData!K$2:K$1048576,MATCH(FmtData!$B$4+(ROW()-10),RawData!$A$2:$A$1048576,0))</f>
        <v>171.7</v>
      </c>
      <c r="N1177">
        <f>INDEX(RawData!L$2:L$1048576,MATCH(FmtData!$B$4+(ROW()-10),RawData!$A$2:$A$1048576,0))</f>
        <v>22.6</v>
      </c>
      <c r="O1177">
        <f>INDEX(RawData!M$2:M$1048576,MATCH(FmtData!$B$4+(ROW()-10),RawData!$A$2:$A$1048576,0))</f>
        <v>153.5</v>
      </c>
      <c r="P1177">
        <f>INDEX(RawData!N$2:N$1048576,MATCH(FmtData!$B$4+(ROW()-10),RawData!$A$2:$A$1048576,0))</f>
        <v>21.9</v>
      </c>
      <c r="Q1177">
        <f>INDEX(RawData!O$2:O$1048576,MATCH(FmtData!$B$4+(ROW()-10),RawData!$A$2:$A$1048576,0))</f>
        <v>175.2</v>
      </c>
      <c r="R1177" s="8">
        <f>INDEX(RawData!P$2:P$1048576,MATCH(FmtData!$B$4+(ROW()-10),RawData!$A$2:$A$1048576,0))</f>
        <v>9.8624299999999998</v>
      </c>
      <c r="S1177">
        <f>INDEX(RawData!Q$2:Q$1048576,MATCH(FmtData!$B$4+(ROW()-10),RawData!$A$2:$A$1048576,0))</f>
        <v>110.925</v>
      </c>
      <c r="T1177" s="8">
        <f>INDEX(RawData!R$2:R$1048576,MATCH(FmtData!$B$4+(ROW()-10),RawData!$A$2:$A$1048576,0))</f>
        <v>1.85121</v>
      </c>
      <c r="U1177" s="8">
        <f>INDEX(RawData!S$2:S$1048576,MATCH(FmtData!$B$4+(ROW()-10),RawData!$A$2:$A$1048576,0))</f>
        <v>0.71872100000000005</v>
      </c>
      <c r="V1177" s="8">
        <f>INDEX(RawData!T$2:T$1048576,MATCH(FmtData!$B$4+(ROW()-10),RawData!$A$2:$A$1048576,0))</f>
        <v>0.21313499999999999</v>
      </c>
      <c r="W1177" s="3">
        <f t="shared" si="371"/>
        <v>-0.52714398000000018</v>
      </c>
      <c r="X1177" s="3">
        <f t="shared" si="372"/>
        <v>-0.501573292</v>
      </c>
      <c r="Y1177" s="8">
        <f t="shared" si="361"/>
        <v>9.4295430600470045</v>
      </c>
      <c r="Z1177" s="8">
        <f t="shared" si="362"/>
        <v>9.4551137480470047</v>
      </c>
      <c r="AA1177" s="8">
        <f t="shared" si="373"/>
        <v>9.4423284040470037</v>
      </c>
      <c r="AB1177" s="41">
        <v>1</v>
      </c>
      <c r="AC1177" s="42" t="str">
        <f t="shared" si="374"/>
        <v>Isco</v>
      </c>
      <c r="AD1177" s="5">
        <f t="shared" si="380"/>
        <v>-290.56</v>
      </c>
      <c r="AE1177" s="15">
        <f t="shared" si="363"/>
        <v>-128.50477419165077</v>
      </c>
      <c r="AF1177" s="15">
        <f t="shared" si="364"/>
        <v>-122.57657220278611</v>
      </c>
      <c r="AG1177" s="15">
        <f t="shared" si="365"/>
        <v>-125.54449834198601</v>
      </c>
      <c r="AH1177" s="15">
        <f t="shared" si="375"/>
        <v>-125.54449834198601</v>
      </c>
      <c r="AI1177" s="17">
        <f t="shared" si="366"/>
        <v>1.1836055010065558</v>
      </c>
      <c r="AJ1177" s="17">
        <f t="shared" si="367"/>
        <v>0.93154916134703736</v>
      </c>
      <c r="AK1177" s="17">
        <f t="shared" si="368"/>
        <v>0.92434827037180423</v>
      </c>
      <c r="AL1177" s="17">
        <f t="shared" si="369"/>
        <v>0.92793939240831957</v>
      </c>
      <c r="AM1177" s="17">
        <f t="shared" si="370"/>
        <v>0.92793939240831957</v>
      </c>
      <c r="AN1177" s="17">
        <f t="shared" si="376"/>
        <v>1.063358591517849E-3</v>
      </c>
      <c r="AO1177" s="17">
        <f t="shared" si="377"/>
        <v>9.2793939240831964</v>
      </c>
      <c r="AP1177" s="17">
        <f t="shared" si="378"/>
        <v>11.836055010065557</v>
      </c>
      <c r="AQ1177" s="17">
        <f t="shared" si="379"/>
        <v>16.711868161404464</v>
      </c>
    </row>
    <row r="1178" spans="2:43" x14ac:dyDescent="0.45">
      <c r="B1178">
        <f>INDEX(RawData!$A$2:$A$1048576,MATCH(FmtData!$B$4+(ROW()-10),RawData!$A$2:$A$1048576,0))</f>
        <v>1366</v>
      </c>
      <c r="C1178" s="23">
        <f>LEFT(INDEX(RawData!$B$2:$B$1048576, MATCH(FmtData!$B$4+(ROW()-10),RawData!$A$2:$A$1048576,0)),10)+MID(INDEX(RawData!$B$2:$B$1048576, MATCH(FmtData!$B$4+(ROW()-10),RawData!$A$2:$A$1048576,0)),12,8)-$B$5/24</f>
        <v>42201.323460648149</v>
      </c>
      <c r="D1178" s="7">
        <f>MID(INDEX(RawData!$B$2:$B$1048576, MATCH(FmtData!$B$4+(ROW()-10),RawData!$A$2:$A$1048576,0)),12,8)+$B$5/24</f>
        <v>0.82346064814814812</v>
      </c>
      <c r="E1178" s="8">
        <f>INDEX(RawData!$D$2:$D$1048576,MATCH(FmtData!$B$4+(ROW()-10),RawData!$A$2:$A$1048576,0))</f>
        <v>41.658299999999997</v>
      </c>
      <c r="F1178">
        <f>INDEX(RawData!$D$2:$D$1048576,MATCH(FmtData!$B$4+(ROW()-10),RawData!$A$2:$A$1048576,0))</f>
        <v>41.658299999999997</v>
      </c>
      <c r="G1178">
        <f>INDEX(RawData!E$2:E$1048576,MATCH(FmtData!$B$4+(ROW()-10),RawData!$A$2:$A$1048576,0))</f>
        <v>2411.2399999999998</v>
      </c>
      <c r="H1178">
        <f>INDEX(RawData!F$2:F$1048576,MATCH(FmtData!$B$4+(ROW()-10),RawData!$A$2:$A$1048576,0))</f>
        <v>-1.0764199999999999</v>
      </c>
      <c r="I1178">
        <f>INDEX(RawData!G$2:G$1048576,MATCH(FmtData!$B$4+(ROW()-10),RawData!$A$2:$A$1048576,0))</f>
        <v>-29008.1</v>
      </c>
      <c r="J1178">
        <f>INDEX(RawData!H$2:H$1048576,MATCH(FmtData!$B$4+(ROW()-10),RawData!$A$2:$A$1048576,0))</f>
        <v>5.0845300000000003E-2</v>
      </c>
      <c r="K1178">
        <f>INDEX(RawData!I$2:I$1048576,MATCH(FmtData!$B$4+(ROW()-10),RawData!$A$2:$A$1048576,0))</f>
        <v>-0.61533599999999999</v>
      </c>
      <c r="L1178">
        <f>INDEX(RawData!J$2:J$1048576,MATCH(FmtData!$B$4+(ROW()-10),RawData!$A$2:$A$1048576,0))</f>
        <v>228.7</v>
      </c>
      <c r="M1178">
        <f>INDEX(RawData!K$2:K$1048576,MATCH(FmtData!$B$4+(ROW()-10),RawData!$A$2:$A$1048576,0))</f>
        <v>174.8</v>
      </c>
      <c r="N1178">
        <f>INDEX(RawData!L$2:L$1048576,MATCH(FmtData!$B$4+(ROW()-10),RawData!$A$2:$A$1048576,0))</f>
        <v>22.6</v>
      </c>
      <c r="O1178">
        <f>INDEX(RawData!M$2:M$1048576,MATCH(FmtData!$B$4+(ROW()-10),RawData!$A$2:$A$1048576,0))</f>
        <v>172.3</v>
      </c>
      <c r="P1178">
        <f>INDEX(RawData!N$2:N$1048576,MATCH(FmtData!$B$4+(ROW()-10),RawData!$A$2:$A$1048576,0))</f>
        <v>21.9</v>
      </c>
      <c r="Q1178">
        <f>INDEX(RawData!O$2:O$1048576,MATCH(FmtData!$B$4+(ROW()-10),RawData!$A$2:$A$1048576,0))</f>
        <v>175</v>
      </c>
      <c r="R1178" s="8">
        <f>INDEX(RawData!P$2:P$1048576,MATCH(FmtData!$B$4+(ROW()-10),RawData!$A$2:$A$1048576,0))</f>
        <v>9.8624299999999998</v>
      </c>
      <c r="S1178">
        <f>INDEX(RawData!Q$2:Q$1048576,MATCH(FmtData!$B$4+(ROW()-10),RawData!$A$2:$A$1048576,0))</f>
        <v>110.925</v>
      </c>
      <c r="T1178" s="8">
        <f>INDEX(RawData!R$2:R$1048576,MATCH(FmtData!$B$4+(ROW()-10),RawData!$A$2:$A$1048576,0))</f>
        <v>1.85121</v>
      </c>
      <c r="U1178" s="8">
        <f>INDEX(RawData!S$2:S$1048576,MATCH(FmtData!$B$4+(ROW()-10),RawData!$A$2:$A$1048576,0))</f>
        <v>0.71844699999999995</v>
      </c>
      <c r="V1178" s="8">
        <f>INDEX(RawData!T$2:T$1048576,MATCH(FmtData!$B$4+(ROW()-10),RawData!$A$2:$A$1048576,0))</f>
        <v>0.21360100000000001</v>
      </c>
      <c r="W1178" s="3">
        <f t="shared" si="371"/>
        <v>-0.52644801999999991</v>
      </c>
      <c r="X1178" s="3">
        <f t="shared" si="372"/>
        <v>-0.50275693200000005</v>
      </c>
      <c r="Y1178" s="8">
        <f t="shared" si="361"/>
        <v>9.4302390200470043</v>
      </c>
      <c r="Z1178" s="8">
        <f t="shared" si="362"/>
        <v>9.453930108047004</v>
      </c>
      <c r="AA1178" s="8">
        <f t="shared" si="373"/>
        <v>9.4420845640470041</v>
      </c>
      <c r="AB1178" s="41">
        <v>1</v>
      </c>
      <c r="AC1178" s="42" t="str">
        <f t="shared" si="374"/>
        <v>Isco</v>
      </c>
      <c r="AD1178" s="5">
        <f t="shared" si="380"/>
        <v>-290.56</v>
      </c>
      <c r="AE1178" s="15">
        <f t="shared" si="363"/>
        <v>-128.34383065770544</v>
      </c>
      <c r="AF1178" s="15">
        <f t="shared" si="364"/>
        <v>-122.85165810563694</v>
      </c>
      <c r="AG1178" s="15">
        <f t="shared" si="365"/>
        <v>-125.60102777112206</v>
      </c>
      <c r="AH1178" s="15">
        <f t="shared" si="375"/>
        <v>-125.60102777112206</v>
      </c>
      <c r="AI1178" s="17">
        <f t="shared" si="366"/>
        <v>1.1836055010065558</v>
      </c>
      <c r="AJ1178" s="17">
        <f t="shared" si="367"/>
        <v>0.9313521845457422</v>
      </c>
      <c r="AK1178" s="17">
        <f t="shared" si="368"/>
        <v>0.9246799488093248</v>
      </c>
      <c r="AL1178" s="17">
        <f t="shared" si="369"/>
        <v>0.92800806252596224</v>
      </c>
      <c r="AM1178" s="17">
        <f t="shared" si="370"/>
        <v>0.92800806252596224</v>
      </c>
      <c r="AN1178" s="17">
        <f t="shared" si="376"/>
        <v>9.9468847387518267E-4</v>
      </c>
      <c r="AO1178" s="17">
        <f t="shared" si="377"/>
        <v>9.2800806252596217</v>
      </c>
      <c r="AP1178" s="17">
        <f t="shared" si="378"/>
        <v>11.836055010065557</v>
      </c>
      <c r="AQ1178" s="17">
        <f t="shared" si="379"/>
        <v>16.624856627653781</v>
      </c>
    </row>
    <row r="1179" spans="2:43" x14ac:dyDescent="0.45">
      <c r="B1179">
        <f>INDEX(RawData!$A$2:$A$1048576,MATCH(FmtData!$B$4+(ROW()-10),RawData!$A$2:$A$1048576,0))</f>
        <v>1367</v>
      </c>
      <c r="C1179" s="23">
        <f>LEFT(INDEX(RawData!$B$2:$B$1048576, MATCH(FmtData!$B$4+(ROW()-10),RawData!$A$2:$A$1048576,0)),10)+MID(INDEX(RawData!$B$2:$B$1048576, MATCH(FmtData!$B$4+(ROW()-10),RawData!$A$2:$A$1048576,0)),12,8)-$B$5/24</f>
        <v>42201.324155092596</v>
      </c>
      <c r="D1179" s="7">
        <f>MID(INDEX(RawData!$B$2:$B$1048576, MATCH(FmtData!$B$4+(ROW()-10),RawData!$A$2:$A$1048576,0)),12,8)+$B$5/24</f>
        <v>0.82415509259259256</v>
      </c>
      <c r="E1179" s="8">
        <f>INDEX(RawData!$D$2:$D$1048576,MATCH(FmtData!$B$4+(ROW()-10),RawData!$A$2:$A$1048576,0))</f>
        <v>41.674900000000001</v>
      </c>
      <c r="F1179">
        <f>INDEX(RawData!$D$2:$D$1048576,MATCH(FmtData!$B$4+(ROW()-10),RawData!$A$2:$A$1048576,0))</f>
        <v>41.674900000000001</v>
      </c>
      <c r="G1179">
        <f>INDEX(RawData!E$2:E$1048576,MATCH(FmtData!$B$4+(ROW()-10),RawData!$A$2:$A$1048576,0))</f>
        <v>2422.63</v>
      </c>
      <c r="H1179">
        <f>INDEX(RawData!F$2:F$1048576,MATCH(FmtData!$B$4+(ROW()-10),RawData!$A$2:$A$1048576,0))</f>
        <v>-1.0764199999999999</v>
      </c>
      <c r="I1179">
        <f>INDEX(RawData!G$2:G$1048576,MATCH(FmtData!$B$4+(ROW()-10),RawData!$A$2:$A$1048576,0))</f>
        <v>-29008.1</v>
      </c>
      <c r="J1179">
        <f>INDEX(RawData!H$2:H$1048576,MATCH(FmtData!$B$4+(ROW()-10),RawData!$A$2:$A$1048576,0))</f>
        <v>5.0845300000000003E-2</v>
      </c>
      <c r="K1179">
        <f>INDEX(RawData!I$2:I$1048576,MATCH(FmtData!$B$4+(ROW()-10),RawData!$A$2:$A$1048576,0))</f>
        <v>-0.61495900000000003</v>
      </c>
      <c r="L1179">
        <f>INDEX(RawData!J$2:J$1048576,MATCH(FmtData!$B$4+(ROW()-10),RawData!$A$2:$A$1048576,0))</f>
        <v>178.9</v>
      </c>
      <c r="M1179">
        <f>INDEX(RawData!K$2:K$1048576,MATCH(FmtData!$B$4+(ROW()-10),RawData!$A$2:$A$1048576,0))</f>
        <v>178.2</v>
      </c>
      <c r="N1179">
        <f>INDEX(RawData!L$2:L$1048576,MATCH(FmtData!$B$4+(ROW()-10),RawData!$A$2:$A$1048576,0))</f>
        <v>22.6</v>
      </c>
      <c r="O1179">
        <f>INDEX(RawData!M$2:M$1048576,MATCH(FmtData!$B$4+(ROW()-10),RawData!$A$2:$A$1048576,0))</f>
        <v>163.80000000000001</v>
      </c>
      <c r="P1179">
        <f>INDEX(RawData!N$2:N$1048576,MATCH(FmtData!$B$4+(ROW()-10),RawData!$A$2:$A$1048576,0))</f>
        <v>21.9</v>
      </c>
      <c r="Q1179">
        <f>INDEX(RawData!O$2:O$1048576,MATCH(FmtData!$B$4+(ROW()-10),RawData!$A$2:$A$1048576,0))</f>
        <v>175.2</v>
      </c>
      <c r="R1179" s="8">
        <f>INDEX(RawData!P$2:P$1048576,MATCH(FmtData!$B$4+(ROW()-10),RawData!$A$2:$A$1048576,0))</f>
        <v>9.8624299999999998</v>
      </c>
      <c r="S1179">
        <f>INDEX(RawData!Q$2:Q$1048576,MATCH(FmtData!$B$4+(ROW()-10),RawData!$A$2:$A$1048576,0))</f>
        <v>110.925</v>
      </c>
      <c r="T1179" s="8">
        <f>INDEX(RawData!R$2:R$1048576,MATCH(FmtData!$B$4+(ROW()-10),RawData!$A$2:$A$1048576,0))</f>
        <v>1.85121</v>
      </c>
      <c r="U1179" s="8">
        <f>INDEX(RawData!S$2:S$1048576,MATCH(FmtData!$B$4+(ROW()-10),RawData!$A$2:$A$1048576,0))</f>
        <v>0.71890399999999999</v>
      </c>
      <c r="V1179" s="8">
        <f>INDEX(RawData!T$2:T$1048576,MATCH(FmtData!$B$4+(ROW()-10),RawData!$A$2:$A$1048576,0))</f>
        <v>0.21332200000000001</v>
      </c>
      <c r="W1179" s="3">
        <f t="shared" si="371"/>
        <v>-0.5276088000000001</v>
      </c>
      <c r="X1179" s="3">
        <f t="shared" si="372"/>
        <v>-0.50204827200000002</v>
      </c>
      <c r="Y1179" s="8">
        <f t="shared" si="361"/>
        <v>9.429078240047005</v>
      </c>
      <c r="Z1179" s="8">
        <f t="shared" si="362"/>
        <v>9.4546387680470048</v>
      </c>
      <c r="AA1179" s="8">
        <f t="shared" si="373"/>
        <v>9.4418585040470049</v>
      </c>
      <c r="AB1179" s="41">
        <v>1</v>
      </c>
      <c r="AC1179" s="42" t="str">
        <f t="shared" si="374"/>
        <v>Isco</v>
      </c>
      <c r="AD1179" s="5">
        <f t="shared" si="380"/>
        <v>-290.56</v>
      </c>
      <c r="AE1179" s="15">
        <f t="shared" si="363"/>
        <v>-128.61225306638994</v>
      </c>
      <c r="AF1179" s="15">
        <f t="shared" si="364"/>
        <v>-122.68696863804018</v>
      </c>
      <c r="AG1179" s="15">
        <f t="shared" si="365"/>
        <v>-125.65343277705654</v>
      </c>
      <c r="AH1179" s="15">
        <f t="shared" si="375"/>
        <v>-125.65343277705654</v>
      </c>
      <c r="AI1179" s="17">
        <f t="shared" si="366"/>
        <v>1.1836055010065558</v>
      </c>
      <c r="AJ1179" s="17">
        <f t="shared" si="367"/>
        <v>0.93168074981877791</v>
      </c>
      <c r="AK1179" s="17">
        <f t="shared" si="368"/>
        <v>0.92448134972087037</v>
      </c>
      <c r="AL1179" s="17">
        <f t="shared" si="369"/>
        <v>0.9280717315069541</v>
      </c>
      <c r="AM1179" s="17">
        <f t="shared" si="370"/>
        <v>0.9280717315069541</v>
      </c>
      <c r="AN1179" s="17">
        <f t="shared" si="376"/>
        <v>9.9513780252891149E-4</v>
      </c>
      <c r="AO1179" s="17">
        <f t="shared" si="377"/>
        <v>9.2807173150695412</v>
      </c>
      <c r="AP1179" s="17">
        <f t="shared" si="378"/>
        <v>11.836055010065557</v>
      </c>
      <c r="AQ1179" s="17">
        <f t="shared" si="379"/>
        <v>16.703387639493741</v>
      </c>
    </row>
    <row r="1180" spans="2:43" x14ac:dyDescent="0.45">
      <c r="B1180">
        <f>INDEX(RawData!$A$2:$A$1048576,MATCH(FmtData!$B$4+(ROW()-10),RawData!$A$2:$A$1048576,0))</f>
        <v>1368</v>
      </c>
      <c r="C1180" s="23">
        <f>LEFT(INDEX(RawData!$B$2:$B$1048576, MATCH(FmtData!$B$4+(ROW()-10),RawData!$A$2:$A$1048576,0)),10)+MID(INDEX(RawData!$B$2:$B$1048576, MATCH(FmtData!$B$4+(ROW()-10),RawData!$A$2:$A$1048576,0)),12,8)-$B$5/24</f>
        <v>42201.324849537035</v>
      </c>
      <c r="D1180" s="7">
        <f>MID(INDEX(RawData!$B$2:$B$1048576, MATCH(FmtData!$B$4+(ROW()-10),RawData!$A$2:$A$1048576,0)),12,8)+$B$5/24</f>
        <v>0.82484953703703701</v>
      </c>
      <c r="E1180" s="8">
        <f>INDEX(RawData!$D$2:$D$1048576,MATCH(FmtData!$B$4+(ROW()-10),RawData!$A$2:$A$1048576,0))</f>
        <v>41.691499999999998</v>
      </c>
      <c r="F1180">
        <f>INDEX(RawData!$D$2:$D$1048576,MATCH(FmtData!$B$4+(ROW()-10),RawData!$A$2:$A$1048576,0))</f>
        <v>41.691499999999998</v>
      </c>
      <c r="G1180">
        <f>INDEX(RawData!E$2:E$1048576,MATCH(FmtData!$B$4+(ROW()-10),RawData!$A$2:$A$1048576,0))</f>
        <v>2434.3200000000002</v>
      </c>
      <c r="H1180">
        <f>INDEX(RawData!F$2:F$1048576,MATCH(FmtData!$B$4+(ROW()-10),RawData!$A$2:$A$1048576,0))</f>
        <v>-1.0764199999999999</v>
      </c>
      <c r="I1180">
        <f>INDEX(RawData!G$2:G$1048576,MATCH(FmtData!$B$4+(ROW()-10),RawData!$A$2:$A$1048576,0))</f>
        <v>-29008.1</v>
      </c>
      <c r="J1180">
        <f>INDEX(RawData!H$2:H$1048576,MATCH(FmtData!$B$4+(ROW()-10),RawData!$A$2:$A$1048576,0))</f>
        <v>5.0826799999999998E-2</v>
      </c>
      <c r="K1180">
        <f>INDEX(RawData!I$2:I$1048576,MATCH(FmtData!$B$4+(ROW()-10),RawData!$A$2:$A$1048576,0))</f>
        <v>-0.61577599999999999</v>
      </c>
      <c r="L1180">
        <f>INDEX(RawData!J$2:J$1048576,MATCH(FmtData!$B$4+(ROW()-10),RawData!$A$2:$A$1048576,0))</f>
        <v>170</v>
      </c>
      <c r="M1180">
        <f>INDEX(RawData!K$2:K$1048576,MATCH(FmtData!$B$4+(ROW()-10),RawData!$A$2:$A$1048576,0))</f>
        <v>173.8</v>
      </c>
      <c r="N1180">
        <f>INDEX(RawData!L$2:L$1048576,MATCH(FmtData!$B$4+(ROW()-10),RawData!$A$2:$A$1048576,0))</f>
        <v>22.6</v>
      </c>
      <c r="O1180">
        <f>INDEX(RawData!M$2:M$1048576,MATCH(FmtData!$B$4+(ROW()-10),RawData!$A$2:$A$1048576,0))</f>
        <v>160.80000000000001</v>
      </c>
      <c r="P1180">
        <f>INDEX(RawData!N$2:N$1048576,MATCH(FmtData!$B$4+(ROW()-10),RawData!$A$2:$A$1048576,0))</f>
        <v>21.9</v>
      </c>
      <c r="Q1180">
        <f>INDEX(RawData!O$2:O$1048576,MATCH(FmtData!$B$4+(ROW()-10),RawData!$A$2:$A$1048576,0))</f>
        <v>175.4</v>
      </c>
      <c r="R1180" s="8">
        <f>INDEX(RawData!P$2:P$1048576,MATCH(FmtData!$B$4+(ROW()-10),RawData!$A$2:$A$1048576,0))</f>
        <v>9.8507300000000004</v>
      </c>
      <c r="S1180">
        <f>INDEX(RawData!Q$2:Q$1048576,MATCH(FmtData!$B$4+(ROW()-10),RawData!$A$2:$A$1048576,0))</f>
        <v>110.925</v>
      </c>
      <c r="T1180" s="8">
        <f>INDEX(RawData!R$2:R$1048576,MATCH(FmtData!$B$4+(ROW()-10),RawData!$A$2:$A$1048576,0))</f>
        <v>1.85121</v>
      </c>
      <c r="U1180" s="8">
        <f>INDEX(RawData!S$2:S$1048576,MATCH(FmtData!$B$4+(ROW()-10),RawData!$A$2:$A$1048576,0))</f>
        <v>0.71920799999999996</v>
      </c>
      <c r="V1180" s="8">
        <f>INDEX(RawData!T$2:T$1048576,MATCH(FmtData!$B$4+(ROW()-10),RawData!$A$2:$A$1048576,0))</f>
        <v>0.212732</v>
      </c>
      <c r="W1180" s="3">
        <f t="shared" si="371"/>
        <v>-0.52838096000000001</v>
      </c>
      <c r="X1180" s="3">
        <f t="shared" si="372"/>
        <v>-0.500549672</v>
      </c>
      <c r="Y1180" s="8">
        <f t="shared" si="361"/>
        <v>9.4283060800470047</v>
      </c>
      <c r="Z1180" s="8">
        <f t="shared" si="362"/>
        <v>9.4561373680470044</v>
      </c>
      <c r="AA1180" s="8">
        <f t="shared" si="373"/>
        <v>9.4422217240470054</v>
      </c>
      <c r="AB1180" s="41">
        <v>1</v>
      </c>
      <c r="AC1180" s="42" t="str">
        <f t="shared" si="374"/>
        <v>Isco</v>
      </c>
      <c r="AD1180" s="5">
        <f t="shared" si="380"/>
        <v>-290.56</v>
      </c>
      <c r="AE1180" s="15">
        <f t="shared" si="363"/>
        <v>-128.79077488728649</v>
      </c>
      <c r="AF1180" s="15">
        <f t="shared" si="364"/>
        <v>-122.33862308649032</v>
      </c>
      <c r="AG1180" s="15">
        <f t="shared" si="365"/>
        <v>-125.56923030962855</v>
      </c>
      <c r="AH1180" s="15">
        <f t="shared" si="375"/>
        <v>-125.56923030962855</v>
      </c>
      <c r="AI1180" s="17">
        <f t="shared" si="366"/>
        <v>1.1836055010065558</v>
      </c>
      <c r="AJ1180" s="17">
        <f t="shared" si="367"/>
        <v>0.9318993997237448</v>
      </c>
      <c r="AK1180" s="17">
        <f t="shared" si="368"/>
        <v>0.92406156062012657</v>
      </c>
      <c r="AL1180" s="17">
        <f t="shared" si="369"/>
        <v>0.92796943475017268</v>
      </c>
      <c r="AM1180" s="17">
        <f t="shared" si="370"/>
        <v>0.92796943475017268</v>
      </c>
      <c r="AN1180" s="17">
        <f t="shared" si="376"/>
        <v>7.9158245339672195E-4</v>
      </c>
      <c r="AO1180" s="17">
        <f t="shared" si="377"/>
        <v>9.2796943475017262</v>
      </c>
      <c r="AP1180" s="17">
        <f t="shared" si="378"/>
        <v>11.836055010065557</v>
      </c>
      <c r="AQ1180" s="17">
        <f t="shared" si="379"/>
        <v>16.783987071311923</v>
      </c>
    </row>
    <row r="1181" spans="2:43" x14ac:dyDescent="0.45">
      <c r="B1181">
        <f>INDEX(RawData!$A$2:$A$1048576,MATCH(FmtData!$B$4+(ROW()-10),RawData!$A$2:$A$1048576,0))</f>
        <v>1369</v>
      </c>
      <c r="C1181" s="23">
        <f>LEFT(INDEX(RawData!$B$2:$B$1048576, MATCH(FmtData!$B$4+(ROW()-10),RawData!$A$2:$A$1048576,0)),10)+MID(INDEX(RawData!$B$2:$B$1048576, MATCH(FmtData!$B$4+(ROW()-10),RawData!$A$2:$A$1048576,0)),12,8)-$B$5/24</f>
        <v>42201.325555555559</v>
      </c>
      <c r="D1181" s="7">
        <f>MID(INDEX(RawData!$B$2:$B$1048576, MATCH(FmtData!$B$4+(ROW()-10),RawData!$A$2:$A$1048576,0)),12,8)+$B$5/24</f>
        <v>0.82555555555555549</v>
      </c>
      <c r="E1181" s="8">
        <f>INDEX(RawData!$D$2:$D$1048576,MATCH(FmtData!$B$4+(ROW()-10),RawData!$A$2:$A$1048576,0))</f>
        <v>41.708100000000002</v>
      </c>
      <c r="F1181">
        <f>INDEX(RawData!$D$2:$D$1048576,MATCH(FmtData!$B$4+(ROW()-10),RawData!$A$2:$A$1048576,0))</f>
        <v>41.708100000000002</v>
      </c>
      <c r="G1181">
        <f>INDEX(RawData!E$2:E$1048576,MATCH(FmtData!$B$4+(ROW()-10),RawData!$A$2:$A$1048576,0))</f>
        <v>2441.09</v>
      </c>
      <c r="H1181">
        <f>INDEX(RawData!F$2:F$1048576,MATCH(FmtData!$B$4+(ROW()-10),RawData!$A$2:$A$1048576,0))</f>
        <v>-1.0764199999999999</v>
      </c>
      <c r="I1181">
        <f>INDEX(RawData!G$2:G$1048576,MATCH(FmtData!$B$4+(ROW()-10),RawData!$A$2:$A$1048576,0))</f>
        <v>-29008.1</v>
      </c>
      <c r="J1181">
        <f>INDEX(RawData!H$2:H$1048576,MATCH(FmtData!$B$4+(ROW()-10),RawData!$A$2:$A$1048576,0))</f>
        <v>5.0826799999999998E-2</v>
      </c>
      <c r="K1181">
        <f>INDEX(RawData!I$2:I$1048576,MATCH(FmtData!$B$4+(ROW()-10),RawData!$A$2:$A$1048576,0))</f>
        <v>-0.61458100000000004</v>
      </c>
      <c r="L1181">
        <f>INDEX(RawData!J$2:J$1048576,MATCH(FmtData!$B$4+(ROW()-10),RawData!$A$2:$A$1048576,0))</f>
        <v>163.30000000000001</v>
      </c>
      <c r="M1181">
        <f>INDEX(RawData!K$2:K$1048576,MATCH(FmtData!$B$4+(ROW()-10),RawData!$A$2:$A$1048576,0))</f>
        <v>169.3</v>
      </c>
      <c r="N1181">
        <f>INDEX(RawData!L$2:L$1048576,MATCH(FmtData!$B$4+(ROW()-10),RawData!$A$2:$A$1048576,0))</f>
        <v>22.6</v>
      </c>
      <c r="O1181">
        <f>INDEX(RawData!M$2:M$1048576,MATCH(FmtData!$B$4+(ROW()-10),RawData!$A$2:$A$1048576,0))</f>
        <v>158.9</v>
      </c>
      <c r="P1181">
        <f>INDEX(RawData!N$2:N$1048576,MATCH(FmtData!$B$4+(ROW()-10),RawData!$A$2:$A$1048576,0))</f>
        <v>21.9</v>
      </c>
      <c r="Q1181">
        <f>INDEX(RawData!O$2:O$1048576,MATCH(FmtData!$B$4+(ROW()-10),RawData!$A$2:$A$1048576,0))</f>
        <v>175.5</v>
      </c>
      <c r="R1181" s="8">
        <f>INDEX(RawData!P$2:P$1048576,MATCH(FmtData!$B$4+(ROW()-10),RawData!$A$2:$A$1048576,0))</f>
        <v>9.8507300000000004</v>
      </c>
      <c r="S1181">
        <f>INDEX(RawData!Q$2:Q$1048576,MATCH(FmtData!$B$4+(ROW()-10),RawData!$A$2:$A$1048576,0))</f>
        <v>110.925</v>
      </c>
      <c r="T1181" s="8">
        <f>INDEX(RawData!R$2:R$1048576,MATCH(FmtData!$B$4+(ROW()-10),RawData!$A$2:$A$1048576,0))</f>
        <v>1.85121</v>
      </c>
      <c r="U1181" s="8">
        <f>INDEX(RawData!S$2:S$1048576,MATCH(FmtData!$B$4+(ROW()-10),RawData!$A$2:$A$1048576,0))</f>
        <v>0.719391</v>
      </c>
      <c r="V1181" s="8">
        <f>INDEX(RawData!T$2:T$1048576,MATCH(FmtData!$B$4+(ROW()-10),RawData!$A$2:$A$1048576,0))</f>
        <v>0.21332200000000001</v>
      </c>
      <c r="W1181" s="3">
        <f t="shared" si="371"/>
        <v>-0.52884578000000004</v>
      </c>
      <c r="X1181" s="3">
        <f t="shared" si="372"/>
        <v>-0.50204827200000002</v>
      </c>
      <c r="Y1181" s="8">
        <f t="shared" si="361"/>
        <v>9.4278412600470052</v>
      </c>
      <c r="Z1181" s="8">
        <f t="shared" si="362"/>
        <v>9.4546387680470048</v>
      </c>
      <c r="AA1181" s="8">
        <f t="shared" si="373"/>
        <v>9.4412400140470041</v>
      </c>
      <c r="AB1181" s="41">
        <v>1</v>
      </c>
      <c r="AC1181" s="42" t="str">
        <f t="shared" si="374"/>
        <v>Isco</v>
      </c>
      <c r="AD1181" s="5">
        <f t="shared" si="380"/>
        <v>-290.56</v>
      </c>
      <c r="AE1181" s="15">
        <f t="shared" si="363"/>
        <v>-128.89822688978961</v>
      </c>
      <c r="AF1181" s="15">
        <f t="shared" si="364"/>
        <v>-122.68696863804018</v>
      </c>
      <c r="AG1181" s="15">
        <f t="shared" si="365"/>
        <v>-125.79679829565964</v>
      </c>
      <c r="AH1181" s="15">
        <f t="shared" si="375"/>
        <v>-125.79679829565964</v>
      </c>
      <c r="AI1181" s="17">
        <f t="shared" si="366"/>
        <v>1.1836055010065558</v>
      </c>
      <c r="AJ1181" s="17">
        <f t="shared" si="367"/>
        <v>0.93203105423920263</v>
      </c>
      <c r="AK1181" s="17">
        <f t="shared" si="368"/>
        <v>0.92448134972087037</v>
      </c>
      <c r="AL1181" s="17">
        <f t="shared" si="369"/>
        <v>0.92824595677907296</v>
      </c>
      <c r="AM1181" s="17">
        <f t="shared" si="370"/>
        <v>0.92824595677907296</v>
      </c>
      <c r="AN1181" s="17">
        <f t="shared" si="376"/>
        <v>4.3736532028737507E-4</v>
      </c>
      <c r="AO1181" s="17">
        <f t="shared" si="377"/>
        <v>9.2824595677907293</v>
      </c>
      <c r="AP1181" s="17">
        <f t="shared" si="378"/>
        <v>11.836055010065557</v>
      </c>
      <c r="AQ1181" s="17">
        <f t="shared" si="379"/>
        <v>16.83066441548721</v>
      </c>
    </row>
    <row r="1182" spans="2:43" x14ac:dyDescent="0.45">
      <c r="B1182">
        <f>INDEX(RawData!$A$2:$A$1048576,MATCH(FmtData!$B$4+(ROW()-10),RawData!$A$2:$A$1048576,0))</f>
        <v>1370</v>
      </c>
      <c r="C1182" s="23">
        <f>LEFT(INDEX(RawData!$B$2:$B$1048576, MATCH(FmtData!$B$4+(ROW()-10),RawData!$A$2:$A$1048576,0)),10)+MID(INDEX(RawData!$B$2:$B$1048576, MATCH(FmtData!$B$4+(ROW()-10),RawData!$A$2:$A$1048576,0)),12,8)-$B$5/24</f>
        <v>42201.326249999998</v>
      </c>
      <c r="D1182" s="7">
        <f>MID(INDEX(RawData!$B$2:$B$1048576, MATCH(FmtData!$B$4+(ROW()-10),RawData!$A$2:$A$1048576,0)),12,8)+$B$5/24</f>
        <v>0.82625000000000004</v>
      </c>
      <c r="E1182" s="8">
        <f>INDEX(RawData!$D$2:$D$1048576,MATCH(FmtData!$B$4+(ROW()-10),RawData!$A$2:$A$1048576,0))</f>
        <v>41.724800000000002</v>
      </c>
      <c r="F1182">
        <f>INDEX(RawData!$D$2:$D$1048576,MATCH(FmtData!$B$4+(ROW()-10),RawData!$A$2:$A$1048576,0))</f>
        <v>41.724800000000002</v>
      </c>
      <c r="G1182">
        <f>INDEX(RawData!E$2:E$1048576,MATCH(FmtData!$B$4+(ROW()-10),RawData!$A$2:$A$1048576,0))</f>
        <v>2437.09</v>
      </c>
      <c r="H1182">
        <f>INDEX(RawData!F$2:F$1048576,MATCH(FmtData!$B$4+(ROW()-10),RawData!$A$2:$A$1048576,0))</f>
        <v>-1.0764199999999999</v>
      </c>
      <c r="I1182">
        <f>INDEX(RawData!G$2:G$1048576,MATCH(FmtData!$B$4+(ROW()-10),RawData!$A$2:$A$1048576,0))</f>
        <v>-29008.1</v>
      </c>
      <c r="J1182">
        <f>INDEX(RawData!H$2:H$1048576,MATCH(FmtData!$B$4+(ROW()-10),RawData!$A$2:$A$1048576,0))</f>
        <v>5.0845300000000003E-2</v>
      </c>
      <c r="K1182">
        <f>INDEX(RawData!I$2:I$1048576,MATCH(FmtData!$B$4+(ROW()-10),RawData!$A$2:$A$1048576,0))</f>
        <v>-0.61495900000000003</v>
      </c>
      <c r="L1182">
        <f>INDEX(RawData!J$2:J$1048576,MATCH(FmtData!$B$4+(ROW()-10),RawData!$A$2:$A$1048576,0))</f>
        <v>161</v>
      </c>
      <c r="M1182">
        <f>INDEX(RawData!K$2:K$1048576,MATCH(FmtData!$B$4+(ROW()-10),RawData!$A$2:$A$1048576,0))</f>
        <v>166.7</v>
      </c>
      <c r="N1182">
        <f>INDEX(RawData!L$2:L$1048576,MATCH(FmtData!$B$4+(ROW()-10),RawData!$A$2:$A$1048576,0))</f>
        <v>22.6</v>
      </c>
      <c r="O1182">
        <f>INDEX(RawData!M$2:M$1048576,MATCH(FmtData!$B$4+(ROW()-10),RawData!$A$2:$A$1048576,0))</f>
        <v>154.9</v>
      </c>
      <c r="P1182">
        <f>INDEX(RawData!N$2:N$1048576,MATCH(FmtData!$B$4+(ROW()-10),RawData!$A$2:$A$1048576,0))</f>
        <v>22</v>
      </c>
      <c r="Q1182">
        <f>INDEX(RawData!O$2:O$1048576,MATCH(FmtData!$B$4+(ROW()-10),RawData!$A$2:$A$1048576,0))</f>
        <v>175.5</v>
      </c>
      <c r="R1182" s="8">
        <f>INDEX(RawData!P$2:P$1048576,MATCH(FmtData!$B$4+(ROW()-10),RawData!$A$2:$A$1048576,0))</f>
        <v>9.8624299999999998</v>
      </c>
      <c r="S1182">
        <f>INDEX(RawData!Q$2:Q$1048576,MATCH(FmtData!$B$4+(ROW()-10),RawData!$A$2:$A$1048576,0))</f>
        <v>110.925</v>
      </c>
      <c r="T1182" s="8">
        <f>INDEX(RawData!R$2:R$1048576,MATCH(FmtData!$B$4+(ROW()-10),RawData!$A$2:$A$1048576,0))</f>
        <v>1.85121</v>
      </c>
      <c r="U1182" s="8">
        <f>INDEX(RawData!S$2:S$1048576,MATCH(FmtData!$B$4+(ROW()-10),RawData!$A$2:$A$1048576,0))</f>
        <v>0.71911700000000001</v>
      </c>
      <c r="V1182" s="8">
        <f>INDEX(RawData!T$2:T$1048576,MATCH(FmtData!$B$4+(ROW()-10),RawData!$A$2:$A$1048576,0))</f>
        <v>0.21313499999999999</v>
      </c>
      <c r="W1182" s="3">
        <f t="shared" si="371"/>
        <v>-0.5281498200000001</v>
      </c>
      <c r="X1182" s="3">
        <f t="shared" si="372"/>
        <v>-0.501573292</v>
      </c>
      <c r="Y1182" s="8">
        <f t="shared" si="361"/>
        <v>9.428537220047005</v>
      </c>
      <c r="Z1182" s="8">
        <f t="shared" si="362"/>
        <v>9.4551137480470047</v>
      </c>
      <c r="AA1182" s="8">
        <f t="shared" si="373"/>
        <v>9.4418254840470048</v>
      </c>
      <c r="AB1182" s="41">
        <v>1</v>
      </c>
      <c r="AC1182" s="42" t="str">
        <f t="shared" si="374"/>
        <v>Isco</v>
      </c>
      <c r="AD1182" s="5">
        <f t="shared" si="380"/>
        <v>-290.56</v>
      </c>
      <c r="AE1182" s="15">
        <f t="shared" si="363"/>
        <v>-128.73733871180116</v>
      </c>
      <c r="AF1182" s="15">
        <f t="shared" si="364"/>
        <v>-122.57657220278611</v>
      </c>
      <c r="AG1182" s="15">
        <f t="shared" si="365"/>
        <v>-125.6610872406668</v>
      </c>
      <c r="AH1182" s="15">
        <f t="shared" si="375"/>
        <v>-125.6610872406668</v>
      </c>
      <c r="AI1182" s="17">
        <f t="shared" si="366"/>
        <v>1.1836055010065558</v>
      </c>
      <c r="AJ1182" s="17">
        <f t="shared" si="367"/>
        <v>0.93183394141873699</v>
      </c>
      <c r="AK1182" s="17">
        <f t="shared" si="368"/>
        <v>0.92434827037180423</v>
      </c>
      <c r="AL1182" s="17">
        <f t="shared" si="369"/>
        <v>0.928081031958504</v>
      </c>
      <c r="AM1182" s="17">
        <f t="shared" si="370"/>
        <v>0.928081031958504</v>
      </c>
      <c r="AN1182" s="17">
        <f t="shared" si="376"/>
        <v>6.4525410312499254E-4</v>
      </c>
      <c r="AO1182" s="17">
        <f t="shared" si="377"/>
        <v>9.28081031958504</v>
      </c>
      <c r="AP1182" s="17">
        <f t="shared" si="378"/>
        <v>11.836055010065557</v>
      </c>
      <c r="AQ1182" s="17">
        <f t="shared" si="379"/>
        <v>16.803085482444203</v>
      </c>
    </row>
    <row r="1183" spans="2:43" x14ac:dyDescent="0.45">
      <c r="B1183">
        <f>INDEX(RawData!$A$2:$A$1048576,MATCH(FmtData!$B$4+(ROW()-10),RawData!$A$2:$A$1048576,0))</f>
        <v>1371</v>
      </c>
      <c r="C1183" s="23">
        <f>LEFT(INDEX(RawData!$B$2:$B$1048576, MATCH(FmtData!$B$4+(ROW()-10),RawData!$A$2:$A$1048576,0)),10)+MID(INDEX(RawData!$B$2:$B$1048576, MATCH(FmtData!$B$4+(ROW()-10),RawData!$A$2:$A$1048576,0)),12,8)-$B$5/24</f>
        <v>42201.326932870368</v>
      </c>
      <c r="D1183" s="7">
        <f>MID(INDEX(RawData!$B$2:$B$1048576, MATCH(FmtData!$B$4+(ROW()-10),RawData!$A$2:$A$1048576,0)),12,8)+$B$5/24</f>
        <v>0.82693287037037033</v>
      </c>
      <c r="E1183" s="8">
        <f>INDEX(RawData!$D$2:$D$1048576,MATCH(FmtData!$B$4+(ROW()-10),RawData!$A$2:$A$1048576,0))</f>
        <v>41.741300000000003</v>
      </c>
      <c r="F1183">
        <f>INDEX(RawData!$D$2:$D$1048576,MATCH(FmtData!$B$4+(ROW()-10),RawData!$A$2:$A$1048576,0))</f>
        <v>41.741300000000003</v>
      </c>
      <c r="G1183">
        <f>INDEX(RawData!E$2:E$1048576,MATCH(FmtData!$B$4+(ROW()-10),RawData!$A$2:$A$1048576,0))</f>
        <v>2424.7800000000002</v>
      </c>
      <c r="H1183">
        <f>INDEX(RawData!F$2:F$1048576,MATCH(FmtData!$B$4+(ROW()-10),RawData!$A$2:$A$1048576,0))</f>
        <v>-1.0764199999999999</v>
      </c>
      <c r="I1183">
        <f>INDEX(RawData!G$2:G$1048576,MATCH(FmtData!$B$4+(ROW()-10),RawData!$A$2:$A$1048576,0))</f>
        <v>-29008.1</v>
      </c>
      <c r="J1183">
        <f>INDEX(RawData!H$2:H$1048576,MATCH(FmtData!$B$4+(ROW()-10),RawData!$A$2:$A$1048576,0))</f>
        <v>5.0826799999999998E-2</v>
      </c>
      <c r="K1183">
        <f>INDEX(RawData!I$2:I$1048576,MATCH(FmtData!$B$4+(ROW()-10),RawData!$A$2:$A$1048576,0))</f>
        <v>-0.61458100000000004</v>
      </c>
      <c r="L1183">
        <f>INDEX(RawData!J$2:J$1048576,MATCH(FmtData!$B$4+(ROW()-10),RawData!$A$2:$A$1048576,0))</f>
        <v>166.6</v>
      </c>
      <c r="M1183">
        <f>INDEX(RawData!K$2:K$1048576,MATCH(FmtData!$B$4+(ROW()-10),RawData!$A$2:$A$1048576,0))</f>
        <v>164.7</v>
      </c>
      <c r="N1183">
        <f>INDEX(RawData!L$2:L$1048576,MATCH(FmtData!$B$4+(ROW()-10),RawData!$A$2:$A$1048576,0))</f>
        <v>22.5</v>
      </c>
      <c r="O1183">
        <f>INDEX(RawData!M$2:M$1048576,MATCH(FmtData!$B$4+(ROW()-10),RawData!$A$2:$A$1048576,0))</f>
        <v>155.30000000000001</v>
      </c>
      <c r="P1183">
        <f>INDEX(RawData!N$2:N$1048576,MATCH(FmtData!$B$4+(ROW()-10),RawData!$A$2:$A$1048576,0))</f>
        <v>22</v>
      </c>
      <c r="Q1183">
        <f>INDEX(RawData!O$2:O$1048576,MATCH(FmtData!$B$4+(ROW()-10),RawData!$A$2:$A$1048576,0))</f>
        <v>175.3</v>
      </c>
      <c r="R1183" s="8">
        <f>INDEX(RawData!P$2:P$1048576,MATCH(FmtData!$B$4+(ROW()-10),RawData!$A$2:$A$1048576,0))</f>
        <v>9.8507300000000004</v>
      </c>
      <c r="S1183">
        <f>INDEX(RawData!Q$2:Q$1048576,MATCH(FmtData!$B$4+(ROW()-10),RawData!$A$2:$A$1048576,0))</f>
        <v>110.925</v>
      </c>
      <c r="T1183" s="8">
        <f>INDEX(RawData!R$2:R$1048576,MATCH(FmtData!$B$4+(ROW()-10),RawData!$A$2:$A$1048576,0))</f>
        <v>1.85121</v>
      </c>
      <c r="U1183" s="8">
        <f>INDEX(RawData!S$2:S$1048576,MATCH(FmtData!$B$4+(ROW()-10),RawData!$A$2:$A$1048576,0))</f>
        <v>0.71902500000000003</v>
      </c>
      <c r="V1183" s="8">
        <f>INDEX(RawData!T$2:T$1048576,MATCH(FmtData!$B$4+(ROW()-10),RawData!$A$2:$A$1048576,0))</f>
        <v>0.21341499999999999</v>
      </c>
      <c r="W1183" s="3">
        <f t="shared" si="371"/>
        <v>-0.52791614000000009</v>
      </c>
      <c r="X1183" s="3">
        <f t="shared" si="372"/>
        <v>-0.50228449200000003</v>
      </c>
      <c r="Y1183" s="8">
        <f t="shared" si="361"/>
        <v>9.4287709000470041</v>
      </c>
      <c r="Z1183" s="8">
        <f t="shared" si="362"/>
        <v>9.4544025480470051</v>
      </c>
      <c r="AA1183" s="8">
        <f t="shared" si="373"/>
        <v>9.4415867240470046</v>
      </c>
      <c r="AB1183" s="41">
        <v>1</v>
      </c>
      <c r="AC1183" s="42" t="str">
        <f t="shared" si="374"/>
        <v>Isco</v>
      </c>
      <c r="AD1183" s="5">
        <f t="shared" si="380"/>
        <v>-290.56</v>
      </c>
      <c r="AE1183" s="15">
        <f t="shared" si="363"/>
        <v>-128.68331278739572</v>
      </c>
      <c r="AF1183" s="15">
        <f t="shared" si="364"/>
        <v>-122.74186774187103</v>
      </c>
      <c r="AG1183" s="15">
        <f t="shared" si="365"/>
        <v>-125.71643338224953</v>
      </c>
      <c r="AH1183" s="15">
        <f t="shared" si="375"/>
        <v>-125.71643338224953</v>
      </c>
      <c r="AI1183" s="17">
        <f t="shared" si="366"/>
        <v>1.1836055010065558</v>
      </c>
      <c r="AJ1183" s="17">
        <f t="shared" si="367"/>
        <v>0.93176777003039946</v>
      </c>
      <c r="AK1183" s="17">
        <f t="shared" si="368"/>
        <v>0.92454754309036435</v>
      </c>
      <c r="AL1183" s="17">
        <f t="shared" si="369"/>
        <v>0.92814828507956115</v>
      </c>
      <c r="AM1183" s="17">
        <f t="shared" si="370"/>
        <v>0.92814828507956115</v>
      </c>
      <c r="AN1183" s="17">
        <f t="shared" si="376"/>
        <v>6.091515137606196E-4</v>
      </c>
      <c r="AO1183" s="17">
        <f t="shared" si="377"/>
        <v>9.2814828507956122</v>
      </c>
      <c r="AP1183" s="17">
        <f t="shared" si="378"/>
        <v>11.836055010065557</v>
      </c>
      <c r="AQ1183" s="17">
        <f t="shared" si="379"/>
        <v>16.718211316004357</v>
      </c>
    </row>
    <row r="1184" spans="2:43" x14ac:dyDescent="0.45">
      <c r="B1184">
        <f>INDEX(RawData!$A$2:$A$1048576,MATCH(FmtData!$B$4+(ROW()-10),RawData!$A$2:$A$1048576,0))</f>
        <v>1372</v>
      </c>
      <c r="C1184" s="23">
        <f>LEFT(INDEX(RawData!$B$2:$B$1048576, MATCH(FmtData!$B$4+(ROW()-10),RawData!$A$2:$A$1048576,0)),10)+MID(INDEX(RawData!$B$2:$B$1048576, MATCH(FmtData!$B$4+(ROW()-10),RawData!$A$2:$A$1048576,0)),12,8)-$B$5/24</f>
        <v>42201.327627314815</v>
      </c>
      <c r="D1184" s="7">
        <f>MID(INDEX(RawData!$B$2:$B$1048576, MATCH(FmtData!$B$4+(ROW()-10),RawData!$A$2:$A$1048576,0)),12,8)+$B$5/24</f>
        <v>0.82762731481481489</v>
      </c>
      <c r="E1184" s="8">
        <f>INDEX(RawData!$D$2:$D$1048576,MATCH(FmtData!$B$4+(ROW()-10),RawData!$A$2:$A$1048576,0))</f>
        <v>41.757899999999999</v>
      </c>
      <c r="F1184">
        <f>INDEX(RawData!$D$2:$D$1048576,MATCH(FmtData!$B$4+(ROW()-10),RawData!$A$2:$A$1048576,0))</f>
        <v>41.757899999999999</v>
      </c>
      <c r="G1184">
        <f>INDEX(RawData!E$2:E$1048576,MATCH(FmtData!$B$4+(ROW()-10),RawData!$A$2:$A$1048576,0))</f>
        <v>2403.5500000000002</v>
      </c>
      <c r="H1184">
        <f>INDEX(RawData!F$2:F$1048576,MATCH(FmtData!$B$4+(ROW()-10),RawData!$A$2:$A$1048576,0))</f>
        <v>-1.0764199999999999</v>
      </c>
      <c r="I1184">
        <f>INDEX(RawData!G$2:G$1048576,MATCH(FmtData!$B$4+(ROW()-10),RawData!$A$2:$A$1048576,0))</f>
        <v>-29008.1</v>
      </c>
      <c r="J1184">
        <f>INDEX(RawData!H$2:H$1048576,MATCH(FmtData!$B$4+(ROW()-10),RawData!$A$2:$A$1048576,0))</f>
        <v>5.0845300000000003E-2</v>
      </c>
      <c r="K1184">
        <f>INDEX(RawData!I$2:I$1048576,MATCH(FmtData!$B$4+(ROW()-10),RawData!$A$2:$A$1048576,0))</f>
        <v>-0.61458100000000004</v>
      </c>
      <c r="L1184">
        <f>INDEX(RawData!J$2:J$1048576,MATCH(FmtData!$B$4+(ROW()-10),RawData!$A$2:$A$1048576,0))</f>
        <v>226.6</v>
      </c>
      <c r="M1184">
        <f>INDEX(RawData!K$2:K$1048576,MATCH(FmtData!$B$4+(ROW()-10),RawData!$A$2:$A$1048576,0))</f>
        <v>170.7</v>
      </c>
      <c r="N1184">
        <f>INDEX(RawData!L$2:L$1048576,MATCH(FmtData!$B$4+(ROW()-10),RawData!$A$2:$A$1048576,0))</f>
        <v>22.6</v>
      </c>
      <c r="O1184">
        <f>INDEX(RawData!M$2:M$1048576,MATCH(FmtData!$B$4+(ROW()-10),RawData!$A$2:$A$1048576,0))</f>
        <v>171</v>
      </c>
      <c r="P1184">
        <f>INDEX(RawData!N$2:N$1048576,MATCH(FmtData!$B$4+(ROW()-10),RawData!$A$2:$A$1048576,0))</f>
        <v>22</v>
      </c>
      <c r="Q1184">
        <f>INDEX(RawData!O$2:O$1048576,MATCH(FmtData!$B$4+(ROW()-10),RawData!$A$2:$A$1048576,0))</f>
        <v>175.1</v>
      </c>
      <c r="R1184" s="8">
        <f>INDEX(RawData!P$2:P$1048576,MATCH(FmtData!$B$4+(ROW()-10),RawData!$A$2:$A$1048576,0))</f>
        <v>9.8624299999999998</v>
      </c>
      <c r="S1184">
        <f>INDEX(RawData!Q$2:Q$1048576,MATCH(FmtData!$B$4+(ROW()-10),RawData!$A$2:$A$1048576,0))</f>
        <v>110.925</v>
      </c>
      <c r="T1184" s="8">
        <f>INDEX(RawData!R$2:R$1048576,MATCH(FmtData!$B$4+(ROW()-10),RawData!$A$2:$A$1048576,0))</f>
        <v>1.85121</v>
      </c>
      <c r="U1184" s="8">
        <f>INDEX(RawData!S$2:S$1048576,MATCH(FmtData!$B$4+(ROW()-10),RawData!$A$2:$A$1048576,0))</f>
        <v>0.71853800000000001</v>
      </c>
      <c r="V1184" s="8">
        <f>INDEX(RawData!T$2:T$1048576,MATCH(FmtData!$B$4+(ROW()-10),RawData!$A$2:$A$1048576,0))</f>
        <v>0.214004</v>
      </c>
      <c r="W1184" s="3">
        <f t="shared" si="371"/>
        <v>-0.52667916000000015</v>
      </c>
      <c r="X1184" s="3">
        <f t="shared" si="372"/>
        <v>-0.50378055200000005</v>
      </c>
      <c r="Y1184" s="8">
        <f t="shared" si="361"/>
        <v>9.430007880047004</v>
      </c>
      <c r="Z1184" s="8">
        <f t="shared" si="362"/>
        <v>9.4529064880470042</v>
      </c>
      <c r="AA1184" s="8">
        <f t="shared" si="373"/>
        <v>9.4414571840470032</v>
      </c>
      <c r="AB1184" s="41">
        <v>1</v>
      </c>
      <c r="AC1184" s="42" t="str">
        <f t="shared" si="374"/>
        <v>Isco</v>
      </c>
      <c r="AD1184" s="5">
        <f t="shared" si="380"/>
        <v>-290.56</v>
      </c>
      <c r="AE1184" s="15">
        <f t="shared" si="363"/>
        <v>-128.3972852182643</v>
      </c>
      <c r="AF1184" s="15">
        <f t="shared" si="364"/>
        <v>-123.08950135064902</v>
      </c>
      <c r="AG1184" s="15">
        <f t="shared" si="365"/>
        <v>-125.74646049165869</v>
      </c>
      <c r="AH1184" s="15">
        <f t="shared" si="375"/>
        <v>-125.74646049165869</v>
      </c>
      <c r="AI1184" s="17">
        <f t="shared" si="366"/>
        <v>1.1836055010065558</v>
      </c>
      <c r="AJ1184" s="17">
        <f t="shared" si="367"/>
        <v>0.93141759768182897</v>
      </c>
      <c r="AK1184" s="17">
        <f t="shared" si="368"/>
        <v>0.92496691470825221</v>
      </c>
      <c r="AL1184" s="17">
        <f t="shared" si="369"/>
        <v>0.92818477619717155</v>
      </c>
      <c r="AM1184" s="17">
        <f t="shared" si="370"/>
        <v>0.92818477619717155</v>
      </c>
      <c r="AN1184" s="17">
        <f t="shared" si="376"/>
        <v>6.0130579406580953E-4</v>
      </c>
      <c r="AO1184" s="17">
        <f t="shared" si="377"/>
        <v>9.281847761971715</v>
      </c>
      <c r="AP1184" s="17">
        <f t="shared" si="378"/>
        <v>11.836055010065557</v>
      </c>
      <c r="AQ1184" s="17">
        <f t="shared" si="379"/>
        <v>16.571836128878608</v>
      </c>
    </row>
    <row r="1185" spans="2:43" x14ac:dyDescent="0.45">
      <c r="B1185">
        <f>INDEX(RawData!$A$2:$A$1048576,MATCH(FmtData!$B$4+(ROW()-10),RawData!$A$2:$A$1048576,0))</f>
        <v>1373</v>
      </c>
      <c r="C1185" s="23">
        <f>LEFT(INDEX(RawData!$B$2:$B$1048576, MATCH(FmtData!$B$4+(ROW()-10),RawData!$A$2:$A$1048576,0)),10)+MID(INDEX(RawData!$B$2:$B$1048576, MATCH(FmtData!$B$4+(ROW()-10),RawData!$A$2:$A$1048576,0)),12,8)-$B$5/24</f>
        <v>42201.328321759262</v>
      </c>
      <c r="D1185" s="7">
        <f>MID(INDEX(RawData!$B$2:$B$1048576, MATCH(FmtData!$B$4+(ROW()-10),RawData!$A$2:$A$1048576,0)),12,8)+$B$5/24</f>
        <v>0.82832175925925922</v>
      </c>
      <c r="E1185" s="8">
        <f>INDEX(RawData!$D$2:$D$1048576,MATCH(FmtData!$B$4+(ROW()-10),RawData!$A$2:$A$1048576,0))</f>
        <v>41.774500000000003</v>
      </c>
      <c r="F1185">
        <f>INDEX(RawData!$D$2:$D$1048576,MATCH(FmtData!$B$4+(ROW()-10),RawData!$A$2:$A$1048576,0))</f>
        <v>41.774500000000003</v>
      </c>
      <c r="G1185">
        <f>INDEX(RawData!E$2:E$1048576,MATCH(FmtData!$B$4+(ROW()-10),RawData!$A$2:$A$1048576,0))</f>
        <v>2409.4</v>
      </c>
      <c r="H1185">
        <f>INDEX(RawData!F$2:F$1048576,MATCH(FmtData!$B$4+(ROW()-10),RawData!$A$2:$A$1048576,0))</f>
        <v>-1.0764199999999999</v>
      </c>
      <c r="I1185">
        <f>INDEX(RawData!G$2:G$1048576,MATCH(FmtData!$B$4+(ROW()-10),RawData!$A$2:$A$1048576,0))</f>
        <v>-29008.1</v>
      </c>
      <c r="J1185">
        <f>INDEX(RawData!H$2:H$1048576,MATCH(FmtData!$B$4+(ROW()-10),RawData!$A$2:$A$1048576,0))</f>
        <v>5.0826799999999998E-2</v>
      </c>
      <c r="K1185">
        <f>INDEX(RawData!I$2:I$1048576,MATCH(FmtData!$B$4+(ROW()-10),RawData!$A$2:$A$1048576,0))</f>
        <v>-0.61552499999999999</v>
      </c>
      <c r="L1185">
        <f>INDEX(RawData!J$2:J$1048576,MATCH(FmtData!$B$4+(ROW()-10),RawData!$A$2:$A$1048576,0))</f>
        <v>177.4</v>
      </c>
      <c r="M1185">
        <f>INDEX(RawData!K$2:K$1048576,MATCH(FmtData!$B$4+(ROW()-10),RawData!$A$2:$A$1048576,0))</f>
        <v>175.4</v>
      </c>
      <c r="N1185">
        <f>INDEX(RawData!L$2:L$1048576,MATCH(FmtData!$B$4+(ROW()-10),RawData!$A$2:$A$1048576,0))</f>
        <v>22.5</v>
      </c>
      <c r="O1185">
        <f>INDEX(RawData!M$2:M$1048576,MATCH(FmtData!$B$4+(ROW()-10),RawData!$A$2:$A$1048576,0))</f>
        <v>166.9</v>
      </c>
      <c r="P1185">
        <f>INDEX(RawData!N$2:N$1048576,MATCH(FmtData!$B$4+(ROW()-10),RawData!$A$2:$A$1048576,0))</f>
        <v>22</v>
      </c>
      <c r="Q1185">
        <f>INDEX(RawData!O$2:O$1048576,MATCH(FmtData!$B$4+(ROW()-10),RawData!$A$2:$A$1048576,0))</f>
        <v>175.2</v>
      </c>
      <c r="R1185" s="8">
        <f>INDEX(RawData!P$2:P$1048576,MATCH(FmtData!$B$4+(ROW()-10),RawData!$A$2:$A$1048576,0))</f>
        <v>9.8507300000000004</v>
      </c>
      <c r="S1185">
        <f>INDEX(RawData!Q$2:Q$1048576,MATCH(FmtData!$B$4+(ROW()-10),RawData!$A$2:$A$1048576,0))</f>
        <v>110.925</v>
      </c>
      <c r="T1185" s="8">
        <f>INDEX(RawData!R$2:R$1048576,MATCH(FmtData!$B$4+(ROW()-10),RawData!$A$2:$A$1048576,0))</f>
        <v>1.85121</v>
      </c>
      <c r="U1185" s="8">
        <f>INDEX(RawData!S$2:S$1048576,MATCH(FmtData!$B$4+(ROW()-10),RawData!$A$2:$A$1048576,0))</f>
        <v>0.71881200000000001</v>
      </c>
      <c r="V1185" s="8">
        <f>INDEX(RawData!T$2:T$1048576,MATCH(FmtData!$B$4+(ROW()-10),RawData!$A$2:$A$1048576,0))</f>
        <v>0.21391099999999999</v>
      </c>
      <c r="W1185" s="3">
        <f t="shared" si="371"/>
        <v>-0.52737512000000009</v>
      </c>
      <c r="X1185" s="3">
        <f t="shared" si="372"/>
        <v>-0.50354433200000004</v>
      </c>
      <c r="Y1185" s="8">
        <f t="shared" si="361"/>
        <v>9.4293119200470041</v>
      </c>
      <c r="Z1185" s="8">
        <f t="shared" si="362"/>
        <v>9.4531427080470039</v>
      </c>
      <c r="AA1185" s="8">
        <f t="shared" si="373"/>
        <v>9.4412273140470049</v>
      </c>
      <c r="AB1185" s="41">
        <v>1</v>
      </c>
      <c r="AC1185" s="42" t="str">
        <f t="shared" si="374"/>
        <v>Isco</v>
      </c>
      <c r="AD1185" s="5">
        <f t="shared" si="380"/>
        <v>-290.56</v>
      </c>
      <c r="AE1185" s="15">
        <f t="shared" si="363"/>
        <v>-128.55822123315636</v>
      </c>
      <c r="AF1185" s="15">
        <f t="shared" si="364"/>
        <v>-123.03461880523707</v>
      </c>
      <c r="AG1185" s="15">
        <f t="shared" si="365"/>
        <v>-125.79974195858074</v>
      </c>
      <c r="AH1185" s="15">
        <f t="shared" si="375"/>
        <v>-125.79974195858074</v>
      </c>
      <c r="AI1185" s="17">
        <f t="shared" si="366"/>
        <v>1.1836055010065558</v>
      </c>
      <c r="AJ1185" s="17">
        <f t="shared" si="367"/>
        <v>0.93161459295047511</v>
      </c>
      <c r="AK1185" s="17">
        <f t="shared" si="368"/>
        <v>0.92490068125874503</v>
      </c>
      <c r="AL1185" s="17">
        <f t="shared" si="369"/>
        <v>0.92824953475747429</v>
      </c>
      <c r="AM1185" s="17">
        <f t="shared" si="370"/>
        <v>0.92824953475747429</v>
      </c>
      <c r="AN1185" s="17">
        <f t="shared" si="376"/>
        <v>7.7900613724635193E-4</v>
      </c>
      <c r="AO1185" s="17">
        <f t="shared" si="377"/>
        <v>9.2824953475747431</v>
      </c>
      <c r="AP1185" s="17">
        <f t="shared" si="378"/>
        <v>11.836055010065557</v>
      </c>
      <c r="AQ1185" s="17">
        <f t="shared" si="379"/>
        <v>16.612170318454002</v>
      </c>
    </row>
    <row r="1186" spans="2:43" x14ac:dyDescent="0.45">
      <c r="B1186">
        <f>INDEX(RawData!$A$2:$A$1048576,MATCH(FmtData!$B$4+(ROW()-10),RawData!$A$2:$A$1048576,0))</f>
        <v>1374</v>
      </c>
      <c r="C1186" s="23">
        <f>LEFT(INDEX(RawData!$B$2:$B$1048576, MATCH(FmtData!$B$4+(ROW()-10),RawData!$A$2:$A$1048576,0)),10)+MID(INDEX(RawData!$B$2:$B$1048576, MATCH(FmtData!$B$4+(ROW()-10),RawData!$A$2:$A$1048576,0)),12,8)-$B$5/24</f>
        <v>42201.329027777778</v>
      </c>
      <c r="D1186" s="7">
        <f>MID(INDEX(RawData!$B$2:$B$1048576, MATCH(FmtData!$B$4+(ROW()-10),RawData!$A$2:$A$1048576,0)),12,8)+$B$5/24</f>
        <v>0.82902777777777781</v>
      </c>
      <c r="E1186" s="8">
        <f>INDEX(RawData!$D$2:$D$1048576,MATCH(FmtData!$B$4+(ROW()-10),RawData!$A$2:$A$1048576,0))</f>
        <v>41.791200000000003</v>
      </c>
      <c r="F1186">
        <f>INDEX(RawData!$D$2:$D$1048576,MATCH(FmtData!$B$4+(ROW()-10),RawData!$A$2:$A$1048576,0))</f>
        <v>41.791200000000003</v>
      </c>
      <c r="G1186">
        <f>INDEX(RawData!E$2:E$1048576,MATCH(FmtData!$B$4+(ROW()-10),RawData!$A$2:$A$1048576,0))</f>
        <v>2414.94</v>
      </c>
      <c r="H1186">
        <f>INDEX(RawData!F$2:F$1048576,MATCH(FmtData!$B$4+(ROW()-10),RawData!$A$2:$A$1048576,0))</f>
        <v>-1.0764199999999999</v>
      </c>
      <c r="I1186">
        <f>INDEX(RawData!G$2:G$1048576,MATCH(FmtData!$B$4+(ROW()-10),RawData!$A$2:$A$1048576,0))</f>
        <v>-29008.1</v>
      </c>
      <c r="J1186">
        <f>INDEX(RawData!H$2:H$1048576,MATCH(FmtData!$B$4+(ROW()-10),RawData!$A$2:$A$1048576,0))</f>
        <v>5.0826799999999998E-2</v>
      </c>
      <c r="K1186">
        <f>INDEX(RawData!I$2:I$1048576,MATCH(FmtData!$B$4+(ROW()-10),RawData!$A$2:$A$1048576,0))</f>
        <v>-0.61477000000000004</v>
      </c>
      <c r="L1186">
        <f>INDEX(RawData!J$2:J$1048576,MATCH(FmtData!$B$4+(ROW()-10),RawData!$A$2:$A$1048576,0))</f>
        <v>172.5</v>
      </c>
      <c r="M1186">
        <f>INDEX(RawData!K$2:K$1048576,MATCH(FmtData!$B$4+(ROW()-10),RawData!$A$2:$A$1048576,0))</f>
        <v>177.8</v>
      </c>
      <c r="N1186">
        <f>INDEX(RawData!L$2:L$1048576,MATCH(FmtData!$B$4+(ROW()-10),RawData!$A$2:$A$1048576,0))</f>
        <v>22.6</v>
      </c>
      <c r="O1186">
        <f>INDEX(RawData!M$2:M$1048576,MATCH(FmtData!$B$4+(ROW()-10),RawData!$A$2:$A$1048576,0))</f>
        <v>164.4</v>
      </c>
      <c r="P1186">
        <f>INDEX(RawData!N$2:N$1048576,MATCH(FmtData!$B$4+(ROW()-10),RawData!$A$2:$A$1048576,0))</f>
        <v>22</v>
      </c>
      <c r="Q1186">
        <f>INDEX(RawData!O$2:O$1048576,MATCH(FmtData!$B$4+(ROW()-10),RawData!$A$2:$A$1048576,0))</f>
        <v>175.3</v>
      </c>
      <c r="R1186" s="8">
        <f>INDEX(RawData!P$2:P$1048576,MATCH(FmtData!$B$4+(ROW()-10),RawData!$A$2:$A$1048576,0))</f>
        <v>9.8624299999999998</v>
      </c>
      <c r="S1186">
        <f>INDEX(RawData!Q$2:Q$1048576,MATCH(FmtData!$B$4+(ROW()-10),RawData!$A$2:$A$1048576,0))</f>
        <v>110.925</v>
      </c>
      <c r="T1186" s="8">
        <f>INDEX(RawData!R$2:R$1048576,MATCH(FmtData!$B$4+(ROW()-10),RawData!$A$2:$A$1048576,0))</f>
        <v>1.85121</v>
      </c>
      <c r="U1186" s="8">
        <f>INDEX(RawData!S$2:S$1048576,MATCH(FmtData!$B$4+(ROW()-10),RawData!$A$2:$A$1048576,0))</f>
        <v>0.71902500000000003</v>
      </c>
      <c r="V1186" s="8">
        <f>INDEX(RawData!T$2:T$1048576,MATCH(FmtData!$B$4+(ROW()-10),RawData!$A$2:$A$1048576,0))</f>
        <v>0.21409700000000001</v>
      </c>
      <c r="W1186" s="3">
        <f t="shared" si="371"/>
        <v>-0.52791614000000009</v>
      </c>
      <c r="X1186" s="3">
        <f t="shared" si="372"/>
        <v>-0.50401677200000006</v>
      </c>
      <c r="Y1186" s="8">
        <f t="shared" si="361"/>
        <v>9.4287709000470041</v>
      </c>
      <c r="Z1186" s="8">
        <f t="shared" si="362"/>
        <v>9.4526702680470045</v>
      </c>
      <c r="AA1186" s="8">
        <f t="shared" si="373"/>
        <v>9.4407205840470034</v>
      </c>
      <c r="AB1186" s="41">
        <v>1</v>
      </c>
      <c r="AC1186" s="42" t="str">
        <f t="shared" si="374"/>
        <v>Isco</v>
      </c>
      <c r="AD1186" s="5">
        <f t="shared" si="380"/>
        <v>-290.56</v>
      </c>
      <c r="AE1186" s="15">
        <f t="shared" si="363"/>
        <v>-128.68331278739572</v>
      </c>
      <c r="AF1186" s="15">
        <f t="shared" si="364"/>
        <v>-123.14438128180132</v>
      </c>
      <c r="AG1186" s="15">
        <f t="shared" si="365"/>
        <v>-125.91718795069039</v>
      </c>
      <c r="AH1186" s="15">
        <f t="shared" si="375"/>
        <v>-125.91718795069039</v>
      </c>
      <c r="AI1186" s="17">
        <f t="shared" si="366"/>
        <v>1.1836055010065558</v>
      </c>
      <c r="AJ1186" s="17">
        <f t="shared" si="367"/>
        <v>0.93176777003039946</v>
      </c>
      <c r="AK1186" s="17">
        <f t="shared" si="368"/>
        <v>0.92503315448895795</v>
      </c>
      <c r="AL1186" s="17">
        <f t="shared" si="369"/>
        <v>0.92839231111785769</v>
      </c>
      <c r="AM1186" s="17">
        <f t="shared" si="370"/>
        <v>0.92839231111785769</v>
      </c>
      <c r="AN1186" s="17">
        <f t="shared" si="376"/>
        <v>5.0657359200223517E-4</v>
      </c>
      <c r="AO1186" s="17">
        <f t="shared" si="377"/>
        <v>9.2839231111785772</v>
      </c>
      <c r="AP1186" s="17">
        <f t="shared" si="378"/>
        <v>11.836055010065557</v>
      </c>
      <c r="AQ1186" s="17">
        <f t="shared" si="379"/>
        <v>16.650367140718561</v>
      </c>
    </row>
    <row r="1187" spans="2:43" x14ac:dyDescent="0.45">
      <c r="B1187">
        <f>INDEX(RawData!$A$2:$A$1048576,MATCH(FmtData!$B$4+(ROW()-10),RawData!$A$2:$A$1048576,0))</f>
        <v>1375</v>
      </c>
      <c r="C1187" s="23">
        <f>LEFT(INDEX(RawData!$B$2:$B$1048576, MATCH(FmtData!$B$4+(ROW()-10),RawData!$A$2:$A$1048576,0)),10)+MID(INDEX(RawData!$B$2:$B$1048576, MATCH(FmtData!$B$4+(ROW()-10),RawData!$A$2:$A$1048576,0)),12,8)-$B$5/24</f>
        <v>42201.329722222225</v>
      </c>
      <c r="D1187" s="7">
        <f>MID(INDEX(RawData!$B$2:$B$1048576, MATCH(FmtData!$B$4+(ROW()-10),RawData!$A$2:$A$1048576,0)),12,8)+$B$5/24</f>
        <v>0.82972222222222225</v>
      </c>
      <c r="E1187" s="8">
        <f>INDEX(RawData!$D$2:$D$1048576,MATCH(FmtData!$B$4+(ROW()-10),RawData!$A$2:$A$1048576,0))</f>
        <v>41.8078</v>
      </c>
      <c r="F1187">
        <f>INDEX(RawData!$D$2:$D$1048576,MATCH(FmtData!$B$4+(ROW()-10),RawData!$A$2:$A$1048576,0))</f>
        <v>41.8078</v>
      </c>
      <c r="G1187">
        <f>INDEX(RawData!E$2:E$1048576,MATCH(FmtData!$B$4+(ROW()-10),RawData!$A$2:$A$1048576,0))</f>
        <v>2424.7800000000002</v>
      </c>
      <c r="H1187">
        <f>INDEX(RawData!F$2:F$1048576,MATCH(FmtData!$B$4+(ROW()-10),RawData!$A$2:$A$1048576,0))</f>
        <v>-1.0764199999999999</v>
      </c>
      <c r="I1187">
        <f>INDEX(RawData!G$2:G$1048576,MATCH(FmtData!$B$4+(ROW()-10),RawData!$A$2:$A$1048576,0))</f>
        <v>-29008.1</v>
      </c>
      <c r="J1187">
        <f>INDEX(RawData!H$2:H$1048576,MATCH(FmtData!$B$4+(ROW()-10),RawData!$A$2:$A$1048576,0))</f>
        <v>5.0826799999999998E-2</v>
      </c>
      <c r="K1187">
        <f>INDEX(RawData!I$2:I$1048576,MATCH(FmtData!$B$4+(ROW()-10),RawData!$A$2:$A$1048576,0))</f>
        <v>-0.61533599999999999</v>
      </c>
      <c r="L1187">
        <f>INDEX(RawData!J$2:J$1048576,MATCH(FmtData!$B$4+(ROW()-10),RawData!$A$2:$A$1048576,0))</f>
        <v>163.80000000000001</v>
      </c>
      <c r="M1187">
        <f>INDEX(RawData!K$2:K$1048576,MATCH(FmtData!$B$4+(ROW()-10),RawData!$A$2:$A$1048576,0))</f>
        <v>171.9</v>
      </c>
      <c r="N1187">
        <f>INDEX(RawData!L$2:L$1048576,MATCH(FmtData!$B$4+(ROW()-10),RawData!$A$2:$A$1048576,0))</f>
        <v>22.6</v>
      </c>
      <c r="O1187">
        <f>INDEX(RawData!M$2:M$1048576,MATCH(FmtData!$B$4+(ROW()-10),RawData!$A$2:$A$1048576,0))</f>
        <v>157.69999999999999</v>
      </c>
      <c r="P1187">
        <f>INDEX(RawData!N$2:N$1048576,MATCH(FmtData!$B$4+(ROW()-10),RawData!$A$2:$A$1048576,0))</f>
        <v>22</v>
      </c>
      <c r="Q1187">
        <f>INDEX(RawData!O$2:O$1048576,MATCH(FmtData!$B$4+(ROW()-10),RawData!$A$2:$A$1048576,0))</f>
        <v>175.4</v>
      </c>
      <c r="R1187" s="8">
        <f>INDEX(RawData!P$2:P$1048576,MATCH(FmtData!$B$4+(ROW()-10),RawData!$A$2:$A$1048576,0))</f>
        <v>9.8624299999999998</v>
      </c>
      <c r="S1187">
        <f>INDEX(RawData!Q$2:Q$1048576,MATCH(FmtData!$B$4+(ROW()-10),RawData!$A$2:$A$1048576,0))</f>
        <v>110.925</v>
      </c>
      <c r="T1187" s="8">
        <f>INDEX(RawData!R$2:R$1048576,MATCH(FmtData!$B$4+(ROW()-10),RawData!$A$2:$A$1048576,0))</f>
        <v>1.85121</v>
      </c>
      <c r="U1187" s="8">
        <f>INDEX(RawData!S$2:S$1048576,MATCH(FmtData!$B$4+(ROW()-10),RawData!$A$2:$A$1048576,0))</f>
        <v>0.71920799999999996</v>
      </c>
      <c r="V1187" s="8">
        <f>INDEX(RawData!T$2:T$1048576,MATCH(FmtData!$B$4+(ROW()-10),RawData!$A$2:$A$1048576,0))</f>
        <v>0.214283</v>
      </c>
      <c r="W1187" s="3">
        <f t="shared" si="371"/>
        <v>-0.52838096000000001</v>
      </c>
      <c r="X1187" s="3">
        <f t="shared" si="372"/>
        <v>-0.50448921200000008</v>
      </c>
      <c r="Y1187" s="8">
        <f t="shared" si="361"/>
        <v>9.4283060800470047</v>
      </c>
      <c r="Z1187" s="8">
        <f t="shared" si="362"/>
        <v>9.4521978280470051</v>
      </c>
      <c r="AA1187" s="8">
        <f t="shared" si="373"/>
        <v>9.4402519540470049</v>
      </c>
      <c r="AB1187" s="41">
        <v>1</v>
      </c>
      <c r="AC1187" s="42" t="str">
        <f t="shared" si="374"/>
        <v>Isco</v>
      </c>
      <c r="AD1187" s="5">
        <f t="shared" si="380"/>
        <v>-290.56</v>
      </c>
      <c r="AE1187" s="15">
        <f t="shared" si="363"/>
        <v>-128.79077488728649</v>
      </c>
      <c r="AF1187" s="15">
        <f t="shared" si="364"/>
        <v>-123.25413330157585</v>
      </c>
      <c r="AG1187" s="15">
        <f t="shared" si="365"/>
        <v>-126.02579272287664</v>
      </c>
      <c r="AH1187" s="15">
        <f t="shared" si="375"/>
        <v>-126.02579272287664</v>
      </c>
      <c r="AI1187" s="17">
        <f t="shared" si="366"/>
        <v>1.1836055010065558</v>
      </c>
      <c r="AJ1187" s="17">
        <f t="shared" si="367"/>
        <v>0.9318993997237448</v>
      </c>
      <c r="AK1187" s="17">
        <f t="shared" si="368"/>
        <v>0.92516565304699505</v>
      </c>
      <c r="AL1187" s="17">
        <f t="shared" si="369"/>
        <v>0.92852437850488134</v>
      </c>
      <c r="AM1187" s="17">
        <f t="shared" si="370"/>
        <v>0.92852437850488134</v>
      </c>
      <c r="AN1187" s="17">
        <f t="shared" si="376"/>
        <v>3.9814337745236461E-4</v>
      </c>
      <c r="AO1187" s="17">
        <f t="shared" si="377"/>
        <v>9.285243785048813</v>
      </c>
      <c r="AP1187" s="17">
        <f t="shared" si="378"/>
        <v>11.836055010065557</v>
      </c>
      <c r="AQ1187" s="17">
        <f t="shared" si="379"/>
        <v>16.718211316004357</v>
      </c>
    </row>
    <row r="1188" spans="2:43" x14ac:dyDescent="0.45">
      <c r="B1188">
        <f>INDEX(RawData!$A$2:$A$1048576,MATCH(FmtData!$B$4+(ROW()-10),RawData!$A$2:$A$1048576,0))</f>
        <v>1376</v>
      </c>
      <c r="C1188" s="23">
        <f>LEFT(INDEX(RawData!$B$2:$B$1048576, MATCH(FmtData!$B$4+(ROW()-10),RawData!$A$2:$A$1048576,0)),10)+MID(INDEX(RawData!$B$2:$B$1048576, MATCH(FmtData!$B$4+(ROW()-10),RawData!$A$2:$A$1048576,0)),12,8)-$B$5/24</f>
        <v>42201.330416666664</v>
      </c>
      <c r="D1188" s="7">
        <f>MID(INDEX(RawData!$B$2:$B$1048576, MATCH(FmtData!$B$4+(ROW()-10),RawData!$A$2:$A$1048576,0)),12,8)+$B$5/24</f>
        <v>0.83041666666666669</v>
      </c>
      <c r="E1188" s="8">
        <f>INDEX(RawData!$D$2:$D$1048576,MATCH(FmtData!$B$4+(ROW()-10),RawData!$A$2:$A$1048576,0))</f>
        <v>41.824399999999997</v>
      </c>
      <c r="F1188">
        <f>INDEX(RawData!$D$2:$D$1048576,MATCH(FmtData!$B$4+(ROW()-10),RawData!$A$2:$A$1048576,0))</f>
        <v>41.824399999999997</v>
      </c>
      <c r="G1188">
        <f>INDEX(RawData!E$2:E$1048576,MATCH(FmtData!$B$4+(ROW()-10),RawData!$A$2:$A$1048576,0))</f>
        <v>2422.63</v>
      </c>
      <c r="H1188">
        <f>INDEX(RawData!F$2:F$1048576,MATCH(FmtData!$B$4+(ROW()-10),RawData!$A$2:$A$1048576,0))</f>
        <v>-0.15307599999999999</v>
      </c>
      <c r="I1188">
        <f>INDEX(RawData!G$2:G$1048576,MATCH(FmtData!$B$4+(ROW()-10),RawData!$A$2:$A$1048576,0))</f>
        <v>-29008.1</v>
      </c>
      <c r="J1188">
        <f>INDEX(RawData!H$2:H$1048576,MATCH(FmtData!$B$4+(ROW()-10),RawData!$A$2:$A$1048576,0))</f>
        <v>5.0845300000000003E-2</v>
      </c>
      <c r="K1188">
        <f>INDEX(RawData!I$2:I$1048576,MATCH(FmtData!$B$4+(ROW()-10),RawData!$A$2:$A$1048576,0))</f>
        <v>-0.61458100000000004</v>
      </c>
      <c r="L1188">
        <f>INDEX(RawData!J$2:J$1048576,MATCH(FmtData!$B$4+(ROW()-10),RawData!$A$2:$A$1048576,0))</f>
        <v>167.1</v>
      </c>
      <c r="M1188">
        <f>INDEX(RawData!K$2:K$1048576,MATCH(FmtData!$B$4+(ROW()-10),RawData!$A$2:$A$1048576,0))</f>
        <v>172.4</v>
      </c>
      <c r="N1188">
        <f>INDEX(RawData!L$2:L$1048576,MATCH(FmtData!$B$4+(ROW()-10),RawData!$A$2:$A$1048576,0))</f>
        <v>22.6</v>
      </c>
      <c r="O1188">
        <f>INDEX(RawData!M$2:M$1048576,MATCH(FmtData!$B$4+(ROW()-10),RawData!$A$2:$A$1048576,0))</f>
        <v>157.19999999999999</v>
      </c>
      <c r="P1188">
        <f>INDEX(RawData!N$2:N$1048576,MATCH(FmtData!$B$4+(ROW()-10),RawData!$A$2:$A$1048576,0))</f>
        <v>22</v>
      </c>
      <c r="Q1188">
        <f>INDEX(RawData!O$2:O$1048576,MATCH(FmtData!$B$4+(ROW()-10),RawData!$A$2:$A$1048576,0))</f>
        <v>175.4</v>
      </c>
      <c r="R1188" s="8">
        <f>INDEX(RawData!P$2:P$1048576,MATCH(FmtData!$B$4+(ROW()-10),RawData!$A$2:$A$1048576,0))</f>
        <v>9.8624299999999998</v>
      </c>
      <c r="S1188">
        <f>INDEX(RawData!Q$2:Q$1048576,MATCH(FmtData!$B$4+(ROW()-10),RawData!$A$2:$A$1048576,0))</f>
        <v>110.925</v>
      </c>
      <c r="T1188" s="8">
        <f>INDEX(RawData!R$2:R$1048576,MATCH(FmtData!$B$4+(ROW()-10),RawData!$A$2:$A$1048576,0))</f>
        <v>1.85121</v>
      </c>
      <c r="U1188" s="8">
        <f>INDEX(RawData!S$2:S$1048576,MATCH(FmtData!$B$4+(ROW()-10),RawData!$A$2:$A$1048576,0))</f>
        <v>0.71902500000000003</v>
      </c>
      <c r="V1188" s="8">
        <f>INDEX(RawData!T$2:T$1048576,MATCH(FmtData!$B$4+(ROW()-10),RawData!$A$2:$A$1048576,0))</f>
        <v>0.21459300000000001</v>
      </c>
      <c r="W1188" s="3">
        <f t="shared" si="371"/>
        <v>-0.52791614000000009</v>
      </c>
      <c r="X1188" s="3">
        <f t="shared" si="372"/>
        <v>-0.50527661200000007</v>
      </c>
      <c r="Y1188" s="8">
        <f t="shared" si="361"/>
        <v>9.4287709000470041</v>
      </c>
      <c r="Z1188" s="8">
        <f t="shared" si="362"/>
        <v>9.451410428047005</v>
      </c>
      <c r="AA1188" s="8">
        <f t="shared" si="373"/>
        <v>9.4400906640470055</v>
      </c>
      <c r="AB1188" s="41">
        <v>1</v>
      </c>
      <c r="AC1188" s="42" t="str">
        <f t="shared" si="374"/>
        <v>Isco</v>
      </c>
      <c r="AD1188" s="5">
        <f t="shared" si="380"/>
        <v>-290.56</v>
      </c>
      <c r="AE1188" s="15">
        <f t="shared" si="363"/>
        <v>-128.68331278739572</v>
      </c>
      <c r="AF1188" s="15">
        <f t="shared" si="364"/>
        <v>-123.4370300985737</v>
      </c>
      <c r="AG1188" s="15">
        <f t="shared" si="365"/>
        <v>-126.06316922410679</v>
      </c>
      <c r="AH1188" s="15">
        <f t="shared" si="375"/>
        <v>-126.06316922410679</v>
      </c>
      <c r="AI1188" s="17">
        <f t="shared" si="366"/>
        <v>1.1836055010065558</v>
      </c>
      <c r="AJ1188" s="17">
        <f t="shared" si="367"/>
        <v>0.93176777003039946</v>
      </c>
      <c r="AK1188" s="17">
        <f t="shared" si="368"/>
        <v>0.92538654027757217</v>
      </c>
      <c r="AL1188" s="17">
        <f t="shared" si="369"/>
        <v>0.92856983839267526</v>
      </c>
      <c r="AM1188" s="17">
        <f t="shared" si="370"/>
        <v>0.92856983839267526</v>
      </c>
      <c r="AN1188" s="17">
        <f t="shared" si="376"/>
        <v>1.0811339794258856E-4</v>
      </c>
      <c r="AO1188" s="17">
        <f t="shared" si="377"/>
        <v>9.2856983839267535</v>
      </c>
      <c r="AP1188" s="17">
        <f t="shared" si="378"/>
        <v>11.836055010065557</v>
      </c>
      <c r="AQ1188" s="17">
        <f t="shared" si="379"/>
        <v>16.703387639493741</v>
      </c>
    </row>
    <row r="1189" spans="2:43" x14ac:dyDescent="0.45">
      <c r="B1189">
        <f>INDEX(RawData!$A$2:$A$1048576,MATCH(FmtData!$B$4+(ROW()-10),RawData!$A$2:$A$1048576,0))</f>
        <v>1377</v>
      </c>
      <c r="C1189" s="23">
        <f>LEFT(INDEX(RawData!$B$2:$B$1048576, MATCH(FmtData!$B$4+(ROW()-10),RawData!$A$2:$A$1048576,0)),10)+MID(INDEX(RawData!$B$2:$B$1048576, MATCH(FmtData!$B$4+(ROW()-10),RawData!$A$2:$A$1048576,0)),12,8)-$B$5/24</f>
        <v>42201.331099537034</v>
      </c>
      <c r="D1189" s="7">
        <f>MID(INDEX(RawData!$B$2:$B$1048576, MATCH(FmtData!$B$4+(ROW()-10),RawData!$A$2:$A$1048576,0)),12,8)+$B$5/24</f>
        <v>0.83109953703703698</v>
      </c>
      <c r="E1189" s="8">
        <f>INDEX(RawData!$D$2:$D$1048576,MATCH(FmtData!$B$4+(ROW()-10),RawData!$A$2:$A$1048576,0))</f>
        <v>41.840899999999998</v>
      </c>
      <c r="F1189">
        <f>INDEX(RawData!$D$2:$D$1048576,MATCH(FmtData!$B$4+(ROW()-10),RawData!$A$2:$A$1048576,0))</f>
        <v>41.840899999999998</v>
      </c>
      <c r="G1189">
        <f>INDEX(RawData!E$2:E$1048576,MATCH(FmtData!$B$4+(ROW()-10),RawData!$A$2:$A$1048576,0))</f>
        <v>2410.3200000000002</v>
      </c>
      <c r="H1189">
        <f>INDEX(RawData!F$2:F$1048576,MATCH(FmtData!$B$4+(ROW()-10),RawData!$A$2:$A$1048576,0))</f>
        <v>-1.0764199999999999</v>
      </c>
      <c r="I1189">
        <f>INDEX(RawData!G$2:G$1048576,MATCH(FmtData!$B$4+(ROW()-10),RawData!$A$2:$A$1048576,0))</f>
        <v>-29008.1</v>
      </c>
      <c r="J1189">
        <f>INDEX(RawData!H$2:H$1048576,MATCH(FmtData!$B$4+(ROW()-10),RawData!$A$2:$A$1048576,0))</f>
        <v>5.0845300000000003E-2</v>
      </c>
      <c r="K1189">
        <f>INDEX(RawData!I$2:I$1048576,MATCH(FmtData!$B$4+(ROW()-10),RawData!$A$2:$A$1048576,0))</f>
        <v>-0.61552499999999999</v>
      </c>
      <c r="L1189">
        <f>INDEX(RawData!J$2:J$1048576,MATCH(FmtData!$B$4+(ROW()-10),RawData!$A$2:$A$1048576,0))</f>
        <v>228.2</v>
      </c>
      <c r="M1189">
        <f>INDEX(RawData!K$2:K$1048576,MATCH(FmtData!$B$4+(ROW()-10),RawData!$A$2:$A$1048576,0))</f>
        <v>175.2</v>
      </c>
      <c r="N1189">
        <f>INDEX(RawData!L$2:L$1048576,MATCH(FmtData!$B$4+(ROW()-10),RawData!$A$2:$A$1048576,0))</f>
        <v>22.6</v>
      </c>
      <c r="O1189">
        <f>INDEX(RawData!M$2:M$1048576,MATCH(FmtData!$B$4+(ROW()-10),RawData!$A$2:$A$1048576,0))</f>
        <v>171</v>
      </c>
      <c r="P1189">
        <f>INDEX(RawData!N$2:N$1048576,MATCH(FmtData!$B$4+(ROW()-10),RawData!$A$2:$A$1048576,0))</f>
        <v>22</v>
      </c>
      <c r="Q1189">
        <f>INDEX(RawData!O$2:O$1048576,MATCH(FmtData!$B$4+(ROW()-10),RawData!$A$2:$A$1048576,0))</f>
        <v>175.3</v>
      </c>
      <c r="R1189" s="8">
        <f>INDEX(RawData!P$2:P$1048576,MATCH(FmtData!$B$4+(ROW()-10),RawData!$A$2:$A$1048576,0))</f>
        <v>9.8624299999999998</v>
      </c>
      <c r="S1189">
        <f>INDEX(RawData!Q$2:Q$1048576,MATCH(FmtData!$B$4+(ROW()-10),RawData!$A$2:$A$1048576,0))</f>
        <v>110.925</v>
      </c>
      <c r="T1189" s="8">
        <f>INDEX(RawData!R$2:R$1048576,MATCH(FmtData!$B$4+(ROW()-10),RawData!$A$2:$A$1048576,0))</f>
        <v>1.85121</v>
      </c>
      <c r="U1189" s="8">
        <f>INDEX(RawData!S$2:S$1048576,MATCH(FmtData!$B$4+(ROW()-10),RawData!$A$2:$A$1048576,0))</f>
        <v>0.71862899999999996</v>
      </c>
      <c r="V1189" s="8">
        <f>INDEX(RawData!T$2:T$1048576,MATCH(FmtData!$B$4+(ROW()-10),RawData!$A$2:$A$1048576,0))</f>
        <v>0.21391099999999999</v>
      </c>
      <c r="W1189" s="3">
        <f t="shared" si="371"/>
        <v>-0.52691029999999994</v>
      </c>
      <c r="X1189" s="3">
        <f t="shared" si="372"/>
        <v>-0.50354433200000004</v>
      </c>
      <c r="Y1189" s="8">
        <f t="shared" si="361"/>
        <v>9.4297767400470036</v>
      </c>
      <c r="Z1189" s="8">
        <f t="shared" si="362"/>
        <v>9.4531427080470039</v>
      </c>
      <c r="AA1189" s="8">
        <f t="shared" si="373"/>
        <v>9.4414597240470037</v>
      </c>
      <c r="AB1189" s="41">
        <v>1</v>
      </c>
      <c r="AC1189" s="42" t="str">
        <f t="shared" si="374"/>
        <v>Isco</v>
      </c>
      <c r="AD1189" s="5">
        <f t="shared" si="380"/>
        <v>-290.56</v>
      </c>
      <c r="AE1189" s="15">
        <f t="shared" si="363"/>
        <v>-128.45073728156081</v>
      </c>
      <c r="AF1189" s="15">
        <f t="shared" si="364"/>
        <v>-123.03461880523707</v>
      </c>
      <c r="AG1189" s="15">
        <f t="shared" si="365"/>
        <v>-125.74587173235545</v>
      </c>
      <c r="AH1189" s="15">
        <f t="shared" si="375"/>
        <v>-125.74587173235545</v>
      </c>
      <c r="AI1189" s="17">
        <f t="shared" si="366"/>
        <v>1.1836055010065558</v>
      </c>
      <c r="AJ1189" s="17">
        <f t="shared" si="367"/>
        <v>0.93148301695050961</v>
      </c>
      <c r="AK1189" s="17">
        <f t="shared" si="368"/>
        <v>0.92490068125874503</v>
      </c>
      <c r="AL1189" s="17">
        <f t="shared" si="369"/>
        <v>0.92818406066665515</v>
      </c>
      <c r="AM1189" s="17">
        <f t="shared" si="370"/>
        <v>0.92818406066665515</v>
      </c>
      <c r="AN1189" s="17">
        <f t="shared" si="376"/>
        <v>8.7815180689709837E-4</v>
      </c>
      <c r="AO1189" s="17">
        <f t="shared" si="377"/>
        <v>9.2818406066665524</v>
      </c>
      <c r="AP1189" s="17">
        <f t="shared" si="378"/>
        <v>11.836055010065557</v>
      </c>
      <c r="AQ1189" s="17">
        <f t="shared" si="379"/>
        <v>16.618513473053895</v>
      </c>
    </row>
    <row r="1190" spans="2:43" x14ac:dyDescent="0.45">
      <c r="B1190">
        <f>INDEX(RawData!$A$2:$A$1048576,MATCH(FmtData!$B$4+(ROW()-10),RawData!$A$2:$A$1048576,0))</f>
        <v>1378</v>
      </c>
      <c r="C1190" s="23">
        <f>LEFT(INDEX(RawData!$B$2:$B$1048576, MATCH(FmtData!$B$4+(ROW()-10),RawData!$A$2:$A$1048576,0)),10)+MID(INDEX(RawData!$B$2:$B$1048576, MATCH(FmtData!$B$4+(ROW()-10),RawData!$A$2:$A$1048576,0)),12,8)-$B$5/24</f>
        <v>42201.331793981481</v>
      </c>
      <c r="D1190" s="7">
        <f>MID(INDEX(RawData!$B$2:$B$1048576, MATCH(FmtData!$B$4+(ROW()-10),RawData!$A$2:$A$1048576,0)),12,8)+$B$5/24</f>
        <v>0.83179398148148154</v>
      </c>
      <c r="E1190" s="8">
        <f>INDEX(RawData!$D$2:$D$1048576,MATCH(FmtData!$B$4+(ROW()-10),RawData!$A$2:$A$1048576,0))</f>
        <v>41.857700000000001</v>
      </c>
      <c r="F1190">
        <f>INDEX(RawData!$D$2:$D$1048576,MATCH(FmtData!$B$4+(ROW()-10),RawData!$A$2:$A$1048576,0))</f>
        <v>41.857700000000001</v>
      </c>
      <c r="G1190">
        <f>INDEX(RawData!E$2:E$1048576,MATCH(FmtData!$B$4+(ROW()-10),RawData!$A$2:$A$1048576,0))</f>
        <v>2422.63</v>
      </c>
      <c r="H1190">
        <f>INDEX(RawData!F$2:F$1048576,MATCH(FmtData!$B$4+(ROW()-10),RawData!$A$2:$A$1048576,0))</f>
        <v>-1.0764199999999999</v>
      </c>
      <c r="I1190">
        <f>INDEX(RawData!G$2:G$1048576,MATCH(FmtData!$B$4+(ROW()-10),RawData!$A$2:$A$1048576,0))</f>
        <v>-29008.1</v>
      </c>
      <c r="J1190">
        <f>INDEX(RawData!H$2:H$1048576,MATCH(FmtData!$B$4+(ROW()-10),RawData!$A$2:$A$1048576,0))</f>
        <v>5.0845300000000003E-2</v>
      </c>
      <c r="K1190">
        <f>INDEX(RawData!I$2:I$1048576,MATCH(FmtData!$B$4+(ROW()-10),RawData!$A$2:$A$1048576,0))</f>
        <v>-0.61458100000000004</v>
      </c>
      <c r="L1190">
        <f>INDEX(RawData!J$2:J$1048576,MATCH(FmtData!$B$4+(ROW()-10),RawData!$A$2:$A$1048576,0))</f>
        <v>179.3</v>
      </c>
      <c r="M1190">
        <f>INDEX(RawData!K$2:K$1048576,MATCH(FmtData!$B$4+(ROW()-10),RawData!$A$2:$A$1048576,0))</f>
        <v>177.7</v>
      </c>
      <c r="N1190">
        <f>INDEX(RawData!L$2:L$1048576,MATCH(FmtData!$B$4+(ROW()-10),RawData!$A$2:$A$1048576,0))</f>
        <v>22.6</v>
      </c>
      <c r="O1190">
        <f>INDEX(RawData!M$2:M$1048576,MATCH(FmtData!$B$4+(ROW()-10),RawData!$A$2:$A$1048576,0))</f>
        <v>163.30000000000001</v>
      </c>
      <c r="P1190">
        <f>INDEX(RawData!N$2:N$1048576,MATCH(FmtData!$B$4+(ROW()-10),RawData!$A$2:$A$1048576,0))</f>
        <v>22</v>
      </c>
      <c r="Q1190">
        <f>INDEX(RawData!O$2:O$1048576,MATCH(FmtData!$B$4+(ROW()-10),RawData!$A$2:$A$1048576,0))</f>
        <v>175.4</v>
      </c>
      <c r="R1190" s="8">
        <f>INDEX(RawData!P$2:P$1048576,MATCH(FmtData!$B$4+(ROW()-10),RawData!$A$2:$A$1048576,0))</f>
        <v>9.8624299999999998</v>
      </c>
      <c r="S1190">
        <f>INDEX(RawData!Q$2:Q$1048576,MATCH(FmtData!$B$4+(ROW()-10),RawData!$A$2:$A$1048576,0))</f>
        <v>110.925</v>
      </c>
      <c r="T1190" s="8">
        <f>INDEX(RawData!R$2:R$1048576,MATCH(FmtData!$B$4+(ROW()-10),RawData!$A$2:$A$1048576,0))</f>
        <v>1.85121</v>
      </c>
      <c r="U1190" s="8">
        <f>INDEX(RawData!S$2:S$1048576,MATCH(FmtData!$B$4+(ROW()-10),RawData!$A$2:$A$1048576,0))</f>
        <v>0.71902500000000003</v>
      </c>
      <c r="V1190" s="8">
        <f>INDEX(RawData!T$2:T$1048576,MATCH(FmtData!$B$4+(ROW()-10),RawData!$A$2:$A$1048576,0))</f>
        <v>0.2145</v>
      </c>
      <c r="W1190" s="3">
        <f t="shared" si="371"/>
        <v>-0.52791614000000009</v>
      </c>
      <c r="X1190" s="3">
        <f t="shared" si="372"/>
        <v>-0.50504039200000006</v>
      </c>
      <c r="Y1190" s="8">
        <f t="shared" si="361"/>
        <v>9.4287709000470041</v>
      </c>
      <c r="Z1190" s="8">
        <f t="shared" si="362"/>
        <v>9.4516466480470047</v>
      </c>
      <c r="AA1190" s="8">
        <f t="shared" si="373"/>
        <v>9.4402087740470044</v>
      </c>
      <c r="AB1190" s="41">
        <v>1</v>
      </c>
      <c r="AC1190" s="42" t="str">
        <f t="shared" si="374"/>
        <v>Isco</v>
      </c>
      <c r="AD1190" s="5">
        <f t="shared" si="380"/>
        <v>-290.56</v>
      </c>
      <c r="AE1190" s="15">
        <f t="shared" si="363"/>
        <v>-128.68331278739572</v>
      </c>
      <c r="AF1190" s="15">
        <f t="shared" si="364"/>
        <v>-123.38216410908956</v>
      </c>
      <c r="AG1190" s="15">
        <f t="shared" si="365"/>
        <v>-126.03579914960869</v>
      </c>
      <c r="AH1190" s="15">
        <f t="shared" si="375"/>
        <v>-126.03579914960869</v>
      </c>
      <c r="AI1190" s="17">
        <f t="shared" si="366"/>
        <v>1.1836055010065558</v>
      </c>
      <c r="AJ1190" s="17">
        <f t="shared" si="367"/>
        <v>0.93176777003039946</v>
      </c>
      <c r="AK1190" s="17">
        <f t="shared" si="368"/>
        <v>0.92532026671767975</v>
      </c>
      <c r="AL1190" s="17">
        <f t="shared" si="369"/>
        <v>0.92853654857734269</v>
      </c>
      <c r="AM1190" s="17">
        <f t="shared" si="370"/>
        <v>0.92853654857734269</v>
      </c>
      <c r="AN1190" s="17">
        <f t="shared" si="376"/>
        <v>4.5903873239949711E-4</v>
      </c>
      <c r="AO1190" s="17">
        <f t="shared" si="377"/>
        <v>9.2853654857734274</v>
      </c>
      <c r="AP1190" s="17">
        <f t="shared" si="378"/>
        <v>11.836055010065557</v>
      </c>
      <c r="AQ1190" s="17">
        <f t="shared" si="379"/>
        <v>16.703387639493741</v>
      </c>
    </row>
    <row r="1191" spans="2:43" x14ac:dyDescent="0.45">
      <c r="B1191">
        <f>INDEX(RawData!$A$2:$A$1048576,MATCH(FmtData!$B$4+(ROW()-10),RawData!$A$2:$A$1048576,0))</f>
        <v>1379</v>
      </c>
      <c r="C1191" s="23">
        <f>LEFT(INDEX(RawData!$B$2:$B$1048576, MATCH(FmtData!$B$4+(ROW()-10),RawData!$A$2:$A$1048576,0)),10)+MID(INDEX(RawData!$B$2:$B$1048576, MATCH(FmtData!$B$4+(ROW()-10),RawData!$A$2:$A$1048576,0)),12,8)-$B$5/24</f>
        <v>42201.332488425927</v>
      </c>
      <c r="D1191" s="7">
        <f>MID(INDEX(RawData!$B$2:$B$1048576, MATCH(FmtData!$B$4+(ROW()-10),RawData!$A$2:$A$1048576,0)),12,8)+$B$5/24</f>
        <v>0.83248842592592587</v>
      </c>
      <c r="E1191" s="8">
        <f>INDEX(RawData!$D$2:$D$1048576,MATCH(FmtData!$B$4+(ROW()-10),RawData!$A$2:$A$1048576,0))</f>
        <v>41.874299999999998</v>
      </c>
      <c r="F1191">
        <f>INDEX(RawData!$D$2:$D$1048576,MATCH(FmtData!$B$4+(ROW()-10),RawData!$A$2:$A$1048576,0))</f>
        <v>41.874299999999998</v>
      </c>
      <c r="G1191">
        <f>INDEX(RawData!E$2:E$1048576,MATCH(FmtData!$B$4+(ROW()-10),RawData!$A$2:$A$1048576,0))</f>
        <v>2435.25</v>
      </c>
      <c r="H1191">
        <f>INDEX(RawData!F$2:F$1048576,MATCH(FmtData!$B$4+(ROW()-10),RawData!$A$2:$A$1048576,0))</f>
        <v>-1.0764199999999999</v>
      </c>
      <c r="I1191">
        <f>INDEX(RawData!G$2:G$1048576,MATCH(FmtData!$B$4+(ROW()-10),RawData!$A$2:$A$1048576,0))</f>
        <v>-29008.1</v>
      </c>
      <c r="J1191">
        <f>INDEX(RawData!H$2:H$1048576,MATCH(FmtData!$B$4+(ROW()-10),RawData!$A$2:$A$1048576,0))</f>
        <v>5.0845300000000003E-2</v>
      </c>
      <c r="K1191">
        <f>INDEX(RawData!I$2:I$1048576,MATCH(FmtData!$B$4+(ROW()-10),RawData!$A$2:$A$1048576,0))</f>
        <v>-0.61552499999999999</v>
      </c>
      <c r="L1191">
        <f>INDEX(RawData!J$2:J$1048576,MATCH(FmtData!$B$4+(ROW()-10),RawData!$A$2:$A$1048576,0))</f>
        <v>170.2</v>
      </c>
      <c r="M1191">
        <f>INDEX(RawData!K$2:K$1048576,MATCH(FmtData!$B$4+(ROW()-10),RawData!$A$2:$A$1048576,0))</f>
        <v>174.8</v>
      </c>
      <c r="N1191">
        <f>INDEX(RawData!L$2:L$1048576,MATCH(FmtData!$B$4+(ROW()-10),RawData!$A$2:$A$1048576,0))</f>
        <v>22.6</v>
      </c>
      <c r="O1191">
        <f>INDEX(RawData!M$2:M$1048576,MATCH(FmtData!$B$4+(ROW()-10),RawData!$A$2:$A$1048576,0))</f>
        <v>160.4</v>
      </c>
      <c r="P1191">
        <f>INDEX(RawData!N$2:N$1048576,MATCH(FmtData!$B$4+(ROW()-10),RawData!$A$2:$A$1048576,0))</f>
        <v>22</v>
      </c>
      <c r="Q1191">
        <f>INDEX(RawData!O$2:O$1048576,MATCH(FmtData!$B$4+(ROW()-10),RawData!$A$2:$A$1048576,0))</f>
        <v>175.6</v>
      </c>
      <c r="R1191" s="8">
        <f>INDEX(RawData!P$2:P$1048576,MATCH(FmtData!$B$4+(ROW()-10),RawData!$A$2:$A$1048576,0))</f>
        <v>9.8624299999999998</v>
      </c>
      <c r="S1191">
        <f>INDEX(RawData!Q$2:Q$1048576,MATCH(FmtData!$B$4+(ROW()-10),RawData!$A$2:$A$1048576,0))</f>
        <v>110.925</v>
      </c>
      <c r="T1191" s="8">
        <f>INDEX(RawData!R$2:R$1048576,MATCH(FmtData!$B$4+(ROW()-10),RawData!$A$2:$A$1048576,0))</f>
        <v>1.85121</v>
      </c>
      <c r="U1191" s="8">
        <f>INDEX(RawData!S$2:S$1048576,MATCH(FmtData!$B$4+(ROW()-10),RawData!$A$2:$A$1048576,0))</f>
        <v>0.71920799999999996</v>
      </c>
      <c r="V1191" s="8">
        <f>INDEX(RawData!T$2:T$1048576,MATCH(FmtData!$B$4+(ROW()-10),RawData!$A$2:$A$1048576,0))</f>
        <v>0.21360100000000001</v>
      </c>
      <c r="W1191" s="3">
        <f t="shared" si="371"/>
        <v>-0.52838096000000001</v>
      </c>
      <c r="X1191" s="3">
        <f t="shared" si="372"/>
        <v>-0.50275693200000005</v>
      </c>
      <c r="Y1191" s="8">
        <f t="shared" si="361"/>
        <v>9.4283060800470047</v>
      </c>
      <c r="Z1191" s="8">
        <f t="shared" si="362"/>
        <v>9.453930108047004</v>
      </c>
      <c r="AA1191" s="8">
        <f t="shared" si="373"/>
        <v>9.4411180940470043</v>
      </c>
      <c r="AB1191" s="41">
        <v>1</v>
      </c>
      <c r="AC1191" s="42" t="str">
        <f t="shared" si="374"/>
        <v>Isco</v>
      </c>
      <c r="AD1191" s="5">
        <f t="shared" si="380"/>
        <v>-290.56</v>
      </c>
      <c r="AE1191" s="15">
        <f t="shared" si="363"/>
        <v>-128.79077488728649</v>
      </c>
      <c r="AF1191" s="15">
        <f t="shared" si="364"/>
        <v>-122.85165810563694</v>
      </c>
      <c r="AG1191" s="15">
        <f t="shared" si="365"/>
        <v>-125.82505714813715</v>
      </c>
      <c r="AH1191" s="15">
        <f t="shared" si="375"/>
        <v>-125.82505714813715</v>
      </c>
      <c r="AI1191" s="17">
        <f t="shared" si="366"/>
        <v>1.1836055010065558</v>
      </c>
      <c r="AJ1191" s="17">
        <f t="shared" si="367"/>
        <v>0.9318993997237448</v>
      </c>
      <c r="AK1191" s="17">
        <f t="shared" si="368"/>
        <v>0.9246799488093248</v>
      </c>
      <c r="AL1191" s="17">
        <f t="shared" si="369"/>
        <v>0.92828030613166346</v>
      </c>
      <c r="AM1191" s="17">
        <f t="shared" si="370"/>
        <v>0.92828030613166346</v>
      </c>
      <c r="AN1191" s="17">
        <f t="shared" si="376"/>
        <v>9.1625066199141347E-4</v>
      </c>
      <c r="AO1191" s="17">
        <f t="shared" si="377"/>
        <v>9.2828030613166348</v>
      </c>
      <c r="AP1191" s="17">
        <f t="shared" si="378"/>
        <v>11.836055010065557</v>
      </c>
      <c r="AQ1191" s="17">
        <f t="shared" si="379"/>
        <v>16.79039917324442</v>
      </c>
    </row>
    <row r="1192" spans="2:43" x14ac:dyDescent="0.45">
      <c r="B1192">
        <f>INDEX(RawData!$A$2:$A$1048576,MATCH(FmtData!$B$4+(ROW()-10),RawData!$A$2:$A$1048576,0))</f>
        <v>1380</v>
      </c>
      <c r="C1192" s="23">
        <f>LEFT(INDEX(RawData!$B$2:$B$1048576, MATCH(FmtData!$B$4+(ROW()-10),RawData!$A$2:$A$1048576,0)),10)+MID(INDEX(RawData!$B$2:$B$1048576, MATCH(FmtData!$B$4+(ROW()-10),RawData!$A$2:$A$1048576,0)),12,8)-$B$5/24</f>
        <v>42201.333194444444</v>
      </c>
      <c r="D1192" s="7">
        <f>MID(INDEX(RawData!$B$2:$B$1048576, MATCH(FmtData!$B$4+(ROW()-10),RawData!$A$2:$A$1048576,0)),12,8)+$B$5/24</f>
        <v>0.83319444444444446</v>
      </c>
      <c r="E1192" s="8">
        <f>INDEX(RawData!$D$2:$D$1048576,MATCH(FmtData!$B$4+(ROW()-10),RawData!$A$2:$A$1048576,0))</f>
        <v>41.890799999999999</v>
      </c>
      <c r="F1192">
        <f>INDEX(RawData!$D$2:$D$1048576,MATCH(FmtData!$B$4+(ROW()-10),RawData!$A$2:$A$1048576,0))</f>
        <v>41.890799999999999</v>
      </c>
      <c r="G1192">
        <f>INDEX(RawData!E$2:E$1048576,MATCH(FmtData!$B$4+(ROW()-10),RawData!$A$2:$A$1048576,0))</f>
        <v>2442.02</v>
      </c>
      <c r="H1192">
        <f>INDEX(RawData!F$2:F$1048576,MATCH(FmtData!$B$4+(ROW()-10),RawData!$A$2:$A$1048576,0))</f>
        <v>-1.0764199999999999</v>
      </c>
      <c r="I1192">
        <f>INDEX(RawData!G$2:G$1048576,MATCH(FmtData!$B$4+(ROW()-10),RawData!$A$2:$A$1048576,0))</f>
        <v>-29008.1</v>
      </c>
      <c r="J1192">
        <f>INDEX(RawData!H$2:H$1048576,MATCH(FmtData!$B$4+(ROW()-10),RawData!$A$2:$A$1048576,0))</f>
        <v>5.0845300000000003E-2</v>
      </c>
      <c r="K1192">
        <f>INDEX(RawData!I$2:I$1048576,MATCH(FmtData!$B$4+(ROW()-10),RawData!$A$2:$A$1048576,0))</f>
        <v>-0.61458100000000004</v>
      </c>
      <c r="L1192">
        <f>INDEX(RawData!J$2:J$1048576,MATCH(FmtData!$B$4+(ROW()-10),RawData!$A$2:$A$1048576,0))</f>
        <v>163.5</v>
      </c>
      <c r="M1192">
        <f>INDEX(RawData!K$2:K$1048576,MATCH(FmtData!$B$4+(ROW()-10),RawData!$A$2:$A$1048576,0))</f>
        <v>170.1</v>
      </c>
      <c r="N1192">
        <f>INDEX(RawData!L$2:L$1048576,MATCH(FmtData!$B$4+(ROW()-10),RawData!$A$2:$A$1048576,0))</f>
        <v>22.6</v>
      </c>
      <c r="O1192">
        <f>INDEX(RawData!M$2:M$1048576,MATCH(FmtData!$B$4+(ROW()-10),RawData!$A$2:$A$1048576,0))</f>
        <v>158.80000000000001</v>
      </c>
      <c r="P1192">
        <f>INDEX(RawData!N$2:N$1048576,MATCH(FmtData!$B$4+(ROW()-10),RawData!$A$2:$A$1048576,0))</f>
        <v>22</v>
      </c>
      <c r="Q1192">
        <f>INDEX(RawData!O$2:O$1048576,MATCH(FmtData!$B$4+(ROW()-10),RawData!$A$2:$A$1048576,0))</f>
        <v>175.7</v>
      </c>
      <c r="R1192" s="8">
        <f>INDEX(RawData!P$2:P$1048576,MATCH(FmtData!$B$4+(ROW()-10),RawData!$A$2:$A$1048576,0))</f>
        <v>9.8624299999999998</v>
      </c>
      <c r="S1192">
        <f>INDEX(RawData!Q$2:Q$1048576,MATCH(FmtData!$B$4+(ROW()-10),RawData!$A$2:$A$1048576,0))</f>
        <v>110.925</v>
      </c>
      <c r="T1192" s="8">
        <f>INDEX(RawData!R$2:R$1048576,MATCH(FmtData!$B$4+(ROW()-10),RawData!$A$2:$A$1048576,0))</f>
        <v>1.85121</v>
      </c>
      <c r="U1192" s="8">
        <f>INDEX(RawData!S$2:S$1048576,MATCH(FmtData!$B$4+(ROW()-10),RawData!$A$2:$A$1048576,0))</f>
        <v>0.71920799999999996</v>
      </c>
      <c r="V1192" s="8">
        <f>INDEX(RawData!T$2:T$1048576,MATCH(FmtData!$B$4+(ROW()-10),RawData!$A$2:$A$1048576,0))</f>
        <v>0.21332200000000001</v>
      </c>
      <c r="W1192" s="3">
        <f t="shared" si="371"/>
        <v>-0.52838096000000001</v>
      </c>
      <c r="X1192" s="3">
        <f t="shared" si="372"/>
        <v>-0.50204827200000002</v>
      </c>
      <c r="Y1192" s="8">
        <f t="shared" si="361"/>
        <v>9.4283060800470047</v>
      </c>
      <c r="Z1192" s="8">
        <f t="shared" si="362"/>
        <v>9.4546387680470048</v>
      </c>
      <c r="AA1192" s="8">
        <f t="shared" si="373"/>
        <v>9.4414724240470047</v>
      </c>
      <c r="AB1192" s="41">
        <v>1</v>
      </c>
      <c r="AC1192" s="42" t="str">
        <f t="shared" si="374"/>
        <v>Isco</v>
      </c>
      <c r="AD1192" s="5">
        <f t="shared" si="380"/>
        <v>-290.56</v>
      </c>
      <c r="AE1192" s="15">
        <f t="shared" si="363"/>
        <v>-128.79077488728649</v>
      </c>
      <c r="AF1192" s="15">
        <f t="shared" si="364"/>
        <v>-122.68696863804018</v>
      </c>
      <c r="AG1192" s="15">
        <f t="shared" si="365"/>
        <v>-125.74292793130996</v>
      </c>
      <c r="AH1192" s="15">
        <f t="shared" si="375"/>
        <v>-125.74292793130996</v>
      </c>
      <c r="AI1192" s="17">
        <f t="shared" si="366"/>
        <v>1.1836055010065558</v>
      </c>
      <c r="AJ1192" s="17">
        <f t="shared" si="367"/>
        <v>0.9318993997237448</v>
      </c>
      <c r="AK1192" s="17">
        <f t="shared" si="368"/>
        <v>0.92448134972087037</v>
      </c>
      <c r="AL1192" s="17">
        <f t="shared" si="369"/>
        <v>0.92818048302511669</v>
      </c>
      <c r="AM1192" s="17">
        <f t="shared" si="370"/>
        <v>0.92818048302511669</v>
      </c>
      <c r="AN1192" s="17">
        <f t="shared" si="376"/>
        <v>1.4389797728583398E-3</v>
      </c>
      <c r="AO1192" s="17">
        <f t="shared" si="377"/>
        <v>9.2818048302511666</v>
      </c>
      <c r="AP1192" s="17">
        <f t="shared" si="378"/>
        <v>11.836055010065557</v>
      </c>
      <c r="AQ1192" s="17">
        <f t="shared" si="379"/>
        <v>16.837076517419707</v>
      </c>
    </row>
    <row r="1193" spans="2:43" x14ac:dyDescent="0.45">
      <c r="B1193">
        <f>INDEX(RawData!$A$2:$A$1048576,MATCH(FmtData!$B$4+(ROW()-10),RawData!$A$2:$A$1048576,0))</f>
        <v>1381</v>
      </c>
      <c r="C1193" s="23">
        <f>LEFT(INDEX(RawData!$B$2:$B$1048576, MATCH(FmtData!$B$4+(ROW()-10),RawData!$A$2:$A$1048576,0)),10)+MID(INDEX(RawData!$B$2:$B$1048576, MATCH(FmtData!$B$4+(ROW()-10),RawData!$A$2:$A$1048576,0)),12,8)-$B$5/24</f>
        <v>42201.33388888889</v>
      </c>
      <c r="D1193" s="7">
        <f>MID(INDEX(RawData!$B$2:$B$1048576, MATCH(FmtData!$B$4+(ROW()-10),RawData!$A$2:$A$1048576,0)),12,8)+$B$5/24</f>
        <v>0.8338888888888889</v>
      </c>
      <c r="E1193" s="8">
        <f>INDEX(RawData!$D$2:$D$1048576,MATCH(FmtData!$B$4+(ROW()-10),RawData!$A$2:$A$1048576,0))</f>
        <v>41.907299999999999</v>
      </c>
      <c r="F1193">
        <f>INDEX(RawData!$D$2:$D$1048576,MATCH(FmtData!$B$4+(ROW()-10),RawData!$A$2:$A$1048576,0))</f>
        <v>41.907299999999999</v>
      </c>
      <c r="G1193">
        <f>INDEX(RawData!E$2:E$1048576,MATCH(FmtData!$B$4+(ROW()-10),RawData!$A$2:$A$1048576,0))</f>
        <v>2438.94</v>
      </c>
      <c r="H1193">
        <f>INDEX(RawData!F$2:F$1048576,MATCH(FmtData!$B$4+(ROW()-10),RawData!$A$2:$A$1048576,0))</f>
        <v>-1.0764199999999999</v>
      </c>
      <c r="I1193">
        <f>INDEX(RawData!G$2:G$1048576,MATCH(FmtData!$B$4+(ROW()-10),RawData!$A$2:$A$1048576,0))</f>
        <v>-29008.1</v>
      </c>
      <c r="J1193">
        <f>INDEX(RawData!H$2:H$1048576,MATCH(FmtData!$B$4+(ROW()-10),RawData!$A$2:$A$1048576,0))</f>
        <v>5.0826799999999998E-2</v>
      </c>
      <c r="K1193">
        <f>INDEX(RawData!I$2:I$1048576,MATCH(FmtData!$B$4+(ROW()-10),RawData!$A$2:$A$1048576,0))</f>
        <v>-0.61533599999999999</v>
      </c>
      <c r="L1193">
        <f>INDEX(RawData!J$2:J$1048576,MATCH(FmtData!$B$4+(ROW()-10),RawData!$A$2:$A$1048576,0))</f>
        <v>161</v>
      </c>
      <c r="M1193">
        <f>INDEX(RawData!K$2:K$1048576,MATCH(FmtData!$B$4+(ROW()-10),RawData!$A$2:$A$1048576,0))</f>
        <v>172.8</v>
      </c>
      <c r="N1193">
        <f>INDEX(RawData!L$2:L$1048576,MATCH(FmtData!$B$4+(ROW()-10),RawData!$A$2:$A$1048576,0))</f>
        <v>22.5</v>
      </c>
      <c r="O1193">
        <f>INDEX(RawData!M$2:M$1048576,MATCH(FmtData!$B$4+(ROW()-10),RawData!$A$2:$A$1048576,0))</f>
        <v>155.1</v>
      </c>
      <c r="P1193">
        <f>INDEX(RawData!N$2:N$1048576,MATCH(FmtData!$B$4+(ROW()-10),RawData!$A$2:$A$1048576,0))</f>
        <v>22</v>
      </c>
      <c r="Q1193">
        <f>INDEX(RawData!O$2:O$1048576,MATCH(FmtData!$B$4+(ROW()-10),RawData!$A$2:$A$1048576,0))</f>
        <v>175.7</v>
      </c>
      <c r="R1193" s="8">
        <f>INDEX(RawData!P$2:P$1048576,MATCH(FmtData!$B$4+(ROW()-10),RawData!$A$2:$A$1048576,0))</f>
        <v>9.8624299999999998</v>
      </c>
      <c r="S1193">
        <f>INDEX(RawData!Q$2:Q$1048576,MATCH(FmtData!$B$4+(ROW()-10),RawData!$A$2:$A$1048576,0))</f>
        <v>110.925</v>
      </c>
      <c r="T1193" s="8">
        <f>INDEX(RawData!R$2:R$1048576,MATCH(FmtData!$B$4+(ROW()-10),RawData!$A$2:$A$1048576,0))</f>
        <v>1.85121</v>
      </c>
      <c r="U1193" s="8">
        <f>INDEX(RawData!S$2:S$1048576,MATCH(FmtData!$B$4+(ROW()-10),RawData!$A$2:$A$1048576,0))</f>
        <v>0.71911700000000001</v>
      </c>
      <c r="V1193" s="8">
        <f>INDEX(RawData!T$2:T$1048576,MATCH(FmtData!$B$4+(ROW()-10),RawData!$A$2:$A$1048576,0))</f>
        <v>0.21332200000000001</v>
      </c>
      <c r="W1193" s="3">
        <f t="shared" si="371"/>
        <v>-0.5281498200000001</v>
      </c>
      <c r="X1193" s="3">
        <f t="shared" si="372"/>
        <v>-0.50204827200000002</v>
      </c>
      <c r="Y1193" s="8">
        <f t="shared" si="361"/>
        <v>9.428537220047005</v>
      </c>
      <c r="Z1193" s="8">
        <f t="shared" si="362"/>
        <v>9.4546387680470048</v>
      </c>
      <c r="AA1193" s="8">
        <f t="shared" si="373"/>
        <v>9.4415879940470049</v>
      </c>
      <c r="AB1193" s="41">
        <v>1</v>
      </c>
      <c r="AC1193" s="42" t="str">
        <f t="shared" si="374"/>
        <v>Isco</v>
      </c>
      <c r="AD1193" s="5">
        <f t="shared" si="380"/>
        <v>-290.56</v>
      </c>
      <c r="AE1193" s="15">
        <f t="shared" si="363"/>
        <v>-128.73733871180116</v>
      </c>
      <c r="AF1193" s="15">
        <f t="shared" si="364"/>
        <v>-122.68696863804018</v>
      </c>
      <c r="AG1193" s="15">
        <f t="shared" si="365"/>
        <v>-125.71613899493673</v>
      </c>
      <c r="AH1193" s="15">
        <f t="shared" si="375"/>
        <v>-125.71613899493673</v>
      </c>
      <c r="AI1193" s="17">
        <f t="shared" si="366"/>
        <v>1.1836055010065558</v>
      </c>
      <c r="AJ1193" s="17">
        <f t="shared" si="367"/>
        <v>0.93183394141873699</v>
      </c>
      <c r="AK1193" s="17">
        <f t="shared" si="368"/>
        <v>0.92448134972087037</v>
      </c>
      <c r="AL1193" s="17">
        <f t="shared" si="369"/>
        <v>0.92814792733298523</v>
      </c>
      <c r="AM1193" s="17">
        <f t="shared" si="370"/>
        <v>0.92814792733298523</v>
      </c>
      <c r="AN1193" s="17">
        <f t="shared" si="376"/>
        <v>1.5034430316185343E-3</v>
      </c>
      <c r="AO1193" s="17">
        <f t="shared" si="377"/>
        <v>9.2814792733298521</v>
      </c>
      <c r="AP1193" s="17">
        <f t="shared" si="378"/>
        <v>11.836055010065557</v>
      </c>
      <c r="AQ1193" s="17">
        <f t="shared" si="379"/>
        <v>16.815840738976593</v>
      </c>
    </row>
    <row r="1194" spans="2:43" x14ac:dyDescent="0.45">
      <c r="B1194">
        <f>INDEX(RawData!$A$2:$A$1048576,MATCH(FmtData!$B$4+(ROW()-10),RawData!$A$2:$A$1048576,0))</f>
        <v>1382</v>
      </c>
      <c r="C1194" s="23">
        <f>LEFT(INDEX(RawData!$B$2:$B$1048576, MATCH(FmtData!$B$4+(ROW()-10),RawData!$A$2:$A$1048576,0)),10)+MID(INDEX(RawData!$B$2:$B$1048576, MATCH(FmtData!$B$4+(ROW()-10),RawData!$A$2:$A$1048576,0)),12,8)-$B$5/24</f>
        <v>42201.334583333337</v>
      </c>
      <c r="D1194" s="7">
        <f>MID(INDEX(RawData!$B$2:$B$1048576, MATCH(FmtData!$B$4+(ROW()-10),RawData!$A$2:$A$1048576,0)),12,8)+$B$5/24</f>
        <v>0.83458333333333334</v>
      </c>
      <c r="E1194" s="8">
        <f>INDEX(RawData!$D$2:$D$1048576,MATCH(FmtData!$B$4+(ROW()-10),RawData!$A$2:$A$1048576,0))</f>
        <v>41.923999999999999</v>
      </c>
      <c r="F1194">
        <f>INDEX(RawData!$D$2:$D$1048576,MATCH(FmtData!$B$4+(ROW()-10),RawData!$A$2:$A$1048576,0))</f>
        <v>41.923999999999999</v>
      </c>
      <c r="G1194">
        <f>INDEX(RawData!E$2:E$1048576,MATCH(FmtData!$B$4+(ROW()-10),RawData!$A$2:$A$1048576,0))</f>
        <v>2431.25</v>
      </c>
      <c r="H1194">
        <f>INDEX(RawData!F$2:F$1048576,MATCH(FmtData!$B$4+(ROW()-10),RawData!$A$2:$A$1048576,0))</f>
        <v>-1.0764199999999999</v>
      </c>
      <c r="I1194">
        <f>INDEX(RawData!G$2:G$1048576,MATCH(FmtData!$B$4+(ROW()-10),RawData!$A$2:$A$1048576,0))</f>
        <v>-29008.1</v>
      </c>
      <c r="J1194">
        <f>INDEX(RawData!H$2:H$1048576,MATCH(FmtData!$B$4+(ROW()-10),RawData!$A$2:$A$1048576,0))</f>
        <v>5.0845300000000003E-2</v>
      </c>
      <c r="K1194">
        <f>INDEX(RawData!I$2:I$1048576,MATCH(FmtData!$B$4+(ROW()-10),RawData!$A$2:$A$1048576,0))</f>
        <v>-0.61577599999999999</v>
      </c>
      <c r="L1194">
        <f>INDEX(RawData!J$2:J$1048576,MATCH(FmtData!$B$4+(ROW()-10),RawData!$A$2:$A$1048576,0))</f>
        <v>159.6</v>
      </c>
      <c r="M1194">
        <f>INDEX(RawData!K$2:K$1048576,MATCH(FmtData!$B$4+(ROW()-10),RawData!$A$2:$A$1048576,0))</f>
        <v>168.9</v>
      </c>
      <c r="N1194">
        <f>INDEX(RawData!L$2:L$1048576,MATCH(FmtData!$B$4+(ROW()-10),RawData!$A$2:$A$1048576,0))</f>
        <v>22.6</v>
      </c>
      <c r="O1194">
        <f>INDEX(RawData!M$2:M$1048576,MATCH(FmtData!$B$4+(ROW()-10),RawData!$A$2:$A$1048576,0))</f>
        <v>153.30000000000001</v>
      </c>
      <c r="P1194">
        <f>INDEX(RawData!N$2:N$1048576,MATCH(FmtData!$B$4+(ROW()-10),RawData!$A$2:$A$1048576,0))</f>
        <v>22</v>
      </c>
      <c r="Q1194">
        <f>INDEX(RawData!O$2:O$1048576,MATCH(FmtData!$B$4+(ROW()-10),RawData!$A$2:$A$1048576,0))</f>
        <v>175.5</v>
      </c>
      <c r="R1194" s="8">
        <f>INDEX(RawData!P$2:P$1048576,MATCH(FmtData!$B$4+(ROW()-10),RawData!$A$2:$A$1048576,0))</f>
        <v>9.8624299999999998</v>
      </c>
      <c r="S1194">
        <f>INDEX(RawData!Q$2:Q$1048576,MATCH(FmtData!$B$4+(ROW()-10),RawData!$A$2:$A$1048576,0))</f>
        <v>110.925</v>
      </c>
      <c r="T1194" s="8">
        <f>INDEX(RawData!R$2:R$1048576,MATCH(FmtData!$B$4+(ROW()-10),RawData!$A$2:$A$1048576,0))</f>
        <v>1.85121</v>
      </c>
      <c r="U1194" s="8">
        <f>INDEX(RawData!S$2:S$1048576,MATCH(FmtData!$B$4+(ROW()-10),RawData!$A$2:$A$1048576,0))</f>
        <v>0.71890399999999999</v>
      </c>
      <c r="V1194" s="8">
        <f>INDEX(RawData!T$2:T$1048576,MATCH(FmtData!$B$4+(ROW()-10),RawData!$A$2:$A$1048576,0))</f>
        <v>0.213725</v>
      </c>
      <c r="W1194" s="3">
        <f t="shared" si="371"/>
        <v>-0.5276088000000001</v>
      </c>
      <c r="X1194" s="3">
        <f t="shared" si="372"/>
        <v>-0.50307189200000002</v>
      </c>
      <c r="Y1194" s="8">
        <f t="shared" si="361"/>
        <v>9.429078240047005</v>
      </c>
      <c r="Z1194" s="8">
        <f t="shared" si="362"/>
        <v>9.453615148047005</v>
      </c>
      <c r="AA1194" s="8">
        <f t="shared" si="373"/>
        <v>9.4413466940470059</v>
      </c>
      <c r="AB1194" s="41">
        <v>1</v>
      </c>
      <c r="AC1194" s="42" t="str">
        <f t="shared" si="374"/>
        <v>Isco</v>
      </c>
      <c r="AD1194" s="5">
        <f t="shared" si="380"/>
        <v>-290.56</v>
      </c>
      <c r="AE1194" s="15">
        <f t="shared" si="363"/>
        <v>-128.61225306638994</v>
      </c>
      <c r="AF1194" s="15">
        <f t="shared" si="364"/>
        <v>-122.9248458713862</v>
      </c>
      <c r="AG1194" s="15">
        <f t="shared" si="365"/>
        <v>-125.77207122913774</v>
      </c>
      <c r="AH1194" s="15">
        <f t="shared" si="375"/>
        <v>-125.77207122913774</v>
      </c>
      <c r="AI1194" s="17">
        <f t="shared" si="366"/>
        <v>1.1836055010065558</v>
      </c>
      <c r="AJ1194" s="17">
        <f t="shared" si="367"/>
        <v>0.93168074981877791</v>
      </c>
      <c r="AK1194" s="17">
        <f t="shared" si="368"/>
        <v>0.92476823335029845</v>
      </c>
      <c r="AL1194" s="17">
        <f t="shared" si="369"/>
        <v>0.92821590248726937</v>
      </c>
      <c r="AM1194" s="17">
        <f t="shared" si="370"/>
        <v>0.92821590248726937</v>
      </c>
      <c r="AN1194" s="17">
        <f t="shared" si="376"/>
        <v>1.601123906371571E-3</v>
      </c>
      <c r="AO1194" s="17">
        <f t="shared" si="377"/>
        <v>9.2821590248726942</v>
      </c>
      <c r="AP1194" s="17">
        <f t="shared" si="378"/>
        <v>11.836055010065557</v>
      </c>
      <c r="AQ1194" s="17">
        <f t="shared" si="379"/>
        <v>16.762820240201417</v>
      </c>
    </row>
    <row r="1195" spans="2:43" x14ac:dyDescent="0.45">
      <c r="B1195">
        <f>INDEX(RawData!$A$2:$A$1048576,MATCH(FmtData!$B$4+(ROW()-10),RawData!$A$2:$A$1048576,0))</f>
        <v>1383</v>
      </c>
      <c r="C1195" s="23">
        <f>LEFT(INDEX(RawData!$B$2:$B$1048576, MATCH(FmtData!$B$4+(ROW()-10),RawData!$A$2:$A$1048576,0)),10)+MID(INDEX(RawData!$B$2:$B$1048576, MATCH(FmtData!$B$4+(ROW()-10),RawData!$A$2:$A$1048576,0)),12,8)-$B$5/24</f>
        <v>42201.335266203707</v>
      </c>
      <c r="D1195" s="7">
        <f>MID(INDEX(RawData!$B$2:$B$1048576, MATCH(FmtData!$B$4+(ROW()-10),RawData!$A$2:$A$1048576,0)),12,8)+$B$5/24</f>
        <v>0.83526620370370364</v>
      </c>
      <c r="E1195" s="8">
        <f>INDEX(RawData!$D$2:$D$1048576,MATCH(FmtData!$B$4+(ROW()-10),RawData!$A$2:$A$1048576,0))</f>
        <v>41.940600000000003</v>
      </c>
      <c r="F1195">
        <f>INDEX(RawData!$D$2:$D$1048576,MATCH(FmtData!$B$4+(ROW()-10),RawData!$A$2:$A$1048576,0))</f>
        <v>41.940600000000003</v>
      </c>
      <c r="G1195">
        <f>INDEX(RawData!E$2:E$1048576,MATCH(FmtData!$B$4+(ROW()-10),RawData!$A$2:$A$1048576,0))</f>
        <v>2416.17</v>
      </c>
      <c r="H1195">
        <f>INDEX(RawData!F$2:F$1048576,MATCH(FmtData!$B$4+(ROW()-10),RawData!$A$2:$A$1048576,0))</f>
        <v>-1.0764199999999999</v>
      </c>
      <c r="I1195">
        <f>INDEX(RawData!G$2:G$1048576,MATCH(FmtData!$B$4+(ROW()-10),RawData!$A$2:$A$1048576,0))</f>
        <v>-29008.1</v>
      </c>
      <c r="J1195">
        <f>INDEX(RawData!H$2:H$1048576,MATCH(FmtData!$B$4+(ROW()-10),RawData!$A$2:$A$1048576,0))</f>
        <v>5.0845300000000003E-2</v>
      </c>
      <c r="K1195">
        <f>INDEX(RawData!I$2:I$1048576,MATCH(FmtData!$B$4+(ROW()-10),RawData!$A$2:$A$1048576,0))</f>
        <v>-0.61514800000000003</v>
      </c>
      <c r="L1195">
        <f>INDEX(RawData!J$2:J$1048576,MATCH(FmtData!$B$4+(ROW()-10),RawData!$A$2:$A$1048576,0))</f>
        <v>168.2</v>
      </c>
      <c r="M1195">
        <f>INDEX(RawData!K$2:K$1048576,MATCH(FmtData!$B$4+(ROW()-10),RawData!$A$2:$A$1048576,0))</f>
        <v>172.6</v>
      </c>
      <c r="N1195">
        <f>INDEX(RawData!L$2:L$1048576,MATCH(FmtData!$B$4+(ROW()-10),RawData!$A$2:$A$1048576,0))</f>
        <v>22.6</v>
      </c>
      <c r="O1195">
        <f>INDEX(RawData!M$2:M$1048576,MATCH(FmtData!$B$4+(ROW()-10),RawData!$A$2:$A$1048576,0))</f>
        <v>152.30000000000001</v>
      </c>
      <c r="P1195">
        <f>INDEX(RawData!N$2:N$1048576,MATCH(FmtData!$B$4+(ROW()-10),RawData!$A$2:$A$1048576,0))</f>
        <v>22</v>
      </c>
      <c r="Q1195">
        <f>INDEX(RawData!O$2:O$1048576,MATCH(FmtData!$B$4+(ROW()-10),RawData!$A$2:$A$1048576,0))</f>
        <v>175.3</v>
      </c>
      <c r="R1195" s="8">
        <f>INDEX(RawData!P$2:P$1048576,MATCH(FmtData!$B$4+(ROW()-10),RawData!$A$2:$A$1048576,0))</f>
        <v>9.8624299999999998</v>
      </c>
      <c r="S1195">
        <f>INDEX(RawData!Q$2:Q$1048576,MATCH(FmtData!$B$4+(ROW()-10),RawData!$A$2:$A$1048576,0))</f>
        <v>110.925</v>
      </c>
      <c r="T1195" s="8">
        <f>INDEX(RawData!R$2:R$1048576,MATCH(FmtData!$B$4+(ROW()-10),RawData!$A$2:$A$1048576,0))</f>
        <v>1.85121</v>
      </c>
      <c r="U1195" s="8">
        <f>INDEX(RawData!S$2:S$1048576,MATCH(FmtData!$B$4+(ROW()-10),RawData!$A$2:$A$1048576,0))</f>
        <v>0.71844699999999995</v>
      </c>
      <c r="V1195" s="8">
        <f>INDEX(RawData!T$2:T$1048576,MATCH(FmtData!$B$4+(ROW()-10),RawData!$A$2:$A$1048576,0))</f>
        <v>0.21418999999999999</v>
      </c>
      <c r="W1195" s="3">
        <f t="shared" si="371"/>
        <v>-0.52644801999999991</v>
      </c>
      <c r="X1195" s="3">
        <f t="shared" si="372"/>
        <v>-0.50425299199999996</v>
      </c>
      <c r="Y1195" s="8">
        <f t="shared" si="361"/>
        <v>9.4302390200470043</v>
      </c>
      <c r="Z1195" s="8">
        <f t="shared" si="362"/>
        <v>9.4524340480470048</v>
      </c>
      <c r="AA1195" s="8">
        <f t="shared" si="373"/>
        <v>9.4413365340470037</v>
      </c>
      <c r="AB1195" s="41">
        <v>1</v>
      </c>
      <c r="AC1195" s="42" t="str">
        <f t="shared" si="374"/>
        <v>Isco</v>
      </c>
      <c r="AD1195" s="5">
        <f t="shared" si="380"/>
        <v>-290.56</v>
      </c>
      <c r="AE1195" s="15">
        <f t="shared" si="363"/>
        <v>-128.34383065770544</v>
      </c>
      <c r="AF1195" s="15">
        <f t="shared" si="364"/>
        <v>-123.19925859875627</v>
      </c>
      <c r="AG1195" s="15">
        <f t="shared" si="365"/>
        <v>-125.77442621079956</v>
      </c>
      <c r="AH1195" s="15">
        <f t="shared" si="375"/>
        <v>-125.77442621079956</v>
      </c>
      <c r="AI1195" s="17">
        <f t="shared" si="366"/>
        <v>1.1836055010065558</v>
      </c>
      <c r="AJ1195" s="17">
        <f t="shared" si="367"/>
        <v>0.9313521845457422</v>
      </c>
      <c r="AK1195" s="17">
        <f t="shared" si="368"/>
        <v>0.92509940060161977</v>
      </c>
      <c r="AL1195" s="17">
        <f t="shared" si="369"/>
        <v>0.92821876474481391</v>
      </c>
      <c r="AM1195" s="17">
        <f t="shared" si="370"/>
        <v>0.92821876474481391</v>
      </c>
      <c r="AN1195" s="17">
        <f t="shared" si="376"/>
        <v>1.5982616488270374E-3</v>
      </c>
      <c r="AO1195" s="17">
        <f t="shared" si="377"/>
        <v>9.28218764744814</v>
      </c>
      <c r="AP1195" s="17">
        <f t="shared" si="378"/>
        <v>11.836055010065557</v>
      </c>
      <c r="AQ1195" s="17">
        <f t="shared" si="379"/>
        <v>16.658847662629288</v>
      </c>
    </row>
    <row r="1196" spans="2:43" x14ac:dyDescent="0.45">
      <c r="B1196">
        <f>INDEX(RawData!$A$2:$A$1048576,MATCH(FmtData!$B$4+(ROW()-10),RawData!$A$2:$A$1048576,0))</f>
        <v>1384</v>
      </c>
      <c r="C1196" s="23">
        <f>LEFT(INDEX(RawData!$B$2:$B$1048576, MATCH(FmtData!$B$4+(ROW()-10),RawData!$A$2:$A$1048576,0)),10)+MID(INDEX(RawData!$B$2:$B$1048576, MATCH(FmtData!$B$4+(ROW()-10),RawData!$A$2:$A$1048576,0)),12,8)-$B$5/24</f>
        <v>42201.335960648146</v>
      </c>
      <c r="D1196" s="7">
        <f>MID(INDEX(RawData!$B$2:$B$1048576, MATCH(FmtData!$B$4+(ROW()-10),RawData!$A$2:$A$1048576,0)),12,8)+$B$5/24</f>
        <v>0.83596064814814819</v>
      </c>
      <c r="E1196" s="8">
        <f>INDEX(RawData!$D$2:$D$1048576,MATCH(FmtData!$B$4+(ROW()-10),RawData!$A$2:$A$1048576,0))</f>
        <v>41.957299999999996</v>
      </c>
      <c r="F1196">
        <f>INDEX(RawData!$D$2:$D$1048576,MATCH(FmtData!$B$4+(ROW()-10),RawData!$A$2:$A$1048576,0))</f>
        <v>41.957299999999996</v>
      </c>
      <c r="G1196">
        <f>INDEX(RawData!E$2:E$1048576,MATCH(FmtData!$B$4+(ROW()-10),RawData!$A$2:$A$1048576,0))</f>
        <v>2397.6999999999998</v>
      </c>
      <c r="H1196">
        <f>INDEX(RawData!F$2:F$1048576,MATCH(FmtData!$B$4+(ROW()-10),RawData!$A$2:$A$1048576,0))</f>
        <v>-1.0764199999999999</v>
      </c>
      <c r="I1196">
        <f>INDEX(RawData!G$2:G$1048576,MATCH(FmtData!$B$4+(ROW()-10),RawData!$A$2:$A$1048576,0))</f>
        <v>-29008.1</v>
      </c>
      <c r="J1196">
        <f>INDEX(RawData!H$2:H$1048576,MATCH(FmtData!$B$4+(ROW()-10),RawData!$A$2:$A$1048576,0))</f>
        <v>5.0845300000000003E-2</v>
      </c>
      <c r="K1196">
        <f>INDEX(RawData!I$2:I$1048576,MATCH(FmtData!$B$4+(ROW()-10),RawData!$A$2:$A$1048576,0))</f>
        <v>-0.61552499999999999</v>
      </c>
      <c r="L1196">
        <f>INDEX(RawData!J$2:J$1048576,MATCH(FmtData!$B$4+(ROW()-10),RawData!$A$2:$A$1048576,0))</f>
        <v>219.3</v>
      </c>
      <c r="M1196">
        <f>INDEX(RawData!K$2:K$1048576,MATCH(FmtData!$B$4+(ROW()-10),RawData!$A$2:$A$1048576,0))</f>
        <v>176.7</v>
      </c>
      <c r="N1196">
        <f>INDEX(RawData!L$2:L$1048576,MATCH(FmtData!$B$4+(ROW()-10),RawData!$A$2:$A$1048576,0))</f>
        <v>22.6</v>
      </c>
      <c r="O1196">
        <f>INDEX(RawData!M$2:M$1048576,MATCH(FmtData!$B$4+(ROW()-10),RawData!$A$2:$A$1048576,0))</f>
        <v>170.5</v>
      </c>
      <c r="P1196">
        <f>INDEX(RawData!N$2:N$1048576,MATCH(FmtData!$B$4+(ROW()-10),RawData!$A$2:$A$1048576,0))</f>
        <v>21.9</v>
      </c>
      <c r="Q1196">
        <f>INDEX(RawData!O$2:O$1048576,MATCH(FmtData!$B$4+(ROW()-10),RawData!$A$2:$A$1048576,0))</f>
        <v>175</v>
      </c>
      <c r="R1196" s="8">
        <f>INDEX(RawData!P$2:P$1048576,MATCH(FmtData!$B$4+(ROW()-10),RawData!$A$2:$A$1048576,0))</f>
        <v>9.8507300000000004</v>
      </c>
      <c r="S1196">
        <f>INDEX(RawData!Q$2:Q$1048576,MATCH(FmtData!$B$4+(ROW()-10),RawData!$A$2:$A$1048576,0))</f>
        <v>110.925</v>
      </c>
      <c r="T1196" s="8">
        <f>INDEX(RawData!R$2:R$1048576,MATCH(FmtData!$B$4+(ROW()-10),RawData!$A$2:$A$1048576,0))</f>
        <v>1.85121</v>
      </c>
      <c r="U1196" s="8">
        <f>INDEX(RawData!S$2:S$1048576,MATCH(FmtData!$B$4+(ROW()-10),RawData!$A$2:$A$1048576,0))</f>
        <v>0.71814199999999995</v>
      </c>
      <c r="V1196" s="8">
        <f>INDEX(RawData!T$2:T$1048576,MATCH(FmtData!$B$4+(ROW()-10),RawData!$A$2:$A$1048576,0))</f>
        <v>0.214004</v>
      </c>
      <c r="W1196" s="3">
        <f t="shared" si="371"/>
        <v>-0.52567332</v>
      </c>
      <c r="X1196" s="3">
        <f t="shared" si="372"/>
        <v>-0.50378055200000005</v>
      </c>
      <c r="Y1196" s="8">
        <f t="shared" si="361"/>
        <v>9.4310137200470052</v>
      </c>
      <c r="Z1196" s="8">
        <f t="shared" si="362"/>
        <v>9.4529064880470042</v>
      </c>
      <c r="AA1196" s="8">
        <f t="shared" si="373"/>
        <v>9.4419601040470056</v>
      </c>
      <c r="AB1196" s="41">
        <v>1</v>
      </c>
      <c r="AC1196" s="42" t="str">
        <f t="shared" si="374"/>
        <v>Isco</v>
      </c>
      <c r="AD1196" s="5">
        <f t="shared" si="380"/>
        <v>-290.56</v>
      </c>
      <c r="AE1196" s="15">
        <f t="shared" si="363"/>
        <v>-128.16465155563526</v>
      </c>
      <c r="AF1196" s="15">
        <f t="shared" si="364"/>
        <v>-123.08950135064902</v>
      </c>
      <c r="AG1196" s="15">
        <f t="shared" si="365"/>
        <v>-125.62988026129074</v>
      </c>
      <c r="AH1196" s="15">
        <f t="shared" si="375"/>
        <v>-125.62988026129074</v>
      </c>
      <c r="AI1196" s="17">
        <f t="shared" si="366"/>
        <v>1.1836055010065558</v>
      </c>
      <c r="AJ1196" s="17">
        <f t="shared" si="367"/>
        <v>0.93113298742918282</v>
      </c>
      <c r="AK1196" s="17">
        <f t="shared" si="368"/>
        <v>0.92496691470825221</v>
      </c>
      <c r="AL1196" s="17">
        <f t="shared" si="369"/>
        <v>0.92804311551323637</v>
      </c>
      <c r="AM1196" s="17">
        <f t="shared" si="370"/>
        <v>0.92804311551323637</v>
      </c>
      <c r="AN1196" s="17">
        <f t="shared" si="376"/>
        <v>1.4107382349085595E-3</v>
      </c>
      <c r="AO1196" s="17">
        <f t="shared" si="377"/>
        <v>9.2804311551323639</v>
      </c>
      <c r="AP1196" s="17">
        <f t="shared" si="378"/>
        <v>11.836055010065557</v>
      </c>
      <c r="AQ1196" s="17">
        <f t="shared" si="379"/>
        <v>16.531501939303212</v>
      </c>
    </row>
    <row r="1197" spans="2:43" x14ac:dyDescent="0.45">
      <c r="B1197">
        <f>INDEX(RawData!$A$2:$A$1048576,MATCH(FmtData!$B$4+(ROW()-10),RawData!$A$2:$A$1048576,0))</f>
        <v>1385</v>
      </c>
      <c r="C1197" s="23">
        <f>LEFT(INDEX(RawData!$B$2:$B$1048576, MATCH(FmtData!$B$4+(ROW()-10),RawData!$A$2:$A$1048576,0)),10)+MID(INDEX(RawData!$B$2:$B$1048576, MATCH(FmtData!$B$4+(ROW()-10),RawData!$A$2:$A$1048576,0)),12,8)-$B$5/24</f>
        <v>42201.33666666667</v>
      </c>
      <c r="D1197" s="7">
        <f>MID(INDEX(RawData!$B$2:$B$1048576, MATCH(FmtData!$B$4+(ROW()-10),RawData!$A$2:$A$1048576,0)),12,8)+$B$5/24</f>
        <v>0.83666666666666667</v>
      </c>
      <c r="E1197" s="8">
        <f>INDEX(RawData!$D$2:$D$1048576,MATCH(FmtData!$B$4+(ROW()-10),RawData!$A$2:$A$1048576,0))</f>
        <v>41.973799999999997</v>
      </c>
      <c r="F1197">
        <f>INDEX(RawData!$D$2:$D$1048576,MATCH(FmtData!$B$4+(ROW()-10),RawData!$A$2:$A$1048576,0))</f>
        <v>41.973799999999997</v>
      </c>
      <c r="G1197">
        <f>INDEX(RawData!E$2:E$1048576,MATCH(FmtData!$B$4+(ROW()-10),RawData!$A$2:$A$1048576,0))</f>
        <v>2405.4</v>
      </c>
      <c r="H1197">
        <f>INDEX(RawData!F$2:F$1048576,MATCH(FmtData!$B$4+(ROW()-10),RawData!$A$2:$A$1048576,0))</f>
        <v>-1.0764199999999999</v>
      </c>
      <c r="I1197">
        <f>INDEX(RawData!G$2:G$1048576,MATCH(FmtData!$B$4+(ROW()-10),RawData!$A$2:$A$1048576,0))</f>
        <v>-29008.1</v>
      </c>
      <c r="J1197">
        <f>INDEX(RawData!H$2:H$1048576,MATCH(FmtData!$B$4+(ROW()-10),RawData!$A$2:$A$1048576,0))</f>
        <v>5.0826799999999998E-2</v>
      </c>
      <c r="K1197">
        <f>INDEX(RawData!I$2:I$1048576,MATCH(FmtData!$B$4+(ROW()-10),RawData!$A$2:$A$1048576,0))</f>
        <v>-0.61552499999999999</v>
      </c>
      <c r="L1197">
        <f>INDEX(RawData!J$2:J$1048576,MATCH(FmtData!$B$4+(ROW()-10),RawData!$A$2:$A$1048576,0))</f>
        <v>174.5</v>
      </c>
      <c r="M1197">
        <f>INDEX(RawData!K$2:K$1048576,MATCH(FmtData!$B$4+(ROW()-10),RawData!$A$2:$A$1048576,0))</f>
        <v>178.8</v>
      </c>
      <c r="N1197">
        <f>INDEX(RawData!L$2:L$1048576,MATCH(FmtData!$B$4+(ROW()-10),RawData!$A$2:$A$1048576,0))</f>
        <v>22.6</v>
      </c>
      <c r="O1197">
        <f>INDEX(RawData!M$2:M$1048576,MATCH(FmtData!$B$4+(ROW()-10),RawData!$A$2:$A$1048576,0))</f>
        <v>161.80000000000001</v>
      </c>
      <c r="P1197">
        <f>INDEX(RawData!N$2:N$1048576,MATCH(FmtData!$B$4+(ROW()-10),RawData!$A$2:$A$1048576,0))</f>
        <v>22</v>
      </c>
      <c r="Q1197">
        <f>INDEX(RawData!O$2:O$1048576,MATCH(FmtData!$B$4+(ROW()-10),RawData!$A$2:$A$1048576,0))</f>
        <v>175</v>
      </c>
      <c r="R1197" s="8">
        <f>INDEX(RawData!P$2:P$1048576,MATCH(FmtData!$B$4+(ROW()-10),RawData!$A$2:$A$1048576,0))</f>
        <v>9.8624299999999998</v>
      </c>
      <c r="S1197">
        <f>INDEX(RawData!Q$2:Q$1048576,MATCH(FmtData!$B$4+(ROW()-10),RawData!$A$2:$A$1048576,0))</f>
        <v>110.925</v>
      </c>
      <c r="T1197" s="8">
        <f>INDEX(RawData!R$2:R$1048576,MATCH(FmtData!$B$4+(ROW()-10),RawData!$A$2:$A$1048576,0))</f>
        <v>1.85121</v>
      </c>
      <c r="U1197" s="8">
        <f>INDEX(RawData!S$2:S$1048576,MATCH(FmtData!$B$4+(ROW()-10),RawData!$A$2:$A$1048576,0))</f>
        <v>0.71853800000000001</v>
      </c>
      <c r="V1197" s="8">
        <f>INDEX(RawData!T$2:T$1048576,MATCH(FmtData!$B$4+(ROW()-10),RawData!$A$2:$A$1048576,0))</f>
        <v>0.21418999999999999</v>
      </c>
      <c r="W1197" s="3">
        <f t="shared" si="371"/>
        <v>-0.52667916000000015</v>
      </c>
      <c r="X1197" s="3">
        <f t="shared" si="372"/>
        <v>-0.50425299199999996</v>
      </c>
      <c r="Y1197" s="8">
        <f t="shared" si="361"/>
        <v>9.430007880047004</v>
      </c>
      <c r="Z1197" s="8">
        <f t="shared" si="362"/>
        <v>9.4524340480470048</v>
      </c>
      <c r="AA1197" s="8">
        <f t="shared" si="373"/>
        <v>9.4412209640470053</v>
      </c>
      <c r="AB1197" s="41">
        <v>1</v>
      </c>
      <c r="AC1197" s="42" t="str">
        <f t="shared" si="374"/>
        <v>Isco</v>
      </c>
      <c r="AD1197" s="5">
        <f t="shared" si="380"/>
        <v>-290.56</v>
      </c>
      <c r="AE1197" s="15">
        <f t="shared" si="363"/>
        <v>-128.3972852182643</v>
      </c>
      <c r="AF1197" s="15">
        <f t="shared" si="364"/>
        <v>-123.19925859875627</v>
      </c>
      <c r="AG1197" s="15">
        <f t="shared" si="365"/>
        <v>-125.80121378721083</v>
      </c>
      <c r="AH1197" s="15">
        <f t="shared" si="375"/>
        <v>-125.80121378721083</v>
      </c>
      <c r="AI1197" s="17">
        <f t="shared" si="366"/>
        <v>1.1836055010065558</v>
      </c>
      <c r="AJ1197" s="17">
        <f t="shared" si="367"/>
        <v>0.93141759768182897</v>
      </c>
      <c r="AK1197" s="17">
        <f t="shared" si="368"/>
        <v>0.92509940060161977</v>
      </c>
      <c r="AL1197" s="17">
        <f t="shared" si="369"/>
        <v>0.92825132375357822</v>
      </c>
      <c r="AM1197" s="17">
        <f t="shared" si="370"/>
        <v>0.92825132375357822</v>
      </c>
      <c r="AN1197" s="17">
        <f t="shared" si="376"/>
        <v>1.16991467259564E-3</v>
      </c>
      <c r="AO1197" s="17">
        <f t="shared" si="377"/>
        <v>9.2825132375357828</v>
      </c>
      <c r="AP1197" s="17">
        <f t="shared" si="378"/>
        <v>11.836055010065557</v>
      </c>
      <c r="AQ1197" s="17">
        <f t="shared" si="379"/>
        <v>16.584591385410999</v>
      </c>
    </row>
    <row r="1198" spans="2:43" x14ac:dyDescent="0.45">
      <c r="B1198">
        <f>INDEX(RawData!$A$2:$A$1048576,MATCH(FmtData!$B$4+(ROW()-10),RawData!$A$2:$A$1048576,0))</f>
        <v>1386</v>
      </c>
      <c r="C1198" s="23">
        <f>LEFT(INDEX(RawData!$B$2:$B$1048576, MATCH(FmtData!$B$4+(ROW()-10),RawData!$A$2:$A$1048576,0)),10)+MID(INDEX(RawData!$B$2:$B$1048576, MATCH(FmtData!$B$4+(ROW()-10),RawData!$A$2:$A$1048576,0)),12,8)-$B$5/24</f>
        <v>42201.337361111109</v>
      </c>
      <c r="D1198" s="7">
        <f>MID(INDEX(RawData!$B$2:$B$1048576, MATCH(FmtData!$B$4+(ROW()-10),RawData!$A$2:$A$1048576,0)),12,8)+$B$5/24</f>
        <v>0.83736111111111111</v>
      </c>
      <c r="E1198" s="8">
        <f>INDEX(RawData!$D$2:$D$1048576,MATCH(FmtData!$B$4+(ROW()-10),RawData!$A$2:$A$1048576,0))</f>
        <v>41.990499999999997</v>
      </c>
      <c r="F1198">
        <f>INDEX(RawData!$D$2:$D$1048576,MATCH(FmtData!$B$4+(ROW()-10),RawData!$A$2:$A$1048576,0))</f>
        <v>41.990499999999997</v>
      </c>
      <c r="G1198">
        <f>INDEX(RawData!E$2:E$1048576,MATCH(FmtData!$B$4+(ROW()-10),RawData!$A$2:$A$1048576,0))</f>
        <v>2411.2399999999998</v>
      </c>
      <c r="H1198">
        <f>INDEX(RawData!F$2:F$1048576,MATCH(FmtData!$B$4+(ROW()-10),RawData!$A$2:$A$1048576,0))</f>
        <v>-1.0764199999999999</v>
      </c>
      <c r="I1198">
        <f>INDEX(RawData!G$2:G$1048576,MATCH(FmtData!$B$4+(ROW()-10),RawData!$A$2:$A$1048576,0))</f>
        <v>-29008.1</v>
      </c>
      <c r="J1198">
        <f>INDEX(RawData!H$2:H$1048576,MATCH(FmtData!$B$4+(ROW()-10),RawData!$A$2:$A$1048576,0))</f>
        <v>5.0845300000000003E-2</v>
      </c>
      <c r="K1198">
        <f>INDEX(RawData!I$2:I$1048576,MATCH(FmtData!$B$4+(ROW()-10),RawData!$A$2:$A$1048576,0))</f>
        <v>-0.61533599999999999</v>
      </c>
      <c r="L1198">
        <f>INDEX(RawData!J$2:J$1048576,MATCH(FmtData!$B$4+(ROW()-10),RawData!$A$2:$A$1048576,0))</f>
        <v>172.6</v>
      </c>
      <c r="M1198">
        <f>INDEX(RawData!K$2:K$1048576,MATCH(FmtData!$B$4+(ROW()-10),RawData!$A$2:$A$1048576,0))</f>
        <v>173.1</v>
      </c>
      <c r="N1198">
        <f>INDEX(RawData!L$2:L$1048576,MATCH(FmtData!$B$4+(ROW()-10),RawData!$A$2:$A$1048576,0))</f>
        <v>22.6</v>
      </c>
      <c r="O1198">
        <f>INDEX(RawData!M$2:M$1048576,MATCH(FmtData!$B$4+(ROW()-10),RawData!$A$2:$A$1048576,0))</f>
        <v>164.2</v>
      </c>
      <c r="P1198">
        <f>INDEX(RawData!N$2:N$1048576,MATCH(FmtData!$B$4+(ROW()-10),RawData!$A$2:$A$1048576,0))</f>
        <v>22.1</v>
      </c>
      <c r="Q1198">
        <f>INDEX(RawData!O$2:O$1048576,MATCH(FmtData!$B$4+(ROW()-10),RawData!$A$2:$A$1048576,0))</f>
        <v>175</v>
      </c>
      <c r="R1198" s="8">
        <f>INDEX(RawData!P$2:P$1048576,MATCH(FmtData!$B$4+(ROW()-10),RawData!$A$2:$A$1048576,0))</f>
        <v>9.8624299999999998</v>
      </c>
      <c r="S1198">
        <f>INDEX(RawData!Q$2:Q$1048576,MATCH(FmtData!$B$4+(ROW()-10),RawData!$A$2:$A$1048576,0))</f>
        <v>110.925</v>
      </c>
      <c r="T1198" s="8">
        <f>INDEX(RawData!R$2:R$1048576,MATCH(FmtData!$B$4+(ROW()-10),RawData!$A$2:$A$1048576,0))</f>
        <v>1.85121</v>
      </c>
      <c r="U1198" s="8">
        <f>INDEX(RawData!S$2:S$1048576,MATCH(FmtData!$B$4+(ROW()-10),RawData!$A$2:$A$1048576,0))</f>
        <v>0.71853800000000001</v>
      </c>
      <c r="V1198" s="8">
        <f>INDEX(RawData!T$2:T$1048576,MATCH(FmtData!$B$4+(ROW()-10),RawData!$A$2:$A$1048576,0))</f>
        <v>0.21391099999999999</v>
      </c>
      <c r="W1198" s="3">
        <f t="shared" si="371"/>
        <v>-0.52667916000000015</v>
      </c>
      <c r="X1198" s="3">
        <f t="shared" si="372"/>
        <v>-0.50354433200000004</v>
      </c>
      <c r="Y1198" s="8">
        <f t="shared" si="361"/>
        <v>9.430007880047004</v>
      </c>
      <c r="Z1198" s="8">
        <f t="shared" si="362"/>
        <v>9.4531427080470039</v>
      </c>
      <c r="AA1198" s="8">
        <f t="shared" si="373"/>
        <v>9.4415752940470039</v>
      </c>
      <c r="AB1198" s="41">
        <v>1</v>
      </c>
      <c r="AC1198" s="42" t="str">
        <f t="shared" si="374"/>
        <v>Isco</v>
      </c>
      <c r="AD1198" s="5">
        <f t="shared" si="380"/>
        <v>-290.56</v>
      </c>
      <c r="AE1198" s="15">
        <f t="shared" si="363"/>
        <v>-128.3972852182643</v>
      </c>
      <c r="AF1198" s="15">
        <f t="shared" si="364"/>
        <v>-123.03461880523707</v>
      </c>
      <c r="AG1198" s="15">
        <f t="shared" si="365"/>
        <v>-125.71908286466783</v>
      </c>
      <c r="AH1198" s="15">
        <f t="shared" si="375"/>
        <v>-125.71908286466783</v>
      </c>
      <c r="AI1198" s="17">
        <f t="shared" si="366"/>
        <v>1.1836055010065558</v>
      </c>
      <c r="AJ1198" s="17">
        <f t="shared" si="367"/>
        <v>0.93141759768182897</v>
      </c>
      <c r="AK1198" s="17">
        <f t="shared" si="368"/>
        <v>0.92490068125874503</v>
      </c>
      <c r="AL1198" s="17">
        <f t="shared" si="369"/>
        <v>0.92815150480702691</v>
      </c>
      <c r="AM1198" s="17">
        <f t="shared" si="370"/>
        <v>0.92815150480702691</v>
      </c>
      <c r="AN1198" s="17">
        <f t="shared" si="376"/>
        <v>1.4346179381754531E-3</v>
      </c>
      <c r="AO1198" s="17">
        <f t="shared" si="377"/>
        <v>9.2815150480702684</v>
      </c>
      <c r="AP1198" s="17">
        <f t="shared" si="378"/>
        <v>11.836055010065557</v>
      </c>
      <c r="AQ1198" s="17">
        <f t="shared" si="379"/>
        <v>16.624856627653781</v>
      </c>
    </row>
    <row r="1199" spans="2:43" x14ac:dyDescent="0.45">
      <c r="B1199">
        <f>INDEX(RawData!$A$2:$A$1048576,MATCH(FmtData!$B$4+(ROW()-10),RawData!$A$2:$A$1048576,0))</f>
        <v>1387</v>
      </c>
      <c r="C1199" s="23">
        <f>LEFT(INDEX(RawData!$B$2:$B$1048576, MATCH(FmtData!$B$4+(ROW()-10),RawData!$A$2:$A$1048576,0)),10)+MID(INDEX(RawData!$B$2:$B$1048576, MATCH(FmtData!$B$4+(ROW()-10),RawData!$A$2:$A$1048576,0)),12,8)-$B$5/24</f>
        <v>42201.338055555556</v>
      </c>
      <c r="D1199" s="7">
        <f>MID(INDEX(RawData!$B$2:$B$1048576, MATCH(FmtData!$B$4+(ROW()-10),RawData!$A$2:$A$1048576,0)),12,8)+$B$5/24</f>
        <v>0.83805555555555555</v>
      </c>
      <c r="E1199" s="8">
        <f>INDEX(RawData!$D$2:$D$1048576,MATCH(FmtData!$B$4+(ROW()-10),RawData!$A$2:$A$1048576,0))</f>
        <v>42.006999999999998</v>
      </c>
      <c r="F1199">
        <f>INDEX(RawData!$D$2:$D$1048576,MATCH(FmtData!$B$4+(ROW()-10),RawData!$A$2:$A$1048576,0))</f>
        <v>42.006999999999998</v>
      </c>
      <c r="G1199">
        <f>INDEX(RawData!E$2:E$1048576,MATCH(FmtData!$B$4+(ROW()-10),RawData!$A$2:$A$1048576,0))</f>
        <v>2418.0100000000002</v>
      </c>
      <c r="H1199">
        <f>INDEX(RawData!F$2:F$1048576,MATCH(FmtData!$B$4+(ROW()-10),RawData!$A$2:$A$1048576,0))</f>
        <v>-1.0764199999999999</v>
      </c>
      <c r="I1199">
        <f>INDEX(RawData!G$2:G$1048576,MATCH(FmtData!$B$4+(ROW()-10),RawData!$A$2:$A$1048576,0))</f>
        <v>-29008.1</v>
      </c>
      <c r="J1199">
        <f>INDEX(RawData!H$2:H$1048576,MATCH(FmtData!$B$4+(ROW()-10),RawData!$A$2:$A$1048576,0))</f>
        <v>5.0845300000000003E-2</v>
      </c>
      <c r="K1199">
        <f>INDEX(RawData!I$2:I$1048576,MATCH(FmtData!$B$4+(ROW()-10),RawData!$A$2:$A$1048576,0))</f>
        <v>-0.61533599999999999</v>
      </c>
      <c r="L1199">
        <f>INDEX(RawData!J$2:J$1048576,MATCH(FmtData!$B$4+(ROW()-10),RawData!$A$2:$A$1048576,0))</f>
        <v>163.19999999999999</v>
      </c>
      <c r="M1199">
        <f>INDEX(RawData!K$2:K$1048576,MATCH(FmtData!$B$4+(ROW()-10),RawData!$A$2:$A$1048576,0))</f>
        <v>168.9</v>
      </c>
      <c r="N1199">
        <f>INDEX(RawData!L$2:L$1048576,MATCH(FmtData!$B$4+(ROW()-10),RawData!$A$2:$A$1048576,0))</f>
        <v>22.6</v>
      </c>
      <c r="O1199">
        <f>INDEX(RawData!M$2:M$1048576,MATCH(FmtData!$B$4+(ROW()-10),RawData!$A$2:$A$1048576,0))</f>
        <v>158.4</v>
      </c>
      <c r="P1199">
        <f>INDEX(RawData!N$2:N$1048576,MATCH(FmtData!$B$4+(ROW()-10),RawData!$A$2:$A$1048576,0))</f>
        <v>22.1</v>
      </c>
      <c r="Q1199">
        <f>INDEX(RawData!O$2:O$1048576,MATCH(FmtData!$B$4+(ROW()-10),RawData!$A$2:$A$1048576,0))</f>
        <v>175.1</v>
      </c>
      <c r="R1199" s="8">
        <f>INDEX(RawData!P$2:P$1048576,MATCH(FmtData!$B$4+(ROW()-10),RawData!$A$2:$A$1048576,0))</f>
        <v>9.8624299999999998</v>
      </c>
      <c r="S1199">
        <f>INDEX(RawData!Q$2:Q$1048576,MATCH(FmtData!$B$4+(ROW()-10),RawData!$A$2:$A$1048576,0))</f>
        <v>110.925</v>
      </c>
      <c r="T1199" s="8">
        <f>INDEX(RawData!R$2:R$1048576,MATCH(FmtData!$B$4+(ROW()-10),RawData!$A$2:$A$1048576,0))</f>
        <v>1.85121</v>
      </c>
      <c r="U1199" s="8">
        <f>INDEX(RawData!S$2:S$1048576,MATCH(FmtData!$B$4+(ROW()-10),RawData!$A$2:$A$1048576,0))</f>
        <v>0.71881200000000001</v>
      </c>
      <c r="V1199" s="8">
        <f>INDEX(RawData!T$2:T$1048576,MATCH(FmtData!$B$4+(ROW()-10),RawData!$A$2:$A$1048576,0))</f>
        <v>0.21409700000000001</v>
      </c>
      <c r="W1199" s="3">
        <f t="shared" si="371"/>
        <v>-0.52737512000000009</v>
      </c>
      <c r="X1199" s="3">
        <f t="shared" si="372"/>
        <v>-0.50401677200000006</v>
      </c>
      <c r="Y1199" s="8">
        <f t="shared" si="361"/>
        <v>9.4293119200470041</v>
      </c>
      <c r="Z1199" s="8">
        <f t="shared" si="362"/>
        <v>9.4526702680470045</v>
      </c>
      <c r="AA1199" s="8">
        <f t="shared" si="373"/>
        <v>9.4409910940470034</v>
      </c>
      <c r="AB1199" s="41">
        <v>1</v>
      </c>
      <c r="AC1199" s="42" t="str">
        <f t="shared" si="374"/>
        <v>Isco</v>
      </c>
      <c r="AD1199" s="5">
        <f t="shared" si="380"/>
        <v>-290.56</v>
      </c>
      <c r="AE1199" s="15">
        <f t="shared" si="363"/>
        <v>-128.55822123315636</v>
      </c>
      <c r="AF1199" s="15">
        <f t="shared" si="364"/>
        <v>-123.14438128180132</v>
      </c>
      <c r="AG1199" s="15">
        <f t="shared" si="365"/>
        <v>-125.85449271313928</v>
      </c>
      <c r="AH1199" s="15">
        <f t="shared" si="375"/>
        <v>-125.85449271313928</v>
      </c>
      <c r="AI1199" s="17">
        <f t="shared" si="366"/>
        <v>1.1836055010065558</v>
      </c>
      <c r="AJ1199" s="17">
        <f t="shared" si="367"/>
        <v>0.93161459295047511</v>
      </c>
      <c r="AK1199" s="17">
        <f t="shared" si="368"/>
        <v>0.92503315448895795</v>
      </c>
      <c r="AL1199" s="17">
        <f t="shared" si="369"/>
        <v>0.9283160885114613</v>
      </c>
      <c r="AM1199" s="17">
        <f t="shared" si="370"/>
        <v>0.9283160885114613</v>
      </c>
      <c r="AN1199" s="17">
        <f t="shared" si="376"/>
        <v>1.2703927204436027E-3</v>
      </c>
      <c r="AO1199" s="17">
        <f t="shared" si="377"/>
        <v>9.2831608851146132</v>
      </c>
      <c r="AP1199" s="17">
        <f t="shared" si="378"/>
        <v>11.836055010065557</v>
      </c>
      <c r="AQ1199" s="17">
        <f t="shared" si="379"/>
        <v>16.671533971829071</v>
      </c>
    </row>
    <row r="1200" spans="2:43" x14ac:dyDescent="0.45">
      <c r="B1200">
        <f>INDEX(RawData!$A$2:$A$1048576,MATCH(FmtData!$B$4+(ROW()-10),RawData!$A$2:$A$1048576,0))</f>
        <v>1388</v>
      </c>
      <c r="C1200" s="23">
        <f>LEFT(INDEX(RawData!$B$2:$B$1048576, MATCH(FmtData!$B$4+(ROW()-10),RawData!$A$2:$A$1048576,0)),10)+MID(INDEX(RawData!$B$2:$B$1048576, MATCH(FmtData!$B$4+(ROW()-10),RawData!$A$2:$A$1048576,0)),12,8)-$B$5/24</f>
        <v>42201.338750000003</v>
      </c>
      <c r="D1200" s="7">
        <f>MID(INDEX(RawData!$B$2:$B$1048576, MATCH(FmtData!$B$4+(ROW()-10),RawData!$A$2:$A$1048576,0)),12,8)+$B$5/24</f>
        <v>0.83875</v>
      </c>
      <c r="E1200" s="8">
        <f>INDEX(RawData!$D$2:$D$1048576,MATCH(FmtData!$B$4+(ROW()-10),RawData!$A$2:$A$1048576,0))</f>
        <v>42.023600000000002</v>
      </c>
      <c r="F1200">
        <f>INDEX(RawData!$D$2:$D$1048576,MATCH(FmtData!$B$4+(ROW()-10),RawData!$A$2:$A$1048576,0))</f>
        <v>42.023600000000002</v>
      </c>
      <c r="G1200">
        <f>INDEX(RawData!E$2:E$1048576,MATCH(FmtData!$B$4+(ROW()-10),RawData!$A$2:$A$1048576,0))</f>
        <v>2412.17</v>
      </c>
      <c r="H1200">
        <f>INDEX(RawData!F$2:F$1048576,MATCH(FmtData!$B$4+(ROW()-10),RawData!$A$2:$A$1048576,0))</f>
        <v>-1.0764199999999999</v>
      </c>
      <c r="I1200">
        <f>INDEX(RawData!G$2:G$1048576,MATCH(FmtData!$B$4+(ROW()-10),RawData!$A$2:$A$1048576,0))</f>
        <v>-29008.1</v>
      </c>
      <c r="J1200">
        <f>INDEX(RawData!H$2:H$1048576,MATCH(FmtData!$B$4+(ROW()-10),RawData!$A$2:$A$1048576,0))</f>
        <v>5.0845300000000003E-2</v>
      </c>
      <c r="K1200">
        <f>INDEX(RawData!I$2:I$1048576,MATCH(FmtData!$B$4+(ROW()-10),RawData!$A$2:$A$1048576,0))</f>
        <v>-0.61477000000000004</v>
      </c>
      <c r="L1200">
        <f>INDEX(RawData!J$2:J$1048576,MATCH(FmtData!$B$4+(ROW()-10),RawData!$A$2:$A$1048576,0))</f>
        <v>169.7</v>
      </c>
      <c r="M1200">
        <f>INDEX(RawData!K$2:K$1048576,MATCH(FmtData!$B$4+(ROW()-10),RawData!$A$2:$A$1048576,0))</f>
        <v>166.4</v>
      </c>
      <c r="N1200">
        <f>INDEX(RawData!L$2:L$1048576,MATCH(FmtData!$B$4+(ROW()-10),RawData!$A$2:$A$1048576,0))</f>
        <v>22.6</v>
      </c>
      <c r="O1200">
        <f>INDEX(RawData!M$2:M$1048576,MATCH(FmtData!$B$4+(ROW()-10),RawData!$A$2:$A$1048576,0))</f>
        <v>156</v>
      </c>
      <c r="P1200">
        <f>INDEX(RawData!N$2:N$1048576,MATCH(FmtData!$B$4+(ROW()-10),RawData!$A$2:$A$1048576,0))</f>
        <v>22.1</v>
      </c>
      <c r="Q1200">
        <f>INDEX(RawData!O$2:O$1048576,MATCH(FmtData!$B$4+(ROW()-10),RawData!$A$2:$A$1048576,0))</f>
        <v>175.1</v>
      </c>
      <c r="R1200" s="8">
        <f>INDEX(RawData!P$2:P$1048576,MATCH(FmtData!$B$4+(ROW()-10),RawData!$A$2:$A$1048576,0))</f>
        <v>9.8624299999999998</v>
      </c>
      <c r="S1200">
        <f>INDEX(RawData!Q$2:Q$1048576,MATCH(FmtData!$B$4+(ROW()-10),RawData!$A$2:$A$1048576,0))</f>
        <v>110.925</v>
      </c>
      <c r="T1200" s="8">
        <f>INDEX(RawData!R$2:R$1048576,MATCH(FmtData!$B$4+(ROW()-10),RawData!$A$2:$A$1048576,0))</f>
        <v>1.85121</v>
      </c>
      <c r="U1200" s="8">
        <f>INDEX(RawData!S$2:S$1048576,MATCH(FmtData!$B$4+(ROW()-10),RawData!$A$2:$A$1048576,0))</f>
        <v>0.71881200000000001</v>
      </c>
      <c r="V1200" s="8">
        <f>INDEX(RawData!T$2:T$1048576,MATCH(FmtData!$B$4+(ROW()-10),RawData!$A$2:$A$1048576,0))</f>
        <v>0.21391099999999999</v>
      </c>
      <c r="W1200" s="3">
        <f t="shared" si="371"/>
        <v>-0.52737512000000009</v>
      </c>
      <c r="X1200" s="3">
        <f t="shared" si="372"/>
        <v>-0.50354433200000004</v>
      </c>
      <c r="Y1200" s="8">
        <f t="shared" si="361"/>
        <v>9.4293119200470041</v>
      </c>
      <c r="Z1200" s="8">
        <f t="shared" si="362"/>
        <v>9.4531427080470039</v>
      </c>
      <c r="AA1200" s="8">
        <f t="shared" si="373"/>
        <v>9.4412273140470049</v>
      </c>
      <c r="AB1200" s="41">
        <v>1</v>
      </c>
      <c r="AC1200" s="42" t="str">
        <f t="shared" si="374"/>
        <v>Isco</v>
      </c>
      <c r="AD1200" s="5">
        <f t="shared" si="380"/>
        <v>-290.56</v>
      </c>
      <c r="AE1200" s="15">
        <f t="shared" si="363"/>
        <v>-128.55822123315636</v>
      </c>
      <c r="AF1200" s="15">
        <f t="shared" si="364"/>
        <v>-123.03461880523707</v>
      </c>
      <c r="AG1200" s="15">
        <f t="shared" si="365"/>
        <v>-125.79974195858074</v>
      </c>
      <c r="AH1200" s="15">
        <f t="shared" si="375"/>
        <v>-125.79974195858074</v>
      </c>
      <c r="AI1200" s="17">
        <f t="shared" si="366"/>
        <v>1.1836055010065558</v>
      </c>
      <c r="AJ1200" s="17">
        <f t="shared" si="367"/>
        <v>0.93161459295047511</v>
      </c>
      <c r="AK1200" s="17">
        <f t="shared" si="368"/>
        <v>0.92490068125874503</v>
      </c>
      <c r="AL1200" s="17">
        <f t="shared" si="369"/>
        <v>0.92824953475747429</v>
      </c>
      <c r="AM1200" s="17">
        <f t="shared" si="370"/>
        <v>0.92824953475747429</v>
      </c>
      <c r="AN1200" s="17">
        <f t="shared" si="376"/>
        <v>1.3731545819252178E-3</v>
      </c>
      <c r="AO1200" s="17">
        <f t="shared" si="377"/>
        <v>9.2824953475747431</v>
      </c>
      <c r="AP1200" s="17">
        <f t="shared" si="378"/>
        <v>11.836055010065557</v>
      </c>
      <c r="AQ1200" s="17">
        <f t="shared" si="379"/>
        <v>16.631268729586282</v>
      </c>
    </row>
    <row r="1201" spans="2:43" x14ac:dyDescent="0.45">
      <c r="B1201">
        <f>INDEX(RawData!$A$2:$A$1048576,MATCH(FmtData!$B$4+(ROW()-10),RawData!$A$2:$A$1048576,0))</f>
        <v>1389</v>
      </c>
      <c r="C1201" s="23">
        <f>LEFT(INDEX(RawData!$B$2:$B$1048576, MATCH(FmtData!$B$4+(ROW()-10),RawData!$A$2:$A$1048576,0)),10)+MID(INDEX(RawData!$B$2:$B$1048576, MATCH(FmtData!$B$4+(ROW()-10),RawData!$A$2:$A$1048576,0)),12,8)-$B$5/24</f>
        <v>42201.339432870373</v>
      </c>
      <c r="D1201" s="7">
        <f>MID(INDEX(RawData!$B$2:$B$1048576, MATCH(FmtData!$B$4+(ROW()-10),RawData!$A$2:$A$1048576,0)),12,8)+$B$5/24</f>
        <v>0.8394328703703704</v>
      </c>
      <c r="E1201" s="8">
        <f>INDEX(RawData!$D$2:$D$1048576,MATCH(FmtData!$B$4+(ROW()-10),RawData!$A$2:$A$1048576,0))</f>
        <v>42.040300000000002</v>
      </c>
      <c r="F1201">
        <f>INDEX(RawData!$D$2:$D$1048576,MATCH(FmtData!$B$4+(ROW()-10),RawData!$A$2:$A$1048576,0))</f>
        <v>42.040300000000002</v>
      </c>
      <c r="G1201">
        <f>INDEX(RawData!E$2:E$1048576,MATCH(FmtData!$B$4+(ROW()-10),RawData!$A$2:$A$1048576,0))</f>
        <v>2395.86</v>
      </c>
      <c r="H1201">
        <f>INDEX(RawData!F$2:F$1048576,MATCH(FmtData!$B$4+(ROW()-10),RawData!$A$2:$A$1048576,0))</f>
        <v>-1.0764199999999999</v>
      </c>
      <c r="I1201">
        <f>INDEX(RawData!G$2:G$1048576,MATCH(FmtData!$B$4+(ROW()-10),RawData!$A$2:$A$1048576,0))</f>
        <v>-29008.1</v>
      </c>
      <c r="J1201">
        <f>INDEX(RawData!H$2:H$1048576,MATCH(FmtData!$B$4+(ROW()-10),RawData!$A$2:$A$1048576,0))</f>
        <v>5.0845300000000003E-2</v>
      </c>
      <c r="K1201">
        <f>INDEX(RawData!I$2:I$1048576,MATCH(FmtData!$B$4+(ROW()-10),RawData!$A$2:$A$1048576,0))</f>
        <v>-0.61577599999999999</v>
      </c>
      <c r="L1201">
        <f>INDEX(RawData!J$2:J$1048576,MATCH(FmtData!$B$4+(ROW()-10),RawData!$A$2:$A$1048576,0))</f>
        <v>222.2</v>
      </c>
      <c r="M1201">
        <f>INDEX(RawData!K$2:K$1048576,MATCH(FmtData!$B$4+(ROW()-10),RawData!$A$2:$A$1048576,0))</f>
        <v>165</v>
      </c>
      <c r="N1201">
        <f>INDEX(RawData!L$2:L$1048576,MATCH(FmtData!$B$4+(ROW()-10),RawData!$A$2:$A$1048576,0))</f>
        <v>22.6</v>
      </c>
      <c r="O1201">
        <f>INDEX(RawData!M$2:M$1048576,MATCH(FmtData!$B$4+(ROW()-10),RawData!$A$2:$A$1048576,0))</f>
        <v>172.7</v>
      </c>
      <c r="P1201">
        <f>INDEX(RawData!N$2:N$1048576,MATCH(FmtData!$B$4+(ROW()-10),RawData!$A$2:$A$1048576,0))</f>
        <v>21.9</v>
      </c>
      <c r="Q1201">
        <f>INDEX(RawData!O$2:O$1048576,MATCH(FmtData!$B$4+(ROW()-10),RawData!$A$2:$A$1048576,0))</f>
        <v>174.9</v>
      </c>
      <c r="R1201" s="8">
        <f>INDEX(RawData!P$2:P$1048576,MATCH(FmtData!$B$4+(ROW()-10),RawData!$A$2:$A$1048576,0))</f>
        <v>9.8624299999999998</v>
      </c>
      <c r="S1201">
        <f>INDEX(RawData!Q$2:Q$1048576,MATCH(FmtData!$B$4+(ROW()-10),RawData!$A$2:$A$1048576,0))</f>
        <v>110.925</v>
      </c>
      <c r="T1201" s="8">
        <f>INDEX(RawData!R$2:R$1048576,MATCH(FmtData!$B$4+(ROW()-10),RawData!$A$2:$A$1048576,0))</f>
        <v>1.85121</v>
      </c>
      <c r="U1201" s="8">
        <f>INDEX(RawData!S$2:S$1048576,MATCH(FmtData!$B$4+(ROW()-10),RawData!$A$2:$A$1048576,0))</f>
        <v>0.71844699999999995</v>
      </c>
      <c r="V1201" s="8">
        <f>INDEX(RawData!T$2:T$1048576,MATCH(FmtData!$B$4+(ROW()-10),RawData!$A$2:$A$1048576,0))</f>
        <v>0.214004</v>
      </c>
      <c r="W1201" s="3">
        <f t="shared" si="371"/>
        <v>-0.52644801999999991</v>
      </c>
      <c r="X1201" s="3">
        <f t="shared" si="372"/>
        <v>-0.50378055200000005</v>
      </c>
      <c r="Y1201" s="8">
        <f t="shared" si="361"/>
        <v>9.4302390200470043</v>
      </c>
      <c r="Z1201" s="8">
        <f t="shared" si="362"/>
        <v>9.4529064880470042</v>
      </c>
      <c r="AA1201" s="8">
        <f t="shared" si="373"/>
        <v>9.4415727540470051</v>
      </c>
      <c r="AB1201" s="41">
        <v>1</v>
      </c>
      <c r="AC1201" s="42" t="str">
        <f t="shared" si="374"/>
        <v>Isco</v>
      </c>
      <c r="AD1201" s="5">
        <f t="shared" si="380"/>
        <v>-290.56</v>
      </c>
      <c r="AE1201" s="15">
        <f t="shared" si="363"/>
        <v>-128.34383065770544</v>
      </c>
      <c r="AF1201" s="15">
        <f t="shared" si="364"/>
        <v>-123.08950135064902</v>
      </c>
      <c r="AG1201" s="15">
        <f t="shared" si="365"/>
        <v>-125.71967163770807</v>
      </c>
      <c r="AH1201" s="15">
        <f t="shared" si="375"/>
        <v>-125.71967163770807</v>
      </c>
      <c r="AI1201" s="17">
        <f t="shared" si="366"/>
        <v>1.1836055010065558</v>
      </c>
      <c r="AJ1201" s="17">
        <f t="shared" si="367"/>
        <v>0.9313521845457422</v>
      </c>
      <c r="AK1201" s="17">
        <f t="shared" si="368"/>
        <v>0.92496691470825221</v>
      </c>
      <c r="AL1201" s="17">
        <f t="shared" si="369"/>
        <v>0.92815222030404376</v>
      </c>
      <c r="AM1201" s="17">
        <f t="shared" si="370"/>
        <v>0.92815222030404376</v>
      </c>
      <c r="AN1201" s="17">
        <f t="shared" si="376"/>
        <v>1.4704690353557481E-3</v>
      </c>
      <c r="AO1201" s="17">
        <f t="shared" si="377"/>
        <v>9.2815222030404385</v>
      </c>
      <c r="AP1201" s="17">
        <f t="shared" si="378"/>
        <v>11.836055010065557</v>
      </c>
      <c r="AQ1201" s="17">
        <f t="shared" si="379"/>
        <v>16.518815630103429</v>
      </c>
    </row>
    <row r="1202" spans="2:43" x14ac:dyDescent="0.45">
      <c r="B1202">
        <f>INDEX(RawData!$A$2:$A$1048576,MATCH(FmtData!$B$4+(ROW()-10),RawData!$A$2:$A$1048576,0))</f>
        <v>1390</v>
      </c>
      <c r="C1202" s="23">
        <f>LEFT(INDEX(RawData!$B$2:$B$1048576, MATCH(FmtData!$B$4+(ROW()-10),RawData!$A$2:$A$1048576,0)),10)+MID(INDEX(RawData!$B$2:$B$1048576, MATCH(FmtData!$B$4+(ROW()-10),RawData!$A$2:$A$1048576,0)),12,8)-$B$5/24</f>
        <v>42201.340127314812</v>
      </c>
      <c r="D1202" s="7">
        <f>MID(INDEX(RawData!$B$2:$B$1048576, MATCH(FmtData!$B$4+(ROW()-10),RawData!$A$2:$A$1048576,0)),12,8)+$B$5/24</f>
        <v>0.84012731481481484</v>
      </c>
      <c r="E1202" s="8">
        <f>INDEX(RawData!$D$2:$D$1048576,MATCH(FmtData!$B$4+(ROW()-10),RawData!$A$2:$A$1048576,0))</f>
        <v>42.056699999999999</v>
      </c>
      <c r="F1202">
        <f>INDEX(RawData!$D$2:$D$1048576,MATCH(FmtData!$B$4+(ROW()-10),RawData!$A$2:$A$1048576,0))</f>
        <v>42.056699999999999</v>
      </c>
      <c r="G1202">
        <f>INDEX(RawData!E$2:E$1048576,MATCH(FmtData!$B$4+(ROW()-10),RawData!$A$2:$A$1048576,0))</f>
        <v>2399.86</v>
      </c>
      <c r="H1202">
        <f>INDEX(RawData!F$2:F$1048576,MATCH(FmtData!$B$4+(ROW()-10),RawData!$A$2:$A$1048576,0))</f>
        <v>-1.0764199999999999</v>
      </c>
      <c r="I1202">
        <f>INDEX(RawData!G$2:G$1048576,MATCH(FmtData!$B$4+(ROW()-10),RawData!$A$2:$A$1048576,0))</f>
        <v>-29008.1</v>
      </c>
      <c r="J1202">
        <f>INDEX(RawData!H$2:H$1048576,MATCH(FmtData!$B$4+(ROW()-10),RawData!$A$2:$A$1048576,0))</f>
        <v>5.0845300000000003E-2</v>
      </c>
      <c r="K1202">
        <f>INDEX(RawData!I$2:I$1048576,MATCH(FmtData!$B$4+(ROW()-10),RawData!$A$2:$A$1048576,0))</f>
        <v>-0.61458100000000004</v>
      </c>
      <c r="L1202">
        <f>INDEX(RawData!J$2:J$1048576,MATCH(FmtData!$B$4+(ROW()-10),RawData!$A$2:$A$1048576,0))</f>
        <v>173.3</v>
      </c>
      <c r="M1202">
        <f>INDEX(RawData!K$2:K$1048576,MATCH(FmtData!$B$4+(ROW()-10),RawData!$A$2:$A$1048576,0))</f>
        <v>163.6</v>
      </c>
      <c r="N1202">
        <f>INDEX(RawData!L$2:L$1048576,MATCH(FmtData!$B$4+(ROW()-10),RawData!$A$2:$A$1048576,0))</f>
        <v>22.6</v>
      </c>
      <c r="O1202">
        <f>INDEX(RawData!M$2:M$1048576,MATCH(FmtData!$B$4+(ROW()-10),RawData!$A$2:$A$1048576,0))</f>
        <v>163.1</v>
      </c>
      <c r="P1202">
        <f>INDEX(RawData!N$2:N$1048576,MATCH(FmtData!$B$4+(ROW()-10),RawData!$A$2:$A$1048576,0))</f>
        <v>22</v>
      </c>
      <c r="Q1202">
        <f>INDEX(RawData!O$2:O$1048576,MATCH(FmtData!$B$4+(ROW()-10),RawData!$A$2:$A$1048576,0))</f>
        <v>175</v>
      </c>
      <c r="R1202" s="8">
        <f>INDEX(RawData!P$2:P$1048576,MATCH(FmtData!$B$4+(ROW()-10),RawData!$A$2:$A$1048576,0))</f>
        <v>9.8624299999999998</v>
      </c>
      <c r="S1202">
        <f>INDEX(RawData!Q$2:Q$1048576,MATCH(FmtData!$B$4+(ROW()-10),RawData!$A$2:$A$1048576,0))</f>
        <v>110.925</v>
      </c>
      <c r="T1202" s="8">
        <f>INDEX(RawData!R$2:R$1048576,MATCH(FmtData!$B$4+(ROW()-10),RawData!$A$2:$A$1048576,0))</f>
        <v>1.85121</v>
      </c>
      <c r="U1202" s="8">
        <f>INDEX(RawData!S$2:S$1048576,MATCH(FmtData!$B$4+(ROW()-10),RawData!$A$2:$A$1048576,0))</f>
        <v>0.71881200000000001</v>
      </c>
      <c r="V1202" s="8">
        <f>INDEX(RawData!T$2:T$1048576,MATCH(FmtData!$B$4+(ROW()-10),RawData!$A$2:$A$1048576,0))</f>
        <v>0.213725</v>
      </c>
      <c r="W1202" s="3">
        <f t="shared" si="371"/>
        <v>-0.52737512000000009</v>
      </c>
      <c r="X1202" s="3">
        <f t="shared" si="372"/>
        <v>-0.50307189200000002</v>
      </c>
      <c r="Y1202" s="8">
        <f t="shared" si="361"/>
        <v>9.4293119200470041</v>
      </c>
      <c r="Z1202" s="8">
        <f t="shared" si="362"/>
        <v>9.453615148047005</v>
      </c>
      <c r="AA1202" s="8">
        <f t="shared" si="373"/>
        <v>9.4414635340470046</v>
      </c>
      <c r="AB1202" s="41">
        <v>1</v>
      </c>
      <c r="AC1202" s="42" t="str">
        <f t="shared" si="374"/>
        <v>Isco</v>
      </c>
      <c r="AD1202" s="5">
        <f t="shared" si="380"/>
        <v>-290.56</v>
      </c>
      <c r="AE1202" s="15">
        <f t="shared" si="363"/>
        <v>-128.55822123315636</v>
      </c>
      <c r="AF1202" s="15">
        <f t="shared" si="364"/>
        <v>-122.9248458713862</v>
      </c>
      <c r="AG1202" s="15">
        <f t="shared" si="365"/>
        <v>-125.74498859283415</v>
      </c>
      <c r="AH1202" s="15">
        <f t="shared" si="375"/>
        <v>-125.74498859283415</v>
      </c>
      <c r="AI1202" s="17">
        <f t="shared" si="366"/>
        <v>1.1836055010065558</v>
      </c>
      <c r="AJ1202" s="17">
        <f t="shared" si="367"/>
        <v>0.93161459295047511</v>
      </c>
      <c r="AK1202" s="17">
        <f t="shared" si="368"/>
        <v>0.92476823335029845</v>
      </c>
      <c r="AL1202" s="17">
        <f t="shared" si="369"/>
        <v>0.92818298737226057</v>
      </c>
      <c r="AM1202" s="17">
        <f t="shared" si="370"/>
        <v>0.92818298737226057</v>
      </c>
      <c r="AN1202" s="17">
        <f t="shared" si="376"/>
        <v>1.3292910464932639E-3</v>
      </c>
      <c r="AO1202" s="17">
        <f t="shared" si="377"/>
        <v>9.2818298737226055</v>
      </c>
      <c r="AP1202" s="17">
        <f t="shared" si="378"/>
        <v>11.836055010065557</v>
      </c>
      <c r="AQ1202" s="17">
        <f t="shared" si="379"/>
        <v>16.546394563146436</v>
      </c>
    </row>
    <row r="1203" spans="2:43" x14ac:dyDescent="0.45">
      <c r="B1203">
        <f>INDEX(RawData!$A$2:$A$1048576,MATCH(FmtData!$B$4+(ROW()-10),RawData!$A$2:$A$1048576,0))</f>
        <v>1391</v>
      </c>
      <c r="C1203" s="23">
        <f>LEFT(INDEX(RawData!$B$2:$B$1048576, MATCH(FmtData!$B$4+(ROW()-10),RawData!$A$2:$A$1048576,0)),10)+MID(INDEX(RawData!$B$2:$B$1048576, MATCH(FmtData!$B$4+(ROW()-10),RawData!$A$2:$A$1048576,0)),12,8)-$B$5/24</f>
        <v>42201.340833333335</v>
      </c>
      <c r="D1203" s="7">
        <f>MID(INDEX(RawData!$B$2:$B$1048576, MATCH(FmtData!$B$4+(ROW()-10),RawData!$A$2:$A$1048576,0)),12,8)+$B$5/24</f>
        <v>0.84083333333333332</v>
      </c>
      <c r="E1203" s="8">
        <f>INDEX(RawData!$D$2:$D$1048576,MATCH(FmtData!$B$4+(ROW()-10),RawData!$A$2:$A$1048576,0))</f>
        <v>42.073500000000003</v>
      </c>
      <c r="F1203">
        <f>INDEX(RawData!$D$2:$D$1048576,MATCH(FmtData!$B$4+(ROW()-10),RawData!$A$2:$A$1048576,0))</f>
        <v>42.073500000000003</v>
      </c>
      <c r="G1203">
        <f>INDEX(RawData!E$2:E$1048576,MATCH(FmtData!$B$4+(ROW()-10),RawData!$A$2:$A$1048576,0))</f>
        <v>2398.63</v>
      </c>
      <c r="H1203">
        <f>INDEX(RawData!F$2:F$1048576,MATCH(FmtData!$B$4+(ROW()-10),RawData!$A$2:$A$1048576,0))</f>
        <v>-1.0764199999999999</v>
      </c>
      <c r="I1203">
        <f>INDEX(RawData!G$2:G$1048576,MATCH(FmtData!$B$4+(ROW()-10),RawData!$A$2:$A$1048576,0))</f>
        <v>-29008.1</v>
      </c>
      <c r="J1203">
        <f>INDEX(RawData!H$2:H$1048576,MATCH(FmtData!$B$4+(ROW()-10),RawData!$A$2:$A$1048576,0))</f>
        <v>5.0826799999999998E-2</v>
      </c>
      <c r="K1203">
        <f>INDEX(RawData!I$2:I$1048576,MATCH(FmtData!$B$4+(ROW()-10),RawData!$A$2:$A$1048576,0))</f>
        <v>-0.61577599999999999</v>
      </c>
      <c r="L1203">
        <f>INDEX(RawData!J$2:J$1048576,MATCH(FmtData!$B$4+(ROW()-10),RawData!$A$2:$A$1048576,0))</f>
        <v>172.1</v>
      </c>
      <c r="M1203">
        <f>INDEX(RawData!K$2:K$1048576,MATCH(FmtData!$B$4+(ROW()-10),RawData!$A$2:$A$1048576,0))</f>
        <v>169.4</v>
      </c>
      <c r="N1203">
        <f>INDEX(RawData!L$2:L$1048576,MATCH(FmtData!$B$4+(ROW()-10),RawData!$A$2:$A$1048576,0))</f>
        <v>22.6</v>
      </c>
      <c r="O1203">
        <f>INDEX(RawData!M$2:M$1048576,MATCH(FmtData!$B$4+(ROW()-10),RawData!$A$2:$A$1048576,0))</f>
        <v>164.9</v>
      </c>
      <c r="P1203">
        <f>INDEX(RawData!N$2:N$1048576,MATCH(FmtData!$B$4+(ROW()-10),RawData!$A$2:$A$1048576,0))</f>
        <v>21.9</v>
      </c>
      <c r="Q1203">
        <f>INDEX(RawData!O$2:O$1048576,MATCH(FmtData!$B$4+(ROW()-10),RawData!$A$2:$A$1048576,0))</f>
        <v>175.2</v>
      </c>
      <c r="R1203" s="8">
        <f>INDEX(RawData!P$2:P$1048576,MATCH(FmtData!$B$4+(ROW()-10),RawData!$A$2:$A$1048576,0))</f>
        <v>9.8624299999999998</v>
      </c>
      <c r="S1203">
        <f>INDEX(RawData!Q$2:Q$1048576,MATCH(FmtData!$B$4+(ROW()-10),RawData!$A$2:$A$1048576,0))</f>
        <v>110.925</v>
      </c>
      <c r="T1203" s="8">
        <f>INDEX(RawData!R$2:R$1048576,MATCH(FmtData!$B$4+(ROW()-10),RawData!$A$2:$A$1048576,0))</f>
        <v>1.85121</v>
      </c>
      <c r="U1203" s="8">
        <f>INDEX(RawData!S$2:S$1048576,MATCH(FmtData!$B$4+(ROW()-10),RawData!$A$2:$A$1048576,0))</f>
        <v>0.71902500000000003</v>
      </c>
      <c r="V1203" s="8">
        <f>INDEX(RawData!T$2:T$1048576,MATCH(FmtData!$B$4+(ROW()-10),RawData!$A$2:$A$1048576,0))</f>
        <v>0.21515100000000001</v>
      </c>
      <c r="W1203" s="3">
        <f t="shared" si="371"/>
        <v>-0.52791614000000009</v>
      </c>
      <c r="X1203" s="3">
        <f t="shared" si="372"/>
        <v>-0.50669393200000001</v>
      </c>
      <c r="Y1203" s="8">
        <f t="shared" si="361"/>
        <v>9.4287709000470041</v>
      </c>
      <c r="Z1203" s="8">
        <f t="shared" si="362"/>
        <v>9.4499931080470052</v>
      </c>
      <c r="AA1203" s="8">
        <f t="shared" si="373"/>
        <v>9.4393820040470047</v>
      </c>
      <c r="AB1203" s="41">
        <v>1</v>
      </c>
      <c r="AC1203" s="42" t="str">
        <f t="shared" si="374"/>
        <v>Isco</v>
      </c>
      <c r="AD1203" s="5">
        <f t="shared" si="380"/>
        <v>-290.56</v>
      </c>
      <c r="AE1203" s="15">
        <f t="shared" si="363"/>
        <v>-128.68331278739572</v>
      </c>
      <c r="AF1203" s="15">
        <f t="shared" si="364"/>
        <v>-123.76617114646444</v>
      </c>
      <c r="AG1203" s="15">
        <f t="shared" si="365"/>
        <v>-126.22737596419847</v>
      </c>
      <c r="AH1203" s="15">
        <f t="shared" si="375"/>
        <v>-126.22737596419847</v>
      </c>
      <c r="AI1203" s="17">
        <f t="shared" si="366"/>
        <v>1.1836055010065558</v>
      </c>
      <c r="AJ1203" s="17">
        <f t="shared" si="367"/>
        <v>0.93176777003039946</v>
      </c>
      <c r="AK1203" s="17">
        <f t="shared" si="368"/>
        <v>0.92578431471939826</v>
      </c>
      <c r="AL1203" s="17">
        <f t="shared" si="369"/>
        <v>0.92876961074334241</v>
      </c>
      <c r="AM1203" s="17">
        <f t="shared" si="370"/>
        <v>0.92876961074334241</v>
      </c>
      <c r="AN1203" s="17">
        <f t="shared" si="376"/>
        <v>9.2227358185081876E-4</v>
      </c>
      <c r="AO1203" s="17">
        <f t="shared" si="377"/>
        <v>9.2876961074334243</v>
      </c>
      <c r="AP1203" s="17">
        <f t="shared" si="378"/>
        <v>11.836055010065557</v>
      </c>
      <c r="AQ1203" s="17">
        <f t="shared" si="379"/>
        <v>16.537914041235712</v>
      </c>
    </row>
    <row r="1204" spans="2:43" x14ac:dyDescent="0.45">
      <c r="B1204">
        <f>INDEX(RawData!$A$2:$A$1048576,MATCH(FmtData!$B$4+(ROW()-10),RawData!$A$2:$A$1048576,0))</f>
        <v>1392</v>
      </c>
      <c r="C1204" s="23">
        <f>LEFT(INDEX(RawData!$B$2:$B$1048576, MATCH(FmtData!$B$4+(ROW()-10),RawData!$A$2:$A$1048576,0)),10)+MID(INDEX(RawData!$B$2:$B$1048576, MATCH(FmtData!$B$4+(ROW()-10),RawData!$A$2:$A$1048576,0)),12,8)-$B$5/24</f>
        <v>42201.341527777775</v>
      </c>
      <c r="D1204" s="7">
        <f>MID(INDEX(RawData!$B$2:$B$1048576, MATCH(FmtData!$B$4+(ROW()-10),RawData!$A$2:$A$1048576,0)),12,8)+$B$5/24</f>
        <v>0.84152777777777776</v>
      </c>
      <c r="E1204" s="8">
        <f>INDEX(RawData!$D$2:$D$1048576,MATCH(FmtData!$B$4+(ROW()-10),RawData!$A$2:$A$1048576,0))</f>
        <v>42.09</v>
      </c>
      <c r="F1204">
        <f>INDEX(RawData!$D$2:$D$1048576,MATCH(FmtData!$B$4+(ROW()-10),RawData!$A$2:$A$1048576,0))</f>
        <v>42.09</v>
      </c>
      <c r="G1204">
        <f>INDEX(RawData!E$2:E$1048576,MATCH(FmtData!$B$4+(ROW()-10),RawData!$A$2:$A$1048576,0))</f>
        <v>2402.63</v>
      </c>
      <c r="H1204">
        <f>INDEX(RawData!F$2:F$1048576,MATCH(FmtData!$B$4+(ROW()-10),RawData!$A$2:$A$1048576,0))</f>
        <v>-1.0764199999999999</v>
      </c>
      <c r="I1204">
        <f>INDEX(RawData!G$2:G$1048576,MATCH(FmtData!$B$4+(ROW()-10),RawData!$A$2:$A$1048576,0))</f>
        <v>-29008.1</v>
      </c>
      <c r="J1204">
        <f>INDEX(RawData!H$2:H$1048576,MATCH(FmtData!$B$4+(ROW()-10),RawData!$A$2:$A$1048576,0))</f>
        <v>5.0845300000000003E-2</v>
      </c>
      <c r="K1204">
        <f>INDEX(RawData!I$2:I$1048576,MATCH(FmtData!$B$4+(ROW()-10),RawData!$A$2:$A$1048576,0))</f>
        <v>-0.61514800000000003</v>
      </c>
      <c r="L1204">
        <f>INDEX(RawData!J$2:J$1048576,MATCH(FmtData!$B$4+(ROW()-10),RawData!$A$2:$A$1048576,0))</f>
        <v>163.5</v>
      </c>
      <c r="M1204">
        <f>INDEX(RawData!K$2:K$1048576,MATCH(FmtData!$B$4+(ROW()-10),RawData!$A$2:$A$1048576,0))</f>
        <v>174.1</v>
      </c>
      <c r="N1204">
        <f>INDEX(RawData!L$2:L$1048576,MATCH(FmtData!$B$4+(ROW()-10),RawData!$A$2:$A$1048576,0))</f>
        <v>22.6</v>
      </c>
      <c r="O1204">
        <f>INDEX(RawData!M$2:M$1048576,MATCH(FmtData!$B$4+(ROW()-10),RawData!$A$2:$A$1048576,0))</f>
        <v>155.6</v>
      </c>
      <c r="P1204">
        <f>INDEX(RawData!N$2:N$1048576,MATCH(FmtData!$B$4+(ROW()-10),RawData!$A$2:$A$1048576,0))</f>
        <v>22.1</v>
      </c>
      <c r="Q1204">
        <f>INDEX(RawData!O$2:O$1048576,MATCH(FmtData!$B$4+(ROW()-10),RawData!$A$2:$A$1048576,0))</f>
        <v>175.2</v>
      </c>
      <c r="R1204" s="8">
        <f>INDEX(RawData!P$2:P$1048576,MATCH(FmtData!$B$4+(ROW()-10),RawData!$A$2:$A$1048576,0))</f>
        <v>9.8624299999999998</v>
      </c>
      <c r="S1204">
        <f>INDEX(RawData!Q$2:Q$1048576,MATCH(FmtData!$B$4+(ROW()-10),RawData!$A$2:$A$1048576,0))</f>
        <v>110.925</v>
      </c>
      <c r="T1204" s="8">
        <f>INDEX(RawData!R$2:R$1048576,MATCH(FmtData!$B$4+(ROW()-10),RawData!$A$2:$A$1048576,0))</f>
        <v>1.85121</v>
      </c>
      <c r="U1204" s="8">
        <f>INDEX(RawData!S$2:S$1048576,MATCH(FmtData!$B$4+(ROW()-10),RawData!$A$2:$A$1048576,0))</f>
        <v>0.71872100000000005</v>
      </c>
      <c r="V1204" s="8">
        <f>INDEX(RawData!T$2:T$1048576,MATCH(FmtData!$B$4+(ROW()-10),RawData!$A$2:$A$1048576,0))</f>
        <v>0.214779</v>
      </c>
      <c r="W1204" s="3">
        <f t="shared" si="371"/>
        <v>-0.52714398000000018</v>
      </c>
      <c r="X1204" s="3">
        <f t="shared" si="372"/>
        <v>-0.50574905199999998</v>
      </c>
      <c r="Y1204" s="8">
        <f t="shared" si="361"/>
        <v>9.4295430600470045</v>
      </c>
      <c r="Z1204" s="8">
        <f t="shared" si="362"/>
        <v>9.4509379880470039</v>
      </c>
      <c r="AA1204" s="8">
        <f t="shared" si="373"/>
        <v>9.4402405240470042</v>
      </c>
      <c r="AB1204" s="41">
        <v>1</v>
      </c>
      <c r="AC1204" s="42" t="str">
        <f t="shared" si="374"/>
        <v>Isco</v>
      </c>
      <c r="AD1204" s="5">
        <f t="shared" si="380"/>
        <v>-290.56</v>
      </c>
      <c r="AE1204" s="15">
        <f t="shared" si="363"/>
        <v>-128.50477419165077</v>
      </c>
      <c r="AF1204" s="15">
        <f t="shared" si="364"/>
        <v>-123.54675423600588</v>
      </c>
      <c r="AG1204" s="15">
        <f t="shared" si="365"/>
        <v>-126.02844149138423</v>
      </c>
      <c r="AH1204" s="15">
        <f t="shared" si="375"/>
        <v>-126.02844149138423</v>
      </c>
      <c r="AI1204" s="17">
        <f t="shared" si="366"/>
        <v>1.1836055010065558</v>
      </c>
      <c r="AJ1204" s="17">
        <f t="shared" si="367"/>
        <v>0.93154916134703736</v>
      </c>
      <c r="AK1204" s="17">
        <f t="shared" si="368"/>
        <v>0.92551910640610613</v>
      </c>
      <c r="AL1204" s="17">
        <f t="shared" si="369"/>
        <v>0.92852759997393008</v>
      </c>
      <c r="AM1204" s="17">
        <f t="shared" si="370"/>
        <v>0.92852759997393008</v>
      </c>
      <c r="AN1204" s="17">
        <f t="shared" si="376"/>
        <v>1.1961952359316186E-3</v>
      </c>
      <c r="AO1204" s="17">
        <f t="shared" si="377"/>
        <v>9.2852759997393015</v>
      </c>
      <c r="AP1204" s="17">
        <f t="shared" si="378"/>
        <v>11.836055010065557</v>
      </c>
      <c r="AQ1204" s="17">
        <f t="shared" si="379"/>
        <v>16.565492974278715</v>
      </c>
    </row>
    <row r="1205" spans="2:43" x14ac:dyDescent="0.45">
      <c r="B1205">
        <f>INDEX(RawData!$A$2:$A$1048576,MATCH(FmtData!$B$4+(ROW()-10),RawData!$A$2:$A$1048576,0))</f>
        <v>1393</v>
      </c>
      <c r="C1205" s="23">
        <f>LEFT(INDEX(RawData!$B$2:$B$1048576, MATCH(FmtData!$B$4+(ROW()-10),RawData!$A$2:$A$1048576,0)),10)+MID(INDEX(RawData!$B$2:$B$1048576, MATCH(FmtData!$B$4+(ROW()-10),RawData!$A$2:$A$1048576,0)),12,8)-$B$5/24</f>
        <v>42201.342222222222</v>
      </c>
      <c r="D1205" s="7">
        <f>MID(INDEX(RawData!$B$2:$B$1048576, MATCH(FmtData!$B$4+(ROW()-10),RawData!$A$2:$A$1048576,0)),12,8)+$B$5/24</f>
        <v>0.84222222222222221</v>
      </c>
      <c r="E1205" s="8">
        <f>INDEX(RawData!$D$2:$D$1048576,MATCH(FmtData!$B$4+(ROW()-10),RawData!$A$2:$A$1048576,0))</f>
        <v>42.1066</v>
      </c>
      <c r="F1205">
        <f>INDEX(RawData!$D$2:$D$1048576,MATCH(FmtData!$B$4+(ROW()-10),RawData!$A$2:$A$1048576,0))</f>
        <v>42.1066</v>
      </c>
      <c r="G1205">
        <f>INDEX(RawData!E$2:E$1048576,MATCH(FmtData!$B$4+(ROW()-10),RawData!$A$2:$A$1048576,0))</f>
        <v>2399.86</v>
      </c>
      <c r="H1205">
        <f>INDEX(RawData!F$2:F$1048576,MATCH(FmtData!$B$4+(ROW()-10),RawData!$A$2:$A$1048576,0))</f>
        <v>-1.0764199999999999</v>
      </c>
      <c r="I1205">
        <f>INDEX(RawData!G$2:G$1048576,MATCH(FmtData!$B$4+(ROW()-10),RawData!$A$2:$A$1048576,0))</f>
        <v>-29008.1</v>
      </c>
      <c r="J1205">
        <f>INDEX(RawData!H$2:H$1048576,MATCH(FmtData!$B$4+(ROW()-10),RawData!$A$2:$A$1048576,0))</f>
        <v>5.0845300000000003E-2</v>
      </c>
      <c r="K1205">
        <f>INDEX(RawData!I$2:I$1048576,MATCH(FmtData!$B$4+(ROW()-10),RawData!$A$2:$A$1048576,0))</f>
        <v>-0.61458100000000004</v>
      </c>
      <c r="L1205">
        <f>INDEX(RawData!J$2:J$1048576,MATCH(FmtData!$B$4+(ROW()-10),RawData!$A$2:$A$1048576,0))</f>
        <v>167.2</v>
      </c>
      <c r="M1205">
        <f>INDEX(RawData!K$2:K$1048576,MATCH(FmtData!$B$4+(ROW()-10),RawData!$A$2:$A$1048576,0))</f>
        <v>176.8</v>
      </c>
      <c r="N1205">
        <f>INDEX(RawData!L$2:L$1048576,MATCH(FmtData!$B$4+(ROW()-10),RawData!$A$2:$A$1048576,0))</f>
        <v>22.6</v>
      </c>
      <c r="O1205">
        <f>INDEX(RawData!M$2:M$1048576,MATCH(FmtData!$B$4+(ROW()-10),RawData!$A$2:$A$1048576,0))</f>
        <v>159.1</v>
      </c>
      <c r="P1205">
        <f>INDEX(RawData!N$2:N$1048576,MATCH(FmtData!$B$4+(ROW()-10),RawData!$A$2:$A$1048576,0))</f>
        <v>22.1</v>
      </c>
      <c r="Q1205">
        <f>INDEX(RawData!O$2:O$1048576,MATCH(FmtData!$B$4+(ROW()-10),RawData!$A$2:$A$1048576,0))</f>
        <v>175.3</v>
      </c>
      <c r="R1205" s="8">
        <f>INDEX(RawData!P$2:P$1048576,MATCH(FmtData!$B$4+(ROW()-10),RawData!$A$2:$A$1048576,0))</f>
        <v>9.8624299999999998</v>
      </c>
      <c r="S1205">
        <f>INDEX(RawData!Q$2:Q$1048576,MATCH(FmtData!$B$4+(ROW()-10),RawData!$A$2:$A$1048576,0))</f>
        <v>110.925</v>
      </c>
      <c r="T1205" s="8">
        <f>INDEX(RawData!R$2:R$1048576,MATCH(FmtData!$B$4+(ROW()-10),RawData!$A$2:$A$1048576,0))</f>
        <v>1.85121</v>
      </c>
      <c r="U1205" s="8">
        <f>INDEX(RawData!S$2:S$1048576,MATCH(FmtData!$B$4+(ROW()-10),RawData!$A$2:$A$1048576,0))</f>
        <v>0.71835499999999997</v>
      </c>
      <c r="V1205" s="8">
        <f>INDEX(RawData!T$2:T$1048576,MATCH(FmtData!$B$4+(ROW()-10),RawData!$A$2:$A$1048576,0))</f>
        <v>0.214779</v>
      </c>
      <c r="W1205" s="3">
        <f t="shared" si="371"/>
        <v>-0.52621434</v>
      </c>
      <c r="X1205" s="3">
        <f t="shared" si="372"/>
        <v>-0.50574905199999998</v>
      </c>
      <c r="Y1205" s="8">
        <f t="shared" si="361"/>
        <v>9.4304727000470052</v>
      </c>
      <c r="Z1205" s="8">
        <f t="shared" si="362"/>
        <v>9.4509379880470039</v>
      </c>
      <c r="AA1205" s="8">
        <f t="shared" si="373"/>
        <v>9.4407053440470037</v>
      </c>
      <c r="AB1205" s="41">
        <v>1</v>
      </c>
      <c r="AC1205" s="42" t="str">
        <f t="shared" si="374"/>
        <v>Isco</v>
      </c>
      <c r="AD1205" s="5">
        <f t="shared" si="380"/>
        <v>-290.56</v>
      </c>
      <c r="AE1205" s="15">
        <f t="shared" si="363"/>
        <v>-128.28978614575715</v>
      </c>
      <c r="AF1205" s="15">
        <f t="shared" si="364"/>
        <v>-123.54675423600588</v>
      </c>
      <c r="AG1205" s="15">
        <f t="shared" si="365"/>
        <v>-125.9207199748605</v>
      </c>
      <c r="AH1205" s="15">
        <f t="shared" si="375"/>
        <v>-125.9207199748605</v>
      </c>
      <c r="AI1205" s="17">
        <f t="shared" si="366"/>
        <v>1.1836055010065558</v>
      </c>
      <c r="AJ1205" s="17">
        <f t="shared" si="367"/>
        <v>0.9312860588173012</v>
      </c>
      <c r="AK1205" s="17">
        <f t="shared" si="368"/>
        <v>0.92551910640610613</v>
      </c>
      <c r="AL1205" s="17">
        <f t="shared" si="369"/>
        <v>0.92839660559777826</v>
      </c>
      <c r="AM1205" s="17">
        <f t="shared" si="370"/>
        <v>0.92839660559777826</v>
      </c>
      <c r="AN1205" s="17">
        <f t="shared" si="376"/>
        <v>1.3257553836422131E-3</v>
      </c>
      <c r="AO1205" s="17">
        <f t="shared" si="377"/>
        <v>9.2839660559777819</v>
      </c>
      <c r="AP1205" s="17">
        <f t="shared" si="378"/>
        <v>11.836055010065557</v>
      </c>
      <c r="AQ1205" s="17">
        <f t="shared" si="379"/>
        <v>16.546394563146436</v>
      </c>
    </row>
    <row r="1206" spans="2:43" x14ac:dyDescent="0.45">
      <c r="B1206">
        <f>INDEX(RawData!$A$2:$A$1048576,MATCH(FmtData!$B$4+(ROW()-10),RawData!$A$2:$A$1048576,0))</f>
        <v>1394</v>
      </c>
      <c r="C1206" s="23">
        <f>LEFT(INDEX(RawData!$B$2:$B$1048576, MATCH(FmtData!$B$4+(ROW()-10),RawData!$A$2:$A$1048576,0)),10)+MID(INDEX(RawData!$B$2:$B$1048576, MATCH(FmtData!$B$4+(ROW()-10),RawData!$A$2:$A$1048576,0)),12,8)-$B$5/24</f>
        <v>42201.342916666668</v>
      </c>
      <c r="D1206" s="7">
        <f>MID(INDEX(RawData!$B$2:$B$1048576, MATCH(FmtData!$B$4+(ROW()-10),RawData!$A$2:$A$1048576,0)),12,8)+$B$5/24</f>
        <v>0.84291666666666665</v>
      </c>
      <c r="E1206" s="8">
        <f>INDEX(RawData!$D$2:$D$1048576,MATCH(FmtData!$B$4+(ROW()-10),RawData!$A$2:$A$1048576,0))</f>
        <v>42.123100000000001</v>
      </c>
      <c r="F1206">
        <f>INDEX(RawData!$D$2:$D$1048576,MATCH(FmtData!$B$4+(ROW()-10),RawData!$A$2:$A$1048576,0))</f>
        <v>42.123100000000001</v>
      </c>
      <c r="G1206">
        <f>INDEX(RawData!E$2:E$1048576,MATCH(FmtData!$B$4+(ROW()-10),RawData!$A$2:$A$1048576,0))</f>
        <v>2392.16</v>
      </c>
      <c r="H1206">
        <f>INDEX(RawData!F$2:F$1048576,MATCH(FmtData!$B$4+(ROW()-10),RawData!$A$2:$A$1048576,0))</f>
        <v>-1.0764199999999999</v>
      </c>
      <c r="I1206">
        <f>INDEX(RawData!G$2:G$1048576,MATCH(FmtData!$B$4+(ROW()-10),RawData!$A$2:$A$1048576,0))</f>
        <v>-29008.1</v>
      </c>
      <c r="J1206">
        <f>INDEX(RawData!H$2:H$1048576,MATCH(FmtData!$B$4+(ROW()-10),RawData!$A$2:$A$1048576,0))</f>
        <v>5.0845300000000003E-2</v>
      </c>
      <c r="K1206">
        <f>INDEX(RawData!I$2:I$1048576,MATCH(FmtData!$B$4+(ROW()-10),RawData!$A$2:$A$1048576,0))</f>
        <v>-0.61458100000000004</v>
      </c>
      <c r="L1206">
        <f>INDEX(RawData!J$2:J$1048576,MATCH(FmtData!$B$4+(ROW()-10),RawData!$A$2:$A$1048576,0))</f>
        <v>225.1</v>
      </c>
      <c r="M1206">
        <f>INDEX(RawData!K$2:K$1048576,MATCH(FmtData!$B$4+(ROW()-10),RawData!$A$2:$A$1048576,0))</f>
        <v>175.2</v>
      </c>
      <c r="N1206">
        <f>INDEX(RawData!L$2:L$1048576,MATCH(FmtData!$B$4+(ROW()-10),RawData!$A$2:$A$1048576,0))</f>
        <v>22.6</v>
      </c>
      <c r="O1206">
        <f>INDEX(RawData!M$2:M$1048576,MATCH(FmtData!$B$4+(ROW()-10),RawData!$A$2:$A$1048576,0))</f>
        <v>170.9</v>
      </c>
      <c r="P1206">
        <f>INDEX(RawData!N$2:N$1048576,MATCH(FmtData!$B$4+(ROW()-10),RawData!$A$2:$A$1048576,0))</f>
        <v>22</v>
      </c>
      <c r="Q1206">
        <f>INDEX(RawData!O$2:O$1048576,MATCH(FmtData!$B$4+(ROW()-10),RawData!$A$2:$A$1048576,0))</f>
        <v>175.2</v>
      </c>
      <c r="R1206" s="8">
        <f>INDEX(RawData!P$2:P$1048576,MATCH(FmtData!$B$4+(ROW()-10),RawData!$A$2:$A$1048576,0))</f>
        <v>9.8624299999999998</v>
      </c>
      <c r="S1206">
        <f>INDEX(RawData!Q$2:Q$1048576,MATCH(FmtData!$B$4+(ROW()-10),RawData!$A$2:$A$1048576,0))</f>
        <v>110.925</v>
      </c>
      <c r="T1206" s="8">
        <f>INDEX(RawData!R$2:R$1048576,MATCH(FmtData!$B$4+(ROW()-10),RawData!$A$2:$A$1048576,0))</f>
        <v>1.85121</v>
      </c>
      <c r="U1206" s="8">
        <f>INDEX(RawData!S$2:S$1048576,MATCH(FmtData!$B$4+(ROW()-10),RawData!$A$2:$A$1048576,0))</f>
        <v>0.71835499999999997</v>
      </c>
      <c r="V1206" s="8">
        <f>INDEX(RawData!T$2:T$1048576,MATCH(FmtData!$B$4+(ROW()-10),RawData!$A$2:$A$1048576,0))</f>
        <v>0.21496499999999999</v>
      </c>
      <c r="W1206" s="3">
        <f t="shared" si="371"/>
        <v>-0.52621434</v>
      </c>
      <c r="X1206" s="3">
        <f t="shared" si="372"/>
        <v>-0.506221492</v>
      </c>
      <c r="Y1206" s="8">
        <f t="shared" si="361"/>
        <v>9.4304727000470052</v>
      </c>
      <c r="Z1206" s="8">
        <f t="shared" si="362"/>
        <v>9.4504655480470046</v>
      </c>
      <c r="AA1206" s="8">
        <f t="shared" si="373"/>
        <v>9.4404691240470058</v>
      </c>
      <c r="AB1206" s="41">
        <v>1</v>
      </c>
      <c r="AC1206" s="42" t="str">
        <f t="shared" si="374"/>
        <v>Isco</v>
      </c>
      <c r="AD1206" s="5">
        <f t="shared" si="380"/>
        <v>-290.56</v>
      </c>
      <c r="AE1206" s="15">
        <f t="shared" si="363"/>
        <v>-128.28978614575715</v>
      </c>
      <c r="AF1206" s="15">
        <f t="shared" si="364"/>
        <v>-123.65646791847053</v>
      </c>
      <c r="AG1206" s="15">
        <f t="shared" si="365"/>
        <v>-125.97546495975428</v>
      </c>
      <c r="AH1206" s="15">
        <f t="shared" si="375"/>
        <v>-125.97546495975428</v>
      </c>
      <c r="AI1206" s="17">
        <f t="shared" si="366"/>
        <v>1.1836055010065558</v>
      </c>
      <c r="AJ1206" s="17">
        <f t="shared" si="367"/>
        <v>0.9312860588173012</v>
      </c>
      <c r="AK1206" s="17">
        <f t="shared" si="368"/>
        <v>0.92565169788469281</v>
      </c>
      <c r="AL1206" s="17">
        <f t="shared" si="369"/>
        <v>0.92846317342740325</v>
      </c>
      <c r="AM1206" s="17">
        <f t="shared" si="370"/>
        <v>0.92846317342740325</v>
      </c>
      <c r="AN1206" s="17">
        <f t="shared" si="376"/>
        <v>9.5053860295801762E-4</v>
      </c>
      <c r="AO1206" s="17">
        <f t="shared" si="377"/>
        <v>9.2846317342740328</v>
      </c>
      <c r="AP1206" s="17">
        <f t="shared" si="378"/>
        <v>11.836055010065557</v>
      </c>
      <c r="AQ1206" s="17">
        <f t="shared" si="379"/>
        <v>16.493305117038648</v>
      </c>
    </row>
    <row r="1207" spans="2:43" x14ac:dyDescent="0.45">
      <c r="B1207">
        <f>INDEX(RawData!$A$2:$A$1048576,MATCH(FmtData!$B$4+(ROW()-10),RawData!$A$2:$A$1048576,0))</f>
        <v>1395</v>
      </c>
      <c r="C1207" s="23">
        <f>LEFT(INDEX(RawData!$B$2:$B$1048576, MATCH(FmtData!$B$4+(ROW()-10),RawData!$A$2:$A$1048576,0)),10)+MID(INDEX(RawData!$B$2:$B$1048576, MATCH(FmtData!$B$4+(ROW()-10),RawData!$A$2:$A$1048576,0)),12,8)-$B$5/24</f>
        <v>42201.343599537038</v>
      </c>
      <c r="D1207" s="7">
        <f>MID(INDEX(RawData!$B$2:$B$1048576, MATCH(FmtData!$B$4+(ROW()-10),RawData!$A$2:$A$1048576,0)),12,8)+$B$5/24</f>
        <v>0.84359953703703705</v>
      </c>
      <c r="E1207" s="8">
        <f>INDEX(RawData!$D$2:$D$1048576,MATCH(FmtData!$B$4+(ROW()-10),RawData!$A$2:$A$1048576,0))</f>
        <v>42.139699999999998</v>
      </c>
      <c r="F1207">
        <f>INDEX(RawData!$D$2:$D$1048576,MATCH(FmtData!$B$4+(ROW()-10),RawData!$A$2:$A$1048576,0))</f>
        <v>42.139699999999998</v>
      </c>
      <c r="G1207">
        <f>INDEX(RawData!E$2:E$1048576,MATCH(FmtData!$B$4+(ROW()-10),RawData!$A$2:$A$1048576,0))</f>
        <v>2404.4699999999998</v>
      </c>
      <c r="H1207">
        <f>INDEX(RawData!F$2:F$1048576,MATCH(FmtData!$B$4+(ROW()-10),RawData!$A$2:$A$1048576,0))</f>
        <v>-1.0764199999999999</v>
      </c>
      <c r="I1207">
        <f>INDEX(RawData!G$2:G$1048576,MATCH(FmtData!$B$4+(ROW()-10),RawData!$A$2:$A$1048576,0))</f>
        <v>-29008.1</v>
      </c>
      <c r="J1207">
        <f>INDEX(RawData!H$2:H$1048576,MATCH(FmtData!$B$4+(ROW()-10),RawData!$A$2:$A$1048576,0))</f>
        <v>5.0845300000000003E-2</v>
      </c>
      <c r="K1207">
        <f>INDEX(RawData!I$2:I$1048576,MATCH(FmtData!$B$4+(ROW()-10),RawData!$A$2:$A$1048576,0))</f>
        <v>-0.61477000000000004</v>
      </c>
      <c r="L1207">
        <f>INDEX(RawData!J$2:J$1048576,MATCH(FmtData!$B$4+(ROW()-10),RawData!$A$2:$A$1048576,0))</f>
        <v>174.3</v>
      </c>
      <c r="M1207">
        <f>INDEX(RawData!K$2:K$1048576,MATCH(FmtData!$B$4+(ROW()-10),RawData!$A$2:$A$1048576,0))</f>
        <v>169.9</v>
      </c>
      <c r="N1207">
        <f>INDEX(RawData!L$2:L$1048576,MATCH(FmtData!$B$4+(ROW()-10),RawData!$A$2:$A$1048576,0))</f>
        <v>22.6</v>
      </c>
      <c r="O1207">
        <f>INDEX(RawData!M$2:M$1048576,MATCH(FmtData!$B$4+(ROW()-10),RawData!$A$2:$A$1048576,0))</f>
        <v>166.8</v>
      </c>
      <c r="P1207">
        <f>INDEX(RawData!N$2:N$1048576,MATCH(FmtData!$B$4+(ROW()-10),RawData!$A$2:$A$1048576,0))</f>
        <v>22</v>
      </c>
      <c r="Q1207">
        <f>INDEX(RawData!O$2:O$1048576,MATCH(FmtData!$B$4+(ROW()-10),RawData!$A$2:$A$1048576,0))</f>
        <v>175.3</v>
      </c>
      <c r="R1207" s="8">
        <f>INDEX(RawData!P$2:P$1048576,MATCH(FmtData!$B$4+(ROW()-10),RawData!$A$2:$A$1048576,0))</f>
        <v>9.8624299999999998</v>
      </c>
      <c r="S1207">
        <f>INDEX(RawData!Q$2:Q$1048576,MATCH(FmtData!$B$4+(ROW()-10),RawData!$A$2:$A$1048576,0))</f>
        <v>110.925</v>
      </c>
      <c r="T1207" s="8">
        <f>INDEX(RawData!R$2:R$1048576,MATCH(FmtData!$B$4+(ROW()-10),RawData!$A$2:$A$1048576,0))</f>
        <v>1.85121</v>
      </c>
      <c r="U1207" s="8">
        <f>INDEX(RawData!S$2:S$1048576,MATCH(FmtData!$B$4+(ROW()-10),RawData!$A$2:$A$1048576,0))</f>
        <v>0.71881200000000001</v>
      </c>
      <c r="V1207" s="8">
        <f>INDEX(RawData!T$2:T$1048576,MATCH(FmtData!$B$4+(ROW()-10),RawData!$A$2:$A$1048576,0))</f>
        <v>0.21592700000000001</v>
      </c>
      <c r="W1207" s="3">
        <f t="shared" si="371"/>
        <v>-0.52737512000000009</v>
      </c>
      <c r="X1207" s="3">
        <f t="shared" si="372"/>
        <v>-0.50866497200000005</v>
      </c>
      <c r="Y1207" s="8">
        <f t="shared" si="361"/>
        <v>9.4293119200470041</v>
      </c>
      <c r="Z1207" s="8">
        <f t="shared" si="362"/>
        <v>9.4480220680470044</v>
      </c>
      <c r="AA1207" s="8">
        <f t="shared" si="373"/>
        <v>9.4386669940470043</v>
      </c>
      <c r="AB1207" s="41">
        <v>1</v>
      </c>
      <c r="AC1207" s="42" t="str">
        <f t="shared" si="374"/>
        <v>Isco</v>
      </c>
      <c r="AD1207" s="5">
        <f t="shared" si="380"/>
        <v>-290.56</v>
      </c>
      <c r="AE1207" s="15">
        <f t="shared" si="363"/>
        <v>-128.55822123315636</v>
      </c>
      <c r="AF1207" s="15">
        <f t="shared" si="364"/>
        <v>-124.22374494989504</v>
      </c>
      <c r="AG1207" s="15">
        <f t="shared" si="365"/>
        <v>-126.39303027777169</v>
      </c>
      <c r="AH1207" s="15">
        <f t="shared" si="375"/>
        <v>-126.39303027777169</v>
      </c>
      <c r="AI1207" s="17">
        <f t="shared" si="366"/>
        <v>1.1836055010065558</v>
      </c>
      <c r="AJ1207" s="17">
        <f t="shared" si="367"/>
        <v>0.93161459295047511</v>
      </c>
      <c r="AK1207" s="17">
        <f t="shared" si="368"/>
        <v>0.92633787155945091</v>
      </c>
      <c r="AL1207" s="17">
        <f t="shared" si="369"/>
        <v>0.92897123131494774</v>
      </c>
      <c r="AM1207" s="17">
        <f t="shared" si="370"/>
        <v>0.92897123131494774</v>
      </c>
      <c r="AN1207" s="17">
        <f t="shared" si="376"/>
        <v>4.4248071541352907E-4</v>
      </c>
      <c r="AO1207" s="17">
        <f t="shared" si="377"/>
        <v>9.2897123131494777</v>
      </c>
      <c r="AP1207" s="17">
        <f t="shared" si="378"/>
        <v>11.836055010065557</v>
      </c>
      <c r="AQ1207" s="17">
        <f t="shared" si="379"/>
        <v>16.578179283478498</v>
      </c>
    </row>
    <row r="1208" spans="2:43" x14ac:dyDescent="0.45">
      <c r="B1208">
        <f>INDEX(RawData!$A$2:$A$1048576,MATCH(FmtData!$B$4+(ROW()-10),RawData!$A$2:$A$1048576,0))</f>
        <v>1396</v>
      </c>
      <c r="C1208" s="23">
        <f>LEFT(INDEX(RawData!$B$2:$B$1048576, MATCH(FmtData!$B$4+(ROW()-10),RawData!$A$2:$A$1048576,0)),10)+MID(INDEX(RawData!$B$2:$B$1048576, MATCH(FmtData!$B$4+(ROW()-10),RawData!$A$2:$A$1048576,0)),12,8)-$B$5/24</f>
        <v>42201.344305555554</v>
      </c>
      <c r="D1208" s="7">
        <f>MID(INDEX(RawData!$B$2:$B$1048576, MATCH(FmtData!$B$4+(ROW()-10),RawData!$A$2:$A$1048576,0)),12,8)+$B$5/24</f>
        <v>0.84430555555555553</v>
      </c>
      <c r="E1208" s="8">
        <f>INDEX(RawData!$D$2:$D$1048576,MATCH(FmtData!$B$4+(ROW()-10),RawData!$A$2:$A$1048576,0))</f>
        <v>42.156300000000002</v>
      </c>
      <c r="F1208">
        <f>INDEX(RawData!$D$2:$D$1048576,MATCH(FmtData!$B$4+(ROW()-10),RawData!$A$2:$A$1048576,0))</f>
        <v>42.156300000000002</v>
      </c>
      <c r="G1208">
        <f>INDEX(RawData!E$2:E$1048576,MATCH(FmtData!$B$4+(ROW()-10),RawData!$A$2:$A$1048576,0))</f>
        <v>2410.3200000000002</v>
      </c>
      <c r="H1208">
        <f>INDEX(RawData!F$2:F$1048576,MATCH(FmtData!$B$4+(ROW()-10),RawData!$A$2:$A$1048576,0))</f>
        <v>-1.0764199999999999</v>
      </c>
      <c r="I1208">
        <f>INDEX(RawData!G$2:G$1048576,MATCH(FmtData!$B$4+(ROW()-10),RawData!$A$2:$A$1048576,0))</f>
        <v>-29008.1</v>
      </c>
      <c r="J1208">
        <f>INDEX(RawData!H$2:H$1048576,MATCH(FmtData!$B$4+(ROW()-10),RawData!$A$2:$A$1048576,0))</f>
        <v>5.0826799999999998E-2</v>
      </c>
      <c r="K1208">
        <f>INDEX(RawData!I$2:I$1048576,MATCH(FmtData!$B$4+(ROW()-10),RawData!$A$2:$A$1048576,0))</f>
        <v>-0.61533599999999999</v>
      </c>
      <c r="L1208">
        <f>INDEX(RawData!J$2:J$1048576,MATCH(FmtData!$B$4+(ROW()-10),RawData!$A$2:$A$1048576,0))</f>
        <v>171.3</v>
      </c>
      <c r="M1208">
        <f>INDEX(RawData!K$2:K$1048576,MATCH(FmtData!$B$4+(ROW()-10),RawData!$A$2:$A$1048576,0))</f>
        <v>172.2</v>
      </c>
      <c r="N1208">
        <f>INDEX(RawData!L$2:L$1048576,MATCH(FmtData!$B$4+(ROW()-10),RawData!$A$2:$A$1048576,0))</f>
        <v>22.6</v>
      </c>
      <c r="O1208">
        <f>INDEX(RawData!M$2:M$1048576,MATCH(FmtData!$B$4+(ROW()-10),RawData!$A$2:$A$1048576,0))</f>
        <v>165.7</v>
      </c>
      <c r="P1208">
        <f>INDEX(RawData!N$2:N$1048576,MATCH(FmtData!$B$4+(ROW()-10),RawData!$A$2:$A$1048576,0))</f>
        <v>22</v>
      </c>
      <c r="Q1208">
        <f>INDEX(RawData!O$2:O$1048576,MATCH(FmtData!$B$4+(ROW()-10),RawData!$A$2:$A$1048576,0))</f>
        <v>175.4</v>
      </c>
      <c r="R1208" s="8">
        <f>INDEX(RawData!P$2:P$1048576,MATCH(FmtData!$B$4+(ROW()-10),RawData!$A$2:$A$1048576,0))</f>
        <v>9.8624299999999998</v>
      </c>
      <c r="S1208">
        <f>INDEX(RawData!Q$2:Q$1048576,MATCH(FmtData!$B$4+(ROW()-10),RawData!$A$2:$A$1048576,0))</f>
        <v>110.925</v>
      </c>
      <c r="T1208" s="8">
        <f>INDEX(RawData!R$2:R$1048576,MATCH(FmtData!$B$4+(ROW()-10),RawData!$A$2:$A$1048576,0))</f>
        <v>1.85121</v>
      </c>
      <c r="U1208" s="8">
        <f>INDEX(RawData!S$2:S$1048576,MATCH(FmtData!$B$4+(ROW()-10),RawData!$A$2:$A$1048576,0))</f>
        <v>0.71872100000000005</v>
      </c>
      <c r="V1208" s="8">
        <f>INDEX(RawData!T$2:T$1048576,MATCH(FmtData!$B$4+(ROW()-10),RawData!$A$2:$A$1048576,0))</f>
        <v>0.21515100000000001</v>
      </c>
      <c r="W1208" s="3">
        <f t="shared" si="371"/>
        <v>-0.52714398000000018</v>
      </c>
      <c r="X1208" s="3">
        <f t="shared" si="372"/>
        <v>-0.50669393200000001</v>
      </c>
      <c r="Y1208" s="8">
        <f t="shared" si="361"/>
        <v>9.4295430600470045</v>
      </c>
      <c r="Z1208" s="8">
        <f t="shared" si="362"/>
        <v>9.4499931080470052</v>
      </c>
      <c r="AA1208" s="8">
        <f t="shared" si="373"/>
        <v>9.4397680840470048</v>
      </c>
      <c r="AB1208" s="41">
        <v>1</v>
      </c>
      <c r="AC1208" s="42" t="str">
        <f t="shared" si="374"/>
        <v>Isco</v>
      </c>
      <c r="AD1208" s="5">
        <f t="shared" si="380"/>
        <v>-290.56</v>
      </c>
      <c r="AE1208" s="15">
        <f t="shared" si="363"/>
        <v>-128.50477419165077</v>
      </c>
      <c r="AF1208" s="15">
        <f t="shared" si="364"/>
        <v>-123.76617114646444</v>
      </c>
      <c r="AG1208" s="15">
        <f t="shared" si="365"/>
        <v>-126.1379185749189</v>
      </c>
      <c r="AH1208" s="15">
        <f t="shared" si="375"/>
        <v>-126.1379185749189</v>
      </c>
      <c r="AI1208" s="17">
        <f t="shared" si="366"/>
        <v>1.1836055010065558</v>
      </c>
      <c r="AJ1208" s="17">
        <f t="shared" si="367"/>
        <v>0.93154916134703736</v>
      </c>
      <c r="AK1208" s="17">
        <f t="shared" si="368"/>
        <v>0.92578431471939826</v>
      </c>
      <c r="AL1208" s="17">
        <f t="shared" si="369"/>
        <v>0.92866076708119694</v>
      </c>
      <c r="AM1208" s="17">
        <f t="shared" si="370"/>
        <v>0.92866076708119694</v>
      </c>
      <c r="AN1208" s="17">
        <f t="shared" si="376"/>
        <v>7.8627674826137195E-4</v>
      </c>
      <c r="AO1208" s="17">
        <f t="shared" si="377"/>
        <v>9.2866076708119696</v>
      </c>
      <c r="AP1208" s="17">
        <f t="shared" si="378"/>
        <v>11.836055010065557</v>
      </c>
      <c r="AQ1208" s="17">
        <f t="shared" si="379"/>
        <v>16.618513473053895</v>
      </c>
    </row>
    <row r="1209" spans="2:43" x14ac:dyDescent="0.45">
      <c r="B1209">
        <f>INDEX(RawData!$A$2:$A$1048576,MATCH(FmtData!$B$4+(ROW()-10),RawData!$A$2:$A$1048576,0))</f>
        <v>1397</v>
      </c>
      <c r="C1209" s="23">
        <f>LEFT(INDEX(RawData!$B$2:$B$1048576, MATCH(FmtData!$B$4+(ROW()-10),RawData!$A$2:$A$1048576,0)),10)+MID(INDEX(RawData!$B$2:$B$1048576, MATCH(FmtData!$B$4+(ROW()-10),RawData!$A$2:$A$1048576,0)),12,8)-$B$5/24</f>
        <v>42201.345000000001</v>
      </c>
      <c r="D1209" s="7">
        <f>MID(INDEX(RawData!$B$2:$B$1048576, MATCH(FmtData!$B$4+(ROW()-10),RawData!$A$2:$A$1048576,0)),12,8)+$B$5/24</f>
        <v>0.84499999999999997</v>
      </c>
      <c r="E1209" s="8">
        <f>INDEX(RawData!$D$2:$D$1048576,MATCH(FmtData!$B$4+(ROW()-10),RawData!$A$2:$A$1048576,0))</f>
        <v>42.173000000000002</v>
      </c>
      <c r="F1209">
        <f>INDEX(RawData!$D$2:$D$1048576,MATCH(FmtData!$B$4+(ROW()-10),RawData!$A$2:$A$1048576,0))</f>
        <v>42.173000000000002</v>
      </c>
      <c r="G1209">
        <f>INDEX(RawData!E$2:E$1048576,MATCH(FmtData!$B$4+(ROW()-10),RawData!$A$2:$A$1048576,0))</f>
        <v>2414.94</v>
      </c>
      <c r="H1209">
        <f>INDEX(RawData!F$2:F$1048576,MATCH(FmtData!$B$4+(ROW()-10),RawData!$A$2:$A$1048576,0))</f>
        <v>-1.0764199999999999</v>
      </c>
      <c r="I1209">
        <f>INDEX(RawData!G$2:G$1048576,MATCH(FmtData!$B$4+(ROW()-10),RawData!$A$2:$A$1048576,0))</f>
        <v>-29008.1</v>
      </c>
      <c r="J1209">
        <f>INDEX(RawData!H$2:H$1048576,MATCH(FmtData!$B$4+(ROW()-10),RawData!$A$2:$A$1048576,0))</f>
        <v>5.0826799999999998E-2</v>
      </c>
      <c r="K1209">
        <f>INDEX(RawData!I$2:I$1048576,MATCH(FmtData!$B$4+(ROW()-10),RawData!$A$2:$A$1048576,0))</f>
        <v>-0.61552499999999999</v>
      </c>
      <c r="L1209">
        <f>INDEX(RawData!J$2:J$1048576,MATCH(FmtData!$B$4+(ROW()-10),RawData!$A$2:$A$1048576,0))</f>
        <v>163.4</v>
      </c>
      <c r="M1209">
        <f>INDEX(RawData!K$2:K$1048576,MATCH(FmtData!$B$4+(ROW()-10),RawData!$A$2:$A$1048576,0))</f>
        <v>174.9</v>
      </c>
      <c r="N1209">
        <f>INDEX(RawData!L$2:L$1048576,MATCH(FmtData!$B$4+(ROW()-10),RawData!$A$2:$A$1048576,0))</f>
        <v>22.6</v>
      </c>
      <c r="O1209">
        <f>INDEX(RawData!M$2:M$1048576,MATCH(FmtData!$B$4+(ROW()-10),RawData!$A$2:$A$1048576,0))</f>
        <v>163</v>
      </c>
      <c r="P1209">
        <f>INDEX(RawData!N$2:N$1048576,MATCH(FmtData!$B$4+(ROW()-10),RawData!$A$2:$A$1048576,0))</f>
        <v>21.9</v>
      </c>
      <c r="Q1209">
        <f>INDEX(RawData!O$2:O$1048576,MATCH(FmtData!$B$4+(ROW()-10),RawData!$A$2:$A$1048576,0))</f>
        <v>175.7</v>
      </c>
      <c r="R1209" s="8">
        <f>INDEX(RawData!P$2:P$1048576,MATCH(FmtData!$B$4+(ROW()-10),RawData!$A$2:$A$1048576,0))</f>
        <v>9.8624299999999998</v>
      </c>
      <c r="S1209">
        <f>INDEX(RawData!Q$2:Q$1048576,MATCH(FmtData!$B$4+(ROW()-10),RawData!$A$2:$A$1048576,0))</f>
        <v>110.925</v>
      </c>
      <c r="T1209" s="8">
        <f>INDEX(RawData!R$2:R$1048576,MATCH(FmtData!$B$4+(ROW()-10),RawData!$A$2:$A$1048576,0))</f>
        <v>1.85121</v>
      </c>
      <c r="U1209" s="8">
        <f>INDEX(RawData!S$2:S$1048576,MATCH(FmtData!$B$4+(ROW()-10),RawData!$A$2:$A$1048576,0))</f>
        <v>0.71881200000000001</v>
      </c>
      <c r="V1209" s="8">
        <f>INDEX(RawData!T$2:T$1048576,MATCH(FmtData!$B$4+(ROW()-10),RawData!$A$2:$A$1048576,0))</f>
        <v>0.21496499999999999</v>
      </c>
      <c r="W1209" s="3">
        <f t="shared" si="371"/>
        <v>-0.52737512000000009</v>
      </c>
      <c r="X1209" s="3">
        <f t="shared" si="372"/>
        <v>-0.506221492</v>
      </c>
      <c r="Y1209" s="8">
        <f t="shared" si="361"/>
        <v>9.4293119200470041</v>
      </c>
      <c r="Z1209" s="8">
        <f t="shared" si="362"/>
        <v>9.4504655480470046</v>
      </c>
      <c r="AA1209" s="8">
        <f t="shared" si="373"/>
        <v>9.4398887340470043</v>
      </c>
      <c r="AB1209" s="41">
        <v>1</v>
      </c>
      <c r="AC1209" s="42" t="str">
        <f t="shared" si="374"/>
        <v>Isco</v>
      </c>
      <c r="AD1209" s="5">
        <f t="shared" si="380"/>
        <v>-290.56</v>
      </c>
      <c r="AE1209" s="15">
        <f t="shared" si="363"/>
        <v>-128.55822123315636</v>
      </c>
      <c r="AF1209" s="15">
        <f t="shared" si="364"/>
        <v>-123.65646791847053</v>
      </c>
      <c r="AG1209" s="15">
        <f t="shared" si="365"/>
        <v>-126.10996171052193</v>
      </c>
      <c r="AH1209" s="15">
        <f t="shared" si="375"/>
        <v>-126.10996171052193</v>
      </c>
      <c r="AI1209" s="17">
        <f t="shared" si="366"/>
        <v>1.1836055010065558</v>
      </c>
      <c r="AJ1209" s="17">
        <f t="shared" si="367"/>
        <v>0.93161459295047511</v>
      </c>
      <c r="AK1209" s="17">
        <f t="shared" si="368"/>
        <v>0.92565169788469281</v>
      </c>
      <c r="AL1209" s="17">
        <f t="shared" si="369"/>
        <v>0.92862675692847874</v>
      </c>
      <c r="AM1209" s="17">
        <f t="shared" si="370"/>
        <v>0.92862675692847874</v>
      </c>
      <c r="AN1209" s="17">
        <f t="shared" si="376"/>
        <v>1.0597493016899495E-3</v>
      </c>
      <c r="AO1209" s="17">
        <f t="shared" si="377"/>
        <v>9.2862675692847869</v>
      </c>
      <c r="AP1209" s="17">
        <f t="shared" si="378"/>
        <v>11.836055010065557</v>
      </c>
      <c r="AQ1209" s="17">
        <f t="shared" si="379"/>
        <v>16.650367140718561</v>
      </c>
    </row>
    <row r="1210" spans="2:43" x14ac:dyDescent="0.45">
      <c r="B1210">
        <f>INDEX(RawData!$A$2:$A$1048576,MATCH(FmtData!$B$4+(ROW()-10),RawData!$A$2:$A$1048576,0))</f>
        <v>1398</v>
      </c>
      <c r="C1210" s="23">
        <f>LEFT(INDEX(RawData!$B$2:$B$1048576, MATCH(FmtData!$B$4+(ROW()-10),RawData!$A$2:$A$1048576,0)),10)+MID(INDEX(RawData!$B$2:$B$1048576, MATCH(FmtData!$B$4+(ROW()-10),RawData!$A$2:$A$1048576,0)),12,8)-$B$5/24</f>
        <v>42201.345694444448</v>
      </c>
      <c r="D1210" s="7">
        <f>MID(INDEX(RawData!$B$2:$B$1048576, MATCH(FmtData!$B$4+(ROW()-10),RawData!$A$2:$A$1048576,0)),12,8)+$B$5/24</f>
        <v>0.84569444444444442</v>
      </c>
      <c r="E1210" s="8">
        <f>INDEX(RawData!$D$2:$D$1048576,MATCH(FmtData!$B$4+(ROW()-10),RawData!$A$2:$A$1048576,0))</f>
        <v>42.189599999999999</v>
      </c>
      <c r="F1210">
        <f>INDEX(RawData!$D$2:$D$1048576,MATCH(FmtData!$B$4+(ROW()-10),RawData!$A$2:$A$1048576,0))</f>
        <v>42.189599999999999</v>
      </c>
      <c r="G1210">
        <f>INDEX(RawData!E$2:E$1048576,MATCH(FmtData!$B$4+(ROW()-10),RawData!$A$2:$A$1048576,0))</f>
        <v>2414.94</v>
      </c>
      <c r="H1210">
        <f>INDEX(RawData!F$2:F$1048576,MATCH(FmtData!$B$4+(ROW()-10),RawData!$A$2:$A$1048576,0))</f>
        <v>-1.0764199999999999</v>
      </c>
      <c r="I1210">
        <f>INDEX(RawData!G$2:G$1048576,MATCH(FmtData!$B$4+(ROW()-10),RawData!$A$2:$A$1048576,0))</f>
        <v>-29008.1</v>
      </c>
      <c r="J1210">
        <f>INDEX(RawData!H$2:H$1048576,MATCH(FmtData!$B$4+(ROW()-10),RawData!$A$2:$A$1048576,0))</f>
        <v>5.0845300000000003E-2</v>
      </c>
      <c r="K1210">
        <f>INDEX(RawData!I$2:I$1048576,MATCH(FmtData!$B$4+(ROW()-10),RawData!$A$2:$A$1048576,0))</f>
        <v>-0.61552499999999999</v>
      </c>
      <c r="L1210">
        <f>INDEX(RawData!J$2:J$1048576,MATCH(FmtData!$B$4+(ROW()-10),RawData!$A$2:$A$1048576,0))</f>
        <v>161</v>
      </c>
      <c r="M1210">
        <f>INDEX(RawData!K$2:K$1048576,MATCH(FmtData!$B$4+(ROW()-10),RawData!$A$2:$A$1048576,0))</f>
        <v>178</v>
      </c>
      <c r="N1210">
        <f>INDEX(RawData!L$2:L$1048576,MATCH(FmtData!$B$4+(ROW()-10),RawData!$A$2:$A$1048576,0))</f>
        <v>22.6</v>
      </c>
      <c r="O1210">
        <f>INDEX(RawData!M$2:M$1048576,MATCH(FmtData!$B$4+(ROW()-10),RawData!$A$2:$A$1048576,0))</f>
        <v>160.30000000000001</v>
      </c>
      <c r="P1210">
        <f>INDEX(RawData!N$2:N$1048576,MATCH(FmtData!$B$4+(ROW()-10),RawData!$A$2:$A$1048576,0))</f>
        <v>21.9</v>
      </c>
      <c r="Q1210">
        <f>INDEX(RawData!O$2:O$1048576,MATCH(FmtData!$B$4+(ROW()-10),RawData!$A$2:$A$1048576,0))</f>
        <v>175.7</v>
      </c>
      <c r="R1210" s="8">
        <f>INDEX(RawData!P$2:P$1048576,MATCH(FmtData!$B$4+(ROW()-10),RawData!$A$2:$A$1048576,0))</f>
        <v>9.8624299999999998</v>
      </c>
      <c r="S1210">
        <f>INDEX(RawData!Q$2:Q$1048576,MATCH(FmtData!$B$4+(ROW()-10),RawData!$A$2:$A$1048576,0))</f>
        <v>110.925</v>
      </c>
      <c r="T1210" s="8">
        <f>INDEX(RawData!R$2:R$1048576,MATCH(FmtData!$B$4+(ROW()-10),RawData!$A$2:$A$1048576,0))</f>
        <v>1.85121</v>
      </c>
      <c r="U1210" s="8">
        <f>INDEX(RawData!S$2:S$1048576,MATCH(FmtData!$B$4+(ROW()-10),RawData!$A$2:$A$1048576,0))</f>
        <v>0.71872100000000005</v>
      </c>
      <c r="V1210" s="8">
        <f>INDEX(RawData!T$2:T$1048576,MATCH(FmtData!$B$4+(ROW()-10),RawData!$A$2:$A$1048576,0))</f>
        <v>0.21524399999999999</v>
      </c>
      <c r="W1210" s="3">
        <f t="shared" si="371"/>
        <v>-0.52714398000000018</v>
      </c>
      <c r="X1210" s="3">
        <f t="shared" si="372"/>
        <v>-0.50693015200000002</v>
      </c>
      <c r="Y1210" s="8">
        <f t="shared" si="361"/>
        <v>9.4295430600470045</v>
      </c>
      <c r="Z1210" s="8">
        <f t="shared" si="362"/>
        <v>9.4497568880470038</v>
      </c>
      <c r="AA1210" s="8">
        <f t="shared" si="373"/>
        <v>9.4396499740470041</v>
      </c>
      <c r="AB1210" s="41">
        <v>1</v>
      </c>
      <c r="AC1210" s="42" t="str">
        <f t="shared" si="374"/>
        <v>Isco</v>
      </c>
      <c r="AD1210" s="5">
        <f t="shared" si="380"/>
        <v>-290.56</v>
      </c>
      <c r="AE1210" s="15">
        <f t="shared" si="363"/>
        <v>-128.50477419165077</v>
      </c>
      <c r="AF1210" s="15">
        <f t="shared" si="364"/>
        <v>-123.82101884019073</v>
      </c>
      <c r="AG1210" s="15">
        <f t="shared" si="365"/>
        <v>-126.1652862140304</v>
      </c>
      <c r="AH1210" s="15">
        <f t="shared" si="375"/>
        <v>-126.1652862140304</v>
      </c>
      <c r="AI1210" s="17">
        <f t="shared" si="366"/>
        <v>1.1836055010065558</v>
      </c>
      <c r="AJ1210" s="17">
        <f t="shared" si="367"/>
        <v>0.93154916134703736</v>
      </c>
      <c r="AK1210" s="17">
        <f t="shared" si="368"/>
        <v>0.92585063264719258</v>
      </c>
      <c r="AL1210" s="17">
        <f t="shared" si="369"/>
        <v>0.92869406284120437</v>
      </c>
      <c r="AM1210" s="17">
        <f t="shared" si="370"/>
        <v>0.92869406284120437</v>
      </c>
      <c r="AN1210" s="17">
        <f t="shared" si="376"/>
        <v>8.2574303881122191E-4</v>
      </c>
      <c r="AO1210" s="17">
        <f t="shared" si="377"/>
        <v>9.2869406284120437</v>
      </c>
      <c r="AP1210" s="17">
        <f t="shared" si="378"/>
        <v>11.836055010065557</v>
      </c>
      <c r="AQ1210" s="17">
        <f t="shared" si="379"/>
        <v>16.650367140718561</v>
      </c>
    </row>
    <row r="1211" spans="2:43" x14ac:dyDescent="0.45">
      <c r="B1211">
        <f>INDEX(RawData!$A$2:$A$1048576,MATCH(FmtData!$B$4+(ROW()-10),RawData!$A$2:$A$1048576,0))</f>
        <v>1399</v>
      </c>
      <c r="C1211" s="23">
        <f>LEFT(INDEX(RawData!$B$2:$B$1048576, MATCH(FmtData!$B$4+(ROW()-10),RawData!$A$2:$A$1048576,0)),10)+MID(INDEX(RawData!$B$2:$B$1048576, MATCH(FmtData!$B$4+(ROW()-10),RawData!$A$2:$A$1048576,0)),12,8)-$B$5/24</f>
        <v>42201.346388888887</v>
      </c>
      <c r="D1211" s="7">
        <f>MID(INDEX(RawData!$B$2:$B$1048576, MATCH(FmtData!$B$4+(ROW()-10),RawData!$A$2:$A$1048576,0)),12,8)+$B$5/24</f>
        <v>0.84638888888888886</v>
      </c>
      <c r="E1211" s="8">
        <f>INDEX(RawData!$D$2:$D$1048576,MATCH(FmtData!$B$4+(ROW()-10),RawData!$A$2:$A$1048576,0))</f>
        <v>42.206000000000003</v>
      </c>
      <c r="F1211">
        <f>INDEX(RawData!$D$2:$D$1048576,MATCH(FmtData!$B$4+(ROW()-10),RawData!$A$2:$A$1048576,0))</f>
        <v>42.206000000000003</v>
      </c>
      <c r="G1211">
        <f>INDEX(RawData!E$2:E$1048576,MATCH(FmtData!$B$4+(ROW()-10),RawData!$A$2:$A$1048576,0))</f>
        <v>2411.2399999999998</v>
      </c>
      <c r="H1211">
        <f>INDEX(RawData!F$2:F$1048576,MATCH(FmtData!$B$4+(ROW()-10),RawData!$A$2:$A$1048576,0))</f>
        <v>-1.0764199999999999</v>
      </c>
      <c r="I1211">
        <f>INDEX(RawData!G$2:G$1048576,MATCH(FmtData!$B$4+(ROW()-10),RawData!$A$2:$A$1048576,0))</f>
        <v>-29008.1</v>
      </c>
      <c r="J1211">
        <f>INDEX(RawData!H$2:H$1048576,MATCH(FmtData!$B$4+(ROW()-10),RawData!$A$2:$A$1048576,0))</f>
        <v>5.0845300000000003E-2</v>
      </c>
      <c r="K1211">
        <f>INDEX(RawData!I$2:I$1048576,MATCH(FmtData!$B$4+(ROW()-10),RawData!$A$2:$A$1048576,0))</f>
        <v>-0.61495900000000003</v>
      </c>
      <c r="L1211">
        <f>INDEX(RawData!J$2:J$1048576,MATCH(FmtData!$B$4+(ROW()-10),RawData!$A$2:$A$1048576,0))</f>
        <v>164.3</v>
      </c>
      <c r="M1211">
        <f>INDEX(RawData!K$2:K$1048576,MATCH(FmtData!$B$4+(ROW()-10),RawData!$A$2:$A$1048576,0))</f>
        <v>173.2</v>
      </c>
      <c r="N1211">
        <f>INDEX(RawData!L$2:L$1048576,MATCH(FmtData!$B$4+(ROW()-10),RawData!$A$2:$A$1048576,0))</f>
        <v>22.6</v>
      </c>
      <c r="O1211">
        <f>INDEX(RawData!M$2:M$1048576,MATCH(FmtData!$B$4+(ROW()-10),RawData!$A$2:$A$1048576,0))</f>
        <v>157.6</v>
      </c>
      <c r="P1211">
        <f>INDEX(RawData!N$2:N$1048576,MATCH(FmtData!$B$4+(ROW()-10),RawData!$A$2:$A$1048576,0))</f>
        <v>21.9</v>
      </c>
      <c r="Q1211">
        <f>INDEX(RawData!O$2:O$1048576,MATCH(FmtData!$B$4+(ROW()-10),RawData!$A$2:$A$1048576,0))</f>
        <v>175.5</v>
      </c>
      <c r="R1211" s="8">
        <f>INDEX(RawData!P$2:P$1048576,MATCH(FmtData!$B$4+(ROW()-10),RawData!$A$2:$A$1048576,0))</f>
        <v>9.8624299999999998</v>
      </c>
      <c r="S1211">
        <f>INDEX(RawData!Q$2:Q$1048576,MATCH(FmtData!$B$4+(ROW()-10),RawData!$A$2:$A$1048576,0))</f>
        <v>110.925</v>
      </c>
      <c r="T1211" s="8">
        <f>INDEX(RawData!R$2:R$1048576,MATCH(FmtData!$B$4+(ROW()-10),RawData!$A$2:$A$1048576,0))</f>
        <v>1.85121</v>
      </c>
      <c r="U1211" s="8">
        <f>INDEX(RawData!S$2:S$1048576,MATCH(FmtData!$B$4+(ROW()-10),RawData!$A$2:$A$1048576,0))</f>
        <v>0.71805099999999999</v>
      </c>
      <c r="V1211" s="8">
        <f>INDEX(RawData!T$2:T$1048576,MATCH(FmtData!$B$4+(ROW()-10),RawData!$A$2:$A$1048576,0))</f>
        <v>0.215058</v>
      </c>
      <c r="W1211" s="3">
        <f t="shared" si="371"/>
        <v>-0.52544218000000009</v>
      </c>
      <c r="X1211" s="3">
        <f t="shared" si="372"/>
        <v>-0.506457712</v>
      </c>
      <c r="Y1211" s="8">
        <f t="shared" si="361"/>
        <v>9.4312448600470038</v>
      </c>
      <c r="Z1211" s="8">
        <f t="shared" si="362"/>
        <v>9.4502293280470049</v>
      </c>
      <c r="AA1211" s="8">
        <f t="shared" si="373"/>
        <v>9.4407370940470052</v>
      </c>
      <c r="AB1211" s="41">
        <v>1</v>
      </c>
      <c r="AC1211" s="42" t="str">
        <f t="shared" si="374"/>
        <v>Isco</v>
      </c>
      <c r="AD1211" s="5">
        <f t="shared" si="380"/>
        <v>-290.56</v>
      </c>
      <c r="AE1211" s="15">
        <f t="shared" si="363"/>
        <v>-128.11118612719201</v>
      </c>
      <c r="AF1211" s="15">
        <f t="shared" si="364"/>
        <v>-123.71132083924533</v>
      </c>
      <c r="AG1211" s="15">
        <f t="shared" si="365"/>
        <v>-125.91336157890805</v>
      </c>
      <c r="AH1211" s="15">
        <f t="shared" si="375"/>
        <v>-125.91336157890805</v>
      </c>
      <c r="AI1211" s="17">
        <f t="shared" si="366"/>
        <v>1.1836055010065558</v>
      </c>
      <c r="AJ1211" s="17">
        <f t="shared" si="367"/>
        <v>0.93106760097161334</v>
      </c>
      <c r="AK1211" s="17">
        <f t="shared" si="368"/>
        <v>0.92571800313215158</v>
      </c>
      <c r="AL1211" s="17">
        <f t="shared" si="369"/>
        <v>0.928387658794532</v>
      </c>
      <c r="AM1211" s="17">
        <f t="shared" si="370"/>
        <v>0.928387658794532</v>
      </c>
      <c r="AN1211" s="17">
        <f t="shared" si="376"/>
        <v>1.2303699898311704E-3</v>
      </c>
      <c r="AO1211" s="17">
        <f t="shared" si="377"/>
        <v>9.2838765879453202</v>
      </c>
      <c r="AP1211" s="17">
        <f t="shared" si="378"/>
        <v>11.836055010065557</v>
      </c>
      <c r="AQ1211" s="17">
        <f t="shared" si="379"/>
        <v>16.624856627653781</v>
      </c>
    </row>
    <row r="1212" spans="2:43" x14ac:dyDescent="0.45">
      <c r="B1212">
        <f>INDEX(RawData!$A$2:$A$1048576,MATCH(FmtData!$B$4+(ROW()-10),RawData!$A$2:$A$1048576,0))</f>
        <v>1400</v>
      </c>
      <c r="C1212" s="23">
        <f>LEFT(INDEX(RawData!$B$2:$B$1048576, MATCH(FmtData!$B$4+(ROW()-10),RawData!$A$2:$A$1048576,0)),10)+MID(INDEX(RawData!$B$2:$B$1048576, MATCH(FmtData!$B$4+(ROW()-10),RawData!$A$2:$A$1048576,0)),12,8)-$B$5/24</f>
        <v>42201.347083333334</v>
      </c>
      <c r="D1212" s="7">
        <f>MID(INDEX(RawData!$B$2:$B$1048576, MATCH(FmtData!$B$4+(ROW()-10),RawData!$A$2:$A$1048576,0)),12,8)+$B$5/24</f>
        <v>0.8470833333333333</v>
      </c>
      <c r="E1212" s="8">
        <f>INDEX(RawData!$D$2:$D$1048576,MATCH(FmtData!$B$4+(ROW()-10),RawData!$A$2:$A$1048576,0))</f>
        <v>42.222700000000003</v>
      </c>
      <c r="F1212">
        <f>INDEX(RawData!$D$2:$D$1048576,MATCH(FmtData!$B$4+(ROW()-10),RawData!$A$2:$A$1048576,0))</f>
        <v>42.222700000000003</v>
      </c>
      <c r="G1212">
        <f>INDEX(RawData!E$2:E$1048576,MATCH(FmtData!$B$4+(ROW()-10),RawData!$A$2:$A$1048576,0))</f>
        <v>2397.6999999999998</v>
      </c>
      <c r="H1212">
        <f>INDEX(RawData!F$2:F$1048576,MATCH(FmtData!$B$4+(ROW()-10),RawData!$A$2:$A$1048576,0))</f>
        <v>-1.0764199999999999</v>
      </c>
      <c r="I1212">
        <f>INDEX(RawData!G$2:G$1048576,MATCH(FmtData!$B$4+(ROW()-10),RawData!$A$2:$A$1048576,0))</f>
        <v>-29008.1</v>
      </c>
      <c r="J1212">
        <f>INDEX(RawData!H$2:H$1048576,MATCH(FmtData!$B$4+(ROW()-10),RawData!$A$2:$A$1048576,0))</f>
        <v>5.0845300000000003E-2</v>
      </c>
      <c r="K1212">
        <f>INDEX(RawData!I$2:I$1048576,MATCH(FmtData!$B$4+(ROW()-10),RawData!$A$2:$A$1048576,0))</f>
        <v>-0.61477000000000004</v>
      </c>
      <c r="L1212">
        <f>INDEX(RawData!J$2:J$1048576,MATCH(FmtData!$B$4+(ROW()-10),RawData!$A$2:$A$1048576,0))</f>
        <v>221.4</v>
      </c>
      <c r="M1212">
        <f>INDEX(RawData!K$2:K$1048576,MATCH(FmtData!$B$4+(ROW()-10),RawData!$A$2:$A$1048576,0))</f>
        <v>170.7</v>
      </c>
      <c r="N1212">
        <f>INDEX(RawData!L$2:L$1048576,MATCH(FmtData!$B$4+(ROW()-10),RawData!$A$2:$A$1048576,0))</f>
        <v>22.6</v>
      </c>
      <c r="O1212">
        <f>INDEX(RawData!M$2:M$1048576,MATCH(FmtData!$B$4+(ROW()-10),RawData!$A$2:$A$1048576,0))</f>
        <v>172.7</v>
      </c>
      <c r="P1212">
        <f>INDEX(RawData!N$2:N$1048576,MATCH(FmtData!$B$4+(ROW()-10),RawData!$A$2:$A$1048576,0))</f>
        <v>22</v>
      </c>
      <c r="Q1212">
        <f>INDEX(RawData!O$2:O$1048576,MATCH(FmtData!$B$4+(ROW()-10),RawData!$A$2:$A$1048576,0))</f>
        <v>175.3</v>
      </c>
      <c r="R1212" s="8">
        <f>INDEX(RawData!P$2:P$1048576,MATCH(FmtData!$B$4+(ROW()-10),RawData!$A$2:$A$1048576,0))</f>
        <v>9.8624299999999998</v>
      </c>
      <c r="S1212">
        <f>INDEX(RawData!Q$2:Q$1048576,MATCH(FmtData!$B$4+(ROW()-10),RawData!$A$2:$A$1048576,0))</f>
        <v>110.925</v>
      </c>
      <c r="T1212" s="8">
        <f>INDEX(RawData!R$2:R$1048576,MATCH(FmtData!$B$4+(ROW()-10),RawData!$A$2:$A$1048576,0))</f>
        <v>1.85121</v>
      </c>
      <c r="U1212" s="8">
        <f>INDEX(RawData!S$2:S$1048576,MATCH(FmtData!$B$4+(ROW()-10),RawData!$A$2:$A$1048576,0))</f>
        <v>0.71814199999999995</v>
      </c>
      <c r="V1212" s="8">
        <f>INDEX(RawData!T$2:T$1048576,MATCH(FmtData!$B$4+(ROW()-10),RawData!$A$2:$A$1048576,0))</f>
        <v>0.21546100000000001</v>
      </c>
      <c r="W1212" s="3">
        <f t="shared" si="371"/>
        <v>-0.52567332</v>
      </c>
      <c r="X1212" s="3">
        <f t="shared" si="372"/>
        <v>-0.50748133200000012</v>
      </c>
      <c r="Y1212" s="8">
        <f t="shared" si="361"/>
        <v>9.4310137200470052</v>
      </c>
      <c r="Z1212" s="8">
        <f t="shared" si="362"/>
        <v>9.4492057080470051</v>
      </c>
      <c r="AA1212" s="8">
        <f t="shared" si="373"/>
        <v>9.4401097140470043</v>
      </c>
      <c r="AB1212" s="41">
        <v>1</v>
      </c>
      <c r="AC1212" s="42" t="str">
        <f t="shared" si="374"/>
        <v>Isco</v>
      </c>
      <c r="AD1212" s="5">
        <f t="shared" si="380"/>
        <v>-290.56</v>
      </c>
      <c r="AE1212" s="15">
        <f t="shared" si="363"/>
        <v>-128.16465155563526</v>
      </c>
      <c r="AF1212" s="15">
        <f t="shared" si="364"/>
        <v>-123.94898662898072</v>
      </c>
      <c r="AG1212" s="15">
        <f t="shared" si="365"/>
        <v>-126.05875474011111</v>
      </c>
      <c r="AH1212" s="15">
        <f t="shared" si="375"/>
        <v>-126.05875474011111</v>
      </c>
      <c r="AI1212" s="17">
        <f t="shared" si="366"/>
        <v>1.1836055010065558</v>
      </c>
      <c r="AJ1212" s="17">
        <f t="shared" si="367"/>
        <v>0.93113298742918282</v>
      </c>
      <c r="AK1212" s="17">
        <f t="shared" si="368"/>
        <v>0.92600539914065416</v>
      </c>
      <c r="AL1212" s="17">
        <f t="shared" si="369"/>
        <v>0.92856446895986966</v>
      </c>
      <c r="AM1212" s="17">
        <f t="shared" si="370"/>
        <v>0.92856446895986966</v>
      </c>
      <c r="AN1212" s="17">
        <f t="shared" si="376"/>
        <v>1.1220372702990256E-3</v>
      </c>
      <c r="AO1212" s="17">
        <f t="shared" si="377"/>
        <v>9.2856446895986959</v>
      </c>
      <c r="AP1212" s="17">
        <f t="shared" si="378"/>
        <v>11.836055010065557</v>
      </c>
      <c r="AQ1212" s="17">
        <f t="shared" si="379"/>
        <v>16.531501939303212</v>
      </c>
    </row>
    <row r="1213" spans="2:43" x14ac:dyDescent="0.45">
      <c r="B1213">
        <f>INDEX(RawData!$A$2:$A$1048576,MATCH(FmtData!$B$4+(ROW()-10),RawData!$A$2:$A$1048576,0))</f>
        <v>1401</v>
      </c>
      <c r="C1213" s="23">
        <f>LEFT(INDEX(RawData!$B$2:$B$1048576, MATCH(FmtData!$B$4+(ROW()-10),RawData!$A$2:$A$1048576,0)),10)+MID(INDEX(RawData!$B$2:$B$1048576, MATCH(FmtData!$B$4+(ROW()-10),RawData!$A$2:$A$1048576,0)),12,8)-$B$5/24</f>
        <v>42201.347766203704</v>
      </c>
      <c r="D1213" s="7">
        <f>MID(INDEX(RawData!$B$2:$B$1048576, MATCH(FmtData!$B$4+(ROW()-10),RawData!$A$2:$A$1048576,0)),12,8)+$B$5/24</f>
        <v>0.8477662037037037</v>
      </c>
      <c r="E1213" s="8">
        <f>INDEX(RawData!$D$2:$D$1048576,MATCH(FmtData!$B$4+(ROW()-10),RawData!$A$2:$A$1048576,0))</f>
        <v>42.2393</v>
      </c>
      <c r="F1213">
        <f>INDEX(RawData!$D$2:$D$1048576,MATCH(FmtData!$B$4+(ROW()-10),RawData!$A$2:$A$1048576,0))</f>
        <v>42.2393</v>
      </c>
      <c r="G1213">
        <f>INDEX(RawData!E$2:E$1048576,MATCH(FmtData!$B$4+(ROW()-10),RawData!$A$2:$A$1048576,0))</f>
        <v>2403.5500000000002</v>
      </c>
      <c r="H1213">
        <f>INDEX(RawData!F$2:F$1048576,MATCH(FmtData!$B$4+(ROW()-10),RawData!$A$2:$A$1048576,0))</f>
        <v>-1.0764199999999999</v>
      </c>
      <c r="I1213">
        <f>INDEX(RawData!G$2:G$1048576,MATCH(FmtData!$B$4+(ROW()-10),RawData!$A$2:$A$1048576,0))</f>
        <v>-29008.1</v>
      </c>
      <c r="J1213">
        <f>INDEX(RawData!H$2:H$1048576,MATCH(FmtData!$B$4+(ROW()-10),RawData!$A$2:$A$1048576,0))</f>
        <v>5.0845300000000003E-2</v>
      </c>
      <c r="K1213">
        <f>INDEX(RawData!I$2:I$1048576,MATCH(FmtData!$B$4+(ROW()-10),RawData!$A$2:$A$1048576,0))</f>
        <v>-0.61577599999999999</v>
      </c>
      <c r="L1213">
        <f>INDEX(RawData!J$2:J$1048576,MATCH(FmtData!$B$4+(ROW()-10),RawData!$A$2:$A$1048576,0))</f>
        <v>175.8</v>
      </c>
      <c r="M1213">
        <f>INDEX(RawData!K$2:K$1048576,MATCH(FmtData!$B$4+(ROW()-10),RawData!$A$2:$A$1048576,0))</f>
        <v>174</v>
      </c>
      <c r="N1213">
        <f>INDEX(RawData!L$2:L$1048576,MATCH(FmtData!$B$4+(ROW()-10),RawData!$A$2:$A$1048576,0))</f>
        <v>22.6</v>
      </c>
      <c r="O1213">
        <f>INDEX(RawData!M$2:M$1048576,MATCH(FmtData!$B$4+(ROW()-10),RawData!$A$2:$A$1048576,0))</f>
        <v>163.30000000000001</v>
      </c>
      <c r="P1213">
        <f>INDEX(RawData!N$2:N$1048576,MATCH(FmtData!$B$4+(ROW()-10),RawData!$A$2:$A$1048576,0))</f>
        <v>22</v>
      </c>
      <c r="Q1213">
        <f>INDEX(RawData!O$2:O$1048576,MATCH(FmtData!$B$4+(ROW()-10),RawData!$A$2:$A$1048576,0))</f>
        <v>175.3</v>
      </c>
      <c r="R1213" s="8">
        <f>INDEX(RawData!P$2:P$1048576,MATCH(FmtData!$B$4+(ROW()-10),RawData!$A$2:$A$1048576,0))</f>
        <v>9.8624299999999998</v>
      </c>
      <c r="S1213">
        <f>INDEX(RawData!Q$2:Q$1048576,MATCH(FmtData!$B$4+(ROW()-10),RawData!$A$2:$A$1048576,0))</f>
        <v>110.925</v>
      </c>
      <c r="T1213" s="8">
        <f>INDEX(RawData!R$2:R$1048576,MATCH(FmtData!$B$4+(ROW()-10),RawData!$A$2:$A$1048576,0))</f>
        <v>1.85121</v>
      </c>
      <c r="U1213" s="8">
        <f>INDEX(RawData!S$2:S$1048576,MATCH(FmtData!$B$4+(ROW()-10),RawData!$A$2:$A$1048576,0))</f>
        <v>0.71844699999999995</v>
      </c>
      <c r="V1213" s="8">
        <f>INDEX(RawData!T$2:T$1048576,MATCH(FmtData!$B$4+(ROW()-10),RawData!$A$2:$A$1048576,0))</f>
        <v>0.214283</v>
      </c>
      <c r="W1213" s="3">
        <f t="shared" si="371"/>
        <v>-0.52644801999999991</v>
      </c>
      <c r="X1213" s="3">
        <f t="shared" si="372"/>
        <v>-0.50448921200000008</v>
      </c>
      <c r="Y1213" s="8">
        <f t="shared" si="361"/>
        <v>9.4302390200470043</v>
      </c>
      <c r="Z1213" s="8">
        <f t="shared" si="362"/>
        <v>9.4521978280470051</v>
      </c>
      <c r="AA1213" s="8">
        <f t="shared" si="373"/>
        <v>9.4412184240470047</v>
      </c>
      <c r="AB1213" s="41">
        <v>1</v>
      </c>
      <c r="AC1213" s="42" t="str">
        <f t="shared" si="374"/>
        <v>Isco</v>
      </c>
      <c r="AD1213" s="5">
        <f t="shared" si="380"/>
        <v>-290.56</v>
      </c>
      <c r="AE1213" s="15">
        <f t="shared" si="363"/>
        <v>-128.34383065770544</v>
      </c>
      <c r="AF1213" s="15">
        <f t="shared" si="364"/>
        <v>-123.25413330157585</v>
      </c>
      <c r="AG1213" s="15">
        <f t="shared" si="365"/>
        <v>-125.80180251813488</v>
      </c>
      <c r="AH1213" s="15">
        <f t="shared" si="375"/>
        <v>-125.80180251813488</v>
      </c>
      <c r="AI1213" s="17">
        <f t="shared" si="366"/>
        <v>1.1836055010065558</v>
      </c>
      <c r="AJ1213" s="17">
        <f t="shared" si="367"/>
        <v>0.9313521845457422</v>
      </c>
      <c r="AK1213" s="17">
        <f t="shared" si="368"/>
        <v>0.92516565304699505</v>
      </c>
      <c r="AL1213" s="17">
        <f t="shared" si="369"/>
        <v>0.9282520393533088</v>
      </c>
      <c r="AM1213" s="17">
        <f t="shared" si="370"/>
        <v>0.9282520393533088</v>
      </c>
      <c r="AN1213" s="17">
        <f t="shared" si="376"/>
        <v>1.4344668768598856E-3</v>
      </c>
      <c r="AO1213" s="17">
        <f t="shared" si="377"/>
        <v>9.2825203935330887</v>
      </c>
      <c r="AP1213" s="17">
        <f t="shared" si="378"/>
        <v>11.836055010065557</v>
      </c>
      <c r="AQ1213" s="17">
        <f t="shared" si="379"/>
        <v>16.571836128878608</v>
      </c>
    </row>
    <row r="1214" spans="2:43" x14ac:dyDescent="0.45">
      <c r="B1214">
        <f>INDEX(RawData!$A$2:$A$1048576,MATCH(FmtData!$B$4+(ROW()-10),RawData!$A$2:$A$1048576,0))</f>
        <v>1402</v>
      </c>
      <c r="C1214" s="23">
        <f>LEFT(INDEX(RawData!$B$2:$B$1048576, MATCH(FmtData!$B$4+(ROW()-10),RawData!$A$2:$A$1048576,0)),10)+MID(INDEX(RawData!$B$2:$B$1048576, MATCH(FmtData!$B$4+(ROW()-10),RawData!$A$2:$A$1048576,0)),12,8)-$B$5/24</f>
        <v>42201.34847222222</v>
      </c>
      <c r="D1214" s="7">
        <f>MID(INDEX(RawData!$B$2:$B$1048576, MATCH(FmtData!$B$4+(ROW()-10),RawData!$A$2:$A$1048576,0)),12,8)+$B$5/24</f>
        <v>0.84847222222222218</v>
      </c>
      <c r="E1214" s="8">
        <f>INDEX(RawData!$D$2:$D$1048576,MATCH(FmtData!$B$4+(ROW()-10),RawData!$A$2:$A$1048576,0))</f>
        <v>42.255800000000001</v>
      </c>
      <c r="F1214">
        <f>INDEX(RawData!$D$2:$D$1048576,MATCH(FmtData!$B$4+(ROW()-10),RawData!$A$2:$A$1048576,0))</f>
        <v>42.255800000000001</v>
      </c>
      <c r="G1214">
        <f>INDEX(RawData!E$2:E$1048576,MATCH(FmtData!$B$4+(ROW()-10),RawData!$A$2:$A$1048576,0))</f>
        <v>2408.4699999999998</v>
      </c>
      <c r="H1214">
        <f>INDEX(RawData!F$2:F$1048576,MATCH(FmtData!$B$4+(ROW()-10),RawData!$A$2:$A$1048576,0))</f>
        <v>-1.0764199999999999</v>
      </c>
      <c r="I1214">
        <f>INDEX(RawData!G$2:G$1048576,MATCH(FmtData!$B$4+(ROW()-10),RawData!$A$2:$A$1048576,0))</f>
        <v>-29008.1</v>
      </c>
      <c r="J1214">
        <f>INDEX(RawData!H$2:H$1048576,MATCH(FmtData!$B$4+(ROW()-10),RawData!$A$2:$A$1048576,0))</f>
        <v>5.0826799999999998E-2</v>
      </c>
      <c r="K1214">
        <f>INDEX(RawData!I$2:I$1048576,MATCH(FmtData!$B$4+(ROW()-10),RawData!$A$2:$A$1048576,0))</f>
        <v>-0.61495900000000003</v>
      </c>
      <c r="L1214">
        <f>INDEX(RawData!J$2:J$1048576,MATCH(FmtData!$B$4+(ROW()-10),RawData!$A$2:$A$1048576,0))</f>
        <v>173.8</v>
      </c>
      <c r="M1214">
        <f>INDEX(RawData!K$2:K$1048576,MATCH(FmtData!$B$4+(ROW()-10),RawData!$A$2:$A$1048576,0))</f>
        <v>177.3</v>
      </c>
      <c r="N1214">
        <f>INDEX(RawData!L$2:L$1048576,MATCH(FmtData!$B$4+(ROW()-10),RawData!$A$2:$A$1048576,0))</f>
        <v>22.6</v>
      </c>
      <c r="O1214">
        <f>INDEX(RawData!M$2:M$1048576,MATCH(FmtData!$B$4+(ROW()-10),RawData!$A$2:$A$1048576,0))</f>
        <v>166.6</v>
      </c>
      <c r="P1214">
        <f>INDEX(RawData!N$2:N$1048576,MATCH(FmtData!$B$4+(ROW()-10),RawData!$A$2:$A$1048576,0))</f>
        <v>21.9</v>
      </c>
      <c r="Q1214">
        <f>INDEX(RawData!O$2:O$1048576,MATCH(FmtData!$B$4+(ROW()-10),RawData!$A$2:$A$1048576,0))</f>
        <v>175.4</v>
      </c>
      <c r="R1214" s="8">
        <f>INDEX(RawData!P$2:P$1048576,MATCH(FmtData!$B$4+(ROW()-10),RawData!$A$2:$A$1048576,0))</f>
        <v>9.8624299999999998</v>
      </c>
      <c r="S1214">
        <f>INDEX(RawData!Q$2:Q$1048576,MATCH(FmtData!$B$4+(ROW()-10),RawData!$A$2:$A$1048576,0))</f>
        <v>110.925</v>
      </c>
      <c r="T1214" s="8">
        <f>INDEX(RawData!R$2:R$1048576,MATCH(FmtData!$B$4+(ROW()-10),RawData!$A$2:$A$1048576,0))</f>
        <v>1.85121</v>
      </c>
      <c r="U1214" s="8">
        <f>INDEX(RawData!S$2:S$1048576,MATCH(FmtData!$B$4+(ROW()-10),RawData!$A$2:$A$1048576,0))</f>
        <v>0.71853800000000001</v>
      </c>
      <c r="V1214" s="8">
        <f>INDEX(RawData!T$2:T$1048576,MATCH(FmtData!$B$4+(ROW()-10),RawData!$A$2:$A$1048576,0))</f>
        <v>0.214283</v>
      </c>
      <c r="W1214" s="3">
        <f t="shared" si="371"/>
        <v>-0.52667916000000015</v>
      </c>
      <c r="X1214" s="3">
        <f t="shared" si="372"/>
        <v>-0.50448921200000008</v>
      </c>
      <c r="Y1214" s="8">
        <f t="shared" si="361"/>
        <v>9.430007880047004</v>
      </c>
      <c r="Z1214" s="8">
        <f t="shared" si="362"/>
        <v>9.4521978280470051</v>
      </c>
      <c r="AA1214" s="8">
        <f t="shared" si="373"/>
        <v>9.4411028540470046</v>
      </c>
      <c r="AB1214" s="41">
        <v>1</v>
      </c>
      <c r="AC1214" s="42" t="str">
        <f t="shared" si="374"/>
        <v>Isco</v>
      </c>
      <c r="AD1214" s="5">
        <f t="shared" si="380"/>
        <v>-290.56</v>
      </c>
      <c r="AE1214" s="15">
        <f t="shared" si="363"/>
        <v>-128.3972852182643</v>
      </c>
      <c r="AF1214" s="15">
        <f t="shared" si="364"/>
        <v>-123.25413330157585</v>
      </c>
      <c r="AG1214" s="15">
        <f t="shared" si="365"/>
        <v>-125.82858945578835</v>
      </c>
      <c r="AH1214" s="15">
        <f t="shared" si="375"/>
        <v>-125.82858945578835</v>
      </c>
      <c r="AI1214" s="17">
        <f t="shared" si="366"/>
        <v>1.1836055010065558</v>
      </c>
      <c r="AJ1214" s="17">
        <f t="shared" si="367"/>
        <v>0.93141759768182897</v>
      </c>
      <c r="AK1214" s="17">
        <f t="shared" si="368"/>
        <v>0.92516565304699505</v>
      </c>
      <c r="AL1214" s="17">
        <f t="shared" si="369"/>
        <v>0.92828459992003209</v>
      </c>
      <c r="AM1214" s="17">
        <f t="shared" si="370"/>
        <v>0.92828459992003209</v>
      </c>
      <c r="AN1214" s="17">
        <f t="shared" si="376"/>
        <v>1.333070361388744E-3</v>
      </c>
      <c r="AO1214" s="17">
        <f t="shared" si="377"/>
        <v>9.2828459992003207</v>
      </c>
      <c r="AP1214" s="17">
        <f t="shared" si="378"/>
        <v>11.836055010065557</v>
      </c>
      <c r="AQ1214" s="17">
        <f t="shared" si="379"/>
        <v>16.605758216521501</v>
      </c>
    </row>
    <row r="1215" spans="2:43" x14ac:dyDescent="0.45">
      <c r="B1215">
        <f>INDEX(RawData!$A$2:$A$1048576,MATCH(FmtData!$B$4+(ROW()-10),RawData!$A$2:$A$1048576,0))</f>
        <v>1403</v>
      </c>
      <c r="C1215" s="23">
        <f>LEFT(INDEX(RawData!$B$2:$B$1048576, MATCH(FmtData!$B$4+(ROW()-10),RawData!$A$2:$A$1048576,0)),10)+MID(INDEX(RawData!$B$2:$B$1048576, MATCH(FmtData!$B$4+(ROW()-10),RawData!$A$2:$A$1048576,0)),12,8)-$B$5/24</f>
        <v>42201.349166666667</v>
      </c>
      <c r="D1215" s="7">
        <f>MID(INDEX(RawData!$B$2:$B$1048576, MATCH(FmtData!$B$4+(ROW()-10),RawData!$A$2:$A$1048576,0)),12,8)+$B$5/24</f>
        <v>0.84916666666666674</v>
      </c>
      <c r="E1215" s="8">
        <f>INDEX(RawData!$D$2:$D$1048576,MATCH(FmtData!$B$4+(ROW()-10),RawData!$A$2:$A$1048576,0))</f>
        <v>42.272599999999997</v>
      </c>
      <c r="F1215">
        <f>INDEX(RawData!$D$2:$D$1048576,MATCH(FmtData!$B$4+(ROW()-10),RawData!$A$2:$A$1048576,0))</f>
        <v>42.272599999999997</v>
      </c>
      <c r="G1215">
        <f>INDEX(RawData!E$2:E$1048576,MATCH(FmtData!$B$4+(ROW()-10),RawData!$A$2:$A$1048576,0))</f>
        <v>2418.0100000000002</v>
      </c>
      <c r="H1215">
        <f>INDEX(RawData!F$2:F$1048576,MATCH(FmtData!$B$4+(ROW()-10),RawData!$A$2:$A$1048576,0))</f>
        <v>-1.0764199999999999</v>
      </c>
      <c r="I1215">
        <f>INDEX(RawData!G$2:G$1048576,MATCH(FmtData!$B$4+(ROW()-10),RawData!$A$2:$A$1048576,0))</f>
        <v>-29008.1</v>
      </c>
      <c r="J1215">
        <f>INDEX(RawData!H$2:H$1048576,MATCH(FmtData!$B$4+(ROW()-10),RawData!$A$2:$A$1048576,0))</f>
        <v>5.0845300000000003E-2</v>
      </c>
      <c r="K1215">
        <f>INDEX(RawData!I$2:I$1048576,MATCH(FmtData!$B$4+(ROW()-10),RawData!$A$2:$A$1048576,0))</f>
        <v>-0.61477000000000004</v>
      </c>
      <c r="L1215">
        <f>INDEX(RawData!J$2:J$1048576,MATCH(FmtData!$B$4+(ROW()-10),RawData!$A$2:$A$1048576,0))</f>
        <v>173.3</v>
      </c>
      <c r="M1215">
        <f>INDEX(RawData!K$2:K$1048576,MATCH(FmtData!$B$4+(ROW()-10),RawData!$A$2:$A$1048576,0))</f>
        <v>175.9</v>
      </c>
      <c r="N1215">
        <f>INDEX(RawData!L$2:L$1048576,MATCH(FmtData!$B$4+(ROW()-10),RawData!$A$2:$A$1048576,0))</f>
        <v>22.6</v>
      </c>
      <c r="O1215">
        <f>INDEX(RawData!M$2:M$1048576,MATCH(FmtData!$B$4+(ROW()-10),RawData!$A$2:$A$1048576,0))</f>
        <v>160.30000000000001</v>
      </c>
      <c r="P1215">
        <f>INDEX(RawData!N$2:N$1048576,MATCH(FmtData!$B$4+(ROW()-10),RawData!$A$2:$A$1048576,0))</f>
        <v>21.9</v>
      </c>
      <c r="Q1215">
        <f>INDEX(RawData!O$2:O$1048576,MATCH(FmtData!$B$4+(ROW()-10),RawData!$A$2:$A$1048576,0))</f>
        <v>175.5</v>
      </c>
      <c r="R1215" s="8">
        <f>INDEX(RawData!P$2:P$1048576,MATCH(FmtData!$B$4+(ROW()-10),RawData!$A$2:$A$1048576,0))</f>
        <v>9.8624299999999998</v>
      </c>
      <c r="S1215">
        <f>INDEX(RawData!Q$2:Q$1048576,MATCH(FmtData!$B$4+(ROW()-10),RawData!$A$2:$A$1048576,0))</f>
        <v>110.925</v>
      </c>
      <c r="T1215" s="8">
        <f>INDEX(RawData!R$2:R$1048576,MATCH(FmtData!$B$4+(ROW()-10),RawData!$A$2:$A$1048576,0))</f>
        <v>1.85121</v>
      </c>
      <c r="U1215" s="8">
        <f>INDEX(RawData!S$2:S$1048576,MATCH(FmtData!$B$4+(ROW()-10),RawData!$A$2:$A$1048576,0))</f>
        <v>0.71844699999999995</v>
      </c>
      <c r="V1215" s="8">
        <f>INDEX(RawData!T$2:T$1048576,MATCH(FmtData!$B$4+(ROW()-10),RawData!$A$2:$A$1048576,0))</f>
        <v>0.21459300000000001</v>
      </c>
      <c r="W1215" s="3">
        <f t="shared" si="371"/>
        <v>-0.52644801999999991</v>
      </c>
      <c r="X1215" s="3">
        <f t="shared" si="372"/>
        <v>-0.50527661200000007</v>
      </c>
      <c r="Y1215" s="8">
        <f t="shared" si="361"/>
        <v>9.4302390200470043</v>
      </c>
      <c r="Z1215" s="8">
        <f t="shared" si="362"/>
        <v>9.451410428047005</v>
      </c>
      <c r="AA1215" s="8">
        <f t="shared" si="373"/>
        <v>9.4408247240470047</v>
      </c>
      <c r="AB1215" s="41">
        <v>1</v>
      </c>
      <c r="AC1215" s="42" t="str">
        <f t="shared" si="374"/>
        <v>Isco</v>
      </c>
      <c r="AD1215" s="5">
        <f t="shared" si="380"/>
        <v>-290.56</v>
      </c>
      <c r="AE1215" s="15">
        <f t="shared" si="363"/>
        <v>-128.34383065770544</v>
      </c>
      <c r="AF1215" s="15">
        <f t="shared" si="364"/>
        <v>-123.4370300985737</v>
      </c>
      <c r="AG1215" s="15">
        <f t="shared" si="365"/>
        <v>-125.89305216132129</v>
      </c>
      <c r="AH1215" s="15">
        <f t="shared" si="375"/>
        <v>-125.89305216132129</v>
      </c>
      <c r="AI1215" s="17">
        <f t="shared" si="366"/>
        <v>1.1836055010065558</v>
      </c>
      <c r="AJ1215" s="17">
        <f t="shared" si="367"/>
        <v>0.9313521845457422</v>
      </c>
      <c r="AK1215" s="17">
        <f t="shared" si="368"/>
        <v>0.92538654027757217</v>
      </c>
      <c r="AL1215" s="17">
        <f t="shared" si="369"/>
        <v>0.92836296621471959</v>
      </c>
      <c r="AM1215" s="17">
        <f t="shared" si="370"/>
        <v>0.92836296621471959</v>
      </c>
      <c r="AN1215" s="17">
        <f t="shared" si="376"/>
        <v>1.3540164363475826E-3</v>
      </c>
      <c r="AO1215" s="17">
        <f t="shared" si="377"/>
        <v>9.2836296621471952</v>
      </c>
      <c r="AP1215" s="17">
        <f t="shared" si="378"/>
        <v>11.836055010065557</v>
      </c>
      <c r="AQ1215" s="17">
        <f t="shared" si="379"/>
        <v>16.671533971829071</v>
      </c>
    </row>
    <row r="1216" spans="2:43" x14ac:dyDescent="0.45">
      <c r="B1216">
        <f>INDEX(RawData!$A$2:$A$1048576,MATCH(FmtData!$B$4+(ROW()-10),RawData!$A$2:$A$1048576,0))</f>
        <v>1404</v>
      </c>
      <c r="C1216" s="23">
        <f>LEFT(INDEX(RawData!$B$2:$B$1048576, MATCH(FmtData!$B$4+(ROW()-10),RawData!$A$2:$A$1048576,0)),10)+MID(INDEX(RawData!$B$2:$B$1048576, MATCH(FmtData!$B$4+(ROW()-10),RawData!$A$2:$A$1048576,0)),12,8)-$B$5/24</f>
        <v>42201.349861111114</v>
      </c>
      <c r="D1216" s="7">
        <f>MID(INDEX(RawData!$B$2:$B$1048576, MATCH(FmtData!$B$4+(ROW()-10),RawData!$A$2:$A$1048576,0)),12,8)+$B$5/24</f>
        <v>0.84986111111111107</v>
      </c>
      <c r="E1216" s="8">
        <f>INDEX(RawData!$D$2:$D$1048576,MATCH(FmtData!$B$4+(ROW()-10),RawData!$A$2:$A$1048576,0))</f>
        <v>42.289200000000001</v>
      </c>
      <c r="F1216">
        <f>INDEX(RawData!$D$2:$D$1048576,MATCH(FmtData!$B$4+(ROW()-10),RawData!$A$2:$A$1048576,0))</f>
        <v>42.289200000000001</v>
      </c>
      <c r="G1216">
        <f>INDEX(RawData!E$2:E$1048576,MATCH(FmtData!$B$4+(ROW()-10),RawData!$A$2:$A$1048576,0))</f>
        <v>2416.17</v>
      </c>
      <c r="H1216">
        <f>INDEX(RawData!F$2:F$1048576,MATCH(FmtData!$B$4+(ROW()-10),RawData!$A$2:$A$1048576,0))</f>
        <v>-1.0764199999999999</v>
      </c>
      <c r="I1216">
        <f>INDEX(RawData!G$2:G$1048576,MATCH(FmtData!$B$4+(ROW()-10),RawData!$A$2:$A$1048576,0))</f>
        <v>-29008.1</v>
      </c>
      <c r="J1216">
        <f>INDEX(RawData!H$2:H$1048576,MATCH(FmtData!$B$4+(ROW()-10),RawData!$A$2:$A$1048576,0))</f>
        <v>5.0845300000000003E-2</v>
      </c>
      <c r="K1216">
        <f>INDEX(RawData!I$2:I$1048576,MATCH(FmtData!$B$4+(ROW()-10),RawData!$A$2:$A$1048576,0))</f>
        <v>-0.61533599999999999</v>
      </c>
      <c r="L1216">
        <f>INDEX(RawData!J$2:J$1048576,MATCH(FmtData!$B$4+(ROW()-10),RawData!$A$2:$A$1048576,0))</f>
        <v>226.8</v>
      </c>
      <c r="M1216">
        <f>INDEX(RawData!K$2:K$1048576,MATCH(FmtData!$B$4+(ROW()-10),RawData!$A$2:$A$1048576,0))</f>
        <v>170.9</v>
      </c>
      <c r="N1216">
        <f>INDEX(RawData!L$2:L$1048576,MATCH(FmtData!$B$4+(ROW()-10),RawData!$A$2:$A$1048576,0))</f>
        <v>22.6</v>
      </c>
      <c r="O1216">
        <f>INDEX(RawData!M$2:M$1048576,MATCH(FmtData!$B$4+(ROW()-10),RawData!$A$2:$A$1048576,0))</f>
        <v>175.8</v>
      </c>
      <c r="P1216">
        <f>INDEX(RawData!N$2:N$1048576,MATCH(FmtData!$B$4+(ROW()-10),RawData!$A$2:$A$1048576,0))</f>
        <v>21.9</v>
      </c>
      <c r="Q1216">
        <f>INDEX(RawData!O$2:O$1048576,MATCH(FmtData!$B$4+(ROW()-10),RawData!$A$2:$A$1048576,0))</f>
        <v>175.5</v>
      </c>
      <c r="R1216" s="8">
        <f>INDEX(RawData!P$2:P$1048576,MATCH(FmtData!$B$4+(ROW()-10),RawData!$A$2:$A$1048576,0))</f>
        <v>9.8624299999999998</v>
      </c>
      <c r="S1216">
        <f>INDEX(RawData!Q$2:Q$1048576,MATCH(FmtData!$B$4+(ROW()-10),RawData!$A$2:$A$1048576,0))</f>
        <v>110.925</v>
      </c>
      <c r="T1216" s="8">
        <f>INDEX(RawData!R$2:R$1048576,MATCH(FmtData!$B$4+(ROW()-10),RawData!$A$2:$A$1048576,0))</f>
        <v>1.85121</v>
      </c>
      <c r="U1216" s="8">
        <f>INDEX(RawData!S$2:S$1048576,MATCH(FmtData!$B$4+(ROW()-10),RawData!$A$2:$A$1048576,0))</f>
        <v>0.71911700000000001</v>
      </c>
      <c r="V1216" s="8">
        <f>INDEX(RawData!T$2:T$1048576,MATCH(FmtData!$B$4+(ROW()-10),RawData!$A$2:$A$1048576,0))</f>
        <v>0.215058</v>
      </c>
      <c r="W1216" s="3">
        <f t="shared" si="371"/>
        <v>-0.5281498200000001</v>
      </c>
      <c r="X1216" s="3">
        <f t="shared" si="372"/>
        <v>-0.506457712</v>
      </c>
      <c r="Y1216" s="8">
        <f t="shared" si="361"/>
        <v>9.428537220047005</v>
      </c>
      <c r="Z1216" s="8">
        <f t="shared" si="362"/>
        <v>9.4502293280470049</v>
      </c>
      <c r="AA1216" s="8">
        <f t="shared" si="373"/>
        <v>9.4393832740470049</v>
      </c>
      <c r="AB1216" s="41">
        <v>1</v>
      </c>
      <c r="AC1216" s="42" t="str">
        <f t="shared" si="374"/>
        <v>Isco</v>
      </c>
      <c r="AD1216" s="5">
        <f t="shared" si="380"/>
        <v>-290.56</v>
      </c>
      <c r="AE1216" s="15">
        <f t="shared" si="363"/>
        <v>-128.73733871180116</v>
      </c>
      <c r="AF1216" s="15">
        <f t="shared" si="364"/>
        <v>-123.71132083924533</v>
      </c>
      <c r="AG1216" s="15">
        <f t="shared" si="365"/>
        <v>-126.22708170790315</v>
      </c>
      <c r="AH1216" s="15">
        <f t="shared" si="375"/>
        <v>-126.22708170790315</v>
      </c>
      <c r="AI1216" s="17">
        <f t="shared" si="366"/>
        <v>1.1836055010065558</v>
      </c>
      <c r="AJ1216" s="17">
        <f t="shared" si="367"/>
        <v>0.93183394141873699</v>
      </c>
      <c r="AK1216" s="17">
        <f t="shared" si="368"/>
        <v>0.92571800313215158</v>
      </c>
      <c r="AL1216" s="17">
        <f t="shared" si="369"/>
        <v>0.928769252677066</v>
      </c>
      <c r="AM1216" s="17">
        <f t="shared" si="370"/>
        <v>0.928769252677066</v>
      </c>
      <c r="AN1216" s="17">
        <f t="shared" si="376"/>
        <v>8.7960805067954784E-4</v>
      </c>
      <c r="AO1216" s="17">
        <f t="shared" si="377"/>
        <v>9.2876925267706607</v>
      </c>
      <c r="AP1216" s="17">
        <f t="shared" si="378"/>
        <v>11.836055010065557</v>
      </c>
      <c r="AQ1216" s="17">
        <f t="shared" si="379"/>
        <v>16.658847662629288</v>
      </c>
    </row>
    <row r="1217" spans="2:43" x14ac:dyDescent="0.45">
      <c r="B1217">
        <f>INDEX(RawData!$A$2:$A$1048576,MATCH(FmtData!$B$4+(ROW()-10),RawData!$A$2:$A$1048576,0))</f>
        <v>1405</v>
      </c>
      <c r="C1217" s="23">
        <f>LEFT(INDEX(RawData!$B$2:$B$1048576, MATCH(FmtData!$B$4+(ROW()-10),RawData!$A$2:$A$1048576,0)),10)+MID(INDEX(RawData!$B$2:$B$1048576, MATCH(FmtData!$B$4+(ROW()-10),RawData!$A$2:$A$1048576,0)),12,8)-$B$5/24</f>
        <v>42201.350555555553</v>
      </c>
      <c r="D1217" s="7">
        <f>MID(INDEX(RawData!$B$2:$B$1048576, MATCH(FmtData!$B$4+(ROW()-10),RawData!$A$2:$A$1048576,0)),12,8)+$B$5/24</f>
        <v>0.85055555555555562</v>
      </c>
      <c r="E1217" s="8">
        <f>INDEX(RawData!$D$2:$D$1048576,MATCH(FmtData!$B$4+(ROW()-10),RawData!$A$2:$A$1048576,0))</f>
        <v>42.305599999999998</v>
      </c>
      <c r="F1217">
        <f>INDEX(RawData!$D$2:$D$1048576,MATCH(FmtData!$B$4+(ROW()-10),RawData!$A$2:$A$1048576,0))</f>
        <v>42.305599999999998</v>
      </c>
      <c r="G1217">
        <f>INDEX(RawData!E$2:E$1048576,MATCH(FmtData!$B$4+(ROW()-10),RawData!$A$2:$A$1048576,0))</f>
        <v>2429.4</v>
      </c>
      <c r="H1217">
        <f>INDEX(RawData!F$2:F$1048576,MATCH(FmtData!$B$4+(ROW()-10),RawData!$A$2:$A$1048576,0))</f>
        <v>-1.0764199999999999</v>
      </c>
      <c r="I1217">
        <f>INDEX(RawData!G$2:G$1048576,MATCH(FmtData!$B$4+(ROW()-10),RawData!$A$2:$A$1048576,0))</f>
        <v>-29008.1</v>
      </c>
      <c r="J1217">
        <f>INDEX(RawData!H$2:H$1048576,MATCH(FmtData!$B$4+(ROW()-10),RawData!$A$2:$A$1048576,0))</f>
        <v>5.0826799999999998E-2</v>
      </c>
      <c r="K1217">
        <f>INDEX(RawData!I$2:I$1048576,MATCH(FmtData!$B$4+(ROW()-10),RawData!$A$2:$A$1048576,0))</f>
        <v>-0.61458100000000004</v>
      </c>
      <c r="L1217">
        <f>INDEX(RawData!J$2:J$1048576,MATCH(FmtData!$B$4+(ROW()-10),RawData!$A$2:$A$1048576,0))</f>
        <v>176.7</v>
      </c>
      <c r="M1217">
        <f>INDEX(RawData!K$2:K$1048576,MATCH(FmtData!$B$4+(ROW()-10),RawData!$A$2:$A$1048576,0))</f>
        <v>173.1</v>
      </c>
      <c r="N1217">
        <f>INDEX(RawData!L$2:L$1048576,MATCH(FmtData!$B$4+(ROW()-10),RawData!$A$2:$A$1048576,0))</f>
        <v>22.6</v>
      </c>
      <c r="O1217">
        <f>INDEX(RawData!M$2:M$1048576,MATCH(FmtData!$B$4+(ROW()-10),RawData!$A$2:$A$1048576,0))</f>
        <v>167.4</v>
      </c>
      <c r="P1217">
        <f>INDEX(RawData!N$2:N$1048576,MATCH(FmtData!$B$4+(ROW()-10),RawData!$A$2:$A$1048576,0))</f>
        <v>21.9</v>
      </c>
      <c r="Q1217">
        <f>INDEX(RawData!O$2:O$1048576,MATCH(FmtData!$B$4+(ROW()-10),RawData!$A$2:$A$1048576,0))</f>
        <v>175.7</v>
      </c>
      <c r="R1217" s="8">
        <f>INDEX(RawData!P$2:P$1048576,MATCH(FmtData!$B$4+(ROW()-10),RawData!$A$2:$A$1048576,0))</f>
        <v>9.8624299999999998</v>
      </c>
      <c r="S1217">
        <f>INDEX(RawData!Q$2:Q$1048576,MATCH(FmtData!$B$4+(ROW()-10),RawData!$A$2:$A$1048576,0))</f>
        <v>110.925</v>
      </c>
      <c r="T1217" s="8">
        <f>INDEX(RawData!R$2:R$1048576,MATCH(FmtData!$B$4+(ROW()-10),RawData!$A$2:$A$1048576,0))</f>
        <v>1.85121</v>
      </c>
      <c r="U1217" s="8">
        <f>INDEX(RawData!S$2:S$1048576,MATCH(FmtData!$B$4+(ROW()-10),RawData!$A$2:$A$1048576,0))</f>
        <v>0.71920799999999996</v>
      </c>
      <c r="V1217" s="8">
        <f>INDEX(RawData!T$2:T$1048576,MATCH(FmtData!$B$4+(ROW()-10),RawData!$A$2:$A$1048576,0))</f>
        <v>0.214283</v>
      </c>
      <c r="W1217" s="3">
        <f t="shared" si="371"/>
        <v>-0.52838096000000001</v>
      </c>
      <c r="X1217" s="3">
        <f t="shared" si="372"/>
        <v>-0.50448921200000008</v>
      </c>
      <c r="Y1217" s="8">
        <f t="shared" si="361"/>
        <v>9.4283060800470047</v>
      </c>
      <c r="Z1217" s="8">
        <f t="shared" si="362"/>
        <v>9.4521978280470051</v>
      </c>
      <c r="AA1217" s="8">
        <f t="shared" si="373"/>
        <v>9.4402519540470049</v>
      </c>
      <c r="AB1217" s="41">
        <v>1</v>
      </c>
      <c r="AC1217" s="42" t="str">
        <f t="shared" si="374"/>
        <v>Isco</v>
      </c>
      <c r="AD1217" s="5">
        <f t="shared" si="380"/>
        <v>-290.56</v>
      </c>
      <c r="AE1217" s="15">
        <f t="shared" si="363"/>
        <v>-128.79077488728649</v>
      </c>
      <c r="AF1217" s="15">
        <f t="shared" si="364"/>
        <v>-123.25413330157585</v>
      </c>
      <c r="AG1217" s="15">
        <f t="shared" si="365"/>
        <v>-126.02579272287664</v>
      </c>
      <c r="AH1217" s="15">
        <f t="shared" si="375"/>
        <v>-126.02579272287664</v>
      </c>
      <c r="AI1217" s="17">
        <f t="shared" si="366"/>
        <v>1.1836055010065558</v>
      </c>
      <c r="AJ1217" s="17">
        <f t="shared" si="367"/>
        <v>0.9318993997237448</v>
      </c>
      <c r="AK1217" s="17">
        <f t="shared" si="368"/>
        <v>0.92516565304699505</v>
      </c>
      <c r="AL1217" s="17">
        <f t="shared" si="369"/>
        <v>0.92852437850488134</v>
      </c>
      <c r="AM1217" s="17">
        <f t="shared" si="370"/>
        <v>0.92852437850488134</v>
      </c>
      <c r="AN1217" s="17">
        <f t="shared" si="376"/>
        <v>1.1244822228642093E-3</v>
      </c>
      <c r="AO1217" s="17">
        <f t="shared" si="377"/>
        <v>9.285243785048813</v>
      </c>
      <c r="AP1217" s="17">
        <f t="shared" si="378"/>
        <v>11.836055010065557</v>
      </c>
      <c r="AQ1217" s="17">
        <f t="shared" si="379"/>
        <v>16.750064983669024</v>
      </c>
    </row>
    <row r="1218" spans="2:43" x14ac:dyDescent="0.45">
      <c r="B1218">
        <f>INDEX(RawData!$A$2:$A$1048576,MATCH(FmtData!$B$4+(ROW()-10),RawData!$A$2:$A$1048576,0))</f>
        <v>1406</v>
      </c>
      <c r="C1218" s="23">
        <f>LEFT(INDEX(RawData!$B$2:$B$1048576, MATCH(FmtData!$B$4+(ROW()-10),RawData!$A$2:$A$1048576,0)),10)+MID(INDEX(RawData!$B$2:$B$1048576, MATCH(FmtData!$B$4+(ROW()-10),RawData!$A$2:$A$1048576,0)),12,8)-$B$5/24</f>
        <v>42201.351238425923</v>
      </c>
      <c r="D1218" s="7">
        <f>MID(INDEX(RawData!$B$2:$B$1048576, MATCH(FmtData!$B$4+(ROW()-10),RawData!$A$2:$A$1048576,0)),12,8)+$B$5/24</f>
        <v>0.85123842592592591</v>
      </c>
      <c r="E1218" s="8">
        <f>INDEX(RawData!$D$2:$D$1048576,MATCH(FmtData!$B$4+(ROW()-10),RawData!$A$2:$A$1048576,0))</f>
        <v>42.322299999999998</v>
      </c>
      <c r="F1218">
        <f>INDEX(RawData!$D$2:$D$1048576,MATCH(FmtData!$B$4+(ROW()-10),RawData!$A$2:$A$1048576,0))</f>
        <v>42.322299999999998</v>
      </c>
      <c r="G1218">
        <f>INDEX(RawData!E$2:E$1048576,MATCH(FmtData!$B$4+(ROW()-10),RawData!$A$2:$A$1048576,0))</f>
        <v>2439.86</v>
      </c>
      <c r="H1218">
        <f>INDEX(RawData!F$2:F$1048576,MATCH(FmtData!$B$4+(ROW()-10),RawData!$A$2:$A$1048576,0))</f>
        <v>-1.0764199999999999</v>
      </c>
      <c r="I1218">
        <f>INDEX(RawData!G$2:G$1048576,MATCH(FmtData!$B$4+(ROW()-10),RawData!$A$2:$A$1048576,0))</f>
        <v>-29008.1</v>
      </c>
      <c r="J1218">
        <f>INDEX(RawData!H$2:H$1048576,MATCH(FmtData!$B$4+(ROW()-10),RawData!$A$2:$A$1048576,0))</f>
        <v>5.0826799999999998E-2</v>
      </c>
      <c r="K1218">
        <f>INDEX(RawData!I$2:I$1048576,MATCH(FmtData!$B$4+(ROW()-10),RawData!$A$2:$A$1048576,0))</f>
        <v>-0.61495900000000003</v>
      </c>
      <c r="L1218">
        <f>INDEX(RawData!J$2:J$1048576,MATCH(FmtData!$B$4+(ROW()-10),RawData!$A$2:$A$1048576,0))</f>
        <v>174.6</v>
      </c>
      <c r="M1218">
        <f>INDEX(RawData!K$2:K$1048576,MATCH(FmtData!$B$4+(ROW()-10),RawData!$A$2:$A$1048576,0))</f>
        <v>175.7</v>
      </c>
      <c r="N1218">
        <f>INDEX(RawData!L$2:L$1048576,MATCH(FmtData!$B$4+(ROW()-10),RawData!$A$2:$A$1048576,0))</f>
        <v>22.6</v>
      </c>
      <c r="O1218">
        <f>INDEX(RawData!M$2:M$1048576,MATCH(FmtData!$B$4+(ROW()-10),RawData!$A$2:$A$1048576,0))</f>
        <v>165.8</v>
      </c>
      <c r="P1218">
        <f>INDEX(RawData!N$2:N$1048576,MATCH(FmtData!$B$4+(ROW()-10),RawData!$A$2:$A$1048576,0))</f>
        <v>21.9</v>
      </c>
      <c r="Q1218">
        <f>INDEX(RawData!O$2:O$1048576,MATCH(FmtData!$B$4+(ROW()-10),RawData!$A$2:$A$1048576,0))</f>
        <v>176</v>
      </c>
      <c r="R1218" s="8">
        <f>INDEX(RawData!P$2:P$1048576,MATCH(FmtData!$B$4+(ROW()-10),RawData!$A$2:$A$1048576,0))</f>
        <v>9.8624299999999998</v>
      </c>
      <c r="S1218">
        <f>INDEX(RawData!Q$2:Q$1048576,MATCH(FmtData!$B$4+(ROW()-10),RawData!$A$2:$A$1048576,0))</f>
        <v>110.925</v>
      </c>
      <c r="T1218" s="8">
        <f>INDEX(RawData!R$2:R$1048576,MATCH(FmtData!$B$4+(ROW()-10),RawData!$A$2:$A$1048576,0))</f>
        <v>327.66899999999998</v>
      </c>
      <c r="U1218" s="8">
        <f>INDEX(RawData!S$2:S$1048576,MATCH(FmtData!$B$4+(ROW()-10),RawData!$A$2:$A$1048576,0))</f>
        <v>0.71975699999999998</v>
      </c>
      <c r="V1218" s="8">
        <f>INDEX(RawData!T$2:T$1048576,MATCH(FmtData!$B$4+(ROW()-10),RawData!$A$2:$A$1048576,0))</f>
        <v>0.214004</v>
      </c>
      <c r="W1218" s="3">
        <f t="shared" si="371"/>
        <v>-0.52977542</v>
      </c>
      <c r="X1218" s="3">
        <f t="shared" si="372"/>
        <v>-0.50378055200000005</v>
      </c>
      <c r="Y1218" s="8">
        <f t="shared" si="361"/>
        <v>9.4269116200470044</v>
      </c>
      <c r="Z1218" s="8">
        <f t="shared" si="362"/>
        <v>9.4529064880470042</v>
      </c>
      <c r="AA1218" s="8">
        <f t="shared" si="373"/>
        <v>9.4399090540470034</v>
      </c>
      <c r="AB1218" s="41">
        <v>1</v>
      </c>
      <c r="AC1218" s="42" t="str">
        <f t="shared" si="374"/>
        <v>Isco</v>
      </c>
      <c r="AD1218" s="5">
        <f t="shared" si="380"/>
        <v>-290.56</v>
      </c>
      <c r="AE1218" s="15">
        <f t="shared" si="363"/>
        <v>-129.11310060452627</v>
      </c>
      <c r="AF1218" s="15">
        <f t="shared" si="364"/>
        <v>-123.08950135064902</v>
      </c>
      <c r="AG1218" s="15">
        <f t="shared" si="365"/>
        <v>-126.10525311897823</v>
      </c>
      <c r="AH1218" s="15">
        <f t="shared" si="375"/>
        <v>-126.10525311897823</v>
      </c>
      <c r="AI1218" s="17">
        <f t="shared" si="366"/>
        <v>1.1836055010065558</v>
      </c>
      <c r="AJ1218" s="17">
        <f t="shared" si="367"/>
        <v>0.93229443775988929</v>
      </c>
      <c r="AK1218" s="17">
        <f t="shared" si="368"/>
        <v>0.92496691470825221</v>
      </c>
      <c r="AL1218" s="17">
        <f t="shared" si="369"/>
        <v>0.9286210290663437</v>
      </c>
      <c r="AM1218" s="17">
        <f t="shared" si="370"/>
        <v>0.9286210290663437</v>
      </c>
      <c r="AN1218" s="17">
        <f t="shared" si="376"/>
        <v>9.6330124811450091E-4</v>
      </c>
      <c r="AO1218" s="17">
        <f t="shared" si="377"/>
        <v>9.286210290663437</v>
      </c>
      <c r="AP1218" s="17">
        <f t="shared" si="378"/>
        <v>11.836055010065557</v>
      </c>
      <c r="AQ1218" s="17">
        <f t="shared" si="379"/>
        <v>16.822183893576483</v>
      </c>
    </row>
    <row r="1219" spans="2:43" x14ac:dyDescent="0.45">
      <c r="B1219">
        <f>INDEX(RawData!$A$2:$A$1048576,MATCH(FmtData!$B$4+(ROW()-10),RawData!$A$2:$A$1048576,0))</f>
        <v>1407</v>
      </c>
      <c r="C1219" s="23">
        <f>LEFT(INDEX(RawData!$B$2:$B$1048576, MATCH(FmtData!$B$4+(ROW()-10),RawData!$A$2:$A$1048576,0)),10)+MID(INDEX(RawData!$B$2:$B$1048576, MATCH(FmtData!$B$4+(ROW()-10),RawData!$A$2:$A$1048576,0)),12,8)-$B$5/24</f>
        <v>42201.351944444446</v>
      </c>
      <c r="D1219" s="7">
        <f>MID(INDEX(RawData!$B$2:$B$1048576, MATCH(FmtData!$B$4+(ROW()-10),RawData!$A$2:$A$1048576,0)),12,8)+$B$5/24</f>
        <v>0.8519444444444445</v>
      </c>
      <c r="E1219" s="8">
        <f>INDEX(RawData!$D$2:$D$1048576,MATCH(FmtData!$B$4+(ROW()-10),RawData!$A$2:$A$1048576,0))</f>
        <v>42.338900000000002</v>
      </c>
      <c r="F1219">
        <f>INDEX(RawData!$D$2:$D$1048576,MATCH(FmtData!$B$4+(ROW()-10),RawData!$A$2:$A$1048576,0))</f>
        <v>42.338900000000002</v>
      </c>
      <c r="G1219">
        <f>INDEX(RawData!E$2:E$1048576,MATCH(FmtData!$B$4+(ROW()-10),RawData!$A$2:$A$1048576,0))</f>
        <v>2449.71</v>
      </c>
      <c r="H1219">
        <f>INDEX(RawData!F$2:F$1048576,MATCH(FmtData!$B$4+(ROW()-10),RawData!$A$2:$A$1048576,0))</f>
        <v>-1.0764199999999999</v>
      </c>
      <c r="I1219">
        <f>INDEX(RawData!G$2:G$1048576,MATCH(FmtData!$B$4+(ROW()-10),RawData!$A$2:$A$1048576,0))</f>
        <v>-29008.1</v>
      </c>
      <c r="J1219">
        <f>INDEX(RawData!H$2:H$1048576,MATCH(FmtData!$B$4+(ROW()-10),RawData!$A$2:$A$1048576,0))</f>
        <v>5.0826799999999998E-2</v>
      </c>
      <c r="K1219">
        <f>INDEX(RawData!I$2:I$1048576,MATCH(FmtData!$B$4+(ROW()-10),RawData!$A$2:$A$1048576,0))</f>
        <v>-0.61458100000000004</v>
      </c>
      <c r="L1219">
        <f>INDEX(RawData!J$2:J$1048576,MATCH(FmtData!$B$4+(ROW()-10),RawData!$A$2:$A$1048576,0))</f>
        <v>175.5</v>
      </c>
      <c r="M1219">
        <f>INDEX(RawData!K$2:K$1048576,MATCH(FmtData!$B$4+(ROW()-10),RawData!$A$2:$A$1048576,0))</f>
        <v>177.9</v>
      </c>
      <c r="N1219">
        <f>INDEX(RawData!L$2:L$1048576,MATCH(FmtData!$B$4+(ROW()-10),RawData!$A$2:$A$1048576,0))</f>
        <v>22.6</v>
      </c>
      <c r="O1219">
        <f>INDEX(RawData!M$2:M$1048576,MATCH(FmtData!$B$4+(ROW()-10),RawData!$A$2:$A$1048576,0))</f>
        <v>164.1</v>
      </c>
      <c r="P1219">
        <f>INDEX(RawData!N$2:N$1048576,MATCH(FmtData!$B$4+(ROW()-10),RawData!$A$2:$A$1048576,0))</f>
        <v>21.9</v>
      </c>
      <c r="Q1219">
        <f>INDEX(RawData!O$2:O$1048576,MATCH(FmtData!$B$4+(ROW()-10),RawData!$A$2:$A$1048576,0))</f>
        <v>176.2</v>
      </c>
      <c r="R1219" s="8">
        <f>INDEX(RawData!P$2:P$1048576,MATCH(FmtData!$B$4+(ROW()-10),RawData!$A$2:$A$1048576,0))</f>
        <v>9.8624299999999998</v>
      </c>
      <c r="S1219">
        <f>INDEX(RawData!Q$2:Q$1048576,MATCH(FmtData!$B$4+(ROW()-10),RawData!$A$2:$A$1048576,0))</f>
        <v>110.925</v>
      </c>
      <c r="T1219" s="8">
        <f>INDEX(RawData!R$2:R$1048576,MATCH(FmtData!$B$4+(ROW()-10),RawData!$A$2:$A$1048576,0))</f>
        <v>479.46300000000002</v>
      </c>
      <c r="U1219" s="8">
        <f>INDEX(RawData!S$2:S$1048576,MATCH(FmtData!$B$4+(ROW()-10),RawData!$A$2:$A$1048576,0))</f>
        <v>0.71997</v>
      </c>
      <c r="V1219" s="8">
        <f>INDEX(RawData!T$2:T$1048576,MATCH(FmtData!$B$4+(ROW()-10),RawData!$A$2:$A$1048576,0))</f>
        <v>0.21360100000000001</v>
      </c>
      <c r="W1219" s="3">
        <f t="shared" si="371"/>
        <v>-0.53031644000000011</v>
      </c>
      <c r="X1219" s="3">
        <f t="shared" si="372"/>
        <v>-0.50275693200000005</v>
      </c>
      <c r="Y1219" s="8">
        <f t="shared" si="361"/>
        <v>9.4263706000470044</v>
      </c>
      <c r="Z1219" s="8">
        <f t="shared" si="362"/>
        <v>9.453930108047004</v>
      </c>
      <c r="AA1219" s="8">
        <f t="shared" si="373"/>
        <v>9.4401503540470042</v>
      </c>
      <c r="AB1219" s="41">
        <v>1</v>
      </c>
      <c r="AC1219" s="42" t="str">
        <f t="shared" si="374"/>
        <v>Isco</v>
      </c>
      <c r="AD1219" s="5">
        <f t="shared" si="380"/>
        <v>-290.56</v>
      </c>
      <c r="AE1219" s="15">
        <f t="shared" si="363"/>
        <v>-129.23813147145279</v>
      </c>
      <c r="AF1219" s="15">
        <f t="shared" si="364"/>
        <v>-122.85165810563694</v>
      </c>
      <c r="AG1219" s="15">
        <f t="shared" si="365"/>
        <v>-126.04933711750107</v>
      </c>
      <c r="AH1219" s="15">
        <f t="shared" si="375"/>
        <v>-126.04933711750107</v>
      </c>
      <c r="AI1219" s="17">
        <f t="shared" si="366"/>
        <v>1.1836055010065558</v>
      </c>
      <c r="AJ1219" s="17">
        <f t="shared" si="367"/>
        <v>0.93244776406786967</v>
      </c>
      <c r="AK1219" s="17">
        <f t="shared" si="368"/>
        <v>0.9246799488093248</v>
      </c>
      <c r="AL1219" s="17">
        <f t="shared" si="369"/>
        <v>0.92855301430839754</v>
      </c>
      <c r="AM1219" s="17">
        <f t="shared" si="370"/>
        <v>0.92855301430839754</v>
      </c>
      <c r="AN1219" s="17">
        <f t="shared" si="376"/>
        <v>1.1270382625591102E-3</v>
      </c>
      <c r="AO1219" s="17">
        <f t="shared" si="377"/>
        <v>9.2855301430839745</v>
      </c>
      <c r="AP1219" s="17">
        <f t="shared" si="378"/>
        <v>11.836055010065557</v>
      </c>
      <c r="AQ1219" s="17">
        <f t="shared" si="379"/>
        <v>16.890097016194883</v>
      </c>
    </row>
    <row r="1220" spans="2:43" x14ac:dyDescent="0.45">
      <c r="B1220">
        <f>INDEX(RawData!$A$2:$A$1048576,MATCH(FmtData!$B$4+(ROW()-10),RawData!$A$2:$A$1048576,0))</f>
        <v>1408</v>
      </c>
      <c r="C1220" s="23">
        <f>LEFT(INDEX(RawData!$B$2:$B$1048576, MATCH(FmtData!$B$4+(ROW()-10),RawData!$A$2:$A$1048576,0)),10)+MID(INDEX(RawData!$B$2:$B$1048576, MATCH(FmtData!$B$4+(ROW()-10),RawData!$A$2:$A$1048576,0)),12,8)-$B$5/24</f>
        <v>42201.352638888886</v>
      </c>
      <c r="D1220" s="7">
        <f>MID(INDEX(RawData!$B$2:$B$1048576, MATCH(FmtData!$B$4+(ROW()-10),RawData!$A$2:$A$1048576,0)),12,8)+$B$5/24</f>
        <v>0.85263888888888884</v>
      </c>
      <c r="E1220" s="8">
        <f>INDEX(RawData!$D$2:$D$1048576,MATCH(FmtData!$B$4+(ROW()-10),RawData!$A$2:$A$1048576,0))</f>
        <v>42.355499999999999</v>
      </c>
      <c r="F1220">
        <f>INDEX(RawData!$D$2:$D$1048576,MATCH(FmtData!$B$4+(ROW()-10),RawData!$A$2:$A$1048576,0))</f>
        <v>42.355499999999999</v>
      </c>
      <c r="G1220">
        <f>INDEX(RawData!E$2:E$1048576,MATCH(FmtData!$B$4+(ROW()-10),RawData!$A$2:$A$1048576,0))</f>
        <v>2458.33</v>
      </c>
      <c r="H1220">
        <f>INDEX(RawData!F$2:F$1048576,MATCH(FmtData!$B$4+(ROW()-10),RawData!$A$2:$A$1048576,0))</f>
        <v>-1.0764199999999999</v>
      </c>
      <c r="I1220">
        <f>INDEX(RawData!G$2:G$1048576,MATCH(FmtData!$B$4+(ROW()-10),RawData!$A$2:$A$1048576,0))</f>
        <v>-29008.1</v>
      </c>
      <c r="J1220">
        <f>INDEX(RawData!H$2:H$1048576,MATCH(FmtData!$B$4+(ROW()-10),RawData!$A$2:$A$1048576,0))</f>
        <v>5.0826799999999998E-2</v>
      </c>
      <c r="K1220">
        <f>INDEX(RawData!I$2:I$1048576,MATCH(FmtData!$B$4+(ROW()-10),RawData!$A$2:$A$1048576,0))</f>
        <v>-0.61514800000000003</v>
      </c>
      <c r="L1220">
        <f>INDEX(RawData!J$2:J$1048576,MATCH(FmtData!$B$4+(ROW()-10),RawData!$A$2:$A$1048576,0))</f>
        <v>175</v>
      </c>
      <c r="M1220">
        <f>INDEX(RawData!K$2:K$1048576,MATCH(FmtData!$B$4+(ROW()-10),RawData!$A$2:$A$1048576,0))</f>
        <v>172.5</v>
      </c>
      <c r="N1220">
        <f>INDEX(RawData!L$2:L$1048576,MATCH(FmtData!$B$4+(ROW()-10),RawData!$A$2:$A$1048576,0))</f>
        <v>22.6</v>
      </c>
      <c r="O1220">
        <f>INDEX(RawData!M$2:M$1048576,MATCH(FmtData!$B$4+(ROW()-10),RawData!$A$2:$A$1048576,0))</f>
        <v>164.9</v>
      </c>
      <c r="P1220">
        <f>INDEX(RawData!N$2:N$1048576,MATCH(FmtData!$B$4+(ROW()-10),RawData!$A$2:$A$1048576,0))</f>
        <v>22</v>
      </c>
      <c r="Q1220">
        <f>INDEX(RawData!O$2:O$1048576,MATCH(FmtData!$B$4+(ROW()-10),RawData!$A$2:$A$1048576,0))</f>
        <v>176.3</v>
      </c>
      <c r="R1220" s="8">
        <f>INDEX(RawData!P$2:P$1048576,MATCH(FmtData!$B$4+(ROW()-10),RawData!$A$2:$A$1048576,0))</f>
        <v>9.8624299999999998</v>
      </c>
      <c r="S1220">
        <f>INDEX(RawData!Q$2:Q$1048576,MATCH(FmtData!$B$4+(ROW()-10),RawData!$A$2:$A$1048576,0))</f>
        <v>110.925</v>
      </c>
      <c r="T1220" s="8">
        <f>INDEX(RawData!R$2:R$1048576,MATCH(FmtData!$B$4+(ROW()-10),RawData!$A$2:$A$1048576,0))</f>
        <v>1.85121</v>
      </c>
      <c r="U1220" s="8">
        <f>INDEX(RawData!S$2:S$1048576,MATCH(FmtData!$B$4+(ROW()-10),RawData!$A$2:$A$1048576,0))</f>
        <v>0.71987800000000002</v>
      </c>
      <c r="V1220" s="8">
        <f>INDEX(RawData!T$2:T$1048576,MATCH(FmtData!$B$4+(ROW()-10),RawData!$A$2:$A$1048576,0))</f>
        <v>0.21304200000000001</v>
      </c>
      <c r="W1220" s="3">
        <f t="shared" si="371"/>
        <v>-0.5300827600000001</v>
      </c>
      <c r="X1220" s="3">
        <f t="shared" si="372"/>
        <v>-0.50133707200000011</v>
      </c>
      <c r="Y1220" s="8">
        <f t="shared" si="361"/>
        <v>9.4266042800470036</v>
      </c>
      <c r="Z1220" s="8">
        <f t="shared" si="362"/>
        <v>9.4553499680470043</v>
      </c>
      <c r="AA1220" s="8">
        <f t="shared" si="373"/>
        <v>9.440977124047004</v>
      </c>
      <c r="AB1220" s="41">
        <v>1</v>
      </c>
      <c r="AC1220" s="42" t="str">
        <f t="shared" si="374"/>
        <v>Isco</v>
      </c>
      <c r="AD1220" s="5">
        <f t="shared" si="380"/>
        <v>-290.56</v>
      </c>
      <c r="AE1220" s="15">
        <f t="shared" si="363"/>
        <v>-129.18412920687149</v>
      </c>
      <c r="AF1220" s="15">
        <f t="shared" si="364"/>
        <v>-122.52166522650691</v>
      </c>
      <c r="AG1220" s="15">
        <f t="shared" si="365"/>
        <v>-125.85773057921176</v>
      </c>
      <c r="AH1220" s="15">
        <f t="shared" si="375"/>
        <v>-125.85773057921176</v>
      </c>
      <c r="AI1220" s="17">
        <f t="shared" si="366"/>
        <v>1.1836055010065558</v>
      </c>
      <c r="AJ1220" s="17">
        <f t="shared" si="367"/>
        <v>0.93238153449124739</v>
      </c>
      <c r="AK1220" s="17">
        <f t="shared" si="368"/>
        <v>0.92428209604498346</v>
      </c>
      <c r="AL1220" s="17">
        <f t="shared" si="369"/>
        <v>0.92832002468563712</v>
      </c>
      <c r="AM1220" s="17">
        <f t="shared" si="370"/>
        <v>0.92832002468563712</v>
      </c>
      <c r="AN1220" s="17">
        <f t="shared" si="376"/>
        <v>1.5013049869833095E-3</v>
      </c>
      <c r="AO1220" s="17">
        <f t="shared" si="377"/>
        <v>9.2832002468563708</v>
      </c>
      <c r="AP1220" s="17">
        <f t="shared" si="378"/>
        <v>11.836055010065557</v>
      </c>
      <c r="AQ1220" s="17">
        <f t="shared" si="379"/>
        <v>16.949529616902559</v>
      </c>
    </row>
    <row r="1221" spans="2:43" x14ac:dyDescent="0.45">
      <c r="B1221">
        <f>INDEX(RawData!$A$2:$A$1048576,MATCH(FmtData!$B$4+(ROW()-10),RawData!$A$2:$A$1048576,0))</f>
        <v>1409</v>
      </c>
      <c r="C1221" s="23">
        <f>LEFT(INDEX(RawData!$B$2:$B$1048576, MATCH(FmtData!$B$4+(ROW()-10),RawData!$A$2:$A$1048576,0)),10)+MID(INDEX(RawData!$B$2:$B$1048576, MATCH(FmtData!$B$4+(ROW()-10),RawData!$A$2:$A$1048576,0)),12,8)-$B$5/24</f>
        <v>42201.353333333333</v>
      </c>
      <c r="D1221" s="7">
        <f>MID(INDEX(RawData!$B$2:$B$1048576, MATCH(FmtData!$B$4+(ROW()-10),RawData!$A$2:$A$1048576,0)),12,8)+$B$5/24</f>
        <v>0.85333333333333339</v>
      </c>
      <c r="E1221" s="8">
        <f>INDEX(RawData!$D$2:$D$1048576,MATCH(FmtData!$B$4+(ROW()-10),RawData!$A$2:$A$1048576,0))</f>
        <v>42.372100000000003</v>
      </c>
      <c r="F1221">
        <f>INDEX(RawData!$D$2:$D$1048576,MATCH(FmtData!$B$4+(ROW()-10),RawData!$A$2:$A$1048576,0))</f>
        <v>42.372100000000003</v>
      </c>
      <c r="G1221">
        <f>INDEX(RawData!E$2:E$1048576,MATCH(FmtData!$B$4+(ROW()-10),RawData!$A$2:$A$1048576,0))</f>
        <v>2463.87</v>
      </c>
      <c r="H1221">
        <f>INDEX(RawData!F$2:F$1048576,MATCH(FmtData!$B$4+(ROW()-10),RawData!$A$2:$A$1048576,0))</f>
        <v>-1.0764199999999999</v>
      </c>
      <c r="I1221">
        <f>INDEX(RawData!G$2:G$1048576,MATCH(FmtData!$B$4+(ROW()-10),RawData!$A$2:$A$1048576,0))</f>
        <v>-29008.1</v>
      </c>
      <c r="J1221">
        <f>INDEX(RawData!H$2:H$1048576,MATCH(FmtData!$B$4+(ROW()-10),RawData!$A$2:$A$1048576,0))</f>
        <v>5.0845300000000003E-2</v>
      </c>
      <c r="K1221">
        <f>INDEX(RawData!I$2:I$1048576,MATCH(FmtData!$B$4+(ROW()-10),RawData!$A$2:$A$1048576,0))</f>
        <v>-0.61514800000000003</v>
      </c>
      <c r="L1221">
        <f>INDEX(RawData!J$2:J$1048576,MATCH(FmtData!$B$4+(ROW()-10),RawData!$A$2:$A$1048576,0))</f>
        <v>173.2</v>
      </c>
      <c r="M1221">
        <f>INDEX(RawData!K$2:K$1048576,MATCH(FmtData!$B$4+(ROW()-10),RawData!$A$2:$A$1048576,0))</f>
        <v>171.4</v>
      </c>
      <c r="N1221">
        <f>INDEX(RawData!L$2:L$1048576,MATCH(FmtData!$B$4+(ROW()-10),RawData!$A$2:$A$1048576,0))</f>
        <v>22.6</v>
      </c>
      <c r="O1221">
        <f>INDEX(RawData!M$2:M$1048576,MATCH(FmtData!$B$4+(ROW()-10),RawData!$A$2:$A$1048576,0))</f>
        <v>167.5</v>
      </c>
      <c r="P1221">
        <f>INDEX(RawData!N$2:N$1048576,MATCH(FmtData!$B$4+(ROW()-10),RawData!$A$2:$A$1048576,0))</f>
        <v>21.9</v>
      </c>
      <c r="Q1221">
        <f>INDEX(RawData!O$2:O$1048576,MATCH(FmtData!$B$4+(ROW()-10),RawData!$A$2:$A$1048576,0))</f>
        <v>176.5</v>
      </c>
      <c r="R1221" s="8">
        <f>INDEX(RawData!P$2:P$1048576,MATCH(FmtData!$B$4+(ROW()-10),RawData!$A$2:$A$1048576,0))</f>
        <v>9.8624299999999998</v>
      </c>
      <c r="S1221">
        <f>INDEX(RawData!Q$2:Q$1048576,MATCH(FmtData!$B$4+(ROW()-10),RawData!$A$2:$A$1048576,0))</f>
        <v>110.925</v>
      </c>
      <c r="T1221" s="8">
        <f>INDEX(RawData!R$2:R$1048576,MATCH(FmtData!$B$4+(ROW()-10),RawData!$A$2:$A$1048576,0))</f>
        <v>1.85121</v>
      </c>
      <c r="U1221" s="8">
        <f>INDEX(RawData!S$2:S$1048576,MATCH(FmtData!$B$4+(ROW()-10),RawData!$A$2:$A$1048576,0))</f>
        <v>0.72033499999999995</v>
      </c>
      <c r="V1221" s="8">
        <f>INDEX(RawData!T$2:T$1048576,MATCH(FmtData!$B$4+(ROW()-10),RawData!$A$2:$A$1048576,0))</f>
        <v>0.21381800000000001</v>
      </c>
      <c r="W1221" s="3">
        <f t="shared" si="371"/>
        <v>-0.53124353999999996</v>
      </c>
      <c r="X1221" s="3">
        <f t="shared" si="372"/>
        <v>-0.50330811200000003</v>
      </c>
      <c r="Y1221" s="8">
        <f t="shared" si="361"/>
        <v>9.4254435000470043</v>
      </c>
      <c r="Z1221" s="8">
        <f t="shared" si="362"/>
        <v>9.4533789280470053</v>
      </c>
      <c r="AA1221" s="8">
        <f t="shared" si="373"/>
        <v>9.4394112140470057</v>
      </c>
      <c r="AB1221" s="41">
        <v>1</v>
      </c>
      <c r="AC1221" s="42" t="str">
        <f t="shared" si="374"/>
        <v>Isco</v>
      </c>
      <c r="AD1221" s="5">
        <f t="shared" si="380"/>
        <v>-290.56</v>
      </c>
      <c r="AE1221" s="15">
        <f t="shared" si="363"/>
        <v>-129.45235444487832</v>
      </c>
      <c r="AF1221" s="15">
        <f t="shared" si="364"/>
        <v>-122.97973364550342</v>
      </c>
      <c r="AG1221" s="15">
        <f t="shared" si="365"/>
        <v>-126.22060805031731</v>
      </c>
      <c r="AH1221" s="15">
        <f t="shared" si="375"/>
        <v>-126.22060805031731</v>
      </c>
      <c r="AI1221" s="17">
        <f t="shared" si="366"/>
        <v>1.1836055010065558</v>
      </c>
      <c r="AJ1221" s="17">
        <f t="shared" si="367"/>
        <v>0.93271058460038514</v>
      </c>
      <c r="AK1221" s="17">
        <f t="shared" si="368"/>
        <v>0.92483445413967935</v>
      </c>
      <c r="AL1221" s="17">
        <f t="shared" si="369"/>
        <v>0.9287613752656072</v>
      </c>
      <c r="AM1221" s="17">
        <f t="shared" si="370"/>
        <v>0.9287613752656072</v>
      </c>
      <c r="AN1221" s="17">
        <f t="shared" si="376"/>
        <v>9.939737171550389E-4</v>
      </c>
      <c r="AO1221" s="17">
        <f t="shared" si="377"/>
        <v>9.2876137526560711</v>
      </c>
      <c r="AP1221" s="17">
        <f t="shared" si="378"/>
        <v>11.836055010065557</v>
      </c>
      <c r="AQ1221" s="17">
        <f t="shared" si="379"/>
        <v>16.987726439167119</v>
      </c>
    </row>
    <row r="1222" spans="2:43" x14ac:dyDescent="0.45">
      <c r="B1222">
        <f>INDEX(RawData!$A$2:$A$1048576,MATCH(FmtData!$B$4+(ROW()-10),RawData!$A$2:$A$1048576,0))</f>
        <v>1410</v>
      </c>
      <c r="C1222" s="23">
        <f>LEFT(INDEX(RawData!$B$2:$B$1048576, MATCH(FmtData!$B$4+(ROW()-10),RawData!$A$2:$A$1048576,0)),10)+MID(INDEX(RawData!$B$2:$B$1048576, MATCH(FmtData!$B$4+(ROW()-10),RawData!$A$2:$A$1048576,0)),12,8)-$B$5/24</f>
        <v>42201.354027777779</v>
      </c>
      <c r="D1222" s="7">
        <f>MID(INDEX(RawData!$B$2:$B$1048576, MATCH(FmtData!$B$4+(ROW()-10),RawData!$A$2:$A$1048576,0)),12,8)+$B$5/24</f>
        <v>0.85402777777777772</v>
      </c>
      <c r="E1222" s="8">
        <f>INDEX(RawData!$D$2:$D$1048576,MATCH(FmtData!$B$4+(ROW()-10),RawData!$A$2:$A$1048576,0))</f>
        <v>42.3887</v>
      </c>
      <c r="F1222">
        <f>INDEX(RawData!$D$2:$D$1048576,MATCH(FmtData!$B$4+(ROW()-10),RawData!$A$2:$A$1048576,0))</f>
        <v>42.3887</v>
      </c>
      <c r="G1222">
        <f>INDEX(RawData!E$2:E$1048576,MATCH(FmtData!$B$4+(ROW()-10),RawData!$A$2:$A$1048576,0))</f>
        <v>2466.94</v>
      </c>
      <c r="H1222">
        <f>INDEX(RawData!F$2:F$1048576,MATCH(FmtData!$B$4+(ROW()-10),RawData!$A$2:$A$1048576,0))</f>
        <v>-1.0764199999999999</v>
      </c>
      <c r="I1222">
        <f>INDEX(RawData!G$2:G$1048576,MATCH(FmtData!$B$4+(ROW()-10),RawData!$A$2:$A$1048576,0))</f>
        <v>-29008.1</v>
      </c>
      <c r="J1222">
        <f>INDEX(RawData!H$2:H$1048576,MATCH(FmtData!$B$4+(ROW()-10),RawData!$A$2:$A$1048576,0))</f>
        <v>5.0826799999999998E-2</v>
      </c>
      <c r="K1222">
        <f>INDEX(RawData!I$2:I$1048576,MATCH(FmtData!$B$4+(ROW()-10),RawData!$A$2:$A$1048576,0))</f>
        <v>-0.61477000000000004</v>
      </c>
      <c r="L1222">
        <f>INDEX(RawData!J$2:J$1048576,MATCH(FmtData!$B$4+(ROW()-10),RawData!$A$2:$A$1048576,0))</f>
        <v>170.7</v>
      </c>
      <c r="M1222">
        <f>INDEX(RawData!K$2:K$1048576,MATCH(FmtData!$B$4+(ROW()-10),RawData!$A$2:$A$1048576,0))</f>
        <v>174.5</v>
      </c>
      <c r="N1222">
        <f>INDEX(RawData!L$2:L$1048576,MATCH(FmtData!$B$4+(ROW()-10),RawData!$A$2:$A$1048576,0))</f>
        <v>22.6</v>
      </c>
      <c r="O1222">
        <f>INDEX(RawData!M$2:M$1048576,MATCH(FmtData!$B$4+(ROW()-10),RawData!$A$2:$A$1048576,0))</f>
        <v>167.1</v>
      </c>
      <c r="P1222">
        <f>INDEX(RawData!N$2:N$1048576,MATCH(FmtData!$B$4+(ROW()-10),RawData!$A$2:$A$1048576,0))</f>
        <v>21.9</v>
      </c>
      <c r="Q1222">
        <f>INDEX(RawData!O$2:O$1048576,MATCH(FmtData!$B$4+(ROW()-10),RawData!$A$2:$A$1048576,0))</f>
        <v>176.6</v>
      </c>
      <c r="R1222" s="8">
        <f>INDEX(RawData!P$2:P$1048576,MATCH(FmtData!$B$4+(ROW()-10),RawData!$A$2:$A$1048576,0))</f>
        <v>9.8624299999999998</v>
      </c>
      <c r="S1222">
        <f>INDEX(RawData!Q$2:Q$1048576,MATCH(FmtData!$B$4+(ROW()-10),RawData!$A$2:$A$1048576,0))</f>
        <v>110.925</v>
      </c>
      <c r="T1222" s="8">
        <f>INDEX(RawData!R$2:R$1048576,MATCH(FmtData!$B$4+(ROW()-10),RawData!$A$2:$A$1048576,0))</f>
        <v>2.96713</v>
      </c>
      <c r="U1222" s="8">
        <f>INDEX(RawData!S$2:S$1048576,MATCH(FmtData!$B$4+(ROW()-10),RawData!$A$2:$A$1048576,0))</f>
        <v>0.72033499999999995</v>
      </c>
      <c r="V1222" s="8">
        <f>INDEX(RawData!T$2:T$1048576,MATCH(FmtData!$B$4+(ROW()-10),RawData!$A$2:$A$1048576,0))</f>
        <v>0.212949</v>
      </c>
      <c r="W1222" s="3">
        <f t="shared" si="371"/>
        <v>-0.53124353999999996</v>
      </c>
      <c r="X1222" s="3">
        <f t="shared" si="372"/>
        <v>-0.50110085199999999</v>
      </c>
      <c r="Y1222" s="8">
        <f t="shared" si="361"/>
        <v>9.4254435000470043</v>
      </c>
      <c r="Z1222" s="8">
        <f t="shared" si="362"/>
        <v>9.455586188047004</v>
      </c>
      <c r="AA1222" s="8">
        <f t="shared" si="373"/>
        <v>9.440514844047005</v>
      </c>
      <c r="AB1222" s="41">
        <v>1</v>
      </c>
      <c r="AC1222" s="42" t="str">
        <f t="shared" si="374"/>
        <v>Isco</v>
      </c>
      <c r="AD1222" s="5">
        <f t="shared" si="380"/>
        <v>-290.56</v>
      </c>
      <c r="AE1222" s="15">
        <f t="shared" si="363"/>
        <v>-129.45235444487832</v>
      </c>
      <c r="AF1222" s="15">
        <f t="shared" si="364"/>
        <v>-122.46675563532563</v>
      </c>
      <c r="AG1222" s="15">
        <f t="shared" si="365"/>
        <v>-125.96486935999974</v>
      </c>
      <c r="AH1222" s="15">
        <f t="shared" si="375"/>
        <v>-125.96486935999974</v>
      </c>
      <c r="AI1222" s="17">
        <f t="shared" si="366"/>
        <v>1.1836055010065558</v>
      </c>
      <c r="AJ1222" s="17">
        <f t="shared" si="367"/>
        <v>0.93271058460038514</v>
      </c>
      <c r="AK1222" s="17">
        <f t="shared" si="368"/>
        <v>0.92421592804153396</v>
      </c>
      <c r="AL1222" s="17">
        <f t="shared" si="369"/>
        <v>0.92845028883413683</v>
      </c>
      <c r="AM1222" s="17">
        <f t="shared" si="370"/>
        <v>0.92845028883413683</v>
      </c>
      <c r="AN1222" s="17">
        <f t="shared" si="376"/>
        <v>1.0652156294801429E-3</v>
      </c>
      <c r="AO1222" s="17">
        <f t="shared" si="377"/>
        <v>9.2845028883413683</v>
      </c>
      <c r="AP1222" s="17">
        <f t="shared" si="378"/>
        <v>11.836055010065557</v>
      </c>
      <c r="AQ1222" s="17">
        <f t="shared" si="379"/>
        <v>17.008893270277628</v>
      </c>
    </row>
    <row r="1223" spans="2:43" x14ac:dyDescent="0.45">
      <c r="B1223">
        <f>INDEX(RawData!$A$2:$A$1048576,MATCH(FmtData!$B$4+(ROW()-10),RawData!$A$2:$A$1048576,0))</f>
        <v>1411</v>
      </c>
      <c r="C1223" s="23">
        <f>LEFT(INDEX(RawData!$B$2:$B$1048576, MATCH(FmtData!$B$4+(ROW()-10),RawData!$A$2:$A$1048576,0)),10)+MID(INDEX(RawData!$B$2:$B$1048576, MATCH(FmtData!$B$4+(ROW()-10),RawData!$A$2:$A$1048576,0)),12,8)-$B$5/24</f>
        <v>42201.354722222219</v>
      </c>
      <c r="D1223" s="7">
        <f>MID(INDEX(RawData!$B$2:$B$1048576, MATCH(FmtData!$B$4+(ROW()-10),RawData!$A$2:$A$1048576,0)),12,8)+$B$5/24</f>
        <v>0.85472222222222227</v>
      </c>
      <c r="E1223" s="8">
        <f>INDEX(RawData!$D$2:$D$1048576,MATCH(FmtData!$B$4+(ROW()-10),RawData!$A$2:$A$1048576,0))</f>
        <v>42.405299999999997</v>
      </c>
      <c r="F1223">
        <f>INDEX(RawData!$D$2:$D$1048576,MATCH(FmtData!$B$4+(ROW()-10),RawData!$A$2:$A$1048576,0))</f>
        <v>42.405299999999997</v>
      </c>
      <c r="G1223">
        <f>INDEX(RawData!E$2:E$1048576,MATCH(FmtData!$B$4+(ROW()-10),RawData!$A$2:$A$1048576,0))</f>
        <v>2472.48</v>
      </c>
      <c r="H1223">
        <f>INDEX(RawData!F$2:F$1048576,MATCH(FmtData!$B$4+(ROW()-10),RawData!$A$2:$A$1048576,0))</f>
        <v>-1.0764199999999999</v>
      </c>
      <c r="I1223">
        <f>INDEX(RawData!G$2:G$1048576,MATCH(FmtData!$B$4+(ROW()-10),RawData!$A$2:$A$1048576,0))</f>
        <v>-29008.1</v>
      </c>
      <c r="J1223">
        <f>INDEX(RawData!H$2:H$1048576,MATCH(FmtData!$B$4+(ROW()-10),RawData!$A$2:$A$1048576,0))</f>
        <v>5.0845300000000003E-2</v>
      </c>
      <c r="K1223">
        <f>INDEX(RawData!I$2:I$1048576,MATCH(FmtData!$B$4+(ROW()-10),RawData!$A$2:$A$1048576,0))</f>
        <v>-0.61533599999999999</v>
      </c>
      <c r="L1223">
        <f>INDEX(RawData!J$2:J$1048576,MATCH(FmtData!$B$4+(ROW()-10),RawData!$A$2:$A$1048576,0))</f>
        <v>163.80000000000001</v>
      </c>
      <c r="M1223">
        <f>INDEX(RawData!K$2:K$1048576,MATCH(FmtData!$B$4+(ROW()-10),RawData!$A$2:$A$1048576,0))</f>
        <v>178.1</v>
      </c>
      <c r="N1223">
        <f>INDEX(RawData!L$2:L$1048576,MATCH(FmtData!$B$4+(ROW()-10),RawData!$A$2:$A$1048576,0))</f>
        <v>22.6</v>
      </c>
      <c r="O1223">
        <f>INDEX(RawData!M$2:M$1048576,MATCH(FmtData!$B$4+(ROW()-10),RawData!$A$2:$A$1048576,0))</f>
        <v>162.6</v>
      </c>
      <c r="P1223">
        <f>INDEX(RawData!N$2:N$1048576,MATCH(FmtData!$B$4+(ROW()-10),RawData!$A$2:$A$1048576,0))</f>
        <v>21.9</v>
      </c>
      <c r="Q1223">
        <f>INDEX(RawData!O$2:O$1048576,MATCH(FmtData!$B$4+(ROW()-10),RawData!$A$2:$A$1048576,0))</f>
        <v>176.7</v>
      </c>
      <c r="R1223" s="8">
        <f>INDEX(RawData!P$2:P$1048576,MATCH(FmtData!$B$4+(ROW()-10),RawData!$A$2:$A$1048576,0))</f>
        <v>9.8624299999999998</v>
      </c>
      <c r="S1223">
        <f>INDEX(RawData!Q$2:Q$1048576,MATCH(FmtData!$B$4+(ROW()-10),RawData!$A$2:$A$1048576,0))</f>
        <v>110.925</v>
      </c>
      <c r="T1223" s="8">
        <f>INDEX(RawData!R$2:R$1048576,MATCH(FmtData!$B$4+(ROW()-10),RawData!$A$2:$A$1048576,0))</f>
        <v>2.96713</v>
      </c>
      <c r="U1223" s="8">
        <f>INDEX(RawData!S$2:S$1048576,MATCH(FmtData!$B$4+(ROW()-10),RawData!$A$2:$A$1048576,0))</f>
        <v>0.720244</v>
      </c>
      <c r="V1223" s="8">
        <f>INDEX(RawData!T$2:T$1048576,MATCH(FmtData!$B$4+(ROW()-10),RawData!$A$2:$A$1048576,0))</f>
        <v>0.21254600000000001</v>
      </c>
      <c r="W1223" s="3">
        <f t="shared" si="371"/>
        <v>-0.53101240000000005</v>
      </c>
      <c r="X1223" s="3">
        <f t="shared" si="372"/>
        <v>-0.50007723200000009</v>
      </c>
      <c r="Y1223" s="8">
        <f t="shared" si="361"/>
        <v>9.4256746400470046</v>
      </c>
      <c r="Z1223" s="8">
        <f t="shared" si="362"/>
        <v>9.4566098080470038</v>
      </c>
      <c r="AA1223" s="8">
        <f t="shared" si="373"/>
        <v>9.4411422240470042</v>
      </c>
      <c r="AB1223" s="41">
        <v>1</v>
      </c>
      <c r="AC1223" s="42" t="str">
        <f t="shared" si="374"/>
        <v>Isco</v>
      </c>
      <c r="AD1223" s="5">
        <f t="shared" si="380"/>
        <v>-290.56</v>
      </c>
      <c r="AE1223" s="15">
        <f t="shared" si="363"/>
        <v>-129.39894918761684</v>
      </c>
      <c r="AF1223" s="15">
        <f t="shared" si="364"/>
        <v>-122.22878385537933</v>
      </c>
      <c r="AG1223" s="15">
        <f t="shared" si="365"/>
        <v>-125.81946430546179</v>
      </c>
      <c r="AH1223" s="15">
        <f t="shared" si="375"/>
        <v>-125.81946430546179</v>
      </c>
      <c r="AI1223" s="17">
        <f t="shared" si="366"/>
        <v>1.1836055010065558</v>
      </c>
      <c r="AJ1223" s="17">
        <f t="shared" si="367"/>
        <v>0.93264505022912947</v>
      </c>
      <c r="AK1223" s="17">
        <f t="shared" si="368"/>
        <v>0.92392927307821227</v>
      </c>
      <c r="AL1223" s="17">
        <f t="shared" si="369"/>
        <v>0.92827350768763073</v>
      </c>
      <c r="AM1223" s="17">
        <f t="shared" si="370"/>
        <v>0.92827350768763073</v>
      </c>
      <c r="AN1223" s="17">
        <f t="shared" si="376"/>
        <v>1.2419967759862427E-3</v>
      </c>
      <c r="AO1223" s="17">
        <f t="shared" si="377"/>
        <v>9.2827350768763068</v>
      </c>
      <c r="AP1223" s="17">
        <f t="shared" si="378"/>
        <v>11.836055010065557</v>
      </c>
      <c r="AQ1223" s="17">
        <f t="shared" si="379"/>
        <v>17.047090092542188</v>
      </c>
    </row>
    <row r="1224" spans="2:43" x14ac:dyDescent="0.45">
      <c r="B1224">
        <f>INDEX(RawData!$A$2:$A$1048576,MATCH(FmtData!$B$4+(ROW()-10),RawData!$A$2:$A$1048576,0))</f>
        <v>1412</v>
      </c>
      <c r="C1224" s="23">
        <f>LEFT(INDEX(RawData!$B$2:$B$1048576, MATCH(FmtData!$B$4+(ROW()-10),RawData!$A$2:$A$1048576,0)),10)+MID(INDEX(RawData!$B$2:$B$1048576, MATCH(FmtData!$B$4+(ROW()-10),RawData!$A$2:$A$1048576,0)),12,8)-$B$5/24</f>
        <v>42201.355416666665</v>
      </c>
      <c r="D1224" s="7">
        <f>MID(INDEX(RawData!$B$2:$B$1048576, MATCH(FmtData!$B$4+(ROW()-10),RawData!$A$2:$A$1048576,0)),12,8)+$B$5/24</f>
        <v>0.8554166666666666</v>
      </c>
      <c r="E1224" s="8">
        <f>INDEX(RawData!$D$2:$D$1048576,MATCH(FmtData!$B$4+(ROW()-10),RawData!$A$2:$A$1048576,0))</f>
        <v>42.4221</v>
      </c>
      <c r="F1224">
        <f>INDEX(RawData!$D$2:$D$1048576,MATCH(FmtData!$B$4+(ROW()-10),RawData!$A$2:$A$1048576,0))</f>
        <v>42.4221</v>
      </c>
      <c r="G1224">
        <f>INDEX(RawData!E$2:E$1048576,MATCH(FmtData!$B$4+(ROW()-10),RawData!$A$2:$A$1048576,0))</f>
        <v>2472.48</v>
      </c>
      <c r="H1224">
        <f>INDEX(RawData!F$2:F$1048576,MATCH(FmtData!$B$4+(ROW()-10),RawData!$A$2:$A$1048576,0))</f>
        <v>-1.0764199999999999</v>
      </c>
      <c r="I1224">
        <f>INDEX(RawData!G$2:G$1048576,MATCH(FmtData!$B$4+(ROW()-10),RawData!$A$2:$A$1048576,0))</f>
        <v>-29008.1</v>
      </c>
      <c r="J1224">
        <f>INDEX(RawData!H$2:H$1048576,MATCH(FmtData!$B$4+(ROW()-10),RawData!$A$2:$A$1048576,0))</f>
        <v>5.0845300000000003E-2</v>
      </c>
      <c r="K1224">
        <f>INDEX(RawData!I$2:I$1048576,MATCH(FmtData!$B$4+(ROW()-10),RawData!$A$2:$A$1048576,0))</f>
        <v>-0.61495900000000003</v>
      </c>
      <c r="L1224">
        <f>INDEX(RawData!J$2:J$1048576,MATCH(FmtData!$B$4+(ROW()-10),RawData!$A$2:$A$1048576,0))</f>
        <v>161.5</v>
      </c>
      <c r="M1224">
        <f>INDEX(RawData!K$2:K$1048576,MATCH(FmtData!$B$4+(ROW()-10),RawData!$A$2:$A$1048576,0))</f>
        <v>174</v>
      </c>
      <c r="N1224">
        <f>INDEX(RawData!L$2:L$1048576,MATCH(FmtData!$B$4+(ROW()-10),RawData!$A$2:$A$1048576,0))</f>
        <v>22.6</v>
      </c>
      <c r="O1224">
        <f>INDEX(RawData!M$2:M$1048576,MATCH(FmtData!$B$4+(ROW()-10),RawData!$A$2:$A$1048576,0))</f>
        <v>160.30000000000001</v>
      </c>
      <c r="P1224">
        <f>INDEX(RawData!N$2:N$1048576,MATCH(FmtData!$B$4+(ROW()-10),RawData!$A$2:$A$1048576,0))</f>
        <v>22</v>
      </c>
      <c r="Q1224">
        <f>INDEX(RawData!O$2:O$1048576,MATCH(FmtData!$B$4+(ROW()-10),RawData!$A$2:$A$1048576,0))</f>
        <v>176.6</v>
      </c>
      <c r="R1224" s="8">
        <f>INDEX(RawData!P$2:P$1048576,MATCH(FmtData!$B$4+(ROW()-10),RawData!$A$2:$A$1048576,0))</f>
        <v>9.8624299999999998</v>
      </c>
      <c r="S1224">
        <f>INDEX(RawData!Q$2:Q$1048576,MATCH(FmtData!$B$4+(ROW()-10),RawData!$A$2:$A$1048576,0))</f>
        <v>110.925</v>
      </c>
      <c r="T1224" s="8">
        <f>INDEX(RawData!R$2:R$1048576,MATCH(FmtData!$B$4+(ROW()-10),RawData!$A$2:$A$1048576,0))</f>
        <v>4.7878299999999996</v>
      </c>
      <c r="U1224" s="8">
        <f>INDEX(RawData!S$2:S$1048576,MATCH(FmtData!$B$4+(ROW()-10),RawData!$A$2:$A$1048576,0))</f>
        <v>0.72015300000000004</v>
      </c>
      <c r="V1224" s="8">
        <f>INDEX(RawData!T$2:T$1048576,MATCH(FmtData!$B$4+(ROW()-10),RawData!$A$2:$A$1048576,0))</f>
        <v>0.21282499999999999</v>
      </c>
      <c r="W1224" s="3">
        <f t="shared" si="371"/>
        <v>-0.53078126000000014</v>
      </c>
      <c r="X1224" s="3">
        <f t="shared" si="372"/>
        <v>-0.50078589200000001</v>
      </c>
      <c r="Y1224" s="8">
        <f t="shared" si="361"/>
        <v>9.425905780047005</v>
      </c>
      <c r="Z1224" s="8">
        <f t="shared" si="362"/>
        <v>9.4559011480470048</v>
      </c>
      <c r="AA1224" s="8">
        <f t="shared" si="373"/>
        <v>9.440903464047004</v>
      </c>
      <c r="AB1224" s="41">
        <v>1</v>
      </c>
      <c r="AC1224" s="42" t="str">
        <f t="shared" si="374"/>
        <v>Isco</v>
      </c>
      <c r="AD1224" s="5">
        <f t="shared" si="380"/>
        <v>-290.56</v>
      </c>
      <c r="AE1224" s="15">
        <f t="shared" si="363"/>
        <v>-129.34554143418404</v>
      </c>
      <c r="AF1224" s="15">
        <f t="shared" si="364"/>
        <v>-122.39353877935116</v>
      </c>
      <c r="AG1224" s="15">
        <f t="shared" si="365"/>
        <v>-125.87480281293392</v>
      </c>
      <c r="AH1224" s="15">
        <f t="shared" si="375"/>
        <v>-125.87480281293392</v>
      </c>
      <c r="AI1224" s="17">
        <f t="shared" si="366"/>
        <v>1.1836055010065558</v>
      </c>
      <c r="AJ1224" s="17">
        <f t="shared" si="367"/>
        <v>0.93257952200397276</v>
      </c>
      <c r="AK1224" s="17">
        <f t="shared" si="368"/>
        <v>0.92412771387198311</v>
      </c>
      <c r="AL1224" s="17">
        <f t="shared" si="369"/>
        <v>0.92834077942697879</v>
      </c>
      <c r="AM1224" s="17">
        <f t="shared" si="370"/>
        <v>0.92834077942697879</v>
      </c>
      <c r="AN1224" s="17">
        <f t="shared" si="376"/>
        <v>1.5831195954517652E-3</v>
      </c>
      <c r="AO1224" s="17">
        <f t="shared" si="377"/>
        <v>9.2834077942697881</v>
      </c>
      <c r="AP1224" s="17">
        <f t="shared" si="378"/>
        <v>11.836055010065557</v>
      </c>
      <c r="AQ1224" s="17">
        <f t="shared" si="379"/>
        <v>17.047090092542188</v>
      </c>
    </row>
    <row r="1225" spans="2:43" x14ac:dyDescent="0.45">
      <c r="B1225">
        <f>INDEX(RawData!$A$2:$A$1048576,MATCH(FmtData!$B$4+(ROW()-10),RawData!$A$2:$A$1048576,0))</f>
        <v>1413</v>
      </c>
      <c r="C1225" s="23">
        <f>LEFT(INDEX(RawData!$B$2:$B$1048576, MATCH(FmtData!$B$4+(ROW()-10),RawData!$A$2:$A$1048576,0)),10)+MID(INDEX(RawData!$B$2:$B$1048576, MATCH(FmtData!$B$4+(ROW()-10),RawData!$A$2:$A$1048576,0)),12,8)-$B$5/24</f>
        <v>42201.356111111112</v>
      </c>
      <c r="D1225" s="7">
        <f>MID(INDEX(RawData!$B$2:$B$1048576, MATCH(FmtData!$B$4+(ROW()-10),RawData!$A$2:$A$1048576,0)),12,8)+$B$5/24</f>
        <v>0.85611111111111116</v>
      </c>
      <c r="E1225" s="8">
        <f>INDEX(RawData!$D$2:$D$1048576,MATCH(FmtData!$B$4+(ROW()-10),RawData!$A$2:$A$1048576,0))</f>
        <v>42.438400000000001</v>
      </c>
      <c r="F1225">
        <f>INDEX(RawData!$D$2:$D$1048576,MATCH(FmtData!$B$4+(ROW()-10),RawData!$A$2:$A$1048576,0))</f>
        <v>42.438400000000001</v>
      </c>
      <c r="G1225">
        <f>INDEX(RawData!E$2:E$1048576,MATCH(FmtData!$B$4+(ROW()-10),RawData!$A$2:$A$1048576,0))</f>
        <v>2463.87</v>
      </c>
      <c r="H1225">
        <f>INDEX(RawData!F$2:F$1048576,MATCH(FmtData!$B$4+(ROW()-10),RawData!$A$2:$A$1048576,0))</f>
        <v>-1.0764199999999999</v>
      </c>
      <c r="I1225">
        <f>INDEX(RawData!G$2:G$1048576,MATCH(FmtData!$B$4+(ROW()-10),RawData!$A$2:$A$1048576,0))</f>
        <v>-29008.1</v>
      </c>
      <c r="J1225">
        <f>INDEX(RawData!H$2:H$1048576,MATCH(FmtData!$B$4+(ROW()-10),RawData!$A$2:$A$1048576,0))</f>
        <v>5.0845300000000003E-2</v>
      </c>
      <c r="K1225">
        <f>INDEX(RawData!I$2:I$1048576,MATCH(FmtData!$B$4+(ROW()-10),RawData!$A$2:$A$1048576,0))</f>
        <v>-0.61533599999999999</v>
      </c>
      <c r="L1225">
        <f>INDEX(RawData!J$2:J$1048576,MATCH(FmtData!$B$4+(ROW()-10),RawData!$A$2:$A$1048576,0))</f>
        <v>164.1</v>
      </c>
      <c r="M1225">
        <f>INDEX(RawData!K$2:K$1048576,MATCH(FmtData!$B$4+(ROW()-10),RawData!$A$2:$A$1048576,0))</f>
        <v>169.4</v>
      </c>
      <c r="N1225">
        <f>INDEX(RawData!L$2:L$1048576,MATCH(FmtData!$B$4+(ROW()-10),RawData!$A$2:$A$1048576,0))</f>
        <v>22.6</v>
      </c>
      <c r="O1225">
        <f>INDEX(RawData!M$2:M$1048576,MATCH(FmtData!$B$4+(ROW()-10),RawData!$A$2:$A$1048576,0))</f>
        <v>156.4</v>
      </c>
      <c r="P1225">
        <f>INDEX(RawData!N$2:N$1048576,MATCH(FmtData!$B$4+(ROW()-10),RawData!$A$2:$A$1048576,0))</f>
        <v>22</v>
      </c>
      <c r="Q1225">
        <f>INDEX(RawData!O$2:O$1048576,MATCH(FmtData!$B$4+(ROW()-10),RawData!$A$2:$A$1048576,0))</f>
        <v>176.5</v>
      </c>
      <c r="R1225" s="8">
        <f>INDEX(RawData!P$2:P$1048576,MATCH(FmtData!$B$4+(ROW()-10),RawData!$A$2:$A$1048576,0))</f>
        <v>9.8624299999999998</v>
      </c>
      <c r="S1225">
        <f>INDEX(RawData!Q$2:Q$1048576,MATCH(FmtData!$B$4+(ROW()-10),RawData!$A$2:$A$1048576,0))</f>
        <v>110.925</v>
      </c>
      <c r="T1225" s="8">
        <f>INDEX(RawData!R$2:R$1048576,MATCH(FmtData!$B$4+(ROW()-10),RawData!$A$2:$A$1048576,0))</f>
        <v>3.0258600000000002</v>
      </c>
      <c r="U1225" s="8">
        <f>INDEX(RawData!S$2:S$1048576,MATCH(FmtData!$B$4+(ROW()-10),RawData!$A$2:$A$1048576,0))</f>
        <v>0.72006099999999995</v>
      </c>
      <c r="V1225" s="8">
        <f>INDEX(RawData!T$2:T$1048576,MATCH(FmtData!$B$4+(ROW()-10),RawData!$A$2:$A$1048576,0))</f>
        <v>0.21341499999999999</v>
      </c>
      <c r="W1225" s="3">
        <f t="shared" si="371"/>
        <v>-0.53054757999999991</v>
      </c>
      <c r="X1225" s="3">
        <f t="shared" si="372"/>
        <v>-0.50228449200000003</v>
      </c>
      <c r="Y1225" s="8">
        <f t="shared" si="361"/>
        <v>9.4261394600470041</v>
      </c>
      <c r="Z1225" s="8">
        <f t="shared" si="362"/>
        <v>9.4544025480470051</v>
      </c>
      <c r="AA1225" s="8">
        <f t="shared" si="373"/>
        <v>9.4402710040470055</v>
      </c>
      <c r="AB1225" s="41">
        <v>1</v>
      </c>
      <c r="AC1225" s="42" t="str">
        <f t="shared" si="374"/>
        <v>Isco</v>
      </c>
      <c r="AD1225" s="5">
        <f t="shared" si="380"/>
        <v>-290.56</v>
      </c>
      <c r="AE1225" s="15">
        <f t="shared" si="363"/>
        <v>-129.29154424483488</v>
      </c>
      <c r="AF1225" s="15">
        <f t="shared" si="364"/>
        <v>-122.74186774187103</v>
      </c>
      <c r="AG1225" s="15">
        <f t="shared" si="365"/>
        <v>-126.02137809511294</v>
      </c>
      <c r="AH1225" s="15">
        <f t="shared" si="375"/>
        <v>-126.02137809511294</v>
      </c>
      <c r="AI1225" s="17">
        <f t="shared" si="366"/>
        <v>1.1836055010065558</v>
      </c>
      <c r="AJ1225" s="17">
        <f t="shared" si="367"/>
        <v>0.93251327993547295</v>
      </c>
      <c r="AK1225" s="17">
        <f t="shared" si="368"/>
        <v>0.92454754309036435</v>
      </c>
      <c r="AL1225" s="17">
        <f t="shared" si="369"/>
        <v>0.92851900942295285</v>
      </c>
      <c r="AM1225" s="17">
        <f t="shared" si="370"/>
        <v>0.92851900942295285</v>
      </c>
      <c r="AN1225" s="17">
        <f t="shared" si="376"/>
        <v>1.4382458238243467E-3</v>
      </c>
      <c r="AO1225" s="17">
        <f t="shared" si="377"/>
        <v>9.2851900942295291</v>
      </c>
      <c r="AP1225" s="17">
        <f t="shared" si="378"/>
        <v>11.836055010065557</v>
      </c>
      <c r="AQ1225" s="17">
        <f t="shared" si="379"/>
        <v>16.987726439167119</v>
      </c>
    </row>
    <row r="1226" spans="2:43" x14ac:dyDescent="0.45">
      <c r="B1226">
        <f>INDEX(RawData!$A$2:$A$1048576,MATCH(FmtData!$B$4+(ROW()-10),RawData!$A$2:$A$1048576,0))</f>
        <v>1414</v>
      </c>
      <c r="C1226" s="23">
        <f>LEFT(INDEX(RawData!$B$2:$B$1048576, MATCH(FmtData!$B$4+(ROW()-10),RawData!$A$2:$A$1048576,0)),10)+MID(INDEX(RawData!$B$2:$B$1048576, MATCH(FmtData!$B$4+(ROW()-10),RawData!$A$2:$A$1048576,0)),12,8)-$B$5/24</f>
        <v>42201.356805555559</v>
      </c>
      <c r="D1226" s="7">
        <f>MID(INDEX(RawData!$B$2:$B$1048576, MATCH(FmtData!$B$4+(ROW()-10),RawData!$A$2:$A$1048576,0)),12,8)+$B$5/24</f>
        <v>0.85680555555555549</v>
      </c>
      <c r="E1226" s="8">
        <f>INDEX(RawData!$D$2:$D$1048576,MATCH(FmtData!$B$4+(ROW()-10),RawData!$A$2:$A$1048576,0))</f>
        <v>42.455199999999998</v>
      </c>
      <c r="F1226">
        <f>INDEX(RawData!$D$2:$D$1048576,MATCH(FmtData!$B$4+(ROW()-10),RawData!$A$2:$A$1048576,0))</f>
        <v>42.455199999999998</v>
      </c>
      <c r="G1226">
        <f>INDEX(RawData!E$2:E$1048576,MATCH(FmtData!$B$4+(ROW()-10),RawData!$A$2:$A$1048576,0))</f>
        <v>2445.71</v>
      </c>
      <c r="H1226">
        <f>INDEX(RawData!F$2:F$1048576,MATCH(FmtData!$B$4+(ROW()-10),RawData!$A$2:$A$1048576,0))</f>
        <v>-1.0764199999999999</v>
      </c>
      <c r="I1226">
        <f>INDEX(RawData!G$2:G$1048576,MATCH(FmtData!$B$4+(ROW()-10),RawData!$A$2:$A$1048576,0))</f>
        <v>-29008.1</v>
      </c>
      <c r="J1226">
        <f>INDEX(RawData!H$2:H$1048576,MATCH(FmtData!$B$4+(ROW()-10),RawData!$A$2:$A$1048576,0))</f>
        <v>5.0826799999999998E-2</v>
      </c>
      <c r="K1226">
        <f>INDEX(RawData!I$2:I$1048576,MATCH(FmtData!$B$4+(ROW()-10),RawData!$A$2:$A$1048576,0))</f>
        <v>-0.61552499999999999</v>
      </c>
      <c r="L1226">
        <f>INDEX(RawData!J$2:J$1048576,MATCH(FmtData!$B$4+(ROW()-10),RawData!$A$2:$A$1048576,0))</f>
        <v>222.2</v>
      </c>
      <c r="M1226">
        <f>INDEX(RawData!K$2:K$1048576,MATCH(FmtData!$B$4+(ROW()-10),RawData!$A$2:$A$1048576,0))</f>
        <v>167.3</v>
      </c>
      <c r="N1226">
        <f>INDEX(RawData!L$2:L$1048576,MATCH(FmtData!$B$4+(ROW()-10),RawData!$A$2:$A$1048576,0))</f>
        <v>22.6</v>
      </c>
      <c r="O1226">
        <f>INDEX(RawData!M$2:M$1048576,MATCH(FmtData!$B$4+(ROW()-10),RawData!$A$2:$A$1048576,0))</f>
        <v>177.7</v>
      </c>
      <c r="P1226">
        <f>INDEX(RawData!N$2:N$1048576,MATCH(FmtData!$B$4+(ROW()-10),RawData!$A$2:$A$1048576,0))</f>
        <v>22.1</v>
      </c>
      <c r="Q1226">
        <f>INDEX(RawData!O$2:O$1048576,MATCH(FmtData!$B$4+(ROW()-10),RawData!$A$2:$A$1048576,0))</f>
        <v>176.3</v>
      </c>
      <c r="R1226" s="8">
        <f>INDEX(RawData!P$2:P$1048576,MATCH(FmtData!$B$4+(ROW()-10),RawData!$A$2:$A$1048576,0))</f>
        <v>9.8624299999999998</v>
      </c>
      <c r="S1226">
        <f>INDEX(RawData!Q$2:Q$1048576,MATCH(FmtData!$B$4+(ROW()-10),RawData!$A$2:$A$1048576,0))</f>
        <v>110.925</v>
      </c>
      <c r="T1226" s="8">
        <f>INDEX(RawData!R$2:R$1048576,MATCH(FmtData!$B$4+(ROW()-10),RawData!$A$2:$A$1048576,0))</f>
        <v>3.9068499999999999</v>
      </c>
      <c r="U1226" s="8">
        <f>INDEX(RawData!S$2:S$1048576,MATCH(FmtData!$B$4+(ROW()-10),RawData!$A$2:$A$1048576,0))</f>
        <v>0.71987800000000002</v>
      </c>
      <c r="V1226" s="8">
        <f>INDEX(RawData!T$2:T$1048576,MATCH(FmtData!$B$4+(ROW()-10),RawData!$A$2:$A$1048576,0))</f>
        <v>0.21282499999999999</v>
      </c>
      <c r="W1226" s="3">
        <f t="shared" si="371"/>
        <v>-0.5300827600000001</v>
      </c>
      <c r="X1226" s="3">
        <f t="shared" si="372"/>
        <v>-0.50078589200000001</v>
      </c>
      <c r="Y1226" s="8">
        <f t="shared" ref="Y1226:Y1289" si="381">$U$6+W1226</f>
        <v>9.4266042800470036</v>
      </c>
      <c r="Z1226" s="8">
        <f t="shared" ref="Z1226:Z1289" si="382">$U$6+X1226</f>
        <v>9.4559011480470048</v>
      </c>
      <c r="AA1226" s="8">
        <f t="shared" si="373"/>
        <v>9.4412527140470033</v>
      </c>
      <c r="AB1226" s="41">
        <v>1</v>
      </c>
      <c r="AC1226" s="42" t="str">
        <f t="shared" si="374"/>
        <v>Isco</v>
      </c>
      <c r="AD1226" s="5">
        <f t="shared" si="380"/>
        <v>-290.56</v>
      </c>
      <c r="AE1226" s="15">
        <f t="shared" ref="AE1226:AE1289" si="383">PI()*Y1226^2/4*($R$4+(Y1226-$Y$10))-$U$5</f>
        <v>-129.18412920687149</v>
      </c>
      <c r="AF1226" s="15">
        <f t="shared" ref="AF1226:AF1289" si="384">PI()*Z1226^2/4*($R$4+(Z1226-$Z$10))-$U$5</f>
        <v>-122.39353877935116</v>
      </c>
      <c r="AG1226" s="15">
        <f t="shared" ref="AG1226:AG1289" si="385">PI()*AA1226^2/4*($R$4+(AA1226-$AA$10))-$U$5</f>
        <v>-125.79385462519099</v>
      </c>
      <c r="AH1226" s="15">
        <f t="shared" si="375"/>
        <v>-125.79385462519099</v>
      </c>
      <c r="AI1226" s="17">
        <f t="shared" ref="AI1226:AI1289" si="386">$N$5/(($U$5+AD1226)*2160)*100^3</f>
        <v>1.1836055010065558</v>
      </c>
      <c r="AJ1226" s="17">
        <f t="shared" ref="AJ1226:AJ1289" si="387">$N$5/(($U$5+AE1226)*2160)*100^3</f>
        <v>0.93238153449124739</v>
      </c>
      <c r="AK1226" s="17">
        <f t="shared" ref="AK1226:AK1289" si="388">$N$5/(($U$5+AF1226)*2160)*100^3</f>
        <v>0.92412771387198311</v>
      </c>
      <c r="AL1226" s="17">
        <f t="shared" ref="AL1226:AL1289" si="389">$N$5/(($U$5+AG1226)*2160)*100^3</f>
        <v>0.92824237881908045</v>
      </c>
      <c r="AM1226" s="17">
        <f t="shared" ref="AM1226:AM1289" si="390">$N$5/(($U$5+AH1226)*2160)*100^3</f>
        <v>0.92824237881908045</v>
      </c>
      <c r="AN1226" s="17">
        <f t="shared" si="376"/>
        <v>1.3050284483945296E-3</v>
      </c>
      <c r="AO1226" s="17">
        <f t="shared" si="377"/>
        <v>9.2824237881908047</v>
      </c>
      <c r="AP1226" s="17">
        <f t="shared" si="378"/>
        <v>11.836055010065557</v>
      </c>
      <c r="AQ1226" s="17">
        <f t="shared" si="379"/>
        <v>16.86251808315188</v>
      </c>
    </row>
    <row r="1227" spans="2:43" x14ac:dyDescent="0.45">
      <c r="B1227">
        <f>INDEX(RawData!$A$2:$A$1048576,MATCH(FmtData!$B$4+(ROW()-10),RawData!$A$2:$A$1048576,0))</f>
        <v>1415</v>
      </c>
      <c r="C1227" s="23">
        <f>LEFT(INDEX(RawData!$B$2:$B$1048576, MATCH(FmtData!$B$4+(ROW()-10),RawData!$A$2:$A$1048576,0)),10)+MID(INDEX(RawData!$B$2:$B$1048576, MATCH(FmtData!$B$4+(ROW()-10),RawData!$A$2:$A$1048576,0)),12,8)-$B$5/24</f>
        <v>42201.357499999998</v>
      </c>
      <c r="D1227" s="7">
        <f>MID(INDEX(RawData!$B$2:$B$1048576, MATCH(FmtData!$B$4+(ROW()-10),RawData!$A$2:$A$1048576,0)),12,8)+$B$5/24</f>
        <v>0.85750000000000004</v>
      </c>
      <c r="E1227" s="8">
        <f>INDEX(RawData!$D$2:$D$1048576,MATCH(FmtData!$B$4+(ROW()-10),RawData!$A$2:$A$1048576,0))</f>
        <v>42.471800000000002</v>
      </c>
      <c r="F1227">
        <f>INDEX(RawData!$D$2:$D$1048576,MATCH(FmtData!$B$4+(ROW()-10),RawData!$A$2:$A$1048576,0))</f>
        <v>42.471800000000002</v>
      </c>
      <c r="G1227">
        <f>INDEX(RawData!E$2:E$1048576,MATCH(FmtData!$B$4+(ROW()-10),RawData!$A$2:$A$1048576,0))</f>
        <v>2448.79</v>
      </c>
      <c r="H1227">
        <f>INDEX(RawData!F$2:F$1048576,MATCH(FmtData!$B$4+(ROW()-10),RawData!$A$2:$A$1048576,0))</f>
        <v>-1.0764199999999999</v>
      </c>
      <c r="I1227">
        <f>INDEX(RawData!G$2:G$1048576,MATCH(FmtData!$B$4+(ROW()-10),RawData!$A$2:$A$1048576,0))</f>
        <v>-29008.1</v>
      </c>
      <c r="J1227">
        <f>INDEX(RawData!H$2:H$1048576,MATCH(FmtData!$B$4+(ROW()-10),RawData!$A$2:$A$1048576,0))</f>
        <v>5.0845300000000003E-2</v>
      </c>
      <c r="K1227">
        <f>INDEX(RawData!I$2:I$1048576,MATCH(FmtData!$B$4+(ROW()-10),RawData!$A$2:$A$1048576,0))</f>
        <v>-0.61533599999999999</v>
      </c>
      <c r="L1227">
        <f>INDEX(RawData!J$2:J$1048576,MATCH(FmtData!$B$4+(ROW()-10),RawData!$A$2:$A$1048576,0))</f>
        <v>176.5</v>
      </c>
      <c r="M1227">
        <f>INDEX(RawData!K$2:K$1048576,MATCH(FmtData!$B$4+(ROW()-10),RawData!$A$2:$A$1048576,0))</f>
        <v>165.6</v>
      </c>
      <c r="N1227">
        <f>INDEX(RawData!L$2:L$1048576,MATCH(FmtData!$B$4+(ROW()-10),RawData!$A$2:$A$1048576,0))</f>
        <v>22.6</v>
      </c>
      <c r="O1227">
        <f>INDEX(RawData!M$2:M$1048576,MATCH(FmtData!$B$4+(ROW()-10),RawData!$A$2:$A$1048576,0))</f>
        <v>165.7</v>
      </c>
      <c r="P1227">
        <f>INDEX(RawData!N$2:N$1048576,MATCH(FmtData!$B$4+(ROW()-10),RawData!$A$2:$A$1048576,0))</f>
        <v>22.1</v>
      </c>
      <c r="Q1227">
        <f>INDEX(RawData!O$2:O$1048576,MATCH(FmtData!$B$4+(ROW()-10),RawData!$A$2:$A$1048576,0))</f>
        <v>176.2</v>
      </c>
      <c r="R1227" s="8">
        <f>INDEX(RawData!P$2:P$1048576,MATCH(FmtData!$B$4+(ROW()-10),RawData!$A$2:$A$1048576,0))</f>
        <v>9.8624299999999998</v>
      </c>
      <c r="S1227">
        <f>INDEX(RawData!Q$2:Q$1048576,MATCH(FmtData!$B$4+(ROW()-10),RawData!$A$2:$A$1048576,0))</f>
        <v>110.925</v>
      </c>
      <c r="T1227" s="8">
        <f>INDEX(RawData!R$2:R$1048576,MATCH(FmtData!$B$4+(ROW()-10),RawData!$A$2:$A$1048576,0))</f>
        <v>3.9655800000000001</v>
      </c>
      <c r="U1227" s="8">
        <f>INDEX(RawData!S$2:S$1048576,MATCH(FmtData!$B$4+(ROW()-10),RawData!$A$2:$A$1048576,0))</f>
        <v>0.71997</v>
      </c>
      <c r="V1227" s="8">
        <f>INDEX(RawData!T$2:T$1048576,MATCH(FmtData!$B$4+(ROW()-10),RawData!$A$2:$A$1048576,0))</f>
        <v>0.212949</v>
      </c>
      <c r="W1227" s="3">
        <f t="shared" ref="W1227:W1290" si="391">-(U1227-$U$10)*2.54</f>
        <v>-0.53031644000000011</v>
      </c>
      <c r="X1227" s="3">
        <f t="shared" ref="X1227:X1290" si="392">-(V1227-$V$10)*2.54</f>
        <v>-0.50110085199999999</v>
      </c>
      <c r="Y1227" s="8">
        <f t="shared" si="381"/>
        <v>9.4263706000470044</v>
      </c>
      <c r="Z1227" s="8">
        <f t="shared" si="382"/>
        <v>9.455586188047004</v>
      </c>
      <c r="AA1227" s="8">
        <f t="shared" ref="AA1227:AA1290" si="393">(Y1227+Z1227)/2</f>
        <v>9.4409783940470042</v>
      </c>
      <c r="AB1227" s="41">
        <v>1</v>
      </c>
      <c r="AC1227" s="42" t="str">
        <f t="shared" ref="AC1227:AC1290" si="394">IF(AB1227=1,"Isco","Dilatometer")</f>
        <v>Isco</v>
      </c>
      <c r="AD1227" s="5">
        <f t="shared" si="380"/>
        <v>-290.56</v>
      </c>
      <c r="AE1227" s="15">
        <f t="shared" si="383"/>
        <v>-129.23813147145279</v>
      </c>
      <c r="AF1227" s="15">
        <f t="shared" si="384"/>
        <v>-122.46675563532563</v>
      </c>
      <c r="AG1227" s="15">
        <f t="shared" si="385"/>
        <v>-125.85743622812799</v>
      </c>
      <c r="AH1227" s="15">
        <f t="shared" ref="AH1227:AH1290" si="395">AG1227</f>
        <v>-125.85743622812799</v>
      </c>
      <c r="AI1227" s="17">
        <f t="shared" si="386"/>
        <v>1.1836055010065558</v>
      </c>
      <c r="AJ1227" s="17">
        <f t="shared" si="387"/>
        <v>0.93244776406786967</v>
      </c>
      <c r="AK1227" s="17">
        <f t="shared" si="388"/>
        <v>0.92421592804153396</v>
      </c>
      <c r="AL1227" s="17">
        <f t="shared" si="389"/>
        <v>0.92831966685070066</v>
      </c>
      <c r="AM1227" s="17">
        <f t="shared" si="390"/>
        <v>0.92831966685070066</v>
      </c>
      <c r="AN1227" s="17">
        <f t="shared" ref="AN1227:AN1290" si="396">INDEX($AM$10:$AM$2627,MATCH(C1227+1/24,$C$10:$C$2627,1))-INDEX($AM$10:$AM$2627,MATCH(C1227,$C$10:$C$2627,1))</f>
        <v>1.1625025366774899E-3</v>
      </c>
      <c r="AO1227" s="17">
        <f t="shared" ref="AO1227:AO1290" si="397">AL1227*10</f>
        <v>9.2831966685070064</v>
      </c>
      <c r="AP1227" s="17">
        <f t="shared" ref="AP1227:AP1290" si="398">AI1227*10</f>
        <v>11.836055010065557</v>
      </c>
      <c r="AQ1227" s="17">
        <f t="shared" ref="AQ1227:AQ1290" si="399">G1227*0.101325/14.696</f>
        <v>16.883753861594993</v>
      </c>
    </row>
    <row r="1228" spans="2:43" x14ac:dyDescent="0.45">
      <c r="B1228">
        <f>INDEX(RawData!$A$2:$A$1048576,MATCH(FmtData!$B$4+(ROW()-10),RawData!$A$2:$A$1048576,0))</f>
        <v>1416</v>
      </c>
      <c r="C1228" s="23">
        <f>LEFT(INDEX(RawData!$B$2:$B$1048576, MATCH(FmtData!$B$4+(ROW()-10),RawData!$A$2:$A$1048576,0)),10)+MID(INDEX(RawData!$B$2:$B$1048576, MATCH(FmtData!$B$4+(ROW()-10),RawData!$A$2:$A$1048576,0)),12,8)-$B$5/24</f>
        <v>42201.358194444445</v>
      </c>
      <c r="D1228" s="7">
        <f>MID(INDEX(RawData!$B$2:$B$1048576, MATCH(FmtData!$B$4+(ROW()-10),RawData!$A$2:$A$1048576,0)),12,8)+$B$5/24</f>
        <v>0.85819444444444437</v>
      </c>
      <c r="E1228" s="8">
        <f>INDEX(RawData!$D$2:$D$1048576,MATCH(FmtData!$B$4+(ROW()-10),RawData!$A$2:$A$1048576,0))</f>
        <v>42.488199999999999</v>
      </c>
      <c r="F1228">
        <f>INDEX(RawData!$D$2:$D$1048576,MATCH(FmtData!$B$4+(ROW()-10),RawData!$A$2:$A$1048576,0))</f>
        <v>42.488199999999999</v>
      </c>
      <c r="G1228">
        <f>INDEX(RawData!E$2:E$1048576,MATCH(FmtData!$B$4+(ROW()-10),RawData!$A$2:$A$1048576,0))</f>
        <v>2446.63</v>
      </c>
      <c r="H1228">
        <f>INDEX(RawData!F$2:F$1048576,MATCH(FmtData!$B$4+(ROW()-10),RawData!$A$2:$A$1048576,0))</f>
        <v>-1.0764199999999999</v>
      </c>
      <c r="I1228">
        <f>INDEX(RawData!G$2:G$1048576,MATCH(FmtData!$B$4+(ROW()-10),RawData!$A$2:$A$1048576,0))</f>
        <v>-29008.1</v>
      </c>
      <c r="J1228">
        <f>INDEX(RawData!H$2:H$1048576,MATCH(FmtData!$B$4+(ROW()-10),RawData!$A$2:$A$1048576,0))</f>
        <v>5.0845300000000003E-2</v>
      </c>
      <c r="K1228">
        <f>INDEX(RawData!I$2:I$1048576,MATCH(FmtData!$B$4+(ROW()-10),RawData!$A$2:$A$1048576,0))</f>
        <v>-0.61533599999999999</v>
      </c>
      <c r="L1228">
        <f>INDEX(RawData!J$2:J$1048576,MATCH(FmtData!$B$4+(ROW()-10),RawData!$A$2:$A$1048576,0))</f>
        <v>174.7</v>
      </c>
      <c r="M1228">
        <f>INDEX(RawData!K$2:K$1048576,MATCH(FmtData!$B$4+(ROW()-10),RawData!$A$2:$A$1048576,0))</f>
        <v>170.9</v>
      </c>
      <c r="N1228">
        <f>INDEX(RawData!L$2:L$1048576,MATCH(FmtData!$B$4+(ROW()-10),RawData!$A$2:$A$1048576,0))</f>
        <v>22.6</v>
      </c>
      <c r="O1228">
        <f>INDEX(RawData!M$2:M$1048576,MATCH(FmtData!$B$4+(ROW()-10),RawData!$A$2:$A$1048576,0))</f>
        <v>169.9</v>
      </c>
      <c r="P1228">
        <f>INDEX(RawData!N$2:N$1048576,MATCH(FmtData!$B$4+(ROW()-10),RawData!$A$2:$A$1048576,0))</f>
        <v>22.1</v>
      </c>
      <c r="Q1228">
        <f>INDEX(RawData!O$2:O$1048576,MATCH(FmtData!$B$4+(ROW()-10),RawData!$A$2:$A$1048576,0))</f>
        <v>176.3</v>
      </c>
      <c r="R1228" s="8">
        <f>INDEX(RawData!P$2:P$1048576,MATCH(FmtData!$B$4+(ROW()-10),RawData!$A$2:$A$1048576,0))</f>
        <v>9.8624299999999998</v>
      </c>
      <c r="S1228">
        <f>INDEX(RawData!Q$2:Q$1048576,MATCH(FmtData!$B$4+(ROW()-10),RawData!$A$2:$A$1048576,0))</f>
        <v>110.925</v>
      </c>
      <c r="T1228" s="8">
        <f>INDEX(RawData!R$2:R$1048576,MATCH(FmtData!$B$4+(ROW()-10),RawData!$A$2:$A$1048576,0))</f>
        <v>3.1726899999999998</v>
      </c>
      <c r="U1228" s="8">
        <f>INDEX(RawData!S$2:S$1048576,MATCH(FmtData!$B$4+(ROW()-10),RawData!$A$2:$A$1048576,0))</f>
        <v>0.71997</v>
      </c>
      <c r="V1228" s="8">
        <f>INDEX(RawData!T$2:T$1048576,MATCH(FmtData!$B$4+(ROW()-10),RawData!$A$2:$A$1048576,0))</f>
        <v>0.21341499999999999</v>
      </c>
      <c r="W1228" s="3">
        <f t="shared" si="391"/>
        <v>-0.53031644000000011</v>
      </c>
      <c r="X1228" s="3">
        <f t="shared" si="392"/>
        <v>-0.50228449200000003</v>
      </c>
      <c r="Y1228" s="8">
        <f t="shared" si="381"/>
        <v>9.4263706000470044</v>
      </c>
      <c r="Z1228" s="8">
        <f t="shared" si="382"/>
        <v>9.4544025480470051</v>
      </c>
      <c r="AA1228" s="8">
        <f t="shared" si="393"/>
        <v>9.4403865740470039</v>
      </c>
      <c r="AB1228" s="41">
        <v>1</v>
      </c>
      <c r="AC1228" s="42" t="str">
        <f t="shared" si="394"/>
        <v>Isco</v>
      </c>
      <c r="AD1228" s="5">
        <f t="shared" ref="AD1228:AD1291" si="400">S1228-$S$10</f>
        <v>-290.56</v>
      </c>
      <c r="AE1228" s="15">
        <f t="shared" si="383"/>
        <v>-129.23813147145279</v>
      </c>
      <c r="AF1228" s="15">
        <f t="shared" si="384"/>
        <v>-122.74186774187103</v>
      </c>
      <c r="AG1228" s="15">
        <f t="shared" si="385"/>
        <v>-125.99459565602365</v>
      </c>
      <c r="AH1228" s="15">
        <f t="shared" si="395"/>
        <v>-125.99459565602365</v>
      </c>
      <c r="AI1228" s="17">
        <f t="shared" si="386"/>
        <v>1.1836055010065558</v>
      </c>
      <c r="AJ1228" s="17">
        <f t="shared" si="387"/>
        <v>0.93244776406786967</v>
      </c>
      <c r="AK1228" s="17">
        <f t="shared" si="388"/>
        <v>0.92454754309036435</v>
      </c>
      <c r="AL1228" s="17">
        <f t="shared" si="389"/>
        <v>0.92848643788086838</v>
      </c>
      <c r="AM1228" s="17">
        <f t="shared" si="390"/>
        <v>0.92848643788086838</v>
      </c>
      <c r="AN1228" s="17">
        <f t="shared" si="396"/>
        <v>1.1577621167039309E-3</v>
      </c>
      <c r="AO1228" s="17">
        <f t="shared" si="397"/>
        <v>9.2848643788086846</v>
      </c>
      <c r="AP1228" s="17">
        <f t="shared" si="398"/>
        <v>11.836055010065557</v>
      </c>
      <c r="AQ1228" s="17">
        <f t="shared" si="399"/>
        <v>16.868861237751769</v>
      </c>
    </row>
    <row r="1229" spans="2:43" x14ac:dyDescent="0.45">
      <c r="B1229">
        <f>INDEX(RawData!$A$2:$A$1048576,MATCH(FmtData!$B$4+(ROW()-10),RawData!$A$2:$A$1048576,0))</f>
        <v>1417</v>
      </c>
      <c r="C1229" s="23">
        <f>LEFT(INDEX(RawData!$B$2:$B$1048576, MATCH(FmtData!$B$4+(ROW()-10),RawData!$A$2:$A$1048576,0)),10)+MID(INDEX(RawData!$B$2:$B$1048576, MATCH(FmtData!$B$4+(ROW()-10),RawData!$A$2:$A$1048576,0)),12,8)-$B$5/24</f>
        <v>42201.358888888892</v>
      </c>
      <c r="D1229" s="7">
        <f>MID(INDEX(RawData!$B$2:$B$1048576, MATCH(FmtData!$B$4+(ROW()-10),RawData!$A$2:$A$1048576,0)),12,8)+$B$5/24</f>
        <v>0.85888888888888892</v>
      </c>
      <c r="E1229" s="8">
        <f>INDEX(RawData!$D$2:$D$1048576,MATCH(FmtData!$B$4+(ROW()-10),RawData!$A$2:$A$1048576,0))</f>
        <v>42.505000000000003</v>
      </c>
      <c r="F1229">
        <f>INDEX(RawData!$D$2:$D$1048576,MATCH(FmtData!$B$4+(ROW()-10),RawData!$A$2:$A$1048576,0))</f>
        <v>42.505000000000003</v>
      </c>
      <c r="G1229">
        <f>INDEX(RawData!E$2:E$1048576,MATCH(FmtData!$B$4+(ROW()-10),RawData!$A$2:$A$1048576,0))</f>
        <v>2449.71</v>
      </c>
      <c r="H1229">
        <f>INDEX(RawData!F$2:F$1048576,MATCH(FmtData!$B$4+(ROW()-10),RawData!$A$2:$A$1048576,0))</f>
        <v>-1.0764199999999999</v>
      </c>
      <c r="I1229">
        <f>INDEX(RawData!G$2:G$1048576,MATCH(FmtData!$B$4+(ROW()-10),RawData!$A$2:$A$1048576,0))</f>
        <v>-29008.1</v>
      </c>
      <c r="J1229">
        <f>INDEX(RawData!H$2:H$1048576,MATCH(FmtData!$B$4+(ROW()-10),RawData!$A$2:$A$1048576,0))</f>
        <v>5.0845300000000003E-2</v>
      </c>
      <c r="K1229">
        <f>INDEX(RawData!I$2:I$1048576,MATCH(FmtData!$B$4+(ROW()-10),RawData!$A$2:$A$1048576,0))</f>
        <v>-0.61577599999999999</v>
      </c>
      <c r="L1229">
        <f>INDEX(RawData!J$2:J$1048576,MATCH(FmtData!$B$4+(ROW()-10),RawData!$A$2:$A$1048576,0))</f>
        <v>169.9</v>
      </c>
      <c r="M1229">
        <f>INDEX(RawData!K$2:K$1048576,MATCH(FmtData!$B$4+(ROW()-10),RawData!$A$2:$A$1048576,0))</f>
        <v>175.3</v>
      </c>
      <c r="N1229">
        <f>INDEX(RawData!L$2:L$1048576,MATCH(FmtData!$B$4+(ROW()-10),RawData!$A$2:$A$1048576,0))</f>
        <v>22.6</v>
      </c>
      <c r="O1229">
        <f>INDEX(RawData!M$2:M$1048576,MATCH(FmtData!$B$4+(ROW()-10),RawData!$A$2:$A$1048576,0))</f>
        <v>162</v>
      </c>
      <c r="P1229">
        <f>INDEX(RawData!N$2:N$1048576,MATCH(FmtData!$B$4+(ROW()-10),RawData!$A$2:$A$1048576,0))</f>
        <v>22.1</v>
      </c>
      <c r="Q1229">
        <f>INDEX(RawData!O$2:O$1048576,MATCH(FmtData!$B$4+(ROW()-10),RawData!$A$2:$A$1048576,0))</f>
        <v>176.4</v>
      </c>
      <c r="R1229" s="8">
        <f>INDEX(RawData!P$2:P$1048576,MATCH(FmtData!$B$4+(ROW()-10),RawData!$A$2:$A$1048576,0))</f>
        <v>9.8624299999999998</v>
      </c>
      <c r="S1229">
        <f>INDEX(RawData!Q$2:Q$1048576,MATCH(FmtData!$B$4+(ROW()-10),RawData!$A$2:$A$1048576,0))</f>
        <v>110.925</v>
      </c>
      <c r="T1229" s="8">
        <f>INDEX(RawData!R$2:R$1048576,MATCH(FmtData!$B$4+(ROW()-10),RawData!$A$2:$A$1048576,0))</f>
        <v>4.8465699999999998</v>
      </c>
      <c r="U1229" s="8">
        <f>INDEX(RawData!S$2:S$1048576,MATCH(FmtData!$B$4+(ROW()-10),RawData!$A$2:$A$1048576,0))</f>
        <v>0.71997</v>
      </c>
      <c r="V1229" s="8">
        <f>INDEX(RawData!T$2:T$1048576,MATCH(FmtData!$B$4+(ROW()-10),RawData!$A$2:$A$1048576,0))</f>
        <v>0.212732</v>
      </c>
      <c r="W1229" s="3">
        <f t="shared" si="391"/>
        <v>-0.53031644000000011</v>
      </c>
      <c r="X1229" s="3">
        <f t="shared" si="392"/>
        <v>-0.500549672</v>
      </c>
      <c r="Y1229" s="8">
        <f t="shared" si="381"/>
        <v>9.4263706000470044</v>
      </c>
      <c r="Z1229" s="8">
        <f t="shared" si="382"/>
        <v>9.4561373680470044</v>
      </c>
      <c r="AA1229" s="8">
        <f t="shared" si="393"/>
        <v>9.4412539840470053</v>
      </c>
      <c r="AB1229" s="41">
        <v>1</v>
      </c>
      <c r="AC1229" s="42" t="str">
        <f t="shared" si="394"/>
        <v>Isco</v>
      </c>
      <c r="AD1229" s="5">
        <f t="shared" si="400"/>
        <v>-290.56</v>
      </c>
      <c r="AE1229" s="15">
        <f t="shared" si="383"/>
        <v>-129.23813147145279</v>
      </c>
      <c r="AF1229" s="15">
        <f t="shared" si="384"/>
        <v>-122.33862308649032</v>
      </c>
      <c r="AG1229" s="15">
        <f t="shared" si="385"/>
        <v>-125.79356025772836</v>
      </c>
      <c r="AH1229" s="15">
        <f t="shared" si="395"/>
        <v>-125.79356025772836</v>
      </c>
      <c r="AI1229" s="17">
        <f t="shared" si="386"/>
        <v>1.1836055010065558</v>
      </c>
      <c r="AJ1229" s="17">
        <f t="shared" si="387"/>
        <v>0.93244776406786967</v>
      </c>
      <c r="AK1229" s="17">
        <f t="shared" si="388"/>
        <v>0.92406156062012657</v>
      </c>
      <c r="AL1229" s="17">
        <f t="shared" si="389"/>
        <v>0.92824202102409292</v>
      </c>
      <c r="AM1229" s="17">
        <f t="shared" si="390"/>
        <v>0.92824202102409292</v>
      </c>
      <c r="AN1229" s="17">
        <f t="shared" si="396"/>
        <v>1.4021789734793844E-3</v>
      </c>
      <c r="AO1229" s="17">
        <f t="shared" si="397"/>
        <v>9.2824202102409288</v>
      </c>
      <c r="AP1229" s="17">
        <f t="shared" si="398"/>
        <v>11.836055010065557</v>
      </c>
      <c r="AQ1229" s="17">
        <f t="shared" si="399"/>
        <v>16.890097016194883</v>
      </c>
    </row>
    <row r="1230" spans="2:43" x14ac:dyDescent="0.45">
      <c r="B1230">
        <f>INDEX(RawData!$A$2:$A$1048576,MATCH(FmtData!$B$4+(ROW()-10),RawData!$A$2:$A$1048576,0))</f>
        <v>1418</v>
      </c>
      <c r="C1230" s="23">
        <f>LEFT(INDEX(RawData!$B$2:$B$1048576, MATCH(FmtData!$B$4+(ROW()-10),RawData!$A$2:$A$1048576,0)),10)+MID(INDEX(RawData!$B$2:$B$1048576, MATCH(FmtData!$B$4+(ROW()-10),RawData!$A$2:$A$1048576,0)),12,8)-$B$5/24</f>
        <v>42201.359583333331</v>
      </c>
      <c r="D1230" s="7">
        <f>MID(INDEX(RawData!$B$2:$B$1048576, MATCH(FmtData!$B$4+(ROW()-10),RawData!$A$2:$A$1048576,0)),12,8)+$B$5/24</f>
        <v>0.85958333333333337</v>
      </c>
      <c r="E1230" s="8">
        <f>INDEX(RawData!$D$2:$D$1048576,MATCH(FmtData!$B$4+(ROW()-10),RawData!$A$2:$A$1048576,0))</f>
        <v>42.521599999999999</v>
      </c>
      <c r="F1230">
        <f>INDEX(RawData!$D$2:$D$1048576,MATCH(FmtData!$B$4+(ROW()-10),RawData!$A$2:$A$1048576,0))</f>
        <v>42.521599999999999</v>
      </c>
      <c r="G1230">
        <f>INDEX(RawData!E$2:E$1048576,MATCH(FmtData!$B$4+(ROW()-10),RawData!$A$2:$A$1048576,0))</f>
        <v>2443.86</v>
      </c>
      <c r="H1230">
        <f>INDEX(RawData!F$2:F$1048576,MATCH(FmtData!$B$4+(ROW()-10),RawData!$A$2:$A$1048576,0))</f>
        <v>-1.0764199999999999</v>
      </c>
      <c r="I1230">
        <f>INDEX(RawData!G$2:G$1048576,MATCH(FmtData!$B$4+(ROW()-10),RawData!$A$2:$A$1048576,0))</f>
        <v>-29008.1</v>
      </c>
      <c r="J1230">
        <f>INDEX(RawData!H$2:H$1048576,MATCH(FmtData!$B$4+(ROW()-10),RawData!$A$2:$A$1048576,0))</f>
        <v>5.0845300000000003E-2</v>
      </c>
      <c r="K1230">
        <f>INDEX(RawData!I$2:I$1048576,MATCH(FmtData!$B$4+(ROW()-10),RawData!$A$2:$A$1048576,0))</f>
        <v>-0.61458100000000004</v>
      </c>
      <c r="L1230">
        <f>INDEX(RawData!J$2:J$1048576,MATCH(FmtData!$B$4+(ROW()-10),RawData!$A$2:$A$1048576,0))</f>
        <v>224.6</v>
      </c>
      <c r="M1230">
        <f>INDEX(RawData!K$2:K$1048576,MATCH(FmtData!$B$4+(ROW()-10),RawData!$A$2:$A$1048576,0))</f>
        <v>178.5</v>
      </c>
      <c r="N1230">
        <f>INDEX(RawData!L$2:L$1048576,MATCH(FmtData!$B$4+(ROW()-10),RawData!$A$2:$A$1048576,0))</f>
        <v>22.6</v>
      </c>
      <c r="O1230">
        <f>INDEX(RawData!M$2:M$1048576,MATCH(FmtData!$B$4+(ROW()-10),RawData!$A$2:$A$1048576,0))</f>
        <v>180.1</v>
      </c>
      <c r="P1230">
        <f>INDEX(RawData!N$2:N$1048576,MATCH(FmtData!$B$4+(ROW()-10),RawData!$A$2:$A$1048576,0))</f>
        <v>22.1</v>
      </c>
      <c r="Q1230">
        <f>INDEX(RawData!O$2:O$1048576,MATCH(FmtData!$B$4+(ROW()-10),RawData!$A$2:$A$1048576,0))</f>
        <v>176.5</v>
      </c>
      <c r="R1230" s="8">
        <f>INDEX(RawData!P$2:P$1048576,MATCH(FmtData!$B$4+(ROW()-10),RawData!$A$2:$A$1048576,0))</f>
        <v>9.8624299999999998</v>
      </c>
      <c r="S1230">
        <f>INDEX(RawData!Q$2:Q$1048576,MATCH(FmtData!$B$4+(ROW()-10),RawData!$A$2:$A$1048576,0))</f>
        <v>110.925</v>
      </c>
      <c r="T1230" s="8">
        <f>INDEX(RawData!R$2:R$1048576,MATCH(FmtData!$B$4+(ROW()-10),RawData!$A$2:$A$1048576,0))</f>
        <v>3.1139600000000001</v>
      </c>
      <c r="U1230" s="8">
        <f>INDEX(RawData!S$2:S$1048576,MATCH(FmtData!$B$4+(ROW()-10),RawData!$A$2:$A$1048576,0))</f>
        <v>0.71975699999999998</v>
      </c>
      <c r="V1230" s="8">
        <f>INDEX(RawData!T$2:T$1048576,MATCH(FmtData!$B$4+(ROW()-10),RawData!$A$2:$A$1048576,0))</f>
        <v>0.212949</v>
      </c>
      <c r="W1230" s="3">
        <f t="shared" si="391"/>
        <v>-0.52977542</v>
      </c>
      <c r="X1230" s="3">
        <f t="shared" si="392"/>
        <v>-0.50110085199999999</v>
      </c>
      <c r="Y1230" s="8">
        <f t="shared" si="381"/>
        <v>9.4269116200470044</v>
      </c>
      <c r="Z1230" s="8">
        <f t="shared" si="382"/>
        <v>9.455586188047004</v>
      </c>
      <c r="AA1230" s="8">
        <f t="shared" si="393"/>
        <v>9.4412489040470042</v>
      </c>
      <c r="AB1230" s="41">
        <v>1</v>
      </c>
      <c r="AC1230" s="42" t="str">
        <f t="shared" si="394"/>
        <v>Isco</v>
      </c>
      <c r="AD1230" s="5">
        <f t="shared" si="400"/>
        <v>-290.56</v>
      </c>
      <c r="AE1230" s="15">
        <f t="shared" si="383"/>
        <v>-129.11310060452627</v>
      </c>
      <c r="AF1230" s="15">
        <f t="shared" si="384"/>
        <v>-122.46675563532563</v>
      </c>
      <c r="AG1230" s="15">
        <f t="shared" si="385"/>
        <v>-125.7947377271239</v>
      </c>
      <c r="AH1230" s="15">
        <f t="shared" si="395"/>
        <v>-125.7947377271239</v>
      </c>
      <c r="AI1230" s="17">
        <f t="shared" si="386"/>
        <v>1.1836055010065558</v>
      </c>
      <c r="AJ1230" s="17">
        <f t="shared" si="387"/>
        <v>0.93229443775988929</v>
      </c>
      <c r="AK1230" s="17">
        <f t="shared" si="388"/>
        <v>0.92421592804153396</v>
      </c>
      <c r="AL1230" s="17">
        <f t="shared" si="389"/>
        <v>0.92824345220514504</v>
      </c>
      <c r="AM1230" s="17">
        <f t="shared" si="390"/>
        <v>0.92824345220514504</v>
      </c>
      <c r="AN1230" s="17">
        <f t="shared" si="396"/>
        <v>1.5111796305404823E-3</v>
      </c>
      <c r="AO1230" s="17">
        <f t="shared" si="397"/>
        <v>9.2824345220514495</v>
      </c>
      <c r="AP1230" s="17">
        <f t="shared" si="398"/>
        <v>11.836055010065557</v>
      </c>
      <c r="AQ1230" s="17">
        <f t="shared" si="399"/>
        <v>16.849762826619489</v>
      </c>
    </row>
    <row r="1231" spans="2:43" x14ac:dyDescent="0.45">
      <c r="B1231">
        <f>INDEX(RawData!$A$2:$A$1048576,MATCH(FmtData!$B$4+(ROW()-10),RawData!$A$2:$A$1048576,0))</f>
        <v>1419</v>
      </c>
      <c r="C1231" s="23">
        <f>LEFT(INDEX(RawData!$B$2:$B$1048576, MATCH(FmtData!$B$4+(ROW()-10),RawData!$A$2:$A$1048576,0)),10)+MID(INDEX(RawData!$B$2:$B$1048576, MATCH(FmtData!$B$4+(ROW()-10),RawData!$A$2:$A$1048576,0)),12,8)-$B$5/24</f>
        <v>42201.360277777778</v>
      </c>
      <c r="D1231" s="7">
        <f>MID(INDEX(RawData!$B$2:$B$1048576, MATCH(FmtData!$B$4+(ROW()-10),RawData!$A$2:$A$1048576,0)),12,8)+$B$5/24</f>
        <v>0.86027777777777781</v>
      </c>
      <c r="E1231" s="8">
        <f>INDEX(RawData!$D$2:$D$1048576,MATCH(FmtData!$B$4+(ROW()-10),RawData!$A$2:$A$1048576,0))</f>
        <v>42.538200000000003</v>
      </c>
      <c r="F1231">
        <f>INDEX(RawData!$D$2:$D$1048576,MATCH(FmtData!$B$4+(ROW()-10),RawData!$A$2:$A$1048576,0))</f>
        <v>42.538200000000003</v>
      </c>
      <c r="G1231">
        <f>INDEX(RawData!E$2:E$1048576,MATCH(FmtData!$B$4+(ROW()-10),RawData!$A$2:$A$1048576,0))</f>
        <v>2461.1</v>
      </c>
      <c r="H1231">
        <f>INDEX(RawData!F$2:F$1048576,MATCH(FmtData!$B$4+(ROW()-10),RawData!$A$2:$A$1048576,0))</f>
        <v>-1.0764199999999999</v>
      </c>
      <c r="I1231">
        <f>INDEX(RawData!G$2:G$1048576,MATCH(FmtData!$B$4+(ROW()-10),RawData!$A$2:$A$1048576,0))</f>
        <v>-29008.1</v>
      </c>
      <c r="J1231">
        <f>INDEX(RawData!H$2:H$1048576,MATCH(FmtData!$B$4+(ROW()-10),RawData!$A$2:$A$1048576,0))</f>
        <v>5.0845300000000003E-2</v>
      </c>
      <c r="K1231">
        <f>INDEX(RawData!I$2:I$1048576,MATCH(FmtData!$B$4+(ROW()-10),RawData!$A$2:$A$1048576,0))</f>
        <v>-0.61533599999999999</v>
      </c>
      <c r="L1231">
        <f>INDEX(RawData!J$2:J$1048576,MATCH(FmtData!$B$4+(ROW()-10),RawData!$A$2:$A$1048576,0))</f>
        <v>178.5</v>
      </c>
      <c r="M1231">
        <f>INDEX(RawData!K$2:K$1048576,MATCH(FmtData!$B$4+(ROW()-10),RawData!$A$2:$A$1048576,0))</f>
        <v>173.8</v>
      </c>
      <c r="N1231">
        <f>INDEX(RawData!L$2:L$1048576,MATCH(FmtData!$B$4+(ROW()-10),RawData!$A$2:$A$1048576,0))</f>
        <v>22.6</v>
      </c>
      <c r="O1231">
        <f>INDEX(RawData!M$2:M$1048576,MATCH(FmtData!$B$4+(ROW()-10),RawData!$A$2:$A$1048576,0))</f>
        <v>169.4</v>
      </c>
      <c r="P1231">
        <f>INDEX(RawData!N$2:N$1048576,MATCH(FmtData!$B$4+(ROW()-10),RawData!$A$2:$A$1048576,0))</f>
        <v>22.1</v>
      </c>
      <c r="Q1231">
        <f>INDEX(RawData!O$2:O$1048576,MATCH(FmtData!$B$4+(ROW()-10),RawData!$A$2:$A$1048576,0))</f>
        <v>176.6</v>
      </c>
      <c r="R1231" s="8">
        <f>INDEX(RawData!P$2:P$1048576,MATCH(FmtData!$B$4+(ROW()-10),RawData!$A$2:$A$1048576,0))</f>
        <v>9.8624299999999998</v>
      </c>
      <c r="S1231">
        <f>INDEX(RawData!Q$2:Q$1048576,MATCH(FmtData!$B$4+(ROW()-10),RawData!$A$2:$A$1048576,0))</f>
        <v>110.925</v>
      </c>
      <c r="T1231" s="8">
        <f>INDEX(RawData!R$2:R$1048576,MATCH(FmtData!$B$4+(ROW()-10),RawData!$A$2:$A$1048576,0))</f>
        <v>2.96713</v>
      </c>
      <c r="U1231" s="8">
        <f>INDEX(RawData!S$2:S$1048576,MATCH(FmtData!$B$4+(ROW()-10),RawData!$A$2:$A$1048576,0))</f>
        <v>0.720244</v>
      </c>
      <c r="V1231" s="8">
        <f>INDEX(RawData!T$2:T$1048576,MATCH(FmtData!$B$4+(ROW()-10),RawData!$A$2:$A$1048576,0))</f>
        <v>0.212732</v>
      </c>
      <c r="W1231" s="3">
        <f t="shared" si="391"/>
        <v>-0.53101240000000005</v>
      </c>
      <c r="X1231" s="3">
        <f t="shared" si="392"/>
        <v>-0.500549672</v>
      </c>
      <c r="Y1231" s="8">
        <f t="shared" si="381"/>
        <v>9.4256746400470046</v>
      </c>
      <c r="Z1231" s="8">
        <f t="shared" si="382"/>
        <v>9.4561373680470044</v>
      </c>
      <c r="AA1231" s="8">
        <f t="shared" si="393"/>
        <v>9.4409060040470045</v>
      </c>
      <c r="AB1231" s="41">
        <v>1</v>
      </c>
      <c r="AC1231" s="42" t="str">
        <f t="shared" si="394"/>
        <v>Isco</v>
      </c>
      <c r="AD1231" s="5">
        <f t="shared" si="400"/>
        <v>-290.56</v>
      </c>
      <c r="AE1231" s="15">
        <f t="shared" si="383"/>
        <v>-129.39894918761684</v>
      </c>
      <c r="AF1231" s="15">
        <f t="shared" si="384"/>
        <v>-122.33862308649032</v>
      </c>
      <c r="AG1231" s="15">
        <f t="shared" si="385"/>
        <v>-125.87421411944581</v>
      </c>
      <c r="AH1231" s="15">
        <f t="shared" si="395"/>
        <v>-125.87421411944581</v>
      </c>
      <c r="AI1231" s="17">
        <f t="shared" si="386"/>
        <v>1.1836055010065558</v>
      </c>
      <c r="AJ1231" s="17">
        <f t="shared" si="387"/>
        <v>0.93264505022912947</v>
      </c>
      <c r="AK1231" s="17">
        <f t="shared" si="388"/>
        <v>0.92406156062012657</v>
      </c>
      <c r="AL1231" s="17">
        <f t="shared" si="389"/>
        <v>0.92834006373593225</v>
      </c>
      <c r="AM1231" s="17">
        <f t="shared" si="390"/>
        <v>0.92834006373593225</v>
      </c>
      <c r="AN1231" s="17">
        <f t="shared" si="396"/>
        <v>1.56626114401337E-3</v>
      </c>
      <c r="AO1231" s="17">
        <f t="shared" si="397"/>
        <v>9.283400637359323</v>
      </c>
      <c r="AP1231" s="17">
        <f t="shared" si="398"/>
        <v>11.836055010065557</v>
      </c>
      <c r="AQ1231" s="17">
        <f t="shared" si="399"/>
        <v>16.968628028034839</v>
      </c>
    </row>
    <row r="1232" spans="2:43" x14ac:dyDescent="0.45">
      <c r="B1232">
        <f>INDEX(RawData!$A$2:$A$1048576,MATCH(FmtData!$B$4+(ROW()-10),RawData!$A$2:$A$1048576,0))</f>
        <v>1420</v>
      </c>
      <c r="C1232" s="23">
        <f>LEFT(INDEX(RawData!$B$2:$B$1048576, MATCH(FmtData!$B$4+(ROW()-10),RawData!$A$2:$A$1048576,0)),10)+MID(INDEX(RawData!$B$2:$B$1048576, MATCH(FmtData!$B$4+(ROW()-10),RawData!$A$2:$A$1048576,0)),12,8)-$B$5/24</f>
        <v>42201.360972222225</v>
      </c>
      <c r="D1232" s="7">
        <f>MID(INDEX(RawData!$B$2:$B$1048576, MATCH(FmtData!$B$4+(ROW()-10),RawData!$A$2:$A$1048576,0)),12,8)+$B$5/24</f>
        <v>0.86097222222222225</v>
      </c>
      <c r="E1232" s="8">
        <f>INDEX(RawData!$D$2:$D$1048576,MATCH(FmtData!$B$4+(ROW()-10),RawData!$A$2:$A$1048576,0))</f>
        <v>42.5548</v>
      </c>
      <c r="F1232">
        <f>INDEX(RawData!$D$2:$D$1048576,MATCH(FmtData!$B$4+(ROW()-10),RawData!$A$2:$A$1048576,0))</f>
        <v>42.5548</v>
      </c>
      <c r="G1232">
        <f>INDEX(RawData!E$2:E$1048576,MATCH(FmtData!$B$4+(ROW()-10),RawData!$A$2:$A$1048576,0))</f>
        <v>2470.64</v>
      </c>
      <c r="H1232">
        <f>INDEX(RawData!F$2:F$1048576,MATCH(FmtData!$B$4+(ROW()-10),RawData!$A$2:$A$1048576,0))</f>
        <v>-1.0764199999999999</v>
      </c>
      <c r="I1232">
        <f>INDEX(RawData!G$2:G$1048576,MATCH(FmtData!$B$4+(ROW()-10),RawData!$A$2:$A$1048576,0))</f>
        <v>-29008.1</v>
      </c>
      <c r="J1232">
        <f>INDEX(RawData!H$2:H$1048576,MATCH(FmtData!$B$4+(ROW()-10),RawData!$A$2:$A$1048576,0))</f>
        <v>5.0845300000000003E-2</v>
      </c>
      <c r="K1232">
        <f>INDEX(RawData!I$2:I$1048576,MATCH(FmtData!$B$4+(ROW()-10),RawData!$A$2:$A$1048576,0))</f>
        <v>-0.61552499999999999</v>
      </c>
      <c r="L1232">
        <f>INDEX(RawData!J$2:J$1048576,MATCH(FmtData!$B$4+(ROW()-10),RawData!$A$2:$A$1048576,0))</f>
        <v>171.6</v>
      </c>
      <c r="M1232">
        <f>INDEX(RawData!K$2:K$1048576,MATCH(FmtData!$B$4+(ROW()-10),RawData!$A$2:$A$1048576,0))</f>
        <v>169.3</v>
      </c>
      <c r="N1232">
        <f>INDEX(RawData!L$2:L$1048576,MATCH(FmtData!$B$4+(ROW()-10),RawData!$A$2:$A$1048576,0))</f>
        <v>22.6</v>
      </c>
      <c r="O1232">
        <f>INDEX(RawData!M$2:M$1048576,MATCH(FmtData!$B$4+(ROW()-10),RawData!$A$2:$A$1048576,0))</f>
        <v>165.7</v>
      </c>
      <c r="P1232">
        <f>INDEX(RawData!N$2:N$1048576,MATCH(FmtData!$B$4+(ROW()-10),RawData!$A$2:$A$1048576,0))</f>
        <v>22.1</v>
      </c>
      <c r="Q1232">
        <f>INDEX(RawData!O$2:O$1048576,MATCH(FmtData!$B$4+(ROW()-10),RawData!$A$2:$A$1048576,0))</f>
        <v>176.8</v>
      </c>
      <c r="R1232" s="8">
        <f>INDEX(RawData!P$2:P$1048576,MATCH(FmtData!$B$4+(ROW()-10),RawData!$A$2:$A$1048576,0))</f>
        <v>9.8624299999999998</v>
      </c>
      <c r="S1232">
        <f>INDEX(RawData!Q$2:Q$1048576,MATCH(FmtData!$B$4+(ROW()-10),RawData!$A$2:$A$1048576,0))</f>
        <v>110.925</v>
      </c>
      <c r="T1232" s="8">
        <f>INDEX(RawData!R$2:R$1048576,MATCH(FmtData!$B$4+(ROW()-10),RawData!$A$2:$A$1048576,0))</f>
        <v>3.6131899999999999</v>
      </c>
      <c r="U1232" s="8">
        <f>INDEX(RawData!S$2:S$1048576,MATCH(FmtData!$B$4+(ROW()-10),RawData!$A$2:$A$1048576,0))</f>
        <v>0.720244</v>
      </c>
      <c r="V1232" s="8">
        <f>INDEX(RawData!T$2:T$1048576,MATCH(FmtData!$B$4+(ROW()-10),RawData!$A$2:$A$1048576,0))</f>
        <v>0.21235999999999999</v>
      </c>
      <c r="W1232" s="3">
        <f t="shared" si="391"/>
        <v>-0.53101240000000005</v>
      </c>
      <c r="X1232" s="3">
        <f t="shared" si="392"/>
        <v>-0.49960479200000002</v>
      </c>
      <c r="Y1232" s="8">
        <f t="shared" si="381"/>
        <v>9.4256746400470046</v>
      </c>
      <c r="Z1232" s="8">
        <f t="shared" si="382"/>
        <v>9.4570822480470049</v>
      </c>
      <c r="AA1232" s="8">
        <f t="shared" si="393"/>
        <v>9.4413784440470039</v>
      </c>
      <c r="AB1232" s="41">
        <v>1</v>
      </c>
      <c r="AC1232" s="42" t="str">
        <f t="shared" si="394"/>
        <v>Isco</v>
      </c>
      <c r="AD1232" s="5">
        <f t="shared" si="400"/>
        <v>-290.56</v>
      </c>
      <c r="AE1232" s="15">
        <f t="shared" si="383"/>
        <v>-129.39894918761684</v>
      </c>
      <c r="AF1232" s="15">
        <f t="shared" si="384"/>
        <v>-122.11893416333498</v>
      </c>
      <c r="AG1232" s="15">
        <f t="shared" si="385"/>
        <v>-125.76471188031189</v>
      </c>
      <c r="AH1232" s="15">
        <f t="shared" si="395"/>
        <v>-125.76471188031189</v>
      </c>
      <c r="AI1232" s="17">
        <f t="shared" si="386"/>
        <v>1.1836055010065558</v>
      </c>
      <c r="AJ1232" s="17">
        <f t="shared" si="387"/>
        <v>0.93264505022912947</v>
      </c>
      <c r="AK1232" s="17">
        <f t="shared" si="388"/>
        <v>0.92379701081365806</v>
      </c>
      <c r="AL1232" s="17">
        <f t="shared" si="389"/>
        <v>0.92820695800837716</v>
      </c>
      <c r="AM1232" s="17">
        <f t="shared" si="390"/>
        <v>0.92820695800837716</v>
      </c>
      <c r="AN1232" s="17">
        <f t="shared" si="396"/>
        <v>1.7449170941936654E-3</v>
      </c>
      <c r="AO1232" s="17">
        <f t="shared" si="397"/>
        <v>9.2820695800837711</v>
      </c>
      <c r="AP1232" s="17">
        <f t="shared" si="398"/>
        <v>11.836055010065557</v>
      </c>
      <c r="AQ1232" s="17">
        <f t="shared" si="399"/>
        <v>17.034403783342405</v>
      </c>
    </row>
    <row r="1233" spans="2:43" x14ac:dyDescent="0.45">
      <c r="B1233">
        <f>INDEX(RawData!$A$2:$A$1048576,MATCH(FmtData!$B$4+(ROW()-10),RawData!$A$2:$A$1048576,0))</f>
        <v>1421</v>
      </c>
      <c r="C1233" s="23">
        <f>LEFT(INDEX(RawData!$B$2:$B$1048576, MATCH(FmtData!$B$4+(ROW()-10),RawData!$A$2:$A$1048576,0)),10)+MID(INDEX(RawData!$B$2:$B$1048576, MATCH(FmtData!$B$4+(ROW()-10),RawData!$A$2:$A$1048576,0)),12,8)-$B$5/24</f>
        <v>42201.361666666664</v>
      </c>
      <c r="D1233" s="7">
        <f>MID(INDEX(RawData!$B$2:$B$1048576, MATCH(FmtData!$B$4+(ROW()-10),RawData!$A$2:$A$1048576,0)),12,8)+$B$5/24</f>
        <v>0.86166666666666669</v>
      </c>
      <c r="E1233" s="8">
        <f>INDEX(RawData!$D$2:$D$1048576,MATCH(FmtData!$B$4+(ROW()-10),RawData!$A$2:$A$1048576,0))</f>
        <v>42.571399999999997</v>
      </c>
      <c r="F1233">
        <f>INDEX(RawData!$D$2:$D$1048576,MATCH(FmtData!$B$4+(ROW()-10),RawData!$A$2:$A$1048576,0))</f>
        <v>42.571399999999997</v>
      </c>
      <c r="G1233">
        <f>INDEX(RawData!E$2:E$1048576,MATCH(FmtData!$B$4+(ROW()-10),RawData!$A$2:$A$1048576,0))</f>
        <v>2477.41</v>
      </c>
      <c r="H1233">
        <f>INDEX(RawData!F$2:F$1048576,MATCH(FmtData!$B$4+(ROW()-10),RawData!$A$2:$A$1048576,0))</f>
        <v>-1.0764199999999999</v>
      </c>
      <c r="I1233">
        <f>INDEX(RawData!G$2:G$1048576,MATCH(FmtData!$B$4+(ROW()-10),RawData!$A$2:$A$1048576,0))</f>
        <v>-29008.1</v>
      </c>
      <c r="J1233">
        <f>INDEX(RawData!H$2:H$1048576,MATCH(FmtData!$B$4+(ROW()-10),RawData!$A$2:$A$1048576,0))</f>
        <v>5.0845300000000003E-2</v>
      </c>
      <c r="K1233">
        <f>INDEX(RawData!I$2:I$1048576,MATCH(FmtData!$B$4+(ROW()-10),RawData!$A$2:$A$1048576,0))</f>
        <v>-0.61458100000000004</v>
      </c>
      <c r="L1233">
        <f>INDEX(RawData!J$2:J$1048576,MATCH(FmtData!$B$4+(ROW()-10),RawData!$A$2:$A$1048576,0))</f>
        <v>164.6</v>
      </c>
      <c r="M1233">
        <f>INDEX(RawData!K$2:K$1048576,MATCH(FmtData!$B$4+(ROW()-10),RawData!$A$2:$A$1048576,0))</f>
        <v>166.6</v>
      </c>
      <c r="N1233">
        <f>INDEX(RawData!L$2:L$1048576,MATCH(FmtData!$B$4+(ROW()-10),RawData!$A$2:$A$1048576,0))</f>
        <v>22.6</v>
      </c>
      <c r="O1233">
        <f>INDEX(RawData!M$2:M$1048576,MATCH(FmtData!$B$4+(ROW()-10),RawData!$A$2:$A$1048576,0))</f>
        <v>162.69999999999999</v>
      </c>
      <c r="P1233">
        <f>INDEX(RawData!N$2:N$1048576,MATCH(FmtData!$B$4+(ROW()-10),RawData!$A$2:$A$1048576,0))</f>
        <v>22</v>
      </c>
      <c r="Q1233">
        <f>INDEX(RawData!O$2:O$1048576,MATCH(FmtData!$B$4+(ROW()-10),RawData!$A$2:$A$1048576,0))</f>
        <v>177</v>
      </c>
      <c r="R1233" s="8">
        <f>INDEX(RawData!P$2:P$1048576,MATCH(FmtData!$B$4+(ROW()-10),RawData!$A$2:$A$1048576,0))</f>
        <v>9.8624299999999998</v>
      </c>
      <c r="S1233">
        <f>INDEX(RawData!Q$2:Q$1048576,MATCH(FmtData!$B$4+(ROW()-10),RawData!$A$2:$A$1048576,0))</f>
        <v>110.925</v>
      </c>
      <c r="T1233" s="8">
        <f>INDEX(RawData!R$2:R$1048576,MATCH(FmtData!$B$4+(ROW()-10),RawData!$A$2:$A$1048576,0))</f>
        <v>2.96713</v>
      </c>
      <c r="U1233" s="8">
        <f>INDEX(RawData!S$2:S$1048576,MATCH(FmtData!$B$4+(ROW()-10),RawData!$A$2:$A$1048576,0))</f>
        <v>0.72051799999999999</v>
      </c>
      <c r="V1233" s="8">
        <f>INDEX(RawData!T$2:T$1048576,MATCH(FmtData!$B$4+(ROW()-10),RawData!$A$2:$A$1048576,0))</f>
        <v>0.21341499999999999</v>
      </c>
      <c r="W1233" s="3">
        <f t="shared" si="391"/>
        <v>-0.5317083600000001</v>
      </c>
      <c r="X1233" s="3">
        <f t="shared" si="392"/>
        <v>-0.50228449200000003</v>
      </c>
      <c r="Y1233" s="8">
        <f t="shared" si="381"/>
        <v>9.4249786800470048</v>
      </c>
      <c r="Z1233" s="8">
        <f t="shared" si="382"/>
        <v>9.4544025480470051</v>
      </c>
      <c r="AA1233" s="8">
        <f t="shared" si="393"/>
        <v>9.4396906140470058</v>
      </c>
      <c r="AB1233" s="41">
        <v>1</v>
      </c>
      <c r="AC1233" s="42" t="str">
        <f t="shared" si="394"/>
        <v>Isco</v>
      </c>
      <c r="AD1233" s="5">
        <f t="shared" si="400"/>
        <v>-290.56</v>
      </c>
      <c r="AE1233" s="15">
        <f t="shared" si="383"/>
        <v>-129.5597442733548</v>
      </c>
      <c r="AF1233" s="15">
        <f t="shared" si="384"/>
        <v>-122.74186774187103</v>
      </c>
      <c r="AG1233" s="15">
        <f t="shared" si="385"/>
        <v>-126.15586946562405</v>
      </c>
      <c r="AH1233" s="15">
        <f t="shared" si="395"/>
        <v>-126.15586946562405</v>
      </c>
      <c r="AI1233" s="17">
        <f t="shared" si="386"/>
        <v>1.1836055010065558</v>
      </c>
      <c r="AJ1233" s="17">
        <f t="shared" si="387"/>
        <v>0.93284239211125874</v>
      </c>
      <c r="AK1233" s="17">
        <f t="shared" si="388"/>
        <v>0.92454754309036435</v>
      </c>
      <c r="AL1233" s="17">
        <f t="shared" si="389"/>
        <v>0.92868260605579933</v>
      </c>
      <c r="AM1233" s="17">
        <f t="shared" si="390"/>
        <v>0.92868260605579933</v>
      </c>
      <c r="AN1233" s="17">
        <f t="shared" si="396"/>
        <v>1.0289983064445396E-3</v>
      </c>
      <c r="AO1233" s="17">
        <f t="shared" si="397"/>
        <v>9.2868260605579938</v>
      </c>
      <c r="AP1233" s="17">
        <f t="shared" si="398"/>
        <v>11.836055010065557</v>
      </c>
      <c r="AQ1233" s="17">
        <f t="shared" si="399"/>
        <v>17.081081127517692</v>
      </c>
    </row>
    <row r="1234" spans="2:43" x14ac:dyDescent="0.45">
      <c r="B1234">
        <f>INDEX(RawData!$A$2:$A$1048576,MATCH(FmtData!$B$4+(ROW()-10),RawData!$A$2:$A$1048576,0))</f>
        <v>1422</v>
      </c>
      <c r="C1234" s="23">
        <f>LEFT(INDEX(RawData!$B$2:$B$1048576, MATCH(FmtData!$B$4+(ROW()-10),RawData!$A$2:$A$1048576,0)),10)+MID(INDEX(RawData!$B$2:$B$1048576, MATCH(FmtData!$B$4+(ROW()-10),RawData!$A$2:$A$1048576,0)),12,8)-$B$5/24</f>
        <v>42201.362361111111</v>
      </c>
      <c r="D1234" s="7">
        <f>MID(INDEX(RawData!$B$2:$B$1048576, MATCH(FmtData!$B$4+(ROW()-10),RawData!$A$2:$A$1048576,0)),12,8)+$B$5/24</f>
        <v>0.86236111111111113</v>
      </c>
      <c r="E1234" s="8">
        <f>INDEX(RawData!$D$2:$D$1048576,MATCH(FmtData!$B$4+(ROW()-10),RawData!$A$2:$A$1048576,0))</f>
        <v>42.587899999999998</v>
      </c>
      <c r="F1234">
        <f>INDEX(RawData!$D$2:$D$1048576,MATCH(FmtData!$B$4+(ROW()-10),RawData!$A$2:$A$1048576,0))</f>
        <v>42.587899999999998</v>
      </c>
      <c r="G1234">
        <f>INDEX(RawData!E$2:E$1048576,MATCH(FmtData!$B$4+(ROW()-10),RawData!$A$2:$A$1048576,0))</f>
        <v>2468.79</v>
      </c>
      <c r="H1234">
        <f>INDEX(RawData!F$2:F$1048576,MATCH(FmtData!$B$4+(ROW()-10),RawData!$A$2:$A$1048576,0))</f>
        <v>-1.0764199999999999</v>
      </c>
      <c r="I1234">
        <f>INDEX(RawData!G$2:G$1048576,MATCH(FmtData!$B$4+(ROW()-10),RawData!$A$2:$A$1048576,0))</f>
        <v>-29008.1</v>
      </c>
      <c r="J1234">
        <f>INDEX(RawData!H$2:H$1048576,MATCH(FmtData!$B$4+(ROW()-10),RawData!$A$2:$A$1048576,0))</f>
        <v>5.0845300000000003E-2</v>
      </c>
      <c r="K1234">
        <f>INDEX(RawData!I$2:I$1048576,MATCH(FmtData!$B$4+(ROW()-10),RawData!$A$2:$A$1048576,0))</f>
        <v>-0.61552499999999999</v>
      </c>
      <c r="L1234">
        <f>INDEX(RawData!J$2:J$1048576,MATCH(FmtData!$B$4+(ROW()-10),RawData!$A$2:$A$1048576,0))</f>
        <v>166</v>
      </c>
      <c r="M1234">
        <f>INDEX(RawData!K$2:K$1048576,MATCH(FmtData!$B$4+(ROW()-10),RawData!$A$2:$A$1048576,0))</f>
        <v>171.3</v>
      </c>
      <c r="N1234">
        <f>INDEX(RawData!L$2:L$1048576,MATCH(FmtData!$B$4+(ROW()-10),RawData!$A$2:$A$1048576,0))</f>
        <v>22.6</v>
      </c>
      <c r="O1234">
        <f>INDEX(RawData!M$2:M$1048576,MATCH(FmtData!$B$4+(ROW()-10),RawData!$A$2:$A$1048576,0))</f>
        <v>158.80000000000001</v>
      </c>
      <c r="P1234">
        <f>INDEX(RawData!N$2:N$1048576,MATCH(FmtData!$B$4+(ROW()-10),RawData!$A$2:$A$1048576,0))</f>
        <v>22</v>
      </c>
      <c r="Q1234">
        <f>INDEX(RawData!O$2:O$1048576,MATCH(FmtData!$B$4+(ROW()-10),RawData!$A$2:$A$1048576,0))</f>
        <v>177</v>
      </c>
      <c r="R1234" s="8">
        <f>INDEX(RawData!P$2:P$1048576,MATCH(FmtData!$B$4+(ROW()-10),RawData!$A$2:$A$1048576,0))</f>
        <v>9.8624299999999998</v>
      </c>
      <c r="S1234">
        <f>INDEX(RawData!Q$2:Q$1048576,MATCH(FmtData!$B$4+(ROW()-10),RawData!$A$2:$A$1048576,0))</f>
        <v>110.925</v>
      </c>
      <c r="T1234" s="8">
        <f>INDEX(RawData!R$2:R$1048576,MATCH(FmtData!$B$4+(ROW()-10),RawData!$A$2:$A$1048576,0))</f>
        <v>3.4076200000000001</v>
      </c>
      <c r="U1234" s="8">
        <f>INDEX(RawData!S$2:S$1048576,MATCH(FmtData!$B$4+(ROW()-10),RawData!$A$2:$A$1048576,0))</f>
        <v>0.72033499999999995</v>
      </c>
      <c r="V1234" s="8">
        <f>INDEX(RawData!T$2:T$1048576,MATCH(FmtData!$B$4+(ROW()-10),RawData!$A$2:$A$1048576,0))</f>
        <v>0.21313499999999999</v>
      </c>
      <c r="W1234" s="3">
        <f t="shared" si="391"/>
        <v>-0.53124353999999996</v>
      </c>
      <c r="X1234" s="3">
        <f t="shared" si="392"/>
        <v>-0.501573292</v>
      </c>
      <c r="Y1234" s="8">
        <f t="shared" si="381"/>
        <v>9.4254435000470043</v>
      </c>
      <c r="Z1234" s="8">
        <f t="shared" si="382"/>
        <v>9.4551137480470047</v>
      </c>
      <c r="AA1234" s="8">
        <f t="shared" si="393"/>
        <v>9.4402786240470036</v>
      </c>
      <c r="AB1234" s="41">
        <v>1</v>
      </c>
      <c r="AC1234" s="42" t="str">
        <f t="shared" si="394"/>
        <v>Isco</v>
      </c>
      <c r="AD1234" s="5">
        <f t="shared" si="400"/>
        <v>-290.56</v>
      </c>
      <c r="AE1234" s="15">
        <f t="shared" si="383"/>
        <v>-129.45235444487832</v>
      </c>
      <c r="AF1234" s="15">
        <f t="shared" si="384"/>
        <v>-122.57657220278611</v>
      </c>
      <c r="AG1234" s="15">
        <f t="shared" si="385"/>
        <v>-126.01961223925321</v>
      </c>
      <c r="AH1234" s="15">
        <f t="shared" si="395"/>
        <v>-126.01961223925321</v>
      </c>
      <c r="AI1234" s="17">
        <f t="shared" si="386"/>
        <v>1.1836055010065558</v>
      </c>
      <c r="AJ1234" s="17">
        <f t="shared" si="387"/>
        <v>0.93271058460038514</v>
      </c>
      <c r="AK1234" s="17">
        <f t="shared" si="388"/>
        <v>0.92434827037180423</v>
      </c>
      <c r="AL1234" s="17">
        <f t="shared" si="389"/>
        <v>0.92851686180178516</v>
      </c>
      <c r="AM1234" s="17">
        <f t="shared" si="390"/>
        <v>0.92851686180178516</v>
      </c>
      <c r="AN1234" s="17">
        <f t="shared" si="396"/>
        <v>1.1911570576481623E-3</v>
      </c>
      <c r="AO1234" s="17">
        <f t="shared" si="397"/>
        <v>9.2851686180178525</v>
      </c>
      <c r="AP1234" s="17">
        <f t="shared" si="398"/>
        <v>11.836055010065557</v>
      </c>
      <c r="AQ1234" s="17">
        <f t="shared" si="399"/>
        <v>17.021648526810019</v>
      </c>
    </row>
    <row r="1235" spans="2:43" x14ac:dyDescent="0.45">
      <c r="B1235">
        <f>INDEX(RawData!$A$2:$A$1048576,MATCH(FmtData!$B$4+(ROW()-10),RawData!$A$2:$A$1048576,0))</f>
        <v>1423</v>
      </c>
      <c r="C1235" s="23">
        <f>LEFT(INDEX(RawData!$B$2:$B$1048576, MATCH(FmtData!$B$4+(ROW()-10),RawData!$A$2:$A$1048576,0)),10)+MID(INDEX(RawData!$B$2:$B$1048576, MATCH(FmtData!$B$4+(ROW()-10),RawData!$A$2:$A$1048576,0)),12,8)-$B$5/24</f>
        <v>42201.363067129627</v>
      </c>
      <c r="D1235" s="7">
        <f>MID(INDEX(RawData!$B$2:$B$1048576, MATCH(FmtData!$B$4+(ROW()-10),RawData!$A$2:$A$1048576,0)),12,8)+$B$5/24</f>
        <v>0.86306712962962961</v>
      </c>
      <c r="E1235" s="8">
        <f>INDEX(RawData!$D$2:$D$1048576,MATCH(FmtData!$B$4+(ROW()-10),RawData!$A$2:$A$1048576,0))</f>
        <v>42.604700000000001</v>
      </c>
      <c r="F1235">
        <f>INDEX(RawData!$D$2:$D$1048576,MATCH(FmtData!$B$4+(ROW()-10),RawData!$A$2:$A$1048576,0))</f>
        <v>42.604700000000001</v>
      </c>
      <c r="G1235">
        <f>INDEX(RawData!E$2:E$1048576,MATCH(FmtData!$B$4+(ROW()-10),RawData!$A$2:$A$1048576,0))</f>
        <v>2456.17</v>
      </c>
      <c r="H1235">
        <f>INDEX(RawData!F$2:F$1048576,MATCH(FmtData!$B$4+(ROW()-10),RawData!$A$2:$A$1048576,0))</f>
        <v>-1.0764199999999999</v>
      </c>
      <c r="I1235">
        <f>INDEX(RawData!G$2:G$1048576,MATCH(FmtData!$B$4+(ROW()-10),RawData!$A$2:$A$1048576,0))</f>
        <v>-29008.1</v>
      </c>
      <c r="J1235">
        <f>INDEX(RawData!H$2:H$1048576,MATCH(FmtData!$B$4+(ROW()-10),RawData!$A$2:$A$1048576,0))</f>
        <v>5.0845300000000003E-2</v>
      </c>
      <c r="K1235">
        <f>INDEX(RawData!I$2:I$1048576,MATCH(FmtData!$B$4+(ROW()-10),RawData!$A$2:$A$1048576,0))</f>
        <v>-0.61577599999999999</v>
      </c>
      <c r="L1235">
        <f>INDEX(RawData!J$2:J$1048576,MATCH(FmtData!$B$4+(ROW()-10),RawData!$A$2:$A$1048576,0))</f>
        <v>222.8</v>
      </c>
      <c r="M1235">
        <f>INDEX(RawData!K$2:K$1048576,MATCH(FmtData!$B$4+(ROW()-10),RawData!$A$2:$A$1048576,0))</f>
        <v>175.8</v>
      </c>
      <c r="N1235">
        <f>INDEX(RawData!L$2:L$1048576,MATCH(FmtData!$B$4+(ROW()-10),RawData!$A$2:$A$1048576,0))</f>
        <v>22.6</v>
      </c>
      <c r="O1235">
        <f>INDEX(RawData!M$2:M$1048576,MATCH(FmtData!$B$4+(ROW()-10),RawData!$A$2:$A$1048576,0))</f>
        <v>175.8</v>
      </c>
      <c r="P1235">
        <f>INDEX(RawData!N$2:N$1048576,MATCH(FmtData!$B$4+(ROW()-10),RawData!$A$2:$A$1048576,0))</f>
        <v>22.2</v>
      </c>
      <c r="Q1235">
        <f>INDEX(RawData!O$2:O$1048576,MATCH(FmtData!$B$4+(ROW()-10),RawData!$A$2:$A$1048576,0))</f>
        <v>177</v>
      </c>
      <c r="R1235" s="8">
        <f>INDEX(RawData!P$2:P$1048576,MATCH(FmtData!$B$4+(ROW()-10),RawData!$A$2:$A$1048576,0))</f>
        <v>9.8624299999999998</v>
      </c>
      <c r="S1235">
        <f>INDEX(RawData!Q$2:Q$1048576,MATCH(FmtData!$B$4+(ROW()-10),RawData!$A$2:$A$1048576,0))</f>
        <v>110.925</v>
      </c>
      <c r="T1235" s="8">
        <f>INDEX(RawData!R$2:R$1048576,MATCH(FmtData!$B$4+(ROW()-10),RawData!$A$2:$A$1048576,0))</f>
        <v>4.8465699999999998</v>
      </c>
      <c r="U1235" s="8">
        <f>INDEX(RawData!S$2:S$1048576,MATCH(FmtData!$B$4+(ROW()-10),RawData!$A$2:$A$1048576,0))</f>
        <v>0.71987800000000002</v>
      </c>
      <c r="V1235" s="8">
        <f>INDEX(RawData!T$2:T$1048576,MATCH(FmtData!$B$4+(ROW()-10),RawData!$A$2:$A$1048576,0))</f>
        <v>0.21304200000000001</v>
      </c>
      <c r="W1235" s="3">
        <f t="shared" si="391"/>
        <v>-0.5300827600000001</v>
      </c>
      <c r="X1235" s="3">
        <f t="shared" si="392"/>
        <v>-0.50133707200000011</v>
      </c>
      <c r="Y1235" s="8">
        <f t="shared" si="381"/>
        <v>9.4266042800470036</v>
      </c>
      <c r="Z1235" s="8">
        <f t="shared" si="382"/>
        <v>9.4553499680470043</v>
      </c>
      <c r="AA1235" s="8">
        <f t="shared" si="393"/>
        <v>9.440977124047004</v>
      </c>
      <c r="AB1235" s="41">
        <v>1</v>
      </c>
      <c r="AC1235" s="42" t="str">
        <f t="shared" si="394"/>
        <v>Isco</v>
      </c>
      <c r="AD1235" s="5">
        <f t="shared" si="400"/>
        <v>-290.56</v>
      </c>
      <c r="AE1235" s="15">
        <f t="shared" si="383"/>
        <v>-129.18412920687149</v>
      </c>
      <c r="AF1235" s="15">
        <f t="shared" si="384"/>
        <v>-122.52166522650691</v>
      </c>
      <c r="AG1235" s="15">
        <f t="shared" si="385"/>
        <v>-125.85773057921176</v>
      </c>
      <c r="AH1235" s="15">
        <f t="shared" si="395"/>
        <v>-125.85773057921176</v>
      </c>
      <c r="AI1235" s="17">
        <f t="shared" si="386"/>
        <v>1.1836055010065558</v>
      </c>
      <c r="AJ1235" s="17">
        <f t="shared" si="387"/>
        <v>0.93238153449124739</v>
      </c>
      <c r="AK1235" s="17">
        <f t="shared" si="388"/>
        <v>0.92428209604498346</v>
      </c>
      <c r="AL1235" s="17">
        <f t="shared" si="389"/>
        <v>0.92832002468563712</v>
      </c>
      <c r="AM1235" s="17">
        <f t="shared" si="390"/>
        <v>0.92832002468563712</v>
      </c>
      <c r="AN1235" s="17">
        <f t="shared" si="396"/>
        <v>1.1771990546968203E-3</v>
      </c>
      <c r="AO1235" s="17">
        <f t="shared" si="397"/>
        <v>9.2832002468563708</v>
      </c>
      <c r="AP1235" s="17">
        <f t="shared" si="398"/>
        <v>11.836055010065557</v>
      </c>
      <c r="AQ1235" s="17">
        <f t="shared" si="399"/>
        <v>16.934636993059339</v>
      </c>
    </row>
    <row r="1236" spans="2:43" x14ac:dyDescent="0.45">
      <c r="B1236">
        <f>INDEX(RawData!$A$2:$A$1048576,MATCH(FmtData!$B$4+(ROW()-10),RawData!$A$2:$A$1048576,0))</f>
        <v>1424</v>
      </c>
      <c r="C1236" s="23">
        <f>LEFT(INDEX(RawData!$B$2:$B$1048576, MATCH(FmtData!$B$4+(ROW()-10),RawData!$A$2:$A$1048576,0)),10)+MID(INDEX(RawData!$B$2:$B$1048576, MATCH(FmtData!$B$4+(ROW()-10),RawData!$A$2:$A$1048576,0)),12,8)-$B$5/24</f>
        <v>42201.363749999997</v>
      </c>
      <c r="D1236" s="7">
        <f>MID(INDEX(RawData!$B$2:$B$1048576, MATCH(FmtData!$B$4+(ROW()-10),RawData!$A$2:$A$1048576,0)),12,8)+$B$5/24</f>
        <v>0.86375000000000002</v>
      </c>
      <c r="E1236" s="8">
        <f>INDEX(RawData!$D$2:$D$1048576,MATCH(FmtData!$B$4+(ROW()-10),RawData!$A$2:$A$1048576,0))</f>
        <v>42.621200000000002</v>
      </c>
      <c r="F1236">
        <f>INDEX(RawData!$D$2:$D$1048576,MATCH(FmtData!$B$4+(ROW()-10),RawData!$A$2:$A$1048576,0))</f>
        <v>42.621200000000002</v>
      </c>
      <c r="G1236">
        <f>INDEX(RawData!E$2:E$1048576,MATCH(FmtData!$B$4+(ROW()-10),RawData!$A$2:$A$1048576,0))</f>
        <v>2466.94</v>
      </c>
      <c r="H1236">
        <f>INDEX(RawData!F$2:F$1048576,MATCH(FmtData!$B$4+(ROW()-10),RawData!$A$2:$A$1048576,0))</f>
        <v>-1.0764199999999999</v>
      </c>
      <c r="I1236">
        <f>INDEX(RawData!G$2:G$1048576,MATCH(FmtData!$B$4+(ROW()-10),RawData!$A$2:$A$1048576,0))</f>
        <v>-29008.1</v>
      </c>
      <c r="J1236">
        <f>INDEX(RawData!H$2:H$1048576,MATCH(FmtData!$B$4+(ROW()-10),RawData!$A$2:$A$1048576,0))</f>
        <v>5.0845300000000003E-2</v>
      </c>
      <c r="K1236">
        <f>INDEX(RawData!I$2:I$1048576,MATCH(FmtData!$B$4+(ROW()-10),RawData!$A$2:$A$1048576,0))</f>
        <v>-0.61495900000000003</v>
      </c>
      <c r="L1236">
        <f>INDEX(RawData!J$2:J$1048576,MATCH(FmtData!$B$4+(ROW()-10),RawData!$A$2:$A$1048576,0))</f>
        <v>178.4</v>
      </c>
      <c r="M1236">
        <f>INDEX(RawData!K$2:K$1048576,MATCH(FmtData!$B$4+(ROW()-10),RawData!$A$2:$A$1048576,0))</f>
        <v>177.9</v>
      </c>
      <c r="N1236">
        <f>INDEX(RawData!L$2:L$1048576,MATCH(FmtData!$B$4+(ROW()-10),RawData!$A$2:$A$1048576,0))</f>
        <v>22.6</v>
      </c>
      <c r="O1236">
        <f>INDEX(RawData!M$2:M$1048576,MATCH(FmtData!$B$4+(ROW()-10),RawData!$A$2:$A$1048576,0))</f>
        <v>170.8</v>
      </c>
      <c r="P1236">
        <f>INDEX(RawData!N$2:N$1048576,MATCH(FmtData!$B$4+(ROW()-10),RawData!$A$2:$A$1048576,0))</f>
        <v>22.1</v>
      </c>
      <c r="Q1236">
        <f>INDEX(RawData!O$2:O$1048576,MATCH(FmtData!$B$4+(ROW()-10),RawData!$A$2:$A$1048576,0))</f>
        <v>177</v>
      </c>
      <c r="R1236" s="8">
        <f>INDEX(RawData!P$2:P$1048576,MATCH(FmtData!$B$4+(ROW()-10),RawData!$A$2:$A$1048576,0))</f>
        <v>9.8624299999999998</v>
      </c>
      <c r="S1236">
        <f>INDEX(RawData!Q$2:Q$1048576,MATCH(FmtData!$B$4+(ROW()-10),RawData!$A$2:$A$1048576,0))</f>
        <v>110.925</v>
      </c>
      <c r="T1236" s="8">
        <f>INDEX(RawData!R$2:R$1048576,MATCH(FmtData!$B$4+(ROW()-10),RawData!$A$2:$A$1048576,0))</f>
        <v>4.7878299999999996</v>
      </c>
      <c r="U1236" s="8">
        <f>INDEX(RawData!S$2:S$1048576,MATCH(FmtData!$B$4+(ROW()-10),RawData!$A$2:$A$1048576,0))</f>
        <v>0.72042700000000004</v>
      </c>
      <c r="V1236" s="8">
        <f>INDEX(RawData!T$2:T$1048576,MATCH(FmtData!$B$4+(ROW()-10),RawData!$A$2:$A$1048576,0))</f>
        <v>0.21360100000000001</v>
      </c>
      <c r="W1236" s="3">
        <f t="shared" si="391"/>
        <v>-0.53147722000000019</v>
      </c>
      <c r="X1236" s="3">
        <f t="shared" si="392"/>
        <v>-0.50275693200000005</v>
      </c>
      <c r="Y1236" s="8">
        <f t="shared" si="381"/>
        <v>9.4252098200470051</v>
      </c>
      <c r="Z1236" s="8">
        <f t="shared" si="382"/>
        <v>9.453930108047004</v>
      </c>
      <c r="AA1236" s="8">
        <f t="shared" si="393"/>
        <v>9.4395699640470045</v>
      </c>
      <c r="AB1236" s="41">
        <v>1</v>
      </c>
      <c r="AC1236" s="42" t="str">
        <f t="shared" si="394"/>
        <v>Isco</v>
      </c>
      <c r="AD1236" s="5">
        <f t="shared" si="400"/>
        <v>-290.56</v>
      </c>
      <c r="AE1236" s="15">
        <f t="shared" si="383"/>
        <v>-129.50634403569006</v>
      </c>
      <c r="AF1236" s="15">
        <f t="shared" si="384"/>
        <v>-122.85165810563694</v>
      </c>
      <c r="AG1236" s="15">
        <f t="shared" si="385"/>
        <v>-126.18382521162687</v>
      </c>
      <c r="AH1236" s="15">
        <f t="shared" si="395"/>
        <v>-126.18382521162687</v>
      </c>
      <c r="AI1236" s="17">
        <f t="shared" si="386"/>
        <v>1.1836055010065558</v>
      </c>
      <c r="AJ1236" s="17">
        <f t="shared" si="387"/>
        <v>0.9327768453780817</v>
      </c>
      <c r="AK1236" s="17">
        <f t="shared" si="388"/>
        <v>0.9246799488093248</v>
      </c>
      <c r="AL1236" s="17">
        <f t="shared" si="389"/>
        <v>0.92871661893880264</v>
      </c>
      <c r="AM1236" s="17">
        <f t="shared" si="390"/>
        <v>0.92871661893880264</v>
      </c>
      <c r="AN1236" s="17">
        <f t="shared" si="396"/>
        <v>9.2327887398513386E-4</v>
      </c>
      <c r="AO1236" s="17">
        <f t="shared" si="397"/>
        <v>9.2871661893880262</v>
      </c>
      <c r="AP1236" s="17">
        <f t="shared" si="398"/>
        <v>11.836055010065557</v>
      </c>
      <c r="AQ1236" s="17">
        <f t="shared" si="399"/>
        <v>17.008893270277628</v>
      </c>
    </row>
    <row r="1237" spans="2:43" x14ac:dyDescent="0.45">
      <c r="B1237">
        <f>INDEX(RawData!$A$2:$A$1048576,MATCH(FmtData!$B$4+(ROW()-10),RawData!$A$2:$A$1048576,0))</f>
        <v>1425</v>
      </c>
      <c r="C1237" s="23">
        <f>LEFT(INDEX(RawData!$B$2:$B$1048576, MATCH(FmtData!$B$4+(ROW()-10),RawData!$A$2:$A$1048576,0)),10)+MID(INDEX(RawData!$B$2:$B$1048576, MATCH(FmtData!$B$4+(ROW()-10),RawData!$A$2:$A$1048576,0)),12,8)-$B$5/24</f>
        <v>42201.364444444444</v>
      </c>
      <c r="D1237" s="7">
        <f>MID(INDEX(RawData!$B$2:$B$1048576, MATCH(FmtData!$B$4+(ROW()-10),RawData!$A$2:$A$1048576,0)),12,8)+$B$5/24</f>
        <v>0.86444444444444446</v>
      </c>
      <c r="E1237" s="8">
        <f>INDEX(RawData!$D$2:$D$1048576,MATCH(FmtData!$B$4+(ROW()-10),RawData!$A$2:$A$1048576,0))</f>
        <v>42.637900000000002</v>
      </c>
      <c r="F1237">
        <f>INDEX(RawData!$D$2:$D$1048576,MATCH(FmtData!$B$4+(ROW()-10),RawData!$A$2:$A$1048576,0))</f>
        <v>42.637900000000002</v>
      </c>
      <c r="G1237">
        <f>INDEX(RawData!E$2:E$1048576,MATCH(FmtData!$B$4+(ROW()-10),RawData!$A$2:$A$1048576,0))</f>
        <v>2476.48</v>
      </c>
      <c r="H1237">
        <f>INDEX(RawData!F$2:F$1048576,MATCH(FmtData!$B$4+(ROW()-10),RawData!$A$2:$A$1048576,0))</f>
        <v>-0.15307599999999999</v>
      </c>
      <c r="I1237">
        <f>INDEX(RawData!G$2:G$1048576,MATCH(FmtData!$B$4+(ROW()-10),RawData!$A$2:$A$1048576,0))</f>
        <v>-29008.1</v>
      </c>
      <c r="J1237">
        <f>INDEX(RawData!H$2:H$1048576,MATCH(FmtData!$B$4+(ROW()-10),RawData!$A$2:$A$1048576,0))</f>
        <v>5.0845300000000003E-2</v>
      </c>
      <c r="K1237">
        <f>INDEX(RawData!I$2:I$1048576,MATCH(FmtData!$B$4+(ROW()-10),RawData!$A$2:$A$1048576,0))</f>
        <v>-0.61477000000000004</v>
      </c>
      <c r="L1237">
        <f>INDEX(RawData!J$2:J$1048576,MATCH(FmtData!$B$4+(ROW()-10),RawData!$A$2:$A$1048576,0))</f>
        <v>172.6</v>
      </c>
      <c r="M1237">
        <f>INDEX(RawData!K$2:K$1048576,MATCH(FmtData!$B$4+(ROW()-10),RawData!$A$2:$A$1048576,0))</f>
        <v>172.2</v>
      </c>
      <c r="N1237">
        <f>INDEX(RawData!L$2:L$1048576,MATCH(FmtData!$B$4+(ROW()-10),RawData!$A$2:$A$1048576,0))</f>
        <v>22.6</v>
      </c>
      <c r="O1237">
        <f>INDEX(RawData!M$2:M$1048576,MATCH(FmtData!$B$4+(ROW()-10),RawData!$A$2:$A$1048576,0))</f>
        <v>168.3</v>
      </c>
      <c r="P1237">
        <f>INDEX(RawData!N$2:N$1048576,MATCH(FmtData!$B$4+(ROW()-10),RawData!$A$2:$A$1048576,0))</f>
        <v>22.1</v>
      </c>
      <c r="Q1237">
        <f>INDEX(RawData!O$2:O$1048576,MATCH(FmtData!$B$4+(ROW()-10),RawData!$A$2:$A$1048576,0))</f>
        <v>177.1</v>
      </c>
      <c r="R1237" s="8">
        <f>INDEX(RawData!P$2:P$1048576,MATCH(FmtData!$B$4+(ROW()-10),RawData!$A$2:$A$1048576,0))</f>
        <v>9.8624299999999998</v>
      </c>
      <c r="S1237">
        <f>INDEX(RawData!Q$2:Q$1048576,MATCH(FmtData!$B$4+(ROW()-10),RawData!$A$2:$A$1048576,0))</f>
        <v>110.925</v>
      </c>
      <c r="T1237" s="8">
        <f>INDEX(RawData!R$2:R$1048576,MATCH(FmtData!$B$4+(ROW()-10),RawData!$A$2:$A$1048576,0))</f>
        <v>151.47200000000001</v>
      </c>
      <c r="U1237" s="8">
        <f>INDEX(RawData!S$2:S$1048576,MATCH(FmtData!$B$4+(ROW()-10),RawData!$A$2:$A$1048576,0))</f>
        <v>0.72082299999999999</v>
      </c>
      <c r="V1237" s="8">
        <f>INDEX(RawData!T$2:T$1048576,MATCH(FmtData!$B$4+(ROW()-10),RawData!$A$2:$A$1048576,0))</f>
        <v>0.214004</v>
      </c>
      <c r="W1237" s="3">
        <f t="shared" si="391"/>
        <v>-0.53248306000000001</v>
      </c>
      <c r="X1237" s="3">
        <f t="shared" si="392"/>
        <v>-0.50378055200000005</v>
      </c>
      <c r="Y1237" s="8">
        <f t="shared" si="381"/>
        <v>9.4242039800470039</v>
      </c>
      <c r="Z1237" s="8">
        <f t="shared" si="382"/>
        <v>9.4529064880470042</v>
      </c>
      <c r="AA1237" s="8">
        <f t="shared" si="393"/>
        <v>9.4385552340470049</v>
      </c>
      <c r="AB1237" s="41">
        <v>1</v>
      </c>
      <c r="AC1237" s="42" t="str">
        <f t="shared" si="394"/>
        <v>Isco</v>
      </c>
      <c r="AD1237" s="5">
        <f t="shared" si="400"/>
        <v>-290.56</v>
      </c>
      <c r="AE1237" s="15">
        <f t="shared" si="383"/>
        <v>-129.73870488993896</v>
      </c>
      <c r="AF1237" s="15">
        <f t="shared" si="384"/>
        <v>-123.08950135064902</v>
      </c>
      <c r="AG1237" s="15">
        <f t="shared" si="385"/>
        <v>-126.41892079767365</v>
      </c>
      <c r="AH1237" s="15">
        <f t="shared" si="395"/>
        <v>-126.41892079767365</v>
      </c>
      <c r="AI1237" s="17">
        <f t="shared" si="386"/>
        <v>1.1836055010065558</v>
      </c>
      <c r="AJ1237" s="17">
        <f t="shared" si="387"/>
        <v>0.93306212655246079</v>
      </c>
      <c r="AK1237" s="17">
        <f t="shared" si="388"/>
        <v>0.92496691470825221</v>
      </c>
      <c r="AL1237" s="17">
        <f t="shared" si="389"/>
        <v>0.92900275099983742</v>
      </c>
      <c r="AM1237" s="17">
        <f t="shared" si="390"/>
        <v>0.92900275099983742</v>
      </c>
      <c r="AN1237" s="17">
        <f t="shared" si="396"/>
        <v>5.7154178770701947E-4</v>
      </c>
      <c r="AO1237" s="17">
        <f t="shared" si="397"/>
        <v>9.2900275099983745</v>
      </c>
      <c r="AP1237" s="17">
        <f t="shared" si="398"/>
        <v>11.836055010065557</v>
      </c>
      <c r="AQ1237" s="17">
        <f t="shared" si="399"/>
        <v>17.074669025585195</v>
      </c>
    </row>
    <row r="1238" spans="2:43" x14ac:dyDescent="0.45">
      <c r="B1238">
        <f>INDEX(RawData!$A$2:$A$1048576,MATCH(FmtData!$B$4+(ROW()-10),RawData!$A$2:$A$1048576,0))</f>
        <v>1426</v>
      </c>
      <c r="C1238" s="23">
        <f>LEFT(INDEX(RawData!$B$2:$B$1048576, MATCH(FmtData!$B$4+(ROW()-10),RawData!$A$2:$A$1048576,0)),10)+MID(INDEX(RawData!$B$2:$B$1048576, MATCH(FmtData!$B$4+(ROW()-10),RawData!$A$2:$A$1048576,0)),12,8)-$B$5/24</f>
        <v>42201.36513888889</v>
      </c>
      <c r="D1238" s="7">
        <f>MID(INDEX(RawData!$B$2:$B$1048576, MATCH(FmtData!$B$4+(ROW()-10),RawData!$A$2:$A$1048576,0)),12,8)+$B$5/24</f>
        <v>0.8651388888888889</v>
      </c>
      <c r="E1238" s="8">
        <f>INDEX(RawData!$D$2:$D$1048576,MATCH(FmtData!$B$4+(ROW()-10),RawData!$A$2:$A$1048576,0))</f>
        <v>42.654499999999999</v>
      </c>
      <c r="F1238">
        <f>INDEX(RawData!$D$2:$D$1048576,MATCH(FmtData!$B$4+(ROW()-10),RawData!$A$2:$A$1048576,0))</f>
        <v>42.654499999999999</v>
      </c>
      <c r="G1238">
        <f>INDEX(RawData!E$2:E$1048576,MATCH(FmtData!$B$4+(ROW()-10),RawData!$A$2:$A$1048576,0))</f>
        <v>2481.41</v>
      </c>
      <c r="H1238">
        <f>INDEX(RawData!F$2:F$1048576,MATCH(FmtData!$B$4+(ROW()-10),RawData!$A$2:$A$1048576,0))</f>
        <v>-1.0764199999999999</v>
      </c>
      <c r="I1238">
        <f>INDEX(RawData!G$2:G$1048576,MATCH(FmtData!$B$4+(ROW()-10),RawData!$A$2:$A$1048576,0))</f>
        <v>-29008.1</v>
      </c>
      <c r="J1238">
        <f>INDEX(RawData!H$2:H$1048576,MATCH(FmtData!$B$4+(ROW()-10),RawData!$A$2:$A$1048576,0))</f>
        <v>5.0845300000000003E-2</v>
      </c>
      <c r="K1238">
        <f>INDEX(RawData!I$2:I$1048576,MATCH(FmtData!$B$4+(ROW()-10),RawData!$A$2:$A$1048576,0))</f>
        <v>-0.61577599999999999</v>
      </c>
      <c r="L1238">
        <f>INDEX(RawData!J$2:J$1048576,MATCH(FmtData!$B$4+(ROW()-10),RawData!$A$2:$A$1048576,0))</f>
        <v>164.7</v>
      </c>
      <c r="M1238">
        <f>INDEX(RawData!K$2:K$1048576,MATCH(FmtData!$B$4+(ROW()-10),RawData!$A$2:$A$1048576,0))</f>
        <v>171.9</v>
      </c>
      <c r="N1238">
        <f>INDEX(RawData!L$2:L$1048576,MATCH(FmtData!$B$4+(ROW()-10),RawData!$A$2:$A$1048576,0))</f>
        <v>22.6</v>
      </c>
      <c r="O1238">
        <f>INDEX(RawData!M$2:M$1048576,MATCH(FmtData!$B$4+(ROW()-10),RawData!$A$2:$A$1048576,0))</f>
        <v>161.19999999999999</v>
      </c>
      <c r="P1238">
        <f>INDEX(RawData!N$2:N$1048576,MATCH(FmtData!$B$4+(ROW()-10),RawData!$A$2:$A$1048576,0))</f>
        <v>22</v>
      </c>
      <c r="Q1238">
        <f>INDEX(RawData!O$2:O$1048576,MATCH(FmtData!$B$4+(ROW()-10),RawData!$A$2:$A$1048576,0))</f>
        <v>177.2</v>
      </c>
      <c r="R1238" s="8">
        <f>INDEX(RawData!P$2:P$1048576,MATCH(FmtData!$B$4+(ROW()-10),RawData!$A$2:$A$1048576,0))</f>
        <v>9.8624299999999998</v>
      </c>
      <c r="S1238">
        <f>INDEX(RawData!Q$2:Q$1048576,MATCH(FmtData!$B$4+(ROW()-10),RawData!$A$2:$A$1048576,0))</f>
        <v>110.925</v>
      </c>
      <c r="T1238" s="8">
        <f>INDEX(RawData!R$2:R$1048576,MATCH(FmtData!$B$4+(ROW()-10),RawData!$A$2:$A$1048576,0))</f>
        <v>145.452</v>
      </c>
      <c r="U1238" s="8">
        <f>INDEX(RawData!S$2:S$1048576,MATCH(FmtData!$B$4+(ROW()-10),RawData!$A$2:$A$1048576,0))</f>
        <v>0.72118800000000005</v>
      </c>
      <c r="V1238" s="8">
        <f>INDEX(RawData!T$2:T$1048576,MATCH(FmtData!$B$4+(ROW()-10),RawData!$A$2:$A$1048576,0))</f>
        <v>0.21381800000000001</v>
      </c>
      <c r="W1238" s="3">
        <f t="shared" si="391"/>
        <v>-0.53341016000000019</v>
      </c>
      <c r="X1238" s="3">
        <f t="shared" si="392"/>
        <v>-0.50330811200000003</v>
      </c>
      <c r="Y1238" s="8">
        <f t="shared" si="381"/>
        <v>9.4232768800470037</v>
      </c>
      <c r="Z1238" s="8">
        <f t="shared" si="382"/>
        <v>9.4533789280470053</v>
      </c>
      <c r="AA1238" s="8">
        <f t="shared" si="393"/>
        <v>9.4383279040470036</v>
      </c>
      <c r="AB1238" s="41">
        <v>1</v>
      </c>
      <c r="AC1238" s="42" t="str">
        <f t="shared" si="394"/>
        <v>Isco</v>
      </c>
      <c r="AD1238" s="5">
        <f t="shared" si="400"/>
        <v>-290.56</v>
      </c>
      <c r="AE1238" s="15">
        <f t="shared" si="383"/>
        <v>-129.95283402158714</v>
      </c>
      <c r="AF1238" s="15">
        <f t="shared" si="384"/>
        <v>-122.97973364550342</v>
      </c>
      <c r="AG1238" s="15">
        <f t="shared" si="385"/>
        <v>-126.47158266570386</v>
      </c>
      <c r="AH1238" s="15">
        <f t="shared" si="395"/>
        <v>-126.47158266570386</v>
      </c>
      <c r="AI1238" s="17">
        <f t="shared" si="386"/>
        <v>1.1836055010065558</v>
      </c>
      <c r="AJ1238" s="17">
        <f t="shared" si="387"/>
        <v>0.93332517826288319</v>
      </c>
      <c r="AK1238" s="17">
        <f t="shared" si="388"/>
        <v>0.92483445413967935</v>
      </c>
      <c r="AL1238" s="17">
        <f t="shared" si="389"/>
        <v>0.92906686930948301</v>
      </c>
      <c r="AM1238" s="17">
        <f t="shared" si="390"/>
        <v>0.92906686930948301</v>
      </c>
      <c r="AN1238" s="17">
        <f t="shared" si="396"/>
        <v>4.4361686858263027E-4</v>
      </c>
      <c r="AO1238" s="17">
        <f t="shared" si="397"/>
        <v>9.2906686930948297</v>
      </c>
      <c r="AP1238" s="17">
        <f t="shared" si="398"/>
        <v>11.836055010065557</v>
      </c>
      <c r="AQ1238" s="17">
        <f t="shared" si="399"/>
        <v>17.108660060560698</v>
      </c>
    </row>
    <row r="1239" spans="2:43" x14ac:dyDescent="0.45">
      <c r="B1239">
        <f>INDEX(RawData!$A$2:$A$1048576,MATCH(FmtData!$B$4+(ROW()-10),RawData!$A$2:$A$1048576,0))</f>
        <v>1427</v>
      </c>
      <c r="C1239" s="23">
        <f>LEFT(INDEX(RawData!$B$2:$B$1048576, MATCH(FmtData!$B$4+(ROW()-10),RawData!$A$2:$A$1048576,0)),10)+MID(INDEX(RawData!$B$2:$B$1048576, MATCH(FmtData!$B$4+(ROW()-10),RawData!$A$2:$A$1048576,0)),12,8)-$B$5/24</f>
        <v>42201.365833333337</v>
      </c>
      <c r="D1239" s="7">
        <f>MID(INDEX(RawData!$B$2:$B$1048576, MATCH(FmtData!$B$4+(ROW()-10),RawData!$A$2:$A$1048576,0)),12,8)+$B$5/24</f>
        <v>0.86583333333333334</v>
      </c>
      <c r="E1239" s="8">
        <f>INDEX(RawData!$D$2:$D$1048576,MATCH(FmtData!$B$4+(ROW()-10),RawData!$A$2:$A$1048576,0))</f>
        <v>42.671100000000003</v>
      </c>
      <c r="F1239">
        <f>INDEX(RawData!$D$2:$D$1048576,MATCH(FmtData!$B$4+(ROW()-10),RawData!$A$2:$A$1048576,0))</f>
        <v>42.671100000000003</v>
      </c>
      <c r="G1239">
        <f>INDEX(RawData!E$2:E$1048576,MATCH(FmtData!$B$4+(ROW()-10),RawData!$A$2:$A$1048576,0))</f>
        <v>2478.33</v>
      </c>
      <c r="H1239">
        <f>INDEX(RawData!F$2:F$1048576,MATCH(FmtData!$B$4+(ROW()-10),RawData!$A$2:$A$1048576,0))</f>
        <v>-1.0764199999999999</v>
      </c>
      <c r="I1239">
        <f>INDEX(RawData!G$2:G$1048576,MATCH(FmtData!$B$4+(ROW()-10),RawData!$A$2:$A$1048576,0))</f>
        <v>-29008.1</v>
      </c>
      <c r="J1239">
        <f>INDEX(RawData!H$2:H$1048576,MATCH(FmtData!$B$4+(ROW()-10),RawData!$A$2:$A$1048576,0))</f>
        <v>5.0826799999999998E-2</v>
      </c>
      <c r="K1239">
        <f>INDEX(RawData!I$2:I$1048576,MATCH(FmtData!$B$4+(ROW()-10),RawData!$A$2:$A$1048576,0))</f>
        <v>-0.61495900000000003</v>
      </c>
      <c r="L1239">
        <f>INDEX(RawData!J$2:J$1048576,MATCH(FmtData!$B$4+(ROW()-10),RawData!$A$2:$A$1048576,0))</f>
        <v>169.1</v>
      </c>
      <c r="M1239">
        <f>INDEX(RawData!K$2:K$1048576,MATCH(FmtData!$B$4+(ROW()-10),RawData!$A$2:$A$1048576,0))</f>
        <v>175</v>
      </c>
      <c r="N1239">
        <f>INDEX(RawData!L$2:L$1048576,MATCH(FmtData!$B$4+(ROW()-10),RawData!$A$2:$A$1048576,0))</f>
        <v>22.6</v>
      </c>
      <c r="O1239">
        <f>INDEX(RawData!M$2:M$1048576,MATCH(FmtData!$B$4+(ROW()-10),RawData!$A$2:$A$1048576,0))</f>
        <v>161.5</v>
      </c>
      <c r="P1239">
        <f>INDEX(RawData!N$2:N$1048576,MATCH(FmtData!$B$4+(ROW()-10),RawData!$A$2:$A$1048576,0))</f>
        <v>22.1</v>
      </c>
      <c r="Q1239">
        <f>INDEX(RawData!O$2:O$1048576,MATCH(FmtData!$B$4+(ROW()-10),RawData!$A$2:$A$1048576,0))</f>
        <v>177.2</v>
      </c>
      <c r="R1239" s="8">
        <f>INDEX(RawData!P$2:P$1048576,MATCH(FmtData!$B$4+(ROW()-10),RawData!$A$2:$A$1048576,0))</f>
        <v>9.8624299999999998</v>
      </c>
      <c r="S1239">
        <f>INDEX(RawData!Q$2:Q$1048576,MATCH(FmtData!$B$4+(ROW()-10),RawData!$A$2:$A$1048576,0))</f>
        <v>110.925</v>
      </c>
      <c r="T1239" s="8">
        <f>INDEX(RawData!R$2:R$1048576,MATCH(FmtData!$B$4+(ROW()-10),RawData!$A$2:$A$1048576,0))</f>
        <v>147.596</v>
      </c>
      <c r="U1239" s="8">
        <f>INDEX(RawData!S$2:S$1048576,MATCH(FmtData!$B$4+(ROW()-10),RawData!$A$2:$A$1048576,0))</f>
        <v>0.72042700000000004</v>
      </c>
      <c r="V1239" s="8">
        <f>INDEX(RawData!T$2:T$1048576,MATCH(FmtData!$B$4+(ROW()-10),RawData!$A$2:$A$1048576,0))</f>
        <v>0.213725</v>
      </c>
      <c r="W1239" s="3">
        <f t="shared" si="391"/>
        <v>-0.53147722000000019</v>
      </c>
      <c r="X1239" s="3">
        <f t="shared" si="392"/>
        <v>-0.50307189200000002</v>
      </c>
      <c r="Y1239" s="8">
        <f t="shared" si="381"/>
        <v>9.4252098200470051</v>
      </c>
      <c r="Z1239" s="8">
        <f t="shared" si="382"/>
        <v>9.453615148047005</v>
      </c>
      <c r="AA1239" s="8">
        <f t="shared" si="393"/>
        <v>9.4394124840470042</v>
      </c>
      <c r="AB1239" s="41">
        <v>1</v>
      </c>
      <c r="AC1239" s="42" t="str">
        <f t="shared" si="394"/>
        <v>Isco</v>
      </c>
      <c r="AD1239" s="5">
        <f t="shared" si="400"/>
        <v>-290.56</v>
      </c>
      <c r="AE1239" s="15">
        <f t="shared" si="383"/>
        <v>-129.50634403569006</v>
      </c>
      <c r="AF1239" s="15">
        <f t="shared" si="384"/>
        <v>-122.9248458713862</v>
      </c>
      <c r="AG1239" s="15">
        <f t="shared" si="385"/>
        <v>-126.22031379228679</v>
      </c>
      <c r="AH1239" s="15">
        <f t="shared" si="395"/>
        <v>-126.22031379228679</v>
      </c>
      <c r="AI1239" s="17">
        <f t="shared" si="386"/>
        <v>1.1836055010065558</v>
      </c>
      <c r="AJ1239" s="17">
        <f t="shared" si="387"/>
        <v>0.9327768453780817</v>
      </c>
      <c r="AK1239" s="17">
        <f t="shared" si="388"/>
        <v>0.92476823335029845</v>
      </c>
      <c r="AL1239" s="17">
        <f t="shared" si="389"/>
        <v>0.92876101720356941</v>
      </c>
      <c r="AM1239" s="17">
        <f t="shared" si="390"/>
        <v>0.92876101720356941</v>
      </c>
      <c r="AN1239" s="17">
        <f t="shared" si="396"/>
        <v>8.1578495214051916E-4</v>
      </c>
      <c r="AO1239" s="17">
        <f t="shared" si="397"/>
        <v>9.2876101720356949</v>
      </c>
      <c r="AP1239" s="17">
        <f t="shared" si="398"/>
        <v>11.836055010065557</v>
      </c>
      <c r="AQ1239" s="17">
        <f t="shared" si="399"/>
        <v>17.087424282117581</v>
      </c>
    </row>
    <row r="1240" spans="2:43" x14ac:dyDescent="0.45">
      <c r="B1240">
        <f>INDEX(RawData!$A$2:$A$1048576,MATCH(FmtData!$B$4+(ROW()-10),RawData!$A$2:$A$1048576,0))</f>
        <v>1428</v>
      </c>
      <c r="C1240" s="23">
        <f>LEFT(INDEX(RawData!$B$2:$B$1048576, MATCH(FmtData!$B$4+(ROW()-10),RawData!$A$2:$A$1048576,0)),10)+MID(INDEX(RawData!$B$2:$B$1048576, MATCH(FmtData!$B$4+(ROW()-10),RawData!$A$2:$A$1048576,0)),12,8)-$B$5/24</f>
        <v>42201.366527777776</v>
      </c>
      <c r="D1240" s="7">
        <f>MID(INDEX(RawData!$B$2:$B$1048576, MATCH(FmtData!$B$4+(ROW()-10),RawData!$A$2:$A$1048576,0)),12,8)+$B$5/24</f>
        <v>0.86652777777777779</v>
      </c>
      <c r="E1240" s="8">
        <f>INDEX(RawData!$D$2:$D$1048576,MATCH(FmtData!$B$4+(ROW()-10),RawData!$A$2:$A$1048576,0))</f>
        <v>42.687600000000003</v>
      </c>
      <c r="F1240">
        <f>INDEX(RawData!$D$2:$D$1048576,MATCH(FmtData!$B$4+(ROW()-10),RawData!$A$2:$A$1048576,0))</f>
        <v>42.687600000000003</v>
      </c>
      <c r="G1240">
        <f>INDEX(RawData!E$2:E$1048576,MATCH(FmtData!$B$4+(ROW()-10),RawData!$A$2:$A$1048576,0))</f>
        <v>2466.94</v>
      </c>
      <c r="H1240">
        <f>INDEX(RawData!F$2:F$1048576,MATCH(FmtData!$B$4+(ROW()-10),RawData!$A$2:$A$1048576,0))</f>
        <v>-1.0764199999999999</v>
      </c>
      <c r="I1240">
        <f>INDEX(RawData!G$2:G$1048576,MATCH(FmtData!$B$4+(ROW()-10),RawData!$A$2:$A$1048576,0))</f>
        <v>-29008.1</v>
      </c>
      <c r="J1240">
        <f>INDEX(RawData!H$2:H$1048576,MATCH(FmtData!$B$4+(ROW()-10),RawData!$A$2:$A$1048576,0))</f>
        <v>5.0845300000000003E-2</v>
      </c>
      <c r="K1240">
        <f>INDEX(RawData!I$2:I$1048576,MATCH(FmtData!$B$4+(ROW()-10),RawData!$A$2:$A$1048576,0))</f>
        <v>-0.61533599999999999</v>
      </c>
      <c r="L1240">
        <f>INDEX(RawData!J$2:J$1048576,MATCH(FmtData!$B$4+(ROW()-10),RawData!$A$2:$A$1048576,0))</f>
        <v>224.7</v>
      </c>
      <c r="M1240">
        <f>INDEX(RawData!K$2:K$1048576,MATCH(FmtData!$B$4+(ROW()-10),RawData!$A$2:$A$1048576,0))</f>
        <v>178.2</v>
      </c>
      <c r="N1240">
        <f>INDEX(RawData!L$2:L$1048576,MATCH(FmtData!$B$4+(ROW()-10),RawData!$A$2:$A$1048576,0))</f>
        <v>22.5</v>
      </c>
      <c r="O1240">
        <f>INDEX(RawData!M$2:M$1048576,MATCH(FmtData!$B$4+(ROW()-10),RawData!$A$2:$A$1048576,0))</f>
        <v>173</v>
      </c>
      <c r="P1240">
        <f>INDEX(RawData!N$2:N$1048576,MATCH(FmtData!$B$4+(ROW()-10),RawData!$A$2:$A$1048576,0))</f>
        <v>22.1</v>
      </c>
      <c r="Q1240">
        <f>INDEX(RawData!O$2:O$1048576,MATCH(FmtData!$B$4+(ROW()-10),RawData!$A$2:$A$1048576,0))</f>
        <v>177.1</v>
      </c>
      <c r="R1240" s="8">
        <f>INDEX(RawData!P$2:P$1048576,MATCH(FmtData!$B$4+(ROW()-10),RawData!$A$2:$A$1048576,0))</f>
        <v>9.8624299999999998</v>
      </c>
      <c r="S1240">
        <f>INDEX(RawData!Q$2:Q$1048576,MATCH(FmtData!$B$4+(ROW()-10),RawData!$A$2:$A$1048576,0))</f>
        <v>110.925</v>
      </c>
      <c r="T1240" s="8">
        <f>INDEX(RawData!R$2:R$1048576,MATCH(FmtData!$B$4+(ROW()-10),RawData!$A$2:$A$1048576,0))</f>
        <v>151.09</v>
      </c>
      <c r="U1240" s="8">
        <f>INDEX(RawData!S$2:S$1048576,MATCH(FmtData!$B$4+(ROW()-10),RawData!$A$2:$A$1048576,0))</f>
        <v>0.72042700000000004</v>
      </c>
      <c r="V1240" s="8">
        <f>INDEX(RawData!T$2:T$1048576,MATCH(FmtData!$B$4+(ROW()-10),RawData!$A$2:$A$1048576,0))</f>
        <v>0.213508</v>
      </c>
      <c r="W1240" s="3">
        <f t="shared" si="391"/>
        <v>-0.53147722000000019</v>
      </c>
      <c r="X1240" s="3">
        <f t="shared" si="392"/>
        <v>-0.50252071200000004</v>
      </c>
      <c r="Y1240" s="8">
        <f t="shared" si="381"/>
        <v>9.4252098200470051</v>
      </c>
      <c r="Z1240" s="8">
        <f t="shared" si="382"/>
        <v>9.4541663280470036</v>
      </c>
      <c r="AA1240" s="8">
        <f t="shared" si="393"/>
        <v>9.4396880740470053</v>
      </c>
      <c r="AB1240" s="41">
        <v>1</v>
      </c>
      <c r="AC1240" s="42" t="str">
        <f t="shared" si="394"/>
        <v>Isco</v>
      </c>
      <c r="AD1240" s="5">
        <f t="shared" si="400"/>
        <v>-290.56</v>
      </c>
      <c r="AE1240" s="15">
        <f t="shared" si="383"/>
        <v>-129.50634403569006</v>
      </c>
      <c r="AF1240" s="15">
        <f t="shared" si="384"/>
        <v>-122.79676423104968</v>
      </c>
      <c r="AG1240" s="15">
        <f t="shared" si="385"/>
        <v>-126.15645801466349</v>
      </c>
      <c r="AH1240" s="15">
        <f t="shared" si="395"/>
        <v>-126.15645801466349</v>
      </c>
      <c r="AI1240" s="17">
        <f t="shared" si="386"/>
        <v>1.1836055010065558</v>
      </c>
      <c r="AJ1240" s="17">
        <f t="shared" si="387"/>
        <v>0.9327768453780817</v>
      </c>
      <c r="AK1240" s="17">
        <f t="shared" si="388"/>
        <v>0.92461374278626418</v>
      </c>
      <c r="AL1240" s="17">
        <f t="shared" si="389"/>
        <v>0.92868332209936033</v>
      </c>
      <c r="AM1240" s="17">
        <f t="shared" si="390"/>
        <v>0.92868332209936033</v>
      </c>
      <c r="AN1240" s="17">
        <f t="shared" si="396"/>
        <v>1.1236634133762191E-3</v>
      </c>
      <c r="AO1240" s="17">
        <f t="shared" si="397"/>
        <v>9.2868332209936035</v>
      </c>
      <c r="AP1240" s="17">
        <f t="shared" si="398"/>
        <v>11.836055010065557</v>
      </c>
      <c r="AQ1240" s="17">
        <f t="shared" si="399"/>
        <v>17.008893270277628</v>
      </c>
    </row>
    <row r="1241" spans="2:43" x14ac:dyDescent="0.45">
      <c r="B1241">
        <f>INDEX(RawData!$A$2:$A$1048576,MATCH(FmtData!$B$4+(ROW()-10),RawData!$A$2:$A$1048576,0))</f>
        <v>1429</v>
      </c>
      <c r="C1241" s="23">
        <f>LEFT(INDEX(RawData!$B$2:$B$1048576, MATCH(FmtData!$B$4+(ROW()-10),RawData!$A$2:$A$1048576,0)),10)+MID(INDEX(RawData!$B$2:$B$1048576, MATCH(FmtData!$B$4+(ROW()-10),RawData!$A$2:$A$1048576,0)),12,8)-$B$5/24</f>
        <v>42201.3672337963</v>
      </c>
      <c r="D1241" s="7">
        <f>MID(INDEX(RawData!$B$2:$B$1048576, MATCH(FmtData!$B$4+(ROW()-10),RawData!$A$2:$A$1048576,0)),12,8)+$B$5/24</f>
        <v>0.86723379629629627</v>
      </c>
      <c r="E1241" s="8">
        <f>INDEX(RawData!$D$2:$D$1048576,MATCH(FmtData!$B$4+(ROW()-10),RawData!$A$2:$A$1048576,0))</f>
        <v>42.7042</v>
      </c>
      <c r="F1241">
        <f>INDEX(RawData!$D$2:$D$1048576,MATCH(FmtData!$B$4+(ROW()-10),RawData!$A$2:$A$1048576,0))</f>
        <v>42.7042</v>
      </c>
      <c r="G1241">
        <f>INDEX(RawData!E$2:E$1048576,MATCH(FmtData!$B$4+(ROW()-10),RawData!$A$2:$A$1048576,0))</f>
        <v>2481.41</v>
      </c>
      <c r="H1241">
        <f>INDEX(RawData!F$2:F$1048576,MATCH(FmtData!$B$4+(ROW()-10),RawData!$A$2:$A$1048576,0))</f>
        <v>-1.0764199999999999</v>
      </c>
      <c r="I1241">
        <f>INDEX(RawData!G$2:G$1048576,MATCH(FmtData!$B$4+(ROW()-10),RawData!$A$2:$A$1048576,0))</f>
        <v>-29008.1</v>
      </c>
      <c r="J1241">
        <f>INDEX(RawData!H$2:H$1048576,MATCH(FmtData!$B$4+(ROW()-10),RawData!$A$2:$A$1048576,0))</f>
        <v>5.0845300000000003E-2</v>
      </c>
      <c r="K1241">
        <f>INDEX(RawData!I$2:I$1048576,MATCH(FmtData!$B$4+(ROW()-10),RawData!$A$2:$A$1048576,0))</f>
        <v>-0.61458100000000004</v>
      </c>
      <c r="L1241">
        <f>INDEX(RawData!J$2:J$1048576,MATCH(FmtData!$B$4+(ROW()-10),RawData!$A$2:$A$1048576,0))</f>
        <v>176.3</v>
      </c>
      <c r="M1241">
        <f>INDEX(RawData!K$2:K$1048576,MATCH(FmtData!$B$4+(ROW()-10),RawData!$A$2:$A$1048576,0))</f>
        <v>175.1</v>
      </c>
      <c r="N1241">
        <f>INDEX(RawData!L$2:L$1048576,MATCH(FmtData!$B$4+(ROW()-10),RawData!$A$2:$A$1048576,0))</f>
        <v>22.5</v>
      </c>
      <c r="O1241">
        <f>INDEX(RawData!M$2:M$1048576,MATCH(FmtData!$B$4+(ROW()-10),RawData!$A$2:$A$1048576,0))</f>
        <v>170</v>
      </c>
      <c r="P1241">
        <f>INDEX(RawData!N$2:N$1048576,MATCH(FmtData!$B$4+(ROW()-10),RawData!$A$2:$A$1048576,0))</f>
        <v>22.1</v>
      </c>
      <c r="Q1241">
        <f>INDEX(RawData!O$2:O$1048576,MATCH(FmtData!$B$4+(ROW()-10),RawData!$A$2:$A$1048576,0))</f>
        <v>177.3</v>
      </c>
      <c r="R1241" s="8">
        <f>INDEX(RawData!P$2:P$1048576,MATCH(FmtData!$B$4+(ROW()-10),RawData!$A$2:$A$1048576,0))</f>
        <v>9.8507300000000004</v>
      </c>
      <c r="S1241">
        <f>INDEX(RawData!Q$2:Q$1048576,MATCH(FmtData!$B$4+(ROW()-10),RawData!$A$2:$A$1048576,0))</f>
        <v>110.925</v>
      </c>
      <c r="T1241" s="8">
        <f>INDEX(RawData!R$2:R$1048576,MATCH(FmtData!$B$4+(ROW()-10),RawData!$A$2:$A$1048576,0))</f>
        <v>151.178</v>
      </c>
      <c r="U1241" s="8">
        <f>INDEX(RawData!S$2:S$1048576,MATCH(FmtData!$B$4+(ROW()-10),RawData!$A$2:$A$1048576,0))</f>
        <v>0.72063999999999995</v>
      </c>
      <c r="V1241" s="8">
        <f>INDEX(RawData!T$2:T$1048576,MATCH(FmtData!$B$4+(ROW()-10),RawData!$A$2:$A$1048576,0))</f>
        <v>0.21341499999999999</v>
      </c>
      <c r="W1241" s="3">
        <f t="shared" si="391"/>
        <v>-0.53201823999999998</v>
      </c>
      <c r="X1241" s="3">
        <f t="shared" si="392"/>
        <v>-0.50228449200000003</v>
      </c>
      <c r="Y1241" s="8">
        <f t="shared" si="381"/>
        <v>9.4246688000470051</v>
      </c>
      <c r="Z1241" s="8">
        <f t="shared" si="382"/>
        <v>9.4544025480470051</v>
      </c>
      <c r="AA1241" s="8">
        <f t="shared" si="393"/>
        <v>9.4395356740470042</v>
      </c>
      <c r="AB1241" s="41">
        <v>1</v>
      </c>
      <c r="AC1241" s="42" t="str">
        <f t="shared" si="394"/>
        <v>Isco</v>
      </c>
      <c r="AD1241" s="5">
        <f t="shared" si="400"/>
        <v>-290.56</v>
      </c>
      <c r="AE1241" s="15">
        <f t="shared" si="383"/>
        <v>-129.63133188453219</v>
      </c>
      <c r="AF1241" s="15">
        <f t="shared" si="384"/>
        <v>-122.74186774187103</v>
      </c>
      <c r="AG1241" s="15">
        <f t="shared" si="385"/>
        <v>-126.19177040462239</v>
      </c>
      <c r="AH1241" s="15">
        <f t="shared" si="395"/>
        <v>-126.19177040462239</v>
      </c>
      <c r="AI1241" s="17">
        <f t="shared" si="386"/>
        <v>1.1836055010065558</v>
      </c>
      <c r="AJ1241" s="17">
        <f t="shared" si="387"/>
        <v>0.93293027759819058</v>
      </c>
      <c r="AK1241" s="17">
        <f t="shared" si="388"/>
        <v>0.92454754309036435</v>
      </c>
      <c r="AL1241" s="17">
        <f t="shared" si="389"/>
        <v>0.92872628606162899</v>
      </c>
      <c r="AM1241" s="17">
        <f t="shared" si="390"/>
        <v>0.92872628606162899</v>
      </c>
      <c r="AN1241" s="17">
        <f t="shared" si="396"/>
        <v>8.8062921735077015E-4</v>
      </c>
      <c r="AO1241" s="17">
        <f t="shared" si="397"/>
        <v>9.2872628606162895</v>
      </c>
      <c r="AP1241" s="17">
        <f t="shared" si="398"/>
        <v>11.836055010065557</v>
      </c>
      <c r="AQ1241" s="17">
        <f t="shared" si="399"/>
        <v>17.108660060560698</v>
      </c>
    </row>
    <row r="1242" spans="2:43" x14ac:dyDescent="0.45">
      <c r="B1242">
        <f>INDEX(RawData!$A$2:$A$1048576,MATCH(FmtData!$B$4+(ROW()-10),RawData!$A$2:$A$1048576,0))</f>
        <v>1430</v>
      </c>
      <c r="C1242" s="23">
        <f>LEFT(INDEX(RawData!$B$2:$B$1048576, MATCH(FmtData!$B$4+(ROW()-10),RawData!$A$2:$A$1048576,0)),10)+MID(INDEX(RawData!$B$2:$B$1048576, MATCH(FmtData!$B$4+(ROW()-10),RawData!$A$2:$A$1048576,0)),12,8)-$B$5/24</f>
        <v>42201.36791666667</v>
      </c>
      <c r="D1242" s="7">
        <f>MID(INDEX(RawData!$B$2:$B$1048576, MATCH(FmtData!$B$4+(ROW()-10),RawData!$A$2:$A$1048576,0)),12,8)+$B$5/24</f>
        <v>0.86791666666666667</v>
      </c>
      <c r="E1242" s="8">
        <f>INDEX(RawData!$D$2:$D$1048576,MATCH(FmtData!$B$4+(ROW()-10),RawData!$A$2:$A$1048576,0))</f>
        <v>42.720799999999997</v>
      </c>
      <c r="F1242">
        <f>INDEX(RawData!$D$2:$D$1048576,MATCH(FmtData!$B$4+(ROW()-10),RawData!$A$2:$A$1048576,0))</f>
        <v>42.720799999999997</v>
      </c>
      <c r="G1242">
        <f>INDEX(RawData!E$2:E$1048576,MATCH(FmtData!$B$4+(ROW()-10),RawData!$A$2:$A$1048576,0))</f>
        <v>2488.79</v>
      </c>
      <c r="H1242">
        <f>INDEX(RawData!F$2:F$1048576,MATCH(FmtData!$B$4+(ROW()-10),RawData!$A$2:$A$1048576,0))</f>
        <v>-1.0764199999999999</v>
      </c>
      <c r="I1242">
        <f>INDEX(RawData!G$2:G$1048576,MATCH(FmtData!$B$4+(ROW()-10),RawData!$A$2:$A$1048576,0))</f>
        <v>-29008.1</v>
      </c>
      <c r="J1242">
        <f>INDEX(RawData!H$2:H$1048576,MATCH(FmtData!$B$4+(ROW()-10),RawData!$A$2:$A$1048576,0))</f>
        <v>5.0826799999999998E-2</v>
      </c>
      <c r="K1242">
        <f>INDEX(RawData!I$2:I$1048576,MATCH(FmtData!$B$4+(ROW()-10),RawData!$A$2:$A$1048576,0))</f>
        <v>-0.61533599999999999</v>
      </c>
      <c r="L1242">
        <f>INDEX(RawData!J$2:J$1048576,MATCH(FmtData!$B$4+(ROW()-10),RawData!$A$2:$A$1048576,0))</f>
        <v>170.9</v>
      </c>
      <c r="M1242">
        <f>INDEX(RawData!K$2:K$1048576,MATCH(FmtData!$B$4+(ROW()-10),RawData!$A$2:$A$1048576,0))</f>
        <v>170.5</v>
      </c>
      <c r="N1242">
        <f>INDEX(RawData!L$2:L$1048576,MATCH(FmtData!$B$4+(ROW()-10),RawData!$A$2:$A$1048576,0))</f>
        <v>22.4</v>
      </c>
      <c r="O1242">
        <f>INDEX(RawData!M$2:M$1048576,MATCH(FmtData!$B$4+(ROW()-10),RawData!$A$2:$A$1048576,0))</f>
        <v>168.4</v>
      </c>
      <c r="P1242">
        <f>INDEX(RawData!N$2:N$1048576,MATCH(FmtData!$B$4+(ROW()-10),RawData!$A$2:$A$1048576,0))</f>
        <v>22.1</v>
      </c>
      <c r="Q1242">
        <f>INDEX(RawData!O$2:O$1048576,MATCH(FmtData!$B$4+(ROW()-10),RawData!$A$2:$A$1048576,0))</f>
        <v>177.3</v>
      </c>
      <c r="R1242" s="8">
        <f>INDEX(RawData!P$2:P$1048576,MATCH(FmtData!$B$4+(ROW()-10),RawData!$A$2:$A$1048576,0))</f>
        <v>9.8624299999999998</v>
      </c>
      <c r="S1242">
        <f>INDEX(RawData!Q$2:Q$1048576,MATCH(FmtData!$B$4+(ROW()-10),RawData!$A$2:$A$1048576,0))</f>
        <v>110.925</v>
      </c>
      <c r="T1242" s="8">
        <f>INDEX(RawData!R$2:R$1048576,MATCH(FmtData!$B$4+(ROW()-10),RawData!$A$2:$A$1048576,0))</f>
        <v>143.77799999999999</v>
      </c>
      <c r="U1242" s="8">
        <f>INDEX(RawData!S$2:S$1048576,MATCH(FmtData!$B$4+(ROW()-10),RawData!$A$2:$A$1048576,0))</f>
        <v>0.72091400000000005</v>
      </c>
      <c r="V1242" s="8">
        <f>INDEX(RawData!T$2:T$1048576,MATCH(FmtData!$B$4+(ROW()-10),RawData!$A$2:$A$1048576,0))</f>
        <v>0.213228</v>
      </c>
      <c r="W1242" s="3">
        <f t="shared" si="391"/>
        <v>-0.53271420000000025</v>
      </c>
      <c r="X1242" s="3">
        <f t="shared" si="392"/>
        <v>-0.50180951200000001</v>
      </c>
      <c r="Y1242" s="8">
        <f t="shared" si="381"/>
        <v>9.4239728400470035</v>
      </c>
      <c r="Z1242" s="8">
        <f t="shared" si="382"/>
        <v>9.454877528047005</v>
      </c>
      <c r="AA1242" s="8">
        <f t="shared" si="393"/>
        <v>9.4394251840470034</v>
      </c>
      <c r="AB1242" s="41">
        <v>1</v>
      </c>
      <c r="AC1242" s="42" t="str">
        <f t="shared" si="394"/>
        <v>Isco</v>
      </c>
      <c r="AD1242" s="5">
        <f t="shared" si="400"/>
        <v>-290.56</v>
      </c>
      <c r="AE1242" s="15">
        <f t="shared" si="383"/>
        <v>-129.79209426633054</v>
      </c>
      <c r="AF1242" s="15">
        <f t="shared" si="384"/>
        <v>-122.6314765642253</v>
      </c>
      <c r="AG1242" s="15">
        <f t="shared" si="385"/>
        <v>-126.21737120782848</v>
      </c>
      <c r="AH1242" s="15">
        <f t="shared" si="395"/>
        <v>-126.21737120782848</v>
      </c>
      <c r="AI1242" s="17">
        <f t="shared" si="386"/>
        <v>1.1836055010065558</v>
      </c>
      <c r="AJ1242" s="17">
        <f t="shared" si="387"/>
        <v>0.93312770004601542</v>
      </c>
      <c r="AK1242" s="17">
        <f t="shared" si="388"/>
        <v>0.92441445102275244</v>
      </c>
      <c r="AL1242" s="17">
        <f t="shared" si="389"/>
        <v>0.92875743659332177</v>
      </c>
      <c r="AM1242" s="17">
        <f t="shared" si="390"/>
        <v>0.92875743659332177</v>
      </c>
      <c r="AN1242" s="17">
        <f t="shared" si="396"/>
        <v>8.4947868565798945E-4</v>
      </c>
      <c r="AO1242" s="17">
        <f t="shared" si="397"/>
        <v>9.2875743659332173</v>
      </c>
      <c r="AP1242" s="17">
        <f t="shared" si="398"/>
        <v>11.836055010065557</v>
      </c>
      <c r="AQ1242" s="17">
        <f t="shared" si="399"/>
        <v>17.159543192025041</v>
      </c>
    </row>
    <row r="1243" spans="2:43" x14ac:dyDescent="0.45">
      <c r="B1243">
        <f>INDEX(RawData!$A$2:$A$1048576,MATCH(FmtData!$B$4+(ROW()-10),RawData!$A$2:$A$1048576,0))</f>
        <v>1431</v>
      </c>
      <c r="C1243" s="23">
        <f>LEFT(INDEX(RawData!$B$2:$B$1048576, MATCH(FmtData!$B$4+(ROW()-10),RawData!$A$2:$A$1048576,0)),10)+MID(INDEX(RawData!$B$2:$B$1048576, MATCH(FmtData!$B$4+(ROW()-10),RawData!$A$2:$A$1048576,0)),12,8)-$B$5/24</f>
        <v>42201.368611111109</v>
      </c>
      <c r="D1243" s="7">
        <f>MID(INDEX(RawData!$B$2:$B$1048576, MATCH(FmtData!$B$4+(ROW()-10),RawData!$A$2:$A$1048576,0)),12,8)+$B$5/24</f>
        <v>0.86861111111111111</v>
      </c>
      <c r="E1243" s="8">
        <f>INDEX(RawData!$D$2:$D$1048576,MATCH(FmtData!$B$4+(ROW()-10),RawData!$A$2:$A$1048576,0))</f>
        <v>42.737499999999997</v>
      </c>
      <c r="F1243">
        <f>INDEX(RawData!$D$2:$D$1048576,MATCH(FmtData!$B$4+(ROW()-10),RawData!$A$2:$A$1048576,0))</f>
        <v>42.737499999999997</v>
      </c>
      <c r="G1243">
        <f>INDEX(RawData!E$2:E$1048576,MATCH(FmtData!$B$4+(ROW()-10),RawData!$A$2:$A$1048576,0))</f>
        <v>2801.75</v>
      </c>
      <c r="H1243">
        <f>INDEX(RawData!F$2:F$1048576,MATCH(FmtData!$B$4+(ROW()-10),RawData!$A$2:$A$1048576,0))</f>
        <v>-1.0764199999999999</v>
      </c>
      <c r="I1243">
        <f>INDEX(RawData!G$2:G$1048576,MATCH(FmtData!$B$4+(ROW()-10),RawData!$A$2:$A$1048576,0))</f>
        <v>-29008.1</v>
      </c>
      <c r="J1243">
        <f>INDEX(RawData!H$2:H$1048576,MATCH(FmtData!$B$4+(ROW()-10),RawData!$A$2:$A$1048576,0))</f>
        <v>5.0845300000000003E-2</v>
      </c>
      <c r="K1243">
        <f>INDEX(RawData!I$2:I$1048576,MATCH(FmtData!$B$4+(ROW()-10),RawData!$A$2:$A$1048576,0))</f>
        <v>-0.61514800000000003</v>
      </c>
      <c r="L1243">
        <f>INDEX(RawData!J$2:J$1048576,MATCH(FmtData!$B$4+(ROW()-10),RawData!$A$2:$A$1048576,0))</f>
        <v>164.3</v>
      </c>
      <c r="M1243">
        <f>INDEX(RawData!K$2:K$1048576,MATCH(FmtData!$B$4+(ROW()-10),RawData!$A$2:$A$1048576,0))</f>
        <v>173.3</v>
      </c>
      <c r="N1243">
        <f>INDEX(RawData!L$2:L$1048576,MATCH(FmtData!$B$4+(ROW()-10),RawData!$A$2:$A$1048576,0))</f>
        <v>22.5</v>
      </c>
      <c r="O1243">
        <f>INDEX(RawData!M$2:M$1048576,MATCH(FmtData!$B$4+(ROW()-10),RawData!$A$2:$A$1048576,0))</f>
        <v>161.5</v>
      </c>
      <c r="P1243">
        <f>INDEX(RawData!N$2:N$1048576,MATCH(FmtData!$B$4+(ROW()-10),RawData!$A$2:$A$1048576,0))</f>
        <v>21.9</v>
      </c>
      <c r="Q1243">
        <f>INDEX(RawData!O$2:O$1048576,MATCH(FmtData!$B$4+(ROW()-10),RawData!$A$2:$A$1048576,0))</f>
        <v>177.6</v>
      </c>
      <c r="R1243" s="8">
        <f>INDEX(RawData!P$2:P$1048576,MATCH(FmtData!$B$4+(ROW()-10),RawData!$A$2:$A$1048576,0))</f>
        <v>9.8624299999999998</v>
      </c>
      <c r="S1243">
        <f>INDEX(RawData!Q$2:Q$1048576,MATCH(FmtData!$B$4+(ROW()-10),RawData!$A$2:$A$1048576,0))</f>
        <v>96.146500000000003</v>
      </c>
      <c r="T1243" s="8">
        <f>INDEX(RawData!R$2:R$1048576,MATCH(FmtData!$B$4+(ROW()-10),RawData!$A$2:$A$1048576,0))</f>
        <v>151.32499999999999</v>
      </c>
      <c r="U1243" s="8">
        <f>INDEX(RawData!S$2:S$1048576,MATCH(FmtData!$B$4+(ROW()-10),RawData!$A$2:$A$1048576,0))</f>
        <v>0.72167599999999998</v>
      </c>
      <c r="V1243" s="8">
        <f>INDEX(RawData!T$2:T$1048576,MATCH(FmtData!$B$4+(ROW()-10),RawData!$A$2:$A$1048576,0))</f>
        <v>0.21254600000000001</v>
      </c>
      <c r="W1243" s="3">
        <f t="shared" si="391"/>
        <v>-0.53464968000000002</v>
      </c>
      <c r="X1243" s="3">
        <f t="shared" si="392"/>
        <v>-0.50007723200000009</v>
      </c>
      <c r="Y1243" s="8">
        <f t="shared" si="381"/>
        <v>9.4220373600470051</v>
      </c>
      <c r="Z1243" s="8">
        <f t="shared" si="382"/>
        <v>9.4566098080470038</v>
      </c>
      <c r="AA1243" s="8">
        <f t="shared" si="393"/>
        <v>9.4393235840470044</v>
      </c>
      <c r="AB1243" s="41">
        <v>1</v>
      </c>
      <c r="AC1243" s="42" t="str">
        <f t="shared" si="394"/>
        <v>Isco</v>
      </c>
      <c r="AD1243" s="5">
        <f t="shared" si="400"/>
        <v>-305.33850000000001</v>
      </c>
      <c r="AE1243" s="15">
        <f t="shared" si="383"/>
        <v>-130.2390590151864</v>
      </c>
      <c r="AF1243" s="15">
        <f t="shared" si="384"/>
        <v>-122.22878385537933</v>
      </c>
      <c r="AG1243" s="15">
        <f t="shared" si="385"/>
        <v>-126.24091167220104</v>
      </c>
      <c r="AH1243" s="15">
        <f t="shared" si="395"/>
        <v>-126.24091167220104</v>
      </c>
      <c r="AI1243" s="17">
        <f t="shared" si="386"/>
        <v>1.2135499847980997</v>
      </c>
      <c r="AJ1243" s="17">
        <f t="shared" si="387"/>
        <v>0.93367702946673936</v>
      </c>
      <c r="AK1243" s="17">
        <f t="shared" si="388"/>
        <v>0.92392927307821227</v>
      </c>
      <c r="AL1243" s="17">
        <f t="shared" si="389"/>
        <v>0.92878608199123736</v>
      </c>
      <c r="AM1243" s="17">
        <f t="shared" si="390"/>
        <v>0.92878608199123736</v>
      </c>
      <c r="AN1243" s="17">
        <f t="shared" si="396"/>
        <v>1.0972895743389666E-3</v>
      </c>
      <c r="AO1243" s="17">
        <f t="shared" si="397"/>
        <v>9.2878608199123729</v>
      </c>
      <c r="AP1243" s="17">
        <f t="shared" si="398"/>
        <v>12.135499847980997</v>
      </c>
      <c r="AQ1243" s="17">
        <f t="shared" si="399"/>
        <v>19.317318913309744</v>
      </c>
    </row>
    <row r="1244" spans="2:43" x14ac:dyDescent="0.45">
      <c r="B1244">
        <f>INDEX(RawData!$A$2:$A$1048576,MATCH(FmtData!$B$4+(ROW()-10),RawData!$A$2:$A$1048576,0))</f>
        <v>1432</v>
      </c>
      <c r="C1244" s="23">
        <f>LEFT(INDEX(RawData!$B$2:$B$1048576, MATCH(FmtData!$B$4+(ROW()-10),RawData!$A$2:$A$1048576,0)),10)+MID(INDEX(RawData!$B$2:$B$1048576, MATCH(FmtData!$B$4+(ROW()-10),RawData!$A$2:$A$1048576,0)),12,8)-$B$5/24</f>
        <v>42201.369305555556</v>
      </c>
      <c r="D1244" s="7">
        <f>MID(INDEX(RawData!$B$2:$B$1048576, MATCH(FmtData!$B$4+(ROW()-10),RawData!$A$2:$A$1048576,0)),12,8)+$B$5/24</f>
        <v>0.86930555555555555</v>
      </c>
      <c r="E1244" s="8">
        <f>INDEX(RawData!$D$2:$D$1048576,MATCH(FmtData!$B$4+(ROW()-10),RawData!$A$2:$A$1048576,0))</f>
        <v>42.754100000000001</v>
      </c>
      <c r="F1244">
        <f>INDEX(RawData!$D$2:$D$1048576,MATCH(FmtData!$B$4+(ROW()-10),RawData!$A$2:$A$1048576,0))</f>
        <v>42.754100000000001</v>
      </c>
      <c r="G1244">
        <f>INDEX(RawData!E$2:E$1048576,MATCH(FmtData!$B$4+(ROW()-10),RawData!$A$2:$A$1048576,0))</f>
        <v>2882.07</v>
      </c>
      <c r="H1244">
        <f>INDEX(RawData!F$2:F$1048576,MATCH(FmtData!$B$4+(ROW()-10),RawData!$A$2:$A$1048576,0))</f>
        <v>-1.0764199999999999</v>
      </c>
      <c r="I1244">
        <f>INDEX(RawData!G$2:G$1048576,MATCH(FmtData!$B$4+(ROW()-10),RawData!$A$2:$A$1048576,0))</f>
        <v>-29008.1</v>
      </c>
      <c r="J1244">
        <f>INDEX(RawData!H$2:H$1048576,MATCH(FmtData!$B$4+(ROW()-10),RawData!$A$2:$A$1048576,0))</f>
        <v>5.0826799999999998E-2</v>
      </c>
      <c r="K1244">
        <f>INDEX(RawData!I$2:I$1048576,MATCH(FmtData!$B$4+(ROW()-10),RawData!$A$2:$A$1048576,0))</f>
        <v>-0.61477000000000004</v>
      </c>
      <c r="L1244">
        <f>INDEX(RawData!J$2:J$1048576,MATCH(FmtData!$B$4+(ROW()-10),RawData!$A$2:$A$1048576,0))</f>
        <v>162</v>
      </c>
      <c r="M1244">
        <f>INDEX(RawData!K$2:K$1048576,MATCH(FmtData!$B$4+(ROW()-10),RawData!$A$2:$A$1048576,0))</f>
        <v>176.2</v>
      </c>
      <c r="N1244">
        <f>INDEX(RawData!L$2:L$1048576,MATCH(FmtData!$B$4+(ROW()-10),RawData!$A$2:$A$1048576,0))</f>
        <v>22.4</v>
      </c>
      <c r="O1244">
        <f>INDEX(RawData!M$2:M$1048576,MATCH(FmtData!$B$4+(ROW()-10),RawData!$A$2:$A$1048576,0))</f>
        <v>158.9</v>
      </c>
      <c r="P1244">
        <f>INDEX(RawData!N$2:N$1048576,MATCH(FmtData!$B$4+(ROW()-10),RawData!$A$2:$A$1048576,0))</f>
        <v>21.9</v>
      </c>
      <c r="Q1244">
        <f>INDEX(RawData!O$2:O$1048576,MATCH(FmtData!$B$4+(ROW()-10),RawData!$A$2:$A$1048576,0))</f>
        <v>177.8</v>
      </c>
      <c r="R1244" s="8">
        <f>INDEX(RawData!P$2:P$1048576,MATCH(FmtData!$B$4+(ROW()-10),RawData!$A$2:$A$1048576,0))</f>
        <v>9.8624299999999998</v>
      </c>
      <c r="S1244">
        <f>INDEX(RawData!Q$2:Q$1048576,MATCH(FmtData!$B$4+(ROW()-10),RawData!$A$2:$A$1048576,0))</f>
        <v>93.060500000000005</v>
      </c>
      <c r="T1244" s="8">
        <f>INDEX(RawData!R$2:R$1048576,MATCH(FmtData!$B$4+(ROW()-10),RawData!$A$2:$A$1048576,0))</f>
        <v>15.208</v>
      </c>
      <c r="U1244" s="8">
        <f>INDEX(RawData!S$2:S$1048576,MATCH(FmtData!$B$4+(ROW()-10),RawData!$A$2:$A$1048576,0))</f>
        <v>0.72194999999999998</v>
      </c>
      <c r="V1244" s="8">
        <f>INDEX(RawData!T$2:T$1048576,MATCH(FmtData!$B$4+(ROW()-10),RawData!$A$2:$A$1048576,0))</f>
        <v>0.212949</v>
      </c>
      <c r="W1244" s="3">
        <f t="shared" si="391"/>
        <v>-0.53534564000000007</v>
      </c>
      <c r="X1244" s="3">
        <f t="shared" si="392"/>
        <v>-0.50110085199999999</v>
      </c>
      <c r="Y1244" s="8">
        <f t="shared" si="381"/>
        <v>9.4213414000470053</v>
      </c>
      <c r="Z1244" s="8">
        <f t="shared" si="382"/>
        <v>9.455586188047004</v>
      </c>
      <c r="AA1244" s="8">
        <f t="shared" si="393"/>
        <v>9.4384637940470046</v>
      </c>
      <c r="AB1244" s="41">
        <v>1</v>
      </c>
      <c r="AC1244" s="42" t="str">
        <f t="shared" si="394"/>
        <v>Isco</v>
      </c>
      <c r="AD1244" s="5">
        <f t="shared" si="400"/>
        <v>-308.42450000000002</v>
      </c>
      <c r="AE1244" s="15">
        <f t="shared" si="383"/>
        <v>-130.39973585388714</v>
      </c>
      <c r="AF1244" s="15">
        <f t="shared" si="384"/>
        <v>-122.46675563532563</v>
      </c>
      <c r="AG1244" s="15">
        <f t="shared" si="385"/>
        <v>-126.44010351569216</v>
      </c>
      <c r="AH1244" s="15">
        <f t="shared" si="395"/>
        <v>-126.44010351569216</v>
      </c>
      <c r="AI1244" s="17">
        <f t="shared" si="386"/>
        <v>1.2199951421246737</v>
      </c>
      <c r="AJ1244" s="17">
        <f t="shared" si="387"/>
        <v>0.93387466288221666</v>
      </c>
      <c r="AK1244" s="17">
        <f t="shared" si="388"/>
        <v>0.92421592804153396</v>
      </c>
      <c r="AL1244" s="17">
        <f t="shared" si="389"/>
        <v>0.92902854089472064</v>
      </c>
      <c r="AM1244" s="17">
        <f t="shared" si="390"/>
        <v>0.92902854089472064</v>
      </c>
      <c r="AN1244" s="17">
        <f t="shared" si="396"/>
        <v>8.5339611381796132E-4</v>
      </c>
      <c r="AO1244" s="17">
        <f t="shared" si="397"/>
        <v>9.2902854089472058</v>
      </c>
      <c r="AP1244" s="17">
        <f t="shared" si="398"/>
        <v>12.199951421246737</v>
      </c>
      <c r="AQ1244" s="17">
        <f t="shared" si="399"/>
        <v>19.871103888813284</v>
      </c>
    </row>
    <row r="1245" spans="2:43" x14ac:dyDescent="0.45">
      <c r="B1245">
        <f>INDEX(RawData!$A$2:$A$1048576,MATCH(FmtData!$B$4+(ROW()-10),RawData!$A$2:$A$1048576,0))</f>
        <v>1433</v>
      </c>
      <c r="C1245" s="23">
        <f>LEFT(INDEX(RawData!$B$2:$B$1048576, MATCH(FmtData!$B$4+(ROW()-10),RawData!$A$2:$A$1048576,0)),10)+MID(INDEX(RawData!$B$2:$B$1048576, MATCH(FmtData!$B$4+(ROW()-10),RawData!$A$2:$A$1048576,0)),12,8)-$B$5/24</f>
        <v>42201.37</v>
      </c>
      <c r="D1245" s="7">
        <f>MID(INDEX(RawData!$B$2:$B$1048576, MATCH(FmtData!$B$4+(ROW()-10),RawData!$A$2:$A$1048576,0)),12,8)+$B$5/24</f>
        <v>0.87</v>
      </c>
      <c r="E1245" s="8">
        <f>INDEX(RawData!$D$2:$D$1048576,MATCH(FmtData!$B$4+(ROW()-10),RawData!$A$2:$A$1048576,0))</f>
        <v>42.770699999999998</v>
      </c>
      <c r="F1245">
        <f>INDEX(RawData!$D$2:$D$1048576,MATCH(FmtData!$B$4+(ROW()-10),RawData!$A$2:$A$1048576,0))</f>
        <v>42.770699999999998</v>
      </c>
      <c r="G1245">
        <f>INDEX(RawData!E$2:E$1048576,MATCH(FmtData!$B$4+(ROW()-10),RawData!$A$2:$A$1048576,0))</f>
        <v>2882.07</v>
      </c>
      <c r="H1245">
        <f>INDEX(RawData!F$2:F$1048576,MATCH(FmtData!$B$4+(ROW()-10),RawData!$A$2:$A$1048576,0))</f>
        <v>-1.0764199999999999</v>
      </c>
      <c r="I1245">
        <f>INDEX(RawData!G$2:G$1048576,MATCH(FmtData!$B$4+(ROW()-10),RawData!$A$2:$A$1048576,0))</f>
        <v>-29008.1</v>
      </c>
      <c r="J1245">
        <f>INDEX(RawData!H$2:H$1048576,MATCH(FmtData!$B$4+(ROW()-10),RawData!$A$2:$A$1048576,0))</f>
        <v>5.0845300000000003E-2</v>
      </c>
      <c r="K1245">
        <f>INDEX(RawData!I$2:I$1048576,MATCH(FmtData!$B$4+(ROW()-10),RawData!$A$2:$A$1048576,0))</f>
        <v>-0.61458100000000004</v>
      </c>
      <c r="L1245">
        <f>INDEX(RawData!J$2:J$1048576,MATCH(FmtData!$B$4+(ROW()-10),RawData!$A$2:$A$1048576,0))</f>
        <v>171.2</v>
      </c>
      <c r="M1245">
        <f>INDEX(RawData!K$2:K$1048576,MATCH(FmtData!$B$4+(ROW()-10),RawData!$A$2:$A$1048576,0))</f>
        <v>178.9</v>
      </c>
      <c r="N1245">
        <f>INDEX(RawData!L$2:L$1048576,MATCH(FmtData!$B$4+(ROW()-10),RawData!$A$2:$A$1048576,0))</f>
        <v>22.5</v>
      </c>
      <c r="O1245">
        <f>INDEX(RawData!M$2:M$1048576,MATCH(FmtData!$B$4+(ROW()-10),RawData!$A$2:$A$1048576,0))</f>
        <v>157.80000000000001</v>
      </c>
      <c r="P1245">
        <f>INDEX(RawData!N$2:N$1048576,MATCH(FmtData!$B$4+(ROW()-10),RawData!$A$2:$A$1048576,0))</f>
        <v>22</v>
      </c>
      <c r="Q1245">
        <f>INDEX(RawData!O$2:O$1048576,MATCH(FmtData!$B$4+(ROW()-10),RawData!$A$2:$A$1048576,0))</f>
        <v>177.5</v>
      </c>
      <c r="R1245" s="8">
        <f>INDEX(RawData!P$2:P$1048576,MATCH(FmtData!$B$4+(ROW()-10),RawData!$A$2:$A$1048576,0))</f>
        <v>9.8624299999999998</v>
      </c>
      <c r="S1245">
        <f>INDEX(RawData!Q$2:Q$1048576,MATCH(FmtData!$B$4+(ROW()-10),RawData!$A$2:$A$1048576,0))</f>
        <v>92.672799999999995</v>
      </c>
      <c r="T1245" s="8">
        <f>INDEX(RawData!R$2:R$1048576,MATCH(FmtData!$B$4+(ROW()-10),RawData!$A$2:$A$1048576,0))</f>
        <v>14.8461</v>
      </c>
      <c r="U1245" s="8">
        <f>INDEX(RawData!S$2:S$1048576,MATCH(FmtData!$B$4+(ROW()-10),RawData!$A$2:$A$1048576,0))</f>
        <v>0.72140199999999999</v>
      </c>
      <c r="V1245" s="8">
        <f>INDEX(RawData!T$2:T$1048576,MATCH(FmtData!$B$4+(ROW()-10),RawData!$A$2:$A$1048576,0))</f>
        <v>0.21313499999999999</v>
      </c>
      <c r="W1245" s="3">
        <f t="shared" si="391"/>
        <v>-0.53395372000000008</v>
      </c>
      <c r="X1245" s="3">
        <f t="shared" si="392"/>
        <v>-0.501573292</v>
      </c>
      <c r="Y1245" s="8">
        <f t="shared" si="381"/>
        <v>9.4227333200470049</v>
      </c>
      <c r="Z1245" s="8">
        <f t="shared" si="382"/>
        <v>9.4551137480470047</v>
      </c>
      <c r="AA1245" s="8">
        <f t="shared" si="393"/>
        <v>9.4389235340470048</v>
      </c>
      <c r="AB1245" s="41">
        <v>1</v>
      </c>
      <c r="AC1245" s="42" t="str">
        <f t="shared" si="394"/>
        <v>Isco</v>
      </c>
      <c r="AD1245" s="5">
        <f t="shared" si="400"/>
        <v>-308.81220000000002</v>
      </c>
      <c r="AE1245" s="15">
        <f t="shared" si="383"/>
        <v>-130.07835955436178</v>
      </c>
      <c r="AF1245" s="15">
        <f t="shared" si="384"/>
        <v>-122.57657220278611</v>
      </c>
      <c r="AG1245" s="15">
        <f t="shared" si="385"/>
        <v>-126.33359755602805</v>
      </c>
      <c r="AH1245" s="15">
        <f t="shared" si="395"/>
        <v>-126.33359755602805</v>
      </c>
      <c r="AI1245" s="17">
        <f t="shared" si="386"/>
        <v>1.2208097032986203</v>
      </c>
      <c r="AJ1245" s="17">
        <f t="shared" si="387"/>
        <v>0.93347945187515413</v>
      </c>
      <c r="AK1245" s="17">
        <f t="shared" si="388"/>
        <v>0.92434827037180423</v>
      </c>
      <c r="AL1245" s="17">
        <f t="shared" si="389"/>
        <v>0.92889888470985993</v>
      </c>
      <c r="AM1245" s="17">
        <f t="shared" si="390"/>
        <v>0.92889888470985993</v>
      </c>
      <c r="AN1245" s="17">
        <f t="shared" si="396"/>
        <v>7.7005336596169816E-4</v>
      </c>
      <c r="AO1245" s="17">
        <f t="shared" si="397"/>
        <v>9.2889888470985991</v>
      </c>
      <c r="AP1245" s="17">
        <f t="shared" si="398"/>
        <v>12.208097032986203</v>
      </c>
      <c r="AQ1245" s="17">
        <f t="shared" si="399"/>
        <v>19.871103888813284</v>
      </c>
    </row>
    <row r="1246" spans="2:43" x14ac:dyDescent="0.45">
      <c r="B1246">
        <f>INDEX(RawData!$A$2:$A$1048576,MATCH(FmtData!$B$4+(ROW()-10),RawData!$A$2:$A$1048576,0))</f>
        <v>1434</v>
      </c>
      <c r="C1246" s="23">
        <f>LEFT(INDEX(RawData!$B$2:$B$1048576, MATCH(FmtData!$B$4+(ROW()-10),RawData!$A$2:$A$1048576,0)),10)+MID(INDEX(RawData!$B$2:$B$1048576, MATCH(FmtData!$B$4+(ROW()-10),RawData!$A$2:$A$1048576,0)),12,8)-$B$5/24</f>
        <v>42201.370706018519</v>
      </c>
      <c r="D1246" s="7">
        <f>MID(INDEX(RawData!$B$2:$B$1048576, MATCH(FmtData!$B$4+(ROW()-10),RawData!$A$2:$A$1048576,0)),12,8)+$B$5/24</f>
        <v>0.87070601851851859</v>
      </c>
      <c r="E1246" s="8">
        <f>INDEX(RawData!$D$2:$D$1048576,MATCH(FmtData!$B$4+(ROW()-10),RawData!$A$2:$A$1048576,0))</f>
        <v>42.787300000000002</v>
      </c>
      <c r="F1246">
        <f>INDEX(RawData!$D$2:$D$1048576,MATCH(FmtData!$B$4+(ROW()-10),RawData!$A$2:$A$1048576,0))</f>
        <v>42.787300000000002</v>
      </c>
      <c r="G1246">
        <f>INDEX(RawData!E$2:E$1048576,MATCH(FmtData!$B$4+(ROW()-10),RawData!$A$2:$A$1048576,0))</f>
        <v>2882.99</v>
      </c>
      <c r="H1246">
        <f>INDEX(RawData!F$2:F$1048576,MATCH(FmtData!$B$4+(ROW()-10),RawData!$A$2:$A$1048576,0))</f>
        <v>-1.0764199999999999</v>
      </c>
      <c r="I1246">
        <f>INDEX(RawData!G$2:G$1048576,MATCH(FmtData!$B$4+(ROW()-10),RawData!$A$2:$A$1048576,0))</f>
        <v>-29008.1</v>
      </c>
      <c r="J1246">
        <f>INDEX(RawData!H$2:H$1048576,MATCH(FmtData!$B$4+(ROW()-10),RawData!$A$2:$A$1048576,0))</f>
        <v>5.0826799999999998E-2</v>
      </c>
      <c r="K1246">
        <f>INDEX(RawData!I$2:I$1048576,MATCH(FmtData!$B$4+(ROW()-10),RawData!$A$2:$A$1048576,0))</f>
        <v>-0.61552499999999999</v>
      </c>
      <c r="L1246">
        <f>INDEX(RawData!J$2:J$1048576,MATCH(FmtData!$B$4+(ROW()-10),RawData!$A$2:$A$1048576,0))</f>
        <v>222.3</v>
      </c>
      <c r="M1246">
        <f>INDEX(RawData!K$2:K$1048576,MATCH(FmtData!$B$4+(ROW()-10),RawData!$A$2:$A$1048576,0))</f>
        <v>173.7</v>
      </c>
      <c r="N1246">
        <f>INDEX(RawData!L$2:L$1048576,MATCH(FmtData!$B$4+(ROW()-10),RawData!$A$2:$A$1048576,0))</f>
        <v>22.5</v>
      </c>
      <c r="O1246">
        <f>INDEX(RawData!M$2:M$1048576,MATCH(FmtData!$B$4+(ROW()-10),RawData!$A$2:$A$1048576,0))</f>
        <v>177.2</v>
      </c>
      <c r="P1246">
        <f>INDEX(RawData!N$2:N$1048576,MATCH(FmtData!$B$4+(ROW()-10),RawData!$A$2:$A$1048576,0))</f>
        <v>22.1</v>
      </c>
      <c r="Q1246">
        <f>INDEX(RawData!O$2:O$1048576,MATCH(FmtData!$B$4+(ROW()-10),RawData!$A$2:$A$1048576,0))</f>
        <v>177.2</v>
      </c>
      <c r="R1246" s="8">
        <f>INDEX(RawData!P$2:P$1048576,MATCH(FmtData!$B$4+(ROW()-10),RawData!$A$2:$A$1048576,0))</f>
        <v>9.8624299999999998</v>
      </c>
      <c r="S1246">
        <f>INDEX(RawData!Q$2:Q$1048576,MATCH(FmtData!$B$4+(ROW()-10),RawData!$A$2:$A$1048576,0))</f>
        <v>91.9285</v>
      </c>
      <c r="T1246" s="8">
        <f>INDEX(RawData!R$2:R$1048576,MATCH(FmtData!$B$4+(ROW()-10),RawData!$A$2:$A$1048576,0))</f>
        <v>17.510999999999999</v>
      </c>
      <c r="U1246" s="8">
        <f>INDEX(RawData!S$2:S$1048576,MATCH(FmtData!$B$4+(ROW()-10),RawData!$A$2:$A$1048576,0))</f>
        <v>0.72118800000000005</v>
      </c>
      <c r="V1246" s="8">
        <f>INDEX(RawData!T$2:T$1048576,MATCH(FmtData!$B$4+(ROW()-10),RawData!$A$2:$A$1048576,0))</f>
        <v>0.21341499999999999</v>
      </c>
      <c r="W1246" s="3">
        <f t="shared" si="391"/>
        <v>-0.53341016000000019</v>
      </c>
      <c r="X1246" s="3">
        <f t="shared" si="392"/>
        <v>-0.50228449200000003</v>
      </c>
      <c r="Y1246" s="8">
        <f t="shared" si="381"/>
        <v>9.4232768800470037</v>
      </c>
      <c r="Z1246" s="8">
        <f t="shared" si="382"/>
        <v>9.4544025480470051</v>
      </c>
      <c r="AA1246" s="8">
        <f t="shared" si="393"/>
        <v>9.4388397140470044</v>
      </c>
      <c r="AB1246" s="41">
        <v>1</v>
      </c>
      <c r="AC1246" s="42" t="str">
        <f t="shared" si="394"/>
        <v>Isco</v>
      </c>
      <c r="AD1246" s="5">
        <f t="shared" si="400"/>
        <v>-309.55650000000003</v>
      </c>
      <c r="AE1246" s="15">
        <f t="shared" si="383"/>
        <v>-129.95283402158714</v>
      </c>
      <c r="AF1246" s="15">
        <f t="shared" si="384"/>
        <v>-122.74186774187103</v>
      </c>
      <c r="AG1246" s="15">
        <f t="shared" si="385"/>
        <v>-126.35301650673955</v>
      </c>
      <c r="AH1246" s="15">
        <f t="shared" si="395"/>
        <v>-126.35301650673955</v>
      </c>
      <c r="AI1246" s="17">
        <f t="shared" si="386"/>
        <v>1.2223765367222559</v>
      </c>
      <c r="AJ1246" s="17">
        <f t="shared" si="387"/>
        <v>0.93332517826288319</v>
      </c>
      <c r="AK1246" s="17">
        <f t="shared" si="388"/>
        <v>0.92454754309036435</v>
      </c>
      <c r="AL1246" s="17">
        <f t="shared" si="389"/>
        <v>0.92892252188233371</v>
      </c>
      <c r="AM1246" s="17">
        <f t="shared" si="390"/>
        <v>0.92892252188233371</v>
      </c>
      <c r="AN1246" s="17">
        <f t="shared" si="396"/>
        <v>8.7980184203828582E-4</v>
      </c>
      <c r="AO1246" s="17">
        <f t="shared" si="397"/>
        <v>9.2892252188233364</v>
      </c>
      <c r="AP1246" s="17">
        <f t="shared" si="398"/>
        <v>12.223765367222558</v>
      </c>
      <c r="AQ1246" s="17">
        <f t="shared" si="399"/>
        <v>19.877447043413174</v>
      </c>
    </row>
    <row r="1247" spans="2:43" x14ac:dyDescent="0.45">
      <c r="B1247">
        <f>INDEX(RawData!$A$2:$A$1048576,MATCH(FmtData!$B$4+(ROW()-10),RawData!$A$2:$A$1048576,0))</f>
        <v>1435</v>
      </c>
      <c r="C1247" s="23">
        <f>LEFT(INDEX(RawData!$B$2:$B$1048576, MATCH(FmtData!$B$4+(ROW()-10),RawData!$A$2:$A$1048576,0)),10)+MID(INDEX(RawData!$B$2:$B$1048576, MATCH(FmtData!$B$4+(ROW()-10),RawData!$A$2:$A$1048576,0)),12,8)-$B$5/24</f>
        <v>42201.371400462966</v>
      </c>
      <c r="D1247" s="7">
        <f>MID(INDEX(RawData!$B$2:$B$1048576, MATCH(FmtData!$B$4+(ROW()-10),RawData!$A$2:$A$1048576,0)),12,8)+$B$5/24</f>
        <v>0.87140046296296292</v>
      </c>
      <c r="E1247" s="8">
        <f>INDEX(RawData!$D$2:$D$1048576,MATCH(FmtData!$B$4+(ROW()-10),RawData!$A$2:$A$1048576,0))</f>
        <v>42.803899999999999</v>
      </c>
      <c r="F1247">
        <f>INDEX(RawData!$D$2:$D$1048576,MATCH(FmtData!$B$4+(ROW()-10),RawData!$A$2:$A$1048576,0))</f>
        <v>42.803899999999999</v>
      </c>
      <c r="G1247">
        <f>INDEX(RawData!E$2:E$1048576,MATCH(FmtData!$B$4+(ROW()-10),RawData!$A$2:$A$1048576,0))</f>
        <v>2882.99</v>
      </c>
      <c r="H1247">
        <f>INDEX(RawData!F$2:F$1048576,MATCH(FmtData!$B$4+(ROW()-10),RawData!$A$2:$A$1048576,0))</f>
        <v>-0.15307599999999999</v>
      </c>
      <c r="I1247">
        <f>INDEX(RawData!G$2:G$1048576,MATCH(FmtData!$B$4+(ROW()-10),RawData!$A$2:$A$1048576,0))</f>
        <v>-29008.1</v>
      </c>
      <c r="J1247">
        <f>INDEX(RawData!H$2:H$1048576,MATCH(FmtData!$B$4+(ROW()-10),RawData!$A$2:$A$1048576,0))</f>
        <v>5.0826799999999998E-2</v>
      </c>
      <c r="K1247">
        <f>INDEX(RawData!I$2:I$1048576,MATCH(FmtData!$B$4+(ROW()-10),RawData!$A$2:$A$1048576,0))</f>
        <v>-0.61552499999999999</v>
      </c>
      <c r="L1247">
        <f>INDEX(RawData!J$2:J$1048576,MATCH(FmtData!$B$4+(ROW()-10),RawData!$A$2:$A$1048576,0))</f>
        <v>175.5</v>
      </c>
      <c r="M1247">
        <f>INDEX(RawData!K$2:K$1048576,MATCH(FmtData!$B$4+(ROW()-10),RawData!$A$2:$A$1048576,0))</f>
        <v>169.7</v>
      </c>
      <c r="N1247">
        <f>INDEX(RawData!L$2:L$1048576,MATCH(FmtData!$B$4+(ROW()-10),RawData!$A$2:$A$1048576,0))</f>
        <v>22.4</v>
      </c>
      <c r="O1247">
        <f>INDEX(RawData!M$2:M$1048576,MATCH(FmtData!$B$4+(ROW()-10),RawData!$A$2:$A$1048576,0))</f>
        <v>167.8</v>
      </c>
      <c r="P1247">
        <f>INDEX(RawData!N$2:N$1048576,MATCH(FmtData!$B$4+(ROW()-10),RawData!$A$2:$A$1048576,0))</f>
        <v>21.9</v>
      </c>
      <c r="Q1247">
        <f>INDEX(RawData!O$2:O$1048576,MATCH(FmtData!$B$4+(ROW()-10),RawData!$A$2:$A$1048576,0))</f>
        <v>177.3</v>
      </c>
      <c r="R1247" s="8">
        <f>INDEX(RawData!P$2:P$1048576,MATCH(FmtData!$B$4+(ROW()-10),RawData!$A$2:$A$1048576,0))</f>
        <v>9.8624299999999998</v>
      </c>
      <c r="S1247">
        <f>INDEX(RawData!Q$2:Q$1048576,MATCH(FmtData!$B$4+(ROW()-10),RawData!$A$2:$A$1048576,0))</f>
        <v>92.161100000000005</v>
      </c>
      <c r="T1247" s="8">
        <f>INDEX(RawData!R$2:R$1048576,MATCH(FmtData!$B$4+(ROW()-10),RawData!$A$2:$A$1048576,0))</f>
        <v>12.9521</v>
      </c>
      <c r="U1247" s="8">
        <f>INDEX(RawData!S$2:S$1048576,MATCH(FmtData!$B$4+(ROW()-10),RawData!$A$2:$A$1048576,0))</f>
        <v>0.72118800000000005</v>
      </c>
      <c r="V1247" s="8">
        <f>INDEX(RawData!T$2:T$1048576,MATCH(FmtData!$B$4+(ROW()-10),RawData!$A$2:$A$1048576,0))</f>
        <v>0.212732</v>
      </c>
      <c r="W1247" s="3">
        <f t="shared" si="391"/>
        <v>-0.53341016000000019</v>
      </c>
      <c r="X1247" s="3">
        <f t="shared" si="392"/>
        <v>-0.500549672</v>
      </c>
      <c r="Y1247" s="8">
        <f t="shared" si="381"/>
        <v>9.4232768800470037</v>
      </c>
      <c r="Z1247" s="8">
        <f t="shared" si="382"/>
        <v>9.4561373680470044</v>
      </c>
      <c r="AA1247" s="8">
        <f t="shared" si="393"/>
        <v>9.4397071240470041</v>
      </c>
      <c r="AB1247" s="41">
        <v>1</v>
      </c>
      <c r="AC1247" s="42" t="str">
        <f t="shared" si="394"/>
        <v>Isco</v>
      </c>
      <c r="AD1247" s="5">
        <f t="shared" si="400"/>
        <v>-309.32389999999998</v>
      </c>
      <c r="AE1247" s="15">
        <f t="shared" si="383"/>
        <v>-129.95283402158714</v>
      </c>
      <c r="AF1247" s="15">
        <f t="shared" si="384"/>
        <v>-122.33862308649032</v>
      </c>
      <c r="AG1247" s="15">
        <f t="shared" si="385"/>
        <v>-126.15204388951111</v>
      </c>
      <c r="AH1247" s="15">
        <f t="shared" si="395"/>
        <v>-126.15204388951111</v>
      </c>
      <c r="AI1247" s="17">
        <f t="shared" si="386"/>
        <v>1.2218864562508487</v>
      </c>
      <c r="AJ1247" s="17">
        <f t="shared" si="387"/>
        <v>0.93332517826288319</v>
      </c>
      <c r="AK1247" s="17">
        <f t="shared" si="388"/>
        <v>0.92406156062012657</v>
      </c>
      <c r="AL1247" s="17">
        <f t="shared" si="389"/>
        <v>0.92867795179061785</v>
      </c>
      <c r="AM1247" s="17">
        <f t="shared" si="390"/>
        <v>0.92867795179061785</v>
      </c>
      <c r="AN1247" s="17">
        <f t="shared" si="396"/>
        <v>1.1243719337541425E-3</v>
      </c>
      <c r="AO1247" s="17">
        <f t="shared" si="397"/>
        <v>9.2867795179061794</v>
      </c>
      <c r="AP1247" s="17">
        <f t="shared" si="398"/>
        <v>12.218864562508486</v>
      </c>
      <c r="AQ1247" s="17">
        <f t="shared" si="399"/>
        <v>19.877447043413174</v>
      </c>
    </row>
    <row r="1248" spans="2:43" x14ac:dyDescent="0.45">
      <c r="B1248">
        <f>INDEX(RawData!$A$2:$A$1048576,MATCH(FmtData!$B$4+(ROW()-10),RawData!$A$2:$A$1048576,0))</f>
        <v>1436</v>
      </c>
      <c r="C1248" s="23">
        <f>LEFT(INDEX(RawData!$B$2:$B$1048576, MATCH(FmtData!$B$4+(ROW()-10),RawData!$A$2:$A$1048576,0)),10)+MID(INDEX(RawData!$B$2:$B$1048576, MATCH(FmtData!$B$4+(ROW()-10),RawData!$A$2:$A$1048576,0)),12,8)-$B$5/24</f>
        <v>42201.372083333335</v>
      </c>
      <c r="D1248" s="7">
        <f>MID(INDEX(RawData!$B$2:$B$1048576, MATCH(FmtData!$B$4+(ROW()-10),RawData!$A$2:$A$1048576,0)),12,8)+$B$5/24</f>
        <v>0.87208333333333332</v>
      </c>
      <c r="E1248" s="8">
        <f>INDEX(RawData!$D$2:$D$1048576,MATCH(FmtData!$B$4+(ROW()-10),RawData!$A$2:$A$1048576,0))</f>
        <v>42.820500000000003</v>
      </c>
      <c r="F1248">
        <f>INDEX(RawData!$D$2:$D$1048576,MATCH(FmtData!$B$4+(ROW()-10),RawData!$A$2:$A$1048576,0))</f>
        <v>42.820500000000003</v>
      </c>
      <c r="G1248">
        <f>INDEX(RawData!E$2:E$1048576,MATCH(FmtData!$B$4+(ROW()-10),RawData!$A$2:$A$1048576,0))</f>
        <v>2886.07</v>
      </c>
      <c r="H1248">
        <f>INDEX(RawData!F$2:F$1048576,MATCH(FmtData!$B$4+(ROW()-10),RawData!$A$2:$A$1048576,0))</f>
        <v>-1.0764199999999999</v>
      </c>
      <c r="I1248">
        <f>INDEX(RawData!G$2:G$1048576,MATCH(FmtData!$B$4+(ROW()-10),RawData!$A$2:$A$1048576,0))</f>
        <v>-29008.1</v>
      </c>
      <c r="J1248">
        <f>INDEX(RawData!H$2:H$1048576,MATCH(FmtData!$B$4+(ROW()-10),RawData!$A$2:$A$1048576,0))</f>
        <v>5.0826799999999998E-2</v>
      </c>
      <c r="K1248">
        <f>INDEX(RawData!I$2:I$1048576,MATCH(FmtData!$B$4+(ROW()-10),RawData!$A$2:$A$1048576,0))</f>
        <v>-0.61477000000000004</v>
      </c>
      <c r="L1248">
        <f>INDEX(RawData!J$2:J$1048576,MATCH(FmtData!$B$4+(ROW()-10),RawData!$A$2:$A$1048576,0))</f>
        <v>172.1</v>
      </c>
      <c r="M1248">
        <f>INDEX(RawData!K$2:K$1048576,MATCH(FmtData!$B$4+(ROW()-10),RawData!$A$2:$A$1048576,0))</f>
        <v>167.2</v>
      </c>
      <c r="N1248">
        <f>INDEX(RawData!L$2:L$1048576,MATCH(FmtData!$B$4+(ROW()-10),RawData!$A$2:$A$1048576,0))</f>
        <v>22.4</v>
      </c>
      <c r="O1248">
        <f>INDEX(RawData!M$2:M$1048576,MATCH(FmtData!$B$4+(ROW()-10),RawData!$A$2:$A$1048576,0))</f>
        <v>172.2</v>
      </c>
      <c r="P1248">
        <f>INDEX(RawData!N$2:N$1048576,MATCH(FmtData!$B$4+(ROW()-10),RawData!$A$2:$A$1048576,0))</f>
        <v>21.9</v>
      </c>
      <c r="Q1248">
        <f>INDEX(RawData!O$2:O$1048576,MATCH(FmtData!$B$4+(ROW()-10),RawData!$A$2:$A$1048576,0))</f>
        <v>177.2</v>
      </c>
      <c r="R1248" s="8">
        <f>INDEX(RawData!P$2:P$1048576,MATCH(FmtData!$B$4+(ROW()-10),RawData!$A$2:$A$1048576,0))</f>
        <v>9.8624299999999998</v>
      </c>
      <c r="S1248">
        <f>INDEX(RawData!Q$2:Q$1048576,MATCH(FmtData!$B$4+(ROW()-10),RawData!$A$2:$A$1048576,0))</f>
        <v>92.052599999999998</v>
      </c>
      <c r="T1248" s="8">
        <f>INDEX(RawData!R$2:R$1048576,MATCH(FmtData!$B$4+(ROW()-10),RawData!$A$2:$A$1048576,0))</f>
        <v>22.154900000000001</v>
      </c>
      <c r="U1248" s="8">
        <f>INDEX(RawData!S$2:S$1048576,MATCH(FmtData!$B$4+(ROW()-10),RawData!$A$2:$A$1048576,0))</f>
        <v>0.721858</v>
      </c>
      <c r="V1248" s="8">
        <f>INDEX(RawData!T$2:T$1048576,MATCH(FmtData!$B$4+(ROW()-10),RawData!$A$2:$A$1048576,0))</f>
        <v>0.21313499999999999</v>
      </c>
      <c r="W1248" s="3">
        <f t="shared" si="391"/>
        <v>-0.53511196000000005</v>
      </c>
      <c r="X1248" s="3">
        <f t="shared" si="392"/>
        <v>-0.501573292</v>
      </c>
      <c r="Y1248" s="8">
        <f t="shared" si="381"/>
        <v>9.4215750800470044</v>
      </c>
      <c r="Z1248" s="8">
        <f t="shared" si="382"/>
        <v>9.4551137480470047</v>
      </c>
      <c r="AA1248" s="8">
        <f t="shared" si="393"/>
        <v>9.4383444140470054</v>
      </c>
      <c r="AB1248" s="41">
        <v>1</v>
      </c>
      <c r="AC1248" s="42" t="str">
        <f t="shared" si="394"/>
        <v>Isco</v>
      </c>
      <c r="AD1248" s="5">
        <f t="shared" si="400"/>
        <v>-309.43240000000003</v>
      </c>
      <c r="AE1248" s="15">
        <f t="shared" si="383"/>
        <v>-130.34578848901799</v>
      </c>
      <c r="AF1248" s="15">
        <f t="shared" si="384"/>
        <v>-122.57657220278611</v>
      </c>
      <c r="AG1248" s="15">
        <f t="shared" si="385"/>
        <v>-126.46775814217892</v>
      </c>
      <c r="AH1248" s="15">
        <f t="shared" si="395"/>
        <v>-126.46775814217892</v>
      </c>
      <c r="AI1248" s="17">
        <f t="shared" si="386"/>
        <v>1.2221150132362346</v>
      </c>
      <c r="AJ1248" s="17">
        <f t="shared" si="387"/>
        <v>0.93380829799081821</v>
      </c>
      <c r="AK1248" s="17">
        <f t="shared" si="388"/>
        <v>0.92434827037180423</v>
      </c>
      <c r="AL1248" s="17">
        <f t="shared" si="389"/>
        <v>0.92906221247355225</v>
      </c>
      <c r="AM1248" s="17">
        <f t="shared" si="390"/>
        <v>0.92906221247355225</v>
      </c>
      <c r="AN1248" s="17">
        <f t="shared" si="396"/>
        <v>8.2115909202407078E-4</v>
      </c>
      <c r="AO1248" s="17">
        <f t="shared" si="397"/>
        <v>9.2906221247355223</v>
      </c>
      <c r="AP1248" s="17">
        <f t="shared" si="398"/>
        <v>12.221150132362347</v>
      </c>
      <c r="AQ1248" s="17">
        <f t="shared" si="399"/>
        <v>19.898682821856291</v>
      </c>
    </row>
    <row r="1249" spans="2:43" x14ac:dyDescent="0.45">
      <c r="B1249">
        <f>INDEX(RawData!$A$2:$A$1048576,MATCH(FmtData!$B$4+(ROW()-10),RawData!$A$2:$A$1048576,0))</f>
        <v>1437</v>
      </c>
      <c r="C1249" s="23">
        <f>LEFT(INDEX(RawData!$B$2:$B$1048576, MATCH(FmtData!$B$4+(ROW()-10),RawData!$A$2:$A$1048576,0)),10)+MID(INDEX(RawData!$B$2:$B$1048576, MATCH(FmtData!$B$4+(ROW()-10),RawData!$A$2:$A$1048576,0)),12,8)-$B$5/24</f>
        <v>42201.372777777775</v>
      </c>
      <c r="D1249" s="7">
        <f>MID(INDEX(RawData!$B$2:$B$1048576, MATCH(FmtData!$B$4+(ROW()-10),RawData!$A$2:$A$1048576,0)),12,8)+$B$5/24</f>
        <v>0.87277777777777776</v>
      </c>
      <c r="E1249" s="8">
        <f>INDEX(RawData!$D$2:$D$1048576,MATCH(FmtData!$B$4+(ROW()-10),RawData!$A$2:$A$1048576,0))</f>
        <v>42.837000000000003</v>
      </c>
      <c r="F1249">
        <f>INDEX(RawData!$D$2:$D$1048576,MATCH(FmtData!$B$4+(ROW()-10),RawData!$A$2:$A$1048576,0))</f>
        <v>42.837000000000003</v>
      </c>
      <c r="G1249">
        <f>INDEX(RawData!E$2:E$1048576,MATCH(FmtData!$B$4+(ROW()-10),RawData!$A$2:$A$1048576,0))</f>
        <v>2884.22</v>
      </c>
      <c r="H1249">
        <f>INDEX(RawData!F$2:F$1048576,MATCH(FmtData!$B$4+(ROW()-10),RawData!$A$2:$A$1048576,0))</f>
        <v>-1.0764199999999999</v>
      </c>
      <c r="I1249">
        <f>INDEX(RawData!G$2:G$1048576,MATCH(FmtData!$B$4+(ROW()-10),RawData!$A$2:$A$1048576,0))</f>
        <v>-29008.1</v>
      </c>
      <c r="J1249">
        <f>INDEX(RawData!H$2:H$1048576,MATCH(FmtData!$B$4+(ROW()-10),RawData!$A$2:$A$1048576,0))</f>
        <v>5.0845300000000003E-2</v>
      </c>
      <c r="K1249">
        <f>INDEX(RawData!I$2:I$1048576,MATCH(FmtData!$B$4+(ROW()-10),RawData!$A$2:$A$1048576,0))</f>
        <v>-0.61477000000000004</v>
      </c>
      <c r="L1249">
        <f>INDEX(RawData!J$2:J$1048576,MATCH(FmtData!$B$4+(ROW()-10),RawData!$A$2:$A$1048576,0))</f>
        <v>164.1</v>
      </c>
      <c r="M1249">
        <f>INDEX(RawData!K$2:K$1048576,MATCH(FmtData!$B$4+(ROW()-10),RawData!$A$2:$A$1048576,0))</f>
        <v>165.6</v>
      </c>
      <c r="N1249">
        <f>INDEX(RawData!L$2:L$1048576,MATCH(FmtData!$B$4+(ROW()-10),RawData!$A$2:$A$1048576,0))</f>
        <v>22.4</v>
      </c>
      <c r="O1249">
        <f>INDEX(RawData!M$2:M$1048576,MATCH(FmtData!$B$4+(ROW()-10),RawData!$A$2:$A$1048576,0))</f>
        <v>164.4</v>
      </c>
      <c r="P1249">
        <f>INDEX(RawData!N$2:N$1048576,MATCH(FmtData!$B$4+(ROW()-10),RawData!$A$2:$A$1048576,0))</f>
        <v>21.8</v>
      </c>
      <c r="Q1249">
        <f>INDEX(RawData!O$2:O$1048576,MATCH(FmtData!$B$4+(ROW()-10),RawData!$A$2:$A$1048576,0))</f>
        <v>177.2</v>
      </c>
      <c r="R1249" s="8">
        <f>INDEX(RawData!P$2:P$1048576,MATCH(FmtData!$B$4+(ROW()-10),RawData!$A$2:$A$1048576,0))</f>
        <v>9.8624299999999998</v>
      </c>
      <c r="S1249">
        <f>INDEX(RawData!Q$2:Q$1048576,MATCH(FmtData!$B$4+(ROW()-10),RawData!$A$2:$A$1048576,0))</f>
        <v>92.052599999999998</v>
      </c>
      <c r="T1249" s="8">
        <f>INDEX(RawData!R$2:R$1048576,MATCH(FmtData!$B$4+(ROW()-10),RawData!$A$2:$A$1048576,0))</f>
        <v>0.10269300000000001</v>
      </c>
      <c r="U1249" s="8">
        <f>INDEX(RawData!S$2:S$1048576,MATCH(FmtData!$B$4+(ROW()-10),RawData!$A$2:$A$1048576,0))</f>
        <v>0.721858</v>
      </c>
      <c r="V1249" s="8">
        <f>INDEX(RawData!T$2:T$1048576,MATCH(FmtData!$B$4+(ROW()-10),RawData!$A$2:$A$1048576,0))</f>
        <v>0.212949</v>
      </c>
      <c r="W1249" s="3">
        <f t="shared" si="391"/>
        <v>-0.53511196000000005</v>
      </c>
      <c r="X1249" s="3">
        <f t="shared" si="392"/>
        <v>-0.50110085199999999</v>
      </c>
      <c r="Y1249" s="8">
        <f t="shared" si="381"/>
        <v>9.4215750800470044</v>
      </c>
      <c r="Z1249" s="8">
        <f t="shared" si="382"/>
        <v>9.455586188047004</v>
      </c>
      <c r="AA1249" s="8">
        <f t="shared" si="393"/>
        <v>9.4385806340470033</v>
      </c>
      <c r="AB1249" s="41">
        <v>1</v>
      </c>
      <c r="AC1249" s="42" t="str">
        <f t="shared" si="394"/>
        <v>Isco</v>
      </c>
      <c r="AD1249" s="5">
        <f t="shared" si="400"/>
        <v>-309.43240000000003</v>
      </c>
      <c r="AE1249" s="15">
        <f t="shared" si="383"/>
        <v>-130.34578848901799</v>
      </c>
      <c r="AF1249" s="15">
        <f t="shared" si="384"/>
        <v>-122.46675563532563</v>
      </c>
      <c r="AG1249" s="15">
        <f t="shared" si="385"/>
        <v>-126.41303663991573</v>
      </c>
      <c r="AH1249" s="15">
        <f t="shared" si="395"/>
        <v>-126.41303663991573</v>
      </c>
      <c r="AI1249" s="17">
        <f t="shared" si="386"/>
        <v>1.2221150132362346</v>
      </c>
      <c r="AJ1249" s="17">
        <f t="shared" si="387"/>
        <v>0.93380829799081821</v>
      </c>
      <c r="AK1249" s="17">
        <f t="shared" si="388"/>
        <v>0.92421592804153396</v>
      </c>
      <c r="AL1249" s="17">
        <f t="shared" si="389"/>
        <v>0.92899558730974219</v>
      </c>
      <c r="AM1249" s="17">
        <f t="shared" si="390"/>
        <v>0.92899558730974219</v>
      </c>
      <c r="AN1249" s="17">
        <f t="shared" si="396"/>
        <v>6.4610307680945667E-4</v>
      </c>
      <c r="AO1249" s="17">
        <f t="shared" si="397"/>
        <v>9.2899558730974228</v>
      </c>
      <c r="AP1249" s="17">
        <f t="shared" si="398"/>
        <v>12.221150132362347</v>
      </c>
      <c r="AQ1249" s="17">
        <f t="shared" si="399"/>
        <v>19.885927565323897</v>
      </c>
    </row>
    <row r="1250" spans="2:43" x14ac:dyDescent="0.45">
      <c r="B1250">
        <f>INDEX(RawData!$A$2:$A$1048576,MATCH(FmtData!$B$4+(ROW()-10),RawData!$A$2:$A$1048576,0))</f>
        <v>1438</v>
      </c>
      <c r="C1250" s="23">
        <f>LEFT(INDEX(RawData!$B$2:$B$1048576, MATCH(FmtData!$B$4+(ROW()-10),RawData!$A$2:$A$1048576,0)),10)+MID(INDEX(RawData!$B$2:$B$1048576, MATCH(FmtData!$B$4+(ROW()-10),RawData!$A$2:$A$1048576,0)),12,8)-$B$5/24</f>
        <v>42201.373472222222</v>
      </c>
      <c r="D1250" s="7">
        <f>MID(INDEX(RawData!$B$2:$B$1048576, MATCH(FmtData!$B$4+(ROW()-10),RawData!$A$2:$A$1048576,0)),12,8)+$B$5/24</f>
        <v>0.87347222222222221</v>
      </c>
      <c r="E1250" s="8">
        <f>INDEX(RawData!$D$2:$D$1048576,MATCH(FmtData!$B$4+(ROW()-10),RawData!$A$2:$A$1048576,0))</f>
        <v>42.8538</v>
      </c>
      <c r="F1250">
        <f>INDEX(RawData!$D$2:$D$1048576,MATCH(FmtData!$B$4+(ROW()-10),RawData!$A$2:$A$1048576,0))</f>
        <v>42.8538</v>
      </c>
      <c r="G1250">
        <f>INDEX(RawData!E$2:E$1048576,MATCH(FmtData!$B$4+(ROW()-10),RawData!$A$2:$A$1048576,0))</f>
        <v>2882.99</v>
      </c>
      <c r="H1250">
        <f>INDEX(RawData!F$2:F$1048576,MATCH(FmtData!$B$4+(ROW()-10),RawData!$A$2:$A$1048576,0))</f>
        <v>-1.0764199999999999</v>
      </c>
      <c r="I1250">
        <f>INDEX(RawData!G$2:G$1048576,MATCH(FmtData!$B$4+(ROW()-10),RawData!$A$2:$A$1048576,0))</f>
        <v>-29008.1</v>
      </c>
      <c r="J1250">
        <f>INDEX(RawData!H$2:H$1048576,MATCH(FmtData!$B$4+(ROW()-10),RawData!$A$2:$A$1048576,0))</f>
        <v>5.0826799999999998E-2</v>
      </c>
      <c r="K1250">
        <f>INDEX(RawData!I$2:I$1048576,MATCH(FmtData!$B$4+(ROW()-10),RawData!$A$2:$A$1048576,0))</f>
        <v>-0.61552499999999999</v>
      </c>
      <c r="L1250">
        <f>INDEX(RawData!J$2:J$1048576,MATCH(FmtData!$B$4+(ROW()-10),RawData!$A$2:$A$1048576,0))</f>
        <v>168.3</v>
      </c>
      <c r="M1250">
        <f>INDEX(RawData!K$2:K$1048576,MATCH(FmtData!$B$4+(ROW()-10),RawData!$A$2:$A$1048576,0))</f>
        <v>164.2</v>
      </c>
      <c r="N1250">
        <f>INDEX(RawData!L$2:L$1048576,MATCH(FmtData!$B$4+(ROW()-10),RawData!$A$2:$A$1048576,0))</f>
        <v>22.4</v>
      </c>
      <c r="O1250">
        <f>INDEX(RawData!M$2:M$1048576,MATCH(FmtData!$B$4+(ROW()-10),RawData!$A$2:$A$1048576,0))</f>
        <v>157.6</v>
      </c>
      <c r="P1250">
        <f>INDEX(RawData!N$2:N$1048576,MATCH(FmtData!$B$4+(ROW()-10),RawData!$A$2:$A$1048576,0))</f>
        <v>21.9</v>
      </c>
      <c r="Q1250">
        <f>INDEX(RawData!O$2:O$1048576,MATCH(FmtData!$B$4+(ROW()-10),RawData!$A$2:$A$1048576,0))</f>
        <v>177.1</v>
      </c>
      <c r="R1250" s="8">
        <f>INDEX(RawData!P$2:P$1048576,MATCH(FmtData!$B$4+(ROW()-10),RawData!$A$2:$A$1048576,0))</f>
        <v>9.8624299999999998</v>
      </c>
      <c r="S1250">
        <f>INDEX(RawData!Q$2:Q$1048576,MATCH(FmtData!$B$4+(ROW()-10),RawData!$A$2:$A$1048576,0))</f>
        <v>91.664900000000003</v>
      </c>
      <c r="T1250" s="8">
        <f>INDEX(RawData!R$2:R$1048576,MATCH(FmtData!$B$4+(ROW()-10),RawData!$A$2:$A$1048576,0))</f>
        <v>0.10269300000000001</v>
      </c>
      <c r="U1250" s="8">
        <f>INDEX(RawData!S$2:S$1048576,MATCH(FmtData!$B$4+(ROW()-10),RawData!$A$2:$A$1048576,0))</f>
        <v>0.72176700000000005</v>
      </c>
      <c r="V1250" s="8">
        <f>INDEX(RawData!T$2:T$1048576,MATCH(FmtData!$B$4+(ROW()-10),RawData!$A$2:$A$1048576,0))</f>
        <v>0.21360100000000001</v>
      </c>
      <c r="W1250" s="3">
        <f t="shared" si="391"/>
        <v>-0.53488082000000015</v>
      </c>
      <c r="X1250" s="3">
        <f t="shared" si="392"/>
        <v>-0.50275693200000005</v>
      </c>
      <c r="Y1250" s="8">
        <f t="shared" si="381"/>
        <v>9.4218062200470047</v>
      </c>
      <c r="Z1250" s="8">
        <f t="shared" si="382"/>
        <v>9.453930108047004</v>
      </c>
      <c r="AA1250" s="8">
        <f t="shared" si="393"/>
        <v>9.4378681640470035</v>
      </c>
      <c r="AB1250" s="41">
        <v>1</v>
      </c>
      <c r="AC1250" s="42" t="str">
        <f t="shared" si="394"/>
        <v>Isco</v>
      </c>
      <c r="AD1250" s="5">
        <f t="shared" si="400"/>
        <v>-309.82010000000002</v>
      </c>
      <c r="AE1250" s="15">
        <f t="shared" si="383"/>
        <v>-130.29242499970098</v>
      </c>
      <c r="AF1250" s="15">
        <f t="shared" si="384"/>
        <v>-122.85165810563694</v>
      </c>
      <c r="AG1250" s="15">
        <f t="shared" si="385"/>
        <v>-126.57807581475549</v>
      </c>
      <c r="AH1250" s="15">
        <f t="shared" si="395"/>
        <v>-126.57807581475549</v>
      </c>
      <c r="AI1250" s="17">
        <f t="shared" si="386"/>
        <v>1.2229324085909503</v>
      </c>
      <c r="AJ1250" s="17">
        <f t="shared" si="387"/>
        <v>0.93374266064968614</v>
      </c>
      <c r="AK1250" s="17">
        <f t="shared" si="388"/>
        <v>0.9246799488093248</v>
      </c>
      <c r="AL1250" s="17">
        <f t="shared" si="389"/>
        <v>0.92919655679365487</v>
      </c>
      <c r="AM1250" s="17">
        <f t="shared" si="390"/>
        <v>0.92919655679365487</v>
      </c>
      <c r="AN1250" s="17">
        <f t="shared" si="396"/>
        <v>5.4265655847141048E-4</v>
      </c>
      <c r="AO1250" s="17">
        <f t="shared" si="397"/>
        <v>9.2919655679365487</v>
      </c>
      <c r="AP1250" s="17">
        <f t="shared" si="398"/>
        <v>12.229324085909504</v>
      </c>
      <c r="AQ1250" s="17">
        <f t="shared" si="399"/>
        <v>19.877447043413174</v>
      </c>
    </row>
    <row r="1251" spans="2:43" x14ac:dyDescent="0.45">
      <c r="B1251">
        <f>INDEX(RawData!$A$2:$A$1048576,MATCH(FmtData!$B$4+(ROW()-10),RawData!$A$2:$A$1048576,0))</f>
        <v>1439</v>
      </c>
      <c r="C1251" s="23">
        <f>LEFT(INDEX(RawData!$B$2:$B$1048576, MATCH(FmtData!$B$4+(ROW()-10),RawData!$A$2:$A$1048576,0)),10)+MID(INDEX(RawData!$B$2:$B$1048576, MATCH(FmtData!$B$4+(ROW()-10),RawData!$A$2:$A$1048576,0)),12,8)-$B$5/24</f>
        <v>42201.374178240738</v>
      </c>
      <c r="D1251" s="7">
        <f>MID(INDEX(RawData!$B$2:$B$1048576, MATCH(FmtData!$B$4+(ROW()-10),RawData!$A$2:$A$1048576,0)),12,8)+$B$5/24</f>
        <v>0.87417824074074069</v>
      </c>
      <c r="E1251" s="8">
        <f>INDEX(RawData!$D$2:$D$1048576,MATCH(FmtData!$B$4+(ROW()-10),RawData!$A$2:$A$1048576,0))</f>
        <v>42.870199999999997</v>
      </c>
      <c r="F1251">
        <f>INDEX(RawData!$D$2:$D$1048576,MATCH(FmtData!$B$4+(ROW()-10),RawData!$A$2:$A$1048576,0))</f>
        <v>42.870199999999997</v>
      </c>
      <c r="G1251">
        <f>INDEX(RawData!E$2:E$1048576,MATCH(FmtData!$B$4+(ROW()-10),RawData!$A$2:$A$1048576,0))</f>
        <v>2882.99</v>
      </c>
      <c r="H1251">
        <f>INDEX(RawData!F$2:F$1048576,MATCH(FmtData!$B$4+(ROW()-10),RawData!$A$2:$A$1048576,0))</f>
        <v>-1.0764199999999999</v>
      </c>
      <c r="I1251">
        <f>INDEX(RawData!G$2:G$1048576,MATCH(FmtData!$B$4+(ROW()-10),RawData!$A$2:$A$1048576,0))</f>
        <v>-29008.1</v>
      </c>
      <c r="J1251">
        <f>INDEX(RawData!H$2:H$1048576,MATCH(FmtData!$B$4+(ROW()-10),RawData!$A$2:$A$1048576,0))</f>
        <v>5.0826799999999998E-2</v>
      </c>
      <c r="K1251">
        <f>INDEX(RawData!I$2:I$1048576,MATCH(FmtData!$B$4+(ROW()-10),RawData!$A$2:$A$1048576,0))</f>
        <v>-0.61495900000000003</v>
      </c>
      <c r="L1251">
        <f>INDEX(RawData!J$2:J$1048576,MATCH(FmtData!$B$4+(ROW()-10),RawData!$A$2:$A$1048576,0))</f>
        <v>223.4</v>
      </c>
      <c r="M1251">
        <f>INDEX(RawData!K$2:K$1048576,MATCH(FmtData!$B$4+(ROW()-10),RawData!$A$2:$A$1048576,0))</f>
        <v>169.8</v>
      </c>
      <c r="N1251">
        <f>INDEX(RawData!L$2:L$1048576,MATCH(FmtData!$B$4+(ROW()-10),RawData!$A$2:$A$1048576,0))</f>
        <v>22.4</v>
      </c>
      <c r="O1251">
        <f>INDEX(RawData!M$2:M$1048576,MATCH(FmtData!$B$4+(ROW()-10),RawData!$A$2:$A$1048576,0))</f>
        <v>176.7</v>
      </c>
      <c r="P1251">
        <f>INDEX(RawData!N$2:N$1048576,MATCH(FmtData!$B$4+(ROW()-10),RawData!$A$2:$A$1048576,0))</f>
        <v>21.8</v>
      </c>
      <c r="Q1251">
        <f>INDEX(RawData!O$2:O$1048576,MATCH(FmtData!$B$4+(ROW()-10),RawData!$A$2:$A$1048576,0))</f>
        <v>176.9</v>
      </c>
      <c r="R1251" s="8">
        <f>INDEX(RawData!P$2:P$1048576,MATCH(FmtData!$B$4+(ROW()-10),RawData!$A$2:$A$1048576,0))</f>
        <v>9.8624299999999998</v>
      </c>
      <c r="S1251">
        <f>INDEX(RawData!Q$2:Q$1048576,MATCH(FmtData!$B$4+(ROW()-10),RawData!$A$2:$A$1048576,0))</f>
        <v>90.703400000000002</v>
      </c>
      <c r="T1251" s="8">
        <f>INDEX(RawData!R$2:R$1048576,MATCH(FmtData!$B$4+(ROW()-10),RawData!$A$2:$A$1048576,0))</f>
        <v>0.10269300000000001</v>
      </c>
      <c r="U1251" s="8">
        <f>INDEX(RawData!S$2:S$1048576,MATCH(FmtData!$B$4+(ROW()-10),RawData!$A$2:$A$1048576,0))</f>
        <v>0.72167599999999998</v>
      </c>
      <c r="V1251" s="8">
        <f>INDEX(RawData!T$2:T$1048576,MATCH(FmtData!$B$4+(ROW()-10),RawData!$A$2:$A$1048576,0))</f>
        <v>0.21487200000000001</v>
      </c>
      <c r="W1251" s="3">
        <f t="shared" si="391"/>
        <v>-0.53464968000000002</v>
      </c>
      <c r="X1251" s="3">
        <f t="shared" si="392"/>
        <v>-0.5059852720000001</v>
      </c>
      <c r="Y1251" s="8">
        <f t="shared" si="381"/>
        <v>9.4220373600470051</v>
      </c>
      <c r="Z1251" s="8">
        <f t="shared" si="382"/>
        <v>9.4507017680470042</v>
      </c>
      <c r="AA1251" s="8">
        <f t="shared" si="393"/>
        <v>9.4363695640470056</v>
      </c>
      <c r="AB1251" s="41">
        <v>1</v>
      </c>
      <c r="AC1251" s="42" t="str">
        <f t="shared" si="394"/>
        <v>Isco</v>
      </c>
      <c r="AD1251" s="5">
        <f t="shared" si="400"/>
        <v>-310.78160000000003</v>
      </c>
      <c r="AE1251" s="15">
        <f t="shared" si="383"/>
        <v>-130.2390590151864</v>
      </c>
      <c r="AF1251" s="15">
        <f t="shared" si="384"/>
        <v>-123.60161238407818</v>
      </c>
      <c r="AG1251" s="15">
        <f t="shared" si="385"/>
        <v>-126.92513953758896</v>
      </c>
      <c r="AH1251" s="15">
        <f t="shared" si="395"/>
        <v>-126.92513953758896</v>
      </c>
      <c r="AI1251" s="17">
        <f t="shared" si="386"/>
        <v>1.2249642836511025</v>
      </c>
      <c r="AJ1251" s="17">
        <f t="shared" si="387"/>
        <v>0.93367702946673936</v>
      </c>
      <c r="AK1251" s="17">
        <f t="shared" si="388"/>
        <v>0.92558539897626402</v>
      </c>
      <c r="AL1251" s="17">
        <f t="shared" si="389"/>
        <v>0.92961946279797503</v>
      </c>
      <c r="AM1251" s="17">
        <f t="shared" si="390"/>
        <v>0.92961946279797503</v>
      </c>
      <c r="AN1251" s="17">
        <f t="shared" si="396"/>
        <v>4.2710891219821523E-4</v>
      </c>
      <c r="AO1251" s="17">
        <f t="shared" si="397"/>
        <v>9.2961946279797498</v>
      </c>
      <c r="AP1251" s="17">
        <f t="shared" si="398"/>
        <v>12.249642836511025</v>
      </c>
      <c r="AQ1251" s="17">
        <f t="shared" si="399"/>
        <v>19.877447043413174</v>
      </c>
    </row>
    <row r="1252" spans="2:43" x14ac:dyDescent="0.45">
      <c r="B1252">
        <f>INDEX(RawData!$A$2:$A$1048576,MATCH(FmtData!$B$4+(ROW()-10),RawData!$A$2:$A$1048576,0))</f>
        <v>1440</v>
      </c>
      <c r="C1252" s="23">
        <f>LEFT(INDEX(RawData!$B$2:$B$1048576, MATCH(FmtData!$B$4+(ROW()-10),RawData!$A$2:$A$1048576,0)),10)+MID(INDEX(RawData!$B$2:$B$1048576, MATCH(FmtData!$B$4+(ROW()-10),RawData!$A$2:$A$1048576,0)),12,8)-$B$5/24</f>
        <v>42201.374872685185</v>
      </c>
      <c r="D1252" s="7">
        <f>MID(INDEX(RawData!$B$2:$B$1048576, MATCH(FmtData!$B$4+(ROW()-10),RawData!$A$2:$A$1048576,0)),12,8)+$B$5/24</f>
        <v>0.87487268518518524</v>
      </c>
      <c r="E1252" s="8">
        <f>INDEX(RawData!$D$2:$D$1048576,MATCH(FmtData!$B$4+(ROW()-10),RawData!$A$2:$A$1048576,0))</f>
        <v>42.887099999999997</v>
      </c>
      <c r="F1252">
        <f>INDEX(RawData!$D$2:$D$1048576,MATCH(FmtData!$B$4+(ROW()-10),RawData!$A$2:$A$1048576,0))</f>
        <v>42.887099999999997</v>
      </c>
      <c r="G1252">
        <f>INDEX(RawData!E$2:E$1048576,MATCH(FmtData!$B$4+(ROW()-10),RawData!$A$2:$A$1048576,0))</f>
        <v>2882.99</v>
      </c>
      <c r="H1252">
        <f>INDEX(RawData!F$2:F$1048576,MATCH(FmtData!$B$4+(ROW()-10),RawData!$A$2:$A$1048576,0))</f>
        <v>-1.0764199999999999</v>
      </c>
      <c r="I1252">
        <f>INDEX(RawData!G$2:G$1048576,MATCH(FmtData!$B$4+(ROW()-10),RawData!$A$2:$A$1048576,0))</f>
        <v>-29008.1</v>
      </c>
      <c r="J1252">
        <f>INDEX(RawData!H$2:H$1048576,MATCH(FmtData!$B$4+(ROW()-10),RawData!$A$2:$A$1048576,0))</f>
        <v>5.0845300000000003E-2</v>
      </c>
      <c r="K1252">
        <f>INDEX(RawData!I$2:I$1048576,MATCH(FmtData!$B$4+(ROW()-10),RawData!$A$2:$A$1048576,0))</f>
        <v>-0.61552499999999999</v>
      </c>
      <c r="L1252">
        <f>INDEX(RawData!J$2:J$1048576,MATCH(FmtData!$B$4+(ROW()-10),RawData!$A$2:$A$1048576,0))</f>
        <v>176.9</v>
      </c>
      <c r="M1252">
        <f>INDEX(RawData!K$2:K$1048576,MATCH(FmtData!$B$4+(ROW()-10),RawData!$A$2:$A$1048576,0))</f>
        <v>174.9</v>
      </c>
      <c r="N1252">
        <f>INDEX(RawData!L$2:L$1048576,MATCH(FmtData!$B$4+(ROW()-10),RawData!$A$2:$A$1048576,0))</f>
        <v>22.4</v>
      </c>
      <c r="O1252">
        <f>INDEX(RawData!M$2:M$1048576,MATCH(FmtData!$B$4+(ROW()-10),RawData!$A$2:$A$1048576,0))</f>
        <v>170.7</v>
      </c>
      <c r="P1252">
        <f>INDEX(RawData!N$2:N$1048576,MATCH(FmtData!$B$4+(ROW()-10),RawData!$A$2:$A$1048576,0))</f>
        <v>21.6</v>
      </c>
      <c r="Q1252">
        <f>INDEX(RawData!O$2:O$1048576,MATCH(FmtData!$B$4+(ROW()-10),RawData!$A$2:$A$1048576,0))</f>
        <v>177</v>
      </c>
      <c r="R1252" s="8">
        <f>INDEX(RawData!P$2:P$1048576,MATCH(FmtData!$B$4+(ROW()-10),RawData!$A$2:$A$1048576,0))</f>
        <v>9.8624299999999998</v>
      </c>
      <c r="S1252">
        <f>INDEX(RawData!Q$2:Q$1048576,MATCH(FmtData!$B$4+(ROW()-10),RawData!$A$2:$A$1048576,0))</f>
        <v>90.936000000000007</v>
      </c>
      <c r="T1252" s="8">
        <f>INDEX(RawData!R$2:R$1048576,MATCH(FmtData!$B$4+(ROW()-10),RawData!$A$2:$A$1048576,0))</f>
        <v>0.10269300000000001</v>
      </c>
      <c r="U1252" s="8">
        <f>INDEX(RawData!S$2:S$1048576,MATCH(FmtData!$B$4+(ROW()-10),RawData!$A$2:$A$1048576,0))</f>
        <v>0.721858</v>
      </c>
      <c r="V1252" s="8">
        <f>INDEX(RawData!T$2:T$1048576,MATCH(FmtData!$B$4+(ROW()-10),RawData!$A$2:$A$1048576,0))</f>
        <v>0.214779</v>
      </c>
      <c r="W1252" s="3">
        <f t="shared" si="391"/>
        <v>-0.53511196000000005</v>
      </c>
      <c r="X1252" s="3">
        <f t="shared" si="392"/>
        <v>-0.50574905199999998</v>
      </c>
      <c r="Y1252" s="8">
        <f t="shared" si="381"/>
        <v>9.4215750800470044</v>
      </c>
      <c r="Z1252" s="8">
        <f t="shared" si="382"/>
        <v>9.4509379880470039</v>
      </c>
      <c r="AA1252" s="8">
        <f t="shared" si="393"/>
        <v>9.4362565340470042</v>
      </c>
      <c r="AB1252" s="41">
        <v>1</v>
      </c>
      <c r="AC1252" s="42" t="str">
        <f t="shared" si="394"/>
        <v>Isco</v>
      </c>
      <c r="AD1252" s="5">
        <f t="shared" si="400"/>
        <v>-310.54899999999998</v>
      </c>
      <c r="AE1252" s="15">
        <f t="shared" si="383"/>
        <v>-130.34578848901799</v>
      </c>
      <c r="AF1252" s="15">
        <f t="shared" si="384"/>
        <v>-123.54675423600588</v>
      </c>
      <c r="AG1252" s="15">
        <f t="shared" si="385"/>
        <v>-126.95131211738681</v>
      </c>
      <c r="AH1252" s="15">
        <f t="shared" si="395"/>
        <v>-126.95131211738681</v>
      </c>
      <c r="AI1252" s="17">
        <f t="shared" si="386"/>
        <v>1.2244721264197544</v>
      </c>
      <c r="AJ1252" s="17">
        <f t="shared" si="387"/>
        <v>0.93380829799081821</v>
      </c>
      <c r="AK1252" s="17">
        <f t="shared" si="388"/>
        <v>0.92551910640610613</v>
      </c>
      <c r="AL1252" s="17">
        <f t="shared" si="389"/>
        <v>0.92965137036460377</v>
      </c>
      <c r="AM1252" s="17">
        <f t="shared" si="390"/>
        <v>0.92965137036460377</v>
      </c>
      <c r="AN1252" s="17">
        <f t="shared" si="396"/>
        <v>3.302753903456912E-4</v>
      </c>
      <c r="AO1252" s="17">
        <f t="shared" si="397"/>
        <v>9.2965137036460384</v>
      </c>
      <c r="AP1252" s="17">
        <f t="shared" si="398"/>
        <v>12.244721264197544</v>
      </c>
      <c r="AQ1252" s="17">
        <f t="shared" si="399"/>
        <v>19.877447043413174</v>
      </c>
    </row>
    <row r="1253" spans="2:43" x14ac:dyDescent="0.45">
      <c r="B1253">
        <f>INDEX(RawData!$A$2:$A$1048576,MATCH(FmtData!$B$4+(ROW()-10),RawData!$A$2:$A$1048576,0))</f>
        <v>1441</v>
      </c>
      <c r="C1253" s="23">
        <f>LEFT(INDEX(RawData!$B$2:$B$1048576, MATCH(FmtData!$B$4+(ROW()-10),RawData!$A$2:$A$1048576,0)),10)+MID(INDEX(RawData!$B$2:$B$1048576, MATCH(FmtData!$B$4+(ROW()-10),RawData!$A$2:$A$1048576,0)),12,8)-$B$5/24</f>
        <v>42201.375567129631</v>
      </c>
      <c r="D1253" s="7">
        <f>MID(INDEX(RawData!$B$2:$B$1048576, MATCH(FmtData!$B$4+(ROW()-10),RawData!$A$2:$A$1048576,0)),12,8)+$B$5/24</f>
        <v>0.87556712962962957</v>
      </c>
      <c r="E1253" s="8">
        <f>INDEX(RawData!$D$2:$D$1048576,MATCH(FmtData!$B$4+(ROW()-10),RawData!$A$2:$A$1048576,0))</f>
        <v>42.903500000000001</v>
      </c>
      <c r="F1253">
        <f>INDEX(RawData!$D$2:$D$1048576,MATCH(FmtData!$B$4+(ROW()-10),RawData!$A$2:$A$1048576,0))</f>
        <v>42.903500000000001</v>
      </c>
      <c r="G1253">
        <f>INDEX(RawData!E$2:E$1048576,MATCH(FmtData!$B$4+(ROW()-10),RawData!$A$2:$A$1048576,0))</f>
        <v>2882.99</v>
      </c>
      <c r="H1253">
        <f>INDEX(RawData!F$2:F$1048576,MATCH(FmtData!$B$4+(ROW()-10),RawData!$A$2:$A$1048576,0))</f>
        <v>-1.0764199999999999</v>
      </c>
      <c r="I1253">
        <f>INDEX(RawData!G$2:G$1048576,MATCH(FmtData!$B$4+(ROW()-10),RawData!$A$2:$A$1048576,0))</f>
        <v>-29008.1</v>
      </c>
      <c r="J1253">
        <f>INDEX(RawData!H$2:H$1048576,MATCH(FmtData!$B$4+(ROW()-10),RawData!$A$2:$A$1048576,0))</f>
        <v>5.0826799999999998E-2</v>
      </c>
      <c r="K1253">
        <f>INDEX(RawData!I$2:I$1048576,MATCH(FmtData!$B$4+(ROW()-10),RawData!$A$2:$A$1048576,0))</f>
        <v>-0.61495900000000003</v>
      </c>
      <c r="L1253">
        <f>INDEX(RawData!J$2:J$1048576,MATCH(FmtData!$B$4+(ROW()-10),RawData!$A$2:$A$1048576,0))</f>
        <v>172.7</v>
      </c>
      <c r="M1253">
        <f>INDEX(RawData!K$2:K$1048576,MATCH(FmtData!$B$4+(ROW()-10),RawData!$A$2:$A$1048576,0))</f>
        <v>178.3</v>
      </c>
      <c r="N1253">
        <f>INDEX(RawData!L$2:L$1048576,MATCH(FmtData!$B$4+(ROW()-10),RawData!$A$2:$A$1048576,0))</f>
        <v>22.4</v>
      </c>
      <c r="O1253">
        <f>INDEX(RawData!M$2:M$1048576,MATCH(FmtData!$B$4+(ROW()-10),RawData!$A$2:$A$1048576,0))</f>
        <v>172</v>
      </c>
      <c r="P1253">
        <f>INDEX(RawData!N$2:N$1048576,MATCH(FmtData!$B$4+(ROW()-10),RawData!$A$2:$A$1048576,0))</f>
        <v>21.6</v>
      </c>
      <c r="Q1253">
        <f>INDEX(RawData!O$2:O$1048576,MATCH(FmtData!$B$4+(ROW()-10),RawData!$A$2:$A$1048576,0))</f>
        <v>177.1</v>
      </c>
      <c r="R1253" s="8">
        <f>INDEX(RawData!P$2:P$1048576,MATCH(FmtData!$B$4+(ROW()-10),RawData!$A$2:$A$1048576,0))</f>
        <v>9.8507300000000004</v>
      </c>
      <c r="S1253">
        <f>INDEX(RawData!Q$2:Q$1048576,MATCH(FmtData!$B$4+(ROW()-10),RawData!$A$2:$A$1048576,0))</f>
        <v>91.091099999999997</v>
      </c>
      <c r="T1253" s="8">
        <f>INDEX(RawData!R$2:R$1048576,MATCH(FmtData!$B$4+(ROW()-10),RawData!$A$2:$A$1048576,0))</f>
        <v>0.10269300000000001</v>
      </c>
      <c r="U1253" s="8">
        <f>INDEX(RawData!S$2:S$1048576,MATCH(FmtData!$B$4+(ROW()-10),RawData!$A$2:$A$1048576,0))</f>
        <v>0.72118800000000005</v>
      </c>
      <c r="V1253" s="8">
        <f>INDEX(RawData!T$2:T$1048576,MATCH(FmtData!$B$4+(ROW()-10),RawData!$A$2:$A$1048576,0))</f>
        <v>0.21468599999999999</v>
      </c>
      <c r="W1253" s="3">
        <f t="shared" si="391"/>
        <v>-0.53341016000000019</v>
      </c>
      <c r="X1253" s="3">
        <f t="shared" si="392"/>
        <v>-0.50551283199999997</v>
      </c>
      <c r="Y1253" s="8">
        <f t="shared" si="381"/>
        <v>9.4232768800470037</v>
      </c>
      <c r="Z1253" s="8">
        <f t="shared" si="382"/>
        <v>9.4511742080470036</v>
      </c>
      <c r="AA1253" s="8">
        <f t="shared" si="393"/>
        <v>9.4372255440470028</v>
      </c>
      <c r="AB1253" s="41">
        <v>1</v>
      </c>
      <c r="AC1253" s="42" t="str">
        <f t="shared" si="394"/>
        <v>Isco</v>
      </c>
      <c r="AD1253" s="5">
        <f t="shared" si="400"/>
        <v>-310.39390000000003</v>
      </c>
      <c r="AE1253" s="15">
        <f t="shared" si="383"/>
        <v>-129.95283402158714</v>
      </c>
      <c r="AF1253" s="15">
        <f t="shared" si="384"/>
        <v>-123.49189347419201</v>
      </c>
      <c r="AG1253" s="15">
        <f t="shared" si="385"/>
        <v>-126.72691431019757</v>
      </c>
      <c r="AH1253" s="15">
        <f t="shared" si="395"/>
        <v>-126.72691431019757</v>
      </c>
      <c r="AI1253" s="17">
        <f t="shared" si="386"/>
        <v>1.2241441707822194</v>
      </c>
      <c r="AJ1253" s="17">
        <f t="shared" si="387"/>
        <v>0.93332517826288319</v>
      </c>
      <c r="AK1253" s="17">
        <f t="shared" si="388"/>
        <v>0.92545282017346187</v>
      </c>
      <c r="AL1253" s="17">
        <f t="shared" si="389"/>
        <v>0.92937787316635789</v>
      </c>
      <c r="AM1253" s="17">
        <f t="shared" si="390"/>
        <v>0.92937787316635789</v>
      </c>
      <c r="AN1253" s="17">
        <f t="shared" si="396"/>
        <v>3.9612189956161892E-4</v>
      </c>
      <c r="AO1253" s="17">
        <f t="shared" si="397"/>
        <v>9.2937787316635792</v>
      </c>
      <c r="AP1253" s="17">
        <f t="shared" si="398"/>
        <v>12.241441707822194</v>
      </c>
      <c r="AQ1253" s="17">
        <f t="shared" si="399"/>
        <v>19.877447043413174</v>
      </c>
    </row>
    <row r="1254" spans="2:43" x14ac:dyDescent="0.45">
      <c r="B1254">
        <f>INDEX(RawData!$A$2:$A$1048576,MATCH(FmtData!$B$4+(ROW()-10),RawData!$A$2:$A$1048576,0))</f>
        <v>1442</v>
      </c>
      <c r="C1254" s="23">
        <f>LEFT(INDEX(RawData!$B$2:$B$1048576, MATCH(FmtData!$B$4+(ROW()-10),RawData!$A$2:$A$1048576,0)),10)+MID(INDEX(RawData!$B$2:$B$1048576, MATCH(FmtData!$B$4+(ROW()-10),RawData!$A$2:$A$1048576,0)),12,8)-$B$5/24</f>
        <v>42201.376250000001</v>
      </c>
      <c r="D1254" s="7">
        <f>MID(INDEX(RawData!$B$2:$B$1048576, MATCH(FmtData!$B$4+(ROW()-10),RawData!$A$2:$A$1048576,0)),12,8)+$B$5/24</f>
        <v>0.87624999999999997</v>
      </c>
      <c r="E1254" s="8">
        <f>INDEX(RawData!$D$2:$D$1048576,MATCH(FmtData!$B$4+(ROW()-10),RawData!$A$2:$A$1048576,0))</f>
        <v>42.920200000000001</v>
      </c>
      <c r="F1254">
        <f>INDEX(RawData!$D$2:$D$1048576,MATCH(FmtData!$B$4+(ROW()-10),RawData!$A$2:$A$1048576,0))</f>
        <v>42.920200000000001</v>
      </c>
      <c r="G1254">
        <f>INDEX(RawData!E$2:E$1048576,MATCH(FmtData!$B$4+(ROW()-10),RawData!$A$2:$A$1048576,0))</f>
        <v>2884.22</v>
      </c>
      <c r="H1254">
        <f>INDEX(RawData!F$2:F$1048576,MATCH(FmtData!$B$4+(ROW()-10),RawData!$A$2:$A$1048576,0))</f>
        <v>-1.0764199999999999</v>
      </c>
      <c r="I1254">
        <f>INDEX(RawData!G$2:G$1048576,MATCH(FmtData!$B$4+(ROW()-10),RawData!$A$2:$A$1048576,0))</f>
        <v>-29008.1</v>
      </c>
      <c r="J1254">
        <f>INDEX(RawData!H$2:H$1048576,MATCH(FmtData!$B$4+(ROW()-10),RawData!$A$2:$A$1048576,0))</f>
        <v>5.0826799999999998E-2</v>
      </c>
      <c r="K1254">
        <f>INDEX(RawData!I$2:I$1048576,MATCH(FmtData!$B$4+(ROW()-10),RawData!$A$2:$A$1048576,0))</f>
        <v>-0.61552499999999999</v>
      </c>
      <c r="L1254">
        <f>INDEX(RawData!J$2:J$1048576,MATCH(FmtData!$B$4+(ROW()-10),RawData!$A$2:$A$1048576,0))</f>
        <v>164.4</v>
      </c>
      <c r="M1254">
        <f>INDEX(RawData!K$2:K$1048576,MATCH(FmtData!$B$4+(ROW()-10),RawData!$A$2:$A$1048576,0))</f>
        <v>173.7</v>
      </c>
      <c r="N1254">
        <f>INDEX(RawData!L$2:L$1048576,MATCH(FmtData!$B$4+(ROW()-10),RawData!$A$2:$A$1048576,0))</f>
        <v>22.4</v>
      </c>
      <c r="O1254">
        <f>INDEX(RawData!M$2:M$1048576,MATCH(FmtData!$B$4+(ROW()-10),RawData!$A$2:$A$1048576,0))</f>
        <v>165.6</v>
      </c>
      <c r="P1254">
        <f>INDEX(RawData!N$2:N$1048576,MATCH(FmtData!$B$4+(ROW()-10),RawData!$A$2:$A$1048576,0))</f>
        <v>21.6</v>
      </c>
      <c r="Q1254">
        <f>INDEX(RawData!O$2:O$1048576,MATCH(FmtData!$B$4+(ROW()-10),RawData!$A$2:$A$1048576,0))</f>
        <v>177.2</v>
      </c>
      <c r="R1254" s="8">
        <f>INDEX(RawData!P$2:P$1048576,MATCH(FmtData!$B$4+(ROW()-10),RawData!$A$2:$A$1048576,0))</f>
        <v>9.8624299999999998</v>
      </c>
      <c r="S1254">
        <f>INDEX(RawData!Q$2:Q$1048576,MATCH(FmtData!$B$4+(ROW()-10),RawData!$A$2:$A$1048576,0))</f>
        <v>91.323700000000002</v>
      </c>
      <c r="T1254" s="8">
        <f>INDEX(RawData!R$2:R$1048576,MATCH(FmtData!$B$4+(ROW()-10),RawData!$A$2:$A$1048576,0))</f>
        <v>0.10269300000000001</v>
      </c>
      <c r="U1254" s="8">
        <f>INDEX(RawData!S$2:S$1048576,MATCH(FmtData!$B$4+(ROW()-10),RawData!$A$2:$A$1048576,0))</f>
        <v>0.72204100000000004</v>
      </c>
      <c r="V1254" s="8">
        <f>INDEX(RawData!T$2:T$1048576,MATCH(FmtData!$B$4+(ROW()-10),RawData!$A$2:$A$1048576,0))</f>
        <v>0.215058</v>
      </c>
      <c r="W1254" s="3">
        <f t="shared" si="391"/>
        <v>-0.5355767800000002</v>
      </c>
      <c r="X1254" s="3">
        <f t="shared" si="392"/>
        <v>-0.506457712</v>
      </c>
      <c r="Y1254" s="8">
        <f t="shared" si="381"/>
        <v>9.4211102600470049</v>
      </c>
      <c r="Z1254" s="8">
        <f t="shared" si="382"/>
        <v>9.4502293280470049</v>
      </c>
      <c r="AA1254" s="8">
        <f t="shared" si="393"/>
        <v>9.4356697940470049</v>
      </c>
      <c r="AB1254" s="41">
        <v>1</v>
      </c>
      <c r="AC1254" s="42" t="str">
        <f t="shared" si="394"/>
        <v>Isco</v>
      </c>
      <c r="AD1254" s="5">
        <f t="shared" si="400"/>
        <v>-310.16129999999998</v>
      </c>
      <c r="AE1254" s="15">
        <f t="shared" si="383"/>
        <v>-130.45309432556598</v>
      </c>
      <c r="AF1254" s="15">
        <f t="shared" si="384"/>
        <v>-123.71132083924533</v>
      </c>
      <c r="AG1254" s="15">
        <f t="shared" si="385"/>
        <v>-127.0871646714138</v>
      </c>
      <c r="AH1254" s="15">
        <f t="shared" si="395"/>
        <v>-127.0871646714138</v>
      </c>
      <c r="AI1254" s="17">
        <f t="shared" si="386"/>
        <v>1.2236526721960204</v>
      </c>
      <c r="AJ1254" s="17">
        <f t="shared" si="387"/>
        <v>0.9339403126095811</v>
      </c>
      <c r="AK1254" s="17">
        <f t="shared" si="388"/>
        <v>0.92571800313215158</v>
      </c>
      <c r="AL1254" s="17">
        <f t="shared" si="389"/>
        <v>0.92981702639364094</v>
      </c>
      <c r="AM1254" s="17">
        <f t="shared" si="390"/>
        <v>0.92981702639364094</v>
      </c>
      <c r="AN1254" s="17">
        <f t="shared" si="396"/>
        <v>-4.3031327721432255E-5</v>
      </c>
      <c r="AO1254" s="17">
        <f t="shared" si="397"/>
        <v>9.2981702639364094</v>
      </c>
      <c r="AP1254" s="17">
        <f t="shared" si="398"/>
        <v>12.236526721960203</v>
      </c>
      <c r="AQ1254" s="17">
        <f t="shared" si="399"/>
        <v>19.885927565323897</v>
      </c>
    </row>
    <row r="1255" spans="2:43" x14ac:dyDescent="0.45">
      <c r="B1255">
        <f>INDEX(RawData!$A$2:$A$1048576,MATCH(FmtData!$B$4+(ROW()-10),RawData!$A$2:$A$1048576,0))</f>
        <v>1443</v>
      </c>
      <c r="C1255" s="23">
        <f>LEFT(INDEX(RawData!$B$2:$B$1048576, MATCH(FmtData!$B$4+(ROW()-10),RawData!$A$2:$A$1048576,0)),10)+MID(INDEX(RawData!$B$2:$B$1048576, MATCH(FmtData!$B$4+(ROW()-10),RawData!$A$2:$A$1048576,0)),12,8)-$B$5/24</f>
        <v>42201.376944444448</v>
      </c>
      <c r="D1255" s="7">
        <f>MID(INDEX(RawData!$B$2:$B$1048576, MATCH(FmtData!$B$4+(ROW()-10),RawData!$A$2:$A$1048576,0)),12,8)+$B$5/24</f>
        <v>0.87694444444444442</v>
      </c>
      <c r="E1255" s="8">
        <f>INDEX(RawData!$D$2:$D$1048576,MATCH(FmtData!$B$4+(ROW()-10),RawData!$A$2:$A$1048576,0))</f>
        <v>42.936799999999998</v>
      </c>
      <c r="F1255">
        <f>INDEX(RawData!$D$2:$D$1048576,MATCH(FmtData!$B$4+(ROW()-10),RawData!$A$2:$A$1048576,0))</f>
        <v>42.936799999999998</v>
      </c>
      <c r="G1255">
        <f>INDEX(RawData!E$2:E$1048576,MATCH(FmtData!$B$4+(ROW()-10),RawData!$A$2:$A$1048576,0))</f>
        <v>2882.99</v>
      </c>
      <c r="H1255">
        <f>INDEX(RawData!F$2:F$1048576,MATCH(FmtData!$B$4+(ROW()-10),RawData!$A$2:$A$1048576,0))</f>
        <v>-1.0764199999999999</v>
      </c>
      <c r="I1255">
        <f>INDEX(RawData!G$2:G$1048576,MATCH(FmtData!$B$4+(ROW()-10),RawData!$A$2:$A$1048576,0))</f>
        <v>-29008.1</v>
      </c>
      <c r="J1255">
        <f>INDEX(RawData!H$2:H$1048576,MATCH(FmtData!$B$4+(ROW()-10),RawData!$A$2:$A$1048576,0))</f>
        <v>5.0826799999999998E-2</v>
      </c>
      <c r="K1255">
        <f>INDEX(RawData!I$2:I$1048576,MATCH(FmtData!$B$4+(ROW()-10),RawData!$A$2:$A$1048576,0))</f>
        <v>-0.61552499999999999</v>
      </c>
      <c r="L1255">
        <f>INDEX(RawData!J$2:J$1048576,MATCH(FmtData!$B$4+(ROW()-10),RawData!$A$2:$A$1048576,0))</f>
        <v>168.3</v>
      </c>
      <c r="M1255">
        <f>INDEX(RawData!K$2:K$1048576,MATCH(FmtData!$B$4+(ROW()-10),RawData!$A$2:$A$1048576,0))</f>
        <v>168.9</v>
      </c>
      <c r="N1255">
        <f>INDEX(RawData!L$2:L$1048576,MATCH(FmtData!$B$4+(ROW()-10),RawData!$A$2:$A$1048576,0))</f>
        <v>22.4</v>
      </c>
      <c r="O1255">
        <f>INDEX(RawData!M$2:M$1048576,MATCH(FmtData!$B$4+(ROW()-10),RawData!$A$2:$A$1048576,0))</f>
        <v>159.6</v>
      </c>
      <c r="P1255">
        <f>INDEX(RawData!N$2:N$1048576,MATCH(FmtData!$B$4+(ROW()-10),RawData!$A$2:$A$1048576,0))</f>
        <v>21.6</v>
      </c>
      <c r="Q1255">
        <f>INDEX(RawData!O$2:O$1048576,MATCH(FmtData!$B$4+(ROW()-10),RawData!$A$2:$A$1048576,0))</f>
        <v>177.2</v>
      </c>
      <c r="R1255" s="8">
        <f>INDEX(RawData!P$2:P$1048576,MATCH(FmtData!$B$4+(ROW()-10),RawData!$A$2:$A$1048576,0))</f>
        <v>9.8624299999999998</v>
      </c>
      <c r="S1255">
        <f>INDEX(RawData!Q$2:Q$1048576,MATCH(FmtData!$B$4+(ROW()-10),RawData!$A$2:$A$1048576,0))</f>
        <v>91.323700000000002</v>
      </c>
      <c r="T1255" s="8">
        <f>INDEX(RawData!R$2:R$1048576,MATCH(FmtData!$B$4+(ROW()-10),RawData!$A$2:$A$1048576,0))</f>
        <v>0.10269300000000001</v>
      </c>
      <c r="U1255" s="8">
        <f>INDEX(RawData!S$2:S$1048576,MATCH(FmtData!$B$4+(ROW()-10),RawData!$A$2:$A$1048576,0))</f>
        <v>0.72149300000000005</v>
      </c>
      <c r="V1255" s="8">
        <f>INDEX(RawData!T$2:T$1048576,MATCH(FmtData!$B$4+(ROW()-10),RawData!$A$2:$A$1048576,0))</f>
        <v>0.21459300000000001</v>
      </c>
      <c r="W1255" s="3">
        <f t="shared" si="391"/>
        <v>-0.53418486000000021</v>
      </c>
      <c r="X1255" s="3">
        <f t="shared" si="392"/>
        <v>-0.50527661200000007</v>
      </c>
      <c r="Y1255" s="8">
        <f t="shared" si="381"/>
        <v>9.4225021800470046</v>
      </c>
      <c r="Z1255" s="8">
        <f t="shared" si="382"/>
        <v>9.451410428047005</v>
      </c>
      <c r="AA1255" s="8">
        <f t="shared" si="393"/>
        <v>9.4369563040470048</v>
      </c>
      <c r="AB1255" s="41">
        <v>1</v>
      </c>
      <c r="AC1255" s="42" t="str">
        <f t="shared" si="394"/>
        <v>Isco</v>
      </c>
      <c r="AD1255" s="5">
        <f t="shared" si="400"/>
        <v>-310.16129999999998</v>
      </c>
      <c r="AE1255" s="15">
        <f t="shared" si="383"/>
        <v>-130.13173305223961</v>
      </c>
      <c r="AF1255" s="15">
        <f t="shared" si="384"/>
        <v>-123.4370300985737</v>
      </c>
      <c r="AG1255" s="15">
        <f t="shared" si="385"/>
        <v>-126.789267779596</v>
      </c>
      <c r="AH1255" s="15">
        <f t="shared" si="395"/>
        <v>-126.789267779596</v>
      </c>
      <c r="AI1255" s="17">
        <f t="shared" si="386"/>
        <v>1.2236526721960204</v>
      </c>
      <c r="AJ1255" s="17">
        <f t="shared" si="387"/>
        <v>0.93354506452023778</v>
      </c>
      <c r="AK1255" s="17">
        <f t="shared" si="388"/>
        <v>0.92538654027757217</v>
      </c>
      <c r="AL1255" s="17">
        <f t="shared" si="389"/>
        <v>0.92945385374814493</v>
      </c>
      <c r="AM1255" s="17">
        <f t="shared" si="390"/>
        <v>0.92945385374814493</v>
      </c>
      <c r="AN1255" s="17">
        <f t="shared" si="396"/>
        <v>6.2715628331622142E-4</v>
      </c>
      <c r="AO1255" s="17">
        <f t="shared" si="397"/>
        <v>9.2945385374814489</v>
      </c>
      <c r="AP1255" s="17">
        <f t="shared" si="398"/>
        <v>12.236526721960203</v>
      </c>
      <c r="AQ1255" s="17">
        <f t="shared" si="399"/>
        <v>19.877447043413174</v>
      </c>
    </row>
    <row r="1256" spans="2:43" x14ac:dyDescent="0.45">
      <c r="B1256">
        <f>INDEX(RawData!$A$2:$A$1048576,MATCH(FmtData!$B$4+(ROW()-10),RawData!$A$2:$A$1048576,0))</f>
        <v>1444</v>
      </c>
      <c r="C1256" s="23">
        <f>LEFT(INDEX(RawData!$B$2:$B$1048576, MATCH(FmtData!$B$4+(ROW()-10),RawData!$A$2:$A$1048576,0)),10)+MID(INDEX(RawData!$B$2:$B$1048576, MATCH(FmtData!$B$4+(ROW()-10),RawData!$A$2:$A$1048576,0)),12,8)-$B$5/24</f>
        <v>42201.377638888887</v>
      </c>
      <c r="D1256" s="7">
        <f>MID(INDEX(RawData!$B$2:$B$1048576, MATCH(FmtData!$B$4+(ROW()-10),RawData!$A$2:$A$1048576,0)),12,8)+$B$5/24</f>
        <v>0.87763888888888886</v>
      </c>
      <c r="E1256" s="8">
        <f>INDEX(RawData!$D$2:$D$1048576,MATCH(FmtData!$B$4+(ROW()-10),RawData!$A$2:$A$1048576,0))</f>
        <v>42.953400000000002</v>
      </c>
      <c r="F1256">
        <f>INDEX(RawData!$D$2:$D$1048576,MATCH(FmtData!$B$4+(ROW()-10),RawData!$A$2:$A$1048576,0))</f>
        <v>42.953400000000002</v>
      </c>
      <c r="G1256">
        <f>INDEX(RawData!E$2:E$1048576,MATCH(FmtData!$B$4+(ROW()-10),RawData!$A$2:$A$1048576,0))</f>
        <v>2882.99</v>
      </c>
      <c r="H1256">
        <f>INDEX(RawData!F$2:F$1048576,MATCH(FmtData!$B$4+(ROW()-10),RawData!$A$2:$A$1048576,0))</f>
        <v>-1.0764199999999999</v>
      </c>
      <c r="I1256">
        <f>INDEX(RawData!G$2:G$1048576,MATCH(FmtData!$B$4+(ROW()-10),RawData!$A$2:$A$1048576,0))</f>
        <v>-29008.1</v>
      </c>
      <c r="J1256">
        <f>INDEX(RawData!H$2:H$1048576,MATCH(FmtData!$B$4+(ROW()-10),RawData!$A$2:$A$1048576,0))</f>
        <v>5.0845300000000003E-2</v>
      </c>
      <c r="K1256">
        <f>INDEX(RawData!I$2:I$1048576,MATCH(FmtData!$B$4+(ROW()-10),RawData!$A$2:$A$1048576,0))</f>
        <v>-0.61514800000000003</v>
      </c>
      <c r="L1256">
        <f>INDEX(RawData!J$2:J$1048576,MATCH(FmtData!$B$4+(ROW()-10),RawData!$A$2:$A$1048576,0))</f>
        <v>223.7</v>
      </c>
      <c r="M1256">
        <f>INDEX(RawData!K$2:K$1048576,MATCH(FmtData!$B$4+(ROW()-10),RawData!$A$2:$A$1048576,0))</f>
        <v>166.5</v>
      </c>
      <c r="N1256">
        <f>INDEX(RawData!L$2:L$1048576,MATCH(FmtData!$B$4+(ROW()-10),RawData!$A$2:$A$1048576,0))</f>
        <v>22.4</v>
      </c>
      <c r="O1256">
        <f>INDEX(RawData!M$2:M$1048576,MATCH(FmtData!$B$4+(ROW()-10),RawData!$A$2:$A$1048576,0))</f>
        <v>177.1</v>
      </c>
      <c r="P1256">
        <f>INDEX(RawData!N$2:N$1048576,MATCH(FmtData!$B$4+(ROW()-10),RawData!$A$2:$A$1048576,0))</f>
        <v>21.6</v>
      </c>
      <c r="Q1256">
        <f>INDEX(RawData!O$2:O$1048576,MATCH(FmtData!$B$4+(ROW()-10),RawData!$A$2:$A$1048576,0))</f>
        <v>177.1</v>
      </c>
      <c r="R1256" s="8">
        <f>INDEX(RawData!P$2:P$1048576,MATCH(FmtData!$B$4+(ROW()-10),RawData!$A$2:$A$1048576,0))</f>
        <v>9.8624299999999998</v>
      </c>
      <c r="S1256">
        <f>INDEX(RawData!Q$2:Q$1048576,MATCH(FmtData!$B$4+(ROW()-10),RawData!$A$2:$A$1048576,0))</f>
        <v>90.579300000000003</v>
      </c>
      <c r="T1256" s="8">
        <f>INDEX(RawData!R$2:R$1048576,MATCH(FmtData!$B$4+(ROW()-10),RawData!$A$2:$A$1048576,0))</f>
        <v>0.228544</v>
      </c>
      <c r="U1256" s="8">
        <f>INDEX(RawData!S$2:S$1048576,MATCH(FmtData!$B$4+(ROW()-10),RawData!$A$2:$A$1048576,0))</f>
        <v>0.72140199999999999</v>
      </c>
      <c r="V1256" s="8">
        <f>INDEX(RawData!T$2:T$1048576,MATCH(FmtData!$B$4+(ROW()-10),RawData!$A$2:$A$1048576,0))</f>
        <v>0.21459300000000001</v>
      </c>
      <c r="W1256" s="3">
        <f t="shared" si="391"/>
        <v>-0.53395372000000008</v>
      </c>
      <c r="X1256" s="3">
        <f t="shared" si="392"/>
        <v>-0.50527661200000007</v>
      </c>
      <c r="Y1256" s="8">
        <f t="shared" si="381"/>
        <v>9.4227333200470049</v>
      </c>
      <c r="Z1256" s="8">
        <f t="shared" si="382"/>
        <v>9.451410428047005</v>
      </c>
      <c r="AA1256" s="8">
        <f t="shared" si="393"/>
        <v>9.437071874047005</v>
      </c>
      <c r="AB1256" s="41">
        <v>1</v>
      </c>
      <c r="AC1256" s="42" t="str">
        <f t="shared" si="394"/>
        <v>Isco</v>
      </c>
      <c r="AD1256" s="5">
        <f t="shared" si="400"/>
        <v>-310.90570000000002</v>
      </c>
      <c r="AE1256" s="15">
        <f t="shared" si="383"/>
        <v>-130.07835955436178</v>
      </c>
      <c r="AF1256" s="15">
        <f t="shared" si="384"/>
        <v>-123.4370300985737</v>
      </c>
      <c r="AG1256" s="15">
        <f t="shared" si="385"/>
        <v>-126.76250326233981</v>
      </c>
      <c r="AH1256" s="15">
        <f t="shared" si="395"/>
        <v>-126.76250326233981</v>
      </c>
      <c r="AI1256" s="17">
        <f t="shared" si="386"/>
        <v>1.2252270281349125</v>
      </c>
      <c r="AJ1256" s="17">
        <f t="shared" si="387"/>
        <v>0.93347945187515413</v>
      </c>
      <c r="AK1256" s="17">
        <f t="shared" si="388"/>
        <v>0.92538654027757217</v>
      </c>
      <c r="AL1256" s="17">
        <f t="shared" si="389"/>
        <v>0.92942123842617386</v>
      </c>
      <c r="AM1256" s="17">
        <f t="shared" si="390"/>
        <v>0.92942123842617386</v>
      </c>
      <c r="AN1256" s="17">
        <f t="shared" si="396"/>
        <v>5.679398641604827E-4</v>
      </c>
      <c r="AO1256" s="17">
        <f t="shared" si="397"/>
        <v>9.2942123842617388</v>
      </c>
      <c r="AP1256" s="17">
        <f t="shared" si="398"/>
        <v>12.252270281349125</v>
      </c>
      <c r="AQ1256" s="17">
        <f t="shared" si="399"/>
        <v>19.877447043413174</v>
      </c>
    </row>
    <row r="1257" spans="2:43" x14ac:dyDescent="0.45">
      <c r="B1257">
        <f>INDEX(RawData!$A$2:$A$1048576,MATCH(FmtData!$B$4+(ROW()-10),RawData!$A$2:$A$1048576,0))</f>
        <v>1445</v>
      </c>
      <c r="C1257" s="23">
        <f>LEFT(INDEX(RawData!$B$2:$B$1048576, MATCH(FmtData!$B$4+(ROW()-10),RawData!$A$2:$A$1048576,0)),10)+MID(INDEX(RawData!$B$2:$B$1048576, MATCH(FmtData!$B$4+(ROW()-10),RawData!$A$2:$A$1048576,0)),12,8)-$B$5/24</f>
        <v>42201.378344907411</v>
      </c>
      <c r="D1257" s="7">
        <f>MID(INDEX(RawData!$B$2:$B$1048576, MATCH(FmtData!$B$4+(ROW()-10),RawData!$A$2:$A$1048576,0)),12,8)+$B$5/24</f>
        <v>0.87834490740740734</v>
      </c>
      <c r="E1257" s="8">
        <f>INDEX(RawData!$D$2:$D$1048576,MATCH(FmtData!$B$4+(ROW()-10),RawData!$A$2:$A$1048576,0))</f>
        <v>42.97</v>
      </c>
      <c r="F1257">
        <f>INDEX(RawData!$D$2:$D$1048576,MATCH(FmtData!$B$4+(ROW()-10),RawData!$A$2:$A$1048576,0))</f>
        <v>42.97</v>
      </c>
      <c r="G1257">
        <f>INDEX(RawData!E$2:E$1048576,MATCH(FmtData!$B$4+(ROW()-10),RawData!$A$2:$A$1048576,0))</f>
        <v>2882.99</v>
      </c>
      <c r="H1257">
        <f>INDEX(RawData!F$2:F$1048576,MATCH(FmtData!$B$4+(ROW()-10),RawData!$A$2:$A$1048576,0))</f>
        <v>-1.0764199999999999</v>
      </c>
      <c r="I1257">
        <f>INDEX(RawData!G$2:G$1048576,MATCH(FmtData!$B$4+(ROW()-10),RawData!$A$2:$A$1048576,0))</f>
        <v>-29008.1</v>
      </c>
      <c r="J1257">
        <f>INDEX(RawData!H$2:H$1048576,MATCH(FmtData!$B$4+(ROW()-10),RawData!$A$2:$A$1048576,0))</f>
        <v>5.0845300000000003E-2</v>
      </c>
      <c r="K1257">
        <f>INDEX(RawData!I$2:I$1048576,MATCH(FmtData!$B$4+(ROW()-10),RawData!$A$2:$A$1048576,0))</f>
        <v>-0.61477000000000004</v>
      </c>
      <c r="L1257">
        <f>INDEX(RawData!J$2:J$1048576,MATCH(FmtData!$B$4+(ROW()-10),RawData!$A$2:$A$1048576,0))</f>
        <v>179.7</v>
      </c>
      <c r="M1257">
        <f>INDEX(RawData!K$2:K$1048576,MATCH(FmtData!$B$4+(ROW()-10),RawData!$A$2:$A$1048576,0))</f>
        <v>164.8</v>
      </c>
      <c r="N1257">
        <f>INDEX(RawData!L$2:L$1048576,MATCH(FmtData!$B$4+(ROW()-10),RawData!$A$2:$A$1048576,0))</f>
        <v>22.4</v>
      </c>
      <c r="O1257">
        <f>INDEX(RawData!M$2:M$1048576,MATCH(FmtData!$B$4+(ROW()-10),RawData!$A$2:$A$1048576,0))</f>
        <v>167.4</v>
      </c>
      <c r="P1257">
        <f>INDEX(RawData!N$2:N$1048576,MATCH(FmtData!$B$4+(ROW()-10),RawData!$A$2:$A$1048576,0))</f>
        <v>21.7</v>
      </c>
      <c r="Q1257">
        <f>INDEX(RawData!O$2:O$1048576,MATCH(FmtData!$B$4+(ROW()-10),RawData!$A$2:$A$1048576,0))</f>
        <v>177.1</v>
      </c>
      <c r="R1257" s="8">
        <f>INDEX(RawData!P$2:P$1048576,MATCH(FmtData!$B$4+(ROW()-10),RawData!$A$2:$A$1048576,0))</f>
        <v>9.8624299999999998</v>
      </c>
      <c r="S1257">
        <f>INDEX(RawData!Q$2:Q$1048576,MATCH(FmtData!$B$4+(ROW()-10),RawData!$A$2:$A$1048576,0))</f>
        <v>90.811999999999998</v>
      </c>
      <c r="T1257" s="8">
        <f>INDEX(RawData!R$2:R$1048576,MATCH(FmtData!$B$4+(ROW()-10),RawData!$A$2:$A$1048576,0))</f>
        <v>0.143594</v>
      </c>
      <c r="U1257" s="8">
        <f>INDEX(RawData!S$2:S$1048576,MATCH(FmtData!$B$4+(ROW()-10),RawData!$A$2:$A$1048576,0))</f>
        <v>0.72167599999999998</v>
      </c>
      <c r="V1257" s="8">
        <f>INDEX(RawData!T$2:T$1048576,MATCH(FmtData!$B$4+(ROW()-10),RawData!$A$2:$A$1048576,0))</f>
        <v>0.214779</v>
      </c>
      <c r="W1257" s="3">
        <f t="shared" si="391"/>
        <v>-0.53464968000000002</v>
      </c>
      <c r="X1257" s="3">
        <f t="shared" si="392"/>
        <v>-0.50574905199999998</v>
      </c>
      <c r="Y1257" s="8">
        <f t="shared" si="381"/>
        <v>9.4220373600470051</v>
      </c>
      <c r="Z1257" s="8">
        <f t="shared" si="382"/>
        <v>9.4509379880470039</v>
      </c>
      <c r="AA1257" s="8">
        <f t="shared" si="393"/>
        <v>9.4364876740470045</v>
      </c>
      <c r="AB1257" s="41">
        <v>1</v>
      </c>
      <c r="AC1257" s="42" t="str">
        <f t="shared" si="394"/>
        <v>Isco</v>
      </c>
      <c r="AD1257" s="5">
        <f t="shared" si="400"/>
        <v>-310.673</v>
      </c>
      <c r="AE1257" s="15">
        <f t="shared" si="383"/>
        <v>-130.2390590151864</v>
      </c>
      <c r="AF1257" s="15">
        <f t="shared" si="384"/>
        <v>-123.54675423600588</v>
      </c>
      <c r="AG1257" s="15">
        <f t="shared" si="385"/>
        <v>-126.89779002362445</v>
      </c>
      <c r="AH1257" s="15">
        <f t="shared" si="395"/>
        <v>-126.89779002362445</v>
      </c>
      <c r="AI1257" s="17">
        <f t="shared" si="386"/>
        <v>1.2247344482010403</v>
      </c>
      <c r="AJ1257" s="17">
        <f t="shared" si="387"/>
        <v>0.93367702946673936</v>
      </c>
      <c r="AK1257" s="17">
        <f t="shared" si="388"/>
        <v>0.92551910640610613</v>
      </c>
      <c r="AL1257" s="17">
        <f t="shared" si="389"/>
        <v>0.92958612274520236</v>
      </c>
      <c r="AM1257" s="17">
        <f t="shared" si="390"/>
        <v>0.92958612274520236</v>
      </c>
      <c r="AN1257" s="17">
        <f t="shared" si="396"/>
        <v>4.9345232222175461E-4</v>
      </c>
      <c r="AO1257" s="17">
        <f t="shared" si="397"/>
        <v>9.2958612274520238</v>
      </c>
      <c r="AP1257" s="17">
        <f t="shared" si="398"/>
        <v>12.247344482010403</v>
      </c>
      <c r="AQ1257" s="17">
        <f t="shared" si="399"/>
        <v>19.877447043413174</v>
      </c>
    </row>
    <row r="1258" spans="2:43" x14ac:dyDescent="0.45">
      <c r="B1258">
        <f>INDEX(RawData!$A$2:$A$1048576,MATCH(FmtData!$B$4+(ROW()-10),RawData!$A$2:$A$1048576,0))</f>
        <v>1446</v>
      </c>
      <c r="C1258" s="23">
        <f>LEFT(INDEX(RawData!$B$2:$B$1048576, MATCH(FmtData!$B$4+(ROW()-10),RawData!$A$2:$A$1048576,0)),10)+MID(INDEX(RawData!$B$2:$B$1048576, MATCH(FmtData!$B$4+(ROW()-10),RawData!$A$2:$A$1048576,0)),12,8)-$B$5/24</f>
        <v>42201.37903935185</v>
      </c>
      <c r="D1258" s="7">
        <f>MID(INDEX(RawData!$B$2:$B$1048576, MATCH(FmtData!$B$4+(ROW()-10),RawData!$A$2:$A$1048576,0)),12,8)+$B$5/24</f>
        <v>0.87903935185185189</v>
      </c>
      <c r="E1258" s="8">
        <f>INDEX(RawData!$D$2:$D$1048576,MATCH(FmtData!$B$4+(ROW()-10),RawData!$A$2:$A$1048576,0))</f>
        <v>42.986499999999999</v>
      </c>
      <c r="F1258">
        <f>INDEX(RawData!$D$2:$D$1048576,MATCH(FmtData!$B$4+(ROW()-10),RawData!$A$2:$A$1048576,0))</f>
        <v>42.986499999999999</v>
      </c>
      <c r="G1258">
        <f>INDEX(RawData!E$2:E$1048576,MATCH(FmtData!$B$4+(ROW()-10),RawData!$A$2:$A$1048576,0))</f>
        <v>2885.14</v>
      </c>
      <c r="H1258">
        <f>INDEX(RawData!F$2:F$1048576,MATCH(FmtData!$B$4+(ROW()-10),RawData!$A$2:$A$1048576,0))</f>
        <v>-1.9995099999999999</v>
      </c>
      <c r="I1258">
        <f>INDEX(RawData!G$2:G$1048576,MATCH(FmtData!$B$4+(ROW()-10),RawData!$A$2:$A$1048576,0))</f>
        <v>-29008.1</v>
      </c>
      <c r="J1258">
        <f>INDEX(RawData!H$2:H$1048576,MATCH(FmtData!$B$4+(ROW()-10),RawData!$A$2:$A$1048576,0))</f>
        <v>5.0845300000000003E-2</v>
      </c>
      <c r="K1258">
        <f>INDEX(RawData!I$2:I$1048576,MATCH(FmtData!$B$4+(ROW()-10),RawData!$A$2:$A$1048576,0))</f>
        <v>-0.61477000000000004</v>
      </c>
      <c r="L1258">
        <f>INDEX(RawData!J$2:J$1048576,MATCH(FmtData!$B$4+(ROW()-10),RawData!$A$2:$A$1048576,0))</f>
        <v>170.7</v>
      </c>
      <c r="M1258">
        <f>INDEX(RawData!K$2:K$1048576,MATCH(FmtData!$B$4+(ROW()-10),RawData!$A$2:$A$1048576,0))</f>
        <v>170.3</v>
      </c>
      <c r="N1258">
        <f>INDEX(RawData!L$2:L$1048576,MATCH(FmtData!$B$4+(ROW()-10),RawData!$A$2:$A$1048576,0))</f>
        <v>22.4</v>
      </c>
      <c r="O1258">
        <f>INDEX(RawData!M$2:M$1048576,MATCH(FmtData!$B$4+(ROW()-10),RawData!$A$2:$A$1048576,0))</f>
        <v>170.7</v>
      </c>
      <c r="P1258">
        <f>INDEX(RawData!N$2:N$1048576,MATCH(FmtData!$B$4+(ROW()-10),RawData!$A$2:$A$1048576,0))</f>
        <v>21.8</v>
      </c>
      <c r="Q1258">
        <f>INDEX(RawData!O$2:O$1048576,MATCH(FmtData!$B$4+(ROW()-10),RawData!$A$2:$A$1048576,0))</f>
        <v>177.2</v>
      </c>
      <c r="R1258" s="8">
        <f>INDEX(RawData!P$2:P$1048576,MATCH(FmtData!$B$4+(ROW()-10),RawData!$A$2:$A$1048576,0))</f>
        <v>9.8624299999999998</v>
      </c>
      <c r="S1258">
        <f>INDEX(RawData!Q$2:Q$1048576,MATCH(FmtData!$B$4+(ROW()-10),RawData!$A$2:$A$1048576,0))</f>
        <v>90.703400000000002</v>
      </c>
      <c r="T1258" s="8">
        <f>INDEX(RawData!R$2:R$1048576,MATCH(FmtData!$B$4+(ROW()-10),RawData!$A$2:$A$1048576,0))</f>
        <v>0.228544</v>
      </c>
      <c r="U1258" s="8">
        <f>INDEX(RawData!S$2:S$1048576,MATCH(FmtData!$B$4+(ROW()-10),RawData!$A$2:$A$1048576,0))</f>
        <v>0.72167599999999998</v>
      </c>
      <c r="V1258" s="8">
        <f>INDEX(RawData!T$2:T$1048576,MATCH(FmtData!$B$4+(ROW()-10),RawData!$A$2:$A$1048576,0))</f>
        <v>0.21515100000000001</v>
      </c>
      <c r="W1258" s="3">
        <f t="shared" si="391"/>
        <v>-0.53464968000000002</v>
      </c>
      <c r="X1258" s="3">
        <f t="shared" si="392"/>
        <v>-0.50669393200000001</v>
      </c>
      <c r="Y1258" s="8">
        <f t="shared" si="381"/>
        <v>9.4220373600470051</v>
      </c>
      <c r="Z1258" s="8">
        <f t="shared" si="382"/>
        <v>9.4499931080470052</v>
      </c>
      <c r="AA1258" s="8">
        <f t="shared" si="393"/>
        <v>9.4360152340470052</v>
      </c>
      <c r="AB1258" s="41">
        <v>1</v>
      </c>
      <c r="AC1258" s="42" t="str">
        <f t="shared" si="394"/>
        <v>Isco</v>
      </c>
      <c r="AD1258" s="5">
        <f t="shared" si="400"/>
        <v>-310.78160000000003</v>
      </c>
      <c r="AE1258" s="15">
        <f t="shared" si="383"/>
        <v>-130.2390590151864</v>
      </c>
      <c r="AF1258" s="15">
        <f t="shared" si="384"/>
        <v>-123.76617114646444</v>
      </c>
      <c r="AG1258" s="15">
        <f t="shared" si="385"/>
        <v>-127.00718416464804</v>
      </c>
      <c r="AH1258" s="15">
        <f t="shared" si="395"/>
        <v>-127.00718416464804</v>
      </c>
      <c r="AI1258" s="17">
        <f t="shared" si="386"/>
        <v>1.2249642836511025</v>
      </c>
      <c r="AJ1258" s="17">
        <f t="shared" si="387"/>
        <v>0.93367702946673936</v>
      </c>
      <c r="AK1258" s="17">
        <f t="shared" si="388"/>
        <v>0.92578431471939826</v>
      </c>
      <c r="AL1258" s="17">
        <f t="shared" si="389"/>
        <v>0.92971949253339714</v>
      </c>
      <c r="AM1258" s="17">
        <f t="shared" si="390"/>
        <v>0.92971949253339714</v>
      </c>
      <c r="AN1258" s="17">
        <f t="shared" si="396"/>
        <v>3.600825340269731E-4</v>
      </c>
      <c r="AO1258" s="17">
        <f t="shared" si="397"/>
        <v>9.2971949253339723</v>
      </c>
      <c r="AP1258" s="17">
        <f t="shared" si="398"/>
        <v>12.249642836511025</v>
      </c>
      <c r="AQ1258" s="17">
        <f t="shared" si="399"/>
        <v>19.892270719923786</v>
      </c>
    </row>
    <row r="1259" spans="2:43" x14ac:dyDescent="0.45">
      <c r="B1259">
        <f>INDEX(RawData!$A$2:$A$1048576,MATCH(FmtData!$B$4+(ROW()-10),RawData!$A$2:$A$1048576,0))</f>
        <v>1447</v>
      </c>
      <c r="C1259" s="23">
        <f>LEFT(INDEX(RawData!$B$2:$B$1048576, MATCH(FmtData!$B$4+(ROW()-10),RawData!$A$2:$A$1048576,0)),10)+MID(INDEX(RawData!$B$2:$B$1048576, MATCH(FmtData!$B$4+(ROW()-10),RawData!$A$2:$A$1048576,0)),12,8)-$B$5/24</f>
        <v>42201.37972222222</v>
      </c>
      <c r="D1259" s="7">
        <f>MID(INDEX(RawData!$B$2:$B$1048576, MATCH(FmtData!$B$4+(ROW()-10),RawData!$A$2:$A$1048576,0)),12,8)+$B$5/24</f>
        <v>0.87972222222222218</v>
      </c>
      <c r="E1259" s="8">
        <f>INDEX(RawData!$D$2:$D$1048576,MATCH(FmtData!$B$4+(ROW()-10),RawData!$A$2:$A$1048576,0))</f>
        <v>43.003100000000003</v>
      </c>
      <c r="F1259">
        <f>INDEX(RawData!$D$2:$D$1048576,MATCH(FmtData!$B$4+(ROW()-10),RawData!$A$2:$A$1048576,0))</f>
        <v>43.003100000000003</v>
      </c>
      <c r="G1259">
        <f>INDEX(RawData!E$2:E$1048576,MATCH(FmtData!$B$4+(ROW()-10),RawData!$A$2:$A$1048576,0))</f>
        <v>2885.14</v>
      </c>
      <c r="H1259">
        <f>INDEX(RawData!F$2:F$1048576,MATCH(FmtData!$B$4+(ROW()-10),RawData!$A$2:$A$1048576,0))</f>
        <v>-1.0764199999999999</v>
      </c>
      <c r="I1259">
        <f>INDEX(RawData!G$2:G$1048576,MATCH(FmtData!$B$4+(ROW()-10),RawData!$A$2:$A$1048576,0))</f>
        <v>-29008.1</v>
      </c>
      <c r="J1259">
        <f>INDEX(RawData!H$2:H$1048576,MATCH(FmtData!$B$4+(ROW()-10),RawData!$A$2:$A$1048576,0))</f>
        <v>5.0845300000000003E-2</v>
      </c>
      <c r="K1259">
        <f>INDEX(RawData!I$2:I$1048576,MATCH(FmtData!$B$4+(ROW()-10),RawData!$A$2:$A$1048576,0))</f>
        <v>-0.61514800000000003</v>
      </c>
      <c r="L1259">
        <f>INDEX(RawData!J$2:J$1048576,MATCH(FmtData!$B$4+(ROW()-10),RawData!$A$2:$A$1048576,0))</f>
        <v>164.1</v>
      </c>
      <c r="M1259">
        <f>INDEX(RawData!K$2:K$1048576,MATCH(FmtData!$B$4+(ROW()-10),RawData!$A$2:$A$1048576,0))</f>
        <v>174.9</v>
      </c>
      <c r="N1259">
        <f>INDEX(RawData!L$2:L$1048576,MATCH(FmtData!$B$4+(ROW()-10),RawData!$A$2:$A$1048576,0))</f>
        <v>22.4</v>
      </c>
      <c r="O1259">
        <f>INDEX(RawData!M$2:M$1048576,MATCH(FmtData!$B$4+(ROW()-10),RawData!$A$2:$A$1048576,0))</f>
        <v>162.30000000000001</v>
      </c>
      <c r="P1259">
        <f>INDEX(RawData!N$2:N$1048576,MATCH(FmtData!$B$4+(ROW()-10),RawData!$A$2:$A$1048576,0))</f>
        <v>21.7</v>
      </c>
      <c r="Q1259">
        <f>INDEX(RawData!O$2:O$1048576,MATCH(FmtData!$B$4+(ROW()-10),RawData!$A$2:$A$1048576,0))</f>
        <v>177.2</v>
      </c>
      <c r="R1259" s="8">
        <f>INDEX(RawData!P$2:P$1048576,MATCH(FmtData!$B$4+(ROW()-10),RawData!$A$2:$A$1048576,0))</f>
        <v>9.8624299999999998</v>
      </c>
      <c r="S1259">
        <f>INDEX(RawData!Q$2:Q$1048576,MATCH(FmtData!$B$4+(ROW()-10),RawData!$A$2:$A$1048576,0))</f>
        <v>90.703400000000002</v>
      </c>
      <c r="T1259" s="8">
        <f>INDEX(RawData!R$2:R$1048576,MATCH(FmtData!$B$4+(ROW()-10),RawData!$A$2:$A$1048576,0))</f>
        <v>0.10269300000000001</v>
      </c>
      <c r="U1259" s="8">
        <f>INDEX(RawData!S$2:S$1048576,MATCH(FmtData!$B$4+(ROW()-10),RawData!$A$2:$A$1048576,0))</f>
        <v>0.721584</v>
      </c>
      <c r="V1259" s="8">
        <f>INDEX(RawData!T$2:T$1048576,MATCH(FmtData!$B$4+(ROW()-10),RawData!$A$2:$A$1048576,0))</f>
        <v>0.21487200000000001</v>
      </c>
      <c r="W1259" s="3">
        <f t="shared" si="391"/>
        <v>-0.53441600000000011</v>
      </c>
      <c r="X1259" s="3">
        <f t="shared" si="392"/>
        <v>-0.5059852720000001</v>
      </c>
      <c r="Y1259" s="8">
        <f t="shared" si="381"/>
        <v>9.4222710400470042</v>
      </c>
      <c r="Z1259" s="8">
        <f t="shared" si="382"/>
        <v>9.4507017680470042</v>
      </c>
      <c r="AA1259" s="8">
        <f t="shared" si="393"/>
        <v>9.4364864040470042</v>
      </c>
      <c r="AB1259" s="41">
        <v>1</v>
      </c>
      <c r="AC1259" s="42" t="str">
        <f t="shared" si="394"/>
        <v>Isco</v>
      </c>
      <c r="AD1259" s="5">
        <f t="shared" si="400"/>
        <v>-310.78160000000003</v>
      </c>
      <c r="AE1259" s="15">
        <f t="shared" si="383"/>
        <v>-130.1851040547449</v>
      </c>
      <c r="AF1259" s="15">
        <f t="shared" si="384"/>
        <v>-123.60161238407818</v>
      </c>
      <c r="AG1259" s="15">
        <f t="shared" si="385"/>
        <v>-126.8980841078901</v>
      </c>
      <c r="AH1259" s="15">
        <f t="shared" si="395"/>
        <v>-126.8980841078901</v>
      </c>
      <c r="AI1259" s="17">
        <f t="shared" si="386"/>
        <v>1.2249642836511025</v>
      </c>
      <c r="AJ1259" s="17">
        <f t="shared" si="387"/>
        <v>0.93361068332133035</v>
      </c>
      <c r="AK1259" s="17">
        <f t="shared" si="388"/>
        <v>0.92558539897626402</v>
      </c>
      <c r="AL1259" s="17">
        <f t="shared" si="389"/>
        <v>0.9295864812319049</v>
      </c>
      <c r="AM1259" s="17">
        <f t="shared" si="390"/>
        <v>0.9295864812319049</v>
      </c>
      <c r="AN1259" s="17">
        <f t="shared" si="396"/>
        <v>5.3470899241669922E-4</v>
      </c>
      <c r="AO1259" s="17">
        <f t="shared" si="397"/>
        <v>9.2958648123190493</v>
      </c>
      <c r="AP1259" s="17">
        <f t="shared" si="398"/>
        <v>12.249642836511025</v>
      </c>
      <c r="AQ1259" s="17">
        <f t="shared" si="399"/>
        <v>19.892270719923786</v>
      </c>
    </row>
    <row r="1260" spans="2:43" x14ac:dyDescent="0.45">
      <c r="B1260">
        <f>INDEX(RawData!$A$2:$A$1048576,MATCH(FmtData!$B$4+(ROW()-10),RawData!$A$2:$A$1048576,0))</f>
        <v>1448</v>
      </c>
      <c r="C1260" s="23">
        <f>LEFT(INDEX(RawData!$B$2:$B$1048576, MATCH(FmtData!$B$4+(ROW()-10),RawData!$A$2:$A$1048576,0)),10)+MID(INDEX(RawData!$B$2:$B$1048576, MATCH(FmtData!$B$4+(ROW()-10),RawData!$A$2:$A$1048576,0)),12,8)-$B$5/24</f>
        <v>42201.380416666667</v>
      </c>
      <c r="D1260" s="7">
        <f>MID(INDEX(RawData!$B$2:$B$1048576, MATCH(FmtData!$B$4+(ROW()-10),RawData!$A$2:$A$1048576,0)),12,8)+$B$5/24</f>
        <v>0.88041666666666674</v>
      </c>
      <c r="E1260" s="8">
        <f>INDEX(RawData!$D$2:$D$1048576,MATCH(FmtData!$B$4+(ROW()-10),RawData!$A$2:$A$1048576,0))</f>
        <v>43.0197</v>
      </c>
      <c r="F1260">
        <f>INDEX(RawData!$D$2:$D$1048576,MATCH(FmtData!$B$4+(ROW()-10),RawData!$A$2:$A$1048576,0))</f>
        <v>43.0197</v>
      </c>
      <c r="G1260">
        <f>INDEX(RawData!E$2:E$1048576,MATCH(FmtData!$B$4+(ROW()-10),RawData!$A$2:$A$1048576,0))</f>
        <v>2882.99</v>
      </c>
      <c r="H1260">
        <f>INDEX(RawData!F$2:F$1048576,MATCH(FmtData!$B$4+(ROW()-10),RawData!$A$2:$A$1048576,0))</f>
        <v>-1.0764199999999999</v>
      </c>
      <c r="I1260">
        <f>INDEX(RawData!G$2:G$1048576,MATCH(FmtData!$B$4+(ROW()-10),RawData!$A$2:$A$1048576,0))</f>
        <v>-29008.1</v>
      </c>
      <c r="J1260">
        <f>INDEX(RawData!H$2:H$1048576,MATCH(FmtData!$B$4+(ROW()-10),RawData!$A$2:$A$1048576,0))</f>
        <v>5.0845300000000003E-2</v>
      </c>
      <c r="K1260">
        <f>INDEX(RawData!I$2:I$1048576,MATCH(FmtData!$B$4+(ROW()-10),RawData!$A$2:$A$1048576,0))</f>
        <v>-0.61577599999999999</v>
      </c>
      <c r="L1260">
        <f>INDEX(RawData!J$2:J$1048576,MATCH(FmtData!$B$4+(ROW()-10),RawData!$A$2:$A$1048576,0))</f>
        <v>161.6</v>
      </c>
      <c r="M1260">
        <f>INDEX(RawData!K$2:K$1048576,MATCH(FmtData!$B$4+(ROW()-10),RawData!$A$2:$A$1048576,0))</f>
        <v>178.2</v>
      </c>
      <c r="N1260">
        <f>INDEX(RawData!L$2:L$1048576,MATCH(FmtData!$B$4+(ROW()-10),RawData!$A$2:$A$1048576,0))</f>
        <v>22.4</v>
      </c>
      <c r="O1260">
        <f>INDEX(RawData!M$2:M$1048576,MATCH(FmtData!$B$4+(ROW()-10),RawData!$A$2:$A$1048576,0))</f>
        <v>158.5</v>
      </c>
      <c r="P1260">
        <f>INDEX(RawData!N$2:N$1048576,MATCH(FmtData!$B$4+(ROW()-10),RawData!$A$2:$A$1048576,0))</f>
        <v>21.7</v>
      </c>
      <c r="Q1260">
        <f>INDEX(RawData!O$2:O$1048576,MATCH(FmtData!$B$4+(ROW()-10),RawData!$A$2:$A$1048576,0))</f>
        <v>177.2</v>
      </c>
      <c r="R1260" s="8">
        <f>INDEX(RawData!P$2:P$1048576,MATCH(FmtData!$B$4+(ROW()-10),RawData!$A$2:$A$1048576,0))</f>
        <v>9.8624299999999998</v>
      </c>
      <c r="S1260">
        <f>INDEX(RawData!Q$2:Q$1048576,MATCH(FmtData!$B$4+(ROW()-10),RawData!$A$2:$A$1048576,0))</f>
        <v>90.579300000000003</v>
      </c>
      <c r="T1260" s="8">
        <f>INDEX(RawData!R$2:R$1048576,MATCH(FmtData!$B$4+(ROW()-10),RawData!$A$2:$A$1048576,0))</f>
        <v>0.228544</v>
      </c>
      <c r="U1260" s="8">
        <f>INDEX(RawData!S$2:S$1048576,MATCH(FmtData!$B$4+(ROW()-10),RawData!$A$2:$A$1048576,0))</f>
        <v>0.72118800000000005</v>
      </c>
      <c r="V1260" s="8">
        <f>INDEX(RawData!T$2:T$1048576,MATCH(FmtData!$B$4+(ROW()-10),RawData!$A$2:$A$1048576,0))</f>
        <v>0.215369</v>
      </c>
      <c r="W1260" s="3">
        <f t="shared" si="391"/>
        <v>-0.53341016000000019</v>
      </c>
      <c r="X1260" s="3">
        <f t="shared" si="392"/>
        <v>-0.50724765199999999</v>
      </c>
      <c r="Y1260" s="8">
        <f t="shared" si="381"/>
        <v>9.4232768800470037</v>
      </c>
      <c r="Z1260" s="8">
        <f t="shared" si="382"/>
        <v>9.4494393880470042</v>
      </c>
      <c r="AA1260" s="8">
        <f t="shared" si="393"/>
        <v>9.4363581340470049</v>
      </c>
      <c r="AB1260" s="41">
        <v>1</v>
      </c>
      <c r="AC1260" s="42" t="str">
        <f t="shared" si="394"/>
        <v>Isco</v>
      </c>
      <c r="AD1260" s="5">
        <f t="shared" si="400"/>
        <v>-310.90570000000002</v>
      </c>
      <c r="AE1260" s="15">
        <f t="shared" si="383"/>
        <v>-129.95283402158714</v>
      </c>
      <c r="AF1260" s="15">
        <f t="shared" si="384"/>
        <v>-123.89473474164265</v>
      </c>
      <c r="AG1260" s="15">
        <f t="shared" si="385"/>
        <v>-126.9277862301202</v>
      </c>
      <c r="AH1260" s="15">
        <f t="shared" si="395"/>
        <v>-126.9277862301202</v>
      </c>
      <c r="AI1260" s="17">
        <f t="shared" si="386"/>
        <v>1.2252270281349125</v>
      </c>
      <c r="AJ1260" s="17">
        <f t="shared" si="387"/>
        <v>0.93332517826288319</v>
      </c>
      <c r="AK1260" s="17">
        <f t="shared" si="388"/>
        <v>0.92593977963667939</v>
      </c>
      <c r="AL1260" s="17">
        <f t="shared" si="389"/>
        <v>0.92962268933939951</v>
      </c>
      <c r="AM1260" s="17">
        <f t="shared" si="390"/>
        <v>0.92962268933939951</v>
      </c>
      <c r="AN1260" s="17">
        <f t="shared" si="396"/>
        <v>3.8729351935729017E-4</v>
      </c>
      <c r="AO1260" s="17">
        <f t="shared" si="397"/>
        <v>9.296226893393996</v>
      </c>
      <c r="AP1260" s="17">
        <f t="shared" si="398"/>
        <v>12.252270281349125</v>
      </c>
      <c r="AQ1260" s="17">
        <f t="shared" si="399"/>
        <v>19.877447043413174</v>
      </c>
    </row>
    <row r="1261" spans="2:43" x14ac:dyDescent="0.45">
      <c r="B1261">
        <f>INDEX(RawData!$A$2:$A$1048576,MATCH(FmtData!$B$4+(ROW()-10),RawData!$A$2:$A$1048576,0))</f>
        <v>1449</v>
      </c>
      <c r="C1261" s="23">
        <f>LEFT(INDEX(RawData!$B$2:$B$1048576, MATCH(FmtData!$B$4+(ROW()-10),RawData!$A$2:$A$1048576,0)),10)+MID(INDEX(RawData!$B$2:$B$1048576, MATCH(FmtData!$B$4+(ROW()-10),RawData!$A$2:$A$1048576,0)),12,8)-$B$5/24</f>
        <v>42201.381111111114</v>
      </c>
      <c r="D1261" s="7">
        <f>MID(INDEX(RawData!$B$2:$B$1048576, MATCH(FmtData!$B$4+(ROW()-10),RawData!$A$2:$A$1048576,0)),12,8)+$B$5/24</f>
        <v>0.88111111111111107</v>
      </c>
      <c r="E1261" s="8">
        <f>INDEX(RawData!$D$2:$D$1048576,MATCH(FmtData!$B$4+(ROW()-10),RawData!$A$2:$A$1048576,0))</f>
        <v>43.036299999999997</v>
      </c>
      <c r="F1261">
        <f>INDEX(RawData!$D$2:$D$1048576,MATCH(FmtData!$B$4+(ROW()-10),RawData!$A$2:$A$1048576,0))</f>
        <v>43.036299999999997</v>
      </c>
      <c r="G1261">
        <f>INDEX(RawData!E$2:E$1048576,MATCH(FmtData!$B$4+(ROW()-10),RawData!$A$2:$A$1048576,0))</f>
        <v>2882.99</v>
      </c>
      <c r="H1261">
        <f>INDEX(RawData!F$2:F$1048576,MATCH(FmtData!$B$4+(ROW()-10),RawData!$A$2:$A$1048576,0))</f>
        <v>-1.0764199999999999</v>
      </c>
      <c r="I1261">
        <f>INDEX(RawData!G$2:G$1048576,MATCH(FmtData!$B$4+(ROW()-10),RawData!$A$2:$A$1048576,0))</f>
        <v>-29008.1</v>
      </c>
      <c r="J1261">
        <f>INDEX(RawData!H$2:H$1048576,MATCH(FmtData!$B$4+(ROW()-10),RawData!$A$2:$A$1048576,0))</f>
        <v>5.0826799999999998E-2</v>
      </c>
      <c r="K1261">
        <f>INDEX(RawData!I$2:I$1048576,MATCH(FmtData!$B$4+(ROW()-10),RawData!$A$2:$A$1048576,0))</f>
        <v>-0.61458100000000004</v>
      </c>
      <c r="L1261">
        <f>INDEX(RawData!J$2:J$1048576,MATCH(FmtData!$B$4+(ROW()-10),RawData!$A$2:$A$1048576,0))</f>
        <v>165</v>
      </c>
      <c r="M1261">
        <f>INDEX(RawData!K$2:K$1048576,MATCH(FmtData!$B$4+(ROW()-10),RawData!$A$2:$A$1048576,0))</f>
        <v>173.5</v>
      </c>
      <c r="N1261">
        <f>INDEX(RawData!L$2:L$1048576,MATCH(FmtData!$B$4+(ROW()-10),RawData!$A$2:$A$1048576,0))</f>
        <v>22.4</v>
      </c>
      <c r="O1261">
        <f>INDEX(RawData!M$2:M$1048576,MATCH(FmtData!$B$4+(ROW()-10),RawData!$A$2:$A$1048576,0))</f>
        <v>155.69999999999999</v>
      </c>
      <c r="P1261">
        <f>INDEX(RawData!N$2:N$1048576,MATCH(FmtData!$B$4+(ROW()-10),RawData!$A$2:$A$1048576,0))</f>
        <v>21.8</v>
      </c>
      <c r="Q1261">
        <f>INDEX(RawData!O$2:O$1048576,MATCH(FmtData!$B$4+(ROW()-10),RawData!$A$2:$A$1048576,0))</f>
        <v>177</v>
      </c>
      <c r="R1261" s="8">
        <f>INDEX(RawData!P$2:P$1048576,MATCH(FmtData!$B$4+(ROW()-10),RawData!$A$2:$A$1048576,0))</f>
        <v>9.8624299999999998</v>
      </c>
      <c r="S1261">
        <f>INDEX(RawData!Q$2:Q$1048576,MATCH(FmtData!$B$4+(ROW()-10),RawData!$A$2:$A$1048576,0))</f>
        <v>90.315700000000007</v>
      </c>
      <c r="T1261" s="8">
        <f>INDEX(RawData!R$2:R$1048576,MATCH(FmtData!$B$4+(ROW()-10),RawData!$A$2:$A$1048576,0))</f>
        <v>0.10269300000000001</v>
      </c>
      <c r="U1261" s="8">
        <f>INDEX(RawData!S$2:S$1048576,MATCH(FmtData!$B$4+(ROW()-10),RawData!$A$2:$A$1048576,0))</f>
        <v>0.72100500000000001</v>
      </c>
      <c r="V1261" s="8">
        <f>INDEX(RawData!T$2:T$1048576,MATCH(FmtData!$B$4+(ROW()-10),RawData!$A$2:$A$1048576,0))</f>
        <v>0.21524399999999999</v>
      </c>
      <c r="W1261" s="3">
        <f t="shared" si="391"/>
        <v>-0.53294534000000005</v>
      </c>
      <c r="X1261" s="3">
        <f t="shared" si="392"/>
        <v>-0.50693015200000002</v>
      </c>
      <c r="Y1261" s="8">
        <f t="shared" si="381"/>
        <v>9.423741700047005</v>
      </c>
      <c r="Z1261" s="8">
        <f t="shared" si="382"/>
        <v>9.4497568880470038</v>
      </c>
      <c r="AA1261" s="8">
        <f t="shared" si="393"/>
        <v>9.4367492940470044</v>
      </c>
      <c r="AB1261" s="41">
        <v>1</v>
      </c>
      <c r="AC1261" s="42" t="str">
        <f t="shared" si="394"/>
        <v>Isco</v>
      </c>
      <c r="AD1261" s="5">
        <f t="shared" si="400"/>
        <v>-311.16930000000002</v>
      </c>
      <c r="AE1261" s="15">
        <f t="shared" si="383"/>
        <v>-129.84548114697907</v>
      </c>
      <c r="AF1261" s="15">
        <f t="shared" si="384"/>
        <v>-123.82101884019073</v>
      </c>
      <c r="AG1261" s="15">
        <f t="shared" si="385"/>
        <v>-126.83720705643384</v>
      </c>
      <c r="AH1261" s="15">
        <f t="shared" si="395"/>
        <v>-126.83720705643384</v>
      </c>
      <c r="AI1261" s="17">
        <f t="shared" si="386"/>
        <v>1.2257854961225207</v>
      </c>
      <c r="AJ1261" s="17">
        <f t="shared" si="387"/>
        <v>0.9331932796909822</v>
      </c>
      <c r="AK1261" s="17">
        <f t="shared" si="388"/>
        <v>0.92585063264719258</v>
      </c>
      <c r="AL1261" s="17">
        <f t="shared" si="389"/>
        <v>0.92951227841875383</v>
      </c>
      <c r="AM1261" s="17">
        <f t="shared" si="390"/>
        <v>0.92951227841875383</v>
      </c>
      <c r="AN1261" s="17">
        <f t="shared" si="396"/>
        <v>2.9901031093360064E-4</v>
      </c>
      <c r="AO1261" s="17">
        <f t="shared" si="397"/>
        <v>9.295122784187539</v>
      </c>
      <c r="AP1261" s="17">
        <f t="shared" si="398"/>
        <v>12.257854961225208</v>
      </c>
      <c r="AQ1261" s="17">
        <f t="shared" si="399"/>
        <v>19.877447043413174</v>
      </c>
    </row>
    <row r="1262" spans="2:43" x14ac:dyDescent="0.45">
      <c r="B1262">
        <f>INDEX(RawData!$A$2:$A$1048576,MATCH(FmtData!$B$4+(ROW()-10),RawData!$A$2:$A$1048576,0))</f>
        <v>1450</v>
      </c>
      <c r="C1262" s="23">
        <f>LEFT(INDEX(RawData!$B$2:$B$1048576, MATCH(FmtData!$B$4+(ROW()-10),RawData!$A$2:$A$1048576,0)),10)+MID(INDEX(RawData!$B$2:$B$1048576, MATCH(FmtData!$B$4+(ROW()-10),RawData!$A$2:$A$1048576,0)),12,8)-$B$5/24</f>
        <v>42201.38181712963</v>
      </c>
      <c r="D1262" s="7">
        <f>MID(INDEX(RawData!$B$2:$B$1048576, MATCH(FmtData!$B$4+(ROW()-10),RawData!$A$2:$A$1048576,0)),12,8)+$B$5/24</f>
        <v>0.88181712962962966</v>
      </c>
      <c r="E1262" s="8">
        <f>INDEX(RawData!$D$2:$D$1048576,MATCH(FmtData!$B$4+(ROW()-10),RawData!$A$2:$A$1048576,0))</f>
        <v>43.053100000000001</v>
      </c>
      <c r="F1262">
        <f>INDEX(RawData!$D$2:$D$1048576,MATCH(FmtData!$B$4+(ROW()-10),RawData!$A$2:$A$1048576,0))</f>
        <v>43.053100000000001</v>
      </c>
      <c r="G1262">
        <f>INDEX(RawData!E$2:E$1048576,MATCH(FmtData!$B$4+(ROW()-10),RawData!$A$2:$A$1048576,0))</f>
        <v>2882.99</v>
      </c>
      <c r="H1262">
        <f>INDEX(RawData!F$2:F$1048576,MATCH(FmtData!$B$4+(ROW()-10),RawData!$A$2:$A$1048576,0))</f>
        <v>-1.0764199999999999</v>
      </c>
      <c r="I1262">
        <f>INDEX(RawData!G$2:G$1048576,MATCH(FmtData!$B$4+(ROW()-10),RawData!$A$2:$A$1048576,0))</f>
        <v>-29008.1</v>
      </c>
      <c r="J1262">
        <f>INDEX(RawData!H$2:H$1048576,MATCH(FmtData!$B$4+(ROW()-10),RawData!$A$2:$A$1048576,0))</f>
        <v>5.0826799999999998E-2</v>
      </c>
      <c r="K1262">
        <f>INDEX(RawData!I$2:I$1048576,MATCH(FmtData!$B$4+(ROW()-10),RawData!$A$2:$A$1048576,0))</f>
        <v>-0.61514800000000003</v>
      </c>
      <c r="L1262">
        <f>INDEX(RawData!J$2:J$1048576,MATCH(FmtData!$B$4+(ROW()-10),RawData!$A$2:$A$1048576,0))</f>
        <v>228.5</v>
      </c>
      <c r="M1262">
        <f>INDEX(RawData!K$2:K$1048576,MATCH(FmtData!$B$4+(ROW()-10),RawData!$A$2:$A$1048576,0))</f>
        <v>170.9</v>
      </c>
      <c r="N1262">
        <f>INDEX(RawData!L$2:L$1048576,MATCH(FmtData!$B$4+(ROW()-10),RawData!$A$2:$A$1048576,0))</f>
        <v>22.4</v>
      </c>
      <c r="O1262">
        <f>INDEX(RawData!M$2:M$1048576,MATCH(FmtData!$B$4+(ROW()-10),RawData!$A$2:$A$1048576,0))</f>
        <v>177.1</v>
      </c>
      <c r="P1262">
        <f>INDEX(RawData!N$2:N$1048576,MATCH(FmtData!$B$4+(ROW()-10),RawData!$A$2:$A$1048576,0))</f>
        <v>21.8</v>
      </c>
      <c r="Q1262">
        <f>INDEX(RawData!O$2:O$1048576,MATCH(FmtData!$B$4+(ROW()-10),RawData!$A$2:$A$1048576,0))</f>
        <v>176.8</v>
      </c>
      <c r="R1262" s="8">
        <f>INDEX(RawData!P$2:P$1048576,MATCH(FmtData!$B$4+(ROW()-10),RawData!$A$2:$A$1048576,0))</f>
        <v>9.8624299999999998</v>
      </c>
      <c r="S1262">
        <f>INDEX(RawData!Q$2:Q$1048576,MATCH(FmtData!$B$4+(ROW()-10),RawData!$A$2:$A$1048576,0))</f>
        <v>89.5869</v>
      </c>
      <c r="T1262" s="8">
        <f>INDEX(RawData!R$2:R$1048576,MATCH(FmtData!$B$4+(ROW()-10),RawData!$A$2:$A$1048576,0))</f>
        <v>0.10269300000000001</v>
      </c>
      <c r="U1262" s="8">
        <f>INDEX(RawData!S$2:S$1048576,MATCH(FmtData!$B$4+(ROW()-10),RawData!$A$2:$A$1048576,0))</f>
        <v>0.72082299999999999</v>
      </c>
      <c r="V1262" s="8">
        <f>INDEX(RawData!T$2:T$1048576,MATCH(FmtData!$B$4+(ROW()-10),RawData!$A$2:$A$1048576,0))</f>
        <v>0.21592700000000001</v>
      </c>
      <c r="W1262" s="3">
        <f t="shared" si="391"/>
        <v>-0.53248306000000001</v>
      </c>
      <c r="X1262" s="3">
        <f t="shared" si="392"/>
        <v>-0.50866497200000005</v>
      </c>
      <c r="Y1262" s="8">
        <f t="shared" si="381"/>
        <v>9.4242039800470039</v>
      </c>
      <c r="Z1262" s="8">
        <f t="shared" si="382"/>
        <v>9.4480220680470044</v>
      </c>
      <c r="AA1262" s="8">
        <f t="shared" si="393"/>
        <v>9.4361130240470033</v>
      </c>
      <c r="AB1262" s="41">
        <v>1</v>
      </c>
      <c r="AC1262" s="42" t="str">
        <f t="shared" si="394"/>
        <v>Isco</v>
      </c>
      <c r="AD1262" s="5">
        <f t="shared" si="400"/>
        <v>-311.8981</v>
      </c>
      <c r="AE1262" s="15">
        <f t="shared" si="383"/>
        <v>-129.73870488993896</v>
      </c>
      <c r="AF1262" s="15">
        <f t="shared" si="384"/>
        <v>-124.22374494989504</v>
      </c>
      <c r="AG1262" s="15">
        <f t="shared" si="385"/>
        <v>-126.98454161052962</v>
      </c>
      <c r="AH1262" s="15">
        <f t="shared" si="395"/>
        <v>-126.98454161052962</v>
      </c>
      <c r="AI1262" s="17">
        <f t="shared" si="386"/>
        <v>1.2273321986704879</v>
      </c>
      <c r="AJ1262" s="17">
        <f t="shared" si="387"/>
        <v>0.93306212655246079</v>
      </c>
      <c r="AK1262" s="17">
        <f t="shared" si="388"/>
        <v>0.92633787155945091</v>
      </c>
      <c r="AL1262" s="17">
        <f t="shared" si="389"/>
        <v>0.92969188432519323</v>
      </c>
      <c r="AM1262" s="17">
        <f t="shared" si="390"/>
        <v>0.92969188432519323</v>
      </c>
      <c r="AN1262" s="17">
        <f t="shared" si="396"/>
        <v>1.2190502466369324E-5</v>
      </c>
      <c r="AO1262" s="17">
        <f t="shared" si="397"/>
        <v>9.2969188432519321</v>
      </c>
      <c r="AP1262" s="17">
        <f t="shared" si="398"/>
        <v>12.273321986704879</v>
      </c>
      <c r="AQ1262" s="17">
        <f t="shared" si="399"/>
        <v>19.877447043413174</v>
      </c>
    </row>
    <row r="1263" spans="2:43" x14ac:dyDescent="0.45">
      <c r="B1263">
        <f>INDEX(RawData!$A$2:$A$1048576,MATCH(FmtData!$B$4+(ROW()-10),RawData!$A$2:$A$1048576,0))</f>
        <v>1451</v>
      </c>
      <c r="C1263" s="23">
        <f>LEFT(INDEX(RawData!$B$2:$B$1048576, MATCH(FmtData!$B$4+(ROW()-10),RawData!$A$2:$A$1048576,0)),10)+MID(INDEX(RawData!$B$2:$B$1048576, MATCH(FmtData!$B$4+(ROW()-10),RawData!$A$2:$A$1048576,0)),12,8)-$B$5/24</f>
        <v>42201.382511574076</v>
      </c>
      <c r="D1263" s="7">
        <f>MID(INDEX(RawData!$B$2:$B$1048576, MATCH(FmtData!$B$4+(ROW()-10),RawData!$A$2:$A$1048576,0)),12,8)+$B$5/24</f>
        <v>0.8825115740740741</v>
      </c>
      <c r="E1263" s="8">
        <f>INDEX(RawData!$D$2:$D$1048576,MATCH(FmtData!$B$4+(ROW()-10),RawData!$A$2:$A$1048576,0))</f>
        <v>43.069600000000001</v>
      </c>
      <c r="F1263">
        <f>INDEX(RawData!$D$2:$D$1048576,MATCH(FmtData!$B$4+(ROW()-10),RawData!$A$2:$A$1048576,0))</f>
        <v>43.069600000000001</v>
      </c>
      <c r="G1263">
        <f>INDEX(RawData!E$2:E$1048576,MATCH(FmtData!$B$4+(ROW()-10),RawData!$A$2:$A$1048576,0))</f>
        <v>2882.07</v>
      </c>
      <c r="H1263">
        <f>INDEX(RawData!F$2:F$1048576,MATCH(FmtData!$B$4+(ROW()-10),RawData!$A$2:$A$1048576,0))</f>
        <v>-1.0764199999999999</v>
      </c>
      <c r="I1263">
        <f>INDEX(RawData!G$2:G$1048576,MATCH(FmtData!$B$4+(ROW()-10),RawData!$A$2:$A$1048576,0))</f>
        <v>-29008.1</v>
      </c>
      <c r="J1263">
        <f>INDEX(RawData!H$2:H$1048576,MATCH(FmtData!$B$4+(ROW()-10),RawData!$A$2:$A$1048576,0))</f>
        <v>5.0826799999999998E-2</v>
      </c>
      <c r="K1263">
        <f>INDEX(RawData!I$2:I$1048576,MATCH(FmtData!$B$4+(ROW()-10),RawData!$A$2:$A$1048576,0))</f>
        <v>-0.61458100000000004</v>
      </c>
      <c r="L1263">
        <f>INDEX(RawData!J$2:J$1048576,MATCH(FmtData!$B$4+(ROW()-10),RawData!$A$2:$A$1048576,0))</f>
        <v>178.4</v>
      </c>
      <c r="M1263">
        <f>INDEX(RawData!K$2:K$1048576,MATCH(FmtData!$B$4+(ROW()-10),RawData!$A$2:$A$1048576,0))</f>
        <v>174</v>
      </c>
      <c r="N1263">
        <f>INDEX(RawData!L$2:L$1048576,MATCH(FmtData!$B$4+(ROW()-10),RawData!$A$2:$A$1048576,0))</f>
        <v>22.4</v>
      </c>
      <c r="O1263">
        <f>INDEX(RawData!M$2:M$1048576,MATCH(FmtData!$B$4+(ROW()-10),RawData!$A$2:$A$1048576,0))</f>
        <v>169.5</v>
      </c>
      <c r="P1263">
        <f>INDEX(RawData!N$2:N$1048576,MATCH(FmtData!$B$4+(ROW()-10),RawData!$A$2:$A$1048576,0))</f>
        <v>21.8</v>
      </c>
      <c r="Q1263">
        <f>INDEX(RawData!O$2:O$1048576,MATCH(FmtData!$B$4+(ROW()-10),RawData!$A$2:$A$1048576,0))</f>
        <v>176.7</v>
      </c>
      <c r="R1263" s="8">
        <f>INDEX(RawData!P$2:P$1048576,MATCH(FmtData!$B$4+(ROW()-10),RawData!$A$2:$A$1048576,0))</f>
        <v>9.8624299999999998</v>
      </c>
      <c r="S1263">
        <f>INDEX(RawData!Q$2:Q$1048576,MATCH(FmtData!$B$4+(ROW()-10),RawData!$A$2:$A$1048576,0))</f>
        <v>89.804000000000002</v>
      </c>
      <c r="T1263" s="8">
        <f>INDEX(RawData!R$2:R$1048576,MATCH(FmtData!$B$4+(ROW()-10),RawData!$A$2:$A$1048576,0))</f>
        <v>0.10269300000000001</v>
      </c>
      <c r="U1263" s="8">
        <f>INDEX(RawData!S$2:S$1048576,MATCH(FmtData!$B$4+(ROW()-10),RawData!$A$2:$A$1048576,0))</f>
        <v>0.72100500000000001</v>
      </c>
      <c r="V1263" s="8">
        <f>INDEX(RawData!T$2:T$1048576,MATCH(FmtData!$B$4+(ROW()-10),RawData!$A$2:$A$1048576,0))</f>
        <v>0.215834</v>
      </c>
      <c r="W1263" s="3">
        <f t="shared" si="391"/>
        <v>-0.53294534000000005</v>
      </c>
      <c r="X1263" s="3">
        <f t="shared" si="392"/>
        <v>-0.50842875200000004</v>
      </c>
      <c r="Y1263" s="8">
        <f t="shared" si="381"/>
        <v>9.423741700047005</v>
      </c>
      <c r="Z1263" s="8">
        <f t="shared" si="382"/>
        <v>9.4482582880470041</v>
      </c>
      <c r="AA1263" s="8">
        <f t="shared" si="393"/>
        <v>9.4359999940470054</v>
      </c>
      <c r="AB1263" s="41">
        <v>1</v>
      </c>
      <c r="AC1263" s="42" t="str">
        <f t="shared" si="394"/>
        <v>Isco</v>
      </c>
      <c r="AD1263" s="5">
        <f t="shared" si="400"/>
        <v>-311.68100000000004</v>
      </c>
      <c r="AE1263" s="15">
        <f t="shared" si="383"/>
        <v>-129.84548114697907</v>
      </c>
      <c r="AF1263" s="15">
        <f t="shared" si="384"/>
        <v>-124.16891644798648</v>
      </c>
      <c r="AG1263" s="15">
        <f t="shared" si="385"/>
        <v>-127.01071283409726</v>
      </c>
      <c r="AH1263" s="15">
        <f t="shared" si="395"/>
        <v>-127.01071283409726</v>
      </c>
      <c r="AI1263" s="17">
        <f t="shared" si="386"/>
        <v>1.2268710481531668</v>
      </c>
      <c r="AJ1263" s="17">
        <f t="shared" si="387"/>
        <v>0.9331932796909822</v>
      </c>
      <c r="AK1263" s="17">
        <f t="shared" si="388"/>
        <v>0.92627150704288419</v>
      </c>
      <c r="AL1263" s="17">
        <f t="shared" si="389"/>
        <v>0.9297237952098617</v>
      </c>
      <c r="AM1263" s="17">
        <f t="shared" si="390"/>
        <v>0.9297237952098617</v>
      </c>
      <c r="AN1263" s="17">
        <f t="shared" si="396"/>
        <v>-1.7927643255588599E-5</v>
      </c>
      <c r="AO1263" s="17">
        <f t="shared" si="397"/>
        <v>9.2972379520986177</v>
      </c>
      <c r="AP1263" s="17">
        <f t="shared" si="398"/>
        <v>12.268710481531668</v>
      </c>
      <c r="AQ1263" s="17">
        <f t="shared" si="399"/>
        <v>19.871103888813284</v>
      </c>
    </row>
    <row r="1264" spans="2:43" x14ac:dyDescent="0.45">
      <c r="B1264">
        <f>INDEX(RawData!$A$2:$A$1048576,MATCH(FmtData!$B$4+(ROW()-10),RawData!$A$2:$A$1048576,0))</f>
        <v>1452</v>
      </c>
      <c r="C1264" s="23">
        <f>LEFT(INDEX(RawData!$B$2:$B$1048576, MATCH(FmtData!$B$4+(ROW()-10),RawData!$A$2:$A$1048576,0)),10)+MID(INDEX(RawData!$B$2:$B$1048576, MATCH(FmtData!$B$4+(ROW()-10),RawData!$A$2:$A$1048576,0)),12,8)-$B$5/24</f>
        <v>42201.383206018516</v>
      </c>
      <c r="D1264" s="7">
        <f>MID(INDEX(RawData!$B$2:$B$1048576, MATCH(FmtData!$B$4+(ROW()-10),RawData!$A$2:$A$1048576,0)),12,8)+$B$5/24</f>
        <v>0.88320601851851854</v>
      </c>
      <c r="E1264" s="8">
        <f>INDEX(RawData!$D$2:$D$1048576,MATCH(FmtData!$B$4+(ROW()-10),RawData!$A$2:$A$1048576,0))</f>
        <v>43.086199999999998</v>
      </c>
      <c r="F1264">
        <f>INDEX(RawData!$D$2:$D$1048576,MATCH(FmtData!$B$4+(ROW()-10),RawData!$A$2:$A$1048576,0))</f>
        <v>43.086199999999998</v>
      </c>
      <c r="G1264">
        <f>INDEX(RawData!E$2:E$1048576,MATCH(FmtData!$B$4+(ROW()-10),RawData!$A$2:$A$1048576,0))</f>
        <v>2882.07</v>
      </c>
      <c r="H1264">
        <f>INDEX(RawData!F$2:F$1048576,MATCH(FmtData!$B$4+(ROW()-10),RawData!$A$2:$A$1048576,0))</f>
        <v>-1.0764199999999999</v>
      </c>
      <c r="I1264">
        <f>INDEX(RawData!G$2:G$1048576,MATCH(FmtData!$B$4+(ROW()-10),RawData!$A$2:$A$1048576,0))</f>
        <v>-29008.1</v>
      </c>
      <c r="J1264">
        <f>INDEX(RawData!H$2:H$1048576,MATCH(FmtData!$B$4+(ROW()-10),RawData!$A$2:$A$1048576,0))</f>
        <v>5.0845300000000003E-2</v>
      </c>
      <c r="K1264">
        <f>INDEX(RawData!I$2:I$1048576,MATCH(FmtData!$B$4+(ROW()-10),RawData!$A$2:$A$1048576,0))</f>
        <v>-0.61552499999999999</v>
      </c>
      <c r="L1264">
        <f>INDEX(RawData!J$2:J$1048576,MATCH(FmtData!$B$4+(ROW()-10),RawData!$A$2:$A$1048576,0))</f>
        <v>172.3</v>
      </c>
      <c r="M1264">
        <f>INDEX(RawData!K$2:K$1048576,MATCH(FmtData!$B$4+(ROW()-10),RawData!$A$2:$A$1048576,0))</f>
        <v>177.7</v>
      </c>
      <c r="N1264">
        <f>INDEX(RawData!L$2:L$1048576,MATCH(FmtData!$B$4+(ROW()-10),RawData!$A$2:$A$1048576,0))</f>
        <v>22.4</v>
      </c>
      <c r="O1264">
        <f>INDEX(RawData!M$2:M$1048576,MATCH(FmtData!$B$4+(ROW()-10),RawData!$A$2:$A$1048576,0))</f>
        <v>169.7</v>
      </c>
      <c r="P1264">
        <f>INDEX(RawData!N$2:N$1048576,MATCH(FmtData!$B$4+(ROW()-10),RawData!$A$2:$A$1048576,0))</f>
        <v>21.9</v>
      </c>
      <c r="Q1264">
        <f>INDEX(RawData!O$2:O$1048576,MATCH(FmtData!$B$4+(ROW()-10),RawData!$A$2:$A$1048576,0))</f>
        <v>176.8</v>
      </c>
      <c r="R1264" s="8">
        <f>INDEX(RawData!P$2:P$1048576,MATCH(FmtData!$B$4+(ROW()-10),RawData!$A$2:$A$1048576,0))</f>
        <v>9.8624299999999998</v>
      </c>
      <c r="S1264">
        <f>INDEX(RawData!Q$2:Q$1048576,MATCH(FmtData!$B$4+(ROW()-10),RawData!$A$2:$A$1048576,0))</f>
        <v>89.927999999999997</v>
      </c>
      <c r="T1264" s="8">
        <f>INDEX(RawData!R$2:R$1048576,MATCH(FmtData!$B$4+(ROW()-10),RawData!$A$2:$A$1048576,0))</f>
        <v>0.10269300000000001</v>
      </c>
      <c r="U1264" s="8">
        <f>INDEX(RawData!S$2:S$1048576,MATCH(FmtData!$B$4+(ROW()-10),RawData!$A$2:$A$1048576,0))</f>
        <v>0.72128000000000003</v>
      </c>
      <c r="V1264" s="8">
        <f>INDEX(RawData!T$2:T$1048576,MATCH(FmtData!$B$4+(ROW()-10),RawData!$A$2:$A$1048576,0))</f>
        <v>0.21574099999999999</v>
      </c>
      <c r="W1264" s="3">
        <f t="shared" si="391"/>
        <v>-0.5336438400000002</v>
      </c>
      <c r="X1264" s="3">
        <f t="shared" si="392"/>
        <v>-0.50819253200000003</v>
      </c>
      <c r="Y1264" s="8">
        <f t="shared" si="381"/>
        <v>9.4230432000470046</v>
      </c>
      <c r="Z1264" s="8">
        <f t="shared" si="382"/>
        <v>9.4484945080470037</v>
      </c>
      <c r="AA1264" s="8">
        <f t="shared" si="393"/>
        <v>9.435768854047005</v>
      </c>
      <c r="AB1264" s="41">
        <v>1</v>
      </c>
      <c r="AC1264" s="42" t="str">
        <f t="shared" si="394"/>
        <v>Isco</v>
      </c>
      <c r="AD1264" s="5">
        <f t="shared" si="400"/>
        <v>-311.55700000000002</v>
      </c>
      <c r="AE1264" s="15">
        <f t="shared" si="383"/>
        <v>-130.00679996051372</v>
      </c>
      <c r="AF1264" s="15">
        <f t="shared" si="384"/>
        <v>-124.11408533304075</v>
      </c>
      <c r="AG1264" s="15">
        <f t="shared" si="385"/>
        <v>-127.06422965565969</v>
      </c>
      <c r="AH1264" s="15">
        <f t="shared" si="395"/>
        <v>-127.06422965565969</v>
      </c>
      <c r="AI1264" s="17">
        <f t="shared" si="386"/>
        <v>1.2266078104094686</v>
      </c>
      <c r="AJ1264" s="17">
        <f t="shared" si="387"/>
        <v>0.93339149732725524</v>
      </c>
      <c r="AK1264" s="17">
        <f t="shared" si="388"/>
        <v>0.92620514887243854</v>
      </c>
      <c r="AL1264" s="17">
        <f t="shared" si="389"/>
        <v>0.92978905572824488</v>
      </c>
      <c r="AM1264" s="17">
        <f t="shared" si="390"/>
        <v>0.92978905572824488</v>
      </c>
      <c r="AN1264" s="17">
        <f t="shared" si="396"/>
        <v>-8.3188161638769742E-5</v>
      </c>
      <c r="AO1264" s="17">
        <f t="shared" si="397"/>
        <v>9.2978905572824484</v>
      </c>
      <c r="AP1264" s="17">
        <f t="shared" si="398"/>
        <v>12.266078104094687</v>
      </c>
      <c r="AQ1264" s="17">
        <f t="shared" si="399"/>
        <v>19.871103888813284</v>
      </c>
    </row>
    <row r="1265" spans="2:43" x14ac:dyDescent="0.45">
      <c r="B1265">
        <f>INDEX(RawData!$A$2:$A$1048576,MATCH(FmtData!$B$4+(ROW()-10),RawData!$A$2:$A$1048576,0))</f>
        <v>1453</v>
      </c>
      <c r="C1265" s="23">
        <f>LEFT(INDEX(RawData!$B$2:$B$1048576, MATCH(FmtData!$B$4+(ROW()-10),RawData!$A$2:$A$1048576,0)),10)+MID(INDEX(RawData!$B$2:$B$1048576, MATCH(FmtData!$B$4+(ROW()-10),RawData!$A$2:$A$1048576,0)),12,8)-$B$5/24</f>
        <v>42201.383888888886</v>
      </c>
      <c r="D1265" s="7">
        <f>MID(INDEX(RawData!$B$2:$B$1048576, MATCH(FmtData!$B$4+(ROW()-10),RawData!$A$2:$A$1048576,0)),12,8)+$B$5/24</f>
        <v>0.88388888888888884</v>
      </c>
      <c r="E1265" s="8">
        <f>INDEX(RawData!$D$2:$D$1048576,MATCH(FmtData!$B$4+(ROW()-10),RawData!$A$2:$A$1048576,0))</f>
        <v>43.102800000000002</v>
      </c>
      <c r="F1265">
        <f>INDEX(RawData!$D$2:$D$1048576,MATCH(FmtData!$B$4+(ROW()-10),RawData!$A$2:$A$1048576,0))</f>
        <v>43.102800000000002</v>
      </c>
      <c r="G1265">
        <f>INDEX(RawData!E$2:E$1048576,MATCH(FmtData!$B$4+(ROW()-10),RawData!$A$2:$A$1048576,0))</f>
        <v>2885.14</v>
      </c>
      <c r="H1265">
        <f>INDEX(RawData!F$2:F$1048576,MATCH(FmtData!$B$4+(ROW()-10),RawData!$A$2:$A$1048576,0))</f>
        <v>-1.0764199999999999</v>
      </c>
      <c r="I1265">
        <f>INDEX(RawData!G$2:G$1048576,MATCH(FmtData!$B$4+(ROW()-10),RawData!$A$2:$A$1048576,0))</f>
        <v>-29008.1</v>
      </c>
      <c r="J1265">
        <f>INDEX(RawData!H$2:H$1048576,MATCH(FmtData!$B$4+(ROW()-10),RawData!$A$2:$A$1048576,0))</f>
        <v>5.0845300000000003E-2</v>
      </c>
      <c r="K1265">
        <f>INDEX(RawData!I$2:I$1048576,MATCH(FmtData!$B$4+(ROW()-10),RawData!$A$2:$A$1048576,0))</f>
        <v>-0.61477000000000004</v>
      </c>
      <c r="L1265">
        <f>INDEX(RawData!J$2:J$1048576,MATCH(FmtData!$B$4+(ROW()-10),RawData!$A$2:$A$1048576,0))</f>
        <v>163.9</v>
      </c>
      <c r="M1265">
        <f>INDEX(RawData!K$2:K$1048576,MATCH(FmtData!$B$4+(ROW()-10),RawData!$A$2:$A$1048576,0))</f>
        <v>176.6</v>
      </c>
      <c r="N1265">
        <f>INDEX(RawData!L$2:L$1048576,MATCH(FmtData!$B$4+(ROW()-10),RawData!$A$2:$A$1048576,0))</f>
        <v>22.4</v>
      </c>
      <c r="O1265">
        <f>INDEX(RawData!M$2:M$1048576,MATCH(FmtData!$B$4+(ROW()-10),RawData!$A$2:$A$1048576,0))</f>
        <v>159.19999999999999</v>
      </c>
      <c r="P1265">
        <f>INDEX(RawData!N$2:N$1048576,MATCH(FmtData!$B$4+(ROW()-10),RawData!$A$2:$A$1048576,0))</f>
        <v>21.9</v>
      </c>
      <c r="Q1265">
        <f>INDEX(RawData!O$2:O$1048576,MATCH(FmtData!$B$4+(ROW()-10),RawData!$A$2:$A$1048576,0))</f>
        <v>176.8</v>
      </c>
      <c r="R1265" s="8">
        <f>INDEX(RawData!P$2:P$1048576,MATCH(FmtData!$B$4+(ROW()-10),RawData!$A$2:$A$1048576,0))</f>
        <v>9.8624299999999998</v>
      </c>
      <c r="S1265">
        <f>INDEX(RawData!Q$2:Q$1048576,MATCH(FmtData!$B$4+(ROW()-10),RawData!$A$2:$A$1048576,0))</f>
        <v>90.191699999999997</v>
      </c>
      <c r="T1265" s="8">
        <f>INDEX(RawData!R$2:R$1048576,MATCH(FmtData!$B$4+(ROW()-10),RawData!$A$2:$A$1048576,0))</f>
        <v>0.10269300000000001</v>
      </c>
      <c r="U1265" s="8">
        <f>INDEX(RawData!S$2:S$1048576,MATCH(FmtData!$B$4+(ROW()-10),RawData!$A$2:$A$1048576,0))</f>
        <v>0.72128000000000003</v>
      </c>
      <c r="V1265" s="8">
        <f>INDEX(RawData!T$2:T$1048576,MATCH(FmtData!$B$4+(ROW()-10),RawData!$A$2:$A$1048576,0))</f>
        <v>0.215555</v>
      </c>
      <c r="W1265" s="3">
        <f t="shared" si="391"/>
        <v>-0.5336438400000002</v>
      </c>
      <c r="X1265" s="3">
        <f t="shared" si="392"/>
        <v>-0.50772009200000001</v>
      </c>
      <c r="Y1265" s="8">
        <f t="shared" si="381"/>
        <v>9.4230432000470046</v>
      </c>
      <c r="Z1265" s="8">
        <f t="shared" si="382"/>
        <v>9.4489669480470049</v>
      </c>
      <c r="AA1265" s="8">
        <f t="shared" si="393"/>
        <v>9.4360050740470047</v>
      </c>
      <c r="AB1265" s="41">
        <v>1</v>
      </c>
      <c r="AC1265" s="42" t="str">
        <f t="shared" si="394"/>
        <v>Isco</v>
      </c>
      <c r="AD1265" s="5">
        <f t="shared" si="400"/>
        <v>-311.29330000000004</v>
      </c>
      <c r="AE1265" s="15">
        <f t="shared" si="383"/>
        <v>-130.00679996051372</v>
      </c>
      <c r="AF1265" s="15">
        <f t="shared" si="384"/>
        <v>-124.0044152637887</v>
      </c>
      <c r="AG1265" s="15">
        <f t="shared" si="385"/>
        <v>-127.00953661215465</v>
      </c>
      <c r="AH1265" s="15">
        <f t="shared" si="395"/>
        <v>-127.00953661215465</v>
      </c>
      <c r="AI1265" s="17">
        <f t="shared" si="386"/>
        <v>1.2260483809990785</v>
      </c>
      <c r="AJ1265" s="17">
        <f t="shared" si="387"/>
        <v>0.93339149732725524</v>
      </c>
      <c r="AK1265" s="17">
        <f t="shared" si="388"/>
        <v>0.92607245156687212</v>
      </c>
      <c r="AL1265" s="17">
        <f t="shared" si="389"/>
        <v>0.92972236098142047</v>
      </c>
      <c r="AM1265" s="17">
        <f t="shared" si="390"/>
        <v>0.92972236098142047</v>
      </c>
      <c r="AN1265" s="17">
        <f t="shared" si="396"/>
        <v>2.6681730891386923E-4</v>
      </c>
      <c r="AO1265" s="17">
        <f t="shared" si="397"/>
        <v>9.2972236098142051</v>
      </c>
      <c r="AP1265" s="17">
        <f t="shared" si="398"/>
        <v>12.260483809990784</v>
      </c>
      <c r="AQ1265" s="17">
        <f t="shared" si="399"/>
        <v>19.892270719923786</v>
      </c>
    </row>
    <row r="1266" spans="2:43" x14ac:dyDescent="0.45">
      <c r="B1266">
        <f>INDEX(RawData!$A$2:$A$1048576,MATCH(FmtData!$B$4+(ROW()-10),RawData!$A$2:$A$1048576,0))</f>
        <v>1454</v>
      </c>
      <c r="C1266" s="23">
        <f>LEFT(INDEX(RawData!$B$2:$B$1048576, MATCH(FmtData!$B$4+(ROW()-10),RawData!$A$2:$A$1048576,0)),10)+MID(INDEX(RawData!$B$2:$B$1048576, MATCH(FmtData!$B$4+(ROW()-10),RawData!$A$2:$A$1048576,0)),12,8)-$B$5/24</f>
        <v>42201.384583333333</v>
      </c>
      <c r="D1266" s="7">
        <f>MID(INDEX(RawData!$B$2:$B$1048576, MATCH(FmtData!$B$4+(ROW()-10),RawData!$A$2:$A$1048576,0)),12,8)+$B$5/24</f>
        <v>0.88458333333333339</v>
      </c>
      <c r="E1266" s="8">
        <f>INDEX(RawData!$D$2:$D$1048576,MATCH(FmtData!$B$4+(ROW()-10),RawData!$A$2:$A$1048576,0))</f>
        <v>43.119500000000002</v>
      </c>
      <c r="F1266">
        <f>INDEX(RawData!$D$2:$D$1048576,MATCH(FmtData!$B$4+(ROW()-10),RawData!$A$2:$A$1048576,0))</f>
        <v>43.119500000000002</v>
      </c>
      <c r="G1266">
        <f>INDEX(RawData!E$2:E$1048576,MATCH(FmtData!$B$4+(ROW()-10),RawData!$A$2:$A$1048576,0))</f>
        <v>2882.99</v>
      </c>
      <c r="H1266">
        <f>INDEX(RawData!F$2:F$1048576,MATCH(FmtData!$B$4+(ROW()-10),RawData!$A$2:$A$1048576,0))</f>
        <v>-1.0764199999999999</v>
      </c>
      <c r="I1266">
        <f>INDEX(RawData!G$2:G$1048576,MATCH(FmtData!$B$4+(ROW()-10),RawData!$A$2:$A$1048576,0))</f>
        <v>-29008.1</v>
      </c>
      <c r="J1266">
        <f>INDEX(RawData!H$2:H$1048576,MATCH(FmtData!$B$4+(ROW()-10),RawData!$A$2:$A$1048576,0))</f>
        <v>5.0845300000000003E-2</v>
      </c>
      <c r="K1266">
        <f>INDEX(RawData!I$2:I$1048576,MATCH(FmtData!$B$4+(ROW()-10),RawData!$A$2:$A$1048576,0))</f>
        <v>-0.61552499999999999</v>
      </c>
      <c r="L1266">
        <f>INDEX(RawData!J$2:J$1048576,MATCH(FmtData!$B$4+(ROW()-10),RawData!$A$2:$A$1048576,0))</f>
        <v>169.1</v>
      </c>
      <c r="M1266">
        <f>INDEX(RawData!K$2:K$1048576,MATCH(FmtData!$B$4+(ROW()-10),RawData!$A$2:$A$1048576,0))</f>
        <v>170.9</v>
      </c>
      <c r="N1266">
        <f>INDEX(RawData!L$2:L$1048576,MATCH(FmtData!$B$4+(ROW()-10),RawData!$A$2:$A$1048576,0))</f>
        <v>22.4</v>
      </c>
      <c r="O1266">
        <f>INDEX(RawData!M$2:M$1048576,MATCH(FmtData!$B$4+(ROW()-10),RawData!$A$2:$A$1048576,0))</f>
        <v>160.80000000000001</v>
      </c>
      <c r="P1266">
        <f>INDEX(RawData!N$2:N$1048576,MATCH(FmtData!$B$4+(ROW()-10),RawData!$A$2:$A$1048576,0))</f>
        <v>21.8</v>
      </c>
      <c r="Q1266">
        <f>INDEX(RawData!O$2:O$1048576,MATCH(FmtData!$B$4+(ROW()-10),RawData!$A$2:$A$1048576,0))</f>
        <v>176.8</v>
      </c>
      <c r="R1266" s="8">
        <f>INDEX(RawData!P$2:P$1048576,MATCH(FmtData!$B$4+(ROW()-10),RawData!$A$2:$A$1048576,0))</f>
        <v>9.8624299999999998</v>
      </c>
      <c r="S1266">
        <f>INDEX(RawData!Q$2:Q$1048576,MATCH(FmtData!$B$4+(ROW()-10),RawData!$A$2:$A$1048576,0))</f>
        <v>90.191699999999997</v>
      </c>
      <c r="T1266" s="8">
        <f>INDEX(RawData!R$2:R$1048576,MATCH(FmtData!$B$4+(ROW()-10),RawData!$A$2:$A$1048576,0))</f>
        <v>0.16561799999999999</v>
      </c>
      <c r="U1266" s="8">
        <f>INDEX(RawData!S$2:S$1048576,MATCH(FmtData!$B$4+(ROW()-10),RawData!$A$2:$A$1048576,0))</f>
        <v>0.72082299999999999</v>
      </c>
      <c r="V1266" s="8">
        <f>INDEX(RawData!T$2:T$1048576,MATCH(FmtData!$B$4+(ROW()-10),RawData!$A$2:$A$1048576,0))</f>
        <v>0.21515100000000001</v>
      </c>
      <c r="W1266" s="3">
        <f t="shared" si="391"/>
        <v>-0.53248306000000001</v>
      </c>
      <c r="X1266" s="3">
        <f t="shared" si="392"/>
        <v>-0.50669393200000001</v>
      </c>
      <c r="Y1266" s="8">
        <f t="shared" si="381"/>
        <v>9.4242039800470039</v>
      </c>
      <c r="Z1266" s="8">
        <f t="shared" si="382"/>
        <v>9.4499931080470052</v>
      </c>
      <c r="AA1266" s="8">
        <f t="shared" si="393"/>
        <v>9.4370985440470037</v>
      </c>
      <c r="AB1266" s="41">
        <v>1</v>
      </c>
      <c r="AC1266" s="42" t="str">
        <f t="shared" si="394"/>
        <v>Isco</v>
      </c>
      <c r="AD1266" s="5">
        <f t="shared" si="400"/>
        <v>-311.29330000000004</v>
      </c>
      <c r="AE1266" s="15">
        <f t="shared" si="383"/>
        <v>-129.73870488993896</v>
      </c>
      <c r="AF1266" s="15">
        <f t="shared" si="384"/>
        <v>-123.76617114646444</v>
      </c>
      <c r="AG1266" s="15">
        <f t="shared" si="385"/>
        <v>-126.75632674655799</v>
      </c>
      <c r="AH1266" s="15">
        <f t="shared" si="395"/>
        <v>-126.75632674655799</v>
      </c>
      <c r="AI1266" s="17">
        <f t="shared" si="386"/>
        <v>1.2260483809990785</v>
      </c>
      <c r="AJ1266" s="17">
        <f t="shared" si="387"/>
        <v>0.93306212655246079</v>
      </c>
      <c r="AK1266" s="17">
        <f t="shared" si="388"/>
        <v>0.92578431471939826</v>
      </c>
      <c r="AL1266" s="17">
        <f t="shared" si="389"/>
        <v>0.92941371203036127</v>
      </c>
      <c r="AM1266" s="17">
        <f t="shared" si="390"/>
        <v>0.92941371203036127</v>
      </c>
      <c r="AN1266" s="17">
        <f t="shared" si="396"/>
        <v>7.447904477065892E-4</v>
      </c>
      <c r="AO1266" s="17">
        <f t="shared" si="397"/>
        <v>9.2941371203036134</v>
      </c>
      <c r="AP1266" s="17">
        <f t="shared" si="398"/>
        <v>12.260483809990784</v>
      </c>
      <c r="AQ1266" s="17">
        <f t="shared" si="399"/>
        <v>19.877447043413174</v>
      </c>
    </row>
    <row r="1267" spans="2:43" x14ac:dyDescent="0.45">
      <c r="B1267">
        <f>INDEX(RawData!$A$2:$A$1048576,MATCH(FmtData!$B$4+(ROW()-10),RawData!$A$2:$A$1048576,0))</f>
        <v>1455</v>
      </c>
      <c r="C1267" s="23">
        <f>LEFT(INDEX(RawData!$B$2:$B$1048576, MATCH(FmtData!$B$4+(ROW()-10),RawData!$A$2:$A$1048576,0)),10)+MID(INDEX(RawData!$B$2:$B$1048576, MATCH(FmtData!$B$4+(ROW()-10),RawData!$A$2:$A$1048576,0)),12,8)-$B$5/24</f>
        <v>42201.385277777779</v>
      </c>
      <c r="D1267" s="7">
        <f>MID(INDEX(RawData!$B$2:$B$1048576, MATCH(FmtData!$B$4+(ROW()-10),RawData!$A$2:$A$1048576,0)),12,8)+$B$5/24</f>
        <v>0.88527777777777772</v>
      </c>
      <c r="E1267" s="8">
        <f>INDEX(RawData!$D$2:$D$1048576,MATCH(FmtData!$B$4+(ROW()-10),RawData!$A$2:$A$1048576,0))</f>
        <v>43.136000000000003</v>
      </c>
      <c r="F1267">
        <f>INDEX(RawData!$D$2:$D$1048576,MATCH(FmtData!$B$4+(ROW()-10),RawData!$A$2:$A$1048576,0))</f>
        <v>43.136000000000003</v>
      </c>
      <c r="G1267">
        <f>INDEX(RawData!E$2:E$1048576,MATCH(FmtData!$B$4+(ROW()-10),RawData!$A$2:$A$1048576,0))</f>
        <v>2882.99</v>
      </c>
      <c r="H1267">
        <f>INDEX(RawData!F$2:F$1048576,MATCH(FmtData!$B$4+(ROW()-10),RawData!$A$2:$A$1048576,0))</f>
        <v>-1.0764199999999999</v>
      </c>
      <c r="I1267">
        <f>INDEX(RawData!G$2:G$1048576,MATCH(FmtData!$B$4+(ROW()-10),RawData!$A$2:$A$1048576,0))</f>
        <v>-29008.1</v>
      </c>
      <c r="J1267">
        <f>INDEX(RawData!H$2:H$1048576,MATCH(FmtData!$B$4+(ROW()-10),RawData!$A$2:$A$1048576,0))</f>
        <v>5.0845300000000003E-2</v>
      </c>
      <c r="K1267">
        <f>INDEX(RawData!I$2:I$1048576,MATCH(FmtData!$B$4+(ROW()-10),RawData!$A$2:$A$1048576,0))</f>
        <v>-0.61552499999999999</v>
      </c>
      <c r="L1267">
        <f>INDEX(RawData!J$2:J$1048576,MATCH(FmtData!$B$4+(ROW()-10),RawData!$A$2:$A$1048576,0))</f>
        <v>226</v>
      </c>
      <c r="M1267">
        <f>INDEX(RawData!K$2:K$1048576,MATCH(FmtData!$B$4+(ROW()-10),RawData!$A$2:$A$1048576,0))</f>
        <v>172.4</v>
      </c>
      <c r="N1267">
        <f>INDEX(RawData!L$2:L$1048576,MATCH(FmtData!$B$4+(ROW()-10),RawData!$A$2:$A$1048576,0))</f>
        <v>22.4</v>
      </c>
      <c r="O1267">
        <f>INDEX(RawData!M$2:M$1048576,MATCH(FmtData!$B$4+(ROW()-10),RawData!$A$2:$A$1048576,0))</f>
        <v>177</v>
      </c>
      <c r="P1267">
        <f>INDEX(RawData!N$2:N$1048576,MATCH(FmtData!$B$4+(ROW()-10),RawData!$A$2:$A$1048576,0))</f>
        <v>21.8</v>
      </c>
      <c r="Q1267">
        <f>INDEX(RawData!O$2:O$1048576,MATCH(FmtData!$B$4+(ROW()-10),RawData!$A$2:$A$1048576,0))</f>
        <v>176.6</v>
      </c>
      <c r="R1267" s="8">
        <f>INDEX(RawData!P$2:P$1048576,MATCH(FmtData!$B$4+(ROW()-10),RawData!$A$2:$A$1048576,0))</f>
        <v>9.8624299999999998</v>
      </c>
      <c r="S1267">
        <f>INDEX(RawData!Q$2:Q$1048576,MATCH(FmtData!$B$4+(ROW()-10),RawData!$A$2:$A$1048576,0))</f>
        <v>89.695400000000006</v>
      </c>
      <c r="T1267" s="8">
        <f>INDEX(RawData!R$2:R$1048576,MATCH(FmtData!$B$4+(ROW()-10),RawData!$A$2:$A$1048576,0))</f>
        <v>0.10269300000000001</v>
      </c>
      <c r="U1267" s="8">
        <f>INDEX(RawData!S$2:S$1048576,MATCH(FmtData!$B$4+(ROW()-10),RawData!$A$2:$A$1048576,0))</f>
        <v>0.72082299999999999</v>
      </c>
      <c r="V1267" s="8">
        <f>INDEX(RawData!T$2:T$1048576,MATCH(FmtData!$B$4+(ROW()-10),RawData!$A$2:$A$1048576,0))</f>
        <v>0.21524399999999999</v>
      </c>
      <c r="W1267" s="3">
        <f t="shared" si="391"/>
        <v>-0.53248306000000001</v>
      </c>
      <c r="X1267" s="3">
        <f t="shared" si="392"/>
        <v>-0.50693015200000002</v>
      </c>
      <c r="Y1267" s="8">
        <f t="shared" si="381"/>
        <v>9.4242039800470039</v>
      </c>
      <c r="Z1267" s="8">
        <f t="shared" si="382"/>
        <v>9.4497568880470038</v>
      </c>
      <c r="AA1267" s="8">
        <f t="shared" si="393"/>
        <v>9.4369804340470047</v>
      </c>
      <c r="AB1267" s="41">
        <v>1</v>
      </c>
      <c r="AC1267" s="42" t="str">
        <f t="shared" si="394"/>
        <v>Isco</v>
      </c>
      <c r="AD1267" s="5">
        <f t="shared" si="400"/>
        <v>-311.78960000000001</v>
      </c>
      <c r="AE1267" s="15">
        <f t="shared" si="383"/>
        <v>-129.73870488993896</v>
      </c>
      <c r="AF1267" s="15">
        <f t="shared" si="384"/>
        <v>-123.82101884019073</v>
      </c>
      <c r="AG1267" s="15">
        <f t="shared" si="385"/>
        <v>-126.78367963528956</v>
      </c>
      <c r="AH1267" s="15">
        <f t="shared" si="395"/>
        <v>-126.78367963528956</v>
      </c>
      <c r="AI1267" s="17">
        <f t="shared" si="386"/>
        <v>1.2271016862931396</v>
      </c>
      <c r="AJ1267" s="17">
        <f t="shared" si="387"/>
        <v>0.93306212655246079</v>
      </c>
      <c r="AK1267" s="17">
        <f t="shared" si="388"/>
        <v>0.92585063264719258</v>
      </c>
      <c r="AL1267" s="17">
        <f t="shared" si="389"/>
        <v>0.92944704382945831</v>
      </c>
      <c r="AM1267" s="17">
        <f t="shared" si="390"/>
        <v>0.92944704382945831</v>
      </c>
      <c r="AN1267" s="17">
        <f t="shared" si="396"/>
        <v>5.6544996750029775E-4</v>
      </c>
      <c r="AO1267" s="17">
        <f t="shared" si="397"/>
        <v>9.2944704382945833</v>
      </c>
      <c r="AP1267" s="17">
        <f t="shared" si="398"/>
        <v>12.271016862931397</v>
      </c>
      <c r="AQ1267" s="17">
        <f t="shared" si="399"/>
        <v>19.877447043413174</v>
      </c>
    </row>
    <row r="1268" spans="2:43" x14ac:dyDescent="0.45">
      <c r="B1268">
        <f>INDEX(RawData!$A$2:$A$1048576,MATCH(FmtData!$B$4+(ROW()-10),RawData!$A$2:$A$1048576,0))</f>
        <v>1456</v>
      </c>
      <c r="C1268" s="23">
        <f>LEFT(INDEX(RawData!$B$2:$B$1048576, MATCH(FmtData!$B$4+(ROW()-10),RawData!$A$2:$A$1048576,0)),10)+MID(INDEX(RawData!$B$2:$B$1048576, MATCH(FmtData!$B$4+(ROW()-10),RawData!$A$2:$A$1048576,0)),12,8)-$B$5/24</f>
        <v>42201.385983796295</v>
      </c>
      <c r="D1268" s="7">
        <f>MID(INDEX(RawData!$B$2:$B$1048576, MATCH(FmtData!$B$4+(ROW()-10),RawData!$A$2:$A$1048576,0)),12,8)+$B$5/24</f>
        <v>0.88598379629629631</v>
      </c>
      <c r="E1268" s="8">
        <f>INDEX(RawData!$D$2:$D$1048576,MATCH(FmtData!$B$4+(ROW()-10),RawData!$A$2:$A$1048576,0))</f>
        <v>43.1526</v>
      </c>
      <c r="F1268">
        <f>INDEX(RawData!$D$2:$D$1048576,MATCH(FmtData!$B$4+(ROW()-10),RawData!$A$2:$A$1048576,0))</f>
        <v>43.1526</v>
      </c>
      <c r="G1268">
        <f>INDEX(RawData!E$2:E$1048576,MATCH(FmtData!$B$4+(ROW()-10),RawData!$A$2:$A$1048576,0))</f>
        <v>2886.07</v>
      </c>
      <c r="H1268">
        <f>INDEX(RawData!F$2:F$1048576,MATCH(FmtData!$B$4+(ROW()-10),RawData!$A$2:$A$1048576,0))</f>
        <v>-1.0764199999999999</v>
      </c>
      <c r="I1268">
        <f>INDEX(RawData!G$2:G$1048576,MATCH(FmtData!$B$4+(ROW()-10),RawData!$A$2:$A$1048576,0))</f>
        <v>-29008.1</v>
      </c>
      <c r="J1268">
        <f>INDEX(RawData!H$2:H$1048576,MATCH(FmtData!$B$4+(ROW()-10),RawData!$A$2:$A$1048576,0))</f>
        <v>5.0826799999999998E-2</v>
      </c>
      <c r="K1268">
        <f>INDEX(RawData!I$2:I$1048576,MATCH(FmtData!$B$4+(ROW()-10),RawData!$A$2:$A$1048576,0))</f>
        <v>-0.61552499999999999</v>
      </c>
      <c r="L1268">
        <f>INDEX(RawData!J$2:J$1048576,MATCH(FmtData!$B$4+(ROW()-10),RawData!$A$2:$A$1048576,0))</f>
        <v>174.6</v>
      </c>
      <c r="M1268">
        <f>INDEX(RawData!K$2:K$1048576,MATCH(FmtData!$B$4+(ROW()-10),RawData!$A$2:$A$1048576,0))</f>
        <v>175.4</v>
      </c>
      <c r="N1268">
        <f>INDEX(RawData!L$2:L$1048576,MATCH(FmtData!$B$4+(ROW()-10),RawData!$A$2:$A$1048576,0))</f>
        <v>22.4</v>
      </c>
      <c r="O1268">
        <f>INDEX(RawData!M$2:M$1048576,MATCH(FmtData!$B$4+(ROW()-10),RawData!$A$2:$A$1048576,0))</f>
        <v>170.9</v>
      </c>
      <c r="P1268">
        <f>INDEX(RawData!N$2:N$1048576,MATCH(FmtData!$B$4+(ROW()-10),RawData!$A$2:$A$1048576,0))</f>
        <v>21.8</v>
      </c>
      <c r="Q1268">
        <f>INDEX(RawData!O$2:O$1048576,MATCH(FmtData!$B$4+(ROW()-10),RawData!$A$2:$A$1048576,0))</f>
        <v>176.6</v>
      </c>
      <c r="R1268" s="8">
        <f>INDEX(RawData!P$2:P$1048576,MATCH(FmtData!$B$4+(ROW()-10),RawData!$A$2:$A$1048576,0))</f>
        <v>9.8624299999999998</v>
      </c>
      <c r="S1268">
        <f>INDEX(RawData!Q$2:Q$1048576,MATCH(FmtData!$B$4+(ROW()-10),RawData!$A$2:$A$1048576,0))</f>
        <v>89.927999999999997</v>
      </c>
      <c r="T1268" s="8">
        <f>INDEX(RawData!R$2:R$1048576,MATCH(FmtData!$B$4+(ROW()-10),RawData!$A$2:$A$1048576,0))</f>
        <v>0.10269300000000001</v>
      </c>
      <c r="U1268" s="8">
        <f>INDEX(RawData!S$2:S$1048576,MATCH(FmtData!$B$4+(ROW()-10),RawData!$A$2:$A$1048576,0))</f>
        <v>0.721584</v>
      </c>
      <c r="V1268" s="8">
        <f>INDEX(RawData!T$2:T$1048576,MATCH(FmtData!$B$4+(ROW()-10),RawData!$A$2:$A$1048576,0))</f>
        <v>0.21515100000000001</v>
      </c>
      <c r="W1268" s="3">
        <f t="shared" si="391"/>
        <v>-0.53441600000000011</v>
      </c>
      <c r="X1268" s="3">
        <f t="shared" si="392"/>
        <v>-0.50669393200000001</v>
      </c>
      <c r="Y1268" s="8">
        <f t="shared" si="381"/>
        <v>9.4222710400470042</v>
      </c>
      <c r="Z1268" s="8">
        <f t="shared" si="382"/>
        <v>9.4499931080470052</v>
      </c>
      <c r="AA1268" s="8">
        <f t="shared" si="393"/>
        <v>9.4361320740470056</v>
      </c>
      <c r="AB1268" s="41">
        <v>1</v>
      </c>
      <c r="AC1268" s="42" t="str">
        <f t="shared" si="394"/>
        <v>Isco</v>
      </c>
      <c r="AD1268" s="5">
        <f t="shared" si="400"/>
        <v>-311.55700000000002</v>
      </c>
      <c r="AE1268" s="15">
        <f t="shared" si="383"/>
        <v>-130.1851040547449</v>
      </c>
      <c r="AF1268" s="15">
        <f t="shared" si="384"/>
        <v>-123.76617114646444</v>
      </c>
      <c r="AG1268" s="15">
        <f t="shared" si="385"/>
        <v>-126.98013067131114</v>
      </c>
      <c r="AH1268" s="15">
        <f t="shared" si="395"/>
        <v>-126.98013067131114</v>
      </c>
      <c r="AI1268" s="17">
        <f t="shared" si="386"/>
        <v>1.2266078104094686</v>
      </c>
      <c r="AJ1268" s="17">
        <f t="shared" si="387"/>
        <v>0.93361068332133035</v>
      </c>
      <c r="AK1268" s="17">
        <f t="shared" si="388"/>
        <v>0.92578431471939826</v>
      </c>
      <c r="AL1268" s="17">
        <f t="shared" si="389"/>
        <v>0.92968650623016869</v>
      </c>
      <c r="AM1268" s="17">
        <f t="shared" si="390"/>
        <v>0.92968650623016869</v>
      </c>
      <c r="AN1268" s="17">
        <f t="shared" si="396"/>
        <v>3.6114165178080526E-4</v>
      </c>
      <c r="AO1268" s="17">
        <f t="shared" si="397"/>
        <v>9.2968650623016877</v>
      </c>
      <c r="AP1268" s="17">
        <f t="shared" si="398"/>
        <v>12.266078104094687</v>
      </c>
      <c r="AQ1268" s="17">
        <f t="shared" si="399"/>
        <v>19.898682821856291</v>
      </c>
    </row>
    <row r="1269" spans="2:43" x14ac:dyDescent="0.45">
      <c r="B1269">
        <f>INDEX(RawData!$A$2:$A$1048576,MATCH(FmtData!$B$4+(ROW()-10),RawData!$A$2:$A$1048576,0))</f>
        <v>1457</v>
      </c>
      <c r="C1269" s="23">
        <f>LEFT(INDEX(RawData!$B$2:$B$1048576, MATCH(FmtData!$B$4+(ROW()-10),RawData!$A$2:$A$1048576,0)),10)+MID(INDEX(RawData!$B$2:$B$1048576, MATCH(FmtData!$B$4+(ROW()-10),RawData!$A$2:$A$1048576,0)),12,8)-$B$5/24</f>
        <v>42201.386678240742</v>
      </c>
      <c r="D1269" s="7">
        <f>MID(INDEX(RawData!$B$2:$B$1048576, MATCH(FmtData!$B$4+(ROW()-10),RawData!$A$2:$A$1048576,0)),12,8)+$B$5/24</f>
        <v>0.88667824074074075</v>
      </c>
      <c r="E1269" s="8">
        <f>INDEX(RawData!$D$2:$D$1048576,MATCH(FmtData!$B$4+(ROW()-10),RawData!$A$2:$A$1048576,0))</f>
        <v>43.1693</v>
      </c>
      <c r="F1269">
        <f>INDEX(RawData!$D$2:$D$1048576,MATCH(FmtData!$B$4+(ROW()-10),RawData!$A$2:$A$1048576,0))</f>
        <v>43.1693</v>
      </c>
      <c r="G1269">
        <f>INDEX(RawData!E$2:E$1048576,MATCH(FmtData!$B$4+(ROW()-10),RawData!$A$2:$A$1048576,0))</f>
        <v>2885.14</v>
      </c>
      <c r="H1269">
        <f>INDEX(RawData!F$2:F$1048576,MATCH(FmtData!$B$4+(ROW()-10),RawData!$A$2:$A$1048576,0))</f>
        <v>-1.0764199999999999</v>
      </c>
      <c r="I1269">
        <f>INDEX(RawData!G$2:G$1048576,MATCH(FmtData!$B$4+(ROW()-10),RawData!$A$2:$A$1048576,0))</f>
        <v>-29008.1</v>
      </c>
      <c r="J1269">
        <f>INDEX(RawData!H$2:H$1048576,MATCH(FmtData!$B$4+(ROW()-10),RawData!$A$2:$A$1048576,0))</f>
        <v>5.0845300000000003E-2</v>
      </c>
      <c r="K1269">
        <f>INDEX(RawData!I$2:I$1048576,MATCH(FmtData!$B$4+(ROW()-10),RawData!$A$2:$A$1048576,0))</f>
        <v>-0.61495900000000003</v>
      </c>
      <c r="L1269">
        <f>INDEX(RawData!J$2:J$1048576,MATCH(FmtData!$B$4+(ROW()-10),RawData!$A$2:$A$1048576,0))</f>
        <v>171.8</v>
      </c>
      <c r="M1269">
        <f>INDEX(RawData!K$2:K$1048576,MATCH(FmtData!$B$4+(ROW()-10),RawData!$A$2:$A$1048576,0))</f>
        <v>177.6</v>
      </c>
      <c r="N1269">
        <f>INDEX(RawData!L$2:L$1048576,MATCH(FmtData!$B$4+(ROW()-10),RawData!$A$2:$A$1048576,0))</f>
        <v>22.4</v>
      </c>
      <c r="O1269">
        <f>INDEX(RawData!M$2:M$1048576,MATCH(FmtData!$B$4+(ROW()-10),RawData!$A$2:$A$1048576,0))</f>
        <v>171.6</v>
      </c>
      <c r="P1269">
        <f>INDEX(RawData!N$2:N$1048576,MATCH(FmtData!$B$4+(ROW()-10),RawData!$A$2:$A$1048576,0))</f>
        <v>21.7</v>
      </c>
      <c r="Q1269">
        <f>INDEX(RawData!O$2:O$1048576,MATCH(FmtData!$B$4+(ROW()-10),RawData!$A$2:$A$1048576,0))</f>
        <v>176.8</v>
      </c>
      <c r="R1269" s="8">
        <f>INDEX(RawData!P$2:P$1048576,MATCH(FmtData!$B$4+(ROW()-10),RawData!$A$2:$A$1048576,0))</f>
        <v>9.8624299999999998</v>
      </c>
      <c r="S1269">
        <f>INDEX(RawData!Q$2:Q$1048576,MATCH(FmtData!$B$4+(ROW()-10),RawData!$A$2:$A$1048576,0))</f>
        <v>90.315700000000007</v>
      </c>
      <c r="T1269" s="8">
        <f>INDEX(RawData!R$2:R$1048576,MATCH(FmtData!$B$4+(ROW()-10),RawData!$A$2:$A$1048576,0))</f>
        <v>0.10269300000000001</v>
      </c>
      <c r="U1269" s="8">
        <f>INDEX(RawData!S$2:S$1048576,MATCH(FmtData!$B$4+(ROW()-10),RawData!$A$2:$A$1048576,0))</f>
        <v>0.721584</v>
      </c>
      <c r="V1269" s="8">
        <f>INDEX(RawData!T$2:T$1048576,MATCH(FmtData!$B$4+(ROW()-10),RawData!$A$2:$A$1048576,0))</f>
        <v>0.21468599999999999</v>
      </c>
      <c r="W1269" s="3">
        <f t="shared" si="391"/>
        <v>-0.53441600000000011</v>
      </c>
      <c r="X1269" s="3">
        <f t="shared" si="392"/>
        <v>-0.50551283199999997</v>
      </c>
      <c r="Y1269" s="8">
        <f t="shared" si="381"/>
        <v>9.4222710400470042</v>
      </c>
      <c r="Z1269" s="8">
        <f t="shared" si="382"/>
        <v>9.4511742080470036</v>
      </c>
      <c r="AA1269" s="8">
        <f t="shared" si="393"/>
        <v>9.4367226240470039</v>
      </c>
      <c r="AB1269" s="41">
        <v>1</v>
      </c>
      <c r="AC1269" s="42" t="str">
        <f t="shared" si="394"/>
        <v>Isco</v>
      </c>
      <c r="AD1269" s="5">
        <f t="shared" si="400"/>
        <v>-311.16930000000002</v>
      </c>
      <c r="AE1269" s="15">
        <f t="shared" si="383"/>
        <v>-130.1851040547449</v>
      </c>
      <c r="AF1269" s="15">
        <f t="shared" si="384"/>
        <v>-123.49189347419201</v>
      </c>
      <c r="AG1269" s="15">
        <f t="shared" si="385"/>
        <v>-126.84338313652825</v>
      </c>
      <c r="AH1269" s="15">
        <f t="shared" si="395"/>
        <v>-126.84338313652825</v>
      </c>
      <c r="AI1269" s="17">
        <f t="shared" si="386"/>
        <v>1.2257854961225207</v>
      </c>
      <c r="AJ1269" s="17">
        <f t="shared" si="387"/>
        <v>0.93361068332133035</v>
      </c>
      <c r="AK1269" s="17">
        <f t="shared" si="388"/>
        <v>0.92545282017346187</v>
      </c>
      <c r="AL1269" s="17">
        <f t="shared" si="389"/>
        <v>0.92951980588001559</v>
      </c>
      <c r="AM1269" s="17">
        <f t="shared" si="390"/>
        <v>0.92951980588001559</v>
      </c>
      <c r="AN1269" s="17">
        <f t="shared" si="396"/>
        <v>5.2784200193389808E-4</v>
      </c>
      <c r="AO1269" s="17">
        <f t="shared" si="397"/>
        <v>9.2951980588001568</v>
      </c>
      <c r="AP1269" s="17">
        <f t="shared" si="398"/>
        <v>12.257854961225208</v>
      </c>
      <c r="AQ1269" s="17">
        <f t="shared" si="399"/>
        <v>19.892270719923786</v>
      </c>
    </row>
    <row r="1270" spans="2:43" x14ac:dyDescent="0.45">
      <c r="B1270">
        <f>INDEX(RawData!$A$2:$A$1048576,MATCH(FmtData!$B$4+(ROW()-10),RawData!$A$2:$A$1048576,0))</f>
        <v>1458</v>
      </c>
      <c r="C1270" s="23">
        <f>LEFT(INDEX(RawData!$B$2:$B$1048576, MATCH(FmtData!$B$4+(ROW()-10),RawData!$A$2:$A$1048576,0)),10)+MID(INDEX(RawData!$B$2:$B$1048576, MATCH(FmtData!$B$4+(ROW()-10),RawData!$A$2:$A$1048576,0)),12,8)-$B$5/24</f>
        <v>42201.387372685182</v>
      </c>
      <c r="D1270" s="7">
        <f>MID(INDEX(RawData!$B$2:$B$1048576, MATCH(FmtData!$B$4+(ROW()-10),RawData!$A$2:$A$1048576,0)),12,8)+$B$5/24</f>
        <v>0.88737268518518519</v>
      </c>
      <c r="E1270" s="8">
        <f>INDEX(RawData!$D$2:$D$1048576,MATCH(FmtData!$B$4+(ROW()-10),RawData!$A$2:$A$1048576,0))</f>
        <v>43.1858</v>
      </c>
      <c r="F1270">
        <f>INDEX(RawData!$D$2:$D$1048576,MATCH(FmtData!$B$4+(ROW()-10),RawData!$A$2:$A$1048576,0))</f>
        <v>43.1858</v>
      </c>
      <c r="G1270">
        <f>INDEX(RawData!E$2:E$1048576,MATCH(FmtData!$B$4+(ROW()-10),RawData!$A$2:$A$1048576,0))</f>
        <v>2886.07</v>
      </c>
      <c r="H1270">
        <f>INDEX(RawData!F$2:F$1048576,MATCH(FmtData!$B$4+(ROW()-10),RawData!$A$2:$A$1048576,0))</f>
        <v>-1.0764199999999999</v>
      </c>
      <c r="I1270">
        <f>INDEX(RawData!G$2:G$1048576,MATCH(FmtData!$B$4+(ROW()-10),RawData!$A$2:$A$1048576,0))</f>
        <v>-29008.1</v>
      </c>
      <c r="J1270">
        <f>INDEX(RawData!H$2:H$1048576,MATCH(FmtData!$B$4+(ROW()-10),RawData!$A$2:$A$1048576,0))</f>
        <v>5.0845300000000003E-2</v>
      </c>
      <c r="K1270">
        <f>INDEX(RawData!I$2:I$1048576,MATCH(FmtData!$B$4+(ROW()-10),RawData!$A$2:$A$1048576,0))</f>
        <v>-0.61552499999999999</v>
      </c>
      <c r="L1270">
        <f>INDEX(RawData!J$2:J$1048576,MATCH(FmtData!$B$4+(ROW()-10),RawData!$A$2:$A$1048576,0))</f>
        <v>164.2</v>
      </c>
      <c r="M1270">
        <f>INDEX(RawData!K$2:K$1048576,MATCH(FmtData!$B$4+(ROW()-10),RawData!$A$2:$A$1048576,0))</f>
        <v>172.4</v>
      </c>
      <c r="N1270">
        <f>INDEX(RawData!L$2:L$1048576,MATCH(FmtData!$B$4+(ROW()-10),RawData!$A$2:$A$1048576,0))</f>
        <v>22.4</v>
      </c>
      <c r="O1270">
        <f>INDEX(RawData!M$2:M$1048576,MATCH(FmtData!$B$4+(ROW()-10),RawData!$A$2:$A$1048576,0))</f>
        <v>158.1</v>
      </c>
      <c r="P1270">
        <f>INDEX(RawData!N$2:N$1048576,MATCH(FmtData!$B$4+(ROW()-10),RawData!$A$2:$A$1048576,0))</f>
        <v>21.7</v>
      </c>
      <c r="Q1270">
        <f>INDEX(RawData!O$2:O$1048576,MATCH(FmtData!$B$4+(ROW()-10),RawData!$A$2:$A$1048576,0))</f>
        <v>176.9</v>
      </c>
      <c r="R1270" s="8">
        <f>INDEX(RawData!P$2:P$1048576,MATCH(FmtData!$B$4+(ROW()-10),RawData!$A$2:$A$1048576,0))</f>
        <v>9.8624299999999998</v>
      </c>
      <c r="S1270">
        <f>INDEX(RawData!Q$2:Q$1048576,MATCH(FmtData!$B$4+(ROW()-10),RawData!$A$2:$A$1048576,0))</f>
        <v>90.579300000000003</v>
      </c>
      <c r="T1270" s="8">
        <f>INDEX(RawData!R$2:R$1048576,MATCH(FmtData!$B$4+(ROW()-10),RawData!$A$2:$A$1048576,0))</f>
        <v>0.10269300000000001</v>
      </c>
      <c r="U1270" s="8">
        <f>INDEX(RawData!S$2:S$1048576,MATCH(FmtData!$B$4+(ROW()-10),RawData!$A$2:$A$1048576,0))</f>
        <v>0.721858</v>
      </c>
      <c r="V1270" s="8">
        <f>INDEX(RawData!T$2:T$1048576,MATCH(FmtData!$B$4+(ROW()-10),RawData!$A$2:$A$1048576,0))</f>
        <v>0.21468599999999999</v>
      </c>
      <c r="W1270" s="3">
        <f t="shared" si="391"/>
        <v>-0.53511196000000005</v>
      </c>
      <c r="X1270" s="3">
        <f t="shared" si="392"/>
        <v>-0.50551283199999997</v>
      </c>
      <c r="Y1270" s="8">
        <f t="shared" si="381"/>
        <v>9.4215750800470044</v>
      </c>
      <c r="Z1270" s="8">
        <f t="shared" si="382"/>
        <v>9.4511742080470036</v>
      </c>
      <c r="AA1270" s="8">
        <f t="shared" si="393"/>
        <v>9.4363746440470031</v>
      </c>
      <c r="AB1270" s="41">
        <v>1</v>
      </c>
      <c r="AC1270" s="42" t="str">
        <f t="shared" si="394"/>
        <v>Isco</v>
      </c>
      <c r="AD1270" s="5">
        <f t="shared" si="400"/>
        <v>-310.90570000000002</v>
      </c>
      <c r="AE1270" s="15">
        <f t="shared" si="383"/>
        <v>-130.34578848901799</v>
      </c>
      <c r="AF1270" s="15">
        <f t="shared" si="384"/>
        <v>-123.49189347419201</v>
      </c>
      <c r="AG1270" s="15">
        <f t="shared" si="385"/>
        <v>-126.92396322783657</v>
      </c>
      <c r="AH1270" s="15">
        <f t="shared" si="395"/>
        <v>-126.92396322783657</v>
      </c>
      <c r="AI1270" s="17">
        <f t="shared" si="386"/>
        <v>1.2252270281349125</v>
      </c>
      <c r="AJ1270" s="17">
        <f t="shared" si="387"/>
        <v>0.93380829799081821</v>
      </c>
      <c r="AK1270" s="17">
        <f t="shared" si="388"/>
        <v>0.92545282017346187</v>
      </c>
      <c r="AL1270" s="17">
        <f t="shared" si="389"/>
        <v>0.92961802878436317</v>
      </c>
      <c r="AM1270" s="17">
        <f t="shared" si="390"/>
        <v>0.92961802878436317</v>
      </c>
      <c r="AN1270" s="17">
        <f t="shared" si="396"/>
        <v>5.3796222929869408E-4</v>
      </c>
      <c r="AO1270" s="17">
        <f t="shared" si="397"/>
        <v>9.2961802878436313</v>
      </c>
      <c r="AP1270" s="17">
        <f t="shared" si="398"/>
        <v>12.252270281349125</v>
      </c>
      <c r="AQ1270" s="17">
        <f t="shared" si="399"/>
        <v>19.898682821856291</v>
      </c>
    </row>
    <row r="1271" spans="2:43" x14ac:dyDescent="0.45">
      <c r="B1271">
        <f>INDEX(RawData!$A$2:$A$1048576,MATCH(FmtData!$B$4+(ROW()-10),RawData!$A$2:$A$1048576,0))</f>
        <v>1459</v>
      </c>
      <c r="C1271" s="23">
        <f>LEFT(INDEX(RawData!$B$2:$B$1048576, MATCH(FmtData!$B$4+(ROW()-10),RawData!$A$2:$A$1048576,0)),10)+MID(INDEX(RawData!$B$2:$B$1048576, MATCH(FmtData!$B$4+(ROW()-10),RawData!$A$2:$A$1048576,0)),12,8)-$B$5/24</f>
        <v>42201.388055555559</v>
      </c>
      <c r="D1271" s="7">
        <f>MID(INDEX(RawData!$B$2:$B$1048576, MATCH(FmtData!$B$4+(ROW()-10),RawData!$A$2:$A$1048576,0)),12,8)+$B$5/24</f>
        <v>0.88805555555555549</v>
      </c>
      <c r="E1271" s="8">
        <f>INDEX(RawData!$D$2:$D$1048576,MATCH(FmtData!$B$4+(ROW()-10),RawData!$A$2:$A$1048576,0))</f>
        <v>43.202500000000001</v>
      </c>
      <c r="F1271">
        <f>INDEX(RawData!$D$2:$D$1048576,MATCH(FmtData!$B$4+(ROW()-10),RawData!$A$2:$A$1048576,0))</f>
        <v>43.202500000000001</v>
      </c>
      <c r="G1271">
        <f>INDEX(RawData!E$2:E$1048576,MATCH(FmtData!$B$4+(ROW()-10),RawData!$A$2:$A$1048576,0))</f>
        <v>2882.07</v>
      </c>
      <c r="H1271">
        <f>INDEX(RawData!F$2:F$1048576,MATCH(FmtData!$B$4+(ROW()-10),RawData!$A$2:$A$1048576,0))</f>
        <v>-1.0764199999999999</v>
      </c>
      <c r="I1271">
        <f>INDEX(RawData!G$2:G$1048576,MATCH(FmtData!$B$4+(ROW()-10),RawData!$A$2:$A$1048576,0))</f>
        <v>-29008.1</v>
      </c>
      <c r="J1271">
        <f>INDEX(RawData!H$2:H$1048576,MATCH(FmtData!$B$4+(ROW()-10),RawData!$A$2:$A$1048576,0))</f>
        <v>5.0845300000000003E-2</v>
      </c>
      <c r="K1271">
        <f>INDEX(RawData!I$2:I$1048576,MATCH(FmtData!$B$4+(ROW()-10),RawData!$A$2:$A$1048576,0))</f>
        <v>-0.61533599999999999</v>
      </c>
      <c r="L1271">
        <f>INDEX(RawData!J$2:J$1048576,MATCH(FmtData!$B$4+(ROW()-10),RawData!$A$2:$A$1048576,0))</f>
        <v>172.1</v>
      </c>
      <c r="M1271">
        <f>INDEX(RawData!K$2:K$1048576,MATCH(FmtData!$B$4+(ROW()-10),RawData!$A$2:$A$1048576,0))</f>
        <v>172.9</v>
      </c>
      <c r="N1271">
        <f>INDEX(RawData!L$2:L$1048576,MATCH(FmtData!$B$4+(ROW()-10),RawData!$A$2:$A$1048576,0))</f>
        <v>22.4</v>
      </c>
      <c r="O1271">
        <f>INDEX(RawData!M$2:M$1048576,MATCH(FmtData!$B$4+(ROW()-10),RawData!$A$2:$A$1048576,0))</f>
        <v>161.9</v>
      </c>
      <c r="P1271">
        <f>INDEX(RawData!N$2:N$1048576,MATCH(FmtData!$B$4+(ROW()-10),RawData!$A$2:$A$1048576,0))</f>
        <v>21.7</v>
      </c>
      <c r="Q1271">
        <f>INDEX(RawData!O$2:O$1048576,MATCH(FmtData!$B$4+(ROW()-10),RawData!$A$2:$A$1048576,0))</f>
        <v>176.8</v>
      </c>
      <c r="R1271" s="8">
        <f>INDEX(RawData!P$2:P$1048576,MATCH(FmtData!$B$4+(ROW()-10),RawData!$A$2:$A$1048576,0))</f>
        <v>9.8624299999999998</v>
      </c>
      <c r="S1271">
        <f>INDEX(RawData!Q$2:Q$1048576,MATCH(FmtData!$B$4+(ROW()-10),RawData!$A$2:$A$1048576,0))</f>
        <v>90.579300000000003</v>
      </c>
      <c r="T1271" s="8">
        <f>INDEX(RawData!R$2:R$1048576,MATCH(FmtData!$B$4+(ROW()-10),RawData!$A$2:$A$1048576,0))</f>
        <v>0.10269300000000001</v>
      </c>
      <c r="U1271" s="8">
        <f>INDEX(RawData!S$2:S$1048576,MATCH(FmtData!$B$4+(ROW()-10),RawData!$A$2:$A$1048576,0))</f>
        <v>0.721584</v>
      </c>
      <c r="V1271" s="8">
        <f>INDEX(RawData!T$2:T$1048576,MATCH(FmtData!$B$4+(ROW()-10),RawData!$A$2:$A$1048576,0))</f>
        <v>0.21468599999999999</v>
      </c>
      <c r="W1271" s="3">
        <f t="shared" si="391"/>
        <v>-0.53441600000000011</v>
      </c>
      <c r="X1271" s="3">
        <f t="shared" si="392"/>
        <v>-0.50551283199999997</v>
      </c>
      <c r="Y1271" s="8">
        <f t="shared" si="381"/>
        <v>9.4222710400470042</v>
      </c>
      <c r="Z1271" s="8">
        <f t="shared" si="382"/>
        <v>9.4511742080470036</v>
      </c>
      <c r="AA1271" s="8">
        <f t="shared" si="393"/>
        <v>9.4367226240470039</v>
      </c>
      <c r="AB1271" s="41">
        <v>1</v>
      </c>
      <c r="AC1271" s="42" t="str">
        <f t="shared" si="394"/>
        <v>Isco</v>
      </c>
      <c r="AD1271" s="5">
        <f t="shared" si="400"/>
        <v>-310.90570000000002</v>
      </c>
      <c r="AE1271" s="15">
        <f t="shared" si="383"/>
        <v>-130.1851040547449</v>
      </c>
      <c r="AF1271" s="15">
        <f t="shared" si="384"/>
        <v>-123.49189347419201</v>
      </c>
      <c r="AG1271" s="15">
        <f t="shared" si="385"/>
        <v>-126.84338313652825</v>
      </c>
      <c r="AH1271" s="15">
        <f t="shared" si="395"/>
        <v>-126.84338313652825</v>
      </c>
      <c r="AI1271" s="17">
        <f t="shared" si="386"/>
        <v>1.2252270281349125</v>
      </c>
      <c r="AJ1271" s="17">
        <f t="shared" si="387"/>
        <v>0.93361068332133035</v>
      </c>
      <c r="AK1271" s="17">
        <f t="shared" si="388"/>
        <v>0.92545282017346187</v>
      </c>
      <c r="AL1271" s="17">
        <f t="shared" si="389"/>
        <v>0.92951980588001559</v>
      </c>
      <c r="AM1271" s="17">
        <f t="shared" si="390"/>
        <v>0.92951980588001559</v>
      </c>
      <c r="AN1271" s="17">
        <f t="shared" si="396"/>
        <v>3.4850298399768942E-4</v>
      </c>
      <c r="AO1271" s="17">
        <f t="shared" si="397"/>
        <v>9.2951980588001568</v>
      </c>
      <c r="AP1271" s="17">
        <f t="shared" si="398"/>
        <v>12.252270281349125</v>
      </c>
      <c r="AQ1271" s="17">
        <f t="shared" si="399"/>
        <v>19.871103888813284</v>
      </c>
    </row>
    <row r="1272" spans="2:43" x14ac:dyDescent="0.45">
      <c r="B1272">
        <f>INDEX(RawData!$A$2:$A$1048576,MATCH(FmtData!$B$4+(ROW()-10),RawData!$A$2:$A$1048576,0))</f>
        <v>1460</v>
      </c>
      <c r="C1272" s="23">
        <f>LEFT(INDEX(RawData!$B$2:$B$1048576, MATCH(FmtData!$B$4+(ROW()-10),RawData!$A$2:$A$1048576,0)),10)+MID(INDEX(RawData!$B$2:$B$1048576, MATCH(FmtData!$B$4+(ROW()-10),RawData!$A$2:$A$1048576,0)),12,8)-$B$5/24</f>
        <v>42201.388749999998</v>
      </c>
      <c r="D1272" s="7">
        <f>MID(INDEX(RawData!$B$2:$B$1048576, MATCH(FmtData!$B$4+(ROW()-10),RawData!$A$2:$A$1048576,0)),12,8)+$B$5/24</f>
        <v>0.88875000000000004</v>
      </c>
      <c r="E1272" s="8">
        <f>INDEX(RawData!$D$2:$D$1048576,MATCH(FmtData!$B$4+(ROW()-10),RawData!$A$2:$A$1048576,0))</f>
        <v>43.219000000000001</v>
      </c>
      <c r="F1272">
        <f>INDEX(RawData!$D$2:$D$1048576,MATCH(FmtData!$B$4+(ROW()-10),RawData!$A$2:$A$1048576,0))</f>
        <v>43.219000000000001</v>
      </c>
      <c r="G1272">
        <f>INDEX(RawData!E$2:E$1048576,MATCH(FmtData!$B$4+(ROW()-10),RawData!$A$2:$A$1048576,0))</f>
        <v>2882.99</v>
      </c>
      <c r="H1272">
        <f>INDEX(RawData!F$2:F$1048576,MATCH(FmtData!$B$4+(ROW()-10),RawData!$A$2:$A$1048576,0))</f>
        <v>-1.0764199999999999</v>
      </c>
      <c r="I1272">
        <f>INDEX(RawData!G$2:G$1048576,MATCH(FmtData!$B$4+(ROW()-10),RawData!$A$2:$A$1048576,0))</f>
        <v>-29008.1</v>
      </c>
      <c r="J1272">
        <f>INDEX(RawData!H$2:H$1048576,MATCH(FmtData!$B$4+(ROW()-10),RawData!$A$2:$A$1048576,0))</f>
        <v>5.0845300000000003E-2</v>
      </c>
      <c r="K1272">
        <f>INDEX(RawData!I$2:I$1048576,MATCH(FmtData!$B$4+(ROW()-10),RawData!$A$2:$A$1048576,0))</f>
        <v>-0.61514800000000003</v>
      </c>
      <c r="L1272">
        <f>INDEX(RawData!J$2:J$1048576,MATCH(FmtData!$B$4+(ROW()-10),RawData!$A$2:$A$1048576,0))</f>
        <v>222.8</v>
      </c>
      <c r="M1272">
        <f>INDEX(RawData!K$2:K$1048576,MATCH(FmtData!$B$4+(ROW()-10),RawData!$A$2:$A$1048576,0))</f>
        <v>175.7</v>
      </c>
      <c r="N1272">
        <f>INDEX(RawData!L$2:L$1048576,MATCH(FmtData!$B$4+(ROW()-10),RawData!$A$2:$A$1048576,0))</f>
        <v>22.4</v>
      </c>
      <c r="O1272">
        <f>INDEX(RawData!M$2:M$1048576,MATCH(FmtData!$B$4+(ROW()-10),RawData!$A$2:$A$1048576,0))</f>
        <v>175.9</v>
      </c>
      <c r="P1272">
        <f>INDEX(RawData!N$2:N$1048576,MATCH(FmtData!$B$4+(ROW()-10),RawData!$A$2:$A$1048576,0))</f>
        <v>21.8</v>
      </c>
      <c r="Q1272">
        <f>INDEX(RawData!O$2:O$1048576,MATCH(FmtData!$B$4+(ROW()-10),RawData!$A$2:$A$1048576,0))</f>
        <v>176.7</v>
      </c>
      <c r="R1272" s="8">
        <f>INDEX(RawData!P$2:P$1048576,MATCH(FmtData!$B$4+(ROW()-10),RawData!$A$2:$A$1048576,0))</f>
        <v>9.8624299999999998</v>
      </c>
      <c r="S1272">
        <f>INDEX(RawData!Q$2:Q$1048576,MATCH(FmtData!$B$4+(ROW()-10),RawData!$A$2:$A$1048576,0))</f>
        <v>90.083100000000002</v>
      </c>
      <c r="T1272" s="8">
        <f>INDEX(RawData!R$2:R$1048576,MATCH(FmtData!$B$4+(ROW()-10),RawData!$A$2:$A$1048576,0))</f>
        <v>0.10269300000000001</v>
      </c>
      <c r="U1272" s="8">
        <f>INDEX(RawData!S$2:S$1048576,MATCH(FmtData!$B$4+(ROW()-10),RawData!$A$2:$A$1048576,0))</f>
        <v>0.721584</v>
      </c>
      <c r="V1272" s="8">
        <f>INDEX(RawData!T$2:T$1048576,MATCH(FmtData!$B$4+(ROW()-10),RawData!$A$2:$A$1048576,0))</f>
        <v>0.21515100000000001</v>
      </c>
      <c r="W1272" s="3">
        <f t="shared" si="391"/>
        <v>-0.53441600000000011</v>
      </c>
      <c r="X1272" s="3">
        <f t="shared" si="392"/>
        <v>-0.50669393200000001</v>
      </c>
      <c r="Y1272" s="8">
        <f t="shared" si="381"/>
        <v>9.4222710400470042</v>
      </c>
      <c r="Z1272" s="8">
        <f t="shared" si="382"/>
        <v>9.4499931080470052</v>
      </c>
      <c r="AA1272" s="8">
        <f t="shared" si="393"/>
        <v>9.4361320740470056</v>
      </c>
      <c r="AB1272" s="41">
        <v>1</v>
      </c>
      <c r="AC1272" s="42" t="str">
        <f t="shared" si="394"/>
        <v>Isco</v>
      </c>
      <c r="AD1272" s="5">
        <f t="shared" si="400"/>
        <v>-311.40190000000001</v>
      </c>
      <c r="AE1272" s="15">
        <f t="shared" si="383"/>
        <v>-130.1851040547449</v>
      </c>
      <c r="AF1272" s="15">
        <f t="shared" si="384"/>
        <v>-123.76617114646444</v>
      </c>
      <c r="AG1272" s="15">
        <f t="shared" si="385"/>
        <v>-126.98013067131114</v>
      </c>
      <c r="AH1272" s="15">
        <f t="shared" si="395"/>
        <v>-126.98013067131114</v>
      </c>
      <c r="AI1272" s="17">
        <f t="shared" si="386"/>
        <v>1.2262787099091299</v>
      </c>
      <c r="AJ1272" s="17">
        <f t="shared" si="387"/>
        <v>0.93361068332133035</v>
      </c>
      <c r="AK1272" s="17">
        <f t="shared" si="388"/>
        <v>0.92578431471939826</v>
      </c>
      <c r="AL1272" s="17">
        <f t="shared" si="389"/>
        <v>0.92968650623016869</v>
      </c>
      <c r="AM1272" s="17">
        <f t="shared" si="390"/>
        <v>0.92968650623016869</v>
      </c>
      <c r="AN1272" s="17">
        <f t="shared" si="396"/>
        <v>5.6779743331669685E-4</v>
      </c>
      <c r="AO1272" s="17">
        <f t="shared" si="397"/>
        <v>9.2968650623016877</v>
      </c>
      <c r="AP1272" s="17">
        <f t="shared" si="398"/>
        <v>12.262787099091298</v>
      </c>
      <c r="AQ1272" s="17">
        <f t="shared" si="399"/>
        <v>19.877447043413174</v>
      </c>
    </row>
    <row r="1273" spans="2:43" x14ac:dyDescent="0.45">
      <c r="B1273">
        <f>INDEX(RawData!$A$2:$A$1048576,MATCH(FmtData!$B$4+(ROW()-10),RawData!$A$2:$A$1048576,0))</f>
        <v>1461</v>
      </c>
      <c r="C1273" s="23">
        <f>LEFT(INDEX(RawData!$B$2:$B$1048576, MATCH(FmtData!$B$4+(ROW()-10),RawData!$A$2:$A$1048576,0)),10)+MID(INDEX(RawData!$B$2:$B$1048576, MATCH(FmtData!$B$4+(ROW()-10),RawData!$A$2:$A$1048576,0)),12,8)-$B$5/24</f>
        <v>42201.389456018522</v>
      </c>
      <c r="D1273" s="7">
        <f>MID(INDEX(RawData!$B$2:$B$1048576, MATCH(FmtData!$B$4+(ROW()-10),RawData!$A$2:$A$1048576,0)),12,8)+$B$5/24</f>
        <v>0.88945601851851852</v>
      </c>
      <c r="E1273" s="8">
        <f>INDEX(RawData!$D$2:$D$1048576,MATCH(FmtData!$B$4+(ROW()-10),RawData!$A$2:$A$1048576,0))</f>
        <v>43.235599999999998</v>
      </c>
      <c r="F1273">
        <f>INDEX(RawData!$D$2:$D$1048576,MATCH(FmtData!$B$4+(ROW()-10),RawData!$A$2:$A$1048576,0))</f>
        <v>43.235599999999998</v>
      </c>
      <c r="G1273">
        <f>INDEX(RawData!E$2:E$1048576,MATCH(FmtData!$B$4+(ROW()-10),RawData!$A$2:$A$1048576,0))</f>
        <v>2886.99</v>
      </c>
      <c r="H1273">
        <f>INDEX(RawData!F$2:F$1048576,MATCH(FmtData!$B$4+(ROW()-10),RawData!$A$2:$A$1048576,0))</f>
        <v>-1.0764199999999999</v>
      </c>
      <c r="I1273">
        <f>INDEX(RawData!G$2:G$1048576,MATCH(FmtData!$B$4+(ROW()-10),RawData!$A$2:$A$1048576,0))</f>
        <v>-29008.1</v>
      </c>
      <c r="J1273">
        <f>INDEX(RawData!H$2:H$1048576,MATCH(FmtData!$B$4+(ROW()-10),RawData!$A$2:$A$1048576,0))</f>
        <v>5.0845300000000003E-2</v>
      </c>
      <c r="K1273">
        <f>INDEX(RawData!I$2:I$1048576,MATCH(FmtData!$B$4+(ROW()-10),RawData!$A$2:$A$1048576,0))</f>
        <v>-0.61577599999999999</v>
      </c>
      <c r="L1273">
        <f>INDEX(RawData!J$2:J$1048576,MATCH(FmtData!$B$4+(ROW()-10),RawData!$A$2:$A$1048576,0))</f>
        <v>175.8</v>
      </c>
      <c r="M1273">
        <f>INDEX(RawData!K$2:K$1048576,MATCH(FmtData!$B$4+(ROW()-10),RawData!$A$2:$A$1048576,0))</f>
        <v>178.4</v>
      </c>
      <c r="N1273">
        <f>INDEX(RawData!L$2:L$1048576,MATCH(FmtData!$B$4+(ROW()-10),RawData!$A$2:$A$1048576,0))</f>
        <v>22.4</v>
      </c>
      <c r="O1273">
        <f>INDEX(RawData!M$2:M$1048576,MATCH(FmtData!$B$4+(ROW()-10),RawData!$A$2:$A$1048576,0))</f>
        <v>169.9</v>
      </c>
      <c r="P1273">
        <f>INDEX(RawData!N$2:N$1048576,MATCH(FmtData!$B$4+(ROW()-10),RawData!$A$2:$A$1048576,0))</f>
        <v>21.8</v>
      </c>
      <c r="Q1273">
        <f>INDEX(RawData!O$2:O$1048576,MATCH(FmtData!$B$4+(ROW()-10),RawData!$A$2:$A$1048576,0))</f>
        <v>176.8</v>
      </c>
      <c r="R1273" s="8">
        <f>INDEX(RawData!P$2:P$1048576,MATCH(FmtData!$B$4+(ROW()-10),RawData!$A$2:$A$1048576,0))</f>
        <v>9.8624299999999998</v>
      </c>
      <c r="S1273">
        <f>INDEX(RawData!Q$2:Q$1048576,MATCH(FmtData!$B$4+(ROW()-10),RawData!$A$2:$A$1048576,0))</f>
        <v>90.424300000000002</v>
      </c>
      <c r="T1273" s="8">
        <f>INDEX(RawData!R$2:R$1048576,MATCH(FmtData!$B$4+(ROW()-10),RawData!$A$2:$A$1048576,0))</f>
        <v>0.10269300000000001</v>
      </c>
      <c r="U1273" s="8">
        <f>INDEX(RawData!S$2:S$1048576,MATCH(FmtData!$B$4+(ROW()-10),RawData!$A$2:$A$1048576,0))</f>
        <v>0.72194999999999998</v>
      </c>
      <c r="V1273" s="8">
        <f>INDEX(RawData!T$2:T$1048576,MATCH(FmtData!$B$4+(ROW()-10),RawData!$A$2:$A$1048576,0))</f>
        <v>0.21459300000000001</v>
      </c>
      <c r="W1273" s="3">
        <f t="shared" si="391"/>
        <v>-0.53534564000000007</v>
      </c>
      <c r="X1273" s="3">
        <f t="shared" si="392"/>
        <v>-0.50527661200000007</v>
      </c>
      <c r="Y1273" s="8">
        <f t="shared" si="381"/>
        <v>9.4213414000470053</v>
      </c>
      <c r="Z1273" s="8">
        <f t="shared" si="382"/>
        <v>9.451410428047005</v>
      </c>
      <c r="AA1273" s="8">
        <f t="shared" si="393"/>
        <v>9.4363759140470052</v>
      </c>
      <c r="AB1273" s="41">
        <v>1</v>
      </c>
      <c r="AC1273" s="42" t="str">
        <f t="shared" si="394"/>
        <v>Isco</v>
      </c>
      <c r="AD1273" s="5">
        <f t="shared" si="400"/>
        <v>-311.0607</v>
      </c>
      <c r="AE1273" s="15">
        <f t="shared" si="383"/>
        <v>-130.39973585388714</v>
      </c>
      <c r="AF1273" s="15">
        <f t="shared" si="384"/>
        <v>-123.4370300985737</v>
      </c>
      <c r="AG1273" s="15">
        <f t="shared" si="385"/>
        <v>-126.92366915020932</v>
      </c>
      <c r="AH1273" s="15">
        <f t="shared" si="395"/>
        <v>-126.92366915020932</v>
      </c>
      <c r="AI1273" s="17">
        <f t="shared" si="386"/>
        <v>1.2255553524360849</v>
      </c>
      <c r="AJ1273" s="17">
        <f t="shared" si="387"/>
        <v>0.93387466288221666</v>
      </c>
      <c r="AK1273" s="17">
        <f t="shared" si="388"/>
        <v>0.92538654027757217</v>
      </c>
      <c r="AL1273" s="17">
        <f t="shared" si="389"/>
        <v>0.92961767028142084</v>
      </c>
      <c r="AM1273" s="17">
        <f t="shared" si="390"/>
        <v>0.92961767028142084</v>
      </c>
      <c r="AN1273" s="17">
        <f t="shared" si="396"/>
        <v>6.7323506450056581E-4</v>
      </c>
      <c r="AO1273" s="17">
        <f t="shared" si="397"/>
        <v>9.2961767028142077</v>
      </c>
      <c r="AP1273" s="17">
        <f t="shared" si="398"/>
        <v>12.255553524360849</v>
      </c>
      <c r="AQ1273" s="17">
        <f t="shared" si="399"/>
        <v>19.90502597645618</v>
      </c>
    </row>
    <row r="1274" spans="2:43" x14ac:dyDescent="0.45">
      <c r="B1274">
        <f>INDEX(RawData!$A$2:$A$1048576,MATCH(FmtData!$B$4+(ROW()-10),RawData!$A$2:$A$1048576,0))</f>
        <v>1462</v>
      </c>
      <c r="C1274" s="23">
        <f>LEFT(INDEX(RawData!$B$2:$B$1048576, MATCH(FmtData!$B$4+(ROW()-10),RawData!$A$2:$A$1048576,0)),10)+MID(INDEX(RawData!$B$2:$B$1048576, MATCH(FmtData!$B$4+(ROW()-10),RawData!$A$2:$A$1048576,0)),12,8)-$B$5/24</f>
        <v>42201.390150462961</v>
      </c>
      <c r="D1274" s="7">
        <f>MID(INDEX(RawData!$B$2:$B$1048576, MATCH(FmtData!$B$4+(ROW()-10),RawData!$A$2:$A$1048576,0)),12,8)+$B$5/24</f>
        <v>0.89015046296296296</v>
      </c>
      <c r="E1274" s="8">
        <f>INDEX(RawData!$D$2:$D$1048576,MATCH(FmtData!$B$4+(ROW()-10),RawData!$A$2:$A$1048576,0))</f>
        <v>43.252200000000002</v>
      </c>
      <c r="F1274">
        <f>INDEX(RawData!$D$2:$D$1048576,MATCH(FmtData!$B$4+(ROW()-10),RawData!$A$2:$A$1048576,0))</f>
        <v>43.252200000000002</v>
      </c>
      <c r="G1274">
        <f>INDEX(RawData!E$2:E$1048576,MATCH(FmtData!$B$4+(ROW()-10),RawData!$A$2:$A$1048576,0))</f>
        <v>2886.07</v>
      </c>
      <c r="H1274">
        <f>INDEX(RawData!F$2:F$1048576,MATCH(FmtData!$B$4+(ROW()-10),RawData!$A$2:$A$1048576,0))</f>
        <v>-1.0764199999999999</v>
      </c>
      <c r="I1274">
        <f>INDEX(RawData!G$2:G$1048576,MATCH(FmtData!$B$4+(ROW()-10),RawData!$A$2:$A$1048576,0))</f>
        <v>-29008.1</v>
      </c>
      <c r="J1274">
        <f>INDEX(RawData!H$2:H$1048576,MATCH(FmtData!$B$4+(ROW()-10),RawData!$A$2:$A$1048576,0))</f>
        <v>5.0845300000000003E-2</v>
      </c>
      <c r="K1274">
        <f>INDEX(RawData!I$2:I$1048576,MATCH(FmtData!$B$4+(ROW()-10),RawData!$A$2:$A$1048576,0))</f>
        <v>-0.61577599999999999</v>
      </c>
      <c r="L1274">
        <f>INDEX(RawData!J$2:J$1048576,MATCH(FmtData!$B$4+(ROW()-10),RawData!$A$2:$A$1048576,0))</f>
        <v>172.4</v>
      </c>
      <c r="M1274">
        <f>INDEX(RawData!K$2:K$1048576,MATCH(FmtData!$B$4+(ROW()-10),RawData!$A$2:$A$1048576,0))</f>
        <v>173</v>
      </c>
      <c r="N1274">
        <f>INDEX(RawData!L$2:L$1048576,MATCH(FmtData!$B$4+(ROW()-10),RawData!$A$2:$A$1048576,0))</f>
        <v>22.4</v>
      </c>
      <c r="O1274">
        <f>INDEX(RawData!M$2:M$1048576,MATCH(FmtData!$B$4+(ROW()-10),RawData!$A$2:$A$1048576,0))</f>
        <v>170.1</v>
      </c>
      <c r="P1274">
        <f>INDEX(RawData!N$2:N$1048576,MATCH(FmtData!$B$4+(ROW()-10),RawData!$A$2:$A$1048576,0))</f>
        <v>21.8</v>
      </c>
      <c r="Q1274">
        <f>INDEX(RawData!O$2:O$1048576,MATCH(FmtData!$B$4+(ROW()-10),RawData!$A$2:$A$1048576,0))</f>
        <v>176.9</v>
      </c>
      <c r="R1274" s="8">
        <f>INDEX(RawData!P$2:P$1048576,MATCH(FmtData!$B$4+(ROW()-10),RawData!$A$2:$A$1048576,0))</f>
        <v>9.8624299999999998</v>
      </c>
      <c r="S1274">
        <f>INDEX(RawData!Q$2:Q$1048576,MATCH(FmtData!$B$4+(ROW()-10),RawData!$A$2:$A$1048576,0))</f>
        <v>90.811999999999998</v>
      </c>
      <c r="T1274" s="8">
        <f>INDEX(RawData!R$2:R$1048576,MATCH(FmtData!$B$4+(ROW()-10),RawData!$A$2:$A$1048576,0))</f>
        <v>0.10269300000000001</v>
      </c>
      <c r="U1274" s="8">
        <f>INDEX(RawData!S$2:S$1048576,MATCH(FmtData!$B$4+(ROW()-10),RawData!$A$2:$A$1048576,0))</f>
        <v>0.72204100000000004</v>
      </c>
      <c r="V1274" s="8">
        <f>INDEX(RawData!T$2:T$1048576,MATCH(FmtData!$B$4+(ROW()-10),RawData!$A$2:$A$1048576,0))</f>
        <v>0.214779</v>
      </c>
      <c r="W1274" s="3">
        <f t="shared" si="391"/>
        <v>-0.5355767800000002</v>
      </c>
      <c r="X1274" s="3">
        <f t="shared" si="392"/>
        <v>-0.50574905199999998</v>
      </c>
      <c r="Y1274" s="8">
        <f t="shared" si="381"/>
        <v>9.4211102600470049</v>
      </c>
      <c r="Z1274" s="8">
        <f t="shared" si="382"/>
        <v>9.4509379880470039</v>
      </c>
      <c r="AA1274" s="8">
        <f t="shared" si="393"/>
        <v>9.4360241240470053</v>
      </c>
      <c r="AB1274" s="41">
        <v>1</v>
      </c>
      <c r="AC1274" s="42" t="str">
        <f t="shared" si="394"/>
        <v>Isco</v>
      </c>
      <c r="AD1274" s="5">
        <f t="shared" si="400"/>
        <v>-310.673</v>
      </c>
      <c r="AE1274" s="15">
        <f t="shared" si="383"/>
        <v>-130.45309432556598</v>
      </c>
      <c r="AF1274" s="15">
        <f t="shared" si="384"/>
        <v>-123.54675423600588</v>
      </c>
      <c r="AG1274" s="15">
        <f t="shared" si="385"/>
        <v>-127.00512576911933</v>
      </c>
      <c r="AH1274" s="15">
        <f t="shared" si="395"/>
        <v>-127.00512576911933</v>
      </c>
      <c r="AI1274" s="17">
        <f t="shared" si="386"/>
        <v>1.2247344482010403</v>
      </c>
      <c r="AJ1274" s="17">
        <f t="shared" si="387"/>
        <v>0.9339403126095811</v>
      </c>
      <c r="AK1274" s="17">
        <f t="shared" si="388"/>
        <v>0.92551910640610613</v>
      </c>
      <c r="AL1274" s="17">
        <f t="shared" si="389"/>
        <v>0.92971698265106717</v>
      </c>
      <c r="AM1274" s="17">
        <f t="shared" si="390"/>
        <v>0.92971698265106717</v>
      </c>
      <c r="AN1274" s="17">
        <f t="shared" si="396"/>
        <v>5.7392269485423419E-4</v>
      </c>
      <c r="AO1274" s="17">
        <f t="shared" si="397"/>
        <v>9.2971698265106717</v>
      </c>
      <c r="AP1274" s="17">
        <f t="shared" si="398"/>
        <v>12.247344482010403</v>
      </c>
      <c r="AQ1274" s="17">
        <f t="shared" si="399"/>
        <v>19.898682821856291</v>
      </c>
    </row>
    <row r="1275" spans="2:43" x14ac:dyDescent="0.45">
      <c r="B1275">
        <f>INDEX(RawData!$A$2:$A$1048576,MATCH(FmtData!$B$4+(ROW()-10),RawData!$A$2:$A$1048576,0))</f>
        <v>1463</v>
      </c>
      <c r="C1275" s="23">
        <f>LEFT(INDEX(RawData!$B$2:$B$1048576, MATCH(FmtData!$B$4+(ROW()-10),RawData!$A$2:$A$1048576,0)),10)+MID(INDEX(RawData!$B$2:$B$1048576, MATCH(FmtData!$B$4+(ROW()-10),RawData!$A$2:$A$1048576,0)),12,8)-$B$5/24</f>
        <v>42201.390844907408</v>
      </c>
      <c r="D1275" s="7">
        <f>MID(INDEX(RawData!$B$2:$B$1048576, MATCH(FmtData!$B$4+(ROW()-10),RawData!$A$2:$A$1048576,0)),12,8)+$B$5/24</f>
        <v>0.8908449074074074</v>
      </c>
      <c r="E1275" s="8">
        <f>INDEX(RawData!$D$2:$D$1048576,MATCH(FmtData!$B$4+(ROW()-10),RawData!$A$2:$A$1048576,0))</f>
        <v>43.268799999999999</v>
      </c>
      <c r="F1275">
        <f>INDEX(RawData!$D$2:$D$1048576,MATCH(FmtData!$B$4+(ROW()-10),RawData!$A$2:$A$1048576,0))</f>
        <v>43.268799999999999</v>
      </c>
      <c r="G1275">
        <f>INDEX(RawData!E$2:E$1048576,MATCH(FmtData!$B$4+(ROW()-10),RawData!$A$2:$A$1048576,0))</f>
        <v>2886.07</v>
      </c>
      <c r="H1275">
        <f>INDEX(RawData!F$2:F$1048576,MATCH(FmtData!$B$4+(ROW()-10),RawData!$A$2:$A$1048576,0))</f>
        <v>-1.0764199999999999</v>
      </c>
      <c r="I1275">
        <f>INDEX(RawData!G$2:G$1048576,MATCH(FmtData!$B$4+(ROW()-10),RawData!$A$2:$A$1048576,0))</f>
        <v>-29008.1</v>
      </c>
      <c r="J1275">
        <f>INDEX(RawData!H$2:H$1048576,MATCH(FmtData!$B$4+(ROW()-10),RawData!$A$2:$A$1048576,0))</f>
        <v>5.0845300000000003E-2</v>
      </c>
      <c r="K1275">
        <f>INDEX(RawData!I$2:I$1048576,MATCH(FmtData!$B$4+(ROW()-10),RawData!$A$2:$A$1048576,0))</f>
        <v>-0.61533599999999999</v>
      </c>
      <c r="L1275">
        <f>INDEX(RawData!J$2:J$1048576,MATCH(FmtData!$B$4+(ROW()-10),RawData!$A$2:$A$1048576,0))</f>
        <v>164.3</v>
      </c>
      <c r="M1275">
        <f>INDEX(RawData!K$2:K$1048576,MATCH(FmtData!$B$4+(ROW()-10),RawData!$A$2:$A$1048576,0))</f>
        <v>172.1</v>
      </c>
      <c r="N1275">
        <f>INDEX(RawData!L$2:L$1048576,MATCH(FmtData!$B$4+(ROW()-10),RawData!$A$2:$A$1048576,0))</f>
        <v>22.4</v>
      </c>
      <c r="O1275">
        <f>INDEX(RawData!M$2:M$1048576,MATCH(FmtData!$B$4+(ROW()-10),RawData!$A$2:$A$1048576,0))</f>
        <v>165.2</v>
      </c>
      <c r="P1275">
        <f>INDEX(RawData!N$2:N$1048576,MATCH(FmtData!$B$4+(ROW()-10),RawData!$A$2:$A$1048576,0))</f>
        <v>21.8</v>
      </c>
      <c r="Q1275">
        <f>INDEX(RawData!O$2:O$1048576,MATCH(FmtData!$B$4+(ROW()-10),RawData!$A$2:$A$1048576,0))</f>
        <v>177</v>
      </c>
      <c r="R1275" s="8">
        <f>INDEX(RawData!P$2:P$1048576,MATCH(FmtData!$B$4+(ROW()-10),RawData!$A$2:$A$1048576,0))</f>
        <v>9.8624299999999998</v>
      </c>
      <c r="S1275">
        <f>INDEX(RawData!Q$2:Q$1048576,MATCH(FmtData!$B$4+(ROW()-10),RawData!$A$2:$A$1048576,0))</f>
        <v>91.091099999999997</v>
      </c>
      <c r="T1275" s="8">
        <f>INDEX(RawData!R$2:R$1048576,MATCH(FmtData!$B$4+(ROW()-10),RawData!$A$2:$A$1048576,0))</f>
        <v>0.10269300000000001</v>
      </c>
      <c r="U1275" s="8">
        <f>INDEX(RawData!S$2:S$1048576,MATCH(FmtData!$B$4+(ROW()-10),RawData!$A$2:$A$1048576,0))</f>
        <v>0.72204100000000004</v>
      </c>
      <c r="V1275" s="8">
        <f>INDEX(RawData!T$2:T$1048576,MATCH(FmtData!$B$4+(ROW()-10),RawData!$A$2:$A$1048576,0))</f>
        <v>0.21391099999999999</v>
      </c>
      <c r="W1275" s="3">
        <f t="shared" si="391"/>
        <v>-0.5355767800000002</v>
      </c>
      <c r="X1275" s="3">
        <f t="shared" si="392"/>
        <v>-0.50354433200000004</v>
      </c>
      <c r="Y1275" s="8">
        <f t="shared" si="381"/>
        <v>9.4211102600470049</v>
      </c>
      <c r="Z1275" s="8">
        <f t="shared" si="382"/>
        <v>9.4531427080470039</v>
      </c>
      <c r="AA1275" s="8">
        <f t="shared" si="393"/>
        <v>9.4371264840470044</v>
      </c>
      <c r="AB1275" s="41">
        <v>1</v>
      </c>
      <c r="AC1275" s="42" t="str">
        <f t="shared" si="394"/>
        <v>Isco</v>
      </c>
      <c r="AD1275" s="5">
        <f t="shared" si="400"/>
        <v>-310.39390000000003</v>
      </c>
      <c r="AE1275" s="15">
        <f t="shared" si="383"/>
        <v>-130.45309432556598</v>
      </c>
      <c r="AF1275" s="15">
        <f t="shared" si="384"/>
        <v>-123.03461880523707</v>
      </c>
      <c r="AG1275" s="15">
        <f t="shared" si="385"/>
        <v>-126.74985607529072</v>
      </c>
      <c r="AH1275" s="15">
        <f t="shared" si="395"/>
        <v>-126.74985607529072</v>
      </c>
      <c r="AI1275" s="17">
        <f t="shared" si="386"/>
        <v>1.2241441707822194</v>
      </c>
      <c r="AJ1275" s="17">
        <f t="shared" si="387"/>
        <v>0.9339403126095811</v>
      </c>
      <c r="AK1275" s="17">
        <f t="shared" si="388"/>
        <v>0.92490068125874503</v>
      </c>
      <c r="AL1275" s="17">
        <f t="shared" si="389"/>
        <v>0.92940582732200427</v>
      </c>
      <c r="AM1275" s="17">
        <f t="shared" si="390"/>
        <v>0.92940582732200427</v>
      </c>
      <c r="AN1275" s="17">
        <f t="shared" si="396"/>
        <v>4.3379158285850039E-4</v>
      </c>
      <c r="AO1275" s="17">
        <f t="shared" si="397"/>
        <v>9.2940582732200419</v>
      </c>
      <c r="AP1275" s="17">
        <f t="shared" si="398"/>
        <v>12.241441707822194</v>
      </c>
      <c r="AQ1275" s="17">
        <f t="shared" si="399"/>
        <v>19.898682821856291</v>
      </c>
    </row>
    <row r="1276" spans="2:43" x14ac:dyDescent="0.45">
      <c r="B1276">
        <f>INDEX(RawData!$A$2:$A$1048576,MATCH(FmtData!$B$4+(ROW()-10),RawData!$A$2:$A$1048576,0))</f>
        <v>1464</v>
      </c>
      <c r="C1276" s="23">
        <f>LEFT(INDEX(RawData!$B$2:$B$1048576, MATCH(FmtData!$B$4+(ROW()-10),RawData!$A$2:$A$1048576,0)),10)+MID(INDEX(RawData!$B$2:$B$1048576, MATCH(FmtData!$B$4+(ROW()-10),RawData!$A$2:$A$1048576,0)),12,8)-$B$5/24</f>
        <v>42201.391527777778</v>
      </c>
      <c r="D1276" s="7">
        <f>MID(INDEX(RawData!$B$2:$B$1048576, MATCH(FmtData!$B$4+(ROW()-10),RawData!$A$2:$A$1048576,0)),12,8)+$B$5/24</f>
        <v>0.89152777777777781</v>
      </c>
      <c r="E1276" s="8">
        <f>INDEX(RawData!$D$2:$D$1048576,MATCH(FmtData!$B$4+(ROW()-10),RawData!$A$2:$A$1048576,0))</f>
        <v>43.285400000000003</v>
      </c>
      <c r="F1276">
        <f>INDEX(RawData!$D$2:$D$1048576,MATCH(FmtData!$B$4+(ROW()-10),RawData!$A$2:$A$1048576,0))</f>
        <v>43.285400000000003</v>
      </c>
      <c r="G1276">
        <f>INDEX(RawData!E$2:E$1048576,MATCH(FmtData!$B$4+(ROW()-10),RawData!$A$2:$A$1048576,0))</f>
        <v>2882.99</v>
      </c>
      <c r="H1276">
        <f>INDEX(RawData!F$2:F$1048576,MATCH(FmtData!$B$4+(ROW()-10),RawData!$A$2:$A$1048576,0))</f>
        <v>-1.0764199999999999</v>
      </c>
      <c r="I1276">
        <f>INDEX(RawData!G$2:G$1048576,MATCH(FmtData!$B$4+(ROW()-10),RawData!$A$2:$A$1048576,0))</f>
        <v>-29008.1</v>
      </c>
      <c r="J1276">
        <f>INDEX(RawData!H$2:H$1048576,MATCH(FmtData!$B$4+(ROW()-10),RawData!$A$2:$A$1048576,0))</f>
        <v>5.0826799999999998E-2</v>
      </c>
      <c r="K1276">
        <f>INDEX(RawData!I$2:I$1048576,MATCH(FmtData!$B$4+(ROW()-10),RawData!$A$2:$A$1048576,0))</f>
        <v>-0.61533599999999999</v>
      </c>
      <c r="L1276">
        <f>INDEX(RawData!J$2:J$1048576,MATCH(FmtData!$B$4+(ROW()-10),RawData!$A$2:$A$1048576,0))</f>
        <v>170.2</v>
      </c>
      <c r="M1276">
        <f>INDEX(RawData!K$2:K$1048576,MATCH(FmtData!$B$4+(ROW()-10),RawData!$A$2:$A$1048576,0))</f>
        <v>175.2</v>
      </c>
      <c r="N1276">
        <f>INDEX(RawData!L$2:L$1048576,MATCH(FmtData!$B$4+(ROW()-10),RawData!$A$2:$A$1048576,0))</f>
        <v>22.4</v>
      </c>
      <c r="O1276">
        <f>INDEX(RawData!M$2:M$1048576,MATCH(FmtData!$B$4+(ROW()-10),RawData!$A$2:$A$1048576,0))</f>
        <v>160.69999999999999</v>
      </c>
      <c r="P1276">
        <f>INDEX(RawData!N$2:N$1048576,MATCH(FmtData!$B$4+(ROW()-10),RawData!$A$2:$A$1048576,0))</f>
        <v>21.8</v>
      </c>
      <c r="Q1276">
        <f>INDEX(RawData!O$2:O$1048576,MATCH(FmtData!$B$4+(ROW()-10),RawData!$A$2:$A$1048576,0))</f>
        <v>176.9</v>
      </c>
      <c r="R1276" s="8">
        <f>INDEX(RawData!P$2:P$1048576,MATCH(FmtData!$B$4+(ROW()-10),RawData!$A$2:$A$1048576,0))</f>
        <v>9.8624299999999998</v>
      </c>
      <c r="S1276">
        <f>INDEX(RawData!Q$2:Q$1048576,MATCH(FmtData!$B$4+(ROW()-10),RawData!$A$2:$A$1048576,0))</f>
        <v>91.044600000000003</v>
      </c>
      <c r="T1276" s="8">
        <f>INDEX(RawData!R$2:R$1048576,MATCH(FmtData!$B$4+(ROW()-10),RawData!$A$2:$A$1048576,0))</f>
        <v>0.10269300000000001</v>
      </c>
      <c r="U1276" s="8">
        <f>INDEX(RawData!S$2:S$1048576,MATCH(FmtData!$B$4+(ROW()-10),RawData!$A$2:$A$1048576,0))</f>
        <v>0.72225399999999995</v>
      </c>
      <c r="V1276" s="8">
        <f>INDEX(RawData!T$2:T$1048576,MATCH(FmtData!$B$4+(ROW()-10),RawData!$A$2:$A$1048576,0))</f>
        <v>0.21437600000000001</v>
      </c>
      <c r="W1276" s="3">
        <f t="shared" si="391"/>
        <v>-0.53611779999999998</v>
      </c>
      <c r="X1276" s="3">
        <f t="shared" si="392"/>
        <v>-0.50472543200000008</v>
      </c>
      <c r="Y1276" s="8">
        <f t="shared" si="381"/>
        <v>9.4205692400470049</v>
      </c>
      <c r="Z1276" s="8">
        <f t="shared" si="382"/>
        <v>9.4519616080470037</v>
      </c>
      <c r="AA1276" s="8">
        <f t="shared" si="393"/>
        <v>9.4362654240470043</v>
      </c>
      <c r="AB1276" s="41">
        <v>1</v>
      </c>
      <c r="AC1276" s="42" t="str">
        <f t="shared" si="394"/>
        <v>Isco</v>
      </c>
      <c r="AD1276" s="5">
        <f t="shared" si="400"/>
        <v>-310.44040000000001</v>
      </c>
      <c r="AE1276" s="15">
        <f t="shared" si="383"/>
        <v>-130.57797857608546</v>
      </c>
      <c r="AF1276" s="15">
        <f t="shared" si="384"/>
        <v>-123.30900539032291</v>
      </c>
      <c r="AG1276" s="15">
        <f t="shared" si="385"/>
        <v>-126.94925362152571</v>
      </c>
      <c r="AH1276" s="15">
        <f t="shared" si="395"/>
        <v>-126.94925362152571</v>
      </c>
      <c r="AI1276" s="17">
        <f t="shared" si="386"/>
        <v>1.2242424755985077</v>
      </c>
      <c r="AJ1276" s="17">
        <f t="shared" si="387"/>
        <v>0.93409400034341483</v>
      </c>
      <c r="AK1276" s="17">
        <f t="shared" si="388"/>
        <v>0.92523191182584219</v>
      </c>
      <c r="AL1276" s="17">
        <f t="shared" si="389"/>
        <v>0.92964886072774555</v>
      </c>
      <c r="AM1276" s="17">
        <f t="shared" si="390"/>
        <v>0.92964886072774555</v>
      </c>
      <c r="AN1276" s="17">
        <f t="shared" si="396"/>
        <v>6.8008369757510678E-4</v>
      </c>
      <c r="AO1276" s="17">
        <f t="shared" si="397"/>
        <v>9.2964886072774551</v>
      </c>
      <c r="AP1276" s="17">
        <f t="shared" si="398"/>
        <v>12.242424755985077</v>
      </c>
      <c r="AQ1276" s="17">
        <f t="shared" si="399"/>
        <v>19.877447043413174</v>
      </c>
    </row>
    <row r="1277" spans="2:43" x14ac:dyDescent="0.45">
      <c r="B1277">
        <f>INDEX(RawData!$A$2:$A$1048576,MATCH(FmtData!$B$4+(ROW()-10),RawData!$A$2:$A$1048576,0))</f>
        <v>1465</v>
      </c>
      <c r="C1277" s="23">
        <f>LEFT(INDEX(RawData!$B$2:$B$1048576, MATCH(FmtData!$B$4+(ROW()-10),RawData!$A$2:$A$1048576,0)),10)+MID(INDEX(RawData!$B$2:$B$1048576, MATCH(FmtData!$B$4+(ROW()-10),RawData!$A$2:$A$1048576,0)),12,8)-$B$5/24</f>
        <v>42201.392222222225</v>
      </c>
      <c r="D1277" s="7">
        <f>MID(INDEX(RawData!$B$2:$B$1048576, MATCH(FmtData!$B$4+(ROW()-10),RawData!$A$2:$A$1048576,0)),12,8)+$B$5/24</f>
        <v>0.89222222222222225</v>
      </c>
      <c r="E1277" s="8">
        <f>INDEX(RawData!$D$2:$D$1048576,MATCH(FmtData!$B$4+(ROW()-10),RawData!$A$2:$A$1048576,0))</f>
        <v>43.302100000000003</v>
      </c>
      <c r="F1277">
        <f>INDEX(RawData!$D$2:$D$1048576,MATCH(FmtData!$B$4+(ROW()-10),RawData!$A$2:$A$1048576,0))</f>
        <v>43.302100000000003</v>
      </c>
      <c r="G1277">
        <f>INDEX(RawData!E$2:E$1048576,MATCH(FmtData!$B$4+(ROW()-10),RawData!$A$2:$A$1048576,0))</f>
        <v>2882.99</v>
      </c>
      <c r="H1277">
        <f>INDEX(RawData!F$2:F$1048576,MATCH(FmtData!$B$4+(ROW()-10),RawData!$A$2:$A$1048576,0))</f>
        <v>-1.0764199999999999</v>
      </c>
      <c r="I1277">
        <f>INDEX(RawData!G$2:G$1048576,MATCH(FmtData!$B$4+(ROW()-10),RawData!$A$2:$A$1048576,0))</f>
        <v>-29008.1</v>
      </c>
      <c r="J1277">
        <f>INDEX(RawData!H$2:H$1048576,MATCH(FmtData!$B$4+(ROW()-10),RawData!$A$2:$A$1048576,0))</f>
        <v>5.0845300000000003E-2</v>
      </c>
      <c r="K1277">
        <f>INDEX(RawData!I$2:I$1048576,MATCH(FmtData!$B$4+(ROW()-10),RawData!$A$2:$A$1048576,0))</f>
        <v>-0.61495900000000003</v>
      </c>
      <c r="L1277">
        <f>INDEX(RawData!J$2:J$1048576,MATCH(FmtData!$B$4+(ROW()-10),RawData!$A$2:$A$1048576,0))</f>
        <v>225.2</v>
      </c>
      <c r="M1277">
        <f>INDEX(RawData!K$2:K$1048576,MATCH(FmtData!$B$4+(ROW()-10),RawData!$A$2:$A$1048576,0))</f>
        <v>177.9</v>
      </c>
      <c r="N1277">
        <f>INDEX(RawData!L$2:L$1048576,MATCH(FmtData!$B$4+(ROW()-10),RawData!$A$2:$A$1048576,0))</f>
        <v>22.4</v>
      </c>
      <c r="O1277">
        <f>INDEX(RawData!M$2:M$1048576,MATCH(FmtData!$B$4+(ROW()-10),RawData!$A$2:$A$1048576,0))</f>
        <v>173.8</v>
      </c>
      <c r="P1277">
        <f>INDEX(RawData!N$2:N$1048576,MATCH(FmtData!$B$4+(ROW()-10),RawData!$A$2:$A$1048576,0))</f>
        <v>21.6</v>
      </c>
      <c r="Q1277">
        <f>INDEX(RawData!O$2:O$1048576,MATCH(FmtData!$B$4+(ROW()-10),RawData!$A$2:$A$1048576,0))</f>
        <v>176.9</v>
      </c>
      <c r="R1277" s="8">
        <f>INDEX(RawData!P$2:P$1048576,MATCH(FmtData!$B$4+(ROW()-10),RawData!$A$2:$A$1048576,0))</f>
        <v>9.8624299999999998</v>
      </c>
      <c r="S1277">
        <f>INDEX(RawData!Q$2:Q$1048576,MATCH(FmtData!$B$4+(ROW()-10),RawData!$A$2:$A$1048576,0))</f>
        <v>90.548299999999998</v>
      </c>
      <c r="T1277" s="8">
        <f>INDEX(RawData!R$2:R$1048576,MATCH(FmtData!$B$4+(ROW()-10),RawData!$A$2:$A$1048576,0))</f>
        <v>0.10269300000000001</v>
      </c>
      <c r="U1277" s="8">
        <f>INDEX(RawData!S$2:S$1048576,MATCH(FmtData!$B$4+(ROW()-10),RawData!$A$2:$A$1048576,0))</f>
        <v>0.72194999999999998</v>
      </c>
      <c r="V1277" s="8">
        <f>INDEX(RawData!T$2:T$1048576,MATCH(FmtData!$B$4+(ROW()-10),RawData!$A$2:$A$1048576,0))</f>
        <v>0.2145</v>
      </c>
      <c r="W1277" s="3">
        <f t="shared" si="391"/>
        <v>-0.53534564000000007</v>
      </c>
      <c r="X1277" s="3">
        <f t="shared" si="392"/>
        <v>-0.50504039200000006</v>
      </c>
      <c r="Y1277" s="8">
        <f t="shared" si="381"/>
        <v>9.4213414000470053</v>
      </c>
      <c r="Z1277" s="8">
        <f t="shared" si="382"/>
        <v>9.4516466480470047</v>
      </c>
      <c r="AA1277" s="8">
        <f t="shared" si="393"/>
        <v>9.4364940240470041</v>
      </c>
      <c r="AB1277" s="41">
        <v>1</v>
      </c>
      <c r="AC1277" s="42" t="str">
        <f t="shared" si="394"/>
        <v>Isco</v>
      </c>
      <c r="AD1277" s="5">
        <f t="shared" si="400"/>
        <v>-310.93670000000003</v>
      </c>
      <c r="AE1277" s="15">
        <f t="shared" si="383"/>
        <v>-130.39973585388714</v>
      </c>
      <c r="AF1277" s="15">
        <f t="shared" si="384"/>
        <v>-123.38216410908956</v>
      </c>
      <c r="AG1277" s="15">
        <f t="shared" si="385"/>
        <v>-126.89631960116503</v>
      </c>
      <c r="AH1277" s="15">
        <f t="shared" si="395"/>
        <v>-126.89631960116503</v>
      </c>
      <c r="AI1277" s="17">
        <f t="shared" si="386"/>
        <v>1.2252926789211851</v>
      </c>
      <c r="AJ1277" s="17">
        <f t="shared" si="387"/>
        <v>0.93387466288221666</v>
      </c>
      <c r="AK1277" s="17">
        <f t="shared" si="388"/>
        <v>0.92532026671767975</v>
      </c>
      <c r="AL1277" s="17">
        <f t="shared" si="389"/>
        <v>0.9295843303144582</v>
      </c>
      <c r="AM1277" s="17">
        <f t="shared" si="390"/>
        <v>0.9295843303144582</v>
      </c>
      <c r="AN1277" s="17">
        <f t="shared" si="396"/>
        <v>8.5264206083401906E-4</v>
      </c>
      <c r="AO1277" s="17">
        <f t="shared" si="397"/>
        <v>9.2958433031445828</v>
      </c>
      <c r="AP1277" s="17">
        <f t="shared" si="398"/>
        <v>12.252926789211852</v>
      </c>
      <c r="AQ1277" s="17">
        <f t="shared" si="399"/>
        <v>19.877447043413174</v>
      </c>
    </row>
    <row r="1278" spans="2:43" x14ac:dyDescent="0.45">
      <c r="B1278">
        <f>INDEX(RawData!$A$2:$A$1048576,MATCH(FmtData!$B$4+(ROW()-10),RawData!$A$2:$A$1048576,0))</f>
        <v>1466</v>
      </c>
      <c r="C1278" s="23">
        <f>LEFT(INDEX(RawData!$B$2:$B$1048576, MATCH(FmtData!$B$4+(ROW()-10),RawData!$A$2:$A$1048576,0)),10)+MID(INDEX(RawData!$B$2:$B$1048576, MATCH(FmtData!$B$4+(ROW()-10),RawData!$A$2:$A$1048576,0)),12,8)-$B$5/24</f>
        <v>42201.392928240741</v>
      </c>
      <c r="D1278" s="7">
        <f>MID(INDEX(RawData!$B$2:$B$1048576, MATCH(FmtData!$B$4+(ROW()-10),RawData!$A$2:$A$1048576,0)),12,8)+$B$5/24</f>
        <v>0.89292824074074073</v>
      </c>
      <c r="E1278" s="8">
        <f>INDEX(RawData!$D$2:$D$1048576,MATCH(FmtData!$B$4+(ROW()-10),RawData!$A$2:$A$1048576,0))</f>
        <v>43.3187</v>
      </c>
      <c r="F1278">
        <f>INDEX(RawData!$D$2:$D$1048576,MATCH(FmtData!$B$4+(ROW()-10),RawData!$A$2:$A$1048576,0))</f>
        <v>43.3187</v>
      </c>
      <c r="G1278">
        <f>INDEX(RawData!E$2:E$1048576,MATCH(FmtData!$B$4+(ROW()-10),RawData!$A$2:$A$1048576,0))</f>
        <v>2882.99</v>
      </c>
      <c r="H1278">
        <f>INDEX(RawData!F$2:F$1048576,MATCH(FmtData!$B$4+(ROW()-10),RawData!$A$2:$A$1048576,0))</f>
        <v>-1.0764199999999999</v>
      </c>
      <c r="I1278">
        <f>INDEX(RawData!G$2:G$1048576,MATCH(FmtData!$B$4+(ROW()-10),RawData!$A$2:$A$1048576,0))</f>
        <v>-29008.1</v>
      </c>
      <c r="J1278">
        <f>INDEX(RawData!H$2:H$1048576,MATCH(FmtData!$B$4+(ROW()-10),RawData!$A$2:$A$1048576,0))</f>
        <v>5.0845300000000003E-2</v>
      </c>
      <c r="K1278">
        <f>INDEX(RawData!I$2:I$1048576,MATCH(FmtData!$B$4+(ROW()-10),RawData!$A$2:$A$1048576,0))</f>
        <v>-0.61477000000000004</v>
      </c>
      <c r="L1278">
        <f>INDEX(RawData!J$2:J$1048576,MATCH(FmtData!$B$4+(ROW()-10),RawData!$A$2:$A$1048576,0))</f>
        <v>173.5</v>
      </c>
      <c r="M1278">
        <f>INDEX(RawData!K$2:K$1048576,MATCH(FmtData!$B$4+(ROW()-10),RawData!$A$2:$A$1048576,0))</f>
        <v>175.1</v>
      </c>
      <c r="N1278">
        <f>INDEX(RawData!L$2:L$1048576,MATCH(FmtData!$B$4+(ROW()-10),RawData!$A$2:$A$1048576,0))</f>
        <v>22.4</v>
      </c>
      <c r="O1278">
        <f>INDEX(RawData!M$2:M$1048576,MATCH(FmtData!$B$4+(ROW()-10),RawData!$A$2:$A$1048576,0))</f>
        <v>172.1</v>
      </c>
      <c r="P1278">
        <f>INDEX(RawData!N$2:N$1048576,MATCH(FmtData!$B$4+(ROW()-10),RawData!$A$2:$A$1048576,0))</f>
        <v>21.6</v>
      </c>
      <c r="Q1278">
        <f>INDEX(RawData!O$2:O$1048576,MATCH(FmtData!$B$4+(ROW()-10),RawData!$A$2:$A$1048576,0))</f>
        <v>176.9</v>
      </c>
      <c r="R1278" s="8">
        <f>INDEX(RawData!P$2:P$1048576,MATCH(FmtData!$B$4+(ROW()-10),RawData!$A$2:$A$1048576,0))</f>
        <v>9.8624299999999998</v>
      </c>
      <c r="S1278">
        <f>INDEX(RawData!Q$2:Q$1048576,MATCH(FmtData!$B$4+(ROW()-10),RawData!$A$2:$A$1048576,0))</f>
        <v>91.044600000000003</v>
      </c>
      <c r="T1278" s="8">
        <f>INDEX(RawData!R$2:R$1048576,MATCH(FmtData!$B$4+(ROW()-10),RawData!$A$2:$A$1048576,0))</f>
        <v>0.10269300000000001</v>
      </c>
      <c r="U1278" s="8">
        <f>INDEX(RawData!S$2:S$1048576,MATCH(FmtData!$B$4+(ROW()-10),RawData!$A$2:$A$1048576,0))</f>
        <v>0.72262000000000004</v>
      </c>
      <c r="V1278" s="8">
        <f>INDEX(RawData!T$2:T$1048576,MATCH(FmtData!$B$4+(ROW()-10),RawData!$A$2:$A$1048576,0))</f>
        <v>0.21409700000000001</v>
      </c>
      <c r="W1278" s="3">
        <f t="shared" si="391"/>
        <v>-0.53704744000000015</v>
      </c>
      <c r="X1278" s="3">
        <f t="shared" si="392"/>
        <v>-0.50401677200000006</v>
      </c>
      <c r="Y1278" s="8">
        <f t="shared" si="381"/>
        <v>9.4196396000470042</v>
      </c>
      <c r="Z1278" s="8">
        <f t="shared" si="382"/>
        <v>9.4526702680470045</v>
      </c>
      <c r="AA1278" s="8">
        <f t="shared" si="393"/>
        <v>9.4361549340470035</v>
      </c>
      <c r="AB1278" s="41">
        <v>1</v>
      </c>
      <c r="AC1278" s="42" t="str">
        <f t="shared" si="394"/>
        <v>Isco</v>
      </c>
      <c r="AD1278" s="5">
        <f t="shared" si="400"/>
        <v>-310.44040000000001</v>
      </c>
      <c r="AE1278" s="15">
        <f t="shared" si="383"/>
        <v>-130.79253649287477</v>
      </c>
      <c r="AF1278" s="15">
        <f t="shared" si="384"/>
        <v>-123.14438128180132</v>
      </c>
      <c r="AG1278" s="15">
        <f t="shared" si="385"/>
        <v>-126.97483752184507</v>
      </c>
      <c r="AH1278" s="15">
        <f t="shared" si="395"/>
        <v>-126.97483752184507</v>
      </c>
      <c r="AI1278" s="17">
        <f t="shared" si="386"/>
        <v>1.2242424755985077</v>
      </c>
      <c r="AJ1278" s="17">
        <f t="shared" si="387"/>
        <v>0.93435816234158631</v>
      </c>
      <c r="AK1278" s="17">
        <f t="shared" si="388"/>
        <v>0.92503315448895795</v>
      </c>
      <c r="AL1278" s="17">
        <f t="shared" si="389"/>
        <v>0.92968005257095665</v>
      </c>
      <c r="AM1278" s="17">
        <f t="shared" si="390"/>
        <v>0.92968005257095665</v>
      </c>
      <c r="AN1278" s="17">
        <f t="shared" si="396"/>
        <v>5.1361135921690337E-4</v>
      </c>
      <c r="AO1278" s="17">
        <f t="shared" si="397"/>
        <v>9.2968005257095658</v>
      </c>
      <c r="AP1278" s="17">
        <f t="shared" si="398"/>
        <v>12.242424755985077</v>
      </c>
      <c r="AQ1278" s="17">
        <f t="shared" si="399"/>
        <v>19.877447043413174</v>
      </c>
    </row>
    <row r="1279" spans="2:43" x14ac:dyDescent="0.45">
      <c r="B1279">
        <f>INDEX(RawData!$A$2:$A$1048576,MATCH(FmtData!$B$4+(ROW()-10),RawData!$A$2:$A$1048576,0))</f>
        <v>1467</v>
      </c>
      <c r="C1279" s="23">
        <f>LEFT(INDEX(RawData!$B$2:$B$1048576, MATCH(FmtData!$B$4+(ROW()-10),RawData!$A$2:$A$1048576,0)),10)+MID(INDEX(RawData!$B$2:$B$1048576, MATCH(FmtData!$B$4+(ROW()-10),RawData!$A$2:$A$1048576,0)),12,8)-$B$5/24</f>
        <v>42201.393622685187</v>
      </c>
      <c r="D1279" s="7">
        <f>MID(INDEX(RawData!$B$2:$B$1048576, MATCH(FmtData!$B$4+(ROW()-10),RawData!$A$2:$A$1048576,0)),12,8)+$B$5/24</f>
        <v>0.89362268518518517</v>
      </c>
      <c r="E1279" s="8">
        <f>INDEX(RawData!$D$2:$D$1048576,MATCH(FmtData!$B$4+(ROW()-10),RawData!$A$2:$A$1048576,0))</f>
        <v>43.335299999999997</v>
      </c>
      <c r="F1279">
        <f>INDEX(RawData!$D$2:$D$1048576,MATCH(FmtData!$B$4+(ROW()-10),RawData!$A$2:$A$1048576,0))</f>
        <v>43.335299999999997</v>
      </c>
      <c r="G1279">
        <f>INDEX(RawData!E$2:E$1048576,MATCH(FmtData!$B$4+(ROW()-10),RawData!$A$2:$A$1048576,0))</f>
        <v>2884.22</v>
      </c>
      <c r="H1279">
        <f>INDEX(RawData!F$2:F$1048576,MATCH(FmtData!$B$4+(ROW()-10),RawData!$A$2:$A$1048576,0))</f>
        <v>-1.0764199999999999</v>
      </c>
      <c r="I1279">
        <f>INDEX(RawData!G$2:G$1048576,MATCH(FmtData!$B$4+(ROW()-10),RawData!$A$2:$A$1048576,0))</f>
        <v>-29008.1</v>
      </c>
      <c r="J1279">
        <f>INDEX(RawData!H$2:H$1048576,MATCH(FmtData!$B$4+(ROW()-10),RawData!$A$2:$A$1048576,0))</f>
        <v>5.0845300000000003E-2</v>
      </c>
      <c r="K1279">
        <f>INDEX(RawData!I$2:I$1048576,MATCH(FmtData!$B$4+(ROW()-10),RawData!$A$2:$A$1048576,0))</f>
        <v>-0.61458100000000004</v>
      </c>
      <c r="L1279">
        <f>INDEX(RawData!J$2:J$1048576,MATCH(FmtData!$B$4+(ROW()-10),RawData!$A$2:$A$1048576,0))</f>
        <v>171.8</v>
      </c>
      <c r="M1279">
        <f>INDEX(RawData!K$2:K$1048576,MATCH(FmtData!$B$4+(ROW()-10),RawData!$A$2:$A$1048576,0))</f>
        <v>170.7</v>
      </c>
      <c r="N1279">
        <f>INDEX(RawData!L$2:L$1048576,MATCH(FmtData!$B$4+(ROW()-10),RawData!$A$2:$A$1048576,0))</f>
        <v>22.4</v>
      </c>
      <c r="O1279">
        <f>INDEX(RawData!M$2:M$1048576,MATCH(FmtData!$B$4+(ROW()-10),RawData!$A$2:$A$1048576,0))</f>
        <v>170.3</v>
      </c>
      <c r="P1279">
        <f>INDEX(RawData!N$2:N$1048576,MATCH(FmtData!$B$4+(ROW()-10),RawData!$A$2:$A$1048576,0))</f>
        <v>21.6</v>
      </c>
      <c r="Q1279">
        <f>INDEX(RawData!O$2:O$1048576,MATCH(FmtData!$B$4+(ROW()-10),RawData!$A$2:$A$1048576,0))</f>
        <v>177.1</v>
      </c>
      <c r="R1279" s="8">
        <f>INDEX(RawData!P$2:P$1048576,MATCH(FmtData!$B$4+(ROW()-10),RawData!$A$2:$A$1048576,0))</f>
        <v>9.8624299999999998</v>
      </c>
      <c r="S1279">
        <f>INDEX(RawData!Q$2:Q$1048576,MATCH(FmtData!$B$4+(ROW()-10),RawData!$A$2:$A$1048576,0))</f>
        <v>91.432299999999998</v>
      </c>
      <c r="T1279" s="8">
        <f>INDEX(RawData!R$2:R$1048576,MATCH(FmtData!$B$4+(ROW()-10),RawData!$A$2:$A$1048576,0))</f>
        <v>0.10269300000000001</v>
      </c>
      <c r="U1279" s="8">
        <f>INDEX(RawData!S$2:S$1048576,MATCH(FmtData!$B$4+(ROW()-10),RawData!$A$2:$A$1048576,0))</f>
        <v>0.72310700000000006</v>
      </c>
      <c r="V1279" s="8">
        <f>INDEX(RawData!T$2:T$1048576,MATCH(FmtData!$B$4+(ROW()-10),RawData!$A$2:$A$1048576,0))</f>
        <v>0.214004</v>
      </c>
      <c r="W1279" s="3">
        <f t="shared" si="391"/>
        <v>-0.53828442000000021</v>
      </c>
      <c r="X1279" s="3">
        <f t="shared" si="392"/>
        <v>-0.50378055200000005</v>
      </c>
      <c r="Y1279" s="8">
        <f t="shared" si="381"/>
        <v>9.4184026200470043</v>
      </c>
      <c r="Z1279" s="8">
        <f t="shared" si="382"/>
        <v>9.4529064880470042</v>
      </c>
      <c r="AA1279" s="8">
        <f t="shared" si="393"/>
        <v>9.4356545540470051</v>
      </c>
      <c r="AB1279" s="41">
        <v>1</v>
      </c>
      <c r="AC1279" s="42" t="str">
        <f t="shared" si="394"/>
        <v>Isco</v>
      </c>
      <c r="AD1279" s="5">
        <f t="shared" si="400"/>
        <v>-310.05270000000002</v>
      </c>
      <c r="AE1279" s="15">
        <f t="shared" si="383"/>
        <v>-131.0779649207924</v>
      </c>
      <c r="AF1279" s="15">
        <f t="shared" si="384"/>
        <v>-123.08950135064902</v>
      </c>
      <c r="AG1279" s="15">
        <f t="shared" si="385"/>
        <v>-127.09069309464144</v>
      </c>
      <c r="AH1279" s="15">
        <f t="shared" si="395"/>
        <v>-127.09069309464144</v>
      </c>
      <c r="AI1279" s="17">
        <f t="shared" si="386"/>
        <v>1.2234233286218505</v>
      </c>
      <c r="AJ1279" s="17">
        <f t="shared" si="387"/>
        <v>0.93470981122390118</v>
      </c>
      <c r="AK1279" s="17">
        <f t="shared" si="388"/>
        <v>0.92496691470825221</v>
      </c>
      <c r="AL1279" s="17">
        <f t="shared" si="389"/>
        <v>0.92982132967262043</v>
      </c>
      <c r="AM1279" s="17">
        <f t="shared" si="390"/>
        <v>0.92982132967262043</v>
      </c>
      <c r="AN1279" s="17">
        <f t="shared" si="396"/>
        <v>7.1650782821397474E-4</v>
      </c>
      <c r="AO1279" s="17">
        <f t="shared" si="397"/>
        <v>9.298213296726205</v>
      </c>
      <c r="AP1279" s="17">
        <f t="shared" si="398"/>
        <v>12.234233286218505</v>
      </c>
      <c r="AQ1279" s="17">
        <f t="shared" si="399"/>
        <v>19.885927565323897</v>
      </c>
    </row>
    <row r="1280" spans="2:43" x14ac:dyDescent="0.45">
      <c r="B1280">
        <f>INDEX(RawData!$A$2:$A$1048576,MATCH(FmtData!$B$4+(ROW()-10),RawData!$A$2:$A$1048576,0))</f>
        <v>1468</v>
      </c>
      <c r="C1280" s="23">
        <f>LEFT(INDEX(RawData!$B$2:$B$1048576, MATCH(FmtData!$B$4+(ROW()-10),RawData!$A$2:$A$1048576,0)),10)+MID(INDEX(RawData!$B$2:$B$1048576, MATCH(FmtData!$B$4+(ROW()-10),RawData!$A$2:$A$1048576,0)),12,8)-$B$5/24</f>
        <v>42201.394317129627</v>
      </c>
      <c r="D1280" s="7">
        <f>MID(INDEX(RawData!$B$2:$B$1048576, MATCH(FmtData!$B$4+(ROW()-10),RawData!$A$2:$A$1048576,0)),12,8)+$B$5/24</f>
        <v>0.89431712962962961</v>
      </c>
      <c r="E1280" s="8">
        <f>INDEX(RawData!$D$2:$D$1048576,MATCH(FmtData!$B$4+(ROW()-10),RawData!$A$2:$A$1048576,0))</f>
        <v>43.351900000000001</v>
      </c>
      <c r="F1280">
        <f>INDEX(RawData!$D$2:$D$1048576,MATCH(FmtData!$B$4+(ROW()-10),RawData!$A$2:$A$1048576,0))</f>
        <v>43.351900000000001</v>
      </c>
      <c r="G1280">
        <f>INDEX(RawData!E$2:E$1048576,MATCH(FmtData!$B$4+(ROW()-10),RawData!$A$2:$A$1048576,0))</f>
        <v>2886.07</v>
      </c>
      <c r="H1280">
        <f>INDEX(RawData!F$2:F$1048576,MATCH(FmtData!$B$4+(ROW()-10),RawData!$A$2:$A$1048576,0))</f>
        <v>-1.0764199999999999</v>
      </c>
      <c r="I1280">
        <f>INDEX(RawData!G$2:G$1048576,MATCH(FmtData!$B$4+(ROW()-10),RawData!$A$2:$A$1048576,0))</f>
        <v>-29008.1</v>
      </c>
      <c r="J1280">
        <f>INDEX(RawData!H$2:H$1048576,MATCH(FmtData!$B$4+(ROW()-10),RawData!$A$2:$A$1048576,0))</f>
        <v>5.0845300000000003E-2</v>
      </c>
      <c r="K1280">
        <f>INDEX(RawData!I$2:I$1048576,MATCH(FmtData!$B$4+(ROW()-10),RawData!$A$2:$A$1048576,0))</f>
        <v>-0.61458100000000004</v>
      </c>
      <c r="L1280">
        <f>INDEX(RawData!J$2:J$1048576,MATCH(FmtData!$B$4+(ROW()-10),RawData!$A$2:$A$1048576,0))</f>
        <v>164.3</v>
      </c>
      <c r="M1280">
        <f>INDEX(RawData!K$2:K$1048576,MATCH(FmtData!$B$4+(ROW()-10),RawData!$A$2:$A$1048576,0))</f>
        <v>173.5</v>
      </c>
      <c r="N1280">
        <f>INDEX(RawData!L$2:L$1048576,MATCH(FmtData!$B$4+(ROW()-10),RawData!$A$2:$A$1048576,0))</f>
        <v>22.4</v>
      </c>
      <c r="O1280">
        <f>INDEX(RawData!M$2:M$1048576,MATCH(FmtData!$B$4+(ROW()-10),RawData!$A$2:$A$1048576,0))</f>
        <v>160.4</v>
      </c>
      <c r="P1280">
        <f>INDEX(RawData!N$2:N$1048576,MATCH(FmtData!$B$4+(ROW()-10),RawData!$A$2:$A$1048576,0))</f>
        <v>21.6</v>
      </c>
      <c r="Q1280">
        <f>INDEX(RawData!O$2:O$1048576,MATCH(FmtData!$B$4+(ROW()-10),RawData!$A$2:$A$1048576,0))</f>
        <v>177.2</v>
      </c>
      <c r="R1280" s="8">
        <f>INDEX(RawData!P$2:P$1048576,MATCH(FmtData!$B$4+(ROW()-10),RawData!$A$2:$A$1048576,0))</f>
        <v>9.8624299999999998</v>
      </c>
      <c r="S1280">
        <f>INDEX(RawData!Q$2:Q$1048576,MATCH(FmtData!$B$4+(ROW()-10),RawData!$A$2:$A$1048576,0))</f>
        <v>91.432299999999998</v>
      </c>
      <c r="T1280" s="8">
        <f>INDEX(RawData!R$2:R$1048576,MATCH(FmtData!$B$4+(ROW()-10),RawData!$A$2:$A$1048576,0))</f>
        <v>0.10269300000000001</v>
      </c>
      <c r="U1280" s="8">
        <f>INDEX(RawData!S$2:S$1048576,MATCH(FmtData!$B$4+(ROW()-10),RawData!$A$2:$A$1048576,0))</f>
        <v>0.72301599999999999</v>
      </c>
      <c r="V1280" s="8">
        <f>INDEX(RawData!T$2:T$1048576,MATCH(FmtData!$B$4+(ROW()-10),RawData!$A$2:$A$1048576,0))</f>
        <v>0.21391099999999999</v>
      </c>
      <c r="W1280" s="3">
        <f t="shared" si="391"/>
        <v>-0.53805328000000008</v>
      </c>
      <c r="X1280" s="3">
        <f t="shared" si="392"/>
        <v>-0.50354433200000004</v>
      </c>
      <c r="Y1280" s="8">
        <f t="shared" si="381"/>
        <v>9.4186337600470047</v>
      </c>
      <c r="Z1280" s="8">
        <f t="shared" si="382"/>
        <v>9.4531427080470039</v>
      </c>
      <c r="AA1280" s="8">
        <f t="shared" si="393"/>
        <v>9.4358882340470043</v>
      </c>
      <c r="AB1280" s="41">
        <v>1</v>
      </c>
      <c r="AC1280" s="42" t="str">
        <f t="shared" si="394"/>
        <v>Isco</v>
      </c>
      <c r="AD1280" s="5">
        <f t="shared" si="400"/>
        <v>-310.05270000000002</v>
      </c>
      <c r="AE1280" s="15">
        <f t="shared" si="383"/>
        <v>-131.02463567286418</v>
      </c>
      <c r="AF1280" s="15">
        <f t="shared" si="384"/>
        <v>-123.03461880523707</v>
      </c>
      <c r="AG1280" s="15">
        <f t="shared" si="385"/>
        <v>-127.03658941147171</v>
      </c>
      <c r="AH1280" s="15">
        <f t="shared" si="395"/>
        <v>-127.03658941147171</v>
      </c>
      <c r="AI1280" s="17">
        <f t="shared" si="386"/>
        <v>1.2234233286218505</v>
      </c>
      <c r="AJ1280" s="17">
        <f t="shared" si="387"/>
        <v>0.93464408928686915</v>
      </c>
      <c r="AK1280" s="17">
        <f t="shared" si="388"/>
        <v>0.92490068125874503</v>
      </c>
      <c r="AL1280" s="17">
        <f t="shared" si="389"/>
        <v>0.92975534898276224</v>
      </c>
      <c r="AM1280" s="17">
        <f t="shared" si="390"/>
        <v>0.92975534898276224</v>
      </c>
      <c r="AN1280" s="17">
        <f t="shared" si="396"/>
        <v>7.8248851807216635E-4</v>
      </c>
      <c r="AO1280" s="17">
        <f t="shared" si="397"/>
        <v>9.2975534898276226</v>
      </c>
      <c r="AP1280" s="17">
        <f t="shared" si="398"/>
        <v>12.234233286218505</v>
      </c>
      <c r="AQ1280" s="17">
        <f t="shared" si="399"/>
        <v>19.898682821856291</v>
      </c>
    </row>
    <row r="1281" spans="2:43" x14ac:dyDescent="0.45">
      <c r="B1281">
        <f>INDEX(RawData!$A$2:$A$1048576,MATCH(FmtData!$B$4+(ROW()-10),RawData!$A$2:$A$1048576,0))</f>
        <v>1469</v>
      </c>
      <c r="C1281" s="23">
        <f>LEFT(INDEX(RawData!$B$2:$B$1048576, MATCH(FmtData!$B$4+(ROW()-10),RawData!$A$2:$A$1048576,0)),10)+MID(INDEX(RawData!$B$2:$B$1048576, MATCH(FmtData!$B$4+(ROW()-10),RawData!$A$2:$A$1048576,0)),12,8)-$B$5/24</f>
        <v>42201.395011574074</v>
      </c>
      <c r="D1281" s="7">
        <f>MID(INDEX(RawData!$B$2:$B$1048576, MATCH(FmtData!$B$4+(ROW()-10),RawData!$A$2:$A$1048576,0)),12,8)+$B$5/24</f>
        <v>0.89501157407407406</v>
      </c>
      <c r="E1281" s="8">
        <f>INDEX(RawData!$D$2:$D$1048576,MATCH(FmtData!$B$4+(ROW()-10),RawData!$A$2:$A$1048576,0))</f>
        <v>43.368600000000001</v>
      </c>
      <c r="F1281">
        <f>INDEX(RawData!$D$2:$D$1048576,MATCH(FmtData!$B$4+(ROW()-10),RawData!$A$2:$A$1048576,0))</f>
        <v>43.368600000000001</v>
      </c>
      <c r="G1281">
        <f>INDEX(RawData!E$2:E$1048576,MATCH(FmtData!$B$4+(ROW()-10),RawData!$A$2:$A$1048576,0))</f>
        <v>2882.99</v>
      </c>
      <c r="H1281">
        <f>INDEX(RawData!F$2:F$1048576,MATCH(FmtData!$B$4+(ROW()-10),RawData!$A$2:$A$1048576,0))</f>
        <v>-0.15307599999999999</v>
      </c>
      <c r="I1281">
        <f>INDEX(RawData!G$2:G$1048576,MATCH(FmtData!$B$4+(ROW()-10),RawData!$A$2:$A$1048576,0))</f>
        <v>-29008.1</v>
      </c>
      <c r="J1281">
        <f>INDEX(RawData!H$2:H$1048576,MATCH(FmtData!$B$4+(ROW()-10),RawData!$A$2:$A$1048576,0))</f>
        <v>5.0826799999999998E-2</v>
      </c>
      <c r="K1281">
        <f>INDEX(RawData!I$2:I$1048576,MATCH(FmtData!$B$4+(ROW()-10),RawData!$A$2:$A$1048576,0))</f>
        <v>-0.61552499999999999</v>
      </c>
      <c r="L1281">
        <f>INDEX(RawData!J$2:J$1048576,MATCH(FmtData!$B$4+(ROW()-10),RawData!$A$2:$A$1048576,0))</f>
        <v>161.80000000000001</v>
      </c>
      <c r="M1281">
        <f>INDEX(RawData!K$2:K$1048576,MATCH(FmtData!$B$4+(ROW()-10),RawData!$A$2:$A$1048576,0))</f>
        <v>169.7</v>
      </c>
      <c r="N1281">
        <f>INDEX(RawData!L$2:L$1048576,MATCH(FmtData!$B$4+(ROW()-10),RawData!$A$2:$A$1048576,0))</f>
        <v>22.5</v>
      </c>
      <c r="O1281">
        <f>INDEX(RawData!M$2:M$1048576,MATCH(FmtData!$B$4+(ROW()-10),RawData!$A$2:$A$1048576,0))</f>
        <v>161</v>
      </c>
      <c r="P1281">
        <f>INDEX(RawData!N$2:N$1048576,MATCH(FmtData!$B$4+(ROW()-10),RawData!$A$2:$A$1048576,0))</f>
        <v>21.6</v>
      </c>
      <c r="Q1281">
        <f>INDEX(RawData!O$2:O$1048576,MATCH(FmtData!$B$4+(ROW()-10),RawData!$A$2:$A$1048576,0))</f>
        <v>177.2</v>
      </c>
      <c r="R1281" s="8">
        <f>INDEX(RawData!P$2:P$1048576,MATCH(FmtData!$B$4+(ROW()-10),RawData!$A$2:$A$1048576,0))</f>
        <v>9.8624299999999998</v>
      </c>
      <c r="S1281">
        <f>INDEX(RawData!Q$2:Q$1048576,MATCH(FmtData!$B$4+(ROW()-10),RawData!$A$2:$A$1048576,0))</f>
        <v>91.432299999999998</v>
      </c>
      <c r="T1281" s="8">
        <f>INDEX(RawData!R$2:R$1048576,MATCH(FmtData!$B$4+(ROW()-10),RawData!$A$2:$A$1048576,0))</f>
        <v>0.10269300000000001</v>
      </c>
      <c r="U1281" s="8">
        <f>INDEX(RawData!S$2:S$1048576,MATCH(FmtData!$B$4+(ROW()-10),RawData!$A$2:$A$1048576,0))</f>
        <v>0.722437</v>
      </c>
      <c r="V1281" s="8">
        <f>INDEX(RawData!T$2:T$1048576,MATCH(FmtData!$B$4+(ROW()-10),RawData!$A$2:$A$1048576,0))</f>
        <v>0.21360100000000001</v>
      </c>
      <c r="W1281" s="3">
        <f t="shared" si="391"/>
        <v>-0.53658262000000012</v>
      </c>
      <c r="X1281" s="3">
        <f t="shared" si="392"/>
        <v>-0.50275693200000005</v>
      </c>
      <c r="Y1281" s="8">
        <f t="shared" si="381"/>
        <v>9.4201044200470037</v>
      </c>
      <c r="Z1281" s="8">
        <f t="shared" si="382"/>
        <v>9.453930108047004</v>
      </c>
      <c r="AA1281" s="8">
        <f t="shared" si="393"/>
        <v>9.4370172640470038</v>
      </c>
      <c r="AB1281" s="41">
        <v>1</v>
      </c>
      <c r="AC1281" s="42" t="str">
        <f t="shared" si="394"/>
        <v>Isco</v>
      </c>
      <c r="AD1281" s="5">
        <f t="shared" si="400"/>
        <v>-310.05270000000002</v>
      </c>
      <c r="AE1281" s="15">
        <f t="shared" si="383"/>
        <v>-130.68526257899896</v>
      </c>
      <c r="AF1281" s="15">
        <f t="shared" si="384"/>
        <v>-122.85165810563694</v>
      </c>
      <c r="AG1281" s="15">
        <f t="shared" si="385"/>
        <v>-126.7751503098915</v>
      </c>
      <c r="AH1281" s="15">
        <f t="shared" si="395"/>
        <v>-126.7751503098915</v>
      </c>
      <c r="AI1281" s="17">
        <f t="shared" si="386"/>
        <v>1.2234233286218505</v>
      </c>
      <c r="AJ1281" s="17">
        <f t="shared" si="387"/>
        <v>0.93422606887964377</v>
      </c>
      <c r="AK1281" s="17">
        <f t="shared" si="388"/>
        <v>0.9246799488093248</v>
      </c>
      <c r="AL1281" s="17">
        <f t="shared" si="389"/>
        <v>0.92943664987144414</v>
      </c>
      <c r="AM1281" s="17">
        <f t="shared" si="390"/>
        <v>0.92943664987144414</v>
      </c>
      <c r="AN1281" s="17">
        <f t="shared" si="396"/>
        <v>1.4871943007583877E-3</v>
      </c>
      <c r="AO1281" s="17">
        <f t="shared" si="397"/>
        <v>9.2943664987144423</v>
      </c>
      <c r="AP1281" s="17">
        <f t="shared" si="398"/>
        <v>12.234233286218505</v>
      </c>
      <c r="AQ1281" s="17">
        <f t="shared" si="399"/>
        <v>19.877447043413174</v>
      </c>
    </row>
    <row r="1282" spans="2:43" x14ac:dyDescent="0.45">
      <c r="B1282">
        <f>INDEX(RawData!$A$2:$A$1048576,MATCH(FmtData!$B$4+(ROW()-10),RawData!$A$2:$A$1048576,0))</f>
        <v>1470</v>
      </c>
      <c r="C1282" s="23">
        <f>LEFT(INDEX(RawData!$B$2:$B$1048576, MATCH(FmtData!$B$4+(ROW()-10),RawData!$A$2:$A$1048576,0)),10)+MID(INDEX(RawData!$B$2:$B$1048576, MATCH(FmtData!$B$4+(ROW()-10),RawData!$A$2:$A$1048576,0)),12,8)-$B$5/24</f>
        <v>42201.395694444444</v>
      </c>
      <c r="D1282" s="7">
        <f>MID(INDEX(RawData!$B$2:$B$1048576, MATCH(FmtData!$B$4+(ROW()-10),RawData!$A$2:$A$1048576,0)),12,8)+$B$5/24</f>
        <v>0.89569444444444446</v>
      </c>
      <c r="E1282" s="8">
        <f>INDEX(RawData!$D$2:$D$1048576,MATCH(FmtData!$B$4+(ROW()-10),RawData!$A$2:$A$1048576,0))</f>
        <v>43.385300000000001</v>
      </c>
      <c r="F1282">
        <f>INDEX(RawData!$D$2:$D$1048576,MATCH(FmtData!$B$4+(ROW()-10),RawData!$A$2:$A$1048576,0))</f>
        <v>43.385300000000001</v>
      </c>
      <c r="G1282">
        <f>INDEX(RawData!E$2:E$1048576,MATCH(FmtData!$B$4+(ROW()-10),RawData!$A$2:$A$1048576,0))</f>
        <v>2882.99</v>
      </c>
      <c r="H1282">
        <f>INDEX(RawData!F$2:F$1048576,MATCH(FmtData!$B$4+(ROW()-10),RawData!$A$2:$A$1048576,0))</f>
        <v>-1.0764199999999999</v>
      </c>
      <c r="I1282">
        <f>INDEX(RawData!G$2:G$1048576,MATCH(FmtData!$B$4+(ROW()-10),RawData!$A$2:$A$1048576,0))</f>
        <v>-29008.1</v>
      </c>
      <c r="J1282">
        <f>INDEX(RawData!H$2:H$1048576,MATCH(FmtData!$B$4+(ROW()-10),RawData!$A$2:$A$1048576,0))</f>
        <v>5.0845300000000003E-2</v>
      </c>
      <c r="K1282">
        <f>INDEX(RawData!I$2:I$1048576,MATCH(FmtData!$B$4+(ROW()-10),RawData!$A$2:$A$1048576,0))</f>
        <v>-0.61477000000000004</v>
      </c>
      <c r="L1282">
        <f>INDEX(RawData!J$2:J$1048576,MATCH(FmtData!$B$4+(ROW()-10),RawData!$A$2:$A$1048576,0))</f>
        <v>164</v>
      </c>
      <c r="M1282">
        <f>INDEX(RawData!K$2:K$1048576,MATCH(FmtData!$B$4+(ROW()-10),RawData!$A$2:$A$1048576,0))</f>
        <v>173.8</v>
      </c>
      <c r="N1282">
        <f>INDEX(RawData!L$2:L$1048576,MATCH(FmtData!$B$4+(ROW()-10),RawData!$A$2:$A$1048576,0))</f>
        <v>22.5</v>
      </c>
      <c r="O1282">
        <f>INDEX(RawData!M$2:M$1048576,MATCH(FmtData!$B$4+(ROW()-10),RawData!$A$2:$A$1048576,0))</f>
        <v>161.19999999999999</v>
      </c>
      <c r="P1282">
        <f>INDEX(RawData!N$2:N$1048576,MATCH(FmtData!$B$4+(ROW()-10),RawData!$A$2:$A$1048576,0))</f>
        <v>21.6</v>
      </c>
      <c r="Q1282">
        <f>INDEX(RawData!O$2:O$1048576,MATCH(FmtData!$B$4+(ROW()-10),RawData!$A$2:$A$1048576,0))</f>
        <v>177</v>
      </c>
      <c r="R1282" s="8">
        <f>INDEX(RawData!P$2:P$1048576,MATCH(FmtData!$B$4+(ROW()-10),RawData!$A$2:$A$1048576,0))</f>
        <v>9.8624299999999998</v>
      </c>
      <c r="S1282">
        <f>INDEX(RawData!Q$2:Q$1048576,MATCH(FmtData!$B$4+(ROW()-10),RawData!$A$2:$A$1048576,0))</f>
        <v>90.936000000000007</v>
      </c>
      <c r="T1282" s="8">
        <f>INDEX(RawData!R$2:R$1048576,MATCH(FmtData!$B$4+(ROW()-10),RawData!$A$2:$A$1048576,0))</f>
        <v>0.10269300000000001</v>
      </c>
      <c r="U1282" s="8">
        <f>INDEX(RawData!S$2:S$1048576,MATCH(FmtData!$B$4+(ROW()-10),RawData!$A$2:$A$1048576,0))</f>
        <v>0.72225399999999995</v>
      </c>
      <c r="V1282" s="8">
        <f>INDEX(RawData!T$2:T$1048576,MATCH(FmtData!$B$4+(ROW()-10),RawData!$A$2:$A$1048576,0))</f>
        <v>0.214004</v>
      </c>
      <c r="W1282" s="3">
        <f t="shared" si="391"/>
        <v>-0.53611779999999998</v>
      </c>
      <c r="X1282" s="3">
        <f t="shared" si="392"/>
        <v>-0.50378055200000005</v>
      </c>
      <c r="Y1282" s="8">
        <f t="shared" si="381"/>
        <v>9.4205692400470049</v>
      </c>
      <c r="Z1282" s="8">
        <f t="shared" si="382"/>
        <v>9.4529064880470042</v>
      </c>
      <c r="AA1282" s="8">
        <f t="shared" si="393"/>
        <v>9.4367378640470037</v>
      </c>
      <c r="AB1282" s="41">
        <v>1</v>
      </c>
      <c r="AC1282" s="42" t="str">
        <f t="shared" si="394"/>
        <v>Isco</v>
      </c>
      <c r="AD1282" s="5">
        <f t="shared" si="400"/>
        <v>-310.54899999999998</v>
      </c>
      <c r="AE1282" s="15">
        <f t="shared" si="383"/>
        <v>-130.57797857608546</v>
      </c>
      <c r="AF1282" s="15">
        <f t="shared" si="384"/>
        <v>-123.08950135064902</v>
      </c>
      <c r="AG1282" s="15">
        <f t="shared" si="385"/>
        <v>-126.83985395197692</v>
      </c>
      <c r="AH1282" s="15">
        <f t="shared" si="395"/>
        <v>-126.83985395197692</v>
      </c>
      <c r="AI1282" s="17">
        <f t="shared" si="386"/>
        <v>1.2244721264197544</v>
      </c>
      <c r="AJ1282" s="17">
        <f t="shared" si="387"/>
        <v>0.93409400034341483</v>
      </c>
      <c r="AK1282" s="17">
        <f t="shared" si="388"/>
        <v>0.92496691470825221</v>
      </c>
      <c r="AL1282" s="17">
        <f t="shared" si="389"/>
        <v>0.92951550446361697</v>
      </c>
      <c r="AM1282" s="17">
        <f t="shared" si="390"/>
        <v>0.92951550446361697</v>
      </c>
      <c r="AN1282" s="17">
        <f t="shared" si="396"/>
        <v>1.5114306599438576E-3</v>
      </c>
      <c r="AO1282" s="17">
        <f t="shared" si="397"/>
        <v>9.2951550446361697</v>
      </c>
      <c r="AP1282" s="17">
        <f t="shared" si="398"/>
        <v>12.244721264197544</v>
      </c>
      <c r="AQ1282" s="17">
        <f t="shared" si="399"/>
        <v>19.877447043413174</v>
      </c>
    </row>
    <row r="1283" spans="2:43" x14ac:dyDescent="0.45">
      <c r="B1283">
        <f>INDEX(RawData!$A$2:$A$1048576,MATCH(FmtData!$B$4+(ROW()-10),RawData!$A$2:$A$1048576,0))</f>
        <v>1471</v>
      </c>
      <c r="C1283" s="23">
        <f>LEFT(INDEX(RawData!$B$2:$B$1048576, MATCH(FmtData!$B$4+(ROW()-10),RawData!$A$2:$A$1048576,0)),10)+MID(INDEX(RawData!$B$2:$B$1048576, MATCH(FmtData!$B$4+(ROW()-10),RawData!$A$2:$A$1048576,0)),12,8)-$B$5/24</f>
        <v>42201.39638888889</v>
      </c>
      <c r="D1283" s="7">
        <f>MID(INDEX(RawData!$B$2:$B$1048576, MATCH(FmtData!$B$4+(ROW()-10),RawData!$A$2:$A$1048576,0)),12,8)+$B$5/24</f>
        <v>0.8963888888888889</v>
      </c>
      <c r="E1283" s="8">
        <f>INDEX(RawData!$D$2:$D$1048576,MATCH(FmtData!$B$4+(ROW()-10),RawData!$A$2:$A$1048576,0))</f>
        <v>43.401899999999998</v>
      </c>
      <c r="F1283">
        <f>INDEX(RawData!$D$2:$D$1048576,MATCH(FmtData!$B$4+(ROW()-10),RawData!$A$2:$A$1048576,0))</f>
        <v>43.401899999999998</v>
      </c>
      <c r="G1283">
        <f>INDEX(RawData!E$2:E$1048576,MATCH(FmtData!$B$4+(ROW()-10),RawData!$A$2:$A$1048576,0))</f>
        <v>2884.22</v>
      </c>
      <c r="H1283">
        <f>INDEX(RawData!F$2:F$1048576,MATCH(FmtData!$B$4+(ROW()-10),RawData!$A$2:$A$1048576,0))</f>
        <v>-1.0764199999999999</v>
      </c>
      <c r="I1283">
        <f>INDEX(RawData!G$2:G$1048576,MATCH(FmtData!$B$4+(ROW()-10),RawData!$A$2:$A$1048576,0))</f>
        <v>-29008.1</v>
      </c>
      <c r="J1283">
        <f>INDEX(RawData!H$2:H$1048576,MATCH(FmtData!$B$4+(ROW()-10),RawData!$A$2:$A$1048576,0))</f>
        <v>5.0845300000000003E-2</v>
      </c>
      <c r="K1283">
        <f>INDEX(RawData!I$2:I$1048576,MATCH(FmtData!$B$4+(ROW()-10),RawData!$A$2:$A$1048576,0))</f>
        <v>-0.61533599999999999</v>
      </c>
      <c r="L1283">
        <f>INDEX(RawData!J$2:J$1048576,MATCH(FmtData!$B$4+(ROW()-10),RawData!$A$2:$A$1048576,0))</f>
        <v>223.2</v>
      </c>
      <c r="M1283">
        <f>INDEX(RawData!K$2:K$1048576,MATCH(FmtData!$B$4+(ROW()-10),RawData!$A$2:$A$1048576,0))</f>
        <v>178.5</v>
      </c>
      <c r="N1283">
        <f>INDEX(RawData!L$2:L$1048576,MATCH(FmtData!$B$4+(ROW()-10),RawData!$A$2:$A$1048576,0))</f>
        <v>22.5</v>
      </c>
      <c r="O1283">
        <f>INDEX(RawData!M$2:M$1048576,MATCH(FmtData!$B$4+(ROW()-10),RawData!$A$2:$A$1048576,0))</f>
        <v>174.9</v>
      </c>
      <c r="P1283">
        <f>INDEX(RawData!N$2:N$1048576,MATCH(FmtData!$B$4+(ROW()-10),RawData!$A$2:$A$1048576,0))</f>
        <v>21.6</v>
      </c>
      <c r="Q1283">
        <f>INDEX(RawData!O$2:O$1048576,MATCH(FmtData!$B$4+(ROW()-10),RawData!$A$2:$A$1048576,0))</f>
        <v>176.8</v>
      </c>
      <c r="R1283" s="8">
        <f>INDEX(RawData!P$2:P$1048576,MATCH(FmtData!$B$4+(ROW()-10),RawData!$A$2:$A$1048576,0))</f>
        <v>9.8624299999999998</v>
      </c>
      <c r="S1283">
        <f>INDEX(RawData!Q$2:Q$1048576,MATCH(FmtData!$B$4+(ROW()-10),RawData!$A$2:$A$1048576,0))</f>
        <v>90.083100000000002</v>
      </c>
      <c r="T1283" s="8">
        <f>INDEX(RawData!R$2:R$1048576,MATCH(FmtData!$B$4+(ROW()-10),RawData!$A$2:$A$1048576,0))</f>
        <v>0.10269300000000001</v>
      </c>
      <c r="U1283" s="8">
        <f>INDEX(RawData!S$2:S$1048576,MATCH(FmtData!$B$4+(ROW()-10),RawData!$A$2:$A$1048576,0))</f>
        <v>0.72271099999999999</v>
      </c>
      <c r="V1283" s="8">
        <f>INDEX(RawData!T$2:T$1048576,MATCH(FmtData!$B$4+(ROW()-10),RawData!$A$2:$A$1048576,0))</f>
        <v>0.21468599999999999</v>
      </c>
      <c r="W1283" s="3">
        <f t="shared" si="391"/>
        <v>-0.53727858000000006</v>
      </c>
      <c r="X1283" s="3">
        <f t="shared" si="392"/>
        <v>-0.50551283199999997</v>
      </c>
      <c r="Y1283" s="8">
        <f t="shared" si="381"/>
        <v>9.4194084600470038</v>
      </c>
      <c r="Z1283" s="8">
        <f t="shared" si="382"/>
        <v>9.4511742080470036</v>
      </c>
      <c r="AA1283" s="8">
        <f t="shared" si="393"/>
        <v>9.4352913340470046</v>
      </c>
      <c r="AB1283" s="41">
        <v>1</v>
      </c>
      <c r="AC1283" s="42" t="str">
        <f t="shared" si="394"/>
        <v>Isco</v>
      </c>
      <c r="AD1283" s="5">
        <f t="shared" si="400"/>
        <v>-311.40190000000001</v>
      </c>
      <c r="AE1283" s="15">
        <f t="shared" si="383"/>
        <v>-130.84587659597321</v>
      </c>
      <c r="AF1283" s="15">
        <f t="shared" si="384"/>
        <v>-123.49189347419201</v>
      </c>
      <c r="AG1283" s="15">
        <f t="shared" si="385"/>
        <v>-127.17478396704632</v>
      </c>
      <c r="AH1283" s="15">
        <f t="shared" si="395"/>
        <v>-127.17478396704632</v>
      </c>
      <c r="AI1283" s="17">
        <f t="shared" si="386"/>
        <v>1.2262787099091299</v>
      </c>
      <c r="AJ1283" s="17">
        <f t="shared" si="387"/>
        <v>0.93442385744241652</v>
      </c>
      <c r="AK1283" s="17">
        <f t="shared" si="388"/>
        <v>0.92545282017346187</v>
      </c>
      <c r="AL1283" s="17">
        <f t="shared" si="389"/>
        <v>0.92992389902243056</v>
      </c>
      <c r="AM1283" s="17">
        <f t="shared" si="390"/>
        <v>0.92992389902243056</v>
      </c>
      <c r="AN1283" s="17">
        <f t="shared" si="396"/>
        <v>8.9148262117755284E-4</v>
      </c>
      <c r="AO1283" s="17">
        <f t="shared" si="397"/>
        <v>9.2992389902243051</v>
      </c>
      <c r="AP1283" s="17">
        <f t="shared" si="398"/>
        <v>12.262787099091298</v>
      </c>
      <c r="AQ1283" s="17">
        <f t="shared" si="399"/>
        <v>19.885927565323897</v>
      </c>
    </row>
    <row r="1284" spans="2:43" x14ac:dyDescent="0.45">
      <c r="B1284">
        <f>INDEX(RawData!$A$2:$A$1048576,MATCH(FmtData!$B$4+(ROW()-10),RawData!$A$2:$A$1048576,0))</f>
        <v>1472</v>
      </c>
      <c r="C1284" s="23">
        <f>LEFT(INDEX(RawData!$B$2:$B$1048576, MATCH(FmtData!$B$4+(ROW()-10),RawData!$A$2:$A$1048576,0)),10)+MID(INDEX(RawData!$B$2:$B$1048576, MATCH(FmtData!$B$4+(ROW()-10),RawData!$A$2:$A$1048576,0)),12,8)-$B$5/24</f>
        <v>42201.397094907406</v>
      </c>
      <c r="D1284" s="7">
        <f>MID(INDEX(RawData!$B$2:$B$1048576, MATCH(FmtData!$B$4+(ROW()-10),RawData!$A$2:$A$1048576,0)),12,8)+$B$5/24</f>
        <v>0.89709490740740738</v>
      </c>
      <c r="E1284" s="8">
        <f>INDEX(RawData!$D$2:$D$1048576,MATCH(FmtData!$B$4+(ROW()-10),RawData!$A$2:$A$1048576,0))</f>
        <v>43.418300000000002</v>
      </c>
      <c r="F1284">
        <f>INDEX(RawData!$D$2:$D$1048576,MATCH(FmtData!$B$4+(ROW()-10),RawData!$A$2:$A$1048576,0))</f>
        <v>43.418300000000002</v>
      </c>
      <c r="G1284">
        <f>INDEX(RawData!E$2:E$1048576,MATCH(FmtData!$B$4+(ROW()-10),RawData!$A$2:$A$1048576,0))</f>
        <v>2886.07</v>
      </c>
      <c r="H1284">
        <f>INDEX(RawData!F$2:F$1048576,MATCH(FmtData!$B$4+(ROW()-10),RawData!$A$2:$A$1048576,0))</f>
        <v>-1.0764199999999999</v>
      </c>
      <c r="I1284">
        <f>INDEX(RawData!G$2:G$1048576,MATCH(FmtData!$B$4+(ROW()-10),RawData!$A$2:$A$1048576,0))</f>
        <v>-29008.1</v>
      </c>
      <c r="J1284">
        <f>INDEX(RawData!H$2:H$1048576,MATCH(FmtData!$B$4+(ROW()-10),RawData!$A$2:$A$1048576,0))</f>
        <v>5.0845300000000003E-2</v>
      </c>
      <c r="K1284">
        <f>INDEX(RawData!I$2:I$1048576,MATCH(FmtData!$B$4+(ROW()-10),RawData!$A$2:$A$1048576,0))</f>
        <v>-0.61458100000000004</v>
      </c>
      <c r="L1284">
        <f>INDEX(RawData!J$2:J$1048576,MATCH(FmtData!$B$4+(ROW()-10),RawData!$A$2:$A$1048576,0))</f>
        <v>173</v>
      </c>
      <c r="M1284">
        <f>INDEX(RawData!K$2:K$1048576,MATCH(FmtData!$B$4+(ROW()-10),RawData!$A$2:$A$1048576,0))</f>
        <v>176.5</v>
      </c>
      <c r="N1284">
        <f>INDEX(RawData!L$2:L$1048576,MATCH(FmtData!$B$4+(ROW()-10),RawData!$A$2:$A$1048576,0))</f>
        <v>22.5</v>
      </c>
      <c r="O1284">
        <f>INDEX(RawData!M$2:M$1048576,MATCH(FmtData!$B$4+(ROW()-10),RawData!$A$2:$A$1048576,0))</f>
        <v>165.6</v>
      </c>
      <c r="P1284">
        <f>INDEX(RawData!N$2:N$1048576,MATCH(FmtData!$B$4+(ROW()-10),RawData!$A$2:$A$1048576,0))</f>
        <v>21.7</v>
      </c>
      <c r="Q1284">
        <f>INDEX(RawData!O$2:O$1048576,MATCH(FmtData!$B$4+(ROW()-10),RawData!$A$2:$A$1048576,0))</f>
        <v>176.8</v>
      </c>
      <c r="R1284" s="8">
        <f>INDEX(RawData!P$2:P$1048576,MATCH(FmtData!$B$4+(ROW()-10),RawData!$A$2:$A$1048576,0))</f>
        <v>9.8624299999999998</v>
      </c>
      <c r="S1284">
        <f>INDEX(RawData!Q$2:Q$1048576,MATCH(FmtData!$B$4+(ROW()-10),RawData!$A$2:$A$1048576,0))</f>
        <v>90.424300000000002</v>
      </c>
      <c r="T1284" s="8">
        <f>INDEX(RawData!R$2:R$1048576,MATCH(FmtData!$B$4+(ROW()-10),RawData!$A$2:$A$1048576,0))</f>
        <v>0.10269300000000001</v>
      </c>
      <c r="U1284" s="8">
        <f>INDEX(RawData!S$2:S$1048576,MATCH(FmtData!$B$4+(ROW()-10),RawData!$A$2:$A$1048576,0))</f>
        <v>0.72271099999999999</v>
      </c>
      <c r="V1284" s="8">
        <f>INDEX(RawData!T$2:T$1048576,MATCH(FmtData!$B$4+(ROW()-10),RawData!$A$2:$A$1048576,0))</f>
        <v>0.214779</v>
      </c>
      <c r="W1284" s="3">
        <f t="shared" si="391"/>
        <v>-0.53727858000000006</v>
      </c>
      <c r="X1284" s="3">
        <f t="shared" si="392"/>
        <v>-0.50574905199999998</v>
      </c>
      <c r="Y1284" s="8">
        <f t="shared" si="381"/>
        <v>9.4194084600470038</v>
      </c>
      <c r="Z1284" s="8">
        <f t="shared" si="382"/>
        <v>9.4509379880470039</v>
      </c>
      <c r="AA1284" s="8">
        <f t="shared" si="393"/>
        <v>9.4351732240470039</v>
      </c>
      <c r="AB1284" s="41">
        <v>1</v>
      </c>
      <c r="AC1284" s="42" t="str">
        <f t="shared" si="394"/>
        <v>Isco</v>
      </c>
      <c r="AD1284" s="5">
        <f t="shared" si="400"/>
        <v>-311.0607</v>
      </c>
      <c r="AE1284" s="15">
        <f t="shared" si="383"/>
        <v>-130.84587659597321</v>
      </c>
      <c r="AF1284" s="15">
        <f t="shared" si="384"/>
        <v>-123.54675423600588</v>
      </c>
      <c r="AG1284" s="15">
        <f t="shared" si="385"/>
        <v>-127.20212687240189</v>
      </c>
      <c r="AH1284" s="15">
        <f t="shared" si="395"/>
        <v>-127.20212687240189</v>
      </c>
      <c r="AI1284" s="17">
        <f t="shared" si="386"/>
        <v>1.2255553524360849</v>
      </c>
      <c r="AJ1284" s="17">
        <f t="shared" si="387"/>
        <v>0.93442385744241652</v>
      </c>
      <c r="AK1284" s="17">
        <f t="shared" si="388"/>
        <v>0.92551910640610613</v>
      </c>
      <c r="AL1284" s="17">
        <f t="shared" si="389"/>
        <v>0.92995725524677719</v>
      </c>
      <c r="AM1284" s="17">
        <f t="shared" si="390"/>
        <v>0.92995725524677719</v>
      </c>
      <c r="AN1284" s="17">
        <f t="shared" si="396"/>
        <v>8.2939742720400389E-4</v>
      </c>
      <c r="AO1284" s="17">
        <f t="shared" si="397"/>
        <v>9.2995725524677724</v>
      </c>
      <c r="AP1284" s="17">
        <f t="shared" si="398"/>
        <v>12.255553524360849</v>
      </c>
      <c r="AQ1284" s="17">
        <f t="shared" si="399"/>
        <v>19.898682821856291</v>
      </c>
    </row>
    <row r="1285" spans="2:43" x14ac:dyDescent="0.45">
      <c r="B1285">
        <f>INDEX(RawData!$A$2:$A$1048576,MATCH(FmtData!$B$4+(ROW()-10),RawData!$A$2:$A$1048576,0))</f>
        <v>1473</v>
      </c>
      <c r="C1285" s="23">
        <f>LEFT(INDEX(RawData!$B$2:$B$1048576, MATCH(FmtData!$B$4+(ROW()-10),RawData!$A$2:$A$1048576,0)),10)+MID(INDEX(RawData!$B$2:$B$1048576, MATCH(FmtData!$B$4+(ROW()-10),RawData!$A$2:$A$1048576,0)),12,8)-$B$5/24</f>
        <v>42201.397789351853</v>
      </c>
      <c r="D1285" s="7">
        <f>MID(INDEX(RawData!$B$2:$B$1048576, MATCH(FmtData!$B$4+(ROW()-10),RawData!$A$2:$A$1048576,0)),12,8)+$B$5/24</f>
        <v>0.89778935185185182</v>
      </c>
      <c r="E1285" s="8">
        <f>INDEX(RawData!$D$2:$D$1048576,MATCH(FmtData!$B$4+(ROW()-10),RawData!$A$2:$A$1048576,0))</f>
        <v>43.435099999999998</v>
      </c>
      <c r="F1285">
        <f>INDEX(RawData!$D$2:$D$1048576,MATCH(FmtData!$B$4+(ROW()-10),RawData!$A$2:$A$1048576,0))</f>
        <v>43.435099999999998</v>
      </c>
      <c r="G1285">
        <f>INDEX(RawData!E$2:E$1048576,MATCH(FmtData!$B$4+(ROW()-10),RawData!$A$2:$A$1048576,0))</f>
        <v>2884.22</v>
      </c>
      <c r="H1285">
        <f>INDEX(RawData!F$2:F$1048576,MATCH(FmtData!$B$4+(ROW()-10),RawData!$A$2:$A$1048576,0))</f>
        <v>-1.0764199999999999</v>
      </c>
      <c r="I1285">
        <f>INDEX(RawData!G$2:G$1048576,MATCH(FmtData!$B$4+(ROW()-10),RawData!$A$2:$A$1048576,0))</f>
        <v>-29008.1</v>
      </c>
      <c r="J1285">
        <f>INDEX(RawData!H$2:H$1048576,MATCH(FmtData!$B$4+(ROW()-10),RawData!$A$2:$A$1048576,0))</f>
        <v>5.0826799999999998E-2</v>
      </c>
      <c r="K1285">
        <f>INDEX(RawData!I$2:I$1048576,MATCH(FmtData!$B$4+(ROW()-10),RawData!$A$2:$A$1048576,0))</f>
        <v>-0.61458100000000004</v>
      </c>
      <c r="L1285">
        <f>INDEX(RawData!J$2:J$1048576,MATCH(FmtData!$B$4+(ROW()-10),RawData!$A$2:$A$1048576,0))</f>
        <v>173.1</v>
      </c>
      <c r="M1285">
        <f>INDEX(RawData!K$2:K$1048576,MATCH(FmtData!$B$4+(ROW()-10),RawData!$A$2:$A$1048576,0))</f>
        <v>171.4</v>
      </c>
      <c r="N1285">
        <f>INDEX(RawData!L$2:L$1048576,MATCH(FmtData!$B$4+(ROW()-10),RawData!$A$2:$A$1048576,0))</f>
        <v>22.5</v>
      </c>
      <c r="O1285">
        <f>INDEX(RawData!M$2:M$1048576,MATCH(FmtData!$B$4+(ROW()-10),RawData!$A$2:$A$1048576,0))</f>
        <v>171.8</v>
      </c>
      <c r="P1285">
        <f>INDEX(RawData!N$2:N$1048576,MATCH(FmtData!$B$4+(ROW()-10),RawData!$A$2:$A$1048576,0))</f>
        <v>21.6</v>
      </c>
      <c r="Q1285">
        <f>INDEX(RawData!O$2:O$1048576,MATCH(FmtData!$B$4+(ROW()-10),RawData!$A$2:$A$1048576,0))</f>
        <v>176.8</v>
      </c>
      <c r="R1285" s="8">
        <f>INDEX(RawData!P$2:P$1048576,MATCH(FmtData!$B$4+(ROW()-10),RawData!$A$2:$A$1048576,0))</f>
        <v>9.8624299999999998</v>
      </c>
      <c r="S1285">
        <f>INDEX(RawData!Q$2:Q$1048576,MATCH(FmtData!$B$4+(ROW()-10),RawData!$A$2:$A$1048576,0))</f>
        <v>90.811999999999998</v>
      </c>
      <c r="T1285" s="8">
        <f>INDEX(RawData!R$2:R$1048576,MATCH(FmtData!$B$4+(ROW()-10),RawData!$A$2:$A$1048576,0))</f>
        <v>0.10269300000000001</v>
      </c>
      <c r="U1285" s="8">
        <f>INDEX(RawData!S$2:S$1048576,MATCH(FmtData!$B$4+(ROW()-10),RawData!$A$2:$A$1048576,0))</f>
        <v>0.72252899999999998</v>
      </c>
      <c r="V1285" s="8">
        <f>INDEX(RawData!T$2:T$1048576,MATCH(FmtData!$B$4+(ROW()-10),RawData!$A$2:$A$1048576,0))</f>
        <v>0.21381800000000001</v>
      </c>
      <c r="W1285" s="3">
        <f t="shared" si="391"/>
        <v>-0.53681630000000002</v>
      </c>
      <c r="X1285" s="3">
        <f t="shared" si="392"/>
        <v>-0.50330811200000003</v>
      </c>
      <c r="Y1285" s="8">
        <f t="shared" si="381"/>
        <v>9.4198707400470045</v>
      </c>
      <c r="Z1285" s="8">
        <f t="shared" si="382"/>
        <v>9.4533789280470053</v>
      </c>
      <c r="AA1285" s="8">
        <f t="shared" si="393"/>
        <v>9.4366248340470058</v>
      </c>
      <c r="AB1285" s="41">
        <v>1</v>
      </c>
      <c r="AC1285" s="42" t="str">
        <f t="shared" si="394"/>
        <v>Isco</v>
      </c>
      <c r="AD1285" s="5">
        <f t="shared" si="400"/>
        <v>-310.673</v>
      </c>
      <c r="AE1285" s="15">
        <f t="shared" si="383"/>
        <v>-130.73919389512446</v>
      </c>
      <c r="AF1285" s="15">
        <f t="shared" si="384"/>
        <v>-122.97973364550342</v>
      </c>
      <c r="AG1285" s="15">
        <f t="shared" si="385"/>
        <v>-126.86602847889685</v>
      </c>
      <c r="AH1285" s="15">
        <f t="shared" si="395"/>
        <v>-126.86602847889685</v>
      </c>
      <c r="AI1285" s="17">
        <f t="shared" si="386"/>
        <v>1.2247344482010403</v>
      </c>
      <c r="AJ1285" s="17">
        <f t="shared" si="387"/>
        <v>0.93429247340572341</v>
      </c>
      <c r="AK1285" s="17">
        <f t="shared" si="388"/>
        <v>0.92483445413967935</v>
      </c>
      <c r="AL1285" s="17">
        <f t="shared" si="389"/>
        <v>0.92954740726747498</v>
      </c>
      <c r="AM1285" s="17">
        <f t="shared" si="390"/>
        <v>0.92954740726747498</v>
      </c>
      <c r="AN1285" s="17">
        <f t="shared" si="396"/>
        <v>1.2392454065062175E-3</v>
      </c>
      <c r="AO1285" s="17">
        <f t="shared" si="397"/>
        <v>9.2954740726747502</v>
      </c>
      <c r="AP1285" s="17">
        <f t="shared" si="398"/>
        <v>12.247344482010403</v>
      </c>
      <c r="AQ1285" s="17">
        <f t="shared" si="399"/>
        <v>19.885927565323897</v>
      </c>
    </row>
    <row r="1286" spans="2:43" x14ac:dyDescent="0.45">
      <c r="B1286">
        <f>INDEX(RawData!$A$2:$A$1048576,MATCH(FmtData!$B$4+(ROW()-10),RawData!$A$2:$A$1048576,0))</f>
        <v>1474</v>
      </c>
      <c r="C1286" s="23">
        <f>LEFT(INDEX(RawData!$B$2:$B$1048576, MATCH(FmtData!$B$4+(ROW()-10),RawData!$A$2:$A$1048576,0)),10)+MID(INDEX(RawData!$B$2:$B$1048576, MATCH(FmtData!$B$4+(ROW()-10),RawData!$A$2:$A$1048576,0)),12,8)-$B$5/24</f>
        <v>42201.3984837963</v>
      </c>
      <c r="D1286" s="7">
        <f>MID(INDEX(RawData!$B$2:$B$1048576, MATCH(FmtData!$B$4+(ROW()-10),RawData!$A$2:$A$1048576,0)),12,8)+$B$5/24</f>
        <v>0.89848379629629627</v>
      </c>
      <c r="E1286" s="8">
        <f>INDEX(RawData!$D$2:$D$1048576,MATCH(FmtData!$B$4+(ROW()-10),RawData!$A$2:$A$1048576,0))</f>
        <v>43.451700000000002</v>
      </c>
      <c r="F1286">
        <f>INDEX(RawData!$D$2:$D$1048576,MATCH(FmtData!$B$4+(ROW()-10),RawData!$A$2:$A$1048576,0))</f>
        <v>43.451700000000002</v>
      </c>
      <c r="G1286">
        <f>INDEX(RawData!E$2:E$1048576,MATCH(FmtData!$B$4+(ROW()-10),RawData!$A$2:$A$1048576,0))</f>
        <v>2886.07</v>
      </c>
      <c r="H1286">
        <f>INDEX(RawData!F$2:F$1048576,MATCH(FmtData!$B$4+(ROW()-10),RawData!$A$2:$A$1048576,0))</f>
        <v>-1.0764199999999999</v>
      </c>
      <c r="I1286">
        <f>INDEX(RawData!G$2:G$1048576,MATCH(FmtData!$B$4+(ROW()-10),RawData!$A$2:$A$1048576,0))</f>
        <v>-29008.1</v>
      </c>
      <c r="J1286">
        <f>INDEX(RawData!H$2:H$1048576,MATCH(FmtData!$B$4+(ROW()-10),RawData!$A$2:$A$1048576,0))</f>
        <v>5.0826799999999998E-2</v>
      </c>
      <c r="K1286">
        <f>INDEX(RawData!I$2:I$1048576,MATCH(FmtData!$B$4+(ROW()-10),RawData!$A$2:$A$1048576,0))</f>
        <v>-0.61458100000000004</v>
      </c>
      <c r="L1286">
        <f>INDEX(RawData!J$2:J$1048576,MATCH(FmtData!$B$4+(ROW()-10),RawData!$A$2:$A$1048576,0))</f>
        <v>170.6</v>
      </c>
      <c r="M1286">
        <f>INDEX(RawData!K$2:K$1048576,MATCH(FmtData!$B$4+(ROW()-10),RawData!$A$2:$A$1048576,0))</f>
        <v>172.9</v>
      </c>
      <c r="N1286">
        <f>INDEX(RawData!L$2:L$1048576,MATCH(FmtData!$B$4+(ROW()-10),RawData!$A$2:$A$1048576,0))</f>
        <v>22.4</v>
      </c>
      <c r="O1286">
        <f>INDEX(RawData!M$2:M$1048576,MATCH(FmtData!$B$4+(ROW()-10),RawData!$A$2:$A$1048576,0))</f>
        <v>163.6</v>
      </c>
      <c r="P1286">
        <f>INDEX(RawData!N$2:N$1048576,MATCH(FmtData!$B$4+(ROW()-10),RawData!$A$2:$A$1048576,0))</f>
        <v>21.6</v>
      </c>
      <c r="Q1286">
        <f>INDEX(RawData!O$2:O$1048576,MATCH(FmtData!$B$4+(ROW()-10),RawData!$A$2:$A$1048576,0))</f>
        <v>176.8</v>
      </c>
      <c r="R1286" s="8">
        <f>INDEX(RawData!P$2:P$1048576,MATCH(FmtData!$B$4+(ROW()-10),RawData!$A$2:$A$1048576,0))</f>
        <v>9.8624299999999998</v>
      </c>
      <c r="S1286">
        <f>INDEX(RawData!Q$2:Q$1048576,MATCH(FmtData!$B$4+(ROW()-10),RawData!$A$2:$A$1048576,0))</f>
        <v>90.811999999999998</v>
      </c>
      <c r="T1286" s="8">
        <f>INDEX(RawData!R$2:R$1048576,MATCH(FmtData!$B$4+(ROW()-10),RawData!$A$2:$A$1048576,0))</f>
        <v>0.10269300000000001</v>
      </c>
      <c r="U1286" s="8">
        <f>INDEX(RawData!S$2:S$1048576,MATCH(FmtData!$B$4+(ROW()-10),RawData!$A$2:$A$1048576,0))</f>
        <v>0.72225399999999995</v>
      </c>
      <c r="V1286" s="8">
        <f>INDEX(RawData!T$2:T$1048576,MATCH(FmtData!$B$4+(ROW()-10),RawData!$A$2:$A$1048576,0))</f>
        <v>0.21391099999999999</v>
      </c>
      <c r="W1286" s="3">
        <f t="shared" si="391"/>
        <v>-0.53611779999999998</v>
      </c>
      <c r="X1286" s="3">
        <f t="shared" si="392"/>
        <v>-0.50354433200000004</v>
      </c>
      <c r="Y1286" s="8">
        <f t="shared" si="381"/>
        <v>9.4205692400470049</v>
      </c>
      <c r="Z1286" s="8">
        <f t="shared" si="382"/>
        <v>9.4531427080470039</v>
      </c>
      <c r="AA1286" s="8">
        <f t="shared" si="393"/>
        <v>9.4368559740470044</v>
      </c>
      <c r="AB1286" s="41">
        <v>1</v>
      </c>
      <c r="AC1286" s="42" t="str">
        <f t="shared" si="394"/>
        <v>Isco</v>
      </c>
      <c r="AD1286" s="5">
        <f t="shared" si="400"/>
        <v>-310.673</v>
      </c>
      <c r="AE1286" s="15">
        <f t="shared" si="383"/>
        <v>-130.57797857608546</v>
      </c>
      <c r="AF1286" s="15">
        <f t="shared" si="384"/>
        <v>-123.03461880523707</v>
      </c>
      <c r="AG1286" s="15">
        <f t="shared" si="385"/>
        <v>-126.81250240335385</v>
      </c>
      <c r="AH1286" s="15">
        <f t="shared" si="395"/>
        <v>-126.81250240335385</v>
      </c>
      <c r="AI1286" s="17">
        <f t="shared" si="386"/>
        <v>1.2247344482010403</v>
      </c>
      <c r="AJ1286" s="17">
        <f t="shared" si="387"/>
        <v>0.93409400034341483</v>
      </c>
      <c r="AK1286" s="17">
        <f t="shared" si="388"/>
        <v>0.92490068125874503</v>
      </c>
      <c r="AL1286" s="17">
        <f t="shared" si="389"/>
        <v>0.92948216938737815</v>
      </c>
      <c r="AM1286" s="17">
        <f t="shared" si="390"/>
        <v>0.92948216938737815</v>
      </c>
      <c r="AN1286" s="17">
        <f t="shared" si="396"/>
        <v>1.2394883608909391E-3</v>
      </c>
      <c r="AO1286" s="17">
        <f t="shared" si="397"/>
        <v>9.2948216938737822</v>
      </c>
      <c r="AP1286" s="17">
        <f t="shared" si="398"/>
        <v>12.247344482010403</v>
      </c>
      <c r="AQ1286" s="17">
        <f t="shared" si="399"/>
        <v>19.898682821856291</v>
      </c>
    </row>
    <row r="1287" spans="2:43" x14ac:dyDescent="0.45">
      <c r="B1287">
        <f>INDEX(RawData!$A$2:$A$1048576,MATCH(FmtData!$B$4+(ROW()-10),RawData!$A$2:$A$1048576,0))</f>
        <v>1475</v>
      </c>
      <c r="C1287" s="23">
        <f>LEFT(INDEX(RawData!$B$2:$B$1048576, MATCH(FmtData!$B$4+(ROW()-10),RawData!$A$2:$A$1048576,0)),10)+MID(INDEX(RawData!$B$2:$B$1048576, MATCH(FmtData!$B$4+(ROW()-10),RawData!$A$2:$A$1048576,0)),12,8)-$B$5/24</f>
        <v>42201.399178240739</v>
      </c>
      <c r="D1287" s="7">
        <f>MID(INDEX(RawData!$B$2:$B$1048576, MATCH(FmtData!$B$4+(ROW()-10),RawData!$A$2:$A$1048576,0)),12,8)+$B$5/24</f>
        <v>0.89917824074074071</v>
      </c>
      <c r="E1287" s="8">
        <f>INDEX(RawData!$D$2:$D$1048576,MATCH(FmtData!$B$4+(ROW()-10),RawData!$A$2:$A$1048576,0))</f>
        <v>43.468299999999999</v>
      </c>
      <c r="F1287">
        <f>INDEX(RawData!$D$2:$D$1048576,MATCH(FmtData!$B$4+(ROW()-10),RawData!$A$2:$A$1048576,0))</f>
        <v>43.468299999999999</v>
      </c>
      <c r="G1287">
        <f>INDEX(RawData!E$2:E$1048576,MATCH(FmtData!$B$4+(ROW()-10),RawData!$A$2:$A$1048576,0))</f>
        <v>2884.22</v>
      </c>
      <c r="H1287">
        <f>INDEX(RawData!F$2:F$1048576,MATCH(FmtData!$B$4+(ROW()-10),RawData!$A$2:$A$1048576,0))</f>
        <v>-1.0764199999999999</v>
      </c>
      <c r="I1287">
        <f>INDEX(RawData!G$2:G$1048576,MATCH(FmtData!$B$4+(ROW()-10),RawData!$A$2:$A$1048576,0))</f>
        <v>-29008.1</v>
      </c>
      <c r="J1287">
        <f>INDEX(RawData!H$2:H$1048576,MATCH(FmtData!$B$4+(ROW()-10),RawData!$A$2:$A$1048576,0))</f>
        <v>5.0826799999999998E-2</v>
      </c>
      <c r="K1287">
        <f>INDEX(RawData!I$2:I$1048576,MATCH(FmtData!$B$4+(ROW()-10),RawData!$A$2:$A$1048576,0))</f>
        <v>-0.61533599999999999</v>
      </c>
      <c r="L1287">
        <f>INDEX(RawData!J$2:J$1048576,MATCH(FmtData!$B$4+(ROW()-10),RawData!$A$2:$A$1048576,0))</f>
        <v>223</v>
      </c>
      <c r="M1287">
        <f>INDEX(RawData!K$2:K$1048576,MATCH(FmtData!$B$4+(ROW()-10),RawData!$A$2:$A$1048576,0))</f>
        <v>176</v>
      </c>
      <c r="N1287">
        <f>INDEX(RawData!L$2:L$1048576,MATCH(FmtData!$B$4+(ROW()-10),RawData!$A$2:$A$1048576,0))</f>
        <v>22.5</v>
      </c>
      <c r="O1287">
        <f>INDEX(RawData!M$2:M$1048576,MATCH(FmtData!$B$4+(ROW()-10),RawData!$A$2:$A$1048576,0))</f>
        <v>178.7</v>
      </c>
      <c r="P1287">
        <f>INDEX(RawData!N$2:N$1048576,MATCH(FmtData!$B$4+(ROW()-10),RawData!$A$2:$A$1048576,0))</f>
        <v>21.6</v>
      </c>
      <c r="Q1287">
        <f>INDEX(RawData!O$2:O$1048576,MATCH(FmtData!$B$4+(ROW()-10),RawData!$A$2:$A$1048576,0))</f>
        <v>176.8</v>
      </c>
      <c r="R1287" s="8">
        <f>INDEX(RawData!P$2:P$1048576,MATCH(FmtData!$B$4+(ROW()-10),RawData!$A$2:$A$1048576,0))</f>
        <v>9.8624299999999998</v>
      </c>
      <c r="S1287">
        <f>INDEX(RawData!Q$2:Q$1048576,MATCH(FmtData!$B$4+(ROW()-10),RawData!$A$2:$A$1048576,0))</f>
        <v>90.548299999999998</v>
      </c>
      <c r="T1287" s="8">
        <f>INDEX(RawData!R$2:R$1048576,MATCH(FmtData!$B$4+(ROW()-10),RawData!$A$2:$A$1048576,0))</f>
        <v>0.10269300000000001</v>
      </c>
      <c r="U1287" s="8">
        <f>INDEX(RawData!S$2:S$1048576,MATCH(FmtData!$B$4+(ROW()-10),RawData!$A$2:$A$1048576,0))</f>
        <v>0.72252899999999998</v>
      </c>
      <c r="V1287" s="8">
        <f>INDEX(RawData!T$2:T$1048576,MATCH(FmtData!$B$4+(ROW()-10),RawData!$A$2:$A$1048576,0))</f>
        <v>0.21391099999999999</v>
      </c>
      <c r="W1287" s="3">
        <f t="shared" si="391"/>
        <v>-0.53681630000000002</v>
      </c>
      <c r="X1287" s="3">
        <f t="shared" si="392"/>
        <v>-0.50354433200000004</v>
      </c>
      <c r="Y1287" s="8">
        <f t="shared" si="381"/>
        <v>9.4198707400470045</v>
      </c>
      <c r="Z1287" s="8">
        <f t="shared" si="382"/>
        <v>9.4531427080470039</v>
      </c>
      <c r="AA1287" s="8">
        <f t="shared" si="393"/>
        <v>9.4365067240470033</v>
      </c>
      <c r="AB1287" s="41">
        <v>1</v>
      </c>
      <c r="AC1287" s="42" t="str">
        <f t="shared" si="394"/>
        <v>Isco</v>
      </c>
      <c r="AD1287" s="5">
        <f t="shared" si="400"/>
        <v>-310.93670000000003</v>
      </c>
      <c r="AE1287" s="15">
        <f t="shared" si="383"/>
        <v>-130.73919389512446</v>
      </c>
      <c r="AF1287" s="15">
        <f t="shared" si="384"/>
        <v>-123.03461880523707</v>
      </c>
      <c r="AG1287" s="15">
        <f t="shared" si="385"/>
        <v>-126.89337875058823</v>
      </c>
      <c r="AH1287" s="15">
        <f t="shared" si="395"/>
        <v>-126.89337875058823</v>
      </c>
      <c r="AI1287" s="17">
        <f t="shared" si="386"/>
        <v>1.2252926789211851</v>
      </c>
      <c r="AJ1287" s="17">
        <f t="shared" si="387"/>
        <v>0.93429247340572341</v>
      </c>
      <c r="AK1287" s="17">
        <f t="shared" si="388"/>
        <v>0.92490068125874503</v>
      </c>
      <c r="AL1287" s="17">
        <f t="shared" si="389"/>
        <v>0.92958074546681013</v>
      </c>
      <c r="AM1287" s="17">
        <f t="shared" si="390"/>
        <v>0.92958074546681013</v>
      </c>
      <c r="AN1287" s="17">
        <f t="shared" si="396"/>
        <v>1.405238813510068E-3</v>
      </c>
      <c r="AO1287" s="17">
        <f t="shared" si="397"/>
        <v>9.2958074546681004</v>
      </c>
      <c r="AP1287" s="17">
        <f t="shared" si="398"/>
        <v>12.252926789211852</v>
      </c>
      <c r="AQ1287" s="17">
        <f t="shared" si="399"/>
        <v>19.885927565323897</v>
      </c>
    </row>
    <row r="1288" spans="2:43" x14ac:dyDescent="0.45">
      <c r="B1288">
        <f>INDEX(RawData!$A$2:$A$1048576,MATCH(FmtData!$B$4+(ROW()-10),RawData!$A$2:$A$1048576,0))</f>
        <v>1476</v>
      </c>
      <c r="C1288" s="23">
        <f>LEFT(INDEX(RawData!$B$2:$B$1048576, MATCH(FmtData!$B$4+(ROW()-10),RawData!$A$2:$A$1048576,0)),10)+MID(INDEX(RawData!$B$2:$B$1048576, MATCH(FmtData!$B$4+(ROW()-10),RawData!$A$2:$A$1048576,0)),12,8)-$B$5/24</f>
        <v>42201.399861111109</v>
      </c>
      <c r="D1288" s="7">
        <f>MID(INDEX(RawData!$B$2:$B$1048576, MATCH(FmtData!$B$4+(ROW()-10),RawData!$A$2:$A$1048576,0)),12,8)+$B$5/24</f>
        <v>0.89986111111111111</v>
      </c>
      <c r="E1288" s="8">
        <f>INDEX(RawData!$D$2:$D$1048576,MATCH(FmtData!$B$4+(ROW()-10),RawData!$A$2:$A$1048576,0))</f>
        <v>43.4848</v>
      </c>
      <c r="F1288">
        <f>INDEX(RawData!$D$2:$D$1048576,MATCH(FmtData!$B$4+(ROW()-10),RawData!$A$2:$A$1048576,0))</f>
        <v>43.4848</v>
      </c>
      <c r="G1288">
        <f>INDEX(RawData!E$2:E$1048576,MATCH(FmtData!$B$4+(ROW()-10),RawData!$A$2:$A$1048576,0))</f>
        <v>2884.22</v>
      </c>
      <c r="H1288">
        <f>INDEX(RawData!F$2:F$1048576,MATCH(FmtData!$B$4+(ROW()-10),RawData!$A$2:$A$1048576,0))</f>
        <v>-1.0764199999999999</v>
      </c>
      <c r="I1288">
        <f>INDEX(RawData!G$2:G$1048576,MATCH(FmtData!$B$4+(ROW()-10),RawData!$A$2:$A$1048576,0))</f>
        <v>-29008.1</v>
      </c>
      <c r="J1288">
        <f>INDEX(RawData!H$2:H$1048576,MATCH(FmtData!$B$4+(ROW()-10),RawData!$A$2:$A$1048576,0))</f>
        <v>5.0826799999999998E-2</v>
      </c>
      <c r="K1288">
        <f>INDEX(RawData!I$2:I$1048576,MATCH(FmtData!$B$4+(ROW()-10),RawData!$A$2:$A$1048576,0))</f>
        <v>-0.61477000000000004</v>
      </c>
      <c r="L1288">
        <f>INDEX(RawData!J$2:J$1048576,MATCH(FmtData!$B$4+(ROW()-10),RawData!$A$2:$A$1048576,0))</f>
        <v>175.3</v>
      </c>
      <c r="M1288">
        <f>INDEX(RawData!K$2:K$1048576,MATCH(FmtData!$B$4+(ROW()-10),RawData!$A$2:$A$1048576,0))</f>
        <v>178.6</v>
      </c>
      <c r="N1288">
        <f>INDEX(RawData!L$2:L$1048576,MATCH(FmtData!$B$4+(ROW()-10),RawData!$A$2:$A$1048576,0))</f>
        <v>22.5</v>
      </c>
      <c r="O1288">
        <f>INDEX(RawData!M$2:M$1048576,MATCH(FmtData!$B$4+(ROW()-10),RawData!$A$2:$A$1048576,0))</f>
        <v>171.6</v>
      </c>
      <c r="P1288">
        <f>INDEX(RawData!N$2:N$1048576,MATCH(FmtData!$B$4+(ROW()-10),RawData!$A$2:$A$1048576,0))</f>
        <v>21.5</v>
      </c>
      <c r="Q1288">
        <f>INDEX(RawData!O$2:O$1048576,MATCH(FmtData!$B$4+(ROW()-10),RawData!$A$2:$A$1048576,0))</f>
        <v>176.9</v>
      </c>
      <c r="R1288" s="8">
        <f>INDEX(RawData!P$2:P$1048576,MATCH(FmtData!$B$4+(ROW()-10),RawData!$A$2:$A$1048576,0))</f>
        <v>9.8624299999999998</v>
      </c>
      <c r="S1288">
        <f>INDEX(RawData!Q$2:Q$1048576,MATCH(FmtData!$B$4+(ROW()-10),RawData!$A$2:$A$1048576,0))</f>
        <v>91.168599999999998</v>
      </c>
      <c r="T1288" s="8">
        <f>INDEX(RawData!R$2:R$1048576,MATCH(FmtData!$B$4+(ROW()-10),RawData!$A$2:$A$1048576,0))</f>
        <v>0.10269300000000001</v>
      </c>
      <c r="U1288" s="8">
        <f>INDEX(RawData!S$2:S$1048576,MATCH(FmtData!$B$4+(ROW()-10),RawData!$A$2:$A$1048576,0))</f>
        <v>0.72301599999999999</v>
      </c>
      <c r="V1288" s="8">
        <f>INDEX(RawData!T$2:T$1048576,MATCH(FmtData!$B$4+(ROW()-10),RawData!$A$2:$A$1048576,0))</f>
        <v>0.21360100000000001</v>
      </c>
      <c r="W1288" s="3">
        <f t="shared" si="391"/>
        <v>-0.53805328000000008</v>
      </c>
      <c r="X1288" s="3">
        <f t="shared" si="392"/>
        <v>-0.50275693200000005</v>
      </c>
      <c r="Y1288" s="8">
        <f t="shared" si="381"/>
        <v>9.4186337600470047</v>
      </c>
      <c r="Z1288" s="8">
        <f t="shared" si="382"/>
        <v>9.453930108047004</v>
      </c>
      <c r="AA1288" s="8">
        <f t="shared" si="393"/>
        <v>9.4362819340470043</v>
      </c>
      <c r="AB1288" s="41">
        <v>1</v>
      </c>
      <c r="AC1288" s="42" t="str">
        <f t="shared" si="394"/>
        <v>Isco</v>
      </c>
      <c r="AD1288" s="5">
        <f t="shared" si="400"/>
        <v>-310.31640000000004</v>
      </c>
      <c r="AE1288" s="15">
        <f t="shared" si="383"/>
        <v>-131.02463567286418</v>
      </c>
      <c r="AF1288" s="15">
        <f t="shared" si="384"/>
        <v>-122.85165810563694</v>
      </c>
      <c r="AG1288" s="15">
        <f t="shared" si="385"/>
        <v>-126.94543069083363</v>
      </c>
      <c r="AH1288" s="15">
        <f t="shared" si="395"/>
        <v>-126.94543069083363</v>
      </c>
      <c r="AI1288" s="17">
        <f t="shared" si="386"/>
        <v>1.2239803645002791</v>
      </c>
      <c r="AJ1288" s="17">
        <f t="shared" si="387"/>
        <v>0.93464408928686915</v>
      </c>
      <c r="AK1288" s="17">
        <f t="shared" si="388"/>
        <v>0.9246799488093248</v>
      </c>
      <c r="AL1288" s="17">
        <f t="shared" si="389"/>
        <v>0.92964419999757231</v>
      </c>
      <c r="AM1288" s="17">
        <f t="shared" si="390"/>
        <v>0.92964419999757231</v>
      </c>
      <c r="AN1288" s="17">
        <f t="shared" si="396"/>
        <v>1.3094563679457716E-3</v>
      </c>
      <c r="AO1288" s="17">
        <f t="shared" si="397"/>
        <v>9.2964419999757233</v>
      </c>
      <c r="AP1288" s="17">
        <f t="shared" si="398"/>
        <v>12.239803645002791</v>
      </c>
      <c r="AQ1288" s="17">
        <f t="shared" si="399"/>
        <v>19.885927565323897</v>
      </c>
    </row>
    <row r="1289" spans="2:43" x14ac:dyDescent="0.45">
      <c r="B1289">
        <f>INDEX(RawData!$A$2:$A$1048576,MATCH(FmtData!$B$4+(ROW()-10),RawData!$A$2:$A$1048576,0))</f>
        <v>1477</v>
      </c>
      <c r="C1289" s="23">
        <f>LEFT(INDEX(RawData!$B$2:$B$1048576, MATCH(FmtData!$B$4+(ROW()-10),RawData!$A$2:$A$1048576,0)),10)+MID(INDEX(RawData!$B$2:$B$1048576, MATCH(FmtData!$B$4+(ROW()-10),RawData!$A$2:$A$1048576,0)),12,8)-$B$5/24</f>
        <v>42201.400567129633</v>
      </c>
      <c r="D1289" s="7">
        <f>MID(INDEX(RawData!$B$2:$B$1048576, MATCH(FmtData!$B$4+(ROW()-10),RawData!$A$2:$A$1048576,0)),12,8)+$B$5/24</f>
        <v>0.9005671296296297</v>
      </c>
      <c r="E1289" s="8">
        <f>INDEX(RawData!$D$2:$D$1048576,MATCH(FmtData!$B$4+(ROW()-10),RawData!$A$2:$A$1048576,0))</f>
        <v>43.501399999999997</v>
      </c>
      <c r="F1289">
        <f>INDEX(RawData!$D$2:$D$1048576,MATCH(FmtData!$B$4+(ROW()-10),RawData!$A$2:$A$1048576,0))</f>
        <v>43.501399999999997</v>
      </c>
      <c r="G1289">
        <f>INDEX(RawData!E$2:E$1048576,MATCH(FmtData!$B$4+(ROW()-10),RawData!$A$2:$A$1048576,0))</f>
        <v>2884.22</v>
      </c>
      <c r="H1289">
        <f>INDEX(RawData!F$2:F$1048576,MATCH(FmtData!$B$4+(ROW()-10),RawData!$A$2:$A$1048576,0))</f>
        <v>-1.0764199999999999</v>
      </c>
      <c r="I1289">
        <f>INDEX(RawData!G$2:G$1048576,MATCH(FmtData!$B$4+(ROW()-10),RawData!$A$2:$A$1048576,0))</f>
        <v>-29008.1</v>
      </c>
      <c r="J1289">
        <f>INDEX(RawData!H$2:H$1048576,MATCH(FmtData!$B$4+(ROW()-10),RawData!$A$2:$A$1048576,0))</f>
        <v>5.0845300000000003E-2</v>
      </c>
      <c r="K1289">
        <f>INDEX(RawData!I$2:I$1048576,MATCH(FmtData!$B$4+(ROW()-10),RawData!$A$2:$A$1048576,0))</f>
        <v>-0.61495900000000003</v>
      </c>
      <c r="L1289">
        <f>INDEX(RawData!J$2:J$1048576,MATCH(FmtData!$B$4+(ROW()-10),RawData!$A$2:$A$1048576,0))</f>
        <v>172.9</v>
      </c>
      <c r="M1289">
        <f>INDEX(RawData!K$2:K$1048576,MATCH(FmtData!$B$4+(ROW()-10),RawData!$A$2:$A$1048576,0))</f>
        <v>173.5</v>
      </c>
      <c r="N1289">
        <f>INDEX(RawData!L$2:L$1048576,MATCH(FmtData!$B$4+(ROW()-10),RawData!$A$2:$A$1048576,0))</f>
        <v>22.5</v>
      </c>
      <c r="O1289">
        <f>INDEX(RawData!M$2:M$1048576,MATCH(FmtData!$B$4+(ROW()-10),RawData!$A$2:$A$1048576,0))</f>
        <v>172.4</v>
      </c>
      <c r="P1289">
        <f>INDEX(RawData!N$2:N$1048576,MATCH(FmtData!$B$4+(ROW()-10),RawData!$A$2:$A$1048576,0))</f>
        <v>21.6</v>
      </c>
      <c r="Q1289">
        <f>INDEX(RawData!O$2:O$1048576,MATCH(FmtData!$B$4+(ROW()-10),RawData!$A$2:$A$1048576,0))</f>
        <v>177.2</v>
      </c>
      <c r="R1289" s="8">
        <f>INDEX(RawData!P$2:P$1048576,MATCH(FmtData!$B$4+(ROW()-10),RawData!$A$2:$A$1048576,0))</f>
        <v>9.8624299999999998</v>
      </c>
      <c r="S1289">
        <f>INDEX(RawData!Q$2:Q$1048576,MATCH(FmtData!$B$4+(ROW()-10),RawData!$A$2:$A$1048576,0))</f>
        <v>91.664900000000003</v>
      </c>
      <c r="T1289" s="8">
        <f>INDEX(RawData!R$2:R$1048576,MATCH(FmtData!$B$4+(ROW()-10),RawData!$A$2:$A$1048576,0))</f>
        <v>0.10269300000000001</v>
      </c>
      <c r="U1289" s="8">
        <f>INDEX(RawData!S$2:S$1048576,MATCH(FmtData!$B$4+(ROW()-10),RawData!$A$2:$A$1048576,0))</f>
        <v>0.72310700000000006</v>
      </c>
      <c r="V1289" s="8">
        <f>INDEX(RawData!T$2:T$1048576,MATCH(FmtData!$B$4+(ROW()-10),RawData!$A$2:$A$1048576,0))</f>
        <v>0.21381800000000001</v>
      </c>
      <c r="W1289" s="3">
        <f t="shared" si="391"/>
        <v>-0.53828442000000021</v>
      </c>
      <c r="X1289" s="3">
        <f t="shared" si="392"/>
        <v>-0.50330811200000003</v>
      </c>
      <c r="Y1289" s="8">
        <f t="shared" si="381"/>
        <v>9.4184026200470043</v>
      </c>
      <c r="Z1289" s="8">
        <f t="shared" si="382"/>
        <v>9.4533789280470053</v>
      </c>
      <c r="AA1289" s="8">
        <f t="shared" si="393"/>
        <v>9.4358907740470048</v>
      </c>
      <c r="AB1289" s="41">
        <v>1</v>
      </c>
      <c r="AC1289" s="42" t="str">
        <f t="shared" si="394"/>
        <v>Isco</v>
      </c>
      <c r="AD1289" s="5">
        <f t="shared" si="400"/>
        <v>-309.82010000000002</v>
      </c>
      <c r="AE1289" s="15">
        <f t="shared" si="383"/>
        <v>-131.0779649207924</v>
      </c>
      <c r="AF1289" s="15">
        <f t="shared" si="384"/>
        <v>-122.97973364550342</v>
      </c>
      <c r="AG1289" s="15">
        <f t="shared" si="385"/>
        <v>-127.03600131392784</v>
      </c>
      <c r="AH1289" s="15">
        <f t="shared" si="395"/>
        <v>-127.03600131392784</v>
      </c>
      <c r="AI1289" s="17">
        <f t="shared" si="386"/>
        <v>1.2229324085909503</v>
      </c>
      <c r="AJ1289" s="17">
        <f t="shared" si="387"/>
        <v>0.93470981122390118</v>
      </c>
      <c r="AK1289" s="17">
        <f t="shared" si="388"/>
        <v>0.92483445413967935</v>
      </c>
      <c r="AL1289" s="17">
        <f t="shared" si="389"/>
        <v>0.92975463183568552</v>
      </c>
      <c r="AM1289" s="17">
        <f t="shared" si="390"/>
        <v>0.92975463183568552</v>
      </c>
      <c r="AN1289" s="17">
        <f t="shared" si="396"/>
        <v>1.5575890205709042E-3</v>
      </c>
      <c r="AO1289" s="17">
        <f t="shared" si="397"/>
        <v>9.2975463183568543</v>
      </c>
      <c r="AP1289" s="17">
        <f t="shared" si="398"/>
        <v>12.229324085909504</v>
      </c>
      <c r="AQ1289" s="17">
        <f t="shared" si="399"/>
        <v>19.885927565323897</v>
      </c>
    </row>
    <row r="1290" spans="2:43" x14ac:dyDescent="0.45">
      <c r="B1290">
        <f>INDEX(RawData!$A$2:$A$1048576,MATCH(FmtData!$B$4+(ROW()-10),RawData!$A$2:$A$1048576,0))</f>
        <v>1478</v>
      </c>
      <c r="C1290" s="23">
        <f>LEFT(INDEX(RawData!$B$2:$B$1048576, MATCH(FmtData!$B$4+(ROW()-10),RawData!$A$2:$A$1048576,0)),10)+MID(INDEX(RawData!$B$2:$B$1048576, MATCH(FmtData!$B$4+(ROW()-10),RawData!$A$2:$A$1048576,0)),12,8)-$B$5/24</f>
        <v>42201.401261574072</v>
      </c>
      <c r="D1290" s="7">
        <f>MID(INDEX(RawData!$B$2:$B$1048576, MATCH(FmtData!$B$4+(ROW()-10),RawData!$A$2:$A$1048576,0)),12,8)+$B$5/24</f>
        <v>0.90126157407407403</v>
      </c>
      <c r="E1290" s="8">
        <f>INDEX(RawData!$D$2:$D$1048576,MATCH(FmtData!$B$4+(ROW()-10),RawData!$A$2:$A$1048576,0))</f>
        <v>43.518099999999997</v>
      </c>
      <c r="F1290">
        <f>INDEX(RawData!$D$2:$D$1048576,MATCH(FmtData!$B$4+(ROW()-10),RawData!$A$2:$A$1048576,0))</f>
        <v>43.518099999999997</v>
      </c>
      <c r="G1290">
        <f>INDEX(RawData!E$2:E$1048576,MATCH(FmtData!$B$4+(ROW()-10),RawData!$A$2:$A$1048576,0))</f>
        <v>2884.22</v>
      </c>
      <c r="H1290">
        <f>INDEX(RawData!F$2:F$1048576,MATCH(FmtData!$B$4+(ROW()-10),RawData!$A$2:$A$1048576,0))</f>
        <v>-0.15307599999999999</v>
      </c>
      <c r="I1290">
        <f>INDEX(RawData!G$2:G$1048576,MATCH(FmtData!$B$4+(ROW()-10),RawData!$A$2:$A$1048576,0))</f>
        <v>-29008.1</v>
      </c>
      <c r="J1290">
        <f>INDEX(RawData!H$2:H$1048576,MATCH(FmtData!$B$4+(ROW()-10),RawData!$A$2:$A$1048576,0))</f>
        <v>5.0845300000000003E-2</v>
      </c>
      <c r="K1290">
        <f>INDEX(RawData!I$2:I$1048576,MATCH(FmtData!$B$4+(ROW()-10),RawData!$A$2:$A$1048576,0))</f>
        <v>-0.61533599999999999</v>
      </c>
      <c r="L1290">
        <f>INDEX(RawData!J$2:J$1048576,MATCH(FmtData!$B$4+(ROW()-10),RawData!$A$2:$A$1048576,0))</f>
        <v>164.9</v>
      </c>
      <c r="M1290">
        <f>INDEX(RawData!K$2:K$1048576,MATCH(FmtData!$B$4+(ROW()-10),RawData!$A$2:$A$1048576,0))</f>
        <v>171.8</v>
      </c>
      <c r="N1290">
        <f>INDEX(RawData!L$2:L$1048576,MATCH(FmtData!$B$4+(ROW()-10),RawData!$A$2:$A$1048576,0))</f>
        <v>22.5</v>
      </c>
      <c r="O1290">
        <f>INDEX(RawData!M$2:M$1048576,MATCH(FmtData!$B$4+(ROW()-10),RawData!$A$2:$A$1048576,0))</f>
        <v>163.69999999999999</v>
      </c>
      <c r="P1290">
        <f>INDEX(RawData!N$2:N$1048576,MATCH(FmtData!$B$4+(ROW()-10),RawData!$A$2:$A$1048576,0))</f>
        <v>21.6</v>
      </c>
      <c r="Q1290">
        <f>INDEX(RawData!O$2:O$1048576,MATCH(FmtData!$B$4+(ROW()-10),RawData!$A$2:$A$1048576,0))</f>
        <v>177.3</v>
      </c>
      <c r="R1290" s="8">
        <f>INDEX(RawData!P$2:P$1048576,MATCH(FmtData!$B$4+(ROW()-10),RawData!$A$2:$A$1048576,0))</f>
        <v>9.8624299999999998</v>
      </c>
      <c r="S1290">
        <f>INDEX(RawData!Q$2:Q$1048576,MATCH(FmtData!$B$4+(ROW()-10),RawData!$A$2:$A$1048576,0))</f>
        <v>92.052599999999998</v>
      </c>
      <c r="T1290" s="8">
        <f>INDEX(RawData!R$2:R$1048576,MATCH(FmtData!$B$4+(ROW()-10),RawData!$A$2:$A$1048576,0))</f>
        <v>0.10269300000000001</v>
      </c>
      <c r="U1290" s="8">
        <f>INDEX(RawData!S$2:S$1048576,MATCH(FmtData!$B$4+(ROW()-10),RawData!$A$2:$A$1048576,0))</f>
        <v>0.72374700000000003</v>
      </c>
      <c r="V1290" s="8">
        <f>INDEX(RawData!T$2:T$1048576,MATCH(FmtData!$B$4+(ROW()-10),RawData!$A$2:$A$1048576,0))</f>
        <v>0.21360100000000001</v>
      </c>
      <c r="W1290" s="3">
        <f t="shared" si="391"/>
        <v>-0.5399100200000001</v>
      </c>
      <c r="X1290" s="3">
        <f t="shared" si="392"/>
        <v>-0.50275693200000005</v>
      </c>
      <c r="Y1290" s="8">
        <f t="shared" ref="Y1290:Y1353" si="401">$U$6+W1290</f>
        <v>9.4167770200470038</v>
      </c>
      <c r="Z1290" s="8">
        <f t="shared" ref="Z1290:Z1353" si="402">$U$6+X1290</f>
        <v>9.453930108047004</v>
      </c>
      <c r="AA1290" s="8">
        <f t="shared" si="393"/>
        <v>9.4353535640470039</v>
      </c>
      <c r="AB1290" s="41">
        <v>1</v>
      </c>
      <c r="AC1290" s="42" t="str">
        <f t="shared" si="394"/>
        <v>Isco</v>
      </c>
      <c r="AD1290" s="5">
        <f t="shared" si="400"/>
        <v>-309.43240000000003</v>
      </c>
      <c r="AE1290" s="15">
        <f t="shared" ref="AE1290:AE1353" si="403">PI()*Y1290^2/4*($R$4+(Y1290-$Y$10))-$U$5</f>
        <v>-131.45295730704811</v>
      </c>
      <c r="AF1290" s="15">
        <f t="shared" ref="AF1290:AF1353" si="404">PI()*Z1290^2/4*($R$4+(Z1290-$Z$10))-$U$5</f>
        <v>-122.85165810563694</v>
      </c>
      <c r="AG1290" s="15">
        <f t="shared" ref="AG1290:AG1353" si="405">PI()*AA1290^2/4*($R$4+(AA1290-$AA$10))-$U$5</f>
        <v>-127.16037722760564</v>
      </c>
      <c r="AH1290" s="15">
        <f t="shared" si="395"/>
        <v>-127.16037722760564</v>
      </c>
      <c r="AI1290" s="17">
        <f t="shared" ref="AI1290:AI1353" si="406">$N$5/(($U$5+AD1290)*2160)*100^3</f>
        <v>1.2221150132362346</v>
      </c>
      <c r="AJ1290" s="17">
        <f t="shared" ref="AJ1290:AJ1353" si="407">$N$5/(($U$5+AE1290)*2160)*100^3</f>
        <v>0.93517220573778048</v>
      </c>
      <c r="AK1290" s="17">
        <f t="shared" ref="AK1290:AK1353" si="408">$N$5/(($U$5+AF1290)*2160)*100^3</f>
        <v>0.9246799488093248</v>
      </c>
      <c r="AL1290" s="17">
        <f t="shared" ref="AL1290:AL1353" si="409">$N$5/(($U$5+AG1290)*2160)*100^3</f>
        <v>0.92990632487994562</v>
      </c>
      <c r="AM1290" s="17">
        <f t="shared" ref="AM1290:AM1353" si="410">$N$5/(($U$5+AH1290)*2160)*100^3</f>
        <v>0.92990632487994562</v>
      </c>
      <c r="AN1290" s="17">
        <f t="shared" si="396"/>
        <v>1.4058959763108003E-3</v>
      </c>
      <c r="AO1290" s="17">
        <f t="shared" si="397"/>
        <v>9.299063248799456</v>
      </c>
      <c r="AP1290" s="17">
        <f t="shared" si="398"/>
        <v>12.221150132362347</v>
      </c>
      <c r="AQ1290" s="17">
        <f t="shared" si="399"/>
        <v>19.885927565323897</v>
      </c>
    </row>
    <row r="1291" spans="2:43" x14ac:dyDescent="0.45">
      <c r="B1291">
        <f>INDEX(RawData!$A$2:$A$1048576,MATCH(FmtData!$B$4+(ROW()-10),RawData!$A$2:$A$1048576,0))</f>
        <v>1479</v>
      </c>
      <c r="C1291" s="23">
        <f>LEFT(INDEX(RawData!$B$2:$B$1048576, MATCH(FmtData!$B$4+(ROW()-10),RawData!$A$2:$A$1048576,0)),10)+MID(INDEX(RawData!$B$2:$B$1048576, MATCH(FmtData!$B$4+(ROW()-10),RawData!$A$2:$A$1048576,0)),12,8)-$B$5/24</f>
        <v>42201.401956018519</v>
      </c>
      <c r="D1291" s="7">
        <f>MID(INDEX(RawData!$B$2:$B$1048576, MATCH(FmtData!$B$4+(ROW()-10),RawData!$A$2:$A$1048576,0)),12,8)+$B$5/24</f>
        <v>0.90195601851851859</v>
      </c>
      <c r="E1291" s="8">
        <f>INDEX(RawData!$D$2:$D$1048576,MATCH(FmtData!$B$4+(ROW()-10),RawData!$A$2:$A$1048576,0))</f>
        <v>43.534700000000001</v>
      </c>
      <c r="F1291">
        <f>INDEX(RawData!$D$2:$D$1048576,MATCH(FmtData!$B$4+(ROW()-10),RawData!$A$2:$A$1048576,0))</f>
        <v>43.534700000000001</v>
      </c>
      <c r="G1291">
        <f>INDEX(RawData!E$2:E$1048576,MATCH(FmtData!$B$4+(ROW()-10),RawData!$A$2:$A$1048576,0))</f>
        <v>2882.99</v>
      </c>
      <c r="H1291">
        <f>INDEX(RawData!F$2:F$1048576,MATCH(FmtData!$B$4+(ROW()-10),RawData!$A$2:$A$1048576,0))</f>
        <v>-1.0764199999999999</v>
      </c>
      <c r="I1291">
        <f>INDEX(RawData!G$2:G$1048576,MATCH(FmtData!$B$4+(ROW()-10),RawData!$A$2:$A$1048576,0))</f>
        <v>-29008.1</v>
      </c>
      <c r="J1291">
        <f>INDEX(RawData!H$2:H$1048576,MATCH(FmtData!$B$4+(ROW()-10),RawData!$A$2:$A$1048576,0))</f>
        <v>5.0845300000000003E-2</v>
      </c>
      <c r="K1291">
        <f>INDEX(RawData!I$2:I$1048576,MATCH(FmtData!$B$4+(ROW()-10),RawData!$A$2:$A$1048576,0))</f>
        <v>-0.61495900000000003</v>
      </c>
      <c r="L1291">
        <f>INDEX(RawData!J$2:J$1048576,MATCH(FmtData!$B$4+(ROW()-10),RawData!$A$2:$A$1048576,0))</f>
        <v>168.2</v>
      </c>
      <c r="M1291">
        <f>INDEX(RawData!K$2:K$1048576,MATCH(FmtData!$B$4+(ROW()-10),RawData!$A$2:$A$1048576,0))</f>
        <v>175.1</v>
      </c>
      <c r="N1291">
        <f>INDEX(RawData!L$2:L$1048576,MATCH(FmtData!$B$4+(ROW()-10),RawData!$A$2:$A$1048576,0))</f>
        <v>22.5</v>
      </c>
      <c r="O1291">
        <f>INDEX(RawData!M$2:M$1048576,MATCH(FmtData!$B$4+(ROW()-10),RawData!$A$2:$A$1048576,0))</f>
        <v>160</v>
      </c>
      <c r="P1291">
        <f>INDEX(RawData!N$2:N$1048576,MATCH(FmtData!$B$4+(ROW()-10),RawData!$A$2:$A$1048576,0))</f>
        <v>21.6</v>
      </c>
      <c r="Q1291">
        <f>INDEX(RawData!O$2:O$1048576,MATCH(FmtData!$B$4+(ROW()-10),RawData!$A$2:$A$1048576,0))</f>
        <v>177.5</v>
      </c>
      <c r="R1291" s="8">
        <f>INDEX(RawData!P$2:P$1048576,MATCH(FmtData!$B$4+(ROW()-10),RawData!$A$2:$A$1048576,0))</f>
        <v>9.8624299999999998</v>
      </c>
      <c r="S1291">
        <f>INDEX(RawData!Q$2:Q$1048576,MATCH(FmtData!$B$4+(ROW()-10),RawData!$A$2:$A$1048576,0))</f>
        <v>91.9285</v>
      </c>
      <c r="T1291" s="8">
        <f>INDEX(RawData!R$2:R$1048576,MATCH(FmtData!$B$4+(ROW()-10),RawData!$A$2:$A$1048576,0))</f>
        <v>0.10269300000000001</v>
      </c>
      <c r="U1291" s="8">
        <f>INDEX(RawData!S$2:S$1048576,MATCH(FmtData!$B$4+(ROW()-10),RawData!$A$2:$A$1048576,0))</f>
        <v>0.72356399999999998</v>
      </c>
      <c r="V1291" s="8">
        <f>INDEX(RawData!T$2:T$1048576,MATCH(FmtData!$B$4+(ROW()-10),RawData!$A$2:$A$1048576,0))</f>
        <v>0.21391099999999999</v>
      </c>
      <c r="W1291" s="3">
        <f t="shared" ref="W1291:W1354" si="411">-(U1291-$U$10)*2.54</f>
        <v>-0.53944520000000007</v>
      </c>
      <c r="X1291" s="3">
        <f t="shared" ref="X1291:X1354" si="412">-(V1291-$V$10)*2.54</f>
        <v>-0.50354433200000004</v>
      </c>
      <c r="Y1291" s="8">
        <f t="shared" si="401"/>
        <v>9.417241840047005</v>
      </c>
      <c r="Z1291" s="8">
        <f t="shared" si="402"/>
        <v>9.4531427080470039</v>
      </c>
      <c r="AA1291" s="8">
        <f t="shared" ref="AA1291:AA1354" si="413">(Y1291+Z1291)/2</f>
        <v>9.4351922740470044</v>
      </c>
      <c r="AB1291" s="41">
        <v>1</v>
      </c>
      <c r="AC1291" s="42" t="str">
        <f t="shared" ref="AC1291:AC1354" si="414">IF(AB1291=1,"Isco","Dilatometer")</f>
        <v>Isco</v>
      </c>
      <c r="AD1291" s="5">
        <f t="shared" si="400"/>
        <v>-309.55650000000003</v>
      </c>
      <c r="AE1291" s="15">
        <f t="shared" si="403"/>
        <v>-131.34574551577225</v>
      </c>
      <c r="AF1291" s="15">
        <f t="shared" si="404"/>
        <v>-123.03461880523707</v>
      </c>
      <c r="AG1291" s="15">
        <f t="shared" si="405"/>
        <v>-127.1977167705038</v>
      </c>
      <c r="AH1291" s="15">
        <f t="shared" ref="AH1291:AH1354" si="415">AG1291</f>
        <v>-127.1977167705038</v>
      </c>
      <c r="AI1291" s="17">
        <f t="shared" si="406"/>
        <v>1.2223765367222559</v>
      </c>
      <c r="AJ1291" s="17">
        <f t="shared" si="407"/>
        <v>0.93503995864174827</v>
      </c>
      <c r="AK1291" s="17">
        <f t="shared" si="408"/>
        <v>0.92490068125874503</v>
      </c>
      <c r="AL1291" s="17">
        <f t="shared" si="409"/>
        <v>0.92995187510257082</v>
      </c>
      <c r="AM1291" s="17">
        <f t="shared" si="410"/>
        <v>0.92995187510257082</v>
      </c>
      <c r="AN1291" s="17">
        <f t="shared" ref="AN1291:AN1354" si="416">INDEX($AM$10:$AM$2627,MATCH(C1291+1/24,$C$10:$C$2627,1))-INDEX($AM$10:$AM$2627,MATCH(C1291,$C$10:$C$2627,1))</f>
        <v>1.048836835741862E-3</v>
      </c>
      <c r="AO1291" s="17">
        <f t="shared" ref="AO1291:AO1354" si="417">AL1291*10</f>
        <v>9.2995187510257082</v>
      </c>
      <c r="AP1291" s="17">
        <f t="shared" ref="AP1291:AP1354" si="418">AI1291*10</f>
        <v>12.223765367222558</v>
      </c>
      <c r="AQ1291" s="17">
        <f t="shared" ref="AQ1291:AQ1354" si="419">G1291*0.101325/14.696</f>
        <v>19.877447043413174</v>
      </c>
    </row>
    <row r="1292" spans="2:43" x14ac:dyDescent="0.45">
      <c r="B1292">
        <f>INDEX(RawData!$A$2:$A$1048576,MATCH(FmtData!$B$4+(ROW()-10),RawData!$A$2:$A$1048576,0))</f>
        <v>1480</v>
      </c>
      <c r="C1292" s="23">
        <f>LEFT(INDEX(RawData!$B$2:$B$1048576, MATCH(FmtData!$B$4+(ROW()-10),RawData!$A$2:$A$1048576,0)),10)+MID(INDEX(RawData!$B$2:$B$1048576, MATCH(FmtData!$B$4+(ROW()-10),RawData!$A$2:$A$1048576,0)),12,8)-$B$5/24</f>
        <v>42201.402650462966</v>
      </c>
      <c r="D1292" s="7">
        <f>MID(INDEX(RawData!$B$2:$B$1048576, MATCH(FmtData!$B$4+(ROW()-10),RawData!$A$2:$A$1048576,0)),12,8)+$B$5/24</f>
        <v>0.90265046296296292</v>
      </c>
      <c r="E1292" s="8">
        <f>INDEX(RawData!$D$2:$D$1048576,MATCH(FmtData!$B$4+(ROW()-10),RawData!$A$2:$A$1048576,0))</f>
        <v>43.551299999999998</v>
      </c>
      <c r="F1292">
        <f>INDEX(RawData!$D$2:$D$1048576,MATCH(FmtData!$B$4+(ROW()-10),RawData!$A$2:$A$1048576,0))</f>
        <v>43.551299999999998</v>
      </c>
      <c r="G1292">
        <f>INDEX(RawData!E$2:E$1048576,MATCH(FmtData!$B$4+(ROW()-10),RawData!$A$2:$A$1048576,0))</f>
        <v>2884.22</v>
      </c>
      <c r="H1292">
        <f>INDEX(RawData!F$2:F$1048576,MATCH(FmtData!$B$4+(ROW()-10),RawData!$A$2:$A$1048576,0))</f>
        <v>-1.0764199999999999</v>
      </c>
      <c r="I1292">
        <f>INDEX(RawData!G$2:G$1048576,MATCH(FmtData!$B$4+(ROW()-10),RawData!$A$2:$A$1048576,0))</f>
        <v>-29008.1</v>
      </c>
      <c r="J1292">
        <f>INDEX(RawData!H$2:H$1048576,MATCH(FmtData!$B$4+(ROW()-10),RawData!$A$2:$A$1048576,0))</f>
        <v>5.0845300000000003E-2</v>
      </c>
      <c r="K1292">
        <f>INDEX(RawData!I$2:I$1048576,MATCH(FmtData!$B$4+(ROW()-10),RawData!$A$2:$A$1048576,0))</f>
        <v>-0.61552499999999999</v>
      </c>
      <c r="L1292">
        <f>INDEX(RawData!J$2:J$1048576,MATCH(FmtData!$B$4+(ROW()-10),RawData!$A$2:$A$1048576,0))</f>
        <v>225.9</v>
      </c>
      <c r="M1292">
        <f>INDEX(RawData!K$2:K$1048576,MATCH(FmtData!$B$4+(ROW()-10),RawData!$A$2:$A$1048576,0))</f>
        <v>178.5</v>
      </c>
      <c r="N1292">
        <f>INDEX(RawData!L$2:L$1048576,MATCH(FmtData!$B$4+(ROW()-10),RawData!$A$2:$A$1048576,0))</f>
        <v>22.5</v>
      </c>
      <c r="O1292">
        <f>INDEX(RawData!M$2:M$1048576,MATCH(FmtData!$B$4+(ROW()-10),RawData!$A$2:$A$1048576,0))</f>
        <v>178.5</v>
      </c>
      <c r="P1292">
        <f>INDEX(RawData!N$2:N$1048576,MATCH(FmtData!$B$4+(ROW()-10),RawData!$A$2:$A$1048576,0))</f>
        <v>21.6</v>
      </c>
      <c r="Q1292">
        <f>INDEX(RawData!O$2:O$1048576,MATCH(FmtData!$B$4+(ROW()-10),RawData!$A$2:$A$1048576,0))</f>
        <v>177.2</v>
      </c>
      <c r="R1292" s="8">
        <f>INDEX(RawData!P$2:P$1048576,MATCH(FmtData!$B$4+(ROW()-10),RawData!$A$2:$A$1048576,0))</f>
        <v>9.8624299999999998</v>
      </c>
      <c r="S1292">
        <f>INDEX(RawData!Q$2:Q$1048576,MATCH(FmtData!$B$4+(ROW()-10),RawData!$A$2:$A$1048576,0))</f>
        <v>91.432299999999998</v>
      </c>
      <c r="T1292" s="8">
        <f>INDEX(RawData!R$2:R$1048576,MATCH(FmtData!$B$4+(ROW()-10),RawData!$A$2:$A$1048576,0))</f>
        <v>0.10269300000000001</v>
      </c>
      <c r="U1292" s="8">
        <f>INDEX(RawData!S$2:S$1048576,MATCH(FmtData!$B$4+(ROW()-10),RawData!$A$2:$A$1048576,0))</f>
        <v>0.72289400000000004</v>
      </c>
      <c r="V1292" s="8">
        <f>INDEX(RawData!T$2:T$1048576,MATCH(FmtData!$B$4+(ROW()-10),RawData!$A$2:$A$1048576,0))</f>
        <v>0.21391099999999999</v>
      </c>
      <c r="W1292" s="3">
        <f t="shared" si="411"/>
        <v>-0.5377434000000002</v>
      </c>
      <c r="X1292" s="3">
        <f t="shared" si="412"/>
        <v>-0.50354433200000004</v>
      </c>
      <c r="Y1292" s="8">
        <f t="shared" si="401"/>
        <v>9.4189436400470044</v>
      </c>
      <c r="Z1292" s="8">
        <f t="shared" si="402"/>
        <v>9.4531427080470039</v>
      </c>
      <c r="AA1292" s="8">
        <f t="shared" si="413"/>
        <v>9.4360431740470041</v>
      </c>
      <c r="AB1292" s="41">
        <v>1</v>
      </c>
      <c r="AC1292" s="42" t="str">
        <f t="shared" si="414"/>
        <v>Isco</v>
      </c>
      <c r="AD1292" s="5">
        <f t="shared" ref="AD1292:AD1349" si="420">S1292-$S$10</f>
        <v>-310.05270000000002</v>
      </c>
      <c r="AE1292" s="15">
        <f t="shared" si="403"/>
        <v>-130.95313540474365</v>
      </c>
      <c r="AF1292" s="15">
        <f t="shared" si="404"/>
        <v>-123.03461880523707</v>
      </c>
      <c r="AG1292" s="15">
        <f t="shared" si="405"/>
        <v>-127.00071490911103</v>
      </c>
      <c r="AH1292" s="15">
        <f t="shared" si="415"/>
        <v>-127.00071490911103</v>
      </c>
      <c r="AI1292" s="17">
        <f t="shared" si="406"/>
        <v>1.2234233286218505</v>
      </c>
      <c r="AJ1292" s="17">
        <f t="shared" si="407"/>
        <v>0.9345559882358333</v>
      </c>
      <c r="AK1292" s="17">
        <f t="shared" si="408"/>
        <v>0.92490068125874503</v>
      </c>
      <c r="AL1292" s="17">
        <f t="shared" si="409"/>
        <v>0.92971160436224387</v>
      </c>
      <c r="AM1292" s="17">
        <f t="shared" si="410"/>
        <v>0.92971160436224387</v>
      </c>
      <c r="AN1292" s="17">
        <f t="shared" si="416"/>
        <v>1.189971292208436E-3</v>
      </c>
      <c r="AO1292" s="17">
        <f t="shared" si="417"/>
        <v>9.297116043622438</v>
      </c>
      <c r="AP1292" s="17">
        <f t="shared" si="418"/>
        <v>12.234233286218505</v>
      </c>
      <c r="AQ1292" s="17">
        <f t="shared" si="419"/>
        <v>19.885927565323897</v>
      </c>
    </row>
    <row r="1293" spans="2:43" x14ac:dyDescent="0.45">
      <c r="B1293">
        <f>INDEX(RawData!$A$2:$A$1048576,MATCH(FmtData!$B$4+(ROW()-10),RawData!$A$2:$A$1048576,0))</f>
        <v>1481</v>
      </c>
      <c r="C1293" s="23">
        <f>LEFT(INDEX(RawData!$B$2:$B$1048576, MATCH(FmtData!$B$4+(ROW()-10),RawData!$A$2:$A$1048576,0)),10)+MID(INDEX(RawData!$B$2:$B$1048576, MATCH(FmtData!$B$4+(ROW()-10),RawData!$A$2:$A$1048576,0)),12,8)-$B$5/24</f>
        <v>42201.403344907405</v>
      </c>
      <c r="D1293" s="7">
        <f>MID(INDEX(RawData!$B$2:$B$1048576, MATCH(FmtData!$B$4+(ROW()-10),RawData!$A$2:$A$1048576,0)),12,8)+$B$5/24</f>
        <v>0.90334490740740747</v>
      </c>
      <c r="E1293" s="8">
        <f>INDEX(RawData!$D$2:$D$1048576,MATCH(FmtData!$B$4+(ROW()-10),RawData!$A$2:$A$1048576,0))</f>
        <v>43.567900000000002</v>
      </c>
      <c r="F1293">
        <f>INDEX(RawData!$D$2:$D$1048576,MATCH(FmtData!$B$4+(ROW()-10),RawData!$A$2:$A$1048576,0))</f>
        <v>43.567900000000002</v>
      </c>
      <c r="G1293">
        <f>INDEX(RawData!E$2:E$1048576,MATCH(FmtData!$B$4+(ROW()-10),RawData!$A$2:$A$1048576,0))</f>
        <v>2882.99</v>
      </c>
      <c r="H1293">
        <f>INDEX(RawData!F$2:F$1048576,MATCH(FmtData!$B$4+(ROW()-10),RawData!$A$2:$A$1048576,0))</f>
        <v>-1.0764199999999999</v>
      </c>
      <c r="I1293">
        <f>INDEX(RawData!G$2:G$1048576,MATCH(FmtData!$B$4+(ROW()-10),RawData!$A$2:$A$1048576,0))</f>
        <v>-29008.1</v>
      </c>
      <c r="J1293">
        <f>INDEX(RawData!H$2:H$1048576,MATCH(FmtData!$B$4+(ROW()-10),RawData!$A$2:$A$1048576,0))</f>
        <v>5.0826799999999998E-2</v>
      </c>
      <c r="K1293">
        <f>INDEX(RawData!I$2:I$1048576,MATCH(FmtData!$B$4+(ROW()-10),RawData!$A$2:$A$1048576,0))</f>
        <v>-0.61552499999999999</v>
      </c>
      <c r="L1293">
        <f>INDEX(RawData!J$2:J$1048576,MATCH(FmtData!$B$4+(ROW()-10),RawData!$A$2:$A$1048576,0))</f>
        <v>174.7</v>
      </c>
      <c r="M1293">
        <f>INDEX(RawData!K$2:K$1048576,MATCH(FmtData!$B$4+(ROW()-10),RawData!$A$2:$A$1048576,0))</f>
        <v>175.7</v>
      </c>
      <c r="N1293">
        <f>INDEX(RawData!L$2:L$1048576,MATCH(FmtData!$B$4+(ROW()-10),RawData!$A$2:$A$1048576,0))</f>
        <v>22.5</v>
      </c>
      <c r="O1293">
        <f>INDEX(RawData!M$2:M$1048576,MATCH(FmtData!$B$4+(ROW()-10),RawData!$A$2:$A$1048576,0))</f>
        <v>171.9</v>
      </c>
      <c r="P1293">
        <f>INDEX(RawData!N$2:N$1048576,MATCH(FmtData!$B$4+(ROW()-10),RawData!$A$2:$A$1048576,0))</f>
        <v>21.6</v>
      </c>
      <c r="Q1293">
        <f>INDEX(RawData!O$2:O$1048576,MATCH(FmtData!$B$4+(ROW()-10),RawData!$A$2:$A$1048576,0))</f>
        <v>177.4</v>
      </c>
      <c r="R1293" s="8">
        <f>INDEX(RawData!P$2:P$1048576,MATCH(FmtData!$B$4+(ROW()-10),RawData!$A$2:$A$1048576,0))</f>
        <v>9.8624299999999998</v>
      </c>
      <c r="S1293">
        <f>INDEX(RawData!Q$2:Q$1048576,MATCH(FmtData!$B$4+(ROW()-10),RawData!$A$2:$A$1048576,0))</f>
        <v>92.052599999999998</v>
      </c>
      <c r="T1293" s="8">
        <f>INDEX(RawData!R$2:R$1048576,MATCH(FmtData!$B$4+(ROW()-10),RawData!$A$2:$A$1048576,0))</f>
        <v>0.10269300000000001</v>
      </c>
      <c r="U1293" s="8">
        <f>INDEX(RawData!S$2:S$1048576,MATCH(FmtData!$B$4+(ROW()-10),RawData!$A$2:$A$1048576,0))</f>
        <v>0.72347300000000003</v>
      </c>
      <c r="V1293" s="8">
        <f>INDEX(RawData!T$2:T$1048576,MATCH(FmtData!$B$4+(ROW()-10),RawData!$A$2:$A$1048576,0))</f>
        <v>0.21332200000000001</v>
      </c>
      <c r="W1293" s="3">
        <f t="shared" si="411"/>
        <v>-0.53921406000000016</v>
      </c>
      <c r="X1293" s="3">
        <f t="shared" si="412"/>
        <v>-0.50204827200000002</v>
      </c>
      <c r="Y1293" s="8">
        <f t="shared" si="401"/>
        <v>9.4174729800470036</v>
      </c>
      <c r="Z1293" s="8">
        <f t="shared" si="402"/>
        <v>9.4546387680470048</v>
      </c>
      <c r="AA1293" s="8">
        <f t="shared" si="413"/>
        <v>9.4360558740470033</v>
      </c>
      <c r="AB1293" s="41">
        <v>1</v>
      </c>
      <c r="AC1293" s="42" t="str">
        <f t="shared" si="414"/>
        <v>Isco</v>
      </c>
      <c r="AD1293" s="5">
        <f t="shared" si="420"/>
        <v>-309.43240000000003</v>
      </c>
      <c r="AE1293" s="15">
        <f t="shared" si="403"/>
        <v>-131.29242879377989</v>
      </c>
      <c r="AF1293" s="15">
        <f t="shared" si="404"/>
        <v>-122.68696863804018</v>
      </c>
      <c r="AG1293" s="15">
        <f t="shared" si="405"/>
        <v>-126.99777432634244</v>
      </c>
      <c r="AH1293" s="15">
        <f t="shared" si="415"/>
        <v>-126.99777432634244</v>
      </c>
      <c r="AI1293" s="17">
        <f t="shared" si="406"/>
        <v>1.2221150132362346</v>
      </c>
      <c r="AJ1293" s="17">
        <f t="shared" si="407"/>
        <v>0.93497420571760337</v>
      </c>
      <c r="AK1293" s="17">
        <f t="shared" si="408"/>
        <v>0.92448134972087037</v>
      </c>
      <c r="AL1293" s="17">
        <f t="shared" si="409"/>
        <v>0.92970801885943333</v>
      </c>
      <c r="AM1293" s="17">
        <f t="shared" si="410"/>
        <v>0.92970801885943333</v>
      </c>
      <c r="AN1293" s="17">
        <f t="shared" si="416"/>
        <v>1.0481105811468439E-3</v>
      </c>
      <c r="AO1293" s="17">
        <f t="shared" si="417"/>
        <v>9.2970801885943324</v>
      </c>
      <c r="AP1293" s="17">
        <f t="shared" si="418"/>
        <v>12.221150132362347</v>
      </c>
      <c r="AQ1293" s="17">
        <f t="shared" si="419"/>
        <v>19.877447043413174</v>
      </c>
    </row>
    <row r="1294" spans="2:43" x14ac:dyDescent="0.45">
      <c r="B1294">
        <f>INDEX(RawData!$A$2:$A$1048576,MATCH(FmtData!$B$4+(ROW()-10),RawData!$A$2:$A$1048576,0))</f>
        <v>1482</v>
      </c>
      <c r="C1294" s="23">
        <f>LEFT(INDEX(RawData!$B$2:$B$1048576, MATCH(FmtData!$B$4+(ROW()-10),RawData!$A$2:$A$1048576,0)),10)+MID(INDEX(RawData!$B$2:$B$1048576, MATCH(FmtData!$B$4+(ROW()-10),RawData!$A$2:$A$1048576,0)),12,8)-$B$5/24</f>
        <v>42201.404039351852</v>
      </c>
      <c r="D1294" s="7">
        <f>MID(INDEX(RawData!$B$2:$B$1048576, MATCH(FmtData!$B$4+(ROW()-10),RawData!$A$2:$A$1048576,0)),12,8)+$B$5/24</f>
        <v>0.9040393518518518</v>
      </c>
      <c r="E1294" s="8">
        <f>INDEX(RawData!$D$2:$D$1048576,MATCH(FmtData!$B$4+(ROW()-10),RawData!$A$2:$A$1048576,0))</f>
        <v>43.584499999999998</v>
      </c>
      <c r="F1294">
        <f>INDEX(RawData!$D$2:$D$1048576,MATCH(FmtData!$B$4+(ROW()-10),RawData!$A$2:$A$1048576,0))</f>
        <v>43.584499999999998</v>
      </c>
      <c r="G1294">
        <f>INDEX(RawData!E$2:E$1048576,MATCH(FmtData!$B$4+(ROW()-10),RawData!$A$2:$A$1048576,0))</f>
        <v>2884.22</v>
      </c>
      <c r="H1294">
        <f>INDEX(RawData!F$2:F$1048576,MATCH(FmtData!$B$4+(ROW()-10),RawData!$A$2:$A$1048576,0))</f>
        <v>-1.0764199999999999</v>
      </c>
      <c r="I1294">
        <f>INDEX(RawData!G$2:G$1048576,MATCH(FmtData!$B$4+(ROW()-10),RawData!$A$2:$A$1048576,0))</f>
        <v>-29008.1</v>
      </c>
      <c r="J1294">
        <f>INDEX(RawData!H$2:H$1048576,MATCH(FmtData!$B$4+(ROW()-10),RawData!$A$2:$A$1048576,0))</f>
        <v>5.0826799999999998E-2</v>
      </c>
      <c r="K1294">
        <f>INDEX(RawData!I$2:I$1048576,MATCH(FmtData!$B$4+(ROW()-10),RawData!$A$2:$A$1048576,0))</f>
        <v>-0.61458100000000004</v>
      </c>
      <c r="L1294">
        <f>INDEX(RawData!J$2:J$1048576,MATCH(FmtData!$B$4+(ROW()-10),RawData!$A$2:$A$1048576,0))</f>
        <v>170.8</v>
      </c>
      <c r="M1294">
        <f>INDEX(RawData!K$2:K$1048576,MATCH(FmtData!$B$4+(ROW()-10),RawData!$A$2:$A$1048576,0))</f>
        <v>171.2</v>
      </c>
      <c r="N1294">
        <f>INDEX(RawData!L$2:L$1048576,MATCH(FmtData!$B$4+(ROW()-10),RawData!$A$2:$A$1048576,0))</f>
        <v>22.5</v>
      </c>
      <c r="O1294">
        <f>INDEX(RawData!M$2:M$1048576,MATCH(FmtData!$B$4+(ROW()-10),RawData!$A$2:$A$1048576,0))</f>
        <v>169.3</v>
      </c>
      <c r="P1294">
        <f>INDEX(RawData!N$2:N$1048576,MATCH(FmtData!$B$4+(ROW()-10),RawData!$A$2:$A$1048576,0))</f>
        <v>21.6</v>
      </c>
      <c r="Q1294">
        <f>INDEX(RawData!O$2:O$1048576,MATCH(FmtData!$B$4+(ROW()-10),RawData!$A$2:$A$1048576,0))</f>
        <v>177.6</v>
      </c>
      <c r="R1294" s="8">
        <f>INDEX(RawData!P$2:P$1048576,MATCH(FmtData!$B$4+(ROW()-10),RawData!$A$2:$A$1048576,0))</f>
        <v>9.8624299999999998</v>
      </c>
      <c r="S1294">
        <f>INDEX(RawData!Q$2:Q$1048576,MATCH(FmtData!$B$4+(ROW()-10),RawData!$A$2:$A$1048576,0))</f>
        <v>92.316199999999995</v>
      </c>
      <c r="T1294" s="8">
        <f>INDEX(RawData!R$2:R$1048576,MATCH(FmtData!$B$4+(ROW()-10),RawData!$A$2:$A$1048576,0))</f>
        <v>0.10269300000000001</v>
      </c>
      <c r="U1294" s="8">
        <f>INDEX(RawData!S$2:S$1048576,MATCH(FmtData!$B$4+(ROW()-10),RawData!$A$2:$A$1048576,0))</f>
        <v>0.72338199999999997</v>
      </c>
      <c r="V1294" s="8">
        <f>INDEX(RawData!T$2:T$1048576,MATCH(FmtData!$B$4+(ROW()-10),RawData!$A$2:$A$1048576,0))</f>
        <v>0.21282499999999999</v>
      </c>
      <c r="W1294" s="3">
        <f t="shared" si="411"/>
        <v>-0.53898292000000003</v>
      </c>
      <c r="X1294" s="3">
        <f t="shared" si="412"/>
        <v>-0.50078589200000001</v>
      </c>
      <c r="Y1294" s="8">
        <f t="shared" si="401"/>
        <v>9.417704120047004</v>
      </c>
      <c r="Z1294" s="8">
        <f t="shared" si="402"/>
        <v>9.4559011480470048</v>
      </c>
      <c r="AA1294" s="8">
        <f t="shared" si="413"/>
        <v>9.4368026340470053</v>
      </c>
      <c r="AB1294" s="41">
        <v>1</v>
      </c>
      <c r="AC1294" s="42" t="str">
        <f t="shared" si="414"/>
        <v>Isco</v>
      </c>
      <c r="AD1294" s="5">
        <f t="shared" si="420"/>
        <v>-309.16880000000003</v>
      </c>
      <c r="AE1294" s="15">
        <f t="shared" si="403"/>
        <v>-131.23910957768055</v>
      </c>
      <c r="AF1294" s="15">
        <f t="shared" si="404"/>
        <v>-122.39353877935116</v>
      </c>
      <c r="AG1294" s="15">
        <f t="shared" si="405"/>
        <v>-126.82485479643435</v>
      </c>
      <c r="AH1294" s="15">
        <f t="shared" si="415"/>
        <v>-126.82485479643435</v>
      </c>
      <c r="AI1294" s="17">
        <f t="shared" si="406"/>
        <v>1.2215598840285522</v>
      </c>
      <c r="AJ1294" s="17">
        <f t="shared" si="407"/>
        <v>0.93490845896521613</v>
      </c>
      <c r="AK1294" s="17">
        <f t="shared" si="408"/>
        <v>0.92412771387198311</v>
      </c>
      <c r="AL1294" s="17">
        <f t="shared" si="409"/>
        <v>0.92949722374033394</v>
      </c>
      <c r="AM1294" s="17">
        <f t="shared" si="410"/>
        <v>0.92949722374033394</v>
      </c>
      <c r="AN1294" s="17">
        <f t="shared" si="416"/>
        <v>1.1583680275190078E-3</v>
      </c>
      <c r="AO1294" s="17">
        <f t="shared" si="417"/>
        <v>9.2949722374033392</v>
      </c>
      <c r="AP1294" s="17">
        <f t="shared" si="418"/>
        <v>12.215598840285523</v>
      </c>
      <c r="AQ1294" s="17">
        <f t="shared" si="419"/>
        <v>19.885927565323897</v>
      </c>
    </row>
    <row r="1295" spans="2:43" x14ac:dyDescent="0.45">
      <c r="B1295">
        <f>INDEX(RawData!$A$2:$A$1048576,MATCH(FmtData!$B$4+(ROW()-10),RawData!$A$2:$A$1048576,0))</f>
        <v>1483</v>
      </c>
      <c r="C1295" s="23">
        <f>LEFT(INDEX(RawData!$B$2:$B$1048576, MATCH(FmtData!$B$4+(ROW()-10),RawData!$A$2:$A$1048576,0)),10)+MID(INDEX(RawData!$B$2:$B$1048576, MATCH(FmtData!$B$4+(ROW()-10),RawData!$A$2:$A$1048576,0)),12,8)-$B$5/24</f>
        <v>42201.404733796298</v>
      </c>
      <c r="D1295" s="7">
        <f>MID(INDEX(RawData!$B$2:$B$1048576, MATCH(FmtData!$B$4+(ROW()-10),RawData!$A$2:$A$1048576,0)),12,8)+$B$5/24</f>
        <v>0.90473379629629636</v>
      </c>
      <c r="E1295" s="8">
        <f>INDEX(RawData!$D$2:$D$1048576,MATCH(FmtData!$B$4+(ROW()-10),RawData!$A$2:$A$1048576,0))</f>
        <v>43.601100000000002</v>
      </c>
      <c r="F1295">
        <f>INDEX(RawData!$D$2:$D$1048576,MATCH(FmtData!$B$4+(ROW()-10),RawData!$A$2:$A$1048576,0))</f>
        <v>43.601100000000002</v>
      </c>
      <c r="G1295">
        <f>INDEX(RawData!E$2:E$1048576,MATCH(FmtData!$B$4+(ROW()-10),RawData!$A$2:$A$1048576,0))</f>
        <v>2886.07</v>
      </c>
      <c r="H1295">
        <f>INDEX(RawData!F$2:F$1048576,MATCH(FmtData!$B$4+(ROW()-10),RawData!$A$2:$A$1048576,0))</f>
        <v>-1.0764199999999999</v>
      </c>
      <c r="I1295">
        <f>INDEX(RawData!G$2:G$1048576,MATCH(FmtData!$B$4+(ROW()-10),RawData!$A$2:$A$1048576,0))</f>
        <v>-29008.1</v>
      </c>
      <c r="J1295">
        <f>INDEX(RawData!H$2:H$1048576,MATCH(FmtData!$B$4+(ROW()-10),RawData!$A$2:$A$1048576,0))</f>
        <v>5.0826799999999998E-2</v>
      </c>
      <c r="K1295">
        <f>INDEX(RawData!I$2:I$1048576,MATCH(FmtData!$B$4+(ROW()-10),RawData!$A$2:$A$1048576,0))</f>
        <v>-0.61577599999999999</v>
      </c>
      <c r="L1295">
        <f>INDEX(RawData!J$2:J$1048576,MATCH(FmtData!$B$4+(ROW()-10),RawData!$A$2:$A$1048576,0))</f>
        <v>164.4</v>
      </c>
      <c r="M1295">
        <f>INDEX(RawData!K$2:K$1048576,MATCH(FmtData!$B$4+(ROW()-10),RawData!$A$2:$A$1048576,0))</f>
        <v>173.9</v>
      </c>
      <c r="N1295">
        <f>INDEX(RawData!L$2:L$1048576,MATCH(FmtData!$B$4+(ROW()-10),RawData!$A$2:$A$1048576,0))</f>
        <v>22.5</v>
      </c>
      <c r="O1295">
        <f>INDEX(RawData!M$2:M$1048576,MATCH(FmtData!$B$4+(ROW()-10),RawData!$A$2:$A$1048576,0))</f>
        <v>163.9</v>
      </c>
      <c r="P1295">
        <f>INDEX(RawData!N$2:N$1048576,MATCH(FmtData!$B$4+(ROW()-10),RawData!$A$2:$A$1048576,0))</f>
        <v>21.6</v>
      </c>
      <c r="Q1295">
        <f>INDEX(RawData!O$2:O$1048576,MATCH(FmtData!$B$4+(ROW()-10),RawData!$A$2:$A$1048576,0))</f>
        <v>177.6</v>
      </c>
      <c r="R1295" s="8">
        <f>INDEX(RawData!P$2:P$1048576,MATCH(FmtData!$B$4+(ROW()-10),RawData!$A$2:$A$1048576,0))</f>
        <v>9.8624299999999998</v>
      </c>
      <c r="S1295">
        <f>INDEX(RawData!Q$2:Q$1048576,MATCH(FmtData!$B$4+(ROW()-10),RawData!$A$2:$A$1048576,0))</f>
        <v>92.440200000000004</v>
      </c>
      <c r="T1295" s="8">
        <f>INDEX(RawData!R$2:R$1048576,MATCH(FmtData!$B$4+(ROW()-10),RawData!$A$2:$A$1048576,0))</f>
        <v>0.10269300000000001</v>
      </c>
      <c r="U1295" s="8">
        <f>INDEX(RawData!S$2:S$1048576,MATCH(FmtData!$B$4+(ROW()-10),RawData!$A$2:$A$1048576,0))</f>
        <v>0.72365599999999997</v>
      </c>
      <c r="V1295" s="8">
        <f>INDEX(RawData!T$2:T$1048576,MATCH(FmtData!$B$4+(ROW()-10),RawData!$A$2:$A$1048576,0))</f>
        <v>0.212949</v>
      </c>
      <c r="W1295" s="3">
        <f t="shared" si="411"/>
        <v>-0.53967887999999997</v>
      </c>
      <c r="X1295" s="3">
        <f t="shared" si="412"/>
        <v>-0.50110085199999999</v>
      </c>
      <c r="Y1295" s="8">
        <f t="shared" si="401"/>
        <v>9.4170081600470041</v>
      </c>
      <c r="Z1295" s="8">
        <f t="shared" si="402"/>
        <v>9.455586188047004</v>
      </c>
      <c r="AA1295" s="8">
        <f t="shared" si="413"/>
        <v>9.4362971740470041</v>
      </c>
      <c r="AB1295" s="41">
        <v>1</v>
      </c>
      <c r="AC1295" s="42" t="str">
        <f t="shared" si="414"/>
        <v>Isco</v>
      </c>
      <c r="AD1295" s="5">
        <f t="shared" si="420"/>
        <v>-309.04480000000001</v>
      </c>
      <c r="AE1295" s="15">
        <f t="shared" si="403"/>
        <v>-131.39964560049975</v>
      </c>
      <c r="AF1295" s="15">
        <f t="shared" si="404"/>
        <v>-122.46675563532563</v>
      </c>
      <c r="AG1295" s="15">
        <f t="shared" si="405"/>
        <v>-126.94190182041757</v>
      </c>
      <c r="AH1295" s="15">
        <f t="shared" si="415"/>
        <v>-126.94190182041757</v>
      </c>
      <c r="AI1295" s="17">
        <f t="shared" si="406"/>
        <v>1.2212989202385229</v>
      </c>
      <c r="AJ1295" s="17">
        <f t="shared" si="407"/>
        <v>0.93510644040010249</v>
      </c>
      <c r="AK1295" s="17">
        <f t="shared" si="408"/>
        <v>0.92421592804153396</v>
      </c>
      <c r="AL1295" s="17">
        <f t="shared" si="409"/>
        <v>0.92963989781278777</v>
      </c>
      <c r="AM1295" s="17">
        <f t="shared" si="410"/>
        <v>0.92963989781278777</v>
      </c>
      <c r="AN1295" s="17">
        <f t="shared" si="416"/>
        <v>1.0483671086339852E-3</v>
      </c>
      <c r="AO1295" s="17">
        <f t="shared" si="417"/>
        <v>9.2963989781278773</v>
      </c>
      <c r="AP1295" s="17">
        <f t="shared" si="418"/>
        <v>12.212989202385229</v>
      </c>
      <c r="AQ1295" s="17">
        <f t="shared" si="419"/>
        <v>19.898682821856291</v>
      </c>
    </row>
    <row r="1296" spans="2:43" x14ac:dyDescent="0.45">
      <c r="B1296">
        <f>INDEX(RawData!$A$2:$A$1048576,MATCH(FmtData!$B$4+(ROW()-10),RawData!$A$2:$A$1048576,0))</f>
        <v>1484</v>
      </c>
      <c r="C1296" s="23">
        <f>LEFT(INDEX(RawData!$B$2:$B$1048576, MATCH(FmtData!$B$4+(ROW()-10),RawData!$A$2:$A$1048576,0)),10)+MID(INDEX(RawData!$B$2:$B$1048576, MATCH(FmtData!$B$4+(ROW()-10),RawData!$A$2:$A$1048576,0)),12,8)-$B$5/24</f>
        <v>42201.405439814815</v>
      </c>
      <c r="D1296" s="7">
        <f>MID(INDEX(RawData!$B$2:$B$1048576, MATCH(FmtData!$B$4+(ROW()-10),RawData!$A$2:$A$1048576,0)),12,8)+$B$5/24</f>
        <v>0.90543981481481484</v>
      </c>
      <c r="E1296" s="8">
        <f>INDEX(RawData!$D$2:$D$1048576,MATCH(FmtData!$B$4+(ROW()-10),RawData!$A$2:$A$1048576,0))</f>
        <v>43.617800000000003</v>
      </c>
      <c r="F1296">
        <f>INDEX(RawData!$D$2:$D$1048576,MATCH(FmtData!$B$4+(ROW()-10),RawData!$A$2:$A$1048576,0))</f>
        <v>43.617800000000003</v>
      </c>
      <c r="G1296">
        <f>INDEX(RawData!E$2:E$1048576,MATCH(FmtData!$B$4+(ROW()-10),RawData!$A$2:$A$1048576,0))</f>
        <v>2882.99</v>
      </c>
      <c r="H1296">
        <f>INDEX(RawData!F$2:F$1048576,MATCH(FmtData!$B$4+(ROW()-10),RawData!$A$2:$A$1048576,0))</f>
        <v>-1.0764199999999999</v>
      </c>
      <c r="I1296">
        <f>INDEX(RawData!G$2:G$1048576,MATCH(FmtData!$B$4+(ROW()-10),RawData!$A$2:$A$1048576,0))</f>
        <v>-29008.1</v>
      </c>
      <c r="J1296">
        <f>INDEX(RawData!H$2:H$1048576,MATCH(FmtData!$B$4+(ROW()-10),RawData!$A$2:$A$1048576,0))</f>
        <v>5.0826799999999998E-2</v>
      </c>
      <c r="K1296">
        <f>INDEX(RawData!I$2:I$1048576,MATCH(FmtData!$B$4+(ROW()-10),RawData!$A$2:$A$1048576,0))</f>
        <v>-0.61533599999999999</v>
      </c>
      <c r="L1296">
        <f>INDEX(RawData!J$2:J$1048576,MATCH(FmtData!$B$4+(ROW()-10),RawData!$A$2:$A$1048576,0))</f>
        <v>161.9</v>
      </c>
      <c r="M1296">
        <f>INDEX(RawData!K$2:K$1048576,MATCH(FmtData!$B$4+(ROW()-10),RawData!$A$2:$A$1048576,0))</f>
        <v>177.1</v>
      </c>
      <c r="N1296">
        <f>INDEX(RawData!L$2:L$1048576,MATCH(FmtData!$B$4+(ROW()-10),RawData!$A$2:$A$1048576,0))</f>
        <v>22.4</v>
      </c>
      <c r="O1296">
        <f>INDEX(RawData!M$2:M$1048576,MATCH(FmtData!$B$4+(ROW()-10),RawData!$A$2:$A$1048576,0))</f>
        <v>162.69999999999999</v>
      </c>
      <c r="P1296">
        <f>INDEX(RawData!N$2:N$1048576,MATCH(FmtData!$B$4+(ROW()-10),RawData!$A$2:$A$1048576,0))</f>
        <v>21.6</v>
      </c>
      <c r="Q1296">
        <f>INDEX(RawData!O$2:O$1048576,MATCH(FmtData!$B$4+(ROW()-10),RawData!$A$2:$A$1048576,0))</f>
        <v>177.6</v>
      </c>
      <c r="R1296" s="8">
        <f>INDEX(RawData!P$2:P$1048576,MATCH(FmtData!$B$4+(ROW()-10),RawData!$A$2:$A$1048576,0))</f>
        <v>9.8624299999999998</v>
      </c>
      <c r="S1296">
        <f>INDEX(RawData!Q$2:Q$1048576,MATCH(FmtData!$B$4+(ROW()-10),RawData!$A$2:$A$1048576,0))</f>
        <v>92.285200000000003</v>
      </c>
      <c r="T1296" s="8">
        <f>INDEX(RawData!R$2:R$1048576,MATCH(FmtData!$B$4+(ROW()-10),RawData!$A$2:$A$1048576,0))</f>
        <v>0.10269300000000001</v>
      </c>
      <c r="U1296" s="8">
        <f>INDEX(RawData!S$2:S$1048576,MATCH(FmtData!$B$4+(ROW()-10),RawData!$A$2:$A$1048576,0))</f>
        <v>0.72347300000000003</v>
      </c>
      <c r="V1296" s="8">
        <f>INDEX(RawData!T$2:T$1048576,MATCH(FmtData!$B$4+(ROW()-10),RawData!$A$2:$A$1048576,0))</f>
        <v>0.212949</v>
      </c>
      <c r="W1296" s="3">
        <f t="shared" si="411"/>
        <v>-0.53921406000000016</v>
      </c>
      <c r="X1296" s="3">
        <f t="shared" si="412"/>
        <v>-0.50110085199999999</v>
      </c>
      <c r="Y1296" s="8">
        <f t="shared" si="401"/>
        <v>9.4174729800470036</v>
      </c>
      <c r="Z1296" s="8">
        <f t="shared" si="402"/>
        <v>9.455586188047004</v>
      </c>
      <c r="AA1296" s="8">
        <f t="shared" si="413"/>
        <v>9.4365295840470047</v>
      </c>
      <c r="AB1296" s="41">
        <v>1</v>
      </c>
      <c r="AC1296" s="42" t="str">
        <f t="shared" si="414"/>
        <v>Isco</v>
      </c>
      <c r="AD1296" s="5">
        <f t="shared" si="420"/>
        <v>-309.19979999999998</v>
      </c>
      <c r="AE1296" s="15">
        <f t="shared" si="403"/>
        <v>-131.29242879377989</v>
      </c>
      <c r="AF1296" s="15">
        <f t="shared" si="404"/>
        <v>-122.46675563532563</v>
      </c>
      <c r="AG1296" s="15">
        <f t="shared" si="405"/>
        <v>-126.88808520053828</v>
      </c>
      <c r="AH1296" s="15">
        <f t="shared" si="415"/>
        <v>-126.88808520053828</v>
      </c>
      <c r="AI1296" s="17">
        <f t="shared" si="406"/>
        <v>1.2216251424026228</v>
      </c>
      <c r="AJ1296" s="17">
        <f t="shared" si="407"/>
        <v>0.93497420571760337</v>
      </c>
      <c r="AK1296" s="17">
        <f t="shared" si="408"/>
        <v>0.92421592804153396</v>
      </c>
      <c r="AL1296" s="17">
        <f t="shared" si="409"/>
        <v>0.92957429278754444</v>
      </c>
      <c r="AM1296" s="17">
        <f t="shared" si="410"/>
        <v>0.92957429278754444</v>
      </c>
      <c r="AN1296" s="17">
        <f t="shared" si="416"/>
        <v>1.2787974249445222E-3</v>
      </c>
      <c r="AO1296" s="17">
        <f t="shared" si="417"/>
        <v>9.2957429278754446</v>
      </c>
      <c r="AP1296" s="17">
        <f t="shared" si="418"/>
        <v>12.216251424026227</v>
      </c>
      <c r="AQ1296" s="17">
        <f t="shared" si="419"/>
        <v>19.877447043413174</v>
      </c>
    </row>
    <row r="1297" spans="2:43" x14ac:dyDescent="0.45">
      <c r="B1297">
        <f>INDEX(RawData!$A$2:$A$1048576,MATCH(FmtData!$B$4+(ROW()-10),RawData!$A$2:$A$1048576,0))</f>
        <v>1485</v>
      </c>
      <c r="C1297" s="23">
        <f>LEFT(INDEX(RawData!$B$2:$B$1048576, MATCH(FmtData!$B$4+(ROW()-10),RawData!$A$2:$A$1048576,0)),10)+MID(INDEX(RawData!$B$2:$B$1048576, MATCH(FmtData!$B$4+(ROW()-10),RawData!$A$2:$A$1048576,0)),12,8)-$B$5/24</f>
        <v>42201.406122685185</v>
      </c>
      <c r="D1297" s="7">
        <f>MID(INDEX(RawData!$B$2:$B$1048576, MATCH(FmtData!$B$4+(ROW()-10),RawData!$A$2:$A$1048576,0)),12,8)+$B$5/24</f>
        <v>0.90612268518518524</v>
      </c>
      <c r="E1297" s="8">
        <f>INDEX(RawData!$D$2:$D$1048576,MATCH(FmtData!$B$4+(ROW()-10),RawData!$A$2:$A$1048576,0))</f>
        <v>43.6342</v>
      </c>
      <c r="F1297">
        <f>INDEX(RawData!$D$2:$D$1048576,MATCH(FmtData!$B$4+(ROW()-10),RawData!$A$2:$A$1048576,0))</f>
        <v>43.6342</v>
      </c>
      <c r="G1297">
        <f>INDEX(RawData!E$2:E$1048576,MATCH(FmtData!$B$4+(ROW()-10),RawData!$A$2:$A$1048576,0))</f>
        <v>2882.99</v>
      </c>
      <c r="H1297">
        <f>INDEX(RawData!F$2:F$1048576,MATCH(FmtData!$B$4+(ROW()-10),RawData!$A$2:$A$1048576,0))</f>
        <v>-1.0764199999999999</v>
      </c>
      <c r="I1297">
        <f>INDEX(RawData!G$2:G$1048576,MATCH(FmtData!$B$4+(ROW()-10),RawData!$A$2:$A$1048576,0))</f>
        <v>-29008.1</v>
      </c>
      <c r="J1297">
        <f>INDEX(RawData!H$2:H$1048576,MATCH(FmtData!$B$4+(ROW()-10),RawData!$A$2:$A$1048576,0))</f>
        <v>5.0826799999999998E-2</v>
      </c>
      <c r="K1297">
        <f>INDEX(RawData!I$2:I$1048576,MATCH(FmtData!$B$4+(ROW()-10),RawData!$A$2:$A$1048576,0))</f>
        <v>-0.61495900000000003</v>
      </c>
      <c r="L1297">
        <f>INDEX(RawData!J$2:J$1048576,MATCH(FmtData!$B$4+(ROW()-10),RawData!$A$2:$A$1048576,0))</f>
        <v>166.4</v>
      </c>
      <c r="M1297">
        <f>INDEX(RawData!K$2:K$1048576,MATCH(FmtData!$B$4+(ROW()-10),RawData!$A$2:$A$1048576,0))</f>
        <v>178.3</v>
      </c>
      <c r="N1297">
        <f>INDEX(RawData!L$2:L$1048576,MATCH(FmtData!$B$4+(ROW()-10),RawData!$A$2:$A$1048576,0))</f>
        <v>22.5</v>
      </c>
      <c r="O1297">
        <f>INDEX(RawData!M$2:M$1048576,MATCH(FmtData!$B$4+(ROW()-10),RawData!$A$2:$A$1048576,0))</f>
        <v>161.30000000000001</v>
      </c>
      <c r="P1297">
        <f>INDEX(RawData!N$2:N$1048576,MATCH(FmtData!$B$4+(ROW()-10),RawData!$A$2:$A$1048576,0))</f>
        <v>21.6</v>
      </c>
      <c r="Q1297">
        <f>INDEX(RawData!O$2:O$1048576,MATCH(FmtData!$B$4+(ROW()-10),RawData!$A$2:$A$1048576,0))</f>
        <v>177.4</v>
      </c>
      <c r="R1297" s="8">
        <f>INDEX(RawData!P$2:P$1048576,MATCH(FmtData!$B$4+(ROW()-10),RawData!$A$2:$A$1048576,0))</f>
        <v>9.8624299999999998</v>
      </c>
      <c r="S1297">
        <f>INDEX(RawData!Q$2:Q$1048576,MATCH(FmtData!$B$4+(ROW()-10),RawData!$A$2:$A$1048576,0))</f>
        <v>91.9285</v>
      </c>
      <c r="T1297" s="8">
        <f>INDEX(RawData!R$2:R$1048576,MATCH(FmtData!$B$4+(ROW()-10),RawData!$A$2:$A$1048576,0))</f>
        <v>0.10269300000000001</v>
      </c>
      <c r="U1297" s="8">
        <f>INDEX(RawData!S$2:S$1048576,MATCH(FmtData!$B$4+(ROW()-10),RawData!$A$2:$A$1048576,0))</f>
        <v>0.72301599999999999</v>
      </c>
      <c r="V1297" s="8">
        <f>INDEX(RawData!T$2:T$1048576,MATCH(FmtData!$B$4+(ROW()-10),RawData!$A$2:$A$1048576,0))</f>
        <v>0.213228</v>
      </c>
      <c r="W1297" s="3">
        <f t="shared" si="411"/>
        <v>-0.53805328000000008</v>
      </c>
      <c r="X1297" s="3">
        <f t="shared" si="412"/>
        <v>-0.50180951200000001</v>
      </c>
      <c r="Y1297" s="8">
        <f t="shared" si="401"/>
        <v>9.4186337600470047</v>
      </c>
      <c r="Z1297" s="8">
        <f t="shared" si="402"/>
        <v>9.454877528047005</v>
      </c>
      <c r="AA1297" s="8">
        <f t="shared" si="413"/>
        <v>9.436755644047004</v>
      </c>
      <c r="AB1297" s="41">
        <v>1</v>
      </c>
      <c r="AC1297" s="42" t="str">
        <f t="shared" si="414"/>
        <v>Isco</v>
      </c>
      <c r="AD1297" s="5">
        <f t="shared" si="420"/>
        <v>-309.55650000000003</v>
      </c>
      <c r="AE1297" s="15">
        <f t="shared" si="403"/>
        <v>-131.02463567286418</v>
      </c>
      <c r="AF1297" s="15">
        <f t="shared" si="404"/>
        <v>-122.6314765642253</v>
      </c>
      <c r="AG1297" s="15">
        <f t="shared" si="405"/>
        <v>-126.83573655626958</v>
      </c>
      <c r="AH1297" s="15">
        <f t="shared" si="415"/>
        <v>-126.83573655626958</v>
      </c>
      <c r="AI1297" s="17">
        <f t="shared" si="406"/>
        <v>1.2223765367222559</v>
      </c>
      <c r="AJ1297" s="17">
        <f t="shared" si="407"/>
        <v>0.93464408928686915</v>
      </c>
      <c r="AK1297" s="17">
        <f t="shared" si="408"/>
        <v>0.92441445102275244</v>
      </c>
      <c r="AL1297" s="17">
        <f t="shared" si="409"/>
        <v>0.92951048617806564</v>
      </c>
      <c r="AM1297" s="17">
        <f t="shared" si="410"/>
        <v>0.92951048617806564</v>
      </c>
      <c r="AN1297" s="17">
        <f t="shared" si="416"/>
        <v>1.3426040344233225E-3</v>
      </c>
      <c r="AO1297" s="17">
        <f t="shared" si="417"/>
        <v>9.295104861780656</v>
      </c>
      <c r="AP1297" s="17">
        <f t="shared" si="418"/>
        <v>12.223765367222558</v>
      </c>
      <c r="AQ1297" s="17">
        <f t="shared" si="419"/>
        <v>19.877447043413174</v>
      </c>
    </row>
    <row r="1298" spans="2:43" x14ac:dyDescent="0.45">
      <c r="B1298">
        <f>INDEX(RawData!$A$2:$A$1048576,MATCH(FmtData!$B$4+(ROW()-10),RawData!$A$2:$A$1048576,0))</f>
        <v>1486</v>
      </c>
      <c r="C1298" s="23">
        <f>LEFT(INDEX(RawData!$B$2:$B$1048576, MATCH(FmtData!$B$4+(ROW()-10),RawData!$A$2:$A$1048576,0)),10)+MID(INDEX(RawData!$B$2:$B$1048576, MATCH(FmtData!$B$4+(ROW()-10),RawData!$A$2:$A$1048576,0)),12,8)-$B$5/24</f>
        <v>42201.406817129631</v>
      </c>
      <c r="D1298" s="7">
        <f>MID(INDEX(RawData!$B$2:$B$1048576, MATCH(FmtData!$B$4+(ROW()-10),RawData!$A$2:$A$1048576,0)),12,8)+$B$5/24</f>
        <v>0.90681712962962957</v>
      </c>
      <c r="E1298" s="8">
        <f>INDEX(RawData!$D$2:$D$1048576,MATCH(FmtData!$B$4+(ROW()-10),RawData!$A$2:$A$1048576,0))</f>
        <v>43.650799999999997</v>
      </c>
      <c r="F1298">
        <f>INDEX(RawData!$D$2:$D$1048576,MATCH(FmtData!$B$4+(ROW()-10),RawData!$A$2:$A$1048576,0))</f>
        <v>43.650799999999997</v>
      </c>
      <c r="G1298">
        <f>INDEX(RawData!E$2:E$1048576,MATCH(FmtData!$B$4+(ROW()-10),RawData!$A$2:$A$1048576,0))</f>
        <v>2884.22</v>
      </c>
      <c r="H1298">
        <f>INDEX(RawData!F$2:F$1048576,MATCH(FmtData!$B$4+(ROW()-10),RawData!$A$2:$A$1048576,0))</f>
        <v>-1.0764199999999999</v>
      </c>
      <c r="I1298">
        <f>INDEX(RawData!G$2:G$1048576,MATCH(FmtData!$B$4+(ROW()-10),RawData!$A$2:$A$1048576,0))</f>
        <v>-29008.1</v>
      </c>
      <c r="J1298">
        <f>INDEX(RawData!H$2:H$1048576,MATCH(FmtData!$B$4+(ROW()-10),RawData!$A$2:$A$1048576,0))</f>
        <v>5.0845300000000003E-2</v>
      </c>
      <c r="K1298">
        <f>INDEX(RawData!I$2:I$1048576,MATCH(FmtData!$B$4+(ROW()-10),RawData!$A$2:$A$1048576,0))</f>
        <v>-0.61552499999999999</v>
      </c>
      <c r="L1298">
        <f>INDEX(RawData!J$2:J$1048576,MATCH(FmtData!$B$4+(ROW()-10),RawData!$A$2:$A$1048576,0))</f>
        <v>223</v>
      </c>
      <c r="M1298">
        <f>INDEX(RawData!K$2:K$1048576,MATCH(FmtData!$B$4+(ROW()-10),RawData!$A$2:$A$1048576,0))</f>
        <v>172.9</v>
      </c>
      <c r="N1298">
        <f>INDEX(RawData!L$2:L$1048576,MATCH(FmtData!$B$4+(ROW()-10),RawData!$A$2:$A$1048576,0))</f>
        <v>22.5</v>
      </c>
      <c r="O1298">
        <f>INDEX(RawData!M$2:M$1048576,MATCH(FmtData!$B$4+(ROW()-10),RawData!$A$2:$A$1048576,0))</f>
        <v>172.8</v>
      </c>
      <c r="P1298">
        <f>INDEX(RawData!N$2:N$1048576,MATCH(FmtData!$B$4+(ROW()-10),RawData!$A$2:$A$1048576,0))</f>
        <v>21.6</v>
      </c>
      <c r="Q1298">
        <f>INDEX(RawData!O$2:O$1048576,MATCH(FmtData!$B$4+(ROW()-10),RawData!$A$2:$A$1048576,0))</f>
        <v>177.2</v>
      </c>
      <c r="R1298" s="8">
        <f>INDEX(RawData!P$2:P$1048576,MATCH(FmtData!$B$4+(ROW()-10),RawData!$A$2:$A$1048576,0))</f>
        <v>9.8624299999999998</v>
      </c>
      <c r="S1298">
        <f>INDEX(RawData!Q$2:Q$1048576,MATCH(FmtData!$B$4+(ROW()-10),RawData!$A$2:$A$1048576,0))</f>
        <v>91.323700000000002</v>
      </c>
      <c r="T1298" s="8">
        <f>INDEX(RawData!R$2:R$1048576,MATCH(FmtData!$B$4+(ROW()-10),RawData!$A$2:$A$1048576,0))</f>
        <v>0.10269300000000001</v>
      </c>
      <c r="U1298" s="8">
        <f>INDEX(RawData!S$2:S$1048576,MATCH(FmtData!$B$4+(ROW()-10),RawData!$A$2:$A$1048576,0))</f>
        <v>0.72310700000000006</v>
      </c>
      <c r="V1298" s="8">
        <f>INDEX(RawData!T$2:T$1048576,MATCH(FmtData!$B$4+(ROW()-10),RawData!$A$2:$A$1048576,0))</f>
        <v>0.21332200000000001</v>
      </c>
      <c r="W1298" s="3">
        <f t="shared" si="411"/>
        <v>-0.53828442000000021</v>
      </c>
      <c r="X1298" s="3">
        <f t="shared" si="412"/>
        <v>-0.50204827200000002</v>
      </c>
      <c r="Y1298" s="8">
        <f t="shared" si="401"/>
        <v>9.4184026200470043</v>
      </c>
      <c r="Z1298" s="8">
        <f t="shared" si="402"/>
        <v>9.4546387680470048</v>
      </c>
      <c r="AA1298" s="8">
        <f t="shared" si="413"/>
        <v>9.4365206940470046</v>
      </c>
      <c r="AB1298" s="41">
        <v>1</v>
      </c>
      <c r="AC1298" s="42" t="str">
        <f t="shared" si="414"/>
        <v>Isco</v>
      </c>
      <c r="AD1298" s="5">
        <f t="shared" si="420"/>
        <v>-310.16129999999998</v>
      </c>
      <c r="AE1298" s="15">
        <f t="shared" si="403"/>
        <v>-131.0779649207924</v>
      </c>
      <c r="AF1298" s="15">
        <f t="shared" si="404"/>
        <v>-122.68696863804018</v>
      </c>
      <c r="AG1298" s="15">
        <f t="shared" si="405"/>
        <v>-126.89014380623985</v>
      </c>
      <c r="AH1298" s="15">
        <f t="shared" si="415"/>
        <v>-126.89014380623985</v>
      </c>
      <c r="AI1298" s="17">
        <f t="shared" si="406"/>
        <v>1.2236526721960204</v>
      </c>
      <c r="AJ1298" s="17">
        <f t="shared" si="407"/>
        <v>0.93470981122390118</v>
      </c>
      <c r="AK1298" s="17">
        <f t="shared" si="408"/>
        <v>0.92448134972087037</v>
      </c>
      <c r="AL1298" s="17">
        <f t="shared" si="409"/>
        <v>0.92957680215570992</v>
      </c>
      <c r="AM1298" s="17">
        <f t="shared" si="410"/>
        <v>0.92957680215570992</v>
      </c>
      <c r="AN1298" s="17">
        <f t="shared" si="416"/>
        <v>1.1412648892809019E-3</v>
      </c>
      <c r="AO1298" s="17">
        <f t="shared" si="417"/>
        <v>9.2957680215570999</v>
      </c>
      <c r="AP1298" s="17">
        <f t="shared" si="418"/>
        <v>12.236526721960203</v>
      </c>
      <c r="AQ1298" s="17">
        <f t="shared" si="419"/>
        <v>19.885927565323897</v>
      </c>
    </row>
    <row r="1299" spans="2:43" x14ac:dyDescent="0.45">
      <c r="B1299">
        <f>INDEX(RawData!$A$2:$A$1048576,MATCH(FmtData!$B$4+(ROW()-10),RawData!$A$2:$A$1048576,0))</f>
        <v>1487</v>
      </c>
      <c r="C1299" s="23">
        <f>LEFT(INDEX(RawData!$B$2:$B$1048576, MATCH(FmtData!$B$4+(ROW()-10),RawData!$A$2:$A$1048576,0)),10)+MID(INDEX(RawData!$B$2:$B$1048576, MATCH(FmtData!$B$4+(ROW()-10),RawData!$A$2:$A$1048576,0)),12,8)-$B$5/24</f>
        <v>42201.407511574071</v>
      </c>
      <c r="D1299" s="7">
        <f>MID(INDEX(RawData!$B$2:$B$1048576, MATCH(FmtData!$B$4+(ROW()-10),RawData!$A$2:$A$1048576,0)),12,8)+$B$5/24</f>
        <v>0.90751157407407412</v>
      </c>
      <c r="E1299" s="8">
        <f>INDEX(RawData!$D$2:$D$1048576,MATCH(FmtData!$B$4+(ROW()-10),RawData!$A$2:$A$1048576,0))</f>
        <v>43.667299999999997</v>
      </c>
      <c r="F1299">
        <f>INDEX(RawData!$D$2:$D$1048576,MATCH(FmtData!$B$4+(ROW()-10),RawData!$A$2:$A$1048576,0))</f>
        <v>43.667299999999997</v>
      </c>
      <c r="G1299">
        <f>INDEX(RawData!E$2:E$1048576,MATCH(FmtData!$B$4+(ROW()-10),RawData!$A$2:$A$1048576,0))</f>
        <v>2884.22</v>
      </c>
      <c r="H1299">
        <f>INDEX(RawData!F$2:F$1048576,MATCH(FmtData!$B$4+(ROW()-10),RawData!$A$2:$A$1048576,0))</f>
        <v>-1.0764199999999999</v>
      </c>
      <c r="I1299">
        <f>INDEX(RawData!G$2:G$1048576,MATCH(FmtData!$B$4+(ROW()-10),RawData!$A$2:$A$1048576,0))</f>
        <v>-29008.1</v>
      </c>
      <c r="J1299">
        <f>INDEX(RawData!H$2:H$1048576,MATCH(FmtData!$B$4+(ROW()-10),RawData!$A$2:$A$1048576,0))</f>
        <v>5.0845300000000003E-2</v>
      </c>
      <c r="K1299">
        <f>INDEX(RawData!I$2:I$1048576,MATCH(FmtData!$B$4+(ROW()-10),RawData!$A$2:$A$1048576,0))</f>
        <v>-0.61458100000000004</v>
      </c>
      <c r="L1299">
        <f>INDEX(RawData!J$2:J$1048576,MATCH(FmtData!$B$4+(ROW()-10),RawData!$A$2:$A$1048576,0))</f>
        <v>173</v>
      </c>
      <c r="M1299">
        <f>INDEX(RawData!K$2:K$1048576,MATCH(FmtData!$B$4+(ROW()-10),RawData!$A$2:$A$1048576,0))</f>
        <v>171.6</v>
      </c>
      <c r="N1299">
        <f>INDEX(RawData!L$2:L$1048576,MATCH(FmtData!$B$4+(ROW()-10),RawData!$A$2:$A$1048576,0))</f>
        <v>22.4</v>
      </c>
      <c r="O1299">
        <f>INDEX(RawData!M$2:M$1048576,MATCH(FmtData!$B$4+(ROW()-10),RawData!$A$2:$A$1048576,0))</f>
        <v>165.7</v>
      </c>
      <c r="P1299">
        <f>INDEX(RawData!N$2:N$1048576,MATCH(FmtData!$B$4+(ROW()-10),RawData!$A$2:$A$1048576,0))</f>
        <v>21.7</v>
      </c>
      <c r="Q1299">
        <f>INDEX(RawData!O$2:O$1048576,MATCH(FmtData!$B$4+(ROW()-10),RawData!$A$2:$A$1048576,0))</f>
        <v>177.2</v>
      </c>
      <c r="R1299" s="8">
        <f>INDEX(RawData!P$2:P$1048576,MATCH(FmtData!$B$4+(ROW()-10),RawData!$A$2:$A$1048576,0))</f>
        <v>9.8624299999999998</v>
      </c>
      <c r="S1299">
        <f>INDEX(RawData!Q$2:Q$1048576,MATCH(FmtData!$B$4+(ROW()-10),RawData!$A$2:$A$1048576,0))</f>
        <v>91.540800000000004</v>
      </c>
      <c r="T1299" s="8">
        <f>INDEX(RawData!R$2:R$1048576,MATCH(FmtData!$B$4+(ROW()-10),RawData!$A$2:$A$1048576,0))</f>
        <v>0.10269300000000001</v>
      </c>
      <c r="U1299" s="8">
        <f>INDEX(RawData!S$2:S$1048576,MATCH(FmtData!$B$4+(ROW()-10),RawData!$A$2:$A$1048576,0))</f>
        <v>0.72365599999999997</v>
      </c>
      <c r="V1299" s="8">
        <f>INDEX(RawData!T$2:T$1048576,MATCH(FmtData!$B$4+(ROW()-10),RawData!$A$2:$A$1048576,0))</f>
        <v>0.21341499999999999</v>
      </c>
      <c r="W1299" s="3">
        <f t="shared" si="411"/>
        <v>-0.53967887999999997</v>
      </c>
      <c r="X1299" s="3">
        <f t="shared" si="412"/>
        <v>-0.50228449200000003</v>
      </c>
      <c r="Y1299" s="8">
        <f t="shared" si="401"/>
        <v>9.4170081600470041</v>
      </c>
      <c r="Z1299" s="8">
        <f t="shared" si="402"/>
        <v>9.4544025480470051</v>
      </c>
      <c r="AA1299" s="8">
        <f t="shared" si="413"/>
        <v>9.4357053540470055</v>
      </c>
      <c r="AB1299" s="41">
        <v>1</v>
      </c>
      <c r="AC1299" s="42" t="str">
        <f t="shared" si="414"/>
        <v>Isco</v>
      </c>
      <c r="AD1299" s="5">
        <f t="shared" si="420"/>
        <v>-309.94420000000002</v>
      </c>
      <c r="AE1299" s="15">
        <f t="shared" si="403"/>
        <v>-131.39964560049975</v>
      </c>
      <c r="AF1299" s="15">
        <f t="shared" si="404"/>
        <v>-122.74186774187103</v>
      </c>
      <c r="AG1299" s="15">
        <f t="shared" si="405"/>
        <v>-127.07893164163966</v>
      </c>
      <c r="AH1299" s="15">
        <f t="shared" si="415"/>
        <v>-127.07893164163966</v>
      </c>
      <c r="AI1299" s="17">
        <f t="shared" si="406"/>
        <v>1.2231942820644459</v>
      </c>
      <c r="AJ1299" s="17">
        <f t="shared" si="407"/>
        <v>0.93510644040010249</v>
      </c>
      <c r="AK1299" s="17">
        <f t="shared" si="408"/>
        <v>0.92454754309036435</v>
      </c>
      <c r="AL1299" s="17">
        <f t="shared" si="409"/>
        <v>0.92980698551273655</v>
      </c>
      <c r="AM1299" s="17">
        <f t="shared" si="410"/>
        <v>0.92980698551273655</v>
      </c>
      <c r="AN1299" s="17">
        <f t="shared" si="416"/>
        <v>1.2203088393855088E-3</v>
      </c>
      <c r="AO1299" s="17">
        <f t="shared" si="417"/>
        <v>9.2980698551273662</v>
      </c>
      <c r="AP1299" s="17">
        <f t="shared" si="418"/>
        <v>12.231942820644459</v>
      </c>
      <c r="AQ1299" s="17">
        <f t="shared" si="419"/>
        <v>19.885927565323897</v>
      </c>
    </row>
    <row r="1300" spans="2:43" x14ac:dyDescent="0.45">
      <c r="B1300">
        <f>INDEX(RawData!$A$2:$A$1048576,MATCH(FmtData!$B$4+(ROW()-10),RawData!$A$2:$A$1048576,0))</f>
        <v>1488</v>
      </c>
      <c r="C1300" s="23">
        <f>LEFT(INDEX(RawData!$B$2:$B$1048576, MATCH(FmtData!$B$4+(ROW()-10),RawData!$A$2:$A$1048576,0)),10)+MID(INDEX(RawData!$B$2:$B$1048576, MATCH(FmtData!$B$4+(ROW()-10),RawData!$A$2:$A$1048576,0)),12,8)-$B$5/24</f>
        <v>42201.408206018517</v>
      </c>
      <c r="D1300" s="7">
        <f>MID(INDEX(RawData!$B$2:$B$1048576, MATCH(FmtData!$B$4+(ROW()-10),RawData!$A$2:$A$1048576,0)),12,8)+$B$5/24</f>
        <v>0.90820601851851845</v>
      </c>
      <c r="E1300" s="8">
        <f>INDEX(RawData!$D$2:$D$1048576,MATCH(FmtData!$B$4+(ROW()-10),RawData!$A$2:$A$1048576,0))</f>
        <v>43.683900000000001</v>
      </c>
      <c r="F1300">
        <f>INDEX(RawData!$D$2:$D$1048576,MATCH(FmtData!$B$4+(ROW()-10),RawData!$A$2:$A$1048576,0))</f>
        <v>43.683900000000001</v>
      </c>
      <c r="G1300">
        <f>INDEX(RawData!E$2:E$1048576,MATCH(FmtData!$B$4+(ROW()-10),RawData!$A$2:$A$1048576,0))</f>
        <v>2886.99</v>
      </c>
      <c r="H1300">
        <f>INDEX(RawData!F$2:F$1048576,MATCH(FmtData!$B$4+(ROW()-10),RawData!$A$2:$A$1048576,0))</f>
        <v>-1.0764199999999999</v>
      </c>
      <c r="I1300">
        <f>INDEX(RawData!G$2:G$1048576,MATCH(FmtData!$B$4+(ROW()-10),RawData!$A$2:$A$1048576,0))</f>
        <v>-29008.1</v>
      </c>
      <c r="J1300">
        <f>INDEX(RawData!H$2:H$1048576,MATCH(FmtData!$B$4+(ROW()-10),RawData!$A$2:$A$1048576,0))</f>
        <v>5.0845300000000003E-2</v>
      </c>
      <c r="K1300">
        <f>INDEX(RawData!I$2:I$1048576,MATCH(FmtData!$B$4+(ROW()-10),RawData!$A$2:$A$1048576,0))</f>
        <v>-0.61533599999999999</v>
      </c>
      <c r="L1300">
        <f>INDEX(RawData!J$2:J$1048576,MATCH(FmtData!$B$4+(ROW()-10),RawData!$A$2:$A$1048576,0))</f>
        <v>174.7</v>
      </c>
      <c r="M1300">
        <f>INDEX(RawData!K$2:K$1048576,MATCH(FmtData!$B$4+(ROW()-10),RawData!$A$2:$A$1048576,0))</f>
        <v>175.1</v>
      </c>
      <c r="N1300">
        <f>INDEX(RawData!L$2:L$1048576,MATCH(FmtData!$B$4+(ROW()-10),RawData!$A$2:$A$1048576,0))</f>
        <v>22.4</v>
      </c>
      <c r="O1300">
        <f>INDEX(RawData!M$2:M$1048576,MATCH(FmtData!$B$4+(ROW()-10),RawData!$A$2:$A$1048576,0))</f>
        <v>169.9</v>
      </c>
      <c r="P1300">
        <f>INDEX(RawData!N$2:N$1048576,MATCH(FmtData!$B$4+(ROW()-10),RawData!$A$2:$A$1048576,0))</f>
        <v>21.8</v>
      </c>
      <c r="Q1300">
        <f>INDEX(RawData!O$2:O$1048576,MATCH(FmtData!$B$4+(ROW()-10),RawData!$A$2:$A$1048576,0))</f>
        <v>177.2</v>
      </c>
      <c r="R1300" s="8">
        <f>INDEX(RawData!P$2:P$1048576,MATCH(FmtData!$B$4+(ROW()-10),RawData!$A$2:$A$1048576,0))</f>
        <v>9.8624299999999998</v>
      </c>
      <c r="S1300">
        <f>INDEX(RawData!Q$2:Q$1048576,MATCH(FmtData!$B$4+(ROW()-10),RawData!$A$2:$A$1048576,0))</f>
        <v>91.540800000000004</v>
      </c>
      <c r="T1300" s="8">
        <f>INDEX(RawData!R$2:R$1048576,MATCH(FmtData!$B$4+(ROW()-10),RawData!$A$2:$A$1048576,0))</f>
        <v>0.10269300000000001</v>
      </c>
      <c r="U1300" s="8">
        <f>INDEX(RawData!S$2:S$1048576,MATCH(FmtData!$B$4+(ROW()-10),RawData!$A$2:$A$1048576,0))</f>
        <v>0.72374700000000003</v>
      </c>
      <c r="V1300" s="8">
        <f>INDEX(RawData!T$2:T$1048576,MATCH(FmtData!$B$4+(ROW()-10),RawData!$A$2:$A$1048576,0))</f>
        <v>0.21304200000000001</v>
      </c>
      <c r="W1300" s="3">
        <f t="shared" si="411"/>
        <v>-0.5399100200000001</v>
      </c>
      <c r="X1300" s="3">
        <f t="shared" si="412"/>
        <v>-0.50133707200000011</v>
      </c>
      <c r="Y1300" s="8">
        <f t="shared" si="401"/>
        <v>9.4167770200470038</v>
      </c>
      <c r="Z1300" s="8">
        <f t="shared" si="402"/>
        <v>9.4553499680470043</v>
      </c>
      <c r="AA1300" s="8">
        <f t="shared" si="413"/>
        <v>9.436063494047005</v>
      </c>
      <c r="AB1300" s="41">
        <v>1</v>
      </c>
      <c r="AC1300" s="42" t="str">
        <f t="shared" si="414"/>
        <v>Isco</v>
      </c>
      <c r="AD1300" s="5">
        <f t="shared" si="420"/>
        <v>-309.94420000000002</v>
      </c>
      <c r="AE1300" s="15">
        <f t="shared" si="403"/>
        <v>-131.45295730704811</v>
      </c>
      <c r="AF1300" s="15">
        <f t="shared" si="404"/>
        <v>-122.52166522650691</v>
      </c>
      <c r="AG1300" s="15">
        <f t="shared" si="405"/>
        <v>-126.99600997306004</v>
      </c>
      <c r="AH1300" s="15">
        <f t="shared" si="415"/>
        <v>-126.99600997306004</v>
      </c>
      <c r="AI1300" s="17">
        <f t="shared" si="406"/>
        <v>1.2231942820644459</v>
      </c>
      <c r="AJ1300" s="17">
        <f t="shared" si="407"/>
        <v>0.93517220573778048</v>
      </c>
      <c r="AK1300" s="17">
        <f t="shared" si="408"/>
        <v>0.92428209604498346</v>
      </c>
      <c r="AL1300" s="17">
        <f t="shared" si="409"/>
        <v>0.92970586756660611</v>
      </c>
      <c r="AM1300" s="17">
        <f t="shared" si="410"/>
        <v>0.92970586756660611</v>
      </c>
      <c r="AN1300" s="17">
        <f t="shared" si="416"/>
        <v>1.2186949567170036E-3</v>
      </c>
      <c r="AO1300" s="17">
        <f t="shared" si="417"/>
        <v>9.2970586756660616</v>
      </c>
      <c r="AP1300" s="17">
        <f t="shared" si="418"/>
        <v>12.231942820644459</v>
      </c>
      <c r="AQ1300" s="17">
        <f t="shared" si="419"/>
        <v>19.90502597645618</v>
      </c>
    </row>
    <row r="1301" spans="2:43" x14ac:dyDescent="0.45">
      <c r="B1301">
        <f>INDEX(RawData!$A$2:$A$1048576,MATCH(FmtData!$B$4+(ROW()-10),RawData!$A$2:$A$1048576,0))</f>
        <v>1489</v>
      </c>
      <c r="C1301" s="23">
        <f>LEFT(INDEX(RawData!$B$2:$B$1048576, MATCH(FmtData!$B$4+(ROW()-10),RawData!$A$2:$A$1048576,0)),10)+MID(INDEX(RawData!$B$2:$B$1048576, MATCH(FmtData!$B$4+(ROW()-10),RawData!$A$2:$A$1048576,0)),12,8)-$B$5/24</f>
        <v>42201.408900462964</v>
      </c>
      <c r="D1301" s="7">
        <f>MID(INDEX(RawData!$B$2:$B$1048576, MATCH(FmtData!$B$4+(ROW()-10),RawData!$A$2:$A$1048576,0)),12,8)+$B$5/24</f>
        <v>0.90890046296296301</v>
      </c>
      <c r="E1301" s="8">
        <f>INDEX(RawData!$D$2:$D$1048576,MATCH(FmtData!$B$4+(ROW()-10),RawData!$A$2:$A$1048576,0))</f>
        <v>43.700600000000001</v>
      </c>
      <c r="F1301">
        <f>INDEX(RawData!$D$2:$D$1048576,MATCH(FmtData!$B$4+(ROW()-10),RawData!$A$2:$A$1048576,0))</f>
        <v>43.700600000000001</v>
      </c>
      <c r="G1301">
        <f>INDEX(RawData!E$2:E$1048576,MATCH(FmtData!$B$4+(ROW()-10),RawData!$A$2:$A$1048576,0))</f>
        <v>2886.07</v>
      </c>
      <c r="H1301">
        <f>INDEX(RawData!F$2:F$1048576,MATCH(FmtData!$B$4+(ROW()-10),RawData!$A$2:$A$1048576,0))</f>
        <v>-1.0764199999999999</v>
      </c>
      <c r="I1301">
        <f>INDEX(RawData!G$2:G$1048576,MATCH(FmtData!$B$4+(ROW()-10),RawData!$A$2:$A$1048576,0))</f>
        <v>-29008.1</v>
      </c>
      <c r="J1301">
        <f>INDEX(RawData!H$2:H$1048576,MATCH(FmtData!$B$4+(ROW()-10),RawData!$A$2:$A$1048576,0))</f>
        <v>5.0845300000000003E-2</v>
      </c>
      <c r="K1301">
        <f>INDEX(RawData!I$2:I$1048576,MATCH(FmtData!$B$4+(ROW()-10),RawData!$A$2:$A$1048576,0))</f>
        <v>-0.61552499999999999</v>
      </c>
      <c r="L1301">
        <f>INDEX(RawData!J$2:J$1048576,MATCH(FmtData!$B$4+(ROW()-10),RawData!$A$2:$A$1048576,0))</f>
        <v>168</v>
      </c>
      <c r="M1301">
        <f>INDEX(RawData!K$2:K$1048576,MATCH(FmtData!$B$4+(ROW()-10),RawData!$A$2:$A$1048576,0))</f>
        <v>178.1</v>
      </c>
      <c r="N1301">
        <f>INDEX(RawData!L$2:L$1048576,MATCH(FmtData!$B$4+(ROW()-10),RawData!$A$2:$A$1048576,0))</f>
        <v>22.4</v>
      </c>
      <c r="O1301">
        <f>INDEX(RawData!M$2:M$1048576,MATCH(FmtData!$B$4+(ROW()-10),RawData!$A$2:$A$1048576,0))</f>
        <v>163.6</v>
      </c>
      <c r="P1301">
        <f>INDEX(RawData!N$2:N$1048576,MATCH(FmtData!$B$4+(ROW()-10),RawData!$A$2:$A$1048576,0))</f>
        <v>21.8</v>
      </c>
      <c r="Q1301">
        <f>INDEX(RawData!O$2:O$1048576,MATCH(FmtData!$B$4+(ROW()-10),RawData!$A$2:$A$1048576,0))</f>
        <v>177.4</v>
      </c>
      <c r="R1301" s="8">
        <f>INDEX(RawData!P$2:P$1048576,MATCH(FmtData!$B$4+(ROW()-10),RawData!$A$2:$A$1048576,0))</f>
        <v>9.8624299999999998</v>
      </c>
      <c r="S1301">
        <f>INDEX(RawData!Q$2:Q$1048576,MATCH(FmtData!$B$4+(ROW()-10),RawData!$A$2:$A$1048576,0))</f>
        <v>91.664900000000003</v>
      </c>
      <c r="T1301" s="8">
        <f>INDEX(RawData!R$2:R$1048576,MATCH(FmtData!$B$4+(ROW()-10),RawData!$A$2:$A$1048576,0))</f>
        <v>0.10269300000000001</v>
      </c>
      <c r="U1301" s="8">
        <f>INDEX(RawData!S$2:S$1048576,MATCH(FmtData!$B$4+(ROW()-10),RawData!$A$2:$A$1048576,0))</f>
        <v>0.72356399999999998</v>
      </c>
      <c r="V1301" s="8">
        <f>INDEX(RawData!T$2:T$1048576,MATCH(FmtData!$B$4+(ROW()-10),RawData!$A$2:$A$1048576,0))</f>
        <v>0.212949</v>
      </c>
      <c r="W1301" s="3">
        <f t="shared" si="411"/>
        <v>-0.53944520000000007</v>
      </c>
      <c r="X1301" s="3">
        <f t="shared" si="412"/>
        <v>-0.50110085199999999</v>
      </c>
      <c r="Y1301" s="8">
        <f t="shared" si="401"/>
        <v>9.417241840047005</v>
      </c>
      <c r="Z1301" s="8">
        <f t="shared" si="402"/>
        <v>9.455586188047004</v>
      </c>
      <c r="AA1301" s="8">
        <f t="shared" si="413"/>
        <v>9.4364140140470045</v>
      </c>
      <c r="AB1301" s="41">
        <v>1</v>
      </c>
      <c r="AC1301" s="42" t="str">
        <f t="shared" si="414"/>
        <v>Isco</v>
      </c>
      <c r="AD1301" s="5">
        <f t="shared" si="420"/>
        <v>-309.82010000000002</v>
      </c>
      <c r="AE1301" s="15">
        <f t="shared" si="403"/>
        <v>-131.34574551577225</v>
      </c>
      <c r="AF1301" s="15">
        <f t="shared" si="404"/>
        <v>-122.46675563532563</v>
      </c>
      <c r="AG1301" s="15">
        <f t="shared" si="405"/>
        <v>-126.9148467863248</v>
      </c>
      <c r="AH1301" s="15">
        <f t="shared" si="415"/>
        <v>-126.9148467863248</v>
      </c>
      <c r="AI1301" s="17">
        <f t="shared" si="406"/>
        <v>1.2229324085909503</v>
      </c>
      <c r="AJ1301" s="17">
        <f t="shared" si="407"/>
        <v>0.93503995864174827</v>
      </c>
      <c r="AK1301" s="17">
        <f t="shared" si="408"/>
        <v>0.92421592804153396</v>
      </c>
      <c r="AL1301" s="17">
        <f t="shared" si="409"/>
        <v>0.92960691527897976</v>
      </c>
      <c r="AM1301" s="17">
        <f t="shared" si="410"/>
        <v>0.92960691527897976</v>
      </c>
      <c r="AN1301" s="17">
        <f t="shared" si="416"/>
        <v>1.3176472443433562E-3</v>
      </c>
      <c r="AO1301" s="17">
        <f t="shared" si="417"/>
        <v>9.2960691527897978</v>
      </c>
      <c r="AP1301" s="17">
        <f t="shared" si="418"/>
        <v>12.229324085909504</v>
      </c>
      <c r="AQ1301" s="17">
        <f t="shared" si="419"/>
        <v>19.898682821856291</v>
      </c>
    </row>
    <row r="1302" spans="2:43" x14ac:dyDescent="0.45">
      <c r="B1302">
        <f>INDEX(RawData!$A$2:$A$1048576,MATCH(FmtData!$B$4+(ROW()-10),RawData!$A$2:$A$1048576,0))</f>
        <v>1490</v>
      </c>
      <c r="C1302" s="23">
        <f>LEFT(INDEX(RawData!$B$2:$B$1048576, MATCH(FmtData!$B$4+(ROW()-10),RawData!$A$2:$A$1048576,0)),10)+MID(INDEX(RawData!$B$2:$B$1048576, MATCH(FmtData!$B$4+(ROW()-10),RawData!$A$2:$A$1048576,0)),12,8)-$B$5/24</f>
        <v>42201.409594907411</v>
      </c>
      <c r="D1302" s="7">
        <f>MID(INDEX(RawData!$B$2:$B$1048576, MATCH(FmtData!$B$4+(ROW()-10),RawData!$A$2:$A$1048576,0)),12,8)+$B$5/24</f>
        <v>0.90959490740740734</v>
      </c>
      <c r="E1302" s="8">
        <f>INDEX(RawData!$D$2:$D$1048576,MATCH(FmtData!$B$4+(ROW()-10),RawData!$A$2:$A$1048576,0))</f>
        <v>43.717199999999998</v>
      </c>
      <c r="F1302">
        <f>INDEX(RawData!$D$2:$D$1048576,MATCH(FmtData!$B$4+(ROW()-10),RawData!$A$2:$A$1048576,0))</f>
        <v>43.717199999999998</v>
      </c>
      <c r="G1302">
        <f>INDEX(RawData!E$2:E$1048576,MATCH(FmtData!$B$4+(ROW()-10),RawData!$A$2:$A$1048576,0))</f>
        <v>2884.22</v>
      </c>
      <c r="H1302">
        <f>INDEX(RawData!F$2:F$1048576,MATCH(FmtData!$B$4+(ROW()-10),RawData!$A$2:$A$1048576,0))</f>
        <v>-1.0764199999999999</v>
      </c>
      <c r="I1302">
        <f>INDEX(RawData!G$2:G$1048576,MATCH(FmtData!$B$4+(ROW()-10),RawData!$A$2:$A$1048576,0))</f>
        <v>-29008.1</v>
      </c>
      <c r="J1302">
        <f>INDEX(RawData!H$2:H$1048576,MATCH(FmtData!$B$4+(ROW()-10),RawData!$A$2:$A$1048576,0))</f>
        <v>5.0845300000000003E-2</v>
      </c>
      <c r="K1302">
        <f>INDEX(RawData!I$2:I$1048576,MATCH(FmtData!$B$4+(ROW()-10),RawData!$A$2:$A$1048576,0))</f>
        <v>-0.61477000000000004</v>
      </c>
      <c r="L1302">
        <f>INDEX(RawData!J$2:J$1048576,MATCH(FmtData!$B$4+(ROW()-10),RawData!$A$2:$A$1048576,0))</f>
        <v>225.9</v>
      </c>
      <c r="M1302">
        <f>INDEX(RawData!K$2:K$1048576,MATCH(FmtData!$B$4+(ROW()-10),RawData!$A$2:$A$1048576,0))</f>
        <v>175.1</v>
      </c>
      <c r="N1302">
        <f>INDEX(RawData!L$2:L$1048576,MATCH(FmtData!$B$4+(ROW()-10),RawData!$A$2:$A$1048576,0))</f>
        <v>22.4</v>
      </c>
      <c r="O1302">
        <f>INDEX(RawData!M$2:M$1048576,MATCH(FmtData!$B$4+(ROW()-10),RawData!$A$2:$A$1048576,0))</f>
        <v>179.9</v>
      </c>
      <c r="P1302">
        <f>INDEX(RawData!N$2:N$1048576,MATCH(FmtData!$B$4+(ROW()-10),RawData!$A$2:$A$1048576,0))</f>
        <v>21.8</v>
      </c>
      <c r="Q1302">
        <f>INDEX(RawData!O$2:O$1048576,MATCH(FmtData!$B$4+(ROW()-10),RawData!$A$2:$A$1048576,0))</f>
        <v>177.3</v>
      </c>
      <c r="R1302" s="8">
        <f>INDEX(RawData!P$2:P$1048576,MATCH(FmtData!$B$4+(ROW()-10),RawData!$A$2:$A$1048576,0))</f>
        <v>9.8624299999999998</v>
      </c>
      <c r="S1302">
        <f>INDEX(RawData!Q$2:Q$1048576,MATCH(FmtData!$B$4+(ROW()-10),RawData!$A$2:$A$1048576,0))</f>
        <v>91.540800000000004</v>
      </c>
      <c r="T1302" s="8">
        <f>INDEX(RawData!R$2:R$1048576,MATCH(FmtData!$B$4+(ROW()-10),RawData!$A$2:$A$1048576,0))</f>
        <v>0.10269300000000001</v>
      </c>
      <c r="U1302" s="8">
        <f>INDEX(RawData!S$2:S$1048576,MATCH(FmtData!$B$4+(ROW()-10),RawData!$A$2:$A$1048576,0))</f>
        <v>0.72386899999999998</v>
      </c>
      <c r="V1302" s="8">
        <f>INDEX(RawData!T$2:T$1048576,MATCH(FmtData!$B$4+(ROW()-10),RawData!$A$2:$A$1048576,0))</f>
        <v>0.21341499999999999</v>
      </c>
      <c r="W1302" s="3">
        <f t="shared" si="411"/>
        <v>-0.54021990000000009</v>
      </c>
      <c r="X1302" s="3">
        <f t="shared" si="412"/>
        <v>-0.50228449200000003</v>
      </c>
      <c r="Y1302" s="8">
        <f t="shared" si="401"/>
        <v>9.4164671400470041</v>
      </c>
      <c r="Z1302" s="8">
        <f t="shared" si="402"/>
        <v>9.4544025480470051</v>
      </c>
      <c r="AA1302" s="8">
        <f t="shared" si="413"/>
        <v>9.4354348440470055</v>
      </c>
      <c r="AB1302" s="41">
        <v>1</v>
      </c>
      <c r="AC1302" s="42" t="str">
        <f t="shared" si="414"/>
        <v>Isco</v>
      </c>
      <c r="AD1302" s="5">
        <f t="shared" si="420"/>
        <v>-309.94420000000002</v>
      </c>
      <c r="AE1302" s="15">
        <f t="shared" si="403"/>
        <v>-131.52442623139746</v>
      </c>
      <c r="AF1302" s="15">
        <f t="shared" si="404"/>
        <v>-122.74186774187103</v>
      </c>
      <c r="AG1302" s="15">
        <f t="shared" si="405"/>
        <v>-127.14155998904289</v>
      </c>
      <c r="AH1302" s="15">
        <f t="shared" si="415"/>
        <v>-127.14155998904289</v>
      </c>
      <c r="AI1302" s="17">
        <f t="shared" si="406"/>
        <v>1.2231942820644459</v>
      </c>
      <c r="AJ1302" s="17">
        <f t="shared" si="407"/>
        <v>0.93526038433915593</v>
      </c>
      <c r="AK1302" s="17">
        <f t="shared" si="408"/>
        <v>0.92454754309036435</v>
      </c>
      <c r="AL1302" s="17">
        <f t="shared" si="409"/>
        <v>0.92988337156557632</v>
      </c>
      <c r="AM1302" s="17">
        <f t="shared" si="410"/>
        <v>0.92988337156557632</v>
      </c>
      <c r="AN1302" s="17">
        <f t="shared" si="416"/>
        <v>8.860442947413727E-4</v>
      </c>
      <c r="AO1302" s="17">
        <f t="shared" si="417"/>
        <v>9.2988337156557641</v>
      </c>
      <c r="AP1302" s="17">
        <f t="shared" si="418"/>
        <v>12.231942820644459</v>
      </c>
      <c r="AQ1302" s="17">
        <f t="shared" si="419"/>
        <v>19.885927565323897</v>
      </c>
    </row>
    <row r="1303" spans="2:43" x14ac:dyDescent="0.45">
      <c r="B1303">
        <f>INDEX(RawData!$A$2:$A$1048576,MATCH(FmtData!$B$4+(ROW()-10),RawData!$A$2:$A$1048576,0))</f>
        <v>1491</v>
      </c>
      <c r="C1303" s="23">
        <f>LEFT(INDEX(RawData!$B$2:$B$1048576, MATCH(FmtData!$B$4+(ROW()-10),RawData!$A$2:$A$1048576,0)),10)+MID(INDEX(RawData!$B$2:$B$1048576, MATCH(FmtData!$B$4+(ROW()-10),RawData!$A$2:$A$1048576,0)),12,8)-$B$5/24</f>
        <v>42201.41028935185</v>
      </c>
      <c r="D1303" s="7">
        <f>MID(INDEX(RawData!$B$2:$B$1048576, MATCH(FmtData!$B$4+(ROW()-10),RawData!$A$2:$A$1048576,0)),12,8)+$B$5/24</f>
        <v>0.91028935185185189</v>
      </c>
      <c r="E1303" s="8">
        <f>INDEX(RawData!$D$2:$D$1048576,MATCH(FmtData!$B$4+(ROW()-10),RawData!$A$2:$A$1048576,0))</f>
        <v>43.733699999999999</v>
      </c>
      <c r="F1303">
        <f>INDEX(RawData!$D$2:$D$1048576,MATCH(FmtData!$B$4+(ROW()-10),RawData!$A$2:$A$1048576,0))</f>
        <v>43.733699999999999</v>
      </c>
      <c r="G1303">
        <f>INDEX(RawData!E$2:E$1048576,MATCH(FmtData!$B$4+(ROW()-10),RawData!$A$2:$A$1048576,0))</f>
        <v>2884.22</v>
      </c>
      <c r="H1303">
        <f>INDEX(RawData!F$2:F$1048576,MATCH(FmtData!$B$4+(ROW()-10),RawData!$A$2:$A$1048576,0))</f>
        <v>-1.0764199999999999</v>
      </c>
      <c r="I1303">
        <f>INDEX(RawData!G$2:G$1048576,MATCH(FmtData!$B$4+(ROW()-10),RawData!$A$2:$A$1048576,0))</f>
        <v>-29008.1</v>
      </c>
      <c r="J1303">
        <f>INDEX(RawData!H$2:H$1048576,MATCH(FmtData!$B$4+(ROW()-10),RawData!$A$2:$A$1048576,0))</f>
        <v>5.0826799999999998E-2</v>
      </c>
      <c r="K1303">
        <f>INDEX(RawData!I$2:I$1048576,MATCH(FmtData!$B$4+(ROW()-10),RawData!$A$2:$A$1048576,0))</f>
        <v>-0.61495900000000003</v>
      </c>
      <c r="L1303">
        <f>INDEX(RawData!J$2:J$1048576,MATCH(FmtData!$B$4+(ROW()-10),RawData!$A$2:$A$1048576,0))</f>
        <v>175.4</v>
      </c>
      <c r="M1303">
        <f>INDEX(RawData!K$2:K$1048576,MATCH(FmtData!$B$4+(ROW()-10),RawData!$A$2:$A$1048576,0))</f>
        <v>170.9</v>
      </c>
      <c r="N1303">
        <f>INDEX(RawData!L$2:L$1048576,MATCH(FmtData!$B$4+(ROW()-10),RawData!$A$2:$A$1048576,0))</f>
        <v>22.6</v>
      </c>
      <c r="O1303">
        <f>INDEX(RawData!M$2:M$1048576,MATCH(FmtData!$B$4+(ROW()-10),RawData!$A$2:$A$1048576,0))</f>
        <v>166.8</v>
      </c>
      <c r="P1303">
        <f>INDEX(RawData!N$2:N$1048576,MATCH(FmtData!$B$4+(ROW()-10),RawData!$A$2:$A$1048576,0))</f>
        <v>21.7</v>
      </c>
      <c r="Q1303">
        <f>INDEX(RawData!O$2:O$1048576,MATCH(FmtData!$B$4+(ROW()-10),RawData!$A$2:$A$1048576,0))</f>
        <v>177.5</v>
      </c>
      <c r="R1303" s="8">
        <f>INDEX(RawData!P$2:P$1048576,MATCH(FmtData!$B$4+(ROW()-10),RawData!$A$2:$A$1048576,0))</f>
        <v>9.8624299999999998</v>
      </c>
      <c r="S1303">
        <f>INDEX(RawData!Q$2:Q$1048576,MATCH(FmtData!$B$4+(ROW()-10),RawData!$A$2:$A$1048576,0))</f>
        <v>92.285200000000003</v>
      </c>
      <c r="T1303" s="8">
        <f>INDEX(RawData!R$2:R$1048576,MATCH(FmtData!$B$4+(ROW()-10),RawData!$A$2:$A$1048576,0))</f>
        <v>0.10269300000000001</v>
      </c>
      <c r="U1303" s="8">
        <f>INDEX(RawData!S$2:S$1048576,MATCH(FmtData!$B$4+(ROW()-10),RawData!$A$2:$A$1048576,0))</f>
        <v>0.72405200000000003</v>
      </c>
      <c r="V1303" s="8">
        <f>INDEX(RawData!T$2:T$1048576,MATCH(FmtData!$B$4+(ROW()-10),RawData!$A$2:$A$1048576,0))</f>
        <v>0.213228</v>
      </c>
      <c r="W1303" s="3">
        <f t="shared" si="411"/>
        <v>-0.54068472000000012</v>
      </c>
      <c r="X1303" s="3">
        <f t="shared" si="412"/>
        <v>-0.50180951200000001</v>
      </c>
      <c r="Y1303" s="8">
        <f t="shared" si="401"/>
        <v>9.4160023200470047</v>
      </c>
      <c r="Z1303" s="8">
        <f t="shared" si="402"/>
        <v>9.454877528047005</v>
      </c>
      <c r="AA1303" s="8">
        <f t="shared" si="413"/>
        <v>9.4354399240470048</v>
      </c>
      <c r="AB1303" s="41">
        <v>1</v>
      </c>
      <c r="AC1303" s="42" t="str">
        <f t="shared" si="414"/>
        <v>Isco</v>
      </c>
      <c r="AD1303" s="5">
        <f t="shared" si="420"/>
        <v>-309.19979999999998</v>
      </c>
      <c r="AE1303" s="15">
        <f t="shared" si="403"/>
        <v>-131.63162121352025</v>
      </c>
      <c r="AF1303" s="15">
        <f t="shared" si="404"/>
        <v>-122.6314765642253</v>
      </c>
      <c r="AG1303" s="15">
        <f t="shared" si="405"/>
        <v>-127.14038390137409</v>
      </c>
      <c r="AH1303" s="15">
        <f t="shared" si="415"/>
        <v>-127.14038390137409</v>
      </c>
      <c r="AI1303" s="17">
        <f t="shared" si="406"/>
        <v>1.2216251424026228</v>
      </c>
      <c r="AJ1303" s="17">
        <f t="shared" si="407"/>
        <v>0.93539267305161977</v>
      </c>
      <c r="AK1303" s="17">
        <f t="shared" si="408"/>
        <v>0.92441445102275244</v>
      </c>
      <c r="AL1303" s="17">
        <f t="shared" si="409"/>
        <v>0.92988193700853861</v>
      </c>
      <c r="AM1303" s="17">
        <f t="shared" si="410"/>
        <v>0.92988193700853861</v>
      </c>
      <c r="AN1303" s="17">
        <f t="shared" si="416"/>
        <v>9.3057168484467212E-4</v>
      </c>
      <c r="AO1303" s="17">
        <f t="shared" si="417"/>
        <v>9.2988193700853863</v>
      </c>
      <c r="AP1303" s="17">
        <f t="shared" si="418"/>
        <v>12.216251424026227</v>
      </c>
      <c r="AQ1303" s="17">
        <f t="shared" si="419"/>
        <v>19.885927565323897</v>
      </c>
    </row>
    <row r="1304" spans="2:43" x14ac:dyDescent="0.45">
      <c r="B1304">
        <f>INDEX(RawData!$A$2:$A$1048576,MATCH(FmtData!$B$4+(ROW()-10),RawData!$A$2:$A$1048576,0))</f>
        <v>1492</v>
      </c>
      <c r="C1304" s="23">
        <f>LEFT(INDEX(RawData!$B$2:$B$1048576, MATCH(FmtData!$B$4+(ROW()-10),RawData!$A$2:$A$1048576,0)),10)+MID(INDEX(RawData!$B$2:$B$1048576, MATCH(FmtData!$B$4+(ROW()-10),RawData!$A$2:$A$1048576,0)),12,8)-$B$5/24</f>
        <v>42201.410983796297</v>
      </c>
      <c r="D1304" s="7">
        <f>MID(INDEX(RawData!$B$2:$B$1048576, MATCH(FmtData!$B$4+(ROW()-10),RawData!$A$2:$A$1048576,0)),12,8)+$B$5/24</f>
        <v>0.91098379629629633</v>
      </c>
      <c r="E1304" s="8">
        <f>INDEX(RawData!$D$2:$D$1048576,MATCH(FmtData!$B$4+(ROW()-10),RawData!$A$2:$A$1048576,0))</f>
        <v>43.750399999999999</v>
      </c>
      <c r="F1304">
        <f>INDEX(RawData!$D$2:$D$1048576,MATCH(FmtData!$B$4+(ROW()-10),RawData!$A$2:$A$1048576,0))</f>
        <v>43.750399999999999</v>
      </c>
      <c r="G1304">
        <f>INDEX(RawData!E$2:E$1048576,MATCH(FmtData!$B$4+(ROW()-10),RawData!$A$2:$A$1048576,0))</f>
        <v>2884.22</v>
      </c>
      <c r="H1304">
        <f>INDEX(RawData!F$2:F$1048576,MATCH(FmtData!$B$4+(ROW()-10),RawData!$A$2:$A$1048576,0))</f>
        <v>-1.0764199999999999</v>
      </c>
      <c r="I1304">
        <f>INDEX(RawData!G$2:G$1048576,MATCH(FmtData!$B$4+(ROW()-10),RawData!$A$2:$A$1048576,0))</f>
        <v>-29008.1</v>
      </c>
      <c r="J1304">
        <f>INDEX(RawData!H$2:H$1048576,MATCH(FmtData!$B$4+(ROW()-10),RawData!$A$2:$A$1048576,0))</f>
        <v>5.0845300000000003E-2</v>
      </c>
      <c r="K1304">
        <f>INDEX(RawData!I$2:I$1048576,MATCH(FmtData!$B$4+(ROW()-10),RawData!$A$2:$A$1048576,0))</f>
        <v>-0.61552499999999999</v>
      </c>
      <c r="L1304">
        <f>INDEX(RawData!J$2:J$1048576,MATCH(FmtData!$B$4+(ROW()-10),RawData!$A$2:$A$1048576,0))</f>
        <v>171.9</v>
      </c>
      <c r="M1304">
        <f>INDEX(RawData!K$2:K$1048576,MATCH(FmtData!$B$4+(ROW()-10),RawData!$A$2:$A$1048576,0))</f>
        <v>173.9</v>
      </c>
      <c r="N1304">
        <f>INDEX(RawData!L$2:L$1048576,MATCH(FmtData!$B$4+(ROW()-10),RawData!$A$2:$A$1048576,0))</f>
        <v>22.4</v>
      </c>
      <c r="O1304">
        <f>INDEX(RawData!M$2:M$1048576,MATCH(FmtData!$B$4+(ROW()-10),RawData!$A$2:$A$1048576,0))</f>
        <v>169.4</v>
      </c>
      <c r="P1304">
        <f>INDEX(RawData!N$2:N$1048576,MATCH(FmtData!$B$4+(ROW()-10),RawData!$A$2:$A$1048576,0))</f>
        <v>21.7</v>
      </c>
      <c r="Q1304">
        <f>INDEX(RawData!O$2:O$1048576,MATCH(FmtData!$B$4+(ROW()-10),RawData!$A$2:$A$1048576,0))</f>
        <v>177.7</v>
      </c>
      <c r="R1304" s="8">
        <f>INDEX(RawData!P$2:P$1048576,MATCH(FmtData!$B$4+(ROW()-10),RawData!$A$2:$A$1048576,0))</f>
        <v>9.8624299999999998</v>
      </c>
      <c r="S1304">
        <f>INDEX(RawData!Q$2:Q$1048576,MATCH(FmtData!$B$4+(ROW()-10),RawData!$A$2:$A$1048576,0))</f>
        <v>92.5488</v>
      </c>
      <c r="T1304" s="8">
        <f>INDEX(RawData!R$2:R$1048576,MATCH(FmtData!$B$4+(ROW()-10),RawData!$A$2:$A$1048576,0))</f>
        <v>0.10269300000000001</v>
      </c>
      <c r="U1304" s="8">
        <f>INDEX(RawData!S$2:S$1048576,MATCH(FmtData!$B$4+(ROW()-10),RawData!$A$2:$A$1048576,0))</f>
        <v>0.72432600000000003</v>
      </c>
      <c r="V1304" s="8">
        <f>INDEX(RawData!T$2:T$1048576,MATCH(FmtData!$B$4+(ROW()-10),RawData!$A$2:$A$1048576,0))</f>
        <v>0.21235999999999999</v>
      </c>
      <c r="W1304" s="3">
        <f t="shared" si="411"/>
        <v>-0.54138068000000017</v>
      </c>
      <c r="X1304" s="3">
        <f t="shared" si="412"/>
        <v>-0.49960479200000002</v>
      </c>
      <c r="Y1304" s="8">
        <f t="shared" si="401"/>
        <v>9.4153063600470048</v>
      </c>
      <c r="Z1304" s="8">
        <f t="shared" si="402"/>
        <v>9.4570822480470049</v>
      </c>
      <c r="AA1304" s="8">
        <f t="shared" si="413"/>
        <v>9.4361943040470049</v>
      </c>
      <c r="AB1304" s="41">
        <v>1</v>
      </c>
      <c r="AC1304" s="42" t="str">
        <f t="shared" si="414"/>
        <v>Isco</v>
      </c>
      <c r="AD1304" s="5">
        <f t="shared" si="420"/>
        <v>-308.93619999999999</v>
      </c>
      <c r="AE1304" s="15">
        <f t="shared" si="403"/>
        <v>-131.79210195034352</v>
      </c>
      <c r="AF1304" s="15">
        <f t="shared" si="404"/>
        <v>-122.11893416333498</v>
      </c>
      <c r="AG1304" s="15">
        <f t="shared" si="405"/>
        <v>-126.96572148491282</v>
      </c>
      <c r="AH1304" s="15">
        <f t="shared" si="415"/>
        <v>-126.96572148491282</v>
      </c>
      <c r="AI1304" s="17">
        <f t="shared" si="406"/>
        <v>1.2210704580391474</v>
      </c>
      <c r="AJ1304" s="17">
        <f t="shared" si="407"/>
        <v>0.93559079137441292</v>
      </c>
      <c r="AK1304" s="17">
        <f t="shared" si="408"/>
        <v>0.92379701081365806</v>
      </c>
      <c r="AL1304" s="17">
        <f t="shared" si="409"/>
        <v>0.92966893807582163</v>
      </c>
      <c r="AM1304" s="17">
        <f t="shared" si="410"/>
        <v>0.92966893807582163</v>
      </c>
      <c r="AN1304" s="17">
        <f t="shared" si="416"/>
        <v>1.2746610218041798E-3</v>
      </c>
      <c r="AO1304" s="17">
        <f t="shared" si="417"/>
        <v>9.2966893807582167</v>
      </c>
      <c r="AP1304" s="17">
        <f t="shared" si="418"/>
        <v>12.210704580391473</v>
      </c>
      <c r="AQ1304" s="17">
        <f t="shared" si="419"/>
        <v>19.885927565323897</v>
      </c>
    </row>
    <row r="1305" spans="2:43" x14ac:dyDescent="0.45">
      <c r="B1305">
        <f>INDEX(RawData!$A$2:$A$1048576,MATCH(FmtData!$B$4+(ROW()-10),RawData!$A$2:$A$1048576,0))</f>
        <v>1493</v>
      </c>
      <c r="C1305" s="23">
        <f>LEFT(INDEX(RawData!$B$2:$B$1048576, MATCH(FmtData!$B$4+(ROW()-10),RawData!$A$2:$A$1048576,0)),10)+MID(INDEX(RawData!$B$2:$B$1048576, MATCH(FmtData!$B$4+(ROW()-10),RawData!$A$2:$A$1048576,0)),12,8)-$B$5/24</f>
        <v>42201.411678240744</v>
      </c>
      <c r="D1305" s="7">
        <f>MID(INDEX(RawData!$B$2:$B$1048576, MATCH(FmtData!$B$4+(ROW()-10),RawData!$A$2:$A$1048576,0)),12,8)+$B$5/24</f>
        <v>0.91167824074074078</v>
      </c>
      <c r="E1305" s="8">
        <f>INDEX(RawData!$D$2:$D$1048576,MATCH(FmtData!$B$4+(ROW()-10),RawData!$A$2:$A$1048576,0))</f>
        <v>43.767099999999999</v>
      </c>
      <c r="F1305">
        <f>INDEX(RawData!$D$2:$D$1048576,MATCH(FmtData!$B$4+(ROW()-10),RawData!$A$2:$A$1048576,0))</f>
        <v>43.767099999999999</v>
      </c>
      <c r="G1305">
        <f>INDEX(RawData!E$2:E$1048576,MATCH(FmtData!$B$4+(ROW()-10),RawData!$A$2:$A$1048576,0))</f>
        <v>2885.14</v>
      </c>
      <c r="H1305">
        <f>INDEX(RawData!F$2:F$1048576,MATCH(FmtData!$B$4+(ROW()-10),RawData!$A$2:$A$1048576,0))</f>
        <v>-0.15307599999999999</v>
      </c>
      <c r="I1305">
        <f>INDEX(RawData!G$2:G$1048576,MATCH(FmtData!$B$4+(ROW()-10),RawData!$A$2:$A$1048576,0))</f>
        <v>-29008.1</v>
      </c>
      <c r="J1305">
        <f>INDEX(RawData!H$2:H$1048576,MATCH(FmtData!$B$4+(ROW()-10),RawData!$A$2:$A$1048576,0))</f>
        <v>5.0845300000000003E-2</v>
      </c>
      <c r="K1305">
        <f>INDEX(RawData!I$2:I$1048576,MATCH(FmtData!$B$4+(ROW()-10),RawData!$A$2:$A$1048576,0))</f>
        <v>-0.61514800000000003</v>
      </c>
      <c r="L1305">
        <f>INDEX(RawData!J$2:J$1048576,MATCH(FmtData!$B$4+(ROW()-10),RawData!$A$2:$A$1048576,0))</f>
        <v>164.9</v>
      </c>
      <c r="M1305">
        <f>INDEX(RawData!K$2:K$1048576,MATCH(FmtData!$B$4+(ROW()-10),RawData!$A$2:$A$1048576,0))</f>
        <v>170.3</v>
      </c>
      <c r="N1305">
        <f>INDEX(RawData!L$2:L$1048576,MATCH(FmtData!$B$4+(ROW()-10),RawData!$A$2:$A$1048576,0))</f>
        <v>22.5</v>
      </c>
      <c r="O1305">
        <f>INDEX(RawData!M$2:M$1048576,MATCH(FmtData!$B$4+(ROW()-10),RawData!$A$2:$A$1048576,0))</f>
        <v>163.30000000000001</v>
      </c>
      <c r="P1305">
        <f>INDEX(RawData!N$2:N$1048576,MATCH(FmtData!$B$4+(ROW()-10),RawData!$A$2:$A$1048576,0))</f>
        <v>21.7</v>
      </c>
      <c r="Q1305">
        <f>INDEX(RawData!O$2:O$1048576,MATCH(FmtData!$B$4+(ROW()-10),RawData!$A$2:$A$1048576,0))</f>
        <v>177.8</v>
      </c>
      <c r="R1305" s="8">
        <f>INDEX(RawData!P$2:P$1048576,MATCH(FmtData!$B$4+(ROW()-10),RawData!$A$2:$A$1048576,0))</f>
        <v>9.8624299999999998</v>
      </c>
      <c r="S1305">
        <f>INDEX(RawData!Q$2:Q$1048576,MATCH(FmtData!$B$4+(ROW()-10),RawData!$A$2:$A$1048576,0))</f>
        <v>92.781400000000005</v>
      </c>
      <c r="T1305" s="8">
        <f>INDEX(RawData!R$2:R$1048576,MATCH(FmtData!$B$4+(ROW()-10),RawData!$A$2:$A$1048576,0))</f>
        <v>0.10269300000000001</v>
      </c>
      <c r="U1305" s="8">
        <f>INDEX(RawData!S$2:S$1048576,MATCH(FmtData!$B$4+(ROW()-10),RawData!$A$2:$A$1048576,0))</f>
        <v>0.72463</v>
      </c>
      <c r="V1305" s="8">
        <f>INDEX(RawData!T$2:T$1048576,MATCH(FmtData!$B$4+(ROW()-10),RawData!$A$2:$A$1048576,0))</f>
        <v>0.21282499999999999</v>
      </c>
      <c r="W1305" s="3">
        <f t="shared" si="411"/>
        <v>-0.54215284000000008</v>
      </c>
      <c r="X1305" s="3">
        <f t="shared" si="412"/>
        <v>-0.50078589200000001</v>
      </c>
      <c r="Y1305" s="8">
        <f t="shared" si="401"/>
        <v>9.4145342000470045</v>
      </c>
      <c r="Z1305" s="8">
        <f t="shared" si="402"/>
        <v>9.4559011480470048</v>
      </c>
      <c r="AA1305" s="8">
        <f t="shared" si="413"/>
        <v>9.4352176740470046</v>
      </c>
      <c r="AB1305" s="41">
        <v>1</v>
      </c>
      <c r="AC1305" s="42" t="str">
        <f t="shared" si="414"/>
        <v>Isco</v>
      </c>
      <c r="AD1305" s="5">
        <f t="shared" si="420"/>
        <v>-308.70359999999999</v>
      </c>
      <c r="AE1305" s="15">
        <f t="shared" si="403"/>
        <v>-131.97012711577611</v>
      </c>
      <c r="AF1305" s="15">
        <f t="shared" si="404"/>
        <v>-122.39353877935116</v>
      </c>
      <c r="AG1305" s="15">
        <f t="shared" si="405"/>
        <v>-127.1918366082391</v>
      </c>
      <c r="AH1305" s="15">
        <f t="shared" si="415"/>
        <v>-127.1918366082391</v>
      </c>
      <c r="AI1305" s="17">
        <f t="shared" si="406"/>
        <v>1.2205814240761481</v>
      </c>
      <c r="AJ1305" s="17">
        <f t="shared" si="407"/>
        <v>0.9358106670356835</v>
      </c>
      <c r="AK1305" s="17">
        <f t="shared" si="408"/>
        <v>0.92412771387198311</v>
      </c>
      <c r="AL1305" s="17">
        <f t="shared" si="409"/>
        <v>0.9299447016415916</v>
      </c>
      <c r="AM1305" s="17">
        <f t="shared" si="410"/>
        <v>0.9299447016415916</v>
      </c>
      <c r="AN1305" s="17">
        <f t="shared" si="416"/>
        <v>7.5361686588815147E-4</v>
      </c>
      <c r="AO1305" s="17">
        <f t="shared" si="417"/>
        <v>9.2994470164159164</v>
      </c>
      <c r="AP1305" s="17">
        <f t="shared" si="418"/>
        <v>12.20581424076148</v>
      </c>
      <c r="AQ1305" s="17">
        <f t="shared" si="419"/>
        <v>19.892270719923786</v>
      </c>
    </row>
    <row r="1306" spans="2:43" x14ac:dyDescent="0.45">
      <c r="B1306">
        <f>INDEX(RawData!$A$2:$A$1048576,MATCH(FmtData!$B$4+(ROW()-10),RawData!$A$2:$A$1048576,0))</f>
        <v>1494</v>
      </c>
      <c r="C1306" s="23">
        <f>LEFT(INDEX(RawData!$B$2:$B$1048576, MATCH(FmtData!$B$4+(ROW()-10),RawData!$A$2:$A$1048576,0)),10)+MID(INDEX(RawData!$B$2:$B$1048576, MATCH(FmtData!$B$4+(ROW()-10),RawData!$A$2:$A$1048576,0)),12,8)-$B$5/24</f>
        <v>42201.412372685183</v>
      </c>
      <c r="D1306" s="7">
        <f>MID(INDEX(RawData!$B$2:$B$1048576, MATCH(FmtData!$B$4+(ROW()-10),RawData!$A$2:$A$1048576,0)),12,8)+$B$5/24</f>
        <v>0.91237268518518522</v>
      </c>
      <c r="E1306" s="8">
        <f>INDEX(RawData!$D$2:$D$1048576,MATCH(FmtData!$B$4+(ROW()-10),RawData!$A$2:$A$1048576,0))</f>
        <v>43.7836</v>
      </c>
      <c r="F1306">
        <f>INDEX(RawData!$D$2:$D$1048576,MATCH(FmtData!$B$4+(ROW()-10),RawData!$A$2:$A$1048576,0))</f>
        <v>43.7836</v>
      </c>
      <c r="G1306">
        <f>INDEX(RawData!E$2:E$1048576,MATCH(FmtData!$B$4+(ROW()-10),RawData!$A$2:$A$1048576,0))</f>
        <v>2882.99</v>
      </c>
      <c r="H1306">
        <f>INDEX(RawData!F$2:F$1048576,MATCH(FmtData!$B$4+(ROW()-10),RawData!$A$2:$A$1048576,0))</f>
        <v>-1.0764199999999999</v>
      </c>
      <c r="I1306">
        <f>INDEX(RawData!G$2:G$1048576,MATCH(FmtData!$B$4+(ROW()-10),RawData!$A$2:$A$1048576,0))</f>
        <v>-29008.1</v>
      </c>
      <c r="J1306">
        <f>INDEX(RawData!H$2:H$1048576,MATCH(FmtData!$B$4+(ROW()-10),RawData!$A$2:$A$1048576,0))</f>
        <v>5.0845300000000003E-2</v>
      </c>
      <c r="K1306">
        <f>INDEX(RawData!I$2:I$1048576,MATCH(FmtData!$B$4+(ROW()-10),RawData!$A$2:$A$1048576,0))</f>
        <v>-0.61477000000000004</v>
      </c>
      <c r="L1306">
        <f>INDEX(RawData!J$2:J$1048576,MATCH(FmtData!$B$4+(ROW()-10),RawData!$A$2:$A$1048576,0))</f>
        <v>162.4</v>
      </c>
      <c r="M1306">
        <f>INDEX(RawData!K$2:K$1048576,MATCH(FmtData!$B$4+(ROW()-10),RawData!$A$2:$A$1048576,0))</f>
        <v>174.1</v>
      </c>
      <c r="N1306">
        <f>INDEX(RawData!L$2:L$1048576,MATCH(FmtData!$B$4+(ROW()-10),RawData!$A$2:$A$1048576,0))</f>
        <v>22.4</v>
      </c>
      <c r="O1306">
        <f>INDEX(RawData!M$2:M$1048576,MATCH(FmtData!$B$4+(ROW()-10),RawData!$A$2:$A$1048576,0))</f>
        <v>158.80000000000001</v>
      </c>
      <c r="P1306">
        <f>INDEX(RawData!N$2:N$1048576,MATCH(FmtData!$B$4+(ROW()-10),RawData!$A$2:$A$1048576,0))</f>
        <v>21.8</v>
      </c>
      <c r="Q1306">
        <f>INDEX(RawData!O$2:O$1048576,MATCH(FmtData!$B$4+(ROW()-10),RawData!$A$2:$A$1048576,0))</f>
        <v>177.8</v>
      </c>
      <c r="R1306" s="8">
        <f>INDEX(RawData!P$2:P$1048576,MATCH(FmtData!$B$4+(ROW()-10),RawData!$A$2:$A$1048576,0))</f>
        <v>9.8624299999999998</v>
      </c>
      <c r="S1306">
        <f>INDEX(RawData!Q$2:Q$1048576,MATCH(FmtData!$B$4+(ROW()-10),RawData!$A$2:$A$1048576,0))</f>
        <v>92.5488</v>
      </c>
      <c r="T1306" s="8">
        <f>INDEX(RawData!R$2:R$1048576,MATCH(FmtData!$B$4+(ROW()-10),RawData!$A$2:$A$1048576,0))</f>
        <v>0.10269300000000001</v>
      </c>
      <c r="U1306" s="8">
        <f>INDEX(RawData!S$2:S$1048576,MATCH(FmtData!$B$4+(ROW()-10),RawData!$A$2:$A$1048576,0))</f>
        <v>0.72432600000000003</v>
      </c>
      <c r="V1306" s="8">
        <f>INDEX(RawData!T$2:T$1048576,MATCH(FmtData!$B$4+(ROW()-10),RawData!$A$2:$A$1048576,0))</f>
        <v>0.212732</v>
      </c>
      <c r="W1306" s="3">
        <f t="shared" si="411"/>
        <v>-0.54138068000000017</v>
      </c>
      <c r="X1306" s="3">
        <f t="shared" si="412"/>
        <v>-0.500549672</v>
      </c>
      <c r="Y1306" s="8">
        <f t="shared" si="401"/>
        <v>9.4153063600470048</v>
      </c>
      <c r="Z1306" s="8">
        <f t="shared" si="402"/>
        <v>9.4561373680470044</v>
      </c>
      <c r="AA1306" s="8">
        <f t="shared" si="413"/>
        <v>9.4357218640470037</v>
      </c>
      <c r="AB1306" s="41">
        <v>1</v>
      </c>
      <c r="AC1306" s="42" t="str">
        <f t="shared" si="414"/>
        <v>Isco</v>
      </c>
      <c r="AD1306" s="5">
        <f t="shared" si="420"/>
        <v>-308.93619999999999</v>
      </c>
      <c r="AE1306" s="15">
        <f t="shared" si="403"/>
        <v>-131.79210195034352</v>
      </c>
      <c r="AF1306" s="15">
        <f t="shared" si="404"/>
        <v>-122.33862308649032</v>
      </c>
      <c r="AG1306" s="15">
        <f t="shared" si="405"/>
        <v>-127.07510914342731</v>
      </c>
      <c r="AH1306" s="15">
        <f t="shared" si="415"/>
        <v>-127.07510914342731</v>
      </c>
      <c r="AI1306" s="17">
        <f t="shared" si="406"/>
        <v>1.2210704580391474</v>
      </c>
      <c r="AJ1306" s="17">
        <f t="shared" si="407"/>
        <v>0.93559079137441292</v>
      </c>
      <c r="AK1306" s="17">
        <f t="shared" si="408"/>
        <v>0.92406156062012657</v>
      </c>
      <c r="AL1306" s="17">
        <f t="shared" si="409"/>
        <v>0.92980232372437199</v>
      </c>
      <c r="AM1306" s="17">
        <f t="shared" si="410"/>
        <v>0.92980232372437199</v>
      </c>
      <c r="AN1306" s="17">
        <f t="shared" si="416"/>
        <v>1.0051573345993825E-3</v>
      </c>
      <c r="AO1306" s="17">
        <f t="shared" si="417"/>
        <v>9.2980232372437204</v>
      </c>
      <c r="AP1306" s="17">
        <f t="shared" si="418"/>
        <v>12.210704580391473</v>
      </c>
      <c r="AQ1306" s="17">
        <f t="shared" si="419"/>
        <v>19.877447043413174</v>
      </c>
    </row>
    <row r="1307" spans="2:43" x14ac:dyDescent="0.45">
      <c r="B1307">
        <f>INDEX(RawData!$A$2:$A$1048576,MATCH(FmtData!$B$4+(ROW()-10),RawData!$A$2:$A$1048576,0))</f>
        <v>1495</v>
      </c>
      <c r="C1307" s="23">
        <f>LEFT(INDEX(RawData!$B$2:$B$1048576, MATCH(FmtData!$B$4+(ROW()-10),RawData!$A$2:$A$1048576,0)),10)+MID(INDEX(RawData!$B$2:$B$1048576, MATCH(FmtData!$B$4+(ROW()-10),RawData!$A$2:$A$1048576,0)),12,8)-$B$5/24</f>
        <v>42201.413078703707</v>
      </c>
      <c r="D1307" s="7">
        <f>MID(INDEX(RawData!$B$2:$B$1048576, MATCH(FmtData!$B$4+(ROW()-10),RawData!$A$2:$A$1048576,0)),12,8)+$B$5/24</f>
        <v>0.9130787037037037</v>
      </c>
      <c r="E1307" s="8">
        <f>INDEX(RawData!$D$2:$D$1048576,MATCH(FmtData!$B$4+(ROW()-10),RawData!$A$2:$A$1048576,0))</f>
        <v>43.800199999999997</v>
      </c>
      <c r="F1307">
        <f>INDEX(RawData!$D$2:$D$1048576,MATCH(FmtData!$B$4+(ROW()-10),RawData!$A$2:$A$1048576,0))</f>
        <v>43.800199999999997</v>
      </c>
      <c r="G1307">
        <f>INDEX(RawData!E$2:E$1048576,MATCH(FmtData!$B$4+(ROW()-10),RawData!$A$2:$A$1048576,0))</f>
        <v>2882.99</v>
      </c>
      <c r="H1307">
        <f>INDEX(RawData!F$2:F$1048576,MATCH(FmtData!$B$4+(ROW()-10),RawData!$A$2:$A$1048576,0))</f>
        <v>-1.0764199999999999</v>
      </c>
      <c r="I1307">
        <f>INDEX(RawData!G$2:G$1048576,MATCH(FmtData!$B$4+(ROW()-10),RawData!$A$2:$A$1048576,0))</f>
        <v>-29008.1</v>
      </c>
      <c r="J1307">
        <f>INDEX(RawData!H$2:H$1048576,MATCH(FmtData!$B$4+(ROW()-10),RawData!$A$2:$A$1048576,0))</f>
        <v>5.0845300000000003E-2</v>
      </c>
      <c r="K1307">
        <f>INDEX(RawData!I$2:I$1048576,MATCH(FmtData!$B$4+(ROW()-10),RawData!$A$2:$A$1048576,0))</f>
        <v>-0.61552499999999999</v>
      </c>
      <c r="L1307">
        <f>INDEX(RawData!J$2:J$1048576,MATCH(FmtData!$B$4+(ROW()-10),RawData!$A$2:$A$1048576,0))</f>
        <v>165.2</v>
      </c>
      <c r="M1307">
        <f>INDEX(RawData!K$2:K$1048576,MATCH(FmtData!$B$4+(ROW()-10),RawData!$A$2:$A$1048576,0))</f>
        <v>178.2</v>
      </c>
      <c r="N1307">
        <f>INDEX(RawData!L$2:L$1048576,MATCH(FmtData!$B$4+(ROW()-10),RawData!$A$2:$A$1048576,0))</f>
        <v>22.6</v>
      </c>
      <c r="O1307">
        <f>INDEX(RawData!M$2:M$1048576,MATCH(FmtData!$B$4+(ROW()-10),RawData!$A$2:$A$1048576,0))</f>
        <v>157.30000000000001</v>
      </c>
      <c r="P1307">
        <f>INDEX(RawData!N$2:N$1048576,MATCH(FmtData!$B$4+(ROW()-10),RawData!$A$2:$A$1048576,0))</f>
        <v>21.8</v>
      </c>
      <c r="Q1307">
        <f>INDEX(RawData!O$2:O$1048576,MATCH(FmtData!$B$4+(ROW()-10),RawData!$A$2:$A$1048576,0))</f>
        <v>177.7</v>
      </c>
      <c r="R1307" s="8">
        <f>INDEX(RawData!P$2:P$1048576,MATCH(FmtData!$B$4+(ROW()-10),RawData!$A$2:$A$1048576,0))</f>
        <v>9.8624299999999998</v>
      </c>
      <c r="S1307">
        <f>INDEX(RawData!Q$2:Q$1048576,MATCH(FmtData!$B$4+(ROW()-10),RawData!$A$2:$A$1048576,0))</f>
        <v>92.161100000000005</v>
      </c>
      <c r="T1307" s="8">
        <f>INDEX(RawData!R$2:R$1048576,MATCH(FmtData!$B$4+(ROW()-10),RawData!$A$2:$A$1048576,0))</f>
        <v>0.10269300000000001</v>
      </c>
      <c r="U1307" s="8">
        <f>INDEX(RawData!S$2:S$1048576,MATCH(FmtData!$B$4+(ROW()-10),RawData!$A$2:$A$1048576,0))</f>
        <v>0.72386899999999998</v>
      </c>
      <c r="V1307" s="8">
        <f>INDEX(RawData!T$2:T$1048576,MATCH(FmtData!$B$4+(ROW()-10),RawData!$A$2:$A$1048576,0))</f>
        <v>0.21341499999999999</v>
      </c>
      <c r="W1307" s="3">
        <f t="shared" si="411"/>
        <v>-0.54021990000000009</v>
      </c>
      <c r="X1307" s="3">
        <f t="shared" si="412"/>
        <v>-0.50228449200000003</v>
      </c>
      <c r="Y1307" s="8">
        <f t="shared" si="401"/>
        <v>9.4164671400470041</v>
      </c>
      <c r="Z1307" s="8">
        <f t="shared" si="402"/>
        <v>9.4544025480470051</v>
      </c>
      <c r="AA1307" s="8">
        <f t="shared" si="413"/>
        <v>9.4354348440470055</v>
      </c>
      <c r="AB1307" s="41">
        <v>1</v>
      </c>
      <c r="AC1307" s="42" t="str">
        <f t="shared" si="414"/>
        <v>Isco</v>
      </c>
      <c r="AD1307" s="5">
        <f t="shared" si="420"/>
        <v>-309.32389999999998</v>
      </c>
      <c r="AE1307" s="15">
        <f t="shared" si="403"/>
        <v>-131.52442623139746</v>
      </c>
      <c r="AF1307" s="15">
        <f t="shared" si="404"/>
        <v>-122.74186774187103</v>
      </c>
      <c r="AG1307" s="15">
        <f t="shared" si="405"/>
        <v>-127.14155998904289</v>
      </c>
      <c r="AH1307" s="15">
        <f t="shared" si="415"/>
        <v>-127.14155998904289</v>
      </c>
      <c r="AI1307" s="17">
        <f t="shared" si="406"/>
        <v>1.2218864562508487</v>
      </c>
      <c r="AJ1307" s="17">
        <f t="shared" si="407"/>
        <v>0.93526038433915593</v>
      </c>
      <c r="AK1307" s="17">
        <f t="shared" si="408"/>
        <v>0.92454754309036435</v>
      </c>
      <c r="AL1307" s="17">
        <f t="shared" si="409"/>
        <v>0.92988337156557632</v>
      </c>
      <c r="AM1307" s="17">
        <f t="shared" si="410"/>
        <v>0.92988337156557632</v>
      </c>
      <c r="AN1307" s="17">
        <f t="shared" si="416"/>
        <v>9.8875327035630178E-4</v>
      </c>
      <c r="AO1307" s="17">
        <f t="shared" si="417"/>
        <v>9.2988337156557641</v>
      </c>
      <c r="AP1307" s="17">
        <f t="shared" si="418"/>
        <v>12.218864562508486</v>
      </c>
      <c r="AQ1307" s="17">
        <f t="shared" si="419"/>
        <v>19.877447043413174</v>
      </c>
    </row>
    <row r="1308" spans="2:43" x14ac:dyDescent="0.45">
      <c r="B1308">
        <f>INDEX(RawData!$A$2:$A$1048576,MATCH(FmtData!$B$4+(ROW()-10),RawData!$A$2:$A$1048576,0))</f>
        <v>1496</v>
      </c>
      <c r="C1308" s="23">
        <f>LEFT(INDEX(RawData!$B$2:$B$1048576, MATCH(FmtData!$B$4+(ROW()-10),RawData!$A$2:$A$1048576,0)),10)+MID(INDEX(RawData!$B$2:$B$1048576, MATCH(FmtData!$B$4+(ROW()-10),RawData!$A$2:$A$1048576,0)),12,8)-$B$5/24</f>
        <v>42201.413761574076</v>
      </c>
      <c r="D1308" s="7">
        <f>MID(INDEX(RawData!$B$2:$B$1048576, MATCH(FmtData!$B$4+(ROW()-10),RawData!$A$2:$A$1048576,0)),12,8)+$B$5/24</f>
        <v>0.9137615740740741</v>
      </c>
      <c r="E1308" s="8">
        <f>INDEX(RawData!$D$2:$D$1048576,MATCH(FmtData!$B$4+(ROW()-10),RawData!$A$2:$A$1048576,0))</f>
        <v>43.816800000000001</v>
      </c>
      <c r="F1308">
        <f>INDEX(RawData!$D$2:$D$1048576,MATCH(FmtData!$B$4+(ROW()-10),RawData!$A$2:$A$1048576,0))</f>
        <v>43.816800000000001</v>
      </c>
      <c r="G1308">
        <f>INDEX(RawData!E$2:E$1048576,MATCH(FmtData!$B$4+(ROW()-10),RawData!$A$2:$A$1048576,0))</f>
        <v>2884.22</v>
      </c>
      <c r="H1308">
        <f>INDEX(RawData!F$2:F$1048576,MATCH(FmtData!$B$4+(ROW()-10),RawData!$A$2:$A$1048576,0))</f>
        <v>-1.0764199999999999</v>
      </c>
      <c r="I1308">
        <f>INDEX(RawData!G$2:G$1048576,MATCH(FmtData!$B$4+(ROW()-10),RawData!$A$2:$A$1048576,0))</f>
        <v>-29008.1</v>
      </c>
      <c r="J1308">
        <f>INDEX(RawData!H$2:H$1048576,MATCH(FmtData!$B$4+(ROW()-10),RawData!$A$2:$A$1048576,0))</f>
        <v>5.0826799999999998E-2</v>
      </c>
      <c r="K1308">
        <f>INDEX(RawData!I$2:I$1048576,MATCH(FmtData!$B$4+(ROW()-10),RawData!$A$2:$A$1048576,0))</f>
        <v>-0.61495900000000003</v>
      </c>
      <c r="L1308">
        <f>INDEX(RawData!J$2:J$1048576,MATCH(FmtData!$B$4+(ROW()-10),RawData!$A$2:$A$1048576,0))</f>
        <v>226.5</v>
      </c>
      <c r="M1308">
        <f>INDEX(RawData!K$2:K$1048576,MATCH(FmtData!$B$4+(ROW()-10),RawData!$A$2:$A$1048576,0))</f>
        <v>176.9</v>
      </c>
      <c r="N1308">
        <f>INDEX(RawData!L$2:L$1048576,MATCH(FmtData!$B$4+(ROW()-10),RawData!$A$2:$A$1048576,0))</f>
        <v>22.4</v>
      </c>
      <c r="O1308">
        <f>INDEX(RawData!M$2:M$1048576,MATCH(FmtData!$B$4+(ROW()-10),RawData!$A$2:$A$1048576,0))</f>
        <v>177.6</v>
      </c>
      <c r="P1308">
        <f>INDEX(RawData!N$2:N$1048576,MATCH(FmtData!$B$4+(ROW()-10),RawData!$A$2:$A$1048576,0))</f>
        <v>21.8</v>
      </c>
      <c r="Q1308">
        <f>INDEX(RawData!O$2:O$1048576,MATCH(FmtData!$B$4+(ROW()-10),RawData!$A$2:$A$1048576,0))</f>
        <v>177.5</v>
      </c>
      <c r="R1308" s="8">
        <f>INDEX(RawData!P$2:P$1048576,MATCH(FmtData!$B$4+(ROW()-10),RawData!$A$2:$A$1048576,0))</f>
        <v>9.8624299999999998</v>
      </c>
      <c r="S1308">
        <f>INDEX(RawData!Q$2:Q$1048576,MATCH(FmtData!$B$4+(ROW()-10),RawData!$A$2:$A$1048576,0))</f>
        <v>91.540800000000004</v>
      </c>
      <c r="T1308" s="8">
        <f>INDEX(RawData!R$2:R$1048576,MATCH(FmtData!$B$4+(ROW()-10),RawData!$A$2:$A$1048576,0))</f>
        <v>0.10269300000000001</v>
      </c>
      <c r="U1308" s="8">
        <f>INDEX(RawData!S$2:S$1048576,MATCH(FmtData!$B$4+(ROW()-10),RawData!$A$2:$A$1048576,0))</f>
        <v>0.72338199999999997</v>
      </c>
      <c r="V1308" s="8">
        <f>INDEX(RawData!T$2:T$1048576,MATCH(FmtData!$B$4+(ROW()-10),RawData!$A$2:$A$1048576,0))</f>
        <v>0.213228</v>
      </c>
      <c r="W1308" s="3">
        <f t="shared" si="411"/>
        <v>-0.53898292000000003</v>
      </c>
      <c r="X1308" s="3">
        <f t="shared" si="412"/>
        <v>-0.50180951200000001</v>
      </c>
      <c r="Y1308" s="8">
        <f t="shared" si="401"/>
        <v>9.417704120047004</v>
      </c>
      <c r="Z1308" s="8">
        <f t="shared" si="402"/>
        <v>9.454877528047005</v>
      </c>
      <c r="AA1308" s="8">
        <f t="shared" si="413"/>
        <v>9.4362908240470045</v>
      </c>
      <c r="AB1308" s="41">
        <v>1</v>
      </c>
      <c r="AC1308" s="42" t="str">
        <f t="shared" si="414"/>
        <v>Isco</v>
      </c>
      <c r="AD1308" s="5">
        <f t="shared" si="420"/>
        <v>-309.94420000000002</v>
      </c>
      <c r="AE1308" s="15">
        <f t="shared" si="403"/>
        <v>-131.23910957768055</v>
      </c>
      <c r="AF1308" s="15">
        <f t="shared" si="404"/>
        <v>-122.6314765642253</v>
      </c>
      <c r="AG1308" s="15">
        <f t="shared" si="405"/>
        <v>-126.94337218441103</v>
      </c>
      <c r="AH1308" s="15">
        <f t="shared" si="415"/>
        <v>-126.94337218441103</v>
      </c>
      <c r="AI1308" s="17">
        <f t="shared" si="406"/>
        <v>1.2231942820644459</v>
      </c>
      <c r="AJ1308" s="17">
        <f t="shared" si="407"/>
        <v>0.93490845896521613</v>
      </c>
      <c r="AK1308" s="17">
        <f t="shared" si="408"/>
        <v>0.92441445102275244</v>
      </c>
      <c r="AL1308" s="17">
        <f t="shared" si="409"/>
        <v>0.92964169038655164</v>
      </c>
      <c r="AM1308" s="17">
        <f t="shared" si="410"/>
        <v>0.92964169038655164</v>
      </c>
      <c r="AN1308" s="17">
        <f t="shared" si="416"/>
        <v>1.2304344493809793E-3</v>
      </c>
      <c r="AO1308" s="17">
        <f t="shared" si="417"/>
        <v>9.2964169038655164</v>
      </c>
      <c r="AP1308" s="17">
        <f t="shared" si="418"/>
        <v>12.231942820644459</v>
      </c>
      <c r="AQ1308" s="17">
        <f t="shared" si="419"/>
        <v>19.885927565323897</v>
      </c>
    </row>
    <row r="1309" spans="2:43" x14ac:dyDescent="0.45">
      <c r="B1309">
        <f>INDEX(RawData!$A$2:$A$1048576,MATCH(FmtData!$B$4+(ROW()-10),RawData!$A$2:$A$1048576,0))</f>
        <v>1497</v>
      </c>
      <c r="C1309" s="23">
        <f>LEFT(INDEX(RawData!$B$2:$B$1048576, MATCH(FmtData!$B$4+(ROW()-10),RawData!$A$2:$A$1048576,0)),10)+MID(INDEX(RawData!$B$2:$B$1048576, MATCH(FmtData!$B$4+(ROW()-10),RawData!$A$2:$A$1048576,0)),12,8)-$B$5/24</f>
        <v>42201.414456018516</v>
      </c>
      <c r="D1309" s="7">
        <f>MID(INDEX(RawData!$B$2:$B$1048576, MATCH(FmtData!$B$4+(ROW()-10),RawData!$A$2:$A$1048576,0)),12,8)+$B$5/24</f>
        <v>0.91445601851851854</v>
      </c>
      <c r="E1309" s="8">
        <f>INDEX(RawData!$D$2:$D$1048576,MATCH(FmtData!$B$4+(ROW()-10),RawData!$A$2:$A$1048576,0))</f>
        <v>43.833599999999997</v>
      </c>
      <c r="F1309">
        <f>INDEX(RawData!$D$2:$D$1048576,MATCH(FmtData!$B$4+(ROW()-10),RawData!$A$2:$A$1048576,0))</f>
        <v>43.833599999999997</v>
      </c>
      <c r="G1309">
        <f>INDEX(RawData!E$2:E$1048576,MATCH(FmtData!$B$4+(ROW()-10),RawData!$A$2:$A$1048576,0))</f>
        <v>2886.07</v>
      </c>
      <c r="H1309">
        <f>INDEX(RawData!F$2:F$1048576,MATCH(FmtData!$B$4+(ROW()-10),RawData!$A$2:$A$1048576,0))</f>
        <v>-0.15307599999999999</v>
      </c>
      <c r="I1309">
        <f>INDEX(RawData!G$2:G$1048576,MATCH(FmtData!$B$4+(ROW()-10),RawData!$A$2:$A$1048576,0))</f>
        <v>-29008.1</v>
      </c>
      <c r="J1309">
        <f>INDEX(RawData!H$2:H$1048576,MATCH(FmtData!$B$4+(ROW()-10),RawData!$A$2:$A$1048576,0))</f>
        <v>5.0826799999999998E-2</v>
      </c>
      <c r="K1309">
        <f>INDEX(RawData!I$2:I$1048576,MATCH(FmtData!$B$4+(ROW()-10),RawData!$A$2:$A$1048576,0))</f>
        <v>-0.61533599999999999</v>
      </c>
      <c r="L1309">
        <f>INDEX(RawData!J$2:J$1048576,MATCH(FmtData!$B$4+(ROW()-10),RawData!$A$2:$A$1048576,0))</f>
        <v>179.1</v>
      </c>
      <c r="M1309">
        <f>INDEX(RawData!K$2:K$1048576,MATCH(FmtData!$B$4+(ROW()-10),RawData!$A$2:$A$1048576,0))</f>
        <v>171.8</v>
      </c>
      <c r="N1309">
        <f>INDEX(RawData!L$2:L$1048576,MATCH(FmtData!$B$4+(ROW()-10),RawData!$A$2:$A$1048576,0))</f>
        <v>22.5</v>
      </c>
      <c r="O1309">
        <f>INDEX(RawData!M$2:M$1048576,MATCH(FmtData!$B$4+(ROW()-10),RawData!$A$2:$A$1048576,0))</f>
        <v>169.4</v>
      </c>
      <c r="P1309">
        <f>INDEX(RawData!N$2:N$1048576,MATCH(FmtData!$B$4+(ROW()-10),RawData!$A$2:$A$1048576,0))</f>
        <v>21.8</v>
      </c>
      <c r="Q1309">
        <f>INDEX(RawData!O$2:O$1048576,MATCH(FmtData!$B$4+(ROW()-10),RawData!$A$2:$A$1048576,0))</f>
        <v>177.5</v>
      </c>
      <c r="R1309" s="8">
        <f>INDEX(RawData!P$2:P$1048576,MATCH(FmtData!$B$4+(ROW()-10),RawData!$A$2:$A$1048576,0))</f>
        <v>9.8624299999999998</v>
      </c>
      <c r="S1309">
        <f>INDEX(RawData!Q$2:Q$1048576,MATCH(FmtData!$B$4+(ROW()-10),RawData!$A$2:$A$1048576,0))</f>
        <v>91.819900000000004</v>
      </c>
      <c r="T1309" s="8">
        <f>INDEX(RawData!R$2:R$1048576,MATCH(FmtData!$B$4+(ROW()-10),RawData!$A$2:$A$1048576,0))</f>
        <v>0.10269300000000001</v>
      </c>
      <c r="U1309" s="8">
        <f>INDEX(RawData!S$2:S$1048576,MATCH(FmtData!$B$4+(ROW()-10),RawData!$A$2:$A$1048576,0))</f>
        <v>0.72374700000000003</v>
      </c>
      <c r="V1309" s="8">
        <f>INDEX(RawData!T$2:T$1048576,MATCH(FmtData!$B$4+(ROW()-10),RawData!$A$2:$A$1048576,0))</f>
        <v>0.21313499999999999</v>
      </c>
      <c r="W1309" s="3">
        <f t="shared" si="411"/>
        <v>-0.5399100200000001</v>
      </c>
      <c r="X1309" s="3">
        <f t="shared" si="412"/>
        <v>-0.501573292</v>
      </c>
      <c r="Y1309" s="8">
        <f t="shared" si="401"/>
        <v>9.4167770200470038</v>
      </c>
      <c r="Z1309" s="8">
        <f t="shared" si="402"/>
        <v>9.4551137480470047</v>
      </c>
      <c r="AA1309" s="8">
        <f t="shared" si="413"/>
        <v>9.4359453840470042</v>
      </c>
      <c r="AB1309" s="41">
        <v>1</v>
      </c>
      <c r="AC1309" s="42" t="str">
        <f t="shared" si="414"/>
        <v>Isco</v>
      </c>
      <c r="AD1309" s="5">
        <f t="shared" si="420"/>
        <v>-309.6651</v>
      </c>
      <c r="AE1309" s="15">
        <f t="shared" si="403"/>
        <v>-131.45295730704811</v>
      </c>
      <c r="AF1309" s="15">
        <f t="shared" si="404"/>
        <v>-122.57657220278611</v>
      </c>
      <c r="AG1309" s="15">
        <f t="shared" si="405"/>
        <v>-127.02335714375374</v>
      </c>
      <c r="AH1309" s="15">
        <f t="shared" si="415"/>
        <v>-127.02335714375374</v>
      </c>
      <c r="AI1309" s="17">
        <f t="shared" si="406"/>
        <v>1.2226054879632948</v>
      </c>
      <c r="AJ1309" s="17">
        <f t="shared" si="407"/>
        <v>0.93517220573778048</v>
      </c>
      <c r="AK1309" s="17">
        <f t="shared" si="408"/>
        <v>0.92434827037180423</v>
      </c>
      <c r="AL1309" s="17">
        <f t="shared" si="409"/>
        <v>0.92973921335212628</v>
      </c>
      <c r="AM1309" s="17">
        <f t="shared" si="410"/>
        <v>0.92973921335212628</v>
      </c>
      <c r="AN1309" s="17">
        <f t="shared" si="416"/>
        <v>7.5662515233299033E-4</v>
      </c>
      <c r="AO1309" s="17">
        <f t="shared" si="417"/>
        <v>9.2973921335212637</v>
      </c>
      <c r="AP1309" s="17">
        <f t="shared" si="418"/>
        <v>12.226054879632947</v>
      </c>
      <c r="AQ1309" s="17">
        <f t="shared" si="419"/>
        <v>19.898682821856291</v>
      </c>
    </row>
    <row r="1310" spans="2:43" x14ac:dyDescent="0.45">
      <c r="B1310">
        <f>INDEX(RawData!$A$2:$A$1048576,MATCH(FmtData!$B$4+(ROW()-10),RawData!$A$2:$A$1048576,0))</f>
        <v>1498</v>
      </c>
      <c r="C1310" s="23">
        <f>LEFT(INDEX(RawData!$B$2:$B$1048576, MATCH(FmtData!$B$4+(ROW()-10),RawData!$A$2:$A$1048576,0)),10)+MID(INDEX(RawData!$B$2:$B$1048576, MATCH(FmtData!$B$4+(ROW()-10),RawData!$A$2:$A$1048576,0)),12,8)-$B$5/24</f>
        <v>42201.415150462963</v>
      </c>
      <c r="D1310" s="7">
        <f>MID(INDEX(RawData!$B$2:$B$1048576, MATCH(FmtData!$B$4+(ROW()-10),RawData!$A$2:$A$1048576,0)),12,8)+$B$5/24</f>
        <v>0.91515046296296299</v>
      </c>
      <c r="E1310" s="8">
        <f>INDEX(RawData!$D$2:$D$1048576,MATCH(FmtData!$B$4+(ROW()-10),RawData!$A$2:$A$1048576,0))</f>
        <v>43.850099999999998</v>
      </c>
      <c r="F1310">
        <f>INDEX(RawData!$D$2:$D$1048576,MATCH(FmtData!$B$4+(ROW()-10),RawData!$A$2:$A$1048576,0))</f>
        <v>43.850099999999998</v>
      </c>
      <c r="G1310">
        <f>INDEX(RawData!E$2:E$1048576,MATCH(FmtData!$B$4+(ROW()-10),RawData!$A$2:$A$1048576,0))</f>
        <v>2884.22</v>
      </c>
      <c r="H1310">
        <f>INDEX(RawData!F$2:F$1048576,MATCH(FmtData!$B$4+(ROW()-10),RawData!$A$2:$A$1048576,0))</f>
        <v>-1.0764199999999999</v>
      </c>
      <c r="I1310">
        <f>INDEX(RawData!G$2:G$1048576,MATCH(FmtData!$B$4+(ROW()-10),RawData!$A$2:$A$1048576,0))</f>
        <v>-29008.1</v>
      </c>
      <c r="J1310">
        <f>INDEX(RawData!H$2:H$1048576,MATCH(FmtData!$B$4+(ROW()-10),RawData!$A$2:$A$1048576,0))</f>
        <v>5.0826799999999998E-2</v>
      </c>
      <c r="K1310">
        <f>INDEX(RawData!I$2:I$1048576,MATCH(FmtData!$B$4+(ROW()-10),RawData!$A$2:$A$1048576,0))</f>
        <v>-0.61458100000000004</v>
      </c>
      <c r="L1310">
        <f>INDEX(RawData!J$2:J$1048576,MATCH(FmtData!$B$4+(ROW()-10),RawData!$A$2:$A$1048576,0))</f>
        <v>171.4</v>
      </c>
      <c r="M1310">
        <f>INDEX(RawData!K$2:K$1048576,MATCH(FmtData!$B$4+(ROW()-10),RawData!$A$2:$A$1048576,0))</f>
        <v>172.7</v>
      </c>
      <c r="N1310">
        <f>INDEX(RawData!L$2:L$1048576,MATCH(FmtData!$B$4+(ROW()-10),RawData!$A$2:$A$1048576,0))</f>
        <v>22.6</v>
      </c>
      <c r="O1310">
        <f>INDEX(RawData!M$2:M$1048576,MATCH(FmtData!$B$4+(ROW()-10),RawData!$A$2:$A$1048576,0))</f>
        <v>166</v>
      </c>
      <c r="P1310">
        <f>INDEX(RawData!N$2:N$1048576,MATCH(FmtData!$B$4+(ROW()-10),RawData!$A$2:$A$1048576,0))</f>
        <v>21.8</v>
      </c>
      <c r="Q1310">
        <f>INDEX(RawData!O$2:O$1048576,MATCH(FmtData!$B$4+(ROW()-10),RawData!$A$2:$A$1048576,0))</f>
        <v>177.6</v>
      </c>
      <c r="R1310" s="8">
        <f>INDEX(RawData!P$2:P$1048576,MATCH(FmtData!$B$4+(ROW()-10),RawData!$A$2:$A$1048576,0))</f>
        <v>9.8624299999999998</v>
      </c>
      <c r="S1310">
        <f>INDEX(RawData!Q$2:Q$1048576,MATCH(FmtData!$B$4+(ROW()-10),RawData!$A$2:$A$1048576,0))</f>
        <v>92.052599999999998</v>
      </c>
      <c r="T1310" s="8">
        <f>INDEX(RawData!R$2:R$1048576,MATCH(FmtData!$B$4+(ROW()-10),RawData!$A$2:$A$1048576,0))</f>
        <v>0.10269300000000001</v>
      </c>
      <c r="U1310" s="8">
        <f>INDEX(RawData!S$2:S$1048576,MATCH(FmtData!$B$4+(ROW()-10),RawData!$A$2:$A$1048576,0))</f>
        <v>0.72441699999999998</v>
      </c>
      <c r="V1310" s="8">
        <f>INDEX(RawData!T$2:T$1048576,MATCH(FmtData!$B$4+(ROW()-10),RawData!$A$2:$A$1048576,0))</f>
        <v>0.21332200000000001</v>
      </c>
      <c r="W1310" s="3">
        <f t="shared" si="411"/>
        <v>-0.54161182000000008</v>
      </c>
      <c r="X1310" s="3">
        <f t="shared" si="412"/>
        <v>-0.50204827200000002</v>
      </c>
      <c r="Y1310" s="8">
        <f t="shared" si="401"/>
        <v>9.4150752200470045</v>
      </c>
      <c r="Z1310" s="8">
        <f t="shared" si="402"/>
        <v>9.4546387680470048</v>
      </c>
      <c r="AA1310" s="8">
        <f t="shared" si="413"/>
        <v>9.4348569940470046</v>
      </c>
      <c r="AB1310" s="41">
        <v>1</v>
      </c>
      <c r="AC1310" s="42" t="str">
        <f t="shared" si="414"/>
        <v>Isco</v>
      </c>
      <c r="AD1310" s="5">
        <f t="shared" si="420"/>
        <v>-309.43240000000003</v>
      </c>
      <c r="AE1310" s="15">
        <f t="shared" si="403"/>
        <v>-131.8453952963439</v>
      </c>
      <c r="AF1310" s="15">
        <f t="shared" si="404"/>
        <v>-122.68696863804018</v>
      </c>
      <c r="AG1310" s="15">
        <f t="shared" si="405"/>
        <v>-127.27533208468026</v>
      </c>
      <c r="AH1310" s="15">
        <f t="shared" si="415"/>
        <v>-127.27533208468026</v>
      </c>
      <c r="AI1310" s="17">
        <f t="shared" si="406"/>
        <v>1.2221150132362346</v>
      </c>
      <c r="AJ1310" s="17">
        <f t="shared" si="407"/>
        <v>0.935656602185575</v>
      </c>
      <c r="AK1310" s="17">
        <f t="shared" si="408"/>
        <v>0.92448134972087037</v>
      </c>
      <c r="AL1310" s="17">
        <f t="shared" si="409"/>
        <v>0.93004657171017324</v>
      </c>
      <c r="AM1310" s="17">
        <f t="shared" si="410"/>
        <v>0.93004657171017324</v>
      </c>
      <c r="AN1310" s="17">
        <f t="shared" si="416"/>
        <v>7.242805350088366E-4</v>
      </c>
      <c r="AO1310" s="17">
        <f t="shared" si="417"/>
        <v>9.3004657171017318</v>
      </c>
      <c r="AP1310" s="17">
        <f t="shared" si="418"/>
        <v>12.221150132362347</v>
      </c>
      <c r="AQ1310" s="17">
        <f t="shared" si="419"/>
        <v>19.885927565323897</v>
      </c>
    </row>
    <row r="1311" spans="2:43" x14ac:dyDescent="0.45">
      <c r="B1311">
        <f>INDEX(RawData!$A$2:$A$1048576,MATCH(FmtData!$B$4+(ROW()-10),RawData!$A$2:$A$1048576,0))</f>
        <v>1499</v>
      </c>
      <c r="C1311" s="23">
        <f>LEFT(INDEX(RawData!$B$2:$B$1048576, MATCH(FmtData!$B$4+(ROW()-10),RawData!$A$2:$A$1048576,0)),10)+MID(INDEX(RawData!$B$2:$B$1048576, MATCH(FmtData!$B$4+(ROW()-10),RawData!$A$2:$A$1048576,0)),12,8)-$B$5/24</f>
        <v>42201.415844907409</v>
      </c>
      <c r="D1311" s="7">
        <f>MID(INDEX(RawData!$B$2:$B$1048576, MATCH(FmtData!$B$4+(ROW()-10),RawData!$A$2:$A$1048576,0)),12,8)+$B$5/24</f>
        <v>0.91584490740740743</v>
      </c>
      <c r="E1311" s="8">
        <f>INDEX(RawData!$D$2:$D$1048576,MATCH(FmtData!$B$4+(ROW()-10),RawData!$A$2:$A$1048576,0))</f>
        <v>43.866700000000002</v>
      </c>
      <c r="F1311">
        <f>INDEX(RawData!$D$2:$D$1048576,MATCH(FmtData!$B$4+(ROW()-10),RawData!$A$2:$A$1048576,0))</f>
        <v>43.866700000000002</v>
      </c>
      <c r="G1311">
        <f>INDEX(RawData!E$2:E$1048576,MATCH(FmtData!$B$4+(ROW()-10),RawData!$A$2:$A$1048576,0))</f>
        <v>2885.14</v>
      </c>
      <c r="H1311">
        <f>INDEX(RawData!F$2:F$1048576,MATCH(FmtData!$B$4+(ROW()-10),RawData!$A$2:$A$1048576,0))</f>
        <v>-1.0764199999999999</v>
      </c>
      <c r="I1311">
        <f>INDEX(RawData!G$2:G$1048576,MATCH(FmtData!$B$4+(ROW()-10),RawData!$A$2:$A$1048576,0))</f>
        <v>-29008.1</v>
      </c>
      <c r="J1311">
        <f>INDEX(RawData!H$2:H$1048576,MATCH(FmtData!$B$4+(ROW()-10),RawData!$A$2:$A$1048576,0))</f>
        <v>5.0845300000000003E-2</v>
      </c>
      <c r="K1311">
        <f>INDEX(RawData!I$2:I$1048576,MATCH(FmtData!$B$4+(ROW()-10),RawData!$A$2:$A$1048576,0))</f>
        <v>-0.61514800000000003</v>
      </c>
      <c r="L1311">
        <f>INDEX(RawData!J$2:J$1048576,MATCH(FmtData!$B$4+(ROW()-10),RawData!$A$2:$A$1048576,0))</f>
        <v>164.4</v>
      </c>
      <c r="M1311">
        <f>INDEX(RawData!K$2:K$1048576,MATCH(FmtData!$B$4+(ROW()-10),RawData!$A$2:$A$1048576,0))</f>
        <v>175.8</v>
      </c>
      <c r="N1311">
        <f>INDEX(RawData!L$2:L$1048576,MATCH(FmtData!$B$4+(ROW()-10),RawData!$A$2:$A$1048576,0))</f>
        <v>22.6</v>
      </c>
      <c r="O1311">
        <f>INDEX(RawData!M$2:M$1048576,MATCH(FmtData!$B$4+(ROW()-10),RawData!$A$2:$A$1048576,0))</f>
        <v>161.69999999999999</v>
      </c>
      <c r="P1311">
        <f>INDEX(RawData!N$2:N$1048576,MATCH(FmtData!$B$4+(ROW()-10),RawData!$A$2:$A$1048576,0))</f>
        <v>21.8</v>
      </c>
      <c r="Q1311">
        <f>INDEX(RawData!O$2:O$1048576,MATCH(FmtData!$B$4+(ROW()-10),RawData!$A$2:$A$1048576,0))</f>
        <v>177.6</v>
      </c>
      <c r="R1311" s="8">
        <f>INDEX(RawData!P$2:P$1048576,MATCH(FmtData!$B$4+(ROW()-10),RawData!$A$2:$A$1048576,0))</f>
        <v>9.8624299999999998</v>
      </c>
      <c r="S1311">
        <f>INDEX(RawData!Q$2:Q$1048576,MATCH(FmtData!$B$4+(ROW()-10),RawData!$A$2:$A$1048576,0))</f>
        <v>92.052599999999998</v>
      </c>
      <c r="T1311" s="8">
        <f>INDEX(RawData!R$2:R$1048576,MATCH(FmtData!$B$4+(ROW()-10),RawData!$A$2:$A$1048576,0))</f>
        <v>0.10269300000000001</v>
      </c>
      <c r="U1311" s="8">
        <f>INDEX(RawData!S$2:S$1048576,MATCH(FmtData!$B$4+(ROW()-10),RawData!$A$2:$A$1048576,0))</f>
        <v>0.72432600000000003</v>
      </c>
      <c r="V1311" s="8">
        <f>INDEX(RawData!T$2:T$1048576,MATCH(FmtData!$B$4+(ROW()-10),RawData!$A$2:$A$1048576,0))</f>
        <v>0.21313499999999999</v>
      </c>
      <c r="W1311" s="3">
        <f t="shared" si="411"/>
        <v>-0.54138068000000017</v>
      </c>
      <c r="X1311" s="3">
        <f t="shared" si="412"/>
        <v>-0.501573292</v>
      </c>
      <c r="Y1311" s="8">
        <f t="shared" si="401"/>
        <v>9.4153063600470048</v>
      </c>
      <c r="Z1311" s="8">
        <f t="shared" si="402"/>
        <v>9.4551137480470047</v>
      </c>
      <c r="AA1311" s="8">
        <f t="shared" si="413"/>
        <v>9.4352100540470047</v>
      </c>
      <c r="AB1311" s="41">
        <v>1</v>
      </c>
      <c r="AC1311" s="42" t="str">
        <f t="shared" si="414"/>
        <v>Isco</v>
      </c>
      <c r="AD1311" s="5">
        <f t="shared" si="420"/>
        <v>-309.43240000000003</v>
      </c>
      <c r="AE1311" s="15">
        <f t="shared" si="403"/>
        <v>-131.79210195034352</v>
      </c>
      <c r="AF1311" s="15">
        <f t="shared" si="404"/>
        <v>-122.57657220278611</v>
      </c>
      <c r="AG1311" s="15">
        <f t="shared" si="405"/>
        <v>-127.19360066008653</v>
      </c>
      <c r="AH1311" s="15">
        <f t="shared" si="415"/>
        <v>-127.19360066008653</v>
      </c>
      <c r="AI1311" s="17">
        <f t="shared" si="406"/>
        <v>1.2221150132362346</v>
      </c>
      <c r="AJ1311" s="17">
        <f t="shared" si="407"/>
        <v>0.93559079137441292</v>
      </c>
      <c r="AK1311" s="17">
        <f t="shared" si="408"/>
        <v>0.92434827037180423</v>
      </c>
      <c r="AL1311" s="17">
        <f t="shared" si="409"/>
        <v>0.92994685367212992</v>
      </c>
      <c r="AM1311" s="17">
        <f t="shared" si="410"/>
        <v>0.92994685367212992</v>
      </c>
      <c r="AN1311" s="17">
        <f t="shared" si="416"/>
        <v>9.2060224581291816E-4</v>
      </c>
      <c r="AO1311" s="17">
        <f t="shared" si="417"/>
        <v>9.2994685367212995</v>
      </c>
      <c r="AP1311" s="17">
        <f t="shared" si="418"/>
        <v>12.221150132362347</v>
      </c>
      <c r="AQ1311" s="17">
        <f t="shared" si="419"/>
        <v>19.892270719923786</v>
      </c>
    </row>
    <row r="1312" spans="2:43" x14ac:dyDescent="0.45">
      <c r="B1312">
        <f>INDEX(RawData!$A$2:$A$1048576,MATCH(FmtData!$B$4+(ROW()-10),RawData!$A$2:$A$1048576,0))</f>
        <v>1500</v>
      </c>
      <c r="C1312" s="23">
        <f>LEFT(INDEX(RawData!$B$2:$B$1048576, MATCH(FmtData!$B$4+(ROW()-10),RawData!$A$2:$A$1048576,0)),10)+MID(INDEX(RawData!$B$2:$B$1048576, MATCH(FmtData!$B$4+(ROW()-10),RawData!$A$2:$A$1048576,0)),12,8)-$B$5/24</f>
        <v>42201.416539351849</v>
      </c>
      <c r="D1312" s="7">
        <f>MID(INDEX(RawData!$B$2:$B$1048576, MATCH(FmtData!$B$4+(ROW()-10),RawData!$A$2:$A$1048576,0)),12,8)+$B$5/24</f>
        <v>0.91653935185185187</v>
      </c>
      <c r="E1312" s="8">
        <f>INDEX(RawData!$D$2:$D$1048576,MATCH(FmtData!$B$4+(ROW()-10),RawData!$A$2:$A$1048576,0))</f>
        <v>43.883299999999998</v>
      </c>
      <c r="F1312">
        <f>INDEX(RawData!$D$2:$D$1048576,MATCH(FmtData!$B$4+(ROW()-10),RawData!$A$2:$A$1048576,0))</f>
        <v>43.883299999999998</v>
      </c>
      <c r="G1312">
        <f>INDEX(RawData!E$2:E$1048576,MATCH(FmtData!$B$4+(ROW()-10),RawData!$A$2:$A$1048576,0))</f>
        <v>2882.99</v>
      </c>
      <c r="H1312">
        <f>INDEX(RawData!F$2:F$1048576,MATCH(FmtData!$B$4+(ROW()-10),RawData!$A$2:$A$1048576,0))</f>
        <v>-1.0764199999999999</v>
      </c>
      <c r="I1312">
        <f>INDEX(RawData!G$2:G$1048576,MATCH(FmtData!$B$4+(ROW()-10),RawData!$A$2:$A$1048576,0))</f>
        <v>-29008.1</v>
      </c>
      <c r="J1312">
        <f>INDEX(RawData!H$2:H$1048576,MATCH(FmtData!$B$4+(ROW()-10),RawData!$A$2:$A$1048576,0))</f>
        <v>5.0845300000000003E-2</v>
      </c>
      <c r="K1312">
        <f>INDEX(RawData!I$2:I$1048576,MATCH(FmtData!$B$4+(ROW()-10),RawData!$A$2:$A$1048576,0))</f>
        <v>-0.61458100000000004</v>
      </c>
      <c r="L1312">
        <f>INDEX(RawData!J$2:J$1048576,MATCH(FmtData!$B$4+(ROW()-10),RawData!$A$2:$A$1048576,0))</f>
        <v>165.2</v>
      </c>
      <c r="M1312">
        <f>INDEX(RawData!K$2:K$1048576,MATCH(FmtData!$B$4+(ROW()-10),RawData!$A$2:$A$1048576,0))</f>
        <v>178.8</v>
      </c>
      <c r="N1312">
        <f>INDEX(RawData!L$2:L$1048576,MATCH(FmtData!$B$4+(ROW()-10),RawData!$A$2:$A$1048576,0))</f>
        <v>22.5</v>
      </c>
      <c r="O1312">
        <f>INDEX(RawData!M$2:M$1048576,MATCH(FmtData!$B$4+(ROW()-10),RawData!$A$2:$A$1048576,0))</f>
        <v>157.9</v>
      </c>
      <c r="P1312">
        <f>INDEX(RawData!N$2:N$1048576,MATCH(FmtData!$B$4+(ROW()-10),RawData!$A$2:$A$1048576,0))</f>
        <v>21.8</v>
      </c>
      <c r="Q1312">
        <f>INDEX(RawData!O$2:O$1048576,MATCH(FmtData!$B$4+(ROW()-10),RawData!$A$2:$A$1048576,0))</f>
        <v>177.6</v>
      </c>
      <c r="R1312" s="8">
        <f>INDEX(RawData!P$2:P$1048576,MATCH(FmtData!$B$4+(ROW()-10),RawData!$A$2:$A$1048576,0))</f>
        <v>9.8624299999999998</v>
      </c>
      <c r="S1312">
        <f>INDEX(RawData!Q$2:Q$1048576,MATCH(FmtData!$B$4+(ROW()-10),RawData!$A$2:$A$1048576,0))</f>
        <v>91.9285</v>
      </c>
      <c r="T1312" s="8">
        <f>INDEX(RawData!R$2:R$1048576,MATCH(FmtData!$B$4+(ROW()-10),RawData!$A$2:$A$1048576,0))</f>
        <v>0.10269300000000001</v>
      </c>
      <c r="U1312" s="8">
        <f>INDEX(RawData!S$2:S$1048576,MATCH(FmtData!$B$4+(ROW()-10),RawData!$A$2:$A$1048576,0))</f>
        <v>0.72414299999999998</v>
      </c>
      <c r="V1312" s="8">
        <f>INDEX(RawData!T$2:T$1048576,MATCH(FmtData!$B$4+(ROW()-10),RawData!$A$2:$A$1048576,0))</f>
        <v>0.21341499999999999</v>
      </c>
      <c r="W1312" s="3">
        <f t="shared" si="411"/>
        <v>-0.54091586000000003</v>
      </c>
      <c r="X1312" s="3">
        <f t="shared" si="412"/>
        <v>-0.50228449200000003</v>
      </c>
      <c r="Y1312" s="8">
        <f t="shared" si="401"/>
        <v>9.4157711800470043</v>
      </c>
      <c r="Z1312" s="8">
        <f t="shared" si="402"/>
        <v>9.4544025480470051</v>
      </c>
      <c r="AA1312" s="8">
        <f t="shared" si="413"/>
        <v>9.4350868640470047</v>
      </c>
      <c r="AB1312" s="41">
        <v>1</v>
      </c>
      <c r="AC1312" s="42" t="str">
        <f t="shared" si="414"/>
        <v>Isco</v>
      </c>
      <c r="AD1312" s="5">
        <f t="shared" si="420"/>
        <v>-309.55650000000003</v>
      </c>
      <c r="AE1312" s="15">
        <f t="shared" si="403"/>
        <v>-131.68492206778126</v>
      </c>
      <c r="AF1312" s="15">
        <f t="shared" si="404"/>
        <v>-122.74186774187103</v>
      </c>
      <c r="AG1312" s="15">
        <f t="shared" si="405"/>
        <v>-127.22211912147463</v>
      </c>
      <c r="AH1312" s="15">
        <f t="shared" si="415"/>
        <v>-127.22211912147463</v>
      </c>
      <c r="AI1312" s="17">
        <f t="shared" si="406"/>
        <v>1.2223765367222559</v>
      </c>
      <c r="AJ1312" s="17">
        <f t="shared" si="407"/>
        <v>0.93545846526140919</v>
      </c>
      <c r="AK1312" s="17">
        <f t="shared" si="408"/>
        <v>0.92454754309036435</v>
      </c>
      <c r="AL1312" s="17">
        <f t="shared" si="409"/>
        <v>0.92998164575494946</v>
      </c>
      <c r="AM1312" s="17">
        <f t="shared" si="410"/>
        <v>0.92998164575494946</v>
      </c>
      <c r="AN1312" s="17">
        <f t="shared" si="416"/>
        <v>8.8581016299338344E-4</v>
      </c>
      <c r="AO1312" s="17">
        <f t="shared" si="417"/>
        <v>9.299816457549495</v>
      </c>
      <c r="AP1312" s="17">
        <f t="shared" si="418"/>
        <v>12.223765367222558</v>
      </c>
      <c r="AQ1312" s="17">
        <f t="shared" si="419"/>
        <v>19.877447043413174</v>
      </c>
    </row>
    <row r="1313" spans="2:43" x14ac:dyDescent="0.45">
      <c r="B1313">
        <f>INDEX(RawData!$A$2:$A$1048576,MATCH(FmtData!$B$4+(ROW()-10),RawData!$A$2:$A$1048576,0))</f>
        <v>1501</v>
      </c>
      <c r="C1313" s="23">
        <f>LEFT(INDEX(RawData!$B$2:$B$1048576, MATCH(FmtData!$B$4+(ROW()-10),RawData!$A$2:$A$1048576,0)),10)+MID(INDEX(RawData!$B$2:$B$1048576, MATCH(FmtData!$B$4+(ROW()-10),RawData!$A$2:$A$1048576,0)),12,8)-$B$5/24</f>
        <v>42201.417233796295</v>
      </c>
      <c r="D1313" s="7">
        <f>MID(INDEX(RawData!$B$2:$B$1048576, MATCH(FmtData!$B$4+(ROW()-10),RawData!$A$2:$A$1048576,0)),12,8)+$B$5/24</f>
        <v>0.91723379629629631</v>
      </c>
      <c r="E1313" s="8">
        <f>INDEX(RawData!$D$2:$D$1048576,MATCH(FmtData!$B$4+(ROW()-10),RawData!$A$2:$A$1048576,0))</f>
        <v>43.900100000000002</v>
      </c>
      <c r="F1313">
        <f>INDEX(RawData!$D$2:$D$1048576,MATCH(FmtData!$B$4+(ROW()-10),RawData!$A$2:$A$1048576,0))</f>
        <v>43.900100000000002</v>
      </c>
      <c r="G1313">
        <f>INDEX(RawData!E$2:E$1048576,MATCH(FmtData!$B$4+(ROW()-10),RawData!$A$2:$A$1048576,0))</f>
        <v>2884.22</v>
      </c>
      <c r="H1313">
        <f>INDEX(RawData!F$2:F$1048576,MATCH(FmtData!$B$4+(ROW()-10),RawData!$A$2:$A$1048576,0))</f>
        <v>-0.15307599999999999</v>
      </c>
      <c r="I1313">
        <f>INDEX(RawData!G$2:G$1048576,MATCH(FmtData!$B$4+(ROW()-10),RawData!$A$2:$A$1048576,0))</f>
        <v>-29008.1</v>
      </c>
      <c r="J1313">
        <f>INDEX(RawData!H$2:H$1048576,MATCH(FmtData!$B$4+(ROW()-10),RawData!$A$2:$A$1048576,0))</f>
        <v>5.0845300000000003E-2</v>
      </c>
      <c r="K1313">
        <f>INDEX(RawData!I$2:I$1048576,MATCH(FmtData!$B$4+(ROW()-10),RawData!$A$2:$A$1048576,0))</f>
        <v>-0.61458100000000004</v>
      </c>
      <c r="L1313">
        <f>INDEX(RawData!J$2:J$1048576,MATCH(FmtData!$B$4+(ROW()-10),RawData!$A$2:$A$1048576,0))</f>
        <v>221.7</v>
      </c>
      <c r="M1313">
        <f>INDEX(RawData!K$2:K$1048576,MATCH(FmtData!$B$4+(ROW()-10),RawData!$A$2:$A$1048576,0))</f>
        <v>173.4</v>
      </c>
      <c r="N1313">
        <f>INDEX(RawData!L$2:L$1048576,MATCH(FmtData!$B$4+(ROW()-10),RawData!$A$2:$A$1048576,0))</f>
        <v>22.5</v>
      </c>
      <c r="O1313">
        <f>INDEX(RawData!M$2:M$1048576,MATCH(FmtData!$B$4+(ROW()-10),RawData!$A$2:$A$1048576,0))</f>
        <v>177.2</v>
      </c>
      <c r="P1313">
        <f>INDEX(RawData!N$2:N$1048576,MATCH(FmtData!$B$4+(ROW()-10),RawData!$A$2:$A$1048576,0))</f>
        <v>21.8</v>
      </c>
      <c r="Q1313">
        <f>INDEX(RawData!O$2:O$1048576,MATCH(FmtData!$B$4+(ROW()-10),RawData!$A$2:$A$1048576,0))</f>
        <v>177.4</v>
      </c>
      <c r="R1313" s="8">
        <f>INDEX(RawData!P$2:P$1048576,MATCH(FmtData!$B$4+(ROW()-10),RawData!$A$2:$A$1048576,0))</f>
        <v>9.8624299999999998</v>
      </c>
      <c r="S1313">
        <f>INDEX(RawData!Q$2:Q$1048576,MATCH(FmtData!$B$4+(ROW()-10),RawData!$A$2:$A$1048576,0))</f>
        <v>91.432299999999998</v>
      </c>
      <c r="T1313" s="8">
        <f>INDEX(RawData!R$2:R$1048576,MATCH(FmtData!$B$4+(ROW()-10),RawData!$A$2:$A$1048576,0))</f>
        <v>0.10269300000000001</v>
      </c>
      <c r="U1313" s="8">
        <f>INDEX(RawData!S$2:S$1048576,MATCH(FmtData!$B$4+(ROW()-10),RawData!$A$2:$A$1048576,0))</f>
        <v>0.72356399999999998</v>
      </c>
      <c r="V1313" s="8">
        <f>INDEX(RawData!T$2:T$1048576,MATCH(FmtData!$B$4+(ROW()-10),RawData!$A$2:$A$1048576,0))</f>
        <v>0.21341499999999999</v>
      </c>
      <c r="W1313" s="3">
        <f t="shared" si="411"/>
        <v>-0.53944520000000007</v>
      </c>
      <c r="X1313" s="3">
        <f t="shared" si="412"/>
        <v>-0.50228449200000003</v>
      </c>
      <c r="Y1313" s="8">
        <f t="shared" si="401"/>
        <v>9.417241840047005</v>
      </c>
      <c r="Z1313" s="8">
        <f t="shared" si="402"/>
        <v>9.4544025480470051</v>
      </c>
      <c r="AA1313" s="8">
        <f t="shared" si="413"/>
        <v>9.435822194047006</v>
      </c>
      <c r="AB1313" s="41">
        <v>1</v>
      </c>
      <c r="AC1313" s="42" t="str">
        <f t="shared" si="414"/>
        <v>Isco</v>
      </c>
      <c r="AD1313" s="5">
        <f t="shared" si="420"/>
        <v>-310.05270000000002</v>
      </c>
      <c r="AE1313" s="15">
        <f t="shared" si="403"/>
        <v>-131.34574551577225</v>
      </c>
      <c r="AF1313" s="15">
        <f t="shared" si="404"/>
        <v>-122.74186774187103</v>
      </c>
      <c r="AG1313" s="15">
        <f t="shared" si="405"/>
        <v>-127.05187984169561</v>
      </c>
      <c r="AH1313" s="15">
        <f t="shared" si="415"/>
        <v>-127.05187984169561</v>
      </c>
      <c r="AI1313" s="17">
        <f t="shared" si="406"/>
        <v>1.2234233286218505</v>
      </c>
      <c r="AJ1313" s="17">
        <f t="shared" si="407"/>
        <v>0.93503995864174827</v>
      </c>
      <c r="AK1313" s="17">
        <f t="shared" si="408"/>
        <v>0.92454754309036435</v>
      </c>
      <c r="AL1313" s="17">
        <f t="shared" si="409"/>
        <v>0.92977399506591951</v>
      </c>
      <c r="AM1313" s="17">
        <f t="shared" si="410"/>
        <v>0.92977399506591951</v>
      </c>
      <c r="AN1313" s="17">
        <f t="shared" si="416"/>
        <v>8.2738418778449674E-4</v>
      </c>
      <c r="AO1313" s="17">
        <f t="shared" si="417"/>
        <v>9.2977399506591958</v>
      </c>
      <c r="AP1313" s="17">
        <f t="shared" si="418"/>
        <v>12.234233286218505</v>
      </c>
      <c r="AQ1313" s="17">
        <f t="shared" si="419"/>
        <v>19.885927565323897</v>
      </c>
    </row>
    <row r="1314" spans="2:43" x14ac:dyDescent="0.45">
      <c r="B1314">
        <f>INDEX(RawData!$A$2:$A$1048576,MATCH(FmtData!$B$4+(ROW()-10),RawData!$A$2:$A$1048576,0))</f>
        <v>1502</v>
      </c>
      <c r="C1314" s="23">
        <f>LEFT(INDEX(RawData!$B$2:$B$1048576, MATCH(FmtData!$B$4+(ROW()-10),RawData!$A$2:$A$1048576,0)),10)+MID(INDEX(RawData!$B$2:$B$1048576, MATCH(FmtData!$B$4+(ROW()-10),RawData!$A$2:$A$1048576,0)),12,8)-$B$5/24</f>
        <v>42201.417928240742</v>
      </c>
      <c r="D1314" s="7">
        <f>MID(INDEX(RawData!$B$2:$B$1048576, MATCH(FmtData!$B$4+(ROW()-10),RawData!$A$2:$A$1048576,0)),12,8)+$B$5/24</f>
        <v>0.91792824074074064</v>
      </c>
      <c r="E1314" s="8">
        <f>INDEX(RawData!$D$2:$D$1048576,MATCH(FmtData!$B$4+(ROW()-10),RawData!$A$2:$A$1048576,0))</f>
        <v>43.916699999999999</v>
      </c>
      <c r="F1314">
        <f>INDEX(RawData!$D$2:$D$1048576,MATCH(FmtData!$B$4+(ROW()-10),RawData!$A$2:$A$1048576,0))</f>
        <v>43.916699999999999</v>
      </c>
      <c r="G1314">
        <f>INDEX(RawData!E$2:E$1048576,MATCH(FmtData!$B$4+(ROW()-10),RawData!$A$2:$A$1048576,0))</f>
        <v>2886.07</v>
      </c>
      <c r="H1314">
        <f>INDEX(RawData!F$2:F$1048576,MATCH(FmtData!$B$4+(ROW()-10),RawData!$A$2:$A$1048576,0))</f>
        <v>-1.0764199999999999</v>
      </c>
      <c r="I1314">
        <f>INDEX(RawData!G$2:G$1048576,MATCH(FmtData!$B$4+(ROW()-10),RawData!$A$2:$A$1048576,0))</f>
        <v>-29008.1</v>
      </c>
      <c r="J1314">
        <f>INDEX(RawData!H$2:H$1048576,MATCH(FmtData!$B$4+(ROW()-10),RawData!$A$2:$A$1048576,0))</f>
        <v>5.0845300000000003E-2</v>
      </c>
      <c r="K1314">
        <f>INDEX(RawData!I$2:I$1048576,MATCH(FmtData!$B$4+(ROW()-10),RawData!$A$2:$A$1048576,0))</f>
        <v>-0.61533599999999999</v>
      </c>
      <c r="L1314">
        <f>INDEX(RawData!J$2:J$1048576,MATCH(FmtData!$B$4+(ROW()-10),RawData!$A$2:$A$1048576,0))</f>
        <v>176.2</v>
      </c>
      <c r="M1314">
        <f>INDEX(RawData!K$2:K$1048576,MATCH(FmtData!$B$4+(ROW()-10),RawData!$A$2:$A$1048576,0))</f>
        <v>171.9</v>
      </c>
      <c r="N1314">
        <f>INDEX(RawData!L$2:L$1048576,MATCH(FmtData!$B$4+(ROW()-10),RawData!$A$2:$A$1048576,0))</f>
        <v>22.4</v>
      </c>
      <c r="O1314">
        <f>INDEX(RawData!M$2:M$1048576,MATCH(FmtData!$B$4+(ROW()-10),RawData!$A$2:$A$1048576,0))</f>
        <v>166.8</v>
      </c>
      <c r="P1314">
        <f>INDEX(RawData!N$2:N$1048576,MATCH(FmtData!$B$4+(ROW()-10),RawData!$A$2:$A$1048576,0))</f>
        <v>21.7</v>
      </c>
      <c r="Q1314">
        <f>INDEX(RawData!O$2:O$1048576,MATCH(FmtData!$B$4+(ROW()-10),RawData!$A$2:$A$1048576,0))</f>
        <v>177.4</v>
      </c>
      <c r="R1314" s="8">
        <f>INDEX(RawData!P$2:P$1048576,MATCH(FmtData!$B$4+(ROW()-10),RawData!$A$2:$A$1048576,0))</f>
        <v>9.8624299999999998</v>
      </c>
      <c r="S1314">
        <f>INDEX(RawData!Q$2:Q$1048576,MATCH(FmtData!$B$4+(ROW()-10),RawData!$A$2:$A$1048576,0))</f>
        <v>91.819900000000004</v>
      </c>
      <c r="T1314" s="8">
        <f>INDEX(RawData!R$2:R$1048576,MATCH(FmtData!$B$4+(ROW()-10),RawData!$A$2:$A$1048576,0))</f>
        <v>0.10269300000000001</v>
      </c>
      <c r="U1314" s="8">
        <f>INDEX(RawData!S$2:S$1048576,MATCH(FmtData!$B$4+(ROW()-10),RawData!$A$2:$A$1048576,0))</f>
        <v>0.72423400000000004</v>
      </c>
      <c r="V1314" s="8">
        <f>INDEX(RawData!T$2:T$1048576,MATCH(FmtData!$B$4+(ROW()-10),RawData!$A$2:$A$1048576,0))</f>
        <v>0.21360100000000001</v>
      </c>
      <c r="W1314" s="3">
        <f t="shared" si="411"/>
        <v>-0.54114700000000016</v>
      </c>
      <c r="X1314" s="3">
        <f t="shared" si="412"/>
        <v>-0.50275693200000005</v>
      </c>
      <c r="Y1314" s="8">
        <f t="shared" si="401"/>
        <v>9.415540040047004</v>
      </c>
      <c r="Z1314" s="8">
        <f t="shared" si="402"/>
        <v>9.453930108047004</v>
      </c>
      <c r="AA1314" s="8">
        <f t="shared" si="413"/>
        <v>9.4347350740470048</v>
      </c>
      <c r="AB1314" s="41">
        <v>1</v>
      </c>
      <c r="AC1314" s="42" t="str">
        <f t="shared" si="414"/>
        <v>Isco</v>
      </c>
      <c r="AD1314" s="5">
        <f t="shared" si="420"/>
        <v>-309.6651</v>
      </c>
      <c r="AE1314" s="15">
        <f t="shared" si="403"/>
        <v>-131.73822042836446</v>
      </c>
      <c r="AF1314" s="15">
        <f t="shared" si="404"/>
        <v>-122.85165810563694</v>
      </c>
      <c r="AG1314" s="15">
        <f t="shared" si="405"/>
        <v>-127.30355453188156</v>
      </c>
      <c r="AH1314" s="15">
        <f t="shared" si="415"/>
        <v>-127.30355453188156</v>
      </c>
      <c r="AI1314" s="17">
        <f t="shared" si="406"/>
        <v>1.2226054879632948</v>
      </c>
      <c r="AJ1314" s="17">
        <f t="shared" si="407"/>
        <v>0.93552426364829711</v>
      </c>
      <c r="AK1314" s="17">
        <f t="shared" si="408"/>
        <v>0.9246799488093248</v>
      </c>
      <c r="AL1314" s="17">
        <f t="shared" si="409"/>
        <v>0.93008101003146115</v>
      </c>
      <c r="AM1314" s="17">
        <f t="shared" si="410"/>
        <v>0.93008101003146115</v>
      </c>
      <c r="AN1314" s="17">
        <f t="shared" si="416"/>
        <v>6.0725488996060673E-4</v>
      </c>
      <c r="AO1314" s="17">
        <f t="shared" si="417"/>
        <v>9.300810100314612</v>
      </c>
      <c r="AP1314" s="17">
        <f t="shared" si="418"/>
        <v>12.226054879632947</v>
      </c>
      <c r="AQ1314" s="17">
        <f t="shared" si="419"/>
        <v>19.898682821856291</v>
      </c>
    </row>
    <row r="1315" spans="2:43" x14ac:dyDescent="0.45">
      <c r="B1315">
        <f>INDEX(RawData!$A$2:$A$1048576,MATCH(FmtData!$B$4+(ROW()-10),RawData!$A$2:$A$1048576,0))</f>
        <v>1503</v>
      </c>
      <c r="C1315" s="23">
        <f>LEFT(INDEX(RawData!$B$2:$B$1048576, MATCH(FmtData!$B$4+(ROW()-10),RawData!$A$2:$A$1048576,0)),10)+MID(INDEX(RawData!$B$2:$B$1048576, MATCH(FmtData!$B$4+(ROW()-10),RawData!$A$2:$A$1048576,0)),12,8)-$B$5/24</f>
        <v>42201.418622685182</v>
      </c>
      <c r="D1315" s="7">
        <f>MID(INDEX(RawData!$B$2:$B$1048576, MATCH(FmtData!$B$4+(ROW()-10),RawData!$A$2:$A$1048576,0)),12,8)+$B$5/24</f>
        <v>0.91862268518518519</v>
      </c>
      <c r="E1315" s="8">
        <f>INDEX(RawData!$D$2:$D$1048576,MATCH(FmtData!$B$4+(ROW()-10),RawData!$A$2:$A$1048576,0))</f>
        <v>43.95</v>
      </c>
      <c r="F1315">
        <f>INDEX(RawData!$D$2:$D$1048576,MATCH(FmtData!$B$4+(ROW()-10),RawData!$A$2:$A$1048576,0))</f>
        <v>43.95</v>
      </c>
      <c r="G1315">
        <f>INDEX(RawData!E$2:E$1048576,MATCH(FmtData!$B$4+(ROW()-10),RawData!$A$2:$A$1048576,0))</f>
        <v>2882.99</v>
      </c>
      <c r="H1315">
        <f>INDEX(RawData!F$2:F$1048576,MATCH(FmtData!$B$4+(ROW()-10),RawData!$A$2:$A$1048576,0))</f>
        <v>-1.0764199999999999</v>
      </c>
      <c r="I1315">
        <f>INDEX(RawData!G$2:G$1048576,MATCH(FmtData!$B$4+(ROW()-10),RawData!$A$2:$A$1048576,0))</f>
        <v>-29008.1</v>
      </c>
      <c r="J1315">
        <f>INDEX(RawData!H$2:H$1048576,MATCH(FmtData!$B$4+(ROW()-10),RawData!$A$2:$A$1048576,0))</f>
        <v>5.0845300000000003E-2</v>
      </c>
      <c r="K1315">
        <f>INDEX(RawData!I$2:I$1048576,MATCH(FmtData!$B$4+(ROW()-10),RawData!$A$2:$A$1048576,0))</f>
        <v>-0.61477000000000004</v>
      </c>
      <c r="L1315">
        <f>INDEX(RawData!J$2:J$1048576,MATCH(FmtData!$B$4+(ROW()-10),RawData!$A$2:$A$1048576,0))</f>
        <v>172.9</v>
      </c>
      <c r="M1315">
        <f>INDEX(RawData!K$2:K$1048576,MATCH(FmtData!$B$4+(ROW()-10),RawData!$A$2:$A$1048576,0))</f>
        <v>175.4</v>
      </c>
      <c r="N1315">
        <f>INDEX(RawData!L$2:L$1048576,MATCH(FmtData!$B$4+(ROW()-10),RawData!$A$2:$A$1048576,0))</f>
        <v>22.5</v>
      </c>
      <c r="O1315">
        <f>INDEX(RawData!M$2:M$1048576,MATCH(FmtData!$B$4+(ROW()-10),RawData!$A$2:$A$1048576,0))</f>
        <v>169.3</v>
      </c>
      <c r="P1315">
        <f>INDEX(RawData!N$2:N$1048576,MATCH(FmtData!$B$4+(ROW()-10),RawData!$A$2:$A$1048576,0))</f>
        <v>21.7</v>
      </c>
      <c r="Q1315">
        <f>INDEX(RawData!O$2:O$1048576,MATCH(FmtData!$B$4+(ROW()-10),RawData!$A$2:$A$1048576,0))</f>
        <v>177.6</v>
      </c>
      <c r="R1315" s="8">
        <f>INDEX(RawData!P$2:P$1048576,MATCH(FmtData!$B$4+(ROW()-10),RawData!$A$2:$A$1048576,0))</f>
        <v>9.8624299999999998</v>
      </c>
      <c r="S1315">
        <f>INDEX(RawData!Q$2:Q$1048576,MATCH(FmtData!$B$4+(ROW()-10),RawData!$A$2:$A$1048576,0))</f>
        <v>91.9285</v>
      </c>
      <c r="T1315" s="8">
        <f>INDEX(RawData!R$2:R$1048576,MATCH(FmtData!$B$4+(ROW()-10),RawData!$A$2:$A$1048576,0))</f>
        <v>0.10269300000000001</v>
      </c>
      <c r="U1315" s="8">
        <f>INDEX(RawData!S$2:S$1048576,MATCH(FmtData!$B$4+(ROW()-10),RawData!$A$2:$A$1048576,0))</f>
        <v>0.72463</v>
      </c>
      <c r="V1315" s="8">
        <f>INDEX(RawData!T$2:T$1048576,MATCH(FmtData!$B$4+(ROW()-10),RawData!$A$2:$A$1048576,0))</f>
        <v>0.212949</v>
      </c>
      <c r="W1315" s="3">
        <f t="shared" si="411"/>
        <v>-0.54215284000000008</v>
      </c>
      <c r="X1315" s="3">
        <f t="shared" si="412"/>
        <v>-0.50110085199999999</v>
      </c>
      <c r="Y1315" s="8">
        <f t="shared" si="401"/>
        <v>9.4145342000470045</v>
      </c>
      <c r="Z1315" s="8">
        <f t="shared" si="402"/>
        <v>9.455586188047004</v>
      </c>
      <c r="AA1315" s="8">
        <f t="shared" si="413"/>
        <v>9.4350601940470042</v>
      </c>
      <c r="AB1315" s="41">
        <v>1</v>
      </c>
      <c r="AC1315" s="42" t="str">
        <f t="shared" si="414"/>
        <v>Isco</v>
      </c>
      <c r="AD1315" s="5">
        <f t="shared" si="420"/>
        <v>-309.55650000000003</v>
      </c>
      <c r="AE1315" s="15">
        <f t="shared" si="403"/>
        <v>-131.97012711577611</v>
      </c>
      <c r="AF1315" s="15">
        <f t="shared" si="404"/>
        <v>-122.46675563532563</v>
      </c>
      <c r="AG1315" s="15">
        <f t="shared" si="405"/>
        <v>-127.22829312790486</v>
      </c>
      <c r="AH1315" s="15">
        <f t="shared" si="415"/>
        <v>-127.22829312790486</v>
      </c>
      <c r="AI1315" s="17">
        <f t="shared" si="406"/>
        <v>1.2223765367222559</v>
      </c>
      <c r="AJ1315" s="17">
        <f t="shared" si="407"/>
        <v>0.9358106670356835</v>
      </c>
      <c r="AK1315" s="17">
        <f t="shared" si="408"/>
        <v>0.92421592804153396</v>
      </c>
      <c r="AL1315" s="17">
        <f t="shared" si="409"/>
        <v>0.92998917829033434</v>
      </c>
      <c r="AM1315" s="17">
        <f t="shared" si="410"/>
        <v>0.92998917829033434</v>
      </c>
      <c r="AN1315" s="17">
        <f t="shared" si="416"/>
        <v>8.4128653614168325E-4</v>
      </c>
      <c r="AO1315" s="17">
        <f t="shared" si="417"/>
        <v>9.2998917829033427</v>
      </c>
      <c r="AP1315" s="17">
        <f t="shared" si="418"/>
        <v>12.223765367222558</v>
      </c>
      <c r="AQ1315" s="17">
        <f t="shared" si="419"/>
        <v>19.877447043413174</v>
      </c>
    </row>
    <row r="1316" spans="2:43" x14ac:dyDescent="0.45">
      <c r="B1316">
        <f>INDEX(RawData!$A$2:$A$1048576,MATCH(FmtData!$B$4+(ROW()-10),RawData!$A$2:$A$1048576,0))</f>
        <v>1504</v>
      </c>
      <c r="C1316" s="23">
        <f>LEFT(INDEX(RawData!$B$2:$B$1048576, MATCH(FmtData!$B$4+(ROW()-10),RawData!$A$2:$A$1048576,0)),10)+MID(INDEX(RawData!$B$2:$B$1048576, MATCH(FmtData!$B$4+(ROW()-10),RawData!$A$2:$A$1048576,0)),12,8)-$B$5/24</f>
        <v>42201.419317129628</v>
      </c>
      <c r="D1316" s="7">
        <f>MID(INDEX(RawData!$B$2:$B$1048576, MATCH(FmtData!$B$4+(ROW()-10),RawData!$A$2:$A$1048576,0)),12,8)+$B$5/24</f>
        <v>0.91931712962962964</v>
      </c>
      <c r="E1316" s="8">
        <f>INDEX(RawData!$D$2:$D$1048576,MATCH(FmtData!$B$4+(ROW()-10),RawData!$A$2:$A$1048576,0))</f>
        <v>43.9499</v>
      </c>
      <c r="F1316">
        <f>INDEX(RawData!$D$2:$D$1048576,MATCH(FmtData!$B$4+(ROW()-10),RawData!$A$2:$A$1048576,0))</f>
        <v>43.9499</v>
      </c>
      <c r="G1316">
        <f>INDEX(RawData!E$2:E$1048576,MATCH(FmtData!$B$4+(ROW()-10),RawData!$A$2:$A$1048576,0))</f>
        <v>2886.07</v>
      </c>
      <c r="H1316">
        <f>INDEX(RawData!F$2:F$1048576,MATCH(FmtData!$B$4+(ROW()-10),RawData!$A$2:$A$1048576,0))</f>
        <v>-1.0764199999999999</v>
      </c>
      <c r="I1316">
        <f>INDEX(RawData!G$2:G$1048576,MATCH(FmtData!$B$4+(ROW()-10),RawData!$A$2:$A$1048576,0))</f>
        <v>-29008.1</v>
      </c>
      <c r="J1316">
        <f>INDEX(RawData!H$2:H$1048576,MATCH(FmtData!$B$4+(ROW()-10),RawData!$A$2:$A$1048576,0))</f>
        <v>5.0845300000000003E-2</v>
      </c>
      <c r="K1316">
        <f>INDEX(RawData!I$2:I$1048576,MATCH(FmtData!$B$4+(ROW()-10),RawData!$A$2:$A$1048576,0))</f>
        <v>-0.61477000000000004</v>
      </c>
      <c r="L1316">
        <f>INDEX(RawData!J$2:J$1048576,MATCH(FmtData!$B$4+(ROW()-10),RawData!$A$2:$A$1048576,0))</f>
        <v>169.5</v>
      </c>
      <c r="M1316">
        <f>INDEX(RawData!K$2:K$1048576,MATCH(FmtData!$B$4+(ROW()-10),RawData!$A$2:$A$1048576,0))</f>
        <v>178.2</v>
      </c>
      <c r="N1316">
        <f>INDEX(RawData!L$2:L$1048576,MATCH(FmtData!$B$4+(ROW()-10),RawData!$A$2:$A$1048576,0))</f>
        <v>22.6</v>
      </c>
      <c r="O1316">
        <f>INDEX(RawData!M$2:M$1048576,MATCH(FmtData!$B$4+(ROW()-10),RawData!$A$2:$A$1048576,0))</f>
        <v>164.8</v>
      </c>
      <c r="P1316">
        <f>INDEX(RawData!N$2:N$1048576,MATCH(FmtData!$B$4+(ROW()-10),RawData!$A$2:$A$1048576,0))</f>
        <v>21.8</v>
      </c>
      <c r="Q1316">
        <f>INDEX(RawData!O$2:O$1048576,MATCH(FmtData!$B$4+(ROW()-10),RawData!$A$2:$A$1048576,0))</f>
        <v>177.6</v>
      </c>
      <c r="R1316" s="8">
        <f>INDEX(RawData!P$2:P$1048576,MATCH(FmtData!$B$4+(ROW()-10),RawData!$A$2:$A$1048576,0))</f>
        <v>9.8624299999999998</v>
      </c>
      <c r="S1316">
        <f>INDEX(RawData!Q$2:Q$1048576,MATCH(FmtData!$B$4+(ROW()-10),RawData!$A$2:$A$1048576,0))</f>
        <v>92.052599999999998</v>
      </c>
      <c r="T1316" s="8">
        <f>INDEX(RawData!R$2:R$1048576,MATCH(FmtData!$B$4+(ROW()-10),RawData!$A$2:$A$1048576,0))</f>
        <v>0.10269300000000001</v>
      </c>
      <c r="U1316" s="8">
        <f>INDEX(RawData!S$2:S$1048576,MATCH(FmtData!$B$4+(ROW()-10),RawData!$A$2:$A$1048576,0))</f>
        <v>0.72441699999999998</v>
      </c>
      <c r="V1316" s="8">
        <f>INDEX(RawData!T$2:T$1048576,MATCH(FmtData!$B$4+(ROW()-10),RawData!$A$2:$A$1048576,0))</f>
        <v>0.21304200000000001</v>
      </c>
      <c r="W1316" s="3">
        <f t="shared" si="411"/>
        <v>-0.54161182000000008</v>
      </c>
      <c r="X1316" s="3">
        <f t="shared" si="412"/>
        <v>-0.50133707200000011</v>
      </c>
      <c r="Y1316" s="8">
        <f t="shared" si="401"/>
        <v>9.4150752200470045</v>
      </c>
      <c r="Z1316" s="8">
        <f t="shared" si="402"/>
        <v>9.4553499680470043</v>
      </c>
      <c r="AA1316" s="8">
        <f t="shared" si="413"/>
        <v>9.4352125940470053</v>
      </c>
      <c r="AB1316" s="41">
        <v>1</v>
      </c>
      <c r="AC1316" s="42" t="str">
        <f t="shared" si="414"/>
        <v>Isco</v>
      </c>
      <c r="AD1316" s="5">
        <f t="shared" si="420"/>
        <v>-309.43240000000003</v>
      </c>
      <c r="AE1316" s="15">
        <f t="shared" si="403"/>
        <v>-131.8453952963439</v>
      </c>
      <c r="AF1316" s="15">
        <f t="shared" si="404"/>
        <v>-122.52166522650691</v>
      </c>
      <c r="AG1316" s="15">
        <f t="shared" si="405"/>
        <v>-127.1930126431057</v>
      </c>
      <c r="AH1316" s="15">
        <f t="shared" si="415"/>
        <v>-127.1930126431057</v>
      </c>
      <c r="AI1316" s="17">
        <f t="shared" si="406"/>
        <v>1.2221150132362346</v>
      </c>
      <c r="AJ1316" s="17">
        <f t="shared" si="407"/>
        <v>0.935656602185575</v>
      </c>
      <c r="AK1316" s="17">
        <f t="shared" si="408"/>
        <v>0.92428209604498346</v>
      </c>
      <c r="AL1316" s="17">
        <f t="shared" si="409"/>
        <v>0.92994613632787848</v>
      </c>
      <c r="AM1316" s="17">
        <f t="shared" si="410"/>
        <v>0.92994613632787848</v>
      </c>
      <c r="AN1316" s="17">
        <f t="shared" si="416"/>
        <v>7.5074594414581419E-4</v>
      </c>
      <c r="AO1316" s="17">
        <f t="shared" si="417"/>
        <v>9.2994613632787839</v>
      </c>
      <c r="AP1316" s="17">
        <f t="shared" si="418"/>
        <v>12.221150132362347</v>
      </c>
      <c r="AQ1316" s="17">
        <f t="shared" si="419"/>
        <v>19.898682821856291</v>
      </c>
    </row>
    <row r="1317" spans="2:43" x14ac:dyDescent="0.45">
      <c r="B1317">
        <f>INDEX(RawData!$A$2:$A$1048576,MATCH(FmtData!$B$4+(ROW()-10),RawData!$A$2:$A$1048576,0))</f>
        <v>1505</v>
      </c>
      <c r="C1317" s="23">
        <f>LEFT(INDEX(RawData!$B$2:$B$1048576, MATCH(FmtData!$B$4+(ROW()-10),RawData!$A$2:$A$1048576,0)),10)+MID(INDEX(RawData!$B$2:$B$1048576, MATCH(FmtData!$B$4+(ROW()-10),RawData!$A$2:$A$1048576,0)),12,8)-$B$5/24</f>
        <v>42201.420011574075</v>
      </c>
      <c r="D1317" s="7">
        <f>MID(INDEX(RawData!$B$2:$B$1048576, MATCH(FmtData!$B$4+(ROW()-10),RawData!$A$2:$A$1048576,0)),12,8)+$B$5/24</f>
        <v>0.92001157407407408</v>
      </c>
      <c r="E1317" s="8">
        <f>INDEX(RawData!$D$2:$D$1048576,MATCH(FmtData!$B$4+(ROW()-10),RawData!$A$2:$A$1048576,0))</f>
        <v>43.9666</v>
      </c>
      <c r="F1317">
        <f>INDEX(RawData!$D$2:$D$1048576,MATCH(FmtData!$B$4+(ROW()-10),RawData!$A$2:$A$1048576,0))</f>
        <v>43.9666</v>
      </c>
      <c r="G1317">
        <f>INDEX(RawData!E$2:E$1048576,MATCH(FmtData!$B$4+(ROW()-10),RawData!$A$2:$A$1048576,0))</f>
        <v>2884.22</v>
      </c>
      <c r="H1317">
        <f>INDEX(RawData!F$2:F$1048576,MATCH(FmtData!$B$4+(ROW()-10),RawData!$A$2:$A$1048576,0))</f>
        <v>-1.0764199999999999</v>
      </c>
      <c r="I1317">
        <f>INDEX(RawData!G$2:G$1048576,MATCH(FmtData!$B$4+(ROW()-10),RawData!$A$2:$A$1048576,0))</f>
        <v>-29008.1</v>
      </c>
      <c r="J1317">
        <f>INDEX(RawData!H$2:H$1048576,MATCH(FmtData!$B$4+(ROW()-10),RawData!$A$2:$A$1048576,0))</f>
        <v>5.0845300000000003E-2</v>
      </c>
      <c r="K1317">
        <f>INDEX(RawData!I$2:I$1048576,MATCH(FmtData!$B$4+(ROW()-10),RawData!$A$2:$A$1048576,0))</f>
        <v>-0.61477000000000004</v>
      </c>
      <c r="L1317">
        <f>INDEX(RawData!J$2:J$1048576,MATCH(FmtData!$B$4+(ROW()-10),RawData!$A$2:$A$1048576,0))</f>
        <v>228.3</v>
      </c>
      <c r="M1317">
        <f>INDEX(RawData!K$2:K$1048576,MATCH(FmtData!$B$4+(ROW()-10),RawData!$A$2:$A$1048576,0))</f>
        <v>173.3</v>
      </c>
      <c r="N1317">
        <f>INDEX(RawData!L$2:L$1048576,MATCH(FmtData!$B$4+(ROW()-10),RawData!$A$2:$A$1048576,0))</f>
        <v>22.6</v>
      </c>
      <c r="O1317">
        <f>INDEX(RawData!M$2:M$1048576,MATCH(FmtData!$B$4+(ROW()-10),RawData!$A$2:$A$1048576,0))</f>
        <v>178.4</v>
      </c>
      <c r="P1317">
        <f>INDEX(RawData!N$2:N$1048576,MATCH(FmtData!$B$4+(ROW()-10),RawData!$A$2:$A$1048576,0))</f>
        <v>21.8</v>
      </c>
      <c r="Q1317">
        <f>INDEX(RawData!O$2:O$1048576,MATCH(FmtData!$B$4+(ROW()-10),RawData!$A$2:$A$1048576,0))</f>
        <v>177.7</v>
      </c>
      <c r="R1317" s="8">
        <f>INDEX(RawData!P$2:P$1048576,MATCH(FmtData!$B$4+(ROW()-10),RawData!$A$2:$A$1048576,0))</f>
        <v>9.8624299999999998</v>
      </c>
      <c r="S1317">
        <f>INDEX(RawData!Q$2:Q$1048576,MATCH(FmtData!$B$4+(ROW()-10),RawData!$A$2:$A$1048576,0))</f>
        <v>91.9285</v>
      </c>
      <c r="T1317" s="8">
        <f>INDEX(RawData!R$2:R$1048576,MATCH(FmtData!$B$4+(ROW()-10),RawData!$A$2:$A$1048576,0))</f>
        <v>0.10269300000000001</v>
      </c>
      <c r="U1317" s="8">
        <f>INDEX(RawData!S$2:S$1048576,MATCH(FmtData!$B$4+(ROW()-10),RawData!$A$2:$A$1048576,0))</f>
        <v>0.72450899999999996</v>
      </c>
      <c r="V1317" s="8">
        <f>INDEX(RawData!T$2:T$1048576,MATCH(FmtData!$B$4+(ROW()-10),RawData!$A$2:$A$1048576,0))</f>
        <v>0.21332200000000001</v>
      </c>
      <c r="W1317" s="3">
        <f t="shared" si="411"/>
        <v>-0.54184549999999998</v>
      </c>
      <c r="X1317" s="3">
        <f t="shared" si="412"/>
        <v>-0.50204827200000002</v>
      </c>
      <c r="Y1317" s="8">
        <f t="shared" si="401"/>
        <v>9.4148415400470036</v>
      </c>
      <c r="Z1317" s="8">
        <f t="shared" si="402"/>
        <v>9.4546387680470048</v>
      </c>
      <c r="AA1317" s="8">
        <f t="shared" si="413"/>
        <v>9.4347401540470042</v>
      </c>
      <c r="AB1317" s="41">
        <v>1</v>
      </c>
      <c r="AC1317" s="42" t="str">
        <f t="shared" si="414"/>
        <v>Isco</v>
      </c>
      <c r="AD1317" s="5">
        <f t="shared" si="420"/>
        <v>-309.55650000000003</v>
      </c>
      <c r="AE1317" s="15">
        <f t="shared" si="403"/>
        <v>-131.89927174875436</v>
      </c>
      <c r="AF1317" s="15">
        <f t="shared" si="404"/>
        <v>-122.68696863804018</v>
      </c>
      <c r="AG1317" s="15">
        <f t="shared" si="405"/>
        <v>-127.30237861046044</v>
      </c>
      <c r="AH1317" s="15">
        <f t="shared" si="415"/>
        <v>-127.30237861046044</v>
      </c>
      <c r="AI1317" s="17">
        <f t="shared" si="406"/>
        <v>1.2223765367222559</v>
      </c>
      <c r="AJ1317" s="17">
        <f t="shared" si="407"/>
        <v>0.93572314247398025</v>
      </c>
      <c r="AK1317" s="17">
        <f t="shared" si="408"/>
        <v>0.92448134972087037</v>
      </c>
      <c r="AL1317" s="17">
        <f t="shared" si="409"/>
        <v>0.93007957506742411</v>
      </c>
      <c r="AM1317" s="17">
        <f t="shared" si="410"/>
        <v>0.93007957506742411</v>
      </c>
      <c r="AN1317" s="17">
        <f t="shared" si="416"/>
        <v>3.627811985092988E-4</v>
      </c>
      <c r="AO1317" s="17">
        <f t="shared" si="417"/>
        <v>9.3007957506742418</v>
      </c>
      <c r="AP1317" s="17">
        <f t="shared" si="418"/>
        <v>12.223765367222558</v>
      </c>
      <c r="AQ1317" s="17">
        <f t="shared" si="419"/>
        <v>19.885927565323897</v>
      </c>
    </row>
    <row r="1318" spans="2:43" x14ac:dyDescent="0.45">
      <c r="B1318">
        <f>INDEX(RawData!$A$2:$A$1048576,MATCH(FmtData!$B$4+(ROW()-10),RawData!$A$2:$A$1048576,0))</f>
        <v>1506</v>
      </c>
      <c r="C1318" s="23">
        <f>LEFT(INDEX(RawData!$B$2:$B$1048576, MATCH(FmtData!$B$4+(ROW()-10),RawData!$A$2:$A$1048576,0)),10)+MID(INDEX(RawData!$B$2:$B$1048576, MATCH(FmtData!$B$4+(ROW()-10),RawData!$A$2:$A$1048576,0)),12,8)-$B$5/24</f>
        <v>42201.420717592591</v>
      </c>
      <c r="D1318" s="7">
        <f>MID(INDEX(RawData!$B$2:$B$1048576, MATCH(FmtData!$B$4+(ROW()-10),RawData!$A$2:$A$1048576,0)),12,8)+$B$5/24</f>
        <v>0.92071759259259256</v>
      </c>
      <c r="E1318" s="8">
        <f>INDEX(RawData!$D$2:$D$1048576,MATCH(FmtData!$B$4+(ROW()-10),RawData!$A$2:$A$1048576,0))</f>
        <v>43.9831</v>
      </c>
      <c r="F1318">
        <f>INDEX(RawData!$D$2:$D$1048576,MATCH(FmtData!$B$4+(ROW()-10),RawData!$A$2:$A$1048576,0))</f>
        <v>43.9831</v>
      </c>
      <c r="G1318">
        <f>INDEX(RawData!E$2:E$1048576,MATCH(FmtData!$B$4+(ROW()-10),RawData!$A$2:$A$1048576,0))</f>
        <v>2884.22</v>
      </c>
      <c r="H1318">
        <f>INDEX(RawData!F$2:F$1048576,MATCH(FmtData!$B$4+(ROW()-10),RawData!$A$2:$A$1048576,0))</f>
        <v>-1.0764199999999999</v>
      </c>
      <c r="I1318">
        <f>INDEX(RawData!G$2:G$1048576,MATCH(FmtData!$B$4+(ROW()-10),RawData!$A$2:$A$1048576,0))</f>
        <v>-29008.1</v>
      </c>
      <c r="J1318">
        <f>INDEX(RawData!H$2:H$1048576,MATCH(FmtData!$B$4+(ROW()-10),RawData!$A$2:$A$1048576,0))</f>
        <v>5.0826799999999998E-2</v>
      </c>
      <c r="K1318">
        <f>INDEX(RawData!I$2:I$1048576,MATCH(FmtData!$B$4+(ROW()-10),RawData!$A$2:$A$1048576,0))</f>
        <v>-0.61577599999999999</v>
      </c>
      <c r="L1318">
        <f>INDEX(RawData!J$2:J$1048576,MATCH(FmtData!$B$4+(ROW()-10),RawData!$A$2:$A$1048576,0))</f>
        <v>171.9</v>
      </c>
      <c r="M1318">
        <f>INDEX(RawData!K$2:K$1048576,MATCH(FmtData!$B$4+(ROW()-10),RawData!$A$2:$A$1048576,0))</f>
        <v>173</v>
      </c>
      <c r="N1318">
        <f>INDEX(RawData!L$2:L$1048576,MATCH(FmtData!$B$4+(ROW()-10),RawData!$A$2:$A$1048576,0))</f>
        <v>22.6</v>
      </c>
      <c r="O1318">
        <f>INDEX(RawData!M$2:M$1048576,MATCH(FmtData!$B$4+(ROW()-10),RawData!$A$2:$A$1048576,0))</f>
        <v>173.8</v>
      </c>
      <c r="P1318">
        <f>INDEX(RawData!N$2:N$1048576,MATCH(FmtData!$B$4+(ROW()-10),RawData!$A$2:$A$1048576,0))</f>
        <v>21.8</v>
      </c>
      <c r="Q1318">
        <f>INDEX(RawData!O$2:O$1048576,MATCH(FmtData!$B$4+(ROW()-10),RawData!$A$2:$A$1048576,0))</f>
        <v>177.8</v>
      </c>
      <c r="R1318" s="8">
        <f>INDEX(RawData!P$2:P$1048576,MATCH(FmtData!$B$4+(ROW()-10),RawData!$A$2:$A$1048576,0))</f>
        <v>9.8624299999999998</v>
      </c>
      <c r="S1318">
        <f>INDEX(RawData!Q$2:Q$1048576,MATCH(FmtData!$B$4+(ROW()-10),RawData!$A$2:$A$1048576,0))</f>
        <v>92.5488</v>
      </c>
      <c r="T1318" s="8">
        <f>INDEX(RawData!R$2:R$1048576,MATCH(FmtData!$B$4+(ROW()-10),RawData!$A$2:$A$1048576,0))</f>
        <v>0.10269300000000001</v>
      </c>
      <c r="U1318" s="8">
        <f>INDEX(RawData!S$2:S$1048576,MATCH(FmtData!$B$4+(ROW()-10),RawData!$A$2:$A$1048576,0))</f>
        <v>0.72490500000000002</v>
      </c>
      <c r="V1318" s="8">
        <f>INDEX(RawData!T$2:T$1048576,MATCH(FmtData!$B$4+(ROW()-10),RawData!$A$2:$A$1048576,0))</f>
        <v>0.21304200000000001</v>
      </c>
      <c r="W1318" s="3">
        <f t="shared" si="411"/>
        <v>-0.54285134000000013</v>
      </c>
      <c r="X1318" s="3">
        <f t="shared" si="412"/>
        <v>-0.50133707200000011</v>
      </c>
      <c r="Y1318" s="8">
        <f t="shared" si="401"/>
        <v>9.4138357000470041</v>
      </c>
      <c r="Z1318" s="8">
        <f t="shared" si="402"/>
        <v>9.4553499680470043</v>
      </c>
      <c r="AA1318" s="8">
        <f t="shared" si="413"/>
        <v>9.4345928340470042</v>
      </c>
      <c r="AB1318" s="41">
        <v>1</v>
      </c>
      <c r="AC1318" s="42" t="str">
        <f t="shared" si="414"/>
        <v>Isco</v>
      </c>
      <c r="AD1318" s="5">
        <f t="shared" si="420"/>
        <v>-308.93619999999999</v>
      </c>
      <c r="AE1318" s="15">
        <f t="shared" si="403"/>
        <v>-132.1311456464266</v>
      </c>
      <c r="AF1318" s="15">
        <f t="shared" si="404"/>
        <v>-122.52166522650691</v>
      </c>
      <c r="AG1318" s="15">
        <f t="shared" si="405"/>
        <v>-127.33647984170739</v>
      </c>
      <c r="AH1318" s="15">
        <f t="shared" si="415"/>
        <v>-127.33647984170739</v>
      </c>
      <c r="AI1318" s="17">
        <f t="shared" si="406"/>
        <v>1.2210704580391474</v>
      </c>
      <c r="AJ1318" s="17">
        <f t="shared" si="407"/>
        <v>0.93600962713857117</v>
      </c>
      <c r="AK1318" s="17">
        <f t="shared" si="408"/>
        <v>0.92428209604498346</v>
      </c>
      <c r="AL1318" s="17">
        <f t="shared" si="409"/>
        <v>0.9301211902243216</v>
      </c>
      <c r="AM1318" s="17">
        <f t="shared" si="410"/>
        <v>0.9301211902243216</v>
      </c>
      <c r="AN1318" s="17">
        <f t="shared" si="416"/>
        <v>5.4230040735758767E-4</v>
      </c>
      <c r="AO1318" s="17">
        <f t="shared" si="417"/>
        <v>9.3012119022432156</v>
      </c>
      <c r="AP1318" s="17">
        <f t="shared" si="418"/>
        <v>12.210704580391473</v>
      </c>
      <c r="AQ1318" s="17">
        <f t="shared" si="419"/>
        <v>19.885927565323897</v>
      </c>
    </row>
    <row r="1319" spans="2:43" x14ac:dyDescent="0.45">
      <c r="B1319">
        <f>INDEX(RawData!$A$2:$A$1048576,MATCH(FmtData!$B$4+(ROW()-10),RawData!$A$2:$A$1048576,0))</f>
        <v>1507</v>
      </c>
      <c r="C1319" s="23">
        <f>LEFT(INDEX(RawData!$B$2:$B$1048576, MATCH(FmtData!$B$4+(ROW()-10),RawData!$A$2:$A$1048576,0)),10)+MID(INDEX(RawData!$B$2:$B$1048576, MATCH(FmtData!$B$4+(ROW()-10),RawData!$A$2:$A$1048576,0)),12,8)-$B$5/24</f>
        <v>42201.421400462961</v>
      </c>
      <c r="D1319" s="7">
        <f>MID(INDEX(RawData!$B$2:$B$1048576, MATCH(FmtData!$B$4+(ROW()-10),RawData!$A$2:$A$1048576,0)),12,8)+$B$5/24</f>
        <v>0.92140046296296296</v>
      </c>
      <c r="E1319" s="8">
        <f>INDEX(RawData!$D$2:$D$1048576,MATCH(FmtData!$B$4+(ROW()-10),RawData!$A$2:$A$1048576,0))</f>
        <v>43.9998</v>
      </c>
      <c r="F1319">
        <f>INDEX(RawData!$D$2:$D$1048576,MATCH(FmtData!$B$4+(ROW()-10),RawData!$A$2:$A$1048576,0))</f>
        <v>43.9998</v>
      </c>
      <c r="G1319">
        <f>INDEX(RawData!E$2:E$1048576,MATCH(FmtData!$B$4+(ROW()-10),RawData!$A$2:$A$1048576,0))</f>
        <v>2885.14</v>
      </c>
      <c r="H1319">
        <f>INDEX(RawData!F$2:F$1048576,MATCH(FmtData!$B$4+(ROW()-10),RawData!$A$2:$A$1048576,0))</f>
        <v>-0.15307599999999999</v>
      </c>
      <c r="I1319">
        <f>INDEX(RawData!G$2:G$1048576,MATCH(FmtData!$B$4+(ROW()-10),RawData!$A$2:$A$1048576,0))</f>
        <v>-29008.1</v>
      </c>
      <c r="J1319">
        <f>INDEX(RawData!H$2:H$1048576,MATCH(FmtData!$B$4+(ROW()-10),RawData!$A$2:$A$1048576,0))</f>
        <v>5.0845300000000003E-2</v>
      </c>
      <c r="K1319">
        <f>INDEX(RawData!I$2:I$1048576,MATCH(FmtData!$B$4+(ROW()-10),RawData!$A$2:$A$1048576,0))</f>
        <v>-0.61552499999999999</v>
      </c>
      <c r="L1319">
        <f>INDEX(RawData!J$2:J$1048576,MATCH(FmtData!$B$4+(ROW()-10),RawData!$A$2:$A$1048576,0))</f>
        <v>165.5</v>
      </c>
      <c r="M1319">
        <f>INDEX(RawData!K$2:K$1048576,MATCH(FmtData!$B$4+(ROW()-10),RawData!$A$2:$A$1048576,0))</f>
        <v>176</v>
      </c>
      <c r="N1319">
        <f>INDEX(RawData!L$2:L$1048576,MATCH(FmtData!$B$4+(ROW()-10),RawData!$A$2:$A$1048576,0))</f>
        <v>22.6</v>
      </c>
      <c r="O1319">
        <f>INDEX(RawData!M$2:M$1048576,MATCH(FmtData!$B$4+(ROW()-10),RawData!$A$2:$A$1048576,0))</f>
        <v>167.3</v>
      </c>
      <c r="P1319">
        <f>INDEX(RawData!N$2:N$1048576,MATCH(FmtData!$B$4+(ROW()-10),RawData!$A$2:$A$1048576,0))</f>
        <v>21.8</v>
      </c>
      <c r="Q1319">
        <f>INDEX(RawData!O$2:O$1048576,MATCH(FmtData!$B$4+(ROW()-10),RawData!$A$2:$A$1048576,0))</f>
        <v>178</v>
      </c>
      <c r="R1319" s="8">
        <f>INDEX(RawData!P$2:P$1048576,MATCH(FmtData!$B$4+(ROW()-10),RawData!$A$2:$A$1048576,0))</f>
        <v>9.8624299999999998</v>
      </c>
      <c r="S1319">
        <f>INDEX(RawData!Q$2:Q$1048576,MATCH(FmtData!$B$4+(ROW()-10),RawData!$A$2:$A$1048576,0))</f>
        <v>92.781400000000005</v>
      </c>
      <c r="T1319" s="8">
        <f>INDEX(RawData!R$2:R$1048576,MATCH(FmtData!$B$4+(ROW()-10),RawData!$A$2:$A$1048576,0))</f>
        <v>0.10269300000000001</v>
      </c>
      <c r="U1319" s="8">
        <f>INDEX(RawData!S$2:S$1048576,MATCH(FmtData!$B$4+(ROW()-10),RawData!$A$2:$A$1048576,0))</f>
        <v>0.72490500000000002</v>
      </c>
      <c r="V1319" s="8">
        <f>INDEX(RawData!T$2:T$1048576,MATCH(FmtData!$B$4+(ROW()-10),RawData!$A$2:$A$1048576,0))</f>
        <v>0.212732</v>
      </c>
      <c r="W1319" s="3">
        <f t="shared" si="411"/>
        <v>-0.54285134000000013</v>
      </c>
      <c r="X1319" s="3">
        <f t="shared" si="412"/>
        <v>-0.500549672</v>
      </c>
      <c r="Y1319" s="8">
        <f t="shared" si="401"/>
        <v>9.4138357000470041</v>
      </c>
      <c r="Z1319" s="8">
        <f t="shared" si="402"/>
        <v>9.4561373680470044</v>
      </c>
      <c r="AA1319" s="8">
        <f t="shared" si="413"/>
        <v>9.4349865340470043</v>
      </c>
      <c r="AB1319" s="41">
        <v>1</v>
      </c>
      <c r="AC1319" s="42" t="str">
        <f t="shared" si="414"/>
        <v>Isco</v>
      </c>
      <c r="AD1319" s="5">
        <f t="shared" si="420"/>
        <v>-308.70359999999999</v>
      </c>
      <c r="AE1319" s="15">
        <f t="shared" si="403"/>
        <v>-132.1311456464266</v>
      </c>
      <c r="AF1319" s="15">
        <f t="shared" si="404"/>
        <v>-122.33862308649032</v>
      </c>
      <c r="AG1319" s="15">
        <f t="shared" si="405"/>
        <v>-127.24534497285504</v>
      </c>
      <c r="AH1319" s="15">
        <f t="shared" si="415"/>
        <v>-127.24534497285504</v>
      </c>
      <c r="AI1319" s="17">
        <f t="shared" si="406"/>
        <v>1.2205814240761481</v>
      </c>
      <c r="AJ1319" s="17">
        <f t="shared" si="407"/>
        <v>0.93600962713857117</v>
      </c>
      <c r="AK1319" s="17">
        <f t="shared" si="408"/>
        <v>0.92406156062012657</v>
      </c>
      <c r="AL1319" s="17">
        <f t="shared" si="409"/>
        <v>0.9300099828587568</v>
      </c>
      <c r="AM1319" s="17">
        <f t="shared" si="410"/>
        <v>0.9300099828587568</v>
      </c>
      <c r="AN1319" s="17">
        <f t="shared" si="416"/>
        <v>8.1689070411217202E-4</v>
      </c>
      <c r="AO1319" s="17">
        <f t="shared" si="417"/>
        <v>9.3000998285875678</v>
      </c>
      <c r="AP1319" s="17">
        <f t="shared" si="418"/>
        <v>12.20581424076148</v>
      </c>
      <c r="AQ1319" s="17">
        <f t="shared" si="419"/>
        <v>19.892270719923786</v>
      </c>
    </row>
    <row r="1320" spans="2:43" x14ac:dyDescent="0.45">
      <c r="B1320">
        <f>INDEX(RawData!$A$2:$A$1048576,MATCH(FmtData!$B$4+(ROW()-10),RawData!$A$2:$A$1048576,0))</f>
        <v>1508</v>
      </c>
      <c r="C1320" s="23">
        <f>LEFT(INDEX(RawData!$B$2:$B$1048576, MATCH(FmtData!$B$4+(ROW()-10),RawData!$A$2:$A$1048576,0)),10)+MID(INDEX(RawData!$B$2:$B$1048576, MATCH(FmtData!$B$4+(ROW()-10),RawData!$A$2:$A$1048576,0)),12,8)-$B$5/24</f>
        <v>42201.422094907408</v>
      </c>
      <c r="D1320" s="7">
        <f>MID(INDEX(RawData!$B$2:$B$1048576, MATCH(FmtData!$B$4+(ROW()-10),RawData!$A$2:$A$1048576,0)),12,8)+$B$5/24</f>
        <v>0.9220949074074074</v>
      </c>
      <c r="E1320" s="8">
        <f>INDEX(RawData!$D$2:$D$1048576,MATCH(FmtData!$B$4+(ROW()-10),RawData!$A$2:$A$1048576,0))</f>
        <v>44.016199999999998</v>
      </c>
      <c r="F1320">
        <f>INDEX(RawData!$D$2:$D$1048576,MATCH(FmtData!$B$4+(ROW()-10),RawData!$A$2:$A$1048576,0))</f>
        <v>44.016199999999998</v>
      </c>
      <c r="G1320">
        <f>INDEX(RawData!E$2:E$1048576,MATCH(FmtData!$B$4+(ROW()-10),RawData!$A$2:$A$1048576,0))</f>
        <v>2884.22</v>
      </c>
      <c r="H1320">
        <f>INDEX(RawData!F$2:F$1048576,MATCH(FmtData!$B$4+(ROW()-10),RawData!$A$2:$A$1048576,0))</f>
        <v>-1.0764199999999999</v>
      </c>
      <c r="I1320">
        <f>INDEX(RawData!G$2:G$1048576,MATCH(FmtData!$B$4+(ROW()-10),RawData!$A$2:$A$1048576,0))</f>
        <v>-29008.1</v>
      </c>
      <c r="J1320">
        <f>INDEX(RawData!H$2:H$1048576,MATCH(FmtData!$B$4+(ROW()-10),RawData!$A$2:$A$1048576,0))</f>
        <v>5.0845300000000003E-2</v>
      </c>
      <c r="K1320">
        <f>INDEX(RawData!I$2:I$1048576,MATCH(FmtData!$B$4+(ROW()-10),RawData!$A$2:$A$1048576,0))</f>
        <v>-0.61477000000000004</v>
      </c>
      <c r="L1320">
        <f>INDEX(RawData!J$2:J$1048576,MATCH(FmtData!$B$4+(ROW()-10),RawData!$A$2:$A$1048576,0))</f>
        <v>162.69999999999999</v>
      </c>
      <c r="M1320">
        <f>INDEX(RawData!K$2:K$1048576,MATCH(FmtData!$B$4+(ROW()-10),RawData!$A$2:$A$1048576,0))</f>
        <v>178.8</v>
      </c>
      <c r="N1320">
        <f>INDEX(RawData!L$2:L$1048576,MATCH(FmtData!$B$4+(ROW()-10),RawData!$A$2:$A$1048576,0))</f>
        <v>22.6</v>
      </c>
      <c r="O1320">
        <f>INDEX(RawData!M$2:M$1048576,MATCH(FmtData!$B$4+(ROW()-10),RawData!$A$2:$A$1048576,0))</f>
        <v>162.5</v>
      </c>
      <c r="P1320">
        <f>INDEX(RawData!N$2:N$1048576,MATCH(FmtData!$B$4+(ROW()-10),RawData!$A$2:$A$1048576,0))</f>
        <v>21.8</v>
      </c>
      <c r="Q1320">
        <f>INDEX(RawData!O$2:O$1048576,MATCH(FmtData!$B$4+(ROW()-10),RawData!$A$2:$A$1048576,0))</f>
        <v>178</v>
      </c>
      <c r="R1320" s="8">
        <f>INDEX(RawData!P$2:P$1048576,MATCH(FmtData!$B$4+(ROW()-10),RawData!$A$2:$A$1048576,0))</f>
        <v>9.8624299999999998</v>
      </c>
      <c r="S1320">
        <f>INDEX(RawData!Q$2:Q$1048576,MATCH(FmtData!$B$4+(ROW()-10),RawData!$A$2:$A$1048576,0))</f>
        <v>92.781400000000005</v>
      </c>
      <c r="T1320" s="8">
        <f>INDEX(RawData!R$2:R$1048576,MATCH(FmtData!$B$4+(ROW()-10),RawData!$A$2:$A$1048576,0))</f>
        <v>0.10269300000000001</v>
      </c>
      <c r="U1320" s="8">
        <f>INDEX(RawData!S$2:S$1048576,MATCH(FmtData!$B$4+(ROW()-10),RawData!$A$2:$A$1048576,0))</f>
        <v>0.72463</v>
      </c>
      <c r="V1320" s="8">
        <f>INDEX(RawData!T$2:T$1048576,MATCH(FmtData!$B$4+(ROW()-10),RawData!$A$2:$A$1048576,0))</f>
        <v>0.212453</v>
      </c>
      <c r="W1320" s="3">
        <f t="shared" si="411"/>
        <v>-0.54215284000000008</v>
      </c>
      <c r="X1320" s="3">
        <f t="shared" si="412"/>
        <v>-0.49984101200000003</v>
      </c>
      <c r="Y1320" s="8">
        <f t="shared" si="401"/>
        <v>9.4145342000470045</v>
      </c>
      <c r="Z1320" s="8">
        <f t="shared" si="402"/>
        <v>9.4568460280470052</v>
      </c>
      <c r="AA1320" s="8">
        <f t="shared" si="413"/>
        <v>9.4356901140470057</v>
      </c>
      <c r="AB1320" s="41">
        <v>1</v>
      </c>
      <c r="AC1320" s="42" t="str">
        <f t="shared" si="414"/>
        <v>Isco</v>
      </c>
      <c r="AD1320" s="5">
        <f t="shared" si="420"/>
        <v>-308.70359999999999</v>
      </c>
      <c r="AE1320" s="15">
        <f t="shared" si="403"/>
        <v>-131.97012711577611</v>
      </c>
      <c r="AF1320" s="15">
        <f t="shared" si="404"/>
        <v>-122.17386031700471</v>
      </c>
      <c r="AG1320" s="15">
        <f t="shared" si="405"/>
        <v>-127.08246009021309</v>
      </c>
      <c r="AH1320" s="15">
        <f t="shared" si="415"/>
        <v>-127.08246009021309</v>
      </c>
      <c r="AI1320" s="17">
        <f t="shared" si="406"/>
        <v>1.2205814240761481</v>
      </c>
      <c r="AJ1320" s="17">
        <f t="shared" si="407"/>
        <v>0.9358106670356835</v>
      </c>
      <c r="AK1320" s="17">
        <f t="shared" si="408"/>
        <v>0.92386313878664272</v>
      </c>
      <c r="AL1320" s="17">
        <f t="shared" si="409"/>
        <v>0.92981128872968744</v>
      </c>
      <c r="AM1320" s="17">
        <f t="shared" si="410"/>
        <v>0.92981128872968744</v>
      </c>
      <c r="AN1320" s="17">
        <f t="shared" si="416"/>
        <v>1.1157880283847454E-3</v>
      </c>
      <c r="AO1320" s="17">
        <f t="shared" si="417"/>
        <v>9.2981128872968739</v>
      </c>
      <c r="AP1320" s="17">
        <f t="shared" si="418"/>
        <v>12.20581424076148</v>
      </c>
      <c r="AQ1320" s="17">
        <f t="shared" si="419"/>
        <v>19.885927565323897</v>
      </c>
    </row>
    <row r="1321" spans="2:43" x14ac:dyDescent="0.45">
      <c r="B1321">
        <f>INDEX(RawData!$A$2:$A$1048576,MATCH(FmtData!$B$4+(ROW()-10),RawData!$A$2:$A$1048576,0))</f>
        <v>1509</v>
      </c>
      <c r="C1321" s="23">
        <f>LEFT(INDEX(RawData!$B$2:$B$1048576, MATCH(FmtData!$B$4+(ROW()-10),RawData!$A$2:$A$1048576,0)),10)+MID(INDEX(RawData!$B$2:$B$1048576, MATCH(FmtData!$B$4+(ROW()-10),RawData!$A$2:$A$1048576,0)),12,8)-$B$5/24</f>
        <v>42201.422789351855</v>
      </c>
      <c r="D1321" s="7">
        <f>MID(INDEX(RawData!$B$2:$B$1048576, MATCH(FmtData!$B$4+(ROW()-10),RawData!$A$2:$A$1048576,0)),12,8)+$B$5/24</f>
        <v>0.92278935185185185</v>
      </c>
      <c r="E1321" s="8">
        <f>INDEX(RawData!$D$2:$D$1048576,MATCH(FmtData!$B$4+(ROW()-10),RawData!$A$2:$A$1048576,0))</f>
        <v>44.032899999999998</v>
      </c>
      <c r="F1321">
        <f>INDEX(RawData!$D$2:$D$1048576,MATCH(FmtData!$B$4+(ROW()-10),RawData!$A$2:$A$1048576,0))</f>
        <v>44.032899999999998</v>
      </c>
      <c r="G1321">
        <f>INDEX(RawData!E$2:E$1048576,MATCH(FmtData!$B$4+(ROW()-10),RawData!$A$2:$A$1048576,0))</f>
        <v>2884.22</v>
      </c>
      <c r="H1321">
        <f>INDEX(RawData!F$2:F$1048576,MATCH(FmtData!$B$4+(ROW()-10),RawData!$A$2:$A$1048576,0))</f>
        <v>-1.0764199999999999</v>
      </c>
      <c r="I1321">
        <f>INDEX(RawData!G$2:G$1048576,MATCH(FmtData!$B$4+(ROW()-10),RawData!$A$2:$A$1048576,0))</f>
        <v>-29008.1</v>
      </c>
      <c r="J1321">
        <f>INDEX(RawData!H$2:H$1048576,MATCH(FmtData!$B$4+(ROW()-10),RawData!$A$2:$A$1048576,0))</f>
        <v>5.0826799999999998E-2</v>
      </c>
      <c r="K1321">
        <f>INDEX(RawData!I$2:I$1048576,MATCH(FmtData!$B$4+(ROW()-10),RawData!$A$2:$A$1048576,0))</f>
        <v>-0.61477000000000004</v>
      </c>
      <c r="L1321">
        <f>INDEX(RawData!J$2:J$1048576,MATCH(FmtData!$B$4+(ROW()-10),RawData!$A$2:$A$1048576,0))</f>
        <v>161.19999999999999</v>
      </c>
      <c r="M1321">
        <f>INDEX(RawData!K$2:K$1048576,MATCH(FmtData!$B$4+(ROW()-10),RawData!$A$2:$A$1048576,0))</f>
        <v>173.6</v>
      </c>
      <c r="N1321">
        <f>INDEX(RawData!L$2:L$1048576,MATCH(FmtData!$B$4+(ROW()-10),RawData!$A$2:$A$1048576,0))</f>
        <v>22.6</v>
      </c>
      <c r="O1321">
        <f>INDEX(RawData!M$2:M$1048576,MATCH(FmtData!$B$4+(ROW()-10),RawData!$A$2:$A$1048576,0))</f>
        <v>161.30000000000001</v>
      </c>
      <c r="P1321">
        <f>INDEX(RawData!N$2:N$1048576,MATCH(FmtData!$B$4+(ROW()-10),RawData!$A$2:$A$1048576,0))</f>
        <v>21.8</v>
      </c>
      <c r="Q1321">
        <f>INDEX(RawData!O$2:O$1048576,MATCH(FmtData!$B$4+(ROW()-10),RawData!$A$2:$A$1048576,0))</f>
        <v>177.9</v>
      </c>
      <c r="R1321" s="8">
        <f>INDEX(RawData!P$2:P$1048576,MATCH(FmtData!$B$4+(ROW()-10),RawData!$A$2:$A$1048576,0))</f>
        <v>9.8624299999999998</v>
      </c>
      <c r="S1321">
        <f>INDEX(RawData!Q$2:Q$1048576,MATCH(FmtData!$B$4+(ROW()-10),RawData!$A$2:$A$1048576,0))</f>
        <v>92.672799999999995</v>
      </c>
      <c r="T1321" s="8">
        <f>INDEX(RawData!R$2:R$1048576,MATCH(FmtData!$B$4+(ROW()-10),RawData!$A$2:$A$1048576,0))</f>
        <v>0.10269300000000001</v>
      </c>
      <c r="U1321" s="8">
        <f>INDEX(RawData!S$2:S$1048576,MATCH(FmtData!$B$4+(ROW()-10),RawData!$A$2:$A$1048576,0))</f>
        <v>0.72450899999999996</v>
      </c>
      <c r="V1321" s="8">
        <f>INDEX(RawData!T$2:T$1048576,MATCH(FmtData!$B$4+(ROW()-10),RawData!$A$2:$A$1048576,0))</f>
        <v>0.212453</v>
      </c>
      <c r="W1321" s="3">
        <f t="shared" si="411"/>
        <v>-0.54184549999999998</v>
      </c>
      <c r="X1321" s="3">
        <f t="shared" si="412"/>
        <v>-0.49984101200000003</v>
      </c>
      <c r="Y1321" s="8">
        <f t="shared" si="401"/>
        <v>9.4148415400470036</v>
      </c>
      <c r="Z1321" s="8">
        <f t="shared" si="402"/>
        <v>9.4568460280470052</v>
      </c>
      <c r="AA1321" s="8">
        <f t="shared" si="413"/>
        <v>9.4358437840470053</v>
      </c>
      <c r="AB1321" s="41">
        <v>1</v>
      </c>
      <c r="AC1321" s="42" t="str">
        <f t="shared" si="414"/>
        <v>Isco</v>
      </c>
      <c r="AD1321" s="5">
        <f t="shared" si="420"/>
        <v>-308.81220000000002</v>
      </c>
      <c r="AE1321" s="15">
        <f t="shared" si="403"/>
        <v>-131.89927174875436</v>
      </c>
      <c r="AF1321" s="15">
        <f t="shared" si="404"/>
        <v>-122.17386031700471</v>
      </c>
      <c r="AG1321" s="15">
        <f t="shared" si="405"/>
        <v>-127.04688106964159</v>
      </c>
      <c r="AH1321" s="15">
        <f t="shared" si="415"/>
        <v>-127.04688106964159</v>
      </c>
      <c r="AI1321" s="17">
        <f t="shared" si="406"/>
        <v>1.2208097032986203</v>
      </c>
      <c r="AJ1321" s="17">
        <f t="shared" si="407"/>
        <v>0.93572314247398025</v>
      </c>
      <c r="AK1321" s="17">
        <f t="shared" si="408"/>
        <v>0.92386313878664272</v>
      </c>
      <c r="AL1321" s="17">
        <f t="shared" si="409"/>
        <v>0.92976789917612512</v>
      </c>
      <c r="AM1321" s="17">
        <f t="shared" si="410"/>
        <v>0.92976789917612512</v>
      </c>
      <c r="AN1321" s="17">
        <f t="shared" si="416"/>
        <v>9.1390280223613285E-4</v>
      </c>
      <c r="AO1321" s="17">
        <f t="shared" si="417"/>
        <v>9.2976789917612521</v>
      </c>
      <c r="AP1321" s="17">
        <f t="shared" si="418"/>
        <v>12.208097032986203</v>
      </c>
      <c r="AQ1321" s="17">
        <f t="shared" si="419"/>
        <v>19.885927565323897</v>
      </c>
    </row>
    <row r="1322" spans="2:43" x14ac:dyDescent="0.45">
      <c r="B1322">
        <f>INDEX(RawData!$A$2:$A$1048576,MATCH(FmtData!$B$4+(ROW()-10),RawData!$A$2:$A$1048576,0))</f>
        <v>1510</v>
      </c>
      <c r="C1322" s="23">
        <f>LEFT(INDEX(RawData!$B$2:$B$1048576, MATCH(FmtData!$B$4+(ROW()-10),RawData!$A$2:$A$1048576,0)),10)+MID(INDEX(RawData!$B$2:$B$1048576, MATCH(FmtData!$B$4+(ROW()-10),RawData!$A$2:$A$1048576,0)),12,8)-$B$5/24</f>
        <v>42201.423483796294</v>
      </c>
      <c r="D1322" s="7">
        <f>MID(INDEX(RawData!$B$2:$B$1048576, MATCH(FmtData!$B$4+(ROW()-10),RawData!$A$2:$A$1048576,0)),12,8)+$B$5/24</f>
        <v>0.9234837962962964</v>
      </c>
      <c r="E1322" s="8">
        <f>INDEX(RawData!$D$2:$D$1048576,MATCH(FmtData!$B$4+(ROW()-10),RawData!$A$2:$A$1048576,0))</f>
        <v>44.049599999999998</v>
      </c>
      <c r="F1322">
        <f>INDEX(RawData!$D$2:$D$1048576,MATCH(FmtData!$B$4+(ROW()-10),RawData!$A$2:$A$1048576,0))</f>
        <v>44.049599999999998</v>
      </c>
      <c r="G1322">
        <f>INDEX(RawData!E$2:E$1048576,MATCH(FmtData!$B$4+(ROW()-10),RawData!$A$2:$A$1048576,0))</f>
        <v>2885.14</v>
      </c>
      <c r="H1322">
        <f>INDEX(RawData!F$2:F$1048576,MATCH(FmtData!$B$4+(ROW()-10),RawData!$A$2:$A$1048576,0))</f>
        <v>-1.0764199999999999</v>
      </c>
      <c r="I1322">
        <f>INDEX(RawData!G$2:G$1048576,MATCH(FmtData!$B$4+(ROW()-10),RawData!$A$2:$A$1048576,0))</f>
        <v>-29008.1</v>
      </c>
      <c r="J1322">
        <f>INDEX(RawData!H$2:H$1048576,MATCH(FmtData!$B$4+(ROW()-10),RawData!$A$2:$A$1048576,0))</f>
        <v>5.0845300000000003E-2</v>
      </c>
      <c r="K1322">
        <f>INDEX(RawData!I$2:I$1048576,MATCH(FmtData!$B$4+(ROW()-10),RawData!$A$2:$A$1048576,0))</f>
        <v>-0.61495900000000003</v>
      </c>
      <c r="L1322">
        <f>INDEX(RawData!J$2:J$1048576,MATCH(FmtData!$B$4+(ROW()-10),RawData!$A$2:$A$1048576,0))</f>
        <v>167.4</v>
      </c>
      <c r="M1322">
        <f>INDEX(RawData!K$2:K$1048576,MATCH(FmtData!$B$4+(ROW()-10),RawData!$A$2:$A$1048576,0))</f>
        <v>171.5</v>
      </c>
      <c r="N1322">
        <f>INDEX(RawData!L$2:L$1048576,MATCH(FmtData!$B$4+(ROW()-10),RawData!$A$2:$A$1048576,0))</f>
        <v>22.6</v>
      </c>
      <c r="O1322">
        <f>INDEX(RawData!M$2:M$1048576,MATCH(FmtData!$B$4+(ROW()-10),RawData!$A$2:$A$1048576,0))</f>
        <v>159.69999999999999</v>
      </c>
      <c r="P1322">
        <f>INDEX(RawData!N$2:N$1048576,MATCH(FmtData!$B$4+(ROW()-10),RawData!$A$2:$A$1048576,0))</f>
        <v>21.8</v>
      </c>
      <c r="Q1322">
        <f>INDEX(RawData!O$2:O$1048576,MATCH(FmtData!$B$4+(ROW()-10),RawData!$A$2:$A$1048576,0))</f>
        <v>177.7</v>
      </c>
      <c r="R1322" s="8">
        <f>INDEX(RawData!P$2:P$1048576,MATCH(FmtData!$B$4+(ROW()-10),RawData!$A$2:$A$1048576,0))</f>
        <v>9.8624299999999998</v>
      </c>
      <c r="S1322">
        <f>INDEX(RawData!Q$2:Q$1048576,MATCH(FmtData!$B$4+(ROW()-10),RawData!$A$2:$A$1048576,0))</f>
        <v>92.161100000000005</v>
      </c>
      <c r="T1322" s="8">
        <f>INDEX(RawData!R$2:R$1048576,MATCH(FmtData!$B$4+(ROW()-10),RawData!$A$2:$A$1048576,0))</f>
        <v>0.10269300000000001</v>
      </c>
      <c r="U1322" s="8">
        <f>INDEX(RawData!S$2:S$1048576,MATCH(FmtData!$B$4+(ROW()-10),RawData!$A$2:$A$1048576,0))</f>
        <v>0.72405200000000003</v>
      </c>
      <c r="V1322" s="8">
        <f>INDEX(RawData!T$2:T$1048576,MATCH(FmtData!$B$4+(ROW()-10),RawData!$A$2:$A$1048576,0))</f>
        <v>0.212732</v>
      </c>
      <c r="W1322" s="3">
        <f t="shared" si="411"/>
        <v>-0.54068472000000012</v>
      </c>
      <c r="X1322" s="3">
        <f t="shared" si="412"/>
        <v>-0.500549672</v>
      </c>
      <c r="Y1322" s="8">
        <f t="shared" si="401"/>
        <v>9.4160023200470047</v>
      </c>
      <c r="Z1322" s="8">
        <f t="shared" si="402"/>
        <v>9.4561373680470044</v>
      </c>
      <c r="AA1322" s="8">
        <f t="shared" si="413"/>
        <v>9.4360698440470046</v>
      </c>
      <c r="AB1322" s="41">
        <v>1</v>
      </c>
      <c r="AC1322" s="42" t="str">
        <f t="shared" si="414"/>
        <v>Isco</v>
      </c>
      <c r="AD1322" s="5">
        <f t="shared" si="420"/>
        <v>-309.32389999999998</v>
      </c>
      <c r="AE1322" s="15">
        <f t="shared" si="403"/>
        <v>-131.63162121352025</v>
      </c>
      <c r="AF1322" s="15">
        <f t="shared" si="404"/>
        <v>-122.33862308649032</v>
      </c>
      <c r="AG1322" s="15">
        <f t="shared" si="405"/>
        <v>-126.99453967658371</v>
      </c>
      <c r="AH1322" s="15">
        <f t="shared" si="415"/>
        <v>-126.99453967658371</v>
      </c>
      <c r="AI1322" s="17">
        <f t="shared" si="406"/>
        <v>1.2218864562508487</v>
      </c>
      <c r="AJ1322" s="17">
        <f t="shared" si="407"/>
        <v>0.93539267305161977</v>
      </c>
      <c r="AK1322" s="17">
        <f t="shared" si="408"/>
        <v>0.92406156062012657</v>
      </c>
      <c r="AL1322" s="17">
        <f t="shared" si="409"/>
        <v>0.9297040748276596</v>
      </c>
      <c r="AM1322" s="17">
        <f t="shared" si="410"/>
        <v>0.9297040748276596</v>
      </c>
      <c r="AN1322" s="17">
        <f t="shared" si="416"/>
        <v>1.0200964239065469E-3</v>
      </c>
      <c r="AO1322" s="17">
        <f t="shared" si="417"/>
        <v>9.2970407482765953</v>
      </c>
      <c r="AP1322" s="17">
        <f t="shared" si="418"/>
        <v>12.218864562508486</v>
      </c>
      <c r="AQ1322" s="17">
        <f t="shared" si="419"/>
        <v>19.892270719923786</v>
      </c>
    </row>
    <row r="1323" spans="2:43" x14ac:dyDescent="0.45">
      <c r="B1323">
        <f>INDEX(RawData!$A$2:$A$1048576,MATCH(FmtData!$B$4+(ROW()-10),RawData!$A$2:$A$1048576,0))</f>
        <v>1511</v>
      </c>
      <c r="C1323" s="23">
        <f>LEFT(INDEX(RawData!$B$2:$B$1048576, MATCH(FmtData!$B$4+(ROW()-10),RawData!$A$2:$A$1048576,0)),10)+MID(INDEX(RawData!$B$2:$B$1048576, MATCH(FmtData!$B$4+(ROW()-10),RawData!$A$2:$A$1048576,0)),12,8)-$B$5/24</f>
        <v>42201.424178240741</v>
      </c>
      <c r="D1323" s="7">
        <f>MID(INDEX(RawData!$B$2:$B$1048576, MATCH(FmtData!$B$4+(ROW()-10),RawData!$A$2:$A$1048576,0)),12,8)+$B$5/24</f>
        <v>0.92417824074074073</v>
      </c>
      <c r="E1323" s="8">
        <f>INDEX(RawData!$D$2:$D$1048576,MATCH(FmtData!$B$4+(ROW()-10),RawData!$A$2:$A$1048576,0))</f>
        <v>44.066200000000002</v>
      </c>
      <c r="F1323">
        <f>INDEX(RawData!$D$2:$D$1048576,MATCH(FmtData!$B$4+(ROW()-10),RawData!$A$2:$A$1048576,0))</f>
        <v>44.066200000000002</v>
      </c>
      <c r="G1323">
        <f>INDEX(RawData!E$2:E$1048576,MATCH(FmtData!$B$4+(ROW()-10),RawData!$A$2:$A$1048576,0))</f>
        <v>2882.99</v>
      </c>
      <c r="H1323">
        <f>INDEX(RawData!F$2:F$1048576,MATCH(FmtData!$B$4+(ROW()-10),RawData!$A$2:$A$1048576,0))</f>
        <v>-0.15307599999999999</v>
      </c>
      <c r="I1323">
        <f>INDEX(RawData!G$2:G$1048576,MATCH(FmtData!$B$4+(ROW()-10),RawData!$A$2:$A$1048576,0))</f>
        <v>-29008.1</v>
      </c>
      <c r="J1323">
        <f>INDEX(RawData!H$2:H$1048576,MATCH(FmtData!$B$4+(ROW()-10),RawData!$A$2:$A$1048576,0))</f>
        <v>5.0845300000000003E-2</v>
      </c>
      <c r="K1323">
        <f>INDEX(RawData!I$2:I$1048576,MATCH(FmtData!$B$4+(ROW()-10),RawData!$A$2:$A$1048576,0))</f>
        <v>-0.61477000000000004</v>
      </c>
      <c r="L1323">
        <f>INDEX(RawData!J$2:J$1048576,MATCH(FmtData!$B$4+(ROW()-10),RawData!$A$2:$A$1048576,0))</f>
        <v>225.7</v>
      </c>
      <c r="M1323">
        <f>INDEX(RawData!K$2:K$1048576,MATCH(FmtData!$B$4+(ROW()-10),RawData!$A$2:$A$1048576,0))</f>
        <v>175.4</v>
      </c>
      <c r="N1323">
        <f>INDEX(RawData!L$2:L$1048576,MATCH(FmtData!$B$4+(ROW()-10),RawData!$A$2:$A$1048576,0))</f>
        <v>22.6</v>
      </c>
      <c r="O1323">
        <f>INDEX(RawData!M$2:M$1048576,MATCH(FmtData!$B$4+(ROW()-10),RawData!$A$2:$A$1048576,0))</f>
        <v>174.3</v>
      </c>
      <c r="P1323">
        <f>INDEX(RawData!N$2:N$1048576,MATCH(FmtData!$B$4+(ROW()-10),RawData!$A$2:$A$1048576,0))</f>
        <v>21.8</v>
      </c>
      <c r="Q1323">
        <f>INDEX(RawData!O$2:O$1048576,MATCH(FmtData!$B$4+(ROW()-10),RawData!$A$2:$A$1048576,0))</f>
        <v>177.4</v>
      </c>
      <c r="R1323" s="8">
        <f>INDEX(RawData!P$2:P$1048576,MATCH(FmtData!$B$4+(ROW()-10),RawData!$A$2:$A$1048576,0))</f>
        <v>9.8624299999999998</v>
      </c>
      <c r="S1323">
        <f>INDEX(RawData!Q$2:Q$1048576,MATCH(FmtData!$B$4+(ROW()-10),RawData!$A$2:$A$1048576,0))</f>
        <v>91.199600000000004</v>
      </c>
      <c r="T1323" s="8">
        <f>INDEX(RawData!R$2:R$1048576,MATCH(FmtData!$B$4+(ROW()-10),RawData!$A$2:$A$1048576,0))</f>
        <v>0.10269300000000001</v>
      </c>
      <c r="U1323" s="8">
        <f>INDEX(RawData!S$2:S$1048576,MATCH(FmtData!$B$4+(ROW()-10),RawData!$A$2:$A$1048576,0))</f>
        <v>0.72374700000000003</v>
      </c>
      <c r="V1323" s="8">
        <f>INDEX(RawData!T$2:T$1048576,MATCH(FmtData!$B$4+(ROW()-10),RawData!$A$2:$A$1048576,0))</f>
        <v>0.21304200000000001</v>
      </c>
      <c r="W1323" s="3">
        <f t="shared" si="411"/>
        <v>-0.5399100200000001</v>
      </c>
      <c r="X1323" s="3">
        <f t="shared" si="412"/>
        <v>-0.50133707200000011</v>
      </c>
      <c r="Y1323" s="8">
        <f t="shared" si="401"/>
        <v>9.4167770200470038</v>
      </c>
      <c r="Z1323" s="8">
        <f t="shared" si="402"/>
        <v>9.4553499680470043</v>
      </c>
      <c r="AA1323" s="8">
        <f t="shared" si="413"/>
        <v>9.436063494047005</v>
      </c>
      <c r="AB1323" s="41">
        <v>1</v>
      </c>
      <c r="AC1323" s="42" t="str">
        <f t="shared" si="414"/>
        <v>Isco</v>
      </c>
      <c r="AD1323" s="5">
        <f t="shared" si="420"/>
        <v>-310.28539999999998</v>
      </c>
      <c r="AE1323" s="15">
        <f t="shared" si="403"/>
        <v>-131.45295730704811</v>
      </c>
      <c r="AF1323" s="15">
        <f t="shared" si="404"/>
        <v>-122.52166522650691</v>
      </c>
      <c r="AG1323" s="15">
        <f t="shared" si="405"/>
        <v>-126.99600997306004</v>
      </c>
      <c r="AH1323" s="15">
        <f t="shared" si="415"/>
        <v>-126.99600997306004</v>
      </c>
      <c r="AI1323" s="17">
        <f t="shared" si="406"/>
        <v>1.2239148542617069</v>
      </c>
      <c r="AJ1323" s="17">
        <f t="shared" si="407"/>
        <v>0.93517220573778048</v>
      </c>
      <c r="AK1323" s="17">
        <f t="shared" si="408"/>
        <v>0.92428209604498346</v>
      </c>
      <c r="AL1323" s="17">
        <f t="shared" si="409"/>
        <v>0.92970586756660611</v>
      </c>
      <c r="AM1323" s="17">
        <f t="shared" si="410"/>
        <v>0.92970586756660611</v>
      </c>
      <c r="AN1323" s="17">
        <f t="shared" si="416"/>
        <v>1.0190218304235721E-3</v>
      </c>
      <c r="AO1323" s="17">
        <f t="shared" si="417"/>
        <v>9.2970586756660616</v>
      </c>
      <c r="AP1323" s="17">
        <f t="shared" si="418"/>
        <v>12.23914854261707</v>
      </c>
      <c r="AQ1323" s="17">
        <f t="shared" si="419"/>
        <v>19.877447043413174</v>
      </c>
    </row>
    <row r="1324" spans="2:43" x14ac:dyDescent="0.45">
      <c r="B1324">
        <f>INDEX(RawData!$A$2:$A$1048576,MATCH(FmtData!$B$4+(ROW()-10),RawData!$A$2:$A$1048576,0))</f>
        <v>1512</v>
      </c>
      <c r="C1324" s="23">
        <f>LEFT(INDEX(RawData!$B$2:$B$1048576, MATCH(FmtData!$B$4+(ROW()-10),RawData!$A$2:$A$1048576,0)),10)+MID(INDEX(RawData!$B$2:$B$1048576, MATCH(FmtData!$B$4+(ROW()-10),RawData!$A$2:$A$1048576,0)),12,8)-$B$5/24</f>
        <v>42201.424884259257</v>
      </c>
      <c r="D1324" s="7">
        <f>MID(INDEX(RawData!$B$2:$B$1048576, MATCH(FmtData!$B$4+(ROW()-10),RawData!$A$2:$A$1048576,0)),12,8)+$B$5/24</f>
        <v>0.92488425925925932</v>
      </c>
      <c r="E1324" s="8">
        <f>INDEX(RawData!$D$2:$D$1048576,MATCH(FmtData!$B$4+(ROW()-10),RawData!$A$2:$A$1048576,0))</f>
        <v>44.082799999999999</v>
      </c>
      <c r="F1324">
        <f>INDEX(RawData!$D$2:$D$1048576,MATCH(FmtData!$B$4+(ROW()-10),RawData!$A$2:$A$1048576,0))</f>
        <v>44.082799999999999</v>
      </c>
      <c r="G1324">
        <f>INDEX(RawData!E$2:E$1048576,MATCH(FmtData!$B$4+(ROW()-10),RawData!$A$2:$A$1048576,0))</f>
        <v>2882.07</v>
      </c>
      <c r="H1324">
        <f>INDEX(RawData!F$2:F$1048576,MATCH(FmtData!$B$4+(ROW()-10),RawData!$A$2:$A$1048576,0))</f>
        <v>-1.0764199999999999</v>
      </c>
      <c r="I1324">
        <f>INDEX(RawData!G$2:G$1048576,MATCH(FmtData!$B$4+(ROW()-10),RawData!$A$2:$A$1048576,0))</f>
        <v>-29008.1</v>
      </c>
      <c r="J1324">
        <f>INDEX(RawData!H$2:H$1048576,MATCH(FmtData!$B$4+(ROW()-10),RawData!$A$2:$A$1048576,0))</f>
        <v>5.0845300000000003E-2</v>
      </c>
      <c r="K1324">
        <f>INDEX(RawData!I$2:I$1048576,MATCH(FmtData!$B$4+(ROW()-10),RawData!$A$2:$A$1048576,0))</f>
        <v>-0.61577599999999999</v>
      </c>
      <c r="L1324">
        <f>INDEX(RawData!J$2:J$1048576,MATCH(FmtData!$B$4+(ROW()-10),RawData!$A$2:$A$1048576,0))</f>
        <v>176.5</v>
      </c>
      <c r="M1324">
        <f>INDEX(RawData!K$2:K$1048576,MATCH(FmtData!$B$4+(ROW()-10),RawData!$A$2:$A$1048576,0))</f>
        <v>178.3</v>
      </c>
      <c r="N1324">
        <f>INDEX(RawData!L$2:L$1048576,MATCH(FmtData!$B$4+(ROW()-10),RawData!$A$2:$A$1048576,0))</f>
        <v>22.6</v>
      </c>
      <c r="O1324">
        <f>INDEX(RawData!M$2:M$1048576,MATCH(FmtData!$B$4+(ROW()-10),RawData!$A$2:$A$1048576,0))</f>
        <v>167.1</v>
      </c>
      <c r="P1324">
        <f>INDEX(RawData!N$2:N$1048576,MATCH(FmtData!$B$4+(ROW()-10),RawData!$A$2:$A$1048576,0))</f>
        <v>21.8</v>
      </c>
      <c r="Q1324">
        <f>INDEX(RawData!O$2:O$1048576,MATCH(FmtData!$B$4+(ROW()-10),RawData!$A$2:$A$1048576,0))</f>
        <v>177.3</v>
      </c>
      <c r="R1324" s="8">
        <f>INDEX(RawData!P$2:P$1048576,MATCH(FmtData!$B$4+(ROW()-10),RawData!$A$2:$A$1048576,0))</f>
        <v>9.8624299999999998</v>
      </c>
      <c r="S1324">
        <f>INDEX(RawData!Q$2:Q$1048576,MATCH(FmtData!$B$4+(ROW()-10),RawData!$A$2:$A$1048576,0))</f>
        <v>91.432299999999998</v>
      </c>
      <c r="T1324" s="8">
        <f>INDEX(RawData!R$2:R$1048576,MATCH(FmtData!$B$4+(ROW()-10),RawData!$A$2:$A$1048576,0))</f>
        <v>0.10269300000000001</v>
      </c>
      <c r="U1324" s="8">
        <f>INDEX(RawData!S$2:S$1048576,MATCH(FmtData!$B$4+(ROW()-10),RawData!$A$2:$A$1048576,0))</f>
        <v>0.72463</v>
      </c>
      <c r="V1324" s="8">
        <f>INDEX(RawData!T$2:T$1048576,MATCH(FmtData!$B$4+(ROW()-10),RawData!$A$2:$A$1048576,0))</f>
        <v>0.212949</v>
      </c>
      <c r="W1324" s="3">
        <f t="shared" si="411"/>
        <v>-0.54215284000000008</v>
      </c>
      <c r="X1324" s="3">
        <f t="shared" si="412"/>
        <v>-0.50110085199999999</v>
      </c>
      <c r="Y1324" s="8">
        <f t="shared" si="401"/>
        <v>9.4145342000470045</v>
      </c>
      <c r="Z1324" s="8">
        <f t="shared" si="402"/>
        <v>9.455586188047004</v>
      </c>
      <c r="AA1324" s="8">
        <f t="shared" si="413"/>
        <v>9.4350601940470042</v>
      </c>
      <c r="AB1324" s="41">
        <v>1</v>
      </c>
      <c r="AC1324" s="42" t="str">
        <f t="shared" si="414"/>
        <v>Isco</v>
      </c>
      <c r="AD1324" s="5">
        <f t="shared" si="420"/>
        <v>-310.05270000000002</v>
      </c>
      <c r="AE1324" s="15">
        <f t="shared" si="403"/>
        <v>-131.97012711577611</v>
      </c>
      <c r="AF1324" s="15">
        <f t="shared" si="404"/>
        <v>-122.46675563532563</v>
      </c>
      <c r="AG1324" s="15">
        <f t="shared" si="405"/>
        <v>-127.22829312790486</v>
      </c>
      <c r="AH1324" s="15">
        <f t="shared" si="415"/>
        <v>-127.22829312790486</v>
      </c>
      <c r="AI1324" s="17">
        <f t="shared" si="406"/>
        <v>1.2234233286218505</v>
      </c>
      <c r="AJ1324" s="17">
        <f t="shared" si="407"/>
        <v>0.9358106670356835</v>
      </c>
      <c r="AK1324" s="17">
        <f t="shared" si="408"/>
        <v>0.92421592804153396</v>
      </c>
      <c r="AL1324" s="17">
        <f t="shared" si="409"/>
        <v>0.92998917829033434</v>
      </c>
      <c r="AM1324" s="17">
        <f t="shared" si="410"/>
        <v>0.92998917829033434</v>
      </c>
      <c r="AN1324" s="17">
        <f t="shared" si="416"/>
        <v>5.9245573068944513E-4</v>
      </c>
      <c r="AO1324" s="17">
        <f t="shared" si="417"/>
        <v>9.2998917829033427</v>
      </c>
      <c r="AP1324" s="17">
        <f t="shared" si="418"/>
        <v>12.234233286218505</v>
      </c>
      <c r="AQ1324" s="17">
        <f t="shared" si="419"/>
        <v>19.871103888813284</v>
      </c>
    </row>
    <row r="1325" spans="2:43" x14ac:dyDescent="0.45">
      <c r="B1325">
        <f>INDEX(RawData!$A$2:$A$1048576,MATCH(FmtData!$B$4+(ROW()-10),RawData!$A$2:$A$1048576,0))</f>
        <v>1513</v>
      </c>
      <c r="C1325" s="23">
        <f>LEFT(INDEX(RawData!$B$2:$B$1048576, MATCH(FmtData!$B$4+(ROW()-10),RawData!$A$2:$A$1048576,0)),10)+MID(INDEX(RawData!$B$2:$B$1048576, MATCH(FmtData!$B$4+(ROW()-10),RawData!$A$2:$A$1048576,0)),12,8)-$B$5/24</f>
        <v>42201.425567129627</v>
      </c>
      <c r="D1325" s="7">
        <f>MID(INDEX(RawData!$B$2:$B$1048576, MATCH(FmtData!$B$4+(ROW()-10),RawData!$A$2:$A$1048576,0)),12,8)+$B$5/24</f>
        <v>0.92556712962962961</v>
      </c>
      <c r="E1325" s="8">
        <f>INDEX(RawData!$D$2:$D$1048576,MATCH(FmtData!$B$4+(ROW()-10),RawData!$A$2:$A$1048576,0))</f>
        <v>44.099499999999999</v>
      </c>
      <c r="F1325">
        <f>INDEX(RawData!$D$2:$D$1048576,MATCH(FmtData!$B$4+(ROW()-10),RawData!$A$2:$A$1048576,0))</f>
        <v>44.099499999999999</v>
      </c>
      <c r="G1325">
        <f>INDEX(RawData!E$2:E$1048576,MATCH(FmtData!$B$4+(ROW()-10),RawData!$A$2:$A$1048576,0))</f>
        <v>2880.22</v>
      </c>
      <c r="H1325">
        <f>INDEX(RawData!F$2:F$1048576,MATCH(FmtData!$B$4+(ROW()-10),RawData!$A$2:$A$1048576,0))</f>
        <v>-1.0764199999999999</v>
      </c>
      <c r="I1325">
        <f>INDEX(RawData!G$2:G$1048576,MATCH(FmtData!$B$4+(ROW()-10),RawData!$A$2:$A$1048576,0))</f>
        <v>-29008.1</v>
      </c>
      <c r="J1325">
        <f>INDEX(RawData!H$2:H$1048576,MATCH(FmtData!$B$4+(ROW()-10),RawData!$A$2:$A$1048576,0))</f>
        <v>5.0845300000000003E-2</v>
      </c>
      <c r="K1325">
        <f>INDEX(RawData!I$2:I$1048576,MATCH(FmtData!$B$4+(ROW()-10),RawData!$A$2:$A$1048576,0))</f>
        <v>-0.61458100000000004</v>
      </c>
      <c r="L1325">
        <f>INDEX(RawData!J$2:J$1048576,MATCH(FmtData!$B$4+(ROW()-10),RawData!$A$2:$A$1048576,0))</f>
        <v>172.8</v>
      </c>
      <c r="M1325">
        <f>INDEX(RawData!K$2:K$1048576,MATCH(FmtData!$B$4+(ROW()-10),RawData!$A$2:$A$1048576,0))</f>
        <v>175.7</v>
      </c>
      <c r="N1325">
        <f>INDEX(RawData!L$2:L$1048576,MATCH(FmtData!$B$4+(ROW()-10),RawData!$A$2:$A$1048576,0))</f>
        <v>22.5</v>
      </c>
      <c r="O1325">
        <f>INDEX(RawData!M$2:M$1048576,MATCH(FmtData!$B$4+(ROW()-10),RawData!$A$2:$A$1048576,0))</f>
        <v>170.6</v>
      </c>
      <c r="P1325">
        <f>INDEX(RawData!N$2:N$1048576,MATCH(FmtData!$B$4+(ROW()-10),RawData!$A$2:$A$1048576,0))</f>
        <v>21.8</v>
      </c>
      <c r="Q1325">
        <f>INDEX(RawData!O$2:O$1048576,MATCH(FmtData!$B$4+(ROW()-10),RawData!$A$2:$A$1048576,0))</f>
        <v>177.3</v>
      </c>
      <c r="R1325" s="8">
        <f>INDEX(RawData!P$2:P$1048576,MATCH(FmtData!$B$4+(ROW()-10),RawData!$A$2:$A$1048576,0))</f>
        <v>9.8624299999999998</v>
      </c>
      <c r="S1325">
        <f>INDEX(RawData!Q$2:Q$1048576,MATCH(FmtData!$B$4+(ROW()-10),RawData!$A$2:$A$1048576,0))</f>
        <v>91.664900000000003</v>
      </c>
      <c r="T1325" s="8">
        <f>INDEX(RawData!R$2:R$1048576,MATCH(FmtData!$B$4+(ROW()-10),RawData!$A$2:$A$1048576,0))</f>
        <v>0.10269300000000001</v>
      </c>
      <c r="U1325" s="8">
        <f>INDEX(RawData!S$2:S$1048576,MATCH(FmtData!$B$4+(ROW()-10),RawData!$A$2:$A$1048576,0))</f>
        <v>0.72432600000000003</v>
      </c>
      <c r="V1325" s="8">
        <f>INDEX(RawData!T$2:T$1048576,MATCH(FmtData!$B$4+(ROW()-10),RawData!$A$2:$A$1048576,0))</f>
        <v>0.213725</v>
      </c>
      <c r="W1325" s="3">
        <f t="shared" si="411"/>
        <v>-0.54138068000000017</v>
      </c>
      <c r="X1325" s="3">
        <f t="shared" si="412"/>
        <v>-0.50307189200000002</v>
      </c>
      <c r="Y1325" s="8">
        <f t="shared" si="401"/>
        <v>9.4153063600470048</v>
      </c>
      <c r="Z1325" s="8">
        <f t="shared" si="402"/>
        <v>9.453615148047005</v>
      </c>
      <c r="AA1325" s="8">
        <f t="shared" si="413"/>
        <v>9.4344607540470058</v>
      </c>
      <c r="AB1325" s="41">
        <v>1</v>
      </c>
      <c r="AC1325" s="42" t="str">
        <f t="shared" si="414"/>
        <v>Isco</v>
      </c>
      <c r="AD1325" s="5">
        <f t="shared" si="420"/>
        <v>-309.82010000000002</v>
      </c>
      <c r="AE1325" s="15">
        <f t="shared" si="403"/>
        <v>-131.79210195034352</v>
      </c>
      <c r="AF1325" s="15">
        <f t="shared" si="404"/>
        <v>-122.9248458713862</v>
      </c>
      <c r="AG1325" s="15">
        <f t="shared" si="405"/>
        <v>-127.36705249650072</v>
      </c>
      <c r="AH1325" s="15">
        <f t="shared" si="415"/>
        <v>-127.36705249650072</v>
      </c>
      <c r="AI1325" s="17">
        <f t="shared" si="406"/>
        <v>1.2229324085909503</v>
      </c>
      <c r="AJ1325" s="17">
        <f t="shared" si="407"/>
        <v>0.93559079137441292</v>
      </c>
      <c r="AK1325" s="17">
        <f t="shared" si="408"/>
        <v>0.92476823335029845</v>
      </c>
      <c r="AL1325" s="17">
        <f t="shared" si="409"/>
        <v>0.93015850247806786</v>
      </c>
      <c r="AM1325" s="17">
        <f t="shared" si="410"/>
        <v>0.93015850247806786</v>
      </c>
      <c r="AN1325" s="17">
        <f t="shared" si="416"/>
        <v>6.6801195945798142E-4</v>
      </c>
      <c r="AO1325" s="17">
        <f t="shared" si="417"/>
        <v>9.3015850247806782</v>
      </c>
      <c r="AP1325" s="17">
        <f t="shared" si="418"/>
        <v>12.229324085909504</v>
      </c>
      <c r="AQ1325" s="17">
        <f t="shared" si="419"/>
        <v>19.85834863228089</v>
      </c>
    </row>
    <row r="1326" spans="2:43" x14ac:dyDescent="0.45">
      <c r="B1326">
        <f>INDEX(RawData!$A$2:$A$1048576,MATCH(FmtData!$B$4+(ROW()-10),RawData!$A$2:$A$1048576,0))</f>
        <v>1514</v>
      </c>
      <c r="C1326" s="23">
        <f>LEFT(INDEX(RawData!$B$2:$B$1048576, MATCH(FmtData!$B$4+(ROW()-10),RawData!$A$2:$A$1048576,0)),10)+MID(INDEX(RawData!$B$2:$B$1048576, MATCH(FmtData!$B$4+(ROW()-10),RawData!$A$2:$A$1048576,0)),12,8)-$B$5/24</f>
        <v>42201.426261574074</v>
      </c>
      <c r="D1326" s="7">
        <f>MID(INDEX(RawData!$B$2:$B$1048576, MATCH(FmtData!$B$4+(ROW()-10),RawData!$A$2:$A$1048576,0)),12,8)+$B$5/24</f>
        <v>0.92626157407407417</v>
      </c>
      <c r="E1326" s="8">
        <f>INDEX(RawData!$D$2:$D$1048576,MATCH(FmtData!$B$4+(ROW()-10),RawData!$A$2:$A$1048576,0))</f>
        <v>44.116</v>
      </c>
      <c r="F1326">
        <f>INDEX(RawData!$D$2:$D$1048576,MATCH(FmtData!$B$4+(ROW()-10),RawData!$A$2:$A$1048576,0))</f>
        <v>44.116</v>
      </c>
      <c r="G1326">
        <f>INDEX(RawData!E$2:E$1048576,MATCH(FmtData!$B$4+(ROW()-10),RawData!$A$2:$A$1048576,0))</f>
        <v>2879.3</v>
      </c>
      <c r="H1326">
        <f>INDEX(RawData!F$2:F$1048576,MATCH(FmtData!$B$4+(ROW()-10),RawData!$A$2:$A$1048576,0))</f>
        <v>-1.0764199999999999</v>
      </c>
      <c r="I1326">
        <f>INDEX(RawData!G$2:G$1048576,MATCH(FmtData!$B$4+(ROW()-10),RawData!$A$2:$A$1048576,0))</f>
        <v>-29008.1</v>
      </c>
      <c r="J1326">
        <f>INDEX(RawData!H$2:H$1048576,MATCH(FmtData!$B$4+(ROW()-10),RawData!$A$2:$A$1048576,0))</f>
        <v>5.0845300000000003E-2</v>
      </c>
      <c r="K1326">
        <f>INDEX(RawData!I$2:I$1048576,MATCH(FmtData!$B$4+(ROW()-10),RawData!$A$2:$A$1048576,0))</f>
        <v>-0.61552499999999999</v>
      </c>
      <c r="L1326">
        <f>INDEX(RawData!J$2:J$1048576,MATCH(FmtData!$B$4+(ROW()-10),RawData!$A$2:$A$1048576,0))</f>
        <v>164.4</v>
      </c>
      <c r="M1326">
        <f>INDEX(RawData!K$2:K$1048576,MATCH(FmtData!$B$4+(ROW()-10),RawData!$A$2:$A$1048576,0))</f>
        <v>171.1</v>
      </c>
      <c r="N1326">
        <f>INDEX(RawData!L$2:L$1048576,MATCH(FmtData!$B$4+(ROW()-10),RawData!$A$2:$A$1048576,0))</f>
        <v>22.5</v>
      </c>
      <c r="O1326">
        <f>INDEX(RawData!M$2:M$1048576,MATCH(FmtData!$B$4+(ROW()-10),RawData!$A$2:$A$1048576,0))</f>
        <v>160.69999999999999</v>
      </c>
      <c r="P1326">
        <f>INDEX(RawData!N$2:N$1048576,MATCH(FmtData!$B$4+(ROW()-10),RawData!$A$2:$A$1048576,0))</f>
        <v>21.8</v>
      </c>
      <c r="Q1326">
        <f>INDEX(RawData!O$2:O$1048576,MATCH(FmtData!$B$4+(ROW()-10),RawData!$A$2:$A$1048576,0))</f>
        <v>177.4</v>
      </c>
      <c r="R1326" s="8">
        <f>INDEX(RawData!P$2:P$1048576,MATCH(FmtData!$B$4+(ROW()-10),RawData!$A$2:$A$1048576,0))</f>
        <v>9.8624299999999998</v>
      </c>
      <c r="S1326">
        <f>INDEX(RawData!Q$2:Q$1048576,MATCH(FmtData!$B$4+(ROW()-10),RawData!$A$2:$A$1048576,0))</f>
        <v>91.819900000000004</v>
      </c>
      <c r="T1326" s="8">
        <f>INDEX(RawData!R$2:R$1048576,MATCH(FmtData!$B$4+(ROW()-10),RawData!$A$2:$A$1048576,0))</f>
        <v>0.10269300000000001</v>
      </c>
      <c r="U1326" s="8">
        <f>INDEX(RawData!S$2:S$1048576,MATCH(FmtData!$B$4+(ROW()-10),RawData!$A$2:$A$1048576,0))</f>
        <v>0.72450899999999996</v>
      </c>
      <c r="V1326" s="8">
        <f>INDEX(RawData!T$2:T$1048576,MATCH(FmtData!$B$4+(ROW()-10),RawData!$A$2:$A$1048576,0))</f>
        <v>0.21313499999999999</v>
      </c>
      <c r="W1326" s="3">
        <f t="shared" si="411"/>
        <v>-0.54184549999999998</v>
      </c>
      <c r="X1326" s="3">
        <f t="shared" si="412"/>
        <v>-0.501573292</v>
      </c>
      <c r="Y1326" s="8">
        <f t="shared" si="401"/>
        <v>9.4148415400470036</v>
      </c>
      <c r="Z1326" s="8">
        <f t="shared" si="402"/>
        <v>9.4551137480470047</v>
      </c>
      <c r="AA1326" s="8">
        <f t="shared" si="413"/>
        <v>9.4349776440470041</v>
      </c>
      <c r="AB1326" s="41">
        <v>1</v>
      </c>
      <c r="AC1326" s="42" t="str">
        <f t="shared" si="414"/>
        <v>Isco</v>
      </c>
      <c r="AD1326" s="5">
        <f t="shared" si="420"/>
        <v>-309.6651</v>
      </c>
      <c r="AE1326" s="15">
        <f t="shared" si="403"/>
        <v>-131.89927174875436</v>
      </c>
      <c r="AF1326" s="15">
        <f t="shared" si="404"/>
        <v>-122.57657220278611</v>
      </c>
      <c r="AG1326" s="15">
        <f t="shared" si="405"/>
        <v>-127.24740293698198</v>
      </c>
      <c r="AH1326" s="15">
        <f t="shared" si="415"/>
        <v>-127.24740293698198</v>
      </c>
      <c r="AI1326" s="17">
        <f t="shared" si="406"/>
        <v>1.2226054879632948</v>
      </c>
      <c r="AJ1326" s="17">
        <f t="shared" si="407"/>
        <v>0.93572314247398025</v>
      </c>
      <c r="AK1326" s="17">
        <f t="shared" si="408"/>
        <v>0.92434827037180423</v>
      </c>
      <c r="AL1326" s="17">
        <f t="shared" si="409"/>
        <v>0.93001249379695861</v>
      </c>
      <c r="AM1326" s="17">
        <f t="shared" si="410"/>
        <v>0.93001249379695861</v>
      </c>
      <c r="AN1326" s="17">
        <f t="shared" si="416"/>
        <v>7.7954546867176067E-4</v>
      </c>
      <c r="AO1326" s="17">
        <f t="shared" si="417"/>
        <v>9.3001249379695867</v>
      </c>
      <c r="AP1326" s="17">
        <f t="shared" si="418"/>
        <v>12.226054879632947</v>
      </c>
      <c r="AQ1326" s="17">
        <f t="shared" si="419"/>
        <v>19.852005477681001</v>
      </c>
    </row>
    <row r="1327" spans="2:43" x14ac:dyDescent="0.45">
      <c r="B1327">
        <f>INDEX(RawData!$A$2:$A$1048576,MATCH(FmtData!$B$4+(ROW()-10),RawData!$A$2:$A$1048576,0))</f>
        <v>1515</v>
      </c>
      <c r="C1327" s="23">
        <f>LEFT(INDEX(RawData!$B$2:$B$1048576, MATCH(FmtData!$B$4+(ROW()-10),RawData!$A$2:$A$1048576,0)),10)+MID(INDEX(RawData!$B$2:$B$1048576, MATCH(FmtData!$B$4+(ROW()-10),RawData!$A$2:$A$1048576,0)),12,8)-$B$5/24</f>
        <v>42201.42695601852</v>
      </c>
      <c r="D1327" s="7">
        <f>MID(INDEX(RawData!$B$2:$B$1048576, MATCH(FmtData!$B$4+(ROW()-10),RawData!$A$2:$A$1048576,0)),12,8)+$B$5/24</f>
        <v>0.9269560185185185</v>
      </c>
      <c r="E1327" s="8">
        <f>INDEX(RawData!$D$2:$D$1048576,MATCH(FmtData!$B$4+(ROW()-10),RawData!$A$2:$A$1048576,0))</f>
        <v>44.132599999999996</v>
      </c>
      <c r="F1327">
        <f>INDEX(RawData!$D$2:$D$1048576,MATCH(FmtData!$B$4+(ROW()-10),RawData!$A$2:$A$1048576,0))</f>
        <v>44.132599999999996</v>
      </c>
      <c r="G1327">
        <f>INDEX(RawData!E$2:E$1048576,MATCH(FmtData!$B$4+(ROW()-10),RawData!$A$2:$A$1048576,0))</f>
        <v>2878.37</v>
      </c>
      <c r="H1327">
        <f>INDEX(RawData!F$2:F$1048576,MATCH(FmtData!$B$4+(ROW()-10),RawData!$A$2:$A$1048576,0))</f>
        <v>-1.0764199999999999</v>
      </c>
      <c r="I1327">
        <f>INDEX(RawData!G$2:G$1048576,MATCH(FmtData!$B$4+(ROW()-10),RawData!$A$2:$A$1048576,0))</f>
        <v>-29008.1</v>
      </c>
      <c r="J1327">
        <f>INDEX(RawData!H$2:H$1048576,MATCH(FmtData!$B$4+(ROW()-10),RawData!$A$2:$A$1048576,0))</f>
        <v>5.0845300000000003E-2</v>
      </c>
      <c r="K1327">
        <f>INDEX(RawData!I$2:I$1048576,MATCH(FmtData!$B$4+(ROW()-10),RawData!$A$2:$A$1048576,0))</f>
        <v>-0.61458100000000004</v>
      </c>
      <c r="L1327">
        <f>INDEX(RawData!J$2:J$1048576,MATCH(FmtData!$B$4+(ROW()-10),RawData!$A$2:$A$1048576,0))</f>
        <v>168.1</v>
      </c>
      <c r="M1327">
        <f>INDEX(RawData!K$2:K$1048576,MATCH(FmtData!$B$4+(ROW()-10),RawData!$A$2:$A$1048576,0))</f>
        <v>173.5</v>
      </c>
      <c r="N1327">
        <f>INDEX(RawData!L$2:L$1048576,MATCH(FmtData!$B$4+(ROW()-10),RawData!$A$2:$A$1048576,0))</f>
        <v>22.5</v>
      </c>
      <c r="O1327">
        <f>INDEX(RawData!M$2:M$1048576,MATCH(FmtData!$B$4+(ROW()-10),RawData!$A$2:$A$1048576,0))</f>
        <v>161.30000000000001</v>
      </c>
      <c r="P1327">
        <f>INDEX(RawData!N$2:N$1048576,MATCH(FmtData!$B$4+(ROW()-10),RawData!$A$2:$A$1048576,0))</f>
        <v>21.8</v>
      </c>
      <c r="Q1327">
        <f>INDEX(RawData!O$2:O$1048576,MATCH(FmtData!$B$4+(ROW()-10),RawData!$A$2:$A$1048576,0))</f>
        <v>177.3</v>
      </c>
      <c r="R1327" s="8">
        <f>INDEX(RawData!P$2:P$1048576,MATCH(FmtData!$B$4+(ROW()-10),RawData!$A$2:$A$1048576,0))</f>
        <v>9.8624299999999998</v>
      </c>
      <c r="S1327">
        <f>INDEX(RawData!Q$2:Q$1048576,MATCH(FmtData!$B$4+(ROW()-10),RawData!$A$2:$A$1048576,0))</f>
        <v>91.540800000000004</v>
      </c>
      <c r="T1327" s="8">
        <f>INDEX(RawData!R$2:R$1048576,MATCH(FmtData!$B$4+(ROW()-10),RawData!$A$2:$A$1048576,0))</f>
        <v>0.10269300000000001</v>
      </c>
      <c r="U1327" s="8">
        <f>INDEX(RawData!S$2:S$1048576,MATCH(FmtData!$B$4+(ROW()-10),RawData!$A$2:$A$1048576,0))</f>
        <v>0.72423400000000004</v>
      </c>
      <c r="V1327" s="8">
        <f>INDEX(RawData!T$2:T$1048576,MATCH(FmtData!$B$4+(ROW()-10),RawData!$A$2:$A$1048576,0))</f>
        <v>0.21332200000000001</v>
      </c>
      <c r="W1327" s="3">
        <f t="shared" si="411"/>
        <v>-0.54114700000000016</v>
      </c>
      <c r="X1327" s="3">
        <f t="shared" si="412"/>
        <v>-0.50204827200000002</v>
      </c>
      <c r="Y1327" s="8">
        <f t="shared" si="401"/>
        <v>9.415540040047004</v>
      </c>
      <c r="Z1327" s="8">
        <f t="shared" si="402"/>
        <v>9.4546387680470048</v>
      </c>
      <c r="AA1327" s="8">
        <f t="shared" si="413"/>
        <v>9.4350894040470052</v>
      </c>
      <c r="AB1327" s="41">
        <v>1</v>
      </c>
      <c r="AC1327" s="42" t="str">
        <f t="shared" si="414"/>
        <v>Isco</v>
      </c>
      <c r="AD1327" s="5">
        <f t="shared" si="420"/>
        <v>-309.94420000000002</v>
      </c>
      <c r="AE1327" s="15">
        <f t="shared" si="403"/>
        <v>-131.73822042836446</v>
      </c>
      <c r="AF1327" s="15">
        <f t="shared" si="404"/>
        <v>-122.68696863804018</v>
      </c>
      <c r="AG1327" s="15">
        <f t="shared" si="405"/>
        <v>-127.22153111912723</v>
      </c>
      <c r="AH1327" s="15">
        <f t="shared" si="415"/>
        <v>-127.22153111912723</v>
      </c>
      <c r="AI1327" s="17">
        <f t="shared" si="406"/>
        <v>1.2231942820644459</v>
      </c>
      <c r="AJ1327" s="17">
        <f t="shared" si="407"/>
        <v>0.93552426364829711</v>
      </c>
      <c r="AK1327" s="17">
        <f t="shared" si="408"/>
        <v>0.92448134972087037</v>
      </c>
      <c r="AL1327" s="17">
        <f t="shared" si="409"/>
        <v>0.92998092837487423</v>
      </c>
      <c r="AM1327" s="17">
        <f t="shared" si="410"/>
        <v>0.92998092837487423</v>
      </c>
      <c r="AN1327" s="17">
        <f t="shared" si="416"/>
        <v>8.8042208209226924E-4</v>
      </c>
      <c r="AO1327" s="17">
        <f t="shared" si="417"/>
        <v>9.2998092837487416</v>
      </c>
      <c r="AP1327" s="17">
        <f t="shared" si="418"/>
        <v>12.231942820644459</v>
      </c>
      <c r="AQ1327" s="17">
        <f t="shared" si="419"/>
        <v>19.845593375748503</v>
      </c>
    </row>
    <row r="1328" spans="2:43" x14ac:dyDescent="0.45">
      <c r="B1328">
        <f>INDEX(RawData!$A$2:$A$1048576,MATCH(FmtData!$B$4+(ROW()-10),RawData!$A$2:$A$1048576,0))</f>
        <v>1516</v>
      </c>
      <c r="C1328" s="23">
        <f>LEFT(INDEX(RawData!$B$2:$B$1048576, MATCH(FmtData!$B$4+(ROW()-10),RawData!$A$2:$A$1048576,0)),10)+MID(INDEX(RawData!$B$2:$B$1048576, MATCH(FmtData!$B$4+(ROW()-10),RawData!$A$2:$A$1048576,0)),12,8)-$B$5/24</f>
        <v>42201.42765046296</v>
      </c>
      <c r="D1328" s="7">
        <f>MID(INDEX(RawData!$B$2:$B$1048576, MATCH(FmtData!$B$4+(ROW()-10),RawData!$A$2:$A$1048576,0)),12,8)+$B$5/24</f>
        <v>0.92765046296296294</v>
      </c>
      <c r="E1328" s="8">
        <f>INDEX(RawData!$D$2:$D$1048576,MATCH(FmtData!$B$4+(ROW()-10),RawData!$A$2:$A$1048576,0))</f>
        <v>44.149099999999997</v>
      </c>
      <c r="F1328">
        <f>INDEX(RawData!$D$2:$D$1048576,MATCH(FmtData!$B$4+(ROW()-10),RawData!$A$2:$A$1048576,0))</f>
        <v>44.149099999999997</v>
      </c>
      <c r="G1328">
        <f>INDEX(RawData!E$2:E$1048576,MATCH(FmtData!$B$4+(ROW()-10),RawData!$A$2:$A$1048576,0))</f>
        <v>2876.53</v>
      </c>
      <c r="H1328">
        <f>INDEX(RawData!F$2:F$1048576,MATCH(FmtData!$B$4+(ROW()-10),RawData!$A$2:$A$1048576,0))</f>
        <v>-1.0764199999999999</v>
      </c>
      <c r="I1328">
        <f>INDEX(RawData!G$2:G$1048576,MATCH(FmtData!$B$4+(ROW()-10),RawData!$A$2:$A$1048576,0))</f>
        <v>-29008.1</v>
      </c>
      <c r="J1328">
        <f>INDEX(RawData!H$2:H$1048576,MATCH(FmtData!$B$4+(ROW()-10),RawData!$A$2:$A$1048576,0))</f>
        <v>5.0845300000000003E-2</v>
      </c>
      <c r="K1328">
        <f>INDEX(RawData!I$2:I$1048576,MATCH(FmtData!$B$4+(ROW()-10),RawData!$A$2:$A$1048576,0))</f>
        <v>-0.61495900000000003</v>
      </c>
      <c r="L1328">
        <f>INDEX(RawData!J$2:J$1048576,MATCH(FmtData!$B$4+(ROW()-10),RawData!$A$2:$A$1048576,0))</f>
        <v>227.2</v>
      </c>
      <c r="M1328">
        <f>INDEX(RawData!K$2:K$1048576,MATCH(FmtData!$B$4+(ROW()-10),RawData!$A$2:$A$1048576,0))</f>
        <v>176.8</v>
      </c>
      <c r="N1328">
        <f>INDEX(RawData!L$2:L$1048576,MATCH(FmtData!$B$4+(ROW()-10),RawData!$A$2:$A$1048576,0))</f>
        <v>22.5</v>
      </c>
      <c r="O1328">
        <f>INDEX(RawData!M$2:M$1048576,MATCH(FmtData!$B$4+(ROW()-10),RawData!$A$2:$A$1048576,0))</f>
        <v>174.9</v>
      </c>
      <c r="P1328">
        <f>INDEX(RawData!N$2:N$1048576,MATCH(FmtData!$B$4+(ROW()-10),RawData!$A$2:$A$1048576,0))</f>
        <v>21.8</v>
      </c>
      <c r="Q1328">
        <f>INDEX(RawData!O$2:O$1048576,MATCH(FmtData!$B$4+(ROW()-10),RawData!$A$2:$A$1048576,0))</f>
        <v>177.2</v>
      </c>
      <c r="R1328" s="8">
        <f>INDEX(RawData!P$2:P$1048576,MATCH(FmtData!$B$4+(ROW()-10),RawData!$A$2:$A$1048576,0))</f>
        <v>9.8624299999999998</v>
      </c>
      <c r="S1328">
        <f>INDEX(RawData!Q$2:Q$1048576,MATCH(FmtData!$B$4+(ROW()-10),RawData!$A$2:$A$1048576,0))</f>
        <v>90.936000000000007</v>
      </c>
      <c r="T1328" s="8">
        <f>INDEX(RawData!R$2:R$1048576,MATCH(FmtData!$B$4+(ROW()-10),RawData!$A$2:$A$1048576,0))</f>
        <v>0.10269300000000001</v>
      </c>
      <c r="U1328" s="8">
        <f>INDEX(RawData!S$2:S$1048576,MATCH(FmtData!$B$4+(ROW()-10),RawData!$A$2:$A$1048576,0))</f>
        <v>0.72423400000000004</v>
      </c>
      <c r="V1328" s="8">
        <f>INDEX(RawData!T$2:T$1048576,MATCH(FmtData!$B$4+(ROW()-10),RawData!$A$2:$A$1048576,0))</f>
        <v>0.213508</v>
      </c>
      <c r="W1328" s="3">
        <f t="shared" si="411"/>
        <v>-0.54114700000000016</v>
      </c>
      <c r="X1328" s="3">
        <f t="shared" si="412"/>
        <v>-0.50252071200000004</v>
      </c>
      <c r="Y1328" s="8">
        <f t="shared" si="401"/>
        <v>9.415540040047004</v>
      </c>
      <c r="Z1328" s="8">
        <f t="shared" si="402"/>
        <v>9.4541663280470036</v>
      </c>
      <c r="AA1328" s="8">
        <f t="shared" si="413"/>
        <v>9.4348531840470038</v>
      </c>
      <c r="AB1328" s="41">
        <v>1</v>
      </c>
      <c r="AC1328" s="42" t="str">
        <f t="shared" si="414"/>
        <v>Isco</v>
      </c>
      <c r="AD1328" s="5">
        <f t="shared" si="420"/>
        <v>-310.54899999999998</v>
      </c>
      <c r="AE1328" s="15">
        <f t="shared" si="403"/>
        <v>-131.73822042836446</v>
      </c>
      <c r="AF1328" s="15">
        <f t="shared" si="404"/>
        <v>-122.79676423104968</v>
      </c>
      <c r="AG1328" s="15">
        <f t="shared" si="405"/>
        <v>-127.27621404667775</v>
      </c>
      <c r="AH1328" s="15">
        <f t="shared" si="415"/>
        <v>-127.27621404667775</v>
      </c>
      <c r="AI1328" s="17">
        <f t="shared" si="406"/>
        <v>1.2244721264197544</v>
      </c>
      <c r="AJ1328" s="17">
        <f t="shared" si="407"/>
        <v>0.93552426364829711</v>
      </c>
      <c r="AK1328" s="17">
        <f t="shared" si="408"/>
        <v>0.92461374278626418</v>
      </c>
      <c r="AL1328" s="17">
        <f t="shared" si="409"/>
        <v>0.93004764788194949</v>
      </c>
      <c r="AM1328" s="17">
        <f t="shared" si="410"/>
        <v>0.93004764788194949</v>
      </c>
      <c r="AN1328" s="17">
        <f t="shared" si="416"/>
        <v>9.2576425344836899E-4</v>
      </c>
      <c r="AO1328" s="17">
        <f t="shared" si="417"/>
        <v>9.300476478819494</v>
      </c>
      <c r="AP1328" s="17">
        <f t="shared" si="418"/>
        <v>12.244721264197544</v>
      </c>
      <c r="AQ1328" s="17">
        <f t="shared" si="419"/>
        <v>19.832907066548724</v>
      </c>
    </row>
    <row r="1329" spans="2:43" x14ac:dyDescent="0.45">
      <c r="B1329">
        <f>INDEX(RawData!$A$2:$A$1048576,MATCH(FmtData!$B$4+(ROW()-10),RawData!$A$2:$A$1048576,0))</f>
        <v>1517</v>
      </c>
      <c r="C1329" s="23">
        <f>LEFT(INDEX(RawData!$B$2:$B$1048576, MATCH(FmtData!$B$4+(ROW()-10),RawData!$A$2:$A$1048576,0)),10)+MID(INDEX(RawData!$B$2:$B$1048576, MATCH(FmtData!$B$4+(ROW()-10),RawData!$A$2:$A$1048576,0)),12,8)-$B$5/24</f>
        <v>42201.428356481483</v>
      </c>
      <c r="D1329" s="7">
        <f>MID(INDEX(RawData!$B$2:$B$1048576, MATCH(FmtData!$B$4+(ROW()-10),RawData!$A$2:$A$1048576,0)),12,8)+$B$5/24</f>
        <v>0.92835648148148142</v>
      </c>
      <c r="E1329" s="8">
        <f>INDEX(RawData!$D$2:$D$1048576,MATCH(FmtData!$B$4+(ROW()-10),RawData!$A$2:$A$1048576,0))</f>
        <v>44.165700000000001</v>
      </c>
      <c r="F1329">
        <f>INDEX(RawData!$D$2:$D$1048576,MATCH(FmtData!$B$4+(ROW()-10),RawData!$A$2:$A$1048576,0))</f>
        <v>44.165700000000001</v>
      </c>
      <c r="G1329">
        <f>INDEX(RawData!E$2:E$1048576,MATCH(FmtData!$B$4+(ROW()-10),RawData!$A$2:$A$1048576,0))</f>
        <v>2875.6</v>
      </c>
      <c r="H1329">
        <f>INDEX(RawData!F$2:F$1048576,MATCH(FmtData!$B$4+(ROW()-10),RawData!$A$2:$A$1048576,0))</f>
        <v>-0.15307599999999999</v>
      </c>
      <c r="I1329">
        <f>INDEX(RawData!G$2:G$1048576,MATCH(FmtData!$B$4+(ROW()-10),RawData!$A$2:$A$1048576,0))</f>
        <v>-29008.1</v>
      </c>
      <c r="J1329">
        <f>INDEX(RawData!H$2:H$1048576,MATCH(FmtData!$B$4+(ROW()-10),RawData!$A$2:$A$1048576,0))</f>
        <v>5.0845300000000003E-2</v>
      </c>
      <c r="K1329">
        <f>INDEX(RawData!I$2:I$1048576,MATCH(FmtData!$B$4+(ROW()-10),RawData!$A$2:$A$1048576,0))</f>
        <v>-0.61495900000000003</v>
      </c>
      <c r="L1329">
        <f>INDEX(RawData!J$2:J$1048576,MATCH(FmtData!$B$4+(ROW()-10),RawData!$A$2:$A$1048576,0))</f>
        <v>174.9</v>
      </c>
      <c r="M1329">
        <f>INDEX(RawData!K$2:K$1048576,MATCH(FmtData!$B$4+(ROW()-10),RawData!$A$2:$A$1048576,0))</f>
        <v>179.1</v>
      </c>
      <c r="N1329">
        <f>INDEX(RawData!L$2:L$1048576,MATCH(FmtData!$B$4+(ROW()-10),RawData!$A$2:$A$1048576,0))</f>
        <v>22.5</v>
      </c>
      <c r="O1329">
        <f>INDEX(RawData!M$2:M$1048576,MATCH(FmtData!$B$4+(ROW()-10),RawData!$A$2:$A$1048576,0))</f>
        <v>168.3</v>
      </c>
      <c r="P1329">
        <f>INDEX(RawData!N$2:N$1048576,MATCH(FmtData!$B$4+(ROW()-10),RawData!$A$2:$A$1048576,0))</f>
        <v>21.8</v>
      </c>
      <c r="Q1329">
        <f>INDEX(RawData!O$2:O$1048576,MATCH(FmtData!$B$4+(ROW()-10),RawData!$A$2:$A$1048576,0))</f>
        <v>177.4</v>
      </c>
      <c r="R1329" s="8">
        <f>INDEX(RawData!P$2:P$1048576,MATCH(FmtData!$B$4+(ROW()-10),RawData!$A$2:$A$1048576,0))</f>
        <v>9.8624299999999998</v>
      </c>
      <c r="S1329">
        <f>INDEX(RawData!Q$2:Q$1048576,MATCH(FmtData!$B$4+(ROW()-10),RawData!$A$2:$A$1048576,0))</f>
        <v>91.323700000000002</v>
      </c>
      <c r="T1329" s="8">
        <f>INDEX(RawData!R$2:R$1048576,MATCH(FmtData!$B$4+(ROW()-10),RawData!$A$2:$A$1048576,0))</f>
        <v>0.10269300000000001</v>
      </c>
      <c r="U1329" s="8">
        <f>INDEX(RawData!S$2:S$1048576,MATCH(FmtData!$B$4+(ROW()-10),RawData!$A$2:$A$1048576,0))</f>
        <v>0.72472199999999998</v>
      </c>
      <c r="V1329" s="8">
        <f>INDEX(RawData!T$2:T$1048576,MATCH(FmtData!$B$4+(ROW()-10),RawData!$A$2:$A$1048576,0))</f>
        <v>0.21332200000000001</v>
      </c>
      <c r="W1329" s="3">
        <f t="shared" si="411"/>
        <v>-0.54238651999999998</v>
      </c>
      <c r="X1329" s="3">
        <f t="shared" si="412"/>
        <v>-0.50204827200000002</v>
      </c>
      <c r="Y1329" s="8">
        <f t="shared" si="401"/>
        <v>9.4143005200470036</v>
      </c>
      <c r="Z1329" s="8">
        <f t="shared" si="402"/>
        <v>9.4546387680470048</v>
      </c>
      <c r="AA1329" s="8">
        <f t="shared" si="413"/>
        <v>9.4344696440470042</v>
      </c>
      <c r="AB1329" s="41">
        <v>1</v>
      </c>
      <c r="AC1329" s="42" t="str">
        <f t="shared" si="414"/>
        <v>Isco</v>
      </c>
      <c r="AD1329" s="5">
        <f t="shared" si="420"/>
        <v>-310.16129999999998</v>
      </c>
      <c r="AE1329" s="15">
        <f t="shared" si="403"/>
        <v>-132.02399766784004</v>
      </c>
      <c r="AF1329" s="15">
        <f t="shared" si="404"/>
        <v>-122.68696863804018</v>
      </c>
      <c r="AG1329" s="15">
        <f t="shared" si="405"/>
        <v>-127.36499474726611</v>
      </c>
      <c r="AH1329" s="15">
        <f t="shared" si="415"/>
        <v>-127.36499474726611</v>
      </c>
      <c r="AI1329" s="17">
        <f t="shared" si="406"/>
        <v>1.2236526721960204</v>
      </c>
      <c r="AJ1329" s="17">
        <f t="shared" si="407"/>
        <v>0.93587722194950718</v>
      </c>
      <c r="AK1329" s="17">
        <f t="shared" si="408"/>
        <v>0.92448134972087037</v>
      </c>
      <c r="AL1329" s="17">
        <f t="shared" si="409"/>
        <v>0.93015599101366186</v>
      </c>
      <c r="AM1329" s="17">
        <f t="shared" si="410"/>
        <v>0.93015599101366186</v>
      </c>
      <c r="AN1329" s="17">
        <f t="shared" si="416"/>
        <v>6.7160080044925685E-4</v>
      </c>
      <c r="AO1329" s="17">
        <f t="shared" si="417"/>
        <v>9.3015599101366178</v>
      </c>
      <c r="AP1329" s="17">
        <f t="shared" si="418"/>
        <v>12.236526721960203</v>
      </c>
      <c r="AQ1329" s="17">
        <f t="shared" si="419"/>
        <v>19.82649496461622</v>
      </c>
    </row>
    <row r="1330" spans="2:43" x14ac:dyDescent="0.45">
      <c r="B1330">
        <f>INDEX(RawData!$A$2:$A$1048576,MATCH(FmtData!$B$4+(ROW()-10),RawData!$A$2:$A$1048576,0))</f>
        <v>1518</v>
      </c>
      <c r="C1330" s="23">
        <f>LEFT(INDEX(RawData!$B$2:$B$1048576, MATCH(FmtData!$B$4+(ROW()-10),RawData!$A$2:$A$1048576,0)),10)+MID(INDEX(RawData!$B$2:$B$1048576, MATCH(FmtData!$B$4+(ROW()-10),RawData!$A$2:$A$1048576,0)),12,8)-$B$5/24</f>
        <v>42201.429050925923</v>
      </c>
      <c r="D1330" s="7">
        <f>MID(INDEX(RawData!$B$2:$B$1048576, MATCH(FmtData!$B$4+(ROW()-10),RawData!$A$2:$A$1048576,0)),12,8)+$B$5/24</f>
        <v>0.92905092592592586</v>
      </c>
      <c r="E1330" s="8">
        <f>INDEX(RawData!$D$2:$D$1048576,MATCH(FmtData!$B$4+(ROW()-10),RawData!$A$2:$A$1048576,0))</f>
        <v>44.182499999999997</v>
      </c>
      <c r="F1330">
        <f>INDEX(RawData!$D$2:$D$1048576,MATCH(FmtData!$B$4+(ROW()-10),RawData!$A$2:$A$1048576,0))</f>
        <v>44.182499999999997</v>
      </c>
      <c r="G1330">
        <f>INDEX(RawData!E$2:E$1048576,MATCH(FmtData!$B$4+(ROW()-10),RawData!$A$2:$A$1048576,0))</f>
        <v>2875.6</v>
      </c>
      <c r="H1330">
        <f>INDEX(RawData!F$2:F$1048576,MATCH(FmtData!$B$4+(ROW()-10),RawData!$A$2:$A$1048576,0))</f>
        <v>-1.0764199999999999</v>
      </c>
      <c r="I1330">
        <f>INDEX(RawData!G$2:G$1048576,MATCH(FmtData!$B$4+(ROW()-10),RawData!$A$2:$A$1048576,0))</f>
        <v>-29008.1</v>
      </c>
      <c r="J1330">
        <f>INDEX(RawData!H$2:H$1048576,MATCH(FmtData!$B$4+(ROW()-10),RawData!$A$2:$A$1048576,0))</f>
        <v>5.0845300000000003E-2</v>
      </c>
      <c r="K1330">
        <f>INDEX(RawData!I$2:I$1048576,MATCH(FmtData!$B$4+(ROW()-10),RawData!$A$2:$A$1048576,0))</f>
        <v>-0.61514800000000003</v>
      </c>
      <c r="L1330">
        <f>INDEX(RawData!J$2:J$1048576,MATCH(FmtData!$B$4+(ROW()-10),RawData!$A$2:$A$1048576,0))</f>
        <v>170.3</v>
      </c>
      <c r="M1330">
        <f>INDEX(RawData!K$2:K$1048576,MATCH(FmtData!$B$4+(ROW()-10),RawData!$A$2:$A$1048576,0))</f>
        <v>173.6</v>
      </c>
      <c r="N1330">
        <f>INDEX(RawData!L$2:L$1048576,MATCH(FmtData!$B$4+(ROW()-10),RawData!$A$2:$A$1048576,0))</f>
        <v>22.5</v>
      </c>
      <c r="O1330">
        <f>INDEX(RawData!M$2:M$1048576,MATCH(FmtData!$B$4+(ROW()-10),RawData!$A$2:$A$1048576,0))</f>
        <v>173</v>
      </c>
      <c r="P1330">
        <f>INDEX(RawData!N$2:N$1048576,MATCH(FmtData!$B$4+(ROW()-10),RawData!$A$2:$A$1048576,0))</f>
        <v>21.8</v>
      </c>
      <c r="Q1330">
        <f>INDEX(RawData!O$2:O$1048576,MATCH(FmtData!$B$4+(ROW()-10),RawData!$A$2:$A$1048576,0))</f>
        <v>177.3</v>
      </c>
      <c r="R1330" s="8">
        <f>INDEX(RawData!P$2:P$1048576,MATCH(FmtData!$B$4+(ROW()-10),RawData!$A$2:$A$1048576,0))</f>
        <v>9.8624299999999998</v>
      </c>
      <c r="S1330">
        <f>INDEX(RawData!Q$2:Q$1048576,MATCH(FmtData!$B$4+(ROW()-10),RawData!$A$2:$A$1048576,0))</f>
        <v>91.695899999999995</v>
      </c>
      <c r="T1330" s="8">
        <f>INDEX(RawData!R$2:R$1048576,MATCH(FmtData!$B$4+(ROW()-10),RawData!$A$2:$A$1048576,0))</f>
        <v>0.10269300000000001</v>
      </c>
      <c r="U1330" s="8">
        <f>INDEX(RawData!S$2:S$1048576,MATCH(FmtData!$B$4+(ROW()-10),RawData!$A$2:$A$1048576,0))</f>
        <v>0.72441699999999998</v>
      </c>
      <c r="V1330" s="8">
        <f>INDEX(RawData!T$2:T$1048576,MATCH(FmtData!$B$4+(ROW()-10),RawData!$A$2:$A$1048576,0))</f>
        <v>0.21282499999999999</v>
      </c>
      <c r="W1330" s="3">
        <f t="shared" si="411"/>
        <v>-0.54161182000000008</v>
      </c>
      <c r="X1330" s="3">
        <f t="shared" si="412"/>
        <v>-0.50078589200000001</v>
      </c>
      <c r="Y1330" s="8">
        <f t="shared" si="401"/>
        <v>9.4150752200470045</v>
      </c>
      <c r="Z1330" s="8">
        <f t="shared" si="402"/>
        <v>9.4559011480470048</v>
      </c>
      <c r="AA1330" s="8">
        <f t="shared" si="413"/>
        <v>9.4354881840470046</v>
      </c>
      <c r="AB1330" s="41">
        <v>1</v>
      </c>
      <c r="AC1330" s="42" t="str">
        <f t="shared" si="414"/>
        <v>Isco</v>
      </c>
      <c r="AD1330" s="5">
        <f t="shared" si="420"/>
        <v>-309.78910000000002</v>
      </c>
      <c r="AE1330" s="15">
        <f t="shared" si="403"/>
        <v>-131.8453952963439</v>
      </c>
      <c r="AF1330" s="15">
        <f t="shared" si="404"/>
        <v>-122.39353877935116</v>
      </c>
      <c r="AG1330" s="15">
        <f t="shared" si="405"/>
        <v>-127.12921100832375</v>
      </c>
      <c r="AH1330" s="15">
        <f t="shared" si="415"/>
        <v>-127.12921100832375</v>
      </c>
      <c r="AI1330" s="17">
        <f t="shared" si="406"/>
        <v>1.2228670104793695</v>
      </c>
      <c r="AJ1330" s="17">
        <f t="shared" si="407"/>
        <v>0.935656602185575</v>
      </c>
      <c r="AK1330" s="17">
        <f t="shared" si="408"/>
        <v>0.92412771387198311</v>
      </c>
      <c r="AL1330" s="17">
        <f t="shared" si="409"/>
        <v>0.92986830886401328</v>
      </c>
      <c r="AM1330" s="17">
        <f t="shared" si="410"/>
        <v>0.92986830886401328</v>
      </c>
      <c r="AN1330" s="17">
        <f t="shared" si="416"/>
        <v>9.5928295009783948E-4</v>
      </c>
      <c r="AO1330" s="17">
        <f t="shared" si="417"/>
        <v>9.2986830886401322</v>
      </c>
      <c r="AP1330" s="17">
        <f t="shared" si="418"/>
        <v>12.228670104793695</v>
      </c>
      <c r="AQ1330" s="17">
        <f t="shared" si="419"/>
        <v>19.82649496461622</v>
      </c>
    </row>
    <row r="1331" spans="2:43" x14ac:dyDescent="0.45">
      <c r="B1331">
        <f>INDEX(RawData!$A$2:$A$1048576,MATCH(FmtData!$B$4+(ROW()-10),RawData!$A$2:$A$1048576,0))</f>
        <v>1519</v>
      </c>
      <c r="C1331" s="23">
        <f>LEFT(INDEX(RawData!$B$2:$B$1048576, MATCH(FmtData!$B$4+(ROW()-10),RawData!$A$2:$A$1048576,0)),10)+MID(INDEX(RawData!$B$2:$B$1048576, MATCH(FmtData!$B$4+(ROW()-10),RawData!$A$2:$A$1048576,0)),12,8)-$B$5/24</f>
        <v>42201.4297337963</v>
      </c>
      <c r="D1331" s="7">
        <f>MID(INDEX(RawData!$B$2:$B$1048576, MATCH(FmtData!$B$4+(ROW()-10),RawData!$A$2:$A$1048576,0)),12,8)+$B$5/24</f>
        <v>0.92973379629629627</v>
      </c>
      <c r="E1331" s="8">
        <f>INDEX(RawData!$D$2:$D$1048576,MATCH(FmtData!$B$4+(ROW()-10),RawData!$A$2:$A$1048576,0))</f>
        <v>44.198900000000002</v>
      </c>
      <c r="F1331">
        <f>INDEX(RawData!$D$2:$D$1048576,MATCH(FmtData!$B$4+(ROW()-10),RawData!$A$2:$A$1048576,0))</f>
        <v>44.198900000000002</v>
      </c>
      <c r="G1331">
        <f>INDEX(RawData!E$2:E$1048576,MATCH(FmtData!$B$4+(ROW()-10),RawData!$A$2:$A$1048576,0))</f>
        <v>2373.6999999999998</v>
      </c>
      <c r="H1331">
        <f>INDEX(RawData!F$2:F$1048576,MATCH(FmtData!$B$4+(ROW()-10),RawData!$A$2:$A$1048576,0))</f>
        <v>-1.0764199999999999</v>
      </c>
      <c r="I1331">
        <f>INDEX(RawData!G$2:G$1048576,MATCH(FmtData!$B$4+(ROW()-10),RawData!$A$2:$A$1048576,0))</f>
        <v>-29008.1</v>
      </c>
      <c r="J1331">
        <f>INDEX(RawData!H$2:H$1048576,MATCH(FmtData!$B$4+(ROW()-10),RawData!$A$2:$A$1048576,0))</f>
        <v>5.0845300000000003E-2</v>
      </c>
      <c r="K1331">
        <f>INDEX(RawData!I$2:I$1048576,MATCH(FmtData!$B$4+(ROW()-10),RawData!$A$2:$A$1048576,0))</f>
        <v>-0.61477000000000004</v>
      </c>
      <c r="L1331">
        <f>INDEX(RawData!J$2:J$1048576,MATCH(FmtData!$B$4+(ROW()-10),RawData!$A$2:$A$1048576,0))</f>
        <v>164</v>
      </c>
      <c r="M1331">
        <f>INDEX(RawData!K$2:K$1048576,MATCH(FmtData!$B$4+(ROW()-10),RawData!$A$2:$A$1048576,0))</f>
        <v>170</v>
      </c>
      <c r="N1331">
        <f>INDEX(RawData!L$2:L$1048576,MATCH(FmtData!$B$4+(ROW()-10),RawData!$A$2:$A$1048576,0))</f>
        <v>22.5</v>
      </c>
      <c r="O1331">
        <f>INDEX(RawData!M$2:M$1048576,MATCH(FmtData!$B$4+(ROW()-10),RawData!$A$2:$A$1048576,0))</f>
        <v>164.3</v>
      </c>
      <c r="P1331">
        <f>INDEX(RawData!N$2:N$1048576,MATCH(FmtData!$B$4+(ROW()-10),RawData!$A$2:$A$1048576,0))</f>
        <v>21.8</v>
      </c>
      <c r="Q1331">
        <f>INDEX(RawData!O$2:O$1048576,MATCH(FmtData!$B$4+(ROW()-10),RawData!$A$2:$A$1048576,0))</f>
        <v>177.5</v>
      </c>
      <c r="R1331" s="8">
        <f>INDEX(RawData!P$2:P$1048576,MATCH(FmtData!$B$4+(ROW()-10),RawData!$A$2:$A$1048576,0))</f>
        <v>10.131600000000001</v>
      </c>
      <c r="S1331">
        <f>INDEX(RawData!Q$2:Q$1048576,MATCH(FmtData!$B$4+(ROW()-10),RawData!$A$2:$A$1048576,0))</f>
        <v>91.819900000000004</v>
      </c>
      <c r="T1331" s="8">
        <f>INDEX(RawData!R$2:R$1048576,MATCH(FmtData!$B$4+(ROW()-10),RawData!$A$2:$A$1048576,0))</f>
        <v>0.10269300000000001</v>
      </c>
      <c r="U1331" s="8">
        <f>INDEX(RawData!S$2:S$1048576,MATCH(FmtData!$B$4+(ROW()-10),RawData!$A$2:$A$1048576,0))</f>
        <v>0.72499599999999997</v>
      </c>
      <c r="V1331" s="8">
        <f>INDEX(RawData!T$2:T$1048576,MATCH(FmtData!$B$4+(ROW()-10),RawData!$A$2:$A$1048576,0))</f>
        <v>0.21332200000000001</v>
      </c>
      <c r="W1331" s="3">
        <f t="shared" si="411"/>
        <v>-0.54308248000000003</v>
      </c>
      <c r="X1331" s="3">
        <f t="shared" si="412"/>
        <v>-0.50204827200000002</v>
      </c>
      <c r="Y1331" s="8">
        <f t="shared" si="401"/>
        <v>9.4136045600470037</v>
      </c>
      <c r="Z1331" s="8">
        <f t="shared" si="402"/>
        <v>9.4546387680470048</v>
      </c>
      <c r="AA1331" s="8">
        <f t="shared" si="413"/>
        <v>9.4341216640470051</v>
      </c>
      <c r="AB1331" s="41">
        <v>1</v>
      </c>
      <c r="AC1331" s="42" t="str">
        <f t="shared" si="414"/>
        <v>Isco</v>
      </c>
      <c r="AD1331" s="5">
        <f t="shared" si="420"/>
        <v>-309.6651</v>
      </c>
      <c r="AE1331" s="15">
        <f t="shared" si="403"/>
        <v>-132.18442312816592</v>
      </c>
      <c r="AF1331" s="15">
        <f t="shared" si="404"/>
        <v>-122.68696863804018</v>
      </c>
      <c r="AG1331" s="15">
        <f t="shared" si="405"/>
        <v>-127.44553817265751</v>
      </c>
      <c r="AH1331" s="15">
        <f t="shared" si="415"/>
        <v>-127.44553817265751</v>
      </c>
      <c r="AI1331" s="17">
        <f t="shared" si="406"/>
        <v>1.2226054879632948</v>
      </c>
      <c r="AJ1331" s="17">
        <f t="shared" si="407"/>
        <v>0.9360754772786648</v>
      </c>
      <c r="AK1331" s="17">
        <f t="shared" si="408"/>
        <v>0.92448134972087037</v>
      </c>
      <c r="AL1331" s="17">
        <f t="shared" si="409"/>
        <v>0.93025430366348538</v>
      </c>
      <c r="AM1331" s="17">
        <f t="shared" si="410"/>
        <v>0.93025430366348538</v>
      </c>
      <c r="AN1331" s="17">
        <f t="shared" si="416"/>
        <v>6.7241391763905867E-4</v>
      </c>
      <c r="AO1331" s="17">
        <f t="shared" si="417"/>
        <v>9.3025430366348534</v>
      </c>
      <c r="AP1331" s="17">
        <f t="shared" si="418"/>
        <v>12.226054879632947</v>
      </c>
      <c r="AQ1331" s="17">
        <f t="shared" si="419"/>
        <v>16.36602834104518</v>
      </c>
    </row>
    <row r="1332" spans="2:43" x14ac:dyDescent="0.45">
      <c r="B1332">
        <f>INDEX(RawData!$A$2:$A$1048576,MATCH(FmtData!$B$4+(ROW()-10),RawData!$A$2:$A$1048576,0))</f>
        <v>1520</v>
      </c>
      <c r="C1332" s="23">
        <f>LEFT(INDEX(RawData!$B$2:$B$1048576, MATCH(FmtData!$B$4+(ROW()-10),RawData!$A$2:$A$1048576,0)),10)+MID(INDEX(RawData!$B$2:$B$1048576, MATCH(FmtData!$B$4+(ROW()-10),RawData!$A$2:$A$1048576,0)),12,8)-$B$5/24</f>
        <v>42201.430428240739</v>
      </c>
      <c r="D1332" s="7">
        <f>MID(INDEX(RawData!$B$2:$B$1048576, MATCH(FmtData!$B$4+(ROW()-10),RawData!$A$2:$A$1048576,0)),12,8)+$B$5/24</f>
        <v>0.93042824074074071</v>
      </c>
      <c r="E1332" s="8">
        <f>INDEX(RawData!$D$2:$D$1048576,MATCH(FmtData!$B$4+(ROW()-10),RawData!$A$2:$A$1048576,0))</f>
        <v>44.215499999999999</v>
      </c>
      <c r="F1332">
        <f>INDEX(RawData!$D$2:$D$1048576,MATCH(FmtData!$B$4+(ROW()-10),RawData!$A$2:$A$1048576,0))</f>
        <v>44.215499999999999</v>
      </c>
      <c r="G1332">
        <f>INDEX(RawData!E$2:E$1048576,MATCH(FmtData!$B$4+(ROW()-10),RawData!$A$2:$A$1048576,0))</f>
        <v>69.133499999999998</v>
      </c>
      <c r="H1332">
        <f>INDEX(RawData!F$2:F$1048576,MATCH(FmtData!$B$4+(ROW()-10),RawData!$A$2:$A$1048576,0))</f>
        <v>-1.0764199999999999</v>
      </c>
      <c r="I1332">
        <f>INDEX(RawData!G$2:G$1048576,MATCH(FmtData!$B$4+(ROW()-10),RawData!$A$2:$A$1048576,0))</f>
        <v>-29008.1</v>
      </c>
      <c r="J1332">
        <f>INDEX(RawData!H$2:H$1048576,MATCH(FmtData!$B$4+(ROW()-10),RawData!$A$2:$A$1048576,0))</f>
        <v>5.0826799999999998E-2</v>
      </c>
      <c r="K1332">
        <f>INDEX(RawData!I$2:I$1048576,MATCH(FmtData!$B$4+(ROW()-10),RawData!$A$2:$A$1048576,0))</f>
        <v>-0.61552499999999999</v>
      </c>
      <c r="L1332">
        <f>INDEX(RawData!J$2:J$1048576,MATCH(FmtData!$B$4+(ROW()-10),RawData!$A$2:$A$1048576,0))</f>
        <v>161.80000000000001</v>
      </c>
      <c r="M1332">
        <f>INDEX(RawData!K$2:K$1048576,MATCH(FmtData!$B$4+(ROW()-10),RawData!$A$2:$A$1048576,0))</f>
        <v>167.7</v>
      </c>
      <c r="N1332">
        <f>INDEX(RawData!L$2:L$1048576,MATCH(FmtData!$B$4+(ROW()-10),RawData!$A$2:$A$1048576,0))</f>
        <v>22.5</v>
      </c>
      <c r="O1332">
        <f>INDEX(RawData!M$2:M$1048576,MATCH(FmtData!$B$4+(ROW()-10),RawData!$A$2:$A$1048576,0))</f>
        <v>159.80000000000001</v>
      </c>
      <c r="P1332">
        <f>INDEX(RawData!N$2:N$1048576,MATCH(FmtData!$B$4+(ROW()-10),RawData!$A$2:$A$1048576,0))</f>
        <v>21.8</v>
      </c>
      <c r="Q1332">
        <f>INDEX(RawData!O$2:O$1048576,MATCH(FmtData!$B$4+(ROW()-10),RawData!$A$2:$A$1048576,0))</f>
        <v>177.4</v>
      </c>
      <c r="R1332" s="8">
        <f>INDEX(RawData!P$2:P$1048576,MATCH(FmtData!$B$4+(ROW()-10),RawData!$A$2:$A$1048576,0))</f>
        <v>11.1538</v>
      </c>
      <c r="S1332">
        <f>INDEX(RawData!Q$2:Q$1048576,MATCH(FmtData!$B$4+(ROW()-10),RawData!$A$2:$A$1048576,0))</f>
        <v>91.540800000000004</v>
      </c>
      <c r="T1332" s="8">
        <f>INDEX(RawData!R$2:R$1048576,MATCH(FmtData!$B$4+(ROW()-10),RawData!$A$2:$A$1048576,0))</f>
        <v>0.10269300000000001</v>
      </c>
      <c r="U1332" s="8">
        <f>INDEX(RawData!S$2:S$1048576,MATCH(FmtData!$B$4+(ROW()-10),RawData!$A$2:$A$1048576,0))</f>
        <v>0.72472199999999998</v>
      </c>
      <c r="V1332" s="8">
        <f>INDEX(RawData!T$2:T$1048576,MATCH(FmtData!$B$4+(ROW()-10),RawData!$A$2:$A$1048576,0))</f>
        <v>0.21304200000000001</v>
      </c>
      <c r="W1332" s="3">
        <f t="shared" si="411"/>
        <v>-0.54238651999999998</v>
      </c>
      <c r="X1332" s="3">
        <f t="shared" si="412"/>
        <v>-0.50133707200000011</v>
      </c>
      <c r="Y1332" s="8">
        <f t="shared" si="401"/>
        <v>9.4143005200470036</v>
      </c>
      <c r="Z1332" s="8">
        <f t="shared" si="402"/>
        <v>9.4553499680470043</v>
      </c>
      <c r="AA1332" s="8">
        <f t="shared" si="413"/>
        <v>9.4348252440470048</v>
      </c>
      <c r="AB1332" s="41">
        <v>1</v>
      </c>
      <c r="AC1332" s="42" t="str">
        <f t="shared" si="414"/>
        <v>Isco</v>
      </c>
      <c r="AD1332" s="5">
        <f t="shared" si="420"/>
        <v>-309.94420000000002</v>
      </c>
      <c r="AE1332" s="15">
        <f t="shared" si="403"/>
        <v>-132.02399766784004</v>
      </c>
      <c r="AF1332" s="15">
        <f t="shared" si="404"/>
        <v>-122.52166522650691</v>
      </c>
      <c r="AG1332" s="15">
        <f t="shared" si="405"/>
        <v>-127.28268174724792</v>
      </c>
      <c r="AH1332" s="15">
        <f t="shared" si="415"/>
        <v>-127.28268174724792</v>
      </c>
      <c r="AI1332" s="17">
        <f t="shared" si="406"/>
        <v>1.2231942820644459</v>
      </c>
      <c r="AJ1332" s="17">
        <f t="shared" si="407"/>
        <v>0.93587722194950718</v>
      </c>
      <c r="AK1332" s="17">
        <f t="shared" si="408"/>
        <v>0.92428209604498346</v>
      </c>
      <c r="AL1332" s="17">
        <f t="shared" si="409"/>
        <v>0.93005553985909606</v>
      </c>
      <c r="AM1332" s="17">
        <f t="shared" si="410"/>
        <v>0.93005553985909606</v>
      </c>
      <c r="AN1332" s="17">
        <f t="shared" si="416"/>
        <v>5.6091794886925506E-4</v>
      </c>
      <c r="AO1332" s="17">
        <f t="shared" si="417"/>
        <v>9.3005553985909604</v>
      </c>
      <c r="AP1332" s="17">
        <f t="shared" si="418"/>
        <v>12.231942820644459</v>
      </c>
      <c r="AQ1332" s="17">
        <f t="shared" si="419"/>
        <v>0.47665704188214481</v>
      </c>
    </row>
    <row r="1333" spans="2:43" x14ac:dyDescent="0.45">
      <c r="B1333">
        <f>INDEX(RawData!$A$2:$A$1048576,MATCH(FmtData!$B$4+(ROW()-10),RawData!$A$2:$A$1048576,0))</f>
        <v>1521</v>
      </c>
      <c r="C1333" s="23">
        <f>LEFT(INDEX(RawData!$B$2:$B$1048576, MATCH(FmtData!$B$4+(ROW()-10),RawData!$A$2:$A$1048576,0)),10)+MID(INDEX(RawData!$B$2:$B$1048576, MATCH(FmtData!$B$4+(ROW()-10),RawData!$A$2:$A$1048576,0)),12,8)-$B$5/24</f>
        <v>42201.431122685186</v>
      </c>
      <c r="D1333" s="7">
        <f>MID(INDEX(RawData!$B$2:$B$1048576, MATCH(FmtData!$B$4+(ROW()-10),RawData!$A$2:$A$1048576,0)),12,8)+$B$5/24</f>
        <v>0.93112268518518515</v>
      </c>
      <c r="E1333" s="8">
        <f>INDEX(RawData!$D$2:$D$1048576,MATCH(FmtData!$B$4+(ROW()-10),RawData!$A$2:$A$1048576,0))</f>
        <v>44.232300000000002</v>
      </c>
      <c r="F1333">
        <f>INDEX(RawData!$D$2:$D$1048576,MATCH(FmtData!$B$4+(ROW()-10),RawData!$A$2:$A$1048576,0))</f>
        <v>44.232300000000002</v>
      </c>
      <c r="G1333">
        <f>INDEX(RawData!E$2:E$1048576,MATCH(FmtData!$B$4+(ROW()-10),RawData!$A$2:$A$1048576,0))</f>
        <v>10.6655</v>
      </c>
      <c r="H1333">
        <f>INDEX(RawData!F$2:F$1048576,MATCH(FmtData!$B$4+(ROW()-10),RawData!$A$2:$A$1048576,0))</f>
        <v>-1.0764199999999999</v>
      </c>
      <c r="I1333">
        <f>INDEX(RawData!G$2:G$1048576,MATCH(FmtData!$B$4+(ROW()-10),RawData!$A$2:$A$1048576,0))</f>
        <v>-29008.1</v>
      </c>
      <c r="J1333">
        <f>INDEX(RawData!H$2:H$1048576,MATCH(FmtData!$B$4+(ROW()-10),RawData!$A$2:$A$1048576,0))</f>
        <v>5.0826799999999998E-2</v>
      </c>
      <c r="K1333">
        <f>INDEX(RawData!I$2:I$1048576,MATCH(FmtData!$B$4+(ROW()-10),RawData!$A$2:$A$1048576,0))</f>
        <v>-0.61552499999999999</v>
      </c>
      <c r="L1333">
        <f>INDEX(RawData!J$2:J$1048576,MATCH(FmtData!$B$4+(ROW()-10),RawData!$A$2:$A$1048576,0))</f>
        <v>160.1</v>
      </c>
      <c r="M1333">
        <f>INDEX(RawData!K$2:K$1048576,MATCH(FmtData!$B$4+(ROW()-10),RawData!$A$2:$A$1048576,0))</f>
        <v>172.7</v>
      </c>
      <c r="N1333">
        <f>INDEX(RawData!L$2:L$1048576,MATCH(FmtData!$B$4+(ROW()-10),RawData!$A$2:$A$1048576,0))</f>
        <v>22.6</v>
      </c>
      <c r="O1333">
        <f>INDEX(RawData!M$2:M$1048576,MATCH(FmtData!$B$4+(ROW()-10),RawData!$A$2:$A$1048576,0))</f>
        <v>159.6</v>
      </c>
      <c r="P1333">
        <f>INDEX(RawData!N$2:N$1048576,MATCH(FmtData!$B$4+(ROW()-10),RawData!$A$2:$A$1048576,0))</f>
        <v>21.8</v>
      </c>
      <c r="Q1333">
        <f>INDEX(RawData!O$2:O$1048576,MATCH(FmtData!$B$4+(ROW()-10),RawData!$A$2:$A$1048576,0))</f>
        <v>177.2</v>
      </c>
      <c r="R1333" s="8">
        <f>INDEX(RawData!P$2:P$1048576,MATCH(FmtData!$B$4+(ROW()-10),RawData!$A$2:$A$1048576,0))</f>
        <v>11.1538</v>
      </c>
      <c r="S1333">
        <f>INDEX(RawData!Q$2:Q$1048576,MATCH(FmtData!$B$4+(ROW()-10),RawData!$A$2:$A$1048576,0))</f>
        <v>90.936000000000007</v>
      </c>
      <c r="T1333" s="8">
        <f>INDEX(RawData!R$2:R$1048576,MATCH(FmtData!$B$4+(ROW()-10),RawData!$A$2:$A$1048576,0))</f>
        <v>0.10269300000000001</v>
      </c>
      <c r="U1333" s="8">
        <f>INDEX(RawData!S$2:S$1048576,MATCH(FmtData!$B$4+(ROW()-10),RawData!$A$2:$A$1048576,0))</f>
        <v>0.72450899999999996</v>
      </c>
      <c r="V1333" s="8">
        <f>INDEX(RawData!T$2:T$1048576,MATCH(FmtData!$B$4+(ROW()-10),RawData!$A$2:$A$1048576,0))</f>
        <v>0.21391099999999999</v>
      </c>
      <c r="W1333" s="3">
        <f t="shared" si="411"/>
        <v>-0.54184549999999998</v>
      </c>
      <c r="X1333" s="3">
        <f t="shared" si="412"/>
        <v>-0.50354433200000004</v>
      </c>
      <c r="Y1333" s="8">
        <f t="shared" si="401"/>
        <v>9.4148415400470036</v>
      </c>
      <c r="Z1333" s="8">
        <f t="shared" si="402"/>
        <v>9.4531427080470039</v>
      </c>
      <c r="AA1333" s="8">
        <f t="shared" si="413"/>
        <v>9.4339921240470037</v>
      </c>
      <c r="AB1333" s="41">
        <v>1</v>
      </c>
      <c r="AC1333" s="42" t="str">
        <f t="shared" si="414"/>
        <v>Isco</v>
      </c>
      <c r="AD1333" s="5">
        <f t="shared" si="420"/>
        <v>-310.54899999999998</v>
      </c>
      <c r="AE1333" s="15">
        <f t="shared" si="403"/>
        <v>-131.89927174875436</v>
      </c>
      <c r="AF1333" s="15">
        <f t="shared" si="404"/>
        <v>-123.03461880523707</v>
      </c>
      <c r="AG1333" s="15">
        <f t="shared" si="405"/>
        <v>-127.47552004528507</v>
      </c>
      <c r="AH1333" s="15">
        <f t="shared" si="415"/>
        <v>-127.47552004528507</v>
      </c>
      <c r="AI1333" s="17">
        <f t="shared" si="406"/>
        <v>1.2244721264197544</v>
      </c>
      <c r="AJ1333" s="17">
        <f t="shared" si="407"/>
        <v>0.93572314247398025</v>
      </c>
      <c r="AK1333" s="17">
        <f t="shared" si="408"/>
        <v>0.92490068125874503</v>
      </c>
      <c r="AL1333" s="17">
        <f t="shared" si="409"/>
        <v>0.9302909053459214</v>
      </c>
      <c r="AM1333" s="17">
        <f t="shared" si="410"/>
        <v>0.9302909053459214</v>
      </c>
      <c r="AN1333" s="17">
        <f t="shared" si="416"/>
        <v>5.6936768230342327E-4</v>
      </c>
      <c r="AO1333" s="17">
        <f t="shared" si="417"/>
        <v>9.3029090534592136</v>
      </c>
      <c r="AP1333" s="17">
        <f t="shared" si="418"/>
        <v>12.244721264197544</v>
      </c>
      <c r="AQ1333" s="17">
        <f t="shared" si="419"/>
        <v>7.3535777592542179E-2</v>
      </c>
    </row>
    <row r="1334" spans="2:43" x14ac:dyDescent="0.45">
      <c r="B1334">
        <f>INDEX(RawData!$A$2:$A$1048576,MATCH(FmtData!$B$4+(ROW()-10),RawData!$A$2:$A$1048576,0))</f>
        <v>1522</v>
      </c>
      <c r="C1334" s="23">
        <f>LEFT(INDEX(RawData!$B$2:$B$1048576, MATCH(FmtData!$B$4+(ROW()-10),RawData!$A$2:$A$1048576,0)),10)+MID(INDEX(RawData!$B$2:$B$1048576, MATCH(FmtData!$B$4+(ROW()-10),RawData!$A$2:$A$1048576,0)),12,8)-$B$5/24</f>
        <v>42201.431828703702</v>
      </c>
      <c r="D1334" s="7">
        <f>MID(INDEX(RawData!$B$2:$B$1048576, MATCH(FmtData!$B$4+(ROW()-10),RawData!$A$2:$A$1048576,0)),12,8)+$B$5/24</f>
        <v>0.93182870370370363</v>
      </c>
      <c r="E1334" s="8">
        <f>INDEX(RawData!$D$2:$D$1048576,MATCH(FmtData!$B$4+(ROW()-10),RawData!$A$2:$A$1048576,0))</f>
        <v>44.248600000000003</v>
      </c>
      <c r="F1334">
        <f>INDEX(RawData!$D$2:$D$1048576,MATCH(FmtData!$B$4+(ROW()-10),RawData!$A$2:$A$1048576,0))</f>
        <v>44.248600000000003</v>
      </c>
      <c r="G1334">
        <f>INDEX(RawData!E$2:E$1048576,MATCH(FmtData!$B$4+(ROW()-10),RawData!$A$2:$A$1048576,0))</f>
        <v>2.0490699999999999</v>
      </c>
      <c r="H1334">
        <f>INDEX(RawData!F$2:F$1048576,MATCH(FmtData!$B$4+(ROW()-10),RawData!$A$2:$A$1048576,0))</f>
        <v>-1.0764199999999999</v>
      </c>
      <c r="I1334">
        <f>INDEX(RawData!G$2:G$1048576,MATCH(FmtData!$B$4+(ROW()-10),RawData!$A$2:$A$1048576,0))</f>
        <v>-29008.1</v>
      </c>
      <c r="J1334">
        <f>INDEX(RawData!H$2:H$1048576,MATCH(FmtData!$B$4+(ROW()-10),RawData!$A$2:$A$1048576,0))</f>
        <v>5.0826799999999998E-2</v>
      </c>
      <c r="K1334">
        <f>INDEX(RawData!I$2:I$1048576,MATCH(FmtData!$B$4+(ROW()-10),RawData!$A$2:$A$1048576,0))</f>
        <v>-0.61477000000000004</v>
      </c>
      <c r="L1334">
        <f>INDEX(RawData!J$2:J$1048576,MATCH(FmtData!$B$4+(ROW()-10),RawData!$A$2:$A$1048576,0))</f>
        <v>162.5</v>
      </c>
      <c r="M1334">
        <f>INDEX(RawData!K$2:K$1048576,MATCH(FmtData!$B$4+(ROW()-10),RawData!$A$2:$A$1048576,0))</f>
        <v>177.2</v>
      </c>
      <c r="N1334">
        <f>INDEX(RawData!L$2:L$1048576,MATCH(FmtData!$B$4+(ROW()-10),RawData!$A$2:$A$1048576,0))</f>
        <v>22.5</v>
      </c>
      <c r="O1334">
        <f>INDEX(RawData!M$2:M$1048576,MATCH(FmtData!$B$4+(ROW()-10),RawData!$A$2:$A$1048576,0))</f>
        <v>154.1</v>
      </c>
      <c r="P1334">
        <f>INDEX(RawData!N$2:N$1048576,MATCH(FmtData!$B$4+(ROW()-10),RawData!$A$2:$A$1048576,0))</f>
        <v>21.8</v>
      </c>
      <c r="Q1334">
        <f>INDEX(RawData!O$2:O$1048576,MATCH(FmtData!$B$4+(ROW()-10),RawData!$A$2:$A$1048576,0))</f>
        <v>177.1</v>
      </c>
      <c r="R1334" s="8">
        <f>INDEX(RawData!P$2:P$1048576,MATCH(FmtData!$B$4+(ROW()-10),RawData!$A$2:$A$1048576,0))</f>
        <v>11.1538</v>
      </c>
      <c r="S1334">
        <f>INDEX(RawData!Q$2:Q$1048576,MATCH(FmtData!$B$4+(ROW()-10),RawData!$A$2:$A$1048576,0))</f>
        <v>90.315700000000007</v>
      </c>
      <c r="T1334" s="8">
        <f>INDEX(RawData!R$2:R$1048576,MATCH(FmtData!$B$4+(ROW()-10),RawData!$A$2:$A$1048576,0))</f>
        <v>0.10269300000000001</v>
      </c>
      <c r="U1334" s="8">
        <f>INDEX(RawData!S$2:S$1048576,MATCH(FmtData!$B$4+(ROW()-10),RawData!$A$2:$A$1048576,0))</f>
        <v>0.72374700000000003</v>
      </c>
      <c r="V1334" s="8">
        <f>INDEX(RawData!T$2:T$1048576,MATCH(FmtData!$B$4+(ROW()-10),RawData!$A$2:$A$1048576,0))</f>
        <v>0.21341499999999999</v>
      </c>
      <c r="W1334" s="3">
        <f t="shared" si="411"/>
        <v>-0.5399100200000001</v>
      </c>
      <c r="X1334" s="3">
        <f t="shared" si="412"/>
        <v>-0.50228449200000003</v>
      </c>
      <c r="Y1334" s="8">
        <f t="shared" si="401"/>
        <v>9.4167770200470038</v>
      </c>
      <c r="Z1334" s="8">
        <f t="shared" si="402"/>
        <v>9.4544025480470051</v>
      </c>
      <c r="AA1334" s="8">
        <f t="shared" si="413"/>
        <v>9.4355897840470035</v>
      </c>
      <c r="AB1334" s="41">
        <v>1</v>
      </c>
      <c r="AC1334" s="42" t="str">
        <f t="shared" si="414"/>
        <v>Isco</v>
      </c>
      <c r="AD1334" s="5">
        <f t="shared" si="420"/>
        <v>-311.16930000000002</v>
      </c>
      <c r="AE1334" s="15">
        <f t="shared" si="403"/>
        <v>-131.45295730704811</v>
      </c>
      <c r="AF1334" s="15">
        <f t="shared" si="404"/>
        <v>-122.74186774187103</v>
      </c>
      <c r="AG1334" s="15">
        <f t="shared" si="405"/>
        <v>-127.10568877217361</v>
      </c>
      <c r="AH1334" s="15">
        <f t="shared" si="415"/>
        <v>-127.10568877217361</v>
      </c>
      <c r="AI1334" s="17">
        <f t="shared" si="406"/>
        <v>1.2257854961225207</v>
      </c>
      <c r="AJ1334" s="17">
        <f t="shared" si="407"/>
        <v>0.93517220573778048</v>
      </c>
      <c r="AK1334" s="17">
        <f t="shared" si="408"/>
        <v>0.92454754309036435</v>
      </c>
      <c r="AL1334" s="17">
        <f t="shared" si="409"/>
        <v>0.92983961890486277</v>
      </c>
      <c r="AM1334" s="17">
        <f t="shared" si="410"/>
        <v>0.92983961890486277</v>
      </c>
      <c r="AN1334" s="17">
        <f t="shared" si="416"/>
        <v>1.2965302226675135E-3</v>
      </c>
      <c r="AO1334" s="17">
        <f t="shared" si="417"/>
        <v>9.2983961890486277</v>
      </c>
      <c r="AP1334" s="17">
        <f t="shared" si="418"/>
        <v>12.257854961225208</v>
      </c>
      <c r="AQ1334" s="17">
        <f t="shared" si="419"/>
        <v>1.4127791082607512E-2</v>
      </c>
    </row>
    <row r="1335" spans="2:43" x14ac:dyDescent="0.45">
      <c r="B1335">
        <f>INDEX(RawData!$A$2:$A$1048576,MATCH(FmtData!$B$4+(ROW()-10),RawData!$A$2:$A$1048576,0))</f>
        <v>1523</v>
      </c>
      <c r="C1335" s="23">
        <f>LEFT(INDEX(RawData!$B$2:$B$1048576, MATCH(FmtData!$B$4+(ROW()-10),RawData!$A$2:$A$1048576,0)),10)+MID(INDEX(RawData!$B$2:$B$1048576, MATCH(FmtData!$B$4+(ROW()-10),RawData!$A$2:$A$1048576,0)),12,8)-$B$5/24</f>
        <v>42201.432523148149</v>
      </c>
      <c r="D1335" s="7">
        <f>MID(INDEX(RawData!$B$2:$B$1048576, MATCH(FmtData!$B$4+(ROW()-10),RawData!$A$2:$A$1048576,0)),12,8)+$B$5/24</f>
        <v>0.93252314814814818</v>
      </c>
      <c r="E1335" s="8">
        <f>INDEX(RawData!$D$2:$D$1048576,MATCH(FmtData!$B$4+(ROW()-10),RawData!$A$2:$A$1048576,0))</f>
        <v>44.265300000000003</v>
      </c>
      <c r="F1335">
        <f>INDEX(RawData!$D$2:$D$1048576,MATCH(FmtData!$B$4+(ROW()-10),RawData!$A$2:$A$1048576,0))</f>
        <v>44.265300000000003</v>
      </c>
      <c r="G1335">
        <f>INDEX(RawData!E$2:E$1048576,MATCH(FmtData!$B$4+(ROW()-10),RawData!$A$2:$A$1048576,0))</f>
        <v>2.0490699999999999</v>
      </c>
      <c r="H1335">
        <f>INDEX(RawData!F$2:F$1048576,MATCH(FmtData!$B$4+(ROW()-10),RawData!$A$2:$A$1048576,0))</f>
        <v>-1.0764199999999999</v>
      </c>
      <c r="I1335">
        <f>INDEX(RawData!G$2:G$1048576,MATCH(FmtData!$B$4+(ROW()-10),RawData!$A$2:$A$1048576,0))</f>
        <v>-29008.1</v>
      </c>
      <c r="J1335">
        <f>INDEX(RawData!H$2:H$1048576,MATCH(FmtData!$B$4+(ROW()-10),RawData!$A$2:$A$1048576,0))</f>
        <v>5.0826799999999998E-2</v>
      </c>
      <c r="K1335">
        <f>INDEX(RawData!I$2:I$1048576,MATCH(FmtData!$B$4+(ROW()-10),RawData!$A$2:$A$1048576,0))</f>
        <v>-0.61495900000000003</v>
      </c>
      <c r="L1335">
        <f>INDEX(RawData!J$2:J$1048576,MATCH(FmtData!$B$4+(ROW()-10),RawData!$A$2:$A$1048576,0))</f>
        <v>220.8</v>
      </c>
      <c r="M1335">
        <f>INDEX(RawData!K$2:K$1048576,MATCH(FmtData!$B$4+(ROW()-10),RawData!$A$2:$A$1048576,0))</f>
        <v>178.6</v>
      </c>
      <c r="N1335">
        <f>INDEX(RawData!L$2:L$1048576,MATCH(FmtData!$B$4+(ROW()-10),RawData!$A$2:$A$1048576,0))</f>
        <v>22.5</v>
      </c>
      <c r="O1335">
        <f>INDEX(RawData!M$2:M$1048576,MATCH(FmtData!$B$4+(ROW()-10),RawData!$A$2:$A$1048576,0))</f>
        <v>171.5</v>
      </c>
      <c r="P1335">
        <f>INDEX(RawData!N$2:N$1048576,MATCH(FmtData!$B$4+(ROW()-10),RawData!$A$2:$A$1048576,0))</f>
        <v>21.9</v>
      </c>
      <c r="Q1335">
        <f>INDEX(RawData!O$2:O$1048576,MATCH(FmtData!$B$4+(ROW()-10),RawData!$A$2:$A$1048576,0))</f>
        <v>176.6</v>
      </c>
      <c r="R1335" s="8">
        <f>INDEX(RawData!P$2:P$1048576,MATCH(FmtData!$B$4+(ROW()-10),RawData!$A$2:$A$1048576,0))</f>
        <v>11.1538</v>
      </c>
      <c r="S1335">
        <f>INDEX(RawData!Q$2:Q$1048576,MATCH(FmtData!$B$4+(ROW()-10),RawData!$A$2:$A$1048576,0))</f>
        <v>89.431799999999996</v>
      </c>
      <c r="T1335" s="8">
        <f>INDEX(RawData!R$2:R$1048576,MATCH(FmtData!$B$4+(ROW()-10),RawData!$A$2:$A$1048576,0))</f>
        <v>0.10269300000000001</v>
      </c>
      <c r="U1335" s="8">
        <f>INDEX(RawData!S$2:S$1048576,MATCH(FmtData!$B$4+(ROW()-10),RawData!$A$2:$A$1048576,0))</f>
        <v>0.72374700000000003</v>
      </c>
      <c r="V1335" s="8">
        <f>INDEX(RawData!T$2:T$1048576,MATCH(FmtData!$B$4+(ROW()-10),RawData!$A$2:$A$1048576,0))</f>
        <v>0.214779</v>
      </c>
      <c r="W1335" s="3">
        <f t="shared" si="411"/>
        <v>-0.5399100200000001</v>
      </c>
      <c r="X1335" s="3">
        <f t="shared" si="412"/>
        <v>-0.50574905199999998</v>
      </c>
      <c r="Y1335" s="8">
        <f t="shared" si="401"/>
        <v>9.4167770200470038</v>
      </c>
      <c r="Z1335" s="8">
        <f t="shared" si="402"/>
        <v>9.4509379880470039</v>
      </c>
      <c r="AA1335" s="8">
        <f t="shared" si="413"/>
        <v>9.4338575040470047</v>
      </c>
      <c r="AB1335" s="41">
        <v>1</v>
      </c>
      <c r="AC1335" s="42" t="str">
        <f t="shared" si="414"/>
        <v>Isco</v>
      </c>
      <c r="AD1335" s="5">
        <f t="shared" si="420"/>
        <v>-312.0532</v>
      </c>
      <c r="AE1335" s="15">
        <f t="shared" si="403"/>
        <v>-131.45295730704811</v>
      </c>
      <c r="AF1335" s="15">
        <f t="shared" si="404"/>
        <v>-123.54675423600588</v>
      </c>
      <c r="AG1335" s="15">
        <f t="shared" si="405"/>
        <v>-127.5066768461752</v>
      </c>
      <c r="AH1335" s="15">
        <f t="shared" si="415"/>
        <v>-127.5066768461752</v>
      </c>
      <c r="AI1335" s="17">
        <f t="shared" si="406"/>
        <v>1.2276618649462969</v>
      </c>
      <c r="AJ1335" s="17">
        <f t="shared" si="407"/>
        <v>0.93517220573778048</v>
      </c>
      <c r="AK1335" s="17">
        <f t="shared" si="408"/>
        <v>0.92551910640610613</v>
      </c>
      <c r="AL1335" s="17">
        <f t="shared" si="409"/>
        <v>0.93032894442532066</v>
      </c>
      <c r="AM1335" s="17">
        <f t="shared" si="410"/>
        <v>0.93032894442532066</v>
      </c>
      <c r="AN1335" s="17">
        <f t="shared" si="416"/>
        <v>5.0762559173345156E-4</v>
      </c>
      <c r="AO1335" s="17">
        <f t="shared" si="417"/>
        <v>9.3032894442532061</v>
      </c>
      <c r="AP1335" s="17">
        <f t="shared" si="418"/>
        <v>12.27661864946297</v>
      </c>
      <c r="AQ1335" s="17">
        <f t="shared" si="419"/>
        <v>1.4127791082607512E-2</v>
      </c>
    </row>
    <row r="1336" spans="2:43" x14ac:dyDescent="0.45">
      <c r="B1336">
        <f>INDEX(RawData!$A$2:$A$1048576,MATCH(FmtData!$B$4+(ROW()-10),RawData!$A$2:$A$1048576,0))</f>
        <v>1524</v>
      </c>
      <c r="C1336" s="23">
        <f>LEFT(INDEX(RawData!$B$2:$B$1048576, MATCH(FmtData!$B$4+(ROW()-10),RawData!$A$2:$A$1048576,0)),10)+MID(INDEX(RawData!$B$2:$B$1048576, MATCH(FmtData!$B$4+(ROW()-10),RawData!$A$2:$A$1048576,0)),12,8)-$B$5/24</f>
        <v>42201.433217592596</v>
      </c>
      <c r="D1336" s="7">
        <f>MID(INDEX(RawData!$B$2:$B$1048576, MATCH(FmtData!$B$4+(ROW()-10),RawData!$A$2:$A$1048576,0)),12,8)+$B$5/24</f>
        <v>0.93321759259259263</v>
      </c>
      <c r="E1336" s="8">
        <f>INDEX(RawData!$D$2:$D$1048576,MATCH(FmtData!$B$4+(ROW()-10),RawData!$A$2:$A$1048576,0))</f>
        <v>44.281999999999996</v>
      </c>
      <c r="F1336">
        <f>INDEX(RawData!$D$2:$D$1048576,MATCH(FmtData!$B$4+(ROW()-10),RawData!$A$2:$A$1048576,0))</f>
        <v>44.281999999999996</v>
      </c>
      <c r="G1336">
        <f>INDEX(RawData!E$2:E$1048576,MATCH(FmtData!$B$4+(ROW()-10),RawData!$A$2:$A$1048576,0))</f>
        <v>2.0490699999999999</v>
      </c>
      <c r="H1336">
        <f>INDEX(RawData!F$2:F$1048576,MATCH(FmtData!$B$4+(ROW()-10),RawData!$A$2:$A$1048576,0))</f>
        <v>-1.0764199999999999</v>
      </c>
      <c r="I1336">
        <f>INDEX(RawData!G$2:G$1048576,MATCH(FmtData!$B$4+(ROW()-10),RawData!$A$2:$A$1048576,0))</f>
        <v>-29008.1</v>
      </c>
      <c r="J1336">
        <f>INDEX(RawData!H$2:H$1048576,MATCH(FmtData!$B$4+(ROW()-10),RawData!$A$2:$A$1048576,0))</f>
        <v>5.0826799999999998E-2</v>
      </c>
      <c r="K1336">
        <f>INDEX(RawData!I$2:I$1048576,MATCH(FmtData!$B$4+(ROW()-10),RawData!$A$2:$A$1048576,0))</f>
        <v>-0.61533599999999999</v>
      </c>
      <c r="L1336">
        <f>INDEX(RawData!J$2:J$1048576,MATCH(FmtData!$B$4+(ROW()-10),RawData!$A$2:$A$1048576,0))</f>
        <v>173.8</v>
      </c>
      <c r="M1336">
        <f>INDEX(RawData!K$2:K$1048576,MATCH(FmtData!$B$4+(ROW()-10),RawData!$A$2:$A$1048576,0))</f>
        <v>172.9</v>
      </c>
      <c r="N1336">
        <f>INDEX(RawData!L$2:L$1048576,MATCH(FmtData!$B$4+(ROW()-10),RawData!$A$2:$A$1048576,0))</f>
        <v>22.6</v>
      </c>
      <c r="O1336">
        <f>INDEX(RawData!M$2:M$1048576,MATCH(FmtData!$B$4+(ROW()-10),RawData!$A$2:$A$1048576,0))</f>
        <v>163.6</v>
      </c>
      <c r="P1336">
        <f>INDEX(RawData!N$2:N$1048576,MATCH(FmtData!$B$4+(ROW()-10),RawData!$A$2:$A$1048576,0))</f>
        <v>21.9</v>
      </c>
      <c r="Q1336">
        <f>INDEX(RawData!O$2:O$1048576,MATCH(FmtData!$B$4+(ROW()-10),RawData!$A$2:$A$1048576,0))</f>
        <v>176.6</v>
      </c>
      <c r="R1336" s="8">
        <f>INDEX(RawData!P$2:P$1048576,MATCH(FmtData!$B$4+(ROW()-10),RawData!$A$2:$A$1048576,0))</f>
        <v>11.1538</v>
      </c>
      <c r="S1336">
        <f>INDEX(RawData!Q$2:Q$1048576,MATCH(FmtData!$B$4+(ROW()-10),RawData!$A$2:$A$1048576,0))</f>
        <v>89.695400000000006</v>
      </c>
      <c r="T1336" s="8">
        <f>INDEX(RawData!R$2:R$1048576,MATCH(FmtData!$B$4+(ROW()-10),RawData!$A$2:$A$1048576,0))</f>
        <v>0.10269300000000001</v>
      </c>
      <c r="U1336" s="8">
        <f>INDEX(RawData!S$2:S$1048576,MATCH(FmtData!$B$4+(ROW()-10),RawData!$A$2:$A$1048576,0))</f>
        <v>0.72423400000000004</v>
      </c>
      <c r="V1336" s="8">
        <f>INDEX(RawData!T$2:T$1048576,MATCH(FmtData!$B$4+(ROW()-10),RawData!$A$2:$A$1048576,0))</f>
        <v>0.21459300000000001</v>
      </c>
      <c r="W1336" s="3">
        <f t="shared" si="411"/>
        <v>-0.54114700000000016</v>
      </c>
      <c r="X1336" s="3">
        <f t="shared" si="412"/>
        <v>-0.50527661200000007</v>
      </c>
      <c r="Y1336" s="8">
        <f t="shared" si="401"/>
        <v>9.415540040047004</v>
      </c>
      <c r="Z1336" s="8">
        <f t="shared" si="402"/>
        <v>9.451410428047005</v>
      </c>
      <c r="AA1336" s="8">
        <f t="shared" si="413"/>
        <v>9.4334752340470054</v>
      </c>
      <c r="AB1336" s="41">
        <v>1</v>
      </c>
      <c r="AC1336" s="42" t="str">
        <f t="shared" si="414"/>
        <v>Isco</v>
      </c>
      <c r="AD1336" s="5">
        <f t="shared" si="420"/>
        <v>-311.78960000000001</v>
      </c>
      <c r="AE1336" s="15">
        <f t="shared" si="403"/>
        <v>-131.73822042836446</v>
      </c>
      <c r="AF1336" s="15">
        <f t="shared" si="404"/>
        <v>-123.4370300985737</v>
      </c>
      <c r="AG1336" s="15">
        <f t="shared" si="405"/>
        <v>-127.59514578368407</v>
      </c>
      <c r="AH1336" s="15">
        <f t="shared" si="415"/>
        <v>-127.59514578368407</v>
      </c>
      <c r="AI1336" s="17">
        <f t="shared" si="406"/>
        <v>1.2271016862931396</v>
      </c>
      <c r="AJ1336" s="17">
        <f t="shared" si="407"/>
        <v>0.93552426364829711</v>
      </c>
      <c r="AK1336" s="17">
        <f t="shared" si="408"/>
        <v>0.92538654027757217</v>
      </c>
      <c r="AL1336" s="17">
        <f t="shared" si="409"/>
        <v>0.93043697237529221</v>
      </c>
      <c r="AM1336" s="17">
        <f t="shared" si="410"/>
        <v>0.93043697237529221</v>
      </c>
      <c r="AN1336" s="17">
        <f t="shared" si="416"/>
        <v>8.7632660801117979E-4</v>
      </c>
      <c r="AO1336" s="17">
        <f t="shared" si="417"/>
        <v>9.3043697237529219</v>
      </c>
      <c r="AP1336" s="17">
        <f t="shared" si="418"/>
        <v>12.271016862931397</v>
      </c>
      <c r="AQ1336" s="17">
        <f t="shared" si="419"/>
        <v>1.4127791082607512E-2</v>
      </c>
    </row>
    <row r="1337" spans="2:43" x14ac:dyDescent="0.45">
      <c r="B1337">
        <f>INDEX(RawData!$A$2:$A$1048576,MATCH(FmtData!$B$4+(ROW()-10),RawData!$A$2:$A$1048576,0))</f>
        <v>1525</v>
      </c>
      <c r="C1337" s="23">
        <f>LEFT(INDEX(RawData!$B$2:$B$1048576, MATCH(FmtData!$B$4+(ROW()-10),RawData!$A$2:$A$1048576,0)),10)+MID(INDEX(RawData!$B$2:$B$1048576, MATCH(FmtData!$B$4+(ROW()-10),RawData!$A$2:$A$1048576,0)),12,8)-$B$5/24</f>
        <v>42201.433900462966</v>
      </c>
      <c r="D1337" s="7">
        <f>MID(INDEX(RawData!$B$2:$B$1048576, MATCH(FmtData!$B$4+(ROW()-10),RawData!$A$2:$A$1048576,0)),12,8)+$B$5/24</f>
        <v>0.93390046296296303</v>
      </c>
      <c r="E1337" s="8">
        <f>INDEX(RawData!$D$2:$D$1048576,MATCH(FmtData!$B$4+(ROW()-10),RawData!$A$2:$A$1048576,0))</f>
        <v>44.298699999999997</v>
      </c>
      <c r="F1337">
        <f>INDEX(RawData!$D$2:$D$1048576,MATCH(FmtData!$B$4+(ROW()-10),RawData!$A$2:$A$1048576,0))</f>
        <v>44.298699999999997</v>
      </c>
      <c r="G1337">
        <f>INDEX(RawData!E$2:E$1048576,MATCH(FmtData!$B$4+(ROW()-10),RawData!$A$2:$A$1048576,0))</f>
        <v>0.81811500000000004</v>
      </c>
      <c r="H1337">
        <f>INDEX(RawData!F$2:F$1048576,MATCH(FmtData!$B$4+(ROW()-10),RawData!$A$2:$A$1048576,0))</f>
        <v>-1.0764199999999999</v>
      </c>
      <c r="I1337">
        <f>INDEX(RawData!G$2:G$1048576,MATCH(FmtData!$B$4+(ROW()-10),RawData!$A$2:$A$1048576,0))</f>
        <v>-29008.1</v>
      </c>
      <c r="J1337">
        <f>INDEX(RawData!H$2:H$1048576,MATCH(FmtData!$B$4+(ROW()-10),RawData!$A$2:$A$1048576,0))</f>
        <v>5.0826799999999998E-2</v>
      </c>
      <c r="K1337">
        <f>INDEX(RawData!I$2:I$1048576,MATCH(FmtData!$B$4+(ROW()-10),RawData!$A$2:$A$1048576,0))</f>
        <v>-0.61458100000000004</v>
      </c>
      <c r="L1337">
        <f>INDEX(RawData!J$2:J$1048576,MATCH(FmtData!$B$4+(ROW()-10),RawData!$A$2:$A$1048576,0))</f>
        <v>175</v>
      </c>
      <c r="M1337">
        <f>INDEX(RawData!K$2:K$1048576,MATCH(FmtData!$B$4+(ROW()-10),RawData!$A$2:$A$1048576,0))</f>
        <v>169.4</v>
      </c>
      <c r="N1337">
        <f>INDEX(RawData!L$2:L$1048576,MATCH(FmtData!$B$4+(ROW()-10),RawData!$A$2:$A$1048576,0))</f>
        <v>22.6</v>
      </c>
      <c r="O1337">
        <f>INDEX(RawData!M$2:M$1048576,MATCH(FmtData!$B$4+(ROW()-10),RawData!$A$2:$A$1048576,0))</f>
        <v>166.8</v>
      </c>
      <c r="P1337">
        <f>INDEX(RawData!N$2:N$1048576,MATCH(FmtData!$B$4+(ROW()-10),RawData!$A$2:$A$1048576,0))</f>
        <v>22.1</v>
      </c>
      <c r="Q1337">
        <f>INDEX(RawData!O$2:O$1048576,MATCH(FmtData!$B$4+(ROW()-10),RawData!$A$2:$A$1048576,0))</f>
        <v>176.6</v>
      </c>
      <c r="R1337" s="8">
        <f>INDEX(RawData!P$2:P$1048576,MATCH(FmtData!$B$4+(ROW()-10),RawData!$A$2:$A$1048576,0))</f>
        <v>11.1538</v>
      </c>
      <c r="S1337">
        <f>INDEX(RawData!Q$2:Q$1048576,MATCH(FmtData!$B$4+(ROW()-10),RawData!$A$2:$A$1048576,0))</f>
        <v>89.5869</v>
      </c>
      <c r="T1337" s="8">
        <f>INDEX(RawData!R$2:R$1048576,MATCH(FmtData!$B$4+(ROW()-10),RawData!$A$2:$A$1048576,0))</f>
        <v>0.10269300000000001</v>
      </c>
      <c r="U1337" s="8">
        <f>INDEX(RawData!S$2:S$1048576,MATCH(FmtData!$B$4+(ROW()-10),RawData!$A$2:$A$1048576,0))</f>
        <v>0.72432600000000003</v>
      </c>
      <c r="V1337" s="8">
        <f>INDEX(RawData!T$2:T$1048576,MATCH(FmtData!$B$4+(ROW()-10),RawData!$A$2:$A$1048576,0))</f>
        <v>0.214283</v>
      </c>
      <c r="W1337" s="3">
        <f t="shared" si="411"/>
        <v>-0.54138068000000017</v>
      </c>
      <c r="X1337" s="3">
        <f t="shared" si="412"/>
        <v>-0.50448921200000008</v>
      </c>
      <c r="Y1337" s="8">
        <f t="shared" si="401"/>
        <v>9.4153063600470048</v>
      </c>
      <c r="Z1337" s="8">
        <f t="shared" si="402"/>
        <v>9.4521978280470051</v>
      </c>
      <c r="AA1337" s="8">
        <f t="shared" si="413"/>
        <v>9.433752094047005</v>
      </c>
      <c r="AB1337" s="41">
        <v>1</v>
      </c>
      <c r="AC1337" s="42" t="str">
        <f t="shared" si="414"/>
        <v>Isco</v>
      </c>
      <c r="AD1337" s="5">
        <f t="shared" si="420"/>
        <v>-311.8981</v>
      </c>
      <c r="AE1337" s="15">
        <f t="shared" si="403"/>
        <v>-131.79210195034352</v>
      </c>
      <c r="AF1337" s="15">
        <f t="shared" si="404"/>
        <v>-123.25413330157585</v>
      </c>
      <c r="AG1337" s="15">
        <f t="shared" si="405"/>
        <v>-127.53107261757441</v>
      </c>
      <c r="AH1337" s="15">
        <f t="shared" si="415"/>
        <v>-127.53107261757441</v>
      </c>
      <c r="AI1337" s="17">
        <f t="shared" si="406"/>
        <v>1.2273321986704879</v>
      </c>
      <c r="AJ1337" s="17">
        <f t="shared" si="407"/>
        <v>0.93559079137441292</v>
      </c>
      <c r="AK1337" s="17">
        <f t="shared" si="408"/>
        <v>0.92516565304699505</v>
      </c>
      <c r="AL1337" s="17">
        <f t="shared" si="409"/>
        <v>0.93035873119151724</v>
      </c>
      <c r="AM1337" s="17">
        <f t="shared" si="410"/>
        <v>0.93035873119151724</v>
      </c>
      <c r="AN1337" s="17">
        <f t="shared" si="416"/>
        <v>9.5456779178615392E-4</v>
      </c>
      <c r="AO1337" s="17">
        <f t="shared" si="417"/>
        <v>9.3035873119151731</v>
      </c>
      <c r="AP1337" s="17">
        <f t="shared" si="418"/>
        <v>12.273321986704879</v>
      </c>
      <c r="AQ1337" s="17">
        <f t="shared" si="419"/>
        <v>5.6406847016194882E-3</v>
      </c>
    </row>
    <row r="1338" spans="2:43" x14ac:dyDescent="0.45">
      <c r="B1338">
        <f>INDEX(RawData!$A$2:$A$1048576,MATCH(FmtData!$B$4+(ROW()-10),RawData!$A$2:$A$1048576,0))</f>
        <v>1526</v>
      </c>
      <c r="C1338" s="23">
        <f>LEFT(INDEX(RawData!$B$2:$B$1048576, MATCH(FmtData!$B$4+(ROW()-10),RawData!$A$2:$A$1048576,0)),10)+MID(INDEX(RawData!$B$2:$B$1048576, MATCH(FmtData!$B$4+(ROW()-10),RawData!$A$2:$A$1048576,0)),12,8)-$B$5/24</f>
        <v>42201.434594907405</v>
      </c>
      <c r="D1338" s="7">
        <f>MID(INDEX(RawData!$B$2:$B$1048576, MATCH(FmtData!$B$4+(ROW()-10),RawData!$A$2:$A$1048576,0)),12,8)+$B$5/24</f>
        <v>0.93459490740740747</v>
      </c>
      <c r="E1338" s="8">
        <f>INDEX(RawData!$D$2:$D$1048576,MATCH(FmtData!$B$4+(ROW()-10),RawData!$A$2:$A$1048576,0))</f>
        <v>44.315100000000001</v>
      </c>
      <c r="F1338">
        <f>INDEX(RawData!$D$2:$D$1048576,MATCH(FmtData!$B$4+(ROW()-10),RawData!$A$2:$A$1048576,0))</f>
        <v>44.315100000000001</v>
      </c>
      <c r="G1338">
        <f>INDEX(RawData!E$2:E$1048576,MATCH(FmtData!$B$4+(ROW()-10),RawData!$A$2:$A$1048576,0))</f>
        <v>3.8955099999999998</v>
      </c>
      <c r="H1338">
        <f>INDEX(RawData!F$2:F$1048576,MATCH(FmtData!$B$4+(ROW()-10),RawData!$A$2:$A$1048576,0))</f>
        <v>-1.0764199999999999</v>
      </c>
      <c r="I1338">
        <f>INDEX(RawData!G$2:G$1048576,MATCH(FmtData!$B$4+(ROW()-10),RawData!$A$2:$A$1048576,0))</f>
        <v>-29008.1</v>
      </c>
      <c r="J1338">
        <f>INDEX(RawData!H$2:H$1048576,MATCH(FmtData!$B$4+(ROW()-10),RawData!$A$2:$A$1048576,0))</f>
        <v>5.0826799999999998E-2</v>
      </c>
      <c r="K1338">
        <f>INDEX(RawData!I$2:I$1048576,MATCH(FmtData!$B$4+(ROW()-10),RawData!$A$2:$A$1048576,0))</f>
        <v>-0.61533599999999999</v>
      </c>
      <c r="L1338">
        <f>INDEX(RawData!J$2:J$1048576,MATCH(FmtData!$B$4+(ROW()-10),RawData!$A$2:$A$1048576,0))</f>
        <v>167.7</v>
      </c>
      <c r="M1338">
        <f>INDEX(RawData!K$2:K$1048576,MATCH(FmtData!$B$4+(ROW()-10),RawData!$A$2:$A$1048576,0))</f>
        <v>167.1</v>
      </c>
      <c r="N1338">
        <f>INDEX(RawData!L$2:L$1048576,MATCH(FmtData!$B$4+(ROW()-10),RawData!$A$2:$A$1048576,0))</f>
        <v>22.6</v>
      </c>
      <c r="O1338">
        <f>INDEX(RawData!M$2:M$1048576,MATCH(FmtData!$B$4+(ROW()-10),RawData!$A$2:$A$1048576,0))</f>
        <v>161.9</v>
      </c>
      <c r="P1338">
        <f>INDEX(RawData!N$2:N$1048576,MATCH(FmtData!$B$4+(ROW()-10),RawData!$A$2:$A$1048576,0))</f>
        <v>22.1</v>
      </c>
      <c r="Q1338">
        <f>INDEX(RawData!O$2:O$1048576,MATCH(FmtData!$B$4+(ROW()-10),RawData!$A$2:$A$1048576,0))</f>
        <v>176.6</v>
      </c>
      <c r="R1338" s="8">
        <f>INDEX(RawData!P$2:P$1048576,MATCH(FmtData!$B$4+(ROW()-10),RawData!$A$2:$A$1048576,0))</f>
        <v>11.1538</v>
      </c>
      <c r="S1338">
        <f>INDEX(RawData!Q$2:Q$1048576,MATCH(FmtData!$B$4+(ROW()-10),RawData!$A$2:$A$1048576,0))</f>
        <v>89.695400000000006</v>
      </c>
      <c r="T1338" s="8">
        <f>INDEX(RawData!R$2:R$1048576,MATCH(FmtData!$B$4+(ROW()-10),RawData!$A$2:$A$1048576,0))</f>
        <v>0.10269300000000001</v>
      </c>
      <c r="U1338" s="8">
        <f>INDEX(RawData!S$2:S$1048576,MATCH(FmtData!$B$4+(ROW()-10),RawData!$A$2:$A$1048576,0))</f>
        <v>0.72405200000000003</v>
      </c>
      <c r="V1338" s="8">
        <f>INDEX(RawData!T$2:T$1048576,MATCH(FmtData!$B$4+(ROW()-10),RawData!$A$2:$A$1048576,0))</f>
        <v>0.21409700000000001</v>
      </c>
      <c r="W1338" s="3">
        <f t="shared" si="411"/>
        <v>-0.54068472000000012</v>
      </c>
      <c r="X1338" s="3">
        <f t="shared" si="412"/>
        <v>-0.50401677200000006</v>
      </c>
      <c r="Y1338" s="8">
        <f t="shared" si="401"/>
        <v>9.4160023200470047</v>
      </c>
      <c r="Z1338" s="8">
        <f t="shared" si="402"/>
        <v>9.4526702680470045</v>
      </c>
      <c r="AA1338" s="8">
        <f t="shared" si="413"/>
        <v>9.4343362940470037</v>
      </c>
      <c r="AB1338" s="41">
        <v>1</v>
      </c>
      <c r="AC1338" s="42" t="str">
        <f t="shared" si="414"/>
        <v>Isco</v>
      </c>
      <c r="AD1338" s="5">
        <f t="shared" si="420"/>
        <v>-311.78960000000001</v>
      </c>
      <c r="AE1338" s="15">
        <f t="shared" si="403"/>
        <v>-131.63162121352025</v>
      </c>
      <c r="AF1338" s="15">
        <f t="shared" si="404"/>
        <v>-123.14438128180132</v>
      </c>
      <c r="AG1338" s="15">
        <f t="shared" si="405"/>
        <v>-127.39586059772898</v>
      </c>
      <c r="AH1338" s="15">
        <f t="shared" si="415"/>
        <v>-127.39586059772898</v>
      </c>
      <c r="AI1338" s="17">
        <f t="shared" si="406"/>
        <v>1.2271016862931396</v>
      </c>
      <c r="AJ1338" s="17">
        <f t="shared" si="407"/>
        <v>0.93539267305161977</v>
      </c>
      <c r="AK1338" s="17">
        <f t="shared" si="408"/>
        <v>0.92503315448895795</v>
      </c>
      <c r="AL1338" s="17">
        <f t="shared" si="409"/>
        <v>0.93019366393017355</v>
      </c>
      <c r="AM1338" s="17">
        <f t="shared" si="410"/>
        <v>0.93019366393017355</v>
      </c>
      <c r="AN1338" s="17">
        <f t="shared" si="416"/>
        <v>7.4275149346492153E-4</v>
      </c>
      <c r="AO1338" s="17">
        <f t="shared" si="417"/>
        <v>9.3019366393017364</v>
      </c>
      <c r="AP1338" s="17">
        <f t="shared" si="418"/>
        <v>12.271016862931397</v>
      </c>
      <c r="AQ1338" s="17">
        <f t="shared" si="419"/>
        <v>2.6858502364589004E-2</v>
      </c>
    </row>
    <row r="1339" spans="2:43" x14ac:dyDescent="0.45">
      <c r="B1339">
        <f>INDEX(RawData!$A$2:$A$1048576,MATCH(FmtData!$B$4+(ROW()-10),RawData!$A$2:$A$1048576,0))</f>
        <v>1527</v>
      </c>
      <c r="C1339" s="23">
        <f>LEFT(INDEX(RawData!$B$2:$B$1048576, MATCH(FmtData!$B$4+(ROW()-10),RawData!$A$2:$A$1048576,0)),10)+MID(INDEX(RawData!$B$2:$B$1048576, MATCH(FmtData!$B$4+(ROW()-10),RawData!$A$2:$A$1048576,0)),12,8)-$B$5/24</f>
        <v>42201.435289351852</v>
      </c>
      <c r="D1339" s="7">
        <f>MID(INDEX(RawData!$B$2:$B$1048576, MATCH(FmtData!$B$4+(ROW()-10),RawData!$A$2:$A$1048576,0)),12,8)+$B$5/24</f>
        <v>0.9352893518518518</v>
      </c>
      <c r="E1339" s="8">
        <f>INDEX(RawData!$D$2:$D$1048576,MATCH(FmtData!$B$4+(ROW()-10),RawData!$A$2:$A$1048576,0))</f>
        <v>44.331899999999997</v>
      </c>
      <c r="F1339">
        <f>INDEX(RawData!$D$2:$D$1048576,MATCH(FmtData!$B$4+(ROW()-10),RawData!$A$2:$A$1048576,0))</f>
        <v>44.331899999999997</v>
      </c>
      <c r="G1339">
        <f>INDEX(RawData!E$2:E$1048576,MATCH(FmtData!$B$4+(ROW()-10),RawData!$A$2:$A$1048576,0))</f>
        <v>4.8186</v>
      </c>
      <c r="H1339">
        <f>INDEX(RawData!F$2:F$1048576,MATCH(FmtData!$B$4+(ROW()-10),RawData!$A$2:$A$1048576,0))</f>
        <v>-1.0764199999999999</v>
      </c>
      <c r="I1339">
        <f>INDEX(RawData!G$2:G$1048576,MATCH(FmtData!$B$4+(ROW()-10),RawData!$A$2:$A$1048576,0))</f>
        <v>-29008.1</v>
      </c>
      <c r="J1339">
        <f>INDEX(RawData!H$2:H$1048576,MATCH(FmtData!$B$4+(ROW()-10),RawData!$A$2:$A$1048576,0))</f>
        <v>5.0826799999999998E-2</v>
      </c>
      <c r="K1339">
        <f>INDEX(RawData!I$2:I$1048576,MATCH(FmtData!$B$4+(ROW()-10),RawData!$A$2:$A$1048576,0))</f>
        <v>-0.61458100000000004</v>
      </c>
      <c r="L1339">
        <f>INDEX(RawData!J$2:J$1048576,MATCH(FmtData!$B$4+(ROW()-10),RawData!$A$2:$A$1048576,0))</f>
        <v>229.8</v>
      </c>
      <c r="M1339">
        <f>INDEX(RawData!K$2:K$1048576,MATCH(FmtData!$B$4+(ROW()-10),RawData!$A$2:$A$1048576,0))</f>
        <v>165.6</v>
      </c>
      <c r="N1339">
        <f>INDEX(RawData!L$2:L$1048576,MATCH(FmtData!$B$4+(ROW()-10),RawData!$A$2:$A$1048576,0))</f>
        <v>22.5</v>
      </c>
      <c r="O1339">
        <f>INDEX(RawData!M$2:M$1048576,MATCH(FmtData!$B$4+(ROW()-10),RawData!$A$2:$A$1048576,0))</f>
        <v>174.9</v>
      </c>
      <c r="P1339">
        <f>INDEX(RawData!N$2:N$1048576,MATCH(FmtData!$B$4+(ROW()-10),RawData!$A$2:$A$1048576,0))</f>
        <v>22.1</v>
      </c>
      <c r="Q1339">
        <f>INDEX(RawData!O$2:O$1048576,MATCH(FmtData!$B$4+(ROW()-10),RawData!$A$2:$A$1048576,0))</f>
        <v>176.6</v>
      </c>
      <c r="R1339" s="8">
        <f>INDEX(RawData!P$2:P$1048576,MATCH(FmtData!$B$4+(ROW()-10),RawData!$A$2:$A$1048576,0))</f>
        <v>11.1538</v>
      </c>
      <c r="S1339">
        <f>INDEX(RawData!Q$2:Q$1048576,MATCH(FmtData!$B$4+(ROW()-10),RawData!$A$2:$A$1048576,0))</f>
        <v>89.199200000000005</v>
      </c>
      <c r="T1339" s="8">
        <f>INDEX(RawData!R$2:R$1048576,MATCH(FmtData!$B$4+(ROW()-10),RawData!$A$2:$A$1048576,0))</f>
        <v>0.10269300000000001</v>
      </c>
      <c r="U1339" s="8">
        <f>INDEX(RawData!S$2:S$1048576,MATCH(FmtData!$B$4+(ROW()-10),RawData!$A$2:$A$1048576,0))</f>
        <v>0.72414299999999998</v>
      </c>
      <c r="V1339" s="8">
        <f>INDEX(RawData!T$2:T$1048576,MATCH(FmtData!$B$4+(ROW()-10),RawData!$A$2:$A$1048576,0))</f>
        <v>0.21496499999999999</v>
      </c>
      <c r="W1339" s="3">
        <f t="shared" si="411"/>
        <v>-0.54091586000000003</v>
      </c>
      <c r="X1339" s="3">
        <f t="shared" si="412"/>
        <v>-0.506221492</v>
      </c>
      <c r="Y1339" s="8">
        <f t="shared" si="401"/>
        <v>9.4157711800470043</v>
      </c>
      <c r="Z1339" s="8">
        <f t="shared" si="402"/>
        <v>9.4504655480470046</v>
      </c>
      <c r="AA1339" s="8">
        <f t="shared" si="413"/>
        <v>9.4331183640470044</v>
      </c>
      <c r="AB1339" s="41">
        <v>1</v>
      </c>
      <c r="AC1339" s="42" t="str">
        <f t="shared" si="414"/>
        <v>Isco</v>
      </c>
      <c r="AD1339" s="5">
        <f t="shared" si="420"/>
        <v>-312.28579999999999</v>
      </c>
      <c r="AE1339" s="15">
        <f t="shared" si="403"/>
        <v>-131.68492206778126</v>
      </c>
      <c r="AF1339" s="15">
        <f t="shared" si="404"/>
        <v>-123.65646791847053</v>
      </c>
      <c r="AG1339" s="15">
        <f t="shared" si="405"/>
        <v>-127.67773021949074</v>
      </c>
      <c r="AH1339" s="15">
        <f t="shared" si="415"/>
        <v>-127.67773021949074</v>
      </c>
      <c r="AI1339" s="17">
        <f t="shared" si="406"/>
        <v>1.2281565901654485</v>
      </c>
      <c r="AJ1339" s="17">
        <f t="shared" si="407"/>
        <v>0.93545846526140919</v>
      </c>
      <c r="AK1339" s="17">
        <f t="shared" si="408"/>
        <v>0.92565169788469281</v>
      </c>
      <c r="AL1339" s="17">
        <f t="shared" si="409"/>
        <v>0.93053783750083441</v>
      </c>
      <c r="AM1339" s="17">
        <f t="shared" si="410"/>
        <v>0.93053783750083441</v>
      </c>
      <c r="AN1339" s="17">
        <f t="shared" si="416"/>
        <v>6.3136660382434595E-4</v>
      </c>
      <c r="AO1339" s="17">
        <f t="shared" si="417"/>
        <v>9.3053783750083436</v>
      </c>
      <c r="AP1339" s="17">
        <f t="shared" si="418"/>
        <v>12.281565901654485</v>
      </c>
      <c r="AQ1339" s="17">
        <f t="shared" si="419"/>
        <v>3.3222961690255848E-2</v>
      </c>
    </row>
    <row r="1340" spans="2:43" x14ac:dyDescent="0.45">
      <c r="B1340">
        <f>INDEX(RawData!$A$2:$A$1048576,MATCH(FmtData!$B$4+(ROW()-10),RawData!$A$2:$A$1048576,0))</f>
        <v>1528</v>
      </c>
      <c r="C1340" s="23">
        <f>LEFT(INDEX(RawData!$B$2:$B$1048576, MATCH(FmtData!$B$4+(ROW()-10),RawData!$A$2:$A$1048576,0)),10)+MID(INDEX(RawData!$B$2:$B$1048576, MATCH(FmtData!$B$4+(ROW()-10),RawData!$A$2:$A$1048576,0)),12,8)-$B$5/24</f>
        <v>42201.435995370368</v>
      </c>
      <c r="D1340" s="7">
        <f>MID(INDEX(RawData!$B$2:$B$1048576, MATCH(FmtData!$B$4+(ROW()-10),RawData!$A$2:$A$1048576,0)),12,8)+$B$5/24</f>
        <v>0.93599537037037039</v>
      </c>
      <c r="E1340" s="8">
        <f>INDEX(RawData!$D$2:$D$1048576,MATCH(FmtData!$B$4+(ROW()-10),RawData!$A$2:$A$1048576,0))</f>
        <v>44.348500000000001</v>
      </c>
      <c r="F1340">
        <f>INDEX(RawData!$D$2:$D$1048576,MATCH(FmtData!$B$4+(ROW()-10),RawData!$A$2:$A$1048576,0))</f>
        <v>44.348500000000001</v>
      </c>
      <c r="G1340">
        <f>INDEX(RawData!E$2:E$1048576,MATCH(FmtData!$B$4+(ROW()-10),RawData!$A$2:$A$1048576,0))</f>
        <v>6.6650400000000003</v>
      </c>
      <c r="H1340">
        <f>INDEX(RawData!F$2:F$1048576,MATCH(FmtData!$B$4+(ROW()-10),RawData!$A$2:$A$1048576,0))</f>
        <v>-1.0764199999999999</v>
      </c>
      <c r="I1340">
        <f>INDEX(RawData!G$2:G$1048576,MATCH(FmtData!$B$4+(ROW()-10),RawData!$A$2:$A$1048576,0))</f>
        <v>-29008.1</v>
      </c>
      <c r="J1340">
        <f>INDEX(RawData!H$2:H$1048576,MATCH(FmtData!$B$4+(ROW()-10),RawData!$A$2:$A$1048576,0))</f>
        <v>5.0826799999999998E-2</v>
      </c>
      <c r="K1340">
        <f>INDEX(RawData!I$2:I$1048576,MATCH(FmtData!$B$4+(ROW()-10),RawData!$A$2:$A$1048576,0))</f>
        <v>-0.61514800000000003</v>
      </c>
      <c r="L1340">
        <f>INDEX(RawData!J$2:J$1048576,MATCH(FmtData!$B$4+(ROW()-10),RawData!$A$2:$A$1048576,0))</f>
        <v>177.4</v>
      </c>
      <c r="M1340">
        <f>INDEX(RawData!K$2:K$1048576,MATCH(FmtData!$B$4+(ROW()-10),RawData!$A$2:$A$1048576,0))</f>
        <v>164.4</v>
      </c>
      <c r="N1340">
        <f>INDEX(RawData!L$2:L$1048576,MATCH(FmtData!$B$4+(ROW()-10),RawData!$A$2:$A$1048576,0))</f>
        <v>22.5</v>
      </c>
      <c r="O1340">
        <f>INDEX(RawData!M$2:M$1048576,MATCH(FmtData!$B$4+(ROW()-10),RawData!$A$2:$A$1048576,0))</f>
        <v>171.3</v>
      </c>
      <c r="P1340">
        <f>INDEX(RawData!N$2:N$1048576,MATCH(FmtData!$B$4+(ROW()-10),RawData!$A$2:$A$1048576,0))</f>
        <v>22.1</v>
      </c>
      <c r="Q1340">
        <f>INDEX(RawData!O$2:O$1048576,MATCH(FmtData!$B$4+(ROW()-10),RawData!$A$2:$A$1048576,0))</f>
        <v>176.8</v>
      </c>
      <c r="R1340" s="8">
        <f>INDEX(RawData!P$2:P$1048576,MATCH(FmtData!$B$4+(ROW()-10),RawData!$A$2:$A$1048576,0))</f>
        <v>11.1538</v>
      </c>
      <c r="S1340">
        <f>INDEX(RawData!Q$2:Q$1048576,MATCH(FmtData!$B$4+(ROW()-10),RawData!$A$2:$A$1048576,0))</f>
        <v>89.431799999999996</v>
      </c>
      <c r="T1340" s="8">
        <f>INDEX(RawData!R$2:R$1048576,MATCH(FmtData!$B$4+(ROW()-10),RawData!$A$2:$A$1048576,0))</f>
        <v>0.10269300000000001</v>
      </c>
      <c r="U1340" s="8">
        <f>INDEX(RawData!S$2:S$1048576,MATCH(FmtData!$B$4+(ROW()-10),RawData!$A$2:$A$1048576,0))</f>
        <v>0.72472199999999998</v>
      </c>
      <c r="V1340" s="8">
        <f>INDEX(RawData!T$2:T$1048576,MATCH(FmtData!$B$4+(ROW()-10),RawData!$A$2:$A$1048576,0))</f>
        <v>0.21546100000000001</v>
      </c>
      <c r="W1340" s="3">
        <f t="shared" si="411"/>
        <v>-0.54238651999999998</v>
      </c>
      <c r="X1340" s="3">
        <f t="shared" si="412"/>
        <v>-0.50748133200000012</v>
      </c>
      <c r="Y1340" s="8">
        <f t="shared" si="401"/>
        <v>9.4143005200470036</v>
      </c>
      <c r="Z1340" s="8">
        <f t="shared" si="402"/>
        <v>9.4492057080470051</v>
      </c>
      <c r="AA1340" s="8">
        <f t="shared" si="413"/>
        <v>9.4317531140470052</v>
      </c>
      <c r="AB1340" s="41">
        <v>1</v>
      </c>
      <c r="AC1340" s="42" t="str">
        <f t="shared" si="414"/>
        <v>Isco</v>
      </c>
      <c r="AD1340" s="5">
        <f t="shared" si="420"/>
        <v>-312.0532</v>
      </c>
      <c r="AE1340" s="15">
        <f t="shared" si="403"/>
        <v>-132.02399766784004</v>
      </c>
      <c r="AF1340" s="15">
        <f t="shared" si="404"/>
        <v>-123.94898662898072</v>
      </c>
      <c r="AG1340" s="15">
        <f t="shared" si="405"/>
        <v>-127.99361215370197</v>
      </c>
      <c r="AH1340" s="15">
        <f t="shared" si="415"/>
        <v>-127.99361215370197</v>
      </c>
      <c r="AI1340" s="17">
        <f t="shared" si="406"/>
        <v>1.2276618649462969</v>
      </c>
      <c r="AJ1340" s="17">
        <f t="shared" si="407"/>
        <v>0.93587722194950718</v>
      </c>
      <c r="AK1340" s="17">
        <f t="shared" si="408"/>
        <v>0.92600539914065416</v>
      </c>
      <c r="AL1340" s="17">
        <f t="shared" si="409"/>
        <v>0.93092384417220253</v>
      </c>
      <c r="AM1340" s="17">
        <f t="shared" si="410"/>
        <v>0.93092384417220253</v>
      </c>
      <c r="AN1340" s="17">
        <f t="shared" si="416"/>
        <v>2.4535993245622389E-4</v>
      </c>
      <c r="AO1340" s="17">
        <f t="shared" si="417"/>
        <v>9.3092384417220249</v>
      </c>
      <c r="AP1340" s="17">
        <f t="shared" si="418"/>
        <v>12.27661864946297</v>
      </c>
      <c r="AQ1340" s="17">
        <f t="shared" si="419"/>
        <v>4.595367297223734E-2</v>
      </c>
    </row>
    <row r="1341" spans="2:43" x14ac:dyDescent="0.45">
      <c r="B1341">
        <f>INDEX(RawData!$A$2:$A$1048576,MATCH(FmtData!$B$4+(ROW()-10),RawData!$A$2:$A$1048576,0))</f>
        <v>1529</v>
      </c>
      <c r="C1341" s="23">
        <f>LEFT(INDEX(RawData!$B$2:$B$1048576, MATCH(FmtData!$B$4+(ROW()-10),RawData!$A$2:$A$1048576,0)),10)+MID(INDEX(RawData!$B$2:$B$1048576, MATCH(FmtData!$B$4+(ROW()-10),RawData!$A$2:$A$1048576,0)),12,8)-$B$5/24</f>
        <v>42201.436689814815</v>
      </c>
      <c r="D1341" s="7">
        <f>MID(INDEX(RawData!$B$2:$B$1048576, MATCH(FmtData!$B$4+(ROW()-10),RawData!$A$2:$A$1048576,0)),12,8)+$B$5/24</f>
        <v>0.93668981481481473</v>
      </c>
      <c r="E1341" s="8">
        <f>INDEX(RawData!$D$2:$D$1048576,MATCH(FmtData!$B$4+(ROW()-10),RawData!$A$2:$A$1048576,0))</f>
        <v>44.365099999999998</v>
      </c>
      <c r="F1341">
        <f>INDEX(RawData!$D$2:$D$1048576,MATCH(FmtData!$B$4+(ROW()-10),RawData!$A$2:$A$1048576,0))</f>
        <v>44.365099999999998</v>
      </c>
      <c r="G1341">
        <f>INDEX(RawData!E$2:E$1048576,MATCH(FmtData!$B$4+(ROW()-10),RawData!$A$2:$A$1048576,0))</f>
        <v>-0.10498</v>
      </c>
      <c r="H1341">
        <f>INDEX(RawData!F$2:F$1048576,MATCH(FmtData!$B$4+(ROW()-10),RawData!$A$2:$A$1048576,0))</f>
        <v>-1.0764199999999999</v>
      </c>
      <c r="I1341">
        <f>INDEX(RawData!G$2:G$1048576,MATCH(FmtData!$B$4+(ROW()-10),RawData!$A$2:$A$1048576,0))</f>
        <v>-29008.1</v>
      </c>
      <c r="J1341">
        <f>INDEX(RawData!H$2:H$1048576,MATCH(FmtData!$B$4+(ROW()-10),RawData!$A$2:$A$1048576,0))</f>
        <v>5.0826799999999998E-2</v>
      </c>
      <c r="K1341">
        <f>INDEX(RawData!I$2:I$1048576,MATCH(FmtData!$B$4+(ROW()-10),RawData!$A$2:$A$1048576,0))</f>
        <v>-0.61533599999999999</v>
      </c>
      <c r="L1341">
        <f>INDEX(RawData!J$2:J$1048576,MATCH(FmtData!$B$4+(ROW()-10),RawData!$A$2:$A$1048576,0))</f>
        <v>171</v>
      </c>
      <c r="M1341">
        <f>INDEX(RawData!K$2:K$1048576,MATCH(FmtData!$B$4+(ROW()-10),RawData!$A$2:$A$1048576,0))</f>
        <v>170</v>
      </c>
      <c r="N1341">
        <f>INDEX(RawData!L$2:L$1048576,MATCH(FmtData!$B$4+(ROW()-10),RawData!$A$2:$A$1048576,0))</f>
        <v>22.6</v>
      </c>
      <c r="O1341">
        <f>INDEX(RawData!M$2:M$1048576,MATCH(FmtData!$B$4+(ROW()-10),RawData!$A$2:$A$1048576,0))</f>
        <v>167.2</v>
      </c>
      <c r="P1341">
        <f>INDEX(RawData!N$2:N$1048576,MATCH(FmtData!$B$4+(ROW()-10),RawData!$A$2:$A$1048576,0))</f>
        <v>22.1</v>
      </c>
      <c r="Q1341">
        <f>INDEX(RawData!O$2:O$1048576,MATCH(FmtData!$B$4+(ROW()-10),RawData!$A$2:$A$1048576,0))</f>
        <v>177</v>
      </c>
      <c r="R1341" s="8">
        <f>INDEX(RawData!P$2:P$1048576,MATCH(FmtData!$B$4+(ROW()-10),RawData!$A$2:$A$1048576,0))</f>
        <v>11.1538</v>
      </c>
      <c r="S1341">
        <f>INDEX(RawData!Q$2:Q$1048576,MATCH(FmtData!$B$4+(ROW()-10),RawData!$A$2:$A$1048576,0))</f>
        <v>89.462800000000001</v>
      </c>
      <c r="T1341" s="8">
        <f>INDEX(RawData!R$2:R$1048576,MATCH(FmtData!$B$4+(ROW()-10),RawData!$A$2:$A$1048576,0))</f>
        <v>0.10269300000000001</v>
      </c>
      <c r="U1341" s="8">
        <f>INDEX(RawData!S$2:S$1048576,MATCH(FmtData!$B$4+(ROW()-10),RawData!$A$2:$A$1048576,0))</f>
        <v>0.72432600000000003</v>
      </c>
      <c r="V1341" s="8">
        <f>INDEX(RawData!T$2:T$1048576,MATCH(FmtData!$B$4+(ROW()-10),RawData!$A$2:$A$1048576,0))</f>
        <v>0.216144</v>
      </c>
      <c r="W1341" s="3">
        <f t="shared" si="411"/>
        <v>-0.54138068000000017</v>
      </c>
      <c r="X1341" s="3">
        <f t="shared" si="412"/>
        <v>-0.50921615200000003</v>
      </c>
      <c r="Y1341" s="8">
        <f t="shared" si="401"/>
        <v>9.4153063600470048</v>
      </c>
      <c r="Z1341" s="8">
        <f t="shared" si="402"/>
        <v>9.447470888047004</v>
      </c>
      <c r="AA1341" s="8">
        <f t="shared" si="413"/>
        <v>9.4313886240470044</v>
      </c>
      <c r="AB1341" s="41">
        <v>1</v>
      </c>
      <c r="AC1341" s="42" t="str">
        <f t="shared" si="414"/>
        <v>Isco</v>
      </c>
      <c r="AD1341" s="5">
        <f t="shared" si="420"/>
        <v>-312.0222</v>
      </c>
      <c r="AE1341" s="15">
        <f t="shared" si="403"/>
        <v>-131.79210195034352</v>
      </c>
      <c r="AF1341" s="15">
        <f t="shared" si="404"/>
        <v>-124.35166795955263</v>
      </c>
      <c r="AG1341" s="15">
        <f t="shared" si="405"/>
        <v>-128.07793054594856</v>
      </c>
      <c r="AH1341" s="15">
        <f t="shared" si="415"/>
        <v>-128.07793054594856</v>
      </c>
      <c r="AI1341" s="17">
        <f t="shared" si="406"/>
        <v>1.2275959600409598</v>
      </c>
      <c r="AJ1341" s="17">
        <f t="shared" si="407"/>
        <v>0.93559079137441292</v>
      </c>
      <c r="AK1341" s="17">
        <f t="shared" si="408"/>
        <v>0.92649274678173299</v>
      </c>
      <c r="AL1341" s="17">
        <f t="shared" si="409"/>
        <v>0.93102693512356083</v>
      </c>
      <c r="AM1341" s="17">
        <f t="shared" si="410"/>
        <v>0.93102693512356083</v>
      </c>
      <c r="AN1341" s="17">
        <f t="shared" si="416"/>
        <v>2.4000590103157027E-4</v>
      </c>
      <c r="AO1341" s="17">
        <f t="shared" si="417"/>
        <v>9.3102693512356076</v>
      </c>
      <c r="AP1341" s="17">
        <f t="shared" si="418"/>
        <v>12.275959600409598</v>
      </c>
      <c r="AQ1341" s="17">
        <f t="shared" si="419"/>
        <v>-7.2380909771366361E-4</v>
      </c>
    </row>
    <row r="1342" spans="2:43" x14ac:dyDescent="0.45">
      <c r="B1342">
        <f>INDEX(RawData!$A$2:$A$1048576,MATCH(FmtData!$B$4+(ROW()-10),RawData!$A$2:$A$1048576,0))</f>
        <v>1530</v>
      </c>
      <c r="C1342" s="23">
        <f>LEFT(INDEX(RawData!$B$2:$B$1048576, MATCH(FmtData!$B$4+(ROW()-10),RawData!$A$2:$A$1048576,0)),10)+MID(INDEX(RawData!$B$2:$B$1048576, MATCH(FmtData!$B$4+(ROW()-10),RawData!$A$2:$A$1048576,0)),12,8)-$B$5/24</f>
        <v>42201.437384259261</v>
      </c>
      <c r="D1342" s="7">
        <f>MID(INDEX(RawData!$B$2:$B$1048576, MATCH(FmtData!$B$4+(ROW()-10),RawData!$A$2:$A$1048576,0)),12,8)+$B$5/24</f>
        <v>0.93738425925925928</v>
      </c>
      <c r="E1342" s="8">
        <f>INDEX(RawData!$D$2:$D$1048576,MATCH(FmtData!$B$4+(ROW()-10),RawData!$A$2:$A$1048576,0))</f>
        <v>44.381599999999999</v>
      </c>
      <c r="F1342">
        <f>INDEX(RawData!$D$2:$D$1048576,MATCH(FmtData!$B$4+(ROW()-10),RawData!$A$2:$A$1048576,0))</f>
        <v>44.381599999999999</v>
      </c>
      <c r="G1342">
        <f>INDEX(RawData!E$2:E$1048576,MATCH(FmtData!$B$4+(ROW()-10),RawData!$A$2:$A$1048576,0))</f>
        <v>-0.10498</v>
      </c>
      <c r="H1342">
        <f>INDEX(RawData!F$2:F$1048576,MATCH(FmtData!$B$4+(ROW()-10),RawData!$A$2:$A$1048576,0))</f>
        <v>-1.0764199999999999</v>
      </c>
      <c r="I1342">
        <f>INDEX(RawData!G$2:G$1048576,MATCH(FmtData!$B$4+(ROW()-10),RawData!$A$2:$A$1048576,0))</f>
        <v>-29008.1</v>
      </c>
      <c r="J1342">
        <f>INDEX(RawData!H$2:H$1048576,MATCH(FmtData!$B$4+(ROW()-10),RawData!$A$2:$A$1048576,0))</f>
        <v>5.0826799999999998E-2</v>
      </c>
      <c r="K1342">
        <f>INDEX(RawData!I$2:I$1048576,MATCH(FmtData!$B$4+(ROW()-10),RawData!$A$2:$A$1048576,0))</f>
        <v>-0.61458100000000004</v>
      </c>
      <c r="L1342">
        <f>INDEX(RawData!J$2:J$1048576,MATCH(FmtData!$B$4+(ROW()-10),RawData!$A$2:$A$1048576,0))</f>
        <v>164.3</v>
      </c>
      <c r="M1342">
        <f>INDEX(RawData!K$2:K$1048576,MATCH(FmtData!$B$4+(ROW()-10),RawData!$A$2:$A$1048576,0))</f>
        <v>174.8</v>
      </c>
      <c r="N1342">
        <f>INDEX(RawData!L$2:L$1048576,MATCH(FmtData!$B$4+(ROW()-10),RawData!$A$2:$A$1048576,0))</f>
        <v>22.6</v>
      </c>
      <c r="O1342">
        <f>INDEX(RawData!M$2:M$1048576,MATCH(FmtData!$B$4+(ROW()-10),RawData!$A$2:$A$1048576,0))</f>
        <v>158.5</v>
      </c>
      <c r="P1342">
        <f>INDEX(RawData!N$2:N$1048576,MATCH(FmtData!$B$4+(ROW()-10),RawData!$A$2:$A$1048576,0))</f>
        <v>22</v>
      </c>
      <c r="Q1342">
        <f>INDEX(RawData!O$2:O$1048576,MATCH(FmtData!$B$4+(ROW()-10),RawData!$A$2:$A$1048576,0))</f>
        <v>177.1</v>
      </c>
      <c r="R1342" s="8">
        <f>INDEX(RawData!P$2:P$1048576,MATCH(FmtData!$B$4+(ROW()-10),RawData!$A$2:$A$1048576,0))</f>
        <v>11.1538</v>
      </c>
      <c r="S1342">
        <f>INDEX(RawData!Q$2:Q$1048576,MATCH(FmtData!$B$4+(ROW()-10),RawData!$A$2:$A$1048576,0))</f>
        <v>89.431799999999996</v>
      </c>
      <c r="T1342" s="8">
        <f>INDEX(RawData!R$2:R$1048576,MATCH(FmtData!$B$4+(ROW()-10),RawData!$A$2:$A$1048576,0))</f>
        <v>0.10269300000000001</v>
      </c>
      <c r="U1342" s="8">
        <f>INDEX(RawData!S$2:S$1048576,MATCH(FmtData!$B$4+(ROW()-10),RawData!$A$2:$A$1048576,0))</f>
        <v>0.72432600000000003</v>
      </c>
      <c r="V1342" s="8">
        <f>INDEX(RawData!T$2:T$1048576,MATCH(FmtData!$B$4+(ROW()-10),RawData!$A$2:$A$1048576,0))</f>
        <v>0.215555</v>
      </c>
      <c r="W1342" s="3">
        <f t="shared" si="411"/>
        <v>-0.54138068000000017</v>
      </c>
      <c r="X1342" s="3">
        <f t="shared" si="412"/>
        <v>-0.50772009200000001</v>
      </c>
      <c r="Y1342" s="8">
        <f t="shared" si="401"/>
        <v>9.4153063600470048</v>
      </c>
      <c r="Z1342" s="8">
        <f t="shared" si="402"/>
        <v>9.4489669480470049</v>
      </c>
      <c r="AA1342" s="8">
        <f t="shared" si="413"/>
        <v>9.4321366540470049</v>
      </c>
      <c r="AB1342" s="41">
        <v>1</v>
      </c>
      <c r="AC1342" s="42" t="str">
        <f t="shared" si="414"/>
        <v>Isco</v>
      </c>
      <c r="AD1342" s="5">
        <f t="shared" si="420"/>
        <v>-312.0532</v>
      </c>
      <c r="AE1342" s="15">
        <f t="shared" si="403"/>
        <v>-131.79210195034352</v>
      </c>
      <c r="AF1342" s="15">
        <f t="shared" si="404"/>
        <v>-124.0044152637887</v>
      </c>
      <c r="AG1342" s="15">
        <f t="shared" si="405"/>
        <v>-127.90488017043015</v>
      </c>
      <c r="AH1342" s="15">
        <f t="shared" si="415"/>
        <v>-127.90488017043015</v>
      </c>
      <c r="AI1342" s="17">
        <f t="shared" si="406"/>
        <v>1.2276618649462969</v>
      </c>
      <c r="AJ1342" s="17">
        <f t="shared" si="407"/>
        <v>0.93559079137441292</v>
      </c>
      <c r="AK1342" s="17">
        <f t="shared" si="408"/>
        <v>0.92607245156687212</v>
      </c>
      <c r="AL1342" s="17">
        <f t="shared" si="409"/>
        <v>0.93081538164360811</v>
      </c>
      <c r="AM1342" s="17">
        <f t="shared" si="410"/>
        <v>0.93081538164360811</v>
      </c>
      <c r="AN1342" s="17">
        <f t="shared" si="416"/>
        <v>2.1873808632566494E-4</v>
      </c>
      <c r="AO1342" s="17">
        <f t="shared" si="417"/>
        <v>9.3081538164360804</v>
      </c>
      <c r="AP1342" s="17">
        <f t="shared" si="418"/>
        <v>12.27661864946297</v>
      </c>
      <c r="AQ1342" s="17">
        <f t="shared" si="419"/>
        <v>-7.2380909771366361E-4</v>
      </c>
    </row>
    <row r="1343" spans="2:43" x14ac:dyDescent="0.45">
      <c r="B1343">
        <f>INDEX(RawData!$A$2:$A$1048576,MATCH(FmtData!$B$4+(ROW()-10),RawData!$A$2:$A$1048576,0))</f>
        <v>1531</v>
      </c>
      <c r="C1343" s="23">
        <f>LEFT(INDEX(RawData!$B$2:$B$1048576, MATCH(FmtData!$B$4+(ROW()-10),RawData!$A$2:$A$1048576,0)),10)+MID(INDEX(RawData!$B$2:$B$1048576, MATCH(FmtData!$B$4+(ROW()-10),RawData!$A$2:$A$1048576,0)),12,8)-$B$5/24</f>
        <v>42201.438067129631</v>
      </c>
      <c r="D1343" s="7">
        <f>MID(INDEX(RawData!$B$2:$B$1048576, MATCH(FmtData!$B$4+(ROW()-10),RawData!$A$2:$A$1048576,0)),12,8)+$B$5/24</f>
        <v>0.93806712962962957</v>
      </c>
      <c r="E1343" s="8">
        <f>INDEX(RawData!$D$2:$D$1048576,MATCH(FmtData!$B$4+(ROW()-10),RawData!$A$2:$A$1048576,0))</f>
        <v>44.398200000000003</v>
      </c>
      <c r="F1343">
        <f>INDEX(RawData!$D$2:$D$1048576,MATCH(FmtData!$B$4+(ROW()-10),RawData!$A$2:$A$1048576,0))</f>
        <v>44.398200000000003</v>
      </c>
      <c r="G1343">
        <f>INDEX(RawData!E$2:E$1048576,MATCH(FmtData!$B$4+(ROW()-10),RawData!$A$2:$A$1048576,0))</f>
        <v>49.7468</v>
      </c>
      <c r="H1343">
        <f>INDEX(RawData!F$2:F$1048576,MATCH(FmtData!$B$4+(ROW()-10),RawData!$A$2:$A$1048576,0))</f>
        <v>-1.0764199999999999</v>
      </c>
      <c r="I1343">
        <f>INDEX(RawData!G$2:G$1048576,MATCH(FmtData!$B$4+(ROW()-10),RawData!$A$2:$A$1048576,0))</f>
        <v>-29008.1</v>
      </c>
      <c r="J1343">
        <f>INDEX(RawData!H$2:H$1048576,MATCH(FmtData!$B$4+(ROW()-10),RawData!$A$2:$A$1048576,0))</f>
        <v>5.0826799999999998E-2</v>
      </c>
      <c r="K1343">
        <f>INDEX(RawData!I$2:I$1048576,MATCH(FmtData!$B$4+(ROW()-10),RawData!$A$2:$A$1048576,0))</f>
        <v>-0.61533599999999999</v>
      </c>
      <c r="L1343">
        <f>INDEX(RawData!J$2:J$1048576,MATCH(FmtData!$B$4+(ROW()-10),RawData!$A$2:$A$1048576,0))</f>
        <v>162</v>
      </c>
      <c r="M1343">
        <f>INDEX(RawData!K$2:K$1048576,MATCH(FmtData!$B$4+(ROW()-10),RawData!$A$2:$A$1048576,0))</f>
        <v>178.2</v>
      </c>
      <c r="N1343">
        <f>INDEX(RawData!L$2:L$1048576,MATCH(FmtData!$B$4+(ROW()-10),RawData!$A$2:$A$1048576,0))</f>
        <v>22.6</v>
      </c>
      <c r="O1343">
        <f>INDEX(RawData!M$2:M$1048576,MATCH(FmtData!$B$4+(ROW()-10),RawData!$A$2:$A$1048576,0))</f>
        <v>155.80000000000001</v>
      </c>
      <c r="P1343">
        <f>INDEX(RawData!N$2:N$1048576,MATCH(FmtData!$B$4+(ROW()-10),RawData!$A$2:$A$1048576,0))</f>
        <v>21.9</v>
      </c>
      <c r="Q1343">
        <f>INDEX(RawData!O$2:O$1048576,MATCH(FmtData!$B$4+(ROW()-10),RawData!$A$2:$A$1048576,0))</f>
        <v>177.1</v>
      </c>
      <c r="R1343" s="8">
        <f>INDEX(RawData!P$2:P$1048576,MATCH(FmtData!$B$4+(ROW()-10),RawData!$A$2:$A$1048576,0))</f>
        <v>11.1538</v>
      </c>
      <c r="S1343">
        <f>INDEX(RawData!Q$2:Q$1048576,MATCH(FmtData!$B$4+(ROW()-10),RawData!$A$2:$A$1048576,0))</f>
        <v>89.462800000000001</v>
      </c>
      <c r="T1343" s="8">
        <f>INDEX(RawData!R$2:R$1048576,MATCH(FmtData!$B$4+(ROW()-10),RawData!$A$2:$A$1048576,0))</f>
        <v>0.10269300000000001</v>
      </c>
      <c r="U1343" s="8">
        <f>INDEX(RawData!S$2:S$1048576,MATCH(FmtData!$B$4+(ROW()-10),RawData!$A$2:$A$1048576,0))</f>
        <v>0.72405200000000003</v>
      </c>
      <c r="V1343" s="8">
        <f>INDEX(RawData!T$2:T$1048576,MATCH(FmtData!$B$4+(ROW()-10),RawData!$A$2:$A$1048576,0))</f>
        <v>0.216144</v>
      </c>
      <c r="W1343" s="3">
        <f t="shared" si="411"/>
        <v>-0.54068472000000012</v>
      </c>
      <c r="X1343" s="3">
        <f t="shared" si="412"/>
        <v>-0.50921615200000003</v>
      </c>
      <c r="Y1343" s="8">
        <f t="shared" si="401"/>
        <v>9.4160023200470047</v>
      </c>
      <c r="Z1343" s="8">
        <f t="shared" si="402"/>
        <v>9.447470888047004</v>
      </c>
      <c r="AA1343" s="8">
        <f t="shared" si="413"/>
        <v>9.4317366040470034</v>
      </c>
      <c r="AB1343" s="41">
        <v>1</v>
      </c>
      <c r="AC1343" s="42" t="str">
        <f t="shared" si="414"/>
        <v>Isco</v>
      </c>
      <c r="AD1343" s="5">
        <f t="shared" si="420"/>
        <v>-312.0222</v>
      </c>
      <c r="AE1343" s="15">
        <f t="shared" si="403"/>
        <v>-131.63162121352025</v>
      </c>
      <c r="AF1343" s="15">
        <f t="shared" si="404"/>
        <v>-124.35166795955263</v>
      </c>
      <c r="AG1343" s="15">
        <f t="shared" si="405"/>
        <v>-127.99743158799345</v>
      </c>
      <c r="AH1343" s="15">
        <f t="shared" si="415"/>
        <v>-127.99743158799345</v>
      </c>
      <c r="AI1343" s="17">
        <f t="shared" si="406"/>
        <v>1.2275959600409598</v>
      </c>
      <c r="AJ1343" s="17">
        <f t="shared" si="407"/>
        <v>0.93539267305161977</v>
      </c>
      <c r="AK1343" s="17">
        <f t="shared" si="408"/>
        <v>0.92649274678173299</v>
      </c>
      <c r="AL1343" s="17">
        <f t="shared" si="409"/>
        <v>0.93092851346771277</v>
      </c>
      <c r="AM1343" s="17">
        <f t="shared" si="410"/>
        <v>0.93092851346771277</v>
      </c>
      <c r="AN1343" s="17">
        <f t="shared" si="416"/>
        <v>1.05606262221003E-4</v>
      </c>
      <c r="AO1343" s="17">
        <f t="shared" si="417"/>
        <v>9.3092851346771273</v>
      </c>
      <c r="AP1343" s="17">
        <f t="shared" si="418"/>
        <v>12.275959600409598</v>
      </c>
      <c r="AQ1343" s="17">
        <f t="shared" si="419"/>
        <v>0.34299091657593905</v>
      </c>
    </row>
    <row r="1344" spans="2:43" x14ac:dyDescent="0.45">
      <c r="B1344">
        <f>INDEX(RawData!$A$2:$A$1048576,MATCH(FmtData!$B$4+(ROW()-10),RawData!$A$2:$A$1048576,0))</f>
        <v>1532</v>
      </c>
      <c r="C1344" s="23">
        <f>LEFT(INDEX(RawData!$B$2:$B$1048576, MATCH(FmtData!$B$4+(ROW()-10),RawData!$A$2:$A$1048576,0)),10)+MID(INDEX(RawData!$B$2:$B$1048576, MATCH(FmtData!$B$4+(ROW()-10),RawData!$A$2:$A$1048576,0)),12,8)-$B$5/24</f>
        <v>42201.438761574071</v>
      </c>
      <c r="D1344" s="7">
        <f>MID(INDEX(RawData!$B$2:$B$1048576, MATCH(FmtData!$B$4+(ROW()-10),RawData!$A$2:$A$1048576,0)),12,8)+$B$5/24</f>
        <v>0.93876157407407401</v>
      </c>
      <c r="E1344" s="8">
        <f>INDEX(RawData!$D$2:$D$1048576,MATCH(FmtData!$B$4+(ROW()-10),RawData!$A$2:$A$1048576,0))</f>
        <v>44.414900000000003</v>
      </c>
      <c r="F1344">
        <f>INDEX(RawData!$D$2:$D$1048576,MATCH(FmtData!$B$4+(ROW()-10),RawData!$A$2:$A$1048576,0))</f>
        <v>44.414900000000003</v>
      </c>
      <c r="G1344">
        <f>INDEX(RawData!E$2:E$1048576,MATCH(FmtData!$B$4+(ROW()-10),RawData!$A$2:$A$1048576,0))</f>
        <v>74.672600000000003</v>
      </c>
      <c r="H1344">
        <f>INDEX(RawData!F$2:F$1048576,MATCH(FmtData!$B$4+(ROW()-10),RawData!$A$2:$A$1048576,0))</f>
        <v>-1.0764199999999999</v>
      </c>
      <c r="I1344">
        <f>INDEX(RawData!G$2:G$1048576,MATCH(FmtData!$B$4+(ROW()-10),RawData!$A$2:$A$1048576,0))</f>
        <v>-29008.1</v>
      </c>
      <c r="J1344">
        <f>INDEX(RawData!H$2:H$1048576,MATCH(FmtData!$B$4+(ROW()-10),RawData!$A$2:$A$1048576,0))</f>
        <v>5.0826799999999998E-2</v>
      </c>
      <c r="K1344">
        <f>INDEX(RawData!I$2:I$1048576,MATCH(FmtData!$B$4+(ROW()-10),RawData!$A$2:$A$1048576,0))</f>
        <v>-0.61514800000000003</v>
      </c>
      <c r="L1344">
        <f>INDEX(RawData!J$2:J$1048576,MATCH(FmtData!$B$4+(ROW()-10),RawData!$A$2:$A$1048576,0))</f>
        <v>167.7</v>
      </c>
      <c r="M1344">
        <f>INDEX(RawData!K$2:K$1048576,MATCH(FmtData!$B$4+(ROW()-10),RawData!$A$2:$A$1048576,0))</f>
        <v>173.3</v>
      </c>
      <c r="N1344">
        <f>INDEX(RawData!L$2:L$1048576,MATCH(FmtData!$B$4+(ROW()-10),RawData!$A$2:$A$1048576,0))</f>
        <v>22.6</v>
      </c>
      <c r="O1344">
        <f>INDEX(RawData!M$2:M$1048576,MATCH(FmtData!$B$4+(ROW()-10),RawData!$A$2:$A$1048576,0))</f>
        <v>154.9</v>
      </c>
      <c r="P1344">
        <f>INDEX(RawData!N$2:N$1048576,MATCH(FmtData!$B$4+(ROW()-10),RawData!$A$2:$A$1048576,0))</f>
        <v>22</v>
      </c>
      <c r="Q1344">
        <f>INDEX(RawData!O$2:O$1048576,MATCH(FmtData!$B$4+(ROW()-10),RawData!$A$2:$A$1048576,0))</f>
        <v>177</v>
      </c>
      <c r="R1344" s="8">
        <f>INDEX(RawData!P$2:P$1048576,MATCH(FmtData!$B$4+(ROW()-10),RawData!$A$2:$A$1048576,0))</f>
        <v>11.676500000000001</v>
      </c>
      <c r="S1344">
        <f>INDEX(RawData!Q$2:Q$1048576,MATCH(FmtData!$B$4+(ROW()-10),RawData!$A$2:$A$1048576,0))</f>
        <v>89.199200000000005</v>
      </c>
      <c r="T1344" s="8">
        <f>INDEX(RawData!R$2:R$1048576,MATCH(FmtData!$B$4+(ROW()-10),RawData!$A$2:$A$1048576,0))</f>
        <v>0.10269300000000001</v>
      </c>
      <c r="U1344" s="8">
        <f>INDEX(RawData!S$2:S$1048576,MATCH(FmtData!$B$4+(ROW()-10),RawData!$A$2:$A$1048576,0))</f>
        <v>0.72356399999999998</v>
      </c>
      <c r="V1344" s="8">
        <f>INDEX(RawData!T$2:T$1048576,MATCH(FmtData!$B$4+(ROW()-10),RawData!$A$2:$A$1048576,0))</f>
        <v>0.21623700000000001</v>
      </c>
      <c r="W1344" s="3">
        <f t="shared" si="411"/>
        <v>-0.53944520000000007</v>
      </c>
      <c r="X1344" s="3">
        <f t="shared" si="412"/>
        <v>-0.50945237200000004</v>
      </c>
      <c r="Y1344" s="8">
        <f t="shared" si="401"/>
        <v>9.417241840047005</v>
      </c>
      <c r="Z1344" s="8">
        <f t="shared" si="402"/>
        <v>9.4472346680470043</v>
      </c>
      <c r="AA1344" s="8">
        <f t="shared" si="413"/>
        <v>9.4322382540470038</v>
      </c>
      <c r="AB1344" s="41">
        <v>1</v>
      </c>
      <c r="AC1344" s="42" t="str">
        <f t="shared" si="414"/>
        <v>Isco</v>
      </c>
      <c r="AD1344" s="5">
        <f t="shared" si="420"/>
        <v>-312.28579999999999</v>
      </c>
      <c r="AE1344" s="15">
        <f t="shared" si="403"/>
        <v>-131.34574551577225</v>
      </c>
      <c r="AF1344" s="15">
        <f t="shared" si="404"/>
        <v>-124.40648775178556</v>
      </c>
      <c r="AG1344" s="15">
        <f t="shared" si="405"/>
        <v>-127.88137385708296</v>
      </c>
      <c r="AH1344" s="15">
        <f t="shared" si="415"/>
        <v>-127.88137385708296</v>
      </c>
      <c r="AI1344" s="17">
        <f t="shared" si="406"/>
        <v>1.2281565901654485</v>
      </c>
      <c r="AJ1344" s="17">
        <f t="shared" si="407"/>
        <v>0.93503995864174827</v>
      </c>
      <c r="AK1344" s="17">
        <f t="shared" si="408"/>
        <v>0.92655913245752197</v>
      </c>
      <c r="AL1344" s="17">
        <f t="shared" si="409"/>
        <v>0.9307866526739812</v>
      </c>
      <c r="AM1344" s="17">
        <f t="shared" si="410"/>
        <v>0.9307866526739812</v>
      </c>
      <c r="AN1344" s="17">
        <f t="shared" si="416"/>
        <v>2.1549612566307275E-4</v>
      </c>
      <c r="AO1344" s="17">
        <f t="shared" si="417"/>
        <v>9.3078665267398115</v>
      </c>
      <c r="AP1344" s="17">
        <f t="shared" si="418"/>
        <v>12.281565901654485</v>
      </c>
      <c r="AQ1344" s="17">
        <f t="shared" si="419"/>
        <v>0.51484765888677197</v>
      </c>
    </row>
    <row r="1345" spans="1:43" x14ac:dyDescent="0.45">
      <c r="B1345">
        <f>INDEX(RawData!$A$2:$A$1048576,MATCH(FmtData!$B$4+(ROW()-10),RawData!$A$2:$A$1048576,0))</f>
        <v>1533</v>
      </c>
      <c r="C1345" s="23">
        <f>LEFT(INDEX(RawData!$B$2:$B$1048576, MATCH(FmtData!$B$4+(ROW()-10),RawData!$A$2:$A$1048576,0)),10)+MID(INDEX(RawData!$B$2:$B$1048576, MATCH(FmtData!$B$4+(ROW()-10),RawData!$A$2:$A$1048576,0)),12,8)-$B$5/24</f>
        <v>42201.439467592594</v>
      </c>
      <c r="D1345" s="7">
        <f>MID(INDEX(RawData!$B$2:$B$1048576, MATCH(FmtData!$B$4+(ROW()-10),RawData!$A$2:$A$1048576,0)),12,8)+$B$5/24</f>
        <v>0.93946759259259249</v>
      </c>
      <c r="E1345" s="8">
        <f>INDEX(RawData!$D$2:$D$1048576,MATCH(FmtData!$B$4+(ROW()-10),RawData!$A$2:$A$1048576,0))</f>
        <v>44.4315</v>
      </c>
      <c r="F1345">
        <f>INDEX(RawData!$D$2:$D$1048576,MATCH(FmtData!$B$4+(ROW()-10),RawData!$A$2:$A$1048576,0))</f>
        <v>44.4315</v>
      </c>
      <c r="G1345">
        <f>INDEX(RawData!E$2:E$1048576,MATCH(FmtData!$B$4+(ROW()-10),RawData!$A$2:$A$1048576,0))</f>
        <v>72.8262</v>
      </c>
      <c r="H1345">
        <f>INDEX(RawData!F$2:F$1048576,MATCH(FmtData!$B$4+(ROW()-10),RawData!$A$2:$A$1048576,0))</f>
        <v>-1.0764199999999999</v>
      </c>
      <c r="I1345">
        <f>INDEX(RawData!G$2:G$1048576,MATCH(FmtData!$B$4+(ROW()-10),RawData!$A$2:$A$1048576,0))</f>
        <v>-29008.1</v>
      </c>
      <c r="J1345">
        <f>INDEX(RawData!H$2:H$1048576,MATCH(FmtData!$B$4+(ROW()-10),RawData!$A$2:$A$1048576,0))</f>
        <v>5.0826799999999998E-2</v>
      </c>
      <c r="K1345">
        <f>INDEX(RawData!I$2:I$1048576,MATCH(FmtData!$B$4+(ROW()-10),RawData!$A$2:$A$1048576,0))</f>
        <v>-0.61458100000000004</v>
      </c>
      <c r="L1345">
        <f>INDEX(RawData!J$2:J$1048576,MATCH(FmtData!$B$4+(ROW()-10),RawData!$A$2:$A$1048576,0))</f>
        <v>219.5</v>
      </c>
      <c r="M1345">
        <f>INDEX(RawData!K$2:K$1048576,MATCH(FmtData!$B$4+(ROW()-10),RawData!$A$2:$A$1048576,0))</f>
        <v>168.9</v>
      </c>
      <c r="N1345">
        <f>INDEX(RawData!L$2:L$1048576,MATCH(FmtData!$B$4+(ROW()-10),RawData!$A$2:$A$1048576,0))</f>
        <v>22.5</v>
      </c>
      <c r="O1345">
        <f>INDEX(RawData!M$2:M$1048576,MATCH(FmtData!$B$4+(ROW()-10),RawData!$A$2:$A$1048576,0))</f>
        <v>172.9</v>
      </c>
      <c r="P1345">
        <f>INDEX(RawData!N$2:N$1048576,MATCH(FmtData!$B$4+(ROW()-10),RawData!$A$2:$A$1048576,0))</f>
        <v>21.9</v>
      </c>
      <c r="Q1345">
        <f>INDEX(RawData!O$2:O$1048576,MATCH(FmtData!$B$4+(ROW()-10),RawData!$A$2:$A$1048576,0))</f>
        <v>176.8</v>
      </c>
      <c r="R1345" s="8">
        <f>INDEX(RawData!P$2:P$1048576,MATCH(FmtData!$B$4+(ROW()-10),RawData!$A$2:$A$1048576,0))</f>
        <v>19.701499999999999</v>
      </c>
      <c r="S1345">
        <f>INDEX(RawData!Q$2:Q$1048576,MATCH(FmtData!$B$4+(ROW()-10),RawData!$A$2:$A$1048576,0))</f>
        <v>88.454899999999995</v>
      </c>
      <c r="T1345" s="8">
        <f>INDEX(RawData!R$2:R$1048576,MATCH(FmtData!$B$4+(ROW()-10),RawData!$A$2:$A$1048576,0))</f>
        <v>0.10269300000000001</v>
      </c>
      <c r="U1345" s="8">
        <f>INDEX(RawData!S$2:S$1048576,MATCH(FmtData!$B$4+(ROW()-10),RawData!$A$2:$A$1048576,0))</f>
        <v>0.72328999999999999</v>
      </c>
      <c r="V1345" s="8">
        <f>INDEX(RawData!T$2:T$1048576,MATCH(FmtData!$B$4+(ROW()-10),RawData!$A$2:$A$1048576,0))</f>
        <v>0.21632999999999999</v>
      </c>
      <c r="W1345" s="3">
        <f t="shared" si="411"/>
        <v>-0.53874924000000002</v>
      </c>
      <c r="X1345" s="3">
        <f t="shared" si="412"/>
        <v>-0.50968859200000005</v>
      </c>
      <c r="Y1345" s="8">
        <f t="shared" si="401"/>
        <v>9.4179378000470049</v>
      </c>
      <c r="Z1345" s="8">
        <f t="shared" si="402"/>
        <v>9.4469984480470046</v>
      </c>
      <c r="AA1345" s="8">
        <f t="shared" si="413"/>
        <v>9.4324681240470056</v>
      </c>
      <c r="AB1345" s="41">
        <v>1</v>
      </c>
      <c r="AC1345" s="42" t="str">
        <f t="shared" si="414"/>
        <v>Isco</v>
      </c>
      <c r="AD1345" s="5">
        <f t="shared" si="420"/>
        <v>-313.0301</v>
      </c>
      <c r="AE1345" s="15">
        <f t="shared" si="403"/>
        <v>-131.18520190070149</v>
      </c>
      <c r="AF1345" s="15">
        <f t="shared" si="404"/>
        <v>-124.46130493125054</v>
      </c>
      <c r="AG1345" s="15">
        <f t="shared" si="405"/>
        <v>-127.82818904194528</v>
      </c>
      <c r="AH1345" s="15">
        <f t="shared" si="415"/>
        <v>-127.82818904194528</v>
      </c>
      <c r="AI1345" s="17">
        <f t="shared" si="406"/>
        <v>1.2297423511288283</v>
      </c>
      <c r="AJ1345" s="17">
        <f t="shared" si="407"/>
        <v>0.93484199599416751</v>
      </c>
      <c r="AK1345" s="17">
        <f t="shared" si="408"/>
        <v>0.92662552448272384</v>
      </c>
      <c r="AL1345" s="17">
        <f t="shared" si="409"/>
        <v>0.93072165774826909</v>
      </c>
      <c r="AM1345" s="17">
        <f t="shared" si="410"/>
        <v>0.93072165774826909</v>
      </c>
      <c r="AN1345" s="17">
        <f t="shared" si="416"/>
        <v>2.3415376495206086E-4</v>
      </c>
      <c r="AO1345" s="17">
        <f t="shared" si="417"/>
        <v>9.3072165774826914</v>
      </c>
      <c r="AP1345" s="17">
        <f t="shared" si="418"/>
        <v>12.297423511288283</v>
      </c>
      <c r="AQ1345" s="17">
        <f t="shared" si="419"/>
        <v>0.5021172233941209</v>
      </c>
    </row>
    <row r="1346" spans="1:43" x14ac:dyDescent="0.45">
      <c r="B1346">
        <f>INDEX(RawData!$A$2:$A$1048576,MATCH(FmtData!$B$4+(ROW()-10),RawData!$A$2:$A$1048576,0))</f>
        <v>1534</v>
      </c>
      <c r="C1346" s="23">
        <f>LEFT(INDEX(RawData!$B$2:$B$1048576, MATCH(FmtData!$B$4+(ROW()-10),RawData!$A$2:$A$1048576,0)),10)+MID(INDEX(RawData!$B$2:$B$1048576, MATCH(FmtData!$B$4+(ROW()-10),RawData!$A$2:$A$1048576,0)),12,8)-$B$5/24</f>
        <v>42201.440162037034</v>
      </c>
      <c r="D1346" s="7">
        <f>MID(INDEX(RawData!$B$2:$B$1048576, MATCH(FmtData!$B$4+(ROW()-10),RawData!$A$2:$A$1048576,0)),12,8)+$B$5/24</f>
        <v>0.94016203703703705</v>
      </c>
      <c r="E1346" s="8">
        <f>INDEX(RawData!$D$2:$D$1048576,MATCH(FmtData!$B$4+(ROW()-10),RawData!$A$2:$A$1048576,0))</f>
        <v>44.448</v>
      </c>
      <c r="F1346">
        <f>INDEX(RawData!$D$2:$D$1048576,MATCH(FmtData!$B$4+(ROW()-10),RawData!$A$2:$A$1048576,0))</f>
        <v>44.448</v>
      </c>
      <c r="G1346">
        <f>INDEX(RawData!E$2:E$1048576,MATCH(FmtData!$B$4+(ROW()-10),RawData!$A$2:$A$1048576,0))</f>
        <v>72.8262</v>
      </c>
      <c r="H1346">
        <f>INDEX(RawData!F$2:F$1048576,MATCH(FmtData!$B$4+(ROW()-10),RawData!$A$2:$A$1048576,0))</f>
        <v>-1.0764199999999999</v>
      </c>
      <c r="I1346">
        <f>INDEX(RawData!G$2:G$1048576,MATCH(FmtData!$B$4+(ROW()-10),RawData!$A$2:$A$1048576,0))</f>
        <v>-29008.1</v>
      </c>
      <c r="J1346">
        <f>INDEX(RawData!H$2:H$1048576,MATCH(FmtData!$B$4+(ROW()-10),RawData!$A$2:$A$1048576,0))</f>
        <v>5.0845300000000003E-2</v>
      </c>
      <c r="K1346">
        <f>INDEX(RawData!I$2:I$1048576,MATCH(FmtData!$B$4+(ROW()-10),RawData!$A$2:$A$1048576,0))</f>
        <v>-0.61477000000000004</v>
      </c>
      <c r="L1346">
        <f>INDEX(RawData!J$2:J$1048576,MATCH(FmtData!$B$4+(ROW()-10),RawData!$A$2:$A$1048576,0))</f>
        <v>173.6</v>
      </c>
      <c r="M1346">
        <f>INDEX(RawData!K$2:K$1048576,MATCH(FmtData!$B$4+(ROW()-10),RawData!$A$2:$A$1048576,0))</f>
        <v>166.4</v>
      </c>
      <c r="N1346">
        <f>INDEX(RawData!L$2:L$1048576,MATCH(FmtData!$B$4+(ROW()-10),RawData!$A$2:$A$1048576,0))</f>
        <v>22.4</v>
      </c>
      <c r="O1346">
        <f>INDEX(RawData!M$2:M$1048576,MATCH(FmtData!$B$4+(ROW()-10),RawData!$A$2:$A$1048576,0))</f>
        <v>165.5</v>
      </c>
      <c r="P1346">
        <f>INDEX(RawData!N$2:N$1048576,MATCH(FmtData!$B$4+(ROW()-10),RawData!$A$2:$A$1048576,0))</f>
        <v>22</v>
      </c>
      <c r="Q1346">
        <f>INDEX(RawData!O$2:O$1048576,MATCH(FmtData!$B$4+(ROW()-10),RawData!$A$2:$A$1048576,0))</f>
        <v>176.8</v>
      </c>
      <c r="R1346" s="8">
        <f>INDEX(RawData!P$2:P$1048576,MATCH(FmtData!$B$4+(ROW()-10),RawData!$A$2:$A$1048576,0))</f>
        <v>28.728999999999999</v>
      </c>
      <c r="S1346">
        <f>INDEX(RawData!Q$2:Q$1048576,MATCH(FmtData!$B$4+(ROW()-10),RawData!$A$2:$A$1048576,0))</f>
        <v>88.454899999999995</v>
      </c>
      <c r="T1346" s="8">
        <f>INDEX(RawData!R$2:R$1048576,MATCH(FmtData!$B$4+(ROW()-10),RawData!$A$2:$A$1048576,0))</f>
        <v>0.10269300000000001</v>
      </c>
      <c r="U1346" s="8">
        <f>INDEX(RawData!S$2:S$1048576,MATCH(FmtData!$B$4+(ROW()-10),RawData!$A$2:$A$1048576,0))</f>
        <v>0.72374700000000003</v>
      </c>
      <c r="V1346" s="8">
        <f>INDEX(RawData!T$2:T$1048576,MATCH(FmtData!$B$4+(ROW()-10),RawData!$A$2:$A$1048576,0))</f>
        <v>0.216609</v>
      </c>
      <c r="W1346" s="3">
        <f t="shared" si="411"/>
        <v>-0.5399100200000001</v>
      </c>
      <c r="X1346" s="3">
        <f t="shared" si="412"/>
        <v>-0.51039725199999997</v>
      </c>
      <c r="Y1346" s="8">
        <f t="shared" si="401"/>
        <v>9.4167770200470038</v>
      </c>
      <c r="Z1346" s="8">
        <f t="shared" si="402"/>
        <v>9.4462897880470038</v>
      </c>
      <c r="AA1346" s="8">
        <f t="shared" si="413"/>
        <v>9.4315334040470038</v>
      </c>
      <c r="AB1346" s="41">
        <v>1</v>
      </c>
      <c r="AC1346" s="42" t="str">
        <f t="shared" si="414"/>
        <v>Isco</v>
      </c>
      <c r="AD1346" s="5">
        <f t="shared" si="420"/>
        <v>-313.0301</v>
      </c>
      <c r="AE1346" s="15">
        <f t="shared" si="403"/>
        <v>-131.45295730704811</v>
      </c>
      <c r="AF1346" s="15">
        <f t="shared" si="404"/>
        <v>-124.62574079365845</v>
      </c>
      <c r="AG1346" s="15">
        <f t="shared" si="405"/>
        <v>-128.04443896644614</v>
      </c>
      <c r="AH1346" s="15">
        <f t="shared" si="415"/>
        <v>-128.04443896644614</v>
      </c>
      <c r="AI1346" s="17">
        <f t="shared" si="406"/>
        <v>1.2297423511288283</v>
      </c>
      <c r="AJ1346" s="17">
        <f t="shared" si="407"/>
        <v>0.93517220573778048</v>
      </c>
      <c r="AK1346" s="17">
        <f t="shared" si="408"/>
        <v>0.92682473866240722</v>
      </c>
      <c r="AL1346" s="17">
        <f t="shared" si="409"/>
        <v>0.9309859842803202</v>
      </c>
      <c r="AM1346" s="17">
        <f t="shared" si="410"/>
        <v>0.9309859842803202</v>
      </c>
      <c r="AN1346" s="17">
        <f t="shared" si="416"/>
        <v>1.1244097194029745E-4</v>
      </c>
      <c r="AO1346" s="17">
        <f t="shared" si="417"/>
        <v>9.3098598428032027</v>
      </c>
      <c r="AP1346" s="17">
        <f t="shared" si="418"/>
        <v>12.297423511288283</v>
      </c>
      <c r="AQ1346" s="17">
        <f t="shared" si="419"/>
        <v>0.5021172233941209</v>
      </c>
    </row>
    <row r="1347" spans="1:43" x14ac:dyDescent="0.45">
      <c r="B1347">
        <f>INDEX(RawData!$A$2:$A$1048576,MATCH(FmtData!$B$4+(ROW()-10),RawData!$A$2:$A$1048576,0))</f>
        <v>1535</v>
      </c>
      <c r="C1347" s="23">
        <f>LEFT(INDEX(RawData!$B$2:$B$1048576, MATCH(FmtData!$B$4+(ROW()-10),RawData!$A$2:$A$1048576,0)),10)+MID(INDEX(RawData!$B$2:$B$1048576, MATCH(FmtData!$B$4+(ROW()-10),RawData!$A$2:$A$1048576,0)),12,8)-$B$5/24</f>
        <v>42201.44085648148</v>
      </c>
      <c r="D1347" s="7">
        <f>MID(INDEX(RawData!$B$2:$B$1048576, MATCH(FmtData!$B$4+(ROW()-10),RawData!$A$2:$A$1048576,0)),12,8)+$B$5/24</f>
        <v>0.94085648148148149</v>
      </c>
      <c r="E1347" s="8">
        <f>INDEX(RawData!$D$2:$D$1048576,MATCH(FmtData!$B$4+(ROW()-10),RawData!$A$2:$A$1048576,0))</f>
        <v>44.464700000000001</v>
      </c>
      <c r="F1347">
        <f>INDEX(RawData!$D$2:$D$1048576,MATCH(FmtData!$B$4+(ROW()-10),RawData!$A$2:$A$1048576,0))</f>
        <v>44.464700000000001</v>
      </c>
      <c r="G1347">
        <f>INDEX(RawData!E$2:E$1048576,MATCH(FmtData!$B$4+(ROW()-10),RawData!$A$2:$A$1048576,0))</f>
        <v>71.903099999999995</v>
      </c>
      <c r="H1347">
        <f>INDEX(RawData!F$2:F$1048576,MATCH(FmtData!$B$4+(ROW()-10),RawData!$A$2:$A$1048576,0))</f>
        <v>-1.0764199999999999</v>
      </c>
      <c r="I1347">
        <f>INDEX(RawData!G$2:G$1048576,MATCH(FmtData!$B$4+(ROW()-10),RawData!$A$2:$A$1048576,0))</f>
        <v>-29008.1</v>
      </c>
      <c r="J1347">
        <f>INDEX(RawData!H$2:H$1048576,MATCH(FmtData!$B$4+(ROW()-10),RawData!$A$2:$A$1048576,0))</f>
        <v>5.0845300000000003E-2</v>
      </c>
      <c r="K1347">
        <f>INDEX(RawData!I$2:I$1048576,MATCH(FmtData!$B$4+(ROW()-10),RawData!$A$2:$A$1048576,0))</f>
        <v>-0.61495900000000003</v>
      </c>
      <c r="L1347">
        <f>INDEX(RawData!J$2:J$1048576,MATCH(FmtData!$B$4+(ROW()-10),RawData!$A$2:$A$1048576,0))</f>
        <v>174.6</v>
      </c>
      <c r="M1347">
        <f>INDEX(RawData!K$2:K$1048576,MATCH(FmtData!$B$4+(ROW()-10),RawData!$A$2:$A$1048576,0))</f>
        <v>164.7</v>
      </c>
      <c r="N1347">
        <f>INDEX(RawData!L$2:L$1048576,MATCH(FmtData!$B$4+(ROW()-10),RawData!$A$2:$A$1048576,0))</f>
        <v>22.4</v>
      </c>
      <c r="O1347">
        <f>INDEX(RawData!M$2:M$1048576,MATCH(FmtData!$B$4+(ROW()-10),RawData!$A$2:$A$1048576,0))</f>
        <v>166.1</v>
      </c>
      <c r="P1347">
        <f>INDEX(RawData!N$2:N$1048576,MATCH(FmtData!$B$4+(ROW()-10),RawData!$A$2:$A$1048576,0))</f>
        <v>22</v>
      </c>
      <c r="Q1347">
        <f>INDEX(RawData!O$2:O$1048576,MATCH(FmtData!$B$4+(ROW()-10),RawData!$A$2:$A$1048576,0))</f>
        <v>176.8</v>
      </c>
      <c r="R1347" s="8">
        <f>INDEX(RawData!P$2:P$1048576,MATCH(FmtData!$B$4+(ROW()-10),RawData!$A$2:$A$1048576,0))</f>
        <v>38.107700000000001</v>
      </c>
      <c r="S1347">
        <f>INDEX(RawData!Q$2:Q$1048576,MATCH(FmtData!$B$4+(ROW()-10),RawData!$A$2:$A$1048576,0))</f>
        <v>88.454899999999995</v>
      </c>
      <c r="T1347" s="8">
        <f>INDEX(RawData!R$2:R$1048576,MATCH(FmtData!$B$4+(ROW()-10),RawData!$A$2:$A$1048576,0))</f>
        <v>0.10269300000000001</v>
      </c>
      <c r="U1347" s="8">
        <f>INDEX(RawData!S$2:S$1048576,MATCH(FmtData!$B$4+(ROW()-10),RawData!$A$2:$A$1048576,0))</f>
        <v>0.72356399999999998</v>
      </c>
      <c r="V1347" s="8">
        <f>INDEX(RawData!T$2:T$1048576,MATCH(FmtData!$B$4+(ROW()-10),RawData!$A$2:$A$1048576,0))</f>
        <v>0.21670200000000001</v>
      </c>
      <c r="W1347" s="3">
        <f t="shared" si="411"/>
        <v>-0.53944520000000007</v>
      </c>
      <c r="X1347" s="3">
        <f t="shared" si="412"/>
        <v>-0.51063347200000009</v>
      </c>
      <c r="Y1347" s="8">
        <f t="shared" si="401"/>
        <v>9.417241840047005</v>
      </c>
      <c r="Z1347" s="8">
        <f t="shared" si="402"/>
        <v>9.4460535680470041</v>
      </c>
      <c r="AA1347" s="8">
        <f t="shared" si="413"/>
        <v>9.4316477040470055</v>
      </c>
      <c r="AB1347" s="41">
        <v>1</v>
      </c>
      <c r="AC1347" s="42" t="str">
        <f t="shared" si="414"/>
        <v>Isco</v>
      </c>
      <c r="AD1347" s="5">
        <f t="shared" si="420"/>
        <v>-313.0301</v>
      </c>
      <c r="AE1347" s="15">
        <f t="shared" si="403"/>
        <v>-131.34574551577225</v>
      </c>
      <c r="AF1347" s="15">
        <f t="shared" si="404"/>
        <v>-124.68054752267199</v>
      </c>
      <c r="AG1347" s="15">
        <f t="shared" si="405"/>
        <v>-128.01799755358786</v>
      </c>
      <c r="AH1347" s="15">
        <f t="shared" si="415"/>
        <v>-128.01799755358786</v>
      </c>
      <c r="AI1347" s="17">
        <f t="shared" si="406"/>
        <v>1.2297423511288283</v>
      </c>
      <c r="AJ1347" s="17">
        <f t="shared" si="407"/>
        <v>0.93503995864174827</v>
      </c>
      <c r="AK1347" s="17">
        <f t="shared" si="408"/>
        <v>0.92689115609286055</v>
      </c>
      <c r="AL1347" s="17">
        <f t="shared" si="409"/>
        <v>0.93095365636551808</v>
      </c>
      <c r="AM1347" s="17">
        <f t="shared" si="410"/>
        <v>0.93095365636551808</v>
      </c>
      <c r="AN1347" s="17">
        <f t="shared" si="416"/>
        <v>-9.7693035612356205E-5</v>
      </c>
      <c r="AO1347" s="17">
        <f t="shared" si="417"/>
        <v>9.3095365636551808</v>
      </c>
      <c r="AP1347" s="17">
        <f t="shared" si="418"/>
        <v>12.297423511288283</v>
      </c>
      <c r="AQ1347" s="17">
        <f t="shared" si="419"/>
        <v>0.49575269512112136</v>
      </c>
    </row>
    <row r="1348" spans="1:43" x14ac:dyDescent="0.45">
      <c r="B1348">
        <f>INDEX(RawData!$A$2:$A$1048576,MATCH(FmtData!$B$4+(ROW()-10),RawData!$A$2:$A$1048576,0))</f>
        <v>1536</v>
      </c>
      <c r="C1348" s="23">
        <f>LEFT(INDEX(RawData!$B$2:$B$1048576, MATCH(FmtData!$B$4+(ROW()-10),RawData!$A$2:$A$1048576,0)),10)+MID(INDEX(RawData!$B$2:$B$1048576, MATCH(FmtData!$B$4+(ROW()-10),RawData!$A$2:$A$1048576,0)),12,8)-$B$5/24</f>
        <v>42201.44153935185</v>
      </c>
      <c r="D1348" s="7">
        <f>MID(INDEX(RawData!$B$2:$B$1048576, MATCH(FmtData!$B$4+(ROW()-10),RawData!$A$2:$A$1048576,0)),12,8)+$B$5/24</f>
        <v>0.94153935185185189</v>
      </c>
      <c r="E1348" s="8">
        <f>INDEX(RawData!$D$2:$D$1048576,MATCH(FmtData!$B$4+(ROW()-10),RawData!$A$2:$A$1048576,0))</f>
        <v>44.481299999999997</v>
      </c>
      <c r="F1348">
        <f>INDEX(RawData!$D$2:$D$1048576,MATCH(FmtData!$B$4+(ROW()-10),RawData!$A$2:$A$1048576,0))</f>
        <v>44.481299999999997</v>
      </c>
      <c r="G1348">
        <f>INDEX(RawData!E$2:E$1048576,MATCH(FmtData!$B$4+(ROW()-10),RawData!$A$2:$A$1048576,0))</f>
        <v>70.98</v>
      </c>
      <c r="H1348">
        <f>INDEX(RawData!F$2:F$1048576,MATCH(FmtData!$B$4+(ROW()-10),RawData!$A$2:$A$1048576,0))</f>
        <v>-0.15307599999999999</v>
      </c>
      <c r="I1348">
        <f>INDEX(RawData!G$2:G$1048576,MATCH(FmtData!$B$4+(ROW()-10),RawData!$A$2:$A$1048576,0))</f>
        <v>-29008.1</v>
      </c>
      <c r="J1348">
        <f>INDEX(RawData!H$2:H$1048576,MATCH(FmtData!$B$4+(ROW()-10),RawData!$A$2:$A$1048576,0))</f>
        <v>5.0845300000000003E-2</v>
      </c>
      <c r="K1348">
        <f>INDEX(RawData!I$2:I$1048576,MATCH(FmtData!$B$4+(ROW()-10),RawData!$A$2:$A$1048576,0))</f>
        <v>-0.61495900000000003</v>
      </c>
      <c r="L1348">
        <f>INDEX(RawData!J$2:J$1048576,MATCH(FmtData!$B$4+(ROW()-10),RawData!$A$2:$A$1048576,0))</f>
        <v>169.5</v>
      </c>
      <c r="M1348">
        <f>INDEX(RawData!K$2:K$1048576,MATCH(FmtData!$B$4+(ROW()-10),RawData!$A$2:$A$1048576,0))</f>
        <v>163.1</v>
      </c>
      <c r="N1348">
        <f>INDEX(RawData!L$2:L$1048576,MATCH(FmtData!$B$4+(ROW()-10),RawData!$A$2:$A$1048576,0))</f>
        <v>22.4</v>
      </c>
      <c r="O1348">
        <f>INDEX(RawData!M$2:M$1048576,MATCH(FmtData!$B$4+(ROW()-10),RawData!$A$2:$A$1048576,0))</f>
        <v>159.1</v>
      </c>
      <c r="P1348">
        <f>INDEX(RawData!N$2:N$1048576,MATCH(FmtData!$B$4+(ROW()-10),RawData!$A$2:$A$1048576,0))</f>
        <v>22</v>
      </c>
      <c r="Q1348">
        <f>INDEX(RawData!O$2:O$1048576,MATCH(FmtData!$B$4+(ROW()-10),RawData!$A$2:$A$1048576,0))</f>
        <v>176.9</v>
      </c>
      <c r="R1348" s="8">
        <f>INDEX(RawData!P$2:P$1048576,MATCH(FmtData!$B$4+(ROW()-10),RawData!$A$2:$A$1048576,0))</f>
        <v>47.498100000000001</v>
      </c>
      <c r="S1348">
        <f>INDEX(RawData!Q$2:Q$1048576,MATCH(FmtData!$B$4+(ROW()-10),RawData!$A$2:$A$1048576,0))</f>
        <v>88.454899999999995</v>
      </c>
      <c r="T1348" s="8">
        <f>INDEX(RawData!R$2:R$1048576,MATCH(FmtData!$B$4+(ROW()-10),RawData!$A$2:$A$1048576,0))</f>
        <v>0.10269300000000001</v>
      </c>
      <c r="U1348" s="8">
        <f>INDEX(RawData!S$2:S$1048576,MATCH(FmtData!$B$4+(ROW()-10),RawData!$A$2:$A$1048576,0))</f>
        <v>0.72347300000000003</v>
      </c>
      <c r="V1348" s="8">
        <f>INDEX(RawData!T$2:T$1048576,MATCH(FmtData!$B$4+(ROW()-10),RawData!$A$2:$A$1048576,0))</f>
        <v>0.216888</v>
      </c>
      <c r="W1348" s="3">
        <f t="shared" si="411"/>
        <v>-0.53921406000000016</v>
      </c>
      <c r="X1348" s="3">
        <f t="shared" si="412"/>
        <v>-0.511105912</v>
      </c>
      <c r="Y1348" s="8">
        <f t="shared" si="401"/>
        <v>9.4174729800470036</v>
      </c>
      <c r="Z1348" s="8">
        <f t="shared" si="402"/>
        <v>9.4455811280470048</v>
      </c>
      <c r="AA1348" s="8">
        <f t="shared" si="413"/>
        <v>9.4315270540470042</v>
      </c>
      <c r="AB1348" s="41">
        <v>1</v>
      </c>
      <c r="AC1348" s="42" t="str">
        <f t="shared" si="414"/>
        <v>Isco</v>
      </c>
      <c r="AD1348" s="5">
        <f t="shared" si="420"/>
        <v>-313.0301</v>
      </c>
      <c r="AE1348" s="15">
        <f t="shared" si="403"/>
        <v>-131.29242879377989</v>
      </c>
      <c r="AF1348" s="15">
        <f t="shared" si="404"/>
        <v>-124.79015314338915</v>
      </c>
      <c r="AG1348" s="15">
        <f t="shared" si="405"/>
        <v>-128.04590791591897</v>
      </c>
      <c r="AH1348" s="15">
        <f t="shared" si="415"/>
        <v>-128.04590791591897</v>
      </c>
      <c r="AI1348" s="17">
        <f t="shared" si="406"/>
        <v>1.2297423511288283</v>
      </c>
      <c r="AJ1348" s="17">
        <f t="shared" si="407"/>
        <v>0.93497420571760337</v>
      </c>
      <c r="AK1348" s="17">
        <f t="shared" si="408"/>
        <v>0.92702401001416945</v>
      </c>
      <c r="AL1348" s="17">
        <f t="shared" si="409"/>
        <v>0.93098778031952301</v>
      </c>
      <c r="AM1348" s="17">
        <f t="shared" si="410"/>
        <v>0.93098778031952301</v>
      </c>
      <c r="AN1348" s="17">
        <f t="shared" si="416"/>
        <v>-1.3181698961728383E-4</v>
      </c>
      <c r="AO1348" s="17">
        <f t="shared" si="417"/>
        <v>9.3098778031952296</v>
      </c>
      <c r="AP1348" s="17">
        <f t="shared" si="418"/>
        <v>12.297423511288283</v>
      </c>
      <c r="AQ1348" s="17">
        <f t="shared" si="419"/>
        <v>0.48938816684812197</v>
      </c>
    </row>
    <row r="1349" spans="1:43" x14ac:dyDescent="0.45">
      <c r="A1349" t="s">
        <v>1982</v>
      </c>
      <c r="B1349">
        <f>INDEX(RawData!$A$2:$A$1048576,MATCH(FmtData!$B$4+(ROW()-10),RawData!$A$2:$A$1048576,0))</f>
        <v>1537</v>
      </c>
      <c r="C1349" s="23">
        <f>LEFT(INDEX(RawData!$B$2:$B$1048576, MATCH(FmtData!$B$4+(ROW()-10),RawData!$A$2:$A$1048576,0)),10)+MID(INDEX(RawData!$B$2:$B$1048576, MATCH(FmtData!$B$4+(ROW()-10),RawData!$A$2:$A$1048576,0)),12,8)-$B$5/24</f>
        <v>42201.442233796297</v>
      </c>
      <c r="D1349" s="7">
        <f>MID(INDEX(RawData!$B$2:$B$1048576, MATCH(FmtData!$B$4+(ROW()-10),RawData!$A$2:$A$1048576,0)),12,8)+$B$5/24</f>
        <v>0.94223379629629633</v>
      </c>
      <c r="E1349" s="8">
        <f>INDEX(RawData!$D$2:$D$1048576,MATCH(FmtData!$B$4+(ROW()-10),RawData!$A$2:$A$1048576,0))</f>
        <v>44.497799999999998</v>
      </c>
      <c r="F1349">
        <f>INDEX(RawData!$D$2:$D$1048576,MATCH(FmtData!$B$4+(ROW()-10),RawData!$A$2:$A$1048576,0))</f>
        <v>44.497799999999998</v>
      </c>
      <c r="G1349">
        <f>INDEX(RawData!E$2:E$1048576,MATCH(FmtData!$B$4+(ROW()-10),RawData!$A$2:$A$1048576,0))</f>
        <v>70.056600000000003</v>
      </c>
      <c r="H1349">
        <f>INDEX(RawData!F$2:F$1048576,MATCH(FmtData!$B$4+(ROW()-10),RawData!$A$2:$A$1048576,0))</f>
        <v>-0.15307599999999999</v>
      </c>
      <c r="I1349">
        <f>INDEX(RawData!G$2:G$1048576,MATCH(FmtData!$B$4+(ROW()-10),RawData!$A$2:$A$1048576,0))</f>
        <v>-29008.1</v>
      </c>
      <c r="J1349">
        <f>INDEX(RawData!H$2:H$1048576,MATCH(FmtData!$B$4+(ROW()-10),RawData!$A$2:$A$1048576,0))</f>
        <v>5.0845300000000003E-2</v>
      </c>
      <c r="K1349">
        <f>INDEX(RawData!I$2:I$1048576,MATCH(FmtData!$B$4+(ROW()-10),RawData!$A$2:$A$1048576,0))</f>
        <v>-0.61495900000000003</v>
      </c>
      <c r="L1349">
        <f>INDEX(RawData!J$2:J$1048576,MATCH(FmtData!$B$4+(ROW()-10),RawData!$A$2:$A$1048576,0))</f>
        <v>200.3</v>
      </c>
      <c r="M1349">
        <f>INDEX(RawData!K$2:K$1048576,MATCH(FmtData!$B$4+(ROW()-10),RawData!$A$2:$A$1048576,0))</f>
        <v>169.1</v>
      </c>
      <c r="N1349">
        <f>INDEX(RawData!L$2:L$1048576,MATCH(FmtData!$B$4+(ROW()-10),RawData!$A$2:$A$1048576,0))</f>
        <v>22.3</v>
      </c>
      <c r="O1349">
        <f>INDEX(RawData!M$2:M$1048576,MATCH(FmtData!$B$4+(ROW()-10),RawData!$A$2:$A$1048576,0))</f>
        <v>178.2</v>
      </c>
      <c r="P1349">
        <f>INDEX(RawData!N$2:N$1048576,MATCH(FmtData!$B$4+(ROW()-10),RawData!$A$2:$A$1048576,0))</f>
        <v>22.1</v>
      </c>
      <c r="Q1349">
        <f>INDEX(RawData!O$2:O$1048576,MATCH(FmtData!$B$4+(ROW()-10),RawData!$A$2:$A$1048576,0))</f>
        <v>176.9</v>
      </c>
      <c r="R1349" s="8">
        <f>INDEX(RawData!P$2:P$1048576,MATCH(FmtData!$B$4+(ROW()-10),RawData!$A$2:$A$1048576,0))</f>
        <v>56.888399999999997</v>
      </c>
      <c r="S1349">
        <f>INDEX(RawData!Q$2:Q$1048576,MATCH(FmtData!$B$4+(ROW()-10),RawData!$A$2:$A$1048576,0))</f>
        <v>87.834599999999995</v>
      </c>
      <c r="T1349" s="8">
        <f>INDEX(RawData!R$2:R$1048576,MATCH(FmtData!$B$4+(ROW()-10),RawData!$A$2:$A$1048576,0))</f>
        <v>0.10269300000000001</v>
      </c>
      <c r="U1349" s="8">
        <f>INDEX(RawData!S$2:S$1048576,MATCH(FmtData!$B$4+(ROW()-10),RawData!$A$2:$A$1048576,0))</f>
        <v>0.72328999999999999</v>
      </c>
      <c r="V1349" s="8">
        <f>INDEX(RawData!T$2:T$1048576,MATCH(FmtData!$B$4+(ROW()-10),RawData!$A$2:$A$1048576,0))</f>
        <v>0.217974</v>
      </c>
      <c r="W1349" s="3">
        <f t="shared" si="411"/>
        <v>-0.53874924000000002</v>
      </c>
      <c r="X1349" s="3">
        <f t="shared" si="412"/>
        <v>-0.51386435200000002</v>
      </c>
      <c r="Y1349" s="8">
        <f t="shared" si="401"/>
        <v>9.4179378000470049</v>
      </c>
      <c r="Z1349" s="8">
        <f t="shared" si="402"/>
        <v>9.4428226880470039</v>
      </c>
      <c r="AA1349" s="8">
        <f t="shared" si="413"/>
        <v>9.4303802440470044</v>
      </c>
      <c r="AB1349" s="41">
        <v>1</v>
      </c>
      <c r="AC1349" s="42" t="str">
        <f t="shared" si="414"/>
        <v>Isco</v>
      </c>
      <c r="AD1349" s="5">
        <f t="shared" si="420"/>
        <v>-313.65039999999999</v>
      </c>
      <c r="AE1349" s="15">
        <f t="shared" si="403"/>
        <v>-131.18520190070149</v>
      </c>
      <c r="AF1349" s="15">
        <f t="shared" si="404"/>
        <v>-125.42989994080472</v>
      </c>
      <c r="AG1349" s="15">
        <f t="shared" si="405"/>
        <v>-128.31116927956862</v>
      </c>
      <c r="AH1349" s="15">
        <f t="shared" si="415"/>
        <v>-128.31116927956862</v>
      </c>
      <c r="AI1349" s="17">
        <f t="shared" si="406"/>
        <v>1.2310670569712683</v>
      </c>
      <c r="AJ1349" s="17">
        <f t="shared" si="407"/>
        <v>0.93484199599416751</v>
      </c>
      <c r="AK1349" s="17">
        <f t="shared" si="408"/>
        <v>0.92780021316569261</v>
      </c>
      <c r="AL1349" s="17">
        <f t="shared" si="409"/>
        <v>0.93131222085625642</v>
      </c>
      <c r="AM1349" s="17">
        <f t="shared" si="410"/>
        <v>0.93131222085625642</v>
      </c>
      <c r="AN1349" s="17">
        <f t="shared" si="416"/>
        <v>-3.8227067594420738E-4</v>
      </c>
      <c r="AO1349" s="17">
        <f t="shared" si="417"/>
        <v>9.3131222085625645</v>
      </c>
      <c r="AP1349" s="17">
        <f t="shared" si="418"/>
        <v>12.310670569712682</v>
      </c>
      <c r="AQ1349" s="17">
        <f t="shared" si="419"/>
        <v>0.4830215701551443</v>
      </c>
    </row>
    <row r="1350" spans="1:43" x14ac:dyDescent="0.45">
      <c r="B1350">
        <f>INDEX(RawData!$A$2:$A$1048576,MATCH(FmtData!$B$4+(ROW()-10),RawData!$A$2:$A$1048576,0))</f>
        <v>1538</v>
      </c>
      <c r="C1350" s="23">
        <f>LEFT(INDEX(RawData!$B$2:$B$1048576, MATCH(FmtData!$B$4+(ROW()-10),RawData!$A$2:$A$1048576,0)),10)+MID(INDEX(RawData!$B$2:$B$1048576, MATCH(FmtData!$B$4+(ROW()-10),RawData!$A$2:$A$1048576,0)),12,8)-$B$5/24</f>
        <v>42201.442928240744</v>
      </c>
      <c r="D1350" s="7">
        <f>MID(INDEX(RawData!$B$2:$B$1048576, MATCH(FmtData!$B$4+(ROW()-10),RawData!$A$2:$A$1048576,0)),12,8)+$B$5/24</f>
        <v>0.94292824074074078</v>
      </c>
      <c r="E1350" s="8">
        <f>INDEX(RawData!$D$2:$D$1048576,MATCH(FmtData!$B$4+(ROW()-10),RawData!$A$2:$A$1048576,0))</f>
        <v>44.514299999999999</v>
      </c>
      <c r="F1350">
        <f>INDEX(RawData!$D$2:$D$1048576,MATCH(FmtData!$B$4+(ROW()-10),RawData!$A$2:$A$1048576,0))</f>
        <v>44.514299999999999</v>
      </c>
      <c r="G1350">
        <f>INDEX(RawData!E$2:E$1048576,MATCH(FmtData!$B$4+(ROW()-10),RawData!$A$2:$A$1048576,0))</f>
        <v>70.056600000000003</v>
      </c>
      <c r="H1350">
        <f>INDEX(RawData!F$2:F$1048576,MATCH(FmtData!$B$4+(ROW()-10),RawData!$A$2:$A$1048576,0))</f>
        <v>-0.15307599999999999</v>
      </c>
      <c r="I1350">
        <f>INDEX(RawData!G$2:G$1048576,MATCH(FmtData!$B$4+(ROW()-10),RawData!$A$2:$A$1048576,0))</f>
        <v>-29008.1</v>
      </c>
      <c r="J1350">
        <f>INDEX(RawData!H$2:H$1048576,MATCH(FmtData!$B$4+(ROW()-10),RawData!$A$2:$A$1048576,0))</f>
        <v>5.0845300000000003E-2</v>
      </c>
      <c r="K1350">
        <f>INDEX(RawData!I$2:I$1048576,MATCH(FmtData!$B$4+(ROW()-10),RawData!$A$2:$A$1048576,0))</f>
        <v>-0.61458100000000004</v>
      </c>
      <c r="L1350">
        <f>INDEX(RawData!J$2:J$1048576,MATCH(FmtData!$B$4+(ROW()-10),RawData!$A$2:$A$1048576,0))</f>
        <v>175.2</v>
      </c>
      <c r="M1350">
        <f>INDEX(RawData!K$2:K$1048576,MATCH(FmtData!$B$4+(ROW()-10),RawData!$A$2:$A$1048576,0))</f>
        <v>174.3</v>
      </c>
      <c r="N1350">
        <f>INDEX(RawData!L$2:L$1048576,MATCH(FmtData!$B$4+(ROW()-10),RawData!$A$2:$A$1048576,0))</f>
        <v>22.4</v>
      </c>
      <c r="O1350">
        <f>INDEX(RawData!M$2:M$1048576,MATCH(FmtData!$B$4+(ROW()-10),RawData!$A$2:$A$1048576,0))</f>
        <v>169</v>
      </c>
      <c r="P1350">
        <f>INDEX(RawData!N$2:N$1048576,MATCH(FmtData!$B$4+(ROW()-10),RawData!$A$2:$A$1048576,0))</f>
        <v>22.1</v>
      </c>
      <c r="Q1350">
        <f>INDEX(RawData!O$2:O$1048576,MATCH(FmtData!$B$4+(ROW()-10),RawData!$A$2:$A$1048576,0))</f>
        <v>177.1</v>
      </c>
      <c r="R1350" s="8">
        <f>INDEX(RawData!P$2:P$1048576,MATCH(FmtData!$B$4+(ROW()-10),RawData!$A$2:$A$1048576,0))</f>
        <v>66.583100000000002</v>
      </c>
      <c r="S1350">
        <f>INDEX(RawData!Q$2:Q$1048576,MATCH(FmtData!$B$4+(ROW()-10),RawData!$A$2:$A$1048576,0))</f>
        <v>88.191199999999995</v>
      </c>
      <c r="T1350" s="8">
        <f>INDEX(RawData!R$2:R$1048576,MATCH(FmtData!$B$4+(ROW()-10),RawData!$A$2:$A$1048576,0))</f>
        <v>0.10269300000000001</v>
      </c>
      <c r="U1350" s="8">
        <f>INDEX(RawData!S$2:S$1048576,MATCH(FmtData!$B$4+(ROW()-10),RawData!$A$2:$A$1048576,0))</f>
        <v>0.72319900000000004</v>
      </c>
      <c r="V1350" s="8">
        <f>INDEX(RawData!T$2:T$1048576,MATCH(FmtData!$B$4+(ROW()-10),RawData!$A$2:$A$1048576,0))</f>
        <v>0.217198</v>
      </c>
      <c r="W1350" s="3">
        <f t="shared" si="411"/>
        <v>-0.53851810000000022</v>
      </c>
      <c r="X1350" s="3">
        <f t="shared" si="412"/>
        <v>-0.51189331199999999</v>
      </c>
      <c r="Y1350" s="8">
        <f t="shared" si="401"/>
        <v>9.4181689400470034</v>
      </c>
      <c r="Z1350" s="8">
        <f t="shared" si="402"/>
        <v>9.4447937280470047</v>
      </c>
      <c r="AA1350" s="8">
        <f t="shared" si="413"/>
        <v>9.4314813340470032</v>
      </c>
      <c r="AB1350" s="41">
        <v>2</v>
      </c>
      <c r="AC1350" s="42" t="str">
        <f t="shared" si="414"/>
        <v>Dilatometer</v>
      </c>
      <c r="AD1350" s="15">
        <f>R1350-$R$1350 + $AD$1349</f>
        <v>-313.65039999999999</v>
      </c>
      <c r="AE1350" s="15">
        <f t="shared" si="403"/>
        <v>-131.13187766880583</v>
      </c>
      <c r="AF1350" s="15">
        <f t="shared" si="404"/>
        <v>-124.97280595742291</v>
      </c>
      <c r="AG1350" s="15">
        <f t="shared" si="405"/>
        <v>-128.05648429647567</v>
      </c>
      <c r="AH1350" s="15">
        <f t="shared" si="415"/>
        <v>-128.05648429647567</v>
      </c>
      <c r="AI1350" s="17">
        <f t="shared" si="406"/>
        <v>1.2310670569712683</v>
      </c>
      <c r="AJ1350" s="17">
        <f t="shared" si="407"/>
        <v>0.93477626165092376</v>
      </c>
      <c r="AK1350" s="17">
        <f t="shared" si="408"/>
        <v>0.92724548970588727</v>
      </c>
      <c r="AL1350" s="17">
        <f t="shared" si="409"/>
        <v>0.93100071193831269</v>
      </c>
      <c r="AM1350" s="17">
        <f t="shared" si="410"/>
        <v>0.93100071193831269</v>
      </c>
      <c r="AN1350" s="17">
        <f t="shared" si="416"/>
        <v>1.9579963320592864E-4</v>
      </c>
      <c r="AO1350" s="17">
        <f t="shared" si="417"/>
        <v>9.3100071193831262</v>
      </c>
      <c r="AP1350" s="17">
        <f t="shared" si="418"/>
        <v>12.310670569712682</v>
      </c>
      <c r="AQ1350" s="17">
        <f t="shared" si="419"/>
        <v>0.4830215701551443</v>
      </c>
    </row>
    <row r="1351" spans="1:43" x14ac:dyDescent="0.45">
      <c r="B1351">
        <f>INDEX(RawData!$A$2:$A$1048576,MATCH(FmtData!$B$4+(ROW()-10),RawData!$A$2:$A$1048576,0))</f>
        <v>1539</v>
      </c>
      <c r="C1351" s="23">
        <f>LEFT(INDEX(RawData!$B$2:$B$1048576, MATCH(FmtData!$B$4+(ROW()-10),RawData!$A$2:$A$1048576,0)),10)+MID(INDEX(RawData!$B$2:$B$1048576, MATCH(FmtData!$B$4+(ROW()-10),RawData!$A$2:$A$1048576,0)),12,8)-$B$5/24</f>
        <v>42201.44363425926</v>
      </c>
      <c r="D1351" s="7">
        <f>MID(INDEX(RawData!$B$2:$B$1048576, MATCH(FmtData!$B$4+(ROW()-10),RawData!$A$2:$A$1048576,0)),12,8)+$B$5/24</f>
        <v>0.94363425925925926</v>
      </c>
      <c r="E1351" s="8">
        <f>INDEX(RawData!$D$2:$D$1048576,MATCH(FmtData!$B$4+(ROW()-10),RawData!$A$2:$A$1048576,0))</f>
        <v>44.531199999999998</v>
      </c>
      <c r="F1351">
        <f>INDEX(RawData!$D$2:$D$1048576,MATCH(FmtData!$B$4+(ROW()-10),RawData!$A$2:$A$1048576,0))</f>
        <v>44.531199999999998</v>
      </c>
      <c r="G1351">
        <f>INDEX(RawData!E$2:E$1048576,MATCH(FmtData!$B$4+(ROW()-10),RawData!$A$2:$A$1048576,0))</f>
        <v>72.8262</v>
      </c>
      <c r="H1351">
        <f>INDEX(RawData!F$2:F$1048576,MATCH(FmtData!$B$4+(ROW()-10),RawData!$A$2:$A$1048576,0))</f>
        <v>-1.0764199999999999</v>
      </c>
      <c r="I1351">
        <f>INDEX(RawData!G$2:G$1048576,MATCH(FmtData!$B$4+(ROW()-10),RawData!$A$2:$A$1048576,0))</f>
        <v>-29008.1</v>
      </c>
      <c r="J1351">
        <f>INDEX(RawData!H$2:H$1048576,MATCH(FmtData!$B$4+(ROW()-10),RawData!$A$2:$A$1048576,0))</f>
        <v>5.0845300000000003E-2</v>
      </c>
      <c r="K1351">
        <f>INDEX(RawData!I$2:I$1048576,MATCH(FmtData!$B$4+(ROW()-10),RawData!$A$2:$A$1048576,0))</f>
        <v>-0.61577599999999999</v>
      </c>
      <c r="L1351">
        <f>INDEX(RawData!J$2:J$1048576,MATCH(FmtData!$B$4+(ROW()-10),RawData!$A$2:$A$1048576,0))</f>
        <v>170.3</v>
      </c>
      <c r="M1351">
        <f>INDEX(RawData!K$2:K$1048576,MATCH(FmtData!$B$4+(ROW()-10),RawData!$A$2:$A$1048576,0))</f>
        <v>177.3</v>
      </c>
      <c r="N1351">
        <f>INDEX(RawData!L$2:L$1048576,MATCH(FmtData!$B$4+(ROW()-10),RawData!$A$2:$A$1048576,0))</f>
        <v>22.4</v>
      </c>
      <c r="O1351">
        <f>INDEX(RawData!M$2:M$1048576,MATCH(FmtData!$B$4+(ROW()-10),RawData!$A$2:$A$1048576,0))</f>
        <v>161.80000000000001</v>
      </c>
      <c r="P1351">
        <f>INDEX(RawData!N$2:N$1048576,MATCH(FmtData!$B$4+(ROW()-10),RawData!$A$2:$A$1048576,0))</f>
        <v>22.1</v>
      </c>
      <c r="Q1351">
        <f>INDEX(RawData!O$2:O$1048576,MATCH(FmtData!$B$4+(ROW()-10),RawData!$A$2:$A$1048576,0))</f>
        <v>177.2</v>
      </c>
      <c r="R1351" s="8">
        <f>INDEX(RawData!P$2:P$1048576,MATCH(FmtData!$B$4+(ROW()-10),RawData!$A$2:$A$1048576,0))</f>
        <v>69.563699999999997</v>
      </c>
      <c r="S1351">
        <f>INDEX(RawData!Q$2:Q$1048576,MATCH(FmtData!$B$4+(ROW()-10),RawData!$A$2:$A$1048576,0))</f>
        <v>88.454899999999995</v>
      </c>
      <c r="T1351" s="8">
        <f>INDEX(RawData!R$2:R$1048576,MATCH(FmtData!$B$4+(ROW()-10),RawData!$A$2:$A$1048576,0))</f>
        <v>0.10269300000000001</v>
      </c>
      <c r="U1351" s="8">
        <f>INDEX(RawData!S$2:S$1048576,MATCH(FmtData!$B$4+(ROW()-10),RawData!$A$2:$A$1048576,0))</f>
        <v>0.72301599999999999</v>
      </c>
      <c r="V1351" s="8">
        <f>INDEX(RawData!T$2:T$1048576,MATCH(FmtData!$B$4+(ROW()-10),RawData!$A$2:$A$1048576,0))</f>
        <v>0.21710499999999999</v>
      </c>
      <c r="W1351" s="3">
        <f t="shared" si="411"/>
        <v>-0.53805328000000008</v>
      </c>
      <c r="X1351" s="3">
        <f t="shared" si="412"/>
        <v>-0.51165709199999998</v>
      </c>
      <c r="Y1351" s="8">
        <f t="shared" si="401"/>
        <v>9.4186337600470047</v>
      </c>
      <c r="Z1351" s="8">
        <f t="shared" si="402"/>
        <v>9.4450299480470044</v>
      </c>
      <c r="AA1351" s="8">
        <f t="shared" si="413"/>
        <v>9.4318318540470045</v>
      </c>
      <c r="AB1351" s="41">
        <v>2</v>
      </c>
      <c r="AC1351" s="42" t="str">
        <f t="shared" si="414"/>
        <v>Dilatometer</v>
      </c>
      <c r="AD1351" s="15">
        <f>R1351-$R$1350 + $AD$1349</f>
        <v>-310.66980000000001</v>
      </c>
      <c r="AE1351" s="15">
        <f t="shared" si="403"/>
        <v>-131.02463567286418</v>
      </c>
      <c r="AF1351" s="15">
        <f t="shared" si="404"/>
        <v>-124.91801316079818</v>
      </c>
      <c r="AG1351" s="15">
        <f t="shared" si="405"/>
        <v>-127.97539621484395</v>
      </c>
      <c r="AH1351" s="15">
        <f t="shared" si="415"/>
        <v>-127.97539621484395</v>
      </c>
      <c r="AI1351" s="17">
        <f t="shared" si="406"/>
        <v>1.2247276771938511</v>
      </c>
      <c r="AJ1351" s="17">
        <f t="shared" si="407"/>
        <v>0.93464408928686915</v>
      </c>
      <c r="AK1351" s="17">
        <f t="shared" si="408"/>
        <v>0.92717903838283833</v>
      </c>
      <c r="AL1351" s="17">
        <f t="shared" si="409"/>
        <v>0.93090157565445231</v>
      </c>
      <c r="AM1351" s="17">
        <f t="shared" si="410"/>
        <v>0.93090157565445231</v>
      </c>
      <c r="AN1351" s="17">
        <f t="shared" si="416"/>
        <v>2.2918422313578102E-4</v>
      </c>
      <c r="AO1351" s="17">
        <f t="shared" si="417"/>
        <v>9.3090157565445235</v>
      </c>
      <c r="AP1351" s="17">
        <f t="shared" si="418"/>
        <v>12.247276771938511</v>
      </c>
      <c r="AQ1351" s="17">
        <f t="shared" si="419"/>
        <v>0.5021172233941209</v>
      </c>
    </row>
    <row r="1352" spans="1:43" x14ac:dyDescent="0.45">
      <c r="B1352">
        <f>INDEX(RawData!$A$2:$A$1048576,MATCH(FmtData!$B$4+(ROW()-10),RawData!$A$2:$A$1048576,0))</f>
        <v>1540</v>
      </c>
      <c r="C1352" s="23">
        <f>LEFT(INDEX(RawData!$B$2:$B$1048576, MATCH(FmtData!$B$4+(ROW()-10),RawData!$A$2:$A$1048576,0)),10)+MID(INDEX(RawData!$B$2:$B$1048576, MATCH(FmtData!$B$4+(ROW()-10),RawData!$A$2:$A$1048576,0)),12,8)-$B$5/24</f>
        <v>42201.444328703707</v>
      </c>
      <c r="D1352" s="7">
        <f>MID(INDEX(RawData!$B$2:$B$1048576, MATCH(FmtData!$B$4+(ROW()-10),RawData!$A$2:$A$1048576,0)),12,8)+$B$5/24</f>
        <v>0.9443287037037037</v>
      </c>
      <c r="E1352" s="8">
        <f>INDEX(RawData!$D$2:$D$1048576,MATCH(FmtData!$B$4+(ROW()-10),RawData!$A$2:$A$1048576,0))</f>
        <v>44.547600000000003</v>
      </c>
      <c r="F1352">
        <f>INDEX(RawData!$D$2:$D$1048576,MATCH(FmtData!$B$4+(ROW()-10),RawData!$A$2:$A$1048576,0))</f>
        <v>44.547600000000003</v>
      </c>
      <c r="G1352">
        <f>INDEX(RawData!E$2:E$1048576,MATCH(FmtData!$B$4+(ROW()-10),RawData!$A$2:$A$1048576,0))</f>
        <v>73.749499999999998</v>
      </c>
      <c r="H1352">
        <f>INDEX(RawData!F$2:F$1048576,MATCH(FmtData!$B$4+(ROW()-10),RawData!$A$2:$A$1048576,0))</f>
        <v>-1.0764199999999999</v>
      </c>
      <c r="I1352">
        <f>INDEX(RawData!G$2:G$1048576,MATCH(FmtData!$B$4+(ROW()-10),RawData!$A$2:$A$1048576,0))</f>
        <v>-29008.1</v>
      </c>
      <c r="J1352">
        <f>INDEX(RawData!H$2:H$1048576,MATCH(FmtData!$B$4+(ROW()-10),RawData!$A$2:$A$1048576,0))</f>
        <v>5.0845300000000003E-2</v>
      </c>
      <c r="K1352">
        <f>INDEX(RawData!I$2:I$1048576,MATCH(FmtData!$B$4+(ROW()-10),RawData!$A$2:$A$1048576,0))</f>
        <v>-0.61533599999999999</v>
      </c>
      <c r="L1352">
        <f>INDEX(RawData!J$2:J$1048576,MATCH(FmtData!$B$4+(ROW()-10),RawData!$A$2:$A$1048576,0))</f>
        <v>200.7</v>
      </c>
      <c r="M1352">
        <f>INDEX(RawData!K$2:K$1048576,MATCH(FmtData!$B$4+(ROW()-10),RawData!$A$2:$A$1048576,0))</f>
        <v>175.2</v>
      </c>
      <c r="N1352">
        <f>INDEX(RawData!L$2:L$1048576,MATCH(FmtData!$B$4+(ROW()-10),RawData!$A$2:$A$1048576,0))</f>
        <v>22.4</v>
      </c>
      <c r="O1352">
        <f>INDEX(RawData!M$2:M$1048576,MATCH(FmtData!$B$4+(ROW()-10),RawData!$A$2:$A$1048576,0))</f>
        <v>172.5</v>
      </c>
      <c r="P1352">
        <f>INDEX(RawData!N$2:N$1048576,MATCH(FmtData!$B$4+(ROW()-10),RawData!$A$2:$A$1048576,0))</f>
        <v>22</v>
      </c>
      <c r="Q1352">
        <f>INDEX(RawData!O$2:O$1048576,MATCH(FmtData!$B$4+(ROW()-10),RawData!$A$2:$A$1048576,0))</f>
        <v>177.4</v>
      </c>
      <c r="R1352" s="8">
        <f>INDEX(RawData!P$2:P$1048576,MATCH(FmtData!$B$4+(ROW()-10),RawData!$A$2:$A$1048576,0))</f>
        <v>69.5364</v>
      </c>
      <c r="S1352">
        <f>INDEX(RawData!Q$2:Q$1048576,MATCH(FmtData!$B$4+(ROW()-10),RawData!$A$2:$A$1048576,0))</f>
        <v>88.454899999999995</v>
      </c>
      <c r="T1352" s="8">
        <f>INDEX(RawData!R$2:R$1048576,MATCH(FmtData!$B$4+(ROW()-10),RawData!$A$2:$A$1048576,0))</f>
        <v>0.10269300000000001</v>
      </c>
      <c r="U1352" s="8">
        <f>INDEX(RawData!S$2:S$1048576,MATCH(FmtData!$B$4+(ROW()-10),RawData!$A$2:$A$1048576,0))</f>
        <v>0.72310700000000006</v>
      </c>
      <c r="V1352" s="8">
        <f>INDEX(RawData!T$2:T$1048576,MATCH(FmtData!$B$4+(ROW()-10),RawData!$A$2:$A$1048576,0))</f>
        <v>0.216609</v>
      </c>
      <c r="W1352" s="3">
        <f t="shared" si="411"/>
        <v>-0.53828442000000021</v>
      </c>
      <c r="X1352" s="3">
        <f t="shared" si="412"/>
        <v>-0.51039725199999997</v>
      </c>
      <c r="Y1352" s="8">
        <f t="shared" si="401"/>
        <v>9.4184026200470043</v>
      </c>
      <c r="Z1352" s="8">
        <f t="shared" si="402"/>
        <v>9.4462897880470038</v>
      </c>
      <c r="AA1352" s="8">
        <f t="shared" si="413"/>
        <v>9.4323462040470041</v>
      </c>
      <c r="AB1352" s="41">
        <v>2</v>
      </c>
      <c r="AC1352" s="42" t="str">
        <f t="shared" si="414"/>
        <v>Dilatometer</v>
      </c>
      <c r="AD1352" s="15">
        <f t="shared" ref="AD1352:AD1415" si="421">R1352-$R$1350 + $AD$1349</f>
        <v>-310.69709999999998</v>
      </c>
      <c r="AE1352" s="15">
        <f t="shared" si="403"/>
        <v>-131.0779649207924</v>
      </c>
      <c r="AF1352" s="15">
        <f t="shared" si="404"/>
        <v>-124.62574079365845</v>
      </c>
      <c r="AG1352" s="15">
        <f t="shared" si="405"/>
        <v>-127.85639787035075</v>
      </c>
      <c r="AH1352" s="15">
        <f t="shared" si="415"/>
        <v>-127.85639787035075</v>
      </c>
      <c r="AI1352" s="17">
        <f t="shared" si="406"/>
        <v>1.2247854447542088</v>
      </c>
      <c r="AJ1352" s="17">
        <f t="shared" si="407"/>
        <v>0.93470981122390118</v>
      </c>
      <c r="AK1352" s="17">
        <f t="shared" si="408"/>
        <v>0.92682473866240722</v>
      </c>
      <c r="AL1352" s="17">
        <f t="shared" si="409"/>
        <v>0.93075612944058017</v>
      </c>
      <c r="AM1352" s="17">
        <f t="shared" si="410"/>
        <v>0.93075612944058017</v>
      </c>
      <c r="AN1352" s="17">
        <f t="shared" si="416"/>
        <v>6.8475967340331234E-4</v>
      </c>
      <c r="AO1352" s="17">
        <f t="shared" si="417"/>
        <v>9.3075612944058008</v>
      </c>
      <c r="AP1352" s="17">
        <f t="shared" si="418"/>
        <v>12.247854447542089</v>
      </c>
      <c r="AQ1352" s="17">
        <f t="shared" si="419"/>
        <v>0.50848313061377248</v>
      </c>
    </row>
    <row r="1353" spans="1:43" x14ac:dyDescent="0.45">
      <c r="B1353">
        <f>INDEX(RawData!$A$2:$A$1048576,MATCH(FmtData!$B$4+(ROW()-10),RawData!$A$2:$A$1048576,0))</f>
        <v>1541</v>
      </c>
      <c r="C1353" s="23">
        <f>LEFT(INDEX(RawData!$B$2:$B$1048576, MATCH(FmtData!$B$4+(ROW()-10),RawData!$A$2:$A$1048576,0)),10)+MID(INDEX(RawData!$B$2:$B$1048576, MATCH(FmtData!$B$4+(ROW()-10),RawData!$A$2:$A$1048576,0)),12,8)-$B$5/24</f>
        <v>42201.445023148146</v>
      </c>
      <c r="D1353" s="7">
        <f>MID(INDEX(RawData!$B$2:$B$1048576, MATCH(FmtData!$B$4+(ROW()-10),RawData!$A$2:$A$1048576,0)),12,8)+$B$5/24</f>
        <v>0.94502314814814825</v>
      </c>
      <c r="E1353" s="8">
        <f>INDEX(RawData!$D$2:$D$1048576,MATCH(FmtData!$B$4+(ROW()-10),RawData!$A$2:$A$1048576,0))</f>
        <v>44.5642</v>
      </c>
      <c r="F1353">
        <f>INDEX(RawData!$D$2:$D$1048576,MATCH(FmtData!$B$4+(ROW()-10),RawData!$A$2:$A$1048576,0))</f>
        <v>44.5642</v>
      </c>
      <c r="G1353">
        <f>INDEX(RawData!E$2:E$1048576,MATCH(FmtData!$B$4+(ROW()-10),RawData!$A$2:$A$1048576,0))</f>
        <v>2996.23</v>
      </c>
      <c r="H1353">
        <f>INDEX(RawData!F$2:F$1048576,MATCH(FmtData!$B$4+(ROW()-10),RawData!$A$2:$A$1048576,0))</f>
        <v>-0.15307599999999999</v>
      </c>
      <c r="I1353">
        <f>INDEX(RawData!G$2:G$1048576,MATCH(FmtData!$B$4+(ROW()-10),RawData!$A$2:$A$1048576,0))</f>
        <v>-29008.1</v>
      </c>
      <c r="J1353">
        <f>INDEX(RawData!H$2:H$1048576,MATCH(FmtData!$B$4+(ROW()-10),RawData!$A$2:$A$1048576,0))</f>
        <v>5.0845300000000003E-2</v>
      </c>
      <c r="K1353">
        <f>INDEX(RawData!I$2:I$1048576,MATCH(FmtData!$B$4+(ROW()-10),RawData!$A$2:$A$1048576,0))</f>
        <v>-0.61552499999999999</v>
      </c>
      <c r="L1353">
        <f>INDEX(RawData!J$2:J$1048576,MATCH(FmtData!$B$4+(ROW()-10),RawData!$A$2:$A$1048576,0))</f>
        <v>173.4</v>
      </c>
      <c r="M1353">
        <f>INDEX(RawData!K$2:K$1048576,MATCH(FmtData!$B$4+(ROW()-10),RawData!$A$2:$A$1048576,0))</f>
        <v>169.7</v>
      </c>
      <c r="N1353">
        <f>INDEX(RawData!L$2:L$1048576,MATCH(FmtData!$B$4+(ROW()-10),RawData!$A$2:$A$1048576,0))</f>
        <v>22.4</v>
      </c>
      <c r="O1353">
        <f>INDEX(RawData!M$2:M$1048576,MATCH(FmtData!$B$4+(ROW()-10),RawData!$A$2:$A$1048576,0))</f>
        <v>172.4</v>
      </c>
      <c r="P1353">
        <f>INDEX(RawData!N$2:N$1048576,MATCH(FmtData!$B$4+(ROW()-10),RawData!$A$2:$A$1048576,0))</f>
        <v>22.1</v>
      </c>
      <c r="Q1353">
        <f>INDEX(RawData!O$2:O$1048576,MATCH(FmtData!$B$4+(ROW()-10),RawData!$A$2:$A$1048576,0))</f>
        <v>177.6</v>
      </c>
      <c r="R1353" s="8">
        <f>INDEX(RawData!P$2:P$1048576,MATCH(FmtData!$B$4+(ROW()-10),RawData!$A$2:$A$1048576,0))</f>
        <v>66.532399999999996</v>
      </c>
      <c r="S1353">
        <f>INDEX(RawData!Q$2:Q$1048576,MATCH(FmtData!$B$4+(ROW()-10),RawData!$A$2:$A$1048576,0))</f>
        <v>89.354299999999995</v>
      </c>
      <c r="T1353" s="8">
        <f>INDEX(RawData!R$2:R$1048576,MATCH(FmtData!$B$4+(ROW()-10),RawData!$A$2:$A$1048576,0))</f>
        <v>0.10269300000000001</v>
      </c>
      <c r="U1353" s="8">
        <f>INDEX(RawData!S$2:S$1048576,MATCH(FmtData!$B$4+(ROW()-10),RawData!$A$2:$A$1048576,0))</f>
        <v>0.72347300000000003</v>
      </c>
      <c r="V1353" s="8">
        <f>INDEX(RawData!T$2:T$1048576,MATCH(FmtData!$B$4+(ROW()-10),RawData!$A$2:$A$1048576,0))</f>
        <v>0.216888</v>
      </c>
      <c r="W1353" s="3">
        <f t="shared" si="411"/>
        <v>-0.53921406000000016</v>
      </c>
      <c r="X1353" s="3">
        <f t="shared" si="412"/>
        <v>-0.511105912</v>
      </c>
      <c r="Y1353" s="8">
        <f t="shared" si="401"/>
        <v>9.4174729800470036</v>
      </c>
      <c r="Z1353" s="8">
        <f t="shared" si="402"/>
        <v>9.4455811280470048</v>
      </c>
      <c r="AA1353" s="8">
        <f t="shared" si="413"/>
        <v>9.4315270540470042</v>
      </c>
      <c r="AB1353" s="41">
        <v>2</v>
      </c>
      <c r="AC1353" s="42" t="str">
        <f t="shared" si="414"/>
        <v>Dilatometer</v>
      </c>
      <c r="AD1353" s="15">
        <f t="shared" si="421"/>
        <v>-313.7011</v>
      </c>
      <c r="AE1353" s="15">
        <f t="shared" si="403"/>
        <v>-131.29242879377989</v>
      </c>
      <c r="AF1353" s="15">
        <f t="shared" si="404"/>
        <v>-124.79015314338915</v>
      </c>
      <c r="AG1353" s="15">
        <f t="shared" si="405"/>
        <v>-128.04590791591897</v>
      </c>
      <c r="AH1353" s="15">
        <f t="shared" si="415"/>
        <v>-128.04590791591897</v>
      </c>
      <c r="AI1353" s="17">
        <f t="shared" si="406"/>
        <v>1.2311754575122307</v>
      </c>
      <c r="AJ1353" s="17">
        <f t="shared" si="407"/>
        <v>0.93497420571760337</v>
      </c>
      <c r="AK1353" s="17">
        <f t="shared" si="408"/>
        <v>0.92702401001416945</v>
      </c>
      <c r="AL1353" s="17">
        <f t="shared" si="409"/>
        <v>0.93098778031952301</v>
      </c>
      <c r="AM1353" s="17">
        <f t="shared" si="410"/>
        <v>0.93098778031952301</v>
      </c>
      <c r="AN1353" s="17">
        <f t="shared" si="416"/>
        <v>4.5310879446047725E-4</v>
      </c>
      <c r="AO1353" s="17">
        <f t="shared" si="417"/>
        <v>9.3098778031952296</v>
      </c>
      <c r="AP1353" s="17">
        <f t="shared" si="418"/>
        <v>12.311754575122308</v>
      </c>
      <c r="AQ1353" s="17">
        <f t="shared" si="419"/>
        <v>20.658206637860641</v>
      </c>
    </row>
    <row r="1354" spans="1:43" x14ac:dyDescent="0.45">
      <c r="B1354">
        <f>INDEX(RawData!$A$2:$A$1048576,MATCH(FmtData!$B$4+(ROW()-10),RawData!$A$2:$A$1048576,0))</f>
        <v>1542</v>
      </c>
      <c r="C1354" s="23">
        <f>LEFT(INDEX(RawData!$B$2:$B$1048576, MATCH(FmtData!$B$4+(ROW()-10),RawData!$A$2:$A$1048576,0)),10)+MID(INDEX(RawData!$B$2:$B$1048576, MATCH(FmtData!$B$4+(ROW()-10),RawData!$A$2:$A$1048576,0)),12,8)-$B$5/24</f>
        <v>42201.445706018516</v>
      </c>
      <c r="D1354" s="7">
        <f>MID(INDEX(RawData!$B$2:$B$1048576, MATCH(FmtData!$B$4+(ROW()-10),RawData!$A$2:$A$1048576,0)),12,8)+$B$5/24</f>
        <v>0.94570601851851854</v>
      </c>
      <c r="E1354" s="8">
        <f>INDEX(RawData!$D$2:$D$1048576,MATCH(FmtData!$B$4+(ROW()-10),RawData!$A$2:$A$1048576,0))</f>
        <v>44.5809</v>
      </c>
      <c r="F1354">
        <f>INDEX(RawData!$D$2:$D$1048576,MATCH(FmtData!$B$4+(ROW()-10),RawData!$A$2:$A$1048576,0))</f>
        <v>44.5809</v>
      </c>
      <c r="G1354">
        <f>INDEX(RawData!E$2:E$1048576,MATCH(FmtData!$B$4+(ROW()-10),RawData!$A$2:$A$1048576,0))</f>
        <v>2842.99</v>
      </c>
      <c r="H1354">
        <f>INDEX(RawData!F$2:F$1048576,MATCH(FmtData!$B$4+(ROW()-10),RawData!$A$2:$A$1048576,0))</f>
        <v>-0.15307599999999999</v>
      </c>
      <c r="I1354">
        <f>INDEX(RawData!G$2:G$1048576,MATCH(FmtData!$B$4+(ROW()-10),RawData!$A$2:$A$1048576,0))</f>
        <v>-28997.5</v>
      </c>
      <c r="J1354">
        <f>INDEX(RawData!H$2:H$1048576,MATCH(FmtData!$B$4+(ROW()-10),RawData!$A$2:$A$1048576,0))</f>
        <v>5.0845300000000003E-2</v>
      </c>
      <c r="K1354">
        <f>INDEX(RawData!I$2:I$1048576,MATCH(FmtData!$B$4+(ROW()-10),RawData!$A$2:$A$1048576,0))</f>
        <v>-0.61552499999999999</v>
      </c>
      <c r="L1354">
        <f>INDEX(RawData!J$2:J$1048576,MATCH(FmtData!$B$4+(ROW()-10),RawData!$A$2:$A$1048576,0))</f>
        <v>169.3</v>
      </c>
      <c r="M1354">
        <f>INDEX(RawData!K$2:K$1048576,MATCH(FmtData!$B$4+(ROW()-10),RawData!$A$2:$A$1048576,0))</f>
        <v>171.8</v>
      </c>
      <c r="N1354">
        <f>INDEX(RawData!L$2:L$1048576,MATCH(FmtData!$B$4+(ROW()-10),RawData!$A$2:$A$1048576,0))</f>
        <v>22.4</v>
      </c>
      <c r="O1354">
        <f>INDEX(RawData!M$2:M$1048576,MATCH(FmtData!$B$4+(ROW()-10),RawData!$A$2:$A$1048576,0))</f>
        <v>166.8</v>
      </c>
      <c r="P1354">
        <f>INDEX(RawData!N$2:N$1048576,MATCH(FmtData!$B$4+(ROW()-10),RawData!$A$2:$A$1048576,0))</f>
        <v>22.1</v>
      </c>
      <c r="Q1354">
        <f>INDEX(RawData!O$2:O$1048576,MATCH(FmtData!$B$4+(ROW()-10),RawData!$A$2:$A$1048576,0))</f>
        <v>177.7</v>
      </c>
      <c r="R1354" s="8">
        <f>INDEX(RawData!P$2:P$1048576,MATCH(FmtData!$B$4+(ROW()-10),RawData!$A$2:$A$1048576,0))</f>
        <v>66.583100000000002</v>
      </c>
      <c r="S1354">
        <f>INDEX(RawData!Q$2:Q$1048576,MATCH(FmtData!$B$4+(ROW()-10),RawData!$A$2:$A$1048576,0))</f>
        <v>89.5869</v>
      </c>
      <c r="T1354" s="8">
        <f>INDEX(RawData!R$2:R$1048576,MATCH(FmtData!$B$4+(ROW()-10),RawData!$A$2:$A$1048576,0))</f>
        <v>6.1907300000000003</v>
      </c>
      <c r="U1354" s="8">
        <f>INDEX(RawData!S$2:S$1048576,MATCH(FmtData!$B$4+(ROW()-10),RawData!$A$2:$A$1048576,0))</f>
        <v>0.72319900000000004</v>
      </c>
      <c r="V1354" s="8">
        <f>INDEX(RawData!T$2:T$1048576,MATCH(FmtData!$B$4+(ROW()-10),RawData!$A$2:$A$1048576,0))</f>
        <v>0.21623700000000001</v>
      </c>
      <c r="W1354" s="3">
        <f t="shared" si="411"/>
        <v>-0.53851810000000022</v>
      </c>
      <c r="X1354" s="3">
        <f t="shared" si="412"/>
        <v>-0.50945237200000004</v>
      </c>
      <c r="Y1354" s="8">
        <f t="shared" ref="Y1354:Y1417" si="422">$U$6+W1354</f>
        <v>9.4181689400470034</v>
      </c>
      <c r="Z1354" s="8">
        <f t="shared" ref="Z1354:Z1417" si="423">$U$6+X1354</f>
        <v>9.4472346680470043</v>
      </c>
      <c r="AA1354" s="8">
        <f t="shared" si="413"/>
        <v>9.432701804047003</v>
      </c>
      <c r="AB1354" s="41">
        <v>2</v>
      </c>
      <c r="AC1354" s="42" t="str">
        <f t="shared" si="414"/>
        <v>Dilatometer</v>
      </c>
      <c r="AD1354" s="15">
        <f t="shared" si="421"/>
        <v>-313.65039999999999</v>
      </c>
      <c r="AE1354" s="15">
        <f t="shared" ref="AE1354:AE1417" si="424">PI()*Y1354^2/4*($R$4+(Y1354-$Y$10))-$U$5</f>
        <v>-131.13187766880583</v>
      </c>
      <c r="AF1354" s="15">
        <f t="shared" ref="AF1354:AF1417" si="425">PI()*Z1354^2/4*($R$4+(Z1354-$Z$10))-$U$5</f>
        <v>-124.40648775178556</v>
      </c>
      <c r="AG1354" s="15">
        <f t="shared" ref="AG1354:AG1417" si="426">PI()*AA1354^2/4*($R$4+(AA1354-$AA$10))-$U$5</f>
        <v>-127.77412017826668</v>
      </c>
      <c r="AH1354" s="15">
        <f t="shared" si="415"/>
        <v>-127.77412017826668</v>
      </c>
      <c r="AI1354" s="17">
        <f t="shared" ref="AI1354:AI1417" si="427">$N$5/(($U$5+AD1354)*2160)*100^3</f>
        <v>1.2310670569712683</v>
      </c>
      <c r="AJ1354" s="17">
        <f t="shared" ref="AJ1354:AJ1417" si="428">$N$5/(($U$5+AE1354)*2160)*100^3</f>
        <v>0.93477626165092376</v>
      </c>
      <c r="AK1354" s="17">
        <f t="shared" ref="AK1354:AK1417" si="429">$N$5/(($U$5+AF1354)*2160)*100^3</f>
        <v>0.92655913245752197</v>
      </c>
      <c r="AL1354" s="17">
        <f t="shared" ref="AL1354:AL1417" si="430">$N$5/(($U$5+AG1354)*2160)*100^3</f>
        <v>0.93065559176785295</v>
      </c>
      <c r="AM1354" s="17">
        <f t="shared" ref="AM1354:AM1417" si="431">$N$5/(($U$5+AH1354)*2160)*100^3</f>
        <v>0.93065559176785295</v>
      </c>
      <c r="AN1354" s="17">
        <f t="shared" si="416"/>
        <v>4.0906336479828997E-4</v>
      </c>
      <c r="AO1354" s="17">
        <f t="shared" si="417"/>
        <v>9.30655591767853</v>
      </c>
      <c r="AP1354" s="17">
        <f t="shared" si="418"/>
        <v>12.310670569712682</v>
      </c>
      <c r="AQ1354" s="17">
        <f t="shared" si="419"/>
        <v>19.601657712983123</v>
      </c>
    </row>
    <row r="1355" spans="1:43" x14ac:dyDescent="0.45">
      <c r="B1355">
        <f>INDEX(RawData!$A$2:$A$1048576,MATCH(FmtData!$B$4+(ROW()-10),RawData!$A$2:$A$1048576,0))</f>
        <v>1543</v>
      </c>
      <c r="C1355" s="23">
        <f>LEFT(INDEX(RawData!$B$2:$B$1048576, MATCH(FmtData!$B$4+(ROW()-10),RawData!$A$2:$A$1048576,0)),10)+MID(INDEX(RawData!$B$2:$B$1048576, MATCH(FmtData!$B$4+(ROW()-10),RawData!$A$2:$A$1048576,0)),12,8)-$B$5/24</f>
        <v>42201.446400462963</v>
      </c>
      <c r="D1355" s="7">
        <f>MID(INDEX(RawData!$B$2:$B$1048576, MATCH(FmtData!$B$4+(ROW()-10),RawData!$A$2:$A$1048576,0)),12,8)+$B$5/24</f>
        <v>0.94640046296296287</v>
      </c>
      <c r="E1355" s="8">
        <f>INDEX(RawData!$D$2:$D$1048576,MATCH(FmtData!$B$4+(ROW()-10),RawData!$A$2:$A$1048576,0))</f>
        <v>44.597499999999997</v>
      </c>
      <c r="F1355">
        <f>INDEX(RawData!$D$2:$D$1048576,MATCH(FmtData!$B$4+(ROW()-10),RawData!$A$2:$A$1048576,0))</f>
        <v>44.597499999999997</v>
      </c>
      <c r="G1355">
        <f>INDEX(RawData!E$2:E$1048576,MATCH(FmtData!$B$4+(ROW()-10),RawData!$A$2:$A$1048576,0))</f>
        <v>2853.45</v>
      </c>
      <c r="H1355">
        <f>INDEX(RawData!F$2:F$1048576,MATCH(FmtData!$B$4+(ROW()-10),RawData!$A$2:$A$1048576,0))</f>
        <v>-0.15307599999999999</v>
      </c>
      <c r="I1355">
        <f>INDEX(RawData!G$2:G$1048576,MATCH(FmtData!$B$4+(ROW()-10),RawData!$A$2:$A$1048576,0))</f>
        <v>-29008.1</v>
      </c>
      <c r="J1355">
        <f>INDEX(RawData!H$2:H$1048576,MATCH(FmtData!$B$4+(ROW()-10),RawData!$A$2:$A$1048576,0))</f>
        <v>5.0845300000000003E-2</v>
      </c>
      <c r="K1355">
        <f>INDEX(RawData!I$2:I$1048576,MATCH(FmtData!$B$4+(ROW()-10),RawData!$A$2:$A$1048576,0))</f>
        <v>-0.61533599999999999</v>
      </c>
      <c r="L1355">
        <f>INDEX(RawData!J$2:J$1048576,MATCH(FmtData!$B$4+(ROW()-10),RawData!$A$2:$A$1048576,0))</f>
        <v>200.2</v>
      </c>
      <c r="M1355">
        <f>INDEX(RawData!K$2:K$1048576,MATCH(FmtData!$B$4+(ROW()-10),RawData!$A$2:$A$1048576,0))</f>
        <v>168.3</v>
      </c>
      <c r="N1355">
        <f>INDEX(RawData!L$2:L$1048576,MATCH(FmtData!$B$4+(ROW()-10),RawData!$A$2:$A$1048576,0))</f>
        <v>22.4</v>
      </c>
      <c r="O1355">
        <f>INDEX(RawData!M$2:M$1048576,MATCH(FmtData!$B$4+(ROW()-10),RawData!$A$2:$A$1048576,0))</f>
        <v>179</v>
      </c>
      <c r="P1355">
        <f>INDEX(RawData!N$2:N$1048576,MATCH(FmtData!$B$4+(ROW()-10),RawData!$A$2:$A$1048576,0))</f>
        <v>22.1</v>
      </c>
      <c r="Q1355">
        <f>INDEX(RawData!O$2:O$1048576,MATCH(FmtData!$B$4+(ROW()-10),RawData!$A$2:$A$1048576,0))</f>
        <v>177.9</v>
      </c>
      <c r="R1355" s="8">
        <f>INDEX(RawData!P$2:P$1048576,MATCH(FmtData!$B$4+(ROW()-10),RawData!$A$2:$A$1048576,0))</f>
        <v>66.583100000000002</v>
      </c>
      <c r="S1355">
        <f>INDEX(RawData!Q$2:Q$1048576,MATCH(FmtData!$B$4+(ROW()-10),RawData!$A$2:$A$1048576,0))</f>
        <v>89.462800000000001</v>
      </c>
      <c r="T1355" s="8">
        <f>INDEX(RawData!R$2:R$1048576,MATCH(FmtData!$B$4+(ROW()-10),RawData!$A$2:$A$1048576,0))</f>
        <v>5.2437100000000001</v>
      </c>
      <c r="U1355" s="8">
        <f>INDEX(RawData!S$2:S$1048576,MATCH(FmtData!$B$4+(ROW()-10),RawData!$A$2:$A$1048576,0))</f>
        <v>0.72328999999999999</v>
      </c>
      <c r="V1355" s="8">
        <f>INDEX(RawData!T$2:T$1048576,MATCH(FmtData!$B$4+(ROW()-10),RawData!$A$2:$A$1048576,0))</f>
        <v>0.21623700000000001</v>
      </c>
      <c r="W1355" s="3">
        <f t="shared" ref="W1355:W1418" si="432">-(U1355-$U$10)*2.54</f>
        <v>-0.53874924000000002</v>
      </c>
      <c r="X1355" s="3">
        <f t="shared" ref="X1355:X1418" si="433">-(V1355-$V$10)*2.54</f>
        <v>-0.50945237200000004</v>
      </c>
      <c r="Y1355" s="8">
        <f t="shared" si="422"/>
        <v>9.4179378000470049</v>
      </c>
      <c r="Z1355" s="8">
        <f t="shared" si="423"/>
        <v>9.4472346680470043</v>
      </c>
      <c r="AA1355" s="8">
        <f t="shared" ref="AA1355:AA1418" si="434">(Y1355+Z1355)/2</f>
        <v>9.4325862340470046</v>
      </c>
      <c r="AB1355" s="41">
        <v>2</v>
      </c>
      <c r="AC1355" s="42" t="str">
        <f t="shared" ref="AC1355:AC1418" si="435">IF(AB1355=1,"Isco","Dilatometer")</f>
        <v>Dilatometer</v>
      </c>
      <c r="AD1355" s="15">
        <f t="shared" si="421"/>
        <v>-313.65039999999999</v>
      </c>
      <c r="AE1355" s="15">
        <f t="shared" si="424"/>
        <v>-131.18520190070149</v>
      </c>
      <c r="AF1355" s="15">
        <f t="shared" si="425"/>
        <v>-124.40648775178556</v>
      </c>
      <c r="AG1355" s="15">
        <f t="shared" si="426"/>
        <v>-127.80086107668728</v>
      </c>
      <c r="AH1355" s="15">
        <f t="shared" ref="AH1355:AH1418" si="436">AG1355</f>
        <v>-127.80086107668728</v>
      </c>
      <c r="AI1355" s="17">
        <f t="shared" si="427"/>
        <v>1.2310670569712683</v>
      </c>
      <c r="AJ1355" s="17">
        <f t="shared" si="428"/>
        <v>0.93484199599416751</v>
      </c>
      <c r="AK1355" s="17">
        <f t="shared" si="429"/>
        <v>0.92655913245752197</v>
      </c>
      <c r="AL1355" s="17">
        <f t="shared" si="430"/>
        <v>0.93068826492142176</v>
      </c>
      <c r="AM1355" s="17">
        <f t="shared" si="431"/>
        <v>0.93068826492142176</v>
      </c>
      <c r="AN1355" s="17">
        <f t="shared" ref="AN1355:AN1418" si="437">INDEX($AM$10:$AM$2627,MATCH(C1355+1/24,$C$10:$C$2627,1))-INDEX($AM$10:$AM$2627,MATCH(C1355,$C$10:$C$2627,1))</f>
        <v>5.0896528208133063E-4</v>
      </c>
      <c r="AO1355" s="17">
        <f t="shared" ref="AO1355:AO1418" si="438">AL1355*10</f>
        <v>9.3068826492142183</v>
      </c>
      <c r="AP1355" s="17">
        <f t="shared" ref="AP1355:AP1418" si="439">AI1355*10</f>
        <v>12.310670569712682</v>
      </c>
      <c r="AQ1355" s="17">
        <f t="shared" ref="AQ1355:AQ1418" si="440">G1355*0.101325/14.696</f>
        <v>19.673776622890582</v>
      </c>
    </row>
    <row r="1356" spans="1:43" x14ac:dyDescent="0.45">
      <c r="B1356">
        <f>INDEX(RawData!$A$2:$A$1048576,MATCH(FmtData!$B$4+(ROW()-10),RawData!$A$2:$A$1048576,0))</f>
        <v>1544</v>
      </c>
      <c r="C1356" s="23">
        <f>LEFT(INDEX(RawData!$B$2:$B$1048576, MATCH(FmtData!$B$4+(ROW()-10),RawData!$A$2:$A$1048576,0)),10)+MID(INDEX(RawData!$B$2:$B$1048576, MATCH(FmtData!$B$4+(ROW()-10),RawData!$A$2:$A$1048576,0)),12,8)-$B$5/24</f>
        <v>42201.447106481479</v>
      </c>
      <c r="D1356" s="7">
        <f>MID(INDEX(RawData!$B$2:$B$1048576, MATCH(FmtData!$B$4+(ROW()-10),RawData!$A$2:$A$1048576,0)),12,8)+$B$5/24</f>
        <v>0.94710648148148147</v>
      </c>
      <c r="E1356" s="8">
        <f>INDEX(RawData!$D$2:$D$1048576,MATCH(FmtData!$B$4+(ROW()-10),RawData!$A$2:$A$1048576,0))</f>
        <v>44.614199999999997</v>
      </c>
      <c r="F1356">
        <f>INDEX(RawData!$D$2:$D$1048576,MATCH(FmtData!$B$4+(ROW()-10),RawData!$A$2:$A$1048576,0))</f>
        <v>44.614199999999997</v>
      </c>
      <c r="G1356">
        <f>INDEX(RawData!E$2:E$1048576,MATCH(FmtData!$B$4+(ROW()-10),RawData!$A$2:$A$1048576,0))</f>
        <v>2878.37</v>
      </c>
      <c r="H1356">
        <f>INDEX(RawData!F$2:F$1048576,MATCH(FmtData!$B$4+(ROW()-10),RawData!$A$2:$A$1048576,0))</f>
        <v>-0.15307599999999999</v>
      </c>
      <c r="I1356">
        <f>INDEX(RawData!G$2:G$1048576,MATCH(FmtData!$B$4+(ROW()-10),RawData!$A$2:$A$1048576,0))</f>
        <v>-29008.1</v>
      </c>
      <c r="J1356">
        <f>INDEX(RawData!H$2:H$1048576,MATCH(FmtData!$B$4+(ROW()-10),RawData!$A$2:$A$1048576,0))</f>
        <v>5.0845300000000003E-2</v>
      </c>
      <c r="K1356">
        <f>INDEX(RawData!I$2:I$1048576,MATCH(FmtData!$B$4+(ROW()-10),RawData!$A$2:$A$1048576,0))</f>
        <v>-0.61514800000000003</v>
      </c>
      <c r="L1356">
        <f>INDEX(RawData!J$2:J$1048576,MATCH(FmtData!$B$4+(ROW()-10),RawData!$A$2:$A$1048576,0))</f>
        <v>178</v>
      </c>
      <c r="M1356">
        <f>INDEX(RawData!K$2:K$1048576,MATCH(FmtData!$B$4+(ROW()-10),RawData!$A$2:$A$1048576,0))</f>
        <v>172.6</v>
      </c>
      <c r="N1356">
        <f>INDEX(RawData!L$2:L$1048576,MATCH(FmtData!$B$4+(ROW()-10),RawData!$A$2:$A$1048576,0))</f>
        <v>22.4</v>
      </c>
      <c r="O1356">
        <f>INDEX(RawData!M$2:M$1048576,MATCH(FmtData!$B$4+(ROW()-10),RawData!$A$2:$A$1048576,0))</f>
        <v>176.8</v>
      </c>
      <c r="P1356">
        <f>INDEX(RawData!N$2:N$1048576,MATCH(FmtData!$B$4+(ROW()-10),RawData!$A$2:$A$1048576,0))</f>
        <v>22.1</v>
      </c>
      <c r="Q1356">
        <f>INDEX(RawData!O$2:O$1048576,MATCH(FmtData!$B$4+(ROW()-10),RawData!$A$2:$A$1048576,0))</f>
        <v>178</v>
      </c>
      <c r="R1356" s="8">
        <f>INDEX(RawData!P$2:P$1048576,MATCH(FmtData!$B$4+(ROW()-10),RawData!$A$2:$A$1048576,0))</f>
        <v>66.532399999999996</v>
      </c>
      <c r="S1356">
        <f>INDEX(RawData!Q$2:Q$1048576,MATCH(FmtData!$B$4+(ROW()-10),RawData!$A$2:$A$1048576,0))</f>
        <v>89.959100000000007</v>
      </c>
      <c r="T1356" s="8">
        <f>INDEX(RawData!R$2:R$1048576,MATCH(FmtData!$B$4+(ROW()-10),RawData!$A$2:$A$1048576,0))</f>
        <v>5.6653099999999998</v>
      </c>
      <c r="U1356" s="8">
        <f>INDEX(RawData!S$2:S$1048576,MATCH(FmtData!$B$4+(ROW()-10),RawData!$A$2:$A$1048576,0))</f>
        <v>0.72365599999999997</v>
      </c>
      <c r="V1356" s="8">
        <f>INDEX(RawData!T$2:T$1048576,MATCH(FmtData!$B$4+(ROW()-10),RawData!$A$2:$A$1048576,0))</f>
        <v>0.21632999999999999</v>
      </c>
      <c r="W1356" s="3">
        <f t="shared" si="432"/>
        <v>-0.53967887999999997</v>
      </c>
      <c r="X1356" s="3">
        <f t="shared" si="433"/>
        <v>-0.50968859200000005</v>
      </c>
      <c r="Y1356" s="8">
        <f t="shared" si="422"/>
        <v>9.4170081600470041</v>
      </c>
      <c r="Z1356" s="8">
        <f t="shared" si="423"/>
        <v>9.4469984480470046</v>
      </c>
      <c r="AA1356" s="8">
        <f t="shared" si="434"/>
        <v>9.4320033040470044</v>
      </c>
      <c r="AB1356" s="41">
        <v>2</v>
      </c>
      <c r="AC1356" s="42" t="str">
        <f t="shared" si="435"/>
        <v>Dilatometer</v>
      </c>
      <c r="AD1356" s="15">
        <f t="shared" si="421"/>
        <v>-313.7011</v>
      </c>
      <c r="AE1356" s="15">
        <f t="shared" si="424"/>
        <v>-131.39964560049975</v>
      </c>
      <c r="AF1356" s="15">
        <f t="shared" si="425"/>
        <v>-124.46130493125054</v>
      </c>
      <c r="AG1356" s="15">
        <f t="shared" si="426"/>
        <v>-127.93573147430413</v>
      </c>
      <c r="AH1356" s="15">
        <f t="shared" si="436"/>
        <v>-127.93573147430413</v>
      </c>
      <c r="AI1356" s="17">
        <f t="shared" si="427"/>
        <v>1.2311754575122307</v>
      </c>
      <c r="AJ1356" s="17">
        <f t="shared" si="428"/>
        <v>0.93510644040010249</v>
      </c>
      <c r="AK1356" s="17">
        <f t="shared" si="429"/>
        <v>0.92662552448272384</v>
      </c>
      <c r="AL1356" s="17">
        <f t="shared" si="430"/>
        <v>0.93085309021248896</v>
      </c>
      <c r="AM1356" s="17">
        <f t="shared" si="431"/>
        <v>0.93085309021248896</v>
      </c>
      <c r="AN1356" s="17">
        <f t="shared" si="437"/>
        <v>3.567161705648747E-4</v>
      </c>
      <c r="AO1356" s="17">
        <f t="shared" si="438"/>
        <v>9.3085309021248896</v>
      </c>
      <c r="AP1356" s="17">
        <f t="shared" si="439"/>
        <v>12.311754575122308</v>
      </c>
      <c r="AQ1356" s="17">
        <f t="shared" si="440"/>
        <v>19.845593375748503</v>
      </c>
    </row>
    <row r="1357" spans="1:43" x14ac:dyDescent="0.45">
      <c r="B1357">
        <f>INDEX(RawData!$A$2:$A$1048576,MATCH(FmtData!$B$4+(ROW()-10),RawData!$A$2:$A$1048576,0))</f>
        <v>1545</v>
      </c>
      <c r="C1357" s="23">
        <f>LEFT(INDEX(RawData!$B$2:$B$1048576, MATCH(FmtData!$B$4+(ROW()-10),RawData!$A$2:$A$1048576,0)),10)+MID(INDEX(RawData!$B$2:$B$1048576, MATCH(FmtData!$B$4+(ROW()-10),RawData!$A$2:$A$1048576,0)),12,8)-$B$5/24</f>
        <v>42201.447800925926</v>
      </c>
      <c r="D1357" s="7">
        <f>MID(INDEX(RawData!$B$2:$B$1048576, MATCH(FmtData!$B$4+(ROW()-10),RawData!$A$2:$A$1048576,0)),12,8)+$B$5/24</f>
        <v>0.94780092592592602</v>
      </c>
      <c r="E1357" s="8">
        <f>INDEX(RawData!$D$2:$D$1048576,MATCH(FmtData!$B$4+(ROW()-10),RawData!$A$2:$A$1048576,0))</f>
        <v>44.630699999999997</v>
      </c>
      <c r="F1357">
        <f>INDEX(RawData!$D$2:$D$1048576,MATCH(FmtData!$B$4+(ROW()-10),RawData!$A$2:$A$1048576,0))</f>
        <v>44.630699999999997</v>
      </c>
      <c r="G1357">
        <f>INDEX(RawData!E$2:E$1048576,MATCH(FmtData!$B$4+(ROW()-10),RawData!$A$2:$A$1048576,0))</f>
        <v>2890.68</v>
      </c>
      <c r="H1357">
        <f>INDEX(RawData!F$2:F$1048576,MATCH(FmtData!$B$4+(ROW()-10),RawData!$A$2:$A$1048576,0))</f>
        <v>-0.15307599999999999</v>
      </c>
      <c r="I1357">
        <f>INDEX(RawData!G$2:G$1048576,MATCH(FmtData!$B$4+(ROW()-10),RawData!$A$2:$A$1048576,0))</f>
        <v>-29008.1</v>
      </c>
      <c r="J1357">
        <f>INDEX(RawData!H$2:H$1048576,MATCH(FmtData!$B$4+(ROW()-10),RawData!$A$2:$A$1048576,0))</f>
        <v>5.0845300000000003E-2</v>
      </c>
      <c r="K1357">
        <f>INDEX(RawData!I$2:I$1048576,MATCH(FmtData!$B$4+(ROW()-10),RawData!$A$2:$A$1048576,0))</f>
        <v>-0.61514800000000003</v>
      </c>
      <c r="L1357">
        <f>INDEX(RawData!J$2:J$1048576,MATCH(FmtData!$B$4+(ROW()-10),RawData!$A$2:$A$1048576,0))</f>
        <v>172.7</v>
      </c>
      <c r="M1357">
        <f>INDEX(RawData!K$2:K$1048576,MATCH(FmtData!$B$4+(ROW()-10),RawData!$A$2:$A$1048576,0))</f>
        <v>176.3</v>
      </c>
      <c r="N1357">
        <f>INDEX(RawData!L$2:L$1048576,MATCH(FmtData!$B$4+(ROW()-10),RawData!$A$2:$A$1048576,0))</f>
        <v>22.5</v>
      </c>
      <c r="O1357">
        <f>INDEX(RawData!M$2:M$1048576,MATCH(FmtData!$B$4+(ROW()-10),RawData!$A$2:$A$1048576,0))</f>
        <v>168.9</v>
      </c>
      <c r="P1357">
        <f>INDEX(RawData!N$2:N$1048576,MATCH(FmtData!$B$4+(ROW()-10),RawData!$A$2:$A$1048576,0))</f>
        <v>22.1</v>
      </c>
      <c r="Q1357">
        <f>INDEX(RawData!O$2:O$1048576,MATCH(FmtData!$B$4+(ROW()-10),RawData!$A$2:$A$1048576,0))</f>
        <v>178.3</v>
      </c>
      <c r="R1357" s="8">
        <f>INDEX(RawData!P$2:P$1048576,MATCH(FmtData!$B$4+(ROW()-10),RawData!$A$2:$A$1048576,0))</f>
        <v>66.520700000000005</v>
      </c>
      <c r="S1357">
        <f>INDEX(RawData!Q$2:Q$1048576,MATCH(FmtData!$B$4+(ROW()-10),RawData!$A$2:$A$1048576,0))</f>
        <v>90.424300000000002</v>
      </c>
      <c r="T1357" s="8">
        <f>INDEX(RawData!R$2:R$1048576,MATCH(FmtData!$B$4+(ROW()-10),RawData!$A$2:$A$1048576,0))</f>
        <v>44.005800000000001</v>
      </c>
      <c r="U1357" s="8">
        <f>INDEX(RawData!S$2:S$1048576,MATCH(FmtData!$B$4+(ROW()-10),RawData!$A$2:$A$1048576,0))</f>
        <v>0.72386899999999998</v>
      </c>
      <c r="V1357" s="8">
        <f>INDEX(RawData!T$2:T$1048576,MATCH(FmtData!$B$4+(ROW()-10),RawData!$A$2:$A$1048576,0))</f>
        <v>0.21574099999999999</v>
      </c>
      <c r="W1357" s="3">
        <f t="shared" si="432"/>
        <v>-0.54021990000000009</v>
      </c>
      <c r="X1357" s="3">
        <f t="shared" si="433"/>
        <v>-0.50819253200000003</v>
      </c>
      <c r="Y1357" s="8">
        <f t="shared" si="422"/>
        <v>9.4164671400470041</v>
      </c>
      <c r="Z1357" s="8">
        <f t="shared" si="423"/>
        <v>9.4484945080470037</v>
      </c>
      <c r="AA1357" s="8">
        <f t="shared" si="434"/>
        <v>9.4324808240470048</v>
      </c>
      <c r="AB1357" s="41">
        <v>2</v>
      </c>
      <c r="AC1357" s="42" t="str">
        <f t="shared" si="435"/>
        <v>Dilatometer</v>
      </c>
      <c r="AD1357" s="15">
        <f t="shared" si="421"/>
        <v>-313.71280000000002</v>
      </c>
      <c r="AE1357" s="15">
        <f t="shared" si="424"/>
        <v>-131.52442623139746</v>
      </c>
      <c r="AF1357" s="15">
        <f t="shared" si="425"/>
        <v>-124.11408533304075</v>
      </c>
      <c r="AG1357" s="15">
        <f t="shared" si="426"/>
        <v>-127.82525058235285</v>
      </c>
      <c r="AH1357" s="15">
        <f t="shared" si="436"/>
        <v>-127.82525058235285</v>
      </c>
      <c r="AI1357" s="17">
        <f t="shared" si="427"/>
        <v>1.2312004757327772</v>
      </c>
      <c r="AJ1357" s="17">
        <f t="shared" si="428"/>
        <v>0.93526038433915593</v>
      </c>
      <c r="AK1357" s="17">
        <f t="shared" si="429"/>
        <v>0.92620514887243854</v>
      </c>
      <c r="AL1357" s="17">
        <f t="shared" si="430"/>
        <v>0.93071806704499083</v>
      </c>
      <c r="AM1357" s="17">
        <f t="shared" si="431"/>
        <v>0.93071806704499083</v>
      </c>
      <c r="AN1357" s="17">
        <f t="shared" si="437"/>
        <v>4.1484852757789348E-4</v>
      </c>
      <c r="AO1357" s="17">
        <f t="shared" si="438"/>
        <v>9.3071806704499078</v>
      </c>
      <c r="AP1357" s="17">
        <f t="shared" si="439"/>
        <v>12.312004757327772</v>
      </c>
      <c r="AQ1357" s="17">
        <f t="shared" si="440"/>
        <v>19.930467542188349</v>
      </c>
    </row>
    <row r="1358" spans="1:43" x14ac:dyDescent="0.45">
      <c r="B1358">
        <f>INDEX(RawData!$A$2:$A$1048576,MATCH(FmtData!$B$4+(ROW()-10),RawData!$A$2:$A$1048576,0))</f>
        <v>1546</v>
      </c>
      <c r="C1358" s="23">
        <f>LEFT(INDEX(RawData!$B$2:$B$1048576, MATCH(FmtData!$B$4+(ROW()-10),RawData!$A$2:$A$1048576,0)),10)+MID(INDEX(RawData!$B$2:$B$1048576, MATCH(FmtData!$B$4+(ROW()-10),RawData!$A$2:$A$1048576,0)),12,8)-$B$5/24</f>
        <v>42201.448495370372</v>
      </c>
      <c r="D1358" s="7">
        <f>MID(INDEX(RawData!$B$2:$B$1048576, MATCH(FmtData!$B$4+(ROW()-10),RawData!$A$2:$A$1048576,0)),12,8)+$B$5/24</f>
        <v>0.94849537037037035</v>
      </c>
      <c r="E1358" s="8">
        <f>INDEX(RawData!$D$2:$D$1048576,MATCH(FmtData!$B$4+(ROW()-10),RawData!$A$2:$A$1048576,0))</f>
        <v>44.647300000000001</v>
      </c>
      <c r="F1358">
        <f>INDEX(RawData!$D$2:$D$1048576,MATCH(FmtData!$B$4+(ROW()-10),RawData!$A$2:$A$1048576,0))</f>
        <v>44.647300000000001</v>
      </c>
      <c r="G1358">
        <f>INDEX(RawData!E$2:E$1048576,MATCH(FmtData!$B$4+(ROW()-10),RawData!$A$2:$A$1048576,0))</f>
        <v>2890.68</v>
      </c>
      <c r="H1358">
        <f>INDEX(RawData!F$2:F$1048576,MATCH(FmtData!$B$4+(ROW()-10),RawData!$A$2:$A$1048576,0))</f>
        <v>-0.15307599999999999</v>
      </c>
      <c r="I1358">
        <f>INDEX(RawData!G$2:G$1048576,MATCH(FmtData!$B$4+(ROW()-10),RawData!$A$2:$A$1048576,0))</f>
        <v>-29008.1</v>
      </c>
      <c r="J1358">
        <f>INDEX(RawData!H$2:H$1048576,MATCH(FmtData!$B$4+(ROW()-10),RawData!$A$2:$A$1048576,0))</f>
        <v>5.0845300000000003E-2</v>
      </c>
      <c r="K1358">
        <f>INDEX(RawData!I$2:I$1048576,MATCH(FmtData!$B$4+(ROW()-10),RawData!$A$2:$A$1048576,0))</f>
        <v>-0.61477000000000004</v>
      </c>
      <c r="L1358">
        <f>INDEX(RawData!J$2:J$1048576,MATCH(FmtData!$B$4+(ROW()-10),RawData!$A$2:$A$1048576,0))</f>
        <v>198.6</v>
      </c>
      <c r="M1358">
        <f>INDEX(RawData!K$2:K$1048576,MATCH(FmtData!$B$4+(ROW()-10),RawData!$A$2:$A$1048576,0))</f>
        <v>178.1</v>
      </c>
      <c r="N1358">
        <f>INDEX(RawData!L$2:L$1048576,MATCH(FmtData!$B$4+(ROW()-10),RawData!$A$2:$A$1048576,0))</f>
        <v>22.4</v>
      </c>
      <c r="O1358">
        <f>INDEX(RawData!M$2:M$1048576,MATCH(FmtData!$B$4+(ROW()-10),RawData!$A$2:$A$1048576,0))</f>
        <v>179.1</v>
      </c>
      <c r="P1358">
        <f>INDEX(RawData!N$2:N$1048576,MATCH(FmtData!$B$4+(ROW()-10),RawData!$A$2:$A$1048576,0))</f>
        <v>22</v>
      </c>
      <c r="Q1358">
        <f>INDEX(RawData!O$2:O$1048576,MATCH(FmtData!$B$4+(ROW()-10),RawData!$A$2:$A$1048576,0))</f>
        <v>178.5</v>
      </c>
      <c r="R1358" s="8">
        <f>INDEX(RawData!P$2:P$1048576,MATCH(FmtData!$B$4+(ROW()-10),RawData!$A$2:$A$1048576,0))</f>
        <v>66.497299999999996</v>
      </c>
      <c r="S1358">
        <f>INDEX(RawData!Q$2:Q$1048576,MATCH(FmtData!$B$4+(ROW()-10),RawData!$A$2:$A$1048576,0))</f>
        <v>90.315700000000007</v>
      </c>
      <c r="T1358" s="8">
        <f>INDEX(RawData!R$2:R$1048576,MATCH(FmtData!$B$4+(ROW()-10),RawData!$A$2:$A$1048576,0))</f>
        <v>0.228544</v>
      </c>
      <c r="U1358" s="8">
        <f>INDEX(RawData!S$2:S$1048576,MATCH(FmtData!$B$4+(ROW()-10),RawData!$A$2:$A$1048576,0))</f>
        <v>0.72423400000000004</v>
      </c>
      <c r="V1358" s="8">
        <f>INDEX(RawData!T$2:T$1048576,MATCH(FmtData!$B$4+(ROW()-10),RawData!$A$2:$A$1048576,0))</f>
        <v>0.21623700000000001</v>
      </c>
      <c r="W1358" s="3">
        <f t="shared" si="432"/>
        <v>-0.54114700000000016</v>
      </c>
      <c r="X1358" s="3">
        <f t="shared" si="433"/>
        <v>-0.50945237200000004</v>
      </c>
      <c r="Y1358" s="8">
        <f t="shared" si="422"/>
        <v>9.415540040047004</v>
      </c>
      <c r="Z1358" s="8">
        <f t="shared" si="423"/>
        <v>9.4472346680470043</v>
      </c>
      <c r="AA1358" s="8">
        <f t="shared" si="434"/>
        <v>9.4313873540470041</v>
      </c>
      <c r="AB1358" s="41">
        <v>2</v>
      </c>
      <c r="AC1358" s="42" t="str">
        <f t="shared" si="435"/>
        <v>Dilatometer</v>
      </c>
      <c r="AD1358" s="15">
        <f t="shared" si="421"/>
        <v>-313.7362</v>
      </c>
      <c r="AE1358" s="15">
        <f t="shared" si="424"/>
        <v>-131.73822042836446</v>
      </c>
      <c r="AF1358" s="15">
        <f t="shared" si="425"/>
        <v>-124.40648775178556</v>
      </c>
      <c r="AG1358" s="15">
        <f t="shared" si="426"/>
        <v>-128.07822432739817</v>
      </c>
      <c r="AH1358" s="15">
        <f t="shared" si="436"/>
        <v>-128.07822432739817</v>
      </c>
      <c r="AI1358" s="17">
        <f t="shared" si="427"/>
        <v>1.2312505152243056</v>
      </c>
      <c r="AJ1358" s="17">
        <f t="shared" si="428"/>
        <v>0.93552426364829711</v>
      </c>
      <c r="AK1358" s="17">
        <f t="shared" si="429"/>
        <v>0.92655913245752197</v>
      </c>
      <c r="AL1358" s="17">
        <f t="shared" si="430"/>
        <v>0.93102729435212206</v>
      </c>
      <c r="AM1358" s="17">
        <f t="shared" si="431"/>
        <v>0.93102729435212206</v>
      </c>
      <c r="AN1358" s="17">
        <f t="shared" si="437"/>
        <v>3.8448059314011296E-4</v>
      </c>
      <c r="AO1358" s="17">
        <f t="shared" si="438"/>
        <v>9.3102729435212197</v>
      </c>
      <c r="AP1358" s="17">
        <f t="shared" si="439"/>
        <v>12.312505152243055</v>
      </c>
      <c r="AQ1358" s="17">
        <f t="shared" si="440"/>
        <v>19.930467542188349</v>
      </c>
    </row>
    <row r="1359" spans="1:43" x14ac:dyDescent="0.45">
      <c r="B1359">
        <f>INDEX(RawData!$A$2:$A$1048576,MATCH(FmtData!$B$4+(ROW()-10),RawData!$A$2:$A$1048576,0))</f>
        <v>1547</v>
      </c>
      <c r="C1359" s="23">
        <f>LEFT(INDEX(RawData!$B$2:$B$1048576, MATCH(FmtData!$B$4+(ROW()-10),RawData!$A$2:$A$1048576,0)),10)+MID(INDEX(RawData!$B$2:$B$1048576, MATCH(FmtData!$B$4+(ROW()-10),RawData!$A$2:$A$1048576,0)),12,8)-$B$5/24</f>
        <v>42201.449189814812</v>
      </c>
      <c r="D1359" s="7">
        <f>MID(INDEX(RawData!$B$2:$B$1048576, MATCH(FmtData!$B$4+(ROW()-10),RawData!$A$2:$A$1048576,0)),12,8)+$B$5/24</f>
        <v>0.94918981481481479</v>
      </c>
      <c r="E1359" s="8">
        <f>INDEX(RawData!$D$2:$D$1048576,MATCH(FmtData!$B$4+(ROW()-10),RawData!$A$2:$A$1048576,0))</f>
        <v>44.663899999999998</v>
      </c>
      <c r="F1359">
        <f>INDEX(RawData!$D$2:$D$1048576,MATCH(FmtData!$B$4+(ROW()-10),RawData!$A$2:$A$1048576,0))</f>
        <v>44.663899999999998</v>
      </c>
      <c r="G1359">
        <f>INDEX(RawData!E$2:E$1048576,MATCH(FmtData!$B$4+(ROW()-10),RawData!$A$2:$A$1048576,0))</f>
        <v>2884.22</v>
      </c>
      <c r="H1359">
        <f>INDEX(RawData!F$2:F$1048576,MATCH(FmtData!$B$4+(ROW()-10),RawData!$A$2:$A$1048576,0))</f>
        <v>-0.15307599999999999</v>
      </c>
      <c r="I1359">
        <f>INDEX(RawData!G$2:G$1048576,MATCH(FmtData!$B$4+(ROW()-10),RawData!$A$2:$A$1048576,0))</f>
        <v>-29008.1</v>
      </c>
      <c r="J1359">
        <f>INDEX(RawData!H$2:H$1048576,MATCH(FmtData!$B$4+(ROW()-10),RawData!$A$2:$A$1048576,0))</f>
        <v>5.0845300000000003E-2</v>
      </c>
      <c r="K1359">
        <f>INDEX(RawData!I$2:I$1048576,MATCH(FmtData!$B$4+(ROW()-10),RawData!$A$2:$A$1048576,0))</f>
        <v>-0.61577599999999999</v>
      </c>
      <c r="L1359">
        <f>INDEX(RawData!J$2:J$1048576,MATCH(FmtData!$B$4+(ROW()-10),RawData!$A$2:$A$1048576,0))</f>
        <v>172.4</v>
      </c>
      <c r="M1359">
        <f>INDEX(RawData!K$2:K$1048576,MATCH(FmtData!$B$4+(ROW()-10),RawData!$A$2:$A$1048576,0))</f>
        <v>172.1</v>
      </c>
      <c r="N1359">
        <f>INDEX(RawData!L$2:L$1048576,MATCH(FmtData!$B$4+(ROW()-10),RawData!$A$2:$A$1048576,0))</f>
        <v>22.4</v>
      </c>
      <c r="O1359">
        <f>INDEX(RawData!M$2:M$1048576,MATCH(FmtData!$B$4+(ROW()-10),RawData!$A$2:$A$1048576,0))</f>
        <v>169.9</v>
      </c>
      <c r="P1359">
        <f>INDEX(RawData!N$2:N$1048576,MATCH(FmtData!$B$4+(ROW()-10),RawData!$A$2:$A$1048576,0))</f>
        <v>22</v>
      </c>
      <c r="Q1359">
        <f>INDEX(RawData!O$2:O$1048576,MATCH(FmtData!$B$4+(ROW()-10),RawData!$A$2:$A$1048576,0))</f>
        <v>178.7</v>
      </c>
      <c r="R1359" s="8">
        <f>INDEX(RawData!P$2:P$1048576,MATCH(FmtData!$B$4+(ROW()-10),RawData!$A$2:$A$1048576,0))</f>
        <v>66.509</v>
      </c>
      <c r="S1359">
        <f>INDEX(RawData!Q$2:Q$1048576,MATCH(FmtData!$B$4+(ROW()-10),RawData!$A$2:$A$1048576,0))</f>
        <v>91.323700000000002</v>
      </c>
      <c r="T1359" s="8">
        <f>INDEX(RawData!R$2:R$1048576,MATCH(FmtData!$B$4+(ROW()-10),RawData!$A$2:$A$1048576,0))</f>
        <v>7.4114899999999997</v>
      </c>
      <c r="U1359" s="8">
        <f>INDEX(RawData!S$2:S$1048576,MATCH(FmtData!$B$4+(ROW()-10),RawData!$A$2:$A$1048576,0))</f>
        <v>0.72386899999999998</v>
      </c>
      <c r="V1359" s="8">
        <f>INDEX(RawData!T$2:T$1048576,MATCH(FmtData!$B$4+(ROW()-10),RawData!$A$2:$A$1048576,0))</f>
        <v>0.21515100000000001</v>
      </c>
      <c r="W1359" s="3">
        <f t="shared" si="432"/>
        <v>-0.54021990000000009</v>
      </c>
      <c r="X1359" s="3">
        <f t="shared" si="433"/>
        <v>-0.50669393200000001</v>
      </c>
      <c r="Y1359" s="8">
        <f t="shared" si="422"/>
        <v>9.4164671400470041</v>
      </c>
      <c r="Z1359" s="8">
        <f t="shared" si="423"/>
        <v>9.4499931080470052</v>
      </c>
      <c r="AA1359" s="8">
        <f t="shared" si="434"/>
        <v>9.4332301240470038</v>
      </c>
      <c r="AB1359" s="41">
        <v>2</v>
      </c>
      <c r="AC1359" s="42" t="str">
        <f t="shared" si="435"/>
        <v>Dilatometer</v>
      </c>
      <c r="AD1359" s="15">
        <f t="shared" si="421"/>
        <v>-313.72449999999998</v>
      </c>
      <c r="AE1359" s="15">
        <f t="shared" si="424"/>
        <v>-131.52442623139746</v>
      </c>
      <c r="AF1359" s="15">
        <f t="shared" si="425"/>
        <v>-123.76617114646444</v>
      </c>
      <c r="AG1359" s="15">
        <f t="shared" si="426"/>
        <v>-127.65186811846229</v>
      </c>
      <c r="AH1359" s="15">
        <f t="shared" si="436"/>
        <v>-127.65186811846229</v>
      </c>
      <c r="AI1359" s="17">
        <f t="shared" si="427"/>
        <v>1.2312254949701147</v>
      </c>
      <c r="AJ1359" s="17">
        <f t="shared" si="428"/>
        <v>0.93526038433915593</v>
      </c>
      <c r="AK1359" s="17">
        <f t="shared" si="429"/>
        <v>0.92578431471939826</v>
      </c>
      <c r="AL1359" s="17">
        <f t="shared" si="430"/>
        <v>0.93050624827625161</v>
      </c>
      <c r="AM1359" s="17">
        <f t="shared" si="431"/>
        <v>0.93050624827625161</v>
      </c>
      <c r="AN1359" s="17">
        <f t="shared" si="437"/>
        <v>9.05526669010559E-4</v>
      </c>
      <c r="AO1359" s="17">
        <f t="shared" si="438"/>
        <v>9.3050624827625157</v>
      </c>
      <c r="AP1359" s="17">
        <f t="shared" si="439"/>
        <v>12.312254949701147</v>
      </c>
      <c r="AQ1359" s="17">
        <f t="shared" si="440"/>
        <v>19.885927565323897</v>
      </c>
    </row>
    <row r="1360" spans="1:43" x14ac:dyDescent="0.45">
      <c r="B1360">
        <f>INDEX(RawData!$A$2:$A$1048576,MATCH(FmtData!$B$4+(ROW()-10),RawData!$A$2:$A$1048576,0))</f>
        <v>1548</v>
      </c>
      <c r="C1360" s="23">
        <f>LEFT(INDEX(RawData!$B$2:$B$1048576, MATCH(FmtData!$B$4+(ROW()-10),RawData!$A$2:$A$1048576,0)),10)+MID(INDEX(RawData!$B$2:$B$1048576, MATCH(FmtData!$B$4+(ROW()-10),RawData!$A$2:$A$1048576,0)),12,8)-$B$5/24</f>
        <v>42201.449872685182</v>
      </c>
      <c r="D1360" s="7">
        <f>MID(INDEX(RawData!$B$2:$B$1048576, MATCH(FmtData!$B$4+(ROW()-10),RawData!$A$2:$A$1048576,0)),12,8)+$B$5/24</f>
        <v>0.94987268518518519</v>
      </c>
      <c r="E1360" s="8">
        <f>INDEX(RawData!$D$2:$D$1048576,MATCH(FmtData!$B$4+(ROW()-10),RawData!$A$2:$A$1048576,0))</f>
        <v>44.680500000000002</v>
      </c>
      <c r="F1360">
        <f>INDEX(RawData!$D$2:$D$1048576,MATCH(FmtData!$B$4+(ROW()-10),RawData!$A$2:$A$1048576,0))</f>
        <v>44.680500000000002</v>
      </c>
      <c r="G1360">
        <f>INDEX(RawData!E$2:E$1048576,MATCH(FmtData!$B$4+(ROW()-10),RawData!$A$2:$A$1048576,0))</f>
        <v>2882.07</v>
      </c>
      <c r="H1360">
        <f>INDEX(RawData!F$2:F$1048576,MATCH(FmtData!$B$4+(ROW()-10),RawData!$A$2:$A$1048576,0))</f>
        <v>-0.15307599999999999</v>
      </c>
      <c r="I1360">
        <f>INDEX(RawData!G$2:G$1048576,MATCH(FmtData!$B$4+(ROW()-10),RawData!$A$2:$A$1048576,0))</f>
        <v>-29008.1</v>
      </c>
      <c r="J1360">
        <f>INDEX(RawData!H$2:H$1048576,MATCH(FmtData!$B$4+(ROW()-10),RawData!$A$2:$A$1048576,0))</f>
        <v>5.0863699999999998E-2</v>
      </c>
      <c r="K1360">
        <f>INDEX(RawData!I$2:I$1048576,MATCH(FmtData!$B$4+(ROW()-10),RawData!$A$2:$A$1048576,0))</f>
        <v>-0.61477000000000004</v>
      </c>
      <c r="L1360">
        <f>INDEX(RawData!J$2:J$1048576,MATCH(FmtData!$B$4+(ROW()-10),RawData!$A$2:$A$1048576,0))</f>
        <v>175.3</v>
      </c>
      <c r="M1360">
        <f>INDEX(RawData!K$2:K$1048576,MATCH(FmtData!$B$4+(ROW()-10),RawData!$A$2:$A$1048576,0))</f>
        <v>170.8</v>
      </c>
      <c r="N1360">
        <f>INDEX(RawData!L$2:L$1048576,MATCH(FmtData!$B$4+(ROW()-10),RawData!$A$2:$A$1048576,0))</f>
        <v>22.4</v>
      </c>
      <c r="O1360">
        <f>INDEX(RawData!M$2:M$1048576,MATCH(FmtData!$B$4+(ROW()-10),RawData!$A$2:$A$1048576,0))</f>
        <v>166.9</v>
      </c>
      <c r="P1360">
        <f>INDEX(RawData!N$2:N$1048576,MATCH(FmtData!$B$4+(ROW()-10),RawData!$A$2:$A$1048576,0))</f>
        <v>22</v>
      </c>
      <c r="Q1360">
        <f>INDEX(RawData!O$2:O$1048576,MATCH(FmtData!$B$4+(ROW()-10),RawData!$A$2:$A$1048576,0))</f>
        <v>178.8</v>
      </c>
      <c r="R1360" s="8">
        <f>INDEX(RawData!P$2:P$1048576,MATCH(FmtData!$B$4+(ROW()-10),RawData!$A$2:$A$1048576,0))</f>
        <v>66.497299999999996</v>
      </c>
      <c r="S1360">
        <f>INDEX(RawData!Q$2:Q$1048576,MATCH(FmtData!$B$4+(ROW()-10),RawData!$A$2:$A$1048576,0))</f>
        <v>91.587299999999999</v>
      </c>
      <c r="T1360" s="8">
        <f>INDEX(RawData!R$2:R$1048576,MATCH(FmtData!$B$4+(ROW()-10),RawData!$A$2:$A$1048576,0))</f>
        <v>7.8677000000000001</v>
      </c>
      <c r="U1360" s="8">
        <f>INDEX(RawData!S$2:S$1048576,MATCH(FmtData!$B$4+(ROW()-10),RawData!$A$2:$A$1048576,0))</f>
        <v>0.72463</v>
      </c>
      <c r="V1360" s="8">
        <f>INDEX(RawData!T$2:T$1048576,MATCH(FmtData!$B$4+(ROW()-10),RawData!$A$2:$A$1048576,0))</f>
        <v>0.215555</v>
      </c>
      <c r="W1360" s="3">
        <f t="shared" si="432"/>
        <v>-0.54215284000000008</v>
      </c>
      <c r="X1360" s="3">
        <f t="shared" si="433"/>
        <v>-0.50772009200000001</v>
      </c>
      <c r="Y1360" s="8">
        <f t="shared" si="422"/>
        <v>9.4145342000470045</v>
      </c>
      <c r="Z1360" s="8">
        <f t="shared" si="423"/>
        <v>9.4489669480470049</v>
      </c>
      <c r="AA1360" s="8">
        <f t="shared" si="434"/>
        <v>9.4317505740470047</v>
      </c>
      <c r="AB1360" s="41">
        <v>2</v>
      </c>
      <c r="AC1360" s="42" t="str">
        <f t="shared" si="435"/>
        <v>Dilatometer</v>
      </c>
      <c r="AD1360" s="15">
        <f t="shared" si="421"/>
        <v>-313.7362</v>
      </c>
      <c r="AE1360" s="15">
        <f t="shared" si="424"/>
        <v>-131.97012711577611</v>
      </c>
      <c r="AF1360" s="15">
        <f t="shared" si="425"/>
        <v>-124.0044152637887</v>
      </c>
      <c r="AG1360" s="15">
        <f t="shared" si="426"/>
        <v>-127.99419975980709</v>
      </c>
      <c r="AH1360" s="15">
        <f t="shared" si="436"/>
        <v>-127.99419975980709</v>
      </c>
      <c r="AI1360" s="17">
        <f t="shared" si="427"/>
        <v>1.2312505152243056</v>
      </c>
      <c r="AJ1360" s="17">
        <f t="shared" si="428"/>
        <v>0.9358106670356835</v>
      </c>
      <c r="AK1360" s="17">
        <f t="shared" si="429"/>
        <v>0.92607245156687212</v>
      </c>
      <c r="AL1360" s="17">
        <f t="shared" si="430"/>
        <v>0.93092456252332312</v>
      </c>
      <c r="AM1360" s="17">
        <f t="shared" si="431"/>
        <v>0.93092456252332312</v>
      </c>
      <c r="AN1360" s="17">
        <f t="shared" si="437"/>
        <v>3.8945521227062851E-4</v>
      </c>
      <c r="AO1360" s="17">
        <f t="shared" si="438"/>
        <v>9.3092456252332312</v>
      </c>
      <c r="AP1360" s="17">
        <f t="shared" si="439"/>
        <v>12.312505152243055</v>
      </c>
      <c r="AQ1360" s="17">
        <f t="shared" si="440"/>
        <v>19.871103888813284</v>
      </c>
    </row>
    <row r="1361" spans="2:43" x14ac:dyDescent="0.45">
      <c r="B1361">
        <f>INDEX(RawData!$A$2:$A$1048576,MATCH(FmtData!$B$4+(ROW()-10),RawData!$A$2:$A$1048576,0))</f>
        <v>1549</v>
      </c>
      <c r="C1361" s="23">
        <f>LEFT(INDEX(RawData!$B$2:$B$1048576, MATCH(FmtData!$B$4+(ROW()-10),RawData!$A$2:$A$1048576,0)),10)+MID(INDEX(RawData!$B$2:$B$1048576, MATCH(FmtData!$B$4+(ROW()-10),RawData!$A$2:$A$1048576,0)),12,8)-$B$5/24</f>
        <v>42201.450578703705</v>
      </c>
      <c r="D1361" s="7">
        <f>MID(INDEX(RawData!$B$2:$B$1048576, MATCH(FmtData!$B$4+(ROW()-10),RawData!$A$2:$A$1048576,0)),12,8)+$B$5/24</f>
        <v>0.95057870370370379</v>
      </c>
      <c r="E1361" s="8">
        <f>INDEX(RawData!$D$2:$D$1048576,MATCH(FmtData!$B$4+(ROW()-10),RawData!$A$2:$A$1048576,0))</f>
        <v>44.697200000000002</v>
      </c>
      <c r="F1361">
        <f>INDEX(RawData!$D$2:$D$1048576,MATCH(FmtData!$B$4+(ROW()-10),RawData!$A$2:$A$1048576,0))</f>
        <v>44.697200000000002</v>
      </c>
      <c r="G1361">
        <f>INDEX(RawData!E$2:E$1048576,MATCH(FmtData!$B$4+(ROW()-10),RawData!$A$2:$A$1048576,0))</f>
        <v>2886.07</v>
      </c>
      <c r="H1361">
        <f>INDEX(RawData!F$2:F$1048576,MATCH(FmtData!$B$4+(ROW()-10),RawData!$A$2:$A$1048576,0))</f>
        <v>-0.15307599999999999</v>
      </c>
      <c r="I1361">
        <f>INDEX(RawData!G$2:G$1048576,MATCH(FmtData!$B$4+(ROW()-10),RawData!$A$2:$A$1048576,0))</f>
        <v>-29008.1</v>
      </c>
      <c r="J1361">
        <f>INDEX(RawData!H$2:H$1048576,MATCH(FmtData!$B$4+(ROW()-10),RawData!$A$2:$A$1048576,0))</f>
        <v>5.0863699999999998E-2</v>
      </c>
      <c r="K1361">
        <f>INDEX(RawData!I$2:I$1048576,MATCH(FmtData!$B$4+(ROW()-10),RawData!$A$2:$A$1048576,0))</f>
        <v>-0.61552499999999999</v>
      </c>
      <c r="L1361">
        <f>INDEX(RawData!J$2:J$1048576,MATCH(FmtData!$B$4+(ROW()-10),RawData!$A$2:$A$1048576,0))</f>
        <v>171.6</v>
      </c>
      <c r="M1361">
        <f>INDEX(RawData!K$2:K$1048576,MATCH(FmtData!$B$4+(ROW()-10),RawData!$A$2:$A$1048576,0))</f>
        <v>174</v>
      </c>
      <c r="N1361">
        <f>INDEX(RawData!L$2:L$1048576,MATCH(FmtData!$B$4+(ROW()-10),RawData!$A$2:$A$1048576,0))</f>
        <v>22.4</v>
      </c>
      <c r="O1361">
        <f>INDEX(RawData!M$2:M$1048576,MATCH(FmtData!$B$4+(ROW()-10),RawData!$A$2:$A$1048576,0))</f>
        <v>163.69999999999999</v>
      </c>
      <c r="P1361">
        <f>INDEX(RawData!N$2:N$1048576,MATCH(FmtData!$B$4+(ROW()-10),RawData!$A$2:$A$1048576,0))</f>
        <v>22</v>
      </c>
      <c r="Q1361">
        <f>INDEX(RawData!O$2:O$1048576,MATCH(FmtData!$B$4+(ROW()-10),RawData!$A$2:$A$1048576,0))</f>
        <v>179</v>
      </c>
      <c r="R1361" s="8">
        <f>INDEX(RawData!P$2:P$1048576,MATCH(FmtData!$B$4+(ROW()-10),RawData!$A$2:$A$1048576,0))</f>
        <v>66.509</v>
      </c>
      <c r="S1361">
        <f>INDEX(RawData!Q$2:Q$1048576,MATCH(FmtData!$B$4+(ROW()-10),RawData!$A$2:$A$1048576,0))</f>
        <v>91.540800000000004</v>
      </c>
      <c r="T1361" s="8">
        <f>INDEX(RawData!R$2:R$1048576,MATCH(FmtData!$B$4+(ROW()-10),RawData!$A$2:$A$1048576,0))</f>
        <v>7.8677000000000001</v>
      </c>
      <c r="U1361" s="8">
        <f>INDEX(RawData!S$2:S$1048576,MATCH(FmtData!$B$4+(ROW()-10),RawData!$A$2:$A$1048576,0))</f>
        <v>0.72450899999999996</v>
      </c>
      <c r="V1361" s="8">
        <f>INDEX(RawData!T$2:T$1048576,MATCH(FmtData!$B$4+(ROW()-10),RawData!$A$2:$A$1048576,0))</f>
        <v>0.21524399999999999</v>
      </c>
      <c r="W1361" s="3">
        <f t="shared" si="432"/>
        <v>-0.54184549999999998</v>
      </c>
      <c r="X1361" s="3">
        <f t="shared" si="433"/>
        <v>-0.50693015200000002</v>
      </c>
      <c r="Y1361" s="8">
        <f t="shared" si="422"/>
        <v>9.4148415400470036</v>
      </c>
      <c r="Z1361" s="8">
        <f t="shared" si="423"/>
        <v>9.4497568880470038</v>
      </c>
      <c r="AA1361" s="8">
        <f t="shared" si="434"/>
        <v>9.4322992140470028</v>
      </c>
      <c r="AB1361" s="41">
        <v>2</v>
      </c>
      <c r="AC1361" s="42" t="str">
        <f t="shared" si="435"/>
        <v>Dilatometer</v>
      </c>
      <c r="AD1361" s="15">
        <f t="shared" si="421"/>
        <v>-313.72449999999998</v>
      </c>
      <c r="AE1361" s="15">
        <f t="shared" si="424"/>
        <v>-131.89927174875436</v>
      </c>
      <c r="AF1361" s="15">
        <f t="shared" si="425"/>
        <v>-123.82101884019073</v>
      </c>
      <c r="AG1361" s="15">
        <f t="shared" si="426"/>
        <v>-127.86726983742108</v>
      </c>
      <c r="AH1361" s="15">
        <f t="shared" si="436"/>
        <v>-127.86726983742108</v>
      </c>
      <c r="AI1361" s="17">
        <f t="shared" si="427"/>
        <v>1.2312254949701147</v>
      </c>
      <c r="AJ1361" s="17">
        <f t="shared" si="428"/>
        <v>0.93572314247398025</v>
      </c>
      <c r="AK1361" s="17">
        <f t="shared" si="429"/>
        <v>0.92585063264719258</v>
      </c>
      <c r="AL1361" s="17">
        <f t="shared" si="430"/>
        <v>0.93076941586031769</v>
      </c>
      <c r="AM1361" s="17">
        <f t="shared" si="431"/>
        <v>0.93076941586031769</v>
      </c>
      <c r="AN1361" s="17">
        <f t="shared" si="437"/>
        <v>8.1957894116790886E-4</v>
      </c>
      <c r="AO1361" s="17">
        <f t="shared" si="438"/>
        <v>9.3076941586031765</v>
      </c>
      <c r="AP1361" s="17">
        <f t="shared" si="439"/>
        <v>12.312254949701147</v>
      </c>
      <c r="AQ1361" s="17">
        <f t="shared" si="440"/>
        <v>19.898682821856291</v>
      </c>
    </row>
    <row r="1362" spans="2:43" x14ac:dyDescent="0.45">
      <c r="B1362">
        <f>INDEX(RawData!$A$2:$A$1048576,MATCH(FmtData!$B$4+(ROW()-10),RawData!$A$2:$A$1048576,0))</f>
        <v>1550</v>
      </c>
      <c r="C1362" s="23">
        <f>LEFT(INDEX(RawData!$B$2:$B$1048576, MATCH(FmtData!$B$4+(ROW()-10),RawData!$A$2:$A$1048576,0)),10)+MID(INDEX(RawData!$B$2:$B$1048576, MATCH(FmtData!$B$4+(ROW()-10),RawData!$A$2:$A$1048576,0)),12,8)-$B$5/24</f>
        <v>42201.451273148145</v>
      </c>
      <c r="D1362" s="7">
        <f>MID(INDEX(RawData!$B$2:$B$1048576, MATCH(FmtData!$B$4+(ROW()-10),RawData!$A$2:$A$1048576,0)),12,8)+$B$5/24</f>
        <v>0.95127314814814812</v>
      </c>
      <c r="E1362" s="8">
        <f>INDEX(RawData!$D$2:$D$1048576,MATCH(FmtData!$B$4+(ROW()-10),RawData!$A$2:$A$1048576,0))</f>
        <v>44.713799999999999</v>
      </c>
      <c r="F1362">
        <f>INDEX(RawData!$D$2:$D$1048576,MATCH(FmtData!$B$4+(ROW()-10),RawData!$A$2:$A$1048576,0))</f>
        <v>44.713799999999999</v>
      </c>
      <c r="G1362">
        <f>INDEX(RawData!E$2:E$1048576,MATCH(FmtData!$B$4+(ROW()-10),RawData!$A$2:$A$1048576,0))</f>
        <v>2886.07</v>
      </c>
      <c r="H1362">
        <f>INDEX(RawData!F$2:F$1048576,MATCH(FmtData!$B$4+(ROW()-10),RawData!$A$2:$A$1048576,0))</f>
        <v>-0.15307599999999999</v>
      </c>
      <c r="I1362">
        <f>INDEX(RawData!G$2:G$1048576,MATCH(FmtData!$B$4+(ROW()-10),RawData!$A$2:$A$1048576,0))</f>
        <v>-28997.5</v>
      </c>
      <c r="J1362">
        <f>INDEX(RawData!H$2:H$1048576,MATCH(FmtData!$B$4+(ROW()-10),RawData!$A$2:$A$1048576,0))</f>
        <v>5.0845300000000003E-2</v>
      </c>
      <c r="K1362">
        <f>INDEX(RawData!I$2:I$1048576,MATCH(FmtData!$B$4+(ROW()-10),RawData!$A$2:$A$1048576,0))</f>
        <v>-0.61552499999999999</v>
      </c>
      <c r="L1362">
        <f>INDEX(RawData!J$2:J$1048576,MATCH(FmtData!$B$4+(ROW()-10),RawData!$A$2:$A$1048576,0))</f>
        <v>203.9</v>
      </c>
      <c r="M1362">
        <f>INDEX(RawData!K$2:K$1048576,MATCH(FmtData!$B$4+(ROW()-10),RawData!$A$2:$A$1048576,0))</f>
        <v>177.7</v>
      </c>
      <c r="N1362">
        <f>INDEX(RawData!L$2:L$1048576,MATCH(FmtData!$B$4+(ROW()-10),RawData!$A$2:$A$1048576,0))</f>
        <v>22.4</v>
      </c>
      <c r="O1362">
        <f>INDEX(RawData!M$2:M$1048576,MATCH(FmtData!$B$4+(ROW()-10),RawData!$A$2:$A$1048576,0))</f>
        <v>181.5</v>
      </c>
      <c r="P1362">
        <f>INDEX(RawData!N$2:N$1048576,MATCH(FmtData!$B$4+(ROW()-10),RawData!$A$2:$A$1048576,0))</f>
        <v>21.9</v>
      </c>
      <c r="Q1362">
        <f>INDEX(RawData!O$2:O$1048576,MATCH(FmtData!$B$4+(ROW()-10),RawData!$A$2:$A$1048576,0))</f>
        <v>179</v>
      </c>
      <c r="R1362" s="8">
        <f>INDEX(RawData!P$2:P$1048576,MATCH(FmtData!$B$4+(ROW()-10),RawData!$A$2:$A$1048576,0))</f>
        <v>66.497299999999996</v>
      </c>
      <c r="S1362">
        <f>INDEX(RawData!Q$2:Q$1048576,MATCH(FmtData!$B$4+(ROW()-10),RawData!$A$2:$A$1048576,0))</f>
        <v>91.432299999999998</v>
      </c>
      <c r="T1362" s="8">
        <f>INDEX(RawData!R$2:R$1048576,MATCH(FmtData!$B$4+(ROW()-10),RawData!$A$2:$A$1048576,0))</f>
        <v>10.1456</v>
      </c>
      <c r="U1362" s="8">
        <f>INDEX(RawData!S$2:S$1048576,MATCH(FmtData!$B$4+(ROW()-10),RawData!$A$2:$A$1048576,0))</f>
        <v>0.72472199999999998</v>
      </c>
      <c r="V1362" s="8">
        <f>INDEX(RawData!T$2:T$1048576,MATCH(FmtData!$B$4+(ROW()-10),RawData!$A$2:$A$1048576,0))</f>
        <v>0.21515100000000001</v>
      </c>
      <c r="W1362" s="3">
        <f t="shared" si="432"/>
        <v>-0.54238651999999998</v>
      </c>
      <c r="X1362" s="3">
        <f t="shared" si="433"/>
        <v>-0.50669393200000001</v>
      </c>
      <c r="Y1362" s="8">
        <f t="shared" si="422"/>
        <v>9.4143005200470036</v>
      </c>
      <c r="Z1362" s="8">
        <f t="shared" si="423"/>
        <v>9.4499931080470052</v>
      </c>
      <c r="AA1362" s="8">
        <f t="shared" si="434"/>
        <v>9.4321468140470053</v>
      </c>
      <c r="AB1362" s="41">
        <v>2</v>
      </c>
      <c r="AC1362" s="42" t="str">
        <f t="shared" si="435"/>
        <v>Dilatometer</v>
      </c>
      <c r="AD1362" s="15">
        <f t="shared" si="421"/>
        <v>-313.7362</v>
      </c>
      <c r="AE1362" s="15">
        <f t="shared" si="424"/>
        <v>-132.02399766784004</v>
      </c>
      <c r="AF1362" s="15">
        <f t="shared" si="425"/>
        <v>-123.76617114646444</v>
      </c>
      <c r="AG1362" s="15">
        <f t="shared" si="426"/>
        <v>-127.90252956081281</v>
      </c>
      <c r="AH1362" s="15">
        <f t="shared" si="436"/>
        <v>-127.90252956081281</v>
      </c>
      <c r="AI1362" s="17">
        <f t="shared" si="427"/>
        <v>1.2312505152243056</v>
      </c>
      <c r="AJ1362" s="17">
        <f t="shared" si="428"/>
        <v>0.93587722194950718</v>
      </c>
      <c r="AK1362" s="17">
        <f t="shared" si="429"/>
        <v>0.92578431471939826</v>
      </c>
      <c r="AL1362" s="17">
        <f t="shared" si="430"/>
        <v>0.93081250869338328</v>
      </c>
      <c r="AM1362" s="17">
        <f t="shared" si="431"/>
        <v>0.93081250869338328</v>
      </c>
      <c r="AN1362" s="17">
        <f t="shared" si="437"/>
        <v>6.6756066363238276E-4</v>
      </c>
      <c r="AO1362" s="17">
        <f t="shared" si="438"/>
        <v>9.308125086933833</v>
      </c>
      <c r="AP1362" s="17">
        <f t="shared" si="439"/>
        <v>12.312505152243055</v>
      </c>
      <c r="AQ1362" s="17">
        <f t="shared" si="440"/>
        <v>19.898682821856291</v>
      </c>
    </row>
    <row r="1363" spans="2:43" x14ac:dyDescent="0.45">
      <c r="B1363">
        <f>INDEX(RawData!$A$2:$A$1048576,MATCH(FmtData!$B$4+(ROW()-10),RawData!$A$2:$A$1048576,0))</f>
        <v>1551</v>
      </c>
      <c r="C1363" s="23">
        <f>LEFT(INDEX(RawData!$B$2:$B$1048576, MATCH(FmtData!$B$4+(ROW()-10),RawData!$A$2:$A$1048576,0)),10)+MID(INDEX(RawData!$B$2:$B$1048576, MATCH(FmtData!$B$4+(ROW()-10),RawData!$A$2:$A$1048576,0)),12,8)-$B$5/24</f>
        <v>42201.451967592591</v>
      </c>
      <c r="D1363" s="7">
        <f>MID(INDEX(RawData!$B$2:$B$1048576, MATCH(FmtData!$B$4+(ROW()-10),RawData!$A$2:$A$1048576,0)),12,8)+$B$5/24</f>
        <v>0.95196759259259256</v>
      </c>
      <c r="E1363" s="8">
        <f>INDEX(RawData!$D$2:$D$1048576,MATCH(FmtData!$B$4+(ROW()-10),RawData!$A$2:$A$1048576,0))</f>
        <v>44.7303</v>
      </c>
      <c r="F1363">
        <f>INDEX(RawData!$D$2:$D$1048576,MATCH(FmtData!$B$4+(ROW()-10),RawData!$A$2:$A$1048576,0))</f>
        <v>44.7303</v>
      </c>
      <c r="G1363">
        <f>INDEX(RawData!E$2:E$1048576,MATCH(FmtData!$B$4+(ROW()-10),RawData!$A$2:$A$1048576,0))</f>
        <v>2884.22</v>
      </c>
      <c r="H1363">
        <f>INDEX(RawData!F$2:F$1048576,MATCH(FmtData!$B$4+(ROW()-10),RawData!$A$2:$A$1048576,0))</f>
        <v>-0.15307599999999999</v>
      </c>
      <c r="I1363">
        <f>INDEX(RawData!G$2:G$1048576,MATCH(FmtData!$B$4+(ROW()-10),RawData!$A$2:$A$1048576,0))</f>
        <v>-28997.5</v>
      </c>
      <c r="J1363">
        <f>INDEX(RawData!H$2:H$1048576,MATCH(FmtData!$B$4+(ROW()-10),RawData!$A$2:$A$1048576,0))</f>
        <v>5.0863699999999998E-2</v>
      </c>
      <c r="K1363">
        <f>INDEX(RawData!I$2:I$1048576,MATCH(FmtData!$B$4+(ROW()-10),RawData!$A$2:$A$1048576,0))</f>
        <v>-0.61477000000000004</v>
      </c>
      <c r="L1363">
        <f>INDEX(RawData!J$2:J$1048576,MATCH(FmtData!$B$4+(ROW()-10),RawData!$A$2:$A$1048576,0))</f>
        <v>178.8</v>
      </c>
      <c r="M1363">
        <f>INDEX(RawData!K$2:K$1048576,MATCH(FmtData!$B$4+(ROW()-10),RawData!$A$2:$A$1048576,0))</f>
        <v>176.6</v>
      </c>
      <c r="N1363">
        <f>INDEX(RawData!L$2:L$1048576,MATCH(FmtData!$B$4+(ROW()-10),RawData!$A$2:$A$1048576,0))</f>
        <v>22.4</v>
      </c>
      <c r="O1363">
        <f>INDEX(RawData!M$2:M$1048576,MATCH(FmtData!$B$4+(ROW()-10),RawData!$A$2:$A$1048576,0))</f>
        <v>176.2</v>
      </c>
      <c r="P1363">
        <f>INDEX(RawData!N$2:N$1048576,MATCH(FmtData!$B$4+(ROW()-10),RawData!$A$2:$A$1048576,0))</f>
        <v>22</v>
      </c>
      <c r="Q1363">
        <f>INDEX(RawData!O$2:O$1048576,MATCH(FmtData!$B$4+(ROW()-10),RawData!$A$2:$A$1048576,0))</f>
        <v>179.1</v>
      </c>
      <c r="R1363" s="8">
        <f>INDEX(RawData!P$2:P$1048576,MATCH(FmtData!$B$4+(ROW()-10),RawData!$A$2:$A$1048576,0))</f>
        <v>66.497299999999996</v>
      </c>
      <c r="S1363">
        <f>INDEX(RawData!Q$2:Q$1048576,MATCH(FmtData!$B$4+(ROW()-10),RawData!$A$2:$A$1048576,0))</f>
        <v>92.207599999999999</v>
      </c>
      <c r="T1363" s="8">
        <f>INDEX(RawData!R$2:R$1048576,MATCH(FmtData!$B$4+(ROW()-10),RawData!$A$2:$A$1048576,0))</f>
        <v>8.7360699999999998</v>
      </c>
      <c r="U1363" s="8">
        <f>INDEX(RawData!S$2:S$1048576,MATCH(FmtData!$B$4+(ROW()-10),RawData!$A$2:$A$1048576,0))</f>
        <v>0.72508700000000004</v>
      </c>
      <c r="V1363" s="8">
        <f>INDEX(RawData!T$2:T$1048576,MATCH(FmtData!$B$4+(ROW()-10),RawData!$A$2:$A$1048576,0))</f>
        <v>0.21515100000000001</v>
      </c>
      <c r="W1363" s="3">
        <f t="shared" si="432"/>
        <v>-0.54331362000000016</v>
      </c>
      <c r="X1363" s="3">
        <f t="shared" si="433"/>
        <v>-0.50669393200000001</v>
      </c>
      <c r="Y1363" s="8">
        <f t="shared" si="422"/>
        <v>9.4133734200470052</v>
      </c>
      <c r="Z1363" s="8">
        <f t="shared" si="423"/>
        <v>9.4499931080470052</v>
      </c>
      <c r="AA1363" s="8">
        <f t="shared" si="434"/>
        <v>9.4316832640470061</v>
      </c>
      <c r="AB1363" s="41">
        <v>2</v>
      </c>
      <c r="AC1363" s="42" t="str">
        <f t="shared" si="435"/>
        <v>Dilatometer</v>
      </c>
      <c r="AD1363" s="15">
        <f t="shared" si="421"/>
        <v>-313.7362</v>
      </c>
      <c r="AE1363" s="15">
        <f t="shared" si="424"/>
        <v>-132.23769811677209</v>
      </c>
      <c r="AF1363" s="15">
        <f t="shared" si="425"/>
        <v>-123.76617114646444</v>
      </c>
      <c r="AG1363" s="15">
        <f t="shared" si="426"/>
        <v>-128.00977121168739</v>
      </c>
      <c r="AH1363" s="15">
        <f t="shared" si="436"/>
        <v>-128.00977121168739</v>
      </c>
      <c r="AI1363" s="17">
        <f t="shared" si="427"/>
        <v>1.2312505152243056</v>
      </c>
      <c r="AJ1363" s="17">
        <f t="shared" si="428"/>
        <v>0.93614133360266272</v>
      </c>
      <c r="AK1363" s="17">
        <f t="shared" si="429"/>
        <v>0.92578431471939826</v>
      </c>
      <c r="AL1363" s="17">
        <f t="shared" si="430"/>
        <v>0.93094359909762581</v>
      </c>
      <c r="AM1363" s="17">
        <f t="shared" si="431"/>
        <v>0.93094359909762581</v>
      </c>
      <c r="AN1363" s="17">
        <f t="shared" si="437"/>
        <v>1.5805954972047953E-4</v>
      </c>
      <c r="AO1363" s="17">
        <f t="shared" si="438"/>
        <v>9.3094359909762581</v>
      </c>
      <c r="AP1363" s="17">
        <f t="shared" si="439"/>
        <v>12.312505152243055</v>
      </c>
      <c r="AQ1363" s="17">
        <f t="shared" si="440"/>
        <v>19.885927565323897</v>
      </c>
    </row>
    <row r="1364" spans="2:43" x14ac:dyDescent="0.45">
      <c r="B1364">
        <f>INDEX(RawData!$A$2:$A$1048576,MATCH(FmtData!$B$4+(ROW()-10),RawData!$A$2:$A$1048576,0))</f>
        <v>1552</v>
      </c>
      <c r="C1364" s="23">
        <f>LEFT(INDEX(RawData!$B$2:$B$1048576, MATCH(FmtData!$B$4+(ROW()-10),RawData!$A$2:$A$1048576,0)),10)+MID(INDEX(RawData!$B$2:$B$1048576, MATCH(FmtData!$B$4+(ROW()-10),RawData!$A$2:$A$1048576,0)),12,8)-$B$5/24</f>
        <v>42201.452662037038</v>
      </c>
      <c r="D1364" s="7">
        <f>MID(INDEX(RawData!$B$2:$B$1048576, MATCH(FmtData!$B$4+(ROW()-10),RawData!$A$2:$A$1048576,0)),12,8)+$B$5/24</f>
        <v>0.952662037037037</v>
      </c>
      <c r="E1364" s="8">
        <f>INDEX(RawData!$D$2:$D$1048576,MATCH(FmtData!$B$4+(ROW()-10),RawData!$A$2:$A$1048576,0))</f>
        <v>44.746899999999997</v>
      </c>
      <c r="F1364">
        <f>INDEX(RawData!$D$2:$D$1048576,MATCH(FmtData!$B$4+(ROW()-10),RawData!$A$2:$A$1048576,0))</f>
        <v>44.746899999999997</v>
      </c>
      <c r="G1364">
        <f>INDEX(RawData!E$2:E$1048576,MATCH(FmtData!$B$4+(ROW()-10),RawData!$A$2:$A$1048576,0))</f>
        <v>2884.22</v>
      </c>
      <c r="H1364">
        <f>INDEX(RawData!F$2:F$1048576,MATCH(FmtData!$B$4+(ROW()-10),RawData!$A$2:$A$1048576,0))</f>
        <v>-0.15307599999999999</v>
      </c>
      <c r="I1364">
        <f>INDEX(RawData!G$2:G$1048576,MATCH(FmtData!$B$4+(ROW()-10),RawData!$A$2:$A$1048576,0))</f>
        <v>-29008.1</v>
      </c>
      <c r="J1364">
        <f>INDEX(RawData!H$2:H$1048576,MATCH(FmtData!$B$4+(ROW()-10),RawData!$A$2:$A$1048576,0))</f>
        <v>5.0863699999999998E-2</v>
      </c>
      <c r="K1364">
        <f>INDEX(RawData!I$2:I$1048576,MATCH(FmtData!$B$4+(ROW()-10),RawData!$A$2:$A$1048576,0))</f>
        <v>-0.61495900000000003</v>
      </c>
      <c r="L1364">
        <f>INDEX(RawData!J$2:J$1048576,MATCH(FmtData!$B$4+(ROW()-10),RawData!$A$2:$A$1048576,0))</f>
        <v>171.4</v>
      </c>
      <c r="M1364">
        <f>INDEX(RawData!K$2:K$1048576,MATCH(FmtData!$B$4+(ROW()-10),RawData!$A$2:$A$1048576,0))</f>
        <v>171.4</v>
      </c>
      <c r="N1364">
        <f>INDEX(RawData!L$2:L$1048576,MATCH(FmtData!$B$4+(ROW()-10),RawData!$A$2:$A$1048576,0))</f>
        <v>22.4</v>
      </c>
      <c r="O1364">
        <f>INDEX(RawData!M$2:M$1048576,MATCH(FmtData!$B$4+(ROW()-10),RawData!$A$2:$A$1048576,0))</f>
        <v>167.7</v>
      </c>
      <c r="P1364">
        <f>INDEX(RawData!N$2:N$1048576,MATCH(FmtData!$B$4+(ROW()-10),RawData!$A$2:$A$1048576,0))</f>
        <v>22</v>
      </c>
      <c r="Q1364">
        <f>INDEX(RawData!O$2:O$1048576,MATCH(FmtData!$B$4+(ROW()-10),RawData!$A$2:$A$1048576,0))</f>
        <v>179.3</v>
      </c>
      <c r="R1364" s="8">
        <f>INDEX(RawData!P$2:P$1048576,MATCH(FmtData!$B$4+(ROW()-10),RawData!$A$2:$A$1048576,0))</f>
        <v>66.509</v>
      </c>
      <c r="S1364">
        <f>INDEX(RawData!Q$2:Q$1048576,MATCH(FmtData!$B$4+(ROW()-10),RawData!$A$2:$A$1048576,0))</f>
        <v>92.781400000000005</v>
      </c>
      <c r="T1364" s="8">
        <f>INDEX(RawData!R$2:R$1048576,MATCH(FmtData!$B$4+(ROW()-10),RawData!$A$2:$A$1048576,0))</f>
        <v>10.177099999999999</v>
      </c>
      <c r="U1364" s="8">
        <f>INDEX(RawData!S$2:S$1048576,MATCH(FmtData!$B$4+(ROW()-10),RawData!$A$2:$A$1048576,0))</f>
        <v>0.72517900000000002</v>
      </c>
      <c r="V1364" s="8">
        <f>INDEX(RawData!T$2:T$1048576,MATCH(FmtData!$B$4+(ROW()-10),RawData!$A$2:$A$1048576,0))</f>
        <v>0.21437600000000001</v>
      </c>
      <c r="W1364" s="3">
        <f t="shared" si="432"/>
        <v>-0.54354730000000018</v>
      </c>
      <c r="X1364" s="3">
        <f t="shared" si="433"/>
        <v>-0.50472543200000008</v>
      </c>
      <c r="Y1364" s="8">
        <f t="shared" si="422"/>
        <v>9.4131397400470043</v>
      </c>
      <c r="Z1364" s="8">
        <f t="shared" si="423"/>
        <v>9.4519616080470037</v>
      </c>
      <c r="AA1364" s="8">
        <f t="shared" si="434"/>
        <v>9.432550674047004</v>
      </c>
      <c r="AB1364" s="41">
        <v>2</v>
      </c>
      <c r="AC1364" s="42" t="str">
        <f t="shared" si="435"/>
        <v>Dilatometer</v>
      </c>
      <c r="AD1364" s="15">
        <f t="shared" si="421"/>
        <v>-313.72449999999998</v>
      </c>
      <c r="AE1364" s="15">
        <f t="shared" si="424"/>
        <v>-132.2915560104949</v>
      </c>
      <c r="AF1364" s="15">
        <f t="shared" si="425"/>
        <v>-123.30900539032291</v>
      </c>
      <c r="AG1364" s="15">
        <f t="shared" si="426"/>
        <v>-127.80908891979743</v>
      </c>
      <c r="AH1364" s="15">
        <f t="shared" si="436"/>
        <v>-127.80908891979743</v>
      </c>
      <c r="AI1364" s="17">
        <f t="shared" si="427"/>
        <v>1.2312254949701147</v>
      </c>
      <c r="AJ1364" s="17">
        <f t="shared" si="428"/>
        <v>0.93620791990948216</v>
      </c>
      <c r="AK1364" s="17">
        <f t="shared" si="429"/>
        <v>0.92523191182584219</v>
      </c>
      <c r="AL1364" s="17">
        <f t="shared" si="430"/>
        <v>0.93069831850747975</v>
      </c>
      <c r="AM1364" s="17">
        <f t="shared" si="431"/>
        <v>0.93069831850747975</v>
      </c>
      <c r="AN1364" s="17">
        <f t="shared" si="437"/>
        <v>6.3546520625268332E-4</v>
      </c>
      <c r="AO1364" s="17">
        <f t="shared" si="438"/>
        <v>9.306983185074797</v>
      </c>
      <c r="AP1364" s="17">
        <f t="shared" si="439"/>
        <v>12.312254949701147</v>
      </c>
      <c r="AQ1364" s="17">
        <f t="shared" si="440"/>
        <v>19.885927565323897</v>
      </c>
    </row>
    <row r="1365" spans="2:43" x14ac:dyDescent="0.45">
      <c r="B1365">
        <f>INDEX(RawData!$A$2:$A$1048576,MATCH(FmtData!$B$4+(ROW()-10),RawData!$A$2:$A$1048576,0))</f>
        <v>1553</v>
      </c>
      <c r="C1365" s="23">
        <f>LEFT(INDEX(RawData!$B$2:$B$1048576, MATCH(FmtData!$B$4+(ROW()-10),RawData!$A$2:$A$1048576,0)),10)+MID(INDEX(RawData!$B$2:$B$1048576, MATCH(FmtData!$B$4+(ROW()-10),RawData!$A$2:$A$1048576,0)),12,8)-$B$5/24</f>
        <v>42201.453356481485</v>
      </c>
      <c r="D1365" s="7">
        <f>MID(INDEX(RawData!$B$2:$B$1048576, MATCH(FmtData!$B$4+(ROW()-10),RawData!$A$2:$A$1048576,0)),12,8)+$B$5/24</f>
        <v>0.95335648148148155</v>
      </c>
      <c r="E1365" s="8">
        <f>INDEX(RawData!$D$2:$D$1048576,MATCH(FmtData!$B$4+(ROW()-10),RawData!$A$2:$A$1048576,0))</f>
        <v>44.763500000000001</v>
      </c>
      <c r="F1365">
        <f>INDEX(RawData!$D$2:$D$1048576,MATCH(FmtData!$B$4+(ROW()-10),RawData!$A$2:$A$1048576,0))</f>
        <v>44.763500000000001</v>
      </c>
      <c r="G1365">
        <f>INDEX(RawData!E$2:E$1048576,MATCH(FmtData!$B$4+(ROW()-10),RawData!$A$2:$A$1048576,0))</f>
        <v>2886.99</v>
      </c>
      <c r="H1365">
        <f>INDEX(RawData!F$2:F$1048576,MATCH(FmtData!$B$4+(ROW()-10),RawData!$A$2:$A$1048576,0))</f>
        <v>-0.15307599999999999</v>
      </c>
      <c r="I1365">
        <f>INDEX(RawData!G$2:G$1048576,MATCH(FmtData!$B$4+(ROW()-10),RawData!$A$2:$A$1048576,0))</f>
        <v>-28997.5</v>
      </c>
      <c r="J1365">
        <f>INDEX(RawData!H$2:H$1048576,MATCH(FmtData!$B$4+(ROW()-10),RawData!$A$2:$A$1048576,0))</f>
        <v>5.0863699999999998E-2</v>
      </c>
      <c r="K1365">
        <f>INDEX(RawData!I$2:I$1048576,MATCH(FmtData!$B$4+(ROW()-10),RawData!$A$2:$A$1048576,0))</f>
        <v>-0.61552499999999999</v>
      </c>
      <c r="L1365">
        <f>INDEX(RawData!J$2:J$1048576,MATCH(FmtData!$B$4+(ROW()-10),RawData!$A$2:$A$1048576,0))</f>
        <v>195</v>
      </c>
      <c r="M1365">
        <f>INDEX(RawData!K$2:K$1048576,MATCH(FmtData!$B$4+(ROW()-10),RawData!$A$2:$A$1048576,0))</f>
        <v>172.7</v>
      </c>
      <c r="N1365">
        <f>INDEX(RawData!L$2:L$1048576,MATCH(FmtData!$B$4+(ROW()-10),RawData!$A$2:$A$1048576,0))</f>
        <v>22.4</v>
      </c>
      <c r="O1365">
        <f>INDEX(RawData!M$2:M$1048576,MATCH(FmtData!$B$4+(ROW()-10),RawData!$A$2:$A$1048576,0))</f>
        <v>177.1</v>
      </c>
      <c r="P1365">
        <f>INDEX(RawData!N$2:N$1048576,MATCH(FmtData!$B$4+(ROW()-10),RawData!$A$2:$A$1048576,0))</f>
        <v>22.1</v>
      </c>
      <c r="Q1365">
        <f>INDEX(RawData!O$2:O$1048576,MATCH(FmtData!$B$4+(ROW()-10),RawData!$A$2:$A$1048576,0))</f>
        <v>179.5</v>
      </c>
      <c r="R1365" s="8">
        <f>INDEX(RawData!P$2:P$1048576,MATCH(FmtData!$B$4+(ROW()-10),RawData!$A$2:$A$1048576,0))</f>
        <v>66.509</v>
      </c>
      <c r="S1365">
        <f>INDEX(RawData!Q$2:Q$1048576,MATCH(FmtData!$B$4+(ROW()-10),RawData!$A$2:$A$1048576,0))</f>
        <v>92.5488</v>
      </c>
      <c r="T1365" s="8">
        <f>INDEX(RawData!R$2:R$1048576,MATCH(FmtData!$B$4+(ROW()-10),RawData!$A$2:$A$1048576,0))</f>
        <v>10.6868</v>
      </c>
      <c r="U1365" s="8">
        <f>INDEX(RawData!S$2:S$1048576,MATCH(FmtData!$B$4+(ROW()-10),RawData!$A$2:$A$1048576,0))</f>
        <v>0.72548299999999999</v>
      </c>
      <c r="V1365" s="8">
        <f>INDEX(RawData!T$2:T$1048576,MATCH(FmtData!$B$4+(ROW()-10),RawData!$A$2:$A$1048576,0))</f>
        <v>0.21437600000000001</v>
      </c>
      <c r="W1365" s="3">
        <f t="shared" si="432"/>
        <v>-0.54431946000000009</v>
      </c>
      <c r="X1365" s="3">
        <f t="shared" si="433"/>
        <v>-0.50472543200000008</v>
      </c>
      <c r="Y1365" s="8">
        <f t="shared" si="422"/>
        <v>9.4123675800470039</v>
      </c>
      <c r="Z1365" s="8">
        <f t="shared" si="423"/>
        <v>9.4519616080470037</v>
      </c>
      <c r="AA1365" s="8">
        <f t="shared" si="434"/>
        <v>9.4321645940470038</v>
      </c>
      <c r="AB1365" s="41">
        <v>2</v>
      </c>
      <c r="AC1365" s="42" t="str">
        <f t="shared" si="435"/>
        <v>Dilatometer</v>
      </c>
      <c r="AD1365" s="15">
        <f t="shared" si="421"/>
        <v>-313.72449999999998</v>
      </c>
      <c r="AE1365" s="15">
        <f t="shared" si="424"/>
        <v>-132.46950310391321</v>
      </c>
      <c r="AF1365" s="15">
        <f t="shared" si="425"/>
        <v>-123.30900539032291</v>
      </c>
      <c r="AG1365" s="15">
        <f t="shared" si="426"/>
        <v>-127.89841598237001</v>
      </c>
      <c r="AH1365" s="15">
        <f t="shared" si="436"/>
        <v>-127.89841598237001</v>
      </c>
      <c r="AI1365" s="17">
        <f t="shared" si="427"/>
        <v>1.2312254949701147</v>
      </c>
      <c r="AJ1365" s="17">
        <f t="shared" si="428"/>
        <v>0.93642798919126746</v>
      </c>
      <c r="AK1365" s="17">
        <f t="shared" si="429"/>
        <v>0.92523191182584219</v>
      </c>
      <c r="AL1365" s="17">
        <f t="shared" si="430"/>
        <v>0.93080748105897138</v>
      </c>
      <c r="AM1365" s="17">
        <f t="shared" si="431"/>
        <v>0.93080748105897138</v>
      </c>
      <c r="AN1365" s="17">
        <f t="shared" si="437"/>
        <v>6.8085596984568397E-4</v>
      </c>
      <c r="AO1365" s="17">
        <f t="shared" si="438"/>
        <v>9.308074810589714</v>
      </c>
      <c r="AP1365" s="17">
        <f t="shared" si="439"/>
        <v>12.312254949701147</v>
      </c>
      <c r="AQ1365" s="17">
        <f t="shared" si="440"/>
        <v>19.90502597645618</v>
      </c>
    </row>
    <row r="1366" spans="2:43" x14ac:dyDescent="0.45">
      <c r="B1366">
        <f>INDEX(RawData!$A$2:$A$1048576,MATCH(FmtData!$B$4+(ROW()-10),RawData!$A$2:$A$1048576,0))</f>
        <v>1554</v>
      </c>
      <c r="C1366" s="23">
        <f>LEFT(INDEX(RawData!$B$2:$B$1048576, MATCH(FmtData!$B$4+(ROW()-10),RawData!$A$2:$A$1048576,0)),10)+MID(INDEX(RawData!$B$2:$B$1048576, MATCH(FmtData!$B$4+(ROW()-10),RawData!$A$2:$A$1048576,0)),12,8)-$B$5/24</f>
        <v>42201.454039351855</v>
      </c>
      <c r="D1366" s="7">
        <f>MID(INDEX(RawData!$B$2:$B$1048576, MATCH(FmtData!$B$4+(ROW()-10),RawData!$A$2:$A$1048576,0)),12,8)+$B$5/24</f>
        <v>0.95403935185185185</v>
      </c>
      <c r="E1366" s="8">
        <f>INDEX(RawData!$D$2:$D$1048576,MATCH(FmtData!$B$4+(ROW()-10),RawData!$A$2:$A$1048576,0))</f>
        <v>44.78</v>
      </c>
      <c r="F1366">
        <f>INDEX(RawData!$D$2:$D$1048576,MATCH(FmtData!$B$4+(ROW()-10),RawData!$A$2:$A$1048576,0))</f>
        <v>44.78</v>
      </c>
      <c r="G1366">
        <f>INDEX(RawData!E$2:E$1048576,MATCH(FmtData!$B$4+(ROW()-10),RawData!$A$2:$A$1048576,0))</f>
        <v>2884.22</v>
      </c>
      <c r="H1366">
        <f>INDEX(RawData!F$2:F$1048576,MATCH(FmtData!$B$4+(ROW()-10),RawData!$A$2:$A$1048576,0))</f>
        <v>-0.15307599999999999</v>
      </c>
      <c r="I1366">
        <f>INDEX(RawData!G$2:G$1048576,MATCH(FmtData!$B$4+(ROW()-10),RawData!$A$2:$A$1048576,0))</f>
        <v>-29008.1</v>
      </c>
      <c r="J1366">
        <f>INDEX(RawData!H$2:H$1048576,MATCH(FmtData!$B$4+(ROW()-10),RawData!$A$2:$A$1048576,0))</f>
        <v>5.0863699999999998E-2</v>
      </c>
      <c r="K1366">
        <f>INDEX(RawData!I$2:I$1048576,MATCH(FmtData!$B$4+(ROW()-10),RawData!$A$2:$A$1048576,0))</f>
        <v>-0.61477000000000004</v>
      </c>
      <c r="L1366">
        <f>INDEX(RawData!J$2:J$1048576,MATCH(FmtData!$B$4+(ROW()-10),RawData!$A$2:$A$1048576,0))</f>
        <v>173.2</v>
      </c>
      <c r="M1366">
        <f>INDEX(RawData!K$2:K$1048576,MATCH(FmtData!$B$4+(ROW()-10),RawData!$A$2:$A$1048576,0))</f>
        <v>175.5</v>
      </c>
      <c r="N1366">
        <f>INDEX(RawData!L$2:L$1048576,MATCH(FmtData!$B$4+(ROW()-10),RawData!$A$2:$A$1048576,0))</f>
        <v>22.4</v>
      </c>
      <c r="O1366">
        <f>INDEX(RawData!M$2:M$1048576,MATCH(FmtData!$B$4+(ROW()-10),RawData!$A$2:$A$1048576,0))</f>
        <v>165.7</v>
      </c>
      <c r="P1366">
        <f>INDEX(RawData!N$2:N$1048576,MATCH(FmtData!$B$4+(ROW()-10),RawData!$A$2:$A$1048576,0))</f>
        <v>22</v>
      </c>
      <c r="Q1366">
        <f>INDEX(RawData!O$2:O$1048576,MATCH(FmtData!$B$4+(ROW()-10),RawData!$A$2:$A$1048576,0))</f>
        <v>179.6</v>
      </c>
      <c r="R1366" s="8">
        <f>INDEX(RawData!P$2:P$1048576,MATCH(FmtData!$B$4+(ROW()-10),RawData!$A$2:$A$1048576,0))</f>
        <v>66.509</v>
      </c>
      <c r="S1366">
        <f>INDEX(RawData!Q$2:Q$1048576,MATCH(FmtData!$B$4+(ROW()-10),RawData!$A$2:$A$1048576,0))</f>
        <v>93.1691</v>
      </c>
      <c r="T1366" s="8">
        <f>INDEX(RawData!R$2:R$1048576,MATCH(FmtData!$B$4+(ROW()-10),RawData!$A$2:$A$1048576,0))</f>
        <v>11.391500000000001</v>
      </c>
      <c r="U1366" s="8">
        <f>INDEX(RawData!S$2:S$1048576,MATCH(FmtData!$B$4+(ROW()-10),RawData!$A$2:$A$1048576,0))</f>
        <v>0.72566600000000003</v>
      </c>
      <c r="V1366" s="8">
        <f>INDEX(RawData!T$2:T$1048576,MATCH(FmtData!$B$4+(ROW()-10),RawData!$A$2:$A$1048576,0))</f>
        <v>0.21418999999999999</v>
      </c>
      <c r="W1366" s="3">
        <f t="shared" si="432"/>
        <v>-0.54478428000000012</v>
      </c>
      <c r="X1366" s="3">
        <f t="shared" si="433"/>
        <v>-0.50425299199999996</v>
      </c>
      <c r="Y1366" s="8">
        <f t="shared" si="422"/>
        <v>9.4119027600470044</v>
      </c>
      <c r="Z1366" s="8">
        <f t="shared" si="423"/>
        <v>9.4524340480470048</v>
      </c>
      <c r="AA1366" s="8">
        <f t="shared" si="434"/>
        <v>9.4321684040470046</v>
      </c>
      <c r="AB1366" s="41">
        <v>2</v>
      </c>
      <c r="AC1366" s="42" t="str">
        <f t="shared" si="435"/>
        <v>Dilatometer</v>
      </c>
      <c r="AD1366" s="15">
        <f t="shared" si="421"/>
        <v>-313.72449999999998</v>
      </c>
      <c r="AE1366" s="15">
        <f t="shared" si="424"/>
        <v>-132.57660915719146</v>
      </c>
      <c r="AF1366" s="15">
        <f t="shared" si="425"/>
        <v>-123.19925859875627</v>
      </c>
      <c r="AG1366" s="15">
        <f t="shared" si="426"/>
        <v>-127.89753449935199</v>
      </c>
      <c r="AH1366" s="15">
        <f t="shared" si="436"/>
        <v>-127.89753449935199</v>
      </c>
      <c r="AI1366" s="17">
        <f t="shared" si="427"/>
        <v>1.2312254949701147</v>
      </c>
      <c r="AJ1366" s="17">
        <f t="shared" si="428"/>
        <v>0.93656049840272659</v>
      </c>
      <c r="AK1366" s="17">
        <f t="shared" si="429"/>
        <v>0.92509940060161977</v>
      </c>
      <c r="AL1366" s="17">
        <f t="shared" si="430"/>
        <v>0.93080640371345569</v>
      </c>
      <c r="AM1366" s="17">
        <f t="shared" si="431"/>
        <v>0.93080640371345569</v>
      </c>
      <c r="AN1366" s="17">
        <f t="shared" si="437"/>
        <v>6.8193331536137158E-4</v>
      </c>
      <c r="AO1366" s="17">
        <f t="shared" si="438"/>
        <v>9.3080640371345567</v>
      </c>
      <c r="AP1366" s="17">
        <f t="shared" si="439"/>
        <v>12.312254949701147</v>
      </c>
      <c r="AQ1366" s="17">
        <f t="shared" si="440"/>
        <v>19.885927565323897</v>
      </c>
    </row>
    <row r="1367" spans="2:43" x14ac:dyDescent="0.45">
      <c r="B1367">
        <f>INDEX(RawData!$A$2:$A$1048576,MATCH(FmtData!$B$4+(ROW()-10),RawData!$A$2:$A$1048576,0))</f>
        <v>1555</v>
      </c>
      <c r="C1367" s="23">
        <f>LEFT(INDEX(RawData!$B$2:$B$1048576, MATCH(FmtData!$B$4+(ROW()-10),RawData!$A$2:$A$1048576,0)),10)+MID(INDEX(RawData!$B$2:$B$1048576, MATCH(FmtData!$B$4+(ROW()-10),RawData!$A$2:$A$1048576,0)),12,8)-$B$5/24</f>
        <v>42201.454745370371</v>
      </c>
      <c r="D1367" s="7">
        <f>MID(INDEX(RawData!$B$2:$B$1048576, MATCH(FmtData!$B$4+(ROW()-10),RawData!$A$2:$A$1048576,0)),12,8)+$B$5/24</f>
        <v>0.95474537037037033</v>
      </c>
      <c r="E1367" s="8">
        <f>INDEX(RawData!$D$2:$D$1048576,MATCH(FmtData!$B$4+(ROW()-10),RawData!$A$2:$A$1048576,0))</f>
        <v>44.796599999999998</v>
      </c>
      <c r="F1367">
        <f>INDEX(RawData!$D$2:$D$1048576,MATCH(FmtData!$B$4+(ROW()-10),RawData!$A$2:$A$1048576,0))</f>
        <v>44.796599999999998</v>
      </c>
      <c r="G1367">
        <f>INDEX(RawData!E$2:E$1048576,MATCH(FmtData!$B$4+(ROW()-10),RawData!$A$2:$A$1048576,0))</f>
        <v>2882.99</v>
      </c>
      <c r="H1367">
        <f>INDEX(RawData!F$2:F$1048576,MATCH(FmtData!$B$4+(ROW()-10),RawData!$A$2:$A$1048576,0))</f>
        <v>-0.15307599999999999</v>
      </c>
      <c r="I1367">
        <f>INDEX(RawData!G$2:G$1048576,MATCH(FmtData!$B$4+(ROW()-10),RawData!$A$2:$A$1048576,0))</f>
        <v>-29008.1</v>
      </c>
      <c r="J1367">
        <f>INDEX(RawData!H$2:H$1048576,MATCH(FmtData!$B$4+(ROW()-10),RawData!$A$2:$A$1048576,0))</f>
        <v>5.0863699999999998E-2</v>
      </c>
      <c r="K1367">
        <f>INDEX(RawData!I$2:I$1048576,MATCH(FmtData!$B$4+(ROW()-10),RawData!$A$2:$A$1048576,0))</f>
        <v>-0.61533599999999999</v>
      </c>
      <c r="L1367">
        <f>INDEX(RawData!J$2:J$1048576,MATCH(FmtData!$B$4+(ROW()-10),RawData!$A$2:$A$1048576,0))</f>
        <v>176.8</v>
      </c>
      <c r="M1367">
        <f>INDEX(RawData!K$2:K$1048576,MATCH(FmtData!$B$4+(ROW()-10),RawData!$A$2:$A$1048576,0))</f>
        <v>178.3</v>
      </c>
      <c r="N1367">
        <f>INDEX(RawData!L$2:L$1048576,MATCH(FmtData!$B$4+(ROW()-10),RawData!$A$2:$A$1048576,0))</f>
        <v>22.3</v>
      </c>
      <c r="O1367">
        <f>INDEX(RawData!M$2:M$1048576,MATCH(FmtData!$B$4+(ROW()-10),RawData!$A$2:$A$1048576,0))</f>
        <v>174</v>
      </c>
      <c r="P1367">
        <f>INDEX(RawData!N$2:N$1048576,MATCH(FmtData!$B$4+(ROW()-10),RawData!$A$2:$A$1048576,0))</f>
        <v>21.9</v>
      </c>
      <c r="Q1367">
        <f>INDEX(RawData!O$2:O$1048576,MATCH(FmtData!$B$4+(ROW()-10),RawData!$A$2:$A$1048576,0))</f>
        <v>179.8</v>
      </c>
      <c r="R1367" s="8">
        <f>INDEX(RawData!P$2:P$1048576,MATCH(FmtData!$B$4+(ROW()-10),RawData!$A$2:$A$1048576,0))</f>
        <v>66.509</v>
      </c>
      <c r="S1367">
        <f>INDEX(RawData!Q$2:Q$1048576,MATCH(FmtData!$B$4+(ROW()-10),RawData!$A$2:$A$1048576,0))</f>
        <v>93.401700000000005</v>
      </c>
      <c r="T1367" s="8">
        <f>INDEX(RawData!R$2:R$1048576,MATCH(FmtData!$B$4+(ROW()-10),RawData!$A$2:$A$1048576,0))</f>
        <v>12.294499999999999</v>
      </c>
      <c r="U1367" s="8">
        <f>INDEX(RawData!S$2:S$1048576,MATCH(FmtData!$B$4+(ROW()-10),RawData!$A$2:$A$1048576,0))</f>
        <v>0.72584899999999997</v>
      </c>
      <c r="V1367" s="8">
        <f>INDEX(RawData!T$2:T$1048576,MATCH(FmtData!$B$4+(ROW()-10),RawData!$A$2:$A$1048576,0))</f>
        <v>0.21418999999999999</v>
      </c>
      <c r="W1367" s="3">
        <f t="shared" si="432"/>
        <v>-0.54524910000000004</v>
      </c>
      <c r="X1367" s="3">
        <f t="shared" si="433"/>
        <v>-0.50425299199999996</v>
      </c>
      <c r="Y1367" s="8">
        <f t="shared" si="422"/>
        <v>9.411437940047005</v>
      </c>
      <c r="Z1367" s="8">
        <f t="shared" si="423"/>
        <v>9.4524340480470048</v>
      </c>
      <c r="AA1367" s="8">
        <f t="shared" si="434"/>
        <v>9.4319359940470058</v>
      </c>
      <c r="AB1367" s="41">
        <v>2</v>
      </c>
      <c r="AC1367" s="42" t="str">
        <f t="shared" si="435"/>
        <v>Dilatometer</v>
      </c>
      <c r="AD1367" s="15">
        <f t="shared" si="421"/>
        <v>-313.72449999999998</v>
      </c>
      <c r="AE1367" s="15">
        <f t="shared" si="424"/>
        <v>-132.68370512978299</v>
      </c>
      <c r="AF1367" s="15">
        <f t="shared" si="425"/>
        <v>-123.19925859875627</v>
      </c>
      <c r="AG1367" s="15">
        <f t="shared" si="426"/>
        <v>-127.9513037214839</v>
      </c>
      <c r="AH1367" s="15">
        <f t="shared" si="436"/>
        <v>-127.9513037214839</v>
      </c>
      <c r="AI1367" s="17">
        <f t="shared" si="427"/>
        <v>1.2312254949701147</v>
      </c>
      <c r="AJ1367" s="17">
        <f t="shared" si="428"/>
        <v>0.93669303264402082</v>
      </c>
      <c r="AK1367" s="17">
        <f t="shared" si="429"/>
        <v>0.92509940060161977</v>
      </c>
      <c r="AL1367" s="17">
        <f t="shared" si="430"/>
        <v>0.93087212483593262</v>
      </c>
      <c r="AM1367" s="17">
        <f t="shared" si="431"/>
        <v>0.93087212483593262</v>
      </c>
      <c r="AN1367" s="17">
        <f t="shared" si="437"/>
        <v>5.0370836665192265E-4</v>
      </c>
      <c r="AO1367" s="17">
        <f t="shared" si="438"/>
        <v>9.3087212483593262</v>
      </c>
      <c r="AP1367" s="17">
        <f t="shared" si="439"/>
        <v>12.312254949701147</v>
      </c>
      <c r="AQ1367" s="17">
        <f t="shared" si="440"/>
        <v>19.877447043413174</v>
      </c>
    </row>
    <row r="1368" spans="2:43" x14ac:dyDescent="0.45">
      <c r="B1368">
        <f>INDEX(RawData!$A$2:$A$1048576,MATCH(FmtData!$B$4+(ROW()-10),RawData!$A$2:$A$1048576,0))</f>
        <v>1556</v>
      </c>
      <c r="C1368" s="23">
        <f>LEFT(INDEX(RawData!$B$2:$B$1048576, MATCH(FmtData!$B$4+(ROW()-10),RawData!$A$2:$A$1048576,0)),10)+MID(INDEX(RawData!$B$2:$B$1048576, MATCH(FmtData!$B$4+(ROW()-10),RawData!$A$2:$A$1048576,0)),12,8)-$B$5/24</f>
        <v>42201.455439814818</v>
      </c>
      <c r="D1368" s="7">
        <f>MID(INDEX(RawData!$B$2:$B$1048576, MATCH(FmtData!$B$4+(ROW()-10),RawData!$A$2:$A$1048576,0)),12,8)+$B$5/24</f>
        <v>0.95543981481481488</v>
      </c>
      <c r="E1368" s="8">
        <f>INDEX(RawData!$D$2:$D$1048576,MATCH(FmtData!$B$4+(ROW()-10),RawData!$A$2:$A$1048576,0))</f>
        <v>44.813200000000002</v>
      </c>
      <c r="F1368">
        <f>INDEX(RawData!$D$2:$D$1048576,MATCH(FmtData!$B$4+(ROW()-10),RawData!$A$2:$A$1048576,0))</f>
        <v>44.813200000000002</v>
      </c>
      <c r="G1368">
        <f>INDEX(RawData!E$2:E$1048576,MATCH(FmtData!$B$4+(ROW()-10),RawData!$A$2:$A$1048576,0))</f>
        <v>2882.99</v>
      </c>
      <c r="H1368">
        <f>INDEX(RawData!F$2:F$1048576,MATCH(FmtData!$B$4+(ROW()-10),RawData!$A$2:$A$1048576,0))</f>
        <v>-0.15307599999999999</v>
      </c>
      <c r="I1368">
        <f>INDEX(RawData!G$2:G$1048576,MATCH(FmtData!$B$4+(ROW()-10),RawData!$A$2:$A$1048576,0))</f>
        <v>-29008.1</v>
      </c>
      <c r="J1368">
        <f>INDEX(RawData!H$2:H$1048576,MATCH(FmtData!$B$4+(ROW()-10),RawData!$A$2:$A$1048576,0))</f>
        <v>5.0845300000000003E-2</v>
      </c>
      <c r="K1368">
        <f>INDEX(RawData!I$2:I$1048576,MATCH(FmtData!$B$4+(ROW()-10),RawData!$A$2:$A$1048576,0))</f>
        <v>-0.61577599999999999</v>
      </c>
      <c r="L1368">
        <f>INDEX(RawData!J$2:J$1048576,MATCH(FmtData!$B$4+(ROW()-10),RawData!$A$2:$A$1048576,0))</f>
        <v>170.3</v>
      </c>
      <c r="M1368">
        <f>INDEX(RawData!K$2:K$1048576,MATCH(FmtData!$B$4+(ROW()-10),RawData!$A$2:$A$1048576,0))</f>
        <v>173.1</v>
      </c>
      <c r="N1368">
        <f>INDEX(RawData!L$2:L$1048576,MATCH(FmtData!$B$4+(ROW()-10),RawData!$A$2:$A$1048576,0))</f>
        <v>22.3</v>
      </c>
      <c r="O1368">
        <f>INDEX(RawData!M$2:M$1048576,MATCH(FmtData!$B$4+(ROW()-10),RawData!$A$2:$A$1048576,0))</f>
        <v>168.2</v>
      </c>
      <c r="P1368">
        <f>INDEX(RawData!N$2:N$1048576,MATCH(FmtData!$B$4+(ROW()-10),RawData!$A$2:$A$1048576,0))</f>
        <v>21.9</v>
      </c>
      <c r="Q1368">
        <f>INDEX(RawData!O$2:O$1048576,MATCH(FmtData!$B$4+(ROW()-10),RawData!$A$2:$A$1048576,0))</f>
        <v>179.9</v>
      </c>
      <c r="R1368" s="8">
        <f>INDEX(RawData!P$2:P$1048576,MATCH(FmtData!$B$4+(ROW()-10),RawData!$A$2:$A$1048576,0))</f>
        <v>66.509</v>
      </c>
      <c r="S1368">
        <f>INDEX(RawData!Q$2:Q$1048576,MATCH(FmtData!$B$4+(ROW()-10),RawData!$A$2:$A$1048576,0))</f>
        <v>93.789400000000001</v>
      </c>
      <c r="T1368" s="8">
        <f>INDEX(RawData!R$2:R$1048576,MATCH(FmtData!$B$4+(ROW()-10),RawData!$A$2:$A$1048576,0))</f>
        <v>11.4954</v>
      </c>
      <c r="U1368" s="8">
        <f>INDEX(RawData!S$2:S$1048576,MATCH(FmtData!$B$4+(ROW()-10),RawData!$A$2:$A$1048576,0))</f>
        <v>0.72548299999999999</v>
      </c>
      <c r="V1368" s="8">
        <f>INDEX(RawData!T$2:T$1048576,MATCH(FmtData!$B$4+(ROW()-10),RawData!$A$2:$A$1048576,0))</f>
        <v>0.213508</v>
      </c>
      <c r="W1368" s="3">
        <f t="shared" si="432"/>
        <v>-0.54431946000000009</v>
      </c>
      <c r="X1368" s="3">
        <f t="shared" si="433"/>
        <v>-0.50252071200000004</v>
      </c>
      <c r="Y1368" s="8">
        <f t="shared" si="422"/>
        <v>9.4123675800470039</v>
      </c>
      <c r="Z1368" s="8">
        <f t="shared" si="423"/>
        <v>9.4541663280470036</v>
      </c>
      <c r="AA1368" s="8">
        <f t="shared" si="434"/>
        <v>9.4332669540470029</v>
      </c>
      <c r="AB1368" s="41">
        <v>2</v>
      </c>
      <c r="AC1368" s="42" t="str">
        <f t="shared" si="435"/>
        <v>Dilatometer</v>
      </c>
      <c r="AD1368" s="15">
        <f t="shared" si="421"/>
        <v>-313.72449999999998</v>
      </c>
      <c r="AE1368" s="15">
        <f t="shared" si="424"/>
        <v>-132.46950310391321</v>
      </c>
      <c r="AF1368" s="15">
        <f t="shared" si="425"/>
        <v>-122.79676423104968</v>
      </c>
      <c r="AG1368" s="15">
        <f t="shared" si="426"/>
        <v>-127.64334525268077</v>
      </c>
      <c r="AH1368" s="15">
        <f t="shared" si="436"/>
        <v>-127.64334525268077</v>
      </c>
      <c r="AI1368" s="17">
        <f t="shared" si="427"/>
        <v>1.2312254949701147</v>
      </c>
      <c r="AJ1368" s="17">
        <f t="shared" si="428"/>
        <v>0.93642798919126746</v>
      </c>
      <c r="AK1368" s="17">
        <f t="shared" si="429"/>
        <v>0.92461374278626418</v>
      </c>
      <c r="AL1368" s="17">
        <f t="shared" si="430"/>
        <v>0.93049583850445927</v>
      </c>
      <c r="AM1368" s="17">
        <f t="shared" si="431"/>
        <v>0.93049583850445927</v>
      </c>
      <c r="AN1368" s="17">
        <f t="shared" si="437"/>
        <v>9.1126390956131065E-4</v>
      </c>
      <c r="AO1368" s="17">
        <f t="shared" si="438"/>
        <v>9.3049583850445927</v>
      </c>
      <c r="AP1368" s="17">
        <f t="shared" si="439"/>
        <v>12.312254949701147</v>
      </c>
      <c r="AQ1368" s="17">
        <f t="shared" si="440"/>
        <v>19.877447043413174</v>
      </c>
    </row>
    <row r="1369" spans="2:43" x14ac:dyDescent="0.45">
      <c r="B1369">
        <f>INDEX(RawData!$A$2:$A$1048576,MATCH(FmtData!$B$4+(ROW()-10),RawData!$A$2:$A$1048576,0))</f>
        <v>1557</v>
      </c>
      <c r="C1369" s="23">
        <f>LEFT(INDEX(RawData!$B$2:$B$1048576, MATCH(FmtData!$B$4+(ROW()-10),RawData!$A$2:$A$1048576,0)),10)+MID(INDEX(RawData!$B$2:$B$1048576, MATCH(FmtData!$B$4+(ROW()-10),RawData!$A$2:$A$1048576,0)),12,8)-$B$5/24</f>
        <v>42201.456134259257</v>
      </c>
      <c r="D1369" s="7">
        <f>MID(INDEX(RawData!$B$2:$B$1048576, MATCH(FmtData!$B$4+(ROW()-10),RawData!$A$2:$A$1048576,0)),12,8)+$B$5/24</f>
        <v>0.95613425925925932</v>
      </c>
      <c r="E1369" s="8">
        <f>INDEX(RawData!$D$2:$D$1048576,MATCH(FmtData!$B$4+(ROW()-10),RawData!$A$2:$A$1048576,0))</f>
        <v>44.83</v>
      </c>
      <c r="F1369">
        <f>INDEX(RawData!$D$2:$D$1048576,MATCH(FmtData!$B$4+(ROW()-10),RawData!$A$2:$A$1048576,0))</f>
        <v>44.83</v>
      </c>
      <c r="G1369">
        <f>INDEX(RawData!E$2:E$1048576,MATCH(FmtData!$B$4+(ROW()-10),RawData!$A$2:$A$1048576,0))</f>
        <v>2886.07</v>
      </c>
      <c r="H1369">
        <f>INDEX(RawData!F$2:F$1048576,MATCH(FmtData!$B$4+(ROW()-10),RawData!$A$2:$A$1048576,0))</f>
        <v>-0.15307599999999999</v>
      </c>
      <c r="I1369">
        <f>INDEX(RawData!G$2:G$1048576,MATCH(FmtData!$B$4+(ROW()-10),RawData!$A$2:$A$1048576,0))</f>
        <v>-29008.1</v>
      </c>
      <c r="J1369">
        <f>INDEX(RawData!H$2:H$1048576,MATCH(FmtData!$B$4+(ROW()-10),RawData!$A$2:$A$1048576,0))</f>
        <v>5.0863699999999998E-2</v>
      </c>
      <c r="K1369">
        <f>INDEX(RawData!I$2:I$1048576,MATCH(FmtData!$B$4+(ROW()-10),RawData!$A$2:$A$1048576,0))</f>
        <v>-0.61514800000000003</v>
      </c>
      <c r="L1369">
        <f>INDEX(RawData!J$2:J$1048576,MATCH(FmtData!$B$4+(ROW()-10),RawData!$A$2:$A$1048576,0))</f>
        <v>204</v>
      </c>
      <c r="M1369">
        <f>INDEX(RawData!K$2:K$1048576,MATCH(FmtData!$B$4+(ROW()-10),RawData!$A$2:$A$1048576,0))</f>
        <v>172.5</v>
      </c>
      <c r="N1369">
        <f>INDEX(RawData!L$2:L$1048576,MATCH(FmtData!$B$4+(ROW()-10),RawData!$A$2:$A$1048576,0))</f>
        <v>22.3</v>
      </c>
      <c r="O1369">
        <f>INDEX(RawData!M$2:M$1048576,MATCH(FmtData!$B$4+(ROW()-10),RawData!$A$2:$A$1048576,0))</f>
        <v>177.1</v>
      </c>
      <c r="P1369">
        <f>INDEX(RawData!N$2:N$1048576,MATCH(FmtData!$B$4+(ROW()-10),RawData!$A$2:$A$1048576,0))</f>
        <v>21.9</v>
      </c>
      <c r="Q1369">
        <f>INDEX(RawData!O$2:O$1048576,MATCH(FmtData!$B$4+(ROW()-10),RawData!$A$2:$A$1048576,0))</f>
        <v>179.9</v>
      </c>
      <c r="R1369" s="8">
        <f>INDEX(RawData!P$2:P$1048576,MATCH(FmtData!$B$4+(ROW()-10),RawData!$A$2:$A$1048576,0))</f>
        <v>66.497299999999996</v>
      </c>
      <c r="S1369">
        <f>INDEX(RawData!Q$2:Q$1048576,MATCH(FmtData!$B$4+(ROW()-10),RawData!$A$2:$A$1048576,0))</f>
        <v>93.556700000000006</v>
      </c>
      <c r="T1369" s="8">
        <f>INDEX(RawData!R$2:R$1048576,MATCH(FmtData!$B$4+(ROW()-10),RawData!$A$2:$A$1048576,0))</f>
        <v>9.90334</v>
      </c>
      <c r="U1369" s="8">
        <f>INDEX(RawData!S$2:S$1048576,MATCH(FmtData!$B$4+(ROW()-10),RawData!$A$2:$A$1048576,0))</f>
        <v>0.72603200000000001</v>
      </c>
      <c r="V1369" s="8">
        <f>INDEX(RawData!T$2:T$1048576,MATCH(FmtData!$B$4+(ROW()-10),RawData!$A$2:$A$1048576,0))</f>
        <v>0.213725</v>
      </c>
      <c r="W1369" s="3">
        <f t="shared" si="432"/>
        <v>-0.54571392000000007</v>
      </c>
      <c r="X1369" s="3">
        <f t="shared" si="433"/>
        <v>-0.50307189200000002</v>
      </c>
      <c r="Y1369" s="8">
        <f t="shared" si="422"/>
        <v>9.4109731200470037</v>
      </c>
      <c r="Z1369" s="8">
        <f t="shared" si="423"/>
        <v>9.453615148047005</v>
      </c>
      <c r="AA1369" s="8">
        <f t="shared" si="434"/>
        <v>9.4322941340470052</v>
      </c>
      <c r="AB1369" s="41">
        <v>2</v>
      </c>
      <c r="AC1369" s="42" t="str">
        <f t="shared" si="435"/>
        <v>Dilatometer</v>
      </c>
      <c r="AD1369" s="15">
        <f t="shared" si="421"/>
        <v>-313.7362</v>
      </c>
      <c r="AE1369" s="15">
        <f t="shared" si="424"/>
        <v>-132.79079102216144</v>
      </c>
      <c r="AF1369" s="15">
        <f t="shared" si="425"/>
        <v>-122.9248458713862</v>
      </c>
      <c r="AG1369" s="15">
        <f t="shared" si="426"/>
        <v>-127.8684451790283</v>
      </c>
      <c r="AH1369" s="15">
        <f t="shared" si="436"/>
        <v>-127.8684451790283</v>
      </c>
      <c r="AI1369" s="17">
        <f t="shared" si="427"/>
        <v>1.2312505152243056</v>
      </c>
      <c r="AJ1369" s="17">
        <f t="shared" si="428"/>
        <v>0.9368255919210674</v>
      </c>
      <c r="AK1369" s="17">
        <f t="shared" si="429"/>
        <v>0.92476823335029845</v>
      </c>
      <c r="AL1369" s="17">
        <f t="shared" si="430"/>
        <v>0.93077085224518208</v>
      </c>
      <c r="AM1369" s="17">
        <f t="shared" si="431"/>
        <v>0.93077085224518208</v>
      </c>
      <c r="AN1369" s="17">
        <f t="shared" si="437"/>
        <v>5.3633737354874533E-4</v>
      </c>
      <c r="AO1369" s="17">
        <f t="shared" si="438"/>
        <v>9.3077085224518203</v>
      </c>
      <c r="AP1369" s="17">
        <f t="shared" si="439"/>
        <v>12.312505152243055</v>
      </c>
      <c r="AQ1369" s="17">
        <f t="shared" si="440"/>
        <v>19.898682821856291</v>
      </c>
    </row>
    <row r="1370" spans="2:43" x14ac:dyDescent="0.45">
      <c r="B1370">
        <f>INDEX(RawData!$A$2:$A$1048576,MATCH(FmtData!$B$4+(ROW()-10),RawData!$A$2:$A$1048576,0))</f>
        <v>1558</v>
      </c>
      <c r="C1370" s="23">
        <f>LEFT(INDEX(RawData!$B$2:$B$1048576, MATCH(FmtData!$B$4+(ROW()-10),RawData!$A$2:$A$1048576,0)),10)+MID(INDEX(RawData!$B$2:$B$1048576, MATCH(FmtData!$B$4+(ROW()-10),RawData!$A$2:$A$1048576,0)),12,8)-$B$5/24</f>
        <v>42201.456828703704</v>
      </c>
      <c r="D1370" s="7">
        <f>MID(INDEX(RawData!$B$2:$B$1048576, MATCH(FmtData!$B$4+(ROW()-10),RawData!$A$2:$A$1048576,0)),12,8)+$B$5/24</f>
        <v>0.95682870370370365</v>
      </c>
      <c r="E1370" s="8">
        <f>INDEX(RawData!$D$2:$D$1048576,MATCH(FmtData!$B$4+(ROW()-10),RawData!$A$2:$A$1048576,0))</f>
        <v>44.846499999999999</v>
      </c>
      <c r="F1370">
        <f>INDEX(RawData!$D$2:$D$1048576,MATCH(FmtData!$B$4+(ROW()-10),RawData!$A$2:$A$1048576,0))</f>
        <v>44.846499999999999</v>
      </c>
      <c r="G1370">
        <f>INDEX(RawData!E$2:E$1048576,MATCH(FmtData!$B$4+(ROW()-10),RawData!$A$2:$A$1048576,0))</f>
        <v>2886.07</v>
      </c>
      <c r="H1370">
        <f>INDEX(RawData!F$2:F$1048576,MATCH(FmtData!$B$4+(ROW()-10),RawData!$A$2:$A$1048576,0))</f>
        <v>-0.15307599999999999</v>
      </c>
      <c r="I1370">
        <f>INDEX(RawData!G$2:G$1048576,MATCH(FmtData!$B$4+(ROW()-10),RawData!$A$2:$A$1048576,0))</f>
        <v>-29008.1</v>
      </c>
      <c r="J1370">
        <f>INDEX(RawData!H$2:H$1048576,MATCH(FmtData!$B$4+(ROW()-10),RawData!$A$2:$A$1048576,0))</f>
        <v>5.0863699999999998E-2</v>
      </c>
      <c r="K1370">
        <f>INDEX(RawData!I$2:I$1048576,MATCH(FmtData!$B$4+(ROW()-10),RawData!$A$2:$A$1048576,0))</f>
        <v>-0.61477000000000004</v>
      </c>
      <c r="L1370">
        <f>INDEX(RawData!J$2:J$1048576,MATCH(FmtData!$B$4+(ROW()-10),RawData!$A$2:$A$1048576,0))</f>
        <v>175.1</v>
      </c>
      <c r="M1370">
        <f>INDEX(RawData!K$2:K$1048576,MATCH(FmtData!$B$4+(ROW()-10),RawData!$A$2:$A$1048576,0))</f>
        <v>175.7</v>
      </c>
      <c r="N1370">
        <f>INDEX(RawData!L$2:L$1048576,MATCH(FmtData!$B$4+(ROW()-10),RawData!$A$2:$A$1048576,0))</f>
        <v>22.4</v>
      </c>
      <c r="O1370">
        <f>INDEX(RawData!M$2:M$1048576,MATCH(FmtData!$B$4+(ROW()-10),RawData!$A$2:$A$1048576,0))</f>
        <v>175.8</v>
      </c>
      <c r="P1370">
        <f>INDEX(RawData!N$2:N$1048576,MATCH(FmtData!$B$4+(ROW()-10),RawData!$A$2:$A$1048576,0))</f>
        <v>22</v>
      </c>
      <c r="Q1370">
        <f>INDEX(RawData!O$2:O$1048576,MATCH(FmtData!$B$4+(ROW()-10),RawData!$A$2:$A$1048576,0))</f>
        <v>180.1</v>
      </c>
      <c r="R1370" s="8">
        <f>INDEX(RawData!P$2:P$1048576,MATCH(FmtData!$B$4+(ROW()-10),RawData!$A$2:$A$1048576,0))</f>
        <v>66.509</v>
      </c>
      <c r="S1370">
        <f>INDEX(RawData!Q$2:Q$1048576,MATCH(FmtData!$B$4+(ROW()-10),RawData!$A$2:$A$1048576,0))</f>
        <v>93.897900000000007</v>
      </c>
      <c r="T1370" s="8">
        <f>INDEX(RawData!R$2:R$1048576,MATCH(FmtData!$B$4+(ROW()-10),RawData!$A$2:$A$1048576,0))</f>
        <v>9.8876100000000005</v>
      </c>
      <c r="U1370" s="8">
        <f>INDEX(RawData!S$2:S$1048576,MATCH(FmtData!$B$4+(ROW()-10),RawData!$A$2:$A$1048576,0))</f>
        <v>0.72603200000000001</v>
      </c>
      <c r="V1370" s="8">
        <f>INDEX(RawData!T$2:T$1048576,MATCH(FmtData!$B$4+(ROW()-10),RawData!$A$2:$A$1048576,0))</f>
        <v>0.21313499999999999</v>
      </c>
      <c r="W1370" s="3">
        <f t="shared" si="432"/>
        <v>-0.54571392000000007</v>
      </c>
      <c r="X1370" s="3">
        <f t="shared" si="433"/>
        <v>-0.501573292</v>
      </c>
      <c r="Y1370" s="8">
        <f t="shared" si="422"/>
        <v>9.4109731200470037</v>
      </c>
      <c r="Z1370" s="8">
        <f t="shared" si="423"/>
        <v>9.4551137480470047</v>
      </c>
      <c r="AA1370" s="8">
        <f t="shared" si="434"/>
        <v>9.4330434340470042</v>
      </c>
      <c r="AB1370" s="41">
        <v>2</v>
      </c>
      <c r="AC1370" s="42" t="str">
        <f t="shared" si="435"/>
        <v>Dilatometer</v>
      </c>
      <c r="AD1370" s="15">
        <f t="shared" si="421"/>
        <v>-313.72449999999998</v>
      </c>
      <c r="AE1370" s="15">
        <f t="shared" si="424"/>
        <v>-132.79079102216144</v>
      </c>
      <c r="AF1370" s="15">
        <f t="shared" si="425"/>
        <v>-122.57657220278611</v>
      </c>
      <c r="AG1370" s="15">
        <f t="shared" si="426"/>
        <v>-127.69506925564281</v>
      </c>
      <c r="AH1370" s="15">
        <f t="shared" si="436"/>
        <v>-127.69506925564281</v>
      </c>
      <c r="AI1370" s="17">
        <f t="shared" si="427"/>
        <v>1.2312254949701147</v>
      </c>
      <c r="AJ1370" s="17">
        <f t="shared" si="428"/>
        <v>0.9368255919210674</v>
      </c>
      <c r="AK1370" s="17">
        <f t="shared" si="429"/>
        <v>0.92434827037180423</v>
      </c>
      <c r="AL1370" s="17">
        <f t="shared" si="430"/>
        <v>0.93055901744163394</v>
      </c>
      <c r="AM1370" s="17">
        <f t="shared" si="431"/>
        <v>0.93055901744163394</v>
      </c>
      <c r="AN1370" s="17">
        <f t="shared" si="437"/>
        <v>7.8159464922578081E-4</v>
      </c>
      <c r="AO1370" s="17">
        <f t="shared" si="438"/>
        <v>9.3055901744163396</v>
      </c>
      <c r="AP1370" s="17">
        <f t="shared" si="439"/>
        <v>12.312254949701147</v>
      </c>
      <c r="AQ1370" s="17">
        <f t="shared" si="440"/>
        <v>19.898682821856291</v>
      </c>
    </row>
    <row r="1371" spans="2:43" x14ac:dyDescent="0.45">
      <c r="B1371">
        <f>INDEX(RawData!$A$2:$A$1048576,MATCH(FmtData!$B$4+(ROW()-10),RawData!$A$2:$A$1048576,0))</f>
        <v>1559</v>
      </c>
      <c r="C1371" s="23">
        <f>LEFT(INDEX(RawData!$B$2:$B$1048576, MATCH(FmtData!$B$4+(ROW()-10),RawData!$A$2:$A$1048576,0)),10)+MID(INDEX(RawData!$B$2:$B$1048576, MATCH(FmtData!$B$4+(ROW()-10),RawData!$A$2:$A$1048576,0)),12,8)-$B$5/24</f>
        <v>42201.457511574074</v>
      </c>
      <c r="D1371" s="7">
        <f>MID(INDEX(RawData!$B$2:$B$1048576, MATCH(FmtData!$B$4+(ROW()-10),RawData!$A$2:$A$1048576,0)),12,8)+$B$5/24</f>
        <v>0.95751157407407417</v>
      </c>
      <c r="E1371" s="8">
        <f>INDEX(RawData!$D$2:$D$1048576,MATCH(FmtData!$B$4+(ROW()-10),RawData!$A$2:$A$1048576,0))</f>
        <v>44.863100000000003</v>
      </c>
      <c r="F1371">
        <f>INDEX(RawData!$D$2:$D$1048576,MATCH(FmtData!$B$4+(ROW()-10),RawData!$A$2:$A$1048576,0))</f>
        <v>44.863100000000003</v>
      </c>
      <c r="G1371">
        <f>INDEX(RawData!E$2:E$1048576,MATCH(FmtData!$B$4+(ROW()-10),RawData!$A$2:$A$1048576,0))</f>
        <v>2884.22</v>
      </c>
      <c r="H1371">
        <f>INDEX(RawData!F$2:F$1048576,MATCH(FmtData!$B$4+(ROW()-10),RawData!$A$2:$A$1048576,0))</f>
        <v>-0.15307599999999999</v>
      </c>
      <c r="I1371">
        <f>INDEX(RawData!G$2:G$1048576,MATCH(FmtData!$B$4+(ROW()-10),RawData!$A$2:$A$1048576,0))</f>
        <v>-29008.1</v>
      </c>
      <c r="J1371">
        <f>INDEX(RawData!H$2:H$1048576,MATCH(FmtData!$B$4+(ROW()-10),RawData!$A$2:$A$1048576,0))</f>
        <v>5.0863699999999998E-2</v>
      </c>
      <c r="K1371">
        <f>INDEX(RawData!I$2:I$1048576,MATCH(FmtData!$B$4+(ROW()-10),RawData!$A$2:$A$1048576,0))</f>
        <v>-0.61577599999999999</v>
      </c>
      <c r="L1371">
        <f>INDEX(RawData!J$2:J$1048576,MATCH(FmtData!$B$4+(ROW()-10),RawData!$A$2:$A$1048576,0))</f>
        <v>170.3</v>
      </c>
      <c r="M1371">
        <f>INDEX(RawData!K$2:K$1048576,MATCH(FmtData!$B$4+(ROW()-10),RawData!$A$2:$A$1048576,0))</f>
        <v>178.4</v>
      </c>
      <c r="N1371">
        <f>INDEX(RawData!L$2:L$1048576,MATCH(FmtData!$B$4+(ROW()-10),RawData!$A$2:$A$1048576,0))</f>
        <v>22.3</v>
      </c>
      <c r="O1371">
        <f>INDEX(RawData!M$2:M$1048576,MATCH(FmtData!$B$4+(ROW()-10),RawData!$A$2:$A$1048576,0))</f>
        <v>168.6</v>
      </c>
      <c r="P1371">
        <f>INDEX(RawData!N$2:N$1048576,MATCH(FmtData!$B$4+(ROW()-10),RawData!$A$2:$A$1048576,0))</f>
        <v>21.9</v>
      </c>
      <c r="Q1371">
        <f>INDEX(RawData!O$2:O$1048576,MATCH(FmtData!$B$4+(ROW()-10),RawData!$A$2:$A$1048576,0))</f>
        <v>180.2</v>
      </c>
      <c r="R1371" s="8">
        <f>INDEX(RawData!P$2:P$1048576,MATCH(FmtData!$B$4+(ROW()-10),RawData!$A$2:$A$1048576,0))</f>
        <v>66.509</v>
      </c>
      <c r="S1371">
        <f>INDEX(RawData!Q$2:Q$1048576,MATCH(FmtData!$B$4+(ROW()-10),RawData!$A$2:$A$1048576,0))</f>
        <v>94.409599999999998</v>
      </c>
      <c r="T1371" s="8">
        <f>INDEX(RawData!R$2:R$1048576,MATCH(FmtData!$B$4+(ROW()-10),RawData!$A$2:$A$1048576,0))</f>
        <v>8.8933800000000005</v>
      </c>
      <c r="U1371" s="8">
        <f>INDEX(RawData!S$2:S$1048576,MATCH(FmtData!$B$4+(ROW()-10),RawData!$A$2:$A$1048576,0))</f>
        <v>0.72661100000000001</v>
      </c>
      <c r="V1371" s="8">
        <f>INDEX(RawData!T$2:T$1048576,MATCH(FmtData!$B$4+(ROW()-10),RawData!$A$2:$A$1048576,0))</f>
        <v>0.21341499999999999</v>
      </c>
      <c r="W1371" s="3">
        <f t="shared" si="432"/>
        <v>-0.54718458000000014</v>
      </c>
      <c r="X1371" s="3">
        <f t="shared" si="433"/>
        <v>-0.50228449200000003</v>
      </c>
      <c r="Y1371" s="8">
        <f t="shared" si="422"/>
        <v>9.4095024600470047</v>
      </c>
      <c r="Z1371" s="8">
        <f t="shared" si="423"/>
        <v>9.4544025480470051</v>
      </c>
      <c r="AA1371" s="8">
        <f t="shared" si="434"/>
        <v>9.431952504047004</v>
      </c>
      <c r="AB1371" s="41">
        <v>2</v>
      </c>
      <c r="AC1371" s="42" t="str">
        <f t="shared" si="435"/>
        <v>Dilatometer</v>
      </c>
      <c r="AD1371" s="15">
        <f t="shared" si="421"/>
        <v>-313.72449999999998</v>
      </c>
      <c r="AE1371" s="15">
        <f t="shared" si="424"/>
        <v>-133.1295373685266</v>
      </c>
      <c r="AF1371" s="15">
        <f t="shared" si="425"/>
        <v>-122.74186774187103</v>
      </c>
      <c r="AG1371" s="15">
        <f t="shared" si="426"/>
        <v>-127.94748413329103</v>
      </c>
      <c r="AH1371" s="15">
        <f t="shared" si="436"/>
        <v>-127.94748413329103</v>
      </c>
      <c r="AI1371" s="17">
        <f t="shared" si="427"/>
        <v>1.2312254949701147</v>
      </c>
      <c r="AJ1371" s="17">
        <f t="shared" si="428"/>
        <v>0.93724516576404271</v>
      </c>
      <c r="AK1371" s="17">
        <f t="shared" si="429"/>
        <v>0.92454754309036435</v>
      </c>
      <c r="AL1371" s="17">
        <f t="shared" si="430"/>
        <v>0.93086745591794284</v>
      </c>
      <c r="AM1371" s="17">
        <f t="shared" si="431"/>
        <v>0.93086745591794284</v>
      </c>
      <c r="AN1371" s="17">
        <f t="shared" si="437"/>
        <v>4.7315617291687762E-4</v>
      </c>
      <c r="AO1371" s="17">
        <f t="shared" si="438"/>
        <v>9.308674559179428</v>
      </c>
      <c r="AP1371" s="17">
        <f t="shared" si="439"/>
        <v>12.312254949701147</v>
      </c>
      <c r="AQ1371" s="17">
        <f t="shared" si="440"/>
        <v>19.885927565323897</v>
      </c>
    </row>
    <row r="1372" spans="2:43" x14ac:dyDescent="0.45">
      <c r="B1372">
        <f>INDEX(RawData!$A$2:$A$1048576,MATCH(FmtData!$B$4+(ROW()-10),RawData!$A$2:$A$1048576,0))</f>
        <v>1560</v>
      </c>
      <c r="C1372" s="23">
        <f>LEFT(INDEX(RawData!$B$2:$B$1048576, MATCH(FmtData!$B$4+(ROW()-10),RawData!$A$2:$A$1048576,0)),10)+MID(INDEX(RawData!$B$2:$B$1048576, MATCH(FmtData!$B$4+(ROW()-10),RawData!$A$2:$A$1048576,0)),12,8)-$B$5/24</f>
        <v>42201.45821759259</v>
      </c>
      <c r="D1372" s="7">
        <f>MID(INDEX(RawData!$B$2:$B$1048576, MATCH(FmtData!$B$4+(ROW()-10),RawData!$A$2:$A$1048576,0)),12,8)+$B$5/24</f>
        <v>0.95821759259259265</v>
      </c>
      <c r="E1372" s="8">
        <f>INDEX(RawData!$D$2:$D$1048576,MATCH(FmtData!$B$4+(ROW()-10),RawData!$A$2:$A$1048576,0))</f>
        <v>44.879800000000003</v>
      </c>
      <c r="F1372">
        <f>INDEX(RawData!$D$2:$D$1048576,MATCH(FmtData!$B$4+(ROW()-10),RawData!$A$2:$A$1048576,0))</f>
        <v>44.879800000000003</v>
      </c>
      <c r="G1372">
        <f>INDEX(RawData!E$2:E$1048576,MATCH(FmtData!$B$4+(ROW()-10),RawData!$A$2:$A$1048576,0))</f>
        <v>2886.07</v>
      </c>
      <c r="H1372">
        <f>INDEX(RawData!F$2:F$1048576,MATCH(FmtData!$B$4+(ROW()-10),RawData!$A$2:$A$1048576,0))</f>
        <v>-0.15307599999999999</v>
      </c>
      <c r="I1372">
        <f>INDEX(RawData!G$2:G$1048576,MATCH(FmtData!$B$4+(ROW()-10),RawData!$A$2:$A$1048576,0))</f>
        <v>-29008.1</v>
      </c>
      <c r="J1372">
        <f>INDEX(RawData!H$2:H$1048576,MATCH(FmtData!$B$4+(ROW()-10),RawData!$A$2:$A$1048576,0))</f>
        <v>5.0863699999999998E-2</v>
      </c>
      <c r="K1372">
        <f>INDEX(RawData!I$2:I$1048576,MATCH(FmtData!$B$4+(ROW()-10),RawData!$A$2:$A$1048576,0))</f>
        <v>-0.61577599999999999</v>
      </c>
      <c r="L1372">
        <f>INDEX(RawData!J$2:J$1048576,MATCH(FmtData!$B$4+(ROW()-10),RawData!$A$2:$A$1048576,0))</f>
        <v>206.3</v>
      </c>
      <c r="M1372">
        <f>INDEX(RawData!K$2:K$1048576,MATCH(FmtData!$B$4+(ROW()-10),RawData!$A$2:$A$1048576,0))</f>
        <v>173.4</v>
      </c>
      <c r="N1372">
        <f>INDEX(RawData!L$2:L$1048576,MATCH(FmtData!$B$4+(ROW()-10),RawData!$A$2:$A$1048576,0))</f>
        <v>22.3</v>
      </c>
      <c r="O1372">
        <f>INDEX(RawData!M$2:M$1048576,MATCH(FmtData!$B$4+(ROW()-10),RawData!$A$2:$A$1048576,0))</f>
        <v>181.8</v>
      </c>
      <c r="P1372">
        <f>INDEX(RawData!N$2:N$1048576,MATCH(FmtData!$B$4+(ROW()-10),RawData!$A$2:$A$1048576,0))</f>
        <v>21.9</v>
      </c>
      <c r="Q1372">
        <f>INDEX(RawData!O$2:O$1048576,MATCH(FmtData!$B$4+(ROW()-10),RawData!$A$2:$A$1048576,0))</f>
        <v>180.2</v>
      </c>
      <c r="R1372" s="8">
        <f>INDEX(RawData!P$2:P$1048576,MATCH(FmtData!$B$4+(ROW()-10),RawData!$A$2:$A$1048576,0))</f>
        <v>66.497299999999996</v>
      </c>
      <c r="S1372">
        <f>INDEX(RawData!Q$2:Q$1048576,MATCH(FmtData!$B$4+(ROW()-10),RawData!$A$2:$A$1048576,0))</f>
        <v>94.285600000000002</v>
      </c>
      <c r="T1372" s="8">
        <f>INDEX(RawData!R$2:R$1048576,MATCH(FmtData!$B$4+(ROW()-10),RawData!$A$2:$A$1048576,0))</f>
        <v>10.2652</v>
      </c>
      <c r="U1372" s="8">
        <f>INDEX(RawData!S$2:S$1048576,MATCH(FmtData!$B$4+(ROW()-10),RawData!$A$2:$A$1048576,0))</f>
        <v>0.72633599999999998</v>
      </c>
      <c r="V1372" s="8">
        <f>INDEX(RawData!T$2:T$1048576,MATCH(FmtData!$B$4+(ROW()-10),RawData!$A$2:$A$1048576,0))</f>
        <v>0.212949</v>
      </c>
      <c r="W1372" s="3">
        <f t="shared" si="432"/>
        <v>-0.54648607999999999</v>
      </c>
      <c r="X1372" s="3">
        <f t="shared" si="433"/>
        <v>-0.50110085199999999</v>
      </c>
      <c r="Y1372" s="8">
        <f t="shared" si="422"/>
        <v>9.4102009600470051</v>
      </c>
      <c r="Z1372" s="8">
        <f t="shared" si="423"/>
        <v>9.455586188047004</v>
      </c>
      <c r="AA1372" s="8">
        <f t="shared" si="434"/>
        <v>9.4328935740470037</v>
      </c>
      <c r="AB1372" s="41">
        <v>2</v>
      </c>
      <c r="AC1372" s="42" t="str">
        <f t="shared" si="435"/>
        <v>Dilatometer</v>
      </c>
      <c r="AD1372" s="15">
        <f t="shared" si="421"/>
        <v>-313.7362</v>
      </c>
      <c r="AE1372" s="15">
        <f t="shared" si="424"/>
        <v>-132.96866006064613</v>
      </c>
      <c r="AF1372" s="15">
        <f t="shared" si="425"/>
        <v>-122.46675563532563</v>
      </c>
      <c r="AG1372" s="15">
        <f t="shared" si="426"/>
        <v>-127.72974654039683</v>
      </c>
      <c r="AH1372" s="15">
        <f t="shared" si="436"/>
        <v>-127.72974654039683</v>
      </c>
      <c r="AI1372" s="17">
        <f t="shared" si="427"/>
        <v>1.2312505152243056</v>
      </c>
      <c r="AJ1372" s="17">
        <f t="shared" si="428"/>
        <v>0.93704585503677051</v>
      </c>
      <c r="AK1372" s="17">
        <f t="shared" si="429"/>
        <v>0.92421592804153396</v>
      </c>
      <c r="AL1372" s="17">
        <f t="shared" si="430"/>
        <v>0.93060137925370401</v>
      </c>
      <c r="AM1372" s="17">
        <f t="shared" si="431"/>
        <v>0.93060137925370401</v>
      </c>
      <c r="AN1372" s="17">
        <f t="shared" si="437"/>
        <v>8.0500431213381685E-4</v>
      </c>
      <c r="AO1372" s="17">
        <f t="shared" si="438"/>
        <v>9.3060137925370405</v>
      </c>
      <c r="AP1372" s="17">
        <f t="shared" si="439"/>
        <v>12.312505152243055</v>
      </c>
      <c r="AQ1372" s="17">
        <f t="shared" si="440"/>
        <v>19.898682821856291</v>
      </c>
    </row>
    <row r="1373" spans="2:43" x14ac:dyDescent="0.45">
      <c r="B1373">
        <f>INDEX(RawData!$A$2:$A$1048576,MATCH(FmtData!$B$4+(ROW()-10),RawData!$A$2:$A$1048576,0))</f>
        <v>1561</v>
      </c>
      <c r="C1373" s="23">
        <f>LEFT(INDEX(RawData!$B$2:$B$1048576, MATCH(FmtData!$B$4+(ROW()-10),RawData!$A$2:$A$1048576,0)),10)+MID(INDEX(RawData!$B$2:$B$1048576, MATCH(FmtData!$B$4+(ROW()-10),RawData!$A$2:$A$1048576,0)),12,8)-$B$5/24</f>
        <v>42201.458912037036</v>
      </c>
      <c r="D1373" s="7">
        <f>MID(INDEX(RawData!$B$2:$B$1048576, MATCH(FmtData!$B$4+(ROW()-10),RawData!$A$2:$A$1048576,0)),12,8)+$B$5/24</f>
        <v>0.95891203703703709</v>
      </c>
      <c r="E1373" s="8">
        <f>INDEX(RawData!$D$2:$D$1048576,MATCH(FmtData!$B$4+(ROW()-10),RawData!$A$2:$A$1048576,0))</f>
        <v>44.896299999999997</v>
      </c>
      <c r="F1373">
        <f>INDEX(RawData!$D$2:$D$1048576,MATCH(FmtData!$B$4+(ROW()-10),RawData!$A$2:$A$1048576,0))</f>
        <v>44.896299999999997</v>
      </c>
      <c r="G1373">
        <f>INDEX(RawData!E$2:E$1048576,MATCH(FmtData!$B$4+(ROW()-10),RawData!$A$2:$A$1048576,0))</f>
        <v>2884.22</v>
      </c>
      <c r="H1373">
        <f>INDEX(RawData!F$2:F$1048576,MATCH(FmtData!$B$4+(ROW()-10),RawData!$A$2:$A$1048576,0))</f>
        <v>-0.15307599999999999</v>
      </c>
      <c r="I1373">
        <f>INDEX(RawData!G$2:G$1048576,MATCH(FmtData!$B$4+(ROW()-10),RawData!$A$2:$A$1048576,0))</f>
        <v>-29008.1</v>
      </c>
      <c r="J1373">
        <f>INDEX(RawData!H$2:H$1048576,MATCH(FmtData!$B$4+(ROW()-10),RawData!$A$2:$A$1048576,0))</f>
        <v>5.0863699999999998E-2</v>
      </c>
      <c r="K1373">
        <f>INDEX(RawData!I$2:I$1048576,MATCH(FmtData!$B$4+(ROW()-10),RawData!$A$2:$A$1048576,0))</f>
        <v>-0.61577599999999999</v>
      </c>
      <c r="L1373">
        <f>INDEX(RawData!J$2:J$1048576,MATCH(FmtData!$B$4+(ROW()-10),RawData!$A$2:$A$1048576,0))</f>
        <v>176.7</v>
      </c>
      <c r="M1373">
        <f>INDEX(RawData!K$2:K$1048576,MATCH(FmtData!$B$4+(ROW()-10),RawData!$A$2:$A$1048576,0))</f>
        <v>172.2</v>
      </c>
      <c r="N1373">
        <f>INDEX(RawData!L$2:L$1048576,MATCH(FmtData!$B$4+(ROW()-10),RawData!$A$2:$A$1048576,0))</f>
        <v>22.3</v>
      </c>
      <c r="O1373">
        <f>INDEX(RawData!M$2:M$1048576,MATCH(FmtData!$B$4+(ROW()-10),RawData!$A$2:$A$1048576,0))</f>
        <v>176.8</v>
      </c>
      <c r="P1373">
        <f>INDEX(RawData!N$2:N$1048576,MATCH(FmtData!$B$4+(ROW()-10),RawData!$A$2:$A$1048576,0))</f>
        <v>21.9</v>
      </c>
      <c r="Q1373">
        <f>INDEX(RawData!O$2:O$1048576,MATCH(FmtData!$B$4+(ROW()-10),RawData!$A$2:$A$1048576,0))</f>
        <v>180.5</v>
      </c>
      <c r="R1373" s="8">
        <f>INDEX(RawData!P$2:P$1048576,MATCH(FmtData!$B$4+(ROW()-10),RawData!$A$2:$A$1048576,0))</f>
        <v>66.509</v>
      </c>
      <c r="S1373">
        <f>INDEX(RawData!Q$2:Q$1048576,MATCH(FmtData!$B$4+(ROW()-10),RawData!$A$2:$A$1048576,0))</f>
        <v>94.905900000000003</v>
      </c>
      <c r="T1373" s="8">
        <f>INDEX(RawData!R$2:R$1048576,MATCH(FmtData!$B$4+(ROW()-10),RawData!$A$2:$A$1048576,0))</f>
        <v>7.1000100000000002</v>
      </c>
      <c r="U1373" s="8">
        <f>INDEX(RawData!S$2:S$1048576,MATCH(FmtData!$B$4+(ROW()-10),RawData!$A$2:$A$1048576,0))</f>
        <v>0.72670199999999996</v>
      </c>
      <c r="V1373" s="8">
        <f>INDEX(RawData!T$2:T$1048576,MATCH(FmtData!$B$4+(ROW()-10),RawData!$A$2:$A$1048576,0))</f>
        <v>0.21282499999999999</v>
      </c>
      <c r="W1373" s="3">
        <f t="shared" si="432"/>
        <v>-0.54741571999999994</v>
      </c>
      <c r="X1373" s="3">
        <f t="shared" si="433"/>
        <v>-0.50078589200000001</v>
      </c>
      <c r="Y1373" s="8">
        <f t="shared" si="422"/>
        <v>9.4092713200470044</v>
      </c>
      <c r="Z1373" s="8">
        <f t="shared" si="423"/>
        <v>9.4559011480470048</v>
      </c>
      <c r="AA1373" s="8">
        <f t="shared" si="434"/>
        <v>9.4325862340470046</v>
      </c>
      <c r="AB1373" s="41">
        <v>2</v>
      </c>
      <c r="AC1373" s="42" t="str">
        <f t="shared" si="435"/>
        <v>Dilatometer</v>
      </c>
      <c r="AD1373" s="15">
        <f t="shared" si="421"/>
        <v>-313.72449999999998</v>
      </c>
      <c r="AE1373" s="15">
        <f t="shared" si="424"/>
        <v>-133.18276812056126</v>
      </c>
      <c r="AF1373" s="15">
        <f t="shared" si="425"/>
        <v>-122.39353877935116</v>
      </c>
      <c r="AG1373" s="15">
        <f t="shared" si="426"/>
        <v>-127.80086107668728</v>
      </c>
      <c r="AH1373" s="15">
        <f t="shared" si="436"/>
        <v>-127.80086107668728</v>
      </c>
      <c r="AI1373" s="17">
        <f t="shared" si="427"/>
        <v>1.2312254949701147</v>
      </c>
      <c r="AJ1373" s="17">
        <f t="shared" si="428"/>
        <v>0.9373111319563574</v>
      </c>
      <c r="AK1373" s="17">
        <f t="shared" si="429"/>
        <v>0.92412771387198311</v>
      </c>
      <c r="AL1373" s="17">
        <f t="shared" si="430"/>
        <v>0.93068826492142176</v>
      </c>
      <c r="AM1373" s="17">
        <f t="shared" si="431"/>
        <v>0.93068826492142176</v>
      </c>
      <c r="AN1373" s="17">
        <f t="shared" si="437"/>
        <v>6.5198777950192799E-4</v>
      </c>
      <c r="AO1373" s="17">
        <f t="shared" si="438"/>
        <v>9.3068826492142183</v>
      </c>
      <c r="AP1373" s="17">
        <f t="shared" si="439"/>
        <v>12.312254949701147</v>
      </c>
      <c r="AQ1373" s="17">
        <f t="shared" si="440"/>
        <v>19.885927565323897</v>
      </c>
    </row>
    <row r="1374" spans="2:43" x14ac:dyDescent="0.45">
      <c r="B1374">
        <f>INDEX(RawData!$A$2:$A$1048576,MATCH(FmtData!$B$4+(ROW()-10),RawData!$A$2:$A$1048576,0))</f>
        <v>1562</v>
      </c>
      <c r="C1374" s="23">
        <f>LEFT(INDEX(RawData!$B$2:$B$1048576, MATCH(FmtData!$B$4+(ROW()-10),RawData!$A$2:$A$1048576,0)),10)+MID(INDEX(RawData!$B$2:$B$1048576, MATCH(FmtData!$B$4+(ROW()-10),RawData!$A$2:$A$1048576,0)),12,8)-$B$5/24</f>
        <v>42201.459606481483</v>
      </c>
      <c r="D1374" s="7">
        <f>MID(INDEX(RawData!$B$2:$B$1048576, MATCH(FmtData!$B$4+(ROW()-10),RawData!$A$2:$A$1048576,0)),12,8)+$B$5/24</f>
        <v>0.95960648148148142</v>
      </c>
      <c r="E1374" s="8">
        <f>INDEX(RawData!$D$2:$D$1048576,MATCH(FmtData!$B$4+(ROW()-10),RawData!$A$2:$A$1048576,0))</f>
        <v>44.9129</v>
      </c>
      <c r="F1374">
        <f>INDEX(RawData!$D$2:$D$1048576,MATCH(FmtData!$B$4+(ROW()-10),RawData!$A$2:$A$1048576,0))</f>
        <v>44.9129</v>
      </c>
      <c r="G1374">
        <f>INDEX(RawData!E$2:E$1048576,MATCH(FmtData!$B$4+(ROW()-10),RawData!$A$2:$A$1048576,0))</f>
        <v>2884.22</v>
      </c>
      <c r="H1374">
        <f>INDEX(RawData!F$2:F$1048576,MATCH(FmtData!$B$4+(ROW()-10),RawData!$A$2:$A$1048576,0))</f>
        <v>-0.15307599999999999</v>
      </c>
      <c r="I1374">
        <f>INDEX(RawData!G$2:G$1048576,MATCH(FmtData!$B$4+(ROW()-10),RawData!$A$2:$A$1048576,0))</f>
        <v>-28997.5</v>
      </c>
      <c r="J1374">
        <f>INDEX(RawData!H$2:H$1048576,MATCH(FmtData!$B$4+(ROW()-10),RawData!$A$2:$A$1048576,0))</f>
        <v>5.0845300000000003E-2</v>
      </c>
      <c r="K1374">
        <f>INDEX(RawData!I$2:I$1048576,MATCH(FmtData!$B$4+(ROW()-10),RawData!$A$2:$A$1048576,0))</f>
        <v>-0.61533599999999999</v>
      </c>
      <c r="L1374">
        <f>INDEX(RawData!J$2:J$1048576,MATCH(FmtData!$B$4+(ROW()-10),RawData!$A$2:$A$1048576,0))</f>
        <v>172.6</v>
      </c>
      <c r="M1374">
        <f>INDEX(RawData!K$2:K$1048576,MATCH(FmtData!$B$4+(ROW()-10),RawData!$A$2:$A$1048576,0))</f>
        <v>175.6</v>
      </c>
      <c r="N1374">
        <f>INDEX(RawData!L$2:L$1048576,MATCH(FmtData!$B$4+(ROW()-10),RawData!$A$2:$A$1048576,0))</f>
        <v>22.3</v>
      </c>
      <c r="O1374">
        <f>INDEX(RawData!M$2:M$1048576,MATCH(FmtData!$B$4+(ROW()-10),RawData!$A$2:$A$1048576,0))</f>
        <v>163.19999999999999</v>
      </c>
      <c r="P1374">
        <f>INDEX(RawData!N$2:N$1048576,MATCH(FmtData!$B$4+(ROW()-10),RawData!$A$2:$A$1048576,0))</f>
        <v>21.9</v>
      </c>
      <c r="Q1374">
        <f>INDEX(RawData!O$2:O$1048576,MATCH(FmtData!$B$4+(ROW()-10),RawData!$A$2:$A$1048576,0))</f>
        <v>180.6</v>
      </c>
      <c r="R1374" s="8">
        <f>INDEX(RawData!P$2:P$1048576,MATCH(FmtData!$B$4+(ROW()-10),RawData!$A$2:$A$1048576,0))</f>
        <v>66.497299999999996</v>
      </c>
      <c r="S1374">
        <f>INDEX(RawData!Q$2:Q$1048576,MATCH(FmtData!$B$4+(ROW()-10),RawData!$A$2:$A$1048576,0))</f>
        <v>95.293499999999995</v>
      </c>
      <c r="T1374" s="8">
        <f>INDEX(RawData!R$2:R$1048576,MATCH(FmtData!$B$4+(ROW()-10),RawData!$A$2:$A$1048576,0))</f>
        <v>8.7927</v>
      </c>
      <c r="U1374" s="8">
        <f>INDEX(RawData!S$2:S$1048576,MATCH(FmtData!$B$4+(ROW()-10),RawData!$A$2:$A$1048576,0))</f>
        <v>0.72709800000000002</v>
      </c>
      <c r="V1374" s="8">
        <f>INDEX(RawData!T$2:T$1048576,MATCH(FmtData!$B$4+(ROW()-10),RawData!$A$2:$A$1048576,0))</f>
        <v>0.21282499999999999</v>
      </c>
      <c r="W1374" s="3">
        <f t="shared" si="432"/>
        <v>-0.54842156000000009</v>
      </c>
      <c r="X1374" s="3">
        <f t="shared" si="433"/>
        <v>-0.50078589200000001</v>
      </c>
      <c r="Y1374" s="8">
        <f t="shared" si="422"/>
        <v>9.4082654800470049</v>
      </c>
      <c r="Z1374" s="8">
        <f t="shared" si="423"/>
        <v>9.4559011480470048</v>
      </c>
      <c r="AA1374" s="8">
        <f t="shared" si="434"/>
        <v>9.4320833140470057</v>
      </c>
      <c r="AB1374" s="41">
        <v>2</v>
      </c>
      <c r="AC1374" s="42" t="str">
        <f t="shared" si="435"/>
        <v>Dilatometer</v>
      </c>
      <c r="AD1374" s="15">
        <f t="shared" si="421"/>
        <v>-313.7362</v>
      </c>
      <c r="AE1374" s="15">
        <f t="shared" si="424"/>
        <v>-133.41438061772158</v>
      </c>
      <c r="AF1374" s="15">
        <f t="shared" si="425"/>
        <v>-122.39353877935116</v>
      </c>
      <c r="AG1374" s="15">
        <f t="shared" si="426"/>
        <v>-127.91722079174315</v>
      </c>
      <c r="AH1374" s="15">
        <f t="shared" si="436"/>
        <v>-127.91722079174315</v>
      </c>
      <c r="AI1374" s="17">
        <f t="shared" si="427"/>
        <v>1.2312505152243056</v>
      </c>
      <c r="AJ1374" s="17">
        <f t="shared" si="428"/>
        <v>0.9375982658036377</v>
      </c>
      <c r="AK1374" s="17">
        <f t="shared" si="429"/>
        <v>0.92412771387198311</v>
      </c>
      <c r="AL1374" s="17">
        <f t="shared" si="430"/>
        <v>0.93083046482647602</v>
      </c>
      <c r="AM1374" s="17">
        <f t="shared" si="431"/>
        <v>0.93083046482647602</v>
      </c>
      <c r="AN1374" s="17">
        <f t="shared" si="437"/>
        <v>5.4249311667042832E-4</v>
      </c>
      <c r="AO1374" s="17">
        <f t="shared" si="438"/>
        <v>9.3083046482647607</v>
      </c>
      <c r="AP1374" s="17">
        <f t="shared" si="439"/>
        <v>12.312505152243055</v>
      </c>
      <c r="AQ1374" s="17">
        <f t="shared" si="440"/>
        <v>19.885927565323897</v>
      </c>
    </row>
    <row r="1375" spans="2:43" x14ac:dyDescent="0.45">
      <c r="B1375">
        <f>INDEX(RawData!$A$2:$A$1048576,MATCH(FmtData!$B$4+(ROW()-10),RawData!$A$2:$A$1048576,0))</f>
        <v>1563</v>
      </c>
      <c r="C1375" s="23">
        <f>LEFT(INDEX(RawData!$B$2:$B$1048576, MATCH(FmtData!$B$4+(ROW()-10),RawData!$A$2:$A$1048576,0)),10)+MID(INDEX(RawData!$B$2:$B$1048576, MATCH(FmtData!$B$4+(ROW()-10),RawData!$A$2:$A$1048576,0)),12,8)-$B$5/24</f>
        <v>42201.460300925923</v>
      </c>
      <c r="D1375" s="7">
        <f>MID(INDEX(RawData!$B$2:$B$1048576, MATCH(FmtData!$B$4+(ROW()-10),RawData!$A$2:$A$1048576,0)),12,8)+$B$5/24</f>
        <v>0.96030092592592586</v>
      </c>
      <c r="E1375" s="8">
        <f>INDEX(RawData!$D$2:$D$1048576,MATCH(FmtData!$B$4+(ROW()-10),RawData!$A$2:$A$1048576,0))</f>
        <v>44.929499999999997</v>
      </c>
      <c r="F1375">
        <f>INDEX(RawData!$D$2:$D$1048576,MATCH(FmtData!$B$4+(ROW()-10),RawData!$A$2:$A$1048576,0))</f>
        <v>44.929499999999997</v>
      </c>
      <c r="G1375">
        <f>INDEX(RawData!E$2:E$1048576,MATCH(FmtData!$B$4+(ROW()-10),RawData!$A$2:$A$1048576,0))</f>
        <v>2886.07</v>
      </c>
      <c r="H1375">
        <f>INDEX(RawData!F$2:F$1048576,MATCH(FmtData!$B$4+(ROW()-10),RawData!$A$2:$A$1048576,0))</f>
        <v>-0.15307599999999999</v>
      </c>
      <c r="I1375">
        <f>INDEX(RawData!G$2:G$1048576,MATCH(FmtData!$B$4+(ROW()-10),RawData!$A$2:$A$1048576,0))</f>
        <v>-29008.1</v>
      </c>
      <c r="J1375">
        <f>INDEX(RawData!H$2:H$1048576,MATCH(FmtData!$B$4+(ROW()-10),RawData!$A$2:$A$1048576,0))</f>
        <v>5.0863699999999998E-2</v>
      </c>
      <c r="K1375">
        <f>INDEX(RawData!I$2:I$1048576,MATCH(FmtData!$B$4+(ROW()-10),RawData!$A$2:$A$1048576,0))</f>
        <v>-0.61514800000000003</v>
      </c>
      <c r="L1375">
        <f>INDEX(RawData!J$2:J$1048576,MATCH(FmtData!$B$4+(ROW()-10),RawData!$A$2:$A$1048576,0))</f>
        <v>195.7</v>
      </c>
      <c r="M1375">
        <f>INDEX(RawData!K$2:K$1048576,MATCH(FmtData!$B$4+(ROW()-10),RawData!$A$2:$A$1048576,0))</f>
        <v>178.7</v>
      </c>
      <c r="N1375">
        <f>INDEX(RawData!L$2:L$1048576,MATCH(FmtData!$B$4+(ROW()-10),RawData!$A$2:$A$1048576,0))</f>
        <v>22.3</v>
      </c>
      <c r="O1375">
        <f>INDEX(RawData!M$2:M$1048576,MATCH(FmtData!$B$4+(ROW()-10),RawData!$A$2:$A$1048576,0))</f>
        <v>178</v>
      </c>
      <c r="P1375">
        <f>INDEX(RawData!N$2:N$1048576,MATCH(FmtData!$B$4+(ROW()-10),RawData!$A$2:$A$1048576,0))</f>
        <v>21.9</v>
      </c>
      <c r="Q1375">
        <f>INDEX(RawData!O$2:O$1048576,MATCH(FmtData!$B$4+(ROW()-10),RawData!$A$2:$A$1048576,0))</f>
        <v>180.7</v>
      </c>
      <c r="R1375" s="8">
        <f>INDEX(RawData!P$2:P$1048576,MATCH(FmtData!$B$4+(ROW()-10),RawData!$A$2:$A$1048576,0))</f>
        <v>66.509</v>
      </c>
      <c r="S1375">
        <f>INDEX(RawData!Q$2:Q$1048576,MATCH(FmtData!$B$4+(ROW()-10),RawData!$A$2:$A$1048576,0))</f>
        <v>95.014399999999995</v>
      </c>
      <c r="T1375" s="8">
        <f>INDEX(RawData!R$2:R$1048576,MATCH(FmtData!$B$4+(ROW()-10),RawData!$A$2:$A$1048576,0))</f>
        <v>9.6925399999999993</v>
      </c>
      <c r="U1375" s="8">
        <f>INDEX(RawData!S$2:S$1048576,MATCH(FmtData!$B$4+(ROW()-10),RawData!$A$2:$A$1048576,0))</f>
        <v>0.72709800000000002</v>
      </c>
      <c r="V1375" s="8">
        <f>INDEX(RawData!T$2:T$1048576,MATCH(FmtData!$B$4+(ROW()-10),RawData!$A$2:$A$1048576,0))</f>
        <v>0.212453</v>
      </c>
      <c r="W1375" s="3">
        <f t="shared" si="432"/>
        <v>-0.54842156000000009</v>
      </c>
      <c r="X1375" s="3">
        <f t="shared" si="433"/>
        <v>-0.49984101200000003</v>
      </c>
      <c r="Y1375" s="8">
        <f t="shared" si="422"/>
        <v>9.4082654800470049</v>
      </c>
      <c r="Z1375" s="8">
        <f t="shared" si="423"/>
        <v>9.4568460280470052</v>
      </c>
      <c r="AA1375" s="8">
        <f t="shared" si="434"/>
        <v>9.4325557540470051</v>
      </c>
      <c r="AB1375" s="41">
        <v>2</v>
      </c>
      <c r="AC1375" s="42" t="str">
        <f t="shared" si="435"/>
        <v>Dilatometer</v>
      </c>
      <c r="AD1375" s="15">
        <f t="shared" si="421"/>
        <v>-313.72449999999998</v>
      </c>
      <c r="AE1375" s="15">
        <f t="shared" si="424"/>
        <v>-133.41438061772158</v>
      </c>
      <c r="AF1375" s="15">
        <f t="shared" si="425"/>
        <v>-122.17386031700471</v>
      </c>
      <c r="AG1375" s="15">
        <f t="shared" si="426"/>
        <v>-127.80791351725816</v>
      </c>
      <c r="AH1375" s="15">
        <f t="shared" si="436"/>
        <v>-127.80791351725816</v>
      </c>
      <c r="AI1375" s="17">
        <f t="shared" si="427"/>
        <v>1.2312254949701147</v>
      </c>
      <c r="AJ1375" s="17">
        <f t="shared" si="428"/>
        <v>0.9375982658036377</v>
      </c>
      <c r="AK1375" s="17">
        <f t="shared" si="429"/>
        <v>0.92386313878664272</v>
      </c>
      <c r="AL1375" s="17">
        <f t="shared" si="430"/>
        <v>0.9306968822720243</v>
      </c>
      <c r="AM1375" s="17">
        <f t="shared" si="431"/>
        <v>0.9306968822720243</v>
      </c>
      <c r="AN1375" s="17">
        <f t="shared" si="437"/>
        <v>7.0770417659515861E-4</v>
      </c>
      <c r="AO1375" s="17">
        <f t="shared" si="438"/>
        <v>9.3069688227202434</v>
      </c>
      <c r="AP1375" s="17">
        <f t="shared" si="439"/>
        <v>12.312254949701147</v>
      </c>
      <c r="AQ1375" s="17">
        <f t="shared" si="440"/>
        <v>19.898682821856291</v>
      </c>
    </row>
    <row r="1376" spans="2:43" x14ac:dyDescent="0.45">
      <c r="B1376">
        <f>INDEX(RawData!$A$2:$A$1048576,MATCH(FmtData!$B$4+(ROW()-10),RawData!$A$2:$A$1048576,0))</f>
        <v>1564</v>
      </c>
      <c r="C1376" s="23">
        <f>LEFT(INDEX(RawData!$B$2:$B$1048576, MATCH(FmtData!$B$4+(ROW()-10),RawData!$A$2:$A$1048576,0)),10)+MID(INDEX(RawData!$B$2:$B$1048576, MATCH(FmtData!$B$4+(ROW()-10),RawData!$A$2:$A$1048576,0)),12,8)-$B$5/24</f>
        <v>42201.460995370369</v>
      </c>
      <c r="D1376" s="7">
        <f>MID(INDEX(RawData!$B$2:$B$1048576, MATCH(FmtData!$B$4+(ROW()-10),RawData!$A$2:$A$1048576,0)),12,8)+$B$5/24</f>
        <v>0.96099537037037042</v>
      </c>
      <c r="E1376" s="8">
        <f>INDEX(RawData!$D$2:$D$1048576,MATCH(FmtData!$B$4+(ROW()-10),RawData!$A$2:$A$1048576,0))</f>
        <v>44.945999999999998</v>
      </c>
      <c r="F1376">
        <f>INDEX(RawData!$D$2:$D$1048576,MATCH(FmtData!$B$4+(ROW()-10),RawData!$A$2:$A$1048576,0))</f>
        <v>44.945999999999998</v>
      </c>
      <c r="G1376">
        <f>INDEX(RawData!E$2:E$1048576,MATCH(FmtData!$B$4+(ROW()-10),RawData!$A$2:$A$1048576,0))</f>
        <v>2882.99</v>
      </c>
      <c r="H1376">
        <f>INDEX(RawData!F$2:F$1048576,MATCH(FmtData!$B$4+(ROW()-10),RawData!$A$2:$A$1048576,0))</f>
        <v>-0.15307599999999999</v>
      </c>
      <c r="I1376">
        <f>INDEX(RawData!G$2:G$1048576,MATCH(FmtData!$B$4+(ROW()-10),RawData!$A$2:$A$1048576,0))</f>
        <v>-29008.1</v>
      </c>
      <c r="J1376">
        <f>INDEX(RawData!H$2:H$1048576,MATCH(FmtData!$B$4+(ROW()-10),RawData!$A$2:$A$1048576,0))</f>
        <v>5.0863699999999998E-2</v>
      </c>
      <c r="K1376">
        <f>INDEX(RawData!I$2:I$1048576,MATCH(FmtData!$B$4+(ROW()-10),RawData!$A$2:$A$1048576,0))</f>
        <v>-0.61577599999999999</v>
      </c>
      <c r="L1376">
        <f>INDEX(RawData!J$2:J$1048576,MATCH(FmtData!$B$4+(ROW()-10),RawData!$A$2:$A$1048576,0))</f>
        <v>174.7</v>
      </c>
      <c r="M1376">
        <f>INDEX(RawData!K$2:K$1048576,MATCH(FmtData!$B$4+(ROW()-10),RawData!$A$2:$A$1048576,0))</f>
        <v>173.5</v>
      </c>
      <c r="N1376">
        <f>INDEX(RawData!L$2:L$1048576,MATCH(FmtData!$B$4+(ROW()-10),RawData!$A$2:$A$1048576,0))</f>
        <v>22.3</v>
      </c>
      <c r="O1376">
        <f>INDEX(RawData!M$2:M$1048576,MATCH(FmtData!$B$4+(ROW()-10),RawData!$A$2:$A$1048576,0))</f>
        <v>172.4</v>
      </c>
      <c r="P1376">
        <f>INDEX(RawData!N$2:N$1048576,MATCH(FmtData!$B$4+(ROW()-10),RawData!$A$2:$A$1048576,0))</f>
        <v>21.9</v>
      </c>
      <c r="Q1376">
        <f>INDEX(RawData!O$2:O$1048576,MATCH(FmtData!$B$4+(ROW()-10),RawData!$A$2:$A$1048576,0))</f>
        <v>180.9</v>
      </c>
      <c r="R1376" s="8">
        <f>INDEX(RawData!P$2:P$1048576,MATCH(FmtData!$B$4+(ROW()-10),RawData!$A$2:$A$1048576,0))</f>
        <v>66.509</v>
      </c>
      <c r="S1376">
        <f>INDEX(RawData!Q$2:Q$1048576,MATCH(FmtData!$B$4+(ROW()-10),RawData!$A$2:$A$1048576,0))</f>
        <v>95.7898</v>
      </c>
      <c r="T1376" s="8">
        <f>INDEX(RawData!R$2:R$1048576,MATCH(FmtData!$B$4+(ROW()-10),RawData!$A$2:$A$1048576,0))</f>
        <v>0.10269300000000001</v>
      </c>
      <c r="U1376" s="8">
        <f>INDEX(RawData!S$2:S$1048576,MATCH(FmtData!$B$4+(ROW()-10),RawData!$A$2:$A$1048576,0))</f>
        <v>0.726885</v>
      </c>
      <c r="V1376" s="8">
        <f>INDEX(RawData!T$2:T$1048576,MATCH(FmtData!$B$4+(ROW()-10),RawData!$A$2:$A$1048576,0))</f>
        <v>0.21195700000000001</v>
      </c>
      <c r="W1376" s="3">
        <f t="shared" si="432"/>
        <v>-0.54788054000000008</v>
      </c>
      <c r="X1376" s="3">
        <f t="shared" si="433"/>
        <v>-0.49858117200000007</v>
      </c>
      <c r="Y1376" s="8">
        <f t="shared" si="422"/>
        <v>9.4088065000470049</v>
      </c>
      <c r="Z1376" s="8">
        <f t="shared" si="423"/>
        <v>9.4581058680470047</v>
      </c>
      <c r="AA1376" s="8">
        <f t="shared" si="434"/>
        <v>9.4334561840470048</v>
      </c>
      <c r="AB1376" s="41">
        <v>2</v>
      </c>
      <c r="AC1376" s="42" t="str">
        <f t="shared" si="435"/>
        <v>Dilatometer</v>
      </c>
      <c r="AD1376" s="15">
        <f t="shared" si="421"/>
        <v>-313.72449999999998</v>
      </c>
      <c r="AE1376" s="15">
        <f t="shared" si="424"/>
        <v>-133.28980703327079</v>
      </c>
      <c r="AF1376" s="15">
        <f t="shared" si="425"/>
        <v>-121.88089060805976</v>
      </c>
      <c r="AG1376" s="15">
        <f t="shared" si="426"/>
        <v>-127.59955435598067</v>
      </c>
      <c r="AH1376" s="15">
        <f t="shared" si="436"/>
        <v>-127.59955435598067</v>
      </c>
      <c r="AI1376" s="17">
        <f t="shared" si="427"/>
        <v>1.2312254949701147</v>
      </c>
      <c r="AJ1376" s="17">
        <f t="shared" si="428"/>
        <v>0.93744380800821703</v>
      </c>
      <c r="AK1376" s="17">
        <f t="shared" si="429"/>
        <v>0.92351052926038824</v>
      </c>
      <c r="AL1376" s="17">
        <f t="shared" si="430"/>
        <v>0.93044235626593341</v>
      </c>
      <c r="AM1376" s="17">
        <f t="shared" si="431"/>
        <v>0.93044235626593341</v>
      </c>
      <c r="AN1376" s="17">
        <f t="shared" si="437"/>
        <v>9.9817340646290997E-4</v>
      </c>
      <c r="AO1376" s="17">
        <f t="shared" si="438"/>
        <v>9.3044235626593341</v>
      </c>
      <c r="AP1376" s="17">
        <f t="shared" si="439"/>
        <v>12.312254949701147</v>
      </c>
      <c r="AQ1376" s="17">
        <f t="shared" si="440"/>
        <v>19.877447043413174</v>
      </c>
    </row>
    <row r="1377" spans="2:43" x14ac:dyDescent="0.45">
      <c r="B1377">
        <f>INDEX(RawData!$A$2:$A$1048576,MATCH(FmtData!$B$4+(ROW()-10),RawData!$A$2:$A$1048576,0))</f>
        <v>1565</v>
      </c>
      <c r="C1377" s="23">
        <f>LEFT(INDEX(RawData!$B$2:$B$1048576, MATCH(FmtData!$B$4+(ROW()-10),RawData!$A$2:$A$1048576,0)),10)+MID(INDEX(RawData!$B$2:$B$1048576, MATCH(FmtData!$B$4+(ROW()-10),RawData!$A$2:$A$1048576,0)),12,8)-$B$5/24</f>
        <v>42201.461689814816</v>
      </c>
      <c r="D1377" s="7">
        <f>MID(INDEX(RawData!$B$2:$B$1048576, MATCH(FmtData!$B$4+(ROW()-10),RawData!$A$2:$A$1048576,0)),12,8)+$B$5/24</f>
        <v>0.96168981481481486</v>
      </c>
      <c r="E1377" s="8">
        <f>INDEX(RawData!$D$2:$D$1048576,MATCH(FmtData!$B$4+(ROW()-10),RawData!$A$2:$A$1048576,0))</f>
        <v>44.962800000000001</v>
      </c>
      <c r="F1377">
        <f>INDEX(RawData!$D$2:$D$1048576,MATCH(FmtData!$B$4+(ROW()-10),RawData!$A$2:$A$1048576,0))</f>
        <v>44.962800000000001</v>
      </c>
      <c r="G1377">
        <f>INDEX(RawData!E$2:E$1048576,MATCH(FmtData!$B$4+(ROW()-10),RawData!$A$2:$A$1048576,0))</f>
        <v>2885.14</v>
      </c>
      <c r="H1377">
        <f>INDEX(RawData!F$2:F$1048576,MATCH(FmtData!$B$4+(ROW()-10),RawData!$A$2:$A$1048576,0))</f>
        <v>-0.15307599999999999</v>
      </c>
      <c r="I1377">
        <f>INDEX(RawData!G$2:G$1048576,MATCH(FmtData!$B$4+(ROW()-10),RawData!$A$2:$A$1048576,0))</f>
        <v>-29008.1</v>
      </c>
      <c r="J1377">
        <f>INDEX(RawData!H$2:H$1048576,MATCH(FmtData!$B$4+(ROW()-10),RawData!$A$2:$A$1048576,0))</f>
        <v>5.0863699999999998E-2</v>
      </c>
      <c r="K1377">
        <f>INDEX(RawData!I$2:I$1048576,MATCH(FmtData!$B$4+(ROW()-10),RawData!$A$2:$A$1048576,0))</f>
        <v>-0.61577599999999999</v>
      </c>
      <c r="L1377">
        <f>INDEX(RawData!J$2:J$1048576,MATCH(FmtData!$B$4+(ROW()-10),RawData!$A$2:$A$1048576,0))</f>
        <v>178.9</v>
      </c>
      <c r="M1377">
        <f>INDEX(RawData!K$2:K$1048576,MATCH(FmtData!$B$4+(ROW()-10),RawData!$A$2:$A$1048576,0))</f>
        <v>172.4</v>
      </c>
      <c r="N1377">
        <f>INDEX(RawData!L$2:L$1048576,MATCH(FmtData!$B$4+(ROW()-10),RawData!$A$2:$A$1048576,0))</f>
        <v>22.3</v>
      </c>
      <c r="O1377">
        <f>INDEX(RawData!M$2:M$1048576,MATCH(FmtData!$B$4+(ROW()-10),RawData!$A$2:$A$1048576,0))</f>
        <v>177.4</v>
      </c>
      <c r="P1377">
        <f>INDEX(RawData!N$2:N$1048576,MATCH(FmtData!$B$4+(ROW()-10),RawData!$A$2:$A$1048576,0))</f>
        <v>21.9</v>
      </c>
      <c r="Q1377">
        <f>INDEX(RawData!O$2:O$1048576,MATCH(FmtData!$B$4+(ROW()-10),RawData!$A$2:$A$1048576,0))</f>
        <v>181</v>
      </c>
      <c r="R1377" s="8">
        <f>INDEX(RawData!P$2:P$1048576,MATCH(FmtData!$B$4+(ROW()-10),RawData!$A$2:$A$1048576,0))</f>
        <v>66.509</v>
      </c>
      <c r="S1377">
        <f>INDEX(RawData!Q$2:Q$1048576,MATCH(FmtData!$B$4+(ROW()-10),RawData!$A$2:$A$1048576,0))</f>
        <v>95.7898</v>
      </c>
      <c r="T1377" s="8">
        <f>INDEX(RawData!R$2:R$1048576,MATCH(FmtData!$B$4+(ROW()-10),RawData!$A$2:$A$1048576,0))</f>
        <v>0.10269300000000001</v>
      </c>
      <c r="U1377" s="8">
        <f>INDEX(RawData!S$2:S$1048576,MATCH(FmtData!$B$4+(ROW()-10),RawData!$A$2:$A$1048576,0))</f>
        <v>0.72709800000000002</v>
      </c>
      <c r="V1377" s="8">
        <f>INDEX(RawData!T$2:T$1048576,MATCH(FmtData!$B$4+(ROW()-10),RawData!$A$2:$A$1048576,0))</f>
        <v>0.21235999999999999</v>
      </c>
      <c r="W1377" s="3">
        <f t="shared" si="432"/>
        <v>-0.54842156000000009</v>
      </c>
      <c r="X1377" s="3">
        <f t="shared" si="433"/>
        <v>-0.49960479200000002</v>
      </c>
      <c r="Y1377" s="8">
        <f t="shared" si="422"/>
        <v>9.4082654800470049</v>
      </c>
      <c r="Z1377" s="8">
        <f t="shared" si="423"/>
        <v>9.4570822480470049</v>
      </c>
      <c r="AA1377" s="8">
        <f t="shared" si="434"/>
        <v>9.432673864047004</v>
      </c>
      <c r="AB1377" s="41">
        <v>2</v>
      </c>
      <c r="AC1377" s="42" t="str">
        <f t="shared" si="435"/>
        <v>Dilatometer</v>
      </c>
      <c r="AD1377" s="15">
        <f t="shared" si="421"/>
        <v>-313.72449999999998</v>
      </c>
      <c r="AE1377" s="15">
        <f t="shared" si="424"/>
        <v>-133.41438061772158</v>
      </c>
      <c r="AF1377" s="15">
        <f t="shared" si="425"/>
        <v>-122.11893416333498</v>
      </c>
      <c r="AG1377" s="15">
        <f t="shared" si="426"/>
        <v>-127.78058506808895</v>
      </c>
      <c r="AH1377" s="15">
        <f t="shared" si="436"/>
        <v>-127.78058506808895</v>
      </c>
      <c r="AI1377" s="17">
        <f t="shared" si="427"/>
        <v>1.2312254949701147</v>
      </c>
      <c r="AJ1377" s="17">
        <f t="shared" si="428"/>
        <v>0.9375982658036377</v>
      </c>
      <c r="AK1377" s="17">
        <f t="shared" si="429"/>
        <v>0.92379701081365806</v>
      </c>
      <c r="AL1377" s="17">
        <f t="shared" si="430"/>
        <v>0.93066349063167919</v>
      </c>
      <c r="AM1377" s="17">
        <f t="shared" si="431"/>
        <v>0.93066349063167919</v>
      </c>
      <c r="AN1377" s="17">
        <f t="shared" si="437"/>
        <v>7.7703904071713126E-4</v>
      </c>
      <c r="AO1377" s="17">
        <f t="shared" si="438"/>
        <v>9.3066349063167912</v>
      </c>
      <c r="AP1377" s="17">
        <f t="shared" si="439"/>
        <v>12.312254949701147</v>
      </c>
      <c r="AQ1377" s="17">
        <f t="shared" si="440"/>
        <v>19.892270719923786</v>
      </c>
    </row>
    <row r="1378" spans="2:43" x14ac:dyDescent="0.45">
      <c r="B1378">
        <f>INDEX(RawData!$A$2:$A$1048576,MATCH(FmtData!$B$4+(ROW()-10),RawData!$A$2:$A$1048576,0))</f>
        <v>1566</v>
      </c>
      <c r="C1378" s="23">
        <f>LEFT(INDEX(RawData!$B$2:$B$1048576, MATCH(FmtData!$B$4+(ROW()-10),RawData!$A$2:$A$1048576,0)),10)+MID(INDEX(RawData!$B$2:$B$1048576, MATCH(FmtData!$B$4+(ROW()-10),RawData!$A$2:$A$1048576,0)),12,8)-$B$5/24</f>
        <v>42201.462384259263</v>
      </c>
      <c r="D1378" s="7">
        <f>MID(INDEX(RawData!$B$2:$B$1048576, MATCH(FmtData!$B$4+(ROW()-10),RawData!$A$2:$A$1048576,0)),12,8)+$B$5/24</f>
        <v>0.96238425925925919</v>
      </c>
      <c r="E1378" s="8">
        <f>INDEX(RawData!$D$2:$D$1048576,MATCH(FmtData!$B$4+(ROW()-10),RawData!$A$2:$A$1048576,0))</f>
        <v>44.979300000000002</v>
      </c>
      <c r="F1378">
        <f>INDEX(RawData!$D$2:$D$1048576,MATCH(FmtData!$B$4+(ROW()-10),RawData!$A$2:$A$1048576,0))</f>
        <v>44.979300000000002</v>
      </c>
      <c r="G1378">
        <f>INDEX(RawData!E$2:E$1048576,MATCH(FmtData!$B$4+(ROW()-10),RawData!$A$2:$A$1048576,0))</f>
        <v>2886.07</v>
      </c>
      <c r="H1378">
        <f>INDEX(RawData!F$2:F$1048576,MATCH(FmtData!$B$4+(ROW()-10),RawData!$A$2:$A$1048576,0))</f>
        <v>-0.15307599999999999</v>
      </c>
      <c r="I1378">
        <f>INDEX(RawData!G$2:G$1048576,MATCH(FmtData!$B$4+(ROW()-10),RawData!$A$2:$A$1048576,0))</f>
        <v>-29008.1</v>
      </c>
      <c r="J1378">
        <f>INDEX(RawData!H$2:H$1048576,MATCH(FmtData!$B$4+(ROW()-10),RawData!$A$2:$A$1048576,0))</f>
        <v>5.0863699999999998E-2</v>
      </c>
      <c r="K1378">
        <f>INDEX(RawData!I$2:I$1048576,MATCH(FmtData!$B$4+(ROW()-10),RawData!$A$2:$A$1048576,0))</f>
        <v>-0.61477000000000004</v>
      </c>
      <c r="L1378">
        <f>INDEX(RawData!J$2:J$1048576,MATCH(FmtData!$B$4+(ROW()-10),RawData!$A$2:$A$1048576,0))</f>
        <v>172.9</v>
      </c>
      <c r="M1378">
        <f>INDEX(RawData!K$2:K$1048576,MATCH(FmtData!$B$4+(ROW()-10),RawData!$A$2:$A$1048576,0))</f>
        <v>175.7</v>
      </c>
      <c r="N1378">
        <f>INDEX(RawData!L$2:L$1048576,MATCH(FmtData!$B$4+(ROW()-10),RawData!$A$2:$A$1048576,0))</f>
        <v>22.3</v>
      </c>
      <c r="O1378">
        <f>INDEX(RawData!M$2:M$1048576,MATCH(FmtData!$B$4+(ROW()-10),RawData!$A$2:$A$1048576,0))</f>
        <v>167.7</v>
      </c>
      <c r="P1378">
        <f>INDEX(RawData!N$2:N$1048576,MATCH(FmtData!$B$4+(ROW()-10),RawData!$A$2:$A$1048576,0))</f>
        <v>21.9</v>
      </c>
      <c r="Q1378">
        <f>INDEX(RawData!O$2:O$1048576,MATCH(FmtData!$B$4+(ROW()-10),RawData!$A$2:$A$1048576,0))</f>
        <v>181</v>
      </c>
      <c r="R1378" s="8">
        <f>INDEX(RawData!P$2:P$1048576,MATCH(FmtData!$B$4+(ROW()-10),RawData!$A$2:$A$1048576,0))</f>
        <v>66.509</v>
      </c>
      <c r="S1378">
        <f>INDEX(RawData!Q$2:Q$1048576,MATCH(FmtData!$B$4+(ROW()-10),RawData!$A$2:$A$1048576,0))</f>
        <v>96.022400000000005</v>
      </c>
      <c r="T1378" s="8">
        <f>INDEX(RawData!R$2:R$1048576,MATCH(FmtData!$B$4+(ROW()-10),RawData!$A$2:$A$1048576,0))</f>
        <v>0.10269300000000001</v>
      </c>
      <c r="U1378" s="8">
        <f>INDEX(RawData!S$2:S$1048576,MATCH(FmtData!$B$4+(ROW()-10),RawData!$A$2:$A$1048576,0))</f>
        <v>0.72764600000000002</v>
      </c>
      <c r="V1378" s="8">
        <f>INDEX(RawData!T$2:T$1048576,MATCH(FmtData!$B$4+(ROW()-10),RawData!$A$2:$A$1048576,0))</f>
        <v>0.21226700000000001</v>
      </c>
      <c r="W1378" s="3">
        <f t="shared" si="432"/>
        <v>-0.54981348000000008</v>
      </c>
      <c r="X1378" s="3">
        <f t="shared" si="433"/>
        <v>-0.49936857200000007</v>
      </c>
      <c r="Y1378" s="8">
        <f t="shared" si="422"/>
        <v>9.4068735600470035</v>
      </c>
      <c r="Z1378" s="8">
        <f t="shared" si="423"/>
        <v>9.4573184680470046</v>
      </c>
      <c r="AA1378" s="8">
        <f t="shared" si="434"/>
        <v>9.4320960140470049</v>
      </c>
      <c r="AB1378" s="41">
        <v>2</v>
      </c>
      <c r="AC1378" s="42" t="str">
        <f t="shared" si="435"/>
        <v>Dilatometer</v>
      </c>
      <c r="AD1378" s="15">
        <f t="shared" si="421"/>
        <v>-313.72449999999998</v>
      </c>
      <c r="AE1378" s="15">
        <f t="shared" si="424"/>
        <v>-133.73481705178426</v>
      </c>
      <c r="AF1378" s="15">
        <f t="shared" si="425"/>
        <v>-122.06400539430786</v>
      </c>
      <c r="AG1378" s="15">
        <f t="shared" si="426"/>
        <v>-127.91428256063864</v>
      </c>
      <c r="AH1378" s="15">
        <f t="shared" si="436"/>
        <v>-127.91428256063864</v>
      </c>
      <c r="AI1378" s="17">
        <f t="shared" si="427"/>
        <v>1.2312254949701147</v>
      </c>
      <c r="AJ1378" s="17">
        <f t="shared" si="428"/>
        <v>0.93799580633412794</v>
      </c>
      <c r="AK1378" s="17">
        <f t="shared" si="429"/>
        <v>0.92373088915850288</v>
      </c>
      <c r="AL1378" s="17">
        <f t="shared" si="430"/>
        <v>0.93082687356286897</v>
      </c>
      <c r="AM1378" s="17">
        <f t="shared" si="431"/>
        <v>0.93082687356286897</v>
      </c>
      <c r="AN1378" s="17">
        <f t="shared" si="437"/>
        <v>6.1042114357090504E-4</v>
      </c>
      <c r="AO1378" s="17">
        <f t="shared" si="438"/>
        <v>9.3082687356286904</v>
      </c>
      <c r="AP1378" s="17">
        <f t="shared" si="439"/>
        <v>12.312254949701147</v>
      </c>
      <c r="AQ1378" s="17">
        <f t="shared" si="440"/>
        <v>19.898682821856291</v>
      </c>
    </row>
    <row r="1379" spans="2:43" x14ac:dyDescent="0.45">
      <c r="B1379">
        <f>INDEX(RawData!$A$2:$A$1048576,MATCH(FmtData!$B$4+(ROW()-10),RawData!$A$2:$A$1048576,0))</f>
        <v>1567</v>
      </c>
      <c r="C1379" s="23">
        <f>LEFT(INDEX(RawData!$B$2:$B$1048576, MATCH(FmtData!$B$4+(ROW()-10),RawData!$A$2:$A$1048576,0)),10)+MID(INDEX(RawData!$B$2:$B$1048576, MATCH(FmtData!$B$4+(ROW()-10),RawData!$A$2:$A$1048576,0)),12,8)-$B$5/24</f>
        <v>42201.463078703702</v>
      </c>
      <c r="D1379" s="7">
        <f>MID(INDEX(RawData!$B$2:$B$1048576, MATCH(FmtData!$B$4+(ROW()-10),RawData!$A$2:$A$1048576,0)),12,8)+$B$5/24</f>
        <v>0.96307870370370363</v>
      </c>
      <c r="E1379" s="8">
        <f>INDEX(RawData!$D$2:$D$1048576,MATCH(FmtData!$B$4+(ROW()-10),RawData!$A$2:$A$1048576,0))</f>
        <v>44.996000000000002</v>
      </c>
      <c r="F1379">
        <f>INDEX(RawData!$D$2:$D$1048576,MATCH(FmtData!$B$4+(ROW()-10),RawData!$A$2:$A$1048576,0))</f>
        <v>44.996000000000002</v>
      </c>
      <c r="G1379">
        <f>INDEX(RawData!E$2:E$1048576,MATCH(FmtData!$B$4+(ROW()-10),RawData!$A$2:$A$1048576,0))</f>
        <v>2886.07</v>
      </c>
      <c r="H1379">
        <f>INDEX(RawData!F$2:F$1048576,MATCH(FmtData!$B$4+(ROW()-10),RawData!$A$2:$A$1048576,0))</f>
        <v>-0.15307599999999999</v>
      </c>
      <c r="I1379">
        <f>INDEX(RawData!G$2:G$1048576,MATCH(FmtData!$B$4+(ROW()-10),RawData!$A$2:$A$1048576,0))</f>
        <v>-28997.5</v>
      </c>
      <c r="J1379">
        <f>INDEX(RawData!H$2:H$1048576,MATCH(FmtData!$B$4+(ROW()-10),RawData!$A$2:$A$1048576,0))</f>
        <v>5.0863699999999998E-2</v>
      </c>
      <c r="K1379">
        <f>INDEX(RawData!I$2:I$1048576,MATCH(FmtData!$B$4+(ROW()-10),RawData!$A$2:$A$1048576,0))</f>
        <v>-0.61577599999999999</v>
      </c>
      <c r="L1379">
        <f>INDEX(RawData!J$2:J$1048576,MATCH(FmtData!$B$4+(ROW()-10),RawData!$A$2:$A$1048576,0))</f>
        <v>197.3</v>
      </c>
      <c r="M1379">
        <f>INDEX(RawData!K$2:K$1048576,MATCH(FmtData!$B$4+(ROW()-10),RawData!$A$2:$A$1048576,0))</f>
        <v>179</v>
      </c>
      <c r="N1379">
        <f>INDEX(RawData!L$2:L$1048576,MATCH(FmtData!$B$4+(ROW()-10),RawData!$A$2:$A$1048576,0))</f>
        <v>22.3</v>
      </c>
      <c r="O1379">
        <f>INDEX(RawData!M$2:M$1048576,MATCH(FmtData!$B$4+(ROW()-10),RawData!$A$2:$A$1048576,0))</f>
        <v>179.6</v>
      </c>
      <c r="P1379">
        <f>INDEX(RawData!N$2:N$1048576,MATCH(FmtData!$B$4+(ROW()-10),RawData!$A$2:$A$1048576,0))</f>
        <v>21.9</v>
      </c>
      <c r="Q1379">
        <f>INDEX(RawData!O$2:O$1048576,MATCH(FmtData!$B$4+(ROW()-10),RawData!$A$2:$A$1048576,0))</f>
        <v>181.1</v>
      </c>
      <c r="R1379" s="8">
        <f>INDEX(RawData!P$2:P$1048576,MATCH(FmtData!$B$4+(ROW()-10),RawData!$A$2:$A$1048576,0))</f>
        <v>66.509</v>
      </c>
      <c r="S1379">
        <f>INDEX(RawData!Q$2:Q$1048576,MATCH(FmtData!$B$4+(ROW()-10),RawData!$A$2:$A$1048576,0))</f>
        <v>95.7898</v>
      </c>
      <c r="T1379" s="8">
        <f>INDEX(RawData!R$2:R$1048576,MATCH(FmtData!$B$4+(ROW()-10),RawData!$A$2:$A$1048576,0))</f>
        <v>0.15932499999999999</v>
      </c>
      <c r="U1379" s="8">
        <f>INDEX(RawData!S$2:S$1048576,MATCH(FmtData!$B$4+(ROW()-10),RawData!$A$2:$A$1048576,0))</f>
        <v>0.72764600000000002</v>
      </c>
      <c r="V1379" s="8">
        <f>INDEX(RawData!T$2:T$1048576,MATCH(FmtData!$B$4+(ROW()-10),RawData!$A$2:$A$1048576,0))</f>
        <v>0.21254600000000001</v>
      </c>
      <c r="W1379" s="3">
        <f t="shared" si="432"/>
        <v>-0.54981348000000008</v>
      </c>
      <c r="X1379" s="3">
        <f t="shared" si="433"/>
        <v>-0.50007723200000009</v>
      </c>
      <c r="Y1379" s="8">
        <f t="shared" si="422"/>
        <v>9.4068735600470035</v>
      </c>
      <c r="Z1379" s="8">
        <f t="shared" si="423"/>
        <v>9.4566098080470038</v>
      </c>
      <c r="AA1379" s="8">
        <f t="shared" si="434"/>
        <v>9.4317416840470045</v>
      </c>
      <c r="AB1379" s="41">
        <v>2</v>
      </c>
      <c r="AC1379" s="42" t="str">
        <f t="shared" si="435"/>
        <v>Dilatometer</v>
      </c>
      <c r="AD1379" s="15">
        <f t="shared" si="421"/>
        <v>-313.72449999999998</v>
      </c>
      <c r="AE1379" s="15">
        <f t="shared" si="424"/>
        <v>-133.73481705178426</v>
      </c>
      <c r="AF1379" s="15">
        <f t="shared" si="425"/>
        <v>-122.22878385537933</v>
      </c>
      <c r="AG1379" s="15">
        <f t="shared" si="426"/>
        <v>-127.99625637879944</v>
      </c>
      <c r="AH1379" s="15">
        <f t="shared" si="436"/>
        <v>-127.99625637879944</v>
      </c>
      <c r="AI1379" s="17">
        <f t="shared" si="427"/>
        <v>1.2312254949701147</v>
      </c>
      <c r="AJ1379" s="17">
        <f t="shared" si="428"/>
        <v>0.93799580633412794</v>
      </c>
      <c r="AK1379" s="17">
        <f t="shared" si="429"/>
        <v>0.92392927307821227</v>
      </c>
      <c r="AL1379" s="17">
        <f t="shared" si="430"/>
        <v>0.93092707675807218</v>
      </c>
      <c r="AM1379" s="17">
        <f t="shared" si="431"/>
        <v>0.93092707675807218</v>
      </c>
      <c r="AN1379" s="17">
        <f t="shared" si="437"/>
        <v>7.2016238501348973E-4</v>
      </c>
      <c r="AO1379" s="17">
        <f t="shared" si="438"/>
        <v>9.3092707675807223</v>
      </c>
      <c r="AP1379" s="17">
        <f t="shared" si="439"/>
        <v>12.312254949701147</v>
      </c>
      <c r="AQ1379" s="17">
        <f t="shared" si="440"/>
        <v>19.898682821856291</v>
      </c>
    </row>
    <row r="1380" spans="2:43" x14ac:dyDescent="0.45">
      <c r="B1380">
        <f>INDEX(RawData!$A$2:$A$1048576,MATCH(FmtData!$B$4+(ROW()-10),RawData!$A$2:$A$1048576,0))</f>
        <v>1568</v>
      </c>
      <c r="C1380" s="23">
        <f>LEFT(INDEX(RawData!$B$2:$B$1048576, MATCH(FmtData!$B$4+(ROW()-10),RawData!$A$2:$A$1048576,0)),10)+MID(INDEX(RawData!$B$2:$B$1048576, MATCH(FmtData!$B$4+(ROW()-10),RawData!$A$2:$A$1048576,0)),12,8)-$B$5/24</f>
        <v>42201.463773148149</v>
      </c>
      <c r="D1380" s="7">
        <f>MID(INDEX(RawData!$B$2:$B$1048576, MATCH(FmtData!$B$4+(ROW()-10),RawData!$A$2:$A$1048576,0)),12,8)+$B$5/24</f>
        <v>0.96377314814814818</v>
      </c>
      <c r="E1380" s="8">
        <f>INDEX(RawData!$D$2:$D$1048576,MATCH(FmtData!$B$4+(ROW()-10),RawData!$A$2:$A$1048576,0))</f>
        <v>45.012599999999999</v>
      </c>
      <c r="F1380">
        <f>INDEX(RawData!$D$2:$D$1048576,MATCH(FmtData!$B$4+(ROW()-10),RawData!$A$2:$A$1048576,0))</f>
        <v>45.012599999999999</v>
      </c>
      <c r="G1380">
        <f>INDEX(RawData!E$2:E$1048576,MATCH(FmtData!$B$4+(ROW()-10),RawData!$A$2:$A$1048576,0))</f>
        <v>2885.14</v>
      </c>
      <c r="H1380">
        <f>INDEX(RawData!F$2:F$1048576,MATCH(FmtData!$B$4+(ROW()-10),RawData!$A$2:$A$1048576,0))</f>
        <v>-0.15307599999999999</v>
      </c>
      <c r="I1380">
        <f>INDEX(RawData!G$2:G$1048576,MATCH(FmtData!$B$4+(ROW()-10),RawData!$A$2:$A$1048576,0))</f>
        <v>-29008.1</v>
      </c>
      <c r="J1380">
        <f>INDEX(RawData!H$2:H$1048576,MATCH(FmtData!$B$4+(ROW()-10),RawData!$A$2:$A$1048576,0))</f>
        <v>5.0863699999999998E-2</v>
      </c>
      <c r="K1380">
        <f>INDEX(RawData!I$2:I$1048576,MATCH(FmtData!$B$4+(ROW()-10),RawData!$A$2:$A$1048576,0))</f>
        <v>-0.61533599999999999</v>
      </c>
      <c r="L1380">
        <f>INDEX(RawData!J$2:J$1048576,MATCH(FmtData!$B$4+(ROW()-10),RawData!$A$2:$A$1048576,0))</f>
        <v>174.3</v>
      </c>
      <c r="M1380">
        <f>INDEX(RawData!K$2:K$1048576,MATCH(FmtData!$B$4+(ROW()-10),RawData!$A$2:$A$1048576,0))</f>
        <v>174</v>
      </c>
      <c r="N1380">
        <f>INDEX(RawData!L$2:L$1048576,MATCH(FmtData!$B$4+(ROW()-10),RawData!$A$2:$A$1048576,0))</f>
        <v>22.3</v>
      </c>
      <c r="O1380">
        <f>INDEX(RawData!M$2:M$1048576,MATCH(FmtData!$B$4+(ROW()-10),RawData!$A$2:$A$1048576,0))</f>
        <v>170.2</v>
      </c>
      <c r="P1380">
        <f>INDEX(RawData!N$2:N$1048576,MATCH(FmtData!$B$4+(ROW()-10),RawData!$A$2:$A$1048576,0))</f>
        <v>21.8</v>
      </c>
      <c r="Q1380">
        <f>INDEX(RawData!O$2:O$1048576,MATCH(FmtData!$B$4+(ROW()-10),RawData!$A$2:$A$1048576,0))</f>
        <v>181.2</v>
      </c>
      <c r="R1380" s="8">
        <f>INDEX(RawData!P$2:P$1048576,MATCH(FmtData!$B$4+(ROW()-10),RawData!$A$2:$A$1048576,0))</f>
        <v>66.509</v>
      </c>
      <c r="S1380">
        <f>INDEX(RawData!Q$2:Q$1048576,MATCH(FmtData!$B$4+(ROW()-10),RawData!$A$2:$A$1048576,0))</f>
        <v>96.4101</v>
      </c>
      <c r="T1380" s="8">
        <f>INDEX(RawData!R$2:R$1048576,MATCH(FmtData!$B$4+(ROW()-10),RawData!$A$2:$A$1048576,0))</f>
        <v>0.228544</v>
      </c>
      <c r="U1380" s="8">
        <f>INDEX(RawData!S$2:S$1048576,MATCH(FmtData!$B$4+(ROW()-10),RawData!$A$2:$A$1048576,0))</f>
        <v>0.727738</v>
      </c>
      <c r="V1380" s="8">
        <f>INDEX(RawData!T$2:T$1048576,MATCH(FmtData!$B$4+(ROW()-10),RawData!$A$2:$A$1048576,0))</f>
        <v>0.21177099999999999</v>
      </c>
      <c r="W1380" s="3">
        <f t="shared" si="432"/>
        <v>-0.55004716000000009</v>
      </c>
      <c r="X1380" s="3">
        <f t="shared" si="433"/>
        <v>-0.498108732</v>
      </c>
      <c r="Y1380" s="8">
        <f t="shared" si="422"/>
        <v>9.4066398800470044</v>
      </c>
      <c r="Z1380" s="8">
        <f t="shared" si="423"/>
        <v>9.4585783080470041</v>
      </c>
      <c r="AA1380" s="8">
        <f t="shared" si="434"/>
        <v>9.4326090940470042</v>
      </c>
      <c r="AB1380" s="41">
        <v>2</v>
      </c>
      <c r="AC1380" s="42" t="str">
        <f t="shared" si="435"/>
        <v>Dilatometer</v>
      </c>
      <c r="AD1380" s="15">
        <f t="shared" si="421"/>
        <v>-313.72449999999998</v>
      </c>
      <c r="AE1380" s="15">
        <f t="shared" si="424"/>
        <v>-133.78860409175149</v>
      </c>
      <c r="AF1380" s="15">
        <f t="shared" si="425"/>
        <v>-121.77100778644922</v>
      </c>
      <c r="AG1380" s="15">
        <f t="shared" si="426"/>
        <v>-127.79557171775377</v>
      </c>
      <c r="AH1380" s="15">
        <f t="shared" si="436"/>
        <v>-127.79557171775377</v>
      </c>
      <c r="AI1380" s="17">
        <f t="shared" si="427"/>
        <v>1.2312254949701147</v>
      </c>
      <c r="AJ1380" s="17">
        <f t="shared" si="428"/>
        <v>0.93806256877077432</v>
      </c>
      <c r="AK1380" s="17">
        <f t="shared" si="429"/>
        <v>0.92337834700094668</v>
      </c>
      <c r="AL1380" s="17">
        <f t="shared" si="430"/>
        <v>0.93068180197836126</v>
      </c>
      <c r="AM1380" s="17">
        <f t="shared" si="431"/>
        <v>0.93068180197836126</v>
      </c>
      <c r="AN1380" s="17">
        <f t="shared" si="437"/>
        <v>6.8864012249614248E-4</v>
      </c>
      <c r="AO1380" s="17">
        <f t="shared" si="438"/>
        <v>9.3068180197836128</v>
      </c>
      <c r="AP1380" s="17">
        <f t="shared" si="439"/>
        <v>12.312254949701147</v>
      </c>
      <c r="AQ1380" s="17">
        <f t="shared" si="440"/>
        <v>19.892270719923786</v>
      </c>
    </row>
    <row r="1381" spans="2:43" x14ac:dyDescent="0.45">
      <c r="B1381">
        <f>INDEX(RawData!$A$2:$A$1048576,MATCH(FmtData!$B$4+(ROW()-10),RawData!$A$2:$A$1048576,0))</f>
        <v>1569</v>
      </c>
      <c r="C1381" s="23">
        <f>LEFT(INDEX(RawData!$B$2:$B$1048576, MATCH(FmtData!$B$4+(ROW()-10),RawData!$A$2:$A$1048576,0)),10)+MID(INDEX(RawData!$B$2:$B$1048576, MATCH(FmtData!$B$4+(ROW()-10),RawData!$A$2:$A$1048576,0)),12,8)-$B$5/24</f>
        <v>42201.464467592596</v>
      </c>
      <c r="D1381" s="7">
        <f>MID(INDEX(RawData!$B$2:$B$1048576, MATCH(FmtData!$B$4+(ROW()-10),RawData!$A$2:$A$1048576,0)),12,8)+$B$5/24</f>
        <v>0.96446759259259263</v>
      </c>
      <c r="E1381" s="8">
        <f>INDEX(RawData!$D$2:$D$1048576,MATCH(FmtData!$B$4+(ROW()-10),RawData!$A$2:$A$1048576,0))</f>
        <v>45.029200000000003</v>
      </c>
      <c r="F1381">
        <f>INDEX(RawData!$D$2:$D$1048576,MATCH(FmtData!$B$4+(ROW()-10),RawData!$A$2:$A$1048576,0))</f>
        <v>45.029200000000003</v>
      </c>
      <c r="G1381">
        <f>INDEX(RawData!E$2:E$1048576,MATCH(FmtData!$B$4+(ROW()-10),RawData!$A$2:$A$1048576,0))</f>
        <v>2886.07</v>
      </c>
      <c r="H1381">
        <f>INDEX(RawData!F$2:F$1048576,MATCH(FmtData!$B$4+(ROW()-10),RawData!$A$2:$A$1048576,0))</f>
        <v>-0.15307599999999999</v>
      </c>
      <c r="I1381">
        <f>INDEX(RawData!G$2:G$1048576,MATCH(FmtData!$B$4+(ROW()-10),RawData!$A$2:$A$1048576,0))</f>
        <v>-29008.1</v>
      </c>
      <c r="J1381">
        <f>INDEX(RawData!H$2:H$1048576,MATCH(FmtData!$B$4+(ROW()-10),RawData!$A$2:$A$1048576,0))</f>
        <v>5.0863699999999998E-2</v>
      </c>
      <c r="K1381">
        <f>INDEX(RawData!I$2:I$1048576,MATCH(FmtData!$B$4+(ROW()-10),RawData!$A$2:$A$1048576,0))</f>
        <v>-0.61458100000000004</v>
      </c>
      <c r="L1381">
        <f>INDEX(RawData!J$2:J$1048576,MATCH(FmtData!$B$4+(ROW()-10),RawData!$A$2:$A$1048576,0))</f>
        <v>177.4</v>
      </c>
      <c r="M1381">
        <f>INDEX(RawData!K$2:K$1048576,MATCH(FmtData!$B$4+(ROW()-10),RawData!$A$2:$A$1048576,0))</f>
        <v>170.5</v>
      </c>
      <c r="N1381">
        <f>INDEX(RawData!L$2:L$1048576,MATCH(FmtData!$B$4+(ROW()-10),RawData!$A$2:$A$1048576,0))</f>
        <v>22.3</v>
      </c>
      <c r="O1381">
        <f>INDEX(RawData!M$2:M$1048576,MATCH(FmtData!$B$4+(ROW()-10),RawData!$A$2:$A$1048576,0))</f>
        <v>170.5</v>
      </c>
      <c r="P1381">
        <f>INDEX(RawData!N$2:N$1048576,MATCH(FmtData!$B$4+(ROW()-10),RawData!$A$2:$A$1048576,0))</f>
        <v>21.8</v>
      </c>
      <c r="Q1381">
        <f>INDEX(RawData!O$2:O$1048576,MATCH(FmtData!$B$4+(ROW()-10),RawData!$A$2:$A$1048576,0))</f>
        <v>181.3</v>
      </c>
      <c r="R1381" s="8">
        <f>INDEX(RawData!P$2:P$1048576,MATCH(FmtData!$B$4+(ROW()-10),RawData!$A$2:$A$1048576,0))</f>
        <v>66.509</v>
      </c>
      <c r="S1381">
        <f>INDEX(RawData!Q$2:Q$1048576,MATCH(FmtData!$B$4+(ROW()-10),RawData!$A$2:$A$1048576,0))</f>
        <v>96.4101</v>
      </c>
      <c r="T1381" s="8">
        <f>INDEX(RawData!R$2:R$1048576,MATCH(FmtData!$B$4+(ROW()-10),RawData!$A$2:$A$1048576,0))</f>
        <v>0.228544</v>
      </c>
      <c r="U1381" s="8">
        <f>INDEX(RawData!S$2:S$1048576,MATCH(FmtData!$B$4+(ROW()-10),RawData!$A$2:$A$1048576,0))</f>
        <v>0.72804199999999997</v>
      </c>
      <c r="V1381" s="8">
        <f>INDEX(RawData!T$2:T$1048576,MATCH(FmtData!$B$4+(ROW()-10),RawData!$A$2:$A$1048576,0))</f>
        <v>0.211585</v>
      </c>
      <c r="W1381" s="3">
        <f t="shared" si="432"/>
        <v>-0.55081932</v>
      </c>
      <c r="X1381" s="3">
        <f t="shared" si="433"/>
        <v>-0.49763629200000004</v>
      </c>
      <c r="Y1381" s="8">
        <f t="shared" si="422"/>
        <v>9.405867720047004</v>
      </c>
      <c r="Z1381" s="8">
        <f t="shared" si="423"/>
        <v>9.4590507480470052</v>
      </c>
      <c r="AA1381" s="8">
        <f t="shared" si="434"/>
        <v>9.4324592340470055</v>
      </c>
      <c r="AB1381" s="41">
        <v>2</v>
      </c>
      <c r="AC1381" s="42" t="str">
        <f t="shared" si="435"/>
        <v>Dilatometer</v>
      </c>
      <c r="AD1381" s="15">
        <f t="shared" si="421"/>
        <v>-313.72449999999998</v>
      </c>
      <c r="AE1381" s="15">
        <f t="shared" si="424"/>
        <v>-133.96631707161339</v>
      </c>
      <c r="AF1381" s="15">
        <f t="shared" si="425"/>
        <v>-121.66111450183485</v>
      </c>
      <c r="AG1381" s="15">
        <f t="shared" si="426"/>
        <v>-127.83024595917334</v>
      </c>
      <c r="AH1381" s="15">
        <f t="shared" si="436"/>
        <v>-127.83024595917334</v>
      </c>
      <c r="AI1381" s="17">
        <f t="shared" si="427"/>
        <v>1.2312254949701147</v>
      </c>
      <c r="AJ1381" s="17">
        <f t="shared" si="428"/>
        <v>0.93828322019565702</v>
      </c>
      <c r="AK1381" s="17">
        <f t="shared" si="429"/>
        <v>0.92324618999369501</v>
      </c>
      <c r="AL1381" s="17">
        <f t="shared" si="430"/>
        <v>0.93072417125156615</v>
      </c>
      <c r="AM1381" s="17">
        <f t="shared" si="431"/>
        <v>0.93072417125156615</v>
      </c>
      <c r="AN1381" s="17">
        <f t="shared" si="437"/>
        <v>8.5691419936828606E-4</v>
      </c>
      <c r="AO1381" s="17">
        <f t="shared" si="438"/>
        <v>9.3072417125156619</v>
      </c>
      <c r="AP1381" s="17">
        <f t="shared" si="439"/>
        <v>12.312254949701147</v>
      </c>
      <c r="AQ1381" s="17">
        <f t="shared" si="440"/>
        <v>19.898682821856291</v>
      </c>
    </row>
    <row r="1382" spans="2:43" x14ac:dyDescent="0.45">
      <c r="B1382">
        <f>INDEX(RawData!$A$2:$A$1048576,MATCH(FmtData!$B$4+(ROW()-10),RawData!$A$2:$A$1048576,0))</f>
        <v>1570</v>
      </c>
      <c r="C1382" s="23">
        <f>LEFT(INDEX(RawData!$B$2:$B$1048576, MATCH(FmtData!$B$4+(ROW()-10),RawData!$A$2:$A$1048576,0)),10)+MID(INDEX(RawData!$B$2:$B$1048576, MATCH(FmtData!$B$4+(ROW()-10),RawData!$A$2:$A$1048576,0)),12,8)-$B$5/24</f>
        <v>42201.465162037035</v>
      </c>
      <c r="D1382" s="7">
        <f>MID(INDEX(RawData!$B$2:$B$1048576, MATCH(FmtData!$B$4+(ROW()-10),RawData!$A$2:$A$1048576,0)),12,8)+$B$5/24</f>
        <v>0.96516203703703696</v>
      </c>
      <c r="E1382" s="8">
        <f>INDEX(RawData!$D$2:$D$1048576,MATCH(FmtData!$B$4+(ROW()-10),RawData!$A$2:$A$1048576,0))</f>
        <v>45.0458</v>
      </c>
      <c r="F1382">
        <f>INDEX(RawData!$D$2:$D$1048576,MATCH(FmtData!$B$4+(ROW()-10),RawData!$A$2:$A$1048576,0))</f>
        <v>45.0458</v>
      </c>
      <c r="G1382">
        <f>INDEX(RawData!E$2:E$1048576,MATCH(FmtData!$B$4+(ROW()-10),RawData!$A$2:$A$1048576,0))</f>
        <v>2887.91</v>
      </c>
      <c r="H1382">
        <f>INDEX(RawData!F$2:F$1048576,MATCH(FmtData!$B$4+(ROW()-10),RawData!$A$2:$A$1048576,0))</f>
        <v>-0.15307599999999999</v>
      </c>
      <c r="I1382">
        <f>INDEX(RawData!G$2:G$1048576,MATCH(FmtData!$B$4+(ROW()-10),RawData!$A$2:$A$1048576,0))</f>
        <v>-29008.1</v>
      </c>
      <c r="J1382">
        <f>INDEX(RawData!H$2:H$1048576,MATCH(FmtData!$B$4+(ROW()-10),RawData!$A$2:$A$1048576,0))</f>
        <v>5.0845300000000003E-2</v>
      </c>
      <c r="K1382">
        <f>INDEX(RawData!I$2:I$1048576,MATCH(FmtData!$B$4+(ROW()-10),RawData!$A$2:$A$1048576,0))</f>
        <v>-0.61495900000000003</v>
      </c>
      <c r="L1382">
        <f>INDEX(RawData!J$2:J$1048576,MATCH(FmtData!$B$4+(ROW()-10),RawData!$A$2:$A$1048576,0))</f>
        <v>173.2</v>
      </c>
      <c r="M1382">
        <f>INDEX(RawData!K$2:K$1048576,MATCH(FmtData!$B$4+(ROW()-10),RawData!$A$2:$A$1048576,0))</f>
        <v>168.2</v>
      </c>
      <c r="N1382">
        <f>INDEX(RawData!L$2:L$1048576,MATCH(FmtData!$B$4+(ROW()-10),RawData!$A$2:$A$1048576,0))</f>
        <v>22.3</v>
      </c>
      <c r="O1382">
        <f>INDEX(RawData!M$2:M$1048576,MATCH(FmtData!$B$4+(ROW()-10),RawData!$A$2:$A$1048576,0))</f>
        <v>165.3</v>
      </c>
      <c r="P1382">
        <f>INDEX(RawData!N$2:N$1048576,MATCH(FmtData!$B$4+(ROW()-10),RawData!$A$2:$A$1048576,0))</f>
        <v>21.8</v>
      </c>
      <c r="Q1382">
        <f>INDEX(RawData!O$2:O$1048576,MATCH(FmtData!$B$4+(ROW()-10),RawData!$A$2:$A$1048576,0))</f>
        <v>181.4</v>
      </c>
      <c r="R1382" s="8">
        <f>INDEX(RawData!P$2:P$1048576,MATCH(FmtData!$B$4+(ROW()-10),RawData!$A$2:$A$1048576,0))</f>
        <v>66.509</v>
      </c>
      <c r="S1382">
        <f>INDEX(RawData!Q$2:Q$1048576,MATCH(FmtData!$B$4+(ROW()-10),RawData!$A$2:$A$1048576,0))</f>
        <v>96.379099999999994</v>
      </c>
      <c r="T1382" s="8">
        <f>INDEX(RawData!R$2:R$1048576,MATCH(FmtData!$B$4+(ROW()-10),RawData!$A$2:$A$1048576,0))</f>
        <v>0.228544</v>
      </c>
      <c r="U1382" s="8">
        <f>INDEX(RawData!S$2:S$1048576,MATCH(FmtData!$B$4+(ROW()-10),RawData!$A$2:$A$1048576,0))</f>
        <v>0.72795100000000001</v>
      </c>
      <c r="V1382" s="8">
        <f>INDEX(RawData!T$2:T$1048576,MATCH(FmtData!$B$4+(ROW()-10),RawData!$A$2:$A$1048576,0))</f>
        <v>0.21167800000000001</v>
      </c>
      <c r="W1382" s="3">
        <f t="shared" si="432"/>
        <v>-0.55058818000000009</v>
      </c>
      <c r="X1382" s="3">
        <f t="shared" si="433"/>
        <v>-0.49787251200000004</v>
      </c>
      <c r="Y1382" s="8">
        <f t="shared" si="422"/>
        <v>9.4060988600470044</v>
      </c>
      <c r="Z1382" s="8">
        <f t="shared" si="423"/>
        <v>9.4588145280470037</v>
      </c>
      <c r="AA1382" s="8">
        <f t="shared" si="434"/>
        <v>9.4324566940470049</v>
      </c>
      <c r="AB1382" s="41">
        <v>2</v>
      </c>
      <c r="AC1382" s="42" t="str">
        <f t="shared" si="435"/>
        <v>Dilatometer</v>
      </c>
      <c r="AD1382" s="15">
        <f t="shared" si="421"/>
        <v>-313.72449999999998</v>
      </c>
      <c r="AE1382" s="15">
        <f t="shared" si="424"/>
        <v>-133.91312300969469</v>
      </c>
      <c r="AF1382" s="15">
        <f t="shared" si="425"/>
        <v>-121.71606245204885</v>
      </c>
      <c r="AG1382" s="15">
        <f t="shared" si="426"/>
        <v>-127.83083364913136</v>
      </c>
      <c r="AH1382" s="15">
        <f t="shared" si="436"/>
        <v>-127.83083364913136</v>
      </c>
      <c r="AI1382" s="17">
        <f t="shared" si="427"/>
        <v>1.2312254949701147</v>
      </c>
      <c r="AJ1382" s="17">
        <f t="shared" si="428"/>
        <v>0.93821716266909816</v>
      </c>
      <c r="AK1382" s="17">
        <f t="shared" si="429"/>
        <v>0.92331226534117472</v>
      </c>
      <c r="AL1382" s="17">
        <f t="shared" si="430"/>
        <v>0.93072488939702969</v>
      </c>
      <c r="AM1382" s="17">
        <f t="shared" si="431"/>
        <v>0.93072488939702969</v>
      </c>
      <c r="AN1382" s="17">
        <f t="shared" si="437"/>
        <v>8.5619605390474529E-4</v>
      </c>
      <c r="AO1382" s="17">
        <f t="shared" si="438"/>
        <v>9.3072488939702964</v>
      </c>
      <c r="AP1382" s="17">
        <f t="shared" si="439"/>
        <v>12.312254949701147</v>
      </c>
      <c r="AQ1382" s="17">
        <f t="shared" si="440"/>
        <v>19.91136913105607</v>
      </c>
    </row>
    <row r="1383" spans="2:43" x14ac:dyDescent="0.45">
      <c r="B1383">
        <f>INDEX(RawData!$A$2:$A$1048576,MATCH(FmtData!$B$4+(ROW()-10),RawData!$A$2:$A$1048576,0))</f>
        <v>1571</v>
      </c>
      <c r="C1383" s="23">
        <f>LEFT(INDEX(RawData!$B$2:$B$1048576, MATCH(FmtData!$B$4+(ROW()-10),RawData!$A$2:$A$1048576,0)),10)+MID(INDEX(RawData!$B$2:$B$1048576, MATCH(FmtData!$B$4+(ROW()-10),RawData!$A$2:$A$1048576,0)),12,8)-$B$5/24</f>
        <v>42201.465856481482</v>
      </c>
      <c r="D1383" s="7">
        <f>MID(INDEX(RawData!$B$2:$B$1048576, MATCH(FmtData!$B$4+(ROW()-10),RawData!$A$2:$A$1048576,0)),12,8)+$B$5/24</f>
        <v>0.96585648148148151</v>
      </c>
      <c r="E1383" s="8">
        <f>INDEX(RawData!$D$2:$D$1048576,MATCH(FmtData!$B$4+(ROW()-10),RawData!$A$2:$A$1048576,0))</f>
        <v>45.0623</v>
      </c>
      <c r="F1383">
        <f>INDEX(RawData!$D$2:$D$1048576,MATCH(FmtData!$B$4+(ROW()-10),RawData!$A$2:$A$1048576,0))</f>
        <v>45.0623</v>
      </c>
      <c r="G1383">
        <f>INDEX(RawData!E$2:E$1048576,MATCH(FmtData!$B$4+(ROW()-10),RawData!$A$2:$A$1048576,0))</f>
        <v>2877.45</v>
      </c>
      <c r="H1383">
        <f>INDEX(RawData!F$2:F$1048576,MATCH(FmtData!$B$4+(ROW()-10),RawData!$A$2:$A$1048576,0))</f>
        <v>-0.15307599999999999</v>
      </c>
      <c r="I1383">
        <f>INDEX(RawData!G$2:G$1048576,MATCH(FmtData!$B$4+(ROW()-10),RawData!$A$2:$A$1048576,0))</f>
        <v>-29008.1</v>
      </c>
      <c r="J1383">
        <f>INDEX(RawData!H$2:H$1048576,MATCH(FmtData!$B$4+(ROW()-10),RawData!$A$2:$A$1048576,0))</f>
        <v>5.0845300000000003E-2</v>
      </c>
      <c r="K1383">
        <f>INDEX(RawData!I$2:I$1048576,MATCH(FmtData!$B$4+(ROW()-10),RawData!$A$2:$A$1048576,0))</f>
        <v>-0.61577599999999999</v>
      </c>
      <c r="L1383">
        <f>INDEX(RawData!J$2:J$1048576,MATCH(FmtData!$B$4+(ROW()-10),RawData!$A$2:$A$1048576,0))</f>
        <v>197.8</v>
      </c>
      <c r="M1383">
        <f>INDEX(RawData!K$2:K$1048576,MATCH(FmtData!$B$4+(ROW()-10),RawData!$A$2:$A$1048576,0))</f>
        <v>166.9</v>
      </c>
      <c r="N1383">
        <f>INDEX(RawData!L$2:L$1048576,MATCH(FmtData!$B$4+(ROW()-10),RawData!$A$2:$A$1048576,0))</f>
        <v>22.3</v>
      </c>
      <c r="O1383">
        <f>INDEX(RawData!M$2:M$1048576,MATCH(FmtData!$B$4+(ROW()-10),RawData!$A$2:$A$1048576,0))</f>
        <v>181.4</v>
      </c>
      <c r="P1383">
        <f>INDEX(RawData!N$2:N$1048576,MATCH(FmtData!$B$4+(ROW()-10),RawData!$A$2:$A$1048576,0))</f>
        <v>21.8</v>
      </c>
      <c r="Q1383">
        <f>INDEX(RawData!O$2:O$1048576,MATCH(FmtData!$B$4+(ROW()-10),RawData!$A$2:$A$1048576,0))</f>
        <v>181.3</v>
      </c>
      <c r="R1383" s="8">
        <f>INDEX(RawData!P$2:P$1048576,MATCH(FmtData!$B$4+(ROW()-10),RawData!$A$2:$A$1048576,0))</f>
        <v>66.509</v>
      </c>
      <c r="S1383">
        <f>INDEX(RawData!Q$2:Q$1048576,MATCH(FmtData!$B$4+(ROW()-10),RawData!$A$2:$A$1048576,0))</f>
        <v>96.4101</v>
      </c>
      <c r="T1383" s="8">
        <f>INDEX(RawData!R$2:R$1048576,MATCH(FmtData!$B$4+(ROW()-10),RawData!$A$2:$A$1048576,0))</f>
        <v>0.10269300000000001</v>
      </c>
      <c r="U1383" s="8">
        <f>INDEX(RawData!S$2:S$1048576,MATCH(FmtData!$B$4+(ROW()-10),RawData!$A$2:$A$1048576,0))</f>
        <v>0.727738</v>
      </c>
      <c r="V1383" s="8">
        <f>INDEX(RawData!T$2:T$1048576,MATCH(FmtData!$B$4+(ROW()-10),RawData!$A$2:$A$1048576,0))</f>
        <v>0.21149200000000001</v>
      </c>
      <c r="W1383" s="3">
        <f t="shared" si="432"/>
        <v>-0.55004716000000009</v>
      </c>
      <c r="X1383" s="3">
        <f t="shared" si="433"/>
        <v>-0.49740007200000008</v>
      </c>
      <c r="Y1383" s="8">
        <f t="shared" si="422"/>
        <v>9.4066398800470044</v>
      </c>
      <c r="Z1383" s="8">
        <f t="shared" si="423"/>
        <v>9.4592869680470049</v>
      </c>
      <c r="AA1383" s="8">
        <f t="shared" si="434"/>
        <v>9.4329634240470046</v>
      </c>
      <c r="AB1383" s="41">
        <v>2</v>
      </c>
      <c r="AC1383" s="42" t="str">
        <f t="shared" si="435"/>
        <v>Dilatometer</v>
      </c>
      <c r="AD1383" s="15">
        <f t="shared" si="421"/>
        <v>-313.72449999999998</v>
      </c>
      <c r="AE1383" s="15">
        <f t="shared" si="424"/>
        <v>-133.78860409175149</v>
      </c>
      <c r="AF1383" s="15">
        <f t="shared" si="425"/>
        <v>-121.60616393574628</v>
      </c>
      <c r="AG1383" s="15">
        <f t="shared" si="426"/>
        <v>-127.71358352985226</v>
      </c>
      <c r="AH1383" s="15">
        <f t="shared" si="436"/>
        <v>-127.71358352985226</v>
      </c>
      <c r="AI1383" s="17">
        <f t="shared" si="427"/>
        <v>1.2312254949701147</v>
      </c>
      <c r="AJ1383" s="17">
        <f t="shared" si="428"/>
        <v>0.93806256877077432</v>
      </c>
      <c r="AK1383" s="17">
        <f t="shared" si="429"/>
        <v>0.92318012095775448</v>
      </c>
      <c r="AL1383" s="17">
        <f t="shared" si="430"/>
        <v>0.93058163402102378</v>
      </c>
      <c r="AM1383" s="17">
        <f t="shared" si="431"/>
        <v>0.93058163402102378</v>
      </c>
      <c r="AN1383" s="17">
        <f t="shared" si="437"/>
        <v>8.2223358200461671E-4</v>
      </c>
      <c r="AO1383" s="17">
        <f t="shared" si="438"/>
        <v>9.3058163402102387</v>
      </c>
      <c r="AP1383" s="17">
        <f t="shared" si="439"/>
        <v>12.312254949701147</v>
      </c>
      <c r="AQ1383" s="17">
        <f t="shared" si="440"/>
        <v>19.83925022114861</v>
      </c>
    </row>
    <row r="1384" spans="2:43" x14ac:dyDescent="0.45">
      <c r="B1384">
        <f>INDEX(RawData!$A$2:$A$1048576,MATCH(FmtData!$B$4+(ROW()-10),RawData!$A$2:$A$1048576,0))</f>
        <v>1572</v>
      </c>
      <c r="C1384" s="23">
        <f>LEFT(INDEX(RawData!$B$2:$B$1048576, MATCH(FmtData!$B$4+(ROW()-10),RawData!$A$2:$A$1048576,0)),10)+MID(INDEX(RawData!$B$2:$B$1048576, MATCH(FmtData!$B$4+(ROW()-10),RawData!$A$2:$A$1048576,0)),12,8)-$B$5/24</f>
        <v>42201.466550925928</v>
      </c>
      <c r="D1384" s="7">
        <f>MID(INDEX(RawData!$B$2:$B$1048576, MATCH(FmtData!$B$4+(ROW()-10),RawData!$A$2:$A$1048576,0)),12,8)+$B$5/24</f>
        <v>0.96655092592592595</v>
      </c>
      <c r="E1384" s="8">
        <f>INDEX(RawData!$D$2:$D$1048576,MATCH(FmtData!$B$4+(ROW()-10),RawData!$A$2:$A$1048576,0))</f>
        <v>45.079000000000001</v>
      </c>
      <c r="F1384">
        <f>INDEX(RawData!$D$2:$D$1048576,MATCH(FmtData!$B$4+(ROW()-10),RawData!$A$2:$A$1048576,0))</f>
        <v>45.079000000000001</v>
      </c>
      <c r="G1384">
        <f>INDEX(RawData!E$2:E$1048576,MATCH(FmtData!$B$4+(ROW()-10),RawData!$A$2:$A$1048576,0))</f>
        <v>2879.3</v>
      </c>
      <c r="H1384">
        <f>INDEX(RawData!F$2:F$1048576,MATCH(FmtData!$B$4+(ROW()-10),RawData!$A$2:$A$1048576,0))</f>
        <v>-0.15307599999999999</v>
      </c>
      <c r="I1384">
        <f>INDEX(RawData!G$2:G$1048576,MATCH(FmtData!$B$4+(ROW()-10),RawData!$A$2:$A$1048576,0))</f>
        <v>-28997.5</v>
      </c>
      <c r="J1384">
        <f>INDEX(RawData!H$2:H$1048576,MATCH(FmtData!$B$4+(ROW()-10),RawData!$A$2:$A$1048576,0))</f>
        <v>5.0845300000000003E-2</v>
      </c>
      <c r="K1384">
        <f>INDEX(RawData!I$2:I$1048576,MATCH(FmtData!$B$4+(ROW()-10),RawData!$A$2:$A$1048576,0))</f>
        <v>-0.61477000000000004</v>
      </c>
      <c r="L1384">
        <f>INDEX(RawData!J$2:J$1048576,MATCH(FmtData!$B$4+(ROW()-10),RawData!$A$2:$A$1048576,0))</f>
        <v>173.8</v>
      </c>
      <c r="M1384">
        <f>INDEX(RawData!K$2:K$1048576,MATCH(FmtData!$B$4+(ROW()-10),RawData!$A$2:$A$1048576,0))</f>
        <v>165.6</v>
      </c>
      <c r="N1384">
        <f>INDEX(RawData!L$2:L$1048576,MATCH(FmtData!$B$4+(ROW()-10),RawData!$A$2:$A$1048576,0))</f>
        <v>22.3</v>
      </c>
      <c r="O1384">
        <f>INDEX(RawData!M$2:M$1048576,MATCH(FmtData!$B$4+(ROW()-10),RawData!$A$2:$A$1048576,0))</f>
        <v>170</v>
      </c>
      <c r="P1384">
        <f>INDEX(RawData!N$2:N$1048576,MATCH(FmtData!$B$4+(ROW()-10),RawData!$A$2:$A$1048576,0))</f>
        <v>21.8</v>
      </c>
      <c r="Q1384">
        <f>INDEX(RawData!O$2:O$1048576,MATCH(FmtData!$B$4+(ROW()-10),RawData!$A$2:$A$1048576,0))</f>
        <v>181.4</v>
      </c>
      <c r="R1384" s="8">
        <f>INDEX(RawData!P$2:P$1048576,MATCH(FmtData!$B$4+(ROW()-10),RawData!$A$2:$A$1048576,0))</f>
        <v>66.509</v>
      </c>
      <c r="S1384">
        <f>INDEX(RawData!Q$2:Q$1048576,MATCH(FmtData!$B$4+(ROW()-10),RawData!$A$2:$A$1048576,0))</f>
        <v>100.24</v>
      </c>
      <c r="T1384" s="8">
        <f>INDEX(RawData!R$2:R$1048576,MATCH(FmtData!$B$4+(ROW()-10),RawData!$A$2:$A$1048576,0))</f>
        <v>0.10269300000000001</v>
      </c>
      <c r="U1384" s="8">
        <f>INDEX(RawData!S$2:S$1048576,MATCH(FmtData!$B$4+(ROW()-10),RawData!$A$2:$A$1048576,0))</f>
        <v>0.727738</v>
      </c>
      <c r="V1384" s="8">
        <f>INDEX(RawData!T$2:T$1048576,MATCH(FmtData!$B$4+(ROW()-10),RawData!$A$2:$A$1048576,0))</f>
        <v>0.212174</v>
      </c>
      <c r="W1384" s="3">
        <f t="shared" si="432"/>
        <v>-0.55004716000000009</v>
      </c>
      <c r="X1384" s="3">
        <f t="shared" si="433"/>
        <v>-0.49913235200000006</v>
      </c>
      <c r="Y1384" s="8">
        <f t="shared" si="422"/>
        <v>9.4066398800470044</v>
      </c>
      <c r="Z1384" s="8">
        <f t="shared" si="423"/>
        <v>9.4575546880470043</v>
      </c>
      <c r="AA1384" s="8">
        <f t="shared" si="434"/>
        <v>9.4320972840470034</v>
      </c>
      <c r="AB1384" s="41">
        <v>2</v>
      </c>
      <c r="AC1384" s="42" t="str">
        <f t="shared" si="435"/>
        <v>Dilatometer</v>
      </c>
      <c r="AD1384" s="15">
        <f t="shared" si="421"/>
        <v>-313.72449999999998</v>
      </c>
      <c r="AE1384" s="15">
        <f t="shared" si="424"/>
        <v>-133.78860409175149</v>
      </c>
      <c r="AF1384" s="15">
        <f t="shared" si="425"/>
        <v>-122.00907400986114</v>
      </c>
      <c r="AG1384" s="15">
        <f t="shared" si="426"/>
        <v>-127.91398873711375</v>
      </c>
      <c r="AH1384" s="15">
        <f t="shared" si="436"/>
        <v>-127.91398873711375</v>
      </c>
      <c r="AI1384" s="17">
        <f t="shared" si="427"/>
        <v>1.2312254949701147</v>
      </c>
      <c r="AJ1384" s="17">
        <f t="shared" si="428"/>
        <v>0.93806256877077432</v>
      </c>
      <c r="AK1384" s="17">
        <f t="shared" si="429"/>
        <v>0.92366477382042167</v>
      </c>
      <c r="AL1384" s="17">
        <f t="shared" si="430"/>
        <v>0.93082651443752584</v>
      </c>
      <c r="AM1384" s="17">
        <f t="shared" si="431"/>
        <v>0.93082651443752584</v>
      </c>
      <c r="AN1384" s="17">
        <f t="shared" si="437"/>
        <v>9.5592783777054269E-4</v>
      </c>
      <c r="AO1384" s="17">
        <f t="shared" si="438"/>
        <v>9.3082651443752589</v>
      </c>
      <c r="AP1384" s="17">
        <f t="shared" si="439"/>
        <v>12.312254949701147</v>
      </c>
      <c r="AQ1384" s="17">
        <f t="shared" si="440"/>
        <v>19.852005477681001</v>
      </c>
    </row>
    <row r="1385" spans="2:43" x14ac:dyDescent="0.45">
      <c r="B1385">
        <f>INDEX(RawData!$A$2:$A$1048576,MATCH(FmtData!$B$4+(ROW()-10),RawData!$A$2:$A$1048576,0))</f>
        <v>1573</v>
      </c>
      <c r="C1385" s="23">
        <f>LEFT(INDEX(RawData!$B$2:$B$1048576, MATCH(FmtData!$B$4+(ROW()-10),RawData!$A$2:$A$1048576,0)),10)+MID(INDEX(RawData!$B$2:$B$1048576, MATCH(FmtData!$B$4+(ROW()-10),RawData!$A$2:$A$1048576,0)),12,8)-$B$5/24</f>
        <v>42201.467245370368</v>
      </c>
      <c r="D1385" s="7">
        <f>MID(INDEX(RawData!$B$2:$B$1048576, MATCH(FmtData!$B$4+(ROW()-10),RawData!$A$2:$A$1048576,0)),12,8)+$B$5/24</f>
        <v>0.96724537037037039</v>
      </c>
      <c r="E1385" s="8">
        <f>INDEX(RawData!$D$2:$D$1048576,MATCH(FmtData!$B$4+(ROW()-10),RawData!$A$2:$A$1048576,0))</f>
        <v>45.095599999999997</v>
      </c>
      <c r="F1385">
        <f>INDEX(RawData!$D$2:$D$1048576,MATCH(FmtData!$B$4+(ROW()-10),RawData!$A$2:$A$1048576,0))</f>
        <v>45.095599999999997</v>
      </c>
      <c r="G1385">
        <f>INDEX(RawData!E$2:E$1048576,MATCH(FmtData!$B$4+(ROW()-10),RawData!$A$2:$A$1048576,0))</f>
        <v>2876.53</v>
      </c>
      <c r="H1385">
        <f>INDEX(RawData!F$2:F$1048576,MATCH(FmtData!$B$4+(ROW()-10),RawData!$A$2:$A$1048576,0))</f>
        <v>-0.15307599999999999</v>
      </c>
      <c r="I1385">
        <f>INDEX(RawData!G$2:G$1048576,MATCH(FmtData!$B$4+(ROW()-10),RawData!$A$2:$A$1048576,0))</f>
        <v>-29008.1</v>
      </c>
      <c r="J1385">
        <f>INDEX(RawData!H$2:H$1048576,MATCH(FmtData!$B$4+(ROW()-10),RawData!$A$2:$A$1048576,0))</f>
        <v>5.0845300000000003E-2</v>
      </c>
      <c r="K1385">
        <f>INDEX(RawData!I$2:I$1048576,MATCH(FmtData!$B$4+(ROW()-10),RawData!$A$2:$A$1048576,0))</f>
        <v>-0.61552499999999999</v>
      </c>
      <c r="L1385">
        <f>INDEX(RawData!J$2:J$1048576,MATCH(FmtData!$B$4+(ROW()-10),RawData!$A$2:$A$1048576,0))</f>
        <v>181.9</v>
      </c>
      <c r="M1385">
        <f>INDEX(RawData!K$2:K$1048576,MATCH(FmtData!$B$4+(ROW()-10),RawData!$A$2:$A$1048576,0))</f>
        <v>171</v>
      </c>
      <c r="N1385">
        <f>INDEX(RawData!L$2:L$1048576,MATCH(FmtData!$B$4+(ROW()-10),RawData!$A$2:$A$1048576,0))</f>
        <v>22.3</v>
      </c>
      <c r="O1385">
        <f>INDEX(RawData!M$2:M$1048576,MATCH(FmtData!$B$4+(ROW()-10),RawData!$A$2:$A$1048576,0))</f>
        <v>174.6</v>
      </c>
      <c r="P1385">
        <f>INDEX(RawData!N$2:N$1048576,MATCH(FmtData!$B$4+(ROW()-10),RawData!$A$2:$A$1048576,0))</f>
        <v>21.8</v>
      </c>
      <c r="Q1385">
        <f>INDEX(RawData!O$2:O$1048576,MATCH(FmtData!$B$4+(ROW()-10),RawData!$A$2:$A$1048576,0))</f>
        <v>181.4</v>
      </c>
      <c r="R1385" s="8">
        <f>INDEX(RawData!P$2:P$1048576,MATCH(FmtData!$B$4+(ROW()-10),RawData!$A$2:$A$1048576,0))</f>
        <v>66.243700000000004</v>
      </c>
      <c r="S1385">
        <f>INDEX(RawData!Q$2:Q$1048576,MATCH(FmtData!$B$4+(ROW()-10),RawData!$A$2:$A$1048576,0))</f>
        <v>100.24</v>
      </c>
      <c r="T1385" s="8">
        <f>INDEX(RawData!R$2:R$1048576,MATCH(FmtData!$B$4+(ROW()-10),RawData!$A$2:$A$1048576,0))</f>
        <v>0.10269300000000001</v>
      </c>
      <c r="U1385" s="8">
        <f>INDEX(RawData!S$2:S$1048576,MATCH(FmtData!$B$4+(ROW()-10),RawData!$A$2:$A$1048576,0))</f>
        <v>0.72785900000000003</v>
      </c>
      <c r="V1385" s="8">
        <f>INDEX(RawData!T$2:T$1048576,MATCH(FmtData!$B$4+(ROW()-10),RawData!$A$2:$A$1048576,0))</f>
        <v>0.21195700000000001</v>
      </c>
      <c r="W1385" s="3">
        <f t="shared" si="432"/>
        <v>-0.55035450000000019</v>
      </c>
      <c r="X1385" s="3">
        <f t="shared" si="433"/>
        <v>-0.49858117200000007</v>
      </c>
      <c r="Y1385" s="8">
        <f t="shared" si="422"/>
        <v>9.4063325400470035</v>
      </c>
      <c r="Z1385" s="8">
        <f t="shared" si="423"/>
        <v>9.4581058680470047</v>
      </c>
      <c r="AA1385" s="8">
        <f t="shared" si="434"/>
        <v>9.432219204047005</v>
      </c>
      <c r="AB1385" s="41">
        <v>2</v>
      </c>
      <c r="AC1385" s="42" t="str">
        <f t="shared" si="435"/>
        <v>Dilatometer</v>
      </c>
      <c r="AD1385" s="15">
        <f t="shared" si="421"/>
        <v>-313.9898</v>
      </c>
      <c r="AE1385" s="15">
        <f t="shared" si="424"/>
        <v>-133.85934186518762</v>
      </c>
      <c r="AF1385" s="15">
        <f t="shared" si="425"/>
        <v>-121.88089060805976</v>
      </c>
      <c r="AG1385" s="15">
        <f t="shared" si="426"/>
        <v>-127.88578132759687</v>
      </c>
      <c r="AH1385" s="15">
        <f t="shared" si="436"/>
        <v>-127.88578132759687</v>
      </c>
      <c r="AI1385" s="17">
        <f t="shared" si="427"/>
        <v>1.2317930845869696</v>
      </c>
      <c r="AJ1385" s="17">
        <f t="shared" si="428"/>
        <v>0.93815038554590513</v>
      </c>
      <c r="AK1385" s="17">
        <f t="shared" si="429"/>
        <v>0.92351052926038824</v>
      </c>
      <c r="AL1385" s="17">
        <f t="shared" si="430"/>
        <v>0.93079203926563037</v>
      </c>
      <c r="AM1385" s="17">
        <f t="shared" si="431"/>
        <v>0.93079203926563037</v>
      </c>
      <c r="AN1385" s="17">
        <f t="shared" si="437"/>
        <v>5.4605709956578874E-4</v>
      </c>
      <c r="AO1385" s="17">
        <f t="shared" si="438"/>
        <v>9.3079203926563032</v>
      </c>
      <c r="AP1385" s="17">
        <f t="shared" si="439"/>
        <v>12.317930845869697</v>
      </c>
      <c r="AQ1385" s="17">
        <f t="shared" si="440"/>
        <v>19.832907066548724</v>
      </c>
    </row>
    <row r="1386" spans="2:43" x14ac:dyDescent="0.45">
      <c r="B1386">
        <f>INDEX(RawData!$A$2:$A$1048576,MATCH(FmtData!$B$4+(ROW()-10),RawData!$A$2:$A$1048576,0))</f>
        <v>1574</v>
      </c>
      <c r="C1386" s="23">
        <f>LEFT(INDEX(RawData!$B$2:$B$1048576, MATCH(FmtData!$B$4+(ROW()-10),RawData!$A$2:$A$1048576,0)),10)+MID(INDEX(RawData!$B$2:$B$1048576, MATCH(FmtData!$B$4+(ROW()-10),RawData!$A$2:$A$1048576,0)),12,8)-$B$5/24</f>
        <v>42201.467939814815</v>
      </c>
      <c r="D1386" s="7">
        <f>MID(INDEX(RawData!$B$2:$B$1048576, MATCH(FmtData!$B$4+(ROW()-10),RawData!$A$2:$A$1048576,0)),12,8)+$B$5/24</f>
        <v>0.96793981481481473</v>
      </c>
      <c r="E1386" s="8">
        <f>INDEX(RawData!$D$2:$D$1048576,MATCH(FmtData!$B$4+(ROW()-10),RawData!$A$2:$A$1048576,0))</f>
        <v>45.112200000000001</v>
      </c>
      <c r="F1386">
        <f>INDEX(RawData!$D$2:$D$1048576,MATCH(FmtData!$B$4+(ROW()-10),RawData!$A$2:$A$1048576,0))</f>
        <v>45.112200000000001</v>
      </c>
      <c r="G1386">
        <f>INDEX(RawData!E$2:E$1048576,MATCH(FmtData!$B$4+(ROW()-10),RawData!$A$2:$A$1048576,0))</f>
        <v>2878.37</v>
      </c>
      <c r="H1386">
        <f>INDEX(RawData!F$2:F$1048576,MATCH(FmtData!$B$4+(ROW()-10),RawData!$A$2:$A$1048576,0))</f>
        <v>-0.15307599999999999</v>
      </c>
      <c r="I1386">
        <f>INDEX(RawData!G$2:G$1048576,MATCH(FmtData!$B$4+(ROW()-10),RawData!$A$2:$A$1048576,0))</f>
        <v>-29008.1</v>
      </c>
      <c r="J1386">
        <f>INDEX(RawData!H$2:H$1048576,MATCH(FmtData!$B$4+(ROW()-10),RawData!$A$2:$A$1048576,0))</f>
        <v>5.0845300000000003E-2</v>
      </c>
      <c r="K1386">
        <f>INDEX(RawData!I$2:I$1048576,MATCH(FmtData!$B$4+(ROW()-10),RawData!$A$2:$A$1048576,0))</f>
        <v>-0.61514800000000003</v>
      </c>
      <c r="L1386">
        <f>INDEX(RawData!J$2:J$1048576,MATCH(FmtData!$B$4+(ROW()-10),RawData!$A$2:$A$1048576,0))</f>
        <v>172.1</v>
      </c>
      <c r="M1386">
        <f>INDEX(RawData!K$2:K$1048576,MATCH(FmtData!$B$4+(ROW()-10),RawData!$A$2:$A$1048576,0))</f>
        <v>175.8</v>
      </c>
      <c r="N1386">
        <f>INDEX(RawData!L$2:L$1048576,MATCH(FmtData!$B$4+(ROW()-10),RawData!$A$2:$A$1048576,0))</f>
        <v>22.4</v>
      </c>
      <c r="O1386">
        <f>INDEX(RawData!M$2:M$1048576,MATCH(FmtData!$B$4+(ROW()-10),RawData!$A$2:$A$1048576,0))</f>
        <v>171.2</v>
      </c>
      <c r="P1386">
        <f>INDEX(RawData!N$2:N$1048576,MATCH(FmtData!$B$4+(ROW()-10),RawData!$A$2:$A$1048576,0))</f>
        <v>21.9</v>
      </c>
      <c r="Q1386">
        <f>INDEX(RawData!O$2:O$1048576,MATCH(FmtData!$B$4+(ROW()-10),RawData!$A$2:$A$1048576,0))</f>
        <v>181.5</v>
      </c>
      <c r="R1386" s="8">
        <f>INDEX(RawData!P$2:P$1048576,MATCH(FmtData!$B$4+(ROW()-10),RawData!$A$2:$A$1048576,0))</f>
        <v>66.243700000000004</v>
      </c>
      <c r="S1386">
        <f>INDEX(RawData!Q$2:Q$1048576,MATCH(FmtData!$B$4+(ROW()-10),RawData!$A$2:$A$1048576,0))</f>
        <v>100.24</v>
      </c>
      <c r="T1386" s="8">
        <f>INDEX(RawData!R$2:R$1048576,MATCH(FmtData!$B$4+(ROW()-10),RawData!$A$2:$A$1048576,0))</f>
        <v>0.10269300000000001</v>
      </c>
      <c r="U1386" s="8">
        <f>INDEX(RawData!S$2:S$1048576,MATCH(FmtData!$B$4+(ROW()-10),RawData!$A$2:$A$1048576,0))</f>
        <v>0.72746299999999997</v>
      </c>
      <c r="V1386" s="8">
        <f>INDEX(RawData!T$2:T$1048576,MATCH(FmtData!$B$4+(ROW()-10),RawData!$A$2:$A$1048576,0))</f>
        <v>0.21254600000000001</v>
      </c>
      <c r="W1386" s="3">
        <f t="shared" si="432"/>
        <v>-0.54934866000000004</v>
      </c>
      <c r="X1386" s="3">
        <f t="shared" si="433"/>
        <v>-0.50007723200000009</v>
      </c>
      <c r="Y1386" s="8">
        <f t="shared" si="422"/>
        <v>9.4073383800470047</v>
      </c>
      <c r="Z1386" s="8">
        <f t="shared" si="423"/>
        <v>9.4566098080470038</v>
      </c>
      <c r="AA1386" s="8">
        <f t="shared" si="434"/>
        <v>9.4319740940470034</v>
      </c>
      <c r="AB1386" s="41">
        <v>2</v>
      </c>
      <c r="AC1386" s="42" t="str">
        <f t="shared" si="435"/>
        <v>Dilatometer</v>
      </c>
      <c r="AD1386" s="15">
        <f t="shared" si="421"/>
        <v>-313.9898</v>
      </c>
      <c r="AE1386" s="15">
        <f t="shared" si="424"/>
        <v>-133.62782004308951</v>
      </c>
      <c r="AF1386" s="15">
        <f t="shared" si="425"/>
        <v>-122.22878385537933</v>
      </c>
      <c r="AG1386" s="15">
        <f t="shared" si="426"/>
        <v>-127.94248926796377</v>
      </c>
      <c r="AH1386" s="15">
        <f t="shared" si="436"/>
        <v>-127.94248926796377</v>
      </c>
      <c r="AI1386" s="17">
        <f t="shared" si="427"/>
        <v>1.2317930845869696</v>
      </c>
      <c r="AJ1386" s="17">
        <f t="shared" si="428"/>
        <v>0.93786302599349014</v>
      </c>
      <c r="AK1386" s="17">
        <f t="shared" si="429"/>
        <v>0.92392927307821227</v>
      </c>
      <c r="AL1386" s="17">
        <f t="shared" si="430"/>
        <v>0.9308613504569665</v>
      </c>
      <c r="AM1386" s="17">
        <f t="shared" si="431"/>
        <v>0.9308613504569665</v>
      </c>
      <c r="AN1386" s="17">
        <f t="shared" si="437"/>
        <v>1.0976864059982772E-3</v>
      </c>
      <c r="AO1386" s="17">
        <f t="shared" si="438"/>
        <v>9.3086135045696654</v>
      </c>
      <c r="AP1386" s="17">
        <f t="shared" si="439"/>
        <v>12.317930845869697</v>
      </c>
      <c r="AQ1386" s="17">
        <f t="shared" si="440"/>
        <v>19.845593375748503</v>
      </c>
    </row>
    <row r="1387" spans="2:43" x14ac:dyDescent="0.45">
      <c r="B1387">
        <f>INDEX(RawData!$A$2:$A$1048576,MATCH(FmtData!$B$4+(ROW()-10),RawData!$A$2:$A$1048576,0))</f>
        <v>1575</v>
      </c>
      <c r="C1387" s="23">
        <f>LEFT(INDEX(RawData!$B$2:$B$1048576, MATCH(FmtData!$B$4+(ROW()-10),RawData!$A$2:$A$1048576,0)),10)+MID(INDEX(RawData!$B$2:$B$1048576, MATCH(FmtData!$B$4+(ROW()-10),RawData!$A$2:$A$1048576,0)),12,8)-$B$5/24</f>
        <v>42201.468634259261</v>
      </c>
      <c r="D1387" s="7">
        <f>MID(INDEX(RawData!$B$2:$B$1048576, MATCH(FmtData!$B$4+(ROW()-10),RawData!$A$2:$A$1048576,0)),12,8)+$B$5/24</f>
        <v>0.96863425925925928</v>
      </c>
      <c r="E1387" s="8">
        <f>INDEX(RawData!$D$2:$D$1048576,MATCH(FmtData!$B$4+(ROW()-10),RawData!$A$2:$A$1048576,0))</f>
        <v>45.128799999999998</v>
      </c>
      <c r="F1387">
        <f>INDEX(RawData!$D$2:$D$1048576,MATCH(FmtData!$B$4+(ROW()-10),RawData!$A$2:$A$1048576,0))</f>
        <v>45.128799999999998</v>
      </c>
      <c r="G1387">
        <f>INDEX(RawData!E$2:E$1048576,MATCH(FmtData!$B$4+(ROW()-10),RawData!$A$2:$A$1048576,0))</f>
        <v>2878.37</v>
      </c>
      <c r="H1387">
        <f>INDEX(RawData!F$2:F$1048576,MATCH(FmtData!$B$4+(ROW()-10),RawData!$A$2:$A$1048576,0))</f>
        <v>-0.15307599999999999</v>
      </c>
      <c r="I1387">
        <f>INDEX(RawData!G$2:G$1048576,MATCH(FmtData!$B$4+(ROW()-10),RawData!$A$2:$A$1048576,0))</f>
        <v>-29008.1</v>
      </c>
      <c r="J1387">
        <f>INDEX(RawData!H$2:H$1048576,MATCH(FmtData!$B$4+(ROW()-10),RawData!$A$2:$A$1048576,0))</f>
        <v>5.0863699999999998E-2</v>
      </c>
      <c r="K1387">
        <f>INDEX(RawData!I$2:I$1048576,MATCH(FmtData!$B$4+(ROW()-10),RawData!$A$2:$A$1048576,0))</f>
        <v>-0.61477000000000004</v>
      </c>
      <c r="L1387">
        <f>INDEX(RawData!J$2:J$1048576,MATCH(FmtData!$B$4+(ROW()-10),RawData!$A$2:$A$1048576,0))</f>
        <v>193.3</v>
      </c>
      <c r="M1387">
        <f>INDEX(RawData!K$2:K$1048576,MATCH(FmtData!$B$4+(ROW()-10),RawData!$A$2:$A$1048576,0))</f>
        <v>178.7</v>
      </c>
      <c r="N1387">
        <f>INDEX(RawData!L$2:L$1048576,MATCH(FmtData!$B$4+(ROW()-10),RawData!$A$2:$A$1048576,0))</f>
        <v>22.3</v>
      </c>
      <c r="O1387">
        <f>INDEX(RawData!M$2:M$1048576,MATCH(FmtData!$B$4+(ROW()-10),RawData!$A$2:$A$1048576,0))</f>
        <v>181.5</v>
      </c>
      <c r="P1387">
        <f>INDEX(RawData!N$2:N$1048576,MATCH(FmtData!$B$4+(ROW()-10),RawData!$A$2:$A$1048576,0))</f>
        <v>21.9</v>
      </c>
      <c r="Q1387">
        <f>INDEX(RawData!O$2:O$1048576,MATCH(FmtData!$B$4+(ROW()-10),RawData!$A$2:$A$1048576,0))</f>
        <v>181.5</v>
      </c>
      <c r="R1387" s="8">
        <f>INDEX(RawData!P$2:P$1048576,MATCH(FmtData!$B$4+(ROW()-10),RawData!$A$2:$A$1048576,0))</f>
        <v>66.048699999999997</v>
      </c>
      <c r="S1387">
        <f>INDEX(RawData!Q$2:Q$1048576,MATCH(FmtData!$B$4+(ROW()-10),RawData!$A$2:$A$1048576,0))</f>
        <v>100.24</v>
      </c>
      <c r="T1387" s="8">
        <f>INDEX(RawData!R$2:R$1048576,MATCH(FmtData!$B$4+(ROW()-10),RawData!$A$2:$A$1048576,0))</f>
        <v>0.10269300000000001</v>
      </c>
      <c r="U1387" s="8">
        <f>INDEX(RawData!S$2:S$1048576,MATCH(FmtData!$B$4+(ROW()-10),RawData!$A$2:$A$1048576,0))</f>
        <v>0.72737200000000002</v>
      </c>
      <c r="V1387" s="8">
        <f>INDEX(RawData!T$2:T$1048576,MATCH(FmtData!$B$4+(ROW()-10),RawData!$A$2:$A$1048576,0))</f>
        <v>0.212949</v>
      </c>
      <c r="W1387" s="3">
        <f t="shared" si="432"/>
        <v>-0.54911752000000014</v>
      </c>
      <c r="X1387" s="3">
        <f t="shared" si="433"/>
        <v>-0.50110085199999999</v>
      </c>
      <c r="Y1387" s="8">
        <f t="shared" si="422"/>
        <v>9.4075695200470051</v>
      </c>
      <c r="Z1387" s="8">
        <f t="shared" si="423"/>
        <v>9.455586188047004</v>
      </c>
      <c r="AA1387" s="8">
        <f t="shared" si="434"/>
        <v>9.4315778540470045</v>
      </c>
      <c r="AB1387" s="41">
        <v>2</v>
      </c>
      <c r="AC1387" s="42" t="str">
        <f t="shared" si="435"/>
        <v>Dilatometer</v>
      </c>
      <c r="AD1387" s="15">
        <f t="shared" si="421"/>
        <v>-314.1848</v>
      </c>
      <c r="AE1387" s="15">
        <f t="shared" si="424"/>
        <v>-133.57461012930321</v>
      </c>
      <c r="AF1387" s="15">
        <f t="shared" si="425"/>
        <v>-122.46675563532563</v>
      </c>
      <c r="AG1387" s="15">
        <f t="shared" si="426"/>
        <v>-128.03415626735489</v>
      </c>
      <c r="AH1387" s="15">
        <f t="shared" si="436"/>
        <v>-128.03415626735489</v>
      </c>
      <c r="AI1387" s="17">
        <f t="shared" si="427"/>
        <v>1.2322106063775615</v>
      </c>
      <c r="AJ1387" s="17">
        <f t="shared" si="428"/>
        <v>0.93779700795090692</v>
      </c>
      <c r="AK1387" s="17">
        <f t="shared" si="429"/>
        <v>0.92421592804153396</v>
      </c>
      <c r="AL1387" s="17">
        <f t="shared" si="430"/>
        <v>0.93097341213539786</v>
      </c>
      <c r="AM1387" s="17">
        <f t="shared" si="431"/>
        <v>0.93097341213539786</v>
      </c>
      <c r="AN1387" s="17">
        <f t="shared" si="437"/>
        <v>5.7531781483000088E-4</v>
      </c>
      <c r="AO1387" s="17">
        <f t="shared" si="438"/>
        <v>9.3097341213539782</v>
      </c>
      <c r="AP1387" s="17">
        <f t="shared" si="439"/>
        <v>12.322106063775616</v>
      </c>
      <c r="AQ1387" s="17">
        <f t="shared" si="440"/>
        <v>19.845593375748503</v>
      </c>
    </row>
    <row r="1388" spans="2:43" x14ac:dyDescent="0.45">
      <c r="B1388">
        <f>INDEX(RawData!$A$2:$A$1048576,MATCH(FmtData!$B$4+(ROW()-10),RawData!$A$2:$A$1048576,0))</f>
        <v>1576</v>
      </c>
      <c r="C1388" s="23">
        <f>LEFT(INDEX(RawData!$B$2:$B$1048576, MATCH(FmtData!$B$4+(ROW()-10),RawData!$A$2:$A$1048576,0)),10)+MID(INDEX(RawData!$B$2:$B$1048576, MATCH(FmtData!$B$4+(ROW()-10),RawData!$A$2:$A$1048576,0)),12,8)-$B$5/24</f>
        <v>42201.469340277778</v>
      </c>
      <c r="D1388" s="7">
        <f>MID(INDEX(RawData!$B$2:$B$1048576, MATCH(FmtData!$B$4+(ROW()-10),RawData!$A$2:$A$1048576,0)),12,8)+$B$5/24</f>
        <v>0.96934027777777787</v>
      </c>
      <c r="E1388" s="8">
        <f>INDEX(RawData!$D$2:$D$1048576,MATCH(FmtData!$B$4+(ROW()-10),RawData!$A$2:$A$1048576,0))</f>
        <v>45.145400000000002</v>
      </c>
      <c r="F1388">
        <f>INDEX(RawData!$D$2:$D$1048576,MATCH(FmtData!$B$4+(ROW()-10),RawData!$A$2:$A$1048576,0))</f>
        <v>45.145400000000002</v>
      </c>
      <c r="G1388">
        <f>INDEX(RawData!E$2:E$1048576,MATCH(FmtData!$B$4+(ROW()-10),RawData!$A$2:$A$1048576,0))</f>
        <v>2888.84</v>
      </c>
      <c r="H1388">
        <f>INDEX(RawData!F$2:F$1048576,MATCH(FmtData!$B$4+(ROW()-10),RawData!$A$2:$A$1048576,0))</f>
        <v>-1.0764199999999999</v>
      </c>
      <c r="I1388">
        <f>INDEX(RawData!G$2:G$1048576,MATCH(FmtData!$B$4+(ROW()-10),RawData!$A$2:$A$1048576,0))</f>
        <v>-29008.1</v>
      </c>
      <c r="J1388">
        <f>INDEX(RawData!H$2:H$1048576,MATCH(FmtData!$B$4+(ROW()-10),RawData!$A$2:$A$1048576,0))</f>
        <v>5.0845300000000003E-2</v>
      </c>
      <c r="K1388">
        <f>INDEX(RawData!I$2:I$1048576,MATCH(FmtData!$B$4+(ROW()-10),RawData!$A$2:$A$1048576,0))</f>
        <v>-0.61477000000000004</v>
      </c>
      <c r="L1388">
        <f>INDEX(RawData!J$2:J$1048576,MATCH(FmtData!$B$4+(ROW()-10),RawData!$A$2:$A$1048576,0))</f>
        <v>173.3</v>
      </c>
      <c r="M1388">
        <f>INDEX(RawData!K$2:K$1048576,MATCH(FmtData!$B$4+(ROW()-10),RawData!$A$2:$A$1048576,0))</f>
        <v>173</v>
      </c>
      <c r="N1388">
        <f>INDEX(RawData!L$2:L$1048576,MATCH(FmtData!$B$4+(ROW()-10),RawData!$A$2:$A$1048576,0))</f>
        <v>22.3</v>
      </c>
      <c r="O1388">
        <f>INDEX(RawData!M$2:M$1048576,MATCH(FmtData!$B$4+(ROW()-10),RawData!$A$2:$A$1048576,0))</f>
        <v>167.7</v>
      </c>
      <c r="P1388">
        <f>INDEX(RawData!N$2:N$1048576,MATCH(FmtData!$B$4+(ROW()-10),RawData!$A$2:$A$1048576,0))</f>
        <v>21.9</v>
      </c>
      <c r="Q1388">
        <f>INDEX(RawData!O$2:O$1048576,MATCH(FmtData!$B$4+(ROW()-10),RawData!$A$2:$A$1048576,0))</f>
        <v>181.6</v>
      </c>
      <c r="R1388" s="8">
        <f>INDEX(RawData!P$2:P$1048576,MATCH(FmtData!$B$4+(ROW()-10),RawData!$A$2:$A$1048576,0))</f>
        <v>66.048699999999997</v>
      </c>
      <c r="S1388">
        <f>INDEX(RawData!Q$2:Q$1048576,MATCH(FmtData!$B$4+(ROW()-10),RawData!$A$2:$A$1048576,0))</f>
        <v>100.24</v>
      </c>
      <c r="T1388" s="8">
        <f>INDEX(RawData!R$2:R$1048576,MATCH(FmtData!$B$4+(ROW()-10),RawData!$A$2:$A$1048576,0))</f>
        <v>0.228544</v>
      </c>
      <c r="U1388" s="8">
        <f>INDEX(RawData!S$2:S$1048576,MATCH(FmtData!$B$4+(ROW()-10),RawData!$A$2:$A$1048576,0))</f>
        <v>0.72785900000000003</v>
      </c>
      <c r="V1388" s="8">
        <f>INDEX(RawData!T$2:T$1048576,MATCH(FmtData!$B$4+(ROW()-10),RawData!$A$2:$A$1048576,0))</f>
        <v>0.21282499999999999</v>
      </c>
      <c r="W1388" s="3">
        <f t="shared" si="432"/>
        <v>-0.55035450000000019</v>
      </c>
      <c r="X1388" s="3">
        <f t="shared" si="433"/>
        <v>-0.50078589200000001</v>
      </c>
      <c r="Y1388" s="8">
        <f t="shared" si="422"/>
        <v>9.4063325400470035</v>
      </c>
      <c r="Z1388" s="8">
        <f t="shared" si="423"/>
        <v>9.4559011480470048</v>
      </c>
      <c r="AA1388" s="8">
        <f t="shared" si="434"/>
        <v>9.4311168440470041</v>
      </c>
      <c r="AB1388" s="41">
        <v>2</v>
      </c>
      <c r="AC1388" s="42" t="str">
        <f t="shared" si="435"/>
        <v>Dilatometer</v>
      </c>
      <c r="AD1388" s="15">
        <f t="shared" si="421"/>
        <v>-314.1848</v>
      </c>
      <c r="AE1388" s="15">
        <f t="shared" si="424"/>
        <v>-133.85934186518762</v>
      </c>
      <c r="AF1388" s="15">
        <f t="shared" si="425"/>
        <v>-122.39353877935116</v>
      </c>
      <c r="AG1388" s="15">
        <f t="shared" si="426"/>
        <v>-128.14079805767142</v>
      </c>
      <c r="AH1388" s="15">
        <f t="shared" si="436"/>
        <v>-128.14079805767142</v>
      </c>
      <c r="AI1388" s="17">
        <f t="shared" si="427"/>
        <v>1.2322106063775615</v>
      </c>
      <c r="AJ1388" s="17">
        <f t="shared" si="428"/>
        <v>0.93815038554590513</v>
      </c>
      <c r="AK1388" s="17">
        <f t="shared" si="429"/>
        <v>0.92412771387198311</v>
      </c>
      <c r="AL1388" s="17">
        <f t="shared" si="430"/>
        <v>0.93110381425239763</v>
      </c>
      <c r="AM1388" s="17">
        <f t="shared" si="431"/>
        <v>0.93110381425239763</v>
      </c>
      <c r="AN1388" s="17">
        <f t="shared" si="437"/>
        <v>6.5309563848225949E-4</v>
      </c>
      <c r="AO1388" s="17">
        <f t="shared" si="438"/>
        <v>9.3110381425239765</v>
      </c>
      <c r="AP1388" s="17">
        <f t="shared" si="439"/>
        <v>12.322106063775616</v>
      </c>
      <c r="AQ1388" s="17">
        <f t="shared" si="440"/>
        <v>19.91778123298857</v>
      </c>
    </row>
    <row r="1389" spans="2:43" x14ac:dyDescent="0.45">
      <c r="B1389">
        <f>INDEX(RawData!$A$2:$A$1048576,MATCH(FmtData!$B$4+(ROW()-10),RawData!$A$2:$A$1048576,0))</f>
        <v>1577</v>
      </c>
      <c r="C1389" s="23">
        <f>LEFT(INDEX(RawData!$B$2:$B$1048576, MATCH(FmtData!$B$4+(ROW()-10),RawData!$A$2:$A$1048576,0)),10)+MID(INDEX(RawData!$B$2:$B$1048576, MATCH(FmtData!$B$4+(ROW()-10),RawData!$A$2:$A$1048576,0)),12,8)-$B$5/24</f>
        <v>42201.470023148147</v>
      </c>
      <c r="D1389" s="7">
        <f>MID(INDEX(RawData!$B$2:$B$1048576, MATCH(FmtData!$B$4+(ROW()-10),RawData!$A$2:$A$1048576,0)),12,8)+$B$5/24</f>
        <v>0.97002314814814816</v>
      </c>
      <c r="E1389" s="8">
        <f>INDEX(RawData!$D$2:$D$1048576,MATCH(FmtData!$B$4+(ROW()-10),RawData!$A$2:$A$1048576,0))</f>
        <v>45.161900000000003</v>
      </c>
      <c r="F1389">
        <f>INDEX(RawData!$D$2:$D$1048576,MATCH(FmtData!$B$4+(ROW()-10),RawData!$A$2:$A$1048576,0))</f>
        <v>45.161900000000003</v>
      </c>
      <c r="G1389">
        <f>INDEX(RawData!E$2:E$1048576,MATCH(FmtData!$B$4+(ROW()-10),RawData!$A$2:$A$1048576,0))</f>
        <v>2887.91</v>
      </c>
      <c r="H1389">
        <f>INDEX(RawData!F$2:F$1048576,MATCH(FmtData!$B$4+(ROW()-10),RawData!$A$2:$A$1048576,0))</f>
        <v>-0.15307599999999999</v>
      </c>
      <c r="I1389">
        <f>INDEX(RawData!G$2:G$1048576,MATCH(FmtData!$B$4+(ROW()-10),RawData!$A$2:$A$1048576,0))</f>
        <v>-29008.1</v>
      </c>
      <c r="J1389">
        <f>INDEX(RawData!H$2:H$1048576,MATCH(FmtData!$B$4+(ROW()-10),RawData!$A$2:$A$1048576,0))</f>
        <v>5.0845300000000003E-2</v>
      </c>
      <c r="K1389">
        <f>INDEX(RawData!I$2:I$1048576,MATCH(FmtData!$B$4+(ROW()-10),RawData!$A$2:$A$1048576,0))</f>
        <v>-0.61477000000000004</v>
      </c>
      <c r="L1389">
        <f>INDEX(RawData!J$2:J$1048576,MATCH(FmtData!$B$4+(ROW()-10),RawData!$A$2:$A$1048576,0))</f>
        <v>178.6</v>
      </c>
      <c r="M1389">
        <f>INDEX(RawData!K$2:K$1048576,MATCH(FmtData!$B$4+(ROW()-10),RawData!$A$2:$A$1048576,0))</f>
        <v>171.4</v>
      </c>
      <c r="N1389">
        <f>INDEX(RawData!L$2:L$1048576,MATCH(FmtData!$B$4+(ROW()-10),RawData!$A$2:$A$1048576,0))</f>
        <v>22.4</v>
      </c>
      <c r="O1389">
        <f>INDEX(RawData!M$2:M$1048576,MATCH(FmtData!$B$4+(ROW()-10),RawData!$A$2:$A$1048576,0))</f>
        <v>178</v>
      </c>
      <c r="P1389">
        <f>INDEX(RawData!N$2:N$1048576,MATCH(FmtData!$B$4+(ROW()-10),RawData!$A$2:$A$1048576,0))</f>
        <v>21.9</v>
      </c>
      <c r="Q1389">
        <f>INDEX(RawData!O$2:O$1048576,MATCH(FmtData!$B$4+(ROW()-10),RawData!$A$2:$A$1048576,0))</f>
        <v>181.6</v>
      </c>
      <c r="R1389" s="8">
        <f>INDEX(RawData!P$2:P$1048576,MATCH(FmtData!$B$4+(ROW()-10),RawData!$A$2:$A$1048576,0))</f>
        <v>66.048699999999997</v>
      </c>
      <c r="S1389">
        <f>INDEX(RawData!Q$2:Q$1048576,MATCH(FmtData!$B$4+(ROW()-10),RawData!$A$2:$A$1048576,0))</f>
        <v>100.24</v>
      </c>
      <c r="T1389" s="8">
        <f>INDEX(RawData!R$2:R$1048576,MATCH(FmtData!$B$4+(ROW()-10),RawData!$A$2:$A$1048576,0))</f>
        <v>0.10269300000000001</v>
      </c>
      <c r="U1389" s="8">
        <f>INDEX(RawData!S$2:S$1048576,MATCH(FmtData!$B$4+(ROW()-10),RawData!$A$2:$A$1048576,0))</f>
        <v>0.72755499999999995</v>
      </c>
      <c r="V1389" s="8">
        <f>INDEX(RawData!T$2:T$1048576,MATCH(FmtData!$B$4+(ROW()-10),RawData!$A$2:$A$1048576,0))</f>
        <v>0.21235999999999999</v>
      </c>
      <c r="W1389" s="3">
        <f t="shared" si="432"/>
        <v>-0.54958233999999995</v>
      </c>
      <c r="X1389" s="3">
        <f t="shared" si="433"/>
        <v>-0.49960479200000002</v>
      </c>
      <c r="Y1389" s="8">
        <f t="shared" si="422"/>
        <v>9.4071047000470038</v>
      </c>
      <c r="Z1389" s="8">
        <f t="shared" si="423"/>
        <v>9.4570822480470049</v>
      </c>
      <c r="AA1389" s="8">
        <f t="shared" si="434"/>
        <v>9.4320934740470044</v>
      </c>
      <c r="AB1389" s="41">
        <v>2</v>
      </c>
      <c r="AC1389" s="42" t="str">
        <f t="shared" si="435"/>
        <v>Dilatometer</v>
      </c>
      <c r="AD1389" s="15">
        <f t="shared" si="421"/>
        <v>-314.1848</v>
      </c>
      <c r="AE1389" s="15">
        <f t="shared" si="424"/>
        <v>-133.68161214842848</v>
      </c>
      <c r="AF1389" s="15">
        <f t="shared" si="425"/>
        <v>-122.11893416333498</v>
      </c>
      <c r="AG1389" s="15">
        <f t="shared" si="426"/>
        <v>-127.91487020746297</v>
      </c>
      <c r="AH1389" s="15">
        <f t="shared" si="436"/>
        <v>-127.91487020746297</v>
      </c>
      <c r="AI1389" s="17">
        <f t="shared" si="427"/>
        <v>1.2322106063775615</v>
      </c>
      <c r="AJ1389" s="17">
        <f t="shared" si="428"/>
        <v>0.93792977581534631</v>
      </c>
      <c r="AK1389" s="17">
        <f t="shared" si="429"/>
        <v>0.92379701081365806</v>
      </c>
      <c r="AL1389" s="17">
        <f t="shared" si="430"/>
        <v>0.93082759181411112</v>
      </c>
      <c r="AM1389" s="17">
        <f t="shared" si="431"/>
        <v>0.93082759181411112</v>
      </c>
      <c r="AN1389" s="17">
        <f t="shared" si="437"/>
        <v>9.2931807676877032E-4</v>
      </c>
      <c r="AO1389" s="17">
        <f t="shared" si="438"/>
        <v>9.3082759181411117</v>
      </c>
      <c r="AP1389" s="17">
        <f t="shared" si="439"/>
        <v>12.322106063775616</v>
      </c>
      <c r="AQ1389" s="17">
        <f t="shared" si="440"/>
        <v>19.91136913105607</v>
      </c>
    </row>
    <row r="1390" spans="2:43" x14ac:dyDescent="0.45">
      <c r="B1390">
        <f>INDEX(RawData!$A$2:$A$1048576,MATCH(FmtData!$B$4+(ROW()-10),RawData!$A$2:$A$1048576,0))</f>
        <v>1578</v>
      </c>
      <c r="C1390" s="23">
        <f>LEFT(INDEX(RawData!$B$2:$B$1048576, MATCH(FmtData!$B$4+(ROW()-10),RawData!$A$2:$A$1048576,0)),10)+MID(INDEX(RawData!$B$2:$B$1048576, MATCH(FmtData!$B$4+(ROW()-10),RawData!$A$2:$A$1048576,0)),12,8)-$B$5/24</f>
        <v>42201.470717592594</v>
      </c>
      <c r="D1390" s="7">
        <f>MID(INDEX(RawData!$B$2:$B$1048576, MATCH(FmtData!$B$4+(ROW()-10),RawData!$A$2:$A$1048576,0)),12,8)+$B$5/24</f>
        <v>0.97071759259259249</v>
      </c>
      <c r="E1390" s="8">
        <f>INDEX(RawData!$D$2:$D$1048576,MATCH(FmtData!$B$4+(ROW()-10),RawData!$A$2:$A$1048576,0))</f>
        <v>45.178600000000003</v>
      </c>
      <c r="F1390">
        <f>INDEX(RawData!$D$2:$D$1048576,MATCH(FmtData!$B$4+(ROW()-10),RawData!$A$2:$A$1048576,0))</f>
        <v>45.178600000000003</v>
      </c>
      <c r="G1390">
        <f>INDEX(RawData!E$2:E$1048576,MATCH(FmtData!$B$4+(ROW()-10),RawData!$A$2:$A$1048576,0))</f>
        <v>2888.84</v>
      </c>
      <c r="H1390">
        <f>INDEX(RawData!F$2:F$1048576,MATCH(FmtData!$B$4+(ROW()-10),RawData!$A$2:$A$1048576,0))</f>
        <v>-0.15307599999999999</v>
      </c>
      <c r="I1390">
        <f>INDEX(RawData!G$2:G$1048576,MATCH(FmtData!$B$4+(ROW()-10),RawData!$A$2:$A$1048576,0))</f>
        <v>-29008.1</v>
      </c>
      <c r="J1390">
        <f>INDEX(RawData!H$2:H$1048576,MATCH(FmtData!$B$4+(ROW()-10),RawData!$A$2:$A$1048576,0))</f>
        <v>5.0845300000000003E-2</v>
      </c>
      <c r="K1390">
        <f>INDEX(RawData!I$2:I$1048576,MATCH(FmtData!$B$4+(ROW()-10),RawData!$A$2:$A$1048576,0))</f>
        <v>-0.61477000000000004</v>
      </c>
      <c r="L1390">
        <f>INDEX(RawData!J$2:J$1048576,MATCH(FmtData!$B$4+(ROW()-10),RawData!$A$2:$A$1048576,0))</f>
        <v>171.3</v>
      </c>
      <c r="M1390">
        <f>INDEX(RawData!K$2:K$1048576,MATCH(FmtData!$B$4+(ROW()-10),RawData!$A$2:$A$1048576,0))</f>
        <v>174.7</v>
      </c>
      <c r="N1390">
        <f>INDEX(RawData!L$2:L$1048576,MATCH(FmtData!$B$4+(ROW()-10),RawData!$A$2:$A$1048576,0))</f>
        <v>22.4</v>
      </c>
      <c r="O1390">
        <f>INDEX(RawData!M$2:M$1048576,MATCH(FmtData!$B$4+(ROW()-10),RawData!$A$2:$A$1048576,0))</f>
        <v>165.6</v>
      </c>
      <c r="P1390">
        <f>INDEX(RawData!N$2:N$1048576,MATCH(FmtData!$B$4+(ROW()-10),RawData!$A$2:$A$1048576,0))</f>
        <v>21.9</v>
      </c>
      <c r="Q1390">
        <f>INDEX(RawData!O$2:O$1048576,MATCH(FmtData!$B$4+(ROW()-10),RawData!$A$2:$A$1048576,0))</f>
        <v>181.7</v>
      </c>
      <c r="R1390" s="8">
        <f>INDEX(RawData!P$2:P$1048576,MATCH(FmtData!$B$4+(ROW()-10),RawData!$A$2:$A$1048576,0))</f>
        <v>66.048699999999997</v>
      </c>
      <c r="S1390">
        <f>INDEX(RawData!Q$2:Q$1048576,MATCH(FmtData!$B$4+(ROW()-10),RawData!$A$2:$A$1048576,0))</f>
        <v>100.24</v>
      </c>
      <c r="T1390" s="8">
        <f>INDEX(RawData!R$2:R$1048576,MATCH(FmtData!$B$4+(ROW()-10),RawData!$A$2:$A$1048576,0))</f>
        <v>0.10269300000000001</v>
      </c>
      <c r="U1390" s="8">
        <f>INDEX(RawData!S$2:S$1048576,MATCH(FmtData!$B$4+(ROW()-10),RawData!$A$2:$A$1048576,0))</f>
        <v>0.727738</v>
      </c>
      <c r="V1390" s="8">
        <f>INDEX(RawData!T$2:T$1048576,MATCH(FmtData!$B$4+(ROW()-10),RawData!$A$2:$A$1048576,0))</f>
        <v>0.212453</v>
      </c>
      <c r="W1390" s="3">
        <f t="shared" si="432"/>
        <v>-0.55004716000000009</v>
      </c>
      <c r="X1390" s="3">
        <f t="shared" si="433"/>
        <v>-0.49984101200000003</v>
      </c>
      <c r="Y1390" s="8">
        <f t="shared" si="422"/>
        <v>9.4066398800470044</v>
      </c>
      <c r="Z1390" s="8">
        <f t="shared" si="423"/>
        <v>9.4568460280470052</v>
      </c>
      <c r="AA1390" s="8">
        <f t="shared" si="434"/>
        <v>9.4317429540470048</v>
      </c>
      <c r="AB1390" s="41">
        <v>2</v>
      </c>
      <c r="AC1390" s="42" t="str">
        <f t="shared" si="435"/>
        <v>Dilatometer</v>
      </c>
      <c r="AD1390" s="15">
        <f t="shared" si="421"/>
        <v>-314.1848</v>
      </c>
      <c r="AE1390" s="15">
        <f t="shared" si="424"/>
        <v>-133.78860409175149</v>
      </c>
      <c r="AF1390" s="15">
        <f t="shared" si="425"/>
        <v>-122.17386031700471</v>
      </c>
      <c r="AG1390" s="15">
        <f t="shared" si="426"/>
        <v>-127.99596257631231</v>
      </c>
      <c r="AH1390" s="15">
        <f t="shared" si="436"/>
        <v>-127.99596257631231</v>
      </c>
      <c r="AI1390" s="17">
        <f t="shared" si="427"/>
        <v>1.2322106063775615</v>
      </c>
      <c r="AJ1390" s="17">
        <f t="shared" si="428"/>
        <v>0.93806256877077432</v>
      </c>
      <c r="AK1390" s="17">
        <f t="shared" si="429"/>
        <v>0.92386313878664272</v>
      </c>
      <c r="AL1390" s="17">
        <f t="shared" si="430"/>
        <v>0.93092671758112444</v>
      </c>
      <c r="AM1390" s="17">
        <f t="shared" si="431"/>
        <v>0.93092671758112444</v>
      </c>
      <c r="AN1390" s="17">
        <f t="shared" si="437"/>
        <v>5.0949880666317782E-4</v>
      </c>
      <c r="AO1390" s="17">
        <f t="shared" si="438"/>
        <v>9.3092671758112449</v>
      </c>
      <c r="AP1390" s="17">
        <f t="shared" si="439"/>
        <v>12.322106063775616</v>
      </c>
      <c r="AQ1390" s="17">
        <f t="shared" si="440"/>
        <v>19.91778123298857</v>
      </c>
    </row>
    <row r="1391" spans="2:43" x14ac:dyDescent="0.45">
      <c r="B1391">
        <f>INDEX(RawData!$A$2:$A$1048576,MATCH(FmtData!$B$4+(ROW()-10),RawData!$A$2:$A$1048576,0))</f>
        <v>1579</v>
      </c>
      <c r="C1391" s="23">
        <f>LEFT(INDEX(RawData!$B$2:$B$1048576, MATCH(FmtData!$B$4+(ROW()-10),RawData!$A$2:$A$1048576,0)),10)+MID(INDEX(RawData!$B$2:$B$1048576, MATCH(FmtData!$B$4+(ROW()-10),RawData!$A$2:$A$1048576,0)),12,8)-$B$5/24</f>
        <v>42201.471412037034</v>
      </c>
      <c r="D1391" s="7">
        <f>MID(INDEX(RawData!$B$2:$B$1048576, MATCH(FmtData!$B$4+(ROW()-10),RawData!$A$2:$A$1048576,0)),12,8)+$B$5/24</f>
        <v>0.97141203703703705</v>
      </c>
      <c r="E1391" s="8">
        <f>INDEX(RawData!$D$2:$D$1048576,MATCH(FmtData!$B$4+(ROW()-10),RawData!$A$2:$A$1048576,0))</f>
        <v>45.1952</v>
      </c>
      <c r="F1391">
        <f>INDEX(RawData!$D$2:$D$1048576,MATCH(FmtData!$B$4+(ROW()-10),RawData!$A$2:$A$1048576,0))</f>
        <v>45.1952</v>
      </c>
      <c r="G1391">
        <f>INDEX(RawData!E$2:E$1048576,MATCH(FmtData!$B$4+(ROW()-10),RawData!$A$2:$A$1048576,0))</f>
        <v>2882.99</v>
      </c>
      <c r="H1391">
        <f>INDEX(RawData!F$2:F$1048576,MATCH(FmtData!$B$4+(ROW()-10),RawData!$A$2:$A$1048576,0))</f>
        <v>-0.15307599999999999</v>
      </c>
      <c r="I1391">
        <f>INDEX(RawData!G$2:G$1048576,MATCH(FmtData!$B$4+(ROW()-10),RawData!$A$2:$A$1048576,0))</f>
        <v>-29008.1</v>
      </c>
      <c r="J1391">
        <f>INDEX(RawData!H$2:H$1048576,MATCH(FmtData!$B$4+(ROW()-10),RawData!$A$2:$A$1048576,0))</f>
        <v>5.0845300000000003E-2</v>
      </c>
      <c r="K1391">
        <f>INDEX(RawData!I$2:I$1048576,MATCH(FmtData!$B$4+(ROW()-10),RawData!$A$2:$A$1048576,0))</f>
        <v>-0.61533599999999999</v>
      </c>
      <c r="L1391">
        <f>INDEX(RawData!J$2:J$1048576,MATCH(FmtData!$B$4+(ROW()-10),RawData!$A$2:$A$1048576,0))</f>
        <v>194.9</v>
      </c>
      <c r="M1391">
        <f>INDEX(RawData!K$2:K$1048576,MATCH(FmtData!$B$4+(ROW()-10),RawData!$A$2:$A$1048576,0))</f>
        <v>178.5</v>
      </c>
      <c r="N1391">
        <f>INDEX(RawData!L$2:L$1048576,MATCH(FmtData!$B$4+(ROW()-10),RawData!$A$2:$A$1048576,0))</f>
        <v>22.4</v>
      </c>
      <c r="O1391">
        <f>INDEX(RawData!M$2:M$1048576,MATCH(FmtData!$B$4+(ROW()-10),RawData!$A$2:$A$1048576,0))</f>
        <v>180.2</v>
      </c>
      <c r="P1391">
        <f>INDEX(RawData!N$2:N$1048576,MATCH(FmtData!$B$4+(ROW()-10),RawData!$A$2:$A$1048576,0))</f>
        <v>21.9</v>
      </c>
      <c r="Q1391">
        <f>INDEX(RawData!O$2:O$1048576,MATCH(FmtData!$B$4+(ROW()-10),RawData!$A$2:$A$1048576,0))</f>
        <v>181.6</v>
      </c>
      <c r="R1391" s="8">
        <f>INDEX(RawData!P$2:P$1048576,MATCH(FmtData!$B$4+(ROW()-10),RawData!$A$2:$A$1048576,0))</f>
        <v>66.048699999999997</v>
      </c>
      <c r="S1391">
        <f>INDEX(RawData!Q$2:Q$1048576,MATCH(FmtData!$B$4+(ROW()-10),RawData!$A$2:$A$1048576,0))</f>
        <v>507.21300000000002</v>
      </c>
      <c r="T1391" s="8">
        <f>INDEX(RawData!R$2:R$1048576,MATCH(FmtData!$B$4+(ROW()-10),RawData!$A$2:$A$1048576,0))</f>
        <v>0.10269300000000001</v>
      </c>
      <c r="U1391" s="8">
        <f>INDEX(RawData!S$2:S$1048576,MATCH(FmtData!$B$4+(ROW()-10),RawData!$A$2:$A$1048576,0))</f>
        <v>0.72746299999999997</v>
      </c>
      <c r="V1391" s="8">
        <f>INDEX(RawData!T$2:T$1048576,MATCH(FmtData!$B$4+(ROW()-10),RawData!$A$2:$A$1048576,0))</f>
        <v>0.211864</v>
      </c>
      <c r="W1391" s="3">
        <f t="shared" si="432"/>
        <v>-0.54934866000000004</v>
      </c>
      <c r="X1391" s="3">
        <f t="shared" si="433"/>
        <v>-0.49834495200000001</v>
      </c>
      <c r="Y1391" s="8">
        <f t="shared" si="422"/>
        <v>9.4073383800470047</v>
      </c>
      <c r="Z1391" s="8">
        <f t="shared" si="423"/>
        <v>9.4583420880470044</v>
      </c>
      <c r="AA1391" s="8">
        <f t="shared" si="434"/>
        <v>9.4328402340470046</v>
      </c>
      <c r="AB1391" s="41">
        <v>2</v>
      </c>
      <c r="AC1391" s="42" t="str">
        <f t="shared" si="435"/>
        <v>Dilatometer</v>
      </c>
      <c r="AD1391" s="15">
        <f t="shared" si="421"/>
        <v>-314.1848</v>
      </c>
      <c r="AE1391" s="15">
        <f t="shared" si="424"/>
        <v>-133.62782004308951</v>
      </c>
      <c r="AF1391" s="15">
        <f t="shared" si="425"/>
        <v>-121.82595050509894</v>
      </c>
      <c r="AG1391" s="15">
        <f t="shared" si="426"/>
        <v>-127.74208904937734</v>
      </c>
      <c r="AH1391" s="15">
        <f t="shared" si="436"/>
        <v>-127.74208904937734</v>
      </c>
      <c r="AI1391" s="17">
        <f t="shared" si="427"/>
        <v>1.2322106063775615</v>
      </c>
      <c r="AJ1391" s="17">
        <f t="shared" si="428"/>
        <v>0.93786302599349014</v>
      </c>
      <c r="AK1391" s="17">
        <f t="shared" si="429"/>
        <v>0.92344443497376638</v>
      </c>
      <c r="AL1391" s="17">
        <f t="shared" si="430"/>
        <v>0.93061645780796531</v>
      </c>
      <c r="AM1391" s="17">
        <f t="shared" si="431"/>
        <v>0.93061645780796531</v>
      </c>
      <c r="AN1391" s="17">
        <f t="shared" si="437"/>
        <v>1.0983796276780033E-3</v>
      </c>
      <c r="AO1391" s="17">
        <f t="shared" si="438"/>
        <v>9.3061645780796525</v>
      </c>
      <c r="AP1391" s="17">
        <f t="shared" si="439"/>
        <v>12.322106063775616</v>
      </c>
      <c r="AQ1391" s="17">
        <f t="shared" si="440"/>
        <v>19.877447043413174</v>
      </c>
    </row>
    <row r="1392" spans="2:43" x14ac:dyDescent="0.45">
      <c r="B1392">
        <f>INDEX(RawData!$A$2:$A$1048576,MATCH(FmtData!$B$4+(ROW()-10),RawData!$A$2:$A$1048576,0))</f>
        <v>1580</v>
      </c>
      <c r="C1392" s="23">
        <f>LEFT(INDEX(RawData!$B$2:$B$1048576, MATCH(FmtData!$B$4+(ROW()-10),RawData!$A$2:$A$1048576,0)),10)+MID(INDEX(RawData!$B$2:$B$1048576, MATCH(FmtData!$B$4+(ROW()-10),RawData!$A$2:$A$1048576,0)),12,8)-$B$5/24</f>
        <v>42201.47210648148</v>
      </c>
      <c r="D1392" s="7">
        <f>MID(INDEX(RawData!$B$2:$B$1048576, MATCH(FmtData!$B$4+(ROW()-10),RawData!$A$2:$A$1048576,0)),12,8)+$B$5/24</f>
        <v>0.97210648148148149</v>
      </c>
      <c r="E1392" s="8">
        <f>INDEX(RawData!$D$2:$D$1048576,MATCH(FmtData!$B$4+(ROW()-10),RawData!$A$2:$A$1048576,0))</f>
        <v>45.2119</v>
      </c>
      <c r="F1392">
        <f>INDEX(RawData!$D$2:$D$1048576,MATCH(FmtData!$B$4+(ROW()-10),RawData!$A$2:$A$1048576,0))</f>
        <v>45.2119</v>
      </c>
      <c r="G1392">
        <f>INDEX(RawData!E$2:E$1048576,MATCH(FmtData!$B$4+(ROW()-10),RawData!$A$2:$A$1048576,0))</f>
        <v>2892.84</v>
      </c>
      <c r="H1392">
        <f>INDEX(RawData!F$2:F$1048576,MATCH(FmtData!$B$4+(ROW()-10),RawData!$A$2:$A$1048576,0))</f>
        <v>-0.15307599999999999</v>
      </c>
      <c r="I1392">
        <f>INDEX(RawData!G$2:G$1048576,MATCH(FmtData!$B$4+(ROW()-10),RawData!$A$2:$A$1048576,0))</f>
        <v>-29008.1</v>
      </c>
      <c r="J1392">
        <f>INDEX(RawData!H$2:H$1048576,MATCH(FmtData!$B$4+(ROW()-10),RawData!$A$2:$A$1048576,0))</f>
        <v>5.0845300000000003E-2</v>
      </c>
      <c r="K1392">
        <f>INDEX(RawData!I$2:I$1048576,MATCH(FmtData!$B$4+(ROW()-10),RawData!$A$2:$A$1048576,0))</f>
        <v>-0.61514800000000003</v>
      </c>
      <c r="L1392">
        <f>INDEX(RawData!J$2:J$1048576,MATCH(FmtData!$B$4+(ROW()-10),RawData!$A$2:$A$1048576,0))</f>
        <v>174.5</v>
      </c>
      <c r="M1392">
        <f>INDEX(RawData!K$2:K$1048576,MATCH(FmtData!$B$4+(ROW()-10),RawData!$A$2:$A$1048576,0))</f>
        <v>174.4</v>
      </c>
      <c r="N1392">
        <f>INDEX(RawData!L$2:L$1048576,MATCH(FmtData!$B$4+(ROW()-10),RawData!$A$2:$A$1048576,0))</f>
        <v>22.4</v>
      </c>
      <c r="O1392">
        <f>INDEX(RawData!M$2:M$1048576,MATCH(FmtData!$B$4+(ROW()-10),RawData!$A$2:$A$1048576,0))</f>
        <v>170</v>
      </c>
      <c r="P1392">
        <f>INDEX(RawData!N$2:N$1048576,MATCH(FmtData!$B$4+(ROW()-10),RawData!$A$2:$A$1048576,0))</f>
        <v>21.9</v>
      </c>
      <c r="Q1392">
        <f>INDEX(RawData!O$2:O$1048576,MATCH(FmtData!$B$4+(ROW()-10),RawData!$A$2:$A$1048576,0))</f>
        <v>181.7</v>
      </c>
      <c r="R1392" s="8">
        <f>INDEX(RawData!P$2:P$1048576,MATCH(FmtData!$B$4+(ROW()-10),RawData!$A$2:$A$1048576,0))</f>
        <v>66.048699999999997</v>
      </c>
      <c r="S1392">
        <f>INDEX(RawData!Q$2:Q$1048576,MATCH(FmtData!$B$4+(ROW()-10),RawData!$A$2:$A$1048576,0))</f>
        <v>507.21300000000002</v>
      </c>
      <c r="T1392" s="8">
        <f>INDEX(RawData!R$2:R$1048576,MATCH(FmtData!$B$4+(ROW()-10),RawData!$A$2:$A$1048576,0))</f>
        <v>0.10269300000000001</v>
      </c>
      <c r="U1392" s="8">
        <f>INDEX(RawData!S$2:S$1048576,MATCH(FmtData!$B$4+(ROW()-10),RawData!$A$2:$A$1048576,0))</f>
        <v>0.72764600000000002</v>
      </c>
      <c r="V1392" s="8">
        <f>INDEX(RawData!T$2:T$1048576,MATCH(FmtData!$B$4+(ROW()-10),RawData!$A$2:$A$1048576,0))</f>
        <v>0.21235999999999999</v>
      </c>
      <c r="W1392" s="3">
        <f t="shared" si="432"/>
        <v>-0.54981348000000008</v>
      </c>
      <c r="X1392" s="3">
        <f t="shared" si="433"/>
        <v>-0.49960479200000002</v>
      </c>
      <c r="Y1392" s="8">
        <f t="shared" si="422"/>
        <v>9.4068735600470035</v>
      </c>
      <c r="Z1392" s="8">
        <f t="shared" si="423"/>
        <v>9.4570822480470049</v>
      </c>
      <c r="AA1392" s="8">
        <f t="shared" si="434"/>
        <v>9.4319779040470042</v>
      </c>
      <c r="AB1392" s="41">
        <v>2</v>
      </c>
      <c r="AC1392" s="42" t="str">
        <f t="shared" si="435"/>
        <v>Dilatometer</v>
      </c>
      <c r="AD1392" s="15">
        <f t="shared" si="421"/>
        <v>-314.1848</v>
      </c>
      <c r="AE1392" s="15">
        <f t="shared" si="424"/>
        <v>-133.73481705178426</v>
      </c>
      <c r="AF1392" s="15">
        <f t="shared" si="425"/>
        <v>-122.11893416333498</v>
      </c>
      <c r="AG1392" s="15">
        <f t="shared" si="426"/>
        <v>-127.94160781887888</v>
      </c>
      <c r="AH1392" s="15">
        <f t="shared" si="436"/>
        <v>-127.94160781887888</v>
      </c>
      <c r="AI1392" s="17">
        <f t="shared" si="427"/>
        <v>1.2322106063775615</v>
      </c>
      <c r="AJ1392" s="17">
        <f t="shared" si="428"/>
        <v>0.93799580633412794</v>
      </c>
      <c r="AK1392" s="17">
        <f t="shared" si="429"/>
        <v>0.92379701081365806</v>
      </c>
      <c r="AL1392" s="17">
        <f t="shared" si="430"/>
        <v>0.93086027302822483</v>
      </c>
      <c r="AM1392" s="17">
        <f t="shared" si="431"/>
        <v>0.93086027302822483</v>
      </c>
      <c r="AN1392" s="17">
        <f t="shared" si="437"/>
        <v>7.8516837730169264E-4</v>
      </c>
      <c r="AO1392" s="17">
        <f t="shared" si="438"/>
        <v>9.3086027302822476</v>
      </c>
      <c r="AP1392" s="17">
        <f t="shared" si="439"/>
        <v>12.322106063775616</v>
      </c>
      <c r="AQ1392" s="17">
        <f t="shared" si="440"/>
        <v>19.945360166031573</v>
      </c>
    </row>
    <row r="1393" spans="2:43" x14ac:dyDescent="0.45">
      <c r="B1393">
        <f>INDEX(RawData!$A$2:$A$1048576,MATCH(FmtData!$B$4+(ROW()-10),RawData!$A$2:$A$1048576,0))</f>
        <v>1581</v>
      </c>
      <c r="C1393" s="23">
        <f>LEFT(INDEX(RawData!$B$2:$B$1048576, MATCH(FmtData!$B$4+(ROW()-10),RawData!$A$2:$A$1048576,0)),10)+MID(INDEX(RawData!$B$2:$B$1048576, MATCH(FmtData!$B$4+(ROW()-10),RawData!$A$2:$A$1048576,0)),12,8)-$B$5/24</f>
        <v>42201.472800925927</v>
      </c>
      <c r="D1393" s="7">
        <f>MID(INDEX(RawData!$B$2:$B$1048576, MATCH(FmtData!$B$4+(ROW()-10),RawData!$A$2:$A$1048576,0)),12,8)+$B$5/24</f>
        <v>0.97280092592592593</v>
      </c>
      <c r="E1393" s="8">
        <f>INDEX(RawData!$D$2:$D$1048576,MATCH(FmtData!$B$4+(ROW()-10),RawData!$A$2:$A$1048576,0))</f>
        <v>45.228499999999997</v>
      </c>
      <c r="F1393">
        <f>INDEX(RawData!$D$2:$D$1048576,MATCH(FmtData!$B$4+(ROW()-10),RawData!$A$2:$A$1048576,0))</f>
        <v>45.228499999999997</v>
      </c>
      <c r="G1393">
        <f>INDEX(RawData!E$2:E$1048576,MATCH(FmtData!$B$4+(ROW()-10),RawData!$A$2:$A$1048576,0))</f>
        <v>2891.91</v>
      </c>
      <c r="H1393">
        <f>INDEX(RawData!F$2:F$1048576,MATCH(FmtData!$B$4+(ROW()-10),RawData!$A$2:$A$1048576,0))</f>
        <v>-0.15307599999999999</v>
      </c>
      <c r="I1393">
        <f>INDEX(RawData!G$2:G$1048576,MATCH(FmtData!$B$4+(ROW()-10),RawData!$A$2:$A$1048576,0))</f>
        <v>-29008.1</v>
      </c>
      <c r="J1393">
        <f>INDEX(RawData!H$2:H$1048576,MATCH(FmtData!$B$4+(ROW()-10),RawData!$A$2:$A$1048576,0))</f>
        <v>5.0863699999999998E-2</v>
      </c>
      <c r="K1393">
        <f>INDEX(RawData!I$2:I$1048576,MATCH(FmtData!$B$4+(ROW()-10),RawData!$A$2:$A$1048576,0))</f>
        <v>-0.61514800000000003</v>
      </c>
      <c r="L1393">
        <f>INDEX(RawData!J$2:J$1048576,MATCH(FmtData!$B$4+(ROW()-10),RawData!$A$2:$A$1048576,0))</f>
        <v>184</v>
      </c>
      <c r="M1393">
        <f>INDEX(RawData!K$2:K$1048576,MATCH(FmtData!$B$4+(ROW()-10),RawData!$A$2:$A$1048576,0))</f>
        <v>170.5</v>
      </c>
      <c r="N1393">
        <f>INDEX(RawData!L$2:L$1048576,MATCH(FmtData!$B$4+(ROW()-10),RawData!$A$2:$A$1048576,0))</f>
        <v>22.4</v>
      </c>
      <c r="O1393">
        <f>INDEX(RawData!M$2:M$1048576,MATCH(FmtData!$B$4+(ROW()-10),RawData!$A$2:$A$1048576,0))</f>
        <v>174</v>
      </c>
      <c r="P1393">
        <f>INDEX(RawData!N$2:N$1048576,MATCH(FmtData!$B$4+(ROW()-10),RawData!$A$2:$A$1048576,0))</f>
        <v>21.9</v>
      </c>
      <c r="Q1393">
        <f>INDEX(RawData!O$2:O$1048576,MATCH(FmtData!$B$4+(ROW()-10),RawData!$A$2:$A$1048576,0))</f>
        <v>181.7</v>
      </c>
      <c r="R1393" s="8">
        <f>INDEX(RawData!P$2:P$1048576,MATCH(FmtData!$B$4+(ROW()-10),RawData!$A$2:$A$1048576,0))</f>
        <v>66.048699999999997</v>
      </c>
      <c r="S1393">
        <f>INDEX(RawData!Q$2:Q$1048576,MATCH(FmtData!$B$4+(ROW()-10),RawData!$A$2:$A$1048576,0))</f>
        <v>507.21300000000002</v>
      </c>
      <c r="T1393" s="8">
        <f>INDEX(RawData!R$2:R$1048576,MATCH(FmtData!$B$4+(ROW()-10),RawData!$A$2:$A$1048576,0))</f>
        <v>0.10269300000000001</v>
      </c>
      <c r="U1393" s="8">
        <f>INDEX(RawData!S$2:S$1048576,MATCH(FmtData!$B$4+(ROW()-10),RawData!$A$2:$A$1048576,0))</f>
        <v>0.72804199999999997</v>
      </c>
      <c r="V1393" s="8">
        <f>INDEX(RawData!T$2:T$1048576,MATCH(FmtData!$B$4+(ROW()-10),RawData!$A$2:$A$1048576,0))</f>
        <v>0.212732</v>
      </c>
      <c r="W1393" s="3">
        <f t="shared" si="432"/>
        <v>-0.55081932</v>
      </c>
      <c r="X1393" s="3">
        <f t="shared" si="433"/>
        <v>-0.500549672</v>
      </c>
      <c r="Y1393" s="8">
        <f t="shared" si="422"/>
        <v>9.405867720047004</v>
      </c>
      <c r="Z1393" s="8">
        <f t="shared" si="423"/>
        <v>9.4561373680470044</v>
      </c>
      <c r="AA1393" s="8">
        <f t="shared" si="434"/>
        <v>9.4310025440470042</v>
      </c>
      <c r="AB1393" s="41">
        <v>2</v>
      </c>
      <c r="AC1393" s="42" t="str">
        <f t="shared" si="435"/>
        <v>Dilatometer</v>
      </c>
      <c r="AD1393" s="15">
        <f t="shared" si="421"/>
        <v>-314.1848</v>
      </c>
      <c r="AE1393" s="15">
        <f t="shared" si="424"/>
        <v>-133.96631707161339</v>
      </c>
      <c r="AF1393" s="15">
        <f t="shared" si="425"/>
        <v>-122.33862308649032</v>
      </c>
      <c r="AG1393" s="15">
        <f t="shared" si="426"/>
        <v>-128.167236633931</v>
      </c>
      <c r="AH1393" s="15">
        <f t="shared" si="436"/>
        <v>-128.167236633931</v>
      </c>
      <c r="AI1393" s="17">
        <f t="shared" si="427"/>
        <v>1.2322106063775615</v>
      </c>
      <c r="AJ1393" s="17">
        <f t="shared" si="428"/>
        <v>0.93828322019565702</v>
      </c>
      <c r="AK1393" s="17">
        <f t="shared" si="429"/>
        <v>0.92406156062012657</v>
      </c>
      <c r="AL1393" s="17">
        <f t="shared" si="430"/>
        <v>0.93113614912753029</v>
      </c>
      <c r="AM1393" s="17">
        <f t="shared" si="431"/>
        <v>0.93113614912753029</v>
      </c>
      <c r="AN1393" s="17">
        <f t="shared" si="437"/>
        <v>5.0857318426889009E-4</v>
      </c>
      <c r="AO1393" s="17">
        <f t="shared" si="438"/>
        <v>9.3113614912753029</v>
      </c>
      <c r="AP1393" s="17">
        <f t="shared" si="439"/>
        <v>12.322106063775616</v>
      </c>
      <c r="AQ1393" s="17">
        <f t="shared" si="440"/>
        <v>19.938948064099073</v>
      </c>
    </row>
    <row r="1394" spans="2:43" x14ac:dyDescent="0.45">
      <c r="B1394">
        <f>INDEX(RawData!$A$2:$A$1048576,MATCH(FmtData!$B$4+(ROW()-10),RawData!$A$2:$A$1048576,0))</f>
        <v>1582</v>
      </c>
      <c r="C1394" s="23">
        <f>LEFT(INDEX(RawData!$B$2:$B$1048576, MATCH(FmtData!$B$4+(ROW()-10),RawData!$A$2:$A$1048576,0)),10)+MID(INDEX(RawData!$B$2:$B$1048576, MATCH(FmtData!$B$4+(ROW()-10),RawData!$A$2:$A$1048576,0)),12,8)-$B$5/24</f>
        <v>42201.473506944443</v>
      </c>
      <c r="D1394" s="7">
        <f>MID(INDEX(RawData!$B$2:$B$1048576, MATCH(FmtData!$B$4+(ROW()-10),RawData!$A$2:$A$1048576,0)),12,8)+$B$5/24</f>
        <v>0.97350694444444441</v>
      </c>
      <c r="E1394" s="8">
        <f>INDEX(RawData!$D$2:$D$1048576,MATCH(FmtData!$B$4+(ROW()-10),RawData!$A$2:$A$1048576,0))</f>
        <v>45.245100000000001</v>
      </c>
      <c r="F1394">
        <f>INDEX(RawData!$D$2:$D$1048576,MATCH(FmtData!$B$4+(ROW()-10),RawData!$A$2:$A$1048576,0))</f>
        <v>45.245100000000001</v>
      </c>
      <c r="G1394">
        <f>INDEX(RawData!E$2:E$1048576,MATCH(FmtData!$B$4+(ROW()-10),RawData!$A$2:$A$1048576,0))</f>
        <v>2895.61</v>
      </c>
      <c r="H1394">
        <f>INDEX(RawData!F$2:F$1048576,MATCH(FmtData!$B$4+(ROW()-10),RawData!$A$2:$A$1048576,0))</f>
        <v>-0.15307599999999999</v>
      </c>
      <c r="I1394">
        <f>INDEX(RawData!G$2:G$1048576,MATCH(FmtData!$B$4+(ROW()-10),RawData!$A$2:$A$1048576,0))</f>
        <v>-29008.1</v>
      </c>
      <c r="J1394">
        <f>INDEX(RawData!H$2:H$1048576,MATCH(FmtData!$B$4+(ROW()-10),RawData!$A$2:$A$1048576,0))</f>
        <v>5.0845300000000003E-2</v>
      </c>
      <c r="K1394">
        <f>INDEX(RawData!I$2:I$1048576,MATCH(FmtData!$B$4+(ROW()-10),RawData!$A$2:$A$1048576,0))</f>
        <v>-0.61577599999999999</v>
      </c>
      <c r="L1394">
        <f>INDEX(RawData!J$2:J$1048576,MATCH(FmtData!$B$4+(ROW()-10),RawData!$A$2:$A$1048576,0))</f>
        <v>173.2</v>
      </c>
      <c r="M1394">
        <f>INDEX(RawData!K$2:K$1048576,MATCH(FmtData!$B$4+(ROW()-10),RawData!$A$2:$A$1048576,0))</f>
        <v>167.8</v>
      </c>
      <c r="N1394">
        <f>INDEX(RawData!L$2:L$1048576,MATCH(FmtData!$B$4+(ROW()-10),RawData!$A$2:$A$1048576,0))</f>
        <v>22.4</v>
      </c>
      <c r="O1394">
        <f>INDEX(RawData!M$2:M$1048576,MATCH(FmtData!$B$4+(ROW()-10),RawData!$A$2:$A$1048576,0))</f>
        <v>165.6</v>
      </c>
      <c r="P1394">
        <f>INDEX(RawData!N$2:N$1048576,MATCH(FmtData!$B$4+(ROW()-10),RawData!$A$2:$A$1048576,0))</f>
        <v>21.9</v>
      </c>
      <c r="Q1394">
        <f>INDEX(RawData!O$2:O$1048576,MATCH(FmtData!$B$4+(ROW()-10),RawData!$A$2:$A$1048576,0))</f>
        <v>181.8</v>
      </c>
      <c r="R1394" s="8">
        <f>INDEX(RawData!P$2:P$1048576,MATCH(FmtData!$B$4+(ROW()-10),RawData!$A$2:$A$1048576,0))</f>
        <v>66.048699999999997</v>
      </c>
      <c r="S1394">
        <f>INDEX(RawData!Q$2:Q$1048576,MATCH(FmtData!$B$4+(ROW()-10),RawData!$A$2:$A$1048576,0))</f>
        <v>507.21300000000002</v>
      </c>
      <c r="T1394" s="8">
        <f>INDEX(RawData!R$2:R$1048576,MATCH(FmtData!$B$4+(ROW()-10),RawData!$A$2:$A$1048576,0))</f>
        <v>0.10269300000000001</v>
      </c>
      <c r="U1394" s="8">
        <f>INDEX(RawData!S$2:S$1048576,MATCH(FmtData!$B$4+(ROW()-10),RawData!$A$2:$A$1048576,0))</f>
        <v>0.72785900000000003</v>
      </c>
      <c r="V1394" s="8">
        <f>INDEX(RawData!T$2:T$1048576,MATCH(FmtData!$B$4+(ROW()-10),RawData!$A$2:$A$1048576,0))</f>
        <v>0.21254600000000001</v>
      </c>
      <c r="W1394" s="3">
        <f t="shared" si="432"/>
        <v>-0.55035450000000019</v>
      </c>
      <c r="X1394" s="3">
        <f t="shared" si="433"/>
        <v>-0.50007723200000009</v>
      </c>
      <c r="Y1394" s="8">
        <f t="shared" si="422"/>
        <v>9.4063325400470035</v>
      </c>
      <c r="Z1394" s="8">
        <f t="shared" si="423"/>
        <v>9.4566098080470038</v>
      </c>
      <c r="AA1394" s="8">
        <f t="shared" si="434"/>
        <v>9.4314711740470045</v>
      </c>
      <c r="AB1394" s="41">
        <v>2</v>
      </c>
      <c r="AC1394" s="42" t="str">
        <f t="shared" si="435"/>
        <v>Dilatometer</v>
      </c>
      <c r="AD1394" s="15">
        <f t="shared" si="421"/>
        <v>-314.1848</v>
      </c>
      <c r="AE1394" s="15">
        <f t="shared" si="424"/>
        <v>-133.85934186518762</v>
      </c>
      <c r="AF1394" s="15">
        <f t="shared" si="425"/>
        <v>-122.22878385537933</v>
      </c>
      <c r="AG1394" s="15">
        <f t="shared" si="426"/>
        <v>-128.05883458999483</v>
      </c>
      <c r="AH1394" s="15">
        <f t="shared" si="436"/>
        <v>-128.05883458999483</v>
      </c>
      <c r="AI1394" s="17">
        <f t="shared" si="427"/>
        <v>1.2322106063775615</v>
      </c>
      <c r="AJ1394" s="17">
        <f t="shared" si="428"/>
        <v>0.93815038554590513</v>
      </c>
      <c r="AK1394" s="17">
        <f t="shared" si="429"/>
        <v>0.92392927307821227</v>
      </c>
      <c r="AL1394" s="17">
        <f t="shared" si="430"/>
        <v>0.93100358566393682</v>
      </c>
      <c r="AM1394" s="17">
        <f t="shared" si="431"/>
        <v>0.93100358566393682</v>
      </c>
      <c r="AN1394" s="17">
        <f t="shared" si="437"/>
        <v>6.4329393126649759E-4</v>
      </c>
      <c r="AO1394" s="17">
        <f t="shared" si="438"/>
        <v>9.3100358566393684</v>
      </c>
      <c r="AP1394" s="17">
        <f t="shared" si="439"/>
        <v>12.322106063775616</v>
      </c>
      <c r="AQ1394" s="17">
        <f t="shared" si="440"/>
        <v>19.964458577163853</v>
      </c>
    </row>
    <row r="1395" spans="2:43" x14ac:dyDescent="0.45">
      <c r="B1395">
        <f>INDEX(RawData!$A$2:$A$1048576,MATCH(FmtData!$B$4+(ROW()-10),RawData!$A$2:$A$1048576,0))</f>
        <v>1583</v>
      </c>
      <c r="C1395" s="23">
        <f>LEFT(INDEX(RawData!$B$2:$B$1048576, MATCH(FmtData!$B$4+(ROW()-10),RawData!$A$2:$A$1048576,0)),10)+MID(INDEX(RawData!$B$2:$B$1048576, MATCH(FmtData!$B$4+(ROW()-10),RawData!$A$2:$A$1048576,0)),12,8)-$B$5/24</f>
        <v>42201.474189814813</v>
      </c>
      <c r="D1395" s="7">
        <f>MID(INDEX(RawData!$B$2:$B$1048576, MATCH(FmtData!$B$4+(ROW()-10),RawData!$A$2:$A$1048576,0)),12,8)+$B$5/24</f>
        <v>0.97418981481481481</v>
      </c>
      <c r="E1395" s="8">
        <f>INDEX(RawData!$D$2:$D$1048576,MATCH(FmtData!$B$4+(ROW()-10),RawData!$A$2:$A$1048576,0))</f>
        <v>45.261699999999998</v>
      </c>
      <c r="F1395">
        <f>INDEX(RawData!$D$2:$D$1048576,MATCH(FmtData!$B$4+(ROW()-10),RawData!$A$2:$A$1048576,0))</f>
        <v>45.261699999999998</v>
      </c>
      <c r="G1395">
        <f>INDEX(RawData!E$2:E$1048576,MATCH(FmtData!$B$4+(ROW()-10),RawData!$A$2:$A$1048576,0))</f>
        <v>2887.91</v>
      </c>
      <c r="H1395">
        <f>INDEX(RawData!F$2:F$1048576,MATCH(FmtData!$B$4+(ROW()-10),RawData!$A$2:$A$1048576,0))</f>
        <v>-0.15307599999999999</v>
      </c>
      <c r="I1395">
        <f>INDEX(RawData!G$2:G$1048576,MATCH(FmtData!$B$4+(ROW()-10),RawData!$A$2:$A$1048576,0))</f>
        <v>-29008.1</v>
      </c>
      <c r="J1395">
        <f>INDEX(RawData!H$2:H$1048576,MATCH(FmtData!$B$4+(ROW()-10),RawData!$A$2:$A$1048576,0))</f>
        <v>5.0863699999999998E-2</v>
      </c>
      <c r="K1395">
        <f>INDEX(RawData!I$2:I$1048576,MATCH(FmtData!$B$4+(ROW()-10),RawData!$A$2:$A$1048576,0))</f>
        <v>-0.61533599999999999</v>
      </c>
      <c r="L1395">
        <f>INDEX(RawData!J$2:J$1048576,MATCH(FmtData!$B$4+(ROW()-10),RawData!$A$2:$A$1048576,0))</f>
        <v>188.9</v>
      </c>
      <c r="M1395">
        <f>INDEX(RawData!K$2:K$1048576,MATCH(FmtData!$B$4+(ROW()-10),RawData!$A$2:$A$1048576,0))</f>
        <v>173.1</v>
      </c>
      <c r="N1395">
        <f>INDEX(RawData!L$2:L$1048576,MATCH(FmtData!$B$4+(ROW()-10),RawData!$A$2:$A$1048576,0))</f>
        <v>22.4</v>
      </c>
      <c r="O1395">
        <f>INDEX(RawData!M$2:M$1048576,MATCH(FmtData!$B$4+(ROW()-10),RawData!$A$2:$A$1048576,0))</f>
        <v>175.2</v>
      </c>
      <c r="P1395">
        <f>INDEX(RawData!N$2:N$1048576,MATCH(FmtData!$B$4+(ROW()-10),RawData!$A$2:$A$1048576,0))</f>
        <v>21.8</v>
      </c>
      <c r="Q1395">
        <f>INDEX(RawData!O$2:O$1048576,MATCH(FmtData!$B$4+(ROW()-10),RawData!$A$2:$A$1048576,0))</f>
        <v>181.7</v>
      </c>
      <c r="R1395" s="8">
        <f>INDEX(RawData!P$2:P$1048576,MATCH(FmtData!$B$4+(ROW()-10),RawData!$A$2:$A$1048576,0))</f>
        <v>66.048699999999997</v>
      </c>
      <c r="S1395">
        <f>INDEX(RawData!Q$2:Q$1048576,MATCH(FmtData!$B$4+(ROW()-10),RawData!$A$2:$A$1048576,0))</f>
        <v>507.21300000000002</v>
      </c>
      <c r="T1395" s="8">
        <f>INDEX(RawData!R$2:R$1048576,MATCH(FmtData!$B$4+(ROW()-10),RawData!$A$2:$A$1048576,0))</f>
        <v>0.10269300000000001</v>
      </c>
      <c r="U1395" s="8">
        <f>INDEX(RawData!S$2:S$1048576,MATCH(FmtData!$B$4+(ROW()-10),RawData!$A$2:$A$1048576,0))</f>
        <v>0.72785900000000003</v>
      </c>
      <c r="V1395" s="8">
        <f>INDEX(RawData!T$2:T$1048576,MATCH(FmtData!$B$4+(ROW()-10),RawData!$A$2:$A$1048576,0))</f>
        <v>0.21208099999999999</v>
      </c>
      <c r="W1395" s="3">
        <f t="shared" si="432"/>
        <v>-0.55035450000000019</v>
      </c>
      <c r="X1395" s="3">
        <f t="shared" si="433"/>
        <v>-0.49889613199999999</v>
      </c>
      <c r="Y1395" s="8">
        <f t="shared" si="422"/>
        <v>9.4063325400470035</v>
      </c>
      <c r="Z1395" s="8">
        <f t="shared" si="423"/>
        <v>9.457790908047004</v>
      </c>
      <c r="AA1395" s="8">
        <f t="shared" si="434"/>
        <v>9.4320617240470028</v>
      </c>
      <c r="AB1395" s="41">
        <v>2</v>
      </c>
      <c r="AC1395" s="42" t="str">
        <f t="shared" si="435"/>
        <v>Dilatometer</v>
      </c>
      <c r="AD1395" s="15">
        <f t="shared" si="421"/>
        <v>-314.1848</v>
      </c>
      <c r="AE1395" s="15">
        <f t="shared" si="424"/>
        <v>-133.85934186518762</v>
      </c>
      <c r="AF1395" s="15">
        <f t="shared" si="425"/>
        <v>-121.95414000993253</v>
      </c>
      <c r="AG1395" s="15">
        <f t="shared" si="426"/>
        <v>-127.92221576731561</v>
      </c>
      <c r="AH1395" s="15">
        <f t="shared" si="436"/>
        <v>-127.92221576731561</v>
      </c>
      <c r="AI1395" s="17">
        <f t="shared" si="427"/>
        <v>1.2322106063775615</v>
      </c>
      <c r="AJ1395" s="17">
        <f t="shared" si="428"/>
        <v>0.93815038554590513</v>
      </c>
      <c r="AK1395" s="17">
        <f t="shared" si="429"/>
        <v>0.92359866479865904</v>
      </c>
      <c r="AL1395" s="17">
        <f t="shared" si="430"/>
        <v>0.93083657001705411</v>
      </c>
      <c r="AM1395" s="17">
        <f t="shared" si="431"/>
        <v>0.93083657001705411</v>
      </c>
      <c r="AN1395" s="17">
        <f t="shared" si="437"/>
        <v>1.0541255562976914E-3</v>
      </c>
      <c r="AO1395" s="17">
        <f t="shared" si="438"/>
        <v>9.3083657001705404</v>
      </c>
      <c r="AP1395" s="17">
        <f t="shared" si="439"/>
        <v>12.322106063775616</v>
      </c>
      <c r="AQ1395" s="17">
        <f t="shared" si="440"/>
        <v>19.91136913105607</v>
      </c>
    </row>
    <row r="1396" spans="2:43" x14ac:dyDescent="0.45">
      <c r="B1396">
        <f>INDEX(RawData!$A$2:$A$1048576,MATCH(FmtData!$B$4+(ROW()-10),RawData!$A$2:$A$1048576,0))</f>
        <v>1584</v>
      </c>
      <c r="C1396" s="23">
        <f>LEFT(INDEX(RawData!$B$2:$B$1048576, MATCH(FmtData!$B$4+(ROW()-10),RawData!$A$2:$A$1048576,0)),10)+MID(INDEX(RawData!$B$2:$B$1048576, MATCH(FmtData!$B$4+(ROW()-10),RawData!$A$2:$A$1048576,0)),12,8)-$B$5/24</f>
        <v>42201.47488425926</v>
      </c>
      <c r="D1396" s="7">
        <f>MID(INDEX(RawData!$B$2:$B$1048576, MATCH(FmtData!$B$4+(ROW()-10),RawData!$A$2:$A$1048576,0)),12,8)+$B$5/24</f>
        <v>0.97488425925925926</v>
      </c>
      <c r="E1396" s="8">
        <f>INDEX(RawData!$D$2:$D$1048576,MATCH(FmtData!$B$4+(ROW()-10),RawData!$A$2:$A$1048576,0))</f>
        <v>45.278199999999998</v>
      </c>
      <c r="F1396">
        <f>INDEX(RawData!$D$2:$D$1048576,MATCH(FmtData!$B$4+(ROW()-10),RawData!$A$2:$A$1048576,0))</f>
        <v>45.278199999999998</v>
      </c>
      <c r="G1396">
        <f>INDEX(RawData!E$2:E$1048576,MATCH(FmtData!$B$4+(ROW()-10),RawData!$A$2:$A$1048576,0))</f>
        <v>2892.84</v>
      </c>
      <c r="H1396">
        <f>INDEX(RawData!F$2:F$1048576,MATCH(FmtData!$B$4+(ROW()-10),RawData!$A$2:$A$1048576,0))</f>
        <v>-0.15307599999999999</v>
      </c>
      <c r="I1396">
        <f>INDEX(RawData!G$2:G$1048576,MATCH(FmtData!$B$4+(ROW()-10),RawData!$A$2:$A$1048576,0))</f>
        <v>-29008.1</v>
      </c>
      <c r="J1396">
        <f>INDEX(RawData!H$2:H$1048576,MATCH(FmtData!$B$4+(ROW()-10),RawData!$A$2:$A$1048576,0))</f>
        <v>5.0845300000000003E-2</v>
      </c>
      <c r="K1396">
        <f>INDEX(RawData!I$2:I$1048576,MATCH(FmtData!$B$4+(ROW()-10),RawData!$A$2:$A$1048576,0))</f>
        <v>-0.61477000000000004</v>
      </c>
      <c r="L1396">
        <f>INDEX(RawData!J$2:J$1048576,MATCH(FmtData!$B$4+(ROW()-10),RawData!$A$2:$A$1048576,0))</f>
        <v>173.5</v>
      </c>
      <c r="M1396">
        <f>INDEX(RawData!K$2:K$1048576,MATCH(FmtData!$B$4+(ROW()-10),RawData!$A$2:$A$1048576,0))</f>
        <v>177.6</v>
      </c>
      <c r="N1396">
        <f>INDEX(RawData!L$2:L$1048576,MATCH(FmtData!$B$4+(ROW()-10),RawData!$A$2:$A$1048576,0))</f>
        <v>22.3</v>
      </c>
      <c r="O1396">
        <f>INDEX(RawData!M$2:M$1048576,MATCH(FmtData!$B$4+(ROW()-10),RawData!$A$2:$A$1048576,0))</f>
        <v>168.2</v>
      </c>
      <c r="P1396">
        <f>INDEX(RawData!N$2:N$1048576,MATCH(FmtData!$B$4+(ROW()-10),RawData!$A$2:$A$1048576,0))</f>
        <v>21.8</v>
      </c>
      <c r="Q1396">
        <f>INDEX(RawData!O$2:O$1048576,MATCH(FmtData!$B$4+(ROW()-10),RawData!$A$2:$A$1048576,0))</f>
        <v>181.8</v>
      </c>
      <c r="R1396" s="8">
        <f>INDEX(RawData!P$2:P$1048576,MATCH(FmtData!$B$4+(ROW()-10),RawData!$A$2:$A$1048576,0))</f>
        <v>66.048699999999997</v>
      </c>
      <c r="S1396">
        <f>INDEX(RawData!Q$2:Q$1048576,MATCH(FmtData!$B$4+(ROW()-10),RawData!$A$2:$A$1048576,0))</f>
        <v>507.21300000000002</v>
      </c>
      <c r="T1396" s="8">
        <f>INDEX(RawData!R$2:R$1048576,MATCH(FmtData!$B$4+(ROW()-10),RawData!$A$2:$A$1048576,0))</f>
        <v>0.10269300000000001</v>
      </c>
      <c r="U1396" s="8">
        <f>INDEX(RawData!S$2:S$1048576,MATCH(FmtData!$B$4+(ROW()-10),RawData!$A$2:$A$1048576,0))</f>
        <v>0.72822500000000001</v>
      </c>
      <c r="V1396" s="8">
        <f>INDEX(RawData!T$2:T$1048576,MATCH(FmtData!$B$4+(ROW()-10),RawData!$A$2:$A$1048576,0))</f>
        <v>0.21304200000000001</v>
      </c>
      <c r="W1396" s="3">
        <f t="shared" si="432"/>
        <v>-0.55128414000000014</v>
      </c>
      <c r="X1396" s="3">
        <f t="shared" si="433"/>
        <v>-0.50133707200000011</v>
      </c>
      <c r="Y1396" s="8">
        <f t="shared" si="422"/>
        <v>9.4054029000470045</v>
      </c>
      <c r="Z1396" s="8">
        <f t="shared" si="423"/>
        <v>9.4553499680470043</v>
      </c>
      <c r="AA1396" s="8">
        <f t="shared" si="434"/>
        <v>9.4303764340470053</v>
      </c>
      <c r="AB1396" s="41">
        <v>2</v>
      </c>
      <c r="AC1396" s="42" t="str">
        <f t="shared" si="435"/>
        <v>Dilatometer</v>
      </c>
      <c r="AD1396" s="15">
        <f t="shared" si="421"/>
        <v>-314.1848</v>
      </c>
      <c r="AE1396" s="15">
        <f t="shared" si="424"/>
        <v>-134.07328220349712</v>
      </c>
      <c r="AF1396" s="15">
        <f t="shared" si="425"/>
        <v>-122.52166522650691</v>
      </c>
      <c r="AG1396" s="15">
        <f t="shared" si="426"/>
        <v>-128.31205044409273</v>
      </c>
      <c r="AH1396" s="15">
        <f t="shared" si="436"/>
        <v>-128.31205044409273</v>
      </c>
      <c r="AI1396" s="17">
        <f t="shared" si="427"/>
        <v>1.2322106063775615</v>
      </c>
      <c r="AJ1396" s="17">
        <f t="shared" si="428"/>
        <v>0.93841607995219345</v>
      </c>
      <c r="AK1396" s="17">
        <f t="shared" si="429"/>
        <v>0.92428209604498346</v>
      </c>
      <c r="AL1396" s="17">
        <f t="shared" si="430"/>
        <v>0.93131329898330339</v>
      </c>
      <c r="AM1396" s="17">
        <f t="shared" si="431"/>
        <v>0.93131329898330339</v>
      </c>
      <c r="AN1396" s="17">
        <f t="shared" si="437"/>
        <v>4.1088766769226126E-4</v>
      </c>
      <c r="AO1396" s="17">
        <f t="shared" si="438"/>
        <v>9.3131329898330346</v>
      </c>
      <c r="AP1396" s="17">
        <f t="shared" si="439"/>
        <v>12.322106063775616</v>
      </c>
      <c r="AQ1396" s="17">
        <f t="shared" si="440"/>
        <v>19.945360166031573</v>
      </c>
    </row>
    <row r="1397" spans="2:43" x14ac:dyDescent="0.45">
      <c r="B1397">
        <f>INDEX(RawData!$A$2:$A$1048576,MATCH(FmtData!$B$4+(ROW()-10),RawData!$A$2:$A$1048576,0))</f>
        <v>1585</v>
      </c>
      <c r="C1397" s="23">
        <f>LEFT(INDEX(RawData!$B$2:$B$1048576, MATCH(FmtData!$B$4+(ROW()-10),RawData!$A$2:$A$1048576,0)),10)+MID(INDEX(RawData!$B$2:$B$1048576, MATCH(FmtData!$B$4+(ROW()-10),RawData!$A$2:$A$1048576,0)),12,8)-$B$5/24</f>
        <v>42201.475578703707</v>
      </c>
      <c r="D1397" s="7">
        <f>MID(INDEX(RawData!$B$2:$B$1048576, MATCH(FmtData!$B$4+(ROW()-10),RawData!$A$2:$A$1048576,0)),12,8)+$B$5/24</f>
        <v>0.9755787037037037</v>
      </c>
      <c r="E1397" s="8">
        <f>INDEX(RawData!$D$2:$D$1048576,MATCH(FmtData!$B$4+(ROW()-10),RawData!$A$2:$A$1048576,0))</f>
        <v>45.294800000000002</v>
      </c>
      <c r="F1397">
        <f>INDEX(RawData!$D$2:$D$1048576,MATCH(FmtData!$B$4+(ROW()-10),RawData!$A$2:$A$1048576,0))</f>
        <v>45.294800000000002</v>
      </c>
      <c r="G1397">
        <f>INDEX(RawData!E$2:E$1048576,MATCH(FmtData!$B$4+(ROW()-10),RawData!$A$2:$A$1048576,0))</f>
        <v>2893.76</v>
      </c>
      <c r="H1397">
        <f>INDEX(RawData!F$2:F$1048576,MATCH(FmtData!$B$4+(ROW()-10),RawData!$A$2:$A$1048576,0))</f>
        <v>-0.15307599999999999</v>
      </c>
      <c r="I1397">
        <f>INDEX(RawData!G$2:G$1048576,MATCH(FmtData!$B$4+(ROW()-10),RawData!$A$2:$A$1048576,0))</f>
        <v>-29008.1</v>
      </c>
      <c r="J1397">
        <f>INDEX(RawData!H$2:H$1048576,MATCH(FmtData!$B$4+(ROW()-10),RawData!$A$2:$A$1048576,0))</f>
        <v>5.0845300000000003E-2</v>
      </c>
      <c r="K1397">
        <f>INDEX(RawData!I$2:I$1048576,MATCH(FmtData!$B$4+(ROW()-10),RawData!$A$2:$A$1048576,0))</f>
        <v>-0.61577599999999999</v>
      </c>
      <c r="L1397">
        <f>INDEX(RawData!J$2:J$1048576,MATCH(FmtData!$B$4+(ROW()-10),RawData!$A$2:$A$1048576,0))</f>
        <v>180.5</v>
      </c>
      <c r="M1397">
        <f>INDEX(RawData!K$2:K$1048576,MATCH(FmtData!$B$4+(ROW()-10),RawData!$A$2:$A$1048576,0))</f>
        <v>177.9</v>
      </c>
      <c r="N1397">
        <f>INDEX(RawData!L$2:L$1048576,MATCH(FmtData!$B$4+(ROW()-10),RawData!$A$2:$A$1048576,0))</f>
        <v>22.3</v>
      </c>
      <c r="O1397">
        <f>INDEX(RawData!M$2:M$1048576,MATCH(FmtData!$B$4+(ROW()-10),RawData!$A$2:$A$1048576,0))</f>
        <v>171.3</v>
      </c>
      <c r="P1397">
        <f>INDEX(RawData!N$2:N$1048576,MATCH(FmtData!$B$4+(ROW()-10),RawData!$A$2:$A$1048576,0))</f>
        <v>21.8</v>
      </c>
      <c r="Q1397">
        <f>INDEX(RawData!O$2:O$1048576,MATCH(FmtData!$B$4+(ROW()-10),RawData!$A$2:$A$1048576,0))</f>
        <v>181.8</v>
      </c>
      <c r="R1397" s="8">
        <f>INDEX(RawData!P$2:P$1048576,MATCH(FmtData!$B$4+(ROW()-10),RawData!$A$2:$A$1048576,0))</f>
        <v>66.048699999999997</v>
      </c>
      <c r="S1397">
        <f>INDEX(RawData!Q$2:Q$1048576,MATCH(FmtData!$B$4+(ROW()-10),RawData!$A$2:$A$1048576,0))</f>
        <v>507.21300000000002</v>
      </c>
      <c r="T1397" s="8">
        <f>INDEX(RawData!R$2:R$1048576,MATCH(FmtData!$B$4+(ROW()-10),RawData!$A$2:$A$1048576,0))</f>
        <v>0.10269300000000001</v>
      </c>
      <c r="U1397" s="8">
        <f>INDEX(RawData!S$2:S$1048576,MATCH(FmtData!$B$4+(ROW()-10),RawData!$A$2:$A$1048576,0))</f>
        <v>0.72795100000000001</v>
      </c>
      <c r="V1397" s="8">
        <f>INDEX(RawData!T$2:T$1048576,MATCH(FmtData!$B$4+(ROW()-10),RawData!$A$2:$A$1048576,0))</f>
        <v>0.21226700000000001</v>
      </c>
      <c r="W1397" s="3">
        <f t="shared" si="432"/>
        <v>-0.55058818000000009</v>
      </c>
      <c r="X1397" s="3">
        <f t="shared" si="433"/>
        <v>-0.49936857200000007</v>
      </c>
      <c r="Y1397" s="8">
        <f t="shared" si="422"/>
        <v>9.4060988600470044</v>
      </c>
      <c r="Z1397" s="8">
        <f t="shared" si="423"/>
        <v>9.4573184680470046</v>
      </c>
      <c r="AA1397" s="8">
        <f t="shared" si="434"/>
        <v>9.4317086640470045</v>
      </c>
      <c r="AB1397" s="41">
        <v>2</v>
      </c>
      <c r="AC1397" s="42" t="str">
        <f t="shared" si="435"/>
        <v>Dilatometer</v>
      </c>
      <c r="AD1397" s="15">
        <f t="shared" si="421"/>
        <v>-314.1848</v>
      </c>
      <c r="AE1397" s="15">
        <f t="shared" si="424"/>
        <v>-133.91312300969469</v>
      </c>
      <c r="AF1397" s="15">
        <f t="shared" si="425"/>
        <v>-122.06400539430786</v>
      </c>
      <c r="AG1397" s="15">
        <f t="shared" si="426"/>
        <v>-128.00389521699367</v>
      </c>
      <c r="AH1397" s="15">
        <f t="shared" si="436"/>
        <v>-128.00389521699367</v>
      </c>
      <c r="AI1397" s="17">
        <f t="shared" si="427"/>
        <v>1.2322106063775615</v>
      </c>
      <c r="AJ1397" s="17">
        <f t="shared" si="428"/>
        <v>0.93821716266909816</v>
      </c>
      <c r="AK1397" s="17">
        <f t="shared" si="429"/>
        <v>0.92373088915850288</v>
      </c>
      <c r="AL1397" s="17">
        <f t="shared" si="430"/>
        <v>0.93093641542363847</v>
      </c>
      <c r="AM1397" s="17">
        <f t="shared" si="431"/>
        <v>0.93093641542363847</v>
      </c>
      <c r="AN1397" s="17">
        <f t="shared" si="437"/>
        <v>9.8665150564070103E-4</v>
      </c>
      <c r="AO1397" s="17">
        <f t="shared" si="438"/>
        <v>9.3093641542363841</v>
      </c>
      <c r="AP1397" s="17">
        <f t="shared" si="439"/>
        <v>12.322106063775616</v>
      </c>
      <c r="AQ1397" s="17">
        <f t="shared" si="440"/>
        <v>19.951703320631466</v>
      </c>
    </row>
    <row r="1398" spans="2:43" x14ac:dyDescent="0.45">
      <c r="B1398">
        <f>INDEX(RawData!$A$2:$A$1048576,MATCH(FmtData!$B$4+(ROW()-10),RawData!$A$2:$A$1048576,0))</f>
        <v>1586</v>
      </c>
      <c r="C1398" s="23">
        <f>LEFT(INDEX(RawData!$B$2:$B$1048576, MATCH(FmtData!$B$4+(ROW()-10),RawData!$A$2:$A$1048576,0)),10)+MID(INDEX(RawData!$B$2:$B$1048576, MATCH(FmtData!$B$4+(ROW()-10),RawData!$A$2:$A$1048576,0)),12,8)-$B$5/24</f>
        <v>42201.476273148146</v>
      </c>
      <c r="D1398" s="7">
        <f>MID(INDEX(RawData!$B$2:$B$1048576, MATCH(FmtData!$B$4+(ROW()-10),RawData!$A$2:$A$1048576,0)),12,8)+$B$5/24</f>
        <v>0.97627314814814825</v>
      </c>
      <c r="E1398" s="8">
        <f>INDEX(RawData!$D$2:$D$1048576,MATCH(FmtData!$B$4+(ROW()-10),RawData!$A$2:$A$1048576,0))</f>
        <v>45.311599999999999</v>
      </c>
      <c r="F1398">
        <f>INDEX(RawData!$D$2:$D$1048576,MATCH(FmtData!$B$4+(ROW()-10),RawData!$A$2:$A$1048576,0))</f>
        <v>45.311599999999999</v>
      </c>
      <c r="G1398">
        <f>INDEX(RawData!E$2:E$1048576,MATCH(FmtData!$B$4+(ROW()-10),RawData!$A$2:$A$1048576,0))</f>
        <v>2899.3</v>
      </c>
      <c r="H1398">
        <f>INDEX(RawData!F$2:F$1048576,MATCH(FmtData!$B$4+(ROW()-10),RawData!$A$2:$A$1048576,0))</f>
        <v>-0.15307599999999999</v>
      </c>
      <c r="I1398">
        <f>INDEX(RawData!G$2:G$1048576,MATCH(FmtData!$B$4+(ROW()-10),RawData!$A$2:$A$1048576,0))</f>
        <v>-29008.1</v>
      </c>
      <c r="J1398">
        <f>INDEX(RawData!H$2:H$1048576,MATCH(FmtData!$B$4+(ROW()-10),RawData!$A$2:$A$1048576,0))</f>
        <v>5.0845300000000003E-2</v>
      </c>
      <c r="K1398">
        <f>INDEX(RawData!I$2:I$1048576,MATCH(FmtData!$B$4+(ROW()-10),RawData!$A$2:$A$1048576,0))</f>
        <v>-0.61577599999999999</v>
      </c>
      <c r="L1398">
        <f>INDEX(RawData!J$2:J$1048576,MATCH(FmtData!$B$4+(ROW()-10),RawData!$A$2:$A$1048576,0))</f>
        <v>174.4</v>
      </c>
      <c r="M1398">
        <f>INDEX(RawData!K$2:K$1048576,MATCH(FmtData!$B$4+(ROW()-10),RawData!$A$2:$A$1048576,0))</f>
        <v>172.2</v>
      </c>
      <c r="N1398">
        <f>INDEX(RawData!L$2:L$1048576,MATCH(FmtData!$B$4+(ROW()-10),RawData!$A$2:$A$1048576,0))</f>
        <v>22.3</v>
      </c>
      <c r="O1398">
        <f>INDEX(RawData!M$2:M$1048576,MATCH(FmtData!$B$4+(ROW()-10),RawData!$A$2:$A$1048576,0))</f>
        <v>167.2</v>
      </c>
      <c r="P1398">
        <f>INDEX(RawData!N$2:N$1048576,MATCH(FmtData!$B$4+(ROW()-10),RawData!$A$2:$A$1048576,0))</f>
        <v>21.6</v>
      </c>
      <c r="Q1398">
        <f>INDEX(RawData!O$2:O$1048576,MATCH(FmtData!$B$4+(ROW()-10),RawData!$A$2:$A$1048576,0))</f>
        <v>181.8</v>
      </c>
      <c r="R1398" s="8">
        <f>INDEX(RawData!P$2:P$1048576,MATCH(FmtData!$B$4+(ROW()-10),RawData!$A$2:$A$1048576,0))</f>
        <v>66.048699999999997</v>
      </c>
      <c r="S1398">
        <f>INDEX(RawData!Q$2:Q$1048576,MATCH(FmtData!$B$4+(ROW()-10),RawData!$A$2:$A$1048576,0))</f>
        <v>507.21300000000002</v>
      </c>
      <c r="T1398" s="8">
        <f>INDEX(RawData!R$2:R$1048576,MATCH(FmtData!$B$4+(ROW()-10),RawData!$A$2:$A$1048576,0))</f>
        <v>0.10269300000000001</v>
      </c>
      <c r="U1398" s="8">
        <f>INDEX(RawData!S$2:S$1048576,MATCH(FmtData!$B$4+(ROW()-10),RawData!$A$2:$A$1048576,0))</f>
        <v>0.72813399999999995</v>
      </c>
      <c r="V1398" s="8">
        <f>INDEX(RawData!T$2:T$1048576,MATCH(FmtData!$B$4+(ROW()-10),RawData!$A$2:$A$1048576,0))</f>
        <v>0.212732</v>
      </c>
      <c r="W1398" s="3">
        <f t="shared" si="432"/>
        <v>-0.5510529999999999</v>
      </c>
      <c r="X1398" s="3">
        <f t="shared" si="433"/>
        <v>-0.500549672</v>
      </c>
      <c r="Y1398" s="8">
        <f t="shared" si="422"/>
        <v>9.4056340400470049</v>
      </c>
      <c r="Z1398" s="8">
        <f t="shared" si="423"/>
        <v>9.4561373680470044</v>
      </c>
      <c r="AA1398" s="8">
        <f t="shared" si="434"/>
        <v>9.4308857040470038</v>
      </c>
      <c r="AB1398" s="41">
        <v>2</v>
      </c>
      <c r="AC1398" s="42" t="str">
        <f t="shared" si="435"/>
        <v>Dilatometer</v>
      </c>
      <c r="AD1398" s="15">
        <f t="shared" si="421"/>
        <v>-314.1848</v>
      </c>
      <c r="AE1398" s="15">
        <f t="shared" si="424"/>
        <v>-134.0200931512644</v>
      </c>
      <c r="AF1398" s="15">
        <f t="shared" si="425"/>
        <v>-122.33862308649032</v>
      </c>
      <c r="AG1398" s="15">
        <f t="shared" si="426"/>
        <v>-128.19426210286838</v>
      </c>
      <c r="AH1398" s="15">
        <f t="shared" si="436"/>
        <v>-128.19426210286838</v>
      </c>
      <c r="AI1398" s="17">
        <f t="shared" si="427"/>
        <v>1.2322106063775615</v>
      </c>
      <c r="AJ1398" s="17">
        <f t="shared" si="428"/>
        <v>0.93835000994009832</v>
      </c>
      <c r="AK1398" s="17">
        <f t="shared" si="429"/>
        <v>0.92406156062012657</v>
      </c>
      <c r="AL1398" s="17">
        <f t="shared" si="430"/>
        <v>0.93116920410465875</v>
      </c>
      <c r="AM1398" s="17">
        <f t="shared" si="431"/>
        <v>0.93116920410465875</v>
      </c>
      <c r="AN1398" s="17">
        <f t="shared" si="437"/>
        <v>3.7521189214273498E-4</v>
      </c>
      <c r="AO1398" s="17">
        <f t="shared" si="438"/>
        <v>9.3116920410465873</v>
      </c>
      <c r="AP1398" s="17">
        <f t="shared" si="439"/>
        <v>12.322106063775616</v>
      </c>
      <c r="AQ1398" s="17">
        <f t="shared" si="440"/>
        <v>19.989900142896026</v>
      </c>
    </row>
    <row r="1399" spans="2:43" x14ac:dyDescent="0.45">
      <c r="B1399">
        <f>INDEX(RawData!$A$2:$A$1048576,MATCH(FmtData!$B$4+(ROW()-10),RawData!$A$2:$A$1048576,0))</f>
        <v>1587</v>
      </c>
      <c r="C1399" s="23">
        <f>LEFT(INDEX(RawData!$B$2:$B$1048576, MATCH(FmtData!$B$4+(ROW()-10),RawData!$A$2:$A$1048576,0)),10)+MID(INDEX(RawData!$B$2:$B$1048576, MATCH(FmtData!$B$4+(ROW()-10),RawData!$A$2:$A$1048576,0)),12,8)-$B$5/24</f>
        <v>42201.476979166669</v>
      </c>
      <c r="D1399" s="7">
        <f>MID(INDEX(RawData!$B$2:$B$1048576, MATCH(FmtData!$B$4+(ROW()-10),RawData!$A$2:$A$1048576,0)),12,8)+$B$5/24</f>
        <v>0.97697916666666673</v>
      </c>
      <c r="E1399" s="8">
        <f>INDEX(RawData!$D$2:$D$1048576,MATCH(FmtData!$B$4+(ROW()-10),RawData!$A$2:$A$1048576,0))</f>
        <v>45.328099999999999</v>
      </c>
      <c r="F1399">
        <f>INDEX(RawData!$D$2:$D$1048576,MATCH(FmtData!$B$4+(ROW()-10),RawData!$A$2:$A$1048576,0))</f>
        <v>45.328099999999999</v>
      </c>
      <c r="G1399">
        <f>INDEX(RawData!E$2:E$1048576,MATCH(FmtData!$B$4+(ROW()-10),RawData!$A$2:$A$1048576,0))</f>
        <v>2892.84</v>
      </c>
      <c r="H1399">
        <f>INDEX(RawData!F$2:F$1048576,MATCH(FmtData!$B$4+(ROW()-10),RawData!$A$2:$A$1048576,0))</f>
        <v>-0.15307599999999999</v>
      </c>
      <c r="I1399">
        <f>INDEX(RawData!G$2:G$1048576,MATCH(FmtData!$B$4+(ROW()-10),RawData!$A$2:$A$1048576,0))</f>
        <v>-29008.1</v>
      </c>
      <c r="J1399">
        <f>INDEX(RawData!H$2:H$1048576,MATCH(FmtData!$B$4+(ROW()-10),RawData!$A$2:$A$1048576,0))</f>
        <v>5.0845300000000003E-2</v>
      </c>
      <c r="K1399">
        <f>INDEX(RawData!I$2:I$1048576,MATCH(FmtData!$B$4+(ROW()-10),RawData!$A$2:$A$1048576,0))</f>
        <v>-0.61477000000000004</v>
      </c>
      <c r="L1399">
        <f>INDEX(RawData!J$2:J$1048576,MATCH(FmtData!$B$4+(ROW()-10),RawData!$A$2:$A$1048576,0))</f>
        <v>195.8</v>
      </c>
      <c r="M1399">
        <f>INDEX(RawData!K$2:K$1048576,MATCH(FmtData!$B$4+(ROW()-10),RawData!$A$2:$A$1048576,0))</f>
        <v>171.8</v>
      </c>
      <c r="N1399">
        <f>INDEX(RawData!L$2:L$1048576,MATCH(FmtData!$B$4+(ROW()-10),RawData!$A$2:$A$1048576,0))</f>
        <v>22.3</v>
      </c>
      <c r="O1399">
        <f>INDEX(RawData!M$2:M$1048576,MATCH(FmtData!$B$4+(ROW()-10),RawData!$A$2:$A$1048576,0))</f>
        <v>183.7</v>
      </c>
      <c r="P1399">
        <f>INDEX(RawData!N$2:N$1048576,MATCH(FmtData!$B$4+(ROW()-10),RawData!$A$2:$A$1048576,0))</f>
        <v>21.6</v>
      </c>
      <c r="Q1399">
        <f>INDEX(RawData!O$2:O$1048576,MATCH(FmtData!$B$4+(ROW()-10),RawData!$A$2:$A$1048576,0))</f>
        <v>181.8</v>
      </c>
      <c r="R1399" s="8">
        <f>INDEX(RawData!P$2:P$1048576,MATCH(FmtData!$B$4+(ROW()-10),RawData!$A$2:$A$1048576,0))</f>
        <v>66.048699999999997</v>
      </c>
      <c r="S1399">
        <f>INDEX(RawData!Q$2:Q$1048576,MATCH(FmtData!$B$4+(ROW()-10),RawData!$A$2:$A$1048576,0))</f>
        <v>507.21300000000002</v>
      </c>
      <c r="T1399" s="8">
        <f>INDEX(RawData!R$2:R$1048576,MATCH(FmtData!$B$4+(ROW()-10),RawData!$A$2:$A$1048576,0))</f>
        <v>0.10269300000000001</v>
      </c>
      <c r="U1399" s="8">
        <f>INDEX(RawData!S$2:S$1048576,MATCH(FmtData!$B$4+(ROW()-10),RawData!$A$2:$A$1048576,0))</f>
        <v>0.72813399999999995</v>
      </c>
      <c r="V1399" s="8">
        <f>INDEX(RawData!T$2:T$1048576,MATCH(FmtData!$B$4+(ROW()-10),RawData!$A$2:$A$1048576,0))</f>
        <v>0.212732</v>
      </c>
      <c r="W1399" s="3">
        <f t="shared" si="432"/>
        <v>-0.5510529999999999</v>
      </c>
      <c r="X1399" s="3">
        <f t="shared" si="433"/>
        <v>-0.500549672</v>
      </c>
      <c r="Y1399" s="8">
        <f t="shared" si="422"/>
        <v>9.4056340400470049</v>
      </c>
      <c r="Z1399" s="8">
        <f t="shared" si="423"/>
        <v>9.4561373680470044</v>
      </c>
      <c r="AA1399" s="8">
        <f t="shared" si="434"/>
        <v>9.4308857040470038</v>
      </c>
      <c r="AB1399" s="41">
        <v>2</v>
      </c>
      <c r="AC1399" s="42" t="str">
        <f t="shared" si="435"/>
        <v>Dilatometer</v>
      </c>
      <c r="AD1399" s="15">
        <f t="shared" si="421"/>
        <v>-314.1848</v>
      </c>
      <c r="AE1399" s="15">
        <f t="shared" si="424"/>
        <v>-134.0200931512644</v>
      </c>
      <c r="AF1399" s="15">
        <f t="shared" si="425"/>
        <v>-122.33862308649032</v>
      </c>
      <c r="AG1399" s="15">
        <f t="shared" si="426"/>
        <v>-128.19426210286838</v>
      </c>
      <c r="AH1399" s="15">
        <f t="shared" si="436"/>
        <v>-128.19426210286838</v>
      </c>
      <c r="AI1399" s="17">
        <f t="shared" si="427"/>
        <v>1.2322106063775615</v>
      </c>
      <c r="AJ1399" s="17">
        <f t="shared" si="428"/>
        <v>0.93835000994009832</v>
      </c>
      <c r="AK1399" s="17">
        <f t="shared" si="429"/>
        <v>0.92406156062012657</v>
      </c>
      <c r="AL1399" s="17">
        <f t="shared" si="430"/>
        <v>0.93116920410465875</v>
      </c>
      <c r="AM1399" s="17">
        <f t="shared" si="431"/>
        <v>0.93116920410465875</v>
      </c>
      <c r="AN1399" s="17">
        <f t="shared" si="437"/>
        <v>5.4455458342539398E-4</v>
      </c>
      <c r="AO1399" s="17">
        <f t="shared" si="438"/>
        <v>9.3116920410465873</v>
      </c>
      <c r="AP1399" s="17">
        <f t="shared" si="439"/>
        <v>12.322106063775616</v>
      </c>
      <c r="AQ1399" s="17">
        <f t="shared" si="440"/>
        <v>19.945360166031573</v>
      </c>
    </row>
    <row r="1400" spans="2:43" x14ac:dyDescent="0.45">
      <c r="B1400">
        <f>INDEX(RawData!$A$2:$A$1048576,MATCH(FmtData!$B$4+(ROW()-10),RawData!$A$2:$A$1048576,0))</f>
        <v>1588</v>
      </c>
      <c r="C1400" s="23">
        <f>LEFT(INDEX(RawData!$B$2:$B$1048576, MATCH(FmtData!$B$4+(ROW()-10),RawData!$A$2:$A$1048576,0)),10)+MID(INDEX(RawData!$B$2:$B$1048576, MATCH(FmtData!$B$4+(ROW()-10),RawData!$A$2:$A$1048576,0)),12,8)-$B$5/24</f>
        <v>42201.477673611109</v>
      </c>
      <c r="D1400" s="7">
        <f>MID(INDEX(RawData!$B$2:$B$1048576, MATCH(FmtData!$B$4+(ROW()-10),RawData!$A$2:$A$1048576,0)),12,8)+$B$5/24</f>
        <v>0.97767361111111117</v>
      </c>
      <c r="E1400" s="8">
        <f>INDEX(RawData!$D$2:$D$1048576,MATCH(FmtData!$B$4+(ROW()-10),RawData!$A$2:$A$1048576,0))</f>
        <v>45.3446</v>
      </c>
      <c r="F1400">
        <f>INDEX(RawData!$D$2:$D$1048576,MATCH(FmtData!$B$4+(ROW()-10),RawData!$A$2:$A$1048576,0))</f>
        <v>45.3446</v>
      </c>
      <c r="G1400">
        <f>INDEX(RawData!E$2:E$1048576,MATCH(FmtData!$B$4+(ROW()-10),RawData!$A$2:$A$1048576,0))</f>
        <v>2898.38</v>
      </c>
      <c r="H1400">
        <f>INDEX(RawData!F$2:F$1048576,MATCH(FmtData!$B$4+(ROW()-10),RawData!$A$2:$A$1048576,0))</f>
        <v>-0.15307599999999999</v>
      </c>
      <c r="I1400">
        <f>INDEX(RawData!G$2:G$1048576,MATCH(FmtData!$B$4+(ROW()-10),RawData!$A$2:$A$1048576,0))</f>
        <v>-29008.1</v>
      </c>
      <c r="J1400">
        <f>INDEX(RawData!H$2:H$1048576,MATCH(FmtData!$B$4+(ROW()-10),RawData!$A$2:$A$1048576,0))</f>
        <v>5.0845300000000003E-2</v>
      </c>
      <c r="K1400">
        <f>INDEX(RawData!I$2:I$1048576,MATCH(FmtData!$B$4+(ROW()-10),RawData!$A$2:$A$1048576,0))</f>
        <v>-0.61552499999999999</v>
      </c>
      <c r="L1400">
        <f>INDEX(RawData!J$2:J$1048576,MATCH(FmtData!$B$4+(ROW()-10),RawData!$A$2:$A$1048576,0))</f>
        <v>174.2</v>
      </c>
      <c r="M1400">
        <f>INDEX(RawData!K$2:K$1048576,MATCH(FmtData!$B$4+(ROW()-10),RawData!$A$2:$A$1048576,0))</f>
        <v>174.9</v>
      </c>
      <c r="N1400">
        <f>INDEX(RawData!L$2:L$1048576,MATCH(FmtData!$B$4+(ROW()-10),RawData!$A$2:$A$1048576,0))</f>
        <v>22.3</v>
      </c>
      <c r="O1400">
        <f>INDEX(RawData!M$2:M$1048576,MATCH(FmtData!$B$4+(ROW()-10),RawData!$A$2:$A$1048576,0))</f>
        <v>170.1</v>
      </c>
      <c r="P1400">
        <f>INDEX(RawData!N$2:N$1048576,MATCH(FmtData!$B$4+(ROW()-10),RawData!$A$2:$A$1048576,0))</f>
        <v>21.6</v>
      </c>
      <c r="Q1400">
        <f>INDEX(RawData!O$2:O$1048576,MATCH(FmtData!$B$4+(ROW()-10),RawData!$A$2:$A$1048576,0))</f>
        <v>181.9</v>
      </c>
      <c r="R1400" s="8">
        <f>INDEX(RawData!P$2:P$1048576,MATCH(FmtData!$B$4+(ROW()-10),RawData!$A$2:$A$1048576,0))</f>
        <v>66.048699999999997</v>
      </c>
      <c r="S1400">
        <f>INDEX(RawData!Q$2:Q$1048576,MATCH(FmtData!$B$4+(ROW()-10),RawData!$A$2:$A$1048576,0))</f>
        <v>507.21300000000002</v>
      </c>
      <c r="T1400" s="8">
        <f>INDEX(RawData!R$2:R$1048576,MATCH(FmtData!$B$4+(ROW()-10),RawData!$A$2:$A$1048576,0))</f>
        <v>0.10269300000000001</v>
      </c>
      <c r="U1400" s="8">
        <f>INDEX(RawData!S$2:S$1048576,MATCH(FmtData!$B$4+(ROW()-10),RawData!$A$2:$A$1048576,0))</f>
        <v>0.72804199999999997</v>
      </c>
      <c r="V1400" s="8">
        <f>INDEX(RawData!T$2:T$1048576,MATCH(FmtData!$B$4+(ROW()-10),RawData!$A$2:$A$1048576,0))</f>
        <v>0.21177099999999999</v>
      </c>
      <c r="W1400" s="3">
        <f t="shared" si="432"/>
        <v>-0.55081932</v>
      </c>
      <c r="X1400" s="3">
        <f t="shared" si="433"/>
        <v>-0.498108732</v>
      </c>
      <c r="Y1400" s="8">
        <f t="shared" si="422"/>
        <v>9.405867720047004</v>
      </c>
      <c r="Z1400" s="8">
        <f t="shared" si="423"/>
        <v>9.4585783080470041</v>
      </c>
      <c r="AA1400" s="8">
        <f t="shared" si="434"/>
        <v>9.432223014047004</v>
      </c>
      <c r="AB1400" s="41">
        <v>2</v>
      </c>
      <c r="AC1400" s="42" t="str">
        <f t="shared" si="435"/>
        <v>Dilatometer</v>
      </c>
      <c r="AD1400" s="15">
        <f t="shared" si="421"/>
        <v>-314.1848</v>
      </c>
      <c r="AE1400" s="15">
        <f t="shared" si="424"/>
        <v>-133.96631707161339</v>
      </c>
      <c r="AF1400" s="15">
        <f t="shared" si="425"/>
        <v>-121.77100778644922</v>
      </c>
      <c r="AG1400" s="15">
        <f t="shared" si="426"/>
        <v>-127.88489983485147</v>
      </c>
      <c r="AH1400" s="15">
        <f t="shared" si="436"/>
        <v>-127.88489983485147</v>
      </c>
      <c r="AI1400" s="17">
        <f t="shared" si="427"/>
        <v>1.2322106063775615</v>
      </c>
      <c r="AJ1400" s="17">
        <f t="shared" si="428"/>
        <v>0.93828322019565702</v>
      </c>
      <c r="AK1400" s="17">
        <f t="shared" si="429"/>
        <v>0.92337834700094668</v>
      </c>
      <c r="AL1400" s="17">
        <f t="shared" si="430"/>
        <v>0.93079096194397182</v>
      </c>
      <c r="AM1400" s="17">
        <f t="shared" si="431"/>
        <v>0.93079096194397182</v>
      </c>
      <c r="AN1400" s="17">
        <f t="shared" si="437"/>
        <v>9.2279674411233081E-4</v>
      </c>
      <c r="AO1400" s="17">
        <f t="shared" si="438"/>
        <v>9.3079096194397177</v>
      </c>
      <c r="AP1400" s="17">
        <f t="shared" si="439"/>
        <v>12.322106063775616</v>
      </c>
      <c r="AQ1400" s="17">
        <f t="shared" si="440"/>
        <v>19.983556988296137</v>
      </c>
    </row>
    <row r="1401" spans="2:43" x14ac:dyDescent="0.45">
      <c r="B1401">
        <f>INDEX(RawData!$A$2:$A$1048576,MATCH(FmtData!$B$4+(ROW()-10),RawData!$A$2:$A$1048576,0))</f>
        <v>1589</v>
      </c>
      <c r="C1401" s="23">
        <f>LEFT(INDEX(RawData!$B$2:$B$1048576, MATCH(FmtData!$B$4+(ROW()-10),RawData!$A$2:$A$1048576,0)),10)+MID(INDEX(RawData!$B$2:$B$1048576, MATCH(FmtData!$B$4+(ROW()-10),RawData!$A$2:$A$1048576,0)),12,8)-$B$5/24</f>
        <v>42201.478356481479</v>
      </c>
      <c r="D1401" s="7">
        <f>MID(INDEX(RawData!$B$2:$B$1048576, MATCH(FmtData!$B$4+(ROW()-10),RawData!$A$2:$A$1048576,0)),12,8)+$B$5/24</f>
        <v>0.97835648148148147</v>
      </c>
      <c r="E1401" s="8">
        <f>INDEX(RawData!$D$2:$D$1048576,MATCH(FmtData!$B$4+(ROW()-10),RawData!$A$2:$A$1048576,0))</f>
        <v>45.361199999999997</v>
      </c>
      <c r="F1401">
        <f>INDEX(RawData!$D$2:$D$1048576,MATCH(FmtData!$B$4+(ROW()-10),RawData!$A$2:$A$1048576,0))</f>
        <v>45.361199999999997</v>
      </c>
      <c r="G1401">
        <f>INDEX(RawData!E$2:E$1048576,MATCH(FmtData!$B$4+(ROW()-10),RawData!$A$2:$A$1048576,0))</f>
        <v>2898.38</v>
      </c>
      <c r="H1401">
        <f>INDEX(RawData!F$2:F$1048576,MATCH(FmtData!$B$4+(ROW()-10),RawData!$A$2:$A$1048576,0))</f>
        <v>-0.15307599999999999</v>
      </c>
      <c r="I1401">
        <f>INDEX(RawData!G$2:G$1048576,MATCH(FmtData!$B$4+(ROW()-10),RawData!$A$2:$A$1048576,0))</f>
        <v>-29008.1</v>
      </c>
      <c r="J1401">
        <f>INDEX(RawData!H$2:H$1048576,MATCH(FmtData!$B$4+(ROW()-10),RawData!$A$2:$A$1048576,0))</f>
        <v>5.0845300000000003E-2</v>
      </c>
      <c r="K1401">
        <f>INDEX(RawData!I$2:I$1048576,MATCH(FmtData!$B$4+(ROW()-10),RawData!$A$2:$A$1048576,0))</f>
        <v>-0.61514800000000003</v>
      </c>
      <c r="L1401">
        <f>INDEX(RawData!J$2:J$1048576,MATCH(FmtData!$B$4+(ROW()-10),RawData!$A$2:$A$1048576,0))</f>
        <v>178.6</v>
      </c>
      <c r="M1401">
        <f>INDEX(RawData!K$2:K$1048576,MATCH(FmtData!$B$4+(ROW()-10),RawData!$A$2:$A$1048576,0))</f>
        <v>178.3</v>
      </c>
      <c r="N1401">
        <f>INDEX(RawData!L$2:L$1048576,MATCH(FmtData!$B$4+(ROW()-10),RawData!$A$2:$A$1048576,0))</f>
        <v>22.3</v>
      </c>
      <c r="O1401">
        <f>INDEX(RawData!M$2:M$1048576,MATCH(FmtData!$B$4+(ROW()-10),RawData!$A$2:$A$1048576,0))</f>
        <v>171.2</v>
      </c>
      <c r="P1401">
        <f>INDEX(RawData!N$2:N$1048576,MATCH(FmtData!$B$4+(ROW()-10),RawData!$A$2:$A$1048576,0))</f>
        <v>21.6</v>
      </c>
      <c r="Q1401">
        <f>INDEX(RawData!O$2:O$1048576,MATCH(FmtData!$B$4+(ROW()-10),RawData!$A$2:$A$1048576,0))</f>
        <v>181.9</v>
      </c>
      <c r="R1401" s="8">
        <f>INDEX(RawData!P$2:P$1048576,MATCH(FmtData!$B$4+(ROW()-10),RawData!$A$2:$A$1048576,0))</f>
        <v>66.048699999999997</v>
      </c>
      <c r="S1401">
        <f>INDEX(RawData!Q$2:Q$1048576,MATCH(FmtData!$B$4+(ROW()-10),RawData!$A$2:$A$1048576,0))</f>
        <v>507.21300000000002</v>
      </c>
      <c r="T1401" s="8">
        <f>INDEX(RawData!R$2:R$1048576,MATCH(FmtData!$B$4+(ROW()-10),RawData!$A$2:$A$1048576,0))</f>
        <v>0.10269300000000001</v>
      </c>
      <c r="U1401" s="8">
        <f>INDEX(RawData!S$2:S$1048576,MATCH(FmtData!$B$4+(ROW()-10),RawData!$A$2:$A$1048576,0))</f>
        <v>0.72849900000000001</v>
      </c>
      <c r="V1401" s="8">
        <f>INDEX(RawData!T$2:T$1048576,MATCH(FmtData!$B$4+(ROW()-10),RawData!$A$2:$A$1048576,0))</f>
        <v>0.21263899999999999</v>
      </c>
      <c r="W1401" s="3">
        <f t="shared" si="432"/>
        <v>-0.55198010000000008</v>
      </c>
      <c r="X1401" s="3">
        <f t="shared" si="433"/>
        <v>-0.50031345199999999</v>
      </c>
      <c r="Y1401" s="8">
        <f t="shared" si="422"/>
        <v>9.4047069400470047</v>
      </c>
      <c r="Z1401" s="8">
        <f t="shared" si="423"/>
        <v>9.4563735880470041</v>
      </c>
      <c r="AA1401" s="8">
        <f t="shared" si="434"/>
        <v>9.4305402640470035</v>
      </c>
      <c r="AB1401" s="41">
        <v>2</v>
      </c>
      <c r="AC1401" s="42" t="str">
        <f t="shared" si="435"/>
        <v>Dilatometer</v>
      </c>
      <c r="AD1401" s="15">
        <f t="shared" si="421"/>
        <v>-314.1848</v>
      </c>
      <c r="AE1401" s="15">
        <f t="shared" si="424"/>
        <v>-134.23341881314377</v>
      </c>
      <c r="AF1401" s="15">
        <f t="shared" si="425"/>
        <v>-122.28370477852047</v>
      </c>
      <c r="AG1401" s="15">
        <f t="shared" si="426"/>
        <v>-128.27415975681777</v>
      </c>
      <c r="AH1401" s="15">
        <f t="shared" si="436"/>
        <v>-128.27415975681777</v>
      </c>
      <c r="AI1401" s="17">
        <f t="shared" si="427"/>
        <v>1.2322106063775615</v>
      </c>
      <c r="AJ1401" s="17">
        <f t="shared" si="428"/>
        <v>0.93861505353326158</v>
      </c>
      <c r="AK1401" s="17">
        <f t="shared" si="429"/>
        <v>0.92399541368912175</v>
      </c>
      <c r="AL1401" s="17">
        <f t="shared" si="430"/>
        <v>0.9312669410245924</v>
      </c>
      <c r="AM1401" s="17">
        <f t="shared" si="431"/>
        <v>0.9312669410245924</v>
      </c>
      <c r="AN1401" s="17">
        <f t="shared" si="437"/>
        <v>9.3817988058231272E-4</v>
      </c>
      <c r="AO1401" s="17">
        <f t="shared" si="438"/>
        <v>9.312669410245924</v>
      </c>
      <c r="AP1401" s="17">
        <f t="shared" si="439"/>
        <v>12.322106063775616</v>
      </c>
      <c r="AQ1401" s="17">
        <f t="shared" si="440"/>
        <v>19.983556988296137</v>
      </c>
    </row>
    <row r="1402" spans="2:43" x14ac:dyDescent="0.45">
      <c r="B1402">
        <f>INDEX(RawData!$A$2:$A$1048576,MATCH(FmtData!$B$4+(ROW()-10),RawData!$A$2:$A$1048576,0))</f>
        <v>1590</v>
      </c>
      <c r="C1402" s="23">
        <f>LEFT(INDEX(RawData!$B$2:$B$1048576, MATCH(FmtData!$B$4+(ROW()-10),RawData!$A$2:$A$1048576,0)),10)+MID(INDEX(RawData!$B$2:$B$1048576, MATCH(FmtData!$B$4+(ROW()-10),RawData!$A$2:$A$1048576,0)),12,8)-$B$5/24</f>
        <v>42201.479050925926</v>
      </c>
      <c r="D1402" s="7">
        <f>MID(INDEX(RawData!$B$2:$B$1048576, MATCH(FmtData!$B$4+(ROW()-10),RawData!$A$2:$A$1048576,0)),12,8)+$B$5/24</f>
        <v>0.97905092592592602</v>
      </c>
      <c r="E1402" s="8">
        <f>INDEX(RawData!$D$2:$D$1048576,MATCH(FmtData!$B$4+(ROW()-10),RawData!$A$2:$A$1048576,0))</f>
        <v>45.377899999999997</v>
      </c>
      <c r="F1402">
        <f>INDEX(RawData!$D$2:$D$1048576,MATCH(FmtData!$B$4+(ROW()-10),RawData!$A$2:$A$1048576,0))</f>
        <v>45.377899999999997</v>
      </c>
      <c r="G1402">
        <f>INDEX(RawData!E$2:E$1048576,MATCH(FmtData!$B$4+(ROW()-10),RawData!$A$2:$A$1048576,0))</f>
        <v>2902.38</v>
      </c>
      <c r="H1402">
        <f>INDEX(RawData!F$2:F$1048576,MATCH(FmtData!$B$4+(ROW()-10),RawData!$A$2:$A$1048576,0))</f>
        <v>-0.15307599999999999</v>
      </c>
      <c r="I1402">
        <f>INDEX(RawData!G$2:G$1048576,MATCH(FmtData!$B$4+(ROW()-10),RawData!$A$2:$A$1048576,0))</f>
        <v>-29008.1</v>
      </c>
      <c r="J1402">
        <f>INDEX(RawData!H$2:H$1048576,MATCH(FmtData!$B$4+(ROW()-10),RawData!$A$2:$A$1048576,0))</f>
        <v>5.0845300000000003E-2</v>
      </c>
      <c r="K1402">
        <f>INDEX(RawData!I$2:I$1048576,MATCH(FmtData!$B$4+(ROW()-10),RawData!$A$2:$A$1048576,0))</f>
        <v>-0.61477000000000004</v>
      </c>
      <c r="L1402">
        <f>INDEX(RawData!J$2:J$1048576,MATCH(FmtData!$B$4+(ROW()-10),RawData!$A$2:$A$1048576,0))</f>
        <v>171.2</v>
      </c>
      <c r="M1402">
        <f>INDEX(RawData!K$2:K$1048576,MATCH(FmtData!$B$4+(ROW()-10),RawData!$A$2:$A$1048576,0))</f>
        <v>176.8</v>
      </c>
      <c r="N1402">
        <f>INDEX(RawData!L$2:L$1048576,MATCH(FmtData!$B$4+(ROW()-10),RawData!$A$2:$A$1048576,0))</f>
        <v>22.3</v>
      </c>
      <c r="O1402">
        <f>INDEX(RawData!M$2:M$1048576,MATCH(FmtData!$B$4+(ROW()-10),RawData!$A$2:$A$1048576,0))</f>
        <v>162.4</v>
      </c>
      <c r="P1402">
        <f>INDEX(RawData!N$2:N$1048576,MATCH(FmtData!$B$4+(ROW()-10),RawData!$A$2:$A$1048576,0))</f>
        <v>21.6</v>
      </c>
      <c r="Q1402">
        <f>INDEX(RawData!O$2:O$1048576,MATCH(FmtData!$B$4+(ROW()-10),RawData!$A$2:$A$1048576,0))</f>
        <v>182</v>
      </c>
      <c r="R1402" s="8">
        <f>INDEX(RawData!P$2:P$1048576,MATCH(FmtData!$B$4+(ROW()-10),RawData!$A$2:$A$1048576,0))</f>
        <v>66.060400000000001</v>
      </c>
      <c r="S1402">
        <f>INDEX(RawData!Q$2:Q$1048576,MATCH(FmtData!$B$4+(ROW()-10),RawData!$A$2:$A$1048576,0))</f>
        <v>507.21300000000002</v>
      </c>
      <c r="T1402" s="8">
        <f>INDEX(RawData!R$2:R$1048576,MATCH(FmtData!$B$4+(ROW()-10),RawData!$A$2:$A$1048576,0))</f>
        <v>0.10269300000000001</v>
      </c>
      <c r="U1402" s="8">
        <f>INDEX(RawData!S$2:S$1048576,MATCH(FmtData!$B$4+(ROW()-10),RawData!$A$2:$A$1048576,0))</f>
        <v>0.72831599999999996</v>
      </c>
      <c r="V1402" s="8">
        <f>INDEX(RawData!T$2:T$1048576,MATCH(FmtData!$B$4+(ROW()-10),RawData!$A$2:$A$1048576,0))</f>
        <v>0.212174</v>
      </c>
      <c r="W1402" s="3">
        <f t="shared" si="432"/>
        <v>-0.55151527999999994</v>
      </c>
      <c r="X1402" s="3">
        <f t="shared" si="433"/>
        <v>-0.49913235200000006</v>
      </c>
      <c r="Y1402" s="8">
        <f t="shared" si="422"/>
        <v>9.4051717600470042</v>
      </c>
      <c r="Z1402" s="8">
        <f t="shared" si="423"/>
        <v>9.4575546880470043</v>
      </c>
      <c r="AA1402" s="8">
        <f t="shared" si="434"/>
        <v>9.4313632240470042</v>
      </c>
      <c r="AB1402" s="41">
        <v>2</v>
      </c>
      <c r="AC1402" s="42" t="str">
        <f t="shared" si="435"/>
        <v>Dilatometer</v>
      </c>
      <c r="AD1402" s="15">
        <f t="shared" si="421"/>
        <v>-314.17309999999998</v>
      </c>
      <c r="AE1402" s="15">
        <f t="shared" si="424"/>
        <v>-134.12646876466226</v>
      </c>
      <c r="AF1402" s="15">
        <f t="shared" si="425"/>
        <v>-122.00907400986114</v>
      </c>
      <c r="AG1402" s="15">
        <f t="shared" si="426"/>
        <v>-128.08380616061197</v>
      </c>
      <c r="AH1402" s="15">
        <f t="shared" si="436"/>
        <v>-128.08380616061197</v>
      </c>
      <c r="AI1402" s="17">
        <f t="shared" si="427"/>
        <v>1.2321855470885106</v>
      </c>
      <c r="AJ1402" s="17">
        <f t="shared" si="428"/>
        <v>0.93848215617404296</v>
      </c>
      <c r="AK1402" s="17">
        <f t="shared" si="429"/>
        <v>0.92366477382042167</v>
      </c>
      <c r="AL1402" s="17">
        <f t="shared" si="430"/>
        <v>0.93103411972993377</v>
      </c>
      <c r="AM1402" s="17">
        <f t="shared" si="431"/>
        <v>0.93103411972993377</v>
      </c>
      <c r="AN1402" s="17">
        <f t="shared" si="437"/>
        <v>1.1263830122498764E-3</v>
      </c>
      <c r="AO1402" s="17">
        <f t="shared" si="438"/>
        <v>9.3103411972993371</v>
      </c>
      <c r="AP1402" s="17">
        <f t="shared" si="439"/>
        <v>12.321855470885106</v>
      </c>
      <c r="AQ1402" s="17">
        <f t="shared" si="440"/>
        <v>20.011135921339143</v>
      </c>
    </row>
    <row r="1403" spans="2:43" x14ac:dyDescent="0.45">
      <c r="B1403">
        <f>INDEX(RawData!$A$2:$A$1048576,MATCH(FmtData!$B$4+(ROW()-10),RawData!$A$2:$A$1048576,0))</f>
        <v>1591</v>
      </c>
      <c r="C1403" s="23">
        <f>LEFT(INDEX(RawData!$B$2:$B$1048576, MATCH(FmtData!$B$4+(ROW()-10),RawData!$A$2:$A$1048576,0)),10)+MID(INDEX(RawData!$B$2:$B$1048576, MATCH(FmtData!$B$4+(ROW()-10),RawData!$A$2:$A$1048576,0)),12,8)-$B$5/24</f>
        <v>42201.479745370372</v>
      </c>
      <c r="D1403" s="7">
        <f>MID(INDEX(RawData!$B$2:$B$1048576, MATCH(FmtData!$B$4+(ROW()-10),RawData!$A$2:$A$1048576,0)),12,8)+$B$5/24</f>
        <v>0.97974537037037035</v>
      </c>
      <c r="E1403" s="8">
        <f>INDEX(RawData!$D$2:$D$1048576,MATCH(FmtData!$B$4+(ROW()-10),RawData!$A$2:$A$1048576,0))</f>
        <v>45.394500000000001</v>
      </c>
      <c r="F1403">
        <f>INDEX(RawData!$D$2:$D$1048576,MATCH(FmtData!$B$4+(ROW()-10),RawData!$A$2:$A$1048576,0))</f>
        <v>45.394500000000001</v>
      </c>
      <c r="G1403">
        <f>INDEX(RawData!E$2:E$1048576,MATCH(FmtData!$B$4+(ROW()-10),RawData!$A$2:$A$1048576,0))</f>
        <v>2896.53</v>
      </c>
      <c r="H1403">
        <f>INDEX(RawData!F$2:F$1048576,MATCH(FmtData!$B$4+(ROW()-10),RawData!$A$2:$A$1048576,0))</f>
        <v>-0.15307599999999999</v>
      </c>
      <c r="I1403">
        <f>INDEX(RawData!G$2:G$1048576,MATCH(FmtData!$B$4+(ROW()-10),RawData!$A$2:$A$1048576,0))</f>
        <v>-29008.1</v>
      </c>
      <c r="J1403">
        <f>INDEX(RawData!H$2:H$1048576,MATCH(FmtData!$B$4+(ROW()-10),RawData!$A$2:$A$1048576,0))</f>
        <v>5.0845300000000003E-2</v>
      </c>
      <c r="K1403">
        <f>INDEX(RawData!I$2:I$1048576,MATCH(FmtData!$B$4+(ROW()-10),RawData!$A$2:$A$1048576,0))</f>
        <v>-0.61495900000000003</v>
      </c>
      <c r="L1403">
        <f>INDEX(RawData!J$2:J$1048576,MATCH(FmtData!$B$4+(ROW()-10),RawData!$A$2:$A$1048576,0))</f>
        <v>199.4</v>
      </c>
      <c r="M1403">
        <f>INDEX(RawData!K$2:K$1048576,MATCH(FmtData!$B$4+(ROW()-10),RawData!$A$2:$A$1048576,0))</f>
        <v>172</v>
      </c>
      <c r="N1403">
        <f>INDEX(RawData!L$2:L$1048576,MATCH(FmtData!$B$4+(ROW()-10),RawData!$A$2:$A$1048576,0))</f>
        <v>22.3</v>
      </c>
      <c r="O1403">
        <f>INDEX(RawData!M$2:M$1048576,MATCH(FmtData!$B$4+(ROW()-10),RawData!$A$2:$A$1048576,0))</f>
        <v>178.7</v>
      </c>
      <c r="P1403">
        <f>INDEX(RawData!N$2:N$1048576,MATCH(FmtData!$B$4+(ROW()-10),RawData!$A$2:$A$1048576,0))</f>
        <v>21.7</v>
      </c>
      <c r="Q1403">
        <f>INDEX(RawData!O$2:O$1048576,MATCH(FmtData!$B$4+(ROW()-10),RawData!$A$2:$A$1048576,0))</f>
        <v>181.9</v>
      </c>
      <c r="R1403" s="8">
        <f>INDEX(RawData!P$2:P$1048576,MATCH(FmtData!$B$4+(ROW()-10),RawData!$A$2:$A$1048576,0))</f>
        <v>66.060400000000001</v>
      </c>
      <c r="S1403">
        <f>INDEX(RawData!Q$2:Q$1048576,MATCH(FmtData!$B$4+(ROW()-10),RawData!$A$2:$A$1048576,0))</f>
        <v>507.21300000000002</v>
      </c>
      <c r="T1403" s="8">
        <f>INDEX(RawData!R$2:R$1048576,MATCH(FmtData!$B$4+(ROW()-10),RawData!$A$2:$A$1048576,0))</f>
        <v>0.10269300000000001</v>
      </c>
      <c r="U1403" s="8">
        <f>INDEX(RawData!S$2:S$1048576,MATCH(FmtData!$B$4+(ROW()-10),RawData!$A$2:$A$1048576,0))</f>
        <v>0.72813399999999995</v>
      </c>
      <c r="V1403" s="8">
        <f>INDEX(RawData!T$2:T$1048576,MATCH(FmtData!$B$4+(ROW()-10),RawData!$A$2:$A$1048576,0))</f>
        <v>0.21226700000000001</v>
      </c>
      <c r="W1403" s="3">
        <f t="shared" si="432"/>
        <v>-0.5510529999999999</v>
      </c>
      <c r="X1403" s="3">
        <f t="shared" si="433"/>
        <v>-0.49936857200000007</v>
      </c>
      <c r="Y1403" s="8">
        <f t="shared" si="422"/>
        <v>9.4056340400470049</v>
      </c>
      <c r="Z1403" s="8">
        <f t="shared" si="423"/>
        <v>9.4573184680470046</v>
      </c>
      <c r="AA1403" s="8">
        <f t="shared" si="434"/>
        <v>9.4314762540470056</v>
      </c>
      <c r="AB1403" s="41">
        <v>2</v>
      </c>
      <c r="AC1403" s="42" t="str">
        <f t="shared" si="435"/>
        <v>Dilatometer</v>
      </c>
      <c r="AD1403" s="15">
        <f t="shared" si="421"/>
        <v>-314.17309999999998</v>
      </c>
      <c r="AE1403" s="15">
        <f t="shared" si="424"/>
        <v>-134.0200931512644</v>
      </c>
      <c r="AF1403" s="15">
        <f t="shared" si="425"/>
        <v>-122.06400539430786</v>
      </c>
      <c r="AG1403" s="15">
        <f t="shared" si="426"/>
        <v>-128.05765944383802</v>
      </c>
      <c r="AH1403" s="15">
        <f t="shared" si="436"/>
        <v>-128.05765944383802</v>
      </c>
      <c r="AI1403" s="17">
        <f t="shared" si="427"/>
        <v>1.2321855470885106</v>
      </c>
      <c r="AJ1403" s="17">
        <f t="shared" si="428"/>
        <v>0.93835000994009832</v>
      </c>
      <c r="AK1403" s="17">
        <f t="shared" si="429"/>
        <v>0.92373088915850288</v>
      </c>
      <c r="AL1403" s="17">
        <f t="shared" si="430"/>
        <v>0.93100214879964427</v>
      </c>
      <c r="AM1403" s="17">
        <f t="shared" si="431"/>
        <v>0.93100214879964427</v>
      </c>
      <c r="AN1403" s="17">
        <f t="shared" si="437"/>
        <v>1.0392661927637326E-3</v>
      </c>
      <c r="AO1403" s="17">
        <f t="shared" si="438"/>
        <v>9.3100214879964422</v>
      </c>
      <c r="AP1403" s="17">
        <f t="shared" si="439"/>
        <v>12.321855470885106</v>
      </c>
      <c r="AQ1403" s="17">
        <f t="shared" si="440"/>
        <v>19.970801731763746</v>
      </c>
    </row>
    <row r="1404" spans="2:43" x14ac:dyDescent="0.45">
      <c r="B1404">
        <f>INDEX(RawData!$A$2:$A$1048576,MATCH(FmtData!$B$4+(ROW()-10),RawData!$A$2:$A$1048576,0))</f>
        <v>1592</v>
      </c>
      <c r="C1404" s="23">
        <f>LEFT(INDEX(RawData!$B$2:$B$1048576, MATCH(FmtData!$B$4+(ROW()-10),RawData!$A$2:$A$1048576,0)),10)+MID(INDEX(RawData!$B$2:$B$1048576, MATCH(FmtData!$B$4+(ROW()-10),RawData!$A$2:$A$1048576,0)),12,8)-$B$5/24</f>
        <v>42201.480439814812</v>
      </c>
      <c r="D1404" s="7">
        <f>MID(INDEX(RawData!$B$2:$B$1048576, MATCH(FmtData!$B$4+(ROW()-10),RawData!$A$2:$A$1048576,0)),12,8)+$B$5/24</f>
        <v>0.98043981481481479</v>
      </c>
      <c r="E1404" s="8">
        <f>INDEX(RawData!$D$2:$D$1048576,MATCH(FmtData!$B$4+(ROW()-10),RawData!$A$2:$A$1048576,0))</f>
        <v>45.411000000000001</v>
      </c>
      <c r="F1404">
        <f>INDEX(RawData!$D$2:$D$1048576,MATCH(FmtData!$B$4+(ROW()-10),RawData!$A$2:$A$1048576,0))</f>
        <v>45.411000000000001</v>
      </c>
      <c r="G1404">
        <f>INDEX(RawData!E$2:E$1048576,MATCH(FmtData!$B$4+(ROW()-10),RawData!$A$2:$A$1048576,0))</f>
        <v>2904.22</v>
      </c>
      <c r="H1404">
        <f>INDEX(RawData!F$2:F$1048576,MATCH(FmtData!$B$4+(ROW()-10),RawData!$A$2:$A$1048576,0))</f>
        <v>-0.15307599999999999</v>
      </c>
      <c r="I1404">
        <f>INDEX(RawData!G$2:G$1048576,MATCH(FmtData!$B$4+(ROW()-10),RawData!$A$2:$A$1048576,0))</f>
        <v>-29008.1</v>
      </c>
      <c r="J1404">
        <f>INDEX(RawData!H$2:H$1048576,MATCH(FmtData!$B$4+(ROW()-10),RawData!$A$2:$A$1048576,0))</f>
        <v>5.0863699999999998E-2</v>
      </c>
      <c r="K1404">
        <f>INDEX(RawData!I$2:I$1048576,MATCH(FmtData!$B$4+(ROW()-10),RawData!$A$2:$A$1048576,0))</f>
        <v>-0.61552499999999999</v>
      </c>
      <c r="L1404">
        <f>INDEX(RawData!J$2:J$1048576,MATCH(FmtData!$B$4+(ROW()-10),RawData!$A$2:$A$1048576,0))</f>
        <v>174.7</v>
      </c>
      <c r="M1404">
        <f>INDEX(RawData!K$2:K$1048576,MATCH(FmtData!$B$4+(ROW()-10),RawData!$A$2:$A$1048576,0))</f>
        <v>173.5</v>
      </c>
      <c r="N1404">
        <f>INDEX(RawData!L$2:L$1048576,MATCH(FmtData!$B$4+(ROW()-10),RawData!$A$2:$A$1048576,0))</f>
        <v>22.4</v>
      </c>
      <c r="O1404">
        <f>INDEX(RawData!M$2:M$1048576,MATCH(FmtData!$B$4+(ROW()-10),RawData!$A$2:$A$1048576,0))</f>
        <v>164.8</v>
      </c>
      <c r="P1404">
        <f>INDEX(RawData!N$2:N$1048576,MATCH(FmtData!$B$4+(ROW()-10),RawData!$A$2:$A$1048576,0))</f>
        <v>21.6</v>
      </c>
      <c r="Q1404">
        <f>INDEX(RawData!O$2:O$1048576,MATCH(FmtData!$B$4+(ROW()-10),RawData!$A$2:$A$1048576,0))</f>
        <v>182</v>
      </c>
      <c r="R1404" s="8">
        <f>INDEX(RawData!P$2:P$1048576,MATCH(FmtData!$B$4+(ROW()-10),RawData!$A$2:$A$1048576,0))</f>
        <v>66.060400000000001</v>
      </c>
      <c r="S1404">
        <f>INDEX(RawData!Q$2:Q$1048576,MATCH(FmtData!$B$4+(ROW()-10),RawData!$A$2:$A$1048576,0))</f>
        <v>507.21300000000002</v>
      </c>
      <c r="T1404" s="8">
        <f>INDEX(RawData!R$2:R$1048576,MATCH(FmtData!$B$4+(ROW()-10),RawData!$A$2:$A$1048576,0))</f>
        <v>0.10269300000000001</v>
      </c>
      <c r="U1404" s="8">
        <f>INDEX(RawData!S$2:S$1048576,MATCH(FmtData!$B$4+(ROW()-10),RawData!$A$2:$A$1048576,0))</f>
        <v>0.72840800000000006</v>
      </c>
      <c r="V1404" s="8">
        <f>INDEX(RawData!T$2:T$1048576,MATCH(FmtData!$B$4+(ROW()-10),RawData!$A$2:$A$1048576,0))</f>
        <v>0.211864</v>
      </c>
      <c r="W1404" s="3">
        <f t="shared" si="432"/>
        <v>-0.55174896000000018</v>
      </c>
      <c r="X1404" s="3">
        <f t="shared" si="433"/>
        <v>-0.49834495200000001</v>
      </c>
      <c r="Y1404" s="8">
        <f t="shared" si="422"/>
        <v>9.404938080047005</v>
      </c>
      <c r="Z1404" s="8">
        <f t="shared" si="423"/>
        <v>9.4583420880470044</v>
      </c>
      <c r="AA1404" s="8">
        <f t="shared" si="434"/>
        <v>9.4316400840470038</v>
      </c>
      <c r="AB1404" s="41">
        <v>2</v>
      </c>
      <c r="AC1404" s="42" t="str">
        <f t="shared" si="435"/>
        <v>Dilatometer</v>
      </c>
      <c r="AD1404" s="15">
        <f t="shared" si="421"/>
        <v>-314.17309999999998</v>
      </c>
      <c r="AE1404" s="15">
        <f t="shared" si="424"/>
        <v>-134.18023726131196</v>
      </c>
      <c r="AF1404" s="15">
        <f t="shared" si="425"/>
        <v>-121.82595050509894</v>
      </c>
      <c r="AG1404" s="15">
        <f t="shared" si="426"/>
        <v>-128.01976033344715</v>
      </c>
      <c r="AH1404" s="15">
        <f t="shared" si="436"/>
        <v>-128.01976033344715</v>
      </c>
      <c r="AI1404" s="17">
        <f t="shared" si="427"/>
        <v>1.2321855470885106</v>
      </c>
      <c r="AJ1404" s="17">
        <f t="shared" si="428"/>
        <v>0.93854896482145289</v>
      </c>
      <c r="AK1404" s="17">
        <f t="shared" si="429"/>
        <v>0.92344443497376638</v>
      </c>
      <c r="AL1404" s="17">
        <f t="shared" si="430"/>
        <v>0.93095581151322115</v>
      </c>
      <c r="AM1404" s="17">
        <f t="shared" si="431"/>
        <v>0.93095581151322115</v>
      </c>
      <c r="AN1404" s="17">
        <f t="shared" si="437"/>
        <v>1.0848839774687535E-3</v>
      </c>
      <c r="AO1404" s="17">
        <f t="shared" si="438"/>
        <v>9.3095581151322122</v>
      </c>
      <c r="AP1404" s="17">
        <f t="shared" si="439"/>
        <v>12.321855470885106</v>
      </c>
      <c r="AQ1404" s="17">
        <f t="shared" si="440"/>
        <v>20.023822230538922</v>
      </c>
    </row>
    <row r="1405" spans="2:43" x14ac:dyDescent="0.45">
      <c r="B1405">
        <f>INDEX(RawData!$A$2:$A$1048576,MATCH(FmtData!$B$4+(ROW()-10),RawData!$A$2:$A$1048576,0))</f>
        <v>1593</v>
      </c>
      <c r="C1405" s="23">
        <f>LEFT(INDEX(RawData!$B$2:$B$1048576, MATCH(FmtData!$B$4+(ROW()-10),RawData!$A$2:$A$1048576,0)),10)+MID(INDEX(RawData!$B$2:$B$1048576, MATCH(FmtData!$B$4+(ROW()-10),RawData!$A$2:$A$1048576,0)),12,8)-$B$5/24</f>
        <v>42201.481145833335</v>
      </c>
      <c r="D1405" s="7">
        <f>MID(INDEX(RawData!$B$2:$B$1048576, MATCH(FmtData!$B$4+(ROW()-10),RawData!$A$2:$A$1048576,0)),12,8)+$B$5/24</f>
        <v>0.98114583333333327</v>
      </c>
      <c r="E1405" s="8">
        <f>INDEX(RawData!$D$2:$D$1048576,MATCH(FmtData!$B$4+(ROW()-10),RawData!$A$2:$A$1048576,0))</f>
        <v>45.427799999999998</v>
      </c>
      <c r="F1405">
        <f>INDEX(RawData!$D$2:$D$1048576,MATCH(FmtData!$B$4+(ROW()-10),RawData!$A$2:$A$1048576,0))</f>
        <v>45.427799999999998</v>
      </c>
      <c r="G1405">
        <f>INDEX(RawData!E$2:E$1048576,MATCH(FmtData!$B$4+(ROW()-10),RawData!$A$2:$A$1048576,0))</f>
        <v>2904.22</v>
      </c>
      <c r="H1405">
        <f>INDEX(RawData!F$2:F$1048576,MATCH(FmtData!$B$4+(ROW()-10),RawData!$A$2:$A$1048576,0))</f>
        <v>-0.15307599999999999</v>
      </c>
      <c r="I1405">
        <f>INDEX(RawData!G$2:G$1048576,MATCH(FmtData!$B$4+(ROW()-10),RawData!$A$2:$A$1048576,0))</f>
        <v>-28997.5</v>
      </c>
      <c r="J1405">
        <f>INDEX(RawData!H$2:H$1048576,MATCH(FmtData!$B$4+(ROW()-10),RawData!$A$2:$A$1048576,0))</f>
        <v>5.0845300000000003E-2</v>
      </c>
      <c r="K1405">
        <f>INDEX(RawData!I$2:I$1048576,MATCH(FmtData!$B$4+(ROW()-10),RawData!$A$2:$A$1048576,0))</f>
        <v>-0.61577599999999999</v>
      </c>
      <c r="L1405">
        <f>INDEX(RawData!J$2:J$1048576,MATCH(FmtData!$B$4+(ROW()-10),RawData!$A$2:$A$1048576,0))</f>
        <v>177.1</v>
      </c>
      <c r="M1405">
        <f>INDEX(RawData!K$2:K$1048576,MATCH(FmtData!$B$4+(ROW()-10),RawData!$A$2:$A$1048576,0))</f>
        <v>176.4</v>
      </c>
      <c r="N1405">
        <f>INDEX(RawData!L$2:L$1048576,MATCH(FmtData!$B$4+(ROW()-10),RawData!$A$2:$A$1048576,0))</f>
        <v>22.4</v>
      </c>
      <c r="O1405">
        <f>INDEX(RawData!M$2:M$1048576,MATCH(FmtData!$B$4+(ROW()-10),RawData!$A$2:$A$1048576,0))</f>
        <v>175.5</v>
      </c>
      <c r="P1405">
        <f>INDEX(RawData!N$2:N$1048576,MATCH(FmtData!$B$4+(ROW()-10),RawData!$A$2:$A$1048576,0))</f>
        <v>21.7</v>
      </c>
      <c r="Q1405">
        <f>INDEX(RawData!O$2:O$1048576,MATCH(FmtData!$B$4+(ROW()-10),RawData!$A$2:$A$1048576,0))</f>
        <v>182</v>
      </c>
      <c r="R1405" s="8">
        <f>INDEX(RawData!P$2:P$1048576,MATCH(FmtData!$B$4+(ROW()-10),RawData!$A$2:$A$1048576,0))</f>
        <v>66.060400000000001</v>
      </c>
      <c r="S1405">
        <f>INDEX(RawData!Q$2:Q$1048576,MATCH(FmtData!$B$4+(ROW()-10),RawData!$A$2:$A$1048576,0))</f>
        <v>507.21300000000002</v>
      </c>
      <c r="T1405" s="8">
        <f>INDEX(RawData!R$2:R$1048576,MATCH(FmtData!$B$4+(ROW()-10),RawData!$A$2:$A$1048576,0))</f>
        <v>0.10269300000000001</v>
      </c>
      <c r="U1405" s="8">
        <f>INDEX(RawData!S$2:S$1048576,MATCH(FmtData!$B$4+(ROW()-10),RawData!$A$2:$A$1048576,0))</f>
        <v>0.72871200000000003</v>
      </c>
      <c r="V1405" s="8">
        <f>INDEX(RawData!T$2:T$1048576,MATCH(FmtData!$B$4+(ROW()-10),RawData!$A$2:$A$1048576,0))</f>
        <v>0.21195700000000001</v>
      </c>
      <c r="W1405" s="3">
        <f t="shared" si="432"/>
        <v>-0.5525211200000002</v>
      </c>
      <c r="X1405" s="3">
        <f t="shared" si="433"/>
        <v>-0.49858117200000007</v>
      </c>
      <c r="Y1405" s="8">
        <f t="shared" si="422"/>
        <v>9.4041659200470047</v>
      </c>
      <c r="Z1405" s="8">
        <f t="shared" si="423"/>
        <v>9.4581058680470047</v>
      </c>
      <c r="AA1405" s="8">
        <f t="shared" si="434"/>
        <v>9.4311358940470047</v>
      </c>
      <c r="AB1405" s="41">
        <v>2</v>
      </c>
      <c r="AC1405" s="42" t="str">
        <f t="shared" si="435"/>
        <v>Dilatometer</v>
      </c>
      <c r="AD1405" s="15">
        <f t="shared" si="421"/>
        <v>-314.17309999999998</v>
      </c>
      <c r="AE1405" s="15">
        <f t="shared" si="424"/>
        <v>-134.35788897071654</v>
      </c>
      <c r="AF1405" s="15">
        <f t="shared" si="425"/>
        <v>-121.88089060805976</v>
      </c>
      <c r="AG1405" s="15">
        <f t="shared" si="426"/>
        <v>-128.13639156891747</v>
      </c>
      <c r="AH1405" s="15">
        <f t="shared" si="436"/>
        <v>-128.13639156891747</v>
      </c>
      <c r="AI1405" s="17">
        <f t="shared" si="427"/>
        <v>1.2321855470885106</v>
      </c>
      <c r="AJ1405" s="17">
        <f t="shared" si="428"/>
        <v>0.93876976898184972</v>
      </c>
      <c r="AK1405" s="17">
        <f t="shared" si="429"/>
        <v>0.92351052926038824</v>
      </c>
      <c r="AL1405" s="17">
        <f t="shared" si="430"/>
        <v>0.9310984252522605</v>
      </c>
      <c r="AM1405" s="17">
        <f t="shared" si="431"/>
        <v>0.9310984252522605</v>
      </c>
      <c r="AN1405" s="17">
        <f t="shared" si="437"/>
        <v>1.2740391554119102E-3</v>
      </c>
      <c r="AO1405" s="17">
        <f t="shared" si="438"/>
        <v>9.310984252522605</v>
      </c>
      <c r="AP1405" s="17">
        <f t="shared" si="439"/>
        <v>12.321855470885106</v>
      </c>
      <c r="AQ1405" s="17">
        <f t="shared" si="440"/>
        <v>20.023822230538922</v>
      </c>
    </row>
    <row r="1406" spans="2:43" x14ac:dyDescent="0.45">
      <c r="B1406">
        <f>INDEX(RawData!$A$2:$A$1048576,MATCH(FmtData!$B$4+(ROW()-10),RawData!$A$2:$A$1048576,0))</f>
        <v>1594</v>
      </c>
      <c r="C1406" s="23">
        <f>LEFT(INDEX(RawData!$B$2:$B$1048576, MATCH(FmtData!$B$4+(ROW()-10),RawData!$A$2:$A$1048576,0)),10)+MID(INDEX(RawData!$B$2:$B$1048576, MATCH(FmtData!$B$4+(ROW()-10),RawData!$A$2:$A$1048576,0)),12,8)-$B$5/24</f>
        <v>42201.481828703705</v>
      </c>
      <c r="D1406" s="7">
        <f>MID(INDEX(RawData!$B$2:$B$1048576, MATCH(FmtData!$B$4+(ROW()-10),RawData!$A$2:$A$1048576,0)),12,8)+$B$5/24</f>
        <v>0.98182870370370379</v>
      </c>
      <c r="E1406" s="8">
        <f>INDEX(RawData!$D$2:$D$1048576,MATCH(FmtData!$B$4+(ROW()-10),RawData!$A$2:$A$1048576,0))</f>
        <v>45.444400000000002</v>
      </c>
      <c r="F1406">
        <f>INDEX(RawData!$D$2:$D$1048576,MATCH(FmtData!$B$4+(ROW()-10),RawData!$A$2:$A$1048576,0))</f>
        <v>45.444400000000002</v>
      </c>
      <c r="G1406">
        <f>INDEX(RawData!E$2:E$1048576,MATCH(FmtData!$B$4+(ROW()-10),RawData!$A$2:$A$1048576,0))</f>
        <v>2903.3</v>
      </c>
      <c r="H1406">
        <f>INDEX(RawData!F$2:F$1048576,MATCH(FmtData!$B$4+(ROW()-10),RawData!$A$2:$A$1048576,0))</f>
        <v>-0.15307599999999999</v>
      </c>
      <c r="I1406">
        <f>INDEX(RawData!G$2:G$1048576,MATCH(FmtData!$B$4+(ROW()-10),RawData!$A$2:$A$1048576,0))</f>
        <v>-29008.1</v>
      </c>
      <c r="J1406">
        <f>INDEX(RawData!H$2:H$1048576,MATCH(FmtData!$B$4+(ROW()-10),RawData!$A$2:$A$1048576,0))</f>
        <v>5.0845300000000003E-2</v>
      </c>
      <c r="K1406">
        <f>INDEX(RawData!I$2:I$1048576,MATCH(FmtData!$B$4+(ROW()-10),RawData!$A$2:$A$1048576,0))</f>
        <v>-0.61577599999999999</v>
      </c>
      <c r="L1406">
        <f>INDEX(RawData!J$2:J$1048576,MATCH(FmtData!$B$4+(ROW()-10),RawData!$A$2:$A$1048576,0))</f>
        <v>172</v>
      </c>
      <c r="M1406">
        <f>INDEX(RawData!K$2:K$1048576,MATCH(FmtData!$B$4+(ROW()-10),RawData!$A$2:$A$1048576,0))</f>
        <v>178.7</v>
      </c>
      <c r="N1406">
        <f>INDEX(RawData!L$2:L$1048576,MATCH(FmtData!$B$4+(ROW()-10),RawData!$A$2:$A$1048576,0))</f>
        <v>22.4</v>
      </c>
      <c r="O1406">
        <f>INDEX(RawData!M$2:M$1048576,MATCH(FmtData!$B$4+(ROW()-10),RawData!$A$2:$A$1048576,0))</f>
        <v>167.5</v>
      </c>
      <c r="P1406">
        <f>INDEX(RawData!N$2:N$1048576,MATCH(FmtData!$B$4+(ROW()-10),RawData!$A$2:$A$1048576,0))</f>
        <v>21.7</v>
      </c>
      <c r="Q1406">
        <f>INDEX(RawData!O$2:O$1048576,MATCH(FmtData!$B$4+(ROW()-10),RawData!$A$2:$A$1048576,0))</f>
        <v>182</v>
      </c>
      <c r="R1406" s="8">
        <f>INDEX(RawData!P$2:P$1048576,MATCH(FmtData!$B$4+(ROW()-10),RawData!$A$2:$A$1048576,0))</f>
        <v>66.255399999999995</v>
      </c>
      <c r="S1406">
        <f>INDEX(RawData!Q$2:Q$1048576,MATCH(FmtData!$B$4+(ROW()-10),RawData!$A$2:$A$1048576,0))</f>
        <v>507.21300000000002</v>
      </c>
      <c r="T1406" s="8">
        <f>INDEX(RawData!R$2:R$1048576,MATCH(FmtData!$B$4+(ROW()-10),RawData!$A$2:$A$1048576,0))</f>
        <v>0.10269300000000001</v>
      </c>
      <c r="U1406" s="8">
        <f>INDEX(RawData!S$2:S$1048576,MATCH(FmtData!$B$4+(ROW()-10),RawData!$A$2:$A$1048576,0))</f>
        <v>0.72849900000000001</v>
      </c>
      <c r="V1406" s="8">
        <f>INDEX(RawData!T$2:T$1048576,MATCH(FmtData!$B$4+(ROW()-10),RawData!$A$2:$A$1048576,0))</f>
        <v>0.21195700000000001</v>
      </c>
      <c r="W1406" s="3">
        <f t="shared" si="432"/>
        <v>-0.55198010000000008</v>
      </c>
      <c r="X1406" s="3">
        <f t="shared" si="433"/>
        <v>-0.49858117200000007</v>
      </c>
      <c r="Y1406" s="8">
        <f t="shared" si="422"/>
        <v>9.4047069400470047</v>
      </c>
      <c r="Z1406" s="8">
        <f t="shared" si="423"/>
        <v>9.4581058680470047</v>
      </c>
      <c r="AA1406" s="8">
        <f t="shared" si="434"/>
        <v>9.4314064040470047</v>
      </c>
      <c r="AB1406" s="41">
        <v>2</v>
      </c>
      <c r="AC1406" s="42" t="str">
        <f t="shared" si="435"/>
        <v>Dilatometer</v>
      </c>
      <c r="AD1406" s="15">
        <f t="shared" si="421"/>
        <v>-313.97809999999998</v>
      </c>
      <c r="AE1406" s="15">
        <f t="shared" si="424"/>
        <v>-134.23341881314377</v>
      </c>
      <c r="AF1406" s="15">
        <f t="shared" si="425"/>
        <v>-121.88089060805976</v>
      </c>
      <c r="AG1406" s="15">
        <f t="shared" si="426"/>
        <v>-128.07381759773864</v>
      </c>
      <c r="AH1406" s="15">
        <f t="shared" si="436"/>
        <v>-128.07381759773864</v>
      </c>
      <c r="AI1406" s="17">
        <f t="shared" si="427"/>
        <v>1.2317680422770294</v>
      </c>
      <c r="AJ1406" s="17">
        <f t="shared" si="428"/>
        <v>0.93861505353326158</v>
      </c>
      <c r="AK1406" s="17">
        <f t="shared" si="429"/>
        <v>0.92351052926038824</v>
      </c>
      <c r="AL1406" s="17">
        <f t="shared" si="430"/>
        <v>0.9310219059431325</v>
      </c>
      <c r="AM1406" s="17">
        <f t="shared" si="431"/>
        <v>0.9310219059431325</v>
      </c>
      <c r="AN1406" s="17">
        <f t="shared" si="437"/>
        <v>1.3505584645399082E-3</v>
      </c>
      <c r="AO1406" s="17">
        <f t="shared" si="438"/>
        <v>9.3102190594313257</v>
      </c>
      <c r="AP1406" s="17">
        <f t="shared" si="439"/>
        <v>12.317680422770295</v>
      </c>
      <c r="AQ1406" s="17">
        <f t="shared" si="440"/>
        <v>20.017479075939033</v>
      </c>
    </row>
    <row r="1407" spans="2:43" x14ac:dyDescent="0.45">
      <c r="B1407">
        <f>INDEX(RawData!$A$2:$A$1048576,MATCH(FmtData!$B$4+(ROW()-10),RawData!$A$2:$A$1048576,0))</f>
        <v>1595</v>
      </c>
      <c r="C1407" s="23">
        <f>LEFT(INDEX(RawData!$B$2:$B$1048576, MATCH(FmtData!$B$4+(ROW()-10),RawData!$A$2:$A$1048576,0)),10)+MID(INDEX(RawData!$B$2:$B$1048576, MATCH(FmtData!$B$4+(ROW()-10),RawData!$A$2:$A$1048576,0)),12,8)-$B$5/24</f>
        <v>42201.482523148145</v>
      </c>
      <c r="D1407" s="7">
        <f>MID(INDEX(RawData!$B$2:$B$1048576, MATCH(FmtData!$B$4+(ROW()-10),RawData!$A$2:$A$1048576,0)),12,8)+$B$5/24</f>
        <v>0.98252314814814812</v>
      </c>
      <c r="E1407" s="8">
        <f>INDEX(RawData!$D$2:$D$1048576,MATCH(FmtData!$B$4+(ROW()-10),RawData!$A$2:$A$1048576,0))</f>
        <v>45.460900000000002</v>
      </c>
      <c r="F1407">
        <f>INDEX(RawData!$D$2:$D$1048576,MATCH(FmtData!$B$4+(ROW()-10),RawData!$A$2:$A$1048576,0))</f>
        <v>45.460900000000002</v>
      </c>
      <c r="G1407">
        <f>INDEX(RawData!E$2:E$1048576,MATCH(FmtData!$B$4+(ROW()-10),RawData!$A$2:$A$1048576,0))</f>
        <v>2899.3</v>
      </c>
      <c r="H1407">
        <f>INDEX(RawData!F$2:F$1048576,MATCH(FmtData!$B$4+(ROW()-10),RawData!$A$2:$A$1048576,0))</f>
        <v>-0.15307599999999999</v>
      </c>
      <c r="I1407">
        <f>INDEX(RawData!G$2:G$1048576,MATCH(FmtData!$B$4+(ROW()-10),RawData!$A$2:$A$1048576,0))</f>
        <v>-29008.1</v>
      </c>
      <c r="J1407">
        <f>INDEX(RawData!H$2:H$1048576,MATCH(FmtData!$B$4+(ROW()-10),RawData!$A$2:$A$1048576,0))</f>
        <v>5.0845300000000003E-2</v>
      </c>
      <c r="K1407">
        <f>INDEX(RawData!I$2:I$1048576,MATCH(FmtData!$B$4+(ROW()-10),RawData!$A$2:$A$1048576,0))</f>
        <v>-0.61552499999999999</v>
      </c>
      <c r="L1407">
        <f>INDEX(RawData!J$2:J$1048576,MATCH(FmtData!$B$4+(ROW()-10),RawData!$A$2:$A$1048576,0))</f>
        <v>196.1</v>
      </c>
      <c r="M1407">
        <f>INDEX(RawData!K$2:K$1048576,MATCH(FmtData!$B$4+(ROW()-10),RawData!$A$2:$A$1048576,0))</f>
        <v>173.6</v>
      </c>
      <c r="N1407">
        <f>INDEX(RawData!L$2:L$1048576,MATCH(FmtData!$B$4+(ROW()-10),RawData!$A$2:$A$1048576,0))</f>
        <v>22.3</v>
      </c>
      <c r="O1407">
        <f>INDEX(RawData!M$2:M$1048576,MATCH(FmtData!$B$4+(ROW()-10),RawData!$A$2:$A$1048576,0))</f>
        <v>178.8</v>
      </c>
      <c r="P1407">
        <f>INDEX(RawData!N$2:N$1048576,MATCH(FmtData!$B$4+(ROW()-10),RawData!$A$2:$A$1048576,0))</f>
        <v>21.8</v>
      </c>
      <c r="Q1407">
        <f>INDEX(RawData!O$2:O$1048576,MATCH(FmtData!$B$4+(ROW()-10),RawData!$A$2:$A$1048576,0))</f>
        <v>182</v>
      </c>
      <c r="R1407" s="8">
        <f>INDEX(RawData!P$2:P$1048576,MATCH(FmtData!$B$4+(ROW()-10),RawData!$A$2:$A$1048576,0))</f>
        <v>66.267099999999999</v>
      </c>
      <c r="S1407">
        <f>INDEX(RawData!Q$2:Q$1048576,MATCH(FmtData!$B$4+(ROW()-10),RawData!$A$2:$A$1048576,0))</f>
        <v>507.21300000000002</v>
      </c>
      <c r="T1407" s="8">
        <f>INDEX(RawData!R$2:R$1048576,MATCH(FmtData!$B$4+(ROW()-10),RawData!$A$2:$A$1048576,0))</f>
        <v>0.10269300000000001</v>
      </c>
      <c r="U1407" s="8">
        <f>INDEX(RawData!S$2:S$1048576,MATCH(FmtData!$B$4+(ROW()-10),RawData!$A$2:$A$1048576,0))</f>
        <v>0.72831599999999996</v>
      </c>
      <c r="V1407" s="8">
        <f>INDEX(RawData!T$2:T$1048576,MATCH(FmtData!$B$4+(ROW()-10),RawData!$A$2:$A$1048576,0))</f>
        <v>0.21167800000000001</v>
      </c>
      <c r="W1407" s="3">
        <f t="shared" si="432"/>
        <v>-0.55151527999999994</v>
      </c>
      <c r="X1407" s="3">
        <f t="shared" si="433"/>
        <v>-0.49787251200000004</v>
      </c>
      <c r="Y1407" s="8">
        <f t="shared" si="422"/>
        <v>9.4051717600470042</v>
      </c>
      <c r="Z1407" s="8">
        <f t="shared" si="423"/>
        <v>9.4588145280470037</v>
      </c>
      <c r="AA1407" s="8">
        <f t="shared" si="434"/>
        <v>9.431993144047004</v>
      </c>
      <c r="AB1407" s="41">
        <v>2</v>
      </c>
      <c r="AC1407" s="42" t="str">
        <f t="shared" si="435"/>
        <v>Dilatometer</v>
      </c>
      <c r="AD1407" s="15">
        <f t="shared" si="421"/>
        <v>-313.96640000000002</v>
      </c>
      <c r="AE1407" s="15">
        <f t="shared" si="424"/>
        <v>-134.12646876466226</v>
      </c>
      <c r="AF1407" s="15">
        <f t="shared" si="425"/>
        <v>-121.71606245204885</v>
      </c>
      <c r="AG1407" s="15">
        <f t="shared" si="426"/>
        <v>-127.93808201575371</v>
      </c>
      <c r="AH1407" s="15">
        <f t="shared" si="436"/>
        <v>-127.93808201575371</v>
      </c>
      <c r="AI1407" s="17">
        <f t="shared" si="427"/>
        <v>1.2317430009852874</v>
      </c>
      <c r="AJ1407" s="17">
        <f t="shared" si="428"/>
        <v>0.93848215617404296</v>
      </c>
      <c r="AK1407" s="17">
        <f t="shared" si="429"/>
        <v>0.92331226534117472</v>
      </c>
      <c r="AL1407" s="17">
        <f t="shared" si="430"/>
        <v>0.93085596332990572</v>
      </c>
      <c r="AM1407" s="17">
        <f t="shared" si="431"/>
        <v>0.93085596332990572</v>
      </c>
      <c r="AN1407" s="17">
        <f t="shared" si="437"/>
        <v>1.1433620589159643E-3</v>
      </c>
      <c r="AO1407" s="17">
        <f t="shared" si="438"/>
        <v>9.3085596332990566</v>
      </c>
      <c r="AP1407" s="17">
        <f t="shared" si="439"/>
        <v>12.317430009852874</v>
      </c>
      <c r="AQ1407" s="17">
        <f t="shared" si="440"/>
        <v>19.989900142896026</v>
      </c>
    </row>
    <row r="1408" spans="2:43" x14ac:dyDescent="0.45">
      <c r="B1408">
        <f>INDEX(RawData!$A$2:$A$1048576,MATCH(FmtData!$B$4+(ROW()-10),RawData!$A$2:$A$1048576,0))</f>
        <v>1596</v>
      </c>
      <c r="C1408" s="23">
        <f>LEFT(INDEX(RawData!$B$2:$B$1048576, MATCH(FmtData!$B$4+(ROW()-10),RawData!$A$2:$A$1048576,0)),10)+MID(INDEX(RawData!$B$2:$B$1048576, MATCH(FmtData!$B$4+(ROW()-10),RawData!$A$2:$A$1048576,0)),12,8)-$B$5/24</f>
        <v>42201.483217592591</v>
      </c>
      <c r="D1408" s="7">
        <f>MID(INDEX(RawData!$B$2:$B$1048576, MATCH(FmtData!$B$4+(ROW()-10),RawData!$A$2:$A$1048576,0)),12,8)+$B$5/24</f>
        <v>0.98321759259259256</v>
      </c>
      <c r="E1408" s="8">
        <f>INDEX(RawData!$D$2:$D$1048576,MATCH(FmtData!$B$4+(ROW()-10),RawData!$A$2:$A$1048576,0))</f>
        <v>45.477499999999999</v>
      </c>
      <c r="F1408">
        <f>INDEX(RawData!$D$2:$D$1048576,MATCH(FmtData!$B$4+(ROW()-10),RawData!$A$2:$A$1048576,0))</f>
        <v>45.477499999999999</v>
      </c>
      <c r="G1408">
        <f>INDEX(RawData!E$2:E$1048576,MATCH(FmtData!$B$4+(ROW()-10),RawData!$A$2:$A$1048576,0))</f>
        <v>2903.3</v>
      </c>
      <c r="H1408">
        <f>INDEX(RawData!F$2:F$1048576,MATCH(FmtData!$B$4+(ROW()-10),RawData!$A$2:$A$1048576,0))</f>
        <v>-0.15307599999999999</v>
      </c>
      <c r="I1408">
        <f>INDEX(RawData!G$2:G$1048576,MATCH(FmtData!$B$4+(ROW()-10),RawData!$A$2:$A$1048576,0))</f>
        <v>-29008.1</v>
      </c>
      <c r="J1408">
        <f>INDEX(RawData!H$2:H$1048576,MATCH(FmtData!$B$4+(ROW()-10),RawData!$A$2:$A$1048576,0))</f>
        <v>5.0845300000000003E-2</v>
      </c>
      <c r="K1408">
        <f>INDEX(RawData!I$2:I$1048576,MATCH(FmtData!$B$4+(ROW()-10),RawData!$A$2:$A$1048576,0))</f>
        <v>-0.61477000000000004</v>
      </c>
      <c r="L1408">
        <f>INDEX(RawData!J$2:J$1048576,MATCH(FmtData!$B$4+(ROW()-10),RawData!$A$2:$A$1048576,0))</f>
        <v>175.4</v>
      </c>
      <c r="M1408">
        <f>INDEX(RawData!K$2:K$1048576,MATCH(FmtData!$B$4+(ROW()-10),RawData!$A$2:$A$1048576,0))</f>
        <v>170.1</v>
      </c>
      <c r="N1408">
        <f>INDEX(RawData!L$2:L$1048576,MATCH(FmtData!$B$4+(ROW()-10),RawData!$A$2:$A$1048576,0))</f>
        <v>22.4</v>
      </c>
      <c r="O1408">
        <f>INDEX(RawData!M$2:M$1048576,MATCH(FmtData!$B$4+(ROW()-10),RawData!$A$2:$A$1048576,0))</f>
        <v>166.1</v>
      </c>
      <c r="P1408">
        <f>INDEX(RawData!N$2:N$1048576,MATCH(FmtData!$B$4+(ROW()-10),RawData!$A$2:$A$1048576,0))</f>
        <v>21.8</v>
      </c>
      <c r="Q1408">
        <f>INDEX(RawData!O$2:O$1048576,MATCH(FmtData!$B$4+(ROW()-10),RawData!$A$2:$A$1048576,0))</f>
        <v>181.9</v>
      </c>
      <c r="R1408" s="8">
        <f>INDEX(RawData!P$2:P$1048576,MATCH(FmtData!$B$4+(ROW()-10),RawData!$A$2:$A$1048576,0))</f>
        <v>66.434899999999999</v>
      </c>
      <c r="S1408">
        <f>INDEX(RawData!Q$2:Q$1048576,MATCH(FmtData!$B$4+(ROW()-10),RawData!$A$2:$A$1048576,0))</f>
        <v>507.21300000000002</v>
      </c>
      <c r="T1408" s="8">
        <f>INDEX(RawData!R$2:R$1048576,MATCH(FmtData!$B$4+(ROW()-10),RawData!$A$2:$A$1048576,0))</f>
        <v>0.10269300000000001</v>
      </c>
      <c r="U1408" s="8">
        <f>INDEX(RawData!S$2:S$1048576,MATCH(FmtData!$B$4+(ROW()-10),RawData!$A$2:$A$1048576,0))</f>
        <v>0.72889499999999996</v>
      </c>
      <c r="V1408" s="8">
        <f>INDEX(RawData!T$2:T$1048576,MATCH(FmtData!$B$4+(ROW()-10),RawData!$A$2:$A$1048576,0))</f>
        <v>0.21130499999999999</v>
      </c>
      <c r="W1408" s="3">
        <f t="shared" si="432"/>
        <v>-0.55298594000000001</v>
      </c>
      <c r="X1408" s="3">
        <f t="shared" si="433"/>
        <v>-0.49692509200000001</v>
      </c>
      <c r="Y1408" s="8">
        <f t="shared" si="422"/>
        <v>9.4037011000470052</v>
      </c>
      <c r="Z1408" s="8">
        <f t="shared" si="423"/>
        <v>9.4597619480470048</v>
      </c>
      <c r="AA1408" s="8">
        <f t="shared" si="434"/>
        <v>9.4317315240470059</v>
      </c>
      <c r="AB1408" s="41">
        <v>2</v>
      </c>
      <c r="AC1408" s="42" t="str">
        <f t="shared" si="435"/>
        <v>Dilatometer</v>
      </c>
      <c r="AD1408" s="15">
        <f t="shared" si="421"/>
        <v>-313.79859999999996</v>
      </c>
      <c r="AE1408" s="15">
        <f t="shared" si="424"/>
        <v>-134.4648172217029</v>
      </c>
      <c r="AF1408" s="15">
        <f t="shared" si="425"/>
        <v>-121.49566401891957</v>
      </c>
      <c r="AG1408" s="15">
        <f t="shared" si="426"/>
        <v>-127.99860679598032</v>
      </c>
      <c r="AH1408" s="15">
        <f t="shared" si="436"/>
        <v>-127.99860679598032</v>
      </c>
      <c r="AI1408" s="17">
        <f t="shared" si="427"/>
        <v>1.2313839737560663</v>
      </c>
      <c r="AJ1408" s="17">
        <f t="shared" si="428"/>
        <v>0.93890272071008518</v>
      </c>
      <c r="AK1408" s="17">
        <f t="shared" si="429"/>
        <v>0.92304729156772369</v>
      </c>
      <c r="AL1408" s="17">
        <f t="shared" si="430"/>
        <v>0.93092995018031222</v>
      </c>
      <c r="AM1408" s="17">
        <f t="shared" si="431"/>
        <v>0.93092995018031222</v>
      </c>
      <c r="AN1408" s="17">
        <f t="shared" si="437"/>
        <v>1.2776895771327013E-3</v>
      </c>
      <c r="AO1408" s="17">
        <f t="shared" si="438"/>
        <v>9.3092995018031228</v>
      </c>
      <c r="AP1408" s="17">
        <f t="shared" si="439"/>
        <v>12.313839737560663</v>
      </c>
      <c r="AQ1408" s="17">
        <f t="shared" si="440"/>
        <v>20.017479075939033</v>
      </c>
    </row>
    <row r="1409" spans="2:43" x14ac:dyDescent="0.45">
      <c r="B1409">
        <f>INDEX(RawData!$A$2:$A$1048576,MATCH(FmtData!$B$4+(ROW()-10),RawData!$A$2:$A$1048576,0))</f>
        <v>1597</v>
      </c>
      <c r="C1409" s="23">
        <f>LEFT(INDEX(RawData!$B$2:$B$1048576, MATCH(FmtData!$B$4+(ROW()-10),RawData!$A$2:$A$1048576,0)),10)+MID(INDEX(RawData!$B$2:$B$1048576, MATCH(FmtData!$B$4+(ROW()-10),RawData!$A$2:$A$1048576,0)),12,8)-$B$5/24</f>
        <v>42201.483912037038</v>
      </c>
      <c r="D1409" s="7">
        <f>MID(INDEX(RawData!$B$2:$B$1048576, MATCH(FmtData!$B$4+(ROW()-10),RawData!$A$2:$A$1048576,0)),12,8)+$B$5/24</f>
        <v>0.983912037037037</v>
      </c>
      <c r="E1409" s="8">
        <f>INDEX(RawData!$D$2:$D$1048576,MATCH(FmtData!$B$4+(ROW()-10),RawData!$A$2:$A$1048576,0))</f>
        <v>45.494199999999999</v>
      </c>
      <c r="F1409">
        <f>INDEX(RawData!$D$2:$D$1048576,MATCH(FmtData!$B$4+(ROW()-10),RawData!$A$2:$A$1048576,0))</f>
        <v>45.494199999999999</v>
      </c>
      <c r="G1409">
        <f>INDEX(RawData!E$2:E$1048576,MATCH(FmtData!$B$4+(ROW()-10),RawData!$A$2:$A$1048576,0))</f>
        <v>2899.3</v>
      </c>
      <c r="H1409">
        <f>INDEX(RawData!F$2:F$1048576,MATCH(FmtData!$B$4+(ROW()-10),RawData!$A$2:$A$1048576,0))</f>
        <v>-0.15307599999999999</v>
      </c>
      <c r="I1409">
        <f>INDEX(RawData!G$2:G$1048576,MATCH(FmtData!$B$4+(ROW()-10),RawData!$A$2:$A$1048576,0))</f>
        <v>-28997.5</v>
      </c>
      <c r="J1409">
        <f>INDEX(RawData!H$2:H$1048576,MATCH(FmtData!$B$4+(ROW()-10),RawData!$A$2:$A$1048576,0))</f>
        <v>5.0845300000000003E-2</v>
      </c>
      <c r="K1409">
        <f>INDEX(RawData!I$2:I$1048576,MATCH(FmtData!$B$4+(ROW()-10),RawData!$A$2:$A$1048576,0))</f>
        <v>-0.61577599999999999</v>
      </c>
      <c r="L1409">
        <f>INDEX(RawData!J$2:J$1048576,MATCH(FmtData!$B$4+(ROW()-10),RawData!$A$2:$A$1048576,0))</f>
        <v>179.8</v>
      </c>
      <c r="M1409">
        <f>INDEX(RawData!K$2:K$1048576,MATCH(FmtData!$B$4+(ROW()-10),RawData!$A$2:$A$1048576,0))</f>
        <v>168.2</v>
      </c>
      <c r="N1409">
        <f>INDEX(RawData!L$2:L$1048576,MATCH(FmtData!$B$4+(ROW()-10),RawData!$A$2:$A$1048576,0))</f>
        <v>22.3</v>
      </c>
      <c r="O1409">
        <f>INDEX(RawData!M$2:M$1048576,MATCH(FmtData!$B$4+(ROW()-10),RawData!$A$2:$A$1048576,0))</f>
        <v>170.4</v>
      </c>
      <c r="P1409">
        <f>INDEX(RawData!N$2:N$1048576,MATCH(FmtData!$B$4+(ROW()-10),RawData!$A$2:$A$1048576,0))</f>
        <v>21.7</v>
      </c>
      <c r="Q1409">
        <f>INDEX(RawData!O$2:O$1048576,MATCH(FmtData!$B$4+(ROW()-10),RawData!$A$2:$A$1048576,0))</f>
        <v>182</v>
      </c>
      <c r="R1409" s="8">
        <f>INDEX(RawData!P$2:P$1048576,MATCH(FmtData!$B$4+(ROW()-10),RawData!$A$2:$A$1048576,0))</f>
        <v>66.434899999999999</v>
      </c>
      <c r="S1409">
        <f>INDEX(RawData!Q$2:Q$1048576,MATCH(FmtData!$B$4+(ROW()-10),RawData!$A$2:$A$1048576,0))</f>
        <v>507.21300000000002</v>
      </c>
      <c r="T1409" s="8">
        <f>INDEX(RawData!R$2:R$1048576,MATCH(FmtData!$B$4+(ROW()-10),RawData!$A$2:$A$1048576,0))</f>
        <v>0.10269300000000001</v>
      </c>
      <c r="U1409" s="8">
        <f>INDEX(RawData!S$2:S$1048576,MATCH(FmtData!$B$4+(ROW()-10),RawData!$A$2:$A$1048576,0))</f>
        <v>0.729078</v>
      </c>
      <c r="V1409" s="8">
        <f>INDEX(RawData!T$2:T$1048576,MATCH(FmtData!$B$4+(ROW()-10),RawData!$A$2:$A$1048576,0))</f>
        <v>0.211864</v>
      </c>
      <c r="W1409" s="3">
        <f t="shared" si="432"/>
        <v>-0.55345076000000004</v>
      </c>
      <c r="X1409" s="3">
        <f t="shared" si="433"/>
        <v>-0.49834495200000001</v>
      </c>
      <c r="Y1409" s="8">
        <f t="shared" si="422"/>
        <v>9.403236280047004</v>
      </c>
      <c r="Z1409" s="8">
        <f t="shared" si="423"/>
        <v>9.4583420880470044</v>
      </c>
      <c r="AA1409" s="8">
        <f t="shared" si="434"/>
        <v>9.4307891840470042</v>
      </c>
      <c r="AB1409" s="41">
        <v>2</v>
      </c>
      <c r="AC1409" s="42" t="str">
        <f t="shared" si="435"/>
        <v>Dilatometer</v>
      </c>
      <c r="AD1409" s="15">
        <f t="shared" si="421"/>
        <v>-313.79859999999996</v>
      </c>
      <c r="AE1409" s="15">
        <f t="shared" si="424"/>
        <v>-134.57173540035365</v>
      </c>
      <c r="AF1409" s="15">
        <f t="shared" si="425"/>
        <v>-121.82595050509894</v>
      </c>
      <c r="AG1409" s="15">
        <f t="shared" si="426"/>
        <v>-128.21658700890998</v>
      </c>
      <c r="AH1409" s="15">
        <f t="shared" si="436"/>
        <v>-128.21658700890998</v>
      </c>
      <c r="AI1409" s="17">
        <f t="shared" si="427"/>
        <v>1.2313839737560663</v>
      </c>
      <c r="AJ1409" s="17">
        <f t="shared" si="428"/>
        <v>0.9390356975728007</v>
      </c>
      <c r="AK1409" s="17">
        <f t="shared" si="429"/>
        <v>0.92344443497376638</v>
      </c>
      <c r="AL1409" s="17">
        <f t="shared" si="430"/>
        <v>0.93119651157151861</v>
      </c>
      <c r="AM1409" s="17">
        <f t="shared" si="431"/>
        <v>0.93119651157151861</v>
      </c>
      <c r="AN1409" s="17">
        <f t="shared" si="437"/>
        <v>1.1802719088822577E-3</v>
      </c>
      <c r="AO1409" s="17">
        <f t="shared" si="438"/>
        <v>9.3119651157151857</v>
      </c>
      <c r="AP1409" s="17">
        <f t="shared" si="439"/>
        <v>12.313839737560663</v>
      </c>
      <c r="AQ1409" s="17">
        <f t="shared" si="440"/>
        <v>19.989900142896026</v>
      </c>
    </row>
    <row r="1410" spans="2:43" x14ac:dyDescent="0.45">
      <c r="B1410">
        <f>INDEX(RawData!$A$2:$A$1048576,MATCH(FmtData!$B$4+(ROW()-10),RawData!$A$2:$A$1048576,0))</f>
        <v>1598</v>
      </c>
      <c r="C1410" s="23">
        <f>LEFT(INDEX(RawData!$B$2:$B$1048576, MATCH(FmtData!$B$4+(ROW()-10),RawData!$A$2:$A$1048576,0)),10)+MID(INDEX(RawData!$B$2:$B$1048576, MATCH(FmtData!$B$4+(ROW()-10),RawData!$A$2:$A$1048576,0)),12,8)-$B$5/24</f>
        <v>42201.484618055554</v>
      </c>
      <c r="D1410" s="7">
        <f>MID(INDEX(RawData!$B$2:$B$1048576, MATCH(FmtData!$B$4+(ROW()-10),RawData!$A$2:$A$1048576,0)),12,8)+$B$5/24</f>
        <v>0.98461805555555559</v>
      </c>
      <c r="E1410" s="8">
        <f>INDEX(RawData!$D$2:$D$1048576,MATCH(FmtData!$B$4+(ROW()-10),RawData!$A$2:$A$1048576,0))</f>
        <v>45.5107</v>
      </c>
      <c r="F1410">
        <f>INDEX(RawData!$D$2:$D$1048576,MATCH(FmtData!$B$4+(ROW()-10),RawData!$A$2:$A$1048576,0))</f>
        <v>45.5107</v>
      </c>
      <c r="G1410">
        <f>INDEX(RawData!E$2:E$1048576,MATCH(FmtData!$B$4+(ROW()-10),RawData!$A$2:$A$1048576,0))</f>
        <v>2898.38</v>
      </c>
      <c r="H1410">
        <f>INDEX(RawData!F$2:F$1048576,MATCH(FmtData!$B$4+(ROW()-10),RawData!$A$2:$A$1048576,0))</f>
        <v>-0.15307599999999999</v>
      </c>
      <c r="I1410">
        <f>INDEX(RawData!G$2:G$1048576,MATCH(FmtData!$B$4+(ROW()-10),RawData!$A$2:$A$1048576,0))</f>
        <v>-29008.1</v>
      </c>
      <c r="J1410">
        <f>INDEX(RawData!H$2:H$1048576,MATCH(FmtData!$B$4+(ROW()-10),RawData!$A$2:$A$1048576,0))</f>
        <v>5.0845300000000003E-2</v>
      </c>
      <c r="K1410">
        <f>INDEX(RawData!I$2:I$1048576,MATCH(FmtData!$B$4+(ROW()-10),RawData!$A$2:$A$1048576,0))</f>
        <v>-0.61477000000000004</v>
      </c>
      <c r="L1410">
        <f>INDEX(RawData!J$2:J$1048576,MATCH(FmtData!$B$4+(ROW()-10),RawData!$A$2:$A$1048576,0))</f>
        <v>172.5</v>
      </c>
      <c r="M1410">
        <f>INDEX(RawData!K$2:K$1048576,MATCH(FmtData!$B$4+(ROW()-10),RawData!$A$2:$A$1048576,0))</f>
        <v>172.9</v>
      </c>
      <c r="N1410">
        <f>INDEX(RawData!L$2:L$1048576,MATCH(FmtData!$B$4+(ROW()-10),RawData!$A$2:$A$1048576,0))</f>
        <v>22.4</v>
      </c>
      <c r="O1410">
        <f>INDEX(RawData!M$2:M$1048576,MATCH(FmtData!$B$4+(ROW()-10),RawData!$A$2:$A$1048576,0))</f>
        <v>165.6</v>
      </c>
      <c r="P1410">
        <f>INDEX(RawData!N$2:N$1048576,MATCH(FmtData!$B$4+(ROW()-10),RawData!$A$2:$A$1048576,0))</f>
        <v>21.8</v>
      </c>
      <c r="Q1410">
        <f>INDEX(RawData!O$2:O$1048576,MATCH(FmtData!$B$4+(ROW()-10),RawData!$A$2:$A$1048576,0))</f>
        <v>182</v>
      </c>
      <c r="R1410" s="8">
        <f>INDEX(RawData!P$2:P$1048576,MATCH(FmtData!$B$4+(ROW()-10),RawData!$A$2:$A$1048576,0))</f>
        <v>66.434899999999999</v>
      </c>
      <c r="S1410">
        <f>INDEX(RawData!Q$2:Q$1048576,MATCH(FmtData!$B$4+(ROW()-10),RawData!$A$2:$A$1048576,0))</f>
        <v>507.21300000000002</v>
      </c>
      <c r="T1410" s="8">
        <f>INDEX(RawData!R$2:R$1048576,MATCH(FmtData!$B$4+(ROW()-10),RawData!$A$2:$A$1048576,0))</f>
        <v>0.10269300000000001</v>
      </c>
      <c r="U1410" s="8">
        <f>INDEX(RawData!S$2:S$1048576,MATCH(FmtData!$B$4+(ROW()-10),RawData!$A$2:$A$1048576,0))</f>
        <v>0.72889499999999996</v>
      </c>
      <c r="V1410" s="8">
        <f>INDEX(RawData!T$2:T$1048576,MATCH(FmtData!$B$4+(ROW()-10),RawData!$A$2:$A$1048576,0))</f>
        <v>0.211864</v>
      </c>
      <c r="W1410" s="3">
        <f t="shared" si="432"/>
        <v>-0.55298594000000001</v>
      </c>
      <c r="X1410" s="3">
        <f t="shared" si="433"/>
        <v>-0.49834495200000001</v>
      </c>
      <c r="Y1410" s="8">
        <f t="shared" si="422"/>
        <v>9.4037011000470052</v>
      </c>
      <c r="Z1410" s="8">
        <f t="shared" si="423"/>
        <v>9.4583420880470044</v>
      </c>
      <c r="AA1410" s="8">
        <f t="shared" si="434"/>
        <v>9.4310215940470048</v>
      </c>
      <c r="AB1410" s="41">
        <v>2</v>
      </c>
      <c r="AC1410" s="42" t="str">
        <f t="shared" si="435"/>
        <v>Dilatometer</v>
      </c>
      <c r="AD1410" s="15">
        <f t="shared" si="421"/>
        <v>-313.79859999999996</v>
      </c>
      <c r="AE1410" s="15">
        <f t="shared" si="424"/>
        <v>-134.4648172217029</v>
      </c>
      <c r="AF1410" s="15">
        <f t="shared" si="425"/>
        <v>-121.82595050509894</v>
      </c>
      <c r="AG1410" s="15">
        <f t="shared" si="426"/>
        <v>-128.16283024696634</v>
      </c>
      <c r="AH1410" s="15">
        <f t="shared" si="436"/>
        <v>-128.16283024696634</v>
      </c>
      <c r="AI1410" s="17">
        <f t="shared" si="427"/>
        <v>1.2313839737560663</v>
      </c>
      <c r="AJ1410" s="17">
        <f t="shared" si="428"/>
        <v>0.93890272071008518</v>
      </c>
      <c r="AK1410" s="17">
        <f t="shared" si="429"/>
        <v>0.92344443497376638</v>
      </c>
      <c r="AL1410" s="17">
        <f t="shared" si="430"/>
        <v>0.93113075987758809</v>
      </c>
      <c r="AM1410" s="17">
        <f t="shared" si="431"/>
        <v>0.93113075987758809</v>
      </c>
      <c r="AN1410" s="17">
        <f t="shared" si="437"/>
        <v>1.2485430742372738E-3</v>
      </c>
      <c r="AO1410" s="17">
        <f t="shared" si="438"/>
        <v>9.3113075987758815</v>
      </c>
      <c r="AP1410" s="17">
        <f t="shared" si="439"/>
        <v>12.313839737560663</v>
      </c>
      <c r="AQ1410" s="17">
        <f t="shared" si="440"/>
        <v>19.983556988296137</v>
      </c>
    </row>
    <row r="1411" spans="2:43" x14ac:dyDescent="0.45">
      <c r="B1411">
        <f>INDEX(RawData!$A$2:$A$1048576,MATCH(FmtData!$B$4+(ROW()-10),RawData!$A$2:$A$1048576,0))</f>
        <v>1599</v>
      </c>
      <c r="C1411" s="23">
        <f>LEFT(INDEX(RawData!$B$2:$B$1048576, MATCH(FmtData!$B$4+(ROW()-10),RawData!$A$2:$A$1048576,0)),10)+MID(INDEX(RawData!$B$2:$B$1048576, MATCH(FmtData!$B$4+(ROW()-10),RawData!$A$2:$A$1048576,0)),12,8)-$B$5/24</f>
        <v>42201.485312500001</v>
      </c>
      <c r="D1411" s="7">
        <f>MID(INDEX(RawData!$B$2:$B$1048576, MATCH(FmtData!$B$4+(ROW()-10),RawData!$A$2:$A$1048576,0)),12,8)+$B$5/24</f>
        <v>0.98531250000000004</v>
      </c>
      <c r="E1411" s="8">
        <f>INDEX(RawData!$D$2:$D$1048576,MATCH(FmtData!$B$4+(ROW()-10),RawData!$A$2:$A$1048576,0))</f>
        <v>45.527299999999997</v>
      </c>
      <c r="F1411">
        <f>INDEX(RawData!$D$2:$D$1048576,MATCH(FmtData!$B$4+(ROW()-10),RawData!$A$2:$A$1048576,0))</f>
        <v>45.527299999999997</v>
      </c>
      <c r="G1411">
        <f>INDEX(RawData!E$2:E$1048576,MATCH(FmtData!$B$4+(ROW()-10),RawData!$A$2:$A$1048576,0))</f>
        <v>2890.68</v>
      </c>
      <c r="H1411">
        <f>INDEX(RawData!F$2:F$1048576,MATCH(FmtData!$B$4+(ROW()-10),RawData!$A$2:$A$1048576,0))</f>
        <v>-0.15307599999999999</v>
      </c>
      <c r="I1411">
        <f>INDEX(RawData!G$2:G$1048576,MATCH(FmtData!$B$4+(ROW()-10),RawData!$A$2:$A$1048576,0))</f>
        <v>-29008.1</v>
      </c>
      <c r="J1411">
        <f>INDEX(RawData!H$2:H$1048576,MATCH(FmtData!$B$4+(ROW()-10),RawData!$A$2:$A$1048576,0))</f>
        <v>5.0845300000000003E-2</v>
      </c>
      <c r="K1411">
        <f>INDEX(RawData!I$2:I$1048576,MATCH(FmtData!$B$4+(ROW()-10),RawData!$A$2:$A$1048576,0))</f>
        <v>-0.61552499999999999</v>
      </c>
      <c r="L1411">
        <f>INDEX(RawData!J$2:J$1048576,MATCH(FmtData!$B$4+(ROW()-10),RawData!$A$2:$A$1048576,0))</f>
        <v>195.7</v>
      </c>
      <c r="M1411">
        <f>INDEX(RawData!K$2:K$1048576,MATCH(FmtData!$B$4+(ROW()-10),RawData!$A$2:$A$1048576,0))</f>
        <v>177.6</v>
      </c>
      <c r="N1411">
        <f>INDEX(RawData!L$2:L$1048576,MATCH(FmtData!$B$4+(ROW()-10),RawData!$A$2:$A$1048576,0))</f>
        <v>22.4</v>
      </c>
      <c r="O1411">
        <f>INDEX(RawData!M$2:M$1048576,MATCH(FmtData!$B$4+(ROW()-10),RawData!$A$2:$A$1048576,0))</f>
        <v>179.5</v>
      </c>
      <c r="P1411">
        <f>INDEX(RawData!N$2:N$1048576,MATCH(FmtData!$B$4+(ROW()-10),RawData!$A$2:$A$1048576,0))</f>
        <v>21.8</v>
      </c>
      <c r="Q1411">
        <f>INDEX(RawData!O$2:O$1048576,MATCH(FmtData!$B$4+(ROW()-10),RawData!$A$2:$A$1048576,0))</f>
        <v>182</v>
      </c>
      <c r="R1411" s="8">
        <f>INDEX(RawData!P$2:P$1048576,MATCH(FmtData!$B$4+(ROW()-10),RawData!$A$2:$A$1048576,0))</f>
        <v>66.434899999999999</v>
      </c>
      <c r="S1411">
        <f>INDEX(RawData!Q$2:Q$1048576,MATCH(FmtData!$B$4+(ROW()-10),RawData!$A$2:$A$1048576,0))</f>
        <v>507.21300000000002</v>
      </c>
      <c r="T1411" s="8">
        <f>INDEX(RawData!R$2:R$1048576,MATCH(FmtData!$B$4+(ROW()-10),RawData!$A$2:$A$1048576,0))</f>
        <v>0.10269300000000001</v>
      </c>
      <c r="U1411" s="8">
        <f>INDEX(RawData!S$2:S$1048576,MATCH(FmtData!$B$4+(ROW()-10),RawData!$A$2:$A$1048576,0))</f>
        <v>0.72889499999999996</v>
      </c>
      <c r="V1411" s="8">
        <f>INDEX(RawData!T$2:T$1048576,MATCH(FmtData!$B$4+(ROW()-10),RawData!$A$2:$A$1048576,0))</f>
        <v>0.212453</v>
      </c>
      <c r="W1411" s="3">
        <f t="shared" si="432"/>
        <v>-0.55298594000000001</v>
      </c>
      <c r="X1411" s="3">
        <f t="shared" si="433"/>
        <v>-0.49984101200000003</v>
      </c>
      <c r="Y1411" s="8">
        <f t="shared" si="422"/>
        <v>9.4037011000470052</v>
      </c>
      <c r="Z1411" s="8">
        <f t="shared" si="423"/>
        <v>9.4568460280470052</v>
      </c>
      <c r="AA1411" s="8">
        <f t="shared" si="434"/>
        <v>9.4302735640470061</v>
      </c>
      <c r="AB1411" s="41">
        <v>2</v>
      </c>
      <c r="AC1411" s="42" t="str">
        <f t="shared" si="435"/>
        <v>Dilatometer</v>
      </c>
      <c r="AD1411" s="15">
        <f t="shared" si="421"/>
        <v>-313.79859999999996</v>
      </c>
      <c r="AE1411" s="15">
        <f t="shared" si="424"/>
        <v>-134.4648172217029</v>
      </c>
      <c r="AF1411" s="15">
        <f t="shared" si="425"/>
        <v>-122.17386031700471</v>
      </c>
      <c r="AG1411" s="15">
        <f t="shared" si="426"/>
        <v>-128.33584162975797</v>
      </c>
      <c r="AH1411" s="15">
        <f t="shared" si="436"/>
        <v>-128.33584162975797</v>
      </c>
      <c r="AI1411" s="17">
        <f t="shared" si="427"/>
        <v>1.2313839737560663</v>
      </c>
      <c r="AJ1411" s="17">
        <f t="shared" si="428"/>
        <v>0.93890272071008518</v>
      </c>
      <c r="AK1411" s="17">
        <f t="shared" si="429"/>
        <v>0.92386313878664272</v>
      </c>
      <c r="AL1411" s="17">
        <f t="shared" si="430"/>
        <v>0.93134240904331489</v>
      </c>
      <c r="AM1411" s="17">
        <f t="shared" si="431"/>
        <v>0.93134240904331489</v>
      </c>
      <c r="AN1411" s="17">
        <f t="shared" si="437"/>
        <v>8.2744888394992167E-4</v>
      </c>
      <c r="AO1411" s="17">
        <f t="shared" si="438"/>
        <v>9.3134240904331485</v>
      </c>
      <c r="AP1411" s="17">
        <f t="shared" si="439"/>
        <v>12.313839737560663</v>
      </c>
      <c r="AQ1411" s="17">
        <f t="shared" si="440"/>
        <v>19.930467542188349</v>
      </c>
    </row>
    <row r="1412" spans="2:43" x14ac:dyDescent="0.45">
      <c r="B1412">
        <f>INDEX(RawData!$A$2:$A$1048576,MATCH(FmtData!$B$4+(ROW()-10),RawData!$A$2:$A$1048576,0))</f>
        <v>1600</v>
      </c>
      <c r="C1412" s="23">
        <f>LEFT(INDEX(RawData!$B$2:$B$1048576, MATCH(FmtData!$B$4+(ROW()-10),RawData!$A$2:$A$1048576,0)),10)+MID(INDEX(RawData!$B$2:$B$1048576, MATCH(FmtData!$B$4+(ROW()-10),RawData!$A$2:$A$1048576,0)),12,8)-$B$5/24</f>
        <v>42201.485995370371</v>
      </c>
      <c r="D1412" s="7">
        <f>MID(INDEX(RawData!$B$2:$B$1048576, MATCH(FmtData!$B$4+(ROW()-10),RawData!$A$2:$A$1048576,0)),12,8)+$B$5/24</f>
        <v>0.98599537037037033</v>
      </c>
      <c r="E1412" s="8">
        <f>INDEX(RawData!$D$2:$D$1048576,MATCH(FmtData!$B$4+(ROW()-10),RawData!$A$2:$A$1048576,0))</f>
        <v>45.543999999999997</v>
      </c>
      <c r="F1412">
        <f>INDEX(RawData!$D$2:$D$1048576,MATCH(FmtData!$B$4+(ROW()-10),RawData!$A$2:$A$1048576,0))</f>
        <v>45.543999999999997</v>
      </c>
      <c r="G1412">
        <f>INDEX(RawData!E$2:E$1048576,MATCH(FmtData!$B$4+(ROW()-10),RawData!$A$2:$A$1048576,0))</f>
        <v>2899.3</v>
      </c>
      <c r="H1412">
        <f>INDEX(RawData!F$2:F$1048576,MATCH(FmtData!$B$4+(ROW()-10),RawData!$A$2:$A$1048576,0))</f>
        <v>-0.15307599999999999</v>
      </c>
      <c r="I1412">
        <f>INDEX(RawData!G$2:G$1048576,MATCH(FmtData!$B$4+(ROW()-10),RawData!$A$2:$A$1048576,0))</f>
        <v>-29008.1</v>
      </c>
      <c r="J1412">
        <f>INDEX(RawData!H$2:H$1048576,MATCH(FmtData!$B$4+(ROW()-10),RawData!$A$2:$A$1048576,0))</f>
        <v>5.0863699999999998E-2</v>
      </c>
      <c r="K1412">
        <f>INDEX(RawData!I$2:I$1048576,MATCH(FmtData!$B$4+(ROW()-10),RawData!$A$2:$A$1048576,0))</f>
        <v>-0.61577599999999999</v>
      </c>
      <c r="L1412">
        <f>INDEX(RawData!J$2:J$1048576,MATCH(FmtData!$B$4+(ROW()-10),RawData!$A$2:$A$1048576,0))</f>
        <v>174</v>
      </c>
      <c r="M1412">
        <f>INDEX(RawData!K$2:K$1048576,MATCH(FmtData!$B$4+(ROW()-10),RawData!$A$2:$A$1048576,0))</f>
        <v>178.5</v>
      </c>
      <c r="N1412">
        <f>INDEX(RawData!L$2:L$1048576,MATCH(FmtData!$B$4+(ROW()-10),RawData!$A$2:$A$1048576,0))</f>
        <v>22.4</v>
      </c>
      <c r="O1412">
        <f>INDEX(RawData!M$2:M$1048576,MATCH(FmtData!$B$4+(ROW()-10),RawData!$A$2:$A$1048576,0))</f>
        <v>166.2</v>
      </c>
      <c r="P1412">
        <f>INDEX(RawData!N$2:N$1048576,MATCH(FmtData!$B$4+(ROW()-10),RawData!$A$2:$A$1048576,0))</f>
        <v>21.8</v>
      </c>
      <c r="Q1412">
        <f>INDEX(RawData!O$2:O$1048576,MATCH(FmtData!$B$4+(ROW()-10),RawData!$A$2:$A$1048576,0))</f>
        <v>182.1</v>
      </c>
      <c r="R1412" s="8">
        <f>INDEX(RawData!P$2:P$1048576,MATCH(FmtData!$B$4+(ROW()-10),RawData!$A$2:$A$1048576,0))</f>
        <v>66.434899999999999</v>
      </c>
      <c r="S1412">
        <f>INDEX(RawData!Q$2:Q$1048576,MATCH(FmtData!$B$4+(ROW()-10),RawData!$A$2:$A$1048576,0))</f>
        <v>507.21300000000002</v>
      </c>
      <c r="T1412" s="8">
        <f>INDEX(RawData!R$2:R$1048576,MATCH(FmtData!$B$4+(ROW()-10),RawData!$A$2:$A$1048576,0))</f>
        <v>0.10269300000000001</v>
      </c>
      <c r="U1412" s="8">
        <f>INDEX(RawData!S$2:S$1048576,MATCH(FmtData!$B$4+(ROW()-10),RawData!$A$2:$A$1048576,0))</f>
        <v>0.72916899999999996</v>
      </c>
      <c r="V1412" s="8">
        <f>INDEX(RawData!T$2:T$1048576,MATCH(FmtData!$B$4+(ROW()-10),RawData!$A$2:$A$1048576,0))</f>
        <v>0.212453</v>
      </c>
      <c r="W1412" s="3">
        <f t="shared" si="432"/>
        <v>-0.55368189999999995</v>
      </c>
      <c r="X1412" s="3">
        <f t="shared" si="433"/>
        <v>-0.49984101200000003</v>
      </c>
      <c r="Y1412" s="8">
        <f t="shared" si="422"/>
        <v>9.4030051400470036</v>
      </c>
      <c r="Z1412" s="8">
        <f t="shared" si="423"/>
        <v>9.4568460280470052</v>
      </c>
      <c r="AA1412" s="8">
        <f t="shared" si="434"/>
        <v>9.4299255840470053</v>
      </c>
      <c r="AB1412" s="41">
        <v>2</v>
      </c>
      <c r="AC1412" s="42" t="str">
        <f t="shared" si="435"/>
        <v>Dilatometer</v>
      </c>
      <c r="AD1412" s="15">
        <f t="shared" si="421"/>
        <v>-313.79859999999996</v>
      </c>
      <c r="AE1412" s="15">
        <f t="shared" si="424"/>
        <v>-134.6248986140107</v>
      </c>
      <c r="AF1412" s="15">
        <f t="shared" si="425"/>
        <v>-122.17386031700471</v>
      </c>
      <c r="AG1412" s="15">
        <f t="shared" si="426"/>
        <v>-128.41631678861768</v>
      </c>
      <c r="AH1412" s="15">
        <f t="shared" si="436"/>
        <v>-128.41631678861768</v>
      </c>
      <c r="AI1412" s="17">
        <f t="shared" si="427"/>
        <v>1.2313839737560663</v>
      </c>
      <c r="AJ1412" s="17">
        <f t="shared" si="428"/>
        <v>0.9391018320380895</v>
      </c>
      <c r="AK1412" s="17">
        <f t="shared" si="429"/>
        <v>0.92386313878664272</v>
      </c>
      <c r="AL1412" s="17">
        <f t="shared" si="430"/>
        <v>0.93144088911398348</v>
      </c>
      <c r="AM1412" s="17">
        <f t="shared" si="431"/>
        <v>0.93144088911398348</v>
      </c>
      <c r="AN1412" s="17">
        <f t="shared" si="437"/>
        <v>7.2896881328132768E-4</v>
      </c>
      <c r="AO1412" s="17">
        <f t="shared" si="438"/>
        <v>9.3144088911398342</v>
      </c>
      <c r="AP1412" s="17">
        <f t="shared" si="439"/>
        <v>12.313839737560663</v>
      </c>
      <c r="AQ1412" s="17">
        <f t="shared" si="440"/>
        <v>19.989900142896026</v>
      </c>
    </row>
    <row r="1413" spans="2:43" x14ac:dyDescent="0.45">
      <c r="B1413">
        <f>INDEX(RawData!$A$2:$A$1048576,MATCH(FmtData!$B$4+(ROW()-10),RawData!$A$2:$A$1048576,0))</f>
        <v>1601</v>
      </c>
      <c r="C1413" s="23">
        <f>LEFT(INDEX(RawData!$B$2:$B$1048576, MATCH(FmtData!$B$4+(ROW()-10),RawData!$A$2:$A$1048576,0)),10)+MID(INDEX(RawData!$B$2:$B$1048576, MATCH(FmtData!$B$4+(ROW()-10),RawData!$A$2:$A$1048576,0)),12,8)-$B$5/24</f>
        <v>42201.486689814818</v>
      </c>
      <c r="D1413" s="7">
        <f>MID(INDEX(RawData!$B$2:$B$1048576, MATCH(FmtData!$B$4+(ROW()-10),RawData!$A$2:$A$1048576,0)),12,8)+$B$5/24</f>
        <v>0.98668981481481488</v>
      </c>
      <c r="E1413" s="8">
        <f>INDEX(RawData!$D$2:$D$1048576,MATCH(FmtData!$B$4+(ROW()-10),RawData!$A$2:$A$1048576,0))</f>
        <v>45.560600000000001</v>
      </c>
      <c r="F1413">
        <f>INDEX(RawData!$D$2:$D$1048576,MATCH(FmtData!$B$4+(ROW()-10),RawData!$A$2:$A$1048576,0))</f>
        <v>45.560600000000001</v>
      </c>
      <c r="G1413">
        <f>INDEX(RawData!E$2:E$1048576,MATCH(FmtData!$B$4+(ROW()-10),RawData!$A$2:$A$1048576,0))</f>
        <v>2901.45</v>
      </c>
      <c r="H1413">
        <f>INDEX(RawData!F$2:F$1048576,MATCH(FmtData!$B$4+(ROW()-10),RawData!$A$2:$A$1048576,0))</f>
        <v>-0.15307599999999999</v>
      </c>
      <c r="I1413">
        <f>INDEX(RawData!G$2:G$1048576,MATCH(FmtData!$B$4+(ROW()-10),RawData!$A$2:$A$1048576,0))</f>
        <v>-29008.1</v>
      </c>
      <c r="J1413">
        <f>INDEX(RawData!H$2:H$1048576,MATCH(FmtData!$B$4+(ROW()-10),RawData!$A$2:$A$1048576,0))</f>
        <v>5.0845300000000003E-2</v>
      </c>
      <c r="K1413">
        <f>INDEX(RawData!I$2:I$1048576,MATCH(FmtData!$B$4+(ROW()-10),RawData!$A$2:$A$1048576,0))</f>
        <v>-0.61552499999999999</v>
      </c>
      <c r="L1413">
        <f>INDEX(RawData!J$2:J$1048576,MATCH(FmtData!$B$4+(ROW()-10),RawData!$A$2:$A$1048576,0))</f>
        <v>174.7</v>
      </c>
      <c r="M1413">
        <f>INDEX(RawData!K$2:K$1048576,MATCH(FmtData!$B$4+(ROW()-10),RawData!$A$2:$A$1048576,0))</f>
        <v>173</v>
      </c>
      <c r="N1413">
        <f>INDEX(RawData!L$2:L$1048576,MATCH(FmtData!$B$4+(ROW()-10),RawData!$A$2:$A$1048576,0))</f>
        <v>22.4</v>
      </c>
      <c r="O1413">
        <f>INDEX(RawData!M$2:M$1048576,MATCH(FmtData!$B$4+(ROW()-10),RawData!$A$2:$A$1048576,0))</f>
        <v>167.3</v>
      </c>
      <c r="P1413">
        <f>INDEX(RawData!N$2:N$1048576,MATCH(FmtData!$B$4+(ROW()-10),RawData!$A$2:$A$1048576,0))</f>
        <v>21.7</v>
      </c>
      <c r="Q1413">
        <f>INDEX(RawData!O$2:O$1048576,MATCH(FmtData!$B$4+(ROW()-10),RawData!$A$2:$A$1048576,0))</f>
        <v>182.1</v>
      </c>
      <c r="R1413" s="8">
        <f>INDEX(RawData!P$2:P$1048576,MATCH(FmtData!$B$4+(ROW()-10),RawData!$A$2:$A$1048576,0))</f>
        <v>66.434899999999999</v>
      </c>
      <c r="S1413">
        <f>INDEX(RawData!Q$2:Q$1048576,MATCH(FmtData!$B$4+(ROW()-10),RawData!$A$2:$A$1048576,0))</f>
        <v>507.21300000000002</v>
      </c>
      <c r="T1413" s="8">
        <f>INDEX(RawData!R$2:R$1048576,MATCH(FmtData!$B$4+(ROW()-10),RawData!$A$2:$A$1048576,0))</f>
        <v>0.10269300000000001</v>
      </c>
      <c r="U1413" s="8">
        <f>INDEX(RawData!S$2:S$1048576,MATCH(FmtData!$B$4+(ROW()-10),RawData!$A$2:$A$1048576,0))</f>
        <v>0.72880400000000001</v>
      </c>
      <c r="V1413" s="8">
        <f>INDEX(RawData!T$2:T$1048576,MATCH(FmtData!$B$4+(ROW()-10),RawData!$A$2:$A$1048576,0))</f>
        <v>0.21177099999999999</v>
      </c>
      <c r="W1413" s="3">
        <f t="shared" si="432"/>
        <v>-0.5527548000000001</v>
      </c>
      <c r="X1413" s="3">
        <f t="shared" si="433"/>
        <v>-0.498108732</v>
      </c>
      <c r="Y1413" s="8">
        <f t="shared" si="422"/>
        <v>9.4039322400470038</v>
      </c>
      <c r="Z1413" s="8">
        <f t="shared" si="423"/>
        <v>9.4585783080470041</v>
      </c>
      <c r="AA1413" s="8">
        <f t="shared" si="434"/>
        <v>9.4312552740470039</v>
      </c>
      <c r="AB1413" s="41">
        <v>2</v>
      </c>
      <c r="AC1413" s="42" t="str">
        <f t="shared" si="435"/>
        <v>Dilatometer</v>
      </c>
      <c r="AD1413" s="15">
        <f t="shared" si="421"/>
        <v>-313.79859999999996</v>
      </c>
      <c r="AE1413" s="15">
        <f t="shared" si="424"/>
        <v>-134.41164650893506</v>
      </c>
      <c r="AF1413" s="15">
        <f t="shared" si="425"/>
        <v>-121.77100778644922</v>
      </c>
      <c r="AG1413" s="15">
        <f t="shared" si="426"/>
        <v>-128.10877718645258</v>
      </c>
      <c r="AH1413" s="15">
        <f t="shared" si="436"/>
        <v>-128.10877718645258</v>
      </c>
      <c r="AI1413" s="17">
        <f t="shared" si="427"/>
        <v>1.2313839737560663</v>
      </c>
      <c r="AJ1413" s="17">
        <f t="shared" si="428"/>
        <v>0.93883660496071053</v>
      </c>
      <c r="AK1413" s="17">
        <f t="shared" si="429"/>
        <v>0.92337834700094668</v>
      </c>
      <c r="AL1413" s="17">
        <f t="shared" si="430"/>
        <v>0.93106465513265124</v>
      </c>
      <c r="AM1413" s="17">
        <f t="shared" si="431"/>
        <v>0.93106465513265124</v>
      </c>
      <c r="AN1413" s="17">
        <f t="shared" si="437"/>
        <v>1.4935535204906314E-3</v>
      </c>
      <c r="AO1413" s="17">
        <f t="shared" si="438"/>
        <v>9.3106465513265118</v>
      </c>
      <c r="AP1413" s="17">
        <f t="shared" si="439"/>
        <v>12.313839737560663</v>
      </c>
      <c r="AQ1413" s="17">
        <f t="shared" si="440"/>
        <v>20.004723819406639</v>
      </c>
    </row>
    <row r="1414" spans="2:43" x14ac:dyDescent="0.45">
      <c r="B1414">
        <f>INDEX(RawData!$A$2:$A$1048576,MATCH(FmtData!$B$4+(ROW()-10),RawData!$A$2:$A$1048576,0))</f>
        <v>1602</v>
      </c>
      <c r="C1414" s="23">
        <f>LEFT(INDEX(RawData!$B$2:$B$1048576, MATCH(FmtData!$B$4+(ROW()-10),RawData!$A$2:$A$1048576,0)),10)+MID(INDEX(RawData!$B$2:$B$1048576, MATCH(FmtData!$B$4+(ROW()-10),RawData!$A$2:$A$1048576,0)),12,8)-$B$5/24</f>
        <v>42201.487384259257</v>
      </c>
      <c r="D1414" s="7">
        <f>MID(INDEX(RawData!$B$2:$B$1048576, MATCH(FmtData!$B$4+(ROW()-10),RawData!$A$2:$A$1048576,0)),12,8)+$B$5/24</f>
        <v>0.98738425925925932</v>
      </c>
      <c r="E1414" s="8">
        <f>INDEX(RawData!$D$2:$D$1048576,MATCH(FmtData!$B$4+(ROW()-10),RawData!$A$2:$A$1048576,0))</f>
        <v>45.577100000000002</v>
      </c>
      <c r="F1414">
        <f>INDEX(RawData!$D$2:$D$1048576,MATCH(FmtData!$B$4+(ROW()-10),RawData!$A$2:$A$1048576,0))</f>
        <v>45.577100000000002</v>
      </c>
      <c r="G1414">
        <f>INDEX(RawData!E$2:E$1048576,MATCH(FmtData!$B$4+(ROW()-10),RawData!$A$2:$A$1048576,0))</f>
        <v>2901.45</v>
      </c>
      <c r="H1414">
        <f>INDEX(RawData!F$2:F$1048576,MATCH(FmtData!$B$4+(ROW()-10),RawData!$A$2:$A$1048576,0))</f>
        <v>-0.15307599999999999</v>
      </c>
      <c r="I1414">
        <f>INDEX(RawData!G$2:G$1048576,MATCH(FmtData!$B$4+(ROW()-10),RawData!$A$2:$A$1048576,0))</f>
        <v>-29008.1</v>
      </c>
      <c r="J1414">
        <f>INDEX(RawData!H$2:H$1048576,MATCH(FmtData!$B$4+(ROW()-10),RawData!$A$2:$A$1048576,0))</f>
        <v>5.0863699999999998E-2</v>
      </c>
      <c r="K1414">
        <f>INDEX(RawData!I$2:I$1048576,MATCH(FmtData!$B$4+(ROW()-10),RawData!$A$2:$A$1048576,0))</f>
        <v>-0.61495900000000003</v>
      </c>
      <c r="L1414">
        <f>INDEX(RawData!J$2:J$1048576,MATCH(FmtData!$B$4+(ROW()-10),RawData!$A$2:$A$1048576,0))</f>
        <v>170.3</v>
      </c>
      <c r="M1414">
        <f>INDEX(RawData!K$2:K$1048576,MATCH(FmtData!$B$4+(ROW()-10),RawData!$A$2:$A$1048576,0))</f>
        <v>169.6</v>
      </c>
      <c r="N1414">
        <f>INDEX(RawData!L$2:L$1048576,MATCH(FmtData!$B$4+(ROW()-10),RawData!$A$2:$A$1048576,0))</f>
        <v>22.4</v>
      </c>
      <c r="O1414">
        <f>INDEX(RawData!M$2:M$1048576,MATCH(FmtData!$B$4+(ROW()-10),RawData!$A$2:$A$1048576,0))</f>
        <v>164.3</v>
      </c>
      <c r="P1414">
        <f>INDEX(RawData!N$2:N$1048576,MATCH(FmtData!$B$4+(ROW()-10),RawData!$A$2:$A$1048576,0))</f>
        <v>21.7</v>
      </c>
      <c r="Q1414">
        <f>INDEX(RawData!O$2:O$1048576,MATCH(FmtData!$B$4+(ROW()-10),RawData!$A$2:$A$1048576,0))</f>
        <v>182</v>
      </c>
      <c r="R1414" s="8">
        <f>INDEX(RawData!P$2:P$1048576,MATCH(FmtData!$B$4+(ROW()-10),RawData!$A$2:$A$1048576,0))</f>
        <v>66.434899999999999</v>
      </c>
      <c r="S1414">
        <f>INDEX(RawData!Q$2:Q$1048576,MATCH(FmtData!$B$4+(ROW()-10),RawData!$A$2:$A$1048576,0))</f>
        <v>507.21300000000002</v>
      </c>
      <c r="T1414" s="8">
        <f>INDEX(RawData!R$2:R$1048576,MATCH(FmtData!$B$4+(ROW()-10),RawData!$A$2:$A$1048576,0))</f>
        <v>0.10269300000000001</v>
      </c>
      <c r="U1414" s="8">
        <f>INDEX(RawData!S$2:S$1048576,MATCH(FmtData!$B$4+(ROW()-10),RawData!$A$2:$A$1048576,0))</f>
        <v>0.72898700000000005</v>
      </c>
      <c r="V1414" s="8">
        <f>INDEX(RawData!T$2:T$1048576,MATCH(FmtData!$B$4+(ROW()-10),RawData!$A$2:$A$1048576,0))</f>
        <v>0.21195700000000001</v>
      </c>
      <c r="W1414" s="3">
        <f t="shared" si="432"/>
        <v>-0.55321962000000025</v>
      </c>
      <c r="X1414" s="3">
        <f t="shared" si="433"/>
        <v>-0.49858117200000007</v>
      </c>
      <c r="Y1414" s="8">
        <f t="shared" si="422"/>
        <v>9.4034674200470043</v>
      </c>
      <c r="Z1414" s="8">
        <f t="shared" si="423"/>
        <v>9.4581058680470047</v>
      </c>
      <c r="AA1414" s="8">
        <f t="shared" si="434"/>
        <v>9.4307866440470036</v>
      </c>
      <c r="AB1414" s="41">
        <v>2</v>
      </c>
      <c r="AC1414" s="42" t="str">
        <f t="shared" si="435"/>
        <v>Dilatometer</v>
      </c>
      <c r="AD1414" s="15">
        <f t="shared" si="421"/>
        <v>-313.79859999999996</v>
      </c>
      <c r="AE1414" s="15">
        <f t="shared" si="424"/>
        <v>-134.51856969617427</v>
      </c>
      <c r="AF1414" s="15">
        <f t="shared" si="425"/>
        <v>-121.88089060805976</v>
      </c>
      <c r="AG1414" s="15">
        <f t="shared" si="426"/>
        <v>-128.21717450055667</v>
      </c>
      <c r="AH1414" s="15">
        <f t="shared" si="436"/>
        <v>-128.21717450055667</v>
      </c>
      <c r="AI1414" s="17">
        <f t="shared" si="427"/>
        <v>1.2313839737560663</v>
      </c>
      <c r="AJ1414" s="17">
        <f t="shared" si="428"/>
        <v>0.93896956932411602</v>
      </c>
      <c r="AK1414" s="17">
        <f t="shared" si="429"/>
        <v>0.92351052926038824</v>
      </c>
      <c r="AL1414" s="17">
        <f t="shared" si="430"/>
        <v>0.93119723020350309</v>
      </c>
      <c r="AM1414" s="17">
        <f t="shared" si="431"/>
        <v>0.93119723020350309</v>
      </c>
      <c r="AN1414" s="17">
        <f t="shared" si="437"/>
        <v>1.1154897712918332E-3</v>
      </c>
      <c r="AO1414" s="17">
        <f t="shared" si="438"/>
        <v>9.3119723020350307</v>
      </c>
      <c r="AP1414" s="17">
        <f t="shared" si="439"/>
        <v>12.313839737560663</v>
      </c>
      <c r="AQ1414" s="17">
        <f t="shared" si="440"/>
        <v>20.004723819406639</v>
      </c>
    </row>
    <row r="1415" spans="2:43" x14ac:dyDescent="0.45">
      <c r="B1415">
        <f>INDEX(RawData!$A$2:$A$1048576,MATCH(FmtData!$B$4+(ROW()-10),RawData!$A$2:$A$1048576,0))</f>
        <v>1603</v>
      </c>
      <c r="C1415" s="23">
        <f>LEFT(INDEX(RawData!$B$2:$B$1048576, MATCH(FmtData!$B$4+(ROW()-10),RawData!$A$2:$A$1048576,0)),10)+MID(INDEX(RawData!$B$2:$B$1048576, MATCH(FmtData!$B$4+(ROW()-10),RawData!$A$2:$A$1048576,0)),12,8)-$B$5/24</f>
        <v>42201.48809027778</v>
      </c>
      <c r="D1415" s="7">
        <f>MID(INDEX(RawData!$B$2:$B$1048576, MATCH(FmtData!$B$4+(ROW()-10),RawData!$A$2:$A$1048576,0)),12,8)+$B$5/24</f>
        <v>0.9880902777777778</v>
      </c>
      <c r="E1415" s="8">
        <f>INDEX(RawData!$D$2:$D$1048576,MATCH(FmtData!$B$4+(ROW()-10),RawData!$A$2:$A$1048576,0))</f>
        <v>45.593699999999998</v>
      </c>
      <c r="F1415">
        <f>INDEX(RawData!$D$2:$D$1048576,MATCH(FmtData!$B$4+(ROW()-10),RawData!$A$2:$A$1048576,0))</f>
        <v>45.593699999999998</v>
      </c>
      <c r="G1415">
        <f>INDEX(RawData!E$2:E$1048576,MATCH(FmtData!$B$4+(ROW()-10),RawData!$A$2:$A$1048576,0))</f>
        <v>2886.99</v>
      </c>
      <c r="H1415">
        <f>INDEX(RawData!F$2:F$1048576,MATCH(FmtData!$B$4+(ROW()-10),RawData!$A$2:$A$1048576,0))</f>
        <v>-0.15307599999999999</v>
      </c>
      <c r="I1415">
        <f>INDEX(RawData!G$2:G$1048576,MATCH(FmtData!$B$4+(ROW()-10),RawData!$A$2:$A$1048576,0))</f>
        <v>-29008.1</v>
      </c>
      <c r="J1415">
        <f>INDEX(RawData!H$2:H$1048576,MATCH(FmtData!$B$4+(ROW()-10),RawData!$A$2:$A$1048576,0))</f>
        <v>5.0845300000000003E-2</v>
      </c>
      <c r="K1415">
        <f>INDEX(RawData!I$2:I$1048576,MATCH(FmtData!$B$4+(ROW()-10),RawData!$A$2:$A$1048576,0))</f>
        <v>-0.61514800000000003</v>
      </c>
      <c r="L1415">
        <f>INDEX(RawData!J$2:J$1048576,MATCH(FmtData!$B$4+(ROW()-10),RawData!$A$2:$A$1048576,0))</f>
        <v>228.8</v>
      </c>
      <c r="M1415">
        <f>INDEX(RawData!K$2:K$1048576,MATCH(FmtData!$B$4+(ROW()-10),RawData!$A$2:$A$1048576,0))</f>
        <v>167.7</v>
      </c>
      <c r="N1415">
        <f>INDEX(RawData!L$2:L$1048576,MATCH(FmtData!$B$4+(ROW()-10),RawData!$A$2:$A$1048576,0))</f>
        <v>22.3</v>
      </c>
      <c r="O1415">
        <f>INDEX(RawData!M$2:M$1048576,MATCH(FmtData!$B$4+(ROW()-10),RawData!$A$2:$A$1048576,0))</f>
        <v>181.9</v>
      </c>
      <c r="P1415">
        <f>INDEX(RawData!N$2:N$1048576,MATCH(FmtData!$B$4+(ROW()-10),RawData!$A$2:$A$1048576,0))</f>
        <v>21.8</v>
      </c>
      <c r="Q1415">
        <f>INDEX(RawData!O$2:O$1048576,MATCH(FmtData!$B$4+(ROW()-10),RawData!$A$2:$A$1048576,0))</f>
        <v>182</v>
      </c>
      <c r="R1415" s="8">
        <f>INDEX(RawData!P$2:P$1048576,MATCH(FmtData!$B$4+(ROW()-10),RawData!$A$2:$A$1048576,0))</f>
        <v>66.423199999999994</v>
      </c>
      <c r="S1415">
        <f>INDEX(RawData!Q$2:Q$1048576,MATCH(FmtData!$B$4+(ROW()-10),RawData!$A$2:$A$1048576,0))</f>
        <v>507.21300000000002</v>
      </c>
      <c r="T1415" s="8">
        <f>INDEX(RawData!R$2:R$1048576,MATCH(FmtData!$B$4+(ROW()-10),RawData!$A$2:$A$1048576,0))</f>
        <v>0.10269300000000001</v>
      </c>
      <c r="U1415" s="8">
        <f>INDEX(RawData!S$2:S$1048576,MATCH(FmtData!$B$4+(ROW()-10),RawData!$A$2:$A$1048576,0))</f>
        <v>0.72871200000000003</v>
      </c>
      <c r="V1415" s="8">
        <f>INDEX(RawData!T$2:T$1048576,MATCH(FmtData!$B$4+(ROW()-10),RawData!$A$2:$A$1048576,0))</f>
        <v>0.21226700000000001</v>
      </c>
      <c r="W1415" s="3">
        <f t="shared" si="432"/>
        <v>-0.5525211200000002</v>
      </c>
      <c r="X1415" s="3">
        <f t="shared" si="433"/>
        <v>-0.49936857200000007</v>
      </c>
      <c r="Y1415" s="8">
        <f t="shared" si="422"/>
        <v>9.4041659200470047</v>
      </c>
      <c r="Z1415" s="8">
        <f t="shared" si="423"/>
        <v>9.4573184680470046</v>
      </c>
      <c r="AA1415" s="8">
        <f t="shared" si="434"/>
        <v>9.4307421940470046</v>
      </c>
      <c r="AB1415" s="41">
        <v>2</v>
      </c>
      <c r="AC1415" s="42" t="str">
        <f t="shared" si="435"/>
        <v>Dilatometer</v>
      </c>
      <c r="AD1415" s="15">
        <f t="shared" si="421"/>
        <v>-313.81029999999998</v>
      </c>
      <c r="AE1415" s="15">
        <f t="shared" si="424"/>
        <v>-134.35788897071654</v>
      </c>
      <c r="AF1415" s="15">
        <f t="shared" si="425"/>
        <v>-122.06400539430786</v>
      </c>
      <c r="AG1415" s="15">
        <f t="shared" si="426"/>
        <v>-128.22745555554889</v>
      </c>
      <c r="AH1415" s="15">
        <f t="shared" si="436"/>
        <v>-128.22745555554889</v>
      </c>
      <c r="AI1415" s="17">
        <f t="shared" si="427"/>
        <v>1.2314090004517662</v>
      </c>
      <c r="AJ1415" s="17">
        <f t="shared" si="428"/>
        <v>0.93876976898184972</v>
      </c>
      <c r="AK1415" s="17">
        <f t="shared" si="429"/>
        <v>0.92373088915850288</v>
      </c>
      <c r="AL1415" s="17">
        <f t="shared" si="430"/>
        <v>0.93120980638305384</v>
      </c>
      <c r="AM1415" s="17">
        <f t="shared" si="431"/>
        <v>0.93120980638305384</v>
      </c>
      <c r="AN1415" s="17">
        <f t="shared" si="437"/>
        <v>1.31420146119543E-3</v>
      </c>
      <c r="AO1415" s="17">
        <f t="shared" si="438"/>
        <v>9.312098063830538</v>
      </c>
      <c r="AP1415" s="17">
        <f t="shared" si="439"/>
        <v>12.314090004517661</v>
      </c>
      <c r="AQ1415" s="17">
        <f t="shared" si="440"/>
        <v>19.90502597645618</v>
      </c>
    </row>
    <row r="1416" spans="2:43" x14ac:dyDescent="0.45">
      <c r="B1416">
        <f>INDEX(RawData!$A$2:$A$1048576,MATCH(FmtData!$B$4+(ROW()-10),RawData!$A$2:$A$1048576,0))</f>
        <v>1604</v>
      </c>
      <c r="C1416" s="23">
        <f>LEFT(INDEX(RawData!$B$2:$B$1048576, MATCH(FmtData!$B$4+(ROW()-10),RawData!$A$2:$A$1048576,0)),10)+MID(INDEX(RawData!$B$2:$B$1048576, MATCH(FmtData!$B$4+(ROW()-10),RawData!$A$2:$A$1048576,0)),12,8)-$B$5/24</f>
        <v>42201.48878472222</v>
      </c>
      <c r="D1416" s="7">
        <f>MID(INDEX(RawData!$B$2:$B$1048576, MATCH(FmtData!$B$4+(ROW()-10),RawData!$A$2:$A$1048576,0)),12,8)+$B$5/24</f>
        <v>0.98878472222222225</v>
      </c>
      <c r="E1416" s="8">
        <f>INDEX(RawData!$D$2:$D$1048576,MATCH(FmtData!$B$4+(ROW()-10),RawData!$A$2:$A$1048576,0))</f>
        <v>45.610199999999999</v>
      </c>
      <c r="F1416">
        <f>INDEX(RawData!$D$2:$D$1048576,MATCH(FmtData!$B$4+(ROW()-10),RawData!$A$2:$A$1048576,0))</f>
        <v>45.610199999999999</v>
      </c>
      <c r="G1416">
        <f>INDEX(RawData!E$2:E$1048576,MATCH(FmtData!$B$4+(ROW()-10),RawData!$A$2:$A$1048576,0))</f>
        <v>2892.84</v>
      </c>
      <c r="H1416">
        <f>INDEX(RawData!F$2:F$1048576,MATCH(FmtData!$B$4+(ROW()-10),RawData!$A$2:$A$1048576,0))</f>
        <v>-0.15307599999999999</v>
      </c>
      <c r="I1416">
        <f>INDEX(RawData!G$2:G$1048576,MATCH(FmtData!$B$4+(ROW()-10),RawData!$A$2:$A$1048576,0))</f>
        <v>-29008.1</v>
      </c>
      <c r="J1416">
        <f>INDEX(RawData!H$2:H$1048576,MATCH(FmtData!$B$4+(ROW()-10),RawData!$A$2:$A$1048576,0))</f>
        <v>5.0863699999999998E-2</v>
      </c>
      <c r="K1416">
        <f>INDEX(RawData!I$2:I$1048576,MATCH(FmtData!$B$4+(ROW()-10),RawData!$A$2:$A$1048576,0))</f>
        <v>-0.61514800000000003</v>
      </c>
      <c r="L1416">
        <f>INDEX(RawData!J$2:J$1048576,MATCH(FmtData!$B$4+(ROW()-10),RawData!$A$2:$A$1048576,0))</f>
        <v>174.4</v>
      </c>
      <c r="M1416">
        <f>INDEX(RawData!K$2:K$1048576,MATCH(FmtData!$B$4+(ROW()-10),RawData!$A$2:$A$1048576,0))</f>
        <v>166.3</v>
      </c>
      <c r="N1416">
        <f>INDEX(RawData!L$2:L$1048576,MATCH(FmtData!$B$4+(ROW()-10),RawData!$A$2:$A$1048576,0))</f>
        <v>22.4</v>
      </c>
      <c r="O1416">
        <f>INDEX(RawData!M$2:M$1048576,MATCH(FmtData!$B$4+(ROW()-10),RawData!$A$2:$A$1048576,0))</f>
        <v>175.8</v>
      </c>
      <c r="P1416">
        <f>INDEX(RawData!N$2:N$1048576,MATCH(FmtData!$B$4+(ROW()-10),RawData!$A$2:$A$1048576,0))</f>
        <v>21.8</v>
      </c>
      <c r="Q1416">
        <f>INDEX(RawData!O$2:O$1048576,MATCH(FmtData!$B$4+(ROW()-10),RawData!$A$2:$A$1048576,0))</f>
        <v>182</v>
      </c>
      <c r="R1416" s="8">
        <f>INDEX(RawData!P$2:P$1048576,MATCH(FmtData!$B$4+(ROW()-10),RawData!$A$2:$A$1048576,0))</f>
        <v>66.423199999999994</v>
      </c>
      <c r="S1416">
        <f>INDEX(RawData!Q$2:Q$1048576,MATCH(FmtData!$B$4+(ROW()-10),RawData!$A$2:$A$1048576,0))</f>
        <v>507.21300000000002</v>
      </c>
      <c r="T1416" s="8">
        <f>INDEX(RawData!R$2:R$1048576,MATCH(FmtData!$B$4+(ROW()-10),RawData!$A$2:$A$1048576,0))</f>
        <v>0.10269300000000001</v>
      </c>
      <c r="U1416" s="8">
        <f>INDEX(RawData!S$2:S$1048576,MATCH(FmtData!$B$4+(ROW()-10),RawData!$A$2:$A$1048576,0))</f>
        <v>0.72859099999999999</v>
      </c>
      <c r="V1416" s="8">
        <f>INDEX(RawData!T$2:T$1048576,MATCH(FmtData!$B$4+(ROW()-10),RawData!$A$2:$A$1048576,0))</f>
        <v>0.212174</v>
      </c>
      <c r="W1416" s="3">
        <f t="shared" si="432"/>
        <v>-0.5522137800000001</v>
      </c>
      <c r="X1416" s="3">
        <f t="shared" si="433"/>
        <v>-0.49913235200000006</v>
      </c>
      <c r="Y1416" s="8">
        <f t="shared" si="422"/>
        <v>9.4044732600470038</v>
      </c>
      <c r="Z1416" s="8">
        <f t="shared" si="423"/>
        <v>9.4575546880470043</v>
      </c>
      <c r="AA1416" s="8">
        <f t="shared" si="434"/>
        <v>9.4310139740470049</v>
      </c>
      <c r="AB1416" s="41">
        <v>2</v>
      </c>
      <c r="AC1416" s="42" t="str">
        <f t="shared" si="435"/>
        <v>Dilatometer</v>
      </c>
      <c r="AD1416" s="15">
        <f t="shared" ref="AD1416:AD1479" si="441">R1416-$R$1350 + $AD$1349</f>
        <v>-313.81029999999998</v>
      </c>
      <c r="AE1416" s="15">
        <f t="shared" si="424"/>
        <v>-134.28718224553165</v>
      </c>
      <c r="AF1416" s="15">
        <f t="shared" si="425"/>
        <v>-122.00907400986114</v>
      </c>
      <c r="AG1416" s="15">
        <f t="shared" si="426"/>
        <v>-128.16459280378797</v>
      </c>
      <c r="AH1416" s="15">
        <f t="shared" si="436"/>
        <v>-128.16459280378797</v>
      </c>
      <c r="AI1416" s="17">
        <f t="shared" si="427"/>
        <v>1.2314090004517662</v>
      </c>
      <c r="AJ1416" s="17">
        <f t="shared" si="428"/>
        <v>0.93868187480937626</v>
      </c>
      <c r="AK1416" s="17">
        <f t="shared" si="429"/>
        <v>0.92366477382042167</v>
      </c>
      <c r="AL1416" s="17">
        <f t="shared" si="430"/>
        <v>0.93113291557256872</v>
      </c>
      <c r="AM1416" s="17">
        <f t="shared" si="431"/>
        <v>0.93113291557256872</v>
      </c>
      <c r="AN1416" s="17">
        <f t="shared" si="437"/>
        <v>1.557792019659221E-3</v>
      </c>
      <c r="AO1416" s="17">
        <f t="shared" si="438"/>
        <v>9.3113291557256872</v>
      </c>
      <c r="AP1416" s="17">
        <f t="shared" si="439"/>
        <v>12.314090004517661</v>
      </c>
      <c r="AQ1416" s="17">
        <f t="shared" si="440"/>
        <v>19.945360166031573</v>
      </c>
    </row>
    <row r="1417" spans="2:43" x14ac:dyDescent="0.45">
      <c r="B1417">
        <f>INDEX(RawData!$A$2:$A$1048576,MATCH(FmtData!$B$4+(ROW()-10),RawData!$A$2:$A$1048576,0))</f>
        <v>1605</v>
      </c>
      <c r="C1417" s="23">
        <f>LEFT(INDEX(RawData!$B$2:$B$1048576, MATCH(FmtData!$B$4+(ROW()-10),RawData!$A$2:$A$1048576,0)),10)+MID(INDEX(RawData!$B$2:$B$1048576, MATCH(FmtData!$B$4+(ROW()-10),RawData!$A$2:$A$1048576,0)),12,8)-$B$5/24</f>
        <v>42201.489479166667</v>
      </c>
      <c r="D1417" s="7">
        <f>MID(INDEX(RawData!$B$2:$B$1048576, MATCH(FmtData!$B$4+(ROW()-10),RawData!$A$2:$A$1048576,0)),12,8)+$B$5/24</f>
        <v>0.98947916666666658</v>
      </c>
      <c r="E1417" s="8">
        <f>INDEX(RawData!$D$2:$D$1048576,MATCH(FmtData!$B$4+(ROW()-10),RawData!$A$2:$A$1048576,0))</f>
        <v>45.626800000000003</v>
      </c>
      <c r="F1417">
        <f>INDEX(RawData!$D$2:$D$1048576,MATCH(FmtData!$B$4+(ROW()-10),RawData!$A$2:$A$1048576,0))</f>
        <v>45.626800000000003</v>
      </c>
      <c r="G1417">
        <f>INDEX(RawData!E$2:E$1048576,MATCH(FmtData!$B$4+(ROW()-10),RawData!$A$2:$A$1048576,0))</f>
        <v>2888.84</v>
      </c>
      <c r="H1417">
        <f>INDEX(RawData!F$2:F$1048576,MATCH(FmtData!$B$4+(ROW()-10),RawData!$A$2:$A$1048576,0))</f>
        <v>-0.15307599999999999</v>
      </c>
      <c r="I1417">
        <f>INDEX(RawData!G$2:G$1048576,MATCH(FmtData!$B$4+(ROW()-10),RawData!$A$2:$A$1048576,0))</f>
        <v>-29008.1</v>
      </c>
      <c r="J1417">
        <f>INDEX(RawData!H$2:H$1048576,MATCH(FmtData!$B$4+(ROW()-10),RawData!$A$2:$A$1048576,0))</f>
        <v>5.0863699999999998E-2</v>
      </c>
      <c r="K1417">
        <f>INDEX(RawData!I$2:I$1048576,MATCH(FmtData!$B$4+(ROW()-10),RawData!$A$2:$A$1048576,0))</f>
        <v>-0.61533599999999999</v>
      </c>
      <c r="L1417">
        <f>INDEX(RawData!J$2:J$1048576,MATCH(FmtData!$B$4+(ROW()-10),RawData!$A$2:$A$1048576,0))</f>
        <v>172</v>
      </c>
      <c r="M1417">
        <f>INDEX(RawData!K$2:K$1048576,MATCH(FmtData!$B$4+(ROW()-10),RawData!$A$2:$A$1048576,0))</f>
        <v>165</v>
      </c>
      <c r="N1417">
        <f>INDEX(RawData!L$2:L$1048576,MATCH(FmtData!$B$4+(ROW()-10),RawData!$A$2:$A$1048576,0))</f>
        <v>22.4</v>
      </c>
      <c r="O1417">
        <f>INDEX(RawData!M$2:M$1048576,MATCH(FmtData!$B$4+(ROW()-10),RawData!$A$2:$A$1048576,0))</f>
        <v>167.5</v>
      </c>
      <c r="P1417">
        <f>INDEX(RawData!N$2:N$1048576,MATCH(FmtData!$B$4+(ROW()-10),RawData!$A$2:$A$1048576,0))</f>
        <v>21.8</v>
      </c>
      <c r="Q1417">
        <f>INDEX(RawData!O$2:O$1048576,MATCH(FmtData!$B$4+(ROW()-10),RawData!$A$2:$A$1048576,0))</f>
        <v>182</v>
      </c>
      <c r="R1417" s="8">
        <f>INDEX(RawData!P$2:P$1048576,MATCH(FmtData!$B$4+(ROW()-10),RawData!$A$2:$A$1048576,0))</f>
        <v>66.423199999999994</v>
      </c>
      <c r="S1417">
        <f>INDEX(RawData!Q$2:Q$1048576,MATCH(FmtData!$B$4+(ROW()-10),RawData!$A$2:$A$1048576,0))</f>
        <v>507.21300000000002</v>
      </c>
      <c r="T1417" s="8">
        <f>INDEX(RawData!R$2:R$1048576,MATCH(FmtData!$B$4+(ROW()-10),RawData!$A$2:$A$1048576,0))</f>
        <v>0.10269300000000001</v>
      </c>
      <c r="U1417" s="8">
        <f>INDEX(RawData!S$2:S$1048576,MATCH(FmtData!$B$4+(ROW()-10),RawData!$A$2:$A$1048576,0))</f>
        <v>0.72849900000000001</v>
      </c>
      <c r="V1417" s="8">
        <f>INDEX(RawData!T$2:T$1048576,MATCH(FmtData!$B$4+(ROW()-10),RawData!$A$2:$A$1048576,0))</f>
        <v>0.21226700000000001</v>
      </c>
      <c r="W1417" s="3">
        <f t="shared" si="432"/>
        <v>-0.55198010000000008</v>
      </c>
      <c r="X1417" s="3">
        <f t="shared" si="433"/>
        <v>-0.49936857200000007</v>
      </c>
      <c r="Y1417" s="8">
        <f t="shared" si="422"/>
        <v>9.4047069400470047</v>
      </c>
      <c r="Z1417" s="8">
        <f t="shared" si="423"/>
        <v>9.4573184680470046</v>
      </c>
      <c r="AA1417" s="8">
        <f t="shared" si="434"/>
        <v>9.4310127040470046</v>
      </c>
      <c r="AB1417" s="41">
        <v>2</v>
      </c>
      <c r="AC1417" s="42" t="str">
        <f t="shared" si="435"/>
        <v>Dilatometer</v>
      </c>
      <c r="AD1417" s="15">
        <f t="shared" si="441"/>
        <v>-313.81029999999998</v>
      </c>
      <c r="AE1417" s="15">
        <f t="shared" si="424"/>
        <v>-134.23341881314377</v>
      </c>
      <c r="AF1417" s="15">
        <f t="shared" si="425"/>
        <v>-122.06400539430786</v>
      </c>
      <c r="AG1417" s="15">
        <f t="shared" si="426"/>
        <v>-128.16488656299441</v>
      </c>
      <c r="AH1417" s="15">
        <f t="shared" si="436"/>
        <v>-128.16488656299441</v>
      </c>
      <c r="AI1417" s="17">
        <f t="shared" si="427"/>
        <v>1.2314090004517662</v>
      </c>
      <c r="AJ1417" s="17">
        <f t="shared" si="428"/>
        <v>0.93861505353326158</v>
      </c>
      <c r="AK1417" s="17">
        <f t="shared" si="429"/>
        <v>0.92373088915850288</v>
      </c>
      <c r="AL1417" s="17">
        <f t="shared" si="430"/>
        <v>0.93113327485571318</v>
      </c>
      <c r="AM1417" s="17">
        <f t="shared" si="431"/>
        <v>0.93113327485571318</v>
      </c>
      <c r="AN1417" s="17">
        <f t="shared" si="437"/>
        <v>1.426013850243435E-3</v>
      </c>
      <c r="AO1417" s="17">
        <f t="shared" si="438"/>
        <v>9.3113327485571311</v>
      </c>
      <c r="AP1417" s="17">
        <f t="shared" si="439"/>
        <v>12.314090004517661</v>
      </c>
      <c r="AQ1417" s="17">
        <f t="shared" si="440"/>
        <v>19.91778123298857</v>
      </c>
    </row>
    <row r="1418" spans="2:43" x14ac:dyDescent="0.45">
      <c r="B1418">
        <f>INDEX(RawData!$A$2:$A$1048576,MATCH(FmtData!$B$4+(ROW()-10),RawData!$A$2:$A$1048576,0))</f>
        <v>1606</v>
      </c>
      <c r="C1418" s="23">
        <f>LEFT(INDEX(RawData!$B$2:$B$1048576, MATCH(FmtData!$B$4+(ROW()-10),RawData!$A$2:$A$1048576,0)),10)+MID(INDEX(RawData!$B$2:$B$1048576, MATCH(FmtData!$B$4+(ROW()-10),RawData!$A$2:$A$1048576,0)),12,8)-$B$5/24</f>
        <v>42201.490162037036</v>
      </c>
      <c r="D1418" s="7">
        <f>MID(INDEX(RawData!$B$2:$B$1048576, MATCH(FmtData!$B$4+(ROW()-10),RawData!$A$2:$A$1048576,0)),12,8)+$B$5/24</f>
        <v>0.99016203703703709</v>
      </c>
      <c r="E1418" s="8">
        <f>INDEX(RawData!$D$2:$D$1048576,MATCH(FmtData!$B$4+(ROW()-10),RawData!$A$2:$A$1048576,0))</f>
        <v>45.6434</v>
      </c>
      <c r="F1418">
        <f>INDEX(RawData!$D$2:$D$1048576,MATCH(FmtData!$B$4+(ROW()-10),RawData!$A$2:$A$1048576,0))</f>
        <v>45.6434</v>
      </c>
      <c r="G1418">
        <f>INDEX(RawData!E$2:E$1048576,MATCH(FmtData!$B$4+(ROW()-10),RawData!$A$2:$A$1048576,0))</f>
        <v>2875.6</v>
      </c>
      <c r="H1418">
        <f>INDEX(RawData!F$2:F$1048576,MATCH(FmtData!$B$4+(ROW()-10),RawData!$A$2:$A$1048576,0))</f>
        <v>-0.15307599999999999</v>
      </c>
      <c r="I1418">
        <f>INDEX(RawData!G$2:G$1048576,MATCH(FmtData!$B$4+(ROW()-10),RawData!$A$2:$A$1048576,0))</f>
        <v>-28997.5</v>
      </c>
      <c r="J1418">
        <f>INDEX(RawData!H$2:H$1048576,MATCH(FmtData!$B$4+(ROW()-10),RawData!$A$2:$A$1048576,0))</f>
        <v>5.0863699999999998E-2</v>
      </c>
      <c r="K1418">
        <f>INDEX(RawData!I$2:I$1048576,MATCH(FmtData!$B$4+(ROW()-10),RawData!$A$2:$A$1048576,0))</f>
        <v>-0.61477000000000004</v>
      </c>
      <c r="L1418">
        <f>INDEX(RawData!J$2:J$1048576,MATCH(FmtData!$B$4+(ROW()-10),RawData!$A$2:$A$1048576,0))</f>
        <v>231.8</v>
      </c>
      <c r="M1418">
        <f>INDEX(RawData!K$2:K$1048576,MATCH(FmtData!$B$4+(ROW()-10),RawData!$A$2:$A$1048576,0))</f>
        <v>170.8</v>
      </c>
      <c r="N1418">
        <f>INDEX(RawData!L$2:L$1048576,MATCH(FmtData!$B$4+(ROW()-10),RawData!$A$2:$A$1048576,0))</f>
        <v>22.3</v>
      </c>
      <c r="O1418">
        <f>INDEX(RawData!M$2:M$1048576,MATCH(FmtData!$B$4+(ROW()-10),RawData!$A$2:$A$1048576,0))</f>
        <v>178.8</v>
      </c>
      <c r="P1418">
        <f>INDEX(RawData!N$2:N$1048576,MATCH(FmtData!$B$4+(ROW()-10),RawData!$A$2:$A$1048576,0))</f>
        <v>21.8</v>
      </c>
      <c r="Q1418">
        <f>INDEX(RawData!O$2:O$1048576,MATCH(FmtData!$B$4+(ROW()-10),RawData!$A$2:$A$1048576,0))</f>
        <v>182</v>
      </c>
      <c r="R1418" s="8">
        <f>INDEX(RawData!P$2:P$1048576,MATCH(FmtData!$B$4+(ROW()-10),RawData!$A$2:$A$1048576,0))</f>
        <v>66.313900000000004</v>
      </c>
      <c r="S1418">
        <f>INDEX(RawData!Q$2:Q$1048576,MATCH(FmtData!$B$4+(ROW()-10),RawData!$A$2:$A$1048576,0))</f>
        <v>507.21300000000002</v>
      </c>
      <c r="T1418" s="8">
        <f>INDEX(RawData!R$2:R$1048576,MATCH(FmtData!$B$4+(ROW()-10),RawData!$A$2:$A$1048576,0))</f>
        <v>0.10269300000000001</v>
      </c>
      <c r="U1418" s="8">
        <f>INDEX(RawData!S$2:S$1048576,MATCH(FmtData!$B$4+(ROW()-10),RawData!$A$2:$A$1048576,0))</f>
        <v>0.72849900000000001</v>
      </c>
      <c r="V1418" s="8">
        <f>INDEX(RawData!T$2:T$1048576,MATCH(FmtData!$B$4+(ROW()-10),RawData!$A$2:$A$1048576,0))</f>
        <v>0.21304200000000001</v>
      </c>
      <c r="W1418" s="3">
        <f t="shared" si="432"/>
        <v>-0.55198010000000008</v>
      </c>
      <c r="X1418" s="3">
        <f t="shared" si="433"/>
        <v>-0.50133707200000011</v>
      </c>
      <c r="Y1418" s="8">
        <f t="shared" ref="Y1418:Y1481" si="442">$U$6+W1418</f>
        <v>9.4047069400470047</v>
      </c>
      <c r="Z1418" s="8">
        <f t="shared" ref="Z1418:Z1481" si="443">$U$6+X1418</f>
        <v>9.4553499680470043</v>
      </c>
      <c r="AA1418" s="8">
        <f t="shared" si="434"/>
        <v>9.4300284540470045</v>
      </c>
      <c r="AB1418" s="41">
        <v>2</v>
      </c>
      <c r="AC1418" s="42" t="str">
        <f t="shared" si="435"/>
        <v>Dilatometer</v>
      </c>
      <c r="AD1418" s="15">
        <f t="shared" si="441"/>
        <v>-313.9196</v>
      </c>
      <c r="AE1418" s="15">
        <f t="shared" ref="AE1418:AE1481" si="444">PI()*Y1418^2/4*($R$4+(Y1418-$Y$10))-$U$5</f>
        <v>-134.23341881314377</v>
      </c>
      <c r="AF1418" s="15">
        <f t="shared" ref="AF1418:AF1481" si="445">PI()*Z1418^2/4*($R$4+(Z1418-$Z$10))-$U$5</f>
        <v>-122.52166522650691</v>
      </c>
      <c r="AG1418" s="15">
        <f t="shared" ref="AG1418:AG1481" si="446">PI()*AA1418^2/4*($R$4+(AA1418-$AA$10))-$U$5</f>
        <v>-128.39252727621158</v>
      </c>
      <c r="AH1418" s="15">
        <f t="shared" si="436"/>
        <v>-128.39252727621158</v>
      </c>
      <c r="AI1418" s="17">
        <f t="shared" ref="AI1418:AI1481" si="447">$N$5/(($U$5+AD1418)*2160)*100^3</f>
        <v>1.2316428459990554</v>
      </c>
      <c r="AJ1418" s="17">
        <f t="shared" ref="AJ1418:AJ1481" si="448">$N$5/(($U$5+AE1418)*2160)*100^3</f>
        <v>0.93861505353326158</v>
      </c>
      <c r="AK1418" s="17">
        <f t="shared" ref="AK1418:AK1481" si="449">$N$5/(($U$5+AF1418)*2160)*100^3</f>
        <v>0.92428209604498346</v>
      </c>
      <c r="AL1418" s="17">
        <f t="shared" ref="AL1418:AL1481" si="450">$N$5/(($U$5+AG1418)*2160)*100^3</f>
        <v>0.93141177494526217</v>
      </c>
      <c r="AM1418" s="17">
        <f t="shared" ref="AM1418:AM1481" si="451">$N$5/(($U$5+AH1418)*2160)*100^3</f>
        <v>0.93141177494526217</v>
      </c>
      <c r="AN1418" s="17">
        <f t="shared" si="437"/>
        <v>1.1475137606944408E-3</v>
      </c>
      <c r="AO1418" s="17">
        <f t="shared" si="438"/>
        <v>9.3141177494526222</v>
      </c>
      <c r="AP1418" s="17">
        <f t="shared" si="439"/>
        <v>12.316428459990554</v>
      </c>
      <c r="AQ1418" s="17">
        <f t="shared" si="440"/>
        <v>19.82649496461622</v>
      </c>
    </row>
    <row r="1419" spans="2:43" x14ac:dyDescent="0.45">
      <c r="B1419">
        <f>INDEX(RawData!$A$2:$A$1048576,MATCH(FmtData!$B$4+(ROW()-10),RawData!$A$2:$A$1048576,0))</f>
        <v>1607</v>
      </c>
      <c r="C1419" s="23">
        <f>LEFT(INDEX(RawData!$B$2:$B$1048576, MATCH(FmtData!$B$4+(ROW()-10),RawData!$A$2:$A$1048576,0)),10)+MID(INDEX(RawData!$B$2:$B$1048576, MATCH(FmtData!$B$4+(ROW()-10),RawData!$A$2:$A$1048576,0)),12,8)-$B$5/24</f>
        <v>42201.490856481483</v>
      </c>
      <c r="D1419" s="7">
        <f>MID(INDEX(RawData!$B$2:$B$1048576, MATCH(FmtData!$B$4+(ROW()-10),RawData!$A$2:$A$1048576,0)),12,8)+$B$5/24</f>
        <v>0.99085648148148142</v>
      </c>
      <c r="E1419" s="8">
        <f>INDEX(RawData!$D$2:$D$1048576,MATCH(FmtData!$B$4+(ROW()-10),RawData!$A$2:$A$1048576,0))</f>
        <v>45.660200000000003</v>
      </c>
      <c r="F1419">
        <f>INDEX(RawData!$D$2:$D$1048576,MATCH(FmtData!$B$4+(ROW()-10),RawData!$A$2:$A$1048576,0))</f>
        <v>45.660200000000003</v>
      </c>
      <c r="G1419">
        <f>INDEX(RawData!E$2:E$1048576,MATCH(FmtData!$B$4+(ROW()-10),RawData!$A$2:$A$1048576,0))</f>
        <v>2884.22</v>
      </c>
      <c r="H1419">
        <f>INDEX(RawData!F$2:F$1048576,MATCH(FmtData!$B$4+(ROW()-10),RawData!$A$2:$A$1048576,0))</f>
        <v>-0.15307599999999999</v>
      </c>
      <c r="I1419">
        <f>INDEX(RawData!G$2:G$1048576,MATCH(FmtData!$B$4+(ROW()-10),RawData!$A$2:$A$1048576,0))</f>
        <v>-29008.1</v>
      </c>
      <c r="J1419">
        <f>INDEX(RawData!H$2:H$1048576,MATCH(FmtData!$B$4+(ROW()-10),RawData!$A$2:$A$1048576,0))</f>
        <v>5.0863699999999998E-2</v>
      </c>
      <c r="K1419">
        <f>INDEX(RawData!I$2:I$1048576,MATCH(FmtData!$B$4+(ROW()-10),RawData!$A$2:$A$1048576,0))</f>
        <v>-0.61514800000000003</v>
      </c>
      <c r="L1419">
        <f>INDEX(RawData!J$2:J$1048576,MATCH(FmtData!$B$4+(ROW()-10),RawData!$A$2:$A$1048576,0))</f>
        <v>175.2</v>
      </c>
      <c r="M1419">
        <f>INDEX(RawData!K$2:K$1048576,MATCH(FmtData!$B$4+(ROW()-10),RawData!$A$2:$A$1048576,0))</f>
        <v>175.8</v>
      </c>
      <c r="N1419">
        <f>INDEX(RawData!L$2:L$1048576,MATCH(FmtData!$B$4+(ROW()-10),RawData!$A$2:$A$1048576,0))</f>
        <v>22.4</v>
      </c>
      <c r="O1419">
        <f>INDEX(RawData!M$2:M$1048576,MATCH(FmtData!$B$4+(ROW()-10),RawData!$A$2:$A$1048576,0))</f>
        <v>175.5</v>
      </c>
      <c r="P1419">
        <f>INDEX(RawData!N$2:N$1048576,MATCH(FmtData!$B$4+(ROW()-10),RawData!$A$2:$A$1048576,0))</f>
        <v>21.8</v>
      </c>
      <c r="Q1419">
        <f>INDEX(RawData!O$2:O$1048576,MATCH(FmtData!$B$4+(ROW()-10),RawData!$A$2:$A$1048576,0))</f>
        <v>182.1</v>
      </c>
      <c r="R1419" s="8">
        <f>INDEX(RawData!P$2:P$1048576,MATCH(FmtData!$B$4+(ROW()-10),RawData!$A$2:$A$1048576,0))</f>
        <v>66.278800000000004</v>
      </c>
      <c r="S1419">
        <f>INDEX(RawData!Q$2:Q$1048576,MATCH(FmtData!$B$4+(ROW()-10),RawData!$A$2:$A$1048576,0))</f>
        <v>507.21300000000002</v>
      </c>
      <c r="T1419" s="8">
        <f>INDEX(RawData!R$2:R$1048576,MATCH(FmtData!$B$4+(ROW()-10),RawData!$A$2:$A$1048576,0))</f>
        <v>0.10269300000000001</v>
      </c>
      <c r="U1419" s="8">
        <f>INDEX(RawData!S$2:S$1048576,MATCH(FmtData!$B$4+(ROW()-10),RawData!$A$2:$A$1048576,0))</f>
        <v>0.72813399999999995</v>
      </c>
      <c r="V1419" s="8">
        <f>INDEX(RawData!T$2:T$1048576,MATCH(FmtData!$B$4+(ROW()-10),RawData!$A$2:$A$1048576,0))</f>
        <v>0.21313499999999999</v>
      </c>
      <c r="W1419" s="3">
        <f t="shared" ref="W1419:W1482" si="452">-(U1419-$U$10)*2.54</f>
        <v>-0.5510529999999999</v>
      </c>
      <c r="X1419" s="3">
        <f t="shared" ref="X1419:X1482" si="453">-(V1419-$V$10)*2.54</f>
        <v>-0.501573292</v>
      </c>
      <c r="Y1419" s="8">
        <f t="shared" si="442"/>
        <v>9.4056340400470049</v>
      </c>
      <c r="Z1419" s="8">
        <f t="shared" si="443"/>
        <v>9.4551137480470047</v>
      </c>
      <c r="AA1419" s="8">
        <f t="shared" ref="AA1419:AA1482" si="454">(Y1419+Z1419)/2</f>
        <v>9.4303738940470048</v>
      </c>
      <c r="AB1419" s="41">
        <v>2</v>
      </c>
      <c r="AC1419" s="42" t="str">
        <f t="shared" ref="AC1419:AC1482" si="455">IF(AB1419=1,"Isco","Dilatometer")</f>
        <v>Dilatometer</v>
      </c>
      <c r="AD1419" s="15">
        <f t="shared" si="441"/>
        <v>-313.9547</v>
      </c>
      <c r="AE1419" s="15">
        <f t="shared" si="444"/>
        <v>-134.0200931512644</v>
      </c>
      <c r="AF1419" s="15">
        <f t="shared" si="445"/>
        <v>-122.57657220278611</v>
      </c>
      <c r="AG1419" s="15">
        <f t="shared" si="446"/>
        <v>-128.31263788673198</v>
      </c>
      <c r="AH1419" s="15">
        <f t="shared" ref="AH1419:AH1482" si="456">AG1419</f>
        <v>-128.31263788673198</v>
      </c>
      <c r="AI1419" s="17">
        <f t="shared" si="447"/>
        <v>1.231717960711681</v>
      </c>
      <c r="AJ1419" s="17">
        <f t="shared" si="448"/>
        <v>0.93835000994009832</v>
      </c>
      <c r="AK1419" s="17">
        <f t="shared" si="449"/>
        <v>0.92434827037180423</v>
      </c>
      <c r="AL1419" s="17">
        <f t="shared" si="450"/>
        <v>0.93131401773559375</v>
      </c>
      <c r="AM1419" s="17">
        <f t="shared" si="451"/>
        <v>0.93131401773559375</v>
      </c>
      <c r="AN1419" s="17">
        <f t="shared" ref="AN1419:AN1482" si="457">INDEX($AM$10:$AM$2627,MATCH(C1419+1/24,$C$10:$C$2627,1))-INDEX($AM$10:$AM$2627,MATCH(C1419,$C$10:$C$2627,1))</f>
        <v>1.0112985318422307E-3</v>
      </c>
      <c r="AO1419" s="17">
        <f t="shared" ref="AO1419:AO1482" si="458">AL1419*10</f>
        <v>9.3131401773559368</v>
      </c>
      <c r="AP1419" s="17">
        <f t="shared" ref="AP1419:AP1482" si="459">AI1419*10</f>
        <v>12.31717960711681</v>
      </c>
      <c r="AQ1419" s="17">
        <f t="shared" ref="AQ1419:AQ1482" si="460">G1419*0.101325/14.696</f>
        <v>19.885927565323897</v>
      </c>
    </row>
    <row r="1420" spans="2:43" x14ac:dyDescent="0.45">
      <c r="B1420">
        <f>INDEX(RawData!$A$2:$A$1048576,MATCH(FmtData!$B$4+(ROW()-10),RawData!$A$2:$A$1048576,0))</f>
        <v>1608</v>
      </c>
      <c r="C1420" s="23">
        <f>LEFT(INDEX(RawData!$B$2:$B$1048576, MATCH(FmtData!$B$4+(ROW()-10),RawData!$A$2:$A$1048576,0)),10)+MID(INDEX(RawData!$B$2:$B$1048576, MATCH(FmtData!$B$4+(ROW()-10),RawData!$A$2:$A$1048576,0)),12,8)-$B$5/24</f>
        <v>42201.491550925923</v>
      </c>
      <c r="D1420" s="7">
        <f>MID(INDEX(RawData!$B$2:$B$1048576, MATCH(FmtData!$B$4+(ROW()-10),RawData!$A$2:$A$1048576,0)),12,8)+$B$5/24</f>
        <v>0.99155092592592586</v>
      </c>
      <c r="E1420" s="8">
        <f>INDEX(RawData!$D$2:$D$1048576,MATCH(FmtData!$B$4+(ROW()-10),RawData!$A$2:$A$1048576,0))</f>
        <v>45.676900000000003</v>
      </c>
      <c r="F1420">
        <f>INDEX(RawData!$D$2:$D$1048576,MATCH(FmtData!$B$4+(ROW()-10),RawData!$A$2:$A$1048576,0))</f>
        <v>45.676900000000003</v>
      </c>
      <c r="G1420">
        <f>INDEX(RawData!E$2:E$1048576,MATCH(FmtData!$B$4+(ROW()-10),RawData!$A$2:$A$1048576,0))</f>
        <v>2887.91</v>
      </c>
      <c r="H1420">
        <f>INDEX(RawData!F$2:F$1048576,MATCH(FmtData!$B$4+(ROW()-10),RawData!$A$2:$A$1048576,0))</f>
        <v>-0.15307599999999999</v>
      </c>
      <c r="I1420">
        <f>INDEX(RawData!G$2:G$1048576,MATCH(FmtData!$B$4+(ROW()-10),RawData!$A$2:$A$1048576,0))</f>
        <v>-29008.1</v>
      </c>
      <c r="J1420">
        <f>INDEX(RawData!H$2:H$1048576,MATCH(FmtData!$B$4+(ROW()-10),RawData!$A$2:$A$1048576,0))</f>
        <v>5.0863699999999998E-2</v>
      </c>
      <c r="K1420">
        <f>INDEX(RawData!I$2:I$1048576,MATCH(FmtData!$B$4+(ROW()-10),RawData!$A$2:$A$1048576,0))</f>
        <v>-0.61477000000000004</v>
      </c>
      <c r="L1420">
        <f>INDEX(RawData!J$2:J$1048576,MATCH(FmtData!$B$4+(ROW()-10),RawData!$A$2:$A$1048576,0))</f>
        <v>171.9</v>
      </c>
      <c r="M1420">
        <f>INDEX(RawData!K$2:K$1048576,MATCH(FmtData!$B$4+(ROW()-10),RawData!$A$2:$A$1048576,0))</f>
        <v>177.8</v>
      </c>
      <c r="N1420">
        <f>INDEX(RawData!L$2:L$1048576,MATCH(FmtData!$B$4+(ROW()-10),RawData!$A$2:$A$1048576,0))</f>
        <v>22.3</v>
      </c>
      <c r="O1420">
        <f>INDEX(RawData!M$2:M$1048576,MATCH(FmtData!$B$4+(ROW()-10),RawData!$A$2:$A$1048576,0))</f>
        <v>166</v>
      </c>
      <c r="P1420">
        <f>INDEX(RawData!N$2:N$1048576,MATCH(FmtData!$B$4+(ROW()-10),RawData!$A$2:$A$1048576,0))</f>
        <v>21.9</v>
      </c>
      <c r="Q1420">
        <f>INDEX(RawData!O$2:O$1048576,MATCH(FmtData!$B$4+(ROW()-10),RawData!$A$2:$A$1048576,0))</f>
        <v>182.2</v>
      </c>
      <c r="R1420" s="8">
        <f>INDEX(RawData!P$2:P$1048576,MATCH(FmtData!$B$4+(ROW()-10),RawData!$A$2:$A$1048576,0))</f>
        <v>66.278800000000004</v>
      </c>
      <c r="S1420">
        <f>INDEX(RawData!Q$2:Q$1048576,MATCH(FmtData!$B$4+(ROW()-10),RawData!$A$2:$A$1048576,0))</f>
        <v>507.21300000000002</v>
      </c>
      <c r="T1420" s="8">
        <f>INDEX(RawData!R$2:R$1048576,MATCH(FmtData!$B$4+(ROW()-10),RawData!$A$2:$A$1048576,0))</f>
        <v>0.10269300000000001</v>
      </c>
      <c r="U1420" s="8">
        <f>INDEX(RawData!S$2:S$1048576,MATCH(FmtData!$B$4+(ROW()-10),RawData!$A$2:$A$1048576,0))</f>
        <v>0.72871200000000003</v>
      </c>
      <c r="V1420" s="8">
        <f>INDEX(RawData!T$2:T$1048576,MATCH(FmtData!$B$4+(ROW()-10),RawData!$A$2:$A$1048576,0))</f>
        <v>0.21332200000000001</v>
      </c>
      <c r="W1420" s="3">
        <f t="shared" si="452"/>
        <v>-0.5525211200000002</v>
      </c>
      <c r="X1420" s="3">
        <f t="shared" si="453"/>
        <v>-0.50204827200000002</v>
      </c>
      <c r="Y1420" s="8">
        <f t="shared" si="442"/>
        <v>9.4041659200470047</v>
      </c>
      <c r="Z1420" s="8">
        <f t="shared" si="443"/>
        <v>9.4546387680470048</v>
      </c>
      <c r="AA1420" s="8">
        <f t="shared" si="454"/>
        <v>9.4294023440470056</v>
      </c>
      <c r="AB1420" s="41">
        <v>2</v>
      </c>
      <c r="AC1420" s="42" t="str">
        <f t="shared" si="455"/>
        <v>Dilatometer</v>
      </c>
      <c r="AD1420" s="15">
        <f t="shared" si="441"/>
        <v>-313.9547</v>
      </c>
      <c r="AE1420" s="15">
        <f t="shared" si="444"/>
        <v>-134.35788897071654</v>
      </c>
      <c r="AF1420" s="15">
        <f t="shared" si="445"/>
        <v>-122.68696863804018</v>
      </c>
      <c r="AG1420" s="15">
        <f t="shared" si="446"/>
        <v>-128.53731257801689</v>
      </c>
      <c r="AH1420" s="15">
        <f t="shared" si="456"/>
        <v>-128.53731257801689</v>
      </c>
      <c r="AI1420" s="17">
        <f t="shared" si="447"/>
        <v>1.231717960711681</v>
      </c>
      <c r="AJ1420" s="17">
        <f t="shared" si="448"/>
        <v>0.93876976898184972</v>
      </c>
      <c r="AK1420" s="17">
        <f t="shared" si="449"/>
        <v>0.92448134972087037</v>
      </c>
      <c r="AL1420" s="17">
        <f t="shared" si="450"/>
        <v>0.9315889948014856</v>
      </c>
      <c r="AM1420" s="17">
        <f t="shared" si="451"/>
        <v>0.9315889948014856</v>
      </c>
      <c r="AN1420" s="17">
        <f t="shared" si="457"/>
        <v>7.5971518354556178E-4</v>
      </c>
      <c r="AO1420" s="17">
        <f t="shared" si="458"/>
        <v>9.3158899480148563</v>
      </c>
      <c r="AP1420" s="17">
        <f t="shared" si="459"/>
        <v>12.31717960711681</v>
      </c>
      <c r="AQ1420" s="17">
        <f t="shared" si="460"/>
        <v>19.91136913105607</v>
      </c>
    </row>
    <row r="1421" spans="2:43" x14ac:dyDescent="0.45">
      <c r="B1421">
        <f>INDEX(RawData!$A$2:$A$1048576,MATCH(FmtData!$B$4+(ROW()-10),RawData!$A$2:$A$1048576,0))</f>
        <v>1609</v>
      </c>
      <c r="C1421" s="23">
        <f>LEFT(INDEX(RawData!$B$2:$B$1048576, MATCH(FmtData!$B$4+(ROW()-10),RawData!$A$2:$A$1048576,0)),10)+MID(INDEX(RawData!$B$2:$B$1048576, MATCH(FmtData!$B$4+(ROW()-10),RawData!$A$2:$A$1048576,0)),12,8)-$B$5/24</f>
        <v>42201.492256944446</v>
      </c>
      <c r="D1421" s="7">
        <f>MID(INDEX(RawData!$B$2:$B$1048576, MATCH(FmtData!$B$4+(ROW()-10),RawData!$A$2:$A$1048576,0)),12,8)+$B$5/24</f>
        <v>0.99225694444444434</v>
      </c>
      <c r="E1421" s="8">
        <f>INDEX(RawData!$D$2:$D$1048576,MATCH(FmtData!$B$4+(ROW()-10),RawData!$A$2:$A$1048576,0))</f>
        <v>45.693399999999997</v>
      </c>
      <c r="F1421">
        <f>INDEX(RawData!$D$2:$D$1048576,MATCH(FmtData!$B$4+(ROW()-10),RawData!$A$2:$A$1048576,0))</f>
        <v>45.693399999999997</v>
      </c>
      <c r="G1421">
        <f>INDEX(RawData!E$2:E$1048576,MATCH(FmtData!$B$4+(ROW()-10),RawData!$A$2:$A$1048576,0))</f>
        <v>2881.14</v>
      </c>
      <c r="H1421">
        <f>INDEX(RawData!F$2:F$1048576,MATCH(FmtData!$B$4+(ROW()-10),RawData!$A$2:$A$1048576,0))</f>
        <v>-0.15307599999999999</v>
      </c>
      <c r="I1421">
        <f>INDEX(RawData!G$2:G$1048576,MATCH(FmtData!$B$4+(ROW()-10),RawData!$A$2:$A$1048576,0))</f>
        <v>-29008.1</v>
      </c>
      <c r="J1421">
        <f>INDEX(RawData!H$2:H$1048576,MATCH(FmtData!$B$4+(ROW()-10),RawData!$A$2:$A$1048576,0))</f>
        <v>5.0863699999999998E-2</v>
      </c>
      <c r="K1421">
        <f>INDEX(RawData!I$2:I$1048576,MATCH(FmtData!$B$4+(ROW()-10),RawData!$A$2:$A$1048576,0))</f>
        <v>-0.61577599999999999</v>
      </c>
      <c r="L1421">
        <f>INDEX(RawData!J$2:J$1048576,MATCH(FmtData!$B$4+(ROW()-10),RawData!$A$2:$A$1048576,0))</f>
        <v>236.9</v>
      </c>
      <c r="M1421">
        <f>INDEX(RawData!K$2:K$1048576,MATCH(FmtData!$B$4+(ROW()-10),RawData!$A$2:$A$1048576,0))</f>
        <v>172.7</v>
      </c>
      <c r="N1421">
        <f>INDEX(RawData!L$2:L$1048576,MATCH(FmtData!$B$4+(ROW()-10),RawData!$A$2:$A$1048576,0))</f>
        <v>22.3</v>
      </c>
      <c r="O1421">
        <f>INDEX(RawData!M$2:M$1048576,MATCH(FmtData!$B$4+(ROW()-10),RawData!$A$2:$A$1048576,0))</f>
        <v>181.4</v>
      </c>
      <c r="P1421">
        <f>INDEX(RawData!N$2:N$1048576,MATCH(FmtData!$B$4+(ROW()-10),RawData!$A$2:$A$1048576,0))</f>
        <v>21.8</v>
      </c>
      <c r="Q1421">
        <f>INDEX(RawData!O$2:O$1048576,MATCH(FmtData!$B$4+(ROW()-10),RawData!$A$2:$A$1048576,0))</f>
        <v>182.1</v>
      </c>
      <c r="R1421" s="8">
        <f>INDEX(RawData!P$2:P$1048576,MATCH(FmtData!$B$4+(ROW()-10),RawData!$A$2:$A$1048576,0))</f>
        <v>66.278800000000004</v>
      </c>
      <c r="S1421">
        <f>INDEX(RawData!Q$2:Q$1048576,MATCH(FmtData!$B$4+(ROW()-10),RawData!$A$2:$A$1048576,0))</f>
        <v>507.21300000000002</v>
      </c>
      <c r="T1421" s="8">
        <f>INDEX(RawData!R$2:R$1048576,MATCH(FmtData!$B$4+(ROW()-10),RawData!$A$2:$A$1048576,0))</f>
        <v>0.10269300000000001</v>
      </c>
      <c r="U1421" s="8">
        <f>INDEX(RawData!S$2:S$1048576,MATCH(FmtData!$B$4+(ROW()-10),RawData!$A$2:$A$1048576,0))</f>
        <v>0.72831599999999996</v>
      </c>
      <c r="V1421" s="8">
        <f>INDEX(RawData!T$2:T$1048576,MATCH(FmtData!$B$4+(ROW()-10),RawData!$A$2:$A$1048576,0))</f>
        <v>0.21341499999999999</v>
      </c>
      <c r="W1421" s="3">
        <f t="shared" si="452"/>
        <v>-0.55151527999999994</v>
      </c>
      <c r="X1421" s="3">
        <f t="shared" si="453"/>
        <v>-0.50228449200000003</v>
      </c>
      <c r="Y1421" s="8">
        <f t="shared" si="442"/>
        <v>9.4051717600470042</v>
      </c>
      <c r="Z1421" s="8">
        <f t="shared" si="443"/>
        <v>9.4544025480470051</v>
      </c>
      <c r="AA1421" s="8">
        <f t="shared" si="454"/>
        <v>9.4297871540470055</v>
      </c>
      <c r="AB1421" s="41">
        <v>2</v>
      </c>
      <c r="AC1421" s="42" t="str">
        <f t="shared" si="455"/>
        <v>Dilatometer</v>
      </c>
      <c r="AD1421" s="15">
        <f t="shared" si="441"/>
        <v>-313.9547</v>
      </c>
      <c r="AE1421" s="15">
        <f t="shared" si="444"/>
        <v>-134.12646876466226</v>
      </c>
      <c r="AF1421" s="15">
        <f t="shared" si="445"/>
        <v>-122.74186774187103</v>
      </c>
      <c r="AG1421" s="15">
        <f t="shared" si="446"/>
        <v>-128.44832905550697</v>
      </c>
      <c r="AH1421" s="15">
        <f t="shared" si="456"/>
        <v>-128.44832905550697</v>
      </c>
      <c r="AI1421" s="17">
        <f t="shared" si="447"/>
        <v>1.231717960711681</v>
      </c>
      <c r="AJ1421" s="17">
        <f t="shared" si="448"/>
        <v>0.93848215617404296</v>
      </c>
      <c r="AK1421" s="17">
        <f t="shared" si="449"/>
        <v>0.92454754309036435</v>
      </c>
      <c r="AL1421" s="17">
        <f t="shared" si="450"/>
        <v>0.93148006935701566</v>
      </c>
      <c r="AM1421" s="17">
        <f t="shared" si="451"/>
        <v>0.93148006935701566</v>
      </c>
      <c r="AN1421" s="17">
        <f t="shared" si="457"/>
        <v>9.7734171658514502E-4</v>
      </c>
      <c r="AO1421" s="17">
        <f t="shared" si="458"/>
        <v>9.3148006935701559</v>
      </c>
      <c r="AP1421" s="17">
        <f t="shared" si="459"/>
        <v>12.31717960711681</v>
      </c>
      <c r="AQ1421" s="17">
        <f t="shared" si="460"/>
        <v>19.864691786880783</v>
      </c>
    </row>
    <row r="1422" spans="2:43" x14ac:dyDescent="0.45">
      <c r="B1422">
        <f>INDEX(RawData!$A$2:$A$1048576,MATCH(FmtData!$B$4+(ROW()-10),RawData!$A$2:$A$1048576,0))</f>
        <v>1610</v>
      </c>
      <c r="C1422" s="23">
        <f>LEFT(INDEX(RawData!$B$2:$B$1048576, MATCH(FmtData!$B$4+(ROW()-10),RawData!$A$2:$A$1048576,0)),10)+MID(INDEX(RawData!$B$2:$B$1048576, MATCH(FmtData!$B$4+(ROW()-10),RawData!$A$2:$A$1048576,0)),12,8)-$B$5/24</f>
        <v>42201.492951388886</v>
      </c>
      <c r="D1422" s="7">
        <f>MID(INDEX(RawData!$B$2:$B$1048576, MATCH(FmtData!$B$4+(ROW()-10),RawData!$A$2:$A$1048576,0)),12,8)+$B$5/24</f>
        <v>0.9929513888888889</v>
      </c>
      <c r="E1422" s="8">
        <f>INDEX(RawData!$D$2:$D$1048576,MATCH(FmtData!$B$4+(ROW()-10),RawData!$A$2:$A$1048576,0))</f>
        <v>45.709899999999998</v>
      </c>
      <c r="F1422">
        <f>INDEX(RawData!$D$2:$D$1048576,MATCH(FmtData!$B$4+(ROW()-10),RawData!$A$2:$A$1048576,0))</f>
        <v>45.709899999999998</v>
      </c>
      <c r="G1422">
        <f>INDEX(RawData!E$2:E$1048576,MATCH(FmtData!$B$4+(ROW()-10),RawData!$A$2:$A$1048576,0))</f>
        <v>2893.76</v>
      </c>
      <c r="H1422">
        <f>INDEX(RawData!F$2:F$1048576,MATCH(FmtData!$B$4+(ROW()-10),RawData!$A$2:$A$1048576,0))</f>
        <v>-11.5398</v>
      </c>
      <c r="I1422">
        <f>INDEX(RawData!G$2:G$1048576,MATCH(FmtData!$B$4+(ROW()-10),RawData!$A$2:$A$1048576,0))</f>
        <v>-29008.1</v>
      </c>
      <c r="J1422">
        <f>INDEX(RawData!H$2:H$1048576,MATCH(FmtData!$B$4+(ROW()-10),RawData!$A$2:$A$1048576,0))</f>
        <v>5.0863699999999998E-2</v>
      </c>
      <c r="K1422">
        <f>INDEX(RawData!I$2:I$1048576,MATCH(FmtData!$B$4+(ROW()-10),RawData!$A$2:$A$1048576,0))</f>
        <v>-0.61477000000000004</v>
      </c>
      <c r="L1422">
        <f>INDEX(RawData!J$2:J$1048576,MATCH(FmtData!$B$4+(ROW()-10),RawData!$A$2:$A$1048576,0))</f>
        <v>176.1</v>
      </c>
      <c r="M1422">
        <f>INDEX(RawData!K$2:K$1048576,MATCH(FmtData!$B$4+(ROW()-10),RawData!$A$2:$A$1048576,0))</f>
        <v>172.4</v>
      </c>
      <c r="N1422">
        <f>INDEX(RawData!L$2:L$1048576,MATCH(FmtData!$B$4+(ROW()-10),RawData!$A$2:$A$1048576,0))</f>
        <v>22.4</v>
      </c>
      <c r="O1422">
        <f>INDEX(RawData!M$2:M$1048576,MATCH(FmtData!$B$4+(ROW()-10),RawData!$A$2:$A$1048576,0))</f>
        <v>176.2</v>
      </c>
      <c r="P1422">
        <f>INDEX(RawData!N$2:N$1048576,MATCH(FmtData!$B$4+(ROW()-10),RawData!$A$2:$A$1048576,0))</f>
        <v>21.8</v>
      </c>
      <c r="Q1422">
        <f>INDEX(RawData!O$2:O$1048576,MATCH(FmtData!$B$4+(ROW()-10),RawData!$A$2:$A$1048576,0))</f>
        <v>182.3</v>
      </c>
      <c r="R1422" s="8">
        <f>INDEX(RawData!P$2:P$1048576,MATCH(FmtData!$B$4+(ROW()-10),RawData!$A$2:$A$1048576,0))</f>
        <v>66.278800000000004</v>
      </c>
      <c r="S1422">
        <f>INDEX(RawData!Q$2:Q$1048576,MATCH(FmtData!$B$4+(ROW()-10),RawData!$A$2:$A$1048576,0))</f>
        <v>507.21300000000002</v>
      </c>
      <c r="T1422" s="8">
        <f>INDEX(RawData!R$2:R$1048576,MATCH(FmtData!$B$4+(ROW()-10),RawData!$A$2:$A$1048576,0))</f>
        <v>0.10269300000000001</v>
      </c>
      <c r="U1422" s="8">
        <f>INDEX(RawData!S$2:S$1048576,MATCH(FmtData!$B$4+(ROW()-10),RawData!$A$2:$A$1048576,0))</f>
        <v>0.72822500000000001</v>
      </c>
      <c r="V1422" s="8">
        <f>INDEX(RawData!T$2:T$1048576,MATCH(FmtData!$B$4+(ROW()-10),RawData!$A$2:$A$1048576,0))</f>
        <v>0.212453</v>
      </c>
      <c r="W1422" s="3">
        <f t="shared" si="452"/>
        <v>-0.55128414000000014</v>
      </c>
      <c r="X1422" s="3">
        <f t="shared" si="453"/>
        <v>-0.49984101200000003</v>
      </c>
      <c r="Y1422" s="8">
        <f t="shared" si="442"/>
        <v>9.4054029000470045</v>
      </c>
      <c r="Z1422" s="8">
        <f t="shared" si="443"/>
        <v>9.4568460280470052</v>
      </c>
      <c r="AA1422" s="8">
        <f t="shared" si="454"/>
        <v>9.4311244640470058</v>
      </c>
      <c r="AB1422" s="41">
        <v>2</v>
      </c>
      <c r="AC1422" s="42" t="str">
        <f t="shared" si="455"/>
        <v>Dilatometer</v>
      </c>
      <c r="AD1422" s="15">
        <f t="shared" si="441"/>
        <v>-313.9547</v>
      </c>
      <c r="AE1422" s="15">
        <f t="shared" si="444"/>
        <v>-134.07328220349712</v>
      </c>
      <c r="AF1422" s="15">
        <f t="shared" si="445"/>
        <v>-122.17386031700471</v>
      </c>
      <c r="AG1422" s="15">
        <f t="shared" si="446"/>
        <v>-128.13903546420522</v>
      </c>
      <c r="AH1422" s="15">
        <f t="shared" si="456"/>
        <v>-128.13903546420522</v>
      </c>
      <c r="AI1422" s="17">
        <f t="shared" si="447"/>
        <v>1.231717960711681</v>
      </c>
      <c r="AJ1422" s="17">
        <f t="shared" si="448"/>
        <v>0.93841607995219345</v>
      </c>
      <c r="AK1422" s="17">
        <f t="shared" si="449"/>
        <v>0.92386313878664272</v>
      </c>
      <c r="AL1422" s="17">
        <f t="shared" si="450"/>
        <v>0.93110165864734629</v>
      </c>
      <c r="AM1422" s="17">
        <f t="shared" si="451"/>
        <v>0.93110165864734629</v>
      </c>
      <c r="AN1422" s="17">
        <f t="shared" si="457"/>
        <v>1.0782742347766883E-3</v>
      </c>
      <c r="AO1422" s="17">
        <f t="shared" si="458"/>
        <v>9.3110165864734622</v>
      </c>
      <c r="AP1422" s="17">
        <f t="shared" si="459"/>
        <v>12.31717960711681</v>
      </c>
      <c r="AQ1422" s="17">
        <f t="shared" si="460"/>
        <v>19.951703320631466</v>
      </c>
    </row>
    <row r="1423" spans="2:43" x14ac:dyDescent="0.45">
      <c r="B1423">
        <f>INDEX(RawData!$A$2:$A$1048576,MATCH(FmtData!$B$4+(ROW()-10),RawData!$A$2:$A$1048576,0))</f>
        <v>1611</v>
      </c>
      <c r="C1423" s="23">
        <f>LEFT(INDEX(RawData!$B$2:$B$1048576, MATCH(FmtData!$B$4+(ROW()-10),RawData!$A$2:$A$1048576,0)),10)+MID(INDEX(RawData!$B$2:$B$1048576, MATCH(FmtData!$B$4+(ROW()-10),RawData!$A$2:$A$1048576,0)),12,8)-$B$5/24</f>
        <v>42201.493645833332</v>
      </c>
      <c r="D1423" s="7">
        <f>MID(INDEX(RawData!$B$2:$B$1048576, MATCH(FmtData!$B$4+(ROW()-10),RawData!$A$2:$A$1048576,0)),12,8)+$B$5/24</f>
        <v>0.99364583333333334</v>
      </c>
      <c r="E1423" s="8">
        <f>INDEX(RawData!$D$2:$D$1048576,MATCH(FmtData!$B$4+(ROW()-10),RawData!$A$2:$A$1048576,0))</f>
        <v>45.726500000000001</v>
      </c>
      <c r="F1423">
        <f>INDEX(RawData!$D$2:$D$1048576,MATCH(FmtData!$B$4+(ROW()-10),RawData!$A$2:$A$1048576,0))</f>
        <v>45.726500000000001</v>
      </c>
      <c r="G1423">
        <f>INDEX(RawData!E$2:E$1048576,MATCH(FmtData!$B$4+(ROW()-10),RawData!$A$2:$A$1048576,0))</f>
        <v>2897.45</v>
      </c>
      <c r="H1423">
        <f>INDEX(RawData!F$2:F$1048576,MATCH(FmtData!$B$4+(ROW()-10),RawData!$A$2:$A$1048576,0))</f>
        <v>-0.15307599999999999</v>
      </c>
      <c r="I1423">
        <f>INDEX(RawData!G$2:G$1048576,MATCH(FmtData!$B$4+(ROW()-10),RawData!$A$2:$A$1048576,0))</f>
        <v>-29008.1</v>
      </c>
      <c r="J1423">
        <f>INDEX(RawData!H$2:H$1048576,MATCH(FmtData!$B$4+(ROW()-10),RawData!$A$2:$A$1048576,0))</f>
        <v>5.0863699999999998E-2</v>
      </c>
      <c r="K1423">
        <f>INDEX(RawData!I$2:I$1048576,MATCH(FmtData!$B$4+(ROW()-10),RawData!$A$2:$A$1048576,0))</f>
        <v>-0.61514800000000003</v>
      </c>
      <c r="L1423">
        <f>INDEX(RawData!J$2:J$1048576,MATCH(FmtData!$B$4+(ROW()-10),RawData!$A$2:$A$1048576,0))</f>
        <v>172.6</v>
      </c>
      <c r="M1423">
        <f>INDEX(RawData!K$2:K$1048576,MATCH(FmtData!$B$4+(ROW()-10),RawData!$A$2:$A$1048576,0))</f>
        <v>175</v>
      </c>
      <c r="N1423">
        <f>INDEX(RawData!L$2:L$1048576,MATCH(FmtData!$B$4+(ROW()-10),RawData!$A$2:$A$1048576,0))</f>
        <v>22.3</v>
      </c>
      <c r="O1423">
        <f>INDEX(RawData!M$2:M$1048576,MATCH(FmtData!$B$4+(ROW()-10),RawData!$A$2:$A$1048576,0))</f>
        <v>168.6</v>
      </c>
      <c r="P1423">
        <f>INDEX(RawData!N$2:N$1048576,MATCH(FmtData!$B$4+(ROW()-10),RawData!$A$2:$A$1048576,0))</f>
        <v>21.8</v>
      </c>
      <c r="Q1423">
        <f>INDEX(RawData!O$2:O$1048576,MATCH(FmtData!$B$4+(ROW()-10),RawData!$A$2:$A$1048576,0))</f>
        <v>182.4</v>
      </c>
      <c r="R1423" s="8">
        <f>INDEX(RawData!P$2:P$1048576,MATCH(FmtData!$B$4+(ROW()-10),RawData!$A$2:$A$1048576,0))</f>
        <v>66.278800000000004</v>
      </c>
      <c r="S1423">
        <f>INDEX(RawData!Q$2:Q$1048576,MATCH(FmtData!$B$4+(ROW()-10),RawData!$A$2:$A$1048576,0))</f>
        <v>507.21300000000002</v>
      </c>
      <c r="T1423" s="8">
        <f>INDEX(RawData!R$2:R$1048576,MATCH(FmtData!$B$4+(ROW()-10),RawData!$A$2:$A$1048576,0))</f>
        <v>0.10269300000000001</v>
      </c>
      <c r="U1423" s="8">
        <f>INDEX(RawData!S$2:S$1048576,MATCH(FmtData!$B$4+(ROW()-10),RawData!$A$2:$A$1048576,0))</f>
        <v>0.72831599999999996</v>
      </c>
      <c r="V1423" s="8">
        <f>INDEX(RawData!T$2:T$1048576,MATCH(FmtData!$B$4+(ROW()-10),RawData!$A$2:$A$1048576,0))</f>
        <v>0.21282499999999999</v>
      </c>
      <c r="W1423" s="3">
        <f t="shared" si="452"/>
        <v>-0.55151527999999994</v>
      </c>
      <c r="X1423" s="3">
        <f t="shared" si="453"/>
        <v>-0.50078589200000001</v>
      </c>
      <c r="Y1423" s="8">
        <f t="shared" si="442"/>
        <v>9.4051717600470042</v>
      </c>
      <c r="Z1423" s="8">
        <f t="shared" si="443"/>
        <v>9.4559011480470048</v>
      </c>
      <c r="AA1423" s="8">
        <f t="shared" si="454"/>
        <v>9.4305364540470045</v>
      </c>
      <c r="AB1423" s="41">
        <v>2</v>
      </c>
      <c r="AC1423" s="42" t="str">
        <f t="shared" si="455"/>
        <v>Dilatometer</v>
      </c>
      <c r="AD1423" s="15">
        <f t="shared" si="441"/>
        <v>-313.9547</v>
      </c>
      <c r="AE1423" s="15">
        <f t="shared" si="444"/>
        <v>-134.12646876466226</v>
      </c>
      <c r="AF1423" s="15">
        <f t="shared" si="445"/>
        <v>-122.39353877935116</v>
      </c>
      <c r="AG1423" s="15">
        <f t="shared" si="446"/>
        <v>-128.27504094984101</v>
      </c>
      <c r="AH1423" s="15">
        <f t="shared" si="456"/>
        <v>-128.27504094984101</v>
      </c>
      <c r="AI1423" s="17">
        <f t="shared" si="447"/>
        <v>1.231717960711681</v>
      </c>
      <c r="AJ1423" s="17">
        <f t="shared" si="448"/>
        <v>0.93848215617404296</v>
      </c>
      <c r="AK1423" s="17">
        <f t="shared" si="449"/>
        <v>0.92412771387198311</v>
      </c>
      <c r="AL1423" s="17">
        <f t="shared" si="450"/>
        <v>0.931268019081672</v>
      </c>
      <c r="AM1423" s="17">
        <f t="shared" si="451"/>
        <v>0.931268019081672</v>
      </c>
      <c r="AN1423" s="17">
        <f t="shared" si="457"/>
        <v>1.2091903687053707E-3</v>
      </c>
      <c r="AO1423" s="17">
        <f t="shared" si="458"/>
        <v>9.3126801908167209</v>
      </c>
      <c r="AP1423" s="17">
        <f t="shared" si="459"/>
        <v>12.31717960711681</v>
      </c>
      <c r="AQ1423" s="17">
        <f t="shared" si="460"/>
        <v>19.977144886363632</v>
      </c>
    </row>
    <row r="1424" spans="2:43" x14ac:dyDescent="0.45">
      <c r="B1424">
        <f>INDEX(RawData!$A$2:$A$1048576,MATCH(FmtData!$B$4+(ROW()-10),RawData!$A$2:$A$1048576,0))</f>
        <v>1612</v>
      </c>
      <c r="C1424" s="23">
        <f>LEFT(INDEX(RawData!$B$2:$B$1048576, MATCH(FmtData!$B$4+(ROW()-10),RawData!$A$2:$A$1048576,0)),10)+MID(INDEX(RawData!$B$2:$B$1048576, MATCH(FmtData!$B$4+(ROW()-10),RawData!$A$2:$A$1048576,0)),12,8)-$B$5/24</f>
        <v>42201.494328703702</v>
      </c>
      <c r="D1424" s="7">
        <f>MID(INDEX(RawData!$B$2:$B$1048576, MATCH(FmtData!$B$4+(ROW()-10),RawData!$A$2:$A$1048576,0)),12,8)+$B$5/24</f>
        <v>0.99432870370370363</v>
      </c>
      <c r="E1424" s="8">
        <f>INDEX(RawData!$D$2:$D$1048576,MATCH(FmtData!$B$4+(ROW()-10),RawData!$A$2:$A$1048576,0))</f>
        <v>45.743000000000002</v>
      </c>
      <c r="F1424">
        <f>INDEX(RawData!$D$2:$D$1048576,MATCH(FmtData!$B$4+(ROW()-10),RawData!$A$2:$A$1048576,0))</f>
        <v>45.743000000000002</v>
      </c>
      <c r="G1424">
        <f>INDEX(RawData!E$2:E$1048576,MATCH(FmtData!$B$4+(ROW()-10),RawData!$A$2:$A$1048576,0))</f>
        <v>2892.84</v>
      </c>
      <c r="H1424">
        <f>INDEX(RawData!F$2:F$1048576,MATCH(FmtData!$B$4+(ROW()-10),RawData!$A$2:$A$1048576,0))</f>
        <v>-0.15307599999999999</v>
      </c>
      <c r="I1424">
        <f>INDEX(RawData!G$2:G$1048576,MATCH(FmtData!$B$4+(ROW()-10),RawData!$A$2:$A$1048576,0))</f>
        <v>-29008.1</v>
      </c>
      <c r="J1424">
        <f>INDEX(RawData!H$2:H$1048576,MATCH(FmtData!$B$4+(ROW()-10),RawData!$A$2:$A$1048576,0))</f>
        <v>5.0863699999999998E-2</v>
      </c>
      <c r="K1424">
        <f>INDEX(RawData!I$2:I$1048576,MATCH(FmtData!$B$4+(ROW()-10),RawData!$A$2:$A$1048576,0))</f>
        <v>-0.61514800000000003</v>
      </c>
      <c r="L1424">
        <f>INDEX(RawData!J$2:J$1048576,MATCH(FmtData!$B$4+(ROW()-10),RawData!$A$2:$A$1048576,0))</f>
        <v>197.2</v>
      </c>
      <c r="M1424">
        <f>INDEX(RawData!K$2:K$1048576,MATCH(FmtData!$B$4+(ROW()-10),RawData!$A$2:$A$1048576,0))</f>
        <v>178.3</v>
      </c>
      <c r="N1424">
        <f>INDEX(RawData!L$2:L$1048576,MATCH(FmtData!$B$4+(ROW()-10),RawData!$A$2:$A$1048576,0))</f>
        <v>22.4</v>
      </c>
      <c r="O1424">
        <f>INDEX(RawData!M$2:M$1048576,MATCH(FmtData!$B$4+(ROW()-10),RawData!$A$2:$A$1048576,0))</f>
        <v>176</v>
      </c>
      <c r="P1424">
        <f>INDEX(RawData!N$2:N$1048576,MATCH(FmtData!$B$4+(ROW()-10),RawData!$A$2:$A$1048576,0))</f>
        <v>21.8</v>
      </c>
      <c r="Q1424">
        <f>INDEX(RawData!O$2:O$1048576,MATCH(FmtData!$B$4+(ROW()-10),RawData!$A$2:$A$1048576,0))</f>
        <v>182.4</v>
      </c>
      <c r="R1424" s="8">
        <f>INDEX(RawData!P$2:P$1048576,MATCH(FmtData!$B$4+(ROW()-10),RawData!$A$2:$A$1048576,0))</f>
        <v>66.278800000000004</v>
      </c>
      <c r="S1424">
        <f>INDEX(RawData!Q$2:Q$1048576,MATCH(FmtData!$B$4+(ROW()-10),RawData!$A$2:$A$1048576,0))</f>
        <v>507.21300000000002</v>
      </c>
      <c r="T1424" s="8">
        <f>INDEX(RawData!R$2:R$1048576,MATCH(FmtData!$B$4+(ROW()-10),RawData!$A$2:$A$1048576,0))</f>
        <v>0.10269300000000001</v>
      </c>
      <c r="U1424" s="8">
        <f>INDEX(RawData!S$2:S$1048576,MATCH(FmtData!$B$4+(ROW()-10),RawData!$A$2:$A$1048576,0))</f>
        <v>0.72849900000000001</v>
      </c>
      <c r="V1424" s="8">
        <f>INDEX(RawData!T$2:T$1048576,MATCH(FmtData!$B$4+(ROW()-10),RawData!$A$2:$A$1048576,0))</f>
        <v>0.21282499999999999</v>
      </c>
      <c r="W1424" s="3">
        <f t="shared" si="452"/>
        <v>-0.55198010000000008</v>
      </c>
      <c r="X1424" s="3">
        <f t="shared" si="453"/>
        <v>-0.50078589200000001</v>
      </c>
      <c r="Y1424" s="8">
        <f t="shared" si="442"/>
        <v>9.4047069400470047</v>
      </c>
      <c r="Z1424" s="8">
        <f t="shared" si="443"/>
        <v>9.4559011480470048</v>
      </c>
      <c r="AA1424" s="8">
        <f t="shared" si="454"/>
        <v>9.4303040440470056</v>
      </c>
      <c r="AB1424" s="41">
        <v>2</v>
      </c>
      <c r="AC1424" s="42" t="str">
        <f t="shared" si="455"/>
        <v>Dilatometer</v>
      </c>
      <c r="AD1424" s="15">
        <f t="shared" si="441"/>
        <v>-313.9547</v>
      </c>
      <c r="AE1424" s="15">
        <f t="shared" si="444"/>
        <v>-134.23341881314377</v>
      </c>
      <c r="AF1424" s="15">
        <f t="shared" si="445"/>
        <v>-122.39353877935116</v>
      </c>
      <c r="AG1424" s="15">
        <f t="shared" si="446"/>
        <v>-128.32879244113019</v>
      </c>
      <c r="AH1424" s="15">
        <f t="shared" si="456"/>
        <v>-128.32879244113019</v>
      </c>
      <c r="AI1424" s="17">
        <f t="shared" si="447"/>
        <v>1.231717960711681</v>
      </c>
      <c r="AJ1424" s="17">
        <f t="shared" si="448"/>
        <v>0.93861505353326158</v>
      </c>
      <c r="AK1424" s="17">
        <f t="shared" si="449"/>
        <v>0.92412771387198311</v>
      </c>
      <c r="AL1424" s="17">
        <f t="shared" si="450"/>
        <v>0.93133378371373243</v>
      </c>
      <c r="AM1424" s="17">
        <f t="shared" si="451"/>
        <v>0.93133378371373243</v>
      </c>
      <c r="AN1424" s="17">
        <f t="shared" si="457"/>
        <v>1.143425736644943E-3</v>
      </c>
      <c r="AO1424" s="17">
        <f t="shared" si="458"/>
        <v>9.3133378371373237</v>
      </c>
      <c r="AP1424" s="17">
        <f t="shared" si="459"/>
        <v>12.31717960711681</v>
      </c>
      <c r="AQ1424" s="17">
        <f t="shared" si="460"/>
        <v>19.945360166031573</v>
      </c>
    </row>
    <row r="1425" spans="2:43" x14ac:dyDescent="0.45">
      <c r="B1425">
        <f>INDEX(RawData!$A$2:$A$1048576,MATCH(FmtData!$B$4+(ROW()-10),RawData!$A$2:$A$1048576,0))</f>
        <v>1613</v>
      </c>
      <c r="C1425" s="23">
        <f>LEFT(INDEX(RawData!$B$2:$B$1048576, MATCH(FmtData!$B$4+(ROW()-10),RawData!$A$2:$A$1048576,0)),10)+MID(INDEX(RawData!$B$2:$B$1048576, MATCH(FmtData!$B$4+(ROW()-10),RawData!$A$2:$A$1048576,0)),12,8)-$B$5/24</f>
        <v>42201.495023148149</v>
      </c>
      <c r="D1425" s="7">
        <f>MID(INDEX(RawData!$B$2:$B$1048576, MATCH(FmtData!$B$4+(ROW()-10),RawData!$A$2:$A$1048576,0)),12,8)+$B$5/24</f>
        <v>0.99502314814814818</v>
      </c>
      <c r="E1425" s="8">
        <f>INDEX(RawData!$D$2:$D$1048576,MATCH(FmtData!$B$4+(ROW()-10),RawData!$A$2:$A$1048576,0))</f>
        <v>45.759700000000002</v>
      </c>
      <c r="F1425">
        <f>INDEX(RawData!$D$2:$D$1048576,MATCH(FmtData!$B$4+(ROW()-10),RawData!$A$2:$A$1048576,0))</f>
        <v>45.759700000000002</v>
      </c>
      <c r="G1425">
        <f>INDEX(RawData!E$2:E$1048576,MATCH(FmtData!$B$4+(ROW()-10),RawData!$A$2:$A$1048576,0))</f>
        <v>2904.22</v>
      </c>
      <c r="H1425">
        <f>INDEX(RawData!F$2:F$1048576,MATCH(FmtData!$B$4+(ROW()-10),RawData!$A$2:$A$1048576,0))</f>
        <v>-0.15307599999999999</v>
      </c>
      <c r="I1425">
        <f>INDEX(RawData!G$2:G$1048576,MATCH(FmtData!$B$4+(ROW()-10),RawData!$A$2:$A$1048576,0))</f>
        <v>-29008.1</v>
      </c>
      <c r="J1425">
        <f>INDEX(RawData!H$2:H$1048576,MATCH(FmtData!$B$4+(ROW()-10),RawData!$A$2:$A$1048576,0))</f>
        <v>5.0863699999999998E-2</v>
      </c>
      <c r="K1425">
        <f>INDEX(RawData!I$2:I$1048576,MATCH(FmtData!$B$4+(ROW()-10),RawData!$A$2:$A$1048576,0))</f>
        <v>-0.61577599999999999</v>
      </c>
      <c r="L1425">
        <f>INDEX(RawData!J$2:J$1048576,MATCH(FmtData!$B$4+(ROW()-10),RawData!$A$2:$A$1048576,0))</f>
        <v>174.7</v>
      </c>
      <c r="M1425">
        <f>INDEX(RawData!K$2:K$1048576,MATCH(FmtData!$B$4+(ROW()-10),RawData!$A$2:$A$1048576,0))</f>
        <v>175.2</v>
      </c>
      <c r="N1425">
        <f>INDEX(RawData!L$2:L$1048576,MATCH(FmtData!$B$4+(ROW()-10),RawData!$A$2:$A$1048576,0))</f>
        <v>22.3</v>
      </c>
      <c r="O1425">
        <f>INDEX(RawData!M$2:M$1048576,MATCH(FmtData!$B$4+(ROW()-10),RawData!$A$2:$A$1048576,0))</f>
        <v>171.2</v>
      </c>
      <c r="P1425">
        <f>INDEX(RawData!N$2:N$1048576,MATCH(FmtData!$B$4+(ROW()-10),RawData!$A$2:$A$1048576,0))</f>
        <v>21.8</v>
      </c>
      <c r="Q1425">
        <f>INDEX(RawData!O$2:O$1048576,MATCH(FmtData!$B$4+(ROW()-10),RawData!$A$2:$A$1048576,0))</f>
        <v>182.5</v>
      </c>
      <c r="R1425" s="8">
        <f>INDEX(RawData!P$2:P$1048576,MATCH(FmtData!$B$4+(ROW()-10),RawData!$A$2:$A$1048576,0))</f>
        <v>66.278800000000004</v>
      </c>
      <c r="S1425">
        <f>INDEX(RawData!Q$2:Q$1048576,MATCH(FmtData!$B$4+(ROW()-10),RawData!$A$2:$A$1048576,0))</f>
        <v>507.21300000000002</v>
      </c>
      <c r="T1425" s="8">
        <f>INDEX(RawData!R$2:R$1048576,MATCH(FmtData!$B$4+(ROW()-10),RawData!$A$2:$A$1048576,0))</f>
        <v>0.10269300000000001</v>
      </c>
      <c r="U1425" s="8">
        <f>INDEX(RawData!S$2:S$1048576,MATCH(FmtData!$B$4+(ROW()-10),RawData!$A$2:$A$1048576,0))</f>
        <v>0.72871200000000003</v>
      </c>
      <c r="V1425" s="8">
        <f>INDEX(RawData!T$2:T$1048576,MATCH(FmtData!$B$4+(ROW()-10),RawData!$A$2:$A$1048576,0))</f>
        <v>0.21304200000000001</v>
      </c>
      <c r="W1425" s="3">
        <f t="shared" si="452"/>
        <v>-0.5525211200000002</v>
      </c>
      <c r="X1425" s="3">
        <f t="shared" si="453"/>
        <v>-0.50133707200000011</v>
      </c>
      <c r="Y1425" s="8">
        <f t="shared" si="442"/>
        <v>9.4041659200470047</v>
      </c>
      <c r="Z1425" s="8">
        <f t="shared" si="443"/>
        <v>9.4553499680470043</v>
      </c>
      <c r="AA1425" s="8">
        <f t="shared" si="454"/>
        <v>9.4297579440470045</v>
      </c>
      <c r="AB1425" s="41">
        <v>2</v>
      </c>
      <c r="AC1425" s="42" t="str">
        <f t="shared" si="455"/>
        <v>Dilatometer</v>
      </c>
      <c r="AD1425" s="15">
        <f t="shared" si="441"/>
        <v>-313.9547</v>
      </c>
      <c r="AE1425" s="15">
        <f t="shared" si="444"/>
        <v>-134.35788897071654</v>
      </c>
      <c r="AF1425" s="15">
        <f t="shared" si="445"/>
        <v>-122.52166522650691</v>
      </c>
      <c r="AG1425" s="15">
        <f t="shared" si="446"/>
        <v>-128.45508382306946</v>
      </c>
      <c r="AH1425" s="15">
        <f t="shared" si="456"/>
        <v>-128.45508382306946</v>
      </c>
      <c r="AI1425" s="17">
        <f t="shared" si="447"/>
        <v>1.231717960711681</v>
      </c>
      <c r="AJ1425" s="17">
        <f t="shared" si="448"/>
        <v>0.93876976898184972</v>
      </c>
      <c r="AK1425" s="17">
        <f t="shared" si="449"/>
        <v>0.92428209604498346</v>
      </c>
      <c r="AL1425" s="17">
        <f t="shared" si="450"/>
        <v>0.93148833702881706</v>
      </c>
      <c r="AM1425" s="17">
        <f t="shared" si="451"/>
        <v>0.93148833702881706</v>
      </c>
      <c r="AN1425" s="17">
        <f t="shared" si="457"/>
        <v>5.9013330433688171E-4</v>
      </c>
      <c r="AO1425" s="17">
        <f t="shared" si="458"/>
        <v>9.3148833702881699</v>
      </c>
      <c r="AP1425" s="17">
        <f t="shared" si="459"/>
        <v>12.31717960711681</v>
      </c>
      <c r="AQ1425" s="17">
        <f t="shared" si="460"/>
        <v>20.023822230538922</v>
      </c>
    </row>
    <row r="1426" spans="2:43" x14ac:dyDescent="0.45">
      <c r="B1426">
        <f>INDEX(RawData!$A$2:$A$1048576,MATCH(FmtData!$B$4+(ROW()-10),RawData!$A$2:$A$1048576,0))</f>
        <v>1614</v>
      </c>
      <c r="C1426" s="23">
        <f>LEFT(INDEX(RawData!$B$2:$B$1048576, MATCH(FmtData!$B$4+(ROW()-10),RawData!$A$2:$A$1048576,0)),10)+MID(INDEX(RawData!$B$2:$B$1048576, MATCH(FmtData!$B$4+(ROW()-10),RawData!$A$2:$A$1048576,0)),12,8)-$B$5/24</f>
        <v>42201.495729166665</v>
      </c>
      <c r="D1426" s="7">
        <f>MID(INDEX(RawData!$B$2:$B$1048576, MATCH(FmtData!$B$4+(ROW()-10),RawData!$A$2:$A$1048576,0)),12,8)+$B$5/24</f>
        <v>0.99572916666666667</v>
      </c>
      <c r="E1426" s="8">
        <f>INDEX(RawData!$D$2:$D$1048576,MATCH(FmtData!$B$4+(ROW()-10),RawData!$A$2:$A$1048576,0))</f>
        <v>45.776400000000002</v>
      </c>
      <c r="F1426">
        <f>INDEX(RawData!$D$2:$D$1048576,MATCH(FmtData!$B$4+(ROW()-10),RawData!$A$2:$A$1048576,0))</f>
        <v>45.776400000000002</v>
      </c>
      <c r="G1426">
        <f>INDEX(RawData!E$2:E$1048576,MATCH(FmtData!$B$4+(ROW()-10),RawData!$A$2:$A$1048576,0))</f>
        <v>2904.22</v>
      </c>
      <c r="H1426">
        <f>INDEX(RawData!F$2:F$1048576,MATCH(FmtData!$B$4+(ROW()-10),RawData!$A$2:$A$1048576,0))</f>
        <v>-0.15307599999999999</v>
      </c>
      <c r="I1426">
        <f>INDEX(RawData!G$2:G$1048576,MATCH(FmtData!$B$4+(ROW()-10),RawData!$A$2:$A$1048576,0))</f>
        <v>-29008.1</v>
      </c>
      <c r="J1426">
        <f>INDEX(RawData!H$2:H$1048576,MATCH(FmtData!$B$4+(ROW()-10),RawData!$A$2:$A$1048576,0))</f>
        <v>5.0863699999999998E-2</v>
      </c>
      <c r="K1426">
        <f>INDEX(RawData!I$2:I$1048576,MATCH(FmtData!$B$4+(ROW()-10),RawData!$A$2:$A$1048576,0))</f>
        <v>-0.61495900000000003</v>
      </c>
      <c r="L1426">
        <f>INDEX(RawData!J$2:J$1048576,MATCH(FmtData!$B$4+(ROW()-10),RawData!$A$2:$A$1048576,0))</f>
        <v>179.9</v>
      </c>
      <c r="M1426">
        <f>INDEX(RawData!K$2:K$1048576,MATCH(FmtData!$B$4+(ROW()-10),RawData!$A$2:$A$1048576,0))</f>
        <v>170.8</v>
      </c>
      <c r="N1426">
        <f>INDEX(RawData!L$2:L$1048576,MATCH(FmtData!$B$4+(ROW()-10),RawData!$A$2:$A$1048576,0))</f>
        <v>22.2</v>
      </c>
      <c r="O1426">
        <f>INDEX(RawData!M$2:M$1048576,MATCH(FmtData!$B$4+(ROW()-10),RawData!$A$2:$A$1048576,0))</f>
        <v>171.5</v>
      </c>
      <c r="P1426">
        <f>INDEX(RawData!N$2:N$1048576,MATCH(FmtData!$B$4+(ROW()-10),RawData!$A$2:$A$1048576,0))</f>
        <v>21.8</v>
      </c>
      <c r="Q1426">
        <f>INDEX(RawData!O$2:O$1048576,MATCH(FmtData!$B$4+(ROW()-10),RawData!$A$2:$A$1048576,0))</f>
        <v>182.5</v>
      </c>
      <c r="R1426" s="8">
        <f>INDEX(RawData!P$2:P$1048576,MATCH(FmtData!$B$4+(ROW()-10),RawData!$A$2:$A$1048576,0))</f>
        <v>66.278800000000004</v>
      </c>
      <c r="S1426">
        <f>INDEX(RawData!Q$2:Q$1048576,MATCH(FmtData!$B$4+(ROW()-10),RawData!$A$2:$A$1048576,0))</f>
        <v>507.21300000000002</v>
      </c>
      <c r="T1426" s="8">
        <f>INDEX(RawData!R$2:R$1048576,MATCH(FmtData!$B$4+(ROW()-10),RawData!$A$2:$A$1048576,0))</f>
        <v>0.10269300000000001</v>
      </c>
      <c r="U1426" s="8">
        <f>INDEX(RawData!S$2:S$1048576,MATCH(FmtData!$B$4+(ROW()-10),RawData!$A$2:$A$1048576,0))</f>
        <v>0.72889499999999996</v>
      </c>
      <c r="V1426" s="8">
        <f>INDEX(RawData!T$2:T$1048576,MATCH(FmtData!$B$4+(ROW()-10),RawData!$A$2:$A$1048576,0))</f>
        <v>0.21254600000000001</v>
      </c>
      <c r="W1426" s="3">
        <f t="shared" si="452"/>
        <v>-0.55298594000000001</v>
      </c>
      <c r="X1426" s="3">
        <f t="shared" si="453"/>
        <v>-0.50007723200000009</v>
      </c>
      <c r="Y1426" s="8">
        <f t="shared" si="442"/>
        <v>9.4037011000470052</v>
      </c>
      <c r="Z1426" s="8">
        <f t="shared" si="443"/>
        <v>9.4566098080470038</v>
      </c>
      <c r="AA1426" s="8">
        <f t="shared" si="454"/>
        <v>9.4301554540470036</v>
      </c>
      <c r="AB1426" s="41">
        <v>2</v>
      </c>
      <c r="AC1426" s="42" t="str">
        <f t="shared" si="455"/>
        <v>Dilatometer</v>
      </c>
      <c r="AD1426" s="15">
        <f t="shared" si="441"/>
        <v>-313.9547</v>
      </c>
      <c r="AE1426" s="15">
        <f t="shared" si="444"/>
        <v>-134.4648172217029</v>
      </c>
      <c r="AF1426" s="15">
        <f t="shared" si="445"/>
        <v>-122.22878385537933</v>
      </c>
      <c r="AG1426" s="15">
        <f t="shared" si="446"/>
        <v>-128.36315682551549</v>
      </c>
      <c r="AH1426" s="15">
        <f t="shared" si="456"/>
        <v>-128.36315682551549</v>
      </c>
      <c r="AI1426" s="17">
        <f t="shared" si="447"/>
        <v>1.231717960711681</v>
      </c>
      <c r="AJ1426" s="17">
        <f t="shared" si="448"/>
        <v>0.93890272071008518</v>
      </c>
      <c r="AK1426" s="17">
        <f t="shared" si="449"/>
        <v>0.92392927307821227</v>
      </c>
      <c r="AL1426" s="17">
        <f t="shared" si="450"/>
        <v>0.93137583320258455</v>
      </c>
      <c r="AM1426" s="17">
        <f t="shared" si="451"/>
        <v>0.93137583320258455</v>
      </c>
      <c r="AN1426" s="17">
        <f t="shared" si="457"/>
        <v>1.1470946433905782E-3</v>
      </c>
      <c r="AO1426" s="17">
        <f t="shared" si="458"/>
        <v>9.313758332025845</v>
      </c>
      <c r="AP1426" s="17">
        <f t="shared" si="459"/>
        <v>12.31717960711681</v>
      </c>
      <c r="AQ1426" s="17">
        <f t="shared" si="460"/>
        <v>20.023822230538922</v>
      </c>
    </row>
    <row r="1427" spans="2:43" x14ac:dyDescent="0.45">
      <c r="B1427">
        <f>INDEX(RawData!$A$2:$A$1048576,MATCH(FmtData!$B$4+(ROW()-10),RawData!$A$2:$A$1048576,0))</f>
        <v>1615</v>
      </c>
      <c r="C1427" s="23">
        <f>LEFT(INDEX(RawData!$B$2:$B$1048576, MATCH(FmtData!$B$4+(ROW()-10),RawData!$A$2:$A$1048576,0)),10)+MID(INDEX(RawData!$B$2:$B$1048576, MATCH(FmtData!$B$4+(ROW()-10),RawData!$A$2:$A$1048576,0)),12,8)-$B$5/24</f>
        <v>42201.496423611112</v>
      </c>
      <c r="D1427" s="7">
        <f>MID(INDEX(RawData!$B$2:$B$1048576, MATCH(FmtData!$B$4+(ROW()-10),RawData!$A$2:$A$1048576,0)),12,8)+$B$5/24</f>
        <v>0.99642361111111111</v>
      </c>
      <c r="E1427" s="8">
        <f>INDEX(RawData!$D$2:$D$1048576,MATCH(FmtData!$B$4+(ROW()-10),RawData!$A$2:$A$1048576,0))</f>
        <v>45.792999999999999</v>
      </c>
      <c r="F1427">
        <f>INDEX(RawData!$D$2:$D$1048576,MATCH(FmtData!$B$4+(ROW()-10),RawData!$A$2:$A$1048576,0))</f>
        <v>45.792999999999999</v>
      </c>
      <c r="G1427">
        <f>INDEX(RawData!E$2:E$1048576,MATCH(FmtData!$B$4+(ROW()-10),RawData!$A$2:$A$1048576,0))</f>
        <v>2904.22</v>
      </c>
      <c r="H1427">
        <f>INDEX(RawData!F$2:F$1048576,MATCH(FmtData!$B$4+(ROW()-10),RawData!$A$2:$A$1048576,0))</f>
        <v>-0.15307599999999999</v>
      </c>
      <c r="I1427">
        <f>INDEX(RawData!G$2:G$1048576,MATCH(FmtData!$B$4+(ROW()-10),RawData!$A$2:$A$1048576,0))</f>
        <v>-29008.1</v>
      </c>
      <c r="J1427">
        <f>INDEX(RawData!H$2:H$1048576,MATCH(FmtData!$B$4+(ROW()-10),RawData!$A$2:$A$1048576,0))</f>
        <v>5.0863699999999998E-2</v>
      </c>
      <c r="K1427">
        <f>INDEX(RawData!I$2:I$1048576,MATCH(FmtData!$B$4+(ROW()-10),RawData!$A$2:$A$1048576,0))</f>
        <v>-0.61495900000000003</v>
      </c>
      <c r="L1427">
        <f>INDEX(RawData!J$2:J$1048576,MATCH(FmtData!$B$4+(ROW()-10),RawData!$A$2:$A$1048576,0))</f>
        <v>172.1</v>
      </c>
      <c r="M1427">
        <f>INDEX(RawData!K$2:K$1048576,MATCH(FmtData!$B$4+(ROW()-10),RawData!$A$2:$A$1048576,0))</f>
        <v>173.8</v>
      </c>
      <c r="N1427">
        <f>INDEX(RawData!L$2:L$1048576,MATCH(FmtData!$B$4+(ROW()-10),RawData!$A$2:$A$1048576,0))</f>
        <v>22.1</v>
      </c>
      <c r="O1427">
        <f>INDEX(RawData!M$2:M$1048576,MATCH(FmtData!$B$4+(ROW()-10),RawData!$A$2:$A$1048576,0))</f>
        <v>163.9</v>
      </c>
      <c r="P1427">
        <f>INDEX(RawData!N$2:N$1048576,MATCH(FmtData!$B$4+(ROW()-10),RawData!$A$2:$A$1048576,0))</f>
        <v>21.7</v>
      </c>
      <c r="Q1427">
        <f>INDEX(RawData!O$2:O$1048576,MATCH(FmtData!$B$4+(ROW()-10),RawData!$A$2:$A$1048576,0))</f>
        <v>182.5</v>
      </c>
      <c r="R1427" s="8">
        <f>INDEX(RawData!P$2:P$1048576,MATCH(FmtData!$B$4+(ROW()-10),RawData!$A$2:$A$1048576,0))</f>
        <v>66.423199999999994</v>
      </c>
      <c r="S1427">
        <f>INDEX(RawData!Q$2:Q$1048576,MATCH(FmtData!$B$4+(ROW()-10),RawData!$A$2:$A$1048576,0))</f>
        <v>507.21300000000002</v>
      </c>
      <c r="T1427" s="8">
        <f>INDEX(RawData!R$2:R$1048576,MATCH(FmtData!$B$4+(ROW()-10),RawData!$A$2:$A$1048576,0))</f>
        <v>0.10269300000000001</v>
      </c>
      <c r="U1427" s="8">
        <f>INDEX(RawData!S$2:S$1048576,MATCH(FmtData!$B$4+(ROW()-10),RawData!$A$2:$A$1048576,0))</f>
        <v>0.72926100000000005</v>
      </c>
      <c r="V1427" s="8">
        <f>INDEX(RawData!T$2:T$1048576,MATCH(FmtData!$B$4+(ROW()-10),RawData!$A$2:$A$1048576,0))</f>
        <v>0.21226700000000001</v>
      </c>
      <c r="W1427" s="3">
        <f t="shared" si="452"/>
        <v>-0.55391558000000019</v>
      </c>
      <c r="X1427" s="3">
        <f t="shared" si="453"/>
        <v>-0.49936857200000007</v>
      </c>
      <c r="Y1427" s="8">
        <f t="shared" si="442"/>
        <v>9.4027714600470045</v>
      </c>
      <c r="Z1427" s="8">
        <f t="shared" si="443"/>
        <v>9.4573184680470046</v>
      </c>
      <c r="AA1427" s="8">
        <f t="shared" si="454"/>
        <v>9.4300449640470045</v>
      </c>
      <c r="AB1427" s="41">
        <v>2</v>
      </c>
      <c r="AC1427" s="42" t="str">
        <f t="shared" si="455"/>
        <v>Dilatometer</v>
      </c>
      <c r="AD1427" s="15">
        <f t="shared" si="441"/>
        <v>-313.81029999999998</v>
      </c>
      <c r="AE1427" s="15">
        <f t="shared" si="444"/>
        <v>-134.67864350714092</v>
      </c>
      <c r="AF1427" s="15">
        <f t="shared" si="445"/>
        <v>-122.06400539430786</v>
      </c>
      <c r="AG1427" s="15">
        <f t="shared" si="446"/>
        <v>-128.38870916025508</v>
      </c>
      <c r="AH1427" s="15">
        <f t="shared" si="456"/>
        <v>-128.38870916025508</v>
      </c>
      <c r="AI1427" s="17">
        <f t="shared" si="447"/>
        <v>1.2314090004517662</v>
      </c>
      <c r="AJ1427" s="17">
        <f t="shared" si="448"/>
        <v>0.93916869957594107</v>
      </c>
      <c r="AK1427" s="17">
        <f t="shared" si="449"/>
        <v>0.92373088915850288</v>
      </c>
      <c r="AL1427" s="17">
        <f t="shared" si="450"/>
        <v>0.93140710241402058</v>
      </c>
      <c r="AM1427" s="17">
        <f t="shared" si="451"/>
        <v>0.93140710241402058</v>
      </c>
      <c r="AN1427" s="17">
        <f t="shared" si="457"/>
        <v>1.4640313575539077E-3</v>
      </c>
      <c r="AO1427" s="17">
        <f t="shared" si="458"/>
        <v>9.3140710241402065</v>
      </c>
      <c r="AP1427" s="17">
        <f t="shared" si="459"/>
        <v>12.314090004517661</v>
      </c>
      <c r="AQ1427" s="17">
        <f t="shared" si="460"/>
        <v>20.023822230538922</v>
      </c>
    </row>
    <row r="1428" spans="2:43" x14ac:dyDescent="0.45">
      <c r="B1428">
        <f>INDEX(RawData!$A$2:$A$1048576,MATCH(FmtData!$B$4+(ROW()-10),RawData!$A$2:$A$1048576,0))</f>
        <v>1616</v>
      </c>
      <c r="C1428" s="23">
        <f>LEFT(INDEX(RawData!$B$2:$B$1048576, MATCH(FmtData!$B$4+(ROW()-10),RawData!$A$2:$A$1048576,0)),10)+MID(INDEX(RawData!$B$2:$B$1048576, MATCH(FmtData!$B$4+(ROW()-10),RawData!$A$2:$A$1048576,0)),12,8)-$B$5/24</f>
        <v>42201.497118055559</v>
      </c>
      <c r="D1428" s="7">
        <f>MID(INDEX(RawData!$B$2:$B$1048576, MATCH(FmtData!$B$4+(ROW()-10),RawData!$A$2:$A$1048576,0)),12,8)+$B$5/24</f>
        <v>0.99711805555555555</v>
      </c>
      <c r="E1428" s="8">
        <f>INDEX(RawData!$D$2:$D$1048576,MATCH(FmtData!$B$4+(ROW()-10),RawData!$A$2:$A$1048576,0))</f>
        <v>45.8095</v>
      </c>
      <c r="F1428">
        <f>INDEX(RawData!$D$2:$D$1048576,MATCH(FmtData!$B$4+(ROW()-10),RawData!$A$2:$A$1048576,0))</f>
        <v>45.8095</v>
      </c>
      <c r="G1428">
        <f>INDEX(RawData!E$2:E$1048576,MATCH(FmtData!$B$4+(ROW()-10),RawData!$A$2:$A$1048576,0))</f>
        <v>2896.53</v>
      </c>
      <c r="H1428">
        <f>INDEX(RawData!F$2:F$1048576,MATCH(FmtData!$B$4+(ROW()-10),RawData!$A$2:$A$1048576,0))</f>
        <v>-0.15307599999999999</v>
      </c>
      <c r="I1428">
        <f>INDEX(RawData!G$2:G$1048576,MATCH(FmtData!$B$4+(ROW()-10),RawData!$A$2:$A$1048576,0))</f>
        <v>-29008.1</v>
      </c>
      <c r="J1428">
        <f>INDEX(RawData!H$2:H$1048576,MATCH(FmtData!$B$4+(ROW()-10),RawData!$A$2:$A$1048576,0))</f>
        <v>5.0863699999999998E-2</v>
      </c>
      <c r="K1428">
        <f>INDEX(RawData!I$2:I$1048576,MATCH(FmtData!$B$4+(ROW()-10),RawData!$A$2:$A$1048576,0))</f>
        <v>-0.61577599999999999</v>
      </c>
      <c r="L1428">
        <f>INDEX(RawData!J$2:J$1048576,MATCH(FmtData!$B$4+(ROW()-10),RawData!$A$2:$A$1048576,0))</f>
        <v>195</v>
      </c>
      <c r="M1428">
        <f>INDEX(RawData!K$2:K$1048576,MATCH(FmtData!$B$4+(ROW()-10),RawData!$A$2:$A$1048576,0))</f>
        <v>170.5</v>
      </c>
      <c r="N1428">
        <f>INDEX(RawData!L$2:L$1048576,MATCH(FmtData!$B$4+(ROW()-10),RawData!$A$2:$A$1048576,0))</f>
        <v>22.2</v>
      </c>
      <c r="O1428">
        <f>INDEX(RawData!M$2:M$1048576,MATCH(FmtData!$B$4+(ROW()-10),RawData!$A$2:$A$1048576,0))</f>
        <v>177.3</v>
      </c>
      <c r="P1428">
        <f>INDEX(RawData!N$2:N$1048576,MATCH(FmtData!$B$4+(ROW()-10),RawData!$A$2:$A$1048576,0))</f>
        <v>21.7</v>
      </c>
      <c r="Q1428">
        <f>INDEX(RawData!O$2:O$1048576,MATCH(FmtData!$B$4+(ROW()-10),RawData!$A$2:$A$1048576,0))</f>
        <v>182.5</v>
      </c>
      <c r="R1428" s="8">
        <f>INDEX(RawData!P$2:P$1048576,MATCH(FmtData!$B$4+(ROW()-10),RawData!$A$2:$A$1048576,0))</f>
        <v>66.462199999999996</v>
      </c>
      <c r="S1428">
        <f>INDEX(RawData!Q$2:Q$1048576,MATCH(FmtData!$B$4+(ROW()-10),RawData!$A$2:$A$1048576,0))</f>
        <v>507.21300000000002</v>
      </c>
      <c r="T1428" s="8">
        <f>INDEX(RawData!R$2:R$1048576,MATCH(FmtData!$B$4+(ROW()-10),RawData!$A$2:$A$1048576,0))</f>
        <v>0.10269300000000001</v>
      </c>
      <c r="U1428" s="8">
        <f>INDEX(RawData!S$2:S$1048576,MATCH(FmtData!$B$4+(ROW()-10),RawData!$A$2:$A$1048576,0))</f>
        <v>0.72916899999999996</v>
      </c>
      <c r="V1428" s="8">
        <f>INDEX(RawData!T$2:T$1048576,MATCH(FmtData!$B$4+(ROW()-10),RawData!$A$2:$A$1048576,0))</f>
        <v>0.21208099999999999</v>
      </c>
      <c r="W1428" s="3">
        <f t="shared" si="452"/>
        <v>-0.55368189999999995</v>
      </c>
      <c r="X1428" s="3">
        <f t="shared" si="453"/>
        <v>-0.49889613199999999</v>
      </c>
      <c r="Y1428" s="8">
        <f t="shared" si="442"/>
        <v>9.4030051400470036</v>
      </c>
      <c r="Z1428" s="8">
        <f t="shared" si="443"/>
        <v>9.457790908047004</v>
      </c>
      <c r="AA1428" s="8">
        <f t="shared" si="454"/>
        <v>9.4303980240470047</v>
      </c>
      <c r="AB1428" s="41">
        <v>2</v>
      </c>
      <c r="AC1428" s="42" t="str">
        <f t="shared" si="455"/>
        <v>Dilatometer</v>
      </c>
      <c r="AD1428" s="15">
        <f t="shared" si="441"/>
        <v>-313.7713</v>
      </c>
      <c r="AE1428" s="15">
        <f t="shared" si="444"/>
        <v>-134.6248986140107</v>
      </c>
      <c r="AF1428" s="15">
        <f t="shared" si="445"/>
        <v>-121.95414000993253</v>
      </c>
      <c r="AG1428" s="15">
        <f t="shared" si="446"/>
        <v>-128.3070571694833</v>
      </c>
      <c r="AH1428" s="15">
        <f t="shared" si="456"/>
        <v>-128.3070571694833</v>
      </c>
      <c r="AI1428" s="17">
        <f t="shared" si="447"/>
        <v>1.2313255820886158</v>
      </c>
      <c r="AJ1428" s="17">
        <f t="shared" si="448"/>
        <v>0.9391018320380895</v>
      </c>
      <c r="AK1428" s="17">
        <f t="shared" si="449"/>
        <v>0.92359866479865904</v>
      </c>
      <c r="AL1428" s="17">
        <f t="shared" si="450"/>
        <v>0.93130718961873082</v>
      </c>
      <c r="AM1428" s="17">
        <f t="shared" si="451"/>
        <v>0.93130718961873082</v>
      </c>
      <c r="AN1428" s="17">
        <f t="shared" si="457"/>
        <v>1.6431879345326639E-3</v>
      </c>
      <c r="AO1428" s="17">
        <f t="shared" si="458"/>
        <v>9.3130718961873082</v>
      </c>
      <c r="AP1428" s="17">
        <f t="shared" si="459"/>
        <v>12.313255820886157</v>
      </c>
      <c r="AQ1428" s="17">
        <f t="shared" si="460"/>
        <v>19.970801731763746</v>
      </c>
    </row>
    <row r="1429" spans="2:43" x14ac:dyDescent="0.45">
      <c r="B1429">
        <f>INDEX(RawData!$A$2:$A$1048576,MATCH(FmtData!$B$4+(ROW()-10),RawData!$A$2:$A$1048576,0))</f>
        <v>1617</v>
      </c>
      <c r="C1429" s="23">
        <f>LEFT(INDEX(RawData!$B$2:$B$1048576, MATCH(FmtData!$B$4+(ROW()-10),RawData!$A$2:$A$1048576,0)),10)+MID(INDEX(RawData!$B$2:$B$1048576, MATCH(FmtData!$B$4+(ROW()-10),RawData!$A$2:$A$1048576,0)),12,8)-$B$5/24</f>
        <v>42201.497812499998</v>
      </c>
      <c r="D1429" s="7">
        <f>MID(INDEX(RawData!$B$2:$B$1048576, MATCH(FmtData!$B$4+(ROW()-10),RawData!$A$2:$A$1048576,0)),12,8)+$B$5/24</f>
        <v>0.9978125000000001</v>
      </c>
      <c r="E1429" s="8">
        <f>INDEX(RawData!$D$2:$D$1048576,MATCH(FmtData!$B$4+(ROW()-10),RawData!$A$2:$A$1048576,0))</f>
        <v>45.826099999999997</v>
      </c>
      <c r="F1429">
        <f>INDEX(RawData!$D$2:$D$1048576,MATCH(FmtData!$B$4+(ROW()-10),RawData!$A$2:$A$1048576,0))</f>
        <v>45.826099999999997</v>
      </c>
      <c r="G1429">
        <f>INDEX(RawData!E$2:E$1048576,MATCH(FmtData!$B$4+(ROW()-10),RawData!$A$2:$A$1048576,0))</f>
        <v>2900.53</v>
      </c>
      <c r="H1429">
        <f>INDEX(RawData!F$2:F$1048576,MATCH(FmtData!$B$4+(ROW()-10),RawData!$A$2:$A$1048576,0))</f>
        <v>-0.15307599999999999</v>
      </c>
      <c r="I1429">
        <f>INDEX(RawData!G$2:G$1048576,MATCH(FmtData!$B$4+(ROW()-10),RawData!$A$2:$A$1048576,0))</f>
        <v>-29008.1</v>
      </c>
      <c r="J1429">
        <f>INDEX(RawData!H$2:H$1048576,MATCH(FmtData!$B$4+(ROW()-10),RawData!$A$2:$A$1048576,0))</f>
        <v>5.0845300000000003E-2</v>
      </c>
      <c r="K1429">
        <f>INDEX(RawData!I$2:I$1048576,MATCH(FmtData!$B$4+(ROW()-10),RawData!$A$2:$A$1048576,0))</f>
        <v>-0.61514800000000003</v>
      </c>
      <c r="L1429">
        <f>INDEX(RawData!J$2:J$1048576,MATCH(FmtData!$B$4+(ROW()-10),RawData!$A$2:$A$1048576,0))</f>
        <v>175.8</v>
      </c>
      <c r="M1429">
        <f>INDEX(RawData!K$2:K$1048576,MATCH(FmtData!$B$4+(ROW()-10),RawData!$A$2:$A$1048576,0))</f>
        <v>174.4</v>
      </c>
      <c r="N1429">
        <f>INDEX(RawData!L$2:L$1048576,MATCH(FmtData!$B$4+(ROW()-10),RawData!$A$2:$A$1048576,0))</f>
        <v>22.1</v>
      </c>
      <c r="O1429">
        <f>INDEX(RawData!M$2:M$1048576,MATCH(FmtData!$B$4+(ROW()-10),RawData!$A$2:$A$1048576,0))</f>
        <v>165.7</v>
      </c>
      <c r="P1429">
        <f>INDEX(RawData!N$2:N$1048576,MATCH(FmtData!$B$4+(ROW()-10),RawData!$A$2:$A$1048576,0))</f>
        <v>21.8</v>
      </c>
      <c r="Q1429">
        <f>INDEX(RawData!O$2:O$1048576,MATCH(FmtData!$B$4+(ROW()-10),RawData!$A$2:$A$1048576,0))</f>
        <v>182.5</v>
      </c>
      <c r="R1429" s="8">
        <f>INDEX(RawData!P$2:P$1048576,MATCH(FmtData!$B$4+(ROW()-10),RawData!$A$2:$A$1048576,0))</f>
        <v>66.462199999999996</v>
      </c>
      <c r="S1429">
        <f>INDEX(RawData!Q$2:Q$1048576,MATCH(FmtData!$B$4+(ROW()-10),RawData!$A$2:$A$1048576,0))</f>
        <v>507.21300000000002</v>
      </c>
      <c r="T1429" s="8">
        <f>INDEX(RawData!R$2:R$1048576,MATCH(FmtData!$B$4+(ROW()-10),RawData!$A$2:$A$1048576,0))</f>
        <v>0.10269300000000001</v>
      </c>
      <c r="U1429" s="8">
        <f>INDEX(RawData!S$2:S$1048576,MATCH(FmtData!$B$4+(ROW()-10),RawData!$A$2:$A$1048576,0))</f>
        <v>0.72916899999999996</v>
      </c>
      <c r="V1429" s="8">
        <f>INDEX(RawData!T$2:T$1048576,MATCH(FmtData!$B$4+(ROW()-10),RawData!$A$2:$A$1048576,0))</f>
        <v>0.212174</v>
      </c>
      <c r="W1429" s="3">
        <f t="shared" si="452"/>
        <v>-0.55368189999999995</v>
      </c>
      <c r="X1429" s="3">
        <f t="shared" si="453"/>
        <v>-0.49913235200000006</v>
      </c>
      <c r="Y1429" s="8">
        <f t="shared" si="442"/>
        <v>9.4030051400470036</v>
      </c>
      <c r="Z1429" s="8">
        <f t="shared" si="443"/>
        <v>9.4575546880470043</v>
      </c>
      <c r="AA1429" s="8">
        <f t="shared" si="454"/>
        <v>9.4302799140470039</v>
      </c>
      <c r="AB1429" s="41">
        <v>2</v>
      </c>
      <c r="AC1429" s="42" t="str">
        <f t="shared" si="455"/>
        <v>Dilatometer</v>
      </c>
      <c r="AD1429" s="15">
        <f t="shared" si="441"/>
        <v>-313.7713</v>
      </c>
      <c r="AE1429" s="15">
        <f t="shared" si="444"/>
        <v>-134.6248986140107</v>
      </c>
      <c r="AF1429" s="15">
        <f t="shared" si="445"/>
        <v>-122.00907400986114</v>
      </c>
      <c r="AG1429" s="15">
        <f t="shared" si="446"/>
        <v>-128.33437305237555</v>
      </c>
      <c r="AH1429" s="15">
        <f t="shared" si="456"/>
        <v>-128.33437305237555</v>
      </c>
      <c r="AI1429" s="17">
        <f t="shared" si="447"/>
        <v>1.2313255820886158</v>
      </c>
      <c r="AJ1429" s="17">
        <f t="shared" si="448"/>
        <v>0.9391018320380895</v>
      </c>
      <c r="AK1429" s="17">
        <f t="shared" si="449"/>
        <v>0.92366477382042167</v>
      </c>
      <c r="AL1429" s="17">
        <f t="shared" si="450"/>
        <v>0.93134061209085972</v>
      </c>
      <c r="AM1429" s="17">
        <f t="shared" si="451"/>
        <v>0.93134061209085972</v>
      </c>
      <c r="AN1429" s="17">
        <f t="shared" si="457"/>
        <v>1.6097654624037672E-3</v>
      </c>
      <c r="AO1429" s="17">
        <f t="shared" si="458"/>
        <v>9.3134061209085974</v>
      </c>
      <c r="AP1429" s="17">
        <f t="shared" si="459"/>
        <v>12.313255820886157</v>
      </c>
      <c r="AQ1429" s="17">
        <f t="shared" si="460"/>
        <v>19.998380664806749</v>
      </c>
    </row>
    <row r="1430" spans="2:43" x14ac:dyDescent="0.45">
      <c r="B1430">
        <f>INDEX(RawData!$A$2:$A$1048576,MATCH(FmtData!$B$4+(ROW()-10),RawData!$A$2:$A$1048576,0))</f>
        <v>1618</v>
      </c>
      <c r="C1430" s="23">
        <f>LEFT(INDEX(RawData!$B$2:$B$1048576, MATCH(FmtData!$B$4+(ROW()-10),RawData!$A$2:$A$1048576,0)),10)+MID(INDEX(RawData!$B$2:$B$1048576, MATCH(FmtData!$B$4+(ROW()-10),RawData!$A$2:$A$1048576,0)),12,8)-$B$5/24</f>
        <v>42201.498495370368</v>
      </c>
      <c r="D1430" s="7">
        <f>MID(INDEX(RawData!$B$2:$B$1048576, MATCH(FmtData!$B$4+(ROW()-10),RawData!$A$2:$A$1048576,0)),12,8)+$B$5/24</f>
        <v>0.99849537037037039</v>
      </c>
      <c r="E1430" s="8">
        <f>INDEX(RawData!$D$2:$D$1048576,MATCH(FmtData!$B$4+(ROW()-10),RawData!$A$2:$A$1048576,0))</f>
        <v>45.842599999999997</v>
      </c>
      <c r="F1430">
        <f>INDEX(RawData!$D$2:$D$1048576,MATCH(FmtData!$B$4+(ROW()-10),RawData!$A$2:$A$1048576,0))</f>
        <v>45.842599999999997</v>
      </c>
      <c r="G1430">
        <f>INDEX(RawData!E$2:E$1048576,MATCH(FmtData!$B$4+(ROW()-10),RawData!$A$2:$A$1048576,0))</f>
        <v>2899.3</v>
      </c>
      <c r="H1430">
        <f>INDEX(RawData!F$2:F$1048576,MATCH(FmtData!$B$4+(ROW()-10),RawData!$A$2:$A$1048576,0))</f>
        <v>-0.15307599999999999</v>
      </c>
      <c r="I1430">
        <f>INDEX(RawData!G$2:G$1048576,MATCH(FmtData!$B$4+(ROW()-10),RawData!$A$2:$A$1048576,0))</f>
        <v>-29008.1</v>
      </c>
      <c r="J1430">
        <f>INDEX(RawData!H$2:H$1048576,MATCH(FmtData!$B$4+(ROW()-10),RawData!$A$2:$A$1048576,0))</f>
        <v>5.0845300000000003E-2</v>
      </c>
      <c r="K1430">
        <f>INDEX(RawData!I$2:I$1048576,MATCH(FmtData!$B$4+(ROW()-10),RawData!$A$2:$A$1048576,0))</f>
        <v>-0.61477000000000004</v>
      </c>
      <c r="L1430">
        <f>INDEX(RawData!J$2:J$1048576,MATCH(FmtData!$B$4+(ROW()-10),RawData!$A$2:$A$1048576,0))</f>
        <v>176.2</v>
      </c>
      <c r="M1430">
        <f>INDEX(RawData!K$2:K$1048576,MATCH(FmtData!$B$4+(ROW()-10),RawData!$A$2:$A$1048576,0))</f>
        <v>178.8</v>
      </c>
      <c r="N1430">
        <f>INDEX(RawData!L$2:L$1048576,MATCH(FmtData!$B$4+(ROW()-10),RawData!$A$2:$A$1048576,0))</f>
        <v>22.1</v>
      </c>
      <c r="O1430">
        <f>INDEX(RawData!M$2:M$1048576,MATCH(FmtData!$B$4+(ROW()-10),RawData!$A$2:$A$1048576,0))</f>
        <v>167.9</v>
      </c>
      <c r="P1430">
        <f>INDEX(RawData!N$2:N$1048576,MATCH(FmtData!$B$4+(ROW()-10),RawData!$A$2:$A$1048576,0))</f>
        <v>21.8</v>
      </c>
      <c r="Q1430">
        <f>INDEX(RawData!O$2:O$1048576,MATCH(FmtData!$B$4+(ROW()-10),RawData!$A$2:$A$1048576,0))</f>
        <v>182.5</v>
      </c>
      <c r="R1430" s="8">
        <f>INDEX(RawData!P$2:P$1048576,MATCH(FmtData!$B$4+(ROW()-10),RawData!$A$2:$A$1048576,0))</f>
        <v>66.462199999999996</v>
      </c>
      <c r="S1430">
        <f>INDEX(RawData!Q$2:Q$1048576,MATCH(FmtData!$B$4+(ROW()-10),RawData!$A$2:$A$1048576,0))</f>
        <v>507.21300000000002</v>
      </c>
      <c r="T1430" s="8">
        <f>INDEX(RawData!R$2:R$1048576,MATCH(FmtData!$B$4+(ROW()-10),RawData!$A$2:$A$1048576,0))</f>
        <v>0.10269300000000001</v>
      </c>
      <c r="U1430" s="8">
        <f>INDEX(RawData!S$2:S$1048576,MATCH(FmtData!$B$4+(ROW()-10),RawData!$A$2:$A$1048576,0))</f>
        <v>0.72916899999999996</v>
      </c>
      <c r="V1430" s="8">
        <f>INDEX(RawData!T$2:T$1048576,MATCH(FmtData!$B$4+(ROW()-10),RawData!$A$2:$A$1048576,0))</f>
        <v>0.212174</v>
      </c>
      <c r="W1430" s="3">
        <f t="shared" si="452"/>
        <v>-0.55368189999999995</v>
      </c>
      <c r="X1430" s="3">
        <f t="shared" si="453"/>
        <v>-0.49913235200000006</v>
      </c>
      <c r="Y1430" s="8">
        <f t="shared" si="442"/>
        <v>9.4030051400470036</v>
      </c>
      <c r="Z1430" s="8">
        <f t="shared" si="443"/>
        <v>9.4575546880470043</v>
      </c>
      <c r="AA1430" s="8">
        <f t="shared" si="454"/>
        <v>9.4302799140470039</v>
      </c>
      <c r="AB1430" s="41">
        <v>2</v>
      </c>
      <c r="AC1430" s="42" t="str">
        <f t="shared" si="455"/>
        <v>Dilatometer</v>
      </c>
      <c r="AD1430" s="15">
        <f t="shared" si="441"/>
        <v>-313.7713</v>
      </c>
      <c r="AE1430" s="15">
        <f t="shared" si="444"/>
        <v>-134.6248986140107</v>
      </c>
      <c r="AF1430" s="15">
        <f t="shared" si="445"/>
        <v>-122.00907400986114</v>
      </c>
      <c r="AG1430" s="15">
        <f t="shared" si="446"/>
        <v>-128.33437305237555</v>
      </c>
      <c r="AH1430" s="15">
        <f t="shared" si="456"/>
        <v>-128.33437305237555</v>
      </c>
      <c r="AI1430" s="17">
        <f t="shared" si="447"/>
        <v>1.2313255820886158</v>
      </c>
      <c r="AJ1430" s="17">
        <f t="shared" si="448"/>
        <v>0.9391018320380895</v>
      </c>
      <c r="AK1430" s="17">
        <f t="shared" si="449"/>
        <v>0.92366477382042167</v>
      </c>
      <c r="AL1430" s="17">
        <f t="shared" si="450"/>
        <v>0.93134061209085972</v>
      </c>
      <c r="AM1430" s="17">
        <f t="shared" si="451"/>
        <v>0.93134061209085972</v>
      </c>
      <c r="AN1430" s="17">
        <f t="shared" si="457"/>
        <v>1.3205691055402369E-3</v>
      </c>
      <c r="AO1430" s="17">
        <f t="shared" si="458"/>
        <v>9.3134061209085974</v>
      </c>
      <c r="AP1430" s="17">
        <f t="shared" si="459"/>
        <v>12.313255820886157</v>
      </c>
      <c r="AQ1430" s="17">
        <f t="shared" si="460"/>
        <v>19.989900142896026</v>
      </c>
    </row>
    <row r="1431" spans="2:43" x14ac:dyDescent="0.45">
      <c r="B1431">
        <f>INDEX(RawData!$A$2:$A$1048576,MATCH(FmtData!$B$4+(ROW()-10),RawData!$A$2:$A$1048576,0))</f>
        <v>1619</v>
      </c>
      <c r="C1431" s="23">
        <f>LEFT(INDEX(RawData!$B$2:$B$1048576, MATCH(FmtData!$B$4+(ROW()-10),RawData!$A$2:$A$1048576,0)),10)+MID(INDEX(RawData!$B$2:$B$1048576, MATCH(FmtData!$B$4+(ROW()-10),RawData!$A$2:$A$1048576,0)),12,8)-$B$5/24</f>
        <v>42201.499189814815</v>
      </c>
      <c r="D1431" s="7">
        <f>MID(INDEX(RawData!$B$2:$B$1048576, MATCH(FmtData!$B$4+(ROW()-10),RawData!$A$2:$A$1048576,0)),12,8)+$B$5/24</f>
        <v>0.99918981481481473</v>
      </c>
      <c r="E1431" s="8">
        <f>INDEX(RawData!$D$2:$D$1048576,MATCH(FmtData!$B$4+(ROW()-10),RawData!$A$2:$A$1048576,0))</f>
        <v>45.859400000000001</v>
      </c>
      <c r="F1431">
        <f>INDEX(RawData!$D$2:$D$1048576,MATCH(FmtData!$B$4+(ROW()-10),RawData!$A$2:$A$1048576,0))</f>
        <v>45.859400000000001</v>
      </c>
      <c r="G1431">
        <f>INDEX(RawData!E$2:E$1048576,MATCH(FmtData!$B$4+(ROW()-10),RawData!$A$2:$A$1048576,0))</f>
        <v>2903.3</v>
      </c>
      <c r="H1431">
        <f>INDEX(RawData!F$2:F$1048576,MATCH(FmtData!$B$4+(ROW()-10),RawData!$A$2:$A$1048576,0))</f>
        <v>-0.15307599999999999</v>
      </c>
      <c r="I1431">
        <f>INDEX(RawData!G$2:G$1048576,MATCH(FmtData!$B$4+(ROW()-10),RawData!$A$2:$A$1048576,0))</f>
        <v>-29008.1</v>
      </c>
      <c r="J1431">
        <f>INDEX(RawData!H$2:H$1048576,MATCH(FmtData!$B$4+(ROW()-10),RawData!$A$2:$A$1048576,0))</f>
        <v>5.0845300000000003E-2</v>
      </c>
      <c r="K1431">
        <f>INDEX(RawData!I$2:I$1048576,MATCH(FmtData!$B$4+(ROW()-10),RawData!$A$2:$A$1048576,0))</f>
        <v>-0.61477000000000004</v>
      </c>
      <c r="L1431">
        <f>INDEX(RawData!J$2:J$1048576,MATCH(FmtData!$B$4+(ROW()-10),RawData!$A$2:$A$1048576,0))</f>
        <v>173.7</v>
      </c>
      <c r="M1431">
        <f>INDEX(RawData!K$2:K$1048576,MATCH(FmtData!$B$4+(ROW()-10),RawData!$A$2:$A$1048576,0))</f>
        <v>176.8</v>
      </c>
      <c r="N1431">
        <f>INDEX(RawData!L$2:L$1048576,MATCH(FmtData!$B$4+(ROW()-10),RawData!$A$2:$A$1048576,0))</f>
        <v>22.2</v>
      </c>
      <c r="O1431">
        <f>INDEX(RawData!M$2:M$1048576,MATCH(FmtData!$B$4+(ROW()-10),RawData!$A$2:$A$1048576,0))</f>
        <v>164</v>
      </c>
      <c r="P1431">
        <f>INDEX(RawData!N$2:N$1048576,MATCH(FmtData!$B$4+(ROW()-10),RawData!$A$2:$A$1048576,0))</f>
        <v>21.8</v>
      </c>
      <c r="Q1431">
        <f>INDEX(RawData!O$2:O$1048576,MATCH(FmtData!$B$4+(ROW()-10),RawData!$A$2:$A$1048576,0))</f>
        <v>182.5</v>
      </c>
      <c r="R1431" s="8">
        <f>INDEX(RawData!P$2:P$1048576,MATCH(FmtData!$B$4+(ROW()-10),RawData!$A$2:$A$1048576,0))</f>
        <v>66.462199999999996</v>
      </c>
      <c r="S1431">
        <f>INDEX(RawData!Q$2:Q$1048576,MATCH(FmtData!$B$4+(ROW()-10),RawData!$A$2:$A$1048576,0))</f>
        <v>507.21300000000002</v>
      </c>
      <c r="T1431" s="8">
        <f>INDEX(RawData!R$2:R$1048576,MATCH(FmtData!$B$4+(ROW()-10),RawData!$A$2:$A$1048576,0))</f>
        <v>0.10269300000000001</v>
      </c>
      <c r="U1431" s="8">
        <f>INDEX(RawData!S$2:S$1048576,MATCH(FmtData!$B$4+(ROW()-10),RawData!$A$2:$A$1048576,0))</f>
        <v>0.729352</v>
      </c>
      <c r="V1431" s="8">
        <f>INDEX(RawData!T$2:T$1048576,MATCH(FmtData!$B$4+(ROW()-10),RawData!$A$2:$A$1048576,0))</f>
        <v>0.212174</v>
      </c>
      <c r="W1431" s="3">
        <f t="shared" si="452"/>
        <v>-0.55414672000000009</v>
      </c>
      <c r="X1431" s="3">
        <f t="shared" si="453"/>
        <v>-0.49913235200000006</v>
      </c>
      <c r="Y1431" s="8">
        <f t="shared" si="442"/>
        <v>9.4025403200470041</v>
      </c>
      <c r="Z1431" s="8">
        <f t="shared" si="443"/>
        <v>9.4575546880470043</v>
      </c>
      <c r="AA1431" s="8">
        <f t="shared" si="454"/>
        <v>9.4300475040470033</v>
      </c>
      <c r="AB1431" s="41">
        <v>2</v>
      </c>
      <c r="AC1431" s="42" t="str">
        <f t="shared" si="455"/>
        <v>Dilatometer</v>
      </c>
      <c r="AD1431" s="15">
        <f t="shared" si="441"/>
        <v>-313.7713</v>
      </c>
      <c r="AE1431" s="15">
        <f t="shared" si="444"/>
        <v>-134.73180171256149</v>
      </c>
      <c r="AF1431" s="15">
        <f t="shared" si="445"/>
        <v>-122.00907400986114</v>
      </c>
      <c r="AG1431" s="15">
        <f t="shared" si="446"/>
        <v>-128.38812175666976</v>
      </c>
      <c r="AH1431" s="15">
        <f t="shared" si="456"/>
        <v>-128.38812175666976</v>
      </c>
      <c r="AI1431" s="17">
        <f t="shared" si="447"/>
        <v>1.2313255820886158</v>
      </c>
      <c r="AJ1431" s="17">
        <f t="shared" si="448"/>
        <v>0.93923484654496714</v>
      </c>
      <c r="AK1431" s="17">
        <f t="shared" si="449"/>
        <v>0.92366477382042167</v>
      </c>
      <c r="AL1431" s="17">
        <f t="shared" si="450"/>
        <v>0.93140638356583783</v>
      </c>
      <c r="AM1431" s="17">
        <f t="shared" si="451"/>
        <v>0.93140638356583783</v>
      </c>
      <c r="AN1431" s="17">
        <f t="shared" si="457"/>
        <v>1.2551577010450066E-3</v>
      </c>
      <c r="AO1431" s="17">
        <f t="shared" si="458"/>
        <v>9.3140638356583789</v>
      </c>
      <c r="AP1431" s="17">
        <f t="shared" si="459"/>
        <v>12.313255820886157</v>
      </c>
      <c r="AQ1431" s="17">
        <f t="shared" si="460"/>
        <v>20.017479075939033</v>
      </c>
    </row>
    <row r="1432" spans="2:43" x14ac:dyDescent="0.45">
      <c r="B1432">
        <f>INDEX(RawData!$A$2:$A$1048576,MATCH(FmtData!$B$4+(ROW()-10),RawData!$A$2:$A$1048576,0))</f>
        <v>1620</v>
      </c>
      <c r="C1432" s="23">
        <f>LEFT(INDEX(RawData!$B$2:$B$1048576, MATCH(FmtData!$B$4+(ROW()-10),RawData!$A$2:$A$1048576,0)),10)+MID(INDEX(RawData!$B$2:$B$1048576, MATCH(FmtData!$B$4+(ROW()-10),RawData!$A$2:$A$1048576,0)),12,8)-$B$5/24</f>
        <v>42201.499895833331</v>
      </c>
      <c r="D1432" s="7">
        <f>MID(INDEX(RawData!$B$2:$B$1048576, MATCH(FmtData!$B$4+(ROW()-10),RawData!$A$2:$A$1048576,0)),12,8)+$B$5/24</f>
        <v>0.99989583333333332</v>
      </c>
      <c r="E1432" s="8">
        <f>INDEX(RawData!$D$2:$D$1048576,MATCH(FmtData!$B$4+(ROW()-10),RawData!$A$2:$A$1048576,0))</f>
        <v>45.875999999999998</v>
      </c>
      <c r="F1432">
        <f>INDEX(RawData!$D$2:$D$1048576,MATCH(FmtData!$B$4+(ROW()-10),RawData!$A$2:$A$1048576,0))</f>
        <v>45.875999999999998</v>
      </c>
      <c r="G1432">
        <f>INDEX(RawData!E$2:E$1048576,MATCH(FmtData!$B$4+(ROW()-10),RawData!$A$2:$A$1048576,0))</f>
        <v>2896.53</v>
      </c>
      <c r="H1432">
        <f>INDEX(RawData!F$2:F$1048576,MATCH(FmtData!$B$4+(ROW()-10),RawData!$A$2:$A$1048576,0))</f>
        <v>-0.15307599999999999</v>
      </c>
      <c r="I1432">
        <f>INDEX(RawData!G$2:G$1048576,MATCH(FmtData!$B$4+(ROW()-10),RawData!$A$2:$A$1048576,0))</f>
        <v>-29008.1</v>
      </c>
      <c r="J1432">
        <f>INDEX(RawData!H$2:H$1048576,MATCH(FmtData!$B$4+(ROW()-10),RawData!$A$2:$A$1048576,0))</f>
        <v>5.0845300000000003E-2</v>
      </c>
      <c r="K1432">
        <f>INDEX(RawData!I$2:I$1048576,MATCH(FmtData!$B$4+(ROW()-10),RawData!$A$2:$A$1048576,0))</f>
        <v>-0.61533599999999999</v>
      </c>
      <c r="L1432">
        <f>INDEX(RawData!J$2:J$1048576,MATCH(FmtData!$B$4+(ROW()-10),RawData!$A$2:$A$1048576,0))</f>
        <v>199.5</v>
      </c>
      <c r="M1432">
        <f>INDEX(RawData!K$2:K$1048576,MATCH(FmtData!$B$4+(ROW()-10),RawData!$A$2:$A$1048576,0))</f>
        <v>172.2</v>
      </c>
      <c r="N1432">
        <f>INDEX(RawData!L$2:L$1048576,MATCH(FmtData!$B$4+(ROW()-10),RawData!$A$2:$A$1048576,0))</f>
        <v>22.2</v>
      </c>
      <c r="O1432">
        <f>INDEX(RawData!M$2:M$1048576,MATCH(FmtData!$B$4+(ROW()-10),RawData!$A$2:$A$1048576,0))</f>
        <v>174.9</v>
      </c>
      <c r="P1432">
        <f>INDEX(RawData!N$2:N$1048576,MATCH(FmtData!$B$4+(ROW()-10),RawData!$A$2:$A$1048576,0))</f>
        <v>21.8</v>
      </c>
      <c r="Q1432">
        <f>INDEX(RawData!O$2:O$1048576,MATCH(FmtData!$B$4+(ROW()-10),RawData!$A$2:$A$1048576,0))</f>
        <v>182.4</v>
      </c>
      <c r="R1432" s="8">
        <f>INDEX(RawData!P$2:P$1048576,MATCH(FmtData!$B$4+(ROW()-10),RawData!$A$2:$A$1048576,0))</f>
        <v>66.462199999999996</v>
      </c>
      <c r="S1432">
        <f>INDEX(RawData!Q$2:Q$1048576,MATCH(FmtData!$B$4+(ROW()-10),RawData!$A$2:$A$1048576,0))</f>
        <v>507.21300000000002</v>
      </c>
      <c r="T1432" s="8">
        <f>INDEX(RawData!R$2:R$1048576,MATCH(FmtData!$B$4+(ROW()-10),RawData!$A$2:$A$1048576,0))</f>
        <v>0.10269300000000001</v>
      </c>
      <c r="U1432" s="8">
        <f>INDEX(RawData!S$2:S$1048576,MATCH(FmtData!$B$4+(ROW()-10),RawData!$A$2:$A$1048576,0))</f>
        <v>0.72926100000000005</v>
      </c>
      <c r="V1432" s="8">
        <f>INDEX(RawData!T$2:T$1048576,MATCH(FmtData!$B$4+(ROW()-10),RawData!$A$2:$A$1048576,0))</f>
        <v>0.21208099999999999</v>
      </c>
      <c r="W1432" s="3">
        <f t="shared" si="452"/>
        <v>-0.55391558000000019</v>
      </c>
      <c r="X1432" s="3">
        <f t="shared" si="453"/>
        <v>-0.49889613199999999</v>
      </c>
      <c r="Y1432" s="8">
        <f t="shared" si="442"/>
        <v>9.4027714600470045</v>
      </c>
      <c r="Z1432" s="8">
        <f t="shared" si="443"/>
        <v>9.457790908047004</v>
      </c>
      <c r="AA1432" s="8">
        <f t="shared" si="454"/>
        <v>9.4302811840470042</v>
      </c>
      <c r="AB1432" s="41">
        <v>2</v>
      </c>
      <c r="AC1432" s="42" t="str">
        <f t="shared" si="455"/>
        <v>Dilatometer</v>
      </c>
      <c r="AD1432" s="15">
        <f t="shared" si="441"/>
        <v>-313.7713</v>
      </c>
      <c r="AE1432" s="15">
        <f t="shared" si="444"/>
        <v>-134.67864350714092</v>
      </c>
      <c r="AF1432" s="15">
        <f t="shared" si="445"/>
        <v>-121.95414000993253</v>
      </c>
      <c r="AG1432" s="15">
        <f t="shared" si="446"/>
        <v>-128.33407933667263</v>
      </c>
      <c r="AH1432" s="15">
        <f t="shared" si="456"/>
        <v>-128.33407933667263</v>
      </c>
      <c r="AI1432" s="17">
        <f t="shared" si="447"/>
        <v>1.2313255820886158</v>
      </c>
      <c r="AJ1432" s="17">
        <f t="shared" si="448"/>
        <v>0.93916869957594107</v>
      </c>
      <c r="AK1432" s="17">
        <f t="shared" si="449"/>
        <v>0.92359866479865904</v>
      </c>
      <c r="AL1432" s="17">
        <f t="shared" si="450"/>
        <v>0.93134025270092369</v>
      </c>
      <c r="AM1432" s="17">
        <f t="shared" si="451"/>
        <v>0.93134025270092369</v>
      </c>
      <c r="AN1432" s="17">
        <f t="shared" si="457"/>
        <v>1.3879047978639925E-3</v>
      </c>
      <c r="AO1432" s="17">
        <f t="shared" si="458"/>
        <v>9.3134025270092362</v>
      </c>
      <c r="AP1432" s="17">
        <f t="shared" si="459"/>
        <v>12.313255820886157</v>
      </c>
      <c r="AQ1432" s="17">
        <f t="shared" si="460"/>
        <v>19.970801731763746</v>
      </c>
    </row>
    <row r="1433" spans="2:43" x14ac:dyDescent="0.45">
      <c r="B1433">
        <f>INDEX(RawData!$A$2:$A$1048576,MATCH(FmtData!$B$4+(ROW()-10),RawData!$A$2:$A$1048576,0))</f>
        <v>1621</v>
      </c>
      <c r="C1433" s="23">
        <f>LEFT(INDEX(RawData!$B$2:$B$1048576, MATCH(FmtData!$B$4+(ROW()-10),RawData!$A$2:$A$1048576,0)),10)+MID(INDEX(RawData!$B$2:$B$1048576, MATCH(FmtData!$B$4+(ROW()-10),RawData!$A$2:$A$1048576,0)),12,8)-$B$5/24</f>
        <v>42201.500590277778</v>
      </c>
      <c r="D1433" s="7">
        <f>MID(INDEX(RawData!$B$2:$B$1048576, MATCH(FmtData!$B$4+(ROW()-10),RawData!$A$2:$A$1048576,0)),12,8)+$B$5/24</f>
        <v>1.000590277777778</v>
      </c>
      <c r="E1433" s="8">
        <f>INDEX(RawData!$D$2:$D$1048576,MATCH(FmtData!$B$4+(ROW()-10),RawData!$A$2:$A$1048576,0))</f>
        <v>45.892499999999998</v>
      </c>
      <c r="F1433">
        <f>INDEX(RawData!$D$2:$D$1048576,MATCH(FmtData!$B$4+(ROW()-10),RawData!$A$2:$A$1048576,0))</f>
        <v>45.892499999999998</v>
      </c>
      <c r="G1433">
        <f>INDEX(RawData!E$2:E$1048576,MATCH(FmtData!$B$4+(ROW()-10),RawData!$A$2:$A$1048576,0))</f>
        <v>2901.45</v>
      </c>
      <c r="H1433">
        <f>INDEX(RawData!F$2:F$1048576,MATCH(FmtData!$B$4+(ROW()-10),RawData!$A$2:$A$1048576,0))</f>
        <v>-0.15307599999999999</v>
      </c>
      <c r="I1433">
        <f>INDEX(RawData!G$2:G$1048576,MATCH(FmtData!$B$4+(ROW()-10),RawData!$A$2:$A$1048576,0))</f>
        <v>-29008.1</v>
      </c>
      <c r="J1433">
        <f>INDEX(RawData!H$2:H$1048576,MATCH(FmtData!$B$4+(ROW()-10),RawData!$A$2:$A$1048576,0))</f>
        <v>5.0863699999999998E-2</v>
      </c>
      <c r="K1433">
        <f>INDEX(RawData!I$2:I$1048576,MATCH(FmtData!$B$4+(ROW()-10),RawData!$A$2:$A$1048576,0))</f>
        <v>-0.61533599999999999</v>
      </c>
      <c r="L1433">
        <f>INDEX(RawData!J$2:J$1048576,MATCH(FmtData!$B$4+(ROW()-10),RawData!$A$2:$A$1048576,0))</f>
        <v>174.9</v>
      </c>
      <c r="M1433">
        <f>INDEX(RawData!K$2:K$1048576,MATCH(FmtData!$B$4+(ROW()-10),RawData!$A$2:$A$1048576,0))</f>
        <v>173.5</v>
      </c>
      <c r="N1433">
        <f>INDEX(RawData!L$2:L$1048576,MATCH(FmtData!$B$4+(ROW()-10),RawData!$A$2:$A$1048576,0))</f>
        <v>22.1</v>
      </c>
      <c r="O1433">
        <f>INDEX(RawData!M$2:M$1048576,MATCH(FmtData!$B$4+(ROW()-10),RawData!$A$2:$A$1048576,0))</f>
        <v>165.6</v>
      </c>
      <c r="P1433">
        <f>INDEX(RawData!N$2:N$1048576,MATCH(FmtData!$B$4+(ROW()-10),RawData!$A$2:$A$1048576,0))</f>
        <v>21.9</v>
      </c>
      <c r="Q1433">
        <f>INDEX(RawData!O$2:O$1048576,MATCH(FmtData!$B$4+(ROW()-10),RawData!$A$2:$A$1048576,0))</f>
        <v>182.4</v>
      </c>
      <c r="R1433" s="8">
        <f>INDEX(RawData!P$2:P$1048576,MATCH(FmtData!$B$4+(ROW()-10),RawData!$A$2:$A$1048576,0))</f>
        <v>66.462199999999996</v>
      </c>
      <c r="S1433">
        <f>INDEX(RawData!Q$2:Q$1048576,MATCH(FmtData!$B$4+(ROW()-10),RawData!$A$2:$A$1048576,0))</f>
        <v>507.21300000000002</v>
      </c>
      <c r="T1433" s="8">
        <f>INDEX(RawData!R$2:R$1048576,MATCH(FmtData!$B$4+(ROW()-10),RawData!$A$2:$A$1048576,0))</f>
        <v>0.10269300000000001</v>
      </c>
      <c r="U1433" s="8">
        <f>INDEX(RawData!S$2:S$1048576,MATCH(FmtData!$B$4+(ROW()-10),RawData!$A$2:$A$1048576,0))</f>
        <v>0.729352</v>
      </c>
      <c r="V1433" s="8">
        <f>INDEX(RawData!T$2:T$1048576,MATCH(FmtData!$B$4+(ROW()-10),RawData!$A$2:$A$1048576,0))</f>
        <v>0.21208099999999999</v>
      </c>
      <c r="W1433" s="3">
        <f t="shared" si="452"/>
        <v>-0.55414672000000009</v>
      </c>
      <c r="X1433" s="3">
        <f t="shared" si="453"/>
        <v>-0.49889613199999999</v>
      </c>
      <c r="Y1433" s="8">
        <f t="shared" si="442"/>
        <v>9.4025403200470041</v>
      </c>
      <c r="Z1433" s="8">
        <f t="shared" si="443"/>
        <v>9.457790908047004</v>
      </c>
      <c r="AA1433" s="8">
        <f t="shared" si="454"/>
        <v>9.430165614047004</v>
      </c>
      <c r="AB1433" s="41">
        <v>2</v>
      </c>
      <c r="AC1433" s="42" t="str">
        <f t="shared" si="455"/>
        <v>Dilatometer</v>
      </c>
      <c r="AD1433" s="15">
        <f t="shared" si="441"/>
        <v>-313.7713</v>
      </c>
      <c r="AE1433" s="15">
        <f t="shared" si="444"/>
        <v>-134.73180171256149</v>
      </c>
      <c r="AF1433" s="15">
        <f t="shared" si="445"/>
        <v>-121.95414000993253</v>
      </c>
      <c r="AG1433" s="15">
        <f t="shared" si="446"/>
        <v>-128.36080715689025</v>
      </c>
      <c r="AH1433" s="15">
        <f t="shared" si="456"/>
        <v>-128.36080715689025</v>
      </c>
      <c r="AI1433" s="17">
        <f t="shared" si="447"/>
        <v>1.2313255820886158</v>
      </c>
      <c r="AJ1433" s="17">
        <f t="shared" si="448"/>
        <v>0.93923484654496714</v>
      </c>
      <c r="AK1433" s="17">
        <f t="shared" si="449"/>
        <v>0.92359866479865904</v>
      </c>
      <c r="AL1433" s="17">
        <f t="shared" si="450"/>
        <v>0.93137295794314645</v>
      </c>
      <c r="AM1433" s="17">
        <f t="shared" si="451"/>
        <v>0.93137295794314645</v>
      </c>
      <c r="AN1433" s="17">
        <f t="shared" si="457"/>
        <v>1.4311858218172269E-3</v>
      </c>
      <c r="AO1433" s="17">
        <f t="shared" si="458"/>
        <v>9.313729579431465</v>
      </c>
      <c r="AP1433" s="17">
        <f t="shared" si="459"/>
        <v>12.313255820886157</v>
      </c>
      <c r="AQ1433" s="17">
        <f t="shared" si="460"/>
        <v>20.004723819406639</v>
      </c>
    </row>
    <row r="1434" spans="2:43" x14ac:dyDescent="0.45">
      <c r="B1434">
        <f>INDEX(RawData!$A$2:$A$1048576,MATCH(FmtData!$B$4+(ROW()-10),RawData!$A$2:$A$1048576,0))</f>
        <v>1622</v>
      </c>
      <c r="C1434" s="23">
        <f>LEFT(INDEX(RawData!$B$2:$B$1048576, MATCH(FmtData!$B$4+(ROW()-10),RawData!$A$2:$A$1048576,0)),10)+MID(INDEX(RawData!$B$2:$B$1048576, MATCH(FmtData!$B$4+(ROW()-10),RawData!$A$2:$A$1048576,0)),12,8)-$B$5/24</f>
        <v>42201.501284722224</v>
      </c>
      <c r="D1434" s="7">
        <f>MID(INDEX(RawData!$B$2:$B$1048576, MATCH(FmtData!$B$4+(ROW()-10),RawData!$A$2:$A$1048576,0)),12,8)+$B$5/24</f>
        <v>1.0012847222222221</v>
      </c>
      <c r="E1434" s="8">
        <f>INDEX(RawData!$D$2:$D$1048576,MATCH(FmtData!$B$4+(ROW()-10),RawData!$A$2:$A$1048576,0))</f>
        <v>45.909199999999998</v>
      </c>
      <c r="F1434">
        <f>INDEX(RawData!$D$2:$D$1048576,MATCH(FmtData!$B$4+(ROW()-10),RawData!$A$2:$A$1048576,0))</f>
        <v>45.909199999999998</v>
      </c>
      <c r="G1434">
        <f>INDEX(RawData!E$2:E$1048576,MATCH(FmtData!$B$4+(ROW()-10),RawData!$A$2:$A$1048576,0))</f>
        <v>2899.3</v>
      </c>
      <c r="H1434">
        <f>INDEX(RawData!F$2:F$1048576,MATCH(FmtData!$B$4+(ROW()-10),RawData!$A$2:$A$1048576,0))</f>
        <v>-0.15307599999999999</v>
      </c>
      <c r="I1434">
        <f>INDEX(RawData!G$2:G$1048576,MATCH(FmtData!$B$4+(ROW()-10),RawData!$A$2:$A$1048576,0))</f>
        <v>-29008.1</v>
      </c>
      <c r="J1434">
        <f>INDEX(RawData!H$2:H$1048576,MATCH(FmtData!$B$4+(ROW()-10),RawData!$A$2:$A$1048576,0))</f>
        <v>5.0863699999999998E-2</v>
      </c>
      <c r="K1434">
        <f>INDEX(RawData!I$2:I$1048576,MATCH(FmtData!$B$4+(ROW()-10),RawData!$A$2:$A$1048576,0))</f>
        <v>-0.61514800000000003</v>
      </c>
      <c r="L1434">
        <f>INDEX(RawData!J$2:J$1048576,MATCH(FmtData!$B$4+(ROW()-10),RawData!$A$2:$A$1048576,0))</f>
        <v>180.6</v>
      </c>
      <c r="M1434">
        <f>INDEX(RawData!K$2:K$1048576,MATCH(FmtData!$B$4+(ROW()-10),RawData!$A$2:$A$1048576,0))</f>
        <v>176.7</v>
      </c>
      <c r="N1434">
        <f>INDEX(RawData!L$2:L$1048576,MATCH(FmtData!$B$4+(ROW()-10),RawData!$A$2:$A$1048576,0))</f>
        <v>22.2</v>
      </c>
      <c r="O1434">
        <f>INDEX(RawData!M$2:M$1048576,MATCH(FmtData!$B$4+(ROW()-10),RawData!$A$2:$A$1048576,0))</f>
        <v>172.9</v>
      </c>
      <c r="P1434">
        <f>INDEX(RawData!N$2:N$1048576,MATCH(FmtData!$B$4+(ROW()-10),RawData!$A$2:$A$1048576,0))</f>
        <v>21.9</v>
      </c>
      <c r="Q1434">
        <f>INDEX(RawData!O$2:O$1048576,MATCH(FmtData!$B$4+(ROW()-10),RawData!$A$2:$A$1048576,0))</f>
        <v>182.4</v>
      </c>
      <c r="R1434" s="8">
        <f>INDEX(RawData!P$2:P$1048576,MATCH(FmtData!$B$4+(ROW()-10),RawData!$A$2:$A$1048576,0))</f>
        <v>66.462199999999996</v>
      </c>
      <c r="S1434">
        <f>INDEX(RawData!Q$2:Q$1048576,MATCH(FmtData!$B$4+(ROW()-10),RawData!$A$2:$A$1048576,0))</f>
        <v>507.21300000000002</v>
      </c>
      <c r="T1434" s="8">
        <f>INDEX(RawData!R$2:R$1048576,MATCH(FmtData!$B$4+(ROW()-10),RawData!$A$2:$A$1048576,0))</f>
        <v>0.10269300000000001</v>
      </c>
      <c r="U1434" s="8">
        <f>INDEX(RawData!S$2:S$1048576,MATCH(FmtData!$B$4+(ROW()-10),RawData!$A$2:$A$1048576,0))</f>
        <v>0.729657</v>
      </c>
      <c r="V1434" s="8">
        <f>INDEX(RawData!T$2:T$1048576,MATCH(FmtData!$B$4+(ROW()-10),RawData!$A$2:$A$1048576,0))</f>
        <v>0.211864</v>
      </c>
      <c r="W1434" s="3">
        <f t="shared" si="452"/>
        <v>-0.55492142000000011</v>
      </c>
      <c r="X1434" s="3">
        <f t="shared" si="453"/>
        <v>-0.49834495200000001</v>
      </c>
      <c r="Y1434" s="8">
        <f t="shared" si="442"/>
        <v>9.401765620047005</v>
      </c>
      <c r="Z1434" s="8">
        <f t="shared" si="443"/>
        <v>9.4583420880470044</v>
      </c>
      <c r="AA1434" s="8">
        <f t="shared" si="454"/>
        <v>9.4300538540470047</v>
      </c>
      <c r="AB1434" s="41">
        <v>2</v>
      </c>
      <c r="AC1434" s="42" t="str">
        <f t="shared" si="455"/>
        <v>Dilatometer</v>
      </c>
      <c r="AD1434" s="15">
        <f t="shared" si="441"/>
        <v>-313.7713</v>
      </c>
      <c r="AE1434" s="15">
        <f t="shared" si="444"/>
        <v>-134.90995116337024</v>
      </c>
      <c r="AF1434" s="15">
        <f t="shared" si="445"/>
        <v>-121.82595050509894</v>
      </c>
      <c r="AG1434" s="15">
        <f t="shared" si="446"/>
        <v>-128.38665324638578</v>
      </c>
      <c r="AH1434" s="15">
        <f t="shared" si="456"/>
        <v>-128.38665324638578</v>
      </c>
      <c r="AI1434" s="17">
        <f t="shared" si="447"/>
        <v>1.2313255820886158</v>
      </c>
      <c r="AJ1434" s="17">
        <f t="shared" si="448"/>
        <v>0.93945659328010589</v>
      </c>
      <c r="AK1434" s="17">
        <f t="shared" si="449"/>
        <v>0.92344443497376638</v>
      </c>
      <c r="AL1434" s="17">
        <f t="shared" si="450"/>
        <v>0.93140458644861945</v>
      </c>
      <c r="AM1434" s="17">
        <f t="shared" si="451"/>
        <v>0.93140458644861945</v>
      </c>
      <c r="AN1434" s="17">
        <f t="shared" si="457"/>
        <v>1.3905537727381123E-3</v>
      </c>
      <c r="AO1434" s="17">
        <f t="shared" si="458"/>
        <v>9.3140458644861948</v>
      </c>
      <c r="AP1434" s="17">
        <f t="shared" si="459"/>
        <v>12.313255820886157</v>
      </c>
      <c r="AQ1434" s="17">
        <f t="shared" si="460"/>
        <v>19.989900142896026</v>
      </c>
    </row>
    <row r="1435" spans="2:43" x14ac:dyDescent="0.45">
      <c r="B1435">
        <f>INDEX(RawData!$A$2:$A$1048576,MATCH(FmtData!$B$4+(ROW()-10),RawData!$A$2:$A$1048576,0))</f>
        <v>1623</v>
      </c>
      <c r="C1435" s="23">
        <f>LEFT(INDEX(RawData!$B$2:$B$1048576, MATCH(FmtData!$B$4+(ROW()-10),RawData!$A$2:$A$1048576,0)),10)+MID(INDEX(RawData!$B$2:$B$1048576, MATCH(FmtData!$B$4+(ROW()-10),RawData!$A$2:$A$1048576,0)),12,8)-$B$5/24</f>
        <v>42201.501979166664</v>
      </c>
      <c r="D1435" s="7">
        <f>MID(INDEX(RawData!$B$2:$B$1048576, MATCH(FmtData!$B$4+(ROW()-10),RawData!$A$2:$A$1048576,0)),12,8)+$B$5/24</f>
        <v>1.0019791666666666</v>
      </c>
      <c r="E1435" s="8">
        <f>INDEX(RawData!$D$2:$D$1048576,MATCH(FmtData!$B$4+(ROW()-10),RawData!$A$2:$A$1048576,0))</f>
        <v>45.925800000000002</v>
      </c>
      <c r="F1435">
        <f>INDEX(RawData!$D$2:$D$1048576,MATCH(FmtData!$B$4+(ROW()-10),RawData!$A$2:$A$1048576,0))</f>
        <v>45.925800000000002</v>
      </c>
      <c r="G1435">
        <f>INDEX(RawData!E$2:E$1048576,MATCH(FmtData!$B$4+(ROW()-10),RawData!$A$2:$A$1048576,0))</f>
        <v>2903.3</v>
      </c>
      <c r="H1435">
        <f>INDEX(RawData!F$2:F$1048576,MATCH(FmtData!$B$4+(ROW()-10),RawData!$A$2:$A$1048576,0))</f>
        <v>-0.15307599999999999</v>
      </c>
      <c r="I1435">
        <f>INDEX(RawData!G$2:G$1048576,MATCH(FmtData!$B$4+(ROW()-10),RawData!$A$2:$A$1048576,0))</f>
        <v>-28997.5</v>
      </c>
      <c r="J1435">
        <f>INDEX(RawData!H$2:H$1048576,MATCH(FmtData!$B$4+(ROW()-10),RawData!$A$2:$A$1048576,0))</f>
        <v>5.0845300000000003E-2</v>
      </c>
      <c r="K1435">
        <f>INDEX(RawData!I$2:I$1048576,MATCH(FmtData!$B$4+(ROW()-10),RawData!$A$2:$A$1048576,0))</f>
        <v>-0.61577599999999999</v>
      </c>
      <c r="L1435">
        <f>INDEX(RawData!J$2:J$1048576,MATCH(FmtData!$B$4+(ROW()-10),RawData!$A$2:$A$1048576,0))</f>
        <v>172.5</v>
      </c>
      <c r="M1435">
        <f>INDEX(RawData!K$2:K$1048576,MATCH(FmtData!$B$4+(ROW()-10),RawData!$A$2:$A$1048576,0))</f>
        <v>178.8</v>
      </c>
      <c r="N1435">
        <f>INDEX(RawData!L$2:L$1048576,MATCH(FmtData!$B$4+(ROW()-10),RawData!$A$2:$A$1048576,0))</f>
        <v>22.2</v>
      </c>
      <c r="O1435">
        <f>INDEX(RawData!M$2:M$1048576,MATCH(FmtData!$B$4+(ROW()-10),RawData!$A$2:$A$1048576,0))</f>
        <v>169.3</v>
      </c>
      <c r="P1435">
        <f>INDEX(RawData!N$2:N$1048576,MATCH(FmtData!$B$4+(ROW()-10),RawData!$A$2:$A$1048576,0))</f>
        <v>21.9</v>
      </c>
      <c r="Q1435">
        <f>INDEX(RawData!O$2:O$1048576,MATCH(FmtData!$B$4+(ROW()-10),RawData!$A$2:$A$1048576,0))</f>
        <v>182.5</v>
      </c>
      <c r="R1435" s="8">
        <f>INDEX(RawData!P$2:P$1048576,MATCH(FmtData!$B$4+(ROW()-10),RawData!$A$2:$A$1048576,0))</f>
        <v>66.497299999999996</v>
      </c>
      <c r="S1435">
        <f>INDEX(RawData!Q$2:Q$1048576,MATCH(FmtData!$B$4+(ROW()-10),RawData!$A$2:$A$1048576,0))</f>
        <v>507.21300000000002</v>
      </c>
      <c r="T1435" s="8">
        <f>INDEX(RawData!R$2:R$1048576,MATCH(FmtData!$B$4+(ROW()-10),RawData!$A$2:$A$1048576,0))</f>
        <v>0.10269300000000001</v>
      </c>
      <c r="U1435" s="8">
        <f>INDEX(RawData!S$2:S$1048576,MATCH(FmtData!$B$4+(ROW()-10),RawData!$A$2:$A$1048576,0))</f>
        <v>0.729352</v>
      </c>
      <c r="V1435" s="8">
        <f>INDEX(RawData!T$2:T$1048576,MATCH(FmtData!$B$4+(ROW()-10),RawData!$A$2:$A$1048576,0))</f>
        <v>0.21195700000000001</v>
      </c>
      <c r="W1435" s="3">
        <f t="shared" si="452"/>
        <v>-0.55414672000000009</v>
      </c>
      <c r="X1435" s="3">
        <f t="shared" si="453"/>
        <v>-0.49858117200000007</v>
      </c>
      <c r="Y1435" s="8">
        <f t="shared" si="442"/>
        <v>9.4025403200470041</v>
      </c>
      <c r="Z1435" s="8">
        <f t="shared" si="443"/>
        <v>9.4581058680470047</v>
      </c>
      <c r="AA1435" s="8">
        <f t="shared" si="454"/>
        <v>9.4303230940470044</v>
      </c>
      <c r="AB1435" s="41">
        <v>2</v>
      </c>
      <c r="AC1435" s="42" t="str">
        <f t="shared" si="455"/>
        <v>Dilatometer</v>
      </c>
      <c r="AD1435" s="15">
        <f t="shared" si="441"/>
        <v>-313.7362</v>
      </c>
      <c r="AE1435" s="15">
        <f t="shared" si="444"/>
        <v>-134.73180171256149</v>
      </c>
      <c r="AF1435" s="15">
        <f t="shared" si="445"/>
        <v>-121.88089060805976</v>
      </c>
      <c r="AG1435" s="15">
        <f t="shared" si="446"/>
        <v>-128.32438667618544</v>
      </c>
      <c r="AH1435" s="15">
        <f t="shared" si="456"/>
        <v>-128.32438667618544</v>
      </c>
      <c r="AI1435" s="17">
        <f t="shared" si="447"/>
        <v>1.2312505152243056</v>
      </c>
      <c r="AJ1435" s="17">
        <f t="shared" si="448"/>
        <v>0.93923484654496714</v>
      </c>
      <c r="AK1435" s="17">
        <f t="shared" si="449"/>
        <v>0.92351052926038824</v>
      </c>
      <c r="AL1435" s="17">
        <f t="shared" si="450"/>
        <v>0.93132839293688929</v>
      </c>
      <c r="AM1435" s="17">
        <f t="shared" si="451"/>
        <v>0.93132839293688929</v>
      </c>
      <c r="AN1435" s="17">
        <f t="shared" si="457"/>
        <v>1.4667472844682727E-3</v>
      </c>
      <c r="AO1435" s="17">
        <f t="shared" si="458"/>
        <v>9.3132839293688932</v>
      </c>
      <c r="AP1435" s="17">
        <f t="shared" si="459"/>
        <v>12.312505152243055</v>
      </c>
      <c r="AQ1435" s="17">
        <f t="shared" si="460"/>
        <v>20.017479075939033</v>
      </c>
    </row>
    <row r="1436" spans="2:43" x14ac:dyDescent="0.45">
      <c r="B1436">
        <f>INDEX(RawData!$A$2:$A$1048576,MATCH(FmtData!$B$4+(ROW()-10),RawData!$A$2:$A$1048576,0))</f>
        <v>1624</v>
      </c>
      <c r="C1436" s="23">
        <f>LEFT(INDEX(RawData!$B$2:$B$1048576, MATCH(FmtData!$B$4+(ROW()-10),RawData!$A$2:$A$1048576,0)),10)+MID(INDEX(RawData!$B$2:$B$1048576, MATCH(FmtData!$B$4+(ROW()-10),RawData!$A$2:$A$1048576,0)),12,8)-$B$5/24</f>
        <v>42201.502662037034</v>
      </c>
      <c r="D1436" s="7">
        <f>MID(INDEX(RawData!$B$2:$B$1048576, MATCH(FmtData!$B$4+(ROW()-10),RawData!$A$2:$A$1048576,0)),12,8)+$B$5/24</f>
        <v>1.0026620370370369</v>
      </c>
      <c r="E1436" s="8">
        <f>INDEX(RawData!$D$2:$D$1048576,MATCH(FmtData!$B$4+(ROW()-10),RawData!$A$2:$A$1048576,0))</f>
        <v>45.942399999999999</v>
      </c>
      <c r="F1436">
        <f>INDEX(RawData!$D$2:$D$1048576,MATCH(FmtData!$B$4+(ROW()-10),RawData!$A$2:$A$1048576,0))</f>
        <v>45.942399999999999</v>
      </c>
      <c r="G1436">
        <f>INDEX(RawData!E$2:E$1048576,MATCH(FmtData!$B$4+(ROW()-10),RawData!$A$2:$A$1048576,0))</f>
        <v>2900.53</v>
      </c>
      <c r="H1436">
        <f>INDEX(RawData!F$2:F$1048576,MATCH(FmtData!$B$4+(ROW()-10),RawData!$A$2:$A$1048576,0))</f>
        <v>-0.15307599999999999</v>
      </c>
      <c r="I1436">
        <f>INDEX(RawData!G$2:G$1048576,MATCH(FmtData!$B$4+(ROW()-10),RawData!$A$2:$A$1048576,0))</f>
        <v>-28997.5</v>
      </c>
      <c r="J1436">
        <f>INDEX(RawData!H$2:H$1048576,MATCH(FmtData!$B$4+(ROW()-10),RawData!$A$2:$A$1048576,0))</f>
        <v>5.0845300000000003E-2</v>
      </c>
      <c r="K1436">
        <f>INDEX(RawData!I$2:I$1048576,MATCH(FmtData!$B$4+(ROW()-10),RawData!$A$2:$A$1048576,0))</f>
        <v>-0.61477000000000004</v>
      </c>
      <c r="L1436">
        <f>INDEX(RawData!J$2:J$1048576,MATCH(FmtData!$B$4+(ROW()-10),RawData!$A$2:$A$1048576,0))</f>
        <v>195.5</v>
      </c>
      <c r="M1436">
        <f>INDEX(RawData!K$2:K$1048576,MATCH(FmtData!$B$4+(ROW()-10),RawData!$A$2:$A$1048576,0))</f>
        <v>174</v>
      </c>
      <c r="N1436">
        <f>INDEX(RawData!L$2:L$1048576,MATCH(FmtData!$B$4+(ROW()-10),RawData!$A$2:$A$1048576,0))</f>
        <v>22.1</v>
      </c>
      <c r="O1436">
        <f>INDEX(RawData!M$2:M$1048576,MATCH(FmtData!$B$4+(ROW()-10),RawData!$A$2:$A$1048576,0))</f>
        <v>181.1</v>
      </c>
      <c r="P1436">
        <f>INDEX(RawData!N$2:N$1048576,MATCH(FmtData!$B$4+(ROW()-10),RawData!$A$2:$A$1048576,0))</f>
        <v>21.8</v>
      </c>
      <c r="Q1436">
        <f>INDEX(RawData!O$2:O$1048576,MATCH(FmtData!$B$4+(ROW()-10),RawData!$A$2:$A$1048576,0))</f>
        <v>182.4</v>
      </c>
      <c r="R1436" s="8">
        <f>INDEX(RawData!P$2:P$1048576,MATCH(FmtData!$B$4+(ROW()-10),RawData!$A$2:$A$1048576,0))</f>
        <v>66.497299999999996</v>
      </c>
      <c r="S1436">
        <f>INDEX(RawData!Q$2:Q$1048576,MATCH(FmtData!$B$4+(ROW()-10),RawData!$A$2:$A$1048576,0))</f>
        <v>507.21300000000002</v>
      </c>
      <c r="T1436" s="8">
        <f>INDEX(RawData!R$2:R$1048576,MATCH(FmtData!$B$4+(ROW()-10),RawData!$A$2:$A$1048576,0))</f>
        <v>0.10269300000000001</v>
      </c>
      <c r="U1436" s="8">
        <f>INDEX(RawData!S$2:S$1048576,MATCH(FmtData!$B$4+(ROW()-10),RawData!$A$2:$A$1048576,0))</f>
        <v>0.72926100000000005</v>
      </c>
      <c r="V1436" s="8">
        <f>INDEX(RawData!T$2:T$1048576,MATCH(FmtData!$B$4+(ROW()-10),RawData!$A$2:$A$1048576,0))</f>
        <v>0.21235999999999999</v>
      </c>
      <c r="W1436" s="3">
        <f t="shared" si="452"/>
        <v>-0.55391558000000019</v>
      </c>
      <c r="X1436" s="3">
        <f t="shared" si="453"/>
        <v>-0.49960479200000002</v>
      </c>
      <c r="Y1436" s="8">
        <f t="shared" si="442"/>
        <v>9.4027714600470045</v>
      </c>
      <c r="Z1436" s="8">
        <f t="shared" si="443"/>
        <v>9.4570822480470049</v>
      </c>
      <c r="AA1436" s="8">
        <f t="shared" si="454"/>
        <v>9.4299268540470038</v>
      </c>
      <c r="AB1436" s="41">
        <v>2</v>
      </c>
      <c r="AC1436" s="42" t="str">
        <f t="shared" si="455"/>
        <v>Dilatometer</v>
      </c>
      <c r="AD1436" s="15">
        <f t="shared" si="441"/>
        <v>-313.7362</v>
      </c>
      <c r="AE1436" s="15">
        <f t="shared" si="444"/>
        <v>-134.67864350714092</v>
      </c>
      <c r="AF1436" s="15">
        <f t="shared" si="445"/>
        <v>-122.11893416333498</v>
      </c>
      <c r="AG1436" s="15">
        <f t="shared" si="446"/>
        <v>-128.41602309394955</v>
      </c>
      <c r="AH1436" s="15">
        <f t="shared" si="456"/>
        <v>-128.41602309394955</v>
      </c>
      <c r="AI1436" s="17">
        <f t="shared" si="447"/>
        <v>1.2312505152243056</v>
      </c>
      <c r="AJ1436" s="17">
        <f t="shared" si="448"/>
        <v>0.93916869957594107</v>
      </c>
      <c r="AK1436" s="17">
        <f t="shared" si="449"/>
        <v>0.92379701081365806</v>
      </c>
      <c r="AL1436" s="17">
        <f t="shared" si="450"/>
        <v>0.93144052967239632</v>
      </c>
      <c r="AM1436" s="17">
        <f t="shared" si="451"/>
        <v>0.93144052967239632</v>
      </c>
      <c r="AN1436" s="17">
        <f t="shared" si="457"/>
        <v>1.4763482768725966E-3</v>
      </c>
      <c r="AO1436" s="17">
        <f t="shared" si="458"/>
        <v>9.3144052967239634</v>
      </c>
      <c r="AP1436" s="17">
        <f t="shared" si="459"/>
        <v>12.312505152243055</v>
      </c>
      <c r="AQ1436" s="17">
        <f t="shared" si="460"/>
        <v>19.998380664806749</v>
      </c>
    </row>
    <row r="1437" spans="2:43" x14ac:dyDescent="0.45">
      <c r="B1437">
        <f>INDEX(RawData!$A$2:$A$1048576,MATCH(FmtData!$B$4+(ROW()-10),RawData!$A$2:$A$1048576,0))</f>
        <v>1625</v>
      </c>
      <c r="C1437" s="23">
        <f>LEFT(INDEX(RawData!$B$2:$B$1048576, MATCH(FmtData!$B$4+(ROW()-10),RawData!$A$2:$A$1048576,0)),10)+MID(INDEX(RawData!$B$2:$B$1048576, MATCH(FmtData!$B$4+(ROW()-10),RawData!$A$2:$A$1048576,0)),12,8)-$B$5/24</f>
        <v>42201.503368055557</v>
      </c>
      <c r="D1437" s="7">
        <f>MID(INDEX(RawData!$B$2:$B$1048576, MATCH(FmtData!$B$4+(ROW()-10),RawData!$A$2:$A$1048576,0)),12,8)+$B$5/24</f>
        <v>1.0033680555555557</v>
      </c>
      <c r="E1437" s="8">
        <f>INDEX(RawData!$D$2:$D$1048576,MATCH(FmtData!$B$4+(ROW()-10),RawData!$A$2:$A$1048576,0))</f>
        <v>45.959000000000003</v>
      </c>
      <c r="F1437">
        <f>INDEX(RawData!$D$2:$D$1048576,MATCH(FmtData!$B$4+(ROW()-10),RawData!$A$2:$A$1048576,0))</f>
        <v>45.959000000000003</v>
      </c>
      <c r="G1437">
        <f>INDEX(RawData!E$2:E$1048576,MATCH(FmtData!$B$4+(ROW()-10),RawData!$A$2:$A$1048576,0))</f>
        <v>2903.3</v>
      </c>
      <c r="H1437">
        <f>INDEX(RawData!F$2:F$1048576,MATCH(FmtData!$B$4+(ROW()-10),RawData!$A$2:$A$1048576,0))</f>
        <v>-0.15307599999999999</v>
      </c>
      <c r="I1437">
        <f>INDEX(RawData!G$2:G$1048576,MATCH(FmtData!$B$4+(ROW()-10),RawData!$A$2:$A$1048576,0))</f>
        <v>-29008.1</v>
      </c>
      <c r="J1437">
        <f>INDEX(RawData!H$2:H$1048576,MATCH(FmtData!$B$4+(ROW()-10),RawData!$A$2:$A$1048576,0))</f>
        <v>5.0863699999999998E-2</v>
      </c>
      <c r="K1437">
        <f>INDEX(RawData!I$2:I$1048576,MATCH(FmtData!$B$4+(ROW()-10),RawData!$A$2:$A$1048576,0))</f>
        <v>-0.61495900000000003</v>
      </c>
      <c r="L1437">
        <f>INDEX(RawData!J$2:J$1048576,MATCH(FmtData!$B$4+(ROW()-10),RawData!$A$2:$A$1048576,0))</f>
        <v>175.7</v>
      </c>
      <c r="M1437">
        <f>INDEX(RawData!K$2:K$1048576,MATCH(FmtData!$B$4+(ROW()-10),RawData!$A$2:$A$1048576,0))</f>
        <v>170.3</v>
      </c>
      <c r="N1437">
        <f>INDEX(RawData!L$2:L$1048576,MATCH(FmtData!$B$4+(ROW()-10),RawData!$A$2:$A$1048576,0))</f>
        <v>22.2</v>
      </c>
      <c r="O1437">
        <f>INDEX(RawData!M$2:M$1048576,MATCH(FmtData!$B$4+(ROW()-10),RawData!$A$2:$A$1048576,0))</f>
        <v>167.7</v>
      </c>
      <c r="P1437">
        <f>INDEX(RawData!N$2:N$1048576,MATCH(FmtData!$B$4+(ROW()-10),RawData!$A$2:$A$1048576,0))</f>
        <v>21.8</v>
      </c>
      <c r="Q1437">
        <f>INDEX(RawData!O$2:O$1048576,MATCH(FmtData!$B$4+(ROW()-10),RawData!$A$2:$A$1048576,0))</f>
        <v>182.5</v>
      </c>
      <c r="R1437" s="8">
        <f>INDEX(RawData!P$2:P$1048576,MATCH(FmtData!$B$4+(ROW()-10),RawData!$A$2:$A$1048576,0))</f>
        <v>66.668999999999997</v>
      </c>
      <c r="S1437">
        <f>INDEX(RawData!Q$2:Q$1048576,MATCH(FmtData!$B$4+(ROW()-10),RawData!$A$2:$A$1048576,0))</f>
        <v>507.21300000000002</v>
      </c>
      <c r="T1437" s="8">
        <f>INDEX(RawData!R$2:R$1048576,MATCH(FmtData!$B$4+(ROW()-10),RawData!$A$2:$A$1048576,0))</f>
        <v>0.10269300000000001</v>
      </c>
      <c r="U1437" s="8">
        <f>INDEX(RawData!S$2:S$1048576,MATCH(FmtData!$B$4+(ROW()-10),RawData!$A$2:$A$1048576,0))</f>
        <v>0.72974799999999995</v>
      </c>
      <c r="V1437" s="8">
        <f>INDEX(RawData!T$2:T$1048576,MATCH(FmtData!$B$4+(ROW()-10),RawData!$A$2:$A$1048576,0))</f>
        <v>0.211864</v>
      </c>
      <c r="W1437" s="3">
        <f t="shared" si="452"/>
        <v>-0.55515255999999991</v>
      </c>
      <c r="X1437" s="3">
        <f t="shared" si="453"/>
        <v>-0.49834495200000001</v>
      </c>
      <c r="Y1437" s="8">
        <f t="shared" si="442"/>
        <v>9.4015344800470046</v>
      </c>
      <c r="Z1437" s="8">
        <f t="shared" si="443"/>
        <v>9.4583420880470044</v>
      </c>
      <c r="AA1437" s="8">
        <f t="shared" si="454"/>
        <v>9.4299382840470045</v>
      </c>
      <c r="AB1437" s="41">
        <v>2</v>
      </c>
      <c r="AC1437" s="42" t="str">
        <f t="shared" si="455"/>
        <v>Dilatometer</v>
      </c>
      <c r="AD1437" s="15">
        <f t="shared" si="441"/>
        <v>-313.56450000000001</v>
      </c>
      <c r="AE1437" s="15">
        <f t="shared" si="444"/>
        <v>-134.96309853210107</v>
      </c>
      <c r="AF1437" s="15">
        <f t="shared" si="445"/>
        <v>-121.82595050509894</v>
      </c>
      <c r="AG1437" s="15">
        <f t="shared" si="446"/>
        <v>-128.41337983854135</v>
      </c>
      <c r="AH1437" s="15">
        <f t="shared" si="456"/>
        <v>-128.41337983854135</v>
      </c>
      <c r="AI1437" s="17">
        <f t="shared" si="447"/>
        <v>1.2308834396560042</v>
      </c>
      <c r="AJ1437" s="17">
        <f t="shared" si="448"/>
        <v>0.93952276731652817</v>
      </c>
      <c r="AK1437" s="17">
        <f t="shared" si="449"/>
        <v>0.92344443497376638</v>
      </c>
      <c r="AL1437" s="17">
        <f t="shared" si="450"/>
        <v>0.93143729470643988</v>
      </c>
      <c r="AM1437" s="17">
        <f t="shared" si="451"/>
        <v>0.93143729470643988</v>
      </c>
      <c r="AN1437" s="17">
        <f t="shared" si="457"/>
        <v>1.5800868719605399E-3</v>
      </c>
      <c r="AO1437" s="17">
        <f t="shared" si="458"/>
        <v>9.314372947064399</v>
      </c>
      <c r="AP1437" s="17">
        <f t="shared" si="459"/>
        <v>12.308834396560043</v>
      </c>
      <c r="AQ1437" s="17">
        <f t="shared" si="460"/>
        <v>20.017479075939033</v>
      </c>
    </row>
    <row r="1438" spans="2:43" x14ac:dyDescent="0.45">
      <c r="B1438">
        <f>INDEX(RawData!$A$2:$A$1048576,MATCH(FmtData!$B$4+(ROW()-10),RawData!$A$2:$A$1048576,0))</f>
        <v>1626</v>
      </c>
      <c r="C1438" s="23">
        <f>LEFT(INDEX(RawData!$B$2:$B$1048576, MATCH(FmtData!$B$4+(ROW()-10),RawData!$A$2:$A$1048576,0)),10)+MID(INDEX(RawData!$B$2:$B$1048576, MATCH(FmtData!$B$4+(ROW()-10),RawData!$A$2:$A$1048576,0)),12,8)-$B$5/24</f>
        <v>42201.504062499997</v>
      </c>
      <c r="D1438" s="7">
        <f>MID(INDEX(RawData!$B$2:$B$1048576, MATCH(FmtData!$B$4+(ROW()-10),RawData!$A$2:$A$1048576,0)),12,8)+$B$5/24</f>
        <v>1.0040624999999999</v>
      </c>
      <c r="E1438" s="8">
        <f>INDEX(RawData!$D$2:$D$1048576,MATCH(FmtData!$B$4+(ROW()-10),RawData!$A$2:$A$1048576,0))</f>
        <v>45.975499999999997</v>
      </c>
      <c r="F1438">
        <f>INDEX(RawData!$D$2:$D$1048576,MATCH(FmtData!$B$4+(ROW()-10),RawData!$A$2:$A$1048576,0))</f>
        <v>45.975499999999997</v>
      </c>
      <c r="G1438">
        <f>INDEX(RawData!E$2:E$1048576,MATCH(FmtData!$B$4+(ROW()-10),RawData!$A$2:$A$1048576,0))</f>
        <v>2900.53</v>
      </c>
      <c r="H1438">
        <f>INDEX(RawData!F$2:F$1048576,MATCH(FmtData!$B$4+(ROW()-10),RawData!$A$2:$A$1048576,0))</f>
        <v>-0.15307599999999999</v>
      </c>
      <c r="I1438">
        <f>INDEX(RawData!G$2:G$1048576,MATCH(FmtData!$B$4+(ROW()-10),RawData!$A$2:$A$1048576,0))</f>
        <v>-29008.1</v>
      </c>
      <c r="J1438">
        <f>INDEX(RawData!H$2:H$1048576,MATCH(FmtData!$B$4+(ROW()-10),RawData!$A$2:$A$1048576,0))</f>
        <v>5.0845300000000003E-2</v>
      </c>
      <c r="K1438">
        <f>INDEX(RawData!I$2:I$1048576,MATCH(FmtData!$B$4+(ROW()-10),RawData!$A$2:$A$1048576,0))</f>
        <v>-0.61552499999999999</v>
      </c>
      <c r="L1438">
        <f>INDEX(RawData!J$2:J$1048576,MATCH(FmtData!$B$4+(ROW()-10),RawData!$A$2:$A$1048576,0))</f>
        <v>175.7</v>
      </c>
      <c r="M1438">
        <f>INDEX(RawData!K$2:K$1048576,MATCH(FmtData!$B$4+(ROW()-10),RawData!$A$2:$A$1048576,0))</f>
        <v>168.3</v>
      </c>
      <c r="N1438">
        <f>INDEX(RawData!L$2:L$1048576,MATCH(FmtData!$B$4+(ROW()-10),RawData!$A$2:$A$1048576,0))</f>
        <v>22.2</v>
      </c>
      <c r="O1438">
        <f>INDEX(RawData!M$2:M$1048576,MATCH(FmtData!$B$4+(ROW()-10),RawData!$A$2:$A$1048576,0))</f>
        <v>168</v>
      </c>
      <c r="P1438">
        <f>INDEX(RawData!N$2:N$1048576,MATCH(FmtData!$B$4+(ROW()-10),RawData!$A$2:$A$1048576,0))</f>
        <v>21.8</v>
      </c>
      <c r="Q1438">
        <f>INDEX(RawData!O$2:O$1048576,MATCH(FmtData!$B$4+(ROW()-10),RawData!$A$2:$A$1048576,0))</f>
        <v>182.5</v>
      </c>
      <c r="R1438" s="8">
        <f>INDEX(RawData!P$2:P$1048576,MATCH(FmtData!$B$4+(ROW()-10),RawData!$A$2:$A$1048576,0))</f>
        <v>66.680700000000002</v>
      </c>
      <c r="S1438">
        <f>INDEX(RawData!Q$2:Q$1048576,MATCH(FmtData!$B$4+(ROW()-10),RawData!$A$2:$A$1048576,0))</f>
        <v>507.21300000000002</v>
      </c>
      <c r="T1438" s="8">
        <f>INDEX(RawData!R$2:R$1048576,MATCH(FmtData!$B$4+(ROW()-10),RawData!$A$2:$A$1048576,0))</f>
        <v>0.10269300000000001</v>
      </c>
      <c r="U1438" s="8">
        <f>INDEX(RawData!S$2:S$1048576,MATCH(FmtData!$B$4+(ROW()-10),RawData!$A$2:$A$1048576,0))</f>
        <v>0.73002199999999995</v>
      </c>
      <c r="V1438" s="8">
        <f>INDEX(RawData!T$2:T$1048576,MATCH(FmtData!$B$4+(ROW()-10),RawData!$A$2:$A$1048576,0))</f>
        <v>0.212174</v>
      </c>
      <c r="W1438" s="3">
        <f t="shared" si="452"/>
        <v>-0.55584851999999996</v>
      </c>
      <c r="X1438" s="3">
        <f t="shared" si="453"/>
        <v>-0.49913235200000006</v>
      </c>
      <c r="Y1438" s="8">
        <f t="shared" si="442"/>
        <v>9.4008385200470048</v>
      </c>
      <c r="Z1438" s="8">
        <f t="shared" si="443"/>
        <v>9.4575546880470043</v>
      </c>
      <c r="AA1438" s="8">
        <f t="shared" si="454"/>
        <v>9.4291966040470037</v>
      </c>
      <c r="AB1438" s="41">
        <v>2</v>
      </c>
      <c r="AC1438" s="42" t="str">
        <f t="shared" si="455"/>
        <v>Dilatometer</v>
      </c>
      <c r="AD1438" s="15">
        <f t="shared" si="441"/>
        <v>-313.55279999999999</v>
      </c>
      <c r="AE1438" s="15">
        <f t="shared" si="444"/>
        <v>-135.12310963906236</v>
      </c>
      <c r="AF1438" s="15">
        <f t="shared" si="445"/>
        <v>-122.00907400986114</v>
      </c>
      <c r="AG1438" s="15">
        <f t="shared" si="446"/>
        <v>-128.58488508722803</v>
      </c>
      <c r="AH1438" s="15">
        <f t="shared" si="456"/>
        <v>-128.58488508722803</v>
      </c>
      <c r="AI1438" s="17">
        <f t="shared" si="447"/>
        <v>1.2308584343181308</v>
      </c>
      <c r="AJ1438" s="17">
        <f t="shared" si="448"/>
        <v>0.93972205418760157</v>
      </c>
      <c r="AK1438" s="17">
        <f t="shared" si="449"/>
        <v>0.92366477382042167</v>
      </c>
      <c r="AL1438" s="17">
        <f t="shared" si="450"/>
        <v>0.93164723914308567</v>
      </c>
      <c r="AM1438" s="17">
        <f t="shared" si="451"/>
        <v>0.93164723914308567</v>
      </c>
      <c r="AN1438" s="17">
        <f t="shared" si="457"/>
        <v>1.394279867454995E-3</v>
      </c>
      <c r="AO1438" s="17">
        <f t="shared" si="458"/>
        <v>9.3164723914308567</v>
      </c>
      <c r="AP1438" s="17">
        <f t="shared" si="459"/>
        <v>12.308584343181309</v>
      </c>
      <c r="AQ1438" s="17">
        <f t="shared" si="460"/>
        <v>19.998380664806749</v>
      </c>
    </row>
    <row r="1439" spans="2:43" x14ac:dyDescent="0.45">
      <c r="B1439">
        <f>INDEX(RawData!$A$2:$A$1048576,MATCH(FmtData!$B$4+(ROW()-10),RawData!$A$2:$A$1048576,0))</f>
        <v>1627</v>
      </c>
      <c r="C1439" s="23">
        <f>LEFT(INDEX(RawData!$B$2:$B$1048576, MATCH(FmtData!$B$4+(ROW()-10),RawData!$A$2:$A$1048576,0)),10)+MID(INDEX(RawData!$B$2:$B$1048576, MATCH(FmtData!$B$4+(ROW()-10),RawData!$A$2:$A$1048576,0)),12,8)-$B$5/24</f>
        <v>42201.504756944443</v>
      </c>
      <c r="D1439" s="7">
        <f>MID(INDEX(RawData!$B$2:$B$1048576, MATCH(FmtData!$B$4+(ROW()-10),RawData!$A$2:$A$1048576,0)),12,8)+$B$5/24</f>
        <v>1.0047569444444444</v>
      </c>
      <c r="E1439" s="8">
        <f>INDEX(RawData!$D$2:$D$1048576,MATCH(FmtData!$B$4+(ROW()-10),RawData!$A$2:$A$1048576,0))</f>
        <v>45.9923</v>
      </c>
      <c r="F1439">
        <f>INDEX(RawData!$D$2:$D$1048576,MATCH(FmtData!$B$4+(ROW()-10),RawData!$A$2:$A$1048576,0))</f>
        <v>45.9923</v>
      </c>
      <c r="G1439">
        <f>INDEX(RawData!E$2:E$1048576,MATCH(FmtData!$B$4+(ROW()-10),RawData!$A$2:$A$1048576,0))</f>
        <v>2896.53</v>
      </c>
      <c r="H1439">
        <f>INDEX(RawData!F$2:F$1048576,MATCH(FmtData!$B$4+(ROW()-10),RawData!$A$2:$A$1048576,0))</f>
        <v>-0.15307599999999999</v>
      </c>
      <c r="I1439">
        <f>INDEX(RawData!G$2:G$1048576,MATCH(FmtData!$B$4+(ROW()-10),RawData!$A$2:$A$1048576,0))</f>
        <v>-29008.1</v>
      </c>
      <c r="J1439">
        <f>INDEX(RawData!H$2:H$1048576,MATCH(FmtData!$B$4+(ROW()-10),RawData!$A$2:$A$1048576,0))</f>
        <v>5.0845300000000003E-2</v>
      </c>
      <c r="K1439">
        <f>INDEX(RawData!I$2:I$1048576,MATCH(FmtData!$B$4+(ROW()-10),RawData!$A$2:$A$1048576,0))</f>
        <v>-0.61495900000000003</v>
      </c>
      <c r="L1439">
        <f>INDEX(RawData!J$2:J$1048576,MATCH(FmtData!$B$4+(ROW()-10),RawData!$A$2:$A$1048576,0))</f>
        <v>171.3</v>
      </c>
      <c r="M1439">
        <f>INDEX(RawData!K$2:K$1048576,MATCH(FmtData!$B$4+(ROW()-10),RawData!$A$2:$A$1048576,0))</f>
        <v>173.4</v>
      </c>
      <c r="N1439">
        <f>INDEX(RawData!L$2:L$1048576,MATCH(FmtData!$B$4+(ROW()-10),RawData!$A$2:$A$1048576,0))</f>
        <v>22.2</v>
      </c>
      <c r="O1439">
        <f>INDEX(RawData!M$2:M$1048576,MATCH(FmtData!$B$4+(ROW()-10),RawData!$A$2:$A$1048576,0))</f>
        <v>160.5</v>
      </c>
      <c r="P1439">
        <f>INDEX(RawData!N$2:N$1048576,MATCH(FmtData!$B$4+(ROW()-10),RawData!$A$2:$A$1048576,0))</f>
        <v>21.8</v>
      </c>
      <c r="Q1439">
        <f>INDEX(RawData!O$2:O$1048576,MATCH(FmtData!$B$4+(ROW()-10),RawData!$A$2:$A$1048576,0))</f>
        <v>182.5</v>
      </c>
      <c r="R1439" s="8">
        <f>INDEX(RawData!P$2:P$1048576,MATCH(FmtData!$B$4+(ROW()-10),RawData!$A$2:$A$1048576,0))</f>
        <v>66.680700000000002</v>
      </c>
      <c r="S1439">
        <f>INDEX(RawData!Q$2:Q$1048576,MATCH(FmtData!$B$4+(ROW()-10),RawData!$A$2:$A$1048576,0))</f>
        <v>507.21300000000002</v>
      </c>
      <c r="T1439" s="8">
        <f>INDEX(RawData!R$2:R$1048576,MATCH(FmtData!$B$4+(ROW()-10),RawData!$A$2:$A$1048576,0))</f>
        <v>0.10269300000000001</v>
      </c>
      <c r="U1439" s="8">
        <f>INDEX(RawData!S$2:S$1048576,MATCH(FmtData!$B$4+(ROW()-10),RawData!$A$2:$A$1048576,0))</f>
        <v>0.72974799999999995</v>
      </c>
      <c r="V1439" s="8">
        <f>INDEX(RawData!T$2:T$1048576,MATCH(FmtData!$B$4+(ROW()-10),RawData!$A$2:$A$1048576,0))</f>
        <v>0.21167800000000001</v>
      </c>
      <c r="W1439" s="3">
        <f t="shared" si="452"/>
        <v>-0.55515255999999991</v>
      </c>
      <c r="X1439" s="3">
        <f t="shared" si="453"/>
        <v>-0.49787251200000004</v>
      </c>
      <c r="Y1439" s="8">
        <f t="shared" si="442"/>
        <v>9.4015344800470046</v>
      </c>
      <c r="Z1439" s="8">
        <f t="shared" si="443"/>
        <v>9.4588145280470037</v>
      </c>
      <c r="AA1439" s="8">
        <f t="shared" si="454"/>
        <v>9.4301745040470042</v>
      </c>
      <c r="AB1439" s="41">
        <v>2</v>
      </c>
      <c r="AC1439" s="42" t="str">
        <f t="shared" si="455"/>
        <v>Dilatometer</v>
      </c>
      <c r="AD1439" s="15">
        <f t="shared" si="441"/>
        <v>-313.55279999999999</v>
      </c>
      <c r="AE1439" s="15">
        <f t="shared" si="444"/>
        <v>-134.96309853210107</v>
      </c>
      <c r="AF1439" s="15">
        <f t="shared" si="445"/>
        <v>-121.71606245204885</v>
      </c>
      <c r="AG1439" s="15">
        <f t="shared" si="446"/>
        <v>-128.35875119288517</v>
      </c>
      <c r="AH1439" s="15">
        <f t="shared" si="456"/>
        <v>-128.35875119288517</v>
      </c>
      <c r="AI1439" s="17">
        <f t="shared" si="447"/>
        <v>1.2308584343181308</v>
      </c>
      <c r="AJ1439" s="17">
        <f t="shared" si="448"/>
        <v>0.93952276731652817</v>
      </c>
      <c r="AK1439" s="17">
        <f t="shared" si="449"/>
        <v>0.92331226534117472</v>
      </c>
      <c r="AL1439" s="17">
        <f t="shared" si="450"/>
        <v>0.9313704421008574</v>
      </c>
      <c r="AM1439" s="17">
        <f t="shared" si="451"/>
        <v>0.9313704421008574</v>
      </c>
      <c r="AN1439" s="17">
        <f t="shared" si="457"/>
        <v>1.4369429682016266E-3</v>
      </c>
      <c r="AO1439" s="17">
        <f t="shared" si="458"/>
        <v>9.3137044210085733</v>
      </c>
      <c r="AP1439" s="17">
        <f t="shared" si="459"/>
        <v>12.308584343181309</v>
      </c>
      <c r="AQ1439" s="17">
        <f t="shared" si="460"/>
        <v>19.970801731763746</v>
      </c>
    </row>
    <row r="1440" spans="2:43" x14ac:dyDescent="0.45">
      <c r="B1440">
        <f>INDEX(RawData!$A$2:$A$1048576,MATCH(FmtData!$B$4+(ROW()-10),RawData!$A$2:$A$1048576,0))</f>
        <v>1628</v>
      </c>
      <c r="C1440" s="23">
        <f>LEFT(INDEX(RawData!$B$2:$B$1048576, MATCH(FmtData!$B$4+(ROW()-10),RawData!$A$2:$A$1048576,0)),10)+MID(INDEX(RawData!$B$2:$B$1048576, MATCH(FmtData!$B$4+(ROW()-10),RawData!$A$2:$A$1048576,0)),12,8)-$B$5/24</f>
        <v>42201.50545138889</v>
      </c>
      <c r="D1440" s="7">
        <f>MID(INDEX(RawData!$B$2:$B$1048576, MATCH(FmtData!$B$4+(ROW()-10),RawData!$A$2:$A$1048576,0)),12,8)+$B$5/24</f>
        <v>1.005451388888889</v>
      </c>
      <c r="E1440" s="8">
        <f>INDEX(RawData!$D$2:$D$1048576,MATCH(FmtData!$B$4+(ROW()-10),RawData!$A$2:$A$1048576,0))</f>
        <v>46.008899999999997</v>
      </c>
      <c r="F1440">
        <f>INDEX(RawData!$D$2:$D$1048576,MATCH(FmtData!$B$4+(ROW()-10),RawData!$A$2:$A$1048576,0))</f>
        <v>46.008899999999997</v>
      </c>
      <c r="G1440">
        <f>INDEX(RawData!E$2:E$1048576,MATCH(FmtData!$B$4+(ROW()-10),RawData!$A$2:$A$1048576,0))</f>
        <v>2885.14</v>
      </c>
      <c r="H1440">
        <f>INDEX(RawData!F$2:F$1048576,MATCH(FmtData!$B$4+(ROW()-10),RawData!$A$2:$A$1048576,0))</f>
        <v>-0.15307599999999999</v>
      </c>
      <c r="I1440">
        <f>INDEX(RawData!G$2:G$1048576,MATCH(FmtData!$B$4+(ROW()-10),RawData!$A$2:$A$1048576,0))</f>
        <v>-29008.1</v>
      </c>
      <c r="J1440">
        <f>INDEX(RawData!H$2:H$1048576,MATCH(FmtData!$B$4+(ROW()-10),RawData!$A$2:$A$1048576,0))</f>
        <v>5.0845300000000003E-2</v>
      </c>
      <c r="K1440">
        <f>INDEX(RawData!I$2:I$1048576,MATCH(FmtData!$B$4+(ROW()-10),RawData!$A$2:$A$1048576,0))</f>
        <v>-0.61477000000000004</v>
      </c>
      <c r="L1440">
        <f>INDEX(RawData!J$2:J$1048576,MATCH(FmtData!$B$4+(ROW()-10),RawData!$A$2:$A$1048576,0))</f>
        <v>200.2</v>
      </c>
      <c r="M1440">
        <f>INDEX(RawData!K$2:K$1048576,MATCH(FmtData!$B$4+(ROW()-10),RawData!$A$2:$A$1048576,0))</f>
        <v>178.1</v>
      </c>
      <c r="N1440">
        <f>INDEX(RawData!L$2:L$1048576,MATCH(FmtData!$B$4+(ROW()-10),RawData!$A$2:$A$1048576,0))</f>
        <v>22.2</v>
      </c>
      <c r="O1440">
        <f>INDEX(RawData!M$2:M$1048576,MATCH(FmtData!$B$4+(ROW()-10),RawData!$A$2:$A$1048576,0))</f>
        <v>176.2</v>
      </c>
      <c r="P1440">
        <f>INDEX(RawData!N$2:N$1048576,MATCH(FmtData!$B$4+(ROW()-10),RawData!$A$2:$A$1048576,0))</f>
        <v>21.8</v>
      </c>
      <c r="Q1440">
        <f>INDEX(RawData!O$2:O$1048576,MATCH(FmtData!$B$4+(ROW()-10),RawData!$A$2:$A$1048576,0))</f>
        <v>182.3</v>
      </c>
      <c r="R1440" s="8">
        <f>INDEX(RawData!P$2:P$1048576,MATCH(FmtData!$B$4+(ROW()-10),RawData!$A$2:$A$1048576,0))</f>
        <v>66.680700000000002</v>
      </c>
      <c r="S1440">
        <f>INDEX(RawData!Q$2:Q$1048576,MATCH(FmtData!$B$4+(ROW()-10),RawData!$A$2:$A$1048576,0))</f>
        <v>507.21300000000002</v>
      </c>
      <c r="T1440" s="8">
        <f>INDEX(RawData!R$2:R$1048576,MATCH(FmtData!$B$4+(ROW()-10),RawData!$A$2:$A$1048576,0))</f>
        <v>0.10269300000000001</v>
      </c>
      <c r="U1440" s="8">
        <f>INDEX(RawData!S$2:S$1048576,MATCH(FmtData!$B$4+(ROW()-10),RawData!$A$2:$A$1048576,0))</f>
        <v>0.72947399999999996</v>
      </c>
      <c r="V1440" s="8">
        <f>INDEX(RawData!T$2:T$1048576,MATCH(FmtData!$B$4+(ROW()-10),RawData!$A$2:$A$1048576,0))</f>
        <v>0.21208099999999999</v>
      </c>
      <c r="W1440" s="3">
        <f t="shared" si="452"/>
        <v>-0.55445659999999997</v>
      </c>
      <c r="X1440" s="3">
        <f t="shared" si="453"/>
        <v>-0.49889613199999999</v>
      </c>
      <c r="Y1440" s="8">
        <f t="shared" si="442"/>
        <v>9.4022304400470045</v>
      </c>
      <c r="Z1440" s="8">
        <f t="shared" si="443"/>
        <v>9.457790908047004</v>
      </c>
      <c r="AA1440" s="8">
        <f t="shared" si="454"/>
        <v>9.4300106740470042</v>
      </c>
      <c r="AB1440" s="41">
        <v>2</v>
      </c>
      <c r="AC1440" s="42" t="str">
        <f t="shared" si="455"/>
        <v>Dilatometer</v>
      </c>
      <c r="AD1440" s="15">
        <f t="shared" si="441"/>
        <v>-313.55279999999999</v>
      </c>
      <c r="AE1440" s="15">
        <f t="shared" si="444"/>
        <v>-134.80306484981372</v>
      </c>
      <c r="AF1440" s="15">
        <f t="shared" si="445"/>
        <v>-121.95414000993253</v>
      </c>
      <c r="AG1440" s="15">
        <f t="shared" si="446"/>
        <v>-128.39663907914644</v>
      </c>
      <c r="AH1440" s="15">
        <f t="shared" si="456"/>
        <v>-128.39663907914644</v>
      </c>
      <c r="AI1440" s="17">
        <f t="shared" si="447"/>
        <v>1.2308584343181308</v>
      </c>
      <c r="AJ1440" s="17">
        <f t="shared" si="448"/>
        <v>0.9393235368543692</v>
      </c>
      <c r="AK1440" s="17">
        <f t="shared" si="449"/>
        <v>0.92359866479865904</v>
      </c>
      <c r="AL1440" s="17">
        <f t="shared" si="450"/>
        <v>0.93141680693697482</v>
      </c>
      <c r="AM1440" s="17">
        <f t="shared" si="451"/>
        <v>0.93141680693697482</v>
      </c>
      <c r="AN1440" s="17">
        <f t="shared" si="457"/>
        <v>1.3783332843827489E-3</v>
      </c>
      <c r="AO1440" s="17">
        <f t="shared" si="458"/>
        <v>9.3141680693697477</v>
      </c>
      <c r="AP1440" s="17">
        <f t="shared" si="459"/>
        <v>12.308584343181309</v>
      </c>
      <c r="AQ1440" s="17">
        <f t="shared" si="460"/>
        <v>19.892270719923786</v>
      </c>
    </row>
    <row r="1441" spans="2:43" x14ac:dyDescent="0.45">
      <c r="B1441">
        <f>INDEX(RawData!$A$2:$A$1048576,MATCH(FmtData!$B$4+(ROW()-10),RawData!$A$2:$A$1048576,0))</f>
        <v>1629</v>
      </c>
      <c r="C1441" s="23">
        <f>LEFT(INDEX(RawData!$B$2:$B$1048576, MATCH(FmtData!$B$4+(ROW()-10),RawData!$A$2:$A$1048576,0)),10)+MID(INDEX(RawData!$B$2:$B$1048576, MATCH(FmtData!$B$4+(ROW()-10),RawData!$A$2:$A$1048576,0)),12,8)-$B$5/24</f>
        <v>42201.50613425926</v>
      </c>
      <c r="D1441" s="7">
        <f>MID(INDEX(RawData!$B$2:$B$1048576, MATCH(FmtData!$B$4+(ROW()-10),RawData!$A$2:$A$1048576,0)),12,8)+$B$5/24</f>
        <v>1.0061342592592593</v>
      </c>
      <c r="E1441" s="8">
        <f>INDEX(RawData!$D$2:$D$1048576,MATCH(FmtData!$B$4+(ROW()-10),RawData!$A$2:$A$1048576,0))</f>
        <v>46.025300000000001</v>
      </c>
      <c r="F1441">
        <f>INDEX(RawData!$D$2:$D$1048576,MATCH(FmtData!$B$4+(ROW()-10),RawData!$A$2:$A$1048576,0))</f>
        <v>46.025300000000001</v>
      </c>
      <c r="G1441">
        <f>INDEX(RawData!E$2:E$1048576,MATCH(FmtData!$B$4+(ROW()-10),RawData!$A$2:$A$1048576,0))</f>
        <v>2894.68</v>
      </c>
      <c r="H1441">
        <f>INDEX(RawData!F$2:F$1048576,MATCH(FmtData!$B$4+(ROW()-10),RawData!$A$2:$A$1048576,0))</f>
        <v>-0.15307599999999999</v>
      </c>
      <c r="I1441">
        <f>INDEX(RawData!G$2:G$1048576,MATCH(FmtData!$B$4+(ROW()-10),RawData!$A$2:$A$1048576,0))</f>
        <v>-29008.1</v>
      </c>
      <c r="J1441">
        <f>INDEX(RawData!H$2:H$1048576,MATCH(FmtData!$B$4+(ROW()-10),RawData!$A$2:$A$1048576,0))</f>
        <v>5.0863699999999998E-2</v>
      </c>
      <c r="K1441">
        <f>INDEX(RawData!I$2:I$1048576,MATCH(FmtData!$B$4+(ROW()-10),RawData!$A$2:$A$1048576,0))</f>
        <v>-0.61577599999999999</v>
      </c>
      <c r="L1441">
        <f>INDEX(RawData!J$2:J$1048576,MATCH(FmtData!$B$4+(ROW()-10),RawData!$A$2:$A$1048576,0))</f>
        <v>178</v>
      </c>
      <c r="M1441">
        <f>INDEX(RawData!K$2:K$1048576,MATCH(FmtData!$B$4+(ROW()-10),RawData!$A$2:$A$1048576,0))</f>
        <v>178</v>
      </c>
      <c r="N1441">
        <f>INDEX(RawData!L$2:L$1048576,MATCH(FmtData!$B$4+(ROW()-10),RawData!$A$2:$A$1048576,0))</f>
        <v>22.1</v>
      </c>
      <c r="O1441">
        <f>INDEX(RawData!M$2:M$1048576,MATCH(FmtData!$B$4+(ROW()-10),RawData!$A$2:$A$1048576,0))</f>
        <v>172.6</v>
      </c>
      <c r="P1441">
        <f>INDEX(RawData!N$2:N$1048576,MATCH(FmtData!$B$4+(ROW()-10),RawData!$A$2:$A$1048576,0))</f>
        <v>21.9</v>
      </c>
      <c r="Q1441">
        <f>INDEX(RawData!O$2:O$1048576,MATCH(FmtData!$B$4+(ROW()-10),RawData!$A$2:$A$1048576,0))</f>
        <v>182.4</v>
      </c>
      <c r="R1441" s="8">
        <f>INDEX(RawData!P$2:P$1048576,MATCH(FmtData!$B$4+(ROW()-10),RawData!$A$2:$A$1048576,0))</f>
        <v>66.668999999999997</v>
      </c>
      <c r="S1441">
        <f>INDEX(RawData!Q$2:Q$1048576,MATCH(FmtData!$B$4+(ROW()-10),RawData!$A$2:$A$1048576,0))</f>
        <v>507.21300000000002</v>
      </c>
      <c r="T1441" s="8">
        <f>INDEX(RawData!R$2:R$1048576,MATCH(FmtData!$B$4+(ROW()-10),RawData!$A$2:$A$1048576,0))</f>
        <v>0.10269300000000001</v>
      </c>
      <c r="U1441" s="8">
        <f>INDEX(RawData!S$2:S$1048576,MATCH(FmtData!$B$4+(ROW()-10),RawData!$A$2:$A$1048576,0))</f>
        <v>0.729931</v>
      </c>
      <c r="V1441" s="8">
        <f>INDEX(RawData!T$2:T$1048576,MATCH(FmtData!$B$4+(ROW()-10),RawData!$A$2:$A$1048576,0))</f>
        <v>0.21208099999999999</v>
      </c>
      <c r="W1441" s="3">
        <f t="shared" si="452"/>
        <v>-0.55561738000000005</v>
      </c>
      <c r="X1441" s="3">
        <f t="shared" si="453"/>
        <v>-0.49889613199999999</v>
      </c>
      <c r="Y1441" s="8">
        <f t="shared" si="442"/>
        <v>9.4010696600470052</v>
      </c>
      <c r="Z1441" s="8">
        <f t="shared" si="443"/>
        <v>9.457790908047004</v>
      </c>
      <c r="AA1441" s="8">
        <f t="shared" si="454"/>
        <v>9.4294302840470046</v>
      </c>
      <c r="AB1441" s="41">
        <v>2</v>
      </c>
      <c r="AC1441" s="42" t="str">
        <f t="shared" si="455"/>
        <v>Dilatometer</v>
      </c>
      <c r="AD1441" s="15">
        <f t="shared" si="441"/>
        <v>-313.56450000000001</v>
      </c>
      <c r="AE1441" s="15">
        <f t="shared" si="444"/>
        <v>-135.0699697678001</v>
      </c>
      <c r="AF1441" s="15">
        <f t="shared" si="445"/>
        <v>-121.95414000993253</v>
      </c>
      <c r="AG1441" s="15">
        <f t="shared" si="446"/>
        <v>-128.53085196122152</v>
      </c>
      <c r="AH1441" s="15">
        <f t="shared" si="456"/>
        <v>-128.53085196122152</v>
      </c>
      <c r="AI1441" s="17">
        <f t="shared" si="447"/>
        <v>1.2308834396560042</v>
      </c>
      <c r="AJ1441" s="17">
        <f t="shared" si="448"/>
        <v>0.93965586141461543</v>
      </c>
      <c r="AK1441" s="17">
        <f t="shared" si="449"/>
        <v>0.92359866479865904</v>
      </c>
      <c r="AL1441" s="17">
        <f t="shared" si="450"/>
        <v>0.93158108545093443</v>
      </c>
      <c r="AM1441" s="17">
        <f t="shared" si="451"/>
        <v>0.93158108545093443</v>
      </c>
      <c r="AN1441" s="17">
        <f t="shared" si="457"/>
        <v>1.2140547704231341E-3</v>
      </c>
      <c r="AO1441" s="17">
        <f t="shared" si="458"/>
        <v>9.3158108545093441</v>
      </c>
      <c r="AP1441" s="17">
        <f t="shared" si="459"/>
        <v>12.308834396560043</v>
      </c>
      <c r="AQ1441" s="17">
        <f t="shared" si="460"/>
        <v>19.958046475231356</v>
      </c>
    </row>
    <row r="1442" spans="2:43" x14ac:dyDescent="0.45">
      <c r="B1442">
        <f>INDEX(RawData!$A$2:$A$1048576,MATCH(FmtData!$B$4+(ROW()-10),RawData!$A$2:$A$1048576,0))</f>
        <v>1630</v>
      </c>
      <c r="C1442" s="23">
        <f>LEFT(INDEX(RawData!$B$2:$B$1048576, MATCH(FmtData!$B$4+(ROW()-10),RawData!$A$2:$A$1048576,0)),10)+MID(INDEX(RawData!$B$2:$B$1048576, MATCH(FmtData!$B$4+(ROW()-10),RawData!$A$2:$A$1048576,0)),12,8)-$B$5/24</f>
        <v>42201.506840277776</v>
      </c>
      <c r="D1442" s="7">
        <f>MID(INDEX(RawData!$B$2:$B$1048576, MATCH(FmtData!$B$4+(ROW()-10),RawData!$A$2:$A$1048576,0)),12,8)+$B$5/24</f>
        <v>1.0068402777777776</v>
      </c>
      <c r="E1442" s="8">
        <f>INDEX(RawData!$D$2:$D$1048576,MATCH(FmtData!$B$4+(ROW()-10),RawData!$A$2:$A$1048576,0))</f>
        <v>46.042000000000002</v>
      </c>
      <c r="F1442">
        <f>INDEX(RawData!$D$2:$D$1048576,MATCH(FmtData!$B$4+(ROW()-10),RawData!$A$2:$A$1048576,0))</f>
        <v>46.042000000000002</v>
      </c>
      <c r="G1442">
        <f>INDEX(RawData!E$2:E$1048576,MATCH(FmtData!$B$4+(ROW()-10),RawData!$A$2:$A$1048576,0))</f>
        <v>2901.45</v>
      </c>
      <c r="H1442">
        <f>INDEX(RawData!F$2:F$1048576,MATCH(FmtData!$B$4+(ROW()-10),RawData!$A$2:$A$1048576,0))</f>
        <v>-0.15307599999999999</v>
      </c>
      <c r="I1442">
        <f>INDEX(RawData!G$2:G$1048576,MATCH(FmtData!$B$4+(ROW()-10),RawData!$A$2:$A$1048576,0))</f>
        <v>-29008.1</v>
      </c>
      <c r="J1442">
        <f>INDEX(RawData!H$2:H$1048576,MATCH(FmtData!$B$4+(ROW()-10),RawData!$A$2:$A$1048576,0))</f>
        <v>5.0863699999999998E-2</v>
      </c>
      <c r="K1442">
        <f>INDEX(RawData!I$2:I$1048576,MATCH(FmtData!$B$4+(ROW()-10),RawData!$A$2:$A$1048576,0))</f>
        <v>-0.61495900000000003</v>
      </c>
      <c r="L1442">
        <f>INDEX(RawData!J$2:J$1048576,MATCH(FmtData!$B$4+(ROW()-10),RawData!$A$2:$A$1048576,0))</f>
        <v>172.7</v>
      </c>
      <c r="M1442">
        <f>INDEX(RawData!K$2:K$1048576,MATCH(FmtData!$B$4+(ROW()-10),RawData!$A$2:$A$1048576,0))</f>
        <v>172.6</v>
      </c>
      <c r="N1442">
        <f>INDEX(RawData!L$2:L$1048576,MATCH(FmtData!$B$4+(ROW()-10),RawData!$A$2:$A$1048576,0))</f>
        <v>22.3</v>
      </c>
      <c r="O1442">
        <f>INDEX(RawData!M$2:M$1048576,MATCH(FmtData!$B$4+(ROW()-10),RawData!$A$2:$A$1048576,0))</f>
        <v>167.1</v>
      </c>
      <c r="P1442">
        <f>INDEX(RawData!N$2:N$1048576,MATCH(FmtData!$B$4+(ROW()-10),RawData!$A$2:$A$1048576,0))</f>
        <v>21.9</v>
      </c>
      <c r="Q1442">
        <f>INDEX(RawData!O$2:O$1048576,MATCH(FmtData!$B$4+(ROW()-10),RawData!$A$2:$A$1048576,0))</f>
        <v>182.5</v>
      </c>
      <c r="R1442" s="8">
        <f>INDEX(RawData!P$2:P$1048576,MATCH(FmtData!$B$4+(ROW()-10),RawData!$A$2:$A$1048576,0))</f>
        <v>66.680700000000002</v>
      </c>
      <c r="S1442">
        <f>INDEX(RawData!Q$2:Q$1048576,MATCH(FmtData!$B$4+(ROW()-10),RawData!$A$2:$A$1048576,0))</f>
        <v>507.21300000000002</v>
      </c>
      <c r="T1442" s="8">
        <f>INDEX(RawData!R$2:R$1048576,MATCH(FmtData!$B$4+(ROW()-10),RawData!$A$2:$A$1048576,0))</f>
        <v>0.10269300000000001</v>
      </c>
      <c r="U1442" s="8">
        <f>INDEX(RawData!S$2:S$1048576,MATCH(FmtData!$B$4+(ROW()-10),RawData!$A$2:$A$1048576,0))</f>
        <v>0.72974799999999995</v>
      </c>
      <c r="V1442" s="8">
        <f>INDEX(RawData!T$2:T$1048576,MATCH(FmtData!$B$4+(ROW()-10),RawData!$A$2:$A$1048576,0))</f>
        <v>0.21177099999999999</v>
      </c>
      <c r="W1442" s="3">
        <f t="shared" si="452"/>
        <v>-0.55515255999999991</v>
      </c>
      <c r="X1442" s="3">
        <f t="shared" si="453"/>
        <v>-0.498108732</v>
      </c>
      <c r="Y1442" s="8">
        <f t="shared" si="442"/>
        <v>9.4015344800470046</v>
      </c>
      <c r="Z1442" s="8">
        <f t="shared" si="443"/>
        <v>9.4585783080470041</v>
      </c>
      <c r="AA1442" s="8">
        <f t="shared" si="454"/>
        <v>9.4300563940470035</v>
      </c>
      <c r="AB1442" s="41">
        <v>2</v>
      </c>
      <c r="AC1442" s="42" t="str">
        <f t="shared" si="455"/>
        <v>Dilatometer</v>
      </c>
      <c r="AD1442" s="15">
        <f t="shared" si="441"/>
        <v>-313.55279999999999</v>
      </c>
      <c r="AE1442" s="15">
        <f t="shared" si="444"/>
        <v>-134.96309853210107</v>
      </c>
      <c r="AF1442" s="15">
        <f t="shared" si="445"/>
        <v>-121.77100778644922</v>
      </c>
      <c r="AG1442" s="15">
        <f t="shared" si="446"/>
        <v>-128.38606584174477</v>
      </c>
      <c r="AH1442" s="15">
        <f t="shared" si="456"/>
        <v>-128.38606584174477</v>
      </c>
      <c r="AI1442" s="17">
        <f t="shared" si="447"/>
        <v>1.2308584343181308</v>
      </c>
      <c r="AJ1442" s="17">
        <f t="shared" si="448"/>
        <v>0.93952276731652817</v>
      </c>
      <c r="AK1442" s="17">
        <f t="shared" si="449"/>
        <v>0.92337834700094668</v>
      </c>
      <c r="AL1442" s="17">
        <f t="shared" si="450"/>
        <v>0.9314038676030284</v>
      </c>
      <c r="AM1442" s="17">
        <f t="shared" si="451"/>
        <v>0.9314038676030284</v>
      </c>
      <c r="AN1442" s="17">
        <f t="shared" si="457"/>
        <v>1.612072961013844E-3</v>
      </c>
      <c r="AO1442" s="17">
        <f t="shared" si="458"/>
        <v>9.3140386760302842</v>
      </c>
      <c r="AP1442" s="17">
        <f t="shared" si="459"/>
        <v>12.308584343181309</v>
      </c>
      <c r="AQ1442" s="17">
        <f t="shared" si="460"/>
        <v>20.004723819406639</v>
      </c>
    </row>
    <row r="1443" spans="2:43" x14ac:dyDescent="0.45">
      <c r="B1443">
        <f>INDEX(RawData!$A$2:$A$1048576,MATCH(FmtData!$B$4+(ROW()-10),RawData!$A$2:$A$1048576,0))</f>
        <v>1631</v>
      </c>
      <c r="C1443" s="23">
        <f>LEFT(INDEX(RawData!$B$2:$B$1048576, MATCH(FmtData!$B$4+(ROW()-10),RawData!$A$2:$A$1048576,0)),10)+MID(INDEX(RawData!$B$2:$B$1048576, MATCH(FmtData!$B$4+(ROW()-10),RawData!$A$2:$A$1048576,0)),12,8)-$B$5/24</f>
        <v>42201.507534722223</v>
      </c>
      <c r="D1443" s="7">
        <f>MID(INDEX(RawData!$B$2:$B$1048576, MATCH(FmtData!$B$4+(ROW()-10),RawData!$A$2:$A$1048576,0)),12,8)+$B$5/24</f>
        <v>1.0075347222222222</v>
      </c>
      <c r="E1443" s="8">
        <f>INDEX(RawData!$D$2:$D$1048576,MATCH(FmtData!$B$4+(ROW()-10),RawData!$A$2:$A$1048576,0))</f>
        <v>46.058599999999998</v>
      </c>
      <c r="F1443">
        <f>INDEX(RawData!$D$2:$D$1048576,MATCH(FmtData!$B$4+(ROW()-10),RawData!$A$2:$A$1048576,0))</f>
        <v>46.058599999999998</v>
      </c>
      <c r="G1443">
        <f>INDEX(RawData!E$2:E$1048576,MATCH(FmtData!$B$4+(ROW()-10),RawData!$A$2:$A$1048576,0))</f>
        <v>2895.61</v>
      </c>
      <c r="H1443">
        <f>INDEX(RawData!F$2:F$1048576,MATCH(FmtData!$B$4+(ROW()-10),RawData!$A$2:$A$1048576,0))</f>
        <v>-0.15307599999999999</v>
      </c>
      <c r="I1443">
        <f>INDEX(RawData!G$2:G$1048576,MATCH(FmtData!$B$4+(ROW()-10),RawData!$A$2:$A$1048576,0))</f>
        <v>-29008.1</v>
      </c>
      <c r="J1443">
        <f>INDEX(RawData!H$2:H$1048576,MATCH(FmtData!$B$4+(ROW()-10),RawData!$A$2:$A$1048576,0))</f>
        <v>5.0863699999999998E-2</v>
      </c>
      <c r="K1443">
        <f>INDEX(RawData!I$2:I$1048576,MATCH(FmtData!$B$4+(ROW()-10),RawData!$A$2:$A$1048576,0))</f>
        <v>-0.61495900000000003</v>
      </c>
      <c r="L1443">
        <f>INDEX(RawData!J$2:J$1048576,MATCH(FmtData!$B$4+(ROW()-10),RawData!$A$2:$A$1048576,0))</f>
        <v>194.4</v>
      </c>
      <c r="M1443">
        <f>INDEX(RawData!K$2:K$1048576,MATCH(FmtData!$B$4+(ROW()-10),RawData!$A$2:$A$1048576,0))</f>
        <v>172.2</v>
      </c>
      <c r="N1443">
        <f>INDEX(RawData!L$2:L$1048576,MATCH(FmtData!$B$4+(ROW()-10),RawData!$A$2:$A$1048576,0))</f>
        <v>22.3</v>
      </c>
      <c r="O1443">
        <f>INDEX(RawData!M$2:M$1048576,MATCH(FmtData!$B$4+(ROW()-10),RawData!$A$2:$A$1048576,0))</f>
        <v>179</v>
      </c>
      <c r="P1443">
        <f>INDEX(RawData!N$2:N$1048576,MATCH(FmtData!$B$4+(ROW()-10),RawData!$A$2:$A$1048576,0))</f>
        <v>21.9</v>
      </c>
      <c r="Q1443">
        <f>INDEX(RawData!O$2:O$1048576,MATCH(FmtData!$B$4+(ROW()-10),RawData!$A$2:$A$1048576,0))</f>
        <v>182.5</v>
      </c>
      <c r="R1443" s="8">
        <f>INDEX(RawData!P$2:P$1048576,MATCH(FmtData!$B$4+(ROW()-10),RawData!$A$2:$A$1048576,0))</f>
        <v>66.668999999999997</v>
      </c>
      <c r="S1443">
        <f>INDEX(RawData!Q$2:Q$1048576,MATCH(FmtData!$B$4+(ROW()-10),RawData!$A$2:$A$1048576,0))</f>
        <v>507.21300000000002</v>
      </c>
      <c r="T1443" s="8">
        <f>INDEX(RawData!R$2:R$1048576,MATCH(FmtData!$B$4+(ROW()-10),RawData!$A$2:$A$1048576,0))</f>
        <v>0.10269300000000001</v>
      </c>
      <c r="U1443" s="8">
        <f>INDEX(RawData!S$2:S$1048576,MATCH(FmtData!$B$4+(ROW()-10),RawData!$A$2:$A$1048576,0))</f>
        <v>0.72984000000000004</v>
      </c>
      <c r="V1443" s="8">
        <f>INDEX(RawData!T$2:T$1048576,MATCH(FmtData!$B$4+(ROW()-10),RawData!$A$2:$A$1048576,0))</f>
        <v>0.212732</v>
      </c>
      <c r="W1443" s="3">
        <f t="shared" si="452"/>
        <v>-0.55538624000000014</v>
      </c>
      <c r="X1443" s="3">
        <f t="shared" si="453"/>
        <v>-0.500549672</v>
      </c>
      <c r="Y1443" s="8">
        <f t="shared" si="442"/>
        <v>9.4013008000470037</v>
      </c>
      <c r="Z1443" s="8">
        <f t="shared" si="443"/>
        <v>9.4561373680470044</v>
      </c>
      <c r="AA1443" s="8">
        <f t="shared" si="454"/>
        <v>9.4287190840470032</v>
      </c>
      <c r="AB1443" s="41">
        <v>2</v>
      </c>
      <c r="AC1443" s="42" t="str">
        <f t="shared" si="455"/>
        <v>Dilatometer</v>
      </c>
      <c r="AD1443" s="15">
        <f t="shared" si="441"/>
        <v>-313.56450000000001</v>
      </c>
      <c r="AE1443" s="15">
        <f t="shared" si="444"/>
        <v>-135.01682740656156</v>
      </c>
      <c r="AF1443" s="15">
        <f t="shared" si="445"/>
        <v>-122.33862308649032</v>
      </c>
      <c r="AG1443" s="15">
        <f t="shared" si="446"/>
        <v>-128.69529266910422</v>
      </c>
      <c r="AH1443" s="15">
        <f t="shared" si="456"/>
        <v>-128.69529266910422</v>
      </c>
      <c r="AI1443" s="17">
        <f t="shared" si="447"/>
        <v>1.2308834396560042</v>
      </c>
      <c r="AJ1443" s="17">
        <f t="shared" si="448"/>
        <v>0.93958967486509359</v>
      </c>
      <c r="AK1443" s="17">
        <f t="shared" si="449"/>
        <v>0.92406156062012657</v>
      </c>
      <c r="AL1443" s="17">
        <f t="shared" si="450"/>
        <v>0.93178244227529639</v>
      </c>
      <c r="AM1443" s="17">
        <f t="shared" si="451"/>
        <v>0.93178244227529639</v>
      </c>
      <c r="AN1443" s="17">
        <f t="shared" si="457"/>
        <v>1.2670026410092072E-3</v>
      </c>
      <c r="AO1443" s="17">
        <f t="shared" si="458"/>
        <v>9.3178244227529632</v>
      </c>
      <c r="AP1443" s="17">
        <f t="shared" si="459"/>
        <v>12.308834396560043</v>
      </c>
      <c r="AQ1443" s="17">
        <f t="shared" si="460"/>
        <v>19.964458577163853</v>
      </c>
    </row>
    <row r="1444" spans="2:43" x14ac:dyDescent="0.45">
      <c r="B1444">
        <f>INDEX(RawData!$A$2:$A$1048576,MATCH(FmtData!$B$4+(ROW()-10),RawData!$A$2:$A$1048576,0))</f>
        <v>1632</v>
      </c>
      <c r="C1444" s="23">
        <f>LEFT(INDEX(RawData!$B$2:$B$1048576, MATCH(FmtData!$B$4+(ROW()-10),RawData!$A$2:$A$1048576,0)),10)+MID(INDEX(RawData!$B$2:$B$1048576, MATCH(FmtData!$B$4+(ROW()-10),RawData!$A$2:$A$1048576,0)),12,8)-$B$5/24</f>
        <v>42201.508229166669</v>
      </c>
      <c r="D1444" s="7">
        <f>MID(INDEX(RawData!$B$2:$B$1048576, MATCH(FmtData!$B$4+(ROW()-10),RawData!$A$2:$A$1048576,0)),12,8)+$B$5/24</f>
        <v>1.0082291666666667</v>
      </c>
      <c r="E1444" s="8">
        <f>INDEX(RawData!$D$2:$D$1048576,MATCH(FmtData!$B$4+(ROW()-10),RawData!$A$2:$A$1048576,0))</f>
        <v>46.075299999999999</v>
      </c>
      <c r="F1444">
        <f>INDEX(RawData!$D$2:$D$1048576,MATCH(FmtData!$B$4+(ROW()-10),RawData!$A$2:$A$1048576,0))</f>
        <v>46.075299999999999</v>
      </c>
      <c r="G1444">
        <f>INDEX(RawData!E$2:E$1048576,MATCH(FmtData!$B$4+(ROW()-10),RawData!$A$2:$A$1048576,0))</f>
        <v>2901.45</v>
      </c>
      <c r="H1444">
        <f>INDEX(RawData!F$2:F$1048576,MATCH(FmtData!$B$4+(ROW()-10),RawData!$A$2:$A$1048576,0))</f>
        <v>-0.15307599999999999</v>
      </c>
      <c r="I1444">
        <f>INDEX(RawData!G$2:G$1048576,MATCH(FmtData!$B$4+(ROW()-10),RawData!$A$2:$A$1048576,0))</f>
        <v>-29008.1</v>
      </c>
      <c r="J1444">
        <f>INDEX(RawData!H$2:H$1048576,MATCH(FmtData!$B$4+(ROW()-10),RawData!$A$2:$A$1048576,0))</f>
        <v>5.0845300000000003E-2</v>
      </c>
      <c r="K1444">
        <f>INDEX(RawData!I$2:I$1048576,MATCH(FmtData!$B$4+(ROW()-10),RawData!$A$2:$A$1048576,0))</f>
        <v>-0.61477000000000004</v>
      </c>
      <c r="L1444">
        <f>INDEX(RawData!J$2:J$1048576,MATCH(FmtData!$B$4+(ROW()-10),RawData!$A$2:$A$1048576,0))</f>
        <v>175.7</v>
      </c>
      <c r="M1444">
        <f>INDEX(RawData!K$2:K$1048576,MATCH(FmtData!$B$4+(ROW()-10),RawData!$A$2:$A$1048576,0))</f>
        <v>175.7</v>
      </c>
      <c r="N1444">
        <f>INDEX(RawData!L$2:L$1048576,MATCH(FmtData!$B$4+(ROW()-10),RawData!$A$2:$A$1048576,0))</f>
        <v>22.3</v>
      </c>
      <c r="O1444">
        <f>INDEX(RawData!M$2:M$1048576,MATCH(FmtData!$B$4+(ROW()-10),RawData!$A$2:$A$1048576,0))</f>
        <v>165.9</v>
      </c>
      <c r="P1444">
        <f>INDEX(RawData!N$2:N$1048576,MATCH(FmtData!$B$4+(ROW()-10),RawData!$A$2:$A$1048576,0))</f>
        <v>21.8</v>
      </c>
      <c r="Q1444">
        <f>INDEX(RawData!O$2:O$1048576,MATCH(FmtData!$B$4+(ROW()-10),RawData!$A$2:$A$1048576,0))</f>
        <v>182.5</v>
      </c>
      <c r="R1444" s="8">
        <f>INDEX(RawData!P$2:P$1048576,MATCH(FmtData!$B$4+(ROW()-10),RawData!$A$2:$A$1048576,0))</f>
        <v>66.668999999999997</v>
      </c>
      <c r="S1444">
        <f>INDEX(RawData!Q$2:Q$1048576,MATCH(FmtData!$B$4+(ROW()-10),RawData!$A$2:$A$1048576,0))</f>
        <v>507.21300000000002</v>
      </c>
      <c r="T1444" s="8">
        <f>INDEX(RawData!R$2:R$1048576,MATCH(FmtData!$B$4+(ROW()-10),RawData!$A$2:$A$1048576,0))</f>
        <v>0.10269300000000001</v>
      </c>
      <c r="U1444" s="8">
        <f>INDEX(RawData!S$2:S$1048576,MATCH(FmtData!$B$4+(ROW()-10),RawData!$A$2:$A$1048576,0))</f>
        <v>0.72956500000000002</v>
      </c>
      <c r="V1444" s="8">
        <f>INDEX(RawData!T$2:T$1048576,MATCH(FmtData!$B$4+(ROW()-10),RawData!$A$2:$A$1048576,0))</f>
        <v>0.21177099999999999</v>
      </c>
      <c r="W1444" s="3">
        <f t="shared" si="452"/>
        <v>-0.5546877400000001</v>
      </c>
      <c r="X1444" s="3">
        <f t="shared" si="453"/>
        <v>-0.498108732</v>
      </c>
      <c r="Y1444" s="8">
        <f t="shared" si="442"/>
        <v>9.4019993000470041</v>
      </c>
      <c r="Z1444" s="8">
        <f t="shared" si="443"/>
        <v>9.4585783080470041</v>
      </c>
      <c r="AA1444" s="8">
        <f t="shared" si="454"/>
        <v>9.4302888040470041</v>
      </c>
      <c r="AB1444" s="41">
        <v>2</v>
      </c>
      <c r="AC1444" s="42" t="str">
        <f t="shared" si="455"/>
        <v>Dilatometer</v>
      </c>
      <c r="AD1444" s="15">
        <f t="shared" si="441"/>
        <v>-313.56450000000001</v>
      </c>
      <c r="AE1444" s="15">
        <f t="shared" si="444"/>
        <v>-134.85621722627184</v>
      </c>
      <c r="AF1444" s="15">
        <f t="shared" si="445"/>
        <v>-121.77100778644922</v>
      </c>
      <c r="AG1444" s="15">
        <f t="shared" si="446"/>
        <v>-128.33231704087291</v>
      </c>
      <c r="AH1444" s="15">
        <f t="shared" si="456"/>
        <v>-128.33231704087291</v>
      </c>
      <c r="AI1444" s="17">
        <f t="shared" si="447"/>
        <v>1.2308834396560042</v>
      </c>
      <c r="AJ1444" s="17">
        <f t="shared" si="448"/>
        <v>0.93938969838065134</v>
      </c>
      <c r="AK1444" s="17">
        <f t="shared" si="449"/>
        <v>0.92337834700094668</v>
      </c>
      <c r="AL1444" s="17">
        <f t="shared" si="450"/>
        <v>0.93133809636519616</v>
      </c>
      <c r="AM1444" s="17">
        <f t="shared" si="451"/>
        <v>0.93133809636519616</v>
      </c>
      <c r="AN1444" s="17">
        <f t="shared" si="457"/>
        <v>1.5661746220614337E-3</v>
      </c>
      <c r="AO1444" s="17">
        <f t="shared" si="458"/>
        <v>9.3133809636519622</v>
      </c>
      <c r="AP1444" s="17">
        <f t="shared" si="459"/>
        <v>12.308834396560043</v>
      </c>
      <c r="AQ1444" s="17">
        <f t="shared" si="460"/>
        <v>20.004723819406639</v>
      </c>
    </row>
    <row r="1445" spans="2:43" x14ac:dyDescent="0.45">
      <c r="B1445">
        <f>INDEX(RawData!$A$2:$A$1048576,MATCH(FmtData!$B$4+(ROW()-10),RawData!$A$2:$A$1048576,0))</f>
        <v>1633</v>
      </c>
      <c r="C1445" s="23">
        <f>LEFT(INDEX(RawData!$B$2:$B$1048576, MATCH(FmtData!$B$4+(ROW()-10),RawData!$A$2:$A$1048576,0)),10)+MID(INDEX(RawData!$B$2:$B$1048576, MATCH(FmtData!$B$4+(ROW()-10),RawData!$A$2:$A$1048576,0)),12,8)-$B$5/24</f>
        <v>42201.508923611109</v>
      </c>
      <c r="D1445" s="7">
        <f>MID(INDEX(RawData!$B$2:$B$1048576, MATCH(FmtData!$B$4+(ROW()-10),RawData!$A$2:$A$1048576,0)),12,8)+$B$5/24</f>
        <v>1.0089236111111113</v>
      </c>
      <c r="E1445" s="8">
        <f>INDEX(RawData!$D$2:$D$1048576,MATCH(FmtData!$B$4+(ROW()-10),RawData!$A$2:$A$1048576,0))</f>
        <v>46.091900000000003</v>
      </c>
      <c r="F1445">
        <f>INDEX(RawData!$D$2:$D$1048576,MATCH(FmtData!$B$4+(ROW()-10),RawData!$A$2:$A$1048576,0))</f>
        <v>46.091900000000003</v>
      </c>
      <c r="G1445">
        <f>INDEX(RawData!E$2:E$1048576,MATCH(FmtData!$B$4+(ROW()-10),RawData!$A$2:$A$1048576,0))</f>
        <v>2902.38</v>
      </c>
      <c r="H1445">
        <f>INDEX(RawData!F$2:F$1048576,MATCH(FmtData!$B$4+(ROW()-10),RawData!$A$2:$A$1048576,0))</f>
        <v>-0.15307599999999999</v>
      </c>
      <c r="I1445">
        <f>INDEX(RawData!G$2:G$1048576,MATCH(FmtData!$B$4+(ROW()-10),RawData!$A$2:$A$1048576,0))</f>
        <v>-29008.1</v>
      </c>
      <c r="J1445">
        <f>INDEX(RawData!H$2:H$1048576,MATCH(FmtData!$B$4+(ROW()-10),RawData!$A$2:$A$1048576,0))</f>
        <v>5.0845300000000003E-2</v>
      </c>
      <c r="K1445">
        <f>INDEX(RawData!I$2:I$1048576,MATCH(FmtData!$B$4+(ROW()-10),RawData!$A$2:$A$1048576,0))</f>
        <v>-0.61533599999999999</v>
      </c>
      <c r="L1445">
        <f>INDEX(RawData!J$2:J$1048576,MATCH(FmtData!$B$4+(ROW()-10),RawData!$A$2:$A$1048576,0))</f>
        <v>175.6</v>
      </c>
      <c r="M1445">
        <f>INDEX(RawData!K$2:K$1048576,MATCH(FmtData!$B$4+(ROW()-10),RawData!$A$2:$A$1048576,0))</f>
        <v>178.8</v>
      </c>
      <c r="N1445">
        <f>INDEX(RawData!L$2:L$1048576,MATCH(FmtData!$B$4+(ROW()-10),RawData!$A$2:$A$1048576,0))</f>
        <v>22.2</v>
      </c>
      <c r="O1445">
        <f>INDEX(RawData!M$2:M$1048576,MATCH(FmtData!$B$4+(ROW()-10),RawData!$A$2:$A$1048576,0))</f>
        <v>173.3</v>
      </c>
      <c r="P1445">
        <f>INDEX(RawData!N$2:N$1048576,MATCH(FmtData!$B$4+(ROW()-10),RawData!$A$2:$A$1048576,0))</f>
        <v>21.8</v>
      </c>
      <c r="Q1445">
        <f>INDEX(RawData!O$2:O$1048576,MATCH(FmtData!$B$4+(ROW()-10),RawData!$A$2:$A$1048576,0))</f>
        <v>182.5</v>
      </c>
      <c r="R1445" s="8">
        <f>INDEX(RawData!P$2:P$1048576,MATCH(FmtData!$B$4+(ROW()-10),RawData!$A$2:$A$1048576,0))</f>
        <v>66.668999999999997</v>
      </c>
      <c r="S1445">
        <f>INDEX(RawData!Q$2:Q$1048576,MATCH(FmtData!$B$4+(ROW()-10),RawData!$A$2:$A$1048576,0))</f>
        <v>507.21300000000002</v>
      </c>
      <c r="T1445" s="8">
        <f>INDEX(RawData!R$2:R$1048576,MATCH(FmtData!$B$4+(ROW()-10),RawData!$A$2:$A$1048576,0))</f>
        <v>0.10269300000000001</v>
      </c>
      <c r="U1445" s="8">
        <f>INDEX(RawData!S$2:S$1048576,MATCH(FmtData!$B$4+(ROW()-10),RawData!$A$2:$A$1048576,0))</f>
        <v>0.73011400000000004</v>
      </c>
      <c r="V1445" s="8">
        <f>INDEX(RawData!T$2:T$1048576,MATCH(FmtData!$B$4+(ROW()-10),RawData!$A$2:$A$1048576,0))</f>
        <v>0.212949</v>
      </c>
      <c r="W1445" s="3">
        <f t="shared" si="452"/>
        <v>-0.55608220000000019</v>
      </c>
      <c r="X1445" s="3">
        <f t="shared" si="453"/>
        <v>-0.50110085199999999</v>
      </c>
      <c r="Y1445" s="8">
        <f t="shared" si="442"/>
        <v>9.4006048400470039</v>
      </c>
      <c r="Z1445" s="8">
        <f t="shared" si="443"/>
        <v>9.455586188047004</v>
      </c>
      <c r="AA1445" s="8">
        <f t="shared" si="454"/>
        <v>9.4280955140470049</v>
      </c>
      <c r="AB1445" s="41">
        <v>2</v>
      </c>
      <c r="AC1445" s="42" t="str">
        <f t="shared" si="455"/>
        <v>Dilatometer</v>
      </c>
      <c r="AD1445" s="15">
        <f t="shared" si="441"/>
        <v>-313.56450000000001</v>
      </c>
      <c r="AE1445" s="15">
        <f t="shared" si="444"/>
        <v>-135.17683093384278</v>
      </c>
      <c r="AF1445" s="15">
        <f t="shared" si="445"/>
        <v>-122.46675563532563</v>
      </c>
      <c r="AG1445" s="15">
        <f t="shared" si="446"/>
        <v>-128.83945248258487</v>
      </c>
      <c r="AH1445" s="15">
        <f t="shared" si="456"/>
        <v>-128.83945248258487</v>
      </c>
      <c r="AI1445" s="17">
        <f t="shared" si="447"/>
        <v>1.2308834396560042</v>
      </c>
      <c r="AJ1445" s="17">
        <f t="shared" si="448"/>
        <v>0.93978898068086836</v>
      </c>
      <c r="AK1445" s="17">
        <f t="shared" si="449"/>
        <v>0.92421592804153396</v>
      </c>
      <c r="AL1445" s="17">
        <f t="shared" si="450"/>
        <v>0.93195903686296477</v>
      </c>
      <c r="AM1445" s="17">
        <f t="shared" si="451"/>
        <v>0.93195903686296477</v>
      </c>
      <c r="AN1445" s="17">
        <f t="shared" si="457"/>
        <v>4.5302004435765486E-4</v>
      </c>
      <c r="AO1445" s="17">
        <f t="shared" si="458"/>
        <v>9.3195903686296475</v>
      </c>
      <c r="AP1445" s="17">
        <f t="shared" si="459"/>
        <v>12.308834396560043</v>
      </c>
      <c r="AQ1445" s="17">
        <f t="shared" si="460"/>
        <v>20.011135921339143</v>
      </c>
    </row>
    <row r="1446" spans="2:43" x14ac:dyDescent="0.45">
      <c r="B1446">
        <f>INDEX(RawData!$A$2:$A$1048576,MATCH(FmtData!$B$4+(ROW()-10),RawData!$A$2:$A$1048576,0))</f>
        <v>1634</v>
      </c>
      <c r="C1446" s="23">
        <f>LEFT(INDEX(RawData!$B$2:$B$1048576, MATCH(FmtData!$B$4+(ROW()-10),RawData!$A$2:$A$1048576,0)),10)+MID(INDEX(RawData!$B$2:$B$1048576, MATCH(FmtData!$B$4+(ROW()-10),RawData!$A$2:$A$1048576,0)),12,8)-$B$5/24</f>
        <v>42201.509618055556</v>
      </c>
      <c r="D1446" s="7">
        <f>MID(INDEX(RawData!$B$2:$B$1048576, MATCH(FmtData!$B$4+(ROW()-10),RawData!$A$2:$A$1048576,0)),12,8)+$B$5/24</f>
        <v>1.0096180555555554</v>
      </c>
      <c r="E1446" s="8">
        <f>INDEX(RawData!$D$2:$D$1048576,MATCH(FmtData!$B$4+(ROW()-10),RawData!$A$2:$A$1048576,0))</f>
        <v>46.108499999999999</v>
      </c>
      <c r="F1446">
        <f>INDEX(RawData!$D$2:$D$1048576,MATCH(FmtData!$B$4+(ROW()-10),RawData!$A$2:$A$1048576,0))</f>
        <v>46.108499999999999</v>
      </c>
      <c r="G1446">
        <f>INDEX(RawData!E$2:E$1048576,MATCH(FmtData!$B$4+(ROW()-10),RawData!$A$2:$A$1048576,0))</f>
        <v>2902.38</v>
      </c>
      <c r="H1446">
        <f>INDEX(RawData!F$2:F$1048576,MATCH(FmtData!$B$4+(ROW()-10),RawData!$A$2:$A$1048576,0))</f>
        <v>-0.15307599999999999</v>
      </c>
      <c r="I1446">
        <f>INDEX(RawData!G$2:G$1048576,MATCH(FmtData!$B$4+(ROW()-10),RawData!$A$2:$A$1048576,0))</f>
        <v>-29008.1</v>
      </c>
      <c r="J1446">
        <f>INDEX(RawData!H$2:H$1048576,MATCH(FmtData!$B$4+(ROW()-10),RawData!$A$2:$A$1048576,0))</f>
        <v>5.0845300000000003E-2</v>
      </c>
      <c r="K1446">
        <f>INDEX(RawData!I$2:I$1048576,MATCH(FmtData!$B$4+(ROW()-10),RawData!$A$2:$A$1048576,0))</f>
        <v>-0.61552499999999999</v>
      </c>
      <c r="L1446">
        <f>INDEX(RawData!J$2:J$1048576,MATCH(FmtData!$B$4+(ROW()-10),RawData!$A$2:$A$1048576,0))</f>
        <v>172.4</v>
      </c>
      <c r="M1446">
        <f>INDEX(RawData!K$2:K$1048576,MATCH(FmtData!$B$4+(ROW()-10),RawData!$A$2:$A$1048576,0))</f>
        <v>173.7</v>
      </c>
      <c r="N1446">
        <f>INDEX(RawData!L$2:L$1048576,MATCH(FmtData!$B$4+(ROW()-10),RawData!$A$2:$A$1048576,0))</f>
        <v>22.3</v>
      </c>
      <c r="O1446">
        <f>INDEX(RawData!M$2:M$1048576,MATCH(FmtData!$B$4+(ROW()-10),RawData!$A$2:$A$1048576,0))</f>
        <v>163.1</v>
      </c>
      <c r="P1446">
        <f>INDEX(RawData!N$2:N$1048576,MATCH(FmtData!$B$4+(ROW()-10),RawData!$A$2:$A$1048576,0))</f>
        <v>21.8</v>
      </c>
      <c r="Q1446">
        <f>INDEX(RawData!O$2:O$1048576,MATCH(FmtData!$B$4+(ROW()-10),RawData!$A$2:$A$1048576,0))</f>
        <v>182.5</v>
      </c>
      <c r="R1446" s="8">
        <f>INDEX(RawData!P$2:P$1048576,MATCH(FmtData!$B$4+(ROW()-10),RawData!$A$2:$A$1048576,0))</f>
        <v>66.801599999999993</v>
      </c>
      <c r="S1446">
        <f>INDEX(RawData!Q$2:Q$1048576,MATCH(FmtData!$B$4+(ROW()-10),RawData!$A$2:$A$1048576,0))</f>
        <v>507.21300000000002</v>
      </c>
      <c r="T1446" s="8">
        <f>INDEX(RawData!R$2:R$1048576,MATCH(FmtData!$B$4+(ROW()-10),RawData!$A$2:$A$1048576,0))</f>
        <v>0.10269300000000001</v>
      </c>
      <c r="U1446" s="8">
        <f>INDEX(RawData!S$2:S$1048576,MATCH(FmtData!$B$4+(ROW()-10),RawData!$A$2:$A$1048576,0))</f>
        <v>0.73002199999999995</v>
      </c>
      <c r="V1446" s="8">
        <f>INDEX(RawData!T$2:T$1048576,MATCH(FmtData!$B$4+(ROW()-10),RawData!$A$2:$A$1048576,0))</f>
        <v>0.21263899999999999</v>
      </c>
      <c r="W1446" s="3">
        <f t="shared" si="452"/>
        <v>-0.55584851999999996</v>
      </c>
      <c r="X1446" s="3">
        <f t="shared" si="453"/>
        <v>-0.50031345199999999</v>
      </c>
      <c r="Y1446" s="8">
        <f t="shared" si="442"/>
        <v>9.4008385200470048</v>
      </c>
      <c r="Z1446" s="8">
        <f t="shared" si="443"/>
        <v>9.4563735880470041</v>
      </c>
      <c r="AA1446" s="8">
        <f t="shared" si="454"/>
        <v>9.4286060540470054</v>
      </c>
      <c r="AB1446" s="41">
        <v>2</v>
      </c>
      <c r="AC1446" s="42" t="str">
        <f t="shared" si="455"/>
        <v>Dilatometer</v>
      </c>
      <c r="AD1446" s="15">
        <f t="shared" si="441"/>
        <v>-313.43189999999998</v>
      </c>
      <c r="AE1446" s="15">
        <f t="shared" si="444"/>
        <v>-135.12310963906236</v>
      </c>
      <c r="AF1446" s="15">
        <f t="shared" si="445"/>
        <v>-122.28370477852047</v>
      </c>
      <c r="AG1446" s="15">
        <f t="shared" si="446"/>
        <v>-128.721424818792</v>
      </c>
      <c r="AH1446" s="15">
        <f t="shared" si="456"/>
        <v>-128.721424818792</v>
      </c>
      <c r="AI1446" s="17">
        <f t="shared" si="447"/>
        <v>1.2306001053046509</v>
      </c>
      <c r="AJ1446" s="17">
        <f t="shared" si="448"/>
        <v>0.93972205418760157</v>
      </c>
      <c r="AK1446" s="17">
        <f t="shared" si="449"/>
        <v>0.92399541368912175</v>
      </c>
      <c r="AL1446" s="17">
        <f t="shared" si="450"/>
        <v>0.93181444897764643</v>
      </c>
      <c r="AM1446" s="17">
        <f t="shared" si="451"/>
        <v>0.93181444897764643</v>
      </c>
      <c r="AN1446" s="17">
        <f t="shared" si="457"/>
        <v>1.0891016186499458E-3</v>
      </c>
      <c r="AO1446" s="17">
        <f t="shared" si="458"/>
        <v>9.3181444897764649</v>
      </c>
      <c r="AP1446" s="17">
        <f t="shared" si="459"/>
        <v>12.30600105304651</v>
      </c>
      <c r="AQ1446" s="17">
        <f t="shared" si="460"/>
        <v>20.011135921339143</v>
      </c>
    </row>
    <row r="1447" spans="2:43" x14ac:dyDescent="0.45">
      <c r="B1447">
        <f>INDEX(RawData!$A$2:$A$1048576,MATCH(FmtData!$B$4+(ROW()-10),RawData!$A$2:$A$1048576,0))</f>
        <v>1635</v>
      </c>
      <c r="C1447" s="23">
        <f>LEFT(INDEX(RawData!$B$2:$B$1048576, MATCH(FmtData!$B$4+(ROW()-10),RawData!$A$2:$A$1048576,0)),10)+MID(INDEX(RawData!$B$2:$B$1048576, MATCH(FmtData!$B$4+(ROW()-10),RawData!$A$2:$A$1048576,0)),12,8)-$B$5/24</f>
        <v>42201.510300925926</v>
      </c>
      <c r="D1447" s="7">
        <f>MID(INDEX(RawData!$B$2:$B$1048576, MATCH(FmtData!$B$4+(ROW()-10),RawData!$A$2:$A$1048576,0)),12,8)+$B$5/24</f>
        <v>1.0103009259259261</v>
      </c>
      <c r="E1447" s="8">
        <f>INDEX(RawData!$D$2:$D$1048576,MATCH(FmtData!$B$4+(ROW()-10),RawData!$A$2:$A$1048576,0))</f>
        <v>46.125100000000003</v>
      </c>
      <c r="F1447">
        <f>INDEX(RawData!$D$2:$D$1048576,MATCH(FmtData!$B$4+(ROW()-10),RawData!$A$2:$A$1048576,0))</f>
        <v>46.125100000000003</v>
      </c>
      <c r="G1447">
        <f>INDEX(RawData!E$2:E$1048576,MATCH(FmtData!$B$4+(ROW()-10),RawData!$A$2:$A$1048576,0))</f>
        <v>2892.84</v>
      </c>
      <c r="H1447">
        <f>INDEX(RawData!F$2:F$1048576,MATCH(FmtData!$B$4+(ROW()-10),RawData!$A$2:$A$1048576,0))</f>
        <v>-0.15307599999999999</v>
      </c>
      <c r="I1447">
        <f>INDEX(RawData!G$2:G$1048576,MATCH(FmtData!$B$4+(ROW()-10),RawData!$A$2:$A$1048576,0))</f>
        <v>-10698.9</v>
      </c>
      <c r="J1447">
        <f>INDEX(RawData!H$2:H$1048576,MATCH(FmtData!$B$4+(ROW()-10),RawData!$A$2:$A$1048576,0))</f>
        <v>5.0845300000000003E-2</v>
      </c>
      <c r="K1447">
        <f>INDEX(RawData!I$2:I$1048576,MATCH(FmtData!$B$4+(ROW()-10),RawData!$A$2:$A$1048576,0))</f>
        <v>-0.61533599999999999</v>
      </c>
      <c r="L1447">
        <f>INDEX(RawData!J$2:J$1048576,MATCH(FmtData!$B$4+(ROW()-10),RawData!$A$2:$A$1048576,0))</f>
        <v>200.7</v>
      </c>
      <c r="M1447">
        <f>INDEX(RawData!K$2:K$1048576,MATCH(FmtData!$B$4+(ROW()-10),RawData!$A$2:$A$1048576,0))</f>
        <v>172.2</v>
      </c>
      <c r="N1447">
        <f>INDEX(RawData!L$2:L$1048576,MATCH(FmtData!$B$4+(ROW()-10),RawData!$A$2:$A$1048576,0))</f>
        <v>22.2</v>
      </c>
      <c r="O1447">
        <f>INDEX(RawData!M$2:M$1048576,MATCH(FmtData!$B$4+(ROW()-10),RawData!$A$2:$A$1048576,0))</f>
        <v>175.2</v>
      </c>
      <c r="P1447">
        <f>INDEX(RawData!N$2:N$1048576,MATCH(FmtData!$B$4+(ROW()-10),RawData!$A$2:$A$1048576,0))</f>
        <v>21.8</v>
      </c>
      <c r="Q1447">
        <f>INDEX(RawData!O$2:O$1048576,MATCH(FmtData!$B$4+(ROW()-10),RawData!$A$2:$A$1048576,0))</f>
        <v>182.4</v>
      </c>
      <c r="R1447" s="8">
        <f>INDEX(RawData!P$2:P$1048576,MATCH(FmtData!$B$4+(ROW()-10),RawData!$A$2:$A$1048576,0))</f>
        <v>66.801599999999993</v>
      </c>
      <c r="S1447">
        <f>INDEX(RawData!Q$2:Q$1048576,MATCH(FmtData!$B$4+(ROW()-10),RawData!$A$2:$A$1048576,0))</f>
        <v>507.21300000000002</v>
      </c>
      <c r="T1447" s="8">
        <f>INDEX(RawData!R$2:R$1048576,MATCH(FmtData!$B$4+(ROW()-10),RawData!$A$2:$A$1048576,0))</f>
        <v>0.10269300000000001</v>
      </c>
      <c r="U1447" s="8">
        <f>INDEX(RawData!S$2:S$1048576,MATCH(FmtData!$B$4+(ROW()-10),RawData!$A$2:$A$1048576,0))</f>
        <v>0.72974799999999995</v>
      </c>
      <c r="V1447" s="8">
        <f>INDEX(RawData!T$2:T$1048576,MATCH(FmtData!$B$4+(ROW()-10),RawData!$A$2:$A$1048576,0))</f>
        <v>0.212174</v>
      </c>
      <c r="W1447" s="3">
        <f t="shared" si="452"/>
        <v>-0.55515255999999991</v>
      </c>
      <c r="X1447" s="3">
        <f t="shared" si="453"/>
        <v>-0.49913235200000006</v>
      </c>
      <c r="Y1447" s="8">
        <f t="shared" si="442"/>
        <v>9.4015344800470046</v>
      </c>
      <c r="Z1447" s="8">
        <f t="shared" si="443"/>
        <v>9.4575546880470043</v>
      </c>
      <c r="AA1447" s="8">
        <f t="shared" si="454"/>
        <v>9.4295445840470045</v>
      </c>
      <c r="AB1447" s="41">
        <v>2</v>
      </c>
      <c r="AC1447" s="42" t="str">
        <f t="shared" si="455"/>
        <v>Dilatometer</v>
      </c>
      <c r="AD1447" s="15">
        <f t="shared" si="441"/>
        <v>-313.43189999999998</v>
      </c>
      <c r="AE1447" s="15">
        <f t="shared" si="444"/>
        <v>-134.96309853210107</v>
      </c>
      <c r="AF1447" s="15">
        <f t="shared" si="445"/>
        <v>-122.00907400986114</v>
      </c>
      <c r="AG1447" s="15">
        <f t="shared" si="446"/>
        <v>-128.50442178528817</v>
      </c>
      <c r="AH1447" s="15">
        <f t="shared" si="456"/>
        <v>-128.50442178528817</v>
      </c>
      <c r="AI1447" s="17">
        <f t="shared" si="447"/>
        <v>1.2306001053046509</v>
      </c>
      <c r="AJ1447" s="17">
        <f t="shared" si="448"/>
        <v>0.93952276731652817</v>
      </c>
      <c r="AK1447" s="17">
        <f t="shared" si="449"/>
        <v>0.92366477382042167</v>
      </c>
      <c r="AL1447" s="17">
        <f t="shared" si="450"/>
        <v>0.93154872995022786</v>
      </c>
      <c r="AM1447" s="17">
        <f t="shared" si="451"/>
        <v>0.93154872995022786</v>
      </c>
      <c r="AN1447" s="17">
        <f t="shared" si="457"/>
        <v>1.3548206460685108E-3</v>
      </c>
      <c r="AO1447" s="17">
        <f t="shared" si="458"/>
        <v>9.3154872995022782</v>
      </c>
      <c r="AP1447" s="17">
        <f t="shared" si="459"/>
        <v>12.30600105304651</v>
      </c>
      <c r="AQ1447" s="17">
        <f t="shared" si="460"/>
        <v>19.945360166031573</v>
      </c>
    </row>
    <row r="1448" spans="2:43" x14ac:dyDescent="0.45">
      <c r="B1448">
        <f>INDEX(RawData!$A$2:$A$1048576,MATCH(FmtData!$B$4+(ROW()-10),RawData!$A$2:$A$1048576,0))</f>
        <v>1636</v>
      </c>
      <c r="C1448" s="23">
        <f>LEFT(INDEX(RawData!$B$2:$B$1048576, MATCH(FmtData!$B$4+(ROW()-10),RawData!$A$2:$A$1048576,0)),10)+MID(INDEX(RawData!$B$2:$B$1048576, MATCH(FmtData!$B$4+(ROW()-10),RawData!$A$2:$A$1048576,0)),12,8)-$B$5/24</f>
        <v>42201.511006944442</v>
      </c>
      <c r="D1448" s="7">
        <f>MID(INDEX(RawData!$B$2:$B$1048576, MATCH(FmtData!$B$4+(ROW()-10),RawData!$A$2:$A$1048576,0)),12,8)+$B$5/24</f>
        <v>1.0110069444444445</v>
      </c>
      <c r="E1448" s="8">
        <f>INDEX(RawData!$D$2:$D$1048576,MATCH(FmtData!$B$4+(ROW()-10),RawData!$A$2:$A$1048576,0))</f>
        <v>46.1417</v>
      </c>
      <c r="F1448">
        <f>INDEX(RawData!$D$2:$D$1048576,MATCH(FmtData!$B$4+(ROW()-10),RawData!$A$2:$A$1048576,0))</f>
        <v>46.1417</v>
      </c>
      <c r="G1448">
        <f>INDEX(RawData!E$2:E$1048576,MATCH(FmtData!$B$4+(ROW()-10),RawData!$A$2:$A$1048576,0))</f>
        <v>2898.38</v>
      </c>
      <c r="H1448">
        <f>INDEX(RawData!F$2:F$1048576,MATCH(FmtData!$B$4+(ROW()-10),RawData!$A$2:$A$1048576,0))</f>
        <v>-1.0764199999999999</v>
      </c>
      <c r="I1448">
        <f>INDEX(RawData!G$2:G$1048576,MATCH(FmtData!$B$4+(ROW()-10),RawData!$A$2:$A$1048576,0))</f>
        <v>-28997.5</v>
      </c>
      <c r="J1448">
        <f>INDEX(RawData!H$2:H$1048576,MATCH(FmtData!$B$4+(ROW()-10),RawData!$A$2:$A$1048576,0))</f>
        <v>5.0863699999999998E-2</v>
      </c>
      <c r="K1448">
        <f>INDEX(RawData!I$2:I$1048576,MATCH(FmtData!$B$4+(ROW()-10),RawData!$A$2:$A$1048576,0))</f>
        <v>-0.61577599999999999</v>
      </c>
      <c r="L1448">
        <f>INDEX(RawData!J$2:J$1048576,MATCH(FmtData!$B$4+(ROW()-10),RawData!$A$2:$A$1048576,0))</f>
        <v>176.8</v>
      </c>
      <c r="M1448">
        <f>INDEX(RawData!K$2:K$1048576,MATCH(FmtData!$B$4+(ROW()-10),RawData!$A$2:$A$1048576,0))</f>
        <v>176</v>
      </c>
      <c r="N1448">
        <f>INDEX(RawData!L$2:L$1048576,MATCH(FmtData!$B$4+(ROW()-10),RawData!$A$2:$A$1048576,0))</f>
        <v>22.3</v>
      </c>
      <c r="O1448">
        <f>INDEX(RawData!M$2:M$1048576,MATCH(FmtData!$B$4+(ROW()-10),RawData!$A$2:$A$1048576,0))</f>
        <v>170.4</v>
      </c>
      <c r="P1448">
        <f>INDEX(RawData!N$2:N$1048576,MATCH(FmtData!$B$4+(ROW()-10),RawData!$A$2:$A$1048576,0))</f>
        <v>21.8</v>
      </c>
      <c r="Q1448">
        <f>INDEX(RawData!O$2:O$1048576,MATCH(FmtData!$B$4+(ROW()-10),RawData!$A$2:$A$1048576,0))</f>
        <v>182.5</v>
      </c>
      <c r="R1448" s="8">
        <f>INDEX(RawData!P$2:P$1048576,MATCH(FmtData!$B$4+(ROW()-10),RawData!$A$2:$A$1048576,0))</f>
        <v>66.801599999999993</v>
      </c>
      <c r="S1448">
        <f>INDEX(RawData!Q$2:Q$1048576,MATCH(FmtData!$B$4+(ROW()-10),RawData!$A$2:$A$1048576,0))</f>
        <v>507.21300000000002</v>
      </c>
      <c r="T1448" s="8">
        <f>INDEX(RawData!R$2:R$1048576,MATCH(FmtData!$B$4+(ROW()-10),RawData!$A$2:$A$1048576,0))</f>
        <v>0.10269300000000001</v>
      </c>
      <c r="U1448" s="8">
        <f>INDEX(RawData!S$2:S$1048576,MATCH(FmtData!$B$4+(ROW()-10),RawData!$A$2:$A$1048576,0))</f>
        <v>0.73032699999999995</v>
      </c>
      <c r="V1448" s="8">
        <f>INDEX(RawData!T$2:T$1048576,MATCH(FmtData!$B$4+(ROW()-10),RawData!$A$2:$A$1048576,0))</f>
        <v>0.212174</v>
      </c>
      <c r="W1448" s="3">
        <f t="shared" si="452"/>
        <v>-0.55662321999999997</v>
      </c>
      <c r="X1448" s="3">
        <f t="shared" si="453"/>
        <v>-0.49913235200000006</v>
      </c>
      <c r="Y1448" s="8">
        <f t="shared" si="442"/>
        <v>9.4000638200470039</v>
      </c>
      <c r="Z1448" s="8">
        <f t="shared" si="443"/>
        <v>9.4575546880470043</v>
      </c>
      <c r="AA1448" s="8">
        <f t="shared" si="454"/>
        <v>9.4288092540470032</v>
      </c>
      <c r="AB1448" s="41">
        <v>2</v>
      </c>
      <c r="AC1448" s="42" t="str">
        <f t="shared" si="455"/>
        <v>Dilatometer</v>
      </c>
      <c r="AD1448" s="15">
        <f t="shared" si="441"/>
        <v>-313.43189999999998</v>
      </c>
      <c r="AE1448" s="15">
        <f t="shared" si="444"/>
        <v>-135.30119764334415</v>
      </c>
      <c r="AF1448" s="15">
        <f t="shared" si="445"/>
        <v>-122.00907400986114</v>
      </c>
      <c r="AG1448" s="15">
        <f t="shared" si="446"/>
        <v>-128.67444524511859</v>
      </c>
      <c r="AH1448" s="15">
        <f t="shared" si="456"/>
        <v>-128.67444524511859</v>
      </c>
      <c r="AI1448" s="17">
        <f t="shared" si="447"/>
        <v>1.2306001053046509</v>
      </c>
      <c r="AJ1448" s="17">
        <f t="shared" si="448"/>
        <v>0.93994395448081314</v>
      </c>
      <c r="AK1448" s="17">
        <f t="shared" si="449"/>
        <v>0.92366477382042167</v>
      </c>
      <c r="AL1448" s="17">
        <f t="shared" si="450"/>
        <v>0.93175690989087989</v>
      </c>
      <c r="AM1448" s="17">
        <f t="shared" si="451"/>
        <v>0.93175690989087989</v>
      </c>
      <c r="AN1448" s="17">
        <f t="shared" si="457"/>
        <v>1.245341184916704E-3</v>
      </c>
      <c r="AO1448" s="17">
        <f t="shared" si="458"/>
        <v>9.3175690989087983</v>
      </c>
      <c r="AP1448" s="17">
        <f t="shared" si="459"/>
        <v>12.30600105304651</v>
      </c>
      <c r="AQ1448" s="17">
        <f t="shared" si="460"/>
        <v>19.983556988296137</v>
      </c>
    </row>
    <row r="1449" spans="2:43" x14ac:dyDescent="0.45">
      <c r="B1449">
        <f>INDEX(RawData!$A$2:$A$1048576,MATCH(FmtData!$B$4+(ROW()-10),RawData!$A$2:$A$1048576,0))</f>
        <v>1637</v>
      </c>
      <c r="C1449" s="23">
        <f>LEFT(INDEX(RawData!$B$2:$B$1048576, MATCH(FmtData!$B$4+(ROW()-10),RawData!$A$2:$A$1048576,0)),10)+MID(INDEX(RawData!$B$2:$B$1048576, MATCH(FmtData!$B$4+(ROW()-10),RawData!$A$2:$A$1048576,0)),12,8)-$B$5/24</f>
        <v>42201.511701388888</v>
      </c>
      <c r="D1449" s="7">
        <f>MID(INDEX(RawData!$B$2:$B$1048576, MATCH(FmtData!$B$4+(ROW()-10),RawData!$A$2:$A$1048576,0)),12,8)+$B$5/24</f>
        <v>1.0117013888888891</v>
      </c>
      <c r="E1449" s="8">
        <f>INDEX(RawData!$D$2:$D$1048576,MATCH(FmtData!$B$4+(ROW()-10),RawData!$A$2:$A$1048576,0))</f>
        <v>46.158200000000001</v>
      </c>
      <c r="F1449">
        <f>INDEX(RawData!$D$2:$D$1048576,MATCH(FmtData!$B$4+(ROW()-10),RawData!$A$2:$A$1048576,0))</f>
        <v>46.158200000000001</v>
      </c>
      <c r="G1449">
        <f>INDEX(RawData!E$2:E$1048576,MATCH(FmtData!$B$4+(ROW()-10),RawData!$A$2:$A$1048576,0))</f>
        <v>2902.38</v>
      </c>
      <c r="H1449">
        <f>INDEX(RawData!F$2:F$1048576,MATCH(FmtData!$B$4+(ROW()-10),RawData!$A$2:$A$1048576,0))</f>
        <v>-0.15307599999999999</v>
      </c>
      <c r="I1449">
        <f>INDEX(RawData!G$2:G$1048576,MATCH(FmtData!$B$4+(ROW()-10),RawData!$A$2:$A$1048576,0))</f>
        <v>-29008.1</v>
      </c>
      <c r="J1449">
        <f>INDEX(RawData!H$2:H$1048576,MATCH(FmtData!$B$4+(ROW()-10),RawData!$A$2:$A$1048576,0))</f>
        <v>5.0863699999999998E-2</v>
      </c>
      <c r="K1449">
        <f>INDEX(RawData!I$2:I$1048576,MATCH(FmtData!$B$4+(ROW()-10),RawData!$A$2:$A$1048576,0))</f>
        <v>-0.61495900000000003</v>
      </c>
      <c r="L1449">
        <f>INDEX(RawData!J$2:J$1048576,MATCH(FmtData!$B$4+(ROW()-10),RawData!$A$2:$A$1048576,0))</f>
        <v>173.4</v>
      </c>
      <c r="M1449">
        <f>INDEX(RawData!K$2:K$1048576,MATCH(FmtData!$B$4+(ROW()-10),RawData!$A$2:$A$1048576,0))</f>
        <v>179.1</v>
      </c>
      <c r="N1449">
        <f>INDEX(RawData!L$2:L$1048576,MATCH(FmtData!$B$4+(ROW()-10),RawData!$A$2:$A$1048576,0))</f>
        <v>22.3</v>
      </c>
      <c r="O1449">
        <f>INDEX(RawData!M$2:M$1048576,MATCH(FmtData!$B$4+(ROW()-10),RawData!$A$2:$A$1048576,0))</f>
        <v>167.4</v>
      </c>
      <c r="P1449">
        <f>INDEX(RawData!N$2:N$1048576,MATCH(FmtData!$B$4+(ROW()-10),RawData!$A$2:$A$1048576,0))</f>
        <v>21.9</v>
      </c>
      <c r="Q1449">
        <f>INDEX(RawData!O$2:O$1048576,MATCH(FmtData!$B$4+(ROW()-10),RawData!$A$2:$A$1048576,0))</f>
        <v>182.6</v>
      </c>
      <c r="R1449" s="8">
        <f>INDEX(RawData!P$2:P$1048576,MATCH(FmtData!$B$4+(ROW()-10),RawData!$A$2:$A$1048576,0))</f>
        <v>66.801599999999993</v>
      </c>
      <c r="S1449">
        <f>INDEX(RawData!Q$2:Q$1048576,MATCH(FmtData!$B$4+(ROW()-10),RawData!$A$2:$A$1048576,0))</f>
        <v>507.21300000000002</v>
      </c>
      <c r="T1449" s="8">
        <f>INDEX(RawData!R$2:R$1048576,MATCH(FmtData!$B$4+(ROW()-10),RawData!$A$2:$A$1048576,0))</f>
        <v>0.10269300000000001</v>
      </c>
      <c r="U1449" s="8">
        <f>INDEX(RawData!S$2:S$1048576,MATCH(FmtData!$B$4+(ROW()-10),RawData!$A$2:$A$1048576,0))</f>
        <v>0.729931</v>
      </c>
      <c r="V1449" s="8">
        <f>INDEX(RawData!T$2:T$1048576,MATCH(FmtData!$B$4+(ROW()-10),RawData!$A$2:$A$1048576,0))</f>
        <v>0.21167800000000001</v>
      </c>
      <c r="W1449" s="3">
        <f t="shared" si="452"/>
        <v>-0.55561738000000005</v>
      </c>
      <c r="X1449" s="3">
        <f t="shared" si="453"/>
        <v>-0.49787251200000004</v>
      </c>
      <c r="Y1449" s="8">
        <f t="shared" si="442"/>
        <v>9.4010696600470052</v>
      </c>
      <c r="Z1449" s="8">
        <f t="shared" si="443"/>
        <v>9.4588145280470037</v>
      </c>
      <c r="AA1449" s="8">
        <f t="shared" si="454"/>
        <v>9.4299420940470036</v>
      </c>
      <c r="AB1449" s="41">
        <v>2</v>
      </c>
      <c r="AC1449" s="42" t="str">
        <f t="shared" si="455"/>
        <v>Dilatometer</v>
      </c>
      <c r="AD1449" s="15">
        <f t="shared" si="441"/>
        <v>-313.43189999999998</v>
      </c>
      <c r="AE1449" s="15">
        <f t="shared" si="444"/>
        <v>-135.0699697678001</v>
      </c>
      <c r="AF1449" s="15">
        <f t="shared" si="445"/>
        <v>-121.71606245204885</v>
      </c>
      <c r="AG1449" s="15">
        <f t="shared" si="446"/>
        <v>-128.41249875204869</v>
      </c>
      <c r="AH1449" s="15">
        <f t="shared" si="456"/>
        <v>-128.41249875204869</v>
      </c>
      <c r="AI1449" s="17">
        <f t="shared" si="447"/>
        <v>1.2306001053046509</v>
      </c>
      <c r="AJ1449" s="17">
        <f t="shared" si="448"/>
        <v>0.93965586141461543</v>
      </c>
      <c r="AK1449" s="17">
        <f t="shared" si="449"/>
        <v>0.92331226534117472</v>
      </c>
      <c r="AL1449" s="17">
        <f t="shared" si="450"/>
        <v>0.93143621638778762</v>
      </c>
      <c r="AM1449" s="17">
        <f t="shared" si="451"/>
        <v>0.93143621638778762</v>
      </c>
      <c r="AN1449" s="17">
        <f t="shared" si="457"/>
        <v>1.4997525368672937E-3</v>
      </c>
      <c r="AO1449" s="17">
        <f t="shared" si="458"/>
        <v>9.3143621638778757</v>
      </c>
      <c r="AP1449" s="17">
        <f t="shared" si="459"/>
        <v>12.30600105304651</v>
      </c>
      <c r="AQ1449" s="17">
        <f t="shared" si="460"/>
        <v>20.011135921339143</v>
      </c>
    </row>
    <row r="1450" spans="2:43" x14ac:dyDescent="0.45">
      <c r="B1450">
        <f>INDEX(RawData!$A$2:$A$1048576,MATCH(FmtData!$B$4+(ROW()-10),RawData!$A$2:$A$1048576,0))</f>
        <v>1638</v>
      </c>
      <c r="C1450" s="23">
        <f>LEFT(INDEX(RawData!$B$2:$B$1048576, MATCH(FmtData!$B$4+(ROW()-10),RawData!$A$2:$A$1048576,0)),10)+MID(INDEX(RawData!$B$2:$B$1048576, MATCH(FmtData!$B$4+(ROW()-10),RawData!$A$2:$A$1048576,0)),12,8)-$B$5/24</f>
        <v>42201.512395833335</v>
      </c>
      <c r="D1450" s="7">
        <f>MID(INDEX(RawData!$B$2:$B$1048576, MATCH(FmtData!$B$4+(ROW()-10),RawData!$A$2:$A$1048576,0)),12,8)+$B$5/24</f>
        <v>1.0123958333333332</v>
      </c>
      <c r="E1450" s="8">
        <f>INDEX(RawData!$D$2:$D$1048576,MATCH(FmtData!$B$4+(ROW()-10),RawData!$A$2:$A$1048576,0))</f>
        <v>46.174900000000001</v>
      </c>
      <c r="F1450">
        <f>INDEX(RawData!$D$2:$D$1048576,MATCH(FmtData!$B$4+(ROW()-10),RawData!$A$2:$A$1048576,0))</f>
        <v>46.174900000000001</v>
      </c>
      <c r="G1450">
        <f>INDEX(RawData!E$2:E$1048576,MATCH(FmtData!$B$4+(ROW()-10),RawData!$A$2:$A$1048576,0))</f>
        <v>2899.3</v>
      </c>
      <c r="H1450">
        <f>INDEX(RawData!F$2:F$1048576,MATCH(FmtData!$B$4+(ROW()-10),RawData!$A$2:$A$1048576,0))</f>
        <v>-0.15307599999999999</v>
      </c>
      <c r="I1450">
        <f>INDEX(RawData!G$2:G$1048576,MATCH(FmtData!$B$4+(ROW()-10),RawData!$A$2:$A$1048576,0))</f>
        <v>-29008.1</v>
      </c>
      <c r="J1450">
        <f>INDEX(RawData!H$2:H$1048576,MATCH(FmtData!$B$4+(ROW()-10),RawData!$A$2:$A$1048576,0))</f>
        <v>5.0863699999999998E-2</v>
      </c>
      <c r="K1450">
        <f>INDEX(RawData!I$2:I$1048576,MATCH(FmtData!$B$4+(ROW()-10),RawData!$A$2:$A$1048576,0))</f>
        <v>-0.61533599999999999</v>
      </c>
      <c r="L1450">
        <f>INDEX(RawData!J$2:J$1048576,MATCH(FmtData!$B$4+(ROW()-10),RawData!$A$2:$A$1048576,0))</f>
        <v>197</v>
      </c>
      <c r="M1450">
        <f>INDEX(RawData!K$2:K$1048576,MATCH(FmtData!$B$4+(ROW()-10),RawData!$A$2:$A$1048576,0))</f>
        <v>174.3</v>
      </c>
      <c r="N1450">
        <f>INDEX(RawData!L$2:L$1048576,MATCH(FmtData!$B$4+(ROW()-10),RawData!$A$2:$A$1048576,0))</f>
        <v>22.3</v>
      </c>
      <c r="O1450">
        <f>INDEX(RawData!M$2:M$1048576,MATCH(FmtData!$B$4+(ROW()-10),RawData!$A$2:$A$1048576,0))</f>
        <v>180.6</v>
      </c>
      <c r="P1450">
        <f>INDEX(RawData!N$2:N$1048576,MATCH(FmtData!$B$4+(ROW()-10),RawData!$A$2:$A$1048576,0))</f>
        <v>21.9</v>
      </c>
      <c r="Q1450">
        <f>INDEX(RawData!O$2:O$1048576,MATCH(FmtData!$B$4+(ROW()-10),RawData!$A$2:$A$1048576,0))</f>
        <v>182.6</v>
      </c>
      <c r="R1450" s="8">
        <f>INDEX(RawData!P$2:P$1048576,MATCH(FmtData!$B$4+(ROW()-10),RawData!$A$2:$A$1048576,0))</f>
        <v>66.801599999999993</v>
      </c>
      <c r="S1450">
        <f>INDEX(RawData!Q$2:Q$1048576,MATCH(FmtData!$B$4+(ROW()-10),RawData!$A$2:$A$1048576,0))</f>
        <v>507.21300000000002</v>
      </c>
      <c r="T1450" s="8">
        <f>INDEX(RawData!R$2:R$1048576,MATCH(FmtData!$B$4+(ROW()-10),RawData!$A$2:$A$1048576,0))</f>
        <v>0.10269300000000001</v>
      </c>
      <c r="U1450" s="8">
        <f>INDEX(RawData!S$2:S$1048576,MATCH(FmtData!$B$4+(ROW()-10),RawData!$A$2:$A$1048576,0))</f>
        <v>0.729931</v>
      </c>
      <c r="V1450" s="8">
        <f>INDEX(RawData!T$2:T$1048576,MATCH(FmtData!$B$4+(ROW()-10),RawData!$A$2:$A$1048576,0))</f>
        <v>0.212453</v>
      </c>
      <c r="W1450" s="3">
        <f t="shared" si="452"/>
        <v>-0.55561738000000005</v>
      </c>
      <c r="X1450" s="3">
        <f t="shared" si="453"/>
        <v>-0.49984101200000003</v>
      </c>
      <c r="Y1450" s="8">
        <f t="shared" si="442"/>
        <v>9.4010696600470052</v>
      </c>
      <c r="Z1450" s="8">
        <f t="shared" si="443"/>
        <v>9.4568460280470052</v>
      </c>
      <c r="AA1450" s="8">
        <f t="shared" si="454"/>
        <v>9.4289578440470052</v>
      </c>
      <c r="AB1450" s="41">
        <v>2</v>
      </c>
      <c r="AC1450" s="42" t="str">
        <f t="shared" si="455"/>
        <v>Dilatometer</v>
      </c>
      <c r="AD1450" s="15">
        <f t="shared" si="441"/>
        <v>-313.43189999999998</v>
      </c>
      <c r="AE1450" s="15">
        <f t="shared" si="444"/>
        <v>-135.0699697678001</v>
      </c>
      <c r="AF1450" s="15">
        <f t="shared" si="445"/>
        <v>-122.17386031700471</v>
      </c>
      <c r="AG1450" s="15">
        <f t="shared" si="446"/>
        <v>-128.64009021034008</v>
      </c>
      <c r="AH1450" s="15">
        <f t="shared" si="456"/>
        <v>-128.64009021034008</v>
      </c>
      <c r="AI1450" s="17">
        <f t="shared" si="447"/>
        <v>1.2306001053046509</v>
      </c>
      <c r="AJ1450" s="17">
        <f t="shared" si="448"/>
        <v>0.93965586141461543</v>
      </c>
      <c r="AK1450" s="17">
        <f t="shared" si="449"/>
        <v>0.92386313878664272</v>
      </c>
      <c r="AL1450" s="17">
        <f t="shared" si="450"/>
        <v>0.93171483743564332</v>
      </c>
      <c r="AM1450" s="17">
        <f t="shared" si="451"/>
        <v>0.93171483743564332</v>
      </c>
      <c r="AN1450" s="17">
        <f t="shared" si="457"/>
        <v>9.438232725720308E-4</v>
      </c>
      <c r="AO1450" s="17">
        <f t="shared" si="458"/>
        <v>9.3171483743564334</v>
      </c>
      <c r="AP1450" s="17">
        <f t="shared" si="459"/>
        <v>12.30600105304651</v>
      </c>
      <c r="AQ1450" s="17">
        <f t="shared" si="460"/>
        <v>19.989900142896026</v>
      </c>
    </row>
    <row r="1451" spans="2:43" x14ac:dyDescent="0.45">
      <c r="B1451">
        <f>INDEX(RawData!$A$2:$A$1048576,MATCH(FmtData!$B$4+(ROW()-10),RawData!$A$2:$A$1048576,0))</f>
        <v>1639</v>
      </c>
      <c r="C1451" s="23">
        <f>LEFT(INDEX(RawData!$B$2:$B$1048576, MATCH(FmtData!$B$4+(ROW()-10),RawData!$A$2:$A$1048576,0)),10)+MID(INDEX(RawData!$B$2:$B$1048576, MATCH(FmtData!$B$4+(ROW()-10),RawData!$A$2:$A$1048576,0)),12,8)-$B$5/24</f>
        <v>42201.513090277775</v>
      </c>
      <c r="D1451" s="7">
        <f>MID(INDEX(RawData!$B$2:$B$1048576, MATCH(FmtData!$B$4+(ROW()-10),RawData!$A$2:$A$1048576,0)),12,8)+$B$5/24</f>
        <v>1.0130902777777777</v>
      </c>
      <c r="E1451" s="8">
        <f>INDEX(RawData!$D$2:$D$1048576,MATCH(FmtData!$B$4+(ROW()-10),RawData!$A$2:$A$1048576,0))</f>
        <v>46.191499999999998</v>
      </c>
      <c r="F1451">
        <f>INDEX(RawData!$D$2:$D$1048576,MATCH(FmtData!$B$4+(ROW()-10),RawData!$A$2:$A$1048576,0))</f>
        <v>46.191499999999998</v>
      </c>
      <c r="G1451">
        <f>INDEX(RawData!E$2:E$1048576,MATCH(FmtData!$B$4+(ROW()-10),RawData!$A$2:$A$1048576,0))</f>
        <v>2904.22</v>
      </c>
      <c r="H1451">
        <f>INDEX(RawData!F$2:F$1048576,MATCH(FmtData!$B$4+(ROW()-10),RawData!$A$2:$A$1048576,0))</f>
        <v>-0.15307599999999999</v>
      </c>
      <c r="I1451">
        <f>INDEX(RawData!G$2:G$1048576,MATCH(FmtData!$B$4+(ROW()-10),RawData!$A$2:$A$1048576,0))</f>
        <v>-29008.1</v>
      </c>
      <c r="J1451">
        <f>INDEX(RawData!H$2:H$1048576,MATCH(FmtData!$B$4+(ROW()-10),RawData!$A$2:$A$1048576,0))</f>
        <v>5.0863699999999998E-2</v>
      </c>
      <c r="K1451">
        <f>INDEX(RawData!I$2:I$1048576,MATCH(FmtData!$B$4+(ROW()-10),RawData!$A$2:$A$1048576,0))</f>
        <v>-0.61577599999999999</v>
      </c>
      <c r="L1451">
        <f>INDEX(RawData!J$2:J$1048576,MATCH(FmtData!$B$4+(ROW()-10),RawData!$A$2:$A$1048576,0))</f>
        <v>174.6</v>
      </c>
      <c r="M1451">
        <f>INDEX(RawData!K$2:K$1048576,MATCH(FmtData!$B$4+(ROW()-10),RawData!$A$2:$A$1048576,0))</f>
        <v>170.6</v>
      </c>
      <c r="N1451">
        <f>INDEX(RawData!L$2:L$1048576,MATCH(FmtData!$B$4+(ROW()-10),RawData!$A$2:$A$1048576,0))</f>
        <v>22.3</v>
      </c>
      <c r="O1451">
        <f>INDEX(RawData!M$2:M$1048576,MATCH(FmtData!$B$4+(ROW()-10),RawData!$A$2:$A$1048576,0))</f>
        <v>170.1</v>
      </c>
      <c r="P1451">
        <f>INDEX(RawData!N$2:N$1048576,MATCH(FmtData!$B$4+(ROW()-10),RawData!$A$2:$A$1048576,0))</f>
        <v>21.9</v>
      </c>
      <c r="Q1451">
        <f>INDEX(RawData!O$2:O$1048576,MATCH(FmtData!$B$4+(ROW()-10),RawData!$A$2:$A$1048576,0))</f>
        <v>182.6</v>
      </c>
      <c r="R1451" s="8">
        <f>INDEX(RawData!P$2:P$1048576,MATCH(FmtData!$B$4+(ROW()-10),RawData!$A$2:$A$1048576,0))</f>
        <v>66.934200000000004</v>
      </c>
      <c r="S1451">
        <f>INDEX(RawData!Q$2:Q$1048576,MATCH(FmtData!$B$4+(ROW()-10),RawData!$A$2:$A$1048576,0))</f>
        <v>507.21300000000002</v>
      </c>
      <c r="T1451" s="8">
        <f>INDEX(RawData!R$2:R$1048576,MATCH(FmtData!$B$4+(ROW()-10),RawData!$A$2:$A$1048576,0))</f>
        <v>0.10269300000000001</v>
      </c>
      <c r="U1451" s="8">
        <f>INDEX(RawData!S$2:S$1048576,MATCH(FmtData!$B$4+(ROW()-10),RawData!$A$2:$A$1048576,0))</f>
        <v>0.73032699999999995</v>
      </c>
      <c r="V1451" s="8">
        <f>INDEX(RawData!T$2:T$1048576,MATCH(FmtData!$B$4+(ROW()-10),RawData!$A$2:$A$1048576,0))</f>
        <v>0.211864</v>
      </c>
      <c r="W1451" s="3">
        <f t="shared" si="452"/>
        <v>-0.55662321999999997</v>
      </c>
      <c r="X1451" s="3">
        <f t="shared" si="453"/>
        <v>-0.49834495200000001</v>
      </c>
      <c r="Y1451" s="8">
        <f t="shared" si="442"/>
        <v>9.4000638200470039</v>
      </c>
      <c r="Z1451" s="8">
        <f t="shared" si="443"/>
        <v>9.4583420880470044</v>
      </c>
      <c r="AA1451" s="8">
        <f t="shared" si="454"/>
        <v>9.4292029540470033</v>
      </c>
      <c r="AB1451" s="41">
        <v>2</v>
      </c>
      <c r="AC1451" s="42" t="str">
        <f t="shared" si="455"/>
        <v>Dilatometer</v>
      </c>
      <c r="AD1451" s="15">
        <f t="shared" si="441"/>
        <v>-313.29930000000002</v>
      </c>
      <c r="AE1451" s="15">
        <f t="shared" si="444"/>
        <v>-135.30119764334415</v>
      </c>
      <c r="AF1451" s="15">
        <f t="shared" si="445"/>
        <v>-121.82595050509894</v>
      </c>
      <c r="AG1451" s="15">
        <f t="shared" si="446"/>
        <v>-128.5834168294956</v>
      </c>
      <c r="AH1451" s="15">
        <f t="shared" si="456"/>
        <v>-128.5834168294956</v>
      </c>
      <c r="AI1451" s="17">
        <f t="shared" si="447"/>
        <v>1.2303169013635011</v>
      </c>
      <c r="AJ1451" s="17">
        <f t="shared" si="448"/>
        <v>0.93994395448081314</v>
      </c>
      <c r="AK1451" s="17">
        <f t="shared" si="449"/>
        <v>0.92344443497376638</v>
      </c>
      <c r="AL1451" s="17">
        <f t="shared" si="450"/>
        <v>0.93164544140552652</v>
      </c>
      <c r="AM1451" s="17">
        <f t="shared" si="451"/>
        <v>0.93164544140552652</v>
      </c>
      <c r="AN1451" s="17">
        <f t="shared" si="457"/>
        <v>1.0132193026888281E-3</v>
      </c>
      <c r="AO1451" s="17">
        <f t="shared" si="458"/>
        <v>9.316454414055265</v>
      </c>
      <c r="AP1451" s="17">
        <f t="shared" si="459"/>
        <v>12.303169013635012</v>
      </c>
      <c r="AQ1451" s="17">
        <f t="shared" si="460"/>
        <v>20.023822230538922</v>
      </c>
    </row>
    <row r="1452" spans="2:43" x14ac:dyDescent="0.45">
      <c r="B1452">
        <f>INDEX(RawData!$A$2:$A$1048576,MATCH(FmtData!$B$4+(ROW()-10),RawData!$A$2:$A$1048576,0))</f>
        <v>1640</v>
      </c>
      <c r="C1452" s="23">
        <f>LEFT(INDEX(RawData!$B$2:$B$1048576, MATCH(FmtData!$B$4+(ROW()-10),RawData!$A$2:$A$1048576,0)),10)+MID(INDEX(RawData!$B$2:$B$1048576, MATCH(FmtData!$B$4+(ROW()-10),RawData!$A$2:$A$1048576,0)),12,8)-$B$5/24</f>
        <v>42201.513784722221</v>
      </c>
      <c r="D1452" s="7">
        <f>MID(INDEX(RawData!$B$2:$B$1048576, MATCH(FmtData!$B$4+(ROW()-10),RawData!$A$2:$A$1048576,0)),12,8)+$B$5/24</f>
        <v>1.0137847222222223</v>
      </c>
      <c r="E1452" s="8">
        <f>INDEX(RawData!$D$2:$D$1048576,MATCH(FmtData!$B$4+(ROW()-10),RawData!$A$2:$A$1048576,0))</f>
        <v>46.208100000000002</v>
      </c>
      <c r="F1452">
        <f>INDEX(RawData!$D$2:$D$1048576,MATCH(FmtData!$B$4+(ROW()-10),RawData!$A$2:$A$1048576,0))</f>
        <v>46.208100000000002</v>
      </c>
      <c r="G1452">
        <f>INDEX(RawData!E$2:E$1048576,MATCH(FmtData!$B$4+(ROW()-10),RawData!$A$2:$A$1048576,0))</f>
        <v>2901.45</v>
      </c>
      <c r="H1452">
        <f>INDEX(RawData!F$2:F$1048576,MATCH(FmtData!$B$4+(ROW()-10),RawData!$A$2:$A$1048576,0))</f>
        <v>-0.15307599999999999</v>
      </c>
      <c r="I1452">
        <f>INDEX(RawData!G$2:G$1048576,MATCH(FmtData!$B$4+(ROW()-10),RawData!$A$2:$A$1048576,0))</f>
        <v>-28997.5</v>
      </c>
      <c r="J1452">
        <f>INDEX(RawData!H$2:H$1048576,MATCH(FmtData!$B$4+(ROW()-10),RawData!$A$2:$A$1048576,0))</f>
        <v>5.0863699999999998E-2</v>
      </c>
      <c r="K1452">
        <f>INDEX(RawData!I$2:I$1048576,MATCH(FmtData!$B$4+(ROW()-10),RawData!$A$2:$A$1048576,0))</f>
        <v>-0.61552499999999999</v>
      </c>
      <c r="L1452">
        <f>INDEX(RawData!J$2:J$1048576,MATCH(FmtData!$B$4+(ROW()-10),RawData!$A$2:$A$1048576,0))</f>
        <v>177.1</v>
      </c>
      <c r="M1452">
        <f>INDEX(RawData!K$2:K$1048576,MATCH(FmtData!$B$4+(ROW()-10),RawData!$A$2:$A$1048576,0))</f>
        <v>168.5</v>
      </c>
      <c r="N1452">
        <f>INDEX(RawData!L$2:L$1048576,MATCH(FmtData!$B$4+(ROW()-10),RawData!$A$2:$A$1048576,0))</f>
        <v>22.3</v>
      </c>
      <c r="O1452">
        <f>INDEX(RawData!M$2:M$1048576,MATCH(FmtData!$B$4+(ROW()-10),RawData!$A$2:$A$1048576,0))</f>
        <v>170.8</v>
      </c>
      <c r="P1452">
        <f>INDEX(RawData!N$2:N$1048576,MATCH(FmtData!$B$4+(ROW()-10),RawData!$A$2:$A$1048576,0))</f>
        <v>21.9</v>
      </c>
      <c r="Q1452">
        <f>INDEX(RawData!O$2:O$1048576,MATCH(FmtData!$B$4+(ROW()-10),RawData!$A$2:$A$1048576,0))</f>
        <v>182.6</v>
      </c>
      <c r="R1452" s="8">
        <f>INDEX(RawData!P$2:P$1048576,MATCH(FmtData!$B$4+(ROW()-10),RawData!$A$2:$A$1048576,0))</f>
        <v>66.934200000000004</v>
      </c>
      <c r="S1452">
        <f>INDEX(RawData!Q$2:Q$1048576,MATCH(FmtData!$B$4+(ROW()-10),RawData!$A$2:$A$1048576,0))</f>
        <v>507.21300000000002</v>
      </c>
      <c r="T1452" s="8">
        <f>INDEX(RawData!R$2:R$1048576,MATCH(FmtData!$B$4+(ROW()-10),RawData!$A$2:$A$1048576,0))</f>
        <v>0.10269300000000001</v>
      </c>
      <c r="U1452" s="8">
        <f>INDEX(RawData!S$2:S$1048576,MATCH(FmtData!$B$4+(ROW()-10),RawData!$A$2:$A$1048576,0))</f>
        <v>0.73041800000000001</v>
      </c>
      <c r="V1452" s="8">
        <f>INDEX(RawData!T$2:T$1048576,MATCH(FmtData!$B$4+(ROW()-10),RawData!$A$2:$A$1048576,0))</f>
        <v>0.21177099999999999</v>
      </c>
      <c r="W1452" s="3">
        <f t="shared" si="452"/>
        <v>-0.5568543600000001</v>
      </c>
      <c r="X1452" s="3">
        <f t="shared" si="453"/>
        <v>-0.498108732</v>
      </c>
      <c r="Y1452" s="8">
        <f t="shared" si="442"/>
        <v>9.3998326800470036</v>
      </c>
      <c r="Z1452" s="8">
        <f t="shared" si="443"/>
        <v>9.4585783080470041</v>
      </c>
      <c r="AA1452" s="8">
        <f t="shared" si="454"/>
        <v>9.4292054940470038</v>
      </c>
      <c r="AB1452" s="41">
        <v>2</v>
      </c>
      <c r="AC1452" s="42" t="str">
        <f t="shared" si="455"/>
        <v>Dilatometer</v>
      </c>
      <c r="AD1452" s="15">
        <f t="shared" si="441"/>
        <v>-313.29930000000002</v>
      </c>
      <c r="AE1452" s="15">
        <f t="shared" si="444"/>
        <v>-135.35432667978114</v>
      </c>
      <c r="AF1452" s="15">
        <f t="shared" si="445"/>
        <v>-121.77100778644922</v>
      </c>
      <c r="AG1452" s="15">
        <f t="shared" si="446"/>
        <v>-128.58282952587479</v>
      </c>
      <c r="AH1452" s="15">
        <f t="shared" si="456"/>
        <v>-128.58282952587479</v>
      </c>
      <c r="AI1452" s="17">
        <f t="shared" si="447"/>
        <v>1.2303169013635011</v>
      </c>
      <c r="AJ1452" s="17">
        <f t="shared" si="448"/>
        <v>0.94001017434465273</v>
      </c>
      <c r="AK1452" s="17">
        <f t="shared" si="449"/>
        <v>0.92337834700094668</v>
      </c>
      <c r="AL1452" s="17">
        <f t="shared" si="450"/>
        <v>0.93164472231179918</v>
      </c>
      <c r="AM1452" s="17">
        <f t="shared" si="451"/>
        <v>0.93164472231179918</v>
      </c>
      <c r="AN1452" s="17">
        <f t="shared" si="457"/>
        <v>9.451685844323876E-4</v>
      </c>
      <c r="AO1452" s="17">
        <f t="shared" si="458"/>
        <v>9.3164472231179918</v>
      </c>
      <c r="AP1452" s="17">
        <f t="shared" si="459"/>
        <v>12.303169013635012</v>
      </c>
      <c r="AQ1452" s="17">
        <f t="shared" si="460"/>
        <v>20.004723819406639</v>
      </c>
    </row>
    <row r="1453" spans="2:43" x14ac:dyDescent="0.45">
      <c r="B1453">
        <f>INDEX(RawData!$A$2:$A$1048576,MATCH(FmtData!$B$4+(ROW()-10),RawData!$A$2:$A$1048576,0))</f>
        <v>1641</v>
      </c>
      <c r="C1453" s="23">
        <f>LEFT(INDEX(RawData!$B$2:$B$1048576, MATCH(FmtData!$B$4+(ROW()-10),RawData!$A$2:$A$1048576,0)),10)+MID(INDEX(RawData!$B$2:$B$1048576, MATCH(FmtData!$B$4+(ROW()-10),RawData!$A$2:$A$1048576,0)),12,8)-$B$5/24</f>
        <v>42201.514479166668</v>
      </c>
      <c r="D1453" s="7">
        <f>MID(INDEX(RawData!$B$2:$B$1048576, MATCH(FmtData!$B$4+(ROW()-10),RawData!$A$2:$A$1048576,0)),12,8)+$B$5/24</f>
        <v>1.0144791666666668</v>
      </c>
      <c r="E1453" s="8">
        <f>INDEX(RawData!$D$2:$D$1048576,MATCH(FmtData!$B$4+(ROW()-10),RawData!$A$2:$A$1048576,0))</f>
        <v>46.224699999999999</v>
      </c>
      <c r="F1453">
        <f>INDEX(RawData!$D$2:$D$1048576,MATCH(FmtData!$B$4+(ROW()-10),RawData!$A$2:$A$1048576,0))</f>
        <v>46.224699999999999</v>
      </c>
      <c r="G1453">
        <f>INDEX(RawData!E$2:E$1048576,MATCH(FmtData!$B$4+(ROW()-10),RawData!$A$2:$A$1048576,0))</f>
        <v>2898.38</v>
      </c>
      <c r="H1453">
        <f>INDEX(RawData!F$2:F$1048576,MATCH(FmtData!$B$4+(ROW()-10),RawData!$A$2:$A$1048576,0))</f>
        <v>-0.15307599999999999</v>
      </c>
      <c r="I1453">
        <f>INDEX(RawData!G$2:G$1048576,MATCH(FmtData!$B$4+(ROW()-10),RawData!$A$2:$A$1048576,0))</f>
        <v>-29008.1</v>
      </c>
      <c r="J1453">
        <f>INDEX(RawData!H$2:H$1048576,MATCH(FmtData!$B$4+(ROW()-10),RawData!$A$2:$A$1048576,0))</f>
        <v>5.0863699999999998E-2</v>
      </c>
      <c r="K1453">
        <f>INDEX(RawData!I$2:I$1048576,MATCH(FmtData!$B$4+(ROW()-10),RawData!$A$2:$A$1048576,0))</f>
        <v>-0.61477000000000004</v>
      </c>
      <c r="L1453">
        <f>INDEX(RawData!J$2:J$1048576,MATCH(FmtData!$B$4+(ROW()-10),RawData!$A$2:$A$1048576,0))</f>
        <v>171.9</v>
      </c>
      <c r="M1453">
        <f>INDEX(RawData!K$2:K$1048576,MATCH(FmtData!$B$4+(ROW()-10),RawData!$A$2:$A$1048576,0))</f>
        <v>173.3</v>
      </c>
      <c r="N1453">
        <f>INDEX(RawData!L$2:L$1048576,MATCH(FmtData!$B$4+(ROW()-10),RawData!$A$2:$A$1048576,0))</f>
        <v>22.3</v>
      </c>
      <c r="O1453">
        <f>INDEX(RawData!M$2:M$1048576,MATCH(FmtData!$B$4+(ROW()-10),RawData!$A$2:$A$1048576,0))</f>
        <v>167.2</v>
      </c>
      <c r="P1453">
        <f>INDEX(RawData!N$2:N$1048576,MATCH(FmtData!$B$4+(ROW()-10),RawData!$A$2:$A$1048576,0))</f>
        <v>21.9</v>
      </c>
      <c r="Q1453">
        <f>INDEX(RawData!O$2:O$1048576,MATCH(FmtData!$B$4+(ROW()-10),RawData!$A$2:$A$1048576,0))</f>
        <v>182.7</v>
      </c>
      <c r="R1453" s="8">
        <f>INDEX(RawData!P$2:P$1048576,MATCH(FmtData!$B$4+(ROW()-10),RawData!$A$2:$A$1048576,0))</f>
        <v>66.934200000000004</v>
      </c>
      <c r="S1453">
        <f>INDEX(RawData!Q$2:Q$1048576,MATCH(FmtData!$B$4+(ROW()-10),RawData!$A$2:$A$1048576,0))</f>
        <v>507.21300000000002</v>
      </c>
      <c r="T1453" s="8">
        <f>INDEX(RawData!R$2:R$1048576,MATCH(FmtData!$B$4+(ROW()-10),RawData!$A$2:$A$1048576,0))</f>
        <v>0.10269300000000001</v>
      </c>
      <c r="U1453" s="8">
        <f>INDEX(RawData!S$2:S$1048576,MATCH(FmtData!$B$4+(ROW()-10),RawData!$A$2:$A$1048576,0))</f>
        <v>0.73011400000000004</v>
      </c>
      <c r="V1453" s="8">
        <f>INDEX(RawData!T$2:T$1048576,MATCH(FmtData!$B$4+(ROW()-10),RawData!$A$2:$A$1048576,0))</f>
        <v>0.21208099999999999</v>
      </c>
      <c r="W1453" s="3">
        <f t="shared" si="452"/>
        <v>-0.55608220000000019</v>
      </c>
      <c r="X1453" s="3">
        <f t="shared" si="453"/>
        <v>-0.49889613199999999</v>
      </c>
      <c r="Y1453" s="8">
        <f t="shared" si="442"/>
        <v>9.4006048400470039</v>
      </c>
      <c r="Z1453" s="8">
        <f t="shared" si="443"/>
        <v>9.457790908047004</v>
      </c>
      <c r="AA1453" s="8">
        <f t="shared" si="454"/>
        <v>9.4291978740470039</v>
      </c>
      <c r="AB1453" s="41">
        <v>2</v>
      </c>
      <c r="AC1453" s="42" t="str">
        <f t="shared" si="455"/>
        <v>Dilatometer</v>
      </c>
      <c r="AD1453" s="15">
        <f t="shared" si="441"/>
        <v>-313.29930000000002</v>
      </c>
      <c r="AE1453" s="15">
        <f t="shared" si="444"/>
        <v>-135.17683093384278</v>
      </c>
      <c r="AF1453" s="15">
        <f t="shared" si="445"/>
        <v>-121.95414000993253</v>
      </c>
      <c r="AG1453" s="15">
        <f t="shared" si="446"/>
        <v>-128.58459143583218</v>
      </c>
      <c r="AH1453" s="15">
        <f t="shared" si="456"/>
        <v>-128.58459143583218</v>
      </c>
      <c r="AI1453" s="17">
        <f t="shared" si="447"/>
        <v>1.2303169013635011</v>
      </c>
      <c r="AJ1453" s="17">
        <f t="shared" si="448"/>
        <v>0.93978898068086836</v>
      </c>
      <c r="AK1453" s="17">
        <f t="shared" si="449"/>
        <v>0.92359866479865904</v>
      </c>
      <c r="AL1453" s="17">
        <f t="shared" si="450"/>
        <v>0.93164687959520331</v>
      </c>
      <c r="AM1453" s="17">
        <f t="shared" si="451"/>
        <v>0.93164687959520331</v>
      </c>
      <c r="AN1453" s="17">
        <f t="shared" si="457"/>
        <v>9.4301130102825148E-4</v>
      </c>
      <c r="AO1453" s="17">
        <f t="shared" si="458"/>
        <v>9.3164687959520336</v>
      </c>
      <c r="AP1453" s="17">
        <f t="shared" si="459"/>
        <v>12.303169013635012</v>
      </c>
      <c r="AQ1453" s="17">
        <f t="shared" si="460"/>
        <v>19.983556988296137</v>
      </c>
    </row>
    <row r="1454" spans="2:43" x14ac:dyDescent="0.45">
      <c r="B1454">
        <f>INDEX(RawData!$A$2:$A$1048576,MATCH(FmtData!$B$4+(ROW()-10),RawData!$A$2:$A$1048576,0))</f>
        <v>1642</v>
      </c>
      <c r="C1454" s="23">
        <f>LEFT(INDEX(RawData!$B$2:$B$1048576, MATCH(FmtData!$B$4+(ROW()-10),RawData!$A$2:$A$1048576,0)),10)+MID(INDEX(RawData!$B$2:$B$1048576, MATCH(FmtData!$B$4+(ROW()-10),RawData!$A$2:$A$1048576,0)),12,8)-$B$5/24</f>
        <v>42201.515173611115</v>
      </c>
      <c r="D1454" s="7">
        <f>MID(INDEX(RawData!$B$2:$B$1048576, MATCH(FmtData!$B$4+(ROW()-10),RawData!$A$2:$A$1048576,0)),12,8)+$B$5/24</f>
        <v>1.0151736111111109</v>
      </c>
      <c r="E1454" s="8">
        <f>INDEX(RawData!$D$2:$D$1048576,MATCH(FmtData!$B$4+(ROW()-10),RawData!$A$2:$A$1048576,0))</f>
        <v>46.241300000000003</v>
      </c>
      <c r="F1454">
        <f>INDEX(RawData!$D$2:$D$1048576,MATCH(FmtData!$B$4+(ROW()-10),RawData!$A$2:$A$1048576,0))</f>
        <v>46.241300000000003</v>
      </c>
      <c r="G1454">
        <f>INDEX(RawData!E$2:E$1048576,MATCH(FmtData!$B$4+(ROW()-10),RawData!$A$2:$A$1048576,0))</f>
        <v>2886.99</v>
      </c>
      <c r="H1454">
        <f>INDEX(RawData!F$2:F$1048576,MATCH(FmtData!$B$4+(ROW()-10),RawData!$A$2:$A$1048576,0))</f>
        <v>-0.15307599999999999</v>
      </c>
      <c r="I1454">
        <f>INDEX(RawData!G$2:G$1048576,MATCH(FmtData!$B$4+(ROW()-10),RawData!$A$2:$A$1048576,0))</f>
        <v>-28997.5</v>
      </c>
      <c r="J1454">
        <f>INDEX(RawData!H$2:H$1048576,MATCH(FmtData!$B$4+(ROW()-10),RawData!$A$2:$A$1048576,0))</f>
        <v>5.0863699999999998E-2</v>
      </c>
      <c r="K1454">
        <f>INDEX(RawData!I$2:I$1048576,MATCH(FmtData!$B$4+(ROW()-10),RawData!$A$2:$A$1048576,0))</f>
        <v>-0.61477000000000004</v>
      </c>
      <c r="L1454">
        <f>INDEX(RawData!J$2:J$1048576,MATCH(FmtData!$B$4+(ROW()-10),RawData!$A$2:$A$1048576,0))</f>
        <v>198.4</v>
      </c>
      <c r="M1454">
        <f>INDEX(RawData!K$2:K$1048576,MATCH(FmtData!$B$4+(ROW()-10),RawData!$A$2:$A$1048576,0))</f>
        <v>178.4</v>
      </c>
      <c r="N1454">
        <f>INDEX(RawData!L$2:L$1048576,MATCH(FmtData!$B$4+(ROW()-10),RawData!$A$2:$A$1048576,0))</f>
        <v>22.3</v>
      </c>
      <c r="O1454">
        <f>INDEX(RawData!M$2:M$1048576,MATCH(FmtData!$B$4+(ROW()-10),RawData!$A$2:$A$1048576,0))</f>
        <v>177.6</v>
      </c>
      <c r="P1454">
        <f>INDEX(RawData!N$2:N$1048576,MATCH(FmtData!$B$4+(ROW()-10),RawData!$A$2:$A$1048576,0))</f>
        <v>22</v>
      </c>
      <c r="Q1454">
        <f>INDEX(RawData!O$2:O$1048576,MATCH(FmtData!$B$4+(ROW()-10),RawData!$A$2:$A$1048576,0))</f>
        <v>182.6</v>
      </c>
      <c r="R1454" s="8">
        <f>INDEX(RawData!P$2:P$1048576,MATCH(FmtData!$B$4+(ROW()-10),RawData!$A$2:$A$1048576,0))</f>
        <v>66.934200000000004</v>
      </c>
      <c r="S1454">
        <f>INDEX(RawData!Q$2:Q$1048576,MATCH(FmtData!$B$4+(ROW()-10),RawData!$A$2:$A$1048576,0))</f>
        <v>507.21300000000002</v>
      </c>
      <c r="T1454" s="8">
        <f>INDEX(RawData!R$2:R$1048576,MATCH(FmtData!$B$4+(ROW()-10),RawData!$A$2:$A$1048576,0))</f>
        <v>0.10269300000000001</v>
      </c>
      <c r="U1454" s="8">
        <f>INDEX(RawData!S$2:S$1048576,MATCH(FmtData!$B$4+(ROW()-10),RawData!$A$2:$A$1048576,0))</f>
        <v>0.73032699999999995</v>
      </c>
      <c r="V1454" s="8">
        <f>INDEX(RawData!T$2:T$1048576,MATCH(FmtData!$B$4+(ROW()-10),RawData!$A$2:$A$1048576,0))</f>
        <v>0.21254600000000001</v>
      </c>
      <c r="W1454" s="3">
        <f t="shared" si="452"/>
        <v>-0.55662321999999997</v>
      </c>
      <c r="X1454" s="3">
        <f t="shared" si="453"/>
        <v>-0.50007723200000009</v>
      </c>
      <c r="Y1454" s="8">
        <f t="shared" si="442"/>
        <v>9.4000638200470039</v>
      </c>
      <c r="Z1454" s="8">
        <f t="shared" si="443"/>
        <v>9.4566098080470038</v>
      </c>
      <c r="AA1454" s="8">
        <f t="shared" si="454"/>
        <v>9.4283368140470039</v>
      </c>
      <c r="AB1454" s="41">
        <v>2</v>
      </c>
      <c r="AC1454" s="42" t="str">
        <f t="shared" si="455"/>
        <v>Dilatometer</v>
      </c>
      <c r="AD1454" s="15">
        <f t="shared" si="441"/>
        <v>-313.29930000000002</v>
      </c>
      <c r="AE1454" s="15">
        <f t="shared" si="444"/>
        <v>-135.30119764334415</v>
      </c>
      <c r="AF1454" s="15">
        <f t="shared" si="445"/>
        <v>-122.22878385537933</v>
      </c>
      <c r="AG1454" s="15">
        <f t="shared" si="446"/>
        <v>-128.78366978150666</v>
      </c>
      <c r="AH1454" s="15">
        <f t="shared" si="456"/>
        <v>-128.78366978150666</v>
      </c>
      <c r="AI1454" s="17">
        <f t="shared" si="447"/>
        <v>1.2303169013635011</v>
      </c>
      <c r="AJ1454" s="17">
        <f t="shared" si="448"/>
        <v>0.93994395448081314</v>
      </c>
      <c r="AK1454" s="17">
        <f t="shared" si="449"/>
        <v>0.92392927307821227</v>
      </c>
      <c r="AL1454" s="17">
        <f t="shared" si="450"/>
        <v>0.9318906955733518</v>
      </c>
      <c r="AM1454" s="17">
        <f t="shared" si="451"/>
        <v>0.9318906955733518</v>
      </c>
      <c r="AN1454" s="17">
        <f t="shared" si="457"/>
        <v>9.4406110757117023E-4</v>
      </c>
      <c r="AO1454" s="17">
        <f t="shared" si="458"/>
        <v>9.3189069557335173</v>
      </c>
      <c r="AP1454" s="17">
        <f t="shared" si="459"/>
        <v>12.303169013635012</v>
      </c>
      <c r="AQ1454" s="17">
        <f t="shared" si="460"/>
        <v>19.90502597645618</v>
      </c>
    </row>
    <row r="1455" spans="2:43" x14ac:dyDescent="0.45">
      <c r="B1455">
        <f>INDEX(RawData!$A$2:$A$1048576,MATCH(FmtData!$B$4+(ROW()-10),RawData!$A$2:$A$1048576,0))</f>
        <v>1643</v>
      </c>
      <c r="C1455" s="23">
        <f>LEFT(INDEX(RawData!$B$2:$B$1048576, MATCH(FmtData!$B$4+(ROW()-10),RawData!$A$2:$A$1048576,0)),10)+MID(INDEX(RawData!$B$2:$B$1048576, MATCH(FmtData!$B$4+(ROW()-10),RawData!$A$2:$A$1048576,0)),12,8)-$B$5/24</f>
        <v>42201.515868055554</v>
      </c>
      <c r="D1455" s="7">
        <f>MID(INDEX(RawData!$B$2:$B$1048576, MATCH(FmtData!$B$4+(ROW()-10),RawData!$A$2:$A$1048576,0)),12,8)+$B$5/24</f>
        <v>1.0158680555555555</v>
      </c>
      <c r="E1455" s="8">
        <f>INDEX(RawData!$D$2:$D$1048576,MATCH(FmtData!$B$4+(ROW()-10),RawData!$A$2:$A$1048576,0))</f>
        <v>46.257800000000003</v>
      </c>
      <c r="F1455">
        <f>INDEX(RawData!$D$2:$D$1048576,MATCH(FmtData!$B$4+(ROW()-10),RawData!$A$2:$A$1048576,0))</f>
        <v>46.257800000000003</v>
      </c>
      <c r="G1455">
        <f>INDEX(RawData!E$2:E$1048576,MATCH(FmtData!$B$4+(ROW()-10),RawData!$A$2:$A$1048576,0))</f>
        <v>2896.53</v>
      </c>
      <c r="H1455">
        <f>INDEX(RawData!F$2:F$1048576,MATCH(FmtData!$B$4+(ROW()-10),RawData!$A$2:$A$1048576,0))</f>
        <v>-0.15307599999999999</v>
      </c>
      <c r="I1455">
        <f>INDEX(RawData!G$2:G$1048576,MATCH(FmtData!$B$4+(ROW()-10),RawData!$A$2:$A$1048576,0))</f>
        <v>-29008.1</v>
      </c>
      <c r="J1455">
        <f>INDEX(RawData!H$2:H$1048576,MATCH(FmtData!$B$4+(ROW()-10),RawData!$A$2:$A$1048576,0))</f>
        <v>5.0863699999999998E-2</v>
      </c>
      <c r="K1455">
        <f>INDEX(RawData!I$2:I$1048576,MATCH(FmtData!$B$4+(ROW()-10),RawData!$A$2:$A$1048576,0))</f>
        <v>-0.61577599999999999</v>
      </c>
      <c r="L1455">
        <f>INDEX(RawData!J$2:J$1048576,MATCH(FmtData!$B$4+(ROW()-10),RawData!$A$2:$A$1048576,0))</f>
        <v>175.2</v>
      </c>
      <c r="M1455">
        <f>INDEX(RawData!K$2:K$1048576,MATCH(FmtData!$B$4+(ROW()-10),RawData!$A$2:$A$1048576,0))</f>
        <v>178.6</v>
      </c>
      <c r="N1455">
        <f>INDEX(RawData!L$2:L$1048576,MATCH(FmtData!$B$4+(ROW()-10),RawData!$A$2:$A$1048576,0))</f>
        <v>22.3</v>
      </c>
      <c r="O1455">
        <f>INDEX(RawData!M$2:M$1048576,MATCH(FmtData!$B$4+(ROW()-10),RawData!$A$2:$A$1048576,0))</f>
        <v>166.4</v>
      </c>
      <c r="P1455">
        <f>INDEX(RawData!N$2:N$1048576,MATCH(FmtData!$B$4+(ROW()-10),RawData!$A$2:$A$1048576,0))</f>
        <v>21.9</v>
      </c>
      <c r="Q1455">
        <f>INDEX(RawData!O$2:O$1048576,MATCH(FmtData!$B$4+(ROW()-10),RawData!$A$2:$A$1048576,0))</f>
        <v>182.6</v>
      </c>
      <c r="R1455" s="8">
        <f>INDEX(RawData!P$2:P$1048576,MATCH(FmtData!$B$4+(ROW()-10),RawData!$A$2:$A$1048576,0))</f>
        <v>66.934200000000004</v>
      </c>
      <c r="S1455">
        <f>INDEX(RawData!Q$2:Q$1048576,MATCH(FmtData!$B$4+(ROW()-10),RawData!$A$2:$A$1048576,0))</f>
        <v>507.21300000000002</v>
      </c>
      <c r="T1455" s="8">
        <f>INDEX(RawData!R$2:R$1048576,MATCH(FmtData!$B$4+(ROW()-10),RawData!$A$2:$A$1048576,0))</f>
        <v>0.10269300000000001</v>
      </c>
      <c r="U1455" s="8">
        <f>INDEX(RawData!S$2:S$1048576,MATCH(FmtData!$B$4+(ROW()-10),RawData!$A$2:$A$1048576,0))</f>
        <v>0.730236</v>
      </c>
      <c r="V1455" s="8">
        <f>INDEX(RawData!T$2:T$1048576,MATCH(FmtData!$B$4+(ROW()-10),RawData!$A$2:$A$1048576,0))</f>
        <v>0.212174</v>
      </c>
      <c r="W1455" s="3">
        <f t="shared" si="452"/>
        <v>-0.55639208000000007</v>
      </c>
      <c r="X1455" s="3">
        <f t="shared" si="453"/>
        <v>-0.49913235200000006</v>
      </c>
      <c r="Y1455" s="8">
        <f t="shared" si="442"/>
        <v>9.4002949600470043</v>
      </c>
      <c r="Z1455" s="8">
        <f t="shared" si="443"/>
        <v>9.4575546880470043</v>
      </c>
      <c r="AA1455" s="8">
        <f t="shared" si="454"/>
        <v>9.4289248240470052</v>
      </c>
      <c r="AB1455" s="41">
        <v>2</v>
      </c>
      <c r="AC1455" s="42" t="str">
        <f t="shared" si="455"/>
        <v>Dilatometer</v>
      </c>
      <c r="AD1455" s="15">
        <f t="shared" si="441"/>
        <v>-313.29930000000002</v>
      </c>
      <c r="AE1455" s="15">
        <f t="shared" si="444"/>
        <v>-135.24806611718395</v>
      </c>
      <c r="AF1455" s="15">
        <f t="shared" si="445"/>
        <v>-122.00907400986114</v>
      </c>
      <c r="AG1455" s="15">
        <f t="shared" si="446"/>
        <v>-128.64772475169093</v>
      </c>
      <c r="AH1455" s="15">
        <f t="shared" si="456"/>
        <v>-128.64772475169093</v>
      </c>
      <c r="AI1455" s="17">
        <f t="shared" si="447"/>
        <v>1.2303169013635011</v>
      </c>
      <c r="AJ1455" s="17">
        <f t="shared" si="448"/>
        <v>0.93987774084362485</v>
      </c>
      <c r="AK1455" s="17">
        <f t="shared" si="449"/>
        <v>0.92366477382042167</v>
      </c>
      <c r="AL1455" s="17">
        <f t="shared" si="450"/>
        <v>0.93172418665099566</v>
      </c>
      <c r="AM1455" s="17">
        <f t="shared" si="451"/>
        <v>0.93172418665099566</v>
      </c>
      <c r="AN1455" s="17">
        <f t="shared" si="457"/>
        <v>1.2877911388768926E-3</v>
      </c>
      <c r="AO1455" s="17">
        <f t="shared" si="458"/>
        <v>9.3172418665099563</v>
      </c>
      <c r="AP1455" s="17">
        <f t="shared" si="459"/>
        <v>12.303169013635012</v>
      </c>
      <c r="AQ1455" s="17">
        <f t="shared" si="460"/>
        <v>19.970801731763746</v>
      </c>
    </row>
    <row r="1456" spans="2:43" x14ac:dyDescent="0.45">
      <c r="B1456">
        <f>INDEX(RawData!$A$2:$A$1048576,MATCH(FmtData!$B$4+(ROW()-10),RawData!$A$2:$A$1048576,0))</f>
        <v>1644</v>
      </c>
      <c r="C1456" s="23">
        <f>LEFT(INDEX(RawData!$B$2:$B$1048576, MATCH(FmtData!$B$4+(ROW()-10),RawData!$A$2:$A$1048576,0)),10)+MID(INDEX(RawData!$B$2:$B$1048576, MATCH(FmtData!$B$4+(ROW()-10),RawData!$A$2:$A$1048576,0)),12,8)-$B$5/24</f>
        <v>42201.516562500001</v>
      </c>
      <c r="D1456" s="7">
        <f>MID(INDEX(RawData!$B$2:$B$1048576, MATCH(FmtData!$B$4+(ROW()-10),RawData!$A$2:$A$1048576,0)),12,8)+$B$5/24</f>
        <v>1.0165625</v>
      </c>
      <c r="E1456" s="8">
        <f>INDEX(RawData!$D$2:$D$1048576,MATCH(FmtData!$B$4+(ROW()-10),RawData!$A$2:$A$1048576,0))</f>
        <v>46.2744</v>
      </c>
      <c r="F1456">
        <f>INDEX(RawData!$D$2:$D$1048576,MATCH(FmtData!$B$4+(ROW()-10),RawData!$A$2:$A$1048576,0))</f>
        <v>46.2744</v>
      </c>
      <c r="G1456">
        <f>INDEX(RawData!E$2:E$1048576,MATCH(FmtData!$B$4+(ROW()-10),RawData!$A$2:$A$1048576,0))</f>
        <v>2897.45</v>
      </c>
      <c r="H1456">
        <f>INDEX(RawData!F$2:F$1048576,MATCH(FmtData!$B$4+(ROW()-10),RawData!$A$2:$A$1048576,0))</f>
        <v>-0.15307599999999999</v>
      </c>
      <c r="I1456">
        <f>INDEX(RawData!G$2:G$1048576,MATCH(FmtData!$B$4+(ROW()-10),RawData!$A$2:$A$1048576,0))</f>
        <v>-29008.1</v>
      </c>
      <c r="J1456">
        <f>INDEX(RawData!H$2:H$1048576,MATCH(FmtData!$B$4+(ROW()-10),RawData!$A$2:$A$1048576,0))</f>
        <v>5.0863699999999998E-2</v>
      </c>
      <c r="K1456">
        <f>INDEX(RawData!I$2:I$1048576,MATCH(FmtData!$B$4+(ROW()-10),RawData!$A$2:$A$1048576,0))</f>
        <v>-0.61477000000000004</v>
      </c>
      <c r="L1456">
        <f>INDEX(RawData!J$2:J$1048576,MATCH(FmtData!$B$4+(ROW()-10),RawData!$A$2:$A$1048576,0))</f>
        <v>178</v>
      </c>
      <c r="M1456">
        <f>INDEX(RawData!K$2:K$1048576,MATCH(FmtData!$B$4+(ROW()-10),RawData!$A$2:$A$1048576,0))</f>
        <v>173.1</v>
      </c>
      <c r="N1456">
        <f>INDEX(RawData!L$2:L$1048576,MATCH(FmtData!$B$4+(ROW()-10),RawData!$A$2:$A$1048576,0))</f>
        <v>22.3</v>
      </c>
      <c r="O1456">
        <f>INDEX(RawData!M$2:M$1048576,MATCH(FmtData!$B$4+(ROW()-10),RawData!$A$2:$A$1048576,0))</f>
        <v>170.7</v>
      </c>
      <c r="P1456">
        <f>INDEX(RawData!N$2:N$1048576,MATCH(FmtData!$B$4+(ROW()-10),RawData!$A$2:$A$1048576,0))</f>
        <v>21.9</v>
      </c>
      <c r="Q1456">
        <f>INDEX(RawData!O$2:O$1048576,MATCH(FmtData!$B$4+(ROW()-10),RawData!$A$2:$A$1048576,0))</f>
        <v>182.6</v>
      </c>
      <c r="R1456" s="8">
        <f>INDEX(RawData!P$2:P$1048576,MATCH(FmtData!$B$4+(ROW()-10),RawData!$A$2:$A$1048576,0))</f>
        <v>66.934200000000004</v>
      </c>
      <c r="S1456">
        <f>INDEX(RawData!Q$2:Q$1048576,MATCH(FmtData!$B$4+(ROW()-10),RawData!$A$2:$A$1048576,0))</f>
        <v>507.21300000000002</v>
      </c>
      <c r="T1456" s="8">
        <f>INDEX(RawData!R$2:R$1048576,MATCH(FmtData!$B$4+(ROW()-10),RawData!$A$2:$A$1048576,0))</f>
        <v>0.10269300000000001</v>
      </c>
      <c r="U1456" s="8">
        <f>INDEX(RawData!S$2:S$1048576,MATCH(FmtData!$B$4+(ROW()-10),RawData!$A$2:$A$1048576,0))</f>
        <v>0.73050999999999999</v>
      </c>
      <c r="V1456" s="8">
        <f>INDEX(RawData!T$2:T$1048576,MATCH(FmtData!$B$4+(ROW()-10),RawData!$A$2:$A$1048576,0))</f>
        <v>0.212453</v>
      </c>
      <c r="W1456" s="3">
        <f t="shared" si="452"/>
        <v>-0.55708804000000001</v>
      </c>
      <c r="X1456" s="3">
        <f t="shared" si="453"/>
        <v>-0.49984101200000003</v>
      </c>
      <c r="Y1456" s="8">
        <f t="shared" si="442"/>
        <v>9.3995990000470044</v>
      </c>
      <c r="Z1456" s="8">
        <f t="shared" si="443"/>
        <v>9.4568460280470052</v>
      </c>
      <c r="AA1456" s="8">
        <f t="shared" si="454"/>
        <v>9.428222514047004</v>
      </c>
      <c r="AB1456" s="41">
        <v>2</v>
      </c>
      <c r="AC1456" s="42" t="str">
        <f t="shared" si="455"/>
        <v>Dilatometer</v>
      </c>
      <c r="AD1456" s="15">
        <f t="shared" si="441"/>
        <v>-313.29930000000002</v>
      </c>
      <c r="AE1456" s="15">
        <f t="shared" si="444"/>
        <v>-135.4080370209291</v>
      </c>
      <c r="AF1456" s="15">
        <f t="shared" si="445"/>
        <v>-122.17386031700471</v>
      </c>
      <c r="AG1456" s="15">
        <f t="shared" si="446"/>
        <v>-128.81009350542774</v>
      </c>
      <c r="AH1456" s="15">
        <f t="shared" si="456"/>
        <v>-128.81009350542774</v>
      </c>
      <c r="AI1456" s="17">
        <f t="shared" si="447"/>
        <v>1.2303169013635011</v>
      </c>
      <c r="AJ1456" s="17">
        <f t="shared" si="448"/>
        <v>0.9400771282297149</v>
      </c>
      <c r="AK1456" s="17">
        <f t="shared" si="449"/>
        <v>0.92386313878664272</v>
      </c>
      <c r="AL1456" s="17">
        <f t="shared" si="450"/>
        <v>0.93192306692927918</v>
      </c>
      <c r="AM1456" s="17">
        <f t="shared" si="451"/>
        <v>0.93192306692927918</v>
      </c>
      <c r="AN1456" s="17">
        <f t="shared" si="457"/>
        <v>1.2921220579175108E-3</v>
      </c>
      <c r="AO1456" s="17">
        <f t="shared" si="458"/>
        <v>9.3192306692927911</v>
      </c>
      <c r="AP1456" s="17">
        <f t="shared" si="459"/>
        <v>12.303169013635012</v>
      </c>
      <c r="AQ1456" s="17">
        <f t="shared" si="460"/>
        <v>19.977144886363632</v>
      </c>
    </row>
    <row r="1457" spans="2:43" x14ac:dyDescent="0.45">
      <c r="B1457">
        <f>INDEX(RawData!$A$2:$A$1048576,MATCH(FmtData!$B$4+(ROW()-10),RawData!$A$2:$A$1048576,0))</f>
        <v>1645</v>
      </c>
      <c r="C1457" s="23">
        <f>LEFT(INDEX(RawData!$B$2:$B$1048576, MATCH(FmtData!$B$4+(ROW()-10),RawData!$A$2:$A$1048576,0)),10)+MID(INDEX(RawData!$B$2:$B$1048576, MATCH(FmtData!$B$4+(ROW()-10),RawData!$A$2:$A$1048576,0)),12,8)-$B$5/24</f>
        <v>42201.517256944448</v>
      </c>
      <c r="D1457" s="7">
        <f>MID(INDEX(RawData!$B$2:$B$1048576, MATCH(FmtData!$B$4+(ROW()-10),RawData!$A$2:$A$1048576,0)),12,8)+$B$5/24</f>
        <v>1.0172569444444446</v>
      </c>
      <c r="E1457" s="8">
        <f>INDEX(RawData!$D$2:$D$1048576,MATCH(FmtData!$B$4+(ROW()-10),RawData!$A$2:$A$1048576,0))</f>
        <v>46.2911</v>
      </c>
      <c r="F1457">
        <f>INDEX(RawData!$D$2:$D$1048576,MATCH(FmtData!$B$4+(ROW()-10),RawData!$A$2:$A$1048576,0))</f>
        <v>46.2911</v>
      </c>
      <c r="G1457">
        <f>INDEX(RawData!E$2:E$1048576,MATCH(FmtData!$B$4+(ROW()-10),RawData!$A$2:$A$1048576,0))</f>
        <v>2899.3</v>
      </c>
      <c r="H1457">
        <f>INDEX(RawData!F$2:F$1048576,MATCH(FmtData!$B$4+(ROW()-10),RawData!$A$2:$A$1048576,0))</f>
        <v>-0.15307599999999999</v>
      </c>
      <c r="I1457">
        <f>INDEX(RawData!G$2:G$1048576,MATCH(FmtData!$B$4+(ROW()-10),RawData!$A$2:$A$1048576,0))</f>
        <v>-28997.5</v>
      </c>
      <c r="J1457">
        <f>INDEX(RawData!H$2:H$1048576,MATCH(FmtData!$B$4+(ROW()-10),RawData!$A$2:$A$1048576,0))</f>
        <v>5.0863699999999998E-2</v>
      </c>
      <c r="K1457">
        <f>INDEX(RawData!I$2:I$1048576,MATCH(FmtData!$B$4+(ROW()-10),RawData!$A$2:$A$1048576,0))</f>
        <v>-0.61552499999999999</v>
      </c>
      <c r="L1457">
        <f>INDEX(RawData!J$2:J$1048576,MATCH(FmtData!$B$4+(ROW()-10),RawData!$A$2:$A$1048576,0))</f>
        <v>173</v>
      </c>
      <c r="M1457">
        <f>INDEX(RawData!K$2:K$1048576,MATCH(FmtData!$B$4+(ROW()-10),RawData!$A$2:$A$1048576,0))</f>
        <v>169.7</v>
      </c>
      <c r="N1457">
        <f>INDEX(RawData!L$2:L$1048576,MATCH(FmtData!$B$4+(ROW()-10),RawData!$A$2:$A$1048576,0))</f>
        <v>22.3</v>
      </c>
      <c r="O1457">
        <f>INDEX(RawData!M$2:M$1048576,MATCH(FmtData!$B$4+(ROW()-10),RawData!$A$2:$A$1048576,0))</f>
        <v>165.7</v>
      </c>
      <c r="P1457">
        <f>INDEX(RawData!N$2:N$1048576,MATCH(FmtData!$B$4+(ROW()-10),RawData!$A$2:$A$1048576,0))</f>
        <v>21.9</v>
      </c>
      <c r="Q1457">
        <f>INDEX(RawData!O$2:O$1048576,MATCH(FmtData!$B$4+(ROW()-10),RawData!$A$2:$A$1048576,0))</f>
        <v>182.7</v>
      </c>
      <c r="R1457" s="8">
        <f>INDEX(RawData!P$2:P$1048576,MATCH(FmtData!$B$4+(ROW()-10),RawData!$A$2:$A$1048576,0))</f>
        <v>66.934200000000004</v>
      </c>
      <c r="S1457">
        <f>INDEX(RawData!Q$2:Q$1048576,MATCH(FmtData!$B$4+(ROW()-10),RawData!$A$2:$A$1048576,0))</f>
        <v>507.21300000000002</v>
      </c>
      <c r="T1457" s="8">
        <f>INDEX(RawData!R$2:R$1048576,MATCH(FmtData!$B$4+(ROW()-10),RawData!$A$2:$A$1048576,0))</f>
        <v>0.10269300000000001</v>
      </c>
      <c r="U1457" s="8">
        <f>INDEX(RawData!S$2:S$1048576,MATCH(FmtData!$B$4+(ROW()-10),RawData!$A$2:$A$1048576,0))</f>
        <v>0.73041800000000001</v>
      </c>
      <c r="V1457" s="8">
        <f>INDEX(RawData!T$2:T$1048576,MATCH(FmtData!$B$4+(ROW()-10),RawData!$A$2:$A$1048576,0))</f>
        <v>0.21149200000000001</v>
      </c>
      <c r="W1457" s="3">
        <f t="shared" si="452"/>
        <v>-0.5568543600000001</v>
      </c>
      <c r="X1457" s="3">
        <f t="shared" si="453"/>
        <v>-0.49740007200000008</v>
      </c>
      <c r="Y1457" s="8">
        <f t="shared" si="442"/>
        <v>9.3998326800470036</v>
      </c>
      <c r="Z1457" s="8">
        <f t="shared" si="443"/>
        <v>9.4592869680470049</v>
      </c>
      <c r="AA1457" s="8">
        <f t="shared" si="454"/>
        <v>9.4295598240470042</v>
      </c>
      <c r="AB1457" s="41">
        <v>2</v>
      </c>
      <c r="AC1457" s="42" t="str">
        <f t="shared" si="455"/>
        <v>Dilatometer</v>
      </c>
      <c r="AD1457" s="15">
        <f t="shared" si="441"/>
        <v>-313.29930000000002</v>
      </c>
      <c r="AE1457" s="15">
        <f t="shared" si="444"/>
        <v>-135.35432667978114</v>
      </c>
      <c r="AF1457" s="15">
        <f t="shared" si="445"/>
        <v>-121.60616393574628</v>
      </c>
      <c r="AG1457" s="15">
        <f t="shared" si="446"/>
        <v>-128.50089771569321</v>
      </c>
      <c r="AH1457" s="15">
        <f t="shared" si="456"/>
        <v>-128.50089771569321</v>
      </c>
      <c r="AI1457" s="17">
        <f t="shared" si="447"/>
        <v>1.2303169013635011</v>
      </c>
      <c r="AJ1457" s="17">
        <f t="shared" si="448"/>
        <v>0.94001017434465273</v>
      </c>
      <c r="AK1457" s="17">
        <f t="shared" si="449"/>
        <v>0.92318012095775448</v>
      </c>
      <c r="AL1457" s="17">
        <f t="shared" si="450"/>
        <v>0.93154441599680149</v>
      </c>
      <c r="AM1457" s="17">
        <f t="shared" si="451"/>
        <v>0.93154441599680149</v>
      </c>
      <c r="AN1457" s="17">
        <f t="shared" si="457"/>
        <v>1.8174532319813475E-3</v>
      </c>
      <c r="AO1457" s="17">
        <f t="shared" si="458"/>
        <v>9.3154441599680151</v>
      </c>
      <c r="AP1457" s="17">
        <f t="shared" si="459"/>
        <v>12.303169013635012</v>
      </c>
      <c r="AQ1457" s="17">
        <f t="shared" si="460"/>
        <v>19.989900142896026</v>
      </c>
    </row>
    <row r="1458" spans="2:43" x14ac:dyDescent="0.45">
      <c r="B1458">
        <f>INDEX(RawData!$A$2:$A$1048576,MATCH(FmtData!$B$4+(ROW()-10),RawData!$A$2:$A$1048576,0))</f>
        <v>1646</v>
      </c>
      <c r="C1458" s="23">
        <f>LEFT(INDEX(RawData!$B$2:$B$1048576, MATCH(FmtData!$B$4+(ROW()-10),RawData!$A$2:$A$1048576,0)),10)+MID(INDEX(RawData!$B$2:$B$1048576, MATCH(FmtData!$B$4+(ROW()-10),RawData!$A$2:$A$1048576,0)),12,8)-$B$5/24</f>
        <v>42201.517951388887</v>
      </c>
      <c r="D1458" s="7">
        <f>MID(INDEX(RawData!$B$2:$B$1048576, MATCH(FmtData!$B$4+(ROW()-10),RawData!$A$2:$A$1048576,0)),12,8)+$B$5/24</f>
        <v>1.0179513888888887</v>
      </c>
      <c r="E1458" s="8">
        <f>INDEX(RawData!$D$2:$D$1048576,MATCH(FmtData!$B$4+(ROW()-10),RawData!$A$2:$A$1048576,0))</f>
        <v>46.307699999999997</v>
      </c>
      <c r="F1458">
        <f>INDEX(RawData!$D$2:$D$1048576,MATCH(FmtData!$B$4+(ROW()-10),RawData!$A$2:$A$1048576,0))</f>
        <v>46.307699999999997</v>
      </c>
      <c r="G1458">
        <f>INDEX(RawData!E$2:E$1048576,MATCH(FmtData!$B$4+(ROW()-10),RawData!$A$2:$A$1048576,0))</f>
        <v>2887.91</v>
      </c>
      <c r="H1458">
        <f>INDEX(RawData!F$2:F$1048576,MATCH(FmtData!$B$4+(ROW()-10),RawData!$A$2:$A$1048576,0))</f>
        <v>-0.15307599999999999</v>
      </c>
      <c r="I1458">
        <f>INDEX(RawData!G$2:G$1048576,MATCH(FmtData!$B$4+(ROW()-10),RawData!$A$2:$A$1048576,0))</f>
        <v>-29008.1</v>
      </c>
      <c r="J1458">
        <f>INDEX(RawData!H$2:H$1048576,MATCH(FmtData!$B$4+(ROW()-10),RawData!$A$2:$A$1048576,0))</f>
        <v>5.0863699999999998E-2</v>
      </c>
      <c r="K1458">
        <f>INDEX(RawData!I$2:I$1048576,MATCH(FmtData!$B$4+(ROW()-10),RawData!$A$2:$A$1048576,0))</f>
        <v>-0.61577599999999999</v>
      </c>
      <c r="L1458">
        <f>INDEX(RawData!J$2:J$1048576,MATCH(FmtData!$B$4+(ROW()-10),RawData!$A$2:$A$1048576,0))</f>
        <v>198.3</v>
      </c>
      <c r="M1458">
        <f>INDEX(RawData!K$2:K$1048576,MATCH(FmtData!$B$4+(ROW()-10),RawData!$A$2:$A$1048576,0))</f>
        <v>167.9</v>
      </c>
      <c r="N1458">
        <f>INDEX(RawData!L$2:L$1048576,MATCH(FmtData!$B$4+(ROW()-10),RawData!$A$2:$A$1048576,0))</f>
        <v>22.3</v>
      </c>
      <c r="O1458">
        <f>INDEX(RawData!M$2:M$1048576,MATCH(FmtData!$B$4+(ROW()-10),RawData!$A$2:$A$1048576,0))</f>
        <v>178.6</v>
      </c>
      <c r="P1458">
        <f>INDEX(RawData!N$2:N$1048576,MATCH(FmtData!$B$4+(ROW()-10),RawData!$A$2:$A$1048576,0))</f>
        <v>22</v>
      </c>
      <c r="Q1458">
        <f>INDEX(RawData!O$2:O$1048576,MATCH(FmtData!$B$4+(ROW()-10),RawData!$A$2:$A$1048576,0))</f>
        <v>182.6</v>
      </c>
      <c r="R1458" s="8">
        <f>INDEX(RawData!P$2:P$1048576,MATCH(FmtData!$B$4+(ROW()-10),RawData!$A$2:$A$1048576,0))</f>
        <v>66.934200000000004</v>
      </c>
      <c r="S1458">
        <f>INDEX(RawData!Q$2:Q$1048576,MATCH(FmtData!$B$4+(ROW()-10),RawData!$A$2:$A$1048576,0))</f>
        <v>507.21300000000002</v>
      </c>
      <c r="T1458" s="8">
        <f>INDEX(RawData!R$2:R$1048576,MATCH(FmtData!$B$4+(ROW()-10),RawData!$A$2:$A$1048576,0))</f>
        <v>0.10269300000000001</v>
      </c>
      <c r="U1458" s="8">
        <f>INDEX(RawData!S$2:S$1048576,MATCH(FmtData!$B$4+(ROW()-10),RawData!$A$2:$A$1048576,0))</f>
        <v>0.730236</v>
      </c>
      <c r="V1458" s="8">
        <f>INDEX(RawData!T$2:T$1048576,MATCH(FmtData!$B$4+(ROW()-10),RawData!$A$2:$A$1048576,0))</f>
        <v>0.21195700000000001</v>
      </c>
      <c r="W1458" s="3">
        <f t="shared" si="452"/>
        <v>-0.55639208000000007</v>
      </c>
      <c r="X1458" s="3">
        <f t="shared" si="453"/>
        <v>-0.49858117200000007</v>
      </c>
      <c r="Y1458" s="8">
        <f t="shared" si="442"/>
        <v>9.4002949600470043</v>
      </c>
      <c r="Z1458" s="8">
        <f t="shared" si="443"/>
        <v>9.4581058680470047</v>
      </c>
      <c r="AA1458" s="8">
        <f t="shared" si="454"/>
        <v>9.4292004140470045</v>
      </c>
      <c r="AB1458" s="41">
        <v>2</v>
      </c>
      <c r="AC1458" s="42" t="str">
        <f t="shared" si="455"/>
        <v>Dilatometer</v>
      </c>
      <c r="AD1458" s="15">
        <f t="shared" si="441"/>
        <v>-313.29930000000002</v>
      </c>
      <c r="AE1458" s="15">
        <f t="shared" si="444"/>
        <v>-135.24806611718395</v>
      </c>
      <c r="AF1458" s="15">
        <f t="shared" si="445"/>
        <v>-121.88089060805976</v>
      </c>
      <c r="AG1458" s="15">
        <f t="shared" si="446"/>
        <v>-128.58400413281447</v>
      </c>
      <c r="AH1458" s="15">
        <f t="shared" si="456"/>
        <v>-128.58400413281447</v>
      </c>
      <c r="AI1458" s="17">
        <f t="shared" si="447"/>
        <v>1.2303169013635011</v>
      </c>
      <c r="AJ1458" s="17">
        <f t="shared" si="448"/>
        <v>0.93987774084362485</v>
      </c>
      <c r="AK1458" s="17">
        <f t="shared" si="449"/>
        <v>0.92351052926038824</v>
      </c>
      <c r="AL1458" s="17">
        <f t="shared" si="450"/>
        <v>0.93164616049999427</v>
      </c>
      <c r="AM1458" s="17">
        <f t="shared" si="451"/>
        <v>0.93164616049999427</v>
      </c>
      <c r="AN1458" s="17">
        <f t="shared" si="457"/>
        <v>1.7157087287885675E-3</v>
      </c>
      <c r="AO1458" s="17">
        <f t="shared" si="458"/>
        <v>9.316461604999942</v>
      </c>
      <c r="AP1458" s="17">
        <f t="shared" si="459"/>
        <v>12.303169013635012</v>
      </c>
      <c r="AQ1458" s="17">
        <f t="shared" si="460"/>
        <v>19.91136913105607</v>
      </c>
    </row>
    <row r="1459" spans="2:43" x14ac:dyDescent="0.45">
      <c r="B1459">
        <f>INDEX(RawData!$A$2:$A$1048576,MATCH(FmtData!$B$4+(ROW()-10),RawData!$A$2:$A$1048576,0))</f>
        <v>1647</v>
      </c>
      <c r="C1459" s="23">
        <f>LEFT(INDEX(RawData!$B$2:$B$1048576, MATCH(FmtData!$B$4+(ROW()-10),RawData!$A$2:$A$1048576,0)),10)+MID(INDEX(RawData!$B$2:$B$1048576, MATCH(FmtData!$B$4+(ROW()-10),RawData!$A$2:$A$1048576,0)),12,8)-$B$5/24</f>
        <v>42201.518645833334</v>
      </c>
      <c r="D1459" s="7">
        <f>MID(INDEX(RawData!$B$2:$B$1048576, MATCH(FmtData!$B$4+(ROW()-10),RawData!$A$2:$A$1048576,0)),12,8)+$B$5/24</f>
        <v>1.0186458333333333</v>
      </c>
      <c r="E1459" s="8">
        <f>INDEX(RawData!$D$2:$D$1048576,MATCH(FmtData!$B$4+(ROW()-10),RawData!$A$2:$A$1048576,0))</f>
        <v>46.324300000000001</v>
      </c>
      <c r="F1459">
        <f>INDEX(RawData!$D$2:$D$1048576,MATCH(FmtData!$B$4+(ROW()-10),RawData!$A$2:$A$1048576,0))</f>
        <v>46.324300000000001</v>
      </c>
      <c r="G1459">
        <f>INDEX(RawData!E$2:E$1048576,MATCH(FmtData!$B$4+(ROW()-10),RawData!$A$2:$A$1048576,0))</f>
        <v>2889.76</v>
      </c>
      <c r="H1459">
        <f>INDEX(RawData!F$2:F$1048576,MATCH(FmtData!$B$4+(ROW()-10),RawData!$A$2:$A$1048576,0))</f>
        <v>-0.15307599999999999</v>
      </c>
      <c r="I1459">
        <f>INDEX(RawData!G$2:G$1048576,MATCH(FmtData!$B$4+(ROW()-10),RawData!$A$2:$A$1048576,0))</f>
        <v>-29008.1</v>
      </c>
      <c r="J1459">
        <f>INDEX(RawData!H$2:H$1048576,MATCH(FmtData!$B$4+(ROW()-10),RawData!$A$2:$A$1048576,0))</f>
        <v>5.0863699999999998E-2</v>
      </c>
      <c r="K1459">
        <f>INDEX(RawData!I$2:I$1048576,MATCH(FmtData!$B$4+(ROW()-10),RawData!$A$2:$A$1048576,0))</f>
        <v>-0.61514800000000003</v>
      </c>
      <c r="L1459">
        <f>INDEX(RawData!J$2:J$1048576,MATCH(FmtData!$B$4+(ROW()-10),RawData!$A$2:$A$1048576,0))</f>
        <v>175.6</v>
      </c>
      <c r="M1459">
        <f>INDEX(RawData!K$2:K$1048576,MATCH(FmtData!$B$4+(ROW()-10),RawData!$A$2:$A$1048576,0))</f>
        <v>166.4</v>
      </c>
      <c r="N1459">
        <f>INDEX(RawData!L$2:L$1048576,MATCH(FmtData!$B$4+(ROW()-10),RawData!$A$2:$A$1048576,0))</f>
        <v>22.3</v>
      </c>
      <c r="O1459">
        <f>INDEX(RawData!M$2:M$1048576,MATCH(FmtData!$B$4+(ROW()-10),RawData!$A$2:$A$1048576,0))</f>
        <v>172.4</v>
      </c>
      <c r="P1459">
        <f>INDEX(RawData!N$2:N$1048576,MATCH(FmtData!$B$4+(ROW()-10),RawData!$A$2:$A$1048576,0))</f>
        <v>22</v>
      </c>
      <c r="Q1459">
        <f>INDEX(RawData!O$2:O$1048576,MATCH(FmtData!$B$4+(ROW()-10),RawData!$A$2:$A$1048576,0))</f>
        <v>182.6</v>
      </c>
      <c r="R1459" s="8">
        <f>INDEX(RawData!P$2:P$1048576,MATCH(FmtData!$B$4+(ROW()-10),RawData!$A$2:$A$1048576,0))</f>
        <v>66.934200000000004</v>
      </c>
      <c r="S1459">
        <f>INDEX(RawData!Q$2:Q$1048576,MATCH(FmtData!$B$4+(ROW()-10),RawData!$A$2:$A$1048576,0))</f>
        <v>507.21300000000002</v>
      </c>
      <c r="T1459" s="8">
        <f>INDEX(RawData!R$2:R$1048576,MATCH(FmtData!$B$4+(ROW()-10),RawData!$A$2:$A$1048576,0))</f>
        <v>0.10269300000000001</v>
      </c>
      <c r="U1459" s="8">
        <f>INDEX(RawData!S$2:S$1048576,MATCH(FmtData!$B$4+(ROW()-10),RawData!$A$2:$A$1048576,0))</f>
        <v>0.73011400000000004</v>
      </c>
      <c r="V1459" s="8">
        <f>INDEX(RawData!T$2:T$1048576,MATCH(FmtData!$B$4+(ROW()-10),RawData!$A$2:$A$1048576,0))</f>
        <v>0.21226700000000001</v>
      </c>
      <c r="W1459" s="3">
        <f t="shared" si="452"/>
        <v>-0.55608220000000019</v>
      </c>
      <c r="X1459" s="3">
        <f t="shared" si="453"/>
        <v>-0.49936857200000007</v>
      </c>
      <c r="Y1459" s="8">
        <f t="shared" si="442"/>
        <v>9.4006048400470039</v>
      </c>
      <c r="Z1459" s="8">
        <f t="shared" si="443"/>
        <v>9.4573184680470046</v>
      </c>
      <c r="AA1459" s="8">
        <f t="shared" si="454"/>
        <v>9.4289616540470043</v>
      </c>
      <c r="AB1459" s="41">
        <v>2</v>
      </c>
      <c r="AC1459" s="42" t="str">
        <f t="shared" si="455"/>
        <v>Dilatometer</v>
      </c>
      <c r="AD1459" s="15">
        <f t="shared" si="441"/>
        <v>-313.29930000000002</v>
      </c>
      <c r="AE1459" s="15">
        <f t="shared" si="444"/>
        <v>-135.17683093384278</v>
      </c>
      <c r="AF1459" s="15">
        <f t="shared" si="445"/>
        <v>-122.06400539430786</v>
      </c>
      <c r="AG1459" s="15">
        <f t="shared" si="446"/>
        <v>-128.63920929844392</v>
      </c>
      <c r="AH1459" s="15">
        <f t="shared" si="456"/>
        <v>-128.63920929844392</v>
      </c>
      <c r="AI1459" s="17">
        <f t="shared" si="447"/>
        <v>1.2303169013635011</v>
      </c>
      <c r="AJ1459" s="17">
        <f t="shared" si="448"/>
        <v>0.93978898068086836</v>
      </c>
      <c r="AK1459" s="17">
        <f t="shared" si="449"/>
        <v>0.92373088915850288</v>
      </c>
      <c r="AL1459" s="17">
        <f t="shared" si="450"/>
        <v>0.93171375868808415</v>
      </c>
      <c r="AM1459" s="17">
        <f t="shared" si="451"/>
        <v>0.93171375868808415</v>
      </c>
      <c r="AN1459" s="17">
        <f t="shared" si="457"/>
        <v>1.467918002406754E-3</v>
      </c>
      <c r="AO1459" s="17">
        <f t="shared" si="458"/>
        <v>9.3171375868808415</v>
      </c>
      <c r="AP1459" s="17">
        <f t="shared" si="459"/>
        <v>12.303169013635012</v>
      </c>
      <c r="AQ1459" s="17">
        <f t="shared" si="460"/>
        <v>19.92412438758846</v>
      </c>
    </row>
    <row r="1460" spans="2:43" x14ac:dyDescent="0.45">
      <c r="B1460">
        <f>INDEX(RawData!$A$2:$A$1048576,MATCH(FmtData!$B$4+(ROW()-10),RawData!$A$2:$A$1048576,0))</f>
        <v>1648</v>
      </c>
      <c r="C1460" s="23">
        <f>LEFT(INDEX(RawData!$B$2:$B$1048576, MATCH(FmtData!$B$4+(ROW()-10),RawData!$A$2:$A$1048576,0)),10)+MID(INDEX(RawData!$B$2:$B$1048576, MATCH(FmtData!$B$4+(ROW()-10),RawData!$A$2:$A$1048576,0)),12,8)-$B$5/24</f>
        <v>42201.51934027778</v>
      </c>
      <c r="D1460" s="7">
        <f>MID(INDEX(RawData!$B$2:$B$1048576, MATCH(FmtData!$B$4+(ROW()-10),RawData!$A$2:$A$1048576,0)),12,8)+$B$5/24</f>
        <v>1.0193402777777778</v>
      </c>
      <c r="E1460" s="8">
        <f>INDEX(RawData!$D$2:$D$1048576,MATCH(FmtData!$B$4+(ROW()-10),RawData!$A$2:$A$1048576,0))</f>
        <v>46.340899999999998</v>
      </c>
      <c r="F1460">
        <f>INDEX(RawData!$D$2:$D$1048576,MATCH(FmtData!$B$4+(ROW()-10),RawData!$A$2:$A$1048576,0))</f>
        <v>46.340899999999998</v>
      </c>
      <c r="G1460">
        <f>INDEX(RawData!E$2:E$1048576,MATCH(FmtData!$B$4+(ROW()-10),RawData!$A$2:$A$1048576,0))</f>
        <v>2882.99</v>
      </c>
      <c r="H1460">
        <f>INDEX(RawData!F$2:F$1048576,MATCH(FmtData!$B$4+(ROW()-10),RawData!$A$2:$A$1048576,0))</f>
        <v>-0.15307599999999999</v>
      </c>
      <c r="I1460">
        <f>INDEX(RawData!G$2:G$1048576,MATCH(FmtData!$B$4+(ROW()-10),RawData!$A$2:$A$1048576,0))</f>
        <v>-28997.5</v>
      </c>
      <c r="J1460">
        <f>INDEX(RawData!H$2:H$1048576,MATCH(FmtData!$B$4+(ROW()-10),RawData!$A$2:$A$1048576,0))</f>
        <v>5.0863699999999998E-2</v>
      </c>
      <c r="K1460">
        <f>INDEX(RawData!I$2:I$1048576,MATCH(FmtData!$B$4+(ROW()-10),RawData!$A$2:$A$1048576,0))</f>
        <v>-0.61495900000000003</v>
      </c>
      <c r="L1460">
        <f>INDEX(RawData!J$2:J$1048576,MATCH(FmtData!$B$4+(ROW()-10),RawData!$A$2:$A$1048576,0))</f>
        <v>177.5</v>
      </c>
      <c r="M1460">
        <f>INDEX(RawData!K$2:K$1048576,MATCH(FmtData!$B$4+(ROW()-10),RawData!$A$2:$A$1048576,0))</f>
        <v>165.4</v>
      </c>
      <c r="N1460">
        <f>INDEX(RawData!L$2:L$1048576,MATCH(FmtData!$B$4+(ROW()-10),RawData!$A$2:$A$1048576,0))</f>
        <v>22.3</v>
      </c>
      <c r="O1460">
        <f>INDEX(RawData!M$2:M$1048576,MATCH(FmtData!$B$4+(ROW()-10),RawData!$A$2:$A$1048576,0))</f>
        <v>173.2</v>
      </c>
      <c r="P1460">
        <f>INDEX(RawData!N$2:N$1048576,MATCH(FmtData!$B$4+(ROW()-10),RawData!$A$2:$A$1048576,0))</f>
        <v>21.9</v>
      </c>
      <c r="Q1460">
        <f>INDEX(RawData!O$2:O$1048576,MATCH(FmtData!$B$4+(ROW()-10),RawData!$A$2:$A$1048576,0))</f>
        <v>182.6</v>
      </c>
      <c r="R1460" s="8">
        <f>INDEX(RawData!P$2:P$1048576,MATCH(FmtData!$B$4+(ROW()-10),RawData!$A$2:$A$1048576,0))</f>
        <v>66.934200000000004</v>
      </c>
      <c r="S1460">
        <f>INDEX(RawData!Q$2:Q$1048576,MATCH(FmtData!$B$4+(ROW()-10),RawData!$A$2:$A$1048576,0))</f>
        <v>507.21300000000002</v>
      </c>
      <c r="T1460" s="8">
        <f>INDEX(RawData!R$2:R$1048576,MATCH(FmtData!$B$4+(ROW()-10),RawData!$A$2:$A$1048576,0))</f>
        <v>0.10269300000000001</v>
      </c>
      <c r="U1460" s="8">
        <f>INDEX(RawData!S$2:S$1048576,MATCH(FmtData!$B$4+(ROW()-10),RawData!$A$2:$A$1048576,0))</f>
        <v>0.73002199999999995</v>
      </c>
      <c r="V1460" s="8">
        <f>INDEX(RawData!T$2:T$1048576,MATCH(FmtData!$B$4+(ROW()-10),RawData!$A$2:$A$1048576,0))</f>
        <v>0.213725</v>
      </c>
      <c r="W1460" s="3">
        <f t="shared" si="452"/>
        <v>-0.55584851999999996</v>
      </c>
      <c r="X1460" s="3">
        <f t="shared" si="453"/>
        <v>-0.50307189200000002</v>
      </c>
      <c r="Y1460" s="8">
        <f t="shared" si="442"/>
        <v>9.4008385200470048</v>
      </c>
      <c r="Z1460" s="8">
        <f t="shared" si="443"/>
        <v>9.453615148047005</v>
      </c>
      <c r="AA1460" s="8">
        <f t="shared" si="454"/>
        <v>9.4272268340470049</v>
      </c>
      <c r="AB1460" s="41">
        <v>2</v>
      </c>
      <c r="AC1460" s="42" t="str">
        <f t="shared" si="455"/>
        <v>Dilatometer</v>
      </c>
      <c r="AD1460" s="15">
        <f t="shared" si="441"/>
        <v>-313.29930000000002</v>
      </c>
      <c r="AE1460" s="15">
        <f t="shared" si="444"/>
        <v>-135.12310963906236</v>
      </c>
      <c r="AF1460" s="15">
        <f t="shared" si="445"/>
        <v>-122.9248458713862</v>
      </c>
      <c r="AG1460" s="15">
        <f t="shared" si="446"/>
        <v>-129.04024767621752</v>
      </c>
      <c r="AH1460" s="15">
        <f t="shared" si="456"/>
        <v>-129.04024767621752</v>
      </c>
      <c r="AI1460" s="17">
        <f t="shared" si="447"/>
        <v>1.2303169013635011</v>
      </c>
      <c r="AJ1460" s="17">
        <f t="shared" si="448"/>
        <v>0.93972205418760157</v>
      </c>
      <c r="AK1460" s="17">
        <f t="shared" si="449"/>
        <v>0.92476823335029845</v>
      </c>
      <c r="AL1460" s="17">
        <f t="shared" si="450"/>
        <v>0.93220512090517471</v>
      </c>
      <c r="AM1460" s="17">
        <f t="shared" si="451"/>
        <v>0.93220512090517471</v>
      </c>
      <c r="AN1460" s="17">
        <f t="shared" si="457"/>
        <v>7.1175704409420781E-4</v>
      </c>
      <c r="AO1460" s="17">
        <f t="shared" si="458"/>
        <v>9.3220512090517467</v>
      </c>
      <c r="AP1460" s="17">
        <f t="shared" si="459"/>
        <v>12.303169013635012</v>
      </c>
      <c r="AQ1460" s="17">
        <f t="shared" si="460"/>
        <v>19.877447043413174</v>
      </c>
    </row>
    <row r="1461" spans="2:43" x14ac:dyDescent="0.45">
      <c r="B1461">
        <f>INDEX(RawData!$A$2:$A$1048576,MATCH(FmtData!$B$4+(ROW()-10),RawData!$A$2:$A$1048576,0))</f>
        <v>1649</v>
      </c>
      <c r="C1461" s="23">
        <f>LEFT(INDEX(RawData!$B$2:$B$1048576, MATCH(FmtData!$B$4+(ROW()-10),RawData!$A$2:$A$1048576,0)),10)+MID(INDEX(RawData!$B$2:$B$1048576, MATCH(FmtData!$B$4+(ROW()-10),RawData!$A$2:$A$1048576,0)),12,8)-$B$5/24</f>
        <v>42201.52003472222</v>
      </c>
      <c r="D1461" s="7">
        <f>MID(INDEX(RawData!$B$2:$B$1048576, MATCH(FmtData!$B$4+(ROW()-10),RawData!$A$2:$A$1048576,0)),12,8)+$B$5/24</f>
        <v>1.0200347222222224</v>
      </c>
      <c r="E1461" s="8">
        <f>INDEX(RawData!$D$2:$D$1048576,MATCH(FmtData!$B$4+(ROW()-10),RawData!$A$2:$A$1048576,0))</f>
        <v>46.357399999999998</v>
      </c>
      <c r="F1461">
        <f>INDEX(RawData!$D$2:$D$1048576,MATCH(FmtData!$B$4+(ROW()-10),RawData!$A$2:$A$1048576,0))</f>
        <v>46.357399999999998</v>
      </c>
      <c r="G1461">
        <f>INDEX(RawData!E$2:E$1048576,MATCH(FmtData!$B$4+(ROW()-10),RawData!$A$2:$A$1048576,0))</f>
        <v>2876.53</v>
      </c>
      <c r="H1461">
        <f>INDEX(RawData!F$2:F$1048576,MATCH(FmtData!$B$4+(ROW()-10),RawData!$A$2:$A$1048576,0))</f>
        <v>-0.15307599999999999</v>
      </c>
      <c r="I1461">
        <f>INDEX(RawData!G$2:G$1048576,MATCH(FmtData!$B$4+(ROW()-10),RawData!$A$2:$A$1048576,0))</f>
        <v>-29008.1</v>
      </c>
      <c r="J1461">
        <f>INDEX(RawData!H$2:H$1048576,MATCH(FmtData!$B$4+(ROW()-10),RawData!$A$2:$A$1048576,0))</f>
        <v>5.0863699999999998E-2</v>
      </c>
      <c r="K1461">
        <f>INDEX(RawData!I$2:I$1048576,MATCH(FmtData!$B$4+(ROW()-10),RawData!$A$2:$A$1048576,0))</f>
        <v>-0.61477000000000004</v>
      </c>
      <c r="L1461">
        <f>INDEX(RawData!J$2:J$1048576,MATCH(FmtData!$B$4+(ROW()-10),RawData!$A$2:$A$1048576,0))</f>
        <v>173</v>
      </c>
      <c r="M1461">
        <f>INDEX(RawData!K$2:K$1048576,MATCH(FmtData!$B$4+(ROW()-10),RawData!$A$2:$A$1048576,0))</f>
        <v>171.1</v>
      </c>
      <c r="N1461">
        <f>INDEX(RawData!L$2:L$1048576,MATCH(FmtData!$B$4+(ROW()-10),RawData!$A$2:$A$1048576,0))</f>
        <v>22.3</v>
      </c>
      <c r="O1461">
        <f>INDEX(RawData!M$2:M$1048576,MATCH(FmtData!$B$4+(ROW()-10),RawData!$A$2:$A$1048576,0))</f>
        <v>163.9</v>
      </c>
      <c r="P1461">
        <f>INDEX(RawData!N$2:N$1048576,MATCH(FmtData!$B$4+(ROW()-10),RawData!$A$2:$A$1048576,0))</f>
        <v>22</v>
      </c>
      <c r="Q1461">
        <f>INDEX(RawData!O$2:O$1048576,MATCH(FmtData!$B$4+(ROW()-10),RawData!$A$2:$A$1048576,0))</f>
        <v>182.6</v>
      </c>
      <c r="R1461" s="8">
        <f>INDEX(RawData!P$2:P$1048576,MATCH(FmtData!$B$4+(ROW()-10),RawData!$A$2:$A$1048576,0))</f>
        <v>66.934200000000004</v>
      </c>
      <c r="S1461">
        <f>INDEX(RawData!Q$2:Q$1048576,MATCH(FmtData!$B$4+(ROW()-10),RawData!$A$2:$A$1048576,0))</f>
        <v>507.21300000000002</v>
      </c>
      <c r="T1461" s="8">
        <f>INDEX(RawData!R$2:R$1048576,MATCH(FmtData!$B$4+(ROW()-10),RawData!$A$2:$A$1048576,0))</f>
        <v>0.10269300000000001</v>
      </c>
      <c r="U1461" s="8">
        <f>INDEX(RawData!S$2:S$1048576,MATCH(FmtData!$B$4+(ROW()-10),RawData!$A$2:$A$1048576,0))</f>
        <v>0.73002199999999995</v>
      </c>
      <c r="V1461" s="8">
        <f>INDEX(RawData!T$2:T$1048576,MATCH(FmtData!$B$4+(ROW()-10),RawData!$A$2:$A$1048576,0))</f>
        <v>0.21360100000000001</v>
      </c>
      <c r="W1461" s="3">
        <f t="shared" si="452"/>
        <v>-0.55584851999999996</v>
      </c>
      <c r="X1461" s="3">
        <f t="shared" si="453"/>
        <v>-0.50275693200000005</v>
      </c>
      <c r="Y1461" s="8">
        <f t="shared" si="442"/>
        <v>9.4008385200470048</v>
      </c>
      <c r="Z1461" s="8">
        <f t="shared" si="443"/>
        <v>9.453930108047004</v>
      </c>
      <c r="AA1461" s="8">
        <f t="shared" si="454"/>
        <v>9.4273843140470035</v>
      </c>
      <c r="AB1461" s="41">
        <v>2</v>
      </c>
      <c r="AC1461" s="42" t="str">
        <f t="shared" si="455"/>
        <v>Dilatometer</v>
      </c>
      <c r="AD1461" s="15">
        <f t="shared" si="441"/>
        <v>-313.29930000000002</v>
      </c>
      <c r="AE1461" s="15">
        <f t="shared" si="444"/>
        <v>-135.12310963906236</v>
      </c>
      <c r="AF1461" s="15">
        <f t="shared" si="445"/>
        <v>-122.85165810563694</v>
      </c>
      <c r="AG1461" s="15">
        <f t="shared" si="446"/>
        <v>-129.00384882530943</v>
      </c>
      <c r="AH1461" s="15">
        <f t="shared" si="456"/>
        <v>-129.00384882530943</v>
      </c>
      <c r="AI1461" s="17">
        <f t="shared" si="447"/>
        <v>1.2303169013635011</v>
      </c>
      <c r="AJ1461" s="17">
        <f t="shared" si="448"/>
        <v>0.93972205418760157</v>
      </c>
      <c r="AK1461" s="17">
        <f t="shared" si="449"/>
        <v>0.9246799488093248</v>
      </c>
      <c r="AL1461" s="17">
        <f t="shared" si="450"/>
        <v>0.93216050274218365</v>
      </c>
      <c r="AM1461" s="17">
        <f t="shared" si="451"/>
        <v>0.93216050274218365</v>
      </c>
      <c r="AN1461" s="17">
        <f t="shared" si="457"/>
        <v>7.4304785411272167E-4</v>
      </c>
      <c r="AO1461" s="17">
        <f t="shared" si="458"/>
        <v>9.3216050274218372</v>
      </c>
      <c r="AP1461" s="17">
        <f t="shared" si="459"/>
        <v>12.303169013635012</v>
      </c>
      <c r="AQ1461" s="17">
        <f t="shared" si="460"/>
        <v>19.832907066548724</v>
      </c>
    </row>
    <row r="1462" spans="2:43" x14ac:dyDescent="0.45">
      <c r="B1462">
        <f>INDEX(RawData!$A$2:$A$1048576,MATCH(FmtData!$B$4+(ROW()-10),RawData!$A$2:$A$1048576,0))</f>
        <v>1650</v>
      </c>
      <c r="C1462" s="23">
        <f>LEFT(INDEX(RawData!$B$2:$B$1048576, MATCH(FmtData!$B$4+(ROW()-10),RawData!$A$2:$A$1048576,0)),10)+MID(INDEX(RawData!$B$2:$B$1048576, MATCH(FmtData!$B$4+(ROW()-10),RawData!$A$2:$A$1048576,0)),12,8)-$B$5/24</f>
        <v>42201.520729166667</v>
      </c>
      <c r="D1462" s="7">
        <f>MID(INDEX(RawData!$B$2:$B$1048576, MATCH(FmtData!$B$4+(ROW()-10),RawData!$A$2:$A$1048576,0)),12,8)+$B$5/24</f>
        <v>1.0207291666666665</v>
      </c>
      <c r="E1462" s="8">
        <f>INDEX(RawData!$D$2:$D$1048576,MATCH(FmtData!$B$4+(ROW()-10),RawData!$A$2:$A$1048576,0))</f>
        <v>46.374000000000002</v>
      </c>
      <c r="F1462">
        <f>INDEX(RawData!$D$2:$D$1048576,MATCH(FmtData!$B$4+(ROW()-10),RawData!$A$2:$A$1048576,0))</f>
        <v>46.374000000000002</v>
      </c>
      <c r="G1462">
        <f>INDEX(RawData!E$2:E$1048576,MATCH(FmtData!$B$4+(ROW()-10),RawData!$A$2:$A$1048576,0))</f>
        <v>2877.45</v>
      </c>
      <c r="H1462">
        <f>INDEX(RawData!F$2:F$1048576,MATCH(FmtData!$B$4+(ROW()-10),RawData!$A$2:$A$1048576,0))</f>
        <v>-0.15307599999999999</v>
      </c>
      <c r="I1462">
        <f>INDEX(RawData!G$2:G$1048576,MATCH(FmtData!$B$4+(ROW()-10),RawData!$A$2:$A$1048576,0))</f>
        <v>-28997.5</v>
      </c>
      <c r="J1462">
        <f>INDEX(RawData!H$2:H$1048576,MATCH(FmtData!$B$4+(ROW()-10),RawData!$A$2:$A$1048576,0))</f>
        <v>5.0863699999999998E-2</v>
      </c>
      <c r="K1462">
        <f>INDEX(RawData!I$2:I$1048576,MATCH(FmtData!$B$4+(ROW()-10),RawData!$A$2:$A$1048576,0))</f>
        <v>-0.61495900000000003</v>
      </c>
      <c r="L1462">
        <f>INDEX(RawData!J$2:J$1048576,MATCH(FmtData!$B$4+(ROW()-10),RawData!$A$2:$A$1048576,0))</f>
        <v>197.9</v>
      </c>
      <c r="M1462">
        <f>INDEX(RawData!K$2:K$1048576,MATCH(FmtData!$B$4+(ROW()-10),RawData!$A$2:$A$1048576,0))</f>
        <v>176.5</v>
      </c>
      <c r="N1462">
        <f>INDEX(RawData!L$2:L$1048576,MATCH(FmtData!$B$4+(ROW()-10),RawData!$A$2:$A$1048576,0))</f>
        <v>22.3</v>
      </c>
      <c r="O1462">
        <f>INDEX(RawData!M$2:M$1048576,MATCH(FmtData!$B$4+(ROW()-10),RawData!$A$2:$A$1048576,0))</f>
        <v>176.8</v>
      </c>
      <c r="P1462">
        <f>INDEX(RawData!N$2:N$1048576,MATCH(FmtData!$B$4+(ROW()-10),RawData!$A$2:$A$1048576,0))</f>
        <v>22.1</v>
      </c>
      <c r="Q1462">
        <f>INDEX(RawData!O$2:O$1048576,MATCH(FmtData!$B$4+(ROW()-10),RawData!$A$2:$A$1048576,0))</f>
        <v>182.5</v>
      </c>
      <c r="R1462" s="8">
        <f>INDEX(RawData!P$2:P$1048576,MATCH(FmtData!$B$4+(ROW()-10),RawData!$A$2:$A$1048576,0))</f>
        <v>66.462199999999996</v>
      </c>
      <c r="S1462">
        <f>INDEX(RawData!Q$2:Q$1048576,MATCH(FmtData!$B$4+(ROW()-10),RawData!$A$2:$A$1048576,0))</f>
        <v>507.21300000000002</v>
      </c>
      <c r="T1462" s="8">
        <f>INDEX(RawData!R$2:R$1048576,MATCH(FmtData!$B$4+(ROW()-10),RawData!$A$2:$A$1048576,0))</f>
        <v>0.10269300000000001</v>
      </c>
      <c r="U1462" s="8">
        <f>INDEX(RawData!S$2:S$1048576,MATCH(FmtData!$B$4+(ROW()-10),RawData!$A$2:$A$1048576,0))</f>
        <v>0.72947399999999996</v>
      </c>
      <c r="V1462" s="8">
        <f>INDEX(RawData!T$2:T$1048576,MATCH(FmtData!$B$4+(ROW()-10),RawData!$A$2:$A$1048576,0))</f>
        <v>0.21381800000000001</v>
      </c>
      <c r="W1462" s="3">
        <f t="shared" si="452"/>
        <v>-0.55445659999999997</v>
      </c>
      <c r="X1462" s="3">
        <f t="shared" si="453"/>
        <v>-0.50330811200000003</v>
      </c>
      <c r="Y1462" s="8">
        <f t="shared" si="442"/>
        <v>9.4022304400470045</v>
      </c>
      <c r="Z1462" s="8">
        <f t="shared" si="443"/>
        <v>9.4533789280470053</v>
      </c>
      <c r="AA1462" s="8">
        <f t="shared" si="454"/>
        <v>9.427804684047004</v>
      </c>
      <c r="AB1462" s="41">
        <v>2</v>
      </c>
      <c r="AC1462" s="42" t="str">
        <f t="shared" si="455"/>
        <v>Dilatometer</v>
      </c>
      <c r="AD1462" s="15">
        <f t="shared" si="441"/>
        <v>-313.7713</v>
      </c>
      <c r="AE1462" s="15">
        <f t="shared" si="444"/>
        <v>-134.80306484981372</v>
      </c>
      <c r="AF1462" s="15">
        <f t="shared" si="445"/>
        <v>-122.97973364550342</v>
      </c>
      <c r="AG1462" s="15">
        <f t="shared" si="446"/>
        <v>-128.90668170080994</v>
      </c>
      <c r="AH1462" s="15">
        <f t="shared" si="456"/>
        <v>-128.90668170080994</v>
      </c>
      <c r="AI1462" s="17">
        <f t="shared" si="447"/>
        <v>1.2313255820886158</v>
      </c>
      <c r="AJ1462" s="17">
        <f t="shared" si="448"/>
        <v>0.9393235368543692</v>
      </c>
      <c r="AK1462" s="17">
        <f t="shared" si="449"/>
        <v>0.92483445413967935</v>
      </c>
      <c r="AL1462" s="17">
        <f t="shared" si="450"/>
        <v>0.932041414992408</v>
      </c>
      <c r="AM1462" s="17">
        <f t="shared" si="451"/>
        <v>0.932041414992408</v>
      </c>
      <c r="AN1462" s="17">
        <f t="shared" si="457"/>
        <v>9.0896256085548632E-4</v>
      </c>
      <c r="AO1462" s="17">
        <f t="shared" si="458"/>
        <v>9.3204141499240798</v>
      </c>
      <c r="AP1462" s="17">
        <f t="shared" si="459"/>
        <v>12.313255820886157</v>
      </c>
      <c r="AQ1462" s="17">
        <f t="shared" si="460"/>
        <v>19.83925022114861</v>
      </c>
    </row>
    <row r="1463" spans="2:43" x14ac:dyDescent="0.45">
      <c r="B1463">
        <f>INDEX(RawData!$A$2:$A$1048576,MATCH(FmtData!$B$4+(ROW()-10),RawData!$A$2:$A$1048576,0))</f>
        <v>1651</v>
      </c>
      <c r="C1463" s="23">
        <f>LEFT(INDEX(RawData!$B$2:$B$1048576, MATCH(FmtData!$B$4+(ROW()-10),RawData!$A$2:$A$1048576,0)),10)+MID(INDEX(RawData!$B$2:$B$1048576, MATCH(FmtData!$B$4+(ROW()-10),RawData!$A$2:$A$1048576,0)),12,8)-$B$5/24</f>
        <v>42201.521423611113</v>
      </c>
      <c r="D1463" s="7">
        <f>MID(INDEX(RawData!$B$2:$B$1048576, MATCH(FmtData!$B$4+(ROW()-10),RawData!$A$2:$A$1048576,0)),12,8)+$B$5/24</f>
        <v>1.021423611111111</v>
      </c>
      <c r="E1463" s="8">
        <f>INDEX(RawData!$D$2:$D$1048576,MATCH(FmtData!$B$4+(ROW()-10),RawData!$A$2:$A$1048576,0))</f>
        <v>46.390599999999999</v>
      </c>
      <c r="F1463">
        <f>INDEX(RawData!$D$2:$D$1048576,MATCH(FmtData!$B$4+(ROW()-10),RawData!$A$2:$A$1048576,0))</f>
        <v>46.390599999999999</v>
      </c>
      <c r="G1463">
        <f>INDEX(RawData!E$2:E$1048576,MATCH(FmtData!$B$4+(ROW()-10),RawData!$A$2:$A$1048576,0))</f>
        <v>2882.99</v>
      </c>
      <c r="H1463">
        <f>INDEX(RawData!F$2:F$1048576,MATCH(FmtData!$B$4+(ROW()-10),RawData!$A$2:$A$1048576,0))</f>
        <v>-0.15307599999999999</v>
      </c>
      <c r="I1463">
        <f>INDEX(RawData!G$2:G$1048576,MATCH(FmtData!$B$4+(ROW()-10),RawData!$A$2:$A$1048576,0))</f>
        <v>-29008.1</v>
      </c>
      <c r="J1463">
        <f>INDEX(RawData!H$2:H$1048576,MATCH(FmtData!$B$4+(ROW()-10),RawData!$A$2:$A$1048576,0))</f>
        <v>5.0863699999999998E-2</v>
      </c>
      <c r="K1463">
        <f>INDEX(RawData!I$2:I$1048576,MATCH(FmtData!$B$4+(ROW()-10),RawData!$A$2:$A$1048576,0))</f>
        <v>-0.61477000000000004</v>
      </c>
      <c r="L1463">
        <f>INDEX(RawData!J$2:J$1048576,MATCH(FmtData!$B$4+(ROW()-10),RawData!$A$2:$A$1048576,0))</f>
        <v>173.9</v>
      </c>
      <c r="M1463">
        <f>INDEX(RawData!K$2:K$1048576,MATCH(FmtData!$B$4+(ROW()-10),RawData!$A$2:$A$1048576,0))</f>
        <v>178.8</v>
      </c>
      <c r="N1463">
        <f>INDEX(RawData!L$2:L$1048576,MATCH(FmtData!$B$4+(ROW()-10),RawData!$A$2:$A$1048576,0))</f>
        <v>22.4</v>
      </c>
      <c r="O1463">
        <f>INDEX(RawData!M$2:M$1048576,MATCH(FmtData!$B$4+(ROW()-10),RawData!$A$2:$A$1048576,0))</f>
        <v>168.8</v>
      </c>
      <c r="P1463">
        <f>INDEX(RawData!N$2:N$1048576,MATCH(FmtData!$B$4+(ROW()-10),RawData!$A$2:$A$1048576,0))</f>
        <v>22.1</v>
      </c>
      <c r="Q1463">
        <f>INDEX(RawData!O$2:O$1048576,MATCH(FmtData!$B$4+(ROW()-10),RawData!$A$2:$A$1048576,0))</f>
        <v>182.6</v>
      </c>
      <c r="R1463" s="8">
        <f>INDEX(RawData!P$2:P$1048576,MATCH(FmtData!$B$4+(ROW()-10),RawData!$A$2:$A$1048576,0))</f>
        <v>66.450500000000005</v>
      </c>
      <c r="S1463">
        <f>INDEX(RawData!Q$2:Q$1048576,MATCH(FmtData!$B$4+(ROW()-10),RawData!$A$2:$A$1048576,0))</f>
        <v>507.21300000000002</v>
      </c>
      <c r="T1463" s="8">
        <f>INDEX(RawData!R$2:R$1048576,MATCH(FmtData!$B$4+(ROW()-10),RawData!$A$2:$A$1048576,0))</f>
        <v>0.10269300000000001</v>
      </c>
      <c r="U1463" s="8">
        <f>INDEX(RawData!S$2:S$1048576,MATCH(FmtData!$B$4+(ROW()-10),RawData!$A$2:$A$1048576,0))</f>
        <v>0.72956500000000002</v>
      </c>
      <c r="V1463" s="8">
        <f>INDEX(RawData!T$2:T$1048576,MATCH(FmtData!$B$4+(ROW()-10),RawData!$A$2:$A$1048576,0))</f>
        <v>0.213725</v>
      </c>
      <c r="W1463" s="3">
        <f t="shared" si="452"/>
        <v>-0.5546877400000001</v>
      </c>
      <c r="X1463" s="3">
        <f t="shared" si="453"/>
        <v>-0.50307189200000002</v>
      </c>
      <c r="Y1463" s="8">
        <f t="shared" si="442"/>
        <v>9.4019993000470041</v>
      </c>
      <c r="Z1463" s="8">
        <f t="shared" si="443"/>
        <v>9.453615148047005</v>
      </c>
      <c r="AA1463" s="8">
        <f t="shared" si="454"/>
        <v>9.4278072240470046</v>
      </c>
      <c r="AB1463" s="41">
        <v>2</v>
      </c>
      <c r="AC1463" s="42" t="str">
        <f t="shared" si="455"/>
        <v>Dilatometer</v>
      </c>
      <c r="AD1463" s="15">
        <f t="shared" si="441"/>
        <v>-313.78300000000002</v>
      </c>
      <c r="AE1463" s="15">
        <f t="shared" si="444"/>
        <v>-134.85621722627184</v>
      </c>
      <c r="AF1463" s="15">
        <f t="shared" si="445"/>
        <v>-122.9248458713862</v>
      </c>
      <c r="AG1463" s="15">
        <f t="shared" si="446"/>
        <v>-128.90609456317554</v>
      </c>
      <c r="AH1463" s="15">
        <f t="shared" si="456"/>
        <v>-128.90609456317554</v>
      </c>
      <c r="AI1463" s="17">
        <f t="shared" si="447"/>
        <v>1.2313506064108386</v>
      </c>
      <c r="AJ1463" s="17">
        <f t="shared" si="448"/>
        <v>0.93938969838065134</v>
      </c>
      <c r="AK1463" s="17">
        <f t="shared" si="449"/>
        <v>0.92476823335029845</v>
      </c>
      <c r="AL1463" s="17">
        <f t="shared" si="450"/>
        <v>0.93204069549068991</v>
      </c>
      <c r="AM1463" s="17">
        <f t="shared" si="451"/>
        <v>0.93204069549068991</v>
      </c>
      <c r="AN1463" s="17">
        <f t="shared" si="457"/>
        <v>8.9707449629683467E-4</v>
      </c>
      <c r="AO1463" s="17">
        <f t="shared" si="458"/>
        <v>9.3204069549068986</v>
      </c>
      <c r="AP1463" s="17">
        <f t="shared" si="459"/>
        <v>12.313506064108386</v>
      </c>
      <c r="AQ1463" s="17">
        <f t="shared" si="460"/>
        <v>19.877447043413174</v>
      </c>
    </row>
    <row r="1464" spans="2:43" x14ac:dyDescent="0.45">
      <c r="B1464">
        <f>INDEX(RawData!$A$2:$A$1048576,MATCH(FmtData!$B$4+(ROW()-10),RawData!$A$2:$A$1048576,0))</f>
        <v>1652</v>
      </c>
      <c r="C1464" s="23">
        <f>LEFT(INDEX(RawData!$B$2:$B$1048576, MATCH(FmtData!$B$4+(ROW()-10),RawData!$A$2:$A$1048576,0)),10)+MID(INDEX(RawData!$B$2:$B$1048576, MATCH(FmtData!$B$4+(ROW()-10),RawData!$A$2:$A$1048576,0)),12,8)-$B$5/24</f>
        <v>42201.522129629629</v>
      </c>
      <c r="D1464" s="7">
        <f>MID(INDEX(RawData!$B$2:$B$1048576, MATCH(FmtData!$B$4+(ROW()-10),RawData!$A$2:$A$1048576,0)),12,8)+$B$5/24</f>
        <v>1.0221296296296298</v>
      </c>
      <c r="E1464" s="8">
        <f>INDEX(RawData!$D$2:$D$1048576,MATCH(FmtData!$B$4+(ROW()-10),RawData!$A$2:$A$1048576,0))</f>
        <v>46.4071</v>
      </c>
      <c r="F1464">
        <f>INDEX(RawData!$D$2:$D$1048576,MATCH(FmtData!$B$4+(ROW()-10),RawData!$A$2:$A$1048576,0))</f>
        <v>46.4071</v>
      </c>
      <c r="G1464">
        <f>INDEX(RawData!E$2:E$1048576,MATCH(FmtData!$B$4+(ROW()-10),RawData!$A$2:$A$1048576,0))</f>
        <v>2884.22</v>
      </c>
      <c r="H1464">
        <f>INDEX(RawData!F$2:F$1048576,MATCH(FmtData!$B$4+(ROW()-10),RawData!$A$2:$A$1048576,0))</f>
        <v>-0.15307599999999999</v>
      </c>
      <c r="I1464">
        <f>INDEX(RawData!G$2:G$1048576,MATCH(FmtData!$B$4+(ROW()-10),RawData!$A$2:$A$1048576,0))</f>
        <v>-28997.5</v>
      </c>
      <c r="J1464">
        <f>INDEX(RawData!H$2:H$1048576,MATCH(FmtData!$B$4+(ROW()-10),RawData!$A$2:$A$1048576,0))</f>
        <v>5.0863699999999998E-2</v>
      </c>
      <c r="K1464">
        <f>INDEX(RawData!I$2:I$1048576,MATCH(FmtData!$B$4+(ROW()-10),RawData!$A$2:$A$1048576,0))</f>
        <v>-0.61477000000000004</v>
      </c>
      <c r="L1464">
        <f>INDEX(RawData!J$2:J$1048576,MATCH(FmtData!$B$4+(ROW()-10),RawData!$A$2:$A$1048576,0))</f>
        <v>177.4</v>
      </c>
      <c r="M1464">
        <f>INDEX(RawData!K$2:K$1048576,MATCH(FmtData!$B$4+(ROW()-10),RawData!$A$2:$A$1048576,0))</f>
        <v>173.3</v>
      </c>
      <c r="N1464">
        <f>INDEX(RawData!L$2:L$1048576,MATCH(FmtData!$B$4+(ROW()-10),RawData!$A$2:$A$1048576,0))</f>
        <v>22.3</v>
      </c>
      <c r="O1464">
        <f>INDEX(RawData!M$2:M$1048576,MATCH(FmtData!$B$4+(ROW()-10),RawData!$A$2:$A$1048576,0))</f>
        <v>170.9</v>
      </c>
      <c r="P1464">
        <f>INDEX(RawData!N$2:N$1048576,MATCH(FmtData!$B$4+(ROW()-10),RawData!$A$2:$A$1048576,0))</f>
        <v>22.1</v>
      </c>
      <c r="Q1464">
        <f>INDEX(RawData!O$2:O$1048576,MATCH(FmtData!$B$4+(ROW()-10),RawData!$A$2:$A$1048576,0))</f>
        <v>182.6</v>
      </c>
      <c r="R1464" s="8">
        <f>INDEX(RawData!P$2:P$1048576,MATCH(FmtData!$B$4+(ROW()-10),RawData!$A$2:$A$1048576,0))</f>
        <v>66.450500000000005</v>
      </c>
      <c r="S1464">
        <f>INDEX(RawData!Q$2:Q$1048576,MATCH(FmtData!$B$4+(ROW()-10),RawData!$A$2:$A$1048576,0))</f>
        <v>507.21300000000002</v>
      </c>
      <c r="T1464" s="8">
        <f>INDEX(RawData!R$2:R$1048576,MATCH(FmtData!$B$4+(ROW()-10),RawData!$A$2:$A$1048576,0))</f>
        <v>0.10269300000000001</v>
      </c>
      <c r="U1464" s="8">
        <f>INDEX(RawData!S$2:S$1048576,MATCH(FmtData!$B$4+(ROW()-10),RawData!$A$2:$A$1048576,0))</f>
        <v>0.72947399999999996</v>
      </c>
      <c r="V1464" s="8">
        <f>INDEX(RawData!T$2:T$1048576,MATCH(FmtData!$B$4+(ROW()-10),RawData!$A$2:$A$1048576,0))</f>
        <v>0.213508</v>
      </c>
      <c r="W1464" s="3">
        <f t="shared" si="452"/>
        <v>-0.55445659999999997</v>
      </c>
      <c r="X1464" s="3">
        <f t="shared" si="453"/>
        <v>-0.50252071200000004</v>
      </c>
      <c r="Y1464" s="8">
        <f t="shared" si="442"/>
        <v>9.4022304400470045</v>
      </c>
      <c r="Z1464" s="8">
        <f t="shared" si="443"/>
        <v>9.4541663280470036</v>
      </c>
      <c r="AA1464" s="8">
        <f t="shared" si="454"/>
        <v>9.4281983840470041</v>
      </c>
      <c r="AB1464" s="41">
        <v>2</v>
      </c>
      <c r="AC1464" s="42" t="str">
        <f t="shared" si="455"/>
        <v>Dilatometer</v>
      </c>
      <c r="AD1464" s="15">
        <f t="shared" si="441"/>
        <v>-313.78300000000002</v>
      </c>
      <c r="AE1464" s="15">
        <f t="shared" si="444"/>
        <v>-134.80306484981372</v>
      </c>
      <c r="AF1464" s="15">
        <f t="shared" si="445"/>
        <v>-122.79676423104968</v>
      </c>
      <c r="AG1464" s="15">
        <f t="shared" si="446"/>
        <v>-128.8156717690905</v>
      </c>
      <c r="AH1464" s="15">
        <f t="shared" si="456"/>
        <v>-128.8156717690905</v>
      </c>
      <c r="AI1464" s="17">
        <f t="shared" si="447"/>
        <v>1.2313506064108386</v>
      </c>
      <c r="AJ1464" s="17">
        <f t="shared" si="448"/>
        <v>0.9393235368543692</v>
      </c>
      <c r="AK1464" s="17">
        <f t="shared" si="449"/>
        <v>0.92461374278626418</v>
      </c>
      <c r="AL1464" s="17">
        <f t="shared" si="450"/>
        <v>0.93192990107408102</v>
      </c>
      <c r="AM1464" s="17">
        <f t="shared" si="451"/>
        <v>0.93192990107408102</v>
      </c>
      <c r="AN1464" s="17">
        <f t="shared" si="457"/>
        <v>8.7244197288149916E-4</v>
      </c>
      <c r="AO1464" s="17">
        <f t="shared" si="458"/>
        <v>9.31929901074081</v>
      </c>
      <c r="AP1464" s="17">
        <f t="shared" si="459"/>
        <v>12.313506064108386</v>
      </c>
      <c r="AQ1464" s="17">
        <f t="shared" si="460"/>
        <v>19.885927565323897</v>
      </c>
    </row>
    <row r="1465" spans="2:43" x14ac:dyDescent="0.45">
      <c r="B1465">
        <f>INDEX(RawData!$A$2:$A$1048576,MATCH(FmtData!$B$4+(ROW()-10),RawData!$A$2:$A$1048576,0))</f>
        <v>1653</v>
      </c>
      <c r="C1465" s="23">
        <f>LEFT(INDEX(RawData!$B$2:$B$1048576, MATCH(FmtData!$B$4+(ROW()-10),RawData!$A$2:$A$1048576,0)),10)+MID(INDEX(RawData!$B$2:$B$1048576, MATCH(FmtData!$B$4+(ROW()-10),RawData!$A$2:$A$1048576,0)),12,8)-$B$5/24</f>
        <v>42201.522812499999</v>
      </c>
      <c r="D1465" s="7">
        <f>MID(INDEX(RawData!$B$2:$B$1048576, MATCH(FmtData!$B$4+(ROW()-10),RawData!$A$2:$A$1048576,0)),12,8)+$B$5/24</f>
        <v>1.0228125000000001</v>
      </c>
      <c r="E1465" s="8">
        <f>INDEX(RawData!$D$2:$D$1048576,MATCH(FmtData!$B$4+(ROW()-10),RawData!$A$2:$A$1048576,0))</f>
        <v>46.423900000000003</v>
      </c>
      <c r="F1465">
        <f>INDEX(RawData!$D$2:$D$1048576,MATCH(FmtData!$B$4+(ROW()-10),RawData!$A$2:$A$1048576,0))</f>
        <v>46.423900000000003</v>
      </c>
      <c r="G1465">
        <f>INDEX(RawData!E$2:E$1048576,MATCH(FmtData!$B$4+(ROW()-10),RawData!$A$2:$A$1048576,0))</f>
        <v>2884.22</v>
      </c>
      <c r="H1465">
        <f>INDEX(RawData!F$2:F$1048576,MATCH(FmtData!$B$4+(ROW()-10),RawData!$A$2:$A$1048576,0))</f>
        <v>-0.15307599999999999</v>
      </c>
      <c r="I1465">
        <f>INDEX(RawData!G$2:G$1048576,MATCH(FmtData!$B$4+(ROW()-10),RawData!$A$2:$A$1048576,0))</f>
        <v>-29008.1</v>
      </c>
      <c r="J1465">
        <f>INDEX(RawData!H$2:H$1048576,MATCH(FmtData!$B$4+(ROW()-10),RawData!$A$2:$A$1048576,0))</f>
        <v>5.0863699999999998E-2</v>
      </c>
      <c r="K1465">
        <f>INDEX(RawData!I$2:I$1048576,MATCH(FmtData!$B$4+(ROW()-10),RawData!$A$2:$A$1048576,0))</f>
        <v>-0.61477000000000004</v>
      </c>
      <c r="L1465">
        <f>INDEX(RawData!J$2:J$1048576,MATCH(FmtData!$B$4+(ROW()-10),RawData!$A$2:$A$1048576,0))</f>
        <v>171.5</v>
      </c>
      <c r="M1465">
        <f>INDEX(RawData!K$2:K$1048576,MATCH(FmtData!$B$4+(ROW()-10),RawData!$A$2:$A$1048576,0))</f>
        <v>169.2</v>
      </c>
      <c r="N1465">
        <f>INDEX(RawData!L$2:L$1048576,MATCH(FmtData!$B$4+(ROW()-10),RawData!$A$2:$A$1048576,0))</f>
        <v>22.3</v>
      </c>
      <c r="O1465">
        <f>INDEX(RawData!M$2:M$1048576,MATCH(FmtData!$B$4+(ROW()-10),RawData!$A$2:$A$1048576,0))</f>
        <v>163.80000000000001</v>
      </c>
      <c r="P1465">
        <f>INDEX(RawData!N$2:N$1048576,MATCH(FmtData!$B$4+(ROW()-10),RawData!$A$2:$A$1048576,0))</f>
        <v>22.1</v>
      </c>
      <c r="Q1465">
        <f>INDEX(RawData!O$2:O$1048576,MATCH(FmtData!$B$4+(ROW()-10),RawData!$A$2:$A$1048576,0))</f>
        <v>182.5</v>
      </c>
      <c r="R1465" s="8">
        <f>INDEX(RawData!P$2:P$1048576,MATCH(FmtData!$B$4+(ROW()-10),RawData!$A$2:$A$1048576,0))</f>
        <v>66.462199999999996</v>
      </c>
      <c r="S1465">
        <f>INDEX(RawData!Q$2:Q$1048576,MATCH(FmtData!$B$4+(ROW()-10),RawData!$A$2:$A$1048576,0))</f>
        <v>507.21300000000002</v>
      </c>
      <c r="T1465" s="8">
        <f>INDEX(RawData!R$2:R$1048576,MATCH(FmtData!$B$4+(ROW()-10),RawData!$A$2:$A$1048576,0))</f>
        <v>0.10269300000000001</v>
      </c>
      <c r="U1465" s="8">
        <f>INDEX(RawData!S$2:S$1048576,MATCH(FmtData!$B$4+(ROW()-10),RawData!$A$2:$A$1048576,0))</f>
        <v>0.73002199999999995</v>
      </c>
      <c r="V1465" s="8">
        <f>INDEX(RawData!T$2:T$1048576,MATCH(FmtData!$B$4+(ROW()-10),RawData!$A$2:$A$1048576,0))</f>
        <v>0.21418999999999999</v>
      </c>
      <c r="W1465" s="3">
        <f t="shared" si="452"/>
        <v>-0.55584851999999996</v>
      </c>
      <c r="X1465" s="3">
        <f t="shared" si="453"/>
        <v>-0.50425299199999996</v>
      </c>
      <c r="Y1465" s="8">
        <f t="shared" si="442"/>
        <v>9.4008385200470048</v>
      </c>
      <c r="Z1465" s="8">
        <f t="shared" si="443"/>
        <v>9.4524340480470048</v>
      </c>
      <c r="AA1465" s="8">
        <f t="shared" si="454"/>
        <v>9.4266362840470048</v>
      </c>
      <c r="AB1465" s="41">
        <v>2</v>
      </c>
      <c r="AC1465" s="42" t="str">
        <f t="shared" si="455"/>
        <v>Dilatometer</v>
      </c>
      <c r="AD1465" s="15">
        <f t="shared" si="441"/>
        <v>-313.7713</v>
      </c>
      <c r="AE1465" s="15">
        <f t="shared" si="444"/>
        <v>-135.12310963906236</v>
      </c>
      <c r="AF1465" s="15">
        <f t="shared" si="445"/>
        <v>-123.19925859875627</v>
      </c>
      <c r="AG1465" s="15">
        <f t="shared" si="446"/>
        <v>-129.17673304589209</v>
      </c>
      <c r="AH1465" s="15">
        <f t="shared" si="456"/>
        <v>-129.17673304589209</v>
      </c>
      <c r="AI1465" s="17">
        <f t="shared" si="447"/>
        <v>1.2313255820886158</v>
      </c>
      <c r="AJ1465" s="17">
        <f t="shared" si="448"/>
        <v>0.93972205418760157</v>
      </c>
      <c r="AK1465" s="17">
        <f t="shared" si="449"/>
        <v>0.92509940060161977</v>
      </c>
      <c r="AL1465" s="17">
        <f t="shared" si="450"/>
        <v>0.93237246440767241</v>
      </c>
      <c r="AM1465" s="17">
        <f t="shared" si="451"/>
        <v>0.93237246440767241</v>
      </c>
      <c r="AN1465" s="17">
        <f t="shared" si="457"/>
        <v>4.2987863929011549E-4</v>
      </c>
      <c r="AO1465" s="17">
        <f t="shared" si="458"/>
        <v>9.3237246440767247</v>
      </c>
      <c r="AP1465" s="17">
        <f t="shared" si="459"/>
        <v>12.313255820886157</v>
      </c>
      <c r="AQ1465" s="17">
        <f t="shared" si="460"/>
        <v>19.885927565323897</v>
      </c>
    </row>
    <row r="1466" spans="2:43" x14ac:dyDescent="0.45">
      <c r="B1466">
        <f>INDEX(RawData!$A$2:$A$1048576,MATCH(FmtData!$B$4+(ROW()-10),RawData!$A$2:$A$1048576,0))</f>
        <v>1654</v>
      </c>
      <c r="C1466" s="23">
        <f>LEFT(INDEX(RawData!$B$2:$B$1048576, MATCH(FmtData!$B$4+(ROW()-10),RawData!$A$2:$A$1048576,0)),10)+MID(INDEX(RawData!$B$2:$B$1048576, MATCH(FmtData!$B$4+(ROW()-10),RawData!$A$2:$A$1048576,0)),12,8)-$B$5/24</f>
        <v>42201.523506944446</v>
      </c>
      <c r="D1466" s="7">
        <f>MID(INDEX(RawData!$B$2:$B$1048576, MATCH(FmtData!$B$4+(ROW()-10),RawData!$A$2:$A$1048576,0)),12,8)+$B$5/24</f>
        <v>1.0235069444444442</v>
      </c>
      <c r="E1466" s="8">
        <f>INDEX(RawData!$D$2:$D$1048576,MATCH(FmtData!$B$4+(ROW()-10),RawData!$A$2:$A$1048576,0))</f>
        <v>46.440399999999997</v>
      </c>
      <c r="F1466">
        <f>INDEX(RawData!$D$2:$D$1048576,MATCH(FmtData!$B$4+(ROW()-10),RawData!$A$2:$A$1048576,0))</f>
        <v>46.440399999999997</v>
      </c>
      <c r="G1466">
        <f>INDEX(RawData!E$2:E$1048576,MATCH(FmtData!$B$4+(ROW()-10),RawData!$A$2:$A$1048576,0))</f>
        <v>2876.53</v>
      </c>
      <c r="H1466">
        <f>INDEX(RawData!F$2:F$1048576,MATCH(FmtData!$B$4+(ROW()-10),RawData!$A$2:$A$1048576,0))</f>
        <v>-0.15307599999999999</v>
      </c>
      <c r="I1466">
        <f>INDEX(RawData!G$2:G$1048576,MATCH(FmtData!$B$4+(ROW()-10),RawData!$A$2:$A$1048576,0))</f>
        <v>-29008.1</v>
      </c>
      <c r="J1466">
        <f>INDEX(RawData!H$2:H$1048576,MATCH(FmtData!$B$4+(ROW()-10),RawData!$A$2:$A$1048576,0))</f>
        <v>5.0863699999999998E-2</v>
      </c>
      <c r="K1466">
        <f>INDEX(RawData!I$2:I$1048576,MATCH(FmtData!$B$4+(ROW()-10),RawData!$A$2:$A$1048576,0))</f>
        <v>-0.61477000000000004</v>
      </c>
      <c r="L1466">
        <f>INDEX(RawData!J$2:J$1048576,MATCH(FmtData!$B$4+(ROW()-10),RawData!$A$2:$A$1048576,0))</f>
        <v>198.1</v>
      </c>
      <c r="M1466">
        <f>INDEX(RawData!K$2:K$1048576,MATCH(FmtData!$B$4+(ROW()-10),RawData!$A$2:$A$1048576,0))</f>
        <v>167.1</v>
      </c>
      <c r="N1466">
        <f>INDEX(RawData!L$2:L$1048576,MATCH(FmtData!$B$4+(ROW()-10),RawData!$A$2:$A$1048576,0))</f>
        <v>22.3</v>
      </c>
      <c r="O1466">
        <f>INDEX(RawData!M$2:M$1048576,MATCH(FmtData!$B$4+(ROW()-10),RawData!$A$2:$A$1048576,0))</f>
        <v>180.7</v>
      </c>
      <c r="P1466">
        <f>INDEX(RawData!N$2:N$1048576,MATCH(FmtData!$B$4+(ROW()-10),RawData!$A$2:$A$1048576,0))</f>
        <v>22.1</v>
      </c>
      <c r="Q1466">
        <f>INDEX(RawData!O$2:O$1048576,MATCH(FmtData!$B$4+(ROW()-10),RawData!$A$2:$A$1048576,0))</f>
        <v>182.5</v>
      </c>
      <c r="R1466" s="8">
        <f>INDEX(RawData!P$2:P$1048576,MATCH(FmtData!$B$4+(ROW()-10),RawData!$A$2:$A$1048576,0))</f>
        <v>66.228099999999998</v>
      </c>
      <c r="S1466">
        <f>INDEX(RawData!Q$2:Q$1048576,MATCH(FmtData!$B$4+(ROW()-10),RawData!$A$2:$A$1048576,0))</f>
        <v>507.21300000000002</v>
      </c>
      <c r="T1466" s="8">
        <f>INDEX(RawData!R$2:R$1048576,MATCH(FmtData!$B$4+(ROW()-10),RawData!$A$2:$A$1048576,0))</f>
        <v>0.10269300000000001</v>
      </c>
      <c r="U1466" s="8">
        <f>INDEX(RawData!S$2:S$1048576,MATCH(FmtData!$B$4+(ROW()-10),RawData!$A$2:$A$1048576,0))</f>
        <v>0.729078</v>
      </c>
      <c r="V1466" s="8">
        <f>INDEX(RawData!T$2:T$1048576,MATCH(FmtData!$B$4+(ROW()-10),RawData!$A$2:$A$1048576,0))</f>
        <v>0.21409700000000001</v>
      </c>
      <c r="W1466" s="3">
        <f t="shared" si="452"/>
        <v>-0.55345076000000004</v>
      </c>
      <c r="X1466" s="3">
        <f t="shared" si="453"/>
        <v>-0.50401677200000006</v>
      </c>
      <c r="Y1466" s="8">
        <f t="shared" si="442"/>
        <v>9.403236280047004</v>
      </c>
      <c r="Z1466" s="8">
        <f t="shared" si="443"/>
        <v>9.4526702680470045</v>
      </c>
      <c r="AA1466" s="8">
        <f t="shared" si="454"/>
        <v>9.4279532740470042</v>
      </c>
      <c r="AB1466" s="41">
        <v>2</v>
      </c>
      <c r="AC1466" s="42" t="str">
        <f t="shared" si="455"/>
        <v>Dilatometer</v>
      </c>
      <c r="AD1466" s="15">
        <f t="shared" si="441"/>
        <v>-314.00540000000001</v>
      </c>
      <c r="AE1466" s="15">
        <f t="shared" si="444"/>
        <v>-134.57173540035365</v>
      </c>
      <c r="AF1466" s="15">
        <f t="shared" si="445"/>
        <v>-123.14438128180132</v>
      </c>
      <c r="AG1466" s="15">
        <f t="shared" si="446"/>
        <v>-128.87233364212864</v>
      </c>
      <c r="AH1466" s="15">
        <f t="shared" si="456"/>
        <v>-128.87233364212864</v>
      </c>
      <c r="AI1466" s="17">
        <f t="shared" si="447"/>
        <v>1.231826475917527</v>
      </c>
      <c r="AJ1466" s="17">
        <f t="shared" si="448"/>
        <v>0.9390356975728007</v>
      </c>
      <c r="AK1466" s="17">
        <f t="shared" si="449"/>
        <v>0.92503315448895795</v>
      </c>
      <c r="AL1466" s="17">
        <f t="shared" si="450"/>
        <v>0.93199932538882169</v>
      </c>
      <c r="AM1466" s="17">
        <f t="shared" si="451"/>
        <v>0.93199932538882169</v>
      </c>
      <c r="AN1466" s="17">
        <f t="shared" si="457"/>
        <v>9.0314462242591098E-4</v>
      </c>
      <c r="AO1466" s="17">
        <f t="shared" si="458"/>
        <v>9.3199932538882173</v>
      </c>
      <c r="AP1466" s="17">
        <f t="shared" si="459"/>
        <v>12.318264759175271</v>
      </c>
      <c r="AQ1466" s="17">
        <f t="shared" si="460"/>
        <v>19.832907066548724</v>
      </c>
    </row>
    <row r="1467" spans="2:43" x14ac:dyDescent="0.45">
      <c r="B1467">
        <f>INDEX(RawData!$A$2:$A$1048576,MATCH(FmtData!$B$4+(ROW()-10),RawData!$A$2:$A$1048576,0))</f>
        <v>1655</v>
      </c>
      <c r="C1467" s="23">
        <f>LEFT(INDEX(RawData!$B$2:$B$1048576, MATCH(FmtData!$B$4+(ROW()-10),RawData!$A$2:$A$1048576,0)),10)+MID(INDEX(RawData!$B$2:$B$1048576, MATCH(FmtData!$B$4+(ROW()-10),RawData!$A$2:$A$1048576,0)),12,8)-$B$5/24</f>
        <v>42201.524201388886</v>
      </c>
      <c r="D1467" s="7">
        <f>MID(INDEX(RawData!$B$2:$B$1048576, MATCH(FmtData!$B$4+(ROW()-10),RawData!$A$2:$A$1048576,0)),12,8)+$B$5/24</f>
        <v>1.0242013888888888</v>
      </c>
      <c r="E1467" s="8">
        <f>INDEX(RawData!$D$2:$D$1048576,MATCH(FmtData!$B$4+(ROW()-10),RawData!$A$2:$A$1048576,0))</f>
        <v>46.457000000000001</v>
      </c>
      <c r="F1467">
        <f>INDEX(RawData!$D$2:$D$1048576,MATCH(FmtData!$B$4+(ROW()-10),RawData!$A$2:$A$1048576,0))</f>
        <v>46.457000000000001</v>
      </c>
      <c r="G1467">
        <f>INDEX(RawData!E$2:E$1048576,MATCH(FmtData!$B$4+(ROW()-10),RawData!$A$2:$A$1048576,0))</f>
        <v>2878.37</v>
      </c>
      <c r="H1467">
        <f>INDEX(RawData!F$2:F$1048576,MATCH(FmtData!$B$4+(ROW()-10),RawData!$A$2:$A$1048576,0))</f>
        <v>-0.15307599999999999</v>
      </c>
      <c r="I1467">
        <f>INDEX(RawData!G$2:G$1048576,MATCH(FmtData!$B$4+(ROW()-10),RawData!$A$2:$A$1048576,0))</f>
        <v>-29008.1</v>
      </c>
      <c r="J1467">
        <f>INDEX(RawData!H$2:H$1048576,MATCH(FmtData!$B$4+(ROW()-10),RawData!$A$2:$A$1048576,0))</f>
        <v>5.0863699999999998E-2</v>
      </c>
      <c r="K1467">
        <f>INDEX(RawData!I$2:I$1048576,MATCH(FmtData!$B$4+(ROW()-10),RawData!$A$2:$A$1048576,0))</f>
        <v>-0.61477000000000004</v>
      </c>
      <c r="L1467">
        <f>INDEX(RawData!J$2:J$1048576,MATCH(FmtData!$B$4+(ROW()-10),RawData!$A$2:$A$1048576,0))</f>
        <v>175.5</v>
      </c>
      <c r="M1467">
        <f>INDEX(RawData!K$2:K$1048576,MATCH(FmtData!$B$4+(ROW()-10),RawData!$A$2:$A$1048576,0))</f>
        <v>165.7</v>
      </c>
      <c r="N1467">
        <f>INDEX(RawData!L$2:L$1048576,MATCH(FmtData!$B$4+(ROW()-10),RawData!$A$2:$A$1048576,0))</f>
        <v>22.3</v>
      </c>
      <c r="O1467">
        <f>INDEX(RawData!M$2:M$1048576,MATCH(FmtData!$B$4+(ROW()-10),RawData!$A$2:$A$1048576,0))</f>
        <v>167.9</v>
      </c>
      <c r="P1467">
        <f>INDEX(RawData!N$2:N$1048576,MATCH(FmtData!$B$4+(ROW()-10),RawData!$A$2:$A$1048576,0))</f>
        <v>22</v>
      </c>
      <c r="Q1467">
        <f>INDEX(RawData!O$2:O$1048576,MATCH(FmtData!$B$4+(ROW()-10),RawData!$A$2:$A$1048576,0))</f>
        <v>182.5</v>
      </c>
      <c r="R1467" s="8">
        <f>INDEX(RawData!P$2:P$1048576,MATCH(FmtData!$B$4+(ROW()-10),RawData!$A$2:$A$1048576,0))</f>
        <v>66.228099999999998</v>
      </c>
      <c r="S1467">
        <f>INDEX(RawData!Q$2:Q$1048576,MATCH(FmtData!$B$4+(ROW()-10),RawData!$A$2:$A$1048576,0))</f>
        <v>507.21300000000002</v>
      </c>
      <c r="T1467" s="8">
        <f>INDEX(RawData!R$2:R$1048576,MATCH(FmtData!$B$4+(ROW()-10),RawData!$A$2:$A$1048576,0))</f>
        <v>0.10269300000000001</v>
      </c>
      <c r="U1467" s="8">
        <f>INDEX(RawData!S$2:S$1048576,MATCH(FmtData!$B$4+(ROW()-10),RawData!$A$2:$A$1048576,0))</f>
        <v>0.729657</v>
      </c>
      <c r="V1467" s="8">
        <f>INDEX(RawData!T$2:T$1048576,MATCH(FmtData!$B$4+(ROW()-10),RawData!$A$2:$A$1048576,0))</f>
        <v>0.21409700000000001</v>
      </c>
      <c r="W1467" s="3">
        <f t="shared" si="452"/>
        <v>-0.55492142000000011</v>
      </c>
      <c r="X1467" s="3">
        <f t="shared" si="453"/>
        <v>-0.50401677200000006</v>
      </c>
      <c r="Y1467" s="8">
        <f t="shared" si="442"/>
        <v>9.401765620047005</v>
      </c>
      <c r="Z1467" s="8">
        <f t="shared" si="443"/>
        <v>9.4526702680470045</v>
      </c>
      <c r="AA1467" s="8">
        <f t="shared" si="454"/>
        <v>9.4272179440470047</v>
      </c>
      <c r="AB1467" s="41">
        <v>2</v>
      </c>
      <c r="AC1467" s="42" t="str">
        <f t="shared" si="455"/>
        <v>Dilatometer</v>
      </c>
      <c r="AD1467" s="15">
        <f t="shared" si="441"/>
        <v>-314.00540000000001</v>
      </c>
      <c r="AE1467" s="15">
        <f t="shared" si="444"/>
        <v>-134.90995116337024</v>
      </c>
      <c r="AF1467" s="15">
        <f t="shared" si="445"/>
        <v>-123.14438128180132</v>
      </c>
      <c r="AG1467" s="15">
        <f t="shared" si="446"/>
        <v>-129.04230241550158</v>
      </c>
      <c r="AH1467" s="15">
        <f t="shared" si="456"/>
        <v>-129.04230241550158</v>
      </c>
      <c r="AI1467" s="17">
        <f t="shared" si="447"/>
        <v>1.231826475917527</v>
      </c>
      <c r="AJ1467" s="17">
        <f t="shared" si="448"/>
        <v>0.93945659328010589</v>
      </c>
      <c r="AK1467" s="17">
        <f t="shared" si="449"/>
        <v>0.92503315448895795</v>
      </c>
      <c r="AL1467" s="17">
        <f t="shared" si="450"/>
        <v>0.93220763975744492</v>
      </c>
      <c r="AM1467" s="17">
        <f t="shared" si="451"/>
        <v>0.93220763975744492</v>
      </c>
      <c r="AN1467" s="17">
        <f t="shared" si="457"/>
        <v>6.9410986469853331E-4</v>
      </c>
      <c r="AO1467" s="17">
        <f t="shared" si="458"/>
        <v>9.3220763975744489</v>
      </c>
      <c r="AP1467" s="17">
        <f t="shared" si="459"/>
        <v>12.318264759175271</v>
      </c>
      <c r="AQ1467" s="17">
        <f t="shared" si="460"/>
        <v>19.845593375748503</v>
      </c>
    </row>
    <row r="1468" spans="2:43" x14ac:dyDescent="0.45">
      <c r="B1468">
        <f>INDEX(RawData!$A$2:$A$1048576,MATCH(FmtData!$B$4+(ROW()-10),RawData!$A$2:$A$1048576,0))</f>
        <v>1656</v>
      </c>
      <c r="C1468" s="23">
        <f>LEFT(INDEX(RawData!$B$2:$B$1048576, MATCH(FmtData!$B$4+(ROW()-10),RawData!$A$2:$A$1048576,0)),10)+MID(INDEX(RawData!$B$2:$B$1048576, MATCH(FmtData!$B$4+(ROW()-10),RawData!$A$2:$A$1048576,0)),12,8)-$B$5/24</f>
        <v>42201.524895833332</v>
      </c>
      <c r="D1468" s="7">
        <f>MID(INDEX(RawData!$B$2:$B$1048576, MATCH(FmtData!$B$4+(ROW()-10),RawData!$A$2:$A$1048576,0)),12,8)+$B$5/24</f>
        <v>1.0248958333333333</v>
      </c>
      <c r="E1468" s="8">
        <f>INDEX(RawData!$D$2:$D$1048576,MATCH(FmtData!$B$4+(ROW()-10),RawData!$A$2:$A$1048576,0))</f>
        <v>46.473799999999997</v>
      </c>
      <c r="F1468">
        <f>INDEX(RawData!$D$2:$D$1048576,MATCH(FmtData!$B$4+(ROW()-10),RawData!$A$2:$A$1048576,0))</f>
        <v>46.473799999999997</v>
      </c>
      <c r="G1468">
        <f>INDEX(RawData!E$2:E$1048576,MATCH(FmtData!$B$4+(ROW()-10),RawData!$A$2:$A$1048576,0))</f>
        <v>2875.6</v>
      </c>
      <c r="H1468">
        <f>INDEX(RawData!F$2:F$1048576,MATCH(FmtData!$B$4+(ROW()-10),RawData!$A$2:$A$1048576,0))</f>
        <v>-0.15307599999999999</v>
      </c>
      <c r="I1468">
        <f>INDEX(RawData!G$2:G$1048576,MATCH(FmtData!$B$4+(ROW()-10),RawData!$A$2:$A$1048576,0))</f>
        <v>-29008.1</v>
      </c>
      <c r="J1468">
        <f>INDEX(RawData!H$2:H$1048576,MATCH(FmtData!$B$4+(ROW()-10),RawData!$A$2:$A$1048576,0))</f>
        <v>5.0845300000000003E-2</v>
      </c>
      <c r="K1468">
        <f>INDEX(RawData!I$2:I$1048576,MATCH(FmtData!$B$4+(ROW()-10),RawData!$A$2:$A$1048576,0))</f>
        <v>-0.61477000000000004</v>
      </c>
      <c r="L1468">
        <f>INDEX(RawData!J$2:J$1048576,MATCH(FmtData!$B$4+(ROW()-10),RawData!$A$2:$A$1048576,0))</f>
        <v>180.5</v>
      </c>
      <c r="M1468">
        <f>INDEX(RawData!K$2:K$1048576,MATCH(FmtData!$B$4+(ROW()-10),RawData!$A$2:$A$1048576,0))</f>
        <v>164.4</v>
      </c>
      <c r="N1468">
        <f>INDEX(RawData!L$2:L$1048576,MATCH(FmtData!$B$4+(ROW()-10),RawData!$A$2:$A$1048576,0))</f>
        <v>22.3</v>
      </c>
      <c r="O1468">
        <f>INDEX(RawData!M$2:M$1048576,MATCH(FmtData!$B$4+(ROW()-10),RawData!$A$2:$A$1048576,0))</f>
        <v>172.1</v>
      </c>
      <c r="P1468">
        <f>INDEX(RawData!N$2:N$1048576,MATCH(FmtData!$B$4+(ROW()-10),RawData!$A$2:$A$1048576,0))</f>
        <v>21.9</v>
      </c>
      <c r="Q1468">
        <f>INDEX(RawData!O$2:O$1048576,MATCH(FmtData!$B$4+(ROW()-10),RawData!$A$2:$A$1048576,0))</f>
        <v>182.5</v>
      </c>
      <c r="R1468" s="8">
        <f>INDEX(RawData!P$2:P$1048576,MATCH(FmtData!$B$4+(ROW()-10),RawData!$A$2:$A$1048576,0))</f>
        <v>65.997900000000001</v>
      </c>
      <c r="S1468">
        <f>INDEX(RawData!Q$2:Q$1048576,MATCH(FmtData!$B$4+(ROW()-10),RawData!$A$2:$A$1048576,0))</f>
        <v>507.21300000000002</v>
      </c>
      <c r="T1468" s="8">
        <f>INDEX(RawData!R$2:R$1048576,MATCH(FmtData!$B$4+(ROW()-10),RawData!$A$2:$A$1048576,0))</f>
        <v>0.10269300000000001</v>
      </c>
      <c r="U1468" s="8">
        <f>INDEX(RawData!S$2:S$1048576,MATCH(FmtData!$B$4+(ROW()-10),RawData!$A$2:$A$1048576,0))</f>
        <v>0.729352</v>
      </c>
      <c r="V1468" s="8">
        <f>INDEX(RawData!T$2:T$1048576,MATCH(FmtData!$B$4+(ROW()-10),RawData!$A$2:$A$1048576,0))</f>
        <v>0.21487200000000001</v>
      </c>
      <c r="W1468" s="3">
        <f t="shared" si="452"/>
        <v>-0.55414672000000009</v>
      </c>
      <c r="X1468" s="3">
        <f t="shared" si="453"/>
        <v>-0.5059852720000001</v>
      </c>
      <c r="Y1468" s="8">
        <f t="shared" si="442"/>
        <v>9.4025403200470041</v>
      </c>
      <c r="Z1468" s="8">
        <f t="shared" si="443"/>
        <v>9.4507017680470042</v>
      </c>
      <c r="AA1468" s="8">
        <f t="shared" si="454"/>
        <v>9.4266210440470033</v>
      </c>
      <c r="AB1468" s="41">
        <v>2</v>
      </c>
      <c r="AC1468" s="42" t="str">
        <f t="shared" si="455"/>
        <v>Dilatometer</v>
      </c>
      <c r="AD1468" s="15">
        <f t="shared" si="441"/>
        <v>-314.23559999999998</v>
      </c>
      <c r="AE1468" s="15">
        <f t="shared" si="444"/>
        <v>-134.73180171256149</v>
      </c>
      <c r="AF1468" s="15">
        <f t="shared" si="445"/>
        <v>-123.60161238407818</v>
      </c>
      <c r="AG1468" s="15">
        <f t="shared" si="446"/>
        <v>-129.18025503327999</v>
      </c>
      <c r="AH1468" s="15">
        <f t="shared" si="456"/>
        <v>-129.18025503327999</v>
      </c>
      <c r="AI1468" s="17">
        <f t="shared" si="447"/>
        <v>1.2323194226335505</v>
      </c>
      <c r="AJ1468" s="17">
        <f t="shared" si="448"/>
        <v>0.93923484654496714</v>
      </c>
      <c r="AK1468" s="17">
        <f t="shared" si="449"/>
        <v>0.92558539897626402</v>
      </c>
      <c r="AL1468" s="17">
        <f t="shared" si="450"/>
        <v>0.93237678348040087</v>
      </c>
      <c r="AM1468" s="17">
        <f t="shared" si="451"/>
        <v>0.93237678348040087</v>
      </c>
      <c r="AN1468" s="17">
        <f t="shared" si="457"/>
        <v>2.800768846780155E-4</v>
      </c>
      <c r="AO1468" s="17">
        <f t="shared" si="458"/>
        <v>9.3237678348040092</v>
      </c>
      <c r="AP1468" s="17">
        <f t="shared" si="459"/>
        <v>12.323194226335506</v>
      </c>
      <c r="AQ1468" s="17">
        <f t="shared" si="460"/>
        <v>19.82649496461622</v>
      </c>
    </row>
    <row r="1469" spans="2:43" x14ac:dyDescent="0.45">
      <c r="B1469">
        <f>INDEX(RawData!$A$2:$A$1048576,MATCH(FmtData!$B$4+(ROW()-10),RawData!$A$2:$A$1048576,0))</f>
        <v>1657</v>
      </c>
      <c r="C1469" s="23">
        <f>LEFT(INDEX(RawData!$B$2:$B$1048576, MATCH(FmtData!$B$4+(ROW()-10),RawData!$A$2:$A$1048576,0)),10)+MID(INDEX(RawData!$B$2:$B$1048576, MATCH(FmtData!$B$4+(ROW()-10),RawData!$A$2:$A$1048576,0)),12,8)-$B$5/24</f>
        <v>42201.525590277779</v>
      </c>
      <c r="D1469" s="7">
        <f>MID(INDEX(RawData!$B$2:$B$1048576, MATCH(FmtData!$B$4+(ROW()-10),RawData!$A$2:$A$1048576,0)),12,8)+$B$5/24</f>
        <v>1.0255902777777779</v>
      </c>
      <c r="E1469" s="8">
        <f>INDEX(RawData!$D$2:$D$1048576,MATCH(FmtData!$B$4+(ROW()-10),RawData!$A$2:$A$1048576,0))</f>
        <v>46.490299999999998</v>
      </c>
      <c r="F1469">
        <f>INDEX(RawData!$D$2:$D$1048576,MATCH(FmtData!$B$4+(ROW()-10),RawData!$A$2:$A$1048576,0))</f>
        <v>46.490299999999998</v>
      </c>
      <c r="G1469">
        <f>INDEX(RawData!E$2:E$1048576,MATCH(FmtData!$B$4+(ROW()-10),RawData!$A$2:$A$1048576,0))</f>
        <v>2875.6</v>
      </c>
      <c r="H1469">
        <f>INDEX(RawData!F$2:F$1048576,MATCH(FmtData!$B$4+(ROW()-10),RawData!$A$2:$A$1048576,0))</f>
        <v>-0.15307599999999999</v>
      </c>
      <c r="I1469">
        <f>INDEX(RawData!G$2:G$1048576,MATCH(FmtData!$B$4+(ROW()-10),RawData!$A$2:$A$1048576,0))</f>
        <v>-29008.1</v>
      </c>
      <c r="J1469">
        <f>INDEX(RawData!H$2:H$1048576,MATCH(FmtData!$B$4+(ROW()-10),RawData!$A$2:$A$1048576,0))</f>
        <v>5.0845300000000003E-2</v>
      </c>
      <c r="K1469">
        <f>INDEX(RawData!I$2:I$1048576,MATCH(FmtData!$B$4+(ROW()-10),RawData!$A$2:$A$1048576,0))</f>
        <v>-0.61577599999999999</v>
      </c>
      <c r="L1469">
        <f>INDEX(RawData!J$2:J$1048576,MATCH(FmtData!$B$4+(ROW()-10),RawData!$A$2:$A$1048576,0))</f>
        <v>171.9</v>
      </c>
      <c r="M1469">
        <f>INDEX(RawData!K$2:K$1048576,MATCH(FmtData!$B$4+(ROW()-10),RawData!$A$2:$A$1048576,0))</f>
        <v>170</v>
      </c>
      <c r="N1469">
        <f>INDEX(RawData!L$2:L$1048576,MATCH(FmtData!$B$4+(ROW()-10),RawData!$A$2:$A$1048576,0))</f>
        <v>22.3</v>
      </c>
      <c r="O1469">
        <f>INDEX(RawData!M$2:M$1048576,MATCH(FmtData!$B$4+(ROW()-10),RawData!$A$2:$A$1048576,0))</f>
        <v>169.1</v>
      </c>
      <c r="P1469">
        <f>INDEX(RawData!N$2:N$1048576,MATCH(FmtData!$B$4+(ROW()-10),RawData!$A$2:$A$1048576,0))</f>
        <v>21.9</v>
      </c>
      <c r="Q1469">
        <f>INDEX(RawData!O$2:O$1048576,MATCH(FmtData!$B$4+(ROW()-10),RawData!$A$2:$A$1048576,0))</f>
        <v>182.5</v>
      </c>
      <c r="R1469" s="8">
        <f>INDEX(RawData!P$2:P$1048576,MATCH(FmtData!$B$4+(ROW()-10),RawData!$A$2:$A$1048576,0))</f>
        <v>65.841899999999995</v>
      </c>
      <c r="S1469">
        <f>INDEX(RawData!Q$2:Q$1048576,MATCH(FmtData!$B$4+(ROW()-10),RawData!$A$2:$A$1048576,0))</f>
        <v>507.21300000000002</v>
      </c>
      <c r="T1469" s="8">
        <f>INDEX(RawData!R$2:R$1048576,MATCH(FmtData!$B$4+(ROW()-10),RawData!$A$2:$A$1048576,0))</f>
        <v>0.10269300000000001</v>
      </c>
      <c r="U1469" s="8">
        <f>INDEX(RawData!S$2:S$1048576,MATCH(FmtData!$B$4+(ROW()-10),RawData!$A$2:$A$1048576,0))</f>
        <v>0.72898700000000005</v>
      </c>
      <c r="V1469" s="8">
        <f>INDEX(RawData!T$2:T$1048576,MATCH(FmtData!$B$4+(ROW()-10),RawData!$A$2:$A$1048576,0))</f>
        <v>0.21524399999999999</v>
      </c>
      <c r="W1469" s="3">
        <f t="shared" si="452"/>
        <v>-0.55321962000000025</v>
      </c>
      <c r="X1469" s="3">
        <f t="shared" si="453"/>
        <v>-0.50693015200000002</v>
      </c>
      <c r="Y1469" s="8">
        <f t="shared" si="442"/>
        <v>9.4034674200470043</v>
      </c>
      <c r="Z1469" s="8">
        <f t="shared" si="443"/>
        <v>9.4497568880470038</v>
      </c>
      <c r="AA1469" s="8">
        <f t="shared" si="454"/>
        <v>9.4266121540470031</v>
      </c>
      <c r="AB1469" s="41">
        <v>2</v>
      </c>
      <c r="AC1469" s="42" t="str">
        <f t="shared" si="455"/>
        <v>Dilatometer</v>
      </c>
      <c r="AD1469" s="15">
        <f t="shared" si="441"/>
        <v>-314.39159999999998</v>
      </c>
      <c r="AE1469" s="15">
        <f t="shared" si="444"/>
        <v>-134.51856969617427</v>
      </c>
      <c r="AF1469" s="15">
        <f t="shared" si="445"/>
        <v>-123.82101884019073</v>
      </c>
      <c r="AG1469" s="15">
        <f t="shared" si="446"/>
        <v>-129.18230952091108</v>
      </c>
      <c r="AH1469" s="15">
        <f t="shared" si="456"/>
        <v>-129.18230952091108</v>
      </c>
      <c r="AI1469" s="17">
        <f t="shared" si="447"/>
        <v>1.232653702952005</v>
      </c>
      <c r="AJ1469" s="17">
        <f t="shared" si="448"/>
        <v>0.93896956932411602</v>
      </c>
      <c r="AK1469" s="17">
        <f t="shared" si="449"/>
        <v>0.92585063264719258</v>
      </c>
      <c r="AL1469" s="17">
        <f t="shared" si="450"/>
        <v>0.93237930295182536</v>
      </c>
      <c r="AM1469" s="17">
        <f t="shared" si="451"/>
        <v>0.93237930295182536</v>
      </c>
      <c r="AN1469" s="17">
        <f t="shared" si="457"/>
        <v>7.3030972504728453E-4</v>
      </c>
      <c r="AO1469" s="17">
        <f t="shared" si="458"/>
        <v>9.323793029518253</v>
      </c>
      <c r="AP1469" s="17">
        <f t="shared" si="459"/>
        <v>12.32653702952005</v>
      </c>
      <c r="AQ1469" s="17">
        <f t="shared" si="460"/>
        <v>19.82649496461622</v>
      </c>
    </row>
    <row r="1470" spans="2:43" x14ac:dyDescent="0.45">
      <c r="B1470">
        <f>INDEX(RawData!$A$2:$A$1048576,MATCH(FmtData!$B$4+(ROW()-10),RawData!$A$2:$A$1048576,0))</f>
        <v>1658</v>
      </c>
      <c r="C1470" s="23">
        <f>LEFT(INDEX(RawData!$B$2:$B$1048576, MATCH(FmtData!$B$4+(ROW()-10),RawData!$A$2:$A$1048576,0)),10)+MID(INDEX(RawData!$B$2:$B$1048576, MATCH(FmtData!$B$4+(ROW()-10),RawData!$A$2:$A$1048576,0)),12,8)-$B$5/24</f>
        <v>42201.526296296295</v>
      </c>
      <c r="D1470" s="7">
        <f>MID(INDEX(RawData!$B$2:$B$1048576, MATCH(FmtData!$B$4+(ROW()-10),RawData!$A$2:$A$1048576,0)),12,8)+$B$5/24</f>
        <v>1.0262962962962963</v>
      </c>
      <c r="E1470" s="8">
        <f>INDEX(RawData!$D$2:$D$1048576,MATCH(FmtData!$B$4+(ROW()-10),RawData!$A$2:$A$1048576,0))</f>
        <v>46.506799999999998</v>
      </c>
      <c r="F1470">
        <f>INDEX(RawData!$D$2:$D$1048576,MATCH(FmtData!$B$4+(ROW()-10),RawData!$A$2:$A$1048576,0))</f>
        <v>46.506799999999998</v>
      </c>
      <c r="G1470">
        <f>INDEX(RawData!E$2:E$1048576,MATCH(FmtData!$B$4+(ROW()-10),RawData!$A$2:$A$1048576,0))</f>
        <v>2876.53</v>
      </c>
      <c r="H1470">
        <f>INDEX(RawData!F$2:F$1048576,MATCH(FmtData!$B$4+(ROW()-10),RawData!$A$2:$A$1048576,0))</f>
        <v>-0.15307599999999999</v>
      </c>
      <c r="I1470">
        <f>INDEX(RawData!G$2:G$1048576,MATCH(FmtData!$B$4+(ROW()-10),RawData!$A$2:$A$1048576,0))</f>
        <v>-29008.1</v>
      </c>
      <c r="J1470">
        <f>INDEX(RawData!H$2:H$1048576,MATCH(FmtData!$B$4+(ROW()-10),RawData!$A$2:$A$1048576,0))</f>
        <v>5.0863699999999998E-2</v>
      </c>
      <c r="K1470">
        <f>INDEX(RawData!I$2:I$1048576,MATCH(FmtData!$B$4+(ROW()-10),RawData!$A$2:$A$1048576,0))</f>
        <v>-0.61577599999999999</v>
      </c>
      <c r="L1470">
        <f>INDEX(RawData!J$2:J$1048576,MATCH(FmtData!$B$4+(ROW()-10),RawData!$A$2:$A$1048576,0))</f>
        <v>190.7</v>
      </c>
      <c r="M1470">
        <f>INDEX(RawData!K$2:K$1048576,MATCH(FmtData!$B$4+(ROW()-10),RawData!$A$2:$A$1048576,0))</f>
        <v>175</v>
      </c>
      <c r="N1470">
        <f>INDEX(RawData!L$2:L$1048576,MATCH(FmtData!$B$4+(ROW()-10),RawData!$A$2:$A$1048576,0))</f>
        <v>22.3</v>
      </c>
      <c r="O1470">
        <f>INDEX(RawData!M$2:M$1048576,MATCH(FmtData!$B$4+(ROW()-10),RawData!$A$2:$A$1048576,0))</f>
        <v>177.9</v>
      </c>
      <c r="P1470">
        <f>INDEX(RawData!N$2:N$1048576,MATCH(FmtData!$B$4+(ROW()-10),RawData!$A$2:$A$1048576,0))</f>
        <v>22</v>
      </c>
      <c r="Q1470">
        <f>INDEX(RawData!O$2:O$1048576,MATCH(FmtData!$B$4+(ROW()-10),RawData!$A$2:$A$1048576,0))</f>
        <v>182.4</v>
      </c>
      <c r="R1470" s="8">
        <f>INDEX(RawData!P$2:P$1048576,MATCH(FmtData!$B$4+(ROW()-10),RawData!$A$2:$A$1048576,0))</f>
        <v>65.342500000000001</v>
      </c>
      <c r="S1470">
        <f>INDEX(RawData!Q$2:Q$1048576,MATCH(FmtData!$B$4+(ROW()-10),RawData!$A$2:$A$1048576,0))</f>
        <v>507.21300000000002</v>
      </c>
      <c r="T1470" s="8">
        <f>INDEX(RawData!R$2:R$1048576,MATCH(FmtData!$B$4+(ROW()-10),RawData!$A$2:$A$1048576,0))</f>
        <v>0.10269300000000001</v>
      </c>
      <c r="U1470" s="8">
        <f>INDEX(RawData!S$2:S$1048576,MATCH(FmtData!$B$4+(ROW()-10),RawData!$A$2:$A$1048576,0))</f>
        <v>0.72889499999999996</v>
      </c>
      <c r="V1470" s="8">
        <f>INDEX(RawData!T$2:T$1048576,MATCH(FmtData!$B$4+(ROW()-10),RawData!$A$2:$A$1048576,0))</f>
        <v>0.21574099999999999</v>
      </c>
      <c r="W1470" s="3">
        <f t="shared" si="452"/>
        <v>-0.55298594000000001</v>
      </c>
      <c r="X1470" s="3">
        <f t="shared" si="453"/>
        <v>-0.50819253200000003</v>
      </c>
      <c r="Y1470" s="8">
        <f t="shared" si="442"/>
        <v>9.4037011000470052</v>
      </c>
      <c r="Z1470" s="8">
        <f t="shared" si="443"/>
        <v>9.4484945080470037</v>
      </c>
      <c r="AA1470" s="8">
        <f t="shared" si="454"/>
        <v>9.4260978040470036</v>
      </c>
      <c r="AB1470" s="41">
        <v>2</v>
      </c>
      <c r="AC1470" s="42" t="str">
        <f t="shared" si="455"/>
        <v>Dilatometer</v>
      </c>
      <c r="AD1470" s="15">
        <f t="shared" si="441"/>
        <v>-314.89099999999996</v>
      </c>
      <c r="AE1470" s="15">
        <f t="shared" si="444"/>
        <v>-134.4648172217029</v>
      </c>
      <c r="AF1470" s="15">
        <f t="shared" si="445"/>
        <v>-124.11408533304075</v>
      </c>
      <c r="AG1470" s="15">
        <f t="shared" si="446"/>
        <v>-129.30117001763426</v>
      </c>
      <c r="AH1470" s="15">
        <f t="shared" si="456"/>
        <v>-129.30117001763426</v>
      </c>
      <c r="AI1470" s="17">
        <f t="shared" si="447"/>
        <v>1.2337250491581431</v>
      </c>
      <c r="AJ1470" s="17">
        <f t="shared" si="448"/>
        <v>0.93890272071008518</v>
      </c>
      <c r="AK1470" s="17">
        <f t="shared" si="449"/>
        <v>0.92620514887243854</v>
      </c>
      <c r="AL1470" s="17">
        <f t="shared" si="450"/>
        <v>0.93252508784419263</v>
      </c>
      <c r="AM1470" s="17">
        <f t="shared" si="451"/>
        <v>0.93252508784419263</v>
      </c>
      <c r="AN1470" s="17">
        <f t="shared" si="457"/>
        <v>9.5406582766965897E-5</v>
      </c>
      <c r="AO1470" s="17">
        <f t="shared" si="458"/>
        <v>9.3252508784419259</v>
      </c>
      <c r="AP1470" s="17">
        <f t="shared" si="459"/>
        <v>12.337250491581431</v>
      </c>
      <c r="AQ1470" s="17">
        <f t="shared" si="460"/>
        <v>19.832907066548724</v>
      </c>
    </row>
    <row r="1471" spans="2:43" x14ac:dyDescent="0.45">
      <c r="B1471">
        <f>INDEX(RawData!$A$2:$A$1048576,MATCH(FmtData!$B$4+(ROW()-10),RawData!$A$2:$A$1048576,0))</f>
        <v>1659</v>
      </c>
      <c r="C1471" s="23">
        <f>LEFT(INDEX(RawData!$B$2:$B$1048576, MATCH(FmtData!$B$4+(ROW()-10),RawData!$A$2:$A$1048576,0)),10)+MID(INDEX(RawData!$B$2:$B$1048576, MATCH(FmtData!$B$4+(ROW()-10),RawData!$A$2:$A$1048576,0)),12,8)-$B$5/24</f>
        <v>42201.526979166665</v>
      </c>
      <c r="D1471" s="7">
        <f>MID(INDEX(RawData!$B$2:$B$1048576, MATCH(FmtData!$B$4+(ROW()-10),RawData!$A$2:$A$1048576,0)),12,8)+$B$5/24</f>
        <v>1.0269791666666666</v>
      </c>
      <c r="E1471" s="8">
        <f>INDEX(RawData!$D$2:$D$1048576,MATCH(FmtData!$B$4+(ROW()-10),RawData!$A$2:$A$1048576,0))</f>
        <v>46.523400000000002</v>
      </c>
      <c r="F1471">
        <f>INDEX(RawData!$D$2:$D$1048576,MATCH(FmtData!$B$4+(ROW()-10),RawData!$A$2:$A$1048576,0))</f>
        <v>46.523400000000002</v>
      </c>
      <c r="G1471">
        <f>INDEX(RawData!E$2:E$1048576,MATCH(FmtData!$B$4+(ROW()-10),RawData!$A$2:$A$1048576,0))</f>
        <v>2881.14</v>
      </c>
      <c r="H1471">
        <f>INDEX(RawData!F$2:F$1048576,MATCH(FmtData!$B$4+(ROW()-10),RawData!$A$2:$A$1048576,0))</f>
        <v>-0.15307599999999999</v>
      </c>
      <c r="I1471">
        <f>INDEX(RawData!G$2:G$1048576,MATCH(FmtData!$B$4+(ROW()-10),RawData!$A$2:$A$1048576,0))</f>
        <v>-29008.1</v>
      </c>
      <c r="J1471">
        <f>INDEX(RawData!H$2:H$1048576,MATCH(FmtData!$B$4+(ROW()-10),RawData!$A$2:$A$1048576,0))</f>
        <v>5.0863699999999998E-2</v>
      </c>
      <c r="K1471">
        <f>INDEX(RawData!I$2:I$1048576,MATCH(FmtData!$B$4+(ROW()-10),RawData!$A$2:$A$1048576,0))</f>
        <v>-0.61477000000000004</v>
      </c>
      <c r="L1471">
        <f>INDEX(RawData!J$2:J$1048576,MATCH(FmtData!$B$4+(ROW()-10),RawData!$A$2:$A$1048576,0))</f>
        <v>172.5</v>
      </c>
      <c r="M1471">
        <f>INDEX(RawData!K$2:K$1048576,MATCH(FmtData!$B$4+(ROW()-10),RawData!$A$2:$A$1048576,0))</f>
        <v>178.2</v>
      </c>
      <c r="N1471">
        <f>INDEX(RawData!L$2:L$1048576,MATCH(FmtData!$B$4+(ROW()-10),RawData!$A$2:$A$1048576,0))</f>
        <v>22.3</v>
      </c>
      <c r="O1471">
        <f>INDEX(RawData!M$2:M$1048576,MATCH(FmtData!$B$4+(ROW()-10),RawData!$A$2:$A$1048576,0))</f>
        <v>169.5</v>
      </c>
      <c r="P1471">
        <f>INDEX(RawData!N$2:N$1048576,MATCH(FmtData!$B$4+(ROW()-10),RawData!$A$2:$A$1048576,0))</f>
        <v>22</v>
      </c>
      <c r="Q1471">
        <f>INDEX(RawData!O$2:O$1048576,MATCH(FmtData!$B$4+(ROW()-10),RawData!$A$2:$A$1048576,0))</f>
        <v>182.4</v>
      </c>
      <c r="R1471" s="8">
        <f>INDEX(RawData!P$2:P$1048576,MATCH(FmtData!$B$4+(ROW()-10),RawData!$A$2:$A$1048576,0))</f>
        <v>65.342500000000001</v>
      </c>
      <c r="S1471">
        <f>INDEX(RawData!Q$2:Q$1048576,MATCH(FmtData!$B$4+(ROW()-10),RawData!$A$2:$A$1048576,0))</f>
        <v>507.21300000000002</v>
      </c>
      <c r="T1471" s="8">
        <f>INDEX(RawData!R$2:R$1048576,MATCH(FmtData!$B$4+(ROW()-10),RawData!$A$2:$A$1048576,0))</f>
        <v>0.10269300000000001</v>
      </c>
      <c r="U1471" s="8">
        <f>INDEX(RawData!S$2:S$1048576,MATCH(FmtData!$B$4+(ROW()-10),RawData!$A$2:$A$1048576,0))</f>
        <v>0.72859099999999999</v>
      </c>
      <c r="V1471" s="8">
        <f>INDEX(RawData!T$2:T$1048576,MATCH(FmtData!$B$4+(ROW()-10),RawData!$A$2:$A$1048576,0))</f>
        <v>0.215058</v>
      </c>
      <c r="W1471" s="3">
        <f t="shared" si="452"/>
        <v>-0.5522137800000001</v>
      </c>
      <c r="X1471" s="3">
        <f t="shared" si="453"/>
        <v>-0.506457712</v>
      </c>
      <c r="Y1471" s="8">
        <f t="shared" si="442"/>
        <v>9.4044732600470038</v>
      </c>
      <c r="Z1471" s="8">
        <f t="shared" si="443"/>
        <v>9.4502293280470049</v>
      </c>
      <c r="AA1471" s="8">
        <f t="shared" si="454"/>
        <v>9.4273512940470034</v>
      </c>
      <c r="AB1471" s="41">
        <v>2</v>
      </c>
      <c r="AC1471" s="42" t="str">
        <f t="shared" si="455"/>
        <v>Dilatometer</v>
      </c>
      <c r="AD1471" s="15">
        <f t="shared" si="441"/>
        <v>-314.89099999999996</v>
      </c>
      <c r="AE1471" s="15">
        <f t="shared" si="444"/>
        <v>-134.28718224553165</v>
      </c>
      <c r="AF1471" s="15">
        <f t="shared" si="445"/>
        <v>-123.71132083924533</v>
      </c>
      <c r="AG1471" s="15">
        <f t="shared" si="446"/>
        <v>-129.01148093845779</v>
      </c>
      <c r="AH1471" s="15">
        <f t="shared" si="456"/>
        <v>-129.01148093845779</v>
      </c>
      <c r="AI1471" s="17">
        <f t="shared" si="447"/>
        <v>1.2337250491581431</v>
      </c>
      <c r="AJ1471" s="17">
        <f t="shared" si="448"/>
        <v>0.93868187480937626</v>
      </c>
      <c r="AK1471" s="17">
        <f t="shared" si="449"/>
        <v>0.92571800313215158</v>
      </c>
      <c r="AL1471" s="17">
        <f t="shared" si="450"/>
        <v>0.93216985792726481</v>
      </c>
      <c r="AM1471" s="17">
        <f t="shared" si="451"/>
        <v>0.93216985792726481</v>
      </c>
      <c r="AN1471" s="17">
        <f t="shared" si="457"/>
        <v>4.506364996947898E-4</v>
      </c>
      <c r="AO1471" s="17">
        <f t="shared" si="458"/>
        <v>9.321698579272649</v>
      </c>
      <c r="AP1471" s="17">
        <f t="shared" si="459"/>
        <v>12.337250491581431</v>
      </c>
      <c r="AQ1471" s="17">
        <f t="shared" si="460"/>
        <v>19.864691786880783</v>
      </c>
    </row>
    <row r="1472" spans="2:43" x14ac:dyDescent="0.45">
      <c r="B1472">
        <f>INDEX(RawData!$A$2:$A$1048576,MATCH(FmtData!$B$4+(ROW()-10),RawData!$A$2:$A$1048576,0))</f>
        <v>1660</v>
      </c>
      <c r="C1472" s="23">
        <f>LEFT(INDEX(RawData!$B$2:$B$1048576, MATCH(FmtData!$B$4+(ROW()-10),RawData!$A$2:$A$1048576,0)),10)+MID(INDEX(RawData!$B$2:$B$1048576, MATCH(FmtData!$B$4+(ROW()-10),RawData!$A$2:$A$1048576,0)),12,8)-$B$5/24</f>
        <v>42201.527673611112</v>
      </c>
      <c r="D1472" s="7">
        <f>MID(INDEX(RawData!$B$2:$B$1048576, MATCH(FmtData!$B$4+(ROW()-10),RawData!$A$2:$A$1048576,0)),12,8)+$B$5/24</f>
        <v>1.0276736111111111</v>
      </c>
      <c r="E1472" s="8">
        <f>INDEX(RawData!$D$2:$D$1048576,MATCH(FmtData!$B$4+(ROW()-10),RawData!$A$2:$A$1048576,0))</f>
        <v>46.540100000000002</v>
      </c>
      <c r="F1472">
        <f>INDEX(RawData!$D$2:$D$1048576,MATCH(FmtData!$B$4+(ROW()-10),RawData!$A$2:$A$1048576,0))</f>
        <v>46.540100000000002</v>
      </c>
      <c r="G1472">
        <f>INDEX(RawData!E$2:E$1048576,MATCH(FmtData!$B$4+(ROW()-10),RawData!$A$2:$A$1048576,0))</f>
        <v>2880.22</v>
      </c>
      <c r="H1472">
        <f>INDEX(RawData!F$2:F$1048576,MATCH(FmtData!$B$4+(ROW()-10),RawData!$A$2:$A$1048576,0))</f>
        <v>-0.15307599999999999</v>
      </c>
      <c r="I1472">
        <f>INDEX(RawData!G$2:G$1048576,MATCH(FmtData!$B$4+(ROW()-10),RawData!$A$2:$A$1048576,0))</f>
        <v>-29008.1</v>
      </c>
      <c r="J1472">
        <f>INDEX(RawData!H$2:H$1048576,MATCH(FmtData!$B$4+(ROW()-10),RawData!$A$2:$A$1048576,0))</f>
        <v>5.0845300000000003E-2</v>
      </c>
      <c r="K1472">
        <f>INDEX(RawData!I$2:I$1048576,MATCH(FmtData!$B$4+(ROW()-10),RawData!$A$2:$A$1048576,0))</f>
        <v>-0.61495900000000003</v>
      </c>
      <c r="L1472">
        <f>INDEX(RawData!J$2:J$1048576,MATCH(FmtData!$B$4+(ROW()-10),RawData!$A$2:$A$1048576,0))</f>
        <v>179.2</v>
      </c>
      <c r="M1472">
        <f>INDEX(RawData!K$2:K$1048576,MATCH(FmtData!$B$4+(ROW()-10),RawData!$A$2:$A$1048576,0))</f>
        <v>174.3</v>
      </c>
      <c r="N1472">
        <f>INDEX(RawData!L$2:L$1048576,MATCH(FmtData!$B$4+(ROW()-10),RawData!$A$2:$A$1048576,0))</f>
        <v>22.3</v>
      </c>
      <c r="O1472">
        <f>INDEX(RawData!M$2:M$1048576,MATCH(FmtData!$B$4+(ROW()-10),RawData!$A$2:$A$1048576,0))</f>
        <v>169.2</v>
      </c>
      <c r="P1472">
        <f>INDEX(RawData!N$2:N$1048576,MATCH(FmtData!$B$4+(ROW()-10),RawData!$A$2:$A$1048576,0))</f>
        <v>22.1</v>
      </c>
      <c r="Q1472">
        <f>INDEX(RawData!O$2:O$1048576,MATCH(FmtData!$B$4+(ROW()-10),RawData!$A$2:$A$1048576,0))</f>
        <v>182.4</v>
      </c>
      <c r="R1472" s="8">
        <f>INDEX(RawData!P$2:P$1048576,MATCH(FmtData!$B$4+(ROW()-10),RawData!$A$2:$A$1048576,0))</f>
        <v>65.342500000000001</v>
      </c>
      <c r="S1472">
        <f>INDEX(RawData!Q$2:Q$1048576,MATCH(FmtData!$B$4+(ROW()-10),RawData!$A$2:$A$1048576,0))</f>
        <v>507.21300000000002</v>
      </c>
      <c r="T1472" s="8">
        <f>INDEX(RawData!R$2:R$1048576,MATCH(FmtData!$B$4+(ROW()-10),RawData!$A$2:$A$1048576,0))</f>
        <v>0.10269300000000001</v>
      </c>
      <c r="U1472" s="8">
        <f>INDEX(RawData!S$2:S$1048576,MATCH(FmtData!$B$4+(ROW()-10),RawData!$A$2:$A$1048576,0))</f>
        <v>0.72898700000000005</v>
      </c>
      <c r="V1472" s="8">
        <f>INDEX(RawData!T$2:T$1048576,MATCH(FmtData!$B$4+(ROW()-10),RawData!$A$2:$A$1048576,0))</f>
        <v>0.21574099999999999</v>
      </c>
      <c r="W1472" s="3">
        <f t="shared" si="452"/>
        <v>-0.55321962000000025</v>
      </c>
      <c r="X1472" s="3">
        <f t="shared" si="453"/>
        <v>-0.50819253200000003</v>
      </c>
      <c r="Y1472" s="8">
        <f t="shared" si="442"/>
        <v>9.4034674200470043</v>
      </c>
      <c r="Z1472" s="8">
        <f t="shared" si="443"/>
        <v>9.4484945080470037</v>
      </c>
      <c r="AA1472" s="8">
        <f t="shared" si="454"/>
        <v>9.4259809640470031</v>
      </c>
      <c r="AB1472" s="41">
        <v>2</v>
      </c>
      <c r="AC1472" s="42" t="str">
        <f t="shared" si="455"/>
        <v>Dilatometer</v>
      </c>
      <c r="AD1472" s="15">
        <f t="shared" si="441"/>
        <v>-314.89099999999996</v>
      </c>
      <c r="AE1472" s="15">
        <f t="shared" si="444"/>
        <v>-134.51856969617427</v>
      </c>
      <c r="AF1472" s="15">
        <f t="shared" si="445"/>
        <v>-124.11408533304075</v>
      </c>
      <c r="AG1472" s="15">
        <f t="shared" si="446"/>
        <v>-129.32816870382646</v>
      </c>
      <c r="AH1472" s="15">
        <f t="shared" si="456"/>
        <v>-129.32816870382646</v>
      </c>
      <c r="AI1472" s="17">
        <f t="shared" si="447"/>
        <v>1.2337250491581431</v>
      </c>
      <c r="AJ1472" s="17">
        <f t="shared" si="448"/>
        <v>0.93896956932411602</v>
      </c>
      <c r="AK1472" s="17">
        <f t="shared" si="449"/>
        <v>0.92620514887243854</v>
      </c>
      <c r="AL1472" s="17">
        <f t="shared" si="450"/>
        <v>0.93255820865314187</v>
      </c>
      <c r="AM1472" s="17">
        <f t="shared" si="451"/>
        <v>0.93255820865314187</v>
      </c>
      <c r="AN1472" s="17">
        <f t="shared" si="457"/>
        <v>5.1681593571584195E-4</v>
      </c>
      <c r="AO1472" s="17">
        <f t="shared" si="458"/>
        <v>9.3255820865314192</v>
      </c>
      <c r="AP1472" s="17">
        <f t="shared" si="459"/>
        <v>12.337250491581431</v>
      </c>
      <c r="AQ1472" s="17">
        <f t="shared" si="460"/>
        <v>19.85834863228089</v>
      </c>
    </row>
    <row r="1473" spans="2:43" x14ac:dyDescent="0.45">
      <c r="B1473">
        <f>INDEX(RawData!$A$2:$A$1048576,MATCH(FmtData!$B$4+(ROW()-10),RawData!$A$2:$A$1048576,0))</f>
        <v>1661</v>
      </c>
      <c r="C1473" s="23">
        <f>LEFT(INDEX(RawData!$B$2:$B$1048576, MATCH(FmtData!$B$4+(ROW()-10),RawData!$A$2:$A$1048576,0)),10)+MID(INDEX(RawData!$B$2:$B$1048576, MATCH(FmtData!$B$4+(ROW()-10),RawData!$A$2:$A$1048576,0)),12,8)-$B$5/24</f>
        <v>42201.528368055559</v>
      </c>
      <c r="D1473" s="7">
        <f>MID(INDEX(RawData!$B$2:$B$1048576, MATCH(FmtData!$B$4+(ROW()-10),RawData!$A$2:$A$1048576,0)),12,8)+$B$5/24</f>
        <v>1.0283680555555557</v>
      </c>
      <c r="E1473" s="8">
        <f>INDEX(RawData!$D$2:$D$1048576,MATCH(FmtData!$B$4+(ROW()-10),RawData!$A$2:$A$1048576,0))</f>
        <v>46.556699999999999</v>
      </c>
      <c r="F1473">
        <f>INDEX(RawData!$D$2:$D$1048576,MATCH(FmtData!$B$4+(ROW()-10),RawData!$A$2:$A$1048576,0))</f>
        <v>46.556699999999999</v>
      </c>
      <c r="G1473">
        <f>INDEX(RawData!E$2:E$1048576,MATCH(FmtData!$B$4+(ROW()-10),RawData!$A$2:$A$1048576,0))</f>
        <v>2882.07</v>
      </c>
      <c r="H1473">
        <f>INDEX(RawData!F$2:F$1048576,MATCH(FmtData!$B$4+(ROW()-10),RawData!$A$2:$A$1048576,0))</f>
        <v>-0.15307599999999999</v>
      </c>
      <c r="I1473">
        <f>INDEX(RawData!G$2:G$1048576,MATCH(FmtData!$B$4+(ROW()-10),RawData!$A$2:$A$1048576,0))</f>
        <v>-29008.1</v>
      </c>
      <c r="J1473">
        <f>INDEX(RawData!H$2:H$1048576,MATCH(FmtData!$B$4+(ROW()-10),RawData!$A$2:$A$1048576,0))</f>
        <v>5.0845300000000003E-2</v>
      </c>
      <c r="K1473">
        <f>INDEX(RawData!I$2:I$1048576,MATCH(FmtData!$B$4+(ROW()-10),RawData!$A$2:$A$1048576,0))</f>
        <v>-0.61577599999999999</v>
      </c>
      <c r="L1473">
        <f>INDEX(RawData!J$2:J$1048576,MATCH(FmtData!$B$4+(ROW()-10),RawData!$A$2:$A$1048576,0))</f>
        <v>171.6</v>
      </c>
      <c r="M1473">
        <f>INDEX(RawData!K$2:K$1048576,MATCH(FmtData!$B$4+(ROW()-10),RawData!$A$2:$A$1048576,0))</f>
        <v>169.5</v>
      </c>
      <c r="N1473">
        <f>INDEX(RawData!L$2:L$1048576,MATCH(FmtData!$B$4+(ROW()-10),RawData!$A$2:$A$1048576,0))</f>
        <v>22.2</v>
      </c>
      <c r="O1473">
        <f>INDEX(RawData!M$2:M$1048576,MATCH(FmtData!$B$4+(ROW()-10),RawData!$A$2:$A$1048576,0))</f>
        <v>164.8</v>
      </c>
      <c r="P1473">
        <f>INDEX(RawData!N$2:N$1048576,MATCH(FmtData!$B$4+(ROW()-10),RawData!$A$2:$A$1048576,0))</f>
        <v>22</v>
      </c>
      <c r="Q1473">
        <f>INDEX(RawData!O$2:O$1048576,MATCH(FmtData!$B$4+(ROW()-10),RawData!$A$2:$A$1048576,0))</f>
        <v>182.3</v>
      </c>
      <c r="R1473" s="8">
        <f>INDEX(RawData!P$2:P$1048576,MATCH(FmtData!$B$4+(ROW()-10),RawData!$A$2:$A$1048576,0))</f>
        <v>65.342500000000001</v>
      </c>
      <c r="S1473">
        <f>INDEX(RawData!Q$2:Q$1048576,MATCH(FmtData!$B$4+(ROW()-10),RawData!$A$2:$A$1048576,0))</f>
        <v>507.21300000000002</v>
      </c>
      <c r="T1473" s="8">
        <f>INDEX(RawData!R$2:R$1048576,MATCH(FmtData!$B$4+(ROW()-10),RawData!$A$2:$A$1048576,0))</f>
        <v>0.10269300000000001</v>
      </c>
      <c r="U1473" s="8">
        <f>INDEX(RawData!S$2:S$1048576,MATCH(FmtData!$B$4+(ROW()-10),RawData!$A$2:$A$1048576,0))</f>
        <v>0.72889499999999996</v>
      </c>
      <c r="V1473" s="8">
        <f>INDEX(RawData!T$2:T$1048576,MATCH(FmtData!$B$4+(ROW()-10),RawData!$A$2:$A$1048576,0))</f>
        <v>0.21515100000000001</v>
      </c>
      <c r="W1473" s="3">
        <f t="shared" si="452"/>
        <v>-0.55298594000000001</v>
      </c>
      <c r="X1473" s="3">
        <f t="shared" si="453"/>
        <v>-0.50669393200000001</v>
      </c>
      <c r="Y1473" s="8">
        <f t="shared" si="442"/>
        <v>9.4037011000470052</v>
      </c>
      <c r="Z1473" s="8">
        <f t="shared" si="443"/>
        <v>9.4499931080470052</v>
      </c>
      <c r="AA1473" s="8">
        <f t="shared" si="454"/>
        <v>9.4268471040470061</v>
      </c>
      <c r="AB1473" s="41">
        <v>2</v>
      </c>
      <c r="AC1473" s="42" t="str">
        <f t="shared" si="455"/>
        <v>Dilatometer</v>
      </c>
      <c r="AD1473" s="15">
        <f t="shared" si="441"/>
        <v>-314.89099999999996</v>
      </c>
      <c r="AE1473" s="15">
        <f t="shared" si="444"/>
        <v>-134.4648172217029</v>
      </c>
      <c r="AF1473" s="15">
        <f t="shared" si="445"/>
        <v>-123.76617114646444</v>
      </c>
      <c r="AG1473" s="15">
        <f t="shared" si="446"/>
        <v>-129.1280111069035</v>
      </c>
      <c r="AH1473" s="15">
        <f t="shared" si="456"/>
        <v>-129.1280111069035</v>
      </c>
      <c r="AI1473" s="17">
        <f t="shared" si="447"/>
        <v>1.2337250491581431</v>
      </c>
      <c r="AJ1473" s="17">
        <f t="shared" si="448"/>
        <v>0.93890272071008518</v>
      </c>
      <c r="AK1473" s="17">
        <f t="shared" si="449"/>
        <v>0.92578431471939826</v>
      </c>
      <c r="AL1473" s="17">
        <f t="shared" si="450"/>
        <v>0.93231271997479492</v>
      </c>
      <c r="AM1473" s="17">
        <f t="shared" si="451"/>
        <v>0.93231271997479492</v>
      </c>
      <c r="AN1473" s="17">
        <f t="shared" si="457"/>
        <v>5.8470732831494843E-4</v>
      </c>
      <c r="AO1473" s="17">
        <f t="shared" si="458"/>
        <v>9.3231271997479492</v>
      </c>
      <c r="AP1473" s="17">
        <f t="shared" si="459"/>
        <v>12.337250491581431</v>
      </c>
      <c r="AQ1473" s="17">
        <f t="shared" si="460"/>
        <v>19.871103888813284</v>
      </c>
    </row>
    <row r="1474" spans="2:43" x14ac:dyDescent="0.45">
      <c r="B1474">
        <f>INDEX(RawData!$A$2:$A$1048576,MATCH(FmtData!$B$4+(ROW()-10),RawData!$A$2:$A$1048576,0))</f>
        <v>1662</v>
      </c>
      <c r="C1474" s="23">
        <f>LEFT(INDEX(RawData!$B$2:$B$1048576, MATCH(FmtData!$B$4+(ROW()-10),RawData!$A$2:$A$1048576,0)),10)+MID(INDEX(RawData!$B$2:$B$1048576, MATCH(FmtData!$B$4+(ROW()-10),RawData!$A$2:$A$1048576,0)),12,8)-$B$5/24</f>
        <v>42201.529062499998</v>
      </c>
      <c r="D1474" s="7">
        <f>MID(INDEX(RawData!$B$2:$B$1048576, MATCH(FmtData!$B$4+(ROW()-10),RawData!$A$2:$A$1048576,0)),12,8)+$B$5/24</f>
        <v>1.0290625000000002</v>
      </c>
      <c r="E1474" s="8">
        <f>INDEX(RawData!$D$2:$D$1048576,MATCH(FmtData!$B$4+(ROW()-10),RawData!$A$2:$A$1048576,0))</f>
        <v>46.573300000000003</v>
      </c>
      <c r="F1474">
        <f>INDEX(RawData!$D$2:$D$1048576,MATCH(FmtData!$B$4+(ROW()-10),RawData!$A$2:$A$1048576,0))</f>
        <v>46.573300000000003</v>
      </c>
      <c r="G1474">
        <f>INDEX(RawData!E$2:E$1048576,MATCH(FmtData!$B$4+(ROW()-10),RawData!$A$2:$A$1048576,0))</f>
        <v>2877.45</v>
      </c>
      <c r="H1474">
        <f>INDEX(RawData!F$2:F$1048576,MATCH(FmtData!$B$4+(ROW()-10),RawData!$A$2:$A$1048576,0))</f>
        <v>-0.15307599999999999</v>
      </c>
      <c r="I1474">
        <f>INDEX(RawData!G$2:G$1048576,MATCH(FmtData!$B$4+(ROW()-10),RawData!$A$2:$A$1048576,0))</f>
        <v>-29008.1</v>
      </c>
      <c r="J1474">
        <f>INDEX(RawData!H$2:H$1048576,MATCH(FmtData!$B$4+(ROW()-10),RawData!$A$2:$A$1048576,0))</f>
        <v>5.0845300000000003E-2</v>
      </c>
      <c r="K1474">
        <f>INDEX(RawData!I$2:I$1048576,MATCH(FmtData!$B$4+(ROW()-10),RawData!$A$2:$A$1048576,0))</f>
        <v>-0.61552499999999999</v>
      </c>
      <c r="L1474">
        <f>INDEX(RawData!J$2:J$1048576,MATCH(FmtData!$B$4+(ROW()-10),RawData!$A$2:$A$1048576,0))</f>
        <v>197.6</v>
      </c>
      <c r="M1474">
        <f>INDEX(RawData!K$2:K$1048576,MATCH(FmtData!$B$4+(ROW()-10),RawData!$A$2:$A$1048576,0))</f>
        <v>167</v>
      </c>
      <c r="N1474">
        <f>INDEX(RawData!L$2:L$1048576,MATCH(FmtData!$B$4+(ROW()-10),RawData!$A$2:$A$1048576,0))</f>
        <v>22.2</v>
      </c>
      <c r="O1474">
        <f>INDEX(RawData!M$2:M$1048576,MATCH(FmtData!$B$4+(ROW()-10),RawData!$A$2:$A$1048576,0))</f>
        <v>175.2</v>
      </c>
      <c r="P1474">
        <f>INDEX(RawData!N$2:N$1048576,MATCH(FmtData!$B$4+(ROW()-10),RawData!$A$2:$A$1048576,0))</f>
        <v>21.9</v>
      </c>
      <c r="Q1474">
        <f>INDEX(RawData!O$2:O$1048576,MATCH(FmtData!$B$4+(ROW()-10),RawData!$A$2:$A$1048576,0))</f>
        <v>182.3</v>
      </c>
      <c r="R1474" s="8">
        <f>INDEX(RawData!P$2:P$1048576,MATCH(FmtData!$B$4+(ROW()-10),RawData!$A$2:$A$1048576,0))</f>
        <v>65.096699999999998</v>
      </c>
      <c r="S1474">
        <f>INDEX(RawData!Q$2:Q$1048576,MATCH(FmtData!$B$4+(ROW()-10),RawData!$A$2:$A$1048576,0))</f>
        <v>507.21300000000002</v>
      </c>
      <c r="T1474" s="8">
        <f>INDEX(RawData!R$2:R$1048576,MATCH(FmtData!$B$4+(ROW()-10),RawData!$A$2:$A$1048576,0))</f>
        <v>0.10269300000000001</v>
      </c>
      <c r="U1474" s="8">
        <f>INDEX(RawData!S$2:S$1048576,MATCH(FmtData!$B$4+(ROW()-10),RawData!$A$2:$A$1048576,0))</f>
        <v>0.729078</v>
      </c>
      <c r="V1474" s="8">
        <f>INDEX(RawData!T$2:T$1048576,MATCH(FmtData!$B$4+(ROW()-10),RawData!$A$2:$A$1048576,0))</f>
        <v>0.215555</v>
      </c>
      <c r="W1474" s="3">
        <f t="shared" si="452"/>
        <v>-0.55345076000000004</v>
      </c>
      <c r="X1474" s="3">
        <f t="shared" si="453"/>
        <v>-0.50772009200000001</v>
      </c>
      <c r="Y1474" s="8">
        <f t="shared" si="442"/>
        <v>9.403236280047004</v>
      </c>
      <c r="Z1474" s="8">
        <f t="shared" si="443"/>
        <v>9.4489669480470049</v>
      </c>
      <c r="AA1474" s="8">
        <f t="shared" si="454"/>
        <v>9.4261016140470044</v>
      </c>
      <c r="AB1474" s="41">
        <v>2</v>
      </c>
      <c r="AC1474" s="42" t="str">
        <f t="shared" si="455"/>
        <v>Dilatometer</v>
      </c>
      <c r="AD1474" s="15">
        <f t="shared" si="441"/>
        <v>-315.13679999999999</v>
      </c>
      <c r="AE1474" s="15">
        <f t="shared" si="444"/>
        <v>-134.57173540035365</v>
      </c>
      <c r="AF1474" s="15">
        <f t="shared" si="445"/>
        <v>-124.0044152637887</v>
      </c>
      <c r="AG1474" s="15">
        <f t="shared" si="446"/>
        <v>-129.30028961495418</v>
      </c>
      <c r="AH1474" s="15">
        <f t="shared" si="456"/>
        <v>-129.30028961495418</v>
      </c>
      <c r="AI1474" s="17">
        <f t="shared" si="447"/>
        <v>1.2342530398878557</v>
      </c>
      <c r="AJ1474" s="17">
        <f t="shared" si="448"/>
        <v>0.9390356975728007</v>
      </c>
      <c r="AK1474" s="17">
        <f t="shared" si="449"/>
        <v>0.92607245156687212</v>
      </c>
      <c r="AL1474" s="17">
        <f t="shared" si="450"/>
        <v>0.93252400784424927</v>
      </c>
      <c r="AM1474" s="17">
        <f t="shared" si="451"/>
        <v>0.93252400784424927</v>
      </c>
      <c r="AN1474" s="17">
        <f t="shared" si="457"/>
        <v>4.0655792125610102E-4</v>
      </c>
      <c r="AO1474" s="17">
        <f t="shared" si="458"/>
        <v>9.3252400784424925</v>
      </c>
      <c r="AP1474" s="17">
        <f t="shared" si="459"/>
        <v>12.342530398878557</v>
      </c>
      <c r="AQ1474" s="17">
        <f t="shared" si="460"/>
        <v>19.83925022114861</v>
      </c>
    </row>
    <row r="1475" spans="2:43" x14ac:dyDescent="0.45">
      <c r="B1475">
        <f>INDEX(RawData!$A$2:$A$1048576,MATCH(FmtData!$B$4+(ROW()-10),RawData!$A$2:$A$1048576,0))</f>
        <v>1663</v>
      </c>
      <c r="C1475" s="23">
        <f>LEFT(INDEX(RawData!$B$2:$B$1048576, MATCH(FmtData!$B$4+(ROW()-10),RawData!$A$2:$A$1048576,0)),10)+MID(INDEX(RawData!$B$2:$B$1048576, MATCH(FmtData!$B$4+(ROW()-10),RawData!$A$2:$A$1048576,0)),12,8)-$B$5/24</f>
        <v>42201.529768518521</v>
      </c>
      <c r="D1475" s="7">
        <f>MID(INDEX(RawData!$B$2:$B$1048576, MATCH(FmtData!$B$4+(ROW()-10),RawData!$A$2:$A$1048576,0)),12,8)+$B$5/24</f>
        <v>1.0297685185185186</v>
      </c>
      <c r="E1475" s="8">
        <f>INDEX(RawData!$D$2:$D$1048576,MATCH(FmtData!$B$4+(ROW()-10),RawData!$A$2:$A$1048576,0))</f>
        <v>46.589799999999997</v>
      </c>
      <c r="F1475">
        <f>INDEX(RawData!$D$2:$D$1048576,MATCH(FmtData!$B$4+(ROW()-10),RawData!$A$2:$A$1048576,0))</f>
        <v>46.589799999999997</v>
      </c>
      <c r="G1475">
        <f>INDEX(RawData!E$2:E$1048576,MATCH(FmtData!$B$4+(ROW()-10),RawData!$A$2:$A$1048576,0))</f>
        <v>2879.3</v>
      </c>
      <c r="H1475">
        <f>INDEX(RawData!F$2:F$1048576,MATCH(FmtData!$B$4+(ROW()-10),RawData!$A$2:$A$1048576,0))</f>
        <v>-0.15307599999999999</v>
      </c>
      <c r="I1475">
        <f>INDEX(RawData!G$2:G$1048576,MATCH(FmtData!$B$4+(ROW()-10),RawData!$A$2:$A$1048576,0))</f>
        <v>-29008.1</v>
      </c>
      <c r="J1475">
        <f>INDEX(RawData!H$2:H$1048576,MATCH(FmtData!$B$4+(ROW()-10),RawData!$A$2:$A$1048576,0))</f>
        <v>5.0845300000000003E-2</v>
      </c>
      <c r="K1475">
        <f>INDEX(RawData!I$2:I$1048576,MATCH(FmtData!$B$4+(ROW()-10),RawData!$A$2:$A$1048576,0))</f>
        <v>-0.61514800000000003</v>
      </c>
      <c r="L1475">
        <f>INDEX(RawData!J$2:J$1048576,MATCH(FmtData!$B$4+(ROW()-10),RawData!$A$2:$A$1048576,0))</f>
        <v>175.5</v>
      </c>
      <c r="M1475">
        <f>INDEX(RawData!K$2:K$1048576,MATCH(FmtData!$B$4+(ROW()-10),RawData!$A$2:$A$1048576,0))</f>
        <v>171.8</v>
      </c>
      <c r="N1475">
        <f>INDEX(RawData!L$2:L$1048576,MATCH(FmtData!$B$4+(ROW()-10),RawData!$A$2:$A$1048576,0))</f>
        <v>22.2</v>
      </c>
      <c r="O1475">
        <f>INDEX(RawData!M$2:M$1048576,MATCH(FmtData!$B$4+(ROW()-10),RawData!$A$2:$A$1048576,0))</f>
        <v>167</v>
      </c>
      <c r="P1475">
        <f>INDEX(RawData!N$2:N$1048576,MATCH(FmtData!$B$4+(ROW()-10),RawData!$A$2:$A$1048576,0))</f>
        <v>21.9</v>
      </c>
      <c r="Q1475">
        <f>INDEX(RawData!O$2:O$1048576,MATCH(FmtData!$B$4+(ROW()-10),RawData!$A$2:$A$1048576,0))</f>
        <v>182.3</v>
      </c>
      <c r="R1475" s="8">
        <f>INDEX(RawData!P$2:P$1048576,MATCH(FmtData!$B$4+(ROW()-10),RawData!$A$2:$A$1048576,0))</f>
        <v>65.096699999999998</v>
      </c>
      <c r="S1475">
        <f>INDEX(RawData!Q$2:Q$1048576,MATCH(FmtData!$B$4+(ROW()-10),RawData!$A$2:$A$1048576,0))</f>
        <v>507.21300000000002</v>
      </c>
      <c r="T1475" s="8">
        <f>INDEX(RawData!R$2:R$1048576,MATCH(FmtData!$B$4+(ROW()-10),RawData!$A$2:$A$1048576,0))</f>
        <v>0.10269300000000001</v>
      </c>
      <c r="U1475" s="8">
        <f>INDEX(RawData!S$2:S$1048576,MATCH(FmtData!$B$4+(ROW()-10),RawData!$A$2:$A$1048576,0))</f>
        <v>0.72916899999999996</v>
      </c>
      <c r="V1475" s="8">
        <f>INDEX(RawData!T$2:T$1048576,MATCH(FmtData!$B$4+(ROW()-10),RawData!$A$2:$A$1048576,0))</f>
        <v>0.21592700000000001</v>
      </c>
      <c r="W1475" s="3">
        <f t="shared" si="452"/>
        <v>-0.55368189999999995</v>
      </c>
      <c r="X1475" s="3">
        <f t="shared" si="453"/>
        <v>-0.50866497200000005</v>
      </c>
      <c r="Y1475" s="8">
        <f t="shared" si="442"/>
        <v>9.4030051400470036</v>
      </c>
      <c r="Z1475" s="8">
        <f t="shared" si="443"/>
        <v>9.4480220680470044</v>
      </c>
      <c r="AA1475" s="8">
        <f t="shared" si="454"/>
        <v>9.4255136040470049</v>
      </c>
      <c r="AB1475" s="41">
        <v>2</v>
      </c>
      <c r="AC1475" s="42" t="str">
        <f t="shared" si="455"/>
        <v>Dilatometer</v>
      </c>
      <c r="AD1475" s="15">
        <f t="shared" si="441"/>
        <v>-315.13679999999999</v>
      </c>
      <c r="AE1475" s="15">
        <f t="shared" si="444"/>
        <v>-134.6248986140107</v>
      </c>
      <c r="AF1475" s="15">
        <f t="shared" si="445"/>
        <v>-124.22374494989504</v>
      </c>
      <c r="AG1475" s="15">
        <f t="shared" si="446"/>
        <v>-129.43615707013873</v>
      </c>
      <c r="AH1475" s="15">
        <f t="shared" si="456"/>
        <v>-129.43615707013873</v>
      </c>
      <c r="AI1475" s="17">
        <f t="shared" si="447"/>
        <v>1.2342530398878557</v>
      </c>
      <c r="AJ1475" s="17">
        <f t="shared" si="448"/>
        <v>0.9391018320380895</v>
      </c>
      <c r="AK1475" s="17">
        <f t="shared" si="449"/>
        <v>0.92633787155945091</v>
      </c>
      <c r="AL1475" s="17">
        <f t="shared" si="450"/>
        <v>0.93269070759222794</v>
      </c>
      <c r="AM1475" s="17">
        <f t="shared" si="451"/>
        <v>0.93269070759222794</v>
      </c>
      <c r="AN1475" s="17">
        <f t="shared" si="457"/>
        <v>2.8200392240596006E-4</v>
      </c>
      <c r="AO1475" s="17">
        <f t="shared" si="458"/>
        <v>9.3269070759222785</v>
      </c>
      <c r="AP1475" s="17">
        <f t="shared" si="459"/>
        <v>12.342530398878557</v>
      </c>
      <c r="AQ1475" s="17">
        <f t="shared" si="460"/>
        <v>19.852005477681001</v>
      </c>
    </row>
    <row r="1476" spans="2:43" x14ac:dyDescent="0.45">
      <c r="B1476">
        <f>INDEX(RawData!$A$2:$A$1048576,MATCH(FmtData!$B$4+(ROW()-10),RawData!$A$2:$A$1048576,0))</f>
        <v>1664</v>
      </c>
      <c r="C1476" s="23">
        <f>LEFT(INDEX(RawData!$B$2:$B$1048576, MATCH(FmtData!$B$4+(ROW()-10),RawData!$A$2:$A$1048576,0)),10)+MID(INDEX(RawData!$B$2:$B$1048576, MATCH(FmtData!$B$4+(ROW()-10),RawData!$A$2:$A$1048576,0)),12,8)-$B$5/24</f>
        <v>42201.530462962961</v>
      </c>
      <c r="D1476" s="7">
        <f>MID(INDEX(RawData!$B$2:$B$1048576, MATCH(FmtData!$B$4+(ROW()-10),RawData!$A$2:$A$1048576,0)),12,8)+$B$5/24</f>
        <v>1.0304629629629631</v>
      </c>
      <c r="E1476" s="8">
        <f>INDEX(RawData!$D$2:$D$1048576,MATCH(FmtData!$B$4+(ROW()-10),RawData!$A$2:$A$1048576,0))</f>
        <v>46.606400000000001</v>
      </c>
      <c r="F1476">
        <f>INDEX(RawData!$D$2:$D$1048576,MATCH(FmtData!$B$4+(ROW()-10),RawData!$A$2:$A$1048576,0))</f>
        <v>46.606400000000001</v>
      </c>
      <c r="G1476">
        <f>INDEX(RawData!E$2:E$1048576,MATCH(FmtData!$B$4+(ROW()-10),RawData!$A$2:$A$1048576,0))</f>
        <v>2877.45</v>
      </c>
      <c r="H1476">
        <f>INDEX(RawData!F$2:F$1048576,MATCH(FmtData!$B$4+(ROW()-10),RawData!$A$2:$A$1048576,0))</f>
        <v>-0.15307599999999999</v>
      </c>
      <c r="I1476">
        <f>INDEX(RawData!G$2:G$1048576,MATCH(FmtData!$B$4+(ROW()-10),RawData!$A$2:$A$1048576,0))</f>
        <v>-29008.1</v>
      </c>
      <c r="J1476">
        <f>INDEX(RawData!H$2:H$1048576,MATCH(FmtData!$B$4+(ROW()-10),RawData!$A$2:$A$1048576,0))</f>
        <v>5.0863699999999998E-2</v>
      </c>
      <c r="K1476">
        <f>INDEX(RawData!I$2:I$1048576,MATCH(FmtData!$B$4+(ROW()-10),RawData!$A$2:$A$1048576,0))</f>
        <v>-0.61514800000000003</v>
      </c>
      <c r="L1476">
        <f>INDEX(RawData!J$2:J$1048576,MATCH(FmtData!$B$4+(ROW()-10),RawData!$A$2:$A$1048576,0))</f>
        <v>176.8</v>
      </c>
      <c r="M1476">
        <f>INDEX(RawData!K$2:K$1048576,MATCH(FmtData!$B$4+(ROW()-10),RawData!$A$2:$A$1048576,0))</f>
        <v>176.3</v>
      </c>
      <c r="N1476">
        <f>INDEX(RawData!L$2:L$1048576,MATCH(FmtData!$B$4+(ROW()-10),RawData!$A$2:$A$1048576,0))</f>
        <v>22.2</v>
      </c>
      <c r="O1476">
        <f>INDEX(RawData!M$2:M$1048576,MATCH(FmtData!$B$4+(ROW()-10),RawData!$A$2:$A$1048576,0))</f>
        <v>167.7</v>
      </c>
      <c r="P1476">
        <f>INDEX(RawData!N$2:N$1048576,MATCH(FmtData!$B$4+(ROW()-10),RawData!$A$2:$A$1048576,0))</f>
        <v>21.9</v>
      </c>
      <c r="Q1476">
        <f>INDEX(RawData!O$2:O$1048576,MATCH(FmtData!$B$4+(ROW()-10),RawData!$A$2:$A$1048576,0))</f>
        <v>182.3</v>
      </c>
      <c r="R1476" s="8">
        <f>INDEX(RawData!P$2:P$1048576,MATCH(FmtData!$B$4+(ROW()-10),RawData!$A$2:$A$1048576,0))</f>
        <v>65.026499999999999</v>
      </c>
      <c r="S1476">
        <f>INDEX(RawData!Q$2:Q$1048576,MATCH(FmtData!$B$4+(ROW()-10),RawData!$A$2:$A$1048576,0))</f>
        <v>507.21300000000002</v>
      </c>
      <c r="T1476" s="8">
        <f>INDEX(RawData!R$2:R$1048576,MATCH(FmtData!$B$4+(ROW()-10),RawData!$A$2:$A$1048576,0))</f>
        <v>0.10269300000000001</v>
      </c>
      <c r="U1476" s="8">
        <f>INDEX(RawData!S$2:S$1048576,MATCH(FmtData!$B$4+(ROW()-10),RawData!$A$2:$A$1048576,0))</f>
        <v>0.72889499999999996</v>
      </c>
      <c r="V1476" s="8">
        <f>INDEX(RawData!T$2:T$1048576,MATCH(FmtData!$B$4+(ROW()-10),RawData!$A$2:$A$1048576,0))</f>
        <v>0.216144</v>
      </c>
      <c r="W1476" s="3">
        <f t="shared" si="452"/>
        <v>-0.55298594000000001</v>
      </c>
      <c r="X1476" s="3">
        <f t="shared" si="453"/>
        <v>-0.50921615200000003</v>
      </c>
      <c r="Y1476" s="8">
        <f t="shared" si="442"/>
        <v>9.4037011000470052</v>
      </c>
      <c r="Z1476" s="8">
        <f t="shared" si="443"/>
        <v>9.447470888047004</v>
      </c>
      <c r="AA1476" s="8">
        <f t="shared" si="454"/>
        <v>9.4255859940470046</v>
      </c>
      <c r="AB1476" s="41">
        <v>2</v>
      </c>
      <c r="AC1476" s="42" t="str">
        <f t="shared" si="455"/>
        <v>Dilatometer</v>
      </c>
      <c r="AD1476" s="15">
        <f t="shared" si="441"/>
        <v>-315.20699999999999</v>
      </c>
      <c r="AE1476" s="15">
        <f t="shared" si="444"/>
        <v>-134.4648172217029</v>
      </c>
      <c r="AF1476" s="15">
        <f t="shared" si="445"/>
        <v>-124.35166795955263</v>
      </c>
      <c r="AG1476" s="15">
        <f t="shared" si="446"/>
        <v>-129.41943127916659</v>
      </c>
      <c r="AH1476" s="15">
        <f t="shared" si="456"/>
        <v>-129.41943127916659</v>
      </c>
      <c r="AI1476" s="17">
        <f t="shared" si="447"/>
        <v>1.2344039159842881</v>
      </c>
      <c r="AJ1476" s="17">
        <f t="shared" si="448"/>
        <v>0.93890272071008518</v>
      </c>
      <c r="AK1476" s="17">
        <f t="shared" si="449"/>
        <v>0.92649274678173299</v>
      </c>
      <c r="AL1476" s="17">
        <f t="shared" si="450"/>
        <v>0.9326701830141374</v>
      </c>
      <c r="AM1476" s="17">
        <f t="shared" si="451"/>
        <v>0.9326701830141374</v>
      </c>
      <c r="AN1476" s="17">
        <f t="shared" si="457"/>
        <v>3.0252850049650171E-4</v>
      </c>
      <c r="AO1476" s="17">
        <f t="shared" si="458"/>
        <v>9.3267018301413742</v>
      </c>
      <c r="AP1476" s="17">
        <f t="shared" si="459"/>
        <v>12.344039159842881</v>
      </c>
      <c r="AQ1476" s="17">
        <f t="shared" si="460"/>
        <v>19.83925022114861</v>
      </c>
    </row>
    <row r="1477" spans="2:43" x14ac:dyDescent="0.45">
      <c r="B1477">
        <f>INDEX(RawData!$A$2:$A$1048576,MATCH(FmtData!$B$4+(ROW()-10),RawData!$A$2:$A$1048576,0))</f>
        <v>1665</v>
      </c>
      <c r="C1477" s="23">
        <f>LEFT(INDEX(RawData!$B$2:$B$1048576, MATCH(FmtData!$B$4+(ROW()-10),RawData!$A$2:$A$1048576,0)),10)+MID(INDEX(RawData!$B$2:$B$1048576, MATCH(FmtData!$B$4+(ROW()-10),RawData!$A$2:$A$1048576,0)),12,8)-$B$5/24</f>
        <v>42201.531145833331</v>
      </c>
      <c r="D1477" s="7">
        <f>MID(INDEX(RawData!$B$2:$B$1048576, MATCH(FmtData!$B$4+(ROW()-10),RawData!$A$2:$A$1048576,0)),12,8)+$B$5/24</f>
        <v>1.0311458333333334</v>
      </c>
      <c r="E1477" s="8">
        <f>INDEX(RawData!$D$2:$D$1048576,MATCH(FmtData!$B$4+(ROW()-10),RawData!$A$2:$A$1048576,0))</f>
        <v>46.622900000000001</v>
      </c>
      <c r="F1477">
        <f>INDEX(RawData!$D$2:$D$1048576,MATCH(FmtData!$B$4+(ROW()-10),RawData!$A$2:$A$1048576,0))</f>
        <v>46.622900000000001</v>
      </c>
      <c r="G1477">
        <f>INDEX(RawData!E$2:E$1048576,MATCH(FmtData!$B$4+(ROW()-10),RawData!$A$2:$A$1048576,0))</f>
        <v>2880.22</v>
      </c>
      <c r="H1477">
        <f>INDEX(RawData!F$2:F$1048576,MATCH(FmtData!$B$4+(ROW()-10),RawData!$A$2:$A$1048576,0))</f>
        <v>-0.15307599999999999</v>
      </c>
      <c r="I1477">
        <f>INDEX(RawData!G$2:G$1048576,MATCH(FmtData!$B$4+(ROW()-10),RawData!$A$2:$A$1048576,0))</f>
        <v>-29008.1</v>
      </c>
      <c r="J1477">
        <f>INDEX(RawData!H$2:H$1048576,MATCH(FmtData!$B$4+(ROW()-10),RawData!$A$2:$A$1048576,0))</f>
        <v>5.0863699999999998E-2</v>
      </c>
      <c r="K1477">
        <f>INDEX(RawData!I$2:I$1048576,MATCH(FmtData!$B$4+(ROW()-10),RawData!$A$2:$A$1048576,0))</f>
        <v>-0.61495900000000003</v>
      </c>
      <c r="L1477">
        <f>INDEX(RawData!J$2:J$1048576,MATCH(FmtData!$B$4+(ROW()-10),RawData!$A$2:$A$1048576,0))</f>
        <v>170.5</v>
      </c>
      <c r="M1477">
        <f>INDEX(RawData!K$2:K$1048576,MATCH(FmtData!$B$4+(ROW()-10),RawData!$A$2:$A$1048576,0))</f>
        <v>178.4</v>
      </c>
      <c r="N1477">
        <f>INDEX(RawData!L$2:L$1048576,MATCH(FmtData!$B$4+(ROW()-10),RawData!$A$2:$A$1048576,0))</f>
        <v>22.2</v>
      </c>
      <c r="O1477">
        <f>INDEX(RawData!M$2:M$1048576,MATCH(FmtData!$B$4+(ROW()-10),RawData!$A$2:$A$1048576,0))</f>
        <v>165.4</v>
      </c>
      <c r="P1477">
        <f>INDEX(RawData!N$2:N$1048576,MATCH(FmtData!$B$4+(ROW()-10),RawData!$A$2:$A$1048576,0))</f>
        <v>22</v>
      </c>
      <c r="Q1477">
        <f>INDEX(RawData!O$2:O$1048576,MATCH(FmtData!$B$4+(ROW()-10),RawData!$A$2:$A$1048576,0))</f>
        <v>182.2</v>
      </c>
      <c r="R1477" s="8">
        <f>INDEX(RawData!P$2:P$1048576,MATCH(FmtData!$B$4+(ROW()-10),RawData!$A$2:$A$1048576,0))</f>
        <v>65.014799999999994</v>
      </c>
      <c r="S1477">
        <f>INDEX(RawData!Q$2:Q$1048576,MATCH(FmtData!$B$4+(ROW()-10),RawData!$A$2:$A$1048576,0))</f>
        <v>507.21300000000002</v>
      </c>
      <c r="T1477" s="8">
        <f>INDEX(RawData!R$2:R$1048576,MATCH(FmtData!$B$4+(ROW()-10),RawData!$A$2:$A$1048576,0))</f>
        <v>0.10269300000000001</v>
      </c>
      <c r="U1477" s="8">
        <f>INDEX(RawData!S$2:S$1048576,MATCH(FmtData!$B$4+(ROW()-10),RawData!$A$2:$A$1048576,0))</f>
        <v>0.72880400000000001</v>
      </c>
      <c r="V1477" s="8">
        <f>INDEX(RawData!T$2:T$1048576,MATCH(FmtData!$B$4+(ROW()-10),RawData!$A$2:$A$1048576,0))</f>
        <v>0.21592700000000001</v>
      </c>
      <c r="W1477" s="3">
        <f t="shared" si="452"/>
        <v>-0.5527548000000001</v>
      </c>
      <c r="X1477" s="3">
        <f t="shared" si="453"/>
        <v>-0.50866497200000005</v>
      </c>
      <c r="Y1477" s="8">
        <f t="shared" si="442"/>
        <v>9.4039322400470038</v>
      </c>
      <c r="Z1477" s="8">
        <f t="shared" si="443"/>
        <v>9.4480220680470044</v>
      </c>
      <c r="AA1477" s="8">
        <f t="shared" si="454"/>
        <v>9.4259771540470041</v>
      </c>
      <c r="AB1477" s="41">
        <v>2</v>
      </c>
      <c r="AC1477" s="42" t="str">
        <f t="shared" si="455"/>
        <v>Dilatometer</v>
      </c>
      <c r="AD1477" s="15">
        <f t="shared" si="441"/>
        <v>-315.21870000000001</v>
      </c>
      <c r="AE1477" s="15">
        <f t="shared" si="444"/>
        <v>-134.41164650893506</v>
      </c>
      <c r="AF1477" s="15">
        <f t="shared" si="445"/>
        <v>-124.22374494989504</v>
      </c>
      <c r="AG1477" s="15">
        <f t="shared" si="446"/>
        <v>-129.32904908502849</v>
      </c>
      <c r="AH1477" s="15">
        <f t="shared" si="456"/>
        <v>-129.32904908502849</v>
      </c>
      <c r="AI1477" s="17">
        <f t="shared" si="447"/>
        <v>1.2344290655866144</v>
      </c>
      <c r="AJ1477" s="17">
        <f t="shared" si="448"/>
        <v>0.93883660496071053</v>
      </c>
      <c r="AK1477" s="17">
        <f t="shared" si="449"/>
        <v>0.92633787155945091</v>
      </c>
      <c r="AL1477" s="17">
        <f t="shared" si="450"/>
        <v>0.93255928870595661</v>
      </c>
      <c r="AM1477" s="17">
        <f t="shared" si="451"/>
        <v>0.93255928870595661</v>
      </c>
      <c r="AN1477" s="17">
        <f t="shared" si="457"/>
        <v>4.3359603235748612E-4</v>
      </c>
      <c r="AO1477" s="17">
        <f t="shared" si="458"/>
        <v>9.3255928870595657</v>
      </c>
      <c r="AP1477" s="17">
        <f t="shared" si="459"/>
        <v>12.344290655866143</v>
      </c>
      <c r="AQ1477" s="17">
        <f t="shared" si="460"/>
        <v>19.85834863228089</v>
      </c>
    </row>
    <row r="1478" spans="2:43" x14ac:dyDescent="0.45">
      <c r="B1478">
        <f>INDEX(RawData!$A$2:$A$1048576,MATCH(FmtData!$B$4+(ROW()-10),RawData!$A$2:$A$1048576,0))</f>
        <v>1666</v>
      </c>
      <c r="C1478" s="23">
        <f>LEFT(INDEX(RawData!$B$2:$B$1048576, MATCH(FmtData!$B$4+(ROW()-10),RawData!$A$2:$A$1048576,0)),10)+MID(INDEX(RawData!$B$2:$B$1048576, MATCH(FmtData!$B$4+(ROW()-10),RawData!$A$2:$A$1048576,0)),12,8)-$B$5/24</f>
        <v>42201.531840277778</v>
      </c>
      <c r="D1478" s="7">
        <f>MID(INDEX(RawData!$B$2:$B$1048576, MATCH(FmtData!$B$4+(ROW()-10),RawData!$A$2:$A$1048576,0)),12,8)+$B$5/24</f>
        <v>1.031840277777778</v>
      </c>
      <c r="E1478" s="8">
        <f>INDEX(RawData!$D$2:$D$1048576,MATCH(FmtData!$B$4+(ROW()-10),RawData!$A$2:$A$1048576,0))</f>
        <v>46.639699999999998</v>
      </c>
      <c r="F1478">
        <f>INDEX(RawData!$D$2:$D$1048576,MATCH(FmtData!$B$4+(ROW()-10),RawData!$A$2:$A$1048576,0))</f>
        <v>46.639699999999998</v>
      </c>
      <c r="G1478">
        <f>INDEX(RawData!E$2:E$1048576,MATCH(FmtData!$B$4+(ROW()-10),RawData!$A$2:$A$1048576,0))</f>
        <v>2877.45</v>
      </c>
      <c r="H1478">
        <f>INDEX(RawData!F$2:F$1048576,MATCH(FmtData!$B$4+(ROW()-10),RawData!$A$2:$A$1048576,0))</f>
        <v>-0.15307599999999999</v>
      </c>
      <c r="I1478">
        <f>INDEX(RawData!G$2:G$1048576,MATCH(FmtData!$B$4+(ROW()-10),RawData!$A$2:$A$1048576,0))</f>
        <v>-29008.1</v>
      </c>
      <c r="J1478">
        <f>INDEX(RawData!H$2:H$1048576,MATCH(FmtData!$B$4+(ROW()-10),RawData!$A$2:$A$1048576,0))</f>
        <v>5.0845300000000003E-2</v>
      </c>
      <c r="K1478">
        <f>INDEX(RawData!I$2:I$1048576,MATCH(FmtData!$B$4+(ROW()-10),RawData!$A$2:$A$1048576,0))</f>
        <v>-0.61477000000000004</v>
      </c>
      <c r="L1478">
        <f>INDEX(RawData!J$2:J$1048576,MATCH(FmtData!$B$4+(ROW()-10),RawData!$A$2:$A$1048576,0))</f>
        <v>197.9</v>
      </c>
      <c r="M1478">
        <f>INDEX(RawData!K$2:K$1048576,MATCH(FmtData!$B$4+(ROW()-10),RawData!$A$2:$A$1048576,0))</f>
        <v>172.9</v>
      </c>
      <c r="N1478">
        <f>INDEX(RawData!L$2:L$1048576,MATCH(FmtData!$B$4+(ROW()-10),RawData!$A$2:$A$1048576,0))</f>
        <v>22.2</v>
      </c>
      <c r="O1478">
        <f>INDEX(RawData!M$2:M$1048576,MATCH(FmtData!$B$4+(ROW()-10),RawData!$A$2:$A$1048576,0))</f>
        <v>175.8</v>
      </c>
      <c r="P1478">
        <f>INDEX(RawData!N$2:N$1048576,MATCH(FmtData!$B$4+(ROW()-10),RawData!$A$2:$A$1048576,0))</f>
        <v>22</v>
      </c>
      <c r="Q1478">
        <f>INDEX(RawData!O$2:O$1048576,MATCH(FmtData!$B$4+(ROW()-10),RawData!$A$2:$A$1048576,0))</f>
        <v>182.1</v>
      </c>
      <c r="R1478" s="8">
        <f>INDEX(RawData!P$2:P$1048576,MATCH(FmtData!$B$4+(ROW()-10),RawData!$A$2:$A$1048576,0))</f>
        <v>64.854900000000001</v>
      </c>
      <c r="S1478">
        <f>INDEX(RawData!Q$2:Q$1048576,MATCH(FmtData!$B$4+(ROW()-10),RawData!$A$2:$A$1048576,0))</f>
        <v>507.21300000000002</v>
      </c>
      <c r="T1478" s="8">
        <f>INDEX(RawData!R$2:R$1048576,MATCH(FmtData!$B$4+(ROW()-10),RawData!$A$2:$A$1048576,0))</f>
        <v>0.10269300000000001</v>
      </c>
      <c r="U1478" s="8">
        <f>INDEX(RawData!S$2:S$1048576,MATCH(FmtData!$B$4+(ROW()-10),RawData!$A$2:$A$1048576,0))</f>
        <v>0.72871200000000003</v>
      </c>
      <c r="V1478" s="8">
        <f>INDEX(RawData!T$2:T$1048576,MATCH(FmtData!$B$4+(ROW()-10),RawData!$A$2:$A$1048576,0))</f>
        <v>0.215369</v>
      </c>
      <c r="W1478" s="3">
        <f t="shared" si="452"/>
        <v>-0.5525211200000002</v>
      </c>
      <c r="X1478" s="3">
        <f t="shared" si="453"/>
        <v>-0.50724765199999999</v>
      </c>
      <c r="Y1478" s="8">
        <f t="shared" si="442"/>
        <v>9.4041659200470047</v>
      </c>
      <c r="Z1478" s="8">
        <f t="shared" si="443"/>
        <v>9.4494393880470042</v>
      </c>
      <c r="AA1478" s="8">
        <f t="shared" si="454"/>
        <v>9.4268026540470053</v>
      </c>
      <c r="AB1478" s="41">
        <v>2</v>
      </c>
      <c r="AC1478" s="42" t="str">
        <f t="shared" si="455"/>
        <v>Dilatometer</v>
      </c>
      <c r="AD1478" s="15">
        <f t="shared" si="441"/>
        <v>-315.37860000000001</v>
      </c>
      <c r="AE1478" s="15">
        <f t="shared" si="444"/>
        <v>-134.35788897071654</v>
      </c>
      <c r="AF1478" s="15">
        <f t="shared" si="445"/>
        <v>-123.89473474164265</v>
      </c>
      <c r="AG1478" s="15">
        <f t="shared" si="446"/>
        <v>-129.13828397766122</v>
      </c>
      <c r="AH1478" s="15">
        <f t="shared" si="456"/>
        <v>-129.13828397766122</v>
      </c>
      <c r="AI1478" s="17">
        <f t="shared" si="447"/>
        <v>1.2347728795537591</v>
      </c>
      <c r="AJ1478" s="17">
        <f t="shared" si="448"/>
        <v>0.93876976898184972</v>
      </c>
      <c r="AK1478" s="17">
        <f t="shared" si="449"/>
        <v>0.92593977963667939</v>
      </c>
      <c r="AL1478" s="17">
        <f t="shared" si="450"/>
        <v>0.93232531626743598</v>
      </c>
      <c r="AM1478" s="17">
        <f t="shared" si="451"/>
        <v>0.93232531626743598</v>
      </c>
      <c r="AN1478" s="17">
        <f t="shared" si="457"/>
        <v>6.4919640421168268E-4</v>
      </c>
      <c r="AO1478" s="17">
        <f t="shared" si="458"/>
        <v>9.3232531626743604</v>
      </c>
      <c r="AP1478" s="17">
        <f t="shared" si="459"/>
        <v>12.347728795537591</v>
      </c>
      <c r="AQ1478" s="17">
        <f t="shared" si="460"/>
        <v>19.83925022114861</v>
      </c>
    </row>
    <row r="1479" spans="2:43" x14ac:dyDescent="0.45">
      <c r="B1479">
        <f>INDEX(RawData!$A$2:$A$1048576,MATCH(FmtData!$B$4+(ROW()-10),RawData!$A$2:$A$1048576,0))</f>
        <v>1667</v>
      </c>
      <c r="C1479" s="23">
        <f>LEFT(INDEX(RawData!$B$2:$B$1048576, MATCH(FmtData!$B$4+(ROW()-10),RawData!$A$2:$A$1048576,0)),10)+MID(INDEX(RawData!$B$2:$B$1048576, MATCH(FmtData!$B$4+(ROW()-10),RawData!$A$2:$A$1048576,0)),12,8)-$B$5/24</f>
        <v>42201.532534722224</v>
      </c>
      <c r="D1479" s="7">
        <f>MID(INDEX(RawData!$B$2:$B$1048576, MATCH(FmtData!$B$4+(ROW()-10),RawData!$A$2:$A$1048576,0)),12,8)+$B$5/24</f>
        <v>1.0325347222222221</v>
      </c>
      <c r="E1479" s="8">
        <f>INDEX(RawData!$D$2:$D$1048576,MATCH(FmtData!$B$4+(ROW()-10),RawData!$A$2:$A$1048576,0))</f>
        <v>46.656199999999998</v>
      </c>
      <c r="F1479">
        <f>INDEX(RawData!$D$2:$D$1048576,MATCH(FmtData!$B$4+(ROW()-10),RawData!$A$2:$A$1048576,0))</f>
        <v>46.656199999999998</v>
      </c>
      <c r="G1479">
        <f>INDEX(RawData!E$2:E$1048576,MATCH(FmtData!$B$4+(ROW()-10),RawData!$A$2:$A$1048576,0))</f>
        <v>2882.99</v>
      </c>
      <c r="H1479">
        <f>INDEX(RawData!F$2:F$1048576,MATCH(FmtData!$B$4+(ROW()-10),RawData!$A$2:$A$1048576,0))</f>
        <v>-0.15307599999999999</v>
      </c>
      <c r="I1479">
        <f>INDEX(RawData!G$2:G$1048576,MATCH(FmtData!$B$4+(ROW()-10),RawData!$A$2:$A$1048576,0))</f>
        <v>-29008.1</v>
      </c>
      <c r="J1479">
        <f>INDEX(RawData!H$2:H$1048576,MATCH(FmtData!$B$4+(ROW()-10),RawData!$A$2:$A$1048576,0))</f>
        <v>5.0863699999999998E-2</v>
      </c>
      <c r="K1479">
        <f>INDEX(RawData!I$2:I$1048576,MATCH(FmtData!$B$4+(ROW()-10),RawData!$A$2:$A$1048576,0))</f>
        <v>-0.61577599999999999</v>
      </c>
      <c r="L1479">
        <f>INDEX(RawData!J$2:J$1048576,MATCH(FmtData!$B$4+(ROW()-10),RawData!$A$2:$A$1048576,0))</f>
        <v>173.8</v>
      </c>
      <c r="M1479">
        <f>INDEX(RawData!K$2:K$1048576,MATCH(FmtData!$B$4+(ROW()-10),RawData!$A$2:$A$1048576,0))</f>
        <v>171</v>
      </c>
      <c r="N1479">
        <f>INDEX(RawData!L$2:L$1048576,MATCH(FmtData!$B$4+(ROW()-10),RawData!$A$2:$A$1048576,0))</f>
        <v>22.3</v>
      </c>
      <c r="O1479">
        <f>INDEX(RawData!M$2:M$1048576,MATCH(FmtData!$B$4+(ROW()-10),RawData!$A$2:$A$1048576,0))</f>
        <v>170.8</v>
      </c>
      <c r="P1479">
        <f>INDEX(RawData!N$2:N$1048576,MATCH(FmtData!$B$4+(ROW()-10),RawData!$A$2:$A$1048576,0))</f>
        <v>22</v>
      </c>
      <c r="Q1479">
        <f>INDEX(RawData!O$2:O$1048576,MATCH(FmtData!$B$4+(ROW()-10),RawData!$A$2:$A$1048576,0))</f>
        <v>182.1</v>
      </c>
      <c r="R1479" s="8">
        <f>INDEX(RawData!P$2:P$1048576,MATCH(FmtData!$B$4+(ROW()-10),RawData!$A$2:$A$1048576,0))</f>
        <v>64.854900000000001</v>
      </c>
      <c r="S1479">
        <f>INDEX(RawData!Q$2:Q$1048576,MATCH(FmtData!$B$4+(ROW()-10),RawData!$A$2:$A$1048576,0))</f>
        <v>507.21300000000002</v>
      </c>
      <c r="T1479" s="8">
        <f>INDEX(RawData!R$2:R$1048576,MATCH(FmtData!$B$4+(ROW()-10),RawData!$A$2:$A$1048576,0))</f>
        <v>0.10269300000000001</v>
      </c>
      <c r="U1479" s="8">
        <f>INDEX(RawData!S$2:S$1048576,MATCH(FmtData!$B$4+(ROW()-10),RawData!$A$2:$A$1048576,0))</f>
        <v>0.72859099999999999</v>
      </c>
      <c r="V1479" s="8">
        <f>INDEX(RawData!T$2:T$1048576,MATCH(FmtData!$B$4+(ROW()-10),RawData!$A$2:$A$1048576,0))</f>
        <v>0.215555</v>
      </c>
      <c r="W1479" s="3">
        <f t="shared" si="452"/>
        <v>-0.5522137800000001</v>
      </c>
      <c r="X1479" s="3">
        <f t="shared" si="453"/>
        <v>-0.50772009200000001</v>
      </c>
      <c r="Y1479" s="8">
        <f t="shared" si="442"/>
        <v>9.4044732600470038</v>
      </c>
      <c r="Z1479" s="8">
        <f t="shared" si="443"/>
        <v>9.4489669480470049</v>
      </c>
      <c r="AA1479" s="8">
        <f t="shared" si="454"/>
        <v>9.4267201040470034</v>
      </c>
      <c r="AB1479" s="41">
        <v>2</v>
      </c>
      <c r="AC1479" s="42" t="str">
        <f t="shared" si="455"/>
        <v>Dilatometer</v>
      </c>
      <c r="AD1479" s="15">
        <f t="shared" si="441"/>
        <v>-315.37860000000001</v>
      </c>
      <c r="AE1479" s="15">
        <f t="shared" si="444"/>
        <v>-134.28718224553165</v>
      </c>
      <c r="AF1479" s="15">
        <f t="shared" si="445"/>
        <v>-124.0044152637887</v>
      </c>
      <c r="AG1479" s="15">
        <f t="shared" si="446"/>
        <v>-129.15736192126894</v>
      </c>
      <c r="AH1479" s="15">
        <f t="shared" si="456"/>
        <v>-129.15736192126894</v>
      </c>
      <c r="AI1479" s="17">
        <f t="shared" si="447"/>
        <v>1.2347728795537591</v>
      </c>
      <c r="AJ1479" s="17">
        <f t="shared" si="448"/>
        <v>0.93868187480937626</v>
      </c>
      <c r="AK1479" s="17">
        <f t="shared" si="449"/>
        <v>0.92607245156687212</v>
      </c>
      <c r="AL1479" s="17">
        <f t="shared" si="450"/>
        <v>0.93234870998503117</v>
      </c>
      <c r="AM1479" s="17">
        <f t="shared" si="451"/>
        <v>0.93234870998503117</v>
      </c>
      <c r="AN1479" s="17">
        <f t="shared" si="457"/>
        <v>5.7753328322929232E-4</v>
      </c>
      <c r="AO1479" s="17">
        <f t="shared" si="458"/>
        <v>9.3234870998503112</v>
      </c>
      <c r="AP1479" s="17">
        <f t="shared" si="459"/>
        <v>12.347728795537591</v>
      </c>
      <c r="AQ1479" s="17">
        <f t="shared" si="460"/>
        <v>19.877447043413174</v>
      </c>
    </row>
    <row r="1480" spans="2:43" x14ac:dyDescent="0.45">
      <c r="B1480">
        <f>INDEX(RawData!$A$2:$A$1048576,MATCH(FmtData!$B$4+(ROW()-10),RawData!$A$2:$A$1048576,0))</f>
        <v>1668</v>
      </c>
      <c r="C1480" s="23">
        <f>LEFT(INDEX(RawData!$B$2:$B$1048576, MATCH(FmtData!$B$4+(ROW()-10),RawData!$A$2:$A$1048576,0)),10)+MID(INDEX(RawData!$B$2:$B$1048576, MATCH(FmtData!$B$4+(ROW()-10),RawData!$A$2:$A$1048576,0)),12,8)-$B$5/24</f>
        <v>42201.53324074074</v>
      </c>
      <c r="D1480" s="7">
        <f>MID(INDEX(RawData!$B$2:$B$1048576, MATCH(FmtData!$B$4+(ROW()-10),RawData!$A$2:$A$1048576,0)),12,8)+$B$5/24</f>
        <v>1.0332407407407409</v>
      </c>
      <c r="E1480" s="8">
        <f>INDEX(RawData!$D$2:$D$1048576,MATCH(FmtData!$B$4+(ROW()-10),RawData!$A$2:$A$1048576,0))</f>
        <v>46.672899999999998</v>
      </c>
      <c r="F1480">
        <f>INDEX(RawData!$D$2:$D$1048576,MATCH(FmtData!$B$4+(ROW()-10),RawData!$A$2:$A$1048576,0))</f>
        <v>46.672899999999998</v>
      </c>
      <c r="G1480">
        <f>INDEX(RawData!E$2:E$1048576,MATCH(FmtData!$B$4+(ROW()-10),RawData!$A$2:$A$1048576,0))</f>
        <v>2879.3</v>
      </c>
      <c r="H1480">
        <f>INDEX(RawData!F$2:F$1048576,MATCH(FmtData!$B$4+(ROW()-10),RawData!$A$2:$A$1048576,0))</f>
        <v>-0.15307599999999999</v>
      </c>
      <c r="I1480">
        <f>INDEX(RawData!G$2:G$1048576,MATCH(FmtData!$B$4+(ROW()-10),RawData!$A$2:$A$1048576,0))</f>
        <v>-28997.5</v>
      </c>
      <c r="J1480">
        <f>INDEX(RawData!H$2:H$1048576,MATCH(FmtData!$B$4+(ROW()-10),RawData!$A$2:$A$1048576,0))</f>
        <v>5.0863699999999998E-2</v>
      </c>
      <c r="K1480">
        <f>INDEX(RawData!I$2:I$1048576,MATCH(FmtData!$B$4+(ROW()-10),RawData!$A$2:$A$1048576,0))</f>
        <v>-0.61477000000000004</v>
      </c>
      <c r="L1480">
        <f>INDEX(RawData!J$2:J$1048576,MATCH(FmtData!$B$4+(ROW()-10),RawData!$A$2:$A$1048576,0))</f>
        <v>181.8</v>
      </c>
      <c r="M1480">
        <f>INDEX(RawData!K$2:K$1048576,MATCH(FmtData!$B$4+(ROW()-10),RawData!$A$2:$A$1048576,0))</f>
        <v>174.3</v>
      </c>
      <c r="N1480">
        <f>INDEX(RawData!L$2:L$1048576,MATCH(FmtData!$B$4+(ROW()-10),RawData!$A$2:$A$1048576,0))</f>
        <v>22.3</v>
      </c>
      <c r="O1480">
        <f>INDEX(RawData!M$2:M$1048576,MATCH(FmtData!$B$4+(ROW()-10),RawData!$A$2:$A$1048576,0))</f>
        <v>175.4</v>
      </c>
      <c r="P1480">
        <f>INDEX(RawData!N$2:N$1048576,MATCH(FmtData!$B$4+(ROW()-10),RawData!$A$2:$A$1048576,0))</f>
        <v>22</v>
      </c>
      <c r="Q1480">
        <f>INDEX(RawData!O$2:O$1048576,MATCH(FmtData!$B$4+(ROW()-10),RawData!$A$2:$A$1048576,0))</f>
        <v>182.1</v>
      </c>
      <c r="R1480" s="8">
        <f>INDEX(RawData!P$2:P$1048576,MATCH(FmtData!$B$4+(ROW()-10),RawData!$A$2:$A$1048576,0))</f>
        <v>64.854900000000001</v>
      </c>
      <c r="S1480">
        <f>INDEX(RawData!Q$2:Q$1048576,MATCH(FmtData!$B$4+(ROW()-10),RawData!$A$2:$A$1048576,0))</f>
        <v>507.21300000000002</v>
      </c>
      <c r="T1480" s="8">
        <f>INDEX(RawData!R$2:R$1048576,MATCH(FmtData!$B$4+(ROW()-10),RawData!$A$2:$A$1048576,0))</f>
        <v>0.10269300000000001</v>
      </c>
      <c r="U1480" s="8">
        <f>INDEX(RawData!S$2:S$1048576,MATCH(FmtData!$B$4+(ROW()-10),RawData!$A$2:$A$1048576,0))</f>
        <v>0.72898700000000005</v>
      </c>
      <c r="V1480" s="8">
        <f>INDEX(RawData!T$2:T$1048576,MATCH(FmtData!$B$4+(ROW()-10),RawData!$A$2:$A$1048576,0))</f>
        <v>0.21546100000000001</v>
      </c>
      <c r="W1480" s="3">
        <f t="shared" si="452"/>
        <v>-0.55321962000000025</v>
      </c>
      <c r="X1480" s="3">
        <f t="shared" si="453"/>
        <v>-0.50748133200000012</v>
      </c>
      <c r="Y1480" s="8">
        <f t="shared" si="442"/>
        <v>9.4034674200470043</v>
      </c>
      <c r="Z1480" s="8">
        <f t="shared" si="443"/>
        <v>9.4492057080470051</v>
      </c>
      <c r="AA1480" s="8">
        <f t="shared" si="454"/>
        <v>9.4263365640470056</v>
      </c>
      <c r="AB1480" s="41">
        <v>2</v>
      </c>
      <c r="AC1480" s="42" t="str">
        <f t="shared" si="455"/>
        <v>Dilatometer</v>
      </c>
      <c r="AD1480" s="15">
        <f t="shared" ref="AD1480:AD1543" si="461">R1480-$R$1350 + $AD$1349</f>
        <v>-315.37860000000001</v>
      </c>
      <c r="AE1480" s="15">
        <f t="shared" si="444"/>
        <v>-134.51856969617427</v>
      </c>
      <c r="AF1480" s="15">
        <f t="shared" si="445"/>
        <v>-123.94898662898072</v>
      </c>
      <c r="AG1480" s="15">
        <f t="shared" si="446"/>
        <v>-129.24599680580241</v>
      </c>
      <c r="AH1480" s="15">
        <f t="shared" si="456"/>
        <v>-129.24599680580241</v>
      </c>
      <c r="AI1480" s="17">
        <f t="shared" si="447"/>
        <v>1.2347728795537591</v>
      </c>
      <c r="AJ1480" s="17">
        <f t="shared" si="448"/>
        <v>0.93896956932411602</v>
      </c>
      <c r="AK1480" s="17">
        <f t="shared" si="449"/>
        <v>0.92600539914065416</v>
      </c>
      <c r="AL1480" s="17">
        <f t="shared" si="450"/>
        <v>0.93245741107360081</v>
      </c>
      <c r="AM1480" s="17">
        <f t="shared" si="451"/>
        <v>0.93245741107360081</v>
      </c>
      <c r="AN1480" s="17">
        <f t="shared" si="457"/>
        <v>4.0255725093285566E-4</v>
      </c>
      <c r="AO1480" s="17">
        <f t="shared" si="458"/>
        <v>9.3245741107360089</v>
      </c>
      <c r="AP1480" s="17">
        <f t="shared" si="459"/>
        <v>12.347728795537591</v>
      </c>
      <c r="AQ1480" s="17">
        <f t="shared" si="460"/>
        <v>19.852005477681001</v>
      </c>
    </row>
    <row r="1481" spans="2:43" x14ac:dyDescent="0.45">
      <c r="B1481">
        <f>INDEX(RawData!$A$2:$A$1048576,MATCH(FmtData!$B$4+(ROW()-10),RawData!$A$2:$A$1048576,0))</f>
        <v>1669</v>
      </c>
      <c r="C1481" s="23">
        <f>LEFT(INDEX(RawData!$B$2:$B$1048576, MATCH(FmtData!$B$4+(ROW()-10),RawData!$A$2:$A$1048576,0)),10)+MID(INDEX(RawData!$B$2:$B$1048576, MATCH(FmtData!$B$4+(ROW()-10),RawData!$A$2:$A$1048576,0)),12,8)-$B$5/24</f>
        <v>42201.533935185187</v>
      </c>
      <c r="D1481" s="7">
        <f>MID(INDEX(RawData!$B$2:$B$1048576, MATCH(FmtData!$B$4+(ROW()-10),RawData!$A$2:$A$1048576,0)),12,8)+$B$5/24</f>
        <v>1.033935185185185</v>
      </c>
      <c r="E1481" s="8">
        <f>INDEX(RawData!$D$2:$D$1048576,MATCH(FmtData!$B$4+(ROW()-10),RawData!$A$2:$A$1048576,0))</f>
        <v>46.689500000000002</v>
      </c>
      <c r="F1481">
        <f>INDEX(RawData!$D$2:$D$1048576,MATCH(FmtData!$B$4+(ROW()-10),RawData!$A$2:$A$1048576,0))</f>
        <v>46.689500000000002</v>
      </c>
      <c r="G1481">
        <f>INDEX(RawData!E$2:E$1048576,MATCH(FmtData!$B$4+(ROW()-10),RawData!$A$2:$A$1048576,0))</f>
        <v>2884.22</v>
      </c>
      <c r="H1481">
        <f>INDEX(RawData!F$2:F$1048576,MATCH(FmtData!$B$4+(ROW()-10),RawData!$A$2:$A$1048576,0))</f>
        <v>-0.15307599999999999</v>
      </c>
      <c r="I1481">
        <f>INDEX(RawData!G$2:G$1048576,MATCH(FmtData!$B$4+(ROW()-10),RawData!$A$2:$A$1048576,0))</f>
        <v>-29008.1</v>
      </c>
      <c r="J1481">
        <f>INDEX(RawData!H$2:H$1048576,MATCH(FmtData!$B$4+(ROW()-10),RawData!$A$2:$A$1048576,0))</f>
        <v>5.0863699999999998E-2</v>
      </c>
      <c r="K1481">
        <f>INDEX(RawData!I$2:I$1048576,MATCH(FmtData!$B$4+(ROW()-10),RawData!$A$2:$A$1048576,0))</f>
        <v>-0.61577599999999999</v>
      </c>
      <c r="L1481">
        <f>INDEX(RawData!J$2:J$1048576,MATCH(FmtData!$B$4+(ROW()-10),RawData!$A$2:$A$1048576,0))</f>
        <v>171.6</v>
      </c>
      <c r="M1481">
        <f>INDEX(RawData!K$2:K$1048576,MATCH(FmtData!$B$4+(ROW()-10),RawData!$A$2:$A$1048576,0))</f>
        <v>178.2</v>
      </c>
      <c r="N1481">
        <f>INDEX(RawData!L$2:L$1048576,MATCH(FmtData!$B$4+(ROW()-10),RawData!$A$2:$A$1048576,0))</f>
        <v>22.3</v>
      </c>
      <c r="O1481">
        <f>INDEX(RawData!M$2:M$1048576,MATCH(FmtData!$B$4+(ROW()-10),RawData!$A$2:$A$1048576,0))</f>
        <v>166.8</v>
      </c>
      <c r="P1481">
        <f>INDEX(RawData!N$2:N$1048576,MATCH(FmtData!$B$4+(ROW()-10),RawData!$A$2:$A$1048576,0))</f>
        <v>22</v>
      </c>
      <c r="Q1481">
        <f>INDEX(RawData!O$2:O$1048576,MATCH(FmtData!$B$4+(ROW()-10),RawData!$A$2:$A$1048576,0))</f>
        <v>182.1</v>
      </c>
      <c r="R1481" s="8">
        <f>INDEX(RawData!P$2:P$1048576,MATCH(FmtData!$B$4+(ROW()-10),RawData!$A$2:$A$1048576,0))</f>
        <v>64.854900000000001</v>
      </c>
      <c r="S1481">
        <f>INDEX(RawData!Q$2:Q$1048576,MATCH(FmtData!$B$4+(ROW()-10),RawData!$A$2:$A$1048576,0))</f>
        <v>507.21300000000002</v>
      </c>
      <c r="T1481" s="8">
        <f>INDEX(RawData!R$2:R$1048576,MATCH(FmtData!$B$4+(ROW()-10),RawData!$A$2:$A$1048576,0))</f>
        <v>0.10269300000000001</v>
      </c>
      <c r="U1481" s="8">
        <f>INDEX(RawData!S$2:S$1048576,MATCH(FmtData!$B$4+(ROW()-10),RawData!$A$2:$A$1048576,0))</f>
        <v>0.72871200000000003</v>
      </c>
      <c r="V1481" s="8">
        <f>INDEX(RawData!T$2:T$1048576,MATCH(FmtData!$B$4+(ROW()-10),RawData!$A$2:$A$1048576,0))</f>
        <v>0.21496499999999999</v>
      </c>
      <c r="W1481" s="3">
        <f t="shared" si="452"/>
        <v>-0.5525211200000002</v>
      </c>
      <c r="X1481" s="3">
        <f t="shared" si="453"/>
        <v>-0.506221492</v>
      </c>
      <c r="Y1481" s="8">
        <f t="shared" si="442"/>
        <v>9.4041659200470047</v>
      </c>
      <c r="Z1481" s="8">
        <f t="shared" si="443"/>
        <v>9.4504655480470046</v>
      </c>
      <c r="AA1481" s="8">
        <f t="shared" si="454"/>
        <v>9.4273157340470046</v>
      </c>
      <c r="AB1481" s="41">
        <v>2</v>
      </c>
      <c r="AC1481" s="42" t="str">
        <f t="shared" si="455"/>
        <v>Dilatometer</v>
      </c>
      <c r="AD1481" s="15">
        <f t="shared" si="461"/>
        <v>-315.37860000000001</v>
      </c>
      <c r="AE1481" s="15">
        <f t="shared" si="444"/>
        <v>-134.35788897071654</v>
      </c>
      <c r="AF1481" s="15">
        <f t="shared" si="445"/>
        <v>-123.65646791847053</v>
      </c>
      <c r="AG1481" s="15">
        <f t="shared" si="446"/>
        <v>-129.01970008025228</v>
      </c>
      <c r="AH1481" s="15">
        <f t="shared" si="456"/>
        <v>-129.01970008025228</v>
      </c>
      <c r="AI1481" s="17">
        <f t="shared" si="447"/>
        <v>1.2347728795537591</v>
      </c>
      <c r="AJ1481" s="17">
        <f t="shared" si="448"/>
        <v>0.93876976898184972</v>
      </c>
      <c r="AK1481" s="17">
        <f t="shared" si="449"/>
        <v>0.92565169788469281</v>
      </c>
      <c r="AL1481" s="17">
        <f t="shared" si="450"/>
        <v>0.93217993288212297</v>
      </c>
      <c r="AM1481" s="17">
        <f t="shared" si="451"/>
        <v>0.93217993288212297</v>
      </c>
      <c r="AN1481" s="17">
        <f t="shared" si="457"/>
        <v>7.1173137052438218E-4</v>
      </c>
      <c r="AO1481" s="17">
        <f t="shared" si="458"/>
        <v>9.3217993288212302</v>
      </c>
      <c r="AP1481" s="17">
        <f t="shared" si="459"/>
        <v>12.347728795537591</v>
      </c>
      <c r="AQ1481" s="17">
        <f t="shared" si="460"/>
        <v>19.885927565323897</v>
      </c>
    </row>
    <row r="1482" spans="2:43" x14ac:dyDescent="0.45">
      <c r="B1482">
        <f>INDEX(RawData!$A$2:$A$1048576,MATCH(FmtData!$B$4+(ROW()-10),RawData!$A$2:$A$1048576,0))</f>
        <v>1670</v>
      </c>
      <c r="C1482" s="23">
        <f>LEFT(INDEX(RawData!$B$2:$B$1048576, MATCH(FmtData!$B$4+(ROW()-10),RawData!$A$2:$A$1048576,0)),10)+MID(INDEX(RawData!$B$2:$B$1048576, MATCH(FmtData!$B$4+(ROW()-10),RawData!$A$2:$A$1048576,0)),12,8)-$B$5/24</f>
        <v>42201.534618055557</v>
      </c>
      <c r="D1482" s="7">
        <f>MID(INDEX(RawData!$B$2:$B$1048576, MATCH(FmtData!$B$4+(ROW()-10),RawData!$A$2:$A$1048576,0)),12,8)+$B$5/24</f>
        <v>1.0346180555555557</v>
      </c>
      <c r="E1482" s="8">
        <f>INDEX(RawData!$D$2:$D$1048576,MATCH(FmtData!$B$4+(ROW()-10),RawData!$A$2:$A$1048576,0))</f>
        <v>46.7059</v>
      </c>
      <c r="F1482">
        <f>INDEX(RawData!$D$2:$D$1048576,MATCH(FmtData!$B$4+(ROW()-10),RawData!$A$2:$A$1048576,0))</f>
        <v>46.7059</v>
      </c>
      <c r="G1482">
        <f>INDEX(RawData!E$2:E$1048576,MATCH(FmtData!$B$4+(ROW()-10),RawData!$A$2:$A$1048576,0))</f>
        <v>2881.14</v>
      </c>
      <c r="H1482">
        <f>INDEX(RawData!F$2:F$1048576,MATCH(FmtData!$B$4+(ROW()-10),RawData!$A$2:$A$1048576,0))</f>
        <v>-0.15307599999999999</v>
      </c>
      <c r="I1482">
        <f>INDEX(RawData!G$2:G$1048576,MATCH(FmtData!$B$4+(ROW()-10),RawData!$A$2:$A$1048576,0))</f>
        <v>-29008.1</v>
      </c>
      <c r="J1482">
        <f>INDEX(RawData!H$2:H$1048576,MATCH(FmtData!$B$4+(ROW()-10),RawData!$A$2:$A$1048576,0))</f>
        <v>5.0845300000000003E-2</v>
      </c>
      <c r="K1482">
        <f>INDEX(RawData!I$2:I$1048576,MATCH(FmtData!$B$4+(ROW()-10),RawData!$A$2:$A$1048576,0))</f>
        <v>-0.61577599999999999</v>
      </c>
      <c r="L1482">
        <f>INDEX(RawData!J$2:J$1048576,MATCH(FmtData!$B$4+(ROW()-10),RawData!$A$2:$A$1048576,0))</f>
        <v>191.7</v>
      </c>
      <c r="M1482">
        <f>INDEX(RawData!K$2:K$1048576,MATCH(FmtData!$B$4+(ROW()-10),RawData!$A$2:$A$1048576,0))</f>
        <v>174.4</v>
      </c>
      <c r="N1482">
        <f>INDEX(RawData!L$2:L$1048576,MATCH(FmtData!$B$4+(ROW()-10),RawData!$A$2:$A$1048576,0))</f>
        <v>22.3</v>
      </c>
      <c r="O1482">
        <f>INDEX(RawData!M$2:M$1048576,MATCH(FmtData!$B$4+(ROW()-10),RawData!$A$2:$A$1048576,0))</f>
        <v>177.6</v>
      </c>
      <c r="P1482">
        <f>INDEX(RawData!N$2:N$1048576,MATCH(FmtData!$B$4+(ROW()-10),RawData!$A$2:$A$1048576,0))</f>
        <v>22.1</v>
      </c>
      <c r="Q1482">
        <f>INDEX(RawData!O$2:O$1048576,MATCH(FmtData!$B$4+(ROW()-10),RawData!$A$2:$A$1048576,0))</f>
        <v>182</v>
      </c>
      <c r="R1482" s="8">
        <f>INDEX(RawData!P$2:P$1048576,MATCH(FmtData!$B$4+(ROW()-10),RawData!$A$2:$A$1048576,0))</f>
        <v>64.854900000000001</v>
      </c>
      <c r="S1482">
        <f>INDEX(RawData!Q$2:Q$1048576,MATCH(FmtData!$B$4+(ROW()-10),RawData!$A$2:$A$1048576,0))</f>
        <v>507.21300000000002</v>
      </c>
      <c r="T1482" s="8">
        <f>INDEX(RawData!R$2:R$1048576,MATCH(FmtData!$B$4+(ROW()-10),RawData!$A$2:$A$1048576,0))</f>
        <v>0.10269300000000001</v>
      </c>
      <c r="U1482" s="8">
        <f>INDEX(RawData!S$2:S$1048576,MATCH(FmtData!$B$4+(ROW()-10),RawData!$A$2:$A$1048576,0))</f>
        <v>0.72926100000000005</v>
      </c>
      <c r="V1482" s="8">
        <f>INDEX(RawData!T$2:T$1048576,MATCH(FmtData!$B$4+(ROW()-10),RawData!$A$2:$A$1048576,0))</f>
        <v>0.21515100000000001</v>
      </c>
      <c r="W1482" s="3">
        <f t="shared" si="452"/>
        <v>-0.55391558000000019</v>
      </c>
      <c r="X1482" s="3">
        <f t="shared" si="453"/>
        <v>-0.50669393200000001</v>
      </c>
      <c r="Y1482" s="8">
        <f t="shared" ref="Y1482:Y1545" si="462">$U$6+W1482</f>
        <v>9.4027714600470045</v>
      </c>
      <c r="Z1482" s="8">
        <f t="shared" ref="Z1482:Z1545" si="463">$U$6+X1482</f>
        <v>9.4499931080470052</v>
      </c>
      <c r="AA1482" s="8">
        <f t="shared" si="454"/>
        <v>9.4263822840470048</v>
      </c>
      <c r="AB1482" s="41">
        <v>2</v>
      </c>
      <c r="AC1482" s="42" t="str">
        <f t="shared" si="455"/>
        <v>Dilatometer</v>
      </c>
      <c r="AD1482" s="15">
        <f t="shared" si="461"/>
        <v>-315.37860000000001</v>
      </c>
      <c r="AE1482" s="15">
        <f t="shared" ref="AE1482:AE1545" si="464">PI()*Y1482^2/4*($R$4+(Y1482-$Y$10))-$U$5</f>
        <v>-134.67864350714092</v>
      </c>
      <c r="AF1482" s="15">
        <f t="shared" ref="AF1482:AF1545" si="465">PI()*Z1482^2/4*($R$4+(Z1482-$Z$10))-$U$5</f>
        <v>-123.76617114646444</v>
      </c>
      <c r="AG1482" s="15">
        <f t="shared" ref="AG1482:AG1545" si="466">PI()*AA1482^2/4*($R$4+(AA1482-$AA$10))-$U$5</f>
        <v>-129.23543141882271</v>
      </c>
      <c r="AH1482" s="15">
        <f t="shared" si="456"/>
        <v>-129.23543141882271</v>
      </c>
      <c r="AI1482" s="17">
        <f t="shared" ref="AI1482:AI1545" si="467">$N$5/(($U$5+AD1482)*2160)*100^3</f>
        <v>1.2347728795537591</v>
      </c>
      <c r="AJ1482" s="17">
        <f t="shared" ref="AJ1482:AJ1545" si="468">$N$5/(($U$5+AE1482)*2160)*100^3</f>
        <v>0.93916869957594107</v>
      </c>
      <c r="AK1482" s="17">
        <f t="shared" ref="AK1482:AK1545" si="469">$N$5/(($U$5+AF1482)*2160)*100^3</f>
        <v>0.92578431471939826</v>
      </c>
      <c r="AL1482" s="17">
        <f t="shared" ref="AL1482:AL1545" si="470">$N$5/(($U$5+AG1482)*2160)*100^3</f>
        <v>0.93244445243990182</v>
      </c>
      <c r="AM1482" s="17">
        <f t="shared" ref="AM1482:AM1545" si="471">$N$5/(($U$5+AH1482)*2160)*100^3</f>
        <v>0.93244445243990182</v>
      </c>
      <c r="AN1482" s="17">
        <f t="shared" si="457"/>
        <v>4.4721181274554045E-4</v>
      </c>
      <c r="AO1482" s="17">
        <f t="shared" si="458"/>
        <v>9.3244445243990182</v>
      </c>
      <c r="AP1482" s="17">
        <f t="shared" si="459"/>
        <v>12.347728795537591</v>
      </c>
      <c r="AQ1482" s="17">
        <f t="shared" si="460"/>
        <v>19.864691786880783</v>
      </c>
    </row>
    <row r="1483" spans="2:43" x14ac:dyDescent="0.45">
      <c r="B1483">
        <f>INDEX(RawData!$A$2:$A$1048576,MATCH(FmtData!$B$4+(ROW()-10),RawData!$A$2:$A$1048576,0))</f>
        <v>1671</v>
      </c>
      <c r="C1483" s="23">
        <f>LEFT(INDEX(RawData!$B$2:$B$1048576, MATCH(FmtData!$B$4+(ROW()-10),RawData!$A$2:$A$1048576,0)),10)+MID(INDEX(RawData!$B$2:$B$1048576, MATCH(FmtData!$B$4+(ROW()-10),RawData!$A$2:$A$1048576,0)),12,8)-$B$5/24</f>
        <v>42201.535312499997</v>
      </c>
      <c r="D1483" s="7">
        <f>MID(INDEX(RawData!$B$2:$B$1048576, MATCH(FmtData!$B$4+(ROW()-10),RawData!$A$2:$A$1048576,0)),12,8)+$B$5/24</f>
        <v>1.0353124999999999</v>
      </c>
      <c r="E1483" s="8">
        <f>INDEX(RawData!$D$2:$D$1048576,MATCH(FmtData!$B$4+(ROW()-10),RawData!$A$2:$A$1048576,0))</f>
        <v>46.722700000000003</v>
      </c>
      <c r="F1483">
        <f>INDEX(RawData!$D$2:$D$1048576,MATCH(FmtData!$B$4+(ROW()-10),RawData!$A$2:$A$1048576,0))</f>
        <v>46.722700000000003</v>
      </c>
      <c r="G1483">
        <f>INDEX(RawData!E$2:E$1048576,MATCH(FmtData!$B$4+(ROW()-10),RawData!$A$2:$A$1048576,0))</f>
        <v>2888.84</v>
      </c>
      <c r="H1483">
        <f>INDEX(RawData!F$2:F$1048576,MATCH(FmtData!$B$4+(ROW()-10),RawData!$A$2:$A$1048576,0))</f>
        <v>-0.15307599999999999</v>
      </c>
      <c r="I1483">
        <f>INDEX(RawData!G$2:G$1048576,MATCH(FmtData!$B$4+(ROW()-10),RawData!$A$2:$A$1048576,0))</f>
        <v>-29008.1</v>
      </c>
      <c r="J1483">
        <f>INDEX(RawData!H$2:H$1048576,MATCH(FmtData!$B$4+(ROW()-10),RawData!$A$2:$A$1048576,0))</f>
        <v>5.0863699999999998E-2</v>
      </c>
      <c r="K1483">
        <f>INDEX(RawData!I$2:I$1048576,MATCH(FmtData!$B$4+(ROW()-10),RawData!$A$2:$A$1048576,0))</f>
        <v>-0.61495900000000003</v>
      </c>
      <c r="L1483">
        <f>INDEX(RawData!J$2:J$1048576,MATCH(FmtData!$B$4+(ROW()-10),RawData!$A$2:$A$1048576,0))</f>
        <v>173.1</v>
      </c>
      <c r="M1483">
        <f>INDEX(RawData!K$2:K$1048576,MATCH(FmtData!$B$4+(ROW()-10),RawData!$A$2:$A$1048576,0))</f>
        <v>170</v>
      </c>
      <c r="N1483">
        <f>INDEX(RawData!L$2:L$1048576,MATCH(FmtData!$B$4+(ROW()-10),RawData!$A$2:$A$1048576,0))</f>
        <v>22.3</v>
      </c>
      <c r="O1483">
        <f>INDEX(RawData!M$2:M$1048576,MATCH(FmtData!$B$4+(ROW()-10),RawData!$A$2:$A$1048576,0))</f>
        <v>169.1</v>
      </c>
      <c r="P1483">
        <f>INDEX(RawData!N$2:N$1048576,MATCH(FmtData!$B$4+(ROW()-10),RawData!$A$2:$A$1048576,0))</f>
        <v>22.1</v>
      </c>
      <c r="Q1483">
        <f>INDEX(RawData!O$2:O$1048576,MATCH(FmtData!$B$4+(ROW()-10),RawData!$A$2:$A$1048576,0))</f>
        <v>182</v>
      </c>
      <c r="R1483" s="8">
        <f>INDEX(RawData!P$2:P$1048576,MATCH(FmtData!$B$4+(ROW()-10),RawData!$A$2:$A$1048576,0))</f>
        <v>64.854900000000001</v>
      </c>
      <c r="S1483">
        <f>INDEX(RawData!Q$2:Q$1048576,MATCH(FmtData!$B$4+(ROW()-10),RawData!$A$2:$A$1048576,0))</f>
        <v>507.21300000000002</v>
      </c>
      <c r="T1483" s="8">
        <f>INDEX(RawData!R$2:R$1048576,MATCH(FmtData!$B$4+(ROW()-10),RawData!$A$2:$A$1048576,0))</f>
        <v>0.10269300000000001</v>
      </c>
      <c r="U1483" s="8">
        <f>INDEX(RawData!S$2:S$1048576,MATCH(FmtData!$B$4+(ROW()-10),RawData!$A$2:$A$1048576,0))</f>
        <v>0.729352</v>
      </c>
      <c r="V1483" s="8">
        <f>INDEX(RawData!T$2:T$1048576,MATCH(FmtData!$B$4+(ROW()-10),RawData!$A$2:$A$1048576,0))</f>
        <v>0.21515100000000001</v>
      </c>
      <c r="W1483" s="3">
        <f t="shared" ref="W1483:W1517" si="472">-(U1483-$U$10)*2.54</f>
        <v>-0.55414672000000009</v>
      </c>
      <c r="X1483" s="3">
        <f t="shared" ref="X1483:X1517" si="473">-(V1483-$V$10)*2.54</f>
        <v>-0.50669393200000001</v>
      </c>
      <c r="Y1483" s="8">
        <f t="shared" si="462"/>
        <v>9.4025403200470041</v>
      </c>
      <c r="Z1483" s="8">
        <f t="shared" si="463"/>
        <v>9.4499931080470052</v>
      </c>
      <c r="AA1483" s="8">
        <f t="shared" ref="AA1483:AA1517" si="474">(Y1483+Z1483)/2</f>
        <v>9.4262667140470047</v>
      </c>
      <c r="AB1483" s="41">
        <v>2</v>
      </c>
      <c r="AC1483" s="42" t="str">
        <f t="shared" ref="AC1483:AC1546" si="475">IF(AB1483=1,"Isco","Dilatometer")</f>
        <v>Dilatometer</v>
      </c>
      <c r="AD1483" s="15">
        <f t="shared" si="461"/>
        <v>-315.37860000000001</v>
      </c>
      <c r="AE1483" s="15">
        <f t="shared" si="464"/>
        <v>-134.73180171256149</v>
      </c>
      <c r="AF1483" s="15">
        <f t="shared" si="465"/>
        <v>-123.76617114646444</v>
      </c>
      <c r="AG1483" s="15">
        <f t="shared" si="466"/>
        <v>-129.26213818064753</v>
      </c>
      <c r="AH1483" s="15">
        <f t="shared" ref="AH1483:AH1546" si="476">AG1483</f>
        <v>-129.26213818064753</v>
      </c>
      <c r="AI1483" s="17">
        <f t="shared" si="467"/>
        <v>1.2347728795537591</v>
      </c>
      <c r="AJ1483" s="17">
        <f t="shared" si="468"/>
        <v>0.93923484654496714</v>
      </c>
      <c r="AK1483" s="17">
        <f t="shared" si="469"/>
        <v>0.92578431471939826</v>
      </c>
      <c r="AL1483" s="17">
        <f t="shared" si="470"/>
        <v>0.93247720945037738</v>
      </c>
      <c r="AM1483" s="17">
        <f t="shared" si="471"/>
        <v>0.93247720945037738</v>
      </c>
      <c r="AN1483" s="17">
        <f t="shared" ref="AN1483:AN1546" si="477">INDEX($AM$10:$AM$2627,MATCH(C1483+1/24,$C$10:$C$2627,1))-INDEX($AM$10:$AM$2627,MATCH(C1483,$C$10:$C$2627,1))</f>
        <v>5.2468137934869041E-4</v>
      </c>
      <c r="AO1483" s="17">
        <f t="shared" ref="AO1483:AO1546" si="478">AL1483*10</f>
        <v>9.3247720945037731</v>
      </c>
      <c r="AP1483" s="17">
        <f t="shared" ref="AP1483:AP1546" si="479">AI1483*10</f>
        <v>12.347728795537591</v>
      </c>
      <c r="AQ1483" s="17">
        <f t="shared" ref="AQ1483:AQ1546" si="480">G1483*0.101325/14.696</f>
        <v>19.91778123298857</v>
      </c>
    </row>
    <row r="1484" spans="2:43" x14ac:dyDescent="0.45">
      <c r="B1484">
        <f>INDEX(RawData!$A$2:$A$1048576,MATCH(FmtData!$B$4+(ROW()-10),RawData!$A$2:$A$1048576,0))</f>
        <v>1672</v>
      </c>
      <c r="C1484" s="23">
        <f>LEFT(INDEX(RawData!$B$2:$B$1048576, MATCH(FmtData!$B$4+(ROW()-10),RawData!$A$2:$A$1048576,0)),10)+MID(INDEX(RawData!$B$2:$B$1048576, MATCH(FmtData!$B$4+(ROW()-10),RawData!$A$2:$A$1048576,0)),12,8)-$B$5/24</f>
        <v>42201.536006944443</v>
      </c>
      <c r="D1484" s="7">
        <f>MID(INDEX(RawData!$B$2:$B$1048576, MATCH(FmtData!$B$4+(ROW()-10),RawData!$A$2:$A$1048576,0)),12,8)+$B$5/24</f>
        <v>1.0360069444444444</v>
      </c>
      <c r="E1484" s="8">
        <f>INDEX(RawData!$D$2:$D$1048576,MATCH(FmtData!$B$4+(ROW()-10),RawData!$A$2:$A$1048576,0))</f>
        <v>46.7393</v>
      </c>
      <c r="F1484">
        <f>INDEX(RawData!$D$2:$D$1048576,MATCH(FmtData!$B$4+(ROW()-10),RawData!$A$2:$A$1048576,0))</f>
        <v>46.7393</v>
      </c>
      <c r="G1484">
        <f>INDEX(RawData!E$2:E$1048576,MATCH(FmtData!$B$4+(ROW()-10),RawData!$A$2:$A$1048576,0))</f>
        <v>2885.14</v>
      </c>
      <c r="H1484">
        <f>INDEX(RawData!F$2:F$1048576,MATCH(FmtData!$B$4+(ROW()-10),RawData!$A$2:$A$1048576,0))</f>
        <v>-0.15307599999999999</v>
      </c>
      <c r="I1484">
        <f>INDEX(RawData!G$2:G$1048576,MATCH(FmtData!$B$4+(ROW()-10),RawData!$A$2:$A$1048576,0))</f>
        <v>-29008.1</v>
      </c>
      <c r="J1484">
        <f>INDEX(RawData!H$2:H$1048576,MATCH(FmtData!$B$4+(ROW()-10),RawData!$A$2:$A$1048576,0))</f>
        <v>5.0863699999999998E-2</v>
      </c>
      <c r="K1484">
        <f>INDEX(RawData!I$2:I$1048576,MATCH(FmtData!$B$4+(ROW()-10),RawData!$A$2:$A$1048576,0))</f>
        <v>-0.61477000000000004</v>
      </c>
      <c r="L1484">
        <f>INDEX(RawData!J$2:J$1048576,MATCH(FmtData!$B$4+(ROW()-10),RawData!$A$2:$A$1048576,0))</f>
        <v>179</v>
      </c>
      <c r="M1484">
        <f>INDEX(RawData!K$2:K$1048576,MATCH(FmtData!$B$4+(ROW()-10),RawData!$A$2:$A$1048576,0))</f>
        <v>167.5</v>
      </c>
      <c r="N1484">
        <f>INDEX(RawData!L$2:L$1048576,MATCH(FmtData!$B$4+(ROW()-10),RawData!$A$2:$A$1048576,0))</f>
        <v>22.3</v>
      </c>
      <c r="O1484">
        <f>INDEX(RawData!M$2:M$1048576,MATCH(FmtData!$B$4+(ROW()-10),RawData!$A$2:$A$1048576,0))</f>
        <v>176.4</v>
      </c>
      <c r="P1484">
        <f>INDEX(RawData!N$2:N$1048576,MATCH(FmtData!$B$4+(ROW()-10),RawData!$A$2:$A$1048576,0))</f>
        <v>22</v>
      </c>
      <c r="Q1484">
        <f>INDEX(RawData!O$2:O$1048576,MATCH(FmtData!$B$4+(ROW()-10),RawData!$A$2:$A$1048576,0))</f>
        <v>182</v>
      </c>
      <c r="R1484" s="8">
        <f>INDEX(RawData!P$2:P$1048576,MATCH(FmtData!$B$4+(ROW()-10),RawData!$A$2:$A$1048576,0))</f>
        <v>64.854900000000001</v>
      </c>
      <c r="S1484">
        <f>INDEX(RawData!Q$2:Q$1048576,MATCH(FmtData!$B$4+(ROW()-10),RawData!$A$2:$A$1048576,0))</f>
        <v>507.21300000000002</v>
      </c>
      <c r="T1484" s="8">
        <f>INDEX(RawData!R$2:R$1048576,MATCH(FmtData!$B$4+(ROW()-10),RawData!$A$2:$A$1048576,0))</f>
        <v>0.10269300000000001</v>
      </c>
      <c r="U1484" s="8">
        <f>INDEX(RawData!S$2:S$1048576,MATCH(FmtData!$B$4+(ROW()-10),RawData!$A$2:$A$1048576,0))</f>
        <v>0.72889499999999996</v>
      </c>
      <c r="V1484" s="8">
        <f>INDEX(RawData!T$2:T$1048576,MATCH(FmtData!$B$4+(ROW()-10),RawData!$A$2:$A$1048576,0))</f>
        <v>0.2145</v>
      </c>
      <c r="W1484" s="3">
        <f t="shared" si="472"/>
        <v>-0.55298594000000001</v>
      </c>
      <c r="X1484" s="3">
        <f t="shared" si="473"/>
        <v>-0.50504039200000006</v>
      </c>
      <c r="Y1484" s="8">
        <f t="shared" si="462"/>
        <v>9.4037011000470052</v>
      </c>
      <c r="Z1484" s="8">
        <f t="shared" si="463"/>
        <v>9.4516466480470047</v>
      </c>
      <c r="AA1484" s="8">
        <f t="shared" si="474"/>
        <v>9.4276738740470059</v>
      </c>
      <c r="AB1484" s="41">
        <v>2</v>
      </c>
      <c r="AC1484" s="42" t="str">
        <f t="shared" si="475"/>
        <v>Dilatometer</v>
      </c>
      <c r="AD1484" s="15">
        <f t="shared" si="461"/>
        <v>-315.37860000000001</v>
      </c>
      <c r="AE1484" s="15">
        <f t="shared" si="464"/>
        <v>-134.4648172217029</v>
      </c>
      <c r="AF1484" s="15">
        <f t="shared" si="465"/>
        <v>-123.38216410908956</v>
      </c>
      <c r="AG1484" s="15">
        <f t="shared" si="466"/>
        <v>-128.93691888138051</v>
      </c>
      <c r="AH1484" s="15">
        <f t="shared" si="476"/>
        <v>-128.93691888138051</v>
      </c>
      <c r="AI1484" s="17">
        <f t="shared" si="467"/>
        <v>1.2347728795537591</v>
      </c>
      <c r="AJ1484" s="17">
        <f t="shared" si="468"/>
        <v>0.93890272071008518</v>
      </c>
      <c r="AK1484" s="17">
        <f t="shared" si="469"/>
        <v>0.92532026671767975</v>
      </c>
      <c r="AL1484" s="17">
        <f t="shared" si="470"/>
        <v>0.93207847033315394</v>
      </c>
      <c r="AM1484" s="17">
        <f t="shared" si="471"/>
        <v>0.93207847033315394</v>
      </c>
      <c r="AN1484" s="17">
        <f t="shared" si="477"/>
        <v>7.7789627232160985E-4</v>
      </c>
      <c r="AO1484" s="17">
        <f t="shared" si="478"/>
        <v>9.3207847033315403</v>
      </c>
      <c r="AP1484" s="17">
        <f t="shared" si="479"/>
        <v>12.347728795537591</v>
      </c>
      <c r="AQ1484" s="17">
        <f t="shared" si="480"/>
        <v>19.892270719923786</v>
      </c>
    </row>
    <row r="1485" spans="2:43" x14ac:dyDescent="0.45">
      <c r="B1485">
        <f>INDEX(RawData!$A$2:$A$1048576,MATCH(FmtData!$B$4+(ROW()-10),RawData!$A$2:$A$1048576,0))</f>
        <v>1673</v>
      </c>
      <c r="C1485" s="23">
        <f>LEFT(INDEX(RawData!$B$2:$B$1048576, MATCH(FmtData!$B$4+(ROW()-10),RawData!$A$2:$A$1048576,0)),10)+MID(INDEX(RawData!$B$2:$B$1048576, MATCH(FmtData!$B$4+(ROW()-10),RawData!$A$2:$A$1048576,0)),12,8)-$B$5/24</f>
        <v>42201.53670138889</v>
      </c>
      <c r="D1485" s="7">
        <f>MID(INDEX(RawData!$B$2:$B$1048576, MATCH(FmtData!$B$4+(ROW()-10),RawData!$A$2:$A$1048576,0)),12,8)+$B$5/24</f>
        <v>1.036701388888889</v>
      </c>
      <c r="E1485" s="8">
        <f>INDEX(RawData!$D$2:$D$1048576,MATCH(FmtData!$B$4+(ROW()-10),RawData!$A$2:$A$1048576,0))</f>
        <v>46.755800000000001</v>
      </c>
      <c r="F1485">
        <f>INDEX(RawData!$D$2:$D$1048576,MATCH(FmtData!$B$4+(ROW()-10),RawData!$A$2:$A$1048576,0))</f>
        <v>46.755800000000001</v>
      </c>
      <c r="G1485">
        <f>INDEX(RawData!E$2:E$1048576,MATCH(FmtData!$B$4+(ROW()-10),RawData!$A$2:$A$1048576,0))</f>
        <v>2882.99</v>
      </c>
      <c r="H1485">
        <f>INDEX(RawData!F$2:F$1048576,MATCH(FmtData!$B$4+(ROW()-10),RawData!$A$2:$A$1048576,0))</f>
        <v>-0.15307599999999999</v>
      </c>
      <c r="I1485">
        <f>INDEX(RawData!G$2:G$1048576,MATCH(FmtData!$B$4+(ROW()-10),RawData!$A$2:$A$1048576,0))</f>
        <v>-29008.1</v>
      </c>
      <c r="J1485">
        <f>INDEX(RawData!H$2:H$1048576,MATCH(FmtData!$B$4+(ROW()-10),RawData!$A$2:$A$1048576,0))</f>
        <v>5.0863699999999998E-2</v>
      </c>
      <c r="K1485">
        <f>INDEX(RawData!I$2:I$1048576,MATCH(FmtData!$B$4+(ROW()-10),RawData!$A$2:$A$1048576,0))</f>
        <v>-0.61514800000000003</v>
      </c>
      <c r="L1485">
        <f>INDEX(RawData!J$2:J$1048576,MATCH(FmtData!$B$4+(ROW()-10),RawData!$A$2:$A$1048576,0))</f>
        <v>171</v>
      </c>
      <c r="M1485">
        <f>INDEX(RawData!K$2:K$1048576,MATCH(FmtData!$B$4+(ROW()-10),RawData!$A$2:$A$1048576,0))</f>
        <v>165.8</v>
      </c>
      <c r="N1485">
        <f>INDEX(RawData!L$2:L$1048576,MATCH(FmtData!$B$4+(ROW()-10),RawData!$A$2:$A$1048576,0))</f>
        <v>22.3</v>
      </c>
      <c r="O1485">
        <f>INDEX(RawData!M$2:M$1048576,MATCH(FmtData!$B$4+(ROW()-10),RawData!$A$2:$A$1048576,0))</f>
        <v>166.6</v>
      </c>
      <c r="P1485">
        <f>INDEX(RawData!N$2:N$1048576,MATCH(FmtData!$B$4+(ROW()-10),RawData!$A$2:$A$1048576,0))</f>
        <v>22.1</v>
      </c>
      <c r="Q1485">
        <f>INDEX(RawData!O$2:O$1048576,MATCH(FmtData!$B$4+(ROW()-10),RawData!$A$2:$A$1048576,0))</f>
        <v>182</v>
      </c>
      <c r="R1485" s="8">
        <f>INDEX(RawData!P$2:P$1048576,MATCH(FmtData!$B$4+(ROW()-10),RawData!$A$2:$A$1048576,0))</f>
        <v>64.854900000000001</v>
      </c>
      <c r="S1485">
        <f>INDEX(RawData!Q$2:Q$1048576,MATCH(FmtData!$B$4+(ROW()-10),RawData!$A$2:$A$1048576,0))</f>
        <v>507.21300000000002</v>
      </c>
      <c r="T1485" s="8">
        <f>INDEX(RawData!R$2:R$1048576,MATCH(FmtData!$B$4+(ROW()-10),RawData!$A$2:$A$1048576,0))</f>
        <v>0.10269300000000001</v>
      </c>
      <c r="U1485" s="8">
        <f>INDEX(RawData!S$2:S$1048576,MATCH(FmtData!$B$4+(ROW()-10),RawData!$A$2:$A$1048576,0))</f>
        <v>0.72926100000000005</v>
      </c>
      <c r="V1485" s="8">
        <f>INDEX(RawData!T$2:T$1048576,MATCH(FmtData!$B$4+(ROW()-10),RawData!$A$2:$A$1048576,0))</f>
        <v>0.215369</v>
      </c>
      <c r="W1485" s="3">
        <f t="shared" si="472"/>
        <v>-0.55391558000000019</v>
      </c>
      <c r="X1485" s="3">
        <f t="shared" si="473"/>
        <v>-0.50724765199999999</v>
      </c>
      <c r="Y1485" s="8">
        <f t="shared" si="462"/>
        <v>9.4027714600470045</v>
      </c>
      <c r="Z1485" s="8">
        <f t="shared" si="463"/>
        <v>9.4494393880470042</v>
      </c>
      <c r="AA1485" s="8">
        <f t="shared" si="474"/>
        <v>9.4261054240470052</v>
      </c>
      <c r="AB1485" s="41">
        <v>2</v>
      </c>
      <c r="AC1485" s="42" t="str">
        <f t="shared" si="475"/>
        <v>Dilatometer</v>
      </c>
      <c r="AD1485" s="15">
        <f t="shared" si="461"/>
        <v>-315.37860000000001</v>
      </c>
      <c r="AE1485" s="15">
        <f t="shared" si="464"/>
        <v>-134.67864350714092</v>
      </c>
      <c r="AF1485" s="15">
        <f t="shared" si="465"/>
        <v>-123.89473474164265</v>
      </c>
      <c r="AG1485" s="15">
        <f t="shared" si="466"/>
        <v>-129.29940921159562</v>
      </c>
      <c r="AH1485" s="15">
        <f t="shared" si="476"/>
        <v>-129.29940921159562</v>
      </c>
      <c r="AI1485" s="17">
        <f t="shared" si="467"/>
        <v>1.2347728795537591</v>
      </c>
      <c r="AJ1485" s="17">
        <f t="shared" si="468"/>
        <v>0.93916869957594107</v>
      </c>
      <c r="AK1485" s="17">
        <f t="shared" si="469"/>
        <v>0.92593977963667939</v>
      </c>
      <c r="AL1485" s="17">
        <f t="shared" si="470"/>
        <v>0.93252292784597512</v>
      </c>
      <c r="AM1485" s="17">
        <f t="shared" si="471"/>
        <v>0.93252292784597512</v>
      </c>
      <c r="AN1485" s="17">
        <f t="shared" si="477"/>
        <v>5.7911854040715305E-4</v>
      </c>
      <c r="AO1485" s="17">
        <f t="shared" si="478"/>
        <v>9.3252292784597515</v>
      </c>
      <c r="AP1485" s="17">
        <f t="shared" si="479"/>
        <v>12.347728795537591</v>
      </c>
      <c r="AQ1485" s="17">
        <f t="shared" si="480"/>
        <v>19.877447043413174</v>
      </c>
    </row>
    <row r="1486" spans="2:43" x14ac:dyDescent="0.45">
      <c r="B1486">
        <f>INDEX(RawData!$A$2:$A$1048576,MATCH(FmtData!$B$4+(ROW()-10),RawData!$A$2:$A$1048576,0))</f>
        <v>1674</v>
      </c>
      <c r="C1486" s="23">
        <f>LEFT(INDEX(RawData!$B$2:$B$1048576, MATCH(FmtData!$B$4+(ROW()-10),RawData!$A$2:$A$1048576,0)),10)+MID(INDEX(RawData!$B$2:$B$1048576, MATCH(FmtData!$B$4+(ROW()-10),RawData!$A$2:$A$1048576,0)),12,8)-$B$5/24</f>
        <v>42201.537407407406</v>
      </c>
      <c r="D1486" s="7">
        <f>MID(INDEX(RawData!$B$2:$B$1048576, MATCH(FmtData!$B$4+(ROW()-10),RawData!$A$2:$A$1048576,0)),12,8)+$B$5/24</f>
        <v>1.0374074074074073</v>
      </c>
      <c r="E1486" s="8">
        <f>INDEX(RawData!$D$2:$D$1048576,MATCH(FmtData!$B$4+(ROW()-10),RawData!$A$2:$A$1048576,0))</f>
        <v>46.772300000000001</v>
      </c>
      <c r="F1486">
        <f>INDEX(RawData!$D$2:$D$1048576,MATCH(FmtData!$B$4+(ROW()-10),RawData!$A$2:$A$1048576,0))</f>
        <v>46.772300000000001</v>
      </c>
      <c r="G1486">
        <f>INDEX(RawData!E$2:E$1048576,MATCH(FmtData!$B$4+(ROW()-10),RawData!$A$2:$A$1048576,0))</f>
        <v>2875.6</v>
      </c>
      <c r="H1486">
        <f>INDEX(RawData!F$2:F$1048576,MATCH(FmtData!$B$4+(ROW()-10),RawData!$A$2:$A$1048576,0))</f>
        <v>-0.15307599999999999</v>
      </c>
      <c r="I1486">
        <f>INDEX(RawData!G$2:G$1048576,MATCH(FmtData!$B$4+(ROW()-10),RawData!$A$2:$A$1048576,0))</f>
        <v>-29008.1</v>
      </c>
      <c r="J1486">
        <f>INDEX(RawData!H$2:H$1048576,MATCH(FmtData!$B$4+(ROW()-10),RawData!$A$2:$A$1048576,0))</f>
        <v>5.0863699999999998E-2</v>
      </c>
      <c r="K1486">
        <f>INDEX(RawData!I$2:I$1048576,MATCH(FmtData!$B$4+(ROW()-10),RawData!$A$2:$A$1048576,0))</f>
        <v>-0.61577599999999999</v>
      </c>
      <c r="L1486">
        <f>INDEX(RawData!J$2:J$1048576,MATCH(FmtData!$B$4+(ROW()-10),RawData!$A$2:$A$1048576,0))</f>
        <v>199.6</v>
      </c>
      <c r="M1486">
        <f>INDEX(RawData!K$2:K$1048576,MATCH(FmtData!$B$4+(ROW()-10),RawData!$A$2:$A$1048576,0))</f>
        <v>164.6</v>
      </c>
      <c r="N1486">
        <f>INDEX(RawData!L$2:L$1048576,MATCH(FmtData!$B$4+(ROW()-10),RawData!$A$2:$A$1048576,0))</f>
        <v>22.3</v>
      </c>
      <c r="O1486">
        <f>INDEX(RawData!M$2:M$1048576,MATCH(FmtData!$B$4+(ROW()-10),RawData!$A$2:$A$1048576,0))</f>
        <v>177.9</v>
      </c>
      <c r="P1486">
        <f>INDEX(RawData!N$2:N$1048576,MATCH(FmtData!$B$4+(ROW()-10),RawData!$A$2:$A$1048576,0))</f>
        <v>22.1</v>
      </c>
      <c r="Q1486">
        <f>INDEX(RawData!O$2:O$1048576,MATCH(FmtData!$B$4+(ROW()-10),RawData!$A$2:$A$1048576,0))</f>
        <v>182</v>
      </c>
      <c r="R1486" s="8">
        <f>INDEX(RawData!P$2:P$1048576,MATCH(FmtData!$B$4+(ROW()-10),RawData!$A$2:$A$1048576,0))</f>
        <v>64.573999999999998</v>
      </c>
      <c r="S1486">
        <f>INDEX(RawData!Q$2:Q$1048576,MATCH(FmtData!$B$4+(ROW()-10),RawData!$A$2:$A$1048576,0))</f>
        <v>507.21300000000002</v>
      </c>
      <c r="T1486" s="8">
        <f>INDEX(RawData!R$2:R$1048576,MATCH(FmtData!$B$4+(ROW()-10),RawData!$A$2:$A$1048576,0))</f>
        <v>0.10269300000000001</v>
      </c>
      <c r="U1486" s="8">
        <f>INDEX(RawData!S$2:S$1048576,MATCH(FmtData!$B$4+(ROW()-10),RawData!$A$2:$A$1048576,0))</f>
        <v>0.72889499999999996</v>
      </c>
      <c r="V1486" s="8">
        <f>INDEX(RawData!T$2:T$1048576,MATCH(FmtData!$B$4+(ROW()-10),RawData!$A$2:$A$1048576,0))</f>
        <v>0.21670200000000001</v>
      </c>
      <c r="W1486" s="3">
        <f t="shared" si="472"/>
        <v>-0.55298594000000001</v>
      </c>
      <c r="X1486" s="3">
        <f t="shared" si="473"/>
        <v>-0.51063347200000009</v>
      </c>
      <c r="Y1486" s="8">
        <f t="shared" si="462"/>
        <v>9.4037011000470052</v>
      </c>
      <c r="Z1486" s="8">
        <f t="shared" si="463"/>
        <v>9.4460535680470041</v>
      </c>
      <c r="AA1486" s="8">
        <f t="shared" si="474"/>
        <v>9.4248773340470038</v>
      </c>
      <c r="AB1486" s="41">
        <v>2</v>
      </c>
      <c r="AC1486" s="42" t="str">
        <f t="shared" si="475"/>
        <v>Dilatometer</v>
      </c>
      <c r="AD1486" s="15">
        <f t="shared" si="461"/>
        <v>-315.65949999999998</v>
      </c>
      <c r="AE1486" s="15">
        <f t="shared" si="464"/>
        <v>-134.4648172217029</v>
      </c>
      <c r="AF1486" s="15">
        <f t="shared" si="465"/>
        <v>-124.68054752267199</v>
      </c>
      <c r="AG1486" s="15">
        <f t="shared" si="466"/>
        <v>-129.58315743658716</v>
      </c>
      <c r="AH1486" s="15">
        <f t="shared" si="476"/>
        <v>-129.58315743658716</v>
      </c>
      <c r="AI1486" s="17">
        <f t="shared" si="467"/>
        <v>1.2353773294109378</v>
      </c>
      <c r="AJ1486" s="17">
        <f t="shared" si="468"/>
        <v>0.93890272071008518</v>
      </c>
      <c r="AK1486" s="17">
        <f t="shared" si="469"/>
        <v>0.92689115609286055</v>
      </c>
      <c r="AL1486" s="17">
        <f t="shared" si="470"/>
        <v>0.93287113377157449</v>
      </c>
      <c r="AM1486" s="17">
        <f t="shared" si="471"/>
        <v>0.93287113377157449</v>
      </c>
      <c r="AN1486" s="17">
        <f t="shared" si="477"/>
        <v>-1.4767166098939022E-5</v>
      </c>
      <c r="AO1486" s="17">
        <f t="shared" si="478"/>
        <v>9.3287113377157453</v>
      </c>
      <c r="AP1486" s="17">
        <f t="shared" si="479"/>
        <v>12.353773294109377</v>
      </c>
      <c r="AQ1486" s="17">
        <f t="shared" si="480"/>
        <v>19.82649496461622</v>
      </c>
    </row>
    <row r="1487" spans="2:43" x14ac:dyDescent="0.45">
      <c r="B1487">
        <f>INDEX(RawData!$A$2:$A$1048576,MATCH(FmtData!$B$4+(ROW()-10),RawData!$A$2:$A$1048576,0))</f>
        <v>1675</v>
      </c>
      <c r="C1487" s="23">
        <f>LEFT(INDEX(RawData!$B$2:$B$1048576, MATCH(FmtData!$B$4+(ROW()-10),RawData!$A$2:$A$1048576,0)),10)+MID(INDEX(RawData!$B$2:$B$1048576, MATCH(FmtData!$B$4+(ROW()-10),RawData!$A$2:$A$1048576,0)),12,8)-$B$5/24</f>
        <v>42201.538101851853</v>
      </c>
      <c r="D1487" s="7">
        <f>MID(INDEX(RawData!$B$2:$B$1048576, MATCH(FmtData!$B$4+(ROW()-10),RawData!$A$2:$A$1048576,0)),12,8)+$B$5/24</f>
        <v>1.0381018518518519</v>
      </c>
      <c r="E1487" s="8">
        <f>INDEX(RawData!$D$2:$D$1048576,MATCH(FmtData!$B$4+(ROW()-10),RawData!$A$2:$A$1048576,0))</f>
        <v>46.789099999999998</v>
      </c>
      <c r="F1487">
        <f>INDEX(RawData!$D$2:$D$1048576,MATCH(FmtData!$B$4+(ROW()-10),RawData!$A$2:$A$1048576,0))</f>
        <v>46.789099999999998</v>
      </c>
      <c r="G1487">
        <f>INDEX(RawData!E$2:E$1048576,MATCH(FmtData!$B$4+(ROW()-10),RawData!$A$2:$A$1048576,0))</f>
        <v>2876.53</v>
      </c>
      <c r="H1487">
        <f>INDEX(RawData!F$2:F$1048576,MATCH(FmtData!$B$4+(ROW()-10),RawData!$A$2:$A$1048576,0))</f>
        <v>-0.15307599999999999</v>
      </c>
      <c r="I1487">
        <f>INDEX(RawData!G$2:G$1048576,MATCH(FmtData!$B$4+(ROW()-10),RawData!$A$2:$A$1048576,0))</f>
        <v>-29008.1</v>
      </c>
      <c r="J1487">
        <f>INDEX(RawData!H$2:H$1048576,MATCH(FmtData!$B$4+(ROW()-10),RawData!$A$2:$A$1048576,0))</f>
        <v>5.0863699999999998E-2</v>
      </c>
      <c r="K1487">
        <f>INDEX(RawData!I$2:I$1048576,MATCH(FmtData!$B$4+(ROW()-10),RawData!$A$2:$A$1048576,0))</f>
        <v>-0.61514800000000003</v>
      </c>
      <c r="L1487">
        <f>INDEX(RawData!J$2:J$1048576,MATCH(FmtData!$B$4+(ROW()-10),RawData!$A$2:$A$1048576,0))</f>
        <v>174.6</v>
      </c>
      <c r="M1487">
        <f>INDEX(RawData!K$2:K$1048576,MATCH(FmtData!$B$4+(ROW()-10),RawData!$A$2:$A$1048576,0))</f>
        <v>170.1</v>
      </c>
      <c r="N1487">
        <f>INDEX(RawData!L$2:L$1048576,MATCH(FmtData!$B$4+(ROW()-10),RawData!$A$2:$A$1048576,0))</f>
        <v>22.3</v>
      </c>
      <c r="O1487">
        <f>INDEX(RawData!M$2:M$1048576,MATCH(FmtData!$B$4+(ROW()-10),RawData!$A$2:$A$1048576,0))</f>
        <v>167.1</v>
      </c>
      <c r="P1487">
        <f>INDEX(RawData!N$2:N$1048576,MATCH(FmtData!$B$4+(ROW()-10),RawData!$A$2:$A$1048576,0))</f>
        <v>22.1</v>
      </c>
      <c r="Q1487">
        <f>INDEX(RawData!O$2:O$1048576,MATCH(FmtData!$B$4+(ROW()-10),RawData!$A$2:$A$1048576,0))</f>
        <v>182</v>
      </c>
      <c r="R1487" s="8">
        <f>INDEX(RawData!P$2:P$1048576,MATCH(FmtData!$B$4+(ROW()-10),RawData!$A$2:$A$1048576,0))</f>
        <v>64.573999999999998</v>
      </c>
      <c r="S1487">
        <f>INDEX(RawData!Q$2:Q$1048576,MATCH(FmtData!$B$4+(ROW()-10),RawData!$A$2:$A$1048576,0))</f>
        <v>507.21300000000002</v>
      </c>
      <c r="T1487" s="8">
        <f>INDEX(RawData!R$2:R$1048576,MATCH(FmtData!$B$4+(ROW()-10),RawData!$A$2:$A$1048576,0))</f>
        <v>0.10269300000000001</v>
      </c>
      <c r="U1487" s="8">
        <f>INDEX(RawData!S$2:S$1048576,MATCH(FmtData!$B$4+(ROW()-10),RawData!$A$2:$A$1048576,0))</f>
        <v>0.72926100000000005</v>
      </c>
      <c r="V1487" s="8">
        <f>INDEX(RawData!T$2:T$1048576,MATCH(FmtData!$B$4+(ROW()-10),RawData!$A$2:$A$1048576,0))</f>
        <v>0.217477</v>
      </c>
      <c r="W1487" s="3">
        <f t="shared" si="472"/>
        <v>-0.55391558000000019</v>
      </c>
      <c r="X1487" s="3">
        <f t="shared" si="473"/>
        <v>-0.51260197200000002</v>
      </c>
      <c r="Y1487" s="8">
        <f t="shared" si="462"/>
        <v>9.4027714600470045</v>
      </c>
      <c r="Z1487" s="8">
        <f t="shared" si="463"/>
        <v>9.4440850680470039</v>
      </c>
      <c r="AA1487" s="8">
        <f t="shared" si="474"/>
        <v>9.4234282640470042</v>
      </c>
      <c r="AB1487" s="41">
        <v>2</v>
      </c>
      <c r="AC1487" s="42" t="str">
        <f t="shared" si="475"/>
        <v>Dilatometer</v>
      </c>
      <c r="AD1487" s="15">
        <f t="shared" si="461"/>
        <v>-315.65949999999998</v>
      </c>
      <c r="AE1487" s="15">
        <f t="shared" si="464"/>
        <v>-134.67864350714092</v>
      </c>
      <c r="AF1487" s="15">
        <f t="shared" si="465"/>
        <v>-125.13716867478877</v>
      </c>
      <c r="AG1487" s="15">
        <f t="shared" si="466"/>
        <v>-129.91787211709573</v>
      </c>
      <c r="AH1487" s="15">
        <f t="shared" si="476"/>
        <v>-129.91787211709573</v>
      </c>
      <c r="AI1487" s="17">
        <f t="shared" si="467"/>
        <v>1.2353773294109378</v>
      </c>
      <c r="AJ1487" s="17">
        <f t="shared" si="468"/>
        <v>0.93916869957594107</v>
      </c>
      <c r="AK1487" s="17">
        <f t="shared" si="469"/>
        <v>0.92744488182170381</v>
      </c>
      <c r="AL1487" s="17">
        <f t="shared" si="470"/>
        <v>0.93328221840004155</v>
      </c>
      <c r="AM1487" s="17">
        <f t="shared" si="471"/>
        <v>0.93328221840004155</v>
      </c>
      <c r="AN1487" s="17">
        <f t="shared" si="477"/>
        <v>3.2796301225879176E-5</v>
      </c>
      <c r="AO1487" s="17">
        <f t="shared" si="478"/>
        <v>9.3328221840004151</v>
      </c>
      <c r="AP1487" s="17">
        <f t="shared" si="479"/>
        <v>12.353773294109377</v>
      </c>
      <c r="AQ1487" s="17">
        <f t="shared" si="480"/>
        <v>19.832907066548724</v>
      </c>
    </row>
    <row r="1488" spans="2:43" x14ac:dyDescent="0.45">
      <c r="B1488">
        <f>INDEX(RawData!$A$2:$A$1048576,MATCH(FmtData!$B$4+(ROW()-10),RawData!$A$2:$A$1048576,0))</f>
        <v>1676</v>
      </c>
      <c r="C1488" s="23">
        <f>LEFT(INDEX(RawData!$B$2:$B$1048576, MATCH(FmtData!$B$4+(ROW()-10),RawData!$A$2:$A$1048576,0)),10)+MID(INDEX(RawData!$B$2:$B$1048576, MATCH(FmtData!$B$4+(ROW()-10),RawData!$A$2:$A$1048576,0)),12,8)-$B$5/24</f>
        <v>42201.538784722223</v>
      </c>
      <c r="D1488" s="7">
        <f>MID(INDEX(RawData!$B$2:$B$1048576, MATCH(FmtData!$B$4+(ROW()-10),RawData!$A$2:$A$1048576,0)),12,8)+$B$5/24</f>
        <v>1.0387847222222222</v>
      </c>
      <c r="E1488" s="8">
        <f>INDEX(RawData!$D$2:$D$1048576,MATCH(FmtData!$B$4+(ROW()-10),RawData!$A$2:$A$1048576,0))</f>
        <v>46.805500000000002</v>
      </c>
      <c r="F1488">
        <f>INDEX(RawData!$D$2:$D$1048576,MATCH(FmtData!$B$4+(ROW()-10),RawData!$A$2:$A$1048576,0))</f>
        <v>46.805500000000002</v>
      </c>
      <c r="G1488">
        <f>INDEX(RawData!E$2:E$1048576,MATCH(FmtData!$B$4+(ROW()-10),RawData!$A$2:$A$1048576,0))</f>
        <v>2877.45</v>
      </c>
      <c r="H1488">
        <f>INDEX(RawData!F$2:F$1048576,MATCH(FmtData!$B$4+(ROW()-10),RawData!$A$2:$A$1048576,0))</f>
        <v>-0.15307599999999999</v>
      </c>
      <c r="I1488">
        <f>INDEX(RawData!G$2:G$1048576,MATCH(FmtData!$B$4+(ROW()-10),RawData!$A$2:$A$1048576,0))</f>
        <v>-29008.1</v>
      </c>
      <c r="J1488">
        <f>INDEX(RawData!H$2:H$1048576,MATCH(FmtData!$B$4+(ROW()-10),RawData!$A$2:$A$1048576,0))</f>
        <v>5.0863699999999998E-2</v>
      </c>
      <c r="K1488">
        <f>INDEX(RawData!I$2:I$1048576,MATCH(FmtData!$B$4+(ROW()-10),RawData!$A$2:$A$1048576,0))</f>
        <v>-0.61495900000000003</v>
      </c>
      <c r="L1488">
        <f>INDEX(RawData!J$2:J$1048576,MATCH(FmtData!$B$4+(ROW()-10),RawData!$A$2:$A$1048576,0))</f>
        <v>176.5</v>
      </c>
      <c r="M1488">
        <f>INDEX(RawData!K$2:K$1048576,MATCH(FmtData!$B$4+(ROW()-10),RawData!$A$2:$A$1048576,0))</f>
        <v>175.2</v>
      </c>
      <c r="N1488">
        <f>INDEX(RawData!L$2:L$1048576,MATCH(FmtData!$B$4+(ROW()-10),RawData!$A$2:$A$1048576,0))</f>
        <v>22.3</v>
      </c>
      <c r="O1488">
        <f>INDEX(RawData!M$2:M$1048576,MATCH(FmtData!$B$4+(ROW()-10),RawData!$A$2:$A$1048576,0))</f>
        <v>173.6</v>
      </c>
      <c r="P1488">
        <f>INDEX(RawData!N$2:N$1048576,MATCH(FmtData!$B$4+(ROW()-10),RawData!$A$2:$A$1048576,0))</f>
        <v>22.1</v>
      </c>
      <c r="Q1488">
        <f>INDEX(RawData!O$2:O$1048576,MATCH(FmtData!$B$4+(ROW()-10),RawData!$A$2:$A$1048576,0))</f>
        <v>182</v>
      </c>
      <c r="R1488" s="8">
        <f>INDEX(RawData!P$2:P$1048576,MATCH(FmtData!$B$4+(ROW()-10),RawData!$A$2:$A$1048576,0))</f>
        <v>64.355500000000006</v>
      </c>
      <c r="S1488">
        <f>INDEX(RawData!Q$2:Q$1048576,MATCH(FmtData!$B$4+(ROW()-10),RawData!$A$2:$A$1048576,0))</f>
        <v>507.21300000000002</v>
      </c>
      <c r="T1488" s="8">
        <f>INDEX(RawData!R$2:R$1048576,MATCH(FmtData!$B$4+(ROW()-10),RawData!$A$2:$A$1048576,0))</f>
        <v>8.0785</v>
      </c>
      <c r="U1488" s="8">
        <f>INDEX(RawData!S$2:S$1048576,MATCH(FmtData!$B$4+(ROW()-10),RawData!$A$2:$A$1048576,0))</f>
        <v>0.72871200000000003</v>
      </c>
      <c r="V1488" s="8">
        <f>INDEX(RawData!T$2:T$1048576,MATCH(FmtData!$B$4+(ROW()-10),RawData!$A$2:$A$1048576,0))</f>
        <v>0.21710499999999999</v>
      </c>
      <c r="W1488" s="3">
        <f t="shared" si="472"/>
        <v>-0.5525211200000002</v>
      </c>
      <c r="X1488" s="3">
        <f t="shared" si="473"/>
        <v>-0.51165709199999998</v>
      </c>
      <c r="Y1488" s="8">
        <f t="shared" si="462"/>
        <v>9.4041659200470047</v>
      </c>
      <c r="Z1488" s="8">
        <f t="shared" si="463"/>
        <v>9.4450299480470044</v>
      </c>
      <c r="AA1488" s="8">
        <f t="shared" si="474"/>
        <v>9.4245979340470036</v>
      </c>
      <c r="AB1488" s="41">
        <v>2</v>
      </c>
      <c r="AC1488" s="42" t="str">
        <f t="shared" si="475"/>
        <v>Dilatometer</v>
      </c>
      <c r="AD1488" s="15">
        <f t="shared" si="461"/>
        <v>-315.87799999999999</v>
      </c>
      <c r="AE1488" s="15">
        <f t="shared" si="464"/>
        <v>-134.35788897071654</v>
      </c>
      <c r="AF1488" s="15">
        <f t="shared" si="465"/>
        <v>-124.91801316079818</v>
      </c>
      <c r="AG1488" s="15">
        <f t="shared" si="466"/>
        <v>-129.64770251944117</v>
      </c>
      <c r="AH1488" s="15">
        <f t="shared" si="476"/>
        <v>-129.64770251944117</v>
      </c>
      <c r="AI1488" s="17">
        <f t="shared" si="467"/>
        <v>1.2358479142466916</v>
      </c>
      <c r="AJ1488" s="17">
        <f t="shared" si="468"/>
        <v>0.93876976898184972</v>
      </c>
      <c r="AK1488" s="17">
        <f t="shared" si="469"/>
        <v>0.92717903838283833</v>
      </c>
      <c r="AL1488" s="17">
        <f t="shared" si="470"/>
        <v>0.93295037755326349</v>
      </c>
      <c r="AM1488" s="17">
        <f t="shared" si="471"/>
        <v>0.93295037755326349</v>
      </c>
      <c r="AN1488" s="17">
        <f t="shared" si="477"/>
        <v>3.6463714800394342E-4</v>
      </c>
      <c r="AO1488" s="17">
        <f t="shared" si="478"/>
        <v>9.3295037755326344</v>
      </c>
      <c r="AP1488" s="17">
        <f t="shared" si="479"/>
        <v>12.358479142466916</v>
      </c>
      <c r="AQ1488" s="17">
        <f t="shared" si="480"/>
        <v>19.83925022114861</v>
      </c>
    </row>
    <row r="1489" spans="2:43" x14ac:dyDescent="0.45">
      <c r="B1489">
        <f>INDEX(RawData!$A$2:$A$1048576,MATCH(FmtData!$B$4+(ROW()-10),RawData!$A$2:$A$1048576,0))</f>
        <v>1677</v>
      </c>
      <c r="C1489" s="23">
        <f>LEFT(INDEX(RawData!$B$2:$B$1048576, MATCH(FmtData!$B$4+(ROW()-10),RawData!$A$2:$A$1048576,0)),10)+MID(INDEX(RawData!$B$2:$B$1048576, MATCH(FmtData!$B$4+(ROW()-10),RawData!$A$2:$A$1048576,0)),12,8)-$B$5/24</f>
        <v>42201.539479166669</v>
      </c>
      <c r="D1489" s="7">
        <f>MID(INDEX(RawData!$B$2:$B$1048576, MATCH(FmtData!$B$4+(ROW()-10),RawData!$A$2:$A$1048576,0)),12,8)+$B$5/24</f>
        <v>1.0394791666666667</v>
      </c>
      <c r="E1489" s="8">
        <f>INDEX(RawData!$D$2:$D$1048576,MATCH(FmtData!$B$4+(ROW()-10),RawData!$A$2:$A$1048576,0))</f>
        <v>46.822099999999999</v>
      </c>
      <c r="F1489">
        <f>INDEX(RawData!$D$2:$D$1048576,MATCH(FmtData!$B$4+(ROW()-10),RawData!$A$2:$A$1048576,0))</f>
        <v>46.822099999999999</v>
      </c>
      <c r="G1489">
        <f>INDEX(RawData!E$2:E$1048576,MATCH(FmtData!$B$4+(ROW()-10),RawData!$A$2:$A$1048576,0))</f>
        <v>2879.3</v>
      </c>
      <c r="H1489">
        <f>INDEX(RawData!F$2:F$1048576,MATCH(FmtData!$B$4+(ROW()-10),RawData!$A$2:$A$1048576,0))</f>
        <v>-0.15307599999999999</v>
      </c>
      <c r="I1489">
        <f>INDEX(RawData!G$2:G$1048576,MATCH(FmtData!$B$4+(ROW()-10),RawData!$A$2:$A$1048576,0))</f>
        <v>-29008.1</v>
      </c>
      <c r="J1489">
        <f>INDEX(RawData!H$2:H$1048576,MATCH(FmtData!$B$4+(ROW()-10),RawData!$A$2:$A$1048576,0))</f>
        <v>5.0863699999999998E-2</v>
      </c>
      <c r="K1489">
        <f>INDEX(RawData!I$2:I$1048576,MATCH(FmtData!$B$4+(ROW()-10),RawData!$A$2:$A$1048576,0))</f>
        <v>-0.61477000000000004</v>
      </c>
      <c r="L1489">
        <f>INDEX(RawData!J$2:J$1048576,MATCH(FmtData!$B$4+(ROW()-10),RawData!$A$2:$A$1048576,0))</f>
        <v>171.4</v>
      </c>
      <c r="M1489">
        <f>INDEX(RawData!K$2:K$1048576,MATCH(FmtData!$B$4+(ROW()-10),RawData!$A$2:$A$1048576,0))</f>
        <v>178</v>
      </c>
      <c r="N1489">
        <f>INDEX(RawData!L$2:L$1048576,MATCH(FmtData!$B$4+(ROW()-10),RawData!$A$2:$A$1048576,0))</f>
        <v>22.3</v>
      </c>
      <c r="O1489">
        <f>INDEX(RawData!M$2:M$1048576,MATCH(FmtData!$B$4+(ROW()-10),RawData!$A$2:$A$1048576,0))</f>
        <v>163</v>
      </c>
      <c r="P1489">
        <f>INDEX(RawData!N$2:N$1048576,MATCH(FmtData!$B$4+(ROW()-10),RawData!$A$2:$A$1048576,0))</f>
        <v>22.1</v>
      </c>
      <c r="Q1489">
        <f>INDEX(RawData!O$2:O$1048576,MATCH(FmtData!$B$4+(ROW()-10),RawData!$A$2:$A$1048576,0))</f>
        <v>182</v>
      </c>
      <c r="R1489" s="8">
        <f>INDEX(RawData!P$2:P$1048576,MATCH(FmtData!$B$4+(ROW()-10),RawData!$A$2:$A$1048576,0))</f>
        <v>64.343800000000002</v>
      </c>
      <c r="S1489">
        <f>INDEX(RawData!Q$2:Q$1048576,MATCH(FmtData!$B$4+(ROW()-10),RawData!$A$2:$A$1048576,0))</f>
        <v>507.21300000000002</v>
      </c>
      <c r="T1489" s="8">
        <f>INDEX(RawData!R$2:R$1048576,MATCH(FmtData!$B$4+(ROW()-10),RawData!$A$2:$A$1048576,0))</f>
        <v>8.8839500000000005</v>
      </c>
      <c r="U1489" s="8">
        <f>INDEX(RawData!S$2:S$1048576,MATCH(FmtData!$B$4+(ROW()-10),RawData!$A$2:$A$1048576,0))</f>
        <v>0.72859099999999999</v>
      </c>
      <c r="V1489" s="8">
        <f>INDEX(RawData!T$2:T$1048576,MATCH(FmtData!$B$4+(ROW()-10),RawData!$A$2:$A$1048576,0))</f>
        <v>0.216423</v>
      </c>
      <c r="W1489" s="3">
        <f t="shared" si="472"/>
        <v>-0.5522137800000001</v>
      </c>
      <c r="X1489" s="3">
        <f t="shared" si="473"/>
        <v>-0.50992481200000006</v>
      </c>
      <c r="Y1489" s="8">
        <f t="shared" si="462"/>
        <v>9.4044732600470038</v>
      </c>
      <c r="Z1489" s="8">
        <f t="shared" si="463"/>
        <v>9.4467622280470049</v>
      </c>
      <c r="AA1489" s="8">
        <f t="shared" si="474"/>
        <v>9.4256177440470044</v>
      </c>
      <c r="AB1489" s="41">
        <v>2</v>
      </c>
      <c r="AC1489" s="42" t="str">
        <f t="shared" si="475"/>
        <v>Dilatometer</v>
      </c>
      <c r="AD1489" s="15">
        <f t="shared" si="461"/>
        <v>-315.8897</v>
      </c>
      <c r="AE1489" s="15">
        <f t="shared" si="464"/>
        <v>-134.28718224553165</v>
      </c>
      <c r="AF1489" s="15">
        <f t="shared" si="465"/>
        <v>-124.51611949800929</v>
      </c>
      <c r="AG1489" s="15">
        <f t="shared" si="466"/>
        <v>-129.41209532869175</v>
      </c>
      <c r="AH1489" s="15">
        <f t="shared" si="476"/>
        <v>-129.41209532869175</v>
      </c>
      <c r="AI1489" s="17">
        <f t="shared" si="467"/>
        <v>1.2358731227237405</v>
      </c>
      <c r="AJ1489" s="17">
        <f t="shared" si="468"/>
        <v>0.93868187480937626</v>
      </c>
      <c r="AK1489" s="17">
        <f t="shared" si="469"/>
        <v>0.92669192285809843</v>
      </c>
      <c r="AL1489" s="17">
        <f t="shared" si="470"/>
        <v>0.93266118119639996</v>
      </c>
      <c r="AM1489" s="17">
        <f t="shared" si="471"/>
        <v>0.93266118119639996</v>
      </c>
      <c r="AN1489" s="17">
        <f t="shared" si="477"/>
        <v>9.3320501289606561E-4</v>
      </c>
      <c r="AO1489" s="17">
        <f t="shared" si="478"/>
        <v>9.3266118119639998</v>
      </c>
      <c r="AP1489" s="17">
        <f t="shared" si="479"/>
        <v>12.358731227237405</v>
      </c>
      <c r="AQ1489" s="17">
        <f t="shared" si="480"/>
        <v>19.852005477681001</v>
      </c>
    </row>
    <row r="1490" spans="2:43" x14ac:dyDescent="0.45">
      <c r="B1490">
        <f>INDEX(RawData!$A$2:$A$1048576,MATCH(FmtData!$B$4+(ROW()-10),RawData!$A$2:$A$1048576,0))</f>
        <v>1678</v>
      </c>
      <c r="C1490" s="23">
        <f>LEFT(INDEX(RawData!$B$2:$B$1048576, MATCH(FmtData!$B$4+(ROW()-10),RawData!$A$2:$A$1048576,0)),10)+MID(INDEX(RawData!$B$2:$B$1048576, MATCH(FmtData!$B$4+(ROW()-10),RawData!$A$2:$A$1048576,0)),12,8)-$B$5/24</f>
        <v>42201.540173611109</v>
      </c>
      <c r="D1490" s="7">
        <f>MID(INDEX(RawData!$B$2:$B$1048576, MATCH(FmtData!$B$4+(ROW()-10),RawData!$A$2:$A$1048576,0)),12,8)+$B$5/24</f>
        <v>1.0401736111111113</v>
      </c>
      <c r="E1490" s="8">
        <f>INDEX(RawData!$D$2:$D$1048576,MATCH(FmtData!$B$4+(ROW()-10),RawData!$A$2:$A$1048576,0))</f>
        <v>46.838700000000003</v>
      </c>
      <c r="F1490">
        <f>INDEX(RawData!$D$2:$D$1048576,MATCH(FmtData!$B$4+(ROW()-10),RawData!$A$2:$A$1048576,0))</f>
        <v>46.838700000000003</v>
      </c>
      <c r="G1490">
        <f>INDEX(RawData!E$2:E$1048576,MATCH(FmtData!$B$4+(ROW()-10),RawData!$A$2:$A$1048576,0))</f>
        <v>2877.45</v>
      </c>
      <c r="H1490">
        <f>INDEX(RawData!F$2:F$1048576,MATCH(FmtData!$B$4+(ROW()-10),RawData!$A$2:$A$1048576,0))</f>
        <v>-0.15307599999999999</v>
      </c>
      <c r="I1490">
        <f>INDEX(RawData!G$2:G$1048576,MATCH(FmtData!$B$4+(ROW()-10),RawData!$A$2:$A$1048576,0))</f>
        <v>-28997.5</v>
      </c>
      <c r="J1490">
        <f>INDEX(RawData!H$2:H$1048576,MATCH(FmtData!$B$4+(ROW()-10),RawData!$A$2:$A$1048576,0))</f>
        <v>5.0845300000000003E-2</v>
      </c>
      <c r="K1490">
        <f>INDEX(RawData!I$2:I$1048576,MATCH(FmtData!$B$4+(ROW()-10),RawData!$A$2:$A$1048576,0))</f>
        <v>-0.61552499999999999</v>
      </c>
      <c r="L1490">
        <f>INDEX(RawData!J$2:J$1048576,MATCH(FmtData!$B$4+(ROW()-10),RawData!$A$2:$A$1048576,0))</f>
        <v>197.6</v>
      </c>
      <c r="M1490">
        <f>INDEX(RawData!K$2:K$1048576,MATCH(FmtData!$B$4+(ROW()-10),RawData!$A$2:$A$1048576,0))</f>
        <v>174.8</v>
      </c>
      <c r="N1490">
        <f>INDEX(RawData!L$2:L$1048576,MATCH(FmtData!$B$4+(ROW()-10),RawData!$A$2:$A$1048576,0))</f>
        <v>22.2</v>
      </c>
      <c r="O1490">
        <f>INDEX(RawData!M$2:M$1048576,MATCH(FmtData!$B$4+(ROW()-10),RawData!$A$2:$A$1048576,0))</f>
        <v>180.1</v>
      </c>
      <c r="P1490">
        <f>INDEX(RawData!N$2:N$1048576,MATCH(FmtData!$B$4+(ROW()-10),RawData!$A$2:$A$1048576,0))</f>
        <v>22</v>
      </c>
      <c r="Q1490">
        <f>INDEX(RawData!O$2:O$1048576,MATCH(FmtData!$B$4+(ROW()-10),RawData!$A$2:$A$1048576,0))</f>
        <v>181.9</v>
      </c>
      <c r="R1490" s="8">
        <f>INDEX(RawData!P$2:P$1048576,MATCH(FmtData!$B$4+(ROW()-10),RawData!$A$2:$A$1048576,0))</f>
        <v>64.137</v>
      </c>
      <c r="S1490">
        <f>INDEX(RawData!Q$2:Q$1048576,MATCH(FmtData!$B$4+(ROW()-10),RawData!$A$2:$A$1048576,0))</f>
        <v>507.21300000000002</v>
      </c>
      <c r="T1490" s="8">
        <f>INDEX(RawData!R$2:R$1048576,MATCH(FmtData!$B$4+(ROW()-10),RawData!$A$2:$A$1048576,0))</f>
        <v>7.4901499999999999</v>
      </c>
      <c r="U1490" s="8">
        <f>INDEX(RawData!S$2:S$1048576,MATCH(FmtData!$B$4+(ROW()-10),RawData!$A$2:$A$1048576,0))</f>
        <v>0.72849900000000001</v>
      </c>
      <c r="V1490" s="8">
        <f>INDEX(RawData!T$2:T$1048576,MATCH(FmtData!$B$4+(ROW()-10),RawData!$A$2:$A$1048576,0))</f>
        <v>0.21651599999999999</v>
      </c>
      <c r="W1490" s="3">
        <f t="shared" si="472"/>
        <v>-0.55198010000000008</v>
      </c>
      <c r="X1490" s="3">
        <f t="shared" si="473"/>
        <v>-0.51016103199999996</v>
      </c>
      <c r="Y1490" s="8">
        <f t="shared" si="462"/>
        <v>9.4047069400470047</v>
      </c>
      <c r="Z1490" s="8">
        <f t="shared" si="463"/>
        <v>9.4465260080470053</v>
      </c>
      <c r="AA1490" s="8">
        <f t="shared" si="474"/>
        <v>9.4256164740470041</v>
      </c>
      <c r="AB1490" s="41">
        <v>2</v>
      </c>
      <c r="AC1490" s="42" t="str">
        <f t="shared" si="475"/>
        <v>Dilatometer</v>
      </c>
      <c r="AD1490" s="15">
        <f t="shared" si="461"/>
        <v>-316.09649999999999</v>
      </c>
      <c r="AE1490" s="15">
        <f t="shared" si="464"/>
        <v>-134.23341881314377</v>
      </c>
      <c r="AF1490" s="15">
        <f t="shared" si="465"/>
        <v>-124.57093145212457</v>
      </c>
      <c r="AG1490" s="15">
        <f t="shared" si="466"/>
        <v>-129.41238876761508</v>
      </c>
      <c r="AH1490" s="15">
        <f t="shared" si="476"/>
        <v>-129.41238876761508</v>
      </c>
      <c r="AI1490" s="17">
        <f t="shared" si="467"/>
        <v>1.2363188577331512</v>
      </c>
      <c r="AJ1490" s="17">
        <f t="shared" si="468"/>
        <v>0.93861505353326158</v>
      </c>
      <c r="AK1490" s="17">
        <f t="shared" si="469"/>
        <v>0.92675832758440602</v>
      </c>
      <c r="AL1490" s="17">
        <f t="shared" si="470"/>
        <v>0.93266154126688283</v>
      </c>
      <c r="AM1490" s="17">
        <f t="shared" si="471"/>
        <v>0.93266154126688283</v>
      </c>
      <c r="AN1490" s="17">
        <f t="shared" si="477"/>
        <v>7.2267507311518653E-4</v>
      </c>
      <c r="AO1490" s="17">
        <f t="shared" si="478"/>
        <v>9.3266154126688292</v>
      </c>
      <c r="AP1490" s="17">
        <f t="shared" si="479"/>
        <v>12.363188577331512</v>
      </c>
      <c r="AQ1490" s="17">
        <f t="shared" si="480"/>
        <v>19.83925022114861</v>
      </c>
    </row>
    <row r="1491" spans="2:43" x14ac:dyDescent="0.45">
      <c r="B1491">
        <f>INDEX(RawData!$A$2:$A$1048576,MATCH(FmtData!$B$4+(ROW()-10),RawData!$A$2:$A$1048576,0))</f>
        <v>1679</v>
      </c>
      <c r="C1491" s="23">
        <f>LEFT(INDEX(RawData!$B$2:$B$1048576, MATCH(FmtData!$B$4+(ROW()-10),RawData!$A$2:$A$1048576,0)),10)+MID(INDEX(RawData!$B$2:$B$1048576, MATCH(FmtData!$B$4+(ROW()-10),RawData!$A$2:$A$1048576,0)),12,8)-$B$5/24</f>
        <v>42201.540879629632</v>
      </c>
      <c r="D1491" s="7">
        <f>MID(INDEX(RawData!$B$2:$B$1048576, MATCH(FmtData!$B$4+(ROW()-10),RawData!$A$2:$A$1048576,0)),12,8)+$B$5/24</f>
        <v>1.0408796296296297</v>
      </c>
      <c r="E1491" s="8">
        <f>INDEX(RawData!$D$2:$D$1048576,MATCH(FmtData!$B$4+(ROW()-10),RawData!$A$2:$A$1048576,0))</f>
        <v>46.855400000000003</v>
      </c>
      <c r="F1491">
        <f>INDEX(RawData!$D$2:$D$1048576,MATCH(FmtData!$B$4+(ROW()-10),RawData!$A$2:$A$1048576,0))</f>
        <v>46.855400000000003</v>
      </c>
      <c r="G1491">
        <f>INDEX(RawData!E$2:E$1048576,MATCH(FmtData!$B$4+(ROW()-10),RawData!$A$2:$A$1048576,0))</f>
        <v>2886.07</v>
      </c>
      <c r="H1491">
        <f>INDEX(RawData!F$2:F$1048576,MATCH(FmtData!$B$4+(ROW()-10),RawData!$A$2:$A$1048576,0))</f>
        <v>-0.15307599999999999</v>
      </c>
      <c r="I1491">
        <f>INDEX(RawData!G$2:G$1048576,MATCH(FmtData!$B$4+(ROW()-10),RawData!$A$2:$A$1048576,0))</f>
        <v>-29008.1</v>
      </c>
      <c r="J1491">
        <f>INDEX(RawData!H$2:H$1048576,MATCH(FmtData!$B$4+(ROW()-10),RawData!$A$2:$A$1048576,0))</f>
        <v>5.0863699999999998E-2</v>
      </c>
      <c r="K1491">
        <f>INDEX(RawData!I$2:I$1048576,MATCH(FmtData!$B$4+(ROW()-10),RawData!$A$2:$A$1048576,0))</f>
        <v>-0.61514800000000003</v>
      </c>
      <c r="L1491">
        <f>INDEX(RawData!J$2:J$1048576,MATCH(FmtData!$B$4+(ROW()-10),RawData!$A$2:$A$1048576,0))</f>
        <v>173.8</v>
      </c>
      <c r="M1491">
        <f>INDEX(RawData!K$2:K$1048576,MATCH(FmtData!$B$4+(ROW()-10),RawData!$A$2:$A$1048576,0))</f>
        <v>169.9</v>
      </c>
      <c r="N1491">
        <f>INDEX(RawData!L$2:L$1048576,MATCH(FmtData!$B$4+(ROW()-10),RawData!$A$2:$A$1048576,0))</f>
        <v>22.3</v>
      </c>
      <c r="O1491">
        <f>INDEX(RawData!M$2:M$1048576,MATCH(FmtData!$B$4+(ROW()-10),RawData!$A$2:$A$1048576,0))</f>
        <v>168</v>
      </c>
      <c r="P1491">
        <f>INDEX(RawData!N$2:N$1048576,MATCH(FmtData!$B$4+(ROW()-10),RawData!$A$2:$A$1048576,0))</f>
        <v>22</v>
      </c>
      <c r="Q1491">
        <f>INDEX(RawData!O$2:O$1048576,MATCH(FmtData!$B$4+(ROW()-10),RawData!$A$2:$A$1048576,0))</f>
        <v>182</v>
      </c>
      <c r="R1491" s="8">
        <f>INDEX(RawData!P$2:P$1048576,MATCH(FmtData!$B$4+(ROW()-10),RawData!$A$2:$A$1048576,0))</f>
        <v>64.137</v>
      </c>
      <c r="S1491">
        <f>INDEX(RawData!Q$2:Q$1048576,MATCH(FmtData!$B$4+(ROW()-10),RawData!$A$2:$A$1048576,0))</f>
        <v>507.21300000000002</v>
      </c>
      <c r="T1491" s="8">
        <f>INDEX(RawData!R$2:R$1048576,MATCH(FmtData!$B$4+(ROW()-10),RawData!$A$2:$A$1048576,0))</f>
        <v>8.2735699999999994</v>
      </c>
      <c r="U1491" s="8">
        <f>INDEX(RawData!S$2:S$1048576,MATCH(FmtData!$B$4+(ROW()-10),RawData!$A$2:$A$1048576,0))</f>
        <v>0.72859099999999999</v>
      </c>
      <c r="V1491" s="8">
        <f>INDEX(RawData!T$2:T$1048576,MATCH(FmtData!$B$4+(ROW()-10),RawData!$A$2:$A$1048576,0))</f>
        <v>0.216609</v>
      </c>
      <c r="W1491" s="3">
        <f t="shared" si="472"/>
        <v>-0.5522137800000001</v>
      </c>
      <c r="X1491" s="3">
        <f t="shared" si="473"/>
        <v>-0.51039725199999997</v>
      </c>
      <c r="Y1491" s="8">
        <f t="shared" si="462"/>
        <v>9.4044732600470038</v>
      </c>
      <c r="Z1491" s="8">
        <f t="shared" si="463"/>
        <v>9.4462897880470038</v>
      </c>
      <c r="AA1491" s="8">
        <f t="shared" si="474"/>
        <v>9.4253815240470047</v>
      </c>
      <c r="AB1491" s="41">
        <v>2</v>
      </c>
      <c r="AC1491" s="42" t="str">
        <f t="shared" si="475"/>
        <v>Dilatometer</v>
      </c>
      <c r="AD1491" s="15">
        <f t="shared" si="461"/>
        <v>-316.09649999999999</v>
      </c>
      <c r="AE1491" s="15">
        <f t="shared" si="464"/>
        <v>-134.28718224553165</v>
      </c>
      <c r="AF1491" s="15">
        <f t="shared" si="465"/>
        <v>-124.62574079365845</v>
      </c>
      <c r="AG1491" s="15">
        <f t="shared" si="466"/>
        <v>-129.46667367190094</v>
      </c>
      <c r="AH1491" s="15">
        <f t="shared" si="476"/>
        <v>-129.46667367190094</v>
      </c>
      <c r="AI1491" s="17">
        <f t="shared" si="467"/>
        <v>1.2363188577331512</v>
      </c>
      <c r="AJ1491" s="17">
        <f t="shared" si="468"/>
        <v>0.93868187480937626</v>
      </c>
      <c r="AK1491" s="17">
        <f t="shared" si="469"/>
        <v>0.92682473866240722</v>
      </c>
      <c r="AL1491" s="17">
        <f t="shared" si="470"/>
        <v>0.93272815749878768</v>
      </c>
      <c r="AM1491" s="17">
        <f t="shared" si="471"/>
        <v>0.93272815749878768</v>
      </c>
      <c r="AN1491" s="17">
        <f t="shared" si="477"/>
        <v>7.9015650752900513E-4</v>
      </c>
      <c r="AO1491" s="17">
        <f t="shared" si="478"/>
        <v>9.327281574987877</v>
      </c>
      <c r="AP1491" s="17">
        <f t="shared" si="479"/>
        <v>12.363188577331512</v>
      </c>
      <c r="AQ1491" s="17">
        <f t="shared" si="480"/>
        <v>19.898682821856291</v>
      </c>
    </row>
    <row r="1492" spans="2:43" x14ac:dyDescent="0.45">
      <c r="B1492">
        <f>INDEX(RawData!$A$2:$A$1048576,MATCH(FmtData!$B$4+(ROW()-10),RawData!$A$2:$A$1048576,0))</f>
        <v>1680</v>
      </c>
      <c r="C1492" s="23">
        <f>LEFT(INDEX(RawData!$B$2:$B$1048576, MATCH(FmtData!$B$4+(ROW()-10),RawData!$A$2:$A$1048576,0)),10)+MID(INDEX(RawData!$B$2:$B$1048576, MATCH(FmtData!$B$4+(ROW()-10),RawData!$A$2:$A$1048576,0)),12,8)-$B$5/24</f>
        <v>42201.541574074072</v>
      </c>
      <c r="D1492" s="7">
        <f>MID(INDEX(RawData!$B$2:$B$1048576, MATCH(FmtData!$B$4+(ROW()-10),RawData!$A$2:$A$1048576,0)),12,8)+$B$5/24</f>
        <v>1.0415740740740742</v>
      </c>
      <c r="E1492" s="8">
        <f>INDEX(RawData!$D$2:$D$1048576,MATCH(FmtData!$B$4+(ROW()-10),RawData!$A$2:$A$1048576,0))</f>
        <v>46.871899999999997</v>
      </c>
      <c r="F1492">
        <f>INDEX(RawData!$D$2:$D$1048576,MATCH(FmtData!$B$4+(ROW()-10),RawData!$A$2:$A$1048576,0))</f>
        <v>46.871899999999997</v>
      </c>
      <c r="G1492">
        <f>INDEX(RawData!E$2:E$1048576,MATCH(FmtData!$B$4+(ROW()-10),RawData!$A$2:$A$1048576,0))</f>
        <v>2882.07</v>
      </c>
      <c r="H1492">
        <f>INDEX(RawData!F$2:F$1048576,MATCH(FmtData!$B$4+(ROW()-10),RawData!$A$2:$A$1048576,0))</f>
        <v>-0.15307599999999999</v>
      </c>
      <c r="I1492">
        <f>INDEX(RawData!G$2:G$1048576,MATCH(FmtData!$B$4+(ROW()-10),RawData!$A$2:$A$1048576,0))</f>
        <v>-29008.1</v>
      </c>
      <c r="J1492">
        <f>INDEX(RawData!H$2:H$1048576,MATCH(FmtData!$B$4+(ROW()-10),RawData!$A$2:$A$1048576,0))</f>
        <v>5.0863699999999998E-2</v>
      </c>
      <c r="K1492">
        <f>INDEX(RawData!I$2:I$1048576,MATCH(FmtData!$B$4+(ROW()-10),RawData!$A$2:$A$1048576,0))</f>
        <v>-0.61514800000000003</v>
      </c>
      <c r="L1492">
        <f>INDEX(RawData!J$2:J$1048576,MATCH(FmtData!$B$4+(ROW()-10),RawData!$A$2:$A$1048576,0))</f>
        <v>179.6</v>
      </c>
      <c r="M1492">
        <f>INDEX(RawData!K$2:K$1048576,MATCH(FmtData!$B$4+(ROW()-10),RawData!$A$2:$A$1048576,0))</f>
        <v>172.7</v>
      </c>
      <c r="N1492">
        <f>INDEX(RawData!L$2:L$1048576,MATCH(FmtData!$B$4+(ROW()-10),RawData!$A$2:$A$1048576,0))</f>
        <v>22.2</v>
      </c>
      <c r="O1492">
        <f>INDEX(RawData!M$2:M$1048576,MATCH(FmtData!$B$4+(ROW()-10),RawData!$A$2:$A$1048576,0))</f>
        <v>174.9</v>
      </c>
      <c r="P1492">
        <f>INDEX(RawData!N$2:N$1048576,MATCH(FmtData!$B$4+(ROW()-10),RawData!$A$2:$A$1048576,0))</f>
        <v>21.9</v>
      </c>
      <c r="Q1492">
        <f>INDEX(RawData!O$2:O$1048576,MATCH(FmtData!$B$4+(ROW()-10),RawData!$A$2:$A$1048576,0))</f>
        <v>182</v>
      </c>
      <c r="R1492" s="8">
        <f>INDEX(RawData!P$2:P$1048576,MATCH(FmtData!$B$4+(ROW()-10),RawData!$A$2:$A$1048576,0))</f>
        <v>64.137</v>
      </c>
      <c r="S1492">
        <f>INDEX(RawData!Q$2:Q$1048576,MATCH(FmtData!$B$4+(ROW()-10),RawData!$A$2:$A$1048576,0))</f>
        <v>507.21300000000002</v>
      </c>
      <c r="T1492" s="8">
        <f>INDEX(RawData!R$2:R$1048576,MATCH(FmtData!$B$4+(ROW()-10),RawData!$A$2:$A$1048576,0))</f>
        <v>5.9327399999999999</v>
      </c>
      <c r="U1492" s="8">
        <f>INDEX(RawData!S$2:S$1048576,MATCH(FmtData!$B$4+(ROW()-10),RawData!$A$2:$A$1048576,0))</f>
        <v>0.72889499999999996</v>
      </c>
      <c r="V1492" s="8">
        <f>INDEX(RawData!T$2:T$1048576,MATCH(FmtData!$B$4+(ROW()-10),RawData!$A$2:$A$1048576,0))</f>
        <v>0.21651599999999999</v>
      </c>
      <c r="W1492" s="3">
        <f t="shared" si="472"/>
        <v>-0.55298594000000001</v>
      </c>
      <c r="X1492" s="3">
        <f t="shared" si="473"/>
        <v>-0.51016103199999996</v>
      </c>
      <c r="Y1492" s="8">
        <f t="shared" si="462"/>
        <v>9.4037011000470052</v>
      </c>
      <c r="Z1492" s="8">
        <f t="shared" si="463"/>
        <v>9.4465260080470053</v>
      </c>
      <c r="AA1492" s="8">
        <f t="shared" si="474"/>
        <v>9.4251135540470052</v>
      </c>
      <c r="AB1492" s="41">
        <v>2</v>
      </c>
      <c r="AC1492" s="42" t="str">
        <f t="shared" si="475"/>
        <v>Dilatometer</v>
      </c>
      <c r="AD1492" s="15">
        <f t="shared" si="461"/>
        <v>-316.09649999999999</v>
      </c>
      <c r="AE1492" s="15">
        <f t="shared" si="464"/>
        <v>-134.4648172217029</v>
      </c>
      <c r="AF1492" s="15">
        <f t="shared" si="465"/>
        <v>-124.57093145212457</v>
      </c>
      <c r="AG1492" s="15">
        <f t="shared" si="466"/>
        <v>-129.52858465775216</v>
      </c>
      <c r="AH1492" s="15">
        <f t="shared" si="476"/>
        <v>-129.52858465775216</v>
      </c>
      <c r="AI1492" s="17">
        <f t="shared" si="467"/>
        <v>1.2363188577331512</v>
      </c>
      <c r="AJ1492" s="17">
        <f t="shared" si="468"/>
        <v>0.93890272071008518</v>
      </c>
      <c r="AK1492" s="17">
        <f t="shared" si="469"/>
        <v>0.92675832758440602</v>
      </c>
      <c r="AL1492" s="17">
        <f t="shared" si="470"/>
        <v>0.93280414376496368</v>
      </c>
      <c r="AM1492" s="17">
        <f t="shared" si="471"/>
        <v>0.93280414376496368</v>
      </c>
      <c r="AN1492" s="17">
        <f t="shared" si="477"/>
        <v>2.6835884275244748E-4</v>
      </c>
      <c r="AO1492" s="17">
        <f t="shared" si="478"/>
        <v>9.3280414376496363</v>
      </c>
      <c r="AP1492" s="17">
        <f t="shared" si="479"/>
        <v>12.363188577331512</v>
      </c>
      <c r="AQ1492" s="17">
        <f t="shared" si="480"/>
        <v>19.871103888813284</v>
      </c>
    </row>
    <row r="1493" spans="2:43" x14ac:dyDescent="0.45">
      <c r="B1493">
        <f>INDEX(RawData!$A$2:$A$1048576,MATCH(FmtData!$B$4+(ROW()-10),RawData!$A$2:$A$1048576,0))</f>
        <v>1681</v>
      </c>
      <c r="C1493" s="23">
        <f>LEFT(INDEX(RawData!$B$2:$B$1048576, MATCH(FmtData!$B$4+(ROW()-10),RawData!$A$2:$A$1048576,0)),10)+MID(INDEX(RawData!$B$2:$B$1048576, MATCH(FmtData!$B$4+(ROW()-10),RawData!$A$2:$A$1048576,0)),12,8)-$B$5/24</f>
        <v>42201.542268518519</v>
      </c>
      <c r="D1493" s="7">
        <f>MID(INDEX(RawData!$B$2:$B$1048576, MATCH(FmtData!$B$4+(ROW()-10),RawData!$A$2:$A$1048576,0)),12,8)+$B$5/24</f>
        <v>1.0422685185185183</v>
      </c>
      <c r="E1493" s="8">
        <f>INDEX(RawData!$D$2:$D$1048576,MATCH(FmtData!$B$4+(ROW()-10),RawData!$A$2:$A$1048576,0))</f>
        <v>46.888599999999997</v>
      </c>
      <c r="F1493">
        <f>INDEX(RawData!$D$2:$D$1048576,MATCH(FmtData!$B$4+(ROW()-10),RawData!$A$2:$A$1048576,0))</f>
        <v>46.888599999999997</v>
      </c>
      <c r="G1493">
        <f>INDEX(RawData!E$2:E$1048576,MATCH(FmtData!$B$4+(ROW()-10),RawData!$A$2:$A$1048576,0))</f>
        <v>2885.14</v>
      </c>
      <c r="H1493">
        <f>INDEX(RawData!F$2:F$1048576,MATCH(FmtData!$B$4+(ROW()-10),RawData!$A$2:$A$1048576,0))</f>
        <v>-0.15307599999999999</v>
      </c>
      <c r="I1493">
        <f>INDEX(RawData!G$2:G$1048576,MATCH(FmtData!$B$4+(ROW()-10),RawData!$A$2:$A$1048576,0))</f>
        <v>-29008.1</v>
      </c>
      <c r="J1493">
        <f>INDEX(RawData!H$2:H$1048576,MATCH(FmtData!$B$4+(ROW()-10),RawData!$A$2:$A$1048576,0))</f>
        <v>5.0845300000000003E-2</v>
      </c>
      <c r="K1493">
        <f>INDEX(RawData!I$2:I$1048576,MATCH(FmtData!$B$4+(ROW()-10),RawData!$A$2:$A$1048576,0))</f>
        <v>-0.61577599999999999</v>
      </c>
      <c r="L1493">
        <f>INDEX(RawData!J$2:J$1048576,MATCH(FmtData!$B$4+(ROW()-10),RawData!$A$2:$A$1048576,0))</f>
        <v>170.8</v>
      </c>
      <c r="M1493">
        <f>INDEX(RawData!K$2:K$1048576,MATCH(FmtData!$B$4+(ROW()-10),RawData!$A$2:$A$1048576,0))</f>
        <v>169</v>
      </c>
      <c r="N1493">
        <f>INDEX(RawData!L$2:L$1048576,MATCH(FmtData!$B$4+(ROW()-10),RawData!$A$2:$A$1048576,0))</f>
        <v>22.2</v>
      </c>
      <c r="O1493">
        <f>INDEX(RawData!M$2:M$1048576,MATCH(FmtData!$B$4+(ROW()-10),RawData!$A$2:$A$1048576,0))</f>
        <v>163.4</v>
      </c>
      <c r="P1493">
        <f>INDEX(RawData!N$2:N$1048576,MATCH(FmtData!$B$4+(ROW()-10),RawData!$A$2:$A$1048576,0))</f>
        <v>21.9</v>
      </c>
      <c r="Q1493">
        <f>INDEX(RawData!O$2:O$1048576,MATCH(FmtData!$B$4+(ROW()-10),RawData!$A$2:$A$1048576,0))</f>
        <v>182</v>
      </c>
      <c r="R1493" s="8">
        <f>INDEX(RawData!P$2:P$1048576,MATCH(FmtData!$B$4+(ROW()-10),RawData!$A$2:$A$1048576,0))</f>
        <v>64.137</v>
      </c>
      <c r="S1493">
        <f>INDEX(RawData!Q$2:Q$1048576,MATCH(FmtData!$B$4+(ROW()-10),RawData!$A$2:$A$1048576,0))</f>
        <v>507.21300000000002</v>
      </c>
      <c r="T1493" s="8">
        <f>INDEX(RawData!R$2:R$1048576,MATCH(FmtData!$B$4+(ROW()-10),RawData!$A$2:$A$1048576,0))</f>
        <v>0.10269300000000001</v>
      </c>
      <c r="U1493" s="8">
        <f>INDEX(RawData!S$2:S$1048576,MATCH(FmtData!$B$4+(ROW()-10),RawData!$A$2:$A$1048576,0))</f>
        <v>0.72871200000000003</v>
      </c>
      <c r="V1493" s="8">
        <f>INDEX(RawData!T$2:T$1048576,MATCH(FmtData!$B$4+(ROW()-10),RawData!$A$2:$A$1048576,0))</f>
        <v>0.21623700000000001</v>
      </c>
      <c r="W1493" s="3">
        <f t="shared" si="472"/>
        <v>-0.5525211200000002</v>
      </c>
      <c r="X1493" s="3">
        <f t="shared" si="473"/>
        <v>-0.50945237200000004</v>
      </c>
      <c r="Y1493" s="8">
        <f t="shared" si="462"/>
        <v>9.4041659200470047</v>
      </c>
      <c r="Z1493" s="8">
        <f t="shared" si="463"/>
        <v>9.4472346680470043</v>
      </c>
      <c r="AA1493" s="8">
        <f t="shared" si="474"/>
        <v>9.4257002940470045</v>
      </c>
      <c r="AB1493" s="41">
        <v>2</v>
      </c>
      <c r="AC1493" s="42" t="str">
        <f t="shared" si="475"/>
        <v>Dilatometer</v>
      </c>
      <c r="AD1493" s="15">
        <f t="shared" si="461"/>
        <v>-316.09649999999999</v>
      </c>
      <c r="AE1493" s="15">
        <f t="shared" si="464"/>
        <v>-134.35788897071654</v>
      </c>
      <c r="AF1493" s="15">
        <f t="shared" si="465"/>
        <v>-124.40648775178556</v>
      </c>
      <c r="AG1493" s="15">
        <f t="shared" si="466"/>
        <v>-129.39302163703439</v>
      </c>
      <c r="AH1493" s="15">
        <f t="shared" si="476"/>
        <v>-129.39302163703439</v>
      </c>
      <c r="AI1493" s="17">
        <f t="shared" si="467"/>
        <v>1.2363188577331512</v>
      </c>
      <c r="AJ1493" s="17">
        <f t="shared" si="468"/>
        <v>0.93876976898184972</v>
      </c>
      <c r="AK1493" s="17">
        <f t="shared" si="469"/>
        <v>0.92655913245752197</v>
      </c>
      <c r="AL1493" s="17">
        <f t="shared" si="470"/>
        <v>0.93263777701302142</v>
      </c>
      <c r="AM1493" s="17">
        <f t="shared" si="471"/>
        <v>0.93263777701302142</v>
      </c>
      <c r="AN1493" s="17">
        <f t="shared" si="477"/>
        <v>5.3633260698304763E-4</v>
      </c>
      <c r="AO1493" s="17">
        <f t="shared" si="478"/>
        <v>9.3263777701302146</v>
      </c>
      <c r="AP1493" s="17">
        <f t="shared" si="479"/>
        <v>12.363188577331512</v>
      </c>
      <c r="AQ1493" s="17">
        <f t="shared" si="480"/>
        <v>19.892270719923786</v>
      </c>
    </row>
    <row r="1494" spans="2:43" x14ac:dyDescent="0.45">
      <c r="B1494">
        <f>INDEX(RawData!$A$2:$A$1048576,MATCH(FmtData!$B$4+(ROW()-10),RawData!$A$2:$A$1048576,0))</f>
        <v>1682</v>
      </c>
      <c r="C1494" s="23">
        <f>LEFT(INDEX(RawData!$B$2:$B$1048576, MATCH(FmtData!$B$4+(ROW()-10),RawData!$A$2:$A$1048576,0)),10)+MID(INDEX(RawData!$B$2:$B$1048576, MATCH(FmtData!$B$4+(ROW()-10),RawData!$A$2:$A$1048576,0)),12,8)-$B$5/24</f>
        <v>42201.542951388888</v>
      </c>
      <c r="D1494" s="7">
        <f>MID(INDEX(RawData!$B$2:$B$1048576, MATCH(FmtData!$B$4+(ROW()-10),RawData!$A$2:$A$1048576,0)),12,8)+$B$5/24</f>
        <v>1.0429513888888891</v>
      </c>
      <c r="E1494" s="8">
        <f>INDEX(RawData!$D$2:$D$1048576,MATCH(FmtData!$B$4+(ROW()-10),RawData!$A$2:$A$1048576,0))</f>
        <v>46.905200000000001</v>
      </c>
      <c r="F1494">
        <f>INDEX(RawData!$D$2:$D$1048576,MATCH(FmtData!$B$4+(ROW()-10),RawData!$A$2:$A$1048576,0))</f>
        <v>46.905200000000001</v>
      </c>
      <c r="G1494">
        <f>INDEX(RawData!E$2:E$1048576,MATCH(FmtData!$B$4+(ROW()-10),RawData!$A$2:$A$1048576,0))</f>
        <v>2876.53</v>
      </c>
      <c r="H1494">
        <f>INDEX(RawData!F$2:F$1048576,MATCH(FmtData!$B$4+(ROW()-10),RawData!$A$2:$A$1048576,0))</f>
        <v>-0.15307599999999999</v>
      </c>
      <c r="I1494">
        <f>INDEX(RawData!G$2:G$1048576,MATCH(FmtData!$B$4+(ROW()-10),RawData!$A$2:$A$1048576,0))</f>
        <v>-29008.1</v>
      </c>
      <c r="J1494">
        <f>INDEX(RawData!H$2:H$1048576,MATCH(FmtData!$B$4+(ROW()-10),RawData!$A$2:$A$1048576,0))</f>
        <v>5.0845300000000003E-2</v>
      </c>
      <c r="K1494">
        <f>INDEX(RawData!I$2:I$1048576,MATCH(FmtData!$B$4+(ROW()-10),RawData!$A$2:$A$1048576,0))</f>
        <v>-0.61577599999999999</v>
      </c>
      <c r="L1494">
        <f>INDEX(RawData!J$2:J$1048576,MATCH(FmtData!$B$4+(ROW()-10),RawData!$A$2:$A$1048576,0))</f>
        <v>197.1</v>
      </c>
      <c r="M1494">
        <f>INDEX(RawData!K$2:K$1048576,MATCH(FmtData!$B$4+(ROW()-10),RawData!$A$2:$A$1048576,0))</f>
        <v>166.6</v>
      </c>
      <c r="N1494">
        <f>INDEX(RawData!L$2:L$1048576,MATCH(FmtData!$B$4+(ROW()-10),RawData!$A$2:$A$1048576,0))</f>
        <v>22.2</v>
      </c>
      <c r="O1494">
        <f>INDEX(RawData!M$2:M$1048576,MATCH(FmtData!$B$4+(ROW()-10),RawData!$A$2:$A$1048576,0))</f>
        <v>173.6</v>
      </c>
      <c r="P1494">
        <f>INDEX(RawData!N$2:N$1048576,MATCH(FmtData!$B$4+(ROW()-10),RawData!$A$2:$A$1048576,0))</f>
        <v>21.9</v>
      </c>
      <c r="Q1494">
        <f>INDEX(RawData!O$2:O$1048576,MATCH(FmtData!$B$4+(ROW()-10),RawData!$A$2:$A$1048576,0))</f>
        <v>181.9</v>
      </c>
      <c r="R1494" s="8">
        <f>INDEX(RawData!P$2:P$1048576,MATCH(FmtData!$B$4+(ROW()-10),RawData!$A$2:$A$1048576,0))</f>
        <v>64.090199999999996</v>
      </c>
      <c r="S1494">
        <f>INDEX(RawData!Q$2:Q$1048576,MATCH(FmtData!$B$4+(ROW()-10),RawData!$A$2:$A$1048576,0))</f>
        <v>507.21300000000002</v>
      </c>
      <c r="T1494" s="8">
        <f>INDEX(RawData!R$2:R$1048576,MATCH(FmtData!$B$4+(ROW()-10),RawData!$A$2:$A$1048576,0))</f>
        <v>0.96477199999999996</v>
      </c>
      <c r="U1494" s="8">
        <f>INDEX(RawData!S$2:S$1048576,MATCH(FmtData!$B$4+(ROW()-10),RawData!$A$2:$A$1048576,0))</f>
        <v>0.72859099999999999</v>
      </c>
      <c r="V1494" s="8">
        <f>INDEX(RawData!T$2:T$1048576,MATCH(FmtData!$B$4+(ROW()-10),RawData!$A$2:$A$1048576,0))</f>
        <v>0.21679499999999999</v>
      </c>
      <c r="W1494" s="3">
        <f t="shared" si="472"/>
        <v>-0.5522137800000001</v>
      </c>
      <c r="X1494" s="3">
        <f t="shared" si="473"/>
        <v>-0.51086969199999999</v>
      </c>
      <c r="Y1494" s="8">
        <f t="shared" si="462"/>
        <v>9.4044732600470038</v>
      </c>
      <c r="Z1494" s="8">
        <f t="shared" si="463"/>
        <v>9.4458173480470045</v>
      </c>
      <c r="AA1494" s="8">
        <f t="shared" si="474"/>
        <v>9.4251453040470032</v>
      </c>
      <c r="AB1494" s="41">
        <v>2</v>
      </c>
      <c r="AC1494" s="42" t="str">
        <f t="shared" si="475"/>
        <v>Dilatometer</v>
      </c>
      <c r="AD1494" s="15">
        <f t="shared" si="461"/>
        <v>-316.14330000000001</v>
      </c>
      <c r="AE1494" s="15">
        <f t="shared" si="464"/>
        <v>-134.28718224553165</v>
      </c>
      <c r="AF1494" s="15">
        <f t="shared" si="465"/>
        <v>-124.73535163922827</v>
      </c>
      <c r="AG1494" s="15">
        <f t="shared" si="466"/>
        <v>-129.52124940808892</v>
      </c>
      <c r="AH1494" s="15">
        <f t="shared" si="476"/>
        <v>-129.52124940808892</v>
      </c>
      <c r="AI1494" s="17">
        <f t="shared" si="467"/>
        <v>1.2364197746839312</v>
      </c>
      <c r="AJ1494" s="17">
        <f t="shared" si="468"/>
        <v>0.93868187480937626</v>
      </c>
      <c r="AK1494" s="17">
        <f t="shared" si="469"/>
        <v>0.92695757987652805</v>
      </c>
      <c r="AL1494" s="17">
        <f t="shared" si="470"/>
        <v>0.93279514022135757</v>
      </c>
      <c r="AM1494" s="17">
        <f t="shared" si="471"/>
        <v>0.93279514022135757</v>
      </c>
      <c r="AN1494" s="17">
        <f t="shared" si="477"/>
        <v>3.7896939864690005E-4</v>
      </c>
      <c r="AO1494" s="17">
        <f t="shared" si="478"/>
        <v>9.327951402213575</v>
      </c>
      <c r="AP1494" s="17">
        <f t="shared" si="479"/>
        <v>12.364197746839311</v>
      </c>
      <c r="AQ1494" s="17">
        <f t="shared" si="480"/>
        <v>19.832907066548724</v>
      </c>
    </row>
    <row r="1495" spans="2:43" x14ac:dyDescent="0.45">
      <c r="B1495">
        <f>INDEX(RawData!$A$2:$A$1048576,MATCH(FmtData!$B$4+(ROW()-10),RawData!$A$2:$A$1048576,0))</f>
        <v>1683</v>
      </c>
      <c r="C1495" s="23">
        <f>LEFT(INDEX(RawData!$B$2:$B$1048576, MATCH(FmtData!$B$4+(ROW()-10),RawData!$A$2:$A$1048576,0)),10)+MID(INDEX(RawData!$B$2:$B$1048576, MATCH(FmtData!$B$4+(ROW()-10),RawData!$A$2:$A$1048576,0)),12,8)-$B$5/24</f>
        <v>42201.543645833335</v>
      </c>
      <c r="D1495" s="7">
        <f>MID(INDEX(RawData!$B$2:$B$1048576, MATCH(FmtData!$B$4+(ROW()-10),RawData!$A$2:$A$1048576,0)),12,8)+$B$5/24</f>
        <v>1.0436458333333332</v>
      </c>
      <c r="E1495" s="8">
        <f>INDEX(RawData!$D$2:$D$1048576,MATCH(FmtData!$B$4+(ROW()-10),RawData!$A$2:$A$1048576,0))</f>
        <v>46.921799999999998</v>
      </c>
      <c r="F1495">
        <f>INDEX(RawData!$D$2:$D$1048576,MATCH(FmtData!$B$4+(ROW()-10),RawData!$A$2:$A$1048576,0))</f>
        <v>46.921799999999998</v>
      </c>
      <c r="G1495">
        <f>INDEX(RawData!E$2:E$1048576,MATCH(FmtData!$B$4+(ROW()-10),RawData!$A$2:$A$1048576,0))</f>
        <v>2878.37</v>
      </c>
      <c r="H1495">
        <f>INDEX(RawData!F$2:F$1048576,MATCH(FmtData!$B$4+(ROW()-10),RawData!$A$2:$A$1048576,0))</f>
        <v>-1.0764199999999999</v>
      </c>
      <c r="I1495">
        <f>INDEX(RawData!G$2:G$1048576,MATCH(FmtData!$B$4+(ROW()-10),RawData!$A$2:$A$1048576,0))</f>
        <v>-28997.5</v>
      </c>
      <c r="J1495">
        <f>INDEX(RawData!H$2:H$1048576,MATCH(FmtData!$B$4+(ROW()-10),RawData!$A$2:$A$1048576,0))</f>
        <v>5.0845300000000003E-2</v>
      </c>
      <c r="K1495">
        <f>INDEX(RawData!I$2:I$1048576,MATCH(FmtData!$B$4+(ROW()-10),RawData!$A$2:$A$1048576,0))</f>
        <v>-0.61514800000000003</v>
      </c>
      <c r="L1495">
        <f>INDEX(RawData!J$2:J$1048576,MATCH(FmtData!$B$4+(ROW()-10),RawData!$A$2:$A$1048576,0))</f>
        <v>174.9</v>
      </c>
      <c r="M1495">
        <f>INDEX(RawData!K$2:K$1048576,MATCH(FmtData!$B$4+(ROW()-10),RawData!$A$2:$A$1048576,0))</f>
        <v>171.4</v>
      </c>
      <c r="N1495">
        <f>INDEX(RawData!L$2:L$1048576,MATCH(FmtData!$B$4+(ROW()-10),RawData!$A$2:$A$1048576,0))</f>
        <v>22.3</v>
      </c>
      <c r="O1495">
        <f>INDEX(RawData!M$2:M$1048576,MATCH(FmtData!$B$4+(ROW()-10),RawData!$A$2:$A$1048576,0))</f>
        <v>170.8</v>
      </c>
      <c r="P1495">
        <f>INDEX(RawData!N$2:N$1048576,MATCH(FmtData!$B$4+(ROW()-10),RawData!$A$2:$A$1048576,0))</f>
        <v>21.9</v>
      </c>
      <c r="Q1495">
        <f>INDEX(RawData!O$2:O$1048576,MATCH(FmtData!$B$4+(ROW()-10),RawData!$A$2:$A$1048576,0))</f>
        <v>181.9</v>
      </c>
      <c r="R1495" s="8">
        <f>INDEX(RawData!P$2:P$1048576,MATCH(FmtData!$B$4+(ROW()-10),RawData!$A$2:$A$1048576,0))</f>
        <v>64.090199999999996</v>
      </c>
      <c r="S1495">
        <f>INDEX(RawData!Q$2:Q$1048576,MATCH(FmtData!$B$4+(ROW()-10),RawData!$A$2:$A$1048576,0))</f>
        <v>507.21300000000002</v>
      </c>
      <c r="T1495" s="8">
        <f>INDEX(RawData!R$2:R$1048576,MATCH(FmtData!$B$4+(ROW()-10),RawData!$A$2:$A$1048576,0))</f>
        <v>2.5725199999999999</v>
      </c>
      <c r="U1495" s="8">
        <f>INDEX(RawData!S$2:S$1048576,MATCH(FmtData!$B$4+(ROW()-10),RawData!$A$2:$A$1048576,0))</f>
        <v>0.72871200000000003</v>
      </c>
      <c r="V1495" s="8">
        <f>INDEX(RawData!T$2:T$1048576,MATCH(FmtData!$B$4+(ROW()-10),RawData!$A$2:$A$1048576,0))</f>
        <v>0.21701200000000001</v>
      </c>
      <c r="W1495" s="3">
        <f t="shared" si="472"/>
        <v>-0.5525211200000002</v>
      </c>
      <c r="X1495" s="3">
        <f t="shared" si="473"/>
        <v>-0.51142087200000008</v>
      </c>
      <c r="Y1495" s="8">
        <f t="shared" si="462"/>
        <v>9.4041659200470047</v>
      </c>
      <c r="Z1495" s="8">
        <f t="shared" si="463"/>
        <v>9.445266168047004</v>
      </c>
      <c r="AA1495" s="8">
        <f t="shared" si="474"/>
        <v>9.4247160440470044</v>
      </c>
      <c r="AB1495" s="41">
        <v>2</v>
      </c>
      <c r="AC1495" s="42" t="str">
        <f t="shared" si="475"/>
        <v>Dilatometer</v>
      </c>
      <c r="AD1495" s="15">
        <f t="shared" si="461"/>
        <v>-316.14330000000001</v>
      </c>
      <c r="AE1495" s="15">
        <f t="shared" si="464"/>
        <v>-134.35788897071654</v>
      </c>
      <c r="AF1495" s="15">
        <f t="shared" si="465"/>
        <v>-124.86321775198496</v>
      </c>
      <c r="AG1495" s="15">
        <f t="shared" si="466"/>
        <v>-129.62041799758481</v>
      </c>
      <c r="AH1495" s="15">
        <f t="shared" si="476"/>
        <v>-129.62041799758481</v>
      </c>
      <c r="AI1495" s="17">
        <f t="shared" si="467"/>
        <v>1.2364197746839312</v>
      </c>
      <c r="AJ1495" s="17">
        <f t="shared" si="468"/>
        <v>0.93876976898184972</v>
      </c>
      <c r="AK1495" s="17">
        <f t="shared" si="469"/>
        <v>0.92711259341629915</v>
      </c>
      <c r="AL1495" s="17">
        <f t="shared" si="470"/>
        <v>0.93291687794926892</v>
      </c>
      <c r="AM1495" s="17">
        <f t="shared" si="471"/>
        <v>0.93291687794926892</v>
      </c>
      <c r="AN1495" s="17">
        <f t="shared" si="477"/>
        <v>5.3546544326699141E-4</v>
      </c>
      <c r="AO1495" s="17">
        <f t="shared" si="478"/>
        <v>9.3291687794926901</v>
      </c>
      <c r="AP1495" s="17">
        <f t="shared" si="479"/>
        <v>12.364197746839311</v>
      </c>
      <c r="AQ1495" s="17">
        <f t="shared" si="480"/>
        <v>19.845593375748503</v>
      </c>
    </row>
    <row r="1496" spans="2:43" x14ac:dyDescent="0.45">
      <c r="B1496">
        <f>INDEX(RawData!$A$2:$A$1048576,MATCH(FmtData!$B$4+(ROW()-10),RawData!$A$2:$A$1048576,0))</f>
        <v>1684</v>
      </c>
      <c r="C1496" s="23">
        <f>LEFT(INDEX(RawData!$B$2:$B$1048576, MATCH(FmtData!$B$4+(ROW()-10),RawData!$A$2:$A$1048576,0)),10)+MID(INDEX(RawData!$B$2:$B$1048576, MATCH(FmtData!$B$4+(ROW()-10),RawData!$A$2:$A$1048576,0)),12,8)-$B$5/24</f>
        <v>42201.544340277775</v>
      </c>
      <c r="D1496" s="7">
        <f>MID(INDEX(RawData!$B$2:$B$1048576, MATCH(FmtData!$B$4+(ROW()-10),RawData!$A$2:$A$1048576,0)),12,8)+$B$5/24</f>
        <v>1.0443402777777777</v>
      </c>
      <c r="E1496" s="8">
        <f>INDEX(RawData!$D$2:$D$1048576,MATCH(FmtData!$B$4+(ROW()-10),RawData!$A$2:$A$1048576,0))</f>
        <v>46.938299999999998</v>
      </c>
      <c r="F1496">
        <f>INDEX(RawData!$D$2:$D$1048576,MATCH(FmtData!$B$4+(ROW()-10),RawData!$A$2:$A$1048576,0))</f>
        <v>46.938299999999998</v>
      </c>
      <c r="G1496">
        <f>INDEX(RawData!E$2:E$1048576,MATCH(FmtData!$B$4+(ROW()-10),RawData!$A$2:$A$1048576,0))</f>
        <v>2877.45</v>
      </c>
      <c r="H1496">
        <f>INDEX(RawData!F$2:F$1048576,MATCH(FmtData!$B$4+(ROW()-10),RawData!$A$2:$A$1048576,0))</f>
        <v>-1.0764199999999999</v>
      </c>
      <c r="I1496">
        <f>INDEX(RawData!G$2:G$1048576,MATCH(FmtData!$B$4+(ROW()-10),RawData!$A$2:$A$1048576,0))</f>
        <v>-29008.1</v>
      </c>
      <c r="J1496">
        <f>INDEX(RawData!H$2:H$1048576,MATCH(FmtData!$B$4+(ROW()-10),RawData!$A$2:$A$1048576,0))</f>
        <v>5.0845300000000003E-2</v>
      </c>
      <c r="K1496">
        <f>INDEX(RawData!I$2:I$1048576,MATCH(FmtData!$B$4+(ROW()-10),RawData!$A$2:$A$1048576,0))</f>
        <v>-0.61495900000000003</v>
      </c>
      <c r="L1496">
        <f>INDEX(RawData!J$2:J$1048576,MATCH(FmtData!$B$4+(ROW()-10),RawData!$A$2:$A$1048576,0))</f>
        <v>177.7</v>
      </c>
      <c r="M1496">
        <f>INDEX(RawData!K$2:K$1048576,MATCH(FmtData!$B$4+(ROW()-10),RawData!$A$2:$A$1048576,0))</f>
        <v>176.1</v>
      </c>
      <c r="N1496">
        <f>INDEX(RawData!L$2:L$1048576,MATCH(FmtData!$B$4+(ROW()-10),RawData!$A$2:$A$1048576,0))</f>
        <v>22.3</v>
      </c>
      <c r="O1496">
        <f>INDEX(RawData!M$2:M$1048576,MATCH(FmtData!$B$4+(ROW()-10),RawData!$A$2:$A$1048576,0))</f>
        <v>172.4</v>
      </c>
      <c r="P1496">
        <f>INDEX(RawData!N$2:N$1048576,MATCH(FmtData!$B$4+(ROW()-10),RawData!$A$2:$A$1048576,0))</f>
        <v>22</v>
      </c>
      <c r="Q1496">
        <f>INDEX(RawData!O$2:O$1048576,MATCH(FmtData!$B$4+(ROW()-10),RawData!$A$2:$A$1048576,0))</f>
        <v>181.9</v>
      </c>
      <c r="R1496" s="8">
        <f>INDEX(RawData!P$2:P$1048576,MATCH(FmtData!$B$4+(ROW()-10),RawData!$A$2:$A$1048576,0))</f>
        <v>63.981000000000002</v>
      </c>
      <c r="S1496">
        <f>INDEX(RawData!Q$2:Q$1048576,MATCH(FmtData!$B$4+(ROW()-10),RawData!$A$2:$A$1048576,0))</f>
        <v>507.21300000000002</v>
      </c>
      <c r="T1496" s="8">
        <f>INDEX(RawData!R$2:R$1048576,MATCH(FmtData!$B$4+(ROW()-10),RawData!$A$2:$A$1048576,0))</f>
        <v>34.393900000000002</v>
      </c>
      <c r="U1496" s="8">
        <f>INDEX(RawData!S$2:S$1048576,MATCH(FmtData!$B$4+(ROW()-10),RawData!$A$2:$A$1048576,0))</f>
        <v>0.72871200000000003</v>
      </c>
      <c r="V1496" s="8">
        <f>INDEX(RawData!T$2:T$1048576,MATCH(FmtData!$B$4+(ROW()-10),RawData!$A$2:$A$1048576,0))</f>
        <v>0.21729100000000001</v>
      </c>
      <c r="W1496" s="3">
        <f t="shared" si="472"/>
        <v>-0.5525211200000002</v>
      </c>
      <c r="X1496" s="3">
        <f t="shared" si="473"/>
        <v>-0.51212953200000011</v>
      </c>
      <c r="Y1496" s="8">
        <f t="shared" si="462"/>
        <v>9.4041659200470047</v>
      </c>
      <c r="Z1496" s="8">
        <f t="shared" si="463"/>
        <v>9.444557508047005</v>
      </c>
      <c r="AA1496" s="8">
        <f t="shared" si="474"/>
        <v>9.4243617140470057</v>
      </c>
      <c r="AB1496" s="41">
        <v>2</v>
      </c>
      <c r="AC1496" s="42" t="str">
        <f t="shared" si="475"/>
        <v>Dilatometer</v>
      </c>
      <c r="AD1496" s="15">
        <f t="shared" si="461"/>
        <v>-316.2525</v>
      </c>
      <c r="AE1496" s="15">
        <f t="shared" si="464"/>
        <v>-134.35788897071654</v>
      </c>
      <c r="AF1496" s="15">
        <f t="shared" si="465"/>
        <v>-125.02759614192155</v>
      </c>
      <c r="AG1496" s="15">
        <f t="shared" si="466"/>
        <v>-129.70226960804916</v>
      </c>
      <c r="AH1496" s="15">
        <f t="shared" si="476"/>
        <v>-129.70226960804916</v>
      </c>
      <c r="AI1496" s="17">
        <f t="shared" si="467"/>
        <v>1.2366553116510761</v>
      </c>
      <c r="AJ1496" s="17">
        <f t="shared" si="468"/>
        <v>0.93876976898184972</v>
      </c>
      <c r="AK1496" s="17">
        <f t="shared" si="469"/>
        <v>0.92731194738620704</v>
      </c>
      <c r="AL1496" s="17">
        <f t="shared" si="470"/>
        <v>0.93301738157840042</v>
      </c>
      <c r="AM1496" s="17">
        <f t="shared" si="471"/>
        <v>0.93301738157840042</v>
      </c>
      <c r="AN1496" s="17">
        <f t="shared" si="477"/>
        <v>6.1378183807270226E-4</v>
      </c>
      <c r="AO1496" s="17">
        <f t="shared" si="478"/>
        <v>9.3301738157840042</v>
      </c>
      <c r="AP1496" s="17">
        <f t="shared" si="479"/>
        <v>12.366553116510762</v>
      </c>
      <c r="AQ1496" s="17">
        <f t="shared" si="480"/>
        <v>19.83925022114861</v>
      </c>
    </row>
    <row r="1497" spans="2:43" x14ac:dyDescent="0.45">
      <c r="B1497">
        <f>INDEX(RawData!$A$2:$A$1048576,MATCH(FmtData!$B$4+(ROW()-10),RawData!$A$2:$A$1048576,0))</f>
        <v>1685</v>
      </c>
      <c r="C1497" s="23">
        <f>LEFT(INDEX(RawData!$B$2:$B$1048576, MATCH(FmtData!$B$4+(ROW()-10),RawData!$A$2:$A$1048576,0)),10)+MID(INDEX(RawData!$B$2:$B$1048576, MATCH(FmtData!$B$4+(ROW()-10),RawData!$A$2:$A$1048576,0)),12,8)-$B$5/24</f>
        <v>42201.545046296298</v>
      </c>
      <c r="D1497" s="7">
        <f>MID(INDEX(RawData!$B$2:$B$1048576, MATCH(FmtData!$B$4+(ROW()-10),RawData!$A$2:$A$1048576,0)),12,8)+$B$5/24</f>
        <v>1.0450462962962961</v>
      </c>
      <c r="E1497" s="8">
        <f>INDEX(RawData!$D$2:$D$1048576,MATCH(FmtData!$B$4+(ROW()-10),RawData!$A$2:$A$1048576,0))</f>
        <v>46.955100000000002</v>
      </c>
      <c r="F1497">
        <f>INDEX(RawData!$D$2:$D$1048576,MATCH(FmtData!$B$4+(ROW()-10),RawData!$A$2:$A$1048576,0))</f>
        <v>46.955100000000002</v>
      </c>
      <c r="G1497">
        <f>INDEX(RawData!E$2:E$1048576,MATCH(FmtData!$B$4+(ROW()-10),RawData!$A$2:$A$1048576,0))</f>
        <v>2881.14</v>
      </c>
      <c r="H1497">
        <f>INDEX(RawData!F$2:F$1048576,MATCH(FmtData!$B$4+(ROW()-10),RawData!$A$2:$A$1048576,0))</f>
        <v>-0.15307599999999999</v>
      </c>
      <c r="I1497">
        <f>INDEX(RawData!G$2:G$1048576,MATCH(FmtData!$B$4+(ROW()-10),RawData!$A$2:$A$1048576,0))</f>
        <v>-29008.1</v>
      </c>
      <c r="J1497">
        <f>INDEX(RawData!H$2:H$1048576,MATCH(FmtData!$B$4+(ROW()-10),RawData!$A$2:$A$1048576,0))</f>
        <v>5.0863699999999998E-2</v>
      </c>
      <c r="K1497">
        <f>INDEX(RawData!I$2:I$1048576,MATCH(FmtData!$B$4+(ROW()-10),RawData!$A$2:$A$1048576,0))</f>
        <v>-0.61514800000000003</v>
      </c>
      <c r="L1497">
        <f>INDEX(RawData!J$2:J$1048576,MATCH(FmtData!$B$4+(ROW()-10),RawData!$A$2:$A$1048576,0))</f>
        <v>171.1</v>
      </c>
      <c r="M1497">
        <f>INDEX(RawData!K$2:K$1048576,MATCH(FmtData!$B$4+(ROW()-10),RawData!$A$2:$A$1048576,0))</f>
        <v>178</v>
      </c>
      <c r="N1497">
        <f>INDEX(RawData!L$2:L$1048576,MATCH(FmtData!$B$4+(ROW()-10),RawData!$A$2:$A$1048576,0))</f>
        <v>22.3</v>
      </c>
      <c r="O1497">
        <f>INDEX(RawData!M$2:M$1048576,MATCH(FmtData!$B$4+(ROW()-10),RawData!$A$2:$A$1048576,0))</f>
        <v>164.4</v>
      </c>
      <c r="P1497">
        <f>INDEX(RawData!N$2:N$1048576,MATCH(FmtData!$B$4+(ROW()-10),RawData!$A$2:$A$1048576,0))</f>
        <v>22</v>
      </c>
      <c r="Q1497">
        <f>INDEX(RawData!O$2:O$1048576,MATCH(FmtData!$B$4+(ROW()-10),RawData!$A$2:$A$1048576,0))</f>
        <v>182</v>
      </c>
      <c r="R1497" s="8">
        <f>INDEX(RawData!P$2:P$1048576,MATCH(FmtData!$B$4+(ROW()-10),RawData!$A$2:$A$1048576,0))</f>
        <v>63.981000000000002</v>
      </c>
      <c r="S1497">
        <f>INDEX(RawData!Q$2:Q$1048576,MATCH(FmtData!$B$4+(ROW()-10),RawData!$A$2:$A$1048576,0))</f>
        <v>507.21300000000002</v>
      </c>
      <c r="T1497" s="8">
        <f>INDEX(RawData!R$2:R$1048576,MATCH(FmtData!$B$4+(ROW()-10),RawData!$A$2:$A$1048576,0))</f>
        <v>5.2540399999999998</v>
      </c>
      <c r="U1497" s="8">
        <f>INDEX(RawData!S$2:S$1048576,MATCH(FmtData!$B$4+(ROW()-10),RawData!$A$2:$A$1048576,0))</f>
        <v>0.72849900000000001</v>
      </c>
      <c r="V1497" s="8">
        <f>INDEX(RawData!T$2:T$1048576,MATCH(FmtData!$B$4+(ROW()-10),RawData!$A$2:$A$1048576,0))</f>
        <v>0.21757099999999999</v>
      </c>
      <c r="W1497" s="3">
        <f t="shared" si="472"/>
        <v>-0.55198010000000008</v>
      </c>
      <c r="X1497" s="3">
        <f t="shared" si="473"/>
        <v>-0.51284073200000002</v>
      </c>
      <c r="Y1497" s="8">
        <f t="shared" si="462"/>
        <v>9.4047069400470047</v>
      </c>
      <c r="Z1497" s="8">
        <f t="shared" si="463"/>
        <v>9.4438463080470036</v>
      </c>
      <c r="AA1497" s="8">
        <f t="shared" si="474"/>
        <v>9.4242766240470033</v>
      </c>
      <c r="AB1497" s="41">
        <v>2</v>
      </c>
      <c r="AC1497" s="42" t="str">
        <f t="shared" si="475"/>
        <v>Dilatometer</v>
      </c>
      <c r="AD1497" s="15">
        <f t="shared" si="461"/>
        <v>-316.2525</v>
      </c>
      <c r="AE1497" s="15">
        <f t="shared" si="464"/>
        <v>-134.23341881314377</v>
      </c>
      <c r="AF1497" s="15">
        <f t="shared" si="465"/>
        <v>-125.19254006659867</v>
      </c>
      <c r="AG1497" s="15">
        <f t="shared" si="466"/>
        <v>-129.7219248561878</v>
      </c>
      <c r="AH1497" s="15">
        <f t="shared" si="476"/>
        <v>-129.7219248561878</v>
      </c>
      <c r="AI1497" s="17">
        <f t="shared" si="467"/>
        <v>1.2366553116510761</v>
      </c>
      <c r="AJ1497" s="17">
        <f t="shared" si="468"/>
        <v>0.93861505353326158</v>
      </c>
      <c r="AK1497" s="17">
        <f t="shared" si="469"/>
        <v>0.92751207341679998</v>
      </c>
      <c r="AL1497" s="17">
        <f t="shared" si="470"/>
        <v>0.93304151901054067</v>
      </c>
      <c r="AM1497" s="17">
        <f t="shared" si="471"/>
        <v>0.93304151901054067</v>
      </c>
      <c r="AN1497" s="17">
        <f t="shared" si="477"/>
        <v>4.5732761004080302E-4</v>
      </c>
      <c r="AO1497" s="17">
        <f t="shared" si="478"/>
        <v>9.3304151901054073</v>
      </c>
      <c r="AP1497" s="17">
        <f t="shared" si="479"/>
        <v>12.366553116510762</v>
      </c>
      <c r="AQ1497" s="17">
        <f t="shared" si="480"/>
        <v>19.864691786880783</v>
      </c>
    </row>
    <row r="1498" spans="2:43" x14ac:dyDescent="0.45">
      <c r="B1498">
        <f>INDEX(RawData!$A$2:$A$1048576,MATCH(FmtData!$B$4+(ROW()-10),RawData!$A$2:$A$1048576,0))</f>
        <v>1686</v>
      </c>
      <c r="C1498" s="23">
        <f>LEFT(INDEX(RawData!$B$2:$B$1048576, MATCH(FmtData!$B$4+(ROW()-10),RawData!$A$2:$A$1048576,0)),10)+MID(INDEX(RawData!$B$2:$B$1048576, MATCH(FmtData!$B$4+(ROW()-10),RawData!$A$2:$A$1048576,0)),12,8)-$B$5/24</f>
        <v>42201.545740740738</v>
      </c>
      <c r="D1498" s="7">
        <f>MID(INDEX(RawData!$B$2:$B$1048576, MATCH(FmtData!$B$4+(ROW()-10),RawData!$A$2:$A$1048576,0)),12,8)+$B$5/24</f>
        <v>1.0457407407407406</v>
      </c>
      <c r="E1498" s="8">
        <f>INDEX(RawData!$D$2:$D$1048576,MATCH(FmtData!$B$4+(ROW()-10),RawData!$A$2:$A$1048576,0))</f>
        <v>46.971699999999998</v>
      </c>
      <c r="F1498">
        <f>INDEX(RawData!$D$2:$D$1048576,MATCH(FmtData!$B$4+(ROW()-10),RawData!$A$2:$A$1048576,0))</f>
        <v>46.971699999999998</v>
      </c>
      <c r="G1498">
        <f>INDEX(RawData!E$2:E$1048576,MATCH(FmtData!$B$4+(ROW()-10),RawData!$A$2:$A$1048576,0))</f>
        <v>2877.45</v>
      </c>
      <c r="H1498">
        <f>INDEX(RawData!F$2:F$1048576,MATCH(FmtData!$B$4+(ROW()-10),RawData!$A$2:$A$1048576,0))</f>
        <v>-0.15307599999999999</v>
      </c>
      <c r="I1498">
        <f>INDEX(RawData!G$2:G$1048576,MATCH(FmtData!$B$4+(ROW()-10),RawData!$A$2:$A$1048576,0))</f>
        <v>-29008.1</v>
      </c>
      <c r="J1498">
        <f>INDEX(RawData!H$2:H$1048576,MATCH(FmtData!$B$4+(ROW()-10),RawData!$A$2:$A$1048576,0))</f>
        <v>5.0845300000000003E-2</v>
      </c>
      <c r="K1498">
        <f>INDEX(RawData!I$2:I$1048576,MATCH(FmtData!$B$4+(ROW()-10),RawData!$A$2:$A$1048576,0))</f>
        <v>-0.61577599999999999</v>
      </c>
      <c r="L1498">
        <f>INDEX(RawData!J$2:J$1048576,MATCH(FmtData!$B$4+(ROW()-10),RawData!$A$2:$A$1048576,0))</f>
        <v>198.1</v>
      </c>
      <c r="M1498">
        <f>INDEX(RawData!K$2:K$1048576,MATCH(FmtData!$B$4+(ROW()-10),RawData!$A$2:$A$1048576,0))</f>
        <v>172.8</v>
      </c>
      <c r="N1498">
        <f>INDEX(RawData!L$2:L$1048576,MATCH(FmtData!$B$4+(ROW()-10),RawData!$A$2:$A$1048576,0))</f>
        <v>22.3</v>
      </c>
      <c r="O1498">
        <f>INDEX(RawData!M$2:M$1048576,MATCH(FmtData!$B$4+(ROW()-10),RawData!$A$2:$A$1048576,0))</f>
        <v>180.1</v>
      </c>
      <c r="P1498">
        <f>INDEX(RawData!N$2:N$1048576,MATCH(FmtData!$B$4+(ROW()-10),RawData!$A$2:$A$1048576,0))</f>
        <v>22</v>
      </c>
      <c r="Q1498">
        <f>INDEX(RawData!O$2:O$1048576,MATCH(FmtData!$B$4+(ROW()-10),RawData!$A$2:$A$1048576,0))</f>
        <v>181.8</v>
      </c>
      <c r="R1498" s="8">
        <f>INDEX(RawData!P$2:P$1048576,MATCH(FmtData!$B$4+(ROW()-10),RawData!$A$2:$A$1048576,0))</f>
        <v>63.930300000000003</v>
      </c>
      <c r="S1498">
        <f>INDEX(RawData!Q$2:Q$1048576,MATCH(FmtData!$B$4+(ROW()-10),RawData!$A$2:$A$1048576,0))</f>
        <v>507.21300000000002</v>
      </c>
      <c r="T1498" s="8">
        <f>INDEX(RawData!R$2:R$1048576,MATCH(FmtData!$B$4+(ROW()-10),RawData!$A$2:$A$1048576,0))</f>
        <v>6.2445199999999996</v>
      </c>
      <c r="U1498" s="8">
        <f>INDEX(RawData!S$2:S$1048576,MATCH(FmtData!$B$4+(ROW()-10),RawData!$A$2:$A$1048576,0))</f>
        <v>0.72840800000000006</v>
      </c>
      <c r="V1498" s="8">
        <f>INDEX(RawData!T$2:T$1048576,MATCH(FmtData!$B$4+(ROW()-10),RawData!$A$2:$A$1048576,0))</f>
        <v>0.21701200000000001</v>
      </c>
      <c r="W1498" s="3">
        <f t="shared" si="472"/>
        <v>-0.55174896000000018</v>
      </c>
      <c r="X1498" s="3">
        <f t="shared" si="473"/>
        <v>-0.51142087200000008</v>
      </c>
      <c r="Y1498" s="8">
        <f t="shared" si="462"/>
        <v>9.404938080047005</v>
      </c>
      <c r="Z1498" s="8">
        <f t="shared" si="463"/>
        <v>9.445266168047004</v>
      </c>
      <c r="AA1498" s="8">
        <f t="shared" si="474"/>
        <v>9.4251021240470045</v>
      </c>
      <c r="AB1498" s="41">
        <v>2</v>
      </c>
      <c r="AC1498" s="42" t="str">
        <f t="shared" si="475"/>
        <v>Dilatometer</v>
      </c>
      <c r="AD1498" s="15">
        <f t="shared" si="461"/>
        <v>-316.3032</v>
      </c>
      <c r="AE1498" s="15">
        <f t="shared" si="464"/>
        <v>-134.18023726131196</v>
      </c>
      <c r="AF1498" s="15">
        <f t="shared" si="465"/>
        <v>-124.86321775198496</v>
      </c>
      <c r="AG1498" s="15">
        <f t="shared" si="466"/>
        <v>-129.53122533610201</v>
      </c>
      <c r="AH1498" s="15">
        <f t="shared" si="476"/>
        <v>-129.53122533610201</v>
      </c>
      <c r="AI1498" s="17">
        <f t="shared" si="467"/>
        <v>1.2367646986072676</v>
      </c>
      <c r="AJ1498" s="17">
        <f t="shared" si="468"/>
        <v>0.93854896482145289</v>
      </c>
      <c r="AK1498" s="17">
        <f t="shared" si="469"/>
        <v>0.92711259341629915</v>
      </c>
      <c r="AL1498" s="17">
        <f t="shared" si="470"/>
        <v>0.93280738506905903</v>
      </c>
      <c r="AM1498" s="17">
        <f t="shared" si="471"/>
        <v>0.93280738506905903</v>
      </c>
      <c r="AN1498" s="17">
        <f t="shared" si="477"/>
        <v>4.3771409870518863E-4</v>
      </c>
      <c r="AO1498" s="17">
        <f t="shared" si="478"/>
        <v>9.3280738506905898</v>
      </c>
      <c r="AP1498" s="17">
        <f t="shared" si="479"/>
        <v>12.367646986072675</v>
      </c>
      <c r="AQ1498" s="17">
        <f t="shared" si="480"/>
        <v>19.83925022114861</v>
      </c>
    </row>
    <row r="1499" spans="2:43" x14ac:dyDescent="0.45">
      <c r="B1499">
        <f>INDEX(RawData!$A$2:$A$1048576,MATCH(FmtData!$B$4+(ROW()-10),RawData!$A$2:$A$1048576,0))</f>
        <v>1687</v>
      </c>
      <c r="C1499" s="23">
        <f>LEFT(INDEX(RawData!$B$2:$B$1048576, MATCH(FmtData!$B$4+(ROW()-10),RawData!$A$2:$A$1048576,0)),10)+MID(INDEX(RawData!$B$2:$B$1048576, MATCH(FmtData!$B$4+(ROW()-10),RawData!$A$2:$A$1048576,0)),12,8)-$B$5/24</f>
        <v>42201.546435185184</v>
      </c>
      <c r="D1499" s="7">
        <f>MID(INDEX(RawData!$B$2:$B$1048576, MATCH(FmtData!$B$4+(ROW()-10),RawData!$A$2:$A$1048576,0)),12,8)+$B$5/24</f>
        <v>1.0464351851851852</v>
      </c>
      <c r="E1499" s="8">
        <f>INDEX(RawData!$D$2:$D$1048576,MATCH(FmtData!$B$4+(ROW()-10),RawData!$A$2:$A$1048576,0))</f>
        <v>46.988199999999999</v>
      </c>
      <c r="F1499">
        <f>INDEX(RawData!$D$2:$D$1048576,MATCH(FmtData!$B$4+(ROW()-10),RawData!$A$2:$A$1048576,0))</f>
        <v>46.988199999999999</v>
      </c>
      <c r="G1499">
        <f>INDEX(RawData!E$2:E$1048576,MATCH(FmtData!$B$4+(ROW()-10),RawData!$A$2:$A$1048576,0))</f>
        <v>2886.07</v>
      </c>
      <c r="H1499">
        <f>INDEX(RawData!F$2:F$1048576,MATCH(FmtData!$B$4+(ROW()-10),RawData!$A$2:$A$1048576,0))</f>
        <v>-0.15307599999999999</v>
      </c>
      <c r="I1499">
        <f>INDEX(RawData!G$2:G$1048576,MATCH(FmtData!$B$4+(ROW()-10),RawData!$A$2:$A$1048576,0))</f>
        <v>-29008.1</v>
      </c>
      <c r="J1499">
        <f>INDEX(RawData!H$2:H$1048576,MATCH(FmtData!$B$4+(ROW()-10),RawData!$A$2:$A$1048576,0))</f>
        <v>5.0845300000000003E-2</v>
      </c>
      <c r="K1499">
        <f>INDEX(RawData!I$2:I$1048576,MATCH(FmtData!$B$4+(ROW()-10),RawData!$A$2:$A$1048576,0))</f>
        <v>-0.61577599999999999</v>
      </c>
      <c r="L1499">
        <f>INDEX(RawData!J$2:J$1048576,MATCH(FmtData!$B$4+(ROW()-10),RawData!$A$2:$A$1048576,0))</f>
        <v>174.4</v>
      </c>
      <c r="M1499">
        <f>INDEX(RawData!K$2:K$1048576,MATCH(FmtData!$B$4+(ROW()-10),RawData!$A$2:$A$1048576,0))</f>
        <v>172.2</v>
      </c>
      <c r="N1499">
        <f>INDEX(RawData!L$2:L$1048576,MATCH(FmtData!$B$4+(ROW()-10),RawData!$A$2:$A$1048576,0))</f>
        <v>22.3</v>
      </c>
      <c r="O1499">
        <f>INDEX(RawData!M$2:M$1048576,MATCH(FmtData!$B$4+(ROW()-10),RawData!$A$2:$A$1048576,0))</f>
        <v>166.9</v>
      </c>
      <c r="P1499">
        <f>INDEX(RawData!N$2:N$1048576,MATCH(FmtData!$B$4+(ROW()-10),RawData!$A$2:$A$1048576,0))</f>
        <v>22</v>
      </c>
      <c r="Q1499">
        <f>INDEX(RawData!O$2:O$1048576,MATCH(FmtData!$B$4+(ROW()-10),RawData!$A$2:$A$1048576,0))</f>
        <v>181.8</v>
      </c>
      <c r="R1499" s="8">
        <f>INDEX(RawData!P$2:P$1048576,MATCH(FmtData!$B$4+(ROW()-10),RawData!$A$2:$A$1048576,0))</f>
        <v>63.930300000000003</v>
      </c>
      <c r="S1499">
        <f>INDEX(RawData!Q$2:Q$1048576,MATCH(FmtData!$B$4+(ROW()-10),RawData!$A$2:$A$1048576,0))</f>
        <v>507.21300000000002</v>
      </c>
      <c r="T1499" s="8">
        <f>INDEX(RawData!R$2:R$1048576,MATCH(FmtData!$B$4+(ROW()-10),RawData!$A$2:$A$1048576,0))</f>
        <v>5.2835900000000002</v>
      </c>
      <c r="U1499" s="8">
        <f>INDEX(RawData!S$2:S$1048576,MATCH(FmtData!$B$4+(ROW()-10),RawData!$A$2:$A$1048576,0))</f>
        <v>0.72880400000000001</v>
      </c>
      <c r="V1499" s="8">
        <f>INDEX(RawData!T$2:T$1048576,MATCH(FmtData!$B$4+(ROW()-10),RawData!$A$2:$A$1048576,0))</f>
        <v>0.217198</v>
      </c>
      <c r="W1499" s="3">
        <f t="shared" si="472"/>
        <v>-0.5527548000000001</v>
      </c>
      <c r="X1499" s="3">
        <f t="shared" si="473"/>
        <v>-0.51189331199999999</v>
      </c>
      <c r="Y1499" s="8">
        <f t="shared" si="462"/>
        <v>9.4039322400470038</v>
      </c>
      <c r="Z1499" s="8">
        <f t="shared" si="463"/>
        <v>9.4447937280470047</v>
      </c>
      <c r="AA1499" s="8">
        <f t="shared" si="474"/>
        <v>9.4243629840470042</v>
      </c>
      <c r="AB1499" s="41">
        <v>2</v>
      </c>
      <c r="AC1499" s="42" t="str">
        <f t="shared" si="475"/>
        <v>Dilatometer</v>
      </c>
      <c r="AD1499" s="15">
        <f t="shared" si="461"/>
        <v>-316.3032</v>
      </c>
      <c r="AE1499" s="15">
        <f t="shared" si="464"/>
        <v>-134.41164650893506</v>
      </c>
      <c r="AF1499" s="15">
        <f t="shared" si="465"/>
        <v>-124.97280595742291</v>
      </c>
      <c r="AG1499" s="15">
        <f t="shared" si="466"/>
        <v>-129.70197624357525</v>
      </c>
      <c r="AH1499" s="15">
        <f t="shared" si="476"/>
        <v>-129.70197624357525</v>
      </c>
      <c r="AI1499" s="17">
        <f t="shared" si="467"/>
        <v>1.2367646986072676</v>
      </c>
      <c r="AJ1499" s="17">
        <f t="shared" si="468"/>
        <v>0.93883660496071053</v>
      </c>
      <c r="AK1499" s="17">
        <f t="shared" si="469"/>
        <v>0.92724548970588727</v>
      </c>
      <c r="AL1499" s="17">
        <f t="shared" si="470"/>
        <v>0.93301702132453268</v>
      </c>
      <c r="AM1499" s="17">
        <f t="shared" si="471"/>
        <v>0.93301702132453268</v>
      </c>
      <c r="AN1499" s="17">
        <f t="shared" si="477"/>
        <v>-5.4037857435407233E-6</v>
      </c>
      <c r="AO1499" s="17">
        <f t="shared" si="478"/>
        <v>9.3301702132453261</v>
      </c>
      <c r="AP1499" s="17">
        <f t="shared" si="479"/>
        <v>12.367646986072675</v>
      </c>
      <c r="AQ1499" s="17">
        <f t="shared" si="480"/>
        <v>19.898682821856291</v>
      </c>
    </row>
    <row r="1500" spans="2:43" x14ac:dyDescent="0.45">
      <c r="B1500">
        <f>INDEX(RawData!$A$2:$A$1048576,MATCH(FmtData!$B$4+(ROW()-10),RawData!$A$2:$A$1048576,0))</f>
        <v>1688</v>
      </c>
      <c r="C1500" s="23">
        <f>LEFT(INDEX(RawData!$B$2:$B$1048576, MATCH(FmtData!$B$4+(ROW()-10),RawData!$A$2:$A$1048576,0)),10)+MID(INDEX(RawData!$B$2:$B$1048576, MATCH(FmtData!$B$4+(ROW()-10),RawData!$A$2:$A$1048576,0)),12,8)-$B$5/24</f>
        <v>42201.547118055554</v>
      </c>
      <c r="D1500" s="7">
        <f>MID(INDEX(RawData!$B$2:$B$1048576, MATCH(FmtData!$B$4+(ROW()-10),RawData!$A$2:$A$1048576,0)),12,8)+$B$5/24</f>
        <v>1.0471180555555555</v>
      </c>
      <c r="E1500" s="8">
        <f>INDEX(RawData!$D$2:$D$1048576,MATCH(FmtData!$B$4+(ROW()-10),RawData!$A$2:$A$1048576,0))</f>
        <v>47.0047</v>
      </c>
      <c r="F1500">
        <f>INDEX(RawData!$D$2:$D$1048576,MATCH(FmtData!$B$4+(ROW()-10),RawData!$A$2:$A$1048576,0))</f>
        <v>47.0047</v>
      </c>
      <c r="G1500">
        <f>INDEX(RawData!E$2:E$1048576,MATCH(FmtData!$B$4+(ROW()-10),RawData!$A$2:$A$1048576,0))</f>
        <v>2882.07</v>
      </c>
      <c r="H1500">
        <f>INDEX(RawData!F$2:F$1048576,MATCH(FmtData!$B$4+(ROW()-10),RawData!$A$2:$A$1048576,0))</f>
        <v>-0.15307599999999999</v>
      </c>
      <c r="I1500">
        <f>INDEX(RawData!G$2:G$1048576,MATCH(FmtData!$B$4+(ROW()-10),RawData!$A$2:$A$1048576,0))</f>
        <v>-29008.1</v>
      </c>
      <c r="J1500">
        <f>INDEX(RawData!H$2:H$1048576,MATCH(FmtData!$B$4+(ROW()-10),RawData!$A$2:$A$1048576,0))</f>
        <v>5.0845300000000003E-2</v>
      </c>
      <c r="K1500">
        <f>INDEX(RawData!I$2:I$1048576,MATCH(FmtData!$B$4+(ROW()-10),RawData!$A$2:$A$1048576,0))</f>
        <v>-0.61533599999999999</v>
      </c>
      <c r="L1500">
        <f>INDEX(RawData!J$2:J$1048576,MATCH(FmtData!$B$4+(ROW()-10),RawData!$A$2:$A$1048576,0))</f>
        <v>179.1</v>
      </c>
      <c r="M1500">
        <f>INDEX(RawData!K$2:K$1048576,MATCH(FmtData!$B$4+(ROW()-10),RawData!$A$2:$A$1048576,0))</f>
        <v>175.3</v>
      </c>
      <c r="N1500">
        <f>INDEX(RawData!L$2:L$1048576,MATCH(FmtData!$B$4+(ROW()-10),RawData!$A$2:$A$1048576,0))</f>
        <v>22.2</v>
      </c>
      <c r="O1500">
        <f>INDEX(RawData!M$2:M$1048576,MATCH(FmtData!$B$4+(ROW()-10),RawData!$A$2:$A$1048576,0))</f>
        <v>168.6</v>
      </c>
      <c r="P1500">
        <f>INDEX(RawData!N$2:N$1048576,MATCH(FmtData!$B$4+(ROW()-10),RawData!$A$2:$A$1048576,0))</f>
        <v>22</v>
      </c>
      <c r="Q1500">
        <f>INDEX(RawData!O$2:O$1048576,MATCH(FmtData!$B$4+(ROW()-10),RawData!$A$2:$A$1048576,0))</f>
        <v>181.8</v>
      </c>
      <c r="R1500" s="8">
        <f>INDEX(RawData!P$2:P$1048576,MATCH(FmtData!$B$4+(ROW()-10),RawData!$A$2:$A$1048576,0))</f>
        <v>63.930300000000003</v>
      </c>
      <c r="S1500">
        <f>INDEX(RawData!Q$2:Q$1048576,MATCH(FmtData!$B$4+(ROW()-10),RawData!$A$2:$A$1048576,0))</f>
        <v>507.21300000000002</v>
      </c>
      <c r="T1500" s="8">
        <f>INDEX(RawData!R$2:R$1048576,MATCH(FmtData!$B$4+(ROW()-10),RawData!$A$2:$A$1048576,0))</f>
        <v>5.8148799999999996</v>
      </c>
      <c r="U1500" s="8">
        <f>INDEX(RawData!S$2:S$1048576,MATCH(FmtData!$B$4+(ROW()-10),RawData!$A$2:$A$1048576,0))</f>
        <v>0.72859099999999999</v>
      </c>
      <c r="V1500" s="8">
        <f>INDEX(RawData!T$2:T$1048576,MATCH(FmtData!$B$4+(ROW()-10),RawData!$A$2:$A$1048576,0))</f>
        <v>0.21679499999999999</v>
      </c>
      <c r="W1500" s="3">
        <f t="shared" si="472"/>
        <v>-0.5522137800000001</v>
      </c>
      <c r="X1500" s="3">
        <f t="shared" si="473"/>
        <v>-0.51086969199999999</v>
      </c>
      <c r="Y1500" s="8">
        <f t="shared" si="462"/>
        <v>9.4044732600470038</v>
      </c>
      <c r="Z1500" s="8">
        <f t="shared" si="463"/>
        <v>9.4458173480470045</v>
      </c>
      <c r="AA1500" s="8">
        <f t="shared" si="474"/>
        <v>9.4251453040470032</v>
      </c>
      <c r="AB1500" s="41">
        <v>2</v>
      </c>
      <c r="AC1500" s="42" t="str">
        <f t="shared" si="475"/>
        <v>Dilatometer</v>
      </c>
      <c r="AD1500" s="15">
        <f t="shared" si="461"/>
        <v>-316.3032</v>
      </c>
      <c r="AE1500" s="15">
        <f t="shared" si="464"/>
        <v>-134.28718224553165</v>
      </c>
      <c r="AF1500" s="15">
        <f t="shared" si="465"/>
        <v>-124.73535163922827</v>
      </c>
      <c r="AG1500" s="15">
        <f t="shared" si="466"/>
        <v>-129.52124940808892</v>
      </c>
      <c r="AH1500" s="15">
        <f t="shared" si="476"/>
        <v>-129.52124940808892</v>
      </c>
      <c r="AI1500" s="17">
        <f t="shared" si="467"/>
        <v>1.2367646986072676</v>
      </c>
      <c r="AJ1500" s="17">
        <f t="shared" si="468"/>
        <v>0.93868187480937626</v>
      </c>
      <c r="AK1500" s="17">
        <f t="shared" si="469"/>
        <v>0.92695757987652805</v>
      </c>
      <c r="AL1500" s="17">
        <f t="shared" si="470"/>
        <v>0.93279514022135757</v>
      </c>
      <c r="AM1500" s="17">
        <f t="shared" si="471"/>
        <v>0.93279514022135757</v>
      </c>
      <c r="AN1500" s="17">
        <f t="shared" si="477"/>
        <v>2.1647731743157372E-4</v>
      </c>
      <c r="AO1500" s="17">
        <f t="shared" si="478"/>
        <v>9.327951402213575</v>
      </c>
      <c r="AP1500" s="17">
        <f t="shared" si="479"/>
        <v>12.367646986072675</v>
      </c>
      <c r="AQ1500" s="17">
        <f t="shared" si="480"/>
        <v>19.871103888813284</v>
      </c>
    </row>
    <row r="1501" spans="2:43" x14ac:dyDescent="0.45">
      <c r="B1501">
        <f>INDEX(RawData!$A$2:$A$1048576,MATCH(FmtData!$B$4+(ROW()-10),RawData!$A$2:$A$1048576,0))</f>
        <v>1689</v>
      </c>
      <c r="C1501" s="23">
        <f>LEFT(INDEX(RawData!$B$2:$B$1048576, MATCH(FmtData!$B$4+(ROW()-10),RawData!$A$2:$A$1048576,0)),10)+MID(INDEX(RawData!$B$2:$B$1048576, MATCH(FmtData!$B$4+(ROW()-10),RawData!$A$2:$A$1048576,0)),12,8)-$B$5/24</f>
        <v>42201.547812500001</v>
      </c>
      <c r="D1501" s="7">
        <f>MID(INDEX(RawData!$B$2:$B$1048576, MATCH(FmtData!$B$4+(ROW()-10),RawData!$A$2:$A$1048576,0)),12,8)+$B$5/24</f>
        <v>1.0478125</v>
      </c>
      <c r="E1501" s="8">
        <f>INDEX(RawData!$D$2:$D$1048576,MATCH(FmtData!$B$4+(ROW()-10),RawData!$A$2:$A$1048576,0))</f>
        <v>47.021500000000003</v>
      </c>
      <c r="F1501">
        <f>INDEX(RawData!$D$2:$D$1048576,MATCH(FmtData!$B$4+(ROW()-10),RawData!$A$2:$A$1048576,0))</f>
        <v>47.021500000000003</v>
      </c>
      <c r="G1501">
        <f>INDEX(RawData!E$2:E$1048576,MATCH(FmtData!$B$4+(ROW()-10),RawData!$A$2:$A$1048576,0))</f>
        <v>2886.07</v>
      </c>
      <c r="H1501">
        <f>INDEX(RawData!F$2:F$1048576,MATCH(FmtData!$B$4+(ROW()-10),RawData!$A$2:$A$1048576,0))</f>
        <v>-1.0764199999999999</v>
      </c>
      <c r="I1501">
        <f>INDEX(RawData!G$2:G$1048576,MATCH(FmtData!$B$4+(ROW()-10),RawData!$A$2:$A$1048576,0))</f>
        <v>-29008.1</v>
      </c>
      <c r="J1501">
        <f>INDEX(RawData!H$2:H$1048576,MATCH(FmtData!$B$4+(ROW()-10),RawData!$A$2:$A$1048576,0))</f>
        <v>5.0845300000000003E-2</v>
      </c>
      <c r="K1501">
        <f>INDEX(RawData!I$2:I$1048576,MATCH(FmtData!$B$4+(ROW()-10),RawData!$A$2:$A$1048576,0))</f>
        <v>-0.61458100000000004</v>
      </c>
      <c r="L1501">
        <f>INDEX(RawData!J$2:J$1048576,MATCH(FmtData!$B$4+(ROW()-10),RawData!$A$2:$A$1048576,0))</f>
        <v>172.4</v>
      </c>
      <c r="M1501">
        <f>INDEX(RawData!K$2:K$1048576,MATCH(FmtData!$B$4+(ROW()-10),RawData!$A$2:$A$1048576,0))</f>
        <v>177.9</v>
      </c>
      <c r="N1501">
        <f>INDEX(RawData!L$2:L$1048576,MATCH(FmtData!$B$4+(ROW()-10),RawData!$A$2:$A$1048576,0))</f>
        <v>22.2</v>
      </c>
      <c r="O1501">
        <f>INDEX(RawData!M$2:M$1048576,MATCH(FmtData!$B$4+(ROW()-10),RawData!$A$2:$A$1048576,0))</f>
        <v>166.7</v>
      </c>
      <c r="P1501">
        <f>INDEX(RawData!N$2:N$1048576,MATCH(FmtData!$B$4+(ROW()-10),RawData!$A$2:$A$1048576,0))</f>
        <v>22</v>
      </c>
      <c r="Q1501">
        <f>INDEX(RawData!O$2:O$1048576,MATCH(FmtData!$B$4+(ROW()-10),RawData!$A$2:$A$1048576,0))</f>
        <v>181.9</v>
      </c>
      <c r="R1501" s="8">
        <f>INDEX(RawData!P$2:P$1048576,MATCH(FmtData!$B$4+(ROW()-10),RawData!$A$2:$A$1048576,0))</f>
        <v>63.942</v>
      </c>
      <c r="S1501">
        <f>INDEX(RawData!Q$2:Q$1048576,MATCH(FmtData!$B$4+(ROW()-10),RawData!$A$2:$A$1048576,0))</f>
        <v>507.21300000000002</v>
      </c>
      <c r="T1501" s="8">
        <f>INDEX(RawData!R$2:R$1048576,MATCH(FmtData!$B$4+(ROW()-10),RawData!$A$2:$A$1048576,0))</f>
        <v>5.0950699999999998</v>
      </c>
      <c r="U1501" s="8">
        <f>INDEX(RawData!S$2:S$1048576,MATCH(FmtData!$B$4+(ROW()-10),RawData!$A$2:$A$1048576,0))</f>
        <v>0.72898700000000005</v>
      </c>
      <c r="V1501" s="8">
        <f>INDEX(RawData!T$2:T$1048576,MATCH(FmtData!$B$4+(ROW()-10),RawData!$A$2:$A$1048576,0))</f>
        <v>0.21701200000000001</v>
      </c>
      <c r="W1501" s="3">
        <f t="shared" si="472"/>
        <v>-0.55321962000000025</v>
      </c>
      <c r="X1501" s="3">
        <f t="shared" si="473"/>
        <v>-0.51142087200000008</v>
      </c>
      <c r="Y1501" s="8">
        <f t="shared" si="462"/>
        <v>9.4034674200470043</v>
      </c>
      <c r="Z1501" s="8">
        <f t="shared" si="463"/>
        <v>9.445266168047004</v>
      </c>
      <c r="AA1501" s="8">
        <f t="shared" si="474"/>
        <v>9.4243667940470033</v>
      </c>
      <c r="AB1501" s="41">
        <v>2</v>
      </c>
      <c r="AC1501" s="42" t="str">
        <f t="shared" si="475"/>
        <v>Dilatometer</v>
      </c>
      <c r="AD1501" s="15">
        <f t="shared" si="461"/>
        <v>-316.29149999999998</v>
      </c>
      <c r="AE1501" s="15">
        <f t="shared" si="464"/>
        <v>-134.51856969617427</v>
      </c>
      <c r="AF1501" s="15">
        <f t="shared" si="465"/>
        <v>-124.86321775198496</v>
      </c>
      <c r="AG1501" s="15">
        <f t="shared" si="466"/>
        <v>-129.70109614970033</v>
      </c>
      <c r="AH1501" s="15">
        <f t="shared" si="476"/>
        <v>-129.70109614970033</v>
      </c>
      <c r="AI1501" s="17">
        <f t="shared" si="467"/>
        <v>1.2367394537459859</v>
      </c>
      <c r="AJ1501" s="17">
        <f t="shared" si="468"/>
        <v>0.93896956932411602</v>
      </c>
      <c r="AK1501" s="17">
        <f t="shared" si="469"/>
        <v>0.92711259341629915</v>
      </c>
      <c r="AL1501" s="17">
        <f t="shared" si="470"/>
        <v>0.93301594056404225</v>
      </c>
      <c r="AM1501" s="17">
        <f t="shared" si="471"/>
        <v>0.93301594056404225</v>
      </c>
      <c r="AN1501" s="17">
        <f t="shared" si="477"/>
        <v>2.3780756912972212E-4</v>
      </c>
      <c r="AO1501" s="17">
        <f t="shared" si="478"/>
        <v>9.3301594056404227</v>
      </c>
      <c r="AP1501" s="17">
        <f t="shared" si="479"/>
        <v>12.367394537459859</v>
      </c>
      <c r="AQ1501" s="17">
        <f t="shared" si="480"/>
        <v>19.898682821856291</v>
      </c>
    </row>
    <row r="1502" spans="2:43" x14ac:dyDescent="0.45">
      <c r="B1502">
        <f>INDEX(RawData!$A$2:$A$1048576,MATCH(FmtData!$B$4+(ROW()-10),RawData!$A$2:$A$1048576,0))</f>
        <v>1690</v>
      </c>
      <c r="C1502" s="23">
        <f>LEFT(INDEX(RawData!$B$2:$B$1048576, MATCH(FmtData!$B$4+(ROW()-10),RawData!$A$2:$A$1048576,0)),10)+MID(INDEX(RawData!$B$2:$B$1048576, MATCH(FmtData!$B$4+(ROW()-10),RawData!$A$2:$A$1048576,0)),12,8)-$B$5/24</f>
        <v>42201.548518518517</v>
      </c>
      <c r="D1502" s="7">
        <f>MID(INDEX(RawData!$B$2:$B$1048576, MATCH(FmtData!$B$4+(ROW()-10),RawData!$A$2:$A$1048576,0)),12,8)+$B$5/24</f>
        <v>1.0485185185185184</v>
      </c>
      <c r="E1502" s="8">
        <f>INDEX(RawData!$D$2:$D$1048576,MATCH(FmtData!$B$4+(ROW()-10),RawData!$A$2:$A$1048576,0))</f>
        <v>47.037999999999997</v>
      </c>
      <c r="F1502">
        <f>INDEX(RawData!$D$2:$D$1048576,MATCH(FmtData!$B$4+(ROW()-10),RawData!$A$2:$A$1048576,0))</f>
        <v>47.037999999999997</v>
      </c>
      <c r="G1502">
        <f>INDEX(RawData!E$2:E$1048576,MATCH(FmtData!$B$4+(ROW()-10),RawData!$A$2:$A$1048576,0))</f>
        <v>2882.99</v>
      </c>
      <c r="H1502">
        <f>INDEX(RawData!F$2:F$1048576,MATCH(FmtData!$B$4+(ROW()-10),RawData!$A$2:$A$1048576,0))</f>
        <v>-0.15307599999999999</v>
      </c>
      <c r="I1502">
        <f>INDEX(RawData!G$2:G$1048576,MATCH(FmtData!$B$4+(ROW()-10),RawData!$A$2:$A$1048576,0))</f>
        <v>-29008.1</v>
      </c>
      <c r="J1502">
        <f>INDEX(RawData!H$2:H$1048576,MATCH(FmtData!$B$4+(ROW()-10),RawData!$A$2:$A$1048576,0))</f>
        <v>5.0863699999999998E-2</v>
      </c>
      <c r="K1502">
        <f>INDEX(RawData!I$2:I$1048576,MATCH(FmtData!$B$4+(ROW()-10),RawData!$A$2:$A$1048576,0))</f>
        <v>-0.61577599999999999</v>
      </c>
      <c r="L1502">
        <f>INDEX(RawData!J$2:J$1048576,MATCH(FmtData!$B$4+(ROW()-10),RawData!$A$2:$A$1048576,0))</f>
        <v>197.2</v>
      </c>
      <c r="M1502">
        <f>INDEX(RawData!K$2:K$1048576,MATCH(FmtData!$B$4+(ROW()-10),RawData!$A$2:$A$1048576,0))</f>
        <v>174.9</v>
      </c>
      <c r="N1502">
        <f>INDEX(RawData!L$2:L$1048576,MATCH(FmtData!$B$4+(ROW()-10),RawData!$A$2:$A$1048576,0))</f>
        <v>22.1</v>
      </c>
      <c r="O1502">
        <f>INDEX(RawData!M$2:M$1048576,MATCH(FmtData!$B$4+(ROW()-10),RawData!$A$2:$A$1048576,0))</f>
        <v>174</v>
      </c>
      <c r="P1502">
        <f>INDEX(RawData!N$2:N$1048576,MATCH(FmtData!$B$4+(ROW()-10),RawData!$A$2:$A$1048576,0))</f>
        <v>22</v>
      </c>
      <c r="Q1502">
        <f>INDEX(RawData!O$2:O$1048576,MATCH(FmtData!$B$4+(ROW()-10),RawData!$A$2:$A$1048576,0))</f>
        <v>181.8</v>
      </c>
      <c r="R1502" s="8">
        <f>INDEX(RawData!P$2:P$1048576,MATCH(FmtData!$B$4+(ROW()-10),RawData!$A$2:$A$1048576,0))</f>
        <v>63.930300000000003</v>
      </c>
      <c r="S1502">
        <f>INDEX(RawData!Q$2:Q$1048576,MATCH(FmtData!$B$4+(ROW()-10),RawData!$A$2:$A$1048576,0))</f>
        <v>507.21300000000002</v>
      </c>
      <c r="T1502" s="8">
        <f>INDEX(RawData!R$2:R$1048576,MATCH(FmtData!$B$4+(ROW()-10),RawData!$A$2:$A$1048576,0))</f>
        <v>4.9053699999999996</v>
      </c>
      <c r="U1502" s="8">
        <f>INDEX(RawData!S$2:S$1048576,MATCH(FmtData!$B$4+(ROW()-10),RawData!$A$2:$A$1048576,0))</f>
        <v>0.72898700000000005</v>
      </c>
      <c r="V1502" s="8">
        <f>INDEX(RawData!T$2:T$1048576,MATCH(FmtData!$B$4+(ROW()-10),RawData!$A$2:$A$1048576,0))</f>
        <v>0.21710499999999999</v>
      </c>
      <c r="W1502" s="3">
        <f t="shared" si="472"/>
        <v>-0.55321962000000025</v>
      </c>
      <c r="X1502" s="3">
        <f t="shared" si="473"/>
        <v>-0.51165709199999998</v>
      </c>
      <c r="Y1502" s="8">
        <f t="shared" si="462"/>
        <v>9.4034674200470043</v>
      </c>
      <c r="Z1502" s="8">
        <f t="shared" si="463"/>
        <v>9.4450299480470044</v>
      </c>
      <c r="AA1502" s="8">
        <f t="shared" si="474"/>
        <v>9.4242486840470043</v>
      </c>
      <c r="AB1502" s="41">
        <v>2</v>
      </c>
      <c r="AC1502" s="42" t="str">
        <f t="shared" si="475"/>
        <v>Dilatometer</v>
      </c>
      <c r="AD1502" s="15">
        <f t="shared" si="461"/>
        <v>-316.3032</v>
      </c>
      <c r="AE1502" s="15">
        <f t="shared" si="464"/>
        <v>-134.51856969617427</v>
      </c>
      <c r="AF1502" s="15">
        <f t="shared" si="465"/>
        <v>-124.91801316079818</v>
      </c>
      <c r="AG1502" s="15">
        <f t="shared" si="466"/>
        <v>-129.72837874449738</v>
      </c>
      <c r="AH1502" s="15">
        <f t="shared" si="476"/>
        <v>-129.72837874449738</v>
      </c>
      <c r="AI1502" s="17">
        <f t="shared" si="467"/>
        <v>1.2367646986072676</v>
      </c>
      <c r="AJ1502" s="17">
        <f t="shared" si="468"/>
        <v>0.93896956932411602</v>
      </c>
      <c r="AK1502" s="17">
        <f t="shared" si="469"/>
        <v>0.92717903838283833</v>
      </c>
      <c r="AL1502" s="17">
        <f t="shared" si="470"/>
        <v>0.93304944491630559</v>
      </c>
      <c r="AM1502" s="17">
        <f t="shared" si="471"/>
        <v>0.93304944491630559</v>
      </c>
      <c r="AN1502" s="17">
        <f t="shared" si="477"/>
        <v>3.7189804208948019E-4</v>
      </c>
      <c r="AO1502" s="17">
        <f t="shared" si="478"/>
        <v>9.330494449163055</v>
      </c>
      <c r="AP1502" s="17">
        <f t="shared" si="479"/>
        <v>12.367646986072675</v>
      </c>
      <c r="AQ1502" s="17">
        <f t="shared" si="480"/>
        <v>19.877447043413174</v>
      </c>
    </row>
    <row r="1503" spans="2:43" x14ac:dyDescent="0.45">
      <c r="B1503">
        <f>INDEX(RawData!$A$2:$A$1048576,MATCH(FmtData!$B$4+(ROW()-10),RawData!$A$2:$A$1048576,0))</f>
        <v>1691</v>
      </c>
      <c r="C1503" s="23">
        <f>LEFT(INDEX(RawData!$B$2:$B$1048576, MATCH(FmtData!$B$4+(ROW()-10),RawData!$A$2:$A$1048576,0)),10)+MID(INDEX(RawData!$B$2:$B$1048576, MATCH(FmtData!$B$4+(ROW()-10),RawData!$A$2:$A$1048576,0)),12,8)-$B$5/24</f>
        <v>42201.549212962964</v>
      </c>
      <c r="D1503" s="7">
        <f>MID(INDEX(RawData!$B$2:$B$1048576, MATCH(FmtData!$B$4+(ROW()-10),RawData!$A$2:$A$1048576,0)),12,8)+$B$5/24</f>
        <v>1.049212962962963</v>
      </c>
      <c r="E1503" s="8">
        <f>INDEX(RawData!$D$2:$D$1048576,MATCH(FmtData!$B$4+(ROW()-10),RawData!$A$2:$A$1048576,0))</f>
        <v>47.054699999999997</v>
      </c>
      <c r="F1503">
        <f>INDEX(RawData!$D$2:$D$1048576,MATCH(FmtData!$B$4+(ROW()-10),RawData!$A$2:$A$1048576,0))</f>
        <v>47.054699999999997</v>
      </c>
      <c r="G1503">
        <f>INDEX(RawData!E$2:E$1048576,MATCH(FmtData!$B$4+(ROW()-10),RawData!$A$2:$A$1048576,0))</f>
        <v>2891.91</v>
      </c>
      <c r="H1503">
        <f>INDEX(RawData!F$2:F$1048576,MATCH(FmtData!$B$4+(ROW()-10),RawData!$A$2:$A$1048576,0))</f>
        <v>-0.15307599999999999</v>
      </c>
      <c r="I1503">
        <f>INDEX(RawData!G$2:G$1048576,MATCH(FmtData!$B$4+(ROW()-10),RawData!$A$2:$A$1048576,0))</f>
        <v>-29008.1</v>
      </c>
      <c r="J1503">
        <f>INDEX(RawData!H$2:H$1048576,MATCH(FmtData!$B$4+(ROW()-10),RawData!$A$2:$A$1048576,0))</f>
        <v>5.0863699999999998E-2</v>
      </c>
      <c r="K1503">
        <f>INDEX(RawData!I$2:I$1048576,MATCH(FmtData!$B$4+(ROW()-10),RawData!$A$2:$A$1048576,0))</f>
        <v>-0.61577599999999999</v>
      </c>
      <c r="L1503">
        <f>INDEX(RawData!J$2:J$1048576,MATCH(FmtData!$B$4+(ROW()-10),RawData!$A$2:$A$1048576,0))</f>
        <v>174.9</v>
      </c>
      <c r="M1503">
        <f>INDEX(RawData!K$2:K$1048576,MATCH(FmtData!$B$4+(ROW()-10),RawData!$A$2:$A$1048576,0))</f>
        <v>170.4</v>
      </c>
      <c r="N1503">
        <f>INDEX(RawData!L$2:L$1048576,MATCH(FmtData!$B$4+(ROW()-10),RawData!$A$2:$A$1048576,0))</f>
        <v>22.1</v>
      </c>
      <c r="O1503">
        <f>INDEX(RawData!M$2:M$1048576,MATCH(FmtData!$B$4+(ROW()-10),RawData!$A$2:$A$1048576,0))</f>
        <v>163.4</v>
      </c>
      <c r="P1503">
        <f>INDEX(RawData!N$2:N$1048576,MATCH(FmtData!$B$4+(ROW()-10),RawData!$A$2:$A$1048576,0))</f>
        <v>22</v>
      </c>
      <c r="Q1503">
        <f>INDEX(RawData!O$2:O$1048576,MATCH(FmtData!$B$4+(ROW()-10),RawData!$A$2:$A$1048576,0))</f>
        <v>181.8</v>
      </c>
      <c r="R1503" s="8">
        <f>INDEX(RawData!P$2:P$1048576,MATCH(FmtData!$B$4+(ROW()-10),RawData!$A$2:$A$1048576,0))</f>
        <v>63.930300000000003</v>
      </c>
      <c r="S1503">
        <f>INDEX(RawData!Q$2:Q$1048576,MATCH(FmtData!$B$4+(ROW()-10),RawData!$A$2:$A$1048576,0))</f>
        <v>507.21300000000002</v>
      </c>
      <c r="T1503" s="8">
        <f>INDEX(RawData!R$2:R$1048576,MATCH(FmtData!$B$4+(ROW()-10),RawData!$A$2:$A$1048576,0))</f>
        <v>4.9804199999999996</v>
      </c>
      <c r="U1503" s="8">
        <f>INDEX(RawData!S$2:S$1048576,MATCH(FmtData!$B$4+(ROW()-10),RawData!$A$2:$A$1048576,0))</f>
        <v>0.72898700000000005</v>
      </c>
      <c r="V1503" s="8">
        <f>INDEX(RawData!T$2:T$1048576,MATCH(FmtData!$B$4+(ROW()-10),RawData!$A$2:$A$1048576,0))</f>
        <v>0.21670200000000001</v>
      </c>
      <c r="W1503" s="3">
        <f t="shared" si="472"/>
        <v>-0.55321962000000025</v>
      </c>
      <c r="X1503" s="3">
        <f t="shared" si="473"/>
        <v>-0.51063347200000009</v>
      </c>
      <c r="Y1503" s="8">
        <f t="shared" si="462"/>
        <v>9.4034674200470043</v>
      </c>
      <c r="Z1503" s="8">
        <f t="shared" si="463"/>
        <v>9.4460535680470041</v>
      </c>
      <c r="AA1503" s="8">
        <f t="shared" si="474"/>
        <v>9.4247604940470033</v>
      </c>
      <c r="AB1503" s="41">
        <v>2</v>
      </c>
      <c r="AC1503" s="42" t="str">
        <f t="shared" si="475"/>
        <v>Dilatometer</v>
      </c>
      <c r="AD1503" s="15">
        <f t="shared" si="461"/>
        <v>-316.3032</v>
      </c>
      <c r="AE1503" s="15">
        <f t="shared" si="464"/>
        <v>-134.51856969617427</v>
      </c>
      <c r="AF1503" s="15">
        <f t="shared" si="465"/>
        <v>-124.68054752267199</v>
      </c>
      <c r="AG1503" s="15">
        <f t="shared" si="466"/>
        <v>-129.61014946035857</v>
      </c>
      <c r="AH1503" s="15">
        <f t="shared" si="476"/>
        <v>-129.61014946035857</v>
      </c>
      <c r="AI1503" s="17">
        <f t="shared" si="467"/>
        <v>1.2367646986072676</v>
      </c>
      <c r="AJ1503" s="17">
        <f t="shared" si="468"/>
        <v>0.93896956932411602</v>
      </c>
      <c r="AK1503" s="17">
        <f t="shared" si="469"/>
        <v>0.92689115609286055</v>
      </c>
      <c r="AL1503" s="17">
        <f t="shared" si="470"/>
        <v>0.93290427098725759</v>
      </c>
      <c r="AM1503" s="17">
        <f t="shared" si="471"/>
        <v>0.93290427098725759</v>
      </c>
      <c r="AN1503" s="17">
        <f t="shared" si="477"/>
        <v>4.7309696856934202E-4</v>
      </c>
      <c r="AO1503" s="17">
        <f t="shared" si="478"/>
        <v>9.3290427098725761</v>
      </c>
      <c r="AP1503" s="17">
        <f t="shared" si="479"/>
        <v>12.367646986072675</v>
      </c>
      <c r="AQ1503" s="17">
        <f t="shared" si="480"/>
        <v>19.938948064099073</v>
      </c>
    </row>
    <row r="1504" spans="2:43" x14ac:dyDescent="0.45">
      <c r="B1504">
        <f>INDEX(RawData!$A$2:$A$1048576,MATCH(FmtData!$B$4+(ROW()-10),RawData!$A$2:$A$1048576,0))</f>
        <v>1692</v>
      </c>
      <c r="C1504" s="23">
        <f>LEFT(INDEX(RawData!$B$2:$B$1048576, MATCH(FmtData!$B$4+(ROW()-10),RawData!$A$2:$A$1048576,0)),10)+MID(INDEX(RawData!$B$2:$B$1048576, MATCH(FmtData!$B$4+(ROW()-10),RawData!$A$2:$A$1048576,0)),12,8)-$B$5/24</f>
        <v>42201.549907407411</v>
      </c>
      <c r="D1504" s="7">
        <f>MID(INDEX(RawData!$B$2:$B$1048576, MATCH(FmtData!$B$4+(ROW()-10),RawData!$A$2:$A$1048576,0)),12,8)+$B$5/24</f>
        <v>1.0499074074074075</v>
      </c>
      <c r="E1504" s="8">
        <f>INDEX(RawData!$D$2:$D$1048576,MATCH(FmtData!$B$4+(ROW()-10),RawData!$A$2:$A$1048576,0))</f>
        <v>47.071199999999997</v>
      </c>
      <c r="F1504">
        <f>INDEX(RawData!$D$2:$D$1048576,MATCH(FmtData!$B$4+(ROW()-10),RawData!$A$2:$A$1048576,0))</f>
        <v>47.071199999999997</v>
      </c>
      <c r="G1504">
        <f>INDEX(RawData!E$2:E$1048576,MATCH(FmtData!$B$4+(ROW()-10),RawData!$A$2:$A$1048576,0))</f>
        <v>2889.76</v>
      </c>
      <c r="H1504">
        <f>INDEX(RawData!F$2:F$1048576,MATCH(FmtData!$B$4+(ROW()-10),RawData!$A$2:$A$1048576,0))</f>
        <v>-0.15307599999999999</v>
      </c>
      <c r="I1504">
        <f>INDEX(RawData!G$2:G$1048576,MATCH(FmtData!$B$4+(ROW()-10),RawData!$A$2:$A$1048576,0))</f>
        <v>-29008.1</v>
      </c>
      <c r="J1504">
        <f>INDEX(RawData!H$2:H$1048576,MATCH(FmtData!$B$4+(ROW()-10),RawData!$A$2:$A$1048576,0))</f>
        <v>5.0863699999999998E-2</v>
      </c>
      <c r="K1504">
        <f>INDEX(RawData!I$2:I$1048576,MATCH(FmtData!$B$4+(ROW()-10),RawData!$A$2:$A$1048576,0))</f>
        <v>-0.61552499999999999</v>
      </c>
      <c r="L1504">
        <f>INDEX(RawData!J$2:J$1048576,MATCH(FmtData!$B$4+(ROW()-10),RawData!$A$2:$A$1048576,0))</f>
        <v>176</v>
      </c>
      <c r="M1504">
        <f>INDEX(RawData!K$2:K$1048576,MATCH(FmtData!$B$4+(ROW()-10),RawData!$A$2:$A$1048576,0))</f>
        <v>173.2</v>
      </c>
      <c r="N1504">
        <f>INDEX(RawData!L$2:L$1048576,MATCH(FmtData!$B$4+(ROW()-10),RawData!$A$2:$A$1048576,0))</f>
        <v>22.2</v>
      </c>
      <c r="O1504">
        <f>INDEX(RawData!M$2:M$1048576,MATCH(FmtData!$B$4+(ROW()-10),RawData!$A$2:$A$1048576,0))</f>
        <v>166.3</v>
      </c>
      <c r="P1504">
        <f>INDEX(RawData!N$2:N$1048576,MATCH(FmtData!$B$4+(ROW()-10),RawData!$A$2:$A$1048576,0))</f>
        <v>22</v>
      </c>
      <c r="Q1504">
        <f>INDEX(RawData!O$2:O$1048576,MATCH(FmtData!$B$4+(ROW()-10),RawData!$A$2:$A$1048576,0))</f>
        <v>181.9</v>
      </c>
      <c r="R1504" s="8">
        <f>INDEX(RawData!P$2:P$1048576,MATCH(FmtData!$B$4+(ROW()-10),RawData!$A$2:$A$1048576,0))</f>
        <v>63.930300000000003</v>
      </c>
      <c r="S1504">
        <f>INDEX(RawData!Q$2:Q$1048576,MATCH(FmtData!$B$4+(ROW()-10),RawData!$A$2:$A$1048576,0))</f>
        <v>507.21300000000002</v>
      </c>
      <c r="T1504" s="8">
        <f>INDEX(RawData!R$2:R$1048576,MATCH(FmtData!$B$4+(ROW()-10),RawData!$A$2:$A$1048576,0))</f>
        <v>4.4952300000000003</v>
      </c>
      <c r="U1504" s="8">
        <f>INDEX(RawData!S$2:S$1048576,MATCH(FmtData!$B$4+(ROW()-10),RawData!$A$2:$A$1048576,0))</f>
        <v>0.729078</v>
      </c>
      <c r="V1504" s="8">
        <f>INDEX(RawData!T$2:T$1048576,MATCH(FmtData!$B$4+(ROW()-10),RawData!$A$2:$A$1048576,0))</f>
        <v>0.21524399999999999</v>
      </c>
      <c r="W1504" s="3">
        <f t="shared" si="472"/>
        <v>-0.55345076000000004</v>
      </c>
      <c r="X1504" s="3">
        <f t="shared" si="473"/>
        <v>-0.50693015200000002</v>
      </c>
      <c r="Y1504" s="8">
        <f t="shared" si="462"/>
        <v>9.403236280047004</v>
      </c>
      <c r="Z1504" s="8">
        <f t="shared" si="463"/>
        <v>9.4497568880470038</v>
      </c>
      <c r="AA1504" s="8">
        <f t="shared" si="474"/>
        <v>9.4264965840470047</v>
      </c>
      <c r="AB1504" s="41">
        <v>2</v>
      </c>
      <c r="AC1504" s="42" t="str">
        <f t="shared" si="475"/>
        <v>Dilatometer</v>
      </c>
      <c r="AD1504" s="15">
        <f t="shared" si="461"/>
        <v>-316.3032</v>
      </c>
      <c r="AE1504" s="15">
        <f t="shared" si="464"/>
        <v>-134.57173540035365</v>
      </c>
      <c r="AF1504" s="15">
        <f t="shared" si="465"/>
        <v>-123.82101884019073</v>
      </c>
      <c r="AG1504" s="15">
        <f t="shared" si="466"/>
        <v>-129.20901752405928</v>
      </c>
      <c r="AH1504" s="15">
        <f t="shared" si="476"/>
        <v>-129.20901752405928</v>
      </c>
      <c r="AI1504" s="17">
        <f t="shared" si="467"/>
        <v>1.2367646986072676</v>
      </c>
      <c r="AJ1504" s="17">
        <f t="shared" si="468"/>
        <v>0.9390356975728007</v>
      </c>
      <c r="AK1504" s="17">
        <f t="shared" si="469"/>
        <v>0.92585063264719258</v>
      </c>
      <c r="AL1504" s="17">
        <f t="shared" si="470"/>
        <v>0.93241205690732243</v>
      </c>
      <c r="AM1504" s="17">
        <f t="shared" si="471"/>
        <v>0.93241205690732243</v>
      </c>
      <c r="AN1504" s="17">
        <f t="shared" si="477"/>
        <v>7.2854238503627933E-4</v>
      </c>
      <c r="AO1504" s="17">
        <f t="shared" si="478"/>
        <v>9.3241205690732247</v>
      </c>
      <c r="AP1504" s="17">
        <f t="shared" si="479"/>
        <v>12.367646986072675</v>
      </c>
      <c r="AQ1504" s="17">
        <f t="shared" si="480"/>
        <v>19.92412438758846</v>
      </c>
    </row>
    <row r="1505" spans="2:43" x14ac:dyDescent="0.45">
      <c r="B1505">
        <f>INDEX(RawData!$A$2:$A$1048576,MATCH(FmtData!$B$4+(ROW()-10),RawData!$A$2:$A$1048576,0))</f>
        <v>1693</v>
      </c>
      <c r="C1505" s="23">
        <f>LEFT(INDEX(RawData!$B$2:$B$1048576, MATCH(FmtData!$B$4+(ROW()-10),RawData!$A$2:$A$1048576,0)),10)+MID(INDEX(RawData!$B$2:$B$1048576, MATCH(FmtData!$B$4+(ROW()-10),RawData!$A$2:$A$1048576,0)),12,8)-$B$5/24</f>
        <v>42201.55060185185</v>
      </c>
      <c r="D1505" s="7">
        <f>MID(INDEX(RawData!$B$2:$B$1048576, MATCH(FmtData!$B$4+(ROW()-10),RawData!$A$2:$A$1048576,0)),12,8)+$B$5/24</f>
        <v>1.0506018518518521</v>
      </c>
      <c r="E1505" s="8">
        <f>INDEX(RawData!$D$2:$D$1048576,MATCH(FmtData!$B$4+(ROW()-10),RawData!$A$2:$A$1048576,0))</f>
        <v>47.087800000000001</v>
      </c>
      <c r="F1505">
        <f>INDEX(RawData!$D$2:$D$1048576,MATCH(FmtData!$B$4+(ROW()-10),RawData!$A$2:$A$1048576,0))</f>
        <v>47.087800000000001</v>
      </c>
      <c r="G1505">
        <f>INDEX(RawData!E$2:E$1048576,MATCH(FmtData!$B$4+(ROW()-10),RawData!$A$2:$A$1048576,0))</f>
        <v>2890.68</v>
      </c>
      <c r="H1505">
        <f>INDEX(RawData!F$2:F$1048576,MATCH(FmtData!$B$4+(ROW()-10),RawData!$A$2:$A$1048576,0))</f>
        <v>-0.15307599999999999</v>
      </c>
      <c r="I1505">
        <f>INDEX(RawData!G$2:G$1048576,MATCH(FmtData!$B$4+(ROW()-10),RawData!$A$2:$A$1048576,0))</f>
        <v>-29008.1</v>
      </c>
      <c r="J1505">
        <f>INDEX(RawData!H$2:H$1048576,MATCH(FmtData!$B$4+(ROW()-10),RawData!$A$2:$A$1048576,0))</f>
        <v>5.0863699999999998E-2</v>
      </c>
      <c r="K1505">
        <f>INDEX(RawData!I$2:I$1048576,MATCH(FmtData!$B$4+(ROW()-10),RawData!$A$2:$A$1048576,0))</f>
        <v>-0.61477000000000004</v>
      </c>
      <c r="L1505">
        <f>INDEX(RawData!J$2:J$1048576,MATCH(FmtData!$B$4+(ROW()-10),RawData!$A$2:$A$1048576,0))</f>
        <v>171.3</v>
      </c>
      <c r="M1505">
        <f>INDEX(RawData!K$2:K$1048576,MATCH(FmtData!$B$4+(ROW()-10),RawData!$A$2:$A$1048576,0))</f>
        <v>169.6</v>
      </c>
      <c r="N1505">
        <f>INDEX(RawData!L$2:L$1048576,MATCH(FmtData!$B$4+(ROW()-10),RawData!$A$2:$A$1048576,0))</f>
        <v>22.2</v>
      </c>
      <c r="O1505">
        <f>INDEX(RawData!M$2:M$1048576,MATCH(FmtData!$B$4+(ROW()-10),RawData!$A$2:$A$1048576,0))</f>
        <v>163.6</v>
      </c>
      <c r="P1505">
        <f>INDEX(RawData!N$2:N$1048576,MATCH(FmtData!$B$4+(ROW()-10),RawData!$A$2:$A$1048576,0))</f>
        <v>22</v>
      </c>
      <c r="Q1505">
        <f>INDEX(RawData!O$2:O$1048576,MATCH(FmtData!$B$4+(ROW()-10),RawData!$A$2:$A$1048576,0))</f>
        <v>181.8</v>
      </c>
      <c r="R1505" s="8">
        <f>INDEX(RawData!P$2:P$1048576,MATCH(FmtData!$B$4+(ROW()-10),RawData!$A$2:$A$1048576,0))</f>
        <v>63.930300000000003</v>
      </c>
      <c r="S1505">
        <f>INDEX(RawData!Q$2:Q$1048576,MATCH(FmtData!$B$4+(ROW()-10),RawData!$A$2:$A$1048576,0))</f>
        <v>507.21300000000002</v>
      </c>
      <c r="T1505" s="8">
        <f>INDEX(RawData!R$2:R$1048576,MATCH(FmtData!$B$4+(ROW()-10),RawData!$A$2:$A$1048576,0))</f>
        <v>4.8054899999999998</v>
      </c>
      <c r="U1505" s="8">
        <f>INDEX(RawData!S$2:S$1048576,MATCH(FmtData!$B$4+(ROW()-10),RawData!$A$2:$A$1048576,0))</f>
        <v>0.72916899999999996</v>
      </c>
      <c r="V1505" s="8">
        <f>INDEX(RawData!T$2:T$1048576,MATCH(FmtData!$B$4+(ROW()-10),RawData!$A$2:$A$1048576,0))</f>
        <v>0.21623700000000001</v>
      </c>
      <c r="W1505" s="3">
        <f t="shared" si="472"/>
        <v>-0.55368189999999995</v>
      </c>
      <c r="X1505" s="3">
        <f t="shared" si="473"/>
        <v>-0.50945237200000004</v>
      </c>
      <c r="Y1505" s="8">
        <f t="shared" si="462"/>
        <v>9.4030051400470036</v>
      </c>
      <c r="Z1505" s="8">
        <f t="shared" si="463"/>
        <v>9.4472346680470043</v>
      </c>
      <c r="AA1505" s="8">
        <f t="shared" si="474"/>
        <v>9.4251199040470048</v>
      </c>
      <c r="AB1505" s="41">
        <v>2</v>
      </c>
      <c r="AC1505" s="42" t="str">
        <f t="shared" si="475"/>
        <v>Dilatometer</v>
      </c>
      <c r="AD1505" s="15">
        <f t="shared" si="461"/>
        <v>-316.3032</v>
      </c>
      <c r="AE1505" s="15">
        <f t="shared" si="464"/>
        <v>-134.6248986140107</v>
      </c>
      <c r="AF1505" s="15">
        <f t="shared" si="465"/>
        <v>-124.40648775178556</v>
      </c>
      <c r="AG1505" s="15">
        <f t="shared" si="466"/>
        <v>-129.52711761158719</v>
      </c>
      <c r="AH1505" s="15">
        <f t="shared" si="476"/>
        <v>-129.52711761158719</v>
      </c>
      <c r="AI1505" s="17">
        <f t="shared" si="467"/>
        <v>1.2367646986072676</v>
      </c>
      <c r="AJ1505" s="17">
        <f t="shared" si="468"/>
        <v>0.9391018320380895</v>
      </c>
      <c r="AK1505" s="17">
        <f t="shared" si="469"/>
        <v>0.92655913245752197</v>
      </c>
      <c r="AL1505" s="17">
        <f t="shared" si="470"/>
        <v>0.93280234304696252</v>
      </c>
      <c r="AM1505" s="17">
        <f t="shared" si="471"/>
        <v>0.93280234304696252</v>
      </c>
      <c r="AN1505" s="17">
        <f t="shared" si="477"/>
        <v>3.382562453961846E-4</v>
      </c>
      <c r="AO1505" s="17">
        <f t="shared" si="478"/>
        <v>9.3280234304696243</v>
      </c>
      <c r="AP1505" s="17">
        <f t="shared" si="479"/>
        <v>12.367646986072675</v>
      </c>
      <c r="AQ1505" s="17">
        <f t="shared" si="480"/>
        <v>19.930467542188349</v>
      </c>
    </row>
    <row r="1506" spans="2:43" x14ac:dyDescent="0.45">
      <c r="B1506">
        <f>INDEX(RawData!$A$2:$A$1048576,MATCH(FmtData!$B$4+(ROW()-10),RawData!$A$2:$A$1048576,0))</f>
        <v>1694</v>
      </c>
      <c r="C1506" s="23">
        <f>LEFT(INDEX(RawData!$B$2:$B$1048576, MATCH(FmtData!$B$4+(ROW()-10),RawData!$A$2:$A$1048576,0)),10)+MID(INDEX(RawData!$B$2:$B$1048576, MATCH(FmtData!$B$4+(ROW()-10),RawData!$A$2:$A$1048576,0)),12,8)-$B$5/24</f>
        <v>42201.55128472222</v>
      </c>
      <c r="D1506" s="7">
        <f>MID(INDEX(RawData!$B$2:$B$1048576, MATCH(FmtData!$B$4+(ROW()-10),RawData!$A$2:$A$1048576,0)),12,8)+$B$5/24</f>
        <v>1.0512847222222224</v>
      </c>
      <c r="E1506" s="8">
        <f>INDEX(RawData!$D$2:$D$1048576,MATCH(FmtData!$B$4+(ROW()-10),RawData!$A$2:$A$1048576,0))</f>
        <v>47.104300000000002</v>
      </c>
      <c r="F1506">
        <f>INDEX(RawData!$D$2:$D$1048576,MATCH(FmtData!$B$4+(ROW()-10),RawData!$A$2:$A$1048576,0))</f>
        <v>47.104300000000002</v>
      </c>
      <c r="G1506">
        <f>INDEX(RawData!E$2:E$1048576,MATCH(FmtData!$B$4+(ROW()-10),RawData!$A$2:$A$1048576,0))</f>
        <v>2880.22</v>
      </c>
      <c r="H1506">
        <f>INDEX(RawData!F$2:F$1048576,MATCH(FmtData!$B$4+(ROW()-10),RawData!$A$2:$A$1048576,0))</f>
        <v>-1.0764199999999999</v>
      </c>
      <c r="I1506">
        <f>INDEX(RawData!G$2:G$1048576,MATCH(FmtData!$B$4+(ROW()-10),RawData!$A$2:$A$1048576,0))</f>
        <v>-29008.1</v>
      </c>
      <c r="J1506">
        <f>INDEX(RawData!H$2:H$1048576,MATCH(FmtData!$B$4+(ROW()-10),RawData!$A$2:$A$1048576,0))</f>
        <v>5.0845300000000003E-2</v>
      </c>
      <c r="K1506">
        <f>INDEX(RawData!I$2:I$1048576,MATCH(FmtData!$B$4+(ROW()-10),RawData!$A$2:$A$1048576,0))</f>
        <v>-0.61577599999999999</v>
      </c>
      <c r="L1506">
        <f>INDEX(RawData!J$2:J$1048576,MATCH(FmtData!$B$4+(ROW()-10),RawData!$A$2:$A$1048576,0))</f>
        <v>199.5</v>
      </c>
      <c r="M1506">
        <f>INDEX(RawData!K$2:K$1048576,MATCH(FmtData!$B$4+(ROW()-10),RawData!$A$2:$A$1048576,0))</f>
        <v>167.1</v>
      </c>
      <c r="N1506">
        <f>INDEX(RawData!L$2:L$1048576,MATCH(FmtData!$B$4+(ROW()-10),RawData!$A$2:$A$1048576,0))</f>
        <v>22.2</v>
      </c>
      <c r="O1506">
        <f>INDEX(RawData!M$2:M$1048576,MATCH(FmtData!$B$4+(ROW()-10),RawData!$A$2:$A$1048576,0))</f>
        <v>179.8</v>
      </c>
      <c r="P1506">
        <f>INDEX(RawData!N$2:N$1048576,MATCH(FmtData!$B$4+(ROW()-10),RawData!$A$2:$A$1048576,0))</f>
        <v>22</v>
      </c>
      <c r="Q1506">
        <f>INDEX(RawData!O$2:O$1048576,MATCH(FmtData!$B$4+(ROW()-10),RawData!$A$2:$A$1048576,0))</f>
        <v>181.8</v>
      </c>
      <c r="R1506" s="8">
        <f>INDEX(RawData!P$2:P$1048576,MATCH(FmtData!$B$4+(ROW()-10),RawData!$A$2:$A$1048576,0))</f>
        <v>63.930300000000003</v>
      </c>
      <c r="S1506">
        <f>INDEX(RawData!Q$2:Q$1048576,MATCH(FmtData!$B$4+(ROW()-10),RawData!$A$2:$A$1048576,0))</f>
        <v>507.21300000000002</v>
      </c>
      <c r="T1506" s="8">
        <f>INDEX(RawData!R$2:R$1048576,MATCH(FmtData!$B$4+(ROW()-10),RawData!$A$2:$A$1048576,0))</f>
        <v>4.5495999999999999</v>
      </c>
      <c r="U1506" s="8">
        <f>INDEX(RawData!S$2:S$1048576,MATCH(FmtData!$B$4+(ROW()-10),RawData!$A$2:$A$1048576,0))</f>
        <v>0.729078</v>
      </c>
      <c r="V1506" s="8">
        <f>INDEX(RawData!T$2:T$1048576,MATCH(FmtData!$B$4+(ROW()-10),RawData!$A$2:$A$1048576,0))</f>
        <v>0.216609</v>
      </c>
      <c r="W1506" s="3">
        <f t="shared" si="472"/>
        <v>-0.55345076000000004</v>
      </c>
      <c r="X1506" s="3">
        <f t="shared" si="473"/>
        <v>-0.51039725199999997</v>
      </c>
      <c r="Y1506" s="8">
        <f t="shared" si="462"/>
        <v>9.403236280047004</v>
      </c>
      <c r="Z1506" s="8">
        <f t="shared" si="463"/>
        <v>9.4462897880470038</v>
      </c>
      <c r="AA1506" s="8">
        <f t="shared" si="474"/>
        <v>9.4247630340470039</v>
      </c>
      <c r="AB1506" s="41">
        <v>2</v>
      </c>
      <c r="AC1506" s="42" t="str">
        <f t="shared" si="475"/>
        <v>Dilatometer</v>
      </c>
      <c r="AD1506" s="15">
        <f t="shared" si="461"/>
        <v>-316.3032</v>
      </c>
      <c r="AE1506" s="15">
        <f t="shared" si="464"/>
        <v>-134.57173540035365</v>
      </c>
      <c r="AF1506" s="15">
        <f t="shared" si="465"/>
        <v>-124.62574079365845</v>
      </c>
      <c r="AG1506" s="15">
        <f t="shared" si="466"/>
        <v>-129.60956268401446</v>
      </c>
      <c r="AH1506" s="15">
        <f t="shared" si="476"/>
        <v>-129.60956268401446</v>
      </c>
      <c r="AI1506" s="17">
        <f t="shared" si="467"/>
        <v>1.2367646986072676</v>
      </c>
      <c r="AJ1506" s="17">
        <f t="shared" si="468"/>
        <v>0.9390356975728007</v>
      </c>
      <c r="AK1506" s="17">
        <f t="shared" si="469"/>
        <v>0.92682473866240722</v>
      </c>
      <c r="AL1506" s="17">
        <f t="shared" si="470"/>
        <v>0.93290355059629637</v>
      </c>
      <c r="AM1506" s="17">
        <f t="shared" si="471"/>
        <v>0.93290355059629637</v>
      </c>
      <c r="AN1506" s="17">
        <f t="shared" si="477"/>
        <v>1.3796841424429385E-4</v>
      </c>
      <c r="AO1506" s="17">
        <f t="shared" si="478"/>
        <v>9.3290355059629633</v>
      </c>
      <c r="AP1506" s="17">
        <f t="shared" si="479"/>
        <v>12.367646986072675</v>
      </c>
      <c r="AQ1506" s="17">
        <f t="shared" si="480"/>
        <v>19.85834863228089</v>
      </c>
    </row>
    <row r="1507" spans="2:43" x14ac:dyDescent="0.45">
      <c r="B1507">
        <f>INDEX(RawData!$A$2:$A$1048576,MATCH(FmtData!$B$4+(ROW()-10),RawData!$A$2:$A$1048576,0))</f>
        <v>1695</v>
      </c>
      <c r="C1507" s="23">
        <f>LEFT(INDEX(RawData!$B$2:$B$1048576, MATCH(FmtData!$B$4+(ROW()-10),RawData!$A$2:$A$1048576,0)),10)+MID(INDEX(RawData!$B$2:$B$1048576, MATCH(FmtData!$B$4+(ROW()-10),RawData!$A$2:$A$1048576,0)),12,8)-$B$5/24</f>
        <v>42201.551990740743</v>
      </c>
      <c r="D1507" s="7">
        <f>MID(INDEX(RawData!$B$2:$B$1048576, MATCH(FmtData!$B$4+(ROW()-10),RawData!$A$2:$A$1048576,0)),12,8)+$B$5/24</f>
        <v>1.0519907407407407</v>
      </c>
      <c r="E1507" s="8">
        <f>INDEX(RawData!$D$2:$D$1048576,MATCH(FmtData!$B$4+(ROW()-10),RawData!$A$2:$A$1048576,0))</f>
        <v>47.121000000000002</v>
      </c>
      <c r="F1507">
        <f>INDEX(RawData!$D$2:$D$1048576,MATCH(FmtData!$B$4+(ROW()-10),RawData!$A$2:$A$1048576,0))</f>
        <v>47.121000000000002</v>
      </c>
      <c r="G1507">
        <f>INDEX(RawData!E$2:E$1048576,MATCH(FmtData!$B$4+(ROW()-10),RawData!$A$2:$A$1048576,0))</f>
        <v>2882.99</v>
      </c>
      <c r="H1507">
        <f>INDEX(RawData!F$2:F$1048576,MATCH(FmtData!$B$4+(ROW()-10),RawData!$A$2:$A$1048576,0))</f>
        <v>-0.15307599999999999</v>
      </c>
      <c r="I1507">
        <f>INDEX(RawData!G$2:G$1048576,MATCH(FmtData!$B$4+(ROW()-10),RawData!$A$2:$A$1048576,0))</f>
        <v>-29008.1</v>
      </c>
      <c r="J1507">
        <f>INDEX(RawData!H$2:H$1048576,MATCH(FmtData!$B$4+(ROW()-10),RawData!$A$2:$A$1048576,0))</f>
        <v>5.0863699999999998E-2</v>
      </c>
      <c r="K1507">
        <f>INDEX(RawData!I$2:I$1048576,MATCH(FmtData!$B$4+(ROW()-10),RawData!$A$2:$A$1048576,0))</f>
        <v>-0.61533599999999999</v>
      </c>
      <c r="L1507">
        <f>INDEX(RawData!J$2:J$1048576,MATCH(FmtData!$B$4+(ROW()-10),RawData!$A$2:$A$1048576,0))</f>
        <v>177.7</v>
      </c>
      <c r="M1507">
        <f>INDEX(RawData!K$2:K$1048576,MATCH(FmtData!$B$4+(ROW()-10),RawData!$A$2:$A$1048576,0))</f>
        <v>172.1</v>
      </c>
      <c r="N1507">
        <f>INDEX(RawData!L$2:L$1048576,MATCH(FmtData!$B$4+(ROW()-10),RawData!$A$2:$A$1048576,0))</f>
        <v>22.1</v>
      </c>
      <c r="O1507">
        <f>INDEX(RawData!M$2:M$1048576,MATCH(FmtData!$B$4+(ROW()-10),RawData!$A$2:$A$1048576,0))</f>
        <v>172.4</v>
      </c>
      <c r="P1507">
        <f>INDEX(RawData!N$2:N$1048576,MATCH(FmtData!$B$4+(ROW()-10),RawData!$A$2:$A$1048576,0))</f>
        <v>21.9</v>
      </c>
      <c r="Q1507">
        <f>INDEX(RawData!O$2:O$1048576,MATCH(FmtData!$B$4+(ROW()-10),RawData!$A$2:$A$1048576,0))</f>
        <v>181.8</v>
      </c>
      <c r="R1507" s="8">
        <f>INDEX(RawData!P$2:P$1048576,MATCH(FmtData!$B$4+(ROW()-10),RawData!$A$2:$A$1048576,0))</f>
        <v>63.930300000000003</v>
      </c>
      <c r="S1507">
        <f>INDEX(RawData!Q$2:Q$1048576,MATCH(FmtData!$B$4+(ROW()-10),RawData!$A$2:$A$1048576,0))</f>
        <v>507.21300000000002</v>
      </c>
      <c r="T1507" s="8">
        <f>INDEX(RawData!R$2:R$1048576,MATCH(FmtData!$B$4+(ROW()-10),RawData!$A$2:$A$1048576,0))</f>
        <v>4.6819800000000003</v>
      </c>
      <c r="U1507" s="8">
        <f>INDEX(RawData!S$2:S$1048576,MATCH(FmtData!$B$4+(ROW()-10),RawData!$A$2:$A$1048576,0))</f>
        <v>0.729352</v>
      </c>
      <c r="V1507" s="8">
        <f>INDEX(RawData!T$2:T$1048576,MATCH(FmtData!$B$4+(ROW()-10),RawData!$A$2:$A$1048576,0))</f>
        <v>0.216609</v>
      </c>
      <c r="W1507" s="3">
        <f t="shared" si="472"/>
        <v>-0.55414672000000009</v>
      </c>
      <c r="X1507" s="3">
        <f t="shared" si="473"/>
        <v>-0.51039725199999997</v>
      </c>
      <c r="Y1507" s="8">
        <f t="shared" si="462"/>
        <v>9.4025403200470041</v>
      </c>
      <c r="Z1507" s="8">
        <f t="shared" si="463"/>
        <v>9.4462897880470038</v>
      </c>
      <c r="AA1507" s="8">
        <f t="shared" si="474"/>
        <v>9.4244150540470031</v>
      </c>
      <c r="AB1507" s="41">
        <v>2</v>
      </c>
      <c r="AC1507" s="42" t="str">
        <f t="shared" si="475"/>
        <v>Dilatometer</v>
      </c>
      <c r="AD1507" s="15">
        <f t="shared" si="461"/>
        <v>-316.3032</v>
      </c>
      <c r="AE1507" s="15">
        <f t="shared" si="464"/>
        <v>-134.73180171256149</v>
      </c>
      <c r="AF1507" s="15">
        <f t="shared" si="465"/>
        <v>-124.62574079365845</v>
      </c>
      <c r="AG1507" s="15">
        <f t="shared" si="466"/>
        <v>-129.68994823525202</v>
      </c>
      <c r="AH1507" s="15">
        <f t="shared" si="476"/>
        <v>-129.68994823525202</v>
      </c>
      <c r="AI1507" s="17">
        <f t="shared" si="467"/>
        <v>1.2367646986072676</v>
      </c>
      <c r="AJ1507" s="17">
        <f t="shared" si="468"/>
        <v>0.93923484654496714</v>
      </c>
      <c r="AK1507" s="17">
        <f t="shared" si="469"/>
        <v>0.92682473866240722</v>
      </c>
      <c r="AL1507" s="17">
        <f t="shared" si="470"/>
        <v>0.9330022510757966</v>
      </c>
      <c r="AM1507" s="17">
        <f t="shared" si="471"/>
        <v>0.9330022510757966</v>
      </c>
      <c r="AN1507" s="17">
        <f t="shared" si="477"/>
        <v>2.8321084592952683E-4</v>
      </c>
      <c r="AO1507" s="17">
        <f t="shared" si="478"/>
        <v>9.3300225107579653</v>
      </c>
      <c r="AP1507" s="17">
        <f t="shared" si="479"/>
        <v>12.367646986072675</v>
      </c>
      <c r="AQ1507" s="17">
        <f t="shared" si="480"/>
        <v>19.877447043413174</v>
      </c>
    </row>
    <row r="1508" spans="2:43" x14ac:dyDescent="0.45">
      <c r="B1508">
        <f>INDEX(RawData!$A$2:$A$1048576,MATCH(FmtData!$B$4+(ROW()-10),RawData!$A$2:$A$1048576,0))</f>
        <v>1696</v>
      </c>
      <c r="C1508" s="23">
        <f>LEFT(INDEX(RawData!$B$2:$B$1048576, MATCH(FmtData!$B$4+(ROW()-10),RawData!$A$2:$A$1048576,0)),10)+MID(INDEX(RawData!$B$2:$B$1048576, MATCH(FmtData!$B$4+(ROW()-10),RawData!$A$2:$A$1048576,0)),12,8)-$B$5/24</f>
        <v>42201.552685185183</v>
      </c>
      <c r="D1508" s="7">
        <f>MID(INDEX(RawData!$B$2:$B$1048576, MATCH(FmtData!$B$4+(ROW()-10),RawData!$A$2:$A$1048576,0)),12,8)+$B$5/24</f>
        <v>1.0526851851851853</v>
      </c>
      <c r="E1508" s="8">
        <f>INDEX(RawData!$D$2:$D$1048576,MATCH(FmtData!$B$4+(ROW()-10),RawData!$A$2:$A$1048576,0))</f>
        <v>47.137599999999999</v>
      </c>
      <c r="F1508">
        <f>INDEX(RawData!$D$2:$D$1048576,MATCH(FmtData!$B$4+(ROW()-10),RawData!$A$2:$A$1048576,0))</f>
        <v>47.137599999999999</v>
      </c>
      <c r="G1508">
        <f>INDEX(RawData!E$2:E$1048576,MATCH(FmtData!$B$4+(ROW()-10),RawData!$A$2:$A$1048576,0))</f>
        <v>2886.99</v>
      </c>
      <c r="H1508">
        <f>INDEX(RawData!F$2:F$1048576,MATCH(FmtData!$B$4+(ROW()-10),RawData!$A$2:$A$1048576,0))</f>
        <v>-1.0764199999999999</v>
      </c>
      <c r="I1508">
        <f>INDEX(RawData!G$2:G$1048576,MATCH(FmtData!$B$4+(ROW()-10),RawData!$A$2:$A$1048576,0))</f>
        <v>-29008.1</v>
      </c>
      <c r="J1508">
        <f>INDEX(RawData!H$2:H$1048576,MATCH(FmtData!$B$4+(ROW()-10),RawData!$A$2:$A$1048576,0))</f>
        <v>5.0863699999999998E-2</v>
      </c>
      <c r="K1508">
        <f>INDEX(RawData!I$2:I$1048576,MATCH(FmtData!$B$4+(ROW()-10),RawData!$A$2:$A$1048576,0))</f>
        <v>-0.61477000000000004</v>
      </c>
      <c r="L1508">
        <f>INDEX(RawData!J$2:J$1048576,MATCH(FmtData!$B$4+(ROW()-10),RawData!$A$2:$A$1048576,0))</f>
        <v>172.2</v>
      </c>
      <c r="M1508">
        <f>INDEX(RawData!K$2:K$1048576,MATCH(FmtData!$B$4+(ROW()-10),RawData!$A$2:$A$1048576,0))</f>
        <v>176.6</v>
      </c>
      <c r="N1508">
        <f>INDEX(RawData!L$2:L$1048576,MATCH(FmtData!$B$4+(ROW()-10),RawData!$A$2:$A$1048576,0))</f>
        <v>22.1</v>
      </c>
      <c r="O1508">
        <f>INDEX(RawData!M$2:M$1048576,MATCH(FmtData!$B$4+(ROW()-10),RawData!$A$2:$A$1048576,0))</f>
        <v>161.80000000000001</v>
      </c>
      <c r="P1508">
        <f>INDEX(RawData!N$2:N$1048576,MATCH(FmtData!$B$4+(ROW()-10),RawData!$A$2:$A$1048576,0))</f>
        <v>21.9</v>
      </c>
      <c r="Q1508">
        <f>INDEX(RawData!O$2:O$1048576,MATCH(FmtData!$B$4+(ROW()-10),RawData!$A$2:$A$1048576,0))</f>
        <v>181.9</v>
      </c>
      <c r="R1508" s="8">
        <f>INDEX(RawData!P$2:P$1048576,MATCH(FmtData!$B$4+(ROW()-10),RawData!$A$2:$A$1048576,0))</f>
        <v>63.930300000000003</v>
      </c>
      <c r="S1508">
        <f>INDEX(RawData!Q$2:Q$1048576,MATCH(FmtData!$B$4+(ROW()-10),RawData!$A$2:$A$1048576,0))</f>
        <v>507.21300000000002</v>
      </c>
      <c r="T1508" s="8">
        <f>INDEX(RawData!R$2:R$1048576,MATCH(FmtData!$B$4+(ROW()-10),RawData!$A$2:$A$1048576,0))</f>
        <v>4.7304399999999998</v>
      </c>
      <c r="U1508" s="8">
        <f>INDEX(RawData!S$2:S$1048576,MATCH(FmtData!$B$4+(ROW()-10),RawData!$A$2:$A$1048576,0))</f>
        <v>0.72926100000000005</v>
      </c>
      <c r="V1508" s="8">
        <f>INDEX(RawData!T$2:T$1048576,MATCH(FmtData!$B$4+(ROW()-10),RawData!$A$2:$A$1048576,0))</f>
        <v>0.21651599999999999</v>
      </c>
      <c r="W1508" s="3">
        <f t="shared" si="472"/>
        <v>-0.55391558000000019</v>
      </c>
      <c r="X1508" s="3">
        <f t="shared" si="473"/>
        <v>-0.51016103199999996</v>
      </c>
      <c r="Y1508" s="8">
        <f t="shared" si="462"/>
        <v>9.4027714600470045</v>
      </c>
      <c r="Z1508" s="8">
        <f t="shared" si="463"/>
        <v>9.4465260080470053</v>
      </c>
      <c r="AA1508" s="8">
        <f t="shared" si="474"/>
        <v>9.424648734047004</v>
      </c>
      <c r="AB1508" s="41">
        <v>2</v>
      </c>
      <c r="AC1508" s="42" t="str">
        <f t="shared" si="475"/>
        <v>Dilatometer</v>
      </c>
      <c r="AD1508" s="15">
        <f t="shared" si="461"/>
        <v>-316.3032</v>
      </c>
      <c r="AE1508" s="15">
        <f t="shared" si="464"/>
        <v>-134.67864350714092</v>
      </c>
      <c r="AF1508" s="15">
        <f t="shared" si="465"/>
        <v>-124.57093145212457</v>
      </c>
      <c r="AG1508" s="15">
        <f t="shared" si="466"/>
        <v>-129.63596732109511</v>
      </c>
      <c r="AH1508" s="15">
        <f t="shared" si="476"/>
        <v>-129.63596732109511</v>
      </c>
      <c r="AI1508" s="17">
        <f t="shared" si="467"/>
        <v>1.2367646986072676</v>
      </c>
      <c r="AJ1508" s="17">
        <f t="shared" si="468"/>
        <v>0.93916869957594107</v>
      </c>
      <c r="AK1508" s="17">
        <f t="shared" si="469"/>
        <v>0.92675832758440602</v>
      </c>
      <c r="AL1508" s="17">
        <f t="shared" si="470"/>
        <v>0.93293596892465491</v>
      </c>
      <c r="AM1508" s="17">
        <f t="shared" si="471"/>
        <v>0.93293596892465491</v>
      </c>
      <c r="AN1508" s="17">
        <f t="shared" si="477"/>
        <v>2.5003184288785452E-4</v>
      </c>
      <c r="AO1508" s="17">
        <f t="shared" si="478"/>
        <v>9.3293596892465498</v>
      </c>
      <c r="AP1508" s="17">
        <f t="shared" si="479"/>
        <v>12.367646986072675</v>
      </c>
      <c r="AQ1508" s="17">
        <f t="shared" si="480"/>
        <v>19.90502597645618</v>
      </c>
    </row>
    <row r="1509" spans="2:43" x14ac:dyDescent="0.45">
      <c r="B1509">
        <f>INDEX(RawData!$A$2:$A$1048576,MATCH(FmtData!$B$4+(ROW()-10),RawData!$A$2:$A$1048576,0))</f>
        <v>1697</v>
      </c>
      <c r="C1509" s="23">
        <f>LEFT(INDEX(RawData!$B$2:$B$1048576, MATCH(FmtData!$B$4+(ROW()-10),RawData!$A$2:$A$1048576,0)),10)+MID(INDEX(RawData!$B$2:$B$1048576, MATCH(FmtData!$B$4+(ROW()-10),RawData!$A$2:$A$1048576,0)),12,8)-$B$5/24</f>
        <v>42201.553379629629</v>
      </c>
      <c r="D1509" s="7">
        <f>MID(INDEX(RawData!$B$2:$B$1048576, MATCH(FmtData!$B$4+(ROW()-10),RawData!$A$2:$A$1048576,0)),12,8)+$B$5/24</f>
        <v>1.0533796296296298</v>
      </c>
      <c r="E1509" s="8">
        <f>INDEX(RawData!$D$2:$D$1048576,MATCH(FmtData!$B$4+(ROW()-10),RawData!$A$2:$A$1048576,0))</f>
        <v>47.154200000000003</v>
      </c>
      <c r="F1509">
        <f>INDEX(RawData!$D$2:$D$1048576,MATCH(FmtData!$B$4+(ROW()-10),RawData!$A$2:$A$1048576,0))</f>
        <v>47.154200000000003</v>
      </c>
      <c r="G1509">
        <f>INDEX(RawData!E$2:E$1048576,MATCH(FmtData!$B$4+(ROW()-10),RawData!$A$2:$A$1048576,0))</f>
        <v>2882.99</v>
      </c>
      <c r="H1509">
        <f>INDEX(RawData!F$2:F$1048576,MATCH(FmtData!$B$4+(ROW()-10),RawData!$A$2:$A$1048576,0))</f>
        <v>-1.0764199999999999</v>
      </c>
      <c r="I1509">
        <f>INDEX(RawData!G$2:G$1048576,MATCH(FmtData!$B$4+(ROW()-10),RawData!$A$2:$A$1048576,0))</f>
        <v>-29008.1</v>
      </c>
      <c r="J1509">
        <f>INDEX(RawData!H$2:H$1048576,MATCH(FmtData!$B$4+(ROW()-10),RawData!$A$2:$A$1048576,0))</f>
        <v>5.0845300000000003E-2</v>
      </c>
      <c r="K1509">
        <f>INDEX(RawData!I$2:I$1048576,MATCH(FmtData!$B$4+(ROW()-10),RawData!$A$2:$A$1048576,0))</f>
        <v>-0.61577599999999999</v>
      </c>
      <c r="L1509">
        <f>INDEX(RawData!J$2:J$1048576,MATCH(FmtData!$B$4+(ROW()-10),RawData!$A$2:$A$1048576,0))</f>
        <v>194.2</v>
      </c>
      <c r="M1509">
        <f>INDEX(RawData!K$2:K$1048576,MATCH(FmtData!$B$4+(ROW()-10),RawData!$A$2:$A$1048576,0))</f>
        <v>178.7</v>
      </c>
      <c r="N1509">
        <f>INDEX(RawData!L$2:L$1048576,MATCH(FmtData!$B$4+(ROW()-10),RawData!$A$2:$A$1048576,0))</f>
        <v>22.2</v>
      </c>
      <c r="O1509">
        <f>INDEX(RawData!M$2:M$1048576,MATCH(FmtData!$B$4+(ROW()-10),RawData!$A$2:$A$1048576,0))</f>
        <v>173.4</v>
      </c>
      <c r="P1509">
        <f>INDEX(RawData!N$2:N$1048576,MATCH(FmtData!$B$4+(ROW()-10),RawData!$A$2:$A$1048576,0))</f>
        <v>21.9</v>
      </c>
      <c r="Q1509">
        <f>INDEX(RawData!O$2:O$1048576,MATCH(FmtData!$B$4+(ROW()-10),RawData!$A$2:$A$1048576,0))</f>
        <v>181.9</v>
      </c>
      <c r="R1509" s="8">
        <f>INDEX(RawData!P$2:P$1048576,MATCH(FmtData!$B$4+(ROW()-10),RawData!$A$2:$A$1048576,0))</f>
        <v>63.930300000000003</v>
      </c>
      <c r="S1509">
        <f>INDEX(RawData!Q$2:Q$1048576,MATCH(FmtData!$B$4+(ROW()-10),RawData!$A$2:$A$1048576,0))</f>
        <v>507.21300000000002</v>
      </c>
      <c r="T1509" s="8">
        <f>INDEX(RawData!R$2:R$1048576,MATCH(FmtData!$B$4+(ROW()-10),RawData!$A$2:$A$1048576,0))</f>
        <v>4.1034100000000002</v>
      </c>
      <c r="U1509" s="8">
        <f>INDEX(RawData!S$2:S$1048576,MATCH(FmtData!$B$4+(ROW()-10),RawData!$A$2:$A$1048576,0))</f>
        <v>0.72898700000000005</v>
      </c>
      <c r="V1509" s="8">
        <f>INDEX(RawData!T$2:T$1048576,MATCH(FmtData!$B$4+(ROW()-10),RawData!$A$2:$A$1048576,0))</f>
        <v>0.21601999999999999</v>
      </c>
      <c r="W1509" s="3">
        <f t="shared" si="472"/>
        <v>-0.55321962000000025</v>
      </c>
      <c r="X1509" s="3">
        <f t="shared" si="473"/>
        <v>-0.50890119200000006</v>
      </c>
      <c r="Y1509" s="8">
        <f t="shared" si="462"/>
        <v>9.4034674200470043</v>
      </c>
      <c r="Z1509" s="8">
        <f t="shared" si="463"/>
        <v>9.4477858480470047</v>
      </c>
      <c r="AA1509" s="8">
        <f t="shared" si="474"/>
        <v>9.4256266340470045</v>
      </c>
      <c r="AB1509" s="41">
        <v>2</v>
      </c>
      <c r="AC1509" s="42" t="str">
        <f t="shared" si="475"/>
        <v>Dilatometer</v>
      </c>
      <c r="AD1509" s="15">
        <f t="shared" si="461"/>
        <v>-316.3032</v>
      </c>
      <c r="AE1509" s="15">
        <f t="shared" si="464"/>
        <v>-134.51856969617427</v>
      </c>
      <c r="AF1509" s="15">
        <f t="shared" si="465"/>
        <v>-124.27857083882839</v>
      </c>
      <c r="AG1509" s="15">
        <f t="shared" si="466"/>
        <v>-129.4100412541186</v>
      </c>
      <c r="AH1509" s="15">
        <f t="shared" si="476"/>
        <v>-129.4100412541186</v>
      </c>
      <c r="AI1509" s="17">
        <f t="shared" si="467"/>
        <v>1.2367646986072676</v>
      </c>
      <c r="AJ1509" s="17">
        <f t="shared" si="468"/>
        <v>0.93896956932411602</v>
      </c>
      <c r="AK1509" s="17">
        <f t="shared" si="469"/>
        <v>0.92640424242289821</v>
      </c>
      <c r="AL1509" s="17">
        <f t="shared" si="470"/>
        <v>0.93265866070821535</v>
      </c>
      <c r="AM1509" s="17">
        <f t="shared" si="471"/>
        <v>0.93265866070821535</v>
      </c>
      <c r="AN1509" s="17">
        <f t="shared" si="477"/>
        <v>5.9364592329236299E-4</v>
      </c>
      <c r="AO1509" s="17">
        <f t="shared" si="478"/>
        <v>9.3265866070821541</v>
      </c>
      <c r="AP1509" s="17">
        <f t="shared" si="479"/>
        <v>12.367646986072675</v>
      </c>
      <c r="AQ1509" s="17">
        <f t="shared" si="480"/>
        <v>19.877447043413174</v>
      </c>
    </row>
    <row r="1510" spans="2:43" x14ac:dyDescent="0.45">
      <c r="B1510">
        <f>INDEX(RawData!$A$2:$A$1048576,MATCH(FmtData!$B$4+(ROW()-10),RawData!$A$2:$A$1048576,0))</f>
        <v>1698</v>
      </c>
      <c r="C1510" s="23">
        <f>LEFT(INDEX(RawData!$B$2:$B$1048576, MATCH(FmtData!$B$4+(ROW()-10),RawData!$A$2:$A$1048576,0)),10)+MID(INDEX(RawData!$B$2:$B$1048576, MATCH(FmtData!$B$4+(ROW()-10),RawData!$A$2:$A$1048576,0)),12,8)-$B$5/24</f>
        <v>42201.554074074076</v>
      </c>
      <c r="D1510" s="7">
        <f>MID(INDEX(RawData!$B$2:$B$1048576, MATCH(FmtData!$B$4+(ROW()-10),RawData!$A$2:$A$1048576,0)),12,8)+$B$5/24</f>
        <v>1.0540740740740739</v>
      </c>
      <c r="E1510" s="8">
        <f>INDEX(RawData!$D$2:$D$1048576,MATCH(FmtData!$B$4+(ROW()-10),RawData!$A$2:$A$1048576,0))</f>
        <v>47.170699999999997</v>
      </c>
      <c r="F1510">
        <f>INDEX(RawData!$D$2:$D$1048576,MATCH(FmtData!$B$4+(ROW()-10),RawData!$A$2:$A$1048576,0))</f>
        <v>47.170699999999997</v>
      </c>
      <c r="G1510">
        <f>INDEX(RawData!E$2:E$1048576,MATCH(FmtData!$B$4+(ROW()-10),RawData!$A$2:$A$1048576,0))</f>
        <v>2893.76</v>
      </c>
      <c r="H1510">
        <f>INDEX(RawData!F$2:F$1048576,MATCH(FmtData!$B$4+(ROW()-10),RawData!$A$2:$A$1048576,0))</f>
        <v>-0.15307599999999999</v>
      </c>
      <c r="I1510">
        <f>INDEX(RawData!G$2:G$1048576,MATCH(FmtData!$B$4+(ROW()-10),RawData!$A$2:$A$1048576,0))</f>
        <v>-28997.5</v>
      </c>
      <c r="J1510">
        <f>INDEX(RawData!H$2:H$1048576,MATCH(FmtData!$B$4+(ROW()-10),RawData!$A$2:$A$1048576,0))</f>
        <v>5.0863699999999998E-2</v>
      </c>
      <c r="K1510">
        <f>INDEX(RawData!I$2:I$1048576,MATCH(FmtData!$B$4+(ROW()-10),RawData!$A$2:$A$1048576,0))</f>
        <v>-0.61477000000000004</v>
      </c>
      <c r="L1510">
        <f>INDEX(RawData!J$2:J$1048576,MATCH(FmtData!$B$4+(ROW()-10),RawData!$A$2:$A$1048576,0))</f>
        <v>174</v>
      </c>
      <c r="M1510">
        <f>INDEX(RawData!K$2:K$1048576,MATCH(FmtData!$B$4+(ROW()-10),RawData!$A$2:$A$1048576,0))</f>
        <v>173</v>
      </c>
      <c r="N1510">
        <f>INDEX(RawData!L$2:L$1048576,MATCH(FmtData!$B$4+(ROW()-10),RawData!$A$2:$A$1048576,0))</f>
        <v>22.1</v>
      </c>
      <c r="O1510">
        <f>INDEX(RawData!M$2:M$1048576,MATCH(FmtData!$B$4+(ROW()-10),RawData!$A$2:$A$1048576,0))</f>
        <v>168.5</v>
      </c>
      <c r="P1510">
        <f>INDEX(RawData!N$2:N$1048576,MATCH(FmtData!$B$4+(ROW()-10),RawData!$A$2:$A$1048576,0))</f>
        <v>21.9</v>
      </c>
      <c r="Q1510">
        <f>INDEX(RawData!O$2:O$1048576,MATCH(FmtData!$B$4+(ROW()-10),RawData!$A$2:$A$1048576,0))</f>
        <v>182</v>
      </c>
      <c r="R1510" s="8">
        <f>INDEX(RawData!P$2:P$1048576,MATCH(FmtData!$B$4+(ROW()-10),RawData!$A$2:$A$1048576,0))</f>
        <v>63.930300000000003</v>
      </c>
      <c r="S1510">
        <f>INDEX(RawData!Q$2:Q$1048576,MATCH(FmtData!$B$4+(ROW()-10),RawData!$A$2:$A$1048576,0))</f>
        <v>507.21300000000002</v>
      </c>
      <c r="T1510" s="8">
        <f>INDEX(RawData!R$2:R$1048576,MATCH(FmtData!$B$4+(ROW()-10),RawData!$A$2:$A$1048576,0))</f>
        <v>4.6435599999999999</v>
      </c>
      <c r="U1510" s="8">
        <f>INDEX(RawData!S$2:S$1048576,MATCH(FmtData!$B$4+(ROW()-10),RawData!$A$2:$A$1048576,0))</f>
        <v>0.72898700000000005</v>
      </c>
      <c r="V1510" s="8">
        <f>INDEX(RawData!T$2:T$1048576,MATCH(FmtData!$B$4+(ROW()-10),RawData!$A$2:$A$1048576,0))</f>
        <v>0.21601999999999999</v>
      </c>
      <c r="W1510" s="3">
        <f t="shared" si="472"/>
        <v>-0.55321962000000025</v>
      </c>
      <c r="X1510" s="3">
        <f t="shared" si="473"/>
        <v>-0.50890119200000006</v>
      </c>
      <c r="Y1510" s="8">
        <f t="shared" si="462"/>
        <v>9.4034674200470043</v>
      </c>
      <c r="Z1510" s="8">
        <f t="shared" si="463"/>
        <v>9.4477858480470047</v>
      </c>
      <c r="AA1510" s="8">
        <f t="shared" si="474"/>
        <v>9.4256266340470045</v>
      </c>
      <c r="AB1510" s="41">
        <v>2</v>
      </c>
      <c r="AC1510" s="42" t="str">
        <f t="shared" si="475"/>
        <v>Dilatometer</v>
      </c>
      <c r="AD1510" s="15">
        <f t="shared" si="461"/>
        <v>-316.3032</v>
      </c>
      <c r="AE1510" s="15">
        <f t="shared" si="464"/>
        <v>-134.51856969617427</v>
      </c>
      <c r="AF1510" s="15">
        <f t="shared" si="465"/>
        <v>-124.27857083882839</v>
      </c>
      <c r="AG1510" s="15">
        <f t="shared" si="466"/>
        <v>-129.4100412541186</v>
      </c>
      <c r="AH1510" s="15">
        <f t="shared" si="476"/>
        <v>-129.4100412541186</v>
      </c>
      <c r="AI1510" s="17">
        <f t="shared" si="467"/>
        <v>1.2367646986072676</v>
      </c>
      <c r="AJ1510" s="17">
        <f t="shared" si="468"/>
        <v>0.93896956932411602</v>
      </c>
      <c r="AK1510" s="17">
        <f t="shared" si="469"/>
        <v>0.92640424242289821</v>
      </c>
      <c r="AL1510" s="17">
        <f t="shared" si="470"/>
        <v>0.93265866070821535</v>
      </c>
      <c r="AM1510" s="17">
        <f t="shared" si="471"/>
        <v>0.93265866070821535</v>
      </c>
      <c r="AN1510" s="17">
        <f t="shared" si="477"/>
        <v>6.1418760259235317E-4</v>
      </c>
      <c r="AO1510" s="17">
        <f t="shared" si="478"/>
        <v>9.3265866070821541</v>
      </c>
      <c r="AP1510" s="17">
        <f t="shared" si="479"/>
        <v>12.367646986072675</v>
      </c>
      <c r="AQ1510" s="17">
        <f t="shared" si="480"/>
        <v>19.951703320631466</v>
      </c>
    </row>
    <row r="1511" spans="2:43" x14ac:dyDescent="0.45">
      <c r="B1511">
        <f>INDEX(RawData!$A$2:$A$1048576,MATCH(FmtData!$B$4+(ROW()-10),RawData!$A$2:$A$1048576,0))</f>
        <v>1699</v>
      </c>
      <c r="C1511" s="23">
        <f>LEFT(INDEX(RawData!$B$2:$B$1048576, MATCH(FmtData!$B$4+(ROW()-10),RawData!$A$2:$A$1048576,0)),10)+MID(INDEX(RawData!$B$2:$B$1048576, MATCH(FmtData!$B$4+(ROW()-10),RawData!$A$2:$A$1048576,0)),12,8)-$B$5/24</f>
        <v>42201.554756944446</v>
      </c>
      <c r="D1511" s="7">
        <f>MID(INDEX(RawData!$B$2:$B$1048576, MATCH(FmtData!$B$4+(ROW()-10),RawData!$A$2:$A$1048576,0)),12,8)+$B$5/24</f>
        <v>1.0547569444444442</v>
      </c>
      <c r="E1511" s="8">
        <f>INDEX(RawData!$D$2:$D$1048576,MATCH(FmtData!$B$4+(ROW()-10),RawData!$A$2:$A$1048576,0))</f>
        <v>47.1875</v>
      </c>
      <c r="F1511">
        <f>INDEX(RawData!$D$2:$D$1048576,MATCH(FmtData!$B$4+(ROW()-10),RawData!$A$2:$A$1048576,0))</f>
        <v>47.1875</v>
      </c>
      <c r="G1511">
        <f>INDEX(RawData!E$2:E$1048576,MATCH(FmtData!$B$4+(ROW()-10),RawData!$A$2:$A$1048576,0))</f>
        <v>2893.76</v>
      </c>
      <c r="H1511">
        <f>INDEX(RawData!F$2:F$1048576,MATCH(FmtData!$B$4+(ROW()-10),RawData!$A$2:$A$1048576,0))</f>
        <v>-0.15307599999999999</v>
      </c>
      <c r="I1511">
        <f>INDEX(RawData!G$2:G$1048576,MATCH(FmtData!$B$4+(ROW()-10),RawData!$A$2:$A$1048576,0))</f>
        <v>-29008.1</v>
      </c>
      <c r="J1511">
        <f>INDEX(RawData!H$2:H$1048576,MATCH(FmtData!$B$4+(ROW()-10),RawData!$A$2:$A$1048576,0))</f>
        <v>5.0863699999999998E-2</v>
      </c>
      <c r="K1511">
        <f>INDEX(RawData!I$2:I$1048576,MATCH(FmtData!$B$4+(ROW()-10),RawData!$A$2:$A$1048576,0))</f>
        <v>-0.61477000000000004</v>
      </c>
      <c r="L1511">
        <f>INDEX(RawData!J$2:J$1048576,MATCH(FmtData!$B$4+(ROW()-10),RawData!$A$2:$A$1048576,0))</f>
        <v>176.6</v>
      </c>
      <c r="M1511">
        <f>INDEX(RawData!K$2:K$1048576,MATCH(FmtData!$B$4+(ROW()-10),RawData!$A$2:$A$1048576,0))</f>
        <v>169.2</v>
      </c>
      <c r="N1511">
        <f>INDEX(RawData!L$2:L$1048576,MATCH(FmtData!$B$4+(ROW()-10),RawData!$A$2:$A$1048576,0))</f>
        <v>22.1</v>
      </c>
      <c r="O1511">
        <f>INDEX(RawData!M$2:M$1048576,MATCH(FmtData!$B$4+(ROW()-10),RawData!$A$2:$A$1048576,0))</f>
        <v>170.5</v>
      </c>
      <c r="P1511">
        <f>INDEX(RawData!N$2:N$1048576,MATCH(FmtData!$B$4+(ROW()-10),RawData!$A$2:$A$1048576,0))</f>
        <v>21.9</v>
      </c>
      <c r="Q1511">
        <f>INDEX(RawData!O$2:O$1048576,MATCH(FmtData!$B$4+(ROW()-10),RawData!$A$2:$A$1048576,0))</f>
        <v>182</v>
      </c>
      <c r="R1511" s="8">
        <f>INDEX(RawData!P$2:P$1048576,MATCH(FmtData!$B$4+(ROW()-10),RawData!$A$2:$A$1048576,0))</f>
        <v>63.930300000000003</v>
      </c>
      <c r="S1511">
        <f>INDEX(RawData!Q$2:Q$1048576,MATCH(FmtData!$B$4+(ROW()-10),RawData!$A$2:$A$1048576,0))</f>
        <v>507.21300000000002</v>
      </c>
      <c r="T1511" s="8">
        <f>INDEX(RawData!R$2:R$1048576,MATCH(FmtData!$B$4+(ROW()-10),RawData!$A$2:$A$1048576,0))</f>
        <v>2.4451299999999998</v>
      </c>
      <c r="U1511" s="8">
        <f>INDEX(RawData!S$2:S$1048576,MATCH(FmtData!$B$4+(ROW()-10),RawData!$A$2:$A$1048576,0))</f>
        <v>0.72898700000000005</v>
      </c>
      <c r="V1511" s="8">
        <f>INDEX(RawData!T$2:T$1048576,MATCH(FmtData!$B$4+(ROW()-10),RawData!$A$2:$A$1048576,0))</f>
        <v>0.21601999999999999</v>
      </c>
      <c r="W1511" s="3">
        <f t="shared" si="472"/>
        <v>-0.55321962000000025</v>
      </c>
      <c r="X1511" s="3">
        <f t="shared" si="473"/>
        <v>-0.50890119200000006</v>
      </c>
      <c r="Y1511" s="8">
        <f t="shared" si="462"/>
        <v>9.4034674200470043</v>
      </c>
      <c r="Z1511" s="8">
        <f t="shared" si="463"/>
        <v>9.4477858480470047</v>
      </c>
      <c r="AA1511" s="8">
        <f t="shared" si="474"/>
        <v>9.4256266340470045</v>
      </c>
      <c r="AB1511" s="41">
        <v>2</v>
      </c>
      <c r="AC1511" s="42" t="str">
        <f t="shared" si="475"/>
        <v>Dilatometer</v>
      </c>
      <c r="AD1511" s="15">
        <f t="shared" si="461"/>
        <v>-316.3032</v>
      </c>
      <c r="AE1511" s="15">
        <f t="shared" si="464"/>
        <v>-134.51856969617427</v>
      </c>
      <c r="AF1511" s="15">
        <f t="shared" si="465"/>
        <v>-124.27857083882839</v>
      </c>
      <c r="AG1511" s="15">
        <f t="shared" si="466"/>
        <v>-129.4100412541186</v>
      </c>
      <c r="AH1511" s="15">
        <f t="shared" si="476"/>
        <v>-129.4100412541186</v>
      </c>
      <c r="AI1511" s="17">
        <f t="shared" si="467"/>
        <v>1.2367646986072676</v>
      </c>
      <c r="AJ1511" s="17">
        <f t="shared" si="468"/>
        <v>0.93896956932411602</v>
      </c>
      <c r="AK1511" s="17">
        <f t="shared" si="469"/>
        <v>0.92640424242289821</v>
      </c>
      <c r="AL1511" s="17">
        <f t="shared" si="470"/>
        <v>0.93265866070821535</v>
      </c>
      <c r="AM1511" s="17">
        <f t="shared" si="471"/>
        <v>0.93265866070821535</v>
      </c>
      <c r="AN1511" s="17">
        <f t="shared" si="477"/>
        <v>6.1418760259235317E-4</v>
      </c>
      <c r="AO1511" s="17">
        <f t="shared" si="478"/>
        <v>9.3265866070821541</v>
      </c>
      <c r="AP1511" s="17">
        <f t="shared" si="479"/>
        <v>12.367646986072675</v>
      </c>
      <c r="AQ1511" s="17">
        <f t="shared" si="480"/>
        <v>19.951703320631466</v>
      </c>
    </row>
    <row r="1512" spans="2:43" x14ac:dyDescent="0.45">
      <c r="B1512">
        <f>INDEX(RawData!$A$2:$A$1048576,MATCH(FmtData!$B$4+(ROW()-10),RawData!$A$2:$A$1048576,0))</f>
        <v>1700</v>
      </c>
      <c r="C1512" s="23">
        <f>LEFT(INDEX(RawData!$B$2:$B$1048576, MATCH(FmtData!$B$4+(ROW()-10),RawData!$A$2:$A$1048576,0)),10)+MID(INDEX(RawData!$B$2:$B$1048576, MATCH(FmtData!$B$4+(ROW()-10),RawData!$A$2:$A$1048576,0)),12,8)-$B$5/24</f>
        <v>42201.555451388886</v>
      </c>
      <c r="D1512" s="7">
        <f>MID(INDEX(RawData!$B$2:$B$1048576, MATCH(FmtData!$B$4+(ROW()-10),RawData!$A$2:$A$1048576,0)),12,8)+$B$5/24</f>
        <v>1.0554513888888888</v>
      </c>
      <c r="E1512" s="8">
        <f>INDEX(RawData!$D$2:$D$1048576,MATCH(FmtData!$B$4+(ROW()-10),RawData!$A$2:$A$1048576,0))</f>
        <v>47.204000000000001</v>
      </c>
      <c r="F1512">
        <f>INDEX(RawData!$D$2:$D$1048576,MATCH(FmtData!$B$4+(ROW()-10),RawData!$A$2:$A$1048576,0))</f>
        <v>47.204000000000001</v>
      </c>
      <c r="G1512">
        <f>INDEX(RawData!E$2:E$1048576,MATCH(FmtData!$B$4+(ROW()-10),RawData!$A$2:$A$1048576,0))</f>
        <v>2892.84</v>
      </c>
      <c r="H1512">
        <f>INDEX(RawData!F$2:F$1048576,MATCH(FmtData!$B$4+(ROW()-10),RawData!$A$2:$A$1048576,0))</f>
        <v>-0.15307599999999999</v>
      </c>
      <c r="I1512">
        <f>INDEX(RawData!G$2:G$1048576,MATCH(FmtData!$B$4+(ROW()-10),RawData!$A$2:$A$1048576,0))</f>
        <v>-29008.1</v>
      </c>
      <c r="J1512">
        <f>INDEX(RawData!H$2:H$1048576,MATCH(FmtData!$B$4+(ROW()-10),RawData!$A$2:$A$1048576,0))</f>
        <v>5.0863699999999998E-2</v>
      </c>
      <c r="K1512">
        <f>INDEX(RawData!I$2:I$1048576,MATCH(FmtData!$B$4+(ROW()-10),RawData!$A$2:$A$1048576,0))</f>
        <v>-0.61477000000000004</v>
      </c>
      <c r="L1512">
        <f>INDEX(RawData!J$2:J$1048576,MATCH(FmtData!$B$4+(ROW()-10),RawData!$A$2:$A$1048576,0))</f>
        <v>171.3</v>
      </c>
      <c r="M1512">
        <f>INDEX(RawData!K$2:K$1048576,MATCH(FmtData!$B$4+(ROW()-10),RawData!$A$2:$A$1048576,0))</f>
        <v>167</v>
      </c>
      <c r="N1512">
        <f>INDEX(RawData!L$2:L$1048576,MATCH(FmtData!$B$4+(ROW()-10),RawData!$A$2:$A$1048576,0))</f>
        <v>22.2</v>
      </c>
      <c r="O1512">
        <f>INDEX(RawData!M$2:M$1048576,MATCH(FmtData!$B$4+(ROW()-10),RawData!$A$2:$A$1048576,0))</f>
        <v>165.7</v>
      </c>
      <c r="P1512">
        <f>INDEX(RawData!N$2:N$1048576,MATCH(FmtData!$B$4+(ROW()-10),RawData!$A$2:$A$1048576,0))</f>
        <v>21.9</v>
      </c>
      <c r="Q1512">
        <f>INDEX(RawData!O$2:O$1048576,MATCH(FmtData!$B$4+(ROW()-10),RawData!$A$2:$A$1048576,0))</f>
        <v>182</v>
      </c>
      <c r="R1512" s="8">
        <f>INDEX(RawData!P$2:P$1048576,MATCH(FmtData!$B$4+(ROW()-10),RawData!$A$2:$A$1048576,0))</f>
        <v>63.930300000000003</v>
      </c>
      <c r="S1512">
        <f>INDEX(RawData!Q$2:Q$1048576,MATCH(FmtData!$B$4+(ROW()-10),RawData!$A$2:$A$1048576,0))</f>
        <v>507.21300000000002</v>
      </c>
      <c r="T1512" s="8">
        <f>INDEX(RawData!R$2:R$1048576,MATCH(FmtData!$B$4+(ROW()-10),RawData!$A$2:$A$1048576,0))</f>
        <v>-3.9920999999999998E-2</v>
      </c>
      <c r="U1512" s="8">
        <f>INDEX(RawData!S$2:S$1048576,MATCH(FmtData!$B$4+(ROW()-10),RawData!$A$2:$A$1048576,0))</f>
        <v>0.72926100000000005</v>
      </c>
      <c r="V1512" s="8">
        <f>INDEX(RawData!T$2:T$1048576,MATCH(FmtData!$B$4+(ROW()-10),RawData!$A$2:$A$1048576,0))</f>
        <v>0.215555</v>
      </c>
      <c r="W1512" s="3">
        <f t="shared" si="472"/>
        <v>-0.55391558000000019</v>
      </c>
      <c r="X1512" s="3">
        <f t="shared" si="473"/>
        <v>-0.50772009200000001</v>
      </c>
      <c r="Y1512" s="8">
        <f t="shared" si="462"/>
        <v>9.4027714600470045</v>
      </c>
      <c r="Z1512" s="8">
        <f t="shared" si="463"/>
        <v>9.4489669480470049</v>
      </c>
      <c r="AA1512" s="8">
        <f t="shared" si="474"/>
        <v>9.4258692040470038</v>
      </c>
      <c r="AB1512" s="41">
        <v>2</v>
      </c>
      <c r="AC1512" s="42" t="str">
        <f t="shared" si="475"/>
        <v>Dilatometer</v>
      </c>
      <c r="AD1512" s="15">
        <f t="shared" si="461"/>
        <v>-316.3032</v>
      </c>
      <c r="AE1512" s="15">
        <f t="shared" si="464"/>
        <v>-134.67864350714092</v>
      </c>
      <c r="AF1512" s="15">
        <f t="shared" si="465"/>
        <v>-124.0044152637887</v>
      </c>
      <c r="AG1512" s="15">
        <f t="shared" si="466"/>
        <v>-129.35399293724026</v>
      </c>
      <c r="AH1512" s="15">
        <f t="shared" si="476"/>
        <v>-129.35399293724026</v>
      </c>
      <c r="AI1512" s="17">
        <f t="shared" si="467"/>
        <v>1.2367646986072676</v>
      </c>
      <c r="AJ1512" s="17">
        <f t="shared" si="468"/>
        <v>0.93916869957594107</v>
      </c>
      <c r="AK1512" s="17">
        <f t="shared" si="469"/>
        <v>0.92607245156687212</v>
      </c>
      <c r="AL1512" s="17">
        <f t="shared" si="470"/>
        <v>0.93258989089623157</v>
      </c>
      <c r="AM1512" s="17">
        <f t="shared" si="471"/>
        <v>0.93258989089623157</v>
      </c>
      <c r="AN1512" s="17">
        <f t="shared" si="477"/>
        <v>7.4891109587083005E-4</v>
      </c>
      <c r="AO1512" s="17">
        <f t="shared" si="478"/>
        <v>9.3258989089623157</v>
      </c>
      <c r="AP1512" s="17">
        <f t="shared" si="479"/>
        <v>12.367646986072675</v>
      </c>
      <c r="AQ1512" s="17">
        <f t="shared" si="480"/>
        <v>19.945360166031573</v>
      </c>
    </row>
    <row r="1513" spans="2:43" x14ac:dyDescent="0.45">
      <c r="B1513">
        <f>INDEX(RawData!$A$2:$A$1048576,MATCH(FmtData!$B$4+(ROW()-10),RawData!$A$2:$A$1048576,0))</f>
        <v>1701</v>
      </c>
      <c r="C1513" s="23">
        <f>LEFT(INDEX(RawData!$B$2:$B$1048576, MATCH(FmtData!$B$4+(ROW()-10),RawData!$A$2:$A$1048576,0)),10)+MID(INDEX(RawData!$B$2:$B$1048576, MATCH(FmtData!$B$4+(ROW()-10),RawData!$A$2:$A$1048576,0)),12,8)-$B$5/24</f>
        <v>42201.556157407409</v>
      </c>
      <c r="D1513" s="7">
        <f>MID(INDEX(RawData!$B$2:$B$1048576, MATCH(FmtData!$B$4+(ROW()-10),RawData!$A$2:$A$1048576,0)),12,8)+$B$5/24</f>
        <v>1.0561574074074076</v>
      </c>
      <c r="E1513" s="8">
        <f>INDEX(RawData!$D$2:$D$1048576,MATCH(FmtData!$B$4+(ROW()-10),RawData!$A$2:$A$1048576,0))</f>
        <v>47.220700000000001</v>
      </c>
      <c r="F1513">
        <f>INDEX(RawData!$D$2:$D$1048576,MATCH(FmtData!$B$4+(ROW()-10),RawData!$A$2:$A$1048576,0))</f>
        <v>47.220700000000001</v>
      </c>
      <c r="G1513">
        <f>INDEX(RawData!E$2:E$1048576,MATCH(FmtData!$B$4+(ROW()-10),RawData!$A$2:$A$1048576,0))</f>
        <v>2880.22</v>
      </c>
      <c r="H1513">
        <f>INDEX(RawData!F$2:F$1048576,MATCH(FmtData!$B$4+(ROW()-10),RawData!$A$2:$A$1048576,0))</f>
        <v>-0.15307599999999999</v>
      </c>
      <c r="I1513">
        <f>INDEX(RawData!G$2:G$1048576,MATCH(FmtData!$B$4+(ROW()-10),RawData!$A$2:$A$1048576,0))</f>
        <v>-29008.1</v>
      </c>
      <c r="J1513">
        <f>INDEX(RawData!H$2:H$1048576,MATCH(FmtData!$B$4+(ROW()-10),RawData!$A$2:$A$1048576,0))</f>
        <v>5.0863699999999998E-2</v>
      </c>
      <c r="K1513">
        <f>INDEX(RawData!I$2:I$1048576,MATCH(FmtData!$B$4+(ROW()-10),RawData!$A$2:$A$1048576,0))</f>
        <v>-0.61552499999999999</v>
      </c>
      <c r="L1513">
        <f>INDEX(RawData!J$2:J$1048576,MATCH(FmtData!$B$4+(ROW()-10),RawData!$A$2:$A$1048576,0))</f>
        <v>198.4</v>
      </c>
      <c r="M1513">
        <f>INDEX(RawData!K$2:K$1048576,MATCH(FmtData!$B$4+(ROW()-10),RawData!$A$2:$A$1048576,0))</f>
        <v>165.5</v>
      </c>
      <c r="N1513">
        <f>INDEX(RawData!L$2:L$1048576,MATCH(FmtData!$B$4+(ROW()-10),RawData!$A$2:$A$1048576,0))</f>
        <v>22.2</v>
      </c>
      <c r="O1513">
        <f>INDEX(RawData!M$2:M$1048576,MATCH(FmtData!$B$4+(ROW()-10),RawData!$A$2:$A$1048576,0))</f>
        <v>179.7</v>
      </c>
      <c r="P1513">
        <f>INDEX(RawData!N$2:N$1048576,MATCH(FmtData!$B$4+(ROW()-10),RawData!$A$2:$A$1048576,0))</f>
        <v>21.9</v>
      </c>
      <c r="Q1513">
        <f>INDEX(RawData!O$2:O$1048576,MATCH(FmtData!$B$4+(ROW()-10),RawData!$A$2:$A$1048576,0))</f>
        <v>182</v>
      </c>
      <c r="R1513" s="8">
        <f>INDEX(RawData!P$2:P$1048576,MATCH(FmtData!$B$4+(ROW()-10),RawData!$A$2:$A$1048576,0))</f>
        <v>63.930300000000003</v>
      </c>
      <c r="S1513">
        <f>INDEX(RawData!Q$2:Q$1048576,MATCH(FmtData!$B$4+(ROW()-10),RawData!$A$2:$A$1048576,0))</f>
        <v>507.21300000000002</v>
      </c>
      <c r="T1513" s="8">
        <f>INDEX(RawData!R$2:R$1048576,MATCH(FmtData!$B$4+(ROW()-10),RawData!$A$2:$A$1048576,0))</f>
        <v>3.3360099999999997E-2</v>
      </c>
      <c r="U1513" s="8">
        <f>INDEX(RawData!S$2:S$1048576,MATCH(FmtData!$B$4+(ROW()-10),RawData!$A$2:$A$1048576,0))</f>
        <v>0.729352</v>
      </c>
      <c r="V1513" s="8">
        <f>INDEX(RawData!T$2:T$1048576,MATCH(FmtData!$B$4+(ROW()-10),RawData!$A$2:$A$1048576,0))</f>
        <v>0.216144</v>
      </c>
      <c r="W1513" s="3">
        <f t="shared" si="472"/>
        <v>-0.55414672000000009</v>
      </c>
      <c r="X1513" s="3">
        <f t="shared" si="473"/>
        <v>-0.50921615200000003</v>
      </c>
      <c r="Y1513" s="8">
        <f t="shared" si="462"/>
        <v>9.4025403200470041</v>
      </c>
      <c r="Z1513" s="8">
        <f t="shared" si="463"/>
        <v>9.447470888047004</v>
      </c>
      <c r="AA1513" s="8">
        <f t="shared" si="474"/>
        <v>9.4250056040470049</v>
      </c>
      <c r="AB1513" s="41">
        <v>2</v>
      </c>
      <c r="AC1513" s="42" t="str">
        <f t="shared" si="475"/>
        <v>Dilatometer</v>
      </c>
      <c r="AD1513" s="15">
        <f t="shared" si="461"/>
        <v>-316.3032</v>
      </c>
      <c r="AE1513" s="15">
        <f t="shared" si="464"/>
        <v>-134.73180171256149</v>
      </c>
      <c r="AF1513" s="15">
        <f t="shared" si="465"/>
        <v>-124.35166795955263</v>
      </c>
      <c r="AG1513" s="15">
        <f t="shared" si="466"/>
        <v>-129.55352415432947</v>
      </c>
      <c r="AH1513" s="15">
        <f t="shared" si="476"/>
        <v>-129.55352415432947</v>
      </c>
      <c r="AI1513" s="17">
        <f t="shared" si="467"/>
        <v>1.2367646986072676</v>
      </c>
      <c r="AJ1513" s="17">
        <f t="shared" si="468"/>
        <v>0.93923484654496714</v>
      </c>
      <c r="AK1513" s="17">
        <f t="shared" si="469"/>
        <v>0.92649274678173299</v>
      </c>
      <c r="AL1513" s="17">
        <f t="shared" si="470"/>
        <v>0.93283475668092297</v>
      </c>
      <c r="AM1513" s="17">
        <f t="shared" si="471"/>
        <v>0.93283475668092297</v>
      </c>
      <c r="AN1513" s="17">
        <f t="shared" si="477"/>
        <v>3.0476165986803583E-4</v>
      </c>
      <c r="AO1513" s="17">
        <f t="shared" si="478"/>
        <v>9.3283475668092297</v>
      </c>
      <c r="AP1513" s="17">
        <f t="shared" si="479"/>
        <v>12.367646986072675</v>
      </c>
      <c r="AQ1513" s="17">
        <f t="shared" si="480"/>
        <v>19.85834863228089</v>
      </c>
    </row>
    <row r="1514" spans="2:43" x14ac:dyDescent="0.45">
      <c r="B1514">
        <f>INDEX(RawData!$A$2:$A$1048576,MATCH(FmtData!$B$4+(ROW()-10),RawData!$A$2:$A$1048576,0))</f>
        <v>1702</v>
      </c>
      <c r="C1514" s="23">
        <f>LEFT(INDEX(RawData!$B$2:$B$1048576, MATCH(FmtData!$B$4+(ROW()-10),RawData!$A$2:$A$1048576,0)),10)+MID(INDEX(RawData!$B$2:$B$1048576, MATCH(FmtData!$B$4+(ROW()-10),RawData!$A$2:$A$1048576,0)),12,8)-$B$5/24</f>
        <v>42201.556851851848</v>
      </c>
      <c r="D1514" s="7">
        <f>MID(INDEX(RawData!$B$2:$B$1048576, MATCH(FmtData!$B$4+(ROW()-10),RawData!$A$2:$A$1048576,0)),12,8)+$B$5/24</f>
        <v>1.0568518518518517</v>
      </c>
      <c r="E1514" s="8">
        <f>INDEX(RawData!$D$2:$D$1048576,MATCH(FmtData!$B$4+(ROW()-10),RawData!$A$2:$A$1048576,0))</f>
        <v>47.237200000000001</v>
      </c>
      <c r="F1514">
        <f>INDEX(RawData!$D$2:$D$1048576,MATCH(FmtData!$B$4+(ROW()-10),RawData!$A$2:$A$1048576,0))</f>
        <v>47.237200000000001</v>
      </c>
      <c r="G1514">
        <f>INDEX(RawData!E$2:E$1048576,MATCH(FmtData!$B$4+(ROW()-10),RawData!$A$2:$A$1048576,0))</f>
        <v>2881.14</v>
      </c>
      <c r="H1514">
        <f>INDEX(RawData!F$2:F$1048576,MATCH(FmtData!$B$4+(ROW()-10),RawData!$A$2:$A$1048576,0))</f>
        <v>-0.15307599999999999</v>
      </c>
      <c r="I1514">
        <f>INDEX(RawData!G$2:G$1048576,MATCH(FmtData!$B$4+(ROW()-10),RawData!$A$2:$A$1048576,0))</f>
        <v>-29008.1</v>
      </c>
      <c r="J1514">
        <f>INDEX(RawData!H$2:H$1048576,MATCH(FmtData!$B$4+(ROW()-10),RawData!$A$2:$A$1048576,0))</f>
        <v>5.0863699999999998E-2</v>
      </c>
      <c r="K1514">
        <f>INDEX(RawData!I$2:I$1048576,MATCH(FmtData!$B$4+(ROW()-10),RawData!$A$2:$A$1048576,0))</f>
        <v>-0.61577599999999999</v>
      </c>
      <c r="L1514">
        <f>INDEX(RawData!J$2:J$1048576,MATCH(FmtData!$B$4+(ROW()-10),RawData!$A$2:$A$1048576,0))</f>
        <v>175.1</v>
      </c>
      <c r="M1514">
        <f>INDEX(RawData!K$2:K$1048576,MATCH(FmtData!$B$4+(ROW()-10),RawData!$A$2:$A$1048576,0))</f>
        <v>164.4</v>
      </c>
      <c r="N1514">
        <f>INDEX(RawData!L$2:L$1048576,MATCH(FmtData!$B$4+(ROW()-10),RawData!$A$2:$A$1048576,0))</f>
        <v>22.1</v>
      </c>
      <c r="O1514">
        <f>INDEX(RawData!M$2:M$1048576,MATCH(FmtData!$B$4+(ROW()-10),RawData!$A$2:$A$1048576,0))</f>
        <v>164.9</v>
      </c>
      <c r="P1514">
        <f>INDEX(RawData!N$2:N$1048576,MATCH(FmtData!$B$4+(ROW()-10),RawData!$A$2:$A$1048576,0))</f>
        <v>21.8</v>
      </c>
      <c r="Q1514">
        <f>INDEX(RawData!O$2:O$1048576,MATCH(FmtData!$B$4+(ROW()-10),RawData!$A$2:$A$1048576,0))</f>
        <v>182</v>
      </c>
      <c r="R1514" s="8">
        <f>INDEX(RawData!P$2:P$1048576,MATCH(FmtData!$B$4+(ROW()-10),RawData!$A$2:$A$1048576,0))</f>
        <v>63.930300000000003</v>
      </c>
      <c r="S1514">
        <f>INDEX(RawData!Q$2:Q$1048576,MATCH(FmtData!$B$4+(ROW()-10),RawData!$A$2:$A$1048576,0))</f>
        <v>507.21300000000002</v>
      </c>
      <c r="T1514" s="8">
        <f>INDEX(RawData!R$2:R$1048576,MATCH(FmtData!$B$4+(ROW()-10),RawData!$A$2:$A$1048576,0))</f>
        <v>0.11018699999999999</v>
      </c>
      <c r="U1514" s="8">
        <f>INDEX(RawData!S$2:S$1048576,MATCH(FmtData!$B$4+(ROW()-10),RawData!$A$2:$A$1048576,0))</f>
        <v>0.72956500000000002</v>
      </c>
      <c r="V1514" s="8">
        <f>INDEX(RawData!T$2:T$1048576,MATCH(FmtData!$B$4+(ROW()-10),RawData!$A$2:$A$1048576,0))</f>
        <v>0.216423</v>
      </c>
      <c r="W1514" s="3">
        <f t="shared" si="472"/>
        <v>-0.5546877400000001</v>
      </c>
      <c r="X1514" s="3">
        <f t="shared" si="473"/>
        <v>-0.50992481200000006</v>
      </c>
      <c r="Y1514" s="8">
        <f t="shared" si="462"/>
        <v>9.4019993000470041</v>
      </c>
      <c r="Z1514" s="8">
        <f t="shared" si="463"/>
        <v>9.4467622280470049</v>
      </c>
      <c r="AA1514" s="8">
        <f t="shared" si="474"/>
        <v>9.4243807640470045</v>
      </c>
      <c r="AB1514" s="41">
        <v>2</v>
      </c>
      <c r="AC1514" s="42" t="str">
        <f t="shared" si="475"/>
        <v>Dilatometer</v>
      </c>
      <c r="AD1514" s="15">
        <f t="shared" si="461"/>
        <v>-316.3032</v>
      </c>
      <c r="AE1514" s="15">
        <f t="shared" si="464"/>
        <v>-134.85621722627184</v>
      </c>
      <c r="AF1514" s="15">
        <f t="shared" si="465"/>
        <v>-124.51611949800929</v>
      </c>
      <c r="AG1514" s="15">
        <f t="shared" si="466"/>
        <v>-129.69786913302278</v>
      </c>
      <c r="AH1514" s="15">
        <f t="shared" si="476"/>
        <v>-129.69786913302278</v>
      </c>
      <c r="AI1514" s="17">
        <f t="shared" si="467"/>
        <v>1.2367646986072676</v>
      </c>
      <c r="AJ1514" s="17">
        <f t="shared" si="468"/>
        <v>0.93938969838065134</v>
      </c>
      <c r="AK1514" s="17">
        <f t="shared" si="469"/>
        <v>0.92669192285809843</v>
      </c>
      <c r="AL1514" s="17">
        <f t="shared" si="470"/>
        <v>0.93301197778987255</v>
      </c>
      <c r="AM1514" s="17">
        <f t="shared" si="471"/>
        <v>0.93301197778987255</v>
      </c>
      <c r="AN1514" s="17">
        <f t="shared" si="477"/>
        <v>3.3655559990675155E-4</v>
      </c>
      <c r="AO1514" s="17">
        <f t="shared" si="478"/>
        <v>9.3301197778987248</v>
      </c>
      <c r="AP1514" s="17">
        <f t="shared" si="479"/>
        <v>12.367646986072675</v>
      </c>
      <c r="AQ1514" s="17">
        <f t="shared" si="480"/>
        <v>19.864691786880783</v>
      </c>
    </row>
    <row r="1515" spans="2:43" x14ac:dyDescent="0.45">
      <c r="B1515">
        <f>INDEX(RawData!$A$2:$A$1048576,MATCH(FmtData!$B$4+(ROW()-10),RawData!$A$2:$A$1048576,0))</f>
        <v>1703</v>
      </c>
      <c r="C1515" s="23">
        <f>LEFT(INDEX(RawData!$B$2:$B$1048576, MATCH(FmtData!$B$4+(ROW()-10),RawData!$A$2:$A$1048576,0)),10)+MID(INDEX(RawData!$B$2:$B$1048576, MATCH(FmtData!$B$4+(ROW()-10),RawData!$A$2:$A$1048576,0)),12,8)-$B$5/24</f>
        <v>42201.557546296295</v>
      </c>
      <c r="D1515" s="7">
        <f>MID(INDEX(RawData!$B$2:$B$1048576, MATCH(FmtData!$B$4+(ROW()-10),RawData!$A$2:$A$1048576,0)),12,8)+$B$5/24</f>
        <v>1.0575462962962963</v>
      </c>
      <c r="E1515" s="8">
        <f>INDEX(RawData!$D$2:$D$1048576,MATCH(FmtData!$B$4+(ROW()-10),RawData!$A$2:$A$1048576,0))</f>
        <v>47.253900000000002</v>
      </c>
      <c r="F1515">
        <f>INDEX(RawData!$D$2:$D$1048576,MATCH(FmtData!$B$4+(ROW()-10),RawData!$A$2:$A$1048576,0))</f>
        <v>47.253900000000002</v>
      </c>
      <c r="G1515">
        <f>INDEX(RawData!E$2:E$1048576,MATCH(FmtData!$B$4+(ROW()-10),RawData!$A$2:$A$1048576,0))</f>
        <v>2876.53</v>
      </c>
      <c r="H1515">
        <f>INDEX(RawData!F$2:F$1048576,MATCH(FmtData!$B$4+(ROW()-10),RawData!$A$2:$A$1048576,0))</f>
        <v>-0.15307599999999999</v>
      </c>
      <c r="I1515">
        <f>INDEX(RawData!G$2:G$1048576,MATCH(FmtData!$B$4+(ROW()-10),RawData!$A$2:$A$1048576,0))</f>
        <v>-28997.5</v>
      </c>
      <c r="J1515">
        <f>INDEX(RawData!H$2:H$1048576,MATCH(FmtData!$B$4+(ROW()-10),RawData!$A$2:$A$1048576,0))</f>
        <v>5.0863699999999998E-2</v>
      </c>
      <c r="K1515">
        <f>INDEX(RawData!I$2:I$1048576,MATCH(FmtData!$B$4+(ROW()-10),RawData!$A$2:$A$1048576,0))</f>
        <v>-0.61495900000000003</v>
      </c>
      <c r="L1515">
        <f>INDEX(RawData!J$2:J$1048576,MATCH(FmtData!$B$4+(ROW()-10),RawData!$A$2:$A$1048576,0))</f>
        <v>181.5</v>
      </c>
      <c r="M1515">
        <f>INDEX(RawData!K$2:K$1048576,MATCH(FmtData!$B$4+(ROW()-10),RawData!$A$2:$A$1048576,0))</f>
        <v>170.1</v>
      </c>
      <c r="N1515">
        <f>INDEX(RawData!L$2:L$1048576,MATCH(FmtData!$B$4+(ROW()-10),RawData!$A$2:$A$1048576,0))</f>
        <v>22.1</v>
      </c>
      <c r="O1515">
        <f>INDEX(RawData!M$2:M$1048576,MATCH(FmtData!$B$4+(ROW()-10),RawData!$A$2:$A$1048576,0))</f>
        <v>172.5</v>
      </c>
      <c r="P1515">
        <f>INDEX(RawData!N$2:N$1048576,MATCH(FmtData!$B$4+(ROW()-10),RawData!$A$2:$A$1048576,0))</f>
        <v>21.8</v>
      </c>
      <c r="Q1515">
        <f>INDEX(RawData!O$2:O$1048576,MATCH(FmtData!$B$4+(ROW()-10),RawData!$A$2:$A$1048576,0))</f>
        <v>182</v>
      </c>
      <c r="R1515" s="8">
        <f>INDEX(RawData!P$2:P$1048576,MATCH(FmtData!$B$4+(ROW()-10),RawData!$A$2:$A$1048576,0))</f>
        <v>63.8093</v>
      </c>
      <c r="S1515">
        <f>INDEX(RawData!Q$2:Q$1048576,MATCH(FmtData!$B$4+(ROW()-10),RawData!$A$2:$A$1048576,0))</f>
        <v>507.21300000000002</v>
      </c>
      <c r="T1515" s="8">
        <f>INDEX(RawData!R$2:R$1048576,MATCH(FmtData!$B$4+(ROW()-10),RawData!$A$2:$A$1048576,0))</f>
        <v>0.11018699999999999</v>
      </c>
      <c r="U1515" s="8">
        <f>INDEX(RawData!S$2:S$1048576,MATCH(FmtData!$B$4+(ROW()-10),RawData!$A$2:$A$1048576,0))</f>
        <v>0.72926100000000005</v>
      </c>
      <c r="V1515" s="8">
        <f>INDEX(RawData!T$2:T$1048576,MATCH(FmtData!$B$4+(ROW()-10),RawData!$A$2:$A$1048576,0))</f>
        <v>0.21729100000000001</v>
      </c>
      <c r="W1515" s="3">
        <f t="shared" si="472"/>
        <v>-0.55391558000000019</v>
      </c>
      <c r="X1515" s="3">
        <f t="shared" si="473"/>
        <v>-0.51212953200000011</v>
      </c>
      <c r="Y1515" s="8">
        <f t="shared" si="462"/>
        <v>9.4027714600470045</v>
      </c>
      <c r="Z1515" s="8">
        <f t="shared" si="463"/>
        <v>9.444557508047005</v>
      </c>
      <c r="AA1515" s="8">
        <f t="shared" si="474"/>
        <v>9.4236644840470056</v>
      </c>
      <c r="AB1515" s="41">
        <v>2</v>
      </c>
      <c r="AC1515" s="42" t="str">
        <f t="shared" si="475"/>
        <v>Dilatometer</v>
      </c>
      <c r="AD1515" s="15">
        <f t="shared" si="461"/>
        <v>-316.42419999999998</v>
      </c>
      <c r="AE1515" s="15">
        <f t="shared" si="464"/>
        <v>-134.67864350714092</v>
      </c>
      <c r="AF1515" s="15">
        <f t="shared" si="465"/>
        <v>-125.02759614192155</v>
      </c>
      <c r="AG1515" s="15">
        <f t="shared" si="466"/>
        <v>-129.86331532900601</v>
      </c>
      <c r="AH1515" s="15">
        <f t="shared" si="476"/>
        <v>-129.86331532900601</v>
      </c>
      <c r="AI1515" s="17">
        <f t="shared" si="467"/>
        <v>1.2370258383985286</v>
      </c>
      <c r="AJ1515" s="17">
        <f t="shared" si="468"/>
        <v>0.93916869957594107</v>
      </c>
      <c r="AK1515" s="17">
        <f t="shared" si="469"/>
        <v>0.92731194738620704</v>
      </c>
      <c r="AL1515" s="17">
        <f t="shared" si="470"/>
        <v>0.93321518898719669</v>
      </c>
      <c r="AM1515" s="17">
        <f t="shared" si="471"/>
        <v>0.93321518898719669</v>
      </c>
      <c r="AN1515" s="17">
        <f t="shared" si="477"/>
        <v>1.2325258537104755E-4</v>
      </c>
      <c r="AO1515" s="17">
        <f t="shared" si="478"/>
        <v>9.332151889871966</v>
      </c>
      <c r="AP1515" s="17">
        <f t="shared" si="479"/>
        <v>12.370258383985286</v>
      </c>
      <c r="AQ1515" s="17">
        <f t="shared" si="480"/>
        <v>19.832907066548724</v>
      </c>
    </row>
    <row r="1516" spans="2:43" x14ac:dyDescent="0.45">
      <c r="B1516">
        <f>INDEX(RawData!$A$2:$A$1048576,MATCH(FmtData!$B$4+(ROW()-10),RawData!$A$2:$A$1048576,0))</f>
        <v>1704</v>
      </c>
      <c r="C1516" s="23">
        <f>LEFT(INDEX(RawData!$B$2:$B$1048576, MATCH(FmtData!$B$4+(ROW()-10),RawData!$A$2:$A$1048576,0)),10)+MID(INDEX(RawData!$B$2:$B$1048576, MATCH(FmtData!$B$4+(ROW()-10),RawData!$A$2:$A$1048576,0)),12,8)-$B$5/24</f>
        <v>42201.558240740742</v>
      </c>
      <c r="D1516" s="7">
        <f>MID(INDEX(RawData!$B$2:$B$1048576, MATCH(FmtData!$B$4+(ROW()-10),RawData!$A$2:$A$1048576,0)),12,8)+$B$5/24</f>
        <v>1.0582407407407408</v>
      </c>
      <c r="E1516" s="8">
        <f>INDEX(RawData!$D$2:$D$1048576,MATCH(FmtData!$B$4+(ROW()-10),RawData!$A$2:$A$1048576,0))</f>
        <v>47.270400000000002</v>
      </c>
      <c r="F1516">
        <f>INDEX(RawData!$D$2:$D$1048576,MATCH(FmtData!$B$4+(ROW()-10),RawData!$A$2:$A$1048576,0))</f>
        <v>47.270400000000002</v>
      </c>
      <c r="G1516">
        <f>INDEX(RawData!E$2:E$1048576,MATCH(FmtData!$B$4+(ROW()-10),RawData!$A$2:$A$1048576,0))</f>
        <v>2877.45</v>
      </c>
      <c r="H1516">
        <f>INDEX(RawData!F$2:F$1048576,MATCH(FmtData!$B$4+(ROW()-10),RawData!$A$2:$A$1048576,0))</f>
        <v>-0.15307599999999999</v>
      </c>
      <c r="I1516">
        <f>INDEX(RawData!G$2:G$1048576,MATCH(FmtData!$B$4+(ROW()-10),RawData!$A$2:$A$1048576,0))</f>
        <v>-29008.1</v>
      </c>
      <c r="J1516">
        <f>INDEX(RawData!H$2:H$1048576,MATCH(FmtData!$B$4+(ROW()-10),RawData!$A$2:$A$1048576,0))</f>
        <v>5.0863699999999998E-2</v>
      </c>
      <c r="K1516">
        <f>INDEX(RawData!I$2:I$1048576,MATCH(FmtData!$B$4+(ROW()-10),RawData!$A$2:$A$1048576,0))</f>
        <v>-0.61477000000000004</v>
      </c>
      <c r="L1516">
        <f>INDEX(RawData!J$2:J$1048576,MATCH(FmtData!$B$4+(ROW()-10),RawData!$A$2:$A$1048576,0))</f>
        <v>172.9</v>
      </c>
      <c r="M1516">
        <f>INDEX(RawData!K$2:K$1048576,MATCH(FmtData!$B$4+(ROW()-10),RawData!$A$2:$A$1048576,0))</f>
        <v>175</v>
      </c>
      <c r="N1516">
        <f>INDEX(RawData!L$2:L$1048576,MATCH(FmtData!$B$4+(ROW()-10),RawData!$A$2:$A$1048576,0))</f>
        <v>22.1</v>
      </c>
      <c r="O1516">
        <f>INDEX(RawData!M$2:M$1048576,MATCH(FmtData!$B$4+(ROW()-10),RawData!$A$2:$A$1048576,0))</f>
        <v>167.5</v>
      </c>
      <c r="P1516">
        <f>INDEX(RawData!N$2:N$1048576,MATCH(FmtData!$B$4+(ROW()-10),RawData!$A$2:$A$1048576,0))</f>
        <v>21.7</v>
      </c>
      <c r="Q1516">
        <f>INDEX(RawData!O$2:O$1048576,MATCH(FmtData!$B$4+(ROW()-10),RawData!$A$2:$A$1048576,0))</f>
        <v>182</v>
      </c>
      <c r="R1516" s="8">
        <f>INDEX(RawData!P$2:P$1048576,MATCH(FmtData!$B$4+(ROW()-10),RawData!$A$2:$A$1048576,0))</f>
        <v>63.8093</v>
      </c>
      <c r="S1516">
        <f>INDEX(RawData!Q$2:Q$1048576,MATCH(FmtData!$B$4+(ROW()-10),RawData!$A$2:$A$1048576,0))</f>
        <v>507.21300000000002</v>
      </c>
      <c r="T1516" s="8">
        <f>INDEX(RawData!R$2:R$1048576,MATCH(FmtData!$B$4+(ROW()-10),RawData!$A$2:$A$1048576,0))</f>
        <v>0.14682700000000001</v>
      </c>
      <c r="U1516" s="8">
        <f>INDEX(RawData!S$2:S$1048576,MATCH(FmtData!$B$4+(ROW()-10),RawData!$A$2:$A$1048576,0))</f>
        <v>0.72898700000000005</v>
      </c>
      <c r="V1516" s="8">
        <f>INDEX(RawData!T$2:T$1048576,MATCH(FmtData!$B$4+(ROW()-10),RawData!$A$2:$A$1048576,0))</f>
        <v>0.217198</v>
      </c>
      <c r="W1516" s="3">
        <f t="shared" si="472"/>
        <v>-0.55321962000000025</v>
      </c>
      <c r="X1516" s="3">
        <f t="shared" si="473"/>
        <v>-0.51189331199999999</v>
      </c>
      <c r="Y1516" s="8">
        <f t="shared" si="462"/>
        <v>9.4034674200470043</v>
      </c>
      <c r="Z1516" s="8">
        <f t="shared" si="463"/>
        <v>9.4447937280470047</v>
      </c>
      <c r="AA1516" s="8">
        <f t="shared" si="474"/>
        <v>9.4241305740470054</v>
      </c>
      <c r="AB1516" s="41">
        <v>2</v>
      </c>
      <c r="AC1516" s="42" t="str">
        <f t="shared" si="475"/>
        <v>Dilatometer</v>
      </c>
      <c r="AD1516" s="15">
        <f t="shared" si="461"/>
        <v>-316.42419999999998</v>
      </c>
      <c r="AE1516" s="15">
        <f t="shared" si="464"/>
        <v>-134.51856969617427</v>
      </c>
      <c r="AF1516" s="15">
        <f t="shared" si="465"/>
        <v>-124.97280595742291</v>
      </c>
      <c r="AG1516" s="15">
        <f t="shared" si="466"/>
        <v>-129.75566068761327</v>
      </c>
      <c r="AH1516" s="15">
        <f t="shared" si="476"/>
        <v>-129.75566068761327</v>
      </c>
      <c r="AI1516" s="17">
        <f t="shared" si="467"/>
        <v>1.2370258383985286</v>
      </c>
      <c r="AJ1516" s="17">
        <f t="shared" si="468"/>
        <v>0.93896956932411602</v>
      </c>
      <c r="AK1516" s="17">
        <f t="shared" si="469"/>
        <v>0.92724548970588727</v>
      </c>
      <c r="AL1516" s="17">
        <f t="shared" si="470"/>
        <v>0.93308295087453785</v>
      </c>
      <c r="AM1516" s="17">
        <f t="shared" si="471"/>
        <v>0.93308295087453785</v>
      </c>
      <c r="AN1516" s="17">
        <f t="shared" si="477"/>
        <v>8.8996740371438676E-5</v>
      </c>
      <c r="AO1516" s="17">
        <f t="shared" si="478"/>
        <v>9.3308295087453779</v>
      </c>
      <c r="AP1516" s="17">
        <f t="shared" si="479"/>
        <v>12.370258383985286</v>
      </c>
      <c r="AQ1516" s="17">
        <f t="shared" si="480"/>
        <v>19.83925022114861</v>
      </c>
    </row>
    <row r="1517" spans="2:43" x14ac:dyDescent="0.45">
      <c r="B1517">
        <f>INDEX(RawData!$A$2:$A$1048576,MATCH(FmtData!$B$4+(ROW()-10),RawData!$A$2:$A$1048576,0))</f>
        <v>1705</v>
      </c>
      <c r="C1517" s="23">
        <f>LEFT(INDEX(RawData!$B$2:$B$1048576, MATCH(FmtData!$B$4+(ROW()-10),RawData!$A$2:$A$1048576,0)),10)+MID(INDEX(RawData!$B$2:$B$1048576, MATCH(FmtData!$B$4+(ROW()-10),RawData!$A$2:$A$1048576,0)),12,8)-$B$5/24</f>
        <v>42201.558923611112</v>
      </c>
      <c r="D1517" s="7">
        <f>MID(INDEX(RawData!$B$2:$B$1048576, MATCH(FmtData!$B$4+(ROW()-10),RawData!$A$2:$A$1048576,0)),12,8)+$B$5/24</f>
        <v>1.0589236111111111</v>
      </c>
      <c r="E1517" s="8">
        <f>INDEX(RawData!$D$2:$D$1048576,MATCH(FmtData!$B$4+(ROW()-10),RawData!$A$2:$A$1048576,0))</f>
        <v>47.287100000000002</v>
      </c>
      <c r="F1517">
        <f>INDEX(RawData!$D$2:$D$1048576,MATCH(FmtData!$B$4+(ROW()-10),RawData!$A$2:$A$1048576,0))</f>
        <v>47.287100000000002</v>
      </c>
      <c r="G1517">
        <f>INDEX(RawData!E$2:E$1048576,MATCH(FmtData!$B$4+(ROW()-10),RawData!$A$2:$A$1048576,0))</f>
        <v>2877.45</v>
      </c>
      <c r="H1517">
        <f>INDEX(RawData!F$2:F$1048576,MATCH(FmtData!$B$4+(ROW()-10),RawData!$A$2:$A$1048576,0))</f>
        <v>-0.15307599999999999</v>
      </c>
      <c r="I1517">
        <f>INDEX(RawData!G$2:G$1048576,MATCH(FmtData!$B$4+(ROW()-10),RawData!$A$2:$A$1048576,0))</f>
        <v>-29008.1</v>
      </c>
      <c r="J1517">
        <f>INDEX(RawData!H$2:H$1048576,MATCH(FmtData!$B$4+(ROW()-10),RawData!$A$2:$A$1048576,0))</f>
        <v>5.0863699999999998E-2</v>
      </c>
      <c r="K1517">
        <f>INDEX(RawData!I$2:I$1048576,MATCH(FmtData!$B$4+(ROW()-10),RawData!$A$2:$A$1048576,0))</f>
        <v>-0.61477000000000004</v>
      </c>
      <c r="L1517">
        <f>INDEX(RawData!J$2:J$1048576,MATCH(FmtData!$B$4+(ROW()-10),RawData!$A$2:$A$1048576,0))</f>
        <v>190.9</v>
      </c>
      <c r="M1517">
        <f>INDEX(RawData!K$2:K$1048576,MATCH(FmtData!$B$4+(ROW()-10),RawData!$A$2:$A$1048576,0))</f>
        <v>178.8</v>
      </c>
      <c r="N1517">
        <f>INDEX(RawData!L$2:L$1048576,MATCH(FmtData!$B$4+(ROW()-10),RawData!$A$2:$A$1048576,0))</f>
        <v>22.1</v>
      </c>
      <c r="O1517">
        <f>INDEX(RawData!M$2:M$1048576,MATCH(FmtData!$B$4+(ROW()-10),RawData!$A$2:$A$1048576,0))</f>
        <v>176.2</v>
      </c>
      <c r="P1517">
        <f>INDEX(RawData!N$2:N$1048576,MATCH(FmtData!$B$4+(ROW()-10),RawData!$A$2:$A$1048576,0))</f>
        <v>21.7</v>
      </c>
      <c r="Q1517">
        <f>INDEX(RawData!O$2:O$1048576,MATCH(FmtData!$B$4+(ROW()-10),RawData!$A$2:$A$1048576,0))</f>
        <v>182</v>
      </c>
      <c r="R1517" s="8">
        <f>INDEX(RawData!P$2:P$1048576,MATCH(FmtData!$B$4+(ROW()-10),RawData!$A$2:$A$1048576,0))</f>
        <v>63.528399999999998</v>
      </c>
      <c r="S1517">
        <f>INDEX(RawData!Q$2:Q$1048576,MATCH(FmtData!$B$4+(ROW()-10),RawData!$A$2:$A$1048576,0))</f>
        <v>507.21300000000002</v>
      </c>
      <c r="T1517" s="8">
        <f>INDEX(RawData!R$2:R$1048576,MATCH(FmtData!$B$4+(ROW()-10),RawData!$A$2:$A$1048576,0))</f>
        <v>0.148009</v>
      </c>
      <c r="U1517" s="8">
        <f>INDEX(RawData!S$2:S$1048576,MATCH(FmtData!$B$4+(ROW()-10),RawData!$A$2:$A$1048576,0))</f>
        <v>0.729078</v>
      </c>
      <c r="V1517" s="8">
        <f>INDEX(RawData!T$2:T$1048576,MATCH(FmtData!$B$4+(ROW()-10),RawData!$A$2:$A$1048576,0))</f>
        <v>0.21788099999999999</v>
      </c>
      <c r="W1517" s="3">
        <f t="shared" si="472"/>
        <v>-0.55345076000000004</v>
      </c>
      <c r="X1517" s="3">
        <f t="shared" si="473"/>
        <v>-0.51362813200000002</v>
      </c>
      <c r="Y1517" s="8">
        <f t="shared" si="462"/>
        <v>9.403236280047004</v>
      </c>
      <c r="Z1517" s="8">
        <f t="shared" si="463"/>
        <v>9.4430589080470035</v>
      </c>
      <c r="AA1517" s="8">
        <f t="shared" si="474"/>
        <v>9.4231475940470038</v>
      </c>
      <c r="AB1517" s="41">
        <v>2</v>
      </c>
      <c r="AC1517" s="42" t="str">
        <f t="shared" si="475"/>
        <v>Dilatometer</v>
      </c>
      <c r="AD1517" s="15">
        <f t="shared" si="461"/>
        <v>-316.70510000000002</v>
      </c>
      <c r="AE1517" s="15">
        <f t="shared" si="464"/>
        <v>-134.57173540035365</v>
      </c>
      <c r="AF1517" s="15">
        <f t="shared" si="465"/>
        <v>-125.37512893808264</v>
      </c>
      <c r="AG1517" s="15">
        <f t="shared" si="466"/>
        <v>-129.98269157910249</v>
      </c>
      <c r="AH1517" s="15">
        <f t="shared" si="476"/>
        <v>-129.98269157910249</v>
      </c>
      <c r="AI1517" s="17">
        <f t="shared" si="467"/>
        <v>1.2376324965606922</v>
      </c>
      <c r="AJ1517" s="17">
        <f t="shared" si="468"/>
        <v>0.9390356975728007</v>
      </c>
      <c r="AK1517" s="17">
        <f t="shared" si="469"/>
        <v>0.92773370877370265</v>
      </c>
      <c r="AL1517" s="17">
        <f t="shared" si="470"/>
        <v>0.93336186922878284</v>
      </c>
      <c r="AM1517" s="17">
        <f t="shared" si="471"/>
        <v>0.93336186922878284</v>
      </c>
      <c r="AN1517" s="17">
        <f t="shared" si="477"/>
        <v>-1.8992161387354489E-4</v>
      </c>
      <c r="AO1517" s="17">
        <f t="shared" si="478"/>
        <v>9.3336186922878284</v>
      </c>
      <c r="AP1517" s="17">
        <f t="shared" si="479"/>
        <v>12.376324965606923</v>
      </c>
      <c r="AQ1517" s="17">
        <f t="shared" si="480"/>
        <v>19.83925022114861</v>
      </c>
    </row>
    <row r="1518" spans="2:43" x14ac:dyDescent="0.45">
      <c r="B1518">
        <f>INDEX(RawData!$A$2:$A$1048576,MATCH(FmtData!$B$4+(ROW()-10),RawData!$A$2:$A$1048576,0))</f>
        <v>1706</v>
      </c>
      <c r="C1518" s="23">
        <f>LEFT(INDEX(RawData!$B$2:$B$1048576, MATCH(FmtData!$B$4+(ROW()-10),RawData!$A$2:$A$1048576,0)),10)+MID(INDEX(RawData!$B$2:$B$1048576, MATCH(FmtData!$B$4+(ROW()-10),RawData!$A$2:$A$1048576,0)),12,8)-$B$5/24</f>
        <v>42201.559629629628</v>
      </c>
      <c r="D1518" s="7">
        <f>MID(INDEX(RawData!$B$2:$B$1048576, MATCH(FmtData!$B$4+(ROW()-10),RawData!$A$2:$A$1048576,0)),12,8)+$B$5/24</f>
        <v>1.0596296296296295</v>
      </c>
      <c r="E1518" s="8">
        <f>INDEX(RawData!$D$2:$D$1048576,MATCH(FmtData!$B$4+(ROW()-10),RawData!$A$2:$A$1048576,0))</f>
        <v>47.303600000000003</v>
      </c>
      <c r="F1518">
        <f>INDEX(RawData!$D$2:$D$1048576,MATCH(FmtData!$B$4+(ROW()-10),RawData!$A$2:$A$1048576,0))</f>
        <v>47.303600000000003</v>
      </c>
      <c r="G1518">
        <f>INDEX(RawData!E$2:E$1048576,MATCH(FmtData!$B$4+(ROW()-10),RawData!$A$2:$A$1048576,0))</f>
        <v>2886.99</v>
      </c>
      <c r="H1518">
        <f>INDEX(RawData!F$2:F$1048576,MATCH(FmtData!$B$4+(ROW()-10),RawData!$A$2:$A$1048576,0))</f>
        <v>-1.0764199999999999</v>
      </c>
      <c r="I1518">
        <f>INDEX(RawData!G$2:G$1048576,MATCH(FmtData!$B$4+(ROW()-10),RawData!$A$2:$A$1048576,0))</f>
        <v>-29008.1</v>
      </c>
      <c r="J1518">
        <f>INDEX(RawData!H$2:H$1048576,MATCH(FmtData!$B$4+(ROW()-10),RawData!$A$2:$A$1048576,0))</f>
        <v>5.0845300000000003E-2</v>
      </c>
      <c r="K1518">
        <f>INDEX(RawData!I$2:I$1048576,MATCH(FmtData!$B$4+(ROW()-10),RawData!$A$2:$A$1048576,0))</f>
        <v>-0.61514800000000003</v>
      </c>
      <c r="L1518">
        <f>INDEX(RawData!J$2:J$1048576,MATCH(FmtData!$B$4+(ROW()-10),RawData!$A$2:$A$1048576,0))</f>
        <v>174.3</v>
      </c>
      <c r="M1518">
        <f>INDEX(RawData!K$2:K$1048576,MATCH(FmtData!$B$4+(ROW()-10),RawData!$A$2:$A$1048576,0))</f>
        <v>174.3</v>
      </c>
      <c r="N1518">
        <f>INDEX(RawData!L$2:L$1048576,MATCH(FmtData!$B$4+(ROW()-10),RawData!$A$2:$A$1048576,0))</f>
        <v>22.1</v>
      </c>
      <c r="O1518">
        <f>INDEX(RawData!M$2:M$1048576,MATCH(FmtData!$B$4+(ROW()-10),RawData!$A$2:$A$1048576,0))</f>
        <v>164.4</v>
      </c>
      <c r="P1518">
        <f>INDEX(RawData!N$2:N$1048576,MATCH(FmtData!$B$4+(ROW()-10),RawData!$A$2:$A$1048576,0))</f>
        <v>21.7</v>
      </c>
      <c r="Q1518">
        <f>INDEX(RawData!O$2:O$1048576,MATCH(FmtData!$B$4+(ROW()-10),RawData!$A$2:$A$1048576,0))</f>
        <v>182.1</v>
      </c>
      <c r="R1518" s="8">
        <f>INDEX(RawData!P$2:P$1048576,MATCH(FmtData!$B$4+(ROW()-10),RawData!$A$2:$A$1048576,0))</f>
        <v>63.528399999999998</v>
      </c>
      <c r="S1518">
        <f>INDEX(RawData!Q$2:Q$1048576,MATCH(FmtData!$B$4+(ROW()-10),RawData!$A$2:$A$1048576,0))</f>
        <v>507.21300000000002</v>
      </c>
      <c r="T1518" s="8">
        <f>INDEX(RawData!R$2:R$1048576,MATCH(FmtData!$B$4+(ROW()-10),RawData!$A$2:$A$1048576,0))</f>
        <v>0.14682700000000001</v>
      </c>
      <c r="U1518" s="8">
        <f>INDEX(RawData!S$2:S$1048576,MATCH(FmtData!$B$4+(ROW()-10),RawData!$A$2:$A$1048576,0))</f>
        <v>0.72926100000000005</v>
      </c>
      <c r="V1518" s="8">
        <f>INDEX(RawData!T$2:T$1048576,MATCH(FmtData!$B$4+(ROW()-10),RawData!$A$2:$A$1048576,0))</f>
        <v>0.217198</v>
      </c>
      <c r="W1518" s="3">
        <f t="shared" ref="W1518:W1581" si="481">-(U1518-$U$10)*2.54</f>
        <v>-0.55391558000000019</v>
      </c>
      <c r="X1518" s="3">
        <f t="shared" ref="X1518:X1581" si="482">-(V1518-$V$10)*2.54</f>
        <v>-0.51189331199999999</v>
      </c>
      <c r="Y1518" s="8">
        <f t="shared" si="462"/>
        <v>9.4027714600470045</v>
      </c>
      <c r="Z1518" s="8">
        <f t="shared" si="463"/>
        <v>9.4447937280470047</v>
      </c>
      <c r="AA1518" s="8">
        <f t="shared" ref="AA1518:AA1581" si="483">(Y1518+Z1518)/2</f>
        <v>9.4237825940470046</v>
      </c>
      <c r="AB1518" s="41">
        <v>2</v>
      </c>
      <c r="AC1518" s="42" t="str">
        <f t="shared" si="475"/>
        <v>Dilatometer</v>
      </c>
      <c r="AD1518" s="15">
        <f t="shared" si="461"/>
        <v>-316.70510000000002</v>
      </c>
      <c r="AE1518" s="15">
        <f t="shared" si="464"/>
        <v>-134.67864350714092</v>
      </c>
      <c r="AF1518" s="15">
        <f t="shared" si="465"/>
        <v>-124.97280595742291</v>
      </c>
      <c r="AG1518" s="15">
        <f t="shared" si="466"/>
        <v>-129.83603595750151</v>
      </c>
      <c r="AH1518" s="15">
        <f t="shared" si="476"/>
        <v>-129.83603595750151</v>
      </c>
      <c r="AI1518" s="17">
        <f t="shared" si="467"/>
        <v>1.2376324965606922</v>
      </c>
      <c r="AJ1518" s="17">
        <f t="shared" si="468"/>
        <v>0.93916869957594107</v>
      </c>
      <c r="AK1518" s="17">
        <f t="shared" si="469"/>
        <v>0.92724548970588727</v>
      </c>
      <c r="AL1518" s="17">
        <f t="shared" si="470"/>
        <v>0.9331816766904909</v>
      </c>
      <c r="AM1518" s="17">
        <f t="shared" si="471"/>
        <v>0.9331816766904909</v>
      </c>
      <c r="AN1518" s="17">
        <f t="shared" si="477"/>
        <v>-4.2158349699894515E-5</v>
      </c>
      <c r="AO1518" s="17">
        <f t="shared" si="478"/>
        <v>9.3318167669049092</v>
      </c>
      <c r="AP1518" s="17">
        <f t="shared" si="479"/>
        <v>12.376324965606923</v>
      </c>
      <c r="AQ1518" s="17">
        <f t="shared" si="480"/>
        <v>19.90502597645618</v>
      </c>
    </row>
    <row r="1519" spans="2:43" x14ac:dyDescent="0.45">
      <c r="B1519">
        <f>INDEX(RawData!$A$2:$A$1048576,MATCH(FmtData!$B$4+(ROW()-10),RawData!$A$2:$A$1048576,0))</f>
        <v>1707</v>
      </c>
      <c r="C1519" s="23">
        <f>LEFT(INDEX(RawData!$B$2:$B$1048576, MATCH(FmtData!$B$4+(ROW()-10),RawData!$A$2:$A$1048576,0)),10)+MID(INDEX(RawData!$B$2:$B$1048576, MATCH(FmtData!$B$4+(ROW()-10),RawData!$A$2:$A$1048576,0)),12,8)-$B$5/24</f>
        <v>42201.560324074075</v>
      </c>
      <c r="D1519" s="7">
        <f>MID(INDEX(RawData!$B$2:$B$1048576, MATCH(FmtData!$B$4+(ROW()-10),RawData!$A$2:$A$1048576,0)),12,8)+$B$5/24</f>
        <v>1.060324074074074</v>
      </c>
      <c r="E1519" s="8">
        <f>INDEX(RawData!$D$2:$D$1048576,MATCH(FmtData!$B$4+(ROW()-10),RawData!$A$2:$A$1048576,0))</f>
        <v>47.3202</v>
      </c>
      <c r="F1519">
        <f>INDEX(RawData!$D$2:$D$1048576,MATCH(FmtData!$B$4+(ROW()-10),RawData!$A$2:$A$1048576,0))</f>
        <v>47.3202</v>
      </c>
      <c r="G1519">
        <f>INDEX(RawData!E$2:E$1048576,MATCH(FmtData!$B$4+(ROW()-10),RawData!$A$2:$A$1048576,0))</f>
        <v>2886.07</v>
      </c>
      <c r="H1519">
        <f>INDEX(RawData!F$2:F$1048576,MATCH(FmtData!$B$4+(ROW()-10),RawData!$A$2:$A$1048576,0))</f>
        <v>-0.15307599999999999</v>
      </c>
      <c r="I1519">
        <f>INDEX(RawData!G$2:G$1048576,MATCH(FmtData!$B$4+(ROW()-10),RawData!$A$2:$A$1048576,0))</f>
        <v>-29008.1</v>
      </c>
      <c r="J1519">
        <f>INDEX(RawData!H$2:H$1048576,MATCH(FmtData!$B$4+(ROW()-10),RawData!$A$2:$A$1048576,0))</f>
        <v>5.0845300000000003E-2</v>
      </c>
      <c r="K1519">
        <f>INDEX(RawData!I$2:I$1048576,MATCH(FmtData!$B$4+(ROW()-10),RawData!$A$2:$A$1048576,0))</f>
        <v>-0.61533599999999999</v>
      </c>
      <c r="L1519">
        <f>INDEX(RawData!J$2:J$1048576,MATCH(FmtData!$B$4+(ROW()-10),RawData!$A$2:$A$1048576,0))</f>
        <v>178.1</v>
      </c>
      <c r="M1519">
        <f>INDEX(RawData!K$2:K$1048576,MATCH(FmtData!$B$4+(ROW()-10),RawData!$A$2:$A$1048576,0))</f>
        <v>169.6</v>
      </c>
      <c r="N1519">
        <f>INDEX(RawData!L$2:L$1048576,MATCH(FmtData!$B$4+(ROW()-10),RawData!$A$2:$A$1048576,0))</f>
        <v>22.1</v>
      </c>
      <c r="O1519">
        <f>INDEX(RawData!M$2:M$1048576,MATCH(FmtData!$B$4+(ROW()-10),RawData!$A$2:$A$1048576,0))</f>
        <v>173.6</v>
      </c>
      <c r="P1519">
        <f>INDEX(RawData!N$2:N$1048576,MATCH(FmtData!$B$4+(ROW()-10),RawData!$A$2:$A$1048576,0))</f>
        <v>21.6</v>
      </c>
      <c r="Q1519">
        <f>INDEX(RawData!O$2:O$1048576,MATCH(FmtData!$B$4+(ROW()-10),RawData!$A$2:$A$1048576,0))</f>
        <v>182.1</v>
      </c>
      <c r="R1519" s="8">
        <f>INDEX(RawData!P$2:P$1048576,MATCH(FmtData!$B$4+(ROW()-10),RawData!$A$2:$A$1048576,0))</f>
        <v>63.528399999999998</v>
      </c>
      <c r="S1519">
        <f>INDEX(RawData!Q$2:Q$1048576,MATCH(FmtData!$B$4+(ROW()-10),RawData!$A$2:$A$1048576,0))</f>
        <v>507.21300000000002</v>
      </c>
      <c r="T1519" s="8">
        <f>INDEX(RawData!R$2:R$1048576,MATCH(FmtData!$B$4+(ROW()-10),RawData!$A$2:$A$1048576,0))</f>
        <v>0.149782</v>
      </c>
      <c r="U1519" s="8">
        <f>INDEX(RawData!S$2:S$1048576,MATCH(FmtData!$B$4+(ROW()-10),RawData!$A$2:$A$1048576,0))</f>
        <v>0.72871200000000003</v>
      </c>
      <c r="V1519" s="8">
        <f>INDEX(RawData!T$2:T$1048576,MATCH(FmtData!$B$4+(ROW()-10),RawData!$A$2:$A$1048576,0))</f>
        <v>0.21701200000000001</v>
      </c>
      <c r="W1519" s="3">
        <f t="shared" si="481"/>
        <v>-0.5525211200000002</v>
      </c>
      <c r="X1519" s="3">
        <f t="shared" si="482"/>
        <v>-0.51142087200000008</v>
      </c>
      <c r="Y1519" s="8">
        <f t="shared" si="462"/>
        <v>9.4041659200470047</v>
      </c>
      <c r="Z1519" s="8">
        <f t="shared" si="463"/>
        <v>9.445266168047004</v>
      </c>
      <c r="AA1519" s="8">
        <f t="shared" si="483"/>
        <v>9.4247160440470044</v>
      </c>
      <c r="AB1519" s="41">
        <v>2</v>
      </c>
      <c r="AC1519" s="42" t="str">
        <f t="shared" si="475"/>
        <v>Dilatometer</v>
      </c>
      <c r="AD1519" s="15">
        <f t="shared" si="461"/>
        <v>-316.70510000000002</v>
      </c>
      <c r="AE1519" s="15">
        <f t="shared" si="464"/>
        <v>-134.35788897071654</v>
      </c>
      <c r="AF1519" s="15">
        <f t="shared" si="465"/>
        <v>-124.86321775198496</v>
      </c>
      <c r="AG1519" s="15">
        <f t="shared" si="466"/>
        <v>-129.62041799758481</v>
      </c>
      <c r="AH1519" s="15">
        <f t="shared" si="476"/>
        <v>-129.62041799758481</v>
      </c>
      <c r="AI1519" s="17">
        <f t="shared" si="467"/>
        <v>1.2376324965606922</v>
      </c>
      <c r="AJ1519" s="17">
        <f t="shared" si="468"/>
        <v>0.93876976898184972</v>
      </c>
      <c r="AK1519" s="17">
        <f t="shared" si="469"/>
        <v>0.92711259341629915</v>
      </c>
      <c r="AL1519" s="17">
        <f t="shared" si="470"/>
        <v>0.93291687794926892</v>
      </c>
      <c r="AM1519" s="17">
        <f t="shared" si="471"/>
        <v>0.93291687794926892</v>
      </c>
      <c r="AN1519" s="17">
        <f t="shared" si="477"/>
        <v>4.6841972067701576E-4</v>
      </c>
      <c r="AO1519" s="17">
        <f t="shared" si="478"/>
        <v>9.3291687794926901</v>
      </c>
      <c r="AP1519" s="17">
        <f t="shared" si="479"/>
        <v>12.376324965606923</v>
      </c>
      <c r="AQ1519" s="17">
        <f t="shared" si="480"/>
        <v>19.898682821856291</v>
      </c>
    </row>
    <row r="1520" spans="2:43" x14ac:dyDescent="0.45">
      <c r="B1520">
        <f>INDEX(RawData!$A$2:$A$1048576,MATCH(FmtData!$B$4+(ROW()-10),RawData!$A$2:$A$1048576,0))</f>
        <v>1708</v>
      </c>
      <c r="C1520" s="23">
        <f>LEFT(INDEX(RawData!$B$2:$B$1048576, MATCH(FmtData!$B$4+(ROW()-10),RawData!$A$2:$A$1048576,0)),10)+MID(INDEX(RawData!$B$2:$B$1048576, MATCH(FmtData!$B$4+(ROW()-10),RawData!$A$2:$A$1048576,0)),12,8)-$B$5/24</f>
        <v>42201.561018518521</v>
      </c>
      <c r="D1520" s="7">
        <f>MID(INDEX(RawData!$B$2:$B$1048576, MATCH(FmtData!$B$4+(ROW()-10),RawData!$A$2:$A$1048576,0)),12,8)+$B$5/24</f>
        <v>1.0610185185185186</v>
      </c>
      <c r="E1520" s="8">
        <f>INDEX(RawData!$D$2:$D$1048576,MATCH(FmtData!$B$4+(ROW()-10),RawData!$A$2:$A$1048576,0))</f>
        <v>47.337000000000003</v>
      </c>
      <c r="F1520">
        <f>INDEX(RawData!$D$2:$D$1048576,MATCH(FmtData!$B$4+(ROW()-10),RawData!$A$2:$A$1048576,0))</f>
        <v>47.337000000000003</v>
      </c>
      <c r="G1520">
        <f>INDEX(RawData!E$2:E$1048576,MATCH(FmtData!$B$4+(ROW()-10),RawData!$A$2:$A$1048576,0))</f>
        <v>2886.07</v>
      </c>
      <c r="H1520">
        <f>INDEX(RawData!F$2:F$1048576,MATCH(FmtData!$B$4+(ROW()-10),RawData!$A$2:$A$1048576,0))</f>
        <v>-0.15307599999999999</v>
      </c>
      <c r="I1520">
        <f>INDEX(RawData!G$2:G$1048576,MATCH(FmtData!$B$4+(ROW()-10),RawData!$A$2:$A$1048576,0))</f>
        <v>-29008.1</v>
      </c>
      <c r="J1520">
        <f>INDEX(RawData!H$2:H$1048576,MATCH(FmtData!$B$4+(ROW()-10),RawData!$A$2:$A$1048576,0))</f>
        <v>5.0863699999999998E-2</v>
      </c>
      <c r="K1520">
        <f>INDEX(RawData!I$2:I$1048576,MATCH(FmtData!$B$4+(ROW()-10),RawData!$A$2:$A$1048576,0))</f>
        <v>-0.61533599999999999</v>
      </c>
      <c r="L1520">
        <f>INDEX(RawData!J$2:J$1048576,MATCH(FmtData!$B$4+(ROW()-10),RawData!$A$2:$A$1048576,0))</f>
        <v>171.1</v>
      </c>
      <c r="M1520">
        <f>INDEX(RawData!K$2:K$1048576,MATCH(FmtData!$B$4+(ROW()-10),RawData!$A$2:$A$1048576,0))</f>
        <v>173.5</v>
      </c>
      <c r="N1520">
        <f>INDEX(RawData!L$2:L$1048576,MATCH(FmtData!$B$4+(ROW()-10),RawData!$A$2:$A$1048576,0))</f>
        <v>22.1</v>
      </c>
      <c r="O1520">
        <f>INDEX(RawData!M$2:M$1048576,MATCH(FmtData!$B$4+(ROW()-10),RawData!$A$2:$A$1048576,0))</f>
        <v>162.1</v>
      </c>
      <c r="P1520">
        <f>INDEX(RawData!N$2:N$1048576,MATCH(FmtData!$B$4+(ROW()-10),RawData!$A$2:$A$1048576,0))</f>
        <v>21.7</v>
      </c>
      <c r="Q1520">
        <f>INDEX(RawData!O$2:O$1048576,MATCH(FmtData!$B$4+(ROW()-10),RawData!$A$2:$A$1048576,0))</f>
        <v>182.1</v>
      </c>
      <c r="R1520" s="8">
        <f>INDEX(RawData!P$2:P$1048576,MATCH(FmtData!$B$4+(ROW()-10),RawData!$A$2:$A$1048576,0))</f>
        <v>63.528399999999998</v>
      </c>
      <c r="S1520">
        <f>INDEX(RawData!Q$2:Q$1048576,MATCH(FmtData!$B$4+(ROW()-10),RawData!$A$2:$A$1048576,0))</f>
        <v>507.21300000000002</v>
      </c>
      <c r="T1520" s="8">
        <f>INDEX(RawData!R$2:R$1048576,MATCH(FmtData!$B$4+(ROW()-10),RawData!$A$2:$A$1048576,0))</f>
        <v>0.148009</v>
      </c>
      <c r="U1520" s="8">
        <f>INDEX(RawData!S$2:S$1048576,MATCH(FmtData!$B$4+(ROW()-10),RawData!$A$2:$A$1048576,0))</f>
        <v>0.729078</v>
      </c>
      <c r="V1520" s="8">
        <f>INDEX(RawData!T$2:T$1048576,MATCH(FmtData!$B$4+(ROW()-10),RawData!$A$2:$A$1048576,0))</f>
        <v>0.216609</v>
      </c>
      <c r="W1520" s="3">
        <f t="shared" si="481"/>
        <v>-0.55345076000000004</v>
      </c>
      <c r="X1520" s="3">
        <f t="shared" si="482"/>
        <v>-0.51039725199999997</v>
      </c>
      <c r="Y1520" s="8">
        <f t="shared" si="462"/>
        <v>9.403236280047004</v>
      </c>
      <c r="Z1520" s="8">
        <f t="shared" si="463"/>
        <v>9.4462897880470038</v>
      </c>
      <c r="AA1520" s="8">
        <f t="shared" si="483"/>
        <v>9.4247630340470039</v>
      </c>
      <c r="AB1520" s="41">
        <v>2</v>
      </c>
      <c r="AC1520" s="42" t="str">
        <f t="shared" si="475"/>
        <v>Dilatometer</v>
      </c>
      <c r="AD1520" s="15">
        <f t="shared" si="461"/>
        <v>-316.70510000000002</v>
      </c>
      <c r="AE1520" s="15">
        <f t="shared" si="464"/>
        <v>-134.57173540035365</v>
      </c>
      <c r="AF1520" s="15">
        <f t="shared" si="465"/>
        <v>-124.62574079365845</v>
      </c>
      <c r="AG1520" s="15">
        <f t="shared" si="466"/>
        <v>-129.60956268401446</v>
      </c>
      <c r="AH1520" s="15">
        <f t="shared" si="476"/>
        <v>-129.60956268401446</v>
      </c>
      <c r="AI1520" s="17">
        <f t="shared" si="467"/>
        <v>1.2376324965606922</v>
      </c>
      <c r="AJ1520" s="17">
        <f t="shared" si="468"/>
        <v>0.9390356975728007</v>
      </c>
      <c r="AK1520" s="17">
        <f t="shared" si="469"/>
        <v>0.92682473866240722</v>
      </c>
      <c r="AL1520" s="17">
        <f t="shared" si="470"/>
        <v>0.93290355059629637</v>
      </c>
      <c r="AM1520" s="17">
        <f t="shared" si="471"/>
        <v>0.93290355059629637</v>
      </c>
      <c r="AN1520" s="17">
        <f t="shared" si="477"/>
        <v>4.4822662280452619E-4</v>
      </c>
      <c r="AO1520" s="17">
        <f t="shared" si="478"/>
        <v>9.3290355059629633</v>
      </c>
      <c r="AP1520" s="17">
        <f t="shared" si="479"/>
        <v>12.376324965606923</v>
      </c>
      <c r="AQ1520" s="17">
        <f t="shared" si="480"/>
        <v>19.898682821856291</v>
      </c>
    </row>
    <row r="1521" spans="2:43" x14ac:dyDescent="0.45">
      <c r="B1521">
        <f>INDEX(RawData!$A$2:$A$1048576,MATCH(FmtData!$B$4+(ROW()-10),RawData!$A$2:$A$1048576,0))</f>
        <v>1709</v>
      </c>
      <c r="C1521" s="23">
        <f>LEFT(INDEX(RawData!$B$2:$B$1048576, MATCH(FmtData!$B$4+(ROW()-10),RawData!$A$2:$A$1048576,0)),10)+MID(INDEX(RawData!$B$2:$B$1048576, MATCH(FmtData!$B$4+(ROW()-10),RawData!$A$2:$A$1048576,0)),12,8)-$B$5/24</f>
        <v>42201.561712962961</v>
      </c>
      <c r="D1521" s="7">
        <f>MID(INDEX(RawData!$B$2:$B$1048576, MATCH(FmtData!$B$4+(ROW()-10),RawData!$A$2:$A$1048576,0)),12,8)+$B$5/24</f>
        <v>1.0617129629629631</v>
      </c>
      <c r="E1521" s="8">
        <f>INDEX(RawData!$D$2:$D$1048576,MATCH(FmtData!$B$4+(ROW()-10),RawData!$A$2:$A$1048576,0))</f>
        <v>47.353499999999997</v>
      </c>
      <c r="F1521">
        <f>INDEX(RawData!$D$2:$D$1048576,MATCH(FmtData!$B$4+(ROW()-10),RawData!$A$2:$A$1048576,0))</f>
        <v>47.353499999999997</v>
      </c>
      <c r="G1521">
        <f>INDEX(RawData!E$2:E$1048576,MATCH(FmtData!$B$4+(ROW()-10),RawData!$A$2:$A$1048576,0))</f>
        <v>2877.45</v>
      </c>
      <c r="H1521">
        <f>INDEX(RawData!F$2:F$1048576,MATCH(FmtData!$B$4+(ROW()-10),RawData!$A$2:$A$1048576,0))</f>
        <v>-0.15307599999999999</v>
      </c>
      <c r="I1521">
        <f>INDEX(RawData!G$2:G$1048576,MATCH(FmtData!$B$4+(ROW()-10),RawData!$A$2:$A$1048576,0))</f>
        <v>-29008.1</v>
      </c>
      <c r="J1521">
        <f>INDEX(RawData!H$2:H$1048576,MATCH(FmtData!$B$4+(ROW()-10),RawData!$A$2:$A$1048576,0))</f>
        <v>5.0863699999999998E-2</v>
      </c>
      <c r="K1521">
        <f>INDEX(RawData!I$2:I$1048576,MATCH(FmtData!$B$4+(ROW()-10),RawData!$A$2:$A$1048576,0))</f>
        <v>-0.61495900000000003</v>
      </c>
      <c r="L1521">
        <f>INDEX(RawData!J$2:J$1048576,MATCH(FmtData!$B$4+(ROW()-10),RawData!$A$2:$A$1048576,0))</f>
        <v>199</v>
      </c>
      <c r="M1521">
        <f>INDEX(RawData!K$2:K$1048576,MATCH(FmtData!$B$4+(ROW()-10),RawData!$A$2:$A$1048576,0))</f>
        <v>177.6</v>
      </c>
      <c r="N1521">
        <f>INDEX(RawData!L$2:L$1048576,MATCH(FmtData!$B$4+(ROW()-10),RawData!$A$2:$A$1048576,0))</f>
        <v>22.1</v>
      </c>
      <c r="O1521">
        <f>INDEX(RawData!M$2:M$1048576,MATCH(FmtData!$B$4+(ROW()-10),RawData!$A$2:$A$1048576,0))</f>
        <v>179.6</v>
      </c>
      <c r="P1521">
        <f>INDEX(RawData!N$2:N$1048576,MATCH(FmtData!$B$4+(ROW()-10),RawData!$A$2:$A$1048576,0))</f>
        <v>21.8</v>
      </c>
      <c r="Q1521">
        <f>INDEX(RawData!O$2:O$1048576,MATCH(FmtData!$B$4+(ROW()-10),RawData!$A$2:$A$1048576,0))</f>
        <v>182</v>
      </c>
      <c r="R1521" s="8">
        <f>INDEX(RawData!P$2:P$1048576,MATCH(FmtData!$B$4+(ROW()-10),RawData!$A$2:$A$1048576,0))</f>
        <v>63.528399999999998</v>
      </c>
      <c r="S1521">
        <f>INDEX(RawData!Q$2:Q$1048576,MATCH(FmtData!$B$4+(ROW()-10),RawData!$A$2:$A$1048576,0))</f>
        <v>507.21300000000002</v>
      </c>
      <c r="T1521" s="8">
        <f>INDEX(RawData!R$2:R$1048576,MATCH(FmtData!$B$4+(ROW()-10),RawData!$A$2:$A$1048576,0))</f>
        <v>0.148009</v>
      </c>
      <c r="U1521" s="8">
        <f>INDEX(RawData!S$2:S$1048576,MATCH(FmtData!$B$4+(ROW()-10),RawData!$A$2:$A$1048576,0))</f>
        <v>0.72871200000000003</v>
      </c>
      <c r="V1521" s="8">
        <f>INDEX(RawData!T$2:T$1048576,MATCH(FmtData!$B$4+(ROW()-10),RawData!$A$2:$A$1048576,0))</f>
        <v>0.21710499999999999</v>
      </c>
      <c r="W1521" s="3">
        <f t="shared" si="481"/>
        <v>-0.5525211200000002</v>
      </c>
      <c r="X1521" s="3">
        <f t="shared" si="482"/>
        <v>-0.51165709199999998</v>
      </c>
      <c r="Y1521" s="8">
        <f t="shared" si="462"/>
        <v>9.4041659200470047</v>
      </c>
      <c r="Z1521" s="8">
        <f t="shared" si="463"/>
        <v>9.4450299480470044</v>
      </c>
      <c r="AA1521" s="8">
        <f t="shared" si="483"/>
        <v>9.4245979340470036</v>
      </c>
      <c r="AB1521" s="41">
        <v>2</v>
      </c>
      <c r="AC1521" s="42" t="str">
        <f t="shared" si="475"/>
        <v>Dilatometer</v>
      </c>
      <c r="AD1521" s="15">
        <f t="shared" si="461"/>
        <v>-316.70510000000002</v>
      </c>
      <c r="AE1521" s="15">
        <f t="shared" si="464"/>
        <v>-134.35788897071654</v>
      </c>
      <c r="AF1521" s="15">
        <f t="shared" si="465"/>
        <v>-124.91801316079818</v>
      </c>
      <c r="AG1521" s="15">
        <f t="shared" si="466"/>
        <v>-129.64770251944117</v>
      </c>
      <c r="AH1521" s="15">
        <f t="shared" si="476"/>
        <v>-129.64770251944117</v>
      </c>
      <c r="AI1521" s="17">
        <f t="shared" si="467"/>
        <v>1.2376324965606922</v>
      </c>
      <c r="AJ1521" s="17">
        <f t="shared" si="468"/>
        <v>0.93876976898184972</v>
      </c>
      <c r="AK1521" s="17">
        <f t="shared" si="469"/>
        <v>0.92717903838283833</v>
      </c>
      <c r="AL1521" s="17">
        <f t="shared" si="470"/>
        <v>0.93295037755326349</v>
      </c>
      <c r="AM1521" s="17">
        <f t="shared" si="471"/>
        <v>0.93295037755326349</v>
      </c>
      <c r="AN1521" s="17">
        <f t="shared" si="477"/>
        <v>2.2589407852280363E-4</v>
      </c>
      <c r="AO1521" s="17">
        <f t="shared" si="478"/>
        <v>9.3295037755326344</v>
      </c>
      <c r="AP1521" s="17">
        <f t="shared" si="479"/>
        <v>12.376324965606923</v>
      </c>
      <c r="AQ1521" s="17">
        <f t="shared" si="480"/>
        <v>19.83925022114861</v>
      </c>
    </row>
    <row r="1522" spans="2:43" x14ac:dyDescent="0.45">
      <c r="B1522">
        <f>INDEX(RawData!$A$2:$A$1048576,MATCH(FmtData!$B$4+(ROW()-10),RawData!$A$2:$A$1048576,0))</f>
        <v>1710</v>
      </c>
      <c r="C1522" s="23">
        <f>LEFT(INDEX(RawData!$B$2:$B$1048576, MATCH(FmtData!$B$4+(ROW()-10),RawData!$A$2:$A$1048576,0)),10)+MID(INDEX(RawData!$B$2:$B$1048576, MATCH(FmtData!$B$4+(ROW()-10),RawData!$A$2:$A$1048576,0)),12,8)-$B$5/24</f>
        <v>42201.562407407408</v>
      </c>
      <c r="D1522" s="7">
        <f>MID(INDEX(RawData!$B$2:$B$1048576, MATCH(FmtData!$B$4+(ROW()-10),RawData!$A$2:$A$1048576,0)),12,8)+$B$5/24</f>
        <v>1.0624074074074072</v>
      </c>
      <c r="E1522" s="8">
        <f>INDEX(RawData!$D$2:$D$1048576,MATCH(FmtData!$B$4+(ROW()-10),RawData!$A$2:$A$1048576,0))</f>
        <v>47.370100000000001</v>
      </c>
      <c r="F1522">
        <f>INDEX(RawData!$D$2:$D$1048576,MATCH(FmtData!$B$4+(ROW()-10),RawData!$A$2:$A$1048576,0))</f>
        <v>47.370100000000001</v>
      </c>
      <c r="G1522">
        <f>INDEX(RawData!E$2:E$1048576,MATCH(FmtData!$B$4+(ROW()-10),RawData!$A$2:$A$1048576,0))</f>
        <v>2887.91</v>
      </c>
      <c r="H1522">
        <f>INDEX(RawData!F$2:F$1048576,MATCH(FmtData!$B$4+(ROW()-10),RawData!$A$2:$A$1048576,0))</f>
        <v>-0.15307599999999999</v>
      </c>
      <c r="I1522">
        <f>INDEX(RawData!G$2:G$1048576,MATCH(FmtData!$B$4+(ROW()-10),RawData!$A$2:$A$1048576,0))</f>
        <v>-29008.1</v>
      </c>
      <c r="J1522">
        <f>INDEX(RawData!H$2:H$1048576,MATCH(FmtData!$B$4+(ROW()-10),RawData!$A$2:$A$1048576,0))</f>
        <v>5.0863699999999998E-2</v>
      </c>
      <c r="K1522">
        <f>INDEX(RawData!I$2:I$1048576,MATCH(FmtData!$B$4+(ROW()-10),RawData!$A$2:$A$1048576,0))</f>
        <v>-0.61514800000000003</v>
      </c>
      <c r="L1522">
        <f>INDEX(RawData!J$2:J$1048576,MATCH(FmtData!$B$4+(ROW()-10),RawData!$A$2:$A$1048576,0))</f>
        <v>174.2</v>
      </c>
      <c r="M1522">
        <f>INDEX(RawData!K$2:K$1048576,MATCH(FmtData!$B$4+(ROW()-10),RawData!$A$2:$A$1048576,0))</f>
        <v>177.7</v>
      </c>
      <c r="N1522">
        <f>INDEX(RawData!L$2:L$1048576,MATCH(FmtData!$B$4+(ROW()-10),RawData!$A$2:$A$1048576,0))</f>
        <v>22.1</v>
      </c>
      <c r="O1522">
        <f>INDEX(RawData!M$2:M$1048576,MATCH(FmtData!$B$4+(ROW()-10),RawData!$A$2:$A$1048576,0))</f>
        <v>168.8</v>
      </c>
      <c r="P1522">
        <f>INDEX(RawData!N$2:N$1048576,MATCH(FmtData!$B$4+(ROW()-10),RawData!$A$2:$A$1048576,0))</f>
        <v>21.8</v>
      </c>
      <c r="Q1522">
        <f>INDEX(RawData!O$2:O$1048576,MATCH(FmtData!$B$4+(ROW()-10),RawData!$A$2:$A$1048576,0))</f>
        <v>182.1</v>
      </c>
      <c r="R1522" s="8">
        <f>INDEX(RawData!P$2:P$1048576,MATCH(FmtData!$B$4+(ROW()-10),RawData!$A$2:$A$1048576,0))</f>
        <v>63.5167</v>
      </c>
      <c r="S1522">
        <f>INDEX(RawData!Q$2:Q$1048576,MATCH(FmtData!$B$4+(ROW()-10),RawData!$A$2:$A$1048576,0))</f>
        <v>507.21300000000002</v>
      </c>
      <c r="T1522" s="8">
        <f>INDEX(RawData!R$2:R$1048576,MATCH(FmtData!$B$4+(ROW()-10),RawData!$A$2:$A$1048576,0))</f>
        <v>0.111369</v>
      </c>
      <c r="U1522" s="8">
        <f>INDEX(RawData!S$2:S$1048576,MATCH(FmtData!$B$4+(ROW()-10),RawData!$A$2:$A$1048576,0))</f>
        <v>0.72889499999999996</v>
      </c>
      <c r="V1522" s="8">
        <f>INDEX(RawData!T$2:T$1048576,MATCH(FmtData!$B$4+(ROW()-10),RawData!$A$2:$A$1048576,0))</f>
        <v>0.21670200000000001</v>
      </c>
      <c r="W1522" s="3">
        <f t="shared" si="481"/>
        <v>-0.55298594000000001</v>
      </c>
      <c r="X1522" s="3">
        <f t="shared" si="482"/>
        <v>-0.51063347200000009</v>
      </c>
      <c r="Y1522" s="8">
        <f t="shared" si="462"/>
        <v>9.4037011000470052</v>
      </c>
      <c r="Z1522" s="8">
        <f t="shared" si="463"/>
        <v>9.4460535680470041</v>
      </c>
      <c r="AA1522" s="8">
        <f t="shared" si="483"/>
        <v>9.4248773340470038</v>
      </c>
      <c r="AB1522" s="41">
        <v>2</v>
      </c>
      <c r="AC1522" s="42" t="str">
        <f t="shared" si="475"/>
        <v>Dilatometer</v>
      </c>
      <c r="AD1522" s="15">
        <f t="shared" si="461"/>
        <v>-316.71679999999998</v>
      </c>
      <c r="AE1522" s="15">
        <f t="shared" si="464"/>
        <v>-134.4648172217029</v>
      </c>
      <c r="AF1522" s="15">
        <f t="shared" si="465"/>
        <v>-124.68054752267199</v>
      </c>
      <c r="AG1522" s="15">
        <f t="shared" si="466"/>
        <v>-129.58315743658716</v>
      </c>
      <c r="AH1522" s="15">
        <f t="shared" si="476"/>
        <v>-129.58315743658716</v>
      </c>
      <c r="AI1522" s="17">
        <f t="shared" si="467"/>
        <v>1.2376577778938627</v>
      </c>
      <c r="AJ1522" s="17">
        <f t="shared" si="468"/>
        <v>0.93890272071008518</v>
      </c>
      <c r="AK1522" s="17">
        <f t="shared" si="469"/>
        <v>0.92689115609286055</v>
      </c>
      <c r="AL1522" s="17">
        <f t="shared" si="470"/>
        <v>0.93287113377157449</v>
      </c>
      <c r="AM1522" s="17">
        <f t="shared" si="471"/>
        <v>0.93287113377157449</v>
      </c>
      <c r="AN1522" s="17">
        <f t="shared" si="477"/>
        <v>6.1365340742736141E-4</v>
      </c>
      <c r="AO1522" s="17">
        <f t="shared" si="478"/>
        <v>9.3287113377157453</v>
      </c>
      <c r="AP1522" s="17">
        <f t="shared" si="479"/>
        <v>12.376577778938627</v>
      </c>
      <c r="AQ1522" s="17">
        <f t="shared" si="480"/>
        <v>19.91136913105607</v>
      </c>
    </row>
    <row r="1523" spans="2:43" x14ac:dyDescent="0.45">
      <c r="B1523">
        <f>INDEX(RawData!$A$2:$A$1048576,MATCH(FmtData!$B$4+(ROW()-10),RawData!$A$2:$A$1048576,0))</f>
        <v>1711</v>
      </c>
      <c r="C1523" s="23">
        <f>LEFT(INDEX(RawData!$B$2:$B$1048576, MATCH(FmtData!$B$4+(ROW()-10),RawData!$A$2:$A$1048576,0)),10)+MID(INDEX(RawData!$B$2:$B$1048576, MATCH(FmtData!$B$4+(ROW()-10),RawData!$A$2:$A$1048576,0)),12,8)-$B$5/24</f>
        <v>42201.563090277778</v>
      </c>
      <c r="D1523" s="7">
        <f>MID(INDEX(RawData!$B$2:$B$1048576, MATCH(FmtData!$B$4+(ROW()-10),RawData!$A$2:$A$1048576,0)),12,8)+$B$5/24</f>
        <v>1.063090277777778</v>
      </c>
      <c r="E1523" s="8">
        <f>INDEX(RawData!$D$2:$D$1048576,MATCH(FmtData!$B$4+(ROW()-10),RawData!$A$2:$A$1048576,0))</f>
        <v>47.386600000000001</v>
      </c>
      <c r="F1523">
        <f>INDEX(RawData!$D$2:$D$1048576,MATCH(FmtData!$B$4+(ROW()-10),RawData!$A$2:$A$1048576,0))</f>
        <v>47.386600000000001</v>
      </c>
      <c r="G1523">
        <f>INDEX(RawData!E$2:E$1048576,MATCH(FmtData!$B$4+(ROW()-10),RawData!$A$2:$A$1048576,0))</f>
        <v>2889.76</v>
      </c>
      <c r="H1523">
        <f>INDEX(RawData!F$2:F$1048576,MATCH(FmtData!$B$4+(ROW()-10),RawData!$A$2:$A$1048576,0))</f>
        <v>-0.15307599999999999</v>
      </c>
      <c r="I1523">
        <f>INDEX(RawData!G$2:G$1048576,MATCH(FmtData!$B$4+(ROW()-10),RawData!$A$2:$A$1048576,0))</f>
        <v>-29008.1</v>
      </c>
      <c r="J1523">
        <f>INDEX(RawData!H$2:H$1048576,MATCH(FmtData!$B$4+(ROW()-10),RawData!$A$2:$A$1048576,0))</f>
        <v>5.0845300000000003E-2</v>
      </c>
      <c r="K1523">
        <f>INDEX(RawData!I$2:I$1048576,MATCH(FmtData!$B$4+(ROW()-10),RawData!$A$2:$A$1048576,0))</f>
        <v>-0.61477000000000004</v>
      </c>
      <c r="L1523">
        <f>INDEX(RawData!J$2:J$1048576,MATCH(FmtData!$B$4+(ROW()-10),RawData!$A$2:$A$1048576,0))</f>
        <v>177.8</v>
      </c>
      <c r="M1523">
        <f>INDEX(RawData!K$2:K$1048576,MATCH(FmtData!$B$4+(ROW()-10),RawData!$A$2:$A$1048576,0))</f>
        <v>172.1</v>
      </c>
      <c r="N1523">
        <f>INDEX(RawData!L$2:L$1048576,MATCH(FmtData!$B$4+(ROW()-10),RawData!$A$2:$A$1048576,0))</f>
        <v>22.1</v>
      </c>
      <c r="O1523">
        <f>INDEX(RawData!M$2:M$1048576,MATCH(FmtData!$B$4+(ROW()-10),RawData!$A$2:$A$1048576,0))</f>
        <v>176</v>
      </c>
      <c r="P1523">
        <f>INDEX(RawData!N$2:N$1048576,MATCH(FmtData!$B$4+(ROW()-10),RawData!$A$2:$A$1048576,0))</f>
        <v>21.8</v>
      </c>
      <c r="Q1523">
        <f>INDEX(RawData!O$2:O$1048576,MATCH(FmtData!$B$4+(ROW()-10),RawData!$A$2:$A$1048576,0))</f>
        <v>182.1</v>
      </c>
      <c r="R1523" s="8">
        <f>INDEX(RawData!P$2:P$1048576,MATCH(FmtData!$B$4+(ROW()-10),RawData!$A$2:$A$1048576,0))</f>
        <v>63.528399999999998</v>
      </c>
      <c r="S1523">
        <f>INDEX(RawData!Q$2:Q$1048576,MATCH(FmtData!$B$4+(ROW()-10),RawData!$A$2:$A$1048576,0))</f>
        <v>507.21300000000002</v>
      </c>
      <c r="T1523" s="8">
        <f>INDEX(RawData!R$2:R$1048576,MATCH(FmtData!$B$4+(ROW()-10),RawData!$A$2:$A$1048576,0))</f>
        <v>0.148009</v>
      </c>
      <c r="U1523" s="8">
        <f>INDEX(RawData!S$2:S$1048576,MATCH(FmtData!$B$4+(ROW()-10),RawData!$A$2:$A$1048576,0))</f>
        <v>0.72898700000000005</v>
      </c>
      <c r="V1523" s="8">
        <f>INDEX(RawData!T$2:T$1048576,MATCH(FmtData!$B$4+(ROW()-10),RawData!$A$2:$A$1048576,0))</f>
        <v>0.21679499999999999</v>
      </c>
      <c r="W1523" s="3">
        <f t="shared" si="481"/>
        <v>-0.55321962000000025</v>
      </c>
      <c r="X1523" s="3">
        <f t="shared" si="482"/>
        <v>-0.51086969199999999</v>
      </c>
      <c r="Y1523" s="8">
        <f t="shared" si="462"/>
        <v>9.4034674200470043</v>
      </c>
      <c r="Z1523" s="8">
        <f t="shared" si="463"/>
        <v>9.4458173480470045</v>
      </c>
      <c r="AA1523" s="8">
        <f t="shared" si="483"/>
        <v>9.4246423840470044</v>
      </c>
      <c r="AB1523" s="41">
        <v>2</v>
      </c>
      <c r="AC1523" s="42" t="str">
        <f t="shared" si="475"/>
        <v>Dilatometer</v>
      </c>
      <c r="AD1523" s="15">
        <f t="shared" si="461"/>
        <v>-316.70510000000002</v>
      </c>
      <c r="AE1523" s="15">
        <f t="shared" si="464"/>
        <v>-134.51856969617427</v>
      </c>
      <c r="AF1523" s="15">
        <f t="shared" si="465"/>
        <v>-124.73535163922827</v>
      </c>
      <c r="AG1523" s="15">
        <f t="shared" si="466"/>
        <v>-129.63743422748144</v>
      </c>
      <c r="AH1523" s="15">
        <f t="shared" si="476"/>
        <v>-129.63743422748144</v>
      </c>
      <c r="AI1523" s="17">
        <f t="shared" si="467"/>
        <v>1.2376324965606922</v>
      </c>
      <c r="AJ1523" s="17">
        <f t="shared" si="468"/>
        <v>0.93896956932411602</v>
      </c>
      <c r="AK1523" s="17">
        <f t="shared" si="469"/>
        <v>0.92695757987652805</v>
      </c>
      <c r="AL1523" s="17">
        <f t="shared" si="470"/>
        <v>0.93293776998698674</v>
      </c>
      <c r="AM1523" s="17">
        <f t="shared" si="471"/>
        <v>0.93293776998698674</v>
      </c>
      <c r="AN1523" s="17">
        <f t="shared" si="477"/>
        <v>5.4701719201510901E-4</v>
      </c>
      <c r="AO1523" s="17">
        <f t="shared" si="478"/>
        <v>9.3293776998698679</v>
      </c>
      <c r="AP1523" s="17">
        <f t="shared" si="479"/>
        <v>12.376324965606923</v>
      </c>
      <c r="AQ1523" s="17">
        <f t="shared" si="480"/>
        <v>19.92412438758846</v>
      </c>
    </row>
    <row r="1524" spans="2:43" x14ac:dyDescent="0.45">
      <c r="B1524">
        <f>INDEX(RawData!$A$2:$A$1048576,MATCH(FmtData!$B$4+(ROW()-10),RawData!$A$2:$A$1048576,0))</f>
        <v>1712</v>
      </c>
      <c r="C1524" s="23">
        <f>LEFT(INDEX(RawData!$B$2:$B$1048576, MATCH(FmtData!$B$4+(ROW()-10),RawData!$A$2:$A$1048576,0)),10)+MID(INDEX(RawData!$B$2:$B$1048576, MATCH(FmtData!$B$4+(ROW()-10),RawData!$A$2:$A$1048576,0)),12,8)-$B$5/24</f>
        <v>42201.563796296294</v>
      </c>
      <c r="D1524" s="7">
        <f>MID(INDEX(RawData!$B$2:$B$1048576, MATCH(FmtData!$B$4+(ROW()-10),RawData!$A$2:$A$1048576,0)),12,8)+$B$5/24</f>
        <v>1.0637962962962964</v>
      </c>
      <c r="E1524" s="8">
        <f>INDEX(RawData!$D$2:$D$1048576,MATCH(FmtData!$B$4+(ROW()-10),RawData!$A$2:$A$1048576,0))</f>
        <v>47.403500000000001</v>
      </c>
      <c r="F1524">
        <f>INDEX(RawData!$D$2:$D$1048576,MATCH(FmtData!$B$4+(ROW()-10),RawData!$A$2:$A$1048576,0))</f>
        <v>47.403500000000001</v>
      </c>
      <c r="G1524">
        <f>INDEX(RawData!E$2:E$1048576,MATCH(FmtData!$B$4+(ROW()-10),RawData!$A$2:$A$1048576,0))</f>
        <v>2892.84</v>
      </c>
      <c r="H1524">
        <f>INDEX(RawData!F$2:F$1048576,MATCH(FmtData!$B$4+(ROW()-10),RawData!$A$2:$A$1048576,0))</f>
        <v>-0.15307599999999999</v>
      </c>
      <c r="I1524">
        <f>INDEX(RawData!G$2:G$1048576,MATCH(FmtData!$B$4+(ROW()-10),RawData!$A$2:$A$1048576,0))</f>
        <v>-28997.5</v>
      </c>
      <c r="J1524">
        <f>INDEX(RawData!H$2:H$1048576,MATCH(FmtData!$B$4+(ROW()-10),RawData!$A$2:$A$1048576,0))</f>
        <v>5.0863699999999998E-2</v>
      </c>
      <c r="K1524">
        <f>INDEX(RawData!I$2:I$1048576,MATCH(FmtData!$B$4+(ROW()-10),RawData!$A$2:$A$1048576,0))</f>
        <v>-0.61552499999999999</v>
      </c>
      <c r="L1524">
        <f>INDEX(RawData!J$2:J$1048576,MATCH(FmtData!$B$4+(ROW()-10),RawData!$A$2:$A$1048576,0))</f>
        <v>171.6</v>
      </c>
      <c r="M1524">
        <f>INDEX(RawData!K$2:K$1048576,MATCH(FmtData!$B$4+(ROW()-10),RawData!$A$2:$A$1048576,0))</f>
        <v>172.1</v>
      </c>
      <c r="N1524">
        <f>INDEX(RawData!L$2:L$1048576,MATCH(FmtData!$B$4+(ROW()-10),RawData!$A$2:$A$1048576,0))</f>
        <v>22.1</v>
      </c>
      <c r="O1524">
        <f>INDEX(RawData!M$2:M$1048576,MATCH(FmtData!$B$4+(ROW()-10),RawData!$A$2:$A$1048576,0))</f>
        <v>169.1</v>
      </c>
      <c r="P1524">
        <f>INDEX(RawData!N$2:N$1048576,MATCH(FmtData!$B$4+(ROW()-10),RawData!$A$2:$A$1048576,0))</f>
        <v>21.8</v>
      </c>
      <c r="Q1524">
        <f>INDEX(RawData!O$2:O$1048576,MATCH(FmtData!$B$4+(ROW()-10),RawData!$A$2:$A$1048576,0))</f>
        <v>182.1</v>
      </c>
      <c r="R1524" s="8">
        <f>INDEX(RawData!P$2:P$1048576,MATCH(FmtData!$B$4+(ROW()-10),RawData!$A$2:$A$1048576,0))</f>
        <v>63.528399999999998</v>
      </c>
      <c r="S1524">
        <f>INDEX(RawData!Q$2:Q$1048576,MATCH(FmtData!$B$4+(ROW()-10),RawData!$A$2:$A$1048576,0))</f>
        <v>507.21300000000002</v>
      </c>
      <c r="T1524" s="8">
        <f>INDEX(RawData!R$2:R$1048576,MATCH(FmtData!$B$4+(ROW()-10),RawData!$A$2:$A$1048576,0))</f>
        <v>0.148009</v>
      </c>
      <c r="U1524" s="8">
        <f>INDEX(RawData!S$2:S$1048576,MATCH(FmtData!$B$4+(ROW()-10),RawData!$A$2:$A$1048576,0))</f>
        <v>0.72916899999999996</v>
      </c>
      <c r="V1524" s="8">
        <f>INDEX(RawData!T$2:T$1048576,MATCH(FmtData!$B$4+(ROW()-10),RawData!$A$2:$A$1048576,0))</f>
        <v>0.21623700000000001</v>
      </c>
      <c r="W1524" s="3">
        <f t="shared" si="481"/>
        <v>-0.55368189999999995</v>
      </c>
      <c r="X1524" s="3">
        <f t="shared" si="482"/>
        <v>-0.50945237200000004</v>
      </c>
      <c r="Y1524" s="8">
        <f t="shared" si="462"/>
        <v>9.4030051400470036</v>
      </c>
      <c r="Z1524" s="8">
        <f t="shared" si="463"/>
        <v>9.4472346680470043</v>
      </c>
      <c r="AA1524" s="8">
        <f t="shared" si="483"/>
        <v>9.4251199040470048</v>
      </c>
      <c r="AB1524" s="41">
        <v>2</v>
      </c>
      <c r="AC1524" s="42" t="str">
        <f t="shared" si="475"/>
        <v>Dilatometer</v>
      </c>
      <c r="AD1524" s="15">
        <f t="shared" si="461"/>
        <v>-316.70510000000002</v>
      </c>
      <c r="AE1524" s="15">
        <f t="shared" si="464"/>
        <v>-134.6248986140107</v>
      </c>
      <c r="AF1524" s="15">
        <f t="shared" si="465"/>
        <v>-124.40648775178556</v>
      </c>
      <c r="AG1524" s="15">
        <f t="shared" si="466"/>
        <v>-129.52711761158719</v>
      </c>
      <c r="AH1524" s="15">
        <f t="shared" si="476"/>
        <v>-129.52711761158719</v>
      </c>
      <c r="AI1524" s="17">
        <f t="shared" si="467"/>
        <v>1.2376324965606922</v>
      </c>
      <c r="AJ1524" s="17">
        <f t="shared" si="468"/>
        <v>0.9391018320380895</v>
      </c>
      <c r="AK1524" s="17">
        <f t="shared" si="469"/>
        <v>0.92655913245752197</v>
      </c>
      <c r="AL1524" s="17">
        <f t="shared" si="470"/>
        <v>0.93280234304696252</v>
      </c>
      <c r="AM1524" s="17">
        <f t="shared" si="471"/>
        <v>0.93280234304696252</v>
      </c>
      <c r="AN1524" s="17">
        <f t="shared" si="477"/>
        <v>5.4943417213837442E-4</v>
      </c>
      <c r="AO1524" s="17">
        <f t="shared" si="478"/>
        <v>9.3280234304696243</v>
      </c>
      <c r="AP1524" s="17">
        <f t="shared" si="479"/>
        <v>12.376324965606923</v>
      </c>
      <c r="AQ1524" s="17">
        <f t="shared" si="480"/>
        <v>19.945360166031573</v>
      </c>
    </row>
    <row r="1525" spans="2:43" x14ac:dyDescent="0.45">
      <c r="B1525">
        <f>INDEX(RawData!$A$2:$A$1048576,MATCH(FmtData!$B$4+(ROW()-10),RawData!$A$2:$A$1048576,0))</f>
        <v>1713</v>
      </c>
      <c r="C1525" s="23">
        <f>LEFT(INDEX(RawData!$B$2:$B$1048576, MATCH(FmtData!$B$4+(ROW()-10),RawData!$A$2:$A$1048576,0)),10)+MID(INDEX(RawData!$B$2:$B$1048576, MATCH(FmtData!$B$4+(ROW()-10),RawData!$A$2:$A$1048576,0)),12,8)-$B$5/24</f>
        <v>42201.56449074074</v>
      </c>
      <c r="D1525" s="7">
        <f>MID(INDEX(RawData!$B$2:$B$1048576, MATCH(FmtData!$B$4+(ROW()-10),RawData!$A$2:$A$1048576,0)),12,8)+$B$5/24</f>
        <v>1.0644907407407409</v>
      </c>
      <c r="E1525" s="8">
        <f>INDEX(RawData!$D$2:$D$1048576,MATCH(FmtData!$B$4+(ROW()-10),RawData!$A$2:$A$1048576,0))</f>
        <v>47.42</v>
      </c>
      <c r="F1525">
        <f>INDEX(RawData!$D$2:$D$1048576,MATCH(FmtData!$B$4+(ROW()-10),RawData!$A$2:$A$1048576,0))</f>
        <v>47.42</v>
      </c>
      <c r="G1525">
        <f>INDEX(RawData!E$2:E$1048576,MATCH(FmtData!$B$4+(ROW()-10),RawData!$A$2:$A$1048576,0))</f>
        <v>2882.99</v>
      </c>
      <c r="H1525">
        <f>INDEX(RawData!F$2:F$1048576,MATCH(FmtData!$B$4+(ROW()-10),RawData!$A$2:$A$1048576,0))</f>
        <v>-0.15307599999999999</v>
      </c>
      <c r="I1525">
        <f>INDEX(RawData!G$2:G$1048576,MATCH(FmtData!$B$4+(ROW()-10),RawData!$A$2:$A$1048576,0))</f>
        <v>-29008.1</v>
      </c>
      <c r="J1525">
        <f>INDEX(RawData!H$2:H$1048576,MATCH(FmtData!$B$4+(ROW()-10),RawData!$A$2:$A$1048576,0))</f>
        <v>5.0863699999999998E-2</v>
      </c>
      <c r="K1525">
        <f>INDEX(RawData!I$2:I$1048576,MATCH(FmtData!$B$4+(ROW()-10),RawData!$A$2:$A$1048576,0))</f>
        <v>-0.61552499999999999</v>
      </c>
      <c r="L1525">
        <f>INDEX(RawData!J$2:J$1048576,MATCH(FmtData!$B$4+(ROW()-10),RawData!$A$2:$A$1048576,0))</f>
        <v>200.6</v>
      </c>
      <c r="M1525">
        <f>INDEX(RawData!K$2:K$1048576,MATCH(FmtData!$B$4+(ROW()-10),RawData!$A$2:$A$1048576,0))</f>
        <v>175.4</v>
      </c>
      <c r="N1525">
        <f>INDEX(RawData!L$2:L$1048576,MATCH(FmtData!$B$4+(ROW()-10),RawData!$A$2:$A$1048576,0))</f>
        <v>22.1</v>
      </c>
      <c r="O1525">
        <f>INDEX(RawData!M$2:M$1048576,MATCH(FmtData!$B$4+(ROW()-10),RawData!$A$2:$A$1048576,0))</f>
        <v>177.1</v>
      </c>
      <c r="P1525">
        <f>INDEX(RawData!N$2:N$1048576,MATCH(FmtData!$B$4+(ROW()-10),RawData!$A$2:$A$1048576,0))</f>
        <v>21.8</v>
      </c>
      <c r="Q1525">
        <f>INDEX(RawData!O$2:O$1048576,MATCH(FmtData!$B$4+(ROW()-10),RawData!$A$2:$A$1048576,0))</f>
        <v>182</v>
      </c>
      <c r="R1525" s="8">
        <f>INDEX(RawData!P$2:P$1048576,MATCH(FmtData!$B$4+(ROW()-10),RawData!$A$2:$A$1048576,0))</f>
        <v>63.528399999999998</v>
      </c>
      <c r="S1525">
        <f>INDEX(RawData!Q$2:Q$1048576,MATCH(FmtData!$B$4+(ROW()-10),RawData!$A$2:$A$1048576,0))</f>
        <v>507.21300000000002</v>
      </c>
      <c r="T1525" s="8">
        <f>INDEX(RawData!R$2:R$1048576,MATCH(FmtData!$B$4+(ROW()-10),RawData!$A$2:$A$1048576,0))</f>
        <v>0.148009</v>
      </c>
      <c r="U1525" s="8">
        <f>INDEX(RawData!S$2:S$1048576,MATCH(FmtData!$B$4+(ROW()-10),RawData!$A$2:$A$1048576,0))</f>
        <v>0.72926100000000005</v>
      </c>
      <c r="V1525" s="8">
        <f>INDEX(RawData!T$2:T$1048576,MATCH(FmtData!$B$4+(ROW()-10),RawData!$A$2:$A$1048576,0))</f>
        <v>0.216423</v>
      </c>
      <c r="W1525" s="3">
        <f t="shared" si="481"/>
        <v>-0.55391558000000019</v>
      </c>
      <c r="X1525" s="3">
        <f t="shared" si="482"/>
        <v>-0.50992481200000006</v>
      </c>
      <c r="Y1525" s="8">
        <f t="shared" si="462"/>
        <v>9.4027714600470045</v>
      </c>
      <c r="Z1525" s="8">
        <f t="shared" si="463"/>
        <v>9.4467622280470049</v>
      </c>
      <c r="AA1525" s="8">
        <f t="shared" si="483"/>
        <v>9.4247668440470047</v>
      </c>
      <c r="AB1525" s="41">
        <v>2</v>
      </c>
      <c r="AC1525" s="42" t="str">
        <f t="shared" si="475"/>
        <v>Dilatometer</v>
      </c>
      <c r="AD1525" s="15">
        <f t="shared" si="461"/>
        <v>-316.70510000000002</v>
      </c>
      <c r="AE1525" s="15">
        <f t="shared" si="464"/>
        <v>-134.67864350714092</v>
      </c>
      <c r="AF1525" s="15">
        <f t="shared" si="465"/>
        <v>-124.51611949800929</v>
      </c>
      <c r="AG1525" s="15">
        <f t="shared" si="466"/>
        <v>-129.60868251893362</v>
      </c>
      <c r="AH1525" s="15">
        <f t="shared" si="476"/>
        <v>-129.60868251893362</v>
      </c>
      <c r="AI1525" s="17">
        <f t="shared" si="467"/>
        <v>1.2376324965606922</v>
      </c>
      <c r="AJ1525" s="17">
        <f t="shared" si="468"/>
        <v>0.93916869957594107</v>
      </c>
      <c r="AK1525" s="17">
        <f t="shared" si="469"/>
        <v>0.92669192285809843</v>
      </c>
      <c r="AL1525" s="17">
        <f t="shared" si="470"/>
        <v>0.9329024700112476</v>
      </c>
      <c r="AM1525" s="17">
        <f t="shared" si="471"/>
        <v>0.9329024700112476</v>
      </c>
      <c r="AN1525" s="17">
        <f t="shared" si="477"/>
        <v>4.5183019661843016E-4</v>
      </c>
      <c r="AO1525" s="17">
        <f t="shared" si="478"/>
        <v>9.3290247001124769</v>
      </c>
      <c r="AP1525" s="17">
        <f t="shared" si="479"/>
        <v>12.376324965606923</v>
      </c>
      <c r="AQ1525" s="17">
        <f t="shared" si="480"/>
        <v>19.877447043413174</v>
      </c>
    </row>
    <row r="1526" spans="2:43" x14ac:dyDescent="0.45">
      <c r="B1526">
        <f>INDEX(RawData!$A$2:$A$1048576,MATCH(FmtData!$B$4+(ROW()-10),RawData!$A$2:$A$1048576,0))</f>
        <v>1714</v>
      </c>
      <c r="C1526" s="23">
        <f>LEFT(INDEX(RawData!$B$2:$B$1048576, MATCH(FmtData!$B$4+(ROW()-10),RawData!$A$2:$A$1048576,0)),10)+MID(INDEX(RawData!$B$2:$B$1048576, MATCH(FmtData!$B$4+(ROW()-10),RawData!$A$2:$A$1048576,0)),12,8)-$B$5/24</f>
        <v>42201.565185185187</v>
      </c>
      <c r="D1526" s="7">
        <f>MID(INDEX(RawData!$B$2:$B$1048576, MATCH(FmtData!$B$4+(ROW()-10),RawData!$A$2:$A$1048576,0)),12,8)+$B$5/24</f>
        <v>1.065185185185185</v>
      </c>
      <c r="E1526" s="8">
        <f>INDEX(RawData!$D$2:$D$1048576,MATCH(FmtData!$B$4+(ROW()-10),RawData!$A$2:$A$1048576,0))</f>
        <v>47.436500000000002</v>
      </c>
      <c r="F1526">
        <f>INDEX(RawData!$D$2:$D$1048576,MATCH(FmtData!$B$4+(ROW()-10),RawData!$A$2:$A$1048576,0))</f>
        <v>47.436500000000002</v>
      </c>
      <c r="G1526">
        <f>INDEX(RawData!E$2:E$1048576,MATCH(FmtData!$B$4+(ROW()-10),RawData!$A$2:$A$1048576,0))</f>
        <v>2892.84</v>
      </c>
      <c r="H1526">
        <f>INDEX(RawData!F$2:F$1048576,MATCH(FmtData!$B$4+(ROW()-10),RawData!$A$2:$A$1048576,0))</f>
        <v>-0.15307599999999999</v>
      </c>
      <c r="I1526">
        <f>INDEX(RawData!G$2:G$1048576,MATCH(FmtData!$B$4+(ROW()-10),RawData!$A$2:$A$1048576,0))</f>
        <v>-29008.1</v>
      </c>
      <c r="J1526">
        <f>INDEX(RawData!H$2:H$1048576,MATCH(FmtData!$B$4+(ROW()-10),RawData!$A$2:$A$1048576,0))</f>
        <v>5.0863699999999998E-2</v>
      </c>
      <c r="K1526">
        <f>INDEX(RawData!I$2:I$1048576,MATCH(FmtData!$B$4+(ROW()-10),RawData!$A$2:$A$1048576,0))</f>
        <v>-0.61577599999999999</v>
      </c>
      <c r="L1526">
        <f>INDEX(RawData!J$2:J$1048576,MATCH(FmtData!$B$4+(ROW()-10),RawData!$A$2:$A$1048576,0))</f>
        <v>174.6</v>
      </c>
      <c r="M1526">
        <f>INDEX(RawData!K$2:K$1048576,MATCH(FmtData!$B$4+(ROW()-10),RawData!$A$2:$A$1048576,0))</f>
        <v>178.4</v>
      </c>
      <c r="N1526">
        <f>INDEX(RawData!L$2:L$1048576,MATCH(FmtData!$B$4+(ROW()-10),RawData!$A$2:$A$1048576,0))</f>
        <v>22.1</v>
      </c>
      <c r="O1526">
        <f>INDEX(RawData!M$2:M$1048576,MATCH(FmtData!$B$4+(ROW()-10),RawData!$A$2:$A$1048576,0))</f>
        <v>168.4</v>
      </c>
      <c r="P1526">
        <f>INDEX(RawData!N$2:N$1048576,MATCH(FmtData!$B$4+(ROW()-10),RawData!$A$2:$A$1048576,0))</f>
        <v>21.7</v>
      </c>
      <c r="Q1526">
        <f>INDEX(RawData!O$2:O$1048576,MATCH(FmtData!$B$4+(ROW()-10),RawData!$A$2:$A$1048576,0))</f>
        <v>182.1</v>
      </c>
      <c r="R1526" s="8">
        <f>INDEX(RawData!P$2:P$1048576,MATCH(FmtData!$B$4+(ROW()-10),RawData!$A$2:$A$1048576,0))</f>
        <v>63.528399999999998</v>
      </c>
      <c r="S1526">
        <f>INDEX(RawData!Q$2:Q$1048576,MATCH(FmtData!$B$4+(ROW()-10),RawData!$A$2:$A$1048576,0))</f>
        <v>507.21300000000002</v>
      </c>
      <c r="T1526" s="8">
        <f>INDEX(RawData!R$2:R$1048576,MATCH(FmtData!$B$4+(ROW()-10),RawData!$A$2:$A$1048576,0))</f>
        <v>0.148009</v>
      </c>
      <c r="U1526" s="8">
        <f>INDEX(RawData!S$2:S$1048576,MATCH(FmtData!$B$4+(ROW()-10),RawData!$A$2:$A$1048576,0))</f>
        <v>0.729352</v>
      </c>
      <c r="V1526" s="8">
        <f>INDEX(RawData!T$2:T$1048576,MATCH(FmtData!$B$4+(ROW()-10),RawData!$A$2:$A$1048576,0))</f>
        <v>0.21632999999999999</v>
      </c>
      <c r="W1526" s="3">
        <f t="shared" si="481"/>
        <v>-0.55414672000000009</v>
      </c>
      <c r="X1526" s="3">
        <f t="shared" si="482"/>
        <v>-0.50968859200000005</v>
      </c>
      <c r="Y1526" s="8">
        <f t="shared" si="462"/>
        <v>9.4025403200470041</v>
      </c>
      <c r="Z1526" s="8">
        <f t="shared" si="463"/>
        <v>9.4469984480470046</v>
      </c>
      <c r="AA1526" s="8">
        <f t="shared" si="483"/>
        <v>9.4247693840470035</v>
      </c>
      <c r="AB1526" s="41">
        <v>2</v>
      </c>
      <c r="AC1526" s="42" t="str">
        <f t="shared" si="475"/>
        <v>Dilatometer</v>
      </c>
      <c r="AD1526" s="15">
        <f t="shared" si="461"/>
        <v>-316.70510000000002</v>
      </c>
      <c r="AE1526" s="15">
        <f t="shared" si="464"/>
        <v>-134.73180171256149</v>
      </c>
      <c r="AF1526" s="15">
        <f t="shared" si="465"/>
        <v>-124.46130493125054</v>
      </c>
      <c r="AG1526" s="15">
        <f t="shared" si="466"/>
        <v>-129.60809574183656</v>
      </c>
      <c r="AH1526" s="15">
        <f t="shared" si="476"/>
        <v>-129.60809574183656</v>
      </c>
      <c r="AI1526" s="17">
        <f t="shared" si="467"/>
        <v>1.2376324965606922</v>
      </c>
      <c r="AJ1526" s="17">
        <f t="shared" si="468"/>
        <v>0.93923484654496714</v>
      </c>
      <c r="AK1526" s="17">
        <f t="shared" si="469"/>
        <v>0.92662552448272384</v>
      </c>
      <c r="AL1526" s="17">
        <f t="shared" si="470"/>
        <v>0.93290174962214345</v>
      </c>
      <c r="AM1526" s="17">
        <f t="shared" si="471"/>
        <v>0.93290174962214345</v>
      </c>
      <c r="AN1526" s="17">
        <f t="shared" si="477"/>
        <v>5.9709699843801811E-4</v>
      </c>
      <c r="AO1526" s="17">
        <f t="shared" si="478"/>
        <v>9.3290174962214341</v>
      </c>
      <c r="AP1526" s="17">
        <f t="shared" si="479"/>
        <v>12.376324965606923</v>
      </c>
      <c r="AQ1526" s="17">
        <f t="shared" si="480"/>
        <v>19.945360166031573</v>
      </c>
    </row>
    <row r="1527" spans="2:43" x14ac:dyDescent="0.45">
      <c r="B1527">
        <f>INDEX(RawData!$A$2:$A$1048576,MATCH(FmtData!$B$4+(ROW()-10),RawData!$A$2:$A$1048576,0))</f>
        <v>1715</v>
      </c>
      <c r="C1527" s="23">
        <f>LEFT(INDEX(RawData!$B$2:$B$1048576, MATCH(FmtData!$B$4+(ROW()-10),RawData!$A$2:$A$1048576,0)),10)+MID(INDEX(RawData!$B$2:$B$1048576, MATCH(FmtData!$B$4+(ROW()-10),RawData!$A$2:$A$1048576,0)),12,8)-$B$5/24</f>
        <v>42201.565879629627</v>
      </c>
      <c r="D1527" s="7">
        <f>MID(INDEX(RawData!$B$2:$B$1048576, MATCH(FmtData!$B$4+(ROW()-10),RawData!$A$2:$A$1048576,0)),12,8)+$B$5/24</f>
        <v>1.0658796296296296</v>
      </c>
      <c r="E1527" s="8">
        <f>INDEX(RawData!$D$2:$D$1048576,MATCH(FmtData!$B$4+(ROW()-10),RawData!$A$2:$A$1048576,0))</f>
        <v>47.453099999999999</v>
      </c>
      <c r="F1527">
        <f>INDEX(RawData!$D$2:$D$1048576,MATCH(FmtData!$B$4+(ROW()-10),RawData!$A$2:$A$1048576,0))</f>
        <v>47.453099999999999</v>
      </c>
      <c r="G1527">
        <f>INDEX(RawData!E$2:E$1048576,MATCH(FmtData!$B$4+(ROW()-10),RawData!$A$2:$A$1048576,0))</f>
        <v>2896.53</v>
      </c>
      <c r="H1527">
        <f>INDEX(RawData!F$2:F$1048576,MATCH(FmtData!$B$4+(ROW()-10),RawData!$A$2:$A$1048576,0))</f>
        <v>-0.15307599999999999</v>
      </c>
      <c r="I1527">
        <f>INDEX(RawData!G$2:G$1048576,MATCH(FmtData!$B$4+(ROW()-10),RawData!$A$2:$A$1048576,0))</f>
        <v>-29008.1</v>
      </c>
      <c r="J1527">
        <f>INDEX(RawData!H$2:H$1048576,MATCH(FmtData!$B$4+(ROW()-10),RawData!$A$2:$A$1048576,0))</f>
        <v>5.0863699999999998E-2</v>
      </c>
      <c r="K1527">
        <f>INDEX(RawData!I$2:I$1048576,MATCH(FmtData!$B$4+(ROW()-10),RawData!$A$2:$A$1048576,0))</f>
        <v>-0.61514800000000003</v>
      </c>
      <c r="L1527">
        <f>INDEX(RawData!J$2:J$1048576,MATCH(FmtData!$B$4+(ROW()-10),RawData!$A$2:$A$1048576,0))</f>
        <v>176.9</v>
      </c>
      <c r="M1527">
        <f>INDEX(RawData!K$2:K$1048576,MATCH(FmtData!$B$4+(ROW()-10),RawData!$A$2:$A$1048576,0))</f>
        <v>173.3</v>
      </c>
      <c r="N1527">
        <f>INDEX(RawData!L$2:L$1048576,MATCH(FmtData!$B$4+(ROW()-10),RawData!$A$2:$A$1048576,0))</f>
        <v>22</v>
      </c>
      <c r="O1527">
        <f>INDEX(RawData!M$2:M$1048576,MATCH(FmtData!$B$4+(ROW()-10),RawData!$A$2:$A$1048576,0))</f>
        <v>169.2</v>
      </c>
      <c r="P1527">
        <f>INDEX(RawData!N$2:N$1048576,MATCH(FmtData!$B$4+(ROW()-10),RawData!$A$2:$A$1048576,0))</f>
        <v>21.8</v>
      </c>
      <c r="Q1527">
        <f>INDEX(RawData!O$2:O$1048576,MATCH(FmtData!$B$4+(ROW()-10),RawData!$A$2:$A$1048576,0))</f>
        <v>182.1</v>
      </c>
      <c r="R1527" s="8">
        <f>INDEX(RawData!P$2:P$1048576,MATCH(FmtData!$B$4+(ROW()-10),RawData!$A$2:$A$1048576,0))</f>
        <v>63.528399999999998</v>
      </c>
      <c r="S1527">
        <f>INDEX(RawData!Q$2:Q$1048576,MATCH(FmtData!$B$4+(ROW()-10),RawData!$A$2:$A$1048576,0))</f>
        <v>507.21300000000002</v>
      </c>
      <c r="T1527" s="8">
        <f>INDEX(RawData!R$2:R$1048576,MATCH(FmtData!$B$4+(ROW()-10),RawData!$A$2:$A$1048576,0))</f>
        <v>0.148009</v>
      </c>
      <c r="U1527" s="8">
        <f>INDEX(RawData!S$2:S$1048576,MATCH(FmtData!$B$4+(ROW()-10),RawData!$A$2:$A$1048576,0))</f>
        <v>0.72926100000000005</v>
      </c>
      <c r="V1527" s="8">
        <f>INDEX(RawData!T$2:T$1048576,MATCH(FmtData!$B$4+(ROW()-10),RawData!$A$2:$A$1048576,0))</f>
        <v>0.21574099999999999</v>
      </c>
      <c r="W1527" s="3">
        <f t="shared" si="481"/>
        <v>-0.55391558000000019</v>
      </c>
      <c r="X1527" s="3">
        <f t="shared" si="482"/>
        <v>-0.50819253200000003</v>
      </c>
      <c r="Y1527" s="8">
        <f t="shared" si="462"/>
        <v>9.4027714600470045</v>
      </c>
      <c r="Z1527" s="8">
        <f t="shared" si="463"/>
        <v>9.4484945080470037</v>
      </c>
      <c r="AA1527" s="8">
        <f t="shared" si="483"/>
        <v>9.4256329840470041</v>
      </c>
      <c r="AB1527" s="41">
        <v>2</v>
      </c>
      <c r="AC1527" s="42" t="str">
        <f t="shared" si="475"/>
        <v>Dilatometer</v>
      </c>
      <c r="AD1527" s="15">
        <f t="shared" si="461"/>
        <v>-316.70510000000002</v>
      </c>
      <c r="AE1527" s="15">
        <f t="shared" si="464"/>
        <v>-134.67864350714092</v>
      </c>
      <c r="AF1527" s="15">
        <f t="shared" si="465"/>
        <v>-124.11408533304075</v>
      </c>
      <c r="AG1527" s="15">
        <f t="shared" si="466"/>
        <v>-129.40857405573445</v>
      </c>
      <c r="AH1527" s="15">
        <f t="shared" si="476"/>
        <v>-129.40857405573445</v>
      </c>
      <c r="AI1527" s="17">
        <f t="shared" si="467"/>
        <v>1.2376324965606922</v>
      </c>
      <c r="AJ1527" s="17">
        <f t="shared" si="468"/>
        <v>0.93916869957594107</v>
      </c>
      <c r="AK1527" s="17">
        <f t="shared" si="469"/>
        <v>0.92620514887243854</v>
      </c>
      <c r="AL1527" s="17">
        <f t="shared" si="470"/>
        <v>0.93265686036507889</v>
      </c>
      <c r="AM1527" s="17">
        <f t="shared" si="471"/>
        <v>0.93265686036507889</v>
      </c>
      <c r="AN1527" s="17">
        <f t="shared" si="477"/>
        <v>9.0904286553750158E-4</v>
      </c>
      <c r="AO1527" s="17">
        <f t="shared" si="478"/>
        <v>9.326568603650788</v>
      </c>
      <c r="AP1527" s="17">
        <f t="shared" si="479"/>
        <v>12.376324965606923</v>
      </c>
      <c r="AQ1527" s="17">
        <f t="shared" si="480"/>
        <v>19.970801731763746</v>
      </c>
    </row>
    <row r="1528" spans="2:43" x14ac:dyDescent="0.45">
      <c r="B1528">
        <f>INDEX(RawData!$A$2:$A$1048576,MATCH(FmtData!$B$4+(ROW()-10),RawData!$A$2:$A$1048576,0))</f>
        <v>1716</v>
      </c>
      <c r="C1528" s="23">
        <f>LEFT(INDEX(RawData!$B$2:$B$1048576, MATCH(FmtData!$B$4+(ROW()-10),RawData!$A$2:$A$1048576,0)),10)+MID(INDEX(RawData!$B$2:$B$1048576, MATCH(FmtData!$B$4+(ROW()-10),RawData!$A$2:$A$1048576,0)),12,8)-$B$5/24</f>
        <v>42201.566574074073</v>
      </c>
      <c r="D1528" s="7">
        <f>MID(INDEX(RawData!$B$2:$B$1048576, MATCH(FmtData!$B$4+(ROW()-10),RawData!$A$2:$A$1048576,0)),12,8)+$B$5/24</f>
        <v>1.0665740740740741</v>
      </c>
      <c r="E1528" s="8">
        <f>INDEX(RawData!$D$2:$D$1048576,MATCH(FmtData!$B$4+(ROW()-10),RawData!$A$2:$A$1048576,0))</f>
        <v>47.469700000000003</v>
      </c>
      <c r="F1528">
        <f>INDEX(RawData!$D$2:$D$1048576,MATCH(FmtData!$B$4+(ROW()-10),RawData!$A$2:$A$1048576,0))</f>
        <v>47.469700000000003</v>
      </c>
      <c r="G1528">
        <f>INDEX(RawData!E$2:E$1048576,MATCH(FmtData!$B$4+(ROW()-10),RawData!$A$2:$A$1048576,0))</f>
        <v>2898.38</v>
      </c>
      <c r="H1528">
        <f>INDEX(RawData!F$2:F$1048576,MATCH(FmtData!$B$4+(ROW()-10),RawData!$A$2:$A$1048576,0))</f>
        <v>-0.15307599999999999</v>
      </c>
      <c r="I1528">
        <f>INDEX(RawData!G$2:G$1048576,MATCH(FmtData!$B$4+(ROW()-10),RawData!$A$2:$A$1048576,0))</f>
        <v>-28997.5</v>
      </c>
      <c r="J1528">
        <f>INDEX(RawData!H$2:H$1048576,MATCH(FmtData!$B$4+(ROW()-10),RawData!$A$2:$A$1048576,0))</f>
        <v>5.0863699999999998E-2</v>
      </c>
      <c r="K1528">
        <f>INDEX(RawData!I$2:I$1048576,MATCH(FmtData!$B$4+(ROW()-10),RawData!$A$2:$A$1048576,0))</f>
        <v>-0.61495900000000003</v>
      </c>
      <c r="L1528">
        <f>INDEX(RawData!J$2:J$1048576,MATCH(FmtData!$B$4+(ROW()-10),RawData!$A$2:$A$1048576,0))</f>
        <v>172.1</v>
      </c>
      <c r="M1528">
        <f>INDEX(RawData!K$2:K$1048576,MATCH(FmtData!$B$4+(ROW()-10),RawData!$A$2:$A$1048576,0))</f>
        <v>172.7</v>
      </c>
      <c r="N1528">
        <f>INDEX(RawData!L$2:L$1048576,MATCH(FmtData!$B$4+(ROW()-10),RawData!$A$2:$A$1048576,0))</f>
        <v>22.1</v>
      </c>
      <c r="O1528">
        <f>INDEX(RawData!M$2:M$1048576,MATCH(FmtData!$B$4+(ROW()-10),RawData!$A$2:$A$1048576,0))</f>
        <v>160.6</v>
      </c>
      <c r="P1528">
        <f>INDEX(RawData!N$2:N$1048576,MATCH(FmtData!$B$4+(ROW()-10),RawData!$A$2:$A$1048576,0))</f>
        <v>21.7</v>
      </c>
      <c r="Q1528">
        <f>INDEX(RawData!O$2:O$1048576,MATCH(FmtData!$B$4+(ROW()-10),RawData!$A$2:$A$1048576,0))</f>
        <v>182.1</v>
      </c>
      <c r="R1528" s="8">
        <f>INDEX(RawData!P$2:P$1048576,MATCH(FmtData!$B$4+(ROW()-10),RawData!$A$2:$A$1048576,0))</f>
        <v>63.528399999999998</v>
      </c>
      <c r="S1528">
        <f>INDEX(RawData!Q$2:Q$1048576,MATCH(FmtData!$B$4+(ROW()-10),RawData!$A$2:$A$1048576,0))</f>
        <v>507.21300000000002</v>
      </c>
      <c r="T1528" s="8">
        <f>INDEX(RawData!R$2:R$1048576,MATCH(FmtData!$B$4+(ROW()-10),RawData!$A$2:$A$1048576,0))</f>
        <v>0.11314200000000001</v>
      </c>
      <c r="U1528" s="8">
        <f>INDEX(RawData!S$2:S$1048576,MATCH(FmtData!$B$4+(ROW()-10),RawData!$A$2:$A$1048576,0))</f>
        <v>0.73002199999999995</v>
      </c>
      <c r="V1528" s="8">
        <f>INDEX(RawData!T$2:T$1048576,MATCH(FmtData!$B$4+(ROW()-10),RawData!$A$2:$A$1048576,0))</f>
        <v>0.21623700000000001</v>
      </c>
      <c r="W1528" s="3">
        <f t="shared" si="481"/>
        <v>-0.55584851999999996</v>
      </c>
      <c r="X1528" s="3">
        <f t="shared" si="482"/>
        <v>-0.50945237200000004</v>
      </c>
      <c r="Y1528" s="8">
        <f t="shared" si="462"/>
        <v>9.4008385200470048</v>
      </c>
      <c r="Z1528" s="8">
        <f t="shared" si="463"/>
        <v>9.4472346680470043</v>
      </c>
      <c r="AA1528" s="8">
        <f t="shared" si="483"/>
        <v>9.4240365940470046</v>
      </c>
      <c r="AB1528" s="41">
        <v>2</v>
      </c>
      <c r="AC1528" s="42" t="str">
        <f t="shared" si="475"/>
        <v>Dilatometer</v>
      </c>
      <c r="AD1528" s="15">
        <f t="shared" si="461"/>
        <v>-316.70510000000002</v>
      </c>
      <c r="AE1528" s="15">
        <f t="shared" si="464"/>
        <v>-135.12310963906236</v>
      </c>
      <c r="AF1528" s="15">
        <f t="shared" si="465"/>
        <v>-124.40648775178556</v>
      </c>
      <c r="AG1528" s="15">
        <f t="shared" si="466"/>
        <v>-129.7773684348482</v>
      </c>
      <c r="AH1528" s="15">
        <f t="shared" si="476"/>
        <v>-129.7773684348482</v>
      </c>
      <c r="AI1528" s="17">
        <f t="shared" si="467"/>
        <v>1.2376324965606922</v>
      </c>
      <c r="AJ1528" s="17">
        <f t="shared" si="468"/>
        <v>0.93972205418760157</v>
      </c>
      <c r="AK1528" s="17">
        <f t="shared" si="469"/>
        <v>0.92655913245752197</v>
      </c>
      <c r="AL1528" s="17">
        <f t="shared" si="470"/>
        <v>0.93310961267687265</v>
      </c>
      <c r="AM1528" s="17">
        <f t="shared" si="471"/>
        <v>0.93310961267687265</v>
      </c>
      <c r="AN1528" s="17">
        <f t="shared" si="477"/>
        <v>1.3404500705893607E-4</v>
      </c>
      <c r="AO1528" s="17">
        <f t="shared" si="478"/>
        <v>9.3310961267687258</v>
      </c>
      <c r="AP1528" s="17">
        <f t="shared" si="479"/>
        <v>12.376324965606923</v>
      </c>
      <c r="AQ1528" s="17">
        <f t="shared" si="480"/>
        <v>19.983556988296137</v>
      </c>
    </row>
    <row r="1529" spans="2:43" x14ac:dyDescent="0.45">
      <c r="B1529">
        <f>INDEX(RawData!$A$2:$A$1048576,MATCH(FmtData!$B$4+(ROW()-10),RawData!$A$2:$A$1048576,0))</f>
        <v>1717</v>
      </c>
      <c r="C1529" s="23">
        <f>LEFT(INDEX(RawData!$B$2:$B$1048576, MATCH(FmtData!$B$4+(ROW()-10),RawData!$A$2:$A$1048576,0)),10)+MID(INDEX(RawData!$B$2:$B$1048576, MATCH(FmtData!$B$4+(ROW()-10),RawData!$A$2:$A$1048576,0)),12,8)-$B$5/24</f>
        <v>42201.56726851852</v>
      </c>
      <c r="D1529" s="7">
        <f>MID(INDEX(RawData!$B$2:$B$1048576, MATCH(FmtData!$B$4+(ROW()-10),RawData!$A$2:$A$1048576,0)),12,8)+$B$5/24</f>
        <v>1.0672685185185187</v>
      </c>
      <c r="E1529" s="8">
        <f>INDEX(RawData!$D$2:$D$1048576,MATCH(FmtData!$B$4+(ROW()-10),RawData!$A$2:$A$1048576,0))</f>
        <v>47.4863</v>
      </c>
      <c r="F1529">
        <f>INDEX(RawData!$D$2:$D$1048576,MATCH(FmtData!$B$4+(ROW()-10),RawData!$A$2:$A$1048576,0))</f>
        <v>47.4863</v>
      </c>
      <c r="G1529">
        <f>INDEX(RawData!E$2:E$1048576,MATCH(FmtData!$B$4+(ROW()-10),RawData!$A$2:$A$1048576,0))</f>
        <v>2890.68</v>
      </c>
      <c r="H1529">
        <f>INDEX(RawData!F$2:F$1048576,MATCH(FmtData!$B$4+(ROW()-10),RawData!$A$2:$A$1048576,0))</f>
        <v>-0.15307599999999999</v>
      </c>
      <c r="I1529">
        <f>INDEX(RawData!G$2:G$1048576,MATCH(FmtData!$B$4+(ROW()-10),RawData!$A$2:$A$1048576,0))</f>
        <v>-29008.1</v>
      </c>
      <c r="J1529">
        <f>INDEX(RawData!H$2:H$1048576,MATCH(FmtData!$B$4+(ROW()-10),RawData!$A$2:$A$1048576,0))</f>
        <v>5.0863699999999998E-2</v>
      </c>
      <c r="K1529">
        <f>INDEX(RawData!I$2:I$1048576,MATCH(FmtData!$B$4+(ROW()-10),RawData!$A$2:$A$1048576,0))</f>
        <v>-0.61552499999999999</v>
      </c>
      <c r="L1529">
        <f>INDEX(RawData!J$2:J$1048576,MATCH(FmtData!$B$4+(ROW()-10),RawData!$A$2:$A$1048576,0))</f>
        <v>197.3</v>
      </c>
      <c r="M1529">
        <f>INDEX(RawData!K$2:K$1048576,MATCH(FmtData!$B$4+(ROW()-10),RawData!$A$2:$A$1048576,0))</f>
        <v>175.8</v>
      </c>
      <c r="N1529">
        <f>INDEX(RawData!L$2:L$1048576,MATCH(FmtData!$B$4+(ROW()-10),RawData!$A$2:$A$1048576,0))</f>
        <v>22.1</v>
      </c>
      <c r="O1529">
        <f>INDEX(RawData!M$2:M$1048576,MATCH(FmtData!$B$4+(ROW()-10),RawData!$A$2:$A$1048576,0))</f>
        <v>180.1</v>
      </c>
      <c r="P1529">
        <f>INDEX(RawData!N$2:N$1048576,MATCH(FmtData!$B$4+(ROW()-10),RawData!$A$2:$A$1048576,0))</f>
        <v>21.6</v>
      </c>
      <c r="Q1529">
        <f>INDEX(RawData!O$2:O$1048576,MATCH(FmtData!$B$4+(ROW()-10),RawData!$A$2:$A$1048576,0))</f>
        <v>182</v>
      </c>
      <c r="R1529" s="8">
        <f>INDEX(RawData!P$2:P$1048576,MATCH(FmtData!$B$4+(ROW()-10),RawData!$A$2:$A$1048576,0))</f>
        <v>63.528399999999998</v>
      </c>
      <c r="S1529">
        <f>INDEX(RawData!Q$2:Q$1048576,MATCH(FmtData!$B$4+(ROW()-10),RawData!$A$2:$A$1048576,0))</f>
        <v>507.21300000000002</v>
      </c>
      <c r="T1529" s="8">
        <f>INDEX(RawData!R$2:R$1048576,MATCH(FmtData!$B$4+(ROW()-10),RawData!$A$2:$A$1048576,0))</f>
        <v>0.148009</v>
      </c>
      <c r="U1529" s="8">
        <f>INDEX(RawData!S$2:S$1048576,MATCH(FmtData!$B$4+(ROW()-10),RawData!$A$2:$A$1048576,0))</f>
        <v>0.729657</v>
      </c>
      <c r="V1529" s="8">
        <f>INDEX(RawData!T$2:T$1048576,MATCH(FmtData!$B$4+(ROW()-10),RawData!$A$2:$A$1048576,0))</f>
        <v>0.21574099999999999</v>
      </c>
      <c r="W1529" s="3">
        <f t="shared" si="481"/>
        <v>-0.55492142000000011</v>
      </c>
      <c r="X1529" s="3">
        <f t="shared" si="482"/>
        <v>-0.50819253200000003</v>
      </c>
      <c r="Y1529" s="8">
        <f t="shared" si="462"/>
        <v>9.401765620047005</v>
      </c>
      <c r="Z1529" s="8">
        <f t="shared" si="463"/>
        <v>9.4484945080470037</v>
      </c>
      <c r="AA1529" s="8">
        <f t="shared" si="483"/>
        <v>9.4251300640470035</v>
      </c>
      <c r="AB1529" s="41">
        <v>2</v>
      </c>
      <c r="AC1529" s="42" t="str">
        <f t="shared" si="475"/>
        <v>Dilatometer</v>
      </c>
      <c r="AD1529" s="15">
        <f t="shared" si="461"/>
        <v>-316.70510000000002</v>
      </c>
      <c r="AE1529" s="15">
        <f t="shared" si="464"/>
        <v>-134.90995116337024</v>
      </c>
      <c r="AF1529" s="15">
        <f t="shared" si="465"/>
        <v>-124.11408533304075</v>
      </c>
      <c r="AG1529" s="15">
        <f t="shared" si="466"/>
        <v>-129.52477033380501</v>
      </c>
      <c r="AH1529" s="15">
        <f t="shared" si="476"/>
        <v>-129.52477033380501</v>
      </c>
      <c r="AI1529" s="17">
        <f t="shared" si="467"/>
        <v>1.2376324965606922</v>
      </c>
      <c r="AJ1529" s="17">
        <f t="shared" si="468"/>
        <v>0.93945659328010589</v>
      </c>
      <c r="AK1529" s="17">
        <f t="shared" si="469"/>
        <v>0.92620514887243854</v>
      </c>
      <c r="AL1529" s="17">
        <f t="shared" si="470"/>
        <v>0.93279946190781182</v>
      </c>
      <c r="AM1529" s="17">
        <f t="shared" si="471"/>
        <v>0.93279946190781182</v>
      </c>
      <c r="AN1529" s="17">
        <f t="shared" si="477"/>
        <v>4.4419577611976013E-4</v>
      </c>
      <c r="AO1529" s="17">
        <f t="shared" si="478"/>
        <v>9.3279946190781189</v>
      </c>
      <c r="AP1529" s="17">
        <f t="shared" si="479"/>
        <v>12.376324965606923</v>
      </c>
      <c r="AQ1529" s="17">
        <f t="shared" si="480"/>
        <v>19.930467542188349</v>
      </c>
    </row>
    <row r="1530" spans="2:43" x14ac:dyDescent="0.45">
      <c r="B1530">
        <f>INDEX(RawData!$A$2:$A$1048576,MATCH(FmtData!$B$4+(ROW()-10),RawData!$A$2:$A$1048576,0))</f>
        <v>1718</v>
      </c>
      <c r="C1530" s="23">
        <f>LEFT(INDEX(RawData!$B$2:$B$1048576, MATCH(FmtData!$B$4+(ROW()-10),RawData!$A$2:$A$1048576,0)),10)+MID(INDEX(RawData!$B$2:$B$1048576, MATCH(FmtData!$B$4+(ROW()-10),RawData!$A$2:$A$1048576,0)),12,8)-$B$5/24</f>
        <v>42201.567962962959</v>
      </c>
      <c r="D1530" s="7">
        <f>MID(INDEX(RawData!$B$2:$B$1048576, MATCH(FmtData!$B$4+(ROW()-10),RawData!$A$2:$A$1048576,0)),12,8)+$B$5/24</f>
        <v>1.0679629629629628</v>
      </c>
      <c r="E1530" s="8">
        <f>INDEX(RawData!$D$2:$D$1048576,MATCH(FmtData!$B$4+(ROW()-10),RawData!$A$2:$A$1048576,0))</f>
        <v>47.502899999999997</v>
      </c>
      <c r="F1530">
        <f>INDEX(RawData!$D$2:$D$1048576,MATCH(FmtData!$B$4+(ROW()-10),RawData!$A$2:$A$1048576,0))</f>
        <v>47.502899999999997</v>
      </c>
      <c r="G1530">
        <f>INDEX(RawData!E$2:E$1048576,MATCH(FmtData!$B$4+(ROW()-10),RawData!$A$2:$A$1048576,0))</f>
        <v>2898.38</v>
      </c>
      <c r="H1530">
        <f>INDEX(RawData!F$2:F$1048576,MATCH(FmtData!$B$4+(ROW()-10),RawData!$A$2:$A$1048576,0))</f>
        <v>-0.15307599999999999</v>
      </c>
      <c r="I1530">
        <f>INDEX(RawData!G$2:G$1048576,MATCH(FmtData!$B$4+(ROW()-10),RawData!$A$2:$A$1048576,0))</f>
        <v>-29008.1</v>
      </c>
      <c r="J1530">
        <f>INDEX(RawData!H$2:H$1048576,MATCH(FmtData!$B$4+(ROW()-10),RawData!$A$2:$A$1048576,0))</f>
        <v>5.0863699999999998E-2</v>
      </c>
      <c r="K1530">
        <f>INDEX(RawData!I$2:I$1048576,MATCH(FmtData!$B$4+(ROW()-10),RawData!$A$2:$A$1048576,0))</f>
        <v>-0.61495900000000003</v>
      </c>
      <c r="L1530">
        <f>INDEX(RawData!J$2:J$1048576,MATCH(FmtData!$B$4+(ROW()-10),RawData!$A$2:$A$1048576,0))</f>
        <v>173.6</v>
      </c>
      <c r="M1530">
        <f>INDEX(RawData!K$2:K$1048576,MATCH(FmtData!$B$4+(ROW()-10),RawData!$A$2:$A$1048576,0))</f>
        <v>178.5</v>
      </c>
      <c r="N1530">
        <f>INDEX(RawData!L$2:L$1048576,MATCH(FmtData!$B$4+(ROW()-10),RawData!$A$2:$A$1048576,0))</f>
        <v>22.1</v>
      </c>
      <c r="O1530">
        <f>INDEX(RawData!M$2:M$1048576,MATCH(FmtData!$B$4+(ROW()-10),RawData!$A$2:$A$1048576,0))</f>
        <v>168.8</v>
      </c>
      <c r="P1530">
        <f>INDEX(RawData!N$2:N$1048576,MATCH(FmtData!$B$4+(ROW()-10),RawData!$A$2:$A$1048576,0))</f>
        <v>21.7</v>
      </c>
      <c r="Q1530">
        <f>INDEX(RawData!O$2:O$1048576,MATCH(FmtData!$B$4+(ROW()-10),RawData!$A$2:$A$1048576,0))</f>
        <v>182.1</v>
      </c>
      <c r="R1530" s="8">
        <f>INDEX(RawData!P$2:P$1048576,MATCH(FmtData!$B$4+(ROW()-10),RawData!$A$2:$A$1048576,0))</f>
        <v>63.528399999999998</v>
      </c>
      <c r="S1530">
        <f>INDEX(RawData!Q$2:Q$1048576,MATCH(FmtData!$B$4+(ROW()-10),RawData!$A$2:$A$1048576,0))</f>
        <v>507.21300000000002</v>
      </c>
      <c r="T1530" s="8">
        <f>INDEX(RawData!R$2:R$1048576,MATCH(FmtData!$B$4+(ROW()-10),RawData!$A$2:$A$1048576,0))</f>
        <v>0.11018699999999999</v>
      </c>
      <c r="U1530" s="8">
        <f>INDEX(RawData!S$2:S$1048576,MATCH(FmtData!$B$4+(ROW()-10),RawData!$A$2:$A$1048576,0))</f>
        <v>0.729657</v>
      </c>
      <c r="V1530" s="8">
        <f>INDEX(RawData!T$2:T$1048576,MATCH(FmtData!$B$4+(ROW()-10),RawData!$A$2:$A$1048576,0))</f>
        <v>0.21524399999999999</v>
      </c>
      <c r="W1530" s="3">
        <f t="shared" si="481"/>
        <v>-0.55492142000000011</v>
      </c>
      <c r="X1530" s="3">
        <f t="shared" si="482"/>
        <v>-0.50693015200000002</v>
      </c>
      <c r="Y1530" s="8">
        <f t="shared" si="462"/>
        <v>9.401765620047005</v>
      </c>
      <c r="Z1530" s="8">
        <f t="shared" si="463"/>
        <v>9.4497568880470038</v>
      </c>
      <c r="AA1530" s="8">
        <f t="shared" si="483"/>
        <v>9.4257612540470035</v>
      </c>
      <c r="AB1530" s="41">
        <v>2</v>
      </c>
      <c r="AC1530" s="42" t="str">
        <f t="shared" si="475"/>
        <v>Dilatometer</v>
      </c>
      <c r="AD1530" s="15">
        <f t="shared" si="461"/>
        <v>-316.70510000000002</v>
      </c>
      <c r="AE1530" s="15">
        <f t="shared" si="464"/>
        <v>-134.90995116337024</v>
      </c>
      <c r="AF1530" s="15">
        <f t="shared" si="465"/>
        <v>-123.82101884019073</v>
      </c>
      <c r="AG1530" s="15">
        <f t="shared" si="466"/>
        <v>-129.3789362449769</v>
      </c>
      <c r="AH1530" s="15">
        <f t="shared" si="476"/>
        <v>-129.3789362449769</v>
      </c>
      <c r="AI1530" s="17">
        <f t="shared" si="467"/>
        <v>1.2376324965606922</v>
      </c>
      <c r="AJ1530" s="17">
        <f t="shared" si="468"/>
        <v>0.93945659328010589</v>
      </c>
      <c r="AK1530" s="17">
        <f t="shared" si="469"/>
        <v>0.92585063264719258</v>
      </c>
      <c r="AL1530" s="17">
        <f t="shared" si="470"/>
        <v>0.9326204944269596</v>
      </c>
      <c r="AM1530" s="17">
        <f t="shared" si="471"/>
        <v>0.9326204944269596</v>
      </c>
      <c r="AN1530" s="17">
        <f t="shared" si="477"/>
        <v>1.1765510108476818E-3</v>
      </c>
      <c r="AO1530" s="17">
        <f t="shared" si="478"/>
        <v>9.3262049442695965</v>
      </c>
      <c r="AP1530" s="17">
        <f t="shared" si="479"/>
        <v>12.376324965606923</v>
      </c>
      <c r="AQ1530" s="17">
        <f t="shared" si="480"/>
        <v>19.983556988296137</v>
      </c>
    </row>
    <row r="1531" spans="2:43" x14ac:dyDescent="0.45">
      <c r="B1531">
        <f>INDEX(RawData!$A$2:$A$1048576,MATCH(FmtData!$B$4+(ROW()-10),RawData!$A$2:$A$1048576,0))</f>
        <v>1719</v>
      </c>
      <c r="C1531" s="23">
        <f>LEFT(INDEX(RawData!$B$2:$B$1048576, MATCH(FmtData!$B$4+(ROW()-10),RawData!$A$2:$A$1048576,0)),10)+MID(INDEX(RawData!$B$2:$B$1048576, MATCH(FmtData!$B$4+(ROW()-10),RawData!$A$2:$A$1048576,0)),12,8)-$B$5/24</f>
        <v>42201.568657407406</v>
      </c>
      <c r="D1531" s="7">
        <f>MID(INDEX(RawData!$B$2:$B$1048576, MATCH(FmtData!$B$4+(ROW()-10),RawData!$A$2:$A$1048576,0)),12,8)+$B$5/24</f>
        <v>1.0686574074074073</v>
      </c>
      <c r="E1531" s="8">
        <f>INDEX(RawData!$D$2:$D$1048576,MATCH(FmtData!$B$4+(ROW()-10),RawData!$A$2:$A$1048576,0))</f>
        <v>47.519599999999997</v>
      </c>
      <c r="F1531">
        <f>INDEX(RawData!$D$2:$D$1048576,MATCH(FmtData!$B$4+(ROW()-10),RawData!$A$2:$A$1048576,0))</f>
        <v>47.519599999999997</v>
      </c>
      <c r="G1531">
        <f>INDEX(RawData!E$2:E$1048576,MATCH(FmtData!$B$4+(ROW()-10),RawData!$A$2:$A$1048576,0))</f>
        <v>2901.45</v>
      </c>
      <c r="H1531">
        <f>INDEX(RawData!F$2:F$1048576,MATCH(FmtData!$B$4+(ROW()-10),RawData!$A$2:$A$1048576,0))</f>
        <v>-0.15307599999999999</v>
      </c>
      <c r="I1531">
        <f>INDEX(RawData!G$2:G$1048576,MATCH(FmtData!$B$4+(ROW()-10),RawData!$A$2:$A$1048576,0))</f>
        <v>-29008.1</v>
      </c>
      <c r="J1531">
        <f>INDEX(RawData!H$2:H$1048576,MATCH(FmtData!$B$4+(ROW()-10),RawData!$A$2:$A$1048576,0))</f>
        <v>5.0863699999999998E-2</v>
      </c>
      <c r="K1531">
        <f>INDEX(RawData!I$2:I$1048576,MATCH(FmtData!$B$4+(ROW()-10),RawData!$A$2:$A$1048576,0))</f>
        <v>-0.61477000000000004</v>
      </c>
      <c r="L1531">
        <f>INDEX(RawData!J$2:J$1048576,MATCH(FmtData!$B$4+(ROW()-10),RawData!$A$2:$A$1048576,0))</f>
        <v>179.1</v>
      </c>
      <c r="M1531">
        <f>INDEX(RawData!K$2:K$1048576,MATCH(FmtData!$B$4+(ROW()-10),RawData!$A$2:$A$1048576,0))</f>
        <v>173.5</v>
      </c>
      <c r="N1531">
        <f>INDEX(RawData!L$2:L$1048576,MATCH(FmtData!$B$4+(ROW()-10),RawData!$A$2:$A$1048576,0))</f>
        <v>22.1</v>
      </c>
      <c r="O1531">
        <f>INDEX(RawData!M$2:M$1048576,MATCH(FmtData!$B$4+(ROW()-10),RawData!$A$2:$A$1048576,0))</f>
        <v>169.7</v>
      </c>
      <c r="P1531">
        <f>INDEX(RawData!N$2:N$1048576,MATCH(FmtData!$B$4+(ROW()-10),RawData!$A$2:$A$1048576,0))</f>
        <v>21.7</v>
      </c>
      <c r="Q1531">
        <f>INDEX(RawData!O$2:O$1048576,MATCH(FmtData!$B$4+(ROW()-10),RawData!$A$2:$A$1048576,0))</f>
        <v>182.1</v>
      </c>
      <c r="R1531" s="8">
        <f>INDEX(RawData!P$2:P$1048576,MATCH(FmtData!$B$4+(ROW()-10),RawData!$A$2:$A$1048576,0))</f>
        <v>63.528399999999998</v>
      </c>
      <c r="S1531">
        <f>INDEX(RawData!Q$2:Q$1048576,MATCH(FmtData!$B$4+(ROW()-10),RawData!$A$2:$A$1048576,0))</f>
        <v>507.21300000000002</v>
      </c>
      <c r="T1531" s="8">
        <f>INDEX(RawData!R$2:R$1048576,MATCH(FmtData!$B$4+(ROW()-10),RawData!$A$2:$A$1048576,0))</f>
        <v>0.148009</v>
      </c>
      <c r="U1531" s="8">
        <f>INDEX(RawData!S$2:S$1048576,MATCH(FmtData!$B$4+(ROW()-10),RawData!$A$2:$A$1048576,0))</f>
        <v>0.730236</v>
      </c>
      <c r="V1531" s="8">
        <f>INDEX(RawData!T$2:T$1048576,MATCH(FmtData!$B$4+(ROW()-10),RawData!$A$2:$A$1048576,0))</f>
        <v>0.21592700000000001</v>
      </c>
      <c r="W1531" s="3">
        <f t="shared" si="481"/>
        <v>-0.55639208000000007</v>
      </c>
      <c r="X1531" s="3">
        <f t="shared" si="482"/>
        <v>-0.50866497200000005</v>
      </c>
      <c r="Y1531" s="8">
        <f t="shared" si="462"/>
        <v>9.4002949600470043</v>
      </c>
      <c r="Z1531" s="8">
        <f t="shared" si="463"/>
        <v>9.4480220680470044</v>
      </c>
      <c r="AA1531" s="8">
        <f t="shared" si="483"/>
        <v>9.4241585140470043</v>
      </c>
      <c r="AB1531" s="41">
        <v>2</v>
      </c>
      <c r="AC1531" s="42" t="str">
        <f t="shared" si="475"/>
        <v>Dilatometer</v>
      </c>
      <c r="AD1531" s="15">
        <f t="shared" si="461"/>
        <v>-316.70510000000002</v>
      </c>
      <c r="AE1531" s="15">
        <f t="shared" si="464"/>
        <v>-135.24806611718395</v>
      </c>
      <c r="AF1531" s="15">
        <f t="shared" si="465"/>
        <v>-124.22374494989504</v>
      </c>
      <c r="AG1531" s="15">
        <f t="shared" si="466"/>
        <v>-129.74920695346418</v>
      </c>
      <c r="AH1531" s="15">
        <f t="shared" si="476"/>
        <v>-129.74920695346418</v>
      </c>
      <c r="AI1531" s="17">
        <f t="shared" si="467"/>
        <v>1.2376324965606922</v>
      </c>
      <c r="AJ1531" s="17">
        <f t="shared" si="468"/>
        <v>0.93987774084362485</v>
      </c>
      <c r="AK1531" s="17">
        <f t="shared" si="469"/>
        <v>0.92633787155945091</v>
      </c>
      <c r="AL1531" s="17">
        <f t="shared" si="470"/>
        <v>0.93307502458885772</v>
      </c>
      <c r="AM1531" s="17">
        <f t="shared" si="471"/>
        <v>0.93307502458885772</v>
      </c>
      <c r="AN1531" s="17">
        <f t="shared" si="477"/>
        <v>2.1151851010636769E-4</v>
      </c>
      <c r="AO1531" s="17">
        <f t="shared" si="478"/>
        <v>9.3307502458885772</v>
      </c>
      <c r="AP1531" s="17">
        <f t="shared" si="479"/>
        <v>12.376324965606923</v>
      </c>
      <c r="AQ1531" s="17">
        <f t="shared" si="480"/>
        <v>20.004723819406639</v>
      </c>
    </row>
    <row r="1532" spans="2:43" x14ac:dyDescent="0.45">
      <c r="B1532">
        <f>INDEX(RawData!$A$2:$A$1048576,MATCH(FmtData!$B$4+(ROW()-10),RawData!$A$2:$A$1048576,0))</f>
        <v>1720</v>
      </c>
      <c r="C1532" s="23">
        <f>LEFT(INDEX(RawData!$B$2:$B$1048576, MATCH(FmtData!$B$4+(ROW()-10),RawData!$A$2:$A$1048576,0)),10)+MID(INDEX(RawData!$B$2:$B$1048576, MATCH(FmtData!$B$4+(ROW()-10),RawData!$A$2:$A$1048576,0)),12,8)-$B$5/24</f>
        <v>42201.569351851853</v>
      </c>
      <c r="D1532" s="7">
        <f>MID(INDEX(RawData!$B$2:$B$1048576, MATCH(FmtData!$B$4+(ROW()-10),RawData!$A$2:$A$1048576,0)),12,8)+$B$5/24</f>
        <v>1.0693518518518519</v>
      </c>
      <c r="E1532" s="8">
        <f>INDEX(RawData!$D$2:$D$1048576,MATCH(FmtData!$B$4+(ROW()-10),RawData!$A$2:$A$1048576,0))</f>
        <v>47.536099999999998</v>
      </c>
      <c r="F1532">
        <f>INDEX(RawData!$D$2:$D$1048576,MATCH(FmtData!$B$4+(ROW()-10),RawData!$A$2:$A$1048576,0))</f>
        <v>47.536099999999998</v>
      </c>
      <c r="G1532">
        <f>INDEX(RawData!E$2:E$1048576,MATCH(FmtData!$B$4+(ROW()-10),RawData!$A$2:$A$1048576,0))</f>
        <v>2903.3</v>
      </c>
      <c r="H1532">
        <f>INDEX(RawData!F$2:F$1048576,MATCH(FmtData!$B$4+(ROW()-10),RawData!$A$2:$A$1048576,0))</f>
        <v>-0.15307599999999999</v>
      </c>
      <c r="I1532">
        <f>INDEX(RawData!G$2:G$1048576,MATCH(FmtData!$B$4+(ROW()-10),RawData!$A$2:$A$1048576,0))</f>
        <v>-29008.1</v>
      </c>
      <c r="J1532">
        <f>INDEX(RawData!H$2:H$1048576,MATCH(FmtData!$B$4+(ROW()-10),RawData!$A$2:$A$1048576,0))</f>
        <v>5.0863699999999998E-2</v>
      </c>
      <c r="K1532">
        <f>INDEX(RawData!I$2:I$1048576,MATCH(FmtData!$B$4+(ROW()-10),RawData!$A$2:$A$1048576,0))</f>
        <v>-0.61477000000000004</v>
      </c>
      <c r="L1532">
        <f>INDEX(RawData!J$2:J$1048576,MATCH(FmtData!$B$4+(ROW()-10),RawData!$A$2:$A$1048576,0))</f>
        <v>171.8</v>
      </c>
      <c r="M1532">
        <f>INDEX(RawData!K$2:K$1048576,MATCH(FmtData!$B$4+(ROW()-10),RawData!$A$2:$A$1048576,0))</f>
        <v>171.8</v>
      </c>
      <c r="N1532">
        <f>INDEX(RawData!L$2:L$1048576,MATCH(FmtData!$B$4+(ROW()-10),RawData!$A$2:$A$1048576,0))</f>
        <v>22.1</v>
      </c>
      <c r="O1532">
        <f>INDEX(RawData!M$2:M$1048576,MATCH(FmtData!$B$4+(ROW()-10),RawData!$A$2:$A$1048576,0))</f>
        <v>162.30000000000001</v>
      </c>
      <c r="P1532">
        <f>INDEX(RawData!N$2:N$1048576,MATCH(FmtData!$B$4+(ROW()-10),RawData!$A$2:$A$1048576,0))</f>
        <v>21.7</v>
      </c>
      <c r="Q1532">
        <f>INDEX(RawData!O$2:O$1048576,MATCH(FmtData!$B$4+(ROW()-10),RawData!$A$2:$A$1048576,0))</f>
        <v>182.1</v>
      </c>
      <c r="R1532" s="8">
        <f>INDEX(RawData!P$2:P$1048576,MATCH(FmtData!$B$4+(ROW()-10),RawData!$A$2:$A$1048576,0))</f>
        <v>63.5518</v>
      </c>
      <c r="S1532">
        <f>INDEX(RawData!Q$2:Q$1048576,MATCH(FmtData!$B$4+(ROW()-10),RawData!$A$2:$A$1048576,0))</f>
        <v>507.21300000000002</v>
      </c>
      <c r="T1532" s="8">
        <f>INDEX(RawData!R$2:R$1048576,MATCH(FmtData!$B$4+(ROW()-10),RawData!$A$2:$A$1048576,0))</f>
        <v>0.148009</v>
      </c>
      <c r="U1532" s="8">
        <f>INDEX(RawData!S$2:S$1048576,MATCH(FmtData!$B$4+(ROW()-10),RawData!$A$2:$A$1048576,0))</f>
        <v>0.73002199999999995</v>
      </c>
      <c r="V1532" s="8">
        <f>INDEX(RawData!T$2:T$1048576,MATCH(FmtData!$B$4+(ROW()-10),RawData!$A$2:$A$1048576,0))</f>
        <v>0.21564800000000001</v>
      </c>
      <c r="W1532" s="3">
        <f t="shared" si="481"/>
        <v>-0.55584851999999996</v>
      </c>
      <c r="X1532" s="3">
        <f t="shared" si="482"/>
        <v>-0.50795631200000002</v>
      </c>
      <c r="Y1532" s="8">
        <f t="shared" si="462"/>
        <v>9.4008385200470048</v>
      </c>
      <c r="Z1532" s="8">
        <f t="shared" si="463"/>
        <v>9.4487307280470052</v>
      </c>
      <c r="AA1532" s="8">
        <f t="shared" si="483"/>
        <v>9.424784624047005</v>
      </c>
      <c r="AB1532" s="41">
        <v>2</v>
      </c>
      <c r="AC1532" s="42" t="str">
        <f t="shared" si="475"/>
        <v>Dilatometer</v>
      </c>
      <c r="AD1532" s="15">
        <f t="shared" si="461"/>
        <v>-316.68169999999998</v>
      </c>
      <c r="AE1532" s="15">
        <f t="shared" si="464"/>
        <v>-135.12310963906236</v>
      </c>
      <c r="AF1532" s="15">
        <f t="shared" si="465"/>
        <v>-124.05925160499521</v>
      </c>
      <c r="AG1532" s="15">
        <f t="shared" si="466"/>
        <v>-129.60457507292267</v>
      </c>
      <c r="AH1532" s="15">
        <f t="shared" si="476"/>
        <v>-129.60457507292267</v>
      </c>
      <c r="AI1532" s="17">
        <f t="shared" si="467"/>
        <v>1.2375819369927183</v>
      </c>
      <c r="AJ1532" s="17">
        <f t="shared" si="468"/>
        <v>0.93972205418760157</v>
      </c>
      <c r="AK1532" s="17">
        <f t="shared" si="469"/>
        <v>0.9261387970473538</v>
      </c>
      <c r="AL1532" s="17">
        <f t="shared" si="470"/>
        <v>0.93289742730310987</v>
      </c>
      <c r="AM1532" s="17">
        <f t="shared" si="471"/>
        <v>0.93289742730310987</v>
      </c>
      <c r="AN1532" s="17">
        <f t="shared" si="477"/>
        <v>7.2039513823052292E-4</v>
      </c>
      <c r="AO1532" s="17">
        <f t="shared" si="478"/>
        <v>9.3289742730310987</v>
      </c>
      <c r="AP1532" s="17">
        <f t="shared" si="479"/>
        <v>12.375819369927184</v>
      </c>
      <c r="AQ1532" s="17">
        <f t="shared" si="480"/>
        <v>20.017479075939033</v>
      </c>
    </row>
    <row r="1533" spans="2:43" x14ac:dyDescent="0.45">
      <c r="B1533">
        <f>INDEX(RawData!$A$2:$A$1048576,MATCH(FmtData!$B$4+(ROW()-10),RawData!$A$2:$A$1048576,0))</f>
        <v>1721</v>
      </c>
      <c r="C1533" s="23">
        <f>LEFT(INDEX(RawData!$B$2:$B$1048576, MATCH(FmtData!$B$4+(ROW()-10),RawData!$A$2:$A$1048576,0)),10)+MID(INDEX(RawData!$B$2:$B$1048576, MATCH(FmtData!$B$4+(ROW()-10),RawData!$A$2:$A$1048576,0)),12,8)-$B$5/24</f>
        <v>42201.5700462963</v>
      </c>
      <c r="D1533" s="7">
        <f>MID(INDEX(RawData!$B$2:$B$1048576, MATCH(FmtData!$B$4+(ROW()-10),RawData!$A$2:$A$1048576,0)),12,8)+$B$5/24</f>
        <v>1.0700462962962964</v>
      </c>
      <c r="E1533" s="8">
        <f>INDEX(RawData!$D$2:$D$1048576,MATCH(FmtData!$B$4+(ROW()-10),RawData!$A$2:$A$1048576,0))</f>
        <v>47.552799999999998</v>
      </c>
      <c r="F1533">
        <f>INDEX(RawData!$D$2:$D$1048576,MATCH(FmtData!$B$4+(ROW()-10),RawData!$A$2:$A$1048576,0))</f>
        <v>47.552799999999998</v>
      </c>
      <c r="G1533">
        <f>INDEX(RawData!E$2:E$1048576,MATCH(FmtData!$B$4+(ROW()-10),RawData!$A$2:$A$1048576,0))</f>
        <v>2894.68</v>
      </c>
      <c r="H1533">
        <f>INDEX(RawData!F$2:F$1048576,MATCH(FmtData!$B$4+(ROW()-10),RawData!$A$2:$A$1048576,0))</f>
        <v>-0.15307599999999999</v>
      </c>
      <c r="I1533">
        <f>INDEX(RawData!G$2:G$1048576,MATCH(FmtData!$B$4+(ROW()-10),RawData!$A$2:$A$1048576,0))</f>
        <v>-29008.1</v>
      </c>
      <c r="J1533">
        <f>INDEX(RawData!H$2:H$1048576,MATCH(FmtData!$B$4+(ROW()-10),RawData!$A$2:$A$1048576,0))</f>
        <v>5.0863699999999998E-2</v>
      </c>
      <c r="K1533">
        <f>INDEX(RawData!I$2:I$1048576,MATCH(FmtData!$B$4+(ROW()-10),RawData!$A$2:$A$1048576,0))</f>
        <v>-0.61533599999999999</v>
      </c>
      <c r="L1533">
        <f>INDEX(RawData!J$2:J$1048576,MATCH(FmtData!$B$4+(ROW()-10),RawData!$A$2:$A$1048576,0))</f>
        <v>197.2</v>
      </c>
      <c r="M1533">
        <f>INDEX(RawData!K$2:K$1048576,MATCH(FmtData!$B$4+(ROW()-10),RawData!$A$2:$A$1048576,0))</f>
        <v>175.4</v>
      </c>
      <c r="N1533">
        <f>INDEX(RawData!L$2:L$1048576,MATCH(FmtData!$B$4+(ROW()-10),RawData!$A$2:$A$1048576,0))</f>
        <v>22.1</v>
      </c>
      <c r="O1533">
        <f>INDEX(RawData!M$2:M$1048576,MATCH(FmtData!$B$4+(ROW()-10),RawData!$A$2:$A$1048576,0))</f>
        <v>179.5</v>
      </c>
      <c r="P1533">
        <f>INDEX(RawData!N$2:N$1048576,MATCH(FmtData!$B$4+(ROW()-10),RawData!$A$2:$A$1048576,0))</f>
        <v>21.8</v>
      </c>
      <c r="Q1533">
        <f>INDEX(RawData!O$2:O$1048576,MATCH(FmtData!$B$4+(ROW()-10),RawData!$A$2:$A$1048576,0))</f>
        <v>182</v>
      </c>
      <c r="R1533" s="8">
        <f>INDEX(RawData!P$2:P$1048576,MATCH(FmtData!$B$4+(ROW()-10),RawData!$A$2:$A$1048576,0))</f>
        <v>63.5518</v>
      </c>
      <c r="S1533">
        <f>INDEX(RawData!Q$2:Q$1048576,MATCH(FmtData!$B$4+(ROW()-10),RawData!$A$2:$A$1048576,0))</f>
        <v>507.21300000000002</v>
      </c>
      <c r="T1533" s="8">
        <f>INDEX(RawData!R$2:R$1048576,MATCH(FmtData!$B$4+(ROW()-10),RawData!$A$2:$A$1048576,0))</f>
        <v>0.14682700000000001</v>
      </c>
      <c r="U1533" s="8">
        <f>INDEX(RawData!S$2:S$1048576,MATCH(FmtData!$B$4+(ROW()-10),RawData!$A$2:$A$1048576,0))</f>
        <v>0.73011400000000004</v>
      </c>
      <c r="V1533" s="8">
        <f>INDEX(RawData!T$2:T$1048576,MATCH(FmtData!$B$4+(ROW()-10),RawData!$A$2:$A$1048576,0))</f>
        <v>0.21564800000000001</v>
      </c>
      <c r="W1533" s="3">
        <f t="shared" si="481"/>
        <v>-0.55608220000000019</v>
      </c>
      <c r="X1533" s="3">
        <f t="shared" si="482"/>
        <v>-0.50795631200000002</v>
      </c>
      <c r="Y1533" s="8">
        <f t="shared" si="462"/>
        <v>9.4006048400470039</v>
      </c>
      <c r="Z1533" s="8">
        <f t="shared" si="463"/>
        <v>9.4487307280470052</v>
      </c>
      <c r="AA1533" s="8">
        <f t="shared" si="483"/>
        <v>9.4246677840470046</v>
      </c>
      <c r="AB1533" s="41">
        <v>2</v>
      </c>
      <c r="AC1533" s="42" t="str">
        <f t="shared" si="475"/>
        <v>Dilatometer</v>
      </c>
      <c r="AD1533" s="15">
        <f t="shared" si="461"/>
        <v>-316.68169999999998</v>
      </c>
      <c r="AE1533" s="15">
        <f t="shared" si="464"/>
        <v>-135.17683093384278</v>
      </c>
      <c r="AF1533" s="15">
        <f t="shared" si="465"/>
        <v>-124.05925160499521</v>
      </c>
      <c r="AG1533" s="15">
        <f t="shared" si="466"/>
        <v>-129.63156659063316</v>
      </c>
      <c r="AH1533" s="15">
        <f t="shared" si="476"/>
        <v>-129.63156659063316</v>
      </c>
      <c r="AI1533" s="17">
        <f t="shared" si="467"/>
        <v>1.2375819369927183</v>
      </c>
      <c r="AJ1533" s="17">
        <f t="shared" si="468"/>
        <v>0.93978898068086836</v>
      </c>
      <c r="AK1533" s="17">
        <f t="shared" si="469"/>
        <v>0.9261387970473538</v>
      </c>
      <c r="AL1533" s="17">
        <f t="shared" si="470"/>
        <v>0.93293056576550537</v>
      </c>
      <c r="AM1533" s="17">
        <f t="shared" si="471"/>
        <v>0.93293056576550537</v>
      </c>
      <c r="AN1533" s="17">
        <f t="shared" si="477"/>
        <v>5.9676110290640683E-4</v>
      </c>
      <c r="AO1533" s="17">
        <f t="shared" si="478"/>
        <v>9.3293056576550537</v>
      </c>
      <c r="AP1533" s="17">
        <f t="shared" si="479"/>
        <v>12.375819369927184</v>
      </c>
      <c r="AQ1533" s="17">
        <f t="shared" si="480"/>
        <v>19.958046475231356</v>
      </c>
    </row>
    <row r="1534" spans="2:43" x14ac:dyDescent="0.45">
      <c r="B1534">
        <f>INDEX(RawData!$A$2:$A$1048576,MATCH(FmtData!$B$4+(ROW()-10),RawData!$A$2:$A$1048576,0))</f>
        <v>1722</v>
      </c>
      <c r="C1534" s="23">
        <f>LEFT(INDEX(RawData!$B$2:$B$1048576, MATCH(FmtData!$B$4+(ROW()-10),RawData!$A$2:$A$1048576,0)),10)+MID(INDEX(RawData!$B$2:$B$1048576, MATCH(FmtData!$B$4+(ROW()-10),RawData!$A$2:$A$1048576,0)),12,8)-$B$5/24</f>
        <v>42201.570740740739</v>
      </c>
      <c r="D1534" s="7">
        <f>MID(INDEX(RawData!$B$2:$B$1048576, MATCH(FmtData!$B$4+(ROW()-10),RawData!$A$2:$A$1048576,0)),12,8)+$B$5/24</f>
        <v>1.0707407407407405</v>
      </c>
      <c r="E1534" s="8">
        <f>INDEX(RawData!$D$2:$D$1048576,MATCH(FmtData!$B$4+(ROW()-10),RawData!$A$2:$A$1048576,0))</f>
        <v>47.569400000000002</v>
      </c>
      <c r="F1534">
        <f>INDEX(RawData!$D$2:$D$1048576,MATCH(FmtData!$B$4+(ROW()-10),RawData!$A$2:$A$1048576,0))</f>
        <v>47.569400000000002</v>
      </c>
      <c r="G1534">
        <f>INDEX(RawData!E$2:E$1048576,MATCH(FmtData!$B$4+(ROW()-10),RawData!$A$2:$A$1048576,0))</f>
        <v>2903.3</v>
      </c>
      <c r="H1534">
        <f>INDEX(RawData!F$2:F$1048576,MATCH(FmtData!$B$4+(ROW()-10),RawData!$A$2:$A$1048576,0))</f>
        <v>-0.15307599999999999</v>
      </c>
      <c r="I1534">
        <f>INDEX(RawData!G$2:G$1048576,MATCH(FmtData!$B$4+(ROW()-10),RawData!$A$2:$A$1048576,0))</f>
        <v>-29008.1</v>
      </c>
      <c r="J1534">
        <f>INDEX(RawData!H$2:H$1048576,MATCH(FmtData!$B$4+(ROW()-10),RawData!$A$2:$A$1048576,0))</f>
        <v>5.0863699999999998E-2</v>
      </c>
      <c r="K1534">
        <f>INDEX(RawData!I$2:I$1048576,MATCH(FmtData!$B$4+(ROW()-10),RawData!$A$2:$A$1048576,0))</f>
        <v>-0.61495900000000003</v>
      </c>
      <c r="L1534">
        <f>INDEX(RawData!J$2:J$1048576,MATCH(FmtData!$B$4+(ROW()-10),RawData!$A$2:$A$1048576,0))</f>
        <v>175.2</v>
      </c>
      <c r="M1534">
        <f>INDEX(RawData!K$2:K$1048576,MATCH(FmtData!$B$4+(ROW()-10),RawData!$A$2:$A$1048576,0))</f>
        <v>178.5</v>
      </c>
      <c r="N1534">
        <f>INDEX(RawData!L$2:L$1048576,MATCH(FmtData!$B$4+(ROW()-10),RawData!$A$2:$A$1048576,0))</f>
        <v>22.1</v>
      </c>
      <c r="O1534">
        <f>INDEX(RawData!M$2:M$1048576,MATCH(FmtData!$B$4+(ROW()-10),RawData!$A$2:$A$1048576,0))</f>
        <v>170.2</v>
      </c>
      <c r="P1534">
        <f>INDEX(RawData!N$2:N$1048576,MATCH(FmtData!$B$4+(ROW()-10),RawData!$A$2:$A$1048576,0))</f>
        <v>21.8</v>
      </c>
      <c r="Q1534">
        <f>INDEX(RawData!O$2:O$1048576,MATCH(FmtData!$B$4+(ROW()-10),RawData!$A$2:$A$1048576,0))</f>
        <v>182.1</v>
      </c>
      <c r="R1534" s="8">
        <f>INDEX(RawData!P$2:P$1048576,MATCH(FmtData!$B$4+(ROW()-10),RawData!$A$2:$A$1048576,0))</f>
        <v>63.5518</v>
      </c>
      <c r="S1534">
        <f>INDEX(RawData!Q$2:Q$1048576,MATCH(FmtData!$B$4+(ROW()-10),RawData!$A$2:$A$1048576,0))</f>
        <v>507.21300000000002</v>
      </c>
      <c r="T1534" s="8">
        <f>INDEX(RawData!R$2:R$1048576,MATCH(FmtData!$B$4+(ROW()-10),RawData!$A$2:$A$1048576,0))</f>
        <v>0.148009</v>
      </c>
      <c r="U1534" s="8">
        <f>INDEX(RawData!S$2:S$1048576,MATCH(FmtData!$B$4+(ROW()-10),RawData!$A$2:$A$1048576,0))</f>
        <v>0.73011400000000004</v>
      </c>
      <c r="V1534" s="8">
        <f>INDEX(RawData!T$2:T$1048576,MATCH(FmtData!$B$4+(ROW()-10),RawData!$A$2:$A$1048576,0))</f>
        <v>0.215369</v>
      </c>
      <c r="W1534" s="3">
        <f t="shared" si="481"/>
        <v>-0.55608220000000019</v>
      </c>
      <c r="X1534" s="3">
        <f t="shared" si="482"/>
        <v>-0.50724765199999999</v>
      </c>
      <c r="Y1534" s="8">
        <f t="shared" si="462"/>
        <v>9.4006048400470039</v>
      </c>
      <c r="Z1534" s="8">
        <f t="shared" si="463"/>
        <v>9.4494393880470042</v>
      </c>
      <c r="AA1534" s="8">
        <f t="shared" si="483"/>
        <v>9.4250221140470032</v>
      </c>
      <c r="AB1534" s="41">
        <v>2</v>
      </c>
      <c r="AC1534" s="42" t="str">
        <f t="shared" si="475"/>
        <v>Dilatometer</v>
      </c>
      <c r="AD1534" s="15">
        <f t="shared" si="461"/>
        <v>-316.68169999999998</v>
      </c>
      <c r="AE1534" s="15">
        <f t="shared" si="464"/>
        <v>-135.17683093384278</v>
      </c>
      <c r="AF1534" s="15">
        <f t="shared" si="465"/>
        <v>-123.89473474164265</v>
      </c>
      <c r="AG1534" s="15">
        <f t="shared" si="466"/>
        <v>-129.54970991364814</v>
      </c>
      <c r="AH1534" s="15">
        <f t="shared" si="476"/>
        <v>-129.54970991364814</v>
      </c>
      <c r="AI1534" s="17">
        <f t="shared" si="467"/>
        <v>1.2375819369927183</v>
      </c>
      <c r="AJ1534" s="17">
        <f t="shared" si="468"/>
        <v>0.93978898068086836</v>
      </c>
      <c r="AK1534" s="17">
        <f t="shared" si="469"/>
        <v>0.92593977963667939</v>
      </c>
      <c r="AL1534" s="17">
        <f t="shared" si="470"/>
        <v>0.93283007461867729</v>
      </c>
      <c r="AM1534" s="17">
        <f t="shared" si="471"/>
        <v>0.93283007461867729</v>
      </c>
      <c r="AN1534" s="17">
        <f t="shared" si="477"/>
        <v>6.972522497344924E-4</v>
      </c>
      <c r="AO1534" s="17">
        <f t="shared" si="478"/>
        <v>9.3283007461867733</v>
      </c>
      <c r="AP1534" s="17">
        <f t="shared" si="479"/>
        <v>12.375819369927184</v>
      </c>
      <c r="AQ1534" s="17">
        <f t="shared" si="480"/>
        <v>20.017479075939033</v>
      </c>
    </row>
    <row r="1535" spans="2:43" x14ac:dyDescent="0.45">
      <c r="B1535">
        <f>INDEX(RawData!$A$2:$A$1048576,MATCH(FmtData!$B$4+(ROW()-10),RawData!$A$2:$A$1048576,0))</f>
        <v>1723</v>
      </c>
      <c r="C1535" s="23">
        <f>LEFT(INDEX(RawData!$B$2:$B$1048576, MATCH(FmtData!$B$4+(ROW()-10),RawData!$A$2:$A$1048576,0)),10)+MID(INDEX(RawData!$B$2:$B$1048576, MATCH(FmtData!$B$4+(ROW()-10),RawData!$A$2:$A$1048576,0)),12,8)-$B$5/24</f>
        <v>42201.571435185186</v>
      </c>
      <c r="D1535" s="7">
        <f>MID(INDEX(RawData!$B$2:$B$1048576, MATCH(FmtData!$B$4+(ROW()-10),RawData!$A$2:$A$1048576,0)),12,8)+$B$5/24</f>
        <v>1.0714351851851851</v>
      </c>
      <c r="E1535" s="8">
        <f>INDEX(RawData!$D$2:$D$1048576,MATCH(FmtData!$B$4+(ROW()-10),RawData!$A$2:$A$1048576,0))</f>
        <v>47.585999999999999</v>
      </c>
      <c r="F1535">
        <f>INDEX(RawData!$D$2:$D$1048576,MATCH(FmtData!$B$4+(ROW()-10),RawData!$A$2:$A$1048576,0))</f>
        <v>47.585999999999999</v>
      </c>
      <c r="G1535">
        <f>INDEX(RawData!E$2:E$1048576,MATCH(FmtData!$B$4+(ROW()-10),RawData!$A$2:$A$1048576,0))</f>
        <v>2904.22</v>
      </c>
      <c r="H1535">
        <f>INDEX(RawData!F$2:F$1048576,MATCH(FmtData!$B$4+(ROW()-10),RawData!$A$2:$A$1048576,0))</f>
        <v>-0.15307599999999999</v>
      </c>
      <c r="I1535">
        <f>INDEX(RawData!G$2:G$1048576,MATCH(FmtData!$B$4+(ROW()-10),RawData!$A$2:$A$1048576,0))</f>
        <v>-29008.1</v>
      </c>
      <c r="J1535">
        <f>INDEX(RawData!H$2:H$1048576,MATCH(FmtData!$B$4+(ROW()-10),RawData!$A$2:$A$1048576,0))</f>
        <v>5.0863699999999998E-2</v>
      </c>
      <c r="K1535">
        <f>INDEX(RawData!I$2:I$1048576,MATCH(FmtData!$B$4+(ROW()-10),RawData!$A$2:$A$1048576,0))</f>
        <v>-0.61495900000000003</v>
      </c>
      <c r="L1535">
        <f>INDEX(RawData!J$2:J$1048576,MATCH(FmtData!$B$4+(ROW()-10),RawData!$A$2:$A$1048576,0))</f>
        <v>175.7</v>
      </c>
      <c r="M1535">
        <f>INDEX(RawData!K$2:K$1048576,MATCH(FmtData!$B$4+(ROW()-10),RawData!$A$2:$A$1048576,0))</f>
        <v>173.6</v>
      </c>
      <c r="N1535">
        <f>INDEX(RawData!L$2:L$1048576,MATCH(FmtData!$B$4+(ROW()-10),RawData!$A$2:$A$1048576,0))</f>
        <v>22.1</v>
      </c>
      <c r="O1535">
        <f>INDEX(RawData!M$2:M$1048576,MATCH(FmtData!$B$4+(ROW()-10),RawData!$A$2:$A$1048576,0))</f>
        <v>169.5</v>
      </c>
      <c r="P1535">
        <f>INDEX(RawData!N$2:N$1048576,MATCH(FmtData!$B$4+(ROW()-10),RawData!$A$2:$A$1048576,0))</f>
        <v>21.8</v>
      </c>
      <c r="Q1535">
        <f>INDEX(RawData!O$2:O$1048576,MATCH(FmtData!$B$4+(ROW()-10),RawData!$A$2:$A$1048576,0))</f>
        <v>182.1</v>
      </c>
      <c r="R1535" s="8">
        <f>INDEX(RawData!P$2:P$1048576,MATCH(FmtData!$B$4+(ROW()-10),RawData!$A$2:$A$1048576,0))</f>
        <v>63.664999999999999</v>
      </c>
      <c r="S1535">
        <f>INDEX(RawData!Q$2:Q$1048576,MATCH(FmtData!$B$4+(ROW()-10),RawData!$A$2:$A$1048576,0))</f>
        <v>507.21300000000002</v>
      </c>
      <c r="T1535" s="8">
        <f>INDEX(RawData!R$2:R$1048576,MATCH(FmtData!$B$4+(ROW()-10),RawData!$A$2:$A$1048576,0))</f>
        <v>0.148009</v>
      </c>
      <c r="U1535" s="8">
        <f>INDEX(RawData!S$2:S$1048576,MATCH(FmtData!$B$4+(ROW()-10),RawData!$A$2:$A$1048576,0))</f>
        <v>0.73041800000000001</v>
      </c>
      <c r="V1535" s="8">
        <f>INDEX(RawData!T$2:T$1048576,MATCH(FmtData!$B$4+(ROW()-10),RawData!$A$2:$A$1048576,0))</f>
        <v>0.21546100000000001</v>
      </c>
      <c r="W1535" s="3">
        <f t="shared" si="481"/>
        <v>-0.5568543600000001</v>
      </c>
      <c r="X1535" s="3">
        <f t="shared" si="482"/>
        <v>-0.50748133200000012</v>
      </c>
      <c r="Y1535" s="8">
        <f t="shared" si="462"/>
        <v>9.3998326800470036</v>
      </c>
      <c r="Z1535" s="8">
        <f t="shared" si="463"/>
        <v>9.4492057080470051</v>
      </c>
      <c r="AA1535" s="8">
        <f t="shared" si="483"/>
        <v>9.4245191940470043</v>
      </c>
      <c r="AB1535" s="41">
        <v>2</v>
      </c>
      <c r="AC1535" s="42" t="str">
        <f t="shared" si="475"/>
        <v>Dilatometer</v>
      </c>
      <c r="AD1535" s="15">
        <f t="shared" si="461"/>
        <v>-316.56849999999997</v>
      </c>
      <c r="AE1535" s="15">
        <f t="shared" si="464"/>
        <v>-135.35432667978114</v>
      </c>
      <c r="AF1535" s="15">
        <f t="shared" si="465"/>
        <v>-123.94898662898072</v>
      </c>
      <c r="AG1535" s="15">
        <f t="shared" si="466"/>
        <v>-129.6658918386205</v>
      </c>
      <c r="AH1535" s="15">
        <f t="shared" si="476"/>
        <v>-129.6658918386205</v>
      </c>
      <c r="AI1535" s="17">
        <f t="shared" si="467"/>
        <v>1.237337407997904</v>
      </c>
      <c r="AJ1535" s="17">
        <f t="shared" si="468"/>
        <v>0.94001017434465273</v>
      </c>
      <c r="AK1535" s="17">
        <f t="shared" si="469"/>
        <v>0.92600539914065416</v>
      </c>
      <c r="AL1535" s="17">
        <f t="shared" si="470"/>
        <v>0.9329727115146339</v>
      </c>
      <c r="AM1535" s="17">
        <f t="shared" si="471"/>
        <v>0.9329727115146339</v>
      </c>
      <c r="AN1535" s="17">
        <f t="shared" si="477"/>
        <v>3.7546145059330627E-4</v>
      </c>
      <c r="AO1535" s="17">
        <f t="shared" si="478"/>
        <v>9.3297271151463388</v>
      </c>
      <c r="AP1535" s="17">
        <f t="shared" si="479"/>
        <v>12.37337407997904</v>
      </c>
      <c r="AQ1535" s="17">
        <f t="shared" si="480"/>
        <v>20.023822230538922</v>
      </c>
    </row>
    <row r="1536" spans="2:43" x14ac:dyDescent="0.45">
      <c r="B1536">
        <f>INDEX(RawData!$A$2:$A$1048576,MATCH(FmtData!$B$4+(ROW()-10),RawData!$A$2:$A$1048576,0))</f>
        <v>1724</v>
      </c>
      <c r="C1536" s="23">
        <f>LEFT(INDEX(RawData!$B$2:$B$1048576, MATCH(FmtData!$B$4+(ROW()-10),RawData!$A$2:$A$1048576,0)),10)+MID(INDEX(RawData!$B$2:$B$1048576, MATCH(FmtData!$B$4+(ROW()-10),RawData!$A$2:$A$1048576,0)),12,8)-$B$5/24</f>
        <v>42201.572129629632</v>
      </c>
      <c r="D1536" s="7">
        <f>MID(INDEX(RawData!$B$2:$B$1048576, MATCH(FmtData!$B$4+(ROW()-10),RawData!$A$2:$A$1048576,0)),12,8)+$B$5/24</f>
        <v>1.0721296296296297</v>
      </c>
      <c r="E1536" s="8">
        <f>INDEX(RawData!$D$2:$D$1048576,MATCH(FmtData!$B$4+(ROW()-10),RawData!$A$2:$A$1048576,0))</f>
        <v>47.602600000000002</v>
      </c>
      <c r="F1536">
        <f>INDEX(RawData!$D$2:$D$1048576,MATCH(FmtData!$B$4+(ROW()-10),RawData!$A$2:$A$1048576,0))</f>
        <v>47.602600000000002</v>
      </c>
      <c r="G1536">
        <f>INDEX(RawData!E$2:E$1048576,MATCH(FmtData!$B$4+(ROW()-10),RawData!$A$2:$A$1048576,0))</f>
        <v>2903.3</v>
      </c>
      <c r="H1536">
        <f>INDEX(RawData!F$2:F$1048576,MATCH(FmtData!$B$4+(ROW()-10),RawData!$A$2:$A$1048576,0))</f>
        <v>-0.15307599999999999</v>
      </c>
      <c r="I1536">
        <f>INDEX(RawData!G$2:G$1048576,MATCH(FmtData!$B$4+(ROW()-10),RawData!$A$2:$A$1048576,0))</f>
        <v>-29008.1</v>
      </c>
      <c r="J1536">
        <f>INDEX(RawData!H$2:H$1048576,MATCH(FmtData!$B$4+(ROW()-10),RawData!$A$2:$A$1048576,0))</f>
        <v>5.0845300000000003E-2</v>
      </c>
      <c r="K1536">
        <f>INDEX(RawData!I$2:I$1048576,MATCH(FmtData!$B$4+(ROW()-10),RawData!$A$2:$A$1048576,0))</f>
        <v>-0.61552499999999999</v>
      </c>
      <c r="L1536">
        <f>INDEX(RawData!J$2:J$1048576,MATCH(FmtData!$B$4+(ROW()-10),RawData!$A$2:$A$1048576,0))</f>
        <v>170.3</v>
      </c>
      <c r="M1536">
        <f>INDEX(RawData!K$2:K$1048576,MATCH(FmtData!$B$4+(ROW()-10),RawData!$A$2:$A$1048576,0))</f>
        <v>172.7</v>
      </c>
      <c r="N1536">
        <f>INDEX(RawData!L$2:L$1048576,MATCH(FmtData!$B$4+(ROW()-10),RawData!$A$2:$A$1048576,0))</f>
        <v>22.1</v>
      </c>
      <c r="O1536">
        <f>INDEX(RawData!M$2:M$1048576,MATCH(FmtData!$B$4+(ROW()-10),RawData!$A$2:$A$1048576,0))</f>
        <v>162.1</v>
      </c>
      <c r="P1536">
        <f>INDEX(RawData!N$2:N$1048576,MATCH(FmtData!$B$4+(ROW()-10),RawData!$A$2:$A$1048576,0))</f>
        <v>21.8</v>
      </c>
      <c r="Q1536">
        <f>INDEX(RawData!O$2:O$1048576,MATCH(FmtData!$B$4+(ROW()-10),RawData!$A$2:$A$1048576,0))</f>
        <v>182.1</v>
      </c>
      <c r="R1536" s="8">
        <f>INDEX(RawData!P$2:P$1048576,MATCH(FmtData!$B$4+(ROW()-10),RawData!$A$2:$A$1048576,0))</f>
        <v>63.8093</v>
      </c>
      <c r="S1536">
        <f>INDEX(RawData!Q$2:Q$1048576,MATCH(FmtData!$B$4+(ROW()-10),RawData!$A$2:$A$1048576,0))</f>
        <v>507.21300000000002</v>
      </c>
      <c r="T1536" s="8">
        <f>INDEX(RawData!R$2:R$1048576,MATCH(FmtData!$B$4+(ROW()-10),RawData!$A$2:$A$1048576,0))</f>
        <v>0.14682700000000001</v>
      </c>
      <c r="U1536" s="8">
        <f>INDEX(RawData!S$2:S$1048576,MATCH(FmtData!$B$4+(ROW()-10),RawData!$A$2:$A$1048576,0))</f>
        <v>0.73078399999999999</v>
      </c>
      <c r="V1536" s="8">
        <f>INDEX(RawData!T$2:T$1048576,MATCH(FmtData!$B$4+(ROW()-10),RawData!$A$2:$A$1048576,0))</f>
        <v>0.21515100000000001</v>
      </c>
      <c r="W1536" s="3">
        <f t="shared" si="481"/>
        <v>-0.55778400000000006</v>
      </c>
      <c r="X1536" s="3">
        <f t="shared" si="482"/>
        <v>-0.50669393200000001</v>
      </c>
      <c r="Y1536" s="8">
        <f t="shared" si="462"/>
        <v>9.3989030400470046</v>
      </c>
      <c r="Z1536" s="8">
        <f t="shared" si="463"/>
        <v>9.4499931080470052</v>
      </c>
      <c r="AA1536" s="8">
        <f t="shared" si="483"/>
        <v>9.4244480740470049</v>
      </c>
      <c r="AB1536" s="41">
        <v>2</v>
      </c>
      <c r="AC1536" s="42" t="str">
        <f t="shared" si="475"/>
        <v>Dilatometer</v>
      </c>
      <c r="AD1536" s="15">
        <f t="shared" si="461"/>
        <v>-316.42419999999998</v>
      </c>
      <c r="AE1536" s="15">
        <f t="shared" si="464"/>
        <v>-135.56798535376583</v>
      </c>
      <c r="AF1536" s="15">
        <f t="shared" si="465"/>
        <v>-123.76617114646444</v>
      </c>
      <c r="AG1536" s="15">
        <f t="shared" si="466"/>
        <v>-129.68232065214966</v>
      </c>
      <c r="AH1536" s="15">
        <f t="shared" si="476"/>
        <v>-129.68232065214966</v>
      </c>
      <c r="AI1536" s="17">
        <f t="shared" si="467"/>
        <v>1.2370258383985286</v>
      </c>
      <c r="AJ1536" s="17">
        <f t="shared" si="468"/>
        <v>0.94027657208032511</v>
      </c>
      <c r="AK1536" s="17">
        <f t="shared" si="469"/>
        <v>0.92578431471939826</v>
      </c>
      <c r="AL1536" s="17">
        <f t="shared" si="470"/>
        <v>0.9329928847383141</v>
      </c>
      <c r="AM1536" s="17">
        <f t="shared" si="471"/>
        <v>0.9329928847383141</v>
      </c>
      <c r="AN1536" s="17">
        <f t="shared" si="477"/>
        <v>1.4303044265440157E-4</v>
      </c>
      <c r="AO1536" s="17">
        <f t="shared" si="478"/>
        <v>9.3299288473831403</v>
      </c>
      <c r="AP1536" s="17">
        <f t="shared" si="479"/>
        <v>12.370258383985286</v>
      </c>
      <c r="AQ1536" s="17">
        <f t="shared" si="480"/>
        <v>20.017479075939033</v>
      </c>
    </row>
    <row r="1537" spans="2:43" x14ac:dyDescent="0.45">
      <c r="B1537">
        <f>INDEX(RawData!$A$2:$A$1048576,MATCH(FmtData!$B$4+(ROW()-10),RawData!$A$2:$A$1048576,0))</f>
        <v>1725</v>
      </c>
      <c r="C1537" s="23">
        <f>LEFT(INDEX(RawData!$B$2:$B$1048576, MATCH(FmtData!$B$4+(ROW()-10),RawData!$A$2:$A$1048576,0)),10)+MID(INDEX(RawData!$B$2:$B$1048576, MATCH(FmtData!$B$4+(ROW()-10),RawData!$A$2:$A$1048576,0)),12,8)-$B$5/24</f>
        <v>42201.572824074072</v>
      </c>
      <c r="D1537" s="7">
        <f>MID(INDEX(RawData!$B$2:$B$1048576, MATCH(FmtData!$B$4+(ROW()-10),RawData!$A$2:$A$1048576,0)),12,8)+$B$5/24</f>
        <v>1.0728240740740742</v>
      </c>
      <c r="E1537" s="8">
        <f>INDEX(RawData!$D$2:$D$1048576,MATCH(FmtData!$B$4+(ROW()-10),RawData!$A$2:$A$1048576,0))</f>
        <v>47.619300000000003</v>
      </c>
      <c r="F1537">
        <f>INDEX(RawData!$D$2:$D$1048576,MATCH(FmtData!$B$4+(ROW()-10),RawData!$A$2:$A$1048576,0))</f>
        <v>47.619300000000003</v>
      </c>
      <c r="G1537">
        <f>INDEX(RawData!E$2:E$1048576,MATCH(FmtData!$B$4+(ROW()-10),RawData!$A$2:$A$1048576,0))</f>
        <v>2892.84</v>
      </c>
      <c r="H1537">
        <f>INDEX(RawData!F$2:F$1048576,MATCH(FmtData!$B$4+(ROW()-10),RawData!$A$2:$A$1048576,0))</f>
        <v>-0.15307599999999999</v>
      </c>
      <c r="I1537">
        <f>INDEX(RawData!G$2:G$1048576,MATCH(FmtData!$B$4+(ROW()-10),RawData!$A$2:$A$1048576,0))</f>
        <v>-29008.1</v>
      </c>
      <c r="J1537">
        <f>INDEX(RawData!H$2:H$1048576,MATCH(FmtData!$B$4+(ROW()-10),RawData!$A$2:$A$1048576,0))</f>
        <v>5.0863699999999998E-2</v>
      </c>
      <c r="K1537">
        <f>INDEX(RawData!I$2:I$1048576,MATCH(FmtData!$B$4+(ROW()-10),RawData!$A$2:$A$1048576,0))</f>
        <v>-0.61477000000000004</v>
      </c>
      <c r="L1537">
        <f>INDEX(RawData!J$2:J$1048576,MATCH(FmtData!$B$4+(ROW()-10),RawData!$A$2:$A$1048576,0))</f>
        <v>200.3</v>
      </c>
      <c r="M1537">
        <f>INDEX(RawData!K$2:K$1048576,MATCH(FmtData!$B$4+(ROW()-10),RawData!$A$2:$A$1048576,0))</f>
        <v>175.9</v>
      </c>
      <c r="N1537">
        <f>INDEX(RawData!L$2:L$1048576,MATCH(FmtData!$B$4+(ROW()-10),RawData!$A$2:$A$1048576,0))</f>
        <v>22.1</v>
      </c>
      <c r="O1537">
        <f>INDEX(RawData!M$2:M$1048576,MATCH(FmtData!$B$4+(ROW()-10),RawData!$A$2:$A$1048576,0))</f>
        <v>172.9</v>
      </c>
      <c r="P1537">
        <f>INDEX(RawData!N$2:N$1048576,MATCH(FmtData!$B$4+(ROW()-10),RawData!$A$2:$A$1048576,0))</f>
        <v>21.8</v>
      </c>
      <c r="Q1537">
        <f>INDEX(RawData!O$2:O$1048576,MATCH(FmtData!$B$4+(ROW()-10),RawData!$A$2:$A$1048576,0))</f>
        <v>182</v>
      </c>
      <c r="R1537" s="8">
        <f>INDEX(RawData!P$2:P$1048576,MATCH(FmtData!$B$4+(ROW()-10),RawData!$A$2:$A$1048576,0))</f>
        <v>63.8093</v>
      </c>
      <c r="S1537">
        <f>INDEX(RawData!Q$2:Q$1048576,MATCH(FmtData!$B$4+(ROW()-10),RawData!$A$2:$A$1048576,0))</f>
        <v>507.21300000000002</v>
      </c>
      <c r="T1537" s="8">
        <f>INDEX(RawData!R$2:R$1048576,MATCH(FmtData!$B$4+(ROW()-10),RawData!$A$2:$A$1048576,0))</f>
        <v>0.148009</v>
      </c>
      <c r="U1537" s="8">
        <f>INDEX(RawData!S$2:S$1048576,MATCH(FmtData!$B$4+(ROW()-10),RawData!$A$2:$A$1048576,0))</f>
        <v>0.730236</v>
      </c>
      <c r="V1537" s="8">
        <f>INDEX(RawData!T$2:T$1048576,MATCH(FmtData!$B$4+(ROW()-10),RawData!$A$2:$A$1048576,0))</f>
        <v>0.21564800000000001</v>
      </c>
      <c r="W1537" s="3">
        <f t="shared" si="481"/>
        <v>-0.55639208000000007</v>
      </c>
      <c r="X1537" s="3">
        <f t="shared" si="482"/>
        <v>-0.50795631200000002</v>
      </c>
      <c r="Y1537" s="8">
        <f t="shared" si="462"/>
        <v>9.4002949600470043</v>
      </c>
      <c r="Z1537" s="8">
        <f t="shared" si="463"/>
        <v>9.4487307280470052</v>
      </c>
      <c r="AA1537" s="8">
        <f t="shared" si="483"/>
        <v>9.4245128440470047</v>
      </c>
      <c r="AB1537" s="41">
        <v>2</v>
      </c>
      <c r="AC1537" s="42" t="str">
        <f t="shared" si="475"/>
        <v>Dilatometer</v>
      </c>
      <c r="AD1537" s="15">
        <f t="shared" si="461"/>
        <v>-316.42419999999998</v>
      </c>
      <c r="AE1537" s="15">
        <f t="shared" si="464"/>
        <v>-135.24806611718395</v>
      </c>
      <c r="AF1537" s="15">
        <f t="shared" si="465"/>
        <v>-124.05925160499521</v>
      </c>
      <c r="AG1537" s="15">
        <f t="shared" si="466"/>
        <v>-129.66735870657806</v>
      </c>
      <c r="AH1537" s="15">
        <f t="shared" si="476"/>
        <v>-129.66735870657806</v>
      </c>
      <c r="AI1537" s="17">
        <f t="shared" si="467"/>
        <v>1.2370258383985286</v>
      </c>
      <c r="AJ1537" s="17">
        <f t="shared" si="468"/>
        <v>0.93987774084362485</v>
      </c>
      <c r="AK1537" s="17">
        <f t="shared" si="469"/>
        <v>0.9261387970473538</v>
      </c>
      <c r="AL1537" s="17">
        <f t="shared" si="470"/>
        <v>0.93297451267164766</v>
      </c>
      <c r="AM1537" s="17">
        <f t="shared" si="471"/>
        <v>0.93297451267164766</v>
      </c>
      <c r="AN1537" s="17">
        <f t="shared" si="477"/>
        <v>5.1892643795403703E-4</v>
      </c>
      <c r="AO1537" s="17">
        <f t="shared" si="478"/>
        <v>9.3297451267164764</v>
      </c>
      <c r="AP1537" s="17">
        <f t="shared" si="479"/>
        <v>12.370258383985286</v>
      </c>
      <c r="AQ1537" s="17">
        <f t="shared" si="480"/>
        <v>19.945360166031573</v>
      </c>
    </row>
    <row r="1538" spans="2:43" x14ac:dyDescent="0.45">
      <c r="B1538">
        <f>INDEX(RawData!$A$2:$A$1048576,MATCH(FmtData!$B$4+(ROW()-10),RawData!$A$2:$A$1048576,0))</f>
        <v>1726</v>
      </c>
      <c r="C1538" s="23">
        <f>LEFT(INDEX(RawData!$B$2:$B$1048576, MATCH(FmtData!$B$4+(ROW()-10),RawData!$A$2:$A$1048576,0)),10)+MID(INDEX(RawData!$B$2:$B$1048576, MATCH(FmtData!$B$4+(ROW()-10),RawData!$A$2:$A$1048576,0)),12,8)-$B$5/24</f>
        <v>42201.573518518519</v>
      </c>
      <c r="D1538" s="7">
        <f>MID(INDEX(RawData!$B$2:$B$1048576, MATCH(FmtData!$B$4+(ROW()-10),RawData!$A$2:$A$1048576,0)),12,8)+$B$5/24</f>
        <v>1.0735185185185183</v>
      </c>
      <c r="E1538" s="8">
        <f>INDEX(RawData!$D$2:$D$1048576,MATCH(FmtData!$B$4+(ROW()-10),RawData!$A$2:$A$1048576,0))</f>
        <v>47.635800000000003</v>
      </c>
      <c r="F1538">
        <f>INDEX(RawData!$D$2:$D$1048576,MATCH(FmtData!$B$4+(ROW()-10),RawData!$A$2:$A$1048576,0))</f>
        <v>47.635800000000003</v>
      </c>
      <c r="G1538">
        <f>INDEX(RawData!E$2:E$1048576,MATCH(FmtData!$B$4+(ROW()-10),RawData!$A$2:$A$1048576,0))</f>
        <v>2900.53</v>
      </c>
      <c r="H1538">
        <f>INDEX(RawData!F$2:F$1048576,MATCH(FmtData!$B$4+(ROW()-10),RawData!$A$2:$A$1048576,0))</f>
        <v>-0.15307599999999999</v>
      </c>
      <c r="I1538">
        <f>INDEX(RawData!G$2:G$1048576,MATCH(FmtData!$B$4+(ROW()-10),RawData!$A$2:$A$1048576,0))</f>
        <v>-29008.1</v>
      </c>
      <c r="J1538">
        <f>INDEX(RawData!H$2:H$1048576,MATCH(FmtData!$B$4+(ROW()-10),RawData!$A$2:$A$1048576,0))</f>
        <v>5.0845300000000003E-2</v>
      </c>
      <c r="K1538">
        <f>INDEX(RawData!I$2:I$1048576,MATCH(FmtData!$B$4+(ROW()-10),RawData!$A$2:$A$1048576,0))</f>
        <v>-0.61577599999999999</v>
      </c>
      <c r="L1538">
        <f>INDEX(RawData!J$2:J$1048576,MATCH(FmtData!$B$4+(ROW()-10),RawData!$A$2:$A$1048576,0))</f>
        <v>178.8</v>
      </c>
      <c r="M1538">
        <f>INDEX(RawData!K$2:K$1048576,MATCH(FmtData!$B$4+(ROW()-10),RawData!$A$2:$A$1048576,0))</f>
        <v>178.8</v>
      </c>
      <c r="N1538">
        <f>INDEX(RawData!L$2:L$1048576,MATCH(FmtData!$B$4+(ROW()-10),RawData!$A$2:$A$1048576,0))</f>
        <v>22.1</v>
      </c>
      <c r="O1538">
        <f>INDEX(RawData!M$2:M$1048576,MATCH(FmtData!$B$4+(ROW()-10),RawData!$A$2:$A$1048576,0))</f>
        <v>176.6</v>
      </c>
      <c r="P1538">
        <f>INDEX(RawData!N$2:N$1048576,MATCH(FmtData!$B$4+(ROW()-10),RawData!$A$2:$A$1048576,0))</f>
        <v>21.8</v>
      </c>
      <c r="Q1538">
        <f>INDEX(RawData!O$2:O$1048576,MATCH(FmtData!$B$4+(ROW()-10),RawData!$A$2:$A$1048576,0))</f>
        <v>182.1</v>
      </c>
      <c r="R1538" s="8">
        <f>INDEX(RawData!P$2:P$1048576,MATCH(FmtData!$B$4+(ROW()-10),RawData!$A$2:$A$1048576,0))</f>
        <v>63.8093</v>
      </c>
      <c r="S1538">
        <f>INDEX(RawData!Q$2:Q$1048576,MATCH(FmtData!$B$4+(ROW()-10),RawData!$A$2:$A$1048576,0))</f>
        <v>507.21300000000002</v>
      </c>
      <c r="T1538" s="8">
        <f>INDEX(RawData!R$2:R$1048576,MATCH(FmtData!$B$4+(ROW()-10),RawData!$A$2:$A$1048576,0))</f>
        <v>0.148009</v>
      </c>
      <c r="U1538" s="8">
        <f>INDEX(RawData!S$2:S$1048576,MATCH(FmtData!$B$4+(ROW()-10),RawData!$A$2:$A$1048576,0))</f>
        <v>0.73069200000000001</v>
      </c>
      <c r="V1538" s="8">
        <f>INDEX(RawData!T$2:T$1048576,MATCH(FmtData!$B$4+(ROW()-10),RawData!$A$2:$A$1048576,0))</f>
        <v>0.215058</v>
      </c>
      <c r="W1538" s="3">
        <f t="shared" si="481"/>
        <v>-0.55755032000000015</v>
      </c>
      <c r="X1538" s="3">
        <f t="shared" si="482"/>
        <v>-0.506457712</v>
      </c>
      <c r="Y1538" s="8">
        <f t="shared" si="462"/>
        <v>9.3991367200470037</v>
      </c>
      <c r="Z1538" s="8">
        <f t="shared" si="463"/>
        <v>9.4502293280470049</v>
      </c>
      <c r="AA1538" s="8">
        <f t="shared" si="483"/>
        <v>9.4246830240470043</v>
      </c>
      <c r="AB1538" s="41">
        <v>2</v>
      </c>
      <c r="AC1538" s="42" t="str">
        <f t="shared" si="475"/>
        <v>Dilatometer</v>
      </c>
      <c r="AD1538" s="15">
        <f t="shared" si="461"/>
        <v>-316.42419999999998</v>
      </c>
      <c r="AE1538" s="15">
        <f t="shared" si="464"/>
        <v>-135.51428259099373</v>
      </c>
      <c r="AF1538" s="15">
        <f t="shared" si="465"/>
        <v>-123.71132083924533</v>
      </c>
      <c r="AG1538" s="15">
        <f t="shared" si="466"/>
        <v>-129.62804599405695</v>
      </c>
      <c r="AH1538" s="15">
        <f t="shared" si="476"/>
        <v>-129.62804599405695</v>
      </c>
      <c r="AI1538" s="17">
        <f t="shared" si="467"/>
        <v>1.2370258383985286</v>
      </c>
      <c r="AJ1538" s="17">
        <f t="shared" si="468"/>
        <v>0.9402095992341416</v>
      </c>
      <c r="AK1538" s="17">
        <f t="shared" si="469"/>
        <v>0.92571800313215158</v>
      </c>
      <c r="AL1538" s="17">
        <f t="shared" si="470"/>
        <v>0.93292624326826046</v>
      </c>
      <c r="AM1538" s="17">
        <f t="shared" si="471"/>
        <v>0.93292624326826046</v>
      </c>
      <c r="AN1538" s="17">
        <f t="shared" si="477"/>
        <v>3.5381279235047192E-4</v>
      </c>
      <c r="AO1538" s="17">
        <f t="shared" si="478"/>
        <v>9.3292624326826044</v>
      </c>
      <c r="AP1538" s="17">
        <f t="shared" si="479"/>
        <v>12.370258383985286</v>
      </c>
      <c r="AQ1538" s="17">
        <f t="shared" si="480"/>
        <v>19.998380664806749</v>
      </c>
    </row>
    <row r="1539" spans="2:43" x14ac:dyDescent="0.45">
      <c r="B1539">
        <f>INDEX(RawData!$A$2:$A$1048576,MATCH(FmtData!$B$4+(ROW()-10),RawData!$A$2:$A$1048576,0))</f>
        <v>1727</v>
      </c>
      <c r="C1539" s="23">
        <f>LEFT(INDEX(RawData!$B$2:$B$1048576, MATCH(FmtData!$B$4+(ROW()-10),RawData!$A$2:$A$1048576,0)),10)+MID(INDEX(RawData!$B$2:$B$1048576, MATCH(FmtData!$B$4+(ROW()-10),RawData!$A$2:$A$1048576,0)),12,8)-$B$5/24</f>
        <v>42201.574212962965</v>
      </c>
      <c r="D1539" s="7">
        <f>MID(INDEX(RawData!$B$2:$B$1048576, MATCH(FmtData!$B$4+(ROW()-10),RawData!$A$2:$A$1048576,0)),12,8)+$B$5/24</f>
        <v>1.0742129629629629</v>
      </c>
      <c r="E1539" s="8">
        <f>INDEX(RawData!$D$2:$D$1048576,MATCH(FmtData!$B$4+(ROW()-10),RawData!$A$2:$A$1048576,0))</f>
        <v>47.6524</v>
      </c>
      <c r="F1539">
        <f>INDEX(RawData!$D$2:$D$1048576,MATCH(FmtData!$B$4+(ROW()-10),RawData!$A$2:$A$1048576,0))</f>
        <v>47.6524</v>
      </c>
      <c r="G1539">
        <f>INDEX(RawData!E$2:E$1048576,MATCH(FmtData!$B$4+(ROW()-10),RawData!$A$2:$A$1048576,0))</f>
        <v>2904.22</v>
      </c>
      <c r="H1539">
        <f>INDEX(RawData!F$2:F$1048576,MATCH(FmtData!$B$4+(ROW()-10),RawData!$A$2:$A$1048576,0))</f>
        <v>-0.15307599999999999</v>
      </c>
      <c r="I1539">
        <f>INDEX(RawData!G$2:G$1048576,MATCH(FmtData!$B$4+(ROW()-10),RawData!$A$2:$A$1048576,0))</f>
        <v>-29008.1</v>
      </c>
      <c r="J1539">
        <f>INDEX(RawData!H$2:H$1048576,MATCH(FmtData!$B$4+(ROW()-10),RawData!$A$2:$A$1048576,0))</f>
        <v>5.0863699999999998E-2</v>
      </c>
      <c r="K1539">
        <f>INDEX(RawData!I$2:I$1048576,MATCH(FmtData!$B$4+(ROW()-10),RawData!$A$2:$A$1048576,0))</f>
        <v>-0.61533599999999999</v>
      </c>
      <c r="L1539">
        <f>INDEX(RawData!J$2:J$1048576,MATCH(FmtData!$B$4+(ROW()-10),RawData!$A$2:$A$1048576,0))</f>
        <v>173.3</v>
      </c>
      <c r="M1539">
        <f>INDEX(RawData!K$2:K$1048576,MATCH(FmtData!$B$4+(ROW()-10),RawData!$A$2:$A$1048576,0))</f>
        <v>173.8</v>
      </c>
      <c r="N1539">
        <f>INDEX(RawData!L$2:L$1048576,MATCH(FmtData!$B$4+(ROW()-10),RawData!$A$2:$A$1048576,0))</f>
        <v>22</v>
      </c>
      <c r="O1539">
        <f>INDEX(RawData!M$2:M$1048576,MATCH(FmtData!$B$4+(ROW()-10),RawData!$A$2:$A$1048576,0))</f>
        <v>164.1</v>
      </c>
      <c r="P1539">
        <f>INDEX(RawData!N$2:N$1048576,MATCH(FmtData!$B$4+(ROW()-10),RawData!$A$2:$A$1048576,0))</f>
        <v>21.8</v>
      </c>
      <c r="Q1539">
        <f>INDEX(RawData!O$2:O$1048576,MATCH(FmtData!$B$4+(ROW()-10),RawData!$A$2:$A$1048576,0))</f>
        <v>182.1</v>
      </c>
      <c r="R1539" s="8">
        <f>INDEX(RawData!P$2:P$1048576,MATCH(FmtData!$B$4+(ROW()-10),RawData!$A$2:$A$1048576,0))</f>
        <v>64.039500000000004</v>
      </c>
      <c r="S1539">
        <f>INDEX(RawData!Q$2:Q$1048576,MATCH(FmtData!$B$4+(ROW()-10),RawData!$A$2:$A$1048576,0))</f>
        <v>507.21300000000002</v>
      </c>
      <c r="T1539" s="8">
        <f>INDEX(RawData!R$2:R$1048576,MATCH(FmtData!$B$4+(ROW()-10),RawData!$A$2:$A$1048576,0))</f>
        <v>0.148009</v>
      </c>
      <c r="U1539" s="8">
        <f>INDEX(RawData!S$2:S$1048576,MATCH(FmtData!$B$4+(ROW()-10),RawData!$A$2:$A$1048576,0))</f>
        <v>0.73060099999999994</v>
      </c>
      <c r="V1539" s="8">
        <f>INDEX(RawData!T$2:T$1048576,MATCH(FmtData!$B$4+(ROW()-10),RawData!$A$2:$A$1048576,0))</f>
        <v>0.21496499999999999</v>
      </c>
      <c r="W1539" s="3">
        <f t="shared" si="481"/>
        <v>-0.55731917999999991</v>
      </c>
      <c r="X1539" s="3">
        <f t="shared" si="482"/>
        <v>-0.506221492</v>
      </c>
      <c r="Y1539" s="8">
        <f t="shared" si="462"/>
        <v>9.3993678600470041</v>
      </c>
      <c r="Z1539" s="8">
        <f t="shared" si="463"/>
        <v>9.4504655480470046</v>
      </c>
      <c r="AA1539" s="8">
        <f t="shared" si="483"/>
        <v>9.4249167040470034</v>
      </c>
      <c r="AB1539" s="41">
        <v>2</v>
      </c>
      <c r="AC1539" s="42" t="str">
        <f t="shared" si="475"/>
        <v>Dilatometer</v>
      </c>
      <c r="AD1539" s="15">
        <f t="shared" si="461"/>
        <v>-316.19399999999996</v>
      </c>
      <c r="AE1539" s="15">
        <f t="shared" si="464"/>
        <v>-135.46116105073554</v>
      </c>
      <c r="AF1539" s="15">
        <f t="shared" si="465"/>
        <v>-123.65646791847053</v>
      </c>
      <c r="AG1539" s="15">
        <f t="shared" si="466"/>
        <v>-129.57406215448384</v>
      </c>
      <c r="AH1539" s="15">
        <f t="shared" si="476"/>
        <v>-129.57406215448384</v>
      </c>
      <c r="AI1539" s="17">
        <f t="shared" si="467"/>
        <v>1.2365291199739328</v>
      </c>
      <c r="AJ1539" s="17">
        <f t="shared" si="468"/>
        <v>0.94014336061749926</v>
      </c>
      <c r="AK1539" s="17">
        <f t="shared" si="469"/>
        <v>0.92565169788469281</v>
      </c>
      <c r="AL1539" s="17">
        <f t="shared" si="470"/>
        <v>0.93285996832453366</v>
      </c>
      <c r="AM1539" s="17">
        <f t="shared" si="471"/>
        <v>0.93285996832453366</v>
      </c>
      <c r="AN1539" s="17">
        <f t="shared" si="477"/>
        <v>5.848050677322858E-4</v>
      </c>
      <c r="AO1539" s="17">
        <f t="shared" si="478"/>
        <v>9.3285996832453364</v>
      </c>
      <c r="AP1539" s="17">
        <f t="shared" si="479"/>
        <v>12.365291199739328</v>
      </c>
      <c r="AQ1539" s="17">
        <f t="shared" si="480"/>
        <v>20.023822230538922</v>
      </c>
    </row>
    <row r="1540" spans="2:43" x14ac:dyDescent="0.45">
      <c r="B1540">
        <f>INDEX(RawData!$A$2:$A$1048576,MATCH(FmtData!$B$4+(ROW()-10),RawData!$A$2:$A$1048576,0))</f>
        <v>1728</v>
      </c>
      <c r="C1540" s="23">
        <f>LEFT(INDEX(RawData!$B$2:$B$1048576, MATCH(FmtData!$B$4+(ROW()-10),RawData!$A$2:$A$1048576,0)),10)+MID(INDEX(RawData!$B$2:$B$1048576, MATCH(FmtData!$B$4+(ROW()-10),RawData!$A$2:$A$1048576,0)),12,8)-$B$5/24</f>
        <v>42201.574918981481</v>
      </c>
      <c r="D1540" s="7">
        <f>MID(INDEX(RawData!$B$2:$B$1048576, MATCH(FmtData!$B$4+(ROW()-10),RawData!$A$2:$A$1048576,0)),12,8)+$B$5/24</f>
        <v>1.0749189814814817</v>
      </c>
      <c r="E1540" s="8">
        <f>INDEX(RawData!$D$2:$D$1048576,MATCH(FmtData!$B$4+(ROW()-10),RawData!$A$2:$A$1048576,0))</f>
        <v>47.6691</v>
      </c>
      <c r="F1540">
        <f>INDEX(RawData!$D$2:$D$1048576,MATCH(FmtData!$B$4+(ROW()-10),RawData!$A$2:$A$1048576,0))</f>
        <v>47.6691</v>
      </c>
      <c r="G1540">
        <f>INDEX(RawData!E$2:E$1048576,MATCH(FmtData!$B$4+(ROW()-10),RawData!$A$2:$A$1048576,0))</f>
        <v>2900.53</v>
      </c>
      <c r="H1540">
        <f>INDEX(RawData!F$2:F$1048576,MATCH(FmtData!$B$4+(ROW()-10),RawData!$A$2:$A$1048576,0))</f>
        <v>-0.15307599999999999</v>
      </c>
      <c r="I1540">
        <f>INDEX(RawData!G$2:G$1048576,MATCH(FmtData!$B$4+(ROW()-10),RawData!$A$2:$A$1048576,0))</f>
        <v>-29008.1</v>
      </c>
      <c r="J1540">
        <f>INDEX(RawData!H$2:H$1048576,MATCH(FmtData!$B$4+(ROW()-10),RawData!$A$2:$A$1048576,0))</f>
        <v>5.0863699999999998E-2</v>
      </c>
      <c r="K1540">
        <f>INDEX(RawData!I$2:I$1048576,MATCH(FmtData!$B$4+(ROW()-10),RawData!$A$2:$A$1048576,0))</f>
        <v>-0.61495900000000003</v>
      </c>
      <c r="L1540">
        <f>INDEX(RawData!J$2:J$1048576,MATCH(FmtData!$B$4+(ROW()-10),RawData!$A$2:$A$1048576,0))</f>
        <v>190.6</v>
      </c>
      <c r="M1540">
        <f>INDEX(RawData!K$2:K$1048576,MATCH(FmtData!$B$4+(ROW()-10),RawData!$A$2:$A$1048576,0))</f>
        <v>172.1</v>
      </c>
      <c r="N1540">
        <f>INDEX(RawData!L$2:L$1048576,MATCH(FmtData!$B$4+(ROW()-10),RawData!$A$2:$A$1048576,0))</f>
        <v>22</v>
      </c>
      <c r="O1540">
        <f>INDEX(RawData!M$2:M$1048576,MATCH(FmtData!$B$4+(ROW()-10),RawData!$A$2:$A$1048576,0))</f>
        <v>175</v>
      </c>
      <c r="P1540">
        <f>INDEX(RawData!N$2:N$1048576,MATCH(FmtData!$B$4+(ROW()-10),RawData!$A$2:$A$1048576,0))</f>
        <v>21.7</v>
      </c>
      <c r="Q1540">
        <f>INDEX(RawData!O$2:O$1048576,MATCH(FmtData!$B$4+(ROW()-10),RawData!$A$2:$A$1048576,0))</f>
        <v>182.1</v>
      </c>
      <c r="R1540" s="8">
        <f>INDEX(RawData!P$2:P$1048576,MATCH(FmtData!$B$4+(ROW()-10),RawData!$A$2:$A$1048576,0))</f>
        <v>64.039500000000004</v>
      </c>
      <c r="S1540">
        <f>INDEX(RawData!Q$2:Q$1048576,MATCH(FmtData!$B$4+(ROW()-10),RawData!$A$2:$A$1048576,0))</f>
        <v>507.21300000000002</v>
      </c>
      <c r="T1540" s="8">
        <f>INDEX(RawData!R$2:R$1048576,MATCH(FmtData!$B$4+(ROW()-10),RawData!$A$2:$A$1048576,0))</f>
        <v>0.148009</v>
      </c>
      <c r="U1540" s="8">
        <f>INDEX(RawData!S$2:S$1048576,MATCH(FmtData!$B$4+(ROW()-10),RawData!$A$2:$A$1048576,0))</f>
        <v>0.73060099999999994</v>
      </c>
      <c r="V1540" s="8">
        <f>INDEX(RawData!T$2:T$1048576,MATCH(FmtData!$B$4+(ROW()-10),RawData!$A$2:$A$1048576,0))</f>
        <v>0.21459300000000001</v>
      </c>
      <c r="W1540" s="3">
        <f t="shared" si="481"/>
        <v>-0.55731917999999991</v>
      </c>
      <c r="X1540" s="3">
        <f t="shared" si="482"/>
        <v>-0.50527661200000007</v>
      </c>
      <c r="Y1540" s="8">
        <f t="shared" si="462"/>
        <v>9.3993678600470041</v>
      </c>
      <c r="Z1540" s="8">
        <f t="shared" si="463"/>
        <v>9.451410428047005</v>
      </c>
      <c r="AA1540" s="8">
        <f t="shared" si="483"/>
        <v>9.4253891440470046</v>
      </c>
      <c r="AB1540" s="41">
        <v>2</v>
      </c>
      <c r="AC1540" s="42" t="str">
        <f t="shared" si="475"/>
        <v>Dilatometer</v>
      </c>
      <c r="AD1540" s="15">
        <f t="shared" si="461"/>
        <v>-316.19399999999996</v>
      </c>
      <c r="AE1540" s="15">
        <f t="shared" si="464"/>
        <v>-135.46116105073554</v>
      </c>
      <c r="AF1540" s="15">
        <f t="shared" si="465"/>
        <v>-123.4370300985737</v>
      </c>
      <c r="AG1540" s="15">
        <f t="shared" si="466"/>
        <v>-129.46491312087733</v>
      </c>
      <c r="AH1540" s="15">
        <f t="shared" si="476"/>
        <v>-129.46491312087733</v>
      </c>
      <c r="AI1540" s="17">
        <f t="shared" si="467"/>
        <v>1.2365291199739328</v>
      </c>
      <c r="AJ1540" s="17">
        <f t="shared" si="468"/>
        <v>0.94014336061749926</v>
      </c>
      <c r="AK1540" s="17">
        <f t="shared" si="469"/>
        <v>0.92538654027757217</v>
      </c>
      <c r="AL1540" s="17">
        <f t="shared" si="470"/>
        <v>0.93272599687269753</v>
      </c>
      <c r="AM1540" s="17">
        <f t="shared" si="471"/>
        <v>0.93272599687269753</v>
      </c>
      <c r="AN1540" s="17">
        <f t="shared" si="477"/>
        <v>9.3257042598915429E-4</v>
      </c>
      <c r="AO1540" s="17">
        <f t="shared" si="478"/>
        <v>9.3272599687269757</v>
      </c>
      <c r="AP1540" s="17">
        <f t="shared" si="479"/>
        <v>12.365291199739328</v>
      </c>
      <c r="AQ1540" s="17">
        <f t="shared" si="480"/>
        <v>19.998380664806749</v>
      </c>
    </row>
    <row r="1541" spans="2:43" x14ac:dyDescent="0.45">
      <c r="B1541">
        <f>INDEX(RawData!$A$2:$A$1048576,MATCH(FmtData!$B$4+(ROW()-10),RawData!$A$2:$A$1048576,0))</f>
        <v>1729</v>
      </c>
      <c r="C1541" s="23">
        <f>LEFT(INDEX(RawData!$B$2:$B$1048576, MATCH(FmtData!$B$4+(ROW()-10),RawData!$A$2:$A$1048576,0)),10)+MID(INDEX(RawData!$B$2:$B$1048576, MATCH(FmtData!$B$4+(ROW()-10),RawData!$A$2:$A$1048576,0)),12,8)-$B$5/24</f>
        <v>42201.575601851851</v>
      </c>
      <c r="D1541" s="7">
        <f>MID(INDEX(RawData!$B$2:$B$1048576, MATCH(FmtData!$B$4+(ROW()-10),RawData!$A$2:$A$1048576,0)),12,8)+$B$5/24</f>
        <v>1.075601851851852</v>
      </c>
      <c r="E1541" s="8">
        <f>INDEX(RawData!$D$2:$D$1048576,MATCH(FmtData!$B$4+(ROW()-10),RawData!$A$2:$A$1048576,0))</f>
        <v>47.685699999999997</v>
      </c>
      <c r="F1541">
        <f>INDEX(RawData!$D$2:$D$1048576,MATCH(FmtData!$B$4+(ROW()-10),RawData!$A$2:$A$1048576,0))</f>
        <v>47.685699999999997</v>
      </c>
      <c r="G1541">
        <f>INDEX(RawData!E$2:E$1048576,MATCH(FmtData!$B$4+(ROW()-10),RawData!$A$2:$A$1048576,0))</f>
        <v>2904.22</v>
      </c>
      <c r="H1541">
        <f>INDEX(RawData!F$2:F$1048576,MATCH(FmtData!$B$4+(ROW()-10),RawData!$A$2:$A$1048576,0))</f>
        <v>-0.15307599999999999</v>
      </c>
      <c r="I1541">
        <f>INDEX(RawData!G$2:G$1048576,MATCH(FmtData!$B$4+(ROW()-10),RawData!$A$2:$A$1048576,0))</f>
        <v>-29008.1</v>
      </c>
      <c r="J1541">
        <f>INDEX(RawData!H$2:H$1048576,MATCH(FmtData!$B$4+(ROW()-10),RawData!$A$2:$A$1048576,0))</f>
        <v>5.0863699999999998E-2</v>
      </c>
      <c r="K1541">
        <f>INDEX(RawData!I$2:I$1048576,MATCH(FmtData!$B$4+(ROW()-10),RawData!$A$2:$A$1048576,0))</f>
        <v>-0.61514800000000003</v>
      </c>
      <c r="L1541">
        <f>INDEX(RawData!J$2:J$1048576,MATCH(FmtData!$B$4+(ROW()-10),RawData!$A$2:$A$1048576,0))</f>
        <v>172.7</v>
      </c>
      <c r="M1541">
        <f>INDEX(RawData!K$2:K$1048576,MATCH(FmtData!$B$4+(ROW()-10),RawData!$A$2:$A$1048576,0))</f>
        <v>175.7</v>
      </c>
      <c r="N1541">
        <f>INDEX(RawData!L$2:L$1048576,MATCH(FmtData!$B$4+(ROW()-10),RawData!$A$2:$A$1048576,0))</f>
        <v>22</v>
      </c>
      <c r="O1541">
        <f>INDEX(RawData!M$2:M$1048576,MATCH(FmtData!$B$4+(ROW()-10),RawData!$A$2:$A$1048576,0))</f>
        <v>165.7</v>
      </c>
      <c r="P1541">
        <f>INDEX(RawData!N$2:N$1048576,MATCH(FmtData!$B$4+(ROW()-10),RawData!$A$2:$A$1048576,0))</f>
        <v>21.8</v>
      </c>
      <c r="Q1541">
        <f>INDEX(RawData!O$2:O$1048576,MATCH(FmtData!$B$4+(ROW()-10),RawData!$A$2:$A$1048576,0))</f>
        <v>182.2</v>
      </c>
      <c r="R1541" s="8">
        <f>INDEX(RawData!P$2:P$1048576,MATCH(FmtData!$B$4+(ROW()-10),RawData!$A$2:$A$1048576,0))</f>
        <v>64.101900000000001</v>
      </c>
      <c r="S1541">
        <f>INDEX(RawData!Q$2:Q$1048576,MATCH(FmtData!$B$4+(ROW()-10),RawData!$A$2:$A$1048576,0))</f>
        <v>507.21300000000002</v>
      </c>
      <c r="T1541" s="8">
        <f>INDEX(RawData!R$2:R$1048576,MATCH(FmtData!$B$4+(ROW()-10),RawData!$A$2:$A$1048576,0))</f>
        <v>0.148009</v>
      </c>
      <c r="U1541" s="8">
        <f>INDEX(RawData!S$2:S$1048576,MATCH(FmtData!$B$4+(ROW()-10),RawData!$A$2:$A$1048576,0))</f>
        <v>0.73087500000000005</v>
      </c>
      <c r="V1541" s="8">
        <f>INDEX(RawData!T$2:T$1048576,MATCH(FmtData!$B$4+(ROW()-10),RawData!$A$2:$A$1048576,0))</f>
        <v>0.214779</v>
      </c>
      <c r="W1541" s="3">
        <f t="shared" si="481"/>
        <v>-0.55801514000000019</v>
      </c>
      <c r="X1541" s="3">
        <f t="shared" si="482"/>
        <v>-0.50574905199999998</v>
      </c>
      <c r="Y1541" s="8">
        <f t="shared" si="462"/>
        <v>9.3986719000470043</v>
      </c>
      <c r="Z1541" s="8">
        <f t="shared" si="463"/>
        <v>9.4509379880470039</v>
      </c>
      <c r="AA1541" s="8">
        <f t="shared" si="483"/>
        <v>9.4248049440470041</v>
      </c>
      <c r="AB1541" s="41">
        <v>2</v>
      </c>
      <c r="AC1541" s="42" t="str">
        <f t="shared" si="475"/>
        <v>Dilatometer</v>
      </c>
      <c r="AD1541" s="15">
        <f t="shared" si="461"/>
        <v>-316.13159999999999</v>
      </c>
      <c r="AE1541" s="15">
        <f t="shared" si="464"/>
        <v>-135.62110188774614</v>
      </c>
      <c r="AF1541" s="15">
        <f t="shared" si="465"/>
        <v>-123.54675423600588</v>
      </c>
      <c r="AG1541" s="15">
        <f t="shared" si="466"/>
        <v>-129.59988083082612</v>
      </c>
      <c r="AH1541" s="15">
        <f t="shared" si="476"/>
        <v>-129.59988083082612</v>
      </c>
      <c r="AI1541" s="17">
        <f t="shared" si="467"/>
        <v>1.2363945439017281</v>
      </c>
      <c r="AJ1541" s="17">
        <f t="shared" si="468"/>
        <v>0.94034282322535112</v>
      </c>
      <c r="AK1541" s="17">
        <f t="shared" si="469"/>
        <v>0.92551910640610613</v>
      </c>
      <c r="AL1541" s="17">
        <f t="shared" si="470"/>
        <v>0.93289166425264736</v>
      </c>
      <c r="AM1541" s="17">
        <f t="shared" si="471"/>
        <v>0.93289166425264736</v>
      </c>
      <c r="AN1541" s="17">
        <f t="shared" si="477"/>
        <v>7.6690304603932447E-4</v>
      </c>
      <c r="AO1541" s="17">
        <f t="shared" si="478"/>
        <v>9.3289166425264742</v>
      </c>
      <c r="AP1541" s="17">
        <f t="shared" si="479"/>
        <v>12.36394543901728</v>
      </c>
      <c r="AQ1541" s="17">
        <f t="shared" si="480"/>
        <v>20.023822230538922</v>
      </c>
    </row>
    <row r="1542" spans="2:43" x14ac:dyDescent="0.45">
      <c r="B1542">
        <f>INDEX(RawData!$A$2:$A$1048576,MATCH(FmtData!$B$4+(ROW()-10),RawData!$A$2:$A$1048576,0))</f>
        <v>1730</v>
      </c>
      <c r="C1542" s="23">
        <f>LEFT(INDEX(RawData!$B$2:$B$1048576, MATCH(FmtData!$B$4+(ROW()-10),RawData!$A$2:$A$1048576,0)),10)+MID(INDEX(RawData!$B$2:$B$1048576, MATCH(FmtData!$B$4+(ROW()-10),RawData!$A$2:$A$1048576,0)),12,8)-$B$5/24</f>
        <v>42201.576296296298</v>
      </c>
      <c r="D1542" s="7">
        <f>MID(INDEX(RawData!$B$2:$B$1048576, MATCH(FmtData!$B$4+(ROW()-10),RawData!$A$2:$A$1048576,0)),12,8)+$B$5/24</f>
        <v>1.0762962962962961</v>
      </c>
      <c r="E1542" s="8">
        <f>INDEX(RawData!$D$2:$D$1048576,MATCH(FmtData!$B$4+(ROW()-10),RawData!$A$2:$A$1048576,0))</f>
        <v>47.702199999999998</v>
      </c>
      <c r="F1542">
        <f>INDEX(RawData!$D$2:$D$1048576,MATCH(FmtData!$B$4+(ROW()-10),RawData!$A$2:$A$1048576,0))</f>
        <v>47.702199999999998</v>
      </c>
      <c r="G1542">
        <f>INDEX(RawData!E$2:E$1048576,MATCH(FmtData!$B$4+(ROW()-10),RawData!$A$2:$A$1048576,0))</f>
        <v>2903.3</v>
      </c>
      <c r="H1542">
        <f>INDEX(RawData!F$2:F$1048576,MATCH(FmtData!$B$4+(ROW()-10),RawData!$A$2:$A$1048576,0))</f>
        <v>-0.15307599999999999</v>
      </c>
      <c r="I1542">
        <f>INDEX(RawData!G$2:G$1048576,MATCH(FmtData!$B$4+(ROW()-10),RawData!$A$2:$A$1048576,0))</f>
        <v>-29008.1</v>
      </c>
      <c r="J1542">
        <f>INDEX(RawData!H$2:H$1048576,MATCH(FmtData!$B$4+(ROW()-10),RawData!$A$2:$A$1048576,0))</f>
        <v>5.0863699999999998E-2</v>
      </c>
      <c r="K1542">
        <f>INDEX(RawData!I$2:I$1048576,MATCH(FmtData!$B$4+(ROW()-10),RawData!$A$2:$A$1048576,0))</f>
        <v>-0.61477000000000004</v>
      </c>
      <c r="L1542">
        <f>INDEX(RawData!J$2:J$1048576,MATCH(FmtData!$B$4+(ROW()-10),RawData!$A$2:$A$1048576,0))</f>
        <v>178.4</v>
      </c>
      <c r="M1542">
        <f>INDEX(RawData!K$2:K$1048576,MATCH(FmtData!$B$4+(ROW()-10),RawData!$A$2:$A$1048576,0))</f>
        <v>178.9</v>
      </c>
      <c r="N1542">
        <f>INDEX(RawData!L$2:L$1048576,MATCH(FmtData!$B$4+(ROW()-10),RawData!$A$2:$A$1048576,0))</f>
        <v>22.1</v>
      </c>
      <c r="O1542">
        <f>INDEX(RawData!M$2:M$1048576,MATCH(FmtData!$B$4+(ROW()-10),RawData!$A$2:$A$1048576,0))</f>
        <v>169.9</v>
      </c>
      <c r="P1542">
        <f>INDEX(RawData!N$2:N$1048576,MATCH(FmtData!$B$4+(ROW()-10),RawData!$A$2:$A$1048576,0))</f>
        <v>21.7</v>
      </c>
      <c r="Q1542">
        <f>INDEX(RawData!O$2:O$1048576,MATCH(FmtData!$B$4+(ROW()-10),RawData!$A$2:$A$1048576,0))</f>
        <v>182.1</v>
      </c>
      <c r="R1542" s="8">
        <f>INDEX(RawData!P$2:P$1048576,MATCH(FmtData!$B$4+(ROW()-10),RawData!$A$2:$A$1048576,0))</f>
        <v>64.101900000000001</v>
      </c>
      <c r="S1542">
        <f>INDEX(RawData!Q$2:Q$1048576,MATCH(FmtData!$B$4+(ROW()-10),RawData!$A$2:$A$1048576,0))</f>
        <v>507.21300000000002</v>
      </c>
      <c r="T1542" s="8">
        <f>INDEX(RawData!R$2:R$1048576,MATCH(FmtData!$B$4+(ROW()-10),RawData!$A$2:$A$1048576,0))</f>
        <v>0.14682700000000001</v>
      </c>
      <c r="U1542" s="8">
        <f>INDEX(RawData!S$2:S$1048576,MATCH(FmtData!$B$4+(ROW()-10),RawData!$A$2:$A$1048576,0))</f>
        <v>0.73108799999999996</v>
      </c>
      <c r="V1542" s="8">
        <f>INDEX(RawData!T$2:T$1048576,MATCH(FmtData!$B$4+(ROW()-10),RawData!$A$2:$A$1048576,0))</f>
        <v>0.21487200000000001</v>
      </c>
      <c r="W1542" s="3">
        <f t="shared" si="481"/>
        <v>-0.55855615999999997</v>
      </c>
      <c r="X1542" s="3">
        <f t="shared" si="482"/>
        <v>-0.5059852720000001</v>
      </c>
      <c r="Y1542" s="8">
        <f t="shared" si="462"/>
        <v>9.3981308800470043</v>
      </c>
      <c r="Z1542" s="8">
        <f t="shared" si="463"/>
        <v>9.4507017680470042</v>
      </c>
      <c r="AA1542" s="8">
        <f t="shared" si="483"/>
        <v>9.4244163240470051</v>
      </c>
      <c r="AB1542" s="41">
        <v>2</v>
      </c>
      <c r="AC1542" s="42" t="str">
        <f t="shared" si="475"/>
        <v>Dilatometer</v>
      </c>
      <c r="AD1542" s="15">
        <f t="shared" si="461"/>
        <v>-316.13159999999999</v>
      </c>
      <c r="AE1542" s="15">
        <f t="shared" si="464"/>
        <v>-135.74541986661814</v>
      </c>
      <c r="AF1542" s="15">
        <f t="shared" si="465"/>
        <v>-123.60161238407818</v>
      </c>
      <c r="AG1542" s="15">
        <f t="shared" si="466"/>
        <v>-129.68965486761272</v>
      </c>
      <c r="AH1542" s="15">
        <f t="shared" si="476"/>
        <v>-129.68965486761272</v>
      </c>
      <c r="AI1542" s="17">
        <f t="shared" si="467"/>
        <v>1.2363945439017281</v>
      </c>
      <c r="AJ1542" s="17">
        <f t="shared" si="468"/>
        <v>0.94049791894949264</v>
      </c>
      <c r="AK1542" s="17">
        <f t="shared" si="469"/>
        <v>0.92558539897626402</v>
      </c>
      <c r="AL1542" s="17">
        <f t="shared" si="470"/>
        <v>0.93300189082972607</v>
      </c>
      <c r="AM1542" s="17">
        <f t="shared" si="471"/>
        <v>0.93300189082972607</v>
      </c>
      <c r="AN1542" s="17">
        <f t="shared" si="477"/>
        <v>5.9141372628013222E-4</v>
      </c>
      <c r="AO1542" s="17">
        <f t="shared" si="478"/>
        <v>9.3300189082972604</v>
      </c>
      <c r="AP1542" s="17">
        <f t="shared" si="479"/>
        <v>12.36394543901728</v>
      </c>
      <c r="AQ1542" s="17">
        <f t="shared" si="480"/>
        <v>20.017479075939033</v>
      </c>
    </row>
    <row r="1543" spans="2:43" x14ac:dyDescent="0.45">
      <c r="B1543">
        <f>INDEX(RawData!$A$2:$A$1048576,MATCH(FmtData!$B$4+(ROW()-10),RawData!$A$2:$A$1048576,0))</f>
        <v>1731</v>
      </c>
      <c r="C1543" s="23">
        <f>LEFT(INDEX(RawData!$B$2:$B$1048576, MATCH(FmtData!$B$4+(ROW()-10),RawData!$A$2:$A$1048576,0)),10)+MID(INDEX(RawData!$B$2:$B$1048576, MATCH(FmtData!$B$4+(ROW()-10),RawData!$A$2:$A$1048576,0)),12,8)-$B$5/24</f>
        <v>42201.576990740738</v>
      </c>
      <c r="D1543" s="7">
        <f>MID(INDEX(RawData!$B$2:$B$1048576, MATCH(FmtData!$B$4+(ROW()-10),RawData!$A$2:$A$1048576,0)),12,8)+$B$5/24</f>
        <v>1.0769907407407406</v>
      </c>
      <c r="E1543" s="8">
        <f>INDEX(RawData!$D$2:$D$1048576,MATCH(FmtData!$B$4+(ROW()-10),RawData!$A$2:$A$1048576,0))</f>
        <v>47.718899999999998</v>
      </c>
      <c r="F1543">
        <f>INDEX(RawData!$D$2:$D$1048576,MATCH(FmtData!$B$4+(ROW()-10),RawData!$A$2:$A$1048576,0))</f>
        <v>47.718899999999998</v>
      </c>
      <c r="G1543">
        <f>INDEX(RawData!E$2:E$1048576,MATCH(FmtData!$B$4+(ROW()-10),RawData!$A$2:$A$1048576,0))</f>
        <v>2904.22</v>
      </c>
      <c r="H1543">
        <f>INDEX(RawData!F$2:F$1048576,MATCH(FmtData!$B$4+(ROW()-10),RawData!$A$2:$A$1048576,0))</f>
        <v>-0.15307599999999999</v>
      </c>
      <c r="I1543">
        <f>INDEX(RawData!G$2:G$1048576,MATCH(FmtData!$B$4+(ROW()-10),RawData!$A$2:$A$1048576,0))</f>
        <v>-29008.1</v>
      </c>
      <c r="J1543">
        <f>INDEX(RawData!H$2:H$1048576,MATCH(FmtData!$B$4+(ROW()-10),RawData!$A$2:$A$1048576,0))</f>
        <v>5.0863699999999998E-2</v>
      </c>
      <c r="K1543">
        <f>INDEX(RawData!I$2:I$1048576,MATCH(FmtData!$B$4+(ROW()-10),RawData!$A$2:$A$1048576,0))</f>
        <v>-0.61477000000000004</v>
      </c>
      <c r="L1543">
        <f>INDEX(RawData!J$2:J$1048576,MATCH(FmtData!$B$4+(ROW()-10),RawData!$A$2:$A$1048576,0))</f>
        <v>171.4</v>
      </c>
      <c r="M1543">
        <f>INDEX(RawData!K$2:K$1048576,MATCH(FmtData!$B$4+(ROW()-10),RawData!$A$2:$A$1048576,0))</f>
        <v>173.9</v>
      </c>
      <c r="N1543">
        <f>INDEX(RawData!L$2:L$1048576,MATCH(FmtData!$B$4+(ROW()-10),RawData!$A$2:$A$1048576,0))</f>
        <v>22.1</v>
      </c>
      <c r="O1543">
        <f>INDEX(RawData!M$2:M$1048576,MATCH(FmtData!$B$4+(ROW()-10),RawData!$A$2:$A$1048576,0))</f>
        <v>163.5</v>
      </c>
      <c r="P1543">
        <f>INDEX(RawData!N$2:N$1048576,MATCH(FmtData!$B$4+(ROW()-10),RawData!$A$2:$A$1048576,0))</f>
        <v>21.8</v>
      </c>
      <c r="Q1543">
        <f>INDEX(RawData!O$2:O$1048576,MATCH(FmtData!$B$4+(ROW()-10),RawData!$A$2:$A$1048576,0))</f>
        <v>182.3</v>
      </c>
      <c r="R1543" s="8">
        <f>INDEX(RawData!P$2:P$1048576,MATCH(FmtData!$B$4+(ROW()-10),RawData!$A$2:$A$1048576,0))</f>
        <v>64.320400000000006</v>
      </c>
      <c r="S1543">
        <f>INDEX(RawData!Q$2:Q$1048576,MATCH(FmtData!$B$4+(ROW()-10),RawData!$A$2:$A$1048576,0))</f>
        <v>507.21300000000002</v>
      </c>
      <c r="T1543" s="8">
        <f>INDEX(RawData!R$2:R$1048576,MATCH(FmtData!$B$4+(ROW()-10),RawData!$A$2:$A$1048576,0))</f>
        <v>0.148009</v>
      </c>
      <c r="U1543" s="8">
        <f>INDEX(RawData!S$2:S$1048576,MATCH(FmtData!$B$4+(ROW()-10),RawData!$A$2:$A$1048576,0))</f>
        <v>0.73118000000000005</v>
      </c>
      <c r="V1543" s="8">
        <f>INDEX(RawData!T$2:T$1048576,MATCH(FmtData!$B$4+(ROW()-10),RawData!$A$2:$A$1048576,0))</f>
        <v>0.21437600000000001</v>
      </c>
      <c r="W1543" s="3">
        <f t="shared" si="481"/>
        <v>-0.5587898400000002</v>
      </c>
      <c r="X1543" s="3">
        <f t="shared" si="482"/>
        <v>-0.50472543200000008</v>
      </c>
      <c r="Y1543" s="8">
        <f t="shared" si="462"/>
        <v>9.3978972000470051</v>
      </c>
      <c r="Z1543" s="8">
        <f t="shared" si="463"/>
        <v>9.4519616080470037</v>
      </c>
      <c r="AA1543" s="8">
        <f t="shared" si="483"/>
        <v>9.4249294040470044</v>
      </c>
      <c r="AB1543" s="41">
        <v>2</v>
      </c>
      <c r="AC1543" s="42" t="str">
        <f t="shared" si="475"/>
        <v>Dilatometer</v>
      </c>
      <c r="AD1543" s="15">
        <f t="shared" si="461"/>
        <v>-315.91309999999999</v>
      </c>
      <c r="AE1543" s="15">
        <f t="shared" si="464"/>
        <v>-135.79911167764305</v>
      </c>
      <c r="AF1543" s="15">
        <f t="shared" si="465"/>
        <v>-123.30900539032291</v>
      </c>
      <c r="AG1543" s="15">
        <f t="shared" si="466"/>
        <v>-129.57112817706752</v>
      </c>
      <c r="AH1543" s="15">
        <f t="shared" si="476"/>
        <v>-129.57112817706752</v>
      </c>
      <c r="AI1543" s="17">
        <f t="shared" si="467"/>
        <v>1.2359235427631359</v>
      </c>
      <c r="AJ1543" s="17">
        <f t="shared" si="468"/>
        <v>0.94056491921121477</v>
      </c>
      <c r="AK1543" s="17">
        <f t="shared" si="469"/>
        <v>0.92523191182584219</v>
      </c>
      <c r="AL1543" s="17">
        <f t="shared" si="470"/>
        <v>0.93285636660547555</v>
      </c>
      <c r="AM1543" s="17">
        <f t="shared" si="471"/>
        <v>0.93285636660547555</v>
      </c>
      <c r="AN1543" s="17">
        <f t="shared" si="477"/>
        <v>8.3826006876341896E-4</v>
      </c>
      <c r="AO1543" s="17">
        <f t="shared" si="478"/>
        <v>9.3285636660547553</v>
      </c>
      <c r="AP1543" s="17">
        <f t="shared" si="479"/>
        <v>12.359235427631358</v>
      </c>
      <c r="AQ1543" s="17">
        <f t="shared" si="480"/>
        <v>20.023822230538922</v>
      </c>
    </row>
    <row r="1544" spans="2:43" x14ac:dyDescent="0.45">
      <c r="B1544">
        <f>INDEX(RawData!$A$2:$A$1048576,MATCH(FmtData!$B$4+(ROW()-10),RawData!$A$2:$A$1048576,0))</f>
        <v>1732</v>
      </c>
      <c r="C1544" s="23">
        <f>LEFT(INDEX(RawData!$B$2:$B$1048576, MATCH(FmtData!$B$4+(ROW()-10),RawData!$A$2:$A$1048576,0)),10)+MID(INDEX(RawData!$B$2:$B$1048576, MATCH(FmtData!$B$4+(ROW()-10),RawData!$A$2:$A$1048576,0)),12,8)-$B$5/24</f>
        <v>42201.577685185184</v>
      </c>
      <c r="D1544" s="7">
        <f>MID(INDEX(RawData!$B$2:$B$1048576, MATCH(FmtData!$B$4+(ROW()-10),RawData!$A$2:$A$1048576,0)),12,8)+$B$5/24</f>
        <v>1.0776851851851852</v>
      </c>
      <c r="E1544" s="8">
        <f>INDEX(RawData!$D$2:$D$1048576,MATCH(FmtData!$B$4+(ROW()-10),RawData!$A$2:$A$1048576,0))</f>
        <v>47.735500000000002</v>
      </c>
      <c r="F1544">
        <f>INDEX(RawData!$D$2:$D$1048576,MATCH(FmtData!$B$4+(ROW()-10),RawData!$A$2:$A$1048576,0))</f>
        <v>47.735500000000002</v>
      </c>
      <c r="G1544">
        <f>INDEX(RawData!E$2:E$1048576,MATCH(FmtData!$B$4+(ROW()-10),RawData!$A$2:$A$1048576,0))</f>
        <v>2895.61</v>
      </c>
      <c r="H1544">
        <f>INDEX(RawData!F$2:F$1048576,MATCH(FmtData!$B$4+(ROW()-10),RawData!$A$2:$A$1048576,0))</f>
        <v>-0.15307599999999999</v>
      </c>
      <c r="I1544">
        <f>INDEX(RawData!G$2:G$1048576,MATCH(FmtData!$B$4+(ROW()-10),RawData!$A$2:$A$1048576,0))</f>
        <v>-29008.1</v>
      </c>
      <c r="J1544">
        <f>INDEX(RawData!H$2:H$1048576,MATCH(FmtData!$B$4+(ROW()-10),RawData!$A$2:$A$1048576,0))</f>
        <v>5.0863699999999998E-2</v>
      </c>
      <c r="K1544">
        <f>INDEX(RawData!I$2:I$1048576,MATCH(FmtData!$B$4+(ROW()-10),RawData!$A$2:$A$1048576,0))</f>
        <v>-0.61477000000000004</v>
      </c>
      <c r="L1544">
        <f>INDEX(RawData!J$2:J$1048576,MATCH(FmtData!$B$4+(ROW()-10),RawData!$A$2:$A$1048576,0))</f>
        <v>198.4</v>
      </c>
      <c r="M1544">
        <f>INDEX(RawData!K$2:K$1048576,MATCH(FmtData!$B$4+(ROW()-10),RawData!$A$2:$A$1048576,0))</f>
        <v>170.5</v>
      </c>
      <c r="N1544">
        <f>INDEX(RawData!L$2:L$1048576,MATCH(FmtData!$B$4+(ROW()-10),RawData!$A$2:$A$1048576,0))</f>
        <v>22.1</v>
      </c>
      <c r="O1544">
        <f>INDEX(RawData!M$2:M$1048576,MATCH(FmtData!$B$4+(ROW()-10),RawData!$A$2:$A$1048576,0))</f>
        <v>178.2</v>
      </c>
      <c r="P1544">
        <f>INDEX(RawData!N$2:N$1048576,MATCH(FmtData!$B$4+(ROW()-10),RawData!$A$2:$A$1048576,0))</f>
        <v>21.8</v>
      </c>
      <c r="Q1544">
        <f>INDEX(RawData!O$2:O$1048576,MATCH(FmtData!$B$4+(ROW()-10),RawData!$A$2:$A$1048576,0))</f>
        <v>182.2</v>
      </c>
      <c r="R1544" s="8">
        <f>INDEX(RawData!P$2:P$1048576,MATCH(FmtData!$B$4+(ROW()-10),RawData!$A$2:$A$1048576,0))</f>
        <v>64.332099999999997</v>
      </c>
      <c r="S1544">
        <f>INDEX(RawData!Q$2:Q$1048576,MATCH(FmtData!$B$4+(ROW()-10),RawData!$A$2:$A$1048576,0))</f>
        <v>507.21300000000002</v>
      </c>
      <c r="T1544" s="8">
        <f>INDEX(RawData!R$2:R$1048576,MATCH(FmtData!$B$4+(ROW()-10),RawData!$A$2:$A$1048576,0))</f>
        <v>0.148009</v>
      </c>
      <c r="U1544" s="8">
        <f>INDEX(RawData!S$2:S$1048576,MATCH(FmtData!$B$4+(ROW()-10),RawData!$A$2:$A$1048576,0))</f>
        <v>0.73118000000000005</v>
      </c>
      <c r="V1544" s="8">
        <f>INDEX(RawData!T$2:T$1048576,MATCH(FmtData!$B$4+(ROW()-10),RawData!$A$2:$A$1048576,0))</f>
        <v>0.215058</v>
      </c>
      <c r="W1544" s="3">
        <f t="shared" si="481"/>
        <v>-0.5587898400000002</v>
      </c>
      <c r="X1544" s="3">
        <f t="shared" si="482"/>
        <v>-0.506457712</v>
      </c>
      <c r="Y1544" s="8">
        <f t="shared" si="462"/>
        <v>9.3978972000470051</v>
      </c>
      <c r="Z1544" s="8">
        <f t="shared" si="463"/>
        <v>9.4502293280470049</v>
      </c>
      <c r="AA1544" s="8">
        <f t="shared" si="483"/>
        <v>9.424063264047005</v>
      </c>
      <c r="AB1544" s="41">
        <v>2</v>
      </c>
      <c r="AC1544" s="42" t="str">
        <f t="shared" si="475"/>
        <v>Dilatometer</v>
      </c>
      <c r="AD1544" s="15">
        <f t="shared" ref="AD1544:AD1607" si="484">R1544-$R$1350 + $AD$1349</f>
        <v>-315.90139999999997</v>
      </c>
      <c r="AE1544" s="15">
        <f t="shared" si="464"/>
        <v>-135.79911167764305</v>
      </c>
      <c r="AF1544" s="15">
        <f t="shared" si="465"/>
        <v>-123.71132083924533</v>
      </c>
      <c r="AG1544" s="15">
        <f t="shared" si="466"/>
        <v>-129.77120817013065</v>
      </c>
      <c r="AH1544" s="15">
        <f t="shared" si="476"/>
        <v>-129.77120817013065</v>
      </c>
      <c r="AI1544" s="17">
        <f t="shared" si="467"/>
        <v>1.2358983322292005</v>
      </c>
      <c r="AJ1544" s="17">
        <f t="shared" si="468"/>
        <v>0.94056491921121477</v>
      </c>
      <c r="AK1544" s="17">
        <f t="shared" si="469"/>
        <v>0.92571800313215158</v>
      </c>
      <c r="AL1544" s="17">
        <f t="shared" si="470"/>
        <v>0.93310204638638228</v>
      </c>
      <c r="AM1544" s="17">
        <f t="shared" si="471"/>
        <v>0.93310204638638228</v>
      </c>
      <c r="AN1544" s="17">
        <f t="shared" si="477"/>
        <v>4.5015658410296755E-4</v>
      </c>
      <c r="AO1544" s="17">
        <f t="shared" si="478"/>
        <v>9.3310204638638226</v>
      </c>
      <c r="AP1544" s="17">
        <f t="shared" si="479"/>
        <v>12.358983322292005</v>
      </c>
      <c r="AQ1544" s="17">
        <f t="shared" si="480"/>
        <v>19.964458577163853</v>
      </c>
    </row>
    <row r="1545" spans="2:43" x14ac:dyDescent="0.45">
      <c r="B1545">
        <f>INDEX(RawData!$A$2:$A$1048576,MATCH(FmtData!$B$4+(ROW()-10),RawData!$A$2:$A$1048576,0))</f>
        <v>1733</v>
      </c>
      <c r="C1545" s="23">
        <f>LEFT(INDEX(RawData!$B$2:$B$1048576, MATCH(FmtData!$B$4+(ROW()-10),RawData!$A$2:$A$1048576,0)),10)+MID(INDEX(RawData!$B$2:$B$1048576, MATCH(FmtData!$B$4+(ROW()-10),RawData!$A$2:$A$1048576,0)),12,8)-$B$5/24</f>
        <v>42201.5783912037</v>
      </c>
      <c r="D1545" s="7">
        <f>MID(INDEX(RawData!$B$2:$B$1048576, MATCH(FmtData!$B$4+(ROW()-10),RawData!$A$2:$A$1048576,0)),12,8)+$B$5/24</f>
        <v>1.0783912037037036</v>
      </c>
      <c r="E1545" s="8">
        <f>INDEX(RawData!$D$2:$D$1048576,MATCH(FmtData!$B$4+(ROW()-10),RawData!$A$2:$A$1048576,0))</f>
        <v>47.752200000000002</v>
      </c>
      <c r="F1545">
        <f>INDEX(RawData!$D$2:$D$1048576,MATCH(FmtData!$B$4+(ROW()-10),RawData!$A$2:$A$1048576,0))</f>
        <v>47.752200000000002</v>
      </c>
      <c r="G1545">
        <f>INDEX(RawData!E$2:E$1048576,MATCH(FmtData!$B$4+(ROW()-10),RawData!$A$2:$A$1048576,0))</f>
        <v>2901.45</v>
      </c>
      <c r="H1545">
        <f>INDEX(RawData!F$2:F$1048576,MATCH(FmtData!$B$4+(ROW()-10),RawData!$A$2:$A$1048576,0))</f>
        <v>-0.15307599999999999</v>
      </c>
      <c r="I1545">
        <f>INDEX(RawData!G$2:G$1048576,MATCH(FmtData!$B$4+(ROW()-10),RawData!$A$2:$A$1048576,0))</f>
        <v>-29008.1</v>
      </c>
      <c r="J1545">
        <f>INDEX(RawData!H$2:H$1048576,MATCH(FmtData!$B$4+(ROW()-10),RawData!$A$2:$A$1048576,0))</f>
        <v>5.0863699999999998E-2</v>
      </c>
      <c r="K1545">
        <f>INDEX(RawData!I$2:I$1048576,MATCH(FmtData!$B$4+(ROW()-10),RawData!$A$2:$A$1048576,0))</f>
        <v>-0.61495900000000003</v>
      </c>
      <c r="L1545">
        <f>INDEX(RawData!J$2:J$1048576,MATCH(FmtData!$B$4+(ROW()-10),RawData!$A$2:$A$1048576,0))</f>
        <v>173.9</v>
      </c>
      <c r="M1545">
        <f>INDEX(RawData!K$2:K$1048576,MATCH(FmtData!$B$4+(ROW()-10),RawData!$A$2:$A$1048576,0))</f>
        <v>168.3</v>
      </c>
      <c r="N1545">
        <f>INDEX(RawData!L$2:L$1048576,MATCH(FmtData!$B$4+(ROW()-10),RawData!$A$2:$A$1048576,0))</f>
        <v>22.1</v>
      </c>
      <c r="O1545">
        <f>INDEX(RawData!M$2:M$1048576,MATCH(FmtData!$B$4+(ROW()-10),RawData!$A$2:$A$1048576,0))</f>
        <v>166</v>
      </c>
      <c r="P1545">
        <f>INDEX(RawData!N$2:N$1048576,MATCH(FmtData!$B$4+(ROW()-10),RawData!$A$2:$A$1048576,0))</f>
        <v>21.8</v>
      </c>
      <c r="Q1545">
        <f>INDEX(RawData!O$2:O$1048576,MATCH(FmtData!$B$4+(ROW()-10),RawData!$A$2:$A$1048576,0))</f>
        <v>182.1</v>
      </c>
      <c r="R1545" s="8">
        <f>INDEX(RawData!P$2:P$1048576,MATCH(FmtData!$B$4+(ROW()-10),RawData!$A$2:$A$1048576,0))</f>
        <v>64.332099999999997</v>
      </c>
      <c r="S1545">
        <f>INDEX(RawData!Q$2:Q$1048576,MATCH(FmtData!$B$4+(ROW()-10),RawData!$A$2:$A$1048576,0))</f>
        <v>507.21300000000002</v>
      </c>
      <c r="T1545" s="8">
        <f>INDEX(RawData!R$2:R$1048576,MATCH(FmtData!$B$4+(ROW()-10),RawData!$A$2:$A$1048576,0))</f>
        <v>0.14682700000000001</v>
      </c>
      <c r="U1545" s="8">
        <f>INDEX(RawData!S$2:S$1048576,MATCH(FmtData!$B$4+(ROW()-10),RawData!$A$2:$A$1048576,0))</f>
        <v>0.73118000000000005</v>
      </c>
      <c r="V1545" s="8">
        <f>INDEX(RawData!T$2:T$1048576,MATCH(FmtData!$B$4+(ROW()-10),RawData!$A$2:$A$1048576,0))</f>
        <v>0.21437600000000001</v>
      </c>
      <c r="W1545" s="3">
        <f t="shared" si="481"/>
        <v>-0.5587898400000002</v>
      </c>
      <c r="X1545" s="3">
        <f t="shared" si="482"/>
        <v>-0.50472543200000008</v>
      </c>
      <c r="Y1545" s="8">
        <f t="shared" si="462"/>
        <v>9.3978972000470051</v>
      </c>
      <c r="Z1545" s="8">
        <f t="shared" si="463"/>
        <v>9.4519616080470037</v>
      </c>
      <c r="AA1545" s="8">
        <f t="shared" si="483"/>
        <v>9.4249294040470044</v>
      </c>
      <c r="AB1545" s="41">
        <v>2</v>
      </c>
      <c r="AC1545" s="42" t="str">
        <f t="shared" si="475"/>
        <v>Dilatometer</v>
      </c>
      <c r="AD1545" s="15">
        <f t="shared" si="484"/>
        <v>-315.90139999999997</v>
      </c>
      <c r="AE1545" s="15">
        <f t="shared" si="464"/>
        <v>-135.79911167764305</v>
      </c>
      <c r="AF1545" s="15">
        <f t="shared" si="465"/>
        <v>-123.30900539032291</v>
      </c>
      <c r="AG1545" s="15">
        <f t="shared" si="466"/>
        <v>-129.57112817706752</v>
      </c>
      <c r="AH1545" s="15">
        <f t="shared" si="476"/>
        <v>-129.57112817706752</v>
      </c>
      <c r="AI1545" s="17">
        <f t="shared" si="467"/>
        <v>1.2358983322292005</v>
      </c>
      <c r="AJ1545" s="17">
        <f t="shared" si="468"/>
        <v>0.94056491921121477</v>
      </c>
      <c r="AK1545" s="17">
        <f t="shared" si="469"/>
        <v>0.92523191182584219</v>
      </c>
      <c r="AL1545" s="17">
        <f t="shared" si="470"/>
        <v>0.93285636660547555</v>
      </c>
      <c r="AM1545" s="17">
        <f t="shared" si="471"/>
        <v>0.93285636660547555</v>
      </c>
      <c r="AN1545" s="17">
        <f t="shared" si="477"/>
        <v>5.2965195203080739E-4</v>
      </c>
      <c r="AO1545" s="17">
        <f t="shared" si="478"/>
        <v>9.3285636660547553</v>
      </c>
      <c r="AP1545" s="17">
        <f t="shared" si="479"/>
        <v>12.358983322292005</v>
      </c>
      <c r="AQ1545" s="17">
        <f t="shared" si="480"/>
        <v>20.004723819406639</v>
      </c>
    </row>
    <row r="1546" spans="2:43" x14ac:dyDescent="0.45">
      <c r="B1546">
        <f>INDEX(RawData!$A$2:$A$1048576,MATCH(FmtData!$B$4+(ROW()-10),RawData!$A$2:$A$1048576,0))</f>
        <v>1734</v>
      </c>
      <c r="C1546" s="23">
        <f>LEFT(INDEX(RawData!$B$2:$B$1048576, MATCH(FmtData!$B$4+(ROW()-10),RawData!$A$2:$A$1048576,0)),10)+MID(INDEX(RawData!$B$2:$B$1048576, MATCH(FmtData!$B$4+(ROW()-10),RawData!$A$2:$A$1048576,0)),12,8)-$B$5/24</f>
        <v>42201.579085648147</v>
      </c>
      <c r="D1546" s="7">
        <f>MID(INDEX(RawData!$B$2:$B$1048576, MATCH(FmtData!$B$4+(ROW()-10),RawData!$A$2:$A$1048576,0)),12,8)+$B$5/24</f>
        <v>1.0790856481481481</v>
      </c>
      <c r="E1546" s="8">
        <f>INDEX(RawData!$D$2:$D$1048576,MATCH(FmtData!$B$4+(ROW()-10),RawData!$A$2:$A$1048576,0))</f>
        <v>47.768599999999999</v>
      </c>
      <c r="F1546">
        <f>INDEX(RawData!$D$2:$D$1048576,MATCH(FmtData!$B$4+(ROW()-10),RawData!$A$2:$A$1048576,0))</f>
        <v>47.768599999999999</v>
      </c>
      <c r="G1546">
        <f>INDEX(RawData!E$2:E$1048576,MATCH(FmtData!$B$4+(ROW()-10),RawData!$A$2:$A$1048576,0))</f>
        <v>2896.53</v>
      </c>
      <c r="H1546">
        <f>INDEX(RawData!F$2:F$1048576,MATCH(FmtData!$B$4+(ROW()-10),RawData!$A$2:$A$1048576,0))</f>
        <v>-0.15307599999999999</v>
      </c>
      <c r="I1546">
        <f>INDEX(RawData!G$2:G$1048576,MATCH(FmtData!$B$4+(ROW()-10),RawData!$A$2:$A$1048576,0))</f>
        <v>-29008.1</v>
      </c>
      <c r="J1546">
        <f>INDEX(RawData!H$2:H$1048576,MATCH(FmtData!$B$4+(ROW()-10),RawData!$A$2:$A$1048576,0))</f>
        <v>5.0863699999999998E-2</v>
      </c>
      <c r="K1546">
        <f>INDEX(RawData!I$2:I$1048576,MATCH(FmtData!$B$4+(ROW()-10),RawData!$A$2:$A$1048576,0))</f>
        <v>-0.61533599999999999</v>
      </c>
      <c r="L1546">
        <f>INDEX(RawData!J$2:J$1048576,MATCH(FmtData!$B$4+(ROW()-10),RawData!$A$2:$A$1048576,0))</f>
        <v>177.5</v>
      </c>
      <c r="M1546">
        <f>INDEX(RawData!K$2:K$1048576,MATCH(FmtData!$B$4+(ROW()-10),RawData!$A$2:$A$1048576,0))</f>
        <v>166.9</v>
      </c>
      <c r="N1546">
        <f>INDEX(RawData!L$2:L$1048576,MATCH(FmtData!$B$4+(ROW()-10),RawData!$A$2:$A$1048576,0))</f>
        <v>22.1</v>
      </c>
      <c r="O1546">
        <f>INDEX(RawData!M$2:M$1048576,MATCH(FmtData!$B$4+(ROW()-10),RawData!$A$2:$A$1048576,0))</f>
        <v>170.3</v>
      </c>
      <c r="P1546">
        <f>INDEX(RawData!N$2:N$1048576,MATCH(FmtData!$B$4+(ROW()-10),RawData!$A$2:$A$1048576,0))</f>
        <v>21.8</v>
      </c>
      <c r="Q1546">
        <f>INDEX(RawData!O$2:O$1048576,MATCH(FmtData!$B$4+(ROW()-10),RawData!$A$2:$A$1048576,0))</f>
        <v>182.1</v>
      </c>
      <c r="R1546" s="8">
        <f>INDEX(RawData!P$2:P$1048576,MATCH(FmtData!$B$4+(ROW()-10),RawData!$A$2:$A$1048576,0))</f>
        <v>64.332099999999997</v>
      </c>
      <c r="S1546">
        <f>INDEX(RawData!Q$2:Q$1048576,MATCH(FmtData!$B$4+(ROW()-10),RawData!$A$2:$A$1048576,0))</f>
        <v>507.21300000000002</v>
      </c>
      <c r="T1546" s="8">
        <f>INDEX(RawData!R$2:R$1048576,MATCH(FmtData!$B$4+(ROW()-10),RawData!$A$2:$A$1048576,0))</f>
        <v>0.11018699999999999</v>
      </c>
      <c r="U1546" s="8">
        <f>INDEX(RawData!S$2:S$1048576,MATCH(FmtData!$B$4+(ROW()-10),RawData!$A$2:$A$1048576,0))</f>
        <v>0.73087500000000005</v>
      </c>
      <c r="V1546" s="8">
        <f>INDEX(RawData!T$2:T$1048576,MATCH(FmtData!$B$4+(ROW()-10),RawData!$A$2:$A$1048576,0))</f>
        <v>0.214004</v>
      </c>
      <c r="W1546" s="3">
        <f t="shared" si="481"/>
        <v>-0.55801514000000019</v>
      </c>
      <c r="X1546" s="3">
        <f t="shared" si="482"/>
        <v>-0.50378055200000005</v>
      </c>
      <c r="Y1546" s="8">
        <f t="shared" ref="Y1546:Y1609" si="485">$U$6+W1546</f>
        <v>9.3986719000470043</v>
      </c>
      <c r="Z1546" s="8">
        <f t="shared" ref="Z1546:Z1609" si="486">$U$6+X1546</f>
        <v>9.4529064880470042</v>
      </c>
      <c r="AA1546" s="8">
        <f t="shared" si="483"/>
        <v>9.4257891940470042</v>
      </c>
      <c r="AB1546" s="41">
        <v>2</v>
      </c>
      <c r="AC1546" s="42" t="str">
        <f t="shared" si="475"/>
        <v>Dilatometer</v>
      </c>
      <c r="AD1546" s="15">
        <f t="shared" si="484"/>
        <v>-315.90139999999997</v>
      </c>
      <c r="AE1546" s="15">
        <f t="shared" ref="AE1546:AE1609" si="487">PI()*Y1546^2/4*($R$4+(Y1546-$Y$10))-$U$5</f>
        <v>-135.62110188774614</v>
      </c>
      <c r="AF1546" s="15">
        <f t="shared" ref="AF1546:AF1609" si="488">PI()*Z1546^2/4*($R$4+(Z1546-$Z$10))-$U$5</f>
        <v>-123.08950135064902</v>
      </c>
      <c r="AG1546" s="15">
        <f t="shared" ref="AG1546:AG1609" si="489">PI()*AA1546^2/4*($R$4+(AA1546-$AA$10))-$U$5</f>
        <v>-129.37248038225732</v>
      </c>
      <c r="AH1546" s="15">
        <f t="shared" si="476"/>
        <v>-129.37248038225732</v>
      </c>
      <c r="AI1546" s="17">
        <f t="shared" ref="AI1546:AI1609" si="490">$N$5/(($U$5+AD1546)*2160)*100^3</f>
        <v>1.2358983322292005</v>
      </c>
      <c r="AJ1546" s="17">
        <f t="shared" ref="AJ1546:AJ1609" si="491">$N$5/(($U$5+AE1546)*2160)*100^3</f>
        <v>0.94034282322535112</v>
      </c>
      <c r="AK1546" s="17">
        <f t="shared" ref="AK1546:AK1609" si="492">$N$5/(($U$5+AF1546)*2160)*100^3</f>
        <v>0.92496691470825221</v>
      </c>
      <c r="AL1546" s="17">
        <f t="shared" ref="AL1546:AL1609" si="493">$N$5/(($U$5+AG1546)*2160)*100^3</f>
        <v>0.93261257338454784</v>
      </c>
      <c r="AM1546" s="17">
        <f t="shared" ref="AM1546:AM1609" si="494">$N$5/(($U$5+AH1546)*2160)*100^3</f>
        <v>0.93261257338454784</v>
      </c>
      <c r="AN1546" s="17">
        <f t="shared" si="477"/>
        <v>1.0723170750956967E-3</v>
      </c>
      <c r="AO1546" s="17">
        <f t="shared" si="478"/>
        <v>9.3261257338454779</v>
      </c>
      <c r="AP1546" s="17">
        <f t="shared" si="479"/>
        <v>12.358983322292005</v>
      </c>
      <c r="AQ1546" s="17">
        <f t="shared" si="480"/>
        <v>19.970801731763746</v>
      </c>
    </row>
    <row r="1547" spans="2:43" x14ac:dyDescent="0.45">
      <c r="B1547">
        <f>INDEX(RawData!$A$2:$A$1048576,MATCH(FmtData!$B$4+(ROW()-10),RawData!$A$2:$A$1048576,0))</f>
        <v>1735</v>
      </c>
      <c r="C1547" s="23">
        <f>LEFT(INDEX(RawData!$B$2:$B$1048576, MATCH(FmtData!$B$4+(ROW()-10),RawData!$A$2:$A$1048576,0)),10)+MID(INDEX(RawData!$B$2:$B$1048576, MATCH(FmtData!$B$4+(ROW()-10),RawData!$A$2:$A$1048576,0)),12,8)-$B$5/24</f>
        <v>42201.579768518517</v>
      </c>
      <c r="D1547" s="7">
        <f>MID(INDEX(RawData!$B$2:$B$1048576, MATCH(FmtData!$B$4+(ROW()-10),RawData!$A$2:$A$1048576,0)),12,8)+$B$5/24</f>
        <v>1.0797685185185184</v>
      </c>
      <c r="E1547" s="8">
        <f>INDEX(RawData!$D$2:$D$1048576,MATCH(FmtData!$B$4+(ROW()-10),RawData!$A$2:$A$1048576,0))</f>
        <v>47.785299999999999</v>
      </c>
      <c r="F1547">
        <f>INDEX(RawData!$D$2:$D$1048576,MATCH(FmtData!$B$4+(ROW()-10),RawData!$A$2:$A$1048576,0))</f>
        <v>47.785299999999999</v>
      </c>
      <c r="G1547">
        <f>INDEX(RawData!E$2:E$1048576,MATCH(FmtData!$B$4+(ROW()-10),RawData!$A$2:$A$1048576,0))</f>
        <v>2892.84</v>
      </c>
      <c r="H1547">
        <f>INDEX(RawData!F$2:F$1048576,MATCH(FmtData!$B$4+(ROW()-10),RawData!$A$2:$A$1048576,0))</f>
        <v>-0.15307599999999999</v>
      </c>
      <c r="I1547">
        <f>INDEX(RawData!G$2:G$1048576,MATCH(FmtData!$B$4+(ROW()-10),RawData!$A$2:$A$1048576,0))</f>
        <v>-29008.1</v>
      </c>
      <c r="J1547">
        <f>INDEX(RawData!H$2:H$1048576,MATCH(FmtData!$B$4+(ROW()-10),RawData!$A$2:$A$1048576,0))</f>
        <v>5.0863699999999998E-2</v>
      </c>
      <c r="K1547">
        <f>INDEX(RawData!I$2:I$1048576,MATCH(FmtData!$B$4+(ROW()-10),RawData!$A$2:$A$1048576,0))</f>
        <v>-0.61495900000000003</v>
      </c>
      <c r="L1547">
        <f>INDEX(RawData!J$2:J$1048576,MATCH(FmtData!$B$4+(ROW()-10),RawData!$A$2:$A$1048576,0))</f>
        <v>171.5</v>
      </c>
      <c r="M1547">
        <f>INDEX(RawData!K$2:K$1048576,MATCH(FmtData!$B$4+(ROW()-10),RawData!$A$2:$A$1048576,0))</f>
        <v>165.6</v>
      </c>
      <c r="N1547">
        <f>INDEX(RawData!L$2:L$1048576,MATCH(FmtData!$B$4+(ROW()-10),RawData!$A$2:$A$1048576,0))</f>
        <v>22.1</v>
      </c>
      <c r="O1547">
        <f>INDEX(RawData!M$2:M$1048576,MATCH(FmtData!$B$4+(ROW()-10),RawData!$A$2:$A$1048576,0))</f>
        <v>165.6</v>
      </c>
      <c r="P1547">
        <f>INDEX(RawData!N$2:N$1048576,MATCH(FmtData!$B$4+(ROW()-10),RawData!$A$2:$A$1048576,0))</f>
        <v>21.6</v>
      </c>
      <c r="Q1547">
        <f>INDEX(RawData!O$2:O$1048576,MATCH(FmtData!$B$4+(ROW()-10),RawData!$A$2:$A$1048576,0))</f>
        <v>182.1</v>
      </c>
      <c r="R1547" s="8">
        <f>INDEX(RawData!P$2:P$1048576,MATCH(FmtData!$B$4+(ROW()-10),RawData!$A$2:$A$1048576,0))</f>
        <v>64.332099999999997</v>
      </c>
      <c r="S1547">
        <f>INDEX(RawData!Q$2:Q$1048576,MATCH(FmtData!$B$4+(ROW()-10),RawData!$A$2:$A$1048576,0))</f>
        <v>507.21300000000002</v>
      </c>
      <c r="T1547" s="8">
        <f>INDEX(RawData!R$2:R$1048576,MATCH(FmtData!$B$4+(ROW()-10),RawData!$A$2:$A$1048576,0))</f>
        <v>0.11018699999999999</v>
      </c>
      <c r="U1547" s="8">
        <f>INDEX(RawData!S$2:S$1048576,MATCH(FmtData!$B$4+(ROW()-10),RawData!$A$2:$A$1048576,0))</f>
        <v>0.73108799999999996</v>
      </c>
      <c r="V1547" s="8">
        <f>INDEX(RawData!T$2:T$1048576,MATCH(FmtData!$B$4+(ROW()-10),RawData!$A$2:$A$1048576,0))</f>
        <v>0.21574099999999999</v>
      </c>
      <c r="W1547" s="3">
        <f t="shared" si="481"/>
        <v>-0.55855615999999997</v>
      </c>
      <c r="X1547" s="3">
        <f t="shared" si="482"/>
        <v>-0.50819253200000003</v>
      </c>
      <c r="Y1547" s="8">
        <f t="shared" si="485"/>
        <v>9.3981308800470043</v>
      </c>
      <c r="Z1547" s="8">
        <f t="shared" si="486"/>
        <v>9.4484945080470037</v>
      </c>
      <c r="AA1547" s="8">
        <f t="shared" si="483"/>
        <v>9.423312694047004</v>
      </c>
      <c r="AB1547" s="41">
        <v>2</v>
      </c>
      <c r="AC1547" s="42" t="str">
        <f t="shared" ref="AC1547:AC1610" si="495">IF(AB1547=1,"Isco","Dilatometer")</f>
        <v>Dilatometer</v>
      </c>
      <c r="AD1547" s="15">
        <f t="shared" si="484"/>
        <v>-315.90139999999997</v>
      </c>
      <c r="AE1547" s="15">
        <f t="shared" si="487"/>
        <v>-135.74541986661814</v>
      </c>
      <c r="AF1547" s="15">
        <f t="shared" si="488"/>
        <v>-124.11408533304075</v>
      </c>
      <c r="AG1547" s="15">
        <f t="shared" si="489"/>
        <v>-129.94456292944233</v>
      </c>
      <c r="AH1547" s="15">
        <f t="shared" ref="AH1547:AH1610" si="496">AG1547</f>
        <v>-129.94456292944233</v>
      </c>
      <c r="AI1547" s="17">
        <f t="shared" si="490"/>
        <v>1.2358983322292005</v>
      </c>
      <c r="AJ1547" s="17">
        <f t="shared" si="491"/>
        <v>0.94049791894949264</v>
      </c>
      <c r="AK1547" s="17">
        <f t="shared" si="492"/>
        <v>0.92620514887243854</v>
      </c>
      <c r="AL1547" s="17">
        <f t="shared" si="493"/>
        <v>0.93331501470126743</v>
      </c>
      <c r="AM1547" s="17">
        <f t="shared" si="494"/>
        <v>0.93331501470126743</v>
      </c>
      <c r="AN1547" s="17">
        <f t="shared" ref="AN1547:AN1610" si="497">INDEX($AM$10:$AM$2627,MATCH(C1547+1/24,$C$10:$C$2627,1))-INDEX($AM$10:$AM$2627,MATCH(C1547,$C$10:$C$2627,1))</f>
        <v>3.6987575837610365E-4</v>
      </c>
      <c r="AO1547" s="17">
        <f t="shared" ref="AO1547:AO1610" si="498">AL1547*10</f>
        <v>9.3331501470126739</v>
      </c>
      <c r="AP1547" s="17">
        <f t="shared" ref="AP1547:AP1610" si="499">AI1547*10</f>
        <v>12.358983322292005</v>
      </c>
      <c r="AQ1547" s="17">
        <f t="shared" ref="AQ1547:AQ1610" si="500">G1547*0.101325/14.696</f>
        <v>19.945360166031573</v>
      </c>
    </row>
    <row r="1548" spans="2:43" x14ac:dyDescent="0.45">
      <c r="B1548">
        <f>INDEX(RawData!$A$2:$A$1048576,MATCH(FmtData!$B$4+(ROW()-10),RawData!$A$2:$A$1048576,0))</f>
        <v>1736</v>
      </c>
      <c r="C1548" s="23">
        <f>LEFT(INDEX(RawData!$B$2:$B$1048576, MATCH(FmtData!$B$4+(ROW()-10),RawData!$A$2:$A$1048576,0)),10)+MID(INDEX(RawData!$B$2:$B$1048576, MATCH(FmtData!$B$4+(ROW()-10),RawData!$A$2:$A$1048576,0)),12,8)-$B$5/24</f>
        <v>42201.580462962964</v>
      </c>
      <c r="D1548" s="7">
        <f>MID(INDEX(RawData!$B$2:$B$1048576, MATCH(FmtData!$B$4+(ROW()-10),RawData!$A$2:$A$1048576,0)),12,8)+$B$5/24</f>
        <v>1.080462962962963</v>
      </c>
      <c r="E1548" s="8">
        <f>INDEX(RawData!$D$2:$D$1048576,MATCH(FmtData!$B$4+(ROW()-10),RawData!$A$2:$A$1048576,0))</f>
        <v>47.8018</v>
      </c>
      <c r="F1548">
        <f>INDEX(RawData!$D$2:$D$1048576,MATCH(FmtData!$B$4+(ROW()-10),RawData!$A$2:$A$1048576,0))</f>
        <v>47.8018</v>
      </c>
      <c r="G1548">
        <f>INDEX(RawData!E$2:E$1048576,MATCH(FmtData!$B$4+(ROW()-10),RawData!$A$2:$A$1048576,0))</f>
        <v>2877.45</v>
      </c>
      <c r="H1548">
        <f>INDEX(RawData!F$2:F$1048576,MATCH(FmtData!$B$4+(ROW()-10),RawData!$A$2:$A$1048576,0))</f>
        <v>-0.15307599999999999</v>
      </c>
      <c r="I1548">
        <f>INDEX(RawData!G$2:G$1048576,MATCH(FmtData!$B$4+(ROW()-10),RawData!$A$2:$A$1048576,0))</f>
        <v>-29008.1</v>
      </c>
      <c r="J1548">
        <f>INDEX(RawData!H$2:H$1048576,MATCH(FmtData!$B$4+(ROW()-10),RawData!$A$2:$A$1048576,0))</f>
        <v>5.0863699999999998E-2</v>
      </c>
      <c r="K1548">
        <f>INDEX(RawData!I$2:I$1048576,MATCH(FmtData!$B$4+(ROW()-10),RawData!$A$2:$A$1048576,0))</f>
        <v>-0.61514800000000003</v>
      </c>
      <c r="L1548">
        <f>INDEX(RawData!J$2:J$1048576,MATCH(FmtData!$B$4+(ROW()-10),RawData!$A$2:$A$1048576,0))</f>
        <v>197.5</v>
      </c>
      <c r="M1548">
        <f>INDEX(RawData!K$2:K$1048576,MATCH(FmtData!$B$4+(ROW()-10),RawData!$A$2:$A$1048576,0))</f>
        <v>171.5</v>
      </c>
      <c r="N1548">
        <f>INDEX(RawData!L$2:L$1048576,MATCH(FmtData!$B$4+(ROW()-10),RawData!$A$2:$A$1048576,0))</f>
        <v>22.1</v>
      </c>
      <c r="O1548">
        <f>INDEX(RawData!M$2:M$1048576,MATCH(FmtData!$B$4+(ROW()-10),RawData!$A$2:$A$1048576,0))</f>
        <v>175.6</v>
      </c>
      <c r="P1548">
        <f>INDEX(RawData!N$2:N$1048576,MATCH(FmtData!$B$4+(ROW()-10),RawData!$A$2:$A$1048576,0))</f>
        <v>21.7</v>
      </c>
      <c r="Q1548">
        <f>INDEX(RawData!O$2:O$1048576,MATCH(FmtData!$B$4+(ROW()-10),RawData!$A$2:$A$1048576,0))</f>
        <v>182.1</v>
      </c>
      <c r="R1548" s="8">
        <f>INDEX(RawData!P$2:P$1048576,MATCH(FmtData!$B$4+(ROW()-10),RawData!$A$2:$A$1048576,0))</f>
        <v>64.320400000000006</v>
      </c>
      <c r="S1548">
        <f>INDEX(RawData!Q$2:Q$1048576,MATCH(FmtData!$B$4+(ROW()-10),RawData!$A$2:$A$1048576,0))</f>
        <v>507.21300000000002</v>
      </c>
      <c r="T1548" s="8">
        <f>INDEX(RawData!R$2:R$1048576,MATCH(FmtData!$B$4+(ROW()-10),RawData!$A$2:$A$1048576,0))</f>
        <v>0.11018699999999999</v>
      </c>
      <c r="U1548" s="8">
        <f>INDEX(RawData!S$2:S$1048576,MATCH(FmtData!$B$4+(ROW()-10),RawData!$A$2:$A$1048576,0))</f>
        <v>0.73108799999999996</v>
      </c>
      <c r="V1548" s="8">
        <f>INDEX(RawData!T$2:T$1048576,MATCH(FmtData!$B$4+(ROW()-10),RawData!$A$2:$A$1048576,0))</f>
        <v>0.21651599999999999</v>
      </c>
      <c r="W1548" s="3">
        <f t="shared" si="481"/>
        <v>-0.55855615999999997</v>
      </c>
      <c r="X1548" s="3">
        <f t="shared" si="482"/>
        <v>-0.51016103199999996</v>
      </c>
      <c r="Y1548" s="8">
        <f t="shared" si="485"/>
        <v>9.3981308800470043</v>
      </c>
      <c r="Z1548" s="8">
        <f t="shared" si="486"/>
        <v>9.4465260080470053</v>
      </c>
      <c r="AA1548" s="8">
        <f t="shared" si="483"/>
        <v>9.4223284440470039</v>
      </c>
      <c r="AB1548" s="41">
        <v>2</v>
      </c>
      <c r="AC1548" s="42" t="str">
        <f t="shared" si="495"/>
        <v>Dilatometer</v>
      </c>
      <c r="AD1548" s="15">
        <f t="shared" si="484"/>
        <v>-315.91309999999999</v>
      </c>
      <c r="AE1548" s="15">
        <f t="shared" si="487"/>
        <v>-135.74541986661814</v>
      </c>
      <c r="AF1548" s="15">
        <f t="shared" si="488"/>
        <v>-124.57093145212457</v>
      </c>
      <c r="AG1548" s="15">
        <f t="shared" si="489"/>
        <v>-130.17184951120475</v>
      </c>
      <c r="AH1548" s="15">
        <f t="shared" si="496"/>
        <v>-130.17184951120475</v>
      </c>
      <c r="AI1548" s="17">
        <f t="shared" si="490"/>
        <v>1.2359235427631359</v>
      </c>
      <c r="AJ1548" s="17">
        <f t="shared" si="491"/>
        <v>0.94049791894949264</v>
      </c>
      <c r="AK1548" s="17">
        <f t="shared" si="492"/>
        <v>0.92675832758440602</v>
      </c>
      <c r="AL1548" s="17">
        <f t="shared" si="493"/>
        <v>0.93359438620929602</v>
      </c>
      <c r="AM1548" s="17">
        <f t="shared" si="494"/>
        <v>0.93359438620929602</v>
      </c>
      <c r="AN1548" s="17">
        <f t="shared" si="497"/>
        <v>-7.6793226929328107E-5</v>
      </c>
      <c r="AO1548" s="17">
        <f t="shared" si="498"/>
        <v>9.3359438620929609</v>
      </c>
      <c r="AP1548" s="17">
        <f t="shared" si="499"/>
        <v>12.359235427631358</v>
      </c>
      <c r="AQ1548" s="17">
        <f t="shared" si="500"/>
        <v>19.83925022114861</v>
      </c>
    </row>
    <row r="1549" spans="2:43" x14ac:dyDescent="0.45">
      <c r="B1549">
        <f>INDEX(RawData!$A$2:$A$1048576,MATCH(FmtData!$B$4+(ROW()-10),RawData!$A$2:$A$1048576,0))</f>
        <v>1737</v>
      </c>
      <c r="C1549" s="23">
        <f>LEFT(INDEX(RawData!$B$2:$B$1048576, MATCH(FmtData!$B$4+(ROW()-10),RawData!$A$2:$A$1048576,0)),10)+MID(INDEX(RawData!$B$2:$B$1048576, MATCH(FmtData!$B$4+(ROW()-10),RawData!$A$2:$A$1048576,0)),12,8)-$B$5/24</f>
        <v>42201.581157407411</v>
      </c>
      <c r="D1549" s="7">
        <f>MID(INDEX(RawData!$B$2:$B$1048576, MATCH(FmtData!$B$4+(ROW()-10),RawData!$A$2:$A$1048576,0)),12,8)+$B$5/24</f>
        <v>1.0811574074074075</v>
      </c>
      <c r="E1549" s="8">
        <f>INDEX(RawData!$D$2:$D$1048576,MATCH(FmtData!$B$4+(ROW()-10),RawData!$A$2:$A$1048576,0))</f>
        <v>47.8185</v>
      </c>
      <c r="F1549">
        <f>INDEX(RawData!$D$2:$D$1048576,MATCH(FmtData!$B$4+(ROW()-10),RawData!$A$2:$A$1048576,0))</f>
        <v>47.8185</v>
      </c>
      <c r="G1549">
        <f>INDEX(RawData!E$2:E$1048576,MATCH(FmtData!$B$4+(ROW()-10),RawData!$A$2:$A$1048576,0))</f>
        <v>2881.14</v>
      </c>
      <c r="H1549">
        <f>INDEX(RawData!F$2:F$1048576,MATCH(FmtData!$B$4+(ROW()-10),RawData!$A$2:$A$1048576,0))</f>
        <v>-1.0764199999999999</v>
      </c>
      <c r="I1549">
        <f>INDEX(RawData!G$2:G$1048576,MATCH(FmtData!$B$4+(ROW()-10),RawData!$A$2:$A$1048576,0))</f>
        <v>-29008.1</v>
      </c>
      <c r="J1549">
        <f>INDEX(RawData!H$2:H$1048576,MATCH(FmtData!$B$4+(ROW()-10),RawData!$A$2:$A$1048576,0))</f>
        <v>5.0863699999999998E-2</v>
      </c>
      <c r="K1549">
        <f>INDEX(RawData!I$2:I$1048576,MATCH(FmtData!$B$4+(ROW()-10),RawData!$A$2:$A$1048576,0))</f>
        <v>-0.61577599999999999</v>
      </c>
      <c r="L1549">
        <f>INDEX(RawData!J$2:J$1048576,MATCH(FmtData!$B$4+(ROW()-10),RawData!$A$2:$A$1048576,0))</f>
        <v>175</v>
      </c>
      <c r="M1549">
        <f>INDEX(RawData!K$2:K$1048576,MATCH(FmtData!$B$4+(ROW()-10),RawData!$A$2:$A$1048576,0))</f>
        <v>176.4</v>
      </c>
      <c r="N1549">
        <f>INDEX(RawData!L$2:L$1048576,MATCH(FmtData!$B$4+(ROW()-10),RawData!$A$2:$A$1048576,0))</f>
        <v>22.1</v>
      </c>
      <c r="O1549">
        <f>INDEX(RawData!M$2:M$1048576,MATCH(FmtData!$B$4+(ROW()-10),RawData!$A$2:$A$1048576,0))</f>
        <v>165.2</v>
      </c>
      <c r="P1549">
        <f>INDEX(RawData!N$2:N$1048576,MATCH(FmtData!$B$4+(ROW()-10),RawData!$A$2:$A$1048576,0))</f>
        <v>21.6</v>
      </c>
      <c r="Q1549">
        <f>INDEX(RawData!O$2:O$1048576,MATCH(FmtData!$B$4+(ROW()-10),RawData!$A$2:$A$1048576,0))</f>
        <v>182.1</v>
      </c>
      <c r="R1549" s="8">
        <f>INDEX(RawData!P$2:P$1048576,MATCH(FmtData!$B$4+(ROW()-10),RawData!$A$2:$A$1048576,0))</f>
        <v>64.332099999999997</v>
      </c>
      <c r="S1549">
        <f>INDEX(RawData!Q$2:Q$1048576,MATCH(FmtData!$B$4+(ROW()-10),RawData!$A$2:$A$1048576,0))</f>
        <v>507.21300000000002</v>
      </c>
      <c r="T1549" s="8">
        <f>INDEX(RawData!R$2:R$1048576,MATCH(FmtData!$B$4+(ROW()-10),RawData!$A$2:$A$1048576,0))</f>
        <v>0.11018699999999999</v>
      </c>
      <c r="U1549" s="8">
        <f>INDEX(RawData!S$2:S$1048576,MATCH(FmtData!$B$4+(ROW()-10),RawData!$A$2:$A$1048576,0))</f>
        <v>0.73078399999999999</v>
      </c>
      <c r="V1549" s="8">
        <f>INDEX(RawData!T$2:T$1048576,MATCH(FmtData!$B$4+(ROW()-10),RawData!$A$2:$A$1048576,0))</f>
        <v>0.21623700000000001</v>
      </c>
      <c r="W1549" s="3">
        <f t="shared" si="481"/>
        <v>-0.55778400000000006</v>
      </c>
      <c r="X1549" s="3">
        <f t="shared" si="482"/>
        <v>-0.50945237200000004</v>
      </c>
      <c r="Y1549" s="8">
        <f t="shared" si="485"/>
        <v>9.3989030400470046</v>
      </c>
      <c r="Z1549" s="8">
        <f t="shared" si="486"/>
        <v>9.4472346680470043</v>
      </c>
      <c r="AA1549" s="8">
        <f t="shared" si="483"/>
        <v>9.4230688540470045</v>
      </c>
      <c r="AB1549" s="41">
        <v>2</v>
      </c>
      <c r="AC1549" s="42" t="str">
        <f t="shared" si="495"/>
        <v>Dilatometer</v>
      </c>
      <c r="AD1549" s="15">
        <f t="shared" si="484"/>
        <v>-315.90139999999997</v>
      </c>
      <c r="AE1549" s="15">
        <f t="shared" si="487"/>
        <v>-135.56798535376583</v>
      </c>
      <c r="AF1549" s="15">
        <f t="shared" si="488"/>
        <v>-124.40648775178556</v>
      </c>
      <c r="AG1549" s="15">
        <f t="shared" si="489"/>
        <v>-130.00087556359711</v>
      </c>
      <c r="AH1549" s="15">
        <f t="shared" si="496"/>
        <v>-130.00087556359711</v>
      </c>
      <c r="AI1549" s="17">
        <f t="shared" si="490"/>
        <v>1.2358983322292005</v>
      </c>
      <c r="AJ1549" s="17">
        <f t="shared" si="491"/>
        <v>0.94027657208032511</v>
      </c>
      <c r="AK1549" s="17">
        <f t="shared" si="492"/>
        <v>0.92655913245752197</v>
      </c>
      <c r="AL1549" s="17">
        <f t="shared" si="493"/>
        <v>0.93338421633999802</v>
      </c>
      <c r="AM1549" s="17">
        <f t="shared" si="494"/>
        <v>0.93338421633999802</v>
      </c>
      <c r="AN1549" s="17">
        <f t="shared" si="497"/>
        <v>6.9022843162247494E-4</v>
      </c>
      <c r="AO1549" s="17">
        <f t="shared" si="498"/>
        <v>9.3338421633999804</v>
      </c>
      <c r="AP1549" s="17">
        <f t="shared" si="499"/>
        <v>12.358983322292005</v>
      </c>
      <c r="AQ1549" s="17">
        <f t="shared" si="500"/>
        <v>19.864691786880783</v>
      </c>
    </row>
    <row r="1550" spans="2:43" x14ac:dyDescent="0.45">
      <c r="B1550">
        <f>INDEX(RawData!$A$2:$A$1048576,MATCH(FmtData!$B$4+(ROW()-10),RawData!$A$2:$A$1048576,0))</f>
        <v>1738</v>
      </c>
      <c r="C1550" s="23">
        <f>LEFT(INDEX(RawData!$B$2:$B$1048576, MATCH(FmtData!$B$4+(ROW()-10),RawData!$A$2:$A$1048576,0)),10)+MID(INDEX(RawData!$B$2:$B$1048576, MATCH(FmtData!$B$4+(ROW()-10),RawData!$A$2:$A$1048576,0)),12,8)-$B$5/24</f>
        <v>42201.58185185185</v>
      </c>
      <c r="D1550" s="7">
        <f>MID(INDEX(RawData!$B$2:$B$1048576, MATCH(FmtData!$B$4+(ROW()-10),RawData!$A$2:$A$1048576,0)),12,8)+$B$5/24</f>
        <v>1.0818518518518521</v>
      </c>
      <c r="E1550" s="8">
        <f>INDEX(RawData!$D$2:$D$1048576,MATCH(FmtData!$B$4+(ROW()-10),RawData!$A$2:$A$1048576,0))</f>
        <v>47.835000000000001</v>
      </c>
      <c r="F1550">
        <f>INDEX(RawData!$D$2:$D$1048576,MATCH(FmtData!$B$4+(ROW()-10),RawData!$A$2:$A$1048576,0))</f>
        <v>47.835000000000001</v>
      </c>
      <c r="G1550">
        <f>INDEX(RawData!E$2:E$1048576,MATCH(FmtData!$B$4+(ROW()-10),RawData!$A$2:$A$1048576,0))</f>
        <v>2879.3</v>
      </c>
      <c r="H1550">
        <f>INDEX(RawData!F$2:F$1048576,MATCH(FmtData!$B$4+(ROW()-10),RawData!$A$2:$A$1048576,0))</f>
        <v>-0.15307599999999999</v>
      </c>
      <c r="I1550">
        <f>INDEX(RawData!G$2:G$1048576,MATCH(FmtData!$B$4+(ROW()-10),RawData!$A$2:$A$1048576,0))</f>
        <v>-29008.1</v>
      </c>
      <c r="J1550">
        <f>INDEX(RawData!H$2:H$1048576,MATCH(FmtData!$B$4+(ROW()-10),RawData!$A$2:$A$1048576,0))</f>
        <v>5.0863699999999998E-2</v>
      </c>
      <c r="K1550">
        <f>INDEX(RawData!I$2:I$1048576,MATCH(FmtData!$B$4+(ROW()-10),RawData!$A$2:$A$1048576,0))</f>
        <v>-0.61477000000000004</v>
      </c>
      <c r="L1550">
        <f>INDEX(RawData!J$2:J$1048576,MATCH(FmtData!$B$4+(ROW()-10),RawData!$A$2:$A$1048576,0))</f>
        <v>179.5</v>
      </c>
      <c r="M1550">
        <f>INDEX(RawData!K$2:K$1048576,MATCH(FmtData!$B$4+(ROW()-10),RawData!$A$2:$A$1048576,0))</f>
        <v>179.1</v>
      </c>
      <c r="N1550">
        <f>INDEX(RawData!L$2:L$1048576,MATCH(FmtData!$B$4+(ROW()-10),RawData!$A$2:$A$1048576,0))</f>
        <v>22.1</v>
      </c>
      <c r="O1550">
        <f>INDEX(RawData!M$2:M$1048576,MATCH(FmtData!$B$4+(ROW()-10),RawData!$A$2:$A$1048576,0))</f>
        <v>167.7</v>
      </c>
      <c r="P1550">
        <f>INDEX(RawData!N$2:N$1048576,MATCH(FmtData!$B$4+(ROW()-10),RawData!$A$2:$A$1048576,0))</f>
        <v>21.6</v>
      </c>
      <c r="Q1550">
        <f>INDEX(RawData!O$2:O$1048576,MATCH(FmtData!$B$4+(ROW()-10),RawData!$A$2:$A$1048576,0))</f>
        <v>182.1</v>
      </c>
      <c r="R1550" s="8">
        <f>INDEX(RawData!P$2:P$1048576,MATCH(FmtData!$B$4+(ROW()-10),RawData!$A$2:$A$1048576,0))</f>
        <v>64.320400000000006</v>
      </c>
      <c r="S1550">
        <f>INDEX(RawData!Q$2:Q$1048576,MATCH(FmtData!$B$4+(ROW()-10),RawData!$A$2:$A$1048576,0))</f>
        <v>507.21300000000002</v>
      </c>
      <c r="T1550" s="8">
        <f>INDEX(RawData!R$2:R$1048576,MATCH(FmtData!$B$4+(ROW()-10),RawData!$A$2:$A$1048576,0))</f>
        <v>0.11018699999999999</v>
      </c>
      <c r="U1550" s="8">
        <f>INDEX(RawData!S$2:S$1048576,MATCH(FmtData!$B$4+(ROW()-10),RawData!$A$2:$A$1048576,0))</f>
        <v>0.73078399999999999</v>
      </c>
      <c r="V1550" s="8">
        <f>INDEX(RawData!T$2:T$1048576,MATCH(FmtData!$B$4+(ROW()-10),RawData!$A$2:$A$1048576,0))</f>
        <v>0.216609</v>
      </c>
      <c r="W1550" s="3">
        <f t="shared" si="481"/>
        <v>-0.55778400000000006</v>
      </c>
      <c r="X1550" s="3">
        <f t="shared" si="482"/>
        <v>-0.51039725199999997</v>
      </c>
      <c r="Y1550" s="8">
        <f t="shared" si="485"/>
        <v>9.3989030400470046</v>
      </c>
      <c r="Z1550" s="8">
        <f t="shared" si="486"/>
        <v>9.4462897880470038</v>
      </c>
      <c r="AA1550" s="8">
        <f t="shared" si="483"/>
        <v>9.4225964140470033</v>
      </c>
      <c r="AB1550" s="41">
        <v>2</v>
      </c>
      <c r="AC1550" s="42" t="str">
        <f t="shared" si="495"/>
        <v>Dilatometer</v>
      </c>
      <c r="AD1550" s="15">
        <f t="shared" si="484"/>
        <v>-315.91309999999999</v>
      </c>
      <c r="AE1550" s="15">
        <f t="shared" si="487"/>
        <v>-135.56798535376583</v>
      </c>
      <c r="AF1550" s="15">
        <f t="shared" si="488"/>
        <v>-124.62574079365845</v>
      </c>
      <c r="AG1550" s="15">
        <f t="shared" si="489"/>
        <v>-130.10997338901416</v>
      </c>
      <c r="AH1550" s="15">
        <f t="shared" si="496"/>
        <v>-130.10997338901416</v>
      </c>
      <c r="AI1550" s="17">
        <f t="shared" si="490"/>
        <v>1.2359235427631359</v>
      </c>
      <c r="AJ1550" s="17">
        <f t="shared" si="491"/>
        <v>0.94027657208032511</v>
      </c>
      <c r="AK1550" s="17">
        <f t="shared" si="492"/>
        <v>0.92682473866240722</v>
      </c>
      <c r="AL1550" s="17">
        <f t="shared" si="493"/>
        <v>0.93351831400631669</v>
      </c>
      <c r="AM1550" s="17">
        <f t="shared" si="494"/>
        <v>0.93351831400631669</v>
      </c>
      <c r="AN1550" s="17">
        <f t="shared" si="497"/>
        <v>4.5403213488948158E-4</v>
      </c>
      <c r="AO1550" s="17">
        <f t="shared" si="498"/>
        <v>9.3351831400631671</v>
      </c>
      <c r="AP1550" s="17">
        <f t="shared" si="499"/>
        <v>12.359235427631358</v>
      </c>
      <c r="AQ1550" s="17">
        <f t="shared" si="500"/>
        <v>19.852005477681001</v>
      </c>
    </row>
    <row r="1551" spans="2:43" x14ac:dyDescent="0.45">
      <c r="B1551">
        <f>INDEX(RawData!$A$2:$A$1048576,MATCH(FmtData!$B$4+(ROW()-10),RawData!$A$2:$A$1048576,0))</f>
        <v>1739</v>
      </c>
      <c r="C1551" s="23">
        <f>LEFT(INDEX(RawData!$B$2:$B$1048576, MATCH(FmtData!$B$4+(ROW()-10),RawData!$A$2:$A$1048576,0)),10)+MID(INDEX(RawData!$B$2:$B$1048576, MATCH(FmtData!$B$4+(ROW()-10),RawData!$A$2:$A$1048576,0)),12,8)-$B$5/24</f>
        <v>42201.582557870373</v>
      </c>
      <c r="D1551" s="7">
        <f>MID(INDEX(RawData!$B$2:$B$1048576, MATCH(FmtData!$B$4+(ROW()-10),RawData!$A$2:$A$1048576,0)),12,8)+$B$5/24</f>
        <v>1.0825578703703704</v>
      </c>
      <c r="E1551" s="8">
        <f>INDEX(RawData!$D$2:$D$1048576,MATCH(FmtData!$B$4+(ROW()-10),RawData!$A$2:$A$1048576,0))</f>
        <v>47.851700000000001</v>
      </c>
      <c r="F1551">
        <f>INDEX(RawData!$D$2:$D$1048576,MATCH(FmtData!$B$4+(ROW()-10),RawData!$A$2:$A$1048576,0))</f>
        <v>47.851700000000001</v>
      </c>
      <c r="G1551">
        <f>INDEX(RawData!E$2:E$1048576,MATCH(FmtData!$B$4+(ROW()-10),RawData!$A$2:$A$1048576,0))</f>
        <v>2885.14</v>
      </c>
      <c r="H1551">
        <f>INDEX(RawData!F$2:F$1048576,MATCH(FmtData!$B$4+(ROW()-10),RawData!$A$2:$A$1048576,0))</f>
        <v>-0.15307599999999999</v>
      </c>
      <c r="I1551">
        <f>INDEX(RawData!G$2:G$1048576,MATCH(FmtData!$B$4+(ROW()-10),RawData!$A$2:$A$1048576,0))</f>
        <v>-29008.1</v>
      </c>
      <c r="J1551">
        <f>INDEX(RawData!H$2:H$1048576,MATCH(FmtData!$B$4+(ROW()-10),RawData!$A$2:$A$1048576,0))</f>
        <v>5.0863699999999998E-2</v>
      </c>
      <c r="K1551">
        <f>INDEX(RawData!I$2:I$1048576,MATCH(FmtData!$B$4+(ROW()-10),RawData!$A$2:$A$1048576,0))</f>
        <v>-0.61477000000000004</v>
      </c>
      <c r="L1551">
        <f>INDEX(RawData!J$2:J$1048576,MATCH(FmtData!$B$4+(ROW()-10),RawData!$A$2:$A$1048576,0))</f>
        <v>170.7</v>
      </c>
      <c r="M1551">
        <f>INDEX(RawData!K$2:K$1048576,MATCH(FmtData!$B$4+(ROW()-10),RawData!$A$2:$A$1048576,0))</f>
        <v>173.4</v>
      </c>
      <c r="N1551">
        <f>INDEX(RawData!L$2:L$1048576,MATCH(FmtData!$B$4+(ROW()-10),RawData!$A$2:$A$1048576,0))</f>
        <v>22.1</v>
      </c>
      <c r="O1551">
        <f>INDEX(RawData!M$2:M$1048576,MATCH(FmtData!$B$4+(ROW()-10),RawData!$A$2:$A$1048576,0))</f>
        <v>163.30000000000001</v>
      </c>
      <c r="P1551">
        <f>INDEX(RawData!N$2:N$1048576,MATCH(FmtData!$B$4+(ROW()-10),RawData!$A$2:$A$1048576,0))</f>
        <v>21.6</v>
      </c>
      <c r="Q1551">
        <f>INDEX(RawData!O$2:O$1048576,MATCH(FmtData!$B$4+(ROW()-10),RawData!$A$2:$A$1048576,0))</f>
        <v>182.2</v>
      </c>
      <c r="R1551" s="8">
        <f>INDEX(RawData!P$2:P$1048576,MATCH(FmtData!$B$4+(ROW()-10),RawData!$A$2:$A$1048576,0))</f>
        <v>64.332099999999997</v>
      </c>
      <c r="S1551">
        <f>INDEX(RawData!Q$2:Q$1048576,MATCH(FmtData!$B$4+(ROW()-10),RawData!$A$2:$A$1048576,0))</f>
        <v>507.21300000000002</v>
      </c>
      <c r="T1551" s="8">
        <f>INDEX(RawData!R$2:R$1048576,MATCH(FmtData!$B$4+(ROW()-10),RawData!$A$2:$A$1048576,0))</f>
        <v>0.11018699999999999</v>
      </c>
      <c r="U1551" s="8">
        <f>INDEX(RawData!S$2:S$1048576,MATCH(FmtData!$B$4+(ROW()-10),RawData!$A$2:$A$1048576,0))</f>
        <v>0.73060099999999994</v>
      </c>
      <c r="V1551" s="8">
        <f>INDEX(RawData!T$2:T$1048576,MATCH(FmtData!$B$4+(ROW()-10),RawData!$A$2:$A$1048576,0))</f>
        <v>0.215555</v>
      </c>
      <c r="W1551" s="3">
        <f t="shared" si="481"/>
        <v>-0.55731917999999991</v>
      </c>
      <c r="X1551" s="3">
        <f t="shared" si="482"/>
        <v>-0.50772009200000001</v>
      </c>
      <c r="Y1551" s="8">
        <f t="shared" si="485"/>
        <v>9.3993678600470041</v>
      </c>
      <c r="Z1551" s="8">
        <f t="shared" si="486"/>
        <v>9.4489669480470049</v>
      </c>
      <c r="AA1551" s="8">
        <f t="shared" si="483"/>
        <v>9.4241674040470045</v>
      </c>
      <c r="AB1551" s="41">
        <v>2</v>
      </c>
      <c r="AC1551" s="42" t="str">
        <f t="shared" si="495"/>
        <v>Dilatometer</v>
      </c>
      <c r="AD1551" s="15">
        <f t="shared" si="484"/>
        <v>-315.90139999999997</v>
      </c>
      <c r="AE1551" s="15">
        <f t="shared" si="487"/>
        <v>-135.46116105073554</v>
      </c>
      <c r="AF1551" s="15">
        <f t="shared" si="488"/>
        <v>-124.0044152637887</v>
      </c>
      <c r="AG1551" s="15">
        <f t="shared" si="489"/>
        <v>-129.7471534849509</v>
      </c>
      <c r="AH1551" s="15">
        <f t="shared" si="496"/>
        <v>-129.7471534849509</v>
      </c>
      <c r="AI1551" s="17">
        <f t="shared" si="490"/>
        <v>1.2358983322292005</v>
      </c>
      <c r="AJ1551" s="17">
        <f t="shared" si="491"/>
        <v>0.94014336061749926</v>
      </c>
      <c r="AK1551" s="17">
        <f t="shared" si="492"/>
        <v>0.92607245156687212</v>
      </c>
      <c r="AL1551" s="17">
        <f t="shared" si="493"/>
        <v>0.93307250260771613</v>
      </c>
      <c r="AM1551" s="17">
        <f t="shared" si="494"/>
        <v>0.93307250260771613</v>
      </c>
      <c r="AN1551" s="17">
        <f t="shared" si="497"/>
        <v>5.8750703030219231E-4</v>
      </c>
      <c r="AO1551" s="17">
        <f t="shared" si="498"/>
        <v>9.330725026077161</v>
      </c>
      <c r="AP1551" s="17">
        <f t="shared" si="499"/>
        <v>12.358983322292005</v>
      </c>
      <c r="AQ1551" s="17">
        <f t="shared" si="500"/>
        <v>19.892270719923786</v>
      </c>
    </row>
    <row r="1552" spans="2:43" x14ac:dyDescent="0.45">
      <c r="B1552">
        <f>INDEX(RawData!$A$2:$A$1048576,MATCH(FmtData!$B$4+(ROW()-10),RawData!$A$2:$A$1048576,0))</f>
        <v>1740</v>
      </c>
      <c r="C1552" s="23">
        <f>LEFT(INDEX(RawData!$B$2:$B$1048576, MATCH(FmtData!$B$4+(ROW()-10),RawData!$A$2:$A$1048576,0)),10)+MID(INDEX(RawData!$B$2:$B$1048576, MATCH(FmtData!$B$4+(ROW()-10),RawData!$A$2:$A$1048576,0)),12,8)-$B$5/24</f>
        <v>42201.583240740743</v>
      </c>
      <c r="D1552" s="7">
        <f>MID(INDEX(RawData!$B$2:$B$1048576, MATCH(FmtData!$B$4+(ROW()-10),RawData!$A$2:$A$1048576,0)),12,8)+$B$5/24</f>
        <v>1.0832407407407407</v>
      </c>
      <c r="E1552" s="8">
        <f>INDEX(RawData!$D$2:$D$1048576,MATCH(FmtData!$B$4+(ROW()-10),RawData!$A$2:$A$1048576,0))</f>
        <v>47.868299999999998</v>
      </c>
      <c r="F1552">
        <f>INDEX(RawData!$D$2:$D$1048576,MATCH(FmtData!$B$4+(ROW()-10),RawData!$A$2:$A$1048576,0))</f>
        <v>47.868299999999998</v>
      </c>
      <c r="G1552">
        <f>INDEX(RawData!E$2:E$1048576,MATCH(FmtData!$B$4+(ROW()-10),RawData!$A$2:$A$1048576,0))</f>
        <v>2876.53</v>
      </c>
      <c r="H1552">
        <f>INDEX(RawData!F$2:F$1048576,MATCH(FmtData!$B$4+(ROW()-10),RawData!$A$2:$A$1048576,0))</f>
        <v>-0.15307599999999999</v>
      </c>
      <c r="I1552">
        <f>INDEX(RawData!G$2:G$1048576,MATCH(FmtData!$B$4+(ROW()-10),RawData!$A$2:$A$1048576,0))</f>
        <v>-28997.5</v>
      </c>
      <c r="J1552">
        <f>INDEX(RawData!H$2:H$1048576,MATCH(FmtData!$B$4+(ROW()-10),RawData!$A$2:$A$1048576,0))</f>
        <v>5.0863699999999998E-2</v>
      </c>
      <c r="K1552">
        <f>INDEX(RawData!I$2:I$1048576,MATCH(FmtData!$B$4+(ROW()-10),RawData!$A$2:$A$1048576,0))</f>
        <v>-0.61477000000000004</v>
      </c>
      <c r="L1552">
        <f>INDEX(RawData!J$2:J$1048576,MATCH(FmtData!$B$4+(ROW()-10),RawData!$A$2:$A$1048576,0))</f>
        <v>197.6</v>
      </c>
      <c r="M1552">
        <f>INDEX(RawData!K$2:K$1048576,MATCH(FmtData!$B$4+(ROW()-10),RawData!$A$2:$A$1048576,0))</f>
        <v>169.6</v>
      </c>
      <c r="N1552">
        <f>INDEX(RawData!L$2:L$1048576,MATCH(FmtData!$B$4+(ROW()-10),RawData!$A$2:$A$1048576,0))</f>
        <v>21.9</v>
      </c>
      <c r="O1552">
        <f>INDEX(RawData!M$2:M$1048576,MATCH(FmtData!$B$4+(ROW()-10),RawData!$A$2:$A$1048576,0))</f>
        <v>177.8</v>
      </c>
      <c r="P1552">
        <f>INDEX(RawData!N$2:N$1048576,MATCH(FmtData!$B$4+(ROW()-10),RawData!$A$2:$A$1048576,0))</f>
        <v>21.6</v>
      </c>
      <c r="Q1552">
        <f>INDEX(RawData!O$2:O$1048576,MATCH(FmtData!$B$4+(ROW()-10),RawData!$A$2:$A$1048576,0))</f>
        <v>182.1</v>
      </c>
      <c r="R1552" s="8">
        <f>INDEX(RawData!P$2:P$1048576,MATCH(FmtData!$B$4+(ROW()-10),RawData!$A$2:$A$1048576,0))</f>
        <v>64.332099999999997</v>
      </c>
      <c r="S1552">
        <f>INDEX(RawData!Q$2:Q$1048576,MATCH(FmtData!$B$4+(ROW()-10),RawData!$A$2:$A$1048576,0))</f>
        <v>507.21300000000002</v>
      </c>
      <c r="T1552" s="8">
        <f>INDEX(RawData!R$2:R$1048576,MATCH(FmtData!$B$4+(ROW()-10),RawData!$A$2:$A$1048576,0))</f>
        <v>0.11018699999999999</v>
      </c>
      <c r="U1552" s="8">
        <f>INDEX(RawData!S$2:S$1048576,MATCH(FmtData!$B$4+(ROW()-10),RawData!$A$2:$A$1048576,0))</f>
        <v>0.73050999999999999</v>
      </c>
      <c r="V1552" s="8">
        <f>INDEX(RawData!T$2:T$1048576,MATCH(FmtData!$B$4+(ROW()-10),RawData!$A$2:$A$1048576,0))</f>
        <v>0.21592700000000001</v>
      </c>
      <c r="W1552" s="3">
        <f t="shared" si="481"/>
        <v>-0.55708804000000001</v>
      </c>
      <c r="X1552" s="3">
        <f t="shared" si="482"/>
        <v>-0.50866497200000005</v>
      </c>
      <c r="Y1552" s="8">
        <f t="shared" si="485"/>
        <v>9.3995990000470044</v>
      </c>
      <c r="Z1552" s="8">
        <f t="shared" si="486"/>
        <v>9.4480220680470044</v>
      </c>
      <c r="AA1552" s="8">
        <f t="shared" si="483"/>
        <v>9.4238105340470035</v>
      </c>
      <c r="AB1552" s="41">
        <v>2</v>
      </c>
      <c r="AC1552" s="42" t="str">
        <f t="shared" si="495"/>
        <v>Dilatometer</v>
      </c>
      <c r="AD1552" s="15">
        <f t="shared" si="484"/>
        <v>-315.90139999999997</v>
      </c>
      <c r="AE1552" s="15">
        <f t="shared" si="487"/>
        <v>-135.4080370209291</v>
      </c>
      <c r="AF1552" s="15">
        <f t="shared" si="488"/>
        <v>-124.22374494989504</v>
      </c>
      <c r="AG1552" s="15">
        <f t="shared" si="489"/>
        <v>-129.82958267753486</v>
      </c>
      <c r="AH1552" s="15">
        <f t="shared" si="496"/>
        <v>-129.82958267753486</v>
      </c>
      <c r="AI1552" s="17">
        <f t="shared" si="490"/>
        <v>1.2358983322292005</v>
      </c>
      <c r="AJ1552" s="17">
        <f t="shared" si="491"/>
        <v>0.9400771282297149</v>
      </c>
      <c r="AK1552" s="17">
        <f t="shared" si="492"/>
        <v>0.92633787155945091</v>
      </c>
      <c r="AL1552" s="17">
        <f t="shared" si="493"/>
        <v>0.93317374928535812</v>
      </c>
      <c r="AM1552" s="17">
        <f t="shared" si="494"/>
        <v>0.93317374928535812</v>
      </c>
      <c r="AN1552" s="17">
        <f t="shared" si="497"/>
        <v>4.8626035266019496E-4</v>
      </c>
      <c r="AO1552" s="17">
        <f t="shared" si="498"/>
        <v>9.3317374928535806</v>
      </c>
      <c r="AP1552" s="17">
        <f t="shared" si="499"/>
        <v>12.358983322292005</v>
      </c>
      <c r="AQ1552" s="17">
        <f t="shared" si="500"/>
        <v>19.832907066548724</v>
      </c>
    </row>
    <row r="1553" spans="2:43" x14ac:dyDescent="0.45">
      <c r="B1553">
        <f>INDEX(RawData!$A$2:$A$1048576,MATCH(FmtData!$B$4+(ROW()-10),RawData!$A$2:$A$1048576,0))</f>
        <v>1741</v>
      </c>
      <c r="C1553" s="23">
        <f>LEFT(INDEX(RawData!$B$2:$B$1048576, MATCH(FmtData!$B$4+(ROW()-10),RawData!$A$2:$A$1048576,0)),10)+MID(INDEX(RawData!$B$2:$B$1048576, MATCH(FmtData!$B$4+(ROW()-10),RawData!$A$2:$A$1048576,0)),12,8)-$B$5/24</f>
        <v>42201.583935185183</v>
      </c>
      <c r="D1553" s="7">
        <f>MID(INDEX(RawData!$B$2:$B$1048576, MATCH(FmtData!$B$4+(ROW()-10),RawData!$A$2:$A$1048576,0)),12,8)+$B$5/24</f>
        <v>1.0839351851851853</v>
      </c>
      <c r="E1553" s="8">
        <f>INDEX(RawData!$D$2:$D$1048576,MATCH(FmtData!$B$4+(ROW()-10),RawData!$A$2:$A$1048576,0))</f>
        <v>47.884999999999998</v>
      </c>
      <c r="F1553">
        <f>INDEX(RawData!$D$2:$D$1048576,MATCH(FmtData!$B$4+(ROW()-10),RawData!$A$2:$A$1048576,0))</f>
        <v>47.884999999999998</v>
      </c>
      <c r="G1553">
        <f>INDEX(RawData!E$2:E$1048576,MATCH(FmtData!$B$4+(ROW()-10),RawData!$A$2:$A$1048576,0))</f>
        <v>2880.22</v>
      </c>
      <c r="H1553">
        <f>INDEX(RawData!F$2:F$1048576,MATCH(FmtData!$B$4+(ROW()-10),RawData!$A$2:$A$1048576,0))</f>
        <v>-0.15307599999999999</v>
      </c>
      <c r="I1553">
        <f>INDEX(RawData!G$2:G$1048576,MATCH(FmtData!$B$4+(ROW()-10),RawData!$A$2:$A$1048576,0))</f>
        <v>-29008.1</v>
      </c>
      <c r="J1553">
        <f>INDEX(RawData!H$2:H$1048576,MATCH(FmtData!$B$4+(ROW()-10),RawData!$A$2:$A$1048576,0))</f>
        <v>5.0863699999999998E-2</v>
      </c>
      <c r="K1553">
        <f>INDEX(RawData!I$2:I$1048576,MATCH(FmtData!$B$4+(ROW()-10),RawData!$A$2:$A$1048576,0))</f>
        <v>-0.61495900000000003</v>
      </c>
      <c r="L1553">
        <f>INDEX(RawData!J$2:J$1048576,MATCH(FmtData!$B$4+(ROW()-10),RawData!$A$2:$A$1048576,0))</f>
        <v>174.3</v>
      </c>
      <c r="M1553">
        <f>INDEX(RawData!K$2:K$1048576,MATCH(FmtData!$B$4+(ROW()-10),RawData!$A$2:$A$1048576,0))</f>
        <v>167.2</v>
      </c>
      <c r="N1553">
        <f>INDEX(RawData!L$2:L$1048576,MATCH(FmtData!$B$4+(ROW()-10),RawData!$A$2:$A$1048576,0))</f>
        <v>22.1</v>
      </c>
      <c r="O1553">
        <f>INDEX(RawData!M$2:M$1048576,MATCH(FmtData!$B$4+(ROW()-10),RawData!$A$2:$A$1048576,0))</f>
        <v>168.4</v>
      </c>
      <c r="P1553">
        <f>INDEX(RawData!N$2:N$1048576,MATCH(FmtData!$B$4+(ROW()-10),RawData!$A$2:$A$1048576,0))</f>
        <v>21.6</v>
      </c>
      <c r="Q1553">
        <f>INDEX(RawData!O$2:O$1048576,MATCH(FmtData!$B$4+(ROW()-10),RawData!$A$2:$A$1048576,0))</f>
        <v>182.2</v>
      </c>
      <c r="R1553" s="8">
        <f>INDEX(RawData!P$2:P$1048576,MATCH(FmtData!$B$4+(ROW()-10),RawData!$A$2:$A$1048576,0))</f>
        <v>64.320400000000006</v>
      </c>
      <c r="S1553">
        <f>INDEX(RawData!Q$2:Q$1048576,MATCH(FmtData!$B$4+(ROW()-10),RawData!$A$2:$A$1048576,0))</f>
        <v>507.21300000000002</v>
      </c>
      <c r="T1553" s="8">
        <f>INDEX(RawData!R$2:R$1048576,MATCH(FmtData!$B$4+(ROW()-10),RawData!$A$2:$A$1048576,0))</f>
        <v>0.11018699999999999</v>
      </c>
      <c r="U1553" s="8">
        <f>INDEX(RawData!S$2:S$1048576,MATCH(FmtData!$B$4+(ROW()-10),RawData!$A$2:$A$1048576,0))</f>
        <v>0.73041800000000001</v>
      </c>
      <c r="V1553" s="8">
        <f>INDEX(RawData!T$2:T$1048576,MATCH(FmtData!$B$4+(ROW()-10),RawData!$A$2:$A$1048576,0))</f>
        <v>0.21601999999999999</v>
      </c>
      <c r="W1553" s="3">
        <f t="shared" si="481"/>
        <v>-0.5568543600000001</v>
      </c>
      <c r="X1553" s="3">
        <f t="shared" si="482"/>
        <v>-0.50890119200000006</v>
      </c>
      <c r="Y1553" s="8">
        <f t="shared" si="485"/>
        <v>9.3998326800470036</v>
      </c>
      <c r="Z1553" s="8">
        <f t="shared" si="486"/>
        <v>9.4477858480470047</v>
      </c>
      <c r="AA1553" s="8">
        <f t="shared" si="483"/>
        <v>9.423809264047005</v>
      </c>
      <c r="AB1553" s="41">
        <v>2</v>
      </c>
      <c r="AC1553" s="42" t="str">
        <f t="shared" si="495"/>
        <v>Dilatometer</v>
      </c>
      <c r="AD1553" s="15">
        <f t="shared" si="484"/>
        <v>-315.91309999999999</v>
      </c>
      <c r="AE1553" s="15">
        <f t="shared" si="487"/>
        <v>-135.35432667978114</v>
      </c>
      <c r="AF1553" s="15">
        <f t="shared" si="488"/>
        <v>-124.27857083882839</v>
      </c>
      <c r="AG1553" s="15">
        <f t="shared" si="489"/>
        <v>-129.82987600923332</v>
      </c>
      <c r="AH1553" s="15">
        <f t="shared" si="496"/>
        <v>-129.82987600923332</v>
      </c>
      <c r="AI1553" s="17">
        <f t="shared" si="490"/>
        <v>1.2359235427631359</v>
      </c>
      <c r="AJ1553" s="17">
        <f t="shared" si="491"/>
        <v>0.94001017434465273</v>
      </c>
      <c r="AK1553" s="17">
        <f t="shared" si="492"/>
        <v>0.92640424242289821</v>
      </c>
      <c r="AL1553" s="17">
        <f t="shared" si="493"/>
        <v>0.93317410962000447</v>
      </c>
      <c r="AM1553" s="17">
        <f t="shared" si="494"/>
        <v>0.93317410962000447</v>
      </c>
      <c r="AN1553" s="17">
        <f t="shared" si="497"/>
        <v>3.4348336236222909E-4</v>
      </c>
      <c r="AO1553" s="17">
        <f t="shared" si="498"/>
        <v>9.3317410962000444</v>
      </c>
      <c r="AP1553" s="17">
        <f t="shared" si="499"/>
        <v>12.359235427631358</v>
      </c>
      <c r="AQ1553" s="17">
        <f t="shared" si="500"/>
        <v>19.85834863228089</v>
      </c>
    </row>
    <row r="1554" spans="2:43" x14ac:dyDescent="0.45">
      <c r="B1554">
        <f>INDEX(RawData!$A$2:$A$1048576,MATCH(FmtData!$B$4+(ROW()-10),RawData!$A$2:$A$1048576,0))</f>
        <v>1742</v>
      </c>
      <c r="C1554" s="23">
        <f>LEFT(INDEX(RawData!$B$2:$B$1048576, MATCH(FmtData!$B$4+(ROW()-10),RawData!$A$2:$A$1048576,0)),10)+MID(INDEX(RawData!$B$2:$B$1048576, MATCH(FmtData!$B$4+(ROW()-10),RawData!$A$2:$A$1048576,0)),12,8)-$B$5/24</f>
        <v>42201.584629629629</v>
      </c>
      <c r="D1554" s="7">
        <f>MID(INDEX(RawData!$B$2:$B$1048576, MATCH(FmtData!$B$4+(ROW()-10),RawData!$A$2:$A$1048576,0)),12,8)+$B$5/24</f>
        <v>1.0846296296296298</v>
      </c>
      <c r="E1554" s="8">
        <f>INDEX(RawData!$D$2:$D$1048576,MATCH(FmtData!$B$4+(ROW()-10),RawData!$A$2:$A$1048576,0))</f>
        <v>47.901499999999999</v>
      </c>
      <c r="F1554">
        <f>INDEX(RawData!$D$2:$D$1048576,MATCH(FmtData!$B$4+(ROW()-10),RawData!$A$2:$A$1048576,0))</f>
        <v>47.901499999999999</v>
      </c>
      <c r="G1554">
        <f>INDEX(RawData!E$2:E$1048576,MATCH(FmtData!$B$4+(ROW()-10),RawData!$A$2:$A$1048576,0))</f>
        <v>2876.53</v>
      </c>
      <c r="H1554">
        <f>INDEX(RawData!F$2:F$1048576,MATCH(FmtData!$B$4+(ROW()-10),RawData!$A$2:$A$1048576,0))</f>
        <v>-0.15307599999999999</v>
      </c>
      <c r="I1554">
        <f>INDEX(RawData!G$2:G$1048576,MATCH(FmtData!$B$4+(ROW()-10),RawData!$A$2:$A$1048576,0))</f>
        <v>-28997.5</v>
      </c>
      <c r="J1554">
        <f>INDEX(RawData!H$2:H$1048576,MATCH(FmtData!$B$4+(ROW()-10),RawData!$A$2:$A$1048576,0))</f>
        <v>5.0863699999999998E-2</v>
      </c>
      <c r="K1554">
        <f>INDEX(RawData!I$2:I$1048576,MATCH(FmtData!$B$4+(ROW()-10),RawData!$A$2:$A$1048576,0))</f>
        <v>-0.61533599999999999</v>
      </c>
      <c r="L1554">
        <f>INDEX(RawData!J$2:J$1048576,MATCH(FmtData!$B$4+(ROW()-10),RawData!$A$2:$A$1048576,0))</f>
        <v>176.9</v>
      </c>
      <c r="M1554">
        <f>INDEX(RawData!K$2:K$1048576,MATCH(FmtData!$B$4+(ROW()-10),RawData!$A$2:$A$1048576,0))</f>
        <v>165.8</v>
      </c>
      <c r="N1554">
        <f>INDEX(RawData!L$2:L$1048576,MATCH(FmtData!$B$4+(ROW()-10),RawData!$A$2:$A$1048576,0))</f>
        <v>21.9</v>
      </c>
      <c r="O1554">
        <f>INDEX(RawData!M$2:M$1048576,MATCH(FmtData!$B$4+(ROW()-10),RawData!$A$2:$A$1048576,0))</f>
        <v>168.3</v>
      </c>
      <c r="P1554">
        <f>INDEX(RawData!N$2:N$1048576,MATCH(FmtData!$B$4+(ROW()-10),RawData!$A$2:$A$1048576,0))</f>
        <v>21.6</v>
      </c>
      <c r="Q1554">
        <f>INDEX(RawData!O$2:O$1048576,MATCH(FmtData!$B$4+(ROW()-10),RawData!$A$2:$A$1048576,0))</f>
        <v>182.2</v>
      </c>
      <c r="R1554" s="8">
        <f>INDEX(RawData!P$2:P$1048576,MATCH(FmtData!$B$4+(ROW()-10),RawData!$A$2:$A$1048576,0))</f>
        <v>64.285300000000007</v>
      </c>
      <c r="S1554">
        <f>INDEX(RawData!Q$2:Q$1048576,MATCH(FmtData!$B$4+(ROW()-10),RawData!$A$2:$A$1048576,0))</f>
        <v>507.21300000000002</v>
      </c>
      <c r="T1554" s="8">
        <f>INDEX(RawData!R$2:R$1048576,MATCH(FmtData!$B$4+(ROW()-10),RawData!$A$2:$A$1048576,0))</f>
        <v>0.11018699999999999</v>
      </c>
      <c r="U1554" s="8">
        <f>INDEX(RawData!S$2:S$1048576,MATCH(FmtData!$B$4+(ROW()-10),RawData!$A$2:$A$1048576,0))</f>
        <v>0.73060099999999994</v>
      </c>
      <c r="V1554" s="8">
        <f>INDEX(RawData!T$2:T$1048576,MATCH(FmtData!$B$4+(ROW()-10),RawData!$A$2:$A$1048576,0))</f>
        <v>0.216609</v>
      </c>
      <c r="W1554" s="3">
        <f t="shared" si="481"/>
        <v>-0.55731917999999991</v>
      </c>
      <c r="X1554" s="3">
        <f t="shared" si="482"/>
        <v>-0.51039725199999997</v>
      </c>
      <c r="Y1554" s="8">
        <f t="shared" si="485"/>
        <v>9.3993678600470041</v>
      </c>
      <c r="Z1554" s="8">
        <f t="shared" si="486"/>
        <v>9.4462897880470038</v>
      </c>
      <c r="AA1554" s="8">
        <f t="shared" si="483"/>
        <v>9.4228288240470039</v>
      </c>
      <c r="AB1554" s="41">
        <v>2</v>
      </c>
      <c r="AC1554" s="42" t="str">
        <f t="shared" si="495"/>
        <v>Dilatometer</v>
      </c>
      <c r="AD1554" s="15">
        <f t="shared" si="484"/>
        <v>-315.94819999999999</v>
      </c>
      <c r="AE1554" s="15">
        <f t="shared" si="487"/>
        <v>-135.46116105073554</v>
      </c>
      <c r="AF1554" s="15">
        <f t="shared" si="488"/>
        <v>-124.62574079365845</v>
      </c>
      <c r="AG1554" s="15">
        <f t="shared" si="489"/>
        <v>-130.056305600315</v>
      </c>
      <c r="AH1554" s="15">
        <f t="shared" si="496"/>
        <v>-130.056305600315</v>
      </c>
      <c r="AI1554" s="17">
        <f t="shared" si="490"/>
        <v>1.2359991805364188</v>
      </c>
      <c r="AJ1554" s="17">
        <f t="shared" si="491"/>
        <v>0.94014336061749926</v>
      </c>
      <c r="AK1554" s="17">
        <f t="shared" si="492"/>
        <v>0.92682473866240722</v>
      </c>
      <c r="AL1554" s="17">
        <f t="shared" si="493"/>
        <v>0.93345234339253591</v>
      </c>
      <c r="AM1554" s="17">
        <f t="shared" si="494"/>
        <v>0.93345234339253591</v>
      </c>
      <c r="AN1554" s="17">
        <f t="shared" si="497"/>
        <v>-7.0289707416959502E-5</v>
      </c>
      <c r="AO1554" s="17">
        <f t="shared" si="498"/>
        <v>9.3345234339253587</v>
      </c>
      <c r="AP1554" s="17">
        <f t="shared" si="499"/>
        <v>12.359991805364189</v>
      </c>
      <c r="AQ1554" s="17">
        <f t="shared" si="500"/>
        <v>19.832907066548724</v>
      </c>
    </row>
    <row r="1555" spans="2:43" x14ac:dyDescent="0.45">
      <c r="B1555">
        <f>INDEX(RawData!$A$2:$A$1048576,MATCH(FmtData!$B$4+(ROW()-10),RawData!$A$2:$A$1048576,0))</f>
        <v>1743</v>
      </c>
      <c r="C1555" s="23">
        <f>LEFT(INDEX(RawData!$B$2:$B$1048576, MATCH(FmtData!$B$4+(ROW()-10),RawData!$A$2:$A$1048576,0)),10)+MID(INDEX(RawData!$B$2:$B$1048576, MATCH(FmtData!$B$4+(ROW()-10),RawData!$A$2:$A$1048576,0)),12,8)-$B$5/24</f>
        <v>42201.585324074076</v>
      </c>
      <c r="D1555" s="7">
        <f>MID(INDEX(RawData!$B$2:$B$1048576, MATCH(FmtData!$B$4+(ROW()-10),RawData!$A$2:$A$1048576,0)),12,8)+$B$5/24</f>
        <v>1.0853240740740739</v>
      </c>
      <c r="E1555" s="8">
        <f>INDEX(RawData!$D$2:$D$1048576,MATCH(FmtData!$B$4+(ROW()-10),RawData!$A$2:$A$1048576,0))</f>
        <v>47.918199999999999</v>
      </c>
      <c r="F1555">
        <f>INDEX(RawData!$D$2:$D$1048576,MATCH(FmtData!$B$4+(ROW()-10),RawData!$A$2:$A$1048576,0))</f>
        <v>47.918199999999999</v>
      </c>
      <c r="G1555">
        <f>INDEX(RawData!E$2:E$1048576,MATCH(FmtData!$B$4+(ROW()-10),RawData!$A$2:$A$1048576,0))</f>
        <v>2875.6</v>
      </c>
      <c r="H1555">
        <f>INDEX(RawData!F$2:F$1048576,MATCH(FmtData!$B$4+(ROW()-10),RawData!$A$2:$A$1048576,0))</f>
        <v>-0.15307599999999999</v>
      </c>
      <c r="I1555">
        <f>INDEX(RawData!G$2:G$1048576,MATCH(FmtData!$B$4+(ROW()-10),RawData!$A$2:$A$1048576,0))</f>
        <v>-29008.1</v>
      </c>
      <c r="J1555">
        <f>INDEX(RawData!H$2:H$1048576,MATCH(FmtData!$B$4+(ROW()-10),RawData!$A$2:$A$1048576,0))</f>
        <v>5.0863699999999998E-2</v>
      </c>
      <c r="K1555">
        <f>INDEX(RawData!I$2:I$1048576,MATCH(FmtData!$B$4+(ROW()-10),RawData!$A$2:$A$1048576,0))</f>
        <v>-0.61577599999999999</v>
      </c>
      <c r="L1555">
        <f>INDEX(RawData!J$2:J$1048576,MATCH(FmtData!$B$4+(ROW()-10),RawData!$A$2:$A$1048576,0))</f>
        <v>171.3</v>
      </c>
      <c r="M1555">
        <f>INDEX(RawData!K$2:K$1048576,MATCH(FmtData!$B$4+(ROW()-10),RawData!$A$2:$A$1048576,0))</f>
        <v>170.6</v>
      </c>
      <c r="N1555">
        <f>INDEX(RawData!L$2:L$1048576,MATCH(FmtData!$B$4+(ROW()-10),RawData!$A$2:$A$1048576,0))</f>
        <v>21.9</v>
      </c>
      <c r="O1555">
        <f>INDEX(RawData!M$2:M$1048576,MATCH(FmtData!$B$4+(ROW()-10),RawData!$A$2:$A$1048576,0))</f>
        <v>165.1</v>
      </c>
      <c r="P1555">
        <f>INDEX(RawData!N$2:N$1048576,MATCH(FmtData!$B$4+(ROW()-10),RawData!$A$2:$A$1048576,0))</f>
        <v>21.6</v>
      </c>
      <c r="Q1555">
        <f>INDEX(RawData!O$2:O$1048576,MATCH(FmtData!$B$4+(ROW()-10),RawData!$A$2:$A$1048576,0))</f>
        <v>182.2</v>
      </c>
      <c r="R1555" s="8">
        <f>INDEX(RawData!P$2:P$1048576,MATCH(FmtData!$B$4+(ROW()-10),RawData!$A$2:$A$1048576,0))</f>
        <v>64.125299999999996</v>
      </c>
      <c r="S1555">
        <f>INDEX(RawData!Q$2:Q$1048576,MATCH(FmtData!$B$4+(ROW()-10),RawData!$A$2:$A$1048576,0))</f>
        <v>507.21300000000002</v>
      </c>
      <c r="T1555" s="8">
        <f>INDEX(RawData!R$2:R$1048576,MATCH(FmtData!$B$4+(ROW()-10),RawData!$A$2:$A$1048576,0))</f>
        <v>0.11018699999999999</v>
      </c>
      <c r="U1555" s="8">
        <f>INDEX(RawData!S$2:S$1048576,MATCH(FmtData!$B$4+(ROW()-10),RawData!$A$2:$A$1048576,0))</f>
        <v>0.73060099999999994</v>
      </c>
      <c r="V1555" s="8">
        <f>INDEX(RawData!T$2:T$1048576,MATCH(FmtData!$B$4+(ROW()-10),RawData!$A$2:$A$1048576,0))</f>
        <v>0.21710499999999999</v>
      </c>
      <c r="W1555" s="3">
        <f t="shared" si="481"/>
        <v>-0.55731917999999991</v>
      </c>
      <c r="X1555" s="3">
        <f t="shared" si="482"/>
        <v>-0.51165709199999998</v>
      </c>
      <c r="Y1555" s="8">
        <f t="shared" si="485"/>
        <v>9.3993678600470041</v>
      </c>
      <c r="Z1555" s="8">
        <f t="shared" si="486"/>
        <v>9.4450299480470044</v>
      </c>
      <c r="AA1555" s="8">
        <f t="shared" si="483"/>
        <v>9.4221989040470042</v>
      </c>
      <c r="AB1555" s="41">
        <v>2</v>
      </c>
      <c r="AC1555" s="42" t="str">
        <f t="shared" si="495"/>
        <v>Dilatometer</v>
      </c>
      <c r="AD1555" s="15">
        <f t="shared" si="484"/>
        <v>-316.10820000000001</v>
      </c>
      <c r="AE1555" s="15">
        <f t="shared" si="487"/>
        <v>-135.46116105073554</v>
      </c>
      <c r="AF1555" s="15">
        <f t="shared" si="488"/>
        <v>-124.91801316079818</v>
      </c>
      <c r="AG1555" s="15">
        <f t="shared" si="489"/>
        <v>-130.20175998858087</v>
      </c>
      <c r="AH1555" s="15">
        <f t="shared" si="496"/>
        <v>-130.20175998858087</v>
      </c>
      <c r="AI1555" s="17">
        <f t="shared" si="490"/>
        <v>1.236344085426401</v>
      </c>
      <c r="AJ1555" s="17">
        <f t="shared" si="491"/>
        <v>0.94014336061749926</v>
      </c>
      <c r="AK1555" s="17">
        <f t="shared" si="492"/>
        <v>0.92717903838283833</v>
      </c>
      <c r="AL1555" s="17">
        <f t="shared" si="493"/>
        <v>0.93363116341647312</v>
      </c>
      <c r="AM1555" s="17">
        <f t="shared" si="494"/>
        <v>0.93363116341647312</v>
      </c>
      <c r="AN1555" s="17">
        <f t="shared" si="497"/>
        <v>-1.1717554270562758E-4</v>
      </c>
      <c r="AO1555" s="17">
        <f t="shared" si="498"/>
        <v>9.3363116341647316</v>
      </c>
      <c r="AP1555" s="17">
        <f t="shared" si="499"/>
        <v>12.36344085426401</v>
      </c>
      <c r="AQ1555" s="17">
        <f t="shared" si="500"/>
        <v>19.82649496461622</v>
      </c>
    </row>
    <row r="1556" spans="2:43" x14ac:dyDescent="0.45">
      <c r="B1556">
        <f>INDEX(RawData!$A$2:$A$1048576,MATCH(FmtData!$B$4+(ROW()-10),RawData!$A$2:$A$1048576,0))</f>
        <v>1744</v>
      </c>
      <c r="C1556" s="23">
        <f>LEFT(INDEX(RawData!$B$2:$B$1048576, MATCH(FmtData!$B$4+(ROW()-10),RawData!$A$2:$A$1048576,0)),10)+MID(INDEX(RawData!$B$2:$B$1048576, MATCH(FmtData!$B$4+(ROW()-10),RawData!$A$2:$A$1048576,0)),12,8)-$B$5/24</f>
        <v>42201.586030092592</v>
      </c>
      <c r="D1556" s="7">
        <f>MID(INDEX(RawData!$B$2:$B$1048576, MATCH(FmtData!$B$4+(ROW()-10),RawData!$A$2:$A$1048576,0)),12,8)+$B$5/24</f>
        <v>1.0860300925925928</v>
      </c>
      <c r="E1556" s="8">
        <f>INDEX(RawData!$D$2:$D$1048576,MATCH(FmtData!$B$4+(ROW()-10),RawData!$A$2:$A$1048576,0))</f>
        <v>47.934899999999999</v>
      </c>
      <c r="F1556">
        <f>INDEX(RawData!$D$2:$D$1048576,MATCH(FmtData!$B$4+(ROW()-10),RawData!$A$2:$A$1048576,0))</f>
        <v>47.934899999999999</v>
      </c>
      <c r="G1556">
        <f>INDEX(RawData!E$2:E$1048576,MATCH(FmtData!$B$4+(ROW()-10),RawData!$A$2:$A$1048576,0))</f>
        <v>2876.53</v>
      </c>
      <c r="H1556">
        <f>INDEX(RawData!F$2:F$1048576,MATCH(FmtData!$B$4+(ROW()-10),RawData!$A$2:$A$1048576,0))</f>
        <v>-0.15307599999999999</v>
      </c>
      <c r="I1556">
        <f>INDEX(RawData!G$2:G$1048576,MATCH(FmtData!$B$4+(ROW()-10),RawData!$A$2:$A$1048576,0))</f>
        <v>-29008.1</v>
      </c>
      <c r="J1556">
        <f>INDEX(RawData!H$2:H$1048576,MATCH(FmtData!$B$4+(ROW()-10),RawData!$A$2:$A$1048576,0))</f>
        <v>5.0863699999999998E-2</v>
      </c>
      <c r="K1556">
        <f>INDEX(RawData!I$2:I$1048576,MATCH(FmtData!$B$4+(ROW()-10),RawData!$A$2:$A$1048576,0))</f>
        <v>-0.61533599999999999</v>
      </c>
      <c r="L1556">
        <f>INDEX(RawData!J$2:J$1048576,MATCH(FmtData!$B$4+(ROW()-10),RawData!$A$2:$A$1048576,0))</f>
        <v>195.9</v>
      </c>
      <c r="M1556">
        <f>INDEX(RawData!K$2:K$1048576,MATCH(FmtData!$B$4+(ROW()-10),RawData!$A$2:$A$1048576,0))</f>
        <v>175.5</v>
      </c>
      <c r="N1556">
        <f>INDEX(RawData!L$2:L$1048576,MATCH(FmtData!$B$4+(ROW()-10),RawData!$A$2:$A$1048576,0))</f>
        <v>21.9</v>
      </c>
      <c r="O1556">
        <f>INDEX(RawData!M$2:M$1048576,MATCH(FmtData!$B$4+(ROW()-10),RawData!$A$2:$A$1048576,0))</f>
        <v>174.7</v>
      </c>
      <c r="P1556">
        <f>INDEX(RawData!N$2:N$1048576,MATCH(FmtData!$B$4+(ROW()-10),RawData!$A$2:$A$1048576,0))</f>
        <v>21.7</v>
      </c>
      <c r="Q1556">
        <f>INDEX(RawData!O$2:O$1048576,MATCH(FmtData!$B$4+(ROW()-10),RawData!$A$2:$A$1048576,0))</f>
        <v>182.1</v>
      </c>
      <c r="R1556" s="8">
        <f>INDEX(RawData!P$2:P$1048576,MATCH(FmtData!$B$4+(ROW()-10),RawData!$A$2:$A$1048576,0))</f>
        <v>63.602499999999999</v>
      </c>
      <c r="S1556">
        <f>INDEX(RawData!Q$2:Q$1048576,MATCH(FmtData!$B$4+(ROW()-10),RawData!$A$2:$A$1048576,0))</f>
        <v>507.21300000000002</v>
      </c>
      <c r="T1556" s="8">
        <f>INDEX(RawData!R$2:R$1048576,MATCH(FmtData!$B$4+(ROW()-10),RawData!$A$2:$A$1048576,0))</f>
        <v>0.148009</v>
      </c>
      <c r="U1556" s="8">
        <f>INDEX(RawData!S$2:S$1048576,MATCH(FmtData!$B$4+(ROW()-10),RawData!$A$2:$A$1048576,0))</f>
        <v>0.73032699999999995</v>
      </c>
      <c r="V1556" s="8">
        <f>INDEX(RawData!T$2:T$1048576,MATCH(FmtData!$B$4+(ROW()-10),RawData!$A$2:$A$1048576,0))</f>
        <v>0.21701200000000001</v>
      </c>
      <c r="W1556" s="3">
        <f t="shared" si="481"/>
        <v>-0.55662321999999997</v>
      </c>
      <c r="X1556" s="3">
        <f t="shared" si="482"/>
        <v>-0.51142087200000008</v>
      </c>
      <c r="Y1556" s="8">
        <f t="shared" si="485"/>
        <v>9.4000638200470039</v>
      </c>
      <c r="Z1556" s="8">
        <f t="shared" si="486"/>
        <v>9.445266168047004</v>
      </c>
      <c r="AA1556" s="8">
        <f t="shared" si="483"/>
        <v>9.422664994047004</v>
      </c>
      <c r="AB1556" s="41">
        <v>2</v>
      </c>
      <c r="AC1556" s="42" t="str">
        <f t="shared" si="495"/>
        <v>Dilatometer</v>
      </c>
      <c r="AD1556" s="15">
        <f t="shared" si="484"/>
        <v>-316.63099999999997</v>
      </c>
      <c r="AE1556" s="15">
        <f t="shared" si="487"/>
        <v>-135.30119764334415</v>
      </c>
      <c r="AF1556" s="15">
        <f t="shared" si="488"/>
        <v>-124.86321775198496</v>
      </c>
      <c r="AG1556" s="15">
        <f t="shared" si="489"/>
        <v>-130.09413725474315</v>
      </c>
      <c r="AH1556" s="15">
        <f t="shared" si="496"/>
        <v>-130.09413725474315</v>
      </c>
      <c r="AI1556" s="17">
        <f t="shared" si="490"/>
        <v>1.2374724054321464</v>
      </c>
      <c r="AJ1556" s="17">
        <f t="shared" si="491"/>
        <v>0.93994395448081314</v>
      </c>
      <c r="AK1556" s="17">
        <f t="shared" si="492"/>
        <v>0.92711259341629915</v>
      </c>
      <c r="AL1556" s="17">
        <f t="shared" si="493"/>
        <v>0.93349884662058147</v>
      </c>
      <c r="AM1556" s="17">
        <f t="shared" si="494"/>
        <v>0.93349884662058147</v>
      </c>
      <c r="AN1556" s="17">
        <f t="shared" si="497"/>
        <v>2.9278900039630962E-4</v>
      </c>
      <c r="AO1556" s="17">
        <f t="shared" si="498"/>
        <v>9.3349884662058145</v>
      </c>
      <c r="AP1556" s="17">
        <f t="shared" si="499"/>
        <v>12.374724054321465</v>
      </c>
      <c r="AQ1556" s="17">
        <f t="shared" si="500"/>
        <v>19.832907066548724</v>
      </c>
    </row>
    <row r="1557" spans="2:43" x14ac:dyDescent="0.45">
      <c r="B1557">
        <f>INDEX(RawData!$A$2:$A$1048576,MATCH(FmtData!$B$4+(ROW()-10),RawData!$A$2:$A$1048576,0))</f>
        <v>1745</v>
      </c>
      <c r="C1557" s="23">
        <f>LEFT(INDEX(RawData!$B$2:$B$1048576, MATCH(FmtData!$B$4+(ROW()-10),RawData!$A$2:$A$1048576,0)),10)+MID(INDEX(RawData!$B$2:$B$1048576, MATCH(FmtData!$B$4+(ROW()-10),RawData!$A$2:$A$1048576,0)),12,8)-$B$5/24</f>
        <v>42201.586724537039</v>
      </c>
      <c r="D1557" s="7">
        <f>MID(INDEX(RawData!$B$2:$B$1048576, MATCH(FmtData!$B$4+(ROW()-10),RawData!$A$2:$A$1048576,0)),12,8)+$B$5/24</f>
        <v>1.0867245370370369</v>
      </c>
      <c r="E1557" s="8">
        <f>INDEX(RawData!$D$2:$D$1048576,MATCH(FmtData!$B$4+(ROW()-10),RawData!$A$2:$A$1048576,0))</f>
        <v>47.951500000000003</v>
      </c>
      <c r="F1557">
        <f>INDEX(RawData!$D$2:$D$1048576,MATCH(FmtData!$B$4+(ROW()-10),RawData!$A$2:$A$1048576,0))</f>
        <v>47.951500000000003</v>
      </c>
      <c r="G1557">
        <f>INDEX(RawData!E$2:E$1048576,MATCH(FmtData!$B$4+(ROW()-10),RawData!$A$2:$A$1048576,0))</f>
        <v>2881.14</v>
      </c>
      <c r="H1557">
        <f>INDEX(RawData!F$2:F$1048576,MATCH(FmtData!$B$4+(ROW()-10),RawData!$A$2:$A$1048576,0))</f>
        <v>-0.15307599999999999</v>
      </c>
      <c r="I1557">
        <f>INDEX(RawData!G$2:G$1048576,MATCH(FmtData!$B$4+(ROW()-10),RawData!$A$2:$A$1048576,0))</f>
        <v>-29008.1</v>
      </c>
      <c r="J1557">
        <f>INDEX(RawData!H$2:H$1048576,MATCH(FmtData!$B$4+(ROW()-10),RawData!$A$2:$A$1048576,0))</f>
        <v>5.0863699999999998E-2</v>
      </c>
      <c r="K1557">
        <f>INDEX(RawData!I$2:I$1048576,MATCH(FmtData!$B$4+(ROW()-10),RawData!$A$2:$A$1048576,0))</f>
        <v>-0.61514800000000003</v>
      </c>
      <c r="L1557">
        <f>INDEX(RawData!J$2:J$1048576,MATCH(FmtData!$B$4+(ROW()-10),RawData!$A$2:$A$1048576,0))</f>
        <v>174.3</v>
      </c>
      <c r="M1557">
        <f>INDEX(RawData!K$2:K$1048576,MATCH(FmtData!$B$4+(ROW()-10),RawData!$A$2:$A$1048576,0))</f>
        <v>178</v>
      </c>
      <c r="N1557">
        <f>INDEX(RawData!L$2:L$1048576,MATCH(FmtData!$B$4+(ROW()-10),RawData!$A$2:$A$1048576,0))</f>
        <v>21.9</v>
      </c>
      <c r="O1557">
        <f>INDEX(RawData!M$2:M$1048576,MATCH(FmtData!$B$4+(ROW()-10),RawData!$A$2:$A$1048576,0))</f>
        <v>169.6</v>
      </c>
      <c r="P1557">
        <f>INDEX(RawData!N$2:N$1048576,MATCH(FmtData!$B$4+(ROW()-10),RawData!$A$2:$A$1048576,0))</f>
        <v>21.7</v>
      </c>
      <c r="Q1557">
        <f>INDEX(RawData!O$2:O$1048576,MATCH(FmtData!$B$4+(ROW()-10),RawData!$A$2:$A$1048576,0))</f>
        <v>182.1</v>
      </c>
      <c r="R1557" s="8">
        <f>INDEX(RawData!P$2:P$1048576,MATCH(FmtData!$B$4+(ROW()-10),RawData!$A$2:$A$1048576,0))</f>
        <v>63.602499999999999</v>
      </c>
      <c r="S1557">
        <f>INDEX(RawData!Q$2:Q$1048576,MATCH(FmtData!$B$4+(ROW()-10),RawData!$A$2:$A$1048576,0))</f>
        <v>507.21300000000002</v>
      </c>
      <c r="T1557" s="8">
        <f>INDEX(RawData!R$2:R$1048576,MATCH(FmtData!$B$4+(ROW()-10),RawData!$A$2:$A$1048576,0))</f>
        <v>0.148009</v>
      </c>
      <c r="U1557" s="8">
        <f>INDEX(RawData!S$2:S$1048576,MATCH(FmtData!$B$4+(ROW()-10),RawData!$A$2:$A$1048576,0))</f>
        <v>0.72984000000000004</v>
      </c>
      <c r="V1557" s="8">
        <f>INDEX(RawData!T$2:T$1048576,MATCH(FmtData!$B$4+(ROW()-10),RawData!$A$2:$A$1048576,0))</f>
        <v>0.21679499999999999</v>
      </c>
      <c r="W1557" s="3">
        <f t="shared" si="481"/>
        <v>-0.55538624000000014</v>
      </c>
      <c r="X1557" s="3">
        <f t="shared" si="482"/>
        <v>-0.51086969199999999</v>
      </c>
      <c r="Y1557" s="8">
        <f t="shared" si="485"/>
        <v>9.4013008000470037</v>
      </c>
      <c r="Z1557" s="8">
        <f t="shared" si="486"/>
        <v>9.4458173480470045</v>
      </c>
      <c r="AA1557" s="8">
        <f t="shared" si="483"/>
        <v>9.4235590740470041</v>
      </c>
      <c r="AB1557" s="41">
        <v>2</v>
      </c>
      <c r="AC1557" s="42" t="str">
        <f t="shared" si="495"/>
        <v>Dilatometer</v>
      </c>
      <c r="AD1557" s="15">
        <f t="shared" si="484"/>
        <v>-316.63099999999997</v>
      </c>
      <c r="AE1557" s="15">
        <f t="shared" si="487"/>
        <v>-135.01682740656156</v>
      </c>
      <c r="AF1557" s="15">
        <f t="shared" si="488"/>
        <v>-124.73535163922827</v>
      </c>
      <c r="AG1557" s="15">
        <f t="shared" si="489"/>
        <v>-129.88766088445152</v>
      </c>
      <c r="AH1557" s="15">
        <f t="shared" si="496"/>
        <v>-129.88766088445152</v>
      </c>
      <c r="AI1557" s="17">
        <f t="shared" si="490"/>
        <v>1.2374724054321464</v>
      </c>
      <c r="AJ1557" s="17">
        <f t="shared" si="491"/>
        <v>0.93958967486509359</v>
      </c>
      <c r="AK1557" s="17">
        <f t="shared" si="492"/>
        <v>0.92695757987652805</v>
      </c>
      <c r="AL1557" s="17">
        <f t="shared" si="493"/>
        <v>0.93324509916776421</v>
      </c>
      <c r="AM1557" s="17">
        <f t="shared" si="494"/>
        <v>0.93324509916776421</v>
      </c>
      <c r="AN1557" s="17">
        <f t="shared" si="497"/>
        <v>3.4387879181030367E-4</v>
      </c>
      <c r="AO1557" s="17">
        <f t="shared" si="498"/>
        <v>9.3324509916776428</v>
      </c>
      <c r="AP1557" s="17">
        <f t="shared" si="499"/>
        <v>12.374724054321465</v>
      </c>
      <c r="AQ1557" s="17">
        <f t="shared" si="500"/>
        <v>19.864691786880783</v>
      </c>
    </row>
    <row r="1558" spans="2:43" x14ac:dyDescent="0.45">
      <c r="B1558">
        <f>INDEX(RawData!$A$2:$A$1048576,MATCH(FmtData!$B$4+(ROW()-10),RawData!$A$2:$A$1048576,0))</f>
        <v>1746</v>
      </c>
      <c r="C1558" s="23">
        <f>LEFT(INDEX(RawData!$B$2:$B$1048576, MATCH(FmtData!$B$4+(ROW()-10),RawData!$A$2:$A$1048576,0)),10)+MID(INDEX(RawData!$B$2:$B$1048576, MATCH(FmtData!$B$4+(ROW()-10),RawData!$A$2:$A$1048576,0)),12,8)-$B$5/24</f>
        <v>42201.587407407409</v>
      </c>
      <c r="D1558" s="7">
        <f>MID(INDEX(RawData!$B$2:$B$1048576, MATCH(FmtData!$B$4+(ROW()-10),RawData!$A$2:$A$1048576,0)),12,8)+$B$5/24</f>
        <v>1.0874074074074076</v>
      </c>
      <c r="E1558" s="8">
        <f>INDEX(RawData!$D$2:$D$1048576,MATCH(FmtData!$B$4+(ROW()-10),RawData!$A$2:$A$1048576,0))</f>
        <v>47.968000000000004</v>
      </c>
      <c r="F1558">
        <f>INDEX(RawData!$D$2:$D$1048576,MATCH(FmtData!$B$4+(ROW()-10),RawData!$A$2:$A$1048576,0))</f>
        <v>47.968000000000004</v>
      </c>
      <c r="G1558">
        <f>INDEX(RawData!E$2:E$1048576,MATCH(FmtData!$B$4+(ROW()-10),RawData!$A$2:$A$1048576,0))</f>
        <v>2881.14</v>
      </c>
      <c r="H1558">
        <f>INDEX(RawData!F$2:F$1048576,MATCH(FmtData!$B$4+(ROW()-10),RawData!$A$2:$A$1048576,0))</f>
        <v>-0.15307599999999999</v>
      </c>
      <c r="I1558">
        <f>INDEX(RawData!G$2:G$1048576,MATCH(FmtData!$B$4+(ROW()-10),RawData!$A$2:$A$1048576,0))</f>
        <v>-29008.1</v>
      </c>
      <c r="J1558">
        <f>INDEX(RawData!H$2:H$1048576,MATCH(FmtData!$B$4+(ROW()-10),RawData!$A$2:$A$1048576,0))</f>
        <v>5.0845300000000003E-2</v>
      </c>
      <c r="K1558">
        <f>INDEX(RawData!I$2:I$1048576,MATCH(FmtData!$B$4+(ROW()-10),RawData!$A$2:$A$1048576,0))</f>
        <v>-0.61477000000000004</v>
      </c>
      <c r="L1558">
        <f>INDEX(RawData!J$2:J$1048576,MATCH(FmtData!$B$4+(ROW()-10),RawData!$A$2:$A$1048576,0))</f>
        <v>184</v>
      </c>
      <c r="M1558">
        <f>INDEX(RawData!K$2:K$1048576,MATCH(FmtData!$B$4+(ROW()-10),RawData!$A$2:$A$1048576,0))</f>
        <v>172.9</v>
      </c>
      <c r="N1558">
        <f>INDEX(RawData!L$2:L$1048576,MATCH(FmtData!$B$4+(ROW()-10),RawData!$A$2:$A$1048576,0))</f>
        <v>21.9</v>
      </c>
      <c r="O1558">
        <f>INDEX(RawData!M$2:M$1048576,MATCH(FmtData!$B$4+(ROW()-10),RawData!$A$2:$A$1048576,0))</f>
        <v>172.1</v>
      </c>
      <c r="P1558">
        <f>INDEX(RawData!N$2:N$1048576,MATCH(FmtData!$B$4+(ROW()-10),RawData!$A$2:$A$1048576,0))</f>
        <v>21.7</v>
      </c>
      <c r="Q1558">
        <f>INDEX(RawData!O$2:O$1048576,MATCH(FmtData!$B$4+(ROW()-10),RawData!$A$2:$A$1048576,0))</f>
        <v>182.1</v>
      </c>
      <c r="R1558" s="8">
        <f>INDEX(RawData!P$2:P$1048576,MATCH(FmtData!$B$4+(ROW()-10),RawData!$A$2:$A$1048576,0))</f>
        <v>63.602499999999999</v>
      </c>
      <c r="S1558">
        <f>INDEX(RawData!Q$2:Q$1048576,MATCH(FmtData!$B$4+(ROW()-10),RawData!$A$2:$A$1048576,0))</f>
        <v>507.21300000000002</v>
      </c>
      <c r="T1558" s="8">
        <f>INDEX(RawData!R$2:R$1048576,MATCH(FmtData!$B$4+(ROW()-10),RawData!$A$2:$A$1048576,0))</f>
        <v>0.11018699999999999</v>
      </c>
      <c r="U1558" s="8">
        <f>INDEX(RawData!S$2:S$1048576,MATCH(FmtData!$B$4+(ROW()-10),RawData!$A$2:$A$1048576,0))</f>
        <v>0.73011400000000004</v>
      </c>
      <c r="V1558" s="8">
        <f>INDEX(RawData!T$2:T$1048576,MATCH(FmtData!$B$4+(ROW()-10),RawData!$A$2:$A$1048576,0))</f>
        <v>0.216888</v>
      </c>
      <c r="W1558" s="3">
        <f t="shared" si="481"/>
        <v>-0.55608220000000019</v>
      </c>
      <c r="X1558" s="3">
        <f t="shared" si="482"/>
        <v>-0.511105912</v>
      </c>
      <c r="Y1558" s="8">
        <f t="shared" si="485"/>
        <v>9.4006048400470039</v>
      </c>
      <c r="Z1558" s="8">
        <f t="shared" si="486"/>
        <v>9.4455811280470048</v>
      </c>
      <c r="AA1558" s="8">
        <f t="shared" si="483"/>
        <v>9.4230929840470044</v>
      </c>
      <c r="AB1558" s="41">
        <v>2</v>
      </c>
      <c r="AC1558" s="42" t="str">
        <f t="shared" si="495"/>
        <v>Dilatometer</v>
      </c>
      <c r="AD1558" s="15">
        <f t="shared" si="484"/>
        <v>-316.63099999999997</v>
      </c>
      <c r="AE1558" s="15">
        <f t="shared" si="487"/>
        <v>-135.17683093384278</v>
      </c>
      <c r="AF1558" s="15">
        <f t="shared" si="488"/>
        <v>-124.79015314338915</v>
      </c>
      <c r="AG1558" s="15">
        <f t="shared" si="489"/>
        <v>-129.99530308299563</v>
      </c>
      <c r="AH1558" s="15">
        <f t="shared" si="496"/>
        <v>-129.99530308299563</v>
      </c>
      <c r="AI1558" s="17">
        <f t="shared" si="490"/>
        <v>1.2374724054321464</v>
      </c>
      <c r="AJ1558" s="17">
        <f t="shared" si="491"/>
        <v>0.93978898068086836</v>
      </c>
      <c r="AK1558" s="17">
        <f t="shared" si="492"/>
        <v>0.92702401001416945</v>
      </c>
      <c r="AL1558" s="17">
        <f t="shared" si="493"/>
        <v>0.93337736795582693</v>
      </c>
      <c r="AM1558" s="17">
        <f t="shared" si="494"/>
        <v>0.93337736795582693</v>
      </c>
      <c r="AN1558" s="17">
        <f t="shared" si="497"/>
        <v>2.1161000374758654E-4</v>
      </c>
      <c r="AO1558" s="17">
        <f t="shared" si="498"/>
        <v>9.33377367955827</v>
      </c>
      <c r="AP1558" s="17">
        <f t="shared" si="499"/>
        <v>12.374724054321465</v>
      </c>
      <c r="AQ1558" s="17">
        <f t="shared" si="500"/>
        <v>19.864691786880783</v>
      </c>
    </row>
    <row r="1559" spans="2:43" x14ac:dyDescent="0.45">
      <c r="B1559">
        <f>INDEX(RawData!$A$2:$A$1048576,MATCH(FmtData!$B$4+(ROW()-10),RawData!$A$2:$A$1048576,0))</f>
        <v>1747</v>
      </c>
      <c r="C1559" s="23">
        <f>LEFT(INDEX(RawData!$B$2:$B$1048576, MATCH(FmtData!$B$4+(ROW()-10),RawData!$A$2:$A$1048576,0)),10)+MID(INDEX(RawData!$B$2:$B$1048576, MATCH(FmtData!$B$4+(ROW()-10),RawData!$A$2:$A$1048576,0)),12,8)-$B$5/24</f>
        <v>42201.588101851848</v>
      </c>
      <c r="D1559" s="7">
        <f>MID(INDEX(RawData!$B$2:$B$1048576, MATCH(FmtData!$B$4+(ROW()-10),RawData!$A$2:$A$1048576,0)),12,8)+$B$5/24</f>
        <v>1.0881018518518517</v>
      </c>
      <c r="E1559" s="8">
        <f>INDEX(RawData!$D$2:$D$1048576,MATCH(FmtData!$B$4+(ROW()-10),RawData!$A$2:$A$1048576,0))</f>
        <v>47.984699999999997</v>
      </c>
      <c r="F1559">
        <f>INDEX(RawData!$D$2:$D$1048576,MATCH(FmtData!$B$4+(ROW()-10),RawData!$A$2:$A$1048576,0))</f>
        <v>47.984699999999997</v>
      </c>
      <c r="G1559">
        <f>INDEX(RawData!E$2:E$1048576,MATCH(FmtData!$B$4+(ROW()-10),RawData!$A$2:$A$1048576,0))</f>
        <v>2886.07</v>
      </c>
      <c r="H1559">
        <f>INDEX(RawData!F$2:F$1048576,MATCH(FmtData!$B$4+(ROW()-10),RawData!$A$2:$A$1048576,0))</f>
        <v>-0.15307599999999999</v>
      </c>
      <c r="I1559">
        <f>INDEX(RawData!G$2:G$1048576,MATCH(FmtData!$B$4+(ROW()-10),RawData!$A$2:$A$1048576,0))</f>
        <v>-29008.1</v>
      </c>
      <c r="J1559">
        <f>INDEX(RawData!H$2:H$1048576,MATCH(FmtData!$B$4+(ROW()-10),RawData!$A$2:$A$1048576,0))</f>
        <v>5.0863699999999998E-2</v>
      </c>
      <c r="K1559">
        <f>INDEX(RawData!I$2:I$1048576,MATCH(FmtData!$B$4+(ROW()-10),RawData!$A$2:$A$1048576,0))</f>
        <v>-0.61533599999999999</v>
      </c>
      <c r="L1559">
        <f>INDEX(RawData!J$2:J$1048576,MATCH(FmtData!$B$4+(ROW()-10),RawData!$A$2:$A$1048576,0))</f>
        <v>172.1</v>
      </c>
      <c r="M1559">
        <f>INDEX(RawData!K$2:K$1048576,MATCH(FmtData!$B$4+(ROW()-10),RawData!$A$2:$A$1048576,0))</f>
        <v>172.6</v>
      </c>
      <c r="N1559">
        <f>INDEX(RawData!L$2:L$1048576,MATCH(FmtData!$B$4+(ROW()-10),RawData!$A$2:$A$1048576,0))</f>
        <v>22</v>
      </c>
      <c r="O1559">
        <f>INDEX(RawData!M$2:M$1048576,MATCH(FmtData!$B$4+(ROW()-10),RawData!$A$2:$A$1048576,0))</f>
        <v>165.7</v>
      </c>
      <c r="P1559">
        <f>INDEX(RawData!N$2:N$1048576,MATCH(FmtData!$B$4+(ROW()-10),RawData!$A$2:$A$1048576,0))</f>
        <v>21.6</v>
      </c>
      <c r="Q1559">
        <f>INDEX(RawData!O$2:O$1048576,MATCH(FmtData!$B$4+(ROW()-10),RawData!$A$2:$A$1048576,0))</f>
        <v>182.2</v>
      </c>
      <c r="R1559" s="8">
        <f>INDEX(RawData!P$2:P$1048576,MATCH(FmtData!$B$4+(ROW()-10),RawData!$A$2:$A$1048576,0))</f>
        <v>63.602499999999999</v>
      </c>
      <c r="S1559">
        <f>INDEX(RawData!Q$2:Q$1048576,MATCH(FmtData!$B$4+(ROW()-10),RawData!$A$2:$A$1048576,0))</f>
        <v>507.21300000000002</v>
      </c>
      <c r="T1559" s="8">
        <f>INDEX(RawData!R$2:R$1048576,MATCH(FmtData!$B$4+(ROW()-10),RawData!$A$2:$A$1048576,0))</f>
        <v>0.11018699999999999</v>
      </c>
      <c r="U1559" s="8">
        <f>INDEX(RawData!S$2:S$1048576,MATCH(FmtData!$B$4+(ROW()-10),RawData!$A$2:$A$1048576,0))</f>
        <v>0.729657</v>
      </c>
      <c r="V1559" s="8">
        <f>INDEX(RawData!T$2:T$1048576,MATCH(FmtData!$B$4+(ROW()-10),RawData!$A$2:$A$1048576,0))</f>
        <v>0.21632999999999999</v>
      </c>
      <c r="W1559" s="3">
        <f t="shared" si="481"/>
        <v>-0.55492142000000011</v>
      </c>
      <c r="X1559" s="3">
        <f t="shared" si="482"/>
        <v>-0.50968859200000005</v>
      </c>
      <c r="Y1559" s="8">
        <f t="shared" si="485"/>
        <v>9.401765620047005</v>
      </c>
      <c r="Z1559" s="8">
        <f t="shared" si="486"/>
        <v>9.4469984480470046</v>
      </c>
      <c r="AA1559" s="8">
        <f t="shared" si="483"/>
        <v>9.4243820340470048</v>
      </c>
      <c r="AB1559" s="41">
        <v>2</v>
      </c>
      <c r="AC1559" s="42" t="str">
        <f t="shared" si="495"/>
        <v>Dilatometer</v>
      </c>
      <c r="AD1559" s="15">
        <f t="shared" si="484"/>
        <v>-316.63099999999997</v>
      </c>
      <c r="AE1559" s="15">
        <f t="shared" si="487"/>
        <v>-134.90995116337024</v>
      </c>
      <c r="AF1559" s="15">
        <f t="shared" si="488"/>
        <v>-124.46130493125054</v>
      </c>
      <c r="AG1559" s="15">
        <f t="shared" si="489"/>
        <v>-129.69757576741802</v>
      </c>
      <c r="AH1559" s="15">
        <f t="shared" si="496"/>
        <v>-129.69757576741802</v>
      </c>
      <c r="AI1559" s="17">
        <f t="shared" si="490"/>
        <v>1.2374724054321464</v>
      </c>
      <c r="AJ1559" s="17">
        <f t="shared" si="491"/>
        <v>0.93945659328010589</v>
      </c>
      <c r="AK1559" s="17">
        <f t="shared" si="492"/>
        <v>0.92662552448272384</v>
      </c>
      <c r="AL1559" s="17">
        <f t="shared" si="493"/>
        <v>0.93301161753878914</v>
      </c>
      <c r="AM1559" s="17">
        <f t="shared" si="494"/>
        <v>0.93301161753878914</v>
      </c>
      <c r="AN1559" s="17">
        <f t="shared" si="497"/>
        <v>7.5621538512116171E-4</v>
      </c>
      <c r="AO1559" s="17">
        <f t="shared" si="498"/>
        <v>9.3301161753878912</v>
      </c>
      <c r="AP1559" s="17">
        <f t="shared" si="499"/>
        <v>12.374724054321465</v>
      </c>
      <c r="AQ1559" s="17">
        <f t="shared" si="500"/>
        <v>19.898682821856291</v>
      </c>
    </row>
    <row r="1560" spans="2:43" x14ac:dyDescent="0.45">
      <c r="B1560">
        <f>INDEX(RawData!$A$2:$A$1048576,MATCH(FmtData!$B$4+(ROW()-10),RawData!$A$2:$A$1048576,0))</f>
        <v>1748</v>
      </c>
      <c r="C1560" s="23">
        <f>LEFT(INDEX(RawData!$B$2:$B$1048576, MATCH(FmtData!$B$4+(ROW()-10),RawData!$A$2:$A$1048576,0)),10)+MID(INDEX(RawData!$B$2:$B$1048576, MATCH(FmtData!$B$4+(ROW()-10),RawData!$A$2:$A$1048576,0)),12,8)-$B$5/24</f>
        <v>42201.588796296295</v>
      </c>
      <c r="D1560" s="7">
        <f>MID(INDEX(RawData!$B$2:$B$1048576, MATCH(FmtData!$B$4+(ROW()-10),RawData!$A$2:$A$1048576,0)),12,8)+$B$5/24</f>
        <v>1.0887962962962963</v>
      </c>
      <c r="E1560" s="8">
        <f>INDEX(RawData!$D$2:$D$1048576,MATCH(FmtData!$B$4+(ROW()-10),RawData!$A$2:$A$1048576,0))</f>
        <v>48.001199999999997</v>
      </c>
      <c r="F1560">
        <f>INDEX(RawData!$D$2:$D$1048576,MATCH(FmtData!$B$4+(ROW()-10),RawData!$A$2:$A$1048576,0))</f>
        <v>48.001199999999997</v>
      </c>
      <c r="G1560">
        <f>INDEX(RawData!E$2:E$1048576,MATCH(FmtData!$B$4+(ROW()-10),RawData!$A$2:$A$1048576,0))</f>
        <v>2880.22</v>
      </c>
      <c r="H1560">
        <f>INDEX(RawData!F$2:F$1048576,MATCH(FmtData!$B$4+(ROW()-10),RawData!$A$2:$A$1048576,0))</f>
        <v>-0.15307599999999999</v>
      </c>
      <c r="I1560">
        <f>INDEX(RawData!G$2:G$1048576,MATCH(FmtData!$B$4+(ROW()-10),RawData!$A$2:$A$1048576,0))</f>
        <v>-29008.1</v>
      </c>
      <c r="J1560">
        <f>INDEX(RawData!H$2:H$1048576,MATCH(FmtData!$B$4+(ROW()-10),RawData!$A$2:$A$1048576,0))</f>
        <v>5.0863699999999998E-2</v>
      </c>
      <c r="K1560">
        <f>INDEX(RawData!I$2:I$1048576,MATCH(FmtData!$B$4+(ROW()-10),RawData!$A$2:$A$1048576,0))</f>
        <v>-0.61552499999999999</v>
      </c>
      <c r="L1560">
        <f>INDEX(RawData!J$2:J$1048576,MATCH(FmtData!$B$4+(ROW()-10),RawData!$A$2:$A$1048576,0))</f>
        <v>186.6</v>
      </c>
      <c r="M1560">
        <f>INDEX(RawData!K$2:K$1048576,MATCH(FmtData!$B$4+(ROW()-10),RawData!$A$2:$A$1048576,0))</f>
        <v>175.4</v>
      </c>
      <c r="N1560">
        <f>INDEX(RawData!L$2:L$1048576,MATCH(FmtData!$B$4+(ROW()-10),RawData!$A$2:$A$1048576,0))</f>
        <v>21.9</v>
      </c>
      <c r="O1560">
        <f>INDEX(RawData!M$2:M$1048576,MATCH(FmtData!$B$4+(ROW()-10),RawData!$A$2:$A$1048576,0))</f>
        <v>173.5</v>
      </c>
      <c r="P1560">
        <f>INDEX(RawData!N$2:N$1048576,MATCH(FmtData!$B$4+(ROW()-10),RawData!$A$2:$A$1048576,0))</f>
        <v>21.6</v>
      </c>
      <c r="Q1560">
        <f>INDEX(RawData!O$2:O$1048576,MATCH(FmtData!$B$4+(ROW()-10),RawData!$A$2:$A$1048576,0))</f>
        <v>182.1</v>
      </c>
      <c r="R1560" s="8">
        <f>INDEX(RawData!P$2:P$1048576,MATCH(FmtData!$B$4+(ROW()-10),RawData!$A$2:$A$1048576,0))</f>
        <v>63.602499999999999</v>
      </c>
      <c r="S1560">
        <f>INDEX(RawData!Q$2:Q$1048576,MATCH(FmtData!$B$4+(ROW()-10),RawData!$A$2:$A$1048576,0))</f>
        <v>507.21300000000002</v>
      </c>
      <c r="T1560" s="8">
        <f>INDEX(RawData!R$2:R$1048576,MATCH(FmtData!$B$4+(ROW()-10),RawData!$A$2:$A$1048576,0))</f>
        <v>0.11018699999999999</v>
      </c>
      <c r="U1560" s="8">
        <f>INDEX(RawData!S$2:S$1048576,MATCH(FmtData!$B$4+(ROW()-10),RawData!$A$2:$A$1048576,0))</f>
        <v>0.730236</v>
      </c>
      <c r="V1560" s="8">
        <f>INDEX(RawData!T$2:T$1048576,MATCH(FmtData!$B$4+(ROW()-10),RawData!$A$2:$A$1048576,0))</f>
        <v>0.216423</v>
      </c>
      <c r="W1560" s="3">
        <f t="shared" si="481"/>
        <v>-0.55639208000000007</v>
      </c>
      <c r="X1560" s="3">
        <f t="shared" si="482"/>
        <v>-0.50992481200000006</v>
      </c>
      <c r="Y1560" s="8">
        <f t="shared" si="485"/>
        <v>9.4002949600470043</v>
      </c>
      <c r="Z1560" s="8">
        <f t="shared" si="486"/>
        <v>9.4467622280470049</v>
      </c>
      <c r="AA1560" s="8">
        <f t="shared" si="483"/>
        <v>9.4235285940470046</v>
      </c>
      <c r="AB1560" s="41">
        <v>2</v>
      </c>
      <c r="AC1560" s="42" t="str">
        <f t="shared" si="495"/>
        <v>Dilatometer</v>
      </c>
      <c r="AD1560" s="15">
        <f t="shared" si="484"/>
        <v>-316.63099999999997</v>
      </c>
      <c r="AE1560" s="15">
        <f t="shared" si="487"/>
        <v>-135.24806611718395</v>
      </c>
      <c r="AF1560" s="15">
        <f t="shared" si="488"/>
        <v>-124.51611949800929</v>
      </c>
      <c r="AG1560" s="15">
        <f t="shared" si="489"/>
        <v>-129.89470046639451</v>
      </c>
      <c r="AH1560" s="15">
        <f t="shared" si="496"/>
        <v>-129.89470046639451</v>
      </c>
      <c r="AI1560" s="17">
        <f t="shared" si="490"/>
        <v>1.2374724054321464</v>
      </c>
      <c r="AJ1560" s="17">
        <f t="shared" si="491"/>
        <v>0.93987774084362485</v>
      </c>
      <c r="AK1560" s="17">
        <f t="shared" si="492"/>
        <v>0.92669192285809843</v>
      </c>
      <c r="AL1560" s="17">
        <f t="shared" si="493"/>
        <v>0.93325374813317197</v>
      </c>
      <c r="AM1560" s="17">
        <f t="shared" si="494"/>
        <v>0.93325374813317197</v>
      </c>
      <c r="AN1560" s="17">
        <f t="shared" si="497"/>
        <v>4.6828490976080772E-4</v>
      </c>
      <c r="AO1560" s="17">
        <f t="shared" si="498"/>
        <v>9.3325374813317197</v>
      </c>
      <c r="AP1560" s="17">
        <f t="shared" si="499"/>
        <v>12.374724054321465</v>
      </c>
      <c r="AQ1560" s="17">
        <f t="shared" si="500"/>
        <v>19.85834863228089</v>
      </c>
    </row>
    <row r="1561" spans="2:43" x14ac:dyDescent="0.45">
      <c r="B1561">
        <f>INDEX(RawData!$A$2:$A$1048576,MATCH(FmtData!$B$4+(ROW()-10),RawData!$A$2:$A$1048576,0))</f>
        <v>1749</v>
      </c>
      <c r="C1561" s="23">
        <f>LEFT(INDEX(RawData!$B$2:$B$1048576, MATCH(FmtData!$B$4+(ROW()-10),RawData!$A$2:$A$1048576,0)),10)+MID(INDEX(RawData!$B$2:$B$1048576, MATCH(FmtData!$B$4+(ROW()-10),RawData!$A$2:$A$1048576,0)),12,8)-$B$5/24</f>
        <v>42201.589490740742</v>
      </c>
      <c r="D1561" s="7">
        <f>MID(INDEX(RawData!$B$2:$B$1048576, MATCH(FmtData!$B$4+(ROW()-10),RawData!$A$2:$A$1048576,0)),12,8)+$B$5/24</f>
        <v>1.0894907407407408</v>
      </c>
      <c r="E1561" s="8">
        <f>INDEX(RawData!$D$2:$D$1048576,MATCH(FmtData!$B$4+(ROW()-10),RawData!$A$2:$A$1048576,0))</f>
        <v>48.017800000000001</v>
      </c>
      <c r="F1561">
        <f>INDEX(RawData!$D$2:$D$1048576,MATCH(FmtData!$B$4+(ROW()-10),RawData!$A$2:$A$1048576,0))</f>
        <v>48.017800000000001</v>
      </c>
      <c r="G1561">
        <f>INDEX(RawData!E$2:E$1048576,MATCH(FmtData!$B$4+(ROW()-10),RawData!$A$2:$A$1048576,0))</f>
        <v>2886.07</v>
      </c>
      <c r="H1561">
        <f>INDEX(RawData!F$2:F$1048576,MATCH(FmtData!$B$4+(ROW()-10),RawData!$A$2:$A$1048576,0))</f>
        <v>-0.15307599999999999</v>
      </c>
      <c r="I1561">
        <f>INDEX(RawData!G$2:G$1048576,MATCH(FmtData!$B$4+(ROW()-10),RawData!$A$2:$A$1048576,0))</f>
        <v>-29008.1</v>
      </c>
      <c r="J1561">
        <f>INDEX(RawData!H$2:H$1048576,MATCH(FmtData!$B$4+(ROW()-10),RawData!$A$2:$A$1048576,0))</f>
        <v>5.0863699999999998E-2</v>
      </c>
      <c r="K1561">
        <f>INDEX(RawData!I$2:I$1048576,MATCH(FmtData!$B$4+(ROW()-10),RawData!$A$2:$A$1048576,0))</f>
        <v>-0.61477000000000004</v>
      </c>
      <c r="L1561">
        <f>INDEX(RawData!J$2:J$1048576,MATCH(FmtData!$B$4+(ROW()-10),RawData!$A$2:$A$1048576,0))</f>
        <v>172.9</v>
      </c>
      <c r="M1561">
        <f>INDEX(RawData!K$2:K$1048576,MATCH(FmtData!$B$4+(ROW()-10),RawData!$A$2:$A$1048576,0))</f>
        <v>178.2</v>
      </c>
      <c r="N1561">
        <f>INDEX(RawData!L$2:L$1048576,MATCH(FmtData!$B$4+(ROW()-10),RawData!$A$2:$A$1048576,0))</f>
        <v>21.9</v>
      </c>
      <c r="O1561">
        <f>INDEX(RawData!M$2:M$1048576,MATCH(FmtData!$B$4+(ROW()-10),RawData!$A$2:$A$1048576,0))</f>
        <v>164.3</v>
      </c>
      <c r="P1561">
        <f>INDEX(RawData!N$2:N$1048576,MATCH(FmtData!$B$4+(ROW()-10),RawData!$A$2:$A$1048576,0))</f>
        <v>21.6</v>
      </c>
      <c r="Q1561">
        <f>INDEX(RawData!O$2:O$1048576,MATCH(FmtData!$B$4+(ROW()-10),RawData!$A$2:$A$1048576,0))</f>
        <v>182.2</v>
      </c>
      <c r="R1561" s="8">
        <f>INDEX(RawData!P$2:P$1048576,MATCH(FmtData!$B$4+(ROW()-10),RawData!$A$2:$A$1048576,0))</f>
        <v>63.602499999999999</v>
      </c>
      <c r="S1561">
        <f>INDEX(RawData!Q$2:Q$1048576,MATCH(FmtData!$B$4+(ROW()-10),RawData!$A$2:$A$1048576,0))</f>
        <v>507.21300000000002</v>
      </c>
      <c r="T1561" s="8">
        <f>INDEX(RawData!R$2:R$1048576,MATCH(FmtData!$B$4+(ROW()-10),RawData!$A$2:$A$1048576,0))</f>
        <v>0.11018699999999999</v>
      </c>
      <c r="U1561" s="8">
        <f>INDEX(RawData!S$2:S$1048576,MATCH(FmtData!$B$4+(ROW()-10),RawData!$A$2:$A$1048576,0))</f>
        <v>0.730236</v>
      </c>
      <c r="V1561" s="8">
        <f>INDEX(RawData!T$2:T$1048576,MATCH(FmtData!$B$4+(ROW()-10),RawData!$A$2:$A$1048576,0))</f>
        <v>0.216888</v>
      </c>
      <c r="W1561" s="3">
        <f t="shared" si="481"/>
        <v>-0.55639208000000007</v>
      </c>
      <c r="X1561" s="3">
        <f t="shared" si="482"/>
        <v>-0.511105912</v>
      </c>
      <c r="Y1561" s="8">
        <f t="shared" si="485"/>
        <v>9.4002949600470043</v>
      </c>
      <c r="Z1561" s="8">
        <f t="shared" si="486"/>
        <v>9.4455811280470048</v>
      </c>
      <c r="AA1561" s="8">
        <f t="shared" si="483"/>
        <v>9.4229380440470045</v>
      </c>
      <c r="AB1561" s="41">
        <v>2</v>
      </c>
      <c r="AC1561" s="42" t="str">
        <f t="shared" si="495"/>
        <v>Dilatometer</v>
      </c>
      <c r="AD1561" s="15">
        <f t="shared" si="484"/>
        <v>-316.63099999999997</v>
      </c>
      <c r="AE1561" s="15">
        <f t="shared" si="487"/>
        <v>-135.24806611718395</v>
      </c>
      <c r="AF1561" s="15">
        <f t="shared" si="488"/>
        <v>-124.79015314338915</v>
      </c>
      <c r="AG1561" s="15">
        <f t="shared" si="489"/>
        <v>-130.03108380087554</v>
      </c>
      <c r="AH1561" s="15">
        <f t="shared" si="496"/>
        <v>-130.03108380087554</v>
      </c>
      <c r="AI1561" s="17">
        <f t="shared" si="490"/>
        <v>1.2374724054321464</v>
      </c>
      <c r="AJ1561" s="17">
        <f t="shared" si="491"/>
        <v>0.93987774084362485</v>
      </c>
      <c r="AK1561" s="17">
        <f t="shared" si="492"/>
        <v>0.92702401001416945</v>
      </c>
      <c r="AL1561" s="17">
        <f t="shared" si="493"/>
        <v>0.93342134295839507</v>
      </c>
      <c r="AM1561" s="17">
        <f t="shared" si="494"/>
        <v>0.93342134295839507</v>
      </c>
      <c r="AN1561" s="17">
        <f t="shared" si="497"/>
        <v>1.5790025706374777E-4</v>
      </c>
      <c r="AO1561" s="17">
        <f t="shared" si="498"/>
        <v>9.3342134295839507</v>
      </c>
      <c r="AP1561" s="17">
        <f t="shared" si="499"/>
        <v>12.374724054321465</v>
      </c>
      <c r="AQ1561" s="17">
        <f t="shared" si="500"/>
        <v>19.898682821856291</v>
      </c>
    </row>
    <row r="1562" spans="2:43" x14ac:dyDescent="0.45">
      <c r="B1562">
        <f>INDEX(RawData!$A$2:$A$1048576,MATCH(FmtData!$B$4+(ROW()-10),RawData!$A$2:$A$1048576,0))</f>
        <v>1750</v>
      </c>
      <c r="C1562" s="23">
        <f>LEFT(INDEX(RawData!$B$2:$B$1048576, MATCH(FmtData!$B$4+(ROW()-10),RawData!$A$2:$A$1048576,0)),10)+MID(INDEX(RawData!$B$2:$B$1048576, MATCH(FmtData!$B$4+(ROW()-10),RawData!$A$2:$A$1048576,0)),12,8)-$B$5/24</f>
        <v>42201.590196759258</v>
      </c>
      <c r="D1562" s="7">
        <f>MID(INDEX(RawData!$B$2:$B$1048576, MATCH(FmtData!$B$4+(ROW()-10),RawData!$A$2:$A$1048576,0)),12,8)+$B$5/24</f>
        <v>1.0901967592592592</v>
      </c>
      <c r="E1562" s="8">
        <f>INDEX(RawData!$D$2:$D$1048576,MATCH(FmtData!$B$4+(ROW()-10),RawData!$A$2:$A$1048576,0))</f>
        <v>48.034399999999998</v>
      </c>
      <c r="F1562">
        <f>INDEX(RawData!$D$2:$D$1048576,MATCH(FmtData!$B$4+(ROW()-10),RawData!$A$2:$A$1048576,0))</f>
        <v>48.034399999999998</v>
      </c>
      <c r="G1562">
        <f>INDEX(RawData!E$2:E$1048576,MATCH(FmtData!$B$4+(ROW()-10),RawData!$A$2:$A$1048576,0))</f>
        <v>2886.07</v>
      </c>
      <c r="H1562">
        <f>INDEX(RawData!F$2:F$1048576,MATCH(FmtData!$B$4+(ROW()-10),RawData!$A$2:$A$1048576,0))</f>
        <v>-0.15307599999999999</v>
      </c>
      <c r="I1562">
        <f>INDEX(RawData!G$2:G$1048576,MATCH(FmtData!$B$4+(ROW()-10),RawData!$A$2:$A$1048576,0))</f>
        <v>-29008.1</v>
      </c>
      <c r="J1562">
        <f>INDEX(RawData!H$2:H$1048576,MATCH(FmtData!$B$4+(ROW()-10),RawData!$A$2:$A$1048576,0))</f>
        <v>5.0845300000000003E-2</v>
      </c>
      <c r="K1562">
        <f>INDEX(RawData!I$2:I$1048576,MATCH(FmtData!$B$4+(ROW()-10),RawData!$A$2:$A$1048576,0))</f>
        <v>-0.61577599999999999</v>
      </c>
      <c r="L1562">
        <f>INDEX(RawData!J$2:J$1048576,MATCH(FmtData!$B$4+(ROW()-10),RawData!$A$2:$A$1048576,0))</f>
        <v>183.6</v>
      </c>
      <c r="M1562">
        <f>INDEX(RawData!K$2:K$1048576,MATCH(FmtData!$B$4+(ROW()-10),RawData!$A$2:$A$1048576,0))</f>
        <v>175.2</v>
      </c>
      <c r="N1562">
        <f>INDEX(RawData!L$2:L$1048576,MATCH(FmtData!$B$4+(ROW()-10),RawData!$A$2:$A$1048576,0))</f>
        <v>21.9</v>
      </c>
      <c r="O1562">
        <f>INDEX(RawData!M$2:M$1048576,MATCH(FmtData!$B$4+(ROW()-10),RawData!$A$2:$A$1048576,0))</f>
        <v>173.3</v>
      </c>
      <c r="P1562">
        <f>INDEX(RawData!N$2:N$1048576,MATCH(FmtData!$B$4+(ROW()-10),RawData!$A$2:$A$1048576,0))</f>
        <v>21.6</v>
      </c>
      <c r="Q1562">
        <f>INDEX(RawData!O$2:O$1048576,MATCH(FmtData!$B$4+(ROW()-10),RawData!$A$2:$A$1048576,0))</f>
        <v>182.1</v>
      </c>
      <c r="R1562" s="8">
        <f>INDEX(RawData!P$2:P$1048576,MATCH(FmtData!$B$4+(ROW()-10),RawData!$A$2:$A$1048576,0))</f>
        <v>63.602499999999999</v>
      </c>
      <c r="S1562">
        <f>INDEX(RawData!Q$2:Q$1048576,MATCH(FmtData!$B$4+(ROW()-10),RawData!$A$2:$A$1048576,0))</f>
        <v>507.21300000000002</v>
      </c>
      <c r="T1562" s="8">
        <f>INDEX(RawData!R$2:R$1048576,MATCH(FmtData!$B$4+(ROW()-10),RawData!$A$2:$A$1048576,0))</f>
        <v>0.108414</v>
      </c>
      <c r="U1562" s="8">
        <f>INDEX(RawData!S$2:S$1048576,MATCH(FmtData!$B$4+(ROW()-10),RawData!$A$2:$A$1048576,0))</f>
        <v>0.73011400000000004</v>
      </c>
      <c r="V1562" s="8">
        <f>INDEX(RawData!T$2:T$1048576,MATCH(FmtData!$B$4+(ROW()-10),RawData!$A$2:$A$1048576,0))</f>
        <v>0.216888</v>
      </c>
      <c r="W1562" s="3">
        <f t="shared" si="481"/>
        <v>-0.55608220000000019</v>
      </c>
      <c r="X1562" s="3">
        <f t="shared" si="482"/>
        <v>-0.511105912</v>
      </c>
      <c r="Y1562" s="8">
        <f t="shared" si="485"/>
        <v>9.4006048400470039</v>
      </c>
      <c r="Z1562" s="8">
        <f t="shared" si="486"/>
        <v>9.4455811280470048</v>
      </c>
      <c r="AA1562" s="8">
        <f t="shared" si="483"/>
        <v>9.4230929840470044</v>
      </c>
      <c r="AB1562" s="41">
        <v>2</v>
      </c>
      <c r="AC1562" s="42" t="str">
        <f t="shared" si="495"/>
        <v>Dilatometer</v>
      </c>
      <c r="AD1562" s="15">
        <f t="shared" si="484"/>
        <v>-316.63099999999997</v>
      </c>
      <c r="AE1562" s="15">
        <f t="shared" si="487"/>
        <v>-135.17683093384278</v>
      </c>
      <c r="AF1562" s="15">
        <f t="shared" si="488"/>
        <v>-124.79015314338915</v>
      </c>
      <c r="AG1562" s="15">
        <f t="shared" si="489"/>
        <v>-129.99530308299563</v>
      </c>
      <c r="AH1562" s="15">
        <f t="shared" si="496"/>
        <v>-129.99530308299563</v>
      </c>
      <c r="AI1562" s="17">
        <f t="shared" si="490"/>
        <v>1.2374724054321464</v>
      </c>
      <c r="AJ1562" s="17">
        <f t="shared" si="491"/>
        <v>0.93978898068086836</v>
      </c>
      <c r="AK1562" s="17">
        <f t="shared" si="492"/>
        <v>0.92702401001416945</v>
      </c>
      <c r="AL1562" s="17">
        <f t="shared" si="493"/>
        <v>0.93337736795582693</v>
      </c>
      <c r="AM1562" s="17">
        <f t="shared" si="494"/>
        <v>0.93337736795582693</v>
      </c>
      <c r="AN1562" s="17">
        <f t="shared" si="497"/>
        <v>3.2079851976840601E-5</v>
      </c>
      <c r="AO1562" s="17">
        <f t="shared" si="498"/>
        <v>9.33377367955827</v>
      </c>
      <c r="AP1562" s="17">
        <f t="shared" si="499"/>
        <v>12.374724054321465</v>
      </c>
      <c r="AQ1562" s="17">
        <f t="shared" si="500"/>
        <v>19.898682821856291</v>
      </c>
    </row>
    <row r="1563" spans="2:43" x14ac:dyDescent="0.45">
      <c r="B1563">
        <f>INDEX(RawData!$A$2:$A$1048576,MATCH(FmtData!$B$4+(ROW()-10),RawData!$A$2:$A$1048576,0))</f>
        <v>1751</v>
      </c>
      <c r="C1563" s="23">
        <f>LEFT(INDEX(RawData!$B$2:$B$1048576, MATCH(FmtData!$B$4+(ROW()-10),RawData!$A$2:$A$1048576,0)),10)+MID(INDEX(RawData!$B$2:$B$1048576, MATCH(FmtData!$B$4+(ROW()-10),RawData!$A$2:$A$1048576,0)),12,8)-$B$5/24</f>
        <v>42201.590891203705</v>
      </c>
      <c r="D1563" s="7">
        <f>MID(INDEX(RawData!$B$2:$B$1048576, MATCH(FmtData!$B$4+(ROW()-10),RawData!$A$2:$A$1048576,0)),12,8)+$B$5/24</f>
        <v>1.0908912037037037</v>
      </c>
      <c r="E1563" s="8">
        <f>INDEX(RawData!$D$2:$D$1048576,MATCH(FmtData!$B$4+(ROW()-10),RawData!$A$2:$A$1048576,0))</f>
        <v>48.050899999999999</v>
      </c>
      <c r="F1563">
        <f>INDEX(RawData!$D$2:$D$1048576,MATCH(FmtData!$B$4+(ROW()-10),RawData!$A$2:$A$1048576,0))</f>
        <v>48.050899999999999</v>
      </c>
      <c r="G1563">
        <f>INDEX(RawData!E$2:E$1048576,MATCH(FmtData!$B$4+(ROW()-10),RawData!$A$2:$A$1048576,0))</f>
        <v>2890.68</v>
      </c>
      <c r="H1563">
        <f>INDEX(RawData!F$2:F$1048576,MATCH(FmtData!$B$4+(ROW()-10),RawData!$A$2:$A$1048576,0))</f>
        <v>-0.15307599999999999</v>
      </c>
      <c r="I1563">
        <f>INDEX(RawData!G$2:G$1048576,MATCH(FmtData!$B$4+(ROW()-10),RawData!$A$2:$A$1048576,0))</f>
        <v>-29008.1</v>
      </c>
      <c r="J1563">
        <f>INDEX(RawData!H$2:H$1048576,MATCH(FmtData!$B$4+(ROW()-10),RawData!$A$2:$A$1048576,0))</f>
        <v>5.0863699999999998E-2</v>
      </c>
      <c r="K1563">
        <f>INDEX(RawData!I$2:I$1048576,MATCH(FmtData!$B$4+(ROW()-10),RawData!$A$2:$A$1048576,0))</f>
        <v>-0.61495900000000003</v>
      </c>
      <c r="L1563">
        <f>INDEX(RawData!J$2:J$1048576,MATCH(FmtData!$B$4+(ROW()-10),RawData!$A$2:$A$1048576,0))</f>
        <v>172.4</v>
      </c>
      <c r="M1563">
        <f>INDEX(RawData!K$2:K$1048576,MATCH(FmtData!$B$4+(ROW()-10),RawData!$A$2:$A$1048576,0))</f>
        <v>170.7</v>
      </c>
      <c r="N1563">
        <f>INDEX(RawData!L$2:L$1048576,MATCH(FmtData!$B$4+(ROW()-10),RawData!$A$2:$A$1048576,0))</f>
        <v>21.9</v>
      </c>
      <c r="O1563">
        <f>INDEX(RawData!M$2:M$1048576,MATCH(FmtData!$B$4+(ROW()-10),RawData!$A$2:$A$1048576,0))</f>
        <v>165</v>
      </c>
      <c r="P1563">
        <f>INDEX(RawData!N$2:N$1048576,MATCH(FmtData!$B$4+(ROW()-10),RawData!$A$2:$A$1048576,0))</f>
        <v>21.6</v>
      </c>
      <c r="Q1563">
        <f>INDEX(RawData!O$2:O$1048576,MATCH(FmtData!$B$4+(ROW()-10),RawData!$A$2:$A$1048576,0))</f>
        <v>182.1</v>
      </c>
      <c r="R1563" s="8">
        <f>INDEX(RawData!P$2:P$1048576,MATCH(FmtData!$B$4+(ROW()-10),RawData!$A$2:$A$1048576,0))</f>
        <v>63.602499999999999</v>
      </c>
      <c r="S1563">
        <f>INDEX(RawData!Q$2:Q$1048576,MATCH(FmtData!$B$4+(ROW()-10),RawData!$A$2:$A$1048576,0))</f>
        <v>507.21300000000002</v>
      </c>
      <c r="T1563" s="8">
        <f>INDEX(RawData!R$2:R$1048576,MATCH(FmtData!$B$4+(ROW()-10),RawData!$A$2:$A$1048576,0))</f>
        <v>0.11018699999999999</v>
      </c>
      <c r="U1563" s="8">
        <f>INDEX(RawData!S$2:S$1048576,MATCH(FmtData!$B$4+(ROW()-10),RawData!$A$2:$A$1048576,0))</f>
        <v>0.73002199999999995</v>
      </c>
      <c r="V1563" s="8">
        <f>INDEX(RawData!T$2:T$1048576,MATCH(FmtData!$B$4+(ROW()-10),RawData!$A$2:$A$1048576,0))</f>
        <v>0.21592700000000001</v>
      </c>
      <c r="W1563" s="3">
        <f t="shared" si="481"/>
        <v>-0.55584851999999996</v>
      </c>
      <c r="X1563" s="3">
        <f t="shared" si="482"/>
        <v>-0.50866497200000005</v>
      </c>
      <c r="Y1563" s="8">
        <f t="shared" si="485"/>
        <v>9.4008385200470048</v>
      </c>
      <c r="Z1563" s="8">
        <f t="shared" si="486"/>
        <v>9.4480220680470044</v>
      </c>
      <c r="AA1563" s="8">
        <f t="shared" si="483"/>
        <v>9.4244302940470046</v>
      </c>
      <c r="AB1563" s="41">
        <v>2</v>
      </c>
      <c r="AC1563" s="42" t="str">
        <f t="shared" si="495"/>
        <v>Dilatometer</v>
      </c>
      <c r="AD1563" s="15">
        <f t="shared" si="484"/>
        <v>-316.63099999999997</v>
      </c>
      <c r="AE1563" s="15">
        <f t="shared" si="487"/>
        <v>-135.12310963906236</v>
      </c>
      <c r="AF1563" s="15">
        <f t="shared" si="488"/>
        <v>-124.22374494989504</v>
      </c>
      <c r="AG1563" s="15">
        <f t="shared" si="489"/>
        <v>-129.68642781861104</v>
      </c>
      <c r="AH1563" s="15">
        <f t="shared" si="496"/>
        <v>-129.68642781861104</v>
      </c>
      <c r="AI1563" s="17">
        <f t="shared" si="490"/>
        <v>1.2374724054321464</v>
      </c>
      <c r="AJ1563" s="17">
        <f t="shared" si="491"/>
        <v>0.93972205418760157</v>
      </c>
      <c r="AK1563" s="17">
        <f t="shared" si="492"/>
        <v>0.92633787155945091</v>
      </c>
      <c r="AL1563" s="17">
        <f t="shared" si="493"/>
        <v>0.93299792813520865</v>
      </c>
      <c r="AM1563" s="17">
        <f t="shared" si="494"/>
        <v>0.93299792813520865</v>
      </c>
      <c r="AN1563" s="17">
        <f t="shared" si="497"/>
        <v>5.5679854724077771E-4</v>
      </c>
      <c r="AO1563" s="17">
        <f t="shared" si="498"/>
        <v>9.3299792813520863</v>
      </c>
      <c r="AP1563" s="17">
        <f t="shared" si="499"/>
        <v>12.374724054321465</v>
      </c>
      <c r="AQ1563" s="17">
        <f t="shared" si="500"/>
        <v>19.930467542188349</v>
      </c>
    </row>
    <row r="1564" spans="2:43" x14ac:dyDescent="0.45">
      <c r="B1564">
        <f>INDEX(RawData!$A$2:$A$1048576,MATCH(FmtData!$B$4+(ROW()-10),RawData!$A$2:$A$1048576,0))</f>
        <v>1752</v>
      </c>
      <c r="C1564" s="23">
        <f>LEFT(INDEX(RawData!$B$2:$B$1048576, MATCH(FmtData!$B$4+(ROW()-10),RawData!$A$2:$A$1048576,0)),10)+MID(INDEX(RawData!$B$2:$B$1048576, MATCH(FmtData!$B$4+(ROW()-10),RawData!$A$2:$A$1048576,0)),12,8)-$B$5/24</f>
        <v>42201.591574074075</v>
      </c>
      <c r="D1564" s="7">
        <f>MID(INDEX(RawData!$B$2:$B$1048576, MATCH(FmtData!$B$4+(ROW()-10),RawData!$A$2:$A$1048576,0)),12,8)+$B$5/24</f>
        <v>1.091574074074074</v>
      </c>
      <c r="E1564" s="8">
        <f>INDEX(RawData!$D$2:$D$1048576,MATCH(FmtData!$B$4+(ROW()-10),RawData!$A$2:$A$1048576,0))</f>
        <v>48.067500000000003</v>
      </c>
      <c r="F1564">
        <f>INDEX(RawData!$D$2:$D$1048576,MATCH(FmtData!$B$4+(ROW()-10),RawData!$A$2:$A$1048576,0))</f>
        <v>48.067500000000003</v>
      </c>
      <c r="G1564">
        <f>INDEX(RawData!E$2:E$1048576,MATCH(FmtData!$B$4+(ROW()-10),RawData!$A$2:$A$1048576,0))</f>
        <v>2884.22</v>
      </c>
      <c r="H1564">
        <f>INDEX(RawData!F$2:F$1048576,MATCH(FmtData!$B$4+(ROW()-10),RawData!$A$2:$A$1048576,0))</f>
        <v>-0.15307599999999999</v>
      </c>
      <c r="I1564">
        <f>INDEX(RawData!G$2:G$1048576,MATCH(FmtData!$B$4+(ROW()-10),RawData!$A$2:$A$1048576,0))</f>
        <v>-29008.1</v>
      </c>
      <c r="J1564">
        <f>INDEX(RawData!H$2:H$1048576,MATCH(FmtData!$B$4+(ROW()-10),RawData!$A$2:$A$1048576,0))</f>
        <v>5.0845300000000003E-2</v>
      </c>
      <c r="K1564">
        <f>INDEX(RawData!I$2:I$1048576,MATCH(FmtData!$B$4+(ROW()-10),RawData!$A$2:$A$1048576,0))</f>
        <v>-0.61577599999999999</v>
      </c>
      <c r="L1564">
        <f>INDEX(RawData!J$2:J$1048576,MATCH(FmtData!$B$4+(ROW()-10),RawData!$A$2:$A$1048576,0))</f>
        <v>187.8</v>
      </c>
      <c r="M1564">
        <f>INDEX(RawData!K$2:K$1048576,MATCH(FmtData!$B$4+(ROW()-10),RawData!$A$2:$A$1048576,0))</f>
        <v>173.5</v>
      </c>
      <c r="N1564">
        <f>INDEX(RawData!L$2:L$1048576,MATCH(FmtData!$B$4+(ROW()-10),RawData!$A$2:$A$1048576,0))</f>
        <v>21.9</v>
      </c>
      <c r="O1564">
        <f>INDEX(RawData!M$2:M$1048576,MATCH(FmtData!$B$4+(ROW()-10),RawData!$A$2:$A$1048576,0))</f>
        <v>173.4</v>
      </c>
      <c r="P1564">
        <f>INDEX(RawData!N$2:N$1048576,MATCH(FmtData!$B$4+(ROW()-10),RawData!$A$2:$A$1048576,0))</f>
        <v>21.6</v>
      </c>
      <c r="Q1564">
        <f>INDEX(RawData!O$2:O$1048576,MATCH(FmtData!$B$4+(ROW()-10),RawData!$A$2:$A$1048576,0))</f>
        <v>182.1</v>
      </c>
      <c r="R1564" s="8">
        <f>INDEX(RawData!P$2:P$1048576,MATCH(FmtData!$B$4+(ROW()-10),RawData!$A$2:$A$1048576,0))</f>
        <v>63.602499999999999</v>
      </c>
      <c r="S1564">
        <f>INDEX(RawData!Q$2:Q$1048576,MATCH(FmtData!$B$4+(ROW()-10),RawData!$A$2:$A$1048576,0))</f>
        <v>507.21300000000002</v>
      </c>
      <c r="T1564" s="8">
        <f>INDEX(RawData!R$2:R$1048576,MATCH(FmtData!$B$4+(ROW()-10),RawData!$A$2:$A$1048576,0))</f>
        <v>0.11018699999999999</v>
      </c>
      <c r="U1564" s="8">
        <f>INDEX(RawData!S$2:S$1048576,MATCH(FmtData!$B$4+(ROW()-10),RawData!$A$2:$A$1048576,0))</f>
        <v>0.73041800000000001</v>
      </c>
      <c r="V1564" s="8">
        <f>INDEX(RawData!T$2:T$1048576,MATCH(FmtData!$B$4+(ROW()-10),RawData!$A$2:$A$1048576,0))</f>
        <v>0.21592700000000001</v>
      </c>
      <c r="W1564" s="3">
        <f t="shared" si="481"/>
        <v>-0.5568543600000001</v>
      </c>
      <c r="X1564" s="3">
        <f t="shared" si="482"/>
        <v>-0.50866497200000005</v>
      </c>
      <c r="Y1564" s="8">
        <f t="shared" si="485"/>
        <v>9.3998326800470036</v>
      </c>
      <c r="Z1564" s="8">
        <f t="shared" si="486"/>
        <v>9.4480220680470044</v>
      </c>
      <c r="AA1564" s="8">
        <f t="shared" si="483"/>
        <v>9.423927374047004</v>
      </c>
      <c r="AB1564" s="41">
        <v>2</v>
      </c>
      <c r="AC1564" s="42" t="str">
        <f t="shared" si="495"/>
        <v>Dilatometer</v>
      </c>
      <c r="AD1564" s="15">
        <f t="shared" si="484"/>
        <v>-316.63099999999997</v>
      </c>
      <c r="AE1564" s="15">
        <f t="shared" si="487"/>
        <v>-135.35432667978114</v>
      </c>
      <c r="AF1564" s="15">
        <f t="shared" si="488"/>
        <v>-124.22374494989504</v>
      </c>
      <c r="AG1564" s="15">
        <f t="shared" si="489"/>
        <v>-129.80259583893064</v>
      </c>
      <c r="AH1564" s="15">
        <f t="shared" si="496"/>
        <v>-129.80259583893064</v>
      </c>
      <c r="AI1564" s="17">
        <f t="shared" si="490"/>
        <v>1.2374724054321464</v>
      </c>
      <c r="AJ1564" s="17">
        <f t="shared" si="491"/>
        <v>0.94001017434465273</v>
      </c>
      <c r="AK1564" s="17">
        <f t="shared" si="492"/>
        <v>0.92633787155945091</v>
      </c>
      <c r="AL1564" s="17">
        <f t="shared" si="493"/>
        <v>0.93314059929235871</v>
      </c>
      <c r="AM1564" s="17">
        <f t="shared" si="494"/>
        <v>0.93314059929235871</v>
      </c>
      <c r="AN1564" s="17">
        <f t="shared" si="497"/>
        <v>4.1412739009072386E-4</v>
      </c>
      <c r="AO1564" s="17">
        <f t="shared" si="498"/>
        <v>9.3314059929235871</v>
      </c>
      <c r="AP1564" s="17">
        <f t="shared" si="499"/>
        <v>12.374724054321465</v>
      </c>
      <c r="AQ1564" s="17">
        <f t="shared" si="500"/>
        <v>19.885927565323897</v>
      </c>
    </row>
    <row r="1565" spans="2:43" x14ac:dyDescent="0.45">
      <c r="B1565">
        <f>INDEX(RawData!$A$2:$A$1048576,MATCH(FmtData!$B$4+(ROW()-10),RawData!$A$2:$A$1048576,0))</f>
        <v>1753</v>
      </c>
      <c r="C1565" s="23">
        <f>LEFT(INDEX(RawData!$B$2:$B$1048576, MATCH(FmtData!$B$4+(ROW()-10),RawData!$A$2:$A$1048576,0)),10)+MID(INDEX(RawData!$B$2:$B$1048576, MATCH(FmtData!$B$4+(ROW()-10),RawData!$A$2:$A$1048576,0)),12,8)-$B$5/24</f>
        <v>42201.592268518521</v>
      </c>
      <c r="D1565" s="7">
        <f>MID(INDEX(RawData!$B$2:$B$1048576, MATCH(FmtData!$B$4+(ROW()-10),RawData!$A$2:$A$1048576,0)),12,8)+$B$5/24</f>
        <v>1.0922685185185186</v>
      </c>
      <c r="E1565" s="8">
        <f>INDEX(RawData!$D$2:$D$1048576,MATCH(FmtData!$B$4+(ROW()-10),RawData!$A$2:$A$1048576,0))</f>
        <v>48.084299999999999</v>
      </c>
      <c r="F1565">
        <f>INDEX(RawData!$D$2:$D$1048576,MATCH(FmtData!$B$4+(ROW()-10),RawData!$A$2:$A$1048576,0))</f>
        <v>48.084299999999999</v>
      </c>
      <c r="G1565">
        <f>INDEX(RawData!E$2:E$1048576,MATCH(FmtData!$B$4+(ROW()-10),RawData!$A$2:$A$1048576,0))</f>
        <v>2888.84</v>
      </c>
      <c r="H1565">
        <f>INDEX(RawData!F$2:F$1048576,MATCH(FmtData!$B$4+(ROW()-10),RawData!$A$2:$A$1048576,0))</f>
        <v>-0.15307599999999999</v>
      </c>
      <c r="I1565">
        <f>INDEX(RawData!G$2:G$1048576,MATCH(FmtData!$B$4+(ROW()-10),RawData!$A$2:$A$1048576,0))</f>
        <v>-29008.1</v>
      </c>
      <c r="J1565">
        <f>INDEX(RawData!H$2:H$1048576,MATCH(FmtData!$B$4+(ROW()-10),RawData!$A$2:$A$1048576,0))</f>
        <v>5.0863699999999998E-2</v>
      </c>
      <c r="K1565">
        <f>INDEX(RawData!I$2:I$1048576,MATCH(FmtData!$B$4+(ROW()-10),RawData!$A$2:$A$1048576,0))</f>
        <v>-0.61495900000000003</v>
      </c>
      <c r="L1565">
        <f>INDEX(RawData!J$2:J$1048576,MATCH(FmtData!$B$4+(ROW()-10),RawData!$A$2:$A$1048576,0))</f>
        <v>173.4</v>
      </c>
      <c r="M1565">
        <f>INDEX(RawData!K$2:K$1048576,MATCH(FmtData!$B$4+(ROW()-10),RawData!$A$2:$A$1048576,0))</f>
        <v>169.9</v>
      </c>
      <c r="N1565">
        <f>INDEX(RawData!L$2:L$1048576,MATCH(FmtData!$B$4+(ROW()-10),RawData!$A$2:$A$1048576,0))</f>
        <v>21.9</v>
      </c>
      <c r="O1565">
        <f>INDEX(RawData!M$2:M$1048576,MATCH(FmtData!$B$4+(ROW()-10),RawData!$A$2:$A$1048576,0))</f>
        <v>164.6</v>
      </c>
      <c r="P1565">
        <f>INDEX(RawData!N$2:N$1048576,MATCH(FmtData!$B$4+(ROW()-10),RawData!$A$2:$A$1048576,0))</f>
        <v>21.6</v>
      </c>
      <c r="Q1565">
        <f>INDEX(RawData!O$2:O$1048576,MATCH(FmtData!$B$4+(ROW()-10),RawData!$A$2:$A$1048576,0))</f>
        <v>182.1</v>
      </c>
      <c r="R1565" s="8">
        <f>INDEX(RawData!P$2:P$1048576,MATCH(FmtData!$B$4+(ROW()-10),RawData!$A$2:$A$1048576,0))</f>
        <v>63.602499999999999</v>
      </c>
      <c r="S1565">
        <f>INDEX(RawData!Q$2:Q$1048576,MATCH(FmtData!$B$4+(ROW()-10),RawData!$A$2:$A$1048576,0))</f>
        <v>507.21300000000002</v>
      </c>
      <c r="T1565" s="8">
        <f>INDEX(RawData!R$2:R$1048576,MATCH(FmtData!$B$4+(ROW()-10),RawData!$A$2:$A$1048576,0))</f>
        <v>0.11018699999999999</v>
      </c>
      <c r="U1565" s="8">
        <f>INDEX(RawData!S$2:S$1048576,MATCH(FmtData!$B$4+(ROW()-10),RawData!$A$2:$A$1048576,0))</f>
        <v>0.730236</v>
      </c>
      <c r="V1565" s="8">
        <f>INDEX(RawData!T$2:T$1048576,MATCH(FmtData!$B$4+(ROW()-10),RawData!$A$2:$A$1048576,0))</f>
        <v>0.215834</v>
      </c>
      <c r="W1565" s="3">
        <f t="shared" si="481"/>
        <v>-0.55639208000000007</v>
      </c>
      <c r="X1565" s="3">
        <f t="shared" si="482"/>
        <v>-0.50842875200000004</v>
      </c>
      <c r="Y1565" s="8">
        <f t="shared" si="485"/>
        <v>9.4002949600470043</v>
      </c>
      <c r="Z1565" s="8">
        <f t="shared" si="486"/>
        <v>9.4482582880470041</v>
      </c>
      <c r="AA1565" s="8">
        <f t="shared" si="483"/>
        <v>9.4242766240470033</v>
      </c>
      <c r="AB1565" s="41">
        <v>2</v>
      </c>
      <c r="AC1565" s="42" t="str">
        <f t="shared" si="495"/>
        <v>Dilatometer</v>
      </c>
      <c r="AD1565" s="15">
        <f t="shared" si="484"/>
        <v>-316.63099999999997</v>
      </c>
      <c r="AE1565" s="15">
        <f t="shared" si="487"/>
        <v>-135.24806611718395</v>
      </c>
      <c r="AF1565" s="15">
        <f t="shared" si="488"/>
        <v>-124.16891644798648</v>
      </c>
      <c r="AG1565" s="15">
        <f t="shared" si="489"/>
        <v>-129.7219248561878</v>
      </c>
      <c r="AH1565" s="15">
        <f t="shared" si="496"/>
        <v>-129.7219248561878</v>
      </c>
      <c r="AI1565" s="17">
        <f t="shared" si="490"/>
        <v>1.2374724054321464</v>
      </c>
      <c r="AJ1565" s="17">
        <f t="shared" si="491"/>
        <v>0.93987774084362485</v>
      </c>
      <c r="AK1565" s="17">
        <f t="shared" si="492"/>
        <v>0.92627150704288419</v>
      </c>
      <c r="AL1565" s="17">
        <f t="shared" si="493"/>
        <v>0.93304151901054067</v>
      </c>
      <c r="AM1565" s="17">
        <f t="shared" si="494"/>
        <v>0.93304151901054067</v>
      </c>
      <c r="AN1565" s="17">
        <f t="shared" si="497"/>
        <v>5.4745894903385217E-4</v>
      </c>
      <c r="AO1565" s="17">
        <f t="shared" si="498"/>
        <v>9.3304151901054073</v>
      </c>
      <c r="AP1565" s="17">
        <f t="shared" si="499"/>
        <v>12.374724054321465</v>
      </c>
      <c r="AQ1565" s="17">
        <f t="shared" si="500"/>
        <v>19.91778123298857</v>
      </c>
    </row>
    <row r="1566" spans="2:43" x14ac:dyDescent="0.45">
      <c r="B1566">
        <f>INDEX(RawData!$A$2:$A$1048576,MATCH(FmtData!$B$4+(ROW()-10),RawData!$A$2:$A$1048576,0))</f>
        <v>1754</v>
      </c>
      <c r="C1566" s="23">
        <f>LEFT(INDEX(RawData!$B$2:$B$1048576, MATCH(FmtData!$B$4+(ROW()-10),RawData!$A$2:$A$1048576,0)),10)+MID(INDEX(RawData!$B$2:$B$1048576, MATCH(FmtData!$B$4+(ROW()-10),RawData!$A$2:$A$1048576,0)),12,8)-$B$5/24</f>
        <v>42201.592962962961</v>
      </c>
      <c r="D1566" s="7">
        <f>MID(INDEX(RawData!$B$2:$B$1048576, MATCH(FmtData!$B$4+(ROW()-10),RawData!$A$2:$A$1048576,0)),12,8)+$B$5/24</f>
        <v>1.0929629629629631</v>
      </c>
      <c r="E1566" s="8">
        <f>INDEX(RawData!$D$2:$D$1048576,MATCH(FmtData!$B$4+(ROW()-10),RawData!$A$2:$A$1048576,0))</f>
        <v>48.1008</v>
      </c>
      <c r="F1566">
        <f>INDEX(RawData!$D$2:$D$1048576,MATCH(FmtData!$B$4+(ROW()-10),RawData!$A$2:$A$1048576,0))</f>
        <v>48.1008</v>
      </c>
      <c r="G1566">
        <f>INDEX(RawData!E$2:E$1048576,MATCH(FmtData!$B$4+(ROW()-10),RawData!$A$2:$A$1048576,0))</f>
        <v>2882.99</v>
      </c>
      <c r="H1566">
        <f>INDEX(RawData!F$2:F$1048576,MATCH(FmtData!$B$4+(ROW()-10),RawData!$A$2:$A$1048576,0))</f>
        <v>-0.15307599999999999</v>
      </c>
      <c r="I1566">
        <f>INDEX(RawData!G$2:G$1048576,MATCH(FmtData!$B$4+(ROW()-10),RawData!$A$2:$A$1048576,0))</f>
        <v>-29008.1</v>
      </c>
      <c r="J1566">
        <f>INDEX(RawData!H$2:H$1048576,MATCH(FmtData!$B$4+(ROW()-10),RawData!$A$2:$A$1048576,0))</f>
        <v>5.0863699999999998E-2</v>
      </c>
      <c r="K1566">
        <f>INDEX(RawData!I$2:I$1048576,MATCH(FmtData!$B$4+(ROW()-10),RawData!$A$2:$A$1048576,0))</f>
        <v>-0.61514800000000003</v>
      </c>
      <c r="L1566">
        <f>INDEX(RawData!J$2:J$1048576,MATCH(FmtData!$B$4+(ROW()-10),RawData!$A$2:$A$1048576,0))</f>
        <v>181.7</v>
      </c>
      <c r="M1566">
        <f>INDEX(RawData!K$2:K$1048576,MATCH(FmtData!$B$4+(ROW()-10),RawData!$A$2:$A$1048576,0))</f>
        <v>173.8</v>
      </c>
      <c r="N1566">
        <f>INDEX(RawData!L$2:L$1048576,MATCH(FmtData!$B$4+(ROW()-10),RawData!$A$2:$A$1048576,0))</f>
        <v>21.9</v>
      </c>
      <c r="O1566">
        <f>INDEX(RawData!M$2:M$1048576,MATCH(FmtData!$B$4+(ROW()-10),RawData!$A$2:$A$1048576,0))</f>
        <v>174</v>
      </c>
      <c r="P1566">
        <f>INDEX(RawData!N$2:N$1048576,MATCH(FmtData!$B$4+(ROW()-10),RawData!$A$2:$A$1048576,0))</f>
        <v>21.6</v>
      </c>
      <c r="Q1566">
        <f>INDEX(RawData!O$2:O$1048576,MATCH(FmtData!$B$4+(ROW()-10),RawData!$A$2:$A$1048576,0))</f>
        <v>182.1</v>
      </c>
      <c r="R1566" s="8">
        <f>INDEX(RawData!P$2:P$1048576,MATCH(FmtData!$B$4+(ROW()-10),RawData!$A$2:$A$1048576,0))</f>
        <v>63.602499999999999</v>
      </c>
      <c r="S1566">
        <f>INDEX(RawData!Q$2:Q$1048576,MATCH(FmtData!$B$4+(ROW()-10),RawData!$A$2:$A$1048576,0))</f>
        <v>507.21300000000002</v>
      </c>
      <c r="T1566" s="8">
        <f>INDEX(RawData!R$2:R$1048576,MATCH(FmtData!$B$4+(ROW()-10),RawData!$A$2:$A$1048576,0))</f>
        <v>0.11018699999999999</v>
      </c>
      <c r="U1566" s="8">
        <f>INDEX(RawData!S$2:S$1048576,MATCH(FmtData!$B$4+(ROW()-10),RawData!$A$2:$A$1048576,0))</f>
        <v>0.73050999999999999</v>
      </c>
      <c r="V1566" s="8">
        <f>INDEX(RawData!T$2:T$1048576,MATCH(FmtData!$B$4+(ROW()-10),RawData!$A$2:$A$1048576,0))</f>
        <v>0.21623700000000001</v>
      </c>
      <c r="W1566" s="3">
        <f t="shared" si="481"/>
        <v>-0.55708804000000001</v>
      </c>
      <c r="X1566" s="3">
        <f t="shared" si="482"/>
        <v>-0.50945237200000004</v>
      </c>
      <c r="Y1566" s="8">
        <f t="shared" si="485"/>
        <v>9.3995990000470044</v>
      </c>
      <c r="Z1566" s="8">
        <f t="shared" si="486"/>
        <v>9.4472346680470043</v>
      </c>
      <c r="AA1566" s="8">
        <f t="shared" si="483"/>
        <v>9.4234168340470035</v>
      </c>
      <c r="AB1566" s="41">
        <v>2</v>
      </c>
      <c r="AC1566" s="42" t="str">
        <f t="shared" si="495"/>
        <v>Dilatometer</v>
      </c>
      <c r="AD1566" s="15">
        <f t="shared" si="484"/>
        <v>-316.63099999999997</v>
      </c>
      <c r="AE1566" s="15">
        <f t="shared" si="487"/>
        <v>-135.4080370209291</v>
      </c>
      <c r="AF1566" s="15">
        <f t="shared" si="488"/>
        <v>-124.40648775178556</v>
      </c>
      <c r="AG1566" s="15">
        <f t="shared" si="489"/>
        <v>-129.92051189556844</v>
      </c>
      <c r="AH1566" s="15">
        <f t="shared" si="496"/>
        <v>-129.92051189556844</v>
      </c>
      <c r="AI1566" s="17">
        <f t="shared" si="490"/>
        <v>1.2374724054321464</v>
      </c>
      <c r="AJ1566" s="17">
        <f t="shared" si="491"/>
        <v>0.9400771282297149</v>
      </c>
      <c r="AK1566" s="17">
        <f t="shared" si="492"/>
        <v>0.92655913245752197</v>
      </c>
      <c r="AL1566" s="17">
        <f t="shared" si="493"/>
        <v>0.93328546192172612</v>
      </c>
      <c r="AM1566" s="17">
        <f t="shared" si="494"/>
        <v>0.93328546192172612</v>
      </c>
      <c r="AN1566" s="17">
        <f t="shared" si="497"/>
        <v>1.2398588607764882E-4</v>
      </c>
      <c r="AO1566" s="17">
        <f t="shared" si="498"/>
        <v>9.3328546192172617</v>
      </c>
      <c r="AP1566" s="17">
        <f t="shared" si="499"/>
        <v>12.374724054321465</v>
      </c>
      <c r="AQ1566" s="17">
        <f t="shared" si="500"/>
        <v>19.877447043413174</v>
      </c>
    </row>
    <row r="1567" spans="2:43" x14ac:dyDescent="0.45">
      <c r="B1567">
        <f>INDEX(RawData!$A$2:$A$1048576,MATCH(FmtData!$B$4+(ROW()-10),RawData!$A$2:$A$1048576,0))</f>
        <v>1755</v>
      </c>
      <c r="C1567" s="23">
        <f>LEFT(INDEX(RawData!$B$2:$B$1048576, MATCH(FmtData!$B$4+(ROW()-10),RawData!$A$2:$A$1048576,0)),10)+MID(INDEX(RawData!$B$2:$B$1048576, MATCH(FmtData!$B$4+(ROW()-10),RawData!$A$2:$A$1048576,0)),12,8)-$B$5/24</f>
        <v>42201.593668981484</v>
      </c>
      <c r="D1567" s="7">
        <f>MID(INDEX(RawData!$B$2:$B$1048576, MATCH(FmtData!$B$4+(ROW()-10),RawData!$A$2:$A$1048576,0)),12,8)+$B$5/24</f>
        <v>1.0936689814814815</v>
      </c>
      <c r="E1567" s="8">
        <f>INDEX(RawData!$D$2:$D$1048576,MATCH(FmtData!$B$4+(ROW()-10),RawData!$A$2:$A$1048576,0))</f>
        <v>48.1175</v>
      </c>
      <c r="F1567">
        <f>INDEX(RawData!$D$2:$D$1048576,MATCH(FmtData!$B$4+(ROW()-10),RawData!$A$2:$A$1048576,0))</f>
        <v>48.1175</v>
      </c>
      <c r="G1567">
        <f>INDEX(RawData!E$2:E$1048576,MATCH(FmtData!$B$4+(ROW()-10),RawData!$A$2:$A$1048576,0))</f>
        <v>2886.07</v>
      </c>
      <c r="H1567">
        <f>INDEX(RawData!F$2:F$1048576,MATCH(FmtData!$B$4+(ROW()-10),RawData!$A$2:$A$1048576,0))</f>
        <v>-0.15307599999999999</v>
      </c>
      <c r="I1567">
        <f>INDEX(RawData!G$2:G$1048576,MATCH(FmtData!$B$4+(ROW()-10),RawData!$A$2:$A$1048576,0))</f>
        <v>-29008.1</v>
      </c>
      <c r="J1567">
        <f>INDEX(RawData!H$2:H$1048576,MATCH(FmtData!$B$4+(ROW()-10),RawData!$A$2:$A$1048576,0))</f>
        <v>5.0845300000000003E-2</v>
      </c>
      <c r="K1567">
        <f>INDEX(RawData!I$2:I$1048576,MATCH(FmtData!$B$4+(ROW()-10),RawData!$A$2:$A$1048576,0))</f>
        <v>-0.61533599999999999</v>
      </c>
      <c r="L1567">
        <f>INDEX(RawData!J$2:J$1048576,MATCH(FmtData!$B$4+(ROW()-10),RawData!$A$2:$A$1048576,0))</f>
        <v>171.9</v>
      </c>
      <c r="M1567">
        <f>INDEX(RawData!K$2:K$1048576,MATCH(FmtData!$B$4+(ROW()-10),RawData!$A$2:$A$1048576,0))</f>
        <v>177.7</v>
      </c>
      <c r="N1567">
        <f>INDEX(RawData!L$2:L$1048576,MATCH(FmtData!$B$4+(ROW()-10),RawData!$A$2:$A$1048576,0))</f>
        <v>21.9</v>
      </c>
      <c r="O1567">
        <f>INDEX(RawData!M$2:M$1048576,MATCH(FmtData!$B$4+(ROW()-10),RawData!$A$2:$A$1048576,0))</f>
        <v>166.1</v>
      </c>
      <c r="P1567">
        <f>INDEX(RawData!N$2:N$1048576,MATCH(FmtData!$B$4+(ROW()-10),RawData!$A$2:$A$1048576,0))</f>
        <v>21.6</v>
      </c>
      <c r="Q1567">
        <f>INDEX(RawData!O$2:O$1048576,MATCH(FmtData!$B$4+(ROW()-10),RawData!$A$2:$A$1048576,0))</f>
        <v>182.1</v>
      </c>
      <c r="R1567" s="8">
        <f>INDEX(RawData!P$2:P$1048576,MATCH(FmtData!$B$4+(ROW()-10),RawData!$A$2:$A$1048576,0))</f>
        <v>63.602499999999999</v>
      </c>
      <c r="S1567">
        <f>INDEX(RawData!Q$2:Q$1048576,MATCH(FmtData!$B$4+(ROW()-10),RawData!$A$2:$A$1048576,0))</f>
        <v>507.21300000000002</v>
      </c>
      <c r="T1567" s="8">
        <f>INDEX(RawData!R$2:R$1048576,MATCH(FmtData!$B$4+(ROW()-10),RawData!$A$2:$A$1048576,0))</f>
        <v>0.108414</v>
      </c>
      <c r="U1567" s="8">
        <f>INDEX(RawData!S$2:S$1048576,MATCH(FmtData!$B$4+(ROW()-10),RawData!$A$2:$A$1048576,0))</f>
        <v>0.73032699999999995</v>
      </c>
      <c r="V1567" s="8">
        <f>INDEX(RawData!T$2:T$1048576,MATCH(FmtData!$B$4+(ROW()-10),RawData!$A$2:$A$1048576,0))</f>
        <v>0.216144</v>
      </c>
      <c r="W1567" s="3">
        <f t="shared" si="481"/>
        <v>-0.55662321999999997</v>
      </c>
      <c r="X1567" s="3">
        <f t="shared" si="482"/>
        <v>-0.50921615200000003</v>
      </c>
      <c r="Y1567" s="8">
        <f t="shared" si="485"/>
        <v>9.4000638200470039</v>
      </c>
      <c r="Z1567" s="8">
        <f t="shared" si="486"/>
        <v>9.447470888047004</v>
      </c>
      <c r="AA1567" s="8">
        <f t="shared" si="483"/>
        <v>9.4237673540470048</v>
      </c>
      <c r="AB1567" s="41">
        <v>2</v>
      </c>
      <c r="AC1567" s="42" t="str">
        <f t="shared" si="495"/>
        <v>Dilatometer</v>
      </c>
      <c r="AD1567" s="15">
        <f t="shared" si="484"/>
        <v>-316.63099999999997</v>
      </c>
      <c r="AE1567" s="15">
        <f t="shared" si="487"/>
        <v>-135.30119764334415</v>
      </c>
      <c r="AF1567" s="15">
        <f t="shared" si="488"/>
        <v>-124.35166795955263</v>
      </c>
      <c r="AG1567" s="15">
        <f t="shared" si="489"/>
        <v>-129.83955591302242</v>
      </c>
      <c r="AH1567" s="15">
        <f t="shared" si="496"/>
        <v>-129.83955591302242</v>
      </c>
      <c r="AI1567" s="17">
        <f t="shared" si="490"/>
        <v>1.2374724054321464</v>
      </c>
      <c r="AJ1567" s="17">
        <f t="shared" si="491"/>
        <v>0.93994395448081314</v>
      </c>
      <c r="AK1567" s="17">
        <f t="shared" si="492"/>
        <v>0.92649274678173299</v>
      </c>
      <c r="AL1567" s="17">
        <f t="shared" si="493"/>
        <v>0.93318600076754277</v>
      </c>
      <c r="AM1567" s="17">
        <f t="shared" si="494"/>
        <v>0.93318600076754277</v>
      </c>
      <c r="AN1567" s="17">
        <f t="shared" si="497"/>
        <v>3.6836538406870289E-4</v>
      </c>
      <c r="AO1567" s="17">
        <f t="shared" si="498"/>
        <v>9.3318600076754272</v>
      </c>
      <c r="AP1567" s="17">
        <f t="shared" si="499"/>
        <v>12.374724054321465</v>
      </c>
      <c r="AQ1567" s="17">
        <f t="shared" si="500"/>
        <v>19.898682821856291</v>
      </c>
    </row>
    <row r="1568" spans="2:43" x14ac:dyDescent="0.45">
      <c r="B1568">
        <f>INDEX(RawData!$A$2:$A$1048576,MATCH(FmtData!$B$4+(ROW()-10),RawData!$A$2:$A$1048576,0))</f>
        <v>1756</v>
      </c>
      <c r="C1568" s="23">
        <f>LEFT(INDEX(RawData!$B$2:$B$1048576, MATCH(FmtData!$B$4+(ROW()-10),RawData!$A$2:$A$1048576,0)),10)+MID(INDEX(RawData!$B$2:$B$1048576, MATCH(FmtData!$B$4+(ROW()-10),RawData!$A$2:$A$1048576,0)),12,8)-$B$5/24</f>
        <v>42201.594363425924</v>
      </c>
      <c r="D1568" s="7">
        <f>MID(INDEX(RawData!$B$2:$B$1048576, MATCH(FmtData!$B$4+(ROW()-10),RawData!$A$2:$A$1048576,0)),12,8)+$B$5/24</f>
        <v>1.0943634259259261</v>
      </c>
      <c r="E1568" s="8">
        <f>INDEX(RawData!$D$2:$D$1048576,MATCH(FmtData!$B$4+(ROW()-10),RawData!$A$2:$A$1048576,0))</f>
        <v>48.1342</v>
      </c>
      <c r="F1568">
        <f>INDEX(RawData!$D$2:$D$1048576,MATCH(FmtData!$B$4+(ROW()-10),RawData!$A$2:$A$1048576,0))</f>
        <v>48.1342</v>
      </c>
      <c r="G1568">
        <f>INDEX(RawData!E$2:E$1048576,MATCH(FmtData!$B$4+(ROW()-10),RawData!$A$2:$A$1048576,0))</f>
        <v>2882.07</v>
      </c>
      <c r="H1568">
        <f>INDEX(RawData!F$2:F$1048576,MATCH(FmtData!$B$4+(ROW()-10),RawData!$A$2:$A$1048576,0))</f>
        <v>-0.15307599999999999</v>
      </c>
      <c r="I1568">
        <f>INDEX(RawData!G$2:G$1048576,MATCH(FmtData!$B$4+(ROW()-10),RawData!$A$2:$A$1048576,0))</f>
        <v>-29008.1</v>
      </c>
      <c r="J1568">
        <f>INDEX(RawData!H$2:H$1048576,MATCH(FmtData!$B$4+(ROW()-10),RawData!$A$2:$A$1048576,0))</f>
        <v>5.0863699999999998E-2</v>
      </c>
      <c r="K1568">
        <f>INDEX(RawData!I$2:I$1048576,MATCH(FmtData!$B$4+(ROW()-10),RawData!$A$2:$A$1048576,0))</f>
        <v>-0.61495900000000003</v>
      </c>
      <c r="L1568">
        <f>INDEX(RawData!J$2:J$1048576,MATCH(FmtData!$B$4+(ROW()-10),RawData!$A$2:$A$1048576,0))</f>
        <v>193.9</v>
      </c>
      <c r="M1568">
        <f>INDEX(RawData!K$2:K$1048576,MATCH(FmtData!$B$4+(ROW()-10),RawData!$A$2:$A$1048576,0))</f>
        <v>176.9</v>
      </c>
      <c r="N1568">
        <f>INDEX(RawData!L$2:L$1048576,MATCH(FmtData!$B$4+(ROW()-10),RawData!$A$2:$A$1048576,0))</f>
        <v>21.9</v>
      </c>
      <c r="O1568">
        <f>INDEX(RawData!M$2:M$1048576,MATCH(FmtData!$B$4+(ROW()-10),RawData!$A$2:$A$1048576,0))</f>
        <v>176.4</v>
      </c>
      <c r="P1568">
        <f>INDEX(RawData!N$2:N$1048576,MATCH(FmtData!$B$4+(ROW()-10),RawData!$A$2:$A$1048576,0))</f>
        <v>21.6</v>
      </c>
      <c r="Q1568">
        <f>INDEX(RawData!O$2:O$1048576,MATCH(FmtData!$B$4+(ROW()-10),RawData!$A$2:$A$1048576,0))</f>
        <v>182.1</v>
      </c>
      <c r="R1568" s="8">
        <f>INDEX(RawData!P$2:P$1048576,MATCH(FmtData!$B$4+(ROW()-10),RawData!$A$2:$A$1048576,0))</f>
        <v>63.602499999999999</v>
      </c>
      <c r="S1568">
        <f>INDEX(RawData!Q$2:Q$1048576,MATCH(FmtData!$B$4+(ROW()-10),RawData!$A$2:$A$1048576,0))</f>
        <v>507.21300000000002</v>
      </c>
      <c r="T1568" s="8">
        <f>INDEX(RawData!R$2:R$1048576,MATCH(FmtData!$B$4+(ROW()-10),RawData!$A$2:$A$1048576,0))</f>
        <v>0.11018699999999999</v>
      </c>
      <c r="U1568" s="8">
        <f>INDEX(RawData!S$2:S$1048576,MATCH(FmtData!$B$4+(ROW()-10),RawData!$A$2:$A$1048576,0))</f>
        <v>0.73041800000000001</v>
      </c>
      <c r="V1568" s="8">
        <f>INDEX(RawData!T$2:T$1048576,MATCH(FmtData!$B$4+(ROW()-10),RawData!$A$2:$A$1048576,0))</f>
        <v>0.21623700000000001</v>
      </c>
      <c r="W1568" s="3">
        <f t="shared" si="481"/>
        <v>-0.5568543600000001</v>
      </c>
      <c r="X1568" s="3">
        <f t="shared" si="482"/>
        <v>-0.50945237200000004</v>
      </c>
      <c r="Y1568" s="8">
        <f t="shared" si="485"/>
        <v>9.3998326800470036</v>
      </c>
      <c r="Z1568" s="8">
        <f t="shared" si="486"/>
        <v>9.4472346680470043</v>
      </c>
      <c r="AA1568" s="8">
        <f t="shared" si="483"/>
        <v>9.4235336740470039</v>
      </c>
      <c r="AB1568" s="41">
        <v>2</v>
      </c>
      <c r="AC1568" s="42" t="str">
        <f t="shared" si="495"/>
        <v>Dilatometer</v>
      </c>
      <c r="AD1568" s="15">
        <f t="shared" si="484"/>
        <v>-316.63099999999997</v>
      </c>
      <c r="AE1568" s="15">
        <f t="shared" si="487"/>
        <v>-135.35432667978114</v>
      </c>
      <c r="AF1568" s="15">
        <f t="shared" si="488"/>
        <v>-124.40648775178556</v>
      </c>
      <c r="AG1568" s="15">
        <f t="shared" si="489"/>
        <v>-129.8935272057513</v>
      </c>
      <c r="AH1568" s="15">
        <f t="shared" si="496"/>
        <v>-129.8935272057513</v>
      </c>
      <c r="AI1568" s="17">
        <f t="shared" si="490"/>
        <v>1.2374724054321464</v>
      </c>
      <c r="AJ1568" s="17">
        <f t="shared" si="491"/>
        <v>0.94001017434465273</v>
      </c>
      <c r="AK1568" s="17">
        <f t="shared" si="492"/>
        <v>0.92655913245752197</v>
      </c>
      <c r="AL1568" s="17">
        <f t="shared" si="493"/>
        <v>0.93325230663150771</v>
      </c>
      <c r="AM1568" s="17">
        <f t="shared" si="494"/>
        <v>0.93325230663150771</v>
      </c>
      <c r="AN1568" s="17">
        <f t="shared" si="497"/>
        <v>5.1083797784601259E-4</v>
      </c>
      <c r="AO1568" s="17">
        <f t="shared" si="498"/>
        <v>9.3325230663150762</v>
      </c>
      <c r="AP1568" s="17">
        <f t="shared" si="499"/>
        <v>12.374724054321465</v>
      </c>
      <c r="AQ1568" s="17">
        <f t="shared" si="500"/>
        <v>19.871103888813284</v>
      </c>
    </row>
    <row r="1569" spans="2:43" x14ac:dyDescent="0.45">
      <c r="B1569">
        <f>INDEX(RawData!$A$2:$A$1048576,MATCH(FmtData!$B$4+(ROW()-10),RawData!$A$2:$A$1048576,0))</f>
        <v>1757</v>
      </c>
      <c r="C1569" s="23">
        <f>LEFT(INDEX(RawData!$B$2:$B$1048576, MATCH(FmtData!$B$4+(ROW()-10),RawData!$A$2:$A$1048576,0)),10)+MID(INDEX(RawData!$B$2:$B$1048576, MATCH(FmtData!$B$4+(ROW()-10),RawData!$A$2:$A$1048576,0)),12,8)-$B$5/24</f>
        <v>42201.595057870371</v>
      </c>
      <c r="D1569" s="7">
        <f>MID(INDEX(RawData!$B$2:$B$1048576, MATCH(FmtData!$B$4+(ROW()-10),RawData!$A$2:$A$1048576,0)),12,8)+$B$5/24</f>
        <v>1.0950578703703702</v>
      </c>
      <c r="E1569" s="8">
        <f>INDEX(RawData!$D$2:$D$1048576,MATCH(FmtData!$B$4+(ROW()-10),RawData!$A$2:$A$1048576,0))</f>
        <v>48.150599999999997</v>
      </c>
      <c r="F1569">
        <f>INDEX(RawData!$D$2:$D$1048576,MATCH(FmtData!$B$4+(ROW()-10),RawData!$A$2:$A$1048576,0))</f>
        <v>48.150599999999997</v>
      </c>
      <c r="G1569">
        <f>INDEX(RawData!E$2:E$1048576,MATCH(FmtData!$B$4+(ROW()-10),RawData!$A$2:$A$1048576,0))</f>
        <v>2890.68</v>
      </c>
      <c r="H1569">
        <f>INDEX(RawData!F$2:F$1048576,MATCH(FmtData!$B$4+(ROW()-10),RawData!$A$2:$A$1048576,0))</f>
        <v>-0.15307599999999999</v>
      </c>
      <c r="I1569">
        <f>INDEX(RawData!G$2:G$1048576,MATCH(FmtData!$B$4+(ROW()-10),RawData!$A$2:$A$1048576,0))</f>
        <v>-28997.5</v>
      </c>
      <c r="J1569">
        <f>INDEX(RawData!H$2:H$1048576,MATCH(FmtData!$B$4+(ROW()-10),RawData!$A$2:$A$1048576,0))</f>
        <v>5.0863699999999998E-2</v>
      </c>
      <c r="K1569">
        <f>INDEX(RawData!I$2:I$1048576,MATCH(FmtData!$B$4+(ROW()-10),RawData!$A$2:$A$1048576,0))</f>
        <v>-0.61477000000000004</v>
      </c>
      <c r="L1569">
        <f>INDEX(RawData!J$2:J$1048576,MATCH(FmtData!$B$4+(ROW()-10),RawData!$A$2:$A$1048576,0))</f>
        <v>173.7</v>
      </c>
      <c r="M1569">
        <f>INDEX(RawData!K$2:K$1048576,MATCH(FmtData!$B$4+(ROW()-10),RawData!$A$2:$A$1048576,0))</f>
        <v>171.8</v>
      </c>
      <c r="N1569">
        <f>INDEX(RawData!L$2:L$1048576,MATCH(FmtData!$B$4+(ROW()-10),RawData!$A$2:$A$1048576,0))</f>
        <v>21.9</v>
      </c>
      <c r="O1569">
        <f>INDEX(RawData!M$2:M$1048576,MATCH(FmtData!$B$4+(ROW()-10),RawData!$A$2:$A$1048576,0))</f>
        <v>163.6</v>
      </c>
      <c r="P1569">
        <f>INDEX(RawData!N$2:N$1048576,MATCH(FmtData!$B$4+(ROW()-10),RawData!$A$2:$A$1048576,0))</f>
        <v>21.6</v>
      </c>
      <c r="Q1569">
        <f>INDEX(RawData!O$2:O$1048576,MATCH(FmtData!$B$4+(ROW()-10),RawData!$A$2:$A$1048576,0))</f>
        <v>182.1</v>
      </c>
      <c r="R1569" s="8">
        <f>INDEX(RawData!P$2:P$1048576,MATCH(FmtData!$B$4+(ROW()-10),RawData!$A$2:$A$1048576,0))</f>
        <v>63.602499999999999</v>
      </c>
      <c r="S1569">
        <f>INDEX(RawData!Q$2:Q$1048576,MATCH(FmtData!$B$4+(ROW()-10),RawData!$A$2:$A$1048576,0))</f>
        <v>507.21300000000002</v>
      </c>
      <c r="T1569" s="8">
        <f>INDEX(RawData!R$2:R$1048576,MATCH(FmtData!$B$4+(ROW()-10),RawData!$A$2:$A$1048576,0))</f>
        <v>0.11018699999999999</v>
      </c>
      <c r="U1569" s="8">
        <f>INDEX(RawData!S$2:S$1048576,MATCH(FmtData!$B$4+(ROW()-10),RawData!$A$2:$A$1048576,0))</f>
        <v>0.73078399999999999</v>
      </c>
      <c r="V1569" s="8">
        <f>INDEX(RawData!T$2:T$1048576,MATCH(FmtData!$B$4+(ROW()-10),RawData!$A$2:$A$1048576,0))</f>
        <v>0.21592700000000001</v>
      </c>
      <c r="W1569" s="3">
        <f t="shared" si="481"/>
        <v>-0.55778400000000006</v>
      </c>
      <c r="X1569" s="3">
        <f t="shared" si="482"/>
        <v>-0.50866497200000005</v>
      </c>
      <c r="Y1569" s="8">
        <f t="shared" si="485"/>
        <v>9.3989030400470046</v>
      </c>
      <c r="Z1569" s="8">
        <f t="shared" si="486"/>
        <v>9.4480220680470044</v>
      </c>
      <c r="AA1569" s="8">
        <f t="shared" si="483"/>
        <v>9.4234625540470045</v>
      </c>
      <c r="AB1569" s="41">
        <v>2</v>
      </c>
      <c r="AC1569" s="42" t="str">
        <f t="shared" si="495"/>
        <v>Dilatometer</v>
      </c>
      <c r="AD1569" s="15">
        <f t="shared" si="484"/>
        <v>-316.63099999999997</v>
      </c>
      <c r="AE1569" s="15">
        <f t="shared" si="487"/>
        <v>-135.56798535376583</v>
      </c>
      <c r="AF1569" s="15">
        <f t="shared" si="488"/>
        <v>-124.22374494989504</v>
      </c>
      <c r="AG1569" s="15">
        <f t="shared" si="489"/>
        <v>-129.90995274506236</v>
      </c>
      <c r="AH1569" s="15">
        <f t="shared" si="496"/>
        <v>-129.90995274506236</v>
      </c>
      <c r="AI1569" s="17">
        <f t="shared" si="490"/>
        <v>1.2374724054321464</v>
      </c>
      <c r="AJ1569" s="17">
        <f t="shared" si="491"/>
        <v>0.94027657208032511</v>
      </c>
      <c r="AK1569" s="17">
        <f t="shared" si="492"/>
        <v>0.92633787155945091</v>
      </c>
      <c r="AL1569" s="17">
        <f t="shared" si="493"/>
        <v>0.93327248792526796</v>
      </c>
      <c r="AM1569" s="17">
        <f t="shared" si="494"/>
        <v>0.93327248792526796</v>
      </c>
      <c r="AN1569" s="17">
        <f t="shared" si="497"/>
        <v>2.6853871598164769E-4</v>
      </c>
      <c r="AO1569" s="17">
        <f t="shared" si="498"/>
        <v>9.3327248792526802</v>
      </c>
      <c r="AP1569" s="17">
        <f t="shared" si="499"/>
        <v>12.374724054321465</v>
      </c>
      <c r="AQ1569" s="17">
        <f t="shared" si="500"/>
        <v>19.930467542188349</v>
      </c>
    </row>
    <row r="1570" spans="2:43" x14ac:dyDescent="0.45">
      <c r="B1570">
        <f>INDEX(RawData!$A$2:$A$1048576,MATCH(FmtData!$B$4+(ROW()-10),RawData!$A$2:$A$1048576,0))</f>
        <v>1758</v>
      </c>
      <c r="C1570" s="23">
        <f>LEFT(INDEX(RawData!$B$2:$B$1048576, MATCH(FmtData!$B$4+(ROW()-10),RawData!$A$2:$A$1048576,0)),10)+MID(INDEX(RawData!$B$2:$B$1048576, MATCH(FmtData!$B$4+(ROW()-10),RawData!$A$2:$A$1048576,0)),12,8)-$B$5/24</f>
        <v>42201.59574074074</v>
      </c>
      <c r="D1570" s="7">
        <f>MID(INDEX(RawData!$B$2:$B$1048576, MATCH(FmtData!$B$4+(ROW()-10),RawData!$A$2:$A$1048576,0)),12,8)+$B$5/24</f>
        <v>1.0957407407407409</v>
      </c>
      <c r="E1570" s="8">
        <f>INDEX(RawData!$D$2:$D$1048576,MATCH(FmtData!$B$4+(ROW()-10),RawData!$A$2:$A$1048576,0))</f>
        <v>48.167400000000001</v>
      </c>
      <c r="F1570">
        <f>INDEX(RawData!$D$2:$D$1048576,MATCH(FmtData!$B$4+(ROW()-10),RawData!$A$2:$A$1048576,0))</f>
        <v>48.167400000000001</v>
      </c>
      <c r="G1570">
        <f>INDEX(RawData!E$2:E$1048576,MATCH(FmtData!$B$4+(ROW()-10),RawData!$A$2:$A$1048576,0))</f>
        <v>2887.91</v>
      </c>
      <c r="H1570">
        <f>INDEX(RawData!F$2:F$1048576,MATCH(FmtData!$B$4+(ROW()-10),RawData!$A$2:$A$1048576,0))</f>
        <v>-1.0764199999999999</v>
      </c>
      <c r="I1570">
        <f>INDEX(RawData!G$2:G$1048576,MATCH(FmtData!$B$4+(ROW()-10),RawData!$A$2:$A$1048576,0))</f>
        <v>-29008.1</v>
      </c>
      <c r="J1570">
        <f>INDEX(RawData!H$2:H$1048576,MATCH(FmtData!$B$4+(ROW()-10),RawData!$A$2:$A$1048576,0))</f>
        <v>5.0863699999999998E-2</v>
      </c>
      <c r="K1570">
        <f>INDEX(RawData!I$2:I$1048576,MATCH(FmtData!$B$4+(ROW()-10),RawData!$A$2:$A$1048576,0))</f>
        <v>-0.61577599999999999</v>
      </c>
      <c r="L1570">
        <f>INDEX(RawData!J$2:J$1048576,MATCH(FmtData!$B$4+(ROW()-10),RawData!$A$2:$A$1048576,0))</f>
        <v>179.1</v>
      </c>
      <c r="M1570">
        <f>INDEX(RawData!K$2:K$1048576,MATCH(FmtData!$B$4+(ROW()-10),RawData!$A$2:$A$1048576,0))</f>
        <v>173</v>
      </c>
      <c r="N1570">
        <f>INDEX(RawData!L$2:L$1048576,MATCH(FmtData!$B$4+(ROW()-10),RawData!$A$2:$A$1048576,0))</f>
        <v>21.9</v>
      </c>
      <c r="O1570">
        <f>INDEX(RawData!M$2:M$1048576,MATCH(FmtData!$B$4+(ROW()-10),RawData!$A$2:$A$1048576,0))</f>
        <v>174.6</v>
      </c>
      <c r="P1570">
        <f>INDEX(RawData!N$2:N$1048576,MATCH(FmtData!$B$4+(ROW()-10),RawData!$A$2:$A$1048576,0))</f>
        <v>21.6</v>
      </c>
      <c r="Q1570">
        <f>INDEX(RawData!O$2:O$1048576,MATCH(FmtData!$B$4+(ROW()-10),RawData!$A$2:$A$1048576,0))</f>
        <v>182.1</v>
      </c>
      <c r="R1570" s="8">
        <f>INDEX(RawData!P$2:P$1048576,MATCH(FmtData!$B$4+(ROW()-10),RawData!$A$2:$A$1048576,0))</f>
        <v>63.602499999999999</v>
      </c>
      <c r="S1570">
        <f>INDEX(RawData!Q$2:Q$1048576,MATCH(FmtData!$B$4+(ROW()-10),RawData!$A$2:$A$1048576,0))</f>
        <v>507.21300000000002</v>
      </c>
      <c r="T1570" s="8">
        <f>INDEX(RawData!R$2:R$1048576,MATCH(FmtData!$B$4+(ROW()-10),RawData!$A$2:$A$1048576,0))</f>
        <v>0.11018699999999999</v>
      </c>
      <c r="U1570" s="8">
        <f>INDEX(RawData!S$2:S$1048576,MATCH(FmtData!$B$4+(ROW()-10),RawData!$A$2:$A$1048576,0))</f>
        <v>0.73069200000000001</v>
      </c>
      <c r="V1570" s="8">
        <f>INDEX(RawData!T$2:T$1048576,MATCH(FmtData!$B$4+(ROW()-10),RawData!$A$2:$A$1048576,0))</f>
        <v>0.21601999999999999</v>
      </c>
      <c r="W1570" s="3">
        <f t="shared" si="481"/>
        <v>-0.55755032000000015</v>
      </c>
      <c r="X1570" s="3">
        <f t="shared" si="482"/>
        <v>-0.50890119200000006</v>
      </c>
      <c r="Y1570" s="8">
        <f t="shared" si="485"/>
        <v>9.3991367200470037</v>
      </c>
      <c r="Z1570" s="8">
        <f t="shared" si="486"/>
        <v>9.4477858480470047</v>
      </c>
      <c r="AA1570" s="8">
        <f t="shared" si="483"/>
        <v>9.4234612840470042</v>
      </c>
      <c r="AB1570" s="41">
        <v>2</v>
      </c>
      <c r="AC1570" s="42" t="str">
        <f t="shared" si="495"/>
        <v>Dilatometer</v>
      </c>
      <c r="AD1570" s="15">
        <f t="shared" si="484"/>
        <v>-316.63099999999997</v>
      </c>
      <c r="AE1570" s="15">
        <f t="shared" si="487"/>
        <v>-135.51428259099373</v>
      </c>
      <c r="AF1570" s="15">
        <f t="shared" si="488"/>
        <v>-124.27857083882839</v>
      </c>
      <c r="AG1570" s="15">
        <f t="shared" si="489"/>
        <v>-129.91024605611722</v>
      </c>
      <c r="AH1570" s="15">
        <f t="shared" si="496"/>
        <v>-129.91024605611722</v>
      </c>
      <c r="AI1570" s="17">
        <f t="shared" si="490"/>
        <v>1.2374724054321464</v>
      </c>
      <c r="AJ1570" s="17">
        <f t="shared" si="491"/>
        <v>0.9402095992341416</v>
      </c>
      <c r="AK1570" s="17">
        <f t="shared" si="492"/>
        <v>0.92640424242289821</v>
      </c>
      <c r="AL1570" s="17">
        <f t="shared" si="493"/>
        <v>0.9332728483108077</v>
      </c>
      <c r="AM1570" s="17">
        <f t="shared" si="494"/>
        <v>0.9332728483108077</v>
      </c>
      <c r="AN1570" s="17">
        <f t="shared" si="497"/>
        <v>2.6817833044190387E-4</v>
      </c>
      <c r="AO1570" s="17">
        <f t="shared" si="498"/>
        <v>9.3327284831080775</v>
      </c>
      <c r="AP1570" s="17">
        <f t="shared" si="499"/>
        <v>12.374724054321465</v>
      </c>
      <c r="AQ1570" s="17">
        <f t="shared" si="500"/>
        <v>19.91136913105607</v>
      </c>
    </row>
    <row r="1571" spans="2:43" x14ac:dyDescent="0.45">
      <c r="B1571">
        <f>INDEX(RawData!$A$2:$A$1048576,MATCH(FmtData!$B$4+(ROW()-10),RawData!$A$2:$A$1048576,0))</f>
        <v>1759</v>
      </c>
      <c r="C1571" s="23">
        <f>LEFT(INDEX(RawData!$B$2:$B$1048576, MATCH(FmtData!$B$4+(ROW()-10),RawData!$A$2:$A$1048576,0)),10)+MID(INDEX(RawData!$B$2:$B$1048576, MATCH(FmtData!$B$4+(ROW()-10),RawData!$A$2:$A$1048576,0)),12,8)-$B$5/24</f>
        <v>42201.596435185187</v>
      </c>
      <c r="D1571" s="7">
        <f>MID(INDEX(RawData!$B$2:$B$1048576, MATCH(FmtData!$B$4+(ROW()-10),RawData!$A$2:$A$1048576,0)),12,8)+$B$5/24</f>
        <v>1.096435185185185</v>
      </c>
      <c r="E1571" s="8">
        <f>INDEX(RawData!$D$2:$D$1048576,MATCH(FmtData!$B$4+(ROW()-10),RawData!$A$2:$A$1048576,0))</f>
        <v>48.183799999999998</v>
      </c>
      <c r="F1571">
        <f>INDEX(RawData!$D$2:$D$1048576,MATCH(FmtData!$B$4+(ROW()-10),RawData!$A$2:$A$1048576,0))</f>
        <v>48.183799999999998</v>
      </c>
      <c r="G1571">
        <f>INDEX(RawData!E$2:E$1048576,MATCH(FmtData!$B$4+(ROW()-10),RawData!$A$2:$A$1048576,0))</f>
        <v>2889.76</v>
      </c>
      <c r="H1571">
        <f>INDEX(RawData!F$2:F$1048576,MATCH(FmtData!$B$4+(ROW()-10),RawData!$A$2:$A$1048576,0))</f>
        <v>-0.15307599999999999</v>
      </c>
      <c r="I1571">
        <f>INDEX(RawData!G$2:G$1048576,MATCH(FmtData!$B$4+(ROW()-10),RawData!$A$2:$A$1048576,0))</f>
        <v>-29008.1</v>
      </c>
      <c r="J1571">
        <f>INDEX(RawData!H$2:H$1048576,MATCH(FmtData!$B$4+(ROW()-10),RawData!$A$2:$A$1048576,0))</f>
        <v>5.0863699999999998E-2</v>
      </c>
      <c r="K1571">
        <f>INDEX(RawData!I$2:I$1048576,MATCH(FmtData!$B$4+(ROW()-10),RawData!$A$2:$A$1048576,0))</f>
        <v>-0.61577599999999999</v>
      </c>
      <c r="L1571">
        <f>INDEX(RawData!J$2:J$1048576,MATCH(FmtData!$B$4+(ROW()-10),RawData!$A$2:$A$1048576,0))</f>
        <v>171.8</v>
      </c>
      <c r="M1571">
        <f>INDEX(RawData!K$2:K$1048576,MATCH(FmtData!$B$4+(ROW()-10),RawData!$A$2:$A$1048576,0))</f>
        <v>176</v>
      </c>
      <c r="N1571">
        <f>INDEX(RawData!L$2:L$1048576,MATCH(FmtData!$B$4+(ROW()-10),RawData!$A$2:$A$1048576,0))</f>
        <v>21.9</v>
      </c>
      <c r="O1571">
        <f>INDEX(RawData!M$2:M$1048576,MATCH(FmtData!$B$4+(ROW()-10),RawData!$A$2:$A$1048576,0))</f>
        <v>163.30000000000001</v>
      </c>
      <c r="P1571">
        <f>INDEX(RawData!N$2:N$1048576,MATCH(FmtData!$B$4+(ROW()-10),RawData!$A$2:$A$1048576,0))</f>
        <v>21.6</v>
      </c>
      <c r="Q1571">
        <f>INDEX(RawData!O$2:O$1048576,MATCH(FmtData!$B$4+(ROW()-10),RawData!$A$2:$A$1048576,0))</f>
        <v>182.1</v>
      </c>
      <c r="R1571" s="8">
        <f>INDEX(RawData!P$2:P$1048576,MATCH(FmtData!$B$4+(ROW()-10),RawData!$A$2:$A$1048576,0))</f>
        <v>63.602499999999999</v>
      </c>
      <c r="S1571">
        <f>INDEX(RawData!Q$2:Q$1048576,MATCH(FmtData!$B$4+(ROW()-10),RawData!$A$2:$A$1048576,0))</f>
        <v>507.21300000000002</v>
      </c>
      <c r="T1571" s="8">
        <f>INDEX(RawData!R$2:R$1048576,MATCH(FmtData!$B$4+(ROW()-10),RawData!$A$2:$A$1048576,0))</f>
        <v>0.11018699999999999</v>
      </c>
      <c r="U1571" s="8">
        <f>INDEX(RawData!S$2:S$1048576,MATCH(FmtData!$B$4+(ROW()-10),RawData!$A$2:$A$1048576,0))</f>
        <v>0.73087500000000005</v>
      </c>
      <c r="V1571" s="8">
        <f>INDEX(RawData!T$2:T$1048576,MATCH(FmtData!$B$4+(ROW()-10),RawData!$A$2:$A$1048576,0))</f>
        <v>0.21601999999999999</v>
      </c>
      <c r="W1571" s="3">
        <f t="shared" si="481"/>
        <v>-0.55801514000000019</v>
      </c>
      <c r="X1571" s="3">
        <f t="shared" si="482"/>
        <v>-0.50890119200000006</v>
      </c>
      <c r="Y1571" s="8">
        <f t="shared" si="485"/>
        <v>9.3986719000470043</v>
      </c>
      <c r="Z1571" s="8">
        <f t="shared" si="486"/>
        <v>9.4477858480470047</v>
      </c>
      <c r="AA1571" s="8">
        <f t="shared" si="483"/>
        <v>9.4232288740470054</v>
      </c>
      <c r="AB1571" s="41">
        <v>2</v>
      </c>
      <c r="AC1571" s="42" t="str">
        <f t="shared" si="495"/>
        <v>Dilatometer</v>
      </c>
      <c r="AD1571" s="15">
        <f t="shared" si="484"/>
        <v>-316.63099999999997</v>
      </c>
      <c r="AE1571" s="15">
        <f t="shared" si="487"/>
        <v>-135.62110188774614</v>
      </c>
      <c r="AF1571" s="15">
        <f t="shared" si="488"/>
        <v>-124.27857083882839</v>
      </c>
      <c r="AG1571" s="15">
        <f t="shared" si="489"/>
        <v>-129.96392071069477</v>
      </c>
      <c r="AH1571" s="15">
        <f t="shared" si="496"/>
        <v>-129.96392071069477</v>
      </c>
      <c r="AI1571" s="17">
        <f t="shared" si="490"/>
        <v>1.2374724054321464</v>
      </c>
      <c r="AJ1571" s="17">
        <f t="shared" si="491"/>
        <v>0.94034282322535112</v>
      </c>
      <c r="AK1571" s="17">
        <f t="shared" si="492"/>
        <v>0.92640424242289821</v>
      </c>
      <c r="AL1571" s="17">
        <f t="shared" si="493"/>
        <v>0.9333388019921024</v>
      </c>
      <c r="AM1571" s="17">
        <f t="shared" si="494"/>
        <v>0.9333388019921024</v>
      </c>
      <c r="AN1571" s="17">
        <f t="shared" si="497"/>
        <v>2.1159833255479654E-4</v>
      </c>
      <c r="AO1571" s="17">
        <f t="shared" si="498"/>
        <v>9.3333880199210242</v>
      </c>
      <c r="AP1571" s="17">
        <f t="shared" si="499"/>
        <v>12.374724054321465</v>
      </c>
      <c r="AQ1571" s="17">
        <f t="shared" si="500"/>
        <v>19.92412438758846</v>
      </c>
    </row>
    <row r="1572" spans="2:43" x14ac:dyDescent="0.45">
      <c r="B1572">
        <f>INDEX(RawData!$A$2:$A$1048576,MATCH(FmtData!$B$4+(ROW()-10),RawData!$A$2:$A$1048576,0))</f>
        <v>1760</v>
      </c>
      <c r="C1572" s="23">
        <f>LEFT(INDEX(RawData!$B$2:$B$1048576, MATCH(FmtData!$B$4+(ROW()-10),RawData!$A$2:$A$1048576,0)),10)+MID(INDEX(RawData!$B$2:$B$1048576, MATCH(FmtData!$B$4+(ROW()-10),RawData!$A$2:$A$1048576,0)),12,8)-$B$5/24</f>
        <v>42201.597141203703</v>
      </c>
      <c r="D1572" s="7">
        <f>MID(INDEX(RawData!$B$2:$B$1048576, MATCH(FmtData!$B$4+(ROW()-10),RawData!$A$2:$A$1048576,0)),12,8)+$B$5/24</f>
        <v>1.0971412037037038</v>
      </c>
      <c r="E1572" s="8">
        <f>INDEX(RawData!$D$2:$D$1048576,MATCH(FmtData!$B$4+(ROW()-10),RawData!$A$2:$A$1048576,0))</f>
        <v>48.200600000000001</v>
      </c>
      <c r="F1572">
        <f>INDEX(RawData!$D$2:$D$1048576,MATCH(FmtData!$B$4+(ROW()-10),RawData!$A$2:$A$1048576,0))</f>
        <v>48.200600000000001</v>
      </c>
      <c r="G1572">
        <f>INDEX(RawData!E$2:E$1048576,MATCH(FmtData!$B$4+(ROW()-10),RawData!$A$2:$A$1048576,0))</f>
        <v>2884.22</v>
      </c>
      <c r="H1572">
        <f>INDEX(RawData!F$2:F$1048576,MATCH(FmtData!$B$4+(ROW()-10),RawData!$A$2:$A$1048576,0))</f>
        <v>-0.15307599999999999</v>
      </c>
      <c r="I1572">
        <f>INDEX(RawData!G$2:G$1048576,MATCH(FmtData!$B$4+(ROW()-10),RawData!$A$2:$A$1048576,0))</f>
        <v>-29008.1</v>
      </c>
      <c r="J1572">
        <f>INDEX(RawData!H$2:H$1048576,MATCH(FmtData!$B$4+(ROW()-10),RawData!$A$2:$A$1048576,0))</f>
        <v>5.0845300000000003E-2</v>
      </c>
      <c r="K1572">
        <f>INDEX(RawData!I$2:I$1048576,MATCH(FmtData!$B$4+(ROW()-10),RawData!$A$2:$A$1048576,0))</f>
        <v>-0.61577599999999999</v>
      </c>
      <c r="L1572">
        <f>INDEX(RawData!J$2:J$1048576,MATCH(FmtData!$B$4+(ROW()-10),RawData!$A$2:$A$1048576,0))</f>
        <v>196.9</v>
      </c>
      <c r="M1572">
        <f>INDEX(RawData!K$2:K$1048576,MATCH(FmtData!$B$4+(ROW()-10),RawData!$A$2:$A$1048576,0))</f>
        <v>178.8</v>
      </c>
      <c r="N1572">
        <f>INDEX(RawData!L$2:L$1048576,MATCH(FmtData!$B$4+(ROW()-10),RawData!$A$2:$A$1048576,0))</f>
        <v>21.9</v>
      </c>
      <c r="O1572">
        <f>INDEX(RawData!M$2:M$1048576,MATCH(FmtData!$B$4+(ROW()-10),RawData!$A$2:$A$1048576,0))</f>
        <v>180.7</v>
      </c>
      <c r="P1572">
        <f>INDEX(RawData!N$2:N$1048576,MATCH(FmtData!$B$4+(ROW()-10),RawData!$A$2:$A$1048576,0))</f>
        <v>21.6</v>
      </c>
      <c r="Q1572">
        <f>INDEX(RawData!O$2:O$1048576,MATCH(FmtData!$B$4+(ROW()-10),RawData!$A$2:$A$1048576,0))</f>
        <v>182.1</v>
      </c>
      <c r="R1572" s="8">
        <f>INDEX(RawData!P$2:P$1048576,MATCH(FmtData!$B$4+(ROW()-10),RawData!$A$2:$A$1048576,0))</f>
        <v>63.602499999999999</v>
      </c>
      <c r="S1572">
        <f>INDEX(RawData!Q$2:Q$1048576,MATCH(FmtData!$B$4+(ROW()-10),RawData!$A$2:$A$1048576,0))</f>
        <v>507.21300000000002</v>
      </c>
      <c r="T1572" s="8">
        <f>INDEX(RawData!R$2:R$1048576,MATCH(FmtData!$B$4+(ROW()-10),RawData!$A$2:$A$1048576,0))</f>
        <v>0.11018699999999999</v>
      </c>
      <c r="U1572" s="8">
        <f>INDEX(RawData!S$2:S$1048576,MATCH(FmtData!$B$4+(ROW()-10),RawData!$A$2:$A$1048576,0))</f>
        <v>0.73060099999999994</v>
      </c>
      <c r="V1572" s="8">
        <f>INDEX(RawData!T$2:T$1048576,MATCH(FmtData!$B$4+(ROW()-10),RawData!$A$2:$A$1048576,0))</f>
        <v>0.21574099999999999</v>
      </c>
      <c r="W1572" s="3">
        <f t="shared" si="481"/>
        <v>-0.55731917999999991</v>
      </c>
      <c r="X1572" s="3">
        <f t="shared" si="482"/>
        <v>-0.50819253200000003</v>
      </c>
      <c r="Y1572" s="8">
        <f t="shared" si="485"/>
        <v>9.3993678600470041</v>
      </c>
      <c r="Z1572" s="8">
        <f t="shared" si="486"/>
        <v>9.4484945080470037</v>
      </c>
      <c r="AA1572" s="8">
        <f t="shared" si="483"/>
        <v>9.423931184047003</v>
      </c>
      <c r="AB1572" s="41">
        <v>2</v>
      </c>
      <c r="AC1572" s="42" t="str">
        <f t="shared" si="495"/>
        <v>Dilatometer</v>
      </c>
      <c r="AD1572" s="15">
        <f t="shared" si="484"/>
        <v>-316.63099999999997</v>
      </c>
      <c r="AE1572" s="15">
        <f t="shared" si="487"/>
        <v>-135.46116105073554</v>
      </c>
      <c r="AF1572" s="15">
        <f t="shared" si="488"/>
        <v>-124.11408533304075</v>
      </c>
      <c r="AG1572" s="15">
        <f t="shared" si="489"/>
        <v>-129.80171582258754</v>
      </c>
      <c r="AH1572" s="15">
        <f t="shared" si="496"/>
        <v>-129.80171582258754</v>
      </c>
      <c r="AI1572" s="17">
        <f t="shared" si="490"/>
        <v>1.2374724054321464</v>
      </c>
      <c r="AJ1572" s="17">
        <f t="shared" si="491"/>
        <v>0.94014336061749926</v>
      </c>
      <c r="AK1572" s="17">
        <f t="shared" si="492"/>
        <v>0.92620514887243854</v>
      </c>
      <c r="AL1572" s="17">
        <f t="shared" si="493"/>
        <v>0.93313951834079101</v>
      </c>
      <c r="AM1572" s="17">
        <f t="shared" si="494"/>
        <v>0.93313951834079101</v>
      </c>
      <c r="AN1572" s="17">
        <f t="shared" si="497"/>
        <v>4.4441195677313861E-4</v>
      </c>
      <c r="AO1572" s="17">
        <f t="shared" si="498"/>
        <v>9.3313951834079099</v>
      </c>
      <c r="AP1572" s="17">
        <f t="shared" si="499"/>
        <v>12.374724054321465</v>
      </c>
      <c r="AQ1572" s="17">
        <f t="shared" si="500"/>
        <v>19.885927565323897</v>
      </c>
    </row>
    <row r="1573" spans="2:43" x14ac:dyDescent="0.45">
      <c r="B1573">
        <f>INDEX(RawData!$A$2:$A$1048576,MATCH(FmtData!$B$4+(ROW()-10),RawData!$A$2:$A$1048576,0))</f>
        <v>1761</v>
      </c>
      <c r="C1573" s="23">
        <f>LEFT(INDEX(RawData!$B$2:$B$1048576, MATCH(FmtData!$B$4+(ROW()-10),RawData!$A$2:$A$1048576,0)),10)+MID(INDEX(RawData!$B$2:$B$1048576, MATCH(FmtData!$B$4+(ROW()-10),RawData!$A$2:$A$1048576,0)),12,8)-$B$5/24</f>
        <v>42201.59783564815</v>
      </c>
      <c r="D1573" s="7">
        <f>MID(INDEX(RawData!$B$2:$B$1048576, MATCH(FmtData!$B$4+(ROW()-10),RawData!$A$2:$A$1048576,0)),12,8)+$B$5/24</f>
        <v>1.0978356481481479</v>
      </c>
      <c r="E1573" s="8">
        <f>INDEX(RawData!$D$2:$D$1048576,MATCH(FmtData!$B$4+(ROW()-10),RawData!$A$2:$A$1048576,0))</f>
        <v>48.217100000000002</v>
      </c>
      <c r="F1573">
        <f>INDEX(RawData!$D$2:$D$1048576,MATCH(FmtData!$B$4+(ROW()-10),RawData!$A$2:$A$1048576,0))</f>
        <v>48.217100000000002</v>
      </c>
      <c r="G1573">
        <f>INDEX(RawData!E$2:E$1048576,MATCH(FmtData!$B$4+(ROW()-10),RawData!$A$2:$A$1048576,0))</f>
        <v>2894.68</v>
      </c>
      <c r="H1573">
        <f>INDEX(RawData!F$2:F$1048576,MATCH(FmtData!$B$4+(ROW()-10),RawData!$A$2:$A$1048576,0))</f>
        <v>-0.15307599999999999</v>
      </c>
      <c r="I1573">
        <f>INDEX(RawData!G$2:G$1048576,MATCH(FmtData!$B$4+(ROW()-10),RawData!$A$2:$A$1048576,0))</f>
        <v>-29008.1</v>
      </c>
      <c r="J1573">
        <f>INDEX(RawData!H$2:H$1048576,MATCH(FmtData!$B$4+(ROW()-10),RawData!$A$2:$A$1048576,0))</f>
        <v>5.0863699999999998E-2</v>
      </c>
      <c r="K1573">
        <f>INDEX(RawData!I$2:I$1048576,MATCH(FmtData!$B$4+(ROW()-10),RawData!$A$2:$A$1048576,0))</f>
        <v>-0.61477000000000004</v>
      </c>
      <c r="L1573">
        <f>INDEX(RawData!J$2:J$1048576,MATCH(FmtData!$B$4+(ROW()-10),RawData!$A$2:$A$1048576,0))</f>
        <v>174.1</v>
      </c>
      <c r="M1573">
        <f>INDEX(RawData!K$2:K$1048576,MATCH(FmtData!$B$4+(ROW()-10),RawData!$A$2:$A$1048576,0))</f>
        <v>173.7</v>
      </c>
      <c r="N1573">
        <f>INDEX(RawData!L$2:L$1048576,MATCH(FmtData!$B$4+(ROW()-10),RawData!$A$2:$A$1048576,0))</f>
        <v>21.9</v>
      </c>
      <c r="O1573">
        <f>INDEX(RawData!M$2:M$1048576,MATCH(FmtData!$B$4+(ROW()-10),RawData!$A$2:$A$1048576,0))</f>
        <v>165.3</v>
      </c>
      <c r="P1573">
        <f>INDEX(RawData!N$2:N$1048576,MATCH(FmtData!$B$4+(ROW()-10),RawData!$A$2:$A$1048576,0))</f>
        <v>21.7</v>
      </c>
      <c r="Q1573">
        <f>INDEX(RawData!O$2:O$1048576,MATCH(FmtData!$B$4+(ROW()-10),RawData!$A$2:$A$1048576,0))</f>
        <v>182.1</v>
      </c>
      <c r="R1573" s="8">
        <f>INDEX(RawData!P$2:P$1048576,MATCH(FmtData!$B$4+(ROW()-10),RawData!$A$2:$A$1048576,0))</f>
        <v>63.602499999999999</v>
      </c>
      <c r="S1573">
        <f>INDEX(RawData!Q$2:Q$1048576,MATCH(FmtData!$B$4+(ROW()-10),RawData!$A$2:$A$1048576,0))</f>
        <v>507.21300000000002</v>
      </c>
      <c r="T1573" s="8">
        <f>INDEX(RawData!R$2:R$1048576,MATCH(FmtData!$B$4+(ROW()-10),RawData!$A$2:$A$1048576,0))</f>
        <v>0.11018699999999999</v>
      </c>
      <c r="U1573" s="8">
        <f>INDEX(RawData!S$2:S$1048576,MATCH(FmtData!$B$4+(ROW()-10),RawData!$A$2:$A$1048576,0))</f>
        <v>0.73108799999999996</v>
      </c>
      <c r="V1573" s="8">
        <f>INDEX(RawData!T$2:T$1048576,MATCH(FmtData!$B$4+(ROW()-10),RawData!$A$2:$A$1048576,0))</f>
        <v>0.215834</v>
      </c>
      <c r="W1573" s="3">
        <f t="shared" si="481"/>
        <v>-0.55855615999999997</v>
      </c>
      <c r="X1573" s="3">
        <f t="shared" si="482"/>
        <v>-0.50842875200000004</v>
      </c>
      <c r="Y1573" s="8">
        <f t="shared" si="485"/>
        <v>9.3981308800470043</v>
      </c>
      <c r="Z1573" s="8">
        <f t="shared" si="486"/>
        <v>9.4482582880470041</v>
      </c>
      <c r="AA1573" s="8">
        <f t="shared" si="483"/>
        <v>9.4231945840470033</v>
      </c>
      <c r="AB1573" s="41">
        <v>2</v>
      </c>
      <c r="AC1573" s="42" t="str">
        <f t="shared" si="495"/>
        <v>Dilatometer</v>
      </c>
      <c r="AD1573" s="15">
        <f t="shared" si="484"/>
        <v>-316.63099999999997</v>
      </c>
      <c r="AE1573" s="15">
        <f t="shared" si="487"/>
        <v>-135.74541986661814</v>
      </c>
      <c r="AF1573" s="15">
        <f t="shared" si="488"/>
        <v>-124.16891644798648</v>
      </c>
      <c r="AG1573" s="15">
        <f t="shared" si="489"/>
        <v>-129.97183970843685</v>
      </c>
      <c r="AH1573" s="15">
        <f t="shared" si="496"/>
        <v>-129.97183970843685</v>
      </c>
      <c r="AI1573" s="17">
        <f t="shared" si="490"/>
        <v>1.2374724054321464</v>
      </c>
      <c r="AJ1573" s="17">
        <f t="shared" si="491"/>
        <v>0.94049791894949264</v>
      </c>
      <c r="AK1573" s="17">
        <f t="shared" si="492"/>
        <v>0.92627150704288419</v>
      </c>
      <c r="AL1573" s="17">
        <f t="shared" si="493"/>
        <v>0.9333485333897793</v>
      </c>
      <c r="AM1573" s="17">
        <f t="shared" si="494"/>
        <v>0.9333485333897793</v>
      </c>
      <c r="AN1573" s="17">
        <f t="shared" si="497"/>
        <v>2.6820736202759488E-4</v>
      </c>
      <c r="AO1573" s="17">
        <f t="shared" si="498"/>
        <v>9.3334853338977926</v>
      </c>
      <c r="AP1573" s="17">
        <f t="shared" si="499"/>
        <v>12.374724054321465</v>
      </c>
      <c r="AQ1573" s="17">
        <f t="shared" si="500"/>
        <v>19.958046475231356</v>
      </c>
    </row>
    <row r="1574" spans="2:43" x14ac:dyDescent="0.45">
      <c r="B1574">
        <f>INDEX(RawData!$A$2:$A$1048576,MATCH(FmtData!$B$4+(ROW()-10),RawData!$A$2:$A$1048576,0))</f>
        <v>1762</v>
      </c>
      <c r="C1574" s="23">
        <f>LEFT(INDEX(RawData!$B$2:$B$1048576, MATCH(FmtData!$B$4+(ROW()-10),RawData!$A$2:$A$1048576,0)),10)+MID(INDEX(RawData!$B$2:$B$1048576, MATCH(FmtData!$B$4+(ROW()-10),RawData!$A$2:$A$1048576,0)),12,8)-$B$5/24</f>
        <v>42201.598530092589</v>
      </c>
      <c r="D1574" s="7">
        <f>MID(INDEX(RawData!$B$2:$B$1048576, MATCH(FmtData!$B$4+(ROW()-10),RawData!$A$2:$A$1048576,0)),12,8)+$B$5/24</f>
        <v>1.0985300925925925</v>
      </c>
      <c r="E1574" s="8">
        <f>INDEX(RawData!$D$2:$D$1048576,MATCH(FmtData!$B$4+(ROW()-10),RawData!$A$2:$A$1048576,0))</f>
        <v>48.233800000000002</v>
      </c>
      <c r="F1574">
        <f>INDEX(RawData!$D$2:$D$1048576,MATCH(FmtData!$B$4+(ROW()-10),RawData!$A$2:$A$1048576,0))</f>
        <v>48.233800000000002</v>
      </c>
      <c r="G1574">
        <f>INDEX(RawData!E$2:E$1048576,MATCH(FmtData!$B$4+(ROW()-10),RawData!$A$2:$A$1048576,0))</f>
        <v>2893.76</v>
      </c>
      <c r="H1574">
        <f>INDEX(RawData!F$2:F$1048576,MATCH(FmtData!$B$4+(ROW()-10),RawData!$A$2:$A$1048576,0))</f>
        <v>-0.15307599999999999</v>
      </c>
      <c r="I1574">
        <f>INDEX(RawData!G$2:G$1048576,MATCH(FmtData!$B$4+(ROW()-10),RawData!$A$2:$A$1048576,0))</f>
        <v>-29008.1</v>
      </c>
      <c r="J1574">
        <f>INDEX(RawData!H$2:H$1048576,MATCH(FmtData!$B$4+(ROW()-10),RawData!$A$2:$A$1048576,0))</f>
        <v>5.0845300000000003E-2</v>
      </c>
      <c r="K1574">
        <f>INDEX(RawData!I$2:I$1048576,MATCH(FmtData!$B$4+(ROW()-10),RawData!$A$2:$A$1048576,0))</f>
        <v>-0.61495900000000003</v>
      </c>
      <c r="L1574">
        <f>INDEX(RawData!J$2:J$1048576,MATCH(FmtData!$B$4+(ROW()-10),RawData!$A$2:$A$1048576,0))</f>
        <v>177.7</v>
      </c>
      <c r="M1574">
        <f>INDEX(RawData!K$2:K$1048576,MATCH(FmtData!$B$4+(ROW()-10),RawData!$A$2:$A$1048576,0))</f>
        <v>170</v>
      </c>
      <c r="N1574">
        <f>INDEX(RawData!L$2:L$1048576,MATCH(FmtData!$B$4+(ROW()-10),RawData!$A$2:$A$1048576,0))</f>
        <v>21.9</v>
      </c>
      <c r="O1574">
        <f>INDEX(RawData!M$2:M$1048576,MATCH(FmtData!$B$4+(ROW()-10),RawData!$A$2:$A$1048576,0))</f>
        <v>170.3</v>
      </c>
      <c r="P1574">
        <f>INDEX(RawData!N$2:N$1048576,MATCH(FmtData!$B$4+(ROW()-10),RawData!$A$2:$A$1048576,0))</f>
        <v>21.6</v>
      </c>
      <c r="Q1574">
        <f>INDEX(RawData!O$2:O$1048576,MATCH(FmtData!$B$4+(ROW()-10),RawData!$A$2:$A$1048576,0))</f>
        <v>182.1</v>
      </c>
      <c r="R1574" s="8">
        <f>INDEX(RawData!P$2:P$1048576,MATCH(FmtData!$B$4+(ROW()-10),RawData!$A$2:$A$1048576,0))</f>
        <v>63.602499999999999</v>
      </c>
      <c r="S1574">
        <f>INDEX(RawData!Q$2:Q$1048576,MATCH(FmtData!$B$4+(ROW()-10),RawData!$A$2:$A$1048576,0))</f>
        <v>507.21300000000002</v>
      </c>
      <c r="T1574" s="8">
        <f>INDEX(RawData!R$2:R$1048576,MATCH(FmtData!$B$4+(ROW()-10),RawData!$A$2:$A$1048576,0))</f>
        <v>0.108414</v>
      </c>
      <c r="U1574" s="8">
        <f>INDEX(RawData!S$2:S$1048576,MATCH(FmtData!$B$4+(ROW()-10),RawData!$A$2:$A$1048576,0))</f>
        <v>0.73096700000000003</v>
      </c>
      <c r="V1574" s="8">
        <f>INDEX(RawData!T$2:T$1048576,MATCH(FmtData!$B$4+(ROW()-10),RawData!$A$2:$A$1048576,0))</f>
        <v>0.21592700000000001</v>
      </c>
      <c r="W1574" s="3">
        <f t="shared" si="481"/>
        <v>-0.5582488200000002</v>
      </c>
      <c r="X1574" s="3">
        <f t="shared" si="482"/>
        <v>-0.50866497200000005</v>
      </c>
      <c r="Y1574" s="8">
        <f t="shared" si="485"/>
        <v>9.3984382200470051</v>
      </c>
      <c r="Z1574" s="8">
        <f t="shared" si="486"/>
        <v>9.4480220680470044</v>
      </c>
      <c r="AA1574" s="8">
        <f t="shared" si="483"/>
        <v>9.4232301440470039</v>
      </c>
      <c r="AB1574" s="41">
        <v>2</v>
      </c>
      <c r="AC1574" s="42" t="str">
        <f t="shared" si="495"/>
        <v>Dilatometer</v>
      </c>
      <c r="AD1574" s="15">
        <f t="shared" si="484"/>
        <v>-316.63099999999997</v>
      </c>
      <c r="AE1574" s="15">
        <f t="shared" si="487"/>
        <v>-135.67479958934496</v>
      </c>
      <c r="AF1574" s="15">
        <f t="shared" si="488"/>
        <v>-124.22374494989504</v>
      </c>
      <c r="AG1574" s="15">
        <f t="shared" si="489"/>
        <v>-129.96362741342784</v>
      </c>
      <c r="AH1574" s="15">
        <f t="shared" si="496"/>
        <v>-129.96362741342784</v>
      </c>
      <c r="AI1574" s="17">
        <f t="shared" si="490"/>
        <v>1.2374724054321464</v>
      </c>
      <c r="AJ1574" s="17">
        <f t="shared" si="491"/>
        <v>0.94040980873909152</v>
      </c>
      <c r="AK1574" s="17">
        <f t="shared" si="492"/>
        <v>0.92633787155945091</v>
      </c>
      <c r="AL1574" s="17">
        <f t="shared" si="493"/>
        <v>0.93333844157256773</v>
      </c>
      <c r="AM1574" s="17">
        <f t="shared" si="494"/>
        <v>0.93333844157256773</v>
      </c>
      <c r="AN1574" s="17">
        <f t="shared" si="497"/>
        <v>9.9482842444542641E-5</v>
      </c>
      <c r="AO1574" s="17">
        <f t="shared" si="498"/>
        <v>9.3333844157256767</v>
      </c>
      <c r="AP1574" s="17">
        <f t="shared" si="499"/>
        <v>12.374724054321465</v>
      </c>
      <c r="AQ1574" s="17">
        <f t="shared" si="500"/>
        <v>19.951703320631466</v>
      </c>
    </row>
    <row r="1575" spans="2:43" x14ac:dyDescent="0.45">
      <c r="B1575">
        <f>INDEX(RawData!$A$2:$A$1048576,MATCH(FmtData!$B$4+(ROW()-10),RawData!$A$2:$A$1048576,0))</f>
        <v>1763</v>
      </c>
      <c r="C1575" s="23">
        <f>LEFT(INDEX(RawData!$B$2:$B$1048576, MATCH(FmtData!$B$4+(ROW()-10),RawData!$A$2:$A$1048576,0)),10)+MID(INDEX(RawData!$B$2:$B$1048576, MATCH(FmtData!$B$4+(ROW()-10),RawData!$A$2:$A$1048576,0)),12,8)-$B$5/24</f>
        <v>42201.599224537036</v>
      </c>
      <c r="D1575" s="7">
        <f>MID(INDEX(RawData!$B$2:$B$1048576, MATCH(FmtData!$B$4+(ROW()-10),RawData!$A$2:$A$1048576,0)),12,8)+$B$5/24</f>
        <v>1.099224537037037</v>
      </c>
      <c r="E1575" s="8">
        <f>INDEX(RawData!$D$2:$D$1048576,MATCH(FmtData!$B$4+(ROW()-10),RawData!$A$2:$A$1048576,0))</f>
        <v>48.250300000000003</v>
      </c>
      <c r="F1575">
        <f>INDEX(RawData!$D$2:$D$1048576,MATCH(FmtData!$B$4+(ROW()-10),RawData!$A$2:$A$1048576,0))</f>
        <v>48.250300000000003</v>
      </c>
      <c r="G1575">
        <f>INDEX(RawData!E$2:E$1048576,MATCH(FmtData!$B$4+(ROW()-10),RawData!$A$2:$A$1048576,0))</f>
        <v>2894.68</v>
      </c>
      <c r="H1575">
        <f>INDEX(RawData!F$2:F$1048576,MATCH(FmtData!$B$4+(ROW()-10),RawData!$A$2:$A$1048576,0))</f>
        <v>-0.15307599999999999</v>
      </c>
      <c r="I1575">
        <f>INDEX(RawData!G$2:G$1048576,MATCH(FmtData!$B$4+(ROW()-10),RawData!$A$2:$A$1048576,0))</f>
        <v>-29008.1</v>
      </c>
      <c r="J1575">
        <f>INDEX(RawData!H$2:H$1048576,MATCH(FmtData!$B$4+(ROW()-10),RawData!$A$2:$A$1048576,0))</f>
        <v>5.0863699999999998E-2</v>
      </c>
      <c r="K1575">
        <f>INDEX(RawData!I$2:I$1048576,MATCH(FmtData!$B$4+(ROW()-10),RawData!$A$2:$A$1048576,0))</f>
        <v>-0.61533599999999999</v>
      </c>
      <c r="L1575">
        <f>INDEX(RawData!J$2:J$1048576,MATCH(FmtData!$B$4+(ROW()-10),RawData!$A$2:$A$1048576,0))</f>
        <v>171.1</v>
      </c>
      <c r="M1575">
        <f>INDEX(RawData!K$2:K$1048576,MATCH(FmtData!$B$4+(ROW()-10),RawData!$A$2:$A$1048576,0))</f>
        <v>167.8</v>
      </c>
      <c r="N1575">
        <f>INDEX(RawData!L$2:L$1048576,MATCH(FmtData!$B$4+(ROW()-10),RawData!$A$2:$A$1048576,0))</f>
        <v>21.9</v>
      </c>
      <c r="O1575">
        <f>INDEX(RawData!M$2:M$1048576,MATCH(FmtData!$B$4+(ROW()-10),RawData!$A$2:$A$1048576,0))</f>
        <v>162.69999999999999</v>
      </c>
      <c r="P1575">
        <f>INDEX(RawData!N$2:N$1048576,MATCH(FmtData!$B$4+(ROW()-10),RawData!$A$2:$A$1048576,0))</f>
        <v>21.6</v>
      </c>
      <c r="Q1575">
        <f>INDEX(RawData!O$2:O$1048576,MATCH(FmtData!$B$4+(ROW()-10),RawData!$A$2:$A$1048576,0))</f>
        <v>182.1</v>
      </c>
      <c r="R1575" s="8">
        <f>INDEX(RawData!P$2:P$1048576,MATCH(FmtData!$B$4+(ROW()-10),RawData!$A$2:$A$1048576,0))</f>
        <v>63.602499999999999</v>
      </c>
      <c r="S1575">
        <f>INDEX(RawData!Q$2:Q$1048576,MATCH(FmtData!$B$4+(ROW()-10),RawData!$A$2:$A$1048576,0))</f>
        <v>507.21300000000002</v>
      </c>
      <c r="T1575" s="8">
        <f>INDEX(RawData!R$2:R$1048576,MATCH(FmtData!$B$4+(ROW()-10),RawData!$A$2:$A$1048576,0))</f>
        <v>0.11018699999999999</v>
      </c>
      <c r="U1575" s="8">
        <f>INDEX(RawData!S$2:S$1048576,MATCH(FmtData!$B$4+(ROW()-10),RawData!$A$2:$A$1048576,0))</f>
        <v>0.73096700000000003</v>
      </c>
      <c r="V1575" s="8">
        <f>INDEX(RawData!T$2:T$1048576,MATCH(FmtData!$B$4+(ROW()-10),RawData!$A$2:$A$1048576,0))</f>
        <v>0.21564800000000001</v>
      </c>
      <c r="W1575" s="3">
        <f t="shared" si="481"/>
        <v>-0.5582488200000002</v>
      </c>
      <c r="X1575" s="3">
        <f t="shared" si="482"/>
        <v>-0.50795631200000002</v>
      </c>
      <c r="Y1575" s="8">
        <f t="shared" si="485"/>
        <v>9.3984382200470051</v>
      </c>
      <c r="Z1575" s="8">
        <f t="shared" si="486"/>
        <v>9.4487307280470052</v>
      </c>
      <c r="AA1575" s="8">
        <f t="shared" si="483"/>
        <v>9.4235844740470043</v>
      </c>
      <c r="AB1575" s="41">
        <v>2</v>
      </c>
      <c r="AC1575" s="42" t="str">
        <f t="shared" si="495"/>
        <v>Dilatometer</v>
      </c>
      <c r="AD1575" s="15">
        <f t="shared" si="484"/>
        <v>-316.63099999999997</v>
      </c>
      <c r="AE1575" s="15">
        <f t="shared" si="487"/>
        <v>-135.67479958934496</v>
      </c>
      <c r="AF1575" s="15">
        <f t="shared" si="488"/>
        <v>-124.05925160499521</v>
      </c>
      <c r="AG1575" s="15">
        <f t="shared" si="489"/>
        <v>-129.88179453301495</v>
      </c>
      <c r="AH1575" s="15">
        <f t="shared" si="496"/>
        <v>-129.88179453301495</v>
      </c>
      <c r="AI1575" s="17">
        <f t="shared" si="490"/>
        <v>1.2374724054321464</v>
      </c>
      <c r="AJ1575" s="17">
        <f t="shared" si="491"/>
        <v>0.94040980873909152</v>
      </c>
      <c r="AK1575" s="17">
        <f t="shared" si="492"/>
        <v>0.9261387970473538</v>
      </c>
      <c r="AL1575" s="17">
        <f t="shared" si="493"/>
        <v>0.93323789177832006</v>
      </c>
      <c r="AM1575" s="17">
        <f t="shared" si="494"/>
        <v>0.93323789177832006</v>
      </c>
      <c r="AN1575" s="17">
        <f t="shared" si="497"/>
        <v>1.715560294837104E-4</v>
      </c>
      <c r="AO1575" s="17">
        <f t="shared" si="498"/>
        <v>9.3323789177832008</v>
      </c>
      <c r="AP1575" s="17">
        <f t="shared" si="499"/>
        <v>12.374724054321465</v>
      </c>
      <c r="AQ1575" s="17">
        <f t="shared" si="500"/>
        <v>19.958046475231356</v>
      </c>
    </row>
    <row r="1576" spans="2:43" x14ac:dyDescent="0.45">
      <c r="B1576">
        <f>INDEX(RawData!$A$2:$A$1048576,MATCH(FmtData!$B$4+(ROW()-10),RawData!$A$2:$A$1048576,0))</f>
        <v>1764</v>
      </c>
      <c r="C1576" s="23">
        <f>LEFT(INDEX(RawData!$B$2:$B$1048576, MATCH(FmtData!$B$4+(ROW()-10),RawData!$A$2:$A$1048576,0)),10)+MID(INDEX(RawData!$B$2:$B$1048576, MATCH(FmtData!$B$4+(ROW()-10),RawData!$A$2:$A$1048576,0)),12,8)-$B$5/24</f>
        <v>42201.599907407406</v>
      </c>
      <c r="D1576" s="7">
        <f>MID(INDEX(RawData!$B$2:$B$1048576, MATCH(FmtData!$B$4+(ROW()-10),RawData!$A$2:$A$1048576,0)),12,8)+$B$5/24</f>
        <v>1.0999074074074073</v>
      </c>
      <c r="E1576" s="8">
        <f>INDEX(RawData!$D$2:$D$1048576,MATCH(FmtData!$B$4+(ROW()-10),RawData!$A$2:$A$1048576,0))</f>
        <v>48.267000000000003</v>
      </c>
      <c r="F1576">
        <f>INDEX(RawData!$D$2:$D$1048576,MATCH(FmtData!$B$4+(ROW()-10),RawData!$A$2:$A$1048576,0))</f>
        <v>48.267000000000003</v>
      </c>
      <c r="G1576">
        <f>INDEX(RawData!E$2:E$1048576,MATCH(FmtData!$B$4+(ROW()-10),RawData!$A$2:$A$1048576,0))</f>
        <v>2882.07</v>
      </c>
      <c r="H1576">
        <f>INDEX(RawData!F$2:F$1048576,MATCH(FmtData!$B$4+(ROW()-10),RawData!$A$2:$A$1048576,0))</f>
        <v>-0.15307599999999999</v>
      </c>
      <c r="I1576">
        <f>INDEX(RawData!G$2:G$1048576,MATCH(FmtData!$B$4+(ROW()-10),RawData!$A$2:$A$1048576,0))</f>
        <v>-29008.1</v>
      </c>
      <c r="J1576">
        <f>INDEX(RawData!H$2:H$1048576,MATCH(FmtData!$B$4+(ROW()-10),RawData!$A$2:$A$1048576,0))</f>
        <v>5.0845300000000003E-2</v>
      </c>
      <c r="K1576">
        <f>INDEX(RawData!I$2:I$1048576,MATCH(FmtData!$B$4+(ROW()-10),RawData!$A$2:$A$1048576,0))</f>
        <v>-0.61514800000000003</v>
      </c>
      <c r="L1576">
        <f>INDEX(RawData!J$2:J$1048576,MATCH(FmtData!$B$4+(ROW()-10),RawData!$A$2:$A$1048576,0))</f>
        <v>197.5</v>
      </c>
      <c r="M1576">
        <f>INDEX(RawData!K$2:K$1048576,MATCH(FmtData!$B$4+(ROW()-10),RawData!$A$2:$A$1048576,0))</f>
        <v>166.4</v>
      </c>
      <c r="N1576">
        <f>INDEX(RawData!L$2:L$1048576,MATCH(FmtData!$B$4+(ROW()-10),RawData!$A$2:$A$1048576,0))</f>
        <v>21.9</v>
      </c>
      <c r="O1576">
        <f>INDEX(RawData!M$2:M$1048576,MATCH(FmtData!$B$4+(ROW()-10),RawData!$A$2:$A$1048576,0))</f>
        <v>181.3</v>
      </c>
      <c r="P1576">
        <f>INDEX(RawData!N$2:N$1048576,MATCH(FmtData!$B$4+(ROW()-10),RawData!$A$2:$A$1048576,0))</f>
        <v>21.7</v>
      </c>
      <c r="Q1576">
        <f>INDEX(RawData!O$2:O$1048576,MATCH(FmtData!$B$4+(ROW()-10),RawData!$A$2:$A$1048576,0))</f>
        <v>182.1</v>
      </c>
      <c r="R1576" s="8">
        <f>INDEX(RawData!P$2:P$1048576,MATCH(FmtData!$B$4+(ROW()-10),RawData!$A$2:$A$1048576,0))</f>
        <v>63.602499999999999</v>
      </c>
      <c r="S1576">
        <f>INDEX(RawData!Q$2:Q$1048576,MATCH(FmtData!$B$4+(ROW()-10),RawData!$A$2:$A$1048576,0))</f>
        <v>507.21300000000002</v>
      </c>
      <c r="T1576" s="8">
        <f>INDEX(RawData!R$2:R$1048576,MATCH(FmtData!$B$4+(ROW()-10),RawData!$A$2:$A$1048576,0))</f>
        <v>0.11018699999999999</v>
      </c>
      <c r="U1576" s="8">
        <f>INDEX(RawData!S$2:S$1048576,MATCH(FmtData!$B$4+(ROW()-10),RawData!$A$2:$A$1048576,0))</f>
        <v>0.73078399999999999</v>
      </c>
      <c r="V1576" s="8">
        <f>INDEX(RawData!T$2:T$1048576,MATCH(FmtData!$B$4+(ROW()-10),RawData!$A$2:$A$1048576,0))</f>
        <v>0.21564800000000001</v>
      </c>
      <c r="W1576" s="3">
        <f t="shared" si="481"/>
        <v>-0.55778400000000006</v>
      </c>
      <c r="X1576" s="3">
        <f t="shared" si="482"/>
        <v>-0.50795631200000002</v>
      </c>
      <c r="Y1576" s="8">
        <f t="shared" si="485"/>
        <v>9.3989030400470046</v>
      </c>
      <c r="Z1576" s="8">
        <f t="shared" si="486"/>
        <v>9.4487307280470052</v>
      </c>
      <c r="AA1576" s="8">
        <f t="shared" si="483"/>
        <v>9.4238168840470049</v>
      </c>
      <c r="AB1576" s="41">
        <v>2</v>
      </c>
      <c r="AC1576" s="42" t="str">
        <f t="shared" si="495"/>
        <v>Dilatometer</v>
      </c>
      <c r="AD1576" s="15">
        <f t="shared" si="484"/>
        <v>-316.63099999999997</v>
      </c>
      <c r="AE1576" s="15">
        <f t="shared" si="487"/>
        <v>-135.56798535376583</v>
      </c>
      <c r="AF1576" s="15">
        <f t="shared" si="488"/>
        <v>-124.05925160499521</v>
      </c>
      <c r="AG1576" s="15">
        <f t="shared" si="489"/>
        <v>-129.82811601791093</v>
      </c>
      <c r="AH1576" s="15">
        <f t="shared" si="496"/>
        <v>-129.82811601791093</v>
      </c>
      <c r="AI1576" s="17">
        <f t="shared" si="490"/>
        <v>1.2374724054321464</v>
      </c>
      <c r="AJ1576" s="17">
        <f t="shared" si="491"/>
        <v>0.94027657208032511</v>
      </c>
      <c r="AK1576" s="17">
        <f t="shared" si="492"/>
        <v>0.9261387970473538</v>
      </c>
      <c r="AL1576" s="17">
        <f t="shared" si="493"/>
        <v>0.93317194761490929</v>
      </c>
      <c r="AM1576" s="17">
        <f t="shared" si="494"/>
        <v>0.93317194761490929</v>
      </c>
      <c r="AN1576" s="17">
        <f t="shared" si="497"/>
        <v>2.3750019289447977E-4</v>
      </c>
      <c r="AO1576" s="17">
        <f t="shared" si="498"/>
        <v>9.3317194761490931</v>
      </c>
      <c r="AP1576" s="17">
        <f t="shared" si="499"/>
        <v>12.374724054321465</v>
      </c>
      <c r="AQ1576" s="17">
        <f t="shared" si="500"/>
        <v>19.871103888813284</v>
      </c>
    </row>
    <row r="1577" spans="2:43" x14ac:dyDescent="0.45">
      <c r="B1577">
        <f>INDEX(RawData!$A$2:$A$1048576,MATCH(FmtData!$B$4+(ROW()-10),RawData!$A$2:$A$1048576,0))</f>
        <v>1765</v>
      </c>
      <c r="C1577" s="23">
        <f>LEFT(INDEX(RawData!$B$2:$B$1048576, MATCH(FmtData!$B$4+(ROW()-10),RawData!$A$2:$A$1048576,0)),10)+MID(INDEX(RawData!$B$2:$B$1048576, MATCH(FmtData!$B$4+(ROW()-10),RawData!$A$2:$A$1048576,0)),12,8)-$B$5/24</f>
        <v>42201.600601851853</v>
      </c>
      <c r="D1577" s="7">
        <f>MID(INDEX(RawData!$B$2:$B$1048576, MATCH(FmtData!$B$4+(ROW()-10),RawData!$A$2:$A$1048576,0)),12,8)+$B$5/24</f>
        <v>1.1006018518518519</v>
      </c>
      <c r="E1577" s="8">
        <f>INDEX(RawData!$D$2:$D$1048576,MATCH(FmtData!$B$4+(ROW()-10),RawData!$A$2:$A$1048576,0))</f>
        <v>48.283499999999997</v>
      </c>
      <c r="F1577">
        <f>INDEX(RawData!$D$2:$D$1048576,MATCH(FmtData!$B$4+(ROW()-10),RawData!$A$2:$A$1048576,0))</f>
        <v>48.283499999999997</v>
      </c>
      <c r="G1577">
        <f>INDEX(RawData!E$2:E$1048576,MATCH(FmtData!$B$4+(ROW()-10),RawData!$A$2:$A$1048576,0))</f>
        <v>2882.99</v>
      </c>
      <c r="H1577">
        <f>INDEX(RawData!F$2:F$1048576,MATCH(FmtData!$B$4+(ROW()-10),RawData!$A$2:$A$1048576,0))</f>
        <v>-0.15307599999999999</v>
      </c>
      <c r="I1577">
        <f>INDEX(RawData!G$2:G$1048576,MATCH(FmtData!$B$4+(ROW()-10),RawData!$A$2:$A$1048576,0))</f>
        <v>-29008.1</v>
      </c>
      <c r="J1577">
        <f>INDEX(RawData!H$2:H$1048576,MATCH(FmtData!$B$4+(ROW()-10),RawData!$A$2:$A$1048576,0))</f>
        <v>5.0845300000000003E-2</v>
      </c>
      <c r="K1577">
        <f>INDEX(RawData!I$2:I$1048576,MATCH(FmtData!$B$4+(ROW()-10),RawData!$A$2:$A$1048576,0))</f>
        <v>-0.61477000000000004</v>
      </c>
      <c r="L1577">
        <f>INDEX(RawData!J$2:J$1048576,MATCH(FmtData!$B$4+(ROW()-10),RawData!$A$2:$A$1048576,0))</f>
        <v>174.1</v>
      </c>
      <c r="M1577">
        <f>INDEX(RawData!K$2:K$1048576,MATCH(FmtData!$B$4+(ROW()-10),RawData!$A$2:$A$1048576,0))</f>
        <v>171.6</v>
      </c>
      <c r="N1577">
        <f>INDEX(RawData!L$2:L$1048576,MATCH(FmtData!$B$4+(ROW()-10),RawData!$A$2:$A$1048576,0))</f>
        <v>21.9</v>
      </c>
      <c r="O1577">
        <f>INDEX(RawData!M$2:M$1048576,MATCH(FmtData!$B$4+(ROW()-10),RawData!$A$2:$A$1048576,0))</f>
        <v>168.2</v>
      </c>
      <c r="P1577">
        <f>INDEX(RawData!N$2:N$1048576,MATCH(FmtData!$B$4+(ROW()-10),RawData!$A$2:$A$1048576,0))</f>
        <v>21.7</v>
      </c>
      <c r="Q1577">
        <f>INDEX(RawData!O$2:O$1048576,MATCH(FmtData!$B$4+(ROW()-10),RawData!$A$2:$A$1048576,0))</f>
        <v>182.1</v>
      </c>
      <c r="R1577" s="8">
        <f>INDEX(RawData!P$2:P$1048576,MATCH(FmtData!$B$4+(ROW()-10),RawData!$A$2:$A$1048576,0))</f>
        <v>63.602499999999999</v>
      </c>
      <c r="S1577">
        <f>INDEX(RawData!Q$2:Q$1048576,MATCH(FmtData!$B$4+(ROW()-10),RawData!$A$2:$A$1048576,0))</f>
        <v>507.21300000000002</v>
      </c>
      <c r="T1577" s="8">
        <f>INDEX(RawData!R$2:R$1048576,MATCH(FmtData!$B$4+(ROW()-10),RawData!$A$2:$A$1048576,0))</f>
        <v>0.11018699999999999</v>
      </c>
      <c r="U1577" s="8">
        <f>INDEX(RawData!S$2:S$1048576,MATCH(FmtData!$B$4+(ROW()-10),RawData!$A$2:$A$1048576,0))</f>
        <v>0.73060099999999994</v>
      </c>
      <c r="V1577" s="8">
        <f>INDEX(RawData!T$2:T$1048576,MATCH(FmtData!$B$4+(ROW()-10),RawData!$A$2:$A$1048576,0))</f>
        <v>0.21574099999999999</v>
      </c>
      <c r="W1577" s="3">
        <f t="shared" si="481"/>
        <v>-0.55731917999999991</v>
      </c>
      <c r="X1577" s="3">
        <f t="shared" si="482"/>
        <v>-0.50819253200000003</v>
      </c>
      <c r="Y1577" s="8">
        <f t="shared" si="485"/>
        <v>9.3993678600470041</v>
      </c>
      <c r="Z1577" s="8">
        <f t="shared" si="486"/>
        <v>9.4484945080470037</v>
      </c>
      <c r="AA1577" s="8">
        <f t="shared" si="483"/>
        <v>9.423931184047003</v>
      </c>
      <c r="AB1577" s="41">
        <v>2</v>
      </c>
      <c r="AC1577" s="42" t="str">
        <f t="shared" si="495"/>
        <v>Dilatometer</v>
      </c>
      <c r="AD1577" s="15">
        <f t="shared" si="484"/>
        <v>-316.63099999999997</v>
      </c>
      <c r="AE1577" s="15">
        <f t="shared" si="487"/>
        <v>-135.46116105073554</v>
      </c>
      <c r="AF1577" s="15">
        <f t="shared" si="488"/>
        <v>-124.11408533304075</v>
      </c>
      <c r="AG1577" s="15">
        <f t="shared" si="489"/>
        <v>-129.80171582258754</v>
      </c>
      <c r="AH1577" s="15">
        <f t="shared" si="496"/>
        <v>-129.80171582258754</v>
      </c>
      <c r="AI1577" s="17">
        <f t="shared" si="490"/>
        <v>1.2374724054321464</v>
      </c>
      <c r="AJ1577" s="17">
        <f t="shared" si="491"/>
        <v>0.94014336061749926</v>
      </c>
      <c r="AK1577" s="17">
        <f t="shared" si="492"/>
        <v>0.92620514887243854</v>
      </c>
      <c r="AL1577" s="17">
        <f t="shared" si="493"/>
        <v>0.93313951834079101</v>
      </c>
      <c r="AM1577" s="17">
        <f t="shared" si="494"/>
        <v>0.93313951834079101</v>
      </c>
      <c r="AN1577" s="17">
        <f t="shared" si="497"/>
        <v>6.128072010421759E-4</v>
      </c>
      <c r="AO1577" s="17">
        <f t="shared" si="498"/>
        <v>9.3313951834079099</v>
      </c>
      <c r="AP1577" s="17">
        <f t="shared" si="499"/>
        <v>12.374724054321465</v>
      </c>
      <c r="AQ1577" s="17">
        <f t="shared" si="500"/>
        <v>19.877447043413174</v>
      </c>
    </row>
    <row r="1578" spans="2:43" x14ac:dyDescent="0.45">
      <c r="B1578">
        <f>INDEX(RawData!$A$2:$A$1048576,MATCH(FmtData!$B$4+(ROW()-10),RawData!$A$2:$A$1048576,0))</f>
        <v>1766</v>
      </c>
      <c r="C1578" s="23">
        <f>LEFT(INDEX(RawData!$B$2:$B$1048576, MATCH(FmtData!$B$4+(ROW()-10),RawData!$A$2:$A$1048576,0)),10)+MID(INDEX(RawData!$B$2:$B$1048576, MATCH(FmtData!$B$4+(ROW()-10),RawData!$A$2:$A$1048576,0)),12,8)-$B$5/24</f>
        <v>42201.601307870369</v>
      </c>
      <c r="D1578" s="7">
        <f>MID(INDEX(RawData!$B$2:$B$1048576, MATCH(FmtData!$B$4+(ROW()-10),RawData!$A$2:$A$1048576,0)),12,8)+$B$5/24</f>
        <v>1.1013078703703703</v>
      </c>
      <c r="E1578" s="8">
        <f>INDEX(RawData!$D$2:$D$1048576,MATCH(FmtData!$B$4+(ROW()-10),RawData!$A$2:$A$1048576,0))</f>
        <v>48.300199999999997</v>
      </c>
      <c r="F1578">
        <f>INDEX(RawData!$D$2:$D$1048576,MATCH(FmtData!$B$4+(ROW()-10),RawData!$A$2:$A$1048576,0))</f>
        <v>48.300199999999997</v>
      </c>
      <c r="G1578">
        <f>INDEX(RawData!E$2:E$1048576,MATCH(FmtData!$B$4+(ROW()-10),RawData!$A$2:$A$1048576,0))</f>
        <v>2879.3</v>
      </c>
      <c r="H1578">
        <f>INDEX(RawData!F$2:F$1048576,MATCH(FmtData!$B$4+(ROW()-10),RawData!$A$2:$A$1048576,0))</f>
        <v>-0.15307599999999999</v>
      </c>
      <c r="I1578">
        <f>INDEX(RawData!G$2:G$1048576,MATCH(FmtData!$B$4+(ROW()-10),RawData!$A$2:$A$1048576,0))</f>
        <v>-29008.1</v>
      </c>
      <c r="J1578">
        <f>INDEX(RawData!H$2:H$1048576,MATCH(FmtData!$B$4+(ROW()-10),RawData!$A$2:$A$1048576,0))</f>
        <v>5.0845300000000003E-2</v>
      </c>
      <c r="K1578">
        <f>INDEX(RawData!I$2:I$1048576,MATCH(FmtData!$B$4+(ROW()-10),RawData!$A$2:$A$1048576,0))</f>
        <v>-0.61552499999999999</v>
      </c>
      <c r="L1578">
        <f>INDEX(RawData!J$2:J$1048576,MATCH(FmtData!$B$4+(ROW()-10),RawData!$A$2:$A$1048576,0))</f>
        <v>179.7</v>
      </c>
      <c r="M1578">
        <f>INDEX(RawData!K$2:K$1048576,MATCH(FmtData!$B$4+(ROW()-10),RawData!$A$2:$A$1048576,0))</f>
        <v>176.6</v>
      </c>
      <c r="N1578">
        <f>INDEX(RawData!L$2:L$1048576,MATCH(FmtData!$B$4+(ROW()-10),RawData!$A$2:$A$1048576,0))</f>
        <v>21.9</v>
      </c>
      <c r="O1578">
        <f>INDEX(RawData!M$2:M$1048576,MATCH(FmtData!$B$4+(ROW()-10),RawData!$A$2:$A$1048576,0))</f>
        <v>172.2</v>
      </c>
      <c r="P1578">
        <f>INDEX(RawData!N$2:N$1048576,MATCH(FmtData!$B$4+(ROW()-10),RawData!$A$2:$A$1048576,0))</f>
        <v>21.7</v>
      </c>
      <c r="Q1578">
        <f>INDEX(RawData!O$2:O$1048576,MATCH(FmtData!$B$4+(ROW()-10),RawData!$A$2:$A$1048576,0))</f>
        <v>182.1</v>
      </c>
      <c r="R1578" s="8">
        <f>INDEX(RawData!P$2:P$1048576,MATCH(FmtData!$B$4+(ROW()-10),RawData!$A$2:$A$1048576,0))</f>
        <v>63.602499999999999</v>
      </c>
      <c r="S1578">
        <f>INDEX(RawData!Q$2:Q$1048576,MATCH(FmtData!$B$4+(ROW()-10),RawData!$A$2:$A$1048576,0))</f>
        <v>507.21300000000002</v>
      </c>
      <c r="T1578" s="8">
        <f>INDEX(RawData!R$2:R$1048576,MATCH(FmtData!$B$4+(ROW()-10),RawData!$A$2:$A$1048576,0))</f>
        <v>0.11018699999999999</v>
      </c>
      <c r="U1578" s="8">
        <f>INDEX(RawData!S$2:S$1048576,MATCH(FmtData!$B$4+(ROW()-10),RawData!$A$2:$A$1048576,0))</f>
        <v>0.73060099999999994</v>
      </c>
      <c r="V1578" s="8">
        <f>INDEX(RawData!T$2:T$1048576,MATCH(FmtData!$B$4+(ROW()-10),RawData!$A$2:$A$1048576,0))</f>
        <v>0.216423</v>
      </c>
      <c r="W1578" s="3">
        <f t="shared" si="481"/>
        <v>-0.55731917999999991</v>
      </c>
      <c r="X1578" s="3">
        <f t="shared" si="482"/>
        <v>-0.50992481200000006</v>
      </c>
      <c r="Y1578" s="8">
        <f t="shared" si="485"/>
        <v>9.3993678600470041</v>
      </c>
      <c r="Z1578" s="8">
        <f t="shared" si="486"/>
        <v>9.4467622280470049</v>
      </c>
      <c r="AA1578" s="8">
        <f t="shared" si="483"/>
        <v>9.4230650440470036</v>
      </c>
      <c r="AB1578" s="41">
        <v>2</v>
      </c>
      <c r="AC1578" s="42" t="str">
        <f t="shared" si="495"/>
        <v>Dilatometer</v>
      </c>
      <c r="AD1578" s="15">
        <f t="shared" si="484"/>
        <v>-316.63099999999997</v>
      </c>
      <c r="AE1578" s="15">
        <f t="shared" si="487"/>
        <v>-135.46116105073554</v>
      </c>
      <c r="AF1578" s="15">
        <f t="shared" si="488"/>
        <v>-124.51611949800929</v>
      </c>
      <c r="AG1578" s="15">
        <f t="shared" si="489"/>
        <v>-130.00175542646934</v>
      </c>
      <c r="AH1578" s="15">
        <f t="shared" si="496"/>
        <v>-130.00175542646934</v>
      </c>
      <c r="AI1578" s="17">
        <f t="shared" si="490"/>
        <v>1.2374724054321464</v>
      </c>
      <c r="AJ1578" s="17">
        <f t="shared" si="491"/>
        <v>0.94014336061749926</v>
      </c>
      <c r="AK1578" s="17">
        <f t="shared" si="492"/>
        <v>0.92669192285809843</v>
      </c>
      <c r="AL1578" s="17">
        <f t="shared" si="493"/>
        <v>0.93338529766994593</v>
      </c>
      <c r="AM1578" s="17">
        <f t="shared" si="494"/>
        <v>0.93338529766994593</v>
      </c>
      <c r="AN1578" s="17">
        <f t="shared" si="497"/>
        <v>4.4492889291913862E-4</v>
      </c>
      <c r="AO1578" s="17">
        <f t="shared" si="498"/>
        <v>9.3338529766994593</v>
      </c>
      <c r="AP1578" s="17">
        <f t="shared" si="499"/>
        <v>12.374724054321465</v>
      </c>
      <c r="AQ1578" s="17">
        <f t="shared" si="500"/>
        <v>19.852005477681001</v>
      </c>
    </row>
    <row r="1579" spans="2:43" x14ac:dyDescent="0.45">
      <c r="B1579">
        <f>INDEX(RawData!$A$2:$A$1048576,MATCH(FmtData!$B$4+(ROW()-10),RawData!$A$2:$A$1048576,0))</f>
        <v>1767</v>
      </c>
      <c r="C1579" s="23">
        <f>LEFT(INDEX(RawData!$B$2:$B$1048576, MATCH(FmtData!$B$4+(ROW()-10),RawData!$A$2:$A$1048576,0)),10)+MID(INDEX(RawData!$B$2:$B$1048576, MATCH(FmtData!$B$4+(ROW()-10),RawData!$A$2:$A$1048576,0)),12,8)-$B$5/24</f>
        <v>42201.602002314816</v>
      </c>
      <c r="D1579" s="7">
        <f>MID(INDEX(RawData!$B$2:$B$1048576, MATCH(FmtData!$B$4+(ROW()-10),RawData!$A$2:$A$1048576,0)),12,8)+$B$5/24</f>
        <v>1.1020023148148148</v>
      </c>
      <c r="E1579" s="8">
        <f>INDEX(RawData!$D$2:$D$1048576,MATCH(FmtData!$B$4+(ROW()-10),RawData!$A$2:$A$1048576,0))</f>
        <v>48.316800000000001</v>
      </c>
      <c r="F1579">
        <f>INDEX(RawData!$D$2:$D$1048576,MATCH(FmtData!$B$4+(ROW()-10),RawData!$A$2:$A$1048576,0))</f>
        <v>48.316800000000001</v>
      </c>
      <c r="G1579">
        <f>INDEX(RawData!E$2:E$1048576,MATCH(FmtData!$B$4+(ROW()-10),RawData!$A$2:$A$1048576,0))</f>
        <v>2882.07</v>
      </c>
      <c r="H1579">
        <f>INDEX(RawData!F$2:F$1048576,MATCH(FmtData!$B$4+(ROW()-10),RawData!$A$2:$A$1048576,0))</f>
        <v>-0.15307599999999999</v>
      </c>
      <c r="I1579">
        <f>INDEX(RawData!G$2:G$1048576,MATCH(FmtData!$B$4+(ROW()-10),RawData!$A$2:$A$1048576,0))</f>
        <v>-29008.1</v>
      </c>
      <c r="J1579">
        <f>INDEX(RawData!H$2:H$1048576,MATCH(FmtData!$B$4+(ROW()-10),RawData!$A$2:$A$1048576,0))</f>
        <v>5.0863699999999998E-2</v>
      </c>
      <c r="K1579">
        <f>INDEX(RawData!I$2:I$1048576,MATCH(FmtData!$B$4+(ROW()-10),RawData!$A$2:$A$1048576,0))</f>
        <v>-0.61477000000000004</v>
      </c>
      <c r="L1579">
        <f>INDEX(RawData!J$2:J$1048576,MATCH(FmtData!$B$4+(ROW()-10),RawData!$A$2:$A$1048576,0))</f>
        <v>172.1</v>
      </c>
      <c r="M1579">
        <f>INDEX(RawData!K$2:K$1048576,MATCH(FmtData!$B$4+(ROW()-10),RawData!$A$2:$A$1048576,0))</f>
        <v>179.1</v>
      </c>
      <c r="N1579">
        <f>INDEX(RawData!L$2:L$1048576,MATCH(FmtData!$B$4+(ROW()-10),RawData!$A$2:$A$1048576,0))</f>
        <v>21.9</v>
      </c>
      <c r="O1579">
        <f>INDEX(RawData!M$2:M$1048576,MATCH(FmtData!$B$4+(ROW()-10),RawData!$A$2:$A$1048576,0))</f>
        <v>166.8</v>
      </c>
      <c r="P1579">
        <f>INDEX(RawData!N$2:N$1048576,MATCH(FmtData!$B$4+(ROW()-10),RawData!$A$2:$A$1048576,0))</f>
        <v>21.7</v>
      </c>
      <c r="Q1579">
        <f>INDEX(RawData!O$2:O$1048576,MATCH(FmtData!$B$4+(ROW()-10),RawData!$A$2:$A$1048576,0))</f>
        <v>182.1</v>
      </c>
      <c r="R1579" s="8">
        <f>INDEX(RawData!P$2:P$1048576,MATCH(FmtData!$B$4+(ROW()-10),RawData!$A$2:$A$1048576,0))</f>
        <v>63.602499999999999</v>
      </c>
      <c r="S1579">
        <f>INDEX(RawData!Q$2:Q$1048576,MATCH(FmtData!$B$4+(ROW()-10),RawData!$A$2:$A$1048576,0))</f>
        <v>507.21300000000002</v>
      </c>
      <c r="T1579" s="8">
        <f>INDEX(RawData!R$2:R$1048576,MATCH(FmtData!$B$4+(ROW()-10),RawData!$A$2:$A$1048576,0))</f>
        <v>0.11018699999999999</v>
      </c>
      <c r="U1579" s="8">
        <f>INDEX(RawData!S$2:S$1048576,MATCH(FmtData!$B$4+(ROW()-10),RawData!$A$2:$A$1048576,0))</f>
        <v>0.73060099999999994</v>
      </c>
      <c r="V1579" s="8">
        <f>INDEX(RawData!T$2:T$1048576,MATCH(FmtData!$B$4+(ROW()-10),RawData!$A$2:$A$1048576,0))</f>
        <v>0.21632999999999999</v>
      </c>
      <c r="W1579" s="3">
        <f t="shared" si="481"/>
        <v>-0.55731917999999991</v>
      </c>
      <c r="X1579" s="3">
        <f t="shared" si="482"/>
        <v>-0.50968859200000005</v>
      </c>
      <c r="Y1579" s="8">
        <f t="shared" si="485"/>
        <v>9.3993678600470041</v>
      </c>
      <c r="Z1579" s="8">
        <f t="shared" si="486"/>
        <v>9.4469984480470046</v>
      </c>
      <c r="AA1579" s="8">
        <f t="shared" si="483"/>
        <v>9.4231831540470044</v>
      </c>
      <c r="AB1579" s="41">
        <v>2</v>
      </c>
      <c r="AC1579" s="42" t="str">
        <f t="shared" si="495"/>
        <v>Dilatometer</v>
      </c>
      <c r="AD1579" s="15">
        <f t="shared" si="484"/>
        <v>-316.63099999999997</v>
      </c>
      <c r="AE1579" s="15">
        <f t="shared" si="487"/>
        <v>-135.46116105073554</v>
      </c>
      <c r="AF1579" s="15">
        <f t="shared" si="488"/>
        <v>-124.46130493125054</v>
      </c>
      <c r="AG1579" s="15">
        <f t="shared" si="489"/>
        <v>-129.97447936214542</v>
      </c>
      <c r="AH1579" s="15">
        <f t="shared" si="496"/>
        <v>-129.97447936214542</v>
      </c>
      <c r="AI1579" s="17">
        <f t="shared" si="490"/>
        <v>1.2374724054321464</v>
      </c>
      <c r="AJ1579" s="17">
        <f t="shared" si="491"/>
        <v>0.94014336061749926</v>
      </c>
      <c r="AK1579" s="17">
        <f t="shared" si="492"/>
        <v>0.92662552448272384</v>
      </c>
      <c r="AL1579" s="17">
        <f t="shared" si="493"/>
        <v>0.9333517772191009</v>
      </c>
      <c r="AM1579" s="17">
        <f t="shared" si="494"/>
        <v>0.9333517772191009</v>
      </c>
      <c r="AN1579" s="17">
        <f t="shared" si="497"/>
        <v>3.7025582383187761E-4</v>
      </c>
      <c r="AO1579" s="17">
        <f t="shared" si="498"/>
        <v>9.3335177721910085</v>
      </c>
      <c r="AP1579" s="17">
        <f t="shared" si="499"/>
        <v>12.374724054321465</v>
      </c>
      <c r="AQ1579" s="17">
        <f t="shared" si="500"/>
        <v>19.871103888813284</v>
      </c>
    </row>
    <row r="1580" spans="2:43" x14ac:dyDescent="0.45">
      <c r="B1580">
        <f>INDEX(RawData!$A$2:$A$1048576,MATCH(FmtData!$B$4+(ROW()-10),RawData!$A$2:$A$1048576,0))</f>
        <v>1768</v>
      </c>
      <c r="C1580" s="23">
        <f>LEFT(INDEX(RawData!$B$2:$B$1048576, MATCH(FmtData!$B$4+(ROW()-10),RawData!$A$2:$A$1048576,0)),10)+MID(INDEX(RawData!$B$2:$B$1048576, MATCH(FmtData!$B$4+(ROW()-10),RawData!$A$2:$A$1048576,0)),12,8)-$B$5/24</f>
        <v>42201.602696759262</v>
      </c>
      <c r="D1580" s="7">
        <f>MID(INDEX(RawData!$B$2:$B$1048576, MATCH(FmtData!$B$4+(ROW()-10),RawData!$A$2:$A$1048576,0)),12,8)+$B$5/24</f>
        <v>1.1026967592592594</v>
      </c>
      <c r="E1580" s="8">
        <f>INDEX(RawData!$D$2:$D$1048576,MATCH(FmtData!$B$4+(ROW()-10),RawData!$A$2:$A$1048576,0))</f>
        <v>48.333300000000001</v>
      </c>
      <c r="F1580">
        <f>INDEX(RawData!$D$2:$D$1048576,MATCH(FmtData!$B$4+(ROW()-10),RawData!$A$2:$A$1048576,0))</f>
        <v>48.333300000000001</v>
      </c>
      <c r="G1580">
        <f>INDEX(RawData!E$2:E$1048576,MATCH(FmtData!$B$4+(ROW()-10),RawData!$A$2:$A$1048576,0))</f>
        <v>2877.45</v>
      </c>
      <c r="H1580">
        <f>INDEX(RawData!F$2:F$1048576,MATCH(FmtData!$B$4+(ROW()-10),RawData!$A$2:$A$1048576,0))</f>
        <v>-0.15307599999999999</v>
      </c>
      <c r="I1580">
        <f>INDEX(RawData!G$2:G$1048576,MATCH(FmtData!$B$4+(ROW()-10),RawData!$A$2:$A$1048576,0))</f>
        <v>-29008.1</v>
      </c>
      <c r="J1580">
        <f>INDEX(RawData!H$2:H$1048576,MATCH(FmtData!$B$4+(ROW()-10),RawData!$A$2:$A$1048576,0))</f>
        <v>5.0845300000000003E-2</v>
      </c>
      <c r="K1580">
        <f>INDEX(RawData!I$2:I$1048576,MATCH(FmtData!$B$4+(ROW()-10),RawData!$A$2:$A$1048576,0))</f>
        <v>-0.61577599999999999</v>
      </c>
      <c r="L1580">
        <f>INDEX(RawData!J$2:J$1048576,MATCH(FmtData!$B$4+(ROW()-10),RawData!$A$2:$A$1048576,0))</f>
        <v>198.2</v>
      </c>
      <c r="M1580">
        <f>INDEX(RawData!K$2:K$1048576,MATCH(FmtData!$B$4+(ROW()-10),RawData!$A$2:$A$1048576,0))</f>
        <v>173.6</v>
      </c>
      <c r="N1580">
        <f>INDEX(RawData!L$2:L$1048576,MATCH(FmtData!$B$4+(ROW()-10),RawData!$A$2:$A$1048576,0))</f>
        <v>22</v>
      </c>
      <c r="O1580">
        <f>INDEX(RawData!M$2:M$1048576,MATCH(FmtData!$B$4+(ROW()-10),RawData!$A$2:$A$1048576,0))</f>
        <v>180.7</v>
      </c>
      <c r="P1580">
        <f>INDEX(RawData!N$2:N$1048576,MATCH(FmtData!$B$4+(ROW()-10),RawData!$A$2:$A$1048576,0))</f>
        <v>21.8</v>
      </c>
      <c r="Q1580">
        <f>INDEX(RawData!O$2:O$1048576,MATCH(FmtData!$B$4+(ROW()-10),RawData!$A$2:$A$1048576,0))</f>
        <v>182.1</v>
      </c>
      <c r="R1580" s="8">
        <f>INDEX(RawData!P$2:P$1048576,MATCH(FmtData!$B$4+(ROW()-10),RawData!$A$2:$A$1048576,0))</f>
        <v>63.602499999999999</v>
      </c>
      <c r="S1580">
        <f>INDEX(RawData!Q$2:Q$1048576,MATCH(FmtData!$B$4+(ROW()-10),RawData!$A$2:$A$1048576,0))</f>
        <v>507.21300000000002</v>
      </c>
      <c r="T1580" s="8">
        <f>INDEX(RawData!R$2:R$1048576,MATCH(FmtData!$B$4+(ROW()-10),RawData!$A$2:$A$1048576,0))</f>
        <v>0.11018699999999999</v>
      </c>
      <c r="U1580" s="8">
        <f>INDEX(RawData!S$2:S$1048576,MATCH(FmtData!$B$4+(ROW()-10),RawData!$A$2:$A$1048576,0))</f>
        <v>0.73011400000000004</v>
      </c>
      <c r="V1580" s="8">
        <f>INDEX(RawData!T$2:T$1048576,MATCH(FmtData!$B$4+(ROW()-10),RawData!$A$2:$A$1048576,0))</f>
        <v>0.21632999999999999</v>
      </c>
      <c r="W1580" s="3">
        <f t="shared" si="481"/>
        <v>-0.55608220000000019</v>
      </c>
      <c r="X1580" s="3">
        <f t="shared" si="482"/>
        <v>-0.50968859200000005</v>
      </c>
      <c r="Y1580" s="8">
        <f t="shared" si="485"/>
        <v>9.4006048400470039</v>
      </c>
      <c r="Z1580" s="8">
        <f t="shared" si="486"/>
        <v>9.4469984480470046</v>
      </c>
      <c r="AA1580" s="8">
        <f t="shared" si="483"/>
        <v>9.4238016440470034</v>
      </c>
      <c r="AB1580" s="41">
        <v>2</v>
      </c>
      <c r="AC1580" s="42" t="str">
        <f t="shared" si="495"/>
        <v>Dilatometer</v>
      </c>
      <c r="AD1580" s="15">
        <f t="shared" si="484"/>
        <v>-316.63099999999997</v>
      </c>
      <c r="AE1580" s="15">
        <f t="shared" si="487"/>
        <v>-135.17683093384278</v>
      </c>
      <c r="AF1580" s="15">
        <f t="shared" si="488"/>
        <v>-124.46130493125054</v>
      </c>
      <c r="AG1580" s="15">
        <f t="shared" si="489"/>
        <v>-129.83163599784359</v>
      </c>
      <c r="AH1580" s="15">
        <f t="shared" si="496"/>
        <v>-129.83163599784359</v>
      </c>
      <c r="AI1580" s="17">
        <f t="shared" si="490"/>
        <v>1.2374724054321464</v>
      </c>
      <c r="AJ1580" s="17">
        <f t="shared" si="491"/>
        <v>0.93978898068086836</v>
      </c>
      <c r="AK1580" s="17">
        <f t="shared" si="492"/>
        <v>0.92662552448272384</v>
      </c>
      <c r="AL1580" s="17">
        <f t="shared" si="493"/>
        <v>0.93317627163178629</v>
      </c>
      <c r="AM1580" s="17">
        <f t="shared" si="494"/>
        <v>0.93317627163178629</v>
      </c>
      <c r="AN1580" s="17">
        <f t="shared" si="497"/>
        <v>9.3244987158580539E-4</v>
      </c>
      <c r="AO1580" s="17">
        <f t="shared" si="498"/>
        <v>9.3317627163178631</v>
      </c>
      <c r="AP1580" s="17">
        <f t="shared" si="499"/>
        <v>12.374724054321465</v>
      </c>
      <c r="AQ1580" s="17">
        <f t="shared" si="500"/>
        <v>19.83925022114861</v>
      </c>
    </row>
    <row r="1581" spans="2:43" x14ac:dyDescent="0.45">
      <c r="B1581">
        <f>INDEX(RawData!$A$2:$A$1048576,MATCH(FmtData!$B$4+(ROW()-10),RawData!$A$2:$A$1048576,0))</f>
        <v>1769</v>
      </c>
      <c r="C1581" s="23">
        <f>LEFT(INDEX(RawData!$B$2:$B$1048576, MATCH(FmtData!$B$4+(ROW()-10),RawData!$A$2:$A$1048576,0)),10)+MID(INDEX(RawData!$B$2:$B$1048576, MATCH(FmtData!$B$4+(ROW()-10),RawData!$A$2:$A$1048576,0)),12,8)-$B$5/24</f>
        <v>42201.603391203702</v>
      </c>
      <c r="D1581" s="7">
        <f>MID(INDEX(RawData!$B$2:$B$1048576, MATCH(FmtData!$B$4+(ROW()-10),RawData!$A$2:$A$1048576,0)),12,8)+$B$5/24</f>
        <v>1.1033912037037039</v>
      </c>
      <c r="E1581" s="8">
        <f>INDEX(RawData!$D$2:$D$1048576,MATCH(FmtData!$B$4+(ROW()-10),RawData!$A$2:$A$1048576,0))</f>
        <v>48.349899999999998</v>
      </c>
      <c r="F1581">
        <f>INDEX(RawData!$D$2:$D$1048576,MATCH(FmtData!$B$4+(ROW()-10),RawData!$A$2:$A$1048576,0))</f>
        <v>48.349899999999998</v>
      </c>
      <c r="G1581">
        <f>INDEX(RawData!E$2:E$1048576,MATCH(FmtData!$B$4+(ROW()-10),RawData!$A$2:$A$1048576,0))</f>
        <v>2886.07</v>
      </c>
      <c r="H1581">
        <f>INDEX(RawData!F$2:F$1048576,MATCH(FmtData!$B$4+(ROW()-10),RawData!$A$2:$A$1048576,0))</f>
        <v>-0.15307599999999999</v>
      </c>
      <c r="I1581">
        <f>INDEX(RawData!G$2:G$1048576,MATCH(FmtData!$B$4+(ROW()-10),RawData!$A$2:$A$1048576,0))</f>
        <v>-29008.1</v>
      </c>
      <c r="J1581">
        <f>INDEX(RawData!H$2:H$1048576,MATCH(FmtData!$B$4+(ROW()-10),RawData!$A$2:$A$1048576,0))</f>
        <v>5.0863699999999998E-2</v>
      </c>
      <c r="K1581">
        <f>INDEX(RawData!I$2:I$1048576,MATCH(FmtData!$B$4+(ROW()-10),RawData!$A$2:$A$1048576,0))</f>
        <v>-0.61577599999999999</v>
      </c>
      <c r="L1581">
        <f>INDEX(RawData!J$2:J$1048576,MATCH(FmtData!$B$4+(ROW()-10),RawData!$A$2:$A$1048576,0))</f>
        <v>173.5</v>
      </c>
      <c r="M1581">
        <f>INDEX(RawData!K$2:K$1048576,MATCH(FmtData!$B$4+(ROW()-10),RawData!$A$2:$A$1048576,0))</f>
        <v>169.7</v>
      </c>
      <c r="N1581">
        <f>INDEX(RawData!L$2:L$1048576,MATCH(FmtData!$B$4+(ROW()-10),RawData!$A$2:$A$1048576,0))</f>
        <v>22</v>
      </c>
      <c r="O1581">
        <f>INDEX(RawData!M$2:M$1048576,MATCH(FmtData!$B$4+(ROW()-10),RawData!$A$2:$A$1048576,0))</f>
        <v>167</v>
      </c>
      <c r="P1581">
        <f>INDEX(RawData!N$2:N$1048576,MATCH(FmtData!$B$4+(ROW()-10),RawData!$A$2:$A$1048576,0))</f>
        <v>21.8</v>
      </c>
      <c r="Q1581">
        <f>INDEX(RawData!O$2:O$1048576,MATCH(FmtData!$B$4+(ROW()-10),RawData!$A$2:$A$1048576,0))</f>
        <v>182.1</v>
      </c>
      <c r="R1581" s="8">
        <f>INDEX(RawData!P$2:P$1048576,MATCH(FmtData!$B$4+(ROW()-10),RawData!$A$2:$A$1048576,0))</f>
        <v>63.602499999999999</v>
      </c>
      <c r="S1581">
        <f>INDEX(RawData!Q$2:Q$1048576,MATCH(FmtData!$B$4+(ROW()-10),RawData!$A$2:$A$1048576,0))</f>
        <v>507.21300000000002</v>
      </c>
      <c r="T1581" s="8">
        <f>INDEX(RawData!R$2:R$1048576,MATCH(FmtData!$B$4+(ROW()-10),RawData!$A$2:$A$1048576,0))</f>
        <v>0.11018699999999999</v>
      </c>
      <c r="U1581" s="8">
        <f>INDEX(RawData!S$2:S$1048576,MATCH(FmtData!$B$4+(ROW()-10),RawData!$A$2:$A$1048576,0))</f>
        <v>0.73087500000000005</v>
      </c>
      <c r="V1581" s="8">
        <f>INDEX(RawData!T$2:T$1048576,MATCH(FmtData!$B$4+(ROW()-10),RawData!$A$2:$A$1048576,0))</f>
        <v>0.216144</v>
      </c>
      <c r="W1581" s="3">
        <f t="shared" si="481"/>
        <v>-0.55801514000000019</v>
      </c>
      <c r="X1581" s="3">
        <f t="shared" si="482"/>
        <v>-0.50921615200000003</v>
      </c>
      <c r="Y1581" s="8">
        <f t="shared" si="485"/>
        <v>9.3986719000470043</v>
      </c>
      <c r="Z1581" s="8">
        <f t="shared" si="486"/>
        <v>9.447470888047004</v>
      </c>
      <c r="AA1581" s="8">
        <f t="shared" si="483"/>
        <v>9.4230713940470032</v>
      </c>
      <c r="AB1581" s="41">
        <v>2</v>
      </c>
      <c r="AC1581" s="42" t="str">
        <f t="shared" si="495"/>
        <v>Dilatometer</v>
      </c>
      <c r="AD1581" s="15">
        <f t="shared" si="484"/>
        <v>-316.63099999999997</v>
      </c>
      <c r="AE1581" s="15">
        <f t="shared" si="487"/>
        <v>-135.62110188774614</v>
      </c>
      <c r="AF1581" s="15">
        <f t="shared" si="488"/>
        <v>-124.35166795955263</v>
      </c>
      <c r="AG1581" s="15">
        <f t="shared" si="489"/>
        <v>-130.00028898797268</v>
      </c>
      <c r="AH1581" s="15">
        <f t="shared" si="496"/>
        <v>-130.00028898797268</v>
      </c>
      <c r="AI1581" s="17">
        <f t="shared" si="490"/>
        <v>1.2374724054321464</v>
      </c>
      <c r="AJ1581" s="17">
        <f t="shared" si="491"/>
        <v>0.94034282322535112</v>
      </c>
      <c r="AK1581" s="17">
        <f t="shared" si="492"/>
        <v>0.92649274678173299</v>
      </c>
      <c r="AL1581" s="17">
        <f t="shared" si="493"/>
        <v>0.93338349545429544</v>
      </c>
      <c r="AM1581" s="17">
        <f t="shared" si="494"/>
        <v>0.93338349545429544</v>
      </c>
      <c r="AN1581" s="17">
        <f t="shared" si="497"/>
        <v>7.2522604907665489E-4</v>
      </c>
      <c r="AO1581" s="17">
        <f t="shared" si="498"/>
        <v>9.3338349545429544</v>
      </c>
      <c r="AP1581" s="17">
        <f t="shared" si="499"/>
        <v>12.374724054321465</v>
      </c>
      <c r="AQ1581" s="17">
        <f t="shared" si="500"/>
        <v>19.898682821856291</v>
      </c>
    </row>
    <row r="1582" spans="2:43" x14ac:dyDescent="0.45">
      <c r="B1582">
        <f>INDEX(RawData!$A$2:$A$1048576,MATCH(FmtData!$B$4+(ROW()-10),RawData!$A$2:$A$1048576,0))</f>
        <v>1770</v>
      </c>
      <c r="C1582" s="23">
        <f>LEFT(INDEX(RawData!$B$2:$B$1048576, MATCH(FmtData!$B$4+(ROW()-10),RawData!$A$2:$A$1048576,0)),10)+MID(INDEX(RawData!$B$2:$B$1048576, MATCH(FmtData!$B$4+(ROW()-10),RawData!$A$2:$A$1048576,0)),12,8)-$B$5/24</f>
        <v>42201.604074074072</v>
      </c>
      <c r="D1582" s="7">
        <f>MID(INDEX(RawData!$B$2:$B$1048576, MATCH(FmtData!$B$4+(ROW()-10),RawData!$A$2:$A$1048576,0)),12,8)+$B$5/24</f>
        <v>1.1040740740740742</v>
      </c>
      <c r="E1582" s="8">
        <f>INDEX(RawData!$D$2:$D$1048576,MATCH(FmtData!$B$4+(ROW()-10),RawData!$A$2:$A$1048576,0))</f>
        <v>48.366599999999998</v>
      </c>
      <c r="F1582">
        <f>INDEX(RawData!$D$2:$D$1048576,MATCH(FmtData!$B$4+(ROW()-10),RawData!$A$2:$A$1048576,0))</f>
        <v>48.366599999999998</v>
      </c>
      <c r="G1582">
        <f>INDEX(RawData!E$2:E$1048576,MATCH(FmtData!$B$4+(ROW()-10),RawData!$A$2:$A$1048576,0))</f>
        <v>2882.99</v>
      </c>
      <c r="H1582">
        <f>INDEX(RawData!F$2:F$1048576,MATCH(FmtData!$B$4+(ROW()-10),RawData!$A$2:$A$1048576,0))</f>
        <v>-0.15307599999999999</v>
      </c>
      <c r="I1582">
        <f>INDEX(RawData!G$2:G$1048576,MATCH(FmtData!$B$4+(ROW()-10),RawData!$A$2:$A$1048576,0))</f>
        <v>-29008.1</v>
      </c>
      <c r="J1582">
        <f>INDEX(RawData!H$2:H$1048576,MATCH(FmtData!$B$4+(ROW()-10),RawData!$A$2:$A$1048576,0))</f>
        <v>5.0863699999999998E-2</v>
      </c>
      <c r="K1582">
        <f>INDEX(RawData!I$2:I$1048576,MATCH(FmtData!$B$4+(ROW()-10),RawData!$A$2:$A$1048576,0))</f>
        <v>-0.61458100000000004</v>
      </c>
      <c r="L1582">
        <f>INDEX(RawData!J$2:J$1048576,MATCH(FmtData!$B$4+(ROW()-10),RawData!$A$2:$A$1048576,0))</f>
        <v>175.1</v>
      </c>
      <c r="M1582">
        <f>INDEX(RawData!K$2:K$1048576,MATCH(FmtData!$B$4+(ROW()-10),RawData!$A$2:$A$1048576,0))</f>
        <v>167.5</v>
      </c>
      <c r="N1582">
        <f>INDEX(RawData!L$2:L$1048576,MATCH(FmtData!$B$4+(ROW()-10),RawData!$A$2:$A$1048576,0))</f>
        <v>21.9</v>
      </c>
      <c r="O1582">
        <f>INDEX(RawData!M$2:M$1048576,MATCH(FmtData!$B$4+(ROW()-10),RawData!$A$2:$A$1048576,0))</f>
        <v>167.3</v>
      </c>
      <c r="P1582">
        <f>INDEX(RawData!N$2:N$1048576,MATCH(FmtData!$B$4+(ROW()-10),RawData!$A$2:$A$1048576,0))</f>
        <v>21.8</v>
      </c>
      <c r="Q1582">
        <f>INDEX(RawData!O$2:O$1048576,MATCH(FmtData!$B$4+(ROW()-10),RawData!$A$2:$A$1048576,0))</f>
        <v>182.1</v>
      </c>
      <c r="R1582" s="8">
        <f>INDEX(RawData!P$2:P$1048576,MATCH(FmtData!$B$4+(ROW()-10),RawData!$A$2:$A$1048576,0))</f>
        <v>63.602499999999999</v>
      </c>
      <c r="S1582">
        <f>INDEX(RawData!Q$2:Q$1048576,MATCH(FmtData!$B$4+(ROW()-10),RawData!$A$2:$A$1048576,0))</f>
        <v>507.21300000000002</v>
      </c>
      <c r="T1582" s="8">
        <f>INDEX(RawData!R$2:R$1048576,MATCH(FmtData!$B$4+(ROW()-10),RawData!$A$2:$A$1048576,0))</f>
        <v>0.11018699999999999</v>
      </c>
      <c r="U1582" s="8">
        <f>INDEX(RawData!S$2:S$1048576,MATCH(FmtData!$B$4+(ROW()-10),RawData!$A$2:$A$1048576,0))</f>
        <v>0.73078399999999999</v>
      </c>
      <c r="V1582" s="8">
        <f>INDEX(RawData!T$2:T$1048576,MATCH(FmtData!$B$4+(ROW()-10),RawData!$A$2:$A$1048576,0))</f>
        <v>0.21651599999999999</v>
      </c>
      <c r="W1582" s="3">
        <f t="shared" ref="W1582:W1645" si="501">-(U1582-$U$10)*2.54</f>
        <v>-0.55778400000000006</v>
      </c>
      <c r="X1582" s="3">
        <f t="shared" ref="X1582:X1645" si="502">-(V1582-$V$10)*2.54</f>
        <v>-0.51016103199999996</v>
      </c>
      <c r="Y1582" s="8">
        <f t="shared" si="485"/>
        <v>9.3989030400470046</v>
      </c>
      <c r="Z1582" s="8">
        <f t="shared" si="486"/>
        <v>9.4465260080470053</v>
      </c>
      <c r="AA1582" s="8">
        <f t="shared" ref="AA1582:AA1645" si="503">(Y1582+Z1582)/2</f>
        <v>9.4227145240470058</v>
      </c>
      <c r="AB1582" s="41">
        <v>2</v>
      </c>
      <c r="AC1582" s="42" t="str">
        <f t="shared" si="495"/>
        <v>Dilatometer</v>
      </c>
      <c r="AD1582" s="15">
        <f t="shared" si="484"/>
        <v>-316.63099999999997</v>
      </c>
      <c r="AE1582" s="15">
        <f t="shared" si="487"/>
        <v>-135.56798535376583</v>
      </c>
      <c r="AF1582" s="15">
        <f t="shared" si="488"/>
        <v>-124.57093145212457</v>
      </c>
      <c r="AG1582" s="15">
        <f t="shared" si="489"/>
        <v>-130.08269991003738</v>
      </c>
      <c r="AH1582" s="15">
        <f t="shared" si="496"/>
        <v>-130.08269991003738</v>
      </c>
      <c r="AI1582" s="17">
        <f t="shared" si="490"/>
        <v>1.2374724054321464</v>
      </c>
      <c r="AJ1582" s="17">
        <f t="shared" si="491"/>
        <v>0.94027657208032511</v>
      </c>
      <c r="AK1582" s="17">
        <f t="shared" si="492"/>
        <v>0.92675832758440602</v>
      </c>
      <c r="AL1582" s="17">
        <f t="shared" si="493"/>
        <v>0.93348478717900185</v>
      </c>
      <c r="AM1582" s="17">
        <f t="shared" si="494"/>
        <v>0.93348478717900185</v>
      </c>
      <c r="AN1582" s="17">
        <f t="shared" si="497"/>
        <v>3.0215996789528798E-4</v>
      </c>
      <c r="AO1582" s="17">
        <f t="shared" si="498"/>
        <v>9.3348478717900178</v>
      </c>
      <c r="AP1582" s="17">
        <f t="shared" si="499"/>
        <v>12.374724054321465</v>
      </c>
      <c r="AQ1582" s="17">
        <f t="shared" si="500"/>
        <v>19.877447043413174</v>
      </c>
    </row>
    <row r="1583" spans="2:43" x14ac:dyDescent="0.45">
      <c r="B1583">
        <f>INDEX(RawData!$A$2:$A$1048576,MATCH(FmtData!$B$4+(ROW()-10),RawData!$A$2:$A$1048576,0))</f>
        <v>1771</v>
      </c>
      <c r="C1583" s="23">
        <f>LEFT(INDEX(RawData!$B$2:$B$1048576, MATCH(FmtData!$B$4+(ROW()-10),RawData!$A$2:$A$1048576,0)),10)+MID(INDEX(RawData!$B$2:$B$1048576, MATCH(FmtData!$B$4+(ROW()-10),RawData!$A$2:$A$1048576,0)),12,8)-$B$5/24</f>
        <v>42201.604780092595</v>
      </c>
      <c r="D1583" s="7">
        <f>MID(INDEX(RawData!$B$2:$B$1048576, MATCH(FmtData!$B$4+(ROW()-10),RawData!$A$2:$A$1048576,0)),12,8)+$B$5/24</f>
        <v>1.1047800925925926</v>
      </c>
      <c r="E1583" s="8">
        <f>INDEX(RawData!$D$2:$D$1048576,MATCH(FmtData!$B$4+(ROW()-10),RawData!$A$2:$A$1048576,0))</f>
        <v>48.383099999999999</v>
      </c>
      <c r="F1583">
        <f>INDEX(RawData!$D$2:$D$1048576,MATCH(FmtData!$B$4+(ROW()-10),RawData!$A$2:$A$1048576,0))</f>
        <v>48.383099999999999</v>
      </c>
      <c r="G1583">
        <f>INDEX(RawData!E$2:E$1048576,MATCH(FmtData!$B$4+(ROW()-10),RawData!$A$2:$A$1048576,0))</f>
        <v>2879.3</v>
      </c>
      <c r="H1583">
        <f>INDEX(RawData!F$2:F$1048576,MATCH(FmtData!$B$4+(ROW()-10),RawData!$A$2:$A$1048576,0))</f>
        <v>-1.0764199999999999</v>
      </c>
      <c r="I1583">
        <f>INDEX(RawData!G$2:G$1048576,MATCH(FmtData!$B$4+(ROW()-10),RawData!$A$2:$A$1048576,0))</f>
        <v>-29008.1</v>
      </c>
      <c r="J1583">
        <f>INDEX(RawData!H$2:H$1048576,MATCH(FmtData!$B$4+(ROW()-10),RawData!$A$2:$A$1048576,0))</f>
        <v>5.0863699999999998E-2</v>
      </c>
      <c r="K1583">
        <f>INDEX(RawData!I$2:I$1048576,MATCH(FmtData!$B$4+(ROW()-10),RawData!$A$2:$A$1048576,0))</f>
        <v>-0.61577599999999999</v>
      </c>
      <c r="L1583">
        <f>INDEX(RawData!J$2:J$1048576,MATCH(FmtData!$B$4+(ROW()-10),RawData!$A$2:$A$1048576,0))</f>
        <v>171</v>
      </c>
      <c r="M1583">
        <f>INDEX(RawData!K$2:K$1048576,MATCH(FmtData!$B$4+(ROW()-10),RawData!$A$2:$A$1048576,0))</f>
        <v>165.9</v>
      </c>
      <c r="N1583">
        <f>INDEX(RawData!L$2:L$1048576,MATCH(FmtData!$B$4+(ROW()-10),RawData!$A$2:$A$1048576,0))</f>
        <v>21.9</v>
      </c>
      <c r="O1583">
        <f>INDEX(RawData!M$2:M$1048576,MATCH(FmtData!$B$4+(ROW()-10),RawData!$A$2:$A$1048576,0))</f>
        <v>162.9</v>
      </c>
      <c r="P1583">
        <f>INDEX(RawData!N$2:N$1048576,MATCH(FmtData!$B$4+(ROW()-10),RawData!$A$2:$A$1048576,0))</f>
        <v>21.7</v>
      </c>
      <c r="Q1583">
        <f>INDEX(RawData!O$2:O$1048576,MATCH(FmtData!$B$4+(ROW()-10),RawData!$A$2:$A$1048576,0))</f>
        <v>182.1</v>
      </c>
      <c r="R1583" s="8">
        <f>INDEX(RawData!P$2:P$1048576,MATCH(FmtData!$B$4+(ROW()-10),RawData!$A$2:$A$1048576,0))</f>
        <v>63.602499999999999</v>
      </c>
      <c r="S1583">
        <f>INDEX(RawData!Q$2:Q$1048576,MATCH(FmtData!$B$4+(ROW()-10),RawData!$A$2:$A$1048576,0))</f>
        <v>507.21300000000002</v>
      </c>
      <c r="T1583" s="8">
        <f>INDEX(RawData!R$2:R$1048576,MATCH(FmtData!$B$4+(ROW()-10),RawData!$A$2:$A$1048576,0))</f>
        <v>0.11018699999999999</v>
      </c>
      <c r="U1583" s="8">
        <f>INDEX(RawData!S$2:S$1048576,MATCH(FmtData!$B$4+(ROW()-10),RawData!$A$2:$A$1048576,0))</f>
        <v>0.73060099999999994</v>
      </c>
      <c r="V1583" s="8">
        <f>INDEX(RawData!T$2:T$1048576,MATCH(FmtData!$B$4+(ROW()-10),RawData!$A$2:$A$1048576,0))</f>
        <v>0.21632999999999999</v>
      </c>
      <c r="W1583" s="3">
        <f t="shared" si="501"/>
        <v>-0.55731917999999991</v>
      </c>
      <c r="X1583" s="3">
        <f t="shared" si="502"/>
        <v>-0.50968859200000005</v>
      </c>
      <c r="Y1583" s="8">
        <f t="shared" si="485"/>
        <v>9.3993678600470041</v>
      </c>
      <c r="Z1583" s="8">
        <f t="shared" si="486"/>
        <v>9.4469984480470046</v>
      </c>
      <c r="AA1583" s="8">
        <f t="shared" si="503"/>
        <v>9.4231831540470044</v>
      </c>
      <c r="AB1583" s="41">
        <v>2</v>
      </c>
      <c r="AC1583" s="42" t="str">
        <f t="shared" si="495"/>
        <v>Dilatometer</v>
      </c>
      <c r="AD1583" s="15">
        <f t="shared" si="484"/>
        <v>-316.63099999999997</v>
      </c>
      <c r="AE1583" s="15">
        <f t="shared" si="487"/>
        <v>-135.46116105073554</v>
      </c>
      <c r="AF1583" s="15">
        <f t="shared" si="488"/>
        <v>-124.46130493125054</v>
      </c>
      <c r="AG1583" s="15">
        <f t="shared" si="489"/>
        <v>-129.97447936214542</v>
      </c>
      <c r="AH1583" s="15">
        <f t="shared" si="496"/>
        <v>-129.97447936214542</v>
      </c>
      <c r="AI1583" s="17">
        <f t="shared" si="490"/>
        <v>1.2374724054321464</v>
      </c>
      <c r="AJ1583" s="17">
        <f t="shared" si="491"/>
        <v>0.94014336061749926</v>
      </c>
      <c r="AK1583" s="17">
        <f t="shared" si="492"/>
        <v>0.92662552448272384</v>
      </c>
      <c r="AL1583" s="17">
        <f t="shared" si="493"/>
        <v>0.9333517772191009</v>
      </c>
      <c r="AM1583" s="17">
        <f t="shared" si="494"/>
        <v>0.9333517772191009</v>
      </c>
      <c r="AN1583" s="17">
        <f t="shared" si="497"/>
        <v>6.1443626312962518E-4</v>
      </c>
      <c r="AO1583" s="17">
        <f t="shared" si="498"/>
        <v>9.3335177721910085</v>
      </c>
      <c r="AP1583" s="17">
        <f t="shared" si="499"/>
        <v>12.374724054321465</v>
      </c>
      <c r="AQ1583" s="17">
        <f t="shared" si="500"/>
        <v>19.852005477681001</v>
      </c>
    </row>
    <row r="1584" spans="2:43" x14ac:dyDescent="0.45">
      <c r="B1584">
        <f>INDEX(RawData!$A$2:$A$1048576,MATCH(FmtData!$B$4+(ROW()-10),RawData!$A$2:$A$1048576,0))</f>
        <v>1772</v>
      </c>
      <c r="C1584" s="23">
        <f>LEFT(INDEX(RawData!$B$2:$B$1048576, MATCH(FmtData!$B$4+(ROW()-10),RawData!$A$2:$A$1048576,0)),10)+MID(INDEX(RawData!$B$2:$B$1048576, MATCH(FmtData!$B$4+(ROW()-10),RawData!$A$2:$A$1048576,0)),12,8)-$B$5/24</f>
        <v>42201.605474537035</v>
      </c>
      <c r="D1584" s="7">
        <f>MID(INDEX(RawData!$B$2:$B$1048576, MATCH(FmtData!$B$4+(ROW()-10),RawData!$A$2:$A$1048576,0)),12,8)+$B$5/24</f>
        <v>1.1054745370370371</v>
      </c>
      <c r="E1584" s="8">
        <f>INDEX(RawData!$D$2:$D$1048576,MATCH(FmtData!$B$4+(ROW()-10),RawData!$A$2:$A$1048576,0))</f>
        <v>48.399900000000002</v>
      </c>
      <c r="F1584">
        <f>INDEX(RawData!$D$2:$D$1048576,MATCH(FmtData!$B$4+(ROW()-10),RawData!$A$2:$A$1048576,0))</f>
        <v>48.399900000000002</v>
      </c>
      <c r="G1584">
        <f>INDEX(RawData!E$2:E$1048576,MATCH(FmtData!$B$4+(ROW()-10),RawData!$A$2:$A$1048576,0))</f>
        <v>2886.07</v>
      </c>
      <c r="H1584">
        <f>INDEX(RawData!F$2:F$1048576,MATCH(FmtData!$B$4+(ROW()-10),RawData!$A$2:$A$1048576,0))</f>
        <v>-0.15307599999999999</v>
      </c>
      <c r="I1584">
        <f>INDEX(RawData!G$2:G$1048576,MATCH(FmtData!$B$4+(ROW()-10),RawData!$A$2:$A$1048576,0))</f>
        <v>-29008.1</v>
      </c>
      <c r="J1584">
        <f>INDEX(RawData!H$2:H$1048576,MATCH(FmtData!$B$4+(ROW()-10),RawData!$A$2:$A$1048576,0))</f>
        <v>5.0863699999999998E-2</v>
      </c>
      <c r="K1584">
        <f>INDEX(RawData!I$2:I$1048576,MATCH(FmtData!$B$4+(ROW()-10),RawData!$A$2:$A$1048576,0))</f>
        <v>-0.61477000000000004</v>
      </c>
      <c r="L1584">
        <f>INDEX(RawData!J$2:J$1048576,MATCH(FmtData!$B$4+(ROW()-10),RawData!$A$2:$A$1048576,0))</f>
        <v>226.9</v>
      </c>
      <c r="M1584">
        <f>INDEX(RawData!K$2:K$1048576,MATCH(FmtData!$B$4+(ROW()-10),RawData!$A$2:$A$1048576,0))</f>
        <v>170.7</v>
      </c>
      <c r="N1584">
        <f>INDEX(RawData!L$2:L$1048576,MATCH(FmtData!$B$4+(ROW()-10),RawData!$A$2:$A$1048576,0))</f>
        <v>21.9</v>
      </c>
      <c r="O1584">
        <f>INDEX(RawData!M$2:M$1048576,MATCH(FmtData!$B$4+(ROW()-10),RawData!$A$2:$A$1048576,0))</f>
        <v>183.9</v>
      </c>
      <c r="P1584">
        <f>INDEX(RawData!N$2:N$1048576,MATCH(FmtData!$B$4+(ROW()-10),RawData!$A$2:$A$1048576,0))</f>
        <v>21.7</v>
      </c>
      <c r="Q1584">
        <f>INDEX(RawData!O$2:O$1048576,MATCH(FmtData!$B$4+(ROW()-10),RawData!$A$2:$A$1048576,0))</f>
        <v>182</v>
      </c>
      <c r="R1584" s="8">
        <f>INDEX(RawData!P$2:P$1048576,MATCH(FmtData!$B$4+(ROW()-10),RawData!$A$2:$A$1048576,0))</f>
        <v>62.982199999999999</v>
      </c>
      <c r="S1584">
        <f>INDEX(RawData!Q$2:Q$1048576,MATCH(FmtData!$B$4+(ROW()-10),RawData!$A$2:$A$1048576,0))</f>
        <v>507.21300000000002</v>
      </c>
      <c r="T1584" s="8">
        <f>INDEX(RawData!R$2:R$1048576,MATCH(FmtData!$B$4+(ROW()-10),RawData!$A$2:$A$1048576,0))</f>
        <v>0.11018699999999999</v>
      </c>
      <c r="U1584" s="8">
        <f>INDEX(RawData!S$2:S$1048576,MATCH(FmtData!$B$4+(ROW()-10),RawData!$A$2:$A$1048576,0))</f>
        <v>0.730236</v>
      </c>
      <c r="V1584" s="8">
        <f>INDEX(RawData!T$2:T$1048576,MATCH(FmtData!$B$4+(ROW()-10),RawData!$A$2:$A$1048576,0))</f>
        <v>0.21670200000000001</v>
      </c>
      <c r="W1584" s="3">
        <f t="shared" si="501"/>
        <v>-0.55639208000000007</v>
      </c>
      <c r="X1584" s="3">
        <f t="shared" si="502"/>
        <v>-0.51063347200000009</v>
      </c>
      <c r="Y1584" s="8">
        <f t="shared" si="485"/>
        <v>9.4002949600470043</v>
      </c>
      <c r="Z1584" s="8">
        <f t="shared" si="486"/>
        <v>9.4460535680470041</v>
      </c>
      <c r="AA1584" s="8">
        <f t="shared" si="503"/>
        <v>9.4231742640470042</v>
      </c>
      <c r="AB1584" s="41">
        <v>2</v>
      </c>
      <c r="AC1584" s="42" t="str">
        <f t="shared" si="495"/>
        <v>Dilatometer</v>
      </c>
      <c r="AD1584" s="15">
        <f t="shared" si="484"/>
        <v>-317.25130000000001</v>
      </c>
      <c r="AE1584" s="15">
        <f t="shared" si="487"/>
        <v>-135.24806611718395</v>
      </c>
      <c r="AF1584" s="15">
        <f t="shared" si="488"/>
        <v>-124.68054752267199</v>
      </c>
      <c r="AG1584" s="15">
        <f t="shared" si="489"/>
        <v>-129.976532421922</v>
      </c>
      <c r="AH1584" s="15">
        <f t="shared" si="496"/>
        <v>-129.976532421922</v>
      </c>
      <c r="AI1584" s="17">
        <f t="shared" si="490"/>
        <v>1.2388138266737374</v>
      </c>
      <c r="AJ1584" s="17">
        <f t="shared" si="491"/>
        <v>0.93987774084362485</v>
      </c>
      <c r="AK1584" s="17">
        <f t="shared" si="492"/>
        <v>0.92689115609286055</v>
      </c>
      <c r="AL1584" s="17">
        <f t="shared" si="493"/>
        <v>0.93335430020786603</v>
      </c>
      <c r="AM1584" s="17">
        <f t="shared" si="494"/>
        <v>0.93335430020786603</v>
      </c>
      <c r="AN1584" s="17">
        <f t="shared" si="497"/>
        <v>8.2586661706229858E-4</v>
      </c>
      <c r="AO1584" s="17">
        <f t="shared" si="498"/>
        <v>9.3335430020786596</v>
      </c>
      <c r="AP1584" s="17">
        <f t="shared" si="499"/>
        <v>12.388138266737375</v>
      </c>
      <c r="AQ1584" s="17">
        <f t="shared" si="500"/>
        <v>19.898682821856291</v>
      </c>
    </row>
    <row r="1585" spans="2:43" x14ac:dyDescent="0.45">
      <c r="B1585">
        <f>INDEX(RawData!$A$2:$A$1048576,MATCH(FmtData!$B$4+(ROW()-10),RawData!$A$2:$A$1048576,0))</f>
        <v>1773</v>
      </c>
      <c r="C1585" s="23">
        <f>LEFT(INDEX(RawData!$B$2:$B$1048576, MATCH(FmtData!$B$4+(ROW()-10),RawData!$A$2:$A$1048576,0)),10)+MID(INDEX(RawData!$B$2:$B$1048576, MATCH(FmtData!$B$4+(ROW()-10),RawData!$A$2:$A$1048576,0)),12,8)-$B$5/24</f>
        <v>42201.606168981481</v>
      </c>
      <c r="D1585" s="7">
        <f>MID(INDEX(RawData!$B$2:$B$1048576, MATCH(FmtData!$B$4+(ROW()-10),RawData!$A$2:$A$1048576,0)),12,8)+$B$5/24</f>
        <v>1.1061689814814817</v>
      </c>
      <c r="E1585" s="8">
        <f>INDEX(RawData!$D$2:$D$1048576,MATCH(FmtData!$B$4+(ROW()-10),RawData!$A$2:$A$1048576,0))</f>
        <v>48.416499999999999</v>
      </c>
      <c r="F1585">
        <f>INDEX(RawData!$D$2:$D$1048576,MATCH(FmtData!$B$4+(ROW()-10),RawData!$A$2:$A$1048576,0))</f>
        <v>48.416499999999999</v>
      </c>
      <c r="G1585">
        <f>INDEX(RawData!E$2:E$1048576,MATCH(FmtData!$B$4+(ROW()-10),RawData!$A$2:$A$1048576,0))</f>
        <v>2882.07</v>
      </c>
      <c r="H1585">
        <f>INDEX(RawData!F$2:F$1048576,MATCH(FmtData!$B$4+(ROW()-10),RawData!$A$2:$A$1048576,0))</f>
        <v>-0.15307599999999999</v>
      </c>
      <c r="I1585">
        <f>INDEX(RawData!G$2:G$1048576,MATCH(FmtData!$B$4+(ROW()-10),RawData!$A$2:$A$1048576,0))</f>
        <v>-29008.1</v>
      </c>
      <c r="J1585">
        <f>INDEX(RawData!H$2:H$1048576,MATCH(FmtData!$B$4+(ROW()-10),RawData!$A$2:$A$1048576,0))</f>
        <v>5.0845300000000003E-2</v>
      </c>
      <c r="K1585">
        <f>INDEX(RawData!I$2:I$1048576,MATCH(FmtData!$B$4+(ROW()-10),RawData!$A$2:$A$1048576,0))</f>
        <v>-0.61533599999999999</v>
      </c>
      <c r="L1585">
        <f>INDEX(RawData!J$2:J$1048576,MATCH(FmtData!$B$4+(ROW()-10),RawData!$A$2:$A$1048576,0))</f>
        <v>174.6</v>
      </c>
      <c r="M1585">
        <f>INDEX(RawData!K$2:K$1048576,MATCH(FmtData!$B$4+(ROW()-10),RawData!$A$2:$A$1048576,0))</f>
        <v>175.8</v>
      </c>
      <c r="N1585">
        <f>INDEX(RawData!L$2:L$1048576,MATCH(FmtData!$B$4+(ROW()-10),RawData!$A$2:$A$1048576,0))</f>
        <v>21.9</v>
      </c>
      <c r="O1585">
        <f>INDEX(RawData!M$2:M$1048576,MATCH(FmtData!$B$4+(ROW()-10),RawData!$A$2:$A$1048576,0))</f>
        <v>171.4</v>
      </c>
      <c r="P1585">
        <f>INDEX(RawData!N$2:N$1048576,MATCH(FmtData!$B$4+(ROW()-10),RawData!$A$2:$A$1048576,0))</f>
        <v>21.6</v>
      </c>
      <c r="Q1585">
        <f>INDEX(RawData!O$2:O$1048576,MATCH(FmtData!$B$4+(ROW()-10),RawData!$A$2:$A$1048576,0))</f>
        <v>182.1</v>
      </c>
      <c r="R1585" s="8">
        <f>INDEX(RawData!P$2:P$1048576,MATCH(FmtData!$B$4+(ROW()-10),RawData!$A$2:$A$1048576,0))</f>
        <v>62.9315</v>
      </c>
      <c r="S1585">
        <f>INDEX(RawData!Q$2:Q$1048576,MATCH(FmtData!$B$4+(ROW()-10),RawData!$A$2:$A$1048576,0))</f>
        <v>507.21300000000002</v>
      </c>
      <c r="T1585" s="8">
        <f>INDEX(RawData!R$2:R$1048576,MATCH(FmtData!$B$4+(ROW()-10),RawData!$A$2:$A$1048576,0))</f>
        <v>0.11018699999999999</v>
      </c>
      <c r="U1585" s="8">
        <f>INDEX(RawData!S$2:S$1048576,MATCH(FmtData!$B$4+(ROW()-10),RawData!$A$2:$A$1048576,0))</f>
        <v>0.73032699999999995</v>
      </c>
      <c r="V1585" s="8">
        <f>INDEX(RawData!T$2:T$1048576,MATCH(FmtData!$B$4+(ROW()-10),RawData!$A$2:$A$1048576,0))</f>
        <v>0.21701200000000001</v>
      </c>
      <c r="W1585" s="3">
        <f t="shared" si="501"/>
        <v>-0.55662321999999997</v>
      </c>
      <c r="X1585" s="3">
        <f t="shared" si="502"/>
        <v>-0.51142087200000008</v>
      </c>
      <c r="Y1585" s="8">
        <f t="shared" si="485"/>
        <v>9.4000638200470039</v>
      </c>
      <c r="Z1585" s="8">
        <f t="shared" si="486"/>
        <v>9.445266168047004</v>
      </c>
      <c r="AA1585" s="8">
        <f t="shared" si="503"/>
        <v>9.422664994047004</v>
      </c>
      <c r="AB1585" s="41">
        <v>2</v>
      </c>
      <c r="AC1585" s="42" t="str">
        <f t="shared" si="495"/>
        <v>Dilatometer</v>
      </c>
      <c r="AD1585" s="15">
        <f t="shared" si="484"/>
        <v>-317.30200000000002</v>
      </c>
      <c r="AE1585" s="15">
        <f t="shared" si="487"/>
        <v>-135.30119764334415</v>
      </c>
      <c r="AF1585" s="15">
        <f t="shared" si="488"/>
        <v>-124.86321775198496</v>
      </c>
      <c r="AG1585" s="15">
        <f t="shared" si="489"/>
        <v>-130.09413725474315</v>
      </c>
      <c r="AH1585" s="15">
        <f t="shared" si="496"/>
        <v>-130.09413725474315</v>
      </c>
      <c r="AI1585" s="17">
        <f t="shared" si="490"/>
        <v>1.2389235958381748</v>
      </c>
      <c r="AJ1585" s="17">
        <f t="shared" si="491"/>
        <v>0.93994395448081314</v>
      </c>
      <c r="AK1585" s="17">
        <f t="shared" si="492"/>
        <v>0.92711259341629915</v>
      </c>
      <c r="AL1585" s="17">
        <f t="shared" si="493"/>
        <v>0.93349884662058147</v>
      </c>
      <c r="AM1585" s="17">
        <f t="shared" si="494"/>
        <v>0.93349884662058147</v>
      </c>
      <c r="AN1585" s="17">
        <f t="shared" si="497"/>
        <v>5.8209256076957594E-4</v>
      </c>
      <c r="AO1585" s="17">
        <f t="shared" si="498"/>
        <v>9.3349884662058145</v>
      </c>
      <c r="AP1585" s="17">
        <f t="shared" si="499"/>
        <v>12.389235958381748</v>
      </c>
      <c r="AQ1585" s="17">
        <f t="shared" si="500"/>
        <v>19.871103888813284</v>
      </c>
    </row>
    <row r="1586" spans="2:43" x14ac:dyDescent="0.45">
      <c r="B1586">
        <f>INDEX(RawData!$A$2:$A$1048576,MATCH(FmtData!$B$4+(ROW()-10),RawData!$A$2:$A$1048576,0))</f>
        <v>1774</v>
      </c>
      <c r="C1586" s="23">
        <f>LEFT(INDEX(RawData!$B$2:$B$1048576, MATCH(FmtData!$B$4+(ROW()-10),RawData!$A$2:$A$1048576,0)),10)+MID(INDEX(RawData!$B$2:$B$1048576, MATCH(FmtData!$B$4+(ROW()-10),RawData!$A$2:$A$1048576,0)),12,8)-$B$5/24</f>
        <v>42201.606863425928</v>
      </c>
      <c r="D1586" s="7">
        <f>MID(INDEX(RawData!$B$2:$B$1048576, MATCH(FmtData!$B$4+(ROW()-10),RawData!$A$2:$A$1048576,0)),12,8)+$B$5/24</f>
        <v>1.1068634259259258</v>
      </c>
      <c r="E1586" s="8">
        <f>INDEX(RawData!$D$2:$D$1048576,MATCH(FmtData!$B$4+(ROW()-10),RawData!$A$2:$A$1048576,0))</f>
        <v>48.433</v>
      </c>
      <c r="F1586">
        <f>INDEX(RawData!$D$2:$D$1048576,MATCH(FmtData!$B$4+(ROW()-10),RawData!$A$2:$A$1048576,0))</f>
        <v>48.433</v>
      </c>
      <c r="G1586">
        <f>INDEX(RawData!E$2:E$1048576,MATCH(FmtData!$B$4+(ROW()-10),RawData!$A$2:$A$1048576,0))</f>
        <v>2885.14</v>
      </c>
      <c r="H1586">
        <f>INDEX(RawData!F$2:F$1048576,MATCH(FmtData!$B$4+(ROW()-10),RawData!$A$2:$A$1048576,0))</f>
        <v>-0.15307599999999999</v>
      </c>
      <c r="I1586">
        <f>INDEX(RawData!G$2:G$1048576,MATCH(FmtData!$B$4+(ROW()-10),RawData!$A$2:$A$1048576,0))</f>
        <v>-29008.1</v>
      </c>
      <c r="J1586">
        <f>INDEX(RawData!H$2:H$1048576,MATCH(FmtData!$B$4+(ROW()-10),RawData!$A$2:$A$1048576,0))</f>
        <v>5.0863699999999998E-2</v>
      </c>
      <c r="K1586">
        <f>INDEX(RawData!I$2:I$1048576,MATCH(FmtData!$B$4+(ROW()-10),RawData!$A$2:$A$1048576,0))</f>
        <v>-0.61477000000000004</v>
      </c>
      <c r="L1586">
        <f>INDEX(RawData!J$2:J$1048576,MATCH(FmtData!$B$4+(ROW()-10),RawData!$A$2:$A$1048576,0))</f>
        <v>170.4</v>
      </c>
      <c r="M1586">
        <f>INDEX(RawData!K$2:K$1048576,MATCH(FmtData!$B$4+(ROW()-10),RawData!$A$2:$A$1048576,0))</f>
        <v>178.2</v>
      </c>
      <c r="N1586">
        <f>INDEX(RawData!L$2:L$1048576,MATCH(FmtData!$B$4+(ROW()-10),RawData!$A$2:$A$1048576,0))</f>
        <v>21.9</v>
      </c>
      <c r="O1586">
        <f>INDEX(RawData!M$2:M$1048576,MATCH(FmtData!$B$4+(ROW()-10),RawData!$A$2:$A$1048576,0))</f>
        <v>166.6</v>
      </c>
      <c r="P1586">
        <f>INDEX(RawData!N$2:N$1048576,MATCH(FmtData!$B$4+(ROW()-10),RawData!$A$2:$A$1048576,0))</f>
        <v>21.6</v>
      </c>
      <c r="Q1586">
        <f>INDEX(RawData!O$2:O$1048576,MATCH(FmtData!$B$4+(ROW()-10),RawData!$A$2:$A$1048576,0))</f>
        <v>182.1</v>
      </c>
      <c r="R1586" s="8">
        <f>INDEX(RawData!P$2:P$1048576,MATCH(FmtData!$B$4+(ROW()-10),RawData!$A$2:$A$1048576,0))</f>
        <v>62.9315</v>
      </c>
      <c r="S1586">
        <f>INDEX(RawData!Q$2:Q$1048576,MATCH(FmtData!$B$4+(ROW()-10),RawData!$A$2:$A$1048576,0))</f>
        <v>507.21300000000002</v>
      </c>
      <c r="T1586" s="8">
        <f>INDEX(RawData!R$2:R$1048576,MATCH(FmtData!$B$4+(ROW()-10),RawData!$A$2:$A$1048576,0))</f>
        <v>7.2955400000000004E-2</v>
      </c>
      <c r="U1586" s="8">
        <f>INDEX(RawData!S$2:S$1048576,MATCH(FmtData!$B$4+(ROW()-10),RawData!$A$2:$A$1048576,0))</f>
        <v>0.73032699999999995</v>
      </c>
      <c r="V1586" s="8">
        <f>INDEX(RawData!T$2:T$1048576,MATCH(FmtData!$B$4+(ROW()-10),RawData!$A$2:$A$1048576,0))</f>
        <v>0.217198</v>
      </c>
      <c r="W1586" s="3">
        <f t="shared" si="501"/>
        <v>-0.55662321999999997</v>
      </c>
      <c r="X1586" s="3">
        <f t="shared" si="502"/>
        <v>-0.51189331199999999</v>
      </c>
      <c r="Y1586" s="8">
        <f t="shared" si="485"/>
        <v>9.4000638200470039</v>
      </c>
      <c r="Z1586" s="8">
        <f t="shared" si="486"/>
        <v>9.4447937280470047</v>
      </c>
      <c r="AA1586" s="8">
        <f t="shared" si="503"/>
        <v>9.4224287740470043</v>
      </c>
      <c r="AB1586" s="41">
        <v>2</v>
      </c>
      <c r="AC1586" s="42" t="str">
        <f t="shared" si="495"/>
        <v>Dilatometer</v>
      </c>
      <c r="AD1586" s="15">
        <f t="shared" si="484"/>
        <v>-317.30200000000002</v>
      </c>
      <c r="AE1586" s="15">
        <f t="shared" si="487"/>
        <v>-135.30119764334415</v>
      </c>
      <c r="AF1586" s="15">
        <f t="shared" si="488"/>
        <v>-124.97280595742291</v>
      </c>
      <c r="AG1586" s="15">
        <f t="shared" si="489"/>
        <v>-130.14868301464469</v>
      </c>
      <c r="AH1586" s="15">
        <f t="shared" si="496"/>
        <v>-130.14868301464469</v>
      </c>
      <c r="AI1586" s="17">
        <f t="shared" si="490"/>
        <v>1.2389235958381748</v>
      </c>
      <c r="AJ1586" s="17">
        <f t="shared" si="491"/>
        <v>0.93994395448081314</v>
      </c>
      <c r="AK1586" s="17">
        <f t="shared" si="492"/>
        <v>0.92724548970588727</v>
      </c>
      <c r="AL1586" s="17">
        <f t="shared" si="493"/>
        <v>0.93356590323061639</v>
      </c>
      <c r="AM1586" s="17">
        <f t="shared" si="494"/>
        <v>0.93356590323061639</v>
      </c>
      <c r="AN1586" s="17">
        <f t="shared" si="497"/>
        <v>5.8109598429023634E-4</v>
      </c>
      <c r="AO1586" s="17">
        <f t="shared" si="498"/>
        <v>9.3356590323061646</v>
      </c>
      <c r="AP1586" s="17">
        <f t="shared" si="499"/>
        <v>12.389235958381748</v>
      </c>
      <c r="AQ1586" s="17">
        <f t="shared" si="500"/>
        <v>19.892270719923786</v>
      </c>
    </row>
    <row r="1587" spans="2:43" x14ac:dyDescent="0.45">
      <c r="B1587">
        <f>INDEX(RawData!$A$2:$A$1048576,MATCH(FmtData!$B$4+(ROW()-10),RawData!$A$2:$A$1048576,0))</f>
        <v>1775</v>
      </c>
      <c r="C1587" s="23">
        <f>LEFT(INDEX(RawData!$B$2:$B$1048576, MATCH(FmtData!$B$4+(ROW()-10),RawData!$A$2:$A$1048576,0)),10)+MID(INDEX(RawData!$B$2:$B$1048576, MATCH(FmtData!$B$4+(ROW()-10),RawData!$A$2:$A$1048576,0)),12,8)-$B$5/24</f>
        <v>42201.607546296298</v>
      </c>
      <c r="D1587" s="7">
        <f>MID(INDEX(RawData!$B$2:$B$1048576, MATCH(FmtData!$B$4+(ROW()-10),RawData!$A$2:$A$1048576,0)),12,8)+$B$5/24</f>
        <v>1.1075462962962961</v>
      </c>
      <c r="E1587" s="8">
        <f>INDEX(RawData!$D$2:$D$1048576,MATCH(FmtData!$B$4+(ROW()-10),RawData!$A$2:$A$1048576,0))</f>
        <v>48.4497</v>
      </c>
      <c r="F1587">
        <f>INDEX(RawData!$D$2:$D$1048576,MATCH(FmtData!$B$4+(ROW()-10),RawData!$A$2:$A$1048576,0))</f>
        <v>48.4497</v>
      </c>
      <c r="G1587">
        <f>INDEX(RawData!E$2:E$1048576,MATCH(FmtData!$B$4+(ROW()-10),RawData!$A$2:$A$1048576,0))</f>
        <v>2877.45</v>
      </c>
      <c r="H1587">
        <f>INDEX(RawData!F$2:F$1048576,MATCH(FmtData!$B$4+(ROW()-10),RawData!$A$2:$A$1048576,0))</f>
        <v>-0.15307599999999999</v>
      </c>
      <c r="I1587">
        <f>INDEX(RawData!G$2:G$1048576,MATCH(FmtData!$B$4+(ROW()-10),RawData!$A$2:$A$1048576,0))</f>
        <v>-29008.1</v>
      </c>
      <c r="J1587">
        <f>INDEX(RawData!H$2:H$1048576,MATCH(FmtData!$B$4+(ROW()-10),RawData!$A$2:$A$1048576,0))</f>
        <v>5.0845300000000003E-2</v>
      </c>
      <c r="K1587">
        <f>INDEX(RawData!I$2:I$1048576,MATCH(FmtData!$B$4+(ROW()-10),RawData!$A$2:$A$1048576,0))</f>
        <v>-0.61552499999999999</v>
      </c>
      <c r="L1587">
        <f>INDEX(RawData!J$2:J$1048576,MATCH(FmtData!$B$4+(ROW()-10),RawData!$A$2:$A$1048576,0))</f>
        <v>230.2</v>
      </c>
      <c r="M1587">
        <f>INDEX(RawData!K$2:K$1048576,MATCH(FmtData!$B$4+(ROW()-10),RawData!$A$2:$A$1048576,0))</f>
        <v>173</v>
      </c>
      <c r="N1587">
        <f>INDEX(RawData!L$2:L$1048576,MATCH(FmtData!$B$4+(ROW()-10),RawData!$A$2:$A$1048576,0))</f>
        <v>21.9</v>
      </c>
      <c r="O1587">
        <f>INDEX(RawData!M$2:M$1048576,MATCH(FmtData!$B$4+(ROW()-10),RawData!$A$2:$A$1048576,0))</f>
        <v>179</v>
      </c>
      <c r="P1587">
        <f>INDEX(RawData!N$2:N$1048576,MATCH(FmtData!$B$4+(ROW()-10),RawData!$A$2:$A$1048576,0))</f>
        <v>21.6</v>
      </c>
      <c r="Q1587">
        <f>INDEX(RawData!O$2:O$1048576,MATCH(FmtData!$B$4+(ROW()-10),RawData!$A$2:$A$1048576,0))</f>
        <v>182.1</v>
      </c>
      <c r="R1587" s="8">
        <f>INDEX(RawData!P$2:P$1048576,MATCH(FmtData!$B$4+(ROW()-10),RawData!$A$2:$A$1048576,0))</f>
        <v>62.9315</v>
      </c>
      <c r="S1587">
        <f>INDEX(RawData!Q$2:Q$1048576,MATCH(FmtData!$B$4+(ROW()-10),RawData!$A$2:$A$1048576,0))</f>
        <v>507.21300000000002</v>
      </c>
      <c r="T1587" s="8">
        <f>INDEX(RawData!R$2:R$1048576,MATCH(FmtData!$B$4+(ROW()-10),RawData!$A$2:$A$1048576,0))</f>
        <v>0.11018699999999999</v>
      </c>
      <c r="U1587" s="8">
        <f>INDEX(RawData!S$2:S$1048576,MATCH(FmtData!$B$4+(ROW()-10),RawData!$A$2:$A$1048576,0))</f>
        <v>0.73032699999999995</v>
      </c>
      <c r="V1587" s="8">
        <f>INDEX(RawData!T$2:T$1048576,MATCH(FmtData!$B$4+(ROW()-10),RawData!$A$2:$A$1048576,0))</f>
        <v>0.21670200000000001</v>
      </c>
      <c r="W1587" s="3">
        <f t="shared" si="501"/>
        <v>-0.55662321999999997</v>
      </c>
      <c r="X1587" s="3">
        <f t="shared" si="502"/>
        <v>-0.51063347200000009</v>
      </c>
      <c r="Y1587" s="8">
        <f t="shared" si="485"/>
        <v>9.4000638200470039</v>
      </c>
      <c r="Z1587" s="8">
        <f t="shared" si="486"/>
        <v>9.4460535680470041</v>
      </c>
      <c r="AA1587" s="8">
        <f t="shared" si="503"/>
        <v>9.423058694047004</v>
      </c>
      <c r="AB1587" s="41">
        <v>2</v>
      </c>
      <c r="AC1587" s="42" t="str">
        <f t="shared" si="495"/>
        <v>Dilatometer</v>
      </c>
      <c r="AD1587" s="15">
        <f t="shared" si="484"/>
        <v>-317.30200000000002</v>
      </c>
      <c r="AE1587" s="15">
        <f t="shared" si="487"/>
        <v>-135.30119764334415</v>
      </c>
      <c r="AF1587" s="15">
        <f t="shared" si="488"/>
        <v>-124.68054752267199</v>
      </c>
      <c r="AG1587" s="15">
        <f t="shared" si="489"/>
        <v>-130.00322186308222</v>
      </c>
      <c r="AH1587" s="15">
        <f t="shared" si="496"/>
        <v>-130.00322186308222</v>
      </c>
      <c r="AI1587" s="17">
        <f t="shared" si="490"/>
        <v>1.2389235958381748</v>
      </c>
      <c r="AJ1587" s="17">
        <f t="shared" si="491"/>
        <v>0.93994395448081314</v>
      </c>
      <c r="AK1587" s="17">
        <f t="shared" si="492"/>
        <v>0.92689115609286055</v>
      </c>
      <c r="AL1587" s="17">
        <f t="shared" si="493"/>
        <v>0.93338709989024093</v>
      </c>
      <c r="AM1587" s="17">
        <f t="shared" si="494"/>
        <v>0.93338709989024093</v>
      </c>
      <c r="AN1587" s="17">
        <f t="shared" si="497"/>
        <v>7.5989932466569154E-4</v>
      </c>
      <c r="AO1587" s="17">
        <f t="shared" si="498"/>
        <v>9.3338709989024089</v>
      </c>
      <c r="AP1587" s="17">
        <f t="shared" si="499"/>
        <v>12.389235958381748</v>
      </c>
      <c r="AQ1587" s="17">
        <f t="shared" si="500"/>
        <v>19.83925022114861</v>
      </c>
    </row>
    <row r="1588" spans="2:43" x14ac:dyDescent="0.45">
      <c r="B1588">
        <f>INDEX(RawData!$A$2:$A$1048576,MATCH(FmtData!$B$4+(ROW()-10),RawData!$A$2:$A$1048576,0))</f>
        <v>1776</v>
      </c>
      <c r="C1588" s="23">
        <f>LEFT(INDEX(RawData!$B$2:$B$1048576, MATCH(FmtData!$B$4+(ROW()-10),RawData!$A$2:$A$1048576,0)),10)+MID(INDEX(RawData!$B$2:$B$1048576, MATCH(FmtData!$B$4+(ROW()-10),RawData!$A$2:$A$1048576,0)),12,8)-$B$5/24</f>
        <v>42201.608240740738</v>
      </c>
      <c r="D1588" s="7">
        <f>MID(INDEX(RawData!$B$2:$B$1048576, MATCH(FmtData!$B$4+(ROW()-10),RawData!$A$2:$A$1048576,0)),12,8)+$B$5/24</f>
        <v>1.1082407407407406</v>
      </c>
      <c r="E1588" s="8">
        <f>INDEX(RawData!$D$2:$D$1048576,MATCH(FmtData!$B$4+(ROW()-10),RawData!$A$2:$A$1048576,0))</f>
        <v>48.466299999999997</v>
      </c>
      <c r="F1588">
        <f>INDEX(RawData!$D$2:$D$1048576,MATCH(FmtData!$B$4+(ROW()-10),RawData!$A$2:$A$1048576,0))</f>
        <v>48.466299999999997</v>
      </c>
      <c r="G1588">
        <f>INDEX(RawData!E$2:E$1048576,MATCH(FmtData!$B$4+(ROW()-10),RawData!$A$2:$A$1048576,0))</f>
        <v>2887.91</v>
      </c>
      <c r="H1588">
        <f>INDEX(RawData!F$2:F$1048576,MATCH(FmtData!$B$4+(ROW()-10),RawData!$A$2:$A$1048576,0))</f>
        <v>-0.15307599999999999</v>
      </c>
      <c r="I1588">
        <f>INDEX(RawData!G$2:G$1048576,MATCH(FmtData!$B$4+(ROW()-10),RawData!$A$2:$A$1048576,0))</f>
        <v>-29008.1</v>
      </c>
      <c r="J1588">
        <f>INDEX(RawData!H$2:H$1048576,MATCH(FmtData!$B$4+(ROW()-10),RawData!$A$2:$A$1048576,0))</f>
        <v>5.0845300000000003E-2</v>
      </c>
      <c r="K1588">
        <f>INDEX(RawData!I$2:I$1048576,MATCH(FmtData!$B$4+(ROW()-10),RawData!$A$2:$A$1048576,0))</f>
        <v>-0.61552499999999999</v>
      </c>
      <c r="L1588">
        <f>INDEX(RawData!J$2:J$1048576,MATCH(FmtData!$B$4+(ROW()-10),RawData!$A$2:$A$1048576,0))</f>
        <v>175.1</v>
      </c>
      <c r="M1588">
        <f>INDEX(RawData!K$2:K$1048576,MATCH(FmtData!$B$4+(ROW()-10),RawData!$A$2:$A$1048576,0))</f>
        <v>172.2</v>
      </c>
      <c r="N1588">
        <f>INDEX(RawData!L$2:L$1048576,MATCH(FmtData!$B$4+(ROW()-10),RawData!$A$2:$A$1048576,0))</f>
        <v>21.9</v>
      </c>
      <c r="O1588">
        <f>INDEX(RawData!M$2:M$1048576,MATCH(FmtData!$B$4+(ROW()-10),RawData!$A$2:$A$1048576,0))</f>
        <v>172.7</v>
      </c>
      <c r="P1588">
        <f>INDEX(RawData!N$2:N$1048576,MATCH(FmtData!$B$4+(ROW()-10),RawData!$A$2:$A$1048576,0))</f>
        <v>21.6</v>
      </c>
      <c r="Q1588">
        <f>INDEX(RawData!O$2:O$1048576,MATCH(FmtData!$B$4+(ROW()-10),RawData!$A$2:$A$1048576,0))</f>
        <v>182.1</v>
      </c>
      <c r="R1588" s="8">
        <f>INDEX(RawData!P$2:P$1048576,MATCH(FmtData!$B$4+(ROW()-10),RawData!$A$2:$A$1048576,0))</f>
        <v>62.9315</v>
      </c>
      <c r="S1588">
        <f>INDEX(RawData!Q$2:Q$1048576,MATCH(FmtData!$B$4+(ROW()-10),RawData!$A$2:$A$1048576,0))</f>
        <v>507.21300000000002</v>
      </c>
      <c r="T1588" s="8">
        <f>INDEX(RawData!R$2:R$1048576,MATCH(FmtData!$B$4+(ROW()-10),RawData!$A$2:$A$1048576,0))</f>
        <v>0.11018699999999999</v>
      </c>
      <c r="U1588" s="8">
        <f>INDEX(RawData!S$2:S$1048576,MATCH(FmtData!$B$4+(ROW()-10),RawData!$A$2:$A$1048576,0))</f>
        <v>0.73002199999999995</v>
      </c>
      <c r="V1588" s="8">
        <f>INDEX(RawData!T$2:T$1048576,MATCH(FmtData!$B$4+(ROW()-10),RawData!$A$2:$A$1048576,0))</f>
        <v>0.216609</v>
      </c>
      <c r="W1588" s="3">
        <f t="shared" si="501"/>
        <v>-0.55584851999999996</v>
      </c>
      <c r="X1588" s="3">
        <f t="shared" si="502"/>
        <v>-0.51039725199999997</v>
      </c>
      <c r="Y1588" s="8">
        <f t="shared" si="485"/>
        <v>9.4008385200470048</v>
      </c>
      <c r="Z1588" s="8">
        <f t="shared" si="486"/>
        <v>9.4462897880470038</v>
      </c>
      <c r="AA1588" s="8">
        <f t="shared" si="503"/>
        <v>9.4235641540470034</v>
      </c>
      <c r="AB1588" s="41">
        <v>2</v>
      </c>
      <c r="AC1588" s="42" t="str">
        <f t="shared" si="495"/>
        <v>Dilatometer</v>
      </c>
      <c r="AD1588" s="15">
        <f t="shared" si="484"/>
        <v>-317.30200000000002</v>
      </c>
      <c r="AE1588" s="15">
        <f t="shared" si="487"/>
        <v>-135.12310963906236</v>
      </c>
      <c r="AF1588" s="15">
        <f t="shared" si="488"/>
        <v>-124.62574079365845</v>
      </c>
      <c r="AG1588" s="15">
        <f t="shared" si="489"/>
        <v>-129.88648761657521</v>
      </c>
      <c r="AH1588" s="15">
        <f t="shared" si="496"/>
        <v>-129.88648761657521</v>
      </c>
      <c r="AI1588" s="17">
        <f t="shared" si="490"/>
        <v>1.2389235958381748</v>
      </c>
      <c r="AJ1588" s="17">
        <f t="shared" si="491"/>
        <v>0.93972205418760157</v>
      </c>
      <c r="AK1588" s="17">
        <f t="shared" si="492"/>
        <v>0.92682473866240722</v>
      </c>
      <c r="AL1588" s="17">
        <f t="shared" si="493"/>
        <v>0.93324365768393158</v>
      </c>
      <c r="AM1588" s="17">
        <f t="shared" si="494"/>
        <v>0.93324365768393158</v>
      </c>
      <c r="AN1588" s="17">
        <f t="shared" si="497"/>
        <v>7.7194561890692182E-4</v>
      </c>
      <c r="AO1588" s="17">
        <f t="shared" si="498"/>
        <v>9.3324365768393154</v>
      </c>
      <c r="AP1588" s="17">
        <f t="shared" si="499"/>
        <v>12.389235958381748</v>
      </c>
      <c r="AQ1588" s="17">
        <f t="shared" si="500"/>
        <v>19.91136913105607</v>
      </c>
    </row>
    <row r="1589" spans="2:43" x14ac:dyDescent="0.45">
      <c r="B1589">
        <f>INDEX(RawData!$A$2:$A$1048576,MATCH(FmtData!$B$4+(ROW()-10),RawData!$A$2:$A$1048576,0))</f>
        <v>1777</v>
      </c>
      <c r="C1589" s="23">
        <f>LEFT(INDEX(RawData!$B$2:$B$1048576, MATCH(FmtData!$B$4+(ROW()-10),RawData!$A$2:$A$1048576,0)),10)+MID(INDEX(RawData!$B$2:$B$1048576, MATCH(FmtData!$B$4+(ROW()-10),RawData!$A$2:$A$1048576,0)),12,8)-$B$5/24</f>
        <v>42201.608946759261</v>
      </c>
      <c r="D1589" s="7">
        <f>MID(INDEX(RawData!$B$2:$B$1048576, MATCH(FmtData!$B$4+(ROW()-10),RawData!$A$2:$A$1048576,0)),12,8)+$B$5/24</f>
        <v>1.1089467592592595</v>
      </c>
      <c r="E1589" s="8">
        <f>INDEX(RawData!$D$2:$D$1048576,MATCH(FmtData!$B$4+(ROW()-10),RawData!$A$2:$A$1048576,0))</f>
        <v>48.482799999999997</v>
      </c>
      <c r="F1589">
        <f>INDEX(RawData!$D$2:$D$1048576,MATCH(FmtData!$B$4+(ROW()-10),RawData!$A$2:$A$1048576,0))</f>
        <v>48.482799999999997</v>
      </c>
      <c r="G1589">
        <f>INDEX(RawData!E$2:E$1048576,MATCH(FmtData!$B$4+(ROW()-10),RawData!$A$2:$A$1048576,0))</f>
        <v>2890.68</v>
      </c>
      <c r="H1589">
        <f>INDEX(RawData!F$2:F$1048576,MATCH(FmtData!$B$4+(ROW()-10),RawData!$A$2:$A$1048576,0))</f>
        <v>-0.15307599999999999</v>
      </c>
      <c r="I1589">
        <f>INDEX(RawData!G$2:G$1048576,MATCH(FmtData!$B$4+(ROW()-10),RawData!$A$2:$A$1048576,0))</f>
        <v>-29008.1</v>
      </c>
      <c r="J1589">
        <f>INDEX(RawData!H$2:H$1048576,MATCH(FmtData!$B$4+(ROW()-10),RawData!$A$2:$A$1048576,0))</f>
        <v>5.0863699999999998E-2</v>
      </c>
      <c r="K1589">
        <f>INDEX(RawData!I$2:I$1048576,MATCH(FmtData!$B$4+(ROW()-10),RawData!$A$2:$A$1048576,0))</f>
        <v>-0.61477000000000004</v>
      </c>
      <c r="L1589">
        <f>INDEX(RawData!J$2:J$1048576,MATCH(FmtData!$B$4+(ROW()-10),RawData!$A$2:$A$1048576,0))</f>
        <v>171.4</v>
      </c>
      <c r="M1589">
        <f>INDEX(RawData!K$2:K$1048576,MATCH(FmtData!$B$4+(ROW()-10),RawData!$A$2:$A$1048576,0))</f>
        <v>174.8</v>
      </c>
      <c r="N1589">
        <f>INDEX(RawData!L$2:L$1048576,MATCH(FmtData!$B$4+(ROW()-10),RawData!$A$2:$A$1048576,0))</f>
        <v>21.9</v>
      </c>
      <c r="O1589">
        <f>INDEX(RawData!M$2:M$1048576,MATCH(FmtData!$B$4+(ROW()-10),RawData!$A$2:$A$1048576,0))</f>
        <v>164.6</v>
      </c>
      <c r="P1589">
        <f>INDEX(RawData!N$2:N$1048576,MATCH(FmtData!$B$4+(ROW()-10),RawData!$A$2:$A$1048576,0))</f>
        <v>21.7</v>
      </c>
      <c r="Q1589">
        <f>INDEX(RawData!O$2:O$1048576,MATCH(FmtData!$B$4+(ROW()-10),RawData!$A$2:$A$1048576,0))</f>
        <v>182.2</v>
      </c>
      <c r="R1589" s="8">
        <f>INDEX(RawData!P$2:P$1048576,MATCH(FmtData!$B$4+(ROW()-10),RawData!$A$2:$A$1048576,0))</f>
        <v>62.9315</v>
      </c>
      <c r="S1589">
        <f>INDEX(RawData!Q$2:Q$1048576,MATCH(FmtData!$B$4+(ROW()-10),RawData!$A$2:$A$1048576,0))</f>
        <v>507.21300000000002</v>
      </c>
      <c r="T1589" s="8">
        <f>INDEX(RawData!R$2:R$1048576,MATCH(FmtData!$B$4+(ROW()-10),RawData!$A$2:$A$1048576,0))</f>
        <v>0.11018699999999999</v>
      </c>
      <c r="U1589" s="8">
        <f>INDEX(RawData!S$2:S$1048576,MATCH(FmtData!$B$4+(ROW()-10),RawData!$A$2:$A$1048576,0))</f>
        <v>0.73087500000000005</v>
      </c>
      <c r="V1589" s="8">
        <f>INDEX(RawData!T$2:T$1048576,MATCH(FmtData!$B$4+(ROW()-10),RawData!$A$2:$A$1048576,0))</f>
        <v>0.21729100000000001</v>
      </c>
      <c r="W1589" s="3">
        <f t="shared" si="501"/>
        <v>-0.55801514000000019</v>
      </c>
      <c r="X1589" s="3">
        <f t="shared" si="502"/>
        <v>-0.51212953200000011</v>
      </c>
      <c r="Y1589" s="8">
        <f t="shared" si="485"/>
        <v>9.3986719000470043</v>
      </c>
      <c r="Z1589" s="8">
        <f t="shared" si="486"/>
        <v>9.444557508047005</v>
      </c>
      <c r="AA1589" s="8">
        <f t="shared" si="503"/>
        <v>9.4216147040470055</v>
      </c>
      <c r="AB1589" s="41">
        <v>2</v>
      </c>
      <c r="AC1589" s="42" t="str">
        <f t="shared" si="495"/>
        <v>Dilatometer</v>
      </c>
      <c r="AD1589" s="15">
        <f t="shared" si="484"/>
        <v>-317.30200000000002</v>
      </c>
      <c r="AE1589" s="15">
        <f t="shared" si="487"/>
        <v>-135.62110188774614</v>
      </c>
      <c r="AF1589" s="15">
        <f t="shared" si="488"/>
        <v>-125.02759614192155</v>
      </c>
      <c r="AG1589" s="15">
        <f t="shared" si="489"/>
        <v>-130.33664063948515</v>
      </c>
      <c r="AH1589" s="15">
        <f t="shared" si="496"/>
        <v>-130.33664063948515</v>
      </c>
      <c r="AI1589" s="17">
        <f t="shared" si="490"/>
        <v>1.2389235958381748</v>
      </c>
      <c r="AJ1589" s="17">
        <f t="shared" si="491"/>
        <v>0.94034282322535112</v>
      </c>
      <c r="AK1589" s="17">
        <f t="shared" si="492"/>
        <v>0.92731194738620704</v>
      </c>
      <c r="AL1589" s="17">
        <f t="shared" si="493"/>
        <v>0.93379704543780728</v>
      </c>
      <c r="AM1589" s="17">
        <f t="shared" si="494"/>
        <v>0.93379704543780728</v>
      </c>
      <c r="AN1589" s="17">
        <f t="shared" si="497"/>
        <v>1.3097424414776349E-4</v>
      </c>
      <c r="AO1589" s="17">
        <f t="shared" si="498"/>
        <v>9.3379704543780733</v>
      </c>
      <c r="AP1589" s="17">
        <f t="shared" si="499"/>
        <v>12.389235958381748</v>
      </c>
      <c r="AQ1589" s="17">
        <f t="shared" si="500"/>
        <v>19.930467542188349</v>
      </c>
    </row>
    <row r="1590" spans="2:43" x14ac:dyDescent="0.45">
      <c r="B1590">
        <f>INDEX(RawData!$A$2:$A$1048576,MATCH(FmtData!$B$4+(ROW()-10),RawData!$A$2:$A$1048576,0))</f>
        <v>1778</v>
      </c>
      <c r="C1590" s="23">
        <f>LEFT(INDEX(RawData!$B$2:$B$1048576, MATCH(FmtData!$B$4+(ROW()-10),RawData!$A$2:$A$1048576,0)),10)+MID(INDEX(RawData!$B$2:$B$1048576, MATCH(FmtData!$B$4+(ROW()-10),RawData!$A$2:$A$1048576,0)),12,8)-$B$5/24</f>
        <v>42201.6096412037</v>
      </c>
      <c r="D1590" s="7">
        <f>MID(INDEX(RawData!$B$2:$B$1048576, MATCH(FmtData!$B$4+(ROW()-10),RawData!$A$2:$A$1048576,0)),12,8)+$B$5/24</f>
        <v>1.1096412037037036</v>
      </c>
      <c r="E1590" s="8">
        <f>INDEX(RawData!$D$2:$D$1048576,MATCH(FmtData!$B$4+(ROW()-10),RawData!$A$2:$A$1048576,0))</f>
        <v>48.499400000000001</v>
      </c>
      <c r="F1590">
        <f>INDEX(RawData!$D$2:$D$1048576,MATCH(FmtData!$B$4+(ROW()-10),RawData!$A$2:$A$1048576,0))</f>
        <v>48.499400000000001</v>
      </c>
      <c r="G1590">
        <f>INDEX(RawData!E$2:E$1048576,MATCH(FmtData!$B$4+(ROW()-10),RawData!$A$2:$A$1048576,0))</f>
        <v>2882.07</v>
      </c>
      <c r="H1590">
        <f>INDEX(RawData!F$2:F$1048576,MATCH(FmtData!$B$4+(ROW()-10),RawData!$A$2:$A$1048576,0))</f>
        <v>-0.15307599999999999</v>
      </c>
      <c r="I1590">
        <f>INDEX(RawData!G$2:G$1048576,MATCH(FmtData!$B$4+(ROW()-10),RawData!$A$2:$A$1048576,0))</f>
        <v>-28997.5</v>
      </c>
      <c r="J1590">
        <f>INDEX(RawData!H$2:H$1048576,MATCH(FmtData!$B$4+(ROW()-10),RawData!$A$2:$A$1048576,0))</f>
        <v>5.0863699999999998E-2</v>
      </c>
      <c r="K1590">
        <f>INDEX(RawData!I$2:I$1048576,MATCH(FmtData!$B$4+(ROW()-10),RawData!$A$2:$A$1048576,0))</f>
        <v>-0.61577599999999999</v>
      </c>
      <c r="L1590">
        <f>INDEX(RawData!J$2:J$1048576,MATCH(FmtData!$B$4+(ROW()-10),RawData!$A$2:$A$1048576,0))</f>
        <v>234.2</v>
      </c>
      <c r="M1590">
        <f>INDEX(RawData!K$2:K$1048576,MATCH(FmtData!$B$4+(ROW()-10),RawData!$A$2:$A$1048576,0))</f>
        <v>178</v>
      </c>
      <c r="N1590">
        <f>INDEX(RawData!L$2:L$1048576,MATCH(FmtData!$B$4+(ROW()-10),RawData!$A$2:$A$1048576,0))</f>
        <v>21.9</v>
      </c>
      <c r="O1590">
        <f>INDEX(RawData!M$2:M$1048576,MATCH(FmtData!$B$4+(ROW()-10),RawData!$A$2:$A$1048576,0))</f>
        <v>178.6</v>
      </c>
      <c r="P1590">
        <f>INDEX(RawData!N$2:N$1048576,MATCH(FmtData!$B$4+(ROW()-10),RawData!$A$2:$A$1048576,0))</f>
        <v>21.7</v>
      </c>
      <c r="Q1590">
        <f>INDEX(RawData!O$2:O$1048576,MATCH(FmtData!$B$4+(ROW()-10),RawData!$A$2:$A$1048576,0))</f>
        <v>182.1</v>
      </c>
      <c r="R1590" s="8">
        <f>INDEX(RawData!P$2:P$1048576,MATCH(FmtData!$B$4+(ROW()-10),RawData!$A$2:$A$1048576,0))</f>
        <v>62.9315</v>
      </c>
      <c r="S1590">
        <f>INDEX(RawData!Q$2:Q$1048576,MATCH(FmtData!$B$4+(ROW()-10),RawData!$A$2:$A$1048576,0))</f>
        <v>507.21300000000002</v>
      </c>
      <c r="T1590" s="8">
        <f>INDEX(RawData!R$2:R$1048576,MATCH(FmtData!$B$4+(ROW()-10),RawData!$A$2:$A$1048576,0))</f>
        <v>0.11018699999999999</v>
      </c>
      <c r="U1590" s="8">
        <f>INDEX(RawData!S$2:S$1048576,MATCH(FmtData!$B$4+(ROW()-10),RawData!$A$2:$A$1048576,0))</f>
        <v>0.73032699999999995</v>
      </c>
      <c r="V1590" s="8">
        <f>INDEX(RawData!T$2:T$1048576,MATCH(FmtData!$B$4+(ROW()-10),RawData!$A$2:$A$1048576,0))</f>
        <v>0.216423</v>
      </c>
      <c r="W1590" s="3">
        <f t="shared" si="501"/>
        <v>-0.55662321999999997</v>
      </c>
      <c r="X1590" s="3">
        <f t="shared" si="502"/>
        <v>-0.50992481200000006</v>
      </c>
      <c r="Y1590" s="8">
        <f t="shared" si="485"/>
        <v>9.4000638200470039</v>
      </c>
      <c r="Z1590" s="8">
        <f t="shared" si="486"/>
        <v>9.4467622280470049</v>
      </c>
      <c r="AA1590" s="8">
        <f t="shared" si="503"/>
        <v>9.4234130240470044</v>
      </c>
      <c r="AB1590" s="41">
        <v>2</v>
      </c>
      <c r="AC1590" s="42" t="str">
        <f t="shared" si="495"/>
        <v>Dilatometer</v>
      </c>
      <c r="AD1590" s="15">
        <f t="shared" si="484"/>
        <v>-317.30200000000002</v>
      </c>
      <c r="AE1590" s="15">
        <f t="shared" si="487"/>
        <v>-135.30119764334415</v>
      </c>
      <c r="AF1590" s="15">
        <f t="shared" si="488"/>
        <v>-124.51611949800929</v>
      </c>
      <c r="AG1590" s="15">
        <f t="shared" si="489"/>
        <v>-129.92139182036942</v>
      </c>
      <c r="AH1590" s="15">
        <f t="shared" si="496"/>
        <v>-129.92139182036942</v>
      </c>
      <c r="AI1590" s="17">
        <f t="shared" si="490"/>
        <v>1.2389235958381748</v>
      </c>
      <c r="AJ1590" s="17">
        <f t="shared" si="491"/>
        <v>0.93994395448081314</v>
      </c>
      <c r="AK1590" s="17">
        <f t="shared" si="492"/>
        <v>0.92669192285809843</v>
      </c>
      <c r="AL1590" s="17">
        <f t="shared" si="493"/>
        <v>0.93328654309896408</v>
      </c>
      <c r="AM1590" s="17">
        <f t="shared" si="494"/>
        <v>0.93328654309896408</v>
      </c>
      <c r="AN1590" s="17">
        <f t="shared" si="497"/>
        <v>7.2906020387442094E-4</v>
      </c>
      <c r="AO1590" s="17">
        <f t="shared" si="498"/>
        <v>9.3328654309896404</v>
      </c>
      <c r="AP1590" s="17">
        <f t="shared" si="499"/>
        <v>12.389235958381748</v>
      </c>
      <c r="AQ1590" s="17">
        <f t="shared" si="500"/>
        <v>19.871103888813284</v>
      </c>
    </row>
    <row r="1591" spans="2:43" x14ac:dyDescent="0.45">
      <c r="B1591">
        <f>INDEX(RawData!$A$2:$A$1048576,MATCH(FmtData!$B$4+(ROW()-10),RawData!$A$2:$A$1048576,0))</f>
        <v>1779</v>
      </c>
      <c r="C1591" s="23">
        <f>LEFT(INDEX(RawData!$B$2:$B$1048576, MATCH(FmtData!$B$4+(ROW()-10),RawData!$A$2:$A$1048576,0)),10)+MID(INDEX(RawData!$B$2:$B$1048576, MATCH(FmtData!$B$4+(ROW()-10),RawData!$A$2:$A$1048576,0)),12,8)-$B$5/24</f>
        <v>42201.610335648147</v>
      </c>
      <c r="D1591" s="7">
        <f>MID(INDEX(RawData!$B$2:$B$1048576, MATCH(FmtData!$B$4+(ROW()-10),RawData!$A$2:$A$1048576,0)),12,8)+$B$5/24</f>
        <v>1.1103356481481481</v>
      </c>
      <c r="E1591" s="8">
        <f>INDEX(RawData!$D$2:$D$1048576,MATCH(FmtData!$B$4+(ROW()-10),RawData!$A$2:$A$1048576,0))</f>
        <v>48.515999999999998</v>
      </c>
      <c r="F1591">
        <f>INDEX(RawData!$D$2:$D$1048576,MATCH(FmtData!$B$4+(ROW()-10),RawData!$A$2:$A$1048576,0))</f>
        <v>48.515999999999998</v>
      </c>
      <c r="G1591">
        <f>INDEX(RawData!E$2:E$1048576,MATCH(FmtData!$B$4+(ROW()-10),RawData!$A$2:$A$1048576,0))</f>
        <v>2897.45</v>
      </c>
      <c r="H1591">
        <f>INDEX(RawData!F$2:F$1048576,MATCH(FmtData!$B$4+(ROW()-10),RawData!$A$2:$A$1048576,0))</f>
        <v>-0.15307599999999999</v>
      </c>
      <c r="I1591">
        <f>INDEX(RawData!G$2:G$1048576,MATCH(FmtData!$B$4+(ROW()-10),RawData!$A$2:$A$1048576,0))</f>
        <v>-28997.5</v>
      </c>
      <c r="J1591">
        <f>INDEX(RawData!H$2:H$1048576,MATCH(FmtData!$B$4+(ROW()-10),RawData!$A$2:$A$1048576,0))</f>
        <v>5.0863699999999998E-2</v>
      </c>
      <c r="K1591">
        <f>INDEX(RawData!I$2:I$1048576,MATCH(FmtData!$B$4+(ROW()-10),RawData!$A$2:$A$1048576,0))</f>
        <v>-0.61477000000000004</v>
      </c>
      <c r="L1591">
        <f>INDEX(RawData!J$2:J$1048576,MATCH(FmtData!$B$4+(ROW()-10),RawData!$A$2:$A$1048576,0))</f>
        <v>175.8</v>
      </c>
      <c r="M1591">
        <f>INDEX(RawData!K$2:K$1048576,MATCH(FmtData!$B$4+(ROW()-10),RawData!$A$2:$A$1048576,0))</f>
        <v>175.7</v>
      </c>
      <c r="N1591">
        <f>INDEX(RawData!L$2:L$1048576,MATCH(FmtData!$B$4+(ROW()-10),RawData!$A$2:$A$1048576,0))</f>
        <v>21.9</v>
      </c>
      <c r="O1591">
        <f>INDEX(RawData!M$2:M$1048576,MATCH(FmtData!$B$4+(ROW()-10),RawData!$A$2:$A$1048576,0))</f>
        <v>174</v>
      </c>
      <c r="P1591">
        <f>INDEX(RawData!N$2:N$1048576,MATCH(FmtData!$B$4+(ROW()-10),RawData!$A$2:$A$1048576,0))</f>
        <v>21.7</v>
      </c>
      <c r="Q1591">
        <f>INDEX(RawData!O$2:O$1048576,MATCH(FmtData!$B$4+(ROW()-10),RawData!$A$2:$A$1048576,0))</f>
        <v>182.3</v>
      </c>
      <c r="R1591" s="8">
        <f>INDEX(RawData!P$2:P$1048576,MATCH(FmtData!$B$4+(ROW()-10),RawData!$A$2:$A$1048576,0))</f>
        <v>62.9315</v>
      </c>
      <c r="S1591">
        <f>INDEX(RawData!Q$2:Q$1048576,MATCH(FmtData!$B$4+(ROW()-10),RawData!$A$2:$A$1048576,0))</f>
        <v>507.21300000000002</v>
      </c>
      <c r="T1591" s="8">
        <f>INDEX(RawData!R$2:R$1048576,MATCH(FmtData!$B$4+(ROW()-10),RawData!$A$2:$A$1048576,0))</f>
        <v>0.11018699999999999</v>
      </c>
      <c r="U1591" s="8">
        <f>INDEX(RawData!S$2:S$1048576,MATCH(FmtData!$B$4+(ROW()-10),RawData!$A$2:$A$1048576,0))</f>
        <v>0.73096700000000003</v>
      </c>
      <c r="V1591" s="8">
        <f>INDEX(RawData!T$2:T$1048576,MATCH(FmtData!$B$4+(ROW()-10),RawData!$A$2:$A$1048576,0))</f>
        <v>0.21670200000000001</v>
      </c>
      <c r="W1591" s="3">
        <f t="shared" si="501"/>
        <v>-0.5582488200000002</v>
      </c>
      <c r="X1591" s="3">
        <f t="shared" si="502"/>
        <v>-0.51063347200000009</v>
      </c>
      <c r="Y1591" s="8">
        <f t="shared" si="485"/>
        <v>9.3984382200470051</v>
      </c>
      <c r="Z1591" s="8">
        <f t="shared" si="486"/>
        <v>9.4460535680470041</v>
      </c>
      <c r="AA1591" s="8">
        <f t="shared" si="503"/>
        <v>9.4222458940470055</v>
      </c>
      <c r="AB1591" s="41">
        <v>2</v>
      </c>
      <c r="AC1591" s="42" t="str">
        <f t="shared" si="495"/>
        <v>Dilatometer</v>
      </c>
      <c r="AD1591" s="15">
        <f t="shared" si="484"/>
        <v>-317.30200000000002</v>
      </c>
      <c r="AE1591" s="15">
        <f t="shared" si="487"/>
        <v>-135.67479958934496</v>
      </c>
      <c r="AF1591" s="15">
        <f t="shared" si="488"/>
        <v>-124.68054752267199</v>
      </c>
      <c r="AG1591" s="15">
        <f t="shared" si="489"/>
        <v>-130.19091020011956</v>
      </c>
      <c r="AH1591" s="15">
        <f t="shared" si="496"/>
        <v>-130.19091020011956</v>
      </c>
      <c r="AI1591" s="17">
        <f t="shared" si="490"/>
        <v>1.2389235958381748</v>
      </c>
      <c r="AJ1591" s="17">
        <f t="shared" si="491"/>
        <v>0.94040980873909152</v>
      </c>
      <c r="AK1591" s="17">
        <f t="shared" si="492"/>
        <v>0.92689115609286055</v>
      </c>
      <c r="AL1591" s="17">
        <f t="shared" si="493"/>
        <v>0.93361782244134039</v>
      </c>
      <c r="AM1591" s="17">
        <f t="shared" si="494"/>
        <v>0.93361782244134039</v>
      </c>
      <c r="AN1591" s="17">
        <f t="shared" si="497"/>
        <v>5.2917677356623116E-4</v>
      </c>
      <c r="AO1591" s="17">
        <f t="shared" si="498"/>
        <v>9.3361782244134037</v>
      </c>
      <c r="AP1591" s="17">
        <f t="shared" si="499"/>
        <v>12.389235958381748</v>
      </c>
      <c r="AQ1591" s="17">
        <f t="shared" si="500"/>
        <v>19.977144886363632</v>
      </c>
    </row>
    <row r="1592" spans="2:43" x14ac:dyDescent="0.45">
      <c r="B1592">
        <f>INDEX(RawData!$A$2:$A$1048576,MATCH(FmtData!$B$4+(ROW()-10),RawData!$A$2:$A$1048576,0))</f>
        <v>1780</v>
      </c>
      <c r="C1592" s="23">
        <f>LEFT(INDEX(RawData!$B$2:$B$1048576, MATCH(FmtData!$B$4+(ROW()-10),RawData!$A$2:$A$1048576,0)),10)+MID(INDEX(RawData!$B$2:$B$1048576, MATCH(FmtData!$B$4+(ROW()-10),RawData!$A$2:$A$1048576,0)),12,8)-$B$5/24</f>
        <v>42201.611030092594</v>
      </c>
      <c r="D1592" s="7">
        <f>MID(INDEX(RawData!$B$2:$B$1048576, MATCH(FmtData!$B$4+(ROW()-10),RawData!$A$2:$A$1048576,0)),12,8)+$B$5/24</f>
        <v>1.1110300925925927</v>
      </c>
      <c r="E1592" s="8">
        <f>INDEX(RawData!$D$2:$D$1048576,MATCH(FmtData!$B$4+(ROW()-10),RawData!$A$2:$A$1048576,0))</f>
        <v>48.532600000000002</v>
      </c>
      <c r="F1592">
        <f>INDEX(RawData!$D$2:$D$1048576,MATCH(FmtData!$B$4+(ROW()-10),RawData!$A$2:$A$1048576,0))</f>
        <v>48.532600000000002</v>
      </c>
      <c r="G1592">
        <f>INDEX(RawData!E$2:E$1048576,MATCH(FmtData!$B$4+(ROW()-10),RawData!$A$2:$A$1048576,0))</f>
        <v>2904.22</v>
      </c>
      <c r="H1592">
        <f>INDEX(RawData!F$2:F$1048576,MATCH(FmtData!$B$4+(ROW()-10),RawData!$A$2:$A$1048576,0))</f>
        <v>-0.15307599999999999</v>
      </c>
      <c r="I1592">
        <f>INDEX(RawData!G$2:G$1048576,MATCH(FmtData!$B$4+(ROW()-10),RawData!$A$2:$A$1048576,0))</f>
        <v>-29008.1</v>
      </c>
      <c r="J1592">
        <f>INDEX(RawData!H$2:H$1048576,MATCH(FmtData!$B$4+(ROW()-10),RawData!$A$2:$A$1048576,0))</f>
        <v>5.0845300000000003E-2</v>
      </c>
      <c r="K1592">
        <f>INDEX(RawData!I$2:I$1048576,MATCH(FmtData!$B$4+(ROW()-10),RawData!$A$2:$A$1048576,0))</f>
        <v>-0.61577599999999999</v>
      </c>
      <c r="L1592">
        <f>INDEX(RawData!J$2:J$1048576,MATCH(FmtData!$B$4+(ROW()-10),RawData!$A$2:$A$1048576,0))</f>
        <v>170.8</v>
      </c>
      <c r="M1592">
        <f>INDEX(RawData!K$2:K$1048576,MATCH(FmtData!$B$4+(ROW()-10),RawData!$A$2:$A$1048576,0))</f>
        <v>171</v>
      </c>
      <c r="N1592">
        <f>INDEX(RawData!L$2:L$1048576,MATCH(FmtData!$B$4+(ROW()-10),RawData!$A$2:$A$1048576,0))</f>
        <v>21.9</v>
      </c>
      <c r="O1592">
        <f>INDEX(RawData!M$2:M$1048576,MATCH(FmtData!$B$4+(ROW()-10),RawData!$A$2:$A$1048576,0))</f>
        <v>164.1</v>
      </c>
      <c r="P1592">
        <f>INDEX(RawData!N$2:N$1048576,MATCH(FmtData!$B$4+(ROW()-10),RawData!$A$2:$A$1048576,0))</f>
        <v>21.7</v>
      </c>
      <c r="Q1592">
        <f>INDEX(RawData!O$2:O$1048576,MATCH(FmtData!$B$4+(ROW()-10),RawData!$A$2:$A$1048576,0))</f>
        <v>182.4</v>
      </c>
      <c r="R1592" s="8">
        <f>INDEX(RawData!P$2:P$1048576,MATCH(FmtData!$B$4+(ROW()-10),RawData!$A$2:$A$1048576,0))</f>
        <v>62.9315</v>
      </c>
      <c r="S1592">
        <f>INDEX(RawData!Q$2:Q$1048576,MATCH(FmtData!$B$4+(ROW()-10),RawData!$A$2:$A$1048576,0))</f>
        <v>507.21300000000002</v>
      </c>
      <c r="T1592" s="8">
        <f>INDEX(RawData!R$2:R$1048576,MATCH(FmtData!$B$4+(ROW()-10),RawData!$A$2:$A$1048576,0))</f>
        <v>0.11018699999999999</v>
      </c>
      <c r="U1592" s="8">
        <f>INDEX(RawData!S$2:S$1048576,MATCH(FmtData!$B$4+(ROW()-10),RawData!$A$2:$A$1048576,0))</f>
        <v>0.73078399999999999</v>
      </c>
      <c r="V1592" s="8">
        <f>INDEX(RawData!T$2:T$1048576,MATCH(FmtData!$B$4+(ROW()-10),RawData!$A$2:$A$1048576,0))</f>
        <v>0.21623700000000001</v>
      </c>
      <c r="W1592" s="3">
        <f t="shared" si="501"/>
        <v>-0.55778400000000006</v>
      </c>
      <c r="X1592" s="3">
        <f t="shared" si="502"/>
        <v>-0.50945237200000004</v>
      </c>
      <c r="Y1592" s="8">
        <f t="shared" si="485"/>
        <v>9.3989030400470046</v>
      </c>
      <c r="Z1592" s="8">
        <f t="shared" si="486"/>
        <v>9.4472346680470043</v>
      </c>
      <c r="AA1592" s="8">
        <f t="shared" si="503"/>
        <v>9.4230688540470045</v>
      </c>
      <c r="AB1592" s="41">
        <v>2</v>
      </c>
      <c r="AC1592" s="42" t="str">
        <f t="shared" si="495"/>
        <v>Dilatometer</v>
      </c>
      <c r="AD1592" s="15">
        <f t="shared" si="484"/>
        <v>-317.30200000000002</v>
      </c>
      <c r="AE1592" s="15">
        <f t="shared" si="487"/>
        <v>-135.56798535376583</v>
      </c>
      <c r="AF1592" s="15">
        <f t="shared" si="488"/>
        <v>-124.40648775178556</v>
      </c>
      <c r="AG1592" s="15">
        <f t="shared" si="489"/>
        <v>-130.00087556359711</v>
      </c>
      <c r="AH1592" s="15">
        <f t="shared" si="496"/>
        <v>-130.00087556359711</v>
      </c>
      <c r="AI1592" s="17">
        <f t="shared" si="490"/>
        <v>1.2389235958381748</v>
      </c>
      <c r="AJ1592" s="17">
        <f t="shared" si="491"/>
        <v>0.94027657208032511</v>
      </c>
      <c r="AK1592" s="17">
        <f t="shared" si="492"/>
        <v>0.92655913245752197</v>
      </c>
      <c r="AL1592" s="17">
        <f t="shared" si="493"/>
        <v>0.93338421633999802</v>
      </c>
      <c r="AM1592" s="17">
        <f t="shared" si="494"/>
        <v>0.93338421633999802</v>
      </c>
      <c r="AN1592" s="17">
        <f t="shared" si="497"/>
        <v>5.4380334195702762E-4</v>
      </c>
      <c r="AO1592" s="17">
        <f t="shared" si="498"/>
        <v>9.3338421633999804</v>
      </c>
      <c r="AP1592" s="17">
        <f t="shared" si="499"/>
        <v>12.389235958381748</v>
      </c>
      <c r="AQ1592" s="17">
        <f t="shared" si="500"/>
        <v>20.023822230538922</v>
      </c>
    </row>
    <row r="1593" spans="2:43" x14ac:dyDescent="0.45">
      <c r="B1593">
        <f>INDEX(RawData!$A$2:$A$1048576,MATCH(FmtData!$B$4+(ROW()-10),RawData!$A$2:$A$1048576,0))</f>
        <v>1781</v>
      </c>
      <c r="C1593" s="23">
        <f>LEFT(INDEX(RawData!$B$2:$B$1048576, MATCH(FmtData!$B$4+(ROW()-10),RawData!$A$2:$A$1048576,0)),10)+MID(INDEX(RawData!$B$2:$B$1048576, MATCH(FmtData!$B$4+(ROW()-10),RawData!$A$2:$A$1048576,0)),12,8)-$B$5/24</f>
        <v>42201.611712962964</v>
      </c>
      <c r="D1593" s="7">
        <f>MID(INDEX(RawData!$B$2:$B$1048576, MATCH(FmtData!$B$4+(ROW()-10),RawData!$A$2:$A$1048576,0)),12,8)+$B$5/24</f>
        <v>1.111712962962963</v>
      </c>
      <c r="E1593" s="8">
        <f>INDEX(RawData!$D$2:$D$1048576,MATCH(FmtData!$B$4+(ROW()-10),RawData!$A$2:$A$1048576,0))</f>
        <v>48.549199999999999</v>
      </c>
      <c r="F1593">
        <f>INDEX(RawData!$D$2:$D$1048576,MATCH(FmtData!$B$4+(ROW()-10),RawData!$A$2:$A$1048576,0))</f>
        <v>48.549199999999999</v>
      </c>
      <c r="G1593">
        <f>INDEX(RawData!E$2:E$1048576,MATCH(FmtData!$B$4+(ROW()-10),RawData!$A$2:$A$1048576,0))</f>
        <v>2895.61</v>
      </c>
      <c r="H1593">
        <f>INDEX(RawData!F$2:F$1048576,MATCH(FmtData!$B$4+(ROW()-10),RawData!$A$2:$A$1048576,0))</f>
        <v>-0.15307599999999999</v>
      </c>
      <c r="I1593">
        <f>INDEX(RawData!G$2:G$1048576,MATCH(FmtData!$B$4+(ROW()-10),RawData!$A$2:$A$1048576,0))</f>
        <v>-29008.1</v>
      </c>
      <c r="J1593">
        <f>INDEX(RawData!H$2:H$1048576,MATCH(FmtData!$B$4+(ROW()-10),RawData!$A$2:$A$1048576,0))</f>
        <v>5.0845300000000003E-2</v>
      </c>
      <c r="K1593">
        <f>INDEX(RawData!I$2:I$1048576,MATCH(FmtData!$B$4+(ROW()-10),RawData!$A$2:$A$1048576,0))</f>
        <v>-0.61477000000000004</v>
      </c>
      <c r="L1593">
        <f>INDEX(RawData!J$2:J$1048576,MATCH(FmtData!$B$4+(ROW()-10),RawData!$A$2:$A$1048576,0))</f>
        <v>200.2</v>
      </c>
      <c r="M1593">
        <f>INDEX(RawData!K$2:K$1048576,MATCH(FmtData!$B$4+(ROW()-10),RawData!$A$2:$A$1048576,0))</f>
        <v>173.3</v>
      </c>
      <c r="N1593">
        <f>INDEX(RawData!L$2:L$1048576,MATCH(FmtData!$B$4+(ROW()-10),RawData!$A$2:$A$1048576,0))</f>
        <v>21.9</v>
      </c>
      <c r="O1593">
        <f>INDEX(RawData!M$2:M$1048576,MATCH(FmtData!$B$4+(ROW()-10),RawData!$A$2:$A$1048576,0))</f>
        <v>179.9</v>
      </c>
      <c r="P1593">
        <f>INDEX(RawData!N$2:N$1048576,MATCH(FmtData!$B$4+(ROW()-10),RawData!$A$2:$A$1048576,0))</f>
        <v>21.8</v>
      </c>
      <c r="Q1593">
        <f>INDEX(RawData!O$2:O$1048576,MATCH(FmtData!$B$4+(ROW()-10),RawData!$A$2:$A$1048576,0))</f>
        <v>182.3</v>
      </c>
      <c r="R1593" s="8">
        <f>INDEX(RawData!P$2:P$1048576,MATCH(FmtData!$B$4+(ROW()-10),RawData!$A$2:$A$1048576,0))</f>
        <v>62.9315</v>
      </c>
      <c r="S1593">
        <f>INDEX(RawData!Q$2:Q$1048576,MATCH(FmtData!$B$4+(ROW()-10),RawData!$A$2:$A$1048576,0))</f>
        <v>507.21300000000002</v>
      </c>
      <c r="T1593" s="8">
        <f>INDEX(RawData!R$2:R$1048576,MATCH(FmtData!$B$4+(ROW()-10),RawData!$A$2:$A$1048576,0))</f>
        <v>0.11018699999999999</v>
      </c>
      <c r="U1593" s="8">
        <f>INDEX(RawData!S$2:S$1048576,MATCH(FmtData!$B$4+(ROW()-10),RawData!$A$2:$A$1048576,0))</f>
        <v>0.73108799999999996</v>
      </c>
      <c r="V1593" s="8">
        <f>INDEX(RawData!T$2:T$1048576,MATCH(FmtData!$B$4+(ROW()-10),RawData!$A$2:$A$1048576,0))</f>
        <v>0.21632999999999999</v>
      </c>
      <c r="W1593" s="3">
        <f t="shared" si="501"/>
        <v>-0.55855615999999997</v>
      </c>
      <c r="X1593" s="3">
        <f t="shared" si="502"/>
        <v>-0.50968859200000005</v>
      </c>
      <c r="Y1593" s="8">
        <f t="shared" si="485"/>
        <v>9.3981308800470043</v>
      </c>
      <c r="Z1593" s="8">
        <f t="shared" si="486"/>
        <v>9.4469984480470046</v>
      </c>
      <c r="AA1593" s="8">
        <f t="shared" si="503"/>
        <v>9.4225646640470053</v>
      </c>
      <c r="AB1593" s="41">
        <v>2</v>
      </c>
      <c r="AC1593" s="42" t="str">
        <f t="shared" si="495"/>
        <v>Dilatometer</v>
      </c>
      <c r="AD1593" s="15">
        <f t="shared" si="484"/>
        <v>-317.30200000000002</v>
      </c>
      <c r="AE1593" s="15">
        <f t="shared" si="487"/>
        <v>-135.74541986661814</v>
      </c>
      <c r="AF1593" s="15">
        <f t="shared" si="488"/>
        <v>-124.46130493125054</v>
      </c>
      <c r="AG1593" s="15">
        <f t="shared" si="489"/>
        <v>-130.11730485826433</v>
      </c>
      <c r="AH1593" s="15">
        <f t="shared" si="496"/>
        <v>-130.11730485826433</v>
      </c>
      <c r="AI1593" s="17">
        <f t="shared" si="490"/>
        <v>1.2389235958381748</v>
      </c>
      <c r="AJ1593" s="17">
        <f t="shared" si="491"/>
        <v>0.94049791894949264</v>
      </c>
      <c r="AK1593" s="17">
        <f t="shared" si="492"/>
        <v>0.92662552448272384</v>
      </c>
      <c r="AL1593" s="17">
        <f t="shared" si="493"/>
        <v>0.93352732686841178</v>
      </c>
      <c r="AM1593" s="17">
        <f t="shared" si="494"/>
        <v>0.93352732686841178</v>
      </c>
      <c r="AN1593" s="17">
        <f t="shared" si="497"/>
        <v>4.0069281354326858E-4</v>
      </c>
      <c r="AO1593" s="17">
        <f t="shared" si="498"/>
        <v>9.3352732686841176</v>
      </c>
      <c r="AP1593" s="17">
        <f t="shared" si="499"/>
        <v>12.389235958381748</v>
      </c>
      <c r="AQ1593" s="17">
        <f t="shared" si="500"/>
        <v>19.964458577163853</v>
      </c>
    </row>
    <row r="1594" spans="2:43" x14ac:dyDescent="0.45">
      <c r="B1594">
        <f>INDEX(RawData!$A$2:$A$1048576,MATCH(FmtData!$B$4+(ROW()-10),RawData!$A$2:$A$1048576,0))</f>
        <v>1782</v>
      </c>
      <c r="C1594" s="23">
        <f>LEFT(INDEX(RawData!$B$2:$B$1048576, MATCH(FmtData!$B$4+(ROW()-10),RawData!$A$2:$A$1048576,0)),10)+MID(INDEX(RawData!$B$2:$B$1048576, MATCH(FmtData!$B$4+(ROW()-10),RawData!$A$2:$A$1048576,0)),12,8)-$B$5/24</f>
        <v>42201.61241898148</v>
      </c>
      <c r="D1594" s="7">
        <f>MID(INDEX(RawData!$B$2:$B$1048576, MATCH(FmtData!$B$4+(ROW()-10),RawData!$A$2:$A$1048576,0)),12,8)+$B$5/24</f>
        <v>1.1124189814814813</v>
      </c>
      <c r="E1594" s="8">
        <f>INDEX(RawData!$D$2:$D$1048576,MATCH(FmtData!$B$4+(ROW()-10),RawData!$A$2:$A$1048576,0))</f>
        <v>48.565800000000003</v>
      </c>
      <c r="F1594">
        <f>INDEX(RawData!$D$2:$D$1048576,MATCH(FmtData!$B$4+(ROW()-10),RawData!$A$2:$A$1048576,0))</f>
        <v>48.565800000000003</v>
      </c>
      <c r="G1594">
        <f>INDEX(RawData!E$2:E$1048576,MATCH(FmtData!$B$4+(ROW()-10),RawData!$A$2:$A$1048576,0))</f>
        <v>2903.3</v>
      </c>
      <c r="H1594">
        <f>INDEX(RawData!F$2:F$1048576,MATCH(FmtData!$B$4+(ROW()-10),RawData!$A$2:$A$1048576,0))</f>
        <v>-0.15307599999999999</v>
      </c>
      <c r="I1594">
        <f>INDEX(RawData!G$2:G$1048576,MATCH(FmtData!$B$4+(ROW()-10),RawData!$A$2:$A$1048576,0))</f>
        <v>-28997.5</v>
      </c>
      <c r="J1594">
        <f>INDEX(RawData!H$2:H$1048576,MATCH(FmtData!$B$4+(ROW()-10),RawData!$A$2:$A$1048576,0))</f>
        <v>5.0863699999999998E-2</v>
      </c>
      <c r="K1594">
        <f>INDEX(RawData!I$2:I$1048576,MATCH(FmtData!$B$4+(ROW()-10),RawData!$A$2:$A$1048576,0))</f>
        <v>-0.61495900000000003</v>
      </c>
      <c r="L1594">
        <f>INDEX(RawData!J$2:J$1048576,MATCH(FmtData!$B$4+(ROW()-10),RawData!$A$2:$A$1048576,0))</f>
        <v>179.9</v>
      </c>
      <c r="M1594">
        <f>INDEX(RawData!K$2:K$1048576,MATCH(FmtData!$B$4+(ROW()-10),RawData!$A$2:$A$1048576,0))</f>
        <v>176.6</v>
      </c>
      <c r="N1594">
        <f>INDEX(RawData!L$2:L$1048576,MATCH(FmtData!$B$4+(ROW()-10),RawData!$A$2:$A$1048576,0))</f>
        <v>21.9</v>
      </c>
      <c r="O1594">
        <f>INDEX(RawData!M$2:M$1048576,MATCH(FmtData!$B$4+(ROW()-10),RawData!$A$2:$A$1048576,0))</f>
        <v>177.2</v>
      </c>
      <c r="P1594">
        <f>INDEX(RawData!N$2:N$1048576,MATCH(FmtData!$B$4+(ROW()-10),RawData!$A$2:$A$1048576,0))</f>
        <v>21.8</v>
      </c>
      <c r="Q1594">
        <f>INDEX(RawData!O$2:O$1048576,MATCH(FmtData!$B$4+(ROW()-10),RawData!$A$2:$A$1048576,0))</f>
        <v>182.5</v>
      </c>
      <c r="R1594" s="8">
        <f>INDEX(RawData!P$2:P$1048576,MATCH(FmtData!$B$4+(ROW()-10),RawData!$A$2:$A$1048576,0))</f>
        <v>62.9315</v>
      </c>
      <c r="S1594">
        <f>INDEX(RawData!Q$2:Q$1048576,MATCH(FmtData!$B$4+(ROW()-10),RawData!$A$2:$A$1048576,0))</f>
        <v>507.21300000000002</v>
      </c>
      <c r="T1594" s="8">
        <f>INDEX(RawData!R$2:R$1048576,MATCH(FmtData!$B$4+(ROW()-10),RawData!$A$2:$A$1048576,0))</f>
        <v>0.11018699999999999</v>
      </c>
      <c r="U1594" s="8">
        <f>INDEX(RawData!S$2:S$1048576,MATCH(FmtData!$B$4+(ROW()-10),RawData!$A$2:$A$1048576,0))</f>
        <v>0.73118000000000005</v>
      </c>
      <c r="V1594" s="8">
        <f>INDEX(RawData!T$2:T$1048576,MATCH(FmtData!$B$4+(ROW()-10),RawData!$A$2:$A$1048576,0))</f>
        <v>0.21574099999999999</v>
      </c>
      <c r="W1594" s="3">
        <f t="shared" si="501"/>
        <v>-0.5587898400000002</v>
      </c>
      <c r="X1594" s="3">
        <f t="shared" si="502"/>
        <v>-0.50819253200000003</v>
      </c>
      <c r="Y1594" s="8">
        <f t="shared" si="485"/>
        <v>9.3978972000470051</v>
      </c>
      <c r="Z1594" s="8">
        <f t="shared" si="486"/>
        <v>9.4484945080470037</v>
      </c>
      <c r="AA1594" s="8">
        <f t="shared" si="503"/>
        <v>9.4231958540470053</v>
      </c>
      <c r="AB1594" s="41">
        <v>2</v>
      </c>
      <c r="AC1594" s="42" t="str">
        <f t="shared" si="495"/>
        <v>Dilatometer</v>
      </c>
      <c r="AD1594" s="15">
        <f t="shared" si="484"/>
        <v>-317.30200000000002</v>
      </c>
      <c r="AE1594" s="15">
        <f t="shared" si="487"/>
        <v>-135.79911167764305</v>
      </c>
      <c r="AF1594" s="15">
        <f t="shared" si="488"/>
        <v>-124.11408533304075</v>
      </c>
      <c r="AG1594" s="15">
        <f t="shared" si="489"/>
        <v>-129.9715464132031</v>
      </c>
      <c r="AH1594" s="15">
        <f t="shared" si="496"/>
        <v>-129.9715464132031</v>
      </c>
      <c r="AI1594" s="17">
        <f t="shared" si="490"/>
        <v>1.2389235958381748</v>
      </c>
      <c r="AJ1594" s="17">
        <f t="shared" si="491"/>
        <v>0.94056491921121477</v>
      </c>
      <c r="AK1594" s="17">
        <f t="shared" si="492"/>
        <v>0.92620514887243854</v>
      </c>
      <c r="AL1594" s="17">
        <f t="shared" si="493"/>
        <v>0.93334817296522721</v>
      </c>
      <c r="AM1594" s="17">
        <f t="shared" si="494"/>
        <v>0.93334817296522721</v>
      </c>
      <c r="AN1594" s="17">
        <f t="shared" si="497"/>
        <v>6.6743033761129666E-4</v>
      </c>
      <c r="AO1594" s="17">
        <f t="shared" si="498"/>
        <v>9.3334817296522719</v>
      </c>
      <c r="AP1594" s="17">
        <f t="shared" si="499"/>
        <v>12.389235958381748</v>
      </c>
      <c r="AQ1594" s="17">
        <f t="shared" si="500"/>
        <v>20.017479075939033</v>
      </c>
    </row>
    <row r="1595" spans="2:43" x14ac:dyDescent="0.45">
      <c r="B1595">
        <f>INDEX(RawData!$A$2:$A$1048576,MATCH(FmtData!$B$4+(ROW()-10),RawData!$A$2:$A$1048576,0))</f>
        <v>1783</v>
      </c>
      <c r="C1595" s="23">
        <f>LEFT(INDEX(RawData!$B$2:$B$1048576, MATCH(FmtData!$B$4+(ROW()-10),RawData!$A$2:$A$1048576,0)),10)+MID(INDEX(RawData!$B$2:$B$1048576, MATCH(FmtData!$B$4+(ROW()-10),RawData!$A$2:$A$1048576,0)),12,8)-$B$5/24</f>
        <v>42201.613113425927</v>
      </c>
      <c r="D1595" s="7">
        <f>MID(INDEX(RawData!$B$2:$B$1048576, MATCH(FmtData!$B$4+(ROW()-10),RawData!$A$2:$A$1048576,0)),12,8)+$B$5/24</f>
        <v>1.1131134259259259</v>
      </c>
      <c r="E1595" s="8">
        <f>INDEX(RawData!$D$2:$D$1048576,MATCH(FmtData!$B$4+(ROW()-10),RawData!$A$2:$A$1048576,0))</f>
        <v>48.5824</v>
      </c>
      <c r="F1595">
        <f>INDEX(RawData!$D$2:$D$1048576,MATCH(FmtData!$B$4+(ROW()-10),RawData!$A$2:$A$1048576,0))</f>
        <v>48.5824</v>
      </c>
      <c r="G1595">
        <f>INDEX(RawData!E$2:E$1048576,MATCH(FmtData!$B$4+(ROW()-10),RawData!$A$2:$A$1048576,0))</f>
        <v>2903.3</v>
      </c>
      <c r="H1595">
        <f>INDEX(RawData!F$2:F$1048576,MATCH(FmtData!$B$4+(ROW()-10),RawData!$A$2:$A$1048576,0))</f>
        <v>-0.15307599999999999</v>
      </c>
      <c r="I1595">
        <f>INDEX(RawData!G$2:G$1048576,MATCH(FmtData!$B$4+(ROW()-10),RawData!$A$2:$A$1048576,0))</f>
        <v>-29008.1</v>
      </c>
      <c r="J1595">
        <f>INDEX(RawData!H$2:H$1048576,MATCH(FmtData!$B$4+(ROW()-10),RawData!$A$2:$A$1048576,0))</f>
        <v>5.0863699999999998E-2</v>
      </c>
      <c r="K1595">
        <f>INDEX(RawData!I$2:I$1048576,MATCH(FmtData!$B$4+(ROW()-10),RawData!$A$2:$A$1048576,0))</f>
        <v>-0.61577599999999999</v>
      </c>
      <c r="L1595">
        <f>INDEX(RawData!J$2:J$1048576,MATCH(FmtData!$B$4+(ROW()-10),RawData!$A$2:$A$1048576,0))</f>
        <v>172.8</v>
      </c>
      <c r="M1595">
        <f>INDEX(RawData!K$2:K$1048576,MATCH(FmtData!$B$4+(ROW()-10),RawData!$A$2:$A$1048576,0))</f>
        <v>178.5</v>
      </c>
      <c r="N1595">
        <f>INDEX(RawData!L$2:L$1048576,MATCH(FmtData!$B$4+(ROW()-10),RawData!$A$2:$A$1048576,0))</f>
        <v>21.9</v>
      </c>
      <c r="O1595">
        <f>INDEX(RawData!M$2:M$1048576,MATCH(FmtData!$B$4+(ROW()-10),RawData!$A$2:$A$1048576,0))</f>
        <v>168</v>
      </c>
      <c r="P1595">
        <f>INDEX(RawData!N$2:N$1048576,MATCH(FmtData!$B$4+(ROW()-10),RawData!$A$2:$A$1048576,0))</f>
        <v>21.7</v>
      </c>
      <c r="Q1595">
        <f>INDEX(RawData!O$2:O$1048576,MATCH(FmtData!$B$4+(ROW()-10),RawData!$A$2:$A$1048576,0))</f>
        <v>182.6</v>
      </c>
      <c r="R1595" s="8">
        <f>INDEX(RawData!P$2:P$1048576,MATCH(FmtData!$B$4+(ROW()-10),RawData!$A$2:$A$1048576,0))</f>
        <v>63.333399999999997</v>
      </c>
      <c r="S1595">
        <f>INDEX(RawData!Q$2:Q$1048576,MATCH(FmtData!$B$4+(ROW()-10),RawData!$A$2:$A$1048576,0))</f>
        <v>507.21300000000002</v>
      </c>
      <c r="T1595" s="8">
        <f>INDEX(RawData!R$2:R$1048576,MATCH(FmtData!$B$4+(ROW()-10),RawData!$A$2:$A$1048576,0))</f>
        <v>0.11018699999999999</v>
      </c>
      <c r="U1595" s="8">
        <f>INDEX(RawData!S$2:S$1048576,MATCH(FmtData!$B$4+(ROW()-10),RawData!$A$2:$A$1048576,0))</f>
        <v>0.73108799999999996</v>
      </c>
      <c r="V1595" s="8">
        <f>INDEX(RawData!T$2:T$1048576,MATCH(FmtData!$B$4+(ROW()-10),RawData!$A$2:$A$1048576,0))</f>
        <v>0.21524399999999999</v>
      </c>
      <c r="W1595" s="3">
        <f t="shared" si="501"/>
        <v>-0.55855615999999997</v>
      </c>
      <c r="X1595" s="3">
        <f t="shared" si="502"/>
        <v>-0.50693015200000002</v>
      </c>
      <c r="Y1595" s="8">
        <f t="shared" si="485"/>
        <v>9.3981308800470043</v>
      </c>
      <c r="Z1595" s="8">
        <f t="shared" si="486"/>
        <v>9.4497568880470038</v>
      </c>
      <c r="AA1595" s="8">
        <f t="shared" si="503"/>
        <v>9.423943884047004</v>
      </c>
      <c r="AB1595" s="41">
        <v>2</v>
      </c>
      <c r="AC1595" s="42" t="str">
        <f t="shared" si="495"/>
        <v>Dilatometer</v>
      </c>
      <c r="AD1595" s="15">
        <f t="shared" si="484"/>
        <v>-316.90010000000001</v>
      </c>
      <c r="AE1595" s="15">
        <f t="shared" si="487"/>
        <v>-135.74541986661814</v>
      </c>
      <c r="AF1595" s="15">
        <f t="shared" si="488"/>
        <v>-123.82101884019073</v>
      </c>
      <c r="AG1595" s="15">
        <f t="shared" si="489"/>
        <v>-129.79878242987877</v>
      </c>
      <c r="AH1595" s="15">
        <f t="shared" si="496"/>
        <v>-129.79878242987877</v>
      </c>
      <c r="AI1595" s="17">
        <f t="shared" si="490"/>
        <v>1.2380539870013114</v>
      </c>
      <c r="AJ1595" s="17">
        <f t="shared" si="491"/>
        <v>0.94049791894949264</v>
      </c>
      <c r="AK1595" s="17">
        <f t="shared" si="492"/>
        <v>0.92585063264719258</v>
      </c>
      <c r="AL1595" s="17">
        <f t="shared" si="493"/>
        <v>0.9331359151809685</v>
      </c>
      <c r="AM1595" s="17">
        <f t="shared" si="494"/>
        <v>0.9331359151809685</v>
      </c>
      <c r="AN1595" s="17">
        <f t="shared" si="497"/>
        <v>8.7968812187000367E-4</v>
      </c>
      <c r="AO1595" s="17">
        <f t="shared" si="498"/>
        <v>9.3313591518096857</v>
      </c>
      <c r="AP1595" s="17">
        <f t="shared" si="499"/>
        <v>12.380539870013115</v>
      </c>
      <c r="AQ1595" s="17">
        <f t="shared" si="500"/>
        <v>20.017479075939033</v>
      </c>
    </row>
    <row r="1596" spans="2:43" x14ac:dyDescent="0.45">
      <c r="B1596">
        <f>INDEX(RawData!$A$2:$A$1048576,MATCH(FmtData!$B$4+(ROW()-10),RawData!$A$2:$A$1048576,0))</f>
        <v>1784</v>
      </c>
      <c r="C1596" s="23">
        <f>LEFT(INDEX(RawData!$B$2:$B$1048576, MATCH(FmtData!$B$4+(ROW()-10),RawData!$A$2:$A$1048576,0)),10)+MID(INDEX(RawData!$B$2:$B$1048576, MATCH(FmtData!$B$4+(ROW()-10),RawData!$A$2:$A$1048576,0)),12,8)-$B$5/24</f>
        <v>42201.613807870373</v>
      </c>
      <c r="D1596" s="7">
        <f>MID(INDEX(RawData!$B$2:$B$1048576, MATCH(FmtData!$B$4+(ROW()-10),RawData!$A$2:$A$1048576,0)),12,8)+$B$5/24</f>
        <v>1.1138078703703704</v>
      </c>
      <c r="E1596" s="8">
        <f>INDEX(RawData!$D$2:$D$1048576,MATCH(FmtData!$B$4+(ROW()-10),RawData!$A$2:$A$1048576,0))</f>
        <v>48.598999999999997</v>
      </c>
      <c r="F1596">
        <f>INDEX(RawData!$D$2:$D$1048576,MATCH(FmtData!$B$4+(ROW()-10),RawData!$A$2:$A$1048576,0))</f>
        <v>48.598999999999997</v>
      </c>
      <c r="G1596">
        <f>INDEX(RawData!E$2:E$1048576,MATCH(FmtData!$B$4+(ROW()-10),RawData!$A$2:$A$1048576,0))</f>
        <v>2903.3</v>
      </c>
      <c r="H1596">
        <f>INDEX(RawData!F$2:F$1048576,MATCH(FmtData!$B$4+(ROW()-10),RawData!$A$2:$A$1048576,0))</f>
        <v>-0.15307599999999999</v>
      </c>
      <c r="I1596">
        <f>INDEX(RawData!G$2:G$1048576,MATCH(FmtData!$B$4+(ROW()-10),RawData!$A$2:$A$1048576,0))</f>
        <v>-28997.5</v>
      </c>
      <c r="J1596">
        <f>INDEX(RawData!H$2:H$1048576,MATCH(FmtData!$B$4+(ROW()-10),RawData!$A$2:$A$1048576,0))</f>
        <v>5.0863699999999998E-2</v>
      </c>
      <c r="K1596">
        <f>INDEX(RawData!I$2:I$1048576,MATCH(FmtData!$B$4+(ROW()-10),RawData!$A$2:$A$1048576,0))</f>
        <v>-0.61477000000000004</v>
      </c>
      <c r="L1596">
        <f>INDEX(RawData!J$2:J$1048576,MATCH(FmtData!$B$4+(ROW()-10),RawData!$A$2:$A$1048576,0))</f>
        <v>188.3</v>
      </c>
      <c r="M1596">
        <f>INDEX(RawData!K$2:K$1048576,MATCH(FmtData!$B$4+(ROW()-10),RawData!$A$2:$A$1048576,0))</f>
        <v>173.3</v>
      </c>
      <c r="N1596">
        <f>INDEX(RawData!L$2:L$1048576,MATCH(FmtData!$B$4+(ROW()-10),RawData!$A$2:$A$1048576,0))</f>
        <v>21.9</v>
      </c>
      <c r="O1596">
        <f>INDEX(RawData!M$2:M$1048576,MATCH(FmtData!$B$4+(ROW()-10),RawData!$A$2:$A$1048576,0))</f>
        <v>174.9</v>
      </c>
      <c r="P1596">
        <f>INDEX(RawData!N$2:N$1048576,MATCH(FmtData!$B$4+(ROW()-10),RawData!$A$2:$A$1048576,0))</f>
        <v>21.7</v>
      </c>
      <c r="Q1596">
        <f>INDEX(RawData!O$2:O$1048576,MATCH(FmtData!$B$4+(ROW()-10),RawData!$A$2:$A$1048576,0))</f>
        <v>182.6</v>
      </c>
      <c r="R1596" s="8">
        <f>INDEX(RawData!P$2:P$1048576,MATCH(FmtData!$B$4+(ROW()-10),RawData!$A$2:$A$1048576,0))</f>
        <v>63.3217</v>
      </c>
      <c r="S1596">
        <f>INDEX(RawData!Q$2:Q$1048576,MATCH(FmtData!$B$4+(ROW()-10),RawData!$A$2:$A$1048576,0))</f>
        <v>507.21300000000002</v>
      </c>
      <c r="T1596" s="8">
        <f>INDEX(RawData!R$2:R$1048576,MATCH(FmtData!$B$4+(ROW()-10),RawData!$A$2:$A$1048576,0))</f>
        <v>0.11018699999999999</v>
      </c>
      <c r="U1596" s="8">
        <f>INDEX(RawData!S$2:S$1048576,MATCH(FmtData!$B$4+(ROW()-10),RawData!$A$2:$A$1048576,0))</f>
        <v>0.73118000000000005</v>
      </c>
      <c r="V1596" s="8">
        <f>INDEX(RawData!T$2:T$1048576,MATCH(FmtData!$B$4+(ROW()-10),RawData!$A$2:$A$1048576,0))</f>
        <v>0.216144</v>
      </c>
      <c r="W1596" s="3">
        <f t="shared" si="501"/>
        <v>-0.5587898400000002</v>
      </c>
      <c r="X1596" s="3">
        <f t="shared" si="502"/>
        <v>-0.50921615200000003</v>
      </c>
      <c r="Y1596" s="8">
        <f t="shared" si="485"/>
        <v>9.3978972000470051</v>
      </c>
      <c r="Z1596" s="8">
        <f t="shared" si="486"/>
        <v>9.447470888047004</v>
      </c>
      <c r="AA1596" s="8">
        <f t="shared" si="503"/>
        <v>9.4226840440470045</v>
      </c>
      <c r="AB1596" s="41">
        <v>2</v>
      </c>
      <c r="AC1596" s="42" t="str">
        <f t="shared" si="495"/>
        <v>Dilatometer</v>
      </c>
      <c r="AD1596" s="15">
        <f t="shared" si="484"/>
        <v>-316.91179999999997</v>
      </c>
      <c r="AE1596" s="15">
        <f t="shared" si="487"/>
        <v>-135.79911167764305</v>
      </c>
      <c r="AF1596" s="15">
        <f t="shared" si="488"/>
        <v>-124.35166795955263</v>
      </c>
      <c r="AG1596" s="15">
        <f t="shared" si="489"/>
        <v>-130.08973828957073</v>
      </c>
      <c r="AH1596" s="15">
        <f t="shared" si="496"/>
        <v>-130.08973828957073</v>
      </c>
      <c r="AI1596" s="17">
        <f t="shared" si="490"/>
        <v>1.2380792855573064</v>
      </c>
      <c r="AJ1596" s="17">
        <f t="shared" si="491"/>
        <v>0.94056491921121477</v>
      </c>
      <c r="AK1596" s="17">
        <f t="shared" si="492"/>
        <v>0.92649274678173299</v>
      </c>
      <c r="AL1596" s="17">
        <f t="shared" si="493"/>
        <v>0.9334934391096017</v>
      </c>
      <c r="AM1596" s="17">
        <f t="shared" si="494"/>
        <v>0.9334934391096017</v>
      </c>
      <c r="AN1596" s="17">
        <f t="shared" si="497"/>
        <v>7.1890820692910307E-4</v>
      </c>
      <c r="AO1596" s="17">
        <f t="shared" si="498"/>
        <v>9.3349343910960165</v>
      </c>
      <c r="AP1596" s="17">
        <f t="shared" si="499"/>
        <v>12.380792855573064</v>
      </c>
      <c r="AQ1596" s="17">
        <f t="shared" si="500"/>
        <v>20.017479075939033</v>
      </c>
    </row>
    <row r="1597" spans="2:43" x14ac:dyDescent="0.45">
      <c r="B1597">
        <f>INDEX(RawData!$A$2:$A$1048576,MATCH(FmtData!$B$4+(ROW()-10),RawData!$A$2:$A$1048576,0))</f>
        <v>1785</v>
      </c>
      <c r="C1597" s="23">
        <f>LEFT(INDEX(RawData!$B$2:$B$1048576, MATCH(FmtData!$B$4+(ROW()-10),RawData!$A$2:$A$1048576,0)),10)+MID(INDEX(RawData!$B$2:$B$1048576, MATCH(FmtData!$B$4+(ROW()-10),RawData!$A$2:$A$1048576,0)),12,8)-$B$5/24</f>
        <v>42201.614502314813</v>
      </c>
      <c r="D1597" s="7">
        <f>MID(INDEX(RawData!$B$2:$B$1048576, MATCH(FmtData!$B$4+(ROW()-10),RawData!$A$2:$A$1048576,0)),12,8)+$B$5/24</f>
        <v>1.114502314814815</v>
      </c>
      <c r="E1597" s="8">
        <f>INDEX(RawData!$D$2:$D$1048576,MATCH(FmtData!$B$4+(ROW()-10),RawData!$A$2:$A$1048576,0))</f>
        <v>48.615699999999997</v>
      </c>
      <c r="F1597">
        <f>INDEX(RawData!$D$2:$D$1048576,MATCH(FmtData!$B$4+(ROW()-10),RawData!$A$2:$A$1048576,0))</f>
        <v>48.615699999999997</v>
      </c>
      <c r="G1597">
        <f>INDEX(RawData!E$2:E$1048576,MATCH(FmtData!$B$4+(ROW()-10),RawData!$A$2:$A$1048576,0))</f>
        <v>2904.22</v>
      </c>
      <c r="H1597">
        <f>INDEX(RawData!F$2:F$1048576,MATCH(FmtData!$B$4+(ROW()-10),RawData!$A$2:$A$1048576,0))</f>
        <v>-0.15307599999999999</v>
      </c>
      <c r="I1597">
        <f>INDEX(RawData!G$2:G$1048576,MATCH(FmtData!$B$4+(ROW()-10),RawData!$A$2:$A$1048576,0))</f>
        <v>-29008.1</v>
      </c>
      <c r="J1597">
        <f>INDEX(RawData!H$2:H$1048576,MATCH(FmtData!$B$4+(ROW()-10),RawData!$A$2:$A$1048576,0))</f>
        <v>5.0845300000000003E-2</v>
      </c>
      <c r="K1597">
        <f>INDEX(RawData!I$2:I$1048576,MATCH(FmtData!$B$4+(ROW()-10),RawData!$A$2:$A$1048576,0))</f>
        <v>-0.61477000000000004</v>
      </c>
      <c r="L1597">
        <f>INDEX(RawData!J$2:J$1048576,MATCH(FmtData!$B$4+(ROW()-10),RawData!$A$2:$A$1048576,0))</f>
        <v>173.2</v>
      </c>
      <c r="M1597">
        <f>INDEX(RawData!K$2:K$1048576,MATCH(FmtData!$B$4+(ROW()-10),RawData!$A$2:$A$1048576,0))</f>
        <v>169.7</v>
      </c>
      <c r="N1597">
        <f>INDEX(RawData!L$2:L$1048576,MATCH(FmtData!$B$4+(ROW()-10),RawData!$A$2:$A$1048576,0))</f>
        <v>21.9</v>
      </c>
      <c r="O1597">
        <f>INDEX(RawData!M$2:M$1048576,MATCH(FmtData!$B$4+(ROW()-10),RawData!$A$2:$A$1048576,0))</f>
        <v>168.8</v>
      </c>
      <c r="P1597">
        <f>INDEX(RawData!N$2:N$1048576,MATCH(FmtData!$B$4+(ROW()-10),RawData!$A$2:$A$1048576,0))</f>
        <v>21.7</v>
      </c>
      <c r="Q1597">
        <f>INDEX(RawData!O$2:O$1048576,MATCH(FmtData!$B$4+(ROW()-10),RawData!$A$2:$A$1048576,0))</f>
        <v>182.7</v>
      </c>
      <c r="R1597" s="8">
        <f>INDEX(RawData!P$2:P$1048576,MATCH(FmtData!$B$4+(ROW()-10),RawData!$A$2:$A$1048576,0))</f>
        <v>63.6143</v>
      </c>
      <c r="S1597">
        <f>INDEX(RawData!Q$2:Q$1048576,MATCH(FmtData!$B$4+(ROW()-10),RawData!$A$2:$A$1048576,0))</f>
        <v>507.21300000000002</v>
      </c>
      <c r="T1597" s="8">
        <f>INDEX(RawData!R$2:R$1048576,MATCH(FmtData!$B$4+(ROW()-10),RawData!$A$2:$A$1048576,0))</f>
        <v>0.11018699999999999</v>
      </c>
      <c r="U1597" s="8">
        <f>INDEX(RawData!S$2:S$1048576,MATCH(FmtData!$B$4+(ROW()-10),RawData!$A$2:$A$1048576,0))</f>
        <v>0.731271</v>
      </c>
      <c r="V1597" s="8">
        <f>INDEX(RawData!T$2:T$1048576,MATCH(FmtData!$B$4+(ROW()-10),RawData!$A$2:$A$1048576,0))</f>
        <v>0.21546100000000001</v>
      </c>
      <c r="W1597" s="3">
        <f t="shared" si="501"/>
        <v>-0.55902098000000011</v>
      </c>
      <c r="X1597" s="3">
        <f t="shared" si="502"/>
        <v>-0.50748133200000012</v>
      </c>
      <c r="Y1597" s="8">
        <f t="shared" si="485"/>
        <v>9.3976660600470048</v>
      </c>
      <c r="Z1597" s="8">
        <f t="shared" si="486"/>
        <v>9.4492057080470051</v>
      </c>
      <c r="AA1597" s="8">
        <f t="shared" si="503"/>
        <v>9.4234358840470058</v>
      </c>
      <c r="AB1597" s="41">
        <v>2</v>
      </c>
      <c r="AC1597" s="42" t="str">
        <f t="shared" si="495"/>
        <v>Dilatometer</v>
      </c>
      <c r="AD1597" s="15">
        <f t="shared" si="484"/>
        <v>-316.61919999999998</v>
      </c>
      <c r="AE1597" s="15">
        <f t="shared" si="487"/>
        <v>-135.85221737917175</v>
      </c>
      <c r="AF1597" s="15">
        <f t="shared" si="488"/>
        <v>-123.94898662898072</v>
      </c>
      <c r="AG1597" s="15">
        <f t="shared" si="489"/>
        <v>-129.91611226139003</v>
      </c>
      <c r="AH1597" s="15">
        <f t="shared" si="496"/>
        <v>-129.91611226139003</v>
      </c>
      <c r="AI1597" s="17">
        <f t="shared" si="490"/>
        <v>1.2374469156608483</v>
      </c>
      <c r="AJ1597" s="17">
        <f t="shared" si="491"/>
        <v>0.94063119747699431</v>
      </c>
      <c r="AK1597" s="17">
        <f t="shared" si="492"/>
        <v>0.92600539914065416</v>
      </c>
      <c r="AL1597" s="17">
        <f t="shared" si="493"/>
        <v>0.93328005606061093</v>
      </c>
      <c r="AM1597" s="17">
        <f t="shared" si="494"/>
        <v>0.93328005606061093</v>
      </c>
      <c r="AN1597" s="17">
        <f t="shared" si="497"/>
        <v>7.3554724222757439E-4</v>
      </c>
      <c r="AO1597" s="17">
        <f t="shared" si="498"/>
        <v>9.3328005606061097</v>
      </c>
      <c r="AP1597" s="17">
        <f t="shared" si="499"/>
        <v>12.374469156608484</v>
      </c>
      <c r="AQ1597" s="17">
        <f t="shared" si="500"/>
        <v>20.023822230538922</v>
      </c>
    </row>
    <row r="1598" spans="2:43" x14ac:dyDescent="0.45">
      <c r="B1598">
        <f>INDEX(RawData!$A$2:$A$1048576,MATCH(FmtData!$B$4+(ROW()-10),RawData!$A$2:$A$1048576,0))</f>
        <v>1786</v>
      </c>
      <c r="C1598" s="23">
        <f>LEFT(INDEX(RawData!$B$2:$B$1048576, MATCH(FmtData!$B$4+(ROW()-10),RawData!$A$2:$A$1048576,0)),10)+MID(INDEX(RawData!$B$2:$B$1048576, MATCH(FmtData!$B$4+(ROW()-10),RawData!$A$2:$A$1048576,0)),12,8)-$B$5/24</f>
        <v>42201.61519675926</v>
      </c>
      <c r="D1598" s="7">
        <f>MID(INDEX(RawData!$B$2:$B$1048576, MATCH(FmtData!$B$4+(ROW()-10),RawData!$A$2:$A$1048576,0)),12,8)+$B$5/24</f>
        <v>1.1151967592592591</v>
      </c>
      <c r="E1598" s="8">
        <f>INDEX(RawData!$D$2:$D$1048576,MATCH(FmtData!$B$4+(ROW()-10),RawData!$A$2:$A$1048576,0))</f>
        <v>48.632300000000001</v>
      </c>
      <c r="F1598">
        <f>INDEX(RawData!$D$2:$D$1048576,MATCH(FmtData!$B$4+(ROW()-10),RawData!$A$2:$A$1048576,0))</f>
        <v>48.632300000000001</v>
      </c>
      <c r="G1598">
        <f>INDEX(RawData!E$2:E$1048576,MATCH(FmtData!$B$4+(ROW()-10),RawData!$A$2:$A$1048576,0))</f>
        <v>2899.3</v>
      </c>
      <c r="H1598">
        <f>INDEX(RawData!F$2:F$1048576,MATCH(FmtData!$B$4+(ROW()-10),RawData!$A$2:$A$1048576,0))</f>
        <v>-0.15307599999999999</v>
      </c>
      <c r="I1598">
        <f>INDEX(RawData!G$2:G$1048576,MATCH(FmtData!$B$4+(ROW()-10),RawData!$A$2:$A$1048576,0))</f>
        <v>-29008.1</v>
      </c>
      <c r="J1598">
        <f>INDEX(RawData!H$2:H$1048576,MATCH(FmtData!$B$4+(ROW()-10),RawData!$A$2:$A$1048576,0))</f>
        <v>5.0863699999999998E-2</v>
      </c>
      <c r="K1598">
        <f>INDEX(RawData!I$2:I$1048576,MATCH(FmtData!$B$4+(ROW()-10),RawData!$A$2:$A$1048576,0))</f>
        <v>-0.61495900000000003</v>
      </c>
      <c r="L1598">
        <f>INDEX(RawData!J$2:J$1048576,MATCH(FmtData!$B$4+(ROW()-10),RawData!$A$2:$A$1048576,0))</f>
        <v>180.6</v>
      </c>
      <c r="M1598">
        <f>INDEX(RawData!K$2:K$1048576,MATCH(FmtData!$B$4+(ROW()-10),RawData!$A$2:$A$1048576,0))</f>
        <v>167.7</v>
      </c>
      <c r="N1598">
        <f>INDEX(RawData!L$2:L$1048576,MATCH(FmtData!$B$4+(ROW()-10),RawData!$A$2:$A$1048576,0))</f>
        <v>21.9</v>
      </c>
      <c r="O1598">
        <f>INDEX(RawData!M$2:M$1048576,MATCH(FmtData!$B$4+(ROW()-10),RawData!$A$2:$A$1048576,0))</f>
        <v>172.7</v>
      </c>
      <c r="P1598">
        <f>INDEX(RawData!N$2:N$1048576,MATCH(FmtData!$B$4+(ROW()-10),RawData!$A$2:$A$1048576,0))</f>
        <v>21.7</v>
      </c>
      <c r="Q1598">
        <f>INDEX(RawData!O$2:O$1048576,MATCH(FmtData!$B$4+(ROW()-10),RawData!$A$2:$A$1048576,0))</f>
        <v>182.7</v>
      </c>
      <c r="R1598" s="8">
        <f>INDEX(RawData!P$2:P$1048576,MATCH(FmtData!$B$4+(ROW()-10),RawData!$A$2:$A$1048576,0))</f>
        <v>63.6143</v>
      </c>
      <c r="S1598">
        <f>INDEX(RawData!Q$2:Q$1048576,MATCH(FmtData!$B$4+(ROW()-10),RawData!$A$2:$A$1048576,0))</f>
        <v>507.21300000000002</v>
      </c>
      <c r="T1598" s="8">
        <f>INDEX(RawData!R$2:R$1048576,MATCH(FmtData!$B$4+(ROW()-10),RawData!$A$2:$A$1048576,0))</f>
        <v>0.11018699999999999</v>
      </c>
      <c r="U1598" s="8">
        <f>INDEX(RawData!S$2:S$1048576,MATCH(FmtData!$B$4+(ROW()-10),RawData!$A$2:$A$1048576,0))</f>
        <v>0.73172800000000005</v>
      </c>
      <c r="V1598" s="8">
        <f>INDEX(RawData!T$2:T$1048576,MATCH(FmtData!$B$4+(ROW()-10),RawData!$A$2:$A$1048576,0))</f>
        <v>0.21546100000000001</v>
      </c>
      <c r="W1598" s="3">
        <f t="shared" si="501"/>
        <v>-0.5601817600000002</v>
      </c>
      <c r="X1598" s="3">
        <f t="shared" si="502"/>
        <v>-0.50748133200000012</v>
      </c>
      <c r="Y1598" s="8">
        <f t="shared" si="485"/>
        <v>9.3965052800470037</v>
      </c>
      <c r="Z1598" s="8">
        <f t="shared" si="486"/>
        <v>9.4492057080470051</v>
      </c>
      <c r="AA1598" s="8">
        <f t="shared" si="503"/>
        <v>9.4228554940470044</v>
      </c>
      <c r="AB1598" s="41">
        <v>2</v>
      </c>
      <c r="AC1598" s="42" t="str">
        <f t="shared" si="495"/>
        <v>Dilatometer</v>
      </c>
      <c r="AD1598" s="15">
        <f t="shared" si="484"/>
        <v>-316.61919999999998</v>
      </c>
      <c r="AE1598" s="15">
        <f t="shared" si="487"/>
        <v>-136.11887540798932</v>
      </c>
      <c r="AF1598" s="15">
        <f t="shared" si="488"/>
        <v>-123.94898662898072</v>
      </c>
      <c r="AG1598" s="15">
        <f t="shared" si="489"/>
        <v>-130.0501468402415</v>
      </c>
      <c r="AH1598" s="15">
        <f t="shared" si="496"/>
        <v>-130.0501468402415</v>
      </c>
      <c r="AI1598" s="17">
        <f t="shared" si="490"/>
        <v>1.2374469156608483</v>
      </c>
      <c r="AJ1598" s="17">
        <f t="shared" si="491"/>
        <v>0.94096413975490745</v>
      </c>
      <c r="AK1598" s="17">
        <f t="shared" si="492"/>
        <v>0.92600539914065416</v>
      </c>
      <c r="AL1598" s="17">
        <f t="shared" si="493"/>
        <v>0.93344477339226595</v>
      </c>
      <c r="AM1598" s="17">
        <f t="shared" si="494"/>
        <v>0.93344477339226595</v>
      </c>
      <c r="AN1598" s="17">
        <f t="shared" si="497"/>
        <v>8.3364631669202716E-4</v>
      </c>
      <c r="AO1598" s="17">
        <f t="shared" si="498"/>
        <v>9.3344477339226586</v>
      </c>
      <c r="AP1598" s="17">
        <f t="shared" si="499"/>
        <v>12.374469156608484</v>
      </c>
      <c r="AQ1598" s="17">
        <f t="shared" si="500"/>
        <v>19.989900142896026</v>
      </c>
    </row>
    <row r="1599" spans="2:43" x14ac:dyDescent="0.45">
      <c r="B1599">
        <f>INDEX(RawData!$A$2:$A$1048576,MATCH(FmtData!$B$4+(ROW()-10),RawData!$A$2:$A$1048576,0))</f>
        <v>1787</v>
      </c>
      <c r="C1599" s="23">
        <f>LEFT(INDEX(RawData!$B$2:$B$1048576, MATCH(FmtData!$B$4+(ROW()-10),RawData!$A$2:$A$1048576,0)),10)+MID(INDEX(RawData!$B$2:$B$1048576, MATCH(FmtData!$B$4+(ROW()-10),RawData!$A$2:$A$1048576,0)),12,8)-$B$5/24</f>
        <v>42201.615891203706</v>
      </c>
      <c r="D1599" s="7">
        <f>MID(INDEX(RawData!$B$2:$B$1048576, MATCH(FmtData!$B$4+(ROW()-10),RawData!$A$2:$A$1048576,0)),12,8)+$B$5/24</f>
        <v>1.1158912037037036</v>
      </c>
      <c r="E1599" s="8">
        <f>INDEX(RawData!$D$2:$D$1048576,MATCH(FmtData!$B$4+(ROW()-10),RawData!$A$2:$A$1048576,0))</f>
        <v>48.648699999999998</v>
      </c>
      <c r="F1599">
        <f>INDEX(RawData!$D$2:$D$1048576,MATCH(FmtData!$B$4+(ROW()-10),RawData!$A$2:$A$1048576,0))</f>
        <v>48.648699999999998</v>
      </c>
      <c r="G1599">
        <f>INDEX(RawData!E$2:E$1048576,MATCH(FmtData!$B$4+(ROW()-10),RawData!$A$2:$A$1048576,0))</f>
        <v>2898.38</v>
      </c>
      <c r="H1599">
        <f>INDEX(RawData!F$2:F$1048576,MATCH(FmtData!$B$4+(ROW()-10),RawData!$A$2:$A$1048576,0))</f>
        <v>-0.15307599999999999</v>
      </c>
      <c r="I1599">
        <f>INDEX(RawData!G$2:G$1048576,MATCH(FmtData!$B$4+(ROW()-10),RawData!$A$2:$A$1048576,0))</f>
        <v>-29008.1</v>
      </c>
      <c r="J1599">
        <f>INDEX(RawData!H$2:H$1048576,MATCH(FmtData!$B$4+(ROW()-10),RawData!$A$2:$A$1048576,0))</f>
        <v>5.0863699999999998E-2</v>
      </c>
      <c r="K1599">
        <f>INDEX(RawData!I$2:I$1048576,MATCH(FmtData!$B$4+(ROW()-10),RawData!$A$2:$A$1048576,0))</f>
        <v>-0.61577599999999999</v>
      </c>
      <c r="L1599">
        <f>INDEX(RawData!J$2:J$1048576,MATCH(FmtData!$B$4+(ROW()-10),RawData!$A$2:$A$1048576,0))</f>
        <v>171.6</v>
      </c>
      <c r="M1599">
        <f>INDEX(RawData!K$2:K$1048576,MATCH(FmtData!$B$4+(ROW()-10),RawData!$A$2:$A$1048576,0))</f>
        <v>166.3</v>
      </c>
      <c r="N1599">
        <f>INDEX(RawData!L$2:L$1048576,MATCH(FmtData!$B$4+(ROW()-10),RawData!$A$2:$A$1048576,0))</f>
        <v>21.9</v>
      </c>
      <c r="O1599">
        <f>INDEX(RawData!M$2:M$1048576,MATCH(FmtData!$B$4+(ROW()-10),RawData!$A$2:$A$1048576,0))</f>
        <v>165.6</v>
      </c>
      <c r="P1599">
        <f>INDEX(RawData!N$2:N$1048576,MATCH(FmtData!$B$4+(ROW()-10),RawData!$A$2:$A$1048576,0))</f>
        <v>21.7</v>
      </c>
      <c r="Q1599">
        <f>INDEX(RawData!O$2:O$1048576,MATCH(FmtData!$B$4+(ROW()-10),RawData!$A$2:$A$1048576,0))</f>
        <v>182.7</v>
      </c>
      <c r="R1599" s="8">
        <f>INDEX(RawData!P$2:P$1048576,MATCH(FmtData!$B$4+(ROW()-10),RawData!$A$2:$A$1048576,0))</f>
        <v>63.602499999999999</v>
      </c>
      <c r="S1599">
        <f>INDEX(RawData!Q$2:Q$1048576,MATCH(FmtData!$B$4+(ROW()-10),RawData!$A$2:$A$1048576,0))</f>
        <v>507.21300000000002</v>
      </c>
      <c r="T1599" s="8">
        <f>INDEX(RawData!R$2:R$1048576,MATCH(FmtData!$B$4+(ROW()-10),RawData!$A$2:$A$1048576,0))</f>
        <v>0.11018699999999999</v>
      </c>
      <c r="U1599" s="8">
        <f>INDEX(RawData!S$2:S$1048576,MATCH(FmtData!$B$4+(ROW()-10),RawData!$A$2:$A$1048576,0))</f>
        <v>0.73136299999999999</v>
      </c>
      <c r="V1599" s="8">
        <f>INDEX(RawData!T$2:T$1048576,MATCH(FmtData!$B$4+(ROW()-10),RawData!$A$2:$A$1048576,0))</f>
        <v>0.215555</v>
      </c>
      <c r="W1599" s="3">
        <f t="shared" si="501"/>
        <v>-0.55925466000000001</v>
      </c>
      <c r="X1599" s="3">
        <f t="shared" si="502"/>
        <v>-0.50772009200000001</v>
      </c>
      <c r="Y1599" s="8">
        <f t="shared" si="485"/>
        <v>9.3974323800470039</v>
      </c>
      <c r="Z1599" s="8">
        <f t="shared" si="486"/>
        <v>9.4489669480470049</v>
      </c>
      <c r="AA1599" s="8">
        <f t="shared" si="503"/>
        <v>9.4231996640470044</v>
      </c>
      <c r="AB1599" s="41">
        <v>2</v>
      </c>
      <c r="AC1599" s="42" t="str">
        <f t="shared" si="495"/>
        <v>Dilatometer</v>
      </c>
      <c r="AD1599" s="15">
        <f t="shared" si="484"/>
        <v>-316.63099999999997</v>
      </c>
      <c r="AE1599" s="15">
        <f t="shared" si="487"/>
        <v>-135.90590412953884</v>
      </c>
      <c r="AF1599" s="15">
        <f t="shared" si="488"/>
        <v>-124.0044152637887</v>
      </c>
      <c r="AG1599" s="15">
        <f t="shared" si="489"/>
        <v>-129.97066652705155</v>
      </c>
      <c r="AH1599" s="15">
        <f t="shared" si="496"/>
        <v>-129.97066652705155</v>
      </c>
      <c r="AI1599" s="17">
        <f t="shared" si="490"/>
        <v>1.2374724054321464</v>
      </c>
      <c r="AJ1599" s="17">
        <f t="shared" si="491"/>
        <v>0.94069821041276369</v>
      </c>
      <c r="AK1599" s="17">
        <f t="shared" si="492"/>
        <v>0.92607245156687212</v>
      </c>
      <c r="AL1599" s="17">
        <f t="shared" si="493"/>
        <v>0.93334709169268826</v>
      </c>
      <c r="AM1599" s="17">
        <f t="shared" si="494"/>
        <v>0.93334709169268826</v>
      </c>
      <c r="AN1599" s="17">
        <f t="shared" si="497"/>
        <v>9.3132801626971684E-4</v>
      </c>
      <c r="AO1599" s="17">
        <f t="shared" si="498"/>
        <v>9.333470916926883</v>
      </c>
      <c r="AP1599" s="17">
        <f t="shared" si="499"/>
        <v>12.374724054321465</v>
      </c>
      <c r="AQ1599" s="17">
        <f t="shared" si="500"/>
        <v>19.983556988296137</v>
      </c>
    </row>
    <row r="1600" spans="2:43" x14ac:dyDescent="0.45">
      <c r="B1600">
        <f>INDEX(RawData!$A$2:$A$1048576,MATCH(FmtData!$B$4+(ROW()-10),RawData!$A$2:$A$1048576,0))</f>
        <v>1788</v>
      </c>
      <c r="C1600" s="23">
        <f>LEFT(INDEX(RawData!$B$2:$B$1048576, MATCH(FmtData!$B$4+(ROW()-10),RawData!$A$2:$A$1048576,0)),10)+MID(INDEX(RawData!$B$2:$B$1048576, MATCH(FmtData!$B$4+(ROW()-10),RawData!$A$2:$A$1048576,0)),12,8)-$B$5/24</f>
        <v>42201.616585648146</v>
      </c>
      <c r="D1600" s="7">
        <f>MID(INDEX(RawData!$B$2:$B$1048576, MATCH(FmtData!$B$4+(ROW()-10),RawData!$A$2:$A$1048576,0)),12,8)+$B$5/24</f>
        <v>1.1165856481481482</v>
      </c>
      <c r="E1600" s="8">
        <f>INDEX(RawData!$D$2:$D$1048576,MATCH(FmtData!$B$4+(ROW()-10),RawData!$A$2:$A$1048576,0))</f>
        <v>48.665500000000002</v>
      </c>
      <c r="F1600">
        <f>INDEX(RawData!$D$2:$D$1048576,MATCH(FmtData!$B$4+(ROW()-10),RawData!$A$2:$A$1048576,0))</f>
        <v>48.665500000000002</v>
      </c>
      <c r="G1600">
        <f>INDEX(RawData!E$2:E$1048576,MATCH(FmtData!$B$4+(ROW()-10),RawData!$A$2:$A$1048576,0))</f>
        <v>2886.07</v>
      </c>
      <c r="H1600">
        <f>INDEX(RawData!F$2:F$1048576,MATCH(FmtData!$B$4+(ROW()-10),RawData!$A$2:$A$1048576,0))</f>
        <v>-0.15307599999999999</v>
      </c>
      <c r="I1600">
        <f>INDEX(RawData!G$2:G$1048576,MATCH(FmtData!$B$4+(ROW()-10),RawData!$A$2:$A$1048576,0))</f>
        <v>-28997.5</v>
      </c>
      <c r="J1600">
        <f>INDEX(RawData!H$2:H$1048576,MATCH(FmtData!$B$4+(ROW()-10),RawData!$A$2:$A$1048576,0))</f>
        <v>5.0863699999999998E-2</v>
      </c>
      <c r="K1600">
        <f>INDEX(RawData!I$2:I$1048576,MATCH(FmtData!$B$4+(ROW()-10),RawData!$A$2:$A$1048576,0))</f>
        <v>-0.61577599999999999</v>
      </c>
      <c r="L1600">
        <f>INDEX(RawData!J$2:J$1048576,MATCH(FmtData!$B$4+(ROW()-10),RawData!$A$2:$A$1048576,0))</f>
        <v>193.4</v>
      </c>
      <c r="M1600">
        <f>INDEX(RawData!K$2:K$1048576,MATCH(FmtData!$B$4+(ROW()-10),RawData!$A$2:$A$1048576,0))</f>
        <v>165.2</v>
      </c>
      <c r="N1600">
        <f>INDEX(RawData!L$2:L$1048576,MATCH(FmtData!$B$4+(ROW()-10),RawData!$A$2:$A$1048576,0))</f>
        <v>21.9</v>
      </c>
      <c r="O1600">
        <f>INDEX(RawData!M$2:M$1048576,MATCH(FmtData!$B$4+(ROW()-10),RawData!$A$2:$A$1048576,0))</f>
        <v>175.7</v>
      </c>
      <c r="P1600">
        <f>INDEX(RawData!N$2:N$1048576,MATCH(FmtData!$B$4+(ROW()-10),RawData!$A$2:$A$1048576,0))</f>
        <v>21.7</v>
      </c>
      <c r="Q1600">
        <f>INDEX(RawData!O$2:O$1048576,MATCH(FmtData!$B$4+(ROW()-10),RawData!$A$2:$A$1048576,0))</f>
        <v>182.6</v>
      </c>
      <c r="R1600" s="8">
        <f>INDEX(RawData!P$2:P$1048576,MATCH(FmtData!$B$4+(ROW()-10),RawData!$A$2:$A$1048576,0))</f>
        <v>63.602499999999999</v>
      </c>
      <c r="S1600">
        <f>INDEX(RawData!Q$2:Q$1048576,MATCH(FmtData!$B$4+(ROW()-10),RawData!$A$2:$A$1048576,0))</f>
        <v>507.21300000000002</v>
      </c>
      <c r="T1600" s="8">
        <f>INDEX(RawData!R$2:R$1048576,MATCH(FmtData!$B$4+(ROW()-10),RawData!$A$2:$A$1048576,0))</f>
        <v>0.11018699999999999</v>
      </c>
      <c r="U1600" s="8">
        <f>INDEX(RawData!S$2:S$1048576,MATCH(FmtData!$B$4+(ROW()-10),RawData!$A$2:$A$1048576,0))</f>
        <v>0.731545</v>
      </c>
      <c r="V1600" s="8">
        <f>INDEX(RawData!T$2:T$1048576,MATCH(FmtData!$B$4+(ROW()-10),RawData!$A$2:$A$1048576,0))</f>
        <v>0.21623700000000001</v>
      </c>
      <c r="W1600" s="3">
        <f t="shared" si="501"/>
        <v>-0.55971694000000005</v>
      </c>
      <c r="X1600" s="3">
        <f t="shared" si="502"/>
        <v>-0.50945237200000004</v>
      </c>
      <c r="Y1600" s="8">
        <f t="shared" si="485"/>
        <v>9.3969701000470049</v>
      </c>
      <c r="Z1600" s="8">
        <f t="shared" si="486"/>
        <v>9.4472346680470043</v>
      </c>
      <c r="AA1600" s="8">
        <f t="shared" si="503"/>
        <v>9.4221023840470046</v>
      </c>
      <c r="AB1600" s="41">
        <v>2</v>
      </c>
      <c r="AC1600" s="42" t="str">
        <f t="shared" si="495"/>
        <v>Dilatometer</v>
      </c>
      <c r="AD1600" s="15">
        <f t="shared" si="484"/>
        <v>-316.63099999999997</v>
      </c>
      <c r="AE1600" s="15">
        <f t="shared" si="487"/>
        <v>-136.01210303252628</v>
      </c>
      <c r="AF1600" s="15">
        <f t="shared" si="488"/>
        <v>-124.40648775178556</v>
      </c>
      <c r="AG1600" s="15">
        <f t="shared" si="489"/>
        <v>-130.22404571707966</v>
      </c>
      <c r="AH1600" s="15">
        <f t="shared" si="496"/>
        <v>-130.22404571707966</v>
      </c>
      <c r="AI1600" s="17">
        <f t="shared" si="490"/>
        <v>1.2374724054321464</v>
      </c>
      <c r="AJ1600" s="17">
        <f t="shared" si="491"/>
        <v>0.94083079825559279</v>
      </c>
      <c r="AK1600" s="17">
        <f t="shared" si="492"/>
        <v>0.92655913245752197</v>
      </c>
      <c r="AL1600" s="17">
        <f t="shared" si="493"/>
        <v>0.93365856729868668</v>
      </c>
      <c r="AM1600" s="17">
        <f t="shared" si="494"/>
        <v>0.93365856729868668</v>
      </c>
      <c r="AN1600" s="17">
        <f t="shared" si="497"/>
        <v>7.5057914607690179E-4</v>
      </c>
      <c r="AO1600" s="17">
        <f t="shared" si="498"/>
        <v>9.3365856729868675</v>
      </c>
      <c r="AP1600" s="17">
        <f t="shared" si="499"/>
        <v>12.374724054321465</v>
      </c>
      <c r="AQ1600" s="17">
        <f t="shared" si="500"/>
        <v>19.898682821856291</v>
      </c>
    </row>
    <row r="1601" spans="2:43" x14ac:dyDescent="0.45">
      <c r="B1601">
        <f>INDEX(RawData!$A$2:$A$1048576,MATCH(FmtData!$B$4+(ROW()-10),RawData!$A$2:$A$1048576,0))</f>
        <v>1789</v>
      </c>
      <c r="C1601" s="23">
        <f>LEFT(INDEX(RawData!$B$2:$B$1048576, MATCH(FmtData!$B$4+(ROW()-10),RawData!$A$2:$A$1048576,0)),10)+MID(INDEX(RawData!$B$2:$B$1048576, MATCH(FmtData!$B$4+(ROW()-10),RawData!$A$2:$A$1048576,0)),12,8)-$B$5/24</f>
        <v>42201.617280092592</v>
      </c>
      <c r="D1601" s="7">
        <f>MID(INDEX(RawData!$B$2:$B$1048576, MATCH(FmtData!$B$4+(ROW()-10),RawData!$A$2:$A$1048576,0)),12,8)+$B$5/24</f>
        <v>1.1172800925925928</v>
      </c>
      <c r="E1601" s="8">
        <f>INDEX(RawData!$D$2:$D$1048576,MATCH(FmtData!$B$4+(ROW()-10),RawData!$A$2:$A$1048576,0))</f>
        <v>48.681899999999999</v>
      </c>
      <c r="F1601">
        <f>INDEX(RawData!$D$2:$D$1048576,MATCH(FmtData!$B$4+(ROW()-10),RawData!$A$2:$A$1048576,0))</f>
        <v>48.681899999999999</v>
      </c>
      <c r="G1601">
        <f>INDEX(RawData!E$2:E$1048576,MATCH(FmtData!$B$4+(ROW()-10),RawData!$A$2:$A$1048576,0))</f>
        <v>2885.14</v>
      </c>
      <c r="H1601">
        <f>INDEX(RawData!F$2:F$1048576,MATCH(FmtData!$B$4+(ROW()-10),RawData!$A$2:$A$1048576,0))</f>
        <v>-0.15307599999999999</v>
      </c>
      <c r="I1601">
        <f>INDEX(RawData!G$2:G$1048576,MATCH(FmtData!$B$4+(ROW()-10),RawData!$A$2:$A$1048576,0))</f>
        <v>-29008.1</v>
      </c>
      <c r="J1601">
        <f>INDEX(RawData!H$2:H$1048576,MATCH(FmtData!$B$4+(ROW()-10),RawData!$A$2:$A$1048576,0))</f>
        <v>5.0845300000000003E-2</v>
      </c>
      <c r="K1601">
        <f>INDEX(RawData!I$2:I$1048576,MATCH(FmtData!$B$4+(ROW()-10),RawData!$A$2:$A$1048576,0))</f>
        <v>-0.61552499999999999</v>
      </c>
      <c r="L1601">
        <f>INDEX(RawData!J$2:J$1048576,MATCH(FmtData!$B$4+(ROW()-10),RawData!$A$2:$A$1048576,0))</f>
        <v>171.5</v>
      </c>
      <c r="M1601">
        <f>INDEX(RawData!K$2:K$1048576,MATCH(FmtData!$B$4+(ROW()-10),RawData!$A$2:$A$1048576,0))</f>
        <v>170.7</v>
      </c>
      <c r="N1601">
        <f>INDEX(RawData!L$2:L$1048576,MATCH(FmtData!$B$4+(ROW()-10),RawData!$A$2:$A$1048576,0))</f>
        <v>22</v>
      </c>
      <c r="O1601">
        <f>INDEX(RawData!M$2:M$1048576,MATCH(FmtData!$B$4+(ROW()-10),RawData!$A$2:$A$1048576,0))</f>
        <v>167.6</v>
      </c>
      <c r="P1601">
        <f>INDEX(RawData!N$2:N$1048576,MATCH(FmtData!$B$4+(ROW()-10),RawData!$A$2:$A$1048576,0))</f>
        <v>21.7</v>
      </c>
      <c r="Q1601">
        <f>INDEX(RawData!O$2:O$1048576,MATCH(FmtData!$B$4+(ROW()-10),RawData!$A$2:$A$1048576,0))</f>
        <v>182.7</v>
      </c>
      <c r="R1601" s="8">
        <f>INDEX(RawData!P$2:P$1048576,MATCH(FmtData!$B$4+(ROW()-10),RawData!$A$2:$A$1048576,0))</f>
        <v>63.6143</v>
      </c>
      <c r="S1601">
        <f>INDEX(RawData!Q$2:Q$1048576,MATCH(FmtData!$B$4+(ROW()-10),RawData!$A$2:$A$1048576,0))</f>
        <v>507.21300000000002</v>
      </c>
      <c r="T1601" s="8">
        <f>INDEX(RawData!R$2:R$1048576,MATCH(FmtData!$B$4+(ROW()-10),RawData!$A$2:$A$1048576,0))</f>
        <v>0.11018699999999999</v>
      </c>
      <c r="U1601" s="8">
        <f>INDEX(RawData!S$2:S$1048576,MATCH(FmtData!$B$4+(ROW()-10),RawData!$A$2:$A$1048576,0))</f>
        <v>0.731271</v>
      </c>
      <c r="V1601" s="8">
        <f>INDEX(RawData!T$2:T$1048576,MATCH(FmtData!$B$4+(ROW()-10),RawData!$A$2:$A$1048576,0))</f>
        <v>0.21632999999999999</v>
      </c>
      <c r="W1601" s="3">
        <f t="shared" si="501"/>
        <v>-0.55902098000000011</v>
      </c>
      <c r="X1601" s="3">
        <f t="shared" si="502"/>
        <v>-0.50968859200000005</v>
      </c>
      <c r="Y1601" s="8">
        <f t="shared" si="485"/>
        <v>9.3976660600470048</v>
      </c>
      <c r="Z1601" s="8">
        <f t="shared" si="486"/>
        <v>9.4469984480470046</v>
      </c>
      <c r="AA1601" s="8">
        <f t="shared" si="503"/>
        <v>9.4223322540470047</v>
      </c>
      <c r="AB1601" s="41">
        <v>2</v>
      </c>
      <c r="AC1601" s="42" t="str">
        <f t="shared" si="495"/>
        <v>Dilatometer</v>
      </c>
      <c r="AD1601" s="15">
        <f t="shared" si="484"/>
        <v>-316.61919999999998</v>
      </c>
      <c r="AE1601" s="15">
        <f t="shared" si="487"/>
        <v>-135.85221737917175</v>
      </c>
      <c r="AF1601" s="15">
        <f t="shared" si="488"/>
        <v>-124.46130493125054</v>
      </c>
      <c r="AG1601" s="15">
        <f t="shared" si="489"/>
        <v>-130.17096977941708</v>
      </c>
      <c r="AH1601" s="15">
        <f t="shared" si="496"/>
        <v>-130.17096977941708</v>
      </c>
      <c r="AI1601" s="17">
        <f t="shared" si="490"/>
        <v>1.2374469156608483</v>
      </c>
      <c r="AJ1601" s="17">
        <f t="shared" si="491"/>
        <v>0.94063119747699431</v>
      </c>
      <c r="AK1601" s="17">
        <f t="shared" si="492"/>
        <v>0.92662552448272384</v>
      </c>
      <c r="AL1601" s="17">
        <f t="shared" si="493"/>
        <v>0.9335933045560062</v>
      </c>
      <c r="AM1601" s="17">
        <f t="shared" si="494"/>
        <v>0.9335933045560062</v>
      </c>
      <c r="AN1601" s="17">
        <f t="shared" si="497"/>
        <v>6.1904276052460183E-4</v>
      </c>
      <c r="AO1601" s="17">
        <f t="shared" si="498"/>
        <v>9.3359330455600613</v>
      </c>
      <c r="AP1601" s="17">
        <f t="shared" si="499"/>
        <v>12.374469156608484</v>
      </c>
      <c r="AQ1601" s="17">
        <f t="shared" si="500"/>
        <v>19.892270719923786</v>
      </c>
    </row>
    <row r="1602" spans="2:43" x14ac:dyDescent="0.45">
      <c r="B1602">
        <f>INDEX(RawData!$A$2:$A$1048576,MATCH(FmtData!$B$4+(ROW()-10),RawData!$A$2:$A$1048576,0))</f>
        <v>1790</v>
      </c>
      <c r="C1602" s="23">
        <f>LEFT(INDEX(RawData!$B$2:$B$1048576, MATCH(FmtData!$B$4+(ROW()-10),RawData!$A$2:$A$1048576,0)),10)+MID(INDEX(RawData!$B$2:$B$1048576, MATCH(FmtData!$B$4+(ROW()-10),RawData!$A$2:$A$1048576,0)),12,8)-$B$5/24</f>
        <v>42201.617974537039</v>
      </c>
      <c r="D1602" s="7">
        <f>MID(INDEX(RawData!$B$2:$B$1048576, MATCH(FmtData!$B$4+(ROW()-10),RawData!$A$2:$A$1048576,0)),12,8)+$B$5/24</f>
        <v>1.1179745370370369</v>
      </c>
      <c r="E1602" s="8">
        <f>INDEX(RawData!$D$2:$D$1048576,MATCH(FmtData!$B$4+(ROW()-10),RawData!$A$2:$A$1048576,0))</f>
        <v>48.698500000000003</v>
      </c>
      <c r="F1602">
        <f>INDEX(RawData!$D$2:$D$1048576,MATCH(FmtData!$B$4+(ROW()-10),RawData!$A$2:$A$1048576,0))</f>
        <v>48.698500000000003</v>
      </c>
      <c r="G1602">
        <f>INDEX(RawData!E$2:E$1048576,MATCH(FmtData!$B$4+(ROW()-10),RawData!$A$2:$A$1048576,0))</f>
        <v>2879.3</v>
      </c>
      <c r="H1602">
        <f>INDEX(RawData!F$2:F$1048576,MATCH(FmtData!$B$4+(ROW()-10),RawData!$A$2:$A$1048576,0))</f>
        <v>-0.15307599999999999</v>
      </c>
      <c r="I1602">
        <f>INDEX(RawData!G$2:G$1048576,MATCH(FmtData!$B$4+(ROW()-10),RawData!$A$2:$A$1048576,0))</f>
        <v>-29008.1</v>
      </c>
      <c r="J1602">
        <f>INDEX(RawData!H$2:H$1048576,MATCH(FmtData!$B$4+(ROW()-10),RawData!$A$2:$A$1048576,0))</f>
        <v>5.0863699999999998E-2</v>
      </c>
      <c r="K1602">
        <f>INDEX(RawData!I$2:I$1048576,MATCH(FmtData!$B$4+(ROW()-10),RawData!$A$2:$A$1048576,0))</f>
        <v>-0.61514800000000003</v>
      </c>
      <c r="L1602">
        <f>INDEX(RawData!J$2:J$1048576,MATCH(FmtData!$B$4+(ROW()-10),RawData!$A$2:$A$1048576,0))</f>
        <v>177.4</v>
      </c>
      <c r="M1602">
        <f>INDEX(RawData!K$2:K$1048576,MATCH(FmtData!$B$4+(ROW()-10),RawData!$A$2:$A$1048576,0))</f>
        <v>175.7</v>
      </c>
      <c r="N1602">
        <f>INDEX(RawData!L$2:L$1048576,MATCH(FmtData!$B$4+(ROW()-10),RawData!$A$2:$A$1048576,0))</f>
        <v>21.9</v>
      </c>
      <c r="O1602">
        <f>INDEX(RawData!M$2:M$1048576,MATCH(FmtData!$B$4+(ROW()-10),RawData!$A$2:$A$1048576,0))</f>
        <v>171.1</v>
      </c>
      <c r="P1602">
        <f>INDEX(RawData!N$2:N$1048576,MATCH(FmtData!$B$4+(ROW()-10),RawData!$A$2:$A$1048576,0))</f>
        <v>21.8</v>
      </c>
      <c r="Q1602">
        <f>INDEX(RawData!O$2:O$1048576,MATCH(FmtData!$B$4+(ROW()-10),RawData!$A$2:$A$1048576,0))</f>
        <v>182.6</v>
      </c>
      <c r="R1602" s="8">
        <f>INDEX(RawData!P$2:P$1048576,MATCH(FmtData!$B$4+(ROW()-10),RawData!$A$2:$A$1048576,0))</f>
        <v>63.6143</v>
      </c>
      <c r="S1602">
        <f>INDEX(RawData!Q$2:Q$1048576,MATCH(FmtData!$B$4+(ROW()-10),RawData!$A$2:$A$1048576,0))</f>
        <v>507.21300000000002</v>
      </c>
      <c r="T1602" s="8">
        <f>INDEX(RawData!R$2:R$1048576,MATCH(FmtData!$B$4+(ROW()-10),RawData!$A$2:$A$1048576,0))</f>
        <v>0.11018699999999999</v>
      </c>
      <c r="U1602" s="8">
        <f>INDEX(RawData!S$2:S$1048576,MATCH(FmtData!$B$4+(ROW()-10),RawData!$A$2:$A$1048576,0))</f>
        <v>0.73118000000000005</v>
      </c>
      <c r="V1602" s="8">
        <f>INDEX(RawData!T$2:T$1048576,MATCH(FmtData!$B$4+(ROW()-10),RawData!$A$2:$A$1048576,0))</f>
        <v>0.21670200000000001</v>
      </c>
      <c r="W1602" s="3">
        <f t="shared" si="501"/>
        <v>-0.5587898400000002</v>
      </c>
      <c r="X1602" s="3">
        <f t="shared" si="502"/>
        <v>-0.51063347200000009</v>
      </c>
      <c r="Y1602" s="8">
        <f t="shared" si="485"/>
        <v>9.3978972000470051</v>
      </c>
      <c r="Z1602" s="8">
        <f t="shared" si="486"/>
        <v>9.4460535680470041</v>
      </c>
      <c r="AA1602" s="8">
        <f t="shared" si="503"/>
        <v>9.4219753840470055</v>
      </c>
      <c r="AB1602" s="41">
        <v>2</v>
      </c>
      <c r="AC1602" s="42" t="str">
        <f t="shared" si="495"/>
        <v>Dilatometer</v>
      </c>
      <c r="AD1602" s="15">
        <f t="shared" si="484"/>
        <v>-316.61919999999998</v>
      </c>
      <c r="AE1602" s="15">
        <f t="shared" si="487"/>
        <v>-135.79911167764305</v>
      </c>
      <c r="AF1602" s="15">
        <f t="shared" si="488"/>
        <v>-124.68054752267199</v>
      </c>
      <c r="AG1602" s="15">
        <f t="shared" si="489"/>
        <v>-130.25336838113742</v>
      </c>
      <c r="AH1602" s="15">
        <f t="shared" si="496"/>
        <v>-130.25336838113742</v>
      </c>
      <c r="AI1602" s="17">
        <f t="shared" si="490"/>
        <v>1.2374469156608483</v>
      </c>
      <c r="AJ1602" s="17">
        <f t="shared" si="491"/>
        <v>0.94056491921121477</v>
      </c>
      <c r="AK1602" s="17">
        <f t="shared" si="492"/>
        <v>0.92689115609286055</v>
      </c>
      <c r="AL1602" s="17">
        <f t="shared" si="493"/>
        <v>0.93369462667423897</v>
      </c>
      <c r="AM1602" s="17">
        <f t="shared" si="494"/>
        <v>0.93369462667423897</v>
      </c>
      <c r="AN1602" s="17">
        <f t="shared" si="497"/>
        <v>5.8379303471900457E-4</v>
      </c>
      <c r="AO1602" s="17">
        <f t="shared" si="498"/>
        <v>9.3369462667423893</v>
      </c>
      <c r="AP1602" s="17">
        <f t="shared" si="499"/>
        <v>12.374469156608484</v>
      </c>
      <c r="AQ1602" s="17">
        <f t="shared" si="500"/>
        <v>19.852005477681001</v>
      </c>
    </row>
    <row r="1603" spans="2:43" x14ac:dyDescent="0.45">
      <c r="B1603">
        <f>INDEX(RawData!$A$2:$A$1048576,MATCH(FmtData!$B$4+(ROW()-10),RawData!$A$2:$A$1048576,0))</f>
        <v>1791</v>
      </c>
      <c r="C1603" s="23">
        <f>LEFT(INDEX(RawData!$B$2:$B$1048576, MATCH(FmtData!$B$4+(ROW()-10),RawData!$A$2:$A$1048576,0)),10)+MID(INDEX(RawData!$B$2:$B$1048576, MATCH(FmtData!$B$4+(ROW()-10),RawData!$A$2:$A$1048576,0)),12,8)-$B$5/24</f>
        <v>42201.618668981479</v>
      </c>
      <c r="D1603" s="7">
        <f>MID(INDEX(RawData!$B$2:$B$1048576, MATCH(FmtData!$B$4+(ROW()-10),RawData!$A$2:$A$1048576,0)),12,8)+$B$5/24</f>
        <v>1.1186689814814814</v>
      </c>
      <c r="E1603" s="8">
        <f>INDEX(RawData!$D$2:$D$1048576,MATCH(FmtData!$B$4+(ROW()-10),RawData!$A$2:$A$1048576,0))</f>
        <v>48.715200000000003</v>
      </c>
      <c r="F1603">
        <f>INDEX(RawData!$D$2:$D$1048576,MATCH(FmtData!$B$4+(ROW()-10),RawData!$A$2:$A$1048576,0))</f>
        <v>48.715200000000003</v>
      </c>
      <c r="G1603">
        <f>INDEX(RawData!E$2:E$1048576,MATCH(FmtData!$B$4+(ROW()-10),RawData!$A$2:$A$1048576,0))</f>
        <v>2880.22</v>
      </c>
      <c r="H1603">
        <f>INDEX(RawData!F$2:F$1048576,MATCH(FmtData!$B$4+(ROW()-10),RawData!$A$2:$A$1048576,0))</f>
        <v>-0.15307599999999999</v>
      </c>
      <c r="I1603">
        <f>INDEX(RawData!G$2:G$1048576,MATCH(FmtData!$B$4+(ROW()-10),RawData!$A$2:$A$1048576,0))</f>
        <v>-29008.1</v>
      </c>
      <c r="J1603">
        <f>INDEX(RawData!H$2:H$1048576,MATCH(FmtData!$B$4+(ROW()-10),RawData!$A$2:$A$1048576,0))</f>
        <v>5.0863699999999998E-2</v>
      </c>
      <c r="K1603">
        <f>INDEX(RawData!I$2:I$1048576,MATCH(FmtData!$B$4+(ROW()-10),RawData!$A$2:$A$1048576,0))</f>
        <v>-0.61552499999999999</v>
      </c>
      <c r="L1603">
        <f>INDEX(RawData!J$2:J$1048576,MATCH(FmtData!$B$4+(ROW()-10),RawData!$A$2:$A$1048576,0))</f>
        <v>170.7</v>
      </c>
      <c r="M1603">
        <f>INDEX(RawData!K$2:K$1048576,MATCH(FmtData!$B$4+(ROW()-10),RawData!$A$2:$A$1048576,0))</f>
        <v>177.9</v>
      </c>
      <c r="N1603">
        <f>INDEX(RawData!L$2:L$1048576,MATCH(FmtData!$B$4+(ROW()-10),RawData!$A$2:$A$1048576,0))</f>
        <v>22</v>
      </c>
      <c r="O1603">
        <f>INDEX(RawData!M$2:M$1048576,MATCH(FmtData!$B$4+(ROW()-10),RawData!$A$2:$A$1048576,0))</f>
        <v>165.7</v>
      </c>
      <c r="P1603">
        <f>INDEX(RawData!N$2:N$1048576,MATCH(FmtData!$B$4+(ROW()-10),RawData!$A$2:$A$1048576,0))</f>
        <v>21.8</v>
      </c>
      <c r="Q1603">
        <f>INDEX(RawData!O$2:O$1048576,MATCH(FmtData!$B$4+(ROW()-10),RawData!$A$2:$A$1048576,0))</f>
        <v>182.6</v>
      </c>
      <c r="R1603" s="8">
        <f>INDEX(RawData!P$2:P$1048576,MATCH(FmtData!$B$4+(ROW()-10),RawData!$A$2:$A$1048576,0))</f>
        <v>63.6143</v>
      </c>
      <c r="S1603">
        <f>INDEX(RawData!Q$2:Q$1048576,MATCH(FmtData!$B$4+(ROW()-10),RawData!$A$2:$A$1048576,0))</f>
        <v>507.21300000000002</v>
      </c>
      <c r="T1603" s="8">
        <f>INDEX(RawData!R$2:R$1048576,MATCH(FmtData!$B$4+(ROW()-10),RawData!$A$2:$A$1048576,0))</f>
        <v>0.11018699999999999</v>
      </c>
      <c r="U1603" s="8">
        <f>INDEX(RawData!S$2:S$1048576,MATCH(FmtData!$B$4+(ROW()-10),RawData!$A$2:$A$1048576,0))</f>
        <v>0.73069200000000001</v>
      </c>
      <c r="V1603" s="8">
        <f>INDEX(RawData!T$2:T$1048576,MATCH(FmtData!$B$4+(ROW()-10),RawData!$A$2:$A$1048576,0))</f>
        <v>0.21679499999999999</v>
      </c>
      <c r="W1603" s="3">
        <f t="shared" si="501"/>
        <v>-0.55755032000000015</v>
      </c>
      <c r="X1603" s="3">
        <f t="shared" si="502"/>
        <v>-0.51086969199999999</v>
      </c>
      <c r="Y1603" s="8">
        <f t="shared" si="485"/>
        <v>9.3991367200470037</v>
      </c>
      <c r="Z1603" s="8">
        <f t="shared" si="486"/>
        <v>9.4458173480470045</v>
      </c>
      <c r="AA1603" s="8">
        <f t="shared" si="503"/>
        <v>9.4224770340470041</v>
      </c>
      <c r="AB1603" s="41">
        <v>2</v>
      </c>
      <c r="AC1603" s="42" t="str">
        <f t="shared" si="495"/>
        <v>Dilatometer</v>
      </c>
      <c r="AD1603" s="15">
        <f t="shared" si="484"/>
        <v>-316.61919999999998</v>
      </c>
      <c r="AE1603" s="15">
        <f t="shared" si="487"/>
        <v>-135.51428259099373</v>
      </c>
      <c r="AF1603" s="15">
        <f t="shared" si="488"/>
        <v>-124.73535163922827</v>
      </c>
      <c r="AG1603" s="15">
        <f t="shared" si="489"/>
        <v>-130.13753946908594</v>
      </c>
      <c r="AH1603" s="15">
        <f t="shared" si="496"/>
        <v>-130.13753946908594</v>
      </c>
      <c r="AI1603" s="17">
        <f t="shared" si="490"/>
        <v>1.2374469156608483</v>
      </c>
      <c r="AJ1603" s="17">
        <f t="shared" si="491"/>
        <v>0.9402095992341416</v>
      </c>
      <c r="AK1603" s="17">
        <f t="shared" si="492"/>
        <v>0.92695757987652805</v>
      </c>
      <c r="AL1603" s="17">
        <f t="shared" si="493"/>
        <v>0.93355220297048525</v>
      </c>
      <c r="AM1603" s="17">
        <f t="shared" si="494"/>
        <v>0.93355220297048525</v>
      </c>
      <c r="AN1603" s="17">
        <f t="shared" si="497"/>
        <v>7.915770660571475E-4</v>
      </c>
      <c r="AO1603" s="17">
        <f t="shared" si="498"/>
        <v>9.3355220297048529</v>
      </c>
      <c r="AP1603" s="17">
        <f t="shared" si="499"/>
        <v>12.374469156608484</v>
      </c>
      <c r="AQ1603" s="17">
        <f t="shared" si="500"/>
        <v>19.85834863228089</v>
      </c>
    </row>
    <row r="1604" spans="2:43" x14ac:dyDescent="0.45">
      <c r="B1604">
        <f>INDEX(RawData!$A$2:$A$1048576,MATCH(FmtData!$B$4+(ROW()-10),RawData!$A$2:$A$1048576,0))</f>
        <v>1792</v>
      </c>
      <c r="C1604" s="23">
        <f>LEFT(INDEX(RawData!$B$2:$B$1048576, MATCH(FmtData!$B$4+(ROW()-10),RawData!$A$2:$A$1048576,0)),10)+MID(INDEX(RawData!$B$2:$B$1048576, MATCH(FmtData!$B$4+(ROW()-10),RawData!$A$2:$A$1048576,0)),12,8)-$B$5/24</f>
        <v>42201.619363425925</v>
      </c>
      <c r="D1604" s="7">
        <f>MID(INDEX(RawData!$B$2:$B$1048576, MATCH(FmtData!$B$4+(ROW()-10),RawData!$A$2:$A$1048576,0)),12,8)+$B$5/24</f>
        <v>1.119363425925926</v>
      </c>
      <c r="E1604" s="8">
        <f>INDEX(RawData!$D$2:$D$1048576,MATCH(FmtData!$B$4+(ROW()-10),RawData!$A$2:$A$1048576,0))</f>
        <v>48.731900000000003</v>
      </c>
      <c r="F1604">
        <f>INDEX(RawData!$D$2:$D$1048576,MATCH(FmtData!$B$4+(ROW()-10),RawData!$A$2:$A$1048576,0))</f>
        <v>48.731900000000003</v>
      </c>
      <c r="G1604">
        <f>INDEX(RawData!E$2:E$1048576,MATCH(FmtData!$B$4+(ROW()-10),RawData!$A$2:$A$1048576,0))</f>
        <v>2876.53</v>
      </c>
      <c r="H1604">
        <f>INDEX(RawData!F$2:F$1048576,MATCH(FmtData!$B$4+(ROW()-10),RawData!$A$2:$A$1048576,0))</f>
        <v>-1.0764199999999999</v>
      </c>
      <c r="I1604">
        <f>INDEX(RawData!G$2:G$1048576,MATCH(FmtData!$B$4+(ROW()-10),RawData!$A$2:$A$1048576,0))</f>
        <v>-29008.1</v>
      </c>
      <c r="J1604">
        <f>INDEX(RawData!H$2:H$1048576,MATCH(FmtData!$B$4+(ROW()-10),RawData!$A$2:$A$1048576,0))</f>
        <v>5.0863699999999998E-2</v>
      </c>
      <c r="K1604">
        <f>INDEX(RawData!I$2:I$1048576,MATCH(FmtData!$B$4+(ROW()-10),RawData!$A$2:$A$1048576,0))</f>
        <v>-0.61458100000000004</v>
      </c>
      <c r="L1604">
        <f>INDEX(RawData!J$2:J$1048576,MATCH(FmtData!$B$4+(ROW()-10),RawData!$A$2:$A$1048576,0))</f>
        <v>198</v>
      </c>
      <c r="M1604">
        <f>INDEX(RawData!K$2:K$1048576,MATCH(FmtData!$B$4+(ROW()-10),RawData!$A$2:$A$1048576,0))</f>
        <v>172.5</v>
      </c>
      <c r="N1604">
        <f>INDEX(RawData!L$2:L$1048576,MATCH(FmtData!$B$4+(ROW()-10),RawData!$A$2:$A$1048576,0))</f>
        <v>22</v>
      </c>
      <c r="O1604">
        <f>INDEX(RawData!M$2:M$1048576,MATCH(FmtData!$B$4+(ROW()-10),RawData!$A$2:$A$1048576,0))</f>
        <v>179.1</v>
      </c>
      <c r="P1604">
        <f>INDEX(RawData!N$2:N$1048576,MATCH(FmtData!$B$4+(ROW()-10),RawData!$A$2:$A$1048576,0))</f>
        <v>21.8</v>
      </c>
      <c r="Q1604">
        <f>INDEX(RawData!O$2:O$1048576,MATCH(FmtData!$B$4+(ROW()-10),RawData!$A$2:$A$1048576,0))</f>
        <v>182.6</v>
      </c>
      <c r="R1604" s="8">
        <f>INDEX(RawData!P$2:P$1048576,MATCH(FmtData!$B$4+(ROW()-10),RawData!$A$2:$A$1048576,0))</f>
        <v>63.4816</v>
      </c>
      <c r="S1604">
        <f>INDEX(RawData!Q$2:Q$1048576,MATCH(FmtData!$B$4+(ROW()-10),RawData!$A$2:$A$1048576,0))</f>
        <v>507.21300000000002</v>
      </c>
      <c r="T1604" s="8">
        <f>INDEX(RawData!R$2:R$1048576,MATCH(FmtData!$B$4+(ROW()-10),RawData!$A$2:$A$1048576,0))</f>
        <v>0.11018699999999999</v>
      </c>
      <c r="U1604" s="8">
        <f>INDEX(RawData!S$2:S$1048576,MATCH(FmtData!$B$4+(ROW()-10),RawData!$A$2:$A$1048576,0))</f>
        <v>0.73050999999999999</v>
      </c>
      <c r="V1604" s="8">
        <f>INDEX(RawData!T$2:T$1048576,MATCH(FmtData!$B$4+(ROW()-10),RawData!$A$2:$A$1048576,0))</f>
        <v>0.21651599999999999</v>
      </c>
      <c r="W1604" s="3">
        <f t="shared" si="501"/>
        <v>-0.55708804000000001</v>
      </c>
      <c r="X1604" s="3">
        <f t="shared" si="502"/>
        <v>-0.51016103199999996</v>
      </c>
      <c r="Y1604" s="8">
        <f t="shared" si="485"/>
        <v>9.3995990000470044</v>
      </c>
      <c r="Z1604" s="8">
        <f t="shared" si="486"/>
        <v>9.4465260080470053</v>
      </c>
      <c r="AA1604" s="8">
        <f t="shared" si="503"/>
        <v>9.4230625040470049</v>
      </c>
      <c r="AB1604" s="41">
        <v>2</v>
      </c>
      <c r="AC1604" s="42" t="str">
        <f t="shared" si="495"/>
        <v>Dilatometer</v>
      </c>
      <c r="AD1604" s="15">
        <f t="shared" si="484"/>
        <v>-316.75189999999998</v>
      </c>
      <c r="AE1604" s="15">
        <f t="shared" si="487"/>
        <v>-135.4080370209291</v>
      </c>
      <c r="AF1604" s="15">
        <f t="shared" si="488"/>
        <v>-124.57093145212457</v>
      </c>
      <c r="AG1604" s="15">
        <f t="shared" si="489"/>
        <v>-130.00234200134025</v>
      </c>
      <c r="AH1604" s="15">
        <f t="shared" si="496"/>
        <v>-130.00234200134025</v>
      </c>
      <c r="AI1604" s="17">
        <f t="shared" si="490"/>
        <v>1.2377336280908677</v>
      </c>
      <c r="AJ1604" s="17">
        <f t="shared" si="491"/>
        <v>0.9400771282297149</v>
      </c>
      <c r="AK1604" s="17">
        <f t="shared" si="492"/>
        <v>0.92675832758440602</v>
      </c>
      <c r="AL1604" s="17">
        <f t="shared" si="493"/>
        <v>0.93338601855750636</v>
      </c>
      <c r="AM1604" s="17">
        <f t="shared" si="494"/>
        <v>0.93338601855750636</v>
      </c>
      <c r="AN1604" s="17">
        <f t="shared" si="497"/>
        <v>1.0892187896092143E-3</v>
      </c>
      <c r="AO1604" s="17">
        <f t="shared" si="498"/>
        <v>9.3338601855750642</v>
      </c>
      <c r="AP1604" s="17">
        <f t="shared" si="499"/>
        <v>12.377336280908677</v>
      </c>
      <c r="AQ1604" s="17">
        <f t="shared" si="500"/>
        <v>19.832907066548724</v>
      </c>
    </row>
    <row r="1605" spans="2:43" x14ac:dyDescent="0.45">
      <c r="B1605">
        <f>INDEX(RawData!$A$2:$A$1048576,MATCH(FmtData!$B$4+(ROW()-10),RawData!$A$2:$A$1048576,0))</f>
        <v>1793</v>
      </c>
      <c r="C1605" s="23">
        <f>LEFT(INDEX(RawData!$B$2:$B$1048576, MATCH(FmtData!$B$4+(ROW()-10),RawData!$A$2:$A$1048576,0)),10)+MID(INDEX(RawData!$B$2:$B$1048576, MATCH(FmtData!$B$4+(ROW()-10),RawData!$A$2:$A$1048576,0)),12,8)-$B$5/24</f>
        <v>42201.620057870372</v>
      </c>
      <c r="D1605" s="7">
        <f>MID(INDEX(RawData!$B$2:$B$1048576, MATCH(FmtData!$B$4+(ROW()-10),RawData!$A$2:$A$1048576,0)),12,8)+$B$5/24</f>
        <v>1.1200578703703705</v>
      </c>
      <c r="E1605" s="8">
        <f>INDEX(RawData!$D$2:$D$1048576,MATCH(FmtData!$B$4+(ROW()-10),RawData!$A$2:$A$1048576,0))</f>
        <v>48.7485</v>
      </c>
      <c r="F1605">
        <f>INDEX(RawData!$D$2:$D$1048576,MATCH(FmtData!$B$4+(ROW()-10),RawData!$A$2:$A$1048576,0))</f>
        <v>48.7485</v>
      </c>
      <c r="G1605">
        <f>INDEX(RawData!E$2:E$1048576,MATCH(FmtData!$B$4+(ROW()-10),RawData!$A$2:$A$1048576,0))</f>
        <v>2882.07</v>
      </c>
      <c r="H1605">
        <f>INDEX(RawData!F$2:F$1048576,MATCH(FmtData!$B$4+(ROW()-10),RawData!$A$2:$A$1048576,0))</f>
        <v>-0.15307599999999999</v>
      </c>
      <c r="I1605">
        <f>INDEX(RawData!G$2:G$1048576,MATCH(FmtData!$B$4+(ROW()-10),RawData!$A$2:$A$1048576,0))</f>
        <v>-29008.1</v>
      </c>
      <c r="J1605">
        <f>INDEX(RawData!H$2:H$1048576,MATCH(FmtData!$B$4+(ROW()-10),RawData!$A$2:$A$1048576,0))</f>
        <v>5.0845300000000003E-2</v>
      </c>
      <c r="K1605">
        <f>INDEX(RawData!I$2:I$1048576,MATCH(FmtData!$B$4+(ROW()-10),RawData!$A$2:$A$1048576,0))</f>
        <v>-0.61495900000000003</v>
      </c>
      <c r="L1605">
        <f>INDEX(RawData!J$2:J$1048576,MATCH(FmtData!$B$4+(ROW()-10),RawData!$A$2:$A$1048576,0))</f>
        <v>173.8</v>
      </c>
      <c r="M1605">
        <f>INDEX(RawData!K$2:K$1048576,MATCH(FmtData!$B$4+(ROW()-10),RawData!$A$2:$A$1048576,0))</f>
        <v>172.7</v>
      </c>
      <c r="N1605">
        <f>INDEX(RawData!L$2:L$1048576,MATCH(FmtData!$B$4+(ROW()-10),RawData!$A$2:$A$1048576,0))</f>
        <v>22</v>
      </c>
      <c r="O1605">
        <f>INDEX(RawData!M$2:M$1048576,MATCH(FmtData!$B$4+(ROW()-10),RawData!$A$2:$A$1048576,0))</f>
        <v>171</v>
      </c>
      <c r="P1605">
        <f>INDEX(RawData!N$2:N$1048576,MATCH(FmtData!$B$4+(ROW()-10),RawData!$A$2:$A$1048576,0))</f>
        <v>21.8</v>
      </c>
      <c r="Q1605">
        <f>INDEX(RawData!O$2:O$1048576,MATCH(FmtData!$B$4+(ROW()-10),RawData!$A$2:$A$1048576,0))</f>
        <v>182.6</v>
      </c>
      <c r="R1605" s="8">
        <f>INDEX(RawData!P$2:P$1048576,MATCH(FmtData!$B$4+(ROW()-10),RawData!$A$2:$A$1048576,0))</f>
        <v>63.4816</v>
      </c>
      <c r="S1605">
        <f>INDEX(RawData!Q$2:Q$1048576,MATCH(FmtData!$B$4+(ROW()-10),RawData!$A$2:$A$1048576,0))</f>
        <v>507.21300000000002</v>
      </c>
      <c r="T1605" s="8">
        <f>INDEX(RawData!R$2:R$1048576,MATCH(FmtData!$B$4+(ROW()-10),RawData!$A$2:$A$1048576,0))</f>
        <v>0.108414</v>
      </c>
      <c r="U1605" s="8">
        <f>INDEX(RawData!S$2:S$1048576,MATCH(FmtData!$B$4+(ROW()-10),RawData!$A$2:$A$1048576,0))</f>
        <v>0.73108799999999996</v>
      </c>
      <c r="V1605" s="8">
        <f>INDEX(RawData!T$2:T$1048576,MATCH(FmtData!$B$4+(ROW()-10),RawData!$A$2:$A$1048576,0))</f>
        <v>0.21710499999999999</v>
      </c>
      <c r="W1605" s="3">
        <f t="shared" si="501"/>
        <v>-0.55855615999999997</v>
      </c>
      <c r="X1605" s="3">
        <f t="shared" si="502"/>
        <v>-0.51165709199999998</v>
      </c>
      <c r="Y1605" s="8">
        <f t="shared" si="485"/>
        <v>9.3981308800470043</v>
      </c>
      <c r="Z1605" s="8">
        <f t="shared" si="486"/>
        <v>9.4450299480470044</v>
      </c>
      <c r="AA1605" s="3">
        <f t="shared" si="503"/>
        <v>9.4215804140470034</v>
      </c>
      <c r="AB1605" s="41">
        <v>2</v>
      </c>
      <c r="AC1605" s="42" t="str">
        <f t="shared" si="495"/>
        <v>Dilatometer</v>
      </c>
      <c r="AD1605" s="15">
        <f t="shared" si="484"/>
        <v>-316.75189999999998</v>
      </c>
      <c r="AE1605" s="15">
        <f t="shared" si="487"/>
        <v>-135.74541986661814</v>
      </c>
      <c r="AF1605" s="15">
        <f t="shared" si="488"/>
        <v>-124.91801316079818</v>
      </c>
      <c r="AG1605" s="15">
        <f t="shared" si="489"/>
        <v>-130.34455705200605</v>
      </c>
      <c r="AH1605" s="15">
        <f t="shared" si="496"/>
        <v>-130.34455705200605</v>
      </c>
      <c r="AI1605" s="17">
        <f t="shared" si="490"/>
        <v>1.2377336280908677</v>
      </c>
      <c r="AJ1605" s="17">
        <f t="shared" si="491"/>
        <v>0.94049791894949264</v>
      </c>
      <c r="AK1605" s="17">
        <f t="shared" si="492"/>
        <v>0.92717903838283833</v>
      </c>
      <c r="AL1605" s="17">
        <f t="shared" si="493"/>
        <v>0.93380678321352462</v>
      </c>
      <c r="AM1605" s="17">
        <f t="shared" si="494"/>
        <v>0.93380678321352462</v>
      </c>
      <c r="AN1605" s="17">
        <f t="shared" si="497"/>
        <v>6.6845413359095662E-4</v>
      </c>
      <c r="AO1605" s="17">
        <f t="shared" si="498"/>
        <v>9.3380678321352466</v>
      </c>
      <c r="AP1605" s="17">
        <f t="shared" si="499"/>
        <v>12.377336280908677</v>
      </c>
      <c r="AQ1605" s="17">
        <f t="shared" si="500"/>
        <v>19.871103888813284</v>
      </c>
    </row>
    <row r="1606" spans="2:43" x14ac:dyDescent="0.45">
      <c r="B1606">
        <f>INDEX(RawData!$A$2:$A$1048576,MATCH(FmtData!$B$4+(ROW()-10),RawData!$A$2:$A$1048576,0))</f>
        <v>1794</v>
      </c>
      <c r="C1606" s="23">
        <f>LEFT(INDEX(RawData!$B$2:$B$1048576, MATCH(FmtData!$B$4+(ROW()-10),RawData!$A$2:$A$1048576,0)),10)+MID(INDEX(RawData!$B$2:$B$1048576, MATCH(FmtData!$B$4+(ROW()-10),RawData!$A$2:$A$1048576,0)),12,8)-$B$5/24</f>
        <v>42201.620752314811</v>
      </c>
      <c r="D1606" s="7">
        <f>MID(INDEX(RawData!$B$2:$B$1048576, MATCH(FmtData!$B$4+(ROW()-10),RawData!$A$2:$A$1048576,0)),12,8)+$B$5/24</f>
        <v>1.1207523148148146</v>
      </c>
      <c r="E1606" s="8">
        <f>INDEX(RawData!$D$2:$D$1048576,MATCH(FmtData!$B$4+(ROW()-10),RawData!$A$2:$A$1048576,0))</f>
        <v>48.765099999999997</v>
      </c>
      <c r="F1606">
        <f>INDEX(RawData!$D$2:$D$1048576,MATCH(FmtData!$B$4+(ROW()-10),RawData!$A$2:$A$1048576,0))</f>
        <v>48.765099999999997</v>
      </c>
      <c r="G1606">
        <f>INDEX(RawData!E$2:E$1048576,MATCH(FmtData!$B$4+(ROW()-10),RawData!$A$2:$A$1048576,0))</f>
        <v>2879.3</v>
      </c>
      <c r="H1606">
        <f>INDEX(RawData!F$2:F$1048576,MATCH(FmtData!$B$4+(ROW()-10),RawData!$A$2:$A$1048576,0))</f>
        <v>-0.15307599999999999</v>
      </c>
      <c r="I1606">
        <f>INDEX(RawData!G$2:G$1048576,MATCH(FmtData!$B$4+(ROW()-10),RawData!$A$2:$A$1048576,0))</f>
        <v>-29008.1</v>
      </c>
      <c r="J1606">
        <f>INDEX(RawData!H$2:H$1048576,MATCH(FmtData!$B$4+(ROW()-10),RawData!$A$2:$A$1048576,0))</f>
        <v>5.0863699999999998E-2</v>
      </c>
      <c r="K1606">
        <f>INDEX(RawData!I$2:I$1048576,MATCH(FmtData!$B$4+(ROW()-10),RawData!$A$2:$A$1048576,0))</f>
        <v>-0.61577599999999999</v>
      </c>
      <c r="L1606">
        <f>INDEX(RawData!J$2:J$1048576,MATCH(FmtData!$B$4+(ROW()-10),RawData!$A$2:$A$1048576,0))</f>
        <v>178.9</v>
      </c>
      <c r="M1606">
        <f>INDEX(RawData!K$2:K$1048576,MATCH(FmtData!$B$4+(ROW()-10),RawData!$A$2:$A$1048576,0))</f>
        <v>175.5</v>
      </c>
      <c r="N1606">
        <f>INDEX(RawData!L$2:L$1048576,MATCH(FmtData!$B$4+(ROW()-10),RawData!$A$2:$A$1048576,0))</f>
        <v>22</v>
      </c>
      <c r="O1606">
        <f>INDEX(RawData!M$2:M$1048576,MATCH(FmtData!$B$4+(ROW()-10),RawData!$A$2:$A$1048576,0))</f>
        <v>171</v>
      </c>
      <c r="P1606">
        <f>INDEX(RawData!N$2:N$1048576,MATCH(FmtData!$B$4+(ROW()-10),RawData!$A$2:$A$1048576,0))</f>
        <v>21.8</v>
      </c>
      <c r="Q1606">
        <f>INDEX(RawData!O$2:O$1048576,MATCH(FmtData!$B$4+(ROW()-10),RawData!$A$2:$A$1048576,0))</f>
        <v>182.5</v>
      </c>
      <c r="R1606" s="8">
        <f>INDEX(RawData!P$2:P$1048576,MATCH(FmtData!$B$4+(ROW()-10),RawData!$A$2:$A$1048576,0))</f>
        <v>63.4816</v>
      </c>
      <c r="S1606">
        <f>INDEX(RawData!Q$2:Q$1048576,MATCH(FmtData!$B$4+(ROW()-10),RawData!$A$2:$A$1048576,0))</f>
        <v>507.21300000000002</v>
      </c>
      <c r="T1606" s="8">
        <f>INDEX(RawData!R$2:R$1048576,MATCH(FmtData!$B$4+(ROW()-10),RawData!$A$2:$A$1048576,0))</f>
        <v>0.11018699999999999</v>
      </c>
      <c r="U1606" s="8">
        <f>INDEX(RawData!S$2:S$1048576,MATCH(FmtData!$B$4+(ROW()-10),RawData!$A$2:$A$1048576,0))</f>
        <v>0.73096700000000003</v>
      </c>
      <c r="V1606" s="8">
        <f>INDEX(RawData!T$2:T$1048576,MATCH(FmtData!$B$4+(ROW()-10),RawData!$A$2:$A$1048576,0))</f>
        <v>0.216888</v>
      </c>
      <c r="W1606" s="3">
        <f t="shared" si="501"/>
        <v>-0.5582488200000002</v>
      </c>
      <c r="X1606" s="3">
        <f t="shared" si="502"/>
        <v>-0.511105912</v>
      </c>
      <c r="Y1606" s="8">
        <f t="shared" si="485"/>
        <v>9.3984382200470051</v>
      </c>
      <c r="Z1606" s="8">
        <f t="shared" si="486"/>
        <v>9.4455811280470048</v>
      </c>
      <c r="AA1606" s="3">
        <f t="shared" si="503"/>
        <v>9.4220096740470041</v>
      </c>
      <c r="AB1606" s="41">
        <v>2</v>
      </c>
      <c r="AC1606" s="42" t="str">
        <f t="shared" si="495"/>
        <v>Dilatometer</v>
      </c>
      <c r="AD1606" s="15">
        <f t="shared" si="484"/>
        <v>-316.75189999999998</v>
      </c>
      <c r="AE1606" s="15">
        <f t="shared" si="487"/>
        <v>-135.67479958934496</v>
      </c>
      <c r="AF1606" s="15">
        <f t="shared" si="488"/>
        <v>-124.79015314338915</v>
      </c>
      <c r="AG1606" s="15">
        <f t="shared" si="489"/>
        <v>-130.24545133608046</v>
      </c>
      <c r="AH1606" s="15">
        <f t="shared" si="496"/>
        <v>-130.24545133608046</v>
      </c>
      <c r="AI1606" s="17">
        <f t="shared" si="490"/>
        <v>1.2377336280908677</v>
      </c>
      <c r="AJ1606" s="17">
        <f t="shared" si="491"/>
        <v>0.94040980873909152</v>
      </c>
      <c r="AK1606" s="17">
        <f t="shared" si="492"/>
        <v>0.92702401001416945</v>
      </c>
      <c r="AL1606" s="17">
        <f t="shared" si="493"/>
        <v>0.93368489045964354</v>
      </c>
      <c r="AM1606" s="17">
        <f t="shared" si="494"/>
        <v>0.93368489045964354</v>
      </c>
      <c r="AN1606" s="17">
        <f t="shared" si="497"/>
        <v>8.5572552592017015E-4</v>
      </c>
      <c r="AO1606" s="17">
        <f t="shared" si="498"/>
        <v>9.3368489045964349</v>
      </c>
      <c r="AP1606" s="17">
        <f t="shared" si="499"/>
        <v>12.377336280908677</v>
      </c>
      <c r="AQ1606" s="17">
        <f t="shared" si="500"/>
        <v>19.852005477681001</v>
      </c>
    </row>
    <row r="1607" spans="2:43" x14ac:dyDescent="0.45">
      <c r="B1607">
        <f>INDEX(RawData!$A$2:$A$1048576,MATCH(FmtData!$B$4+(ROW()-10),RawData!$A$2:$A$1048576,0))</f>
        <v>1795</v>
      </c>
      <c r="C1607" s="23">
        <f>LEFT(INDEX(RawData!$B$2:$B$1048576, MATCH(FmtData!$B$4+(ROW()-10),RawData!$A$2:$A$1048576,0)),10)+MID(INDEX(RawData!$B$2:$B$1048576, MATCH(FmtData!$B$4+(ROW()-10),RawData!$A$2:$A$1048576,0)),12,8)-$B$5/24</f>
        <v>42201.621446759258</v>
      </c>
      <c r="D1607" s="7">
        <f>MID(INDEX(RawData!$B$2:$B$1048576, MATCH(FmtData!$B$4+(ROW()-10),RawData!$A$2:$A$1048576,0)),12,8)+$B$5/24</f>
        <v>1.1214467592592592</v>
      </c>
      <c r="E1607" s="8">
        <f>INDEX(RawData!$D$2:$D$1048576,MATCH(FmtData!$B$4+(ROW()-10),RawData!$A$2:$A$1048576,0))</f>
        <v>48.781599999999997</v>
      </c>
      <c r="F1607">
        <f>INDEX(RawData!$D$2:$D$1048576,MATCH(FmtData!$B$4+(ROW()-10),RawData!$A$2:$A$1048576,0))</f>
        <v>48.781599999999997</v>
      </c>
      <c r="G1607">
        <f>INDEX(RawData!E$2:E$1048576,MATCH(FmtData!$B$4+(ROW()-10),RawData!$A$2:$A$1048576,0))</f>
        <v>2882.99</v>
      </c>
      <c r="H1607">
        <f>INDEX(RawData!F$2:F$1048576,MATCH(FmtData!$B$4+(ROW()-10),RawData!$A$2:$A$1048576,0))</f>
        <v>-0.15307599999999999</v>
      </c>
      <c r="I1607">
        <f>INDEX(RawData!G$2:G$1048576,MATCH(FmtData!$B$4+(ROW()-10),RawData!$A$2:$A$1048576,0))</f>
        <v>-29008.1</v>
      </c>
      <c r="J1607">
        <f>INDEX(RawData!H$2:H$1048576,MATCH(FmtData!$B$4+(ROW()-10),RawData!$A$2:$A$1048576,0))</f>
        <v>5.0863699999999998E-2</v>
      </c>
      <c r="K1607">
        <f>INDEX(RawData!I$2:I$1048576,MATCH(FmtData!$B$4+(ROW()-10),RawData!$A$2:$A$1048576,0))</f>
        <v>-0.61552499999999999</v>
      </c>
      <c r="L1607">
        <f>INDEX(RawData!J$2:J$1048576,MATCH(FmtData!$B$4+(ROW()-10),RawData!$A$2:$A$1048576,0))</f>
        <v>171.2</v>
      </c>
      <c r="M1607">
        <f>INDEX(RawData!K$2:K$1048576,MATCH(FmtData!$B$4+(ROW()-10),RawData!$A$2:$A$1048576,0))</f>
        <v>178.1</v>
      </c>
      <c r="N1607">
        <f>INDEX(RawData!L$2:L$1048576,MATCH(FmtData!$B$4+(ROW()-10),RawData!$A$2:$A$1048576,0))</f>
        <v>22</v>
      </c>
      <c r="O1607">
        <f>INDEX(RawData!M$2:M$1048576,MATCH(FmtData!$B$4+(ROW()-10),RawData!$A$2:$A$1048576,0))</f>
        <v>165.5</v>
      </c>
      <c r="P1607">
        <f>INDEX(RawData!N$2:N$1048576,MATCH(FmtData!$B$4+(ROW()-10),RawData!$A$2:$A$1048576,0))</f>
        <v>21.7</v>
      </c>
      <c r="Q1607">
        <f>INDEX(RawData!O$2:O$1048576,MATCH(FmtData!$B$4+(ROW()-10),RawData!$A$2:$A$1048576,0))</f>
        <v>182.6</v>
      </c>
      <c r="R1607" s="8">
        <f>INDEX(RawData!P$2:P$1048576,MATCH(FmtData!$B$4+(ROW()-10),RawData!$A$2:$A$1048576,0))</f>
        <v>63.4816</v>
      </c>
      <c r="S1607">
        <f>INDEX(RawData!Q$2:Q$1048576,MATCH(FmtData!$B$4+(ROW()-10),RawData!$A$2:$A$1048576,0))</f>
        <v>507.21300000000002</v>
      </c>
      <c r="T1607" s="8">
        <f>INDEX(RawData!R$2:R$1048576,MATCH(FmtData!$B$4+(ROW()-10),RawData!$A$2:$A$1048576,0))</f>
        <v>0.11018699999999999</v>
      </c>
      <c r="U1607" s="8">
        <f>INDEX(RawData!S$2:S$1048576,MATCH(FmtData!$B$4+(ROW()-10),RawData!$A$2:$A$1048576,0))</f>
        <v>0.73087500000000005</v>
      </c>
      <c r="V1607" s="8">
        <f>INDEX(RawData!T$2:T$1048576,MATCH(FmtData!$B$4+(ROW()-10),RawData!$A$2:$A$1048576,0))</f>
        <v>0.21651599999999999</v>
      </c>
      <c r="W1607" s="3">
        <f t="shared" si="501"/>
        <v>-0.55801514000000019</v>
      </c>
      <c r="X1607" s="3">
        <f t="shared" si="502"/>
        <v>-0.51016103199999996</v>
      </c>
      <c r="Y1607" s="8">
        <f t="shared" si="485"/>
        <v>9.3986719000470043</v>
      </c>
      <c r="Z1607" s="8">
        <f t="shared" si="486"/>
        <v>9.4465260080470053</v>
      </c>
      <c r="AA1607" s="3">
        <f t="shared" si="503"/>
        <v>9.4225989540470039</v>
      </c>
      <c r="AB1607" s="41">
        <v>2</v>
      </c>
      <c r="AC1607" s="42" t="str">
        <f t="shared" si="495"/>
        <v>Dilatometer</v>
      </c>
      <c r="AD1607" s="15">
        <f t="shared" si="484"/>
        <v>-316.75189999999998</v>
      </c>
      <c r="AE1607" s="15">
        <f t="shared" si="487"/>
        <v>-135.62110188774614</v>
      </c>
      <c r="AF1607" s="15">
        <f t="shared" si="488"/>
        <v>-124.57093145212457</v>
      </c>
      <c r="AG1607" s="15">
        <f t="shared" si="489"/>
        <v>-130.10938686944007</v>
      </c>
      <c r="AH1607" s="15">
        <f t="shared" si="496"/>
        <v>-130.10938686944007</v>
      </c>
      <c r="AI1607" s="17">
        <f t="shared" si="490"/>
        <v>1.2377336280908677</v>
      </c>
      <c r="AJ1607" s="17">
        <f t="shared" si="491"/>
        <v>0.94034282322535112</v>
      </c>
      <c r="AK1607" s="17">
        <f t="shared" si="492"/>
        <v>0.92675832758440602</v>
      </c>
      <c r="AL1607" s="17">
        <f t="shared" si="493"/>
        <v>0.9335175929823667</v>
      </c>
      <c r="AM1607" s="17">
        <f t="shared" si="494"/>
        <v>0.9335175929823667</v>
      </c>
      <c r="AN1607" s="17">
        <f t="shared" si="497"/>
        <v>1.2421935721259603E-3</v>
      </c>
      <c r="AO1607" s="17">
        <f t="shared" si="498"/>
        <v>9.3351759298236665</v>
      </c>
      <c r="AP1607" s="17">
        <f t="shared" si="499"/>
        <v>12.377336280908677</v>
      </c>
      <c r="AQ1607" s="17">
        <f t="shared" si="500"/>
        <v>19.877447043413174</v>
      </c>
    </row>
    <row r="1608" spans="2:43" x14ac:dyDescent="0.45">
      <c r="B1608">
        <f>INDEX(RawData!$A$2:$A$1048576,MATCH(FmtData!$B$4+(ROW()-10),RawData!$A$2:$A$1048576,0))</f>
        <v>1796</v>
      </c>
      <c r="C1608" s="23">
        <f>LEFT(INDEX(RawData!$B$2:$B$1048576, MATCH(FmtData!$B$4+(ROW()-10),RawData!$A$2:$A$1048576,0)),10)+MID(INDEX(RawData!$B$2:$B$1048576, MATCH(FmtData!$B$4+(ROW()-10),RawData!$A$2:$A$1048576,0)),12,8)-$B$5/24</f>
        <v>42201.622141203705</v>
      </c>
      <c r="D1608" s="7">
        <f>MID(INDEX(RawData!$B$2:$B$1048576, MATCH(FmtData!$B$4+(ROW()-10),RawData!$A$2:$A$1048576,0)),12,8)+$B$5/24</f>
        <v>1.1221412037037037</v>
      </c>
      <c r="E1608" s="8">
        <f>INDEX(RawData!$D$2:$D$1048576,MATCH(FmtData!$B$4+(ROW()-10),RawData!$A$2:$A$1048576,0))</f>
        <v>48.798299999999998</v>
      </c>
      <c r="F1608">
        <f>INDEX(RawData!$D$2:$D$1048576,MATCH(FmtData!$B$4+(ROW()-10),RawData!$A$2:$A$1048576,0))</f>
        <v>48.798299999999998</v>
      </c>
      <c r="G1608">
        <f>INDEX(RawData!E$2:E$1048576,MATCH(FmtData!$B$4+(ROW()-10),RawData!$A$2:$A$1048576,0))</f>
        <v>2877.45</v>
      </c>
      <c r="H1608">
        <f>INDEX(RawData!F$2:F$1048576,MATCH(FmtData!$B$4+(ROW()-10),RawData!$A$2:$A$1048576,0))</f>
        <v>-0.15307599999999999</v>
      </c>
      <c r="I1608">
        <f>INDEX(RawData!G$2:G$1048576,MATCH(FmtData!$B$4+(ROW()-10),RawData!$A$2:$A$1048576,0))</f>
        <v>-29008.1</v>
      </c>
      <c r="J1608">
        <f>INDEX(RawData!H$2:H$1048576,MATCH(FmtData!$B$4+(ROW()-10),RawData!$A$2:$A$1048576,0))</f>
        <v>5.0863699999999998E-2</v>
      </c>
      <c r="K1608">
        <f>INDEX(RawData!I$2:I$1048576,MATCH(FmtData!$B$4+(ROW()-10),RawData!$A$2:$A$1048576,0))</f>
        <v>-0.61495900000000003</v>
      </c>
      <c r="L1608">
        <f>INDEX(RawData!J$2:J$1048576,MATCH(FmtData!$B$4+(ROW()-10),RawData!$A$2:$A$1048576,0))</f>
        <v>197.2</v>
      </c>
      <c r="M1608">
        <f>INDEX(RawData!K$2:K$1048576,MATCH(FmtData!$B$4+(ROW()-10),RawData!$A$2:$A$1048576,0))</f>
        <v>173.1</v>
      </c>
      <c r="N1608">
        <f>INDEX(RawData!L$2:L$1048576,MATCH(FmtData!$B$4+(ROW()-10),RawData!$A$2:$A$1048576,0))</f>
        <v>22</v>
      </c>
      <c r="O1608">
        <f>INDEX(RawData!M$2:M$1048576,MATCH(FmtData!$B$4+(ROW()-10),RawData!$A$2:$A$1048576,0))</f>
        <v>176</v>
      </c>
      <c r="P1608">
        <f>INDEX(RawData!N$2:N$1048576,MATCH(FmtData!$B$4+(ROW()-10),RawData!$A$2:$A$1048576,0))</f>
        <v>21.8</v>
      </c>
      <c r="Q1608">
        <f>INDEX(RawData!O$2:O$1048576,MATCH(FmtData!$B$4+(ROW()-10),RawData!$A$2:$A$1048576,0))</f>
        <v>182.5</v>
      </c>
      <c r="R1608" s="8">
        <f>INDEX(RawData!P$2:P$1048576,MATCH(FmtData!$B$4+(ROW()-10),RawData!$A$2:$A$1048576,0))</f>
        <v>63.4816</v>
      </c>
      <c r="S1608">
        <f>INDEX(RawData!Q$2:Q$1048576,MATCH(FmtData!$B$4+(ROW()-10),RawData!$A$2:$A$1048576,0))</f>
        <v>507.21300000000002</v>
      </c>
      <c r="T1608" s="8">
        <f>INDEX(RawData!R$2:R$1048576,MATCH(FmtData!$B$4+(ROW()-10),RawData!$A$2:$A$1048576,0))</f>
        <v>7.2955400000000004E-2</v>
      </c>
      <c r="U1608" s="8">
        <f>INDEX(RawData!S$2:S$1048576,MATCH(FmtData!$B$4+(ROW()-10),RawData!$A$2:$A$1048576,0))</f>
        <v>0.731271</v>
      </c>
      <c r="V1608" s="8">
        <f>INDEX(RawData!T$2:T$1048576,MATCH(FmtData!$B$4+(ROW()-10),RawData!$A$2:$A$1048576,0))</f>
        <v>0.217664</v>
      </c>
      <c r="W1608" s="3">
        <f t="shared" si="501"/>
        <v>-0.55902098000000011</v>
      </c>
      <c r="X1608" s="3">
        <f t="shared" si="502"/>
        <v>-0.51307695200000003</v>
      </c>
      <c r="Y1608" s="8">
        <f t="shared" si="485"/>
        <v>9.3976660600470048</v>
      </c>
      <c r="Z1608" s="8">
        <f t="shared" si="486"/>
        <v>9.443610088047004</v>
      </c>
      <c r="AA1608" s="3">
        <f t="shared" si="503"/>
        <v>9.4206380740470053</v>
      </c>
      <c r="AB1608" s="41">
        <v>2</v>
      </c>
      <c r="AC1608" s="42" t="str">
        <f t="shared" si="495"/>
        <v>Dilatometer</v>
      </c>
      <c r="AD1608" s="15">
        <f t="shared" ref="AD1608:AD1671" si="504">R1608-$R$1350 + $AD$1349</f>
        <v>-316.75189999999998</v>
      </c>
      <c r="AE1608" s="15">
        <f t="shared" si="487"/>
        <v>-135.85221737917175</v>
      </c>
      <c r="AF1608" s="15">
        <f t="shared" si="488"/>
        <v>-125.24731977512897</v>
      </c>
      <c r="AG1608" s="15">
        <f t="shared" si="489"/>
        <v>-130.562090305948</v>
      </c>
      <c r="AH1608" s="15">
        <f t="shared" si="496"/>
        <v>-130.562090305948</v>
      </c>
      <c r="AI1608" s="17">
        <f t="shared" si="490"/>
        <v>1.2377336280908677</v>
      </c>
      <c r="AJ1608" s="17">
        <f t="shared" si="491"/>
        <v>0.94063119747699431</v>
      </c>
      <c r="AK1608" s="17">
        <f t="shared" si="492"/>
        <v>0.92757855660220934</v>
      </c>
      <c r="AL1608" s="17">
        <f t="shared" si="493"/>
        <v>0.93407444477162049</v>
      </c>
      <c r="AM1608" s="17">
        <f t="shared" si="494"/>
        <v>0.93407444477162049</v>
      </c>
      <c r="AN1608" s="17">
        <f t="shared" si="497"/>
        <v>6.1922411753378981E-4</v>
      </c>
      <c r="AO1608" s="17">
        <f t="shared" si="498"/>
        <v>9.3407444477162045</v>
      </c>
      <c r="AP1608" s="17">
        <f t="shared" si="499"/>
        <v>12.377336280908677</v>
      </c>
      <c r="AQ1608" s="17">
        <f t="shared" si="500"/>
        <v>19.83925022114861</v>
      </c>
    </row>
    <row r="1609" spans="2:43" x14ac:dyDescent="0.45">
      <c r="B1609">
        <f>INDEX(RawData!$A$2:$A$1048576,MATCH(FmtData!$B$4+(ROW()-10),RawData!$A$2:$A$1048576,0))</f>
        <v>1797</v>
      </c>
      <c r="C1609" s="23">
        <f>LEFT(INDEX(RawData!$B$2:$B$1048576, MATCH(FmtData!$B$4+(ROW()-10),RawData!$A$2:$A$1048576,0)),10)+MID(INDEX(RawData!$B$2:$B$1048576, MATCH(FmtData!$B$4+(ROW()-10),RawData!$A$2:$A$1048576,0)),12,8)-$B$5/24</f>
        <v>42201.622835648152</v>
      </c>
      <c r="D1609" s="7">
        <f>MID(INDEX(RawData!$B$2:$B$1048576, MATCH(FmtData!$B$4+(ROW()-10),RawData!$A$2:$A$1048576,0)),12,8)+$B$5/24</f>
        <v>1.1228356481481483</v>
      </c>
      <c r="E1609" s="8">
        <f>INDEX(RawData!$D$2:$D$1048576,MATCH(FmtData!$B$4+(ROW()-10),RawData!$A$2:$A$1048576,0))</f>
        <v>48.814900000000002</v>
      </c>
      <c r="F1609">
        <f>INDEX(RawData!$D$2:$D$1048576,MATCH(FmtData!$B$4+(ROW()-10),RawData!$A$2:$A$1048576,0))</f>
        <v>48.814900000000002</v>
      </c>
      <c r="G1609">
        <f>INDEX(RawData!E$2:E$1048576,MATCH(FmtData!$B$4+(ROW()-10),RawData!$A$2:$A$1048576,0))</f>
        <v>2885.14</v>
      </c>
      <c r="H1609">
        <f>INDEX(RawData!F$2:F$1048576,MATCH(FmtData!$B$4+(ROW()-10),RawData!$A$2:$A$1048576,0))</f>
        <v>-0.15307599999999999</v>
      </c>
      <c r="I1609">
        <f>INDEX(RawData!G$2:G$1048576,MATCH(FmtData!$B$4+(ROW()-10),RawData!$A$2:$A$1048576,0))</f>
        <v>-29008.1</v>
      </c>
      <c r="J1609">
        <f>INDEX(RawData!H$2:H$1048576,MATCH(FmtData!$B$4+(ROW()-10),RawData!$A$2:$A$1048576,0))</f>
        <v>5.0863699999999998E-2</v>
      </c>
      <c r="K1609">
        <f>INDEX(RawData!I$2:I$1048576,MATCH(FmtData!$B$4+(ROW()-10),RawData!$A$2:$A$1048576,0))</f>
        <v>-0.61477000000000004</v>
      </c>
      <c r="L1609">
        <f>INDEX(RawData!J$2:J$1048576,MATCH(FmtData!$B$4+(ROW()-10),RawData!$A$2:$A$1048576,0))</f>
        <v>172.7</v>
      </c>
      <c r="M1609">
        <f>INDEX(RawData!K$2:K$1048576,MATCH(FmtData!$B$4+(ROW()-10),RawData!$A$2:$A$1048576,0))</f>
        <v>173.1</v>
      </c>
      <c r="N1609">
        <f>INDEX(RawData!L$2:L$1048576,MATCH(FmtData!$B$4+(ROW()-10),RawData!$A$2:$A$1048576,0))</f>
        <v>22</v>
      </c>
      <c r="O1609">
        <f>INDEX(RawData!M$2:M$1048576,MATCH(FmtData!$B$4+(ROW()-10),RawData!$A$2:$A$1048576,0))</f>
        <v>166.9</v>
      </c>
      <c r="P1609">
        <f>INDEX(RawData!N$2:N$1048576,MATCH(FmtData!$B$4+(ROW()-10),RawData!$A$2:$A$1048576,0))</f>
        <v>21.8</v>
      </c>
      <c r="Q1609">
        <f>INDEX(RawData!O$2:O$1048576,MATCH(FmtData!$B$4+(ROW()-10),RawData!$A$2:$A$1048576,0))</f>
        <v>182.5</v>
      </c>
      <c r="R1609" s="8">
        <f>INDEX(RawData!P$2:P$1048576,MATCH(FmtData!$B$4+(ROW()-10),RawData!$A$2:$A$1048576,0))</f>
        <v>63.4816</v>
      </c>
      <c r="S1609">
        <f>INDEX(RawData!Q$2:Q$1048576,MATCH(FmtData!$B$4+(ROW()-10),RawData!$A$2:$A$1048576,0))</f>
        <v>507.21300000000002</v>
      </c>
      <c r="T1609" s="8">
        <f>INDEX(RawData!R$2:R$1048576,MATCH(FmtData!$B$4+(ROW()-10),RawData!$A$2:$A$1048576,0))</f>
        <v>7.2955400000000004E-2</v>
      </c>
      <c r="U1609" s="8">
        <f>INDEX(RawData!S$2:S$1048576,MATCH(FmtData!$B$4+(ROW()-10),RawData!$A$2:$A$1048576,0))</f>
        <v>0.73145400000000005</v>
      </c>
      <c r="V1609" s="8">
        <f>INDEX(RawData!T$2:T$1048576,MATCH(FmtData!$B$4+(ROW()-10),RawData!$A$2:$A$1048576,0))</f>
        <v>0.217198</v>
      </c>
      <c r="W1609" s="3">
        <f t="shared" si="501"/>
        <v>-0.55948580000000026</v>
      </c>
      <c r="X1609" s="3">
        <f t="shared" si="502"/>
        <v>-0.51189331199999999</v>
      </c>
      <c r="Y1609" s="8">
        <f t="shared" si="485"/>
        <v>9.3972012400470035</v>
      </c>
      <c r="Z1609" s="8">
        <f t="shared" si="486"/>
        <v>9.4447937280470047</v>
      </c>
      <c r="AA1609" s="3">
        <f t="shared" si="503"/>
        <v>9.4209974840470032</v>
      </c>
      <c r="AB1609" s="41">
        <v>2</v>
      </c>
      <c r="AC1609" s="42" t="str">
        <f t="shared" si="495"/>
        <v>Dilatometer</v>
      </c>
      <c r="AD1609" s="15">
        <f t="shared" si="504"/>
        <v>-316.75189999999998</v>
      </c>
      <c r="AE1609" s="15">
        <f t="shared" si="487"/>
        <v>-135.95900482553418</v>
      </c>
      <c r="AF1609" s="15">
        <f t="shared" si="488"/>
        <v>-124.97280595742291</v>
      </c>
      <c r="AG1609" s="15">
        <f t="shared" si="489"/>
        <v>-130.47912766323134</v>
      </c>
      <c r="AH1609" s="15">
        <f t="shared" si="496"/>
        <v>-130.47912766323134</v>
      </c>
      <c r="AI1609" s="17">
        <f t="shared" si="490"/>
        <v>1.2377336280908677</v>
      </c>
      <c r="AJ1609" s="17">
        <f t="shared" si="491"/>
        <v>0.94076450121631205</v>
      </c>
      <c r="AK1609" s="17">
        <f t="shared" si="492"/>
        <v>0.92724548970588727</v>
      </c>
      <c r="AL1609" s="17">
        <f t="shared" si="493"/>
        <v>0.93397234614120617</v>
      </c>
      <c r="AM1609" s="17">
        <f t="shared" si="494"/>
        <v>0.93397234614120617</v>
      </c>
      <c r="AN1609" s="17">
        <f t="shared" si="497"/>
        <v>5.6826984435753847E-4</v>
      </c>
      <c r="AO1609" s="17">
        <f t="shared" si="498"/>
        <v>9.3397234614120617</v>
      </c>
      <c r="AP1609" s="17">
        <f t="shared" si="499"/>
        <v>12.377336280908677</v>
      </c>
      <c r="AQ1609" s="17">
        <f t="shared" si="500"/>
        <v>19.892270719923786</v>
      </c>
    </row>
    <row r="1610" spans="2:43" x14ac:dyDescent="0.45">
      <c r="B1610">
        <f>INDEX(RawData!$A$2:$A$1048576,MATCH(FmtData!$B$4+(ROW()-10),RawData!$A$2:$A$1048576,0))</f>
        <v>1798</v>
      </c>
      <c r="C1610" s="23">
        <f>LEFT(INDEX(RawData!$B$2:$B$1048576, MATCH(FmtData!$B$4+(ROW()-10),RawData!$A$2:$A$1048576,0)),10)+MID(INDEX(RawData!$B$2:$B$1048576, MATCH(FmtData!$B$4+(ROW()-10),RawData!$A$2:$A$1048576,0)),12,8)-$B$5/24</f>
        <v>42201.623541666668</v>
      </c>
      <c r="D1610" s="7">
        <f>MID(INDEX(RawData!$B$2:$B$1048576, MATCH(FmtData!$B$4+(ROW()-10),RawData!$A$2:$A$1048576,0)),12,8)+$B$5/24</f>
        <v>1.1235416666666667</v>
      </c>
      <c r="E1610" s="8">
        <f>INDEX(RawData!$D$2:$D$1048576,MATCH(FmtData!$B$4+(ROW()-10),RawData!$A$2:$A$1048576,0))</f>
        <v>48.831499999999998</v>
      </c>
      <c r="F1610">
        <f>INDEX(RawData!$D$2:$D$1048576,MATCH(FmtData!$B$4+(ROW()-10),RawData!$A$2:$A$1048576,0))</f>
        <v>48.831499999999998</v>
      </c>
      <c r="G1610">
        <f>INDEX(RawData!E$2:E$1048576,MATCH(FmtData!$B$4+(ROW()-10),RawData!$A$2:$A$1048576,0))</f>
        <v>2882.99</v>
      </c>
      <c r="H1610">
        <f>INDEX(RawData!F$2:F$1048576,MATCH(FmtData!$B$4+(ROW()-10),RawData!$A$2:$A$1048576,0))</f>
        <v>-0.15307599999999999</v>
      </c>
      <c r="I1610">
        <f>INDEX(RawData!G$2:G$1048576,MATCH(FmtData!$B$4+(ROW()-10),RawData!$A$2:$A$1048576,0))</f>
        <v>-29008.1</v>
      </c>
      <c r="J1610">
        <f>INDEX(RawData!H$2:H$1048576,MATCH(FmtData!$B$4+(ROW()-10),RawData!$A$2:$A$1048576,0))</f>
        <v>5.0863699999999998E-2</v>
      </c>
      <c r="K1610">
        <f>INDEX(RawData!I$2:I$1048576,MATCH(FmtData!$B$4+(ROW()-10),RawData!$A$2:$A$1048576,0))</f>
        <v>-0.61477000000000004</v>
      </c>
      <c r="L1610">
        <f>INDEX(RawData!J$2:J$1048576,MATCH(FmtData!$B$4+(ROW()-10),RawData!$A$2:$A$1048576,0))</f>
        <v>176.5</v>
      </c>
      <c r="M1610">
        <f>INDEX(RawData!K$2:K$1048576,MATCH(FmtData!$B$4+(ROW()-10),RawData!$A$2:$A$1048576,0))</f>
        <v>175.4</v>
      </c>
      <c r="N1610">
        <f>INDEX(RawData!L$2:L$1048576,MATCH(FmtData!$B$4+(ROW()-10),RawData!$A$2:$A$1048576,0))</f>
        <v>22.1</v>
      </c>
      <c r="O1610">
        <f>INDEX(RawData!M$2:M$1048576,MATCH(FmtData!$B$4+(ROW()-10),RawData!$A$2:$A$1048576,0))</f>
        <v>174</v>
      </c>
      <c r="P1610">
        <f>INDEX(RawData!N$2:N$1048576,MATCH(FmtData!$B$4+(ROW()-10),RawData!$A$2:$A$1048576,0))</f>
        <v>21.8</v>
      </c>
      <c r="Q1610">
        <f>INDEX(RawData!O$2:O$1048576,MATCH(FmtData!$B$4+(ROW()-10),RawData!$A$2:$A$1048576,0))</f>
        <v>182.5</v>
      </c>
      <c r="R1610" s="8">
        <f>INDEX(RawData!P$2:P$1048576,MATCH(FmtData!$B$4+(ROW()-10),RawData!$A$2:$A$1048576,0))</f>
        <v>63.4816</v>
      </c>
      <c r="S1610">
        <f>INDEX(RawData!Q$2:Q$1048576,MATCH(FmtData!$B$4+(ROW()-10),RawData!$A$2:$A$1048576,0))</f>
        <v>507.21300000000002</v>
      </c>
      <c r="T1610" s="8">
        <f>INDEX(RawData!R$2:R$1048576,MATCH(FmtData!$B$4+(ROW()-10),RawData!$A$2:$A$1048576,0))</f>
        <v>0.111369</v>
      </c>
      <c r="U1610" s="8">
        <f>INDEX(RawData!S$2:S$1048576,MATCH(FmtData!$B$4+(ROW()-10),RawData!$A$2:$A$1048576,0))</f>
        <v>0.73078399999999999</v>
      </c>
      <c r="V1610" s="8">
        <f>INDEX(RawData!T$2:T$1048576,MATCH(FmtData!$B$4+(ROW()-10),RawData!$A$2:$A$1048576,0))</f>
        <v>0.216144</v>
      </c>
      <c r="W1610" s="3">
        <f t="shared" si="501"/>
        <v>-0.55778400000000006</v>
      </c>
      <c r="X1610" s="3">
        <f t="shared" si="502"/>
        <v>-0.50921615200000003</v>
      </c>
      <c r="Y1610" s="8">
        <f t="shared" ref="Y1610:Y1673" si="505">$U$6+W1610</f>
        <v>9.3989030400470046</v>
      </c>
      <c r="Z1610" s="8">
        <f t="shared" ref="Z1610:Z1673" si="506">$U$6+X1610</f>
        <v>9.447470888047004</v>
      </c>
      <c r="AA1610" s="3">
        <f t="shared" si="503"/>
        <v>9.4231869640470052</v>
      </c>
      <c r="AB1610" s="41">
        <v>2</v>
      </c>
      <c r="AC1610" s="42" t="str">
        <f t="shared" si="495"/>
        <v>Dilatometer</v>
      </c>
      <c r="AD1610" s="15">
        <f t="shared" si="504"/>
        <v>-316.75189999999998</v>
      </c>
      <c r="AE1610" s="15">
        <f t="shared" ref="AE1610:AE1673" si="507">PI()*Y1610^2/4*($R$4+(Y1610-$Y$10))-$U$5</f>
        <v>-135.56798535376583</v>
      </c>
      <c r="AF1610" s="15">
        <f t="shared" ref="AF1610:AF1673" si="508">PI()*Z1610^2/4*($R$4+(Z1610-$Z$10))-$U$5</f>
        <v>-124.35166795955263</v>
      </c>
      <c r="AG1610" s="15">
        <f t="shared" ref="AG1610:AG1673" si="509">PI()*AA1610^2/4*($R$4+(AA1610-$AA$10))-$U$5</f>
        <v>-129.9735994782535</v>
      </c>
      <c r="AH1610" s="15">
        <f t="shared" si="496"/>
        <v>-129.9735994782535</v>
      </c>
      <c r="AI1610" s="17">
        <f t="shared" ref="AI1610:AI1673" si="510">$N$5/(($U$5+AD1610)*2160)*100^3</f>
        <v>1.2377336280908677</v>
      </c>
      <c r="AJ1610" s="17">
        <f t="shared" ref="AJ1610:AJ1673" si="511">$N$5/(($U$5+AE1610)*2160)*100^3</f>
        <v>0.94027657208032511</v>
      </c>
      <c r="AK1610" s="17">
        <f t="shared" ref="AK1610:AK1673" si="512">$N$5/(($U$5+AF1610)*2160)*100^3</f>
        <v>0.92649274678173299</v>
      </c>
      <c r="AL1610" s="17">
        <f t="shared" ref="AL1610:AL1673" si="513">$N$5/(($U$5+AG1610)*2160)*100^3</f>
        <v>0.93335069594098774</v>
      </c>
      <c r="AM1610" s="17">
        <f t="shared" ref="AM1610:AM1673" si="514">$N$5/(($U$5+AH1610)*2160)*100^3</f>
        <v>0.93335069594098774</v>
      </c>
      <c r="AN1610" s="17">
        <f t="shared" si="497"/>
        <v>1.2775800709462493E-3</v>
      </c>
      <c r="AO1610" s="17">
        <f t="shared" si="498"/>
        <v>9.3335069594098776</v>
      </c>
      <c r="AP1610" s="17">
        <f t="shared" si="499"/>
        <v>12.377336280908677</v>
      </c>
      <c r="AQ1610" s="17">
        <f t="shared" si="500"/>
        <v>19.877447043413174</v>
      </c>
    </row>
    <row r="1611" spans="2:43" x14ac:dyDescent="0.45">
      <c r="B1611">
        <f>INDEX(RawData!$A$2:$A$1048576,MATCH(FmtData!$B$4+(ROW()-10),RawData!$A$2:$A$1048576,0))</f>
        <v>1799</v>
      </c>
      <c r="C1611" s="23">
        <f>LEFT(INDEX(RawData!$B$2:$B$1048576, MATCH(FmtData!$B$4+(ROW()-10),RawData!$A$2:$A$1048576,0)),10)+MID(INDEX(RawData!$B$2:$B$1048576, MATCH(FmtData!$B$4+(ROW()-10),RawData!$A$2:$A$1048576,0)),12,8)-$B$5/24</f>
        <v>42201.624224537038</v>
      </c>
      <c r="D1611" s="7">
        <f>MID(INDEX(RawData!$B$2:$B$1048576, MATCH(FmtData!$B$4+(ROW()-10),RawData!$A$2:$A$1048576,0)),12,8)+$B$5/24</f>
        <v>1.124224537037037</v>
      </c>
      <c r="E1611" s="8">
        <f>INDEX(RawData!$D$2:$D$1048576,MATCH(FmtData!$B$4+(ROW()-10),RawData!$A$2:$A$1048576,0))</f>
        <v>48.848199999999999</v>
      </c>
      <c r="F1611">
        <f>INDEX(RawData!$D$2:$D$1048576,MATCH(FmtData!$B$4+(ROW()-10),RawData!$A$2:$A$1048576,0))</f>
        <v>48.848199999999999</v>
      </c>
      <c r="G1611">
        <f>INDEX(RawData!E$2:E$1048576,MATCH(FmtData!$B$4+(ROW()-10),RawData!$A$2:$A$1048576,0))</f>
        <v>2885.14</v>
      </c>
      <c r="H1611">
        <f>INDEX(RawData!F$2:F$1048576,MATCH(FmtData!$B$4+(ROW()-10),RawData!$A$2:$A$1048576,0))</f>
        <v>-0.15307599999999999</v>
      </c>
      <c r="I1611">
        <f>INDEX(RawData!G$2:G$1048576,MATCH(FmtData!$B$4+(ROW()-10),RawData!$A$2:$A$1048576,0))</f>
        <v>-29008.1</v>
      </c>
      <c r="J1611">
        <f>INDEX(RawData!H$2:H$1048576,MATCH(FmtData!$B$4+(ROW()-10),RawData!$A$2:$A$1048576,0))</f>
        <v>5.0863699999999998E-2</v>
      </c>
      <c r="K1611">
        <f>INDEX(RawData!I$2:I$1048576,MATCH(FmtData!$B$4+(ROW()-10),RawData!$A$2:$A$1048576,0))</f>
        <v>-0.61477000000000004</v>
      </c>
      <c r="L1611">
        <f>INDEX(RawData!J$2:J$1048576,MATCH(FmtData!$B$4+(ROW()-10),RawData!$A$2:$A$1048576,0))</f>
        <v>170.7</v>
      </c>
      <c r="M1611">
        <f>INDEX(RawData!K$2:K$1048576,MATCH(FmtData!$B$4+(ROW()-10),RawData!$A$2:$A$1048576,0))</f>
        <v>178.5</v>
      </c>
      <c r="N1611">
        <f>INDEX(RawData!L$2:L$1048576,MATCH(FmtData!$B$4+(ROW()-10),RawData!$A$2:$A$1048576,0))</f>
        <v>22</v>
      </c>
      <c r="O1611">
        <f>INDEX(RawData!M$2:M$1048576,MATCH(FmtData!$B$4+(ROW()-10),RawData!$A$2:$A$1048576,0))</f>
        <v>164.6</v>
      </c>
      <c r="P1611">
        <f>INDEX(RawData!N$2:N$1048576,MATCH(FmtData!$B$4+(ROW()-10),RawData!$A$2:$A$1048576,0))</f>
        <v>21.8</v>
      </c>
      <c r="Q1611">
        <f>INDEX(RawData!O$2:O$1048576,MATCH(FmtData!$B$4+(ROW()-10),RawData!$A$2:$A$1048576,0))</f>
        <v>182.5</v>
      </c>
      <c r="R1611" s="8">
        <f>INDEX(RawData!P$2:P$1048576,MATCH(FmtData!$B$4+(ROW()-10),RawData!$A$2:$A$1048576,0))</f>
        <v>63.469900000000003</v>
      </c>
      <c r="S1611">
        <f>INDEX(RawData!Q$2:Q$1048576,MATCH(FmtData!$B$4+(ROW()-10),RawData!$A$2:$A$1048576,0))</f>
        <v>507.21300000000002</v>
      </c>
      <c r="T1611" s="8">
        <f>INDEX(RawData!R$2:R$1048576,MATCH(FmtData!$B$4+(ROW()-10),RawData!$A$2:$A$1048576,0))</f>
        <v>0.11018699999999999</v>
      </c>
      <c r="U1611" s="8">
        <f>INDEX(RawData!S$2:S$1048576,MATCH(FmtData!$B$4+(ROW()-10),RawData!$A$2:$A$1048576,0))</f>
        <v>0.73136299999999999</v>
      </c>
      <c r="V1611" s="8">
        <f>INDEX(RawData!T$2:T$1048576,MATCH(FmtData!$B$4+(ROW()-10),RawData!$A$2:$A$1048576,0))</f>
        <v>0.216423</v>
      </c>
      <c r="W1611" s="3">
        <f t="shared" si="501"/>
        <v>-0.55925466000000001</v>
      </c>
      <c r="X1611" s="3">
        <f t="shared" si="502"/>
        <v>-0.50992481200000006</v>
      </c>
      <c r="Y1611" s="8">
        <f t="shared" si="505"/>
        <v>9.3974323800470039</v>
      </c>
      <c r="Z1611" s="8">
        <f t="shared" si="506"/>
        <v>9.4467622280470049</v>
      </c>
      <c r="AA1611" s="3">
        <f t="shared" si="503"/>
        <v>9.4220973040470035</v>
      </c>
      <c r="AB1611" s="41">
        <v>2</v>
      </c>
      <c r="AC1611" s="42" t="str">
        <f t="shared" ref="AC1611:AC1674" si="515">IF(AB1611=1,"Isco","Dilatometer")</f>
        <v>Dilatometer</v>
      </c>
      <c r="AD1611" s="15">
        <f t="shared" si="504"/>
        <v>-316.7636</v>
      </c>
      <c r="AE1611" s="15">
        <f t="shared" si="507"/>
        <v>-135.90590412953884</v>
      </c>
      <c r="AF1611" s="15">
        <f t="shared" si="508"/>
        <v>-124.51611949800929</v>
      </c>
      <c r="AG1611" s="15">
        <f t="shared" si="509"/>
        <v>-130.22521863810573</v>
      </c>
      <c r="AH1611" s="15">
        <f t="shared" ref="AH1611:AH1644" si="516">AG1611</f>
        <v>-130.22521863810573</v>
      </c>
      <c r="AI1611" s="17">
        <f t="shared" si="510"/>
        <v>1.2377589135559119</v>
      </c>
      <c r="AJ1611" s="17">
        <f t="shared" si="511"/>
        <v>0.94069821041276369</v>
      </c>
      <c r="AK1611" s="17">
        <f t="shared" si="512"/>
        <v>0.92669192285809843</v>
      </c>
      <c r="AL1611" s="17">
        <f t="shared" si="513"/>
        <v>0.93366000963801832</v>
      </c>
      <c r="AM1611" s="17">
        <f t="shared" si="514"/>
        <v>0.93366000963801832</v>
      </c>
      <c r="AN1611" s="17">
        <f t="shared" ref="AN1611:AN1674" si="517">INDEX($AM$10:$AM$2627,MATCH(C1611+1/24,$C$10:$C$2627,1))-INDEX($AM$10:$AM$2627,MATCH(C1611,$C$10:$C$2627,1))</f>
        <v>9.6826637391567161E-4</v>
      </c>
      <c r="AO1611" s="17">
        <f t="shared" ref="AO1611:AO1674" si="518">AL1611*10</f>
        <v>9.3366000963801827</v>
      </c>
      <c r="AP1611" s="17">
        <f t="shared" ref="AP1611:AP1674" si="519">AI1611*10</f>
        <v>12.37758913555912</v>
      </c>
      <c r="AQ1611" s="17">
        <f t="shared" ref="AQ1611:AQ1674" si="520">G1611*0.101325/14.696</f>
        <v>19.892270719923786</v>
      </c>
    </row>
    <row r="1612" spans="2:43" x14ac:dyDescent="0.45">
      <c r="B1612">
        <f>INDEX(RawData!$A$2:$A$1048576,MATCH(FmtData!$B$4+(ROW()-10),RawData!$A$2:$A$1048576,0))</f>
        <v>1800</v>
      </c>
      <c r="C1612" s="23">
        <f>LEFT(INDEX(RawData!$B$2:$B$1048576, MATCH(FmtData!$B$4+(ROW()-10),RawData!$A$2:$A$1048576,0)),10)+MID(INDEX(RawData!$B$2:$B$1048576, MATCH(FmtData!$B$4+(ROW()-10),RawData!$A$2:$A$1048576,0)),12,8)-$B$5/24</f>
        <v>42201.624918981484</v>
      </c>
      <c r="D1612" s="7">
        <f>MID(INDEX(RawData!$B$2:$B$1048576, MATCH(FmtData!$B$4+(ROW()-10),RawData!$A$2:$A$1048576,0)),12,8)+$B$5/24</f>
        <v>1.1249189814814815</v>
      </c>
      <c r="E1612" s="8">
        <f>INDEX(RawData!$D$2:$D$1048576,MATCH(FmtData!$B$4+(ROW()-10),RawData!$A$2:$A$1048576,0))</f>
        <v>48.864600000000003</v>
      </c>
      <c r="F1612">
        <f>INDEX(RawData!$D$2:$D$1048576,MATCH(FmtData!$B$4+(ROW()-10),RawData!$A$2:$A$1048576,0))</f>
        <v>48.864600000000003</v>
      </c>
      <c r="G1612">
        <f>INDEX(RawData!E$2:E$1048576,MATCH(FmtData!$B$4+(ROW()-10),RawData!$A$2:$A$1048576,0))</f>
        <v>2878.37</v>
      </c>
      <c r="H1612">
        <f>INDEX(RawData!F$2:F$1048576,MATCH(FmtData!$B$4+(ROW()-10),RawData!$A$2:$A$1048576,0))</f>
        <v>-0.15307599999999999</v>
      </c>
      <c r="I1612">
        <f>INDEX(RawData!G$2:G$1048576,MATCH(FmtData!$B$4+(ROW()-10),RawData!$A$2:$A$1048576,0))</f>
        <v>-29008.1</v>
      </c>
      <c r="J1612">
        <f>INDEX(RawData!H$2:H$1048576,MATCH(FmtData!$B$4+(ROW()-10),RawData!$A$2:$A$1048576,0))</f>
        <v>5.0863699999999998E-2</v>
      </c>
      <c r="K1612">
        <f>INDEX(RawData!I$2:I$1048576,MATCH(FmtData!$B$4+(ROW()-10),RawData!$A$2:$A$1048576,0))</f>
        <v>-0.61477000000000004</v>
      </c>
      <c r="L1612">
        <f>INDEX(RawData!J$2:J$1048576,MATCH(FmtData!$B$4+(ROW()-10),RawData!$A$2:$A$1048576,0))</f>
        <v>199.1</v>
      </c>
      <c r="M1612">
        <f>INDEX(RawData!K$2:K$1048576,MATCH(FmtData!$B$4+(ROW()-10),RawData!$A$2:$A$1048576,0))</f>
        <v>173.6</v>
      </c>
      <c r="N1612">
        <f>INDEX(RawData!L$2:L$1048576,MATCH(FmtData!$B$4+(ROW()-10),RawData!$A$2:$A$1048576,0))</f>
        <v>22</v>
      </c>
      <c r="O1612">
        <f>INDEX(RawData!M$2:M$1048576,MATCH(FmtData!$B$4+(ROW()-10),RawData!$A$2:$A$1048576,0))</f>
        <v>180.6</v>
      </c>
      <c r="P1612">
        <f>INDEX(RawData!N$2:N$1048576,MATCH(FmtData!$B$4+(ROW()-10),RawData!$A$2:$A$1048576,0))</f>
        <v>21.8</v>
      </c>
      <c r="Q1612">
        <f>INDEX(RawData!O$2:O$1048576,MATCH(FmtData!$B$4+(ROW()-10),RawData!$A$2:$A$1048576,0))</f>
        <v>182.3</v>
      </c>
      <c r="R1612" s="8">
        <f>INDEX(RawData!P$2:P$1048576,MATCH(FmtData!$B$4+(ROW()-10),RawData!$A$2:$A$1048576,0))</f>
        <v>63.4816</v>
      </c>
      <c r="S1612">
        <f>INDEX(RawData!Q$2:Q$1048576,MATCH(FmtData!$B$4+(ROW()-10),RawData!$A$2:$A$1048576,0))</f>
        <v>507.21300000000002</v>
      </c>
      <c r="T1612" s="8">
        <f>INDEX(RawData!R$2:R$1048576,MATCH(FmtData!$B$4+(ROW()-10),RawData!$A$2:$A$1048576,0))</f>
        <v>5.6807299999999996</v>
      </c>
      <c r="U1612" s="8">
        <f>INDEX(RawData!S$2:S$1048576,MATCH(FmtData!$B$4+(ROW()-10),RawData!$A$2:$A$1048576,0))</f>
        <v>0.73087500000000005</v>
      </c>
      <c r="V1612" s="8">
        <f>INDEX(RawData!T$2:T$1048576,MATCH(FmtData!$B$4+(ROW()-10),RawData!$A$2:$A$1048576,0))</f>
        <v>0.21651599999999999</v>
      </c>
      <c r="W1612" s="3">
        <f t="shared" si="501"/>
        <v>-0.55801514000000019</v>
      </c>
      <c r="X1612" s="3">
        <f t="shared" si="502"/>
        <v>-0.51016103199999996</v>
      </c>
      <c r="Y1612" s="8">
        <f t="shared" si="505"/>
        <v>9.3986719000470043</v>
      </c>
      <c r="Z1612" s="8">
        <f t="shared" si="506"/>
        <v>9.4465260080470053</v>
      </c>
      <c r="AA1612" s="3">
        <f t="shared" si="503"/>
        <v>9.4225989540470039</v>
      </c>
      <c r="AB1612" s="41">
        <v>2</v>
      </c>
      <c r="AC1612" s="42" t="str">
        <f t="shared" si="515"/>
        <v>Dilatometer</v>
      </c>
      <c r="AD1612" s="15">
        <f t="shared" si="504"/>
        <v>-316.75189999999998</v>
      </c>
      <c r="AE1612" s="15">
        <f t="shared" si="507"/>
        <v>-135.62110188774614</v>
      </c>
      <c r="AF1612" s="15">
        <f t="shared" si="508"/>
        <v>-124.57093145212457</v>
      </c>
      <c r="AG1612" s="15">
        <f t="shared" si="509"/>
        <v>-130.10938686944007</v>
      </c>
      <c r="AH1612" s="15">
        <f t="shared" si="516"/>
        <v>-130.10938686944007</v>
      </c>
      <c r="AI1612" s="17">
        <f t="shared" si="510"/>
        <v>1.2377336280908677</v>
      </c>
      <c r="AJ1612" s="17">
        <f t="shared" si="511"/>
        <v>0.94034282322535112</v>
      </c>
      <c r="AK1612" s="17">
        <f t="shared" si="512"/>
        <v>0.92675832758440602</v>
      </c>
      <c r="AL1612" s="17">
        <f t="shared" si="513"/>
        <v>0.9335175929823667</v>
      </c>
      <c r="AM1612" s="17">
        <f t="shared" si="514"/>
        <v>0.9335175929823667</v>
      </c>
      <c r="AN1612" s="17">
        <f t="shared" si="517"/>
        <v>1.2421935721259603E-3</v>
      </c>
      <c r="AO1612" s="17">
        <f t="shared" si="518"/>
        <v>9.3351759298236665</v>
      </c>
      <c r="AP1612" s="17">
        <f t="shared" si="519"/>
        <v>12.377336280908677</v>
      </c>
      <c r="AQ1612" s="17">
        <f t="shared" si="520"/>
        <v>19.845593375748503</v>
      </c>
    </row>
    <row r="1613" spans="2:43" x14ac:dyDescent="0.45">
      <c r="B1613">
        <f>INDEX(RawData!$A$2:$A$1048576,MATCH(FmtData!$B$4+(ROW()-10),RawData!$A$2:$A$1048576,0))</f>
        <v>1801</v>
      </c>
      <c r="C1613" s="23">
        <f>LEFT(INDEX(RawData!$B$2:$B$1048576, MATCH(FmtData!$B$4+(ROW()-10),RawData!$A$2:$A$1048576,0)),10)+MID(INDEX(RawData!$B$2:$B$1048576, MATCH(FmtData!$B$4+(ROW()-10),RawData!$A$2:$A$1048576,0)),12,8)-$B$5/24</f>
        <v>42201.625613425924</v>
      </c>
      <c r="D1613" s="7">
        <f>MID(INDEX(RawData!$B$2:$B$1048576, MATCH(FmtData!$B$4+(ROW()-10),RawData!$A$2:$A$1048576,0)),12,8)+$B$5/24</f>
        <v>1.1256134259259261</v>
      </c>
      <c r="E1613" s="8">
        <f>INDEX(RawData!$D$2:$D$1048576,MATCH(FmtData!$B$4+(ROW()-10),RawData!$A$2:$A$1048576,0))</f>
        <v>48.8812</v>
      </c>
      <c r="F1613">
        <f>INDEX(RawData!$D$2:$D$1048576,MATCH(FmtData!$B$4+(ROW()-10),RawData!$A$2:$A$1048576,0))</f>
        <v>48.8812</v>
      </c>
      <c r="G1613">
        <f>INDEX(RawData!E$2:E$1048576,MATCH(FmtData!$B$4+(ROW()-10),RawData!$A$2:$A$1048576,0))</f>
        <v>2886.07</v>
      </c>
      <c r="H1613">
        <f>INDEX(RawData!F$2:F$1048576,MATCH(FmtData!$B$4+(ROW()-10),RawData!$A$2:$A$1048576,0))</f>
        <v>-0.15307599999999999</v>
      </c>
      <c r="I1613">
        <f>INDEX(RawData!G$2:G$1048576,MATCH(FmtData!$B$4+(ROW()-10),RawData!$A$2:$A$1048576,0))</f>
        <v>-28997.5</v>
      </c>
      <c r="J1613">
        <f>INDEX(RawData!H$2:H$1048576,MATCH(FmtData!$B$4+(ROW()-10),RawData!$A$2:$A$1048576,0))</f>
        <v>5.0863699999999998E-2</v>
      </c>
      <c r="K1613">
        <f>INDEX(RawData!I$2:I$1048576,MATCH(FmtData!$B$4+(ROW()-10),RawData!$A$2:$A$1048576,0))</f>
        <v>-0.61552499999999999</v>
      </c>
      <c r="L1613">
        <f>INDEX(RawData!J$2:J$1048576,MATCH(FmtData!$B$4+(ROW()-10),RawData!$A$2:$A$1048576,0))</f>
        <v>173.5</v>
      </c>
      <c r="M1613">
        <f>INDEX(RawData!K$2:K$1048576,MATCH(FmtData!$B$4+(ROW()-10),RawData!$A$2:$A$1048576,0))</f>
        <v>172.4</v>
      </c>
      <c r="N1613">
        <f>INDEX(RawData!L$2:L$1048576,MATCH(FmtData!$B$4+(ROW()-10),RawData!$A$2:$A$1048576,0))</f>
        <v>22.1</v>
      </c>
      <c r="O1613">
        <f>INDEX(RawData!M$2:M$1048576,MATCH(FmtData!$B$4+(ROW()-10),RawData!$A$2:$A$1048576,0))</f>
        <v>171.9</v>
      </c>
      <c r="P1613">
        <f>INDEX(RawData!N$2:N$1048576,MATCH(FmtData!$B$4+(ROW()-10),RawData!$A$2:$A$1048576,0))</f>
        <v>21.8</v>
      </c>
      <c r="Q1613">
        <f>INDEX(RawData!O$2:O$1048576,MATCH(FmtData!$B$4+(ROW()-10),RawData!$A$2:$A$1048576,0))</f>
        <v>182.4</v>
      </c>
      <c r="R1613" s="8">
        <f>INDEX(RawData!P$2:P$1048576,MATCH(FmtData!$B$4+(ROW()-10),RawData!$A$2:$A$1048576,0))</f>
        <v>63.4816</v>
      </c>
      <c r="S1613">
        <f>INDEX(RawData!Q$2:Q$1048576,MATCH(FmtData!$B$4+(ROW()-10),RawData!$A$2:$A$1048576,0))</f>
        <v>507.21300000000002</v>
      </c>
      <c r="T1613" s="8">
        <f>INDEX(RawData!R$2:R$1048576,MATCH(FmtData!$B$4+(ROW()-10),RawData!$A$2:$A$1048576,0))</f>
        <v>5.5619399999999999</v>
      </c>
      <c r="U1613" s="8">
        <f>INDEX(RawData!S$2:S$1048576,MATCH(FmtData!$B$4+(ROW()-10),RawData!$A$2:$A$1048576,0))</f>
        <v>0.73108799999999996</v>
      </c>
      <c r="V1613" s="8">
        <f>INDEX(RawData!T$2:T$1048576,MATCH(FmtData!$B$4+(ROW()-10),RawData!$A$2:$A$1048576,0))</f>
        <v>0.21592700000000001</v>
      </c>
      <c r="W1613" s="3">
        <f t="shared" si="501"/>
        <v>-0.55855615999999997</v>
      </c>
      <c r="X1613" s="3">
        <f t="shared" si="502"/>
        <v>-0.50866497200000005</v>
      </c>
      <c r="Y1613" s="8">
        <f t="shared" si="505"/>
        <v>9.3981308800470043</v>
      </c>
      <c r="Z1613" s="8">
        <f t="shared" si="506"/>
        <v>9.4480220680470044</v>
      </c>
      <c r="AA1613" s="3">
        <f t="shared" si="503"/>
        <v>9.4230764740470043</v>
      </c>
      <c r="AB1613" s="41">
        <v>2</v>
      </c>
      <c r="AC1613" s="42" t="str">
        <f t="shared" si="515"/>
        <v>Dilatometer</v>
      </c>
      <c r="AD1613" s="15">
        <f t="shared" si="504"/>
        <v>-316.75189999999998</v>
      </c>
      <c r="AE1613" s="15">
        <f t="shared" si="507"/>
        <v>-135.74541986661814</v>
      </c>
      <c r="AF1613" s="15">
        <f t="shared" si="508"/>
        <v>-124.22374494989504</v>
      </c>
      <c r="AG1613" s="15">
        <f t="shared" si="509"/>
        <v>-129.999115835819</v>
      </c>
      <c r="AH1613" s="15">
        <f t="shared" si="516"/>
        <v>-129.999115835819</v>
      </c>
      <c r="AI1613" s="17">
        <f t="shared" si="510"/>
        <v>1.2377336280908677</v>
      </c>
      <c r="AJ1613" s="17">
        <f t="shared" si="511"/>
        <v>0.94049791894949264</v>
      </c>
      <c r="AK1613" s="17">
        <f t="shared" si="512"/>
        <v>0.92633787155945091</v>
      </c>
      <c r="AL1613" s="17">
        <f t="shared" si="513"/>
        <v>0.93338205368511895</v>
      </c>
      <c r="AM1613" s="17">
        <f t="shared" si="514"/>
        <v>0.93338205368511895</v>
      </c>
      <c r="AN1613" s="17">
        <f t="shared" si="517"/>
        <v>1.2462223268150385E-3</v>
      </c>
      <c r="AO1613" s="17">
        <f t="shared" si="518"/>
        <v>9.3338205368511886</v>
      </c>
      <c r="AP1613" s="17">
        <f t="shared" si="519"/>
        <v>12.377336280908677</v>
      </c>
      <c r="AQ1613" s="17">
        <f t="shared" si="520"/>
        <v>19.898682821856291</v>
      </c>
    </row>
    <row r="1614" spans="2:43" x14ac:dyDescent="0.45">
      <c r="B1614">
        <f>INDEX(RawData!$A$2:$A$1048576,MATCH(FmtData!$B$4+(ROW()-10),RawData!$A$2:$A$1048576,0))</f>
        <v>1802</v>
      </c>
      <c r="C1614" s="23">
        <f>LEFT(INDEX(RawData!$B$2:$B$1048576, MATCH(FmtData!$B$4+(ROW()-10),RawData!$A$2:$A$1048576,0)),10)+MID(INDEX(RawData!$B$2:$B$1048576, MATCH(FmtData!$B$4+(ROW()-10),RawData!$A$2:$A$1048576,0)),12,8)-$B$5/24</f>
        <v>42201.626307870371</v>
      </c>
      <c r="D1614" s="7">
        <f>MID(INDEX(RawData!$B$2:$B$1048576, MATCH(FmtData!$B$4+(ROW()-10),RawData!$A$2:$A$1048576,0)),12,8)+$B$5/24</f>
        <v>1.1263078703703702</v>
      </c>
      <c r="E1614" s="8">
        <f>INDEX(RawData!$D$2:$D$1048576,MATCH(FmtData!$B$4+(ROW()-10),RawData!$A$2:$A$1048576,0))</f>
        <v>48.898000000000003</v>
      </c>
      <c r="F1614">
        <f>INDEX(RawData!$D$2:$D$1048576,MATCH(FmtData!$B$4+(ROW()-10),RawData!$A$2:$A$1048576,0))</f>
        <v>48.898000000000003</v>
      </c>
      <c r="G1614">
        <f>INDEX(RawData!E$2:E$1048576,MATCH(FmtData!$B$4+(ROW()-10),RawData!$A$2:$A$1048576,0))</f>
        <v>2882.07</v>
      </c>
      <c r="H1614">
        <f>INDEX(RawData!F$2:F$1048576,MATCH(FmtData!$B$4+(ROW()-10),RawData!$A$2:$A$1048576,0))</f>
        <v>-0.15307599999999999</v>
      </c>
      <c r="I1614">
        <f>INDEX(RawData!G$2:G$1048576,MATCH(FmtData!$B$4+(ROW()-10),RawData!$A$2:$A$1048576,0))</f>
        <v>-29008.1</v>
      </c>
      <c r="J1614">
        <f>INDEX(RawData!H$2:H$1048576,MATCH(FmtData!$B$4+(ROW()-10),RawData!$A$2:$A$1048576,0))</f>
        <v>5.0863699999999998E-2</v>
      </c>
      <c r="K1614">
        <f>INDEX(RawData!I$2:I$1048576,MATCH(FmtData!$B$4+(ROW()-10),RawData!$A$2:$A$1048576,0))</f>
        <v>-0.61458100000000004</v>
      </c>
      <c r="L1614">
        <f>INDEX(RawData!J$2:J$1048576,MATCH(FmtData!$B$4+(ROW()-10),RawData!$A$2:$A$1048576,0))</f>
        <v>183.9</v>
      </c>
      <c r="M1614">
        <f>INDEX(RawData!K$2:K$1048576,MATCH(FmtData!$B$4+(ROW()-10),RawData!$A$2:$A$1048576,0))</f>
        <v>175.5</v>
      </c>
      <c r="N1614">
        <f>INDEX(RawData!L$2:L$1048576,MATCH(FmtData!$B$4+(ROW()-10),RawData!$A$2:$A$1048576,0))</f>
        <v>22.1</v>
      </c>
      <c r="O1614">
        <f>INDEX(RawData!M$2:M$1048576,MATCH(FmtData!$B$4+(ROW()-10),RawData!$A$2:$A$1048576,0))</f>
        <v>176.5</v>
      </c>
      <c r="P1614">
        <f>INDEX(RawData!N$2:N$1048576,MATCH(FmtData!$B$4+(ROW()-10),RawData!$A$2:$A$1048576,0))</f>
        <v>21.8</v>
      </c>
      <c r="Q1614">
        <f>INDEX(RawData!O$2:O$1048576,MATCH(FmtData!$B$4+(ROW()-10),RawData!$A$2:$A$1048576,0))</f>
        <v>182.3</v>
      </c>
      <c r="R1614" s="8">
        <f>INDEX(RawData!P$2:P$1048576,MATCH(FmtData!$B$4+(ROW()-10),RawData!$A$2:$A$1048576,0))</f>
        <v>63.4816</v>
      </c>
      <c r="S1614">
        <f>INDEX(RawData!Q$2:Q$1048576,MATCH(FmtData!$B$4+(ROW()-10),RawData!$A$2:$A$1048576,0))</f>
        <v>507.21300000000002</v>
      </c>
      <c r="T1614" s="8">
        <f>INDEX(RawData!R$2:R$1048576,MATCH(FmtData!$B$4+(ROW()-10),RawData!$A$2:$A$1048576,0))</f>
        <v>6.9714200000000002</v>
      </c>
      <c r="U1614" s="8">
        <f>INDEX(RawData!S$2:S$1048576,MATCH(FmtData!$B$4+(ROW()-10),RawData!$A$2:$A$1048576,0))</f>
        <v>0.73145400000000005</v>
      </c>
      <c r="V1614" s="8">
        <f>INDEX(RawData!T$2:T$1048576,MATCH(FmtData!$B$4+(ROW()-10),RawData!$A$2:$A$1048576,0))</f>
        <v>0.21592700000000001</v>
      </c>
      <c r="W1614" s="3">
        <f t="shared" si="501"/>
        <v>-0.55948580000000026</v>
      </c>
      <c r="X1614" s="3">
        <f t="shared" si="502"/>
        <v>-0.50866497200000005</v>
      </c>
      <c r="Y1614" s="8">
        <f t="shared" si="505"/>
        <v>9.3972012400470035</v>
      </c>
      <c r="Z1614" s="8">
        <f t="shared" si="506"/>
        <v>9.4480220680470044</v>
      </c>
      <c r="AA1614" s="3">
        <f t="shared" si="503"/>
        <v>9.4226116540470031</v>
      </c>
      <c r="AB1614" s="41">
        <v>2</v>
      </c>
      <c r="AC1614" s="42" t="str">
        <f t="shared" si="515"/>
        <v>Dilatometer</v>
      </c>
      <c r="AD1614" s="15">
        <f t="shared" si="504"/>
        <v>-316.75189999999998</v>
      </c>
      <c r="AE1614" s="15">
        <f t="shared" si="507"/>
        <v>-135.95900482553418</v>
      </c>
      <c r="AF1614" s="15">
        <f t="shared" si="508"/>
        <v>-124.22374494989504</v>
      </c>
      <c r="AG1614" s="15">
        <f t="shared" si="509"/>
        <v>-130.1064542670498</v>
      </c>
      <c r="AH1614" s="15">
        <f t="shared" si="516"/>
        <v>-130.1064542670498</v>
      </c>
      <c r="AI1614" s="17">
        <f t="shared" si="510"/>
        <v>1.2377336280908677</v>
      </c>
      <c r="AJ1614" s="17">
        <f t="shared" si="511"/>
        <v>0.94076450121631205</v>
      </c>
      <c r="AK1614" s="17">
        <f t="shared" si="512"/>
        <v>0.92633787155945091</v>
      </c>
      <c r="AL1614" s="17">
        <f t="shared" si="513"/>
        <v>0.93351398787376749</v>
      </c>
      <c r="AM1614" s="17">
        <f t="shared" si="514"/>
        <v>0.93351398787376749</v>
      </c>
      <c r="AN1614" s="17">
        <f t="shared" si="517"/>
        <v>1.3112037943419086E-3</v>
      </c>
      <c r="AO1614" s="17">
        <f t="shared" si="518"/>
        <v>9.3351398787376745</v>
      </c>
      <c r="AP1614" s="17">
        <f t="shared" si="519"/>
        <v>12.377336280908677</v>
      </c>
      <c r="AQ1614" s="17">
        <f t="shared" si="520"/>
        <v>19.871103888813284</v>
      </c>
    </row>
    <row r="1615" spans="2:43" x14ac:dyDescent="0.45">
      <c r="B1615">
        <f>INDEX(RawData!$A$2:$A$1048576,MATCH(FmtData!$B$4+(ROW()-10),RawData!$A$2:$A$1048576,0))</f>
        <v>1803</v>
      </c>
      <c r="C1615" s="23">
        <f>LEFT(INDEX(RawData!$B$2:$B$1048576, MATCH(FmtData!$B$4+(ROW()-10),RawData!$A$2:$A$1048576,0)),10)+MID(INDEX(RawData!$B$2:$B$1048576, MATCH(FmtData!$B$4+(ROW()-10),RawData!$A$2:$A$1048576,0)),12,8)-$B$5/24</f>
        <v>42201.627002314817</v>
      </c>
      <c r="D1615" s="7">
        <f>MID(INDEX(RawData!$B$2:$B$1048576, MATCH(FmtData!$B$4+(ROW()-10),RawData!$A$2:$A$1048576,0)),12,8)+$B$5/24</f>
        <v>1.1270023148148147</v>
      </c>
      <c r="E1615" s="8">
        <f>INDEX(RawData!$D$2:$D$1048576,MATCH(FmtData!$B$4+(ROW()-10),RawData!$A$2:$A$1048576,0))</f>
        <v>48.914499999999997</v>
      </c>
      <c r="F1615">
        <f>INDEX(RawData!$D$2:$D$1048576,MATCH(FmtData!$B$4+(ROW()-10),RawData!$A$2:$A$1048576,0))</f>
        <v>48.914499999999997</v>
      </c>
      <c r="G1615">
        <f>INDEX(RawData!E$2:E$1048576,MATCH(FmtData!$B$4+(ROW()-10),RawData!$A$2:$A$1048576,0))</f>
        <v>2887.91</v>
      </c>
      <c r="H1615">
        <f>INDEX(RawData!F$2:F$1048576,MATCH(FmtData!$B$4+(ROW()-10),RawData!$A$2:$A$1048576,0))</f>
        <v>-0.15307599999999999</v>
      </c>
      <c r="I1615">
        <f>INDEX(RawData!G$2:G$1048576,MATCH(FmtData!$B$4+(ROW()-10),RawData!$A$2:$A$1048576,0))</f>
        <v>-29008.1</v>
      </c>
      <c r="J1615">
        <f>INDEX(RawData!H$2:H$1048576,MATCH(FmtData!$B$4+(ROW()-10),RawData!$A$2:$A$1048576,0))</f>
        <v>5.0863699999999998E-2</v>
      </c>
      <c r="K1615">
        <f>INDEX(RawData!I$2:I$1048576,MATCH(FmtData!$B$4+(ROW()-10),RawData!$A$2:$A$1048576,0))</f>
        <v>-0.61477000000000004</v>
      </c>
      <c r="L1615">
        <f>INDEX(RawData!J$2:J$1048576,MATCH(FmtData!$B$4+(ROW()-10),RawData!$A$2:$A$1048576,0))</f>
        <v>172.2</v>
      </c>
      <c r="M1615">
        <f>INDEX(RawData!K$2:K$1048576,MATCH(FmtData!$B$4+(ROW()-10),RawData!$A$2:$A$1048576,0))</f>
        <v>178.7</v>
      </c>
      <c r="N1615">
        <f>INDEX(RawData!L$2:L$1048576,MATCH(FmtData!$B$4+(ROW()-10),RawData!$A$2:$A$1048576,0))</f>
        <v>22.1</v>
      </c>
      <c r="O1615">
        <f>INDEX(RawData!M$2:M$1048576,MATCH(FmtData!$B$4+(ROW()-10),RawData!$A$2:$A$1048576,0))</f>
        <v>167.5</v>
      </c>
      <c r="P1615">
        <f>INDEX(RawData!N$2:N$1048576,MATCH(FmtData!$B$4+(ROW()-10),RawData!$A$2:$A$1048576,0))</f>
        <v>21.8</v>
      </c>
      <c r="Q1615">
        <f>INDEX(RawData!O$2:O$1048576,MATCH(FmtData!$B$4+(ROW()-10),RawData!$A$2:$A$1048576,0))</f>
        <v>182.3</v>
      </c>
      <c r="R1615" s="8">
        <f>INDEX(RawData!P$2:P$1048576,MATCH(FmtData!$B$4+(ROW()-10),RawData!$A$2:$A$1048576,0))</f>
        <v>63.4816</v>
      </c>
      <c r="S1615">
        <f>INDEX(RawData!Q$2:Q$1048576,MATCH(FmtData!$B$4+(ROW()-10),RawData!$A$2:$A$1048576,0))</f>
        <v>507.21300000000002</v>
      </c>
      <c r="T1615" s="8">
        <f>INDEX(RawData!R$2:R$1048576,MATCH(FmtData!$B$4+(ROW()-10),RawData!$A$2:$A$1048576,0))</f>
        <v>4.4154499999999999</v>
      </c>
      <c r="U1615" s="8">
        <f>INDEX(RawData!S$2:S$1048576,MATCH(FmtData!$B$4+(ROW()-10),RawData!$A$2:$A$1048576,0))</f>
        <v>0.73185</v>
      </c>
      <c r="V1615" s="8">
        <f>INDEX(RawData!T$2:T$1048576,MATCH(FmtData!$B$4+(ROW()-10),RawData!$A$2:$A$1048576,0))</f>
        <v>0.21623700000000001</v>
      </c>
      <c r="W1615" s="3">
        <f t="shared" si="501"/>
        <v>-0.56049164000000007</v>
      </c>
      <c r="X1615" s="3">
        <f t="shared" si="502"/>
        <v>-0.50945237200000004</v>
      </c>
      <c r="Y1615" s="8">
        <f t="shared" si="505"/>
        <v>9.396195400047004</v>
      </c>
      <c r="Z1615" s="8">
        <f t="shared" si="506"/>
        <v>9.4472346680470043</v>
      </c>
      <c r="AA1615" s="3">
        <f t="shared" si="503"/>
        <v>9.4217150340470042</v>
      </c>
      <c r="AB1615" s="41">
        <v>2</v>
      </c>
      <c r="AC1615" s="42" t="str">
        <f t="shared" si="515"/>
        <v>Dilatometer</v>
      </c>
      <c r="AD1615" s="15">
        <f t="shared" si="504"/>
        <v>-316.75189999999998</v>
      </c>
      <c r="AE1615" s="15">
        <f t="shared" si="507"/>
        <v>-136.19005139992987</v>
      </c>
      <c r="AF1615" s="15">
        <f t="shared" si="508"/>
        <v>-124.40648775178556</v>
      </c>
      <c r="AG1615" s="15">
        <f t="shared" si="509"/>
        <v>-130.31347748745452</v>
      </c>
      <c r="AH1615" s="15">
        <f t="shared" si="516"/>
        <v>-130.31347748745452</v>
      </c>
      <c r="AI1615" s="17">
        <f t="shared" si="510"/>
        <v>1.2377336280908677</v>
      </c>
      <c r="AJ1615" s="17">
        <f t="shared" si="511"/>
        <v>0.94105304810226098</v>
      </c>
      <c r="AK1615" s="17">
        <f t="shared" si="512"/>
        <v>0.92655913245752197</v>
      </c>
      <c r="AL1615" s="17">
        <f t="shared" si="513"/>
        <v>0.93376855420586191</v>
      </c>
      <c r="AM1615" s="17">
        <f t="shared" si="514"/>
        <v>0.93376855420586191</v>
      </c>
      <c r="AN1615" s="17">
        <f t="shared" si="517"/>
        <v>7.7206177970179368E-4</v>
      </c>
      <c r="AO1615" s="17">
        <f t="shared" si="518"/>
        <v>9.3376855420586189</v>
      </c>
      <c r="AP1615" s="17">
        <f t="shared" si="519"/>
        <v>12.377336280908677</v>
      </c>
      <c r="AQ1615" s="17">
        <f t="shared" si="520"/>
        <v>19.91136913105607</v>
      </c>
    </row>
    <row r="1616" spans="2:43" x14ac:dyDescent="0.45">
      <c r="B1616">
        <f>INDEX(RawData!$A$2:$A$1048576,MATCH(FmtData!$B$4+(ROW()-10),RawData!$A$2:$A$1048576,0))</f>
        <v>1804</v>
      </c>
      <c r="C1616" s="23">
        <f>LEFT(INDEX(RawData!$B$2:$B$1048576, MATCH(FmtData!$B$4+(ROW()-10),RawData!$A$2:$A$1048576,0)),10)+MID(INDEX(RawData!$B$2:$B$1048576, MATCH(FmtData!$B$4+(ROW()-10),RawData!$A$2:$A$1048576,0)),12,8)-$B$5/24</f>
        <v>42201.627696759257</v>
      </c>
      <c r="D1616" s="7">
        <f>MID(INDEX(RawData!$B$2:$B$1048576, MATCH(FmtData!$B$4+(ROW()-10),RawData!$A$2:$A$1048576,0)),12,8)+$B$5/24</f>
        <v>1.1276967592592593</v>
      </c>
      <c r="E1616" s="8">
        <f>INDEX(RawData!$D$2:$D$1048576,MATCH(FmtData!$B$4+(ROW()-10),RawData!$A$2:$A$1048576,0))</f>
        <v>48.931100000000001</v>
      </c>
      <c r="F1616">
        <f>INDEX(RawData!$D$2:$D$1048576,MATCH(FmtData!$B$4+(ROW()-10),RawData!$A$2:$A$1048576,0))</f>
        <v>48.931100000000001</v>
      </c>
      <c r="G1616">
        <f>INDEX(RawData!E$2:E$1048576,MATCH(FmtData!$B$4+(ROW()-10),RawData!$A$2:$A$1048576,0))</f>
        <v>2886.07</v>
      </c>
      <c r="H1616">
        <f>INDEX(RawData!F$2:F$1048576,MATCH(FmtData!$B$4+(ROW()-10),RawData!$A$2:$A$1048576,0))</f>
        <v>-0.15307599999999999</v>
      </c>
      <c r="I1616">
        <f>INDEX(RawData!G$2:G$1048576,MATCH(FmtData!$B$4+(ROW()-10),RawData!$A$2:$A$1048576,0))</f>
        <v>-29008.1</v>
      </c>
      <c r="J1616">
        <f>INDEX(RawData!H$2:H$1048576,MATCH(FmtData!$B$4+(ROW()-10),RawData!$A$2:$A$1048576,0))</f>
        <v>5.0863699999999998E-2</v>
      </c>
      <c r="K1616">
        <f>INDEX(RawData!I$2:I$1048576,MATCH(FmtData!$B$4+(ROW()-10),RawData!$A$2:$A$1048576,0))</f>
        <v>-0.61514800000000003</v>
      </c>
      <c r="L1616">
        <f>INDEX(RawData!J$2:J$1048576,MATCH(FmtData!$B$4+(ROW()-10),RawData!$A$2:$A$1048576,0))</f>
        <v>188.2</v>
      </c>
      <c r="M1616">
        <f>INDEX(RawData!K$2:K$1048576,MATCH(FmtData!$B$4+(ROW()-10),RawData!$A$2:$A$1048576,0))</f>
        <v>173.9</v>
      </c>
      <c r="N1616">
        <f>INDEX(RawData!L$2:L$1048576,MATCH(FmtData!$B$4+(ROW()-10),RawData!$A$2:$A$1048576,0))</f>
        <v>22.1</v>
      </c>
      <c r="O1616">
        <f>INDEX(RawData!M$2:M$1048576,MATCH(FmtData!$B$4+(ROW()-10),RawData!$A$2:$A$1048576,0))</f>
        <v>174.7</v>
      </c>
      <c r="P1616">
        <f>INDEX(RawData!N$2:N$1048576,MATCH(FmtData!$B$4+(ROW()-10),RawData!$A$2:$A$1048576,0))</f>
        <v>21.8</v>
      </c>
      <c r="Q1616">
        <f>INDEX(RawData!O$2:O$1048576,MATCH(FmtData!$B$4+(ROW()-10),RawData!$A$2:$A$1048576,0))</f>
        <v>182.3</v>
      </c>
      <c r="R1616" s="8">
        <f>INDEX(RawData!P$2:P$1048576,MATCH(FmtData!$B$4+(ROW()-10),RawData!$A$2:$A$1048576,0))</f>
        <v>63.4816</v>
      </c>
      <c r="S1616">
        <f>INDEX(RawData!Q$2:Q$1048576,MATCH(FmtData!$B$4+(ROW()-10),RawData!$A$2:$A$1048576,0))</f>
        <v>507.21300000000002</v>
      </c>
      <c r="T1616" s="8">
        <f>INDEX(RawData!R$2:R$1048576,MATCH(FmtData!$B$4+(ROW()-10),RawData!$A$2:$A$1048576,0))</f>
        <v>4.6157899999999996</v>
      </c>
      <c r="U1616" s="8">
        <f>INDEX(RawData!S$2:S$1048576,MATCH(FmtData!$B$4+(ROW()-10),RawData!$A$2:$A$1048576,0))</f>
        <v>0.73172800000000005</v>
      </c>
      <c r="V1616" s="8">
        <f>INDEX(RawData!T$2:T$1048576,MATCH(FmtData!$B$4+(ROW()-10),RawData!$A$2:$A$1048576,0))</f>
        <v>0.216423</v>
      </c>
      <c r="W1616" s="3">
        <f t="shared" si="501"/>
        <v>-0.5601817600000002</v>
      </c>
      <c r="X1616" s="3">
        <f t="shared" si="502"/>
        <v>-0.50992481200000006</v>
      </c>
      <c r="Y1616" s="8">
        <f t="shared" si="505"/>
        <v>9.3965052800470037</v>
      </c>
      <c r="Z1616" s="8">
        <f t="shared" si="506"/>
        <v>9.4467622280470049</v>
      </c>
      <c r="AA1616" s="3">
        <f t="shared" si="503"/>
        <v>9.4216337540470043</v>
      </c>
      <c r="AB1616" s="41">
        <v>2</v>
      </c>
      <c r="AC1616" s="42" t="str">
        <f t="shared" si="515"/>
        <v>Dilatometer</v>
      </c>
      <c r="AD1616" s="15">
        <f t="shared" si="504"/>
        <v>-316.75189999999998</v>
      </c>
      <c r="AE1616" s="15">
        <f t="shared" si="507"/>
        <v>-136.11887540798932</v>
      </c>
      <c r="AF1616" s="15">
        <f t="shared" si="508"/>
        <v>-124.51611949800929</v>
      </c>
      <c r="AG1616" s="15">
        <f t="shared" si="509"/>
        <v>-130.33224260880149</v>
      </c>
      <c r="AH1616" s="15">
        <f t="shared" si="516"/>
        <v>-130.33224260880149</v>
      </c>
      <c r="AI1616" s="17">
        <f t="shared" si="510"/>
        <v>1.2377336280908677</v>
      </c>
      <c r="AJ1616" s="17">
        <f t="shared" si="511"/>
        <v>0.94096413975490745</v>
      </c>
      <c r="AK1616" s="17">
        <f t="shared" si="512"/>
        <v>0.92669192285809843</v>
      </c>
      <c r="AL1616" s="17">
        <f t="shared" si="513"/>
        <v>0.93379163562097778</v>
      </c>
      <c r="AM1616" s="17">
        <f t="shared" si="514"/>
        <v>0.93379163562097778</v>
      </c>
      <c r="AN1616" s="17">
        <f t="shared" si="517"/>
        <v>9.0203326817650531E-4</v>
      </c>
      <c r="AO1616" s="17">
        <f t="shared" si="518"/>
        <v>9.337916356209778</v>
      </c>
      <c r="AP1616" s="17">
        <f t="shared" si="519"/>
        <v>12.377336280908677</v>
      </c>
      <c r="AQ1616" s="17">
        <f t="shared" si="520"/>
        <v>19.898682821856291</v>
      </c>
    </row>
    <row r="1617" spans="2:43" x14ac:dyDescent="0.45">
      <c r="B1617">
        <f>INDEX(RawData!$A$2:$A$1048576,MATCH(FmtData!$B$4+(ROW()-10),RawData!$A$2:$A$1048576,0))</f>
        <v>1805</v>
      </c>
      <c r="C1617" s="23">
        <f>LEFT(INDEX(RawData!$B$2:$B$1048576, MATCH(FmtData!$B$4+(ROW()-10),RawData!$A$2:$A$1048576,0)),10)+MID(INDEX(RawData!$B$2:$B$1048576, MATCH(FmtData!$B$4+(ROW()-10),RawData!$A$2:$A$1048576,0)),12,8)-$B$5/24</f>
        <v>42201.628391203703</v>
      </c>
      <c r="D1617" s="7">
        <f>MID(INDEX(RawData!$B$2:$B$1048576, MATCH(FmtData!$B$4+(ROW()-10),RawData!$A$2:$A$1048576,0)),12,8)+$B$5/24</f>
        <v>1.1283912037037038</v>
      </c>
      <c r="E1617" s="8">
        <f>INDEX(RawData!$D$2:$D$1048576,MATCH(FmtData!$B$4+(ROW()-10),RawData!$A$2:$A$1048576,0))</f>
        <v>48.947699999999998</v>
      </c>
      <c r="F1617">
        <f>INDEX(RawData!$D$2:$D$1048576,MATCH(FmtData!$B$4+(ROW()-10),RawData!$A$2:$A$1048576,0))</f>
        <v>48.947699999999998</v>
      </c>
      <c r="G1617">
        <f>INDEX(RawData!E$2:E$1048576,MATCH(FmtData!$B$4+(ROW()-10),RawData!$A$2:$A$1048576,0))</f>
        <v>2891.91</v>
      </c>
      <c r="H1617">
        <f>INDEX(RawData!F$2:F$1048576,MATCH(FmtData!$B$4+(ROW()-10),RawData!$A$2:$A$1048576,0))</f>
        <v>-0.15307599999999999</v>
      </c>
      <c r="I1617">
        <f>INDEX(RawData!G$2:G$1048576,MATCH(FmtData!$B$4+(ROW()-10),RawData!$A$2:$A$1048576,0))</f>
        <v>-29008.1</v>
      </c>
      <c r="J1617">
        <f>INDEX(RawData!H$2:H$1048576,MATCH(FmtData!$B$4+(ROW()-10),RawData!$A$2:$A$1048576,0))</f>
        <v>5.0863699999999998E-2</v>
      </c>
      <c r="K1617">
        <f>INDEX(RawData!I$2:I$1048576,MATCH(FmtData!$B$4+(ROW()-10),RawData!$A$2:$A$1048576,0))</f>
        <v>-0.61477000000000004</v>
      </c>
      <c r="L1617">
        <f>INDEX(RawData!J$2:J$1048576,MATCH(FmtData!$B$4+(ROW()-10),RawData!$A$2:$A$1048576,0))</f>
        <v>173.2</v>
      </c>
      <c r="M1617">
        <f>INDEX(RawData!K$2:K$1048576,MATCH(FmtData!$B$4+(ROW()-10),RawData!$A$2:$A$1048576,0))</f>
        <v>172.1</v>
      </c>
      <c r="N1617">
        <f>INDEX(RawData!L$2:L$1048576,MATCH(FmtData!$B$4+(ROW()-10),RawData!$A$2:$A$1048576,0))</f>
        <v>22</v>
      </c>
      <c r="O1617">
        <f>INDEX(RawData!M$2:M$1048576,MATCH(FmtData!$B$4+(ROW()-10),RawData!$A$2:$A$1048576,0))</f>
        <v>164.6</v>
      </c>
      <c r="P1617">
        <f>INDEX(RawData!N$2:N$1048576,MATCH(FmtData!$B$4+(ROW()-10),RawData!$A$2:$A$1048576,0))</f>
        <v>21.8</v>
      </c>
      <c r="Q1617">
        <f>INDEX(RawData!O$2:O$1048576,MATCH(FmtData!$B$4+(ROW()-10),RawData!$A$2:$A$1048576,0))</f>
        <v>182.4</v>
      </c>
      <c r="R1617" s="8">
        <f>INDEX(RawData!P$2:P$1048576,MATCH(FmtData!$B$4+(ROW()-10),RawData!$A$2:$A$1048576,0))</f>
        <v>63.4816</v>
      </c>
      <c r="S1617">
        <f>INDEX(RawData!Q$2:Q$1048576,MATCH(FmtData!$B$4+(ROW()-10),RawData!$A$2:$A$1048576,0))</f>
        <v>507.21300000000002</v>
      </c>
      <c r="T1617" s="8">
        <f>INDEX(RawData!R$2:R$1048576,MATCH(FmtData!$B$4+(ROW()-10),RawData!$A$2:$A$1048576,0))</f>
        <v>4.0254000000000003</v>
      </c>
      <c r="U1617" s="8">
        <f>INDEX(RawData!S$2:S$1048576,MATCH(FmtData!$B$4+(ROW()-10),RawData!$A$2:$A$1048576,0))</f>
        <v>0.73194099999999995</v>
      </c>
      <c r="V1617" s="8">
        <f>INDEX(RawData!T$2:T$1048576,MATCH(FmtData!$B$4+(ROW()-10),RawData!$A$2:$A$1048576,0))</f>
        <v>0.21564800000000001</v>
      </c>
      <c r="W1617" s="3">
        <f t="shared" si="501"/>
        <v>-0.56072277999999998</v>
      </c>
      <c r="X1617" s="3">
        <f t="shared" si="502"/>
        <v>-0.50795631200000002</v>
      </c>
      <c r="Y1617" s="8">
        <f t="shared" si="505"/>
        <v>9.3959642600470037</v>
      </c>
      <c r="Z1617" s="8">
        <f t="shared" si="506"/>
        <v>9.4487307280470052</v>
      </c>
      <c r="AA1617" s="3">
        <f t="shared" si="503"/>
        <v>9.4223474940470044</v>
      </c>
      <c r="AB1617" s="41">
        <v>2</v>
      </c>
      <c r="AC1617" s="42" t="str">
        <f t="shared" si="515"/>
        <v>Dilatometer</v>
      </c>
      <c r="AD1617" s="15">
        <f t="shared" si="504"/>
        <v>-316.75189999999998</v>
      </c>
      <c r="AE1617" s="15">
        <f t="shared" si="507"/>
        <v>-136.24313877633529</v>
      </c>
      <c r="AF1617" s="15">
        <f t="shared" si="508"/>
        <v>-124.05925160499521</v>
      </c>
      <c r="AG1617" s="15">
        <f t="shared" si="509"/>
        <v>-130.16745084548631</v>
      </c>
      <c r="AH1617" s="15">
        <f t="shared" si="516"/>
        <v>-130.16745084548631</v>
      </c>
      <c r="AI1617" s="17">
        <f t="shared" si="510"/>
        <v>1.2377336280908677</v>
      </c>
      <c r="AJ1617" s="17">
        <f t="shared" si="511"/>
        <v>0.94111937228580878</v>
      </c>
      <c r="AK1617" s="17">
        <f t="shared" si="512"/>
        <v>0.9261387970473538</v>
      </c>
      <c r="AL1617" s="17">
        <f t="shared" si="513"/>
        <v>0.93358897795957452</v>
      </c>
      <c r="AM1617" s="17">
        <f t="shared" si="514"/>
        <v>0.93358897795957452</v>
      </c>
      <c r="AN1617" s="17">
        <f t="shared" si="517"/>
        <v>8.201684851890656E-4</v>
      </c>
      <c r="AO1617" s="17">
        <f t="shared" si="518"/>
        <v>9.3358897795957461</v>
      </c>
      <c r="AP1617" s="17">
        <f t="shared" si="519"/>
        <v>12.377336280908677</v>
      </c>
      <c r="AQ1617" s="17">
        <f t="shared" si="520"/>
        <v>19.938948064099073</v>
      </c>
    </row>
    <row r="1618" spans="2:43" x14ac:dyDescent="0.45">
      <c r="B1618">
        <f>INDEX(RawData!$A$2:$A$1048576,MATCH(FmtData!$B$4+(ROW()-10),RawData!$A$2:$A$1048576,0))</f>
        <v>1806</v>
      </c>
      <c r="C1618" s="23">
        <f>LEFT(INDEX(RawData!$B$2:$B$1048576, MATCH(FmtData!$B$4+(ROW()-10),RawData!$A$2:$A$1048576,0)),10)+MID(INDEX(RawData!$B$2:$B$1048576, MATCH(FmtData!$B$4+(ROW()-10),RawData!$A$2:$A$1048576,0)),12,8)-$B$5/24</f>
        <v>42201.62908564815</v>
      </c>
      <c r="D1618" s="7">
        <f>MID(INDEX(RawData!$B$2:$B$1048576, MATCH(FmtData!$B$4+(ROW()-10),RawData!$A$2:$A$1048576,0)),12,8)+$B$5/24</f>
        <v>1.1290856481481479</v>
      </c>
      <c r="E1618" s="8">
        <f>INDEX(RawData!$D$2:$D$1048576,MATCH(FmtData!$B$4+(ROW()-10),RawData!$A$2:$A$1048576,0))</f>
        <v>48.964399999999998</v>
      </c>
      <c r="F1618">
        <f>INDEX(RawData!$D$2:$D$1048576,MATCH(FmtData!$B$4+(ROW()-10),RawData!$A$2:$A$1048576,0))</f>
        <v>48.964399999999998</v>
      </c>
      <c r="G1618">
        <f>INDEX(RawData!E$2:E$1048576,MATCH(FmtData!$B$4+(ROW()-10),RawData!$A$2:$A$1048576,0))</f>
        <v>2887.91</v>
      </c>
      <c r="H1618">
        <f>INDEX(RawData!F$2:F$1048576,MATCH(FmtData!$B$4+(ROW()-10),RawData!$A$2:$A$1048576,0))</f>
        <v>-0.15307599999999999</v>
      </c>
      <c r="I1618">
        <f>INDEX(RawData!G$2:G$1048576,MATCH(FmtData!$B$4+(ROW()-10),RawData!$A$2:$A$1048576,0))</f>
        <v>-29008.1</v>
      </c>
      <c r="J1618">
        <f>INDEX(RawData!H$2:H$1048576,MATCH(FmtData!$B$4+(ROW()-10),RawData!$A$2:$A$1048576,0))</f>
        <v>5.0863699999999998E-2</v>
      </c>
      <c r="K1618">
        <f>INDEX(RawData!I$2:I$1048576,MATCH(FmtData!$B$4+(ROW()-10),RawData!$A$2:$A$1048576,0))</f>
        <v>-0.61477000000000004</v>
      </c>
      <c r="L1618">
        <f>INDEX(RawData!J$2:J$1048576,MATCH(FmtData!$B$4+(ROW()-10),RawData!$A$2:$A$1048576,0))</f>
        <v>181.5</v>
      </c>
      <c r="M1618">
        <f>INDEX(RawData!K$2:K$1048576,MATCH(FmtData!$B$4+(ROW()-10),RawData!$A$2:$A$1048576,0))</f>
        <v>175.5</v>
      </c>
      <c r="N1618">
        <f>INDEX(RawData!L$2:L$1048576,MATCH(FmtData!$B$4+(ROW()-10),RawData!$A$2:$A$1048576,0))</f>
        <v>22</v>
      </c>
      <c r="O1618">
        <f>INDEX(RawData!M$2:M$1048576,MATCH(FmtData!$B$4+(ROW()-10),RawData!$A$2:$A$1048576,0))</f>
        <v>176.3</v>
      </c>
      <c r="P1618">
        <f>INDEX(RawData!N$2:N$1048576,MATCH(FmtData!$B$4+(ROW()-10),RawData!$A$2:$A$1048576,0))</f>
        <v>21.8</v>
      </c>
      <c r="Q1618">
        <f>INDEX(RawData!O$2:O$1048576,MATCH(FmtData!$B$4+(ROW()-10),RawData!$A$2:$A$1048576,0))</f>
        <v>182.3</v>
      </c>
      <c r="R1618" s="8">
        <f>INDEX(RawData!P$2:P$1048576,MATCH(FmtData!$B$4+(ROW()-10),RawData!$A$2:$A$1048576,0))</f>
        <v>63.4816</v>
      </c>
      <c r="S1618">
        <f>INDEX(RawData!Q$2:Q$1048576,MATCH(FmtData!$B$4+(ROW()-10),RawData!$A$2:$A$1048576,0))</f>
        <v>507.21300000000002</v>
      </c>
      <c r="T1618" s="8">
        <f>INDEX(RawData!R$2:R$1048576,MATCH(FmtData!$B$4+(ROW()-10),RawData!$A$2:$A$1048576,0))</f>
        <v>1.8003800000000001</v>
      </c>
      <c r="U1618" s="8">
        <f>INDEX(RawData!S$2:S$1048576,MATCH(FmtData!$B$4+(ROW()-10),RawData!$A$2:$A$1048576,0))</f>
        <v>0.73194099999999995</v>
      </c>
      <c r="V1618" s="8">
        <f>INDEX(RawData!T$2:T$1048576,MATCH(FmtData!$B$4+(ROW()-10),RawData!$A$2:$A$1048576,0))</f>
        <v>0.216144</v>
      </c>
      <c r="W1618" s="3">
        <f t="shared" si="501"/>
        <v>-0.56072277999999998</v>
      </c>
      <c r="X1618" s="3">
        <f t="shared" si="502"/>
        <v>-0.50921615200000003</v>
      </c>
      <c r="Y1618" s="8">
        <f t="shared" si="505"/>
        <v>9.3959642600470037</v>
      </c>
      <c r="Z1618" s="8">
        <f t="shared" si="506"/>
        <v>9.447470888047004</v>
      </c>
      <c r="AA1618" s="3">
        <f t="shared" si="503"/>
        <v>9.4217175740470047</v>
      </c>
      <c r="AB1618" s="41">
        <v>2</v>
      </c>
      <c r="AC1618" s="42" t="str">
        <f t="shared" si="515"/>
        <v>Dilatometer</v>
      </c>
      <c r="AD1618" s="15">
        <f t="shared" si="504"/>
        <v>-316.75189999999998</v>
      </c>
      <c r="AE1618" s="15">
        <f t="shared" si="507"/>
        <v>-136.24313877633529</v>
      </c>
      <c r="AF1618" s="15">
        <f t="shared" si="508"/>
        <v>-124.35166795955263</v>
      </c>
      <c r="AG1618" s="15">
        <f t="shared" si="509"/>
        <v>-130.31289107244061</v>
      </c>
      <c r="AH1618" s="15">
        <f t="shared" si="516"/>
        <v>-130.31289107244061</v>
      </c>
      <c r="AI1618" s="17">
        <f t="shared" si="510"/>
        <v>1.2377336280908677</v>
      </c>
      <c r="AJ1618" s="17">
        <f t="shared" si="511"/>
        <v>0.94111937228580878</v>
      </c>
      <c r="AK1618" s="17">
        <f t="shared" si="512"/>
        <v>0.92649274678173299</v>
      </c>
      <c r="AL1618" s="17">
        <f t="shared" si="513"/>
        <v>0.9337678329239103</v>
      </c>
      <c r="AM1618" s="17">
        <f t="shared" si="514"/>
        <v>0.9337678329239103</v>
      </c>
      <c r="AN1618" s="17">
        <f t="shared" si="517"/>
        <v>3.7916629099632448E-4</v>
      </c>
      <c r="AO1618" s="17">
        <f t="shared" si="518"/>
        <v>9.3376783292391039</v>
      </c>
      <c r="AP1618" s="17">
        <f t="shared" si="519"/>
        <v>12.377336280908677</v>
      </c>
      <c r="AQ1618" s="17">
        <f t="shared" si="520"/>
        <v>19.91136913105607</v>
      </c>
    </row>
    <row r="1619" spans="2:43" x14ac:dyDescent="0.45">
      <c r="B1619">
        <f>INDEX(RawData!$A$2:$A$1048576,MATCH(FmtData!$B$4+(ROW()-10),RawData!$A$2:$A$1048576,0))</f>
        <v>1807</v>
      </c>
      <c r="C1619" s="23">
        <f>LEFT(INDEX(RawData!$B$2:$B$1048576, MATCH(FmtData!$B$4+(ROW()-10),RawData!$A$2:$A$1048576,0)),10)+MID(INDEX(RawData!$B$2:$B$1048576, MATCH(FmtData!$B$4+(ROW()-10),RawData!$A$2:$A$1048576,0)),12,8)-$B$5/24</f>
        <v>42201.629780092589</v>
      </c>
      <c r="D1619" s="7">
        <f>MID(INDEX(RawData!$B$2:$B$1048576, MATCH(FmtData!$B$4+(ROW()-10),RawData!$A$2:$A$1048576,0)),12,8)+$B$5/24</f>
        <v>1.1297800925925925</v>
      </c>
      <c r="E1619" s="8">
        <f>INDEX(RawData!$D$2:$D$1048576,MATCH(FmtData!$B$4+(ROW()-10),RawData!$A$2:$A$1048576,0))</f>
        <v>48.981000000000002</v>
      </c>
      <c r="F1619">
        <f>INDEX(RawData!$D$2:$D$1048576,MATCH(FmtData!$B$4+(ROW()-10),RawData!$A$2:$A$1048576,0))</f>
        <v>48.981000000000002</v>
      </c>
      <c r="G1619">
        <f>INDEX(RawData!E$2:E$1048576,MATCH(FmtData!$B$4+(ROW()-10),RawData!$A$2:$A$1048576,0))</f>
        <v>2890.68</v>
      </c>
      <c r="H1619">
        <f>INDEX(RawData!F$2:F$1048576,MATCH(FmtData!$B$4+(ROW()-10),RawData!$A$2:$A$1048576,0))</f>
        <v>-0.15307599999999999</v>
      </c>
      <c r="I1619">
        <f>INDEX(RawData!G$2:G$1048576,MATCH(FmtData!$B$4+(ROW()-10),RawData!$A$2:$A$1048576,0))</f>
        <v>-29008.1</v>
      </c>
      <c r="J1619">
        <f>INDEX(RawData!H$2:H$1048576,MATCH(FmtData!$B$4+(ROW()-10),RawData!$A$2:$A$1048576,0))</f>
        <v>5.0863699999999998E-2</v>
      </c>
      <c r="K1619">
        <f>INDEX(RawData!I$2:I$1048576,MATCH(FmtData!$B$4+(ROW()-10),RawData!$A$2:$A$1048576,0))</f>
        <v>-0.61552499999999999</v>
      </c>
      <c r="L1619">
        <f>INDEX(RawData!J$2:J$1048576,MATCH(FmtData!$B$4+(ROW()-10),RawData!$A$2:$A$1048576,0))</f>
        <v>172</v>
      </c>
      <c r="M1619">
        <f>INDEX(RawData!K$2:K$1048576,MATCH(FmtData!$B$4+(ROW()-10),RawData!$A$2:$A$1048576,0))</f>
        <v>178.8</v>
      </c>
      <c r="N1619">
        <f>INDEX(RawData!L$2:L$1048576,MATCH(FmtData!$B$4+(ROW()-10),RawData!$A$2:$A$1048576,0))</f>
        <v>22</v>
      </c>
      <c r="O1619">
        <f>INDEX(RawData!M$2:M$1048576,MATCH(FmtData!$B$4+(ROW()-10),RawData!$A$2:$A$1048576,0))</f>
        <v>169.9</v>
      </c>
      <c r="P1619">
        <f>INDEX(RawData!N$2:N$1048576,MATCH(FmtData!$B$4+(ROW()-10),RawData!$A$2:$A$1048576,0))</f>
        <v>21.8</v>
      </c>
      <c r="Q1619">
        <f>INDEX(RawData!O$2:O$1048576,MATCH(FmtData!$B$4+(ROW()-10),RawData!$A$2:$A$1048576,0))</f>
        <v>182.3</v>
      </c>
      <c r="R1619" s="8">
        <f>INDEX(RawData!P$2:P$1048576,MATCH(FmtData!$B$4+(ROW()-10),RawData!$A$2:$A$1048576,0))</f>
        <v>63.4816</v>
      </c>
      <c r="S1619">
        <f>INDEX(RawData!Q$2:Q$1048576,MATCH(FmtData!$B$4+(ROW()-10),RawData!$A$2:$A$1048576,0))</f>
        <v>507.21300000000002</v>
      </c>
      <c r="T1619" s="8">
        <f>INDEX(RawData!R$2:R$1048576,MATCH(FmtData!$B$4+(ROW()-10),RawData!$A$2:$A$1048576,0))</f>
        <v>3.8315600000000001</v>
      </c>
      <c r="U1619" s="8">
        <f>INDEX(RawData!S$2:S$1048576,MATCH(FmtData!$B$4+(ROW()-10),RawData!$A$2:$A$1048576,0))</f>
        <v>0.732124</v>
      </c>
      <c r="V1619" s="8">
        <f>INDEX(RawData!T$2:T$1048576,MATCH(FmtData!$B$4+(ROW()-10),RawData!$A$2:$A$1048576,0))</f>
        <v>0.215834</v>
      </c>
      <c r="W1619" s="3">
        <f t="shared" si="501"/>
        <v>-0.56118760000000012</v>
      </c>
      <c r="X1619" s="3">
        <f t="shared" si="502"/>
        <v>-0.50842875200000004</v>
      </c>
      <c r="Y1619" s="8">
        <f t="shared" si="505"/>
        <v>9.3954994400470042</v>
      </c>
      <c r="Z1619" s="8">
        <f t="shared" si="506"/>
        <v>9.4482582880470041</v>
      </c>
      <c r="AA1619" s="3">
        <f t="shared" si="503"/>
        <v>9.4218788640470041</v>
      </c>
      <c r="AB1619" s="41">
        <v>2</v>
      </c>
      <c r="AC1619" s="42" t="str">
        <f t="shared" si="515"/>
        <v>Dilatometer</v>
      </c>
      <c r="AD1619" s="15">
        <f t="shared" si="504"/>
        <v>-316.75189999999998</v>
      </c>
      <c r="AE1619" s="15">
        <f t="shared" si="507"/>
        <v>-136.34988937237279</v>
      </c>
      <c r="AF1619" s="15">
        <f t="shared" si="508"/>
        <v>-124.16891644798648</v>
      </c>
      <c r="AG1619" s="15">
        <f t="shared" si="509"/>
        <v>-130.27565310201237</v>
      </c>
      <c r="AH1619" s="15">
        <f t="shared" si="516"/>
        <v>-130.27565310201237</v>
      </c>
      <c r="AI1619" s="17">
        <f t="shared" si="510"/>
        <v>1.2377336280908677</v>
      </c>
      <c r="AJ1619" s="17">
        <f t="shared" si="511"/>
        <v>0.94125276838161887</v>
      </c>
      <c r="AK1619" s="17">
        <f t="shared" si="512"/>
        <v>0.92627150704288419</v>
      </c>
      <c r="AL1619" s="17">
        <f t="shared" si="513"/>
        <v>0.93372203304293278</v>
      </c>
      <c r="AM1619" s="17">
        <f t="shared" si="514"/>
        <v>0.93372203304293278</v>
      </c>
      <c r="AN1619" s="17">
        <f t="shared" si="517"/>
        <v>4.9031427359802482E-4</v>
      </c>
      <c r="AO1619" s="17">
        <f t="shared" si="518"/>
        <v>9.3372203304293286</v>
      </c>
      <c r="AP1619" s="17">
        <f t="shared" si="519"/>
        <v>12.377336280908677</v>
      </c>
      <c r="AQ1619" s="17">
        <f t="shared" si="520"/>
        <v>19.930467542188349</v>
      </c>
    </row>
    <row r="1620" spans="2:43" x14ac:dyDescent="0.45">
      <c r="B1620">
        <f>INDEX(RawData!$A$2:$A$1048576,MATCH(FmtData!$B$4+(ROW()-10),RawData!$A$2:$A$1048576,0))</f>
        <v>1808</v>
      </c>
      <c r="C1620" s="23">
        <f>LEFT(INDEX(RawData!$B$2:$B$1048576, MATCH(FmtData!$B$4+(ROW()-10),RawData!$A$2:$A$1048576,0)),10)+MID(INDEX(RawData!$B$2:$B$1048576, MATCH(FmtData!$B$4+(ROW()-10),RawData!$A$2:$A$1048576,0)),12,8)-$B$5/24</f>
        <v>42201.630474537036</v>
      </c>
      <c r="D1620" s="7">
        <f>MID(INDEX(RawData!$B$2:$B$1048576, MATCH(FmtData!$B$4+(ROW()-10),RawData!$A$2:$A$1048576,0)),12,8)+$B$5/24</f>
        <v>1.130474537037037</v>
      </c>
      <c r="E1620" s="8">
        <f>INDEX(RawData!$D$2:$D$1048576,MATCH(FmtData!$B$4+(ROW()-10),RawData!$A$2:$A$1048576,0))</f>
        <v>48.997599999999998</v>
      </c>
      <c r="F1620">
        <f>INDEX(RawData!$D$2:$D$1048576,MATCH(FmtData!$B$4+(ROW()-10),RawData!$A$2:$A$1048576,0))</f>
        <v>48.997599999999998</v>
      </c>
      <c r="G1620">
        <f>INDEX(RawData!E$2:E$1048576,MATCH(FmtData!$B$4+(ROW()-10),RawData!$A$2:$A$1048576,0))</f>
        <v>2887.91</v>
      </c>
      <c r="H1620">
        <f>INDEX(RawData!F$2:F$1048576,MATCH(FmtData!$B$4+(ROW()-10),RawData!$A$2:$A$1048576,0))</f>
        <v>-0.15307599999999999</v>
      </c>
      <c r="I1620">
        <f>INDEX(RawData!G$2:G$1048576,MATCH(FmtData!$B$4+(ROW()-10),RawData!$A$2:$A$1048576,0))</f>
        <v>-29008.1</v>
      </c>
      <c r="J1620">
        <f>INDEX(RawData!H$2:H$1048576,MATCH(FmtData!$B$4+(ROW()-10),RawData!$A$2:$A$1048576,0))</f>
        <v>5.0863699999999998E-2</v>
      </c>
      <c r="K1620">
        <f>INDEX(RawData!I$2:I$1048576,MATCH(FmtData!$B$4+(ROW()-10),RawData!$A$2:$A$1048576,0))</f>
        <v>-0.61552499999999999</v>
      </c>
      <c r="L1620">
        <f>INDEX(RawData!J$2:J$1048576,MATCH(FmtData!$B$4+(ROW()-10),RawData!$A$2:$A$1048576,0))</f>
        <v>194</v>
      </c>
      <c r="M1620">
        <f>INDEX(RawData!K$2:K$1048576,MATCH(FmtData!$B$4+(ROW()-10),RawData!$A$2:$A$1048576,0))</f>
        <v>174.1</v>
      </c>
      <c r="N1620">
        <f>INDEX(RawData!L$2:L$1048576,MATCH(FmtData!$B$4+(ROW()-10),RawData!$A$2:$A$1048576,0))</f>
        <v>22</v>
      </c>
      <c r="O1620">
        <f>INDEX(RawData!M$2:M$1048576,MATCH(FmtData!$B$4+(ROW()-10),RawData!$A$2:$A$1048576,0))</f>
        <v>179.2</v>
      </c>
      <c r="P1620">
        <f>INDEX(RawData!N$2:N$1048576,MATCH(FmtData!$B$4+(ROW()-10),RawData!$A$2:$A$1048576,0))</f>
        <v>21.7</v>
      </c>
      <c r="Q1620">
        <f>INDEX(RawData!O$2:O$1048576,MATCH(FmtData!$B$4+(ROW()-10),RawData!$A$2:$A$1048576,0))</f>
        <v>182.3</v>
      </c>
      <c r="R1620" s="8">
        <f>INDEX(RawData!P$2:P$1048576,MATCH(FmtData!$B$4+(ROW()-10),RawData!$A$2:$A$1048576,0))</f>
        <v>63.469900000000003</v>
      </c>
      <c r="S1620">
        <f>INDEX(RawData!Q$2:Q$1048576,MATCH(FmtData!$B$4+(ROW()-10),RawData!$A$2:$A$1048576,0))</f>
        <v>507.21300000000002</v>
      </c>
      <c r="T1620" s="8">
        <f>INDEX(RawData!R$2:R$1048576,MATCH(FmtData!$B$4+(ROW()-10),RawData!$A$2:$A$1048576,0))</f>
        <v>2.7057500000000001</v>
      </c>
      <c r="U1620" s="8">
        <f>INDEX(RawData!S$2:S$1048576,MATCH(FmtData!$B$4+(ROW()-10),RawData!$A$2:$A$1048576,0))</f>
        <v>0.73172800000000005</v>
      </c>
      <c r="V1620" s="8">
        <f>INDEX(RawData!T$2:T$1048576,MATCH(FmtData!$B$4+(ROW()-10),RawData!$A$2:$A$1048576,0))</f>
        <v>0.215834</v>
      </c>
      <c r="W1620" s="3">
        <f t="shared" si="501"/>
        <v>-0.5601817600000002</v>
      </c>
      <c r="X1620" s="3">
        <f t="shared" si="502"/>
        <v>-0.50842875200000004</v>
      </c>
      <c r="Y1620" s="8">
        <f t="shared" si="505"/>
        <v>9.3965052800470037</v>
      </c>
      <c r="Z1620" s="8">
        <f t="shared" si="506"/>
        <v>9.4482582880470041</v>
      </c>
      <c r="AA1620" s="3">
        <f t="shared" si="503"/>
        <v>9.4223817840470048</v>
      </c>
      <c r="AB1620" s="41">
        <v>2</v>
      </c>
      <c r="AC1620" s="42" t="str">
        <f t="shared" si="515"/>
        <v>Dilatometer</v>
      </c>
      <c r="AD1620" s="15">
        <f t="shared" si="504"/>
        <v>-316.7636</v>
      </c>
      <c r="AE1620" s="15">
        <f t="shared" si="507"/>
        <v>-136.11887540798932</v>
      </c>
      <c r="AF1620" s="15">
        <f t="shared" si="508"/>
        <v>-124.16891644798648</v>
      </c>
      <c r="AG1620" s="15">
        <f t="shared" si="509"/>
        <v>-130.15953320447886</v>
      </c>
      <c r="AH1620" s="15">
        <f t="shared" si="516"/>
        <v>-130.15953320447886</v>
      </c>
      <c r="AI1620" s="17">
        <f t="shared" si="510"/>
        <v>1.2377589135559119</v>
      </c>
      <c r="AJ1620" s="17">
        <f t="shared" si="511"/>
        <v>0.94096413975490745</v>
      </c>
      <c r="AK1620" s="17">
        <f t="shared" si="512"/>
        <v>0.92627150704288419</v>
      </c>
      <c r="AL1620" s="17">
        <f t="shared" si="513"/>
        <v>0.93357924321545882</v>
      </c>
      <c r="AM1620" s="17">
        <f t="shared" si="514"/>
        <v>0.93357924321545882</v>
      </c>
      <c r="AN1620" s="17">
        <f t="shared" si="517"/>
        <v>7.6453682108357235E-4</v>
      </c>
      <c r="AO1620" s="17">
        <f t="shared" si="518"/>
        <v>9.3357924321545873</v>
      </c>
      <c r="AP1620" s="17">
        <f t="shared" si="519"/>
        <v>12.37758913555912</v>
      </c>
      <c r="AQ1620" s="17">
        <f t="shared" si="520"/>
        <v>19.91136913105607</v>
      </c>
    </row>
    <row r="1621" spans="2:43" x14ac:dyDescent="0.45">
      <c r="B1621">
        <f>INDEX(RawData!$A$2:$A$1048576,MATCH(FmtData!$B$4+(ROW()-10),RawData!$A$2:$A$1048576,0))</f>
        <v>1809</v>
      </c>
      <c r="C1621" s="23">
        <f>LEFT(INDEX(RawData!$B$2:$B$1048576, MATCH(FmtData!$B$4+(ROW()-10),RawData!$A$2:$A$1048576,0)),10)+MID(INDEX(RawData!$B$2:$B$1048576, MATCH(FmtData!$B$4+(ROW()-10),RawData!$A$2:$A$1048576,0)),12,8)-$B$5/24</f>
        <v>42201.631180555552</v>
      </c>
      <c r="D1621" s="7">
        <f>MID(INDEX(RawData!$B$2:$B$1048576, MATCH(FmtData!$B$4+(ROW()-10),RawData!$A$2:$A$1048576,0)),12,8)+$B$5/24</f>
        <v>1.1311805555555554</v>
      </c>
      <c r="E1621" s="8">
        <f>INDEX(RawData!$D$2:$D$1048576,MATCH(FmtData!$B$4+(ROW()-10),RawData!$A$2:$A$1048576,0))</f>
        <v>49.014200000000002</v>
      </c>
      <c r="F1621">
        <f>INDEX(RawData!$D$2:$D$1048576,MATCH(FmtData!$B$4+(ROW()-10),RawData!$A$2:$A$1048576,0))</f>
        <v>49.014200000000002</v>
      </c>
      <c r="G1621">
        <f>INDEX(RawData!E$2:E$1048576,MATCH(FmtData!$B$4+(ROW()-10),RawData!$A$2:$A$1048576,0))</f>
        <v>2894.68</v>
      </c>
      <c r="H1621">
        <f>INDEX(RawData!F$2:F$1048576,MATCH(FmtData!$B$4+(ROW()-10),RawData!$A$2:$A$1048576,0))</f>
        <v>-0.15307599999999999</v>
      </c>
      <c r="I1621">
        <f>INDEX(RawData!G$2:G$1048576,MATCH(FmtData!$B$4+(ROW()-10),RawData!$A$2:$A$1048576,0))</f>
        <v>-29008.1</v>
      </c>
      <c r="J1621">
        <f>INDEX(RawData!H$2:H$1048576,MATCH(FmtData!$B$4+(ROW()-10),RawData!$A$2:$A$1048576,0))</f>
        <v>5.0863699999999998E-2</v>
      </c>
      <c r="K1621">
        <f>INDEX(RawData!I$2:I$1048576,MATCH(FmtData!$B$4+(ROW()-10),RawData!$A$2:$A$1048576,0))</f>
        <v>-0.61533599999999999</v>
      </c>
      <c r="L1621">
        <f>INDEX(RawData!J$2:J$1048576,MATCH(FmtData!$B$4+(ROW()-10),RawData!$A$2:$A$1048576,0))</f>
        <v>173.6</v>
      </c>
      <c r="M1621">
        <f>INDEX(RawData!K$2:K$1048576,MATCH(FmtData!$B$4+(ROW()-10),RawData!$A$2:$A$1048576,0))</f>
        <v>172.5</v>
      </c>
      <c r="N1621">
        <f>INDEX(RawData!L$2:L$1048576,MATCH(FmtData!$B$4+(ROW()-10),RawData!$A$2:$A$1048576,0))</f>
        <v>22</v>
      </c>
      <c r="O1621">
        <f>INDEX(RawData!M$2:M$1048576,MATCH(FmtData!$B$4+(ROW()-10),RawData!$A$2:$A$1048576,0))</f>
        <v>167.5</v>
      </c>
      <c r="P1621">
        <f>INDEX(RawData!N$2:N$1048576,MATCH(FmtData!$B$4+(ROW()-10),RawData!$A$2:$A$1048576,0))</f>
        <v>21.7</v>
      </c>
      <c r="Q1621">
        <f>INDEX(RawData!O$2:O$1048576,MATCH(FmtData!$B$4+(ROW()-10),RawData!$A$2:$A$1048576,0))</f>
        <v>182.3</v>
      </c>
      <c r="R1621" s="8">
        <f>INDEX(RawData!P$2:P$1048576,MATCH(FmtData!$B$4+(ROW()-10),RawData!$A$2:$A$1048576,0))</f>
        <v>63.4816</v>
      </c>
      <c r="S1621">
        <f>INDEX(RawData!Q$2:Q$1048576,MATCH(FmtData!$B$4+(ROW()-10),RawData!$A$2:$A$1048576,0))</f>
        <v>507.21300000000002</v>
      </c>
      <c r="T1621" s="8">
        <f>INDEX(RawData!R$2:R$1048576,MATCH(FmtData!$B$4+(ROW()-10),RawData!$A$2:$A$1048576,0))</f>
        <v>4.4550400000000003</v>
      </c>
      <c r="U1621" s="8">
        <f>INDEX(RawData!S$2:S$1048576,MATCH(FmtData!$B$4+(ROW()-10),RawData!$A$2:$A$1048576,0))</f>
        <v>0.73239799999999999</v>
      </c>
      <c r="V1621" s="8">
        <f>INDEX(RawData!T$2:T$1048576,MATCH(FmtData!$B$4+(ROW()-10),RawData!$A$2:$A$1048576,0))</f>
        <v>0.215834</v>
      </c>
      <c r="W1621" s="3">
        <f t="shared" si="501"/>
        <v>-0.56188356000000006</v>
      </c>
      <c r="X1621" s="3">
        <f t="shared" si="502"/>
        <v>-0.50842875200000004</v>
      </c>
      <c r="Y1621" s="8">
        <f t="shared" si="505"/>
        <v>9.3948034800470044</v>
      </c>
      <c r="Z1621" s="8">
        <f t="shared" si="506"/>
        <v>9.4482582880470041</v>
      </c>
      <c r="AA1621" s="3">
        <f t="shared" si="503"/>
        <v>9.4215308840470051</v>
      </c>
      <c r="AB1621" s="41">
        <v>2</v>
      </c>
      <c r="AC1621" s="42" t="str">
        <f t="shared" si="515"/>
        <v>Dilatometer</v>
      </c>
      <c r="AD1621" s="15">
        <f t="shared" si="504"/>
        <v>-316.75189999999998</v>
      </c>
      <c r="AE1621" s="15">
        <f t="shared" si="507"/>
        <v>-136.50970478326462</v>
      </c>
      <c r="AF1621" s="15">
        <f t="shared" si="508"/>
        <v>-124.16891644798648</v>
      </c>
      <c r="AG1621" s="15">
        <f t="shared" si="509"/>
        <v>-130.35599177314475</v>
      </c>
      <c r="AH1621" s="15">
        <f t="shared" si="516"/>
        <v>-130.35599177314475</v>
      </c>
      <c r="AI1621" s="17">
        <f t="shared" si="510"/>
        <v>1.2377336280908677</v>
      </c>
      <c r="AJ1621" s="17">
        <f t="shared" si="511"/>
        <v>0.94145254524349442</v>
      </c>
      <c r="AK1621" s="17">
        <f t="shared" si="512"/>
        <v>0.92627150704288419</v>
      </c>
      <c r="AL1621" s="17">
        <f t="shared" si="513"/>
        <v>0.9338208491288581</v>
      </c>
      <c r="AM1621" s="17">
        <f t="shared" si="514"/>
        <v>0.9338208491288581</v>
      </c>
      <c r="AN1621" s="17">
        <f t="shared" si="517"/>
        <v>5.2293090768429362E-4</v>
      </c>
      <c r="AO1621" s="17">
        <f t="shared" si="518"/>
        <v>9.3382084912885812</v>
      </c>
      <c r="AP1621" s="17">
        <f t="shared" si="519"/>
        <v>12.377336280908677</v>
      </c>
      <c r="AQ1621" s="17">
        <f t="shared" si="520"/>
        <v>19.958046475231356</v>
      </c>
    </row>
    <row r="1622" spans="2:43" x14ac:dyDescent="0.45">
      <c r="B1622">
        <f>INDEX(RawData!$A$2:$A$1048576,MATCH(FmtData!$B$4+(ROW()-10),RawData!$A$2:$A$1048576,0))</f>
        <v>1810</v>
      </c>
      <c r="C1622" s="23">
        <f>LEFT(INDEX(RawData!$B$2:$B$1048576, MATCH(FmtData!$B$4+(ROW()-10),RawData!$A$2:$A$1048576,0)),10)+MID(INDEX(RawData!$B$2:$B$1048576, MATCH(FmtData!$B$4+(ROW()-10),RawData!$A$2:$A$1048576,0)),12,8)-$B$5/24</f>
        <v>42201.631863425922</v>
      </c>
      <c r="D1622" s="7">
        <f>MID(INDEX(RawData!$B$2:$B$1048576, MATCH(FmtData!$B$4+(ROW()-10),RawData!$A$2:$A$1048576,0)),12,8)+$B$5/24</f>
        <v>1.1318634259259261</v>
      </c>
      <c r="E1622" s="8">
        <f>INDEX(RawData!$D$2:$D$1048576,MATCH(FmtData!$B$4+(ROW()-10),RawData!$A$2:$A$1048576,0))</f>
        <v>49.030700000000003</v>
      </c>
      <c r="F1622">
        <f>INDEX(RawData!$D$2:$D$1048576,MATCH(FmtData!$B$4+(ROW()-10),RawData!$A$2:$A$1048576,0))</f>
        <v>49.030700000000003</v>
      </c>
      <c r="G1622">
        <f>INDEX(RawData!E$2:E$1048576,MATCH(FmtData!$B$4+(ROW()-10),RawData!$A$2:$A$1048576,0))</f>
        <v>2892.84</v>
      </c>
      <c r="H1622">
        <f>INDEX(RawData!F$2:F$1048576,MATCH(FmtData!$B$4+(ROW()-10),RawData!$A$2:$A$1048576,0))</f>
        <v>-0.15307599999999999</v>
      </c>
      <c r="I1622">
        <f>INDEX(RawData!G$2:G$1048576,MATCH(FmtData!$B$4+(ROW()-10),RawData!$A$2:$A$1048576,0))</f>
        <v>-29008.1</v>
      </c>
      <c r="J1622">
        <f>INDEX(RawData!H$2:H$1048576,MATCH(FmtData!$B$4+(ROW()-10),RawData!$A$2:$A$1048576,0))</f>
        <v>5.0845300000000003E-2</v>
      </c>
      <c r="K1622">
        <f>INDEX(RawData!I$2:I$1048576,MATCH(FmtData!$B$4+(ROW()-10),RawData!$A$2:$A$1048576,0))</f>
        <v>-0.61477000000000004</v>
      </c>
      <c r="L1622">
        <f>INDEX(RawData!J$2:J$1048576,MATCH(FmtData!$B$4+(ROW()-10),RawData!$A$2:$A$1048576,0))</f>
        <v>175.7</v>
      </c>
      <c r="M1622">
        <f>INDEX(RawData!K$2:K$1048576,MATCH(FmtData!$B$4+(ROW()-10),RawData!$A$2:$A$1048576,0))</f>
        <v>175.8</v>
      </c>
      <c r="N1622">
        <f>INDEX(RawData!L$2:L$1048576,MATCH(FmtData!$B$4+(ROW()-10),RawData!$A$2:$A$1048576,0))</f>
        <v>22</v>
      </c>
      <c r="O1622">
        <f>INDEX(RawData!M$2:M$1048576,MATCH(FmtData!$B$4+(ROW()-10),RawData!$A$2:$A$1048576,0))</f>
        <v>175</v>
      </c>
      <c r="P1622">
        <f>INDEX(RawData!N$2:N$1048576,MATCH(FmtData!$B$4+(ROW()-10),RawData!$A$2:$A$1048576,0))</f>
        <v>21.7</v>
      </c>
      <c r="Q1622">
        <f>INDEX(RawData!O$2:O$1048576,MATCH(FmtData!$B$4+(ROW()-10),RawData!$A$2:$A$1048576,0))</f>
        <v>182.3</v>
      </c>
      <c r="R1622" s="8">
        <f>INDEX(RawData!P$2:P$1048576,MATCH(FmtData!$B$4+(ROW()-10),RawData!$A$2:$A$1048576,0))</f>
        <v>63.4816</v>
      </c>
      <c r="S1622">
        <f>INDEX(RawData!Q$2:Q$1048576,MATCH(FmtData!$B$4+(ROW()-10),RawData!$A$2:$A$1048576,0))</f>
        <v>507.21300000000002</v>
      </c>
      <c r="T1622" s="8">
        <f>INDEX(RawData!R$2:R$1048576,MATCH(FmtData!$B$4+(ROW()-10),RawData!$A$2:$A$1048576,0))</f>
        <v>2.9634200000000002</v>
      </c>
      <c r="U1622" s="8">
        <f>INDEX(RawData!S$2:S$1048576,MATCH(FmtData!$B$4+(ROW()-10),RawData!$A$2:$A$1048576,0))</f>
        <v>0.73203300000000004</v>
      </c>
      <c r="V1622" s="8">
        <f>INDEX(RawData!T$2:T$1048576,MATCH(FmtData!$B$4+(ROW()-10),RawData!$A$2:$A$1048576,0))</f>
        <v>0.215058</v>
      </c>
      <c r="W1622" s="3">
        <f t="shared" si="501"/>
        <v>-0.56095646000000021</v>
      </c>
      <c r="X1622" s="3">
        <f t="shared" si="502"/>
        <v>-0.506457712</v>
      </c>
      <c r="Y1622" s="8">
        <f t="shared" si="505"/>
        <v>9.3957305800470046</v>
      </c>
      <c r="Z1622" s="8">
        <f t="shared" si="506"/>
        <v>9.4502293280470049</v>
      </c>
      <c r="AA1622" s="3">
        <f t="shared" si="503"/>
        <v>9.4229799540470047</v>
      </c>
      <c r="AB1622" s="41">
        <v>2</v>
      </c>
      <c r="AC1622" s="42" t="str">
        <f t="shared" si="515"/>
        <v>Dilatometer</v>
      </c>
      <c r="AD1622" s="15">
        <f t="shared" si="504"/>
        <v>-316.75189999999998</v>
      </c>
      <c r="AE1622" s="15">
        <f t="shared" si="507"/>
        <v>-136.29680700063921</v>
      </c>
      <c r="AF1622" s="15">
        <f t="shared" si="508"/>
        <v>-123.71132083924533</v>
      </c>
      <c r="AG1622" s="15">
        <f t="shared" si="509"/>
        <v>-130.02140552060757</v>
      </c>
      <c r="AH1622" s="15">
        <f t="shared" si="516"/>
        <v>-130.02140552060757</v>
      </c>
      <c r="AI1622" s="17">
        <f t="shared" si="510"/>
        <v>1.2377336280908677</v>
      </c>
      <c r="AJ1622" s="17">
        <f t="shared" si="511"/>
        <v>0.94118643164943161</v>
      </c>
      <c r="AK1622" s="17">
        <f t="shared" si="512"/>
        <v>0.92571800313215158</v>
      </c>
      <c r="AL1622" s="17">
        <f t="shared" si="513"/>
        <v>0.93340944780780377</v>
      </c>
      <c r="AM1622" s="17">
        <f t="shared" si="514"/>
        <v>0.93340944780780377</v>
      </c>
      <c r="AN1622" s="17">
        <f t="shared" si="517"/>
        <v>9.9969863695981154E-4</v>
      </c>
      <c r="AO1622" s="17">
        <f t="shared" si="518"/>
        <v>9.3340944780780379</v>
      </c>
      <c r="AP1622" s="17">
        <f t="shared" si="519"/>
        <v>12.377336280908677</v>
      </c>
      <c r="AQ1622" s="17">
        <f t="shared" si="520"/>
        <v>19.945360166031573</v>
      </c>
    </row>
    <row r="1623" spans="2:43" x14ac:dyDescent="0.45">
      <c r="B1623">
        <f>INDEX(RawData!$A$2:$A$1048576,MATCH(FmtData!$B$4+(ROW()-10),RawData!$A$2:$A$1048576,0))</f>
        <v>1811</v>
      </c>
      <c r="C1623" s="23">
        <f>LEFT(INDEX(RawData!$B$2:$B$1048576, MATCH(FmtData!$B$4+(ROW()-10),RawData!$A$2:$A$1048576,0)),10)+MID(INDEX(RawData!$B$2:$B$1048576, MATCH(FmtData!$B$4+(ROW()-10),RawData!$A$2:$A$1048576,0)),12,8)-$B$5/24</f>
        <v>42201.632557870369</v>
      </c>
      <c r="D1623" s="7">
        <f>MID(INDEX(RawData!$B$2:$B$1048576, MATCH(FmtData!$B$4+(ROW()-10),RawData!$A$2:$A$1048576,0)),12,8)+$B$5/24</f>
        <v>1.1325578703703703</v>
      </c>
      <c r="E1623" s="8">
        <f>INDEX(RawData!$D$2:$D$1048576,MATCH(FmtData!$B$4+(ROW()-10),RawData!$A$2:$A$1048576,0))</f>
        <v>49.047400000000003</v>
      </c>
      <c r="F1623">
        <f>INDEX(RawData!$D$2:$D$1048576,MATCH(FmtData!$B$4+(ROW()-10),RawData!$A$2:$A$1048576,0))</f>
        <v>49.047400000000003</v>
      </c>
      <c r="G1623">
        <f>INDEX(RawData!E$2:E$1048576,MATCH(FmtData!$B$4+(ROW()-10),RawData!$A$2:$A$1048576,0))</f>
        <v>2894.68</v>
      </c>
      <c r="H1623">
        <f>INDEX(RawData!F$2:F$1048576,MATCH(FmtData!$B$4+(ROW()-10),RawData!$A$2:$A$1048576,0))</f>
        <v>-0.15307599999999999</v>
      </c>
      <c r="I1623">
        <f>INDEX(RawData!G$2:G$1048576,MATCH(FmtData!$B$4+(ROW()-10),RawData!$A$2:$A$1048576,0))</f>
        <v>-28997.5</v>
      </c>
      <c r="J1623">
        <f>INDEX(RawData!H$2:H$1048576,MATCH(FmtData!$B$4+(ROW()-10),RawData!$A$2:$A$1048576,0))</f>
        <v>5.0863699999999998E-2</v>
      </c>
      <c r="K1623">
        <f>INDEX(RawData!I$2:I$1048576,MATCH(FmtData!$B$4+(ROW()-10),RawData!$A$2:$A$1048576,0))</f>
        <v>-0.61458100000000004</v>
      </c>
      <c r="L1623">
        <f>INDEX(RawData!J$2:J$1048576,MATCH(FmtData!$B$4+(ROW()-10),RawData!$A$2:$A$1048576,0))</f>
        <v>169.4</v>
      </c>
      <c r="M1623">
        <f>INDEX(RawData!K$2:K$1048576,MATCH(FmtData!$B$4+(ROW()-10),RawData!$A$2:$A$1048576,0))</f>
        <v>178.7</v>
      </c>
      <c r="N1623">
        <f>INDEX(RawData!L$2:L$1048576,MATCH(FmtData!$B$4+(ROW()-10),RawData!$A$2:$A$1048576,0))</f>
        <v>22</v>
      </c>
      <c r="O1623">
        <f>INDEX(RawData!M$2:M$1048576,MATCH(FmtData!$B$4+(ROW()-10),RawData!$A$2:$A$1048576,0))</f>
        <v>166</v>
      </c>
      <c r="P1623">
        <f>INDEX(RawData!N$2:N$1048576,MATCH(FmtData!$B$4+(ROW()-10),RawData!$A$2:$A$1048576,0))</f>
        <v>21.8</v>
      </c>
      <c r="Q1623">
        <f>INDEX(RawData!O$2:O$1048576,MATCH(FmtData!$B$4+(ROW()-10),RawData!$A$2:$A$1048576,0))</f>
        <v>182.3</v>
      </c>
      <c r="R1623" s="8">
        <f>INDEX(RawData!P$2:P$1048576,MATCH(FmtData!$B$4+(ROW()-10),RawData!$A$2:$A$1048576,0))</f>
        <v>63.4816</v>
      </c>
      <c r="S1623">
        <f>INDEX(RawData!Q$2:Q$1048576,MATCH(FmtData!$B$4+(ROW()-10),RawData!$A$2:$A$1048576,0))</f>
        <v>507.21300000000002</v>
      </c>
      <c r="T1623" s="8">
        <f>INDEX(RawData!R$2:R$1048576,MATCH(FmtData!$B$4+(ROW()-10),RawData!$A$2:$A$1048576,0))</f>
        <v>1.3222799999999999</v>
      </c>
      <c r="U1623" s="8">
        <f>INDEX(RawData!S$2:S$1048576,MATCH(FmtData!$B$4+(ROW()-10),RawData!$A$2:$A$1048576,0))</f>
        <v>0.73203300000000004</v>
      </c>
      <c r="V1623" s="8">
        <f>INDEX(RawData!T$2:T$1048576,MATCH(FmtData!$B$4+(ROW()-10),RawData!$A$2:$A$1048576,0))</f>
        <v>0.21546100000000001</v>
      </c>
      <c r="W1623" s="3">
        <f t="shared" si="501"/>
        <v>-0.56095646000000021</v>
      </c>
      <c r="X1623" s="3">
        <f t="shared" si="502"/>
        <v>-0.50748133200000012</v>
      </c>
      <c r="Y1623" s="8">
        <f t="shared" si="505"/>
        <v>9.3957305800470046</v>
      </c>
      <c r="Z1623" s="8">
        <f t="shared" si="506"/>
        <v>9.4492057080470051</v>
      </c>
      <c r="AA1623" s="3">
        <f t="shared" si="503"/>
        <v>9.4224681440470057</v>
      </c>
      <c r="AB1623" s="41">
        <v>2</v>
      </c>
      <c r="AC1623" s="42" t="str">
        <f t="shared" si="515"/>
        <v>Dilatometer</v>
      </c>
      <c r="AD1623" s="15">
        <f t="shared" si="504"/>
        <v>-316.75189999999998</v>
      </c>
      <c r="AE1623" s="15">
        <f t="shared" si="507"/>
        <v>-136.29680700063921</v>
      </c>
      <c r="AF1623" s="15">
        <f t="shared" si="508"/>
        <v>-123.94898662898072</v>
      </c>
      <c r="AG1623" s="15">
        <f t="shared" si="509"/>
        <v>-130.13959223565178</v>
      </c>
      <c r="AH1623" s="15">
        <f t="shared" si="516"/>
        <v>-130.13959223565178</v>
      </c>
      <c r="AI1623" s="17">
        <f t="shared" si="510"/>
        <v>1.2377336280908677</v>
      </c>
      <c r="AJ1623" s="17">
        <f t="shared" si="511"/>
        <v>0.94118643164943161</v>
      </c>
      <c r="AK1623" s="17">
        <f t="shared" si="512"/>
        <v>0.92600539914065416</v>
      </c>
      <c r="AL1623" s="17">
        <f t="shared" si="513"/>
        <v>0.93355472668244943</v>
      </c>
      <c r="AM1623" s="17">
        <f t="shared" si="514"/>
        <v>0.93355472668244943</v>
      </c>
      <c r="AN1623" s="17">
        <f t="shared" si="517"/>
        <v>6.5762063408136839E-4</v>
      </c>
      <c r="AO1623" s="17">
        <f t="shared" si="518"/>
        <v>9.335547266824495</v>
      </c>
      <c r="AP1623" s="17">
        <f t="shared" si="519"/>
        <v>12.377336280908677</v>
      </c>
      <c r="AQ1623" s="17">
        <f t="shared" si="520"/>
        <v>19.958046475231356</v>
      </c>
    </row>
    <row r="1624" spans="2:43" x14ac:dyDescent="0.45">
      <c r="B1624">
        <f>INDEX(RawData!$A$2:$A$1048576,MATCH(FmtData!$B$4+(ROW()-10),RawData!$A$2:$A$1048576,0))</f>
        <v>1812</v>
      </c>
      <c r="C1624" s="23">
        <f>LEFT(INDEX(RawData!$B$2:$B$1048576, MATCH(FmtData!$B$4+(ROW()-10),RawData!$A$2:$A$1048576,0)),10)+MID(INDEX(RawData!$B$2:$B$1048576, MATCH(FmtData!$B$4+(ROW()-10),RawData!$A$2:$A$1048576,0)),12,8)-$B$5/24</f>
        <v>42201.633252314816</v>
      </c>
      <c r="D1624" s="7">
        <f>MID(INDEX(RawData!$B$2:$B$1048576, MATCH(FmtData!$B$4+(ROW()-10),RawData!$A$2:$A$1048576,0)),12,8)+$B$5/24</f>
        <v>1.1332523148148148</v>
      </c>
      <c r="E1624" s="8">
        <f>INDEX(RawData!$D$2:$D$1048576,MATCH(FmtData!$B$4+(ROW()-10),RawData!$A$2:$A$1048576,0))</f>
        <v>49.064</v>
      </c>
      <c r="F1624">
        <f>INDEX(RawData!$D$2:$D$1048576,MATCH(FmtData!$B$4+(ROW()-10),RawData!$A$2:$A$1048576,0))</f>
        <v>49.064</v>
      </c>
      <c r="G1624">
        <f>INDEX(RawData!E$2:E$1048576,MATCH(FmtData!$B$4+(ROW()-10),RawData!$A$2:$A$1048576,0))</f>
        <v>2886.99</v>
      </c>
      <c r="H1624">
        <f>INDEX(RawData!F$2:F$1048576,MATCH(FmtData!$B$4+(ROW()-10),RawData!$A$2:$A$1048576,0))</f>
        <v>-0.15307599999999999</v>
      </c>
      <c r="I1624">
        <f>INDEX(RawData!G$2:G$1048576,MATCH(FmtData!$B$4+(ROW()-10),RawData!$A$2:$A$1048576,0))</f>
        <v>-29008.1</v>
      </c>
      <c r="J1624">
        <f>INDEX(RawData!H$2:H$1048576,MATCH(FmtData!$B$4+(ROW()-10),RawData!$A$2:$A$1048576,0))</f>
        <v>5.0863699999999998E-2</v>
      </c>
      <c r="K1624">
        <f>INDEX(RawData!I$2:I$1048576,MATCH(FmtData!$B$4+(ROW()-10),RawData!$A$2:$A$1048576,0))</f>
        <v>-0.61495900000000003</v>
      </c>
      <c r="L1624">
        <f>INDEX(RawData!J$2:J$1048576,MATCH(FmtData!$B$4+(ROW()-10),RawData!$A$2:$A$1048576,0))</f>
        <v>200.8</v>
      </c>
      <c r="M1624">
        <f>INDEX(RawData!K$2:K$1048576,MATCH(FmtData!$B$4+(ROW()-10),RawData!$A$2:$A$1048576,0))</f>
        <v>173.9</v>
      </c>
      <c r="N1624">
        <f>INDEX(RawData!L$2:L$1048576,MATCH(FmtData!$B$4+(ROW()-10),RawData!$A$2:$A$1048576,0))</f>
        <v>22</v>
      </c>
      <c r="O1624">
        <f>INDEX(RawData!M$2:M$1048576,MATCH(FmtData!$B$4+(ROW()-10),RawData!$A$2:$A$1048576,0))</f>
        <v>179.6</v>
      </c>
      <c r="P1624">
        <f>INDEX(RawData!N$2:N$1048576,MATCH(FmtData!$B$4+(ROW()-10),RawData!$A$2:$A$1048576,0))</f>
        <v>21.7</v>
      </c>
      <c r="Q1624">
        <f>INDEX(RawData!O$2:O$1048576,MATCH(FmtData!$B$4+(ROW()-10),RawData!$A$2:$A$1048576,0))</f>
        <v>182.2</v>
      </c>
      <c r="R1624" s="8">
        <f>INDEX(RawData!P$2:P$1048576,MATCH(FmtData!$B$4+(ROW()-10),RawData!$A$2:$A$1048576,0))</f>
        <v>63.469900000000003</v>
      </c>
      <c r="S1624">
        <f>INDEX(RawData!Q$2:Q$1048576,MATCH(FmtData!$B$4+(ROW()-10),RawData!$A$2:$A$1048576,0))</f>
        <v>507.21300000000002</v>
      </c>
      <c r="T1624" s="8">
        <f>INDEX(RawData!R$2:R$1048576,MATCH(FmtData!$B$4+(ROW()-10),RawData!$A$2:$A$1048576,0))</f>
        <v>3.6637300000000002</v>
      </c>
      <c r="U1624" s="8">
        <f>INDEX(RawData!S$2:S$1048576,MATCH(FmtData!$B$4+(ROW()-10),RawData!$A$2:$A$1048576,0))</f>
        <v>0.73194099999999995</v>
      </c>
      <c r="V1624" s="8">
        <f>INDEX(RawData!T$2:T$1048576,MATCH(FmtData!$B$4+(ROW()-10),RawData!$A$2:$A$1048576,0))</f>
        <v>0.21564800000000001</v>
      </c>
      <c r="W1624" s="3">
        <f t="shared" si="501"/>
        <v>-0.56072277999999998</v>
      </c>
      <c r="X1624" s="3">
        <f t="shared" si="502"/>
        <v>-0.50795631200000002</v>
      </c>
      <c r="Y1624" s="8">
        <f t="shared" si="505"/>
        <v>9.3959642600470037</v>
      </c>
      <c r="Z1624" s="8">
        <f t="shared" si="506"/>
        <v>9.4487307280470052</v>
      </c>
      <c r="AA1624" s="3">
        <f t="shared" si="503"/>
        <v>9.4223474940470044</v>
      </c>
      <c r="AB1624" s="41">
        <v>2</v>
      </c>
      <c r="AC1624" s="42" t="str">
        <f t="shared" si="515"/>
        <v>Dilatometer</v>
      </c>
      <c r="AD1624" s="15">
        <f t="shared" si="504"/>
        <v>-316.7636</v>
      </c>
      <c r="AE1624" s="15">
        <f t="shared" si="507"/>
        <v>-136.24313877633529</v>
      </c>
      <c r="AF1624" s="15">
        <f t="shared" si="508"/>
        <v>-124.05925160499521</v>
      </c>
      <c r="AG1624" s="15">
        <f t="shared" si="509"/>
        <v>-130.16745084548631</v>
      </c>
      <c r="AH1624" s="15">
        <f t="shared" si="516"/>
        <v>-130.16745084548631</v>
      </c>
      <c r="AI1624" s="17">
        <f t="shared" si="510"/>
        <v>1.2377589135559119</v>
      </c>
      <c r="AJ1624" s="17">
        <f t="shared" si="511"/>
        <v>0.94111937228580878</v>
      </c>
      <c r="AK1624" s="17">
        <f t="shared" si="512"/>
        <v>0.9261387970473538</v>
      </c>
      <c r="AL1624" s="17">
        <f t="shared" si="513"/>
        <v>0.93358897795957452</v>
      </c>
      <c r="AM1624" s="17">
        <f t="shared" si="514"/>
        <v>0.93358897795957452</v>
      </c>
      <c r="AN1624" s="17">
        <f t="shared" si="517"/>
        <v>5.5802125533210845E-4</v>
      </c>
      <c r="AO1624" s="17">
        <f t="shared" si="518"/>
        <v>9.3358897795957461</v>
      </c>
      <c r="AP1624" s="17">
        <f t="shared" si="519"/>
        <v>12.37758913555912</v>
      </c>
      <c r="AQ1624" s="17">
        <f t="shared" si="520"/>
        <v>19.90502597645618</v>
      </c>
    </row>
    <row r="1625" spans="2:43" x14ac:dyDescent="0.45">
      <c r="B1625">
        <f>INDEX(RawData!$A$2:$A$1048576,MATCH(FmtData!$B$4+(ROW()-10),RawData!$A$2:$A$1048576,0))</f>
        <v>1813</v>
      </c>
      <c r="C1625" s="23">
        <f>LEFT(INDEX(RawData!$B$2:$B$1048576, MATCH(FmtData!$B$4+(ROW()-10),RawData!$A$2:$A$1048576,0)),10)+MID(INDEX(RawData!$B$2:$B$1048576, MATCH(FmtData!$B$4+(ROW()-10),RawData!$A$2:$A$1048576,0)),12,8)-$B$5/24</f>
        <v>42201.633946759262</v>
      </c>
      <c r="D1625" s="7">
        <f>MID(INDEX(RawData!$B$2:$B$1048576, MATCH(FmtData!$B$4+(ROW()-10),RawData!$A$2:$A$1048576,0)),12,8)+$B$5/24</f>
        <v>1.1339467592592594</v>
      </c>
      <c r="E1625" s="8">
        <f>INDEX(RawData!$D$2:$D$1048576,MATCH(FmtData!$B$4+(ROW()-10),RawData!$A$2:$A$1048576,0))</f>
        <v>49.080599999999997</v>
      </c>
      <c r="F1625">
        <f>INDEX(RawData!$D$2:$D$1048576,MATCH(FmtData!$B$4+(ROW()-10),RawData!$A$2:$A$1048576,0))</f>
        <v>49.080599999999997</v>
      </c>
      <c r="G1625">
        <f>INDEX(RawData!E$2:E$1048576,MATCH(FmtData!$B$4+(ROW()-10),RawData!$A$2:$A$1048576,0))</f>
        <v>2894.68</v>
      </c>
      <c r="H1625">
        <f>INDEX(RawData!F$2:F$1048576,MATCH(FmtData!$B$4+(ROW()-10),RawData!$A$2:$A$1048576,0))</f>
        <v>-0.15307599999999999</v>
      </c>
      <c r="I1625">
        <f>INDEX(RawData!G$2:G$1048576,MATCH(FmtData!$B$4+(ROW()-10),RawData!$A$2:$A$1048576,0))</f>
        <v>-29008.1</v>
      </c>
      <c r="J1625">
        <f>INDEX(RawData!H$2:H$1048576,MATCH(FmtData!$B$4+(ROW()-10),RawData!$A$2:$A$1048576,0))</f>
        <v>5.0863699999999998E-2</v>
      </c>
      <c r="K1625">
        <f>INDEX(RawData!I$2:I$1048576,MATCH(FmtData!$B$4+(ROW()-10),RawData!$A$2:$A$1048576,0))</f>
        <v>-0.61577599999999999</v>
      </c>
      <c r="L1625">
        <f>INDEX(RawData!J$2:J$1048576,MATCH(FmtData!$B$4+(ROW()-10),RawData!$A$2:$A$1048576,0))</f>
        <v>179.3</v>
      </c>
      <c r="M1625">
        <f>INDEX(RawData!K$2:K$1048576,MATCH(FmtData!$B$4+(ROW()-10),RawData!$A$2:$A$1048576,0))</f>
        <v>172.2</v>
      </c>
      <c r="N1625">
        <f>INDEX(RawData!L$2:L$1048576,MATCH(FmtData!$B$4+(ROW()-10),RawData!$A$2:$A$1048576,0))</f>
        <v>22</v>
      </c>
      <c r="O1625">
        <f>INDEX(RawData!M$2:M$1048576,MATCH(FmtData!$B$4+(ROW()-10),RawData!$A$2:$A$1048576,0))</f>
        <v>179</v>
      </c>
      <c r="P1625">
        <f>INDEX(RawData!N$2:N$1048576,MATCH(FmtData!$B$4+(ROW()-10),RawData!$A$2:$A$1048576,0))</f>
        <v>21.7</v>
      </c>
      <c r="Q1625">
        <f>INDEX(RawData!O$2:O$1048576,MATCH(FmtData!$B$4+(ROW()-10),RawData!$A$2:$A$1048576,0))</f>
        <v>182.3</v>
      </c>
      <c r="R1625" s="8">
        <f>INDEX(RawData!P$2:P$1048576,MATCH(FmtData!$B$4+(ROW()-10),RawData!$A$2:$A$1048576,0))</f>
        <v>63.4816</v>
      </c>
      <c r="S1625">
        <f>INDEX(RawData!Q$2:Q$1048576,MATCH(FmtData!$B$4+(ROW()-10),RawData!$A$2:$A$1048576,0))</f>
        <v>507.21300000000002</v>
      </c>
      <c r="T1625" s="8">
        <f>INDEX(RawData!R$2:R$1048576,MATCH(FmtData!$B$4+(ROW()-10),RawData!$A$2:$A$1048576,0))</f>
        <v>2.4687700000000001</v>
      </c>
      <c r="U1625" s="8">
        <f>INDEX(RawData!S$2:S$1048576,MATCH(FmtData!$B$4+(ROW()-10),RawData!$A$2:$A$1048576,0))</f>
        <v>0.73203300000000004</v>
      </c>
      <c r="V1625" s="8">
        <f>INDEX(RawData!T$2:T$1048576,MATCH(FmtData!$B$4+(ROW()-10),RawData!$A$2:$A$1048576,0))</f>
        <v>0.215058</v>
      </c>
      <c r="W1625" s="3">
        <f t="shared" si="501"/>
        <v>-0.56095646000000021</v>
      </c>
      <c r="X1625" s="3">
        <f t="shared" si="502"/>
        <v>-0.506457712</v>
      </c>
      <c r="Y1625" s="8">
        <f t="shared" si="505"/>
        <v>9.3957305800470046</v>
      </c>
      <c r="Z1625" s="8">
        <f t="shared" si="506"/>
        <v>9.4502293280470049</v>
      </c>
      <c r="AA1625" s="3">
        <f t="shared" si="503"/>
        <v>9.4229799540470047</v>
      </c>
      <c r="AB1625" s="41">
        <v>2</v>
      </c>
      <c r="AC1625" s="42" t="str">
        <f t="shared" si="515"/>
        <v>Dilatometer</v>
      </c>
      <c r="AD1625" s="15">
        <f t="shared" si="504"/>
        <v>-316.75189999999998</v>
      </c>
      <c r="AE1625" s="15">
        <f t="shared" si="507"/>
        <v>-136.29680700063921</v>
      </c>
      <c r="AF1625" s="15">
        <f t="shared" si="508"/>
        <v>-123.71132083924533</v>
      </c>
      <c r="AG1625" s="15">
        <f t="shared" si="509"/>
        <v>-130.02140552060757</v>
      </c>
      <c r="AH1625" s="15">
        <f t="shared" si="516"/>
        <v>-130.02140552060757</v>
      </c>
      <c r="AI1625" s="17">
        <f t="shared" si="510"/>
        <v>1.2377336280908677</v>
      </c>
      <c r="AJ1625" s="17">
        <f t="shared" si="511"/>
        <v>0.94118643164943161</v>
      </c>
      <c r="AK1625" s="17">
        <f t="shared" si="512"/>
        <v>0.92571800313215158</v>
      </c>
      <c r="AL1625" s="17">
        <f t="shared" si="513"/>
        <v>0.93340944780780377</v>
      </c>
      <c r="AM1625" s="17">
        <f t="shared" si="514"/>
        <v>0.93340944780780377</v>
      </c>
      <c r="AN1625" s="17">
        <f t="shared" si="517"/>
        <v>5.1857187415127459E-4</v>
      </c>
      <c r="AO1625" s="17">
        <f t="shared" si="518"/>
        <v>9.3340944780780379</v>
      </c>
      <c r="AP1625" s="17">
        <f t="shared" si="519"/>
        <v>12.377336280908677</v>
      </c>
      <c r="AQ1625" s="17">
        <f t="shared" si="520"/>
        <v>19.958046475231356</v>
      </c>
    </row>
    <row r="1626" spans="2:43" x14ac:dyDescent="0.45">
      <c r="B1626">
        <f>INDEX(RawData!$A$2:$A$1048576,MATCH(FmtData!$B$4+(ROW()-10),RawData!$A$2:$A$1048576,0))</f>
        <v>1814</v>
      </c>
      <c r="C1626" s="23">
        <f>LEFT(INDEX(RawData!$B$2:$B$1048576, MATCH(FmtData!$B$4+(ROW()-10),RawData!$A$2:$A$1048576,0)),10)+MID(INDEX(RawData!$B$2:$B$1048576, MATCH(FmtData!$B$4+(ROW()-10),RawData!$A$2:$A$1048576,0)),12,8)-$B$5/24</f>
        <v>42201.634641203702</v>
      </c>
      <c r="D1626" s="7">
        <f>MID(INDEX(RawData!$B$2:$B$1048576, MATCH(FmtData!$B$4+(ROW()-10),RawData!$A$2:$A$1048576,0)),12,8)+$B$5/24</f>
        <v>1.1346412037037039</v>
      </c>
      <c r="E1626" s="8">
        <f>INDEX(RawData!$D$2:$D$1048576,MATCH(FmtData!$B$4+(ROW()-10),RawData!$A$2:$A$1048576,0))</f>
        <v>49.097099999999998</v>
      </c>
      <c r="F1626">
        <f>INDEX(RawData!$D$2:$D$1048576,MATCH(FmtData!$B$4+(ROW()-10),RawData!$A$2:$A$1048576,0))</f>
        <v>49.097099999999998</v>
      </c>
      <c r="G1626">
        <f>INDEX(RawData!E$2:E$1048576,MATCH(FmtData!$B$4+(ROW()-10),RawData!$A$2:$A$1048576,0))</f>
        <v>2899.3</v>
      </c>
      <c r="H1626">
        <f>INDEX(RawData!F$2:F$1048576,MATCH(FmtData!$B$4+(ROW()-10),RawData!$A$2:$A$1048576,0))</f>
        <v>-0.15307599999999999</v>
      </c>
      <c r="I1626">
        <f>INDEX(RawData!G$2:G$1048576,MATCH(FmtData!$B$4+(ROW()-10),RawData!$A$2:$A$1048576,0))</f>
        <v>-29008.1</v>
      </c>
      <c r="J1626">
        <f>INDEX(RawData!H$2:H$1048576,MATCH(FmtData!$B$4+(ROW()-10),RawData!$A$2:$A$1048576,0))</f>
        <v>5.0863699999999998E-2</v>
      </c>
      <c r="K1626">
        <f>INDEX(RawData!I$2:I$1048576,MATCH(FmtData!$B$4+(ROW()-10),RawData!$A$2:$A$1048576,0))</f>
        <v>-0.61477000000000004</v>
      </c>
      <c r="L1626">
        <f>INDEX(RawData!J$2:J$1048576,MATCH(FmtData!$B$4+(ROW()-10),RawData!$A$2:$A$1048576,0))</f>
        <v>171.3</v>
      </c>
      <c r="M1626">
        <f>INDEX(RawData!K$2:K$1048576,MATCH(FmtData!$B$4+(ROW()-10),RawData!$A$2:$A$1048576,0))</f>
        <v>175.6</v>
      </c>
      <c r="N1626">
        <f>INDEX(RawData!L$2:L$1048576,MATCH(FmtData!$B$4+(ROW()-10),RawData!$A$2:$A$1048576,0))</f>
        <v>22</v>
      </c>
      <c r="O1626">
        <f>INDEX(RawData!M$2:M$1048576,MATCH(FmtData!$B$4+(ROW()-10),RawData!$A$2:$A$1048576,0))</f>
        <v>170.9</v>
      </c>
      <c r="P1626">
        <f>INDEX(RawData!N$2:N$1048576,MATCH(FmtData!$B$4+(ROW()-10),RawData!$A$2:$A$1048576,0))</f>
        <v>21.7</v>
      </c>
      <c r="Q1626">
        <f>INDEX(RawData!O$2:O$1048576,MATCH(FmtData!$B$4+(ROW()-10),RawData!$A$2:$A$1048576,0))</f>
        <v>182.3</v>
      </c>
      <c r="R1626" s="8">
        <f>INDEX(RawData!P$2:P$1048576,MATCH(FmtData!$B$4+(ROW()-10),RawData!$A$2:$A$1048576,0))</f>
        <v>63.4816</v>
      </c>
      <c r="S1626">
        <f>INDEX(RawData!Q$2:Q$1048576,MATCH(FmtData!$B$4+(ROW()-10),RawData!$A$2:$A$1048576,0))</f>
        <v>507.21300000000002</v>
      </c>
      <c r="T1626" s="8">
        <f>INDEX(RawData!R$2:R$1048576,MATCH(FmtData!$B$4+(ROW()-10),RawData!$A$2:$A$1048576,0))</f>
        <v>2.6052900000000001</v>
      </c>
      <c r="U1626" s="8">
        <f>INDEX(RawData!S$2:S$1048576,MATCH(FmtData!$B$4+(ROW()-10),RawData!$A$2:$A$1048576,0))</f>
        <v>0.732124</v>
      </c>
      <c r="V1626" s="8">
        <f>INDEX(RawData!T$2:T$1048576,MATCH(FmtData!$B$4+(ROW()-10),RawData!$A$2:$A$1048576,0))</f>
        <v>0.215369</v>
      </c>
      <c r="W1626" s="3">
        <f t="shared" si="501"/>
        <v>-0.56118760000000012</v>
      </c>
      <c r="X1626" s="3">
        <f t="shared" si="502"/>
        <v>-0.50724765199999999</v>
      </c>
      <c r="Y1626" s="8">
        <f t="shared" si="505"/>
        <v>9.3954994400470042</v>
      </c>
      <c r="Z1626" s="8">
        <f t="shared" si="506"/>
        <v>9.4494393880470042</v>
      </c>
      <c r="AA1626" s="3">
        <f t="shared" si="503"/>
        <v>9.4224694140470042</v>
      </c>
      <c r="AB1626" s="41">
        <v>2</v>
      </c>
      <c r="AC1626" s="42" t="str">
        <f t="shared" si="515"/>
        <v>Dilatometer</v>
      </c>
      <c r="AD1626" s="15">
        <f t="shared" si="504"/>
        <v>-316.75189999999998</v>
      </c>
      <c r="AE1626" s="15">
        <f t="shared" si="507"/>
        <v>-136.34988937237279</v>
      </c>
      <c r="AF1626" s="15">
        <f t="shared" si="508"/>
        <v>-123.89473474164265</v>
      </c>
      <c r="AG1626" s="15">
        <f t="shared" si="509"/>
        <v>-130.13929898351137</v>
      </c>
      <c r="AH1626" s="15">
        <f t="shared" si="516"/>
        <v>-130.13929898351137</v>
      </c>
      <c r="AI1626" s="17">
        <f t="shared" si="510"/>
        <v>1.2377336280908677</v>
      </c>
      <c r="AJ1626" s="17">
        <f t="shared" si="511"/>
        <v>0.94125276838161887</v>
      </c>
      <c r="AK1626" s="17">
        <f t="shared" si="512"/>
        <v>0.92593977963667939</v>
      </c>
      <c r="AL1626" s="17">
        <f t="shared" si="513"/>
        <v>0.93355436615161147</v>
      </c>
      <c r="AM1626" s="17">
        <f t="shared" si="514"/>
        <v>0.93355436615161147</v>
      </c>
      <c r="AN1626" s="17">
        <f t="shared" si="517"/>
        <v>1.7698913727159926E-4</v>
      </c>
      <c r="AO1626" s="17">
        <f t="shared" si="518"/>
        <v>9.3355436615161143</v>
      </c>
      <c r="AP1626" s="17">
        <f t="shared" si="519"/>
        <v>12.377336280908677</v>
      </c>
      <c r="AQ1626" s="17">
        <f t="shared" si="520"/>
        <v>19.989900142896026</v>
      </c>
    </row>
    <row r="1627" spans="2:43" x14ac:dyDescent="0.45">
      <c r="B1627">
        <f>INDEX(RawData!$A$2:$A$1048576,MATCH(FmtData!$B$4+(ROW()-10),RawData!$A$2:$A$1048576,0))</f>
        <v>1815</v>
      </c>
      <c r="C1627" s="23">
        <f>LEFT(INDEX(RawData!$B$2:$B$1048576, MATCH(FmtData!$B$4+(ROW()-10),RawData!$A$2:$A$1048576,0)),10)+MID(INDEX(RawData!$B$2:$B$1048576, MATCH(FmtData!$B$4+(ROW()-10),RawData!$A$2:$A$1048576,0)),12,8)-$B$5/24</f>
        <v>42201.635347222225</v>
      </c>
      <c r="D1627" s="7">
        <f>MID(INDEX(RawData!$B$2:$B$1048576, MATCH(FmtData!$B$4+(ROW()-10),RawData!$A$2:$A$1048576,0)),12,8)+$B$5/24</f>
        <v>1.1353472222222223</v>
      </c>
      <c r="E1627" s="8">
        <f>INDEX(RawData!$D$2:$D$1048576,MATCH(FmtData!$B$4+(ROW()-10),RawData!$A$2:$A$1048576,0))</f>
        <v>49.113799999999998</v>
      </c>
      <c r="F1627">
        <f>INDEX(RawData!$D$2:$D$1048576,MATCH(FmtData!$B$4+(ROW()-10),RawData!$A$2:$A$1048576,0))</f>
        <v>49.113799999999998</v>
      </c>
      <c r="G1627">
        <f>INDEX(RawData!E$2:E$1048576,MATCH(FmtData!$B$4+(ROW()-10),RawData!$A$2:$A$1048576,0))</f>
        <v>2895.61</v>
      </c>
      <c r="H1627">
        <f>INDEX(RawData!F$2:F$1048576,MATCH(FmtData!$B$4+(ROW()-10),RawData!$A$2:$A$1048576,0))</f>
        <v>-0.15307599999999999</v>
      </c>
      <c r="I1627">
        <f>INDEX(RawData!G$2:G$1048576,MATCH(FmtData!$B$4+(ROW()-10),RawData!$A$2:$A$1048576,0))</f>
        <v>-29008.1</v>
      </c>
      <c r="J1627">
        <f>INDEX(RawData!H$2:H$1048576,MATCH(FmtData!$B$4+(ROW()-10),RawData!$A$2:$A$1048576,0))</f>
        <v>5.0863699999999998E-2</v>
      </c>
      <c r="K1627">
        <f>INDEX(RawData!I$2:I$1048576,MATCH(FmtData!$B$4+(ROW()-10),RawData!$A$2:$A$1048576,0))</f>
        <v>-0.61495900000000003</v>
      </c>
      <c r="L1627">
        <f>INDEX(RawData!J$2:J$1048576,MATCH(FmtData!$B$4+(ROW()-10),RawData!$A$2:$A$1048576,0))</f>
        <v>189.1</v>
      </c>
      <c r="M1627">
        <f>INDEX(RawData!K$2:K$1048576,MATCH(FmtData!$B$4+(ROW()-10),RawData!$A$2:$A$1048576,0))</f>
        <v>178.7</v>
      </c>
      <c r="N1627">
        <f>INDEX(RawData!L$2:L$1048576,MATCH(FmtData!$B$4+(ROW()-10),RawData!$A$2:$A$1048576,0))</f>
        <v>22</v>
      </c>
      <c r="O1627">
        <f>INDEX(RawData!M$2:M$1048576,MATCH(FmtData!$B$4+(ROW()-10),RawData!$A$2:$A$1048576,0))</f>
        <v>179.6</v>
      </c>
      <c r="P1627">
        <f>INDEX(RawData!N$2:N$1048576,MATCH(FmtData!$B$4+(ROW()-10),RawData!$A$2:$A$1048576,0))</f>
        <v>21.8</v>
      </c>
      <c r="Q1627">
        <f>INDEX(RawData!O$2:O$1048576,MATCH(FmtData!$B$4+(ROW()-10),RawData!$A$2:$A$1048576,0))</f>
        <v>182.3</v>
      </c>
      <c r="R1627" s="8">
        <f>INDEX(RawData!P$2:P$1048576,MATCH(FmtData!$B$4+(ROW()-10),RawData!$A$2:$A$1048576,0))</f>
        <v>63.4816</v>
      </c>
      <c r="S1627">
        <f>INDEX(RawData!Q$2:Q$1048576,MATCH(FmtData!$B$4+(ROW()-10),RawData!$A$2:$A$1048576,0))</f>
        <v>507.21300000000002</v>
      </c>
      <c r="T1627" s="8">
        <f>INDEX(RawData!R$2:R$1048576,MATCH(FmtData!$B$4+(ROW()-10),RawData!$A$2:$A$1048576,0))</f>
        <v>2.8422700000000001</v>
      </c>
      <c r="U1627" s="8">
        <f>INDEX(RawData!S$2:S$1048576,MATCH(FmtData!$B$4+(ROW()-10),RawData!$A$2:$A$1048576,0))</f>
        <v>0.73270299999999999</v>
      </c>
      <c r="V1627" s="8">
        <f>INDEX(RawData!T$2:T$1048576,MATCH(FmtData!$B$4+(ROW()-10),RawData!$A$2:$A$1048576,0))</f>
        <v>0.215369</v>
      </c>
      <c r="W1627" s="3">
        <f t="shared" si="501"/>
        <v>-0.56265826000000008</v>
      </c>
      <c r="X1627" s="3">
        <f t="shared" si="502"/>
        <v>-0.50724765199999999</v>
      </c>
      <c r="Y1627" s="8">
        <f t="shared" si="505"/>
        <v>9.3940287800470053</v>
      </c>
      <c r="Z1627" s="8">
        <f t="shared" si="506"/>
        <v>9.4494393880470042</v>
      </c>
      <c r="AA1627" s="3">
        <f t="shared" si="503"/>
        <v>9.4217340840470047</v>
      </c>
      <c r="AB1627" s="41">
        <v>2</v>
      </c>
      <c r="AC1627" s="42" t="str">
        <f t="shared" si="515"/>
        <v>Dilatometer</v>
      </c>
      <c r="AD1627" s="15">
        <f t="shared" si="504"/>
        <v>-316.75189999999998</v>
      </c>
      <c r="AE1627" s="15">
        <f t="shared" si="507"/>
        <v>-136.68757496688124</v>
      </c>
      <c r="AF1627" s="15">
        <f t="shared" si="508"/>
        <v>-123.89473474164265</v>
      </c>
      <c r="AG1627" s="15">
        <f t="shared" si="509"/>
        <v>-130.30907936750668</v>
      </c>
      <c r="AH1627" s="15">
        <f t="shared" si="516"/>
        <v>-130.30907936750668</v>
      </c>
      <c r="AI1627" s="17">
        <f t="shared" si="510"/>
        <v>1.2377336280908677</v>
      </c>
      <c r="AJ1627" s="17">
        <f t="shared" si="511"/>
        <v>0.94167499116868925</v>
      </c>
      <c r="AK1627" s="17">
        <f t="shared" si="512"/>
        <v>0.92593977963667939</v>
      </c>
      <c r="AL1627" s="17">
        <f t="shared" si="513"/>
        <v>0.93376314460935372</v>
      </c>
      <c r="AM1627" s="17">
        <f t="shared" si="514"/>
        <v>0.93376314460935372</v>
      </c>
      <c r="AN1627" s="17">
        <f t="shared" si="517"/>
        <v>-9.7092684683275365E-5</v>
      </c>
      <c r="AO1627" s="17">
        <f t="shared" si="518"/>
        <v>9.3376314460935372</v>
      </c>
      <c r="AP1627" s="17">
        <f t="shared" si="519"/>
        <v>12.377336280908677</v>
      </c>
      <c r="AQ1627" s="17">
        <f t="shared" si="520"/>
        <v>19.964458577163853</v>
      </c>
    </row>
    <row r="1628" spans="2:43" x14ac:dyDescent="0.45">
      <c r="B1628">
        <f>INDEX(RawData!$A$2:$A$1048576,MATCH(FmtData!$B$4+(ROW()-10),RawData!$A$2:$A$1048576,0))</f>
        <v>1816</v>
      </c>
      <c r="C1628" s="23">
        <f>LEFT(INDEX(RawData!$B$2:$B$1048576, MATCH(FmtData!$B$4+(ROW()-10),RawData!$A$2:$A$1048576,0)),10)+MID(INDEX(RawData!$B$2:$B$1048576, MATCH(FmtData!$B$4+(ROW()-10),RawData!$A$2:$A$1048576,0)),12,8)-$B$5/24</f>
        <v>42201.636030092595</v>
      </c>
      <c r="D1628" s="7">
        <f>MID(INDEX(RawData!$B$2:$B$1048576, MATCH(FmtData!$B$4+(ROW()-10),RawData!$A$2:$A$1048576,0)),12,8)+$B$5/24</f>
        <v>1.1360300925925926</v>
      </c>
      <c r="E1628" s="8">
        <f>INDEX(RawData!$D$2:$D$1048576,MATCH(FmtData!$B$4+(ROW()-10),RawData!$A$2:$A$1048576,0))</f>
        <v>49.130400000000002</v>
      </c>
      <c r="F1628">
        <f>INDEX(RawData!$D$2:$D$1048576,MATCH(FmtData!$B$4+(ROW()-10),RawData!$A$2:$A$1048576,0))</f>
        <v>49.130400000000002</v>
      </c>
      <c r="G1628">
        <f>INDEX(RawData!E$2:E$1048576,MATCH(FmtData!$B$4+(ROW()-10),RawData!$A$2:$A$1048576,0))</f>
        <v>2903.3</v>
      </c>
      <c r="H1628">
        <f>INDEX(RawData!F$2:F$1048576,MATCH(FmtData!$B$4+(ROW()-10),RawData!$A$2:$A$1048576,0))</f>
        <v>-0.15307599999999999</v>
      </c>
      <c r="I1628">
        <f>INDEX(RawData!G$2:G$1048576,MATCH(FmtData!$B$4+(ROW()-10),RawData!$A$2:$A$1048576,0))</f>
        <v>-29008.1</v>
      </c>
      <c r="J1628">
        <f>INDEX(RawData!H$2:H$1048576,MATCH(FmtData!$B$4+(ROW()-10),RawData!$A$2:$A$1048576,0))</f>
        <v>5.0863699999999998E-2</v>
      </c>
      <c r="K1628">
        <f>INDEX(RawData!I$2:I$1048576,MATCH(FmtData!$B$4+(ROW()-10),RawData!$A$2:$A$1048576,0))</f>
        <v>-0.61577599999999999</v>
      </c>
      <c r="L1628">
        <f>INDEX(RawData!J$2:J$1048576,MATCH(FmtData!$B$4+(ROW()-10),RawData!$A$2:$A$1048576,0))</f>
        <v>172.8</v>
      </c>
      <c r="M1628">
        <f>INDEX(RawData!K$2:K$1048576,MATCH(FmtData!$B$4+(ROW()-10),RawData!$A$2:$A$1048576,0))</f>
        <v>173.8</v>
      </c>
      <c r="N1628">
        <f>INDEX(RawData!L$2:L$1048576,MATCH(FmtData!$B$4+(ROW()-10),RawData!$A$2:$A$1048576,0))</f>
        <v>22.2</v>
      </c>
      <c r="O1628">
        <f>INDEX(RawData!M$2:M$1048576,MATCH(FmtData!$B$4+(ROW()-10),RawData!$A$2:$A$1048576,0))</f>
        <v>171.5</v>
      </c>
      <c r="P1628">
        <f>INDEX(RawData!N$2:N$1048576,MATCH(FmtData!$B$4+(ROW()-10),RawData!$A$2:$A$1048576,0))</f>
        <v>21.8</v>
      </c>
      <c r="Q1628">
        <f>INDEX(RawData!O$2:O$1048576,MATCH(FmtData!$B$4+(ROW()-10),RawData!$A$2:$A$1048576,0))</f>
        <v>182.4</v>
      </c>
      <c r="R1628" s="8">
        <f>INDEX(RawData!P$2:P$1048576,MATCH(FmtData!$B$4+(ROW()-10),RawData!$A$2:$A$1048576,0))</f>
        <v>63.469900000000003</v>
      </c>
      <c r="S1628">
        <f>INDEX(RawData!Q$2:Q$1048576,MATCH(FmtData!$B$4+(ROW()-10),RawData!$A$2:$A$1048576,0))</f>
        <v>507.21300000000002</v>
      </c>
      <c r="T1628" s="8">
        <f>INDEX(RawData!R$2:R$1048576,MATCH(FmtData!$B$4+(ROW()-10),RawData!$A$2:$A$1048576,0))</f>
        <v>3.5132999999999998E-2</v>
      </c>
      <c r="U1628" s="8">
        <f>INDEX(RawData!S$2:S$1048576,MATCH(FmtData!$B$4+(ROW()-10),RawData!$A$2:$A$1048576,0))</f>
        <v>0.73270299999999999</v>
      </c>
      <c r="V1628" s="8">
        <f>INDEX(RawData!T$2:T$1048576,MATCH(FmtData!$B$4+(ROW()-10),RawData!$A$2:$A$1048576,0))</f>
        <v>0.21546100000000001</v>
      </c>
      <c r="W1628" s="3">
        <f t="shared" si="501"/>
        <v>-0.56265826000000008</v>
      </c>
      <c r="X1628" s="3">
        <f t="shared" si="502"/>
        <v>-0.50748133200000012</v>
      </c>
      <c r="Y1628" s="8">
        <f t="shared" si="505"/>
        <v>9.3940287800470053</v>
      </c>
      <c r="Z1628" s="8">
        <f t="shared" si="506"/>
        <v>9.4492057080470051</v>
      </c>
      <c r="AA1628" s="3">
        <f t="shared" si="503"/>
        <v>9.4216172440470061</v>
      </c>
      <c r="AB1628" s="41">
        <v>2</v>
      </c>
      <c r="AC1628" s="42" t="str">
        <f t="shared" si="515"/>
        <v>Dilatometer</v>
      </c>
      <c r="AD1628" s="15">
        <f t="shared" si="504"/>
        <v>-316.7636</v>
      </c>
      <c r="AE1628" s="15">
        <f t="shared" si="507"/>
        <v>-136.68757496688124</v>
      </c>
      <c r="AF1628" s="15">
        <f t="shared" si="508"/>
        <v>-123.94898662898072</v>
      </c>
      <c r="AG1628" s="15">
        <f t="shared" si="509"/>
        <v>-130.33605423637312</v>
      </c>
      <c r="AH1628" s="15">
        <f t="shared" si="516"/>
        <v>-130.33605423637312</v>
      </c>
      <c r="AI1628" s="17">
        <f t="shared" si="510"/>
        <v>1.2377589135559119</v>
      </c>
      <c r="AJ1628" s="17">
        <f t="shared" si="511"/>
        <v>0.94167499116868925</v>
      </c>
      <c r="AK1628" s="17">
        <f t="shared" si="512"/>
        <v>0.92600539914065416</v>
      </c>
      <c r="AL1628" s="17">
        <f t="shared" si="513"/>
        <v>0.93379632412647939</v>
      </c>
      <c r="AM1628" s="17">
        <f t="shared" si="514"/>
        <v>0.93379632412647939</v>
      </c>
      <c r="AN1628" s="17">
        <f t="shared" si="517"/>
        <v>-1.3027220180894528E-4</v>
      </c>
      <c r="AO1628" s="17">
        <f t="shared" si="518"/>
        <v>9.3379632412647933</v>
      </c>
      <c r="AP1628" s="17">
        <f t="shared" si="519"/>
        <v>12.37758913555912</v>
      </c>
      <c r="AQ1628" s="17">
        <f t="shared" si="520"/>
        <v>20.017479075939033</v>
      </c>
    </row>
    <row r="1629" spans="2:43" x14ac:dyDescent="0.45">
      <c r="B1629">
        <f>INDEX(RawData!$A$2:$A$1048576,MATCH(FmtData!$B$4+(ROW()-10),RawData!$A$2:$A$1048576,0))</f>
        <v>1817</v>
      </c>
      <c r="C1629" s="23">
        <f>LEFT(INDEX(RawData!$B$2:$B$1048576, MATCH(FmtData!$B$4+(ROW()-10),RawData!$A$2:$A$1048576,0)),10)+MID(INDEX(RawData!$B$2:$B$1048576, MATCH(FmtData!$B$4+(ROW()-10),RawData!$A$2:$A$1048576,0)),12,8)-$B$5/24</f>
        <v>42201.636724537035</v>
      </c>
      <c r="D1629" s="7">
        <f>MID(INDEX(RawData!$B$2:$B$1048576, MATCH(FmtData!$B$4+(ROW()-10),RawData!$A$2:$A$1048576,0)),12,8)+$B$5/24</f>
        <v>1.1367245370370371</v>
      </c>
      <c r="E1629" s="8">
        <f>INDEX(RawData!$D$2:$D$1048576,MATCH(FmtData!$B$4+(ROW()-10),RawData!$A$2:$A$1048576,0))</f>
        <v>49.147100000000002</v>
      </c>
      <c r="F1629">
        <f>INDEX(RawData!$D$2:$D$1048576,MATCH(FmtData!$B$4+(ROW()-10),RawData!$A$2:$A$1048576,0))</f>
        <v>49.147100000000002</v>
      </c>
      <c r="G1629">
        <f>INDEX(RawData!E$2:E$1048576,MATCH(FmtData!$B$4+(ROW()-10),RawData!$A$2:$A$1048576,0))</f>
        <v>2901.45</v>
      </c>
      <c r="H1629">
        <f>INDEX(RawData!F$2:F$1048576,MATCH(FmtData!$B$4+(ROW()-10),RawData!$A$2:$A$1048576,0))</f>
        <v>-0.15307599999999999</v>
      </c>
      <c r="I1629">
        <f>INDEX(RawData!G$2:G$1048576,MATCH(FmtData!$B$4+(ROW()-10),RawData!$A$2:$A$1048576,0))</f>
        <v>-29008.1</v>
      </c>
      <c r="J1629">
        <f>INDEX(RawData!H$2:H$1048576,MATCH(FmtData!$B$4+(ROW()-10),RawData!$A$2:$A$1048576,0))</f>
        <v>5.0863699999999998E-2</v>
      </c>
      <c r="K1629">
        <f>INDEX(RawData!I$2:I$1048576,MATCH(FmtData!$B$4+(ROW()-10),RawData!$A$2:$A$1048576,0))</f>
        <v>-0.61514800000000003</v>
      </c>
      <c r="L1629">
        <f>INDEX(RawData!J$2:J$1048576,MATCH(FmtData!$B$4+(ROW()-10),RawData!$A$2:$A$1048576,0))</f>
        <v>181.4</v>
      </c>
      <c r="M1629">
        <f>INDEX(RawData!K$2:K$1048576,MATCH(FmtData!$B$4+(ROW()-10),RawData!$A$2:$A$1048576,0))</f>
        <v>172.5</v>
      </c>
      <c r="N1629">
        <f>INDEX(RawData!L$2:L$1048576,MATCH(FmtData!$B$4+(ROW()-10),RawData!$A$2:$A$1048576,0))</f>
        <v>22.1</v>
      </c>
      <c r="O1629">
        <f>INDEX(RawData!M$2:M$1048576,MATCH(FmtData!$B$4+(ROW()-10),RawData!$A$2:$A$1048576,0))</f>
        <v>173.3</v>
      </c>
      <c r="P1629">
        <f>INDEX(RawData!N$2:N$1048576,MATCH(FmtData!$B$4+(ROW()-10),RawData!$A$2:$A$1048576,0))</f>
        <v>21.8</v>
      </c>
      <c r="Q1629">
        <f>INDEX(RawData!O$2:O$1048576,MATCH(FmtData!$B$4+(ROW()-10),RawData!$A$2:$A$1048576,0))</f>
        <v>182.4</v>
      </c>
      <c r="R1629" s="8">
        <f>INDEX(RawData!P$2:P$1048576,MATCH(FmtData!$B$4+(ROW()-10),RawData!$A$2:$A$1048576,0))</f>
        <v>63.469900000000003</v>
      </c>
      <c r="S1629">
        <f>INDEX(RawData!Q$2:Q$1048576,MATCH(FmtData!$B$4+(ROW()-10),RawData!$A$2:$A$1048576,0))</f>
        <v>507.21300000000002</v>
      </c>
      <c r="T1629" s="8">
        <f>INDEX(RawData!R$2:R$1048576,MATCH(FmtData!$B$4+(ROW()-10),RawData!$A$2:$A$1048576,0))</f>
        <v>0.11018699999999999</v>
      </c>
      <c r="U1629" s="8">
        <f>INDEX(RawData!S$2:S$1048576,MATCH(FmtData!$B$4+(ROW()-10),RawData!$A$2:$A$1048576,0))</f>
        <v>0.73239799999999999</v>
      </c>
      <c r="V1629" s="8">
        <f>INDEX(RawData!T$2:T$1048576,MATCH(FmtData!$B$4+(ROW()-10),RawData!$A$2:$A$1048576,0))</f>
        <v>0.215058</v>
      </c>
      <c r="W1629" s="3">
        <f t="shared" si="501"/>
        <v>-0.56188356000000006</v>
      </c>
      <c r="X1629" s="3">
        <f t="shared" si="502"/>
        <v>-0.506457712</v>
      </c>
      <c r="Y1629" s="8">
        <f t="shared" si="505"/>
        <v>9.3948034800470044</v>
      </c>
      <c r="Z1629" s="8">
        <f t="shared" si="506"/>
        <v>9.4502293280470049</v>
      </c>
      <c r="AA1629" s="3">
        <f t="shared" si="503"/>
        <v>9.4225164040470055</v>
      </c>
      <c r="AB1629" s="41">
        <v>2</v>
      </c>
      <c r="AC1629" s="42" t="str">
        <f t="shared" si="515"/>
        <v>Dilatometer</v>
      </c>
      <c r="AD1629" s="15">
        <f t="shared" si="504"/>
        <v>-316.7636</v>
      </c>
      <c r="AE1629" s="15">
        <f t="shared" si="507"/>
        <v>-136.50970478326462</v>
      </c>
      <c r="AF1629" s="15">
        <f t="shared" si="508"/>
        <v>-123.71132083924533</v>
      </c>
      <c r="AG1629" s="15">
        <f t="shared" si="509"/>
        <v>-130.12844860134931</v>
      </c>
      <c r="AH1629" s="15">
        <f t="shared" si="516"/>
        <v>-130.12844860134931</v>
      </c>
      <c r="AI1629" s="17">
        <f t="shared" si="510"/>
        <v>1.2377589135559119</v>
      </c>
      <c r="AJ1629" s="17">
        <f t="shared" si="511"/>
        <v>0.94145254524349442</v>
      </c>
      <c r="AK1629" s="17">
        <f t="shared" si="512"/>
        <v>0.92571800313215158</v>
      </c>
      <c r="AL1629" s="17">
        <f t="shared" si="513"/>
        <v>0.9335410266412496</v>
      </c>
      <c r="AM1629" s="17">
        <f t="shared" si="514"/>
        <v>0.9335410266412496</v>
      </c>
      <c r="AN1629" s="17">
        <f t="shared" si="517"/>
        <v>-6.2806778969859423E-6</v>
      </c>
      <c r="AO1629" s="17">
        <f t="shared" si="518"/>
        <v>9.3354102664124952</v>
      </c>
      <c r="AP1629" s="17">
        <f t="shared" si="519"/>
        <v>12.37758913555912</v>
      </c>
      <c r="AQ1629" s="17">
        <f t="shared" si="520"/>
        <v>20.004723819406639</v>
      </c>
    </row>
    <row r="1630" spans="2:43" x14ac:dyDescent="0.45">
      <c r="B1630">
        <f>INDEX(RawData!$A$2:$A$1048576,MATCH(FmtData!$B$4+(ROW()-10),RawData!$A$2:$A$1048576,0))</f>
        <v>1818</v>
      </c>
      <c r="C1630" s="23">
        <f>LEFT(INDEX(RawData!$B$2:$B$1048576, MATCH(FmtData!$B$4+(ROW()-10),RawData!$A$2:$A$1048576,0)),10)+MID(INDEX(RawData!$B$2:$B$1048576, MATCH(FmtData!$B$4+(ROW()-10),RawData!$A$2:$A$1048576,0)),12,8)-$B$5/24</f>
        <v>42201.637418981481</v>
      </c>
      <c r="D1630" s="7">
        <f>MID(INDEX(RawData!$B$2:$B$1048576, MATCH(FmtData!$B$4+(ROW()-10),RawData!$A$2:$A$1048576,0)),12,8)+$B$5/24</f>
        <v>1.1374189814814817</v>
      </c>
      <c r="E1630" s="8">
        <f>INDEX(RawData!$D$2:$D$1048576,MATCH(FmtData!$B$4+(ROW()-10),RawData!$A$2:$A$1048576,0))</f>
        <v>49.163699999999999</v>
      </c>
      <c r="F1630">
        <f>INDEX(RawData!$D$2:$D$1048576,MATCH(FmtData!$B$4+(ROW()-10),RawData!$A$2:$A$1048576,0))</f>
        <v>49.163699999999999</v>
      </c>
      <c r="G1630">
        <f>INDEX(RawData!E$2:E$1048576,MATCH(FmtData!$B$4+(ROW()-10),RawData!$A$2:$A$1048576,0))</f>
        <v>2903.3</v>
      </c>
      <c r="H1630">
        <f>INDEX(RawData!F$2:F$1048576,MATCH(FmtData!$B$4+(ROW()-10),RawData!$A$2:$A$1048576,0))</f>
        <v>-0.15307599999999999</v>
      </c>
      <c r="I1630">
        <f>INDEX(RawData!G$2:G$1048576,MATCH(FmtData!$B$4+(ROW()-10),RawData!$A$2:$A$1048576,0))</f>
        <v>-29008.1</v>
      </c>
      <c r="J1630">
        <f>INDEX(RawData!H$2:H$1048576,MATCH(FmtData!$B$4+(ROW()-10),RawData!$A$2:$A$1048576,0))</f>
        <v>5.0863699999999998E-2</v>
      </c>
      <c r="K1630">
        <f>INDEX(RawData!I$2:I$1048576,MATCH(FmtData!$B$4+(ROW()-10),RawData!$A$2:$A$1048576,0))</f>
        <v>-0.61514800000000003</v>
      </c>
      <c r="L1630">
        <f>INDEX(RawData!J$2:J$1048576,MATCH(FmtData!$B$4+(ROW()-10),RawData!$A$2:$A$1048576,0))</f>
        <v>171.9</v>
      </c>
      <c r="M1630">
        <f>INDEX(RawData!K$2:K$1048576,MATCH(FmtData!$B$4+(ROW()-10),RawData!$A$2:$A$1048576,0))</f>
        <v>175.6</v>
      </c>
      <c r="N1630">
        <f>INDEX(RawData!L$2:L$1048576,MATCH(FmtData!$B$4+(ROW()-10),RawData!$A$2:$A$1048576,0))</f>
        <v>22.2</v>
      </c>
      <c r="O1630">
        <f>INDEX(RawData!M$2:M$1048576,MATCH(FmtData!$B$4+(ROW()-10),RawData!$A$2:$A$1048576,0))</f>
        <v>171.3</v>
      </c>
      <c r="P1630">
        <f>INDEX(RawData!N$2:N$1048576,MATCH(FmtData!$B$4+(ROW()-10),RawData!$A$2:$A$1048576,0))</f>
        <v>21.8</v>
      </c>
      <c r="Q1630">
        <f>INDEX(RawData!O$2:O$1048576,MATCH(FmtData!$B$4+(ROW()-10),RawData!$A$2:$A$1048576,0))</f>
        <v>182.5</v>
      </c>
      <c r="R1630" s="8">
        <f>INDEX(RawData!P$2:P$1048576,MATCH(FmtData!$B$4+(ROW()-10),RawData!$A$2:$A$1048576,0))</f>
        <v>63.469900000000003</v>
      </c>
      <c r="S1630">
        <f>INDEX(RawData!Q$2:Q$1048576,MATCH(FmtData!$B$4+(ROW()-10),RawData!$A$2:$A$1048576,0))</f>
        <v>507.21300000000002</v>
      </c>
      <c r="T1630" s="8">
        <f>INDEX(RawData!R$2:R$1048576,MATCH(FmtData!$B$4+(ROW()-10),RawData!$A$2:$A$1048576,0))</f>
        <v>0.14682700000000001</v>
      </c>
      <c r="U1630" s="8">
        <f>INDEX(RawData!S$2:S$1048576,MATCH(FmtData!$B$4+(ROW()-10),RawData!$A$2:$A$1048576,0))</f>
        <v>0.73270299999999999</v>
      </c>
      <c r="V1630" s="8">
        <f>INDEX(RawData!T$2:T$1048576,MATCH(FmtData!$B$4+(ROW()-10),RawData!$A$2:$A$1048576,0))</f>
        <v>0.214779</v>
      </c>
      <c r="W1630" s="3">
        <f t="shared" si="501"/>
        <v>-0.56265826000000008</v>
      </c>
      <c r="X1630" s="3">
        <f t="shared" si="502"/>
        <v>-0.50574905199999998</v>
      </c>
      <c r="Y1630" s="8">
        <f t="shared" si="505"/>
        <v>9.3940287800470053</v>
      </c>
      <c r="Z1630" s="8">
        <f t="shared" si="506"/>
        <v>9.4509379880470039</v>
      </c>
      <c r="AA1630" s="3">
        <f t="shared" si="503"/>
        <v>9.4224833840470055</v>
      </c>
      <c r="AB1630" s="41">
        <v>2</v>
      </c>
      <c r="AC1630" s="42" t="str">
        <f t="shared" si="515"/>
        <v>Dilatometer</v>
      </c>
      <c r="AD1630" s="15">
        <f t="shared" si="504"/>
        <v>-316.7636</v>
      </c>
      <c r="AE1630" s="15">
        <f t="shared" si="507"/>
        <v>-136.68757496688124</v>
      </c>
      <c r="AF1630" s="15">
        <f t="shared" si="508"/>
        <v>-123.54675423600588</v>
      </c>
      <c r="AG1630" s="15">
        <f t="shared" si="509"/>
        <v>-130.13607320499261</v>
      </c>
      <c r="AH1630" s="15">
        <f t="shared" si="516"/>
        <v>-130.13607320499261</v>
      </c>
      <c r="AI1630" s="17">
        <f t="shared" si="510"/>
        <v>1.2377589135559119</v>
      </c>
      <c r="AJ1630" s="17">
        <f t="shared" si="511"/>
        <v>0.94167499116868925</v>
      </c>
      <c r="AK1630" s="17">
        <f t="shared" si="512"/>
        <v>0.92551910640610613</v>
      </c>
      <c r="AL1630" s="17">
        <f t="shared" si="513"/>
        <v>0.93355040032465719</v>
      </c>
      <c r="AM1630" s="17">
        <f t="shared" si="514"/>
        <v>0.93355040032465719</v>
      </c>
      <c r="AN1630" s="17">
        <f t="shared" si="517"/>
        <v>2.4626440247399461E-4</v>
      </c>
      <c r="AO1630" s="17">
        <f t="shared" si="518"/>
        <v>9.3355040032465713</v>
      </c>
      <c r="AP1630" s="17">
        <f t="shared" si="519"/>
        <v>12.37758913555912</v>
      </c>
      <c r="AQ1630" s="17">
        <f t="shared" si="520"/>
        <v>20.017479075939033</v>
      </c>
    </row>
    <row r="1631" spans="2:43" x14ac:dyDescent="0.45">
      <c r="B1631">
        <f>INDEX(RawData!$A$2:$A$1048576,MATCH(FmtData!$B$4+(ROW()-10),RawData!$A$2:$A$1048576,0))</f>
        <v>1819</v>
      </c>
      <c r="C1631" s="23">
        <f>LEFT(INDEX(RawData!$B$2:$B$1048576, MATCH(FmtData!$B$4+(ROW()-10),RawData!$A$2:$A$1048576,0)),10)+MID(INDEX(RawData!$B$2:$B$1048576, MATCH(FmtData!$B$4+(ROW()-10),RawData!$A$2:$A$1048576,0)),12,8)-$B$5/24</f>
        <v>42201.638113425928</v>
      </c>
      <c r="D1631" s="7">
        <f>MID(INDEX(RawData!$B$2:$B$1048576, MATCH(FmtData!$B$4+(ROW()-10),RawData!$A$2:$A$1048576,0)),12,8)+$B$5/24</f>
        <v>1.1381134259259258</v>
      </c>
      <c r="E1631" s="8">
        <f>INDEX(RawData!$D$2:$D$1048576,MATCH(FmtData!$B$4+(ROW()-10),RawData!$A$2:$A$1048576,0))</f>
        <v>49.180199999999999</v>
      </c>
      <c r="F1631">
        <f>INDEX(RawData!$D$2:$D$1048576,MATCH(FmtData!$B$4+(ROW()-10),RawData!$A$2:$A$1048576,0))</f>
        <v>49.180199999999999</v>
      </c>
      <c r="G1631">
        <f>INDEX(RawData!E$2:E$1048576,MATCH(FmtData!$B$4+(ROW()-10),RawData!$A$2:$A$1048576,0))</f>
        <v>2897.45</v>
      </c>
      <c r="H1631">
        <f>INDEX(RawData!F$2:F$1048576,MATCH(FmtData!$B$4+(ROW()-10),RawData!$A$2:$A$1048576,0))</f>
        <v>-0.15307599999999999</v>
      </c>
      <c r="I1631">
        <f>INDEX(RawData!G$2:G$1048576,MATCH(FmtData!$B$4+(ROW()-10),RawData!$A$2:$A$1048576,0))</f>
        <v>-29008.1</v>
      </c>
      <c r="J1631">
        <f>INDEX(RawData!H$2:H$1048576,MATCH(FmtData!$B$4+(ROW()-10),RawData!$A$2:$A$1048576,0))</f>
        <v>5.0863699999999998E-2</v>
      </c>
      <c r="K1631">
        <f>INDEX(RawData!I$2:I$1048576,MATCH(FmtData!$B$4+(ROW()-10),RawData!$A$2:$A$1048576,0))</f>
        <v>-0.61533599999999999</v>
      </c>
      <c r="L1631">
        <f>INDEX(RawData!J$2:J$1048576,MATCH(FmtData!$B$4+(ROW()-10),RawData!$A$2:$A$1048576,0))</f>
        <v>193.1</v>
      </c>
      <c r="M1631">
        <f>INDEX(RawData!K$2:K$1048576,MATCH(FmtData!$B$4+(ROW()-10),RawData!$A$2:$A$1048576,0))</f>
        <v>179.1</v>
      </c>
      <c r="N1631">
        <f>INDEX(RawData!L$2:L$1048576,MATCH(FmtData!$B$4+(ROW()-10),RawData!$A$2:$A$1048576,0))</f>
        <v>22.1</v>
      </c>
      <c r="O1631">
        <f>INDEX(RawData!M$2:M$1048576,MATCH(FmtData!$B$4+(ROW()-10),RawData!$A$2:$A$1048576,0))</f>
        <v>181.7</v>
      </c>
      <c r="P1631">
        <f>INDEX(RawData!N$2:N$1048576,MATCH(FmtData!$B$4+(ROW()-10),RawData!$A$2:$A$1048576,0))</f>
        <v>21.8</v>
      </c>
      <c r="Q1631">
        <f>INDEX(RawData!O$2:O$1048576,MATCH(FmtData!$B$4+(ROW()-10),RawData!$A$2:$A$1048576,0))</f>
        <v>182.4</v>
      </c>
      <c r="R1631" s="8">
        <f>INDEX(RawData!P$2:P$1048576,MATCH(FmtData!$B$4+(ROW()-10),RawData!$A$2:$A$1048576,0))</f>
        <v>63.469900000000003</v>
      </c>
      <c r="S1631">
        <f>INDEX(RawData!Q$2:Q$1048576,MATCH(FmtData!$B$4+(ROW()-10),RawData!$A$2:$A$1048576,0))</f>
        <v>507.21300000000002</v>
      </c>
      <c r="T1631" s="8">
        <f>INDEX(RawData!R$2:R$1048576,MATCH(FmtData!$B$4+(ROW()-10),RawData!$A$2:$A$1048576,0))</f>
        <v>0.11018699999999999</v>
      </c>
      <c r="U1631" s="8">
        <f>INDEX(RawData!S$2:S$1048576,MATCH(FmtData!$B$4+(ROW()-10),RawData!$A$2:$A$1048576,0))</f>
        <v>0.73270299999999999</v>
      </c>
      <c r="V1631" s="8">
        <f>INDEX(RawData!T$2:T$1048576,MATCH(FmtData!$B$4+(ROW()-10),RawData!$A$2:$A$1048576,0))</f>
        <v>0.21487200000000001</v>
      </c>
      <c r="W1631" s="3">
        <f t="shared" si="501"/>
        <v>-0.56265826000000008</v>
      </c>
      <c r="X1631" s="3">
        <f t="shared" si="502"/>
        <v>-0.5059852720000001</v>
      </c>
      <c r="Y1631" s="8">
        <f t="shared" si="505"/>
        <v>9.3940287800470053</v>
      </c>
      <c r="Z1631" s="8">
        <f t="shared" si="506"/>
        <v>9.4507017680470042</v>
      </c>
      <c r="AA1631" s="3">
        <f t="shared" si="503"/>
        <v>9.4223652740470047</v>
      </c>
      <c r="AB1631" s="41">
        <v>2</v>
      </c>
      <c r="AC1631" s="42" t="str">
        <f t="shared" si="515"/>
        <v>Dilatometer</v>
      </c>
      <c r="AD1631" s="15">
        <f t="shared" si="504"/>
        <v>-316.7636</v>
      </c>
      <c r="AE1631" s="15">
        <f t="shared" si="507"/>
        <v>-136.68757496688124</v>
      </c>
      <c r="AF1631" s="15">
        <f t="shared" si="508"/>
        <v>-123.60161238407818</v>
      </c>
      <c r="AG1631" s="15">
        <f t="shared" si="509"/>
        <v>-130.16334540885623</v>
      </c>
      <c r="AH1631" s="15">
        <f t="shared" si="516"/>
        <v>-130.16334540885623</v>
      </c>
      <c r="AI1631" s="17">
        <f t="shared" si="510"/>
        <v>1.2377589135559119</v>
      </c>
      <c r="AJ1631" s="17">
        <f t="shared" si="511"/>
        <v>0.94167499116868925</v>
      </c>
      <c r="AK1631" s="17">
        <f t="shared" si="512"/>
        <v>0.92558539897626402</v>
      </c>
      <c r="AL1631" s="17">
        <f t="shared" si="513"/>
        <v>0.93358393029756415</v>
      </c>
      <c r="AM1631" s="17">
        <f t="shared" si="514"/>
        <v>0.93358393029756415</v>
      </c>
      <c r="AN1631" s="17">
        <f t="shared" si="517"/>
        <v>2.1273442956704081E-4</v>
      </c>
      <c r="AO1631" s="17">
        <f t="shared" si="518"/>
        <v>9.335839302975641</v>
      </c>
      <c r="AP1631" s="17">
        <f t="shared" si="519"/>
        <v>12.37758913555912</v>
      </c>
      <c r="AQ1631" s="17">
        <f t="shared" si="520"/>
        <v>19.977144886363632</v>
      </c>
    </row>
    <row r="1632" spans="2:43" x14ac:dyDescent="0.45">
      <c r="B1632">
        <f>INDEX(RawData!$A$2:$A$1048576,MATCH(FmtData!$B$4+(ROW()-10),RawData!$A$2:$A$1048576,0))</f>
        <v>1820</v>
      </c>
      <c r="C1632" s="23">
        <f>LEFT(INDEX(RawData!$B$2:$B$1048576, MATCH(FmtData!$B$4+(ROW()-10),RawData!$A$2:$A$1048576,0)),10)+MID(INDEX(RawData!$B$2:$B$1048576, MATCH(FmtData!$B$4+(ROW()-10),RawData!$A$2:$A$1048576,0)),12,8)-$B$5/24</f>
        <v>42201.638819444444</v>
      </c>
      <c r="D1632" s="7">
        <f>MID(INDEX(RawData!$B$2:$B$1048576, MATCH(FmtData!$B$4+(ROW()-10),RawData!$A$2:$A$1048576,0)),12,8)+$B$5/24</f>
        <v>1.1388194444444446</v>
      </c>
      <c r="E1632" s="8">
        <f>INDEX(RawData!$D$2:$D$1048576,MATCH(FmtData!$B$4+(ROW()-10),RawData!$A$2:$A$1048576,0))</f>
        <v>49.196800000000003</v>
      </c>
      <c r="F1632">
        <f>INDEX(RawData!$D$2:$D$1048576,MATCH(FmtData!$B$4+(ROW()-10),RawData!$A$2:$A$1048576,0))</f>
        <v>49.196800000000003</v>
      </c>
      <c r="G1632">
        <f>INDEX(RawData!E$2:E$1048576,MATCH(FmtData!$B$4+(ROW()-10),RawData!$A$2:$A$1048576,0))</f>
        <v>2893.76</v>
      </c>
      <c r="H1632">
        <f>INDEX(RawData!F$2:F$1048576,MATCH(FmtData!$B$4+(ROW()-10),RawData!$A$2:$A$1048576,0))</f>
        <v>-0.15307599999999999</v>
      </c>
      <c r="I1632">
        <f>INDEX(RawData!G$2:G$1048576,MATCH(FmtData!$B$4+(ROW()-10),RawData!$A$2:$A$1048576,0))</f>
        <v>-29008.1</v>
      </c>
      <c r="J1632">
        <f>INDEX(RawData!H$2:H$1048576,MATCH(FmtData!$B$4+(ROW()-10),RawData!$A$2:$A$1048576,0))</f>
        <v>5.0863699999999998E-2</v>
      </c>
      <c r="K1632">
        <f>INDEX(RawData!I$2:I$1048576,MATCH(FmtData!$B$4+(ROW()-10),RawData!$A$2:$A$1048576,0))</f>
        <v>-0.61577599999999999</v>
      </c>
      <c r="L1632">
        <f>INDEX(RawData!J$2:J$1048576,MATCH(FmtData!$B$4+(ROW()-10),RawData!$A$2:$A$1048576,0))</f>
        <v>172.5</v>
      </c>
      <c r="M1632">
        <f>INDEX(RawData!K$2:K$1048576,MATCH(FmtData!$B$4+(ROW()-10),RawData!$A$2:$A$1048576,0))</f>
        <v>174.3</v>
      </c>
      <c r="N1632">
        <f>INDEX(RawData!L$2:L$1048576,MATCH(FmtData!$B$4+(ROW()-10),RawData!$A$2:$A$1048576,0))</f>
        <v>22.1</v>
      </c>
      <c r="O1632">
        <f>INDEX(RawData!M$2:M$1048576,MATCH(FmtData!$B$4+(ROW()-10),RawData!$A$2:$A$1048576,0))</f>
        <v>171.1</v>
      </c>
      <c r="P1632">
        <f>INDEX(RawData!N$2:N$1048576,MATCH(FmtData!$B$4+(ROW()-10),RawData!$A$2:$A$1048576,0))</f>
        <v>21.8</v>
      </c>
      <c r="Q1632">
        <f>INDEX(RawData!O$2:O$1048576,MATCH(FmtData!$B$4+(ROW()-10),RawData!$A$2:$A$1048576,0))</f>
        <v>182.5</v>
      </c>
      <c r="R1632" s="8">
        <f>INDEX(RawData!P$2:P$1048576,MATCH(FmtData!$B$4+(ROW()-10),RawData!$A$2:$A$1048576,0))</f>
        <v>63.688400000000001</v>
      </c>
      <c r="S1632">
        <f>INDEX(RawData!Q$2:Q$1048576,MATCH(FmtData!$B$4+(ROW()-10),RawData!$A$2:$A$1048576,0))</f>
        <v>507.21300000000002</v>
      </c>
      <c r="T1632" s="8">
        <f>INDEX(RawData!R$2:R$1048576,MATCH(FmtData!$B$4+(ROW()-10),RawData!$A$2:$A$1048576,0))</f>
        <v>0.148009</v>
      </c>
      <c r="U1632" s="8">
        <f>INDEX(RawData!S$2:S$1048576,MATCH(FmtData!$B$4+(ROW()-10),RawData!$A$2:$A$1048576,0))</f>
        <v>0.73279399999999995</v>
      </c>
      <c r="V1632" s="8">
        <f>INDEX(RawData!T$2:T$1048576,MATCH(FmtData!$B$4+(ROW()-10),RawData!$A$2:$A$1048576,0))</f>
        <v>0.21487200000000001</v>
      </c>
      <c r="W1632" s="3">
        <f t="shared" si="501"/>
        <v>-0.56288939999999998</v>
      </c>
      <c r="X1632" s="3">
        <f t="shared" si="502"/>
        <v>-0.5059852720000001</v>
      </c>
      <c r="Y1632" s="8">
        <f t="shared" si="505"/>
        <v>9.3937976400470049</v>
      </c>
      <c r="Z1632" s="8">
        <f t="shared" si="506"/>
        <v>9.4507017680470042</v>
      </c>
      <c r="AA1632" s="3">
        <f t="shared" si="503"/>
        <v>9.4222497040470046</v>
      </c>
      <c r="AB1632" s="41">
        <v>2</v>
      </c>
      <c r="AC1632" s="42" t="str">
        <f t="shared" si="515"/>
        <v>Dilatometer</v>
      </c>
      <c r="AD1632" s="15">
        <f t="shared" si="504"/>
        <v>-316.54509999999999</v>
      </c>
      <c r="AE1632" s="15">
        <f t="shared" si="507"/>
        <v>-136.74063901750753</v>
      </c>
      <c r="AF1632" s="15">
        <f t="shared" si="508"/>
        <v>-123.60161238407818</v>
      </c>
      <c r="AG1632" s="15">
        <f t="shared" si="509"/>
        <v>-130.19003048302204</v>
      </c>
      <c r="AH1632" s="15">
        <f t="shared" si="516"/>
        <v>-130.19003048302204</v>
      </c>
      <c r="AI1632" s="17">
        <f t="shared" si="510"/>
        <v>1.2372868725363868</v>
      </c>
      <c r="AJ1632" s="17">
        <f t="shared" si="511"/>
        <v>0.94174137386934209</v>
      </c>
      <c r="AK1632" s="17">
        <f t="shared" si="512"/>
        <v>0.92558539897626402</v>
      </c>
      <c r="AL1632" s="17">
        <f t="shared" si="513"/>
        <v>0.9336167407518069</v>
      </c>
      <c r="AM1632" s="17">
        <f t="shared" si="514"/>
        <v>0.9336167407518069</v>
      </c>
      <c r="AN1632" s="17">
        <f t="shared" si="517"/>
        <v>3.1127893014815111E-4</v>
      </c>
      <c r="AO1632" s="17">
        <f t="shared" si="518"/>
        <v>9.3361674075180687</v>
      </c>
      <c r="AP1632" s="17">
        <f t="shared" si="519"/>
        <v>12.372868725363869</v>
      </c>
      <c r="AQ1632" s="17">
        <f t="shared" si="520"/>
        <v>19.951703320631466</v>
      </c>
    </row>
    <row r="1633" spans="1:43" x14ac:dyDescent="0.45">
      <c r="B1633">
        <f>INDEX(RawData!$A$2:$A$1048576,MATCH(FmtData!$B$4+(ROW()-10),RawData!$A$2:$A$1048576,0))</f>
        <v>1821</v>
      </c>
      <c r="C1633" s="23">
        <f>LEFT(INDEX(RawData!$B$2:$B$1048576, MATCH(FmtData!$B$4+(ROW()-10),RawData!$A$2:$A$1048576,0)),10)+MID(INDEX(RawData!$B$2:$B$1048576, MATCH(FmtData!$B$4+(ROW()-10),RawData!$A$2:$A$1048576,0)),12,8)-$B$5/24</f>
        <v>42201.639513888891</v>
      </c>
      <c r="D1633" s="7">
        <f>MID(INDEX(RawData!$B$2:$B$1048576, MATCH(FmtData!$B$4+(ROW()-10),RawData!$A$2:$A$1048576,0)),12,8)+$B$5/24</f>
        <v>1.1395138888888887</v>
      </c>
      <c r="E1633" s="8">
        <f>INDEX(RawData!$D$2:$D$1048576,MATCH(FmtData!$B$4+(ROW()-10),RawData!$A$2:$A$1048576,0))</f>
        <v>49.2134</v>
      </c>
      <c r="F1633">
        <f>INDEX(RawData!$D$2:$D$1048576,MATCH(FmtData!$B$4+(ROW()-10),RawData!$A$2:$A$1048576,0))</f>
        <v>49.2134</v>
      </c>
      <c r="G1633">
        <f>INDEX(RawData!E$2:E$1048576,MATCH(FmtData!$B$4+(ROW()-10),RawData!$A$2:$A$1048576,0))</f>
        <v>2901.45</v>
      </c>
      <c r="H1633">
        <f>INDEX(RawData!F$2:F$1048576,MATCH(FmtData!$B$4+(ROW()-10),RawData!$A$2:$A$1048576,0))</f>
        <v>-0.15307599999999999</v>
      </c>
      <c r="I1633">
        <f>INDEX(RawData!G$2:G$1048576,MATCH(FmtData!$B$4+(ROW()-10),RawData!$A$2:$A$1048576,0))</f>
        <v>-29008.1</v>
      </c>
      <c r="J1633">
        <f>INDEX(RawData!H$2:H$1048576,MATCH(FmtData!$B$4+(ROW()-10),RawData!$A$2:$A$1048576,0))</f>
        <v>5.0863699999999998E-2</v>
      </c>
      <c r="K1633">
        <f>INDEX(RawData!I$2:I$1048576,MATCH(FmtData!$B$4+(ROW()-10),RawData!$A$2:$A$1048576,0))</f>
        <v>-0.61577599999999999</v>
      </c>
      <c r="L1633">
        <f>INDEX(RawData!J$2:J$1048576,MATCH(FmtData!$B$4+(ROW()-10),RawData!$A$2:$A$1048576,0))</f>
        <v>176.8</v>
      </c>
      <c r="M1633">
        <f>INDEX(RawData!K$2:K$1048576,MATCH(FmtData!$B$4+(ROW()-10),RawData!$A$2:$A$1048576,0))</f>
        <v>170.7</v>
      </c>
      <c r="N1633">
        <f>INDEX(RawData!L$2:L$1048576,MATCH(FmtData!$B$4+(ROW()-10),RawData!$A$2:$A$1048576,0))</f>
        <v>22.2</v>
      </c>
      <c r="O1633">
        <f>INDEX(RawData!M$2:M$1048576,MATCH(FmtData!$B$4+(ROW()-10),RawData!$A$2:$A$1048576,0))</f>
        <v>176.2</v>
      </c>
      <c r="P1633">
        <f>INDEX(RawData!N$2:N$1048576,MATCH(FmtData!$B$4+(ROW()-10),RawData!$A$2:$A$1048576,0))</f>
        <v>21.8</v>
      </c>
      <c r="Q1633">
        <f>INDEX(RawData!O$2:O$1048576,MATCH(FmtData!$B$4+(ROW()-10),RawData!$A$2:$A$1048576,0))</f>
        <v>182.5</v>
      </c>
      <c r="R1633" s="8">
        <f>INDEX(RawData!P$2:P$1048576,MATCH(FmtData!$B$4+(ROW()-10),RawData!$A$2:$A$1048576,0))</f>
        <v>63.700099999999999</v>
      </c>
      <c r="S1633">
        <f>INDEX(RawData!Q$2:Q$1048576,MATCH(FmtData!$B$4+(ROW()-10),RawData!$A$2:$A$1048576,0))</f>
        <v>507.21300000000002</v>
      </c>
      <c r="T1633" s="8">
        <f>INDEX(RawData!R$2:R$1048576,MATCH(FmtData!$B$4+(ROW()-10),RawData!$A$2:$A$1048576,0))</f>
        <v>0.148009</v>
      </c>
      <c r="U1633" s="8">
        <f>INDEX(RawData!S$2:S$1048576,MATCH(FmtData!$B$4+(ROW()-10),RawData!$A$2:$A$1048576,0))</f>
        <v>0.73279399999999995</v>
      </c>
      <c r="V1633" s="8">
        <f>INDEX(RawData!T$2:T$1048576,MATCH(FmtData!$B$4+(ROW()-10),RawData!$A$2:$A$1048576,0))</f>
        <v>0.21437600000000001</v>
      </c>
      <c r="W1633" s="3">
        <f t="shared" si="501"/>
        <v>-0.56288939999999998</v>
      </c>
      <c r="X1633" s="3">
        <f t="shared" si="502"/>
        <v>-0.50472543200000008</v>
      </c>
      <c r="Y1633" s="8">
        <f t="shared" si="505"/>
        <v>9.3937976400470049</v>
      </c>
      <c r="Z1633" s="8">
        <f t="shared" si="506"/>
        <v>9.4519616080470037</v>
      </c>
      <c r="AA1633" s="3">
        <f t="shared" si="503"/>
        <v>9.4228796240470043</v>
      </c>
      <c r="AB1633" s="41">
        <v>2</v>
      </c>
      <c r="AC1633" s="42" t="str">
        <f t="shared" si="515"/>
        <v>Dilatometer</v>
      </c>
      <c r="AD1633" s="15">
        <f t="shared" si="504"/>
        <v>-316.53339999999997</v>
      </c>
      <c r="AE1633" s="15">
        <f t="shared" si="507"/>
        <v>-136.74063901750753</v>
      </c>
      <c r="AF1633" s="15">
        <f t="shared" si="508"/>
        <v>-123.30900539032291</v>
      </c>
      <c r="AG1633" s="15">
        <f t="shared" si="509"/>
        <v>-130.04457460011849</v>
      </c>
      <c r="AH1633" s="15">
        <f t="shared" si="516"/>
        <v>-130.04457460011849</v>
      </c>
      <c r="AI1633" s="17">
        <f t="shared" si="510"/>
        <v>1.2372616063535775</v>
      </c>
      <c r="AJ1633" s="17">
        <f t="shared" si="511"/>
        <v>0.94174137386934209</v>
      </c>
      <c r="AK1633" s="17">
        <f t="shared" si="512"/>
        <v>0.92523191182584219</v>
      </c>
      <c r="AL1633" s="17">
        <f t="shared" si="513"/>
        <v>0.93343792441501228</v>
      </c>
      <c r="AM1633" s="17">
        <f t="shared" si="514"/>
        <v>0.93343792441501228</v>
      </c>
      <c r="AN1633" s="17">
        <f t="shared" si="517"/>
        <v>7.0907479989434918E-4</v>
      </c>
      <c r="AO1633" s="17">
        <f t="shared" si="518"/>
        <v>9.3343792441501225</v>
      </c>
      <c r="AP1633" s="17">
        <f t="shared" si="519"/>
        <v>12.372616063535775</v>
      </c>
      <c r="AQ1633" s="17">
        <f t="shared" si="520"/>
        <v>20.004723819406639</v>
      </c>
    </row>
    <row r="1634" spans="1:43" x14ac:dyDescent="0.45">
      <c r="B1634">
        <f>INDEX(RawData!$A$2:$A$1048576,MATCH(FmtData!$B$4+(ROW()-10),RawData!$A$2:$A$1048576,0))</f>
        <v>1822</v>
      </c>
      <c r="C1634" s="23">
        <f>LEFT(INDEX(RawData!$B$2:$B$1048576, MATCH(FmtData!$B$4+(ROW()-10),RawData!$A$2:$A$1048576,0)),10)+MID(INDEX(RawData!$B$2:$B$1048576, MATCH(FmtData!$B$4+(ROW()-10),RawData!$A$2:$A$1048576,0)),12,8)-$B$5/24</f>
        <v>42201.640196759261</v>
      </c>
      <c r="D1634" s="7">
        <f>MID(INDEX(RawData!$B$2:$B$1048576, MATCH(FmtData!$B$4+(ROW()-10),RawData!$A$2:$A$1048576,0)),12,8)+$B$5/24</f>
        <v>1.1401967592592595</v>
      </c>
      <c r="E1634" s="8">
        <f>INDEX(RawData!$D$2:$D$1048576,MATCH(FmtData!$B$4+(ROW()-10),RawData!$A$2:$A$1048576,0))</f>
        <v>49.2301</v>
      </c>
      <c r="F1634">
        <f>INDEX(RawData!$D$2:$D$1048576,MATCH(FmtData!$B$4+(ROW()-10),RawData!$A$2:$A$1048576,0))</f>
        <v>49.2301</v>
      </c>
      <c r="G1634">
        <f>INDEX(RawData!E$2:E$1048576,MATCH(FmtData!$B$4+(ROW()-10),RawData!$A$2:$A$1048576,0))</f>
        <v>2900.53</v>
      </c>
      <c r="H1634">
        <f>INDEX(RawData!F$2:F$1048576,MATCH(FmtData!$B$4+(ROW()-10),RawData!$A$2:$A$1048576,0))</f>
        <v>-0.15307599999999999</v>
      </c>
      <c r="I1634">
        <f>INDEX(RawData!G$2:G$1048576,MATCH(FmtData!$B$4+(ROW()-10),RawData!$A$2:$A$1048576,0))</f>
        <v>-29008.1</v>
      </c>
      <c r="J1634">
        <f>INDEX(RawData!H$2:H$1048576,MATCH(FmtData!$B$4+(ROW()-10),RawData!$A$2:$A$1048576,0))</f>
        <v>5.0863699999999998E-2</v>
      </c>
      <c r="K1634">
        <f>INDEX(RawData!I$2:I$1048576,MATCH(FmtData!$B$4+(ROW()-10),RawData!$A$2:$A$1048576,0))</f>
        <v>-0.61552499999999999</v>
      </c>
      <c r="L1634">
        <f>INDEX(RawData!J$2:J$1048576,MATCH(FmtData!$B$4+(ROW()-10),RawData!$A$2:$A$1048576,0))</f>
        <v>170.2</v>
      </c>
      <c r="M1634">
        <f>INDEX(RawData!K$2:K$1048576,MATCH(FmtData!$B$4+(ROW()-10),RawData!$A$2:$A$1048576,0))</f>
        <v>168.6</v>
      </c>
      <c r="N1634">
        <f>INDEX(RawData!L$2:L$1048576,MATCH(FmtData!$B$4+(ROW()-10),RawData!$A$2:$A$1048576,0))</f>
        <v>22.1</v>
      </c>
      <c r="O1634">
        <f>INDEX(RawData!M$2:M$1048576,MATCH(FmtData!$B$4+(ROW()-10),RawData!$A$2:$A$1048576,0))</f>
        <v>169.9</v>
      </c>
      <c r="P1634">
        <f>INDEX(RawData!N$2:N$1048576,MATCH(FmtData!$B$4+(ROW()-10),RawData!$A$2:$A$1048576,0))</f>
        <v>21.8</v>
      </c>
      <c r="Q1634">
        <f>INDEX(RawData!O$2:O$1048576,MATCH(FmtData!$B$4+(ROW()-10),RawData!$A$2:$A$1048576,0))</f>
        <v>182.5</v>
      </c>
      <c r="R1634" s="8">
        <f>INDEX(RawData!P$2:P$1048576,MATCH(FmtData!$B$4+(ROW()-10),RawData!$A$2:$A$1048576,0))</f>
        <v>63.700099999999999</v>
      </c>
      <c r="S1634">
        <f>INDEX(RawData!Q$2:Q$1048576,MATCH(FmtData!$B$4+(ROW()-10),RawData!$A$2:$A$1048576,0))</f>
        <v>507.21300000000002</v>
      </c>
      <c r="T1634" s="8">
        <f>INDEX(RawData!R$2:R$1048576,MATCH(FmtData!$B$4+(ROW()-10),RawData!$A$2:$A$1048576,0))</f>
        <v>0.148009</v>
      </c>
      <c r="U1634" s="8">
        <f>INDEX(RawData!S$2:S$1048576,MATCH(FmtData!$B$4+(ROW()-10),RawData!$A$2:$A$1048576,0))</f>
        <v>0.73279399999999995</v>
      </c>
      <c r="V1634" s="8">
        <f>INDEX(RawData!T$2:T$1048576,MATCH(FmtData!$B$4+(ROW()-10),RawData!$A$2:$A$1048576,0))</f>
        <v>0.21468599999999999</v>
      </c>
      <c r="W1634" s="3">
        <f t="shared" si="501"/>
        <v>-0.56288939999999998</v>
      </c>
      <c r="X1634" s="3">
        <f t="shared" si="502"/>
        <v>-0.50551283199999997</v>
      </c>
      <c r="Y1634" s="8">
        <f t="shared" si="505"/>
        <v>9.3937976400470049</v>
      </c>
      <c r="Z1634" s="8">
        <f t="shared" si="506"/>
        <v>9.4511742080470036</v>
      </c>
      <c r="AA1634" s="3">
        <f t="shared" si="503"/>
        <v>9.4224859240470042</v>
      </c>
      <c r="AB1634" s="41">
        <v>2</v>
      </c>
      <c r="AC1634" s="42" t="str">
        <f t="shared" si="515"/>
        <v>Dilatometer</v>
      </c>
      <c r="AD1634" s="15">
        <f t="shared" si="504"/>
        <v>-316.53339999999997</v>
      </c>
      <c r="AE1634" s="15">
        <f t="shared" si="507"/>
        <v>-136.74063901750753</v>
      </c>
      <c r="AF1634" s="15">
        <f t="shared" si="508"/>
        <v>-123.49189347419201</v>
      </c>
      <c r="AG1634" s="15">
        <f t="shared" si="509"/>
        <v>-130.13548669882834</v>
      </c>
      <c r="AH1634" s="15">
        <f t="shared" si="516"/>
        <v>-130.13548669882834</v>
      </c>
      <c r="AI1634" s="17">
        <f t="shared" si="510"/>
        <v>1.2372616063535775</v>
      </c>
      <c r="AJ1634" s="17">
        <f t="shared" si="511"/>
        <v>0.94174137386934209</v>
      </c>
      <c r="AK1634" s="17">
        <f t="shared" si="512"/>
        <v>0.92545282017346187</v>
      </c>
      <c r="AL1634" s="17">
        <f t="shared" si="513"/>
        <v>0.93354967926762733</v>
      </c>
      <c r="AM1634" s="17">
        <f t="shared" si="514"/>
        <v>0.93354967926762733</v>
      </c>
      <c r="AN1634" s="17">
        <f t="shared" si="517"/>
        <v>5.973199472792956E-4</v>
      </c>
      <c r="AO1634" s="17">
        <f t="shared" si="518"/>
        <v>9.335496792676274</v>
      </c>
      <c r="AP1634" s="17">
        <f t="shared" si="519"/>
        <v>12.372616063535775</v>
      </c>
      <c r="AQ1634" s="17">
        <f t="shared" si="520"/>
        <v>19.998380664806749</v>
      </c>
    </row>
    <row r="1635" spans="1:43" x14ac:dyDescent="0.45">
      <c r="B1635">
        <f>INDEX(RawData!$A$2:$A$1048576,MATCH(FmtData!$B$4+(ROW()-10),RawData!$A$2:$A$1048576,0))</f>
        <v>1823</v>
      </c>
      <c r="C1635" s="23">
        <f>LEFT(INDEX(RawData!$B$2:$B$1048576, MATCH(FmtData!$B$4+(ROW()-10),RawData!$A$2:$A$1048576,0)),10)+MID(INDEX(RawData!$B$2:$B$1048576, MATCH(FmtData!$B$4+(ROW()-10),RawData!$A$2:$A$1048576,0)),12,8)-$B$5/24</f>
        <v>42201.6408912037</v>
      </c>
      <c r="D1635" s="7">
        <f>MID(INDEX(RawData!$B$2:$B$1048576, MATCH(FmtData!$B$4+(ROW()-10),RawData!$A$2:$A$1048576,0)),12,8)+$B$5/24</f>
        <v>1.1408912037037036</v>
      </c>
      <c r="E1635" s="8">
        <f>INDEX(RawData!$D$2:$D$1048576,MATCH(FmtData!$B$4+(ROW()-10),RawData!$A$2:$A$1048576,0))</f>
        <v>49.246699999999997</v>
      </c>
      <c r="F1635">
        <f>INDEX(RawData!$D$2:$D$1048576,MATCH(FmtData!$B$4+(ROW()-10),RawData!$A$2:$A$1048576,0))</f>
        <v>49.246699999999997</v>
      </c>
      <c r="G1635">
        <f>INDEX(RawData!E$2:E$1048576,MATCH(FmtData!$B$4+(ROW()-10),RawData!$A$2:$A$1048576,0))</f>
        <v>2886.07</v>
      </c>
      <c r="H1635">
        <f>INDEX(RawData!F$2:F$1048576,MATCH(FmtData!$B$4+(ROW()-10),RawData!$A$2:$A$1048576,0))</f>
        <v>-0.15307599999999999</v>
      </c>
      <c r="I1635">
        <f>INDEX(RawData!G$2:G$1048576,MATCH(FmtData!$B$4+(ROW()-10),RawData!$A$2:$A$1048576,0))</f>
        <v>-29008.1</v>
      </c>
      <c r="J1635">
        <f>INDEX(RawData!H$2:H$1048576,MATCH(FmtData!$B$4+(ROW()-10),RawData!$A$2:$A$1048576,0))</f>
        <v>5.0863699999999998E-2</v>
      </c>
      <c r="K1635">
        <f>INDEX(RawData!I$2:I$1048576,MATCH(FmtData!$B$4+(ROW()-10),RawData!$A$2:$A$1048576,0))</f>
        <v>-0.61495900000000003</v>
      </c>
      <c r="L1635">
        <f>INDEX(RawData!J$2:J$1048576,MATCH(FmtData!$B$4+(ROW()-10),RawData!$A$2:$A$1048576,0))</f>
        <v>200.7</v>
      </c>
      <c r="M1635">
        <f>INDEX(RawData!K$2:K$1048576,MATCH(FmtData!$B$4+(ROW()-10),RawData!$A$2:$A$1048576,0))</f>
        <v>167.1</v>
      </c>
      <c r="N1635">
        <f>INDEX(RawData!L$2:L$1048576,MATCH(FmtData!$B$4+(ROW()-10),RawData!$A$2:$A$1048576,0))</f>
        <v>22.1</v>
      </c>
      <c r="O1635">
        <f>INDEX(RawData!M$2:M$1048576,MATCH(FmtData!$B$4+(ROW()-10),RawData!$A$2:$A$1048576,0))</f>
        <v>180.2</v>
      </c>
      <c r="P1635">
        <f>INDEX(RawData!N$2:N$1048576,MATCH(FmtData!$B$4+(ROW()-10),RawData!$A$2:$A$1048576,0))</f>
        <v>21.8</v>
      </c>
      <c r="Q1635">
        <f>INDEX(RawData!O$2:O$1048576,MATCH(FmtData!$B$4+(ROW()-10),RawData!$A$2:$A$1048576,0))</f>
        <v>182.4</v>
      </c>
      <c r="R1635" s="8">
        <f>INDEX(RawData!P$2:P$1048576,MATCH(FmtData!$B$4+(ROW()-10),RawData!$A$2:$A$1048576,0))</f>
        <v>63.700099999999999</v>
      </c>
      <c r="S1635">
        <f>INDEX(RawData!Q$2:Q$1048576,MATCH(FmtData!$B$4+(ROW()-10),RawData!$A$2:$A$1048576,0))</f>
        <v>507.21300000000002</v>
      </c>
      <c r="T1635" s="8">
        <f>INDEX(RawData!R$2:R$1048576,MATCH(FmtData!$B$4+(ROW()-10),RawData!$A$2:$A$1048576,0))</f>
        <v>0.148009</v>
      </c>
      <c r="U1635" s="8">
        <f>INDEX(RawData!S$2:S$1048576,MATCH(FmtData!$B$4+(ROW()-10),RawData!$A$2:$A$1048576,0))</f>
        <v>0.73203300000000004</v>
      </c>
      <c r="V1635" s="8">
        <f>INDEX(RawData!T$2:T$1048576,MATCH(FmtData!$B$4+(ROW()-10),RawData!$A$2:$A$1048576,0))</f>
        <v>0.215058</v>
      </c>
      <c r="W1635" s="3">
        <f t="shared" si="501"/>
        <v>-0.56095646000000021</v>
      </c>
      <c r="X1635" s="3">
        <f t="shared" si="502"/>
        <v>-0.506457712</v>
      </c>
      <c r="Y1635" s="8">
        <f t="shared" si="505"/>
        <v>9.3957305800470046</v>
      </c>
      <c r="Z1635" s="8">
        <f t="shared" si="506"/>
        <v>9.4502293280470049</v>
      </c>
      <c r="AA1635" s="3">
        <f t="shared" si="503"/>
        <v>9.4229799540470047</v>
      </c>
      <c r="AB1635" s="41">
        <v>2</v>
      </c>
      <c r="AC1635" s="42" t="str">
        <f t="shared" si="515"/>
        <v>Dilatometer</v>
      </c>
      <c r="AD1635" s="15">
        <f t="shared" si="504"/>
        <v>-316.53339999999997</v>
      </c>
      <c r="AE1635" s="15">
        <f t="shared" si="507"/>
        <v>-136.29680700063921</v>
      </c>
      <c r="AF1635" s="15">
        <f t="shared" si="508"/>
        <v>-123.71132083924533</v>
      </c>
      <c r="AG1635" s="15">
        <f t="shared" si="509"/>
        <v>-130.02140552060757</v>
      </c>
      <c r="AH1635" s="15">
        <f t="shared" si="516"/>
        <v>-130.02140552060757</v>
      </c>
      <c r="AI1635" s="17">
        <f t="shared" si="510"/>
        <v>1.2372616063535775</v>
      </c>
      <c r="AJ1635" s="17">
        <f t="shared" si="511"/>
        <v>0.94118643164943161</v>
      </c>
      <c r="AK1635" s="17">
        <f t="shared" si="512"/>
        <v>0.92571800313215158</v>
      </c>
      <c r="AL1635" s="17">
        <f t="shared" si="513"/>
        <v>0.93340944780780377</v>
      </c>
      <c r="AM1635" s="17">
        <f t="shared" si="514"/>
        <v>0.93340944780780377</v>
      </c>
      <c r="AN1635" s="17">
        <f t="shared" si="517"/>
        <v>6.7149137354727273E-4</v>
      </c>
      <c r="AO1635" s="17">
        <f t="shared" si="518"/>
        <v>9.3340944780780379</v>
      </c>
      <c r="AP1635" s="17">
        <f t="shared" si="519"/>
        <v>12.372616063535775</v>
      </c>
      <c r="AQ1635" s="17">
        <f t="shared" si="520"/>
        <v>19.898682821856291</v>
      </c>
    </row>
    <row r="1636" spans="1:43" x14ac:dyDescent="0.45">
      <c r="B1636">
        <f>INDEX(RawData!$A$2:$A$1048576,MATCH(FmtData!$B$4+(ROW()-10),RawData!$A$2:$A$1048576,0))</f>
        <v>1824</v>
      </c>
      <c r="C1636" s="23">
        <f>LEFT(INDEX(RawData!$B$2:$B$1048576, MATCH(FmtData!$B$4+(ROW()-10),RawData!$A$2:$A$1048576,0)),10)+MID(INDEX(RawData!$B$2:$B$1048576, MATCH(FmtData!$B$4+(ROW()-10),RawData!$A$2:$A$1048576,0)),12,8)-$B$5/24</f>
        <v>42201.641585648147</v>
      </c>
      <c r="D1636" s="7">
        <f>MID(INDEX(RawData!$B$2:$B$1048576, MATCH(FmtData!$B$4+(ROW()-10),RawData!$A$2:$A$1048576,0)),12,8)+$B$5/24</f>
        <v>1.1415856481481481</v>
      </c>
      <c r="E1636" s="8">
        <f>INDEX(RawData!$D$2:$D$1048576,MATCH(FmtData!$B$4+(ROW()-10),RawData!$A$2:$A$1048576,0))</f>
        <v>49.263199999999998</v>
      </c>
      <c r="F1636">
        <f>INDEX(RawData!$D$2:$D$1048576,MATCH(FmtData!$B$4+(ROW()-10),RawData!$A$2:$A$1048576,0))</f>
        <v>49.263199999999998</v>
      </c>
      <c r="G1636">
        <f>INDEX(RawData!E$2:E$1048576,MATCH(FmtData!$B$4+(ROW()-10),RawData!$A$2:$A$1048576,0))</f>
        <v>2886.99</v>
      </c>
      <c r="H1636">
        <f>INDEX(RawData!F$2:F$1048576,MATCH(FmtData!$B$4+(ROW()-10),RawData!$A$2:$A$1048576,0))</f>
        <v>-0.15307599999999999</v>
      </c>
      <c r="I1636">
        <f>INDEX(RawData!G$2:G$1048576,MATCH(FmtData!$B$4+(ROW()-10),RawData!$A$2:$A$1048576,0))</f>
        <v>-29008.1</v>
      </c>
      <c r="J1636">
        <f>INDEX(RawData!H$2:H$1048576,MATCH(FmtData!$B$4+(ROW()-10),RawData!$A$2:$A$1048576,0))</f>
        <v>5.0863699999999998E-2</v>
      </c>
      <c r="K1636">
        <f>INDEX(RawData!I$2:I$1048576,MATCH(FmtData!$B$4+(ROW()-10),RawData!$A$2:$A$1048576,0))</f>
        <v>-0.61577599999999999</v>
      </c>
      <c r="L1636">
        <f>INDEX(RawData!J$2:J$1048576,MATCH(FmtData!$B$4+(ROW()-10),RawData!$A$2:$A$1048576,0))</f>
        <v>176.8</v>
      </c>
      <c r="M1636">
        <f>INDEX(RawData!K$2:K$1048576,MATCH(FmtData!$B$4+(ROW()-10),RawData!$A$2:$A$1048576,0))</f>
        <v>172.3</v>
      </c>
      <c r="N1636">
        <f>INDEX(RawData!L$2:L$1048576,MATCH(FmtData!$B$4+(ROW()-10),RawData!$A$2:$A$1048576,0))</f>
        <v>22.2</v>
      </c>
      <c r="O1636">
        <f>INDEX(RawData!M$2:M$1048576,MATCH(FmtData!$B$4+(ROW()-10),RawData!$A$2:$A$1048576,0))</f>
        <v>178.5</v>
      </c>
      <c r="P1636">
        <f>INDEX(RawData!N$2:N$1048576,MATCH(FmtData!$B$4+(ROW()-10),RawData!$A$2:$A$1048576,0))</f>
        <v>21.8</v>
      </c>
      <c r="Q1636">
        <f>INDEX(RawData!O$2:O$1048576,MATCH(FmtData!$B$4+(ROW()-10),RawData!$A$2:$A$1048576,0))</f>
        <v>182.4</v>
      </c>
      <c r="R1636" s="8">
        <f>INDEX(RawData!P$2:P$1048576,MATCH(FmtData!$B$4+(ROW()-10),RawData!$A$2:$A$1048576,0))</f>
        <v>63.700099999999999</v>
      </c>
      <c r="S1636">
        <f>INDEX(RawData!Q$2:Q$1048576,MATCH(FmtData!$B$4+(ROW()-10),RawData!$A$2:$A$1048576,0))</f>
        <v>507.21300000000002</v>
      </c>
      <c r="T1636" s="8">
        <f>INDEX(RawData!R$2:R$1048576,MATCH(FmtData!$B$4+(ROW()-10),RawData!$A$2:$A$1048576,0))</f>
        <v>0.148009</v>
      </c>
      <c r="U1636" s="8">
        <f>INDEX(RawData!S$2:S$1048576,MATCH(FmtData!$B$4+(ROW()-10),RawData!$A$2:$A$1048576,0))</f>
        <v>0.73258100000000004</v>
      </c>
      <c r="V1636" s="8">
        <f>INDEX(RawData!T$2:T$1048576,MATCH(FmtData!$B$4+(ROW()-10),RawData!$A$2:$A$1048576,0))</f>
        <v>0.21546100000000001</v>
      </c>
      <c r="W1636" s="3">
        <f t="shared" si="501"/>
        <v>-0.5623483800000002</v>
      </c>
      <c r="X1636" s="3">
        <f t="shared" si="502"/>
        <v>-0.50748133200000012</v>
      </c>
      <c r="Y1636" s="8">
        <f t="shared" si="505"/>
        <v>9.3943386600470049</v>
      </c>
      <c r="Z1636" s="8">
        <f t="shared" si="506"/>
        <v>9.4492057080470051</v>
      </c>
      <c r="AA1636" s="3">
        <f t="shared" si="503"/>
        <v>9.4217721840470041</v>
      </c>
      <c r="AB1636" s="41">
        <v>2</v>
      </c>
      <c r="AC1636" s="42" t="str">
        <f t="shared" si="515"/>
        <v>Dilatometer</v>
      </c>
      <c r="AD1636" s="15">
        <f t="shared" si="504"/>
        <v>-316.53339999999997</v>
      </c>
      <c r="AE1636" s="15">
        <f t="shared" si="507"/>
        <v>-136.61643024772013</v>
      </c>
      <c r="AF1636" s="15">
        <f t="shared" si="508"/>
        <v>-123.94898662898072</v>
      </c>
      <c r="AG1636" s="15">
        <f t="shared" si="509"/>
        <v>-130.30028307676469</v>
      </c>
      <c r="AH1636" s="15">
        <f t="shared" si="516"/>
        <v>-130.30028307676469</v>
      </c>
      <c r="AI1636" s="17">
        <f t="shared" si="510"/>
        <v>1.2372616063535775</v>
      </c>
      <c r="AJ1636" s="17">
        <f t="shared" si="511"/>
        <v>0.94158600438064055</v>
      </c>
      <c r="AK1636" s="17">
        <f t="shared" si="512"/>
        <v>0.92600539914065416</v>
      </c>
      <c r="AL1636" s="17">
        <f t="shared" si="513"/>
        <v>0.93375232554183318</v>
      </c>
      <c r="AM1636" s="17">
        <f t="shared" si="514"/>
        <v>0.93375232554183318</v>
      </c>
      <c r="AN1636" s="17">
        <f t="shared" si="517"/>
        <v>4.6002177469761651E-4</v>
      </c>
      <c r="AO1636" s="17">
        <f t="shared" si="518"/>
        <v>9.3375232554183327</v>
      </c>
      <c r="AP1636" s="17">
        <f t="shared" si="519"/>
        <v>12.372616063535775</v>
      </c>
      <c r="AQ1636" s="17">
        <f t="shared" si="520"/>
        <v>19.90502597645618</v>
      </c>
    </row>
    <row r="1637" spans="1:43" x14ac:dyDescent="0.45">
      <c r="B1637">
        <f>INDEX(RawData!$A$2:$A$1048576,MATCH(FmtData!$B$4+(ROW()-10),RawData!$A$2:$A$1048576,0))</f>
        <v>1825</v>
      </c>
      <c r="C1637" s="23">
        <f>LEFT(INDEX(RawData!$B$2:$B$1048576, MATCH(FmtData!$B$4+(ROW()-10),RawData!$A$2:$A$1048576,0)),10)+MID(INDEX(RawData!$B$2:$B$1048576, MATCH(FmtData!$B$4+(ROW()-10),RawData!$A$2:$A$1048576,0)),12,8)-$B$5/24</f>
        <v>42201.642291666663</v>
      </c>
      <c r="D1637" s="7">
        <f>MID(INDEX(RawData!$B$2:$B$1048576, MATCH(FmtData!$B$4+(ROW()-10),RawData!$A$2:$A$1048576,0)),12,8)+$B$5/24</f>
        <v>1.1422916666666665</v>
      </c>
      <c r="E1637" s="8">
        <f>INDEX(RawData!$D$2:$D$1048576,MATCH(FmtData!$B$4+(ROW()-10),RawData!$A$2:$A$1048576,0))</f>
        <v>49.279800000000002</v>
      </c>
      <c r="F1637">
        <f>INDEX(RawData!$D$2:$D$1048576,MATCH(FmtData!$B$4+(ROW()-10),RawData!$A$2:$A$1048576,0))</f>
        <v>49.279800000000002</v>
      </c>
      <c r="G1637">
        <f>INDEX(RawData!E$2:E$1048576,MATCH(FmtData!$B$4+(ROW()-10),RawData!$A$2:$A$1048576,0))</f>
        <v>2888.84</v>
      </c>
      <c r="H1637">
        <f>INDEX(RawData!F$2:F$1048576,MATCH(FmtData!$B$4+(ROW()-10),RawData!$A$2:$A$1048576,0))</f>
        <v>-0.15307599999999999</v>
      </c>
      <c r="I1637">
        <f>INDEX(RawData!G$2:G$1048576,MATCH(FmtData!$B$4+(ROW()-10),RawData!$A$2:$A$1048576,0))</f>
        <v>-29008.1</v>
      </c>
      <c r="J1637">
        <f>INDEX(RawData!H$2:H$1048576,MATCH(FmtData!$B$4+(ROW()-10),RawData!$A$2:$A$1048576,0))</f>
        <v>5.0863699999999998E-2</v>
      </c>
      <c r="K1637">
        <f>INDEX(RawData!I$2:I$1048576,MATCH(FmtData!$B$4+(ROW()-10),RawData!$A$2:$A$1048576,0))</f>
        <v>-0.61495900000000003</v>
      </c>
      <c r="L1637">
        <f>INDEX(RawData!J$2:J$1048576,MATCH(FmtData!$B$4+(ROW()-10),RawData!$A$2:$A$1048576,0))</f>
        <v>171.2</v>
      </c>
      <c r="M1637">
        <f>INDEX(RawData!K$2:K$1048576,MATCH(FmtData!$B$4+(ROW()-10),RawData!$A$2:$A$1048576,0))</f>
        <v>176.6</v>
      </c>
      <c r="N1637">
        <f>INDEX(RawData!L$2:L$1048576,MATCH(FmtData!$B$4+(ROW()-10),RawData!$A$2:$A$1048576,0))</f>
        <v>22.2</v>
      </c>
      <c r="O1637">
        <f>INDEX(RawData!M$2:M$1048576,MATCH(FmtData!$B$4+(ROW()-10),RawData!$A$2:$A$1048576,0))</f>
        <v>167.1</v>
      </c>
      <c r="P1637">
        <f>INDEX(RawData!N$2:N$1048576,MATCH(FmtData!$B$4+(ROW()-10),RawData!$A$2:$A$1048576,0))</f>
        <v>21.8</v>
      </c>
      <c r="Q1637">
        <f>INDEX(RawData!O$2:O$1048576,MATCH(FmtData!$B$4+(ROW()-10),RawData!$A$2:$A$1048576,0))</f>
        <v>182.5</v>
      </c>
      <c r="R1637" s="8">
        <f>INDEX(RawData!P$2:P$1048576,MATCH(FmtData!$B$4+(ROW()-10),RawData!$A$2:$A$1048576,0))</f>
        <v>63.700099999999999</v>
      </c>
      <c r="S1637">
        <f>INDEX(RawData!Q$2:Q$1048576,MATCH(FmtData!$B$4+(ROW()-10),RawData!$A$2:$A$1048576,0))</f>
        <v>507.16699999999997</v>
      </c>
      <c r="T1637" s="8">
        <f>INDEX(RawData!R$2:R$1048576,MATCH(FmtData!$B$4+(ROW()-10),RawData!$A$2:$A$1048576,0))</f>
        <v>0.148009</v>
      </c>
      <c r="U1637" s="8">
        <f>INDEX(RawData!S$2:S$1048576,MATCH(FmtData!$B$4+(ROW()-10),RawData!$A$2:$A$1048576,0))</f>
        <v>0.73270299999999999</v>
      </c>
      <c r="V1637" s="8">
        <f>INDEX(RawData!T$2:T$1048576,MATCH(FmtData!$B$4+(ROW()-10),RawData!$A$2:$A$1048576,0))</f>
        <v>0.215555</v>
      </c>
      <c r="W1637" s="3">
        <f t="shared" si="501"/>
        <v>-0.56265826000000008</v>
      </c>
      <c r="X1637" s="3">
        <f t="shared" si="502"/>
        <v>-0.50772009200000001</v>
      </c>
      <c r="Y1637" s="8">
        <f t="shared" si="505"/>
        <v>9.3940287800470053</v>
      </c>
      <c r="Z1637" s="8">
        <f t="shared" si="506"/>
        <v>9.4489669480470049</v>
      </c>
      <c r="AA1637" s="3">
        <f t="shared" si="503"/>
        <v>9.4214978640470051</v>
      </c>
      <c r="AB1637" s="41">
        <v>2</v>
      </c>
      <c r="AC1637" s="42" t="str">
        <f t="shared" si="515"/>
        <v>Dilatometer</v>
      </c>
      <c r="AD1637" s="15">
        <f t="shared" si="504"/>
        <v>-316.53339999999997</v>
      </c>
      <c r="AE1637" s="15">
        <f t="shared" si="507"/>
        <v>-136.68757496688124</v>
      </c>
      <c r="AF1637" s="15">
        <f t="shared" si="508"/>
        <v>-124.0044152637887</v>
      </c>
      <c r="AG1637" s="15">
        <f t="shared" si="509"/>
        <v>-130.3636148569193</v>
      </c>
      <c r="AH1637" s="15">
        <f t="shared" si="516"/>
        <v>-130.3636148569193</v>
      </c>
      <c r="AI1637" s="17">
        <f t="shared" si="510"/>
        <v>1.2372616063535775</v>
      </c>
      <c r="AJ1637" s="17">
        <f t="shared" si="511"/>
        <v>0.94167499116868925</v>
      </c>
      <c r="AK1637" s="17">
        <f t="shared" si="512"/>
        <v>0.92607245156687212</v>
      </c>
      <c r="AL1637" s="17">
        <f t="shared" si="513"/>
        <v>0.93383022656286507</v>
      </c>
      <c r="AM1637" s="17">
        <f t="shared" si="514"/>
        <v>0.93383022656286507</v>
      </c>
      <c r="AN1637" s="17">
        <f t="shared" si="517"/>
        <v>3.1677265204155258E-4</v>
      </c>
      <c r="AO1637" s="17">
        <f t="shared" si="518"/>
        <v>9.3383022656286503</v>
      </c>
      <c r="AP1637" s="17">
        <f t="shared" si="519"/>
        <v>12.372616063535775</v>
      </c>
      <c r="AQ1637" s="17">
        <f t="shared" si="520"/>
        <v>19.91778123298857</v>
      </c>
    </row>
    <row r="1638" spans="1:43" x14ac:dyDescent="0.45">
      <c r="B1638">
        <f>INDEX(RawData!$A$2:$A$1048576,MATCH(FmtData!$B$4+(ROW()-10),RawData!$A$2:$A$1048576,0))</f>
        <v>1826</v>
      </c>
      <c r="C1638" s="23">
        <f>LEFT(INDEX(RawData!$B$2:$B$1048576, MATCH(FmtData!$B$4+(ROW()-10),RawData!$A$2:$A$1048576,0)),10)+MID(INDEX(RawData!$B$2:$B$1048576, MATCH(FmtData!$B$4+(ROW()-10),RawData!$A$2:$A$1048576,0)),12,8)-$B$5/24</f>
        <v>42201.64298611111</v>
      </c>
      <c r="D1638" s="7">
        <f>MID(INDEX(RawData!$B$2:$B$1048576, MATCH(FmtData!$B$4+(ROW()-10),RawData!$A$2:$A$1048576,0)),12,8)+$B$5/24</f>
        <v>1.142986111111111</v>
      </c>
      <c r="E1638" s="8">
        <f>INDEX(RawData!$D$2:$D$1048576,MATCH(FmtData!$B$4+(ROW()-10),RawData!$A$2:$A$1048576,0))</f>
        <v>49.296599999999998</v>
      </c>
      <c r="F1638">
        <f>INDEX(RawData!$D$2:$D$1048576,MATCH(FmtData!$B$4+(ROW()-10),RawData!$A$2:$A$1048576,0))</f>
        <v>49.296599999999998</v>
      </c>
      <c r="G1638">
        <f>INDEX(RawData!E$2:E$1048576,MATCH(FmtData!$B$4+(ROW()-10),RawData!$A$2:$A$1048576,0))</f>
        <v>2882.07</v>
      </c>
      <c r="H1638">
        <f>INDEX(RawData!F$2:F$1048576,MATCH(FmtData!$B$4+(ROW()-10),RawData!$A$2:$A$1048576,0))</f>
        <v>-0.15307599999999999</v>
      </c>
      <c r="I1638">
        <f>INDEX(RawData!G$2:G$1048576,MATCH(FmtData!$B$4+(ROW()-10),RawData!$A$2:$A$1048576,0))</f>
        <v>-29008.1</v>
      </c>
      <c r="J1638">
        <f>INDEX(RawData!H$2:H$1048576,MATCH(FmtData!$B$4+(ROW()-10),RawData!$A$2:$A$1048576,0))</f>
        <v>5.0863699999999998E-2</v>
      </c>
      <c r="K1638">
        <f>INDEX(RawData!I$2:I$1048576,MATCH(FmtData!$B$4+(ROW()-10),RawData!$A$2:$A$1048576,0))</f>
        <v>-0.61477000000000004</v>
      </c>
      <c r="L1638">
        <f>INDEX(RawData!J$2:J$1048576,MATCH(FmtData!$B$4+(ROW()-10),RawData!$A$2:$A$1048576,0))</f>
        <v>198.5</v>
      </c>
      <c r="M1638">
        <f>INDEX(RawData!K$2:K$1048576,MATCH(FmtData!$B$4+(ROW()-10),RawData!$A$2:$A$1048576,0))</f>
        <v>178.7</v>
      </c>
      <c r="N1638">
        <f>INDEX(RawData!L$2:L$1048576,MATCH(FmtData!$B$4+(ROW()-10),RawData!$A$2:$A$1048576,0))</f>
        <v>22.1</v>
      </c>
      <c r="O1638">
        <f>INDEX(RawData!M$2:M$1048576,MATCH(FmtData!$B$4+(ROW()-10),RawData!$A$2:$A$1048576,0))</f>
        <v>182.5</v>
      </c>
      <c r="P1638">
        <f>INDEX(RawData!N$2:N$1048576,MATCH(FmtData!$B$4+(ROW()-10),RawData!$A$2:$A$1048576,0))</f>
        <v>21.8</v>
      </c>
      <c r="Q1638">
        <f>INDEX(RawData!O$2:O$1048576,MATCH(FmtData!$B$4+(ROW()-10),RawData!$A$2:$A$1048576,0))</f>
        <v>182.5</v>
      </c>
      <c r="R1638" s="8">
        <f>INDEX(RawData!P$2:P$1048576,MATCH(FmtData!$B$4+(ROW()-10),RawData!$A$2:$A$1048576,0))</f>
        <v>63.700099999999999</v>
      </c>
      <c r="S1638">
        <f>INDEX(RawData!Q$2:Q$1048576,MATCH(FmtData!$B$4+(ROW()-10),RawData!$A$2:$A$1048576,0))</f>
        <v>507.21300000000002</v>
      </c>
      <c r="T1638" s="8">
        <f>INDEX(RawData!R$2:R$1048576,MATCH(FmtData!$B$4+(ROW()-10),RawData!$A$2:$A$1048576,0))</f>
        <v>0.148009</v>
      </c>
      <c r="U1638" s="8">
        <f>INDEX(RawData!S$2:S$1048576,MATCH(FmtData!$B$4+(ROW()-10),RawData!$A$2:$A$1048576,0))</f>
        <v>0.732124</v>
      </c>
      <c r="V1638" s="8">
        <f>INDEX(RawData!T$2:T$1048576,MATCH(FmtData!$B$4+(ROW()-10),RawData!$A$2:$A$1048576,0))</f>
        <v>0.215834</v>
      </c>
      <c r="W1638" s="3">
        <f t="shared" si="501"/>
        <v>-0.56118760000000012</v>
      </c>
      <c r="X1638" s="3">
        <f t="shared" si="502"/>
        <v>-0.50842875200000004</v>
      </c>
      <c r="Y1638" s="8">
        <f t="shared" si="505"/>
        <v>9.3954994400470042</v>
      </c>
      <c r="Z1638" s="8">
        <f t="shared" si="506"/>
        <v>9.4482582880470041</v>
      </c>
      <c r="AA1638" s="3">
        <f t="shared" si="503"/>
        <v>9.4218788640470041</v>
      </c>
      <c r="AB1638" s="41">
        <v>2</v>
      </c>
      <c r="AC1638" s="42" t="str">
        <f t="shared" si="515"/>
        <v>Dilatometer</v>
      </c>
      <c r="AD1638" s="15">
        <f t="shared" si="504"/>
        <v>-316.53339999999997</v>
      </c>
      <c r="AE1638" s="15">
        <f t="shared" si="507"/>
        <v>-136.34988937237279</v>
      </c>
      <c r="AF1638" s="15">
        <f t="shared" si="508"/>
        <v>-124.16891644798648</v>
      </c>
      <c r="AG1638" s="15">
        <f t="shared" si="509"/>
        <v>-130.27565310201237</v>
      </c>
      <c r="AH1638" s="15">
        <f t="shared" si="516"/>
        <v>-130.27565310201237</v>
      </c>
      <c r="AI1638" s="17">
        <f t="shared" si="510"/>
        <v>1.2372616063535775</v>
      </c>
      <c r="AJ1638" s="17">
        <f t="shared" si="511"/>
        <v>0.94125276838161887</v>
      </c>
      <c r="AK1638" s="17">
        <f t="shared" si="512"/>
        <v>0.92627150704288419</v>
      </c>
      <c r="AL1638" s="17">
        <f t="shared" si="513"/>
        <v>0.93372203304293278</v>
      </c>
      <c r="AM1638" s="17">
        <f t="shared" si="514"/>
        <v>0.93372203304293278</v>
      </c>
      <c r="AN1638" s="17">
        <f t="shared" si="517"/>
        <v>4.2496617197385067E-4</v>
      </c>
      <c r="AO1638" s="17">
        <f t="shared" si="518"/>
        <v>9.3372203304293286</v>
      </c>
      <c r="AP1638" s="17">
        <f t="shared" si="519"/>
        <v>12.372616063535775</v>
      </c>
      <c r="AQ1638" s="17">
        <f t="shared" si="520"/>
        <v>19.871103888813284</v>
      </c>
    </row>
    <row r="1639" spans="1:43" x14ac:dyDescent="0.45">
      <c r="B1639">
        <f>INDEX(RawData!$A$2:$A$1048576,MATCH(FmtData!$B$4+(ROW()-10),RawData!$A$2:$A$1048576,0))</f>
        <v>1827</v>
      </c>
      <c r="C1639" s="23">
        <f>LEFT(INDEX(RawData!$B$2:$B$1048576, MATCH(FmtData!$B$4+(ROW()-10),RawData!$A$2:$A$1048576,0)),10)+MID(INDEX(RawData!$B$2:$B$1048576, MATCH(FmtData!$B$4+(ROW()-10),RawData!$A$2:$A$1048576,0)),12,8)-$B$5/24</f>
        <v>42201.643680555557</v>
      </c>
      <c r="D1639" s="7">
        <f>MID(INDEX(RawData!$B$2:$B$1048576, MATCH(FmtData!$B$4+(ROW()-10),RawData!$A$2:$A$1048576,0)),12,8)+$B$5/24</f>
        <v>1.1436805555555556</v>
      </c>
      <c r="E1639" s="8">
        <f>INDEX(RawData!$D$2:$D$1048576,MATCH(FmtData!$B$4+(ROW()-10),RawData!$A$2:$A$1048576,0))</f>
        <v>49.313200000000002</v>
      </c>
      <c r="F1639">
        <f>INDEX(RawData!$D$2:$D$1048576,MATCH(FmtData!$B$4+(ROW()-10),RawData!$A$2:$A$1048576,0))</f>
        <v>49.313200000000002</v>
      </c>
      <c r="G1639">
        <f>INDEX(RawData!E$2:E$1048576,MATCH(FmtData!$B$4+(ROW()-10),RawData!$A$2:$A$1048576,0))</f>
        <v>2891.91</v>
      </c>
      <c r="H1639">
        <f>INDEX(RawData!F$2:F$1048576,MATCH(FmtData!$B$4+(ROW()-10),RawData!$A$2:$A$1048576,0))</f>
        <v>-0.15307599999999999</v>
      </c>
      <c r="I1639">
        <f>INDEX(RawData!G$2:G$1048576,MATCH(FmtData!$B$4+(ROW()-10),RawData!$A$2:$A$1048576,0))</f>
        <v>-29008.1</v>
      </c>
      <c r="J1639">
        <f>INDEX(RawData!H$2:H$1048576,MATCH(FmtData!$B$4+(ROW()-10),RawData!$A$2:$A$1048576,0))</f>
        <v>5.0863699999999998E-2</v>
      </c>
      <c r="K1639">
        <f>INDEX(RawData!I$2:I$1048576,MATCH(FmtData!$B$4+(ROW()-10),RawData!$A$2:$A$1048576,0))</f>
        <v>-0.61577599999999999</v>
      </c>
      <c r="L1639">
        <f>INDEX(RawData!J$2:J$1048576,MATCH(FmtData!$B$4+(ROW()-10),RawData!$A$2:$A$1048576,0))</f>
        <v>174.3</v>
      </c>
      <c r="M1639">
        <f>INDEX(RawData!K$2:K$1048576,MATCH(FmtData!$B$4+(ROW()-10),RawData!$A$2:$A$1048576,0))</f>
        <v>173.4</v>
      </c>
      <c r="N1639">
        <f>INDEX(RawData!L$2:L$1048576,MATCH(FmtData!$B$4+(ROW()-10),RawData!$A$2:$A$1048576,0))</f>
        <v>22.2</v>
      </c>
      <c r="O1639">
        <f>INDEX(RawData!M$2:M$1048576,MATCH(FmtData!$B$4+(ROW()-10),RawData!$A$2:$A$1048576,0))</f>
        <v>170.3</v>
      </c>
      <c r="P1639">
        <f>INDEX(RawData!N$2:N$1048576,MATCH(FmtData!$B$4+(ROW()-10),RawData!$A$2:$A$1048576,0))</f>
        <v>21.8</v>
      </c>
      <c r="Q1639">
        <f>INDEX(RawData!O$2:O$1048576,MATCH(FmtData!$B$4+(ROW()-10),RawData!$A$2:$A$1048576,0))</f>
        <v>182.5</v>
      </c>
      <c r="R1639" s="8">
        <f>INDEX(RawData!P$2:P$1048576,MATCH(FmtData!$B$4+(ROW()-10),RawData!$A$2:$A$1048576,0))</f>
        <v>63.700099999999999</v>
      </c>
      <c r="S1639">
        <f>INDEX(RawData!Q$2:Q$1048576,MATCH(FmtData!$B$4+(ROW()-10),RawData!$A$2:$A$1048576,0))</f>
        <v>507.21300000000002</v>
      </c>
      <c r="T1639" s="8">
        <f>INDEX(RawData!R$2:R$1048576,MATCH(FmtData!$B$4+(ROW()-10),RawData!$A$2:$A$1048576,0))</f>
        <v>0.14682700000000001</v>
      </c>
      <c r="U1639" s="8">
        <f>INDEX(RawData!S$2:S$1048576,MATCH(FmtData!$B$4+(ROW()-10),RawData!$A$2:$A$1048576,0))</f>
        <v>0.73239799999999999</v>
      </c>
      <c r="V1639" s="8">
        <f>INDEX(RawData!T$2:T$1048576,MATCH(FmtData!$B$4+(ROW()-10),RawData!$A$2:$A$1048576,0))</f>
        <v>0.215834</v>
      </c>
      <c r="W1639" s="3">
        <f t="shared" si="501"/>
        <v>-0.56188356000000006</v>
      </c>
      <c r="X1639" s="3">
        <f t="shared" si="502"/>
        <v>-0.50842875200000004</v>
      </c>
      <c r="Y1639" s="8">
        <f t="shared" si="505"/>
        <v>9.3948034800470044</v>
      </c>
      <c r="Z1639" s="8">
        <f t="shared" si="506"/>
        <v>9.4482582880470041</v>
      </c>
      <c r="AA1639" s="3">
        <f t="shared" si="503"/>
        <v>9.4215308840470051</v>
      </c>
      <c r="AB1639" s="41">
        <v>2</v>
      </c>
      <c r="AC1639" s="42" t="str">
        <f t="shared" si="515"/>
        <v>Dilatometer</v>
      </c>
      <c r="AD1639" s="15">
        <f t="shared" si="504"/>
        <v>-316.53339999999997</v>
      </c>
      <c r="AE1639" s="15">
        <f t="shared" si="507"/>
        <v>-136.50970478326462</v>
      </c>
      <c r="AF1639" s="15">
        <f t="shared" si="508"/>
        <v>-124.16891644798648</v>
      </c>
      <c r="AG1639" s="15">
        <f t="shared" si="509"/>
        <v>-130.35599177314475</v>
      </c>
      <c r="AH1639" s="15">
        <f t="shared" si="516"/>
        <v>-130.35599177314475</v>
      </c>
      <c r="AI1639" s="17">
        <f t="shared" si="510"/>
        <v>1.2372616063535775</v>
      </c>
      <c r="AJ1639" s="17">
        <f t="shared" si="511"/>
        <v>0.94145254524349442</v>
      </c>
      <c r="AK1639" s="17">
        <f t="shared" si="512"/>
        <v>0.92627150704288419</v>
      </c>
      <c r="AL1639" s="17">
        <f t="shared" si="513"/>
        <v>0.9338208491288581</v>
      </c>
      <c r="AM1639" s="17">
        <f t="shared" si="514"/>
        <v>0.9338208491288581</v>
      </c>
      <c r="AN1639" s="17">
        <f t="shared" si="517"/>
        <v>3.2615008604852669E-4</v>
      </c>
      <c r="AO1639" s="17">
        <f t="shared" si="518"/>
        <v>9.3382084912885812</v>
      </c>
      <c r="AP1639" s="17">
        <f t="shared" si="519"/>
        <v>12.372616063535775</v>
      </c>
      <c r="AQ1639" s="17">
        <f t="shared" si="520"/>
        <v>19.938948064099073</v>
      </c>
    </row>
    <row r="1640" spans="1:43" x14ac:dyDescent="0.45">
      <c r="B1640">
        <f>INDEX(RawData!$A$2:$A$1048576,MATCH(FmtData!$B$4+(ROW()-10),RawData!$A$2:$A$1048576,0))</f>
        <v>1828</v>
      </c>
      <c r="C1640" s="23">
        <f>LEFT(INDEX(RawData!$B$2:$B$1048576, MATCH(FmtData!$B$4+(ROW()-10),RawData!$A$2:$A$1048576,0)),10)+MID(INDEX(RawData!$B$2:$B$1048576, MATCH(FmtData!$B$4+(ROW()-10),RawData!$A$2:$A$1048576,0)),12,8)-$B$5/24</f>
        <v>42201.644363425927</v>
      </c>
      <c r="D1640" s="7">
        <f>MID(INDEX(RawData!$B$2:$B$1048576, MATCH(FmtData!$B$4+(ROW()-10),RawData!$A$2:$A$1048576,0)),12,8)+$B$5/24</f>
        <v>1.1443634259259259</v>
      </c>
      <c r="E1640" s="8">
        <f>INDEX(RawData!$D$2:$D$1048576,MATCH(FmtData!$B$4+(ROW()-10),RawData!$A$2:$A$1048576,0))</f>
        <v>49.329599999999999</v>
      </c>
      <c r="F1640">
        <f>INDEX(RawData!$D$2:$D$1048576,MATCH(FmtData!$B$4+(ROW()-10),RawData!$A$2:$A$1048576,0))</f>
        <v>49.329599999999999</v>
      </c>
      <c r="G1640">
        <f>INDEX(RawData!E$2:E$1048576,MATCH(FmtData!$B$4+(ROW()-10),RawData!$A$2:$A$1048576,0))</f>
        <v>2890.68</v>
      </c>
      <c r="H1640">
        <f>INDEX(RawData!F$2:F$1048576,MATCH(FmtData!$B$4+(ROW()-10),RawData!$A$2:$A$1048576,0))</f>
        <v>-0.15307599999999999</v>
      </c>
      <c r="I1640">
        <f>INDEX(RawData!G$2:G$1048576,MATCH(FmtData!$B$4+(ROW()-10),RawData!$A$2:$A$1048576,0))</f>
        <v>-29008.1</v>
      </c>
      <c r="J1640">
        <f>INDEX(RawData!H$2:H$1048576,MATCH(FmtData!$B$4+(ROW()-10),RawData!$A$2:$A$1048576,0))</f>
        <v>5.0845300000000003E-2</v>
      </c>
      <c r="K1640">
        <f>INDEX(RawData!I$2:I$1048576,MATCH(FmtData!$B$4+(ROW()-10),RawData!$A$2:$A$1048576,0))</f>
        <v>-0.61514800000000003</v>
      </c>
      <c r="L1640">
        <f>INDEX(RawData!J$2:J$1048576,MATCH(FmtData!$B$4+(ROW()-10),RawData!$A$2:$A$1048576,0))</f>
        <v>175.8</v>
      </c>
      <c r="M1640">
        <f>INDEX(RawData!K$2:K$1048576,MATCH(FmtData!$B$4+(ROW()-10),RawData!$A$2:$A$1048576,0))</f>
        <v>169.8</v>
      </c>
      <c r="N1640">
        <f>INDEX(RawData!L$2:L$1048576,MATCH(FmtData!$B$4+(ROW()-10),RawData!$A$2:$A$1048576,0))</f>
        <v>22.1</v>
      </c>
      <c r="O1640">
        <f>INDEX(RawData!M$2:M$1048576,MATCH(FmtData!$B$4+(ROW()-10),RawData!$A$2:$A$1048576,0))</f>
        <v>170.2</v>
      </c>
      <c r="P1640">
        <f>INDEX(RawData!N$2:N$1048576,MATCH(FmtData!$B$4+(ROW()-10),RawData!$A$2:$A$1048576,0))</f>
        <v>21.8</v>
      </c>
      <c r="Q1640">
        <f>INDEX(RawData!O$2:O$1048576,MATCH(FmtData!$B$4+(ROW()-10),RawData!$A$2:$A$1048576,0))</f>
        <v>182.6</v>
      </c>
      <c r="R1640" s="8">
        <f>INDEX(RawData!P$2:P$1048576,MATCH(FmtData!$B$4+(ROW()-10),RawData!$A$2:$A$1048576,0))</f>
        <v>63.700099999999999</v>
      </c>
      <c r="S1640">
        <f>INDEX(RawData!Q$2:Q$1048576,MATCH(FmtData!$B$4+(ROW()-10),RawData!$A$2:$A$1048576,0))</f>
        <v>507.21300000000002</v>
      </c>
      <c r="T1640" s="8">
        <f>INDEX(RawData!R$2:R$1048576,MATCH(FmtData!$B$4+(ROW()-10),RawData!$A$2:$A$1048576,0))</f>
        <v>0.148009</v>
      </c>
      <c r="U1640" s="8">
        <f>INDEX(RawData!S$2:S$1048576,MATCH(FmtData!$B$4+(ROW()-10),RawData!$A$2:$A$1048576,0))</f>
        <v>0.73288600000000004</v>
      </c>
      <c r="V1640" s="8">
        <f>INDEX(RawData!T$2:T$1048576,MATCH(FmtData!$B$4+(ROW()-10),RawData!$A$2:$A$1048576,0))</f>
        <v>0.216144</v>
      </c>
      <c r="W1640" s="3">
        <f t="shared" si="501"/>
        <v>-0.56312308000000022</v>
      </c>
      <c r="X1640" s="3">
        <f t="shared" si="502"/>
        <v>-0.50921615200000003</v>
      </c>
      <c r="Y1640" s="8">
        <f t="shared" si="505"/>
        <v>9.393563960047004</v>
      </c>
      <c r="Z1640" s="8">
        <f t="shared" si="506"/>
        <v>9.447470888047004</v>
      </c>
      <c r="AA1640" s="3">
        <f t="shared" si="503"/>
        <v>9.420517424047004</v>
      </c>
      <c r="AB1640" s="41">
        <v>2</v>
      </c>
      <c r="AC1640" s="42" t="str">
        <f t="shared" si="515"/>
        <v>Dilatometer</v>
      </c>
      <c r="AD1640" s="15">
        <f t="shared" si="504"/>
        <v>-316.53339999999997</v>
      </c>
      <c r="AE1640" s="15">
        <f t="shared" si="507"/>
        <v>-136.79428366026036</v>
      </c>
      <c r="AF1640" s="15">
        <f t="shared" si="508"/>
        <v>-124.35166795955263</v>
      </c>
      <c r="AG1640" s="15">
        <f t="shared" si="509"/>
        <v>-130.58993860394673</v>
      </c>
      <c r="AH1640" s="15">
        <f t="shared" si="516"/>
        <v>-130.58993860394673</v>
      </c>
      <c r="AI1640" s="17">
        <f t="shared" si="510"/>
        <v>1.2372616063535775</v>
      </c>
      <c r="AJ1640" s="17">
        <f t="shared" si="511"/>
        <v>0.94180849240011966</v>
      </c>
      <c r="AK1640" s="17">
        <f t="shared" si="512"/>
        <v>0.92649274678173299</v>
      </c>
      <c r="AL1640" s="17">
        <f t="shared" si="513"/>
        <v>0.9341087215033721</v>
      </c>
      <c r="AM1640" s="17">
        <f t="shared" si="514"/>
        <v>0.9341087215033721</v>
      </c>
      <c r="AN1640" s="17">
        <f t="shared" si="517"/>
        <v>3.8277711534528969E-5</v>
      </c>
      <c r="AO1640" s="17">
        <f t="shared" si="518"/>
        <v>9.3410872150337205</v>
      </c>
      <c r="AP1640" s="17">
        <f t="shared" si="519"/>
        <v>12.372616063535775</v>
      </c>
      <c r="AQ1640" s="17">
        <f t="shared" si="520"/>
        <v>19.930467542188349</v>
      </c>
    </row>
    <row r="1641" spans="1:43" x14ac:dyDescent="0.45">
      <c r="B1641">
        <f>INDEX(RawData!$A$2:$A$1048576,MATCH(FmtData!$B$4+(ROW()-10),RawData!$A$2:$A$1048576,0))</f>
        <v>1829</v>
      </c>
      <c r="C1641" s="23">
        <f>LEFT(INDEX(RawData!$B$2:$B$1048576, MATCH(FmtData!$B$4+(ROW()-10),RawData!$A$2:$A$1048576,0)),10)+MID(INDEX(RawData!$B$2:$B$1048576, MATCH(FmtData!$B$4+(ROW()-10),RawData!$A$2:$A$1048576,0)),12,8)-$B$5/24</f>
        <v>42201.645057870373</v>
      </c>
      <c r="D1641" s="7">
        <f>MID(INDEX(RawData!$B$2:$B$1048576, MATCH(FmtData!$B$4+(ROW()-10),RawData!$A$2:$A$1048576,0)),12,8)+$B$5/24</f>
        <v>1.1450578703703704</v>
      </c>
      <c r="E1641" s="8">
        <f>INDEX(RawData!$D$2:$D$1048576,MATCH(FmtData!$B$4+(ROW()-10),RawData!$A$2:$A$1048576,0))</f>
        <v>49.346400000000003</v>
      </c>
      <c r="F1641">
        <f>INDEX(RawData!$D$2:$D$1048576,MATCH(FmtData!$B$4+(ROW()-10),RawData!$A$2:$A$1048576,0))</f>
        <v>49.346400000000003</v>
      </c>
      <c r="G1641">
        <f>INDEX(RawData!E$2:E$1048576,MATCH(FmtData!$B$4+(ROW()-10),RawData!$A$2:$A$1048576,0))</f>
        <v>2889.76</v>
      </c>
      <c r="H1641">
        <f>INDEX(RawData!F$2:F$1048576,MATCH(FmtData!$B$4+(ROW()-10),RawData!$A$2:$A$1048576,0))</f>
        <v>-0.15307599999999999</v>
      </c>
      <c r="I1641">
        <f>INDEX(RawData!G$2:G$1048576,MATCH(FmtData!$B$4+(ROW()-10),RawData!$A$2:$A$1048576,0))</f>
        <v>-29008.1</v>
      </c>
      <c r="J1641">
        <f>INDEX(RawData!H$2:H$1048576,MATCH(FmtData!$B$4+(ROW()-10),RawData!$A$2:$A$1048576,0))</f>
        <v>5.0863699999999998E-2</v>
      </c>
      <c r="K1641">
        <f>INDEX(RawData!I$2:I$1048576,MATCH(FmtData!$B$4+(ROW()-10),RawData!$A$2:$A$1048576,0))</f>
        <v>-0.61577599999999999</v>
      </c>
      <c r="L1641">
        <f>INDEX(RawData!J$2:J$1048576,MATCH(FmtData!$B$4+(ROW()-10),RawData!$A$2:$A$1048576,0))</f>
        <v>170.1</v>
      </c>
      <c r="M1641">
        <f>INDEX(RawData!K$2:K$1048576,MATCH(FmtData!$B$4+(ROW()-10),RawData!$A$2:$A$1048576,0))</f>
        <v>167.7</v>
      </c>
      <c r="N1641">
        <f>INDEX(RawData!L$2:L$1048576,MATCH(FmtData!$B$4+(ROW()-10),RawData!$A$2:$A$1048576,0))</f>
        <v>22.2</v>
      </c>
      <c r="O1641">
        <f>INDEX(RawData!M$2:M$1048576,MATCH(FmtData!$B$4+(ROW()-10),RawData!$A$2:$A$1048576,0))</f>
        <v>166</v>
      </c>
      <c r="P1641">
        <f>INDEX(RawData!N$2:N$1048576,MATCH(FmtData!$B$4+(ROW()-10),RawData!$A$2:$A$1048576,0))</f>
        <v>21.8</v>
      </c>
      <c r="Q1641">
        <f>INDEX(RawData!O$2:O$1048576,MATCH(FmtData!$B$4+(ROW()-10),RawData!$A$2:$A$1048576,0))</f>
        <v>182.6</v>
      </c>
      <c r="R1641" s="8">
        <f>INDEX(RawData!P$2:P$1048576,MATCH(FmtData!$B$4+(ROW()-10),RawData!$A$2:$A$1048576,0))</f>
        <v>63.700099999999999</v>
      </c>
      <c r="S1641">
        <f>INDEX(RawData!Q$2:Q$1048576,MATCH(FmtData!$B$4+(ROW()-10),RawData!$A$2:$A$1048576,0))</f>
        <v>507.21300000000002</v>
      </c>
      <c r="T1641" s="8">
        <f>INDEX(RawData!R$2:R$1048576,MATCH(FmtData!$B$4+(ROW()-10),RawData!$A$2:$A$1048576,0))</f>
        <v>0.148009</v>
      </c>
      <c r="U1641" s="8">
        <f>INDEX(RawData!S$2:S$1048576,MATCH(FmtData!$B$4+(ROW()-10),RawData!$A$2:$A$1048576,0))</f>
        <v>0.73248999999999997</v>
      </c>
      <c r="V1641" s="8">
        <f>INDEX(RawData!T$2:T$1048576,MATCH(FmtData!$B$4+(ROW()-10),RawData!$A$2:$A$1048576,0))</f>
        <v>0.21564800000000001</v>
      </c>
      <c r="W1641" s="3">
        <f t="shared" si="501"/>
        <v>-0.56211723999999996</v>
      </c>
      <c r="X1641" s="3">
        <f t="shared" si="502"/>
        <v>-0.50795631200000002</v>
      </c>
      <c r="Y1641" s="8">
        <f t="shared" si="505"/>
        <v>9.3945698000470053</v>
      </c>
      <c r="Z1641" s="8">
        <f t="shared" si="506"/>
        <v>9.4487307280470052</v>
      </c>
      <c r="AA1641" s="3">
        <f t="shared" si="503"/>
        <v>9.4216502640470061</v>
      </c>
      <c r="AB1641" s="41">
        <v>2</v>
      </c>
      <c r="AC1641" s="42" t="str">
        <f t="shared" si="515"/>
        <v>Dilatometer</v>
      </c>
      <c r="AD1641" s="15">
        <f t="shared" si="504"/>
        <v>-316.53339999999997</v>
      </c>
      <c r="AE1641" s="15">
        <f t="shared" si="507"/>
        <v>-136.56336037296421</v>
      </c>
      <c r="AF1641" s="15">
        <f t="shared" si="508"/>
        <v>-124.05925160499521</v>
      </c>
      <c r="AG1641" s="15">
        <f t="shared" si="509"/>
        <v>-130.32843096849854</v>
      </c>
      <c r="AH1641" s="15">
        <f t="shared" si="516"/>
        <v>-130.32843096849854</v>
      </c>
      <c r="AI1641" s="17">
        <f t="shared" si="510"/>
        <v>1.2372616063535775</v>
      </c>
      <c r="AJ1641" s="17">
        <f t="shared" si="511"/>
        <v>0.94151963629816371</v>
      </c>
      <c r="AK1641" s="17">
        <f t="shared" si="512"/>
        <v>0.9261387970473538</v>
      </c>
      <c r="AL1641" s="17">
        <f t="shared" si="513"/>
        <v>0.93378694714689714</v>
      </c>
      <c r="AM1641" s="17">
        <f t="shared" si="514"/>
        <v>0.93378694714689714</v>
      </c>
      <c r="AN1641" s="17">
        <f t="shared" si="517"/>
        <v>5.5683288964525346E-4</v>
      </c>
      <c r="AO1641" s="17">
        <f t="shared" si="518"/>
        <v>9.3378694714689718</v>
      </c>
      <c r="AP1641" s="17">
        <f t="shared" si="519"/>
        <v>12.372616063535775</v>
      </c>
      <c r="AQ1641" s="17">
        <f t="shared" si="520"/>
        <v>19.92412438758846</v>
      </c>
    </row>
    <row r="1642" spans="1:43" x14ac:dyDescent="0.45">
      <c r="B1642">
        <f>INDEX(RawData!$A$2:$A$1048576,MATCH(FmtData!$B$4+(ROW()-10),RawData!$A$2:$A$1048576,0))</f>
        <v>1830</v>
      </c>
      <c r="C1642" s="23">
        <f>LEFT(INDEX(RawData!$B$2:$B$1048576, MATCH(FmtData!$B$4+(ROW()-10),RawData!$A$2:$A$1048576,0)),10)+MID(INDEX(RawData!$B$2:$B$1048576, MATCH(FmtData!$B$4+(ROW()-10),RawData!$A$2:$A$1048576,0)),12,8)-$B$5/24</f>
        <v>42201.645752314813</v>
      </c>
      <c r="D1642" s="7">
        <f>MID(INDEX(RawData!$B$2:$B$1048576, MATCH(FmtData!$B$4+(ROW()-10),RawData!$A$2:$A$1048576,0)),12,8)+$B$5/24</f>
        <v>1.145752314814815</v>
      </c>
      <c r="E1642" s="8">
        <f>INDEX(RawData!$D$2:$D$1048576,MATCH(FmtData!$B$4+(ROW()-10),RawData!$A$2:$A$1048576,0))</f>
        <v>49.362900000000003</v>
      </c>
      <c r="F1642">
        <f>INDEX(RawData!$D$2:$D$1048576,MATCH(FmtData!$B$4+(ROW()-10),RawData!$A$2:$A$1048576,0))</f>
        <v>49.362900000000003</v>
      </c>
      <c r="G1642">
        <f>INDEX(RawData!E$2:E$1048576,MATCH(FmtData!$B$4+(ROW()-10),RawData!$A$2:$A$1048576,0))</f>
        <v>2875.6</v>
      </c>
      <c r="H1642">
        <f>INDEX(RawData!F$2:F$1048576,MATCH(FmtData!$B$4+(ROW()-10),RawData!$A$2:$A$1048576,0))</f>
        <v>-0.15307599999999999</v>
      </c>
      <c r="I1642">
        <f>INDEX(RawData!G$2:G$1048576,MATCH(FmtData!$B$4+(ROW()-10),RawData!$A$2:$A$1048576,0))</f>
        <v>-29008.1</v>
      </c>
      <c r="J1642">
        <f>INDEX(RawData!H$2:H$1048576,MATCH(FmtData!$B$4+(ROW()-10),RawData!$A$2:$A$1048576,0))</f>
        <v>5.0863699999999998E-2</v>
      </c>
      <c r="K1642">
        <f>INDEX(RawData!I$2:I$1048576,MATCH(FmtData!$B$4+(ROW()-10),RawData!$A$2:$A$1048576,0))</f>
        <v>-0.61533599999999999</v>
      </c>
      <c r="L1642">
        <f>INDEX(RawData!J$2:J$1048576,MATCH(FmtData!$B$4+(ROW()-10),RawData!$A$2:$A$1048576,0))</f>
        <v>200.3</v>
      </c>
      <c r="M1642">
        <f>INDEX(RawData!K$2:K$1048576,MATCH(FmtData!$B$4+(ROW()-10),RawData!$A$2:$A$1048576,0))</f>
        <v>166</v>
      </c>
      <c r="N1642">
        <f>INDEX(RawData!L$2:L$1048576,MATCH(FmtData!$B$4+(ROW()-10),RawData!$A$2:$A$1048576,0))</f>
        <v>22</v>
      </c>
      <c r="O1642">
        <f>INDEX(RawData!M$2:M$1048576,MATCH(FmtData!$B$4+(ROW()-10),RawData!$A$2:$A$1048576,0))</f>
        <v>179.1</v>
      </c>
      <c r="P1642">
        <f>INDEX(RawData!N$2:N$1048576,MATCH(FmtData!$B$4+(ROW()-10),RawData!$A$2:$A$1048576,0))</f>
        <v>21.8</v>
      </c>
      <c r="Q1642">
        <f>INDEX(RawData!O$2:O$1048576,MATCH(FmtData!$B$4+(ROW()-10),RawData!$A$2:$A$1048576,0))</f>
        <v>182.5</v>
      </c>
      <c r="R1642" s="8">
        <f>INDEX(RawData!P$2:P$1048576,MATCH(FmtData!$B$4+(ROW()-10),RawData!$A$2:$A$1048576,0))</f>
        <v>63.700099999999999</v>
      </c>
      <c r="S1642">
        <f>INDEX(RawData!Q$2:Q$1048576,MATCH(FmtData!$B$4+(ROW()-10),RawData!$A$2:$A$1048576,0))</f>
        <v>507.21300000000002</v>
      </c>
      <c r="T1642" s="8">
        <f>INDEX(RawData!R$2:R$1048576,MATCH(FmtData!$B$4+(ROW()-10),RawData!$A$2:$A$1048576,0))</f>
        <v>0.148009</v>
      </c>
      <c r="U1642" s="8">
        <f>INDEX(RawData!S$2:S$1048576,MATCH(FmtData!$B$4+(ROW()-10),RawData!$A$2:$A$1048576,0))</f>
        <v>0.73239799999999999</v>
      </c>
      <c r="V1642" s="8">
        <f>INDEX(RawData!T$2:T$1048576,MATCH(FmtData!$B$4+(ROW()-10),RawData!$A$2:$A$1048576,0))</f>
        <v>0.21623700000000001</v>
      </c>
      <c r="W1642" s="3">
        <f t="shared" si="501"/>
        <v>-0.56188356000000006</v>
      </c>
      <c r="X1642" s="3">
        <f t="shared" si="502"/>
        <v>-0.50945237200000004</v>
      </c>
      <c r="Y1642" s="8">
        <f t="shared" si="505"/>
        <v>9.3948034800470044</v>
      </c>
      <c r="Z1642" s="8">
        <f t="shared" si="506"/>
        <v>9.4472346680470043</v>
      </c>
      <c r="AA1642" s="3">
        <f t="shared" si="503"/>
        <v>9.4210190740470043</v>
      </c>
      <c r="AB1642" s="41">
        <v>2</v>
      </c>
      <c r="AC1642" s="42" t="str">
        <f t="shared" si="515"/>
        <v>Dilatometer</v>
      </c>
      <c r="AD1642" s="15">
        <f t="shared" si="504"/>
        <v>-316.53339999999997</v>
      </c>
      <c r="AE1642" s="15">
        <f t="shared" si="507"/>
        <v>-136.50970478326462</v>
      </c>
      <c r="AF1642" s="15">
        <f t="shared" si="508"/>
        <v>-124.40648775178556</v>
      </c>
      <c r="AG1642" s="15">
        <f t="shared" si="509"/>
        <v>-130.47414384951276</v>
      </c>
      <c r="AH1642" s="15">
        <f t="shared" si="516"/>
        <v>-130.47414384951276</v>
      </c>
      <c r="AI1642" s="17">
        <f t="shared" si="510"/>
        <v>1.2372616063535775</v>
      </c>
      <c r="AJ1642" s="17">
        <f t="shared" si="511"/>
        <v>0.94145254524349442</v>
      </c>
      <c r="AK1642" s="17">
        <f t="shared" si="512"/>
        <v>0.92655913245752197</v>
      </c>
      <c r="AL1642" s="17">
        <f t="shared" si="513"/>
        <v>0.93396621348223052</v>
      </c>
      <c r="AM1642" s="17">
        <f t="shared" si="514"/>
        <v>0.93396621348223052</v>
      </c>
      <c r="AN1642" s="17">
        <f t="shared" si="517"/>
        <v>4.938982060798125E-5</v>
      </c>
      <c r="AO1642" s="17">
        <f t="shared" si="518"/>
        <v>9.339662134822305</v>
      </c>
      <c r="AP1642" s="17">
        <f t="shared" si="519"/>
        <v>12.372616063535775</v>
      </c>
      <c r="AQ1642" s="17">
        <f t="shared" si="520"/>
        <v>19.82649496461622</v>
      </c>
    </row>
    <row r="1643" spans="1:43" x14ac:dyDescent="0.45">
      <c r="B1643">
        <f>INDEX(RawData!$A$2:$A$1048576,MATCH(FmtData!$B$4+(ROW()-10),RawData!$A$2:$A$1048576,0))</f>
        <v>1831</v>
      </c>
      <c r="C1643" s="23">
        <f>LEFT(INDEX(RawData!$B$2:$B$1048576, MATCH(FmtData!$B$4+(ROW()-10),RawData!$A$2:$A$1048576,0)),10)+MID(INDEX(RawData!$B$2:$B$1048576, MATCH(FmtData!$B$4+(ROW()-10),RawData!$A$2:$A$1048576,0)),12,8)-$B$5/24</f>
        <v>42201.646458333336</v>
      </c>
      <c r="D1643" s="7">
        <f>MID(INDEX(RawData!$B$2:$B$1048576, MATCH(FmtData!$B$4+(ROW()-10),RawData!$A$2:$A$1048576,0)),12,8)+$B$5/24</f>
        <v>1.1464583333333334</v>
      </c>
      <c r="E1643" s="8">
        <f>INDEX(RawData!$D$2:$D$1048576,MATCH(FmtData!$B$4+(ROW()-10),RawData!$A$2:$A$1048576,0))</f>
        <v>49.3795</v>
      </c>
      <c r="F1643">
        <f>INDEX(RawData!$D$2:$D$1048576,MATCH(FmtData!$B$4+(ROW()-10),RawData!$A$2:$A$1048576,0))</f>
        <v>49.3795</v>
      </c>
      <c r="G1643">
        <f>INDEX(RawData!E$2:E$1048576,MATCH(FmtData!$B$4+(ROW()-10),RawData!$A$2:$A$1048576,0))</f>
        <v>2879.3</v>
      </c>
      <c r="H1643">
        <f>INDEX(RawData!F$2:F$1048576,MATCH(FmtData!$B$4+(ROW()-10),RawData!$A$2:$A$1048576,0))</f>
        <v>-0.15307599999999999</v>
      </c>
      <c r="I1643">
        <f>INDEX(RawData!G$2:G$1048576,MATCH(FmtData!$B$4+(ROW()-10),RawData!$A$2:$A$1048576,0))</f>
        <v>-29008.1</v>
      </c>
      <c r="J1643">
        <f>INDEX(RawData!H$2:H$1048576,MATCH(FmtData!$B$4+(ROW()-10),RawData!$A$2:$A$1048576,0))</f>
        <v>5.0863699999999998E-2</v>
      </c>
      <c r="K1643">
        <f>INDEX(RawData!I$2:I$1048576,MATCH(FmtData!$B$4+(ROW()-10),RawData!$A$2:$A$1048576,0))</f>
        <v>-0.61577599999999999</v>
      </c>
      <c r="L1643">
        <f>INDEX(RawData!J$2:J$1048576,MATCH(FmtData!$B$4+(ROW()-10),RawData!$A$2:$A$1048576,0))</f>
        <v>177.2</v>
      </c>
      <c r="M1643">
        <f>INDEX(RawData!K$2:K$1048576,MATCH(FmtData!$B$4+(ROW()-10),RawData!$A$2:$A$1048576,0))</f>
        <v>171.8</v>
      </c>
      <c r="N1643">
        <f>INDEX(RawData!L$2:L$1048576,MATCH(FmtData!$B$4+(ROW()-10),RawData!$A$2:$A$1048576,0))</f>
        <v>22.1</v>
      </c>
      <c r="O1643">
        <f>INDEX(RawData!M$2:M$1048576,MATCH(FmtData!$B$4+(ROW()-10),RawData!$A$2:$A$1048576,0))</f>
        <v>176.7</v>
      </c>
      <c r="P1643">
        <f>INDEX(RawData!N$2:N$1048576,MATCH(FmtData!$B$4+(ROW()-10),RawData!$A$2:$A$1048576,0))</f>
        <v>21.8</v>
      </c>
      <c r="Q1643">
        <f>INDEX(RawData!O$2:O$1048576,MATCH(FmtData!$B$4+(ROW()-10),RawData!$A$2:$A$1048576,0))</f>
        <v>182.5</v>
      </c>
      <c r="R1643" s="8">
        <f>INDEX(RawData!P$2:P$1048576,MATCH(FmtData!$B$4+(ROW()-10),RawData!$A$2:$A$1048576,0))</f>
        <v>63.579099999999997</v>
      </c>
      <c r="S1643">
        <f>INDEX(RawData!Q$2:Q$1048576,MATCH(FmtData!$B$4+(ROW()-10),RawData!$A$2:$A$1048576,0))</f>
        <v>507.21300000000002</v>
      </c>
      <c r="T1643" s="8">
        <f>INDEX(RawData!R$2:R$1048576,MATCH(FmtData!$B$4+(ROW()-10),RawData!$A$2:$A$1048576,0))</f>
        <v>0.148009</v>
      </c>
      <c r="U1643" s="8">
        <f>INDEX(RawData!S$2:S$1048576,MATCH(FmtData!$B$4+(ROW()-10),RawData!$A$2:$A$1048576,0))</f>
        <v>0.73221599999999998</v>
      </c>
      <c r="V1643" s="8">
        <f>INDEX(RawData!T$2:T$1048576,MATCH(FmtData!$B$4+(ROW()-10),RawData!$A$2:$A$1048576,0))</f>
        <v>0.21701200000000001</v>
      </c>
      <c r="W1643" s="3">
        <f t="shared" si="501"/>
        <v>-0.56142128000000002</v>
      </c>
      <c r="X1643" s="3">
        <f t="shared" si="502"/>
        <v>-0.51142087200000008</v>
      </c>
      <c r="Y1643" s="8">
        <f t="shared" si="505"/>
        <v>9.3952657600470051</v>
      </c>
      <c r="Z1643" s="8">
        <f t="shared" si="506"/>
        <v>9.445266168047004</v>
      </c>
      <c r="AA1643" s="3">
        <f t="shared" si="503"/>
        <v>9.4202659640470046</v>
      </c>
      <c r="AB1643" s="41">
        <v>2</v>
      </c>
      <c r="AC1643" s="42" t="str">
        <f t="shared" si="515"/>
        <v>Dilatometer</v>
      </c>
      <c r="AD1643" s="15">
        <f t="shared" si="504"/>
        <v>-316.65440000000001</v>
      </c>
      <c r="AE1643" s="15">
        <f t="shared" si="507"/>
        <v>-136.40355253712755</v>
      </c>
      <c r="AF1643" s="15">
        <f t="shared" si="508"/>
        <v>-124.86321775198496</v>
      </c>
      <c r="AG1643" s="15">
        <f t="shared" si="509"/>
        <v>-130.64797813500127</v>
      </c>
      <c r="AH1643" s="15">
        <f t="shared" si="516"/>
        <v>-130.64797813500127</v>
      </c>
      <c r="AI1643" s="17">
        <f t="shared" si="510"/>
        <v>1.2375229560508361</v>
      </c>
      <c r="AJ1643" s="17">
        <f t="shared" si="511"/>
        <v>0.94131984043328043</v>
      </c>
      <c r="AK1643" s="17">
        <f t="shared" si="512"/>
        <v>0.92711259341629915</v>
      </c>
      <c r="AL1643" s="17">
        <f t="shared" si="513"/>
        <v>0.93418016682492833</v>
      </c>
      <c r="AM1643" s="17">
        <f t="shared" si="514"/>
        <v>0.93418016682492833</v>
      </c>
      <c r="AN1643" s="17">
        <f t="shared" si="517"/>
        <v>2.2897961983525672E-4</v>
      </c>
      <c r="AO1643" s="17">
        <f t="shared" si="518"/>
        <v>9.3418016682492837</v>
      </c>
      <c r="AP1643" s="17">
        <f t="shared" si="519"/>
        <v>12.375229560508361</v>
      </c>
      <c r="AQ1643" s="17">
        <f t="shared" si="520"/>
        <v>19.852005477681001</v>
      </c>
    </row>
    <row r="1644" spans="1:43" x14ac:dyDescent="0.45">
      <c r="B1644">
        <f>INDEX(RawData!$A$2:$A$1048576,MATCH(FmtData!$B$4+(ROW()-10),RawData!$A$2:$A$1048576,0))</f>
        <v>1832</v>
      </c>
      <c r="C1644" s="23">
        <f>LEFT(INDEX(RawData!$B$2:$B$1048576, MATCH(FmtData!$B$4+(ROW()-10),RawData!$A$2:$A$1048576,0)),10)+MID(INDEX(RawData!$B$2:$B$1048576, MATCH(FmtData!$B$4+(ROW()-10),RawData!$A$2:$A$1048576,0)),12,8)-$B$5/24</f>
        <v>42201.647152777776</v>
      </c>
      <c r="D1644" s="7">
        <f>MID(INDEX(RawData!$B$2:$B$1048576, MATCH(FmtData!$B$4+(ROW()-10),RawData!$A$2:$A$1048576,0)),12,8)+$B$5/24</f>
        <v>1.1471527777777779</v>
      </c>
      <c r="E1644" s="8">
        <f>INDEX(RawData!$D$2:$D$1048576,MATCH(FmtData!$B$4+(ROW()-10),RawData!$A$2:$A$1048576,0))</f>
        <v>49.3962</v>
      </c>
      <c r="F1644">
        <f>INDEX(RawData!$D$2:$D$1048576,MATCH(FmtData!$B$4+(ROW()-10),RawData!$A$2:$A$1048576,0))</f>
        <v>49.3962</v>
      </c>
      <c r="G1644">
        <f>INDEX(RawData!E$2:E$1048576,MATCH(FmtData!$B$4+(ROW()-10),RawData!$A$2:$A$1048576,0))</f>
        <v>2881.14</v>
      </c>
      <c r="H1644">
        <f>INDEX(RawData!F$2:F$1048576,MATCH(FmtData!$B$4+(ROW()-10),RawData!$A$2:$A$1048576,0))</f>
        <v>-0.15307599999999999</v>
      </c>
      <c r="I1644">
        <f>INDEX(RawData!G$2:G$1048576,MATCH(FmtData!$B$4+(ROW()-10),RawData!$A$2:$A$1048576,0))</f>
        <v>-28997.5</v>
      </c>
      <c r="J1644">
        <f>INDEX(RawData!H$2:H$1048576,MATCH(FmtData!$B$4+(ROW()-10),RawData!$A$2:$A$1048576,0))</f>
        <v>5.0863699999999998E-2</v>
      </c>
      <c r="K1644">
        <f>INDEX(RawData!I$2:I$1048576,MATCH(FmtData!$B$4+(ROW()-10),RawData!$A$2:$A$1048576,0))</f>
        <v>-0.61533599999999999</v>
      </c>
      <c r="L1644">
        <f>INDEX(RawData!J$2:J$1048576,MATCH(FmtData!$B$4+(ROW()-10),RawData!$A$2:$A$1048576,0))</f>
        <v>170.7</v>
      </c>
      <c r="M1644">
        <f>INDEX(RawData!K$2:K$1048576,MATCH(FmtData!$B$4+(ROW()-10),RawData!$A$2:$A$1048576,0))</f>
        <v>176.6</v>
      </c>
      <c r="N1644">
        <f>INDEX(RawData!L$2:L$1048576,MATCH(FmtData!$B$4+(ROW()-10),RawData!$A$2:$A$1048576,0))</f>
        <v>22.1</v>
      </c>
      <c r="O1644">
        <f>INDEX(RawData!M$2:M$1048576,MATCH(FmtData!$B$4+(ROW()-10),RawData!$A$2:$A$1048576,0))</f>
        <v>169.6</v>
      </c>
      <c r="P1644">
        <f>INDEX(RawData!N$2:N$1048576,MATCH(FmtData!$B$4+(ROW()-10),RawData!$A$2:$A$1048576,0))</f>
        <v>21.8</v>
      </c>
      <c r="Q1644">
        <f>INDEX(RawData!O$2:O$1048576,MATCH(FmtData!$B$4+(ROW()-10),RawData!$A$2:$A$1048576,0))</f>
        <v>182.6</v>
      </c>
      <c r="R1644" s="8">
        <f>INDEX(RawData!P$2:P$1048576,MATCH(FmtData!$B$4+(ROW()-10),RawData!$A$2:$A$1048576,0))</f>
        <v>63.579099999999997</v>
      </c>
      <c r="S1644">
        <f>INDEX(RawData!Q$2:Q$1048576,MATCH(FmtData!$B$4+(ROW()-10),RawData!$A$2:$A$1048576,0))</f>
        <v>507.21300000000002</v>
      </c>
      <c r="T1644" s="8">
        <f>INDEX(RawData!R$2:R$1048576,MATCH(FmtData!$B$4+(ROW()-10),RawData!$A$2:$A$1048576,0))</f>
        <v>0.148009</v>
      </c>
      <c r="U1644" s="8">
        <f>INDEX(RawData!S$2:S$1048576,MATCH(FmtData!$B$4+(ROW()-10),RawData!$A$2:$A$1048576,0))</f>
        <v>0.73194099999999995</v>
      </c>
      <c r="V1644" s="8">
        <f>INDEX(RawData!T$2:T$1048576,MATCH(FmtData!$B$4+(ROW()-10),RawData!$A$2:$A$1048576,0))</f>
        <v>0.21701200000000001</v>
      </c>
      <c r="W1644" s="3">
        <f t="shared" si="501"/>
        <v>-0.56072277999999998</v>
      </c>
      <c r="X1644" s="3">
        <f t="shared" si="502"/>
        <v>-0.51142087200000008</v>
      </c>
      <c r="Y1644" s="8">
        <f t="shared" si="505"/>
        <v>9.3959642600470037</v>
      </c>
      <c r="Z1644" s="8">
        <f t="shared" si="506"/>
        <v>9.445266168047004</v>
      </c>
      <c r="AA1644" s="3">
        <f t="shared" si="503"/>
        <v>9.4206152140470039</v>
      </c>
      <c r="AB1644" s="41">
        <v>2</v>
      </c>
      <c r="AC1644" s="42" t="str">
        <f t="shared" si="515"/>
        <v>Dilatometer</v>
      </c>
      <c r="AD1644" s="15">
        <f t="shared" si="504"/>
        <v>-316.65440000000001</v>
      </c>
      <c r="AE1644" s="15">
        <f t="shared" si="507"/>
        <v>-136.24313877633529</v>
      </c>
      <c r="AF1644" s="15">
        <f t="shared" si="508"/>
        <v>-124.86321775198496</v>
      </c>
      <c r="AG1644" s="15">
        <f t="shared" si="509"/>
        <v>-130.56736687776561</v>
      </c>
      <c r="AH1644" s="15">
        <f t="shared" si="516"/>
        <v>-130.56736687776561</v>
      </c>
      <c r="AI1644" s="17">
        <f t="shared" si="510"/>
        <v>1.2375229560508361</v>
      </c>
      <c r="AJ1644" s="17">
        <f t="shared" si="511"/>
        <v>0.94111937228580878</v>
      </c>
      <c r="AK1644" s="17">
        <f t="shared" si="512"/>
        <v>0.92711259341629915</v>
      </c>
      <c r="AL1644" s="17">
        <f t="shared" si="513"/>
        <v>0.93408093918135104</v>
      </c>
      <c r="AM1644" s="17">
        <f t="shared" si="514"/>
        <v>0.93408093918135104</v>
      </c>
      <c r="AN1644" s="17">
        <f t="shared" si="517"/>
        <v>3.9429816576452836E-4</v>
      </c>
      <c r="AO1644" s="17">
        <f t="shared" si="518"/>
        <v>9.3408093918135098</v>
      </c>
      <c r="AP1644" s="17">
        <f t="shared" si="519"/>
        <v>12.375229560508361</v>
      </c>
      <c r="AQ1644" s="17">
        <f t="shared" si="520"/>
        <v>19.864691786880783</v>
      </c>
    </row>
    <row r="1645" spans="1:43" x14ac:dyDescent="0.45">
      <c r="A1645" t="s">
        <v>2108</v>
      </c>
      <c r="B1645">
        <f>INDEX(RawData!$A$2:$A$1048576,MATCH(FmtData!$B$4+(ROW()-10),RawData!$A$2:$A$1048576,0))</f>
        <v>1833</v>
      </c>
      <c r="C1645" s="23">
        <f>LEFT(INDEX(RawData!$B$2:$B$1048576, MATCH(FmtData!$B$4+(ROW()-10),RawData!$A$2:$A$1048576,0)),10)+MID(INDEX(RawData!$B$2:$B$1048576, MATCH(FmtData!$B$4+(ROW()-10),RawData!$A$2:$A$1048576,0)),12,8)-$B$5/24</f>
        <v>42201.647847222222</v>
      </c>
      <c r="D1645" s="7">
        <f>MID(INDEX(RawData!$B$2:$B$1048576, MATCH(FmtData!$B$4+(ROW()-10),RawData!$A$2:$A$1048576,0)),12,8)+$B$5/24</f>
        <v>1.147847222222222</v>
      </c>
      <c r="E1645" s="8">
        <f>INDEX(RawData!$D$2:$D$1048576,MATCH(FmtData!$B$4+(ROW()-10),RawData!$A$2:$A$1048576,0))</f>
        <v>49.412700000000001</v>
      </c>
      <c r="F1645">
        <f>INDEX(RawData!$D$2:$D$1048576,MATCH(FmtData!$B$4+(ROW()-10),RawData!$A$2:$A$1048576,0))</f>
        <v>49.412700000000001</v>
      </c>
      <c r="G1645">
        <f>INDEX(RawData!E$2:E$1048576,MATCH(FmtData!$B$4+(ROW()-10),RawData!$A$2:$A$1048576,0))</f>
        <v>2876.53</v>
      </c>
      <c r="H1645">
        <f>INDEX(RawData!F$2:F$1048576,MATCH(FmtData!$B$4+(ROW()-10),RawData!$A$2:$A$1048576,0))</f>
        <v>-0.15307599999999999</v>
      </c>
      <c r="I1645">
        <f>INDEX(RawData!G$2:G$1048576,MATCH(FmtData!$B$4+(ROW()-10),RawData!$A$2:$A$1048576,0))</f>
        <v>-29008.1</v>
      </c>
      <c r="J1645">
        <f>INDEX(RawData!H$2:H$1048576,MATCH(FmtData!$B$4+(ROW()-10),RawData!$A$2:$A$1048576,0))</f>
        <v>5.0863699999999998E-2</v>
      </c>
      <c r="K1645">
        <f>INDEX(RawData!I$2:I$1048576,MATCH(FmtData!$B$4+(ROW()-10),RawData!$A$2:$A$1048576,0))</f>
        <v>-0.61477000000000004</v>
      </c>
      <c r="L1645">
        <f>INDEX(RawData!J$2:J$1048576,MATCH(FmtData!$B$4+(ROW()-10),RawData!$A$2:$A$1048576,0))</f>
        <v>198.9</v>
      </c>
      <c r="M1645">
        <f>INDEX(RawData!K$2:K$1048576,MATCH(FmtData!$B$4+(ROW()-10),RawData!$A$2:$A$1048576,0))</f>
        <v>179.3</v>
      </c>
      <c r="N1645">
        <f>INDEX(RawData!L$2:L$1048576,MATCH(FmtData!$B$4+(ROW()-10),RawData!$A$2:$A$1048576,0))</f>
        <v>22.1</v>
      </c>
      <c r="O1645">
        <f>INDEX(RawData!M$2:M$1048576,MATCH(FmtData!$B$4+(ROW()-10),RawData!$A$2:$A$1048576,0))</f>
        <v>181</v>
      </c>
      <c r="P1645">
        <f>INDEX(RawData!N$2:N$1048576,MATCH(FmtData!$B$4+(ROW()-10),RawData!$A$2:$A$1048576,0))</f>
        <v>21.8</v>
      </c>
      <c r="Q1645">
        <f>INDEX(RawData!O$2:O$1048576,MATCH(FmtData!$B$4+(ROW()-10),RawData!$A$2:$A$1048576,0))</f>
        <v>182.6</v>
      </c>
      <c r="R1645" s="8">
        <f>INDEX(RawData!P$2:P$1048576,MATCH(FmtData!$B$4+(ROW()-10),RawData!$A$2:$A$1048576,0))</f>
        <v>63.469900000000003</v>
      </c>
      <c r="S1645">
        <f>INDEX(RawData!Q$2:Q$1048576,MATCH(FmtData!$B$4+(ROW()-10),RawData!$A$2:$A$1048576,0))</f>
        <v>507.21300000000002</v>
      </c>
      <c r="T1645" s="8">
        <f>INDEX(RawData!R$2:R$1048576,MATCH(FmtData!$B$4+(ROW()-10),RawData!$A$2:$A$1048576,0))</f>
        <v>0.148009</v>
      </c>
      <c r="U1645" s="8">
        <f>INDEX(RawData!S$2:S$1048576,MATCH(FmtData!$B$4+(ROW()-10),RawData!$A$2:$A$1048576,0))</f>
        <v>0.73194099999999995</v>
      </c>
      <c r="V1645" s="8">
        <f>INDEX(RawData!T$2:T$1048576,MATCH(FmtData!$B$4+(ROW()-10),RawData!$A$2:$A$1048576,0))</f>
        <v>0.21729100000000001</v>
      </c>
      <c r="W1645" s="3">
        <f t="shared" si="501"/>
        <v>-0.56072277999999998</v>
      </c>
      <c r="X1645" s="3">
        <f t="shared" si="502"/>
        <v>-0.51212953200000011</v>
      </c>
      <c r="Y1645" s="8">
        <f t="shared" si="505"/>
        <v>9.3959642600470037</v>
      </c>
      <c r="Z1645" s="8">
        <f t="shared" si="506"/>
        <v>9.444557508047005</v>
      </c>
      <c r="AA1645" s="3">
        <f t="shared" si="503"/>
        <v>9.4202608840470035</v>
      </c>
      <c r="AB1645" s="41">
        <v>2</v>
      </c>
      <c r="AC1645" s="42" t="str">
        <f t="shared" si="515"/>
        <v>Dilatometer</v>
      </c>
      <c r="AD1645" s="15">
        <f t="shared" si="504"/>
        <v>-316.7636</v>
      </c>
      <c r="AE1645" s="15">
        <f t="shared" si="507"/>
        <v>-136.24313877633529</v>
      </c>
      <c r="AF1645" s="15">
        <f t="shared" si="508"/>
        <v>-125.02759614192155</v>
      </c>
      <c r="AG1645" s="15">
        <f t="shared" si="509"/>
        <v>-130.64915062035197</v>
      </c>
      <c r="AH1645" s="15">
        <f>AE1645-$AE$1644+$AH$1644</f>
        <v>-130.56736687776561</v>
      </c>
      <c r="AI1645" s="17">
        <f t="shared" si="510"/>
        <v>1.2377589135559119</v>
      </c>
      <c r="AJ1645" s="17">
        <f t="shared" si="511"/>
        <v>0.94111937228580878</v>
      </c>
      <c r="AK1645" s="17">
        <f t="shared" si="512"/>
        <v>0.92731194738620704</v>
      </c>
      <c r="AL1645" s="17">
        <f t="shared" si="513"/>
        <v>0.93418161023992263</v>
      </c>
      <c r="AM1645" s="17">
        <f t="shared" si="514"/>
        <v>0.93408093918135104</v>
      </c>
      <c r="AN1645" s="17">
        <f t="shared" si="517"/>
        <v>3.9429816576452836E-4</v>
      </c>
      <c r="AO1645" s="17">
        <f t="shared" si="518"/>
        <v>9.3418161023992266</v>
      </c>
      <c r="AP1645" s="17">
        <f t="shared" si="519"/>
        <v>12.37758913555912</v>
      </c>
      <c r="AQ1645" s="17">
        <f t="shared" si="520"/>
        <v>19.832907066548724</v>
      </c>
    </row>
    <row r="1646" spans="1:43" x14ac:dyDescent="0.45">
      <c r="A1646" t="s">
        <v>2109</v>
      </c>
      <c r="B1646">
        <f>INDEX(RawData!$A$2:$A$1048576,MATCH(FmtData!$B$4+(ROW()-10),RawData!$A$2:$A$1048576,0))</f>
        <v>1834</v>
      </c>
      <c r="C1646" s="23">
        <f>LEFT(INDEX(RawData!$B$2:$B$1048576, MATCH(FmtData!$B$4+(ROW()-10),RawData!$A$2:$A$1048576,0)),10)+MID(INDEX(RawData!$B$2:$B$1048576, MATCH(FmtData!$B$4+(ROW()-10),RawData!$A$2:$A$1048576,0)),12,8)-$B$5/24</f>
        <v>42201.648530092592</v>
      </c>
      <c r="D1646" s="7">
        <f>MID(INDEX(RawData!$B$2:$B$1048576, MATCH(FmtData!$B$4+(ROW()-10),RawData!$A$2:$A$1048576,0)),12,8)+$B$5/24</f>
        <v>1.1485300925925928</v>
      </c>
      <c r="E1646" s="8">
        <f>INDEX(RawData!$D$2:$D$1048576,MATCH(FmtData!$B$4+(ROW()-10),RawData!$A$2:$A$1048576,0))</f>
        <v>49.429400000000001</v>
      </c>
      <c r="F1646">
        <f>INDEX(RawData!$D$2:$D$1048576,MATCH(FmtData!$B$4+(ROW()-10),RawData!$A$2:$A$1048576,0))</f>
        <v>49.429400000000001</v>
      </c>
      <c r="G1646">
        <f>INDEX(RawData!E$2:E$1048576,MATCH(FmtData!$B$4+(ROW()-10),RawData!$A$2:$A$1048576,0))</f>
        <v>2886.07</v>
      </c>
      <c r="H1646">
        <f>INDEX(RawData!F$2:F$1048576,MATCH(FmtData!$B$4+(ROW()-10),RawData!$A$2:$A$1048576,0))</f>
        <v>-0.15307599999999999</v>
      </c>
      <c r="I1646">
        <f>INDEX(RawData!G$2:G$1048576,MATCH(FmtData!$B$4+(ROW()-10),RawData!$A$2:$A$1048576,0))</f>
        <v>-29008.1</v>
      </c>
      <c r="J1646">
        <f>INDEX(RawData!H$2:H$1048576,MATCH(FmtData!$B$4+(ROW()-10),RawData!$A$2:$A$1048576,0))</f>
        <v>5.0863699999999998E-2</v>
      </c>
      <c r="K1646">
        <f>INDEX(RawData!I$2:I$1048576,MATCH(FmtData!$B$4+(ROW()-10),RawData!$A$2:$A$1048576,0))</f>
        <v>-0.61577599999999999</v>
      </c>
      <c r="L1646">
        <f>INDEX(RawData!J$2:J$1048576,MATCH(FmtData!$B$4+(ROW()-10),RawData!$A$2:$A$1048576,0))</f>
        <v>174</v>
      </c>
      <c r="M1646">
        <f>INDEX(RawData!K$2:K$1048576,MATCH(FmtData!$B$4+(ROW()-10),RawData!$A$2:$A$1048576,0))</f>
        <v>173.6</v>
      </c>
      <c r="N1646">
        <f>INDEX(RawData!L$2:L$1048576,MATCH(FmtData!$B$4+(ROW()-10),RawData!$A$2:$A$1048576,0))</f>
        <v>22.1</v>
      </c>
      <c r="O1646">
        <f>INDEX(RawData!M$2:M$1048576,MATCH(FmtData!$B$4+(ROW()-10),RawData!$A$2:$A$1048576,0))</f>
        <v>170</v>
      </c>
      <c r="P1646">
        <f>INDEX(RawData!N$2:N$1048576,MATCH(FmtData!$B$4+(ROW()-10),RawData!$A$2:$A$1048576,0))</f>
        <v>21.8</v>
      </c>
      <c r="Q1646">
        <f>INDEX(RawData!O$2:O$1048576,MATCH(FmtData!$B$4+(ROW()-10),RawData!$A$2:$A$1048576,0))</f>
        <v>182.6</v>
      </c>
      <c r="R1646" s="8">
        <f>INDEX(RawData!P$2:P$1048576,MATCH(FmtData!$B$4+(ROW()-10),RawData!$A$2:$A$1048576,0))</f>
        <v>63.469900000000003</v>
      </c>
      <c r="S1646">
        <f>INDEX(RawData!Q$2:Q$1048576,MATCH(FmtData!$B$4+(ROW()-10),RawData!$A$2:$A$1048576,0))</f>
        <v>507.21300000000002</v>
      </c>
      <c r="T1646" s="8">
        <f>INDEX(RawData!R$2:R$1048576,MATCH(FmtData!$B$4+(ROW()-10),RawData!$A$2:$A$1048576,0))</f>
        <v>0.148009</v>
      </c>
      <c r="U1646" s="8">
        <f>INDEX(RawData!S$2:S$1048576,MATCH(FmtData!$B$4+(ROW()-10),RawData!$A$2:$A$1048576,0))</f>
        <v>0.73203300000000004</v>
      </c>
      <c r="V1646" s="8">
        <f>INDEX(RawData!T$2:T$1048576,MATCH(FmtData!$B$4+(ROW()-10),RawData!$A$2:$A$1048576,0))</f>
        <v>0.216888</v>
      </c>
      <c r="W1646" s="3">
        <f t="shared" ref="W1646:W1709" si="521">-(U1646-$U$10)*2.54</f>
        <v>-0.56095646000000021</v>
      </c>
      <c r="X1646" s="3">
        <f t="shared" ref="X1646:X1709" si="522">-(V1646-$V$10)*2.54</f>
        <v>-0.511105912</v>
      </c>
      <c r="Y1646" s="8">
        <f t="shared" si="505"/>
        <v>9.3957305800470046</v>
      </c>
      <c r="Z1646" s="8">
        <f t="shared" si="506"/>
        <v>9.4455811280470048</v>
      </c>
      <c r="AA1646" s="3">
        <f t="shared" ref="AA1646:AA1709" si="523">(Y1646+Z1646)/2</f>
        <v>9.4206558540470056</v>
      </c>
      <c r="AB1646" s="41">
        <v>2</v>
      </c>
      <c r="AC1646" s="42" t="str">
        <f t="shared" si="515"/>
        <v>Dilatometer</v>
      </c>
      <c r="AD1646" s="15">
        <f t="shared" si="504"/>
        <v>-316.7636</v>
      </c>
      <c r="AE1646" s="15">
        <f t="shared" si="507"/>
        <v>-136.29680700063921</v>
      </c>
      <c r="AF1646" s="15">
        <f t="shared" si="508"/>
        <v>-124.79015314338915</v>
      </c>
      <c r="AG1646" s="15">
        <f t="shared" si="509"/>
        <v>-130.55798628877369</v>
      </c>
      <c r="AH1646" s="15">
        <f t="shared" ref="AH1646:AH1709" si="524">AE1646-$AE$1644+$AH$1644</f>
        <v>-130.62103510206953</v>
      </c>
      <c r="AI1646" s="17">
        <f t="shared" si="510"/>
        <v>1.2377589135559119</v>
      </c>
      <c r="AJ1646" s="17">
        <f t="shared" si="511"/>
        <v>0.94118643164943161</v>
      </c>
      <c r="AK1646" s="17">
        <f t="shared" si="512"/>
        <v>0.92702401001416945</v>
      </c>
      <c r="AL1646" s="17">
        <f t="shared" si="513"/>
        <v>0.93406939360572161</v>
      </c>
      <c r="AM1646" s="17">
        <f t="shared" si="514"/>
        <v>0.93414699921490663</v>
      </c>
      <c r="AN1646" s="17">
        <f t="shared" si="517"/>
        <v>3.2823813220894671E-4</v>
      </c>
      <c r="AO1646" s="17">
        <f t="shared" si="518"/>
        <v>9.3406939360572157</v>
      </c>
      <c r="AP1646" s="17">
        <f t="shared" si="519"/>
        <v>12.37758913555912</v>
      </c>
      <c r="AQ1646" s="17">
        <f t="shared" si="520"/>
        <v>19.898682821856291</v>
      </c>
    </row>
    <row r="1647" spans="1:43" x14ac:dyDescent="0.45">
      <c r="B1647">
        <f>INDEX(RawData!$A$2:$A$1048576,MATCH(FmtData!$B$4+(ROW()-10),RawData!$A$2:$A$1048576,0))</f>
        <v>1835</v>
      </c>
      <c r="C1647" s="23">
        <f>LEFT(INDEX(RawData!$B$2:$B$1048576, MATCH(FmtData!$B$4+(ROW()-10),RawData!$A$2:$A$1048576,0)),10)+MID(INDEX(RawData!$B$2:$B$1048576, MATCH(FmtData!$B$4+(ROW()-10),RawData!$A$2:$A$1048576,0)),12,8)-$B$5/24</f>
        <v>42201.649224537039</v>
      </c>
      <c r="D1647" s="7">
        <f>MID(INDEX(RawData!$B$2:$B$1048576, MATCH(FmtData!$B$4+(ROW()-10),RawData!$A$2:$A$1048576,0)),12,8)+$B$5/24</f>
        <v>1.1492245370370369</v>
      </c>
      <c r="E1647" s="8">
        <f>INDEX(RawData!$D$2:$D$1048576,MATCH(FmtData!$B$4+(ROW()-10),RawData!$A$2:$A$1048576,0))</f>
        <v>49.445999999999998</v>
      </c>
      <c r="F1647">
        <f>INDEX(RawData!$D$2:$D$1048576,MATCH(FmtData!$B$4+(ROW()-10),RawData!$A$2:$A$1048576,0))</f>
        <v>49.445999999999998</v>
      </c>
      <c r="G1647">
        <f>INDEX(RawData!E$2:E$1048576,MATCH(FmtData!$B$4+(ROW()-10),RawData!$A$2:$A$1048576,0))</f>
        <v>2886.07</v>
      </c>
      <c r="H1647">
        <f>INDEX(RawData!F$2:F$1048576,MATCH(FmtData!$B$4+(ROW()-10),RawData!$A$2:$A$1048576,0))</f>
        <v>-0.15307599999999999</v>
      </c>
      <c r="I1647">
        <f>INDEX(RawData!G$2:G$1048576,MATCH(FmtData!$B$4+(ROW()-10),RawData!$A$2:$A$1048576,0))</f>
        <v>-28997.5</v>
      </c>
      <c r="J1647">
        <f>INDEX(RawData!H$2:H$1048576,MATCH(FmtData!$B$4+(ROW()-10),RawData!$A$2:$A$1048576,0))</f>
        <v>5.0863699999999998E-2</v>
      </c>
      <c r="K1647">
        <f>INDEX(RawData!I$2:I$1048576,MATCH(FmtData!$B$4+(ROW()-10),RawData!$A$2:$A$1048576,0))</f>
        <v>-0.61495900000000003</v>
      </c>
      <c r="L1647">
        <f>INDEX(RawData!J$2:J$1048576,MATCH(FmtData!$B$4+(ROW()-10),RawData!$A$2:$A$1048576,0))</f>
        <v>174.6</v>
      </c>
      <c r="M1647">
        <f>INDEX(RawData!K$2:K$1048576,MATCH(FmtData!$B$4+(ROW()-10),RawData!$A$2:$A$1048576,0))</f>
        <v>169.7</v>
      </c>
      <c r="N1647">
        <f>INDEX(RawData!L$2:L$1048576,MATCH(FmtData!$B$4+(ROW()-10),RawData!$A$2:$A$1048576,0))</f>
        <v>22.1</v>
      </c>
      <c r="O1647">
        <f>INDEX(RawData!M$2:M$1048576,MATCH(FmtData!$B$4+(ROW()-10),RawData!$A$2:$A$1048576,0))</f>
        <v>174.1</v>
      </c>
      <c r="P1647">
        <f>INDEX(RawData!N$2:N$1048576,MATCH(FmtData!$B$4+(ROW()-10),RawData!$A$2:$A$1048576,0))</f>
        <v>21.8</v>
      </c>
      <c r="Q1647">
        <f>INDEX(RawData!O$2:O$1048576,MATCH(FmtData!$B$4+(ROW()-10),RawData!$A$2:$A$1048576,0))</f>
        <v>182.6</v>
      </c>
      <c r="R1647" s="8">
        <f>INDEX(RawData!P$2:P$1048576,MATCH(FmtData!$B$4+(ROW()-10),RawData!$A$2:$A$1048576,0))</f>
        <v>63.469900000000003</v>
      </c>
      <c r="S1647">
        <f>INDEX(RawData!Q$2:Q$1048576,MATCH(FmtData!$B$4+(ROW()-10),RawData!$A$2:$A$1048576,0))</f>
        <v>507.21300000000002</v>
      </c>
      <c r="T1647" s="8">
        <f>INDEX(RawData!R$2:R$1048576,MATCH(FmtData!$B$4+(ROW()-10),RawData!$A$2:$A$1048576,0))</f>
        <v>0.148009</v>
      </c>
      <c r="U1647" s="8">
        <f>INDEX(RawData!S$2:S$1048576,MATCH(FmtData!$B$4+(ROW()-10),RawData!$A$2:$A$1048576,0))</f>
        <v>0.73185</v>
      </c>
      <c r="V1647" s="8">
        <f>INDEX(RawData!T$2:T$1048576,MATCH(FmtData!$B$4+(ROW()-10),RawData!$A$2:$A$1048576,0))</f>
        <v>0.216609</v>
      </c>
      <c r="W1647" s="3">
        <f t="shared" si="521"/>
        <v>-0.56049164000000007</v>
      </c>
      <c r="X1647" s="3">
        <f t="shared" si="522"/>
        <v>-0.51039725199999997</v>
      </c>
      <c r="Y1647" s="8">
        <f t="shared" si="505"/>
        <v>9.396195400047004</v>
      </c>
      <c r="Z1647" s="8">
        <f t="shared" si="506"/>
        <v>9.4462897880470038</v>
      </c>
      <c r="AA1647" s="3">
        <f t="shared" si="523"/>
        <v>9.4212425940470048</v>
      </c>
      <c r="AB1647" s="41">
        <v>2</v>
      </c>
      <c r="AC1647" s="42" t="str">
        <f t="shared" si="515"/>
        <v>Dilatometer</v>
      </c>
      <c r="AD1647" s="15">
        <f t="shared" si="504"/>
        <v>-316.7636</v>
      </c>
      <c r="AE1647" s="15">
        <f t="shared" si="507"/>
        <v>-136.19005139992987</v>
      </c>
      <c r="AF1647" s="15">
        <f t="shared" si="508"/>
        <v>-124.62574079365845</v>
      </c>
      <c r="AG1647" s="15">
        <f t="shared" si="509"/>
        <v>-130.42254543995728</v>
      </c>
      <c r="AH1647" s="15">
        <f t="shared" si="524"/>
        <v>-130.51427950136019</v>
      </c>
      <c r="AI1647" s="17">
        <f t="shared" si="510"/>
        <v>1.2377589135559119</v>
      </c>
      <c r="AJ1647" s="17">
        <f t="shared" si="511"/>
        <v>0.94105304810226098</v>
      </c>
      <c r="AK1647" s="17">
        <f t="shared" si="512"/>
        <v>0.92682473866240722</v>
      </c>
      <c r="AL1647" s="17">
        <f t="shared" si="513"/>
        <v>0.93390272558330478</v>
      </c>
      <c r="AM1647" s="17">
        <f t="shared" si="514"/>
        <v>0.9340156033028385</v>
      </c>
      <c r="AN1647" s="17">
        <f t="shared" si="517"/>
        <v>6.1267270909548532E-4</v>
      </c>
      <c r="AO1647" s="17">
        <f t="shared" si="518"/>
        <v>9.3390272558330487</v>
      </c>
      <c r="AP1647" s="17">
        <f t="shared" si="519"/>
        <v>12.37758913555912</v>
      </c>
      <c r="AQ1647" s="17">
        <f t="shared" si="520"/>
        <v>19.898682821856291</v>
      </c>
    </row>
    <row r="1648" spans="1:43" x14ac:dyDescent="0.45">
      <c r="B1648">
        <f>INDEX(RawData!$A$2:$A$1048576,MATCH(FmtData!$B$4+(ROW()-10),RawData!$A$2:$A$1048576,0))</f>
        <v>1836</v>
      </c>
      <c r="C1648" s="23">
        <f>LEFT(INDEX(RawData!$B$2:$B$1048576, MATCH(FmtData!$B$4+(ROW()-10),RawData!$A$2:$A$1048576,0)),10)+MID(INDEX(RawData!$B$2:$B$1048576, MATCH(FmtData!$B$4+(ROW()-10),RawData!$A$2:$A$1048576,0)),12,8)-$B$5/24</f>
        <v>42201.649930555555</v>
      </c>
      <c r="D1648" s="7">
        <f>MID(INDEX(RawData!$B$2:$B$1048576, MATCH(FmtData!$B$4+(ROW()-10),RawData!$A$2:$A$1048576,0)),12,8)+$B$5/24</f>
        <v>1.1499305555555557</v>
      </c>
      <c r="E1648" s="8">
        <f>INDEX(RawData!$D$2:$D$1048576,MATCH(FmtData!$B$4+(ROW()-10),RawData!$A$2:$A$1048576,0))</f>
        <v>49.462499999999999</v>
      </c>
      <c r="F1648">
        <f>INDEX(RawData!$D$2:$D$1048576,MATCH(FmtData!$B$4+(ROW()-10),RawData!$A$2:$A$1048576,0))</f>
        <v>49.462499999999999</v>
      </c>
      <c r="G1648">
        <f>INDEX(RawData!E$2:E$1048576,MATCH(FmtData!$B$4+(ROW()-10),RawData!$A$2:$A$1048576,0))</f>
        <v>2882.99</v>
      </c>
      <c r="H1648">
        <f>INDEX(RawData!F$2:F$1048576,MATCH(FmtData!$B$4+(ROW()-10),RawData!$A$2:$A$1048576,0))</f>
        <v>-0.15307599999999999</v>
      </c>
      <c r="I1648">
        <f>INDEX(RawData!G$2:G$1048576,MATCH(FmtData!$B$4+(ROW()-10),RawData!$A$2:$A$1048576,0))</f>
        <v>-29008.1</v>
      </c>
      <c r="J1648">
        <f>INDEX(RawData!H$2:H$1048576,MATCH(FmtData!$B$4+(ROW()-10),RawData!$A$2:$A$1048576,0))</f>
        <v>5.0863699999999998E-2</v>
      </c>
      <c r="K1648">
        <f>INDEX(RawData!I$2:I$1048576,MATCH(FmtData!$B$4+(ROW()-10),RawData!$A$2:$A$1048576,0))</f>
        <v>-0.61477000000000004</v>
      </c>
      <c r="L1648">
        <f>INDEX(RawData!J$2:J$1048576,MATCH(FmtData!$B$4+(ROW()-10),RawData!$A$2:$A$1048576,0))</f>
        <v>169.3</v>
      </c>
      <c r="M1648">
        <f>INDEX(RawData!K$2:K$1048576,MATCH(FmtData!$B$4+(ROW()-10),RawData!$A$2:$A$1048576,0))</f>
        <v>167.4</v>
      </c>
      <c r="N1648">
        <f>INDEX(RawData!L$2:L$1048576,MATCH(FmtData!$B$4+(ROW()-10),RawData!$A$2:$A$1048576,0))</f>
        <v>22.1</v>
      </c>
      <c r="O1648">
        <f>INDEX(RawData!M$2:M$1048576,MATCH(FmtData!$B$4+(ROW()-10),RawData!$A$2:$A$1048576,0))</f>
        <v>165.2</v>
      </c>
      <c r="P1648">
        <f>INDEX(RawData!N$2:N$1048576,MATCH(FmtData!$B$4+(ROW()-10),RawData!$A$2:$A$1048576,0))</f>
        <v>21.8</v>
      </c>
      <c r="Q1648">
        <f>INDEX(RawData!O$2:O$1048576,MATCH(FmtData!$B$4+(ROW()-10),RawData!$A$2:$A$1048576,0))</f>
        <v>182.6</v>
      </c>
      <c r="R1648" s="8">
        <f>INDEX(RawData!P$2:P$1048576,MATCH(FmtData!$B$4+(ROW()-10),RawData!$A$2:$A$1048576,0))</f>
        <v>63.469900000000003</v>
      </c>
      <c r="S1648">
        <f>INDEX(RawData!Q$2:Q$1048576,MATCH(FmtData!$B$4+(ROW()-10),RawData!$A$2:$A$1048576,0))</f>
        <v>507.21300000000002</v>
      </c>
      <c r="T1648" s="8">
        <f>INDEX(RawData!R$2:R$1048576,MATCH(FmtData!$B$4+(ROW()-10),RawData!$A$2:$A$1048576,0))</f>
        <v>0.148009</v>
      </c>
      <c r="U1648" s="8">
        <f>INDEX(RawData!S$2:S$1048576,MATCH(FmtData!$B$4+(ROW()-10),RawData!$A$2:$A$1048576,0))</f>
        <v>0.73172800000000005</v>
      </c>
      <c r="V1648" s="8">
        <f>INDEX(RawData!T$2:T$1048576,MATCH(FmtData!$B$4+(ROW()-10),RawData!$A$2:$A$1048576,0))</f>
        <v>0.21679499999999999</v>
      </c>
      <c r="W1648" s="3">
        <f t="shared" si="521"/>
        <v>-0.5601817600000002</v>
      </c>
      <c r="X1648" s="3">
        <f t="shared" si="522"/>
        <v>-0.51086969199999999</v>
      </c>
      <c r="Y1648" s="8">
        <f t="shared" si="505"/>
        <v>9.3965052800470037</v>
      </c>
      <c r="Z1648" s="8">
        <f t="shared" si="506"/>
        <v>9.4458173480470045</v>
      </c>
      <c r="AA1648" s="3">
        <f t="shared" si="523"/>
        <v>9.421161314047005</v>
      </c>
      <c r="AB1648" s="41">
        <v>2</v>
      </c>
      <c r="AC1648" s="42" t="str">
        <f t="shared" si="515"/>
        <v>Dilatometer</v>
      </c>
      <c r="AD1648" s="15">
        <f t="shared" si="504"/>
        <v>-316.7636</v>
      </c>
      <c r="AE1648" s="15">
        <f t="shared" si="507"/>
        <v>-136.11887540798932</v>
      </c>
      <c r="AF1648" s="15">
        <f t="shared" si="508"/>
        <v>-124.73535163922827</v>
      </c>
      <c r="AG1648" s="15">
        <f t="shared" si="509"/>
        <v>-130.44130876793827</v>
      </c>
      <c r="AH1648" s="15">
        <f t="shared" si="524"/>
        <v>-130.44310350941964</v>
      </c>
      <c r="AI1648" s="17">
        <f t="shared" si="510"/>
        <v>1.2377589135559119</v>
      </c>
      <c r="AJ1648" s="17">
        <f t="shared" si="511"/>
        <v>0.94096413975490745</v>
      </c>
      <c r="AK1648" s="17">
        <f t="shared" si="512"/>
        <v>0.92695757987652805</v>
      </c>
      <c r="AL1648" s="17">
        <f t="shared" si="513"/>
        <v>0.93392581142546716</v>
      </c>
      <c r="AM1648" s="17">
        <f t="shared" si="514"/>
        <v>0.93392801968195505</v>
      </c>
      <c r="AN1648" s="17">
        <f t="shared" si="517"/>
        <v>6.1259630360865902E-4</v>
      </c>
      <c r="AO1648" s="17">
        <f t="shared" si="518"/>
        <v>9.3392581142546724</v>
      </c>
      <c r="AP1648" s="17">
        <f t="shared" si="519"/>
        <v>12.37758913555912</v>
      </c>
      <c r="AQ1648" s="17">
        <f t="shared" si="520"/>
        <v>19.877447043413174</v>
      </c>
    </row>
    <row r="1649" spans="2:43" x14ac:dyDescent="0.45">
      <c r="B1649">
        <f>INDEX(RawData!$A$2:$A$1048576,MATCH(FmtData!$B$4+(ROW()-10),RawData!$A$2:$A$1048576,0))</f>
        <v>1837</v>
      </c>
      <c r="C1649" s="23">
        <f>LEFT(INDEX(RawData!$B$2:$B$1048576, MATCH(FmtData!$B$4+(ROW()-10),RawData!$A$2:$A$1048576,0)),10)+MID(INDEX(RawData!$B$2:$B$1048576, MATCH(FmtData!$B$4+(ROW()-10),RawData!$A$2:$A$1048576,0)),12,8)-$B$5/24</f>
        <v>42201.650625000002</v>
      </c>
      <c r="D1649" s="7">
        <f>MID(INDEX(RawData!$B$2:$B$1048576, MATCH(FmtData!$B$4+(ROW()-10),RawData!$A$2:$A$1048576,0)),12,8)+$B$5/24</f>
        <v>1.1506249999999998</v>
      </c>
      <c r="E1649" s="8">
        <f>INDEX(RawData!$D$2:$D$1048576,MATCH(FmtData!$B$4+(ROW()-10),RawData!$A$2:$A$1048576,0))</f>
        <v>49.479199999999999</v>
      </c>
      <c r="F1649">
        <f>INDEX(RawData!$D$2:$D$1048576,MATCH(FmtData!$B$4+(ROW()-10),RawData!$A$2:$A$1048576,0))</f>
        <v>49.479199999999999</v>
      </c>
      <c r="G1649">
        <f>INDEX(RawData!E$2:E$1048576,MATCH(FmtData!$B$4+(ROW()-10),RawData!$A$2:$A$1048576,0))</f>
        <v>2875.6</v>
      </c>
      <c r="H1649">
        <f>INDEX(RawData!F$2:F$1048576,MATCH(FmtData!$B$4+(ROW()-10),RawData!$A$2:$A$1048576,0))</f>
        <v>-0.15307599999999999</v>
      </c>
      <c r="I1649">
        <f>INDEX(RawData!G$2:G$1048576,MATCH(FmtData!$B$4+(ROW()-10),RawData!$A$2:$A$1048576,0))</f>
        <v>-29008.1</v>
      </c>
      <c r="J1649">
        <f>INDEX(RawData!H$2:H$1048576,MATCH(FmtData!$B$4+(ROW()-10),RawData!$A$2:$A$1048576,0))</f>
        <v>5.0863699999999998E-2</v>
      </c>
      <c r="K1649">
        <f>INDEX(RawData!I$2:I$1048576,MATCH(FmtData!$B$4+(ROW()-10),RawData!$A$2:$A$1048576,0))</f>
        <v>-0.61533599999999999</v>
      </c>
      <c r="L1649">
        <f>INDEX(RawData!J$2:J$1048576,MATCH(FmtData!$B$4+(ROW()-10),RawData!$A$2:$A$1048576,0))</f>
        <v>232.6</v>
      </c>
      <c r="M1649">
        <f>INDEX(RawData!K$2:K$1048576,MATCH(FmtData!$B$4+(ROW()-10),RawData!$A$2:$A$1048576,0))</f>
        <v>172.2</v>
      </c>
      <c r="N1649">
        <f>INDEX(RawData!L$2:L$1048576,MATCH(FmtData!$B$4+(ROW()-10),RawData!$A$2:$A$1048576,0))</f>
        <v>22.1</v>
      </c>
      <c r="O1649">
        <f>INDEX(RawData!M$2:M$1048576,MATCH(FmtData!$B$4+(ROW()-10),RawData!$A$2:$A$1048576,0))</f>
        <v>180.9</v>
      </c>
      <c r="P1649">
        <f>INDEX(RawData!N$2:N$1048576,MATCH(FmtData!$B$4+(ROW()-10),RawData!$A$2:$A$1048576,0))</f>
        <v>21.8</v>
      </c>
      <c r="Q1649">
        <f>INDEX(RawData!O$2:O$1048576,MATCH(FmtData!$B$4+(ROW()-10),RawData!$A$2:$A$1048576,0))</f>
        <v>182.5</v>
      </c>
      <c r="R1649" s="8">
        <f>INDEX(RawData!P$2:P$1048576,MATCH(FmtData!$B$4+(ROW()-10),RawData!$A$2:$A$1048576,0))</f>
        <v>63.005600000000001</v>
      </c>
      <c r="S1649">
        <f>INDEX(RawData!Q$2:Q$1048576,MATCH(FmtData!$B$4+(ROW()-10),RawData!$A$2:$A$1048576,0))</f>
        <v>507.21300000000002</v>
      </c>
      <c r="T1649" s="8">
        <f>INDEX(RawData!R$2:R$1048576,MATCH(FmtData!$B$4+(ROW()-10),RawData!$A$2:$A$1048576,0))</f>
        <v>0.148009</v>
      </c>
      <c r="U1649" s="8">
        <f>INDEX(RawData!S$2:S$1048576,MATCH(FmtData!$B$4+(ROW()-10),RawData!$A$2:$A$1048576,0))</f>
        <v>0.73185</v>
      </c>
      <c r="V1649" s="8">
        <f>INDEX(RawData!T$2:T$1048576,MATCH(FmtData!$B$4+(ROW()-10),RawData!$A$2:$A$1048576,0))</f>
        <v>0.21710499999999999</v>
      </c>
      <c r="W1649" s="3">
        <f t="shared" si="521"/>
        <v>-0.56049164000000007</v>
      </c>
      <c r="X1649" s="3">
        <f t="shared" si="522"/>
        <v>-0.51165709199999998</v>
      </c>
      <c r="Y1649" s="8">
        <f t="shared" si="505"/>
        <v>9.396195400047004</v>
      </c>
      <c r="Z1649" s="8">
        <f t="shared" si="506"/>
        <v>9.4450299480470044</v>
      </c>
      <c r="AA1649" s="3">
        <f t="shared" si="523"/>
        <v>9.4206126740470033</v>
      </c>
      <c r="AB1649" s="41">
        <v>2</v>
      </c>
      <c r="AC1649" s="42" t="str">
        <f t="shared" si="515"/>
        <v>Dilatometer</v>
      </c>
      <c r="AD1649" s="15">
        <f t="shared" si="504"/>
        <v>-317.22789999999998</v>
      </c>
      <c r="AE1649" s="15">
        <f t="shared" si="507"/>
        <v>-136.19005139992987</v>
      </c>
      <c r="AF1649" s="15">
        <f t="shared" si="508"/>
        <v>-124.91801316079818</v>
      </c>
      <c r="AG1649" s="15">
        <f t="shared" si="509"/>
        <v>-130.56795316201692</v>
      </c>
      <c r="AH1649" s="15">
        <f t="shared" si="524"/>
        <v>-130.51427950136019</v>
      </c>
      <c r="AI1649" s="17">
        <f t="shared" si="510"/>
        <v>1.2387631705426507</v>
      </c>
      <c r="AJ1649" s="17">
        <f t="shared" si="511"/>
        <v>0.94105304810226098</v>
      </c>
      <c r="AK1649" s="17">
        <f t="shared" si="512"/>
        <v>0.92717903838283833</v>
      </c>
      <c r="AL1649" s="17">
        <f t="shared" si="513"/>
        <v>0.93408166078615307</v>
      </c>
      <c r="AM1649" s="17">
        <f t="shared" si="514"/>
        <v>0.9340156033028385</v>
      </c>
      <c r="AN1649" s="17">
        <f t="shared" si="517"/>
        <v>3.2817673370388878E-4</v>
      </c>
      <c r="AO1649" s="17">
        <f t="shared" si="518"/>
        <v>9.3408166078615302</v>
      </c>
      <c r="AP1649" s="17">
        <f t="shared" si="519"/>
        <v>12.387631705426507</v>
      </c>
      <c r="AQ1649" s="17">
        <f t="shared" si="520"/>
        <v>19.82649496461622</v>
      </c>
    </row>
    <row r="1650" spans="2:43" x14ac:dyDescent="0.45">
      <c r="B1650">
        <f>INDEX(RawData!$A$2:$A$1048576,MATCH(FmtData!$B$4+(ROW()-10),RawData!$A$2:$A$1048576,0))</f>
        <v>1838</v>
      </c>
      <c r="C1650" s="23">
        <f>LEFT(INDEX(RawData!$B$2:$B$1048576, MATCH(FmtData!$B$4+(ROW()-10),RawData!$A$2:$A$1048576,0)),10)+MID(INDEX(RawData!$B$2:$B$1048576, MATCH(FmtData!$B$4+(ROW()-10),RawData!$A$2:$A$1048576,0)),12,8)-$B$5/24</f>
        <v>42201.651319444441</v>
      </c>
      <c r="D1650" s="7">
        <f>MID(INDEX(RawData!$B$2:$B$1048576, MATCH(FmtData!$B$4+(ROW()-10),RawData!$A$2:$A$1048576,0)),12,8)+$B$5/24</f>
        <v>1.1513194444444443</v>
      </c>
      <c r="E1650" s="8">
        <f>INDEX(RawData!$D$2:$D$1048576,MATCH(FmtData!$B$4+(ROW()-10),RawData!$A$2:$A$1048576,0))</f>
        <v>49.495899999999999</v>
      </c>
      <c r="F1650">
        <f>INDEX(RawData!$D$2:$D$1048576,MATCH(FmtData!$B$4+(ROW()-10),RawData!$A$2:$A$1048576,0))</f>
        <v>49.495899999999999</v>
      </c>
      <c r="G1650">
        <f>INDEX(RawData!E$2:E$1048576,MATCH(FmtData!$B$4+(ROW()-10),RawData!$A$2:$A$1048576,0))</f>
        <v>2882.07</v>
      </c>
      <c r="H1650">
        <f>INDEX(RawData!F$2:F$1048576,MATCH(FmtData!$B$4+(ROW()-10),RawData!$A$2:$A$1048576,0))</f>
        <v>-0.15307599999999999</v>
      </c>
      <c r="I1650">
        <f>INDEX(RawData!G$2:G$1048576,MATCH(FmtData!$B$4+(ROW()-10),RawData!$A$2:$A$1048576,0))</f>
        <v>-29008.1</v>
      </c>
      <c r="J1650">
        <f>INDEX(RawData!H$2:H$1048576,MATCH(FmtData!$B$4+(ROW()-10),RawData!$A$2:$A$1048576,0))</f>
        <v>5.0863699999999998E-2</v>
      </c>
      <c r="K1650">
        <f>INDEX(RawData!I$2:I$1048576,MATCH(FmtData!$B$4+(ROW()-10),RawData!$A$2:$A$1048576,0))</f>
        <v>-0.61577599999999999</v>
      </c>
      <c r="L1650">
        <f>INDEX(RawData!J$2:J$1048576,MATCH(FmtData!$B$4+(ROW()-10),RawData!$A$2:$A$1048576,0))</f>
        <v>175.4</v>
      </c>
      <c r="M1650">
        <f>INDEX(RawData!K$2:K$1048576,MATCH(FmtData!$B$4+(ROW()-10),RawData!$A$2:$A$1048576,0))</f>
        <v>177.1</v>
      </c>
      <c r="N1650">
        <f>INDEX(RawData!L$2:L$1048576,MATCH(FmtData!$B$4+(ROW()-10),RawData!$A$2:$A$1048576,0))</f>
        <v>22.1</v>
      </c>
      <c r="O1650">
        <f>INDEX(RawData!M$2:M$1048576,MATCH(FmtData!$B$4+(ROW()-10),RawData!$A$2:$A$1048576,0))</f>
        <v>175.4</v>
      </c>
      <c r="P1650">
        <f>INDEX(RawData!N$2:N$1048576,MATCH(FmtData!$B$4+(ROW()-10),RawData!$A$2:$A$1048576,0))</f>
        <v>21.8</v>
      </c>
      <c r="Q1650">
        <f>INDEX(RawData!O$2:O$1048576,MATCH(FmtData!$B$4+(ROW()-10),RawData!$A$2:$A$1048576,0))</f>
        <v>182.5</v>
      </c>
      <c r="R1650" s="8">
        <f>INDEX(RawData!P$2:P$1048576,MATCH(FmtData!$B$4+(ROW()-10),RawData!$A$2:$A$1048576,0))</f>
        <v>63.005600000000001</v>
      </c>
      <c r="S1650">
        <f>INDEX(RawData!Q$2:Q$1048576,MATCH(FmtData!$B$4+(ROW()-10),RawData!$A$2:$A$1048576,0))</f>
        <v>507.21300000000002</v>
      </c>
      <c r="T1650" s="8">
        <f>INDEX(RawData!R$2:R$1048576,MATCH(FmtData!$B$4+(ROW()-10),RawData!$A$2:$A$1048576,0))</f>
        <v>0.11018699999999999</v>
      </c>
      <c r="U1650" s="8">
        <f>INDEX(RawData!S$2:S$1048576,MATCH(FmtData!$B$4+(ROW()-10),RawData!$A$2:$A$1048576,0))</f>
        <v>0.73185</v>
      </c>
      <c r="V1650" s="8">
        <f>INDEX(RawData!T$2:T$1048576,MATCH(FmtData!$B$4+(ROW()-10),RawData!$A$2:$A$1048576,0))</f>
        <v>0.217198</v>
      </c>
      <c r="W1650" s="3">
        <f t="shared" si="521"/>
        <v>-0.56049164000000007</v>
      </c>
      <c r="X1650" s="3">
        <f t="shared" si="522"/>
        <v>-0.51189331199999999</v>
      </c>
      <c r="Y1650" s="8">
        <f t="shared" si="505"/>
        <v>9.396195400047004</v>
      </c>
      <c r="Z1650" s="8">
        <f t="shared" si="506"/>
        <v>9.4447937280470047</v>
      </c>
      <c r="AA1650" s="3">
        <f t="shared" si="523"/>
        <v>9.4204945640470044</v>
      </c>
      <c r="AB1650" s="41">
        <v>2</v>
      </c>
      <c r="AC1650" s="42" t="str">
        <f t="shared" si="515"/>
        <v>Dilatometer</v>
      </c>
      <c r="AD1650" s="15">
        <f t="shared" si="504"/>
        <v>-317.22789999999998</v>
      </c>
      <c r="AE1650" s="15">
        <f t="shared" si="507"/>
        <v>-136.19005139992987</v>
      </c>
      <c r="AF1650" s="15">
        <f t="shared" si="508"/>
        <v>-124.97280595742291</v>
      </c>
      <c r="AG1650" s="15">
        <f t="shared" si="509"/>
        <v>-130.59521504696772</v>
      </c>
      <c r="AH1650" s="15">
        <f t="shared" si="524"/>
        <v>-130.51427950136019</v>
      </c>
      <c r="AI1650" s="17">
        <f t="shared" si="510"/>
        <v>1.2387631705426507</v>
      </c>
      <c r="AJ1650" s="17">
        <f t="shared" si="511"/>
        <v>0.94105304810226098</v>
      </c>
      <c r="AK1650" s="17">
        <f t="shared" si="512"/>
        <v>0.92724548970588727</v>
      </c>
      <c r="AL1650" s="17">
        <f t="shared" si="513"/>
        <v>0.93411521623121407</v>
      </c>
      <c r="AM1650" s="17">
        <f t="shared" si="514"/>
        <v>0.9340156033028385</v>
      </c>
      <c r="AN1650" s="17">
        <f t="shared" si="517"/>
        <v>4.5963404427706855E-4</v>
      </c>
      <c r="AO1650" s="17">
        <f t="shared" si="518"/>
        <v>9.3411521623121416</v>
      </c>
      <c r="AP1650" s="17">
        <f t="shared" si="519"/>
        <v>12.387631705426507</v>
      </c>
      <c r="AQ1650" s="17">
        <f t="shared" si="520"/>
        <v>19.871103888813284</v>
      </c>
    </row>
    <row r="1651" spans="2:43" x14ac:dyDescent="0.45">
      <c r="B1651">
        <f>INDEX(RawData!$A$2:$A$1048576,MATCH(FmtData!$B$4+(ROW()-10),RawData!$A$2:$A$1048576,0))</f>
        <v>1839</v>
      </c>
      <c r="C1651" s="23">
        <f>LEFT(INDEX(RawData!$B$2:$B$1048576, MATCH(FmtData!$B$4+(ROW()-10),RawData!$A$2:$A$1048576,0)),10)+MID(INDEX(RawData!$B$2:$B$1048576, MATCH(FmtData!$B$4+(ROW()-10),RawData!$A$2:$A$1048576,0)),12,8)-$B$5/24</f>
        <v>42201.652002314811</v>
      </c>
      <c r="D1651" s="7">
        <f>MID(INDEX(RawData!$B$2:$B$1048576, MATCH(FmtData!$B$4+(ROW()-10),RawData!$A$2:$A$1048576,0)),12,8)+$B$5/24</f>
        <v>1.1520023148148146</v>
      </c>
      <c r="E1651" s="8">
        <f>INDEX(RawData!$D$2:$D$1048576,MATCH(FmtData!$B$4+(ROW()-10),RawData!$A$2:$A$1048576,0))</f>
        <v>49.512500000000003</v>
      </c>
      <c r="F1651">
        <f>INDEX(RawData!$D$2:$D$1048576,MATCH(FmtData!$B$4+(ROW()-10),RawData!$A$2:$A$1048576,0))</f>
        <v>49.512500000000003</v>
      </c>
      <c r="G1651">
        <f>INDEX(RawData!E$2:E$1048576,MATCH(FmtData!$B$4+(ROW()-10),RawData!$A$2:$A$1048576,0))</f>
        <v>2886.99</v>
      </c>
      <c r="H1651">
        <f>INDEX(RawData!F$2:F$1048576,MATCH(FmtData!$B$4+(ROW()-10),RawData!$A$2:$A$1048576,0))</f>
        <v>-0.15307599999999999</v>
      </c>
      <c r="I1651">
        <f>INDEX(RawData!G$2:G$1048576,MATCH(FmtData!$B$4+(ROW()-10),RawData!$A$2:$A$1048576,0))</f>
        <v>-29008.1</v>
      </c>
      <c r="J1651">
        <f>INDEX(RawData!H$2:H$1048576,MATCH(FmtData!$B$4+(ROW()-10),RawData!$A$2:$A$1048576,0))</f>
        <v>5.0863699999999998E-2</v>
      </c>
      <c r="K1651">
        <f>INDEX(RawData!I$2:I$1048576,MATCH(FmtData!$B$4+(ROW()-10),RawData!$A$2:$A$1048576,0))</f>
        <v>-0.61577599999999999</v>
      </c>
      <c r="L1651">
        <f>INDEX(RawData!J$2:J$1048576,MATCH(FmtData!$B$4+(ROW()-10),RawData!$A$2:$A$1048576,0))</f>
        <v>170.1</v>
      </c>
      <c r="M1651">
        <f>INDEX(RawData!K$2:K$1048576,MATCH(FmtData!$B$4+(ROW()-10),RawData!$A$2:$A$1048576,0))</f>
        <v>178.6</v>
      </c>
      <c r="N1651">
        <f>INDEX(RawData!L$2:L$1048576,MATCH(FmtData!$B$4+(ROW()-10),RawData!$A$2:$A$1048576,0))</f>
        <v>22.1</v>
      </c>
      <c r="O1651">
        <f>INDEX(RawData!M$2:M$1048576,MATCH(FmtData!$B$4+(ROW()-10),RawData!$A$2:$A$1048576,0))</f>
        <v>165.1</v>
      </c>
      <c r="P1651">
        <f>INDEX(RawData!N$2:N$1048576,MATCH(FmtData!$B$4+(ROW()-10),RawData!$A$2:$A$1048576,0))</f>
        <v>21.8</v>
      </c>
      <c r="Q1651">
        <f>INDEX(RawData!O$2:O$1048576,MATCH(FmtData!$B$4+(ROW()-10),RawData!$A$2:$A$1048576,0))</f>
        <v>182.6</v>
      </c>
      <c r="R1651" s="8">
        <f>INDEX(RawData!P$2:P$1048576,MATCH(FmtData!$B$4+(ROW()-10),RawData!$A$2:$A$1048576,0))</f>
        <v>63.005600000000001</v>
      </c>
      <c r="S1651">
        <f>INDEX(RawData!Q$2:Q$1048576,MATCH(FmtData!$B$4+(ROW()-10),RawData!$A$2:$A$1048576,0))</f>
        <v>507.21300000000002</v>
      </c>
      <c r="T1651" s="8">
        <f>INDEX(RawData!R$2:R$1048576,MATCH(FmtData!$B$4+(ROW()-10),RawData!$A$2:$A$1048576,0))</f>
        <v>0.11018699999999999</v>
      </c>
      <c r="U1651" s="8">
        <f>INDEX(RawData!S$2:S$1048576,MATCH(FmtData!$B$4+(ROW()-10),RawData!$A$2:$A$1048576,0))</f>
        <v>0.73203300000000004</v>
      </c>
      <c r="V1651" s="8">
        <f>INDEX(RawData!T$2:T$1048576,MATCH(FmtData!$B$4+(ROW()-10),RawData!$A$2:$A$1048576,0))</f>
        <v>0.217477</v>
      </c>
      <c r="W1651" s="3">
        <f t="shared" si="521"/>
        <v>-0.56095646000000021</v>
      </c>
      <c r="X1651" s="3">
        <f t="shared" si="522"/>
        <v>-0.51260197200000002</v>
      </c>
      <c r="Y1651" s="8">
        <f t="shared" si="505"/>
        <v>9.3957305800470046</v>
      </c>
      <c r="Z1651" s="8">
        <f t="shared" si="506"/>
        <v>9.4440850680470039</v>
      </c>
      <c r="AA1651" s="3">
        <f t="shared" si="523"/>
        <v>9.4199078240470051</v>
      </c>
      <c r="AB1651" s="41">
        <v>2</v>
      </c>
      <c r="AC1651" s="42" t="str">
        <f t="shared" si="515"/>
        <v>Dilatometer</v>
      </c>
      <c r="AD1651" s="15">
        <f t="shared" si="504"/>
        <v>-317.22789999999998</v>
      </c>
      <c r="AE1651" s="15">
        <f t="shared" si="507"/>
        <v>-136.29680700063921</v>
      </c>
      <c r="AF1651" s="15">
        <f t="shared" si="508"/>
        <v>-125.13716867478877</v>
      </c>
      <c r="AG1651" s="15">
        <f t="shared" si="509"/>
        <v>-130.73063539995701</v>
      </c>
      <c r="AH1651" s="15">
        <f t="shared" si="524"/>
        <v>-130.62103510206953</v>
      </c>
      <c r="AI1651" s="17">
        <f t="shared" si="510"/>
        <v>1.2387631705426507</v>
      </c>
      <c r="AJ1651" s="17">
        <f t="shared" si="511"/>
        <v>0.94118643164943161</v>
      </c>
      <c r="AK1651" s="17">
        <f t="shared" si="512"/>
        <v>0.92744488182170381</v>
      </c>
      <c r="AL1651" s="17">
        <f t="shared" si="513"/>
        <v>0.93428193487557709</v>
      </c>
      <c r="AM1651" s="17">
        <f t="shared" si="514"/>
        <v>0.93414699921490663</v>
      </c>
      <c r="AN1651" s="17">
        <f t="shared" si="517"/>
        <v>1.3142049405134859E-4</v>
      </c>
      <c r="AO1651" s="17">
        <f t="shared" si="518"/>
        <v>9.3428193487557714</v>
      </c>
      <c r="AP1651" s="17">
        <f t="shared" si="519"/>
        <v>12.387631705426507</v>
      </c>
      <c r="AQ1651" s="17">
        <f t="shared" si="520"/>
        <v>19.90502597645618</v>
      </c>
    </row>
    <row r="1652" spans="2:43" x14ac:dyDescent="0.45">
      <c r="B1652">
        <f>INDEX(RawData!$A$2:$A$1048576,MATCH(FmtData!$B$4+(ROW()-10),RawData!$A$2:$A$1048576,0))</f>
        <v>1840</v>
      </c>
      <c r="C1652" s="23">
        <f>LEFT(INDEX(RawData!$B$2:$B$1048576, MATCH(FmtData!$B$4+(ROW()-10),RawData!$A$2:$A$1048576,0)),10)+MID(INDEX(RawData!$B$2:$B$1048576, MATCH(FmtData!$B$4+(ROW()-10),RawData!$A$2:$A$1048576,0)),12,8)-$B$5/24</f>
        <v>42201.652696759258</v>
      </c>
      <c r="D1652" s="7">
        <f>MID(INDEX(RawData!$B$2:$B$1048576, MATCH(FmtData!$B$4+(ROW()-10),RawData!$A$2:$A$1048576,0)),12,8)+$B$5/24</f>
        <v>1.1526967592592592</v>
      </c>
      <c r="E1652" s="8">
        <f>INDEX(RawData!$D$2:$D$1048576,MATCH(FmtData!$B$4+(ROW()-10),RawData!$A$2:$A$1048576,0))</f>
        <v>49.5289</v>
      </c>
      <c r="F1652">
        <f>INDEX(RawData!$D$2:$D$1048576,MATCH(FmtData!$B$4+(ROW()-10),RawData!$A$2:$A$1048576,0))</f>
        <v>49.5289</v>
      </c>
      <c r="G1652">
        <f>INDEX(RawData!E$2:E$1048576,MATCH(FmtData!$B$4+(ROW()-10),RawData!$A$2:$A$1048576,0))</f>
        <v>2879.3</v>
      </c>
      <c r="H1652">
        <f>INDEX(RawData!F$2:F$1048576,MATCH(FmtData!$B$4+(ROW()-10),RawData!$A$2:$A$1048576,0))</f>
        <v>-0.15307599999999999</v>
      </c>
      <c r="I1652">
        <f>INDEX(RawData!G$2:G$1048576,MATCH(FmtData!$B$4+(ROW()-10),RawData!$A$2:$A$1048576,0))</f>
        <v>-29008.1</v>
      </c>
      <c r="J1652">
        <f>INDEX(RawData!H$2:H$1048576,MATCH(FmtData!$B$4+(ROW()-10),RawData!$A$2:$A$1048576,0))</f>
        <v>5.0863699999999998E-2</v>
      </c>
      <c r="K1652">
        <f>INDEX(RawData!I$2:I$1048576,MATCH(FmtData!$B$4+(ROW()-10),RawData!$A$2:$A$1048576,0))</f>
        <v>-0.61533599999999999</v>
      </c>
      <c r="L1652">
        <f>INDEX(RawData!J$2:J$1048576,MATCH(FmtData!$B$4+(ROW()-10),RawData!$A$2:$A$1048576,0))</f>
        <v>232.9</v>
      </c>
      <c r="M1652">
        <f>INDEX(RawData!K$2:K$1048576,MATCH(FmtData!$B$4+(ROW()-10),RawData!$A$2:$A$1048576,0))</f>
        <v>173</v>
      </c>
      <c r="N1652">
        <f>INDEX(RawData!L$2:L$1048576,MATCH(FmtData!$B$4+(ROW()-10),RawData!$A$2:$A$1048576,0))</f>
        <v>22.1</v>
      </c>
      <c r="O1652">
        <f>INDEX(RawData!M$2:M$1048576,MATCH(FmtData!$B$4+(ROW()-10),RawData!$A$2:$A$1048576,0))</f>
        <v>181.8</v>
      </c>
      <c r="P1652">
        <f>INDEX(RawData!N$2:N$1048576,MATCH(FmtData!$B$4+(ROW()-10),RawData!$A$2:$A$1048576,0))</f>
        <v>21.8</v>
      </c>
      <c r="Q1652">
        <f>INDEX(RawData!O$2:O$1048576,MATCH(FmtData!$B$4+(ROW()-10),RawData!$A$2:$A$1048576,0))</f>
        <v>182.5</v>
      </c>
      <c r="R1652" s="8">
        <f>INDEX(RawData!P$2:P$1048576,MATCH(FmtData!$B$4+(ROW()-10),RawData!$A$2:$A$1048576,0))</f>
        <v>63.005600000000001</v>
      </c>
      <c r="S1652">
        <f>INDEX(RawData!Q$2:Q$1048576,MATCH(FmtData!$B$4+(ROW()-10),RawData!$A$2:$A$1048576,0))</f>
        <v>507.21300000000002</v>
      </c>
      <c r="T1652" s="8">
        <f>INDEX(RawData!R$2:R$1048576,MATCH(FmtData!$B$4+(ROW()-10),RawData!$A$2:$A$1048576,0))</f>
        <v>0.11018699999999999</v>
      </c>
      <c r="U1652" s="8">
        <f>INDEX(RawData!S$2:S$1048576,MATCH(FmtData!$B$4+(ROW()-10),RawData!$A$2:$A$1048576,0))</f>
        <v>0.73172800000000005</v>
      </c>
      <c r="V1652" s="8">
        <f>INDEX(RawData!T$2:T$1048576,MATCH(FmtData!$B$4+(ROW()-10),RawData!$A$2:$A$1048576,0))</f>
        <v>0.21710499999999999</v>
      </c>
      <c r="W1652" s="3">
        <f t="shared" si="521"/>
        <v>-0.5601817600000002</v>
      </c>
      <c r="X1652" s="3">
        <f t="shared" si="522"/>
        <v>-0.51165709199999998</v>
      </c>
      <c r="Y1652" s="8">
        <f t="shared" si="505"/>
        <v>9.3965052800470037</v>
      </c>
      <c r="Z1652" s="8">
        <f t="shared" si="506"/>
        <v>9.4450299480470044</v>
      </c>
      <c r="AA1652" s="3">
        <f t="shared" si="523"/>
        <v>9.4207676140470049</v>
      </c>
      <c r="AB1652" s="41">
        <v>2</v>
      </c>
      <c r="AC1652" s="42" t="str">
        <f t="shared" si="515"/>
        <v>Dilatometer</v>
      </c>
      <c r="AD1652" s="15">
        <f t="shared" si="504"/>
        <v>-317.22789999999998</v>
      </c>
      <c r="AE1652" s="15">
        <f t="shared" si="507"/>
        <v>-136.11887540798932</v>
      </c>
      <c r="AF1652" s="15">
        <f t="shared" si="508"/>
        <v>-124.91801316079818</v>
      </c>
      <c r="AG1652" s="15">
        <f t="shared" si="509"/>
        <v>-130.53218927135538</v>
      </c>
      <c r="AH1652" s="15">
        <f t="shared" si="524"/>
        <v>-130.44310350941964</v>
      </c>
      <c r="AI1652" s="17">
        <f t="shared" si="510"/>
        <v>1.2387631705426507</v>
      </c>
      <c r="AJ1652" s="17">
        <f t="shared" si="511"/>
        <v>0.94096413975490745</v>
      </c>
      <c r="AK1652" s="17">
        <f t="shared" si="512"/>
        <v>0.92717903838283833</v>
      </c>
      <c r="AL1652" s="17">
        <f t="shared" si="513"/>
        <v>0.93403764425492541</v>
      </c>
      <c r="AM1652" s="17">
        <f t="shared" si="514"/>
        <v>0.93392801968195505</v>
      </c>
      <c r="AN1652" s="17">
        <f t="shared" si="517"/>
        <v>2.1897953295157979E-4</v>
      </c>
      <c r="AO1652" s="17">
        <f t="shared" si="518"/>
        <v>9.3403764425492533</v>
      </c>
      <c r="AP1652" s="17">
        <f t="shared" si="519"/>
        <v>12.387631705426507</v>
      </c>
      <c r="AQ1652" s="17">
        <f t="shared" si="520"/>
        <v>19.852005477681001</v>
      </c>
    </row>
    <row r="1653" spans="2:43" x14ac:dyDescent="0.45">
      <c r="B1653">
        <f>INDEX(RawData!$A$2:$A$1048576,MATCH(FmtData!$B$4+(ROW()-10),RawData!$A$2:$A$1048576,0))</f>
        <v>1841</v>
      </c>
      <c r="C1653" s="23">
        <f>LEFT(INDEX(RawData!$B$2:$B$1048576, MATCH(FmtData!$B$4+(ROW()-10),RawData!$A$2:$A$1048576,0)),10)+MID(INDEX(RawData!$B$2:$B$1048576, MATCH(FmtData!$B$4+(ROW()-10),RawData!$A$2:$A$1048576,0)),12,8)-$B$5/24</f>
        <v>42201.653391203705</v>
      </c>
      <c r="D1653" s="7">
        <f>MID(INDEX(RawData!$B$2:$B$1048576, MATCH(FmtData!$B$4+(ROW()-10),RawData!$A$2:$A$1048576,0)),12,8)+$B$5/24</f>
        <v>1.1533912037037037</v>
      </c>
      <c r="E1653" s="8">
        <f>INDEX(RawData!$D$2:$D$1048576,MATCH(FmtData!$B$4+(ROW()-10),RawData!$A$2:$A$1048576,0))</f>
        <v>49.5456</v>
      </c>
      <c r="F1653">
        <f>INDEX(RawData!$D$2:$D$1048576,MATCH(FmtData!$B$4+(ROW()-10),RawData!$A$2:$A$1048576,0))</f>
        <v>49.5456</v>
      </c>
      <c r="G1653">
        <f>INDEX(RawData!E$2:E$1048576,MATCH(FmtData!$B$4+(ROW()-10),RawData!$A$2:$A$1048576,0))</f>
        <v>2889.76</v>
      </c>
      <c r="H1653">
        <f>INDEX(RawData!F$2:F$1048576,MATCH(FmtData!$B$4+(ROW()-10),RawData!$A$2:$A$1048576,0))</f>
        <v>-0.15307599999999999</v>
      </c>
      <c r="I1653">
        <f>INDEX(RawData!G$2:G$1048576,MATCH(FmtData!$B$4+(ROW()-10),RawData!$A$2:$A$1048576,0))</f>
        <v>-29008.1</v>
      </c>
      <c r="J1653">
        <f>INDEX(RawData!H$2:H$1048576,MATCH(FmtData!$B$4+(ROW()-10),RawData!$A$2:$A$1048576,0))</f>
        <v>5.0863699999999998E-2</v>
      </c>
      <c r="K1653">
        <f>INDEX(RawData!I$2:I$1048576,MATCH(FmtData!$B$4+(ROW()-10),RawData!$A$2:$A$1048576,0))</f>
        <v>-0.61533599999999999</v>
      </c>
      <c r="L1653">
        <f>INDEX(RawData!J$2:J$1048576,MATCH(FmtData!$B$4+(ROW()-10),RawData!$A$2:$A$1048576,0))</f>
        <v>175.8</v>
      </c>
      <c r="M1653">
        <f>INDEX(RawData!K$2:K$1048576,MATCH(FmtData!$B$4+(ROW()-10),RawData!$A$2:$A$1048576,0))</f>
        <v>171.5</v>
      </c>
      <c r="N1653">
        <f>INDEX(RawData!L$2:L$1048576,MATCH(FmtData!$B$4+(ROW()-10),RawData!$A$2:$A$1048576,0))</f>
        <v>22.2</v>
      </c>
      <c r="O1653">
        <f>INDEX(RawData!M$2:M$1048576,MATCH(FmtData!$B$4+(ROW()-10),RawData!$A$2:$A$1048576,0))</f>
        <v>174.7</v>
      </c>
      <c r="P1653">
        <f>INDEX(RawData!N$2:N$1048576,MATCH(FmtData!$B$4+(ROW()-10),RawData!$A$2:$A$1048576,0))</f>
        <v>21.8</v>
      </c>
      <c r="Q1653">
        <f>INDEX(RawData!O$2:O$1048576,MATCH(FmtData!$B$4+(ROW()-10),RawData!$A$2:$A$1048576,0))</f>
        <v>182.6</v>
      </c>
      <c r="R1653" s="8">
        <f>INDEX(RawData!P$2:P$1048576,MATCH(FmtData!$B$4+(ROW()-10),RawData!$A$2:$A$1048576,0))</f>
        <v>63.005600000000001</v>
      </c>
      <c r="S1653">
        <f>INDEX(RawData!Q$2:Q$1048576,MATCH(FmtData!$B$4+(ROW()-10),RawData!$A$2:$A$1048576,0))</f>
        <v>507.21300000000002</v>
      </c>
      <c r="T1653" s="8">
        <f>INDEX(RawData!R$2:R$1048576,MATCH(FmtData!$B$4+(ROW()-10),RawData!$A$2:$A$1048576,0))</f>
        <v>0.11018699999999999</v>
      </c>
      <c r="U1653" s="8">
        <f>INDEX(RawData!S$2:S$1048576,MATCH(FmtData!$B$4+(ROW()-10),RawData!$A$2:$A$1048576,0))</f>
        <v>0.73185</v>
      </c>
      <c r="V1653" s="8">
        <f>INDEX(RawData!T$2:T$1048576,MATCH(FmtData!$B$4+(ROW()-10),RawData!$A$2:$A$1048576,0))</f>
        <v>0.21651599999999999</v>
      </c>
      <c r="W1653" s="3">
        <f t="shared" si="521"/>
        <v>-0.56049164000000007</v>
      </c>
      <c r="X1653" s="3">
        <f t="shared" si="522"/>
        <v>-0.51016103199999996</v>
      </c>
      <c r="Y1653" s="8">
        <f t="shared" si="505"/>
        <v>9.396195400047004</v>
      </c>
      <c r="Z1653" s="8">
        <f t="shared" si="506"/>
        <v>9.4465260080470053</v>
      </c>
      <c r="AA1653" s="3">
        <f t="shared" si="523"/>
        <v>9.4213607040470038</v>
      </c>
      <c r="AB1653" s="41">
        <v>2</v>
      </c>
      <c r="AC1653" s="42" t="str">
        <f t="shared" si="515"/>
        <v>Dilatometer</v>
      </c>
      <c r="AD1653" s="15">
        <f t="shared" si="504"/>
        <v>-317.22789999999998</v>
      </c>
      <c r="AE1653" s="15">
        <f t="shared" si="507"/>
        <v>-136.19005139992987</v>
      </c>
      <c r="AF1653" s="15">
        <f t="shared" si="508"/>
        <v>-124.57093145212457</v>
      </c>
      <c r="AG1653" s="15">
        <f t="shared" si="509"/>
        <v>-130.39527942907614</v>
      </c>
      <c r="AH1653" s="15">
        <f t="shared" si="524"/>
        <v>-130.51427950136019</v>
      </c>
      <c r="AI1653" s="17">
        <f t="shared" si="510"/>
        <v>1.2387631705426507</v>
      </c>
      <c r="AJ1653" s="17">
        <f t="shared" si="511"/>
        <v>0.94105304810226098</v>
      </c>
      <c r="AK1653" s="17">
        <f t="shared" si="512"/>
        <v>0.92675832758440602</v>
      </c>
      <c r="AL1653" s="17">
        <f t="shared" si="513"/>
        <v>0.93386918032655131</v>
      </c>
      <c r="AM1653" s="17">
        <f t="shared" si="514"/>
        <v>0.9340156033028385</v>
      </c>
      <c r="AN1653" s="17">
        <f t="shared" si="517"/>
        <v>-2.8424801395543486E-4</v>
      </c>
      <c r="AO1653" s="17">
        <f t="shared" si="518"/>
        <v>9.3386918032655135</v>
      </c>
      <c r="AP1653" s="17">
        <f t="shared" si="519"/>
        <v>12.387631705426507</v>
      </c>
      <c r="AQ1653" s="17">
        <f t="shared" si="520"/>
        <v>19.92412438758846</v>
      </c>
    </row>
    <row r="1654" spans="2:43" x14ac:dyDescent="0.45">
      <c r="B1654">
        <f>INDEX(RawData!$A$2:$A$1048576,MATCH(FmtData!$B$4+(ROW()-10),RawData!$A$2:$A$1048576,0))</f>
        <v>1842</v>
      </c>
      <c r="C1654" s="23">
        <f>LEFT(INDEX(RawData!$B$2:$B$1048576, MATCH(FmtData!$B$4+(ROW()-10),RawData!$A$2:$A$1048576,0)),10)+MID(INDEX(RawData!$B$2:$B$1048576, MATCH(FmtData!$B$4+(ROW()-10),RawData!$A$2:$A$1048576,0)),12,8)-$B$5/24</f>
        <v>42201.654097222221</v>
      </c>
      <c r="D1654" s="7">
        <f>MID(INDEX(RawData!$B$2:$B$1048576, MATCH(FmtData!$B$4+(ROW()-10),RawData!$A$2:$A$1048576,0)),12,8)+$B$5/24</f>
        <v>1.1540972222222221</v>
      </c>
      <c r="E1654" s="8">
        <f>INDEX(RawData!$D$2:$D$1048576,MATCH(FmtData!$B$4+(ROW()-10),RawData!$A$2:$A$1048576,0))</f>
        <v>49.562100000000001</v>
      </c>
      <c r="F1654">
        <f>INDEX(RawData!$D$2:$D$1048576,MATCH(FmtData!$B$4+(ROW()-10),RawData!$A$2:$A$1048576,0))</f>
        <v>49.562100000000001</v>
      </c>
      <c r="G1654">
        <f>INDEX(RawData!E$2:E$1048576,MATCH(FmtData!$B$4+(ROW()-10),RawData!$A$2:$A$1048576,0))</f>
        <v>2892.84</v>
      </c>
      <c r="H1654">
        <f>INDEX(RawData!F$2:F$1048576,MATCH(FmtData!$B$4+(ROW()-10),RawData!$A$2:$A$1048576,0))</f>
        <v>-0.15307599999999999</v>
      </c>
      <c r="I1654">
        <f>INDEX(RawData!G$2:G$1048576,MATCH(FmtData!$B$4+(ROW()-10),RawData!$A$2:$A$1048576,0))</f>
        <v>-29008.1</v>
      </c>
      <c r="J1654">
        <f>INDEX(RawData!H$2:H$1048576,MATCH(FmtData!$B$4+(ROW()-10),RawData!$A$2:$A$1048576,0))</f>
        <v>5.0863699999999998E-2</v>
      </c>
      <c r="K1654">
        <f>INDEX(RawData!I$2:I$1048576,MATCH(FmtData!$B$4+(ROW()-10),RawData!$A$2:$A$1048576,0))</f>
        <v>-0.61477000000000004</v>
      </c>
      <c r="L1654">
        <f>INDEX(RawData!J$2:J$1048576,MATCH(FmtData!$B$4+(ROW()-10),RawData!$A$2:$A$1048576,0))</f>
        <v>170.8</v>
      </c>
      <c r="M1654">
        <f>INDEX(RawData!K$2:K$1048576,MATCH(FmtData!$B$4+(ROW()-10),RawData!$A$2:$A$1048576,0))</f>
        <v>174.9</v>
      </c>
      <c r="N1654">
        <f>INDEX(RawData!L$2:L$1048576,MATCH(FmtData!$B$4+(ROW()-10),RawData!$A$2:$A$1048576,0))</f>
        <v>22.1</v>
      </c>
      <c r="O1654">
        <f>INDEX(RawData!M$2:M$1048576,MATCH(FmtData!$B$4+(ROW()-10),RawData!$A$2:$A$1048576,0))</f>
        <v>169.6</v>
      </c>
      <c r="P1654">
        <f>INDEX(RawData!N$2:N$1048576,MATCH(FmtData!$B$4+(ROW()-10),RawData!$A$2:$A$1048576,0))</f>
        <v>21.8</v>
      </c>
      <c r="Q1654">
        <f>INDEX(RawData!O$2:O$1048576,MATCH(FmtData!$B$4+(ROW()-10),RawData!$A$2:$A$1048576,0))</f>
        <v>182.7</v>
      </c>
      <c r="R1654" s="8">
        <f>INDEX(RawData!P$2:P$1048576,MATCH(FmtData!$B$4+(ROW()-10),RawData!$A$2:$A$1048576,0))</f>
        <v>63.005600000000001</v>
      </c>
      <c r="S1654">
        <f>INDEX(RawData!Q$2:Q$1048576,MATCH(FmtData!$B$4+(ROW()-10),RawData!$A$2:$A$1048576,0))</f>
        <v>507.16699999999997</v>
      </c>
      <c r="T1654" s="8">
        <f>INDEX(RawData!R$2:R$1048576,MATCH(FmtData!$B$4+(ROW()-10),RawData!$A$2:$A$1048576,0))</f>
        <v>0.11018699999999999</v>
      </c>
      <c r="U1654" s="8">
        <f>INDEX(RawData!S$2:S$1048576,MATCH(FmtData!$B$4+(ROW()-10),RawData!$A$2:$A$1048576,0))</f>
        <v>0.73185</v>
      </c>
      <c r="V1654" s="8">
        <f>INDEX(RawData!T$2:T$1048576,MATCH(FmtData!$B$4+(ROW()-10),RawData!$A$2:$A$1048576,0))</f>
        <v>0.21670200000000001</v>
      </c>
      <c r="W1654" s="3">
        <f t="shared" si="521"/>
        <v>-0.56049164000000007</v>
      </c>
      <c r="X1654" s="3">
        <f t="shared" si="522"/>
        <v>-0.51063347200000009</v>
      </c>
      <c r="Y1654" s="8">
        <f t="shared" si="505"/>
        <v>9.396195400047004</v>
      </c>
      <c r="Z1654" s="8">
        <f t="shared" si="506"/>
        <v>9.4460535680470041</v>
      </c>
      <c r="AA1654" s="3">
        <f t="shared" si="523"/>
        <v>9.4211244840470041</v>
      </c>
      <c r="AB1654" s="41">
        <v>2</v>
      </c>
      <c r="AC1654" s="42" t="str">
        <f t="shared" si="515"/>
        <v>Dilatometer</v>
      </c>
      <c r="AD1654" s="15">
        <f t="shared" si="504"/>
        <v>-317.22789999999998</v>
      </c>
      <c r="AE1654" s="15">
        <f t="shared" si="507"/>
        <v>-136.19005139992987</v>
      </c>
      <c r="AF1654" s="15">
        <f t="shared" si="508"/>
        <v>-124.68054752267199</v>
      </c>
      <c r="AG1654" s="15">
        <f t="shared" si="509"/>
        <v>-130.44981079935519</v>
      </c>
      <c r="AH1654" s="15">
        <f t="shared" si="524"/>
        <v>-130.51427950136019</v>
      </c>
      <c r="AI1654" s="17">
        <f t="shared" si="510"/>
        <v>1.2387631705426507</v>
      </c>
      <c r="AJ1654" s="17">
        <f t="shared" si="511"/>
        <v>0.94105304810226098</v>
      </c>
      <c r="AK1654" s="17">
        <f t="shared" si="512"/>
        <v>0.92689115609286055</v>
      </c>
      <c r="AL1654" s="17">
        <f t="shared" si="513"/>
        <v>0.93393627244848132</v>
      </c>
      <c r="AM1654" s="17">
        <f t="shared" si="514"/>
        <v>0.9340156033028385</v>
      </c>
      <c r="AN1654" s="17">
        <f t="shared" si="517"/>
        <v>4.5963404427706855E-4</v>
      </c>
      <c r="AO1654" s="17">
        <f t="shared" si="518"/>
        <v>9.339362724484813</v>
      </c>
      <c r="AP1654" s="17">
        <f t="shared" si="519"/>
        <v>12.387631705426507</v>
      </c>
      <c r="AQ1654" s="17">
        <f t="shared" si="520"/>
        <v>19.945360166031573</v>
      </c>
    </row>
    <row r="1655" spans="2:43" x14ac:dyDescent="0.45">
      <c r="B1655">
        <f>INDEX(RawData!$A$2:$A$1048576,MATCH(FmtData!$B$4+(ROW()-10),RawData!$A$2:$A$1048576,0))</f>
        <v>1843</v>
      </c>
      <c r="C1655" s="23">
        <f>LEFT(INDEX(RawData!$B$2:$B$1048576, MATCH(FmtData!$B$4+(ROW()-10),RawData!$A$2:$A$1048576,0)),10)+MID(INDEX(RawData!$B$2:$B$1048576, MATCH(FmtData!$B$4+(ROW()-10),RawData!$A$2:$A$1048576,0)),12,8)-$B$5/24</f>
        <v>42201.654791666668</v>
      </c>
      <c r="D1655" s="7">
        <f>MID(INDEX(RawData!$B$2:$B$1048576, MATCH(FmtData!$B$4+(ROW()-10),RawData!$A$2:$A$1048576,0)),12,8)+$B$5/24</f>
        <v>1.1547916666666667</v>
      </c>
      <c r="E1655" s="8">
        <f>INDEX(RawData!$D$2:$D$1048576,MATCH(FmtData!$B$4+(ROW()-10),RawData!$A$2:$A$1048576,0))</f>
        <v>49.578800000000001</v>
      </c>
      <c r="F1655">
        <f>INDEX(RawData!$D$2:$D$1048576,MATCH(FmtData!$B$4+(ROW()-10),RawData!$A$2:$A$1048576,0))</f>
        <v>49.578800000000001</v>
      </c>
      <c r="G1655">
        <f>INDEX(RawData!E$2:E$1048576,MATCH(FmtData!$B$4+(ROW()-10),RawData!$A$2:$A$1048576,0))</f>
        <v>2885.14</v>
      </c>
      <c r="H1655">
        <f>INDEX(RawData!F$2:F$1048576,MATCH(FmtData!$B$4+(ROW()-10),RawData!$A$2:$A$1048576,0))</f>
        <v>-0.15307599999999999</v>
      </c>
      <c r="I1655">
        <f>INDEX(RawData!G$2:G$1048576,MATCH(FmtData!$B$4+(ROW()-10),RawData!$A$2:$A$1048576,0))</f>
        <v>-29008.1</v>
      </c>
      <c r="J1655">
        <f>INDEX(RawData!H$2:H$1048576,MATCH(FmtData!$B$4+(ROW()-10),RawData!$A$2:$A$1048576,0))</f>
        <v>5.0863699999999998E-2</v>
      </c>
      <c r="K1655">
        <f>INDEX(RawData!I$2:I$1048576,MATCH(FmtData!$B$4+(ROW()-10),RawData!$A$2:$A$1048576,0))</f>
        <v>-0.61477000000000004</v>
      </c>
      <c r="L1655">
        <f>INDEX(RawData!J$2:J$1048576,MATCH(FmtData!$B$4+(ROW()-10),RawData!$A$2:$A$1048576,0))</f>
        <v>200.2</v>
      </c>
      <c r="M1655">
        <f>INDEX(RawData!K$2:K$1048576,MATCH(FmtData!$B$4+(ROW()-10),RawData!$A$2:$A$1048576,0))</f>
        <v>178.1</v>
      </c>
      <c r="N1655">
        <f>INDEX(RawData!L$2:L$1048576,MATCH(FmtData!$B$4+(ROW()-10),RawData!$A$2:$A$1048576,0))</f>
        <v>22.1</v>
      </c>
      <c r="O1655">
        <f>INDEX(RawData!M$2:M$1048576,MATCH(FmtData!$B$4+(ROW()-10),RawData!$A$2:$A$1048576,0))</f>
        <v>180.3</v>
      </c>
      <c r="P1655">
        <f>INDEX(RawData!N$2:N$1048576,MATCH(FmtData!$B$4+(ROW()-10),RawData!$A$2:$A$1048576,0))</f>
        <v>21.7</v>
      </c>
      <c r="Q1655">
        <f>INDEX(RawData!O$2:O$1048576,MATCH(FmtData!$B$4+(ROW()-10),RawData!$A$2:$A$1048576,0))</f>
        <v>182.6</v>
      </c>
      <c r="R1655" s="8">
        <f>INDEX(RawData!P$2:P$1048576,MATCH(FmtData!$B$4+(ROW()-10),RawData!$A$2:$A$1048576,0))</f>
        <v>63.005600000000001</v>
      </c>
      <c r="S1655">
        <f>INDEX(RawData!Q$2:Q$1048576,MATCH(FmtData!$B$4+(ROW()-10),RawData!$A$2:$A$1048576,0))</f>
        <v>507.21300000000002</v>
      </c>
      <c r="T1655" s="8">
        <f>INDEX(RawData!R$2:R$1048576,MATCH(FmtData!$B$4+(ROW()-10),RawData!$A$2:$A$1048576,0))</f>
        <v>0.11018699999999999</v>
      </c>
      <c r="U1655" s="8">
        <f>INDEX(RawData!S$2:S$1048576,MATCH(FmtData!$B$4+(ROW()-10),RawData!$A$2:$A$1048576,0))</f>
        <v>0.732124</v>
      </c>
      <c r="V1655" s="8">
        <f>INDEX(RawData!T$2:T$1048576,MATCH(FmtData!$B$4+(ROW()-10),RawData!$A$2:$A$1048576,0))</f>
        <v>0.21701200000000001</v>
      </c>
      <c r="W1655" s="3">
        <f t="shared" si="521"/>
        <v>-0.56118760000000012</v>
      </c>
      <c r="X1655" s="3">
        <f t="shared" si="522"/>
        <v>-0.51142087200000008</v>
      </c>
      <c r="Y1655" s="8">
        <f t="shared" si="505"/>
        <v>9.3954994400470042</v>
      </c>
      <c r="Z1655" s="8">
        <f t="shared" si="506"/>
        <v>9.445266168047004</v>
      </c>
      <c r="AA1655" s="3">
        <f t="shared" si="523"/>
        <v>9.420382804047005</v>
      </c>
      <c r="AB1655" s="41">
        <v>2</v>
      </c>
      <c r="AC1655" s="42" t="str">
        <f t="shared" si="515"/>
        <v>Dilatometer</v>
      </c>
      <c r="AD1655" s="15">
        <f t="shared" si="504"/>
        <v>-317.22789999999998</v>
      </c>
      <c r="AE1655" s="15">
        <f t="shared" si="507"/>
        <v>-136.34988937237279</v>
      </c>
      <c r="AF1655" s="15">
        <f t="shared" si="508"/>
        <v>-124.86321775198496</v>
      </c>
      <c r="AG1655" s="15">
        <f t="shared" si="509"/>
        <v>-130.62101063933858</v>
      </c>
      <c r="AH1655" s="15">
        <f t="shared" si="524"/>
        <v>-130.67411747380311</v>
      </c>
      <c r="AI1655" s="17">
        <f t="shared" si="510"/>
        <v>1.2387631705426507</v>
      </c>
      <c r="AJ1655" s="17">
        <f t="shared" si="511"/>
        <v>0.94125276838161887</v>
      </c>
      <c r="AK1655" s="17">
        <f t="shared" si="512"/>
        <v>0.92711259341629915</v>
      </c>
      <c r="AL1655" s="17">
        <f t="shared" si="513"/>
        <v>0.93414696910168626</v>
      </c>
      <c r="AM1655" s="17">
        <f t="shared" si="514"/>
        <v>0.9342123473165308</v>
      </c>
      <c r="AN1655" s="17">
        <f t="shared" si="517"/>
        <v>1.96799128232783E-4</v>
      </c>
      <c r="AO1655" s="17">
        <f t="shared" si="518"/>
        <v>9.3414696910168633</v>
      </c>
      <c r="AP1655" s="17">
        <f t="shared" si="519"/>
        <v>12.387631705426507</v>
      </c>
      <c r="AQ1655" s="17">
        <f t="shared" si="520"/>
        <v>19.892270719923786</v>
      </c>
    </row>
    <row r="1656" spans="2:43" x14ac:dyDescent="0.45">
      <c r="B1656">
        <f>INDEX(RawData!$A$2:$A$1048576,MATCH(FmtData!$B$4+(ROW()-10),RawData!$A$2:$A$1048576,0))</f>
        <v>1844</v>
      </c>
      <c r="C1656" s="23">
        <f>LEFT(INDEX(RawData!$B$2:$B$1048576, MATCH(FmtData!$B$4+(ROW()-10),RawData!$A$2:$A$1048576,0)),10)+MID(INDEX(RawData!$B$2:$B$1048576, MATCH(FmtData!$B$4+(ROW()-10),RawData!$A$2:$A$1048576,0)),12,8)-$B$5/24</f>
        <v>42201.655486111114</v>
      </c>
      <c r="D1656" s="7">
        <f>MID(INDEX(RawData!$B$2:$B$1048576, MATCH(FmtData!$B$4+(ROW()-10),RawData!$A$2:$A$1048576,0)),12,8)+$B$5/24</f>
        <v>1.1554861111111112</v>
      </c>
      <c r="E1656" s="8">
        <f>INDEX(RawData!$D$2:$D$1048576,MATCH(FmtData!$B$4+(ROW()-10),RawData!$A$2:$A$1048576,0))</f>
        <v>49.595399999999998</v>
      </c>
      <c r="F1656">
        <f>INDEX(RawData!$D$2:$D$1048576,MATCH(FmtData!$B$4+(ROW()-10),RawData!$A$2:$A$1048576,0))</f>
        <v>49.595399999999998</v>
      </c>
      <c r="G1656">
        <f>INDEX(RawData!E$2:E$1048576,MATCH(FmtData!$B$4+(ROW()-10),RawData!$A$2:$A$1048576,0))</f>
        <v>2895.61</v>
      </c>
      <c r="H1656">
        <f>INDEX(RawData!F$2:F$1048576,MATCH(FmtData!$B$4+(ROW()-10),RawData!$A$2:$A$1048576,0))</f>
        <v>-0.15307599999999999</v>
      </c>
      <c r="I1656">
        <f>INDEX(RawData!G$2:G$1048576,MATCH(FmtData!$B$4+(ROW()-10),RawData!$A$2:$A$1048576,0))</f>
        <v>-29008.1</v>
      </c>
      <c r="J1656">
        <f>INDEX(RawData!H$2:H$1048576,MATCH(FmtData!$B$4+(ROW()-10),RawData!$A$2:$A$1048576,0))</f>
        <v>5.0863699999999998E-2</v>
      </c>
      <c r="K1656">
        <f>INDEX(RawData!I$2:I$1048576,MATCH(FmtData!$B$4+(ROW()-10),RawData!$A$2:$A$1048576,0))</f>
        <v>-0.61577599999999999</v>
      </c>
      <c r="L1656">
        <f>INDEX(RawData!J$2:J$1048576,MATCH(FmtData!$B$4+(ROW()-10),RawData!$A$2:$A$1048576,0))</f>
        <v>178.4</v>
      </c>
      <c r="M1656">
        <f>INDEX(RawData!K$2:K$1048576,MATCH(FmtData!$B$4+(ROW()-10),RawData!$A$2:$A$1048576,0))</f>
        <v>175.7</v>
      </c>
      <c r="N1656">
        <f>INDEX(RawData!L$2:L$1048576,MATCH(FmtData!$B$4+(ROW()-10),RawData!$A$2:$A$1048576,0))</f>
        <v>22.1</v>
      </c>
      <c r="O1656">
        <f>INDEX(RawData!M$2:M$1048576,MATCH(FmtData!$B$4+(ROW()-10),RawData!$A$2:$A$1048576,0))</f>
        <v>173.9</v>
      </c>
      <c r="P1656">
        <f>INDEX(RawData!N$2:N$1048576,MATCH(FmtData!$B$4+(ROW()-10),RawData!$A$2:$A$1048576,0))</f>
        <v>21.8</v>
      </c>
      <c r="Q1656">
        <f>INDEX(RawData!O$2:O$1048576,MATCH(FmtData!$B$4+(ROW()-10),RawData!$A$2:$A$1048576,0))</f>
        <v>182.7</v>
      </c>
      <c r="R1656" s="8">
        <f>INDEX(RawData!P$2:P$1048576,MATCH(FmtData!$B$4+(ROW()-10),RawData!$A$2:$A$1048576,0))</f>
        <v>63.005600000000001</v>
      </c>
      <c r="S1656">
        <f>INDEX(RawData!Q$2:Q$1048576,MATCH(FmtData!$B$4+(ROW()-10),RawData!$A$2:$A$1048576,0))</f>
        <v>507.21300000000002</v>
      </c>
      <c r="T1656" s="8">
        <f>INDEX(RawData!R$2:R$1048576,MATCH(FmtData!$B$4+(ROW()-10),RawData!$A$2:$A$1048576,0))</f>
        <v>0.108414</v>
      </c>
      <c r="U1656" s="8">
        <f>INDEX(RawData!S$2:S$1048576,MATCH(FmtData!$B$4+(ROW()-10),RawData!$A$2:$A$1048576,0))</f>
        <v>0.73185</v>
      </c>
      <c r="V1656" s="8">
        <f>INDEX(RawData!T$2:T$1048576,MATCH(FmtData!$B$4+(ROW()-10),RawData!$A$2:$A$1048576,0))</f>
        <v>0.216609</v>
      </c>
      <c r="W1656" s="3">
        <f t="shared" si="521"/>
        <v>-0.56049164000000007</v>
      </c>
      <c r="X1656" s="3">
        <f t="shared" si="522"/>
        <v>-0.51039725199999997</v>
      </c>
      <c r="Y1656" s="8">
        <f t="shared" si="505"/>
        <v>9.396195400047004</v>
      </c>
      <c r="Z1656" s="8">
        <f t="shared" si="506"/>
        <v>9.4462897880470038</v>
      </c>
      <c r="AA1656" s="3">
        <f t="shared" si="523"/>
        <v>9.4212425940470048</v>
      </c>
      <c r="AB1656" s="41">
        <v>2</v>
      </c>
      <c r="AC1656" s="42" t="str">
        <f t="shared" si="515"/>
        <v>Dilatometer</v>
      </c>
      <c r="AD1656" s="15">
        <f t="shared" si="504"/>
        <v>-317.22789999999998</v>
      </c>
      <c r="AE1656" s="15">
        <f t="shared" si="507"/>
        <v>-136.19005139992987</v>
      </c>
      <c r="AF1656" s="15">
        <f t="shared" si="508"/>
        <v>-124.62574079365845</v>
      </c>
      <c r="AG1656" s="15">
        <f t="shared" si="509"/>
        <v>-130.42254543995728</v>
      </c>
      <c r="AH1656" s="15">
        <f t="shared" si="524"/>
        <v>-130.51427950136019</v>
      </c>
      <c r="AI1656" s="17">
        <f t="shared" si="510"/>
        <v>1.2387631705426507</v>
      </c>
      <c r="AJ1656" s="17">
        <f t="shared" si="511"/>
        <v>0.94105304810226098</v>
      </c>
      <c r="AK1656" s="17">
        <f t="shared" si="512"/>
        <v>0.92682473866240722</v>
      </c>
      <c r="AL1656" s="17">
        <f t="shared" si="513"/>
        <v>0.93390272558330478</v>
      </c>
      <c r="AM1656" s="17">
        <f t="shared" si="514"/>
        <v>0.9340156033028385</v>
      </c>
      <c r="AN1656" s="17">
        <f t="shared" si="517"/>
        <v>1.0065591958909881E-3</v>
      </c>
      <c r="AO1656" s="17">
        <f t="shared" si="518"/>
        <v>9.3390272558330487</v>
      </c>
      <c r="AP1656" s="17">
        <f t="shared" si="519"/>
        <v>12.387631705426507</v>
      </c>
      <c r="AQ1656" s="17">
        <f t="shared" si="520"/>
        <v>19.964458577163853</v>
      </c>
    </row>
    <row r="1657" spans="2:43" x14ac:dyDescent="0.45">
      <c r="B1657">
        <f>INDEX(RawData!$A$2:$A$1048576,MATCH(FmtData!$B$4+(ROW()-10),RawData!$A$2:$A$1048576,0))</f>
        <v>1845</v>
      </c>
      <c r="C1657" s="23">
        <f>LEFT(INDEX(RawData!$B$2:$B$1048576, MATCH(FmtData!$B$4+(ROW()-10),RawData!$A$2:$A$1048576,0)),10)+MID(INDEX(RawData!$B$2:$B$1048576, MATCH(FmtData!$B$4+(ROW()-10),RawData!$A$2:$A$1048576,0)),12,8)-$B$5/24</f>
        <v>42201.656168981484</v>
      </c>
      <c r="D1657" s="7">
        <f>MID(INDEX(RawData!$B$2:$B$1048576, MATCH(FmtData!$B$4+(ROW()-10),RawData!$A$2:$A$1048576,0)),12,8)+$B$5/24</f>
        <v>1.1561689814814815</v>
      </c>
      <c r="E1657" s="8">
        <f>INDEX(RawData!$D$2:$D$1048576,MATCH(FmtData!$B$4+(ROW()-10),RawData!$A$2:$A$1048576,0))</f>
        <v>49.612099999999998</v>
      </c>
      <c r="F1657">
        <f>INDEX(RawData!$D$2:$D$1048576,MATCH(FmtData!$B$4+(ROW()-10),RawData!$A$2:$A$1048576,0))</f>
        <v>49.612099999999998</v>
      </c>
      <c r="G1657">
        <f>INDEX(RawData!E$2:E$1048576,MATCH(FmtData!$B$4+(ROW()-10),RawData!$A$2:$A$1048576,0))</f>
        <v>2903.3</v>
      </c>
      <c r="H1657">
        <f>INDEX(RawData!F$2:F$1048576,MATCH(FmtData!$B$4+(ROW()-10),RawData!$A$2:$A$1048576,0))</f>
        <v>-0.15307599999999999</v>
      </c>
      <c r="I1657">
        <f>INDEX(RawData!G$2:G$1048576,MATCH(FmtData!$B$4+(ROW()-10),RawData!$A$2:$A$1048576,0))</f>
        <v>-29008.1</v>
      </c>
      <c r="J1657">
        <f>INDEX(RawData!H$2:H$1048576,MATCH(FmtData!$B$4+(ROW()-10),RawData!$A$2:$A$1048576,0))</f>
        <v>5.0863699999999998E-2</v>
      </c>
      <c r="K1657">
        <f>INDEX(RawData!I$2:I$1048576,MATCH(FmtData!$B$4+(ROW()-10),RawData!$A$2:$A$1048576,0))</f>
        <v>-0.61495900000000003</v>
      </c>
      <c r="L1657">
        <f>INDEX(RawData!J$2:J$1048576,MATCH(FmtData!$B$4+(ROW()-10),RawData!$A$2:$A$1048576,0))</f>
        <v>172.2</v>
      </c>
      <c r="M1657">
        <f>INDEX(RawData!K$2:K$1048576,MATCH(FmtData!$B$4+(ROW()-10),RawData!$A$2:$A$1048576,0))</f>
        <v>171.1</v>
      </c>
      <c r="N1657">
        <f>INDEX(RawData!L$2:L$1048576,MATCH(FmtData!$B$4+(ROW()-10),RawData!$A$2:$A$1048576,0))</f>
        <v>22.1</v>
      </c>
      <c r="O1657">
        <f>INDEX(RawData!M$2:M$1048576,MATCH(FmtData!$B$4+(ROW()-10),RawData!$A$2:$A$1048576,0))</f>
        <v>168.5</v>
      </c>
      <c r="P1657">
        <f>INDEX(RawData!N$2:N$1048576,MATCH(FmtData!$B$4+(ROW()-10),RawData!$A$2:$A$1048576,0))</f>
        <v>21.7</v>
      </c>
      <c r="Q1657">
        <f>INDEX(RawData!O$2:O$1048576,MATCH(FmtData!$B$4+(ROW()-10),RawData!$A$2:$A$1048576,0))</f>
        <v>182.8</v>
      </c>
      <c r="R1657" s="8">
        <f>INDEX(RawData!P$2:P$1048576,MATCH(FmtData!$B$4+(ROW()-10),RawData!$A$2:$A$1048576,0))</f>
        <v>63.005600000000001</v>
      </c>
      <c r="S1657">
        <f>INDEX(RawData!Q$2:Q$1048576,MATCH(FmtData!$B$4+(ROW()-10),RawData!$A$2:$A$1048576,0))</f>
        <v>507.21300000000002</v>
      </c>
      <c r="T1657" s="8">
        <f>INDEX(RawData!R$2:R$1048576,MATCH(FmtData!$B$4+(ROW()-10),RawData!$A$2:$A$1048576,0))</f>
        <v>0.11018699999999999</v>
      </c>
      <c r="U1657" s="8">
        <f>INDEX(RawData!S$2:S$1048576,MATCH(FmtData!$B$4+(ROW()-10),RawData!$A$2:$A$1048576,0))</f>
        <v>0.732124</v>
      </c>
      <c r="V1657" s="8">
        <f>INDEX(RawData!T$2:T$1048576,MATCH(FmtData!$B$4+(ROW()-10),RawData!$A$2:$A$1048576,0))</f>
        <v>0.21623700000000001</v>
      </c>
      <c r="W1657" s="3">
        <f t="shared" si="521"/>
        <v>-0.56118760000000012</v>
      </c>
      <c r="X1657" s="3">
        <f t="shared" si="522"/>
        <v>-0.50945237200000004</v>
      </c>
      <c r="Y1657" s="8">
        <f t="shared" si="505"/>
        <v>9.3954994400470042</v>
      </c>
      <c r="Z1657" s="8">
        <f t="shared" si="506"/>
        <v>9.4472346680470043</v>
      </c>
      <c r="AA1657" s="3">
        <f t="shared" si="523"/>
        <v>9.4213670540470034</v>
      </c>
      <c r="AB1657" s="41">
        <v>2</v>
      </c>
      <c r="AC1657" s="42" t="str">
        <f t="shared" si="515"/>
        <v>Dilatometer</v>
      </c>
      <c r="AD1657" s="15">
        <f t="shared" si="504"/>
        <v>-317.22789999999998</v>
      </c>
      <c r="AE1657" s="15">
        <f t="shared" si="507"/>
        <v>-136.34988937237279</v>
      </c>
      <c r="AF1657" s="15">
        <f t="shared" si="508"/>
        <v>-124.40648775178556</v>
      </c>
      <c r="AG1657" s="15">
        <f t="shared" si="509"/>
        <v>-130.39381349605799</v>
      </c>
      <c r="AH1657" s="15">
        <f t="shared" si="524"/>
        <v>-130.67411747380311</v>
      </c>
      <c r="AI1657" s="17">
        <f t="shared" si="510"/>
        <v>1.2387631705426507</v>
      </c>
      <c r="AJ1657" s="17">
        <f t="shared" si="511"/>
        <v>0.94125276838161887</v>
      </c>
      <c r="AK1657" s="17">
        <f t="shared" si="512"/>
        <v>0.92655913245752197</v>
      </c>
      <c r="AL1657" s="17">
        <f t="shared" si="513"/>
        <v>0.9338673768636836</v>
      </c>
      <c r="AM1657" s="17">
        <f t="shared" si="514"/>
        <v>0.9342123473165308</v>
      </c>
      <c r="AN1657" s="17">
        <f t="shared" si="517"/>
        <v>8.0981518219869209E-4</v>
      </c>
      <c r="AO1657" s="17">
        <f t="shared" si="518"/>
        <v>9.338673768636836</v>
      </c>
      <c r="AP1657" s="17">
        <f t="shared" si="519"/>
        <v>12.387631705426507</v>
      </c>
      <c r="AQ1657" s="17">
        <f t="shared" si="520"/>
        <v>20.017479075939033</v>
      </c>
    </row>
    <row r="1658" spans="2:43" x14ac:dyDescent="0.45">
      <c r="B1658">
        <f>INDEX(RawData!$A$2:$A$1048576,MATCH(FmtData!$B$4+(ROW()-10),RawData!$A$2:$A$1048576,0))</f>
        <v>1846</v>
      </c>
      <c r="C1658" s="23">
        <f>LEFT(INDEX(RawData!$B$2:$B$1048576, MATCH(FmtData!$B$4+(ROW()-10),RawData!$A$2:$A$1048576,0)),10)+MID(INDEX(RawData!$B$2:$B$1048576, MATCH(FmtData!$B$4+(ROW()-10),RawData!$A$2:$A$1048576,0)),12,8)-$B$5/24</f>
        <v>42201.656863425924</v>
      </c>
      <c r="D1658" s="7">
        <f>MID(INDEX(RawData!$B$2:$B$1048576, MATCH(FmtData!$B$4+(ROW()-10),RawData!$A$2:$A$1048576,0)),12,8)+$B$5/24</f>
        <v>1.1568634259259261</v>
      </c>
      <c r="E1658" s="8">
        <f>INDEX(RawData!$D$2:$D$1048576,MATCH(FmtData!$B$4+(ROW()-10),RawData!$A$2:$A$1048576,0))</f>
        <v>49.628599999999999</v>
      </c>
      <c r="F1658">
        <f>INDEX(RawData!$D$2:$D$1048576,MATCH(FmtData!$B$4+(ROW()-10),RawData!$A$2:$A$1048576,0))</f>
        <v>49.628599999999999</v>
      </c>
      <c r="G1658">
        <f>INDEX(RawData!E$2:E$1048576,MATCH(FmtData!$B$4+(ROW()-10),RawData!$A$2:$A$1048576,0))</f>
        <v>2896.53</v>
      </c>
      <c r="H1658">
        <f>INDEX(RawData!F$2:F$1048576,MATCH(FmtData!$B$4+(ROW()-10),RawData!$A$2:$A$1048576,0))</f>
        <v>-0.15307599999999999</v>
      </c>
      <c r="I1658">
        <f>INDEX(RawData!G$2:G$1048576,MATCH(FmtData!$B$4+(ROW()-10),RawData!$A$2:$A$1048576,0))</f>
        <v>-29008.1</v>
      </c>
      <c r="J1658">
        <f>INDEX(RawData!H$2:H$1048576,MATCH(FmtData!$B$4+(ROW()-10),RawData!$A$2:$A$1048576,0))</f>
        <v>5.0863699999999998E-2</v>
      </c>
      <c r="K1658">
        <f>INDEX(RawData!I$2:I$1048576,MATCH(FmtData!$B$4+(ROW()-10),RawData!$A$2:$A$1048576,0))</f>
        <v>-0.61577599999999999</v>
      </c>
      <c r="L1658">
        <f>INDEX(RawData!J$2:J$1048576,MATCH(FmtData!$B$4+(ROW()-10),RawData!$A$2:$A$1048576,0))</f>
        <v>191.2</v>
      </c>
      <c r="M1658">
        <f>INDEX(RawData!K$2:K$1048576,MATCH(FmtData!$B$4+(ROW()-10),RawData!$A$2:$A$1048576,0))</f>
        <v>174.3</v>
      </c>
      <c r="N1658">
        <f>INDEX(RawData!L$2:L$1048576,MATCH(FmtData!$B$4+(ROW()-10),RawData!$A$2:$A$1048576,0))</f>
        <v>22</v>
      </c>
      <c r="O1658">
        <f>INDEX(RawData!M$2:M$1048576,MATCH(FmtData!$B$4+(ROW()-10),RawData!$A$2:$A$1048576,0))</f>
        <v>177.8</v>
      </c>
      <c r="P1658">
        <f>INDEX(RawData!N$2:N$1048576,MATCH(FmtData!$B$4+(ROW()-10),RawData!$A$2:$A$1048576,0))</f>
        <v>21.7</v>
      </c>
      <c r="Q1658">
        <f>INDEX(RawData!O$2:O$1048576,MATCH(FmtData!$B$4+(ROW()-10),RawData!$A$2:$A$1048576,0))</f>
        <v>182.8</v>
      </c>
      <c r="R1658" s="8">
        <f>INDEX(RawData!P$2:P$1048576,MATCH(FmtData!$B$4+(ROW()-10),RawData!$A$2:$A$1048576,0))</f>
        <v>63.005600000000001</v>
      </c>
      <c r="S1658">
        <f>INDEX(RawData!Q$2:Q$1048576,MATCH(FmtData!$B$4+(ROW()-10),RawData!$A$2:$A$1048576,0))</f>
        <v>507.21300000000002</v>
      </c>
      <c r="T1658" s="8">
        <f>INDEX(RawData!R$2:R$1048576,MATCH(FmtData!$B$4+(ROW()-10),RawData!$A$2:$A$1048576,0))</f>
        <v>0.11018699999999999</v>
      </c>
      <c r="U1658" s="8">
        <f>INDEX(RawData!S$2:S$1048576,MATCH(FmtData!$B$4+(ROW()-10),RawData!$A$2:$A$1048576,0))</f>
        <v>0.73221599999999998</v>
      </c>
      <c r="V1658" s="8">
        <f>INDEX(RawData!T$2:T$1048576,MATCH(FmtData!$B$4+(ROW()-10),RawData!$A$2:$A$1048576,0))</f>
        <v>0.21632999999999999</v>
      </c>
      <c r="W1658" s="3">
        <f t="shared" si="521"/>
        <v>-0.56142128000000002</v>
      </c>
      <c r="X1658" s="3">
        <f t="shared" si="522"/>
        <v>-0.50968859200000005</v>
      </c>
      <c r="Y1658" s="8">
        <f t="shared" si="505"/>
        <v>9.3952657600470051</v>
      </c>
      <c r="Z1658" s="8">
        <f t="shared" si="506"/>
        <v>9.4469984480470046</v>
      </c>
      <c r="AA1658" s="3">
        <f t="shared" si="523"/>
        <v>9.421132104047004</v>
      </c>
      <c r="AB1658" s="41">
        <v>2</v>
      </c>
      <c r="AC1658" s="42" t="str">
        <f t="shared" si="515"/>
        <v>Dilatometer</v>
      </c>
      <c r="AD1658" s="15">
        <f t="shared" si="504"/>
        <v>-317.22789999999998</v>
      </c>
      <c r="AE1658" s="15">
        <f t="shared" si="507"/>
        <v>-136.40355253712755</v>
      </c>
      <c r="AF1658" s="15">
        <f t="shared" si="508"/>
        <v>-124.46130493125054</v>
      </c>
      <c r="AG1658" s="15">
        <f t="shared" si="509"/>
        <v>-130.44805176356988</v>
      </c>
      <c r="AH1658" s="15">
        <f t="shared" si="524"/>
        <v>-130.72778063855787</v>
      </c>
      <c r="AI1658" s="17">
        <f t="shared" si="510"/>
        <v>1.2387631705426507</v>
      </c>
      <c r="AJ1658" s="17">
        <f t="shared" si="511"/>
        <v>0.94131984043328043</v>
      </c>
      <c r="AK1658" s="17">
        <f t="shared" si="512"/>
        <v>0.92662552448272384</v>
      </c>
      <c r="AL1658" s="17">
        <f t="shared" si="513"/>
        <v>0.93393410808606003</v>
      </c>
      <c r="AM1658" s="17">
        <f t="shared" si="514"/>
        <v>0.93427841970895797</v>
      </c>
      <c r="AN1658" s="17">
        <f t="shared" si="517"/>
        <v>4.1524918019630874E-4</v>
      </c>
      <c r="AO1658" s="17">
        <f t="shared" si="518"/>
        <v>9.339341080860601</v>
      </c>
      <c r="AP1658" s="17">
        <f t="shared" si="519"/>
        <v>12.387631705426507</v>
      </c>
      <c r="AQ1658" s="17">
        <f t="shared" si="520"/>
        <v>19.970801731763746</v>
      </c>
    </row>
    <row r="1659" spans="2:43" x14ac:dyDescent="0.45">
      <c r="B1659">
        <f>INDEX(RawData!$A$2:$A$1048576,MATCH(FmtData!$B$4+(ROW()-10),RawData!$A$2:$A$1048576,0))</f>
        <v>1847</v>
      </c>
      <c r="C1659" s="23">
        <f>LEFT(INDEX(RawData!$B$2:$B$1048576, MATCH(FmtData!$B$4+(ROW()-10),RawData!$A$2:$A$1048576,0)),10)+MID(INDEX(RawData!$B$2:$B$1048576, MATCH(FmtData!$B$4+(ROW()-10),RawData!$A$2:$A$1048576,0)),12,8)-$B$5/24</f>
        <v>42201.657569444447</v>
      </c>
      <c r="D1659" s="7">
        <f>MID(INDEX(RawData!$B$2:$B$1048576, MATCH(FmtData!$B$4+(ROW()-10),RawData!$A$2:$A$1048576,0)),12,8)+$B$5/24</f>
        <v>1.1575694444444444</v>
      </c>
      <c r="E1659" s="8">
        <f>INDEX(RawData!$D$2:$D$1048576,MATCH(FmtData!$B$4+(ROW()-10),RawData!$A$2:$A$1048576,0))</f>
        <v>49.645299999999999</v>
      </c>
      <c r="F1659">
        <f>INDEX(RawData!$D$2:$D$1048576,MATCH(FmtData!$B$4+(ROW()-10),RawData!$A$2:$A$1048576,0))</f>
        <v>49.645299999999999</v>
      </c>
      <c r="G1659">
        <f>INDEX(RawData!E$2:E$1048576,MATCH(FmtData!$B$4+(ROW()-10),RawData!$A$2:$A$1048576,0))</f>
        <v>2902.38</v>
      </c>
      <c r="H1659">
        <f>INDEX(RawData!F$2:F$1048576,MATCH(FmtData!$B$4+(ROW()-10),RawData!$A$2:$A$1048576,0))</f>
        <v>-0.15307599999999999</v>
      </c>
      <c r="I1659">
        <f>INDEX(RawData!G$2:G$1048576,MATCH(FmtData!$B$4+(ROW()-10),RawData!$A$2:$A$1048576,0))</f>
        <v>-29008.1</v>
      </c>
      <c r="J1659">
        <f>INDEX(RawData!H$2:H$1048576,MATCH(FmtData!$B$4+(ROW()-10),RawData!$A$2:$A$1048576,0))</f>
        <v>5.0863699999999998E-2</v>
      </c>
      <c r="K1659">
        <f>INDEX(RawData!I$2:I$1048576,MATCH(FmtData!$B$4+(ROW()-10),RawData!$A$2:$A$1048576,0))</f>
        <v>-0.61477000000000004</v>
      </c>
      <c r="L1659">
        <f>INDEX(RawData!J$2:J$1048576,MATCH(FmtData!$B$4+(ROW()-10),RawData!$A$2:$A$1048576,0))</f>
        <v>173.7</v>
      </c>
      <c r="M1659">
        <f>INDEX(RawData!K$2:K$1048576,MATCH(FmtData!$B$4+(ROW()-10),RawData!$A$2:$A$1048576,0))</f>
        <v>176.9</v>
      </c>
      <c r="N1659">
        <f>INDEX(RawData!L$2:L$1048576,MATCH(FmtData!$B$4+(ROW()-10),RawData!$A$2:$A$1048576,0))</f>
        <v>22</v>
      </c>
      <c r="O1659">
        <f>INDEX(RawData!M$2:M$1048576,MATCH(FmtData!$B$4+(ROW()-10),RawData!$A$2:$A$1048576,0))</f>
        <v>171.1</v>
      </c>
      <c r="P1659">
        <f>INDEX(RawData!N$2:N$1048576,MATCH(FmtData!$B$4+(ROW()-10),RawData!$A$2:$A$1048576,0))</f>
        <v>21.7</v>
      </c>
      <c r="Q1659">
        <f>INDEX(RawData!O$2:O$1048576,MATCH(FmtData!$B$4+(ROW()-10),RawData!$A$2:$A$1048576,0))</f>
        <v>182.8</v>
      </c>
      <c r="R1659" s="8">
        <f>INDEX(RawData!P$2:P$1048576,MATCH(FmtData!$B$4+(ROW()-10),RawData!$A$2:$A$1048576,0))</f>
        <v>63.005600000000001</v>
      </c>
      <c r="S1659">
        <f>INDEX(RawData!Q$2:Q$1048576,MATCH(FmtData!$B$4+(ROW()-10),RawData!$A$2:$A$1048576,0))</f>
        <v>507.21300000000002</v>
      </c>
      <c r="T1659" s="8">
        <f>INDEX(RawData!R$2:R$1048576,MATCH(FmtData!$B$4+(ROW()-10),RawData!$A$2:$A$1048576,0))</f>
        <v>0.11018699999999999</v>
      </c>
      <c r="U1659" s="8">
        <f>INDEX(RawData!S$2:S$1048576,MATCH(FmtData!$B$4+(ROW()-10),RawData!$A$2:$A$1048576,0))</f>
        <v>0.73239799999999999</v>
      </c>
      <c r="V1659" s="8">
        <f>INDEX(RawData!T$2:T$1048576,MATCH(FmtData!$B$4+(ROW()-10),RawData!$A$2:$A$1048576,0))</f>
        <v>0.21592700000000001</v>
      </c>
      <c r="W1659" s="3">
        <f t="shared" si="521"/>
        <v>-0.56188356000000006</v>
      </c>
      <c r="X1659" s="3">
        <f t="shared" si="522"/>
        <v>-0.50866497200000005</v>
      </c>
      <c r="Y1659" s="8">
        <f t="shared" si="505"/>
        <v>9.3948034800470044</v>
      </c>
      <c r="Z1659" s="8">
        <f t="shared" si="506"/>
        <v>9.4480220680470044</v>
      </c>
      <c r="AA1659" s="3">
        <f t="shared" si="523"/>
        <v>9.4214127740470044</v>
      </c>
      <c r="AB1659" s="41">
        <v>2</v>
      </c>
      <c r="AC1659" s="42" t="str">
        <f t="shared" si="515"/>
        <v>Dilatometer</v>
      </c>
      <c r="AD1659" s="15">
        <f t="shared" si="504"/>
        <v>-317.22789999999998</v>
      </c>
      <c r="AE1659" s="15">
        <f t="shared" si="507"/>
        <v>-136.50970478326462</v>
      </c>
      <c r="AF1659" s="15">
        <f t="shared" si="508"/>
        <v>-124.22374494989504</v>
      </c>
      <c r="AG1659" s="15">
        <f t="shared" si="509"/>
        <v>-130.38325872273617</v>
      </c>
      <c r="AH1659" s="15">
        <f t="shared" si="524"/>
        <v>-130.83393288469495</v>
      </c>
      <c r="AI1659" s="17">
        <f t="shared" si="510"/>
        <v>1.2387631705426507</v>
      </c>
      <c r="AJ1659" s="17">
        <f t="shared" si="511"/>
        <v>0.94145254524349442</v>
      </c>
      <c r="AK1659" s="17">
        <f t="shared" si="512"/>
        <v>0.92633787155945091</v>
      </c>
      <c r="AL1659" s="17">
        <f t="shared" si="513"/>
        <v>0.93385439206826903</v>
      </c>
      <c r="AM1659" s="17">
        <f t="shared" si="514"/>
        <v>0.93440914644476358</v>
      </c>
      <c r="AN1659" s="17">
        <f t="shared" si="517"/>
        <v>-6.536640822119022E-5</v>
      </c>
      <c r="AO1659" s="17">
        <f t="shared" si="518"/>
        <v>9.3385439206826906</v>
      </c>
      <c r="AP1659" s="17">
        <f t="shared" si="519"/>
        <v>12.387631705426507</v>
      </c>
      <c r="AQ1659" s="17">
        <f t="shared" si="520"/>
        <v>20.011135921339143</v>
      </c>
    </row>
    <row r="1660" spans="2:43" x14ac:dyDescent="0.45">
      <c r="B1660">
        <f>INDEX(RawData!$A$2:$A$1048576,MATCH(FmtData!$B$4+(ROW()-10),RawData!$A$2:$A$1048576,0))</f>
        <v>1848</v>
      </c>
      <c r="C1660" s="23">
        <f>LEFT(INDEX(RawData!$B$2:$B$1048576, MATCH(FmtData!$B$4+(ROW()-10),RawData!$A$2:$A$1048576,0)),10)+MID(INDEX(RawData!$B$2:$B$1048576, MATCH(FmtData!$B$4+(ROW()-10),RawData!$A$2:$A$1048576,0)),12,8)-$B$5/24</f>
        <v>42201.658263888887</v>
      </c>
      <c r="D1660" s="7">
        <f>MID(INDEX(RawData!$B$2:$B$1048576, MATCH(FmtData!$B$4+(ROW()-10),RawData!$A$2:$A$1048576,0)),12,8)+$B$5/24</f>
        <v>1.158263888888889</v>
      </c>
      <c r="E1660" s="8">
        <f>INDEX(RawData!$D$2:$D$1048576,MATCH(FmtData!$B$4+(ROW()-10),RawData!$A$2:$A$1048576,0))</f>
        <v>49.661799999999999</v>
      </c>
      <c r="F1660">
        <f>INDEX(RawData!$D$2:$D$1048576,MATCH(FmtData!$B$4+(ROW()-10),RawData!$A$2:$A$1048576,0))</f>
        <v>49.661799999999999</v>
      </c>
      <c r="G1660">
        <f>INDEX(RawData!E$2:E$1048576,MATCH(FmtData!$B$4+(ROW()-10),RawData!$A$2:$A$1048576,0))</f>
        <v>2902.38</v>
      </c>
      <c r="H1660">
        <f>INDEX(RawData!F$2:F$1048576,MATCH(FmtData!$B$4+(ROW()-10),RawData!$A$2:$A$1048576,0))</f>
        <v>-0.15307599999999999</v>
      </c>
      <c r="I1660">
        <f>INDEX(RawData!G$2:G$1048576,MATCH(FmtData!$B$4+(ROW()-10),RawData!$A$2:$A$1048576,0))</f>
        <v>-29008.1</v>
      </c>
      <c r="J1660">
        <f>INDEX(RawData!H$2:H$1048576,MATCH(FmtData!$B$4+(ROW()-10),RawData!$A$2:$A$1048576,0))</f>
        <v>5.0863699999999998E-2</v>
      </c>
      <c r="K1660">
        <f>INDEX(RawData!I$2:I$1048576,MATCH(FmtData!$B$4+(ROW()-10),RawData!$A$2:$A$1048576,0))</f>
        <v>-0.61495900000000003</v>
      </c>
      <c r="L1660">
        <f>INDEX(RawData!J$2:J$1048576,MATCH(FmtData!$B$4+(ROW()-10),RawData!$A$2:$A$1048576,0))</f>
        <v>178.4</v>
      </c>
      <c r="M1660">
        <f>INDEX(RawData!K$2:K$1048576,MATCH(FmtData!$B$4+(ROW()-10),RawData!$A$2:$A$1048576,0))</f>
        <v>177.7</v>
      </c>
      <c r="N1660">
        <f>INDEX(RawData!L$2:L$1048576,MATCH(FmtData!$B$4+(ROW()-10),RawData!$A$2:$A$1048576,0))</f>
        <v>21.5</v>
      </c>
      <c r="O1660">
        <f>INDEX(RawData!M$2:M$1048576,MATCH(FmtData!$B$4+(ROW()-10),RawData!$A$2:$A$1048576,0))</f>
        <v>173.4</v>
      </c>
      <c r="P1660">
        <f>INDEX(RawData!N$2:N$1048576,MATCH(FmtData!$B$4+(ROW()-10),RawData!$A$2:$A$1048576,0))</f>
        <v>21.6</v>
      </c>
      <c r="Q1660">
        <f>INDEX(RawData!O$2:O$1048576,MATCH(FmtData!$B$4+(ROW()-10),RawData!$A$2:$A$1048576,0))</f>
        <v>182.8</v>
      </c>
      <c r="R1660" s="8">
        <f>INDEX(RawData!P$2:P$1048576,MATCH(FmtData!$B$4+(ROW()-10),RawData!$A$2:$A$1048576,0))</f>
        <v>63.005600000000001</v>
      </c>
      <c r="S1660">
        <f>INDEX(RawData!Q$2:Q$1048576,MATCH(FmtData!$B$4+(ROW()-10),RawData!$A$2:$A$1048576,0))</f>
        <v>507.21300000000002</v>
      </c>
      <c r="T1660" s="8">
        <f>INDEX(RawData!R$2:R$1048576,MATCH(FmtData!$B$4+(ROW()-10),RawData!$A$2:$A$1048576,0))</f>
        <v>-6.0605100000000002E-2</v>
      </c>
      <c r="U1660" s="8">
        <f>INDEX(RawData!S$2:S$1048576,MATCH(FmtData!$B$4+(ROW()-10),RawData!$A$2:$A$1048576,0))</f>
        <v>0.732124</v>
      </c>
      <c r="V1660" s="8">
        <f>INDEX(RawData!T$2:T$1048576,MATCH(FmtData!$B$4+(ROW()-10),RawData!$A$2:$A$1048576,0))</f>
        <v>0.21360100000000001</v>
      </c>
      <c r="W1660" s="3">
        <f t="shared" si="521"/>
        <v>-0.56118760000000012</v>
      </c>
      <c r="X1660" s="3">
        <f t="shared" si="522"/>
        <v>-0.50275693200000005</v>
      </c>
      <c r="Y1660" s="8">
        <f t="shared" si="505"/>
        <v>9.3954994400470042</v>
      </c>
      <c r="Z1660" s="8">
        <f t="shared" si="506"/>
        <v>9.453930108047004</v>
      </c>
      <c r="AA1660" s="3">
        <f t="shared" si="523"/>
        <v>9.4247147740470041</v>
      </c>
      <c r="AB1660" s="41">
        <v>2</v>
      </c>
      <c r="AC1660" s="42" t="str">
        <f t="shared" si="515"/>
        <v>Dilatometer</v>
      </c>
      <c r="AD1660" s="15">
        <f t="shared" si="504"/>
        <v>-317.22789999999998</v>
      </c>
      <c r="AE1660" s="15">
        <f t="shared" si="507"/>
        <v>-136.34988937237279</v>
      </c>
      <c r="AF1660" s="15">
        <f t="shared" si="508"/>
        <v>-122.85165810563694</v>
      </c>
      <c r="AG1660" s="15">
        <f t="shared" si="509"/>
        <v>-129.62071138300655</v>
      </c>
      <c r="AH1660" s="15">
        <f t="shared" si="524"/>
        <v>-130.67411747380311</v>
      </c>
      <c r="AI1660" s="17">
        <f t="shared" si="510"/>
        <v>1.2387631705426507</v>
      </c>
      <c r="AJ1660" s="17">
        <f t="shared" si="511"/>
        <v>0.94125276838161887</v>
      </c>
      <c r="AK1660" s="17">
        <f t="shared" si="512"/>
        <v>0.9246799488093248</v>
      </c>
      <c r="AL1660" s="17">
        <f t="shared" si="513"/>
        <v>0.93291723815152527</v>
      </c>
      <c r="AM1660" s="17">
        <f t="shared" si="514"/>
        <v>0.9342123473165308</v>
      </c>
      <c r="AN1660" s="17">
        <f t="shared" si="517"/>
        <v>4.8132157262348318E-4</v>
      </c>
      <c r="AO1660" s="17">
        <f t="shared" si="518"/>
        <v>9.329172381515253</v>
      </c>
      <c r="AP1660" s="17">
        <f t="shared" si="519"/>
        <v>12.387631705426507</v>
      </c>
      <c r="AQ1660" s="17">
        <f t="shared" si="520"/>
        <v>20.011135921339143</v>
      </c>
    </row>
    <row r="1661" spans="2:43" x14ac:dyDescent="0.45">
      <c r="B1661">
        <f>INDEX(RawData!$A$2:$A$1048576,MATCH(FmtData!$B$4+(ROW()-10),RawData!$A$2:$A$1048576,0))</f>
        <v>1849</v>
      </c>
      <c r="C1661" s="23">
        <f>LEFT(INDEX(RawData!$B$2:$B$1048576, MATCH(FmtData!$B$4+(ROW()-10),RawData!$A$2:$A$1048576,0)),10)+MID(INDEX(RawData!$B$2:$B$1048576, MATCH(FmtData!$B$4+(ROW()-10),RawData!$A$2:$A$1048576,0)),12,8)-$B$5/24</f>
        <v>42201.658958333333</v>
      </c>
      <c r="D1661" s="7">
        <f>MID(INDEX(RawData!$B$2:$B$1048576, MATCH(FmtData!$B$4+(ROW()-10),RawData!$A$2:$A$1048576,0)),12,8)+$B$5/24</f>
        <v>1.1589583333333335</v>
      </c>
      <c r="E1661" s="8">
        <f>INDEX(RawData!$D$2:$D$1048576,MATCH(FmtData!$B$4+(ROW()-10),RawData!$A$2:$A$1048576,0))</f>
        <v>49.678600000000003</v>
      </c>
      <c r="F1661">
        <f>INDEX(RawData!$D$2:$D$1048576,MATCH(FmtData!$B$4+(ROW()-10),RawData!$A$2:$A$1048576,0))</f>
        <v>49.678600000000003</v>
      </c>
      <c r="G1661">
        <f>INDEX(RawData!E$2:E$1048576,MATCH(FmtData!$B$4+(ROW()-10),RawData!$A$2:$A$1048576,0))</f>
        <v>2904.22</v>
      </c>
      <c r="H1661">
        <f>INDEX(RawData!F$2:F$1048576,MATCH(FmtData!$B$4+(ROW()-10),RawData!$A$2:$A$1048576,0))</f>
        <v>-0.15307599999999999</v>
      </c>
      <c r="I1661">
        <f>INDEX(RawData!G$2:G$1048576,MATCH(FmtData!$B$4+(ROW()-10),RawData!$A$2:$A$1048576,0))</f>
        <v>-29008.1</v>
      </c>
      <c r="J1661">
        <f>INDEX(RawData!H$2:H$1048576,MATCH(FmtData!$B$4+(ROW()-10),RawData!$A$2:$A$1048576,0))</f>
        <v>5.0845300000000003E-2</v>
      </c>
      <c r="K1661">
        <f>INDEX(RawData!I$2:I$1048576,MATCH(FmtData!$B$4+(ROW()-10),RawData!$A$2:$A$1048576,0))</f>
        <v>-0.61577599999999999</v>
      </c>
      <c r="L1661">
        <f>INDEX(RawData!J$2:J$1048576,MATCH(FmtData!$B$4+(ROW()-10),RawData!$A$2:$A$1048576,0))</f>
        <v>170.7</v>
      </c>
      <c r="M1661">
        <f>INDEX(RawData!K$2:K$1048576,MATCH(FmtData!$B$4+(ROW()-10),RawData!$A$2:$A$1048576,0))</f>
        <v>172.5</v>
      </c>
      <c r="N1661">
        <f>INDEX(RawData!L$2:L$1048576,MATCH(FmtData!$B$4+(ROW()-10),RawData!$A$2:$A$1048576,0))</f>
        <v>20.399999999999999</v>
      </c>
      <c r="O1661">
        <f>INDEX(RawData!M$2:M$1048576,MATCH(FmtData!$B$4+(ROW()-10),RawData!$A$2:$A$1048576,0))</f>
        <v>171.1</v>
      </c>
      <c r="P1661">
        <f>INDEX(RawData!N$2:N$1048576,MATCH(FmtData!$B$4+(ROW()-10),RawData!$A$2:$A$1048576,0))</f>
        <v>21.6</v>
      </c>
      <c r="Q1661">
        <f>INDEX(RawData!O$2:O$1048576,MATCH(FmtData!$B$4+(ROW()-10),RawData!$A$2:$A$1048576,0))</f>
        <v>182.9</v>
      </c>
      <c r="R1661" s="8">
        <f>INDEX(RawData!P$2:P$1048576,MATCH(FmtData!$B$4+(ROW()-10),RawData!$A$2:$A$1048576,0))</f>
        <v>63.091500000000003</v>
      </c>
      <c r="S1661">
        <f>INDEX(RawData!Q$2:Q$1048576,MATCH(FmtData!$B$4+(ROW()-10),RawData!$A$2:$A$1048576,0))</f>
        <v>507.21300000000002</v>
      </c>
      <c r="T1661" s="8">
        <f>INDEX(RawData!R$2:R$1048576,MATCH(FmtData!$B$4+(ROW()-10),RawData!$A$2:$A$1048576,0))</f>
        <v>-5.9423200000000002E-2</v>
      </c>
      <c r="U1661" s="8">
        <f>INDEX(RawData!S$2:S$1048576,MATCH(FmtData!$B$4+(ROW()-10),RawData!$A$2:$A$1048576,0))</f>
        <v>0.73221599999999998</v>
      </c>
      <c r="V1661" s="8">
        <f>INDEX(RawData!T$2:T$1048576,MATCH(FmtData!$B$4+(ROW()-10),RawData!$A$2:$A$1048576,0))</f>
        <v>0.21381800000000001</v>
      </c>
      <c r="W1661" s="3">
        <f t="shared" si="521"/>
        <v>-0.56142128000000002</v>
      </c>
      <c r="X1661" s="3">
        <f t="shared" si="522"/>
        <v>-0.50330811200000003</v>
      </c>
      <c r="Y1661" s="8">
        <f t="shared" si="505"/>
        <v>9.3952657600470051</v>
      </c>
      <c r="Z1661" s="8">
        <f t="shared" si="506"/>
        <v>9.4533789280470053</v>
      </c>
      <c r="AA1661" s="3">
        <f t="shared" si="523"/>
        <v>9.4243223440470061</v>
      </c>
      <c r="AB1661" s="41">
        <v>2</v>
      </c>
      <c r="AC1661" s="42" t="str">
        <f t="shared" si="515"/>
        <v>Dilatometer</v>
      </c>
      <c r="AD1661" s="15">
        <f t="shared" si="504"/>
        <v>-317.142</v>
      </c>
      <c r="AE1661" s="15">
        <f t="shared" si="507"/>
        <v>-136.40355253712755</v>
      </c>
      <c r="AF1661" s="15">
        <f t="shared" si="508"/>
        <v>-122.97973364550342</v>
      </c>
      <c r="AG1661" s="15">
        <f t="shared" si="509"/>
        <v>-129.7113638693811</v>
      </c>
      <c r="AH1661" s="15">
        <f t="shared" si="524"/>
        <v>-130.72778063855787</v>
      </c>
      <c r="AI1661" s="17">
        <f t="shared" si="510"/>
        <v>1.2385772504280828</v>
      </c>
      <c r="AJ1661" s="17">
        <f t="shared" si="511"/>
        <v>0.94131984043328043</v>
      </c>
      <c r="AK1661" s="17">
        <f t="shared" si="512"/>
        <v>0.92483445413967935</v>
      </c>
      <c r="AL1661" s="17">
        <f t="shared" si="513"/>
        <v>0.93302854954041003</v>
      </c>
      <c r="AM1661" s="17">
        <f t="shared" si="514"/>
        <v>0.93427841970895797</v>
      </c>
      <c r="AN1661" s="17">
        <f t="shared" si="517"/>
        <v>5.467719591514264E-4</v>
      </c>
      <c r="AO1661" s="17">
        <f t="shared" si="518"/>
        <v>9.3302854954040999</v>
      </c>
      <c r="AP1661" s="17">
        <f t="shared" si="519"/>
        <v>12.385772504280828</v>
      </c>
      <c r="AQ1661" s="17">
        <f t="shared" si="520"/>
        <v>20.023822230538922</v>
      </c>
    </row>
    <row r="1662" spans="2:43" x14ac:dyDescent="0.45">
      <c r="B1662">
        <f>INDEX(RawData!$A$2:$A$1048576,MATCH(FmtData!$B$4+(ROW()-10),RawData!$A$2:$A$1048576,0))</f>
        <v>1850</v>
      </c>
      <c r="C1662" s="23">
        <f>LEFT(INDEX(RawData!$B$2:$B$1048576, MATCH(FmtData!$B$4+(ROW()-10),RawData!$A$2:$A$1048576,0)),10)+MID(INDEX(RawData!$B$2:$B$1048576, MATCH(FmtData!$B$4+(ROW()-10),RawData!$A$2:$A$1048576,0)),12,8)-$B$5/24</f>
        <v>42201.65965277778</v>
      </c>
      <c r="D1662" s="7">
        <f>MID(INDEX(RawData!$B$2:$B$1048576, MATCH(FmtData!$B$4+(ROW()-10),RawData!$A$2:$A$1048576,0)),12,8)+$B$5/24</f>
        <v>1.1596527777777776</v>
      </c>
      <c r="E1662" s="8">
        <f>INDEX(RawData!$D$2:$D$1048576,MATCH(FmtData!$B$4+(ROW()-10),RawData!$A$2:$A$1048576,0))</f>
        <v>49.6952</v>
      </c>
      <c r="F1662">
        <f>INDEX(RawData!$D$2:$D$1048576,MATCH(FmtData!$B$4+(ROW()-10),RawData!$A$2:$A$1048576,0))</f>
        <v>49.6952</v>
      </c>
      <c r="G1662">
        <f>INDEX(RawData!E$2:E$1048576,MATCH(FmtData!$B$4+(ROW()-10),RawData!$A$2:$A$1048576,0))</f>
        <v>2894.68</v>
      </c>
      <c r="H1662">
        <f>INDEX(RawData!F$2:F$1048576,MATCH(FmtData!$B$4+(ROW()-10),RawData!$A$2:$A$1048576,0))</f>
        <v>-0.15307599999999999</v>
      </c>
      <c r="I1662">
        <f>INDEX(RawData!G$2:G$1048576,MATCH(FmtData!$B$4+(ROW()-10),RawData!$A$2:$A$1048576,0))</f>
        <v>-29008.1</v>
      </c>
      <c r="J1662">
        <f>INDEX(RawData!H$2:H$1048576,MATCH(FmtData!$B$4+(ROW()-10),RawData!$A$2:$A$1048576,0))</f>
        <v>5.0845300000000003E-2</v>
      </c>
      <c r="K1662">
        <f>INDEX(RawData!I$2:I$1048576,MATCH(FmtData!$B$4+(ROW()-10),RawData!$A$2:$A$1048576,0))</f>
        <v>-0.61477000000000004</v>
      </c>
      <c r="L1662">
        <f>INDEX(RawData!J$2:J$1048576,MATCH(FmtData!$B$4+(ROW()-10),RawData!$A$2:$A$1048576,0))</f>
        <v>198.7</v>
      </c>
      <c r="M1662">
        <f>INDEX(RawData!K$2:K$1048576,MATCH(FmtData!$B$4+(ROW()-10),RawData!$A$2:$A$1048576,0))</f>
        <v>172</v>
      </c>
      <c r="N1662">
        <f>INDEX(RawData!L$2:L$1048576,MATCH(FmtData!$B$4+(ROW()-10),RawData!$A$2:$A$1048576,0))</f>
        <v>20.2</v>
      </c>
      <c r="O1662">
        <f>INDEX(RawData!M$2:M$1048576,MATCH(FmtData!$B$4+(ROW()-10),RawData!$A$2:$A$1048576,0))</f>
        <v>179.1</v>
      </c>
      <c r="P1662">
        <f>INDEX(RawData!N$2:N$1048576,MATCH(FmtData!$B$4+(ROW()-10),RawData!$A$2:$A$1048576,0))</f>
        <v>21.6</v>
      </c>
      <c r="Q1662">
        <f>INDEX(RawData!O$2:O$1048576,MATCH(FmtData!$B$4+(ROW()-10),RawData!$A$2:$A$1048576,0))</f>
        <v>182.8</v>
      </c>
      <c r="R1662" s="8">
        <f>INDEX(RawData!P$2:P$1048576,MATCH(FmtData!$B$4+(ROW()-10),RawData!$A$2:$A$1048576,0))</f>
        <v>63.091500000000003</v>
      </c>
      <c r="S1662">
        <f>INDEX(RawData!Q$2:Q$1048576,MATCH(FmtData!$B$4+(ROW()-10),RawData!$A$2:$A$1048576,0))</f>
        <v>507.21300000000002</v>
      </c>
      <c r="T1662" s="8">
        <f>INDEX(RawData!R$2:R$1048576,MATCH(FmtData!$B$4+(ROW()-10),RawData!$A$2:$A$1048576,0))</f>
        <v>-5.9423200000000002E-2</v>
      </c>
      <c r="U1662" s="8">
        <f>INDEX(RawData!S$2:S$1048576,MATCH(FmtData!$B$4+(ROW()-10),RawData!$A$2:$A$1048576,0))</f>
        <v>0.73230700000000004</v>
      </c>
      <c r="V1662" s="8">
        <f>INDEX(RawData!T$2:T$1048576,MATCH(FmtData!$B$4+(ROW()-10),RawData!$A$2:$A$1048576,0))</f>
        <v>0.19127</v>
      </c>
      <c r="W1662" s="3">
        <f t="shared" si="521"/>
        <v>-0.56165242000000015</v>
      </c>
      <c r="X1662" s="3">
        <f t="shared" si="522"/>
        <v>-0.446036192</v>
      </c>
      <c r="Y1662" s="8">
        <f t="shared" si="505"/>
        <v>9.3950346200470047</v>
      </c>
      <c r="Z1662" s="8">
        <f t="shared" si="506"/>
        <v>9.5106508480470051</v>
      </c>
      <c r="AA1662" s="3">
        <f t="shared" si="523"/>
        <v>9.4528427340470049</v>
      </c>
      <c r="AB1662" s="41">
        <v>2</v>
      </c>
      <c r="AC1662" s="42" t="str">
        <f t="shared" si="515"/>
        <v>Dilatometer</v>
      </c>
      <c r="AD1662" s="15">
        <f t="shared" si="504"/>
        <v>-317.142</v>
      </c>
      <c r="AE1662" s="15">
        <f t="shared" si="507"/>
        <v>-136.45662990442463</v>
      </c>
      <c r="AF1662" s="15">
        <f t="shared" si="508"/>
        <v>-109.59543329613598</v>
      </c>
      <c r="AG1662" s="15">
        <f t="shared" si="509"/>
        <v>-123.10431328856009</v>
      </c>
      <c r="AH1662" s="15">
        <f t="shared" si="524"/>
        <v>-130.78085800585495</v>
      </c>
      <c r="AI1662" s="17">
        <f t="shared" si="510"/>
        <v>1.2385772504280828</v>
      </c>
      <c r="AJ1662" s="17">
        <f t="shared" si="511"/>
        <v>0.94138618971707833</v>
      </c>
      <c r="AK1662" s="17">
        <f t="shared" si="512"/>
        <v>0.90896260518092908</v>
      </c>
      <c r="AL1662" s="17">
        <f t="shared" si="513"/>
        <v>0.92498479170267078</v>
      </c>
      <c r="AM1662" s="17">
        <f t="shared" si="514"/>
        <v>0.93434378003654239</v>
      </c>
      <c r="AN1662" s="17">
        <f t="shared" si="517"/>
        <v>5.4682283101126217E-4</v>
      </c>
      <c r="AO1662" s="17">
        <f t="shared" si="518"/>
        <v>9.2498479170267078</v>
      </c>
      <c r="AP1662" s="17">
        <f t="shared" si="519"/>
        <v>12.385772504280828</v>
      </c>
      <c r="AQ1662" s="17">
        <f t="shared" si="520"/>
        <v>19.958046475231356</v>
      </c>
    </row>
    <row r="1663" spans="2:43" x14ac:dyDescent="0.45">
      <c r="B1663">
        <f>INDEX(RawData!$A$2:$A$1048576,MATCH(FmtData!$B$4+(ROW()-10),RawData!$A$2:$A$1048576,0))</f>
        <v>1851</v>
      </c>
      <c r="C1663" s="23">
        <f>LEFT(INDEX(RawData!$B$2:$B$1048576, MATCH(FmtData!$B$4+(ROW()-10),RawData!$A$2:$A$1048576,0)),10)+MID(INDEX(RawData!$B$2:$B$1048576, MATCH(FmtData!$B$4+(ROW()-10),RawData!$A$2:$A$1048576,0)),12,8)-$B$5/24</f>
        <v>42201.66033564815</v>
      </c>
      <c r="D1663" s="7">
        <f>MID(INDEX(RawData!$B$2:$B$1048576, MATCH(FmtData!$B$4+(ROW()-10),RawData!$A$2:$A$1048576,0)),12,8)+$B$5/24</f>
        <v>1.1603356481481479</v>
      </c>
      <c r="E1663" s="8">
        <f>INDEX(RawData!$D$2:$D$1048576,MATCH(FmtData!$B$4+(ROW()-10),RawData!$A$2:$A$1048576,0))</f>
        <v>49.711599999999997</v>
      </c>
      <c r="F1663">
        <f>INDEX(RawData!$D$2:$D$1048576,MATCH(FmtData!$B$4+(ROW()-10),RawData!$A$2:$A$1048576,0))</f>
        <v>49.711599999999997</v>
      </c>
      <c r="G1663">
        <f>INDEX(RawData!E$2:E$1048576,MATCH(FmtData!$B$4+(ROW()-10),RawData!$A$2:$A$1048576,0))</f>
        <v>2899.3</v>
      </c>
      <c r="H1663">
        <f>INDEX(RawData!F$2:F$1048576,MATCH(FmtData!$B$4+(ROW()-10),RawData!$A$2:$A$1048576,0))</f>
        <v>-0.15307599999999999</v>
      </c>
      <c r="I1663">
        <f>INDEX(RawData!G$2:G$1048576,MATCH(FmtData!$B$4+(ROW()-10),RawData!$A$2:$A$1048576,0))</f>
        <v>-29008.1</v>
      </c>
      <c r="J1663">
        <f>INDEX(RawData!H$2:H$1048576,MATCH(FmtData!$B$4+(ROW()-10),RawData!$A$2:$A$1048576,0))</f>
        <v>5.0845300000000003E-2</v>
      </c>
      <c r="K1663">
        <f>INDEX(RawData!I$2:I$1048576,MATCH(FmtData!$B$4+(ROW()-10),RawData!$A$2:$A$1048576,0))</f>
        <v>-0.61577599999999999</v>
      </c>
      <c r="L1663">
        <f>INDEX(RawData!J$2:J$1048576,MATCH(FmtData!$B$4+(ROW()-10),RawData!$A$2:$A$1048576,0))</f>
        <v>173.2</v>
      </c>
      <c r="M1663">
        <f>INDEX(RawData!K$2:K$1048576,MATCH(FmtData!$B$4+(ROW()-10),RawData!$A$2:$A$1048576,0))</f>
        <v>175.3</v>
      </c>
      <c r="N1663">
        <f>INDEX(RawData!L$2:L$1048576,MATCH(FmtData!$B$4+(ROW()-10),RawData!$A$2:$A$1048576,0))</f>
        <v>20.5</v>
      </c>
      <c r="O1663">
        <f>INDEX(RawData!M$2:M$1048576,MATCH(FmtData!$B$4+(ROW()-10),RawData!$A$2:$A$1048576,0))</f>
        <v>172</v>
      </c>
      <c r="P1663">
        <f>INDEX(RawData!N$2:N$1048576,MATCH(FmtData!$B$4+(ROW()-10),RawData!$A$2:$A$1048576,0))</f>
        <v>21.6</v>
      </c>
      <c r="Q1663">
        <f>INDEX(RawData!O$2:O$1048576,MATCH(FmtData!$B$4+(ROW()-10),RawData!$A$2:$A$1048576,0))</f>
        <v>182.8</v>
      </c>
      <c r="R1663" s="8">
        <f>INDEX(RawData!P$2:P$1048576,MATCH(FmtData!$B$4+(ROW()-10),RawData!$A$2:$A$1048576,0))</f>
        <v>63.079799999999999</v>
      </c>
      <c r="S1663">
        <f>INDEX(RawData!Q$2:Q$1048576,MATCH(FmtData!$B$4+(ROW()-10),RawData!$A$2:$A$1048576,0))</f>
        <v>507.21300000000002</v>
      </c>
      <c r="T1663" s="8">
        <f>INDEX(RawData!R$2:R$1048576,MATCH(FmtData!$B$4+(ROW()-10),RawData!$A$2:$A$1048576,0))</f>
        <v>-5.9423200000000002E-2</v>
      </c>
      <c r="U1663" s="8">
        <f>INDEX(RawData!S$2:S$1048576,MATCH(FmtData!$B$4+(ROW()-10),RawData!$A$2:$A$1048576,0))</f>
        <v>0.73258100000000004</v>
      </c>
      <c r="V1663" s="8">
        <f>INDEX(RawData!T$2:T$1048576,MATCH(FmtData!$B$4+(ROW()-10),RawData!$A$2:$A$1048576,0))</f>
        <v>0.190495</v>
      </c>
      <c r="W1663" s="3">
        <f t="shared" si="521"/>
        <v>-0.5623483800000002</v>
      </c>
      <c r="X1663" s="3">
        <f t="shared" si="522"/>
        <v>-0.44406769200000001</v>
      </c>
      <c r="Y1663" s="8">
        <f t="shared" si="505"/>
        <v>9.3943386600470049</v>
      </c>
      <c r="Z1663" s="8">
        <f t="shared" si="506"/>
        <v>9.5126193480470036</v>
      </c>
      <c r="AA1663" s="3">
        <f t="shared" si="523"/>
        <v>9.4534790040470043</v>
      </c>
      <c r="AB1663" s="41">
        <v>2</v>
      </c>
      <c r="AC1663" s="42" t="str">
        <f t="shared" si="515"/>
        <v>Dilatometer</v>
      </c>
      <c r="AD1663" s="15">
        <f t="shared" si="504"/>
        <v>-317.15370000000001</v>
      </c>
      <c r="AE1663" s="15">
        <f t="shared" si="507"/>
        <v>-136.61643024772013</v>
      </c>
      <c r="AF1663" s="15">
        <f t="shared" si="508"/>
        <v>-109.13265737262873</v>
      </c>
      <c r="AG1663" s="15">
        <f t="shared" si="509"/>
        <v>-122.95648043457641</v>
      </c>
      <c r="AH1663" s="15">
        <f t="shared" si="524"/>
        <v>-130.94065834915045</v>
      </c>
      <c r="AI1663" s="17">
        <f t="shared" si="510"/>
        <v>1.2386025703736814</v>
      </c>
      <c r="AJ1663" s="17">
        <f t="shared" si="511"/>
        <v>0.94158600438064055</v>
      </c>
      <c r="AK1663" s="17">
        <f t="shared" si="512"/>
        <v>0.90842355773629468</v>
      </c>
      <c r="AL1663" s="17">
        <f t="shared" si="513"/>
        <v>0.92480639853790947</v>
      </c>
      <c r="AM1663" s="17">
        <f t="shared" si="514"/>
        <v>0.93454061598556371</v>
      </c>
      <c r="AN1663" s="17">
        <f t="shared" si="517"/>
        <v>3.4998688198994987E-4</v>
      </c>
      <c r="AO1663" s="17">
        <f t="shared" si="518"/>
        <v>9.248063985379094</v>
      </c>
      <c r="AP1663" s="17">
        <f t="shared" si="519"/>
        <v>12.386025703736813</v>
      </c>
      <c r="AQ1663" s="17">
        <f t="shared" si="520"/>
        <v>19.989900142896026</v>
      </c>
    </row>
    <row r="1664" spans="2:43" x14ac:dyDescent="0.45">
      <c r="B1664">
        <f>INDEX(RawData!$A$2:$A$1048576,MATCH(FmtData!$B$4+(ROW()-10),RawData!$A$2:$A$1048576,0))</f>
        <v>1852</v>
      </c>
      <c r="C1664" s="23">
        <f>LEFT(INDEX(RawData!$B$2:$B$1048576, MATCH(FmtData!$B$4+(ROW()-10),RawData!$A$2:$A$1048576,0)),10)+MID(INDEX(RawData!$B$2:$B$1048576, MATCH(FmtData!$B$4+(ROW()-10),RawData!$A$2:$A$1048576,0)),12,8)-$B$5/24</f>
        <v>42201.661030092589</v>
      </c>
      <c r="D1664" s="7">
        <f>MID(INDEX(RawData!$B$2:$B$1048576, MATCH(FmtData!$B$4+(ROW()-10),RawData!$A$2:$A$1048576,0)),12,8)+$B$5/24</f>
        <v>1.1610300925925925</v>
      </c>
      <c r="E1664" s="8">
        <f>INDEX(RawData!$D$2:$D$1048576,MATCH(FmtData!$B$4+(ROW()-10),RawData!$A$2:$A$1048576,0))</f>
        <v>49.728400000000001</v>
      </c>
      <c r="F1664">
        <f>INDEX(RawData!$D$2:$D$1048576,MATCH(FmtData!$B$4+(ROW()-10),RawData!$A$2:$A$1048576,0))</f>
        <v>49.728400000000001</v>
      </c>
      <c r="G1664">
        <f>INDEX(RawData!E$2:E$1048576,MATCH(FmtData!$B$4+(ROW()-10),RawData!$A$2:$A$1048576,0))</f>
        <v>2898.38</v>
      </c>
      <c r="H1664">
        <f>INDEX(RawData!F$2:F$1048576,MATCH(FmtData!$B$4+(ROW()-10),RawData!$A$2:$A$1048576,0))</f>
        <v>-0.15307599999999999</v>
      </c>
      <c r="I1664">
        <f>INDEX(RawData!G$2:G$1048576,MATCH(FmtData!$B$4+(ROW()-10),RawData!$A$2:$A$1048576,0))</f>
        <v>-29008.1</v>
      </c>
      <c r="J1664">
        <f>INDEX(RawData!H$2:H$1048576,MATCH(FmtData!$B$4+(ROW()-10),RawData!$A$2:$A$1048576,0))</f>
        <v>5.0845300000000003E-2</v>
      </c>
      <c r="K1664">
        <f>INDEX(RawData!I$2:I$1048576,MATCH(FmtData!$B$4+(ROW()-10),RawData!$A$2:$A$1048576,0))</f>
        <v>-0.61477000000000004</v>
      </c>
      <c r="L1664">
        <f>INDEX(RawData!J$2:J$1048576,MATCH(FmtData!$B$4+(ROW()-10),RawData!$A$2:$A$1048576,0))</f>
        <v>177.9</v>
      </c>
      <c r="M1664">
        <f>INDEX(RawData!K$2:K$1048576,MATCH(FmtData!$B$4+(ROW()-10),RawData!$A$2:$A$1048576,0))</f>
        <v>178.8</v>
      </c>
      <c r="N1664">
        <f>INDEX(RawData!L$2:L$1048576,MATCH(FmtData!$B$4+(ROW()-10),RawData!$A$2:$A$1048576,0))</f>
        <v>20.7</v>
      </c>
      <c r="O1664">
        <f>INDEX(RawData!M$2:M$1048576,MATCH(FmtData!$B$4+(ROW()-10),RawData!$A$2:$A$1048576,0))</f>
        <v>174.3</v>
      </c>
      <c r="P1664">
        <f>INDEX(RawData!N$2:N$1048576,MATCH(FmtData!$B$4+(ROW()-10),RawData!$A$2:$A$1048576,0))</f>
        <v>21.6</v>
      </c>
      <c r="Q1664">
        <f>INDEX(RawData!O$2:O$1048576,MATCH(FmtData!$B$4+(ROW()-10),RawData!$A$2:$A$1048576,0))</f>
        <v>182.8</v>
      </c>
      <c r="R1664" s="8">
        <f>INDEX(RawData!P$2:P$1048576,MATCH(FmtData!$B$4+(ROW()-10),RawData!$A$2:$A$1048576,0))</f>
        <v>63.079799999999999</v>
      </c>
      <c r="S1664">
        <f>INDEX(RawData!Q$2:Q$1048576,MATCH(FmtData!$B$4+(ROW()-10),RawData!$A$2:$A$1048576,0))</f>
        <v>507.21300000000002</v>
      </c>
      <c r="T1664" s="8">
        <f>INDEX(RawData!R$2:R$1048576,MATCH(FmtData!$B$4+(ROW()-10),RawData!$A$2:$A$1048576,0))</f>
        <v>-5.9423200000000002E-2</v>
      </c>
      <c r="U1664" s="8">
        <f>INDEX(RawData!S$2:S$1048576,MATCH(FmtData!$B$4+(ROW()-10),RawData!$A$2:$A$1048576,0))</f>
        <v>0.73248999999999997</v>
      </c>
      <c r="V1664" s="8">
        <f>INDEX(RawData!T$2:T$1048576,MATCH(FmtData!$B$4+(ROW()-10),RawData!$A$2:$A$1048576,0))</f>
        <v>0.18674199999999999</v>
      </c>
      <c r="W1664" s="3">
        <f t="shared" si="521"/>
        <v>-0.56211723999999996</v>
      </c>
      <c r="X1664" s="3">
        <f t="shared" si="522"/>
        <v>-0.43453507200000002</v>
      </c>
      <c r="Y1664" s="8">
        <f t="shared" si="505"/>
        <v>9.3945698000470053</v>
      </c>
      <c r="Z1664" s="8">
        <f t="shared" si="506"/>
        <v>9.5221519680470053</v>
      </c>
      <c r="AA1664" s="3">
        <f t="shared" si="523"/>
        <v>9.4583608840470053</v>
      </c>
      <c r="AB1664" s="41">
        <v>2</v>
      </c>
      <c r="AC1664" s="42" t="str">
        <f t="shared" si="515"/>
        <v>Dilatometer</v>
      </c>
      <c r="AD1664" s="15">
        <f t="shared" si="504"/>
        <v>-317.15370000000001</v>
      </c>
      <c r="AE1664" s="15">
        <f t="shared" si="507"/>
        <v>-136.56336037296421</v>
      </c>
      <c r="AF1664" s="15">
        <f t="shared" si="508"/>
        <v>-106.88904331297726</v>
      </c>
      <c r="AG1664" s="15">
        <f t="shared" si="509"/>
        <v>-121.8215788146689</v>
      </c>
      <c r="AH1664" s="15">
        <f t="shared" si="524"/>
        <v>-130.88758847439453</v>
      </c>
      <c r="AI1664" s="17">
        <f t="shared" si="510"/>
        <v>1.2386025703736814</v>
      </c>
      <c r="AJ1664" s="17">
        <f t="shared" si="511"/>
        <v>0.94151963629816371</v>
      </c>
      <c r="AK1664" s="17">
        <f t="shared" si="512"/>
        <v>0.90581920445753317</v>
      </c>
      <c r="AL1664" s="17">
        <f t="shared" si="513"/>
        <v>0.9234391761296783</v>
      </c>
      <c r="AM1664" s="17">
        <f t="shared" si="514"/>
        <v>0.93447523734711557</v>
      </c>
      <c r="AN1664" s="17">
        <f t="shared" si="517"/>
        <v>1.5303866481841677E-4</v>
      </c>
      <c r="AO1664" s="17">
        <f t="shared" si="518"/>
        <v>9.2343917612967825</v>
      </c>
      <c r="AP1664" s="17">
        <f t="shared" si="519"/>
        <v>12.386025703736813</v>
      </c>
      <c r="AQ1664" s="17">
        <f t="shared" si="520"/>
        <v>19.983556988296137</v>
      </c>
    </row>
    <row r="1665" spans="2:43" x14ac:dyDescent="0.45">
      <c r="B1665">
        <f>INDEX(RawData!$A$2:$A$1048576,MATCH(FmtData!$B$4+(ROW()-10),RawData!$A$2:$A$1048576,0))</f>
        <v>1853</v>
      </c>
      <c r="C1665" s="23">
        <f>LEFT(INDEX(RawData!$B$2:$B$1048576, MATCH(FmtData!$B$4+(ROW()-10),RawData!$A$2:$A$1048576,0)),10)+MID(INDEX(RawData!$B$2:$B$1048576, MATCH(FmtData!$B$4+(ROW()-10),RawData!$A$2:$A$1048576,0)),12,8)-$B$5/24</f>
        <v>42201.661736111113</v>
      </c>
      <c r="D1665" s="7">
        <f>MID(INDEX(RawData!$B$2:$B$1048576, MATCH(FmtData!$B$4+(ROW()-10),RawData!$A$2:$A$1048576,0)),12,8)+$B$5/24</f>
        <v>1.1617361111111113</v>
      </c>
      <c r="E1665" s="8">
        <f>INDEX(RawData!$D$2:$D$1048576,MATCH(FmtData!$B$4+(ROW()-10),RawData!$A$2:$A$1048576,0))</f>
        <v>49.744999999999997</v>
      </c>
      <c r="F1665">
        <f>INDEX(RawData!$D$2:$D$1048576,MATCH(FmtData!$B$4+(ROW()-10),RawData!$A$2:$A$1048576,0))</f>
        <v>49.744999999999997</v>
      </c>
      <c r="G1665">
        <f>INDEX(RawData!E$2:E$1048576,MATCH(FmtData!$B$4+(ROW()-10),RawData!$A$2:$A$1048576,0))</f>
        <v>2903.3</v>
      </c>
      <c r="H1665">
        <f>INDEX(RawData!F$2:F$1048576,MATCH(FmtData!$B$4+(ROW()-10),RawData!$A$2:$A$1048576,0))</f>
        <v>-1.0764199999999999</v>
      </c>
      <c r="I1665">
        <f>INDEX(RawData!G$2:G$1048576,MATCH(FmtData!$B$4+(ROW()-10),RawData!$A$2:$A$1048576,0))</f>
        <v>-29008.1</v>
      </c>
      <c r="J1665">
        <f>INDEX(RawData!H$2:H$1048576,MATCH(FmtData!$B$4+(ROW()-10),RawData!$A$2:$A$1048576,0))</f>
        <v>5.0845300000000003E-2</v>
      </c>
      <c r="K1665">
        <f>INDEX(RawData!I$2:I$1048576,MATCH(FmtData!$B$4+(ROW()-10),RawData!$A$2:$A$1048576,0))</f>
        <v>-0.61577599999999999</v>
      </c>
      <c r="L1665">
        <f>INDEX(RawData!J$2:J$1048576,MATCH(FmtData!$B$4+(ROW()-10),RawData!$A$2:$A$1048576,0))</f>
        <v>170.7</v>
      </c>
      <c r="M1665">
        <f>INDEX(RawData!K$2:K$1048576,MATCH(FmtData!$B$4+(ROW()-10),RawData!$A$2:$A$1048576,0))</f>
        <v>173.8</v>
      </c>
      <c r="N1665">
        <f>INDEX(RawData!L$2:L$1048576,MATCH(FmtData!$B$4+(ROW()-10),RawData!$A$2:$A$1048576,0))</f>
        <v>21</v>
      </c>
      <c r="O1665">
        <f>INDEX(RawData!M$2:M$1048576,MATCH(FmtData!$B$4+(ROW()-10),RawData!$A$2:$A$1048576,0))</f>
        <v>167.1</v>
      </c>
      <c r="P1665">
        <f>INDEX(RawData!N$2:N$1048576,MATCH(FmtData!$B$4+(ROW()-10),RawData!$A$2:$A$1048576,0))</f>
        <v>21.6</v>
      </c>
      <c r="Q1665">
        <f>INDEX(RawData!O$2:O$1048576,MATCH(FmtData!$B$4+(ROW()-10),RawData!$A$2:$A$1048576,0))</f>
        <v>182.8</v>
      </c>
      <c r="R1665" s="8">
        <f>INDEX(RawData!P$2:P$1048576,MATCH(FmtData!$B$4+(ROW()-10),RawData!$A$2:$A$1048576,0))</f>
        <v>63.079799999999999</v>
      </c>
      <c r="S1665">
        <f>INDEX(RawData!Q$2:Q$1048576,MATCH(FmtData!$B$4+(ROW()-10),RawData!$A$2:$A$1048576,0))</f>
        <v>507.21300000000002</v>
      </c>
      <c r="T1665" s="8">
        <f>INDEX(RawData!R$2:R$1048576,MATCH(FmtData!$B$4+(ROW()-10),RawData!$A$2:$A$1048576,0))</f>
        <v>-5.9423200000000002E-2</v>
      </c>
      <c r="U1665" s="8">
        <f>INDEX(RawData!S$2:S$1048576,MATCH(FmtData!$B$4+(ROW()-10),RawData!$A$2:$A$1048576,0))</f>
        <v>0.73258100000000004</v>
      </c>
      <c r="V1665" s="8">
        <f>INDEX(RawData!T$2:T$1048576,MATCH(FmtData!$B$4+(ROW()-10),RawData!$A$2:$A$1048576,0))</f>
        <v>0.18460199999999999</v>
      </c>
      <c r="W1665" s="3">
        <f t="shared" si="521"/>
        <v>-0.5623483800000002</v>
      </c>
      <c r="X1665" s="3">
        <f t="shared" si="522"/>
        <v>-0.42909947199999998</v>
      </c>
      <c r="Y1665" s="8">
        <f t="shared" si="505"/>
        <v>9.3943386600470049</v>
      </c>
      <c r="Z1665" s="8">
        <f t="shared" si="506"/>
        <v>9.5275875680470037</v>
      </c>
      <c r="AA1665" s="3">
        <f t="shared" si="523"/>
        <v>9.4609631140470043</v>
      </c>
      <c r="AB1665" s="41">
        <v>2</v>
      </c>
      <c r="AC1665" s="42" t="str">
        <f t="shared" si="515"/>
        <v>Dilatometer</v>
      </c>
      <c r="AD1665" s="15">
        <f t="shared" si="504"/>
        <v>-317.15370000000001</v>
      </c>
      <c r="AE1665" s="15">
        <f t="shared" si="507"/>
        <v>-136.61643024772013</v>
      </c>
      <c r="AF1665" s="15">
        <f t="shared" si="508"/>
        <v>-105.60779209659711</v>
      </c>
      <c r="AG1665" s="15">
        <f t="shared" si="509"/>
        <v>-121.21617612362297</v>
      </c>
      <c r="AH1665" s="15">
        <f t="shared" si="524"/>
        <v>-130.94065834915045</v>
      </c>
      <c r="AI1665" s="17">
        <f t="shared" si="510"/>
        <v>1.2386025703736814</v>
      </c>
      <c r="AJ1665" s="17">
        <f t="shared" si="511"/>
        <v>0.94158600438064055</v>
      </c>
      <c r="AK1665" s="17">
        <f t="shared" si="512"/>
        <v>0.9043386351892736</v>
      </c>
      <c r="AL1665" s="17">
        <f t="shared" si="513"/>
        <v>0.92271149618682313</v>
      </c>
      <c r="AM1665" s="17">
        <f t="shared" si="514"/>
        <v>0.93454061598556371</v>
      </c>
      <c r="AN1665" s="17">
        <f t="shared" si="517"/>
        <v>2.1917056892895026E-4</v>
      </c>
      <c r="AO1665" s="17">
        <f t="shared" si="518"/>
        <v>9.2271149618682315</v>
      </c>
      <c r="AP1665" s="17">
        <f t="shared" si="519"/>
        <v>12.386025703736813</v>
      </c>
      <c r="AQ1665" s="17">
        <f t="shared" si="520"/>
        <v>20.017479075939033</v>
      </c>
    </row>
    <row r="1666" spans="2:43" x14ac:dyDescent="0.45">
      <c r="B1666">
        <f>INDEX(RawData!$A$2:$A$1048576,MATCH(FmtData!$B$4+(ROW()-10),RawData!$A$2:$A$1048576,0))</f>
        <v>1854</v>
      </c>
      <c r="C1666" s="23">
        <f>LEFT(INDEX(RawData!$B$2:$B$1048576, MATCH(FmtData!$B$4+(ROW()-10),RawData!$A$2:$A$1048576,0)),10)+MID(INDEX(RawData!$B$2:$B$1048576, MATCH(FmtData!$B$4+(ROW()-10),RawData!$A$2:$A$1048576,0)),12,8)-$B$5/24</f>
        <v>42201.662430555552</v>
      </c>
      <c r="D1666" s="7">
        <f>MID(INDEX(RawData!$B$2:$B$1048576, MATCH(FmtData!$B$4+(ROW()-10),RawData!$A$2:$A$1048576,0)),12,8)+$B$5/24</f>
        <v>1.1624305555555554</v>
      </c>
      <c r="E1666" s="8">
        <f>INDEX(RawData!$D$2:$D$1048576,MATCH(FmtData!$B$4+(ROW()-10),RawData!$A$2:$A$1048576,0))</f>
        <v>49.761499999999998</v>
      </c>
      <c r="F1666">
        <f>INDEX(RawData!$D$2:$D$1048576,MATCH(FmtData!$B$4+(ROW()-10),RawData!$A$2:$A$1048576,0))</f>
        <v>49.761499999999998</v>
      </c>
      <c r="G1666">
        <f>INDEX(RawData!E$2:E$1048576,MATCH(FmtData!$B$4+(ROW()-10),RawData!$A$2:$A$1048576,0))</f>
        <v>2893.76</v>
      </c>
      <c r="H1666">
        <f>INDEX(RawData!F$2:F$1048576,MATCH(FmtData!$B$4+(ROW()-10),RawData!$A$2:$A$1048576,0))</f>
        <v>-0.15307599999999999</v>
      </c>
      <c r="I1666">
        <f>INDEX(RawData!G$2:G$1048576,MATCH(FmtData!$B$4+(ROW()-10),RawData!$A$2:$A$1048576,0))</f>
        <v>-29008.1</v>
      </c>
      <c r="J1666">
        <f>INDEX(RawData!H$2:H$1048576,MATCH(FmtData!$B$4+(ROW()-10),RawData!$A$2:$A$1048576,0))</f>
        <v>5.0845300000000003E-2</v>
      </c>
      <c r="K1666">
        <f>INDEX(RawData!I$2:I$1048576,MATCH(FmtData!$B$4+(ROW()-10),RawData!$A$2:$A$1048576,0))</f>
        <v>-0.61552499999999999</v>
      </c>
      <c r="L1666">
        <f>INDEX(RawData!J$2:J$1048576,MATCH(FmtData!$B$4+(ROW()-10),RawData!$A$2:$A$1048576,0))</f>
        <v>198.1</v>
      </c>
      <c r="M1666">
        <f>INDEX(RawData!K$2:K$1048576,MATCH(FmtData!$B$4+(ROW()-10),RawData!$A$2:$A$1048576,0))</f>
        <v>172.7</v>
      </c>
      <c r="N1666">
        <f>INDEX(RawData!L$2:L$1048576,MATCH(FmtData!$B$4+(ROW()-10),RawData!$A$2:$A$1048576,0))</f>
        <v>21.2</v>
      </c>
      <c r="O1666">
        <f>INDEX(RawData!M$2:M$1048576,MATCH(FmtData!$B$4+(ROW()-10),RawData!$A$2:$A$1048576,0))</f>
        <v>178.4</v>
      </c>
      <c r="P1666">
        <f>INDEX(RawData!N$2:N$1048576,MATCH(FmtData!$B$4+(ROW()-10),RawData!$A$2:$A$1048576,0))</f>
        <v>21.6</v>
      </c>
      <c r="Q1666">
        <f>INDEX(RawData!O$2:O$1048576,MATCH(FmtData!$B$4+(ROW()-10),RawData!$A$2:$A$1048576,0))</f>
        <v>182.7</v>
      </c>
      <c r="R1666" s="8">
        <f>INDEX(RawData!P$2:P$1048576,MATCH(FmtData!$B$4+(ROW()-10),RawData!$A$2:$A$1048576,0))</f>
        <v>63.079799999999999</v>
      </c>
      <c r="S1666">
        <f>INDEX(RawData!Q$2:Q$1048576,MATCH(FmtData!$B$4+(ROW()-10),RawData!$A$2:$A$1048576,0))</f>
        <v>507.21300000000002</v>
      </c>
      <c r="T1666" s="8">
        <f>INDEX(RawData!R$2:R$1048576,MATCH(FmtData!$B$4+(ROW()-10),RawData!$A$2:$A$1048576,0))</f>
        <v>-6.0605100000000002E-2</v>
      </c>
      <c r="U1666" s="8">
        <f>INDEX(RawData!S$2:S$1048576,MATCH(FmtData!$B$4+(ROW()-10),RawData!$A$2:$A$1048576,0))</f>
        <v>0.73288600000000004</v>
      </c>
      <c r="V1666" s="8">
        <f>INDEX(RawData!T$2:T$1048576,MATCH(FmtData!$B$4+(ROW()-10),RawData!$A$2:$A$1048576,0))</f>
        <v>0.18354699999999999</v>
      </c>
      <c r="W1666" s="3">
        <f t="shared" si="521"/>
        <v>-0.56312308000000022</v>
      </c>
      <c r="X1666" s="3">
        <f t="shared" si="522"/>
        <v>-0.42641977199999997</v>
      </c>
      <c r="Y1666" s="8">
        <f t="shared" si="505"/>
        <v>9.393563960047004</v>
      </c>
      <c r="Z1666" s="8">
        <f t="shared" si="506"/>
        <v>9.5302672680470053</v>
      </c>
      <c r="AA1666" s="3">
        <f t="shared" si="523"/>
        <v>9.4619156140470047</v>
      </c>
      <c r="AB1666" s="41">
        <v>2</v>
      </c>
      <c r="AC1666" s="42" t="str">
        <f t="shared" si="515"/>
        <v>Dilatometer</v>
      </c>
      <c r="AD1666" s="15">
        <f t="shared" si="504"/>
        <v>-317.15370000000001</v>
      </c>
      <c r="AE1666" s="15">
        <f t="shared" si="507"/>
        <v>-136.79428366026036</v>
      </c>
      <c r="AF1666" s="15">
        <f t="shared" si="508"/>
        <v>-104.97563402155299</v>
      </c>
      <c r="AG1666" s="15">
        <f t="shared" si="509"/>
        <v>-120.99449986298714</v>
      </c>
      <c r="AH1666" s="15">
        <f t="shared" si="524"/>
        <v>-131.11851176169068</v>
      </c>
      <c r="AI1666" s="17">
        <f t="shared" si="510"/>
        <v>1.2386025703736814</v>
      </c>
      <c r="AJ1666" s="17">
        <f t="shared" si="511"/>
        <v>0.94180849240011966</v>
      </c>
      <c r="AK1666" s="17">
        <f t="shared" si="512"/>
        <v>0.90360991702605375</v>
      </c>
      <c r="AL1666" s="17">
        <f t="shared" si="513"/>
        <v>0.92244533324546718</v>
      </c>
      <c r="AM1666" s="17">
        <f t="shared" si="514"/>
        <v>0.93475978655449266</v>
      </c>
      <c r="AN1666" s="17">
        <f t="shared" si="517"/>
        <v>1.9695250412476994E-4</v>
      </c>
      <c r="AO1666" s="17">
        <f t="shared" si="518"/>
        <v>9.2244533324546722</v>
      </c>
      <c r="AP1666" s="17">
        <f t="shared" si="519"/>
        <v>12.386025703736813</v>
      </c>
      <c r="AQ1666" s="17">
        <f t="shared" si="520"/>
        <v>19.951703320631466</v>
      </c>
    </row>
    <row r="1667" spans="2:43" x14ac:dyDescent="0.45">
      <c r="B1667">
        <f>INDEX(RawData!$A$2:$A$1048576,MATCH(FmtData!$B$4+(ROW()-10),RawData!$A$2:$A$1048576,0))</f>
        <v>1855</v>
      </c>
      <c r="C1667" s="23">
        <f>LEFT(INDEX(RawData!$B$2:$B$1048576, MATCH(FmtData!$B$4+(ROW()-10),RawData!$A$2:$A$1048576,0)),10)+MID(INDEX(RawData!$B$2:$B$1048576, MATCH(FmtData!$B$4+(ROW()-10),RawData!$A$2:$A$1048576,0)),12,8)-$B$5/24</f>
        <v>42201.663124999999</v>
      </c>
      <c r="D1667" s="7">
        <f>MID(INDEX(RawData!$B$2:$B$1048576, MATCH(FmtData!$B$4+(ROW()-10),RawData!$A$2:$A$1048576,0)),12,8)+$B$5/24</f>
        <v>1.163125</v>
      </c>
      <c r="E1667" s="8">
        <f>INDEX(RawData!$D$2:$D$1048576,MATCH(FmtData!$B$4+(ROW()-10),RawData!$A$2:$A$1048576,0))</f>
        <v>49.778100000000002</v>
      </c>
      <c r="F1667">
        <f>INDEX(RawData!$D$2:$D$1048576,MATCH(FmtData!$B$4+(ROW()-10),RawData!$A$2:$A$1048576,0))</f>
        <v>49.778100000000002</v>
      </c>
      <c r="G1667">
        <f>INDEX(RawData!E$2:E$1048576,MATCH(FmtData!$B$4+(ROW()-10),RawData!$A$2:$A$1048576,0))</f>
        <v>2899.3</v>
      </c>
      <c r="H1667">
        <f>INDEX(RawData!F$2:F$1048576,MATCH(FmtData!$B$4+(ROW()-10),RawData!$A$2:$A$1048576,0))</f>
        <v>-0.15307599999999999</v>
      </c>
      <c r="I1667">
        <f>INDEX(RawData!G$2:G$1048576,MATCH(FmtData!$B$4+(ROW()-10),RawData!$A$2:$A$1048576,0))</f>
        <v>-29008.1</v>
      </c>
      <c r="J1667">
        <f>INDEX(RawData!H$2:H$1048576,MATCH(FmtData!$B$4+(ROW()-10),RawData!$A$2:$A$1048576,0))</f>
        <v>5.0845300000000003E-2</v>
      </c>
      <c r="K1667">
        <f>INDEX(RawData!I$2:I$1048576,MATCH(FmtData!$B$4+(ROW()-10),RawData!$A$2:$A$1048576,0))</f>
        <v>-0.61495900000000003</v>
      </c>
      <c r="L1667">
        <f>INDEX(RawData!J$2:J$1048576,MATCH(FmtData!$B$4+(ROW()-10),RawData!$A$2:$A$1048576,0))</f>
        <v>174.1</v>
      </c>
      <c r="M1667">
        <f>INDEX(RawData!K$2:K$1048576,MATCH(FmtData!$B$4+(ROW()-10),RawData!$A$2:$A$1048576,0))</f>
        <v>175.8</v>
      </c>
      <c r="N1667">
        <f>INDEX(RawData!L$2:L$1048576,MATCH(FmtData!$B$4+(ROW()-10),RawData!$A$2:$A$1048576,0))</f>
        <v>21.4</v>
      </c>
      <c r="O1667">
        <f>INDEX(RawData!M$2:M$1048576,MATCH(FmtData!$B$4+(ROW()-10),RawData!$A$2:$A$1048576,0))</f>
        <v>167.1</v>
      </c>
      <c r="P1667">
        <f>INDEX(RawData!N$2:N$1048576,MATCH(FmtData!$B$4+(ROW()-10),RawData!$A$2:$A$1048576,0))</f>
        <v>21.6</v>
      </c>
      <c r="Q1667">
        <f>INDEX(RawData!O$2:O$1048576,MATCH(FmtData!$B$4+(ROW()-10),RawData!$A$2:$A$1048576,0))</f>
        <v>182.7</v>
      </c>
      <c r="R1667" s="8">
        <f>INDEX(RawData!P$2:P$1048576,MATCH(FmtData!$B$4+(ROW()-10),RawData!$A$2:$A$1048576,0))</f>
        <v>63.079799999999999</v>
      </c>
      <c r="S1667">
        <f>INDEX(RawData!Q$2:Q$1048576,MATCH(FmtData!$B$4+(ROW()-10),RawData!$A$2:$A$1048576,0))</f>
        <v>507.21300000000002</v>
      </c>
      <c r="T1667" s="8">
        <f>INDEX(RawData!R$2:R$1048576,MATCH(FmtData!$B$4+(ROW()-10),RawData!$A$2:$A$1048576,0))</f>
        <v>-5.9423200000000002E-2</v>
      </c>
      <c r="U1667" s="8">
        <f>INDEX(RawData!S$2:S$1048576,MATCH(FmtData!$B$4+(ROW()-10),RawData!$A$2:$A$1048576,0))</f>
        <v>0.73279399999999995</v>
      </c>
      <c r="V1667" s="8">
        <f>INDEX(RawData!T$2:T$1048576,MATCH(FmtData!$B$4+(ROW()-10),RawData!$A$2:$A$1048576,0))</f>
        <v>0.18246200000000001</v>
      </c>
      <c r="W1667" s="3">
        <f t="shared" si="521"/>
        <v>-0.56288939999999998</v>
      </c>
      <c r="X1667" s="3">
        <f t="shared" si="522"/>
        <v>-0.42366387200000005</v>
      </c>
      <c r="Y1667" s="8">
        <f t="shared" si="505"/>
        <v>9.3937976400470049</v>
      </c>
      <c r="Z1667" s="8">
        <f t="shared" si="506"/>
        <v>9.5330231680470039</v>
      </c>
      <c r="AA1667" s="3">
        <f t="shared" si="523"/>
        <v>9.4634104040470035</v>
      </c>
      <c r="AB1667" s="41">
        <v>2</v>
      </c>
      <c r="AC1667" s="42" t="str">
        <f t="shared" si="515"/>
        <v>Dilatometer</v>
      </c>
      <c r="AD1667" s="15">
        <f t="shared" si="504"/>
        <v>-317.15370000000001</v>
      </c>
      <c r="AE1667" s="15">
        <f t="shared" si="507"/>
        <v>-136.74063901750753</v>
      </c>
      <c r="AF1667" s="15">
        <f t="shared" si="508"/>
        <v>-104.32514624564442</v>
      </c>
      <c r="AG1667" s="15">
        <f t="shared" si="509"/>
        <v>-120.64653014463897</v>
      </c>
      <c r="AH1667" s="15">
        <f t="shared" si="524"/>
        <v>-131.06486711893785</v>
      </c>
      <c r="AI1667" s="17">
        <f t="shared" si="510"/>
        <v>1.2386025703736814</v>
      </c>
      <c r="AJ1667" s="17">
        <f t="shared" si="511"/>
        <v>0.94174137386934209</v>
      </c>
      <c r="AK1667" s="17">
        <f t="shared" si="512"/>
        <v>0.90286129432198192</v>
      </c>
      <c r="AL1667" s="17">
        <f t="shared" si="513"/>
        <v>0.92202784144000727</v>
      </c>
      <c r="AM1667" s="17">
        <f t="shared" si="514"/>
        <v>0.93469366888915428</v>
      </c>
      <c r="AN1667" s="17">
        <f t="shared" si="517"/>
        <v>3.284936095752089E-4</v>
      </c>
      <c r="AO1667" s="17">
        <f t="shared" si="518"/>
        <v>9.220278414400072</v>
      </c>
      <c r="AP1667" s="17">
        <f t="shared" si="519"/>
        <v>12.386025703736813</v>
      </c>
      <c r="AQ1667" s="17">
        <f t="shared" si="520"/>
        <v>19.989900142896026</v>
      </c>
    </row>
    <row r="1668" spans="2:43" x14ac:dyDescent="0.45">
      <c r="B1668">
        <f>INDEX(RawData!$A$2:$A$1048576,MATCH(FmtData!$B$4+(ROW()-10),RawData!$A$2:$A$1048576,0))</f>
        <v>1856</v>
      </c>
      <c r="C1668" s="23">
        <f>LEFT(INDEX(RawData!$B$2:$B$1048576, MATCH(FmtData!$B$4+(ROW()-10),RawData!$A$2:$A$1048576,0)),10)+MID(INDEX(RawData!$B$2:$B$1048576, MATCH(FmtData!$B$4+(ROW()-10),RawData!$A$2:$A$1048576,0)),12,8)-$B$5/24</f>
        <v>42201.663819444446</v>
      </c>
      <c r="D1668" s="7">
        <f>MID(INDEX(RawData!$B$2:$B$1048576, MATCH(FmtData!$B$4+(ROW()-10),RawData!$A$2:$A$1048576,0)),12,8)+$B$5/24</f>
        <v>1.1638194444444445</v>
      </c>
      <c r="E1668" s="8">
        <f>INDEX(RawData!$D$2:$D$1048576,MATCH(FmtData!$B$4+(ROW()-10),RawData!$A$2:$A$1048576,0))</f>
        <v>49.794699999999999</v>
      </c>
      <c r="F1668">
        <f>INDEX(RawData!$D$2:$D$1048576,MATCH(FmtData!$B$4+(ROW()-10),RawData!$A$2:$A$1048576,0))</f>
        <v>49.794699999999999</v>
      </c>
      <c r="G1668">
        <f>INDEX(RawData!E$2:E$1048576,MATCH(FmtData!$B$4+(ROW()-10),RawData!$A$2:$A$1048576,0))</f>
        <v>2898.38</v>
      </c>
      <c r="H1668">
        <f>INDEX(RawData!F$2:F$1048576,MATCH(FmtData!$B$4+(ROW()-10),RawData!$A$2:$A$1048576,0))</f>
        <v>-1.0764199999999999</v>
      </c>
      <c r="I1668">
        <f>INDEX(RawData!G$2:G$1048576,MATCH(FmtData!$B$4+(ROW()-10),RawData!$A$2:$A$1048576,0))</f>
        <v>-29008.1</v>
      </c>
      <c r="J1668">
        <f>INDEX(RawData!H$2:H$1048576,MATCH(FmtData!$B$4+(ROW()-10),RawData!$A$2:$A$1048576,0))</f>
        <v>5.0845300000000003E-2</v>
      </c>
      <c r="K1668">
        <f>INDEX(RawData!I$2:I$1048576,MATCH(FmtData!$B$4+(ROW()-10),RawData!$A$2:$A$1048576,0))</f>
        <v>-0.61577599999999999</v>
      </c>
      <c r="L1668">
        <f>INDEX(RawData!J$2:J$1048576,MATCH(FmtData!$B$4+(ROW()-10),RawData!$A$2:$A$1048576,0))</f>
        <v>177.7</v>
      </c>
      <c r="M1668">
        <f>INDEX(RawData!K$2:K$1048576,MATCH(FmtData!$B$4+(ROW()-10),RawData!$A$2:$A$1048576,0))</f>
        <v>178.6</v>
      </c>
      <c r="N1668">
        <f>INDEX(RawData!L$2:L$1048576,MATCH(FmtData!$B$4+(ROW()-10),RawData!$A$2:$A$1048576,0))</f>
        <v>21.5</v>
      </c>
      <c r="O1668">
        <f>INDEX(RawData!M$2:M$1048576,MATCH(FmtData!$B$4+(ROW()-10),RawData!$A$2:$A$1048576,0))</f>
        <v>177.9</v>
      </c>
      <c r="P1668">
        <f>INDEX(RawData!N$2:N$1048576,MATCH(FmtData!$B$4+(ROW()-10),RawData!$A$2:$A$1048576,0))</f>
        <v>21.7</v>
      </c>
      <c r="Q1668">
        <f>INDEX(RawData!O$2:O$1048576,MATCH(FmtData!$B$4+(ROW()-10),RawData!$A$2:$A$1048576,0))</f>
        <v>182.7</v>
      </c>
      <c r="R1668" s="8">
        <f>INDEX(RawData!P$2:P$1048576,MATCH(FmtData!$B$4+(ROW()-10),RawData!$A$2:$A$1048576,0))</f>
        <v>63.079799999999999</v>
      </c>
      <c r="S1668">
        <f>INDEX(RawData!Q$2:Q$1048576,MATCH(FmtData!$B$4+(ROW()-10),RawData!$A$2:$A$1048576,0))</f>
        <v>507.21300000000002</v>
      </c>
      <c r="T1668" s="8">
        <f>INDEX(RawData!R$2:R$1048576,MATCH(FmtData!$B$4+(ROW()-10),RawData!$A$2:$A$1048576,0))</f>
        <v>-6.0605100000000002E-2</v>
      </c>
      <c r="U1668" s="8">
        <f>INDEX(RawData!S$2:S$1048576,MATCH(FmtData!$B$4+(ROW()-10),RawData!$A$2:$A$1048576,0))</f>
        <v>0.73279399999999995</v>
      </c>
      <c r="V1668" s="8">
        <f>INDEX(RawData!T$2:T$1048576,MATCH(FmtData!$B$4+(ROW()-10),RawData!$A$2:$A$1048576,0))</f>
        <v>0.18140700000000001</v>
      </c>
      <c r="W1668" s="3">
        <f t="shared" si="521"/>
        <v>-0.56288939999999998</v>
      </c>
      <c r="X1668" s="3">
        <f t="shared" si="522"/>
        <v>-0.42098417200000005</v>
      </c>
      <c r="Y1668" s="8">
        <f t="shared" si="505"/>
        <v>9.3937976400470049</v>
      </c>
      <c r="Z1668" s="8">
        <f t="shared" si="506"/>
        <v>9.5357028680470037</v>
      </c>
      <c r="AA1668" s="3">
        <f t="shared" si="523"/>
        <v>9.4647502540470043</v>
      </c>
      <c r="AB1668" s="41">
        <v>2</v>
      </c>
      <c r="AC1668" s="42" t="str">
        <f t="shared" si="515"/>
        <v>Dilatometer</v>
      </c>
      <c r="AD1668" s="15">
        <f t="shared" si="504"/>
        <v>-317.15370000000001</v>
      </c>
      <c r="AE1668" s="15">
        <f t="shared" si="507"/>
        <v>-136.74063901750753</v>
      </c>
      <c r="AF1668" s="15">
        <f t="shared" si="508"/>
        <v>-103.69230035027533</v>
      </c>
      <c r="AG1668" s="15">
        <f t="shared" si="509"/>
        <v>-120.33453959269104</v>
      </c>
      <c r="AH1668" s="15">
        <f t="shared" si="524"/>
        <v>-131.06486711893785</v>
      </c>
      <c r="AI1668" s="17">
        <f t="shared" si="510"/>
        <v>1.2386025703736814</v>
      </c>
      <c r="AJ1668" s="17">
        <f t="shared" si="511"/>
        <v>0.94174137386934209</v>
      </c>
      <c r="AK1668" s="17">
        <f t="shared" si="512"/>
        <v>0.90213416448848105</v>
      </c>
      <c r="AL1668" s="17">
        <f t="shared" si="513"/>
        <v>0.92165383838955706</v>
      </c>
      <c r="AM1668" s="17">
        <f t="shared" si="514"/>
        <v>0.93469366888915428</v>
      </c>
      <c r="AN1668" s="17">
        <f t="shared" si="517"/>
        <v>6.1326431368358136E-4</v>
      </c>
      <c r="AO1668" s="17">
        <f t="shared" si="518"/>
        <v>9.2165383838955712</v>
      </c>
      <c r="AP1668" s="17">
        <f t="shared" si="519"/>
        <v>12.386025703736813</v>
      </c>
      <c r="AQ1668" s="17">
        <f t="shared" si="520"/>
        <v>19.983556988296137</v>
      </c>
    </row>
    <row r="1669" spans="2:43" x14ac:dyDescent="0.45">
      <c r="B1669">
        <f>INDEX(RawData!$A$2:$A$1048576,MATCH(FmtData!$B$4+(ROW()-10),RawData!$A$2:$A$1048576,0))</f>
        <v>1857</v>
      </c>
      <c r="C1669" s="23">
        <f>LEFT(INDEX(RawData!$B$2:$B$1048576, MATCH(FmtData!$B$4+(ROW()-10),RawData!$A$2:$A$1048576,0)),10)+MID(INDEX(RawData!$B$2:$B$1048576, MATCH(FmtData!$B$4+(ROW()-10),RawData!$A$2:$A$1048576,0)),12,8)-$B$5/24</f>
        <v>42201.664502314816</v>
      </c>
      <c r="D1669" s="7">
        <f>MID(INDEX(RawData!$B$2:$B$1048576, MATCH(FmtData!$B$4+(ROW()-10),RawData!$A$2:$A$1048576,0)),12,8)+$B$5/24</f>
        <v>1.1645023148148148</v>
      </c>
      <c r="E1669" s="8">
        <f>INDEX(RawData!$D$2:$D$1048576,MATCH(FmtData!$B$4+(ROW()-10),RawData!$A$2:$A$1048576,0))</f>
        <v>49.811399999999999</v>
      </c>
      <c r="F1669">
        <f>INDEX(RawData!$D$2:$D$1048576,MATCH(FmtData!$B$4+(ROW()-10),RawData!$A$2:$A$1048576,0))</f>
        <v>49.811399999999999</v>
      </c>
      <c r="G1669">
        <f>INDEX(RawData!E$2:E$1048576,MATCH(FmtData!$B$4+(ROW()-10),RawData!$A$2:$A$1048576,0))</f>
        <v>2903.3</v>
      </c>
      <c r="H1669">
        <f>INDEX(RawData!F$2:F$1048576,MATCH(FmtData!$B$4+(ROW()-10),RawData!$A$2:$A$1048576,0))</f>
        <v>-0.15307599999999999</v>
      </c>
      <c r="I1669">
        <f>INDEX(RawData!G$2:G$1048576,MATCH(FmtData!$B$4+(ROW()-10),RawData!$A$2:$A$1048576,0))</f>
        <v>-29008.1</v>
      </c>
      <c r="J1669">
        <f>INDEX(RawData!H$2:H$1048576,MATCH(FmtData!$B$4+(ROW()-10),RawData!$A$2:$A$1048576,0))</f>
        <v>5.0863699999999998E-2</v>
      </c>
      <c r="K1669">
        <f>INDEX(RawData!I$2:I$1048576,MATCH(FmtData!$B$4+(ROW()-10),RawData!$A$2:$A$1048576,0))</f>
        <v>-0.61533599999999999</v>
      </c>
      <c r="L1669">
        <f>INDEX(RawData!J$2:J$1048576,MATCH(FmtData!$B$4+(ROW()-10),RawData!$A$2:$A$1048576,0))</f>
        <v>170.8</v>
      </c>
      <c r="M1669">
        <f>INDEX(RawData!K$2:K$1048576,MATCH(FmtData!$B$4+(ROW()-10),RawData!$A$2:$A$1048576,0))</f>
        <v>173.8</v>
      </c>
      <c r="N1669">
        <f>INDEX(RawData!L$2:L$1048576,MATCH(FmtData!$B$4+(ROW()-10),RawData!$A$2:$A$1048576,0))</f>
        <v>21.5</v>
      </c>
      <c r="O1669">
        <f>INDEX(RawData!M$2:M$1048576,MATCH(FmtData!$B$4+(ROW()-10),RawData!$A$2:$A$1048576,0))</f>
        <v>167.7</v>
      </c>
      <c r="P1669">
        <f>INDEX(RawData!N$2:N$1048576,MATCH(FmtData!$B$4+(ROW()-10),RawData!$A$2:$A$1048576,0))</f>
        <v>21.6</v>
      </c>
      <c r="Q1669">
        <f>INDEX(RawData!O$2:O$1048576,MATCH(FmtData!$B$4+(ROW()-10),RawData!$A$2:$A$1048576,0))</f>
        <v>182.7</v>
      </c>
      <c r="R1669" s="8">
        <f>INDEX(RawData!P$2:P$1048576,MATCH(FmtData!$B$4+(ROW()-10),RawData!$A$2:$A$1048576,0))</f>
        <v>63.079799999999999</v>
      </c>
      <c r="S1669">
        <f>INDEX(RawData!Q$2:Q$1048576,MATCH(FmtData!$B$4+(ROW()-10),RawData!$A$2:$A$1048576,0))</f>
        <v>507.21300000000002</v>
      </c>
      <c r="T1669" s="8">
        <f>INDEX(RawData!R$2:R$1048576,MATCH(FmtData!$B$4+(ROW()-10),RawData!$A$2:$A$1048576,0))</f>
        <v>-5.9423200000000002E-2</v>
      </c>
      <c r="U1669" s="8">
        <f>INDEX(RawData!S$2:S$1048576,MATCH(FmtData!$B$4+(ROW()-10),RawData!$A$2:$A$1048576,0))</f>
        <v>0.73258100000000004</v>
      </c>
      <c r="V1669" s="8">
        <f>INDEX(RawData!T$2:T$1048576,MATCH(FmtData!$B$4+(ROW()-10),RawData!$A$2:$A$1048576,0))</f>
        <v>0.17995</v>
      </c>
      <c r="W1669" s="3">
        <f t="shared" si="521"/>
        <v>-0.5623483800000002</v>
      </c>
      <c r="X1669" s="3">
        <f t="shared" si="522"/>
        <v>-0.41728339200000003</v>
      </c>
      <c r="Y1669" s="8">
        <f t="shared" si="505"/>
        <v>9.3943386600470049</v>
      </c>
      <c r="Z1669" s="8">
        <f t="shared" si="506"/>
        <v>9.5394036480470046</v>
      </c>
      <c r="AA1669" s="3">
        <f t="shared" si="523"/>
        <v>9.4668711540470056</v>
      </c>
      <c r="AB1669" s="41">
        <v>2</v>
      </c>
      <c r="AC1669" s="42" t="str">
        <f t="shared" si="515"/>
        <v>Dilatometer</v>
      </c>
      <c r="AD1669" s="15">
        <f t="shared" si="504"/>
        <v>-317.15370000000001</v>
      </c>
      <c r="AE1669" s="15">
        <f t="shared" si="507"/>
        <v>-136.61643024772013</v>
      </c>
      <c r="AF1669" s="15">
        <f t="shared" si="508"/>
        <v>-102.81775541384877</v>
      </c>
      <c r="AG1669" s="15">
        <f t="shared" si="509"/>
        <v>-119.84050562224229</v>
      </c>
      <c r="AH1669" s="15">
        <f t="shared" si="524"/>
        <v>-130.94065834915045</v>
      </c>
      <c r="AI1669" s="17">
        <f t="shared" si="510"/>
        <v>1.2386025703736814</v>
      </c>
      <c r="AJ1669" s="17">
        <f t="shared" si="511"/>
        <v>0.94158600438064055</v>
      </c>
      <c r="AK1669" s="17">
        <f t="shared" si="512"/>
        <v>0.90113125176271247</v>
      </c>
      <c r="AL1669" s="17">
        <f t="shared" si="513"/>
        <v>0.92106222846308572</v>
      </c>
      <c r="AM1669" s="17">
        <f t="shared" si="514"/>
        <v>0.93454061598556371</v>
      </c>
      <c r="AN1669" s="17">
        <f t="shared" si="517"/>
        <v>7.6631721727415947E-4</v>
      </c>
      <c r="AO1669" s="17">
        <f t="shared" si="518"/>
        <v>9.2106222846308565</v>
      </c>
      <c r="AP1669" s="17">
        <f t="shared" si="519"/>
        <v>12.386025703736813</v>
      </c>
      <c r="AQ1669" s="17">
        <f t="shared" si="520"/>
        <v>20.017479075939033</v>
      </c>
    </row>
    <row r="1670" spans="2:43" x14ac:dyDescent="0.45">
      <c r="B1670">
        <f>INDEX(RawData!$A$2:$A$1048576,MATCH(FmtData!$B$4+(ROW()-10),RawData!$A$2:$A$1048576,0))</f>
        <v>1858</v>
      </c>
      <c r="C1670" s="23">
        <f>LEFT(INDEX(RawData!$B$2:$B$1048576, MATCH(FmtData!$B$4+(ROW()-10),RawData!$A$2:$A$1048576,0)),10)+MID(INDEX(RawData!$B$2:$B$1048576, MATCH(FmtData!$B$4+(ROW()-10),RawData!$A$2:$A$1048576,0)),12,8)-$B$5/24</f>
        <v>42201.665208333332</v>
      </c>
      <c r="D1670" s="7">
        <f>MID(INDEX(RawData!$B$2:$B$1048576, MATCH(FmtData!$B$4+(ROW()-10),RawData!$A$2:$A$1048576,0)),12,8)+$B$5/24</f>
        <v>1.1652083333333332</v>
      </c>
      <c r="E1670" s="8">
        <f>INDEX(RawData!$D$2:$D$1048576,MATCH(FmtData!$B$4+(ROW()-10),RawData!$A$2:$A$1048576,0))</f>
        <v>49.828000000000003</v>
      </c>
      <c r="F1670">
        <f>INDEX(RawData!$D$2:$D$1048576,MATCH(FmtData!$B$4+(ROW()-10),RawData!$A$2:$A$1048576,0))</f>
        <v>49.828000000000003</v>
      </c>
      <c r="G1670">
        <f>INDEX(RawData!E$2:E$1048576,MATCH(FmtData!$B$4+(ROW()-10),RawData!$A$2:$A$1048576,0))</f>
        <v>2894.68</v>
      </c>
      <c r="H1670">
        <f>INDEX(RawData!F$2:F$1048576,MATCH(FmtData!$B$4+(ROW()-10),RawData!$A$2:$A$1048576,0))</f>
        <v>-0.15307599999999999</v>
      </c>
      <c r="I1670">
        <f>INDEX(RawData!G$2:G$1048576,MATCH(FmtData!$B$4+(ROW()-10),RawData!$A$2:$A$1048576,0))</f>
        <v>-29008.1</v>
      </c>
      <c r="J1670">
        <f>INDEX(RawData!H$2:H$1048576,MATCH(FmtData!$B$4+(ROW()-10),RawData!$A$2:$A$1048576,0))</f>
        <v>5.0845300000000003E-2</v>
      </c>
      <c r="K1670">
        <f>INDEX(RawData!I$2:I$1048576,MATCH(FmtData!$B$4+(ROW()-10),RawData!$A$2:$A$1048576,0))</f>
        <v>-0.61477000000000004</v>
      </c>
      <c r="L1670">
        <f>INDEX(RawData!J$2:J$1048576,MATCH(FmtData!$B$4+(ROW()-10),RawData!$A$2:$A$1048576,0))</f>
        <v>198.2</v>
      </c>
      <c r="M1670">
        <f>INDEX(RawData!K$2:K$1048576,MATCH(FmtData!$B$4+(ROW()-10),RawData!$A$2:$A$1048576,0))</f>
        <v>170.5</v>
      </c>
      <c r="N1670">
        <f>INDEX(RawData!L$2:L$1048576,MATCH(FmtData!$B$4+(ROW()-10),RawData!$A$2:$A$1048576,0))</f>
        <v>21.5</v>
      </c>
      <c r="O1670">
        <f>INDEX(RawData!M$2:M$1048576,MATCH(FmtData!$B$4+(ROW()-10),RawData!$A$2:$A$1048576,0))</f>
        <v>181.7</v>
      </c>
      <c r="P1670">
        <f>INDEX(RawData!N$2:N$1048576,MATCH(FmtData!$B$4+(ROW()-10),RawData!$A$2:$A$1048576,0))</f>
        <v>21.6</v>
      </c>
      <c r="Q1670">
        <f>INDEX(RawData!O$2:O$1048576,MATCH(FmtData!$B$4+(ROW()-10),RawData!$A$2:$A$1048576,0))</f>
        <v>182.6</v>
      </c>
      <c r="R1670" s="8">
        <f>INDEX(RawData!P$2:P$1048576,MATCH(FmtData!$B$4+(ROW()-10),RawData!$A$2:$A$1048576,0))</f>
        <v>63.079799999999999</v>
      </c>
      <c r="S1670">
        <f>INDEX(RawData!Q$2:Q$1048576,MATCH(FmtData!$B$4+(ROW()-10),RawData!$A$2:$A$1048576,0))</f>
        <v>507.01100000000002</v>
      </c>
      <c r="T1670" s="8">
        <f>INDEX(RawData!R$2:R$1048576,MATCH(FmtData!$B$4+(ROW()-10),RawData!$A$2:$A$1048576,0))</f>
        <v>-4.8785599999999998E-2</v>
      </c>
      <c r="U1670" s="8">
        <f>INDEX(RawData!S$2:S$1048576,MATCH(FmtData!$B$4+(ROW()-10),RawData!$A$2:$A$1048576,0))</f>
        <v>0.73270299999999999</v>
      </c>
      <c r="V1670" s="8">
        <f>INDEX(RawData!T$2:T$1048576,MATCH(FmtData!$B$4+(ROW()-10),RawData!$A$2:$A$1048576,0))</f>
        <v>0.17870900000000001</v>
      </c>
      <c r="W1670" s="3">
        <f t="shared" si="521"/>
        <v>-0.56265826000000008</v>
      </c>
      <c r="X1670" s="3">
        <f t="shared" si="522"/>
        <v>-0.41413125200000006</v>
      </c>
      <c r="Y1670" s="8">
        <f t="shared" si="505"/>
        <v>9.3940287800470053</v>
      </c>
      <c r="Z1670" s="8">
        <f t="shared" si="506"/>
        <v>9.5425557880470038</v>
      </c>
      <c r="AA1670" s="3">
        <f t="shared" si="523"/>
        <v>9.4682922840470045</v>
      </c>
      <c r="AB1670" s="41">
        <v>2</v>
      </c>
      <c r="AC1670" s="42" t="str">
        <f t="shared" si="515"/>
        <v>Dilatometer</v>
      </c>
      <c r="AD1670" s="15">
        <f t="shared" si="504"/>
        <v>-317.15370000000001</v>
      </c>
      <c r="AE1670" s="15">
        <f t="shared" si="507"/>
        <v>-136.68757496688124</v>
      </c>
      <c r="AF1670" s="15">
        <f t="shared" si="508"/>
        <v>-102.07235120239568</v>
      </c>
      <c r="AG1670" s="15">
        <f t="shared" si="509"/>
        <v>-119.50935520067128</v>
      </c>
      <c r="AH1670" s="15">
        <f t="shared" si="524"/>
        <v>-131.01180306831156</v>
      </c>
      <c r="AI1670" s="17">
        <f t="shared" si="510"/>
        <v>1.2386025703736814</v>
      </c>
      <c r="AJ1670" s="17">
        <f t="shared" si="511"/>
        <v>0.94167499116868925</v>
      </c>
      <c r="AK1670" s="17">
        <f t="shared" si="512"/>
        <v>0.90027819396840214</v>
      </c>
      <c r="AL1670" s="17">
        <f t="shared" si="513"/>
        <v>0.92066609797681209</v>
      </c>
      <c r="AM1670" s="17">
        <f t="shared" si="514"/>
        <v>0.93462827601193399</v>
      </c>
      <c r="AN1670" s="17">
        <f t="shared" si="517"/>
        <v>4.6003505448188875E-4</v>
      </c>
      <c r="AO1670" s="17">
        <f t="shared" si="518"/>
        <v>9.2066609797681203</v>
      </c>
      <c r="AP1670" s="17">
        <f t="shared" si="519"/>
        <v>12.386025703736813</v>
      </c>
      <c r="AQ1670" s="17">
        <f t="shared" si="520"/>
        <v>19.958046475231356</v>
      </c>
    </row>
    <row r="1671" spans="2:43" x14ac:dyDescent="0.45">
      <c r="B1671">
        <f>INDEX(RawData!$A$2:$A$1048576,MATCH(FmtData!$B$4+(ROW()-10),RawData!$A$2:$A$1048576,0))</f>
        <v>1859</v>
      </c>
      <c r="C1671" s="23">
        <f>LEFT(INDEX(RawData!$B$2:$B$1048576, MATCH(FmtData!$B$4+(ROW()-10),RawData!$A$2:$A$1048576,0)),10)+MID(INDEX(RawData!$B$2:$B$1048576, MATCH(FmtData!$B$4+(ROW()-10),RawData!$A$2:$A$1048576,0)),12,8)-$B$5/24</f>
        <v>42201.665902777779</v>
      </c>
      <c r="D1671" s="7">
        <f>MID(INDEX(RawData!$B$2:$B$1048576, MATCH(FmtData!$B$4+(ROW()-10),RawData!$A$2:$A$1048576,0)),12,8)+$B$5/24</f>
        <v>1.1659027777777777</v>
      </c>
      <c r="E1671" s="8">
        <f>INDEX(RawData!$D$2:$D$1048576,MATCH(FmtData!$B$4+(ROW()-10),RawData!$A$2:$A$1048576,0))</f>
        <v>49.8446</v>
      </c>
      <c r="F1671">
        <f>INDEX(RawData!$D$2:$D$1048576,MATCH(FmtData!$B$4+(ROW()-10),RawData!$A$2:$A$1048576,0))</f>
        <v>49.8446</v>
      </c>
      <c r="G1671">
        <f>INDEX(RawData!E$2:E$1048576,MATCH(FmtData!$B$4+(ROW()-10),RawData!$A$2:$A$1048576,0))</f>
        <v>2898.38</v>
      </c>
      <c r="H1671">
        <f>INDEX(RawData!F$2:F$1048576,MATCH(FmtData!$B$4+(ROW()-10),RawData!$A$2:$A$1048576,0))</f>
        <v>-0.15307599999999999</v>
      </c>
      <c r="I1671">
        <f>INDEX(RawData!G$2:G$1048576,MATCH(FmtData!$B$4+(ROW()-10),RawData!$A$2:$A$1048576,0))</f>
        <v>-29008.1</v>
      </c>
      <c r="J1671">
        <f>INDEX(RawData!H$2:H$1048576,MATCH(FmtData!$B$4+(ROW()-10),RawData!$A$2:$A$1048576,0))</f>
        <v>5.0845300000000003E-2</v>
      </c>
      <c r="K1671">
        <f>INDEX(RawData!I$2:I$1048576,MATCH(FmtData!$B$4+(ROW()-10),RawData!$A$2:$A$1048576,0))</f>
        <v>-0.61552499999999999</v>
      </c>
      <c r="L1671">
        <f>INDEX(RawData!J$2:J$1048576,MATCH(FmtData!$B$4+(ROW()-10),RawData!$A$2:$A$1048576,0))</f>
        <v>173.8</v>
      </c>
      <c r="M1671">
        <f>INDEX(RawData!K$2:K$1048576,MATCH(FmtData!$B$4+(ROW()-10),RawData!$A$2:$A$1048576,0))</f>
        <v>168.3</v>
      </c>
      <c r="N1671">
        <f>INDEX(RawData!L$2:L$1048576,MATCH(FmtData!$B$4+(ROW()-10),RawData!$A$2:$A$1048576,0))</f>
        <v>21.5</v>
      </c>
      <c r="O1671">
        <f>INDEX(RawData!M$2:M$1048576,MATCH(FmtData!$B$4+(ROW()-10),RawData!$A$2:$A$1048576,0))</f>
        <v>170.5</v>
      </c>
      <c r="P1671">
        <f>INDEX(RawData!N$2:N$1048576,MATCH(FmtData!$B$4+(ROW()-10),RawData!$A$2:$A$1048576,0))</f>
        <v>21.7</v>
      </c>
      <c r="Q1671">
        <f>INDEX(RawData!O$2:O$1048576,MATCH(FmtData!$B$4+(ROW()-10),RawData!$A$2:$A$1048576,0))</f>
        <v>182.6</v>
      </c>
      <c r="R1671" s="8">
        <f>INDEX(RawData!P$2:P$1048576,MATCH(FmtData!$B$4+(ROW()-10),RawData!$A$2:$A$1048576,0))</f>
        <v>63.079799999999999</v>
      </c>
      <c r="S1671">
        <f>INDEX(RawData!Q$2:Q$1048576,MATCH(FmtData!$B$4+(ROW()-10),RawData!$A$2:$A$1048576,0))</f>
        <v>507.05799999999999</v>
      </c>
      <c r="T1671" s="8">
        <f>INDEX(RawData!R$2:R$1048576,MATCH(FmtData!$B$4+(ROW()-10),RawData!$A$2:$A$1048576,0))</f>
        <v>-4.8785599999999998E-2</v>
      </c>
      <c r="U1671" s="8">
        <f>INDEX(RawData!S$2:S$1048576,MATCH(FmtData!$B$4+(ROW()-10),RawData!$A$2:$A$1048576,0))</f>
        <v>0.73288600000000004</v>
      </c>
      <c r="V1671" s="8">
        <f>INDEX(RawData!T$2:T$1048576,MATCH(FmtData!$B$4+(ROW()-10),RawData!$A$2:$A$1048576,0))</f>
        <v>0.17898800000000001</v>
      </c>
      <c r="W1671" s="3">
        <f t="shared" si="521"/>
        <v>-0.56312308000000022</v>
      </c>
      <c r="X1671" s="3">
        <f t="shared" si="522"/>
        <v>-0.41483991200000003</v>
      </c>
      <c r="Y1671" s="8">
        <f t="shared" si="505"/>
        <v>9.393563960047004</v>
      </c>
      <c r="Z1671" s="8">
        <f t="shared" si="506"/>
        <v>9.5418471280470047</v>
      </c>
      <c r="AA1671" s="3">
        <f t="shared" si="523"/>
        <v>9.4677055440470035</v>
      </c>
      <c r="AB1671" s="41">
        <v>2</v>
      </c>
      <c r="AC1671" s="42" t="str">
        <f t="shared" si="515"/>
        <v>Dilatometer</v>
      </c>
      <c r="AD1671" s="15">
        <f t="shared" si="504"/>
        <v>-317.15370000000001</v>
      </c>
      <c r="AE1671" s="15">
        <f t="shared" si="507"/>
        <v>-136.79428366026036</v>
      </c>
      <c r="AF1671" s="15">
        <f t="shared" si="508"/>
        <v>-102.23997292786851</v>
      </c>
      <c r="AG1671" s="15">
        <f t="shared" si="509"/>
        <v>-119.64608830775126</v>
      </c>
      <c r="AH1671" s="15">
        <f t="shared" si="524"/>
        <v>-131.11851176169068</v>
      </c>
      <c r="AI1671" s="17">
        <f t="shared" si="510"/>
        <v>1.2386025703736814</v>
      </c>
      <c r="AJ1671" s="17">
        <f t="shared" si="511"/>
        <v>0.94180849240011966</v>
      </c>
      <c r="AK1671" s="17">
        <f t="shared" si="512"/>
        <v>0.90046988335200551</v>
      </c>
      <c r="AL1671" s="17">
        <f t="shared" si="513"/>
        <v>0.92082962026115756</v>
      </c>
      <c r="AM1671" s="17">
        <f t="shared" si="514"/>
        <v>0.93475978655449266</v>
      </c>
      <c r="AN1671" s="17">
        <f t="shared" si="517"/>
        <v>3.2852451192322274E-4</v>
      </c>
      <c r="AO1671" s="17">
        <f t="shared" si="518"/>
        <v>9.2082962026115762</v>
      </c>
      <c r="AP1671" s="17">
        <f t="shared" si="519"/>
        <v>12.386025703736813</v>
      </c>
      <c r="AQ1671" s="17">
        <f t="shared" si="520"/>
        <v>19.983556988296137</v>
      </c>
    </row>
    <row r="1672" spans="2:43" x14ac:dyDescent="0.45">
      <c r="B1672">
        <f>INDEX(RawData!$A$2:$A$1048576,MATCH(FmtData!$B$4+(ROW()-10),RawData!$A$2:$A$1048576,0))</f>
        <v>1860</v>
      </c>
      <c r="C1672" s="23">
        <f>LEFT(INDEX(RawData!$B$2:$B$1048576, MATCH(FmtData!$B$4+(ROW()-10),RawData!$A$2:$A$1048576,0)),10)+MID(INDEX(RawData!$B$2:$B$1048576, MATCH(FmtData!$B$4+(ROW()-10),RawData!$A$2:$A$1048576,0)),12,8)-$B$5/24</f>
        <v>42201.666597222225</v>
      </c>
      <c r="D1672" s="7">
        <f>MID(INDEX(RawData!$B$2:$B$1048576, MATCH(FmtData!$B$4+(ROW()-10),RawData!$A$2:$A$1048576,0)),12,8)+$B$5/24</f>
        <v>1.1665972222222223</v>
      </c>
      <c r="E1672" s="8">
        <f>INDEX(RawData!$D$2:$D$1048576,MATCH(FmtData!$B$4+(ROW()-10),RawData!$A$2:$A$1048576,0))</f>
        <v>49.861199999999997</v>
      </c>
      <c r="F1672">
        <f>INDEX(RawData!$D$2:$D$1048576,MATCH(FmtData!$B$4+(ROW()-10),RawData!$A$2:$A$1048576,0))</f>
        <v>49.861199999999997</v>
      </c>
      <c r="G1672">
        <f>INDEX(RawData!E$2:E$1048576,MATCH(FmtData!$B$4+(ROW()-10),RawData!$A$2:$A$1048576,0))</f>
        <v>2892.84</v>
      </c>
      <c r="H1672">
        <f>INDEX(RawData!F$2:F$1048576,MATCH(FmtData!$B$4+(ROW()-10),RawData!$A$2:$A$1048576,0))</f>
        <v>-0.15307599999999999</v>
      </c>
      <c r="I1672">
        <f>INDEX(RawData!G$2:G$1048576,MATCH(FmtData!$B$4+(ROW()-10),RawData!$A$2:$A$1048576,0))</f>
        <v>-29008.1</v>
      </c>
      <c r="J1672">
        <f>INDEX(RawData!H$2:H$1048576,MATCH(FmtData!$B$4+(ROW()-10),RawData!$A$2:$A$1048576,0))</f>
        <v>5.0845300000000003E-2</v>
      </c>
      <c r="K1672">
        <f>INDEX(RawData!I$2:I$1048576,MATCH(FmtData!$B$4+(ROW()-10),RawData!$A$2:$A$1048576,0))</f>
        <v>-0.61577599999999999</v>
      </c>
      <c r="L1672">
        <f>INDEX(RawData!J$2:J$1048576,MATCH(FmtData!$B$4+(ROW()-10),RawData!$A$2:$A$1048576,0))</f>
        <v>180.7</v>
      </c>
      <c r="M1672">
        <f>INDEX(RawData!K$2:K$1048576,MATCH(FmtData!$B$4+(ROW()-10),RawData!$A$2:$A$1048576,0))</f>
        <v>166.9</v>
      </c>
      <c r="N1672">
        <f>INDEX(RawData!L$2:L$1048576,MATCH(FmtData!$B$4+(ROW()-10),RawData!$A$2:$A$1048576,0))</f>
        <v>21.8</v>
      </c>
      <c r="O1672">
        <f>INDEX(RawData!M$2:M$1048576,MATCH(FmtData!$B$4+(ROW()-10),RawData!$A$2:$A$1048576,0))</f>
        <v>179.9</v>
      </c>
      <c r="P1672">
        <f>INDEX(RawData!N$2:N$1048576,MATCH(FmtData!$B$4+(ROW()-10),RawData!$A$2:$A$1048576,0))</f>
        <v>21.7</v>
      </c>
      <c r="Q1672">
        <f>INDEX(RawData!O$2:O$1048576,MATCH(FmtData!$B$4+(ROW()-10),RawData!$A$2:$A$1048576,0))</f>
        <v>182.6</v>
      </c>
      <c r="R1672" s="8">
        <f>INDEX(RawData!P$2:P$1048576,MATCH(FmtData!$B$4+(ROW()-10),RawData!$A$2:$A$1048576,0))</f>
        <v>63.079799999999999</v>
      </c>
      <c r="S1672">
        <f>INDEX(RawData!Q$2:Q$1048576,MATCH(FmtData!$B$4+(ROW()-10),RawData!$A$2:$A$1048576,0))</f>
        <v>507.21300000000002</v>
      </c>
      <c r="T1672" s="8">
        <f>INDEX(RawData!R$2:R$1048576,MATCH(FmtData!$B$4+(ROW()-10),RawData!$A$2:$A$1048576,0))</f>
        <v>-6.0605100000000002E-2</v>
      </c>
      <c r="U1672" s="8">
        <f>INDEX(RawData!S$2:S$1048576,MATCH(FmtData!$B$4+(ROW()-10),RawData!$A$2:$A$1048576,0))</f>
        <v>0.73270299999999999</v>
      </c>
      <c r="V1672" s="8">
        <f>INDEX(RawData!T$2:T$1048576,MATCH(FmtData!$B$4+(ROW()-10),RawData!$A$2:$A$1048576,0))</f>
        <v>0.18035300000000001</v>
      </c>
      <c r="W1672" s="3">
        <f t="shared" si="521"/>
        <v>-0.56265826000000008</v>
      </c>
      <c r="X1672" s="3">
        <f t="shared" si="522"/>
        <v>-0.41830701200000009</v>
      </c>
      <c r="Y1672" s="8">
        <f t="shared" si="505"/>
        <v>9.3940287800470053</v>
      </c>
      <c r="Z1672" s="8">
        <f t="shared" si="506"/>
        <v>9.5383800280470048</v>
      </c>
      <c r="AA1672" s="3">
        <f t="shared" si="523"/>
        <v>9.466204404047005</v>
      </c>
      <c r="AB1672" s="41">
        <v>2</v>
      </c>
      <c r="AC1672" s="42" t="str">
        <f t="shared" si="515"/>
        <v>Dilatometer</v>
      </c>
      <c r="AD1672" s="15">
        <f t="shared" ref="AD1672:AD1735" si="525">R1672-$R$1350 + $AD$1349</f>
        <v>-317.15370000000001</v>
      </c>
      <c r="AE1672" s="15">
        <f t="shared" si="507"/>
        <v>-136.68757496688124</v>
      </c>
      <c r="AF1672" s="15">
        <f t="shared" si="508"/>
        <v>-103.05971556472593</v>
      </c>
      <c r="AG1672" s="15">
        <f t="shared" si="509"/>
        <v>-119.9958384446677</v>
      </c>
      <c r="AH1672" s="15">
        <f t="shared" si="524"/>
        <v>-131.01180306831156</v>
      </c>
      <c r="AI1672" s="17">
        <f t="shared" si="510"/>
        <v>1.2386025703736814</v>
      </c>
      <c r="AJ1672" s="17">
        <f t="shared" si="511"/>
        <v>0.94167499116868925</v>
      </c>
      <c r="AK1672" s="17">
        <f t="shared" si="512"/>
        <v>0.90140850420464957</v>
      </c>
      <c r="AL1672" s="17">
        <f t="shared" si="513"/>
        <v>0.92124815897715284</v>
      </c>
      <c r="AM1672" s="17">
        <f t="shared" si="514"/>
        <v>0.93462827601193399</v>
      </c>
      <c r="AN1672" s="17">
        <f t="shared" si="517"/>
        <v>6.7865719090387522E-4</v>
      </c>
      <c r="AO1672" s="17">
        <f t="shared" si="518"/>
        <v>9.212481589771528</v>
      </c>
      <c r="AP1672" s="17">
        <f t="shared" si="519"/>
        <v>12.386025703736813</v>
      </c>
      <c r="AQ1672" s="17">
        <f t="shared" si="520"/>
        <v>19.945360166031573</v>
      </c>
    </row>
    <row r="1673" spans="2:43" x14ac:dyDescent="0.45">
      <c r="B1673">
        <f>INDEX(RawData!$A$2:$A$1048576,MATCH(FmtData!$B$4+(ROW()-10),RawData!$A$2:$A$1048576,0))</f>
        <v>1861</v>
      </c>
      <c r="C1673" s="23">
        <f>LEFT(INDEX(RawData!$B$2:$B$1048576, MATCH(FmtData!$B$4+(ROW()-10),RawData!$A$2:$A$1048576,0)),10)+MID(INDEX(RawData!$B$2:$B$1048576, MATCH(FmtData!$B$4+(ROW()-10),RawData!$A$2:$A$1048576,0)),12,8)-$B$5/24</f>
        <v>42201.667291666665</v>
      </c>
      <c r="D1673" s="7">
        <f>MID(INDEX(RawData!$B$2:$B$1048576, MATCH(FmtData!$B$4+(ROW()-10),RawData!$A$2:$A$1048576,0)),12,8)+$B$5/24</f>
        <v>1.1672916666666668</v>
      </c>
      <c r="E1673" s="8">
        <f>INDEX(RawData!$D$2:$D$1048576,MATCH(FmtData!$B$4+(ROW()-10),RawData!$A$2:$A$1048576,0))</f>
        <v>49.877699999999997</v>
      </c>
      <c r="F1673">
        <f>INDEX(RawData!$D$2:$D$1048576,MATCH(FmtData!$B$4+(ROW()-10),RawData!$A$2:$A$1048576,0))</f>
        <v>49.877699999999997</v>
      </c>
      <c r="G1673">
        <f>INDEX(RawData!E$2:E$1048576,MATCH(FmtData!$B$4+(ROW()-10),RawData!$A$2:$A$1048576,0))</f>
        <v>2890.68</v>
      </c>
      <c r="H1673">
        <f>INDEX(RawData!F$2:F$1048576,MATCH(FmtData!$B$4+(ROW()-10),RawData!$A$2:$A$1048576,0))</f>
        <v>-0.15307599999999999</v>
      </c>
      <c r="I1673">
        <f>INDEX(RawData!G$2:G$1048576,MATCH(FmtData!$B$4+(ROW()-10),RawData!$A$2:$A$1048576,0))</f>
        <v>-29008.1</v>
      </c>
      <c r="J1673">
        <f>INDEX(RawData!H$2:H$1048576,MATCH(FmtData!$B$4+(ROW()-10),RawData!$A$2:$A$1048576,0))</f>
        <v>5.0863699999999998E-2</v>
      </c>
      <c r="K1673">
        <f>INDEX(RawData!I$2:I$1048576,MATCH(FmtData!$B$4+(ROW()-10),RawData!$A$2:$A$1048576,0))</f>
        <v>-0.61533599999999999</v>
      </c>
      <c r="L1673">
        <f>INDEX(RawData!J$2:J$1048576,MATCH(FmtData!$B$4+(ROW()-10),RawData!$A$2:$A$1048576,0))</f>
        <v>171.9</v>
      </c>
      <c r="M1673">
        <f>INDEX(RawData!K$2:K$1048576,MATCH(FmtData!$B$4+(ROW()-10),RawData!$A$2:$A$1048576,0))</f>
        <v>165.7</v>
      </c>
      <c r="N1673">
        <f>INDEX(RawData!L$2:L$1048576,MATCH(FmtData!$B$4+(ROW()-10),RawData!$A$2:$A$1048576,0))</f>
        <v>21.9</v>
      </c>
      <c r="O1673">
        <f>INDEX(RawData!M$2:M$1048576,MATCH(FmtData!$B$4+(ROW()-10),RawData!$A$2:$A$1048576,0))</f>
        <v>166.3</v>
      </c>
      <c r="P1673">
        <f>INDEX(RawData!N$2:N$1048576,MATCH(FmtData!$B$4+(ROW()-10),RawData!$A$2:$A$1048576,0))</f>
        <v>21.7</v>
      </c>
      <c r="Q1673">
        <f>INDEX(RawData!O$2:O$1048576,MATCH(FmtData!$B$4+(ROW()-10),RawData!$A$2:$A$1048576,0))</f>
        <v>182.7</v>
      </c>
      <c r="R1673" s="8">
        <f>INDEX(RawData!P$2:P$1048576,MATCH(FmtData!$B$4+(ROW()-10),RawData!$A$2:$A$1048576,0))</f>
        <v>63.079799999999999</v>
      </c>
      <c r="S1673">
        <f>INDEX(RawData!Q$2:Q$1048576,MATCH(FmtData!$B$4+(ROW()-10),RawData!$A$2:$A$1048576,0))</f>
        <v>507.21300000000002</v>
      </c>
      <c r="T1673" s="8">
        <f>INDEX(RawData!R$2:R$1048576,MATCH(FmtData!$B$4+(ROW()-10),RawData!$A$2:$A$1048576,0))</f>
        <v>-6.0605100000000002E-2</v>
      </c>
      <c r="U1673" s="8">
        <f>INDEX(RawData!S$2:S$1048576,MATCH(FmtData!$B$4+(ROW()-10),RawData!$A$2:$A$1048576,0))</f>
        <v>0.73297699999999999</v>
      </c>
      <c r="V1673" s="8">
        <f>INDEX(RawData!T$2:T$1048576,MATCH(FmtData!$B$4+(ROW()-10),RawData!$A$2:$A$1048576,0))</f>
        <v>0.18053900000000001</v>
      </c>
      <c r="W1673" s="3">
        <f t="shared" si="521"/>
        <v>-0.56335422000000002</v>
      </c>
      <c r="X1673" s="3">
        <f t="shared" si="522"/>
        <v>-0.41877945200000005</v>
      </c>
      <c r="Y1673" s="8">
        <f t="shared" si="505"/>
        <v>9.3933328200470037</v>
      </c>
      <c r="Z1673" s="8">
        <f t="shared" si="506"/>
        <v>9.5379075880470037</v>
      </c>
      <c r="AA1673" s="3">
        <f t="shared" si="523"/>
        <v>9.4656202040470028</v>
      </c>
      <c r="AB1673" s="41">
        <v>2</v>
      </c>
      <c r="AC1673" s="42" t="str">
        <f t="shared" si="515"/>
        <v>Dilatometer</v>
      </c>
      <c r="AD1673" s="15">
        <f t="shared" si="525"/>
        <v>-317.15370000000001</v>
      </c>
      <c r="AE1673" s="15">
        <f t="shared" si="507"/>
        <v>-136.84734270731178</v>
      </c>
      <c r="AF1673" s="15">
        <f t="shared" si="508"/>
        <v>-103.17137278088933</v>
      </c>
      <c r="AG1673" s="15">
        <f t="shared" si="509"/>
        <v>-120.13192244203731</v>
      </c>
      <c r="AH1673" s="15">
        <f t="shared" si="524"/>
        <v>-131.1715708087421</v>
      </c>
      <c r="AI1673" s="17">
        <f t="shared" si="510"/>
        <v>1.2386025703736814</v>
      </c>
      <c r="AJ1673" s="17">
        <f t="shared" si="511"/>
        <v>0.94187488766326832</v>
      </c>
      <c r="AK1673" s="17">
        <f t="shared" si="512"/>
        <v>0.90153650527303153</v>
      </c>
      <c r="AL1673" s="17">
        <f t="shared" si="513"/>
        <v>0.92141111070370973</v>
      </c>
      <c r="AM1673" s="17">
        <f t="shared" si="514"/>
        <v>0.9348251916681094</v>
      </c>
      <c r="AN1673" s="17">
        <f t="shared" si="517"/>
        <v>1.3154739050802444E-4</v>
      </c>
      <c r="AO1673" s="17">
        <f t="shared" si="518"/>
        <v>9.2141111070370982</v>
      </c>
      <c r="AP1673" s="17">
        <f t="shared" si="519"/>
        <v>12.386025703736813</v>
      </c>
      <c r="AQ1673" s="17">
        <f t="shared" si="520"/>
        <v>19.930467542188349</v>
      </c>
    </row>
    <row r="1674" spans="2:43" x14ac:dyDescent="0.45">
      <c r="B1674">
        <f>INDEX(RawData!$A$2:$A$1048576,MATCH(FmtData!$B$4+(ROW()-10),RawData!$A$2:$A$1048576,0))</f>
        <v>1862</v>
      </c>
      <c r="C1674" s="23">
        <f>LEFT(INDEX(RawData!$B$2:$B$1048576, MATCH(FmtData!$B$4+(ROW()-10),RawData!$A$2:$A$1048576,0)),10)+MID(INDEX(RawData!$B$2:$B$1048576, MATCH(FmtData!$B$4+(ROW()-10),RawData!$A$2:$A$1048576,0)),12,8)-$B$5/24</f>
        <v>42201.667986111112</v>
      </c>
      <c r="D1674" s="7">
        <f>MID(INDEX(RawData!$B$2:$B$1048576, MATCH(FmtData!$B$4+(ROW()-10),RawData!$A$2:$A$1048576,0)),12,8)+$B$5/24</f>
        <v>1.1679861111111109</v>
      </c>
      <c r="E1674" s="8">
        <f>INDEX(RawData!$D$2:$D$1048576,MATCH(FmtData!$B$4+(ROW()-10),RawData!$A$2:$A$1048576,0))</f>
        <v>49.894300000000001</v>
      </c>
      <c r="F1674">
        <f>INDEX(RawData!$D$2:$D$1048576,MATCH(FmtData!$B$4+(ROW()-10),RawData!$A$2:$A$1048576,0))</f>
        <v>49.894300000000001</v>
      </c>
      <c r="G1674">
        <f>INDEX(RawData!E$2:E$1048576,MATCH(FmtData!$B$4+(ROW()-10),RawData!$A$2:$A$1048576,0))</f>
        <v>2876.53</v>
      </c>
      <c r="H1674">
        <f>INDEX(RawData!F$2:F$1048576,MATCH(FmtData!$B$4+(ROW()-10),RawData!$A$2:$A$1048576,0))</f>
        <v>-0.15307599999999999</v>
      </c>
      <c r="I1674">
        <f>INDEX(RawData!G$2:G$1048576,MATCH(FmtData!$B$4+(ROW()-10),RawData!$A$2:$A$1048576,0))</f>
        <v>-28997.5</v>
      </c>
      <c r="J1674">
        <f>INDEX(RawData!H$2:H$1048576,MATCH(FmtData!$B$4+(ROW()-10),RawData!$A$2:$A$1048576,0))</f>
        <v>5.0845300000000003E-2</v>
      </c>
      <c r="K1674">
        <f>INDEX(RawData!I$2:I$1048576,MATCH(FmtData!$B$4+(ROW()-10),RawData!$A$2:$A$1048576,0))</f>
        <v>-0.61514800000000003</v>
      </c>
      <c r="L1674">
        <f>INDEX(RawData!J$2:J$1048576,MATCH(FmtData!$B$4+(ROW()-10),RawData!$A$2:$A$1048576,0))</f>
        <v>192.7</v>
      </c>
      <c r="M1674">
        <f>INDEX(RawData!K$2:K$1048576,MATCH(FmtData!$B$4+(ROW()-10),RawData!$A$2:$A$1048576,0))</f>
        <v>171</v>
      </c>
      <c r="N1674">
        <f>INDEX(RawData!L$2:L$1048576,MATCH(FmtData!$B$4+(ROW()-10),RawData!$A$2:$A$1048576,0))</f>
        <v>22.1</v>
      </c>
      <c r="O1674">
        <f>INDEX(RawData!M$2:M$1048576,MATCH(FmtData!$B$4+(ROW()-10),RawData!$A$2:$A$1048576,0))</f>
        <v>182.4</v>
      </c>
      <c r="P1674">
        <f>INDEX(RawData!N$2:N$1048576,MATCH(FmtData!$B$4+(ROW()-10),RawData!$A$2:$A$1048576,0))</f>
        <v>21.7</v>
      </c>
      <c r="Q1674">
        <f>INDEX(RawData!O$2:O$1048576,MATCH(FmtData!$B$4+(ROW()-10),RawData!$A$2:$A$1048576,0))</f>
        <v>182.6</v>
      </c>
      <c r="R1674" s="8">
        <f>INDEX(RawData!P$2:P$1048576,MATCH(FmtData!$B$4+(ROW()-10),RawData!$A$2:$A$1048576,0))</f>
        <v>63.079799999999999</v>
      </c>
      <c r="S1674">
        <f>INDEX(RawData!Q$2:Q$1048576,MATCH(FmtData!$B$4+(ROW()-10),RawData!$A$2:$A$1048576,0))</f>
        <v>507.21300000000002</v>
      </c>
      <c r="T1674" s="8">
        <f>INDEX(RawData!R$2:R$1048576,MATCH(FmtData!$B$4+(ROW()-10),RawData!$A$2:$A$1048576,0))</f>
        <v>-6.0605100000000002E-2</v>
      </c>
      <c r="U1674" s="8">
        <f>INDEX(RawData!S$2:S$1048576,MATCH(FmtData!$B$4+(ROW()-10),RawData!$A$2:$A$1048576,0))</f>
        <v>0.73258100000000004</v>
      </c>
      <c r="V1674" s="8">
        <f>INDEX(RawData!T$2:T$1048576,MATCH(FmtData!$B$4+(ROW()-10),RawData!$A$2:$A$1048576,0))</f>
        <v>0.18140700000000001</v>
      </c>
      <c r="W1674" s="3">
        <f t="shared" si="521"/>
        <v>-0.5623483800000002</v>
      </c>
      <c r="X1674" s="3">
        <f t="shared" si="522"/>
        <v>-0.42098417200000005</v>
      </c>
      <c r="Y1674" s="8">
        <f t="shared" ref="Y1674:Y1737" si="526">$U$6+W1674</f>
        <v>9.3943386600470049</v>
      </c>
      <c r="Z1674" s="8">
        <f t="shared" ref="Z1674:Z1737" si="527">$U$6+X1674</f>
        <v>9.5357028680470037</v>
      </c>
      <c r="AA1674" s="3">
        <f t="shared" si="523"/>
        <v>9.4650207640470043</v>
      </c>
      <c r="AB1674" s="41">
        <v>2</v>
      </c>
      <c r="AC1674" s="42" t="str">
        <f t="shared" si="515"/>
        <v>Dilatometer</v>
      </c>
      <c r="AD1674" s="15">
        <f t="shared" si="525"/>
        <v>-317.15370000000001</v>
      </c>
      <c r="AE1674" s="15">
        <f t="shared" ref="AE1674:AE1737" si="528">PI()*Y1674^2/4*($R$4+(Y1674-$Y$10))-$U$5</f>
        <v>-136.61643024772013</v>
      </c>
      <c r="AF1674" s="15">
        <f t="shared" ref="AF1674:AF1737" si="529">PI()*Z1674^2/4*($R$4+(Z1674-$Z$10))-$U$5</f>
        <v>-103.69230035027533</v>
      </c>
      <c r="AG1674" s="15">
        <f t="shared" ref="AG1674:AG1737" si="530">PI()*AA1674^2/4*($R$4+(AA1674-$AA$10))-$U$5</f>
        <v>-120.27153981472907</v>
      </c>
      <c r="AH1674" s="15">
        <f t="shared" si="524"/>
        <v>-130.94065834915045</v>
      </c>
      <c r="AI1674" s="17">
        <f t="shared" ref="AI1674:AI1737" si="531">$N$5/(($U$5+AD1674)*2160)*100^3</f>
        <v>1.2386025703736814</v>
      </c>
      <c r="AJ1674" s="17">
        <f t="shared" ref="AJ1674:AJ1737" si="532">$N$5/(($U$5+AE1674)*2160)*100^3</f>
        <v>0.94158600438064055</v>
      </c>
      <c r="AK1674" s="17">
        <f t="shared" ref="AK1674:AK1737" si="533">$N$5/(($U$5+AF1674)*2160)*100^3</f>
        <v>0.90213416448848105</v>
      </c>
      <c r="AL1674" s="17">
        <f t="shared" ref="AL1674:AL1737" si="534">$N$5/(($U$5+AG1674)*2160)*100^3</f>
        <v>0.92157835333889682</v>
      </c>
      <c r="AM1674" s="17">
        <f t="shared" ref="AM1674:AM1737" si="535">$N$5/(($U$5+AH1674)*2160)*100^3</f>
        <v>0.93454061598556371</v>
      </c>
      <c r="AN1674" s="17">
        <f t="shared" si="517"/>
        <v>4.161230730537202E-4</v>
      </c>
      <c r="AO1674" s="17">
        <f t="shared" si="518"/>
        <v>9.2157835333889686</v>
      </c>
      <c r="AP1674" s="17">
        <f t="shared" si="519"/>
        <v>12.386025703736813</v>
      </c>
      <c r="AQ1674" s="17">
        <f t="shared" si="520"/>
        <v>19.832907066548724</v>
      </c>
    </row>
    <row r="1675" spans="2:43" x14ac:dyDescent="0.45">
      <c r="B1675">
        <f>INDEX(RawData!$A$2:$A$1048576,MATCH(FmtData!$B$4+(ROW()-10),RawData!$A$2:$A$1048576,0))</f>
        <v>1863</v>
      </c>
      <c r="C1675" s="23">
        <f>LEFT(INDEX(RawData!$B$2:$B$1048576, MATCH(FmtData!$B$4+(ROW()-10),RawData!$A$2:$A$1048576,0)),10)+MID(INDEX(RawData!$B$2:$B$1048576, MATCH(FmtData!$B$4+(ROW()-10),RawData!$A$2:$A$1048576,0)),12,8)-$B$5/24</f>
        <v>42201.668680555558</v>
      </c>
      <c r="D1675" s="7">
        <f>MID(INDEX(RawData!$B$2:$B$1048576, MATCH(FmtData!$B$4+(ROW()-10),RawData!$A$2:$A$1048576,0)),12,8)+$B$5/24</f>
        <v>1.1686805555555555</v>
      </c>
      <c r="E1675" s="8">
        <f>INDEX(RawData!$D$2:$D$1048576,MATCH(FmtData!$B$4+(ROW()-10),RawData!$A$2:$A$1048576,0))</f>
        <v>49.911000000000001</v>
      </c>
      <c r="F1675">
        <f>INDEX(RawData!$D$2:$D$1048576,MATCH(FmtData!$B$4+(ROW()-10),RawData!$A$2:$A$1048576,0))</f>
        <v>49.911000000000001</v>
      </c>
      <c r="G1675">
        <f>INDEX(RawData!E$2:E$1048576,MATCH(FmtData!$B$4+(ROW()-10),RawData!$A$2:$A$1048576,0))</f>
        <v>2879.3</v>
      </c>
      <c r="H1675">
        <f>INDEX(RawData!F$2:F$1048576,MATCH(FmtData!$B$4+(ROW()-10),RawData!$A$2:$A$1048576,0))</f>
        <v>-0.15307599999999999</v>
      </c>
      <c r="I1675">
        <f>INDEX(RawData!G$2:G$1048576,MATCH(FmtData!$B$4+(ROW()-10),RawData!$A$2:$A$1048576,0))</f>
        <v>-29008.1</v>
      </c>
      <c r="J1675">
        <f>INDEX(RawData!H$2:H$1048576,MATCH(FmtData!$B$4+(ROW()-10),RawData!$A$2:$A$1048576,0))</f>
        <v>5.0845300000000003E-2</v>
      </c>
      <c r="K1675">
        <f>INDEX(RawData!I$2:I$1048576,MATCH(FmtData!$B$4+(ROW()-10),RawData!$A$2:$A$1048576,0))</f>
        <v>-0.61477000000000004</v>
      </c>
      <c r="L1675">
        <f>INDEX(RawData!J$2:J$1048576,MATCH(FmtData!$B$4+(ROW()-10),RawData!$A$2:$A$1048576,0))</f>
        <v>171.2</v>
      </c>
      <c r="M1675">
        <f>INDEX(RawData!K$2:K$1048576,MATCH(FmtData!$B$4+(ROW()-10),RawData!$A$2:$A$1048576,0))</f>
        <v>176.3</v>
      </c>
      <c r="N1675">
        <f>INDEX(RawData!L$2:L$1048576,MATCH(FmtData!$B$4+(ROW()-10),RawData!$A$2:$A$1048576,0))</f>
        <v>22.2</v>
      </c>
      <c r="O1675">
        <f>INDEX(RawData!M$2:M$1048576,MATCH(FmtData!$B$4+(ROW()-10),RawData!$A$2:$A$1048576,0))</f>
        <v>168.8</v>
      </c>
      <c r="P1675">
        <f>INDEX(RawData!N$2:N$1048576,MATCH(FmtData!$B$4+(ROW()-10),RawData!$A$2:$A$1048576,0))</f>
        <v>21.7</v>
      </c>
      <c r="Q1675">
        <f>INDEX(RawData!O$2:O$1048576,MATCH(FmtData!$B$4+(ROW()-10),RawData!$A$2:$A$1048576,0))</f>
        <v>182.6</v>
      </c>
      <c r="R1675" s="8">
        <f>INDEX(RawData!P$2:P$1048576,MATCH(FmtData!$B$4+(ROW()-10),RawData!$A$2:$A$1048576,0))</f>
        <v>63.079799999999999</v>
      </c>
      <c r="S1675">
        <f>INDEX(RawData!Q$2:Q$1048576,MATCH(FmtData!$B$4+(ROW()-10),RawData!$A$2:$A$1048576,0))</f>
        <v>507.21300000000002</v>
      </c>
      <c r="T1675" s="8">
        <f>INDEX(RawData!R$2:R$1048576,MATCH(FmtData!$B$4+(ROW()-10),RawData!$A$2:$A$1048576,0))</f>
        <v>-5.9423200000000002E-2</v>
      </c>
      <c r="U1675" s="8">
        <f>INDEX(RawData!S$2:S$1048576,MATCH(FmtData!$B$4+(ROW()-10),RawData!$A$2:$A$1048576,0))</f>
        <v>0.73279399999999995</v>
      </c>
      <c r="V1675" s="8">
        <f>INDEX(RawData!T$2:T$1048576,MATCH(FmtData!$B$4+(ROW()-10),RawData!$A$2:$A$1048576,0))</f>
        <v>0.18149999999999999</v>
      </c>
      <c r="W1675" s="3">
        <f t="shared" si="521"/>
        <v>-0.56288939999999998</v>
      </c>
      <c r="X1675" s="3">
        <f t="shared" si="522"/>
        <v>-0.421220392</v>
      </c>
      <c r="Y1675" s="8">
        <f t="shared" si="526"/>
        <v>9.3937976400470049</v>
      </c>
      <c r="Z1675" s="8">
        <f t="shared" si="527"/>
        <v>9.5354666480470041</v>
      </c>
      <c r="AA1675" s="3">
        <f t="shared" si="523"/>
        <v>9.4646321440470054</v>
      </c>
      <c r="AB1675" s="41">
        <v>2</v>
      </c>
      <c r="AC1675" s="42" t="str">
        <f t="shared" ref="AC1675:AC1738" si="536">IF(AB1675=1,"Isco","Dilatometer")</f>
        <v>Dilatometer</v>
      </c>
      <c r="AD1675" s="15">
        <f t="shared" si="525"/>
        <v>-317.15370000000001</v>
      </c>
      <c r="AE1675" s="15">
        <f t="shared" si="528"/>
        <v>-136.74063901750753</v>
      </c>
      <c r="AF1675" s="15">
        <f t="shared" si="529"/>
        <v>-103.74810039803958</v>
      </c>
      <c r="AG1675" s="15">
        <f t="shared" si="530"/>
        <v>-120.36204546149213</v>
      </c>
      <c r="AH1675" s="15">
        <f t="shared" si="524"/>
        <v>-131.06486711893785</v>
      </c>
      <c r="AI1675" s="17">
        <f t="shared" si="531"/>
        <v>1.2386025703736814</v>
      </c>
      <c r="AJ1675" s="17">
        <f t="shared" si="532"/>
        <v>0.94174137386934209</v>
      </c>
      <c r="AK1675" s="17">
        <f t="shared" si="533"/>
        <v>0.90219823076777583</v>
      </c>
      <c r="AL1675" s="17">
        <f t="shared" si="534"/>
        <v>0.92168679923944696</v>
      </c>
      <c r="AM1675" s="17">
        <f t="shared" si="535"/>
        <v>0.93469366888915428</v>
      </c>
      <c r="AN1675" s="17">
        <f t="shared" ref="AN1675:AN1738" si="537">INDEX($AM$10:$AM$2627,MATCH(C1675+1/24,$C$10:$C$2627,1))-INDEX($AM$10:$AM$2627,MATCH(C1675,$C$10:$C$2627,1))</f>
        <v>2.630701694631421E-4</v>
      </c>
      <c r="AO1675" s="17">
        <f t="shared" ref="AO1675:AO1738" si="538">AL1675*10</f>
        <v>9.2168679923944694</v>
      </c>
      <c r="AP1675" s="17">
        <f t="shared" ref="AP1675:AP1738" si="539">AI1675*10</f>
        <v>12.386025703736813</v>
      </c>
      <c r="AQ1675" s="17">
        <f t="shared" ref="AQ1675:AQ1738" si="540">G1675*0.101325/14.696</f>
        <v>19.852005477681001</v>
      </c>
    </row>
    <row r="1676" spans="2:43" x14ac:dyDescent="0.45">
      <c r="B1676">
        <f>INDEX(RawData!$A$2:$A$1048576,MATCH(FmtData!$B$4+(ROW()-10),RawData!$A$2:$A$1048576,0))</f>
        <v>1864</v>
      </c>
      <c r="C1676" s="23">
        <f>LEFT(INDEX(RawData!$B$2:$B$1048576, MATCH(FmtData!$B$4+(ROW()-10),RawData!$A$2:$A$1048576,0)),10)+MID(INDEX(RawData!$B$2:$B$1048576, MATCH(FmtData!$B$4+(ROW()-10),RawData!$A$2:$A$1048576,0)),12,8)-$B$5/24</f>
        <v>42201.669374999998</v>
      </c>
      <c r="D1676" s="7">
        <f>MID(INDEX(RawData!$B$2:$B$1048576, MATCH(FmtData!$B$4+(ROW()-10),RawData!$A$2:$A$1048576,0)),12,8)+$B$5/24</f>
        <v>1.1693750000000001</v>
      </c>
      <c r="E1676" s="8">
        <f>INDEX(RawData!$D$2:$D$1048576,MATCH(FmtData!$B$4+(ROW()-10),RawData!$A$2:$A$1048576,0))</f>
        <v>49.927599999999998</v>
      </c>
      <c r="F1676">
        <f>INDEX(RawData!$D$2:$D$1048576,MATCH(FmtData!$B$4+(ROW()-10),RawData!$A$2:$A$1048576,0))</f>
        <v>49.927599999999998</v>
      </c>
      <c r="G1676">
        <f>INDEX(RawData!E$2:E$1048576,MATCH(FmtData!$B$4+(ROW()-10),RawData!$A$2:$A$1048576,0))</f>
        <v>2879.3</v>
      </c>
      <c r="H1676">
        <f>INDEX(RawData!F$2:F$1048576,MATCH(FmtData!$B$4+(ROW()-10),RawData!$A$2:$A$1048576,0))</f>
        <v>-0.15307599999999999</v>
      </c>
      <c r="I1676">
        <f>INDEX(RawData!G$2:G$1048576,MATCH(FmtData!$B$4+(ROW()-10),RawData!$A$2:$A$1048576,0))</f>
        <v>-29008.1</v>
      </c>
      <c r="J1676">
        <f>INDEX(RawData!H$2:H$1048576,MATCH(FmtData!$B$4+(ROW()-10),RawData!$A$2:$A$1048576,0))</f>
        <v>5.0863699999999998E-2</v>
      </c>
      <c r="K1676">
        <f>INDEX(RawData!I$2:I$1048576,MATCH(FmtData!$B$4+(ROW()-10),RawData!$A$2:$A$1048576,0))</f>
        <v>-0.61577599999999999</v>
      </c>
      <c r="L1676">
        <f>INDEX(RawData!J$2:J$1048576,MATCH(FmtData!$B$4+(ROW()-10),RawData!$A$2:$A$1048576,0))</f>
        <v>176.9</v>
      </c>
      <c r="M1676">
        <f>INDEX(RawData!K$2:K$1048576,MATCH(FmtData!$B$4+(ROW()-10),RawData!$A$2:$A$1048576,0))</f>
        <v>178.4</v>
      </c>
      <c r="N1676">
        <f>INDEX(RawData!L$2:L$1048576,MATCH(FmtData!$B$4+(ROW()-10),RawData!$A$2:$A$1048576,0))</f>
        <v>22.3</v>
      </c>
      <c r="O1676">
        <f>INDEX(RawData!M$2:M$1048576,MATCH(FmtData!$B$4+(ROW()-10),RawData!$A$2:$A$1048576,0))</f>
        <v>175.5</v>
      </c>
      <c r="P1676">
        <f>INDEX(RawData!N$2:N$1048576,MATCH(FmtData!$B$4+(ROW()-10),RawData!$A$2:$A$1048576,0))</f>
        <v>21.8</v>
      </c>
      <c r="Q1676">
        <f>INDEX(RawData!O$2:O$1048576,MATCH(FmtData!$B$4+(ROW()-10),RawData!$A$2:$A$1048576,0))</f>
        <v>182.6</v>
      </c>
      <c r="R1676" s="8">
        <f>INDEX(RawData!P$2:P$1048576,MATCH(FmtData!$B$4+(ROW()-10),RawData!$A$2:$A$1048576,0))</f>
        <v>63.005600000000001</v>
      </c>
      <c r="S1676">
        <f>INDEX(RawData!Q$2:Q$1048576,MATCH(FmtData!$B$4+(ROW()-10),RawData!$A$2:$A$1048576,0))</f>
        <v>507.21300000000002</v>
      </c>
      <c r="T1676" s="8">
        <f>INDEX(RawData!R$2:R$1048576,MATCH(FmtData!$B$4+(ROW()-10),RawData!$A$2:$A$1048576,0))</f>
        <v>-6.0605100000000002E-2</v>
      </c>
      <c r="U1676" s="8">
        <f>INDEX(RawData!S$2:S$1048576,MATCH(FmtData!$B$4+(ROW()-10),RawData!$A$2:$A$1048576,0))</f>
        <v>0.73239799999999999</v>
      </c>
      <c r="V1676" s="8">
        <f>INDEX(RawData!T$2:T$1048576,MATCH(FmtData!$B$4+(ROW()-10),RawData!$A$2:$A$1048576,0))</f>
        <v>0.180446</v>
      </c>
      <c r="W1676" s="3">
        <f t="shared" si="521"/>
        <v>-0.56188356000000006</v>
      </c>
      <c r="X1676" s="3">
        <f t="shared" si="522"/>
        <v>-0.41854323200000004</v>
      </c>
      <c r="Y1676" s="8">
        <f t="shared" si="526"/>
        <v>9.3948034800470044</v>
      </c>
      <c r="Z1676" s="8">
        <f t="shared" si="527"/>
        <v>9.5381438080470051</v>
      </c>
      <c r="AA1676" s="3">
        <f t="shared" si="523"/>
        <v>9.4664736440470048</v>
      </c>
      <c r="AB1676" s="41">
        <v>2</v>
      </c>
      <c r="AC1676" s="42" t="str">
        <f t="shared" si="536"/>
        <v>Dilatometer</v>
      </c>
      <c r="AD1676" s="15">
        <f t="shared" si="525"/>
        <v>-317.22789999999998</v>
      </c>
      <c r="AE1676" s="15">
        <f t="shared" si="528"/>
        <v>-136.50970478326462</v>
      </c>
      <c r="AF1676" s="15">
        <f t="shared" si="529"/>
        <v>-103.11554549114373</v>
      </c>
      <c r="AG1676" s="15">
        <f t="shared" si="530"/>
        <v>-119.9331160821522</v>
      </c>
      <c r="AH1676" s="15">
        <f t="shared" si="524"/>
        <v>-130.83393288469495</v>
      </c>
      <c r="AI1676" s="17">
        <f t="shared" si="531"/>
        <v>1.2387631705426507</v>
      </c>
      <c r="AJ1676" s="17">
        <f t="shared" si="532"/>
        <v>0.94145254524349442</v>
      </c>
      <c r="AK1676" s="17">
        <f t="shared" si="533"/>
        <v>0.90147250170639559</v>
      </c>
      <c r="AL1676" s="17">
        <f t="shared" si="534"/>
        <v>0.92117307243477597</v>
      </c>
      <c r="AM1676" s="17">
        <f t="shared" si="535"/>
        <v>0.93440914644476358</v>
      </c>
      <c r="AN1676" s="17">
        <f t="shared" si="537"/>
        <v>7.6617384329313865E-4</v>
      </c>
      <c r="AO1676" s="17">
        <f t="shared" si="538"/>
        <v>9.2117307243477597</v>
      </c>
      <c r="AP1676" s="17">
        <f t="shared" si="539"/>
        <v>12.387631705426507</v>
      </c>
      <c r="AQ1676" s="17">
        <f t="shared" si="540"/>
        <v>19.852005477681001</v>
      </c>
    </row>
    <row r="1677" spans="2:43" x14ac:dyDescent="0.45">
      <c r="B1677">
        <f>INDEX(RawData!$A$2:$A$1048576,MATCH(FmtData!$B$4+(ROW()-10),RawData!$A$2:$A$1048576,0))</f>
        <v>1865</v>
      </c>
      <c r="C1677" s="23">
        <f>LEFT(INDEX(RawData!$B$2:$B$1048576, MATCH(FmtData!$B$4+(ROW()-10),RawData!$A$2:$A$1048576,0)),10)+MID(INDEX(RawData!$B$2:$B$1048576, MATCH(FmtData!$B$4+(ROW()-10),RawData!$A$2:$A$1048576,0)),12,8)-$B$5/24</f>
        <v>42201.670069444444</v>
      </c>
      <c r="D1677" s="7">
        <f>MID(INDEX(RawData!$B$2:$B$1048576, MATCH(FmtData!$B$4+(ROW()-10),RawData!$A$2:$A$1048576,0)),12,8)+$B$5/24</f>
        <v>1.1700694444444446</v>
      </c>
      <c r="E1677" s="8">
        <f>INDEX(RawData!$D$2:$D$1048576,MATCH(FmtData!$B$4+(ROW()-10),RawData!$A$2:$A$1048576,0))</f>
        <v>49.944099999999999</v>
      </c>
      <c r="F1677">
        <f>INDEX(RawData!$D$2:$D$1048576,MATCH(FmtData!$B$4+(ROW()-10),RawData!$A$2:$A$1048576,0))</f>
        <v>49.944099999999999</v>
      </c>
      <c r="G1677">
        <f>INDEX(RawData!E$2:E$1048576,MATCH(FmtData!$B$4+(ROW()-10),RawData!$A$2:$A$1048576,0))</f>
        <v>2881.14</v>
      </c>
      <c r="H1677">
        <f>INDEX(RawData!F$2:F$1048576,MATCH(FmtData!$B$4+(ROW()-10),RawData!$A$2:$A$1048576,0))</f>
        <v>-0.15307599999999999</v>
      </c>
      <c r="I1677">
        <f>INDEX(RawData!G$2:G$1048576,MATCH(FmtData!$B$4+(ROW()-10),RawData!$A$2:$A$1048576,0))</f>
        <v>-29008.1</v>
      </c>
      <c r="J1677">
        <f>INDEX(RawData!H$2:H$1048576,MATCH(FmtData!$B$4+(ROW()-10),RawData!$A$2:$A$1048576,0))</f>
        <v>5.0863699999999998E-2</v>
      </c>
      <c r="K1677">
        <f>INDEX(RawData!I$2:I$1048576,MATCH(FmtData!$B$4+(ROW()-10),RawData!$A$2:$A$1048576,0))</f>
        <v>-0.61477000000000004</v>
      </c>
      <c r="L1677">
        <f>INDEX(RawData!J$2:J$1048576,MATCH(FmtData!$B$4+(ROW()-10),RawData!$A$2:$A$1048576,0))</f>
        <v>169.9</v>
      </c>
      <c r="M1677">
        <f>INDEX(RawData!K$2:K$1048576,MATCH(FmtData!$B$4+(ROW()-10),RawData!$A$2:$A$1048576,0))</f>
        <v>173.1</v>
      </c>
      <c r="N1677">
        <f>INDEX(RawData!L$2:L$1048576,MATCH(FmtData!$B$4+(ROW()-10),RawData!$A$2:$A$1048576,0))</f>
        <v>22.4</v>
      </c>
      <c r="O1677">
        <f>INDEX(RawData!M$2:M$1048576,MATCH(FmtData!$B$4+(ROW()-10),RawData!$A$2:$A$1048576,0))</f>
        <v>167.7</v>
      </c>
      <c r="P1677">
        <f>INDEX(RawData!N$2:N$1048576,MATCH(FmtData!$B$4+(ROW()-10),RawData!$A$2:$A$1048576,0))</f>
        <v>21.8</v>
      </c>
      <c r="Q1677">
        <f>INDEX(RawData!O$2:O$1048576,MATCH(FmtData!$B$4+(ROW()-10),RawData!$A$2:$A$1048576,0))</f>
        <v>182.6</v>
      </c>
      <c r="R1677" s="8">
        <f>INDEX(RawData!P$2:P$1048576,MATCH(FmtData!$B$4+(ROW()-10),RawData!$A$2:$A$1048576,0))</f>
        <v>63.005600000000001</v>
      </c>
      <c r="S1677">
        <f>INDEX(RawData!Q$2:Q$1048576,MATCH(FmtData!$B$4+(ROW()-10),RawData!$A$2:$A$1048576,0))</f>
        <v>507.21300000000002</v>
      </c>
      <c r="T1677" s="8">
        <f>INDEX(RawData!R$2:R$1048576,MATCH(FmtData!$B$4+(ROW()-10),RawData!$A$2:$A$1048576,0))</f>
        <v>-6.0605100000000002E-2</v>
      </c>
      <c r="U1677" s="8">
        <f>INDEX(RawData!S$2:S$1048576,MATCH(FmtData!$B$4+(ROW()-10),RawData!$A$2:$A$1048576,0))</f>
        <v>0.73203300000000004</v>
      </c>
      <c r="V1677" s="8">
        <f>INDEX(RawData!T$2:T$1048576,MATCH(FmtData!$B$4+(ROW()-10),RawData!$A$2:$A$1048576,0))</f>
        <v>0.18122099999999999</v>
      </c>
      <c r="W1677" s="3">
        <f t="shared" si="521"/>
        <v>-0.56095646000000021</v>
      </c>
      <c r="X1677" s="3">
        <f t="shared" si="522"/>
        <v>-0.42051173200000003</v>
      </c>
      <c r="Y1677" s="8">
        <f t="shared" si="526"/>
        <v>9.3957305800470046</v>
      </c>
      <c r="Z1677" s="8">
        <f t="shared" si="527"/>
        <v>9.5361753080470049</v>
      </c>
      <c r="AA1677" s="3">
        <f t="shared" si="523"/>
        <v>9.4659529440470038</v>
      </c>
      <c r="AB1677" s="41">
        <v>2</v>
      </c>
      <c r="AC1677" s="42" t="str">
        <f t="shared" si="536"/>
        <v>Dilatometer</v>
      </c>
      <c r="AD1677" s="15">
        <f t="shared" si="525"/>
        <v>-317.22789999999998</v>
      </c>
      <c r="AE1677" s="15">
        <f t="shared" si="528"/>
        <v>-136.29680700063921</v>
      </c>
      <c r="AF1677" s="15">
        <f t="shared" si="529"/>
        <v>-103.58069234659195</v>
      </c>
      <c r="AG1677" s="15">
        <f t="shared" si="530"/>
        <v>-120.05441569307334</v>
      </c>
      <c r="AH1677" s="15">
        <f t="shared" si="524"/>
        <v>-130.62103510206953</v>
      </c>
      <c r="AI1677" s="17">
        <f t="shared" si="531"/>
        <v>1.2387631705426507</v>
      </c>
      <c r="AJ1677" s="17">
        <f t="shared" si="532"/>
        <v>0.94118643164943161</v>
      </c>
      <c r="AK1677" s="17">
        <f t="shared" si="533"/>
        <v>0.90200605014615043</v>
      </c>
      <c r="AL1677" s="17">
        <f t="shared" si="534"/>
        <v>0.92131829435256563</v>
      </c>
      <c r="AM1677" s="17">
        <f t="shared" si="535"/>
        <v>0.93414699921490663</v>
      </c>
      <c r="AN1677" s="17">
        <f t="shared" si="537"/>
        <v>1.0283210731500958E-3</v>
      </c>
      <c r="AO1677" s="17">
        <f t="shared" si="538"/>
        <v>9.2131829435256556</v>
      </c>
      <c r="AP1677" s="17">
        <f t="shared" si="539"/>
        <v>12.387631705426507</v>
      </c>
      <c r="AQ1677" s="17">
        <f t="shared" si="540"/>
        <v>19.864691786880783</v>
      </c>
    </row>
    <row r="1678" spans="2:43" x14ac:dyDescent="0.45">
      <c r="B1678">
        <f>INDEX(RawData!$A$2:$A$1048576,MATCH(FmtData!$B$4+(ROW()-10),RawData!$A$2:$A$1048576,0))</f>
        <v>1866</v>
      </c>
      <c r="C1678" s="23">
        <f>LEFT(INDEX(RawData!$B$2:$B$1048576, MATCH(FmtData!$B$4+(ROW()-10),RawData!$A$2:$A$1048576,0)),10)+MID(INDEX(RawData!$B$2:$B$1048576, MATCH(FmtData!$B$4+(ROW()-10),RawData!$A$2:$A$1048576,0)),12,8)-$B$5/24</f>
        <v>42201.670763888891</v>
      </c>
      <c r="D1678" s="7">
        <f>MID(INDEX(RawData!$B$2:$B$1048576, MATCH(FmtData!$B$4+(ROW()-10),RawData!$A$2:$A$1048576,0)),12,8)+$B$5/24</f>
        <v>1.1707638888888887</v>
      </c>
      <c r="E1678" s="8">
        <f>INDEX(RawData!$D$2:$D$1048576,MATCH(FmtData!$B$4+(ROW()-10),RawData!$A$2:$A$1048576,0))</f>
        <v>49.960900000000002</v>
      </c>
      <c r="F1678">
        <f>INDEX(RawData!$D$2:$D$1048576,MATCH(FmtData!$B$4+(ROW()-10),RawData!$A$2:$A$1048576,0))</f>
        <v>49.960900000000002</v>
      </c>
      <c r="G1678">
        <f>INDEX(RawData!E$2:E$1048576,MATCH(FmtData!$B$4+(ROW()-10),RawData!$A$2:$A$1048576,0))</f>
        <v>2875.6</v>
      </c>
      <c r="H1678">
        <f>INDEX(RawData!F$2:F$1048576,MATCH(FmtData!$B$4+(ROW()-10),RawData!$A$2:$A$1048576,0))</f>
        <v>-0.15307599999999999</v>
      </c>
      <c r="I1678">
        <f>INDEX(RawData!G$2:G$1048576,MATCH(FmtData!$B$4+(ROW()-10),RawData!$A$2:$A$1048576,0))</f>
        <v>-29008.1</v>
      </c>
      <c r="J1678">
        <f>INDEX(RawData!H$2:H$1048576,MATCH(FmtData!$B$4+(ROW()-10),RawData!$A$2:$A$1048576,0))</f>
        <v>5.0863699999999998E-2</v>
      </c>
      <c r="K1678">
        <f>INDEX(RawData!I$2:I$1048576,MATCH(FmtData!$B$4+(ROW()-10),RawData!$A$2:$A$1048576,0))</f>
        <v>-0.61477000000000004</v>
      </c>
      <c r="L1678">
        <f>INDEX(RawData!J$2:J$1048576,MATCH(FmtData!$B$4+(ROW()-10),RawData!$A$2:$A$1048576,0))</f>
        <v>202.9</v>
      </c>
      <c r="M1678">
        <f>INDEX(RawData!K$2:K$1048576,MATCH(FmtData!$B$4+(ROW()-10),RawData!$A$2:$A$1048576,0))</f>
        <v>169.4</v>
      </c>
      <c r="N1678">
        <f>INDEX(RawData!L$2:L$1048576,MATCH(FmtData!$B$4+(ROW()-10),RawData!$A$2:$A$1048576,0))</f>
        <v>22.3</v>
      </c>
      <c r="O1678">
        <f>INDEX(RawData!M$2:M$1048576,MATCH(FmtData!$B$4+(ROW()-10),RawData!$A$2:$A$1048576,0))</f>
        <v>181.2</v>
      </c>
      <c r="P1678">
        <f>INDEX(RawData!N$2:N$1048576,MATCH(FmtData!$B$4+(ROW()-10),RawData!$A$2:$A$1048576,0))</f>
        <v>21.7</v>
      </c>
      <c r="Q1678">
        <f>INDEX(RawData!O$2:O$1048576,MATCH(FmtData!$B$4+(ROW()-10),RawData!$A$2:$A$1048576,0))</f>
        <v>182.5</v>
      </c>
      <c r="R1678" s="8">
        <f>INDEX(RawData!P$2:P$1048576,MATCH(FmtData!$B$4+(ROW()-10),RawData!$A$2:$A$1048576,0))</f>
        <v>62.787199999999999</v>
      </c>
      <c r="S1678">
        <f>INDEX(RawData!Q$2:Q$1048576,MATCH(FmtData!$B$4+(ROW()-10),RawData!$A$2:$A$1048576,0))</f>
        <v>507.21300000000002</v>
      </c>
      <c r="T1678" s="8">
        <f>INDEX(RawData!R$2:R$1048576,MATCH(FmtData!$B$4+(ROW()-10),RawData!$A$2:$A$1048576,0))</f>
        <v>-5.9423200000000002E-2</v>
      </c>
      <c r="U1678" s="8">
        <f>INDEX(RawData!S$2:S$1048576,MATCH(FmtData!$B$4+(ROW()-10),RawData!$A$2:$A$1048576,0))</f>
        <v>0.732124</v>
      </c>
      <c r="V1678" s="8">
        <f>INDEX(RawData!T$2:T$1048576,MATCH(FmtData!$B$4+(ROW()-10),RawData!$A$2:$A$1048576,0))</f>
        <v>0.18081800000000001</v>
      </c>
      <c r="W1678" s="3">
        <f t="shared" si="521"/>
        <v>-0.56118760000000012</v>
      </c>
      <c r="X1678" s="3">
        <f t="shared" si="522"/>
        <v>-0.41948811200000002</v>
      </c>
      <c r="Y1678" s="8">
        <f t="shared" si="526"/>
        <v>9.3954994400470042</v>
      </c>
      <c r="Z1678" s="8">
        <f t="shared" si="527"/>
        <v>9.5371989280470046</v>
      </c>
      <c r="AA1678" s="3">
        <f t="shared" si="523"/>
        <v>9.4663491840470044</v>
      </c>
      <c r="AB1678" s="41">
        <v>2</v>
      </c>
      <c r="AC1678" s="42" t="str">
        <f t="shared" si="536"/>
        <v>Dilatometer</v>
      </c>
      <c r="AD1678" s="15">
        <f t="shared" si="525"/>
        <v>-317.44630000000001</v>
      </c>
      <c r="AE1678" s="15">
        <f t="shared" si="528"/>
        <v>-136.34988937237279</v>
      </c>
      <c r="AF1678" s="15">
        <f t="shared" si="529"/>
        <v>-103.33883883070928</v>
      </c>
      <c r="AG1678" s="15">
        <f t="shared" si="530"/>
        <v>-119.96211080448415</v>
      </c>
      <c r="AH1678" s="15">
        <f t="shared" si="524"/>
        <v>-130.67411747380311</v>
      </c>
      <c r="AI1678" s="17">
        <f t="shared" si="531"/>
        <v>1.2392361222676362</v>
      </c>
      <c r="AJ1678" s="17">
        <f t="shared" si="532"/>
        <v>0.94125276838161887</v>
      </c>
      <c r="AK1678" s="17">
        <f t="shared" si="533"/>
        <v>0.90172855236946858</v>
      </c>
      <c r="AL1678" s="17">
        <f t="shared" si="534"/>
        <v>0.92120778123620228</v>
      </c>
      <c r="AM1678" s="17">
        <f t="shared" si="535"/>
        <v>0.9342123473165308</v>
      </c>
      <c r="AN1678" s="17">
        <f t="shared" si="537"/>
        <v>8.0981518219869209E-4</v>
      </c>
      <c r="AO1678" s="17">
        <f t="shared" si="538"/>
        <v>9.2120778123620219</v>
      </c>
      <c r="AP1678" s="17">
        <f t="shared" si="539"/>
        <v>12.392361222676362</v>
      </c>
      <c r="AQ1678" s="17">
        <f t="shared" si="540"/>
        <v>19.82649496461622</v>
      </c>
    </row>
    <row r="1679" spans="2:43" x14ac:dyDescent="0.45">
      <c r="B1679">
        <f>INDEX(RawData!$A$2:$A$1048576,MATCH(FmtData!$B$4+(ROW()-10),RawData!$A$2:$A$1048576,0))</f>
        <v>1867</v>
      </c>
      <c r="C1679" s="23">
        <f>LEFT(INDEX(RawData!$B$2:$B$1048576, MATCH(FmtData!$B$4+(ROW()-10),RawData!$A$2:$A$1048576,0)),10)+MID(INDEX(RawData!$B$2:$B$1048576, MATCH(FmtData!$B$4+(ROW()-10),RawData!$A$2:$A$1048576,0)),12,8)-$B$5/24</f>
        <v>42201.671458333331</v>
      </c>
      <c r="D1679" s="7">
        <f>MID(INDEX(RawData!$B$2:$B$1048576, MATCH(FmtData!$B$4+(ROW()-10),RawData!$A$2:$A$1048576,0)),12,8)+$B$5/24</f>
        <v>1.1714583333333333</v>
      </c>
      <c r="E1679" s="8">
        <f>INDEX(RawData!$D$2:$D$1048576,MATCH(FmtData!$B$4+(ROW()-10),RawData!$A$2:$A$1048576,0))</f>
        <v>49.977400000000003</v>
      </c>
      <c r="F1679">
        <f>INDEX(RawData!$D$2:$D$1048576,MATCH(FmtData!$B$4+(ROW()-10),RawData!$A$2:$A$1048576,0))</f>
        <v>49.977400000000003</v>
      </c>
      <c r="G1679">
        <f>INDEX(RawData!E$2:E$1048576,MATCH(FmtData!$B$4+(ROW()-10),RawData!$A$2:$A$1048576,0))</f>
        <v>2882.07</v>
      </c>
      <c r="H1679">
        <f>INDEX(RawData!F$2:F$1048576,MATCH(FmtData!$B$4+(ROW()-10),RawData!$A$2:$A$1048576,0))</f>
        <v>-0.15307599999999999</v>
      </c>
      <c r="I1679">
        <f>INDEX(RawData!G$2:G$1048576,MATCH(FmtData!$B$4+(ROW()-10),RawData!$A$2:$A$1048576,0))</f>
        <v>-29008.1</v>
      </c>
      <c r="J1679">
        <f>INDEX(RawData!H$2:H$1048576,MATCH(FmtData!$B$4+(ROW()-10),RawData!$A$2:$A$1048576,0))</f>
        <v>5.0845300000000003E-2</v>
      </c>
      <c r="K1679">
        <f>INDEX(RawData!I$2:I$1048576,MATCH(FmtData!$B$4+(ROW()-10),RawData!$A$2:$A$1048576,0))</f>
        <v>-0.61577599999999999</v>
      </c>
      <c r="L1679">
        <f>INDEX(RawData!J$2:J$1048576,MATCH(FmtData!$B$4+(ROW()-10),RawData!$A$2:$A$1048576,0))</f>
        <v>176.6</v>
      </c>
      <c r="M1679">
        <f>INDEX(RawData!K$2:K$1048576,MATCH(FmtData!$B$4+(ROW()-10),RawData!$A$2:$A$1048576,0))</f>
        <v>167.2</v>
      </c>
      <c r="N1679">
        <f>INDEX(RawData!L$2:L$1048576,MATCH(FmtData!$B$4+(ROW()-10),RawData!$A$2:$A$1048576,0))</f>
        <v>22.4</v>
      </c>
      <c r="O1679">
        <f>INDEX(RawData!M$2:M$1048576,MATCH(FmtData!$B$4+(ROW()-10),RawData!$A$2:$A$1048576,0))</f>
        <v>174.1</v>
      </c>
      <c r="P1679">
        <f>INDEX(RawData!N$2:N$1048576,MATCH(FmtData!$B$4+(ROW()-10),RawData!$A$2:$A$1048576,0))</f>
        <v>21.8</v>
      </c>
      <c r="Q1679">
        <f>INDEX(RawData!O$2:O$1048576,MATCH(FmtData!$B$4+(ROW()-10),RawData!$A$2:$A$1048576,0))</f>
        <v>182.6</v>
      </c>
      <c r="R1679" s="8">
        <f>INDEX(RawData!P$2:P$1048576,MATCH(FmtData!$B$4+(ROW()-10),RawData!$A$2:$A$1048576,0))</f>
        <v>62.701300000000003</v>
      </c>
      <c r="S1679">
        <f>INDEX(RawData!Q$2:Q$1048576,MATCH(FmtData!$B$4+(ROW()-10),RawData!$A$2:$A$1048576,0))</f>
        <v>507.21300000000002</v>
      </c>
      <c r="T1679" s="8">
        <f>INDEX(RawData!R$2:R$1048576,MATCH(FmtData!$B$4+(ROW()-10),RawData!$A$2:$A$1048576,0))</f>
        <v>-6.0605100000000002E-2</v>
      </c>
      <c r="U1679" s="8">
        <f>INDEX(RawData!S$2:S$1048576,MATCH(FmtData!$B$4+(ROW()-10),RawData!$A$2:$A$1048576,0))</f>
        <v>0.73248999999999997</v>
      </c>
      <c r="V1679" s="8">
        <f>INDEX(RawData!T$2:T$1048576,MATCH(FmtData!$B$4+(ROW()-10),RawData!$A$2:$A$1048576,0))</f>
        <v>0.18122099999999999</v>
      </c>
      <c r="W1679" s="3">
        <f t="shared" si="521"/>
        <v>-0.56211723999999996</v>
      </c>
      <c r="X1679" s="3">
        <f t="shared" si="522"/>
        <v>-0.42051173200000003</v>
      </c>
      <c r="Y1679" s="8">
        <f t="shared" si="526"/>
        <v>9.3945698000470053</v>
      </c>
      <c r="Z1679" s="8">
        <f t="shared" si="527"/>
        <v>9.5361753080470049</v>
      </c>
      <c r="AA1679" s="3">
        <f t="shared" si="523"/>
        <v>9.4653725540470042</v>
      </c>
      <c r="AB1679" s="41">
        <v>2</v>
      </c>
      <c r="AC1679" s="42" t="str">
        <f t="shared" si="536"/>
        <v>Dilatometer</v>
      </c>
      <c r="AD1679" s="15">
        <f t="shared" si="525"/>
        <v>-317.53219999999999</v>
      </c>
      <c r="AE1679" s="15">
        <f t="shared" si="528"/>
        <v>-136.56336037296421</v>
      </c>
      <c r="AF1679" s="15">
        <f t="shared" si="529"/>
        <v>-103.58069234659195</v>
      </c>
      <c r="AG1679" s="15">
        <f t="shared" si="530"/>
        <v>-120.18960539151158</v>
      </c>
      <c r="AH1679" s="15">
        <f t="shared" si="524"/>
        <v>-130.88758847439453</v>
      </c>
      <c r="AI1679" s="17">
        <f t="shared" si="531"/>
        <v>1.2394222402532915</v>
      </c>
      <c r="AJ1679" s="17">
        <f t="shared" si="532"/>
        <v>0.94151963629816371</v>
      </c>
      <c r="AK1679" s="17">
        <f t="shared" si="533"/>
        <v>0.90200605014615043</v>
      </c>
      <c r="AL1679" s="17">
        <f t="shared" si="534"/>
        <v>0.92148019967752814</v>
      </c>
      <c r="AM1679" s="17">
        <f t="shared" si="535"/>
        <v>0.93447523734711557</v>
      </c>
      <c r="AN1679" s="17">
        <f t="shared" si="537"/>
        <v>7.0008294094114909E-4</v>
      </c>
      <c r="AO1679" s="17">
        <f t="shared" si="538"/>
        <v>9.2148019967752823</v>
      </c>
      <c r="AP1679" s="17">
        <f t="shared" si="539"/>
        <v>12.394222402532915</v>
      </c>
      <c r="AQ1679" s="17">
        <f t="shared" si="540"/>
        <v>19.871103888813284</v>
      </c>
    </row>
    <row r="1680" spans="2:43" x14ac:dyDescent="0.45">
      <c r="B1680">
        <f>INDEX(RawData!$A$2:$A$1048576,MATCH(FmtData!$B$4+(ROW()-10),RawData!$A$2:$A$1048576,0))</f>
        <v>1868</v>
      </c>
      <c r="C1680" s="23">
        <f>LEFT(INDEX(RawData!$B$2:$B$1048576, MATCH(FmtData!$B$4+(ROW()-10),RawData!$A$2:$A$1048576,0)),10)+MID(INDEX(RawData!$B$2:$B$1048576, MATCH(FmtData!$B$4+(ROW()-10),RawData!$A$2:$A$1048576,0)),12,8)-$B$5/24</f>
        <v>42201.6721412037</v>
      </c>
      <c r="D1680" s="7">
        <f>MID(INDEX(RawData!$B$2:$B$1048576, MATCH(FmtData!$B$4+(ROW()-10),RawData!$A$2:$A$1048576,0)),12,8)+$B$5/24</f>
        <v>1.1721412037037036</v>
      </c>
      <c r="E1680" s="8">
        <f>INDEX(RawData!$D$2:$D$1048576,MATCH(FmtData!$B$4+(ROW()-10),RawData!$A$2:$A$1048576,0))</f>
        <v>49.9938</v>
      </c>
      <c r="F1680">
        <f>INDEX(RawData!$D$2:$D$1048576,MATCH(FmtData!$B$4+(ROW()-10),RawData!$A$2:$A$1048576,0))</f>
        <v>49.9938</v>
      </c>
      <c r="G1680">
        <f>INDEX(RawData!E$2:E$1048576,MATCH(FmtData!$B$4+(ROW()-10),RawData!$A$2:$A$1048576,0))</f>
        <v>2881.14</v>
      </c>
      <c r="H1680">
        <f>INDEX(RawData!F$2:F$1048576,MATCH(FmtData!$B$4+(ROW()-10),RawData!$A$2:$A$1048576,0))</f>
        <v>-0.15307599999999999</v>
      </c>
      <c r="I1680">
        <f>INDEX(RawData!G$2:G$1048576,MATCH(FmtData!$B$4+(ROW()-10),RawData!$A$2:$A$1048576,0))</f>
        <v>-29008.1</v>
      </c>
      <c r="J1680">
        <f>INDEX(RawData!H$2:H$1048576,MATCH(FmtData!$B$4+(ROW()-10),RawData!$A$2:$A$1048576,0))</f>
        <v>5.0863699999999998E-2</v>
      </c>
      <c r="K1680">
        <f>INDEX(RawData!I$2:I$1048576,MATCH(FmtData!$B$4+(ROW()-10),RawData!$A$2:$A$1048576,0))</f>
        <v>-0.61477000000000004</v>
      </c>
      <c r="L1680">
        <f>INDEX(RawData!J$2:J$1048576,MATCH(FmtData!$B$4+(ROW()-10),RawData!$A$2:$A$1048576,0))</f>
        <v>171.1</v>
      </c>
      <c r="M1680">
        <f>INDEX(RawData!K$2:K$1048576,MATCH(FmtData!$B$4+(ROW()-10),RawData!$A$2:$A$1048576,0))</f>
        <v>165.7</v>
      </c>
      <c r="N1680">
        <f>INDEX(RawData!L$2:L$1048576,MATCH(FmtData!$B$4+(ROW()-10),RawData!$A$2:$A$1048576,0))</f>
        <v>22.4</v>
      </c>
      <c r="O1680">
        <f>INDEX(RawData!M$2:M$1048576,MATCH(FmtData!$B$4+(ROW()-10),RawData!$A$2:$A$1048576,0))</f>
        <v>166.6</v>
      </c>
      <c r="P1680">
        <f>INDEX(RawData!N$2:N$1048576,MATCH(FmtData!$B$4+(ROW()-10),RawData!$A$2:$A$1048576,0))</f>
        <v>21.8</v>
      </c>
      <c r="Q1680">
        <f>INDEX(RawData!O$2:O$1048576,MATCH(FmtData!$B$4+(ROW()-10),RawData!$A$2:$A$1048576,0))</f>
        <v>182.5</v>
      </c>
      <c r="R1680" s="8">
        <f>INDEX(RawData!P$2:P$1048576,MATCH(FmtData!$B$4+(ROW()-10),RawData!$A$2:$A$1048576,0))</f>
        <v>62.701300000000003</v>
      </c>
      <c r="S1680">
        <f>INDEX(RawData!Q$2:Q$1048576,MATCH(FmtData!$B$4+(ROW()-10),RawData!$A$2:$A$1048576,0))</f>
        <v>507.21300000000002</v>
      </c>
      <c r="T1680" s="8">
        <f>INDEX(RawData!R$2:R$1048576,MATCH(FmtData!$B$4+(ROW()-10),RawData!$A$2:$A$1048576,0))</f>
        <v>-5.9423200000000002E-2</v>
      </c>
      <c r="U1680" s="8">
        <f>INDEX(RawData!S$2:S$1048576,MATCH(FmtData!$B$4+(ROW()-10),RawData!$A$2:$A$1048576,0))</f>
        <v>0.73230700000000004</v>
      </c>
      <c r="V1680" s="8">
        <f>INDEX(RawData!T$2:T$1048576,MATCH(FmtData!$B$4+(ROW()-10),RawData!$A$2:$A$1048576,0))</f>
        <v>0.18122099999999999</v>
      </c>
      <c r="W1680" s="3">
        <f t="shared" si="521"/>
        <v>-0.56165242000000015</v>
      </c>
      <c r="X1680" s="3">
        <f t="shared" si="522"/>
        <v>-0.42051173200000003</v>
      </c>
      <c r="Y1680" s="8">
        <f t="shared" si="526"/>
        <v>9.3950346200470047</v>
      </c>
      <c r="Z1680" s="8">
        <f t="shared" si="527"/>
        <v>9.5361753080470049</v>
      </c>
      <c r="AA1680" s="3">
        <f t="shared" si="523"/>
        <v>9.4656049640470048</v>
      </c>
      <c r="AB1680" s="41">
        <v>2</v>
      </c>
      <c r="AC1680" s="42" t="str">
        <f t="shared" si="536"/>
        <v>Dilatometer</v>
      </c>
      <c r="AD1680" s="15">
        <f t="shared" si="525"/>
        <v>-317.53219999999999</v>
      </c>
      <c r="AE1680" s="15">
        <f t="shared" si="528"/>
        <v>-136.45662990442463</v>
      </c>
      <c r="AF1680" s="15">
        <f t="shared" si="529"/>
        <v>-103.58069234659195</v>
      </c>
      <c r="AG1680" s="15">
        <f t="shared" si="530"/>
        <v>-120.13547224508068</v>
      </c>
      <c r="AH1680" s="15">
        <f t="shared" si="524"/>
        <v>-130.78085800585495</v>
      </c>
      <c r="AI1680" s="17">
        <f t="shared" si="531"/>
        <v>1.2394222402532915</v>
      </c>
      <c r="AJ1680" s="17">
        <f t="shared" si="532"/>
        <v>0.94138618971707833</v>
      </c>
      <c r="AK1680" s="17">
        <f t="shared" si="533"/>
        <v>0.90200605014615043</v>
      </c>
      <c r="AL1680" s="17">
        <f t="shared" si="534"/>
        <v>0.92141536213320885</v>
      </c>
      <c r="AM1680" s="17">
        <f t="shared" si="535"/>
        <v>0.93434378003654239</v>
      </c>
      <c r="AN1680" s="17">
        <f t="shared" si="537"/>
        <v>6.783824621870993E-4</v>
      </c>
      <c r="AO1680" s="17">
        <f t="shared" si="538"/>
        <v>9.2141536213320876</v>
      </c>
      <c r="AP1680" s="17">
        <f t="shared" si="539"/>
        <v>12.394222402532915</v>
      </c>
      <c r="AQ1680" s="17">
        <f t="shared" si="540"/>
        <v>19.864691786880783</v>
      </c>
    </row>
    <row r="1681" spans="2:43" x14ac:dyDescent="0.45">
      <c r="B1681">
        <f>INDEX(RawData!$A$2:$A$1048576,MATCH(FmtData!$B$4+(ROW()-10),RawData!$A$2:$A$1048576,0))</f>
        <v>1869</v>
      </c>
      <c r="C1681" s="23">
        <f>LEFT(INDEX(RawData!$B$2:$B$1048576, MATCH(FmtData!$B$4+(ROW()-10),RawData!$A$2:$A$1048576,0)),10)+MID(INDEX(RawData!$B$2:$B$1048576, MATCH(FmtData!$B$4+(ROW()-10),RawData!$A$2:$A$1048576,0)),12,8)-$B$5/24</f>
        <v>42201.672847222224</v>
      </c>
      <c r="D1681" s="7">
        <f>MID(INDEX(RawData!$B$2:$B$1048576, MATCH(FmtData!$B$4+(ROW()-10),RawData!$A$2:$A$1048576,0)),12,8)+$B$5/24</f>
        <v>1.1728472222222224</v>
      </c>
      <c r="E1681" s="8">
        <f>INDEX(RawData!$D$2:$D$1048576,MATCH(FmtData!$B$4+(ROW()-10),RawData!$A$2:$A$1048576,0))</f>
        <v>50.010599999999997</v>
      </c>
      <c r="F1681">
        <f>INDEX(RawData!$D$2:$D$1048576,MATCH(FmtData!$B$4+(ROW()-10),RawData!$A$2:$A$1048576,0))</f>
        <v>50.010599999999997</v>
      </c>
      <c r="G1681">
        <f>INDEX(RawData!E$2:E$1048576,MATCH(FmtData!$B$4+(ROW()-10),RawData!$A$2:$A$1048576,0))</f>
        <v>2875.6</v>
      </c>
      <c r="H1681">
        <f>INDEX(RawData!F$2:F$1048576,MATCH(FmtData!$B$4+(ROW()-10),RawData!$A$2:$A$1048576,0))</f>
        <v>-0.15307599999999999</v>
      </c>
      <c r="I1681">
        <f>INDEX(RawData!G$2:G$1048576,MATCH(FmtData!$B$4+(ROW()-10),RawData!$A$2:$A$1048576,0))</f>
        <v>-28997.5</v>
      </c>
      <c r="J1681">
        <f>INDEX(RawData!H$2:H$1048576,MATCH(FmtData!$B$4+(ROW()-10),RawData!$A$2:$A$1048576,0))</f>
        <v>5.0845300000000003E-2</v>
      </c>
      <c r="K1681">
        <f>INDEX(RawData!I$2:I$1048576,MATCH(FmtData!$B$4+(ROW()-10),RawData!$A$2:$A$1048576,0))</f>
        <v>-0.61533599999999999</v>
      </c>
      <c r="L1681">
        <f>INDEX(RawData!J$2:J$1048576,MATCH(FmtData!$B$4+(ROW()-10),RawData!$A$2:$A$1048576,0))</f>
        <v>200.7</v>
      </c>
      <c r="M1681">
        <f>INDEX(RawData!K$2:K$1048576,MATCH(FmtData!$B$4+(ROW()-10),RawData!$A$2:$A$1048576,0))</f>
        <v>164.7</v>
      </c>
      <c r="N1681">
        <f>INDEX(RawData!L$2:L$1048576,MATCH(FmtData!$B$4+(ROW()-10),RawData!$A$2:$A$1048576,0))</f>
        <v>22.4</v>
      </c>
      <c r="O1681">
        <f>INDEX(RawData!M$2:M$1048576,MATCH(FmtData!$B$4+(ROW()-10),RawData!$A$2:$A$1048576,0))</f>
        <v>178.4</v>
      </c>
      <c r="P1681">
        <f>INDEX(RawData!N$2:N$1048576,MATCH(FmtData!$B$4+(ROW()-10),RawData!$A$2:$A$1048576,0))</f>
        <v>21.8</v>
      </c>
      <c r="Q1681">
        <f>INDEX(RawData!O$2:O$1048576,MATCH(FmtData!$B$4+(ROW()-10),RawData!$A$2:$A$1048576,0))</f>
        <v>182.5</v>
      </c>
      <c r="R1681" s="8">
        <f>INDEX(RawData!P$2:P$1048576,MATCH(FmtData!$B$4+(ROW()-10),RawData!$A$2:$A$1048576,0))</f>
        <v>62.311199999999999</v>
      </c>
      <c r="S1681">
        <f>INDEX(RawData!Q$2:Q$1048576,MATCH(FmtData!$B$4+(ROW()-10),RawData!$A$2:$A$1048576,0))</f>
        <v>507.21300000000002</v>
      </c>
      <c r="T1681" s="8">
        <f>INDEX(RawData!R$2:R$1048576,MATCH(FmtData!$B$4+(ROW()-10),RawData!$A$2:$A$1048576,0))</f>
        <v>-5.9423200000000002E-2</v>
      </c>
      <c r="U1681" s="8">
        <f>INDEX(RawData!S$2:S$1048576,MATCH(FmtData!$B$4+(ROW()-10),RawData!$A$2:$A$1048576,0))</f>
        <v>0.73239799999999999</v>
      </c>
      <c r="V1681" s="8">
        <f>INDEX(RawData!T$2:T$1048576,MATCH(FmtData!$B$4+(ROW()-10),RawData!$A$2:$A$1048576,0))</f>
        <v>0.18140700000000001</v>
      </c>
      <c r="W1681" s="3">
        <f t="shared" si="521"/>
        <v>-0.56188356000000006</v>
      </c>
      <c r="X1681" s="3">
        <f t="shared" si="522"/>
        <v>-0.42098417200000005</v>
      </c>
      <c r="Y1681" s="8">
        <f t="shared" si="526"/>
        <v>9.3948034800470044</v>
      </c>
      <c r="Z1681" s="8">
        <f t="shared" si="527"/>
        <v>9.5357028680470037</v>
      </c>
      <c r="AA1681" s="3">
        <f t="shared" si="523"/>
        <v>9.4652531740470032</v>
      </c>
      <c r="AB1681" s="41">
        <v>2</v>
      </c>
      <c r="AC1681" s="42" t="str">
        <f t="shared" si="536"/>
        <v>Dilatometer</v>
      </c>
      <c r="AD1681" s="15">
        <f t="shared" si="525"/>
        <v>-317.92230000000001</v>
      </c>
      <c r="AE1681" s="15">
        <f t="shared" si="528"/>
        <v>-136.50970478326462</v>
      </c>
      <c r="AF1681" s="15">
        <f t="shared" si="529"/>
        <v>-103.69230035027533</v>
      </c>
      <c r="AG1681" s="15">
        <f t="shared" si="530"/>
        <v>-120.21741050356275</v>
      </c>
      <c r="AH1681" s="15">
        <f t="shared" si="524"/>
        <v>-130.83393288469495</v>
      </c>
      <c r="AI1681" s="17">
        <f t="shared" si="531"/>
        <v>1.2402681668172828</v>
      </c>
      <c r="AJ1681" s="17">
        <f t="shared" si="532"/>
        <v>0.94145254524349442</v>
      </c>
      <c r="AK1681" s="17">
        <f t="shared" si="533"/>
        <v>0.90213416448848105</v>
      </c>
      <c r="AL1681" s="17">
        <f t="shared" si="534"/>
        <v>0.92151350657598941</v>
      </c>
      <c r="AM1681" s="17">
        <f t="shared" si="535"/>
        <v>0.93440914644476358</v>
      </c>
      <c r="AN1681" s="17">
        <f t="shared" si="537"/>
        <v>6.1301605396590908E-4</v>
      </c>
      <c r="AO1681" s="17">
        <f t="shared" si="538"/>
        <v>9.2151350657598936</v>
      </c>
      <c r="AP1681" s="17">
        <f t="shared" si="539"/>
        <v>12.402681668172828</v>
      </c>
      <c r="AQ1681" s="17">
        <f t="shared" si="540"/>
        <v>19.82649496461622</v>
      </c>
    </row>
    <row r="1682" spans="2:43" x14ac:dyDescent="0.45">
      <c r="B1682">
        <f>INDEX(RawData!$A$2:$A$1048576,MATCH(FmtData!$B$4+(ROW()-10),RawData!$A$2:$A$1048576,0))</f>
        <v>1870</v>
      </c>
      <c r="C1682" s="23">
        <f>LEFT(INDEX(RawData!$B$2:$B$1048576, MATCH(FmtData!$B$4+(ROW()-10),RawData!$A$2:$A$1048576,0)),10)+MID(INDEX(RawData!$B$2:$B$1048576, MATCH(FmtData!$B$4+(ROW()-10),RawData!$A$2:$A$1048576,0)),12,8)-$B$5/24</f>
        <v>42201.673541666663</v>
      </c>
      <c r="D1682" s="7">
        <f>MID(INDEX(RawData!$B$2:$B$1048576, MATCH(FmtData!$B$4+(ROW()-10),RawData!$A$2:$A$1048576,0)),12,8)+$B$5/24</f>
        <v>1.1735416666666665</v>
      </c>
      <c r="E1682" s="8">
        <f>INDEX(RawData!$D$2:$D$1048576,MATCH(FmtData!$B$4+(ROW()-10),RawData!$A$2:$A$1048576,0))</f>
        <v>50.027200000000001</v>
      </c>
      <c r="F1682">
        <f>INDEX(RawData!$D$2:$D$1048576,MATCH(FmtData!$B$4+(ROW()-10),RawData!$A$2:$A$1048576,0))</f>
        <v>50.027200000000001</v>
      </c>
      <c r="G1682">
        <f>INDEX(RawData!E$2:E$1048576,MATCH(FmtData!$B$4+(ROW()-10),RawData!$A$2:$A$1048576,0))</f>
        <v>2875.6</v>
      </c>
      <c r="H1682">
        <f>INDEX(RawData!F$2:F$1048576,MATCH(FmtData!$B$4+(ROW()-10),RawData!$A$2:$A$1048576,0))</f>
        <v>-0.15307599999999999</v>
      </c>
      <c r="I1682">
        <f>INDEX(RawData!G$2:G$1048576,MATCH(FmtData!$B$4+(ROW()-10),RawData!$A$2:$A$1048576,0))</f>
        <v>-29008.1</v>
      </c>
      <c r="J1682">
        <f>INDEX(RawData!H$2:H$1048576,MATCH(FmtData!$B$4+(ROW()-10),RawData!$A$2:$A$1048576,0))</f>
        <v>5.0863699999999998E-2</v>
      </c>
      <c r="K1682">
        <f>INDEX(RawData!I$2:I$1048576,MATCH(FmtData!$B$4+(ROW()-10),RawData!$A$2:$A$1048576,0))</f>
        <v>-0.61495900000000003</v>
      </c>
      <c r="L1682">
        <f>INDEX(RawData!J$2:J$1048576,MATCH(FmtData!$B$4+(ROW()-10),RawData!$A$2:$A$1048576,0))</f>
        <v>173.3</v>
      </c>
      <c r="M1682">
        <f>INDEX(RawData!K$2:K$1048576,MATCH(FmtData!$B$4+(ROW()-10),RawData!$A$2:$A$1048576,0))</f>
        <v>170</v>
      </c>
      <c r="N1682">
        <f>INDEX(RawData!L$2:L$1048576,MATCH(FmtData!$B$4+(ROW()-10),RawData!$A$2:$A$1048576,0))</f>
        <v>22.4</v>
      </c>
      <c r="O1682">
        <f>INDEX(RawData!M$2:M$1048576,MATCH(FmtData!$B$4+(ROW()-10),RawData!$A$2:$A$1048576,0))</f>
        <v>169.8</v>
      </c>
      <c r="P1682">
        <f>INDEX(RawData!N$2:N$1048576,MATCH(FmtData!$B$4+(ROW()-10),RawData!$A$2:$A$1048576,0))</f>
        <v>21.7</v>
      </c>
      <c r="Q1682">
        <f>INDEX(RawData!O$2:O$1048576,MATCH(FmtData!$B$4+(ROW()-10),RawData!$A$2:$A$1048576,0))</f>
        <v>182.6</v>
      </c>
      <c r="R1682" s="8">
        <f>INDEX(RawData!P$2:P$1048576,MATCH(FmtData!$B$4+(ROW()-10),RawData!$A$2:$A$1048576,0))</f>
        <v>62.311199999999999</v>
      </c>
      <c r="S1682">
        <f>INDEX(RawData!Q$2:Q$1048576,MATCH(FmtData!$B$4+(ROW()-10),RawData!$A$2:$A$1048576,0))</f>
        <v>507.21300000000002</v>
      </c>
      <c r="T1682" s="8">
        <f>INDEX(RawData!R$2:R$1048576,MATCH(FmtData!$B$4+(ROW()-10),RawData!$A$2:$A$1048576,0))</f>
        <v>-5.9423200000000002E-2</v>
      </c>
      <c r="U1682" s="8">
        <f>INDEX(RawData!S$2:S$1048576,MATCH(FmtData!$B$4+(ROW()-10),RawData!$A$2:$A$1048576,0))</f>
        <v>0.732124</v>
      </c>
      <c r="V1682" s="8">
        <f>INDEX(RawData!T$2:T$1048576,MATCH(FmtData!$B$4+(ROW()-10),RawData!$A$2:$A$1048576,0))</f>
        <v>0.18218300000000001</v>
      </c>
      <c r="W1682" s="3">
        <f t="shared" si="521"/>
        <v>-0.56118760000000012</v>
      </c>
      <c r="X1682" s="3">
        <f t="shared" si="522"/>
        <v>-0.42295521200000008</v>
      </c>
      <c r="Y1682" s="8">
        <f t="shared" si="526"/>
        <v>9.3954994400470042</v>
      </c>
      <c r="Z1682" s="8">
        <f t="shared" si="527"/>
        <v>9.5337318280470047</v>
      </c>
      <c r="AA1682" s="3">
        <f t="shared" si="523"/>
        <v>9.4646156340470036</v>
      </c>
      <c r="AB1682" s="41">
        <v>2</v>
      </c>
      <c r="AC1682" s="42" t="str">
        <f t="shared" si="536"/>
        <v>Dilatometer</v>
      </c>
      <c r="AD1682" s="15">
        <f t="shared" si="525"/>
        <v>-317.92230000000001</v>
      </c>
      <c r="AE1682" s="15">
        <f t="shared" si="528"/>
        <v>-136.34988937237279</v>
      </c>
      <c r="AF1682" s="15">
        <f t="shared" si="529"/>
        <v>-104.15781998718103</v>
      </c>
      <c r="AG1682" s="15">
        <f t="shared" si="530"/>
        <v>-120.36589031575795</v>
      </c>
      <c r="AH1682" s="15">
        <f t="shared" si="524"/>
        <v>-130.67411747380311</v>
      </c>
      <c r="AI1682" s="17">
        <f t="shared" si="531"/>
        <v>1.2402681668172828</v>
      </c>
      <c r="AJ1682" s="17">
        <f t="shared" si="532"/>
        <v>0.94125276838161887</v>
      </c>
      <c r="AK1682" s="17">
        <f t="shared" si="533"/>
        <v>0.90266892515788033</v>
      </c>
      <c r="AL1682" s="17">
        <f t="shared" si="534"/>
        <v>0.92169140679541872</v>
      </c>
      <c r="AM1682" s="17">
        <f t="shared" si="535"/>
        <v>0.9342123473165308</v>
      </c>
      <c r="AN1682" s="17">
        <f t="shared" si="537"/>
        <v>8.0981518219869209E-4</v>
      </c>
      <c r="AO1682" s="17">
        <f t="shared" si="538"/>
        <v>9.2169140679541872</v>
      </c>
      <c r="AP1682" s="17">
        <f t="shared" si="539"/>
        <v>12.402681668172828</v>
      </c>
      <c r="AQ1682" s="17">
        <f t="shared" si="540"/>
        <v>19.82649496461622</v>
      </c>
    </row>
    <row r="1683" spans="2:43" x14ac:dyDescent="0.45">
      <c r="B1683">
        <f>INDEX(RawData!$A$2:$A$1048576,MATCH(FmtData!$B$4+(ROW()-10),RawData!$A$2:$A$1048576,0))</f>
        <v>1871</v>
      </c>
      <c r="C1683" s="23">
        <f>LEFT(INDEX(RawData!$B$2:$B$1048576, MATCH(FmtData!$B$4+(ROW()-10),RawData!$A$2:$A$1048576,0)),10)+MID(INDEX(RawData!$B$2:$B$1048576, MATCH(FmtData!$B$4+(ROW()-10),RawData!$A$2:$A$1048576,0)),12,8)-$B$5/24</f>
        <v>42201.67423611111</v>
      </c>
      <c r="D1683" s="7">
        <f>MID(INDEX(RawData!$B$2:$B$1048576, MATCH(FmtData!$B$4+(ROW()-10),RawData!$A$2:$A$1048576,0)),12,8)+$B$5/24</f>
        <v>1.174236111111111</v>
      </c>
      <c r="E1683" s="8">
        <f>INDEX(RawData!$D$2:$D$1048576,MATCH(FmtData!$B$4+(ROW()-10),RawData!$A$2:$A$1048576,0))</f>
        <v>50.043700000000001</v>
      </c>
      <c r="F1683">
        <f>INDEX(RawData!$D$2:$D$1048576,MATCH(FmtData!$B$4+(ROW()-10),RawData!$A$2:$A$1048576,0))</f>
        <v>50.043700000000001</v>
      </c>
      <c r="G1683">
        <f>INDEX(RawData!E$2:E$1048576,MATCH(FmtData!$B$4+(ROW()-10),RawData!$A$2:$A$1048576,0))</f>
        <v>2877.45</v>
      </c>
      <c r="H1683">
        <f>INDEX(RawData!F$2:F$1048576,MATCH(FmtData!$B$4+(ROW()-10),RawData!$A$2:$A$1048576,0))</f>
        <v>-0.15307599999999999</v>
      </c>
      <c r="I1683">
        <f>INDEX(RawData!G$2:G$1048576,MATCH(FmtData!$B$4+(ROW()-10),RawData!$A$2:$A$1048576,0))</f>
        <v>-29008.1</v>
      </c>
      <c r="J1683">
        <f>INDEX(RawData!H$2:H$1048576,MATCH(FmtData!$B$4+(ROW()-10),RawData!$A$2:$A$1048576,0))</f>
        <v>5.0845300000000003E-2</v>
      </c>
      <c r="K1683">
        <f>INDEX(RawData!I$2:I$1048576,MATCH(FmtData!$B$4+(ROW()-10),RawData!$A$2:$A$1048576,0))</f>
        <v>-0.61477000000000004</v>
      </c>
      <c r="L1683">
        <f>INDEX(RawData!J$2:J$1048576,MATCH(FmtData!$B$4+(ROW()-10),RawData!$A$2:$A$1048576,0))</f>
        <v>177.1</v>
      </c>
      <c r="M1683">
        <f>INDEX(RawData!K$2:K$1048576,MATCH(FmtData!$B$4+(ROW()-10),RawData!$A$2:$A$1048576,0))</f>
        <v>175.4</v>
      </c>
      <c r="N1683">
        <f>INDEX(RawData!L$2:L$1048576,MATCH(FmtData!$B$4+(ROW()-10),RawData!$A$2:$A$1048576,0))</f>
        <v>22.4</v>
      </c>
      <c r="O1683">
        <f>INDEX(RawData!M$2:M$1048576,MATCH(FmtData!$B$4+(ROW()-10),RawData!$A$2:$A$1048576,0))</f>
        <v>169.9</v>
      </c>
      <c r="P1683">
        <f>INDEX(RawData!N$2:N$1048576,MATCH(FmtData!$B$4+(ROW()-10),RawData!$A$2:$A$1048576,0))</f>
        <v>21.7</v>
      </c>
      <c r="Q1683">
        <f>INDEX(RawData!O$2:O$1048576,MATCH(FmtData!$B$4+(ROW()-10),RawData!$A$2:$A$1048576,0))</f>
        <v>182.5</v>
      </c>
      <c r="R1683" s="8">
        <f>INDEX(RawData!P$2:P$1048576,MATCH(FmtData!$B$4+(ROW()-10),RawData!$A$2:$A$1048576,0))</f>
        <v>62.045900000000003</v>
      </c>
      <c r="S1683">
        <f>INDEX(RawData!Q$2:Q$1048576,MATCH(FmtData!$B$4+(ROW()-10),RawData!$A$2:$A$1048576,0))</f>
        <v>507.21300000000002</v>
      </c>
      <c r="T1683" s="8">
        <f>INDEX(RawData!R$2:R$1048576,MATCH(FmtData!$B$4+(ROW()-10),RawData!$A$2:$A$1048576,0))</f>
        <v>-5.9423200000000002E-2</v>
      </c>
      <c r="U1683" s="8">
        <f>INDEX(RawData!S$2:S$1048576,MATCH(FmtData!$B$4+(ROW()-10),RawData!$A$2:$A$1048576,0))</f>
        <v>0.73203300000000004</v>
      </c>
      <c r="V1683" s="8">
        <f>INDEX(RawData!T$2:T$1048576,MATCH(FmtData!$B$4+(ROW()-10),RawData!$A$2:$A$1048576,0))</f>
        <v>0.18081800000000001</v>
      </c>
      <c r="W1683" s="3">
        <f t="shared" si="521"/>
        <v>-0.56095646000000021</v>
      </c>
      <c r="X1683" s="3">
        <f t="shared" si="522"/>
        <v>-0.41948811200000002</v>
      </c>
      <c r="Y1683" s="8">
        <f t="shared" si="526"/>
        <v>9.3957305800470046</v>
      </c>
      <c r="Z1683" s="8">
        <f t="shared" si="527"/>
        <v>9.5371989280470046</v>
      </c>
      <c r="AA1683" s="3">
        <f t="shared" si="523"/>
        <v>9.4664647540470046</v>
      </c>
      <c r="AB1683" s="41">
        <v>2</v>
      </c>
      <c r="AC1683" s="42" t="str">
        <f t="shared" si="536"/>
        <v>Dilatometer</v>
      </c>
      <c r="AD1683" s="15">
        <f t="shared" si="525"/>
        <v>-318.18759999999997</v>
      </c>
      <c r="AE1683" s="15">
        <f t="shared" si="528"/>
        <v>-136.29680700063921</v>
      </c>
      <c r="AF1683" s="15">
        <f t="shared" si="529"/>
        <v>-103.33883883070928</v>
      </c>
      <c r="AG1683" s="15">
        <f t="shared" si="530"/>
        <v>-119.93518715784762</v>
      </c>
      <c r="AH1683" s="15">
        <f t="shared" si="524"/>
        <v>-130.62103510206953</v>
      </c>
      <c r="AI1683" s="17">
        <f t="shared" si="531"/>
        <v>1.240844126265561</v>
      </c>
      <c r="AJ1683" s="17">
        <f t="shared" si="532"/>
        <v>0.94118643164943161</v>
      </c>
      <c r="AK1683" s="17">
        <f t="shared" si="533"/>
        <v>0.90172855236946858</v>
      </c>
      <c r="AL1683" s="17">
        <f t="shared" si="534"/>
        <v>0.9211755515769886</v>
      </c>
      <c r="AM1683" s="17">
        <f t="shared" si="535"/>
        <v>0.93414699921490663</v>
      </c>
      <c r="AN1683" s="17">
        <f t="shared" si="537"/>
        <v>8.7516328382286623E-4</v>
      </c>
      <c r="AO1683" s="17">
        <f t="shared" si="538"/>
        <v>9.2117555157698856</v>
      </c>
      <c r="AP1683" s="17">
        <f t="shared" si="539"/>
        <v>12.408441262655609</v>
      </c>
      <c r="AQ1683" s="17">
        <f t="shared" si="540"/>
        <v>19.83925022114861</v>
      </c>
    </row>
    <row r="1684" spans="2:43" x14ac:dyDescent="0.45">
      <c r="B1684">
        <f>INDEX(RawData!$A$2:$A$1048576,MATCH(FmtData!$B$4+(ROW()-10),RawData!$A$2:$A$1048576,0))</f>
        <v>1872</v>
      </c>
      <c r="C1684" s="23">
        <f>LEFT(INDEX(RawData!$B$2:$B$1048576, MATCH(FmtData!$B$4+(ROW()-10),RawData!$A$2:$A$1048576,0)),10)+MID(INDEX(RawData!$B$2:$B$1048576, MATCH(FmtData!$B$4+(ROW()-10),RawData!$A$2:$A$1048576,0)),12,8)-$B$5/24</f>
        <v>42201.674930555557</v>
      </c>
      <c r="D1684" s="7">
        <f>MID(INDEX(RawData!$B$2:$B$1048576, MATCH(FmtData!$B$4+(ROW()-10),RawData!$A$2:$A$1048576,0)),12,8)+$B$5/24</f>
        <v>1.1749305555555556</v>
      </c>
      <c r="E1684" s="8">
        <f>INDEX(RawData!$D$2:$D$1048576,MATCH(FmtData!$B$4+(ROW()-10),RawData!$A$2:$A$1048576,0))</f>
        <v>50.060400000000001</v>
      </c>
      <c r="F1684">
        <f>INDEX(RawData!$D$2:$D$1048576,MATCH(FmtData!$B$4+(ROW()-10),RawData!$A$2:$A$1048576,0))</f>
        <v>50.060400000000001</v>
      </c>
      <c r="G1684">
        <f>INDEX(RawData!E$2:E$1048576,MATCH(FmtData!$B$4+(ROW()-10),RawData!$A$2:$A$1048576,0))</f>
        <v>2879.3</v>
      </c>
      <c r="H1684">
        <f>INDEX(RawData!F$2:F$1048576,MATCH(FmtData!$B$4+(ROW()-10),RawData!$A$2:$A$1048576,0))</f>
        <v>-0.15307599999999999</v>
      </c>
      <c r="I1684">
        <f>INDEX(RawData!G$2:G$1048576,MATCH(FmtData!$B$4+(ROW()-10),RawData!$A$2:$A$1048576,0))</f>
        <v>-29008.1</v>
      </c>
      <c r="J1684">
        <f>INDEX(RawData!H$2:H$1048576,MATCH(FmtData!$B$4+(ROW()-10),RawData!$A$2:$A$1048576,0))</f>
        <v>5.0863699999999998E-2</v>
      </c>
      <c r="K1684">
        <f>INDEX(RawData!I$2:I$1048576,MATCH(FmtData!$B$4+(ROW()-10),RawData!$A$2:$A$1048576,0))</f>
        <v>-0.61495900000000003</v>
      </c>
      <c r="L1684">
        <f>INDEX(RawData!J$2:J$1048576,MATCH(FmtData!$B$4+(ROW()-10),RawData!$A$2:$A$1048576,0))</f>
        <v>170.1</v>
      </c>
      <c r="M1684">
        <f>INDEX(RawData!K$2:K$1048576,MATCH(FmtData!$B$4+(ROW()-10),RawData!$A$2:$A$1048576,0))</f>
        <v>178</v>
      </c>
      <c r="N1684">
        <f>INDEX(RawData!L$2:L$1048576,MATCH(FmtData!$B$4+(ROW()-10),RawData!$A$2:$A$1048576,0))</f>
        <v>22.3</v>
      </c>
      <c r="O1684">
        <f>INDEX(RawData!M$2:M$1048576,MATCH(FmtData!$B$4+(ROW()-10),RawData!$A$2:$A$1048576,0))</f>
        <v>162.30000000000001</v>
      </c>
      <c r="P1684">
        <f>INDEX(RawData!N$2:N$1048576,MATCH(FmtData!$B$4+(ROW()-10),RawData!$A$2:$A$1048576,0))</f>
        <v>21.8</v>
      </c>
      <c r="Q1684">
        <f>INDEX(RawData!O$2:O$1048576,MATCH(FmtData!$B$4+(ROW()-10),RawData!$A$2:$A$1048576,0))</f>
        <v>182.5</v>
      </c>
      <c r="R1684" s="8">
        <f>INDEX(RawData!P$2:P$1048576,MATCH(FmtData!$B$4+(ROW()-10),RawData!$A$2:$A$1048576,0))</f>
        <v>62.045900000000003</v>
      </c>
      <c r="S1684">
        <f>INDEX(RawData!Q$2:Q$1048576,MATCH(FmtData!$B$4+(ROW()-10),RawData!$A$2:$A$1048576,0))</f>
        <v>507.21300000000002</v>
      </c>
      <c r="T1684" s="8">
        <f>INDEX(RawData!R$2:R$1048576,MATCH(FmtData!$B$4+(ROW()-10),RawData!$A$2:$A$1048576,0))</f>
        <v>-5.9423200000000002E-2</v>
      </c>
      <c r="U1684" s="8">
        <f>INDEX(RawData!S$2:S$1048576,MATCH(FmtData!$B$4+(ROW()-10),RawData!$A$2:$A$1048576,0))</f>
        <v>0.73172800000000005</v>
      </c>
      <c r="V1684" s="8">
        <f>INDEX(RawData!T$2:T$1048576,MATCH(FmtData!$B$4+(ROW()-10),RawData!$A$2:$A$1048576,0))</f>
        <v>0.180725</v>
      </c>
      <c r="W1684" s="3">
        <f t="shared" si="521"/>
        <v>-0.5601817600000002</v>
      </c>
      <c r="X1684" s="3">
        <f t="shared" si="522"/>
        <v>-0.41925189200000001</v>
      </c>
      <c r="Y1684" s="8">
        <f t="shared" si="526"/>
        <v>9.3965052800470037</v>
      </c>
      <c r="Z1684" s="8">
        <f t="shared" si="527"/>
        <v>9.5374351480470043</v>
      </c>
      <c r="AA1684" s="3">
        <f t="shared" si="523"/>
        <v>9.466970214047004</v>
      </c>
      <c r="AB1684" s="41">
        <v>2</v>
      </c>
      <c r="AC1684" s="42" t="str">
        <f t="shared" si="536"/>
        <v>Dilatometer</v>
      </c>
      <c r="AD1684" s="15">
        <f t="shared" si="525"/>
        <v>-318.18759999999997</v>
      </c>
      <c r="AE1684" s="15">
        <f t="shared" si="528"/>
        <v>-136.11887540798932</v>
      </c>
      <c r="AF1684" s="15">
        <f t="shared" si="529"/>
        <v>-103.2830194506098</v>
      </c>
      <c r="AG1684" s="15">
        <f t="shared" si="530"/>
        <v>-119.8174258233779</v>
      </c>
      <c r="AH1684" s="15">
        <f t="shared" si="524"/>
        <v>-130.44310350941964</v>
      </c>
      <c r="AI1684" s="17">
        <f t="shared" si="531"/>
        <v>1.240844126265561</v>
      </c>
      <c r="AJ1684" s="17">
        <f t="shared" si="532"/>
        <v>0.94096413975490745</v>
      </c>
      <c r="AK1684" s="17">
        <f t="shared" si="533"/>
        <v>0.90166453060384855</v>
      </c>
      <c r="AL1684" s="17">
        <f t="shared" si="534"/>
        <v>0.92103460877480259</v>
      </c>
      <c r="AM1684" s="17">
        <f t="shared" si="535"/>
        <v>0.93392801968195505</v>
      </c>
      <c r="AN1684" s="17">
        <f t="shared" si="537"/>
        <v>1.094142816774446E-3</v>
      </c>
      <c r="AO1684" s="17">
        <f t="shared" si="538"/>
        <v>9.2103460877480252</v>
      </c>
      <c r="AP1684" s="17">
        <f t="shared" si="539"/>
        <v>12.408441262655609</v>
      </c>
      <c r="AQ1684" s="17">
        <f t="shared" si="540"/>
        <v>19.852005477681001</v>
      </c>
    </row>
    <row r="1685" spans="2:43" x14ac:dyDescent="0.45">
      <c r="B1685">
        <f>INDEX(RawData!$A$2:$A$1048576,MATCH(FmtData!$B$4+(ROW()-10),RawData!$A$2:$A$1048576,0))</f>
        <v>1873</v>
      </c>
      <c r="C1685" s="23">
        <f>LEFT(INDEX(RawData!$B$2:$B$1048576, MATCH(FmtData!$B$4+(ROW()-10),RawData!$A$2:$A$1048576,0)),10)+MID(INDEX(RawData!$B$2:$B$1048576, MATCH(FmtData!$B$4+(ROW()-10),RawData!$A$2:$A$1048576,0)),12,8)-$B$5/24</f>
        <v>42201.675625000003</v>
      </c>
      <c r="D1685" s="7">
        <f>MID(INDEX(RawData!$B$2:$B$1048576, MATCH(FmtData!$B$4+(ROW()-10),RawData!$A$2:$A$1048576,0)),12,8)+$B$5/24</f>
        <v>1.1756250000000001</v>
      </c>
      <c r="E1685" s="8">
        <f>INDEX(RawData!$D$2:$D$1048576,MATCH(FmtData!$B$4+(ROW()-10),RawData!$A$2:$A$1048576,0))</f>
        <v>50.077100000000002</v>
      </c>
      <c r="F1685">
        <f>INDEX(RawData!$D$2:$D$1048576,MATCH(FmtData!$B$4+(ROW()-10),RawData!$A$2:$A$1048576,0))</f>
        <v>50.077100000000002</v>
      </c>
      <c r="G1685">
        <f>INDEX(RawData!E$2:E$1048576,MATCH(FmtData!$B$4+(ROW()-10),RawData!$A$2:$A$1048576,0))</f>
        <v>2877.45</v>
      </c>
      <c r="H1685">
        <f>INDEX(RawData!F$2:F$1048576,MATCH(FmtData!$B$4+(ROW()-10),RawData!$A$2:$A$1048576,0))</f>
        <v>-0.15307599999999999</v>
      </c>
      <c r="I1685">
        <f>INDEX(RawData!G$2:G$1048576,MATCH(FmtData!$B$4+(ROW()-10),RawData!$A$2:$A$1048576,0))</f>
        <v>-29008.1</v>
      </c>
      <c r="J1685">
        <f>INDEX(RawData!H$2:H$1048576,MATCH(FmtData!$B$4+(ROW()-10),RawData!$A$2:$A$1048576,0))</f>
        <v>5.0845300000000003E-2</v>
      </c>
      <c r="K1685">
        <f>INDEX(RawData!I$2:I$1048576,MATCH(FmtData!$B$4+(ROW()-10),RawData!$A$2:$A$1048576,0))</f>
        <v>-0.61495900000000003</v>
      </c>
      <c r="L1685">
        <f>INDEX(RawData!J$2:J$1048576,MATCH(FmtData!$B$4+(ROW()-10),RawData!$A$2:$A$1048576,0))</f>
        <v>197.3</v>
      </c>
      <c r="M1685">
        <f>INDEX(RawData!K$2:K$1048576,MATCH(FmtData!$B$4+(ROW()-10),RawData!$A$2:$A$1048576,0))</f>
        <v>172.5</v>
      </c>
      <c r="N1685">
        <f>INDEX(RawData!L$2:L$1048576,MATCH(FmtData!$B$4+(ROW()-10),RawData!$A$2:$A$1048576,0))</f>
        <v>22.4</v>
      </c>
      <c r="O1685">
        <f>INDEX(RawData!M$2:M$1048576,MATCH(FmtData!$B$4+(ROW()-10),RawData!$A$2:$A$1048576,0))</f>
        <v>179.7</v>
      </c>
      <c r="P1685">
        <f>INDEX(RawData!N$2:N$1048576,MATCH(FmtData!$B$4+(ROW()-10),RawData!$A$2:$A$1048576,0))</f>
        <v>21.8</v>
      </c>
      <c r="Q1685">
        <f>INDEX(RawData!O$2:O$1048576,MATCH(FmtData!$B$4+(ROW()-10),RawData!$A$2:$A$1048576,0))</f>
        <v>182.4</v>
      </c>
      <c r="R1685" s="8">
        <f>INDEX(RawData!P$2:P$1048576,MATCH(FmtData!$B$4+(ROW()-10),RawData!$A$2:$A$1048576,0))</f>
        <v>61.804099999999998</v>
      </c>
      <c r="S1685">
        <f>INDEX(RawData!Q$2:Q$1048576,MATCH(FmtData!$B$4+(ROW()-10),RawData!$A$2:$A$1048576,0))</f>
        <v>507.21300000000002</v>
      </c>
      <c r="T1685" s="8">
        <f>INDEX(RawData!R$2:R$1048576,MATCH(FmtData!$B$4+(ROW()-10),RawData!$A$2:$A$1048576,0))</f>
        <v>-5.9423200000000002E-2</v>
      </c>
      <c r="U1685" s="8">
        <f>INDEX(RawData!S$2:S$1048576,MATCH(FmtData!$B$4+(ROW()-10),RawData!$A$2:$A$1048576,0))</f>
        <v>0.73145400000000005</v>
      </c>
      <c r="V1685" s="8">
        <f>INDEX(RawData!T$2:T$1048576,MATCH(FmtData!$B$4+(ROW()-10),RawData!$A$2:$A$1048576,0))</f>
        <v>0.17995</v>
      </c>
      <c r="W1685" s="3">
        <f t="shared" si="521"/>
        <v>-0.55948580000000026</v>
      </c>
      <c r="X1685" s="3">
        <f t="shared" si="522"/>
        <v>-0.41728339200000003</v>
      </c>
      <c r="Y1685" s="8">
        <f t="shared" si="526"/>
        <v>9.3972012400470035</v>
      </c>
      <c r="Z1685" s="8">
        <f t="shared" si="527"/>
        <v>9.5394036480470046</v>
      </c>
      <c r="AA1685" s="3">
        <f t="shared" si="523"/>
        <v>9.4683024440470049</v>
      </c>
      <c r="AB1685" s="41">
        <v>2</v>
      </c>
      <c r="AC1685" s="42" t="str">
        <f t="shared" si="536"/>
        <v>Dilatometer</v>
      </c>
      <c r="AD1685" s="15">
        <f t="shared" si="525"/>
        <v>-318.42939999999999</v>
      </c>
      <c r="AE1685" s="15">
        <f t="shared" si="528"/>
        <v>-135.95900482553418</v>
      </c>
      <c r="AF1685" s="15">
        <f t="shared" si="529"/>
        <v>-102.81775541384877</v>
      </c>
      <c r="AG1685" s="15">
        <f t="shared" si="530"/>
        <v>-119.50698738554127</v>
      </c>
      <c r="AH1685" s="15">
        <f t="shared" si="524"/>
        <v>-130.2832329269645</v>
      </c>
      <c r="AI1685" s="17">
        <f t="shared" si="531"/>
        <v>1.241369533972678</v>
      </c>
      <c r="AJ1685" s="17">
        <f t="shared" si="532"/>
        <v>0.94076450121631205</v>
      </c>
      <c r="AK1685" s="17">
        <f t="shared" si="533"/>
        <v>0.90113125176271247</v>
      </c>
      <c r="AL1685" s="17">
        <f t="shared" si="534"/>
        <v>0.92066326676351717</v>
      </c>
      <c r="AM1685" s="17">
        <f t="shared" si="535"/>
        <v>0.93373135528888307</v>
      </c>
      <c r="AN1685" s="17">
        <f t="shared" si="537"/>
        <v>1.2908072098464229E-3</v>
      </c>
      <c r="AO1685" s="17">
        <f t="shared" si="538"/>
        <v>9.2066326676351711</v>
      </c>
      <c r="AP1685" s="17">
        <f t="shared" si="539"/>
        <v>12.413695339726781</v>
      </c>
      <c r="AQ1685" s="17">
        <f t="shared" si="540"/>
        <v>19.83925022114861</v>
      </c>
    </row>
    <row r="1686" spans="2:43" x14ac:dyDescent="0.45">
      <c r="B1686">
        <f>INDEX(RawData!$A$2:$A$1048576,MATCH(FmtData!$B$4+(ROW()-10),RawData!$A$2:$A$1048576,0))</f>
        <v>1874</v>
      </c>
      <c r="C1686" s="23">
        <f>LEFT(INDEX(RawData!$B$2:$B$1048576, MATCH(FmtData!$B$4+(ROW()-10),RawData!$A$2:$A$1048576,0)),10)+MID(INDEX(RawData!$B$2:$B$1048576, MATCH(FmtData!$B$4+(ROW()-10),RawData!$A$2:$A$1048576,0)),12,8)-$B$5/24</f>
        <v>42201.676319444443</v>
      </c>
      <c r="D1686" s="7">
        <f>MID(INDEX(RawData!$B$2:$B$1048576, MATCH(FmtData!$B$4+(ROW()-10),RawData!$A$2:$A$1048576,0)),12,8)+$B$5/24</f>
        <v>1.1763194444444443</v>
      </c>
      <c r="E1686" s="8">
        <f>INDEX(RawData!$D$2:$D$1048576,MATCH(FmtData!$B$4+(ROW()-10),RawData!$A$2:$A$1048576,0))</f>
        <v>50.093600000000002</v>
      </c>
      <c r="F1686">
        <f>INDEX(RawData!$D$2:$D$1048576,MATCH(FmtData!$B$4+(ROW()-10),RawData!$A$2:$A$1048576,0))</f>
        <v>50.093600000000002</v>
      </c>
      <c r="G1686">
        <f>INDEX(RawData!E$2:E$1048576,MATCH(FmtData!$B$4+(ROW()-10),RawData!$A$2:$A$1048576,0))</f>
        <v>2882.07</v>
      </c>
      <c r="H1686">
        <f>INDEX(RawData!F$2:F$1048576,MATCH(FmtData!$B$4+(ROW()-10),RawData!$A$2:$A$1048576,0))</f>
        <v>-0.15307599999999999</v>
      </c>
      <c r="I1686">
        <f>INDEX(RawData!G$2:G$1048576,MATCH(FmtData!$B$4+(ROW()-10),RawData!$A$2:$A$1048576,0))</f>
        <v>-29008.1</v>
      </c>
      <c r="J1686">
        <f>INDEX(RawData!H$2:H$1048576,MATCH(FmtData!$B$4+(ROW()-10),RawData!$A$2:$A$1048576,0))</f>
        <v>5.0863699999999998E-2</v>
      </c>
      <c r="K1686">
        <f>INDEX(RawData!I$2:I$1048576,MATCH(FmtData!$B$4+(ROW()-10),RawData!$A$2:$A$1048576,0))</f>
        <v>-0.61477000000000004</v>
      </c>
      <c r="L1686">
        <f>INDEX(RawData!J$2:J$1048576,MATCH(FmtData!$B$4+(ROW()-10),RawData!$A$2:$A$1048576,0))</f>
        <v>173</v>
      </c>
      <c r="M1686">
        <f>INDEX(RawData!K$2:K$1048576,MATCH(FmtData!$B$4+(ROW()-10),RawData!$A$2:$A$1048576,0))</f>
        <v>172.5</v>
      </c>
      <c r="N1686">
        <f>INDEX(RawData!L$2:L$1048576,MATCH(FmtData!$B$4+(ROW()-10),RawData!$A$2:$A$1048576,0))</f>
        <v>22.4</v>
      </c>
      <c r="O1686">
        <f>INDEX(RawData!M$2:M$1048576,MATCH(FmtData!$B$4+(ROW()-10),RawData!$A$2:$A$1048576,0))</f>
        <v>170.8</v>
      </c>
      <c r="P1686">
        <f>INDEX(RawData!N$2:N$1048576,MATCH(FmtData!$B$4+(ROW()-10),RawData!$A$2:$A$1048576,0))</f>
        <v>21.8</v>
      </c>
      <c r="Q1686">
        <f>INDEX(RawData!O$2:O$1048576,MATCH(FmtData!$B$4+(ROW()-10),RawData!$A$2:$A$1048576,0))</f>
        <v>182.5</v>
      </c>
      <c r="R1686" s="8">
        <f>INDEX(RawData!P$2:P$1048576,MATCH(FmtData!$B$4+(ROW()-10),RawData!$A$2:$A$1048576,0))</f>
        <v>61.804099999999998</v>
      </c>
      <c r="S1686">
        <f>INDEX(RawData!Q$2:Q$1048576,MATCH(FmtData!$B$4+(ROW()-10),RawData!$A$2:$A$1048576,0))</f>
        <v>507.21300000000002</v>
      </c>
      <c r="T1686" s="8">
        <f>INDEX(RawData!R$2:R$1048576,MATCH(FmtData!$B$4+(ROW()-10),RawData!$A$2:$A$1048576,0))</f>
        <v>-6.0605100000000002E-2</v>
      </c>
      <c r="U1686" s="8">
        <f>INDEX(RawData!S$2:S$1048576,MATCH(FmtData!$B$4+(ROW()-10),RawData!$A$2:$A$1048576,0))</f>
        <v>0.73145400000000005</v>
      </c>
      <c r="V1686" s="8">
        <f>INDEX(RawData!T$2:T$1048576,MATCH(FmtData!$B$4+(ROW()-10),RawData!$A$2:$A$1048576,0))</f>
        <v>0.17647599999999999</v>
      </c>
      <c r="W1686" s="3">
        <f t="shared" si="521"/>
        <v>-0.55948580000000026</v>
      </c>
      <c r="X1686" s="3">
        <f t="shared" si="522"/>
        <v>-0.40845943200000001</v>
      </c>
      <c r="Y1686" s="8">
        <f t="shared" si="526"/>
        <v>9.3972012400470035</v>
      </c>
      <c r="Z1686" s="8">
        <f t="shared" si="527"/>
        <v>9.5482276080470037</v>
      </c>
      <c r="AA1686" s="3">
        <f t="shared" si="523"/>
        <v>9.4727144240470036</v>
      </c>
      <c r="AB1686" s="41">
        <v>2</v>
      </c>
      <c r="AC1686" s="42" t="str">
        <f t="shared" si="536"/>
        <v>Dilatometer</v>
      </c>
      <c r="AD1686" s="15">
        <f t="shared" si="525"/>
        <v>-318.42939999999999</v>
      </c>
      <c r="AE1686" s="15">
        <f t="shared" si="528"/>
        <v>-135.95900482553418</v>
      </c>
      <c r="AF1686" s="15">
        <f t="shared" si="529"/>
        <v>-100.72992108155836</v>
      </c>
      <c r="AG1686" s="15">
        <f t="shared" si="530"/>
        <v>-118.47830585315955</v>
      </c>
      <c r="AH1686" s="15">
        <f t="shared" si="524"/>
        <v>-130.2832329269645</v>
      </c>
      <c r="AI1686" s="17">
        <f t="shared" si="531"/>
        <v>1.241369533972678</v>
      </c>
      <c r="AJ1686" s="17">
        <f t="shared" si="532"/>
        <v>0.94076450121631205</v>
      </c>
      <c r="AK1686" s="17">
        <f t="shared" si="533"/>
        <v>0.89874595255091583</v>
      </c>
      <c r="AL1686" s="17">
        <f t="shared" si="534"/>
        <v>0.91943490983740284</v>
      </c>
      <c r="AM1686" s="17">
        <f t="shared" si="535"/>
        <v>0.93373135528888307</v>
      </c>
      <c r="AN1686" s="17">
        <f t="shared" si="537"/>
        <v>1.2908072098464229E-3</v>
      </c>
      <c r="AO1686" s="17">
        <f t="shared" si="538"/>
        <v>9.1943490983740279</v>
      </c>
      <c r="AP1686" s="17">
        <f t="shared" si="539"/>
        <v>12.413695339726781</v>
      </c>
      <c r="AQ1686" s="17">
        <f t="shared" si="540"/>
        <v>19.871103888813284</v>
      </c>
    </row>
    <row r="1687" spans="2:43" x14ac:dyDescent="0.45">
      <c r="B1687">
        <f>INDEX(RawData!$A$2:$A$1048576,MATCH(FmtData!$B$4+(ROW()-10),RawData!$A$2:$A$1048576,0))</f>
        <v>1875</v>
      </c>
      <c r="C1687" s="23">
        <f>LEFT(INDEX(RawData!$B$2:$B$1048576, MATCH(FmtData!$B$4+(ROW()-10),RawData!$A$2:$A$1048576,0)),10)+MID(INDEX(RawData!$B$2:$B$1048576, MATCH(FmtData!$B$4+(ROW()-10),RawData!$A$2:$A$1048576,0)),12,8)-$B$5/24</f>
        <v>42201.67701388889</v>
      </c>
      <c r="D1687" s="7">
        <f>MID(INDEX(RawData!$B$2:$B$1048576, MATCH(FmtData!$B$4+(ROW()-10),RawData!$A$2:$A$1048576,0)),12,8)+$B$5/24</f>
        <v>1.1770138888888888</v>
      </c>
      <c r="E1687" s="8">
        <f>INDEX(RawData!$D$2:$D$1048576,MATCH(FmtData!$B$4+(ROW()-10),RawData!$A$2:$A$1048576,0))</f>
        <v>50.110199999999999</v>
      </c>
      <c r="F1687">
        <f>INDEX(RawData!$D$2:$D$1048576,MATCH(FmtData!$B$4+(ROW()-10),RawData!$A$2:$A$1048576,0))</f>
        <v>50.110199999999999</v>
      </c>
      <c r="G1687">
        <f>INDEX(RawData!E$2:E$1048576,MATCH(FmtData!$B$4+(ROW()-10),RawData!$A$2:$A$1048576,0))</f>
        <v>2879.3</v>
      </c>
      <c r="H1687">
        <f>INDEX(RawData!F$2:F$1048576,MATCH(FmtData!$B$4+(ROW()-10),RawData!$A$2:$A$1048576,0))</f>
        <v>-0.15307599999999999</v>
      </c>
      <c r="I1687">
        <f>INDEX(RawData!G$2:G$1048576,MATCH(FmtData!$B$4+(ROW()-10),RawData!$A$2:$A$1048576,0))</f>
        <v>-29008.1</v>
      </c>
      <c r="J1687">
        <f>INDEX(RawData!H$2:H$1048576,MATCH(FmtData!$B$4+(ROW()-10),RawData!$A$2:$A$1048576,0))</f>
        <v>5.0863699999999998E-2</v>
      </c>
      <c r="K1687">
        <f>INDEX(RawData!I$2:I$1048576,MATCH(FmtData!$B$4+(ROW()-10),RawData!$A$2:$A$1048576,0))</f>
        <v>-0.61477000000000004</v>
      </c>
      <c r="L1687">
        <f>INDEX(RawData!J$2:J$1048576,MATCH(FmtData!$B$4+(ROW()-10),RawData!$A$2:$A$1048576,0))</f>
        <v>181.8</v>
      </c>
      <c r="M1687">
        <f>INDEX(RawData!K$2:K$1048576,MATCH(FmtData!$B$4+(ROW()-10),RawData!$A$2:$A$1048576,0))</f>
        <v>175</v>
      </c>
      <c r="N1687">
        <f>INDEX(RawData!L$2:L$1048576,MATCH(FmtData!$B$4+(ROW()-10),RawData!$A$2:$A$1048576,0))</f>
        <v>22.4</v>
      </c>
      <c r="O1687">
        <f>INDEX(RawData!M$2:M$1048576,MATCH(FmtData!$B$4+(ROW()-10),RawData!$A$2:$A$1048576,0))</f>
        <v>179.4</v>
      </c>
      <c r="P1687">
        <f>INDEX(RawData!N$2:N$1048576,MATCH(FmtData!$B$4+(ROW()-10),RawData!$A$2:$A$1048576,0))</f>
        <v>21.8</v>
      </c>
      <c r="Q1687">
        <f>INDEX(RawData!O$2:O$1048576,MATCH(FmtData!$B$4+(ROW()-10),RawData!$A$2:$A$1048576,0))</f>
        <v>182.4</v>
      </c>
      <c r="R1687" s="8">
        <f>INDEX(RawData!P$2:P$1048576,MATCH(FmtData!$B$4+(ROW()-10),RawData!$A$2:$A$1048576,0))</f>
        <v>61.804099999999998</v>
      </c>
      <c r="S1687">
        <f>INDEX(RawData!Q$2:Q$1048576,MATCH(FmtData!$B$4+(ROW()-10),RawData!$A$2:$A$1048576,0))</f>
        <v>507.21300000000002</v>
      </c>
      <c r="T1687" s="8">
        <f>INDEX(RawData!R$2:R$1048576,MATCH(FmtData!$B$4+(ROW()-10),RawData!$A$2:$A$1048576,0))</f>
        <v>-6.0605100000000002E-2</v>
      </c>
      <c r="U1687" s="8">
        <f>INDEX(RawData!S$2:S$1048576,MATCH(FmtData!$B$4+(ROW()-10),RawData!$A$2:$A$1048576,0))</f>
        <v>0.73136299999999999</v>
      </c>
      <c r="V1687" s="8">
        <f>INDEX(RawData!T$2:T$1048576,MATCH(FmtData!$B$4+(ROW()-10),RawData!$A$2:$A$1048576,0))</f>
        <v>0.17793400000000001</v>
      </c>
      <c r="W1687" s="3">
        <f t="shared" si="521"/>
        <v>-0.55925466000000001</v>
      </c>
      <c r="X1687" s="3">
        <f t="shared" si="522"/>
        <v>-0.41216275200000008</v>
      </c>
      <c r="Y1687" s="8">
        <f t="shared" si="526"/>
        <v>9.3974323800470039</v>
      </c>
      <c r="Z1687" s="8">
        <f t="shared" si="527"/>
        <v>9.544524288047004</v>
      </c>
      <c r="AA1687" s="3">
        <f t="shared" si="523"/>
        <v>9.470978334047004</v>
      </c>
      <c r="AB1687" s="41">
        <v>2</v>
      </c>
      <c r="AC1687" s="42" t="str">
        <f t="shared" si="536"/>
        <v>Dilatometer</v>
      </c>
      <c r="AD1687" s="15">
        <f t="shared" si="525"/>
        <v>-318.42939999999999</v>
      </c>
      <c r="AE1687" s="15">
        <f t="shared" si="528"/>
        <v>-135.90590412953884</v>
      </c>
      <c r="AF1687" s="15">
        <f t="shared" si="529"/>
        <v>-101.60661072876007</v>
      </c>
      <c r="AG1687" s="15">
        <f t="shared" si="530"/>
        <v>-118.88319542876491</v>
      </c>
      <c r="AH1687" s="15">
        <f t="shared" si="524"/>
        <v>-130.23013223096916</v>
      </c>
      <c r="AI1687" s="17">
        <f t="shared" si="531"/>
        <v>1.241369533972678</v>
      </c>
      <c r="AJ1687" s="17">
        <f t="shared" si="532"/>
        <v>0.94069821041276369</v>
      </c>
      <c r="AK1687" s="17">
        <f t="shared" si="533"/>
        <v>0.8997460091623074</v>
      </c>
      <c r="AL1687" s="17">
        <f t="shared" si="534"/>
        <v>0.91991800037670368</v>
      </c>
      <c r="AM1687" s="17">
        <f t="shared" si="535"/>
        <v>0.93366605192467045</v>
      </c>
      <c r="AN1687" s="17">
        <f t="shared" si="537"/>
        <v>1.356110574059044E-3</v>
      </c>
      <c r="AO1687" s="17">
        <f t="shared" si="538"/>
        <v>9.1991800037670366</v>
      </c>
      <c r="AP1687" s="17">
        <f t="shared" si="539"/>
        <v>12.413695339726781</v>
      </c>
      <c r="AQ1687" s="17">
        <f t="shared" si="540"/>
        <v>19.852005477681001</v>
      </c>
    </row>
    <row r="1688" spans="2:43" x14ac:dyDescent="0.45">
      <c r="B1688">
        <f>INDEX(RawData!$A$2:$A$1048576,MATCH(FmtData!$B$4+(ROW()-10),RawData!$A$2:$A$1048576,0))</f>
        <v>1876</v>
      </c>
      <c r="C1688" s="23">
        <f>LEFT(INDEX(RawData!$B$2:$B$1048576, MATCH(FmtData!$B$4+(ROW()-10),RawData!$A$2:$A$1048576,0)),10)+MID(INDEX(RawData!$B$2:$B$1048576, MATCH(FmtData!$B$4+(ROW()-10),RawData!$A$2:$A$1048576,0)),12,8)-$B$5/24</f>
        <v>42201.677708333336</v>
      </c>
      <c r="D1688" s="7">
        <f>MID(INDEX(RawData!$B$2:$B$1048576, MATCH(FmtData!$B$4+(ROW()-10),RawData!$A$2:$A$1048576,0)),12,8)+$B$5/24</f>
        <v>1.1777083333333334</v>
      </c>
      <c r="E1688" s="8">
        <f>INDEX(RawData!$D$2:$D$1048576,MATCH(FmtData!$B$4+(ROW()-10),RawData!$A$2:$A$1048576,0))</f>
        <v>50.126899999999999</v>
      </c>
      <c r="F1688">
        <f>INDEX(RawData!$D$2:$D$1048576,MATCH(FmtData!$B$4+(ROW()-10),RawData!$A$2:$A$1048576,0))</f>
        <v>50.126899999999999</v>
      </c>
      <c r="G1688">
        <f>INDEX(RawData!E$2:E$1048576,MATCH(FmtData!$B$4+(ROW()-10),RawData!$A$2:$A$1048576,0))</f>
        <v>2884.22</v>
      </c>
      <c r="H1688">
        <f>INDEX(RawData!F$2:F$1048576,MATCH(FmtData!$B$4+(ROW()-10),RawData!$A$2:$A$1048576,0))</f>
        <v>-0.15307599999999999</v>
      </c>
      <c r="I1688">
        <f>INDEX(RawData!G$2:G$1048576,MATCH(FmtData!$B$4+(ROW()-10),RawData!$A$2:$A$1048576,0))</f>
        <v>-29008.1</v>
      </c>
      <c r="J1688">
        <f>INDEX(RawData!H$2:H$1048576,MATCH(FmtData!$B$4+(ROW()-10),RawData!$A$2:$A$1048576,0))</f>
        <v>5.0863699999999998E-2</v>
      </c>
      <c r="K1688">
        <f>INDEX(RawData!I$2:I$1048576,MATCH(FmtData!$B$4+(ROW()-10),RawData!$A$2:$A$1048576,0))</f>
        <v>-0.61533599999999999</v>
      </c>
      <c r="L1688">
        <f>INDEX(RawData!J$2:J$1048576,MATCH(FmtData!$B$4+(ROW()-10),RawData!$A$2:$A$1048576,0))</f>
        <v>170.7</v>
      </c>
      <c r="M1688">
        <f>INDEX(RawData!K$2:K$1048576,MATCH(FmtData!$B$4+(ROW()-10),RawData!$A$2:$A$1048576,0))</f>
        <v>177.9</v>
      </c>
      <c r="N1688">
        <f>INDEX(RawData!L$2:L$1048576,MATCH(FmtData!$B$4+(ROW()-10),RawData!$A$2:$A$1048576,0))</f>
        <v>22.5</v>
      </c>
      <c r="O1688">
        <f>INDEX(RawData!M$2:M$1048576,MATCH(FmtData!$B$4+(ROW()-10),RawData!$A$2:$A$1048576,0))</f>
        <v>168.5</v>
      </c>
      <c r="P1688">
        <f>INDEX(RawData!N$2:N$1048576,MATCH(FmtData!$B$4+(ROW()-10),RawData!$A$2:$A$1048576,0))</f>
        <v>21.8</v>
      </c>
      <c r="Q1688">
        <f>INDEX(RawData!O$2:O$1048576,MATCH(FmtData!$B$4+(ROW()-10),RawData!$A$2:$A$1048576,0))</f>
        <v>182.5</v>
      </c>
      <c r="R1688" s="8">
        <f>INDEX(RawData!P$2:P$1048576,MATCH(FmtData!$B$4+(ROW()-10),RawData!$A$2:$A$1048576,0))</f>
        <v>61.804099999999998</v>
      </c>
      <c r="S1688">
        <f>INDEX(RawData!Q$2:Q$1048576,MATCH(FmtData!$B$4+(ROW()-10),RawData!$A$2:$A$1048576,0))</f>
        <v>507.21300000000002</v>
      </c>
      <c r="T1688" s="8">
        <f>INDEX(RawData!R$2:R$1048576,MATCH(FmtData!$B$4+(ROW()-10),RawData!$A$2:$A$1048576,0))</f>
        <v>-5.9423200000000002E-2</v>
      </c>
      <c r="U1688" s="8">
        <f>INDEX(RawData!S$2:S$1048576,MATCH(FmtData!$B$4+(ROW()-10),RawData!$A$2:$A$1048576,0))</f>
        <v>0.73118000000000005</v>
      </c>
      <c r="V1688" s="8">
        <f>INDEX(RawData!T$2:T$1048576,MATCH(FmtData!$B$4+(ROW()-10),RawData!$A$2:$A$1048576,0))</f>
        <v>0.17725099999999999</v>
      </c>
      <c r="W1688" s="3">
        <f t="shared" si="521"/>
        <v>-0.5587898400000002</v>
      </c>
      <c r="X1688" s="3">
        <f t="shared" si="522"/>
        <v>-0.410427932</v>
      </c>
      <c r="Y1688" s="8">
        <f t="shared" si="526"/>
        <v>9.3978972000470051</v>
      </c>
      <c r="Z1688" s="8">
        <f t="shared" si="527"/>
        <v>9.5462591080470052</v>
      </c>
      <c r="AA1688" s="3">
        <f t="shared" si="523"/>
        <v>9.4720781540470043</v>
      </c>
      <c r="AB1688" s="41">
        <v>2</v>
      </c>
      <c r="AC1688" s="42" t="str">
        <f t="shared" si="536"/>
        <v>Dilatometer</v>
      </c>
      <c r="AD1688" s="15">
        <f t="shared" si="525"/>
        <v>-318.42939999999999</v>
      </c>
      <c r="AE1688" s="15">
        <f t="shared" si="528"/>
        <v>-135.79911167764305</v>
      </c>
      <c r="AF1688" s="15">
        <f t="shared" si="529"/>
        <v>-101.19600627271336</v>
      </c>
      <c r="AG1688" s="15">
        <f t="shared" si="530"/>
        <v>-118.62671267756059</v>
      </c>
      <c r="AH1688" s="15">
        <f t="shared" si="524"/>
        <v>-130.12333977907338</v>
      </c>
      <c r="AI1688" s="17">
        <f t="shared" si="531"/>
        <v>1.241369533972678</v>
      </c>
      <c r="AJ1688" s="17">
        <f t="shared" si="532"/>
        <v>0.94056491921121477</v>
      </c>
      <c r="AK1688" s="17">
        <f t="shared" si="533"/>
        <v>0.89927734788489588</v>
      </c>
      <c r="AL1688" s="17">
        <f t="shared" si="534"/>
        <v>0.9196119212569025</v>
      </c>
      <c r="AM1688" s="17">
        <f t="shared" si="535"/>
        <v>0.93353474596335262</v>
      </c>
      <c r="AN1688" s="17">
        <f t="shared" si="537"/>
        <v>1.4874165353768731E-3</v>
      </c>
      <c r="AO1688" s="17">
        <f t="shared" si="538"/>
        <v>9.196119212569025</v>
      </c>
      <c r="AP1688" s="17">
        <f t="shared" si="539"/>
        <v>12.413695339726781</v>
      </c>
      <c r="AQ1688" s="17">
        <f t="shared" si="540"/>
        <v>19.885927565323897</v>
      </c>
    </row>
    <row r="1689" spans="2:43" x14ac:dyDescent="0.45">
      <c r="B1689">
        <f>INDEX(RawData!$A$2:$A$1048576,MATCH(FmtData!$B$4+(ROW()-10),RawData!$A$2:$A$1048576,0))</f>
        <v>1877</v>
      </c>
      <c r="C1689" s="23">
        <f>LEFT(INDEX(RawData!$B$2:$B$1048576, MATCH(FmtData!$B$4+(ROW()-10),RawData!$A$2:$A$1048576,0)),10)+MID(INDEX(RawData!$B$2:$B$1048576, MATCH(FmtData!$B$4+(ROW()-10),RawData!$A$2:$A$1048576,0)),12,8)-$B$5/24</f>
        <v>42201.678402777776</v>
      </c>
      <c r="D1689" s="7">
        <f>MID(INDEX(RawData!$B$2:$B$1048576, MATCH(FmtData!$B$4+(ROW()-10),RawData!$A$2:$A$1048576,0)),12,8)+$B$5/24</f>
        <v>1.1784027777777779</v>
      </c>
      <c r="E1689" s="8">
        <f>INDEX(RawData!$D$2:$D$1048576,MATCH(FmtData!$B$4+(ROW()-10),RawData!$A$2:$A$1048576,0))</f>
        <v>50.1434</v>
      </c>
      <c r="F1689">
        <f>INDEX(RawData!$D$2:$D$1048576,MATCH(FmtData!$B$4+(ROW()-10),RawData!$A$2:$A$1048576,0))</f>
        <v>50.1434</v>
      </c>
      <c r="G1689">
        <f>INDEX(RawData!E$2:E$1048576,MATCH(FmtData!$B$4+(ROW()-10),RawData!$A$2:$A$1048576,0))</f>
        <v>2880.22</v>
      </c>
      <c r="H1689">
        <f>INDEX(RawData!F$2:F$1048576,MATCH(FmtData!$B$4+(ROW()-10),RawData!$A$2:$A$1048576,0))</f>
        <v>-0.15307599999999999</v>
      </c>
      <c r="I1689">
        <f>INDEX(RawData!G$2:G$1048576,MATCH(FmtData!$B$4+(ROW()-10),RawData!$A$2:$A$1048576,0))</f>
        <v>-28997.5</v>
      </c>
      <c r="J1689">
        <f>INDEX(RawData!H$2:H$1048576,MATCH(FmtData!$B$4+(ROW()-10),RawData!$A$2:$A$1048576,0))</f>
        <v>5.0863699999999998E-2</v>
      </c>
      <c r="K1689">
        <f>INDEX(RawData!I$2:I$1048576,MATCH(FmtData!$B$4+(ROW()-10),RawData!$A$2:$A$1048576,0))</f>
        <v>-0.61577599999999999</v>
      </c>
      <c r="L1689">
        <f>INDEX(RawData!J$2:J$1048576,MATCH(FmtData!$B$4+(ROW()-10),RawData!$A$2:$A$1048576,0))</f>
        <v>191.4</v>
      </c>
      <c r="M1689">
        <f>INDEX(RawData!K$2:K$1048576,MATCH(FmtData!$B$4+(ROW()-10),RawData!$A$2:$A$1048576,0))</f>
        <v>175</v>
      </c>
      <c r="N1689">
        <f>INDEX(RawData!L$2:L$1048576,MATCH(FmtData!$B$4+(ROW()-10),RawData!$A$2:$A$1048576,0))</f>
        <v>22.4</v>
      </c>
      <c r="O1689">
        <f>INDEX(RawData!M$2:M$1048576,MATCH(FmtData!$B$4+(ROW()-10),RawData!$A$2:$A$1048576,0))</f>
        <v>176.8</v>
      </c>
      <c r="P1689">
        <f>INDEX(RawData!N$2:N$1048576,MATCH(FmtData!$B$4+(ROW()-10),RawData!$A$2:$A$1048576,0))</f>
        <v>21.8</v>
      </c>
      <c r="Q1689">
        <f>INDEX(RawData!O$2:O$1048576,MATCH(FmtData!$B$4+(ROW()-10),RawData!$A$2:$A$1048576,0))</f>
        <v>182.4</v>
      </c>
      <c r="R1689" s="8">
        <f>INDEX(RawData!P$2:P$1048576,MATCH(FmtData!$B$4+(ROW()-10),RawData!$A$2:$A$1048576,0))</f>
        <v>61.804099999999998</v>
      </c>
      <c r="S1689">
        <f>INDEX(RawData!Q$2:Q$1048576,MATCH(FmtData!$B$4+(ROW()-10),RawData!$A$2:$A$1048576,0))</f>
        <v>507.21300000000002</v>
      </c>
      <c r="T1689" s="8">
        <f>INDEX(RawData!R$2:R$1048576,MATCH(FmtData!$B$4+(ROW()-10),RawData!$A$2:$A$1048576,0))</f>
        <v>-6.0605100000000002E-2</v>
      </c>
      <c r="U1689" s="8">
        <f>INDEX(RawData!S$2:S$1048576,MATCH(FmtData!$B$4+(ROW()-10),RawData!$A$2:$A$1048576,0))</f>
        <v>0.731545</v>
      </c>
      <c r="V1689" s="8">
        <f>INDEX(RawData!T$2:T$1048576,MATCH(FmtData!$B$4+(ROW()-10),RawData!$A$2:$A$1048576,0))</f>
        <v>0.17715800000000001</v>
      </c>
      <c r="W1689" s="3">
        <f t="shared" si="521"/>
        <v>-0.55971694000000005</v>
      </c>
      <c r="X1689" s="3">
        <f t="shared" si="522"/>
        <v>-0.41019171200000004</v>
      </c>
      <c r="Y1689" s="8">
        <f t="shared" si="526"/>
        <v>9.3969701000470049</v>
      </c>
      <c r="Z1689" s="8">
        <f t="shared" si="527"/>
        <v>9.5464953280470048</v>
      </c>
      <c r="AA1689" s="3">
        <f t="shared" si="523"/>
        <v>9.471732714047004</v>
      </c>
      <c r="AB1689" s="41">
        <v>2</v>
      </c>
      <c r="AC1689" s="42" t="str">
        <f t="shared" si="536"/>
        <v>Dilatometer</v>
      </c>
      <c r="AD1689" s="15">
        <f t="shared" si="525"/>
        <v>-318.42939999999999</v>
      </c>
      <c r="AE1689" s="15">
        <f t="shared" si="528"/>
        <v>-136.01210303252628</v>
      </c>
      <c r="AF1689" s="15">
        <f t="shared" si="529"/>
        <v>-101.1400857261076</v>
      </c>
      <c r="AG1689" s="15">
        <f t="shared" si="530"/>
        <v>-118.70727688626619</v>
      </c>
      <c r="AH1689" s="15">
        <f t="shared" si="524"/>
        <v>-130.33633113395661</v>
      </c>
      <c r="AI1689" s="17">
        <f t="shared" si="531"/>
        <v>1.241369533972678</v>
      </c>
      <c r="AJ1689" s="17">
        <f t="shared" si="532"/>
        <v>0.94083079825559279</v>
      </c>
      <c r="AK1689" s="17">
        <f t="shared" si="533"/>
        <v>0.89921355830542204</v>
      </c>
      <c r="AL1689" s="17">
        <f t="shared" si="534"/>
        <v>0.91970804231730519</v>
      </c>
      <c r="AM1689" s="17">
        <f t="shared" si="535"/>
        <v>0.93379666472713119</v>
      </c>
      <c r="AN1689" s="17">
        <f t="shared" si="537"/>
        <v>1.2254977715983051E-3</v>
      </c>
      <c r="AO1689" s="17">
        <f t="shared" si="538"/>
        <v>9.1970804231730519</v>
      </c>
      <c r="AP1689" s="17">
        <f t="shared" si="539"/>
        <v>12.413695339726781</v>
      </c>
      <c r="AQ1689" s="17">
        <f t="shared" si="540"/>
        <v>19.85834863228089</v>
      </c>
    </row>
    <row r="1690" spans="2:43" x14ac:dyDescent="0.45">
      <c r="B1690">
        <f>INDEX(RawData!$A$2:$A$1048576,MATCH(FmtData!$B$4+(ROW()-10),RawData!$A$2:$A$1048576,0))</f>
        <v>1878</v>
      </c>
      <c r="C1690" s="23">
        <f>LEFT(INDEX(RawData!$B$2:$B$1048576, MATCH(FmtData!$B$4+(ROW()-10),RawData!$A$2:$A$1048576,0)),10)+MID(INDEX(RawData!$B$2:$B$1048576, MATCH(FmtData!$B$4+(ROW()-10),RawData!$A$2:$A$1048576,0)),12,8)-$B$5/24</f>
        <v>42201.679097222222</v>
      </c>
      <c r="D1690" s="7">
        <f>MID(INDEX(RawData!$B$2:$B$1048576, MATCH(FmtData!$B$4+(ROW()-10),RawData!$A$2:$A$1048576,0)),12,8)+$B$5/24</f>
        <v>1.179097222222222</v>
      </c>
      <c r="E1690" s="8">
        <f>INDEX(RawData!$D$2:$D$1048576,MATCH(FmtData!$B$4+(ROW()-10),RawData!$A$2:$A$1048576,0))</f>
        <v>50.160200000000003</v>
      </c>
      <c r="F1690">
        <f>INDEX(RawData!$D$2:$D$1048576,MATCH(FmtData!$B$4+(ROW()-10),RawData!$A$2:$A$1048576,0))</f>
        <v>50.160200000000003</v>
      </c>
      <c r="G1690">
        <f>INDEX(RawData!E$2:E$1048576,MATCH(FmtData!$B$4+(ROW()-10),RawData!$A$2:$A$1048576,0))</f>
        <v>2886.99</v>
      </c>
      <c r="H1690">
        <f>INDEX(RawData!F$2:F$1048576,MATCH(FmtData!$B$4+(ROW()-10),RawData!$A$2:$A$1048576,0))</f>
        <v>-0.15307599999999999</v>
      </c>
      <c r="I1690">
        <f>INDEX(RawData!G$2:G$1048576,MATCH(FmtData!$B$4+(ROW()-10),RawData!$A$2:$A$1048576,0))</f>
        <v>-29008.1</v>
      </c>
      <c r="J1690">
        <f>INDEX(RawData!H$2:H$1048576,MATCH(FmtData!$B$4+(ROW()-10),RawData!$A$2:$A$1048576,0))</f>
        <v>5.0863699999999998E-2</v>
      </c>
      <c r="K1690">
        <f>INDEX(RawData!I$2:I$1048576,MATCH(FmtData!$B$4+(ROW()-10),RawData!$A$2:$A$1048576,0))</f>
        <v>-0.61514800000000003</v>
      </c>
      <c r="L1690">
        <f>INDEX(RawData!J$2:J$1048576,MATCH(FmtData!$B$4+(ROW()-10),RawData!$A$2:$A$1048576,0))</f>
        <v>171.5</v>
      </c>
      <c r="M1690">
        <f>INDEX(RawData!K$2:K$1048576,MATCH(FmtData!$B$4+(ROW()-10),RawData!$A$2:$A$1048576,0))</f>
        <v>170.3</v>
      </c>
      <c r="N1690">
        <f>INDEX(RawData!L$2:L$1048576,MATCH(FmtData!$B$4+(ROW()-10),RawData!$A$2:$A$1048576,0))</f>
        <v>22.5</v>
      </c>
      <c r="O1690">
        <f>INDEX(RawData!M$2:M$1048576,MATCH(FmtData!$B$4+(ROW()-10),RawData!$A$2:$A$1048576,0))</f>
        <v>171</v>
      </c>
      <c r="P1690">
        <f>INDEX(RawData!N$2:N$1048576,MATCH(FmtData!$B$4+(ROW()-10),RawData!$A$2:$A$1048576,0))</f>
        <v>21.8</v>
      </c>
      <c r="Q1690">
        <f>INDEX(RawData!O$2:O$1048576,MATCH(FmtData!$B$4+(ROW()-10),RawData!$A$2:$A$1048576,0))</f>
        <v>182.4</v>
      </c>
      <c r="R1690" s="8">
        <f>INDEX(RawData!P$2:P$1048576,MATCH(FmtData!$B$4+(ROW()-10),RawData!$A$2:$A$1048576,0))</f>
        <v>61.804099999999998</v>
      </c>
      <c r="S1690">
        <f>INDEX(RawData!Q$2:Q$1048576,MATCH(FmtData!$B$4+(ROW()-10),RawData!$A$2:$A$1048576,0))</f>
        <v>507.21300000000002</v>
      </c>
      <c r="T1690" s="8">
        <f>INDEX(RawData!R$2:R$1048576,MATCH(FmtData!$B$4+(ROW()-10),RawData!$A$2:$A$1048576,0))</f>
        <v>-5.9423200000000002E-2</v>
      </c>
      <c r="U1690" s="8">
        <f>INDEX(RawData!S$2:S$1048576,MATCH(FmtData!$B$4+(ROW()-10),RawData!$A$2:$A$1048576,0))</f>
        <v>0.731545</v>
      </c>
      <c r="V1690" s="8">
        <f>INDEX(RawData!T$2:T$1048576,MATCH(FmtData!$B$4+(ROW()-10),RawData!$A$2:$A$1048576,0))</f>
        <v>0.175515</v>
      </c>
      <c r="W1690" s="3">
        <f t="shared" si="521"/>
        <v>-0.55971694000000005</v>
      </c>
      <c r="X1690" s="3">
        <f t="shared" si="522"/>
        <v>-0.40601849200000006</v>
      </c>
      <c r="Y1690" s="8">
        <f t="shared" si="526"/>
        <v>9.3969701000470049</v>
      </c>
      <c r="Z1690" s="8">
        <f t="shared" si="527"/>
        <v>9.550668548047005</v>
      </c>
      <c r="AA1690" s="3">
        <f t="shared" si="523"/>
        <v>9.473819324047005</v>
      </c>
      <c r="AB1690" s="41">
        <v>2</v>
      </c>
      <c r="AC1690" s="42" t="str">
        <f t="shared" si="536"/>
        <v>Dilatometer</v>
      </c>
      <c r="AD1690" s="15">
        <f t="shared" si="525"/>
        <v>-318.42939999999999</v>
      </c>
      <c r="AE1690" s="15">
        <f t="shared" si="528"/>
        <v>-136.01210303252628</v>
      </c>
      <c r="AF1690" s="15">
        <f t="shared" si="529"/>
        <v>-100.15172089237069</v>
      </c>
      <c r="AG1690" s="15">
        <f t="shared" si="530"/>
        <v>-118.22054824705299</v>
      </c>
      <c r="AH1690" s="15">
        <f t="shared" si="524"/>
        <v>-130.33633113395661</v>
      </c>
      <c r="AI1690" s="17">
        <f t="shared" si="531"/>
        <v>1.241369533972678</v>
      </c>
      <c r="AJ1690" s="17">
        <f t="shared" si="532"/>
        <v>0.94083079825559279</v>
      </c>
      <c r="AK1690" s="17">
        <f t="shared" si="533"/>
        <v>0.89808760426393741</v>
      </c>
      <c r="AL1690" s="17">
        <f t="shared" si="534"/>
        <v>0.91912763278177245</v>
      </c>
      <c r="AM1690" s="17">
        <f t="shared" si="535"/>
        <v>0.93379666472713119</v>
      </c>
      <c r="AN1690" s="17">
        <f t="shared" si="537"/>
        <v>1.2254977715983051E-3</v>
      </c>
      <c r="AO1690" s="17">
        <f t="shared" si="538"/>
        <v>9.1912763278177252</v>
      </c>
      <c r="AP1690" s="17">
        <f t="shared" si="539"/>
        <v>12.413695339726781</v>
      </c>
      <c r="AQ1690" s="17">
        <f t="shared" si="540"/>
        <v>19.90502597645618</v>
      </c>
    </row>
    <row r="1691" spans="2:43" x14ac:dyDescent="0.45">
      <c r="B1691">
        <f>INDEX(RawData!$A$2:$A$1048576,MATCH(FmtData!$B$4+(ROW()-10),RawData!$A$2:$A$1048576,0))</f>
        <v>1879</v>
      </c>
      <c r="C1691" s="23">
        <f>LEFT(INDEX(RawData!$B$2:$B$1048576, MATCH(FmtData!$B$4+(ROW()-10),RawData!$A$2:$A$1048576,0)),10)+MID(INDEX(RawData!$B$2:$B$1048576, MATCH(FmtData!$B$4+(ROW()-10),RawData!$A$2:$A$1048576,0)),12,8)-$B$5/24</f>
        <v>42201.679803240739</v>
      </c>
      <c r="D1691" s="7">
        <f>MID(INDEX(RawData!$B$2:$B$1048576, MATCH(FmtData!$B$4+(ROW()-10),RawData!$A$2:$A$1048576,0)),12,8)+$B$5/24</f>
        <v>1.1798032407407408</v>
      </c>
      <c r="E1691" s="8">
        <f>INDEX(RawData!$D$2:$D$1048576,MATCH(FmtData!$B$4+(ROW()-10),RawData!$A$2:$A$1048576,0))</f>
        <v>50.1768</v>
      </c>
      <c r="F1691">
        <f>INDEX(RawData!$D$2:$D$1048576,MATCH(FmtData!$B$4+(ROW()-10),RawData!$A$2:$A$1048576,0))</f>
        <v>50.1768</v>
      </c>
      <c r="G1691">
        <f>INDEX(RawData!E$2:E$1048576,MATCH(FmtData!$B$4+(ROW()-10),RawData!$A$2:$A$1048576,0))</f>
        <v>2882.07</v>
      </c>
      <c r="H1691">
        <f>INDEX(RawData!F$2:F$1048576,MATCH(FmtData!$B$4+(ROW()-10),RawData!$A$2:$A$1048576,0))</f>
        <v>-0.15307599999999999</v>
      </c>
      <c r="I1691">
        <f>INDEX(RawData!G$2:G$1048576,MATCH(FmtData!$B$4+(ROW()-10),RawData!$A$2:$A$1048576,0))</f>
        <v>-29008.1</v>
      </c>
      <c r="J1691">
        <f>INDEX(RawData!H$2:H$1048576,MATCH(FmtData!$B$4+(ROW()-10),RawData!$A$2:$A$1048576,0))</f>
        <v>5.0863699999999998E-2</v>
      </c>
      <c r="K1691">
        <f>INDEX(RawData!I$2:I$1048576,MATCH(FmtData!$B$4+(ROW()-10),RawData!$A$2:$A$1048576,0))</f>
        <v>-0.61577599999999999</v>
      </c>
      <c r="L1691">
        <f>INDEX(RawData!J$2:J$1048576,MATCH(FmtData!$B$4+(ROW()-10),RawData!$A$2:$A$1048576,0))</f>
        <v>180.4</v>
      </c>
      <c r="M1691">
        <f>INDEX(RawData!K$2:K$1048576,MATCH(FmtData!$B$4+(ROW()-10),RawData!$A$2:$A$1048576,0))</f>
        <v>173.3</v>
      </c>
      <c r="N1691">
        <f>INDEX(RawData!L$2:L$1048576,MATCH(FmtData!$B$4+(ROW()-10),RawData!$A$2:$A$1048576,0))</f>
        <v>22.5</v>
      </c>
      <c r="O1691">
        <f>INDEX(RawData!M$2:M$1048576,MATCH(FmtData!$B$4+(ROW()-10),RawData!$A$2:$A$1048576,0))</f>
        <v>174.1</v>
      </c>
      <c r="P1691">
        <f>INDEX(RawData!N$2:N$1048576,MATCH(FmtData!$B$4+(ROW()-10),RawData!$A$2:$A$1048576,0))</f>
        <v>21.8</v>
      </c>
      <c r="Q1691">
        <f>INDEX(RawData!O$2:O$1048576,MATCH(FmtData!$B$4+(ROW()-10),RawData!$A$2:$A$1048576,0))</f>
        <v>182.3</v>
      </c>
      <c r="R1691" s="8">
        <f>INDEX(RawData!P$2:P$1048576,MATCH(FmtData!$B$4+(ROW()-10),RawData!$A$2:$A$1048576,0))</f>
        <v>61.804099999999998</v>
      </c>
      <c r="S1691">
        <f>INDEX(RawData!Q$2:Q$1048576,MATCH(FmtData!$B$4+(ROW()-10),RawData!$A$2:$A$1048576,0))</f>
        <v>507.21300000000002</v>
      </c>
      <c r="T1691" s="8">
        <f>INDEX(RawData!R$2:R$1048576,MATCH(FmtData!$B$4+(ROW()-10),RawData!$A$2:$A$1048576,0))</f>
        <v>-6.0605100000000002E-2</v>
      </c>
      <c r="U1691" s="8">
        <f>INDEX(RawData!S$2:S$1048576,MATCH(FmtData!$B$4+(ROW()-10),RawData!$A$2:$A$1048576,0))</f>
        <v>0.73185</v>
      </c>
      <c r="V1691" s="8">
        <f>INDEX(RawData!T$2:T$1048576,MATCH(FmtData!$B$4+(ROW()-10),RawData!$A$2:$A$1048576,0))</f>
        <v>0.17610400000000001</v>
      </c>
      <c r="W1691" s="3">
        <f t="shared" si="521"/>
        <v>-0.56049164000000007</v>
      </c>
      <c r="X1691" s="3">
        <f t="shared" si="522"/>
        <v>-0.40751455200000003</v>
      </c>
      <c r="Y1691" s="8">
        <f t="shared" si="526"/>
        <v>9.396195400047004</v>
      </c>
      <c r="Z1691" s="8">
        <f t="shared" si="527"/>
        <v>9.5491724880470041</v>
      </c>
      <c r="AA1691" s="3">
        <f t="shared" si="523"/>
        <v>9.4726839440470041</v>
      </c>
      <c r="AB1691" s="41">
        <v>2</v>
      </c>
      <c r="AC1691" s="42" t="str">
        <f t="shared" si="536"/>
        <v>Dilatometer</v>
      </c>
      <c r="AD1691" s="15">
        <f t="shared" si="525"/>
        <v>-318.42939999999999</v>
      </c>
      <c r="AE1691" s="15">
        <f t="shared" si="528"/>
        <v>-136.19005139992987</v>
      </c>
      <c r="AF1691" s="15">
        <f t="shared" si="529"/>
        <v>-100.50613508868514</v>
      </c>
      <c r="AG1691" s="15">
        <f t="shared" si="530"/>
        <v>-118.48541559550108</v>
      </c>
      <c r="AH1691" s="15">
        <f t="shared" si="524"/>
        <v>-130.51427950136019</v>
      </c>
      <c r="AI1691" s="17">
        <f t="shared" si="531"/>
        <v>1.241369533972678</v>
      </c>
      <c r="AJ1691" s="17">
        <f t="shared" si="532"/>
        <v>0.94105304810226098</v>
      </c>
      <c r="AK1691" s="17">
        <f t="shared" si="533"/>
        <v>0.89849103166172473</v>
      </c>
      <c r="AL1691" s="17">
        <f t="shared" si="534"/>
        <v>0.91944338838917394</v>
      </c>
      <c r="AM1691" s="17">
        <f t="shared" si="535"/>
        <v>0.9340156033028385</v>
      </c>
      <c r="AN1691" s="17">
        <f t="shared" si="537"/>
        <v>1.0065591958909881E-3</v>
      </c>
      <c r="AO1691" s="17">
        <f t="shared" si="538"/>
        <v>9.1944338838917403</v>
      </c>
      <c r="AP1691" s="17">
        <f t="shared" si="539"/>
        <v>12.413695339726781</v>
      </c>
      <c r="AQ1691" s="17">
        <f t="shared" si="540"/>
        <v>19.871103888813284</v>
      </c>
    </row>
    <row r="1692" spans="2:43" x14ac:dyDescent="0.45">
      <c r="B1692">
        <f>INDEX(RawData!$A$2:$A$1048576,MATCH(FmtData!$B$4+(ROW()-10),RawData!$A$2:$A$1048576,0))</f>
        <v>1880</v>
      </c>
      <c r="C1692" s="23">
        <f>LEFT(INDEX(RawData!$B$2:$B$1048576, MATCH(FmtData!$B$4+(ROW()-10),RawData!$A$2:$A$1048576,0)),10)+MID(INDEX(RawData!$B$2:$B$1048576, MATCH(FmtData!$B$4+(ROW()-10),RawData!$A$2:$A$1048576,0)),12,8)-$B$5/24</f>
        <v>42201.680486111109</v>
      </c>
      <c r="D1692" s="7">
        <f>MID(INDEX(RawData!$B$2:$B$1048576, MATCH(FmtData!$B$4+(ROW()-10),RawData!$A$2:$A$1048576,0)),12,8)+$B$5/24</f>
        <v>1.1804861111111111</v>
      </c>
      <c r="E1692" s="8">
        <f>INDEX(RawData!$D$2:$D$1048576,MATCH(FmtData!$B$4+(ROW()-10),RawData!$A$2:$A$1048576,0))</f>
        <v>50.193399999999997</v>
      </c>
      <c r="F1692">
        <f>INDEX(RawData!$D$2:$D$1048576,MATCH(FmtData!$B$4+(ROW()-10),RawData!$A$2:$A$1048576,0))</f>
        <v>50.193399999999997</v>
      </c>
      <c r="G1692">
        <f>INDEX(RawData!E$2:E$1048576,MATCH(FmtData!$B$4+(ROW()-10),RawData!$A$2:$A$1048576,0))</f>
        <v>2885.14</v>
      </c>
      <c r="H1692">
        <f>INDEX(RawData!F$2:F$1048576,MATCH(FmtData!$B$4+(ROW()-10),RawData!$A$2:$A$1048576,0))</f>
        <v>-0.15307599999999999</v>
      </c>
      <c r="I1692">
        <f>INDEX(RawData!G$2:G$1048576,MATCH(FmtData!$B$4+(ROW()-10),RawData!$A$2:$A$1048576,0))</f>
        <v>-29008.1</v>
      </c>
      <c r="J1692">
        <f>INDEX(RawData!H$2:H$1048576,MATCH(FmtData!$B$4+(ROW()-10),RawData!$A$2:$A$1048576,0))</f>
        <v>5.0863699999999998E-2</v>
      </c>
      <c r="K1692">
        <f>INDEX(RawData!I$2:I$1048576,MATCH(FmtData!$B$4+(ROW()-10),RawData!$A$2:$A$1048576,0))</f>
        <v>-0.61552499999999999</v>
      </c>
      <c r="L1692">
        <f>INDEX(RawData!J$2:J$1048576,MATCH(FmtData!$B$4+(ROW()-10),RawData!$A$2:$A$1048576,0))</f>
        <v>170.5</v>
      </c>
      <c r="M1692">
        <f>INDEX(RawData!K$2:K$1048576,MATCH(FmtData!$B$4+(ROW()-10),RawData!$A$2:$A$1048576,0))</f>
        <v>169.6</v>
      </c>
      <c r="N1692">
        <f>INDEX(RawData!L$2:L$1048576,MATCH(FmtData!$B$4+(ROW()-10),RawData!$A$2:$A$1048576,0))</f>
        <v>22.4</v>
      </c>
      <c r="O1692">
        <f>INDEX(RawData!M$2:M$1048576,MATCH(FmtData!$B$4+(ROW()-10),RawData!$A$2:$A$1048576,0))</f>
        <v>170</v>
      </c>
      <c r="P1692">
        <f>INDEX(RawData!N$2:N$1048576,MATCH(FmtData!$B$4+(ROW()-10),RawData!$A$2:$A$1048576,0))</f>
        <v>21.8</v>
      </c>
      <c r="Q1692">
        <f>INDEX(RawData!O$2:O$1048576,MATCH(FmtData!$B$4+(ROW()-10),RawData!$A$2:$A$1048576,0))</f>
        <v>182.3</v>
      </c>
      <c r="R1692" s="8">
        <f>INDEX(RawData!P$2:P$1048576,MATCH(FmtData!$B$4+(ROW()-10),RawData!$A$2:$A$1048576,0))</f>
        <v>61.788499999999999</v>
      </c>
      <c r="S1692">
        <f>INDEX(RawData!Q$2:Q$1048576,MATCH(FmtData!$B$4+(ROW()-10),RawData!$A$2:$A$1048576,0))</f>
        <v>507.21300000000002</v>
      </c>
      <c r="T1692" s="8">
        <f>INDEX(RawData!R$2:R$1048576,MATCH(FmtData!$B$4+(ROW()-10),RawData!$A$2:$A$1048576,0))</f>
        <v>-6.0605100000000002E-2</v>
      </c>
      <c r="U1692" s="8">
        <f>INDEX(RawData!S$2:S$1048576,MATCH(FmtData!$B$4+(ROW()-10),RawData!$A$2:$A$1048576,0))</f>
        <v>0.73172800000000005</v>
      </c>
      <c r="V1692" s="8">
        <f>INDEX(RawData!T$2:T$1048576,MATCH(FmtData!$B$4+(ROW()-10),RawData!$A$2:$A$1048576,0))</f>
        <v>0.17368500000000001</v>
      </c>
      <c r="W1692" s="3">
        <f t="shared" si="521"/>
        <v>-0.5601817600000002</v>
      </c>
      <c r="X1692" s="3">
        <f t="shared" si="522"/>
        <v>-0.40137029200000007</v>
      </c>
      <c r="Y1692" s="8">
        <f t="shared" si="526"/>
        <v>9.3965052800470037</v>
      </c>
      <c r="Z1692" s="8">
        <f t="shared" si="527"/>
        <v>9.5553167480470051</v>
      </c>
      <c r="AA1692" s="3">
        <f t="shared" si="523"/>
        <v>9.4759110140470035</v>
      </c>
      <c r="AB1692" s="41">
        <v>2</v>
      </c>
      <c r="AC1692" s="42" t="str">
        <f t="shared" si="536"/>
        <v>Dilatometer</v>
      </c>
      <c r="AD1692" s="15">
        <f t="shared" si="525"/>
        <v>-318.44499999999999</v>
      </c>
      <c r="AE1692" s="15">
        <f t="shared" si="528"/>
        <v>-136.11887540798932</v>
      </c>
      <c r="AF1692" s="15">
        <f t="shared" si="529"/>
        <v>-99.049894153671403</v>
      </c>
      <c r="AG1692" s="15">
        <f t="shared" si="530"/>
        <v>-117.73242947138806</v>
      </c>
      <c r="AH1692" s="15">
        <f t="shared" si="524"/>
        <v>-130.44310350941964</v>
      </c>
      <c r="AI1692" s="17">
        <f t="shared" si="531"/>
        <v>1.2414034465235668</v>
      </c>
      <c r="AJ1692" s="17">
        <f t="shared" si="532"/>
        <v>0.94096413975490745</v>
      </c>
      <c r="AK1692" s="17">
        <f t="shared" si="533"/>
        <v>0.89683571263867057</v>
      </c>
      <c r="AL1692" s="17">
        <f t="shared" si="534"/>
        <v>0.91854630079556732</v>
      </c>
      <c r="AM1692" s="17">
        <f t="shared" si="535"/>
        <v>0.93392801968195505</v>
      </c>
      <c r="AN1692" s="17">
        <f t="shared" si="537"/>
        <v>1.094142816774446E-3</v>
      </c>
      <c r="AO1692" s="17">
        <f t="shared" si="538"/>
        <v>9.1854630079556738</v>
      </c>
      <c r="AP1692" s="17">
        <f t="shared" si="539"/>
        <v>12.414034465235668</v>
      </c>
      <c r="AQ1692" s="17">
        <f t="shared" si="540"/>
        <v>19.892270719923786</v>
      </c>
    </row>
    <row r="1693" spans="2:43" x14ac:dyDescent="0.45">
      <c r="B1693">
        <f>INDEX(RawData!$A$2:$A$1048576,MATCH(FmtData!$B$4+(ROW()-10),RawData!$A$2:$A$1048576,0))</f>
        <v>1881</v>
      </c>
      <c r="C1693" s="23">
        <f>LEFT(INDEX(RawData!$B$2:$B$1048576, MATCH(FmtData!$B$4+(ROW()-10),RawData!$A$2:$A$1048576,0)),10)+MID(INDEX(RawData!$B$2:$B$1048576, MATCH(FmtData!$B$4+(ROW()-10),RawData!$A$2:$A$1048576,0)),12,8)-$B$5/24</f>
        <v>42201.681180555555</v>
      </c>
      <c r="D1693" s="7">
        <f>MID(INDEX(RawData!$B$2:$B$1048576, MATCH(FmtData!$B$4+(ROW()-10),RawData!$A$2:$A$1048576,0)),12,8)+$B$5/24</f>
        <v>1.1811805555555557</v>
      </c>
      <c r="E1693" s="8">
        <f>INDEX(RawData!$D$2:$D$1048576,MATCH(FmtData!$B$4+(ROW()-10),RawData!$A$2:$A$1048576,0))</f>
        <v>50.209800000000001</v>
      </c>
      <c r="F1693">
        <f>INDEX(RawData!$D$2:$D$1048576,MATCH(FmtData!$B$4+(ROW()-10),RawData!$A$2:$A$1048576,0))</f>
        <v>50.209800000000001</v>
      </c>
      <c r="G1693">
        <f>INDEX(RawData!E$2:E$1048576,MATCH(FmtData!$B$4+(ROW()-10),RawData!$A$2:$A$1048576,0))</f>
        <v>2876.53</v>
      </c>
      <c r="H1693">
        <f>INDEX(RawData!F$2:F$1048576,MATCH(FmtData!$B$4+(ROW()-10),RawData!$A$2:$A$1048576,0))</f>
        <v>-0.15307599999999999</v>
      </c>
      <c r="I1693">
        <f>INDEX(RawData!G$2:G$1048576,MATCH(FmtData!$B$4+(ROW()-10),RawData!$A$2:$A$1048576,0))</f>
        <v>-29008.1</v>
      </c>
      <c r="J1693">
        <f>INDEX(RawData!H$2:H$1048576,MATCH(FmtData!$B$4+(ROW()-10),RawData!$A$2:$A$1048576,0))</f>
        <v>5.0863699999999998E-2</v>
      </c>
      <c r="K1693">
        <f>INDEX(RawData!I$2:I$1048576,MATCH(FmtData!$B$4+(ROW()-10),RawData!$A$2:$A$1048576,0))</f>
        <v>-0.61514800000000003</v>
      </c>
      <c r="L1693">
        <f>INDEX(RawData!J$2:J$1048576,MATCH(FmtData!$B$4+(ROW()-10),RawData!$A$2:$A$1048576,0))</f>
        <v>199.2</v>
      </c>
      <c r="M1693">
        <f>INDEX(RawData!K$2:K$1048576,MATCH(FmtData!$B$4+(ROW()-10),RawData!$A$2:$A$1048576,0))</f>
        <v>173.4</v>
      </c>
      <c r="N1693">
        <f>INDEX(RawData!L$2:L$1048576,MATCH(FmtData!$B$4+(ROW()-10),RawData!$A$2:$A$1048576,0))</f>
        <v>22.5</v>
      </c>
      <c r="O1693">
        <f>INDEX(RawData!M$2:M$1048576,MATCH(FmtData!$B$4+(ROW()-10),RawData!$A$2:$A$1048576,0))</f>
        <v>182.6</v>
      </c>
      <c r="P1693">
        <f>INDEX(RawData!N$2:N$1048576,MATCH(FmtData!$B$4+(ROW()-10),RawData!$A$2:$A$1048576,0))</f>
        <v>21.8</v>
      </c>
      <c r="Q1693">
        <f>INDEX(RawData!O$2:O$1048576,MATCH(FmtData!$B$4+(ROW()-10),RawData!$A$2:$A$1048576,0))</f>
        <v>182.3</v>
      </c>
      <c r="R1693" s="8">
        <f>INDEX(RawData!P$2:P$1048576,MATCH(FmtData!$B$4+(ROW()-10),RawData!$A$2:$A$1048576,0))</f>
        <v>61.679200000000002</v>
      </c>
      <c r="S1693">
        <f>INDEX(RawData!Q$2:Q$1048576,MATCH(FmtData!$B$4+(ROW()-10),RawData!$A$2:$A$1048576,0))</f>
        <v>507.21300000000002</v>
      </c>
      <c r="T1693" s="8">
        <f>INDEX(RawData!R$2:R$1048576,MATCH(FmtData!$B$4+(ROW()-10),RawData!$A$2:$A$1048576,0))</f>
        <v>-6.0605100000000002E-2</v>
      </c>
      <c r="U1693" s="8">
        <f>INDEX(RawData!S$2:S$1048576,MATCH(FmtData!$B$4+(ROW()-10),RawData!$A$2:$A$1048576,0))</f>
        <v>0.73203300000000004</v>
      </c>
      <c r="V1693" s="8">
        <f>INDEX(RawData!T$2:T$1048576,MATCH(FmtData!$B$4+(ROW()-10),RawData!$A$2:$A$1048576,0))</f>
        <v>0.167575</v>
      </c>
      <c r="W1693" s="3">
        <f t="shared" si="521"/>
        <v>-0.56095646000000021</v>
      </c>
      <c r="X1693" s="3">
        <f t="shared" si="522"/>
        <v>-0.38585089200000006</v>
      </c>
      <c r="Y1693" s="8">
        <f t="shared" si="526"/>
        <v>9.3957305800470046</v>
      </c>
      <c r="Z1693" s="8">
        <f t="shared" si="527"/>
        <v>9.5708361480470039</v>
      </c>
      <c r="AA1693" s="3">
        <f t="shared" si="523"/>
        <v>9.4832833640470042</v>
      </c>
      <c r="AB1693" s="41">
        <v>2</v>
      </c>
      <c r="AC1693" s="42" t="str">
        <f t="shared" si="536"/>
        <v>Dilatometer</v>
      </c>
      <c r="AD1693" s="15">
        <f t="shared" si="525"/>
        <v>-318.55430000000001</v>
      </c>
      <c r="AE1693" s="15">
        <f t="shared" si="528"/>
        <v>-136.29680700063921</v>
      </c>
      <c r="AF1693" s="15">
        <f t="shared" si="529"/>
        <v>-95.363707384815029</v>
      </c>
      <c r="AG1693" s="15">
        <f t="shared" si="530"/>
        <v>-116.01037232875012</v>
      </c>
      <c r="AH1693" s="15">
        <f t="shared" si="524"/>
        <v>-130.62103510206953</v>
      </c>
      <c r="AI1693" s="17">
        <f t="shared" si="531"/>
        <v>1.2416411037479471</v>
      </c>
      <c r="AJ1693" s="17">
        <f t="shared" si="532"/>
        <v>0.94118643164943161</v>
      </c>
      <c r="AK1693" s="17">
        <f t="shared" si="533"/>
        <v>0.89267273258910496</v>
      </c>
      <c r="AL1693" s="17">
        <f t="shared" si="534"/>
        <v>0.91650125280171957</v>
      </c>
      <c r="AM1693" s="17">
        <f t="shared" si="535"/>
        <v>0.93414699921490663</v>
      </c>
      <c r="AN1693" s="17">
        <f t="shared" si="537"/>
        <v>8.7516328382286623E-4</v>
      </c>
      <c r="AO1693" s="17">
        <f t="shared" si="538"/>
        <v>9.1650125280171952</v>
      </c>
      <c r="AP1693" s="17">
        <f t="shared" si="539"/>
        <v>12.41641103747947</v>
      </c>
      <c r="AQ1693" s="17">
        <f t="shared" si="540"/>
        <v>19.832907066548724</v>
      </c>
    </row>
    <row r="1694" spans="2:43" x14ac:dyDescent="0.45">
      <c r="B1694">
        <f>INDEX(RawData!$A$2:$A$1048576,MATCH(FmtData!$B$4+(ROW()-10),RawData!$A$2:$A$1048576,0))</f>
        <v>1882</v>
      </c>
      <c r="C1694" s="23">
        <f>LEFT(INDEX(RawData!$B$2:$B$1048576, MATCH(FmtData!$B$4+(ROW()-10),RawData!$A$2:$A$1048576,0)),10)+MID(INDEX(RawData!$B$2:$B$1048576, MATCH(FmtData!$B$4+(ROW()-10),RawData!$A$2:$A$1048576,0)),12,8)-$B$5/24</f>
        <v>42201.681875000002</v>
      </c>
      <c r="D1694" s="7">
        <f>MID(INDEX(RawData!$B$2:$B$1048576, MATCH(FmtData!$B$4+(ROW()-10),RawData!$A$2:$A$1048576,0)),12,8)+$B$5/24</f>
        <v>1.1818749999999998</v>
      </c>
      <c r="E1694" s="8">
        <f>INDEX(RawData!$D$2:$D$1048576,MATCH(FmtData!$B$4+(ROW()-10),RawData!$A$2:$A$1048576,0))</f>
        <v>50.226500000000001</v>
      </c>
      <c r="F1694">
        <f>INDEX(RawData!$D$2:$D$1048576,MATCH(FmtData!$B$4+(ROW()-10),RawData!$A$2:$A$1048576,0))</f>
        <v>50.226500000000001</v>
      </c>
      <c r="G1694">
        <f>INDEX(RawData!E$2:E$1048576,MATCH(FmtData!$B$4+(ROW()-10),RawData!$A$2:$A$1048576,0))</f>
        <v>2882.07</v>
      </c>
      <c r="H1694">
        <f>INDEX(RawData!F$2:F$1048576,MATCH(FmtData!$B$4+(ROW()-10),RawData!$A$2:$A$1048576,0))</f>
        <v>-0.15307599999999999</v>
      </c>
      <c r="I1694">
        <f>INDEX(RawData!G$2:G$1048576,MATCH(FmtData!$B$4+(ROW()-10),RawData!$A$2:$A$1048576,0))</f>
        <v>-29008.1</v>
      </c>
      <c r="J1694">
        <f>INDEX(RawData!H$2:H$1048576,MATCH(FmtData!$B$4+(ROW()-10),RawData!$A$2:$A$1048576,0))</f>
        <v>5.0845300000000003E-2</v>
      </c>
      <c r="K1694">
        <f>INDEX(RawData!I$2:I$1048576,MATCH(FmtData!$B$4+(ROW()-10),RawData!$A$2:$A$1048576,0))</f>
        <v>-0.61552499999999999</v>
      </c>
      <c r="L1694">
        <f>INDEX(RawData!J$2:J$1048576,MATCH(FmtData!$B$4+(ROW()-10),RawData!$A$2:$A$1048576,0))</f>
        <v>172.5</v>
      </c>
      <c r="M1694">
        <f>INDEX(RawData!K$2:K$1048576,MATCH(FmtData!$B$4+(ROW()-10),RawData!$A$2:$A$1048576,0))</f>
        <v>177.8</v>
      </c>
      <c r="N1694">
        <f>INDEX(RawData!L$2:L$1048576,MATCH(FmtData!$B$4+(ROW()-10),RawData!$A$2:$A$1048576,0))</f>
        <v>22.5</v>
      </c>
      <c r="O1694">
        <f>INDEX(RawData!M$2:M$1048576,MATCH(FmtData!$B$4+(ROW()-10),RawData!$A$2:$A$1048576,0))</f>
        <v>172.2</v>
      </c>
      <c r="P1694">
        <f>INDEX(RawData!N$2:N$1048576,MATCH(FmtData!$B$4+(ROW()-10),RawData!$A$2:$A$1048576,0))</f>
        <v>21.8</v>
      </c>
      <c r="Q1694">
        <f>INDEX(RawData!O$2:O$1048576,MATCH(FmtData!$B$4+(ROW()-10),RawData!$A$2:$A$1048576,0))</f>
        <v>182.3</v>
      </c>
      <c r="R1694" s="8">
        <f>INDEX(RawData!P$2:P$1048576,MATCH(FmtData!$B$4+(ROW()-10),RawData!$A$2:$A$1048576,0))</f>
        <v>61.679200000000002</v>
      </c>
      <c r="S1694">
        <f>INDEX(RawData!Q$2:Q$1048576,MATCH(FmtData!$B$4+(ROW()-10),RawData!$A$2:$A$1048576,0))</f>
        <v>507.21300000000002</v>
      </c>
      <c r="T1694" s="8">
        <f>INDEX(RawData!R$2:R$1048576,MATCH(FmtData!$B$4+(ROW()-10),RawData!$A$2:$A$1048576,0))</f>
        <v>-5.9423200000000002E-2</v>
      </c>
      <c r="U1694" s="8">
        <f>INDEX(RawData!S$2:S$1048576,MATCH(FmtData!$B$4+(ROW()-10),RawData!$A$2:$A$1048576,0))</f>
        <v>0.73194099999999995</v>
      </c>
      <c r="V1694" s="8">
        <f>INDEX(RawData!T$2:T$1048576,MATCH(FmtData!$B$4+(ROW()-10),RawData!$A$2:$A$1048576,0))</f>
        <v>0.16776099999999999</v>
      </c>
      <c r="W1694" s="3">
        <f t="shared" si="521"/>
        <v>-0.56072277999999998</v>
      </c>
      <c r="X1694" s="3">
        <f t="shared" si="522"/>
        <v>-0.38632333200000002</v>
      </c>
      <c r="Y1694" s="8">
        <f t="shared" si="526"/>
        <v>9.3959642600470037</v>
      </c>
      <c r="Z1694" s="8">
        <f t="shared" si="527"/>
        <v>9.5703637080470045</v>
      </c>
      <c r="AA1694" s="3">
        <f t="shared" si="523"/>
        <v>9.4831639840470032</v>
      </c>
      <c r="AB1694" s="41">
        <v>2</v>
      </c>
      <c r="AC1694" s="42" t="str">
        <f t="shared" si="536"/>
        <v>Dilatometer</v>
      </c>
      <c r="AD1694" s="15">
        <f t="shared" si="525"/>
        <v>-318.55430000000001</v>
      </c>
      <c r="AE1694" s="15">
        <f t="shared" si="528"/>
        <v>-136.24313877633529</v>
      </c>
      <c r="AF1694" s="15">
        <f t="shared" si="529"/>
        <v>-95.47609031990055</v>
      </c>
      <c r="AG1694" s="15">
        <f t="shared" si="530"/>
        <v>-116.0382778316914</v>
      </c>
      <c r="AH1694" s="15">
        <f t="shared" si="524"/>
        <v>-130.56736687776561</v>
      </c>
      <c r="AI1694" s="17">
        <f t="shared" si="531"/>
        <v>1.2416411037479471</v>
      </c>
      <c r="AJ1694" s="17">
        <f t="shared" si="532"/>
        <v>0.94111937228580878</v>
      </c>
      <c r="AK1694" s="17">
        <f t="shared" si="533"/>
        <v>0.89279908054043722</v>
      </c>
      <c r="AL1694" s="17">
        <f t="shared" si="534"/>
        <v>0.9165343197015432</v>
      </c>
      <c r="AM1694" s="17">
        <f t="shared" si="535"/>
        <v>0.93408093918135104</v>
      </c>
      <c r="AN1694" s="17">
        <f t="shared" si="537"/>
        <v>9.4122331737844789E-4</v>
      </c>
      <c r="AO1694" s="17">
        <f t="shared" si="538"/>
        <v>9.1653431970154315</v>
      </c>
      <c r="AP1694" s="17">
        <f t="shared" si="539"/>
        <v>12.41641103747947</v>
      </c>
      <c r="AQ1694" s="17">
        <f t="shared" si="540"/>
        <v>19.871103888813284</v>
      </c>
    </row>
    <row r="1695" spans="2:43" x14ac:dyDescent="0.45">
      <c r="B1695">
        <f>INDEX(RawData!$A$2:$A$1048576,MATCH(FmtData!$B$4+(ROW()-10),RawData!$A$2:$A$1048576,0))</f>
        <v>1883</v>
      </c>
      <c r="C1695" s="23">
        <f>LEFT(INDEX(RawData!$B$2:$B$1048576, MATCH(FmtData!$B$4+(ROW()-10),RawData!$A$2:$A$1048576,0)),10)+MID(INDEX(RawData!$B$2:$B$1048576, MATCH(FmtData!$B$4+(ROW()-10),RawData!$A$2:$A$1048576,0)),12,8)-$B$5/24</f>
        <v>42201.682569444441</v>
      </c>
      <c r="D1695" s="7">
        <f>MID(INDEX(RawData!$B$2:$B$1048576, MATCH(FmtData!$B$4+(ROW()-10),RawData!$A$2:$A$1048576,0)),12,8)+$B$5/24</f>
        <v>1.1825694444444443</v>
      </c>
      <c r="E1695" s="8">
        <f>INDEX(RawData!$D$2:$D$1048576,MATCH(FmtData!$B$4+(ROW()-10),RawData!$A$2:$A$1048576,0))</f>
        <v>50.243000000000002</v>
      </c>
      <c r="F1695">
        <f>INDEX(RawData!$D$2:$D$1048576,MATCH(FmtData!$B$4+(ROW()-10),RawData!$A$2:$A$1048576,0))</f>
        <v>50.243000000000002</v>
      </c>
      <c r="G1695">
        <f>INDEX(RawData!E$2:E$1048576,MATCH(FmtData!$B$4+(ROW()-10),RawData!$A$2:$A$1048576,0))</f>
        <v>2884.22</v>
      </c>
      <c r="H1695">
        <f>INDEX(RawData!F$2:F$1048576,MATCH(FmtData!$B$4+(ROW()-10),RawData!$A$2:$A$1048576,0))</f>
        <v>-0.15307599999999999</v>
      </c>
      <c r="I1695">
        <f>INDEX(RawData!G$2:G$1048576,MATCH(FmtData!$B$4+(ROW()-10),RawData!$A$2:$A$1048576,0))</f>
        <v>-29008.1</v>
      </c>
      <c r="J1695">
        <f>INDEX(RawData!H$2:H$1048576,MATCH(FmtData!$B$4+(ROW()-10),RawData!$A$2:$A$1048576,0))</f>
        <v>5.0863699999999998E-2</v>
      </c>
      <c r="K1695">
        <f>INDEX(RawData!I$2:I$1048576,MATCH(FmtData!$B$4+(ROW()-10),RawData!$A$2:$A$1048576,0))</f>
        <v>-0.61514800000000003</v>
      </c>
      <c r="L1695">
        <f>INDEX(RawData!J$2:J$1048576,MATCH(FmtData!$B$4+(ROW()-10),RawData!$A$2:$A$1048576,0))</f>
        <v>177.8</v>
      </c>
      <c r="M1695">
        <f>INDEX(RawData!K$2:K$1048576,MATCH(FmtData!$B$4+(ROW()-10),RawData!$A$2:$A$1048576,0))</f>
        <v>177.6</v>
      </c>
      <c r="N1695">
        <f>INDEX(RawData!L$2:L$1048576,MATCH(FmtData!$B$4+(ROW()-10),RawData!$A$2:$A$1048576,0))</f>
        <v>22.5</v>
      </c>
      <c r="O1695">
        <f>INDEX(RawData!M$2:M$1048576,MATCH(FmtData!$B$4+(ROW()-10),RawData!$A$2:$A$1048576,0))</f>
        <v>172.1</v>
      </c>
      <c r="P1695">
        <f>INDEX(RawData!N$2:N$1048576,MATCH(FmtData!$B$4+(ROW()-10),RawData!$A$2:$A$1048576,0))</f>
        <v>21.9</v>
      </c>
      <c r="Q1695">
        <f>INDEX(RawData!O$2:O$1048576,MATCH(FmtData!$B$4+(ROW()-10),RawData!$A$2:$A$1048576,0))</f>
        <v>182.3</v>
      </c>
      <c r="R1695" s="8">
        <f>INDEX(RawData!P$2:P$1048576,MATCH(FmtData!$B$4+(ROW()-10),RawData!$A$2:$A$1048576,0))</f>
        <v>61.679200000000002</v>
      </c>
      <c r="S1695">
        <f>INDEX(RawData!Q$2:Q$1048576,MATCH(FmtData!$B$4+(ROW()-10),RawData!$A$2:$A$1048576,0))</f>
        <v>507.21300000000002</v>
      </c>
      <c r="T1695" s="8">
        <f>INDEX(RawData!R$2:R$1048576,MATCH(FmtData!$B$4+(ROW()-10),RawData!$A$2:$A$1048576,0))</f>
        <v>-6.0605100000000002E-2</v>
      </c>
      <c r="U1695" s="8">
        <f>INDEX(RawData!S$2:S$1048576,MATCH(FmtData!$B$4+(ROW()-10),RawData!$A$2:$A$1048576,0))</f>
        <v>0.732124</v>
      </c>
      <c r="V1695" s="8">
        <f>INDEX(RawData!T$2:T$1048576,MATCH(FmtData!$B$4+(ROW()-10),RawData!$A$2:$A$1048576,0))</f>
        <v>0.1668</v>
      </c>
      <c r="W1695" s="3">
        <f t="shared" si="521"/>
        <v>-0.56118760000000012</v>
      </c>
      <c r="X1695" s="3">
        <f t="shared" si="522"/>
        <v>-0.38388239200000002</v>
      </c>
      <c r="Y1695" s="8">
        <f t="shared" si="526"/>
        <v>9.3954994400470042</v>
      </c>
      <c r="Z1695" s="8">
        <f t="shared" si="527"/>
        <v>9.5728046480470042</v>
      </c>
      <c r="AA1695" s="3">
        <f t="shared" si="523"/>
        <v>9.4841520440470042</v>
      </c>
      <c r="AB1695" s="41">
        <v>2</v>
      </c>
      <c r="AC1695" s="42" t="str">
        <f t="shared" si="536"/>
        <v>Dilatometer</v>
      </c>
      <c r="AD1695" s="15">
        <f t="shared" si="525"/>
        <v>-318.55430000000001</v>
      </c>
      <c r="AE1695" s="15">
        <f t="shared" si="528"/>
        <v>-136.34988937237279</v>
      </c>
      <c r="AF1695" s="15">
        <f t="shared" si="529"/>
        <v>-94.895331256110921</v>
      </c>
      <c r="AG1695" s="15">
        <f t="shared" si="530"/>
        <v>-115.80729509672858</v>
      </c>
      <c r="AH1695" s="15">
        <f t="shared" si="524"/>
        <v>-130.67411747380311</v>
      </c>
      <c r="AI1695" s="17">
        <f t="shared" si="531"/>
        <v>1.2416411037479471</v>
      </c>
      <c r="AJ1695" s="17">
        <f t="shared" si="532"/>
        <v>0.94125276838161887</v>
      </c>
      <c r="AK1695" s="17">
        <f t="shared" si="533"/>
        <v>0.89214653961153623</v>
      </c>
      <c r="AL1695" s="17">
        <f t="shared" si="534"/>
        <v>0.91626068628395907</v>
      </c>
      <c r="AM1695" s="17">
        <f t="shared" si="535"/>
        <v>0.9342123473165308</v>
      </c>
      <c r="AN1695" s="17">
        <f t="shared" si="537"/>
        <v>8.0981518219869209E-4</v>
      </c>
      <c r="AO1695" s="17">
        <f t="shared" si="538"/>
        <v>9.1626068628395902</v>
      </c>
      <c r="AP1695" s="17">
        <f t="shared" si="539"/>
        <v>12.41641103747947</v>
      </c>
      <c r="AQ1695" s="17">
        <f t="shared" si="540"/>
        <v>19.885927565323897</v>
      </c>
    </row>
    <row r="1696" spans="2:43" x14ac:dyDescent="0.45">
      <c r="B1696">
        <f>INDEX(RawData!$A$2:$A$1048576,MATCH(FmtData!$B$4+(ROW()-10),RawData!$A$2:$A$1048576,0))</f>
        <v>1884</v>
      </c>
      <c r="C1696" s="23">
        <f>LEFT(INDEX(RawData!$B$2:$B$1048576, MATCH(FmtData!$B$4+(ROW()-10),RawData!$A$2:$A$1048576,0)),10)+MID(INDEX(RawData!$B$2:$B$1048576, MATCH(FmtData!$B$4+(ROW()-10),RawData!$A$2:$A$1048576,0)),12,8)-$B$5/24</f>
        <v>42201.683263888888</v>
      </c>
      <c r="D1696" s="7">
        <f>MID(INDEX(RawData!$B$2:$B$1048576, MATCH(FmtData!$B$4+(ROW()-10),RawData!$A$2:$A$1048576,0)),12,8)+$B$5/24</f>
        <v>1.1832638888888889</v>
      </c>
      <c r="E1696" s="8">
        <f>INDEX(RawData!$D$2:$D$1048576,MATCH(FmtData!$B$4+(ROW()-10),RawData!$A$2:$A$1048576,0))</f>
        <v>50.259599999999999</v>
      </c>
      <c r="F1696">
        <f>INDEX(RawData!$D$2:$D$1048576,MATCH(FmtData!$B$4+(ROW()-10),RawData!$A$2:$A$1048576,0))</f>
        <v>50.259599999999999</v>
      </c>
      <c r="G1696">
        <f>INDEX(RawData!E$2:E$1048576,MATCH(FmtData!$B$4+(ROW()-10),RawData!$A$2:$A$1048576,0))</f>
        <v>2888.84</v>
      </c>
      <c r="H1696">
        <f>INDEX(RawData!F$2:F$1048576,MATCH(FmtData!$B$4+(ROW()-10),RawData!$A$2:$A$1048576,0))</f>
        <v>-0.15307599999999999</v>
      </c>
      <c r="I1696">
        <f>INDEX(RawData!G$2:G$1048576,MATCH(FmtData!$B$4+(ROW()-10),RawData!$A$2:$A$1048576,0))</f>
        <v>-29008.1</v>
      </c>
      <c r="J1696">
        <f>INDEX(RawData!H$2:H$1048576,MATCH(FmtData!$B$4+(ROW()-10),RawData!$A$2:$A$1048576,0))</f>
        <v>5.0863699999999998E-2</v>
      </c>
      <c r="K1696">
        <f>INDEX(RawData!I$2:I$1048576,MATCH(FmtData!$B$4+(ROW()-10),RawData!$A$2:$A$1048576,0))</f>
        <v>-0.61577599999999999</v>
      </c>
      <c r="L1696">
        <f>INDEX(RawData!J$2:J$1048576,MATCH(FmtData!$B$4+(ROW()-10),RawData!$A$2:$A$1048576,0))</f>
        <v>169.3</v>
      </c>
      <c r="M1696">
        <f>INDEX(RawData!K$2:K$1048576,MATCH(FmtData!$B$4+(ROW()-10),RawData!$A$2:$A$1048576,0))</f>
        <v>172.1</v>
      </c>
      <c r="N1696">
        <f>INDEX(RawData!L$2:L$1048576,MATCH(FmtData!$B$4+(ROW()-10),RawData!$A$2:$A$1048576,0))</f>
        <v>22.5</v>
      </c>
      <c r="O1696">
        <f>INDEX(RawData!M$2:M$1048576,MATCH(FmtData!$B$4+(ROW()-10),RawData!$A$2:$A$1048576,0))</f>
        <v>165.2</v>
      </c>
      <c r="P1696">
        <f>INDEX(RawData!N$2:N$1048576,MATCH(FmtData!$B$4+(ROW()-10),RawData!$A$2:$A$1048576,0))</f>
        <v>21.9</v>
      </c>
      <c r="Q1696">
        <f>INDEX(RawData!O$2:O$1048576,MATCH(FmtData!$B$4+(ROW()-10),RawData!$A$2:$A$1048576,0))</f>
        <v>182.3</v>
      </c>
      <c r="R1696" s="8">
        <f>INDEX(RawData!P$2:P$1048576,MATCH(FmtData!$B$4+(ROW()-10),RawData!$A$2:$A$1048576,0))</f>
        <v>61.679200000000002</v>
      </c>
      <c r="S1696">
        <f>INDEX(RawData!Q$2:Q$1048576,MATCH(FmtData!$B$4+(ROW()-10),RawData!$A$2:$A$1048576,0))</f>
        <v>507.21300000000002</v>
      </c>
      <c r="T1696" s="8">
        <f>INDEX(RawData!R$2:R$1048576,MATCH(FmtData!$B$4+(ROW()-10),RawData!$A$2:$A$1048576,0))</f>
        <v>-6.0605100000000002E-2</v>
      </c>
      <c r="U1696" s="8">
        <f>INDEX(RawData!S$2:S$1048576,MATCH(FmtData!$B$4+(ROW()-10),RawData!$A$2:$A$1048576,0))</f>
        <v>0.73203300000000004</v>
      </c>
      <c r="V1696" s="8">
        <f>INDEX(RawData!T$2:T$1048576,MATCH(FmtData!$B$4+(ROW()-10),RawData!$A$2:$A$1048576,0))</f>
        <v>0.16642699999999999</v>
      </c>
      <c r="W1696" s="3">
        <f t="shared" si="521"/>
        <v>-0.56095646000000021</v>
      </c>
      <c r="X1696" s="3">
        <f t="shared" si="522"/>
        <v>-0.38293497199999998</v>
      </c>
      <c r="Y1696" s="8">
        <f t="shared" si="526"/>
        <v>9.3957305800470046</v>
      </c>
      <c r="Z1696" s="8">
        <f t="shared" si="527"/>
        <v>9.5737520680470052</v>
      </c>
      <c r="AA1696" s="3">
        <f t="shared" si="523"/>
        <v>9.484741324047004</v>
      </c>
      <c r="AB1696" s="41">
        <v>2</v>
      </c>
      <c r="AC1696" s="42" t="str">
        <f t="shared" si="536"/>
        <v>Dilatometer</v>
      </c>
      <c r="AD1696" s="15">
        <f t="shared" si="525"/>
        <v>-318.55430000000001</v>
      </c>
      <c r="AE1696" s="15">
        <f t="shared" si="528"/>
        <v>-136.29680700063921</v>
      </c>
      <c r="AF1696" s="15">
        <f t="shared" si="529"/>
        <v>-94.66984086502282</v>
      </c>
      <c r="AG1696" s="15">
        <f t="shared" si="530"/>
        <v>-115.66951491423617</v>
      </c>
      <c r="AH1696" s="15">
        <f t="shared" si="524"/>
        <v>-130.62103510206953</v>
      </c>
      <c r="AI1696" s="17">
        <f t="shared" si="531"/>
        <v>1.2416411037479471</v>
      </c>
      <c r="AJ1696" s="17">
        <f t="shared" si="532"/>
        <v>0.94118643164943161</v>
      </c>
      <c r="AK1696" s="17">
        <f t="shared" si="533"/>
        <v>0.8918934355971605</v>
      </c>
      <c r="AL1696" s="17">
        <f t="shared" si="534"/>
        <v>0.91609754294086676</v>
      </c>
      <c r="AM1696" s="17">
        <f t="shared" si="535"/>
        <v>0.93414699921490663</v>
      </c>
      <c r="AN1696" s="17">
        <f t="shared" si="537"/>
        <v>3.2823813220894671E-4</v>
      </c>
      <c r="AO1696" s="17">
        <f t="shared" si="538"/>
        <v>9.1609754294086674</v>
      </c>
      <c r="AP1696" s="17">
        <f t="shared" si="539"/>
        <v>12.41641103747947</v>
      </c>
      <c r="AQ1696" s="17">
        <f t="shared" si="540"/>
        <v>19.91778123298857</v>
      </c>
    </row>
    <row r="1697" spans="2:43" x14ac:dyDescent="0.45">
      <c r="B1697">
        <f>INDEX(RawData!$A$2:$A$1048576,MATCH(FmtData!$B$4+(ROW()-10),RawData!$A$2:$A$1048576,0))</f>
        <v>1885</v>
      </c>
      <c r="C1697" s="23">
        <f>LEFT(INDEX(RawData!$B$2:$B$1048576, MATCH(FmtData!$B$4+(ROW()-10),RawData!$A$2:$A$1048576,0)),10)+MID(INDEX(RawData!$B$2:$B$1048576, MATCH(FmtData!$B$4+(ROW()-10),RawData!$A$2:$A$1048576,0)),12,8)-$B$5/24</f>
        <v>42201.683969907404</v>
      </c>
      <c r="D1697" s="7">
        <f>MID(INDEX(RawData!$B$2:$B$1048576, MATCH(FmtData!$B$4+(ROW()-10),RawData!$A$2:$A$1048576,0)),12,8)+$B$5/24</f>
        <v>1.1839699074074073</v>
      </c>
      <c r="E1697" s="8">
        <f>INDEX(RawData!$D$2:$D$1048576,MATCH(FmtData!$B$4+(ROW()-10),RawData!$A$2:$A$1048576,0))</f>
        <v>50.276299999999999</v>
      </c>
      <c r="F1697">
        <f>INDEX(RawData!$D$2:$D$1048576,MATCH(FmtData!$B$4+(ROW()-10),RawData!$A$2:$A$1048576,0))</f>
        <v>50.276299999999999</v>
      </c>
      <c r="G1697">
        <f>INDEX(RawData!E$2:E$1048576,MATCH(FmtData!$B$4+(ROW()-10),RawData!$A$2:$A$1048576,0))</f>
        <v>2879.3</v>
      </c>
      <c r="H1697">
        <f>INDEX(RawData!F$2:F$1048576,MATCH(FmtData!$B$4+(ROW()-10),RawData!$A$2:$A$1048576,0))</f>
        <v>-0.15307599999999999</v>
      </c>
      <c r="I1697">
        <f>INDEX(RawData!G$2:G$1048576,MATCH(FmtData!$B$4+(ROW()-10),RawData!$A$2:$A$1048576,0))</f>
        <v>-29008.1</v>
      </c>
      <c r="J1697">
        <f>INDEX(RawData!H$2:H$1048576,MATCH(FmtData!$B$4+(ROW()-10),RawData!$A$2:$A$1048576,0))</f>
        <v>5.0863699999999998E-2</v>
      </c>
      <c r="K1697">
        <f>INDEX(RawData!I$2:I$1048576,MATCH(FmtData!$B$4+(ROW()-10),RawData!$A$2:$A$1048576,0))</f>
        <v>-0.61477000000000004</v>
      </c>
      <c r="L1697">
        <f>INDEX(RawData!J$2:J$1048576,MATCH(FmtData!$B$4+(ROW()-10),RawData!$A$2:$A$1048576,0))</f>
        <v>198.9</v>
      </c>
      <c r="M1697">
        <f>INDEX(RawData!K$2:K$1048576,MATCH(FmtData!$B$4+(ROW()-10),RawData!$A$2:$A$1048576,0))</f>
        <v>172.2</v>
      </c>
      <c r="N1697">
        <f>INDEX(RawData!L$2:L$1048576,MATCH(FmtData!$B$4+(ROW()-10),RawData!$A$2:$A$1048576,0))</f>
        <v>22.5</v>
      </c>
      <c r="O1697">
        <f>INDEX(RawData!M$2:M$1048576,MATCH(FmtData!$B$4+(ROW()-10),RawData!$A$2:$A$1048576,0))</f>
        <v>180.7</v>
      </c>
      <c r="P1697">
        <f>INDEX(RawData!N$2:N$1048576,MATCH(FmtData!$B$4+(ROW()-10),RawData!$A$2:$A$1048576,0))</f>
        <v>21.8</v>
      </c>
      <c r="Q1697">
        <f>INDEX(RawData!O$2:O$1048576,MATCH(FmtData!$B$4+(ROW()-10),RawData!$A$2:$A$1048576,0))</f>
        <v>182.1</v>
      </c>
      <c r="R1697" s="8">
        <f>INDEX(RawData!P$2:P$1048576,MATCH(FmtData!$B$4+(ROW()-10),RawData!$A$2:$A$1048576,0))</f>
        <v>61.690899999999999</v>
      </c>
      <c r="S1697">
        <f>INDEX(RawData!Q$2:Q$1048576,MATCH(FmtData!$B$4+(ROW()-10),RawData!$A$2:$A$1048576,0))</f>
        <v>507.21300000000002</v>
      </c>
      <c r="T1697" s="8">
        <f>INDEX(RawData!R$2:R$1048576,MATCH(FmtData!$B$4+(ROW()-10),RawData!$A$2:$A$1048576,0))</f>
        <v>-5.9423200000000002E-2</v>
      </c>
      <c r="U1697" s="8">
        <f>INDEX(RawData!S$2:S$1048576,MATCH(FmtData!$B$4+(ROW()-10),RawData!$A$2:$A$1048576,0))</f>
        <v>0.73163699999999998</v>
      </c>
      <c r="V1697" s="8">
        <f>INDEX(RawData!T$2:T$1048576,MATCH(FmtData!$B$4+(ROW()-10),RawData!$A$2:$A$1048576,0))</f>
        <v>3.2009799999999998E-2</v>
      </c>
      <c r="W1697" s="3">
        <f t="shared" si="521"/>
        <v>-0.55995062000000007</v>
      </c>
      <c r="X1697" s="3">
        <f t="shared" si="522"/>
        <v>-4.1515283999999993E-2</v>
      </c>
      <c r="Y1697" s="8">
        <f t="shared" si="526"/>
        <v>9.396736420047004</v>
      </c>
      <c r="Z1697" s="8">
        <f t="shared" si="527"/>
        <v>9.9151717560470036</v>
      </c>
      <c r="AA1697" s="3">
        <f t="shared" si="523"/>
        <v>9.6559540880470038</v>
      </c>
      <c r="AB1697" s="41">
        <v>2</v>
      </c>
      <c r="AC1697" s="42" t="str">
        <f t="shared" si="536"/>
        <v>Dilatometer</v>
      </c>
      <c r="AD1697" s="15">
        <f t="shared" si="525"/>
        <v>-318.54259999999999</v>
      </c>
      <c r="AE1697" s="15">
        <f t="shared" si="528"/>
        <v>-136.06578220617791</v>
      </c>
      <c r="AF1697" s="15">
        <f t="shared" si="529"/>
        <v>-10.607612921015971</v>
      </c>
      <c r="AG1697" s="15">
        <f t="shared" si="530"/>
        <v>-74.942880050835925</v>
      </c>
      <c r="AH1697" s="15">
        <f t="shared" si="524"/>
        <v>-130.39001030760824</v>
      </c>
      <c r="AI1697" s="17">
        <f t="shared" si="531"/>
        <v>1.2416156594217276</v>
      </c>
      <c r="AJ1697" s="17">
        <f t="shared" si="532"/>
        <v>0.940897830173413</v>
      </c>
      <c r="AK1697" s="17">
        <f t="shared" si="533"/>
        <v>0.80658609111905444</v>
      </c>
      <c r="AL1697" s="17">
        <f t="shared" si="534"/>
        <v>0.87029309894651197</v>
      </c>
      <c r="AM1697" s="17">
        <f t="shared" si="535"/>
        <v>0.93386269802675659</v>
      </c>
      <c r="AN1697" s="17">
        <f t="shared" si="537"/>
        <v>6.1253932035898462E-4</v>
      </c>
      <c r="AO1697" s="17">
        <f t="shared" si="538"/>
        <v>8.7029309894651199</v>
      </c>
      <c r="AP1697" s="17">
        <f t="shared" si="539"/>
        <v>12.416156594217275</v>
      </c>
      <c r="AQ1697" s="17">
        <f t="shared" si="540"/>
        <v>19.852005477681001</v>
      </c>
    </row>
    <row r="1698" spans="2:43" x14ac:dyDescent="0.45">
      <c r="B1698">
        <f>INDEX(RawData!$A$2:$A$1048576,MATCH(FmtData!$B$4+(ROW()-10),RawData!$A$2:$A$1048576,0))</f>
        <v>1886</v>
      </c>
      <c r="C1698" s="23">
        <f>LEFT(INDEX(RawData!$B$2:$B$1048576, MATCH(FmtData!$B$4+(ROW()-10),RawData!$A$2:$A$1048576,0)),10)+MID(INDEX(RawData!$B$2:$B$1048576, MATCH(FmtData!$B$4+(ROW()-10),RawData!$A$2:$A$1048576,0)),12,8)-$B$5/24</f>
        <v>42201.684652777774</v>
      </c>
      <c r="D1698" s="7">
        <f>MID(INDEX(RawData!$B$2:$B$1048576, MATCH(FmtData!$B$4+(ROW()-10),RawData!$A$2:$A$1048576,0)),12,8)+$B$5/24</f>
        <v>1.1846527777777776</v>
      </c>
      <c r="E1698" s="8">
        <f>INDEX(RawData!$D$2:$D$1048576,MATCH(FmtData!$B$4+(ROW()-10),RawData!$A$2:$A$1048576,0))</f>
        <v>50.292900000000003</v>
      </c>
      <c r="F1698">
        <f>INDEX(RawData!$D$2:$D$1048576,MATCH(FmtData!$B$4+(ROW()-10),RawData!$A$2:$A$1048576,0))</f>
        <v>50.292900000000003</v>
      </c>
      <c r="G1698">
        <f>INDEX(RawData!E$2:E$1048576,MATCH(FmtData!$B$4+(ROW()-10),RawData!$A$2:$A$1048576,0))</f>
        <v>2884.22</v>
      </c>
      <c r="H1698">
        <f>INDEX(RawData!F$2:F$1048576,MATCH(FmtData!$B$4+(ROW()-10),RawData!$A$2:$A$1048576,0))</f>
        <v>0.77026399999999995</v>
      </c>
      <c r="I1698">
        <f>INDEX(RawData!G$2:G$1048576,MATCH(FmtData!$B$4+(ROW()-10),RawData!$A$2:$A$1048576,0))</f>
        <v>-29008.1</v>
      </c>
      <c r="J1698">
        <f>INDEX(RawData!H$2:H$1048576,MATCH(FmtData!$B$4+(ROW()-10),RawData!$A$2:$A$1048576,0))</f>
        <v>5.0863699999999998E-2</v>
      </c>
      <c r="K1698">
        <f>INDEX(RawData!I$2:I$1048576,MATCH(FmtData!$B$4+(ROW()-10),RawData!$A$2:$A$1048576,0))</f>
        <v>-0.61533599999999999</v>
      </c>
      <c r="L1698">
        <f>INDEX(RawData!J$2:J$1048576,MATCH(FmtData!$B$4+(ROW()-10),RawData!$A$2:$A$1048576,0))</f>
        <v>172.9</v>
      </c>
      <c r="M1698">
        <f>INDEX(RawData!K$2:K$1048576,MATCH(FmtData!$B$4+(ROW()-10),RawData!$A$2:$A$1048576,0))</f>
        <v>175.4</v>
      </c>
      <c r="N1698">
        <f>INDEX(RawData!L$2:L$1048576,MATCH(FmtData!$B$4+(ROW()-10),RawData!$A$2:$A$1048576,0))</f>
        <v>22.5</v>
      </c>
      <c r="O1698">
        <f>INDEX(RawData!M$2:M$1048576,MATCH(FmtData!$B$4+(ROW()-10),RawData!$A$2:$A$1048576,0))</f>
        <v>171.3</v>
      </c>
      <c r="P1698">
        <f>INDEX(RawData!N$2:N$1048576,MATCH(FmtData!$B$4+(ROW()-10),RawData!$A$2:$A$1048576,0))</f>
        <v>21.8</v>
      </c>
      <c r="Q1698">
        <f>INDEX(RawData!O$2:O$1048576,MATCH(FmtData!$B$4+(ROW()-10),RawData!$A$2:$A$1048576,0))</f>
        <v>182.1</v>
      </c>
      <c r="R1698" s="8">
        <f>INDEX(RawData!P$2:P$1048576,MATCH(FmtData!$B$4+(ROW()-10),RawData!$A$2:$A$1048576,0))</f>
        <v>61.679200000000002</v>
      </c>
      <c r="S1698">
        <f>INDEX(RawData!Q$2:Q$1048576,MATCH(FmtData!$B$4+(ROW()-10),RawData!$A$2:$A$1048576,0))</f>
        <v>507.21300000000002</v>
      </c>
      <c r="T1698" s="8">
        <f>INDEX(RawData!R$2:R$1048576,MATCH(FmtData!$B$4+(ROW()-10),RawData!$A$2:$A$1048576,0))</f>
        <v>-5.9423200000000002E-2</v>
      </c>
      <c r="U1698" s="8">
        <f>INDEX(RawData!S$2:S$1048576,MATCH(FmtData!$B$4+(ROW()-10),RawData!$A$2:$A$1048576,0))</f>
        <v>0.73203300000000004</v>
      </c>
      <c r="V1698" s="8">
        <f>INDEX(RawData!T$2:T$1048576,MATCH(FmtData!$B$4+(ROW()-10),RawData!$A$2:$A$1048576,0))</f>
        <v>3.3157300000000001E-2</v>
      </c>
      <c r="W1698" s="3">
        <f t="shared" si="521"/>
        <v>-0.56095646000000021</v>
      </c>
      <c r="X1698" s="3">
        <f t="shared" si="522"/>
        <v>-4.4429933999999997E-2</v>
      </c>
      <c r="Y1698" s="8">
        <f t="shared" si="526"/>
        <v>9.3957305800470046</v>
      </c>
      <c r="Z1698" s="8">
        <f t="shared" si="527"/>
        <v>9.9122571060470044</v>
      </c>
      <c r="AA1698" s="3">
        <f t="shared" si="523"/>
        <v>9.6539938430470045</v>
      </c>
      <c r="AB1698" s="41">
        <v>2</v>
      </c>
      <c r="AC1698" s="42" t="str">
        <f t="shared" si="536"/>
        <v>Dilatometer</v>
      </c>
      <c r="AD1698" s="15">
        <f t="shared" si="525"/>
        <v>-318.55430000000001</v>
      </c>
      <c r="AE1698" s="15">
        <f t="shared" si="528"/>
        <v>-136.29680700063921</v>
      </c>
      <c r="AF1698" s="15">
        <f t="shared" si="529"/>
        <v>-11.349159643531607</v>
      </c>
      <c r="AG1698" s="15">
        <f t="shared" si="530"/>
        <v>-75.417052013978605</v>
      </c>
      <c r="AH1698" s="15">
        <f t="shared" si="524"/>
        <v>-130.62103510206953</v>
      </c>
      <c r="AI1698" s="17">
        <f t="shared" si="531"/>
        <v>1.2416411037479471</v>
      </c>
      <c r="AJ1698" s="17">
        <f t="shared" si="532"/>
        <v>0.94118643164943161</v>
      </c>
      <c r="AK1698" s="17">
        <f t="shared" si="533"/>
        <v>0.80726721858971151</v>
      </c>
      <c r="AL1698" s="17">
        <f t="shared" si="534"/>
        <v>0.87080002156908287</v>
      </c>
      <c r="AM1698" s="17">
        <f t="shared" si="535"/>
        <v>0.93414699921490663</v>
      </c>
      <c r="AN1698" s="17">
        <f t="shared" si="537"/>
        <v>3.2823813220894671E-4</v>
      </c>
      <c r="AO1698" s="17">
        <f t="shared" si="538"/>
        <v>8.7080002156908289</v>
      </c>
      <c r="AP1698" s="17">
        <f t="shared" si="539"/>
        <v>12.41641103747947</v>
      </c>
      <c r="AQ1698" s="17">
        <f t="shared" si="540"/>
        <v>19.885927565323897</v>
      </c>
    </row>
    <row r="1699" spans="2:43" x14ac:dyDescent="0.45">
      <c r="B1699">
        <f>INDEX(RawData!$A$2:$A$1048576,MATCH(FmtData!$B$4+(ROW()-10),RawData!$A$2:$A$1048576,0))</f>
        <v>1887</v>
      </c>
      <c r="C1699" s="23">
        <f>LEFT(INDEX(RawData!$B$2:$B$1048576, MATCH(FmtData!$B$4+(ROW()-10),RawData!$A$2:$A$1048576,0)),10)+MID(INDEX(RawData!$B$2:$B$1048576, MATCH(FmtData!$B$4+(ROW()-10),RawData!$A$2:$A$1048576,0)),12,8)-$B$5/24</f>
        <v>42201.685347222221</v>
      </c>
      <c r="D1699" s="7">
        <f>MID(INDEX(RawData!$B$2:$B$1048576, MATCH(FmtData!$B$4+(ROW()-10),RawData!$A$2:$A$1048576,0)),12,8)+$B$5/24</f>
        <v>1.1853472222222221</v>
      </c>
      <c r="E1699" s="8">
        <f>INDEX(RawData!$D$2:$D$1048576,MATCH(FmtData!$B$4+(ROW()-10),RawData!$A$2:$A$1048576,0))</f>
        <v>50.309600000000003</v>
      </c>
      <c r="F1699">
        <f>INDEX(RawData!$D$2:$D$1048576,MATCH(FmtData!$B$4+(ROW()-10),RawData!$A$2:$A$1048576,0))</f>
        <v>50.309600000000003</v>
      </c>
      <c r="G1699">
        <f>INDEX(RawData!E$2:E$1048576,MATCH(FmtData!$B$4+(ROW()-10),RawData!$A$2:$A$1048576,0))</f>
        <v>2882.99</v>
      </c>
      <c r="H1699">
        <f>INDEX(RawData!F$2:F$1048576,MATCH(FmtData!$B$4+(ROW()-10),RawData!$A$2:$A$1048576,0))</f>
        <v>-0.15307599999999999</v>
      </c>
      <c r="I1699">
        <f>INDEX(RawData!G$2:G$1048576,MATCH(FmtData!$B$4+(ROW()-10),RawData!$A$2:$A$1048576,0))</f>
        <v>-29008.1</v>
      </c>
      <c r="J1699">
        <f>INDEX(RawData!H$2:H$1048576,MATCH(FmtData!$B$4+(ROW()-10),RawData!$A$2:$A$1048576,0))</f>
        <v>5.0863699999999998E-2</v>
      </c>
      <c r="K1699">
        <f>INDEX(RawData!I$2:I$1048576,MATCH(FmtData!$B$4+(ROW()-10),RawData!$A$2:$A$1048576,0))</f>
        <v>-0.61477000000000004</v>
      </c>
      <c r="L1699">
        <f>INDEX(RawData!J$2:J$1048576,MATCH(FmtData!$B$4+(ROW()-10),RawData!$A$2:$A$1048576,0))</f>
        <v>181.4</v>
      </c>
      <c r="M1699">
        <f>INDEX(RawData!K$2:K$1048576,MATCH(FmtData!$B$4+(ROW()-10),RawData!$A$2:$A$1048576,0))</f>
        <v>178.4</v>
      </c>
      <c r="N1699">
        <f>INDEX(RawData!L$2:L$1048576,MATCH(FmtData!$B$4+(ROW()-10),RawData!$A$2:$A$1048576,0))</f>
        <v>22.5</v>
      </c>
      <c r="O1699">
        <f>INDEX(RawData!M$2:M$1048576,MATCH(FmtData!$B$4+(ROW()-10),RawData!$A$2:$A$1048576,0))</f>
        <v>175.5</v>
      </c>
      <c r="P1699">
        <f>INDEX(RawData!N$2:N$1048576,MATCH(FmtData!$B$4+(ROW()-10),RawData!$A$2:$A$1048576,0))</f>
        <v>21.8</v>
      </c>
      <c r="Q1699">
        <f>INDEX(RawData!O$2:O$1048576,MATCH(FmtData!$B$4+(ROW()-10),RawData!$A$2:$A$1048576,0))</f>
        <v>182.1</v>
      </c>
      <c r="R1699" s="8">
        <f>INDEX(RawData!P$2:P$1048576,MATCH(FmtData!$B$4+(ROW()-10),RawData!$A$2:$A$1048576,0))</f>
        <v>61.679200000000002</v>
      </c>
      <c r="S1699">
        <f>INDEX(RawData!Q$2:Q$1048576,MATCH(FmtData!$B$4+(ROW()-10),RawData!$A$2:$A$1048576,0))</f>
        <v>507.21300000000002</v>
      </c>
      <c r="T1699" s="8">
        <f>INDEX(RawData!R$2:R$1048576,MATCH(FmtData!$B$4+(ROW()-10),RawData!$A$2:$A$1048576,0))</f>
        <v>-6.0605100000000002E-2</v>
      </c>
      <c r="U1699" s="8">
        <f>INDEX(RawData!S$2:S$1048576,MATCH(FmtData!$B$4+(ROW()-10),RawData!$A$2:$A$1048576,0))</f>
        <v>0.73203300000000004</v>
      </c>
      <c r="V1699" s="8">
        <f>INDEX(RawData!T$2:T$1048576,MATCH(FmtData!$B$4+(ROW()-10),RawData!$A$2:$A$1048576,0))</f>
        <v>3.1327500000000001E-2</v>
      </c>
      <c r="W1699" s="3">
        <f t="shared" si="521"/>
        <v>-0.56095646000000021</v>
      </c>
      <c r="X1699" s="3">
        <f t="shared" si="522"/>
        <v>-3.9782242000000002E-2</v>
      </c>
      <c r="Y1699" s="8">
        <f t="shared" si="526"/>
        <v>9.3957305800470046</v>
      </c>
      <c r="Z1699" s="8">
        <f t="shared" si="527"/>
        <v>9.9169047980470051</v>
      </c>
      <c r="AA1699" s="3">
        <f t="shared" si="523"/>
        <v>9.6563176890470039</v>
      </c>
      <c r="AB1699" s="41">
        <v>2</v>
      </c>
      <c r="AC1699" s="42" t="str">
        <f t="shared" si="536"/>
        <v>Dilatometer</v>
      </c>
      <c r="AD1699" s="15">
        <f t="shared" si="525"/>
        <v>-318.55430000000001</v>
      </c>
      <c r="AE1699" s="15">
        <f t="shared" si="528"/>
        <v>-136.29680700063921</v>
      </c>
      <c r="AF1699" s="15">
        <f t="shared" si="529"/>
        <v>-10.166494053491647</v>
      </c>
      <c r="AG1699" s="15">
        <f t="shared" si="530"/>
        <v>-74.854906868919329</v>
      </c>
      <c r="AH1699" s="15">
        <f t="shared" si="524"/>
        <v>-130.62103510206953</v>
      </c>
      <c r="AI1699" s="17">
        <f t="shared" si="531"/>
        <v>1.2416411037479471</v>
      </c>
      <c r="AJ1699" s="17">
        <f t="shared" si="532"/>
        <v>0.94118643164943161</v>
      </c>
      <c r="AK1699" s="17">
        <f t="shared" si="533"/>
        <v>0.80618145839878608</v>
      </c>
      <c r="AL1699" s="17">
        <f t="shared" si="534"/>
        <v>0.87019911443082409</v>
      </c>
      <c r="AM1699" s="17">
        <f t="shared" si="535"/>
        <v>0.93414699921490663</v>
      </c>
      <c r="AN1699" s="17">
        <f t="shared" si="537"/>
        <v>3.2823813220894671E-4</v>
      </c>
      <c r="AO1699" s="17">
        <f t="shared" si="538"/>
        <v>8.7019911443082414</v>
      </c>
      <c r="AP1699" s="17">
        <f t="shared" si="539"/>
        <v>12.41641103747947</v>
      </c>
      <c r="AQ1699" s="17">
        <f t="shared" si="540"/>
        <v>19.877447043413174</v>
      </c>
    </row>
    <row r="1700" spans="2:43" x14ac:dyDescent="0.45">
      <c r="B1700">
        <f>INDEX(RawData!$A$2:$A$1048576,MATCH(FmtData!$B$4+(ROW()-10),RawData!$A$2:$A$1048576,0))</f>
        <v>1888</v>
      </c>
      <c r="C1700" s="23">
        <f>LEFT(INDEX(RawData!$B$2:$B$1048576, MATCH(FmtData!$B$4+(ROW()-10),RawData!$A$2:$A$1048576,0)),10)+MID(INDEX(RawData!$B$2:$B$1048576, MATCH(FmtData!$B$4+(ROW()-10),RawData!$A$2:$A$1048576,0)),12,8)-$B$5/24</f>
        <v>42201.686041666668</v>
      </c>
      <c r="D1700" s="7">
        <f>MID(INDEX(RawData!$B$2:$B$1048576, MATCH(FmtData!$B$4+(ROW()-10),RawData!$A$2:$A$1048576,0)),12,8)+$B$5/24</f>
        <v>1.1860416666666667</v>
      </c>
      <c r="E1700" s="8">
        <f>INDEX(RawData!$D$2:$D$1048576,MATCH(FmtData!$B$4+(ROW()-10),RawData!$A$2:$A$1048576,0))</f>
        <v>50.326099999999997</v>
      </c>
      <c r="F1700">
        <f>INDEX(RawData!$D$2:$D$1048576,MATCH(FmtData!$B$4+(ROW()-10),RawData!$A$2:$A$1048576,0))</f>
        <v>50.326099999999997</v>
      </c>
      <c r="G1700">
        <f>INDEX(RawData!E$2:E$1048576,MATCH(FmtData!$B$4+(ROW()-10),RawData!$A$2:$A$1048576,0))</f>
        <v>2888.84</v>
      </c>
      <c r="H1700">
        <f>INDEX(RawData!F$2:F$1048576,MATCH(FmtData!$B$4+(ROW()-10),RawData!$A$2:$A$1048576,0))</f>
        <v>-0.15307599999999999</v>
      </c>
      <c r="I1700">
        <f>INDEX(RawData!G$2:G$1048576,MATCH(FmtData!$B$4+(ROW()-10),RawData!$A$2:$A$1048576,0))</f>
        <v>-28997.5</v>
      </c>
      <c r="J1700">
        <f>INDEX(RawData!H$2:H$1048576,MATCH(FmtData!$B$4+(ROW()-10),RawData!$A$2:$A$1048576,0))</f>
        <v>5.0863699999999998E-2</v>
      </c>
      <c r="K1700">
        <f>INDEX(RawData!I$2:I$1048576,MATCH(FmtData!$B$4+(ROW()-10),RawData!$A$2:$A$1048576,0))</f>
        <v>-0.61596499999999998</v>
      </c>
      <c r="L1700">
        <f>INDEX(RawData!J$2:J$1048576,MATCH(FmtData!$B$4+(ROW()-10),RawData!$A$2:$A$1048576,0))</f>
        <v>171</v>
      </c>
      <c r="M1700">
        <f>INDEX(RawData!K$2:K$1048576,MATCH(FmtData!$B$4+(ROW()-10),RawData!$A$2:$A$1048576,0))</f>
        <v>173.4</v>
      </c>
      <c r="N1700">
        <f>INDEX(RawData!L$2:L$1048576,MATCH(FmtData!$B$4+(ROW()-10),RawData!$A$2:$A$1048576,0))</f>
        <v>22.6</v>
      </c>
      <c r="O1700">
        <f>INDEX(RawData!M$2:M$1048576,MATCH(FmtData!$B$4+(ROW()-10),RawData!$A$2:$A$1048576,0))</f>
        <v>165.2</v>
      </c>
      <c r="P1700">
        <f>INDEX(RawData!N$2:N$1048576,MATCH(FmtData!$B$4+(ROW()-10),RawData!$A$2:$A$1048576,0))</f>
        <v>21.8</v>
      </c>
      <c r="Q1700">
        <f>INDEX(RawData!O$2:O$1048576,MATCH(FmtData!$B$4+(ROW()-10),RawData!$A$2:$A$1048576,0))</f>
        <v>182.1</v>
      </c>
      <c r="R1700" s="8">
        <f>INDEX(RawData!P$2:P$1048576,MATCH(FmtData!$B$4+(ROW()-10),RawData!$A$2:$A$1048576,0))</f>
        <v>61.679200000000002</v>
      </c>
      <c r="S1700">
        <f>INDEX(RawData!Q$2:Q$1048576,MATCH(FmtData!$B$4+(ROW()-10),RawData!$A$2:$A$1048576,0))</f>
        <v>507.21300000000002</v>
      </c>
      <c r="T1700" s="8">
        <f>INDEX(RawData!R$2:R$1048576,MATCH(FmtData!$B$4+(ROW()-10),RawData!$A$2:$A$1048576,0))</f>
        <v>-5.9423200000000002E-2</v>
      </c>
      <c r="U1700" s="8">
        <f>INDEX(RawData!S$2:S$1048576,MATCH(FmtData!$B$4+(ROW()-10),RawData!$A$2:$A$1048576,0))</f>
        <v>0.73230700000000004</v>
      </c>
      <c r="V1700" s="8">
        <f>INDEX(RawData!T$2:T$1048576,MATCH(FmtData!$B$4+(ROW()-10),RawData!$A$2:$A$1048576,0))</f>
        <v>2.6675299999999999E-2</v>
      </c>
      <c r="W1700" s="3">
        <f t="shared" si="521"/>
        <v>-0.56165242000000015</v>
      </c>
      <c r="X1700" s="3">
        <f t="shared" si="522"/>
        <v>-2.7965653999999996E-2</v>
      </c>
      <c r="Y1700" s="8">
        <f t="shared" si="526"/>
        <v>9.3950346200470047</v>
      </c>
      <c r="Z1700" s="8">
        <f t="shared" si="527"/>
        <v>9.9287213860470036</v>
      </c>
      <c r="AA1700" s="3">
        <f t="shared" si="523"/>
        <v>9.6618780030470042</v>
      </c>
      <c r="AB1700" s="41">
        <v>2</v>
      </c>
      <c r="AC1700" s="42" t="str">
        <f t="shared" si="536"/>
        <v>Dilatometer</v>
      </c>
      <c r="AD1700" s="15">
        <f t="shared" si="525"/>
        <v>-318.55430000000001</v>
      </c>
      <c r="AE1700" s="15">
        <f t="shared" si="528"/>
        <v>-136.45662990442463</v>
      </c>
      <c r="AF1700" s="15">
        <f t="shared" si="529"/>
        <v>-7.1548385471870688</v>
      </c>
      <c r="AG1700" s="15">
        <f t="shared" si="530"/>
        <v>-73.508802596995451</v>
      </c>
      <c r="AH1700" s="15">
        <f t="shared" si="524"/>
        <v>-130.78085800585495</v>
      </c>
      <c r="AI1700" s="17">
        <f t="shared" si="531"/>
        <v>1.2416411037479471</v>
      </c>
      <c r="AJ1700" s="17">
        <f t="shared" si="532"/>
        <v>0.94138618971707833</v>
      </c>
      <c r="AK1700" s="17">
        <f t="shared" si="533"/>
        <v>0.80342971572088973</v>
      </c>
      <c r="AL1700" s="17">
        <f t="shared" si="534"/>
        <v>0.86876355636154745</v>
      </c>
      <c r="AM1700" s="17">
        <f t="shared" si="535"/>
        <v>0.93434378003654239</v>
      </c>
      <c r="AN1700" s="17">
        <f t="shared" si="537"/>
        <v>1.3145731057317978E-4</v>
      </c>
      <c r="AO1700" s="17">
        <f t="shared" si="538"/>
        <v>8.6876355636154745</v>
      </c>
      <c r="AP1700" s="17">
        <f t="shared" si="539"/>
        <v>12.41641103747947</v>
      </c>
      <c r="AQ1700" s="17">
        <f t="shared" si="540"/>
        <v>19.91778123298857</v>
      </c>
    </row>
    <row r="1701" spans="2:43" x14ac:dyDescent="0.45">
      <c r="B1701">
        <f>INDEX(RawData!$A$2:$A$1048576,MATCH(FmtData!$B$4+(ROW()-10),RawData!$A$2:$A$1048576,0))</f>
        <v>1889</v>
      </c>
      <c r="C1701" s="23">
        <f>LEFT(INDEX(RawData!$B$2:$B$1048576, MATCH(FmtData!$B$4+(ROW()-10),RawData!$A$2:$A$1048576,0)),10)+MID(INDEX(RawData!$B$2:$B$1048576, MATCH(FmtData!$B$4+(ROW()-10),RawData!$A$2:$A$1048576,0)),12,8)-$B$5/24</f>
        <v>42201.686736111114</v>
      </c>
      <c r="D1701" s="7">
        <f>MID(INDEX(RawData!$B$2:$B$1048576, MATCH(FmtData!$B$4+(ROW()-10),RawData!$A$2:$A$1048576,0)),12,8)+$B$5/24</f>
        <v>1.1867361111111112</v>
      </c>
      <c r="E1701" s="8">
        <f>INDEX(RawData!$D$2:$D$1048576,MATCH(FmtData!$B$4+(ROW()-10),RawData!$A$2:$A$1048576,0))</f>
        <v>50.342799999999997</v>
      </c>
      <c r="F1701">
        <f>INDEX(RawData!$D$2:$D$1048576,MATCH(FmtData!$B$4+(ROW()-10),RawData!$A$2:$A$1048576,0))</f>
        <v>50.342799999999997</v>
      </c>
      <c r="G1701">
        <f>INDEX(RawData!E$2:E$1048576,MATCH(FmtData!$B$4+(ROW()-10),RawData!$A$2:$A$1048576,0))</f>
        <v>2882.07</v>
      </c>
      <c r="H1701">
        <f>INDEX(RawData!F$2:F$1048576,MATCH(FmtData!$B$4+(ROW()-10),RawData!$A$2:$A$1048576,0))</f>
        <v>-0.15307599999999999</v>
      </c>
      <c r="I1701">
        <f>INDEX(RawData!G$2:G$1048576,MATCH(FmtData!$B$4+(ROW()-10),RawData!$A$2:$A$1048576,0))</f>
        <v>-28997.5</v>
      </c>
      <c r="J1701">
        <f>INDEX(RawData!H$2:H$1048576,MATCH(FmtData!$B$4+(ROW()-10),RawData!$A$2:$A$1048576,0))</f>
        <v>5.0863699999999998E-2</v>
      </c>
      <c r="K1701">
        <f>INDEX(RawData!I$2:I$1048576,MATCH(FmtData!$B$4+(ROW()-10),RawData!$A$2:$A$1048576,0))</f>
        <v>-0.61577599999999999</v>
      </c>
      <c r="L1701">
        <f>INDEX(RawData!J$2:J$1048576,MATCH(FmtData!$B$4+(ROW()-10),RawData!$A$2:$A$1048576,0))</f>
        <v>195.7</v>
      </c>
      <c r="M1701">
        <f>INDEX(RawData!K$2:K$1048576,MATCH(FmtData!$B$4+(ROW()-10),RawData!$A$2:$A$1048576,0))</f>
        <v>172.7</v>
      </c>
      <c r="N1701">
        <f>INDEX(RawData!L$2:L$1048576,MATCH(FmtData!$B$4+(ROW()-10),RawData!$A$2:$A$1048576,0))</f>
        <v>22.5</v>
      </c>
      <c r="O1701">
        <f>INDEX(RawData!M$2:M$1048576,MATCH(FmtData!$B$4+(ROW()-10),RawData!$A$2:$A$1048576,0))</f>
        <v>181.2</v>
      </c>
      <c r="P1701">
        <f>INDEX(RawData!N$2:N$1048576,MATCH(FmtData!$B$4+(ROW()-10),RawData!$A$2:$A$1048576,0))</f>
        <v>21.8</v>
      </c>
      <c r="Q1701">
        <f>INDEX(RawData!O$2:O$1048576,MATCH(FmtData!$B$4+(ROW()-10),RawData!$A$2:$A$1048576,0))</f>
        <v>182.1</v>
      </c>
      <c r="R1701" s="8">
        <f>INDEX(RawData!P$2:P$1048576,MATCH(FmtData!$B$4+(ROW()-10),RawData!$A$2:$A$1048576,0))</f>
        <v>61.679200000000002</v>
      </c>
      <c r="S1701">
        <f>INDEX(RawData!Q$2:Q$1048576,MATCH(FmtData!$B$4+(ROW()-10),RawData!$A$2:$A$1048576,0))</f>
        <v>507.21300000000002</v>
      </c>
      <c r="T1701" s="8">
        <f>INDEX(RawData!R$2:R$1048576,MATCH(FmtData!$B$4+(ROW()-10),RawData!$A$2:$A$1048576,0))</f>
        <v>-5.9423200000000002E-2</v>
      </c>
      <c r="U1701" s="8">
        <f>INDEX(RawData!S$2:S$1048576,MATCH(FmtData!$B$4+(ROW()-10),RawData!$A$2:$A$1048576,0))</f>
        <v>0.73185</v>
      </c>
      <c r="V1701" s="8">
        <f>INDEX(RawData!T$2:T$1048576,MATCH(FmtData!$B$4+(ROW()-10),RawData!$A$2:$A$1048576,0))</f>
        <v>1.5851299999999999E-2</v>
      </c>
      <c r="W1701" s="3">
        <f t="shared" si="521"/>
        <v>-0.56049164000000007</v>
      </c>
      <c r="X1701" s="3">
        <f t="shared" si="522"/>
        <v>-4.7269399999999513E-4</v>
      </c>
      <c r="Y1701" s="8">
        <f t="shared" si="526"/>
        <v>9.396195400047004</v>
      </c>
      <c r="Z1701" s="8">
        <f t="shared" si="527"/>
        <v>9.9562143460470036</v>
      </c>
      <c r="AA1701" s="3">
        <f t="shared" si="523"/>
        <v>9.6762048730470038</v>
      </c>
      <c r="AB1701" s="41">
        <v>2</v>
      </c>
      <c r="AC1701" s="42" t="str">
        <f t="shared" si="536"/>
        <v>Dilatometer</v>
      </c>
      <c r="AD1701" s="15">
        <f t="shared" si="525"/>
        <v>-318.55430000000001</v>
      </c>
      <c r="AE1701" s="15">
        <f t="shared" si="528"/>
        <v>-136.19005139992987</v>
      </c>
      <c r="AF1701" s="15">
        <f t="shared" si="529"/>
        <v>-0.12125538377028988</v>
      </c>
      <c r="AG1701" s="15">
        <f t="shared" si="530"/>
        <v>-70.033573781662653</v>
      </c>
      <c r="AH1701" s="15">
        <f t="shared" si="524"/>
        <v>-130.51427950136019</v>
      </c>
      <c r="AI1701" s="17">
        <f t="shared" si="531"/>
        <v>1.2416411037479471</v>
      </c>
      <c r="AJ1701" s="17">
        <f t="shared" si="532"/>
        <v>0.94105304810226098</v>
      </c>
      <c r="AK1701" s="17">
        <f t="shared" si="533"/>
        <v>0.79707573436675938</v>
      </c>
      <c r="AL1701" s="17">
        <f t="shared" si="534"/>
        <v>0.86507919096136721</v>
      </c>
      <c r="AM1701" s="17">
        <f t="shared" si="535"/>
        <v>0.9340156033028385</v>
      </c>
      <c r="AN1701" s="17">
        <f t="shared" si="537"/>
        <v>4.5963404427706855E-4</v>
      </c>
      <c r="AO1701" s="17">
        <f t="shared" si="538"/>
        <v>8.6507919096136714</v>
      </c>
      <c r="AP1701" s="17">
        <f t="shared" si="539"/>
        <v>12.41641103747947</v>
      </c>
      <c r="AQ1701" s="17">
        <f t="shared" si="540"/>
        <v>19.871103888813284</v>
      </c>
    </row>
    <row r="1702" spans="2:43" x14ac:dyDescent="0.45">
      <c r="B1702">
        <f>INDEX(RawData!$A$2:$A$1048576,MATCH(FmtData!$B$4+(ROW()-10),RawData!$A$2:$A$1048576,0))</f>
        <v>1890</v>
      </c>
      <c r="C1702" s="23">
        <f>LEFT(INDEX(RawData!$B$2:$B$1048576, MATCH(FmtData!$B$4+(ROW()-10),RawData!$A$2:$A$1048576,0)),10)+MID(INDEX(RawData!$B$2:$B$1048576, MATCH(FmtData!$B$4+(ROW()-10),RawData!$A$2:$A$1048576,0)),12,8)-$B$5/24</f>
        <v>42201.687442129631</v>
      </c>
      <c r="D1702" s="7">
        <f>MID(INDEX(RawData!$B$2:$B$1048576, MATCH(FmtData!$B$4+(ROW()-10),RawData!$A$2:$A$1048576,0)),12,8)+$B$5/24</f>
        <v>1.1874421296296296</v>
      </c>
      <c r="E1702" s="8">
        <f>INDEX(RawData!$D$2:$D$1048576,MATCH(FmtData!$B$4+(ROW()-10),RawData!$A$2:$A$1048576,0))</f>
        <v>50.359299999999998</v>
      </c>
      <c r="F1702">
        <f>INDEX(RawData!$D$2:$D$1048576,MATCH(FmtData!$B$4+(ROW()-10),RawData!$A$2:$A$1048576,0))</f>
        <v>50.359299999999998</v>
      </c>
      <c r="G1702">
        <f>INDEX(RawData!E$2:E$1048576,MATCH(FmtData!$B$4+(ROW()-10),RawData!$A$2:$A$1048576,0))</f>
        <v>2888.84</v>
      </c>
      <c r="H1702">
        <f>INDEX(RawData!F$2:F$1048576,MATCH(FmtData!$B$4+(ROW()-10),RawData!$A$2:$A$1048576,0))</f>
        <v>-0.15307599999999999</v>
      </c>
      <c r="I1702">
        <f>INDEX(RawData!G$2:G$1048576,MATCH(FmtData!$B$4+(ROW()-10),RawData!$A$2:$A$1048576,0))</f>
        <v>-29008.1</v>
      </c>
      <c r="J1702">
        <f>INDEX(RawData!H$2:H$1048576,MATCH(FmtData!$B$4+(ROW()-10),RawData!$A$2:$A$1048576,0))</f>
        <v>5.0863699999999998E-2</v>
      </c>
      <c r="K1702">
        <f>INDEX(RawData!I$2:I$1048576,MATCH(FmtData!$B$4+(ROW()-10),RawData!$A$2:$A$1048576,0))</f>
        <v>-0.61477000000000004</v>
      </c>
      <c r="L1702">
        <f>INDEX(RawData!J$2:J$1048576,MATCH(FmtData!$B$4+(ROW()-10),RawData!$A$2:$A$1048576,0))</f>
        <v>172.5</v>
      </c>
      <c r="M1702">
        <f>INDEX(RawData!K$2:K$1048576,MATCH(FmtData!$B$4+(ROW()-10),RawData!$A$2:$A$1048576,0))</f>
        <v>175.8</v>
      </c>
      <c r="N1702">
        <f>INDEX(RawData!L$2:L$1048576,MATCH(FmtData!$B$4+(ROW()-10),RawData!$A$2:$A$1048576,0))</f>
        <v>22.5</v>
      </c>
      <c r="O1702">
        <f>INDEX(RawData!M$2:M$1048576,MATCH(FmtData!$B$4+(ROW()-10),RawData!$A$2:$A$1048576,0))</f>
        <v>170.3</v>
      </c>
      <c r="P1702">
        <f>INDEX(RawData!N$2:N$1048576,MATCH(FmtData!$B$4+(ROW()-10),RawData!$A$2:$A$1048576,0))</f>
        <v>21.8</v>
      </c>
      <c r="Q1702">
        <f>INDEX(RawData!O$2:O$1048576,MATCH(FmtData!$B$4+(ROW()-10),RawData!$A$2:$A$1048576,0))</f>
        <v>182.3</v>
      </c>
      <c r="R1702" s="8">
        <f>INDEX(RawData!P$2:P$1048576,MATCH(FmtData!$B$4+(ROW()-10),RawData!$A$2:$A$1048576,0))</f>
        <v>61.679200000000002</v>
      </c>
      <c r="S1702">
        <f>INDEX(RawData!Q$2:Q$1048576,MATCH(FmtData!$B$4+(ROW()-10),RawData!$A$2:$A$1048576,0))</f>
        <v>507.21300000000002</v>
      </c>
      <c r="T1702" s="8">
        <f>INDEX(RawData!R$2:R$1048576,MATCH(FmtData!$B$4+(ROW()-10),RawData!$A$2:$A$1048576,0))</f>
        <v>-6.0605100000000002E-2</v>
      </c>
      <c r="U1702" s="8">
        <f>INDEX(RawData!S$2:S$1048576,MATCH(FmtData!$B$4+(ROW()-10),RawData!$A$2:$A$1048576,0))</f>
        <v>0.73239799999999999</v>
      </c>
      <c r="V1702" s="8">
        <f>INDEX(RawData!T$2:T$1048576,MATCH(FmtData!$B$4+(ROW()-10),RawData!$A$2:$A$1048576,0))</f>
        <v>2.06895E-2</v>
      </c>
      <c r="W1702" s="3">
        <f t="shared" si="521"/>
        <v>-0.56188356000000006</v>
      </c>
      <c r="X1702" s="3">
        <f t="shared" si="522"/>
        <v>-1.2761721999999998E-2</v>
      </c>
      <c r="Y1702" s="8">
        <f t="shared" si="526"/>
        <v>9.3948034800470044</v>
      </c>
      <c r="Z1702" s="8">
        <f t="shared" si="527"/>
        <v>9.943925318047004</v>
      </c>
      <c r="AA1702" s="3">
        <f t="shared" si="523"/>
        <v>9.6693643990470051</v>
      </c>
      <c r="AB1702" s="41">
        <v>2</v>
      </c>
      <c r="AC1702" s="42" t="str">
        <f t="shared" si="536"/>
        <v>Dilatometer</v>
      </c>
      <c r="AD1702" s="15">
        <f t="shared" si="525"/>
        <v>-318.55430000000001</v>
      </c>
      <c r="AE1702" s="15">
        <f t="shared" si="528"/>
        <v>-136.50970478326462</v>
      </c>
      <c r="AF1702" s="15">
        <f t="shared" si="529"/>
        <v>-3.2697764389456552</v>
      </c>
      <c r="AG1702" s="15">
        <f t="shared" si="530"/>
        <v>-71.694074156235615</v>
      </c>
      <c r="AH1702" s="15">
        <f t="shared" si="524"/>
        <v>-130.83393288469495</v>
      </c>
      <c r="AI1702" s="17">
        <f t="shared" si="531"/>
        <v>1.2416411037479471</v>
      </c>
      <c r="AJ1702" s="17">
        <f t="shared" si="532"/>
        <v>0.94145254524349442</v>
      </c>
      <c r="AK1702" s="17">
        <f t="shared" si="533"/>
        <v>0.7999075685942213</v>
      </c>
      <c r="AL1702" s="17">
        <f t="shared" si="534"/>
        <v>0.86683571245903668</v>
      </c>
      <c r="AM1702" s="17">
        <f t="shared" si="535"/>
        <v>0.93440914644476358</v>
      </c>
      <c r="AN1702" s="17">
        <f t="shared" si="537"/>
        <v>6.6090902351989556E-5</v>
      </c>
      <c r="AO1702" s="17">
        <f t="shared" si="538"/>
        <v>8.6683571245903668</v>
      </c>
      <c r="AP1702" s="17">
        <f t="shared" si="539"/>
        <v>12.41641103747947</v>
      </c>
      <c r="AQ1702" s="17">
        <f t="shared" si="540"/>
        <v>19.91778123298857</v>
      </c>
    </row>
    <row r="1703" spans="2:43" x14ac:dyDescent="0.45">
      <c r="B1703">
        <f>INDEX(RawData!$A$2:$A$1048576,MATCH(FmtData!$B$4+(ROW()-10),RawData!$A$2:$A$1048576,0))</f>
        <v>1891</v>
      </c>
      <c r="C1703" s="23">
        <f>LEFT(INDEX(RawData!$B$2:$B$1048576, MATCH(FmtData!$B$4+(ROW()-10),RawData!$A$2:$A$1048576,0)),10)+MID(INDEX(RawData!$B$2:$B$1048576, MATCH(FmtData!$B$4+(ROW()-10),RawData!$A$2:$A$1048576,0)),12,8)-$B$5/24</f>
        <v>42201.688136574077</v>
      </c>
      <c r="D1703" s="7">
        <f>MID(INDEX(RawData!$B$2:$B$1048576, MATCH(FmtData!$B$4+(ROW()-10),RawData!$A$2:$A$1048576,0)),12,8)+$B$5/24</f>
        <v>1.1881365740740741</v>
      </c>
      <c r="E1703" s="8">
        <f>INDEX(RawData!$D$2:$D$1048576,MATCH(FmtData!$B$4+(ROW()-10),RawData!$A$2:$A$1048576,0))</f>
        <v>50.375900000000001</v>
      </c>
      <c r="F1703">
        <f>INDEX(RawData!$D$2:$D$1048576,MATCH(FmtData!$B$4+(ROW()-10),RawData!$A$2:$A$1048576,0))</f>
        <v>50.375900000000001</v>
      </c>
      <c r="G1703">
        <f>INDEX(RawData!E$2:E$1048576,MATCH(FmtData!$B$4+(ROW()-10),RawData!$A$2:$A$1048576,0))</f>
        <v>2888.84</v>
      </c>
      <c r="H1703">
        <f>INDEX(RawData!F$2:F$1048576,MATCH(FmtData!$B$4+(ROW()-10),RawData!$A$2:$A$1048576,0))</f>
        <v>-0.15307599999999999</v>
      </c>
      <c r="I1703">
        <f>INDEX(RawData!G$2:G$1048576,MATCH(FmtData!$B$4+(ROW()-10),RawData!$A$2:$A$1048576,0))</f>
        <v>-28997.5</v>
      </c>
      <c r="J1703">
        <f>INDEX(RawData!H$2:H$1048576,MATCH(FmtData!$B$4+(ROW()-10),RawData!$A$2:$A$1048576,0))</f>
        <v>5.0863699999999998E-2</v>
      </c>
      <c r="K1703">
        <f>INDEX(RawData!I$2:I$1048576,MATCH(FmtData!$B$4+(ROW()-10),RawData!$A$2:$A$1048576,0))</f>
        <v>-0.61552499999999999</v>
      </c>
      <c r="L1703">
        <f>INDEX(RawData!J$2:J$1048576,MATCH(FmtData!$B$4+(ROW()-10),RawData!$A$2:$A$1048576,0))</f>
        <v>176.6</v>
      </c>
      <c r="M1703">
        <f>INDEX(RawData!K$2:K$1048576,MATCH(FmtData!$B$4+(ROW()-10),RawData!$A$2:$A$1048576,0))</f>
        <v>178.7</v>
      </c>
      <c r="N1703">
        <f>INDEX(RawData!L$2:L$1048576,MATCH(FmtData!$B$4+(ROW()-10),RawData!$A$2:$A$1048576,0))</f>
        <v>22.6</v>
      </c>
      <c r="O1703">
        <f>INDEX(RawData!M$2:M$1048576,MATCH(FmtData!$B$4+(ROW()-10),RawData!$A$2:$A$1048576,0))</f>
        <v>173.6</v>
      </c>
      <c r="P1703">
        <f>INDEX(RawData!N$2:N$1048576,MATCH(FmtData!$B$4+(ROW()-10),RawData!$A$2:$A$1048576,0))</f>
        <v>21.8</v>
      </c>
      <c r="Q1703">
        <f>INDEX(RawData!O$2:O$1048576,MATCH(FmtData!$B$4+(ROW()-10),RawData!$A$2:$A$1048576,0))</f>
        <v>182.1</v>
      </c>
      <c r="R1703" s="8">
        <f>INDEX(RawData!P$2:P$1048576,MATCH(FmtData!$B$4+(ROW()-10),RawData!$A$2:$A$1048576,0))</f>
        <v>61.690899999999999</v>
      </c>
      <c r="S1703">
        <f>INDEX(RawData!Q$2:Q$1048576,MATCH(FmtData!$B$4+(ROW()-10),RawData!$A$2:$A$1048576,0))</f>
        <v>507.21300000000002</v>
      </c>
      <c r="T1703" s="8">
        <f>INDEX(RawData!R$2:R$1048576,MATCH(FmtData!$B$4+(ROW()-10),RawData!$A$2:$A$1048576,0))</f>
        <v>-6.0605100000000002E-2</v>
      </c>
      <c r="U1703" s="8">
        <f>INDEX(RawData!S$2:S$1048576,MATCH(FmtData!$B$4+(ROW()-10),RawData!$A$2:$A$1048576,0))</f>
        <v>0.73248999999999997</v>
      </c>
      <c r="V1703" s="8">
        <f>INDEX(RawData!T$2:T$1048576,MATCH(FmtData!$B$4+(ROW()-10),RawData!$A$2:$A$1048576,0))</f>
        <v>1.3091E-2</v>
      </c>
      <c r="W1703" s="3">
        <f t="shared" si="521"/>
        <v>-0.56211723999999996</v>
      </c>
      <c r="X1703" s="3">
        <f t="shared" si="522"/>
        <v>6.5384680000000013E-3</v>
      </c>
      <c r="Y1703" s="8">
        <f t="shared" si="526"/>
        <v>9.3945698000470053</v>
      </c>
      <c r="Z1703" s="8">
        <f t="shared" si="527"/>
        <v>9.9632255080470049</v>
      </c>
      <c r="AA1703" s="3">
        <f t="shared" si="523"/>
        <v>9.678897654047006</v>
      </c>
      <c r="AB1703" s="41">
        <v>2</v>
      </c>
      <c r="AC1703" s="42" t="str">
        <f t="shared" si="536"/>
        <v>Dilatometer</v>
      </c>
      <c r="AD1703" s="15">
        <f t="shared" si="525"/>
        <v>-318.54259999999999</v>
      </c>
      <c r="AE1703" s="15">
        <f t="shared" si="528"/>
        <v>-136.56336037296421</v>
      </c>
      <c r="AF1703" s="15">
        <f t="shared" si="529"/>
        <v>1.6783751919647329</v>
      </c>
      <c r="AG1703" s="15">
        <f t="shared" si="530"/>
        <v>-69.379296139646613</v>
      </c>
      <c r="AH1703" s="15">
        <f t="shared" si="524"/>
        <v>-130.88758847439453</v>
      </c>
      <c r="AI1703" s="17">
        <f t="shared" si="531"/>
        <v>1.2416156594217276</v>
      </c>
      <c r="AJ1703" s="17">
        <f t="shared" si="532"/>
        <v>0.94151963629816371</v>
      </c>
      <c r="AK1703" s="17">
        <f t="shared" si="533"/>
        <v>0.79546610287691044</v>
      </c>
      <c r="AL1703" s="17">
        <f t="shared" si="534"/>
        <v>0.86438903217131347</v>
      </c>
      <c r="AM1703" s="17">
        <f t="shared" si="535"/>
        <v>0.93447523734711557</v>
      </c>
      <c r="AN1703" s="17">
        <f t="shared" si="537"/>
        <v>0</v>
      </c>
      <c r="AO1703" s="17">
        <f t="shared" si="538"/>
        <v>8.6438903217131351</v>
      </c>
      <c r="AP1703" s="17">
        <f t="shared" si="539"/>
        <v>12.416156594217275</v>
      </c>
      <c r="AQ1703" s="17">
        <f t="shared" si="540"/>
        <v>19.91778123298857</v>
      </c>
    </row>
    <row r="1704" spans="2:43" x14ac:dyDescent="0.45">
      <c r="B1704">
        <f>INDEX(RawData!$A$2:$A$1048576,MATCH(FmtData!$B$4+(ROW()-10),RawData!$A$2:$A$1048576,0))</f>
        <v>1892</v>
      </c>
      <c r="C1704" s="23">
        <f>LEFT(INDEX(RawData!$B$2:$B$1048576, MATCH(FmtData!$B$4+(ROW()-10),RawData!$A$2:$A$1048576,0)),10)+MID(INDEX(RawData!$B$2:$B$1048576, MATCH(FmtData!$B$4+(ROW()-10),RawData!$A$2:$A$1048576,0)),12,8)-$B$5/24</f>
        <v>42201.688819444447</v>
      </c>
      <c r="D1704" s="7">
        <f>MID(INDEX(RawData!$B$2:$B$1048576, MATCH(FmtData!$B$4+(ROW()-10),RawData!$A$2:$A$1048576,0)),12,8)+$B$5/24</f>
        <v>1.1888194444444444</v>
      </c>
      <c r="E1704" s="8">
        <f>INDEX(RawData!$D$2:$D$1048576,MATCH(FmtData!$B$4+(ROW()-10),RawData!$A$2:$A$1048576,0))</f>
        <v>50.392499999999998</v>
      </c>
      <c r="F1704">
        <f>INDEX(RawData!$D$2:$D$1048576,MATCH(FmtData!$B$4+(ROW()-10),RawData!$A$2:$A$1048576,0))</f>
        <v>50.392499999999998</v>
      </c>
      <c r="G1704">
        <f>INDEX(RawData!E$2:E$1048576,MATCH(FmtData!$B$4+(ROW()-10),RawData!$A$2:$A$1048576,0))</f>
        <v>2892.84</v>
      </c>
      <c r="H1704">
        <f>INDEX(RawData!F$2:F$1048576,MATCH(FmtData!$B$4+(ROW()-10),RawData!$A$2:$A$1048576,0))</f>
        <v>-0.15307599999999999</v>
      </c>
      <c r="I1704">
        <f>INDEX(RawData!G$2:G$1048576,MATCH(FmtData!$B$4+(ROW()-10),RawData!$A$2:$A$1048576,0))</f>
        <v>-29008.1</v>
      </c>
      <c r="J1704">
        <f>INDEX(RawData!H$2:H$1048576,MATCH(FmtData!$B$4+(ROW()-10),RawData!$A$2:$A$1048576,0))</f>
        <v>5.0863699999999998E-2</v>
      </c>
      <c r="K1704">
        <f>INDEX(RawData!I$2:I$1048576,MATCH(FmtData!$B$4+(ROW()-10),RawData!$A$2:$A$1048576,0))</f>
        <v>-0.61477000000000004</v>
      </c>
      <c r="L1704">
        <f>INDEX(RawData!J$2:J$1048576,MATCH(FmtData!$B$4+(ROW()-10),RawData!$A$2:$A$1048576,0))</f>
        <v>169.5</v>
      </c>
      <c r="M1704">
        <f>INDEX(RawData!K$2:K$1048576,MATCH(FmtData!$B$4+(ROW()-10),RawData!$A$2:$A$1048576,0))</f>
        <v>173.6</v>
      </c>
      <c r="N1704">
        <f>INDEX(RawData!L$2:L$1048576,MATCH(FmtData!$B$4+(ROW()-10),RawData!$A$2:$A$1048576,0))</f>
        <v>22.6</v>
      </c>
      <c r="O1704">
        <f>INDEX(RawData!M$2:M$1048576,MATCH(FmtData!$B$4+(ROW()-10),RawData!$A$2:$A$1048576,0))</f>
        <v>165</v>
      </c>
      <c r="P1704">
        <f>INDEX(RawData!N$2:N$1048576,MATCH(FmtData!$B$4+(ROW()-10),RawData!$A$2:$A$1048576,0))</f>
        <v>21.8</v>
      </c>
      <c r="Q1704">
        <f>INDEX(RawData!O$2:O$1048576,MATCH(FmtData!$B$4+(ROW()-10),RawData!$A$2:$A$1048576,0))</f>
        <v>182.2</v>
      </c>
      <c r="R1704" s="8">
        <f>INDEX(RawData!P$2:P$1048576,MATCH(FmtData!$B$4+(ROW()-10),RawData!$A$2:$A$1048576,0))</f>
        <v>61.679200000000002</v>
      </c>
      <c r="S1704">
        <f>INDEX(RawData!Q$2:Q$1048576,MATCH(FmtData!$B$4+(ROW()-10),RawData!$A$2:$A$1048576,0))</f>
        <v>507.21300000000002</v>
      </c>
      <c r="T1704" s="8">
        <f>INDEX(RawData!R$2:R$1048576,MATCH(FmtData!$B$4+(ROW()-10),RawData!$A$2:$A$1048576,0))</f>
        <v>-5.9423200000000002E-2</v>
      </c>
      <c r="U1704" s="8">
        <f>INDEX(RawData!S$2:S$1048576,MATCH(FmtData!$B$4+(ROW()-10),RawData!$A$2:$A$1048576,0))</f>
        <v>0.73248999999999997</v>
      </c>
      <c r="V1704" s="8">
        <f>INDEX(RawData!T$2:T$1048576,MATCH(FmtData!$B$4+(ROW()-10),RawData!$A$2:$A$1048576,0))</f>
        <v>1.3091E-2</v>
      </c>
      <c r="W1704" s="3">
        <f t="shared" si="521"/>
        <v>-0.56211723999999996</v>
      </c>
      <c r="X1704" s="3">
        <f t="shared" si="522"/>
        <v>6.5384680000000013E-3</v>
      </c>
      <c r="Y1704" s="8">
        <f t="shared" si="526"/>
        <v>9.3945698000470053</v>
      </c>
      <c r="Z1704" s="8">
        <f t="shared" si="527"/>
        <v>9.9632255080470049</v>
      </c>
      <c r="AA1704" s="3">
        <f t="shared" si="523"/>
        <v>9.678897654047006</v>
      </c>
      <c r="AB1704" s="41">
        <v>2</v>
      </c>
      <c r="AC1704" s="42" t="str">
        <f t="shared" si="536"/>
        <v>Dilatometer</v>
      </c>
      <c r="AD1704" s="15">
        <f t="shared" si="525"/>
        <v>-318.55430000000001</v>
      </c>
      <c r="AE1704" s="15">
        <f t="shared" si="528"/>
        <v>-136.56336037296421</v>
      </c>
      <c r="AF1704" s="15">
        <f t="shared" si="529"/>
        <v>1.6783751919647329</v>
      </c>
      <c r="AG1704" s="15">
        <f t="shared" si="530"/>
        <v>-69.379296139646613</v>
      </c>
      <c r="AH1704" s="15">
        <f t="shared" si="524"/>
        <v>-130.88758847439453</v>
      </c>
      <c r="AI1704" s="17">
        <f t="shared" si="531"/>
        <v>1.2416411037479471</v>
      </c>
      <c r="AJ1704" s="17">
        <f t="shared" si="532"/>
        <v>0.94151963629816371</v>
      </c>
      <c r="AK1704" s="17">
        <f t="shared" si="533"/>
        <v>0.79546610287691044</v>
      </c>
      <c r="AL1704" s="17">
        <f t="shared" si="534"/>
        <v>0.86438903217131347</v>
      </c>
      <c r="AM1704" s="17">
        <f t="shared" si="535"/>
        <v>0.93447523734711557</v>
      </c>
      <c r="AN1704" s="17">
        <f t="shared" si="537"/>
        <v>0</v>
      </c>
      <c r="AO1704" s="17">
        <f t="shared" si="538"/>
        <v>8.6438903217131351</v>
      </c>
      <c r="AP1704" s="17">
        <f t="shared" si="539"/>
        <v>12.41641103747947</v>
      </c>
      <c r="AQ1704" s="17">
        <f t="shared" si="540"/>
        <v>19.945360166031573</v>
      </c>
    </row>
    <row r="1705" spans="2:43" x14ac:dyDescent="0.45">
      <c r="B1705">
        <f>INDEX(RawData!$A$2:$A$1048576,MATCH(FmtData!$B$4+(ROW()-10),RawData!$A$2:$A$1048576,0))</f>
        <v>1893</v>
      </c>
      <c r="C1705" s="23">
        <f>LEFT(INDEX(RawData!$B$2:$B$1048576, MATCH(FmtData!$B$4+(ROW()-10),RawData!$A$2:$A$1048576,0)),10)+MID(INDEX(RawData!$B$2:$B$1048576, MATCH(FmtData!$B$4+(ROW()-10),RawData!$A$2:$A$1048576,0)),12,8)-$B$5/24</f>
        <v>42201.689513888887</v>
      </c>
      <c r="D1705" s="7">
        <f>MID(INDEX(RawData!$B$2:$B$1048576, MATCH(FmtData!$B$4+(ROW()-10),RawData!$A$2:$A$1048576,0)),12,8)+$B$5/24</f>
        <v>1.189513888888889</v>
      </c>
      <c r="E1705" s="8">
        <f>INDEX(RawData!$D$2:$D$1048576,MATCH(FmtData!$B$4+(ROW()-10),RawData!$A$2:$A$1048576,0))</f>
        <v>50.409100000000002</v>
      </c>
      <c r="F1705">
        <f>INDEX(RawData!$D$2:$D$1048576,MATCH(FmtData!$B$4+(ROW()-10),RawData!$A$2:$A$1048576,0))</f>
        <v>50.409100000000002</v>
      </c>
      <c r="G1705">
        <f>INDEX(RawData!E$2:E$1048576,MATCH(FmtData!$B$4+(ROW()-10),RawData!$A$2:$A$1048576,0))</f>
        <v>2884.22</v>
      </c>
      <c r="H1705">
        <f>INDEX(RawData!F$2:F$1048576,MATCH(FmtData!$B$4+(ROW()-10),RawData!$A$2:$A$1048576,0))</f>
        <v>-0.15307599999999999</v>
      </c>
      <c r="I1705">
        <f>INDEX(RawData!G$2:G$1048576,MATCH(FmtData!$B$4+(ROW()-10),RawData!$A$2:$A$1048576,0))</f>
        <v>-29008.1</v>
      </c>
      <c r="J1705">
        <f>INDEX(RawData!H$2:H$1048576,MATCH(FmtData!$B$4+(ROW()-10),RawData!$A$2:$A$1048576,0))</f>
        <v>5.0863699999999998E-2</v>
      </c>
      <c r="K1705">
        <f>INDEX(RawData!I$2:I$1048576,MATCH(FmtData!$B$4+(ROW()-10),RawData!$A$2:$A$1048576,0))</f>
        <v>-0.61577599999999999</v>
      </c>
      <c r="L1705">
        <f>INDEX(RawData!J$2:J$1048576,MATCH(FmtData!$B$4+(ROW()-10),RawData!$A$2:$A$1048576,0))</f>
        <v>201.8</v>
      </c>
      <c r="M1705">
        <f>INDEX(RawData!K$2:K$1048576,MATCH(FmtData!$B$4+(ROW()-10),RawData!$A$2:$A$1048576,0))</f>
        <v>170.2</v>
      </c>
      <c r="N1705">
        <f>INDEX(RawData!L$2:L$1048576,MATCH(FmtData!$B$4+(ROW()-10),RawData!$A$2:$A$1048576,0))</f>
        <v>22.5</v>
      </c>
      <c r="O1705">
        <f>INDEX(RawData!M$2:M$1048576,MATCH(FmtData!$B$4+(ROW()-10),RawData!$A$2:$A$1048576,0))</f>
        <v>182.6</v>
      </c>
      <c r="P1705">
        <f>INDEX(RawData!N$2:N$1048576,MATCH(FmtData!$B$4+(ROW()-10),RawData!$A$2:$A$1048576,0))</f>
        <v>21.8</v>
      </c>
      <c r="Q1705">
        <f>INDEX(RawData!O$2:O$1048576,MATCH(FmtData!$B$4+(ROW()-10),RawData!$A$2:$A$1048576,0))</f>
        <v>182</v>
      </c>
      <c r="R1705" s="8">
        <f>INDEX(RawData!P$2:P$1048576,MATCH(FmtData!$B$4+(ROW()-10),RawData!$A$2:$A$1048576,0))</f>
        <v>61.679200000000002</v>
      </c>
      <c r="S1705">
        <f>INDEX(RawData!Q$2:Q$1048576,MATCH(FmtData!$B$4+(ROW()-10),RawData!$A$2:$A$1048576,0))</f>
        <v>507.21300000000002</v>
      </c>
      <c r="T1705" s="8">
        <f>INDEX(RawData!R$2:R$1048576,MATCH(FmtData!$B$4+(ROW()-10),RawData!$A$2:$A$1048576,0))</f>
        <v>-5.9423200000000002E-2</v>
      </c>
      <c r="U1705" s="8">
        <f>INDEX(RawData!S$2:S$1048576,MATCH(FmtData!$B$4+(ROW()-10),RawData!$A$2:$A$1048576,0))</f>
        <v>0.73248999999999997</v>
      </c>
      <c r="V1705" s="8">
        <f>INDEX(RawData!T$2:T$1048576,MATCH(FmtData!$B$4+(ROW()-10),RawData!$A$2:$A$1048576,0))</f>
        <v>1.3091E-2</v>
      </c>
      <c r="W1705" s="3">
        <f t="shared" si="521"/>
        <v>-0.56211723999999996</v>
      </c>
      <c r="X1705" s="3">
        <f t="shared" si="522"/>
        <v>6.5384680000000013E-3</v>
      </c>
      <c r="Y1705" s="8">
        <f t="shared" si="526"/>
        <v>9.3945698000470053</v>
      </c>
      <c r="Z1705" s="8">
        <f t="shared" si="527"/>
        <v>9.9632255080470049</v>
      </c>
      <c r="AA1705" s="3">
        <f t="shared" si="523"/>
        <v>9.678897654047006</v>
      </c>
      <c r="AB1705" s="41">
        <v>2</v>
      </c>
      <c r="AC1705" s="42" t="str">
        <f t="shared" si="536"/>
        <v>Dilatometer</v>
      </c>
      <c r="AD1705" s="15">
        <f t="shared" si="525"/>
        <v>-318.55430000000001</v>
      </c>
      <c r="AE1705" s="15">
        <f t="shared" si="528"/>
        <v>-136.56336037296421</v>
      </c>
      <c r="AF1705" s="15">
        <f t="shared" si="529"/>
        <v>1.6783751919647329</v>
      </c>
      <c r="AG1705" s="15">
        <f t="shared" si="530"/>
        <v>-69.379296139646613</v>
      </c>
      <c r="AH1705" s="15">
        <f t="shared" si="524"/>
        <v>-130.88758847439453</v>
      </c>
      <c r="AI1705" s="17">
        <f t="shared" si="531"/>
        <v>1.2416411037479471</v>
      </c>
      <c r="AJ1705" s="17">
        <f t="shared" si="532"/>
        <v>0.94151963629816371</v>
      </c>
      <c r="AK1705" s="17">
        <f t="shared" si="533"/>
        <v>0.79546610287691044</v>
      </c>
      <c r="AL1705" s="17">
        <f t="shared" si="534"/>
        <v>0.86438903217131347</v>
      </c>
      <c r="AM1705" s="17">
        <f t="shared" si="535"/>
        <v>0.93447523734711557</v>
      </c>
      <c r="AN1705" s="17">
        <f t="shared" si="537"/>
        <v>0</v>
      </c>
      <c r="AO1705" s="17">
        <f t="shared" si="538"/>
        <v>8.6438903217131351</v>
      </c>
      <c r="AP1705" s="17">
        <f t="shared" si="539"/>
        <v>12.41641103747947</v>
      </c>
      <c r="AQ1705" s="17">
        <f t="shared" si="540"/>
        <v>19.885927565323897</v>
      </c>
    </row>
    <row r="1706" spans="2:43" x14ac:dyDescent="0.45">
      <c r="B1706">
        <f>INDEX(RawData!$A$2:$A$1048576,MATCH(FmtData!$B$4+(ROW()-10),RawData!$A$2:$A$1048576,0))</f>
        <v>1894</v>
      </c>
      <c r="C1706" s="23">
        <f>LEFT(INDEX(RawData!$B$2:$B$1048576, MATCH(FmtData!$B$4+(ROW()-10),RawData!$A$2:$A$1048576,0)),10)+MID(INDEX(RawData!$B$2:$B$1048576, MATCH(FmtData!$B$4+(ROW()-10),RawData!$A$2:$A$1048576,0)),12,8)-$B$5/24</f>
        <v>42201.690208333333</v>
      </c>
      <c r="D1706" s="7">
        <f>MID(INDEX(RawData!$B$2:$B$1048576, MATCH(FmtData!$B$4+(ROW()-10),RawData!$A$2:$A$1048576,0)),12,8)+$B$5/24</f>
        <v>1.1902083333333335</v>
      </c>
      <c r="E1706" s="8">
        <f>INDEX(RawData!$D$2:$D$1048576,MATCH(FmtData!$B$4+(ROW()-10),RawData!$A$2:$A$1048576,0))</f>
        <v>50.425800000000002</v>
      </c>
      <c r="F1706">
        <f>INDEX(RawData!$D$2:$D$1048576,MATCH(FmtData!$B$4+(ROW()-10),RawData!$A$2:$A$1048576,0))</f>
        <v>50.425800000000002</v>
      </c>
      <c r="G1706">
        <f>INDEX(RawData!E$2:E$1048576,MATCH(FmtData!$B$4+(ROW()-10),RawData!$A$2:$A$1048576,0))</f>
        <v>2889.76</v>
      </c>
      <c r="H1706">
        <f>INDEX(RawData!F$2:F$1048576,MATCH(FmtData!$B$4+(ROW()-10),RawData!$A$2:$A$1048576,0))</f>
        <v>-0.15307599999999999</v>
      </c>
      <c r="I1706">
        <f>INDEX(RawData!G$2:G$1048576,MATCH(FmtData!$B$4+(ROW()-10),RawData!$A$2:$A$1048576,0))</f>
        <v>-28997.5</v>
      </c>
      <c r="J1706">
        <f>INDEX(RawData!H$2:H$1048576,MATCH(FmtData!$B$4+(ROW()-10),RawData!$A$2:$A$1048576,0))</f>
        <v>5.0863699999999998E-2</v>
      </c>
      <c r="K1706">
        <f>INDEX(RawData!I$2:I$1048576,MATCH(FmtData!$B$4+(ROW()-10),RawData!$A$2:$A$1048576,0))</f>
        <v>-0.61577599999999999</v>
      </c>
      <c r="L1706">
        <f>INDEX(RawData!J$2:J$1048576,MATCH(FmtData!$B$4+(ROW()-10),RawData!$A$2:$A$1048576,0))</f>
        <v>176.8</v>
      </c>
      <c r="M1706">
        <f>INDEX(RawData!K$2:K$1048576,MATCH(FmtData!$B$4+(ROW()-10),RawData!$A$2:$A$1048576,0))</f>
        <v>168</v>
      </c>
      <c r="N1706">
        <f>INDEX(RawData!L$2:L$1048576,MATCH(FmtData!$B$4+(ROW()-10),RawData!$A$2:$A$1048576,0))</f>
        <v>22.5</v>
      </c>
      <c r="O1706">
        <f>INDEX(RawData!M$2:M$1048576,MATCH(FmtData!$B$4+(ROW()-10),RawData!$A$2:$A$1048576,0))</f>
        <v>176.3</v>
      </c>
      <c r="P1706">
        <f>INDEX(RawData!N$2:N$1048576,MATCH(FmtData!$B$4+(ROW()-10),RawData!$A$2:$A$1048576,0))</f>
        <v>21.8</v>
      </c>
      <c r="Q1706">
        <f>INDEX(RawData!O$2:O$1048576,MATCH(FmtData!$B$4+(ROW()-10),RawData!$A$2:$A$1048576,0))</f>
        <v>182.1</v>
      </c>
      <c r="R1706" s="8">
        <f>INDEX(RawData!P$2:P$1048576,MATCH(FmtData!$B$4+(ROW()-10),RawData!$A$2:$A$1048576,0))</f>
        <v>61.679200000000002</v>
      </c>
      <c r="S1706">
        <f>INDEX(RawData!Q$2:Q$1048576,MATCH(FmtData!$B$4+(ROW()-10),RawData!$A$2:$A$1048576,0))</f>
        <v>507.21300000000002</v>
      </c>
      <c r="T1706" s="8">
        <f>INDEX(RawData!R$2:R$1048576,MATCH(FmtData!$B$4+(ROW()-10),RawData!$A$2:$A$1048576,0))</f>
        <v>-6.0605100000000002E-2</v>
      </c>
      <c r="U1706" s="8">
        <f>INDEX(RawData!S$2:S$1048576,MATCH(FmtData!$B$4+(ROW()-10),RawData!$A$2:$A$1048576,0))</f>
        <v>0.73270299999999999</v>
      </c>
      <c r="V1706" s="8">
        <f>INDEX(RawData!T$2:T$1048576,MATCH(FmtData!$B$4+(ROW()-10),RawData!$A$2:$A$1048576,0))</f>
        <v>1.3091E-2</v>
      </c>
      <c r="W1706" s="3">
        <f t="shared" si="521"/>
        <v>-0.56265826000000008</v>
      </c>
      <c r="X1706" s="3">
        <f t="shared" si="522"/>
        <v>6.5384680000000013E-3</v>
      </c>
      <c r="Y1706" s="8">
        <f t="shared" si="526"/>
        <v>9.3940287800470053</v>
      </c>
      <c r="Z1706" s="8">
        <f t="shared" si="527"/>
        <v>9.9632255080470049</v>
      </c>
      <c r="AA1706" s="3">
        <f t="shared" si="523"/>
        <v>9.678627144047006</v>
      </c>
      <c r="AB1706" s="41">
        <v>2</v>
      </c>
      <c r="AC1706" s="42" t="str">
        <f t="shared" si="536"/>
        <v>Dilatometer</v>
      </c>
      <c r="AD1706" s="15">
        <f t="shared" si="525"/>
        <v>-318.55430000000001</v>
      </c>
      <c r="AE1706" s="15">
        <f t="shared" si="528"/>
        <v>-136.68757496688124</v>
      </c>
      <c r="AF1706" s="15">
        <f t="shared" si="529"/>
        <v>1.6783751919647329</v>
      </c>
      <c r="AG1706" s="15">
        <f t="shared" si="530"/>
        <v>-69.445038921156765</v>
      </c>
      <c r="AH1706" s="15">
        <f t="shared" si="524"/>
        <v>-131.01180306831156</v>
      </c>
      <c r="AI1706" s="17">
        <f t="shared" si="531"/>
        <v>1.2416411037479471</v>
      </c>
      <c r="AJ1706" s="17">
        <f t="shared" si="532"/>
        <v>0.94167499116868925</v>
      </c>
      <c r="AK1706" s="17">
        <f t="shared" si="533"/>
        <v>0.79546610287691044</v>
      </c>
      <c r="AL1706" s="17">
        <f t="shared" si="534"/>
        <v>0.86445833057282095</v>
      </c>
      <c r="AM1706" s="17">
        <f t="shared" si="535"/>
        <v>0.93462827601193399</v>
      </c>
      <c r="AN1706" s="17">
        <f t="shared" si="537"/>
        <v>-1.5303866481841677E-4</v>
      </c>
      <c r="AO1706" s="17">
        <f t="shared" si="538"/>
        <v>8.6445833057282098</v>
      </c>
      <c r="AP1706" s="17">
        <f t="shared" si="539"/>
        <v>12.41641103747947</v>
      </c>
      <c r="AQ1706" s="17">
        <f t="shared" si="540"/>
        <v>19.92412438758846</v>
      </c>
    </row>
    <row r="1707" spans="2:43" x14ac:dyDescent="0.45">
      <c r="B1707">
        <f>INDEX(RawData!$A$2:$A$1048576,MATCH(FmtData!$B$4+(ROW()-10),RawData!$A$2:$A$1048576,0))</f>
        <v>1895</v>
      </c>
      <c r="C1707" s="23">
        <f>LEFT(INDEX(RawData!$B$2:$B$1048576, MATCH(FmtData!$B$4+(ROW()-10),RawData!$A$2:$A$1048576,0)),10)+MID(INDEX(RawData!$B$2:$B$1048576, MATCH(FmtData!$B$4+(ROW()-10),RawData!$A$2:$A$1048576,0)),12,8)-$B$5/24</f>
        <v>42201.69090277778</v>
      </c>
      <c r="D1707" s="7">
        <f>MID(INDEX(RawData!$B$2:$B$1048576, MATCH(FmtData!$B$4+(ROW()-10),RawData!$A$2:$A$1048576,0)),12,8)+$B$5/24</f>
        <v>1.1909027777777776</v>
      </c>
      <c r="E1707" s="8">
        <f>INDEX(RawData!$D$2:$D$1048576,MATCH(FmtData!$B$4+(ROW()-10),RawData!$A$2:$A$1048576,0))</f>
        <v>50.442399999999999</v>
      </c>
      <c r="F1707">
        <f>INDEX(RawData!$D$2:$D$1048576,MATCH(FmtData!$B$4+(ROW()-10),RawData!$A$2:$A$1048576,0))</f>
        <v>50.442399999999999</v>
      </c>
      <c r="G1707">
        <f>INDEX(RawData!E$2:E$1048576,MATCH(FmtData!$B$4+(ROW()-10),RawData!$A$2:$A$1048576,0))</f>
        <v>2890.68</v>
      </c>
      <c r="H1707">
        <f>INDEX(RawData!F$2:F$1048576,MATCH(FmtData!$B$4+(ROW()-10),RawData!$A$2:$A$1048576,0))</f>
        <v>-0.15307599999999999</v>
      </c>
      <c r="I1707">
        <f>INDEX(RawData!G$2:G$1048576,MATCH(FmtData!$B$4+(ROW()-10),RawData!$A$2:$A$1048576,0))</f>
        <v>-29008.1</v>
      </c>
      <c r="J1707">
        <f>INDEX(RawData!H$2:H$1048576,MATCH(FmtData!$B$4+(ROW()-10),RawData!$A$2:$A$1048576,0))</f>
        <v>5.0863699999999998E-2</v>
      </c>
      <c r="K1707">
        <f>INDEX(RawData!I$2:I$1048576,MATCH(FmtData!$B$4+(ROW()-10),RawData!$A$2:$A$1048576,0))</f>
        <v>-0.61533599999999999</v>
      </c>
      <c r="L1707">
        <f>INDEX(RawData!J$2:J$1048576,MATCH(FmtData!$B$4+(ROW()-10),RawData!$A$2:$A$1048576,0))</f>
        <v>170.4</v>
      </c>
      <c r="M1707">
        <f>INDEX(RawData!K$2:K$1048576,MATCH(FmtData!$B$4+(ROW()-10),RawData!$A$2:$A$1048576,0))</f>
        <v>166.4</v>
      </c>
      <c r="N1707">
        <f>INDEX(RawData!L$2:L$1048576,MATCH(FmtData!$B$4+(ROW()-10),RawData!$A$2:$A$1048576,0))</f>
        <v>22.5</v>
      </c>
      <c r="O1707">
        <f>INDEX(RawData!M$2:M$1048576,MATCH(FmtData!$B$4+(ROW()-10),RawData!$A$2:$A$1048576,0))</f>
        <v>171.8</v>
      </c>
      <c r="P1707">
        <f>INDEX(RawData!N$2:N$1048576,MATCH(FmtData!$B$4+(ROW()-10),RawData!$A$2:$A$1048576,0))</f>
        <v>21.8</v>
      </c>
      <c r="Q1707">
        <f>INDEX(RawData!O$2:O$1048576,MATCH(FmtData!$B$4+(ROW()-10),RawData!$A$2:$A$1048576,0))</f>
        <v>182.3</v>
      </c>
      <c r="R1707" s="8">
        <f>INDEX(RawData!P$2:P$1048576,MATCH(FmtData!$B$4+(ROW()-10),RawData!$A$2:$A$1048576,0))</f>
        <v>61.690899999999999</v>
      </c>
      <c r="S1707">
        <f>INDEX(RawData!Q$2:Q$1048576,MATCH(FmtData!$B$4+(ROW()-10),RawData!$A$2:$A$1048576,0))</f>
        <v>507.21300000000002</v>
      </c>
      <c r="T1707" s="8">
        <f>INDEX(RawData!R$2:R$1048576,MATCH(FmtData!$B$4+(ROW()-10),RawData!$A$2:$A$1048576,0))</f>
        <v>-5.9423200000000002E-2</v>
      </c>
      <c r="U1707" s="8">
        <f>INDEX(RawData!S$2:S$1048576,MATCH(FmtData!$B$4+(ROW()-10),RawData!$A$2:$A$1048576,0))</f>
        <v>0.73258100000000004</v>
      </c>
      <c r="V1707" s="8">
        <f>INDEX(RawData!T$2:T$1048576,MATCH(FmtData!$B$4+(ROW()-10),RawData!$A$2:$A$1048576,0))</f>
        <v>1.4982799999999999E-2</v>
      </c>
      <c r="W1707" s="3">
        <f t="shared" si="521"/>
        <v>-0.5623483800000002</v>
      </c>
      <c r="X1707" s="3">
        <f t="shared" si="522"/>
        <v>1.7332960000000035E-3</v>
      </c>
      <c r="Y1707" s="8">
        <f t="shared" si="526"/>
        <v>9.3943386600470049</v>
      </c>
      <c r="Z1707" s="8">
        <f t="shared" si="527"/>
        <v>9.9584203360470038</v>
      </c>
      <c r="AA1707" s="3">
        <f t="shared" si="523"/>
        <v>9.6763794980470053</v>
      </c>
      <c r="AB1707" s="41">
        <v>2</v>
      </c>
      <c r="AC1707" s="42" t="str">
        <f t="shared" si="536"/>
        <v>Dilatometer</v>
      </c>
      <c r="AD1707" s="15">
        <f t="shared" si="525"/>
        <v>-318.54259999999999</v>
      </c>
      <c r="AE1707" s="15">
        <f t="shared" si="528"/>
        <v>-136.61643024772013</v>
      </c>
      <c r="AF1707" s="15">
        <f t="shared" si="529"/>
        <v>0.44471890476734188</v>
      </c>
      <c r="AG1707" s="15">
        <f t="shared" si="530"/>
        <v>-69.991154858789514</v>
      </c>
      <c r="AH1707" s="15">
        <f t="shared" si="524"/>
        <v>-130.94065834915045</v>
      </c>
      <c r="AI1707" s="17">
        <f t="shared" si="531"/>
        <v>1.2416156594217276</v>
      </c>
      <c r="AJ1707" s="17">
        <f t="shared" si="532"/>
        <v>0.94158600438064055</v>
      </c>
      <c r="AK1707" s="17">
        <f t="shared" si="533"/>
        <v>0.79656881204020713</v>
      </c>
      <c r="AL1707" s="17">
        <f t="shared" si="534"/>
        <v>0.86503441234012757</v>
      </c>
      <c r="AM1707" s="17">
        <f t="shared" si="535"/>
        <v>0.93454061598556371</v>
      </c>
      <c r="AN1707" s="17">
        <f t="shared" si="537"/>
        <v>-6.537863844813252E-5</v>
      </c>
      <c r="AO1707" s="17">
        <f t="shared" si="538"/>
        <v>8.6503441234012755</v>
      </c>
      <c r="AP1707" s="17">
        <f t="shared" si="539"/>
        <v>12.416156594217275</v>
      </c>
      <c r="AQ1707" s="17">
        <f t="shared" si="540"/>
        <v>19.930467542188349</v>
      </c>
    </row>
    <row r="1708" spans="2:43" x14ac:dyDescent="0.45">
      <c r="B1708">
        <f>INDEX(RawData!$A$2:$A$1048576,MATCH(FmtData!$B$4+(ROW()-10),RawData!$A$2:$A$1048576,0))</f>
        <v>1896</v>
      </c>
      <c r="C1708" s="23">
        <f>LEFT(INDEX(RawData!$B$2:$B$1048576, MATCH(FmtData!$B$4+(ROW()-10),RawData!$A$2:$A$1048576,0)),10)+MID(INDEX(RawData!$B$2:$B$1048576, MATCH(FmtData!$B$4+(ROW()-10),RawData!$A$2:$A$1048576,0)),12,8)-$B$5/24</f>
        <v>42201.691608796296</v>
      </c>
      <c r="D1708" s="7">
        <f>MID(INDEX(RawData!$B$2:$B$1048576, MATCH(FmtData!$B$4+(ROW()-10),RawData!$A$2:$A$1048576,0)),12,8)+$B$5/24</f>
        <v>1.1916087962962965</v>
      </c>
      <c r="E1708" s="8">
        <f>INDEX(RawData!$D$2:$D$1048576,MATCH(FmtData!$B$4+(ROW()-10),RawData!$A$2:$A$1048576,0))</f>
        <v>50.4589</v>
      </c>
      <c r="F1708">
        <f>INDEX(RawData!$D$2:$D$1048576,MATCH(FmtData!$B$4+(ROW()-10),RawData!$A$2:$A$1048576,0))</f>
        <v>50.4589</v>
      </c>
      <c r="G1708">
        <f>INDEX(RawData!E$2:E$1048576,MATCH(FmtData!$B$4+(ROW()-10),RawData!$A$2:$A$1048576,0))</f>
        <v>2878.37</v>
      </c>
      <c r="H1708">
        <f>INDEX(RawData!F$2:F$1048576,MATCH(FmtData!$B$4+(ROW()-10),RawData!$A$2:$A$1048576,0))</f>
        <v>-0.15307599999999999</v>
      </c>
      <c r="I1708">
        <f>INDEX(RawData!G$2:G$1048576,MATCH(FmtData!$B$4+(ROW()-10),RawData!$A$2:$A$1048576,0))</f>
        <v>-29008.1</v>
      </c>
      <c r="J1708">
        <f>INDEX(RawData!H$2:H$1048576,MATCH(FmtData!$B$4+(ROW()-10),RawData!$A$2:$A$1048576,0))</f>
        <v>5.0882200000000002E-2</v>
      </c>
      <c r="K1708">
        <f>INDEX(RawData!I$2:I$1048576,MATCH(FmtData!$B$4+(ROW()-10),RawData!$A$2:$A$1048576,0))</f>
        <v>-0.61477000000000004</v>
      </c>
      <c r="L1708">
        <f>INDEX(RawData!J$2:J$1048576,MATCH(FmtData!$B$4+(ROW()-10),RawData!$A$2:$A$1048576,0))</f>
        <v>200.3</v>
      </c>
      <c r="M1708">
        <f>INDEX(RawData!K$2:K$1048576,MATCH(FmtData!$B$4+(ROW()-10),RawData!$A$2:$A$1048576,0))</f>
        <v>165.5</v>
      </c>
      <c r="N1708">
        <f>INDEX(RawData!L$2:L$1048576,MATCH(FmtData!$B$4+(ROW()-10),RawData!$A$2:$A$1048576,0))</f>
        <v>22.6</v>
      </c>
      <c r="O1708">
        <f>INDEX(RawData!M$2:M$1048576,MATCH(FmtData!$B$4+(ROW()-10),RawData!$A$2:$A$1048576,0))</f>
        <v>183</v>
      </c>
      <c r="P1708">
        <f>INDEX(RawData!N$2:N$1048576,MATCH(FmtData!$B$4+(ROW()-10),RawData!$A$2:$A$1048576,0))</f>
        <v>21.8</v>
      </c>
      <c r="Q1708">
        <f>INDEX(RawData!O$2:O$1048576,MATCH(FmtData!$B$4+(ROW()-10),RawData!$A$2:$A$1048576,0))</f>
        <v>182.3</v>
      </c>
      <c r="R1708" s="8">
        <f>INDEX(RawData!P$2:P$1048576,MATCH(FmtData!$B$4+(ROW()-10),RawData!$A$2:$A$1048576,0))</f>
        <v>61.679200000000002</v>
      </c>
      <c r="S1708">
        <f>INDEX(RawData!Q$2:Q$1048576,MATCH(FmtData!$B$4+(ROW()-10),RawData!$A$2:$A$1048576,0))</f>
        <v>507.21300000000002</v>
      </c>
      <c r="T1708" s="8">
        <f>INDEX(RawData!R$2:R$1048576,MATCH(FmtData!$B$4+(ROW()-10),RawData!$A$2:$A$1048576,0))</f>
        <v>-6.0605100000000002E-2</v>
      </c>
      <c r="U1708" s="8">
        <f>INDEX(RawData!S$2:S$1048576,MATCH(FmtData!$B$4+(ROW()-10),RawData!$A$2:$A$1048576,0))</f>
        <v>0.73230700000000004</v>
      </c>
      <c r="V1708" s="8">
        <f>INDEX(RawData!T$2:T$1048576,MATCH(FmtData!$B$4+(ROW()-10),RawData!$A$2:$A$1048576,0))</f>
        <v>1.3091E-2</v>
      </c>
      <c r="W1708" s="3">
        <f t="shared" si="521"/>
        <v>-0.56165242000000015</v>
      </c>
      <c r="X1708" s="3">
        <f t="shared" si="522"/>
        <v>6.5384680000000013E-3</v>
      </c>
      <c r="Y1708" s="8">
        <f t="shared" si="526"/>
        <v>9.3950346200470047</v>
      </c>
      <c r="Z1708" s="8">
        <f t="shared" si="527"/>
        <v>9.9632255080470049</v>
      </c>
      <c r="AA1708" s="3">
        <f t="shared" si="523"/>
        <v>9.6791300640470048</v>
      </c>
      <c r="AB1708" s="41">
        <v>2</v>
      </c>
      <c r="AC1708" s="42" t="str">
        <f t="shared" si="536"/>
        <v>Dilatometer</v>
      </c>
      <c r="AD1708" s="15">
        <f t="shared" si="525"/>
        <v>-318.55430000000001</v>
      </c>
      <c r="AE1708" s="15">
        <f t="shared" si="528"/>
        <v>-136.45662990442463</v>
      </c>
      <c r="AF1708" s="15">
        <f t="shared" si="529"/>
        <v>1.6783751919647329</v>
      </c>
      <c r="AG1708" s="15">
        <f t="shared" si="530"/>
        <v>-69.322810104558243</v>
      </c>
      <c r="AH1708" s="15">
        <f t="shared" si="524"/>
        <v>-130.78085800585495</v>
      </c>
      <c r="AI1708" s="17">
        <f t="shared" si="531"/>
        <v>1.2416411037479471</v>
      </c>
      <c r="AJ1708" s="17">
        <f t="shared" si="532"/>
        <v>0.94138618971707833</v>
      </c>
      <c r="AK1708" s="17">
        <f t="shared" si="533"/>
        <v>0.79546610287691044</v>
      </c>
      <c r="AL1708" s="17">
        <f t="shared" si="534"/>
        <v>0.86432950002974673</v>
      </c>
      <c r="AM1708" s="17">
        <f t="shared" si="535"/>
        <v>0.93434378003654239</v>
      </c>
      <c r="AN1708" s="17">
        <f t="shared" si="537"/>
        <v>1.3145731057317978E-4</v>
      </c>
      <c r="AO1708" s="17">
        <f t="shared" si="538"/>
        <v>8.6432950002974671</v>
      </c>
      <c r="AP1708" s="17">
        <f t="shared" si="539"/>
        <v>12.41641103747947</v>
      </c>
      <c r="AQ1708" s="17">
        <f t="shared" si="540"/>
        <v>19.845593375748503</v>
      </c>
    </row>
    <row r="1709" spans="2:43" x14ac:dyDescent="0.45">
      <c r="B1709">
        <f>INDEX(RawData!$A$2:$A$1048576,MATCH(FmtData!$B$4+(ROW()-10),RawData!$A$2:$A$1048576,0))</f>
        <v>1897</v>
      </c>
      <c r="C1709" s="23">
        <f>LEFT(INDEX(RawData!$B$2:$B$1048576, MATCH(FmtData!$B$4+(ROW()-10),RawData!$A$2:$A$1048576,0)),10)+MID(INDEX(RawData!$B$2:$B$1048576, MATCH(FmtData!$B$4+(ROW()-10),RawData!$A$2:$A$1048576,0)),12,8)-$B$5/24</f>
        <v>42201.692303240743</v>
      </c>
      <c r="D1709" s="7">
        <f>MID(INDEX(RawData!$B$2:$B$1048576, MATCH(FmtData!$B$4+(ROW()-10),RawData!$A$2:$A$1048576,0)),12,8)+$B$5/24</f>
        <v>1.1923032407407406</v>
      </c>
      <c r="E1709" s="8">
        <f>INDEX(RawData!$D$2:$D$1048576,MATCH(FmtData!$B$4+(ROW()-10),RawData!$A$2:$A$1048576,0))</f>
        <v>50.475499999999997</v>
      </c>
      <c r="F1709">
        <f>INDEX(RawData!$D$2:$D$1048576,MATCH(FmtData!$B$4+(ROW()-10),RawData!$A$2:$A$1048576,0))</f>
        <v>50.475499999999997</v>
      </c>
      <c r="G1709">
        <f>INDEX(RawData!E$2:E$1048576,MATCH(FmtData!$B$4+(ROW()-10),RawData!$A$2:$A$1048576,0))</f>
        <v>2880.22</v>
      </c>
      <c r="H1709">
        <f>INDEX(RawData!F$2:F$1048576,MATCH(FmtData!$B$4+(ROW()-10),RawData!$A$2:$A$1048576,0))</f>
        <v>-0.15307599999999999</v>
      </c>
      <c r="I1709">
        <f>INDEX(RawData!G$2:G$1048576,MATCH(FmtData!$B$4+(ROW()-10),RawData!$A$2:$A$1048576,0))</f>
        <v>-29008.1</v>
      </c>
      <c r="J1709">
        <f>INDEX(RawData!H$2:H$1048576,MATCH(FmtData!$B$4+(ROW()-10),RawData!$A$2:$A$1048576,0))</f>
        <v>5.0863699999999998E-2</v>
      </c>
      <c r="K1709">
        <f>INDEX(RawData!I$2:I$1048576,MATCH(FmtData!$B$4+(ROW()-10),RawData!$A$2:$A$1048576,0))</f>
        <v>-0.61577599999999999</v>
      </c>
      <c r="L1709">
        <f>INDEX(RawData!J$2:J$1048576,MATCH(FmtData!$B$4+(ROW()-10),RawData!$A$2:$A$1048576,0))</f>
        <v>173.3</v>
      </c>
      <c r="M1709">
        <f>INDEX(RawData!K$2:K$1048576,MATCH(FmtData!$B$4+(ROW()-10),RawData!$A$2:$A$1048576,0))</f>
        <v>170.8</v>
      </c>
      <c r="N1709">
        <f>INDEX(RawData!L$2:L$1048576,MATCH(FmtData!$B$4+(ROW()-10),RawData!$A$2:$A$1048576,0))</f>
        <v>22.6</v>
      </c>
      <c r="O1709">
        <f>INDEX(RawData!M$2:M$1048576,MATCH(FmtData!$B$4+(ROW()-10),RawData!$A$2:$A$1048576,0))</f>
        <v>173.5</v>
      </c>
      <c r="P1709">
        <f>INDEX(RawData!N$2:N$1048576,MATCH(FmtData!$B$4+(ROW()-10),RawData!$A$2:$A$1048576,0))</f>
        <v>21.8</v>
      </c>
      <c r="Q1709">
        <f>INDEX(RawData!O$2:O$1048576,MATCH(FmtData!$B$4+(ROW()-10),RawData!$A$2:$A$1048576,0))</f>
        <v>182.3</v>
      </c>
      <c r="R1709" s="8">
        <f>INDEX(RawData!P$2:P$1048576,MATCH(FmtData!$B$4+(ROW()-10),RawData!$A$2:$A$1048576,0))</f>
        <v>61.679200000000002</v>
      </c>
      <c r="S1709">
        <f>INDEX(RawData!Q$2:Q$1048576,MATCH(FmtData!$B$4+(ROW()-10),RawData!$A$2:$A$1048576,0))</f>
        <v>507.21300000000002</v>
      </c>
      <c r="T1709" s="8">
        <f>INDEX(RawData!R$2:R$1048576,MATCH(FmtData!$B$4+(ROW()-10),RawData!$A$2:$A$1048576,0))</f>
        <v>-5.9423200000000002E-2</v>
      </c>
      <c r="U1709" s="8">
        <f>INDEX(RawData!S$2:S$1048576,MATCH(FmtData!$B$4+(ROW()-10),RawData!$A$2:$A$1048576,0))</f>
        <v>0.73248999999999997</v>
      </c>
      <c r="V1709" s="8">
        <f>INDEX(RawData!T$2:T$1048576,MATCH(FmtData!$B$4+(ROW()-10),RawData!$A$2:$A$1048576,0))</f>
        <v>1.3091E-2</v>
      </c>
      <c r="W1709" s="3">
        <f t="shared" si="521"/>
        <v>-0.56211723999999996</v>
      </c>
      <c r="X1709" s="3">
        <f t="shared" si="522"/>
        <v>6.5384680000000013E-3</v>
      </c>
      <c r="Y1709" s="8">
        <f t="shared" si="526"/>
        <v>9.3945698000470053</v>
      </c>
      <c r="Z1709" s="8">
        <f t="shared" si="527"/>
        <v>9.9632255080470049</v>
      </c>
      <c r="AA1709" s="3">
        <f t="shared" si="523"/>
        <v>9.678897654047006</v>
      </c>
      <c r="AB1709" s="41">
        <v>2</v>
      </c>
      <c r="AC1709" s="42" t="str">
        <f t="shared" si="536"/>
        <v>Dilatometer</v>
      </c>
      <c r="AD1709" s="15">
        <f t="shared" si="525"/>
        <v>-318.55430000000001</v>
      </c>
      <c r="AE1709" s="15">
        <f t="shared" si="528"/>
        <v>-136.56336037296421</v>
      </c>
      <c r="AF1709" s="15">
        <f t="shared" si="529"/>
        <v>1.6783751919647329</v>
      </c>
      <c r="AG1709" s="15">
        <f t="shared" si="530"/>
        <v>-69.379296139646613</v>
      </c>
      <c r="AH1709" s="15">
        <f t="shared" si="524"/>
        <v>-130.88758847439453</v>
      </c>
      <c r="AI1709" s="17">
        <f t="shared" si="531"/>
        <v>1.2416411037479471</v>
      </c>
      <c r="AJ1709" s="17">
        <f t="shared" si="532"/>
        <v>0.94151963629816371</v>
      </c>
      <c r="AK1709" s="17">
        <f t="shared" si="533"/>
        <v>0.79546610287691044</v>
      </c>
      <c r="AL1709" s="17">
        <f t="shared" si="534"/>
        <v>0.86438903217131347</v>
      </c>
      <c r="AM1709" s="17">
        <f t="shared" si="535"/>
        <v>0.93447523734711557</v>
      </c>
      <c r="AN1709" s="17">
        <f t="shared" si="537"/>
        <v>0</v>
      </c>
      <c r="AO1709" s="17">
        <f t="shared" si="538"/>
        <v>8.6438903217131351</v>
      </c>
      <c r="AP1709" s="17">
        <f t="shared" si="539"/>
        <v>12.41641103747947</v>
      </c>
      <c r="AQ1709" s="17">
        <f t="shared" si="540"/>
        <v>19.85834863228089</v>
      </c>
    </row>
    <row r="1710" spans="2:43" x14ac:dyDescent="0.45">
      <c r="B1710">
        <f>INDEX(RawData!$A$2:$A$1048576,MATCH(FmtData!$B$4+(ROW()-10),RawData!$A$2:$A$1048576,0))</f>
        <v>1898</v>
      </c>
      <c r="C1710" s="23">
        <f>LEFT(INDEX(RawData!$B$2:$B$1048576, MATCH(FmtData!$B$4+(ROW()-10),RawData!$A$2:$A$1048576,0)),10)+MID(INDEX(RawData!$B$2:$B$1048576, MATCH(FmtData!$B$4+(ROW()-10),RawData!$A$2:$A$1048576,0)),12,8)-$B$5/24</f>
        <v>42201.692986111113</v>
      </c>
      <c r="D1710" s="7">
        <f>MID(INDEX(RawData!$B$2:$B$1048576, MATCH(FmtData!$B$4+(ROW()-10),RawData!$A$2:$A$1048576,0)),12,8)+$B$5/24</f>
        <v>1.1929861111111113</v>
      </c>
      <c r="E1710" s="8">
        <f>INDEX(RawData!$D$2:$D$1048576,MATCH(FmtData!$B$4+(ROW()-10),RawData!$A$2:$A$1048576,0))</f>
        <v>50.492199999999997</v>
      </c>
      <c r="F1710">
        <f>INDEX(RawData!$D$2:$D$1048576,MATCH(FmtData!$B$4+(ROW()-10),RawData!$A$2:$A$1048576,0))</f>
        <v>50.492199999999997</v>
      </c>
      <c r="G1710">
        <f>INDEX(RawData!E$2:E$1048576,MATCH(FmtData!$B$4+(ROW()-10),RawData!$A$2:$A$1048576,0))</f>
        <v>2877.45</v>
      </c>
      <c r="H1710">
        <f>INDEX(RawData!F$2:F$1048576,MATCH(FmtData!$B$4+(ROW()-10),RawData!$A$2:$A$1048576,0))</f>
        <v>-0.15307599999999999</v>
      </c>
      <c r="I1710">
        <f>INDEX(RawData!G$2:G$1048576,MATCH(FmtData!$B$4+(ROW()-10),RawData!$A$2:$A$1048576,0))</f>
        <v>-28997.5</v>
      </c>
      <c r="J1710">
        <f>INDEX(RawData!H$2:H$1048576,MATCH(FmtData!$B$4+(ROW()-10),RawData!$A$2:$A$1048576,0))</f>
        <v>5.0863699999999998E-2</v>
      </c>
      <c r="K1710">
        <f>INDEX(RawData!I$2:I$1048576,MATCH(FmtData!$B$4+(ROW()-10),RawData!$A$2:$A$1048576,0))</f>
        <v>-0.61495900000000003</v>
      </c>
      <c r="L1710">
        <f>INDEX(RawData!J$2:J$1048576,MATCH(FmtData!$B$4+(ROW()-10),RawData!$A$2:$A$1048576,0))</f>
        <v>175.4</v>
      </c>
      <c r="M1710">
        <f>INDEX(RawData!K$2:K$1048576,MATCH(FmtData!$B$4+(ROW()-10),RawData!$A$2:$A$1048576,0))</f>
        <v>175.7</v>
      </c>
      <c r="N1710">
        <f>INDEX(RawData!L$2:L$1048576,MATCH(FmtData!$B$4+(ROW()-10),RawData!$A$2:$A$1048576,0))</f>
        <v>22.6</v>
      </c>
      <c r="O1710">
        <f>INDEX(RawData!M$2:M$1048576,MATCH(FmtData!$B$4+(ROW()-10),RawData!$A$2:$A$1048576,0))</f>
        <v>175.5</v>
      </c>
      <c r="P1710">
        <f>INDEX(RawData!N$2:N$1048576,MATCH(FmtData!$B$4+(ROW()-10),RawData!$A$2:$A$1048576,0))</f>
        <v>21.8</v>
      </c>
      <c r="Q1710">
        <f>INDEX(RawData!O$2:O$1048576,MATCH(FmtData!$B$4+(ROW()-10),RawData!$A$2:$A$1048576,0))</f>
        <v>182.4</v>
      </c>
      <c r="R1710" s="8">
        <f>INDEX(RawData!P$2:P$1048576,MATCH(FmtData!$B$4+(ROW()-10),RawData!$A$2:$A$1048576,0))</f>
        <v>61.679200000000002</v>
      </c>
      <c r="S1710">
        <f>INDEX(RawData!Q$2:Q$1048576,MATCH(FmtData!$B$4+(ROW()-10),RawData!$A$2:$A$1048576,0))</f>
        <v>507.21300000000002</v>
      </c>
      <c r="T1710" s="8">
        <f>INDEX(RawData!R$2:R$1048576,MATCH(FmtData!$B$4+(ROW()-10),RawData!$A$2:$A$1048576,0))</f>
        <v>-6.0605100000000002E-2</v>
      </c>
      <c r="U1710" s="8">
        <f>INDEX(RawData!S$2:S$1048576,MATCH(FmtData!$B$4+(ROW()-10),RawData!$A$2:$A$1048576,0))</f>
        <v>0.73221599999999998</v>
      </c>
      <c r="V1710" s="8">
        <f>INDEX(RawData!T$2:T$1048576,MATCH(FmtData!$B$4+(ROW()-10),RawData!$A$2:$A$1048576,0))</f>
        <v>1.3091E-2</v>
      </c>
      <c r="W1710" s="3">
        <f t="shared" ref="W1710:W1773" si="541">-(U1710-$U$10)*2.54</f>
        <v>-0.56142128000000002</v>
      </c>
      <c r="X1710" s="3">
        <f t="shared" ref="X1710:X1773" si="542">-(V1710-$V$10)*2.54</f>
        <v>6.5384680000000013E-3</v>
      </c>
      <c r="Y1710" s="8">
        <f t="shared" si="526"/>
        <v>9.3952657600470051</v>
      </c>
      <c r="Z1710" s="8">
        <f t="shared" si="527"/>
        <v>9.9632255080470049</v>
      </c>
      <c r="AA1710" s="3">
        <f t="shared" ref="AA1710:AA1773" si="543">(Y1710+Z1710)/2</f>
        <v>9.679245634047005</v>
      </c>
      <c r="AB1710" s="41">
        <v>2</v>
      </c>
      <c r="AC1710" s="42" t="str">
        <f t="shared" si="536"/>
        <v>Dilatometer</v>
      </c>
      <c r="AD1710" s="15">
        <f t="shared" si="525"/>
        <v>-318.55430000000001</v>
      </c>
      <c r="AE1710" s="15">
        <f t="shared" si="528"/>
        <v>-136.40355253712755</v>
      </c>
      <c r="AF1710" s="15">
        <f t="shared" si="529"/>
        <v>1.6783751919647329</v>
      </c>
      <c r="AG1710" s="15">
        <f t="shared" si="530"/>
        <v>-69.294720456937171</v>
      </c>
      <c r="AH1710" s="15">
        <f t="shared" ref="AH1710:AH1745" si="544">AE1710-$AE$1644+$AH$1644</f>
        <v>-130.72778063855787</v>
      </c>
      <c r="AI1710" s="17">
        <f t="shared" si="531"/>
        <v>1.2416411037479471</v>
      </c>
      <c r="AJ1710" s="17">
        <f t="shared" si="532"/>
        <v>0.94131984043328043</v>
      </c>
      <c r="AK1710" s="17">
        <f t="shared" si="533"/>
        <v>0.79546610287691044</v>
      </c>
      <c r="AL1710" s="17">
        <f t="shared" si="534"/>
        <v>0.86429989865235379</v>
      </c>
      <c r="AM1710" s="17">
        <f t="shared" si="535"/>
        <v>0.93427841970895797</v>
      </c>
      <c r="AN1710" s="17">
        <f t="shared" si="537"/>
        <v>1.9681763815759812E-4</v>
      </c>
      <c r="AO1710" s="17">
        <f t="shared" si="538"/>
        <v>8.642998986523537</v>
      </c>
      <c r="AP1710" s="17">
        <f t="shared" si="539"/>
        <v>12.41641103747947</v>
      </c>
      <c r="AQ1710" s="17">
        <f t="shared" si="540"/>
        <v>19.83925022114861</v>
      </c>
    </row>
    <row r="1711" spans="2:43" x14ac:dyDescent="0.45">
      <c r="B1711">
        <f>INDEX(RawData!$A$2:$A$1048576,MATCH(FmtData!$B$4+(ROW()-10),RawData!$A$2:$A$1048576,0))</f>
        <v>1899</v>
      </c>
      <c r="C1711" s="23">
        <f>LEFT(INDEX(RawData!$B$2:$B$1048576, MATCH(FmtData!$B$4+(ROW()-10),RawData!$A$2:$A$1048576,0)),10)+MID(INDEX(RawData!$B$2:$B$1048576, MATCH(FmtData!$B$4+(ROW()-10),RawData!$A$2:$A$1048576,0)),12,8)-$B$5/24</f>
        <v>42201.693680555552</v>
      </c>
      <c r="D1711" s="7">
        <f>MID(INDEX(RawData!$B$2:$B$1048576, MATCH(FmtData!$B$4+(ROW()-10),RawData!$A$2:$A$1048576,0)),12,8)+$B$5/24</f>
        <v>1.1936805555555554</v>
      </c>
      <c r="E1711" s="8">
        <f>INDEX(RawData!$D$2:$D$1048576,MATCH(FmtData!$B$4+(ROW()-10),RawData!$A$2:$A$1048576,0))</f>
        <v>50.508800000000001</v>
      </c>
      <c r="F1711">
        <f>INDEX(RawData!$D$2:$D$1048576,MATCH(FmtData!$B$4+(ROW()-10),RawData!$A$2:$A$1048576,0))</f>
        <v>50.508800000000001</v>
      </c>
      <c r="G1711">
        <f>INDEX(RawData!E$2:E$1048576,MATCH(FmtData!$B$4+(ROW()-10),RawData!$A$2:$A$1048576,0))</f>
        <v>2878.37</v>
      </c>
      <c r="H1711">
        <f>INDEX(RawData!F$2:F$1048576,MATCH(FmtData!$B$4+(ROW()-10),RawData!$A$2:$A$1048576,0))</f>
        <v>-0.15307599999999999</v>
      </c>
      <c r="I1711">
        <f>INDEX(RawData!G$2:G$1048576,MATCH(FmtData!$B$4+(ROW()-10),RawData!$A$2:$A$1048576,0))</f>
        <v>-29008.1</v>
      </c>
      <c r="J1711">
        <f>INDEX(RawData!H$2:H$1048576,MATCH(FmtData!$B$4+(ROW()-10),RawData!$A$2:$A$1048576,0))</f>
        <v>5.0863699999999998E-2</v>
      </c>
      <c r="K1711">
        <f>INDEX(RawData!I$2:I$1048576,MATCH(FmtData!$B$4+(ROW()-10),RawData!$A$2:$A$1048576,0))</f>
        <v>-0.61495900000000003</v>
      </c>
      <c r="L1711">
        <f>INDEX(RawData!J$2:J$1048576,MATCH(FmtData!$B$4+(ROW()-10),RawData!$A$2:$A$1048576,0))</f>
        <v>169.7</v>
      </c>
      <c r="M1711">
        <f>INDEX(RawData!K$2:K$1048576,MATCH(FmtData!$B$4+(ROW()-10),RawData!$A$2:$A$1048576,0))</f>
        <v>178.2</v>
      </c>
      <c r="N1711">
        <f>INDEX(RawData!L$2:L$1048576,MATCH(FmtData!$B$4+(ROW()-10),RawData!$A$2:$A$1048576,0))</f>
        <v>22.6</v>
      </c>
      <c r="O1711">
        <f>INDEX(RawData!M$2:M$1048576,MATCH(FmtData!$B$4+(ROW()-10),RawData!$A$2:$A$1048576,0))</f>
        <v>168.8</v>
      </c>
      <c r="P1711">
        <f>INDEX(RawData!N$2:N$1048576,MATCH(FmtData!$B$4+(ROW()-10),RawData!$A$2:$A$1048576,0))</f>
        <v>21.8</v>
      </c>
      <c r="Q1711">
        <f>INDEX(RawData!O$2:O$1048576,MATCH(FmtData!$B$4+(ROW()-10),RawData!$A$2:$A$1048576,0))</f>
        <v>182.4</v>
      </c>
      <c r="R1711" s="8">
        <f>INDEX(RawData!P$2:P$1048576,MATCH(FmtData!$B$4+(ROW()-10),RawData!$A$2:$A$1048576,0))</f>
        <v>61.690899999999999</v>
      </c>
      <c r="S1711">
        <f>INDEX(RawData!Q$2:Q$1048576,MATCH(FmtData!$B$4+(ROW()-10),RawData!$A$2:$A$1048576,0))</f>
        <v>507.21300000000002</v>
      </c>
      <c r="T1711" s="8">
        <f>INDEX(RawData!R$2:R$1048576,MATCH(FmtData!$B$4+(ROW()-10),RawData!$A$2:$A$1048576,0))</f>
        <v>-6.0605100000000002E-2</v>
      </c>
      <c r="U1711" s="8">
        <f>INDEX(RawData!S$2:S$1048576,MATCH(FmtData!$B$4+(ROW()-10),RawData!$A$2:$A$1048576,0))</f>
        <v>0.73203300000000004</v>
      </c>
      <c r="V1711" s="8">
        <f>INDEX(RawData!T$2:T$1048576,MATCH(FmtData!$B$4+(ROW()-10),RawData!$A$2:$A$1048576,0))</f>
        <v>1.3091E-2</v>
      </c>
      <c r="W1711" s="3">
        <f t="shared" si="541"/>
        <v>-0.56095646000000021</v>
      </c>
      <c r="X1711" s="3">
        <f t="shared" si="542"/>
        <v>6.5384680000000013E-3</v>
      </c>
      <c r="Y1711" s="8">
        <f t="shared" si="526"/>
        <v>9.3957305800470046</v>
      </c>
      <c r="Z1711" s="8">
        <f t="shared" si="527"/>
        <v>9.9632255080470049</v>
      </c>
      <c r="AA1711" s="3">
        <f t="shared" si="543"/>
        <v>9.6794780440470056</v>
      </c>
      <c r="AB1711" s="41">
        <v>2</v>
      </c>
      <c r="AC1711" s="42" t="str">
        <f t="shared" si="536"/>
        <v>Dilatometer</v>
      </c>
      <c r="AD1711" s="15">
        <f t="shared" si="525"/>
        <v>-318.54259999999999</v>
      </c>
      <c r="AE1711" s="15">
        <f t="shared" si="528"/>
        <v>-136.29680700063921</v>
      </c>
      <c r="AF1711" s="15">
        <f t="shared" si="529"/>
        <v>1.6783751919647329</v>
      </c>
      <c r="AG1711" s="15">
        <f t="shared" si="530"/>
        <v>-69.238230546611589</v>
      </c>
      <c r="AH1711" s="15">
        <f t="shared" si="544"/>
        <v>-130.62103510206953</v>
      </c>
      <c r="AI1711" s="17">
        <f t="shared" si="531"/>
        <v>1.2416156594217276</v>
      </c>
      <c r="AJ1711" s="17">
        <f t="shared" si="532"/>
        <v>0.94118643164943161</v>
      </c>
      <c r="AK1711" s="17">
        <f t="shared" si="533"/>
        <v>0.79546610287691044</v>
      </c>
      <c r="AL1711" s="17">
        <f t="shared" si="534"/>
        <v>0.86424037470423398</v>
      </c>
      <c r="AM1711" s="17">
        <f t="shared" si="535"/>
        <v>0.93414699921490663</v>
      </c>
      <c r="AN1711" s="17">
        <f t="shared" si="537"/>
        <v>3.2823813220894671E-4</v>
      </c>
      <c r="AO1711" s="17">
        <f t="shared" si="538"/>
        <v>8.6424037470423407</v>
      </c>
      <c r="AP1711" s="17">
        <f t="shared" si="539"/>
        <v>12.416156594217275</v>
      </c>
      <c r="AQ1711" s="17">
        <f t="shared" si="540"/>
        <v>19.845593375748503</v>
      </c>
    </row>
    <row r="1712" spans="2:43" x14ac:dyDescent="0.45">
      <c r="B1712">
        <f>INDEX(RawData!$A$2:$A$1048576,MATCH(FmtData!$B$4+(ROW()-10),RawData!$A$2:$A$1048576,0))</f>
        <v>1900</v>
      </c>
      <c r="C1712" s="23">
        <f>LEFT(INDEX(RawData!$B$2:$B$1048576, MATCH(FmtData!$B$4+(ROW()-10),RawData!$A$2:$A$1048576,0)),10)+MID(INDEX(RawData!$B$2:$B$1048576, MATCH(FmtData!$B$4+(ROW()-10),RawData!$A$2:$A$1048576,0)),12,8)-$B$5/24</f>
        <v>42201.694374999999</v>
      </c>
      <c r="D1712" s="7">
        <f>MID(INDEX(RawData!$B$2:$B$1048576, MATCH(FmtData!$B$4+(ROW()-10),RawData!$A$2:$A$1048576,0)),12,8)+$B$5/24</f>
        <v>1.194375</v>
      </c>
      <c r="E1712" s="8">
        <f>INDEX(RawData!$D$2:$D$1048576,MATCH(FmtData!$B$4+(ROW()-10),RawData!$A$2:$A$1048576,0))</f>
        <v>50.525399999999998</v>
      </c>
      <c r="F1712">
        <f>INDEX(RawData!$D$2:$D$1048576,MATCH(FmtData!$B$4+(ROW()-10),RawData!$A$2:$A$1048576,0))</f>
        <v>50.525399999999998</v>
      </c>
      <c r="G1712">
        <f>INDEX(RawData!E$2:E$1048576,MATCH(FmtData!$B$4+(ROW()-10),RawData!$A$2:$A$1048576,0))</f>
        <v>2878.37</v>
      </c>
      <c r="H1712">
        <f>INDEX(RawData!F$2:F$1048576,MATCH(FmtData!$B$4+(ROW()-10),RawData!$A$2:$A$1048576,0))</f>
        <v>-0.15307599999999999</v>
      </c>
      <c r="I1712">
        <f>INDEX(RawData!G$2:G$1048576,MATCH(FmtData!$B$4+(ROW()-10),RawData!$A$2:$A$1048576,0))</f>
        <v>-29008.1</v>
      </c>
      <c r="J1712">
        <f>INDEX(RawData!H$2:H$1048576,MATCH(FmtData!$B$4+(ROW()-10),RawData!$A$2:$A$1048576,0))</f>
        <v>5.0863699999999998E-2</v>
      </c>
      <c r="K1712">
        <f>INDEX(RawData!I$2:I$1048576,MATCH(FmtData!$B$4+(ROW()-10),RawData!$A$2:$A$1048576,0))</f>
        <v>-0.61533599999999999</v>
      </c>
      <c r="L1712">
        <f>INDEX(RawData!J$2:J$1048576,MATCH(FmtData!$B$4+(ROW()-10),RawData!$A$2:$A$1048576,0))</f>
        <v>202.6</v>
      </c>
      <c r="M1712">
        <f>INDEX(RawData!K$2:K$1048576,MATCH(FmtData!$B$4+(ROW()-10),RawData!$A$2:$A$1048576,0))</f>
        <v>172.9</v>
      </c>
      <c r="N1712">
        <f>INDEX(RawData!L$2:L$1048576,MATCH(FmtData!$B$4+(ROW()-10),RawData!$A$2:$A$1048576,0))</f>
        <v>22.6</v>
      </c>
      <c r="O1712">
        <f>INDEX(RawData!M$2:M$1048576,MATCH(FmtData!$B$4+(ROW()-10),RawData!$A$2:$A$1048576,0))</f>
        <v>181.6</v>
      </c>
      <c r="P1712">
        <f>INDEX(RawData!N$2:N$1048576,MATCH(FmtData!$B$4+(ROW()-10),RawData!$A$2:$A$1048576,0))</f>
        <v>21.8</v>
      </c>
      <c r="Q1712">
        <f>INDEX(RawData!O$2:O$1048576,MATCH(FmtData!$B$4+(ROW()-10),RawData!$A$2:$A$1048576,0))</f>
        <v>182.3</v>
      </c>
      <c r="R1712" s="8">
        <f>INDEX(RawData!P$2:P$1048576,MATCH(FmtData!$B$4+(ROW()-10),RawData!$A$2:$A$1048576,0))</f>
        <v>61.386600000000001</v>
      </c>
      <c r="S1712">
        <f>INDEX(RawData!Q$2:Q$1048576,MATCH(FmtData!$B$4+(ROW()-10),RawData!$A$2:$A$1048576,0))</f>
        <v>507.21300000000002</v>
      </c>
      <c r="T1712" s="8">
        <f>INDEX(RawData!R$2:R$1048576,MATCH(FmtData!$B$4+(ROW()-10),RawData!$A$2:$A$1048576,0))</f>
        <v>-6.0605100000000002E-2</v>
      </c>
      <c r="U1712" s="8">
        <f>INDEX(RawData!S$2:S$1048576,MATCH(FmtData!$B$4+(ROW()-10),RawData!$A$2:$A$1048576,0))</f>
        <v>0.73145400000000005</v>
      </c>
      <c r="V1712" s="8">
        <f>INDEX(RawData!T$2:T$1048576,MATCH(FmtData!$B$4+(ROW()-10),RawData!$A$2:$A$1048576,0))</f>
        <v>1.3091E-2</v>
      </c>
      <c r="W1712" s="3">
        <f t="shared" si="541"/>
        <v>-0.55948580000000026</v>
      </c>
      <c r="X1712" s="3">
        <f t="shared" si="542"/>
        <v>6.5384680000000013E-3</v>
      </c>
      <c r="Y1712" s="8">
        <f t="shared" si="526"/>
        <v>9.3972012400470035</v>
      </c>
      <c r="Z1712" s="8">
        <f t="shared" si="527"/>
        <v>9.9632255080470049</v>
      </c>
      <c r="AA1712" s="3">
        <f t="shared" si="543"/>
        <v>9.6802133740470033</v>
      </c>
      <c r="AB1712" s="41">
        <v>2</v>
      </c>
      <c r="AC1712" s="42" t="str">
        <f t="shared" si="536"/>
        <v>Dilatometer</v>
      </c>
      <c r="AD1712" s="15">
        <f t="shared" si="525"/>
        <v>-318.84690000000001</v>
      </c>
      <c r="AE1712" s="15">
        <f t="shared" si="528"/>
        <v>-135.95900482553418</v>
      </c>
      <c r="AF1712" s="15">
        <f t="shared" si="529"/>
        <v>1.6783751919647329</v>
      </c>
      <c r="AG1712" s="15">
        <f t="shared" si="530"/>
        <v>-69.059483124783469</v>
      </c>
      <c r="AH1712" s="15">
        <f t="shared" si="544"/>
        <v>-130.2832329269645</v>
      </c>
      <c r="AI1712" s="17">
        <f t="shared" si="531"/>
        <v>1.2422777687060358</v>
      </c>
      <c r="AJ1712" s="17">
        <f t="shared" si="532"/>
        <v>0.94076450121631205</v>
      </c>
      <c r="AK1712" s="17">
        <f t="shared" si="533"/>
        <v>0.79546610287691044</v>
      </c>
      <c r="AL1712" s="17">
        <f t="shared" si="534"/>
        <v>0.86405208087437857</v>
      </c>
      <c r="AM1712" s="17">
        <f t="shared" si="535"/>
        <v>0.93373135528888307</v>
      </c>
      <c r="AN1712" s="17">
        <f t="shared" si="537"/>
        <v>7.4388205823250342E-4</v>
      </c>
      <c r="AO1712" s="17">
        <f t="shared" si="538"/>
        <v>8.6405208087437853</v>
      </c>
      <c r="AP1712" s="17">
        <f t="shared" si="539"/>
        <v>12.422777687060357</v>
      </c>
      <c r="AQ1712" s="17">
        <f t="shared" si="540"/>
        <v>19.845593375748503</v>
      </c>
    </row>
    <row r="1713" spans="2:43" x14ac:dyDescent="0.45">
      <c r="B1713">
        <f>INDEX(RawData!$A$2:$A$1048576,MATCH(FmtData!$B$4+(ROW()-10),RawData!$A$2:$A$1048576,0))</f>
        <v>1901</v>
      </c>
      <c r="C1713" s="23">
        <f>LEFT(INDEX(RawData!$B$2:$B$1048576, MATCH(FmtData!$B$4+(ROW()-10),RawData!$A$2:$A$1048576,0)),10)+MID(INDEX(RawData!$B$2:$B$1048576, MATCH(FmtData!$B$4+(ROW()-10),RawData!$A$2:$A$1048576,0)),12,8)-$B$5/24</f>
        <v>42201.695081018515</v>
      </c>
      <c r="D1713" s="7">
        <f>MID(INDEX(RawData!$B$2:$B$1048576, MATCH(FmtData!$B$4+(ROW()-10),RawData!$A$2:$A$1048576,0)),12,8)+$B$5/24</f>
        <v>1.1950810185185183</v>
      </c>
      <c r="E1713" s="8">
        <f>INDEX(RawData!$D$2:$D$1048576,MATCH(FmtData!$B$4+(ROW()-10),RawData!$A$2:$A$1048576,0))</f>
        <v>50.541800000000002</v>
      </c>
      <c r="F1713">
        <f>INDEX(RawData!$D$2:$D$1048576,MATCH(FmtData!$B$4+(ROW()-10),RawData!$A$2:$A$1048576,0))</f>
        <v>50.541800000000002</v>
      </c>
      <c r="G1713">
        <f>INDEX(RawData!E$2:E$1048576,MATCH(FmtData!$B$4+(ROW()-10),RawData!$A$2:$A$1048576,0))</f>
        <v>2885.14</v>
      </c>
      <c r="H1713">
        <f>INDEX(RawData!F$2:F$1048576,MATCH(FmtData!$B$4+(ROW()-10),RawData!$A$2:$A$1048576,0))</f>
        <v>-0.15307599999999999</v>
      </c>
      <c r="I1713">
        <f>INDEX(RawData!G$2:G$1048576,MATCH(FmtData!$B$4+(ROW()-10),RawData!$A$2:$A$1048576,0))</f>
        <v>-28997.5</v>
      </c>
      <c r="J1713">
        <f>INDEX(RawData!H$2:H$1048576,MATCH(FmtData!$B$4+(ROW()-10),RawData!$A$2:$A$1048576,0))</f>
        <v>5.0863699999999998E-2</v>
      </c>
      <c r="K1713">
        <f>INDEX(RawData!I$2:I$1048576,MATCH(FmtData!$B$4+(ROW()-10),RawData!$A$2:$A$1048576,0))</f>
        <v>-0.61577599999999999</v>
      </c>
      <c r="L1713">
        <f>INDEX(RawData!J$2:J$1048576,MATCH(FmtData!$B$4+(ROW()-10),RawData!$A$2:$A$1048576,0))</f>
        <v>178.9</v>
      </c>
      <c r="M1713">
        <f>INDEX(RawData!K$2:K$1048576,MATCH(FmtData!$B$4+(ROW()-10),RawData!$A$2:$A$1048576,0))</f>
        <v>172.9</v>
      </c>
      <c r="N1713">
        <f>INDEX(RawData!L$2:L$1048576,MATCH(FmtData!$B$4+(ROW()-10),RawData!$A$2:$A$1048576,0))</f>
        <v>22.6</v>
      </c>
      <c r="O1713">
        <f>INDEX(RawData!M$2:M$1048576,MATCH(FmtData!$B$4+(ROW()-10),RawData!$A$2:$A$1048576,0))</f>
        <v>173.8</v>
      </c>
      <c r="P1713">
        <f>INDEX(RawData!N$2:N$1048576,MATCH(FmtData!$B$4+(ROW()-10),RawData!$A$2:$A$1048576,0))</f>
        <v>21.8</v>
      </c>
      <c r="Q1713">
        <f>INDEX(RawData!O$2:O$1048576,MATCH(FmtData!$B$4+(ROW()-10),RawData!$A$2:$A$1048576,0))</f>
        <v>182.3</v>
      </c>
      <c r="R1713" s="8">
        <f>INDEX(RawData!P$2:P$1048576,MATCH(FmtData!$B$4+(ROW()-10),RawData!$A$2:$A$1048576,0))</f>
        <v>61.386600000000001</v>
      </c>
      <c r="S1713">
        <f>INDEX(RawData!Q$2:Q$1048576,MATCH(FmtData!$B$4+(ROW()-10),RawData!$A$2:$A$1048576,0))</f>
        <v>507.21300000000002</v>
      </c>
      <c r="T1713" s="8">
        <f>INDEX(RawData!R$2:R$1048576,MATCH(FmtData!$B$4+(ROW()-10),RawData!$A$2:$A$1048576,0))</f>
        <v>-5.9423200000000002E-2</v>
      </c>
      <c r="U1713" s="8">
        <f>INDEX(RawData!S$2:S$1048576,MATCH(FmtData!$B$4+(ROW()-10),RawData!$A$2:$A$1048576,0))</f>
        <v>0.73248999999999997</v>
      </c>
      <c r="V1713" s="8">
        <f>INDEX(RawData!T$2:T$1048576,MATCH(FmtData!$B$4+(ROW()-10),RawData!$A$2:$A$1048576,0))</f>
        <v>1.3091E-2</v>
      </c>
      <c r="W1713" s="3">
        <f t="shared" si="541"/>
        <v>-0.56211723999999996</v>
      </c>
      <c r="X1713" s="3">
        <f t="shared" si="542"/>
        <v>6.5384680000000013E-3</v>
      </c>
      <c r="Y1713" s="8">
        <f t="shared" si="526"/>
        <v>9.3945698000470053</v>
      </c>
      <c r="Z1713" s="8">
        <f t="shared" si="527"/>
        <v>9.9632255080470049</v>
      </c>
      <c r="AA1713" s="3">
        <f t="shared" si="543"/>
        <v>9.678897654047006</v>
      </c>
      <c r="AB1713" s="41">
        <v>2</v>
      </c>
      <c r="AC1713" s="42" t="str">
        <f t="shared" si="536"/>
        <v>Dilatometer</v>
      </c>
      <c r="AD1713" s="15">
        <f t="shared" si="525"/>
        <v>-318.84690000000001</v>
      </c>
      <c r="AE1713" s="15">
        <f t="shared" si="528"/>
        <v>-136.56336037296421</v>
      </c>
      <c r="AF1713" s="15">
        <f t="shared" si="529"/>
        <v>1.6783751919647329</v>
      </c>
      <c r="AG1713" s="15">
        <f t="shared" si="530"/>
        <v>-69.379296139646613</v>
      </c>
      <c r="AH1713" s="15">
        <f t="shared" si="544"/>
        <v>-130.88758847439453</v>
      </c>
      <c r="AI1713" s="17">
        <f t="shared" si="531"/>
        <v>1.2422777687060358</v>
      </c>
      <c r="AJ1713" s="17">
        <f t="shared" si="532"/>
        <v>0.94151963629816371</v>
      </c>
      <c r="AK1713" s="17">
        <f t="shared" si="533"/>
        <v>0.79546610287691044</v>
      </c>
      <c r="AL1713" s="17">
        <f t="shared" si="534"/>
        <v>0.86438903217131347</v>
      </c>
      <c r="AM1713" s="17">
        <f t="shared" si="535"/>
        <v>0.93447523734711557</v>
      </c>
      <c r="AN1713" s="17">
        <f t="shared" si="537"/>
        <v>9.6333340307019899E-4</v>
      </c>
      <c r="AO1713" s="17">
        <f t="shared" si="538"/>
        <v>8.6438903217131351</v>
      </c>
      <c r="AP1713" s="17">
        <f t="shared" si="539"/>
        <v>12.422777687060357</v>
      </c>
      <c r="AQ1713" s="17">
        <f t="shared" si="540"/>
        <v>19.892270719923786</v>
      </c>
    </row>
    <row r="1714" spans="2:43" x14ac:dyDescent="0.45">
      <c r="B1714">
        <f>INDEX(RawData!$A$2:$A$1048576,MATCH(FmtData!$B$4+(ROW()-10),RawData!$A$2:$A$1048576,0))</f>
        <v>1902</v>
      </c>
      <c r="C1714" s="23">
        <f>LEFT(INDEX(RawData!$B$2:$B$1048576, MATCH(FmtData!$B$4+(ROW()-10),RawData!$A$2:$A$1048576,0)),10)+MID(INDEX(RawData!$B$2:$B$1048576, MATCH(FmtData!$B$4+(ROW()-10),RawData!$A$2:$A$1048576,0)),12,8)-$B$5/24</f>
        <v>42201.695775462962</v>
      </c>
      <c r="D1714" s="7">
        <f>MID(INDEX(RawData!$B$2:$B$1048576, MATCH(FmtData!$B$4+(ROW()-10),RawData!$A$2:$A$1048576,0)),12,8)+$B$5/24</f>
        <v>1.1957754629629629</v>
      </c>
      <c r="E1714" s="8">
        <f>INDEX(RawData!$D$2:$D$1048576,MATCH(FmtData!$B$4+(ROW()-10),RawData!$A$2:$A$1048576,0))</f>
        <v>50.558500000000002</v>
      </c>
      <c r="F1714">
        <f>INDEX(RawData!$D$2:$D$1048576,MATCH(FmtData!$B$4+(ROW()-10),RawData!$A$2:$A$1048576,0))</f>
        <v>50.558500000000002</v>
      </c>
      <c r="G1714">
        <f>INDEX(RawData!E$2:E$1048576,MATCH(FmtData!$B$4+(ROW()-10),RawData!$A$2:$A$1048576,0))</f>
        <v>2890.68</v>
      </c>
      <c r="H1714">
        <f>INDEX(RawData!F$2:F$1048576,MATCH(FmtData!$B$4+(ROW()-10),RawData!$A$2:$A$1048576,0))</f>
        <v>-0.15307599999999999</v>
      </c>
      <c r="I1714">
        <f>INDEX(RawData!G$2:G$1048576,MATCH(FmtData!$B$4+(ROW()-10),RawData!$A$2:$A$1048576,0))</f>
        <v>-28997.5</v>
      </c>
      <c r="J1714">
        <f>INDEX(RawData!H$2:H$1048576,MATCH(FmtData!$B$4+(ROW()-10),RawData!$A$2:$A$1048576,0))</f>
        <v>5.0863699999999998E-2</v>
      </c>
      <c r="K1714">
        <f>INDEX(RawData!I$2:I$1048576,MATCH(FmtData!$B$4+(ROW()-10),RawData!$A$2:$A$1048576,0))</f>
        <v>-0.61477000000000004</v>
      </c>
      <c r="L1714">
        <f>INDEX(RawData!J$2:J$1048576,MATCH(FmtData!$B$4+(ROW()-10),RawData!$A$2:$A$1048576,0))</f>
        <v>171.1</v>
      </c>
      <c r="M1714">
        <f>INDEX(RawData!K$2:K$1048576,MATCH(FmtData!$B$4+(ROW()-10),RawData!$A$2:$A$1048576,0))</f>
        <v>175.5</v>
      </c>
      <c r="N1714">
        <f>INDEX(RawData!L$2:L$1048576,MATCH(FmtData!$B$4+(ROW()-10),RawData!$A$2:$A$1048576,0))</f>
        <v>22.6</v>
      </c>
      <c r="O1714">
        <f>INDEX(RawData!M$2:M$1048576,MATCH(FmtData!$B$4+(ROW()-10),RawData!$A$2:$A$1048576,0))</f>
        <v>166.8</v>
      </c>
      <c r="P1714">
        <f>INDEX(RawData!N$2:N$1048576,MATCH(FmtData!$B$4+(ROW()-10),RawData!$A$2:$A$1048576,0))</f>
        <v>21.8</v>
      </c>
      <c r="Q1714">
        <f>INDEX(RawData!O$2:O$1048576,MATCH(FmtData!$B$4+(ROW()-10),RawData!$A$2:$A$1048576,0))</f>
        <v>182.5</v>
      </c>
      <c r="R1714" s="8">
        <f>INDEX(RawData!P$2:P$1048576,MATCH(FmtData!$B$4+(ROW()-10),RawData!$A$2:$A$1048576,0))</f>
        <v>61.386600000000001</v>
      </c>
      <c r="S1714">
        <f>INDEX(RawData!Q$2:Q$1048576,MATCH(FmtData!$B$4+(ROW()-10),RawData!$A$2:$A$1048576,0))</f>
        <v>507.21300000000002</v>
      </c>
      <c r="T1714" s="8">
        <f>INDEX(RawData!R$2:R$1048576,MATCH(FmtData!$B$4+(ROW()-10),RawData!$A$2:$A$1048576,0))</f>
        <v>-6.0605100000000002E-2</v>
      </c>
      <c r="U1714" s="8">
        <f>INDEX(RawData!S$2:S$1048576,MATCH(FmtData!$B$4+(ROW()-10),RawData!$A$2:$A$1048576,0))</f>
        <v>0.73239799999999999</v>
      </c>
      <c r="V1714" s="8">
        <f>INDEX(RawData!T$2:T$1048576,MATCH(FmtData!$B$4+(ROW()-10),RawData!$A$2:$A$1048576,0))</f>
        <v>1.3091E-2</v>
      </c>
      <c r="W1714" s="3">
        <f t="shared" si="541"/>
        <v>-0.56188356000000006</v>
      </c>
      <c r="X1714" s="3">
        <f t="shared" si="542"/>
        <v>6.5384680000000013E-3</v>
      </c>
      <c r="Y1714" s="8">
        <f t="shared" si="526"/>
        <v>9.3948034800470044</v>
      </c>
      <c r="Z1714" s="8">
        <f t="shared" si="527"/>
        <v>9.9632255080470049</v>
      </c>
      <c r="AA1714" s="3">
        <f t="shared" si="543"/>
        <v>9.6790144940470046</v>
      </c>
      <c r="AB1714" s="41">
        <v>2</v>
      </c>
      <c r="AC1714" s="42" t="str">
        <f t="shared" si="536"/>
        <v>Dilatometer</v>
      </c>
      <c r="AD1714" s="15">
        <f t="shared" si="525"/>
        <v>-318.84690000000001</v>
      </c>
      <c r="AE1714" s="15">
        <f t="shared" si="528"/>
        <v>-136.50970478326462</v>
      </c>
      <c r="AF1714" s="15">
        <f t="shared" si="529"/>
        <v>1.6783751919647329</v>
      </c>
      <c r="AG1714" s="15">
        <f t="shared" si="530"/>
        <v>-69.350899112184038</v>
      </c>
      <c r="AH1714" s="15">
        <f t="shared" si="544"/>
        <v>-130.83393288469495</v>
      </c>
      <c r="AI1714" s="17">
        <f t="shared" si="531"/>
        <v>1.2422777687060358</v>
      </c>
      <c r="AJ1714" s="17">
        <f t="shared" si="532"/>
        <v>0.94145254524349442</v>
      </c>
      <c r="AK1714" s="17">
        <f t="shared" si="533"/>
        <v>0.79546610287691044</v>
      </c>
      <c r="AL1714" s="17">
        <f t="shared" si="534"/>
        <v>0.86435910276033412</v>
      </c>
      <c r="AM1714" s="17">
        <f t="shared" si="535"/>
        <v>0.93440914644476358</v>
      </c>
      <c r="AN1714" s="17">
        <f t="shared" si="537"/>
        <v>1.0294243054221885E-3</v>
      </c>
      <c r="AO1714" s="17">
        <f t="shared" si="538"/>
        <v>8.6435910276033407</v>
      </c>
      <c r="AP1714" s="17">
        <f t="shared" si="539"/>
        <v>12.422777687060357</v>
      </c>
      <c r="AQ1714" s="17">
        <f t="shared" si="540"/>
        <v>19.930467542188349</v>
      </c>
    </row>
    <row r="1715" spans="2:43" x14ac:dyDescent="0.45">
      <c r="B1715">
        <f>INDEX(RawData!$A$2:$A$1048576,MATCH(FmtData!$B$4+(ROW()-10),RawData!$A$2:$A$1048576,0))</f>
        <v>1903</v>
      </c>
      <c r="C1715" s="23">
        <f>LEFT(INDEX(RawData!$B$2:$B$1048576, MATCH(FmtData!$B$4+(ROW()-10),RawData!$A$2:$A$1048576,0)),10)+MID(INDEX(RawData!$B$2:$B$1048576, MATCH(FmtData!$B$4+(ROW()-10),RawData!$A$2:$A$1048576,0)),12,8)-$B$5/24</f>
        <v>42201.696469907409</v>
      </c>
      <c r="D1715" s="7">
        <f>MID(INDEX(RawData!$B$2:$B$1048576, MATCH(FmtData!$B$4+(ROW()-10),RawData!$A$2:$A$1048576,0)),12,8)+$B$5/24</f>
        <v>1.1964699074074074</v>
      </c>
      <c r="E1715" s="8">
        <f>INDEX(RawData!$D$2:$D$1048576,MATCH(FmtData!$B$4+(ROW()-10),RawData!$A$2:$A$1048576,0))</f>
        <v>50.575200000000002</v>
      </c>
      <c r="F1715">
        <f>INDEX(RawData!$D$2:$D$1048576,MATCH(FmtData!$B$4+(ROW()-10),RawData!$A$2:$A$1048576,0))</f>
        <v>50.575200000000002</v>
      </c>
      <c r="G1715">
        <f>INDEX(RawData!E$2:E$1048576,MATCH(FmtData!$B$4+(ROW()-10),RawData!$A$2:$A$1048576,0))</f>
        <v>2886.99</v>
      </c>
      <c r="H1715">
        <f>INDEX(RawData!F$2:F$1048576,MATCH(FmtData!$B$4+(ROW()-10),RawData!$A$2:$A$1048576,0))</f>
        <v>-0.15307599999999999</v>
      </c>
      <c r="I1715">
        <f>INDEX(RawData!G$2:G$1048576,MATCH(FmtData!$B$4+(ROW()-10),RawData!$A$2:$A$1048576,0))</f>
        <v>-29008.1</v>
      </c>
      <c r="J1715">
        <f>INDEX(RawData!H$2:H$1048576,MATCH(FmtData!$B$4+(ROW()-10),RawData!$A$2:$A$1048576,0))</f>
        <v>5.0863699999999998E-2</v>
      </c>
      <c r="K1715">
        <f>INDEX(RawData!I$2:I$1048576,MATCH(FmtData!$B$4+(ROW()-10),RawData!$A$2:$A$1048576,0))</f>
        <v>-0.61577599999999999</v>
      </c>
      <c r="L1715">
        <f>INDEX(RawData!J$2:J$1048576,MATCH(FmtData!$B$4+(ROW()-10),RawData!$A$2:$A$1048576,0))</f>
        <v>192.2</v>
      </c>
      <c r="M1715">
        <f>INDEX(RawData!K$2:K$1048576,MATCH(FmtData!$B$4+(ROW()-10),RawData!$A$2:$A$1048576,0))</f>
        <v>178.5</v>
      </c>
      <c r="N1715">
        <f>INDEX(RawData!L$2:L$1048576,MATCH(FmtData!$B$4+(ROW()-10),RawData!$A$2:$A$1048576,0))</f>
        <v>22.6</v>
      </c>
      <c r="O1715">
        <f>INDEX(RawData!M$2:M$1048576,MATCH(FmtData!$B$4+(ROW()-10),RawData!$A$2:$A$1048576,0))</f>
        <v>176.5</v>
      </c>
      <c r="P1715">
        <f>INDEX(RawData!N$2:N$1048576,MATCH(FmtData!$B$4+(ROW()-10),RawData!$A$2:$A$1048576,0))</f>
        <v>21.8</v>
      </c>
      <c r="Q1715">
        <f>INDEX(RawData!O$2:O$1048576,MATCH(FmtData!$B$4+(ROW()-10),RawData!$A$2:$A$1048576,0))</f>
        <v>182.5</v>
      </c>
      <c r="R1715" s="8">
        <f>INDEX(RawData!P$2:P$1048576,MATCH(FmtData!$B$4+(ROW()-10),RawData!$A$2:$A$1048576,0))</f>
        <v>61.386600000000001</v>
      </c>
      <c r="S1715">
        <f>INDEX(RawData!Q$2:Q$1048576,MATCH(FmtData!$B$4+(ROW()-10),RawData!$A$2:$A$1048576,0))</f>
        <v>507.21300000000002</v>
      </c>
      <c r="T1715" s="8">
        <f>INDEX(RawData!R$2:R$1048576,MATCH(FmtData!$B$4+(ROW()-10),RawData!$A$2:$A$1048576,0))</f>
        <v>-6.0605100000000002E-2</v>
      </c>
      <c r="U1715" s="8">
        <f>INDEX(RawData!S$2:S$1048576,MATCH(FmtData!$B$4+(ROW()-10),RawData!$A$2:$A$1048576,0))</f>
        <v>0.73258100000000004</v>
      </c>
      <c r="V1715" s="8">
        <f>INDEX(RawData!T$2:T$1048576,MATCH(FmtData!$B$4+(ROW()-10),RawData!$A$2:$A$1048576,0))</f>
        <v>1.3091E-2</v>
      </c>
      <c r="W1715" s="3">
        <f t="shared" si="541"/>
        <v>-0.5623483800000002</v>
      </c>
      <c r="X1715" s="3">
        <f t="shared" si="542"/>
        <v>6.5384680000000013E-3</v>
      </c>
      <c r="Y1715" s="8">
        <f t="shared" si="526"/>
        <v>9.3943386600470049</v>
      </c>
      <c r="Z1715" s="8">
        <f t="shared" si="527"/>
        <v>9.9632255080470049</v>
      </c>
      <c r="AA1715" s="3">
        <f t="shared" si="543"/>
        <v>9.678782084047004</v>
      </c>
      <c r="AB1715" s="41">
        <v>2</v>
      </c>
      <c r="AC1715" s="42" t="str">
        <f t="shared" si="536"/>
        <v>Dilatometer</v>
      </c>
      <c r="AD1715" s="15">
        <f t="shared" si="525"/>
        <v>-318.84690000000001</v>
      </c>
      <c r="AE1715" s="15">
        <f t="shared" si="528"/>
        <v>-136.61643024772013</v>
      </c>
      <c r="AF1715" s="15">
        <f t="shared" si="529"/>
        <v>1.6783751919647329</v>
      </c>
      <c r="AG1715" s="15">
        <f t="shared" si="530"/>
        <v>-69.407383860270897</v>
      </c>
      <c r="AH1715" s="15">
        <f t="shared" si="544"/>
        <v>-130.94065834915045</v>
      </c>
      <c r="AI1715" s="17">
        <f t="shared" si="531"/>
        <v>1.2422777687060358</v>
      </c>
      <c r="AJ1715" s="17">
        <f t="shared" si="532"/>
        <v>0.94158600438064055</v>
      </c>
      <c r="AK1715" s="17">
        <f t="shared" si="533"/>
        <v>0.79546610287691044</v>
      </c>
      <c r="AL1715" s="17">
        <f t="shared" si="534"/>
        <v>0.86441863762339488</v>
      </c>
      <c r="AM1715" s="17">
        <f t="shared" si="535"/>
        <v>0.93454061598556371</v>
      </c>
      <c r="AN1715" s="17">
        <f t="shared" si="537"/>
        <v>8.9795476462206647E-4</v>
      </c>
      <c r="AO1715" s="17">
        <f t="shared" si="538"/>
        <v>8.6441863762339484</v>
      </c>
      <c r="AP1715" s="17">
        <f t="shared" si="539"/>
        <v>12.422777687060357</v>
      </c>
      <c r="AQ1715" s="17">
        <f t="shared" si="540"/>
        <v>19.90502597645618</v>
      </c>
    </row>
    <row r="1716" spans="2:43" x14ac:dyDescent="0.45">
      <c r="B1716">
        <f>INDEX(RawData!$A$2:$A$1048576,MATCH(FmtData!$B$4+(ROW()-10),RawData!$A$2:$A$1048576,0))</f>
        <v>1904</v>
      </c>
      <c r="C1716" s="23">
        <f>LEFT(INDEX(RawData!$B$2:$B$1048576, MATCH(FmtData!$B$4+(ROW()-10),RawData!$A$2:$A$1048576,0)),10)+MID(INDEX(RawData!$B$2:$B$1048576, MATCH(FmtData!$B$4+(ROW()-10),RawData!$A$2:$A$1048576,0)),12,8)-$B$5/24</f>
        <v>42201.697152777779</v>
      </c>
      <c r="D1716" s="7">
        <f>MID(INDEX(RawData!$B$2:$B$1048576, MATCH(FmtData!$B$4+(ROW()-10),RawData!$A$2:$A$1048576,0)),12,8)+$B$5/24</f>
        <v>1.1971527777777777</v>
      </c>
      <c r="E1716" s="8">
        <f>INDEX(RawData!$D$2:$D$1048576,MATCH(FmtData!$B$4+(ROW()-10),RawData!$A$2:$A$1048576,0))</f>
        <v>50.591799999999999</v>
      </c>
      <c r="F1716">
        <f>INDEX(RawData!$D$2:$D$1048576,MATCH(FmtData!$B$4+(ROW()-10),RawData!$A$2:$A$1048576,0))</f>
        <v>50.591799999999999</v>
      </c>
      <c r="G1716">
        <f>INDEX(RawData!E$2:E$1048576,MATCH(FmtData!$B$4+(ROW()-10),RawData!$A$2:$A$1048576,0))</f>
        <v>2897.45</v>
      </c>
      <c r="H1716">
        <f>INDEX(RawData!F$2:F$1048576,MATCH(FmtData!$B$4+(ROW()-10),RawData!$A$2:$A$1048576,0))</f>
        <v>-0.15307599999999999</v>
      </c>
      <c r="I1716">
        <f>INDEX(RawData!G$2:G$1048576,MATCH(FmtData!$B$4+(ROW()-10),RawData!$A$2:$A$1048576,0))</f>
        <v>-29008.1</v>
      </c>
      <c r="J1716">
        <f>INDEX(RawData!H$2:H$1048576,MATCH(FmtData!$B$4+(ROW()-10),RawData!$A$2:$A$1048576,0))</f>
        <v>5.0863699999999998E-2</v>
      </c>
      <c r="K1716">
        <f>INDEX(RawData!I$2:I$1048576,MATCH(FmtData!$B$4+(ROW()-10),RawData!$A$2:$A$1048576,0))</f>
        <v>-0.61552499999999999</v>
      </c>
      <c r="L1716">
        <f>INDEX(RawData!J$2:J$1048576,MATCH(FmtData!$B$4+(ROW()-10),RawData!$A$2:$A$1048576,0))</f>
        <v>172.6</v>
      </c>
      <c r="M1716">
        <f>INDEX(RawData!K$2:K$1048576,MATCH(FmtData!$B$4+(ROW()-10),RawData!$A$2:$A$1048576,0))</f>
        <v>173.2</v>
      </c>
      <c r="N1716">
        <f>INDEX(RawData!L$2:L$1048576,MATCH(FmtData!$B$4+(ROW()-10),RawData!$A$2:$A$1048576,0))</f>
        <v>22.6</v>
      </c>
      <c r="O1716">
        <f>INDEX(RawData!M$2:M$1048576,MATCH(FmtData!$B$4+(ROW()-10),RawData!$A$2:$A$1048576,0))</f>
        <v>167.7</v>
      </c>
      <c r="P1716">
        <f>INDEX(RawData!N$2:N$1048576,MATCH(FmtData!$B$4+(ROW()-10),RawData!$A$2:$A$1048576,0))</f>
        <v>21.8</v>
      </c>
      <c r="Q1716">
        <f>INDEX(RawData!O$2:O$1048576,MATCH(FmtData!$B$4+(ROW()-10),RawData!$A$2:$A$1048576,0))</f>
        <v>182.5</v>
      </c>
      <c r="R1716" s="8">
        <f>INDEX(RawData!P$2:P$1048576,MATCH(FmtData!$B$4+(ROW()-10),RawData!$A$2:$A$1048576,0))</f>
        <v>61.386600000000001</v>
      </c>
      <c r="S1716">
        <f>INDEX(RawData!Q$2:Q$1048576,MATCH(FmtData!$B$4+(ROW()-10),RawData!$A$2:$A$1048576,0))</f>
        <v>507.21300000000002</v>
      </c>
      <c r="T1716" s="8">
        <f>INDEX(RawData!R$2:R$1048576,MATCH(FmtData!$B$4+(ROW()-10),RawData!$A$2:$A$1048576,0))</f>
        <v>-5.9423200000000002E-2</v>
      </c>
      <c r="U1716" s="8">
        <f>INDEX(RawData!S$2:S$1048576,MATCH(FmtData!$B$4+(ROW()-10),RawData!$A$2:$A$1048576,0))</f>
        <v>0.73325099999999999</v>
      </c>
      <c r="V1716" s="8">
        <f>INDEX(RawData!T$2:T$1048576,MATCH(FmtData!$B$4+(ROW()-10),RawData!$A$2:$A$1048576,0))</f>
        <v>1.3091E-2</v>
      </c>
      <c r="W1716" s="3">
        <f t="shared" si="541"/>
        <v>-0.56405018000000007</v>
      </c>
      <c r="X1716" s="3">
        <f t="shared" si="542"/>
        <v>6.5384680000000013E-3</v>
      </c>
      <c r="Y1716" s="8">
        <f t="shared" si="526"/>
        <v>9.3926368600470038</v>
      </c>
      <c r="Z1716" s="8">
        <f t="shared" si="527"/>
        <v>9.9632255080470049</v>
      </c>
      <c r="AA1716" s="3">
        <f t="shared" si="543"/>
        <v>9.6779311840470044</v>
      </c>
      <c r="AB1716" s="41">
        <v>2</v>
      </c>
      <c r="AC1716" s="42" t="str">
        <f t="shared" si="536"/>
        <v>Dilatometer</v>
      </c>
      <c r="AD1716" s="15">
        <f t="shared" si="525"/>
        <v>-318.84690000000001</v>
      </c>
      <c r="AE1716" s="15">
        <f t="shared" si="528"/>
        <v>-137.00708789113617</v>
      </c>
      <c r="AF1716" s="15">
        <f t="shared" si="529"/>
        <v>1.6783751919647329</v>
      </c>
      <c r="AG1716" s="15">
        <f t="shared" si="530"/>
        <v>-69.614163860113877</v>
      </c>
      <c r="AH1716" s="15">
        <f t="shared" si="544"/>
        <v>-131.33131599256649</v>
      </c>
      <c r="AI1716" s="17">
        <f t="shared" si="531"/>
        <v>1.2422777687060358</v>
      </c>
      <c r="AJ1716" s="17">
        <f t="shared" si="532"/>
        <v>0.94207484080284565</v>
      </c>
      <c r="AK1716" s="17">
        <f t="shared" si="533"/>
        <v>0.79546610287691044</v>
      </c>
      <c r="AL1716" s="17">
        <f t="shared" si="534"/>
        <v>0.86463665350206775</v>
      </c>
      <c r="AM1716" s="17">
        <f t="shared" si="535"/>
        <v>0.93502216249872949</v>
      </c>
      <c r="AN1716" s="17">
        <f t="shared" si="537"/>
        <v>4.1640825145627947E-4</v>
      </c>
      <c r="AO1716" s="17">
        <f t="shared" si="538"/>
        <v>8.6463665350206771</v>
      </c>
      <c r="AP1716" s="17">
        <f t="shared" si="539"/>
        <v>12.422777687060357</v>
      </c>
      <c r="AQ1716" s="17">
        <f t="shared" si="540"/>
        <v>19.977144886363632</v>
      </c>
    </row>
    <row r="1717" spans="2:43" x14ac:dyDescent="0.45">
      <c r="B1717">
        <f>INDEX(RawData!$A$2:$A$1048576,MATCH(FmtData!$B$4+(ROW()-10),RawData!$A$2:$A$1048576,0))</f>
        <v>1905</v>
      </c>
      <c r="C1717" s="23">
        <f>LEFT(INDEX(RawData!$B$2:$B$1048576, MATCH(FmtData!$B$4+(ROW()-10),RawData!$A$2:$A$1048576,0)),10)+MID(INDEX(RawData!$B$2:$B$1048576, MATCH(FmtData!$B$4+(ROW()-10),RawData!$A$2:$A$1048576,0)),12,8)-$B$5/24</f>
        <v>42201.697847222225</v>
      </c>
      <c r="D1717" s="7">
        <f>MID(INDEX(RawData!$B$2:$B$1048576, MATCH(FmtData!$B$4+(ROW()-10),RawData!$A$2:$A$1048576,0)),12,8)+$B$5/24</f>
        <v>1.1978472222222223</v>
      </c>
      <c r="E1717" s="8">
        <f>INDEX(RawData!$D$2:$D$1048576,MATCH(FmtData!$B$4+(ROW()-10),RawData!$A$2:$A$1048576,0))</f>
        <v>50.608400000000003</v>
      </c>
      <c r="F1717">
        <f>INDEX(RawData!$D$2:$D$1048576,MATCH(FmtData!$B$4+(ROW()-10),RawData!$A$2:$A$1048576,0))</f>
        <v>50.608400000000003</v>
      </c>
      <c r="G1717">
        <f>INDEX(RawData!E$2:E$1048576,MATCH(FmtData!$B$4+(ROW()-10),RawData!$A$2:$A$1048576,0))</f>
        <v>2896.53</v>
      </c>
      <c r="H1717">
        <f>INDEX(RawData!F$2:F$1048576,MATCH(FmtData!$B$4+(ROW()-10),RawData!$A$2:$A$1048576,0))</f>
        <v>-0.15307599999999999</v>
      </c>
      <c r="I1717">
        <f>INDEX(RawData!G$2:G$1048576,MATCH(FmtData!$B$4+(ROW()-10),RawData!$A$2:$A$1048576,0))</f>
        <v>-28997.5</v>
      </c>
      <c r="J1717">
        <f>INDEX(RawData!H$2:H$1048576,MATCH(FmtData!$B$4+(ROW()-10),RawData!$A$2:$A$1048576,0))</f>
        <v>5.0863699999999998E-2</v>
      </c>
      <c r="K1717">
        <f>INDEX(RawData!I$2:I$1048576,MATCH(FmtData!$B$4+(ROW()-10),RawData!$A$2:$A$1048576,0))</f>
        <v>-0.61477000000000004</v>
      </c>
      <c r="L1717">
        <f>INDEX(RawData!J$2:J$1048576,MATCH(FmtData!$B$4+(ROW()-10),RawData!$A$2:$A$1048576,0))</f>
        <v>179.5</v>
      </c>
      <c r="M1717">
        <f>INDEX(RawData!K$2:K$1048576,MATCH(FmtData!$B$4+(ROW()-10),RawData!$A$2:$A$1048576,0))</f>
        <v>172.6</v>
      </c>
      <c r="N1717">
        <f>INDEX(RawData!L$2:L$1048576,MATCH(FmtData!$B$4+(ROW()-10),RawData!$A$2:$A$1048576,0))</f>
        <v>22.6</v>
      </c>
      <c r="O1717">
        <f>INDEX(RawData!M$2:M$1048576,MATCH(FmtData!$B$4+(ROW()-10),RawData!$A$2:$A$1048576,0))</f>
        <v>170.5</v>
      </c>
      <c r="P1717">
        <f>INDEX(RawData!N$2:N$1048576,MATCH(FmtData!$B$4+(ROW()-10),RawData!$A$2:$A$1048576,0))</f>
        <v>21.8</v>
      </c>
      <c r="Q1717">
        <f>INDEX(RawData!O$2:O$1048576,MATCH(FmtData!$B$4+(ROW()-10),RawData!$A$2:$A$1048576,0))</f>
        <v>182.5</v>
      </c>
      <c r="R1717" s="8">
        <f>INDEX(RawData!P$2:P$1048576,MATCH(FmtData!$B$4+(ROW()-10),RawData!$A$2:$A$1048576,0))</f>
        <v>61.386600000000001</v>
      </c>
      <c r="S1717">
        <f>INDEX(RawData!Q$2:Q$1048576,MATCH(FmtData!$B$4+(ROW()-10),RawData!$A$2:$A$1048576,0))</f>
        <v>507.21300000000002</v>
      </c>
      <c r="T1717" s="8">
        <f>INDEX(RawData!R$2:R$1048576,MATCH(FmtData!$B$4+(ROW()-10),RawData!$A$2:$A$1048576,0))</f>
        <v>-6.0605100000000002E-2</v>
      </c>
      <c r="U1717" s="8">
        <f>INDEX(RawData!S$2:S$1048576,MATCH(FmtData!$B$4+(ROW()-10),RawData!$A$2:$A$1048576,0))</f>
        <v>0.73279399999999995</v>
      </c>
      <c r="V1717" s="8">
        <f>INDEX(RawData!T$2:T$1048576,MATCH(FmtData!$B$4+(ROW()-10),RawData!$A$2:$A$1048576,0))</f>
        <v>1.3091E-2</v>
      </c>
      <c r="W1717" s="3">
        <f t="shared" si="541"/>
        <v>-0.56288939999999998</v>
      </c>
      <c r="X1717" s="3">
        <f t="shared" si="542"/>
        <v>6.5384680000000013E-3</v>
      </c>
      <c r="Y1717" s="8">
        <f t="shared" si="526"/>
        <v>9.3937976400470049</v>
      </c>
      <c r="Z1717" s="8">
        <f t="shared" si="527"/>
        <v>9.9632255080470049</v>
      </c>
      <c r="AA1717" s="3">
        <f t="shared" si="543"/>
        <v>9.678511574047004</v>
      </c>
      <c r="AB1717" s="41">
        <v>2</v>
      </c>
      <c r="AC1717" s="42" t="str">
        <f t="shared" si="536"/>
        <v>Dilatometer</v>
      </c>
      <c r="AD1717" s="15">
        <f t="shared" si="525"/>
        <v>-318.84690000000001</v>
      </c>
      <c r="AE1717" s="15">
        <f t="shared" si="528"/>
        <v>-136.74063901750753</v>
      </c>
      <c r="AF1717" s="15">
        <f t="shared" si="529"/>
        <v>1.6783751919647329</v>
      </c>
      <c r="AG1717" s="15">
        <f t="shared" si="530"/>
        <v>-69.473125143832249</v>
      </c>
      <c r="AH1717" s="15">
        <f t="shared" si="544"/>
        <v>-131.06486711893785</v>
      </c>
      <c r="AI1717" s="17">
        <f t="shared" si="531"/>
        <v>1.2422777687060358</v>
      </c>
      <c r="AJ1717" s="17">
        <f t="shared" si="532"/>
        <v>0.94174137386934209</v>
      </c>
      <c r="AK1717" s="17">
        <f t="shared" si="533"/>
        <v>0.79546610287691044</v>
      </c>
      <c r="AL1717" s="17">
        <f t="shared" si="534"/>
        <v>0.86448793919293665</v>
      </c>
      <c r="AM1717" s="17">
        <f t="shared" si="535"/>
        <v>0.93469366888915428</v>
      </c>
      <c r="AN1717" s="17">
        <f t="shared" si="537"/>
        <v>7.4490186103148837E-4</v>
      </c>
      <c r="AO1717" s="17">
        <f t="shared" si="538"/>
        <v>8.6448793919293667</v>
      </c>
      <c r="AP1717" s="17">
        <f t="shared" si="539"/>
        <v>12.422777687060357</v>
      </c>
      <c r="AQ1717" s="17">
        <f t="shared" si="540"/>
        <v>19.970801731763746</v>
      </c>
    </row>
    <row r="1718" spans="2:43" x14ac:dyDescent="0.45">
      <c r="B1718">
        <f>INDEX(RawData!$A$2:$A$1048576,MATCH(FmtData!$B$4+(ROW()-10),RawData!$A$2:$A$1048576,0))</f>
        <v>1906</v>
      </c>
      <c r="C1718" s="23">
        <f>LEFT(INDEX(RawData!$B$2:$B$1048576, MATCH(FmtData!$B$4+(ROW()-10),RawData!$A$2:$A$1048576,0)),10)+MID(INDEX(RawData!$B$2:$B$1048576, MATCH(FmtData!$B$4+(ROW()-10),RawData!$A$2:$A$1048576,0)),12,8)-$B$5/24</f>
        <v>42201.698541666665</v>
      </c>
      <c r="D1718" s="7">
        <f>MID(INDEX(RawData!$B$2:$B$1048576, MATCH(FmtData!$B$4+(ROW()-10),RawData!$A$2:$A$1048576,0)),12,8)+$B$5/24</f>
        <v>1.1985416666666668</v>
      </c>
      <c r="E1718" s="8">
        <f>INDEX(RawData!$D$2:$D$1048576,MATCH(FmtData!$B$4+(ROW()-10),RawData!$A$2:$A$1048576,0))</f>
        <v>50.625</v>
      </c>
      <c r="F1718">
        <f>INDEX(RawData!$D$2:$D$1048576,MATCH(FmtData!$B$4+(ROW()-10),RawData!$A$2:$A$1048576,0))</f>
        <v>50.625</v>
      </c>
      <c r="G1718">
        <f>INDEX(RawData!E$2:E$1048576,MATCH(FmtData!$B$4+(ROW()-10),RawData!$A$2:$A$1048576,0))</f>
        <v>2898.38</v>
      </c>
      <c r="H1718">
        <f>INDEX(RawData!F$2:F$1048576,MATCH(FmtData!$B$4+(ROW()-10),RawData!$A$2:$A$1048576,0))</f>
        <v>-0.15307599999999999</v>
      </c>
      <c r="I1718">
        <f>INDEX(RawData!G$2:G$1048576,MATCH(FmtData!$B$4+(ROW()-10),RawData!$A$2:$A$1048576,0))</f>
        <v>-29008.1</v>
      </c>
      <c r="J1718">
        <f>INDEX(RawData!H$2:H$1048576,MATCH(FmtData!$B$4+(ROW()-10),RawData!$A$2:$A$1048576,0))</f>
        <v>5.0863699999999998E-2</v>
      </c>
      <c r="K1718">
        <f>INDEX(RawData!I$2:I$1048576,MATCH(FmtData!$B$4+(ROW()-10),RawData!$A$2:$A$1048576,0))</f>
        <v>-0.61495900000000003</v>
      </c>
      <c r="L1718">
        <f>INDEX(RawData!J$2:J$1048576,MATCH(FmtData!$B$4+(ROW()-10),RawData!$A$2:$A$1048576,0))</f>
        <v>170.5</v>
      </c>
      <c r="M1718">
        <f>INDEX(RawData!K$2:K$1048576,MATCH(FmtData!$B$4+(ROW()-10),RawData!$A$2:$A$1048576,0))</f>
        <v>175.5</v>
      </c>
      <c r="N1718">
        <f>INDEX(RawData!L$2:L$1048576,MATCH(FmtData!$B$4+(ROW()-10),RawData!$A$2:$A$1048576,0))</f>
        <v>22.6</v>
      </c>
      <c r="O1718">
        <f>INDEX(RawData!M$2:M$1048576,MATCH(FmtData!$B$4+(ROW()-10),RawData!$A$2:$A$1048576,0))</f>
        <v>165.4</v>
      </c>
      <c r="P1718">
        <f>INDEX(RawData!N$2:N$1048576,MATCH(FmtData!$B$4+(ROW()-10),RawData!$A$2:$A$1048576,0))</f>
        <v>21.8</v>
      </c>
      <c r="Q1718">
        <f>INDEX(RawData!O$2:O$1048576,MATCH(FmtData!$B$4+(ROW()-10),RawData!$A$2:$A$1048576,0))</f>
        <v>182.5</v>
      </c>
      <c r="R1718" s="8">
        <f>INDEX(RawData!P$2:P$1048576,MATCH(FmtData!$B$4+(ROW()-10),RawData!$A$2:$A$1048576,0))</f>
        <v>61.386600000000001</v>
      </c>
      <c r="S1718">
        <f>INDEX(RawData!Q$2:Q$1048576,MATCH(FmtData!$B$4+(ROW()-10),RawData!$A$2:$A$1048576,0))</f>
        <v>507.21300000000002</v>
      </c>
      <c r="T1718" s="8">
        <f>INDEX(RawData!R$2:R$1048576,MATCH(FmtData!$B$4+(ROW()-10),RawData!$A$2:$A$1048576,0))</f>
        <v>-5.9423200000000002E-2</v>
      </c>
      <c r="U1718" s="8">
        <f>INDEX(RawData!S$2:S$1048576,MATCH(FmtData!$B$4+(ROW()-10),RawData!$A$2:$A$1048576,0))</f>
        <v>0.73230700000000004</v>
      </c>
      <c r="V1718" s="8">
        <f>INDEX(RawData!T$2:T$1048576,MATCH(FmtData!$B$4+(ROW()-10),RawData!$A$2:$A$1048576,0))</f>
        <v>1.3091E-2</v>
      </c>
      <c r="W1718" s="3">
        <f t="shared" si="541"/>
        <v>-0.56165242000000015</v>
      </c>
      <c r="X1718" s="3">
        <f t="shared" si="542"/>
        <v>6.5384680000000013E-3</v>
      </c>
      <c r="Y1718" s="8">
        <f t="shared" si="526"/>
        <v>9.3950346200470047</v>
      </c>
      <c r="Z1718" s="8">
        <f t="shared" si="527"/>
        <v>9.9632255080470049</v>
      </c>
      <c r="AA1718" s="3">
        <f t="shared" si="543"/>
        <v>9.6791300640470048</v>
      </c>
      <c r="AB1718" s="41">
        <v>2</v>
      </c>
      <c r="AC1718" s="42" t="str">
        <f t="shared" si="536"/>
        <v>Dilatometer</v>
      </c>
      <c r="AD1718" s="15">
        <f t="shared" si="525"/>
        <v>-318.84690000000001</v>
      </c>
      <c r="AE1718" s="15">
        <f t="shared" si="528"/>
        <v>-136.45662990442463</v>
      </c>
      <c r="AF1718" s="15">
        <f t="shared" si="529"/>
        <v>1.6783751919647329</v>
      </c>
      <c r="AG1718" s="15">
        <f t="shared" si="530"/>
        <v>-69.322810104558243</v>
      </c>
      <c r="AH1718" s="15">
        <f t="shared" si="544"/>
        <v>-130.78085800585495</v>
      </c>
      <c r="AI1718" s="17">
        <f t="shared" si="531"/>
        <v>1.2422777687060358</v>
      </c>
      <c r="AJ1718" s="17">
        <f t="shared" si="532"/>
        <v>0.94138618971707833</v>
      </c>
      <c r="AK1718" s="17">
        <f t="shared" si="533"/>
        <v>0.79546610287691044</v>
      </c>
      <c r="AL1718" s="17">
        <f t="shared" si="534"/>
        <v>0.86432950002974673</v>
      </c>
      <c r="AM1718" s="17">
        <f t="shared" si="535"/>
        <v>0.93434378003654239</v>
      </c>
      <c r="AN1718" s="17">
        <f t="shared" si="537"/>
        <v>1.0947907136433788E-3</v>
      </c>
      <c r="AO1718" s="17">
        <f t="shared" si="538"/>
        <v>8.6432950002974671</v>
      </c>
      <c r="AP1718" s="17">
        <f t="shared" si="539"/>
        <v>12.422777687060357</v>
      </c>
      <c r="AQ1718" s="17">
        <f t="shared" si="540"/>
        <v>19.983556988296137</v>
      </c>
    </row>
    <row r="1719" spans="2:43" x14ac:dyDescent="0.45">
      <c r="B1719">
        <f>INDEX(RawData!$A$2:$A$1048576,MATCH(FmtData!$B$4+(ROW()-10),RawData!$A$2:$A$1048576,0))</f>
        <v>1907</v>
      </c>
      <c r="C1719" s="23">
        <f>LEFT(INDEX(RawData!$B$2:$B$1048576, MATCH(FmtData!$B$4+(ROW()-10),RawData!$A$2:$A$1048576,0)),10)+MID(INDEX(RawData!$B$2:$B$1048576, MATCH(FmtData!$B$4+(ROW()-10),RawData!$A$2:$A$1048576,0)),12,8)-$B$5/24</f>
        <v>42201.699247685188</v>
      </c>
      <c r="D1719" s="7">
        <f>MID(INDEX(RawData!$B$2:$B$1048576, MATCH(FmtData!$B$4+(ROW()-10),RawData!$A$2:$A$1048576,0)),12,8)+$B$5/24</f>
        <v>1.1992476851851852</v>
      </c>
      <c r="E1719" s="8">
        <f>INDEX(RawData!$D$2:$D$1048576,MATCH(FmtData!$B$4+(ROW()-10),RawData!$A$2:$A$1048576,0))</f>
        <v>50.641599999999997</v>
      </c>
      <c r="F1719">
        <f>INDEX(RawData!$D$2:$D$1048576,MATCH(FmtData!$B$4+(ROW()-10),RawData!$A$2:$A$1048576,0))</f>
        <v>50.641599999999997</v>
      </c>
      <c r="G1719">
        <f>INDEX(RawData!E$2:E$1048576,MATCH(FmtData!$B$4+(ROW()-10),RawData!$A$2:$A$1048576,0))</f>
        <v>2889.76</v>
      </c>
      <c r="H1719">
        <f>INDEX(RawData!F$2:F$1048576,MATCH(FmtData!$B$4+(ROW()-10),RawData!$A$2:$A$1048576,0))</f>
        <v>-0.15307599999999999</v>
      </c>
      <c r="I1719">
        <f>INDEX(RawData!G$2:G$1048576,MATCH(FmtData!$B$4+(ROW()-10),RawData!$A$2:$A$1048576,0))</f>
        <v>-29008.1</v>
      </c>
      <c r="J1719">
        <f>INDEX(RawData!H$2:H$1048576,MATCH(FmtData!$B$4+(ROW()-10),RawData!$A$2:$A$1048576,0))</f>
        <v>5.0863699999999998E-2</v>
      </c>
      <c r="K1719">
        <f>INDEX(RawData!I$2:I$1048576,MATCH(FmtData!$B$4+(ROW()-10),RawData!$A$2:$A$1048576,0))</f>
        <v>-0.61533599999999999</v>
      </c>
      <c r="L1719">
        <f>INDEX(RawData!J$2:J$1048576,MATCH(FmtData!$B$4+(ROW()-10),RawData!$A$2:$A$1048576,0))</f>
        <v>200.8</v>
      </c>
      <c r="M1719">
        <f>INDEX(RawData!K$2:K$1048576,MATCH(FmtData!$B$4+(ROW()-10),RawData!$A$2:$A$1048576,0))</f>
        <v>179</v>
      </c>
      <c r="N1719">
        <f>INDEX(RawData!L$2:L$1048576,MATCH(FmtData!$B$4+(ROW()-10),RawData!$A$2:$A$1048576,0))</f>
        <v>22.6</v>
      </c>
      <c r="O1719">
        <f>INDEX(RawData!M$2:M$1048576,MATCH(FmtData!$B$4+(ROW()-10),RawData!$A$2:$A$1048576,0))</f>
        <v>178.4</v>
      </c>
      <c r="P1719">
        <f>INDEX(RawData!N$2:N$1048576,MATCH(FmtData!$B$4+(ROW()-10),RawData!$A$2:$A$1048576,0))</f>
        <v>21.9</v>
      </c>
      <c r="Q1719">
        <f>INDEX(RawData!O$2:O$1048576,MATCH(FmtData!$B$4+(ROW()-10),RawData!$A$2:$A$1048576,0))</f>
        <v>182.5</v>
      </c>
      <c r="R1719" s="8">
        <f>INDEX(RawData!P$2:P$1048576,MATCH(FmtData!$B$4+(ROW()-10),RawData!$A$2:$A$1048576,0))</f>
        <v>61.386600000000001</v>
      </c>
      <c r="S1719">
        <f>INDEX(RawData!Q$2:Q$1048576,MATCH(FmtData!$B$4+(ROW()-10),RawData!$A$2:$A$1048576,0))</f>
        <v>507.21300000000002</v>
      </c>
      <c r="T1719" s="8">
        <f>INDEX(RawData!R$2:R$1048576,MATCH(FmtData!$B$4+(ROW()-10),RawData!$A$2:$A$1048576,0))</f>
        <v>-6.0605100000000002E-2</v>
      </c>
      <c r="U1719" s="8">
        <f>INDEX(RawData!S$2:S$1048576,MATCH(FmtData!$B$4+(ROW()-10),RawData!$A$2:$A$1048576,0))</f>
        <v>0.73279399999999995</v>
      </c>
      <c r="V1719" s="8">
        <f>INDEX(RawData!T$2:T$1048576,MATCH(FmtData!$B$4+(ROW()-10),RawData!$A$2:$A$1048576,0))</f>
        <v>1.3091E-2</v>
      </c>
      <c r="W1719" s="3">
        <f t="shared" si="541"/>
        <v>-0.56288939999999998</v>
      </c>
      <c r="X1719" s="3">
        <f t="shared" si="542"/>
        <v>6.5384680000000013E-3</v>
      </c>
      <c r="Y1719" s="8">
        <f t="shared" si="526"/>
        <v>9.3937976400470049</v>
      </c>
      <c r="Z1719" s="8">
        <f t="shared" si="527"/>
        <v>9.9632255080470049</v>
      </c>
      <c r="AA1719" s="3">
        <f t="shared" si="543"/>
        <v>9.678511574047004</v>
      </c>
      <c r="AB1719" s="41">
        <v>2</v>
      </c>
      <c r="AC1719" s="42" t="str">
        <f t="shared" si="536"/>
        <v>Dilatometer</v>
      </c>
      <c r="AD1719" s="15">
        <f t="shared" si="525"/>
        <v>-318.84690000000001</v>
      </c>
      <c r="AE1719" s="15">
        <f t="shared" si="528"/>
        <v>-136.74063901750753</v>
      </c>
      <c r="AF1719" s="15">
        <f t="shared" si="529"/>
        <v>1.6783751919647329</v>
      </c>
      <c r="AG1719" s="15">
        <f t="shared" si="530"/>
        <v>-69.473125143832249</v>
      </c>
      <c r="AH1719" s="15">
        <f t="shared" si="544"/>
        <v>-131.06486711893785</v>
      </c>
      <c r="AI1719" s="17">
        <f t="shared" si="531"/>
        <v>1.2422777687060358</v>
      </c>
      <c r="AJ1719" s="17">
        <f t="shared" si="532"/>
        <v>0.94174137386934209</v>
      </c>
      <c r="AK1719" s="17">
        <f t="shared" si="533"/>
        <v>0.79546610287691044</v>
      </c>
      <c r="AL1719" s="17">
        <f t="shared" si="534"/>
        <v>0.86448793919293665</v>
      </c>
      <c r="AM1719" s="17">
        <f t="shared" si="535"/>
        <v>0.93469366888915428</v>
      </c>
      <c r="AN1719" s="17">
        <f t="shared" si="537"/>
        <v>7.4490186103148837E-4</v>
      </c>
      <c r="AO1719" s="17">
        <f t="shared" si="538"/>
        <v>8.6448793919293667</v>
      </c>
      <c r="AP1719" s="17">
        <f t="shared" si="539"/>
        <v>12.422777687060357</v>
      </c>
      <c r="AQ1719" s="17">
        <f t="shared" si="540"/>
        <v>19.92412438758846</v>
      </c>
    </row>
    <row r="1720" spans="2:43" x14ac:dyDescent="0.45">
      <c r="B1720">
        <f>INDEX(RawData!$A$2:$A$1048576,MATCH(FmtData!$B$4+(ROW()-10),RawData!$A$2:$A$1048576,0))</f>
        <v>1908</v>
      </c>
      <c r="C1720" s="23">
        <f>LEFT(INDEX(RawData!$B$2:$B$1048576, MATCH(FmtData!$B$4+(ROW()-10),RawData!$A$2:$A$1048576,0)),10)+MID(INDEX(RawData!$B$2:$B$1048576, MATCH(FmtData!$B$4+(ROW()-10),RawData!$A$2:$A$1048576,0)),12,8)-$B$5/24</f>
        <v>42201.699942129628</v>
      </c>
      <c r="D1720" s="7">
        <f>MID(INDEX(RawData!$B$2:$B$1048576, MATCH(FmtData!$B$4+(ROW()-10),RawData!$A$2:$A$1048576,0)),12,8)+$B$5/24</f>
        <v>1.1999421296296298</v>
      </c>
      <c r="E1720" s="8">
        <f>INDEX(RawData!$D$2:$D$1048576,MATCH(FmtData!$B$4+(ROW()-10),RawData!$A$2:$A$1048576,0))</f>
        <v>50.658200000000001</v>
      </c>
      <c r="F1720">
        <f>INDEX(RawData!$D$2:$D$1048576,MATCH(FmtData!$B$4+(ROW()-10),RawData!$A$2:$A$1048576,0))</f>
        <v>50.658200000000001</v>
      </c>
      <c r="G1720">
        <f>INDEX(RawData!E$2:E$1048576,MATCH(FmtData!$B$4+(ROW()-10),RawData!$A$2:$A$1048576,0))</f>
        <v>2901.45</v>
      </c>
      <c r="H1720">
        <f>INDEX(RawData!F$2:F$1048576,MATCH(FmtData!$B$4+(ROW()-10),RawData!$A$2:$A$1048576,0))</f>
        <v>-0.15307599999999999</v>
      </c>
      <c r="I1720">
        <f>INDEX(RawData!G$2:G$1048576,MATCH(FmtData!$B$4+(ROW()-10),RawData!$A$2:$A$1048576,0))</f>
        <v>-29008.1</v>
      </c>
      <c r="J1720">
        <f>INDEX(RawData!H$2:H$1048576,MATCH(FmtData!$B$4+(ROW()-10),RawData!$A$2:$A$1048576,0))</f>
        <v>5.0863699999999998E-2</v>
      </c>
      <c r="K1720">
        <f>INDEX(RawData!I$2:I$1048576,MATCH(FmtData!$B$4+(ROW()-10),RawData!$A$2:$A$1048576,0))</f>
        <v>-0.61533599999999999</v>
      </c>
      <c r="L1720">
        <f>INDEX(RawData!J$2:J$1048576,MATCH(FmtData!$B$4+(ROW()-10),RawData!$A$2:$A$1048576,0))</f>
        <v>172.9</v>
      </c>
      <c r="M1720">
        <f>INDEX(RawData!K$2:K$1048576,MATCH(FmtData!$B$4+(ROW()-10),RawData!$A$2:$A$1048576,0))</f>
        <v>173.8</v>
      </c>
      <c r="N1720">
        <f>INDEX(RawData!L$2:L$1048576,MATCH(FmtData!$B$4+(ROW()-10),RawData!$A$2:$A$1048576,0))</f>
        <v>22.6</v>
      </c>
      <c r="O1720">
        <f>INDEX(RawData!M$2:M$1048576,MATCH(FmtData!$B$4+(ROW()-10),RawData!$A$2:$A$1048576,0))</f>
        <v>173.2</v>
      </c>
      <c r="P1720">
        <f>INDEX(RawData!N$2:N$1048576,MATCH(FmtData!$B$4+(ROW()-10),RawData!$A$2:$A$1048576,0))</f>
        <v>21.8</v>
      </c>
      <c r="Q1720">
        <f>INDEX(RawData!O$2:O$1048576,MATCH(FmtData!$B$4+(ROW()-10),RawData!$A$2:$A$1048576,0))</f>
        <v>182.5</v>
      </c>
      <c r="R1720" s="8">
        <f>INDEX(RawData!P$2:P$1048576,MATCH(FmtData!$B$4+(ROW()-10),RawData!$A$2:$A$1048576,0))</f>
        <v>61.386600000000001</v>
      </c>
      <c r="S1720">
        <f>INDEX(RawData!Q$2:Q$1048576,MATCH(FmtData!$B$4+(ROW()-10),RawData!$A$2:$A$1048576,0))</f>
        <v>507.21300000000002</v>
      </c>
      <c r="T1720" s="8">
        <f>INDEX(RawData!R$2:R$1048576,MATCH(FmtData!$B$4+(ROW()-10),RawData!$A$2:$A$1048576,0))</f>
        <v>-5.9423200000000002E-2</v>
      </c>
      <c r="U1720" s="8">
        <f>INDEX(RawData!S$2:S$1048576,MATCH(FmtData!$B$4+(ROW()-10),RawData!$A$2:$A$1048576,0))</f>
        <v>0.73239799999999999</v>
      </c>
      <c r="V1720" s="8">
        <f>INDEX(RawData!T$2:T$1048576,MATCH(FmtData!$B$4+(ROW()-10),RawData!$A$2:$A$1048576,0))</f>
        <v>1.3091E-2</v>
      </c>
      <c r="W1720" s="3">
        <f t="shared" si="541"/>
        <v>-0.56188356000000006</v>
      </c>
      <c r="X1720" s="3">
        <f t="shared" si="542"/>
        <v>6.5384680000000013E-3</v>
      </c>
      <c r="Y1720" s="8">
        <f t="shared" si="526"/>
        <v>9.3948034800470044</v>
      </c>
      <c r="Z1720" s="8">
        <f t="shared" si="527"/>
        <v>9.9632255080470049</v>
      </c>
      <c r="AA1720" s="3">
        <f t="shared" si="543"/>
        <v>9.6790144940470046</v>
      </c>
      <c r="AB1720" s="41">
        <v>2</v>
      </c>
      <c r="AC1720" s="42" t="str">
        <f t="shared" si="536"/>
        <v>Dilatometer</v>
      </c>
      <c r="AD1720" s="15">
        <f t="shared" si="525"/>
        <v>-318.84690000000001</v>
      </c>
      <c r="AE1720" s="15">
        <f t="shared" si="528"/>
        <v>-136.50970478326462</v>
      </c>
      <c r="AF1720" s="15">
        <f t="shared" si="529"/>
        <v>1.6783751919647329</v>
      </c>
      <c r="AG1720" s="15">
        <f t="shared" si="530"/>
        <v>-69.350899112184038</v>
      </c>
      <c r="AH1720" s="15">
        <f t="shared" si="544"/>
        <v>-130.83393288469495</v>
      </c>
      <c r="AI1720" s="17">
        <f t="shared" si="531"/>
        <v>1.2422777687060358</v>
      </c>
      <c r="AJ1720" s="17">
        <f t="shared" si="532"/>
        <v>0.94145254524349442</v>
      </c>
      <c r="AK1720" s="17">
        <f t="shared" si="533"/>
        <v>0.79546610287691044</v>
      </c>
      <c r="AL1720" s="17">
        <f t="shared" si="534"/>
        <v>0.86435910276033412</v>
      </c>
      <c r="AM1720" s="17">
        <f t="shared" si="535"/>
        <v>0.93440914644476358</v>
      </c>
      <c r="AN1720" s="17">
        <f t="shared" si="537"/>
        <v>1.0294243054221885E-3</v>
      </c>
      <c r="AO1720" s="17">
        <f t="shared" si="538"/>
        <v>8.6435910276033407</v>
      </c>
      <c r="AP1720" s="17">
        <f t="shared" si="539"/>
        <v>12.422777687060357</v>
      </c>
      <c r="AQ1720" s="17">
        <f t="shared" si="540"/>
        <v>20.004723819406639</v>
      </c>
    </row>
    <row r="1721" spans="2:43" x14ac:dyDescent="0.45">
      <c r="B1721">
        <f>INDEX(RawData!$A$2:$A$1048576,MATCH(FmtData!$B$4+(ROW()-10),RawData!$A$2:$A$1048576,0))</f>
        <v>1909</v>
      </c>
      <c r="C1721" s="23">
        <f>LEFT(INDEX(RawData!$B$2:$B$1048576, MATCH(FmtData!$B$4+(ROW()-10),RawData!$A$2:$A$1048576,0)),10)+MID(INDEX(RawData!$B$2:$B$1048576, MATCH(FmtData!$B$4+(ROW()-10),RawData!$A$2:$A$1048576,0)),12,8)-$B$5/24</f>
        <v>42201.700624999998</v>
      </c>
      <c r="D1721" s="7">
        <f>MID(INDEX(RawData!$B$2:$B$1048576, MATCH(FmtData!$B$4+(ROW()-10),RawData!$A$2:$A$1048576,0)),12,8)+$B$5/24</f>
        <v>1.2006250000000001</v>
      </c>
      <c r="E1721" s="8">
        <f>INDEX(RawData!$D$2:$D$1048576,MATCH(FmtData!$B$4+(ROW()-10),RawData!$A$2:$A$1048576,0))</f>
        <v>50.674900000000001</v>
      </c>
      <c r="F1721">
        <f>INDEX(RawData!$D$2:$D$1048576,MATCH(FmtData!$B$4+(ROW()-10),RawData!$A$2:$A$1048576,0))</f>
        <v>50.674900000000001</v>
      </c>
      <c r="G1721">
        <f>INDEX(RawData!E$2:E$1048576,MATCH(FmtData!$B$4+(ROW()-10),RawData!$A$2:$A$1048576,0))</f>
        <v>2901.45</v>
      </c>
      <c r="H1721">
        <f>INDEX(RawData!F$2:F$1048576,MATCH(FmtData!$B$4+(ROW()-10),RawData!$A$2:$A$1048576,0))</f>
        <v>-0.15307599999999999</v>
      </c>
      <c r="I1721">
        <f>INDEX(RawData!G$2:G$1048576,MATCH(FmtData!$B$4+(ROW()-10),RawData!$A$2:$A$1048576,0))</f>
        <v>-28997.5</v>
      </c>
      <c r="J1721">
        <f>INDEX(RawData!H$2:H$1048576,MATCH(FmtData!$B$4+(ROW()-10),RawData!$A$2:$A$1048576,0))</f>
        <v>5.0863699999999998E-2</v>
      </c>
      <c r="K1721">
        <f>INDEX(RawData!I$2:I$1048576,MATCH(FmtData!$B$4+(ROW()-10),RawData!$A$2:$A$1048576,0))</f>
        <v>-0.61514800000000003</v>
      </c>
      <c r="L1721">
        <f>INDEX(RawData!J$2:J$1048576,MATCH(FmtData!$B$4+(ROW()-10),RawData!$A$2:$A$1048576,0))</f>
        <v>175.4</v>
      </c>
      <c r="M1721">
        <f>INDEX(RawData!K$2:K$1048576,MATCH(FmtData!$B$4+(ROW()-10),RawData!$A$2:$A$1048576,0))</f>
        <v>172.2</v>
      </c>
      <c r="N1721">
        <f>INDEX(RawData!L$2:L$1048576,MATCH(FmtData!$B$4+(ROW()-10),RawData!$A$2:$A$1048576,0))</f>
        <v>22.6</v>
      </c>
      <c r="O1721">
        <f>INDEX(RawData!M$2:M$1048576,MATCH(FmtData!$B$4+(ROW()-10),RawData!$A$2:$A$1048576,0))</f>
        <v>173.8</v>
      </c>
      <c r="P1721">
        <f>INDEX(RawData!N$2:N$1048576,MATCH(FmtData!$B$4+(ROW()-10),RawData!$A$2:$A$1048576,0))</f>
        <v>21.8</v>
      </c>
      <c r="Q1721">
        <f>INDEX(RawData!O$2:O$1048576,MATCH(FmtData!$B$4+(ROW()-10),RawData!$A$2:$A$1048576,0))</f>
        <v>182.5</v>
      </c>
      <c r="R1721" s="8">
        <f>INDEX(RawData!P$2:P$1048576,MATCH(FmtData!$B$4+(ROW()-10),RawData!$A$2:$A$1048576,0))</f>
        <v>61.386600000000001</v>
      </c>
      <c r="S1721">
        <f>INDEX(RawData!Q$2:Q$1048576,MATCH(FmtData!$B$4+(ROW()-10),RawData!$A$2:$A$1048576,0))</f>
        <v>507.21300000000002</v>
      </c>
      <c r="T1721" s="8">
        <f>INDEX(RawData!R$2:R$1048576,MATCH(FmtData!$B$4+(ROW()-10),RawData!$A$2:$A$1048576,0))</f>
        <v>-6.0605100000000002E-2</v>
      </c>
      <c r="U1721" s="8">
        <f>INDEX(RawData!S$2:S$1048576,MATCH(FmtData!$B$4+(ROW()-10),RawData!$A$2:$A$1048576,0))</f>
        <v>0.73297699999999999</v>
      </c>
      <c r="V1721" s="8">
        <f>INDEX(RawData!T$2:T$1048576,MATCH(FmtData!$B$4+(ROW()-10),RawData!$A$2:$A$1048576,0))</f>
        <v>1.8859600000000001E-2</v>
      </c>
      <c r="W1721" s="3">
        <f t="shared" si="541"/>
        <v>-0.56335422000000002</v>
      </c>
      <c r="X1721" s="3">
        <f t="shared" si="542"/>
        <v>-8.1137759999999996E-3</v>
      </c>
      <c r="Y1721" s="8">
        <f t="shared" si="526"/>
        <v>9.3933328200470037</v>
      </c>
      <c r="Z1721" s="8">
        <f t="shared" si="527"/>
        <v>9.9485732640470044</v>
      </c>
      <c r="AA1721" s="3">
        <f t="shared" si="543"/>
        <v>9.6709530420470031</v>
      </c>
      <c r="AB1721" s="41">
        <v>2</v>
      </c>
      <c r="AC1721" s="42" t="str">
        <f t="shared" si="536"/>
        <v>Dilatometer</v>
      </c>
      <c r="AD1721" s="15">
        <f t="shared" si="525"/>
        <v>-318.84690000000001</v>
      </c>
      <c r="AE1721" s="15">
        <f t="shared" si="528"/>
        <v>-136.84734270731178</v>
      </c>
      <c r="AF1721" s="15">
        <f t="shared" si="529"/>
        <v>-2.0798189303192203</v>
      </c>
      <c r="AG1721" s="15">
        <f t="shared" si="530"/>
        <v>-71.308636556270244</v>
      </c>
      <c r="AH1721" s="15">
        <f t="shared" si="544"/>
        <v>-131.1715708087421</v>
      </c>
      <c r="AI1721" s="17">
        <f t="shared" si="531"/>
        <v>1.2422777687060358</v>
      </c>
      <c r="AJ1721" s="17">
        <f t="shared" si="532"/>
        <v>0.94187488766326832</v>
      </c>
      <c r="AK1721" s="17">
        <f t="shared" si="533"/>
        <v>0.79883493809500239</v>
      </c>
      <c r="AL1721" s="17">
        <f t="shared" si="534"/>
        <v>0.86642735089558343</v>
      </c>
      <c r="AM1721" s="17">
        <f t="shared" si="535"/>
        <v>0.9348251916681094</v>
      </c>
      <c r="AN1721" s="17">
        <f t="shared" si="537"/>
        <v>6.1337908207637071E-4</v>
      </c>
      <c r="AO1721" s="17">
        <f t="shared" si="538"/>
        <v>8.6642735089558336</v>
      </c>
      <c r="AP1721" s="17">
        <f t="shared" si="539"/>
        <v>12.422777687060357</v>
      </c>
      <c r="AQ1721" s="17">
        <f t="shared" si="540"/>
        <v>20.004723819406639</v>
      </c>
    </row>
    <row r="1722" spans="2:43" x14ac:dyDescent="0.45">
      <c r="B1722">
        <f>INDEX(RawData!$A$2:$A$1048576,MATCH(FmtData!$B$4+(ROW()-10),RawData!$A$2:$A$1048576,0))</f>
        <v>1910</v>
      </c>
      <c r="C1722" s="23">
        <f>LEFT(INDEX(RawData!$B$2:$B$1048576, MATCH(FmtData!$B$4+(ROW()-10),RawData!$A$2:$A$1048576,0)),10)+MID(INDEX(RawData!$B$2:$B$1048576, MATCH(FmtData!$B$4+(ROW()-10),RawData!$A$2:$A$1048576,0)),12,8)-$B$5/24</f>
        <v>42201.701319444444</v>
      </c>
      <c r="D1722" s="7">
        <f>MID(INDEX(RawData!$B$2:$B$1048576, MATCH(FmtData!$B$4+(ROW()-10),RawData!$A$2:$A$1048576,0)),12,8)+$B$5/24</f>
        <v>1.2013194444444446</v>
      </c>
      <c r="E1722" s="8">
        <f>INDEX(RawData!$D$2:$D$1048576,MATCH(FmtData!$B$4+(ROW()-10),RawData!$A$2:$A$1048576,0))</f>
        <v>50.691400000000002</v>
      </c>
      <c r="F1722">
        <f>INDEX(RawData!$D$2:$D$1048576,MATCH(FmtData!$B$4+(ROW()-10),RawData!$A$2:$A$1048576,0))</f>
        <v>50.691400000000002</v>
      </c>
      <c r="G1722">
        <f>INDEX(RawData!E$2:E$1048576,MATCH(FmtData!$B$4+(ROW()-10),RawData!$A$2:$A$1048576,0))</f>
        <v>2901.45</v>
      </c>
      <c r="H1722">
        <f>INDEX(RawData!F$2:F$1048576,MATCH(FmtData!$B$4+(ROW()-10),RawData!$A$2:$A$1048576,0))</f>
        <v>-0.15307599999999999</v>
      </c>
      <c r="I1722">
        <f>INDEX(RawData!G$2:G$1048576,MATCH(FmtData!$B$4+(ROW()-10),RawData!$A$2:$A$1048576,0))</f>
        <v>-29008.1</v>
      </c>
      <c r="J1722">
        <f>INDEX(RawData!H$2:H$1048576,MATCH(FmtData!$B$4+(ROW()-10),RawData!$A$2:$A$1048576,0))</f>
        <v>5.0863699999999998E-2</v>
      </c>
      <c r="K1722">
        <f>INDEX(RawData!I$2:I$1048576,MATCH(FmtData!$B$4+(ROW()-10),RawData!$A$2:$A$1048576,0))</f>
        <v>-0.61477000000000004</v>
      </c>
      <c r="L1722">
        <f>INDEX(RawData!J$2:J$1048576,MATCH(FmtData!$B$4+(ROW()-10),RawData!$A$2:$A$1048576,0))</f>
        <v>168.8</v>
      </c>
      <c r="M1722">
        <f>INDEX(RawData!K$2:K$1048576,MATCH(FmtData!$B$4+(ROW()-10),RawData!$A$2:$A$1048576,0))</f>
        <v>175.4</v>
      </c>
      <c r="N1722">
        <f>INDEX(RawData!L$2:L$1048576,MATCH(FmtData!$B$4+(ROW()-10),RawData!$A$2:$A$1048576,0))</f>
        <v>22.6</v>
      </c>
      <c r="O1722">
        <f>INDEX(RawData!M$2:M$1048576,MATCH(FmtData!$B$4+(ROW()-10),RawData!$A$2:$A$1048576,0))</f>
        <v>162.4</v>
      </c>
      <c r="P1722">
        <f>INDEX(RawData!N$2:N$1048576,MATCH(FmtData!$B$4+(ROW()-10),RawData!$A$2:$A$1048576,0))</f>
        <v>21.8</v>
      </c>
      <c r="Q1722">
        <f>INDEX(RawData!O$2:O$1048576,MATCH(FmtData!$B$4+(ROW()-10),RawData!$A$2:$A$1048576,0))</f>
        <v>182.5</v>
      </c>
      <c r="R1722" s="8">
        <f>INDEX(RawData!P$2:P$1048576,MATCH(FmtData!$B$4+(ROW()-10),RawData!$A$2:$A$1048576,0))</f>
        <v>61.386600000000001</v>
      </c>
      <c r="S1722">
        <f>INDEX(RawData!Q$2:Q$1048576,MATCH(FmtData!$B$4+(ROW()-10),RawData!$A$2:$A$1048576,0))</f>
        <v>507.21300000000002</v>
      </c>
      <c r="T1722" s="8">
        <f>INDEX(RawData!R$2:R$1048576,MATCH(FmtData!$B$4+(ROW()-10),RawData!$A$2:$A$1048576,0))</f>
        <v>-5.9423200000000002E-2</v>
      </c>
      <c r="U1722" s="8">
        <f>INDEX(RawData!S$2:S$1048576,MATCH(FmtData!$B$4+(ROW()-10),RawData!$A$2:$A$1048576,0))</f>
        <v>0.73306800000000005</v>
      </c>
      <c r="V1722" s="8">
        <f>INDEX(RawData!T$2:T$1048576,MATCH(FmtData!$B$4+(ROW()-10),RawData!$A$2:$A$1048576,0))</f>
        <v>1.3091E-2</v>
      </c>
      <c r="W1722" s="3">
        <f t="shared" si="541"/>
        <v>-0.56358536000000026</v>
      </c>
      <c r="X1722" s="3">
        <f t="shared" si="542"/>
        <v>6.5384680000000013E-3</v>
      </c>
      <c r="Y1722" s="8">
        <f t="shared" si="526"/>
        <v>9.3931016800470033</v>
      </c>
      <c r="Z1722" s="8">
        <f t="shared" si="527"/>
        <v>9.9632255080470049</v>
      </c>
      <c r="AA1722" s="3">
        <f t="shared" si="543"/>
        <v>9.6781635940470032</v>
      </c>
      <c r="AB1722" s="41">
        <v>2</v>
      </c>
      <c r="AC1722" s="42" t="str">
        <f t="shared" si="536"/>
        <v>Dilatometer</v>
      </c>
      <c r="AD1722" s="15">
        <f t="shared" si="525"/>
        <v>-318.84690000000001</v>
      </c>
      <c r="AE1722" s="15">
        <f t="shared" si="528"/>
        <v>-136.90039926633449</v>
      </c>
      <c r="AF1722" s="15">
        <f t="shared" si="529"/>
        <v>1.6783751919647329</v>
      </c>
      <c r="AG1722" s="15">
        <f t="shared" si="530"/>
        <v>-69.557688587305051</v>
      </c>
      <c r="AH1722" s="15">
        <f t="shared" si="544"/>
        <v>-131.22462736776481</v>
      </c>
      <c r="AI1722" s="17">
        <f t="shared" si="531"/>
        <v>1.2422777687060358</v>
      </c>
      <c r="AJ1722" s="17">
        <f t="shared" si="532"/>
        <v>0.94194128917444875</v>
      </c>
      <c r="AK1722" s="17">
        <f t="shared" si="533"/>
        <v>0.79546610287691044</v>
      </c>
      <c r="AL1722" s="17">
        <f t="shared" si="534"/>
        <v>0.86457709859684406</v>
      </c>
      <c r="AM1722" s="17">
        <f t="shared" si="535"/>
        <v>0.93489060286755366</v>
      </c>
      <c r="AN1722" s="17">
        <f t="shared" si="537"/>
        <v>5.479678826321166E-4</v>
      </c>
      <c r="AO1722" s="17">
        <f t="shared" si="538"/>
        <v>8.64577098596844</v>
      </c>
      <c r="AP1722" s="17">
        <f t="shared" si="539"/>
        <v>12.422777687060357</v>
      </c>
      <c r="AQ1722" s="17">
        <f t="shared" si="540"/>
        <v>20.004723819406639</v>
      </c>
    </row>
    <row r="1723" spans="2:43" x14ac:dyDescent="0.45">
      <c r="B1723">
        <f>INDEX(RawData!$A$2:$A$1048576,MATCH(FmtData!$B$4+(ROW()-10),RawData!$A$2:$A$1048576,0))</f>
        <v>1911</v>
      </c>
      <c r="C1723" s="23">
        <f>LEFT(INDEX(RawData!$B$2:$B$1048576, MATCH(FmtData!$B$4+(ROW()-10),RawData!$A$2:$A$1048576,0)),10)+MID(INDEX(RawData!$B$2:$B$1048576, MATCH(FmtData!$B$4+(ROW()-10),RawData!$A$2:$A$1048576,0)),12,8)-$B$5/24</f>
        <v>42201.702013888891</v>
      </c>
      <c r="D1723" s="7">
        <f>MID(INDEX(RawData!$B$2:$B$1048576, MATCH(FmtData!$B$4+(ROW()-10),RawData!$A$2:$A$1048576,0)),12,8)+$B$5/24</f>
        <v>1.2020138888888887</v>
      </c>
      <c r="E1723" s="8">
        <f>INDEX(RawData!$D$2:$D$1048576,MATCH(FmtData!$B$4+(ROW()-10),RawData!$A$2:$A$1048576,0))</f>
        <v>50.707900000000002</v>
      </c>
      <c r="F1723">
        <f>INDEX(RawData!$D$2:$D$1048576,MATCH(FmtData!$B$4+(ROW()-10),RawData!$A$2:$A$1048576,0))</f>
        <v>50.707900000000002</v>
      </c>
      <c r="G1723">
        <f>INDEX(RawData!E$2:E$1048576,MATCH(FmtData!$B$4+(ROW()-10),RawData!$A$2:$A$1048576,0))</f>
        <v>2891.91</v>
      </c>
      <c r="H1723">
        <f>INDEX(RawData!F$2:F$1048576,MATCH(FmtData!$B$4+(ROW()-10),RawData!$A$2:$A$1048576,0))</f>
        <v>-0.15307599999999999</v>
      </c>
      <c r="I1723">
        <f>INDEX(RawData!G$2:G$1048576,MATCH(FmtData!$B$4+(ROW()-10),RawData!$A$2:$A$1048576,0))</f>
        <v>-28997.5</v>
      </c>
      <c r="J1723">
        <f>INDEX(RawData!H$2:H$1048576,MATCH(FmtData!$B$4+(ROW()-10),RawData!$A$2:$A$1048576,0))</f>
        <v>5.0863699999999998E-2</v>
      </c>
      <c r="K1723">
        <f>INDEX(RawData!I$2:I$1048576,MATCH(FmtData!$B$4+(ROW()-10),RawData!$A$2:$A$1048576,0))</f>
        <v>-0.61477000000000004</v>
      </c>
      <c r="L1723">
        <f>INDEX(RawData!J$2:J$1048576,MATCH(FmtData!$B$4+(ROW()-10),RawData!$A$2:$A$1048576,0))</f>
        <v>198.7</v>
      </c>
      <c r="M1723">
        <f>INDEX(RawData!K$2:K$1048576,MATCH(FmtData!$B$4+(ROW()-10),RawData!$A$2:$A$1048576,0))</f>
        <v>178.4</v>
      </c>
      <c r="N1723">
        <f>INDEX(RawData!L$2:L$1048576,MATCH(FmtData!$B$4+(ROW()-10),RawData!$A$2:$A$1048576,0))</f>
        <v>22.5</v>
      </c>
      <c r="O1723">
        <f>INDEX(RawData!M$2:M$1048576,MATCH(FmtData!$B$4+(ROW()-10),RawData!$A$2:$A$1048576,0))</f>
        <v>178.8</v>
      </c>
      <c r="P1723">
        <f>INDEX(RawData!N$2:N$1048576,MATCH(FmtData!$B$4+(ROW()-10),RawData!$A$2:$A$1048576,0))</f>
        <v>21.8</v>
      </c>
      <c r="Q1723">
        <f>INDEX(RawData!O$2:O$1048576,MATCH(FmtData!$B$4+(ROW()-10),RawData!$A$2:$A$1048576,0))</f>
        <v>182.4</v>
      </c>
      <c r="R1723" s="8">
        <f>INDEX(RawData!P$2:P$1048576,MATCH(FmtData!$B$4+(ROW()-10),RawData!$A$2:$A$1048576,0))</f>
        <v>61.386600000000001</v>
      </c>
      <c r="S1723">
        <f>INDEX(RawData!Q$2:Q$1048576,MATCH(FmtData!$B$4+(ROW()-10),RawData!$A$2:$A$1048576,0))</f>
        <v>507.21300000000002</v>
      </c>
      <c r="T1723" s="8">
        <f>INDEX(RawData!R$2:R$1048576,MATCH(FmtData!$B$4+(ROW()-10),RawData!$A$2:$A$1048576,0))</f>
        <v>-5.9423200000000002E-2</v>
      </c>
      <c r="U1723" s="8">
        <f>INDEX(RawData!S$2:S$1048576,MATCH(FmtData!$B$4+(ROW()-10),RawData!$A$2:$A$1048576,0))</f>
        <v>0.73270299999999999</v>
      </c>
      <c r="V1723" s="8">
        <f>INDEX(RawData!T$2:T$1048576,MATCH(FmtData!$B$4+(ROW()-10),RawData!$A$2:$A$1048576,0))</f>
        <v>1.35251E-2</v>
      </c>
      <c r="W1723" s="3">
        <f t="shared" si="541"/>
        <v>-0.56265826000000008</v>
      </c>
      <c r="X1723" s="3">
        <f t="shared" si="542"/>
        <v>5.4358540000000021E-3</v>
      </c>
      <c r="Y1723" s="8">
        <f t="shared" si="526"/>
        <v>9.3940287800470053</v>
      </c>
      <c r="Z1723" s="8">
        <f t="shared" si="527"/>
        <v>9.9621228940470044</v>
      </c>
      <c r="AA1723" s="3">
        <f t="shared" si="543"/>
        <v>9.6780758370470039</v>
      </c>
      <c r="AB1723" s="41">
        <v>2</v>
      </c>
      <c r="AC1723" s="42" t="str">
        <f t="shared" si="536"/>
        <v>Dilatometer</v>
      </c>
      <c r="AD1723" s="15">
        <f t="shared" si="525"/>
        <v>-318.84690000000001</v>
      </c>
      <c r="AE1723" s="15">
        <f t="shared" si="528"/>
        <v>-136.68757496688124</v>
      </c>
      <c r="AF1723" s="15">
        <f t="shared" si="529"/>
        <v>1.395194959006858</v>
      </c>
      <c r="AG1723" s="15">
        <f t="shared" si="530"/>
        <v>-69.579013707533704</v>
      </c>
      <c r="AH1723" s="15">
        <f t="shared" si="544"/>
        <v>-131.01180306831156</v>
      </c>
      <c r="AI1723" s="17">
        <f t="shared" si="531"/>
        <v>1.2422777687060358</v>
      </c>
      <c r="AJ1723" s="17">
        <f t="shared" si="532"/>
        <v>0.94167499116868925</v>
      </c>
      <c r="AK1723" s="17">
        <f t="shared" si="533"/>
        <v>0.79571895473342558</v>
      </c>
      <c r="AL1723" s="17">
        <f t="shared" si="534"/>
        <v>0.86459958562530892</v>
      </c>
      <c r="AM1723" s="17">
        <f t="shared" si="535"/>
        <v>0.93462827601193399</v>
      </c>
      <c r="AN1723" s="17">
        <f t="shared" si="537"/>
        <v>8.1029473825178222E-4</v>
      </c>
      <c r="AO1723" s="17">
        <f t="shared" si="538"/>
        <v>8.645995856253089</v>
      </c>
      <c r="AP1723" s="17">
        <f t="shared" si="539"/>
        <v>12.422777687060357</v>
      </c>
      <c r="AQ1723" s="17">
        <f t="shared" si="540"/>
        <v>19.938948064099073</v>
      </c>
    </row>
    <row r="1724" spans="2:43" x14ac:dyDescent="0.45">
      <c r="B1724">
        <f>INDEX(RawData!$A$2:$A$1048576,MATCH(FmtData!$B$4+(ROW()-10),RawData!$A$2:$A$1048576,0))</f>
        <v>1912</v>
      </c>
      <c r="C1724" s="23">
        <f>LEFT(INDEX(RawData!$B$2:$B$1048576, MATCH(FmtData!$B$4+(ROW()-10),RawData!$A$2:$A$1048576,0)),10)+MID(INDEX(RawData!$B$2:$B$1048576, MATCH(FmtData!$B$4+(ROW()-10),RawData!$A$2:$A$1048576,0)),12,8)-$B$5/24</f>
        <v>42201.702719907407</v>
      </c>
      <c r="D1724" s="7">
        <f>MID(INDEX(RawData!$B$2:$B$1048576, MATCH(FmtData!$B$4+(ROW()-10),RawData!$A$2:$A$1048576,0)),12,8)+$B$5/24</f>
        <v>1.2027199074074075</v>
      </c>
      <c r="E1724" s="8">
        <f>INDEX(RawData!$D$2:$D$1048576,MATCH(FmtData!$B$4+(ROW()-10),RawData!$A$2:$A$1048576,0))</f>
        <v>50.724600000000002</v>
      </c>
      <c r="F1724">
        <f>INDEX(RawData!$D$2:$D$1048576,MATCH(FmtData!$B$4+(ROW()-10),RawData!$A$2:$A$1048576,0))</f>
        <v>50.724600000000002</v>
      </c>
      <c r="G1724">
        <f>INDEX(RawData!E$2:E$1048576,MATCH(FmtData!$B$4+(ROW()-10),RawData!$A$2:$A$1048576,0))</f>
        <v>2900.53</v>
      </c>
      <c r="H1724">
        <f>INDEX(RawData!F$2:F$1048576,MATCH(FmtData!$B$4+(ROW()-10),RawData!$A$2:$A$1048576,0))</f>
        <v>-0.15307599999999999</v>
      </c>
      <c r="I1724">
        <f>INDEX(RawData!G$2:G$1048576,MATCH(FmtData!$B$4+(ROW()-10),RawData!$A$2:$A$1048576,0))</f>
        <v>-29008.1</v>
      </c>
      <c r="J1724">
        <f>INDEX(RawData!H$2:H$1048576,MATCH(FmtData!$B$4+(ROW()-10),RawData!$A$2:$A$1048576,0))</f>
        <v>5.0863699999999998E-2</v>
      </c>
      <c r="K1724">
        <f>INDEX(RawData!I$2:I$1048576,MATCH(FmtData!$B$4+(ROW()-10),RawData!$A$2:$A$1048576,0))</f>
        <v>-0.61533599999999999</v>
      </c>
      <c r="L1724">
        <f>INDEX(RawData!J$2:J$1048576,MATCH(FmtData!$B$4+(ROW()-10),RawData!$A$2:$A$1048576,0))</f>
        <v>179.8</v>
      </c>
      <c r="M1724">
        <f>INDEX(RawData!K$2:K$1048576,MATCH(FmtData!$B$4+(ROW()-10),RawData!$A$2:$A$1048576,0))</f>
        <v>173.8</v>
      </c>
      <c r="N1724">
        <f>INDEX(RawData!L$2:L$1048576,MATCH(FmtData!$B$4+(ROW()-10),RawData!$A$2:$A$1048576,0))</f>
        <v>22.6</v>
      </c>
      <c r="O1724">
        <f>INDEX(RawData!M$2:M$1048576,MATCH(FmtData!$B$4+(ROW()-10),RawData!$A$2:$A$1048576,0))</f>
        <v>180</v>
      </c>
      <c r="P1724">
        <f>INDEX(RawData!N$2:N$1048576,MATCH(FmtData!$B$4+(ROW()-10),RawData!$A$2:$A$1048576,0))</f>
        <v>21.8</v>
      </c>
      <c r="Q1724">
        <f>INDEX(RawData!O$2:O$1048576,MATCH(FmtData!$B$4+(ROW()-10),RawData!$A$2:$A$1048576,0))</f>
        <v>182.5</v>
      </c>
      <c r="R1724" s="8">
        <f>INDEX(RawData!P$2:P$1048576,MATCH(FmtData!$B$4+(ROW()-10),RawData!$A$2:$A$1048576,0))</f>
        <v>61.386600000000001</v>
      </c>
      <c r="S1724">
        <f>INDEX(RawData!Q$2:Q$1048576,MATCH(FmtData!$B$4+(ROW()-10),RawData!$A$2:$A$1048576,0))</f>
        <v>507.21300000000002</v>
      </c>
      <c r="T1724" s="8">
        <f>INDEX(RawData!R$2:R$1048576,MATCH(FmtData!$B$4+(ROW()-10),RawData!$A$2:$A$1048576,0))</f>
        <v>-6.0605100000000002E-2</v>
      </c>
      <c r="U1724" s="8">
        <f>INDEX(RawData!S$2:S$1048576,MATCH(FmtData!$B$4+(ROW()-10),RawData!$A$2:$A$1048576,0))</f>
        <v>0.73288600000000004</v>
      </c>
      <c r="V1724" s="8">
        <f>INDEX(RawData!T$2:T$1048576,MATCH(FmtData!$B$4+(ROW()-10),RawData!$A$2:$A$1048576,0))</f>
        <v>2.3015600000000001E-2</v>
      </c>
      <c r="W1724" s="3">
        <f t="shared" si="541"/>
        <v>-0.56312308000000022</v>
      </c>
      <c r="X1724" s="3">
        <f t="shared" si="542"/>
        <v>-1.8670016000000001E-2</v>
      </c>
      <c r="Y1724" s="8">
        <f t="shared" si="526"/>
        <v>9.393563960047004</v>
      </c>
      <c r="Z1724" s="8">
        <f t="shared" si="527"/>
        <v>9.9380170240470047</v>
      </c>
      <c r="AA1724" s="3">
        <f t="shared" si="543"/>
        <v>9.6657904920470052</v>
      </c>
      <c r="AB1724" s="41">
        <v>2</v>
      </c>
      <c r="AC1724" s="42" t="str">
        <f t="shared" si="536"/>
        <v>Dilatometer</v>
      </c>
      <c r="AD1724" s="15">
        <f t="shared" si="525"/>
        <v>-318.84690000000001</v>
      </c>
      <c r="AE1724" s="15">
        <f t="shared" si="528"/>
        <v>-136.79428366026036</v>
      </c>
      <c r="AF1724" s="15">
        <f t="shared" si="529"/>
        <v>-4.780872514739599</v>
      </c>
      <c r="AG1724" s="15">
        <f t="shared" si="530"/>
        <v>-72.560736212292909</v>
      </c>
      <c r="AH1724" s="15">
        <f t="shared" si="544"/>
        <v>-131.11851176169068</v>
      </c>
      <c r="AI1724" s="17">
        <f t="shared" si="531"/>
        <v>1.2422777687060358</v>
      </c>
      <c r="AJ1724" s="17">
        <f t="shared" si="532"/>
        <v>0.94180849240011966</v>
      </c>
      <c r="AK1724" s="17">
        <f t="shared" si="533"/>
        <v>0.80127383275002528</v>
      </c>
      <c r="AL1724" s="17">
        <f t="shared" si="534"/>
        <v>0.86775532671933164</v>
      </c>
      <c r="AM1724" s="17">
        <f t="shared" si="535"/>
        <v>0.93475978655449266</v>
      </c>
      <c r="AN1724" s="17">
        <f t="shared" si="537"/>
        <v>6.7878419569311621E-4</v>
      </c>
      <c r="AO1724" s="17">
        <f t="shared" si="538"/>
        <v>8.677553267193316</v>
      </c>
      <c r="AP1724" s="17">
        <f t="shared" si="539"/>
        <v>12.422777687060357</v>
      </c>
      <c r="AQ1724" s="17">
        <f t="shared" si="540"/>
        <v>19.998380664806749</v>
      </c>
    </row>
    <row r="1725" spans="2:43" x14ac:dyDescent="0.45">
      <c r="B1725">
        <f>INDEX(RawData!$A$2:$A$1048576,MATCH(FmtData!$B$4+(ROW()-10),RawData!$A$2:$A$1048576,0))</f>
        <v>1913</v>
      </c>
      <c r="C1725" s="23">
        <f>LEFT(INDEX(RawData!$B$2:$B$1048576, MATCH(FmtData!$B$4+(ROW()-10),RawData!$A$2:$A$1048576,0)),10)+MID(INDEX(RawData!$B$2:$B$1048576, MATCH(FmtData!$B$4+(ROW()-10),RawData!$A$2:$A$1048576,0)),12,8)-$B$5/24</f>
        <v>42201.703414351854</v>
      </c>
      <c r="D1725" s="7">
        <f>MID(INDEX(RawData!$B$2:$B$1048576, MATCH(FmtData!$B$4+(ROW()-10),RawData!$A$2:$A$1048576,0)),12,8)+$B$5/24</f>
        <v>1.2034143518518516</v>
      </c>
      <c r="E1725" s="8">
        <f>INDEX(RawData!$D$2:$D$1048576,MATCH(FmtData!$B$4+(ROW()-10),RawData!$A$2:$A$1048576,0))</f>
        <v>50.741199999999999</v>
      </c>
      <c r="F1725">
        <f>INDEX(RawData!$D$2:$D$1048576,MATCH(FmtData!$B$4+(ROW()-10),RawData!$A$2:$A$1048576,0))</f>
        <v>50.741199999999999</v>
      </c>
      <c r="G1725">
        <f>INDEX(RawData!E$2:E$1048576,MATCH(FmtData!$B$4+(ROW()-10),RawData!$A$2:$A$1048576,0))</f>
        <v>2903.3</v>
      </c>
      <c r="H1725">
        <f>INDEX(RawData!F$2:F$1048576,MATCH(FmtData!$B$4+(ROW()-10),RawData!$A$2:$A$1048576,0))</f>
        <v>-0.15307599999999999</v>
      </c>
      <c r="I1725">
        <f>INDEX(RawData!G$2:G$1048576,MATCH(FmtData!$B$4+(ROW()-10),RawData!$A$2:$A$1048576,0))</f>
        <v>-29008.1</v>
      </c>
      <c r="J1725">
        <f>INDEX(RawData!H$2:H$1048576,MATCH(FmtData!$B$4+(ROW()-10),RawData!$A$2:$A$1048576,0))</f>
        <v>5.0863699999999998E-2</v>
      </c>
      <c r="K1725">
        <f>INDEX(RawData!I$2:I$1048576,MATCH(FmtData!$B$4+(ROW()-10),RawData!$A$2:$A$1048576,0))</f>
        <v>-0.61495900000000003</v>
      </c>
      <c r="L1725">
        <f>INDEX(RawData!J$2:J$1048576,MATCH(FmtData!$B$4+(ROW()-10),RawData!$A$2:$A$1048576,0))</f>
        <v>171.1</v>
      </c>
      <c r="M1725">
        <f>INDEX(RawData!K$2:K$1048576,MATCH(FmtData!$B$4+(ROW()-10),RawData!$A$2:$A$1048576,0))</f>
        <v>172.4</v>
      </c>
      <c r="N1725">
        <f>INDEX(RawData!L$2:L$1048576,MATCH(FmtData!$B$4+(ROW()-10),RawData!$A$2:$A$1048576,0))</f>
        <v>22.5</v>
      </c>
      <c r="O1725">
        <f>INDEX(RawData!M$2:M$1048576,MATCH(FmtData!$B$4+(ROW()-10),RawData!$A$2:$A$1048576,0))</f>
        <v>165.6</v>
      </c>
      <c r="P1725">
        <f>INDEX(RawData!N$2:N$1048576,MATCH(FmtData!$B$4+(ROW()-10),RawData!$A$2:$A$1048576,0))</f>
        <v>21.8</v>
      </c>
      <c r="Q1725">
        <f>INDEX(RawData!O$2:O$1048576,MATCH(FmtData!$B$4+(ROW()-10),RawData!$A$2:$A$1048576,0))</f>
        <v>182.5</v>
      </c>
      <c r="R1725" s="8">
        <f>INDEX(RawData!P$2:P$1048576,MATCH(FmtData!$B$4+(ROW()-10),RawData!$A$2:$A$1048576,0))</f>
        <v>61.511499999999998</v>
      </c>
      <c r="S1725">
        <f>INDEX(RawData!Q$2:Q$1048576,MATCH(FmtData!$B$4+(ROW()-10),RawData!$A$2:$A$1048576,0))</f>
        <v>507.21300000000002</v>
      </c>
      <c r="T1725" s="8">
        <f>INDEX(RawData!R$2:R$1048576,MATCH(FmtData!$B$4+(ROW()-10),RawData!$A$2:$A$1048576,0))</f>
        <v>-5.9423200000000002E-2</v>
      </c>
      <c r="U1725" s="8">
        <f>INDEX(RawData!S$2:S$1048576,MATCH(FmtData!$B$4+(ROW()-10),RawData!$A$2:$A$1048576,0))</f>
        <v>0.73316000000000003</v>
      </c>
      <c r="V1725" s="8">
        <f>INDEX(RawData!T$2:T$1048576,MATCH(FmtData!$B$4+(ROW()-10),RawData!$A$2:$A$1048576,0))</f>
        <v>2.5217699999999999E-2</v>
      </c>
      <c r="W1725" s="3">
        <f t="shared" si="541"/>
        <v>-0.56381904000000016</v>
      </c>
      <c r="X1725" s="3">
        <f t="shared" si="542"/>
        <v>-2.4263349999999996E-2</v>
      </c>
      <c r="Y1725" s="8">
        <f t="shared" si="526"/>
        <v>9.3928680000470042</v>
      </c>
      <c r="Z1725" s="8">
        <f t="shared" si="527"/>
        <v>9.9324236900470044</v>
      </c>
      <c r="AA1725" s="3">
        <f t="shared" si="543"/>
        <v>9.6626458450470043</v>
      </c>
      <c r="AB1725" s="41">
        <v>2</v>
      </c>
      <c r="AC1725" s="42" t="str">
        <f t="shared" si="536"/>
        <v>Dilatometer</v>
      </c>
      <c r="AD1725" s="15">
        <f t="shared" si="525"/>
        <v>-318.72199999999998</v>
      </c>
      <c r="AE1725" s="15">
        <f t="shared" si="528"/>
        <v>-136.9540363353359</v>
      </c>
      <c r="AF1725" s="15">
        <f t="shared" si="529"/>
        <v>-6.2098343548088906</v>
      </c>
      <c r="AG1725" s="15">
        <f t="shared" si="530"/>
        <v>-73.322798444068212</v>
      </c>
      <c r="AH1725" s="15">
        <f t="shared" si="544"/>
        <v>-131.27826443676622</v>
      </c>
      <c r="AI1725" s="17">
        <f t="shared" si="531"/>
        <v>1.2420059203891503</v>
      </c>
      <c r="AJ1725" s="17">
        <f t="shared" si="532"/>
        <v>0.94200842672471419</v>
      </c>
      <c r="AK1725" s="17">
        <f t="shared" si="533"/>
        <v>0.80257013542513789</v>
      </c>
      <c r="AL1725" s="17">
        <f t="shared" si="534"/>
        <v>0.86856556389187145</v>
      </c>
      <c r="AM1725" s="17">
        <f t="shared" si="535"/>
        <v>0.93495673905861743</v>
      </c>
      <c r="AN1725" s="17">
        <f t="shared" si="537"/>
        <v>4.8183169156834627E-4</v>
      </c>
      <c r="AO1725" s="17">
        <f t="shared" si="538"/>
        <v>8.6856556389187141</v>
      </c>
      <c r="AP1725" s="17">
        <f t="shared" si="539"/>
        <v>12.420059203891503</v>
      </c>
      <c r="AQ1725" s="17">
        <f t="shared" si="540"/>
        <v>20.017479075939033</v>
      </c>
    </row>
    <row r="1726" spans="2:43" x14ac:dyDescent="0.45">
      <c r="B1726">
        <f>INDEX(RawData!$A$2:$A$1048576,MATCH(FmtData!$B$4+(ROW()-10),RawData!$A$2:$A$1048576,0))</f>
        <v>1914</v>
      </c>
      <c r="C1726" s="23">
        <f>LEFT(INDEX(RawData!$B$2:$B$1048576, MATCH(FmtData!$B$4+(ROW()-10),RawData!$A$2:$A$1048576,0)),10)+MID(INDEX(RawData!$B$2:$B$1048576, MATCH(FmtData!$B$4+(ROW()-10),RawData!$A$2:$A$1048576,0)),12,8)-$B$5/24</f>
        <v>42201.704108796293</v>
      </c>
      <c r="D1726" s="7">
        <f>MID(INDEX(RawData!$B$2:$B$1048576, MATCH(FmtData!$B$4+(ROW()-10),RawData!$A$2:$A$1048576,0)),12,8)+$B$5/24</f>
        <v>1.2041087962962962</v>
      </c>
      <c r="E1726" s="8">
        <f>INDEX(RawData!$D$2:$D$1048576,MATCH(FmtData!$B$4+(ROW()-10),RawData!$A$2:$A$1048576,0))</f>
        <v>50.757899999999999</v>
      </c>
      <c r="F1726">
        <f>INDEX(RawData!$D$2:$D$1048576,MATCH(FmtData!$B$4+(ROW()-10),RawData!$A$2:$A$1048576,0))</f>
        <v>50.757899999999999</v>
      </c>
      <c r="G1726">
        <f>INDEX(RawData!E$2:E$1048576,MATCH(FmtData!$B$4+(ROW()-10),RawData!$A$2:$A$1048576,0))</f>
        <v>2897.45</v>
      </c>
      <c r="H1726">
        <f>INDEX(RawData!F$2:F$1048576,MATCH(FmtData!$B$4+(ROW()-10),RawData!$A$2:$A$1048576,0))</f>
        <v>-0.15307599999999999</v>
      </c>
      <c r="I1726">
        <f>INDEX(RawData!G$2:G$1048576,MATCH(FmtData!$B$4+(ROW()-10),RawData!$A$2:$A$1048576,0))</f>
        <v>-29008.1</v>
      </c>
      <c r="J1726">
        <f>INDEX(RawData!H$2:H$1048576,MATCH(FmtData!$B$4+(ROW()-10),RawData!$A$2:$A$1048576,0))</f>
        <v>5.0863699999999998E-2</v>
      </c>
      <c r="K1726">
        <f>INDEX(RawData!I$2:I$1048576,MATCH(FmtData!$B$4+(ROW()-10),RawData!$A$2:$A$1048576,0))</f>
        <v>-0.61514800000000003</v>
      </c>
      <c r="L1726">
        <f>INDEX(RawData!J$2:J$1048576,MATCH(FmtData!$B$4+(ROW()-10),RawData!$A$2:$A$1048576,0))</f>
        <v>190</v>
      </c>
      <c r="M1726">
        <f>INDEX(RawData!K$2:K$1048576,MATCH(FmtData!$B$4+(ROW()-10),RawData!$A$2:$A$1048576,0))</f>
        <v>175.8</v>
      </c>
      <c r="N1726">
        <f>INDEX(RawData!L$2:L$1048576,MATCH(FmtData!$B$4+(ROW()-10),RawData!$A$2:$A$1048576,0))</f>
        <v>22.6</v>
      </c>
      <c r="O1726">
        <f>INDEX(RawData!M$2:M$1048576,MATCH(FmtData!$B$4+(ROW()-10),RawData!$A$2:$A$1048576,0))</f>
        <v>180.9</v>
      </c>
      <c r="P1726">
        <f>INDEX(RawData!N$2:N$1048576,MATCH(FmtData!$B$4+(ROW()-10),RawData!$A$2:$A$1048576,0))</f>
        <v>21.9</v>
      </c>
      <c r="Q1726">
        <f>INDEX(RawData!O$2:O$1048576,MATCH(FmtData!$B$4+(ROW()-10),RawData!$A$2:$A$1048576,0))</f>
        <v>182.5</v>
      </c>
      <c r="R1726" s="8">
        <f>INDEX(RawData!P$2:P$1048576,MATCH(FmtData!$B$4+(ROW()-10),RawData!$A$2:$A$1048576,0))</f>
        <v>61.523200000000003</v>
      </c>
      <c r="S1726">
        <f>INDEX(RawData!Q$2:Q$1048576,MATCH(FmtData!$B$4+(ROW()-10),RawData!$A$2:$A$1048576,0))</f>
        <v>507.21300000000002</v>
      </c>
      <c r="T1726" s="8">
        <f>INDEX(RawData!R$2:R$1048576,MATCH(FmtData!$B$4+(ROW()-10),RawData!$A$2:$A$1048576,0))</f>
        <v>-5.9423200000000002E-2</v>
      </c>
      <c r="U1726" s="8">
        <f>INDEX(RawData!S$2:S$1048576,MATCH(FmtData!$B$4+(ROW()-10),RawData!$A$2:$A$1048576,0))</f>
        <v>0.73288600000000004</v>
      </c>
      <c r="V1726" s="8">
        <f>INDEX(RawData!T$2:T$1048576,MATCH(FmtData!$B$4+(ROW()-10),RawData!$A$2:$A$1048576,0))</f>
        <v>2.2705400000000001E-2</v>
      </c>
      <c r="W1726" s="3">
        <f t="shared" si="541"/>
        <v>-0.56312308000000022</v>
      </c>
      <c r="X1726" s="3">
        <f t="shared" si="542"/>
        <v>-1.7882108000000001E-2</v>
      </c>
      <c r="Y1726" s="8">
        <f t="shared" si="526"/>
        <v>9.393563960047004</v>
      </c>
      <c r="Z1726" s="8">
        <f t="shared" si="527"/>
        <v>9.9388049320470042</v>
      </c>
      <c r="AA1726" s="3">
        <f t="shared" si="543"/>
        <v>9.666184446047005</v>
      </c>
      <c r="AB1726" s="41">
        <v>2</v>
      </c>
      <c r="AC1726" s="42" t="str">
        <f t="shared" si="536"/>
        <v>Dilatometer</v>
      </c>
      <c r="AD1726" s="15">
        <f t="shared" si="525"/>
        <v>-318.71029999999996</v>
      </c>
      <c r="AE1726" s="15">
        <f t="shared" si="528"/>
        <v>-136.79428366026036</v>
      </c>
      <c r="AF1726" s="15">
        <f t="shared" si="529"/>
        <v>-4.5794575307249943</v>
      </c>
      <c r="AG1726" s="15">
        <f t="shared" si="530"/>
        <v>-72.465233491209688</v>
      </c>
      <c r="AH1726" s="15">
        <f t="shared" si="544"/>
        <v>-131.11851176169068</v>
      </c>
      <c r="AI1726" s="17">
        <f t="shared" si="531"/>
        <v>1.2419804611088801</v>
      </c>
      <c r="AJ1726" s="17">
        <f t="shared" si="532"/>
        <v>0.94180849240011966</v>
      </c>
      <c r="AK1726" s="17">
        <f t="shared" si="533"/>
        <v>0.8010914529793467</v>
      </c>
      <c r="AL1726" s="17">
        <f t="shared" si="534"/>
        <v>0.86765389322555475</v>
      </c>
      <c r="AM1726" s="17">
        <f t="shared" si="535"/>
        <v>0.93475978655449266</v>
      </c>
      <c r="AN1726" s="17">
        <f t="shared" si="537"/>
        <v>6.7878419569311621E-4</v>
      </c>
      <c r="AO1726" s="17">
        <f t="shared" si="538"/>
        <v>8.6765389322555482</v>
      </c>
      <c r="AP1726" s="17">
        <f t="shared" si="539"/>
        <v>12.4198046110888</v>
      </c>
      <c r="AQ1726" s="17">
        <f t="shared" si="540"/>
        <v>19.977144886363632</v>
      </c>
    </row>
    <row r="1727" spans="2:43" x14ac:dyDescent="0.45">
      <c r="B1727">
        <f>INDEX(RawData!$A$2:$A$1048576,MATCH(FmtData!$B$4+(ROW()-10),RawData!$A$2:$A$1048576,0))</f>
        <v>1915</v>
      </c>
      <c r="C1727" s="23">
        <f>LEFT(INDEX(RawData!$B$2:$B$1048576, MATCH(FmtData!$B$4+(ROW()-10),RawData!$A$2:$A$1048576,0)),10)+MID(INDEX(RawData!$B$2:$B$1048576, MATCH(FmtData!$B$4+(ROW()-10),RawData!$A$2:$A$1048576,0)),12,8)-$B$5/24</f>
        <v>42201.704791666663</v>
      </c>
      <c r="D1727" s="7">
        <f>MID(INDEX(RawData!$B$2:$B$1048576, MATCH(FmtData!$B$4+(ROW()-10),RawData!$A$2:$A$1048576,0)),12,8)+$B$5/24</f>
        <v>1.2047916666666665</v>
      </c>
      <c r="E1727" s="8">
        <f>INDEX(RawData!$D$2:$D$1048576,MATCH(FmtData!$B$4+(ROW()-10),RawData!$A$2:$A$1048576,0))</f>
        <v>50.774500000000003</v>
      </c>
      <c r="F1727">
        <f>INDEX(RawData!$D$2:$D$1048576,MATCH(FmtData!$B$4+(ROW()-10),RawData!$A$2:$A$1048576,0))</f>
        <v>50.774500000000003</v>
      </c>
      <c r="G1727">
        <f>INDEX(RawData!E$2:E$1048576,MATCH(FmtData!$B$4+(ROW()-10),RawData!$A$2:$A$1048576,0))</f>
        <v>2902.38</v>
      </c>
      <c r="H1727">
        <f>INDEX(RawData!F$2:F$1048576,MATCH(FmtData!$B$4+(ROW()-10),RawData!$A$2:$A$1048576,0))</f>
        <v>-0.15307599999999999</v>
      </c>
      <c r="I1727">
        <f>INDEX(RawData!G$2:G$1048576,MATCH(FmtData!$B$4+(ROW()-10),RawData!$A$2:$A$1048576,0))</f>
        <v>-29008.1</v>
      </c>
      <c r="J1727">
        <f>INDEX(RawData!H$2:H$1048576,MATCH(FmtData!$B$4+(ROW()-10),RawData!$A$2:$A$1048576,0))</f>
        <v>5.0863699999999998E-2</v>
      </c>
      <c r="K1727">
        <f>INDEX(RawData!I$2:I$1048576,MATCH(FmtData!$B$4+(ROW()-10),RawData!$A$2:$A$1048576,0))</f>
        <v>-0.61552499999999999</v>
      </c>
      <c r="L1727">
        <f>INDEX(RawData!J$2:J$1048576,MATCH(FmtData!$B$4+(ROW()-10),RawData!$A$2:$A$1048576,0))</f>
        <v>171.8</v>
      </c>
      <c r="M1727">
        <f>INDEX(RawData!K$2:K$1048576,MATCH(FmtData!$B$4+(ROW()-10),RawData!$A$2:$A$1048576,0))</f>
        <v>179.3</v>
      </c>
      <c r="N1727">
        <f>INDEX(RawData!L$2:L$1048576,MATCH(FmtData!$B$4+(ROW()-10),RawData!$A$2:$A$1048576,0))</f>
        <v>22.6</v>
      </c>
      <c r="O1727">
        <f>INDEX(RawData!M$2:M$1048576,MATCH(FmtData!$B$4+(ROW()-10),RawData!$A$2:$A$1048576,0))</f>
        <v>168</v>
      </c>
      <c r="P1727">
        <f>INDEX(RawData!N$2:N$1048576,MATCH(FmtData!$B$4+(ROW()-10),RawData!$A$2:$A$1048576,0))</f>
        <v>21.8</v>
      </c>
      <c r="Q1727">
        <f>INDEX(RawData!O$2:O$1048576,MATCH(FmtData!$B$4+(ROW()-10),RawData!$A$2:$A$1048576,0))</f>
        <v>182.6</v>
      </c>
      <c r="R1727" s="8">
        <f>INDEX(RawData!P$2:P$1048576,MATCH(FmtData!$B$4+(ROW()-10),RawData!$A$2:$A$1048576,0))</f>
        <v>61.632399999999997</v>
      </c>
      <c r="S1727">
        <f>INDEX(RawData!Q$2:Q$1048576,MATCH(FmtData!$B$4+(ROW()-10),RawData!$A$2:$A$1048576,0))</f>
        <v>507.21300000000002</v>
      </c>
      <c r="T1727" s="8">
        <f>INDEX(RawData!R$2:R$1048576,MATCH(FmtData!$B$4+(ROW()-10),RawData!$A$2:$A$1048576,0))</f>
        <v>-6.0605100000000002E-2</v>
      </c>
      <c r="U1727" s="8">
        <f>INDEX(RawData!S$2:S$1048576,MATCH(FmtData!$B$4+(ROW()-10),RawData!$A$2:$A$1048576,0))</f>
        <v>0.73325099999999999</v>
      </c>
      <c r="V1727" s="8">
        <f>INDEX(RawData!T$2:T$1048576,MATCH(FmtData!$B$4+(ROW()-10),RawData!$A$2:$A$1048576,0))</f>
        <v>2.2798499999999999E-2</v>
      </c>
      <c r="W1727" s="3">
        <f t="shared" si="541"/>
        <v>-0.56405018000000007</v>
      </c>
      <c r="X1727" s="3">
        <f t="shared" si="542"/>
        <v>-1.8118581999999998E-2</v>
      </c>
      <c r="Y1727" s="8">
        <f t="shared" si="526"/>
        <v>9.3926368600470038</v>
      </c>
      <c r="Z1727" s="8">
        <f t="shared" si="527"/>
        <v>9.9385684580470048</v>
      </c>
      <c r="AA1727" s="3">
        <f t="shared" si="543"/>
        <v>9.6656026590470034</v>
      </c>
      <c r="AB1727" s="41">
        <v>2</v>
      </c>
      <c r="AC1727" s="42" t="str">
        <f t="shared" si="536"/>
        <v>Dilatometer</v>
      </c>
      <c r="AD1727" s="15">
        <f t="shared" si="525"/>
        <v>-318.60109999999997</v>
      </c>
      <c r="AE1727" s="15">
        <f t="shared" si="528"/>
        <v>-137.00708789113617</v>
      </c>
      <c r="AF1727" s="15">
        <f t="shared" si="529"/>
        <v>-4.6399112020452549</v>
      </c>
      <c r="AG1727" s="15">
        <f t="shared" si="530"/>
        <v>-72.606268260525667</v>
      </c>
      <c r="AH1727" s="15">
        <f t="shared" si="544"/>
        <v>-131.33131599256649</v>
      </c>
      <c r="AI1727" s="17">
        <f t="shared" si="531"/>
        <v>1.2417428914822486</v>
      </c>
      <c r="AJ1727" s="17">
        <f t="shared" si="532"/>
        <v>0.94207484080284565</v>
      </c>
      <c r="AK1727" s="17">
        <f t="shared" si="533"/>
        <v>0.80114618460881193</v>
      </c>
      <c r="AL1727" s="17">
        <f t="shared" si="534"/>
        <v>0.86780369468271246</v>
      </c>
      <c r="AM1727" s="17">
        <f t="shared" si="535"/>
        <v>0.93502216249872949</v>
      </c>
      <c r="AN1727" s="17">
        <f t="shared" si="537"/>
        <v>4.1640825145627947E-4</v>
      </c>
      <c r="AO1727" s="17">
        <f t="shared" si="538"/>
        <v>8.6780369468271239</v>
      </c>
      <c r="AP1727" s="17">
        <f t="shared" si="539"/>
        <v>12.417428914822485</v>
      </c>
      <c r="AQ1727" s="17">
        <f t="shared" si="540"/>
        <v>20.011135921339143</v>
      </c>
    </row>
    <row r="1728" spans="2:43" x14ac:dyDescent="0.45">
      <c r="B1728">
        <f>INDEX(RawData!$A$2:$A$1048576,MATCH(FmtData!$B$4+(ROW()-10),RawData!$A$2:$A$1048576,0))</f>
        <v>1916</v>
      </c>
      <c r="C1728" s="23">
        <f>LEFT(INDEX(RawData!$B$2:$B$1048576, MATCH(FmtData!$B$4+(ROW()-10),RawData!$A$2:$A$1048576,0)),10)+MID(INDEX(RawData!$B$2:$B$1048576, MATCH(FmtData!$B$4+(ROW()-10),RawData!$A$2:$A$1048576,0)),12,8)-$B$5/24</f>
        <v>42201.70548611111</v>
      </c>
      <c r="D1728" s="7">
        <f>MID(INDEX(RawData!$B$2:$B$1048576, MATCH(FmtData!$B$4+(ROW()-10),RawData!$A$2:$A$1048576,0)),12,8)+$B$5/24</f>
        <v>1.205486111111111</v>
      </c>
      <c r="E1728" s="8">
        <f>INDEX(RawData!$D$2:$D$1048576,MATCH(FmtData!$B$4+(ROW()-10),RawData!$A$2:$A$1048576,0))</f>
        <v>50.790900000000001</v>
      </c>
      <c r="F1728">
        <f>INDEX(RawData!$D$2:$D$1048576,MATCH(FmtData!$B$4+(ROW()-10),RawData!$A$2:$A$1048576,0))</f>
        <v>50.790900000000001</v>
      </c>
      <c r="G1728">
        <f>INDEX(RawData!E$2:E$1048576,MATCH(FmtData!$B$4+(ROW()-10),RawData!$A$2:$A$1048576,0))</f>
        <v>2904.22</v>
      </c>
      <c r="H1728">
        <f>INDEX(RawData!F$2:F$1048576,MATCH(FmtData!$B$4+(ROW()-10),RawData!$A$2:$A$1048576,0))</f>
        <v>-0.15307599999999999</v>
      </c>
      <c r="I1728">
        <f>INDEX(RawData!G$2:G$1048576,MATCH(FmtData!$B$4+(ROW()-10),RawData!$A$2:$A$1048576,0))</f>
        <v>-28997.5</v>
      </c>
      <c r="J1728">
        <f>INDEX(RawData!H$2:H$1048576,MATCH(FmtData!$B$4+(ROW()-10),RawData!$A$2:$A$1048576,0))</f>
        <v>5.0863699999999998E-2</v>
      </c>
      <c r="K1728">
        <f>INDEX(RawData!I$2:I$1048576,MATCH(FmtData!$B$4+(ROW()-10),RawData!$A$2:$A$1048576,0))</f>
        <v>-0.61533599999999999</v>
      </c>
      <c r="L1728">
        <f>INDEX(RawData!J$2:J$1048576,MATCH(FmtData!$B$4+(ROW()-10),RawData!$A$2:$A$1048576,0))</f>
        <v>179.8</v>
      </c>
      <c r="M1728">
        <f>INDEX(RawData!K$2:K$1048576,MATCH(FmtData!$B$4+(ROW()-10),RawData!$A$2:$A$1048576,0))</f>
        <v>174.3</v>
      </c>
      <c r="N1728">
        <f>INDEX(RawData!L$2:L$1048576,MATCH(FmtData!$B$4+(ROW()-10),RawData!$A$2:$A$1048576,0))</f>
        <v>22.6</v>
      </c>
      <c r="O1728">
        <f>INDEX(RawData!M$2:M$1048576,MATCH(FmtData!$B$4+(ROW()-10),RawData!$A$2:$A$1048576,0))</f>
        <v>172.7</v>
      </c>
      <c r="P1728">
        <f>INDEX(RawData!N$2:N$1048576,MATCH(FmtData!$B$4+(ROW()-10),RawData!$A$2:$A$1048576,0))</f>
        <v>21.9</v>
      </c>
      <c r="Q1728">
        <f>INDEX(RawData!O$2:O$1048576,MATCH(FmtData!$B$4+(ROW()-10),RawData!$A$2:$A$1048576,0))</f>
        <v>182.6</v>
      </c>
      <c r="R1728" s="8">
        <f>INDEX(RawData!P$2:P$1048576,MATCH(FmtData!$B$4+(ROW()-10),RawData!$A$2:$A$1048576,0))</f>
        <v>61.632399999999997</v>
      </c>
      <c r="S1728">
        <f>INDEX(RawData!Q$2:Q$1048576,MATCH(FmtData!$B$4+(ROW()-10),RawData!$A$2:$A$1048576,0))</f>
        <v>507.21300000000002</v>
      </c>
      <c r="T1728" s="8">
        <f>INDEX(RawData!R$2:R$1048576,MATCH(FmtData!$B$4+(ROW()-10),RawData!$A$2:$A$1048576,0))</f>
        <v>-6.0605100000000002E-2</v>
      </c>
      <c r="U1728" s="8">
        <f>INDEX(RawData!S$2:S$1048576,MATCH(FmtData!$B$4+(ROW()-10),RawData!$A$2:$A$1048576,0))</f>
        <v>0.73364700000000005</v>
      </c>
      <c r="V1728" s="8">
        <f>INDEX(RawData!T$2:T$1048576,MATCH(FmtData!$B$4+(ROW()-10),RawData!$A$2:$A$1048576,0))</f>
        <v>1.92318E-2</v>
      </c>
      <c r="W1728" s="3">
        <f t="shared" si="541"/>
        <v>-0.56505602000000021</v>
      </c>
      <c r="X1728" s="3">
        <f t="shared" si="542"/>
        <v>-9.0591639999999998E-3</v>
      </c>
      <c r="Y1728" s="8">
        <f t="shared" si="526"/>
        <v>9.3916310200470043</v>
      </c>
      <c r="Z1728" s="8">
        <f t="shared" si="527"/>
        <v>9.9476278760470045</v>
      </c>
      <c r="AA1728" s="3">
        <f t="shared" si="543"/>
        <v>9.6696294480470044</v>
      </c>
      <c r="AB1728" s="41">
        <v>2</v>
      </c>
      <c r="AC1728" s="42" t="str">
        <f t="shared" si="536"/>
        <v>Dilatometer</v>
      </c>
      <c r="AD1728" s="15">
        <f t="shared" si="525"/>
        <v>-318.60109999999997</v>
      </c>
      <c r="AE1728" s="15">
        <f t="shared" si="528"/>
        <v>-137.23792063806377</v>
      </c>
      <c r="AF1728" s="15">
        <f t="shared" si="529"/>
        <v>-2.3219412776207946</v>
      </c>
      <c r="AG1728" s="15">
        <f t="shared" si="530"/>
        <v>-71.629776192562645</v>
      </c>
      <c r="AH1728" s="15">
        <f t="shared" si="544"/>
        <v>-131.56214873949409</v>
      </c>
      <c r="AI1728" s="17">
        <f t="shared" si="531"/>
        <v>1.2417428914822486</v>
      </c>
      <c r="AJ1728" s="17">
        <f t="shared" si="532"/>
        <v>0.94236392430546556</v>
      </c>
      <c r="AK1728" s="17">
        <f t="shared" si="533"/>
        <v>0.799052954572813</v>
      </c>
      <c r="AL1728" s="17">
        <f t="shared" si="534"/>
        <v>0.86676756361466456</v>
      </c>
      <c r="AM1728" s="17">
        <f t="shared" si="535"/>
        <v>0.93530693320283786</v>
      </c>
      <c r="AN1728" s="17">
        <f t="shared" si="537"/>
        <v>1.31637547347907E-4</v>
      </c>
      <c r="AO1728" s="17">
        <f t="shared" si="538"/>
        <v>8.6676756361466456</v>
      </c>
      <c r="AP1728" s="17">
        <f t="shared" si="539"/>
        <v>12.417428914822485</v>
      </c>
      <c r="AQ1728" s="17">
        <f t="shared" si="540"/>
        <v>20.023822230538922</v>
      </c>
    </row>
    <row r="1729" spans="2:43" x14ac:dyDescent="0.45">
      <c r="B1729">
        <f>INDEX(RawData!$A$2:$A$1048576,MATCH(FmtData!$B$4+(ROW()-10),RawData!$A$2:$A$1048576,0))</f>
        <v>1917</v>
      </c>
      <c r="C1729" s="23">
        <f>LEFT(INDEX(RawData!$B$2:$B$1048576, MATCH(FmtData!$B$4+(ROW()-10),RawData!$A$2:$A$1048576,0)),10)+MID(INDEX(RawData!$B$2:$B$1048576, MATCH(FmtData!$B$4+(ROW()-10),RawData!$A$2:$A$1048576,0)),12,8)-$B$5/24</f>
        <v>42201.706192129626</v>
      </c>
      <c r="D1729" s="7">
        <f>MID(INDEX(RawData!$B$2:$B$1048576, MATCH(FmtData!$B$4+(ROW()-10),RawData!$A$2:$A$1048576,0)),12,8)+$B$5/24</f>
        <v>1.2061921296296299</v>
      </c>
      <c r="E1729" s="8">
        <f>INDEX(RawData!$D$2:$D$1048576,MATCH(FmtData!$B$4+(ROW()-10),RawData!$A$2:$A$1048576,0))</f>
        <v>50.807600000000001</v>
      </c>
      <c r="F1729">
        <f>INDEX(RawData!$D$2:$D$1048576,MATCH(FmtData!$B$4+(ROW()-10),RawData!$A$2:$A$1048576,0))</f>
        <v>50.807600000000001</v>
      </c>
      <c r="G1729">
        <f>INDEX(RawData!E$2:E$1048576,MATCH(FmtData!$B$4+(ROW()-10),RawData!$A$2:$A$1048576,0))</f>
        <v>2903.3</v>
      </c>
      <c r="H1729">
        <f>INDEX(RawData!F$2:F$1048576,MATCH(FmtData!$B$4+(ROW()-10),RawData!$A$2:$A$1048576,0))</f>
        <v>-0.15307599999999999</v>
      </c>
      <c r="I1729">
        <f>INDEX(RawData!G$2:G$1048576,MATCH(FmtData!$B$4+(ROW()-10),RawData!$A$2:$A$1048576,0))</f>
        <v>-29008.1</v>
      </c>
      <c r="J1729">
        <f>INDEX(RawData!H$2:H$1048576,MATCH(FmtData!$B$4+(ROW()-10),RawData!$A$2:$A$1048576,0))</f>
        <v>5.0863699999999998E-2</v>
      </c>
      <c r="K1729">
        <f>INDEX(RawData!I$2:I$1048576,MATCH(FmtData!$B$4+(ROW()-10),RawData!$A$2:$A$1048576,0))</f>
        <v>-0.61477000000000004</v>
      </c>
      <c r="L1729">
        <f>INDEX(RawData!J$2:J$1048576,MATCH(FmtData!$B$4+(ROW()-10),RawData!$A$2:$A$1048576,0))</f>
        <v>169.9</v>
      </c>
      <c r="M1729">
        <f>INDEX(RawData!K$2:K$1048576,MATCH(FmtData!$B$4+(ROW()-10),RawData!$A$2:$A$1048576,0))</f>
        <v>170.5</v>
      </c>
      <c r="N1729">
        <f>INDEX(RawData!L$2:L$1048576,MATCH(FmtData!$B$4+(ROW()-10),RawData!$A$2:$A$1048576,0))</f>
        <v>22.7</v>
      </c>
      <c r="O1729">
        <f>INDEX(RawData!M$2:M$1048576,MATCH(FmtData!$B$4+(ROW()-10),RawData!$A$2:$A$1048576,0))</f>
        <v>169.3</v>
      </c>
      <c r="P1729">
        <f>INDEX(RawData!N$2:N$1048576,MATCH(FmtData!$B$4+(ROW()-10),RawData!$A$2:$A$1048576,0))</f>
        <v>21.8</v>
      </c>
      <c r="Q1729">
        <f>INDEX(RawData!O$2:O$1048576,MATCH(FmtData!$B$4+(ROW()-10),RawData!$A$2:$A$1048576,0))</f>
        <v>182.6</v>
      </c>
      <c r="R1729" s="8">
        <f>INDEX(RawData!P$2:P$1048576,MATCH(FmtData!$B$4+(ROW()-10),RawData!$A$2:$A$1048576,0))</f>
        <v>61.850900000000003</v>
      </c>
      <c r="S1729">
        <f>INDEX(RawData!Q$2:Q$1048576,MATCH(FmtData!$B$4+(ROW()-10),RawData!$A$2:$A$1048576,0))</f>
        <v>507.21300000000002</v>
      </c>
      <c r="T1729" s="8">
        <f>INDEX(RawData!R$2:R$1048576,MATCH(FmtData!$B$4+(ROW()-10),RawData!$A$2:$A$1048576,0))</f>
        <v>-6.0605100000000002E-2</v>
      </c>
      <c r="U1729" s="8">
        <f>INDEX(RawData!S$2:S$1048576,MATCH(FmtData!$B$4+(ROW()-10),RawData!$A$2:$A$1048576,0))</f>
        <v>0.73334299999999997</v>
      </c>
      <c r="V1729" s="8">
        <f>INDEX(RawData!T$2:T$1048576,MATCH(FmtData!$B$4+(ROW()-10),RawData!$A$2:$A$1048576,0))</f>
        <v>2.1651E-2</v>
      </c>
      <c r="W1729" s="3">
        <f t="shared" si="541"/>
        <v>-0.56428385999999997</v>
      </c>
      <c r="X1729" s="3">
        <f t="shared" si="542"/>
        <v>-1.5203931999999998E-2</v>
      </c>
      <c r="Y1729" s="8">
        <f t="shared" si="526"/>
        <v>9.3924031800470047</v>
      </c>
      <c r="Z1729" s="8">
        <f t="shared" si="527"/>
        <v>9.9414831080470041</v>
      </c>
      <c r="AA1729" s="3">
        <f t="shared" si="543"/>
        <v>9.6669431440470035</v>
      </c>
      <c r="AB1729" s="41">
        <v>2</v>
      </c>
      <c r="AC1729" s="42" t="str">
        <f t="shared" si="536"/>
        <v>Dilatometer</v>
      </c>
      <c r="AD1729" s="15">
        <f t="shared" si="525"/>
        <v>-318.38259999999997</v>
      </c>
      <c r="AE1729" s="15">
        <f t="shared" si="528"/>
        <v>-137.06071990205351</v>
      </c>
      <c r="AF1729" s="15">
        <f t="shared" si="529"/>
        <v>-3.8946002975412739</v>
      </c>
      <c r="AG1729" s="15">
        <f t="shared" si="530"/>
        <v>-72.281288240842628</v>
      </c>
      <c r="AH1729" s="15">
        <f t="shared" si="544"/>
        <v>-131.38494800348383</v>
      </c>
      <c r="AI1729" s="17">
        <f t="shared" si="531"/>
        <v>1.2412678074361418</v>
      </c>
      <c r="AJ1729" s="17">
        <f t="shared" si="532"/>
        <v>0.94214199105966445</v>
      </c>
      <c r="AK1729" s="17">
        <f t="shared" si="533"/>
        <v>0.80047194045780112</v>
      </c>
      <c r="AL1729" s="17">
        <f t="shared" si="534"/>
        <v>0.86745859167926531</v>
      </c>
      <c r="AM1729" s="17">
        <f t="shared" si="535"/>
        <v>0.93508831106641588</v>
      </c>
      <c r="AN1729" s="17">
        <f t="shared" si="537"/>
        <v>3.5025968376989347E-4</v>
      </c>
      <c r="AO1729" s="17">
        <f t="shared" si="538"/>
        <v>8.6745859167926529</v>
      </c>
      <c r="AP1729" s="17">
        <f t="shared" si="539"/>
        <v>12.412678074361418</v>
      </c>
      <c r="AQ1729" s="17">
        <f t="shared" si="540"/>
        <v>20.017479075939033</v>
      </c>
    </row>
    <row r="1730" spans="2:43" x14ac:dyDescent="0.45">
      <c r="B1730">
        <f>INDEX(RawData!$A$2:$A$1048576,MATCH(FmtData!$B$4+(ROW()-10),RawData!$A$2:$A$1048576,0))</f>
        <v>1918</v>
      </c>
      <c r="C1730" s="23">
        <f>LEFT(INDEX(RawData!$B$2:$B$1048576, MATCH(FmtData!$B$4+(ROW()-10),RawData!$A$2:$A$1048576,0)),10)+MID(INDEX(RawData!$B$2:$B$1048576, MATCH(FmtData!$B$4+(ROW()-10),RawData!$A$2:$A$1048576,0)),12,8)-$B$5/24</f>
        <v>42201.706886574073</v>
      </c>
      <c r="D1730" s="7">
        <f>MID(INDEX(RawData!$B$2:$B$1048576, MATCH(FmtData!$B$4+(ROW()-10),RawData!$A$2:$A$1048576,0)),12,8)+$B$5/24</f>
        <v>1.206886574074074</v>
      </c>
      <c r="E1730" s="8">
        <f>INDEX(RawData!$D$2:$D$1048576,MATCH(FmtData!$B$4+(ROW()-10),RawData!$A$2:$A$1048576,0))</f>
        <v>50.824300000000001</v>
      </c>
      <c r="F1730">
        <f>INDEX(RawData!$D$2:$D$1048576,MATCH(FmtData!$B$4+(ROW()-10),RawData!$A$2:$A$1048576,0))</f>
        <v>50.824300000000001</v>
      </c>
      <c r="G1730">
        <f>INDEX(RawData!E$2:E$1048576,MATCH(FmtData!$B$4+(ROW()-10),RawData!$A$2:$A$1048576,0))</f>
        <v>2893.76</v>
      </c>
      <c r="H1730">
        <f>INDEX(RawData!F$2:F$1048576,MATCH(FmtData!$B$4+(ROW()-10),RawData!$A$2:$A$1048576,0))</f>
        <v>-0.15307599999999999</v>
      </c>
      <c r="I1730">
        <f>INDEX(RawData!G$2:G$1048576,MATCH(FmtData!$B$4+(ROW()-10),RawData!$A$2:$A$1048576,0))</f>
        <v>-28997.5</v>
      </c>
      <c r="J1730">
        <f>INDEX(RawData!H$2:H$1048576,MATCH(FmtData!$B$4+(ROW()-10),RawData!$A$2:$A$1048576,0))</f>
        <v>5.0863699999999998E-2</v>
      </c>
      <c r="K1730">
        <f>INDEX(RawData!I$2:I$1048576,MATCH(FmtData!$B$4+(ROW()-10),RawData!$A$2:$A$1048576,0))</f>
        <v>-0.61495900000000003</v>
      </c>
      <c r="L1730">
        <f>INDEX(RawData!J$2:J$1048576,MATCH(FmtData!$B$4+(ROW()-10),RawData!$A$2:$A$1048576,0))</f>
        <v>200.8</v>
      </c>
      <c r="M1730">
        <f>INDEX(RawData!K$2:K$1048576,MATCH(FmtData!$B$4+(ROW()-10),RawData!$A$2:$A$1048576,0))</f>
        <v>168.6</v>
      </c>
      <c r="N1730">
        <f>INDEX(RawData!L$2:L$1048576,MATCH(FmtData!$B$4+(ROW()-10),RawData!$A$2:$A$1048576,0))</f>
        <v>22.6</v>
      </c>
      <c r="O1730">
        <f>INDEX(RawData!M$2:M$1048576,MATCH(FmtData!$B$4+(ROW()-10),RawData!$A$2:$A$1048576,0))</f>
        <v>175.8</v>
      </c>
      <c r="P1730">
        <f>INDEX(RawData!N$2:N$1048576,MATCH(FmtData!$B$4+(ROW()-10),RawData!$A$2:$A$1048576,0))</f>
        <v>21.8</v>
      </c>
      <c r="Q1730">
        <f>INDEX(RawData!O$2:O$1048576,MATCH(FmtData!$B$4+(ROW()-10),RawData!$A$2:$A$1048576,0))</f>
        <v>182.5</v>
      </c>
      <c r="R1730" s="8">
        <f>INDEX(RawData!P$2:P$1048576,MATCH(FmtData!$B$4+(ROW()-10),RawData!$A$2:$A$1048576,0))</f>
        <v>61.839199999999998</v>
      </c>
      <c r="S1730">
        <f>INDEX(RawData!Q$2:Q$1048576,MATCH(FmtData!$B$4+(ROW()-10),RawData!$A$2:$A$1048576,0))</f>
        <v>507.21300000000002</v>
      </c>
      <c r="T1730" s="8">
        <f>INDEX(RawData!R$2:R$1048576,MATCH(FmtData!$B$4+(ROW()-10),RawData!$A$2:$A$1048576,0))</f>
        <v>-6.0605100000000002E-2</v>
      </c>
      <c r="U1730" s="8">
        <f>INDEX(RawData!S$2:S$1048576,MATCH(FmtData!$B$4+(ROW()-10),RawData!$A$2:$A$1048576,0))</f>
        <v>0.73334299999999997</v>
      </c>
      <c r="V1730" s="8">
        <f>INDEX(RawData!T$2:T$1048576,MATCH(FmtData!$B$4+(ROW()-10),RawData!$A$2:$A$1048576,0))</f>
        <v>1.3091E-2</v>
      </c>
      <c r="W1730" s="3">
        <f t="shared" si="541"/>
        <v>-0.56428385999999997</v>
      </c>
      <c r="X1730" s="3">
        <f t="shared" si="542"/>
        <v>6.5384680000000013E-3</v>
      </c>
      <c r="Y1730" s="8">
        <f t="shared" si="526"/>
        <v>9.3924031800470047</v>
      </c>
      <c r="Z1730" s="8">
        <f t="shared" si="527"/>
        <v>9.9632255080470049</v>
      </c>
      <c r="AA1730" s="3">
        <f t="shared" si="543"/>
        <v>9.6778143440470039</v>
      </c>
      <c r="AB1730" s="41">
        <v>2</v>
      </c>
      <c r="AC1730" s="42" t="str">
        <f t="shared" si="536"/>
        <v>Dilatometer</v>
      </c>
      <c r="AD1730" s="15">
        <f t="shared" si="525"/>
        <v>-318.39429999999999</v>
      </c>
      <c r="AE1730" s="15">
        <f t="shared" si="528"/>
        <v>-137.06071990205351</v>
      </c>
      <c r="AF1730" s="15">
        <f t="shared" si="529"/>
        <v>1.6783751919647329</v>
      </c>
      <c r="AG1730" s="15">
        <f t="shared" si="530"/>
        <v>-69.642554823001319</v>
      </c>
      <c r="AH1730" s="15">
        <f t="shared" si="544"/>
        <v>-131.38494800348383</v>
      </c>
      <c r="AI1730" s="17">
        <f t="shared" si="531"/>
        <v>1.2412932375072088</v>
      </c>
      <c r="AJ1730" s="17">
        <f t="shared" si="532"/>
        <v>0.94214199105966445</v>
      </c>
      <c r="AK1730" s="17">
        <f t="shared" si="533"/>
        <v>0.79546610287691044</v>
      </c>
      <c r="AL1730" s="17">
        <f t="shared" si="534"/>
        <v>0.86466659574131832</v>
      </c>
      <c r="AM1730" s="17">
        <f t="shared" si="535"/>
        <v>0.93508831106641588</v>
      </c>
      <c r="AN1730" s="17">
        <f t="shared" si="537"/>
        <v>5.4740240342843194E-4</v>
      </c>
      <c r="AO1730" s="17">
        <f t="shared" si="538"/>
        <v>8.6466659574131839</v>
      </c>
      <c r="AP1730" s="17">
        <f t="shared" si="539"/>
        <v>12.412932375072089</v>
      </c>
      <c r="AQ1730" s="17">
        <f t="shared" si="540"/>
        <v>19.951703320631466</v>
      </c>
    </row>
    <row r="1731" spans="2:43" x14ac:dyDescent="0.45">
      <c r="B1731">
        <f>INDEX(RawData!$A$2:$A$1048576,MATCH(FmtData!$B$4+(ROW()-10),RawData!$A$2:$A$1048576,0))</f>
        <v>1919</v>
      </c>
      <c r="C1731" s="23">
        <f>LEFT(INDEX(RawData!$B$2:$B$1048576, MATCH(FmtData!$B$4+(ROW()-10),RawData!$A$2:$A$1048576,0)),10)+MID(INDEX(RawData!$B$2:$B$1048576, MATCH(FmtData!$B$4+(ROW()-10),RawData!$A$2:$A$1048576,0)),12,8)-$B$5/24</f>
        <v>42201.70758101852</v>
      </c>
      <c r="D1731" s="7">
        <f>MID(INDEX(RawData!$B$2:$B$1048576, MATCH(FmtData!$B$4+(ROW()-10),RawData!$A$2:$A$1048576,0)),12,8)+$B$5/24</f>
        <v>1.2075810185185185</v>
      </c>
      <c r="E1731" s="8">
        <f>INDEX(RawData!$D$2:$D$1048576,MATCH(FmtData!$B$4+(ROW()-10),RawData!$A$2:$A$1048576,0))</f>
        <v>50.840800000000002</v>
      </c>
      <c r="F1731">
        <f>INDEX(RawData!$D$2:$D$1048576,MATCH(FmtData!$B$4+(ROW()-10),RawData!$A$2:$A$1048576,0))</f>
        <v>50.840800000000002</v>
      </c>
      <c r="G1731">
        <f>INDEX(RawData!E$2:E$1048576,MATCH(FmtData!$B$4+(ROW()-10),RawData!$A$2:$A$1048576,0))</f>
        <v>2897.45</v>
      </c>
      <c r="H1731">
        <f>INDEX(RawData!F$2:F$1048576,MATCH(FmtData!$B$4+(ROW()-10),RawData!$A$2:$A$1048576,0))</f>
        <v>-0.15307599999999999</v>
      </c>
      <c r="I1731">
        <f>INDEX(RawData!G$2:G$1048576,MATCH(FmtData!$B$4+(ROW()-10),RawData!$A$2:$A$1048576,0))</f>
        <v>-29008.1</v>
      </c>
      <c r="J1731">
        <f>INDEX(RawData!H$2:H$1048576,MATCH(FmtData!$B$4+(ROW()-10),RawData!$A$2:$A$1048576,0))</f>
        <v>5.0863699999999998E-2</v>
      </c>
      <c r="K1731">
        <f>INDEX(RawData!I$2:I$1048576,MATCH(FmtData!$B$4+(ROW()-10),RawData!$A$2:$A$1048576,0))</f>
        <v>-0.61552499999999999</v>
      </c>
      <c r="L1731">
        <f>INDEX(RawData!J$2:J$1048576,MATCH(FmtData!$B$4+(ROW()-10),RawData!$A$2:$A$1048576,0))</f>
        <v>173.1</v>
      </c>
      <c r="M1731">
        <f>INDEX(RawData!K$2:K$1048576,MATCH(FmtData!$B$4+(ROW()-10),RawData!$A$2:$A$1048576,0))</f>
        <v>167</v>
      </c>
      <c r="N1731">
        <f>INDEX(RawData!L$2:L$1048576,MATCH(FmtData!$B$4+(ROW()-10),RawData!$A$2:$A$1048576,0))</f>
        <v>22.6</v>
      </c>
      <c r="O1731">
        <f>INDEX(RawData!M$2:M$1048576,MATCH(FmtData!$B$4+(ROW()-10),RawData!$A$2:$A$1048576,0))</f>
        <v>170.8</v>
      </c>
      <c r="P1731">
        <f>INDEX(RawData!N$2:N$1048576,MATCH(FmtData!$B$4+(ROW()-10),RawData!$A$2:$A$1048576,0))</f>
        <v>21.9</v>
      </c>
      <c r="Q1731">
        <f>INDEX(RawData!O$2:O$1048576,MATCH(FmtData!$B$4+(ROW()-10),RawData!$A$2:$A$1048576,0))</f>
        <v>182.6</v>
      </c>
      <c r="R1731" s="8">
        <f>INDEX(RawData!P$2:P$1048576,MATCH(FmtData!$B$4+(ROW()-10),RawData!$A$2:$A$1048576,0))</f>
        <v>61.839199999999998</v>
      </c>
      <c r="S1731">
        <f>INDEX(RawData!Q$2:Q$1048576,MATCH(FmtData!$B$4+(ROW()-10),RawData!$A$2:$A$1048576,0))</f>
        <v>507.21300000000002</v>
      </c>
      <c r="T1731" s="8">
        <f>INDEX(RawData!R$2:R$1048576,MATCH(FmtData!$B$4+(ROW()-10),RawData!$A$2:$A$1048576,0))</f>
        <v>-5.9423200000000002E-2</v>
      </c>
      <c r="U1731" s="8">
        <f>INDEX(RawData!S$2:S$1048576,MATCH(FmtData!$B$4+(ROW()-10),RawData!$A$2:$A$1048576,0))</f>
        <v>0.73364700000000005</v>
      </c>
      <c r="V1731" s="8">
        <f>INDEX(RawData!T$2:T$1048576,MATCH(FmtData!$B$4+(ROW()-10),RawData!$A$2:$A$1048576,0))</f>
        <v>2.9590700000000001E-2</v>
      </c>
      <c r="W1731" s="3">
        <f t="shared" si="541"/>
        <v>-0.56505602000000021</v>
      </c>
      <c r="X1731" s="3">
        <f t="shared" si="542"/>
        <v>-3.5370770000000003E-2</v>
      </c>
      <c r="Y1731" s="8">
        <f t="shared" si="526"/>
        <v>9.3916310200470043</v>
      </c>
      <c r="Z1731" s="8">
        <f t="shared" si="527"/>
        <v>9.9213162700470043</v>
      </c>
      <c r="AA1731" s="3">
        <f t="shared" si="543"/>
        <v>9.6564736450470043</v>
      </c>
      <c r="AB1731" s="41">
        <v>2</v>
      </c>
      <c r="AC1731" s="42" t="str">
        <f t="shared" si="536"/>
        <v>Dilatometer</v>
      </c>
      <c r="AD1731" s="15">
        <f t="shared" si="525"/>
        <v>-318.39429999999999</v>
      </c>
      <c r="AE1731" s="15">
        <f t="shared" si="528"/>
        <v>-137.23792063806377</v>
      </c>
      <c r="AF1731" s="15">
        <f t="shared" si="529"/>
        <v>-9.0429578510360216</v>
      </c>
      <c r="AG1731" s="15">
        <f t="shared" si="530"/>
        <v>-74.817171412118796</v>
      </c>
      <c r="AH1731" s="15">
        <f t="shared" si="544"/>
        <v>-131.56214873949409</v>
      </c>
      <c r="AI1731" s="17">
        <f t="shared" si="531"/>
        <v>1.2412932375072088</v>
      </c>
      <c r="AJ1731" s="17">
        <f t="shared" si="532"/>
        <v>0.94236392430546556</v>
      </c>
      <c r="AK1731" s="17">
        <f t="shared" si="533"/>
        <v>0.80515268446434296</v>
      </c>
      <c r="AL1731" s="17">
        <f t="shared" si="534"/>
        <v>0.87015880667683221</v>
      </c>
      <c r="AM1731" s="17">
        <f t="shared" si="535"/>
        <v>0.93530693320283786</v>
      </c>
      <c r="AN1731" s="17">
        <f t="shared" si="537"/>
        <v>3.2878026700644547E-4</v>
      </c>
      <c r="AO1731" s="17">
        <f t="shared" si="538"/>
        <v>8.7015880667683216</v>
      </c>
      <c r="AP1731" s="17">
        <f t="shared" si="539"/>
        <v>12.412932375072089</v>
      </c>
      <c r="AQ1731" s="17">
        <f t="shared" si="540"/>
        <v>19.977144886363632</v>
      </c>
    </row>
    <row r="1732" spans="2:43" x14ac:dyDescent="0.45">
      <c r="B1732">
        <f>INDEX(RawData!$A$2:$A$1048576,MATCH(FmtData!$B$4+(ROW()-10),RawData!$A$2:$A$1048576,0))</f>
        <v>1920</v>
      </c>
      <c r="C1732" s="23">
        <f>LEFT(INDEX(RawData!$B$2:$B$1048576, MATCH(FmtData!$B$4+(ROW()-10),RawData!$A$2:$A$1048576,0)),10)+MID(INDEX(RawData!$B$2:$B$1048576, MATCH(FmtData!$B$4+(ROW()-10),RawData!$A$2:$A$1048576,0)),12,8)-$B$5/24</f>
        <v>42201.708275462966</v>
      </c>
      <c r="D1732" s="7">
        <f>MID(INDEX(RawData!$B$2:$B$1048576, MATCH(FmtData!$B$4+(ROW()-10),RawData!$A$2:$A$1048576,0)),12,8)+$B$5/24</f>
        <v>1.2082754629629631</v>
      </c>
      <c r="E1732" s="8">
        <f>INDEX(RawData!$D$2:$D$1048576,MATCH(FmtData!$B$4+(ROW()-10),RawData!$A$2:$A$1048576,0))</f>
        <v>50.857500000000002</v>
      </c>
      <c r="F1732">
        <f>INDEX(RawData!$D$2:$D$1048576,MATCH(FmtData!$B$4+(ROW()-10),RawData!$A$2:$A$1048576,0))</f>
        <v>50.857500000000002</v>
      </c>
      <c r="G1732">
        <f>INDEX(RawData!E$2:E$1048576,MATCH(FmtData!$B$4+(ROW()-10),RawData!$A$2:$A$1048576,0))</f>
        <v>2891.91</v>
      </c>
      <c r="H1732">
        <f>INDEX(RawData!F$2:F$1048576,MATCH(FmtData!$B$4+(ROW()-10),RawData!$A$2:$A$1048576,0))</f>
        <v>-0.15307599999999999</v>
      </c>
      <c r="I1732">
        <f>INDEX(RawData!G$2:G$1048576,MATCH(FmtData!$B$4+(ROW()-10),RawData!$A$2:$A$1048576,0))</f>
        <v>-28997.5</v>
      </c>
      <c r="J1732">
        <f>INDEX(RawData!H$2:H$1048576,MATCH(FmtData!$B$4+(ROW()-10),RawData!$A$2:$A$1048576,0))</f>
        <v>5.0863699999999998E-2</v>
      </c>
      <c r="K1732">
        <f>INDEX(RawData!I$2:I$1048576,MATCH(FmtData!$B$4+(ROW()-10),RawData!$A$2:$A$1048576,0))</f>
        <v>-0.61533599999999999</v>
      </c>
      <c r="L1732">
        <f>INDEX(RawData!J$2:J$1048576,MATCH(FmtData!$B$4+(ROW()-10),RawData!$A$2:$A$1048576,0))</f>
        <v>175.5</v>
      </c>
      <c r="M1732">
        <f>INDEX(RawData!K$2:K$1048576,MATCH(FmtData!$B$4+(ROW()-10),RawData!$A$2:$A$1048576,0))</f>
        <v>172.2</v>
      </c>
      <c r="N1732">
        <f>INDEX(RawData!L$2:L$1048576,MATCH(FmtData!$B$4+(ROW()-10),RawData!$A$2:$A$1048576,0))</f>
        <v>22.6</v>
      </c>
      <c r="O1732">
        <f>INDEX(RawData!M$2:M$1048576,MATCH(FmtData!$B$4+(ROW()-10),RawData!$A$2:$A$1048576,0))</f>
        <v>174.2</v>
      </c>
      <c r="P1732">
        <f>INDEX(RawData!N$2:N$1048576,MATCH(FmtData!$B$4+(ROW()-10),RawData!$A$2:$A$1048576,0))</f>
        <v>21.9</v>
      </c>
      <c r="Q1732">
        <f>INDEX(RawData!O$2:O$1048576,MATCH(FmtData!$B$4+(ROW()-10),RawData!$A$2:$A$1048576,0))</f>
        <v>182.6</v>
      </c>
      <c r="R1732" s="8">
        <f>INDEX(RawData!P$2:P$1048576,MATCH(FmtData!$B$4+(ROW()-10),RawData!$A$2:$A$1048576,0))</f>
        <v>61.839199999999998</v>
      </c>
      <c r="S1732">
        <f>INDEX(RawData!Q$2:Q$1048576,MATCH(FmtData!$B$4+(ROW()-10),RawData!$A$2:$A$1048576,0))</f>
        <v>507.21300000000002</v>
      </c>
      <c r="T1732" s="8">
        <f>INDEX(RawData!R$2:R$1048576,MATCH(FmtData!$B$4+(ROW()-10),RawData!$A$2:$A$1048576,0))</f>
        <v>-5.9423200000000002E-2</v>
      </c>
      <c r="U1732" s="8">
        <f>INDEX(RawData!S$2:S$1048576,MATCH(FmtData!$B$4+(ROW()-10),RawData!$A$2:$A$1048576,0))</f>
        <v>0.73316000000000003</v>
      </c>
      <c r="V1732" s="8">
        <f>INDEX(RawData!T$2:T$1048576,MATCH(FmtData!$B$4+(ROW()-10),RawData!$A$2:$A$1048576,0))</f>
        <v>3.3932799999999999E-2</v>
      </c>
      <c r="W1732" s="3">
        <f t="shared" si="541"/>
        <v>-0.56381904000000016</v>
      </c>
      <c r="X1732" s="3">
        <f t="shared" si="542"/>
        <v>-4.6399704E-2</v>
      </c>
      <c r="Y1732" s="8">
        <f t="shared" si="526"/>
        <v>9.3928680000470042</v>
      </c>
      <c r="Z1732" s="8">
        <f t="shared" si="527"/>
        <v>9.9102873360470038</v>
      </c>
      <c r="AA1732" s="3">
        <f t="shared" si="543"/>
        <v>9.651577668047004</v>
      </c>
      <c r="AB1732" s="41">
        <v>2</v>
      </c>
      <c r="AC1732" s="42" t="str">
        <f t="shared" si="536"/>
        <v>Dilatometer</v>
      </c>
      <c r="AD1732" s="15">
        <f t="shared" si="525"/>
        <v>-318.39429999999999</v>
      </c>
      <c r="AE1732" s="15">
        <f t="shared" si="528"/>
        <v>-136.9540363353359</v>
      </c>
      <c r="AF1732" s="15">
        <f t="shared" si="529"/>
        <v>-11.850073720493697</v>
      </c>
      <c r="AG1732" s="15">
        <f t="shared" si="530"/>
        <v>-76.00125810520376</v>
      </c>
      <c r="AH1732" s="15">
        <f t="shared" si="544"/>
        <v>-131.27826443676622</v>
      </c>
      <c r="AI1732" s="17">
        <f t="shared" si="531"/>
        <v>1.2412932375072088</v>
      </c>
      <c r="AJ1732" s="17">
        <f t="shared" si="532"/>
        <v>0.94200842672471419</v>
      </c>
      <c r="AK1732" s="17">
        <f t="shared" si="533"/>
        <v>0.80772797088436987</v>
      </c>
      <c r="AL1732" s="17">
        <f t="shared" si="534"/>
        <v>0.87142539086200788</v>
      </c>
      <c r="AM1732" s="17">
        <f t="shared" si="535"/>
        <v>0.93495673905861743</v>
      </c>
      <c r="AN1732" s="17">
        <f t="shared" si="537"/>
        <v>6.7897441122688473E-4</v>
      </c>
      <c r="AO1732" s="17">
        <f t="shared" si="538"/>
        <v>8.7142539086200781</v>
      </c>
      <c r="AP1732" s="17">
        <f t="shared" si="539"/>
        <v>12.412932375072089</v>
      </c>
      <c r="AQ1732" s="17">
        <f t="shared" si="540"/>
        <v>19.938948064099073</v>
      </c>
    </row>
    <row r="1733" spans="2:43" x14ac:dyDescent="0.45">
      <c r="B1733">
        <f>INDEX(RawData!$A$2:$A$1048576,MATCH(FmtData!$B$4+(ROW()-10),RawData!$A$2:$A$1048576,0))</f>
        <v>1921</v>
      </c>
      <c r="C1733" s="23">
        <f>LEFT(INDEX(RawData!$B$2:$B$1048576, MATCH(FmtData!$B$4+(ROW()-10),RawData!$A$2:$A$1048576,0)),10)+MID(INDEX(RawData!$B$2:$B$1048576, MATCH(FmtData!$B$4+(ROW()-10),RawData!$A$2:$A$1048576,0)),12,8)-$B$5/24</f>
        <v>42201.708958333336</v>
      </c>
      <c r="D1733" s="7">
        <f>MID(INDEX(RawData!$B$2:$B$1048576, MATCH(FmtData!$B$4+(ROW()-10),RawData!$A$2:$A$1048576,0)),12,8)+$B$5/24</f>
        <v>1.2089583333333334</v>
      </c>
      <c r="E1733" s="8">
        <f>INDEX(RawData!$D$2:$D$1048576,MATCH(FmtData!$B$4+(ROW()-10),RawData!$A$2:$A$1048576,0))</f>
        <v>50.874099999999999</v>
      </c>
      <c r="F1733">
        <f>INDEX(RawData!$D$2:$D$1048576,MATCH(FmtData!$B$4+(ROW()-10),RawData!$A$2:$A$1048576,0))</f>
        <v>50.874099999999999</v>
      </c>
      <c r="G1733">
        <f>INDEX(RawData!E$2:E$1048576,MATCH(FmtData!$B$4+(ROW()-10),RawData!$A$2:$A$1048576,0))</f>
        <v>2889.76</v>
      </c>
      <c r="H1733">
        <f>INDEX(RawData!F$2:F$1048576,MATCH(FmtData!$B$4+(ROW()-10),RawData!$A$2:$A$1048576,0))</f>
        <v>-0.15307599999999999</v>
      </c>
      <c r="I1733">
        <f>INDEX(RawData!G$2:G$1048576,MATCH(FmtData!$B$4+(ROW()-10),RawData!$A$2:$A$1048576,0))</f>
        <v>-29008.1</v>
      </c>
      <c r="J1733">
        <f>INDEX(RawData!H$2:H$1048576,MATCH(FmtData!$B$4+(ROW()-10),RawData!$A$2:$A$1048576,0))</f>
        <v>5.0863699999999998E-2</v>
      </c>
      <c r="K1733">
        <f>INDEX(RawData!I$2:I$1048576,MATCH(FmtData!$B$4+(ROW()-10),RawData!$A$2:$A$1048576,0))</f>
        <v>-0.61495900000000003</v>
      </c>
      <c r="L1733">
        <f>INDEX(RawData!J$2:J$1048576,MATCH(FmtData!$B$4+(ROW()-10),RawData!$A$2:$A$1048576,0))</f>
        <v>169.4</v>
      </c>
      <c r="M1733">
        <f>INDEX(RawData!K$2:K$1048576,MATCH(FmtData!$B$4+(ROW()-10),RawData!$A$2:$A$1048576,0))</f>
        <v>177.7</v>
      </c>
      <c r="N1733">
        <f>INDEX(RawData!L$2:L$1048576,MATCH(FmtData!$B$4+(ROW()-10),RawData!$A$2:$A$1048576,0))</f>
        <v>22.6</v>
      </c>
      <c r="O1733">
        <f>INDEX(RawData!M$2:M$1048576,MATCH(FmtData!$B$4+(ROW()-10),RawData!$A$2:$A$1048576,0))</f>
        <v>163.4</v>
      </c>
      <c r="P1733">
        <f>INDEX(RawData!N$2:N$1048576,MATCH(FmtData!$B$4+(ROW()-10),RawData!$A$2:$A$1048576,0))</f>
        <v>21.9</v>
      </c>
      <c r="Q1733">
        <f>INDEX(RawData!O$2:O$1048576,MATCH(FmtData!$B$4+(ROW()-10),RawData!$A$2:$A$1048576,0))</f>
        <v>182.6</v>
      </c>
      <c r="R1733" s="8">
        <f>INDEX(RawData!P$2:P$1048576,MATCH(FmtData!$B$4+(ROW()-10),RawData!$A$2:$A$1048576,0))</f>
        <v>61.839199999999998</v>
      </c>
      <c r="S1733">
        <f>INDEX(RawData!Q$2:Q$1048576,MATCH(FmtData!$B$4+(ROW()-10),RawData!$A$2:$A$1048576,0))</f>
        <v>507.21300000000002</v>
      </c>
      <c r="T1733" s="8">
        <f>INDEX(RawData!R$2:R$1048576,MATCH(FmtData!$B$4+(ROW()-10),RawData!$A$2:$A$1048576,0))</f>
        <v>-6.0605100000000002E-2</v>
      </c>
      <c r="U1733" s="8">
        <f>INDEX(RawData!S$2:S$1048576,MATCH(FmtData!$B$4+(ROW()-10),RawData!$A$2:$A$1048576,0))</f>
        <v>0.73334299999999997</v>
      </c>
      <c r="V1733" s="8">
        <f>INDEX(RawData!T$2:T$1048576,MATCH(FmtData!$B$4+(ROW()-10),RawData!$A$2:$A$1048576,0))</f>
        <v>4.0414800000000001E-2</v>
      </c>
      <c r="W1733" s="3">
        <f t="shared" si="541"/>
        <v>-0.56428385999999997</v>
      </c>
      <c r="X1733" s="3">
        <f t="shared" si="542"/>
        <v>-6.2863983999999998E-2</v>
      </c>
      <c r="Y1733" s="8">
        <f t="shared" si="526"/>
        <v>9.3924031800470047</v>
      </c>
      <c r="Z1733" s="8">
        <f t="shared" si="527"/>
        <v>9.8938230560470046</v>
      </c>
      <c r="AA1733" s="3">
        <f t="shared" si="543"/>
        <v>9.6431131180470047</v>
      </c>
      <c r="AB1733" s="41">
        <v>2</v>
      </c>
      <c r="AC1733" s="42" t="str">
        <f t="shared" si="536"/>
        <v>Dilatometer</v>
      </c>
      <c r="AD1733" s="15">
        <f t="shared" si="525"/>
        <v>-318.39429999999999</v>
      </c>
      <c r="AE1733" s="15">
        <f t="shared" si="528"/>
        <v>-137.06071990205351</v>
      </c>
      <c r="AF1733" s="15">
        <f t="shared" si="529"/>
        <v>-16.029519929016146</v>
      </c>
      <c r="AG1733" s="15">
        <f t="shared" si="530"/>
        <v>-78.045698472871322</v>
      </c>
      <c r="AH1733" s="15">
        <f t="shared" si="544"/>
        <v>-131.38494800348383</v>
      </c>
      <c r="AI1733" s="17">
        <f t="shared" si="531"/>
        <v>1.2412932375072088</v>
      </c>
      <c r="AJ1733" s="17">
        <f t="shared" si="532"/>
        <v>0.94214199105966445</v>
      </c>
      <c r="AK1733" s="17">
        <f t="shared" si="533"/>
        <v>0.81159292145159379</v>
      </c>
      <c r="AL1733" s="17">
        <f t="shared" si="534"/>
        <v>0.87362097224380175</v>
      </c>
      <c r="AM1733" s="17">
        <f t="shared" si="535"/>
        <v>0.93508831106641588</v>
      </c>
      <c r="AN1733" s="17">
        <f t="shared" si="537"/>
        <v>5.4740240342843194E-4</v>
      </c>
      <c r="AO1733" s="17">
        <f t="shared" si="538"/>
        <v>8.7362097224380175</v>
      </c>
      <c r="AP1733" s="17">
        <f t="shared" si="539"/>
        <v>12.412932375072089</v>
      </c>
      <c r="AQ1733" s="17">
        <f t="shared" si="540"/>
        <v>19.92412438758846</v>
      </c>
    </row>
    <row r="1734" spans="2:43" x14ac:dyDescent="0.45">
      <c r="B1734">
        <f>INDEX(RawData!$A$2:$A$1048576,MATCH(FmtData!$B$4+(ROW()-10),RawData!$A$2:$A$1048576,0))</f>
        <v>1922</v>
      </c>
      <c r="C1734" s="23">
        <f>LEFT(INDEX(RawData!$B$2:$B$1048576, MATCH(FmtData!$B$4+(ROW()-10),RawData!$A$2:$A$1048576,0)),10)+MID(INDEX(RawData!$B$2:$B$1048576, MATCH(FmtData!$B$4+(ROW()-10),RawData!$A$2:$A$1048576,0)),12,8)-$B$5/24</f>
        <v>42201.709652777776</v>
      </c>
      <c r="D1734" s="7">
        <f>MID(INDEX(RawData!$B$2:$B$1048576, MATCH(FmtData!$B$4+(ROW()-10),RawData!$A$2:$A$1048576,0)),12,8)+$B$5/24</f>
        <v>1.2096527777777779</v>
      </c>
      <c r="E1734" s="8">
        <f>INDEX(RawData!$D$2:$D$1048576,MATCH(FmtData!$B$4+(ROW()-10),RawData!$A$2:$A$1048576,0))</f>
        <v>50.890700000000002</v>
      </c>
      <c r="F1734">
        <f>INDEX(RawData!$D$2:$D$1048576,MATCH(FmtData!$B$4+(ROW()-10),RawData!$A$2:$A$1048576,0))</f>
        <v>50.890700000000002</v>
      </c>
      <c r="G1734">
        <f>INDEX(RawData!E$2:E$1048576,MATCH(FmtData!$B$4+(ROW()-10),RawData!$A$2:$A$1048576,0))</f>
        <v>2881.14</v>
      </c>
      <c r="H1734">
        <f>INDEX(RawData!F$2:F$1048576,MATCH(FmtData!$B$4+(ROW()-10),RawData!$A$2:$A$1048576,0))</f>
        <v>-0.15307599999999999</v>
      </c>
      <c r="I1734">
        <f>INDEX(RawData!G$2:G$1048576,MATCH(FmtData!$B$4+(ROW()-10),RawData!$A$2:$A$1048576,0))</f>
        <v>-29008.1</v>
      </c>
      <c r="J1734">
        <f>INDEX(RawData!H$2:H$1048576,MATCH(FmtData!$B$4+(ROW()-10),RawData!$A$2:$A$1048576,0))</f>
        <v>5.0863699999999998E-2</v>
      </c>
      <c r="K1734">
        <f>INDEX(RawData!I$2:I$1048576,MATCH(FmtData!$B$4+(ROW()-10),RawData!$A$2:$A$1048576,0))</f>
        <v>-0.61458100000000004</v>
      </c>
      <c r="L1734">
        <f>INDEX(RawData!J$2:J$1048576,MATCH(FmtData!$B$4+(ROW()-10),RawData!$A$2:$A$1048576,0))</f>
        <v>202.2</v>
      </c>
      <c r="M1734">
        <f>INDEX(RawData!K$2:K$1048576,MATCH(FmtData!$B$4+(ROW()-10),RawData!$A$2:$A$1048576,0))</f>
        <v>178.8</v>
      </c>
      <c r="N1734">
        <f>INDEX(RawData!L$2:L$1048576,MATCH(FmtData!$B$4+(ROW()-10),RawData!$A$2:$A$1048576,0))</f>
        <v>22.5</v>
      </c>
      <c r="O1734">
        <f>INDEX(RawData!M$2:M$1048576,MATCH(FmtData!$B$4+(ROW()-10),RawData!$A$2:$A$1048576,0))</f>
        <v>177.8</v>
      </c>
      <c r="P1734">
        <f>INDEX(RawData!N$2:N$1048576,MATCH(FmtData!$B$4+(ROW()-10),RawData!$A$2:$A$1048576,0))</f>
        <v>21.9</v>
      </c>
      <c r="Q1734">
        <f>INDEX(RawData!O$2:O$1048576,MATCH(FmtData!$B$4+(ROW()-10),RawData!$A$2:$A$1048576,0))</f>
        <v>182.5</v>
      </c>
      <c r="R1734" s="8">
        <f>INDEX(RawData!P$2:P$1048576,MATCH(FmtData!$B$4+(ROW()-10),RawData!$A$2:$A$1048576,0))</f>
        <v>61.839199999999998</v>
      </c>
      <c r="S1734">
        <f>INDEX(RawData!Q$2:Q$1048576,MATCH(FmtData!$B$4+(ROW()-10),RawData!$A$2:$A$1048576,0))</f>
        <v>507.21300000000002</v>
      </c>
      <c r="T1734" s="8">
        <f>INDEX(RawData!R$2:R$1048576,MATCH(FmtData!$B$4+(ROW()-10),RawData!$A$2:$A$1048576,0))</f>
        <v>-5.9423200000000002E-2</v>
      </c>
      <c r="U1734" s="8">
        <f>INDEX(RawData!S$2:S$1048576,MATCH(FmtData!$B$4+(ROW()-10),RawData!$A$2:$A$1048576,0))</f>
        <v>0.73316000000000003</v>
      </c>
      <c r="V1734" s="8">
        <f>INDEX(RawData!T$2:T$1048576,MATCH(FmtData!$B$4+(ROW()-10),RawData!$A$2:$A$1048576,0))</f>
        <v>4.3299200000000003E-2</v>
      </c>
      <c r="W1734" s="3">
        <f t="shared" si="541"/>
        <v>-0.56381904000000016</v>
      </c>
      <c r="X1734" s="3">
        <f t="shared" si="542"/>
        <v>-7.0190360000000007E-2</v>
      </c>
      <c r="Y1734" s="8">
        <f t="shared" si="526"/>
        <v>9.3928680000470042</v>
      </c>
      <c r="Z1734" s="8">
        <f t="shared" si="527"/>
        <v>9.8864966800470047</v>
      </c>
      <c r="AA1734" s="3">
        <f t="shared" si="543"/>
        <v>9.6396823400470044</v>
      </c>
      <c r="AB1734" s="41">
        <v>2</v>
      </c>
      <c r="AC1734" s="42" t="str">
        <f t="shared" si="536"/>
        <v>Dilatometer</v>
      </c>
      <c r="AD1734" s="15">
        <f t="shared" si="525"/>
        <v>-318.39429999999999</v>
      </c>
      <c r="AE1734" s="15">
        <f t="shared" si="528"/>
        <v>-136.9540363353359</v>
      </c>
      <c r="AF1734" s="15">
        <f t="shared" si="529"/>
        <v>-17.885050118858544</v>
      </c>
      <c r="AG1734" s="15">
        <f t="shared" si="530"/>
        <v>-78.873358869628191</v>
      </c>
      <c r="AH1734" s="15">
        <f t="shared" si="544"/>
        <v>-131.27826443676622</v>
      </c>
      <c r="AI1734" s="17">
        <f t="shared" si="531"/>
        <v>1.2412932375072088</v>
      </c>
      <c r="AJ1734" s="17">
        <f t="shared" si="532"/>
        <v>0.94200842672471419</v>
      </c>
      <c r="AK1734" s="17">
        <f t="shared" si="533"/>
        <v>0.81332070739239493</v>
      </c>
      <c r="AL1734" s="17">
        <f t="shared" si="534"/>
        <v>0.87451296907440323</v>
      </c>
      <c r="AM1734" s="17">
        <f t="shared" si="535"/>
        <v>0.93495673905861743</v>
      </c>
      <c r="AN1734" s="17">
        <f t="shared" si="537"/>
        <v>6.7897441122688473E-4</v>
      </c>
      <c r="AO1734" s="17">
        <f t="shared" si="538"/>
        <v>8.745129690744033</v>
      </c>
      <c r="AP1734" s="17">
        <f t="shared" si="539"/>
        <v>12.412932375072089</v>
      </c>
      <c r="AQ1734" s="17">
        <f t="shared" si="540"/>
        <v>19.864691786880783</v>
      </c>
    </row>
    <row r="1735" spans="2:43" x14ac:dyDescent="0.45">
      <c r="B1735">
        <f>INDEX(RawData!$A$2:$A$1048576,MATCH(FmtData!$B$4+(ROW()-10),RawData!$A$2:$A$1048576,0))</f>
        <v>1923</v>
      </c>
      <c r="C1735" s="23">
        <f>LEFT(INDEX(RawData!$B$2:$B$1048576, MATCH(FmtData!$B$4+(ROW()-10),RawData!$A$2:$A$1048576,0)),10)+MID(INDEX(RawData!$B$2:$B$1048576, MATCH(FmtData!$B$4+(ROW()-10),RawData!$A$2:$A$1048576,0)),12,8)-$B$5/24</f>
        <v>42201.710358796299</v>
      </c>
      <c r="D1735" s="7">
        <f>MID(INDEX(RawData!$B$2:$B$1048576, MATCH(FmtData!$B$4+(ROW()-10),RawData!$A$2:$A$1048576,0)),12,8)+$B$5/24</f>
        <v>1.2103587962962963</v>
      </c>
      <c r="E1735" s="8">
        <f>INDEX(RawData!$D$2:$D$1048576,MATCH(FmtData!$B$4+(ROW()-10),RawData!$A$2:$A$1048576,0))</f>
        <v>50.907299999999999</v>
      </c>
      <c r="F1735">
        <f>INDEX(RawData!$D$2:$D$1048576,MATCH(FmtData!$B$4+(ROW()-10),RawData!$A$2:$A$1048576,0))</f>
        <v>50.907299999999999</v>
      </c>
      <c r="G1735">
        <f>INDEX(RawData!E$2:E$1048576,MATCH(FmtData!$B$4+(ROW()-10),RawData!$A$2:$A$1048576,0))</f>
        <v>2890.68</v>
      </c>
      <c r="H1735">
        <f>INDEX(RawData!F$2:F$1048576,MATCH(FmtData!$B$4+(ROW()-10),RawData!$A$2:$A$1048576,0))</f>
        <v>-0.15307599999999999</v>
      </c>
      <c r="I1735">
        <f>INDEX(RawData!G$2:G$1048576,MATCH(FmtData!$B$4+(ROW()-10),RawData!$A$2:$A$1048576,0))</f>
        <v>-29008.1</v>
      </c>
      <c r="J1735">
        <f>INDEX(RawData!H$2:H$1048576,MATCH(FmtData!$B$4+(ROW()-10),RawData!$A$2:$A$1048576,0))</f>
        <v>5.0863699999999998E-2</v>
      </c>
      <c r="K1735">
        <f>INDEX(RawData!I$2:I$1048576,MATCH(FmtData!$B$4+(ROW()-10),RawData!$A$2:$A$1048576,0))</f>
        <v>-0.61533599999999999</v>
      </c>
      <c r="L1735">
        <f>INDEX(RawData!J$2:J$1048576,MATCH(FmtData!$B$4+(ROW()-10),RawData!$A$2:$A$1048576,0))</f>
        <v>178.4</v>
      </c>
      <c r="M1735">
        <f>INDEX(RawData!K$2:K$1048576,MATCH(FmtData!$B$4+(ROW()-10),RawData!$A$2:$A$1048576,0))</f>
        <v>173.2</v>
      </c>
      <c r="N1735">
        <f>INDEX(RawData!L$2:L$1048576,MATCH(FmtData!$B$4+(ROW()-10),RawData!$A$2:$A$1048576,0))</f>
        <v>22.6</v>
      </c>
      <c r="O1735">
        <f>INDEX(RawData!M$2:M$1048576,MATCH(FmtData!$B$4+(ROW()-10),RawData!$A$2:$A$1048576,0))</f>
        <v>172.8</v>
      </c>
      <c r="P1735">
        <f>INDEX(RawData!N$2:N$1048576,MATCH(FmtData!$B$4+(ROW()-10),RawData!$A$2:$A$1048576,0))</f>
        <v>21.9</v>
      </c>
      <c r="Q1735">
        <f>INDEX(RawData!O$2:O$1048576,MATCH(FmtData!$B$4+(ROW()-10),RawData!$A$2:$A$1048576,0))</f>
        <v>182.6</v>
      </c>
      <c r="R1735" s="8">
        <f>INDEX(RawData!P$2:P$1048576,MATCH(FmtData!$B$4+(ROW()-10),RawData!$A$2:$A$1048576,0))</f>
        <v>61.839199999999998</v>
      </c>
      <c r="S1735">
        <f>INDEX(RawData!Q$2:Q$1048576,MATCH(FmtData!$B$4+(ROW()-10),RawData!$A$2:$A$1048576,0))</f>
        <v>507.21300000000002</v>
      </c>
      <c r="T1735" s="8">
        <f>INDEX(RawData!R$2:R$1048576,MATCH(FmtData!$B$4+(ROW()-10),RawData!$A$2:$A$1048576,0))</f>
        <v>-6.0605100000000002E-2</v>
      </c>
      <c r="U1735" s="8">
        <f>INDEX(RawData!S$2:S$1048576,MATCH(FmtData!$B$4+(ROW()-10),RawData!$A$2:$A$1048576,0))</f>
        <v>0.733464</v>
      </c>
      <c r="V1735" s="8">
        <f>INDEX(RawData!T$2:T$1048576,MATCH(FmtData!$B$4+(ROW()-10),RawData!$A$2:$A$1048576,0))</f>
        <v>5.1518099999999997E-2</v>
      </c>
      <c r="W1735" s="3">
        <f t="shared" si="541"/>
        <v>-0.56459120000000007</v>
      </c>
      <c r="X1735" s="3">
        <f t="shared" si="542"/>
        <v>-9.1066365999999982E-2</v>
      </c>
      <c r="Y1735" s="8">
        <f t="shared" si="526"/>
        <v>9.3920958400470038</v>
      </c>
      <c r="Z1735" s="8">
        <f t="shared" si="527"/>
        <v>9.8656206740470047</v>
      </c>
      <c r="AA1735" s="3">
        <f t="shared" si="543"/>
        <v>9.6288582570470034</v>
      </c>
      <c r="AB1735" s="41">
        <v>2</v>
      </c>
      <c r="AC1735" s="42" t="str">
        <f t="shared" si="536"/>
        <v>Dilatometer</v>
      </c>
      <c r="AD1735" s="15">
        <f t="shared" si="525"/>
        <v>-318.39429999999999</v>
      </c>
      <c r="AE1735" s="15">
        <f t="shared" si="528"/>
        <v>-137.13125378416441</v>
      </c>
      <c r="AF1735" s="15">
        <f t="shared" si="529"/>
        <v>-23.157869207773615</v>
      </c>
      <c r="AG1735" s="15">
        <f t="shared" si="530"/>
        <v>-81.480940779235652</v>
      </c>
      <c r="AH1735" s="15">
        <f t="shared" si="544"/>
        <v>-131.45548188559474</v>
      </c>
      <c r="AI1735" s="17">
        <f t="shared" si="531"/>
        <v>1.2412932375072088</v>
      </c>
      <c r="AJ1735" s="17">
        <f t="shared" si="532"/>
        <v>0.9422303179728827</v>
      </c>
      <c r="AK1735" s="17">
        <f t="shared" si="533"/>
        <v>0.81827091766895477</v>
      </c>
      <c r="AL1735" s="17">
        <f t="shared" si="534"/>
        <v>0.87733519382201308</v>
      </c>
      <c r="AM1735" s="17">
        <f t="shared" si="535"/>
        <v>0.93517532028805672</v>
      </c>
      <c r="AN1735" s="17">
        <f t="shared" si="537"/>
        <v>4.6039318178758837E-4</v>
      </c>
      <c r="AO1735" s="17">
        <f t="shared" si="538"/>
        <v>8.7733519382201308</v>
      </c>
      <c r="AP1735" s="17">
        <f t="shared" si="539"/>
        <v>12.412932375072089</v>
      </c>
      <c r="AQ1735" s="17">
        <f t="shared" si="540"/>
        <v>19.930467542188349</v>
      </c>
    </row>
    <row r="1736" spans="2:43" x14ac:dyDescent="0.45">
      <c r="B1736">
        <f>INDEX(RawData!$A$2:$A$1048576,MATCH(FmtData!$B$4+(ROW()-10),RawData!$A$2:$A$1048576,0))</f>
        <v>1924</v>
      </c>
      <c r="C1736" s="23">
        <f>LEFT(INDEX(RawData!$B$2:$B$1048576, MATCH(FmtData!$B$4+(ROW()-10),RawData!$A$2:$A$1048576,0)),10)+MID(INDEX(RawData!$B$2:$B$1048576, MATCH(FmtData!$B$4+(ROW()-10),RawData!$A$2:$A$1048576,0)),12,8)-$B$5/24</f>
        <v>42201.711053240739</v>
      </c>
      <c r="D1736" s="7">
        <f>MID(INDEX(RawData!$B$2:$B$1048576, MATCH(FmtData!$B$4+(ROW()-10),RawData!$A$2:$A$1048576,0)),12,8)+$B$5/24</f>
        <v>1.2110532407407408</v>
      </c>
      <c r="E1736" s="8">
        <f>INDEX(RawData!$D$2:$D$1048576,MATCH(FmtData!$B$4+(ROW()-10),RawData!$A$2:$A$1048576,0))</f>
        <v>50.923900000000003</v>
      </c>
      <c r="F1736">
        <f>INDEX(RawData!$D$2:$D$1048576,MATCH(FmtData!$B$4+(ROW()-10),RawData!$A$2:$A$1048576,0))</f>
        <v>50.923900000000003</v>
      </c>
      <c r="G1736">
        <f>INDEX(RawData!E$2:E$1048576,MATCH(FmtData!$B$4+(ROW()-10),RawData!$A$2:$A$1048576,0))</f>
        <v>2895.61</v>
      </c>
      <c r="H1736">
        <f>INDEX(RawData!F$2:F$1048576,MATCH(FmtData!$B$4+(ROW()-10),RawData!$A$2:$A$1048576,0))</f>
        <v>-0.15307599999999999</v>
      </c>
      <c r="I1736">
        <f>INDEX(RawData!G$2:G$1048576,MATCH(FmtData!$B$4+(ROW()-10),RawData!$A$2:$A$1048576,0))</f>
        <v>-29008.1</v>
      </c>
      <c r="J1736">
        <f>INDEX(RawData!H$2:H$1048576,MATCH(FmtData!$B$4+(ROW()-10),RawData!$A$2:$A$1048576,0))</f>
        <v>5.0863699999999998E-2</v>
      </c>
      <c r="K1736">
        <f>INDEX(RawData!I$2:I$1048576,MATCH(FmtData!$B$4+(ROW()-10),RawData!$A$2:$A$1048576,0))</f>
        <v>-0.61477000000000004</v>
      </c>
      <c r="L1736">
        <f>INDEX(RawData!J$2:J$1048576,MATCH(FmtData!$B$4+(ROW()-10),RawData!$A$2:$A$1048576,0))</f>
        <v>170.6</v>
      </c>
      <c r="M1736">
        <f>INDEX(RawData!K$2:K$1048576,MATCH(FmtData!$B$4+(ROW()-10),RawData!$A$2:$A$1048576,0))</f>
        <v>169.7</v>
      </c>
      <c r="N1736">
        <f>INDEX(RawData!L$2:L$1048576,MATCH(FmtData!$B$4+(ROW()-10),RawData!$A$2:$A$1048576,0))</f>
        <v>22.6</v>
      </c>
      <c r="O1736">
        <f>INDEX(RawData!M$2:M$1048576,MATCH(FmtData!$B$4+(ROW()-10),RawData!$A$2:$A$1048576,0))</f>
        <v>162.1</v>
      </c>
      <c r="P1736">
        <f>INDEX(RawData!N$2:N$1048576,MATCH(FmtData!$B$4+(ROW()-10),RawData!$A$2:$A$1048576,0))</f>
        <v>21.9</v>
      </c>
      <c r="Q1736">
        <f>INDEX(RawData!O$2:O$1048576,MATCH(FmtData!$B$4+(ROW()-10),RawData!$A$2:$A$1048576,0))</f>
        <v>182.7</v>
      </c>
      <c r="R1736" s="8">
        <f>INDEX(RawData!P$2:P$1048576,MATCH(FmtData!$B$4+(ROW()-10),RawData!$A$2:$A$1048576,0))</f>
        <v>61.850900000000003</v>
      </c>
      <c r="S1736">
        <f>INDEX(RawData!Q$2:Q$1048576,MATCH(FmtData!$B$4+(ROW()-10),RawData!$A$2:$A$1048576,0))</f>
        <v>507.21300000000002</v>
      </c>
      <c r="T1736" s="8">
        <f>INDEX(RawData!R$2:R$1048576,MATCH(FmtData!$B$4+(ROW()-10),RawData!$A$2:$A$1048576,0))</f>
        <v>-6.0605100000000002E-2</v>
      </c>
      <c r="U1736" s="8">
        <f>INDEX(RawData!S$2:S$1048576,MATCH(FmtData!$B$4+(ROW()-10),RawData!$A$2:$A$1048576,0))</f>
        <v>0.733464</v>
      </c>
      <c r="V1736" s="8">
        <f>INDEX(RawData!T$2:T$1048576,MATCH(FmtData!$B$4+(ROW()-10),RawData!$A$2:$A$1048576,0))</f>
        <v>6.1194699999999998E-2</v>
      </c>
      <c r="W1736" s="3">
        <f t="shared" si="541"/>
        <v>-0.56459120000000007</v>
      </c>
      <c r="X1736" s="3">
        <f t="shared" si="542"/>
        <v>-0.11564493000000001</v>
      </c>
      <c r="Y1736" s="8">
        <f t="shared" si="526"/>
        <v>9.3920958400470038</v>
      </c>
      <c r="Z1736" s="8">
        <f t="shared" si="527"/>
        <v>9.8410421100470042</v>
      </c>
      <c r="AA1736" s="3">
        <f t="shared" si="543"/>
        <v>9.616568975047004</v>
      </c>
      <c r="AB1736" s="41">
        <v>2</v>
      </c>
      <c r="AC1736" s="42" t="str">
        <f t="shared" si="536"/>
        <v>Dilatometer</v>
      </c>
      <c r="AD1736" s="15">
        <f t="shared" ref="AD1736:AD1799" si="545">R1736-$R$1350 + $AD$1349</f>
        <v>-318.38259999999997</v>
      </c>
      <c r="AE1736" s="15">
        <f t="shared" si="528"/>
        <v>-137.13125378416441</v>
      </c>
      <c r="AF1736" s="15">
        <f t="shared" si="529"/>
        <v>-29.338618747806777</v>
      </c>
      <c r="AG1736" s="15">
        <f t="shared" si="530"/>
        <v>-84.434725978844654</v>
      </c>
      <c r="AH1736" s="15">
        <f t="shared" si="544"/>
        <v>-131.45548188559474</v>
      </c>
      <c r="AI1736" s="17">
        <f t="shared" si="531"/>
        <v>1.2412678074361418</v>
      </c>
      <c r="AJ1736" s="17">
        <f t="shared" si="532"/>
        <v>0.9422303179728827</v>
      </c>
      <c r="AK1736" s="17">
        <f t="shared" si="533"/>
        <v>0.82415077465794329</v>
      </c>
      <c r="AL1736" s="17">
        <f t="shared" si="534"/>
        <v>0.88055420427506403</v>
      </c>
      <c r="AM1736" s="17">
        <f t="shared" si="535"/>
        <v>0.93517532028805672</v>
      </c>
      <c r="AN1736" s="17">
        <f t="shared" si="537"/>
        <v>4.6039318178758837E-4</v>
      </c>
      <c r="AO1736" s="17">
        <f t="shared" si="538"/>
        <v>8.8055420427506412</v>
      </c>
      <c r="AP1736" s="17">
        <f t="shared" si="539"/>
        <v>12.412678074361418</v>
      </c>
      <c r="AQ1736" s="17">
        <f t="shared" si="540"/>
        <v>19.964458577163853</v>
      </c>
    </row>
    <row r="1737" spans="2:43" x14ac:dyDescent="0.45">
      <c r="B1737">
        <f>INDEX(RawData!$A$2:$A$1048576,MATCH(FmtData!$B$4+(ROW()-10),RawData!$A$2:$A$1048576,0))</f>
        <v>1925</v>
      </c>
      <c r="C1737" s="23">
        <f>LEFT(INDEX(RawData!$B$2:$B$1048576, MATCH(FmtData!$B$4+(ROW()-10),RawData!$A$2:$A$1048576,0)),10)+MID(INDEX(RawData!$B$2:$B$1048576, MATCH(FmtData!$B$4+(ROW()-10),RawData!$A$2:$A$1048576,0)),12,8)-$B$5/24</f>
        <v>42201.711747685185</v>
      </c>
      <c r="D1737" s="7">
        <f>MID(INDEX(RawData!$B$2:$B$1048576, MATCH(FmtData!$B$4+(ROW()-10),RawData!$A$2:$A$1048576,0)),12,8)+$B$5/24</f>
        <v>1.2117476851851854</v>
      </c>
      <c r="E1737" s="8">
        <f>INDEX(RawData!$D$2:$D$1048576,MATCH(FmtData!$B$4+(ROW()-10),RawData!$A$2:$A$1048576,0))</f>
        <v>50.940399999999997</v>
      </c>
      <c r="F1737">
        <f>INDEX(RawData!$D$2:$D$1048576,MATCH(FmtData!$B$4+(ROW()-10),RawData!$A$2:$A$1048576,0))</f>
        <v>50.940399999999997</v>
      </c>
      <c r="G1737">
        <f>INDEX(RawData!E$2:E$1048576,MATCH(FmtData!$B$4+(ROW()-10),RawData!$A$2:$A$1048576,0))</f>
        <v>2886.99</v>
      </c>
      <c r="H1737">
        <f>INDEX(RawData!F$2:F$1048576,MATCH(FmtData!$B$4+(ROW()-10),RawData!$A$2:$A$1048576,0))</f>
        <v>-0.15307599999999999</v>
      </c>
      <c r="I1737">
        <f>INDEX(RawData!G$2:G$1048576,MATCH(FmtData!$B$4+(ROW()-10),RawData!$A$2:$A$1048576,0))</f>
        <v>-29008.1</v>
      </c>
      <c r="J1737">
        <f>INDEX(RawData!H$2:H$1048576,MATCH(FmtData!$B$4+(ROW()-10),RawData!$A$2:$A$1048576,0))</f>
        <v>5.0863699999999998E-2</v>
      </c>
      <c r="K1737">
        <f>INDEX(RawData!I$2:I$1048576,MATCH(FmtData!$B$4+(ROW()-10),RawData!$A$2:$A$1048576,0))</f>
        <v>-0.61533599999999999</v>
      </c>
      <c r="L1737">
        <f>INDEX(RawData!J$2:J$1048576,MATCH(FmtData!$B$4+(ROW()-10),RawData!$A$2:$A$1048576,0))</f>
        <v>193.1</v>
      </c>
      <c r="M1737">
        <f>INDEX(RawData!K$2:K$1048576,MATCH(FmtData!$B$4+(ROW()-10),RawData!$A$2:$A$1048576,0))</f>
        <v>167.6</v>
      </c>
      <c r="N1737">
        <f>INDEX(RawData!L$2:L$1048576,MATCH(FmtData!$B$4+(ROW()-10),RawData!$A$2:$A$1048576,0))</f>
        <v>22.7</v>
      </c>
      <c r="O1737">
        <f>INDEX(RawData!M$2:M$1048576,MATCH(FmtData!$B$4+(ROW()-10),RawData!$A$2:$A$1048576,0))</f>
        <v>177.1</v>
      </c>
      <c r="P1737">
        <f>INDEX(RawData!N$2:N$1048576,MATCH(FmtData!$B$4+(ROW()-10),RawData!$A$2:$A$1048576,0))</f>
        <v>21.8</v>
      </c>
      <c r="Q1737">
        <f>INDEX(RawData!O$2:O$1048576,MATCH(FmtData!$B$4+(ROW()-10),RawData!$A$2:$A$1048576,0))</f>
        <v>182.6</v>
      </c>
      <c r="R1737" s="8">
        <f>INDEX(RawData!P$2:P$1048576,MATCH(FmtData!$B$4+(ROW()-10),RawData!$A$2:$A$1048576,0))</f>
        <v>61.839199999999998</v>
      </c>
      <c r="S1737">
        <f>INDEX(RawData!Q$2:Q$1048576,MATCH(FmtData!$B$4+(ROW()-10),RawData!$A$2:$A$1048576,0))</f>
        <v>507.21300000000002</v>
      </c>
      <c r="T1737" s="8">
        <f>INDEX(RawData!R$2:R$1048576,MATCH(FmtData!$B$4+(ROW()-10),RawData!$A$2:$A$1048576,0))</f>
        <v>-5.9423200000000002E-2</v>
      </c>
      <c r="U1737" s="8">
        <f>INDEX(RawData!S$2:S$1048576,MATCH(FmtData!$B$4+(ROW()-10),RawData!$A$2:$A$1048576,0))</f>
        <v>0.73325099999999999</v>
      </c>
      <c r="V1737" s="8">
        <f>INDEX(RawData!T$2:T$1048576,MATCH(FmtData!$B$4+(ROW()-10),RawData!$A$2:$A$1048576,0))</f>
        <v>7.0002800000000004E-2</v>
      </c>
      <c r="W1737" s="3">
        <f t="shared" si="541"/>
        <v>-0.56405018000000007</v>
      </c>
      <c r="X1737" s="3">
        <f t="shared" si="542"/>
        <v>-0.13801750400000001</v>
      </c>
      <c r="Y1737" s="8">
        <f t="shared" si="526"/>
        <v>9.3926368600470038</v>
      </c>
      <c r="Z1737" s="8">
        <f t="shared" si="527"/>
        <v>9.818669536047004</v>
      </c>
      <c r="AA1737" s="3">
        <f t="shared" si="543"/>
        <v>9.6056531980470048</v>
      </c>
      <c r="AB1737" s="41">
        <v>2</v>
      </c>
      <c r="AC1737" s="42" t="str">
        <f t="shared" si="536"/>
        <v>Dilatometer</v>
      </c>
      <c r="AD1737" s="15">
        <f t="shared" si="545"/>
        <v>-318.39429999999999</v>
      </c>
      <c r="AE1737" s="15">
        <f t="shared" si="528"/>
        <v>-137.00708789113617</v>
      </c>
      <c r="AF1737" s="15">
        <f t="shared" si="529"/>
        <v>-34.939061137375347</v>
      </c>
      <c r="AG1737" s="15">
        <f t="shared" si="530"/>
        <v>-87.052351350610707</v>
      </c>
      <c r="AH1737" s="15">
        <f t="shared" si="544"/>
        <v>-131.33131599256649</v>
      </c>
      <c r="AI1737" s="17">
        <f t="shared" si="531"/>
        <v>1.2412932375072088</v>
      </c>
      <c r="AJ1737" s="17">
        <f t="shared" si="532"/>
        <v>0.94207484080284565</v>
      </c>
      <c r="AK1737" s="17">
        <f t="shared" si="533"/>
        <v>0.82955202696520647</v>
      </c>
      <c r="AL1737" s="17">
        <f t="shared" si="534"/>
        <v>0.88342667708740341</v>
      </c>
      <c r="AM1737" s="17">
        <f t="shared" si="535"/>
        <v>0.93502216249872949</v>
      </c>
      <c r="AN1737" s="17">
        <f t="shared" si="537"/>
        <v>6.1355097111481793E-4</v>
      </c>
      <c r="AO1737" s="17">
        <f t="shared" si="538"/>
        <v>8.8342667708740343</v>
      </c>
      <c r="AP1737" s="17">
        <f t="shared" si="539"/>
        <v>12.412932375072089</v>
      </c>
      <c r="AQ1737" s="17">
        <f t="shared" si="540"/>
        <v>19.90502597645618</v>
      </c>
    </row>
    <row r="1738" spans="2:43" x14ac:dyDescent="0.45">
      <c r="B1738">
        <f>INDEX(RawData!$A$2:$A$1048576,MATCH(FmtData!$B$4+(ROW()-10),RawData!$A$2:$A$1048576,0))</f>
        <v>1926</v>
      </c>
      <c r="C1738" s="23">
        <f>LEFT(INDEX(RawData!$B$2:$B$1048576, MATCH(FmtData!$B$4+(ROW()-10),RawData!$A$2:$A$1048576,0)),10)+MID(INDEX(RawData!$B$2:$B$1048576, MATCH(FmtData!$B$4+(ROW()-10),RawData!$A$2:$A$1048576,0)),12,8)-$B$5/24</f>
        <v>42201.712442129632</v>
      </c>
      <c r="D1738" s="7">
        <f>MID(INDEX(RawData!$B$2:$B$1048576, MATCH(FmtData!$B$4+(ROW()-10),RawData!$A$2:$A$1048576,0)),12,8)+$B$5/24</f>
        <v>1.2124421296296295</v>
      </c>
      <c r="E1738" s="8">
        <f>INDEX(RawData!$D$2:$D$1048576,MATCH(FmtData!$B$4+(ROW()-10),RawData!$A$2:$A$1048576,0))</f>
        <v>50.957000000000001</v>
      </c>
      <c r="F1738">
        <f>INDEX(RawData!$D$2:$D$1048576,MATCH(FmtData!$B$4+(ROW()-10),RawData!$A$2:$A$1048576,0))</f>
        <v>50.957000000000001</v>
      </c>
      <c r="G1738">
        <f>INDEX(RawData!E$2:E$1048576,MATCH(FmtData!$B$4+(ROW()-10),RawData!$A$2:$A$1048576,0))</f>
        <v>2889.76</v>
      </c>
      <c r="H1738">
        <f>INDEX(RawData!F$2:F$1048576,MATCH(FmtData!$B$4+(ROW()-10),RawData!$A$2:$A$1048576,0))</f>
        <v>-0.15307599999999999</v>
      </c>
      <c r="I1738">
        <f>INDEX(RawData!G$2:G$1048576,MATCH(FmtData!$B$4+(ROW()-10),RawData!$A$2:$A$1048576,0))</f>
        <v>-29008.1</v>
      </c>
      <c r="J1738">
        <f>INDEX(RawData!H$2:H$1048576,MATCH(FmtData!$B$4+(ROW()-10),RawData!$A$2:$A$1048576,0))</f>
        <v>5.0863699999999998E-2</v>
      </c>
      <c r="K1738">
        <f>INDEX(RawData!I$2:I$1048576,MATCH(FmtData!$B$4+(ROW()-10),RawData!$A$2:$A$1048576,0))</f>
        <v>-0.61577599999999999</v>
      </c>
      <c r="L1738">
        <f>INDEX(RawData!J$2:J$1048576,MATCH(FmtData!$B$4+(ROW()-10),RawData!$A$2:$A$1048576,0))</f>
        <v>172.1</v>
      </c>
      <c r="M1738">
        <f>INDEX(RawData!K$2:K$1048576,MATCH(FmtData!$B$4+(ROW()-10),RawData!$A$2:$A$1048576,0))</f>
        <v>166.2</v>
      </c>
      <c r="N1738">
        <f>INDEX(RawData!L$2:L$1048576,MATCH(FmtData!$B$4+(ROW()-10),RawData!$A$2:$A$1048576,0))</f>
        <v>22.5</v>
      </c>
      <c r="O1738">
        <f>INDEX(RawData!M$2:M$1048576,MATCH(FmtData!$B$4+(ROW()-10),RawData!$A$2:$A$1048576,0))</f>
        <v>168.3</v>
      </c>
      <c r="P1738">
        <f>INDEX(RawData!N$2:N$1048576,MATCH(FmtData!$B$4+(ROW()-10),RawData!$A$2:$A$1048576,0))</f>
        <v>21.8</v>
      </c>
      <c r="Q1738">
        <f>INDEX(RawData!O$2:O$1048576,MATCH(FmtData!$B$4+(ROW()-10),RawData!$A$2:$A$1048576,0))</f>
        <v>182.7</v>
      </c>
      <c r="R1738" s="8">
        <f>INDEX(RawData!P$2:P$1048576,MATCH(FmtData!$B$4+(ROW()-10),RawData!$A$2:$A$1048576,0))</f>
        <v>61.839199999999998</v>
      </c>
      <c r="S1738">
        <f>INDEX(RawData!Q$2:Q$1048576,MATCH(FmtData!$B$4+(ROW()-10),RawData!$A$2:$A$1048576,0))</f>
        <v>507.21300000000002</v>
      </c>
      <c r="T1738" s="8">
        <f>INDEX(RawData!R$2:R$1048576,MATCH(FmtData!$B$4+(ROW()-10),RawData!$A$2:$A$1048576,0))</f>
        <v>-6.0605100000000002E-2</v>
      </c>
      <c r="U1738" s="8">
        <f>INDEX(RawData!S$2:S$1048576,MATCH(FmtData!$B$4+(ROW()-10),RawData!$A$2:$A$1048576,0))</f>
        <v>0.733464</v>
      </c>
      <c r="V1738" s="8">
        <f>INDEX(RawData!T$2:T$1048576,MATCH(FmtData!$B$4+(ROW()-10),RawData!$A$2:$A$1048576,0))</f>
        <v>7.0778099999999997E-2</v>
      </c>
      <c r="W1738" s="3">
        <f t="shared" si="541"/>
        <v>-0.56459120000000007</v>
      </c>
      <c r="X1738" s="3">
        <f t="shared" si="542"/>
        <v>-0.13998676599999998</v>
      </c>
      <c r="Y1738" s="8">
        <f t="shared" ref="Y1738:Y1801" si="546">$U$6+W1738</f>
        <v>9.3920958400470038</v>
      </c>
      <c r="Z1738" s="8">
        <f t="shared" ref="Z1738:Z1801" si="547">$U$6+X1738</f>
        <v>9.8167002740470046</v>
      </c>
      <c r="AA1738" s="3">
        <f t="shared" si="543"/>
        <v>9.6043980570470033</v>
      </c>
      <c r="AB1738" s="41">
        <v>2</v>
      </c>
      <c r="AC1738" s="42" t="str">
        <f t="shared" si="536"/>
        <v>Dilatometer</v>
      </c>
      <c r="AD1738" s="15">
        <f t="shared" si="545"/>
        <v>-318.39429999999999</v>
      </c>
      <c r="AE1738" s="15">
        <f t="shared" ref="AE1738:AE1801" si="548">PI()*Y1738^2/4*($R$4+(Y1738-$Y$10))-$U$5</f>
        <v>-137.13125378416441</v>
      </c>
      <c r="AF1738" s="15">
        <f t="shared" ref="AF1738:AF1801" si="549">PI()*Z1738^2/4*($R$4+(Z1738-$Z$10))-$U$5</f>
        <v>-35.430854112540374</v>
      </c>
      <c r="AG1738" s="15">
        <f t="shared" ref="AG1738:AG1801" si="550">PI()*AA1738^2/4*($R$4+(AA1738-$AA$10))-$U$5</f>
        <v>-87.352973233488683</v>
      </c>
      <c r="AH1738" s="15">
        <f t="shared" si="544"/>
        <v>-131.45548188559474</v>
      </c>
      <c r="AI1738" s="17">
        <f t="shared" ref="AI1738:AI1801" si="551">$N$5/(($U$5+AD1738)*2160)*100^3</f>
        <v>1.2412932375072088</v>
      </c>
      <c r="AJ1738" s="17">
        <f t="shared" ref="AJ1738:AJ1801" si="552">$N$5/(($U$5+AE1738)*2160)*100^3</f>
        <v>0.9422303179728827</v>
      </c>
      <c r="AK1738" s="17">
        <f t="shared" ref="AK1738:AK1801" si="553">$N$5/(($U$5+AF1738)*2160)*100^3</f>
        <v>0.83002971176186446</v>
      </c>
      <c r="AL1738" s="17">
        <f t="shared" ref="AL1738:AL1801" si="554">$N$5/(($U$5+AG1738)*2160)*100^3</f>
        <v>0.88375776717190757</v>
      </c>
      <c r="AM1738" s="17">
        <f t="shared" ref="AM1738:AM1801" si="555">$N$5/(($U$5+AH1738)*2160)*100^3</f>
        <v>0.93517532028805672</v>
      </c>
      <c r="AN1738" s="17">
        <f t="shared" si="537"/>
        <v>4.6039318178758837E-4</v>
      </c>
      <c r="AO1738" s="17">
        <f t="shared" si="538"/>
        <v>8.8375776717190764</v>
      </c>
      <c r="AP1738" s="17">
        <f t="shared" si="539"/>
        <v>12.412932375072089</v>
      </c>
      <c r="AQ1738" s="17">
        <f t="shared" si="540"/>
        <v>19.92412438758846</v>
      </c>
    </row>
    <row r="1739" spans="2:43" x14ac:dyDescent="0.45">
      <c r="B1739">
        <f>INDEX(RawData!$A$2:$A$1048576,MATCH(FmtData!$B$4+(ROW()-10),RawData!$A$2:$A$1048576,0))</f>
        <v>1927</v>
      </c>
      <c r="C1739" s="23">
        <f>LEFT(INDEX(RawData!$B$2:$B$1048576, MATCH(FmtData!$B$4+(ROW()-10),RawData!$A$2:$A$1048576,0)),10)+MID(INDEX(RawData!$B$2:$B$1048576, MATCH(FmtData!$B$4+(ROW()-10),RawData!$A$2:$A$1048576,0)),12,8)-$B$5/24</f>
        <v>42201.713125000002</v>
      </c>
      <c r="D1739" s="7">
        <f>MID(INDEX(RawData!$B$2:$B$1048576, MATCH(FmtData!$B$4+(ROW()-10),RawData!$A$2:$A$1048576,0)),12,8)+$B$5/24</f>
        <v>1.2131249999999998</v>
      </c>
      <c r="E1739" s="8">
        <f>INDEX(RawData!$D$2:$D$1048576,MATCH(FmtData!$B$4+(ROW()-10),RawData!$A$2:$A$1048576,0))</f>
        <v>50.973700000000001</v>
      </c>
      <c r="F1739">
        <f>INDEX(RawData!$D$2:$D$1048576,MATCH(FmtData!$B$4+(ROW()-10),RawData!$A$2:$A$1048576,0))</f>
        <v>50.973700000000001</v>
      </c>
      <c r="G1739">
        <f>INDEX(RawData!E$2:E$1048576,MATCH(FmtData!$B$4+(ROW()-10),RawData!$A$2:$A$1048576,0))</f>
        <v>2882.07</v>
      </c>
      <c r="H1739">
        <f>INDEX(RawData!F$2:F$1048576,MATCH(FmtData!$B$4+(ROW()-10),RawData!$A$2:$A$1048576,0))</f>
        <v>-0.15307599999999999</v>
      </c>
      <c r="I1739">
        <f>INDEX(RawData!G$2:G$1048576,MATCH(FmtData!$B$4+(ROW()-10),RawData!$A$2:$A$1048576,0))</f>
        <v>-29008.1</v>
      </c>
      <c r="J1739">
        <f>INDEX(RawData!H$2:H$1048576,MATCH(FmtData!$B$4+(ROW()-10),RawData!$A$2:$A$1048576,0))</f>
        <v>5.0863699999999998E-2</v>
      </c>
      <c r="K1739">
        <f>INDEX(RawData!I$2:I$1048576,MATCH(FmtData!$B$4+(ROW()-10),RawData!$A$2:$A$1048576,0))</f>
        <v>-0.61477000000000004</v>
      </c>
      <c r="L1739">
        <f>INDEX(RawData!J$2:J$1048576,MATCH(FmtData!$B$4+(ROW()-10),RawData!$A$2:$A$1048576,0))</f>
        <v>178.2</v>
      </c>
      <c r="M1739">
        <f>INDEX(RawData!K$2:K$1048576,MATCH(FmtData!$B$4+(ROW()-10),RawData!$A$2:$A$1048576,0))</f>
        <v>165</v>
      </c>
      <c r="N1739">
        <f>INDEX(RawData!L$2:L$1048576,MATCH(FmtData!$B$4+(ROW()-10),RawData!$A$2:$A$1048576,0))</f>
        <v>22.5</v>
      </c>
      <c r="O1739">
        <f>INDEX(RawData!M$2:M$1048576,MATCH(FmtData!$B$4+(ROW()-10),RawData!$A$2:$A$1048576,0))</f>
        <v>168.7</v>
      </c>
      <c r="P1739">
        <f>INDEX(RawData!N$2:N$1048576,MATCH(FmtData!$B$4+(ROW()-10),RawData!$A$2:$A$1048576,0))</f>
        <v>21.8</v>
      </c>
      <c r="Q1739">
        <f>INDEX(RawData!O$2:O$1048576,MATCH(FmtData!$B$4+(ROW()-10),RawData!$A$2:$A$1048576,0))</f>
        <v>182.7</v>
      </c>
      <c r="R1739" s="8">
        <f>INDEX(RawData!P$2:P$1048576,MATCH(FmtData!$B$4+(ROW()-10),RawData!$A$2:$A$1048576,0))</f>
        <v>61.839199999999998</v>
      </c>
      <c r="S1739">
        <f>INDEX(RawData!Q$2:Q$1048576,MATCH(FmtData!$B$4+(ROW()-10),RawData!$A$2:$A$1048576,0))</f>
        <v>507.21300000000002</v>
      </c>
      <c r="T1739" s="8">
        <f>INDEX(RawData!R$2:R$1048576,MATCH(FmtData!$B$4+(ROW()-10),RawData!$A$2:$A$1048576,0))</f>
        <v>-5.9423200000000002E-2</v>
      </c>
      <c r="U1739" s="8">
        <f>INDEX(RawData!S$2:S$1048576,MATCH(FmtData!$B$4+(ROW()-10),RawData!$A$2:$A$1048576,0))</f>
        <v>0.73325099999999999</v>
      </c>
      <c r="V1739" s="8">
        <f>INDEX(RawData!T$2:T$1048576,MATCH(FmtData!$B$4+(ROW()-10),RawData!$A$2:$A$1048576,0))</f>
        <v>7.27941E-2</v>
      </c>
      <c r="W1739" s="3">
        <f t="shared" si="541"/>
        <v>-0.56405018000000007</v>
      </c>
      <c r="X1739" s="3">
        <f t="shared" si="542"/>
        <v>-0.14510740599999999</v>
      </c>
      <c r="Y1739" s="8">
        <f t="shared" si="546"/>
        <v>9.3926368600470038</v>
      </c>
      <c r="Z1739" s="8">
        <f t="shared" si="547"/>
        <v>9.8115796340470052</v>
      </c>
      <c r="AA1739" s="3">
        <f t="shared" si="543"/>
        <v>9.6021082470470045</v>
      </c>
      <c r="AB1739" s="41">
        <v>2</v>
      </c>
      <c r="AC1739" s="42" t="str">
        <f t="shared" ref="AC1739:AC1802" si="556">IF(AB1739=1,"Isco","Dilatometer")</f>
        <v>Dilatometer</v>
      </c>
      <c r="AD1739" s="15">
        <f t="shared" si="545"/>
        <v>-318.39429999999999</v>
      </c>
      <c r="AE1739" s="15">
        <f t="shared" si="548"/>
        <v>-137.00708789113617</v>
      </c>
      <c r="AF1739" s="15">
        <f t="shared" si="549"/>
        <v>-36.708773918106317</v>
      </c>
      <c r="AG1739" s="15">
        <f t="shared" si="550"/>
        <v>-87.901218172423796</v>
      </c>
      <c r="AH1739" s="15">
        <f t="shared" si="544"/>
        <v>-131.33131599256649</v>
      </c>
      <c r="AI1739" s="17">
        <f t="shared" si="551"/>
        <v>1.2412932375072088</v>
      </c>
      <c r="AJ1739" s="17">
        <f t="shared" si="552"/>
        <v>0.94207484080284565</v>
      </c>
      <c r="AK1739" s="17">
        <f t="shared" si="553"/>
        <v>0.83127354750074245</v>
      </c>
      <c r="AL1739" s="17">
        <f t="shared" si="554"/>
        <v>0.88436221648055591</v>
      </c>
      <c r="AM1739" s="17">
        <f t="shared" si="555"/>
        <v>0.93502216249872949</v>
      </c>
      <c r="AN1739" s="17">
        <f t="shared" ref="AN1739:AN1802" si="557">INDEX($AM$10:$AM$2627,MATCH(C1739+1/24,$C$10:$C$2627,1))-INDEX($AM$10:$AM$2627,MATCH(C1739,$C$10:$C$2627,1))</f>
        <v>6.1355097111481793E-4</v>
      </c>
      <c r="AO1739" s="17">
        <f t="shared" ref="AO1739:AO1802" si="558">AL1739*10</f>
        <v>8.8436221648055593</v>
      </c>
      <c r="AP1739" s="17">
        <f t="shared" ref="AP1739:AP1802" si="559">AI1739*10</f>
        <v>12.412932375072089</v>
      </c>
      <c r="AQ1739" s="17">
        <f t="shared" ref="AQ1739:AQ1802" si="560">G1739*0.101325/14.696</f>
        <v>19.871103888813284</v>
      </c>
    </row>
    <row r="1740" spans="2:43" x14ac:dyDescent="0.45">
      <c r="B1740">
        <f>INDEX(RawData!$A$2:$A$1048576,MATCH(FmtData!$B$4+(ROW()-10),RawData!$A$2:$A$1048576,0))</f>
        <v>1928</v>
      </c>
      <c r="C1740" s="23">
        <f>LEFT(INDEX(RawData!$B$2:$B$1048576, MATCH(FmtData!$B$4+(ROW()-10),RawData!$A$2:$A$1048576,0)),10)+MID(INDEX(RawData!$B$2:$B$1048576, MATCH(FmtData!$B$4+(ROW()-10),RawData!$A$2:$A$1048576,0)),12,8)-$B$5/24</f>
        <v>42201.724907407406</v>
      </c>
      <c r="D1740" s="7">
        <f>MID(INDEX(RawData!$B$2:$B$1048576, MATCH(FmtData!$B$4+(ROW()-10),RawData!$A$2:$A$1048576,0)),12,8)+$B$5/24</f>
        <v>1.2249074074074073</v>
      </c>
      <c r="E1740" s="8">
        <f>INDEX(RawData!$D$2:$D$1048576,MATCH(FmtData!$B$4+(ROW()-10),RawData!$A$2:$A$1048576,0))</f>
        <v>51.255200000000002</v>
      </c>
      <c r="F1740">
        <f>INDEX(RawData!$D$2:$D$1048576,MATCH(FmtData!$B$4+(ROW()-10),RawData!$A$2:$A$1048576,0))</f>
        <v>51.255200000000002</v>
      </c>
      <c r="G1740">
        <f>INDEX(RawData!E$2:E$1048576,MATCH(FmtData!$B$4+(ROW()-10),RawData!$A$2:$A$1048576,0))</f>
        <v>2887.91</v>
      </c>
      <c r="H1740">
        <f>INDEX(RawData!F$2:F$1048576,MATCH(FmtData!$B$4+(ROW()-10),RawData!$A$2:$A$1048576,0))</f>
        <v>-0.15307599999999999</v>
      </c>
      <c r="I1740">
        <f>INDEX(RawData!G$2:G$1048576,MATCH(FmtData!$B$4+(ROW()-10),RawData!$A$2:$A$1048576,0))</f>
        <v>-28997.5</v>
      </c>
      <c r="J1740">
        <f>INDEX(RawData!H$2:H$1048576,MATCH(FmtData!$B$4+(ROW()-10),RawData!$A$2:$A$1048576,0))</f>
        <v>5.0863699999999998E-2</v>
      </c>
      <c r="K1740">
        <f>INDEX(RawData!I$2:I$1048576,MATCH(FmtData!$B$4+(ROW()-10),RawData!$A$2:$A$1048576,0))</f>
        <v>-0.61477000000000004</v>
      </c>
      <c r="L1740">
        <f>INDEX(RawData!J$2:J$1048576,MATCH(FmtData!$B$4+(ROW()-10),RawData!$A$2:$A$1048576,0))</f>
        <v>168</v>
      </c>
      <c r="M1740">
        <f>INDEX(RawData!K$2:K$1048576,MATCH(FmtData!$B$4+(ROW()-10),RawData!$A$2:$A$1048576,0))</f>
        <v>178.5</v>
      </c>
      <c r="N1740">
        <f>INDEX(RawData!L$2:L$1048576,MATCH(FmtData!$B$4+(ROW()-10),RawData!$A$2:$A$1048576,0))</f>
        <v>22.6</v>
      </c>
      <c r="O1740">
        <f>INDEX(RawData!M$2:M$1048576,MATCH(FmtData!$B$4+(ROW()-10),RawData!$A$2:$A$1048576,0))</f>
        <v>167.3</v>
      </c>
      <c r="P1740">
        <f>INDEX(RawData!N$2:N$1048576,MATCH(FmtData!$B$4+(ROW()-10),RawData!$A$2:$A$1048576,0))</f>
        <v>21.8</v>
      </c>
      <c r="Q1740">
        <f>INDEX(RawData!O$2:O$1048576,MATCH(FmtData!$B$4+(ROW()-10),RawData!$A$2:$A$1048576,0))</f>
        <v>182.6</v>
      </c>
      <c r="R1740" s="8">
        <f>INDEX(RawData!P$2:P$1048576,MATCH(FmtData!$B$4+(ROW()-10),RawData!$A$2:$A$1048576,0))</f>
        <v>61.230600000000003</v>
      </c>
      <c r="S1740">
        <f>INDEX(RawData!Q$2:Q$1048576,MATCH(FmtData!$B$4+(ROW()-10),RawData!$A$2:$A$1048576,0))</f>
        <v>507.21300000000002</v>
      </c>
      <c r="T1740" s="8">
        <f>INDEX(RawData!R$2:R$1048576,MATCH(FmtData!$B$4+(ROW()-10),RawData!$A$2:$A$1048576,0))</f>
        <v>-5.9423200000000002E-2</v>
      </c>
      <c r="U1740" s="8">
        <f>INDEX(RawData!S$2:S$1048576,MATCH(FmtData!$B$4+(ROW()-10),RawData!$A$2:$A$1048576,0))</f>
        <v>0.73248999999999997</v>
      </c>
      <c r="V1740" s="8">
        <f>INDEX(RawData!T$2:T$1048576,MATCH(FmtData!$B$4+(ROW()-10),RawData!$A$2:$A$1048576,0))</f>
        <v>8.0051499999999998E-2</v>
      </c>
      <c r="W1740" s="3">
        <f t="shared" si="541"/>
        <v>-0.56211723999999996</v>
      </c>
      <c r="X1740" s="3">
        <f t="shared" si="542"/>
        <v>-0.163541202</v>
      </c>
      <c r="Y1740" s="8">
        <f t="shared" si="546"/>
        <v>9.3945698000470053</v>
      </c>
      <c r="Z1740" s="8">
        <f t="shared" si="547"/>
        <v>9.7931458380470051</v>
      </c>
      <c r="AA1740" s="3">
        <f t="shared" si="543"/>
        <v>9.5938578190470061</v>
      </c>
      <c r="AB1740" s="41">
        <v>2</v>
      </c>
      <c r="AC1740" s="42" t="str">
        <f t="shared" si="556"/>
        <v>Dilatometer</v>
      </c>
      <c r="AD1740" s="15">
        <f>R1740-$R$1350 + $AD$1349</f>
        <v>-319.00290000000001</v>
      </c>
      <c r="AE1740" s="15">
        <f t="shared" si="548"/>
        <v>-136.56336037296421</v>
      </c>
      <c r="AF1740" s="15">
        <f t="shared" si="549"/>
        <v>-41.298624822911279</v>
      </c>
      <c r="AG1740" s="15">
        <f t="shared" si="550"/>
        <v>-89.874535501835226</v>
      </c>
      <c r="AH1740" s="15">
        <f t="shared" si="544"/>
        <v>-130.88758847439453</v>
      </c>
      <c r="AI1740" s="17">
        <f t="shared" si="551"/>
        <v>1.2426174742221452</v>
      </c>
      <c r="AJ1740" s="17">
        <f t="shared" si="552"/>
        <v>0.94151963629816371</v>
      </c>
      <c r="AK1740" s="17">
        <f t="shared" si="553"/>
        <v>0.8357718859472687</v>
      </c>
      <c r="AL1740" s="17">
        <f t="shared" si="554"/>
        <v>0.88654469297204685</v>
      </c>
      <c r="AM1740" s="17">
        <f t="shared" si="555"/>
        <v>0.93447523734711557</v>
      </c>
      <c r="AN1740" s="17">
        <f t="shared" si="557"/>
        <v>1.2266824184390401E-3</v>
      </c>
      <c r="AO1740" s="17">
        <f t="shared" si="558"/>
        <v>8.8654469297204681</v>
      </c>
      <c r="AP1740" s="17">
        <f t="shared" si="559"/>
        <v>12.426174742221452</v>
      </c>
      <c r="AQ1740" s="17">
        <f t="shared" si="560"/>
        <v>19.91136913105607</v>
      </c>
    </row>
    <row r="1741" spans="2:43" x14ac:dyDescent="0.45">
      <c r="B1741">
        <f>INDEX(RawData!$A$2:$A$1048576,MATCH(FmtData!$B$4+(ROW()-10),RawData!$A$2:$A$1048576,0))</f>
        <v>1929</v>
      </c>
      <c r="C1741" s="23">
        <f>LEFT(INDEX(RawData!$B$2:$B$1048576, MATCH(FmtData!$B$4+(ROW()-10),RawData!$A$2:$A$1048576,0)),10)+MID(INDEX(RawData!$B$2:$B$1048576, MATCH(FmtData!$B$4+(ROW()-10),RawData!$A$2:$A$1048576,0)),12,8)-$B$5/24</f>
        <v>42201.736481481479</v>
      </c>
      <c r="D1741" s="7">
        <f>MID(INDEX(RawData!$B$2:$B$1048576, MATCH(FmtData!$B$4+(ROW()-10),RawData!$A$2:$A$1048576,0)),12,8)+$B$5/24</f>
        <v>1.2364814814814813</v>
      </c>
      <c r="E1741" s="8">
        <f>INDEX(RawData!$D$2:$D$1048576,MATCH(FmtData!$B$4+(ROW()-10),RawData!$A$2:$A$1048576,0))</f>
        <v>51.531999999999996</v>
      </c>
      <c r="F1741">
        <f>INDEX(RawData!$D$2:$D$1048576,MATCH(FmtData!$B$4+(ROW()-10),RawData!$A$2:$A$1048576,0))</f>
        <v>51.531999999999996</v>
      </c>
      <c r="G1741">
        <f>INDEX(RawData!E$2:E$1048576,MATCH(FmtData!$B$4+(ROW()-10),RawData!$A$2:$A$1048576,0))</f>
        <v>2901.45</v>
      </c>
      <c r="H1741">
        <f>INDEX(RawData!F$2:F$1048576,MATCH(FmtData!$B$4+(ROW()-10),RawData!$A$2:$A$1048576,0))</f>
        <v>-0.15307599999999999</v>
      </c>
      <c r="I1741">
        <f>INDEX(RawData!G$2:G$1048576,MATCH(FmtData!$B$4+(ROW()-10),RawData!$A$2:$A$1048576,0))</f>
        <v>-29008.1</v>
      </c>
      <c r="J1741">
        <f>INDEX(RawData!H$2:H$1048576,MATCH(FmtData!$B$4+(ROW()-10),RawData!$A$2:$A$1048576,0))</f>
        <v>5.0863699999999998E-2</v>
      </c>
      <c r="K1741">
        <f>INDEX(RawData!I$2:I$1048576,MATCH(FmtData!$B$4+(ROW()-10),RawData!$A$2:$A$1048576,0))</f>
        <v>-0.61495900000000003</v>
      </c>
      <c r="L1741">
        <f>INDEX(RawData!J$2:J$1048576,MATCH(FmtData!$B$4+(ROW()-10),RawData!$A$2:$A$1048576,0))</f>
        <v>171.6</v>
      </c>
      <c r="M1741">
        <f>INDEX(RawData!K$2:K$1048576,MATCH(FmtData!$B$4+(ROW()-10),RawData!$A$2:$A$1048576,0))</f>
        <v>174.6</v>
      </c>
      <c r="N1741">
        <f>INDEX(RawData!L$2:L$1048576,MATCH(FmtData!$B$4+(ROW()-10),RawData!$A$2:$A$1048576,0))</f>
        <v>22.6</v>
      </c>
      <c r="O1741">
        <f>INDEX(RawData!M$2:M$1048576,MATCH(FmtData!$B$4+(ROW()-10),RawData!$A$2:$A$1048576,0))</f>
        <v>168.6</v>
      </c>
      <c r="P1741">
        <f>INDEX(RawData!N$2:N$1048576,MATCH(FmtData!$B$4+(ROW()-10),RawData!$A$2:$A$1048576,0))</f>
        <v>21.7</v>
      </c>
      <c r="Q1741">
        <f>INDEX(RawData!O$2:O$1048576,MATCH(FmtData!$B$4+(ROW()-10),RawData!$A$2:$A$1048576,0))</f>
        <v>182.9</v>
      </c>
      <c r="R1741" s="8">
        <f>INDEX(RawData!P$2:P$1048576,MATCH(FmtData!$B$4+(ROW()-10),RawData!$A$2:$A$1048576,0))</f>
        <v>61.316400000000002</v>
      </c>
      <c r="S1741">
        <f>INDEX(RawData!Q$2:Q$1048576,MATCH(FmtData!$B$4+(ROW()-10),RawData!$A$2:$A$1048576,0))</f>
        <v>507.21300000000002</v>
      </c>
      <c r="T1741" s="8">
        <f>INDEX(RawData!R$2:R$1048576,MATCH(FmtData!$B$4+(ROW()-10),RawData!$A$2:$A$1048576,0))</f>
        <v>-6.0605100000000002E-2</v>
      </c>
      <c r="U1741" s="8">
        <f>INDEX(RawData!S$2:S$1048576,MATCH(FmtData!$B$4+(ROW()-10),RawData!$A$2:$A$1048576,0))</f>
        <v>0.73382999999999998</v>
      </c>
      <c r="V1741" s="8">
        <f>INDEX(RawData!T$2:T$1048576,MATCH(FmtData!$B$4+(ROW()-10),RawData!$A$2:$A$1048576,0))</f>
        <v>0.10799599999999999</v>
      </c>
      <c r="W1741" s="3">
        <f t="shared" si="541"/>
        <v>-0.56552084000000002</v>
      </c>
      <c r="X1741" s="3">
        <f t="shared" si="542"/>
        <v>-0.23452023199999997</v>
      </c>
      <c r="Y1741" s="8">
        <f t="shared" si="546"/>
        <v>9.3911662000470049</v>
      </c>
      <c r="Z1741" s="8">
        <f t="shared" si="547"/>
        <v>9.7221668080470049</v>
      </c>
      <c r="AA1741" s="3">
        <f t="shared" si="543"/>
        <v>9.5566665040470049</v>
      </c>
      <c r="AB1741" s="41">
        <v>2</v>
      </c>
      <c r="AC1741" s="42" t="str">
        <f t="shared" si="556"/>
        <v>Dilatometer</v>
      </c>
      <c r="AD1741" s="15">
        <f t="shared" si="545"/>
        <v>-318.9171</v>
      </c>
      <c r="AE1741" s="15">
        <f t="shared" si="548"/>
        <v>-137.34457743191626</v>
      </c>
      <c r="AF1741" s="15">
        <f t="shared" si="549"/>
        <v>-58.818277594956157</v>
      </c>
      <c r="AG1741" s="15">
        <f t="shared" si="550"/>
        <v>-98.729751357045984</v>
      </c>
      <c r="AH1741" s="15">
        <f t="shared" si="544"/>
        <v>-131.66880553334659</v>
      </c>
      <c r="AI1741" s="17">
        <f t="shared" si="551"/>
        <v>1.2424306132005398</v>
      </c>
      <c r="AJ1741" s="17">
        <f t="shared" si="552"/>
        <v>0.94249755592748619</v>
      </c>
      <c r="AK1741" s="17">
        <f t="shared" si="553"/>
        <v>0.85339924859772187</v>
      </c>
      <c r="AL1741" s="17">
        <f t="shared" si="554"/>
        <v>0.8964726216340051</v>
      </c>
      <c r="AM1741" s="17">
        <f t="shared" si="555"/>
        <v>0.93543857075018577</v>
      </c>
      <c r="AN1741" s="17">
        <f t="shared" si="557"/>
        <v>4.8216195338224299E-4</v>
      </c>
      <c r="AO1741" s="17">
        <f t="shared" si="558"/>
        <v>8.9647262163400505</v>
      </c>
      <c r="AP1741" s="17">
        <f t="shared" si="559"/>
        <v>12.424306132005398</v>
      </c>
      <c r="AQ1741" s="17">
        <f t="shared" si="560"/>
        <v>20.004723819406639</v>
      </c>
    </row>
    <row r="1742" spans="2:43" x14ac:dyDescent="0.45">
      <c r="B1742">
        <f>INDEX(RawData!$A$2:$A$1048576,MATCH(FmtData!$B$4+(ROW()-10),RawData!$A$2:$A$1048576,0))</f>
        <v>1930</v>
      </c>
      <c r="C1742" s="23">
        <f>LEFT(INDEX(RawData!$B$2:$B$1048576, MATCH(FmtData!$B$4+(ROW()-10),RawData!$A$2:$A$1048576,0)),10)+MID(INDEX(RawData!$B$2:$B$1048576, MATCH(FmtData!$B$4+(ROW()-10),RawData!$A$2:$A$1048576,0)),12,8)-$B$5/24</f>
        <v>42201.748055555552</v>
      </c>
      <c r="D1742" s="7">
        <f>MID(INDEX(RawData!$B$2:$B$1048576, MATCH(FmtData!$B$4+(ROW()-10),RawData!$A$2:$A$1048576,0)),12,8)+$B$5/24</f>
        <v>1.2480555555555557</v>
      </c>
      <c r="E1742" s="8">
        <f>INDEX(RawData!$D$2:$D$1048576,MATCH(FmtData!$B$4+(ROW()-10),RawData!$A$2:$A$1048576,0))</f>
        <v>51.808700000000002</v>
      </c>
      <c r="F1742">
        <f>INDEX(RawData!$D$2:$D$1048576,MATCH(FmtData!$B$4+(ROW()-10),RawData!$A$2:$A$1048576,0))</f>
        <v>51.808700000000002</v>
      </c>
      <c r="G1742">
        <f>INDEX(RawData!E$2:E$1048576,MATCH(FmtData!$B$4+(ROW()-10),RawData!$A$2:$A$1048576,0))</f>
        <v>2892.84</v>
      </c>
      <c r="H1742">
        <f>INDEX(RawData!F$2:F$1048576,MATCH(FmtData!$B$4+(ROW()-10),RawData!$A$2:$A$1048576,0))</f>
        <v>-0.15307599999999999</v>
      </c>
      <c r="I1742">
        <f>INDEX(RawData!G$2:G$1048576,MATCH(FmtData!$B$4+(ROW()-10),RawData!$A$2:$A$1048576,0))</f>
        <v>-29008.1</v>
      </c>
      <c r="J1742">
        <f>INDEX(RawData!H$2:H$1048576,MATCH(FmtData!$B$4+(ROW()-10),RawData!$A$2:$A$1048576,0))</f>
        <v>5.0863699999999998E-2</v>
      </c>
      <c r="K1742">
        <f>INDEX(RawData!I$2:I$1048576,MATCH(FmtData!$B$4+(ROW()-10),RawData!$A$2:$A$1048576,0))</f>
        <v>-0.61577599999999999</v>
      </c>
      <c r="L1742">
        <f>INDEX(RawData!J$2:J$1048576,MATCH(FmtData!$B$4+(ROW()-10),RawData!$A$2:$A$1048576,0))</f>
        <v>185.2</v>
      </c>
      <c r="M1742">
        <f>INDEX(RawData!K$2:K$1048576,MATCH(FmtData!$B$4+(ROW()-10),RawData!$A$2:$A$1048576,0))</f>
        <v>176.3</v>
      </c>
      <c r="N1742">
        <f>INDEX(RawData!L$2:L$1048576,MATCH(FmtData!$B$4+(ROW()-10),RawData!$A$2:$A$1048576,0))</f>
        <v>22.6</v>
      </c>
      <c r="O1742">
        <f>INDEX(RawData!M$2:M$1048576,MATCH(FmtData!$B$4+(ROW()-10),RawData!$A$2:$A$1048576,0))</f>
        <v>179.1</v>
      </c>
      <c r="P1742">
        <f>INDEX(RawData!N$2:N$1048576,MATCH(FmtData!$B$4+(ROW()-10),RawData!$A$2:$A$1048576,0))</f>
        <v>21.8</v>
      </c>
      <c r="Q1742">
        <f>INDEX(RawData!O$2:O$1048576,MATCH(FmtData!$B$4+(ROW()-10),RawData!$A$2:$A$1048576,0))</f>
        <v>182.9</v>
      </c>
      <c r="R1742" s="8">
        <f>INDEX(RawData!P$2:P$1048576,MATCH(FmtData!$B$4+(ROW()-10),RawData!$A$2:$A$1048576,0))</f>
        <v>61.4373</v>
      </c>
      <c r="S1742">
        <f>INDEX(RawData!Q$2:Q$1048576,MATCH(FmtData!$B$4+(ROW()-10),RawData!$A$2:$A$1048576,0))</f>
        <v>507.21300000000002</v>
      </c>
      <c r="T1742" s="8">
        <f>INDEX(RawData!R$2:R$1048576,MATCH(FmtData!$B$4+(ROW()-10),RawData!$A$2:$A$1048576,0))</f>
        <v>-6.0605100000000002E-2</v>
      </c>
      <c r="U1742" s="8">
        <f>INDEX(RawData!S$2:S$1048576,MATCH(FmtData!$B$4+(ROW()-10),RawData!$A$2:$A$1048576,0))</f>
        <v>0.73410399999999998</v>
      </c>
      <c r="V1742" s="8">
        <f>INDEX(RawData!T$2:T$1048576,MATCH(FmtData!$B$4+(ROW()-10),RawData!$A$2:$A$1048576,0))</f>
        <v>0.16003800000000001</v>
      </c>
      <c r="W1742" s="3">
        <f t="shared" si="541"/>
        <v>-0.56621680000000008</v>
      </c>
      <c r="X1742" s="3">
        <f t="shared" si="542"/>
        <v>-0.36670691200000005</v>
      </c>
      <c r="Y1742" s="8">
        <f t="shared" si="546"/>
        <v>9.390470240047005</v>
      </c>
      <c r="Z1742" s="8">
        <f t="shared" si="547"/>
        <v>9.5899801280470047</v>
      </c>
      <c r="AA1742" s="3">
        <f t="shared" si="543"/>
        <v>9.4902251840470058</v>
      </c>
      <c r="AB1742" s="41">
        <v>2</v>
      </c>
      <c r="AC1742" s="42" t="str">
        <f t="shared" si="556"/>
        <v>Dilatometer</v>
      </c>
      <c r="AD1742" s="15">
        <f t="shared" si="545"/>
        <v>-318.7962</v>
      </c>
      <c r="AE1742" s="15">
        <f t="shared" si="548"/>
        <v>-137.50425240406855</v>
      </c>
      <c r="AF1742" s="15">
        <f t="shared" si="549"/>
        <v>-90.800874765077879</v>
      </c>
      <c r="AG1742" s="15">
        <f t="shared" si="550"/>
        <v>-114.38654499636596</v>
      </c>
      <c r="AH1742" s="15">
        <f t="shared" si="544"/>
        <v>-131.82848050549887</v>
      </c>
      <c r="AI1742" s="17">
        <f t="shared" si="551"/>
        <v>1.2421674044011817</v>
      </c>
      <c r="AJ1742" s="17">
        <f t="shared" si="552"/>
        <v>0.9426976855394481</v>
      </c>
      <c r="AK1742" s="17">
        <f t="shared" si="553"/>
        <v>0.88757293793191649</v>
      </c>
      <c r="AL1742" s="17">
        <f t="shared" si="554"/>
        <v>0.91458118306428648</v>
      </c>
      <c r="AM1742" s="17">
        <f t="shared" si="555"/>
        <v>0.93563571346984431</v>
      </c>
      <c r="AN1742" s="17">
        <f t="shared" si="557"/>
        <v>6.6206295710302676E-5</v>
      </c>
      <c r="AO1742" s="17">
        <f t="shared" si="558"/>
        <v>9.1458118306428648</v>
      </c>
      <c r="AP1742" s="17">
        <f t="shared" si="559"/>
        <v>12.421674044011816</v>
      </c>
      <c r="AQ1742" s="17">
        <f t="shared" si="560"/>
        <v>19.945360166031573</v>
      </c>
    </row>
    <row r="1743" spans="2:43" x14ac:dyDescent="0.45">
      <c r="B1743">
        <f>INDEX(RawData!$A$2:$A$1048576,MATCH(FmtData!$B$4+(ROW()-10),RawData!$A$2:$A$1048576,0))</f>
        <v>1931</v>
      </c>
      <c r="C1743" s="23">
        <f>LEFT(INDEX(RawData!$B$2:$B$1048576, MATCH(FmtData!$B$4+(ROW()-10),RawData!$A$2:$A$1048576,0)),10)+MID(INDEX(RawData!$B$2:$B$1048576, MATCH(FmtData!$B$4+(ROW()-10),RawData!$A$2:$A$1048576,0)),12,8)-$B$5/24</f>
        <v>42201.759629629632</v>
      </c>
      <c r="D1743" s="7">
        <f>MID(INDEX(RawData!$B$2:$B$1048576, MATCH(FmtData!$B$4+(ROW()-10),RawData!$A$2:$A$1048576,0)),12,8)+$B$5/24</f>
        <v>0.25962962962962965</v>
      </c>
      <c r="E1743" s="8">
        <f>INDEX(RawData!$D$2:$D$1048576,MATCH(FmtData!$B$4+(ROW()-10),RawData!$A$2:$A$1048576,0))</f>
        <v>52.085299999999997</v>
      </c>
      <c r="F1743">
        <f>INDEX(RawData!$D$2:$D$1048576,MATCH(FmtData!$B$4+(ROW()-10),RawData!$A$2:$A$1048576,0))</f>
        <v>52.085299999999997</v>
      </c>
      <c r="G1743">
        <f>INDEX(RawData!E$2:E$1048576,MATCH(FmtData!$B$4+(ROW()-10),RawData!$A$2:$A$1048576,0))</f>
        <v>2879.3</v>
      </c>
      <c r="H1743">
        <f>INDEX(RawData!F$2:F$1048576,MATCH(FmtData!$B$4+(ROW()-10),RawData!$A$2:$A$1048576,0))</f>
        <v>-1.0764199999999999</v>
      </c>
      <c r="I1743">
        <f>INDEX(RawData!G$2:G$1048576,MATCH(FmtData!$B$4+(ROW()-10),RawData!$A$2:$A$1048576,0))</f>
        <v>-29008.1</v>
      </c>
      <c r="J1743">
        <f>INDEX(RawData!H$2:H$1048576,MATCH(FmtData!$B$4+(ROW()-10),RawData!$A$2:$A$1048576,0))</f>
        <v>5.0863699999999998E-2</v>
      </c>
      <c r="K1743">
        <f>INDEX(RawData!I$2:I$1048576,MATCH(FmtData!$B$4+(ROW()-10),RawData!$A$2:$A$1048576,0))</f>
        <v>-0.61577599999999999</v>
      </c>
      <c r="L1743">
        <f>INDEX(RawData!J$2:J$1048576,MATCH(FmtData!$B$4+(ROW()-10),RawData!$A$2:$A$1048576,0))</f>
        <v>183.1</v>
      </c>
      <c r="M1743">
        <f>INDEX(RawData!K$2:K$1048576,MATCH(FmtData!$B$4+(ROW()-10),RawData!$A$2:$A$1048576,0))</f>
        <v>179.8</v>
      </c>
      <c r="N1743">
        <f>INDEX(RawData!L$2:L$1048576,MATCH(FmtData!$B$4+(ROW()-10),RawData!$A$2:$A$1048576,0))</f>
        <v>22.7</v>
      </c>
      <c r="O1743">
        <f>INDEX(RawData!M$2:M$1048576,MATCH(FmtData!$B$4+(ROW()-10),RawData!$A$2:$A$1048576,0))</f>
        <v>172.4</v>
      </c>
      <c r="P1743">
        <f>INDEX(RawData!N$2:N$1048576,MATCH(FmtData!$B$4+(ROW()-10),RawData!$A$2:$A$1048576,0))</f>
        <v>21.9</v>
      </c>
      <c r="Q1743">
        <f>INDEX(RawData!O$2:O$1048576,MATCH(FmtData!$B$4+(ROW()-10),RawData!$A$2:$A$1048576,0))</f>
        <v>183.1</v>
      </c>
      <c r="R1743" s="8">
        <f>INDEX(RawData!P$2:P$1048576,MATCH(FmtData!$B$4+(ROW()-10),RawData!$A$2:$A$1048576,0))</f>
        <v>61.4998</v>
      </c>
      <c r="S1743">
        <f>INDEX(RawData!Q$2:Q$1048576,MATCH(FmtData!$B$4+(ROW()-10),RawData!$A$2:$A$1048576,0))</f>
        <v>507.21300000000002</v>
      </c>
      <c r="T1743" s="8">
        <f>INDEX(RawData!R$2:R$1048576,MATCH(FmtData!$B$4+(ROW()-10),RawData!$A$2:$A$1048576,0))</f>
        <v>-6.0605100000000002E-2</v>
      </c>
      <c r="U1743" s="8">
        <f>INDEX(RawData!S$2:S$1048576,MATCH(FmtData!$B$4+(ROW()-10),RawData!$A$2:$A$1048576,0))</f>
        <v>0.73419599999999996</v>
      </c>
      <c r="V1743" s="8">
        <f>INDEX(RawData!T$2:T$1048576,MATCH(FmtData!$B$4+(ROW()-10),RawData!$A$2:$A$1048576,0))</f>
        <v>0.18925400000000001</v>
      </c>
      <c r="W1743" s="3">
        <f t="shared" si="541"/>
        <v>-0.56645047999999998</v>
      </c>
      <c r="X1743" s="3">
        <f t="shared" si="542"/>
        <v>-0.44091555200000004</v>
      </c>
      <c r="Y1743" s="8">
        <f t="shared" si="546"/>
        <v>9.3902365600470041</v>
      </c>
      <c r="Z1743" s="8">
        <f t="shared" si="547"/>
        <v>9.5157714880470046</v>
      </c>
      <c r="AA1743" s="3">
        <f t="shared" si="543"/>
        <v>9.4530040240470043</v>
      </c>
      <c r="AB1743" s="41">
        <v>2</v>
      </c>
      <c r="AC1743" s="42" t="str">
        <f t="shared" si="556"/>
        <v>Dilatometer</v>
      </c>
      <c r="AD1743" s="15">
        <f t="shared" si="545"/>
        <v>-318.7337</v>
      </c>
      <c r="AE1743" s="15">
        <f t="shared" si="548"/>
        <v>-137.55786084137333</v>
      </c>
      <c r="AF1743" s="15">
        <f t="shared" si="549"/>
        <v>-108.39123837148986</v>
      </c>
      <c r="AG1743" s="15">
        <f t="shared" si="550"/>
        <v>-123.0668404874782</v>
      </c>
      <c r="AH1743" s="15">
        <f t="shared" si="544"/>
        <v>-131.88208894280365</v>
      </c>
      <c r="AI1743" s="17">
        <f t="shared" si="551"/>
        <v>1.2420313807132186</v>
      </c>
      <c r="AJ1743" s="17">
        <f t="shared" si="552"/>
        <v>0.94276489506380379</v>
      </c>
      <c r="AK1743" s="17">
        <f t="shared" si="553"/>
        <v>0.90756127461101332</v>
      </c>
      <c r="AL1743" s="17">
        <f t="shared" si="554"/>
        <v>0.9249395659359515</v>
      </c>
      <c r="AM1743" s="17">
        <f t="shared" si="555"/>
        <v>0.93570191976555461</v>
      </c>
      <c r="AN1743" s="17">
        <f t="shared" si="557"/>
        <v>-6.1360869913873461E-4</v>
      </c>
      <c r="AO1743" s="17">
        <f t="shared" si="558"/>
        <v>9.2493956593595144</v>
      </c>
      <c r="AP1743" s="17">
        <f t="shared" si="559"/>
        <v>12.420313807132185</v>
      </c>
      <c r="AQ1743" s="17">
        <f t="shared" si="560"/>
        <v>19.852005477681001</v>
      </c>
    </row>
    <row r="1744" spans="2:43" x14ac:dyDescent="0.45">
      <c r="B1744">
        <f>INDEX(RawData!$A$2:$A$1048576,MATCH(FmtData!$B$4+(ROW()-10),RawData!$A$2:$A$1048576,0))</f>
        <v>1932</v>
      </c>
      <c r="C1744" s="23">
        <f>LEFT(INDEX(RawData!$B$2:$B$1048576, MATCH(FmtData!$B$4+(ROW()-10),RawData!$A$2:$A$1048576,0)),10)+MID(INDEX(RawData!$B$2:$B$1048576, MATCH(FmtData!$B$4+(ROW()-10),RawData!$A$2:$A$1048576,0)),12,8)-$B$5/24</f>
        <v>42201.771203703705</v>
      </c>
      <c r="D1744" s="7">
        <f>MID(INDEX(RawData!$B$2:$B$1048576, MATCH(FmtData!$B$4+(ROW()-10),RawData!$A$2:$A$1048576,0)),12,8)+$B$5/24</f>
        <v>0.27120370370370372</v>
      </c>
      <c r="E1744" s="8">
        <f>INDEX(RawData!$D$2:$D$1048576,MATCH(FmtData!$B$4+(ROW()-10),RawData!$A$2:$A$1048576,0))</f>
        <v>52.362200000000001</v>
      </c>
      <c r="F1744">
        <f>INDEX(RawData!$D$2:$D$1048576,MATCH(FmtData!$B$4+(ROW()-10),RawData!$A$2:$A$1048576,0))</f>
        <v>52.362200000000001</v>
      </c>
      <c r="G1744">
        <f>INDEX(RawData!E$2:E$1048576,MATCH(FmtData!$B$4+(ROW()-10),RawData!$A$2:$A$1048576,0))</f>
        <v>2901.45</v>
      </c>
      <c r="H1744">
        <f>INDEX(RawData!F$2:F$1048576,MATCH(FmtData!$B$4+(ROW()-10),RawData!$A$2:$A$1048576,0))</f>
        <v>-0.15307599999999999</v>
      </c>
      <c r="I1744">
        <f>INDEX(RawData!G$2:G$1048576,MATCH(FmtData!$B$4+(ROW()-10),RawData!$A$2:$A$1048576,0))</f>
        <v>-29008.1</v>
      </c>
      <c r="J1744">
        <f>INDEX(RawData!H$2:H$1048576,MATCH(FmtData!$B$4+(ROW()-10),RawData!$A$2:$A$1048576,0))</f>
        <v>5.0863699999999998E-2</v>
      </c>
      <c r="K1744">
        <f>INDEX(RawData!I$2:I$1048576,MATCH(FmtData!$B$4+(ROW()-10),RawData!$A$2:$A$1048576,0))</f>
        <v>-0.61577599999999999</v>
      </c>
      <c r="L1744">
        <f>INDEX(RawData!J$2:J$1048576,MATCH(FmtData!$B$4+(ROW()-10),RawData!$A$2:$A$1048576,0))</f>
        <v>174.6</v>
      </c>
      <c r="M1744">
        <f>INDEX(RawData!K$2:K$1048576,MATCH(FmtData!$B$4+(ROW()-10),RawData!$A$2:$A$1048576,0))</f>
        <v>169.1</v>
      </c>
      <c r="N1744">
        <f>INDEX(RawData!L$2:L$1048576,MATCH(FmtData!$B$4+(ROW()-10),RawData!$A$2:$A$1048576,0))</f>
        <v>22.7</v>
      </c>
      <c r="O1744">
        <f>INDEX(RawData!M$2:M$1048576,MATCH(FmtData!$B$4+(ROW()-10),RawData!$A$2:$A$1048576,0))</f>
        <v>172.9</v>
      </c>
      <c r="P1744">
        <f>INDEX(RawData!N$2:N$1048576,MATCH(FmtData!$B$4+(ROW()-10),RawData!$A$2:$A$1048576,0))</f>
        <v>21.9</v>
      </c>
      <c r="Q1744">
        <f>INDEX(RawData!O$2:O$1048576,MATCH(FmtData!$B$4+(ROW()-10),RawData!$A$2:$A$1048576,0))</f>
        <v>183.1</v>
      </c>
      <c r="R1744" s="8">
        <f>INDEX(RawData!P$2:P$1048576,MATCH(FmtData!$B$4+(ROW()-10),RawData!$A$2:$A$1048576,0))</f>
        <v>60.754600000000003</v>
      </c>
      <c r="S1744">
        <f>INDEX(RawData!Q$2:Q$1048576,MATCH(FmtData!$B$4+(ROW()-10),RawData!$A$2:$A$1048576,0))</f>
        <v>507.21300000000002</v>
      </c>
      <c r="T1744" s="8">
        <f>INDEX(RawData!R$2:R$1048576,MATCH(FmtData!$B$4+(ROW()-10),RawData!$A$2:$A$1048576,0))</f>
        <v>-6.0605100000000002E-2</v>
      </c>
      <c r="U1744" s="8">
        <f>INDEX(RawData!S$2:S$1048576,MATCH(FmtData!$B$4+(ROW()-10),RawData!$A$2:$A$1048576,0))</f>
        <v>0.73450000000000004</v>
      </c>
      <c r="V1744" s="8">
        <f>INDEX(RawData!T$2:T$1048576,MATCH(FmtData!$B$4+(ROW()-10),RawData!$A$2:$A$1048576,0))</f>
        <v>0.19921</v>
      </c>
      <c r="W1744" s="3">
        <f t="shared" si="541"/>
        <v>-0.56722264000000022</v>
      </c>
      <c r="X1744" s="3">
        <f t="shared" si="542"/>
        <v>-0.46620379200000001</v>
      </c>
      <c r="Y1744" s="8">
        <f t="shared" si="546"/>
        <v>9.3894644000470038</v>
      </c>
      <c r="Z1744" s="8">
        <f t="shared" si="547"/>
        <v>9.4904832480470045</v>
      </c>
      <c r="AA1744" s="3">
        <f t="shared" si="543"/>
        <v>9.439973824047005</v>
      </c>
      <c r="AB1744" s="41">
        <v>2</v>
      </c>
      <c r="AC1744" s="42" t="str">
        <f t="shared" si="556"/>
        <v>Dilatometer</v>
      </c>
      <c r="AD1744" s="15">
        <f t="shared" si="545"/>
        <v>-319.47890000000001</v>
      </c>
      <c r="AE1744" s="15">
        <f t="shared" si="548"/>
        <v>-137.73498368593187</v>
      </c>
      <c r="AF1744" s="15">
        <f t="shared" si="549"/>
        <v>-114.32613510594774</v>
      </c>
      <c r="AG1744" s="15">
        <f t="shared" si="550"/>
        <v>-126.09024435449658</v>
      </c>
      <c r="AH1744" s="15">
        <f t="shared" si="544"/>
        <v>-132.05921178736219</v>
      </c>
      <c r="AI1744" s="17">
        <f t="shared" si="551"/>
        <v>1.2436551608408508</v>
      </c>
      <c r="AJ1744" s="17">
        <f t="shared" si="552"/>
        <v>0.94298702420035452</v>
      </c>
      <c r="AK1744" s="17">
        <f t="shared" si="553"/>
        <v>0.9145099075178873</v>
      </c>
      <c r="AL1744" s="17">
        <f t="shared" si="554"/>
        <v>0.92860277182051187</v>
      </c>
      <c r="AM1744" s="17">
        <f t="shared" si="555"/>
        <v>0.93592073270356801</v>
      </c>
      <c r="AN1744" s="17">
        <f t="shared" si="557"/>
        <v>-4.4024583059909528E-4</v>
      </c>
      <c r="AO1744" s="17">
        <f t="shared" si="558"/>
        <v>9.2860277182051192</v>
      </c>
      <c r="AP1744" s="17">
        <f t="shared" si="559"/>
        <v>12.436551608408507</v>
      </c>
      <c r="AQ1744" s="17">
        <f t="shared" si="560"/>
        <v>20.004723819406639</v>
      </c>
    </row>
    <row r="1745" spans="1:43" x14ac:dyDescent="0.45">
      <c r="B1745">
        <f>INDEX(RawData!$A$2:$A$1048576,MATCH(FmtData!$B$4+(ROW()-10),RawData!$A$2:$A$1048576,0))</f>
        <v>1933</v>
      </c>
      <c r="C1745" s="23">
        <f>LEFT(INDEX(RawData!$B$2:$B$1048576, MATCH(FmtData!$B$4+(ROW()-10),RawData!$A$2:$A$1048576,0)),10)+MID(INDEX(RawData!$B$2:$B$1048576, MATCH(FmtData!$B$4+(ROW()-10),RawData!$A$2:$A$1048576,0)),12,8)-$B$5/24</f>
        <v>42201.782777777778</v>
      </c>
      <c r="D1745" s="7">
        <f>MID(INDEX(RawData!$B$2:$B$1048576, MATCH(FmtData!$B$4+(ROW()-10),RawData!$A$2:$A$1048576,0)),12,8)+$B$5/24</f>
        <v>0.28277777777777779</v>
      </c>
      <c r="E1745" s="8">
        <f>INDEX(RawData!$D$2:$D$1048576,MATCH(FmtData!$B$4+(ROW()-10),RawData!$A$2:$A$1048576,0))</f>
        <v>52.639000000000003</v>
      </c>
      <c r="F1745">
        <f>INDEX(RawData!$D$2:$D$1048576,MATCH(FmtData!$B$4+(ROW()-10),RawData!$A$2:$A$1048576,0))</f>
        <v>52.639000000000003</v>
      </c>
      <c r="G1745">
        <f>INDEX(RawData!E$2:E$1048576,MATCH(FmtData!$B$4+(ROW()-10),RawData!$A$2:$A$1048576,0))</f>
        <v>2898.38</v>
      </c>
      <c r="H1745">
        <f>INDEX(RawData!F$2:F$1048576,MATCH(FmtData!$B$4+(ROW()-10),RawData!$A$2:$A$1048576,0))</f>
        <v>-1.0764199999999999</v>
      </c>
      <c r="I1745">
        <f>INDEX(RawData!G$2:G$1048576,MATCH(FmtData!$B$4+(ROW()-10),RawData!$A$2:$A$1048576,0))</f>
        <v>-29008.1</v>
      </c>
      <c r="J1745">
        <f>INDEX(RawData!H$2:H$1048576,MATCH(FmtData!$B$4+(ROW()-10),RawData!$A$2:$A$1048576,0))</f>
        <v>5.0863699999999998E-2</v>
      </c>
      <c r="K1745">
        <f>INDEX(RawData!I$2:I$1048576,MATCH(FmtData!$B$4+(ROW()-10),RawData!$A$2:$A$1048576,0))</f>
        <v>-0.61477000000000004</v>
      </c>
      <c r="L1745">
        <f>INDEX(RawData!J$2:J$1048576,MATCH(FmtData!$B$4+(ROW()-10),RawData!$A$2:$A$1048576,0))</f>
        <v>200.8</v>
      </c>
      <c r="M1745">
        <f>INDEX(RawData!K$2:K$1048576,MATCH(FmtData!$B$4+(ROW()-10),RawData!$A$2:$A$1048576,0))</f>
        <v>167.4</v>
      </c>
      <c r="N1745">
        <f>INDEX(RawData!L$2:L$1048576,MATCH(FmtData!$B$4+(ROW()-10),RawData!$A$2:$A$1048576,0))</f>
        <v>22.6</v>
      </c>
      <c r="O1745">
        <f>INDEX(RawData!M$2:M$1048576,MATCH(FmtData!$B$4+(ROW()-10),RawData!$A$2:$A$1048576,0))</f>
        <v>163.19999999999999</v>
      </c>
      <c r="P1745">
        <f>INDEX(RawData!N$2:N$1048576,MATCH(FmtData!$B$4+(ROW()-10),RawData!$A$2:$A$1048576,0))</f>
        <v>21.9</v>
      </c>
      <c r="Q1745">
        <f>INDEX(RawData!O$2:O$1048576,MATCH(FmtData!$B$4+(ROW()-10),RawData!$A$2:$A$1048576,0))</f>
        <v>182.6</v>
      </c>
      <c r="R1745" s="8">
        <f>INDEX(RawData!P$2:P$1048576,MATCH(FmtData!$B$4+(ROW()-10),RawData!$A$2:$A$1048576,0))</f>
        <v>59.748100000000001</v>
      </c>
      <c r="S1745">
        <f>INDEX(RawData!Q$2:Q$1048576,MATCH(FmtData!$B$4+(ROW()-10),RawData!$A$2:$A$1048576,0))</f>
        <v>507.16699999999997</v>
      </c>
      <c r="T1745" s="8">
        <f>INDEX(RawData!R$2:R$1048576,MATCH(FmtData!$B$4+(ROW()-10),RawData!$A$2:$A$1048576,0))</f>
        <v>-6.0605100000000002E-2</v>
      </c>
      <c r="U1745" s="8">
        <f>INDEX(RawData!S$2:S$1048576,MATCH(FmtData!$B$4+(ROW()-10),RawData!$A$2:$A$1048576,0))</f>
        <v>0.73419599999999996</v>
      </c>
      <c r="V1745" s="8">
        <f>INDEX(RawData!T$2:T$1048576,MATCH(FmtData!$B$4+(ROW()-10),RawData!$A$2:$A$1048576,0))</f>
        <v>0.20218700000000001</v>
      </c>
      <c r="W1745" s="3">
        <f t="shared" si="541"/>
        <v>-0.56645047999999998</v>
      </c>
      <c r="X1745" s="3">
        <f t="shared" si="542"/>
        <v>-0.47376537200000002</v>
      </c>
      <c r="Y1745" s="8">
        <f t="shared" si="546"/>
        <v>9.3902365600470041</v>
      </c>
      <c r="Z1745" s="8">
        <f t="shared" si="547"/>
        <v>9.4829216680470036</v>
      </c>
      <c r="AA1745" s="3">
        <f t="shared" si="543"/>
        <v>9.436579114047003</v>
      </c>
      <c r="AB1745" s="41">
        <v>2</v>
      </c>
      <c r="AC1745" s="42" t="str">
        <f t="shared" si="556"/>
        <v>Dilatometer</v>
      </c>
      <c r="AD1745" s="15">
        <f t="shared" si="545"/>
        <v>-320.48539999999997</v>
      </c>
      <c r="AE1745" s="15">
        <f t="shared" si="548"/>
        <v>-137.55786084137333</v>
      </c>
      <c r="AF1745" s="15">
        <f t="shared" si="549"/>
        <v>-116.09491800597539</v>
      </c>
      <c r="AG1745" s="15">
        <f t="shared" si="550"/>
        <v>-126.87661575824518</v>
      </c>
      <c r="AH1745" s="15">
        <f t="shared" si="544"/>
        <v>-131.88208894280365</v>
      </c>
      <c r="AI1745" s="17">
        <f t="shared" si="551"/>
        <v>1.2458550616900179</v>
      </c>
      <c r="AJ1745" s="17">
        <f t="shared" si="552"/>
        <v>0.94276489506380379</v>
      </c>
      <c r="AK1745" s="17">
        <f t="shared" si="553"/>
        <v>0.91660144336949101</v>
      </c>
      <c r="AL1745" s="17">
        <f t="shared" si="554"/>
        <v>0.92956031218757296</v>
      </c>
      <c r="AM1745" s="17">
        <f t="shared" si="555"/>
        <v>0.93570191976555461</v>
      </c>
      <c r="AN1745" s="17">
        <f t="shared" si="557"/>
        <v>2.8731072957688397E-4</v>
      </c>
      <c r="AO1745" s="17">
        <f t="shared" si="558"/>
        <v>9.2956031218757289</v>
      </c>
      <c r="AP1745" s="17">
        <f t="shared" si="559"/>
        <v>12.45855061690018</v>
      </c>
      <c r="AQ1745" s="17">
        <f t="shared" si="560"/>
        <v>19.983556988296137</v>
      </c>
    </row>
    <row r="1746" spans="1:43" x14ac:dyDescent="0.45">
      <c r="A1746" t="s">
        <v>2108</v>
      </c>
      <c r="B1746">
        <f>INDEX(RawData!$A$2:$A$1048576,MATCH(FmtData!$B$4+(ROW()-10),RawData!$A$2:$A$1048576,0))</f>
        <v>1934</v>
      </c>
      <c r="C1746" s="23">
        <f>LEFT(INDEX(RawData!$B$2:$B$1048576, MATCH(FmtData!$B$4+(ROW()-10),RawData!$A$2:$A$1048576,0)),10)+MID(INDEX(RawData!$B$2:$B$1048576, MATCH(FmtData!$B$4+(ROW()-10),RawData!$A$2:$A$1048576,0)),12,8)-$B$5/24</f>
        <v>42201.794351851851</v>
      </c>
      <c r="D1746" s="7">
        <f>MID(INDEX(RawData!$B$2:$B$1048576, MATCH(FmtData!$B$4+(ROW()-10),RawData!$A$2:$A$1048576,0)),12,8)+$B$5/24</f>
        <v>0.29435185185185186</v>
      </c>
      <c r="E1746" s="8">
        <f>INDEX(RawData!$D$2:$D$1048576,MATCH(FmtData!$B$4+(ROW()-10),RawData!$A$2:$A$1048576,0))</f>
        <v>52.915700000000001</v>
      </c>
      <c r="F1746">
        <f>INDEX(RawData!$D$2:$D$1048576,MATCH(FmtData!$B$4+(ROW()-10),RawData!$A$2:$A$1048576,0))</f>
        <v>52.915700000000001</v>
      </c>
      <c r="G1746">
        <f>INDEX(RawData!E$2:E$1048576,MATCH(FmtData!$B$4+(ROW()-10),RawData!$A$2:$A$1048576,0))</f>
        <v>2875.6</v>
      </c>
      <c r="H1746">
        <f>INDEX(RawData!F$2:F$1048576,MATCH(FmtData!$B$4+(ROW()-10),RawData!$A$2:$A$1048576,0))</f>
        <v>-0.15307599999999999</v>
      </c>
      <c r="I1746">
        <f>INDEX(RawData!G$2:G$1048576,MATCH(FmtData!$B$4+(ROW()-10),RawData!$A$2:$A$1048576,0))</f>
        <v>-29008.1</v>
      </c>
      <c r="J1746">
        <f>INDEX(RawData!H$2:H$1048576,MATCH(FmtData!$B$4+(ROW()-10),RawData!$A$2:$A$1048576,0))</f>
        <v>5.0863699999999998E-2</v>
      </c>
      <c r="K1746">
        <f>INDEX(RawData!I$2:I$1048576,MATCH(FmtData!$B$4+(ROW()-10),RawData!$A$2:$A$1048576,0))</f>
        <v>-0.61477000000000004</v>
      </c>
      <c r="L1746">
        <f>INDEX(RawData!J$2:J$1048576,MATCH(FmtData!$B$4+(ROW()-10),RawData!$A$2:$A$1048576,0))</f>
        <v>209.5</v>
      </c>
      <c r="M1746">
        <f>INDEX(RawData!K$2:K$1048576,MATCH(FmtData!$B$4+(ROW()-10),RawData!$A$2:$A$1048576,0))</f>
        <v>169.9</v>
      </c>
      <c r="N1746">
        <f>INDEX(RawData!L$2:L$1048576,MATCH(FmtData!$B$4+(ROW()-10),RawData!$A$2:$A$1048576,0))</f>
        <v>22.7</v>
      </c>
      <c r="O1746">
        <f>INDEX(RawData!M$2:M$1048576,MATCH(FmtData!$B$4+(ROW()-10),RawData!$A$2:$A$1048576,0))</f>
        <v>179.8</v>
      </c>
      <c r="P1746">
        <f>INDEX(RawData!N$2:N$1048576,MATCH(FmtData!$B$4+(ROW()-10),RawData!$A$2:$A$1048576,0))</f>
        <v>21.9</v>
      </c>
      <c r="Q1746">
        <f>INDEX(RawData!O$2:O$1048576,MATCH(FmtData!$B$4+(ROW()-10),RawData!$A$2:$A$1048576,0))</f>
        <v>182.8</v>
      </c>
      <c r="R1746" s="8">
        <f>INDEX(RawData!P$2:P$1048576,MATCH(FmtData!$B$4+(ROW()-10),RawData!$A$2:$A$1048576,0))</f>
        <v>59.260399999999997</v>
      </c>
      <c r="S1746">
        <f>INDEX(RawData!Q$2:Q$1048576,MATCH(FmtData!$B$4+(ROW()-10),RawData!$A$2:$A$1048576,0))</f>
        <v>507.21300000000002</v>
      </c>
      <c r="T1746" s="8">
        <f>INDEX(RawData!R$2:R$1048576,MATCH(FmtData!$B$4+(ROW()-10),RawData!$A$2:$A$1048576,0))</f>
        <v>-6.0605100000000002E-2</v>
      </c>
      <c r="U1746" s="8">
        <f>INDEX(RawData!S$2:S$1048576,MATCH(FmtData!$B$4+(ROW()-10),RawData!$A$2:$A$1048576,0))</f>
        <v>0.73334299999999997</v>
      </c>
      <c r="V1746" s="8">
        <f>INDEX(RawData!T$2:T$1048576,MATCH(FmtData!$B$4+(ROW()-10),RawData!$A$2:$A$1048576,0))</f>
        <v>0.21090200000000001</v>
      </c>
      <c r="W1746" s="3">
        <f t="shared" si="541"/>
        <v>-0.56428385999999997</v>
      </c>
      <c r="X1746" s="3">
        <f t="shared" si="542"/>
        <v>-0.49590147200000007</v>
      </c>
      <c r="Y1746" s="8">
        <f t="shared" si="546"/>
        <v>9.3924031800470047</v>
      </c>
      <c r="Z1746" s="8">
        <f t="shared" si="547"/>
        <v>9.4607855680470045</v>
      </c>
      <c r="AA1746" s="3">
        <f t="shared" si="543"/>
        <v>9.4265943740470046</v>
      </c>
      <c r="AB1746" s="41">
        <v>2</v>
      </c>
      <c r="AC1746" s="42" t="str">
        <f t="shared" si="556"/>
        <v>Dilatometer</v>
      </c>
      <c r="AD1746" s="15">
        <f t="shared" si="545"/>
        <v>-320.97309999999999</v>
      </c>
      <c r="AE1746" s="15">
        <f t="shared" si="548"/>
        <v>-137.06071990205351</v>
      </c>
      <c r="AF1746" s="15">
        <f t="shared" si="549"/>
        <v>-121.25749187473389</v>
      </c>
      <c r="AG1746" s="15">
        <f t="shared" si="550"/>
        <v>-129.18641848509378</v>
      </c>
      <c r="AH1746" s="15">
        <f>AE1746-$AE$1644+$AH$1644</f>
        <v>-131.38494800348383</v>
      </c>
      <c r="AI1746" s="17">
        <f t="shared" si="551"/>
        <v>1.2469238262169546</v>
      </c>
      <c r="AJ1746" s="17">
        <f t="shared" si="552"/>
        <v>0.94214199105966445</v>
      </c>
      <c r="AK1746" s="17">
        <f t="shared" si="553"/>
        <v>0.92276112029358037</v>
      </c>
      <c r="AL1746" s="17">
        <f t="shared" si="554"/>
        <v>0.9323843419219362</v>
      </c>
      <c r="AM1746" s="17">
        <f t="shared" si="555"/>
        <v>0.93508831106641588</v>
      </c>
      <c r="AN1746" s="17">
        <f t="shared" si="557"/>
        <v>1.4600940049072086E-3</v>
      </c>
      <c r="AO1746" s="17">
        <f t="shared" si="558"/>
        <v>9.3238434192193616</v>
      </c>
      <c r="AP1746" s="17">
        <f t="shared" si="559"/>
        <v>12.469238262169547</v>
      </c>
      <c r="AQ1746" s="17">
        <f t="shared" si="560"/>
        <v>19.82649496461622</v>
      </c>
    </row>
    <row r="1747" spans="1:43" x14ac:dyDescent="0.45">
      <c r="A1747" t="s">
        <v>2110</v>
      </c>
      <c r="B1747">
        <f>INDEX(RawData!$A$2:$A$1048576,MATCH(FmtData!$B$4+(ROW()-10),RawData!$A$2:$A$1048576,0))</f>
        <v>1935</v>
      </c>
      <c r="C1747" s="23">
        <f>LEFT(INDEX(RawData!$B$2:$B$1048576, MATCH(FmtData!$B$4+(ROW()-10),RawData!$A$2:$A$1048576,0)),10)+MID(INDEX(RawData!$B$2:$B$1048576, MATCH(FmtData!$B$4+(ROW()-10),RawData!$A$2:$A$1048576,0)),12,8)-$B$5/24</f>
        <v>42201.805925925924</v>
      </c>
      <c r="D1747" s="7">
        <f>MID(INDEX(RawData!$B$2:$B$1048576, MATCH(FmtData!$B$4+(ROW()-10),RawData!$A$2:$A$1048576,0)),12,8)+$B$5/24</f>
        <v>0.30592592592592593</v>
      </c>
      <c r="E1747" s="8">
        <f>INDEX(RawData!$D$2:$D$1048576,MATCH(FmtData!$B$4+(ROW()-10),RawData!$A$2:$A$1048576,0))</f>
        <v>53.1922</v>
      </c>
      <c r="F1747">
        <f>INDEX(RawData!$D$2:$D$1048576,MATCH(FmtData!$B$4+(ROW()-10),RawData!$A$2:$A$1048576,0))</f>
        <v>53.1922</v>
      </c>
      <c r="G1747">
        <f>INDEX(RawData!E$2:E$1048576,MATCH(FmtData!$B$4+(ROW()-10),RawData!$A$2:$A$1048576,0))</f>
        <v>2886.99</v>
      </c>
      <c r="H1747">
        <f>INDEX(RawData!F$2:F$1048576,MATCH(FmtData!$B$4+(ROW()-10),RawData!$A$2:$A$1048576,0))</f>
        <v>-0.15307599999999999</v>
      </c>
      <c r="I1747">
        <f>INDEX(RawData!G$2:G$1048576,MATCH(FmtData!$B$4+(ROW()-10),RawData!$A$2:$A$1048576,0))</f>
        <v>-29008.1</v>
      </c>
      <c r="J1747">
        <f>INDEX(RawData!H$2:H$1048576,MATCH(FmtData!$B$4+(ROW()-10),RawData!$A$2:$A$1048576,0))</f>
        <v>5.0863699999999998E-2</v>
      </c>
      <c r="K1747">
        <f>INDEX(RawData!I$2:I$1048576,MATCH(FmtData!$B$4+(ROW()-10),RawData!$A$2:$A$1048576,0))</f>
        <v>-0.61577599999999999</v>
      </c>
      <c r="L1747">
        <f>INDEX(RawData!J$2:J$1048576,MATCH(FmtData!$B$4+(ROW()-10),RawData!$A$2:$A$1048576,0))</f>
        <v>169.5</v>
      </c>
      <c r="M1747">
        <f>INDEX(RawData!K$2:K$1048576,MATCH(FmtData!$B$4+(ROW()-10),RawData!$A$2:$A$1048576,0))</f>
        <v>179.2</v>
      </c>
      <c r="N1747">
        <f>INDEX(RawData!L$2:L$1048576,MATCH(FmtData!$B$4+(ROW()-10),RawData!$A$2:$A$1048576,0))</f>
        <v>22.6</v>
      </c>
      <c r="O1747">
        <f>INDEX(RawData!M$2:M$1048576,MATCH(FmtData!$B$4+(ROW()-10),RawData!$A$2:$A$1048576,0))</f>
        <v>166.6</v>
      </c>
      <c r="P1747">
        <f>INDEX(RawData!N$2:N$1048576,MATCH(FmtData!$B$4+(ROW()-10),RawData!$A$2:$A$1048576,0))</f>
        <v>21.9</v>
      </c>
      <c r="Q1747">
        <f>INDEX(RawData!O$2:O$1048576,MATCH(FmtData!$B$4+(ROW()-10),RawData!$A$2:$A$1048576,0))</f>
        <v>182.8</v>
      </c>
      <c r="R1747" s="8">
        <f>INDEX(RawData!P$2:P$1048576,MATCH(FmtData!$B$4+(ROW()-10),RawData!$A$2:$A$1048576,0))</f>
        <v>58.920999999999999</v>
      </c>
      <c r="S1747">
        <f>INDEX(RawData!Q$2:Q$1048576,MATCH(FmtData!$B$4+(ROW()-10),RawData!$A$2:$A$1048576,0))</f>
        <v>507.21300000000002</v>
      </c>
      <c r="T1747" s="8">
        <f>INDEX(RawData!R$2:R$1048576,MATCH(FmtData!$B$4+(ROW()-10),RawData!$A$2:$A$1048576,0))</f>
        <v>-6.0605100000000002E-2</v>
      </c>
      <c r="U1747" s="8">
        <f>INDEX(RawData!S$2:S$1048576,MATCH(FmtData!$B$4+(ROW()-10),RawData!$A$2:$A$1048576,0))</f>
        <v>0.733464</v>
      </c>
      <c r="V1747" s="8">
        <f>INDEX(RawData!T$2:T$1048576,MATCH(FmtData!$B$4+(ROW()-10),RawData!$A$2:$A$1048576,0))</f>
        <v>0.211864</v>
      </c>
      <c r="W1747" s="3">
        <f t="shared" si="541"/>
        <v>-0.56459120000000007</v>
      </c>
      <c r="X1747" s="3">
        <f t="shared" si="542"/>
        <v>-0.49834495200000001</v>
      </c>
      <c r="Y1747" s="8">
        <f t="shared" si="546"/>
        <v>9.3920958400470038</v>
      </c>
      <c r="Z1747" s="8">
        <f t="shared" si="547"/>
        <v>9.4583420880470044</v>
      </c>
      <c r="AA1747" s="3">
        <f t="shared" si="543"/>
        <v>9.425218964047005</v>
      </c>
      <c r="AB1747" s="41">
        <v>2</v>
      </c>
      <c r="AC1747" s="42" t="str">
        <f t="shared" si="556"/>
        <v>Dilatometer</v>
      </c>
      <c r="AD1747" s="15">
        <f t="shared" si="545"/>
        <v>-321.3125</v>
      </c>
      <c r="AE1747" s="15">
        <f t="shared" si="548"/>
        <v>-137.13125378416441</v>
      </c>
      <c r="AF1747" s="15">
        <f t="shared" si="549"/>
        <v>-121.82595050509894</v>
      </c>
      <c r="AG1747" s="15">
        <f t="shared" si="550"/>
        <v>-129.50423144749027</v>
      </c>
      <c r="AH1747" s="15">
        <f>AG1747-$AG$1746+$AH$1746</f>
        <v>-131.70276096588032</v>
      </c>
      <c r="AI1747" s="17">
        <f t="shared" si="551"/>
        <v>1.2476686831534867</v>
      </c>
      <c r="AJ1747" s="17">
        <f t="shared" si="552"/>
        <v>0.9422303179728827</v>
      </c>
      <c r="AK1747" s="17">
        <f t="shared" si="553"/>
        <v>0.92344443497376638</v>
      </c>
      <c r="AL1747" s="17">
        <f t="shared" si="554"/>
        <v>0.93277425244692069</v>
      </c>
      <c r="AM1747" s="17">
        <f t="shared" si="555"/>
        <v>0.93548048687296892</v>
      </c>
      <c r="AN1747" s="17">
        <f t="shared" si="557"/>
        <v>8.3940772216473114E-4</v>
      </c>
      <c r="AO1747" s="17">
        <f t="shared" si="558"/>
        <v>9.3277425244692065</v>
      </c>
      <c r="AP1747" s="17">
        <f t="shared" si="559"/>
        <v>12.476686831534867</v>
      </c>
      <c r="AQ1747" s="17">
        <f t="shared" si="560"/>
        <v>19.90502597645618</v>
      </c>
    </row>
    <row r="1748" spans="1:43" x14ac:dyDescent="0.45">
      <c r="B1748">
        <f>INDEX(RawData!$A$2:$A$1048576,MATCH(FmtData!$B$4+(ROW()-10),RawData!$A$2:$A$1048576,0))</f>
        <v>1936</v>
      </c>
      <c r="C1748" s="23">
        <f>LEFT(INDEX(RawData!$B$2:$B$1048576, MATCH(FmtData!$B$4+(ROW()-10),RawData!$A$2:$A$1048576,0)),10)+MID(INDEX(RawData!$B$2:$B$1048576, MATCH(FmtData!$B$4+(ROW()-10),RawData!$A$2:$A$1048576,0)),12,8)-$B$5/24</f>
        <v>42201.817499999997</v>
      </c>
      <c r="D1748" s="7">
        <f>MID(INDEX(RawData!$B$2:$B$1048576, MATCH(FmtData!$B$4+(ROW()-10),RawData!$A$2:$A$1048576,0)),12,8)+$B$5/24</f>
        <v>0.3175</v>
      </c>
      <c r="E1748" s="8">
        <f>INDEX(RawData!$D$2:$D$1048576,MATCH(FmtData!$B$4+(ROW()-10),RawData!$A$2:$A$1048576,0))</f>
        <v>53.469099999999997</v>
      </c>
      <c r="F1748">
        <f>INDEX(RawData!$D$2:$D$1048576,MATCH(FmtData!$B$4+(ROW()-10),RawData!$A$2:$A$1048576,0))</f>
        <v>53.469099999999997</v>
      </c>
      <c r="G1748">
        <f>INDEX(RawData!E$2:E$1048576,MATCH(FmtData!$B$4+(ROW()-10),RawData!$A$2:$A$1048576,0))</f>
        <v>2875.6</v>
      </c>
      <c r="H1748">
        <f>INDEX(RawData!F$2:F$1048576,MATCH(FmtData!$B$4+(ROW()-10),RawData!$A$2:$A$1048576,0))</f>
        <v>-0.15307599999999999</v>
      </c>
      <c r="I1748">
        <f>INDEX(RawData!G$2:G$1048576,MATCH(FmtData!$B$4+(ROW()-10),RawData!$A$2:$A$1048576,0))</f>
        <v>-29008.1</v>
      </c>
      <c r="J1748">
        <f>INDEX(RawData!H$2:H$1048576,MATCH(FmtData!$B$4+(ROW()-10),RawData!$A$2:$A$1048576,0))</f>
        <v>5.0863699999999998E-2</v>
      </c>
      <c r="K1748">
        <f>INDEX(RawData!I$2:I$1048576,MATCH(FmtData!$B$4+(ROW()-10),RawData!$A$2:$A$1048576,0))</f>
        <v>-0.61577599999999999</v>
      </c>
      <c r="L1748">
        <f>INDEX(RawData!J$2:J$1048576,MATCH(FmtData!$B$4+(ROW()-10),RawData!$A$2:$A$1048576,0))</f>
        <v>165</v>
      </c>
      <c r="M1748">
        <f>INDEX(RawData!K$2:K$1048576,MATCH(FmtData!$B$4+(ROW()-10),RawData!$A$2:$A$1048576,0))</f>
        <v>172.3</v>
      </c>
      <c r="N1748">
        <f>INDEX(RawData!L$2:L$1048576,MATCH(FmtData!$B$4+(ROW()-10),RawData!$A$2:$A$1048576,0))</f>
        <v>22.7</v>
      </c>
      <c r="O1748">
        <f>INDEX(RawData!M$2:M$1048576,MATCH(FmtData!$B$4+(ROW()-10),RawData!$A$2:$A$1048576,0))</f>
        <v>159.80000000000001</v>
      </c>
      <c r="P1748">
        <f>INDEX(RawData!N$2:N$1048576,MATCH(FmtData!$B$4+(ROW()-10),RawData!$A$2:$A$1048576,0))</f>
        <v>21.9</v>
      </c>
      <c r="Q1748">
        <f>INDEX(RawData!O$2:O$1048576,MATCH(FmtData!$B$4+(ROW()-10),RawData!$A$2:$A$1048576,0))</f>
        <v>179.1</v>
      </c>
      <c r="R1748" s="8">
        <f>INDEX(RawData!P$2:P$1048576,MATCH(FmtData!$B$4+(ROW()-10),RawData!$A$2:$A$1048576,0))</f>
        <v>52.9208</v>
      </c>
      <c r="S1748">
        <f>INDEX(RawData!Q$2:Q$1048576,MATCH(FmtData!$B$4+(ROW()-10),RawData!$A$2:$A$1048576,0))</f>
        <v>507.21300000000002</v>
      </c>
      <c r="T1748" s="8">
        <f>INDEX(RawData!R$2:R$1048576,MATCH(FmtData!$B$4+(ROW()-10),RawData!$A$2:$A$1048576,0))</f>
        <v>-5.9423200000000002E-2</v>
      </c>
      <c r="U1748" s="8">
        <f>INDEX(RawData!S$2:S$1048576,MATCH(FmtData!$B$4+(ROW()-10),RawData!$A$2:$A$1048576,0))</f>
        <v>0.731271</v>
      </c>
      <c r="V1748" s="8">
        <f>INDEX(RawData!T$2:T$1048576,MATCH(FmtData!$B$4+(ROW()-10),RawData!$A$2:$A$1048576,0))</f>
        <v>0.21546100000000001</v>
      </c>
      <c r="W1748" s="3">
        <f t="shared" si="541"/>
        <v>-0.55902098000000011</v>
      </c>
      <c r="X1748" s="3">
        <f t="shared" si="542"/>
        <v>-0.50748133200000012</v>
      </c>
      <c r="Y1748" s="8">
        <f t="shared" si="546"/>
        <v>9.3976660600470048</v>
      </c>
      <c r="Z1748" s="8">
        <f t="shared" si="547"/>
        <v>9.4492057080470051</v>
      </c>
      <c r="AA1748" s="3">
        <f t="shared" si="543"/>
        <v>9.4234358840470058</v>
      </c>
      <c r="AB1748" s="41">
        <v>2</v>
      </c>
      <c r="AC1748" s="42" t="str">
        <f t="shared" si="556"/>
        <v>Dilatometer</v>
      </c>
      <c r="AD1748" s="15">
        <f t="shared" si="545"/>
        <v>-327.31270000000001</v>
      </c>
      <c r="AE1748" s="15">
        <f t="shared" si="548"/>
        <v>-135.85221737917175</v>
      </c>
      <c r="AF1748" s="15">
        <f t="shared" si="549"/>
        <v>-123.94898662898072</v>
      </c>
      <c r="AG1748" s="15">
        <f t="shared" si="550"/>
        <v>-129.91611226139003</v>
      </c>
      <c r="AH1748" s="15">
        <f t="shared" ref="AH1748:AH1811" si="561">AG1748-$AG$1746+$AH$1746</f>
        <v>-132.11464177978007</v>
      </c>
      <c r="AI1748" s="17">
        <f t="shared" si="551"/>
        <v>1.2609853914605238</v>
      </c>
      <c r="AJ1748" s="17">
        <f t="shared" si="552"/>
        <v>0.94063119747699431</v>
      </c>
      <c r="AK1748" s="17">
        <f t="shared" si="553"/>
        <v>0.92600539914065416</v>
      </c>
      <c r="AL1748" s="17">
        <f t="shared" si="554"/>
        <v>0.93328005606061093</v>
      </c>
      <c r="AM1748" s="17">
        <f t="shared" si="555"/>
        <v>0.9359892304951315</v>
      </c>
      <c r="AN1748" s="17">
        <f t="shared" si="557"/>
        <v>1.0309398094786593E-3</v>
      </c>
      <c r="AO1748" s="17">
        <f t="shared" si="558"/>
        <v>9.3328005606061097</v>
      </c>
      <c r="AP1748" s="17">
        <f t="shared" si="559"/>
        <v>12.609853914605239</v>
      </c>
      <c r="AQ1748" s="17">
        <f t="shared" si="560"/>
        <v>19.82649496461622</v>
      </c>
    </row>
    <row r="1749" spans="1:43" x14ac:dyDescent="0.45">
      <c r="B1749">
        <f>INDEX(RawData!$A$2:$A$1048576,MATCH(FmtData!$B$4+(ROW()-10),RawData!$A$2:$A$1048576,0))</f>
        <v>1937</v>
      </c>
      <c r="C1749" s="23">
        <f>LEFT(INDEX(RawData!$B$2:$B$1048576, MATCH(FmtData!$B$4+(ROW()-10),RawData!$A$2:$A$1048576,0)),10)+MID(INDEX(RawData!$B$2:$B$1048576, MATCH(FmtData!$B$4+(ROW()-10),RawData!$A$2:$A$1048576,0)),12,8)-$B$5/24</f>
        <v>42201.829074074078</v>
      </c>
      <c r="D1749" s="7">
        <f>MID(INDEX(RawData!$B$2:$B$1048576, MATCH(FmtData!$B$4+(ROW()-10),RawData!$A$2:$A$1048576,0)),12,8)+$B$5/24</f>
        <v>0.32907407407407407</v>
      </c>
      <c r="E1749" s="8">
        <f>INDEX(RawData!$D$2:$D$1048576,MATCH(FmtData!$B$4+(ROW()-10),RawData!$A$2:$A$1048576,0))</f>
        <v>53.745699999999999</v>
      </c>
      <c r="F1749">
        <f>INDEX(RawData!$D$2:$D$1048576,MATCH(FmtData!$B$4+(ROW()-10),RawData!$A$2:$A$1048576,0))</f>
        <v>53.745699999999999</v>
      </c>
      <c r="G1749">
        <f>INDEX(RawData!E$2:E$1048576,MATCH(FmtData!$B$4+(ROW()-10),RawData!$A$2:$A$1048576,0))</f>
        <v>2892.84</v>
      </c>
      <c r="H1749">
        <f>INDEX(RawData!F$2:F$1048576,MATCH(FmtData!$B$4+(ROW()-10),RawData!$A$2:$A$1048576,0))</f>
        <v>-0.15307599999999999</v>
      </c>
      <c r="I1749">
        <f>INDEX(RawData!G$2:G$1048576,MATCH(FmtData!$B$4+(ROW()-10),RawData!$A$2:$A$1048576,0))</f>
        <v>-29008.1</v>
      </c>
      <c r="J1749">
        <f>INDEX(RawData!H$2:H$1048576,MATCH(FmtData!$B$4+(ROW()-10),RawData!$A$2:$A$1048576,0))</f>
        <v>5.0845300000000003E-2</v>
      </c>
      <c r="K1749">
        <f>INDEX(RawData!I$2:I$1048576,MATCH(FmtData!$B$4+(ROW()-10),RawData!$A$2:$A$1048576,0))</f>
        <v>-0.61577599999999999</v>
      </c>
      <c r="L1749">
        <f>INDEX(RawData!J$2:J$1048576,MATCH(FmtData!$B$4+(ROW()-10),RawData!$A$2:$A$1048576,0))</f>
        <v>165.7</v>
      </c>
      <c r="M1749">
        <f>INDEX(RawData!K$2:K$1048576,MATCH(FmtData!$B$4+(ROW()-10),RawData!$A$2:$A$1048576,0))</f>
        <v>178</v>
      </c>
      <c r="N1749">
        <f>INDEX(RawData!L$2:L$1048576,MATCH(FmtData!$B$4+(ROW()-10),RawData!$A$2:$A$1048576,0))</f>
        <v>22.7</v>
      </c>
      <c r="O1749">
        <f>INDEX(RawData!M$2:M$1048576,MATCH(FmtData!$B$4+(ROW()-10),RawData!$A$2:$A$1048576,0))</f>
        <v>163</v>
      </c>
      <c r="P1749">
        <f>INDEX(RawData!N$2:N$1048576,MATCH(FmtData!$B$4+(ROW()-10),RawData!$A$2:$A$1048576,0))</f>
        <v>22</v>
      </c>
      <c r="Q1749">
        <f>INDEX(RawData!O$2:O$1048576,MATCH(FmtData!$B$4+(ROW()-10),RawData!$A$2:$A$1048576,0))</f>
        <v>177.2</v>
      </c>
      <c r="R1749" s="8">
        <f>INDEX(RawData!P$2:P$1048576,MATCH(FmtData!$B$4+(ROW()-10),RawData!$A$2:$A$1048576,0))</f>
        <v>48.871299999999998</v>
      </c>
      <c r="S1749">
        <f>INDEX(RawData!Q$2:Q$1048576,MATCH(FmtData!$B$4+(ROW()-10),RawData!$A$2:$A$1048576,0))</f>
        <v>507.21300000000002</v>
      </c>
      <c r="T1749" s="8">
        <f>INDEX(RawData!R$2:R$1048576,MATCH(FmtData!$B$4+(ROW()-10),RawData!$A$2:$A$1048576,0))</f>
        <v>-5.9423200000000002E-2</v>
      </c>
      <c r="U1749" s="8">
        <f>INDEX(RawData!S$2:S$1048576,MATCH(FmtData!$B$4+(ROW()-10),RawData!$A$2:$A$1048576,0))</f>
        <v>0.73011400000000004</v>
      </c>
      <c r="V1749" s="8">
        <f>INDEX(RawData!T$2:T$1048576,MATCH(FmtData!$B$4+(ROW()-10),RawData!$A$2:$A$1048576,0))</f>
        <v>0.21815999999999999</v>
      </c>
      <c r="W1749" s="3">
        <f t="shared" si="541"/>
        <v>-0.55608220000000019</v>
      </c>
      <c r="X1749" s="3">
        <f t="shared" si="542"/>
        <v>-0.51433679200000004</v>
      </c>
      <c r="Y1749" s="8">
        <f t="shared" si="546"/>
        <v>9.4006048400470039</v>
      </c>
      <c r="Z1749" s="8">
        <f t="shared" si="547"/>
        <v>9.4423502480470045</v>
      </c>
      <c r="AA1749" s="3">
        <f t="shared" si="543"/>
        <v>9.4214775440470042</v>
      </c>
      <c r="AB1749" s="41">
        <v>2</v>
      </c>
      <c r="AC1749" s="42" t="str">
        <f t="shared" si="556"/>
        <v>Dilatometer</v>
      </c>
      <c r="AD1749" s="15">
        <f t="shared" si="545"/>
        <v>-331.36219999999997</v>
      </c>
      <c r="AE1749" s="15">
        <f t="shared" si="548"/>
        <v>-135.17683093384278</v>
      </c>
      <c r="AF1749" s="15">
        <f t="shared" si="549"/>
        <v>-125.5394341114868</v>
      </c>
      <c r="AG1749" s="15">
        <f t="shared" si="550"/>
        <v>-130.36830596008656</v>
      </c>
      <c r="AH1749" s="15">
        <f t="shared" si="561"/>
        <v>-132.56683547847661</v>
      </c>
      <c r="AI1749" s="17">
        <f t="shared" si="551"/>
        <v>1.2701345895927985</v>
      </c>
      <c r="AJ1749" s="17">
        <f t="shared" si="552"/>
        <v>0.93978898068086836</v>
      </c>
      <c r="AK1749" s="17">
        <f t="shared" si="553"/>
        <v>0.9279332410413077</v>
      </c>
      <c r="AL1749" s="17">
        <f t="shared" si="554"/>
        <v>0.93383599735396172</v>
      </c>
      <c r="AM1749" s="17">
        <f t="shared" si="555"/>
        <v>0.93654840507132309</v>
      </c>
      <c r="AN1749" s="17">
        <f t="shared" si="557"/>
        <v>1.2661963727034209E-4</v>
      </c>
      <c r="AO1749" s="17">
        <f t="shared" si="558"/>
        <v>9.3383599735396174</v>
      </c>
      <c r="AP1749" s="17">
        <f t="shared" si="559"/>
        <v>12.701345895927984</v>
      </c>
      <c r="AQ1749" s="17">
        <f t="shared" si="560"/>
        <v>19.945360166031573</v>
      </c>
    </row>
    <row r="1750" spans="1:43" x14ac:dyDescent="0.45">
      <c r="B1750">
        <f>INDEX(RawData!$A$2:$A$1048576,MATCH(FmtData!$B$4+(ROW()-10),RawData!$A$2:$A$1048576,0))</f>
        <v>1938</v>
      </c>
      <c r="C1750" s="23">
        <f>LEFT(INDEX(RawData!$B$2:$B$1048576, MATCH(FmtData!$B$4+(ROW()-10),RawData!$A$2:$A$1048576,0)),10)+MID(INDEX(RawData!$B$2:$B$1048576, MATCH(FmtData!$B$4+(ROW()-10),RawData!$A$2:$A$1048576,0)),12,8)-$B$5/24</f>
        <v>42201.840648148151</v>
      </c>
      <c r="D1750" s="7">
        <f>MID(INDEX(RawData!$B$2:$B$1048576, MATCH(FmtData!$B$4+(ROW()-10),RawData!$A$2:$A$1048576,0)),12,8)+$B$5/24</f>
        <v>0.34064814814814814</v>
      </c>
      <c r="E1750" s="8">
        <f>INDEX(RawData!$D$2:$D$1048576,MATCH(FmtData!$B$4+(ROW()-10),RawData!$A$2:$A$1048576,0))</f>
        <v>54.022500000000001</v>
      </c>
      <c r="F1750">
        <f>INDEX(RawData!$D$2:$D$1048576,MATCH(FmtData!$B$4+(ROW()-10),RawData!$A$2:$A$1048576,0))</f>
        <v>54.022500000000001</v>
      </c>
      <c r="G1750">
        <f>INDEX(RawData!E$2:E$1048576,MATCH(FmtData!$B$4+(ROW()-10),RawData!$A$2:$A$1048576,0))</f>
        <v>2876.53</v>
      </c>
      <c r="H1750">
        <f>INDEX(RawData!F$2:F$1048576,MATCH(FmtData!$B$4+(ROW()-10),RawData!$A$2:$A$1048576,0))</f>
        <v>-1.0764199999999999</v>
      </c>
      <c r="I1750">
        <f>INDEX(RawData!G$2:G$1048576,MATCH(FmtData!$B$4+(ROW()-10),RawData!$A$2:$A$1048576,0))</f>
        <v>-29008.1</v>
      </c>
      <c r="J1750">
        <f>INDEX(RawData!H$2:H$1048576,MATCH(FmtData!$B$4+(ROW()-10),RawData!$A$2:$A$1048576,0))</f>
        <v>5.0863699999999998E-2</v>
      </c>
      <c r="K1750">
        <f>INDEX(RawData!I$2:I$1048576,MATCH(FmtData!$B$4+(ROW()-10),RawData!$A$2:$A$1048576,0))</f>
        <v>-0.61552499999999999</v>
      </c>
      <c r="L1750">
        <f>INDEX(RawData!J$2:J$1048576,MATCH(FmtData!$B$4+(ROW()-10),RawData!$A$2:$A$1048576,0))</f>
        <v>179.8</v>
      </c>
      <c r="M1750">
        <f>INDEX(RawData!K$2:K$1048576,MATCH(FmtData!$B$4+(ROW()-10),RawData!$A$2:$A$1048576,0))</f>
        <v>165.4</v>
      </c>
      <c r="N1750">
        <f>INDEX(RawData!L$2:L$1048576,MATCH(FmtData!$B$4+(ROW()-10),RawData!$A$2:$A$1048576,0))</f>
        <v>22.6</v>
      </c>
      <c r="O1750">
        <f>INDEX(RawData!M$2:M$1048576,MATCH(FmtData!$B$4+(ROW()-10),RawData!$A$2:$A$1048576,0))</f>
        <v>169.6</v>
      </c>
      <c r="P1750">
        <f>INDEX(RawData!N$2:N$1048576,MATCH(FmtData!$B$4+(ROW()-10),RawData!$A$2:$A$1048576,0))</f>
        <v>21.9</v>
      </c>
      <c r="Q1750">
        <f>INDEX(RawData!O$2:O$1048576,MATCH(FmtData!$B$4+(ROW()-10),RawData!$A$2:$A$1048576,0))</f>
        <v>176</v>
      </c>
      <c r="R1750" s="8">
        <f>INDEX(RawData!P$2:P$1048576,MATCH(FmtData!$B$4+(ROW()-10),RawData!$A$2:$A$1048576,0))</f>
        <v>46.5501</v>
      </c>
      <c r="S1750">
        <f>INDEX(RawData!Q$2:Q$1048576,MATCH(FmtData!$B$4+(ROW()-10),RawData!$A$2:$A$1048576,0))</f>
        <v>507.21300000000002</v>
      </c>
      <c r="T1750" s="8">
        <f>INDEX(RawData!R$2:R$1048576,MATCH(FmtData!$B$4+(ROW()-10),RawData!$A$2:$A$1048576,0))</f>
        <v>-6.0605100000000002E-2</v>
      </c>
      <c r="U1750" s="8">
        <f>INDEX(RawData!S$2:S$1048576,MATCH(FmtData!$B$4+(ROW()-10),RawData!$A$2:$A$1048576,0))</f>
        <v>0.72889499999999996</v>
      </c>
      <c r="V1750" s="8">
        <f>INDEX(RawData!T$2:T$1048576,MATCH(FmtData!$B$4+(ROW()-10),RawData!$A$2:$A$1048576,0))</f>
        <v>0.218749</v>
      </c>
      <c r="W1750" s="3">
        <f t="shared" si="541"/>
        <v>-0.55298594000000001</v>
      </c>
      <c r="X1750" s="3">
        <f t="shared" si="542"/>
        <v>-0.51583285200000006</v>
      </c>
      <c r="Y1750" s="8">
        <f t="shared" si="546"/>
        <v>9.4037011000470052</v>
      </c>
      <c r="Z1750" s="8">
        <f t="shared" si="547"/>
        <v>9.4408541880470036</v>
      </c>
      <c r="AA1750" s="3">
        <f t="shared" si="543"/>
        <v>9.4222776440470035</v>
      </c>
      <c r="AB1750" s="41">
        <v>2</v>
      </c>
      <c r="AC1750" s="42" t="str">
        <f t="shared" si="556"/>
        <v>Dilatometer</v>
      </c>
      <c r="AD1750" s="15">
        <f t="shared" si="545"/>
        <v>-333.68340000000001</v>
      </c>
      <c r="AE1750" s="15">
        <f t="shared" si="548"/>
        <v>-134.4648172217029</v>
      </c>
      <c r="AF1750" s="15">
        <f t="shared" si="549"/>
        <v>-125.88622340686197</v>
      </c>
      <c r="AG1750" s="15">
        <f t="shared" si="550"/>
        <v>-130.18357920358835</v>
      </c>
      <c r="AH1750" s="15">
        <f t="shared" si="561"/>
        <v>-132.3821087219784</v>
      </c>
      <c r="AI1750" s="17">
        <f t="shared" si="551"/>
        <v>1.2754390822986317</v>
      </c>
      <c r="AJ1750" s="17">
        <f t="shared" si="552"/>
        <v>0.93890272071008518</v>
      </c>
      <c r="AK1750" s="17">
        <f t="shared" si="553"/>
        <v>0.92835466397901734</v>
      </c>
      <c r="AL1750" s="17">
        <f t="shared" si="554"/>
        <v>0.93360880841300531</v>
      </c>
      <c r="AM1750" s="17">
        <f t="shared" si="555"/>
        <v>0.93631989459513365</v>
      </c>
      <c r="AN1750" s="17">
        <f t="shared" si="557"/>
        <v>1.6473041548720202E-3</v>
      </c>
      <c r="AO1750" s="17">
        <f t="shared" si="558"/>
        <v>9.3360880841300524</v>
      </c>
      <c r="AP1750" s="17">
        <f t="shared" si="559"/>
        <v>12.754390822986316</v>
      </c>
      <c r="AQ1750" s="17">
        <f t="shared" si="560"/>
        <v>19.832907066548724</v>
      </c>
    </row>
    <row r="1751" spans="1:43" x14ac:dyDescent="0.45">
      <c r="B1751">
        <f>INDEX(RawData!$A$2:$A$1048576,MATCH(FmtData!$B$4+(ROW()-10),RawData!$A$2:$A$1048576,0))</f>
        <v>1939</v>
      </c>
      <c r="C1751" s="23">
        <f>LEFT(INDEX(RawData!$B$2:$B$1048576, MATCH(FmtData!$B$4+(ROW()-10),RawData!$A$2:$A$1048576,0)),10)+MID(INDEX(RawData!$B$2:$B$1048576, MATCH(FmtData!$B$4+(ROW()-10),RawData!$A$2:$A$1048576,0)),12,8)-$B$5/24</f>
        <v>42201.852222222224</v>
      </c>
      <c r="D1751" s="7">
        <f>MID(INDEX(RawData!$B$2:$B$1048576, MATCH(FmtData!$B$4+(ROW()-10),RawData!$A$2:$A$1048576,0)),12,8)+$B$5/24</f>
        <v>0.35222222222222221</v>
      </c>
      <c r="E1751" s="8">
        <f>INDEX(RawData!$D$2:$D$1048576,MATCH(FmtData!$B$4+(ROW()-10),RawData!$A$2:$A$1048576,0))</f>
        <v>54.299300000000002</v>
      </c>
      <c r="F1751">
        <f>INDEX(RawData!$D$2:$D$1048576,MATCH(FmtData!$B$4+(ROW()-10),RawData!$A$2:$A$1048576,0))</f>
        <v>54.299300000000002</v>
      </c>
      <c r="G1751">
        <f>INDEX(RawData!E$2:E$1048576,MATCH(FmtData!$B$4+(ROW()-10),RawData!$A$2:$A$1048576,0))</f>
        <v>2890.68</v>
      </c>
      <c r="H1751">
        <f>INDEX(RawData!F$2:F$1048576,MATCH(FmtData!$B$4+(ROW()-10),RawData!$A$2:$A$1048576,0))</f>
        <v>-0.15307599999999999</v>
      </c>
      <c r="I1751">
        <f>INDEX(RawData!G$2:G$1048576,MATCH(FmtData!$B$4+(ROW()-10),RawData!$A$2:$A$1048576,0))</f>
        <v>-29008.1</v>
      </c>
      <c r="J1751">
        <f>INDEX(RawData!H$2:H$1048576,MATCH(FmtData!$B$4+(ROW()-10),RawData!$A$2:$A$1048576,0))</f>
        <v>5.0863699999999998E-2</v>
      </c>
      <c r="K1751">
        <f>INDEX(RawData!I$2:I$1048576,MATCH(FmtData!$B$4+(ROW()-10),RawData!$A$2:$A$1048576,0))</f>
        <v>-0.61577599999999999</v>
      </c>
      <c r="L1751">
        <f>INDEX(RawData!J$2:J$1048576,MATCH(FmtData!$B$4+(ROW()-10),RawData!$A$2:$A$1048576,0))</f>
        <v>192</v>
      </c>
      <c r="M1751">
        <f>INDEX(RawData!K$2:K$1048576,MATCH(FmtData!$B$4+(ROW()-10),RawData!$A$2:$A$1048576,0))</f>
        <v>177.9</v>
      </c>
      <c r="N1751">
        <f>INDEX(RawData!L$2:L$1048576,MATCH(FmtData!$B$4+(ROW()-10),RawData!$A$2:$A$1048576,0))</f>
        <v>22.7</v>
      </c>
      <c r="O1751">
        <f>INDEX(RawData!M$2:M$1048576,MATCH(FmtData!$B$4+(ROW()-10),RawData!$A$2:$A$1048576,0))</f>
        <v>156.9</v>
      </c>
      <c r="P1751">
        <f>INDEX(RawData!N$2:N$1048576,MATCH(FmtData!$B$4+(ROW()-10),RawData!$A$2:$A$1048576,0))</f>
        <v>21.9</v>
      </c>
      <c r="Q1751">
        <f>INDEX(RawData!O$2:O$1048576,MATCH(FmtData!$B$4+(ROW()-10),RawData!$A$2:$A$1048576,0))</f>
        <v>176.5</v>
      </c>
      <c r="R1751" s="8">
        <f>INDEX(RawData!P$2:P$1048576,MATCH(FmtData!$B$4+(ROW()-10),RawData!$A$2:$A$1048576,0))</f>
        <v>45.711300000000001</v>
      </c>
      <c r="S1751">
        <f>INDEX(RawData!Q$2:Q$1048576,MATCH(FmtData!$B$4+(ROW()-10),RawData!$A$2:$A$1048576,0))</f>
        <v>507.21300000000002</v>
      </c>
      <c r="T1751" s="8">
        <f>INDEX(RawData!R$2:R$1048576,MATCH(FmtData!$B$4+(ROW()-10),RawData!$A$2:$A$1048576,0))</f>
        <v>-5.9423200000000002E-2</v>
      </c>
      <c r="U1751" s="8">
        <f>INDEX(RawData!S$2:S$1048576,MATCH(FmtData!$B$4+(ROW()-10),RawData!$A$2:$A$1048576,0))</f>
        <v>0.72849900000000001</v>
      </c>
      <c r="V1751" s="8">
        <f>INDEX(RawData!T$2:T$1048576,MATCH(FmtData!$B$4+(ROW()-10),RawData!$A$2:$A$1048576,0))</f>
        <v>0.22107499999999999</v>
      </c>
      <c r="W1751" s="3">
        <f t="shared" si="541"/>
        <v>-0.55198010000000008</v>
      </c>
      <c r="X1751" s="3">
        <f t="shared" si="542"/>
        <v>-0.52174089200000007</v>
      </c>
      <c r="Y1751" s="8">
        <f t="shared" si="546"/>
        <v>9.4047069400470047</v>
      </c>
      <c r="Z1751" s="8">
        <f t="shared" si="547"/>
        <v>9.434946148047004</v>
      </c>
      <c r="AA1751" s="3">
        <f t="shared" si="543"/>
        <v>9.4198265440470053</v>
      </c>
      <c r="AB1751" s="41">
        <v>2</v>
      </c>
      <c r="AC1751" s="42" t="str">
        <f t="shared" si="556"/>
        <v>Dilatometer</v>
      </c>
      <c r="AD1751" s="15">
        <f t="shared" si="545"/>
        <v>-334.5222</v>
      </c>
      <c r="AE1751" s="15">
        <f t="shared" si="548"/>
        <v>-134.23341881314377</v>
      </c>
      <c r="AF1751" s="15">
        <f t="shared" si="549"/>
        <v>-127.25469398014559</v>
      </c>
      <c r="AG1751" s="15">
        <f t="shared" si="550"/>
        <v>-130.74939366165916</v>
      </c>
      <c r="AH1751" s="15">
        <f t="shared" si="561"/>
        <v>-132.9479231800492</v>
      </c>
      <c r="AI1751" s="17">
        <f t="shared" si="551"/>
        <v>1.2773668540663961</v>
      </c>
      <c r="AJ1751" s="17">
        <f t="shared" si="552"/>
        <v>0.93861505353326158</v>
      </c>
      <c r="AK1751" s="17">
        <f t="shared" si="553"/>
        <v>0.93002138976512261</v>
      </c>
      <c r="AL1751" s="17">
        <f t="shared" si="554"/>
        <v>0.93430503323107905</v>
      </c>
      <c r="AM1751" s="17">
        <f t="shared" si="555"/>
        <v>0.93702017030461016</v>
      </c>
      <c r="AN1751" s="17">
        <f t="shared" si="557"/>
        <v>1.9823612583058647E-4</v>
      </c>
      <c r="AO1751" s="17">
        <f t="shared" si="558"/>
        <v>9.3430503323107903</v>
      </c>
      <c r="AP1751" s="17">
        <f t="shared" si="559"/>
        <v>12.773668540663961</v>
      </c>
      <c r="AQ1751" s="17">
        <f t="shared" si="560"/>
        <v>19.930467542188349</v>
      </c>
    </row>
    <row r="1752" spans="1:43" x14ac:dyDescent="0.45">
      <c r="B1752">
        <f>INDEX(RawData!$A$2:$A$1048576,MATCH(FmtData!$B$4+(ROW()-10),RawData!$A$2:$A$1048576,0))</f>
        <v>1940</v>
      </c>
      <c r="C1752" s="23">
        <f>LEFT(INDEX(RawData!$B$2:$B$1048576, MATCH(FmtData!$B$4+(ROW()-10),RawData!$A$2:$A$1048576,0)),10)+MID(INDEX(RawData!$B$2:$B$1048576, MATCH(FmtData!$B$4+(ROW()-10),RawData!$A$2:$A$1048576,0)),12,8)-$B$5/24</f>
        <v>42201.863796296297</v>
      </c>
      <c r="D1752" s="7">
        <f>MID(INDEX(RawData!$B$2:$B$1048576, MATCH(FmtData!$B$4+(ROW()-10),RawData!$A$2:$A$1048576,0)),12,8)+$B$5/24</f>
        <v>0.36379629629629628</v>
      </c>
      <c r="E1752" s="8">
        <f>INDEX(RawData!$D$2:$D$1048576,MATCH(FmtData!$B$4+(ROW()-10),RawData!$A$2:$A$1048576,0))</f>
        <v>54.575899999999997</v>
      </c>
      <c r="F1752">
        <f>INDEX(RawData!$D$2:$D$1048576,MATCH(FmtData!$B$4+(ROW()-10),RawData!$A$2:$A$1048576,0))</f>
        <v>54.575899999999997</v>
      </c>
      <c r="G1752">
        <f>INDEX(RawData!E$2:E$1048576,MATCH(FmtData!$B$4+(ROW()-10),RawData!$A$2:$A$1048576,0))</f>
        <v>2886.99</v>
      </c>
      <c r="H1752">
        <f>INDEX(RawData!F$2:F$1048576,MATCH(FmtData!$B$4+(ROW()-10),RawData!$A$2:$A$1048576,0))</f>
        <v>-0.15307599999999999</v>
      </c>
      <c r="I1752">
        <f>INDEX(RawData!G$2:G$1048576,MATCH(FmtData!$B$4+(ROW()-10),RawData!$A$2:$A$1048576,0))</f>
        <v>-29008.1</v>
      </c>
      <c r="J1752">
        <f>INDEX(RawData!H$2:H$1048576,MATCH(FmtData!$B$4+(ROW()-10),RawData!$A$2:$A$1048576,0))</f>
        <v>5.0863699999999998E-2</v>
      </c>
      <c r="K1752">
        <f>INDEX(RawData!I$2:I$1048576,MATCH(FmtData!$B$4+(ROW()-10),RawData!$A$2:$A$1048576,0))</f>
        <v>-0.61577599999999999</v>
      </c>
      <c r="L1752">
        <f>INDEX(RawData!J$2:J$1048576,MATCH(FmtData!$B$4+(ROW()-10),RawData!$A$2:$A$1048576,0))</f>
        <v>177.8</v>
      </c>
      <c r="M1752">
        <f>INDEX(RawData!K$2:K$1048576,MATCH(FmtData!$B$4+(ROW()-10),RawData!$A$2:$A$1048576,0))</f>
        <v>171.4</v>
      </c>
      <c r="N1752">
        <f>INDEX(RawData!L$2:L$1048576,MATCH(FmtData!$B$4+(ROW()-10),RawData!$A$2:$A$1048576,0))</f>
        <v>22.7</v>
      </c>
      <c r="O1752">
        <f>INDEX(RawData!M$2:M$1048576,MATCH(FmtData!$B$4+(ROW()-10),RawData!$A$2:$A$1048576,0))</f>
        <v>169.1</v>
      </c>
      <c r="P1752">
        <f>INDEX(RawData!N$2:N$1048576,MATCH(FmtData!$B$4+(ROW()-10),RawData!$A$2:$A$1048576,0))</f>
        <v>21.8</v>
      </c>
      <c r="Q1752">
        <f>INDEX(RawData!O$2:O$1048576,MATCH(FmtData!$B$4+(ROW()-10),RawData!$A$2:$A$1048576,0))</f>
        <v>176</v>
      </c>
      <c r="R1752" s="8">
        <f>INDEX(RawData!P$2:P$1048576,MATCH(FmtData!$B$4+(ROW()-10),RawData!$A$2:$A$1048576,0))</f>
        <v>44.856900000000003</v>
      </c>
      <c r="S1752">
        <f>INDEX(RawData!Q$2:Q$1048576,MATCH(FmtData!$B$4+(ROW()-10),RawData!$A$2:$A$1048576,0))</f>
        <v>507.21300000000002</v>
      </c>
      <c r="T1752" s="8">
        <f>INDEX(RawData!R$2:R$1048576,MATCH(FmtData!$B$4+(ROW()-10),RawData!$A$2:$A$1048576,0))</f>
        <v>-6.0605100000000002E-2</v>
      </c>
      <c r="U1752" s="8">
        <f>INDEX(RawData!S$2:S$1048576,MATCH(FmtData!$B$4+(ROW()-10),RawData!$A$2:$A$1048576,0))</f>
        <v>0.72795100000000001</v>
      </c>
      <c r="V1752" s="8">
        <f>INDEX(RawData!T$2:T$1048576,MATCH(FmtData!$B$4+(ROW()-10),RawData!$A$2:$A$1048576,0))</f>
        <v>0.22067200000000001</v>
      </c>
      <c r="W1752" s="3">
        <f t="shared" si="541"/>
        <v>-0.55058818000000009</v>
      </c>
      <c r="X1752" s="3">
        <f t="shared" si="542"/>
        <v>-0.52071727200000006</v>
      </c>
      <c r="Y1752" s="8">
        <f t="shared" si="546"/>
        <v>9.4060988600470044</v>
      </c>
      <c r="Z1752" s="8">
        <f t="shared" si="547"/>
        <v>9.4359697680470038</v>
      </c>
      <c r="AA1752" s="3">
        <f t="shared" si="543"/>
        <v>9.4210343140470041</v>
      </c>
      <c r="AB1752" s="41">
        <v>2</v>
      </c>
      <c r="AC1752" s="42" t="str">
        <f t="shared" si="556"/>
        <v>Dilatometer</v>
      </c>
      <c r="AD1752" s="15">
        <f t="shared" si="545"/>
        <v>-335.3766</v>
      </c>
      <c r="AE1752" s="15">
        <f t="shared" si="548"/>
        <v>-133.91312300969469</v>
      </c>
      <c r="AF1752" s="15">
        <f t="shared" si="549"/>
        <v>-127.01771132970134</v>
      </c>
      <c r="AG1752" s="15">
        <f t="shared" si="550"/>
        <v>-130.47062585025242</v>
      </c>
      <c r="AH1752" s="15">
        <f t="shared" si="561"/>
        <v>-132.66915536864246</v>
      </c>
      <c r="AI1752" s="17">
        <f t="shared" si="551"/>
        <v>1.2793364788327215</v>
      </c>
      <c r="AJ1752" s="17">
        <f t="shared" si="552"/>
        <v>0.93821716266909816</v>
      </c>
      <c r="AK1752" s="17">
        <f t="shared" si="553"/>
        <v>0.92973232893015179</v>
      </c>
      <c r="AL1752" s="17">
        <f t="shared" si="554"/>
        <v>0.93396188457884499</v>
      </c>
      <c r="AM1752" s="17">
        <f t="shared" si="555"/>
        <v>0.93667502470859343</v>
      </c>
      <c r="AN1752" s="17">
        <f t="shared" si="557"/>
        <v>9.9597671760087714E-4</v>
      </c>
      <c r="AO1752" s="17">
        <f t="shared" si="558"/>
        <v>9.3396188457884506</v>
      </c>
      <c r="AP1752" s="17">
        <f t="shared" si="559"/>
        <v>12.793364788327215</v>
      </c>
      <c r="AQ1752" s="17">
        <f t="shared" si="560"/>
        <v>19.90502597645618</v>
      </c>
    </row>
    <row r="1753" spans="1:43" x14ac:dyDescent="0.45">
      <c r="B1753">
        <f>INDEX(RawData!$A$2:$A$1048576,MATCH(FmtData!$B$4+(ROW()-10),RawData!$A$2:$A$1048576,0))</f>
        <v>1941</v>
      </c>
      <c r="C1753" s="23">
        <f>LEFT(INDEX(RawData!$B$2:$B$1048576, MATCH(FmtData!$B$4+(ROW()-10),RawData!$A$2:$A$1048576,0)),10)+MID(INDEX(RawData!$B$2:$B$1048576, MATCH(FmtData!$B$4+(ROW()-10),RawData!$A$2:$A$1048576,0)),12,8)-$B$5/24</f>
        <v>42201.87537037037</v>
      </c>
      <c r="D1753" s="7">
        <f>MID(INDEX(RawData!$B$2:$B$1048576, MATCH(FmtData!$B$4+(ROW()-10),RawData!$A$2:$A$1048576,0)),12,8)+$B$5/24</f>
        <v>0.37537037037037035</v>
      </c>
      <c r="E1753" s="8">
        <f>INDEX(RawData!$D$2:$D$1048576,MATCH(FmtData!$B$4+(ROW()-10),RawData!$A$2:$A$1048576,0))</f>
        <v>54.852600000000002</v>
      </c>
      <c r="F1753">
        <f>INDEX(RawData!$D$2:$D$1048576,MATCH(FmtData!$B$4+(ROW()-10),RawData!$A$2:$A$1048576,0))</f>
        <v>54.852600000000002</v>
      </c>
      <c r="G1753">
        <f>INDEX(RawData!E$2:E$1048576,MATCH(FmtData!$B$4+(ROW()-10),RawData!$A$2:$A$1048576,0))</f>
        <v>2878.37</v>
      </c>
      <c r="H1753">
        <f>INDEX(RawData!F$2:F$1048576,MATCH(FmtData!$B$4+(ROW()-10),RawData!$A$2:$A$1048576,0))</f>
        <v>-0.15307599999999999</v>
      </c>
      <c r="I1753">
        <f>INDEX(RawData!G$2:G$1048576,MATCH(FmtData!$B$4+(ROW()-10),RawData!$A$2:$A$1048576,0))</f>
        <v>-29008.1</v>
      </c>
      <c r="J1753">
        <f>INDEX(RawData!H$2:H$1048576,MATCH(FmtData!$B$4+(ROW()-10),RawData!$A$2:$A$1048576,0))</f>
        <v>5.0845300000000003E-2</v>
      </c>
      <c r="K1753">
        <f>INDEX(RawData!I$2:I$1048576,MATCH(FmtData!$B$4+(ROW()-10),RawData!$A$2:$A$1048576,0))</f>
        <v>-0.61577599999999999</v>
      </c>
      <c r="L1753">
        <f>INDEX(RawData!J$2:J$1048576,MATCH(FmtData!$B$4+(ROW()-10),RawData!$A$2:$A$1048576,0))</f>
        <v>180.4</v>
      </c>
      <c r="M1753">
        <f>INDEX(RawData!K$2:K$1048576,MATCH(FmtData!$B$4+(ROW()-10),RawData!$A$2:$A$1048576,0))</f>
        <v>173.2</v>
      </c>
      <c r="N1753">
        <f>INDEX(RawData!L$2:L$1048576,MATCH(FmtData!$B$4+(ROW()-10),RawData!$A$2:$A$1048576,0))</f>
        <v>22.6</v>
      </c>
      <c r="O1753">
        <f>INDEX(RawData!M$2:M$1048576,MATCH(FmtData!$B$4+(ROW()-10),RawData!$A$2:$A$1048576,0))</f>
        <v>170.1</v>
      </c>
      <c r="P1753">
        <f>INDEX(RawData!N$2:N$1048576,MATCH(FmtData!$B$4+(ROW()-10),RawData!$A$2:$A$1048576,0))</f>
        <v>21.8</v>
      </c>
      <c r="Q1753">
        <f>INDEX(RawData!O$2:O$1048576,MATCH(FmtData!$B$4+(ROW()-10),RawData!$A$2:$A$1048576,0))</f>
        <v>175.2</v>
      </c>
      <c r="R1753" s="8">
        <f>INDEX(RawData!P$2:P$1048576,MATCH(FmtData!$B$4+(ROW()-10),RawData!$A$2:$A$1048576,0))</f>
        <v>44.224899999999998</v>
      </c>
      <c r="S1753">
        <f>INDEX(RawData!Q$2:Q$1048576,MATCH(FmtData!$B$4+(ROW()-10),RawData!$A$2:$A$1048576,0))</f>
        <v>507.21300000000002</v>
      </c>
      <c r="T1753" s="8">
        <f>INDEX(RawData!R$2:R$1048576,MATCH(FmtData!$B$4+(ROW()-10),RawData!$A$2:$A$1048576,0))</f>
        <v>-6.0605100000000002E-2</v>
      </c>
      <c r="U1753" s="8">
        <f>INDEX(RawData!S$2:S$1048576,MATCH(FmtData!$B$4+(ROW()-10),RawData!$A$2:$A$1048576,0))</f>
        <v>0.72840800000000006</v>
      </c>
      <c r="V1753" s="8">
        <f>INDEX(RawData!T$2:T$1048576,MATCH(FmtData!$B$4+(ROW()-10),RawData!$A$2:$A$1048576,0))</f>
        <v>0.223773</v>
      </c>
      <c r="W1753" s="3">
        <f t="shared" si="541"/>
        <v>-0.55174896000000018</v>
      </c>
      <c r="X1753" s="3">
        <f t="shared" si="542"/>
        <v>-0.528593812</v>
      </c>
      <c r="Y1753" s="8">
        <f t="shared" si="546"/>
        <v>9.404938080047005</v>
      </c>
      <c r="Z1753" s="8">
        <f t="shared" si="547"/>
        <v>9.428093228047004</v>
      </c>
      <c r="AA1753" s="3">
        <f t="shared" si="543"/>
        <v>9.4165156540470036</v>
      </c>
      <c r="AB1753" s="41">
        <v>2</v>
      </c>
      <c r="AC1753" s="42" t="str">
        <f t="shared" si="556"/>
        <v>Dilatometer</v>
      </c>
      <c r="AD1753" s="15">
        <f t="shared" si="545"/>
        <v>-336.0086</v>
      </c>
      <c r="AE1753" s="15">
        <f t="shared" si="548"/>
        <v>-134.18023726131196</v>
      </c>
      <c r="AF1753" s="15">
        <f t="shared" si="549"/>
        <v>-128.83998093726791</v>
      </c>
      <c r="AG1753" s="15">
        <f t="shared" si="550"/>
        <v>-131.51323754000668</v>
      </c>
      <c r="AH1753" s="15">
        <f t="shared" si="561"/>
        <v>-133.71176705839673</v>
      </c>
      <c r="AI1753" s="17">
        <f t="shared" si="551"/>
        <v>1.2807973237165782</v>
      </c>
      <c r="AJ1753" s="17">
        <f t="shared" si="552"/>
        <v>0.93854896482145289</v>
      </c>
      <c r="AK1753" s="17">
        <f t="shared" si="553"/>
        <v>0.93195968433875009</v>
      </c>
      <c r="AL1753" s="17">
        <f t="shared" si="554"/>
        <v>0.93524657859588878</v>
      </c>
      <c r="AM1753" s="17">
        <f t="shared" si="555"/>
        <v>0.93796719875000567</v>
      </c>
      <c r="AN1753" s="17">
        <f t="shared" si="557"/>
        <v>-7.07758427389793E-4</v>
      </c>
      <c r="AO1753" s="17">
        <f t="shared" si="558"/>
        <v>9.3524657859588878</v>
      </c>
      <c r="AP1753" s="17">
        <f t="shared" si="559"/>
        <v>12.807973237165783</v>
      </c>
      <c r="AQ1753" s="17">
        <f t="shared" si="560"/>
        <v>19.845593375748503</v>
      </c>
    </row>
    <row r="1754" spans="1:43" x14ac:dyDescent="0.45">
      <c r="B1754">
        <f>INDEX(RawData!$A$2:$A$1048576,MATCH(FmtData!$B$4+(ROW()-10),RawData!$A$2:$A$1048576,0))</f>
        <v>1942</v>
      </c>
      <c r="C1754" s="23">
        <f>LEFT(INDEX(RawData!$B$2:$B$1048576, MATCH(FmtData!$B$4+(ROW()-10),RawData!$A$2:$A$1048576,0)),10)+MID(INDEX(RawData!$B$2:$B$1048576, MATCH(FmtData!$B$4+(ROW()-10),RawData!$A$2:$A$1048576,0)),12,8)-$B$5/24</f>
        <v>42201.886944444443</v>
      </c>
      <c r="D1754" s="7">
        <f>MID(INDEX(RawData!$B$2:$B$1048576, MATCH(FmtData!$B$4+(ROW()-10),RawData!$A$2:$A$1048576,0)),12,8)+$B$5/24</f>
        <v>0.38694444444444442</v>
      </c>
      <c r="E1754" s="8">
        <f>INDEX(RawData!$D$2:$D$1048576,MATCH(FmtData!$B$4+(ROW()-10),RawData!$A$2:$A$1048576,0))</f>
        <v>55.129300000000001</v>
      </c>
      <c r="F1754">
        <f>INDEX(RawData!$D$2:$D$1048576,MATCH(FmtData!$B$4+(ROW()-10),RawData!$A$2:$A$1048576,0))</f>
        <v>55.129300000000001</v>
      </c>
      <c r="G1754">
        <f>INDEX(RawData!E$2:E$1048576,MATCH(FmtData!$B$4+(ROW()-10),RawData!$A$2:$A$1048576,0))</f>
        <v>2895.61</v>
      </c>
      <c r="H1754">
        <f>INDEX(RawData!F$2:F$1048576,MATCH(FmtData!$B$4+(ROW()-10),RawData!$A$2:$A$1048576,0))</f>
        <v>-0.15307599999999999</v>
      </c>
      <c r="I1754">
        <f>INDEX(RawData!G$2:G$1048576,MATCH(FmtData!$B$4+(ROW()-10),RawData!$A$2:$A$1048576,0))</f>
        <v>-29008.1</v>
      </c>
      <c r="J1754">
        <f>INDEX(RawData!H$2:H$1048576,MATCH(FmtData!$B$4+(ROW()-10),RawData!$A$2:$A$1048576,0))</f>
        <v>5.0863699999999998E-2</v>
      </c>
      <c r="K1754">
        <f>INDEX(RawData!I$2:I$1048576,MATCH(FmtData!$B$4+(ROW()-10),RawData!$A$2:$A$1048576,0))</f>
        <v>-0.61495900000000003</v>
      </c>
      <c r="L1754">
        <f>INDEX(RawData!J$2:J$1048576,MATCH(FmtData!$B$4+(ROW()-10),RawData!$A$2:$A$1048576,0))</f>
        <v>195.1</v>
      </c>
      <c r="M1754">
        <f>INDEX(RawData!K$2:K$1048576,MATCH(FmtData!$B$4+(ROW()-10),RawData!$A$2:$A$1048576,0))</f>
        <v>169.1</v>
      </c>
      <c r="N1754">
        <f>INDEX(RawData!L$2:L$1048576,MATCH(FmtData!$B$4+(ROW()-10),RawData!$A$2:$A$1048576,0))</f>
        <v>22.6</v>
      </c>
      <c r="O1754">
        <f>INDEX(RawData!M$2:M$1048576,MATCH(FmtData!$B$4+(ROW()-10),RawData!$A$2:$A$1048576,0))</f>
        <v>164.6</v>
      </c>
      <c r="P1754">
        <f>INDEX(RawData!N$2:N$1048576,MATCH(FmtData!$B$4+(ROW()-10),RawData!$A$2:$A$1048576,0))</f>
        <v>21.8</v>
      </c>
      <c r="Q1754">
        <f>INDEX(RawData!O$2:O$1048576,MATCH(FmtData!$B$4+(ROW()-10),RawData!$A$2:$A$1048576,0))</f>
        <v>175.8</v>
      </c>
      <c r="R1754" s="8">
        <f>INDEX(RawData!P$2:P$1048576,MATCH(FmtData!$B$4+(ROW()-10),RawData!$A$2:$A$1048576,0))</f>
        <v>44.895899999999997</v>
      </c>
      <c r="S1754">
        <f>INDEX(RawData!Q$2:Q$1048576,MATCH(FmtData!$B$4+(ROW()-10),RawData!$A$2:$A$1048576,0))</f>
        <v>507.21300000000002</v>
      </c>
      <c r="T1754" s="8">
        <f>INDEX(RawData!R$2:R$1048576,MATCH(FmtData!$B$4+(ROW()-10),RawData!$A$2:$A$1048576,0))</f>
        <v>-6.0605100000000002E-2</v>
      </c>
      <c r="U1754" s="8">
        <f>INDEX(RawData!S$2:S$1048576,MATCH(FmtData!$B$4+(ROW()-10),RawData!$A$2:$A$1048576,0))</f>
        <v>0.72916899999999996</v>
      </c>
      <c r="V1754" s="8">
        <f>INDEX(RawData!T$2:T$1048576,MATCH(FmtData!$B$4+(ROW()-10),RawData!$A$2:$A$1048576,0))</f>
        <v>0.22095100000000001</v>
      </c>
      <c r="W1754" s="3">
        <f t="shared" si="541"/>
        <v>-0.55368189999999995</v>
      </c>
      <c r="X1754" s="3">
        <f t="shared" si="542"/>
        <v>-0.52142593200000009</v>
      </c>
      <c r="Y1754" s="8">
        <f t="shared" si="546"/>
        <v>9.4030051400470036</v>
      </c>
      <c r="Z1754" s="8">
        <f t="shared" si="547"/>
        <v>9.4352611080470048</v>
      </c>
      <c r="AA1754" s="3">
        <f t="shared" si="543"/>
        <v>9.4191331240470042</v>
      </c>
      <c r="AB1754" s="41">
        <v>2</v>
      </c>
      <c r="AC1754" s="42" t="str">
        <f t="shared" si="556"/>
        <v>Dilatometer</v>
      </c>
      <c r="AD1754" s="15">
        <f t="shared" si="545"/>
        <v>-335.33760000000001</v>
      </c>
      <c r="AE1754" s="15">
        <f t="shared" si="548"/>
        <v>-134.6248986140107</v>
      </c>
      <c r="AF1754" s="15">
        <f t="shared" si="549"/>
        <v>-127.18178146085552</v>
      </c>
      <c r="AG1754" s="15">
        <f t="shared" si="550"/>
        <v>-130.90941254003451</v>
      </c>
      <c r="AH1754" s="15">
        <f t="shared" si="561"/>
        <v>-133.10794205842456</v>
      </c>
      <c r="AI1754" s="17">
        <f t="shared" si="551"/>
        <v>1.2792464409158428</v>
      </c>
      <c r="AJ1754" s="17">
        <f t="shared" si="552"/>
        <v>0.9391018320380895</v>
      </c>
      <c r="AK1754" s="17">
        <f t="shared" si="553"/>
        <v>0.92993243519445556</v>
      </c>
      <c r="AL1754" s="17">
        <f t="shared" si="554"/>
        <v>0.93450212207092898</v>
      </c>
      <c r="AM1754" s="17">
        <f t="shared" si="555"/>
        <v>0.93721840643044074</v>
      </c>
      <c r="AN1754" s="17">
        <f t="shared" si="557"/>
        <v>3.7765618053797745E-5</v>
      </c>
      <c r="AO1754" s="17">
        <f t="shared" si="558"/>
        <v>9.34502122070929</v>
      </c>
      <c r="AP1754" s="17">
        <f t="shared" si="559"/>
        <v>12.792464409158429</v>
      </c>
      <c r="AQ1754" s="17">
        <f t="shared" si="560"/>
        <v>19.964458577163853</v>
      </c>
    </row>
    <row r="1755" spans="1:43" x14ac:dyDescent="0.45">
      <c r="B1755">
        <f>INDEX(RawData!$A$2:$A$1048576,MATCH(FmtData!$B$4+(ROW()-10),RawData!$A$2:$A$1048576,0))</f>
        <v>1943</v>
      </c>
      <c r="C1755" s="23">
        <f>LEFT(INDEX(RawData!$B$2:$B$1048576, MATCH(FmtData!$B$4+(ROW()-10),RawData!$A$2:$A$1048576,0)),10)+MID(INDEX(RawData!$B$2:$B$1048576, MATCH(FmtData!$B$4+(ROW()-10),RawData!$A$2:$A$1048576,0)),12,8)-$B$5/24</f>
        <v>42201.898518518516</v>
      </c>
      <c r="D1755" s="7">
        <f>MID(INDEX(RawData!$B$2:$B$1048576, MATCH(FmtData!$B$4+(ROW()-10),RawData!$A$2:$A$1048576,0)),12,8)+$B$5/24</f>
        <v>0.39851851851851849</v>
      </c>
      <c r="E1755" s="8">
        <f>INDEX(RawData!$D$2:$D$1048576,MATCH(FmtData!$B$4+(ROW()-10),RawData!$A$2:$A$1048576,0))</f>
        <v>55.405999999999999</v>
      </c>
      <c r="F1755">
        <f>INDEX(RawData!$D$2:$D$1048576,MATCH(FmtData!$B$4+(ROW()-10),RawData!$A$2:$A$1048576,0))</f>
        <v>55.405999999999999</v>
      </c>
      <c r="G1755">
        <f>INDEX(RawData!E$2:E$1048576,MATCH(FmtData!$B$4+(ROW()-10),RawData!$A$2:$A$1048576,0))</f>
        <v>2902.38</v>
      </c>
      <c r="H1755">
        <f>INDEX(RawData!F$2:F$1048576,MATCH(FmtData!$B$4+(ROW()-10),RawData!$A$2:$A$1048576,0))</f>
        <v>-0.15307599999999999</v>
      </c>
      <c r="I1755">
        <f>INDEX(RawData!G$2:G$1048576,MATCH(FmtData!$B$4+(ROW()-10),RawData!$A$2:$A$1048576,0))</f>
        <v>-29008.1</v>
      </c>
      <c r="J1755">
        <f>INDEX(RawData!H$2:H$1048576,MATCH(FmtData!$B$4+(ROW()-10),RawData!$A$2:$A$1048576,0))</f>
        <v>5.0845300000000003E-2</v>
      </c>
      <c r="K1755">
        <f>INDEX(RawData!I$2:I$1048576,MATCH(FmtData!$B$4+(ROW()-10),RawData!$A$2:$A$1048576,0))</f>
        <v>-0.61495900000000003</v>
      </c>
      <c r="L1755">
        <f>INDEX(RawData!J$2:J$1048576,MATCH(FmtData!$B$4+(ROW()-10),RawData!$A$2:$A$1048576,0))</f>
        <v>162.4</v>
      </c>
      <c r="M1755">
        <f>INDEX(RawData!K$2:K$1048576,MATCH(FmtData!$B$4+(ROW()-10),RawData!$A$2:$A$1048576,0))</f>
        <v>167.1</v>
      </c>
      <c r="N1755">
        <f>INDEX(RawData!L$2:L$1048576,MATCH(FmtData!$B$4+(ROW()-10),RawData!$A$2:$A$1048576,0))</f>
        <v>22.6</v>
      </c>
      <c r="O1755">
        <f>INDEX(RawData!M$2:M$1048576,MATCH(FmtData!$B$4+(ROW()-10),RawData!$A$2:$A$1048576,0))</f>
        <v>157.80000000000001</v>
      </c>
      <c r="P1755">
        <f>INDEX(RawData!N$2:N$1048576,MATCH(FmtData!$B$4+(ROW()-10),RawData!$A$2:$A$1048576,0))</f>
        <v>21.8</v>
      </c>
      <c r="Q1755">
        <f>INDEX(RawData!O$2:O$1048576,MATCH(FmtData!$B$4+(ROW()-10),RawData!$A$2:$A$1048576,0))</f>
        <v>176.8</v>
      </c>
      <c r="R1755" s="8">
        <f>INDEX(RawData!P$2:P$1048576,MATCH(FmtData!$B$4+(ROW()-10),RawData!$A$2:$A$1048576,0))</f>
        <v>46.343299999999999</v>
      </c>
      <c r="S1755">
        <f>INDEX(RawData!Q$2:Q$1048576,MATCH(FmtData!$B$4+(ROW()-10),RawData!$A$2:$A$1048576,0))</f>
        <v>507.21300000000002</v>
      </c>
      <c r="T1755" s="8">
        <f>INDEX(RawData!R$2:R$1048576,MATCH(FmtData!$B$4+(ROW()-10),RawData!$A$2:$A$1048576,0))</f>
        <v>-6.0605100000000002E-2</v>
      </c>
      <c r="U1755" s="8">
        <f>INDEX(RawData!S$2:S$1048576,MATCH(FmtData!$B$4+(ROW()-10),RawData!$A$2:$A$1048576,0))</f>
        <v>0.73060099999999994</v>
      </c>
      <c r="V1755" s="8">
        <f>INDEX(RawData!T$2:T$1048576,MATCH(FmtData!$B$4+(ROW()-10),RawData!$A$2:$A$1048576,0))</f>
        <v>0.22076499999999999</v>
      </c>
      <c r="W1755" s="3">
        <f t="shared" si="541"/>
        <v>-0.55731917999999991</v>
      </c>
      <c r="X1755" s="3">
        <f t="shared" si="542"/>
        <v>-0.52095349199999996</v>
      </c>
      <c r="Y1755" s="8">
        <f t="shared" si="546"/>
        <v>9.3993678600470041</v>
      </c>
      <c r="Z1755" s="8">
        <f t="shared" si="547"/>
        <v>9.4357335480470041</v>
      </c>
      <c r="AA1755" s="3">
        <f t="shared" si="543"/>
        <v>9.4175507040470041</v>
      </c>
      <c r="AB1755" s="41">
        <v>2</v>
      </c>
      <c r="AC1755" s="42" t="str">
        <f t="shared" si="556"/>
        <v>Dilatometer</v>
      </c>
      <c r="AD1755" s="15">
        <f t="shared" si="545"/>
        <v>-333.89019999999999</v>
      </c>
      <c r="AE1755" s="15">
        <f t="shared" si="548"/>
        <v>-135.46116105073554</v>
      </c>
      <c r="AF1755" s="15">
        <f t="shared" si="549"/>
        <v>-127.07240398314264</v>
      </c>
      <c r="AG1755" s="15">
        <f t="shared" si="550"/>
        <v>-131.27449975329284</v>
      </c>
      <c r="AH1755" s="15">
        <f t="shared" si="561"/>
        <v>-133.47302927168289</v>
      </c>
      <c r="AI1755" s="17">
        <f t="shared" si="551"/>
        <v>1.2759138196769648</v>
      </c>
      <c r="AJ1755" s="17">
        <f t="shared" si="552"/>
        <v>0.94014336061749926</v>
      </c>
      <c r="AK1755" s="17">
        <f t="shared" si="553"/>
        <v>0.92979902463145792</v>
      </c>
      <c r="AL1755" s="17">
        <f t="shared" si="554"/>
        <v>0.93495209678029578</v>
      </c>
      <c r="AM1755" s="17">
        <f t="shared" si="555"/>
        <v>0.93767100142619431</v>
      </c>
      <c r="AN1755" s="17">
        <f t="shared" si="557"/>
        <v>-2.5430280472060751E-4</v>
      </c>
      <c r="AO1755" s="17">
        <f t="shared" si="558"/>
        <v>9.3495209678029578</v>
      </c>
      <c r="AP1755" s="17">
        <f t="shared" si="559"/>
        <v>12.759138196769648</v>
      </c>
      <c r="AQ1755" s="17">
        <f t="shared" si="560"/>
        <v>20.011135921339143</v>
      </c>
    </row>
    <row r="1756" spans="1:43" x14ac:dyDescent="0.45">
      <c r="B1756">
        <f>INDEX(RawData!$A$2:$A$1048576,MATCH(FmtData!$B$4+(ROW()-10),RawData!$A$2:$A$1048576,0))</f>
        <v>1944</v>
      </c>
      <c r="C1756" s="23">
        <f>LEFT(INDEX(RawData!$B$2:$B$1048576, MATCH(FmtData!$B$4+(ROW()-10),RawData!$A$2:$A$1048576,0)),10)+MID(INDEX(RawData!$B$2:$B$1048576, MATCH(FmtData!$B$4+(ROW()-10),RawData!$A$2:$A$1048576,0)),12,8)-$B$5/24</f>
        <v>42201.910092592596</v>
      </c>
      <c r="D1756" s="7">
        <f>MID(INDEX(RawData!$B$2:$B$1048576, MATCH(FmtData!$B$4+(ROW()-10),RawData!$A$2:$A$1048576,0)),12,8)+$B$5/24</f>
        <v>0.41009259259259256</v>
      </c>
      <c r="E1756" s="8">
        <f>INDEX(RawData!$D$2:$D$1048576,MATCH(FmtData!$B$4+(ROW()-10),RawData!$A$2:$A$1048576,0))</f>
        <v>55.6828</v>
      </c>
      <c r="F1756">
        <f>INDEX(RawData!$D$2:$D$1048576,MATCH(FmtData!$B$4+(ROW()-10),RawData!$A$2:$A$1048576,0))</f>
        <v>55.6828</v>
      </c>
      <c r="G1756">
        <f>INDEX(RawData!E$2:E$1048576,MATCH(FmtData!$B$4+(ROW()-10),RawData!$A$2:$A$1048576,0))</f>
        <v>2895.61</v>
      </c>
      <c r="H1756">
        <f>INDEX(RawData!F$2:F$1048576,MATCH(FmtData!$B$4+(ROW()-10),RawData!$A$2:$A$1048576,0))</f>
        <v>-1.0764199999999999</v>
      </c>
      <c r="I1756">
        <f>INDEX(RawData!G$2:G$1048576,MATCH(FmtData!$B$4+(ROW()-10),RawData!$A$2:$A$1048576,0))</f>
        <v>-29008.1</v>
      </c>
      <c r="J1756">
        <f>INDEX(RawData!H$2:H$1048576,MATCH(FmtData!$B$4+(ROW()-10),RawData!$A$2:$A$1048576,0))</f>
        <v>5.0845300000000003E-2</v>
      </c>
      <c r="K1756">
        <f>INDEX(RawData!I$2:I$1048576,MATCH(FmtData!$B$4+(ROW()-10),RawData!$A$2:$A$1048576,0))</f>
        <v>-0.61495900000000003</v>
      </c>
      <c r="L1756">
        <f>INDEX(RawData!J$2:J$1048576,MATCH(FmtData!$B$4+(ROW()-10),RawData!$A$2:$A$1048576,0))</f>
        <v>166.8</v>
      </c>
      <c r="M1756">
        <f>INDEX(RawData!K$2:K$1048576,MATCH(FmtData!$B$4+(ROW()-10),RawData!$A$2:$A$1048576,0))</f>
        <v>172.5</v>
      </c>
      <c r="N1756">
        <f>INDEX(RawData!L$2:L$1048576,MATCH(FmtData!$B$4+(ROW()-10),RawData!$A$2:$A$1048576,0))</f>
        <v>22.7</v>
      </c>
      <c r="O1756">
        <f>INDEX(RawData!M$2:M$1048576,MATCH(FmtData!$B$4+(ROW()-10),RawData!$A$2:$A$1048576,0))</f>
        <v>163.6</v>
      </c>
      <c r="P1756">
        <f>INDEX(RawData!N$2:N$1048576,MATCH(FmtData!$B$4+(ROW()-10),RawData!$A$2:$A$1048576,0))</f>
        <v>21.8</v>
      </c>
      <c r="Q1756">
        <f>INDEX(RawData!O$2:O$1048576,MATCH(FmtData!$B$4+(ROW()-10),RawData!$A$2:$A$1048576,0))</f>
        <v>176.1</v>
      </c>
      <c r="R1756" s="8">
        <f>INDEX(RawData!P$2:P$1048576,MATCH(FmtData!$B$4+(ROW()-10),RawData!$A$2:$A$1048576,0))</f>
        <v>44.661799999999999</v>
      </c>
      <c r="S1756">
        <f>INDEX(RawData!Q$2:Q$1048576,MATCH(FmtData!$B$4+(ROW()-10),RawData!$A$2:$A$1048576,0))</f>
        <v>507.21300000000002</v>
      </c>
      <c r="T1756" s="8">
        <f>INDEX(RawData!R$2:R$1048576,MATCH(FmtData!$B$4+(ROW()-10),RawData!$A$2:$A$1048576,0))</f>
        <v>-5.9423200000000002E-2</v>
      </c>
      <c r="U1756" s="8">
        <f>INDEX(RawData!S$2:S$1048576,MATCH(FmtData!$B$4+(ROW()-10),RawData!$A$2:$A$1048576,0))</f>
        <v>0.72984000000000004</v>
      </c>
      <c r="V1756" s="8">
        <f>INDEX(RawData!T$2:T$1048576,MATCH(FmtData!$B$4+(ROW()-10),RawData!$A$2:$A$1048576,0))</f>
        <v>0.22039300000000001</v>
      </c>
      <c r="W1756" s="3">
        <f t="shared" si="541"/>
        <v>-0.55538624000000014</v>
      </c>
      <c r="X1756" s="3">
        <f t="shared" si="542"/>
        <v>-0.52000861200000004</v>
      </c>
      <c r="Y1756" s="8">
        <f t="shared" si="546"/>
        <v>9.4013008000470037</v>
      </c>
      <c r="Z1756" s="8">
        <f t="shared" si="547"/>
        <v>9.4366784280470046</v>
      </c>
      <c r="AA1756" s="3">
        <f t="shared" si="543"/>
        <v>9.4189896140470033</v>
      </c>
      <c r="AB1756" s="41">
        <v>2</v>
      </c>
      <c r="AC1756" s="42" t="str">
        <f t="shared" si="556"/>
        <v>Dilatometer</v>
      </c>
      <c r="AD1756" s="15">
        <f t="shared" si="545"/>
        <v>-335.57169999999996</v>
      </c>
      <c r="AE1756" s="15">
        <f t="shared" si="548"/>
        <v>-135.01682740656156</v>
      </c>
      <c r="AF1756" s="15">
        <f t="shared" si="549"/>
        <v>-126.85361771029307</v>
      </c>
      <c r="AG1756" s="15">
        <f t="shared" si="550"/>
        <v>-130.94252719615406</v>
      </c>
      <c r="AH1756" s="15">
        <f t="shared" si="561"/>
        <v>-133.14105671454411</v>
      </c>
      <c r="AI1756" s="17">
        <f t="shared" si="551"/>
        <v>1.2797870896450467</v>
      </c>
      <c r="AJ1756" s="17">
        <f t="shared" si="552"/>
        <v>0.93958967486509359</v>
      </c>
      <c r="AK1756" s="17">
        <f t="shared" si="553"/>
        <v>0.92953228013782319</v>
      </c>
      <c r="AL1756" s="17">
        <f t="shared" si="554"/>
        <v>0.93454291845042603</v>
      </c>
      <c r="AM1756" s="17">
        <f t="shared" si="555"/>
        <v>0.93725944032261588</v>
      </c>
      <c r="AN1756" s="17">
        <f t="shared" si="557"/>
        <v>6.4279153791368948E-5</v>
      </c>
      <c r="AO1756" s="17">
        <f t="shared" si="558"/>
        <v>9.3454291845042601</v>
      </c>
      <c r="AP1756" s="17">
        <f t="shared" si="559"/>
        <v>12.797870896450467</v>
      </c>
      <c r="AQ1756" s="17">
        <f t="shared" si="560"/>
        <v>19.964458577163853</v>
      </c>
    </row>
    <row r="1757" spans="1:43" x14ac:dyDescent="0.45">
      <c r="B1757">
        <f>INDEX(RawData!$A$2:$A$1048576,MATCH(FmtData!$B$4+(ROW()-10),RawData!$A$2:$A$1048576,0))</f>
        <v>1945</v>
      </c>
      <c r="C1757" s="23">
        <f>LEFT(INDEX(RawData!$B$2:$B$1048576, MATCH(FmtData!$B$4+(ROW()-10),RawData!$A$2:$A$1048576,0)),10)+MID(INDEX(RawData!$B$2:$B$1048576, MATCH(FmtData!$B$4+(ROW()-10),RawData!$A$2:$A$1048576,0)),12,8)-$B$5/24</f>
        <v>42201.921666666669</v>
      </c>
      <c r="D1757" s="7">
        <f>MID(INDEX(RawData!$B$2:$B$1048576, MATCH(FmtData!$B$4+(ROW()-10),RawData!$A$2:$A$1048576,0)),12,8)+$B$5/24</f>
        <v>0.42166666666666663</v>
      </c>
      <c r="E1757" s="8">
        <f>INDEX(RawData!$D$2:$D$1048576,MATCH(FmtData!$B$4+(ROW()-10),RawData!$A$2:$A$1048576,0))</f>
        <v>55.959600000000002</v>
      </c>
      <c r="F1757">
        <f>INDEX(RawData!$D$2:$D$1048576,MATCH(FmtData!$B$4+(ROW()-10),RawData!$A$2:$A$1048576,0))</f>
        <v>55.959600000000002</v>
      </c>
      <c r="G1757">
        <f>INDEX(RawData!E$2:E$1048576,MATCH(FmtData!$B$4+(ROW()-10),RawData!$A$2:$A$1048576,0))</f>
        <v>2904.22</v>
      </c>
      <c r="H1757">
        <f>INDEX(RawData!F$2:F$1048576,MATCH(FmtData!$B$4+(ROW()-10),RawData!$A$2:$A$1048576,0))</f>
        <v>-0.15307599999999999</v>
      </c>
      <c r="I1757">
        <f>INDEX(RawData!G$2:G$1048576,MATCH(FmtData!$B$4+(ROW()-10),RawData!$A$2:$A$1048576,0))</f>
        <v>-29008.1</v>
      </c>
      <c r="J1757">
        <f>INDEX(RawData!H$2:H$1048576,MATCH(FmtData!$B$4+(ROW()-10),RawData!$A$2:$A$1048576,0))</f>
        <v>5.0863699999999998E-2</v>
      </c>
      <c r="K1757">
        <f>INDEX(RawData!I$2:I$1048576,MATCH(FmtData!$B$4+(ROW()-10),RawData!$A$2:$A$1048576,0))</f>
        <v>-0.61577599999999999</v>
      </c>
      <c r="L1757">
        <f>INDEX(RawData!J$2:J$1048576,MATCH(FmtData!$B$4+(ROW()-10),RawData!$A$2:$A$1048576,0))</f>
        <v>163.5</v>
      </c>
      <c r="M1757">
        <f>INDEX(RawData!K$2:K$1048576,MATCH(FmtData!$B$4+(ROW()-10),RawData!$A$2:$A$1048576,0))</f>
        <v>170.9</v>
      </c>
      <c r="N1757">
        <f>INDEX(RawData!L$2:L$1048576,MATCH(FmtData!$B$4+(ROW()-10),RawData!$A$2:$A$1048576,0))</f>
        <v>22.6</v>
      </c>
      <c r="O1757">
        <f>INDEX(RawData!M$2:M$1048576,MATCH(FmtData!$B$4+(ROW()-10),RawData!$A$2:$A$1048576,0))</f>
        <v>160</v>
      </c>
      <c r="P1757">
        <f>INDEX(RawData!N$2:N$1048576,MATCH(FmtData!$B$4+(ROW()-10),RawData!$A$2:$A$1048576,0))</f>
        <v>21.8</v>
      </c>
      <c r="Q1757">
        <f>INDEX(RawData!O$2:O$1048576,MATCH(FmtData!$B$4+(ROW()-10),RawData!$A$2:$A$1048576,0))</f>
        <v>176.3</v>
      </c>
      <c r="R1757" s="8">
        <f>INDEX(RawData!P$2:P$1048576,MATCH(FmtData!$B$4+(ROW()-10),RawData!$A$2:$A$1048576,0))</f>
        <v>44.677399999999999</v>
      </c>
      <c r="S1757">
        <f>INDEX(RawData!Q$2:Q$1048576,MATCH(FmtData!$B$4+(ROW()-10),RawData!$A$2:$A$1048576,0))</f>
        <v>507.21300000000002</v>
      </c>
      <c r="T1757" s="8">
        <f>INDEX(RawData!R$2:R$1048576,MATCH(FmtData!$B$4+(ROW()-10),RawData!$A$2:$A$1048576,0))</f>
        <v>-5.9423200000000002E-2</v>
      </c>
      <c r="U1757" s="8">
        <f>INDEX(RawData!S$2:S$1048576,MATCH(FmtData!$B$4+(ROW()-10),RawData!$A$2:$A$1048576,0))</f>
        <v>0.73032699999999995</v>
      </c>
      <c r="V1757" s="8">
        <f>INDEX(RawData!T$2:T$1048576,MATCH(FmtData!$B$4+(ROW()-10),RawData!$A$2:$A$1048576,0))</f>
        <v>0.21989700000000001</v>
      </c>
      <c r="W1757" s="3">
        <f t="shared" si="541"/>
        <v>-0.55662321999999997</v>
      </c>
      <c r="X1757" s="3">
        <f t="shared" si="542"/>
        <v>-0.51874877200000002</v>
      </c>
      <c r="Y1757" s="8">
        <f t="shared" si="546"/>
        <v>9.4000638200470039</v>
      </c>
      <c r="Z1757" s="8">
        <f t="shared" si="547"/>
        <v>9.4379382680470041</v>
      </c>
      <c r="AA1757" s="3">
        <f t="shared" si="543"/>
        <v>9.419001044047004</v>
      </c>
      <c r="AB1757" s="41">
        <v>2</v>
      </c>
      <c r="AC1757" s="42" t="str">
        <f t="shared" si="556"/>
        <v>Dilatometer</v>
      </c>
      <c r="AD1757" s="15">
        <f t="shared" si="545"/>
        <v>-335.55610000000001</v>
      </c>
      <c r="AE1757" s="15">
        <f t="shared" si="548"/>
        <v>-135.30119764334415</v>
      </c>
      <c r="AF1757" s="15">
        <f t="shared" si="549"/>
        <v>-126.56183771933183</v>
      </c>
      <c r="AG1757" s="15">
        <f t="shared" si="550"/>
        <v>-130.93988978091056</v>
      </c>
      <c r="AH1757" s="15">
        <f t="shared" si="561"/>
        <v>-133.13841929930061</v>
      </c>
      <c r="AI1757" s="17">
        <f t="shared" si="551"/>
        <v>1.2797510475815426</v>
      </c>
      <c r="AJ1757" s="17">
        <f t="shared" si="552"/>
        <v>0.93994395448081314</v>
      </c>
      <c r="AK1757" s="17">
        <f t="shared" si="553"/>
        <v>0.92917677968225076</v>
      </c>
      <c r="AL1757" s="17">
        <f t="shared" si="554"/>
        <v>0.93453966909413255</v>
      </c>
      <c r="AM1757" s="17">
        <f t="shared" si="555"/>
        <v>0.93725617204849454</v>
      </c>
      <c r="AN1757" s="17">
        <f t="shared" si="557"/>
        <v>3.7740475060565881E-4</v>
      </c>
      <c r="AO1757" s="17">
        <f t="shared" si="558"/>
        <v>9.3453966909413246</v>
      </c>
      <c r="AP1757" s="17">
        <f t="shared" si="559"/>
        <v>12.797510475815425</v>
      </c>
      <c r="AQ1757" s="17">
        <f t="shared" si="560"/>
        <v>20.023822230538922</v>
      </c>
    </row>
    <row r="1758" spans="1:43" x14ac:dyDescent="0.45">
      <c r="B1758">
        <f>INDEX(RawData!$A$2:$A$1048576,MATCH(FmtData!$B$4+(ROW()-10),RawData!$A$2:$A$1048576,0))</f>
        <v>1946</v>
      </c>
      <c r="C1758" s="23">
        <f>LEFT(INDEX(RawData!$B$2:$B$1048576, MATCH(FmtData!$B$4+(ROW()-10),RawData!$A$2:$A$1048576,0)),10)+MID(INDEX(RawData!$B$2:$B$1048576, MATCH(FmtData!$B$4+(ROW()-10),RawData!$A$2:$A$1048576,0)),12,8)-$B$5/24</f>
        <v>42201.933240740742</v>
      </c>
      <c r="D1758" s="7">
        <f>MID(INDEX(RawData!$B$2:$B$1048576, MATCH(FmtData!$B$4+(ROW()-10),RawData!$A$2:$A$1048576,0)),12,8)+$B$5/24</f>
        <v>0.4332407407407407</v>
      </c>
      <c r="E1758" s="8">
        <f>INDEX(RawData!$D$2:$D$1048576,MATCH(FmtData!$B$4+(ROW()-10),RawData!$A$2:$A$1048576,0))</f>
        <v>56.236199999999997</v>
      </c>
      <c r="F1758">
        <f>INDEX(RawData!$D$2:$D$1048576,MATCH(FmtData!$B$4+(ROW()-10),RawData!$A$2:$A$1048576,0))</f>
        <v>56.236199999999997</v>
      </c>
      <c r="G1758">
        <f>INDEX(RawData!E$2:E$1048576,MATCH(FmtData!$B$4+(ROW()-10),RawData!$A$2:$A$1048576,0))</f>
        <v>2897.45</v>
      </c>
      <c r="H1758">
        <f>INDEX(RawData!F$2:F$1048576,MATCH(FmtData!$B$4+(ROW()-10),RawData!$A$2:$A$1048576,0))</f>
        <v>-1.0764199999999999</v>
      </c>
      <c r="I1758">
        <f>INDEX(RawData!G$2:G$1048576,MATCH(FmtData!$B$4+(ROW()-10),RawData!$A$2:$A$1048576,0))</f>
        <v>-29008.1</v>
      </c>
      <c r="J1758">
        <f>INDEX(RawData!H$2:H$1048576,MATCH(FmtData!$B$4+(ROW()-10),RawData!$A$2:$A$1048576,0))</f>
        <v>5.0845300000000003E-2</v>
      </c>
      <c r="K1758">
        <f>INDEX(RawData!I$2:I$1048576,MATCH(FmtData!$B$4+(ROW()-10),RawData!$A$2:$A$1048576,0))</f>
        <v>-0.61458100000000004</v>
      </c>
      <c r="L1758">
        <f>INDEX(RawData!J$2:J$1048576,MATCH(FmtData!$B$4+(ROW()-10),RawData!$A$2:$A$1048576,0))</f>
        <v>162.1</v>
      </c>
      <c r="M1758">
        <f>INDEX(RawData!K$2:K$1048576,MATCH(FmtData!$B$4+(ROW()-10),RawData!$A$2:$A$1048576,0))</f>
        <v>175.4</v>
      </c>
      <c r="N1758">
        <f>INDEX(RawData!L$2:L$1048576,MATCH(FmtData!$B$4+(ROW()-10),RawData!$A$2:$A$1048576,0))</f>
        <v>22.7</v>
      </c>
      <c r="O1758">
        <f>INDEX(RawData!M$2:M$1048576,MATCH(FmtData!$B$4+(ROW()-10),RawData!$A$2:$A$1048576,0))</f>
        <v>157.69999999999999</v>
      </c>
      <c r="P1758">
        <f>INDEX(RawData!N$2:N$1048576,MATCH(FmtData!$B$4+(ROW()-10),RawData!$A$2:$A$1048576,0))</f>
        <v>21.9</v>
      </c>
      <c r="Q1758">
        <f>INDEX(RawData!O$2:O$1048576,MATCH(FmtData!$B$4+(ROW()-10),RawData!$A$2:$A$1048576,0))</f>
        <v>176.8</v>
      </c>
      <c r="R1758" s="8">
        <f>INDEX(RawData!P$2:P$1048576,MATCH(FmtData!$B$4+(ROW()-10),RawData!$A$2:$A$1048576,0))</f>
        <v>46.085799999999999</v>
      </c>
      <c r="S1758">
        <f>INDEX(RawData!Q$2:Q$1048576,MATCH(FmtData!$B$4+(ROW()-10),RawData!$A$2:$A$1048576,0))</f>
        <v>507.21300000000002</v>
      </c>
      <c r="T1758" s="8">
        <f>INDEX(RawData!R$2:R$1048576,MATCH(FmtData!$B$4+(ROW()-10),RawData!$A$2:$A$1048576,0))</f>
        <v>-6.0605100000000002E-2</v>
      </c>
      <c r="U1758" s="8">
        <f>INDEX(RawData!S$2:S$1048576,MATCH(FmtData!$B$4+(ROW()-10),RawData!$A$2:$A$1048576,0))</f>
        <v>0.731545</v>
      </c>
      <c r="V1758" s="8">
        <f>INDEX(RawData!T$2:T$1048576,MATCH(FmtData!$B$4+(ROW()-10),RawData!$A$2:$A$1048576,0))</f>
        <v>0.21912100000000001</v>
      </c>
      <c r="W1758" s="3">
        <f t="shared" si="541"/>
        <v>-0.55971694000000005</v>
      </c>
      <c r="X1758" s="3">
        <f t="shared" si="542"/>
        <v>-0.5167777320000001</v>
      </c>
      <c r="Y1758" s="8">
        <f t="shared" si="546"/>
        <v>9.3969701000470049</v>
      </c>
      <c r="Z1758" s="8">
        <f t="shared" si="547"/>
        <v>9.4399093080470049</v>
      </c>
      <c r="AA1758" s="3">
        <f t="shared" si="543"/>
        <v>9.4184397040470049</v>
      </c>
      <c r="AB1758" s="41">
        <v>2</v>
      </c>
      <c r="AC1758" s="42" t="str">
        <f t="shared" si="556"/>
        <v>Dilatometer</v>
      </c>
      <c r="AD1758" s="15">
        <f t="shared" si="545"/>
        <v>-334.14769999999999</v>
      </c>
      <c r="AE1758" s="15">
        <f t="shared" si="548"/>
        <v>-136.01210303252628</v>
      </c>
      <c r="AF1758" s="15">
        <f t="shared" si="549"/>
        <v>-126.10519426146129</v>
      </c>
      <c r="AG1758" s="15">
        <f t="shared" si="550"/>
        <v>-131.06940896768981</v>
      </c>
      <c r="AH1758" s="15">
        <f t="shared" si="561"/>
        <v>-133.26793848607986</v>
      </c>
      <c r="AI1758" s="17">
        <f t="shared" si="551"/>
        <v>1.2765054399879971</v>
      </c>
      <c r="AJ1758" s="17">
        <f t="shared" si="552"/>
        <v>0.94083079825559279</v>
      </c>
      <c r="AK1758" s="17">
        <f t="shared" si="553"/>
        <v>0.92862095746836482</v>
      </c>
      <c r="AL1758" s="17">
        <f t="shared" si="554"/>
        <v>0.93469926640976342</v>
      </c>
      <c r="AM1758" s="17">
        <f t="shared" si="555"/>
        <v>0.9374166986214737</v>
      </c>
      <c r="AN1758" s="17">
        <f t="shared" si="557"/>
        <v>9.2465063603819342E-4</v>
      </c>
      <c r="AO1758" s="17">
        <f t="shared" si="558"/>
        <v>9.346992664097634</v>
      </c>
      <c r="AP1758" s="17">
        <f t="shared" si="559"/>
        <v>12.765054399879972</v>
      </c>
      <c r="AQ1758" s="17">
        <f t="shared" si="560"/>
        <v>19.977144886363632</v>
      </c>
    </row>
    <row r="1759" spans="1:43" x14ac:dyDescent="0.45">
      <c r="B1759">
        <f>INDEX(RawData!$A$2:$A$1048576,MATCH(FmtData!$B$4+(ROW()-10),RawData!$A$2:$A$1048576,0))</f>
        <v>1947</v>
      </c>
      <c r="C1759" s="23">
        <f>LEFT(INDEX(RawData!$B$2:$B$1048576, MATCH(FmtData!$B$4+(ROW()-10),RawData!$A$2:$A$1048576,0)),10)+MID(INDEX(RawData!$B$2:$B$1048576, MATCH(FmtData!$B$4+(ROW()-10),RawData!$A$2:$A$1048576,0)),12,8)-$B$5/24</f>
        <v>42201.944814814815</v>
      </c>
      <c r="D1759" s="7">
        <f>MID(INDEX(RawData!$B$2:$B$1048576, MATCH(FmtData!$B$4+(ROW()-10),RawData!$A$2:$A$1048576,0)),12,8)+$B$5/24</f>
        <v>0.44481481481481477</v>
      </c>
      <c r="E1759" s="8">
        <f>INDEX(RawData!$D$2:$D$1048576,MATCH(FmtData!$B$4+(ROW()-10),RawData!$A$2:$A$1048576,0))</f>
        <v>56.512900000000002</v>
      </c>
      <c r="F1759">
        <f>INDEX(RawData!$D$2:$D$1048576,MATCH(FmtData!$B$4+(ROW()-10),RawData!$A$2:$A$1048576,0))</f>
        <v>56.512900000000002</v>
      </c>
      <c r="G1759">
        <f>INDEX(RawData!E$2:E$1048576,MATCH(FmtData!$B$4+(ROW()-10),RawData!$A$2:$A$1048576,0))</f>
        <v>2876.53</v>
      </c>
      <c r="H1759">
        <f>INDEX(RawData!F$2:F$1048576,MATCH(FmtData!$B$4+(ROW()-10),RawData!$A$2:$A$1048576,0))</f>
        <v>-1.0764199999999999</v>
      </c>
      <c r="I1759">
        <f>INDEX(RawData!G$2:G$1048576,MATCH(FmtData!$B$4+(ROW()-10),RawData!$A$2:$A$1048576,0))</f>
        <v>-29008.1</v>
      </c>
      <c r="J1759">
        <f>INDEX(RawData!H$2:H$1048576,MATCH(FmtData!$B$4+(ROW()-10),RawData!$A$2:$A$1048576,0))</f>
        <v>5.0845300000000003E-2</v>
      </c>
      <c r="K1759">
        <f>INDEX(RawData!I$2:I$1048576,MATCH(FmtData!$B$4+(ROW()-10),RawData!$A$2:$A$1048576,0))</f>
        <v>-0.61552499999999999</v>
      </c>
      <c r="L1759">
        <f>INDEX(RawData!J$2:J$1048576,MATCH(FmtData!$B$4+(ROW()-10),RawData!$A$2:$A$1048576,0))</f>
        <v>182.2</v>
      </c>
      <c r="M1759">
        <f>INDEX(RawData!K$2:K$1048576,MATCH(FmtData!$B$4+(ROW()-10),RawData!$A$2:$A$1048576,0))</f>
        <v>167.4</v>
      </c>
      <c r="N1759">
        <f>INDEX(RawData!L$2:L$1048576,MATCH(FmtData!$B$4+(ROW()-10),RawData!$A$2:$A$1048576,0))</f>
        <v>22.7</v>
      </c>
      <c r="O1759">
        <f>INDEX(RawData!M$2:M$1048576,MATCH(FmtData!$B$4+(ROW()-10),RawData!$A$2:$A$1048576,0))</f>
        <v>175.5</v>
      </c>
      <c r="P1759">
        <f>INDEX(RawData!N$2:N$1048576,MATCH(FmtData!$B$4+(ROW()-10),RawData!$A$2:$A$1048576,0))</f>
        <v>21.9</v>
      </c>
      <c r="Q1759">
        <f>INDEX(RawData!O$2:O$1048576,MATCH(FmtData!$B$4+(ROW()-10),RawData!$A$2:$A$1048576,0))</f>
        <v>176</v>
      </c>
      <c r="R1759" s="8">
        <f>INDEX(RawData!P$2:P$1048576,MATCH(FmtData!$B$4+(ROW()-10),RawData!$A$2:$A$1048576,0))</f>
        <v>44.677399999999999</v>
      </c>
      <c r="S1759">
        <f>INDEX(RawData!Q$2:Q$1048576,MATCH(FmtData!$B$4+(ROW()-10),RawData!$A$2:$A$1048576,0))</f>
        <v>507.21300000000002</v>
      </c>
      <c r="T1759" s="8">
        <f>INDEX(RawData!R$2:R$1048576,MATCH(FmtData!$B$4+(ROW()-10),RawData!$A$2:$A$1048576,0))</f>
        <v>-5.9423200000000002E-2</v>
      </c>
      <c r="U1759" s="8">
        <f>INDEX(RawData!S$2:S$1048576,MATCH(FmtData!$B$4+(ROW()-10),RawData!$A$2:$A$1048576,0))</f>
        <v>0.73032699999999995</v>
      </c>
      <c r="V1759" s="8">
        <f>INDEX(RawData!T$2:T$1048576,MATCH(FmtData!$B$4+(ROW()-10),RawData!$A$2:$A$1048576,0))</f>
        <v>0.220083</v>
      </c>
      <c r="W1759" s="3">
        <f t="shared" si="541"/>
        <v>-0.55662321999999997</v>
      </c>
      <c r="X1759" s="3">
        <f t="shared" si="542"/>
        <v>-0.51922121200000004</v>
      </c>
      <c r="Y1759" s="8">
        <f t="shared" si="546"/>
        <v>9.4000638200470039</v>
      </c>
      <c r="Z1759" s="8">
        <f t="shared" si="547"/>
        <v>9.4374658280470047</v>
      </c>
      <c r="AA1759" s="3">
        <f t="shared" si="543"/>
        <v>9.4187648240470043</v>
      </c>
      <c r="AB1759" s="41">
        <v>2</v>
      </c>
      <c r="AC1759" s="42" t="str">
        <f t="shared" si="556"/>
        <v>Dilatometer</v>
      </c>
      <c r="AD1759" s="15">
        <f t="shared" si="545"/>
        <v>-335.55610000000001</v>
      </c>
      <c r="AE1759" s="15">
        <f t="shared" si="548"/>
        <v>-135.30119764334415</v>
      </c>
      <c r="AF1759" s="15">
        <f t="shared" si="549"/>
        <v>-126.6712639165147</v>
      </c>
      <c r="AG1759" s="15">
        <f t="shared" si="550"/>
        <v>-130.99439512297511</v>
      </c>
      <c r="AH1759" s="15">
        <f t="shared" si="561"/>
        <v>-133.19292464136515</v>
      </c>
      <c r="AI1759" s="17">
        <f t="shared" si="551"/>
        <v>1.2797510475815426</v>
      </c>
      <c r="AJ1759" s="17">
        <f t="shared" si="552"/>
        <v>0.93994395448081314</v>
      </c>
      <c r="AK1759" s="17">
        <f t="shared" si="553"/>
        <v>0.929310071082186</v>
      </c>
      <c r="AL1759" s="17">
        <f t="shared" si="554"/>
        <v>0.93460682552233143</v>
      </c>
      <c r="AM1759" s="17">
        <f t="shared" si="555"/>
        <v>0.93732371947640725</v>
      </c>
      <c r="AN1759" s="17">
        <f t="shared" si="557"/>
        <v>6.9110057173948913E-4</v>
      </c>
      <c r="AO1759" s="17">
        <f t="shared" si="558"/>
        <v>9.3460682552233152</v>
      </c>
      <c r="AP1759" s="17">
        <f t="shared" si="559"/>
        <v>12.797510475815425</v>
      </c>
      <c r="AQ1759" s="17">
        <f t="shared" si="560"/>
        <v>19.832907066548724</v>
      </c>
    </row>
    <row r="1760" spans="1:43" x14ac:dyDescent="0.45">
      <c r="B1760">
        <f>INDEX(RawData!$A$2:$A$1048576,MATCH(FmtData!$B$4+(ROW()-10),RawData!$A$2:$A$1048576,0))</f>
        <v>1948</v>
      </c>
      <c r="C1760" s="23">
        <f>LEFT(INDEX(RawData!$B$2:$B$1048576, MATCH(FmtData!$B$4+(ROW()-10),RawData!$A$2:$A$1048576,0)),10)+MID(INDEX(RawData!$B$2:$B$1048576, MATCH(FmtData!$B$4+(ROW()-10),RawData!$A$2:$A$1048576,0)),12,8)-$B$5/24</f>
        <v>42201.956400462965</v>
      </c>
      <c r="D1760" s="7">
        <f>MID(INDEX(RawData!$B$2:$B$1048576, MATCH(FmtData!$B$4+(ROW()-10),RawData!$A$2:$A$1048576,0)),12,8)+$B$5/24</f>
        <v>0.45640046296296299</v>
      </c>
      <c r="E1760" s="8">
        <f>INDEX(RawData!$D$2:$D$1048576,MATCH(FmtData!$B$4+(ROW()-10),RawData!$A$2:$A$1048576,0))</f>
        <v>56.7898</v>
      </c>
      <c r="F1760">
        <f>INDEX(RawData!$D$2:$D$1048576,MATCH(FmtData!$B$4+(ROW()-10),RawData!$A$2:$A$1048576,0))</f>
        <v>56.7898</v>
      </c>
      <c r="G1760">
        <f>INDEX(RawData!E$2:E$1048576,MATCH(FmtData!$B$4+(ROW()-10),RawData!$A$2:$A$1048576,0))</f>
        <v>2888.84</v>
      </c>
      <c r="H1760">
        <f>INDEX(RawData!F$2:F$1048576,MATCH(FmtData!$B$4+(ROW()-10),RawData!$A$2:$A$1048576,0))</f>
        <v>-1.0764199999999999</v>
      </c>
      <c r="I1760">
        <f>INDEX(RawData!G$2:G$1048576,MATCH(FmtData!$B$4+(ROW()-10),RawData!$A$2:$A$1048576,0))</f>
        <v>-29008.1</v>
      </c>
      <c r="J1760">
        <f>INDEX(RawData!H$2:H$1048576,MATCH(FmtData!$B$4+(ROW()-10),RawData!$A$2:$A$1048576,0))</f>
        <v>5.0845300000000003E-2</v>
      </c>
      <c r="K1760">
        <f>INDEX(RawData!I$2:I$1048576,MATCH(FmtData!$B$4+(ROW()-10),RawData!$A$2:$A$1048576,0))</f>
        <v>-0.61552499999999999</v>
      </c>
      <c r="L1760">
        <f>INDEX(RawData!J$2:J$1048576,MATCH(FmtData!$B$4+(ROW()-10),RawData!$A$2:$A$1048576,0))</f>
        <v>195.2</v>
      </c>
      <c r="M1760">
        <f>INDEX(RawData!K$2:K$1048576,MATCH(FmtData!$B$4+(ROW()-10),RawData!$A$2:$A$1048576,0))</f>
        <v>174</v>
      </c>
      <c r="N1760">
        <f>INDEX(RawData!L$2:L$1048576,MATCH(FmtData!$B$4+(ROW()-10),RawData!$A$2:$A$1048576,0))</f>
        <v>22.7</v>
      </c>
      <c r="O1760">
        <f>INDEX(RawData!M$2:M$1048576,MATCH(FmtData!$B$4+(ROW()-10),RawData!$A$2:$A$1048576,0))</f>
        <v>164.4</v>
      </c>
      <c r="P1760">
        <f>INDEX(RawData!N$2:N$1048576,MATCH(FmtData!$B$4+(ROW()-10),RawData!$A$2:$A$1048576,0))</f>
        <v>21.9</v>
      </c>
      <c r="Q1760">
        <f>INDEX(RawData!O$2:O$1048576,MATCH(FmtData!$B$4+(ROW()-10),RawData!$A$2:$A$1048576,0))</f>
        <v>176.3</v>
      </c>
      <c r="R1760" s="8">
        <f>INDEX(RawData!P$2:P$1048576,MATCH(FmtData!$B$4+(ROW()-10),RawData!$A$2:$A$1048576,0))</f>
        <v>45.075400000000002</v>
      </c>
      <c r="S1760">
        <f>INDEX(RawData!Q$2:Q$1048576,MATCH(FmtData!$B$4+(ROW()-10),RawData!$A$2:$A$1048576,0))</f>
        <v>507.21300000000002</v>
      </c>
      <c r="T1760" s="8">
        <f>INDEX(RawData!R$2:R$1048576,MATCH(FmtData!$B$4+(ROW()-10),RawData!$A$2:$A$1048576,0))</f>
        <v>-6.0605100000000002E-2</v>
      </c>
      <c r="U1760" s="8">
        <f>INDEX(RawData!S$2:S$1048576,MATCH(FmtData!$B$4+(ROW()-10),RawData!$A$2:$A$1048576,0))</f>
        <v>0.73118000000000005</v>
      </c>
      <c r="V1760" s="8">
        <f>INDEX(RawData!T$2:T$1048576,MATCH(FmtData!$B$4+(ROW()-10),RawData!$A$2:$A$1048576,0))</f>
        <v>0.220083</v>
      </c>
      <c r="W1760" s="3">
        <f t="shared" si="541"/>
        <v>-0.5587898400000002</v>
      </c>
      <c r="X1760" s="3">
        <f t="shared" si="542"/>
        <v>-0.51922121200000004</v>
      </c>
      <c r="Y1760" s="8">
        <f t="shared" si="546"/>
        <v>9.3978972000470051</v>
      </c>
      <c r="Z1760" s="8">
        <f t="shared" si="547"/>
        <v>9.4374658280470047</v>
      </c>
      <c r="AA1760" s="3">
        <f t="shared" si="543"/>
        <v>9.417681514047004</v>
      </c>
      <c r="AB1760" s="41">
        <v>2</v>
      </c>
      <c r="AC1760" s="42" t="str">
        <f t="shared" si="556"/>
        <v>Dilatometer</v>
      </c>
      <c r="AD1760" s="15">
        <f t="shared" si="545"/>
        <v>-335.15809999999999</v>
      </c>
      <c r="AE1760" s="15">
        <f t="shared" si="548"/>
        <v>-135.79911167764305</v>
      </c>
      <c r="AF1760" s="15">
        <f t="shared" si="549"/>
        <v>-126.6712639165147</v>
      </c>
      <c r="AG1760" s="15">
        <f t="shared" si="550"/>
        <v>-131.2443244242379</v>
      </c>
      <c r="AH1760" s="15">
        <f t="shared" si="561"/>
        <v>-133.44285394262795</v>
      </c>
      <c r="AI1760" s="17">
        <f t="shared" si="551"/>
        <v>1.2788321989791074</v>
      </c>
      <c r="AJ1760" s="17">
        <f t="shared" si="552"/>
        <v>0.94056491921121477</v>
      </c>
      <c r="AK1760" s="17">
        <f t="shared" si="553"/>
        <v>0.929310071082186</v>
      </c>
      <c r="AL1760" s="17">
        <f t="shared" si="554"/>
        <v>0.93491488886982976</v>
      </c>
      <c r="AM1760" s="17">
        <f t="shared" si="555"/>
        <v>0.9376335767991002</v>
      </c>
      <c r="AN1760" s="17">
        <f t="shared" si="557"/>
        <v>7.5723779117475853E-4</v>
      </c>
      <c r="AO1760" s="17">
        <f t="shared" si="558"/>
        <v>9.3491488886982985</v>
      </c>
      <c r="AP1760" s="17">
        <f t="shared" si="559"/>
        <v>12.788321989791074</v>
      </c>
      <c r="AQ1760" s="17">
        <f t="shared" si="560"/>
        <v>19.91778123298857</v>
      </c>
    </row>
    <row r="1761" spans="2:43" x14ac:dyDescent="0.45">
      <c r="B1761">
        <f>INDEX(RawData!$A$2:$A$1048576,MATCH(FmtData!$B$4+(ROW()-10),RawData!$A$2:$A$1048576,0))</f>
        <v>1949</v>
      </c>
      <c r="C1761" s="23">
        <f>LEFT(INDEX(RawData!$B$2:$B$1048576, MATCH(FmtData!$B$4+(ROW()-10),RawData!$A$2:$A$1048576,0)),10)+MID(INDEX(RawData!$B$2:$B$1048576, MATCH(FmtData!$B$4+(ROW()-10),RawData!$A$2:$A$1048576,0)),12,8)-$B$5/24</f>
        <v>42201.967962962961</v>
      </c>
      <c r="D1761" s="7">
        <f>MID(INDEX(RawData!$B$2:$B$1048576, MATCH(FmtData!$B$4+(ROW()-10),RawData!$A$2:$A$1048576,0)),12,8)+$B$5/24</f>
        <v>0.46796296296296291</v>
      </c>
      <c r="E1761" s="8">
        <f>INDEX(RawData!$D$2:$D$1048576,MATCH(FmtData!$B$4+(ROW()-10),RawData!$A$2:$A$1048576,0))</f>
        <v>57.066400000000002</v>
      </c>
      <c r="F1761">
        <f>INDEX(RawData!$D$2:$D$1048576,MATCH(FmtData!$B$4+(ROW()-10),RawData!$A$2:$A$1048576,0))</f>
        <v>57.066400000000002</v>
      </c>
      <c r="G1761">
        <f>INDEX(RawData!E$2:E$1048576,MATCH(FmtData!$B$4+(ROW()-10),RawData!$A$2:$A$1048576,0))</f>
        <v>2875.6</v>
      </c>
      <c r="H1761">
        <f>INDEX(RawData!F$2:F$1048576,MATCH(FmtData!$B$4+(ROW()-10),RawData!$A$2:$A$1048576,0))</f>
        <v>-1.0764199999999999</v>
      </c>
      <c r="I1761">
        <f>INDEX(RawData!G$2:G$1048576,MATCH(FmtData!$B$4+(ROW()-10),RawData!$A$2:$A$1048576,0))</f>
        <v>-29008.1</v>
      </c>
      <c r="J1761">
        <f>INDEX(RawData!H$2:H$1048576,MATCH(FmtData!$B$4+(ROW()-10),RawData!$A$2:$A$1048576,0))</f>
        <v>5.0845300000000003E-2</v>
      </c>
      <c r="K1761">
        <f>INDEX(RawData!I$2:I$1048576,MATCH(FmtData!$B$4+(ROW()-10),RawData!$A$2:$A$1048576,0))</f>
        <v>-0.61495900000000003</v>
      </c>
      <c r="L1761">
        <f>INDEX(RawData!J$2:J$1048576,MATCH(FmtData!$B$4+(ROW()-10),RawData!$A$2:$A$1048576,0))</f>
        <v>159.5</v>
      </c>
      <c r="M1761">
        <f>INDEX(RawData!K$2:K$1048576,MATCH(FmtData!$B$4+(ROW()-10),RawData!$A$2:$A$1048576,0))</f>
        <v>173.3</v>
      </c>
      <c r="N1761">
        <f>INDEX(RawData!L$2:L$1048576,MATCH(FmtData!$B$4+(ROW()-10),RawData!$A$2:$A$1048576,0))</f>
        <v>22.7</v>
      </c>
      <c r="O1761">
        <f>INDEX(RawData!M$2:M$1048576,MATCH(FmtData!$B$4+(ROW()-10),RawData!$A$2:$A$1048576,0))</f>
        <v>153.6</v>
      </c>
      <c r="P1761">
        <f>INDEX(RawData!N$2:N$1048576,MATCH(FmtData!$B$4+(ROW()-10),RawData!$A$2:$A$1048576,0))</f>
        <v>21.9</v>
      </c>
      <c r="Q1761">
        <f>INDEX(RawData!O$2:O$1048576,MATCH(FmtData!$B$4+(ROW()-10),RawData!$A$2:$A$1048576,0))</f>
        <v>175.4</v>
      </c>
      <c r="R1761" s="8">
        <f>INDEX(RawData!P$2:P$1048576,MATCH(FmtData!$B$4+(ROW()-10),RawData!$A$2:$A$1048576,0))</f>
        <v>42.570799999999998</v>
      </c>
      <c r="S1761">
        <f>INDEX(RawData!Q$2:Q$1048576,MATCH(FmtData!$B$4+(ROW()-10),RawData!$A$2:$A$1048576,0))</f>
        <v>507.21300000000002</v>
      </c>
      <c r="T1761" s="8">
        <f>INDEX(RawData!R$2:R$1048576,MATCH(FmtData!$B$4+(ROW()-10),RawData!$A$2:$A$1048576,0))</f>
        <v>-6.0605100000000002E-2</v>
      </c>
      <c r="U1761" s="8">
        <f>INDEX(RawData!S$2:S$1048576,MATCH(FmtData!$B$4+(ROW()-10),RawData!$A$2:$A$1048576,0))</f>
        <v>0.72984000000000004</v>
      </c>
      <c r="V1761" s="8">
        <f>INDEX(RawData!T$2:T$1048576,MATCH(FmtData!$B$4+(ROW()-10),RawData!$A$2:$A$1048576,0))</f>
        <v>0.22337000000000001</v>
      </c>
      <c r="W1761" s="3">
        <f t="shared" si="541"/>
        <v>-0.55538624000000014</v>
      </c>
      <c r="X1761" s="3">
        <f t="shared" si="542"/>
        <v>-0.5275701920000001</v>
      </c>
      <c r="Y1761" s="8">
        <f t="shared" si="546"/>
        <v>9.4013008000470037</v>
      </c>
      <c r="Z1761" s="8">
        <f t="shared" si="547"/>
        <v>9.4291168480470038</v>
      </c>
      <c r="AA1761" s="3">
        <f t="shared" si="543"/>
        <v>9.4152088240470029</v>
      </c>
      <c r="AB1761" s="41">
        <v>2</v>
      </c>
      <c r="AC1761" s="42" t="str">
        <f t="shared" si="556"/>
        <v>Dilatometer</v>
      </c>
      <c r="AD1761" s="15">
        <f t="shared" si="545"/>
        <v>-337.66269999999997</v>
      </c>
      <c r="AE1761" s="15">
        <f t="shared" si="548"/>
        <v>-135.01682740656156</v>
      </c>
      <c r="AF1761" s="15">
        <f t="shared" si="549"/>
        <v>-128.60332624385876</v>
      </c>
      <c r="AG1761" s="15">
        <f t="shared" si="550"/>
        <v>-131.81459087517578</v>
      </c>
      <c r="AH1761" s="15">
        <f t="shared" si="561"/>
        <v>-134.01312039356583</v>
      </c>
      <c r="AI1761" s="17">
        <f t="shared" si="551"/>
        <v>1.2846365550354963</v>
      </c>
      <c r="AJ1761" s="17">
        <f t="shared" si="552"/>
        <v>0.93958967486509359</v>
      </c>
      <c r="AK1761" s="17">
        <f t="shared" si="553"/>
        <v>0.9316698191211451</v>
      </c>
      <c r="AL1761" s="17">
        <f t="shared" si="554"/>
        <v>0.93561856133677634</v>
      </c>
      <c r="AM1761" s="17">
        <f t="shared" si="555"/>
        <v>0.93834134925751189</v>
      </c>
      <c r="AN1761" s="17">
        <f t="shared" si="557"/>
        <v>-8.6544264672772098E-4</v>
      </c>
      <c r="AO1761" s="17">
        <f t="shared" si="558"/>
        <v>9.3561856133677637</v>
      </c>
      <c r="AP1761" s="17">
        <f t="shared" si="559"/>
        <v>12.846365550354964</v>
      </c>
      <c r="AQ1761" s="17">
        <f t="shared" si="560"/>
        <v>19.82649496461622</v>
      </c>
    </row>
    <row r="1762" spans="2:43" x14ac:dyDescent="0.45">
      <c r="B1762">
        <f>INDEX(RawData!$A$2:$A$1048576,MATCH(FmtData!$B$4+(ROW()-10),RawData!$A$2:$A$1048576,0))</f>
        <v>1950</v>
      </c>
      <c r="C1762" s="23">
        <f>LEFT(INDEX(RawData!$B$2:$B$1048576, MATCH(FmtData!$B$4+(ROW()-10),RawData!$A$2:$A$1048576,0)),10)+MID(INDEX(RawData!$B$2:$B$1048576, MATCH(FmtData!$B$4+(ROW()-10),RawData!$A$2:$A$1048576,0)),12,8)-$B$5/24</f>
        <v>42201.979537037034</v>
      </c>
      <c r="D1762" s="7">
        <f>MID(INDEX(RawData!$B$2:$B$1048576, MATCH(FmtData!$B$4+(ROW()-10),RawData!$A$2:$A$1048576,0)),12,8)+$B$5/24</f>
        <v>0.47953703703703698</v>
      </c>
      <c r="E1762" s="8">
        <f>INDEX(RawData!$D$2:$D$1048576,MATCH(FmtData!$B$4+(ROW()-10),RawData!$A$2:$A$1048576,0))</f>
        <v>57.343299999999999</v>
      </c>
      <c r="F1762">
        <f>INDEX(RawData!$D$2:$D$1048576,MATCH(FmtData!$B$4+(ROW()-10),RawData!$A$2:$A$1048576,0))</f>
        <v>57.343299999999999</v>
      </c>
      <c r="G1762">
        <f>INDEX(RawData!E$2:E$1048576,MATCH(FmtData!$B$4+(ROW()-10),RawData!$A$2:$A$1048576,0))</f>
        <v>2902.38</v>
      </c>
      <c r="H1762">
        <f>INDEX(RawData!F$2:F$1048576,MATCH(FmtData!$B$4+(ROW()-10),RawData!$A$2:$A$1048576,0))</f>
        <v>-0.15307599999999999</v>
      </c>
      <c r="I1762">
        <f>INDEX(RawData!G$2:G$1048576,MATCH(FmtData!$B$4+(ROW()-10),RawData!$A$2:$A$1048576,0))</f>
        <v>-29008.1</v>
      </c>
      <c r="J1762">
        <f>INDEX(RawData!H$2:H$1048576,MATCH(FmtData!$B$4+(ROW()-10),RawData!$A$2:$A$1048576,0))</f>
        <v>5.0845300000000003E-2</v>
      </c>
      <c r="K1762">
        <f>INDEX(RawData!I$2:I$1048576,MATCH(FmtData!$B$4+(ROW()-10),RawData!$A$2:$A$1048576,0))</f>
        <v>-0.61577599999999999</v>
      </c>
      <c r="L1762">
        <f>INDEX(RawData!J$2:J$1048576,MATCH(FmtData!$B$4+(ROW()-10),RawData!$A$2:$A$1048576,0))</f>
        <v>213</v>
      </c>
      <c r="M1762">
        <f>INDEX(RawData!K$2:K$1048576,MATCH(FmtData!$B$4+(ROW()-10),RawData!$A$2:$A$1048576,0))</f>
        <v>171</v>
      </c>
      <c r="N1762">
        <f>INDEX(RawData!L$2:L$1048576,MATCH(FmtData!$B$4+(ROW()-10),RawData!$A$2:$A$1048576,0))</f>
        <v>22.7</v>
      </c>
      <c r="O1762">
        <f>INDEX(RawData!M$2:M$1048576,MATCH(FmtData!$B$4+(ROW()-10),RawData!$A$2:$A$1048576,0))</f>
        <v>166.7</v>
      </c>
      <c r="P1762">
        <f>INDEX(RawData!N$2:N$1048576,MATCH(FmtData!$B$4+(ROW()-10),RawData!$A$2:$A$1048576,0))</f>
        <v>21.8</v>
      </c>
      <c r="Q1762">
        <f>INDEX(RawData!O$2:O$1048576,MATCH(FmtData!$B$4+(ROW()-10),RawData!$A$2:$A$1048576,0))</f>
        <v>177.7</v>
      </c>
      <c r="R1762" s="8">
        <f>INDEX(RawData!P$2:P$1048576,MATCH(FmtData!$B$4+(ROW()-10),RawData!$A$2:$A$1048576,0))</f>
        <v>45.005099999999999</v>
      </c>
      <c r="S1762">
        <f>INDEX(RawData!Q$2:Q$1048576,MATCH(FmtData!$B$4+(ROW()-10),RawData!$A$2:$A$1048576,0))</f>
        <v>507.21300000000002</v>
      </c>
      <c r="T1762" s="8">
        <f>INDEX(RawData!R$2:R$1048576,MATCH(FmtData!$B$4+(ROW()-10),RawData!$A$2:$A$1048576,0))</f>
        <v>-6.0605100000000002E-2</v>
      </c>
      <c r="U1762" s="8">
        <f>INDEX(RawData!S$2:S$1048576,MATCH(FmtData!$B$4+(ROW()-10),RawData!$A$2:$A$1048576,0))</f>
        <v>0.73145400000000005</v>
      </c>
      <c r="V1762" s="8">
        <f>INDEX(RawData!T$2:T$1048576,MATCH(FmtData!$B$4+(ROW()-10),RawData!$A$2:$A$1048576,0))</f>
        <v>0.220858</v>
      </c>
      <c r="W1762" s="3">
        <f t="shared" si="541"/>
        <v>-0.55948580000000026</v>
      </c>
      <c r="X1762" s="3">
        <f t="shared" si="542"/>
        <v>-0.52118971200000008</v>
      </c>
      <c r="Y1762" s="8">
        <f t="shared" si="546"/>
        <v>9.3972012400470035</v>
      </c>
      <c r="Z1762" s="8">
        <f t="shared" si="547"/>
        <v>9.4354973280470045</v>
      </c>
      <c r="AA1762" s="3">
        <f t="shared" si="543"/>
        <v>9.4163492840470049</v>
      </c>
      <c r="AB1762" s="41">
        <v>2</v>
      </c>
      <c r="AC1762" s="42" t="str">
        <f t="shared" si="556"/>
        <v>Dilatometer</v>
      </c>
      <c r="AD1762" s="15">
        <f t="shared" si="545"/>
        <v>-335.22839999999997</v>
      </c>
      <c r="AE1762" s="15">
        <f t="shared" si="548"/>
        <v>-135.95900482553418</v>
      </c>
      <c r="AF1762" s="15">
        <f t="shared" si="549"/>
        <v>-127.12709402683981</v>
      </c>
      <c r="AG1762" s="15">
        <f t="shared" si="550"/>
        <v>-131.55160667850544</v>
      </c>
      <c r="AH1762" s="15">
        <f t="shared" si="561"/>
        <v>-133.75013619689548</v>
      </c>
      <c r="AI1762" s="17">
        <f t="shared" si="551"/>
        <v>1.2789944021582444</v>
      </c>
      <c r="AJ1762" s="17">
        <f t="shared" si="552"/>
        <v>0.94076450121631205</v>
      </c>
      <c r="AK1762" s="17">
        <f t="shared" si="553"/>
        <v>0.92986572671930379</v>
      </c>
      <c r="AL1762" s="17">
        <f t="shared" si="554"/>
        <v>0.93529392403185319</v>
      </c>
      <c r="AM1762" s="17">
        <f t="shared" si="555"/>
        <v>0.93801482004814674</v>
      </c>
      <c r="AN1762" s="17">
        <f t="shared" si="557"/>
        <v>1.2179435652848181E-4</v>
      </c>
      <c r="AO1762" s="17">
        <f t="shared" si="558"/>
        <v>9.3529392403185323</v>
      </c>
      <c r="AP1762" s="17">
        <f t="shared" si="559"/>
        <v>12.789944021582444</v>
      </c>
      <c r="AQ1762" s="17">
        <f t="shared" si="560"/>
        <v>20.011135921339143</v>
      </c>
    </row>
    <row r="1763" spans="2:43" x14ac:dyDescent="0.45">
      <c r="B1763">
        <f>INDEX(RawData!$A$2:$A$1048576,MATCH(FmtData!$B$4+(ROW()-10),RawData!$A$2:$A$1048576,0))</f>
        <v>1951</v>
      </c>
      <c r="C1763" s="23">
        <f>LEFT(INDEX(RawData!$B$2:$B$1048576, MATCH(FmtData!$B$4+(ROW()-10),RawData!$A$2:$A$1048576,0)),10)+MID(INDEX(RawData!$B$2:$B$1048576, MATCH(FmtData!$B$4+(ROW()-10),RawData!$A$2:$A$1048576,0)),12,8)-$B$5/24</f>
        <v>42201.991111111114</v>
      </c>
      <c r="D1763" s="7">
        <f>MID(INDEX(RawData!$B$2:$B$1048576, MATCH(FmtData!$B$4+(ROW()-10),RawData!$A$2:$A$1048576,0)),12,8)+$B$5/24</f>
        <v>0.49111111111111116</v>
      </c>
      <c r="E1763" s="8">
        <f>INDEX(RawData!$D$2:$D$1048576,MATCH(FmtData!$B$4+(ROW()-10),RawData!$A$2:$A$1048576,0))</f>
        <v>57.62</v>
      </c>
      <c r="F1763">
        <f>INDEX(RawData!$D$2:$D$1048576,MATCH(FmtData!$B$4+(ROW()-10),RawData!$A$2:$A$1048576,0))</f>
        <v>57.62</v>
      </c>
      <c r="G1763">
        <f>INDEX(RawData!E$2:E$1048576,MATCH(FmtData!$B$4+(ROW()-10),RawData!$A$2:$A$1048576,0))</f>
        <v>2898.38</v>
      </c>
      <c r="H1763">
        <f>INDEX(RawData!F$2:F$1048576,MATCH(FmtData!$B$4+(ROW()-10),RawData!$A$2:$A$1048576,0))</f>
        <v>-0.15307599999999999</v>
      </c>
      <c r="I1763">
        <f>INDEX(RawData!G$2:G$1048576,MATCH(FmtData!$B$4+(ROW()-10),RawData!$A$2:$A$1048576,0))</f>
        <v>-29008.1</v>
      </c>
      <c r="J1763">
        <f>INDEX(RawData!H$2:H$1048576,MATCH(FmtData!$B$4+(ROW()-10),RawData!$A$2:$A$1048576,0))</f>
        <v>5.0845300000000003E-2</v>
      </c>
      <c r="K1763">
        <f>INDEX(RawData!I$2:I$1048576,MATCH(FmtData!$B$4+(ROW()-10),RawData!$A$2:$A$1048576,0))</f>
        <v>-0.61577599999999999</v>
      </c>
      <c r="L1763">
        <f>INDEX(RawData!J$2:J$1048576,MATCH(FmtData!$B$4+(ROW()-10),RawData!$A$2:$A$1048576,0))</f>
        <v>211</v>
      </c>
      <c r="M1763">
        <f>INDEX(RawData!K$2:K$1048576,MATCH(FmtData!$B$4+(ROW()-10),RawData!$A$2:$A$1048576,0))</f>
        <v>172.4</v>
      </c>
      <c r="N1763">
        <f>INDEX(RawData!L$2:L$1048576,MATCH(FmtData!$B$4+(ROW()-10),RawData!$A$2:$A$1048576,0))</f>
        <v>22.6</v>
      </c>
      <c r="O1763">
        <f>INDEX(RawData!M$2:M$1048576,MATCH(FmtData!$B$4+(ROW()-10),RawData!$A$2:$A$1048576,0))</f>
        <v>173.4</v>
      </c>
      <c r="P1763">
        <f>INDEX(RawData!N$2:N$1048576,MATCH(FmtData!$B$4+(ROW()-10),RawData!$A$2:$A$1048576,0))</f>
        <v>21.8</v>
      </c>
      <c r="Q1763">
        <f>INDEX(RawData!O$2:O$1048576,MATCH(FmtData!$B$4+(ROW()-10),RawData!$A$2:$A$1048576,0))</f>
        <v>179.9</v>
      </c>
      <c r="R1763" s="8">
        <f>INDEX(RawData!P$2:P$1048576,MATCH(FmtData!$B$4+(ROW()-10),RawData!$A$2:$A$1048576,0))</f>
        <v>47.423900000000003</v>
      </c>
      <c r="S1763">
        <f>INDEX(RawData!Q$2:Q$1048576,MATCH(FmtData!$B$4+(ROW()-10),RawData!$A$2:$A$1048576,0))</f>
        <v>507.21300000000002</v>
      </c>
      <c r="T1763" s="8">
        <f>INDEX(RawData!R$2:R$1048576,MATCH(FmtData!$B$4+(ROW()-10),RawData!$A$2:$A$1048576,0))</f>
        <v>-6.0605100000000002E-2</v>
      </c>
      <c r="U1763" s="8">
        <f>INDEX(RawData!S$2:S$1048576,MATCH(FmtData!$B$4+(ROW()-10),RawData!$A$2:$A$1048576,0))</f>
        <v>0.73258100000000004</v>
      </c>
      <c r="V1763" s="8">
        <f>INDEX(RawData!T$2:T$1048576,MATCH(FmtData!$B$4+(ROW()-10),RawData!$A$2:$A$1048576,0))</f>
        <v>0.22076499999999999</v>
      </c>
      <c r="W1763" s="3">
        <f t="shared" si="541"/>
        <v>-0.5623483800000002</v>
      </c>
      <c r="X1763" s="3">
        <f t="shared" si="542"/>
        <v>-0.52095349199999996</v>
      </c>
      <c r="Y1763" s="8">
        <f t="shared" si="546"/>
        <v>9.3943386600470049</v>
      </c>
      <c r="Z1763" s="8">
        <f t="shared" si="547"/>
        <v>9.4357335480470041</v>
      </c>
      <c r="AA1763" s="3">
        <f t="shared" si="543"/>
        <v>9.4150361040470045</v>
      </c>
      <c r="AB1763" s="41">
        <v>2</v>
      </c>
      <c r="AC1763" s="42" t="str">
        <f t="shared" si="556"/>
        <v>Dilatometer</v>
      </c>
      <c r="AD1763" s="15">
        <f t="shared" si="545"/>
        <v>-332.80959999999999</v>
      </c>
      <c r="AE1763" s="15">
        <f t="shared" si="548"/>
        <v>-136.61643024772013</v>
      </c>
      <c r="AF1763" s="15">
        <f t="shared" si="549"/>
        <v>-127.07240398314264</v>
      </c>
      <c r="AG1763" s="15">
        <f t="shared" si="550"/>
        <v>-131.85441392358632</v>
      </c>
      <c r="AH1763" s="15">
        <f t="shared" si="561"/>
        <v>-134.05294344197637</v>
      </c>
      <c r="AI1763" s="17">
        <f t="shared" si="551"/>
        <v>1.2734370500306202</v>
      </c>
      <c r="AJ1763" s="17">
        <f t="shared" si="552"/>
        <v>0.94158600438064055</v>
      </c>
      <c r="AK1763" s="17">
        <f t="shared" si="553"/>
        <v>0.92979902463145792</v>
      </c>
      <c r="AL1763" s="17">
        <f t="shared" si="554"/>
        <v>0.93566774001109865</v>
      </c>
      <c r="AM1763" s="17">
        <f t="shared" si="555"/>
        <v>0.93839081459027496</v>
      </c>
      <c r="AN1763" s="17">
        <f t="shared" si="557"/>
        <v>9.8941123071183412E-5</v>
      </c>
      <c r="AO1763" s="17">
        <f t="shared" si="558"/>
        <v>9.3566774001109856</v>
      </c>
      <c r="AP1763" s="17">
        <f t="shared" si="559"/>
        <v>12.734370500306202</v>
      </c>
      <c r="AQ1763" s="17">
        <f t="shared" si="560"/>
        <v>19.983556988296137</v>
      </c>
    </row>
    <row r="1764" spans="2:43" x14ac:dyDescent="0.45">
      <c r="B1764">
        <f>INDEX(RawData!$A$2:$A$1048576,MATCH(FmtData!$B$4+(ROW()-10),RawData!$A$2:$A$1048576,0))</f>
        <v>1952</v>
      </c>
      <c r="C1764" s="23">
        <f>LEFT(INDEX(RawData!$B$2:$B$1048576, MATCH(FmtData!$B$4+(ROW()-10),RawData!$A$2:$A$1048576,0)),10)+MID(INDEX(RawData!$B$2:$B$1048576, MATCH(FmtData!$B$4+(ROW()-10),RawData!$A$2:$A$1048576,0)),12,8)-$B$5/24</f>
        <v>42202.002685185187</v>
      </c>
      <c r="D1764" s="7">
        <f>MID(INDEX(RawData!$B$2:$B$1048576, MATCH(FmtData!$B$4+(ROW()-10),RawData!$A$2:$A$1048576,0)),12,8)+$B$5/24</f>
        <v>0.50268518518518523</v>
      </c>
      <c r="E1764" s="8">
        <f>INDEX(RawData!$D$2:$D$1048576,MATCH(FmtData!$B$4+(ROW()-10),RawData!$A$2:$A$1048576,0))</f>
        <v>57.896599999999999</v>
      </c>
      <c r="F1764">
        <f>INDEX(RawData!$D$2:$D$1048576,MATCH(FmtData!$B$4+(ROW()-10),RawData!$A$2:$A$1048576,0))</f>
        <v>57.896599999999999</v>
      </c>
      <c r="G1764">
        <f>INDEX(RawData!E$2:E$1048576,MATCH(FmtData!$B$4+(ROW()-10),RawData!$A$2:$A$1048576,0))</f>
        <v>2903.3</v>
      </c>
      <c r="H1764">
        <f>INDEX(RawData!F$2:F$1048576,MATCH(FmtData!$B$4+(ROW()-10),RawData!$A$2:$A$1048576,0))</f>
        <v>-0.15307599999999999</v>
      </c>
      <c r="I1764">
        <f>INDEX(RawData!G$2:G$1048576,MATCH(FmtData!$B$4+(ROW()-10),RawData!$A$2:$A$1048576,0))</f>
        <v>-29008.1</v>
      </c>
      <c r="J1764">
        <f>INDEX(RawData!H$2:H$1048576,MATCH(FmtData!$B$4+(ROW()-10),RawData!$A$2:$A$1048576,0))</f>
        <v>5.0845300000000003E-2</v>
      </c>
      <c r="K1764">
        <f>INDEX(RawData!I$2:I$1048576,MATCH(FmtData!$B$4+(ROW()-10),RawData!$A$2:$A$1048576,0))</f>
        <v>-0.61477000000000004</v>
      </c>
      <c r="L1764">
        <f>INDEX(RawData!J$2:J$1048576,MATCH(FmtData!$B$4+(ROW()-10),RawData!$A$2:$A$1048576,0))</f>
        <v>182.1</v>
      </c>
      <c r="M1764">
        <f>INDEX(RawData!K$2:K$1048576,MATCH(FmtData!$B$4+(ROW()-10),RawData!$A$2:$A$1048576,0))</f>
        <v>168.1</v>
      </c>
      <c r="N1764">
        <f>INDEX(RawData!L$2:L$1048576,MATCH(FmtData!$B$4+(ROW()-10),RawData!$A$2:$A$1048576,0))</f>
        <v>22.6</v>
      </c>
      <c r="O1764">
        <f>INDEX(RawData!M$2:M$1048576,MATCH(FmtData!$B$4+(ROW()-10),RawData!$A$2:$A$1048576,0))</f>
        <v>174.1</v>
      </c>
      <c r="P1764">
        <f>INDEX(RawData!N$2:N$1048576,MATCH(FmtData!$B$4+(ROW()-10),RawData!$A$2:$A$1048576,0))</f>
        <v>21.8</v>
      </c>
      <c r="Q1764">
        <f>INDEX(RawData!O$2:O$1048576,MATCH(FmtData!$B$4+(ROW()-10),RawData!$A$2:$A$1048576,0))</f>
        <v>181</v>
      </c>
      <c r="R1764" s="8">
        <f>INDEX(RawData!P$2:P$1048576,MATCH(FmtData!$B$4+(ROW()-10),RawData!$A$2:$A$1048576,0))</f>
        <v>51.001399999999997</v>
      </c>
      <c r="S1764">
        <f>INDEX(RawData!Q$2:Q$1048576,MATCH(FmtData!$B$4+(ROW()-10),RawData!$A$2:$A$1048576,0))</f>
        <v>507.21300000000002</v>
      </c>
      <c r="T1764" s="8">
        <f>INDEX(RawData!R$2:R$1048576,MATCH(FmtData!$B$4+(ROW()-10),RawData!$A$2:$A$1048576,0))</f>
        <v>-6.0605100000000002E-2</v>
      </c>
      <c r="U1764" s="8">
        <f>INDEX(RawData!S$2:S$1048576,MATCH(FmtData!$B$4+(ROW()-10),RawData!$A$2:$A$1048576,0))</f>
        <v>0.73459200000000002</v>
      </c>
      <c r="V1764" s="8">
        <f>INDEX(RawData!T$2:T$1048576,MATCH(FmtData!$B$4+(ROW()-10),RawData!$A$2:$A$1048576,0))</f>
        <v>0.21623700000000001</v>
      </c>
      <c r="W1764" s="3">
        <f t="shared" si="541"/>
        <v>-0.56745632000000013</v>
      </c>
      <c r="X1764" s="3">
        <f t="shared" si="542"/>
        <v>-0.50945237200000004</v>
      </c>
      <c r="Y1764" s="8">
        <f t="shared" si="546"/>
        <v>9.3892307200470047</v>
      </c>
      <c r="Z1764" s="8">
        <f t="shared" si="547"/>
        <v>9.4472346680470043</v>
      </c>
      <c r="AA1764" s="3">
        <f t="shared" si="543"/>
        <v>9.4182326940470045</v>
      </c>
      <c r="AB1764" s="41">
        <v>2</v>
      </c>
      <c r="AC1764" s="42" t="str">
        <f t="shared" si="556"/>
        <v>Dilatometer</v>
      </c>
      <c r="AD1764" s="15">
        <f t="shared" si="545"/>
        <v>-329.2321</v>
      </c>
      <c r="AE1764" s="15">
        <f t="shared" si="548"/>
        <v>-137.78858118108849</v>
      </c>
      <c r="AF1764" s="15">
        <f t="shared" si="549"/>
        <v>-124.40648775178556</v>
      </c>
      <c r="AG1764" s="15">
        <f t="shared" si="550"/>
        <v>-131.11716911762119</v>
      </c>
      <c r="AH1764" s="15">
        <f t="shared" si="561"/>
        <v>-133.31569863601123</v>
      </c>
      <c r="AI1764" s="17">
        <f t="shared" si="551"/>
        <v>1.2653054811752285</v>
      </c>
      <c r="AJ1764" s="17">
        <f t="shared" si="552"/>
        <v>0.94305426126154657</v>
      </c>
      <c r="AK1764" s="17">
        <f t="shared" si="553"/>
        <v>0.92655913245752197</v>
      </c>
      <c r="AL1764" s="17">
        <f t="shared" si="554"/>
        <v>0.93475813161545218</v>
      </c>
      <c r="AM1764" s="17">
        <f t="shared" si="555"/>
        <v>0.93747590661078417</v>
      </c>
      <c r="AN1764" s="17">
        <f t="shared" si="557"/>
        <v>8.0725259989622433E-4</v>
      </c>
      <c r="AO1764" s="17">
        <f t="shared" si="558"/>
        <v>9.3475813161545211</v>
      </c>
      <c r="AP1764" s="17">
        <f t="shared" si="559"/>
        <v>12.653054811752284</v>
      </c>
      <c r="AQ1764" s="17">
        <f t="shared" si="560"/>
        <v>20.017479075939033</v>
      </c>
    </row>
    <row r="1765" spans="2:43" x14ac:dyDescent="0.45">
      <c r="B1765">
        <f>INDEX(RawData!$A$2:$A$1048576,MATCH(FmtData!$B$4+(ROW()-10),RawData!$A$2:$A$1048576,0))</f>
        <v>1953</v>
      </c>
      <c r="C1765" s="23">
        <f>LEFT(INDEX(RawData!$B$2:$B$1048576, MATCH(FmtData!$B$4+(ROW()-10),RawData!$A$2:$A$1048576,0)),10)+MID(INDEX(RawData!$B$2:$B$1048576, MATCH(FmtData!$B$4+(ROW()-10),RawData!$A$2:$A$1048576,0)),12,8)-$B$5/24</f>
        <v>42202.014270833337</v>
      </c>
      <c r="D1765" s="7">
        <f>MID(INDEX(RawData!$B$2:$B$1048576, MATCH(FmtData!$B$4+(ROW()-10),RawData!$A$2:$A$1048576,0)),12,8)+$B$5/24</f>
        <v>0.51427083333333334</v>
      </c>
      <c r="E1765" s="8">
        <f>INDEX(RawData!$D$2:$D$1048576,MATCH(FmtData!$B$4+(ROW()-10),RawData!$A$2:$A$1048576,0))</f>
        <v>58.173400000000001</v>
      </c>
      <c r="F1765">
        <f>INDEX(RawData!$D$2:$D$1048576,MATCH(FmtData!$B$4+(ROW()-10),RawData!$A$2:$A$1048576,0))</f>
        <v>58.173400000000001</v>
      </c>
      <c r="G1765">
        <f>INDEX(RawData!E$2:E$1048576,MATCH(FmtData!$B$4+(ROW()-10),RawData!$A$2:$A$1048576,0))</f>
        <v>2889.76</v>
      </c>
      <c r="H1765">
        <f>INDEX(RawData!F$2:F$1048576,MATCH(FmtData!$B$4+(ROW()-10),RawData!$A$2:$A$1048576,0))</f>
        <v>-1.0764199999999999</v>
      </c>
      <c r="I1765">
        <f>INDEX(RawData!G$2:G$1048576,MATCH(FmtData!$B$4+(ROW()-10),RawData!$A$2:$A$1048576,0))</f>
        <v>-29008.1</v>
      </c>
      <c r="J1765">
        <f>INDEX(RawData!H$2:H$1048576,MATCH(FmtData!$B$4+(ROW()-10),RawData!$A$2:$A$1048576,0))</f>
        <v>5.0863699999999998E-2</v>
      </c>
      <c r="K1765">
        <f>INDEX(RawData!I$2:I$1048576,MATCH(FmtData!$B$4+(ROW()-10),RawData!$A$2:$A$1048576,0))</f>
        <v>-0.61577599999999999</v>
      </c>
      <c r="L1765">
        <f>INDEX(RawData!J$2:J$1048576,MATCH(FmtData!$B$4+(ROW()-10),RawData!$A$2:$A$1048576,0))</f>
        <v>217.5</v>
      </c>
      <c r="M1765">
        <f>INDEX(RawData!K$2:K$1048576,MATCH(FmtData!$B$4+(ROW()-10),RawData!$A$2:$A$1048576,0))</f>
        <v>173.6</v>
      </c>
      <c r="N1765">
        <f>INDEX(RawData!L$2:L$1048576,MATCH(FmtData!$B$4+(ROW()-10),RawData!$A$2:$A$1048576,0))</f>
        <v>22.6</v>
      </c>
      <c r="O1765">
        <f>INDEX(RawData!M$2:M$1048576,MATCH(FmtData!$B$4+(ROW()-10),RawData!$A$2:$A$1048576,0))</f>
        <v>169.1</v>
      </c>
      <c r="P1765">
        <f>INDEX(RawData!N$2:N$1048576,MATCH(FmtData!$B$4+(ROW()-10),RawData!$A$2:$A$1048576,0))</f>
        <v>21.8</v>
      </c>
      <c r="Q1765">
        <f>INDEX(RawData!O$2:O$1048576,MATCH(FmtData!$B$4+(ROW()-10),RawData!$A$2:$A$1048576,0))</f>
        <v>181.8</v>
      </c>
      <c r="R1765" s="8">
        <f>INDEX(RawData!P$2:P$1048576,MATCH(FmtData!$B$4+(ROW()-10),RawData!$A$2:$A$1048576,0))</f>
        <v>51.731000000000002</v>
      </c>
      <c r="S1765">
        <f>INDEX(RawData!Q$2:Q$1048576,MATCH(FmtData!$B$4+(ROW()-10),RawData!$A$2:$A$1048576,0))</f>
        <v>507.21300000000002</v>
      </c>
      <c r="T1765" s="8">
        <f>INDEX(RawData!R$2:R$1048576,MATCH(FmtData!$B$4+(ROW()-10),RawData!$A$2:$A$1048576,0))</f>
        <v>-5.9423200000000002E-2</v>
      </c>
      <c r="U1765" s="8">
        <f>INDEX(RawData!S$2:S$1048576,MATCH(FmtData!$B$4+(ROW()-10),RawData!$A$2:$A$1048576,0))</f>
        <v>0.73516999999999999</v>
      </c>
      <c r="V1765" s="8">
        <f>INDEX(RawData!T$2:T$1048576,MATCH(FmtData!$B$4+(ROW()-10),RawData!$A$2:$A$1048576,0))</f>
        <v>0.217477</v>
      </c>
      <c r="W1765" s="3">
        <f t="shared" si="541"/>
        <v>-0.56892444000000009</v>
      </c>
      <c r="X1765" s="3">
        <f t="shared" si="542"/>
        <v>-0.51260197200000002</v>
      </c>
      <c r="Y1765" s="8">
        <f t="shared" si="546"/>
        <v>9.3877626000470045</v>
      </c>
      <c r="Z1765" s="8">
        <f t="shared" si="547"/>
        <v>9.4440850680470039</v>
      </c>
      <c r="AA1765" s="3">
        <f t="shared" si="543"/>
        <v>9.4159238340470033</v>
      </c>
      <c r="AB1765" s="41">
        <v>2</v>
      </c>
      <c r="AC1765" s="42" t="str">
        <f t="shared" si="556"/>
        <v>Dilatometer</v>
      </c>
      <c r="AD1765" s="15">
        <f t="shared" si="545"/>
        <v>-328.5025</v>
      </c>
      <c r="AE1765" s="15">
        <f t="shared" si="548"/>
        <v>-138.12525512060722</v>
      </c>
      <c r="AF1765" s="15">
        <f t="shared" si="549"/>
        <v>-125.13716867478877</v>
      </c>
      <c r="AG1765" s="15">
        <f t="shared" si="550"/>
        <v>-131.64972035464109</v>
      </c>
      <c r="AH1765" s="15">
        <f t="shared" si="561"/>
        <v>-133.84824987303114</v>
      </c>
      <c r="AI1765" s="17">
        <f t="shared" si="551"/>
        <v>1.2636598510360542</v>
      </c>
      <c r="AJ1765" s="17">
        <f t="shared" si="552"/>
        <v>0.94347683183749775</v>
      </c>
      <c r="AK1765" s="17">
        <f t="shared" si="553"/>
        <v>0.92744488182170381</v>
      </c>
      <c r="AL1765" s="17">
        <f t="shared" si="554"/>
        <v>0.9354150127907056</v>
      </c>
      <c r="AM1765" s="17">
        <f t="shared" si="555"/>
        <v>0.93813661440467522</v>
      </c>
      <c r="AN1765" s="17">
        <f t="shared" si="557"/>
        <v>1.0799655640025829E-4</v>
      </c>
      <c r="AO1765" s="17">
        <f t="shared" si="558"/>
        <v>9.3541501279070562</v>
      </c>
      <c r="AP1765" s="17">
        <f t="shared" si="559"/>
        <v>12.636598510360542</v>
      </c>
      <c r="AQ1765" s="17">
        <f t="shared" si="560"/>
        <v>19.92412438758846</v>
      </c>
    </row>
    <row r="1766" spans="2:43" x14ac:dyDescent="0.45">
      <c r="B1766">
        <f>INDEX(RawData!$A$2:$A$1048576,MATCH(FmtData!$B$4+(ROW()-10),RawData!$A$2:$A$1048576,0))</f>
        <v>1954</v>
      </c>
      <c r="C1766" s="23">
        <f>LEFT(INDEX(RawData!$B$2:$B$1048576, MATCH(FmtData!$B$4+(ROW()-10),RawData!$A$2:$A$1048576,0)),10)+MID(INDEX(RawData!$B$2:$B$1048576, MATCH(FmtData!$B$4+(ROW()-10),RawData!$A$2:$A$1048576,0)),12,8)-$B$5/24</f>
        <v>42202.025833333333</v>
      </c>
      <c r="D1766" s="7">
        <f>MID(INDEX(RawData!$B$2:$B$1048576, MATCH(FmtData!$B$4+(ROW()-10),RawData!$A$2:$A$1048576,0)),12,8)+$B$5/24</f>
        <v>0.52583333333333337</v>
      </c>
      <c r="E1766" s="8">
        <f>INDEX(RawData!$D$2:$D$1048576,MATCH(FmtData!$B$4+(ROW()-10),RawData!$A$2:$A$1048576,0))</f>
        <v>58.45</v>
      </c>
      <c r="F1766">
        <f>INDEX(RawData!$D$2:$D$1048576,MATCH(FmtData!$B$4+(ROW()-10),RawData!$A$2:$A$1048576,0))</f>
        <v>58.45</v>
      </c>
      <c r="G1766">
        <f>INDEX(RawData!E$2:E$1048576,MATCH(FmtData!$B$4+(ROW()-10),RawData!$A$2:$A$1048576,0))</f>
        <v>2886.07</v>
      </c>
      <c r="H1766">
        <f>INDEX(RawData!F$2:F$1048576,MATCH(FmtData!$B$4+(ROW()-10),RawData!$A$2:$A$1048576,0))</f>
        <v>-0.15307599999999999</v>
      </c>
      <c r="I1766">
        <f>INDEX(RawData!G$2:G$1048576,MATCH(FmtData!$B$4+(ROW()-10),RawData!$A$2:$A$1048576,0))</f>
        <v>-29008.1</v>
      </c>
      <c r="J1766">
        <f>INDEX(RawData!H$2:H$1048576,MATCH(FmtData!$B$4+(ROW()-10),RawData!$A$2:$A$1048576,0))</f>
        <v>5.0863699999999998E-2</v>
      </c>
      <c r="K1766">
        <f>INDEX(RawData!I$2:I$1048576,MATCH(FmtData!$B$4+(ROW()-10),RawData!$A$2:$A$1048576,0))</f>
        <v>-0.61477000000000004</v>
      </c>
      <c r="L1766">
        <f>INDEX(RawData!J$2:J$1048576,MATCH(FmtData!$B$4+(ROW()-10),RawData!$A$2:$A$1048576,0))</f>
        <v>173.7</v>
      </c>
      <c r="M1766">
        <f>INDEX(RawData!K$2:K$1048576,MATCH(FmtData!$B$4+(ROW()-10),RawData!$A$2:$A$1048576,0))</f>
        <v>171.1</v>
      </c>
      <c r="N1766">
        <f>INDEX(RawData!L$2:L$1048576,MATCH(FmtData!$B$4+(ROW()-10),RawData!$A$2:$A$1048576,0))</f>
        <v>22.6</v>
      </c>
      <c r="O1766">
        <f>INDEX(RawData!M$2:M$1048576,MATCH(FmtData!$B$4+(ROW()-10),RawData!$A$2:$A$1048576,0))</f>
        <v>171.2</v>
      </c>
      <c r="P1766">
        <f>INDEX(RawData!N$2:N$1048576,MATCH(FmtData!$B$4+(ROW()-10),RawData!$A$2:$A$1048576,0))</f>
        <v>21.8</v>
      </c>
      <c r="Q1766">
        <f>INDEX(RawData!O$2:O$1048576,MATCH(FmtData!$B$4+(ROW()-10),RawData!$A$2:$A$1048576,0))</f>
        <v>182.1</v>
      </c>
      <c r="R1766" s="8">
        <f>INDEX(RawData!P$2:P$1048576,MATCH(FmtData!$B$4+(ROW()-10),RawData!$A$2:$A$1048576,0))</f>
        <v>51.742699999999999</v>
      </c>
      <c r="S1766">
        <f>INDEX(RawData!Q$2:Q$1048576,MATCH(FmtData!$B$4+(ROW()-10),RawData!$A$2:$A$1048576,0))</f>
        <v>507.21300000000002</v>
      </c>
      <c r="T1766" s="8">
        <f>INDEX(RawData!R$2:R$1048576,MATCH(FmtData!$B$4+(ROW()-10),RawData!$A$2:$A$1048576,0))</f>
        <v>-5.9423200000000002E-2</v>
      </c>
      <c r="U1766" s="8">
        <f>INDEX(RawData!S$2:S$1048576,MATCH(FmtData!$B$4+(ROW()-10),RawData!$A$2:$A$1048576,0))</f>
        <v>0.73468299999999997</v>
      </c>
      <c r="V1766" s="8">
        <f>INDEX(RawData!T$2:T$1048576,MATCH(FmtData!$B$4+(ROW()-10),RawData!$A$2:$A$1048576,0))</f>
        <v>0.21893499999999999</v>
      </c>
      <c r="W1766" s="3">
        <f t="shared" si="541"/>
        <v>-0.56768746000000003</v>
      </c>
      <c r="X1766" s="3">
        <f t="shared" si="542"/>
        <v>-0.51630529199999997</v>
      </c>
      <c r="Y1766" s="8">
        <f t="shared" si="546"/>
        <v>9.3889995800470043</v>
      </c>
      <c r="Z1766" s="8">
        <f t="shared" si="547"/>
        <v>9.4403817480470043</v>
      </c>
      <c r="AA1766" s="3">
        <f t="shared" si="543"/>
        <v>9.4146906640470043</v>
      </c>
      <c r="AB1766" s="41">
        <v>2</v>
      </c>
      <c r="AC1766" s="42" t="str">
        <f t="shared" si="556"/>
        <v>Dilatometer</v>
      </c>
      <c r="AD1766" s="15">
        <f t="shared" si="545"/>
        <v>-328.49079999999998</v>
      </c>
      <c r="AE1766" s="15">
        <f t="shared" si="548"/>
        <v>-137.84159359411512</v>
      </c>
      <c r="AF1766" s="15">
        <f t="shared" si="549"/>
        <v>-125.9957140560939</v>
      </c>
      <c r="AG1766" s="15">
        <f t="shared" si="550"/>
        <v>-131.93405584343259</v>
      </c>
      <c r="AH1766" s="15">
        <f t="shared" si="561"/>
        <v>-134.13258536182263</v>
      </c>
      <c r="AI1766" s="17">
        <f t="shared" si="551"/>
        <v>1.263633496279468</v>
      </c>
      <c r="AJ1766" s="17">
        <f t="shared" si="552"/>
        <v>0.94312077378062142</v>
      </c>
      <c r="AK1766" s="17">
        <f t="shared" si="553"/>
        <v>0.92848779798068359</v>
      </c>
      <c r="AL1766" s="17">
        <f t="shared" si="554"/>
        <v>0.93576610771154178</v>
      </c>
      <c r="AM1766" s="17">
        <f t="shared" si="555"/>
        <v>0.93848975571334614</v>
      </c>
      <c r="AN1766" s="17">
        <f t="shared" si="557"/>
        <v>1.7172504659823673E-4</v>
      </c>
      <c r="AO1766" s="17">
        <f t="shared" si="558"/>
        <v>9.3576610771154183</v>
      </c>
      <c r="AP1766" s="17">
        <f t="shared" si="559"/>
        <v>12.636334962794679</v>
      </c>
      <c r="AQ1766" s="17">
        <f t="shared" si="560"/>
        <v>19.898682821856291</v>
      </c>
    </row>
    <row r="1767" spans="2:43" x14ac:dyDescent="0.45">
      <c r="B1767">
        <f>INDEX(RawData!$A$2:$A$1048576,MATCH(FmtData!$B$4+(ROW()-10),RawData!$A$2:$A$1048576,0))</f>
        <v>1955</v>
      </c>
      <c r="C1767" s="23">
        <f>LEFT(INDEX(RawData!$B$2:$B$1048576, MATCH(FmtData!$B$4+(ROW()-10),RawData!$A$2:$A$1048576,0)),10)+MID(INDEX(RawData!$B$2:$B$1048576, MATCH(FmtData!$B$4+(ROW()-10),RawData!$A$2:$A$1048576,0)),12,8)-$B$5/24</f>
        <v>42202.037407407406</v>
      </c>
      <c r="D1767" s="7">
        <f>MID(INDEX(RawData!$B$2:$B$1048576, MATCH(FmtData!$B$4+(ROW()-10),RawData!$A$2:$A$1048576,0)),12,8)+$B$5/24</f>
        <v>0.53740740740740733</v>
      </c>
      <c r="E1767" s="8">
        <f>INDEX(RawData!$D$2:$D$1048576,MATCH(FmtData!$B$4+(ROW()-10),RawData!$A$2:$A$1048576,0))</f>
        <v>58.726700000000001</v>
      </c>
      <c r="F1767">
        <f>INDEX(RawData!$D$2:$D$1048576,MATCH(FmtData!$B$4+(ROW()-10),RawData!$A$2:$A$1048576,0))</f>
        <v>58.726700000000001</v>
      </c>
      <c r="G1767">
        <f>INDEX(RawData!E$2:E$1048576,MATCH(FmtData!$B$4+(ROW()-10),RawData!$A$2:$A$1048576,0))</f>
        <v>2882.99</v>
      </c>
      <c r="H1767">
        <f>INDEX(RawData!F$2:F$1048576,MATCH(FmtData!$B$4+(ROW()-10),RawData!$A$2:$A$1048576,0))</f>
        <v>-0.15307599999999999</v>
      </c>
      <c r="I1767">
        <f>INDEX(RawData!G$2:G$1048576,MATCH(FmtData!$B$4+(ROW()-10),RawData!$A$2:$A$1048576,0))</f>
        <v>-29008.1</v>
      </c>
      <c r="J1767">
        <f>INDEX(RawData!H$2:H$1048576,MATCH(FmtData!$B$4+(ROW()-10),RawData!$A$2:$A$1048576,0))</f>
        <v>5.0863699999999998E-2</v>
      </c>
      <c r="K1767">
        <f>INDEX(RawData!I$2:I$1048576,MATCH(FmtData!$B$4+(ROW()-10),RawData!$A$2:$A$1048576,0))</f>
        <v>-0.61477000000000004</v>
      </c>
      <c r="L1767">
        <f>INDEX(RawData!J$2:J$1048576,MATCH(FmtData!$B$4+(ROW()-10),RawData!$A$2:$A$1048576,0))</f>
        <v>225.3</v>
      </c>
      <c r="M1767">
        <f>INDEX(RawData!K$2:K$1048576,MATCH(FmtData!$B$4+(ROW()-10),RawData!$A$2:$A$1048576,0))</f>
        <v>173.6</v>
      </c>
      <c r="N1767">
        <f>INDEX(RawData!L$2:L$1048576,MATCH(FmtData!$B$4+(ROW()-10),RawData!$A$2:$A$1048576,0))</f>
        <v>22.7</v>
      </c>
      <c r="O1767">
        <f>INDEX(RawData!M$2:M$1048576,MATCH(FmtData!$B$4+(ROW()-10),RawData!$A$2:$A$1048576,0))</f>
        <v>171.4</v>
      </c>
      <c r="P1767">
        <f>INDEX(RawData!N$2:N$1048576,MATCH(FmtData!$B$4+(ROW()-10),RawData!$A$2:$A$1048576,0))</f>
        <v>21.9</v>
      </c>
      <c r="Q1767">
        <f>INDEX(RawData!O$2:O$1048576,MATCH(FmtData!$B$4+(ROW()-10),RawData!$A$2:$A$1048576,0))</f>
        <v>181.5</v>
      </c>
      <c r="R1767" s="8">
        <f>INDEX(RawData!P$2:P$1048576,MATCH(FmtData!$B$4+(ROW()-10),RawData!$A$2:$A$1048576,0))</f>
        <v>51.766100000000002</v>
      </c>
      <c r="S1767">
        <f>INDEX(RawData!Q$2:Q$1048576,MATCH(FmtData!$B$4+(ROW()-10),RawData!$A$2:$A$1048576,0))</f>
        <v>507.21300000000002</v>
      </c>
      <c r="T1767" s="8">
        <f>INDEX(RawData!R$2:R$1048576,MATCH(FmtData!$B$4+(ROW()-10),RawData!$A$2:$A$1048576,0))</f>
        <v>-5.9423200000000002E-2</v>
      </c>
      <c r="U1767" s="8">
        <f>INDEX(RawData!S$2:S$1048576,MATCH(FmtData!$B$4+(ROW()-10),RawData!$A$2:$A$1048576,0))</f>
        <v>0.73526199999999997</v>
      </c>
      <c r="V1767" s="8">
        <f>INDEX(RawData!T$2:T$1048576,MATCH(FmtData!$B$4+(ROW()-10),RawData!$A$2:$A$1048576,0))</f>
        <v>0.21778800000000001</v>
      </c>
      <c r="W1767" s="3">
        <f t="shared" si="541"/>
        <v>-0.56915811999999999</v>
      </c>
      <c r="X1767" s="3">
        <f t="shared" si="542"/>
        <v>-0.51339191200000001</v>
      </c>
      <c r="Y1767" s="8">
        <f t="shared" si="546"/>
        <v>9.3875289200470036</v>
      </c>
      <c r="Z1767" s="8">
        <f t="shared" si="547"/>
        <v>9.443295128047005</v>
      </c>
      <c r="AA1767" s="3">
        <f t="shared" si="543"/>
        <v>9.4154120240470043</v>
      </c>
      <c r="AB1767" s="41">
        <v>2</v>
      </c>
      <c r="AC1767" s="42" t="str">
        <f t="shared" si="556"/>
        <v>Dilatometer</v>
      </c>
      <c r="AD1767" s="15">
        <f t="shared" si="545"/>
        <v>-328.4674</v>
      </c>
      <c r="AE1767" s="15">
        <f t="shared" si="548"/>
        <v>-138.17883410507147</v>
      </c>
      <c r="AF1767" s="15">
        <f t="shared" si="549"/>
        <v>-125.32035532369014</v>
      </c>
      <c r="AG1767" s="15">
        <f t="shared" si="550"/>
        <v>-131.76773844738159</v>
      </c>
      <c r="AH1767" s="15">
        <f t="shared" si="561"/>
        <v>-133.96626796577164</v>
      </c>
      <c r="AI1767" s="17">
        <f t="shared" si="551"/>
        <v>1.2635807900640701</v>
      </c>
      <c r="AJ1767" s="17">
        <f t="shared" si="552"/>
        <v>0.94354411552095219</v>
      </c>
      <c r="AK1767" s="17">
        <f t="shared" si="553"/>
        <v>0.92766721074457525</v>
      </c>
      <c r="AL1767" s="17">
        <f t="shared" si="554"/>
        <v>0.93556070849004969</v>
      </c>
      <c r="AM1767" s="17">
        <f t="shared" si="555"/>
        <v>0.9382831592106804</v>
      </c>
      <c r="AN1767" s="17">
        <f t="shared" si="557"/>
        <v>5.1369376950982648E-4</v>
      </c>
      <c r="AO1767" s="17">
        <f t="shared" si="558"/>
        <v>9.3556070849004964</v>
      </c>
      <c r="AP1767" s="17">
        <f t="shared" si="559"/>
        <v>12.635807900640701</v>
      </c>
      <c r="AQ1767" s="17">
        <f t="shared" si="560"/>
        <v>19.877447043413174</v>
      </c>
    </row>
    <row r="1768" spans="2:43" x14ac:dyDescent="0.45">
      <c r="B1768">
        <f>INDEX(RawData!$A$2:$A$1048576,MATCH(FmtData!$B$4+(ROW()-10),RawData!$A$2:$A$1048576,0))</f>
        <v>1956</v>
      </c>
      <c r="C1768" s="23">
        <f>LEFT(INDEX(RawData!$B$2:$B$1048576, MATCH(FmtData!$B$4+(ROW()-10),RawData!$A$2:$A$1048576,0)),10)+MID(INDEX(RawData!$B$2:$B$1048576, MATCH(FmtData!$B$4+(ROW()-10),RawData!$A$2:$A$1048576,0)),12,8)-$B$5/24</f>
        <v>42202.048981481479</v>
      </c>
      <c r="D1768" s="7">
        <f>MID(INDEX(RawData!$B$2:$B$1048576, MATCH(FmtData!$B$4+(ROW()-10),RawData!$A$2:$A$1048576,0)),12,8)+$B$5/24</f>
        <v>0.54898148148148151</v>
      </c>
      <c r="E1768" s="8">
        <f>INDEX(RawData!$D$2:$D$1048576,MATCH(FmtData!$B$4+(ROW()-10),RawData!$A$2:$A$1048576,0))</f>
        <v>59.003500000000003</v>
      </c>
      <c r="F1768">
        <f>INDEX(RawData!$D$2:$D$1048576,MATCH(FmtData!$B$4+(ROW()-10),RawData!$A$2:$A$1048576,0))</f>
        <v>59.003500000000003</v>
      </c>
      <c r="G1768">
        <f>INDEX(RawData!E$2:E$1048576,MATCH(FmtData!$B$4+(ROW()-10),RawData!$A$2:$A$1048576,0))</f>
        <v>2888.84</v>
      </c>
      <c r="H1768">
        <f>INDEX(RawData!F$2:F$1048576,MATCH(FmtData!$B$4+(ROW()-10),RawData!$A$2:$A$1048576,0))</f>
        <v>-0.15307599999999999</v>
      </c>
      <c r="I1768">
        <f>INDEX(RawData!G$2:G$1048576,MATCH(FmtData!$B$4+(ROW()-10),RawData!$A$2:$A$1048576,0))</f>
        <v>-29008.1</v>
      </c>
      <c r="J1768">
        <f>INDEX(RawData!H$2:H$1048576,MATCH(FmtData!$B$4+(ROW()-10),RawData!$A$2:$A$1048576,0))</f>
        <v>5.0845300000000003E-2</v>
      </c>
      <c r="K1768">
        <f>INDEX(RawData!I$2:I$1048576,MATCH(FmtData!$B$4+(ROW()-10),RawData!$A$2:$A$1048576,0))</f>
        <v>-0.61533599999999999</v>
      </c>
      <c r="L1768">
        <f>INDEX(RawData!J$2:J$1048576,MATCH(FmtData!$B$4+(ROW()-10),RawData!$A$2:$A$1048576,0))</f>
        <v>211.2</v>
      </c>
      <c r="M1768">
        <f>INDEX(RawData!K$2:K$1048576,MATCH(FmtData!$B$4+(ROW()-10),RawData!$A$2:$A$1048576,0))</f>
        <v>173.9</v>
      </c>
      <c r="N1768">
        <f>INDEX(RawData!L$2:L$1048576,MATCH(FmtData!$B$4+(ROW()-10),RawData!$A$2:$A$1048576,0))</f>
        <v>22.7</v>
      </c>
      <c r="O1768">
        <f>INDEX(RawData!M$2:M$1048576,MATCH(FmtData!$B$4+(ROW()-10),RawData!$A$2:$A$1048576,0))</f>
        <v>181.8</v>
      </c>
      <c r="P1768">
        <f>INDEX(RawData!N$2:N$1048576,MATCH(FmtData!$B$4+(ROW()-10),RawData!$A$2:$A$1048576,0))</f>
        <v>21.9</v>
      </c>
      <c r="Q1768">
        <f>INDEX(RawData!O$2:O$1048576,MATCH(FmtData!$B$4+(ROW()-10),RawData!$A$2:$A$1048576,0))</f>
        <v>181.8</v>
      </c>
      <c r="R1768" s="8">
        <f>INDEX(RawData!P$2:P$1048576,MATCH(FmtData!$B$4+(ROW()-10),RawData!$A$2:$A$1048576,0))</f>
        <v>52.121099999999998</v>
      </c>
      <c r="S1768">
        <f>INDEX(RawData!Q$2:Q$1048576,MATCH(FmtData!$B$4+(ROW()-10),RawData!$A$2:$A$1048576,0))</f>
        <v>507.21300000000002</v>
      </c>
      <c r="T1768" s="8">
        <f>INDEX(RawData!R$2:R$1048576,MATCH(FmtData!$B$4+(ROW()-10),RawData!$A$2:$A$1048576,0))</f>
        <v>-6.0605100000000002E-2</v>
      </c>
      <c r="U1768" s="8">
        <f>INDEX(RawData!S$2:S$1048576,MATCH(FmtData!$B$4+(ROW()-10),RawData!$A$2:$A$1048576,0))</f>
        <v>0.73593200000000003</v>
      </c>
      <c r="V1768" s="8">
        <f>INDEX(RawData!T$2:T$1048576,MATCH(FmtData!$B$4+(ROW()-10),RawData!$A$2:$A$1048576,0))</f>
        <v>0.21701200000000001</v>
      </c>
      <c r="W1768" s="3">
        <f t="shared" si="541"/>
        <v>-0.57085992000000019</v>
      </c>
      <c r="X1768" s="3">
        <f t="shared" si="542"/>
        <v>-0.51142087200000008</v>
      </c>
      <c r="Y1768" s="8">
        <f t="shared" si="546"/>
        <v>9.3858271200470043</v>
      </c>
      <c r="Z1768" s="8">
        <f t="shared" si="547"/>
        <v>9.445266168047004</v>
      </c>
      <c r="AA1768" s="3">
        <f t="shared" si="543"/>
        <v>9.415546644047005</v>
      </c>
      <c r="AB1768" s="41">
        <v>2</v>
      </c>
      <c r="AC1768" s="42" t="str">
        <f t="shared" si="556"/>
        <v>Dilatometer</v>
      </c>
      <c r="AD1768" s="15">
        <f t="shared" si="545"/>
        <v>-328.11239999999998</v>
      </c>
      <c r="AE1768" s="15">
        <f t="shared" si="548"/>
        <v>-138.56895223612912</v>
      </c>
      <c r="AF1768" s="15">
        <f t="shared" si="549"/>
        <v>-124.86321775198496</v>
      </c>
      <c r="AG1768" s="15">
        <f t="shared" si="550"/>
        <v>-131.73669765266732</v>
      </c>
      <c r="AH1768" s="15">
        <f t="shared" si="561"/>
        <v>-133.93522717105736</v>
      </c>
      <c r="AI1768" s="17">
        <f t="shared" si="551"/>
        <v>1.2627817262072616</v>
      </c>
      <c r="AJ1768" s="17">
        <f t="shared" si="552"/>
        <v>0.94403430947958056</v>
      </c>
      <c r="AK1768" s="17">
        <f t="shared" si="553"/>
        <v>0.92711259341629915</v>
      </c>
      <c r="AL1768" s="17">
        <f t="shared" si="554"/>
        <v>0.93552238360865592</v>
      </c>
      <c r="AM1768" s="17">
        <f t="shared" si="555"/>
        <v>0.93824461096107548</v>
      </c>
      <c r="AN1768" s="17">
        <f t="shared" si="557"/>
        <v>1.6730019901523008E-4</v>
      </c>
      <c r="AO1768" s="17">
        <f t="shared" si="558"/>
        <v>9.3552238360865587</v>
      </c>
      <c r="AP1768" s="17">
        <f t="shared" si="559"/>
        <v>12.627817262072616</v>
      </c>
      <c r="AQ1768" s="17">
        <f t="shared" si="560"/>
        <v>19.91778123298857</v>
      </c>
    </row>
    <row r="1769" spans="2:43" x14ac:dyDescent="0.45">
      <c r="B1769">
        <f>INDEX(RawData!$A$2:$A$1048576,MATCH(FmtData!$B$4+(ROW()-10),RawData!$A$2:$A$1048576,0))</f>
        <v>1957</v>
      </c>
      <c r="C1769" s="23">
        <f>LEFT(INDEX(RawData!$B$2:$B$1048576, MATCH(FmtData!$B$4+(ROW()-10),RawData!$A$2:$A$1048576,0)),10)+MID(INDEX(RawData!$B$2:$B$1048576, MATCH(FmtData!$B$4+(ROW()-10),RawData!$A$2:$A$1048576,0)),12,8)-$B$5/24</f>
        <v>42202.060555555552</v>
      </c>
      <c r="D1769" s="7">
        <f>MID(INDEX(RawData!$B$2:$B$1048576, MATCH(FmtData!$B$4+(ROW()-10),RawData!$A$2:$A$1048576,0)),12,8)+$B$5/24</f>
        <v>0.56055555555555547</v>
      </c>
      <c r="E1769" s="8">
        <f>INDEX(RawData!$D$2:$D$1048576,MATCH(FmtData!$B$4+(ROW()-10),RawData!$A$2:$A$1048576,0))</f>
        <v>59.280200000000001</v>
      </c>
      <c r="F1769">
        <f>INDEX(RawData!$D$2:$D$1048576,MATCH(FmtData!$B$4+(ROW()-10),RawData!$A$2:$A$1048576,0))</f>
        <v>59.280200000000001</v>
      </c>
      <c r="G1769">
        <f>INDEX(RawData!E$2:E$1048576,MATCH(FmtData!$B$4+(ROW()-10),RawData!$A$2:$A$1048576,0))</f>
        <v>2891.91</v>
      </c>
      <c r="H1769">
        <f>INDEX(RawData!F$2:F$1048576,MATCH(FmtData!$B$4+(ROW()-10),RawData!$A$2:$A$1048576,0))</f>
        <v>-0.15307599999999999</v>
      </c>
      <c r="I1769">
        <f>INDEX(RawData!G$2:G$1048576,MATCH(FmtData!$B$4+(ROW()-10),RawData!$A$2:$A$1048576,0))</f>
        <v>-29008.1</v>
      </c>
      <c r="J1769">
        <f>INDEX(RawData!H$2:H$1048576,MATCH(FmtData!$B$4+(ROW()-10),RawData!$A$2:$A$1048576,0))</f>
        <v>5.0863699999999998E-2</v>
      </c>
      <c r="K1769">
        <f>INDEX(RawData!I$2:I$1048576,MATCH(FmtData!$B$4+(ROW()-10),RawData!$A$2:$A$1048576,0))</f>
        <v>-0.61495900000000003</v>
      </c>
      <c r="L1769">
        <f>INDEX(RawData!J$2:J$1048576,MATCH(FmtData!$B$4+(ROW()-10),RawData!$A$2:$A$1048576,0))</f>
        <v>173.3</v>
      </c>
      <c r="M1769">
        <f>INDEX(RawData!K$2:K$1048576,MATCH(FmtData!$B$4+(ROW()-10),RawData!$A$2:$A$1048576,0))</f>
        <v>166.3</v>
      </c>
      <c r="N1769">
        <f>INDEX(RawData!L$2:L$1048576,MATCH(FmtData!$B$4+(ROW()-10),RawData!$A$2:$A$1048576,0))</f>
        <v>22.7</v>
      </c>
      <c r="O1769">
        <f>INDEX(RawData!M$2:M$1048576,MATCH(FmtData!$B$4+(ROW()-10),RawData!$A$2:$A$1048576,0))</f>
        <v>169.2</v>
      </c>
      <c r="P1769">
        <f>INDEX(RawData!N$2:N$1048576,MATCH(FmtData!$B$4+(ROW()-10),RawData!$A$2:$A$1048576,0))</f>
        <v>21.9</v>
      </c>
      <c r="Q1769">
        <f>INDEX(RawData!O$2:O$1048576,MATCH(FmtData!$B$4+(ROW()-10),RawData!$A$2:$A$1048576,0))</f>
        <v>182.5</v>
      </c>
      <c r="R1769" s="8">
        <f>INDEX(RawData!P$2:P$1048576,MATCH(FmtData!$B$4+(ROW()-10),RawData!$A$2:$A$1048576,0))</f>
        <v>52.507300000000001</v>
      </c>
      <c r="S1769">
        <f>INDEX(RawData!Q$2:Q$1048576,MATCH(FmtData!$B$4+(ROW()-10),RawData!$A$2:$A$1048576,0))</f>
        <v>507.21300000000002</v>
      </c>
      <c r="T1769" s="8">
        <f>INDEX(RawData!R$2:R$1048576,MATCH(FmtData!$B$4+(ROW()-10),RawData!$A$2:$A$1048576,0))</f>
        <v>-5.9423200000000002E-2</v>
      </c>
      <c r="U1769" s="8">
        <f>INDEX(RawData!S$2:S$1048576,MATCH(FmtData!$B$4+(ROW()-10),RawData!$A$2:$A$1048576,0))</f>
        <v>0.73602299999999998</v>
      </c>
      <c r="V1769" s="8">
        <f>INDEX(RawData!T$2:T$1048576,MATCH(FmtData!$B$4+(ROW()-10),RawData!$A$2:$A$1048576,0))</f>
        <v>0.21806700000000001</v>
      </c>
      <c r="W1769" s="3">
        <f t="shared" si="541"/>
        <v>-0.57109105999999998</v>
      </c>
      <c r="X1769" s="3">
        <f t="shared" si="542"/>
        <v>-0.51410057200000003</v>
      </c>
      <c r="Y1769" s="8">
        <f t="shared" si="546"/>
        <v>9.3855959800470039</v>
      </c>
      <c r="Z1769" s="8">
        <f t="shared" si="547"/>
        <v>9.4425864680470042</v>
      </c>
      <c r="AA1769" s="3">
        <f t="shared" si="543"/>
        <v>9.414091224047004</v>
      </c>
      <c r="AB1769" s="41">
        <v>2</v>
      </c>
      <c r="AC1769" s="42" t="str">
        <f t="shared" si="556"/>
        <v>Dilatometer</v>
      </c>
      <c r="AD1769" s="15">
        <f t="shared" si="545"/>
        <v>-327.72620000000001</v>
      </c>
      <c r="AE1769" s="15">
        <f t="shared" si="548"/>
        <v>-138.62192803419271</v>
      </c>
      <c r="AF1769" s="15">
        <f t="shared" si="549"/>
        <v>-125.48466833191878</v>
      </c>
      <c r="AG1769" s="15">
        <f t="shared" si="550"/>
        <v>-132.07224478150408</v>
      </c>
      <c r="AH1769" s="15">
        <f t="shared" si="561"/>
        <v>-134.27077429989413</v>
      </c>
      <c r="AI1769" s="17">
        <f t="shared" si="551"/>
        <v>1.2619135817369485</v>
      </c>
      <c r="AJ1769" s="17">
        <f t="shared" si="552"/>
        <v>0.9441009142806045</v>
      </c>
      <c r="AK1769" s="17">
        <f t="shared" si="553"/>
        <v>0.92786672392130698</v>
      </c>
      <c r="AL1769" s="17">
        <f t="shared" si="554"/>
        <v>0.93593683736650468</v>
      </c>
      <c r="AM1769" s="17">
        <f t="shared" si="555"/>
        <v>0.93866148075994438</v>
      </c>
      <c r="AN1769" s="17">
        <f t="shared" si="557"/>
        <v>1.9979235884426405E-4</v>
      </c>
      <c r="AO1769" s="17">
        <f t="shared" si="558"/>
        <v>9.3593683736650473</v>
      </c>
      <c r="AP1769" s="17">
        <f t="shared" si="559"/>
        <v>12.619135817369484</v>
      </c>
      <c r="AQ1769" s="17">
        <f t="shared" si="560"/>
        <v>19.938948064099073</v>
      </c>
    </row>
    <row r="1770" spans="2:43" x14ac:dyDescent="0.45">
      <c r="B1770">
        <f>INDEX(RawData!$A$2:$A$1048576,MATCH(FmtData!$B$4+(ROW()-10),RawData!$A$2:$A$1048576,0))</f>
        <v>1958</v>
      </c>
      <c r="C1770" s="23">
        <f>LEFT(INDEX(RawData!$B$2:$B$1048576, MATCH(FmtData!$B$4+(ROW()-10),RawData!$A$2:$A$1048576,0)),10)+MID(INDEX(RawData!$B$2:$B$1048576, MATCH(FmtData!$B$4+(ROW()-10),RawData!$A$2:$A$1048576,0)),12,8)-$B$5/24</f>
        <v>42202.072141203702</v>
      </c>
      <c r="D1770" s="7">
        <f>MID(INDEX(RawData!$B$2:$B$1048576, MATCH(FmtData!$B$4+(ROW()-10),RawData!$A$2:$A$1048576,0)),12,8)+$B$5/24</f>
        <v>0.57214120370370369</v>
      </c>
      <c r="E1770" s="8">
        <f>INDEX(RawData!$D$2:$D$1048576,MATCH(FmtData!$B$4+(ROW()-10),RawData!$A$2:$A$1048576,0))</f>
        <v>59.557000000000002</v>
      </c>
      <c r="F1770">
        <f>INDEX(RawData!$D$2:$D$1048576,MATCH(FmtData!$B$4+(ROW()-10),RawData!$A$2:$A$1048576,0))</f>
        <v>59.557000000000002</v>
      </c>
      <c r="G1770">
        <f>INDEX(RawData!E$2:E$1048576,MATCH(FmtData!$B$4+(ROW()-10),RawData!$A$2:$A$1048576,0))</f>
        <v>2880.22</v>
      </c>
      <c r="H1770">
        <f>INDEX(RawData!F$2:F$1048576,MATCH(FmtData!$B$4+(ROW()-10),RawData!$A$2:$A$1048576,0))</f>
        <v>-0.15307599999999999</v>
      </c>
      <c r="I1770">
        <f>INDEX(RawData!G$2:G$1048576,MATCH(FmtData!$B$4+(ROW()-10),RawData!$A$2:$A$1048576,0))</f>
        <v>-29008.1</v>
      </c>
      <c r="J1770">
        <f>INDEX(RawData!H$2:H$1048576,MATCH(FmtData!$B$4+(ROW()-10),RawData!$A$2:$A$1048576,0))</f>
        <v>5.0845300000000003E-2</v>
      </c>
      <c r="K1770">
        <f>INDEX(RawData!I$2:I$1048576,MATCH(FmtData!$B$4+(ROW()-10),RawData!$A$2:$A$1048576,0))</f>
        <v>-0.61577599999999999</v>
      </c>
      <c r="L1770">
        <f>INDEX(RawData!J$2:J$1048576,MATCH(FmtData!$B$4+(ROW()-10),RawData!$A$2:$A$1048576,0))</f>
        <v>210.4</v>
      </c>
      <c r="M1770">
        <f>INDEX(RawData!K$2:K$1048576,MATCH(FmtData!$B$4+(ROW()-10),RawData!$A$2:$A$1048576,0))</f>
        <v>173.2</v>
      </c>
      <c r="N1770">
        <f>INDEX(RawData!L$2:L$1048576,MATCH(FmtData!$B$4+(ROW()-10),RawData!$A$2:$A$1048576,0))</f>
        <v>22.7</v>
      </c>
      <c r="O1770">
        <f>INDEX(RawData!M$2:M$1048576,MATCH(FmtData!$B$4+(ROW()-10),RawData!$A$2:$A$1048576,0))</f>
        <v>175.2</v>
      </c>
      <c r="P1770">
        <f>INDEX(RawData!N$2:N$1048576,MATCH(FmtData!$B$4+(ROW()-10),RawData!$A$2:$A$1048576,0))</f>
        <v>21.9</v>
      </c>
      <c r="Q1770">
        <f>INDEX(RawData!O$2:O$1048576,MATCH(FmtData!$B$4+(ROW()-10),RawData!$A$2:$A$1048576,0))</f>
        <v>182.3</v>
      </c>
      <c r="R1770" s="8">
        <f>INDEX(RawData!P$2:P$1048576,MATCH(FmtData!$B$4+(ROW()-10),RawData!$A$2:$A$1048576,0))</f>
        <v>52.460500000000003</v>
      </c>
      <c r="S1770">
        <f>INDEX(RawData!Q$2:Q$1048576,MATCH(FmtData!$B$4+(ROW()-10),RawData!$A$2:$A$1048576,0))</f>
        <v>507.21300000000002</v>
      </c>
      <c r="T1770" s="8">
        <f>INDEX(RawData!R$2:R$1048576,MATCH(FmtData!$B$4+(ROW()-10),RawData!$A$2:$A$1048576,0))</f>
        <v>-6.0605100000000002E-2</v>
      </c>
      <c r="U1770" s="8">
        <f>INDEX(RawData!S$2:S$1048576,MATCH(FmtData!$B$4+(ROW()-10),RawData!$A$2:$A$1048576,0))</f>
        <v>0.73602299999999998</v>
      </c>
      <c r="V1770" s="8">
        <f>INDEX(RawData!T$2:T$1048576,MATCH(FmtData!$B$4+(ROW()-10),RawData!$A$2:$A$1048576,0))</f>
        <v>0.21843899999999999</v>
      </c>
      <c r="W1770" s="3">
        <f t="shared" si="541"/>
        <v>-0.57109105999999998</v>
      </c>
      <c r="X1770" s="3">
        <f t="shared" si="542"/>
        <v>-0.51504545200000007</v>
      </c>
      <c r="Y1770" s="8">
        <f t="shared" si="546"/>
        <v>9.3855959800470039</v>
      </c>
      <c r="Z1770" s="8">
        <f t="shared" si="547"/>
        <v>9.4416415880470037</v>
      </c>
      <c r="AA1770" s="3">
        <f t="shared" si="543"/>
        <v>9.4136187840470029</v>
      </c>
      <c r="AB1770" s="41">
        <v>2</v>
      </c>
      <c r="AC1770" s="42" t="str">
        <f t="shared" si="556"/>
        <v>Dilatometer</v>
      </c>
      <c r="AD1770" s="15">
        <f t="shared" si="545"/>
        <v>-327.77299999999997</v>
      </c>
      <c r="AE1770" s="15">
        <f t="shared" si="548"/>
        <v>-138.62192803419271</v>
      </c>
      <c r="AF1770" s="15">
        <f t="shared" si="549"/>
        <v>-125.70371578153811</v>
      </c>
      <c r="AG1770" s="15">
        <f t="shared" si="550"/>
        <v>-132.18114458589685</v>
      </c>
      <c r="AH1770" s="15">
        <f t="shared" si="561"/>
        <v>-134.37967410428689</v>
      </c>
      <c r="AI1770" s="17">
        <f t="shared" si="551"/>
        <v>1.2620187205562441</v>
      </c>
      <c r="AJ1770" s="17">
        <f t="shared" si="552"/>
        <v>0.9441009142806045</v>
      </c>
      <c r="AK1770" s="17">
        <f t="shared" si="553"/>
        <v>0.92813283059525231</v>
      </c>
      <c r="AL1770" s="17">
        <f t="shared" si="554"/>
        <v>0.93607142478379413</v>
      </c>
      <c r="AM1770" s="17">
        <f t="shared" si="555"/>
        <v>0.93879685298019022</v>
      </c>
      <c r="AN1770" s="17">
        <f t="shared" si="557"/>
        <v>-1.4046636419273728E-4</v>
      </c>
      <c r="AO1770" s="17">
        <f t="shared" si="558"/>
        <v>9.3607142478379419</v>
      </c>
      <c r="AP1770" s="17">
        <f t="shared" si="559"/>
        <v>12.620187205562441</v>
      </c>
      <c r="AQ1770" s="17">
        <f t="shared" si="560"/>
        <v>19.85834863228089</v>
      </c>
    </row>
    <row r="1771" spans="2:43" x14ac:dyDescent="0.45">
      <c r="B1771">
        <f>INDEX(RawData!$A$2:$A$1048576,MATCH(FmtData!$B$4+(ROW()-10),RawData!$A$2:$A$1048576,0))</f>
        <v>1959</v>
      </c>
      <c r="C1771" s="23">
        <f>LEFT(INDEX(RawData!$B$2:$B$1048576, MATCH(FmtData!$B$4+(ROW()-10),RawData!$A$2:$A$1048576,0)),10)+MID(INDEX(RawData!$B$2:$B$1048576, MATCH(FmtData!$B$4+(ROW()-10),RawData!$A$2:$A$1048576,0)),12,8)-$B$5/24</f>
        <v>42202.083703703705</v>
      </c>
      <c r="D1771" s="7">
        <f>MID(INDEX(RawData!$B$2:$B$1048576, MATCH(FmtData!$B$4+(ROW()-10),RawData!$A$2:$A$1048576,0)),12,8)+$B$5/24</f>
        <v>0.58370370370370361</v>
      </c>
      <c r="E1771" s="8">
        <f>INDEX(RawData!$D$2:$D$1048576,MATCH(FmtData!$B$4+(ROW()-10),RawData!$A$2:$A$1048576,0))</f>
        <v>59.8337</v>
      </c>
      <c r="F1771">
        <f>INDEX(RawData!$D$2:$D$1048576,MATCH(FmtData!$B$4+(ROW()-10),RawData!$A$2:$A$1048576,0))</f>
        <v>59.8337</v>
      </c>
      <c r="G1771">
        <f>INDEX(RawData!E$2:E$1048576,MATCH(FmtData!$B$4+(ROW()-10),RawData!$A$2:$A$1048576,0))</f>
        <v>2901.45</v>
      </c>
      <c r="H1771">
        <f>INDEX(RawData!F$2:F$1048576,MATCH(FmtData!$B$4+(ROW()-10),RawData!$A$2:$A$1048576,0))</f>
        <v>-0.15307599999999999</v>
      </c>
      <c r="I1771">
        <f>INDEX(RawData!G$2:G$1048576,MATCH(FmtData!$B$4+(ROW()-10),RawData!$A$2:$A$1048576,0))</f>
        <v>-29008.1</v>
      </c>
      <c r="J1771">
        <f>INDEX(RawData!H$2:H$1048576,MATCH(FmtData!$B$4+(ROW()-10),RawData!$A$2:$A$1048576,0))</f>
        <v>5.0863699999999998E-2</v>
      </c>
      <c r="K1771">
        <f>INDEX(RawData!I$2:I$1048576,MATCH(FmtData!$B$4+(ROW()-10),RawData!$A$2:$A$1048576,0))</f>
        <v>-0.61477000000000004</v>
      </c>
      <c r="L1771">
        <f>INDEX(RawData!J$2:J$1048576,MATCH(FmtData!$B$4+(ROW()-10),RawData!$A$2:$A$1048576,0))</f>
        <v>193.1</v>
      </c>
      <c r="M1771">
        <f>INDEX(RawData!K$2:K$1048576,MATCH(FmtData!$B$4+(ROW()-10),RawData!$A$2:$A$1048576,0))</f>
        <v>171.4</v>
      </c>
      <c r="N1771">
        <f>INDEX(RawData!L$2:L$1048576,MATCH(FmtData!$B$4+(ROW()-10),RawData!$A$2:$A$1048576,0))</f>
        <v>22.7</v>
      </c>
      <c r="O1771">
        <f>INDEX(RawData!M$2:M$1048576,MATCH(FmtData!$B$4+(ROW()-10),RawData!$A$2:$A$1048576,0))</f>
        <v>170.8</v>
      </c>
      <c r="P1771">
        <f>INDEX(RawData!N$2:N$1048576,MATCH(FmtData!$B$4+(ROW()-10),RawData!$A$2:$A$1048576,0))</f>
        <v>22</v>
      </c>
      <c r="Q1771">
        <f>INDEX(RawData!O$2:O$1048576,MATCH(FmtData!$B$4+(ROW()-10),RawData!$A$2:$A$1048576,0))</f>
        <v>182.5</v>
      </c>
      <c r="R1771" s="8">
        <f>INDEX(RawData!P$2:P$1048576,MATCH(FmtData!$B$4+(ROW()-10),RawData!$A$2:$A$1048576,0))</f>
        <v>51.984499999999997</v>
      </c>
      <c r="S1771">
        <f>INDEX(RawData!Q$2:Q$1048576,MATCH(FmtData!$B$4+(ROW()-10),RawData!$A$2:$A$1048576,0))</f>
        <v>507.21300000000002</v>
      </c>
      <c r="T1771" s="8">
        <f>INDEX(RawData!R$2:R$1048576,MATCH(FmtData!$B$4+(ROW()-10),RawData!$A$2:$A$1048576,0))</f>
        <v>-6.0605100000000002E-2</v>
      </c>
      <c r="U1771" s="8">
        <f>INDEX(RawData!S$2:S$1048576,MATCH(FmtData!$B$4+(ROW()-10),RawData!$A$2:$A$1048576,0))</f>
        <v>0.73620600000000003</v>
      </c>
      <c r="V1771" s="8">
        <f>INDEX(RawData!T$2:T$1048576,MATCH(FmtData!$B$4+(ROW()-10),RawData!$A$2:$A$1048576,0))</f>
        <v>0.217198</v>
      </c>
      <c r="W1771" s="3">
        <f t="shared" si="541"/>
        <v>-0.57155588000000013</v>
      </c>
      <c r="X1771" s="3">
        <f t="shared" si="542"/>
        <v>-0.51189331199999999</v>
      </c>
      <c r="Y1771" s="8">
        <f t="shared" si="546"/>
        <v>9.3851311600470044</v>
      </c>
      <c r="Z1771" s="8">
        <f t="shared" si="547"/>
        <v>9.4447937280470047</v>
      </c>
      <c r="AA1771" s="3">
        <f t="shared" si="543"/>
        <v>9.4149624440470046</v>
      </c>
      <c r="AB1771" s="41">
        <v>2</v>
      </c>
      <c r="AC1771" s="42" t="str">
        <f t="shared" si="556"/>
        <v>Dilatometer</v>
      </c>
      <c r="AD1771" s="15">
        <f t="shared" si="545"/>
        <v>-328.24900000000002</v>
      </c>
      <c r="AE1771" s="15">
        <f t="shared" si="548"/>
        <v>-138.7284542553142</v>
      </c>
      <c r="AF1771" s="15">
        <f t="shared" si="549"/>
        <v>-124.97280595742291</v>
      </c>
      <c r="AG1771" s="15">
        <f t="shared" si="550"/>
        <v>-131.87139685895465</v>
      </c>
      <c r="AH1771" s="15">
        <f t="shared" si="561"/>
        <v>-134.0699263773447</v>
      </c>
      <c r="AI1771" s="17">
        <f t="shared" si="551"/>
        <v>1.2630890773259422</v>
      </c>
      <c r="AJ1771" s="17">
        <f t="shared" si="552"/>
        <v>0.94423487479515178</v>
      </c>
      <c r="AK1771" s="17">
        <f t="shared" si="553"/>
        <v>0.92724548970588727</v>
      </c>
      <c r="AL1771" s="17">
        <f t="shared" si="554"/>
        <v>0.93568871431879963</v>
      </c>
      <c r="AM1771" s="17">
        <f t="shared" si="555"/>
        <v>0.93841191116009071</v>
      </c>
      <c r="AN1771" s="17">
        <f t="shared" si="557"/>
        <v>2.6885490814221313E-4</v>
      </c>
      <c r="AO1771" s="17">
        <f t="shared" si="558"/>
        <v>9.356887143187997</v>
      </c>
      <c r="AP1771" s="17">
        <f t="shared" si="559"/>
        <v>12.630890773259422</v>
      </c>
      <c r="AQ1771" s="17">
        <f t="shared" si="560"/>
        <v>20.004723819406639</v>
      </c>
    </row>
    <row r="1772" spans="2:43" x14ac:dyDescent="0.45">
      <c r="B1772">
        <f>INDEX(RawData!$A$2:$A$1048576,MATCH(FmtData!$B$4+(ROW()-10),RawData!$A$2:$A$1048576,0))</f>
        <v>1960</v>
      </c>
      <c r="C1772" s="23">
        <f>LEFT(INDEX(RawData!$B$2:$B$1048576, MATCH(FmtData!$B$4+(ROW()-10),RawData!$A$2:$A$1048576,0)),10)+MID(INDEX(RawData!$B$2:$B$1048576, MATCH(FmtData!$B$4+(ROW()-10),RawData!$A$2:$A$1048576,0)),12,8)-$B$5/24</f>
        <v>42202.095277777778</v>
      </c>
      <c r="D1772" s="7">
        <f>MID(INDEX(RawData!$B$2:$B$1048576, MATCH(FmtData!$B$4+(ROW()-10),RawData!$A$2:$A$1048576,0)),12,8)+$B$5/24</f>
        <v>0.59527777777777779</v>
      </c>
      <c r="E1772" s="8">
        <f>INDEX(RawData!$D$2:$D$1048576,MATCH(FmtData!$B$4+(ROW()-10),RawData!$A$2:$A$1048576,0))</f>
        <v>60.110399999999998</v>
      </c>
      <c r="F1772">
        <f>INDEX(RawData!$D$2:$D$1048576,MATCH(FmtData!$B$4+(ROW()-10),RawData!$A$2:$A$1048576,0))</f>
        <v>60.110399999999998</v>
      </c>
      <c r="G1772">
        <f>INDEX(RawData!E$2:E$1048576,MATCH(FmtData!$B$4+(ROW()-10),RawData!$A$2:$A$1048576,0))</f>
        <v>2877.45</v>
      </c>
      <c r="H1772">
        <f>INDEX(RawData!F$2:F$1048576,MATCH(FmtData!$B$4+(ROW()-10),RawData!$A$2:$A$1048576,0))</f>
        <v>-0.15307599999999999</v>
      </c>
      <c r="I1772">
        <f>INDEX(RawData!G$2:G$1048576,MATCH(FmtData!$B$4+(ROW()-10),RawData!$A$2:$A$1048576,0))</f>
        <v>-29008.1</v>
      </c>
      <c r="J1772">
        <f>INDEX(RawData!H$2:H$1048576,MATCH(FmtData!$B$4+(ROW()-10),RawData!$A$2:$A$1048576,0))</f>
        <v>5.0845300000000003E-2</v>
      </c>
      <c r="K1772">
        <f>INDEX(RawData!I$2:I$1048576,MATCH(FmtData!$B$4+(ROW()-10),RawData!$A$2:$A$1048576,0))</f>
        <v>-0.61533599999999999</v>
      </c>
      <c r="L1772">
        <f>INDEX(RawData!J$2:J$1048576,MATCH(FmtData!$B$4+(ROW()-10),RawData!$A$2:$A$1048576,0))</f>
        <v>186.2</v>
      </c>
      <c r="M1772">
        <f>INDEX(RawData!K$2:K$1048576,MATCH(FmtData!$B$4+(ROW()-10),RawData!$A$2:$A$1048576,0))</f>
        <v>164.4</v>
      </c>
      <c r="N1772">
        <f>INDEX(RawData!L$2:L$1048576,MATCH(FmtData!$B$4+(ROW()-10),RawData!$A$2:$A$1048576,0))</f>
        <v>22.7</v>
      </c>
      <c r="O1772">
        <f>INDEX(RawData!M$2:M$1048576,MATCH(FmtData!$B$4+(ROW()-10),RawData!$A$2:$A$1048576,0))</f>
        <v>161.69999999999999</v>
      </c>
      <c r="P1772">
        <f>INDEX(RawData!N$2:N$1048576,MATCH(FmtData!$B$4+(ROW()-10),RawData!$A$2:$A$1048576,0))</f>
        <v>21.9</v>
      </c>
      <c r="Q1772">
        <f>INDEX(RawData!O$2:O$1048576,MATCH(FmtData!$B$4+(ROW()-10),RawData!$A$2:$A$1048576,0))</f>
        <v>182.6</v>
      </c>
      <c r="R1772" s="8">
        <f>INDEX(RawData!P$2:P$1048576,MATCH(FmtData!$B$4+(ROW()-10),RawData!$A$2:$A$1048576,0))</f>
        <v>52.046999999999997</v>
      </c>
      <c r="S1772">
        <f>INDEX(RawData!Q$2:Q$1048576,MATCH(FmtData!$B$4+(ROW()-10),RawData!$A$2:$A$1048576,0))</f>
        <v>507.21300000000002</v>
      </c>
      <c r="T1772" s="8">
        <f>INDEX(RawData!R$2:R$1048576,MATCH(FmtData!$B$4+(ROW()-10),RawData!$A$2:$A$1048576,0))</f>
        <v>-5.9423200000000002E-2</v>
      </c>
      <c r="U1772" s="8">
        <f>INDEX(RawData!S$2:S$1048576,MATCH(FmtData!$B$4+(ROW()-10),RawData!$A$2:$A$1048576,0))</f>
        <v>0.736572</v>
      </c>
      <c r="V1772" s="8">
        <f>INDEX(RawData!T$2:T$1048576,MATCH(FmtData!$B$4+(ROW()-10),RawData!$A$2:$A$1048576,0))</f>
        <v>0.21806700000000001</v>
      </c>
      <c r="W1772" s="3">
        <f t="shared" si="541"/>
        <v>-0.57248552000000008</v>
      </c>
      <c r="X1772" s="3">
        <f t="shared" si="542"/>
        <v>-0.51410057200000003</v>
      </c>
      <c r="Y1772" s="8">
        <f t="shared" si="546"/>
        <v>9.3842015200470037</v>
      </c>
      <c r="Z1772" s="8">
        <f t="shared" si="547"/>
        <v>9.4425864680470042</v>
      </c>
      <c r="AA1772" s="3">
        <f t="shared" si="543"/>
        <v>9.4133939940470039</v>
      </c>
      <c r="AB1772" s="41">
        <v>2</v>
      </c>
      <c r="AC1772" s="42" t="str">
        <f t="shared" si="556"/>
        <v>Dilatometer</v>
      </c>
      <c r="AD1772" s="15">
        <f t="shared" si="545"/>
        <v>-328.18650000000002</v>
      </c>
      <c r="AE1772" s="15">
        <f t="shared" si="548"/>
        <v>-138.94147653774291</v>
      </c>
      <c r="AF1772" s="15">
        <f t="shared" si="549"/>
        <v>-125.48466833191878</v>
      </c>
      <c r="AG1772" s="15">
        <f t="shared" si="550"/>
        <v>-132.23295615842699</v>
      </c>
      <c r="AH1772" s="15">
        <f t="shared" si="561"/>
        <v>-134.43148567681703</v>
      </c>
      <c r="AI1772" s="17">
        <f t="shared" si="551"/>
        <v>1.2629484332493224</v>
      </c>
      <c r="AJ1772" s="17">
        <f t="shared" si="552"/>
        <v>0.94450287195033988</v>
      </c>
      <c r="AK1772" s="17">
        <f t="shared" si="553"/>
        <v>0.92786672392130698</v>
      </c>
      <c r="AL1772" s="17">
        <f t="shared" si="554"/>
        <v>0.93613547141539211</v>
      </c>
      <c r="AM1772" s="17">
        <f t="shared" si="555"/>
        <v>0.93886127311878864</v>
      </c>
      <c r="AN1772" s="17">
        <f t="shared" si="557"/>
        <v>4.6713171578072199E-4</v>
      </c>
      <c r="AO1772" s="17">
        <f t="shared" si="558"/>
        <v>9.3613547141539204</v>
      </c>
      <c r="AP1772" s="17">
        <f t="shared" si="559"/>
        <v>12.629484332493224</v>
      </c>
      <c r="AQ1772" s="17">
        <f t="shared" si="560"/>
        <v>19.83925022114861</v>
      </c>
    </row>
    <row r="1773" spans="2:43" x14ac:dyDescent="0.45">
      <c r="B1773">
        <f>INDEX(RawData!$A$2:$A$1048576,MATCH(FmtData!$B$4+(ROW()-10),RawData!$A$2:$A$1048576,0))</f>
        <v>1961</v>
      </c>
      <c r="C1773" s="23">
        <f>LEFT(INDEX(RawData!$B$2:$B$1048576, MATCH(FmtData!$B$4+(ROW()-10),RawData!$A$2:$A$1048576,0)),10)+MID(INDEX(RawData!$B$2:$B$1048576, MATCH(FmtData!$B$4+(ROW()-10),RawData!$A$2:$A$1048576,0)),12,8)-$B$5/24</f>
        <v>42202.106851851851</v>
      </c>
      <c r="D1773" s="7">
        <f>MID(INDEX(RawData!$B$2:$B$1048576, MATCH(FmtData!$B$4+(ROW()-10),RawData!$A$2:$A$1048576,0)),12,8)+$B$5/24</f>
        <v>0.60685185185185175</v>
      </c>
      <c r="E1773" s="8">
        <f>INDEX(RawData!$D$2:$D$1048576,MATCH(FmtData!$B$4+(ROW()-10),RawData!$A$2:$A$1048576,0))</f>
        <v>60.387</v>
      </c>
      <c r="F1773">
        <f>INDEX(RawData!$D$2:$D$1048576,MATCH(FmtData!$B$4+(ROW()-10),RawData!$A$2:$A$1048576,0))</f>
        <v>60.387</v>
      </c>
      <c r="G1773">
        <f>INDEX(RawData!E$2:E$1048576,MATCH(FmtData!$B$4+(ROW()-10),RawData!$A$2:$A$1048576,0))</f>
        <v>2894.68</v>
      </c>
      <c r="H1773">
        <f>INDEX(RawData!F$2:F$1048576,MATCH(FmtData!$B$4+(ROW()-10),RawData!$A$2:$A$1048576,0))</f>
        <v>-0.15307599999999999</v>
      </c>
      <c r="I1773">
        <f>INDEX(RawData!G$2:G$1048576,MATCH(FmtData!$B$4+(ROW()-10),RawData!$A$2:$A$1048576,0))</f>
        <v>-29008.1</v>
      </c>
      <c r="J1773">
        <f>INDEX(RawData!H$2:H$1048576,MATCH(FmtData!$B$4+(ROW()-10),RawData!$A$2:$A$1048576,0))</f>
        <v>5.0845300000000003E-2</v>
      </c>
      <c r="K1773">
        <f>INDEX(RawData!I$2:I$1048576,MATCH(FmtData!$B$4+(ROW()-10),RawData!$A$2:$A$1048576,0))</f>
        <v>-0.61577599999999999</v>
      </c>
      <c r="L1773">
        <f>INDEX(RawData!J$2:J$1048576,MATCH(FmtData!$B$4+(ROW()-10),RawData!$A$2:$A$1048576,0))</f>
        <v>223.3</v>
      </c>
      <c r="M1773">
        <f>INDEX(RawData!K$2:K$1048576,MATCH(FmtData!$B$4+(ROW()-10),RawData!$A$2:$A$1048576,0))</f>
        <v>170.8</v>
      </c>
      <c r="N1773">
        <f>INDEX(RawData!L$2:L$1048576,MATCH(FmtData!$B$4+(ROW()-10),RawData!$A$2:$A$1048576,0))</f>
        <v>22.7</v>
      </c>
      <c r="O1773">
        <f>INDEX(RawData!M$2:M$1048576,MATCH(FmtData!$B$4+(ROW()-10),RawData!$A$2:$A$1048576,0))</f>
        <v>179.1</v>
      </c>
      <c r="P1773">
        <f>INDEX(RawData!N$2:N$1048576,MATCH(FmtData!$B$4+(ROW()-10),RawData!$A$2:$A$1048576,0))</f>
        <v>22.1</v>
      </c>
      <c r="Q1773">
        <f>INDEX(RawData!O$2:O$1048576,MATCH(FmtData!$B$4+(ROW()-10),RawData!$A$2:$A$1048576,0))</f>
        <v>182.7</v>
      </c>
      <c r="R1773" s="8">
        <f>INDEX(RawData!P$2:P$1048576,MATCH(FmtData!$B$4+(ROW()-10),RawData!$A$2:$A$1048576,0))</f>
        <v>51.984499999999997</v>
      </c>
      <c r="S1773">
        <f>INDEX(RawData!Q$2:Q$1048576,MATCH(FmtData!$B$4+(ROW()-10),RawData!$A$2:$A$1048576,0))</f>
        <v>507.21300000000002</v>
      </c>
      <c r="T1773" s="8">
        <f>INDEX(RawData!R$2:R$1048576,MATCH(FmtData!$B$4+(ROW()-10),RawData!$A$2:$A$1048576,0))</f>
        <v>-6.0605100000000002E-2</v>
      </c>
      <c r="U1773" s="8">
        <f>INDEX(RawData!S$2:S$1048576,MATCH(FmtData!$B$4+(ROW()-10),RawData!$A$2:$A$1048576,0))</f>
        <v>0.73678500000000002</v>
      </c>
      <c r="V1773" s="8">
        <f>INDEX(RawData!T$2:T$1048576,MATCH(FmtData!$B$4+(ROW()-10),RawData!$A$2:$A$1048576,0))</f>
        <v>0.21729100000000001</v>
      </c>
      <c r="W1773" s="3">
        <f t="shared" si="541"/>
        <v>-0.57302654000000008</v>
      </c>
      <c r="X1773" s="3">
        <f t="shared" si="542"/>
        <v>-0.51212953200000011</v>
      </c>
      <c r="Y1773" s="8">
        <f t="shared" si="546"/>
        <v>9.3836605000470037</v>
      </c>
      <c r="Z1773" s="8">
        <f t="shared" si="547"/>
        <v>9.444557508047005</v>
      </c>
      <c r="AA1773" s="3">
        <f t="shared" si="543"/>
        <v>9.4141090040470043</v>
      </c>
      <c r="AB1773" s="41">
        <v>2</v>
      </c>
      <c r="AC1773" s="42" t="str">
        <f t="shared" si="556"/>
        <v>Dilatometer</v>
      </c>
      <c r="AD1773" s="15">
        <f t="shared" si="545"/>
        <v>-328.24900000000002</v>
      </c>
      <c r="AE1773" s="15">
        <f t="shared" si="548"/>
        <v>-139.06543001183866</v>
      </c>
      <c r="AF1773" s="15">
        <f t="shared" si="549"/>
        <v>-125.02759614192155</v>
      </c>
      <c r="AG1773" s="15">
        <f t="shared" si="550"/>
        <v>-132.06814619839156</v>
      </c>
      <c r="AH1773" s="15">
        <f t="shared" si="561"/>
        <v>-134.26667571678161</v>
      </c>
      <c r="AI1773" s="17">
        <f t="shared" si="551"/>
        <v>1.2630890773259422</v>
      </c>
      <c r="AJ1773" s="17">
        <f t="shared" si="552"/>
        <v>0.94465888424705369</v>
      </c>
      <c r="AK1773" s="17">
        <f t="shared" si="553"/>
        <v>0.92731194738620704</v>
      </c>
      <c r="AL1773" s="17">
        <f t="shared" si="554"/>
        <v>0.9359317727529991</v>
      </c>
      <c r="AM1773" s="17">
        <f t="shared" si="555"/>
        <v>0.93865638661599748</v>
      </c>
      <c r="AN1773" s="17">
        <f t="shared" si="557"/>
        <v>2.8678503981205417E-4</v>
      </c>
      <c r="AO1773" s="17">
        <f t="shared" si="558"/>
        <v>9.3593177275299908</v>
      </c>
      <c r="AP1773" s="17">
        <f t="shared" si="559"/>
        <v>12.630890773259422</v>
      </c>
      <c r="AQ1773" s="17">
        <f t="shared" si="560"/>
        <v>19.958046475231356</v>
      </c>
    </row>
    <row r="1774" spans="2:43" x14ac:dyDescent="0.45">
      <c r="B1774">
        <f>INDEX(RawData!$A$2:$A$1048576,MATCH(FmtData!$B$4+(ROW()-10),RawData!$A$2:$A$1048576,0))</f>
        <v>1962</v>
      </c>
      <c r="C1774" s="23">
        <f>LEFT(INDEX(RawData!$B$2:$B$1048576, MATCH(FmtData!$B$4+(ROW()-10),RawData!$A$2:$A$1048576,0)),10)+MID(INDEX(RawData!$B$2:$B$1048576, MATCH(FmtData!$B$4+(ROW()-10),RawData!$A$2:$A$1048576,0)),12,8)-$B$5/24</f>
        <v>42202.118425925924</v>
      </c>
      <c r="D1774" s="7">
        <f>MID(INDEX(RawData!$B$2:$B$1048576, MATCH(FmtData!$B$4+(ROW()-10),RawData!$A$2:$A$1048576,0)),12,8)+$B$5/24</f>
        <v>0.61842592592592593</v>
      </c>
      <c r="E1774" s="8">
        <f>INDEX(RawData!$D$2:$D$1048576,MATCH(FmtData!$B$4+(ROW()-10),RawData!$A$2:$A$1048576,0))</f>
        <v>60.663699999999999</v>
      </c>
      <c r="F1774">
        <f>INDEX(RawData!$D$2:$D$1048576,MATCH(FmtData!$B$4+(ROW()-10),RawData!$A$2:$A$1048576,0))</f>
        <v>60.663699999999999</v>
      </c>
      <c r="G1774">
        <f>INDEX(RawData!E$2:E$1048576,MATCH(FmtData!$B$4+(ROW()-10),RawData!$A$2:$A$1048576,0))</f>
        <v>2890.68</v>
      </c>
      <c r="H1774">
        <f>INDEX(RawData!F$2:F$1048576,MATCH(FmtData!$B$4+(ROW()-10),RawData!$A$2:$A$1048576,0))</f>
        <v>-0.15307599999999999</v>
      </c>
      <c r="I1774">
        <f>INDEX(RawData!G$2:G$1048576,MATCH(FmtData!$B$4+(ROW()-10),RawData!$A$2:$A$1048576,0))</f>
        <v>-29008.1</v>
      </c>
      <c r="J1774">
        <f>INDEX(RawData!H$2:H$1048576,MATCH(FmtData!$B$4+(ROW()-10),RawData!$A$2:$A$1048576,0))</f>
        <v>5.0845300000000003E-2</v>
      </c>
      <c r="K1774">
        <f>INDEX(RawData!I$2:I$1048576,MATCH(FmtData!$B$4+(ROW()-10),RawData!$A$2:$A$1048576,0))</f>
        <v>-0.61552499999999999</v>
      </c>
      <c r="L1774">
        <f>INDEX(RawData!J$2:J$1048576,MATCH(FmtData!$B$4+(ROW()-10),RawData!$A$2:$A$1048576,0))</f>
        <v>178</v>
      </c>
      <c r="M1774">
        <f>INDEX(RawData!K$2:K$1048576,MATCH(FmtData!$B$4+(ROW()-10),RawData!$A$2:$A$1048576,0))</f>
        <v>171.7</v>
      </c>
      <c r="N1774">
        <f>INDEX(RawData!L$2:L$1048576,MATCH(FmtData!$B$4+(ROW()-10),RawData!$A$2:$A$1048576,0))</f>
        <v>22.7</v>
      </c>
      <c r="O1774">
        <f>INDEX(RawData!M$2:M$1048576,MATCH(FmtData!$B$4+(ROW()-10),RawData!$A$2:$A$1048576,0))</f>
        <v>171.4</v>
      </c>
      <c r="P1774">
        <f>INDEX(RawData!N$2:N$1048576,MATCH(FmtData!$B$4+(ROW()-10),RawData!$A$2:$A$1048576,0))</f>
        <v>22.1</v>
      </c>
      <c r="Q1774">
        <f>INDEX(RawData!O$2:O$1048576,MATCH(FmtData!$B$4+(ROW()-10),RawData!$A$2:$A$1048576,0))</f>
        <v>182.5</v>
      </c>
      <c r="R1774" s="8">
        <f>INDEX(RawData!P$2:P$1048576,MATCH(FmtData!$B$4+(ROW()-10),RawData!$A$2:$A$1048576,0))</f>
        <v>51.984499999999997</v>
      </c>
      <c r="S1774">
        <f>INDEX(RawData!Q$2:Q$1048576,MATCH(FmtData!$B$4+(ROW()-10),RawData!$A$2:$A$1048576,0))</f>
        <v>507.21300000000002</v>
      </c>
      <c r="T1774" s="8">
        <f>INDEX(RawData!R$2:R$1048576,MATCH(FmtData!$B$4+(ROW()-10),RawData!$A$2:$A$1048576,0))</f>
        <v>-6.0605100000000002E-2</v>
      </c>
      <c r="U1774" s="8">
        <f>INDEX(RawData!S$2:S$1048576,MATCH(FmtData!$B$4+(ROW()-10),RawData!$A$2:$A$1048576,0))</f>
        <v>0.736572</v>
      </c>
      <c r="V1774" s="8">
        <f>INDEX(RawData!T$2:T$1048576,MATCH(FmtData!$B$4+(ROW()-10),RawData!$A$2:$A$1048576,0))</f>
        <v>0.21757099999999999</v>
      </c>
      <c r="W1774" s="3">
        <f t="shared" ref="W1774:W1837" si="562">-(U1774-$U$10)*2.54</f>
        <v>-0.57248552000000008</v>
      </c>
      <c r="X1774" s="3">
        <f t="shared" ref="X1774:X1837" si="563">-(V1774-$V$10)*2.54</f>
        <v>-0.51284073200000002</v>
      </c>
      <c r="Y1774" s="8">
        <f t="shared" si="546"/>
        <v>9.3842015200470037</v>
      </c>
      <c r="Z1774" s="8">
        <f t="shared" si="547"/>
        <v>9.4438463080470036</v>
      </c>
      <c r="AA1774" s="3">
        <f t="shared" ref="AA1774:AA1837" si="564">(Y1774+Z1774)/2</f>
        <v>9.4140239140470037</v>
      </c>
      <c r="AB1774" s="41">
        <v>2</v>
      </c>
      <c r="AC1774" s="42" t="str">
        <f t="shared" si="556"/>
        <v>Dilatometer</v>
      </c>
      <c r="AD1774" s="15">
        <f t="shared" si="545"/>
        <v>-328.24900000000002</v>
      </c>
      <c r="AE1774" s="15">
        <f t="shared" si="548"/>
        <v>-138.94147653774291</v>
      </c>
      <c r="AF1774" s="15">
        <f t="shared" si="549"/>
        <v>-125.19254006659867</v>
      </c>
      <c r="AG1774" s="15">
        <f t="shared" si="550"/>
        <v>-132.08776071250247</v>
      </c>
      <c r="AH1774" s="15">
        <f t="shared" si="561"/>
        <v>-134.28629023089252</v>
      </c>
      <c r="AI1774" s="17">
        <f t="shared" si="551"/>
        <v>1.2630890773259422</v>
      </c>
      <c r="AJ1774" s="17">
        <f t="shared" si="552"/>
        <v>0.94450287195033988</v>
      </c>
      <c r="AK1774" s="17">
        <f t="shared" si="553"/>
        <v>0.92751207341679998</v>
      </c>
      <c r="AL1774" s="17">
        <f t="shared" si="554"/>
        <v>0.93595601087759317</v>
      </c>
      <c r="AM1774" s="17">
        <f t="shared" si="555"/>
        <v>0.93868076606823292</v>
      </c>
      <c r="AN1774" s="17">
        <f t="shared" si="557"/>
        <v>6.7859767015787664E-4</v>
      </c>
      <c r="AO1774" s="17">
        <f t="shared" si="558"/>
        <v>9.3595601087759324</v>
      </c>
      <c r="AP1774" s="17">
        <f t="shared" si="559"/>
        <v>12.630890773259422</v>
      </c>
      <c r="AQ1774" s="17">
        <f t="shared" si="560"/>
        <v>19.930467542188349</v>
      </c>
    </row>
    <row r="1775" spans="2:43" x14ac:dyDescent="0.45">
      <c r="B1775">
        <f>INDEX(RawData!$A$2:$A$1048576,MATCH(FmtData!$B$4+(ROW()-10),RawData!$A$2:$A$1048576,0))</f>
        <v>1963</v>
      </c>
      <c r="C1775" s="23">
        <f>LEFT(INDEX(RawData!$B$2:$B$1048576, MATCH(FmtData!$B$4+(ROW()-10),RawData!$A$2:$A$1048576,0)),10)+MID(INDEX(RawData!$B$2:$B$1048576, MATCH(FmtData!$B$4+(ROW()-10),RawData!$A$2:$A$1048576,0)),12,8)-$B$5/24</f>
        <v>42202.130011574074</v>
      </c>
      <c r="D1775" s="7">
        <f>MID(INDEX(RawData!$B$2:$B$1048576, MATCH(FmtData!$B$4+(ROW()-10),RawData!$A$2:$A$1048576,0)),12,8)+$B$5/24</f>
        <v>0.63001157407407415</v>
      </c>
      <c r="E1775" s="8">
        <f>INDEX(RawData!$D$2:$D$1048576,MATCH(FmtData!$B$4+(ROW()-10),RawData!$A$2:$A$1048576,0))</f>
        <v>60.940399999999997</v>
      </c>
      <c r="F1775">
        <f>INDEX(RawData!$D$2:$D$1048576,MATCH(FmtData!$B$4+(ROW()-10),RawData!$A$2:$A$1048576,0))</f>
        <v>60.940399999999997</v>
      </c>
      <c r="G1775">
        <f>INDEX(RawData!E$2:E$1048576,MATCH(FmtData!$B$4+(ROW()-10),RawData!$A$2:$A$1048576,0))</f>
        <v>2878.37</v>
      </c>
      <c r="H1775">
        <f>INDEX(RawData!F$2:F$1048576,MATCH(FmtData!$B$4+(ROW()-10),RawData!$A$2:$A$1048576,0))</f>
        <v>-0.15307599999999999</v>
      </c>
      <c r="I1775">
        <f>INDEX(RawData!G$2:G$1048576,MATCH(FmtData!$B$4+(ROW()-10),RawData!$A$2:$A$1048576,0))</f>
        <v>-29008.1</v>
      </c>
      <c r="J1775">
        <f>INDEX(RawData!H$2:H$1048576,MATCH(FmtData!$B$4+(ROW()-10),RawData!$A$2:$A$1048576,0))</f>
        <v>5.0845300000000003E-2</v>
      </c>
      <c r="K1775">
        <f>INDEX(RawData!I$2:I$1048576,MATCH(FmtData!$B$4+(ROW()-10),RawData!$A$2:$A$1048576,0))</f>
        <v>-0.61458100000000004</v>
      </c>
      <c r="L1775">
        <f>INDEX(RawData!J$2:J$1048576,MATCH(FmtData!$B$4+(ROW()-10),RawData!$A$2:$A$1048576,0))</f>
        <v>174.4</v>
      </c>
      <c r="M1775">
        <f>INDEX(RawData!K$2:K$1048576,MATCH(FmtData!$B$4+(ROW()-10),RawData!$A$2:$A$1048576,0))</f>
        <v>165.4</v>
      </c>
      <c r="N1775">
        <f>INDEX(RawData!L$2:L$1048576,MATCH(FmtData!$B$4+(ROW()-10),RawData!$A$2:$A$1048576,0))</f>
        <v>22.7</v>
      </c>
      <c r="O1775">
        <f>INDEX(RawData!M$2:M$1048576,MATCH(FmtData!$B$4+(ROW()-10),RawData!$A$2:$A$1048576,0))</f>
        <v>172.5</v>
      </c>
      <c r="P1775">
        <f>INDEX(RawData!N$2:N$1048576,MATCH(FmtData!$B$4+(ROW()-10),RawData!$A$2:$A$1048576,0))</f>
        <v>22</v>
      </c>
      <c r="Q1775">
        <f>INDEX(RawData!O$2:O$1048576,MATCH(FmtData!$B$4+(ROW()-10),RawData!$A$2:$A$1048576,0))</f>
        <v>182.3</v>
      </c>
      <c r="R1775" s="8">
        <f>INDEX(RawData!P$2:P$1048576,MATCH(FmtData!$B$4+(ROW()-10),RawData!$A$2:$A$1048576,0))</f>
        <v>50.915599999999998</v>
      </c>
      <c r="S1775">
        <f>INDEX(RawData!Q$2:Q$1048576,MATCH(FmtData!$B$4+(ROW()-10),RawData!$A$2:$A$1048576,0))</f>
        <v>507.21300000000002</v>
      </c>
      <c r="T1775" s="8">
        <f>INDEX(RawData!R$2:R$1048576,MATCH(FmtData!$B$4+(ROW()-10),RawData!$A$2:$A$1048576,0))</f>
        <v>-6.0605100000000002E-2</v>
      </c>
      <c r="U1775" s="8">
        <f>INDEX(RawData!S$2:S$1048576,MATCH(FmtData!$B$4+(ROW()-10),RawData!$A$2:$A$1048576,0))</f>
        <v>0.73593200000000003</v>
      </c>
      <c r="V1775" s="8">
        <f>INDEX(RawData!T$2:T$1048576,MATCH(FmtData!$B$4+(ROW()-10),RawData!$A$2:$A$1048576,0))</f>
        <v>0.21998999999999999</v>
      </c>
      <c r="W1775" s="3">
        <f t="shared" si="562"/>
        <v>-0.57085992000000019</v>
      </c>
      <c r="X1775" s="3">
        <f t="shared" si="563"/>
        <v>-0.51898499200000003</v>
      </c>
      <c r="Y1775" s="8">
        <f t="shared" si="546"/>
        <v>9.3858271200470043</v>
      </c>
      <c r="Z1775" s="8">
        <f t="shared" si="547"/>
        <v>9.4377020480470044</v>
      </c>
      <c r="AA1775" s="3">
        <f t="shared" si="564"/>
        <v>9.4117645840470043</v>
      </c>
      <c r="AB1775" s="41">
        <v>2</v>
      </c>
      <c r="AC1775" s="42" t="str">
        <f t="shared" si="556"/>
        <v>Dilatometer</v>
      </c>
      <c r="AD1775" s="15">
        <f t="shared" si="545"/>
        <v>-329.31790000000001</v>
      </c>
      <c r="AE1775" s="15">
        <f t="shared" si="548"/>
        <v>-138.56895223612912</v>
      </c>
      <c r="AF1775" s="15">
        <f t="shared" si="549"/>
        <v>-126.61655212305402</v>
      </c>
      <c r="AG1775" s="15">
        <f t="shared" si="550"/>
        <v>-132.6084463899266</v>
      </c>
      <c r="AH1775" s="15">
        <f t="shared" si="561"/>
        <v>-134.80697590831664</v>
      </c>
      <c r="AI1775" s="17">
        <f t="shared" si="551"/>
        <v>1.2654992868157784</v>
      </c>
      <c r="AJ1775" s="17">
        <f t="shared" si="552"/>
        <v>0.94403430947958056</v>
      </c>
      <c r="AK1775" s="17">
        <f t="shared" si="553"/>
        <v>0.92924342219213485</v>
      </c>
      <c r="AL1775" s="17">
        <f t="shared" si="554"/>
        <v>0.93659989394507281</v>
      </c>
      <c r="AM1775" s="17">
        <f t="shared" si="555"/>
        <v>0.93932840483456936</v>
      </c>
      <c r="AN1775" s="17">
        <f t="shared" si="557"/>
        <v>6.2709260412663337E-4</v>
      </c>
      <c r="AO1775" s="17">
        <f t="shared" si="558"/>
        <v>9.3659989394507281</v>
      </c>
      <c r="AP1775" s="17">
        <f t="shared" si="559"/>
        <v>12.654992868157784</v>
      </c>
      <c r="AQ1775" s="17">
        <f t="shared" si="560"/>
        <v>19.845593375748503</v>
      </c>
    </row>
    <row r="1776" spans="2:43" x14ac:dyDescent="0.45">
      <c r="B1776">
        <f>INDEX(RawData!$A$2:$A$1048576,MATCH(FmtData!$B$4+(ROW()-10),RawData!$A$2:$A$1048576,0))</f>
        <v>1964</v>
      </c>
      <c r="C1776" s="23">
        <f>LEFT(INDEX(RawData!$B$2:$B$1048576, MATCH(FmtData!$B$4+(ROW()-10),RawData!$A$2:$A$1048576,0)),10)+MID(INDEX(RawData!$B$2:$B$1048576, MATCH(FmtData!$B$4+(ROW()-10),RawData!$A$2:$A$1048576,0)),12,8)-$B$5/24</f>
        <v>42202.141574074078</v>
      </c>
      <c r="D1776" s="7">
        <f>MID(INDEX(RawData!$B$2:$B$1048576, MATCH(FmtData!$B$4+(ROW()-10),RawData!$A$2:$A$1048576,0)),12,8)+$B$5/24</f>
        <v>0.64157407407407407</v>
      </c>
      <c r="E1776" s="8">
        <f>INDEX(RawData!$D$2:$D$1048576,MATCH(FmtData!$B$4+(ROW()-10),RawData!$A$2:$A$1048576,0))</f>
        <v>61.216900000000003</v>
      </c>
      <c r="F1776">
        <f>INDEX(RawData!$D$2:$D$1048576,MATCH(FmtData!$B$4+(ROW()-10),RawData!$A$2:$A$1048576,0))</f>
        <v>61.216900000000003</v>
      </c>
      <c r="G1776">
        <f>INDEX(RawData!E$2:E$1048576,MATCH(FmtData!$B$4+(ROW()-10),RawData!$A$2:$A$1048576,0))</f>
        <v>2903.3</v>
      </c>
      <c r="H1776">
        <f>INDEX(RawData!F$2:F$1048576,MATCH(FmtData!$B$4+(ROW()-10),RawData!$A$2:$A$1048576,0))</f>
        <v>-0.15307599999999999</v>
      </c>
      <c r="I1776">
        <f>INDEX(RawData!G$2:G$1048576,MATCH(FmtData!$B$4+(ROW()-10),RawData!$A$2:$A$1048576,0))</f>
        <v>-29008.1</v>
      </c>
      <c r="J1776">
        <f>INDEX(RawData!H$2:H$1048576,MATCH(FmtData!$B$4+(ROW()-10),RawData!$A$2:$A$1048576,0))</f>
        <v>5.0845300000000003E-2</v>
      </c>
      <c r="K1776">
        <f>INDEX(RawData!I$2:I$1048576,MATCH(FmtData!$B$4+(ROW()-10),RawData!$A$2:$A$1048576,0))</f>
        <v>-0.61514800000000003</v>
      </c>
      <c r="L1776">
        <f>INDEX(RawData!J$2:J$1048576,MATCH(FmtData!$B$4+(ROW()-10),RawData!$A$2:$A$1048576,0))</f>
        <v>181.5</v>
      </c>
      <c r="M1776">
        <f>INDEX(RawData!K$2:K$1048576,MATCH(FmtData!$B$4+(ROW()-10),RawData!$A$2:$A$1048576,0))</f>
        <v>175.9</v>
      </c>
      <c r="N1776">
        <f>INDEX(RawData!L$2:L$1048576,MATCH(FmtData!$B$4+(ROW()-10),RawData!$A$2:$A$1048576,0))</f>
        <v>22.7</v>
      </c>
      <c r="O1776">
        <f>INDEX(RawData!M$2:M$1048576,MATCH(FmtData!$B$4+(ROW()-10),RawData!$A$2:$A$1048576,0))</f>
        <v>172.4</v>
      </c>
      <c r="P1776">
        <f>INDEX(RawData!N$2:N$1048576,MATCH(FmtData!$B$4+(ROW()-10),RawData!$A$2:$A$1048576,0))</f>
        <v>22</v>
      </c>
      <c r="Q1776">
        <f>INDEX(RawData!O$2:O$1048576,MATCH(FmtData!$B$4+(ROW()-10),RawData!$A$2:$A$1048576,0))</f>
        <v>182.3</v>
      </c>
      <c r="R1776" s="8">
        <f>INDEX(RawData!P$2:P$1048576,MATCH(FmtData!$B$4+(ROW()-10),RawData!$A$2:$A$1048576,0))</f>
        <v>50.014400000000002</v>
      </c>
      <c r="S1776">
        <f>INDEX(RawData!Q$2:Q$1048576,MATCH(FmtData!$B$4+(ROW()-10),RawData!$A$2:$A$1048576,0))</f>
        <v>507.21300000000002</v>
      </c>
      <c r="T1776" s="8">
        <f>INDEX(RawData!R$2:R$1048576,MATCH(FmtData!$B$4+(ROW()-10),RawData!$A$2:$A$1048576,0))</f>
        <v>-6.0605100000000002E-2</v>
      </c>
      <c r="U1776" s="8">
        <f>INDEX(RawData!S$2:S$1048576,MATCH(FmtData!$B$4+(ROW()-10),RawData!$A$2:$A$1048576,0))</f>
        <v>0.73611499999999996</v>
      </c>
      <c r="V1776" s="8">
        <f>INDEX(RawData!T$2:T$1048576,MATCH(FmtData!$B$4+(ROW()-10),RawData!$A$2:$A$1048576,0))</f>
        <v>0.218749</v>
      </c>
      <c r="W1776" s="3">
        <f t="shared" si="562"/>
        <v>-0.57132474</v>
      </c>
      <c r="X1776" s="3">
        <f t="shared" si="563"/>
        <v>-0.51583285200000006</v>
      </c>
      <c r="Y1776" s="8">
        <f t="shared" si="546"/>
        <v>9.3853623000470048</v>
      </c>
      <c r="Z1776" s="8">
        <f t="shared" si="547"/>
        <v>9.4408541880470036</v>
      </c>
      <c r="AA1776" s="3">
        <f t="shared" si="564"/>
        <v>9.4131082440470042</v>
      </c>
      <c r="AB1776" s="41">
        <v>2</v>
      </c>
      <c r="AC1776" s="42" t="str">
        <f t="shared" si="556"/>
        <v>Dilatometer</v>
      </c>
      <c r="AD1776" s="15">
        <f t="shared" si="545"/>
        <v>-330.21909999999997</v>
      </c>
      <c r="AE1776" s="15">
        <f t="shared" si="548"/>
        <v>-138.67548345667296</v>
      </c>
      <c r="AF1776" s="15">
        <f t="shared" si="549"/>
        <v>-125.88622340686197</v>
      </c>
      <c r="AG1776" s="15">
        <f t="shared" si="550"/>
        <v>-132.29881492304321</v>
      </c>
      <c r="AH1776" s="15">
        <f t="shared" si="561"/>
        <v>-134.49734444143326</v>
      </c>
      <c r="AI1776" s="17">
        <f t="shared" si="551"/>
        <v>1.2675385162140893</v>
      </c>
      <c r="AJ1776" s="17">
        <f t="shared" si="552"/>
        <v>0.94416825737901255</v>
      </c>
      <c r="AK1776" s="17">
        <f t="shared" si="553"/>
        <v>0.92835466397901734</v>
      </c>
      <c r="AL1776" s="17">
        <f t="shared" si="554"/>
        <v>0.93621689506907824</v>
      </c>
      <c r="AM1776" s="17">
        <f t="shared" si="555"/>
        <v>0.93894317165580954</v>
      </c>
      <c r="AN1776" s="17">
        <f t="shared" si="557"/>
        <v>6.1290403813629712E-4</v>
      </c>
      <c r="AO1776" s="17">
        <f t="shared" si="558"/>
        <v>9.3621689506907817</v>
      </c>
      <c r="AP1776" s="17">
        <f t="shared" si="559"/>
        <v>12.675385162140893</v>
      </c>
      <c r="AQ1776" s="17">
        <f t="shared" si="560"/>
        <v>20.017479075939033</v>
      </c>
    </row>
    <row r="1777" spans="2:43" x14ac:dyDescent="0.45">
      <c r="B1777">
        <f>INDEX(RawData!$A$2:$A$1048576,MATCH(FmtData!$B$4+(ROW()-10),RawData!$A$2:$A$1048576,0))</f>
        <v>1965</v>
      </c>
      <c r="C1777" s="23">
        <f>LEFT(INDEX(RawData!$B$2:$B$1048576, MATCH(FmtData!$B$4+(ROW()-10),RawData!$A$2:$A$1048576,0)),10)+MID(INDEX(RawData!$B$2:$B$1048576, MATCH(FmtData!$B$4+(ROW()-10),RawData!$A$2:$A$1048576,0)),12,8)-$B$5/24</f>
        <v>42202.153148148151</v>
      </c>
      <c r="D1777" s="7">
        <f>MID(INDEX(RawData!$B$2:$B$1048576, MATCH(FmtData!$B$4+(ROW()-10),RawData!$A$2:$A$1048576,0)),12,8)+$B$5/24</f>
        <v>0.65314814814814826</v>
      </c>
      <c r="E1777" s="8">
        <f>INDEX(RawData!$D$2:$D$1048576,MATCH(FmtData!$B$4+(ROW()-10),RawData!$A$2:$A$1048576,0))</f>
        <v>61.493699999999997</v>
      </c>
      <c r="F1777">
        <f>INDEX(RawData!$D$2:$D$1048576,MATCH(FmtData!$B$4+(ROW()-10),RawData!$A$2:$A$1048576,0))</f>
        <v>61.493699999999997</v>
      </c>
      <c r="G1777">
        <f>INDEX(RawData!E$2:E$1048576,MATCH(FmtData!$B$4+(ROW()-10),RawData!$A$2:$A$1048576,0))</f>
        <v>2875.6</v>
      </c>
      <c r="H1777">
        <f>INDEX(RawData!F$2:F$1048576,MATCH(FmtData!$B$4+(ROW()-10),RawData!$A$2:$A$1048576,0))</f>
        <v>-0.15307599999999999</v>
      </c>
      <c r="I1777">
        <f>INDEX(RawData!G$2:G$1048576,MATCH(FmtData!$B$4+(ROW()-10),RawData!$A$2:$A$1048576,0))</f>
        <v>-29008.1</v>
      </c>
      <c r="J1777">
        <f>INDEX(RawData!H$2:H$1048576,MATCH(FmtData!$B$4+(ROW()-10),RawData!$A$2:$A$1048576,0))</f>
        <v>5.0845300000000003E-2</v>
      </c>
      <c r="K1777">
        <f>INDEX(RawData!I$2:I$1048576,MATCH(FmtData!$B$4+(ROW()-10),RawData!$A$2:$A$1048576,0))</f>
        <v>-0.61458100000000004</v>
      </c>
      <c r="L1777">
        <f>INDEX(RawData!J$2:J$1048576,MATCH(FmtData!$B$4+(ROW()-10),RawData!$A$2:$A$1048576,0))</f>
        <v>215.7</v>
      </c>
      <c r="M1777">
        <f>INDEX(RawData!K$2:K$1048576,MATCH(FmtData!$B$4+(ROW()-10),RawData!$A$2:$A$1048576,0))</f>
        <v>177.9</v>
      </c>
      <c r="N1777">
        <f>INDEX(RawData!L$2:L$1048576,MATCH(FmtData!$B$4+(ROW()-10),RawData!$A$2:$A$1048576,0))</f>
        <v>22.7</v>
      </c>
      <c r="O1777">
        <f>INDEX(RawData!M$2:M$1048576,MATCH(FmtData!$B$4+(ROW()-10),RawData!$A$2:$A$1048576,0))</f>
        <v>169.9</v>
      </c>
      <c r="P1777">
        <f>INDEX(RawData!N$2:N$1048576,MATCH(FmtData!$B$4+(ROW()-10),RawData!$A$2:$A$1048576,0))</f>
        <v>22</v>
      </c>
      <c r="Q1777">
        <f>INDEX(RawData!O$2:O$1048576,MATCH(FmtData!$B$4+(ROW()-10),RawData!$A$2:$A$1048576,0))</f>
        <v>182.5</v>
      </c>
      <c r="R1777" s="8">
        <f>INDEX(RawData!P$2:P$1048576,MATCH(FmtData!$B$4+(ROW()-10),RawData!$A$2:$A$1048576,0))</f>
        <v>51.122399999999999</v>
      </c>
      <c r="S1777">
        <f>INDEX(RawData!Q$2:Q$1048576,MATCH(FmtData!$B$4+(ROW()-10),RawData!$A$2:$A$1048576,0))</f>
        <v>507.21300000000002</v>
      </c>
      <c r="T1777" s="8">
        <f>INDEX(RawData!R$2:R$1048576,MATCH(FmtData!$B$4+(ROW()-10),RawData!$A$2:$A$1048576,0))</f>
        <v>-6.0605100000000002E-2</v>
      </c>
      <c r="U1777" s="8">
        <f>INDEX(RawData!S$2:S$1048576,MATCH(FmtData!$B$4+(ROW()-10),RawData!$A$2:$A$1048576,0))</f>
        <v>0.73629699999999998</v>
      </c>
      <c r="V1777" s="8">
        <f>INDEX(RawData!T$2:T$1048576,MATCH(FmtData!$B$4+(ROW()-10),RawData!$A$2:$A$1048576,0))</f>
        <v>0.21970999999999999</v>
      </c>
      <c r="W1777" s="3">
        <f t="shared" si="562"/>
        <v>-0.57178702000000003</v>
      </c>
      <c r="X1777" s="3">
        <f t="shared" si="563"/>
        <v>-0.51827379200000001</v>
      </c>
      <c r="Y1777" s="8">
        <f t="shared" si="546"/>
        <v>9.3849000200470041</v>
      </c>
      <c r="Z1777" s="8">
        <f t="shared" si="547"/>
        <v>9.438413248047004</v>
      </c>
      <c r="AA1777" s="3">
        <f t="shared" si="564"/>
        <v>9.411656634047004</v>
      </c>
      <c r="AB1777" s="41">
        <v>2</v>
      </c>
      <c r="AC1777" s="42" t="str">
        <f t="shared" si="556"/>
        <v>Dilatometer</v>
      </c>
      <c r="AD1777" s="15">
        <f t="shared" si="545"/>
        <v>-329.11109999999996</v>
      </c>
      <c r="AE1777" s="15">
        <f t="shared" si="548"/>
        <v>-138.7814225679914</v>
      </c>
      <c r="AF1777" s="15">
        <f t="shared" si="549"/>
        <v>-126.45181268361057</v>
      </c>
      <c r="AG1777" s="15">
        <f t="shared" si="550"/>
        <v>-132.63331860818153</v>
      </c>
      <c r="AH1777" s="15">
        <f t="shared" si="561"/>
        <v>-134.83184812657157</v>
      </c>
      <c r="AI1777" s="17">
        <f t="shared" si="551"/>
        <v>1.2650322663928275</v>
      </c>
      <c r="AJ1777" s="17">
        <f t="shared" si="552"/>
        <v>0.94430149848549394</v>
      </c>
      <c r="AK1777" s="17">
        <f t="shared" si="553"/>
        <v>0.92904279738564177</v>
      </c>
      <c r="AL1777" s="17">
        <f t="shared" si="554"/>
        <v>0.9366306732516303</v>
      </c>
      <c r="AM1777" s="17">
        <f t="shared" si="555"/>
        <v>0.9393593637383908</v>
      </c>
      <c r="AN1777" s="17">
        <f t="shared" si="557"/>
        <v>6.6029556859159566E-4</v>
      </c>
      <c r="AO1777" s="17">
        <f t="shared" si="558"/>
        <v>9.3663067325163034</v>
      </c>
      <c r="AP1777" s="17">
        <f t="shared" si="559"/>
        <v>12.650322663928275</v>
      </c>
      <c r="AQ1777" s="17">
        <f t="shared" si="560"/>
        <v>19.82649496461622</v>
      </c>
    </row>
    <row r="1778" spans="2:43" x14ac:dyDescent="0.45">
      <c r="B1778">
        <f>INDEX(RawData!$A$2:$A$1048576,MATCH(FmtData!$B$4+(ROW()-10),RawData!$A$2:$A$1048576,0))</f>
        <v>1966</v>
      </c>
      <c r="C1778" s="23">
        <f>LEFT(INDEX(RawData!$B$2:$B$1048576, MATCH(FmtData!$B$4+(ROW()-10),RawData!$A$2:$A$1048576,0)),10)+MID(INDEX(RawData!$B$2:$B$1048576, MATCH(FmtData!$B$4+(ROW()-10),RawData!$A$2:$A$1048576,0)),12,8)-$B$5/24</f>
        <v>42202.164722222224</v>
      </c>
      <c r="D1778" s="7">
        <f>MID(INDEX(RawData!$B$2:$B$1048576, MATCH(FmtData!$B$4+(ROW()-10),RawData!$A$2:$A$1048576,0)),12,8)+$B$5/24</f>
        <v>0.66472222222222221</v>
      </c>
      <c r="E1778" s="8">
        <f>INDEX(RawData!$D$2:$D$1048576,MATCH(FmtData!$B$4+(ROW()-10),RawData!$A$2:$A$1048576,0))</f>
        <v>61.770400000000002</v>
      </c>
      <c r="F1778">
        <f>INDEX(RawData!$D$2:$D$1048576,MATCH(FmtData!$B$4+(ROW()-10),RawData!$A$2:$A$1048576,0))</f>
        <v>61.770400000000002</v>
      </c>
      <c r="G1778">
        <f>INDEX(RawData!E$2:E$1048576,MATCH(FmtData!$B$4+(ROW()-10),RawData!$A$2:$A$1048576,0))</f>
        <v>2884.22</v>
      </c>
      <c r="H1778">
        <f>INDEX(RawData!F$2:F$1048576,MATCH(FmtData!$B$4+(ROW()-10),RawData!$A$2:$A$1048576,0))</f>
        <v>-0.15307599999999999</v>
      </c>
      <c r="I1778">
        <f>INDEX(RawData!G$2:G$1048576,MATCH(FmtData!$B$4+(ROW()-10),RawData!$A$2:$A$1048576,0))</f>
        <v>-29008.1</v>
      </c>
      <c r="J1778">
        <f>INDEX(RawData!H$2:H$1048576,MATCH(FmtData!$B$4+(ROW()-10),RawData!$A$2:$A$1048576,0))</f>
        <v>5.0845300000000003E-2</v>
      </c>
      <c r="K1778">
        <f>INDEX(RawData!I$2:I$1048576,MATCH(FmtData!$B$4+(ROW()-10),RawData!$A$2:$A$1048576,0))</f>
        <v>-0.61577599999999999</v>
      </c>
      <c r="L1778">
        <f>INDEX(RawData!J$2:J$1048576,MATCH(FmtData!$B$4+(ROW()-10),RawData!$A$2:$A$1048576,0))</f>
        <v>176</v>
      </c>
      <c r="M1778">
        <f>INDEX(RawData!K$2:K$1048576,MATCH(FmtData!$B$4+(ROW()-10),RawData!$A$2:$A$1048576,0))</f>
        <v>177.9</v>
      </c>
      <c r="N1778">
        <f>INDEX(RawData!L$2:L$1048576,MATCH(FmtData!$B$4+(ROW()-10),RawData!$A$2:$A$1048576,0))</f>
        <v>22.7</v>
      </c>
      <c r="O1778">
        <f>INDEX(RawData!M$2:M$1048576,MATCH(FmtData!$B$4+(ROW()-10),RawData!$A$2:$A$1048576,0))</f>
        <v>168.5</v>
      </c>
      <c r="P1778">
        <f>INDEX(RawData!N$2:N$1048576,MATCH(FmtData!$B$4+(ROW()-10),RawData!$A$2:$A$1048576,0))</f>
        <v>22</v>
      </c>
      <c r="Q1778">
        <f>INDEX(RawData!O$2:O$1048576,MATCH(FmtData!$B$4+(ROW()-10),RawData!$A$2:$A$1048576,0))</f>
        <v>182.6</v>
      </c>
      <c r="R1778" s="8">
        <f>INDEX(RawData!P$2:P$1048576,MATCH(FmtData!$B$4+(ROW()-10),RawData!$A$2:$A$1048576,0))</f>
        <v>50.732199999999999</v>
      </c>
      <c r="S1778">
        <f>INDEX(RawData!Q$2:Q$1048576,MATCH(FmtData!$B$4+(ROW()-10),RawData!$A$2:$A$1048576,0))</f>
        <v>507.21300000000002</v>
      </c>
      <c r="T1778" s="8">
        <f>INDEX(RawData!R$2:R$1048576,MATCH(FmtData!$B$4+(ROW()-10),RawData!$A$2:$A$1048576,0))</f>
        <v>-6.0605100000000002E-2</v>
      </c>
      <c r="U1778" s="8">
        <f>INDEX(RawData!S$2:S$1048576,MATCH(FmtData!$B$4+(ROW()-10),RawData!$A$2:$A$1048576,0))</f>
        <v>0.73678500000000002</v>
      </c>
      <c r="V1778" s="8">
        <f>INDEX(RawData!T$2:T$1048576,MATCH(FmtData!$B$4+(ROW()-10),RawData!$A$2:$A$1048576,0))</f>
        <v>0.220858</v>
      </c>
      <c r="W1778" s="3">
        <f t="shared" si="562"/>
        <v>-0.57302654000000008</v>
      </c>
      <c r="X1778" s="3">
        <f t="shared" si="563"/>
        <v>-0.52118971200000008</v>
      </c>
      <c r="Y1778" s="8">
        <f t="shared" si="546"/>
        <v>9.3836605000470037</v>
      </c>
      <c r="Z1778" s="8">
        <f t="shared" si="547"/>
        <v>9.4354973280470045</v>
      </c>
      <c r="AA1778" s="3">
        <f t="shared" si="564"/>
        <v>9.4095789140470032</v>
      </c>
      <c r="AB1778" s="41">
        <v>2</v>
      </c>
      <c r="AC1778" s="42" t="str">
        <f t="shared" si="556"/>
        <v>Dilatometer</v>
      </c>
      <c r="AD1778" s="15">
        <f t="shared" si="545"/>
        <v>-329.50130000000001</v>
      </c>
      <c r="AE1778" s="15">
        <f t="shared" si="548"/>
        <v>-139.06543001183866</v>
      </c>
      <c r="AF1778" s="15">
        <f t="shared" si="549"/>
        <v>-127.12709402683981</v>
      </c>
      <c r="AG1778" s="15">
        <f t="shared" si="550"/>
        <v>-133.111929725143</v>
      </c>
      <c r="AH1778" s="15">
        <f t="shared" si="561"/>
        <v>-135.31045924353305</v>
      </c>
      <c r="AI1778" s="17">
        <f t="shared" si="551"/>
        <v>1.2659137511690817</v>
      </c>
      <c r="AJ1778" s="17">
        <f t="shared" si="552"/>
        <v>0.94465888424705369</v>
      </c>
      <c r="AK1778" s="17">
        <f t="shared" si="553"/>
        <v>0.92986572671930379</v>
      </c>
      <c r="AL1778" s="17">
        <f t="shared" si="554"/>
        <v>0.93722334754124015</v>
      </c>
      <c r="AM1778" s="17">
        <f t="shared" si="555"/>
        <v>0.939955497438696</v>
      </c>
      <c r="AN1778" s="17">
        <f t="shared" si="557"/>
        <v>1.9979599227060163E-4</v>
      </c>
      <c r="AO1778" s="17">
        <f t="shared" si="558"/>
        <v>9.3722334754124006</v>
      </c>
      <c r="AP1778" s="17">
        <f t="shared" si="559"/>
        <v>12.659137511690817</v>
      </c>
      <c r="AQ1778" s="17">
        <f t="shared" si="560"/>
        <v>19.885927565323897</v>
      </c>
    </row>
    <row r="1779" spans="2:43" x14ac:dyDescent="0.45">
      <c r="B1779">
        <f>INDEX(RawData!$A$2:$A$1048576,MATCH(FmtData!$B$4+(ROW()-10),RawData!$A$2:$A$1048576,0))</f>
        <v>1967</v>
      </c>
      <c r="C1779" s="23">
        <f>LEFT(INDEX(RawData!$B$2:$B$1048576, MATCH(FmtData!$B$4+(ROW()-10),RawData!$A$2:$A$1048576,0)),10)+MID(INDEX(RawData!$B$2:$B$1048576, MATCH(FmtData!$B$4+(ROW()-10),RawData!$A$2:$A$1048576,0)),12,8)-$B$5/24</f>
        <v>42202.176296296297</v>
      </c>
      <c r="D1779" s="7">
        <f>MID(INDEX(RawData!$B$2:$B$1048576, MATCH(FmtData!$B$4+(ROW()-10),RawData!$A$2:$A$1048576,0)),12,8)+$B$5/24</f>
        <v>0.6762962962962964</v>
      </c>
      <c r="E1779" s="8">
        <f>INDEX(RawData!$D$2:$D$1048576,MATCH(FmtData!$B$4+(ROW()-10),RawData!$A$2:$A$1048576,0))</f>
        <v>62.0471</v>
      </c>
      <c r="F1779">
        <f>INDEX(RawData!$D$2:$D$1048576,MATCH(FmtData!$B$4+(ROW()-10),RawData!$A$2:$A$1048576,0))</f>
        <v>62.0471</v>
      </c>
      <c r="G1779">
        <f>INDEX(RawData!E$2:E$1048576,MATCH(FmtData!$B$4+(ROW()-10),RawData!$A$2:$A$1048576,0))</f>
        <v>2897.45</v>
      </c>
      <c r="H1779">
        <f>INDEX(RawData!F$2:F$1048576,MATCH(FmtData!$B$4+(ROW()-10),RawData!$A$2:$A$1048576,0))</f>
        <v>-1.0764199999999999</v>
      </c>
      <c r="I1779">
        <f>INDEX(RawData!G$2:G$1048576,MATCH(FmtData!$B$4+(ROW()-10),RawData!$A$2:$A$1048576,0))</f>
        <v>-29008.1</v>
      </c>
      <c r="J1779">
        <f>INDEX(RawData!H$2:H$1048576,MATCH(FmtData!$B$4+(ROW()-10),RawData!$A$2:$A$1048576,0))</f>
        <v>5.0845300000000003E-2</v>
      </c>
      <c r="K1779">
        <f>INDEX(RawData!I$2:I$1048576,MATCH(FmtData!$B$4+(ROW()-10),RawData!$A$2:$A$1048576,0))</f>
        <v>-0.61533599999999999</v>
      </c>
      <c r="L1779">
        <f>INDEX(RawData!J$2:J$1048576,MATCH(FmtData!$B$4+(ROW()-10),RawData!$A$2:$A$1048576,0))</f>
        <v>171.6</v>
      </c>
      <c r="M1779">
        <f>INDEX(RawData!K$2:K$1048576,MATCH(FmtData!$B$4+(ROW()-10),RawData!$A$2:$A$1048576,0))</f>
        <v>175.4</v>
      </c>
      <c r="N1779">
        <f>INDEX(RawData!L$2:L$1048576,MATCH(FmtData!$B$4+(ROW()-10),RawData!$A$2:$A$1048576,0))</f>
        <v>22.7</v>
      </c>
      <c r="O1779">
        <f>INDEX(RawData!M$2:M$1048576,MATCH(FmtData!$B$4+(ROW()-10),RawData!$A$2:$A$1048576,0))</f>
        <v>167.6</v>
      </c>
      <c r="P1779">
        <f>INDEX(RawData!N$2:N$1048576,MATCH(FmtData!$B$4+(ROW()-10),RawData!$A$2:$A$1048576,0))</f>
        <v>22.1</v>
      </c>
      <c r="Q1779">
        <f>INDEX(RawData!O$2:O$1048576,MATCH(FmtData!$B$4+(ROW()-10),RawData!$A$2:$A$1048576,0))</f>
        <v>182.9</v>
      </c>
      <c r="R1779" s="8">
        <f>INDEX(RawData!P$2:P$1048576,MATCH(FmtData!$B$4+(ROW()-10),RawData!$A$2:$A$1048576,0))</f>
        <v>50.880499999999998</v>
      </c>
      <c r="S1779">
        <f>INDEX(RawData!Q$2:Q$1048576,MATCH(FmtData!$B$4+(ROW()-10),RawData!$A$2:$A$1048576,0))</f>
        <v>507.21300000000002</v>
      </c>
      <c r="T1779" s="8">
        <f>INDEX(RawData!R$2:R$1048576,MATCH(FmtData!$B$4+(ROW()-10),RawData!$A$2:$A$1048576,0))</f>
        <v>-6.0605100000000002E-2</v>
      </c>
      <c r="U1779" s="8">
        <f>INDEX(RawData!S$2:S$1048576,MATCH(FmtData!$B$4+(ROW()-10),RawData!$A$2:$A$1048576,0))</f>
        <v>0.73733300000000002</v>
      </c>
      <c r="V1779" s="8">
        <f>INDEX(RawData!T$2:T$1048576,MATCH(FmtData!$B$4+(ROW()-10),RawData!$A$2:$A$1048576,0))</f>
        <v>0.21921399999999999</v>
      </c>
      <c r="W1779" s="3">
        <f t="shared" si="562"/>
        <v>-0.57441846000000008</v>
      </c>
      <c r="X1779" s="3">
        <f t="shared" si="563"/>
        <v>-0.517013952</v>
      </c>
      <c r="Y1779" s="8">
        <f t="shared" si="546"/>
        <v>9.382268580047004</v>
      </c>
      <c r="Z1779" s="8">
        <f t="shared" si="547"/>
        <v>9.4396730880470052</v>
      </c>
      <c r="AA1779" s="3">
        <f t="shared" si="564"/>
        <v>9.4109708340470046</v>
      </c>
      <c r="AB1779" s="41">
        <v>2</v>
      </c>
      <c r="AC1779" s="42" t="str">
        <f t="shared" si="556"/>
        <v>Dilatometer</v>
      </c>
      <c r="AD1779" s="15">
        <f t="shared" si="545"/>
        <v>-329.35300000000001</v>
      </c>
      <c r="AE1779" s="15">
        <f t="shared" si="548"/>
        <v>-139.38427120059089</v>
      </c>
      <c r="AF1779" s="15">
        <f t="shared" si="549"/>
        <v>-126.15993044785125</v>
      </c>
      <c r="AG1779" s="15">
        <f t="shared" si="550"/>
        <v>-132.79131764918236</v>
      </c>
      <c r="AH1779" s="15">
        <f t="shared" si="561"/>
        <v>-134.98984716757241</v>
      </c>
      <c r="AI1779" s="17">
        <f t="shared" si="551"/>
        <v>1.2655785880543531</v>
      </c>
      <c r="AJ1779" s="17">
        <f t="shared" si="552"/>
        <v>0.94506042612097341</v>
      </c>
      <c r="AK1779" s="17">
        <f t="shared" si="553"/>
        <v>0.92868754677136922</v>
      </c>
      <c r="AL1779" s="17">
        <f t="shared" si="554"/>
        <v>0.93682624391381364</v>
      </c>
      <c r="AM1779" s="17">
        <f t="shared" si="555"/>
        <v>0.93955607569394584</v>
      </c>
      <c r="AN1779" s="17">
        <f t="shared" si="557"/>
        <v>4.9457297549948542E-4</v>
      </c>
      <c r="AO1779" s="17">
        <f t="shared" si="558"/>
        <v>9.3682624391381371</v>
      </c>
      <c r="AP1779" s="17">
        <f t="shared" si="559"/>
        <v>12.655785880543531</v>
      </c>
      <c r="AQ1779" s="17">
        <f t="shared" si="560"/>
        <v>19.977144886363632</v>
      </c>
    </row>
    <row r="1780" spans="2:43" x14ac:dyDescent="0.45">
      <c r="B1780">
        <f>INDEX(RawData!$A$2:$A$1048576,MATCH(FmtData!$B$4+(ROW()-10),RawData!$A$2:$A$1048576,0))</f>
        <v>1968</v>
      </c>
      <c r="C1780" s="23">
        <f>LEFT(INDEX(RawData!$B$2:$B$1048576, MATCH(FmtData!$B$4+(ROW()-10),RawData!$A$2:$A$1048576,0)),10)+MID(INDEX(RawData!$B$2:$B$1048576, MATCH(FmtData!$B$4+(ROW()-10),RawData!$A$2:$A$1048576,0)),12,8)-$B$5/24</f>
        <v>42202.187881944446</v>
      </c>
      <c r="D1780" s="7">
        <f>MID(INDEX(RawData!$B$2:$B$1048576, MATCH(FmtData!$B$4+(ROW()-10),RawData!$A$2:$A$1048576,0)),12,8)+$B$5/24</f>
        <v>0.68788194444444439</v>
      </c>
      <c r="E1780" s="8">
        <f>INDEX(RawData!$D$2:$D$1048576,MATCH(FmtData!$B$4+(ROW()-10),RawData!$A$2:$A$1048576,0))</f>
        <v>62.323799999999999</v>
      </c>
      <c r="F1780">
        <f>INDEX(RawData!$D$2:$D$1048576,MATCH(FmtData!$B$4+(ROW()-10),RawData!$A$2:$A$1048576,0))</f>
        <v>62.323799999999999</v>
      </c>
      <c r="G1780">
        <f>INDEX(RawData!E$2:E$1048576,MATCH(FmtData!$B$4+(ROW()-10),RawData!$A$2:$A$1048576,0))</f>
        <v>2882.07</v>
      </c>
      <c r="H1780">
        <f>INDEX(RawData!F$2:F$1048576,MATCH(FmtData!$B$4+(ROW()-10),RawData!$A$2:$A$1048576,0))</f>
        <v>-1.0764199999999999</v>
      </c>
      <c r="I1780">
        <f>INDEX(RawData!G$2:G$1048576,MATCH(FmtData!$B$4+(ROW()-10),RawData!$A$2:$A$1048576,0))</f>
        <v>-29008.1</v>
      </c>
      <c r="J1780">
        <f>INDEX(RawData!H$2:H$1048576,MATCH(FmtData!$B$4+(ROW()-10),RawData!$A$2:$A$1048576,0))</f>
        <v>5.0863699999999998E-2</v>
      </c>
      <c r="K1780">
        <f>INDEX(RawData!I$2:I$1048576,MATCH(FmtData!$B$4+(ROW()-10),RawData!$A$2:$A$1048576,0))</f>
        <v>-0.61533599999999999</v>
      </c>
      <c r="L1780">
        <f>INDEX(RawData!J$2:J$1048576,MATCH(FmtData!$B$4+(ROW()-10),RawData!$A$2:$A$1048576,0))</f>
        <v>181.3</v>
      </c>
      <c r="M1780">
        <f>INDEX(RawData!K$2:K$1048576,MATCH(FmtData!$B$4+(ROW()-10),RawData!$A$2:$A$1048576,0))</f>
        <v>177</v>
      </c>
      <c r="N1780">
        <f>INDEX(RawData!L$2:L$1048576,MATCH(FmtData!$B$4+(ROW()-10),RawData!$A$2:$A$1048576,0))</f>
        <v>22.7</v>
      </c>
      <c r="O1780">
        <f>INDEX(RawData!M$2:M$1048576,MATCH(FmtData!$B$4+(ROW()-10),RawData!$A$2:$A$1048576,0))</f>
        <v>173</v>
      </c>
      <c r="P1780">
        <f>INDEX(RawData!N$2:N$1048576,MATCH(FmtData!$B$4+(ROW()-10),RawData!$A$2:$A$1048576,0))</f>
        <v>22</v>
      </c>
      <c r="Q1780">
        <f>INDEX(RawData!O$2:O$1048576,MATCH(FmtData!$B$4+(ROW()-10),RawData!$A$2:$A$1048576,0))</f>
        <v>182.9</v>
      </c>
      <c r="R1780" s="8">
        <f>INDEX(RawData!P$2:P$1048576,MATCH(FmtData!$B$4+(ROW()-10),RawData!$A$2:$A$1048576,0))</f>
        <v>50.978000000000002</v>
      </c>
      <c r="S1780">
        <f>INDEX(RawData!Q$2:Q$1048576,MATCH(FmtData!$B$4+(ROW()-10),RawData!$A$2:$A$1048576,0))</f>
        <v>507.21300000000002</v>
      </c>
      <c r="T1780" s="8">
        <f>INDEX(RawData!R$2:R$1048576,MATCH(FmtData!$B$4+(ROW()-10),RawData!$A$2:$A$1048576,0))</f>
        <v>-6.0605100000000002E-2</v>
      </c>
      <c r="U1780" s="8">
        <f>INDEX(RawData!S$2:S$1048576,MATCH(FmtData!$B$4+(ROW()-10),RawData!$A$2:$A$1048576,0))</f>
        <v>0.73733300000000002</v>
      </c>
      <c r="V1780" s="8">
        <f>INDEX(RawData!T$2:T$1048576,MATCH(FmtData!$B$4+(ROW()-10),RawData!$A$2:$A$1048576,0))</f>
        <v>0.22048599999999999</v>
      </c>
      <c r="W1780" s="3">
        <f t="shared" si="562"/>
        <v>-0.57441846000000008</v>
      </c>
      <c r="X1780" s="3">
        <f t="shared" si="563"/>
        <v>-0.52024483200000005</v>
      </c>
      <c r="Y1780" s="8">
        <f t="shared" si="546"/>
        <v>9.382268580047004</v>
      </c>
      <c r="Z1780" s="8">
        <f t="shared" si="547"/>
        <v>9.436442208047005</v>
      </c>
      <c r="AA1780" s="3">
        <f t="shared" si="564"/>
        <v>9.4093553940470045</v>
      </c>
      <c r="AB1780" s="41">
        <v>2</v>
      </c>
      <c r="AC1780" s="42" t="str">
        <f t="shared" si="556"/>
        <v>Dilatometer</v>
      </c>
      <c r="AD1780" s="15">
        <f t="shared" si="545"/>
        <v>-329.25549999999998</v>
      </c>
      <c r="AE1780" s="15">
        <f t="shared" si="548"/>
        <v>-139.38427120059089</v>
      </c>
      <c r="AF1780" s="15">
        <f t="shared" si="549"/>
        <v>-126.90831819333846</v>
      </c>
      <c r="AG1780" s="15">
        <f t="shared" si="550"/>
        <v>-133.16340645407263</v>
      </c>
      <c r="AH1780" s="15">
        <f t="shared" si="561"/>
        <v>-135.36193597246267</v>
      </c>
      <c r="AI1780" s="17">
        <f t="shared" si="551"/>
        <v>1.2653583313717316</v>
      </c>
      <c r="AJ1780" s="17">
        <f t="shared" si="552"/>
        <v>0.94506042612097341</v>
      </c>
      <c r="AK1780" s="17">
        <f t="shared" si="553"/>
        <v>0.92959895668409931</v>
      </c>
      <c r="AL1780" s="17">
        <f t="shared" si="554"/>
        <v>0.93728713694291443</v>
      </c>
      <c r="AM1780" s="17">
        <f t="shared" si="555"/>
        <v>0.94001965930698239</v>
      </c>
      <c r="AN1780" s="17">
        <f t="shared" si="557"/>
        <v>8.1711726536626283E-4</v>
      </c>
      <c r="AO1780" s="17">
        <f t="shared" si="558"/>
        <v>9.372871369429145</v>
      </c>
      <c r="AP1780" s="17">
        <f t="shared" si="559"/>
        <v>12.653583313717316</v>
      </c>
      <c r="AQ1780" s="17">
        <f t="shared" si="560"/>
        <v>19.871103888813284</v>
      </c>
    </row>
    <row r="1781" spans="2:43" x14ac:dyDescent="0.45">
      <c r="B1781">
        <f>INDEX(RawData!$A$2:$A$1048576,MATCH(FmtData!$B$4+(ROW()-10),RawData!$A$2:$A$1048576,0))</f>
        <v>1969</v>
      </c>
      <c r="C1781" s="23">
        <f>LEFT(INDEX(RawData!$B$2:$B$1048576, MATCH(FmtData!$B$4+(ROW()-10),RawData!$A$2:$A$1048576,0)),10)+MID(INDEX(RawData!$B$2:$B$1048576, MATCH(FmtData!$B$4+(ROW()-10),RawData!$A$2:$A$1048576,0)),12,8)-$B$5/24</f>
        <v>42202.199456018519</v>
      </c>
      <c r="D1781" s="7">
        <f>MID(INDEX(RawData!$B$2:$B$1048576, MATCH(FmtData!$B$4+(ROW()-10),RawData!$A$2:$A$1048576,0)),12,8)+$B$5/24</f>
        <v>0.69945601851851857</v>
      </c>
      <c r="E1781" s="8">
        <f>INDEX(RawData!$D$2:$D$1048576,MATCH(FmtData!$B$4+(ROW()-10),RawData!$A$2:$A$1048576,0))</f>
        <v>62.600499999999997</v>
      </c>
      <c r="F1781">
        <f>INDEX(RawData!$D$2:$D$1048576,MATCH(FmtData!$B$4+(ROW()-10),RawData!$A$2:$A$1048576,0))</f>
        <v>62.600499999999997</v>
      </c>
      <c r="G1781">
        <f>INDEX(RawData!E$2:E$1048576,MATCH(FmtData!$B$4+(ROW()-10),RawData!$A$2:$A$1048576,0))</f>
        <v>2901.45</v>
      </c>
      <c r="H1781">
        <f>INDEX(RawData!F$2:F$1048576,MATCH(FmtData!$B$4+(ROW()-10),RawData!$A$2:$A$1048576,0))</f>
        <v>-1.0764199999999999</v>
      </c>
      <c r="I1781">
        <f>INDEX(RawData!G$2:G$1048576,MATCH(FmtData!$B$4+(ROW()-10),RawData!$A$2:$A$1048576,0))</f>
        <v>-29008.1</v>
      </c>
      <c r="J1781">
        <f>INDEX(RawData!H$2:H$1048576,MATCH(FmtData!$B$4+(ROW()-10),RawData!$A$2:$A$1048576,0))</f>
        <v>5.0845300000000003E-2</v>
      </c>
      <c r="K1781">
        <f>INDEX(RawData!I$2:I$1048576,MATCH(FmtData!$B$4+(ROW()-10),RawData!$A$2:$A$1048576,0))</f>
        <v>-0.61477000000000004</v>
      </c>
      <c r="L1781">
        <f>INDEX(RawData!J$2:J$1048576,MATCH(FmtData!$B$4+(ROW()-10),RawData!$A$2:$A$1048576,0))</f>
        <v>178.2</v>
      </c>
      <c r="M1781">
        <f>INDEX(RawData!K$2:K$1048576,MATCH(FmtData!$B$4+(ROW()-10),RawData!$A$2:$A$1048576,0))</f>
        <v>175.4</v>
      </c>
      <c r="N1781">
        <f>INDEX(RawData!L$2:L$1048576,MATCH(FmtData!$B$4+(ROW()-10),RawData!$A$2:$A$1048576,0))</f>
        <v>22.7</v>
      </c>
      <c r="O1781">
        <f>INDEX(RawData!M$2:M$1048576,MATCH(FmtData!$B$4+(ROW()-10),RawData!$A$2:$A$1048576,0))</f>
        <v>164.1</v>
      </c>
      <c r="P1781">
        <f>INDEX(RawData!N$2:N$1048576,MATCH(FmtData!$B$4+(ROW()-10),RawData!$A$2:$A$1048576,0))</f>
        <v>21.9</v>
      </c>
      <c r="Q1781">
        <f>INDEX(RawData!O$2:O$1048576,MATCH(FmtData!$B$4+(ROW()-10),RawData!$A$2:$A$1048576,0))</f>
        <v>183</v>
      </c>
      <c r="R1781" s="8">
        <f>INDEX(RawData!P$2:P$1048576,MATCH(FmtData!$B$4+(ROW()-10),RawData!$A$2:$A$1048576,0))</f>
        <v>50.123600000000003</v>
      </c>
      <c r="S1781">
        <f>INDEX(RawData!Q$2:Q$1048576,MATCH(FmtData!$B$4+(ROW()-10),RawData!$A$2:$A$1048576,0))</f>
        <v>507.21300000000002</v>
      </c>
      <c r="T1781" s="8">
        <f>INDEX(RawData!R$2:R$1048576,MATCH(FmtData!$B$4+(ROW()-10),RawData!$A$2:$A$1048576,0))</f>
        <v>-5.9423200000000002E-2</v>
      </c>
      <c r="U1781" s="8">
        <f>INDEX(RawData!S$2:S$1048576,MATCH(FmtData!$B$4+(ROW()-10),RawData!$A$2:$A$1048576,0))</f>
        <v>0.73733300000000002</v>
      </c>
      <c r="V1781" s="8">
        <f>INDEX(RawData!T$2:T$1048576,MATCH(FmtData!$B$4+(ROW()-10),RawData!$A$2:$A$1048576,0))</f>
        <v>0.220858</v>
      </c>
      <c r="W1781" s="3">
        <f t="shared" si="562"/>
        <v>-0.57441846000000008</v>
      </c>
      <c r="X1781" s="3">
        <f t="shared" si="563"/>
        <v>-0.52118971200000008</v>
      </c>
      <c r="Y1781" s="8">
        <f t="shared" si="546"/>
        <v>9.382268580047004</v>
      </c>
      <c r="Z1781" s="8">
        <f t="shared" si="547"/>
        <v>9.4354973280470045</v>
      </c>
      <c r="AA1781" s="3">
        <f t="shared" si="564"/>
        <v>9.4088829540470051</v>
      </c>
      <c r="AB1781" s="41">
        <v>2</v>
      </c>
      <c r="AC1781" s="42" t="str">
        <f t="shared" si="556"/>
        <v>Dilatometer</v>
      </c>
      <c r="AD1781" s="15">
        <f t="shared" si="545"/>
        <v>-330.10989999999998</v>
      </c>
      <c r="AE1781" s="15">
        <f t="shared" si="548"/>
        <v>-139.38427120059089</v>
      </c>
      <c r="AF1781" s="15">
        <f t="shared" si="549"/>
        <v>-127.12709402683981</v>
      </c>
      <c r="AG1781" s="15">
        <f t="shared" si="550"/>
        <v>-133.27220187179728</v>
      </c>
      <c r="AH1781" s="15">
        <f t="shared" si="561"/>
        <v>-135.47073139018732</v>
      </c>
      <c r="AI1781" s="17">
        <f t="shared" si="551"/>
        <v>1.2672910693191901</v>
      </c>
      <c r="AJ1781" s="17">
        <f t="shared" si="552"/>
        <v>0.94506042612097341</v>
      </c>
      <c r="AK1781" s="17">
        <f t="shared" si="553"/>
        <v>0.92986572671930379</v>
      </c>
      <c r="AL1781" s="17">
        <f t="shared" si="554"/>
        <v>0.93742198361276763</v>
      </c>
      <c r="AM1781" s="17">
        <f t="shared" si="555"/>
        <v>0.9401552934309666</v>
      </c>
      <c r="AN1781" s="17">
        <f t="shared" si="557"/>
        <v>7.1141348156900097E-4</v>
      </c>
      <c r="AO1781" s="17">
        <f t="shared" si="558"/>
        <v>9.3742198361276756</v>
      </c>
      <c r="AP1781" s="17">
        <f t="shared" si="559"/>
        <v>12.672910693191902</v>
      </c>
      <c r="AQ1781" s="17">
        <f t="shared" si="560"/>
        <v>20.004723819406639</v>
      </c>
    </row>
    <row r="1782" spans="2:43" x14ac:dyDescent="0.45">
      <c r="B1782">
        <f>INDEX(RawData!$A$2:$A$1048576,MATCH(FmtData!$B$4+(ROW()-10),RawData!$A$2:$A$1048576,0))</f>
        <v>1970</v>
      </c>
      <c r="C1782" s="23">
        <f>LEFT(INDEX(RawData!$B$2:$B$1048576, MATCH(FmtData!$B$4+(ROW()-10),RawData!$A$2:$A$1048576,0)),10)+MID(INDEX(RawData!$B$2:$B$1048576, MATCH(FmtData!$B$4+(ROW()-10),RawData!$A$2:$A$1048576,0)),12,8)-$B$5/24</f>
        <v>42202.211018518516</v>
      </c>
      <c r="D1782" s="7">
        <f>MID(INDEX(RawData!$B$2:$B$1048576, MATCH(FmtData!$B$4+(ROW()-10),RawData!$A$2:$A$1048576,0)),12,8)+$B$5/24</f>
        <v>0.71101851851851849</v>
      </c>
      <c r="E1782" s="8">
        <f>INDEX(RawData!$D$2:$D$1048576,MATCH(FmtData!$B$4+(ROW()-10),RawData!$A$2:$A$1048576,0))</f>
        <v>62.877299999999998</v>
      </c>
      <c r="F1782">
        <f>INDEX(RawData!$D$2:$D$1048576,MATCH(FmtData!$B$4+(ROW()-10),RawData!$A$2:$A$1048576,0))</f>
        <v>62.877299999999998</v>
      </c>
      <c r="G1782">
        <f>INDEX(RawData!E$2:E$1048576,MATCH(FmtData!$B$4+(ROW()-10),RawData!$A$2:$A$1048576,0))</f>
        <v>2892.84</v>
      </c>
      <c r="H1782">
        <f>INDEX(RawData!F$2:F$1048576,MATCH(FmtData!$B$4+(ROW()-10),RawData!$A$2:$A$1048576,0))</f>
        <v>-1.0764199999999999</v>
      </c>
      <c r="I1782">
        <f>INDEX(RawData!G$2:G$1048576,MATCH(FmtData!$B$4+(ROW()-10),RawData!$A$2:$A$1048576,0))</f>
        <v>-29008.1</v>
      </c>
      <c r="J1782">
        <f>INDEX(RawData!H$2:H$1048576,MATCH(FmtData!$B$4+(ROW()-10),RawData!$A$2:$A$1048576,0))</f>
        <v>5.0845300000000003E-2</v>
      </c>
      <c r="K1782">
        <f>INDEX(RawData!I$2:I$1048576,MATCH(FmtData!$B$4+(ROW()-10),RawData!$A$2:$A$1048576,0))</f>
        <v>-0.61458100000000004</v>
      </c>
      <c r="L1782">
        <f>INDEX(RawData!J$2:J$1048576,MATCH(FmtData!$B$4+(ROW()-10),RawData!$A$2:$A$1048576,0))</f>
        <v>169.4</v>
      </c>
      <c r="M1782">
        <f>INDEX(RawData!K$2:K$1048576,MATCH(FmtData!$B$4+(ROW()-10),RawData!$A$2:$A$1048576,0))</f>
        <v>165.7</v>
      </c>
      <c r="N1782">
        <f>INDEX(RawData!L$2:L$1048576,MATCH(FmtData!$B$4+(ROW()-10),RawData!$A$2:$A$1048576,0))</f>
        <v>22.7</v>
      </c>
      <c r="O1782">
        <f>INDEX(RawData!M$2:M$1048576,MATCH(FmtData!$B$4+(ROW()-10),RawData!$A$2:$A$1048576,0))</f>
        <v>167.9</v>
      </c>
      <c r="P1782">
        <f>INDEX(RawData!N$2:N$1048576,MATCH(FmtData!$B$4+(ROW()-10),RawData!$A$2:$A$1048576,0))</f>
        <v>21.9</v>
      </c>
      <c r="Q1782">
        <f>INDEX(RawData!O$2:O$1048576,MATCH(FmtData!$B$4+(ROW()-10),RawData!$A$2:$A$1048576,0))</f>
        <v>182.9</v>
      </c>
      <c r="R1782" s="8">
        <f>INDEX(RawData!P$2:P$1048576,MATCH(FmtData!$B$4+(ROW()-10),RawData!$A$2:$A$1048576,0))</f>
        <v>50.6113</v>
      </c>
      <c r="S1782">
        <f>INDEX(RawData!Q$2:Q$1048576,MATCH(FmtData!$B$4+(ROW()-10),RawData!$A$2:$A$1048576,0))</f>
        <v>507.21300000000002</v>
      </c>
      <c r="T1782" s="8">
        <f>INDEX(RawData!R$2:R$1048576,MATCH(FmtData!$B$4+(ROW()-10),RawData!$A$2:$A$1048576,0))</f>
        <v>-6.0605100000000002E-2</v>
      </c>
      <c r="U1782" s="8">
        <f>INDEX(RawData!S$2:S$1048576,MATCH(FmtData!$B$4+(ROW()-10),RawData!$A$2:$A$1048576,0))</f>
        <v>0.73782099999999995</v>
      </c>
      <c r="V1782" s="8">
        <f>INDEX(RawData!T$2:T$1048576,MATCH(FmtData!$B$4+(ROW()-10),RawData!$A$2:$A$1048576,0))</f>
        <v>0.220083</v>
      </c>
      <c r="W1782" s="3">
        <f t="shared" si="562"/>
        <v>-0.5756579799999999</v>
      </c>
      <c r="X1782" s="3">
        <f t="shared" si="563"/>
        <v>-0.51922121200000004</v>
      </c>
      <c r="Y1782" s="8">
        <f t="shared" si="546"/>
        <v>9.3810290600470054</v>
      </c>
      <c r="Z1782" s="8">
        <f t="shared" si="547"/>
        <v>9.4374658280470047</v>
      </c>
      <c r="AA1782" s="3">
        <f t="shared" si="564"/>
        <v>9.4092474440470042</v>
      </c>
      <c r="AB1782" s="41">
        <v>2</v>
      </c>
      <c r="AC1782" s="42" t="str">
        <f t="shared" si="556"/>
        <v>Dilatometer</v>
      </c>
      <c r="AD1782" s="15">
        <f t="shared" si="545"/>
        <v>-329.62220000000002</v>
      </c>
      <c r="AE1782" s="15">
        <f t="shared" si="548"/>
        <v>-139.66812690575193</v>
      </c>
      <c r="AF1782" s="15">
        <f t="shared" si="549"/>
        <v>-126.6712639165147</v>
      </c>
      <c r="AG1782" s="15">
        <f t="shared" si="550"/>
        <v>-133.1882665397543</v>
      </c>
      <c r="AH1782" s="15">
        <f t="shared" si="561"/>
        <v>-135.38679605814434</v>
      </c>
      <c r="AI1782" s="17">
        <f t="shared" si="551"/>
        <v>1.266187120720893</v>
      </c>
      <c r="AJ1782" s="17">
        <f t="shared" si="552"/>
        <v>0.94541819535592331</v>
      </c>
      <c r="AK1782" s="17">
        <f t="shared" si="553"/>
        <v>0.929310071082186</v>
      </c>
      <c r="AL1782" s="17">
        <f t="shared" si="554"/>
        <v>0.93731794639969779</v>
      </c>
      <c r="AM1782" s="17">
        <f t="shared" si="555"/>
        <v>0.94005064866944532</v>
      </c>
      <c r="AN1782" s="17">
        <f t="shared" si="557"/>
        <v>1.2074598018055882E-3</v>
      </c>
      <c r="AO1782" s="17">
        <f t="shared" si="558"/>
        <v>9.3731794639969781</v>
      </c>
      <c r="AP1782" s="17">
        <f t="shared" si="559"/>
        <v>12.661871207208931</v>
      </c>
      <c r="AQ1782" s="17">
        <f t="shared" si="560"/>
        <v>19.945360166031573</v>
      </c>
    </row>
    <row r="1783" spans="2:43" x14ac:dyDescent="0.45">
      <c r="B1783">
        <f>INDEX(RawData!$A$2:$A$1048576,MATCH(FmtData!$B$4+(ROW()-10),RawData!$A$2:$A$1048576,0))</f>
        <v>1971</v>
      </c>
      <c r="C1783" s="23">
        <f>LEFT(INDEX(RawData!$B$2:$B$1048576, MATCH(FmtData!$B$4+(ROW()-10),RawData!$A$2:$A$1048576,0)),10)+MID(INDEX(RawData!$B$2:$B$1048576, MATCH(FmtData!$B$4+(ROW()-10),RawData!$A$2:$A$1048576,0)),12,8)-$B$5/24</f>
        <v>42202.222592592596</v>
      </c>
      <c r="D1783" s="7">
        <f>MID(INDEX(RawData!$B$2:$B$1048576, MATCH(FmtData!$B$4+(ROW()-10),RawData!$A$2:$A$1048576,0)),12,8)+$B$5/24</f>
        <v>0.72259259259259268</v>
      </c>
      <c r="E1783" s="8">
        <f>INDEX(RawData!$D$2:$D$1048576,MATCH(FmtData!$B$4+(ROW()-10),RawData!$A$2:$A$1048576,0))</f>
        <v>63.154000000000003</v>
      </c>
      <c r="F1783">
        <f>INDEX(RawData!$D$2:$D$1048576,MATCH(FmtData!$B$4+(ROW()-10),RawData!$A$2:$A$1048576,0))</f>
        <v>63.154000000000003</v>
      </c>
      <c r="G1783">
        <f>INDEX(RawData!E$2:E$1048576,MATCH(FmtData!$B$4+(ROW()-10),RawData!$A$2:$A$1048576,0))</f>
        <v>2877.45</v>
      </c>
      <c r="H1783">
        <f>INDEX(RawData!F$2:F$1048576,MATCH(FmtData!$B$4+(ROW()-10),RawData!$A$2:$A$1048576,0))</f>
        <v>-0.15307599999999999</v>
      </c>
      <c r="I1783">
        <f>INDEX(RawData!G$2:G$1048576,MATCH(FmtData!$B$4+(ROW()-10),RawData!$A$2:$A$1048576,0))</f>
        <v>-29008.1</v>
      </c>
      <c r="J1783">
        <f>INDEX(RawData!H$2:H$1048576,MATCH(FmtData!$B$4+(ROW()-10),RawData!$A$2:$A$1048576,0))</f>
        <v>5.0845300000000003E-2</v>
      </c>
      <c r="K1783">
        <f>INDEX(RawData!I$2:I$1048576,MATCH(FmtData!$B$4+(ROW()-10),RawData!$A$2:$A$1048576,0))</f>
        <v>-0.61577599999999999</v>
      </c>
      <c r="L1783">
        <f>INDEX(RawData!J$2:J$1048576,MATCH(FmtData!$B$4+(ROW()-10),RawData!$A$2:$A$1048576,0))</f>
        <v>180.3</v>
      </c>
      <c r="M1783">
        <f>INDEX(RawData!K$2:K$1048576,MATCH(FmtData!$B$4+(ROW()-10),RawData!$A$2:$A$1048576,0))</f>
        <v>166</v>
      </c>
      <c r="N1783">
        <f>INDEX(RawData!L$2:L$1048576,MATCH(FmtData!$B$4+(ROW()-10),RawData!$A$2:$A$1048576,0))</f>
        <v>22.7</v>
      </c>
      <c r="O1783">
        <f>INDEX(RawData!M$2:M$1048576,MATCH(FmtData!$B$4+(ROW()-10),RawData!$A$2:$A$1048576,0))</f>
        <v>173.7</v>
      </c>
      <c r="P1783">
        <f>INDEX(RawData!N$2:N$1048576,MATCH(FmtData!$B$4+(ROW()-10),RawData!$A$2:$A$1048576,0))</f>
        <v>22</v>
      </c>
      <c r="Q1783">
        <f>INDEX(RawData!O$2:O$1048576,MATCH(FmtData!$B$4+(ROW()-10),RawData!$A$2:$A$1048576,0))</f>
        <v>182.6</v>
      </c>
      <c r="R1783" s="8">
        <f>INDEX(RawData!P$2:P$1048576,MATCH(FmtData!$B$4+(ROW()-10),RawData!$A$2:$A$1048576,0))</f>
        <v>49.370699999999999</v>
      </c>
      <c r="S1783">
        <f>INDEX(RawData!Q$2:Q$1048576,MATCH(FmtData!$B$4+(ROW()-10),RawData!$A$2:$A$1048576,0))</f>
        <v>507.21300000000002</v>
      </c>
      <c r="T1783" s="8">
        <f>INDEX(RawData!R$2:R$1048576,MATCH(FmtData!$B$4+(ROW()-10),RawData!$A$2:$A$1048576,0))</f>
        <v>-6.0605100000000002E-2</v>
      </c>
      <c r="U1783" s="8">
        <f>INDEX(RawData!S$2:S$1048576,MATCH(FmtData!$B$4+(ROW()-10),RawData!$A$2:$A$1048576,0))</f>
        <v>0.73696799999999996</v>
      </c>
      <c r="V1783" s="8">
        <f>INDEX(RawData!T$2:T$1048576,MATCH(FmtData!$B$4+(ROW()-10),RawData!$A$2:$A$1048576,0))</f>
        <v>0.22309100000000001</v>
      </c>
      <c r="W1783" s="3">
        <f t="shared" si="562"/>
        <v>-0.57349136000000001</v>
      </c>
      <c r="X1783" s="3">
        <f t="shared" si="563"/>
        <v>-0.52686153200000008</v>
      </c>
      <c r="Y1783" s="8">
        <f t="shared" si="546"/>
        <v>9.3831956800470042</v>
      </c>
      <c r="Z1783" s="8">
        <f t="shared" si="547"/>
        <v>9.4298255080470046</v>
      </c>
      <c r="AA1783" s="3">
        <f t="shared" si="564"/>
        <v>9.4065105940470044</v>
      </c>
      <c r="AB1783" s="41">
        <v>2</v>
      </c>
      <c r="AC1783" s="42" t="str">
        <f t="shared" si="556"/>
        <v>Dilatometer</v>
      </c>
      <c r="AD1783" s="15">
        <f t="shared" si="545"/>
        <v>-330.86279999999999</v>
      </c>
      <c r="AE1783" s="15">
        <f t="shared" si="548"/>
        <v>-139.17191437425731</v>
      </c>
      <c r="AF1783" s="15">
        <f t="shared" si="549"/>
        <v>-128.43945969145045</v>
      </c>
      <c r="AG1783" s="15">
        <f t="shared" si="550"/>
        <v>-133.81836126210112</v>
      </c>
      <c r="AH1783" s="15">
        <f t="shared" si="561"/>
        <v>-136.01689078049117</v>
      </c>
      <c r="AI1783" s="17">
        <f t="shared" si="551"/>
        <v>1.268999104524219</v>
      </c>
      <c r="AJ1783" s="17">
        <f t="shared" si="552"/>
        <v>0.94479295045423184</v>
      </c>
      <c r="AK1783" s="17">
        <f t="shared" si="553"/>
        <v>0.93146921369322067</v>
      </c>
      <c r="AL1783" s="17">
        <f t="shared" si="554"/>
        <v>0.9380995085399304</v>
      </c>
      <c r="AM1783" s="17">
        <f t="shared" si="555"/>
        <v>0.94083677657234865</v>
      </c>
      <c r="AN1783" s="17">
        <f t="shared" si="557"/>
        <v>4.1256679579149136E-4</v>
      </c>
      <c r="AO1783" s="17">
        <f t="shared" si="558"/>
        <v>9.380995085399304</v>
      </c>
      <c r="AP1783" s="17">
        <f t="shared" si="559"/>
        <v>12.689991045242191</v>
      </c>
      <c r="AQ1783" s="17">
        <f t="shared" si="560"/>
        <v>19.83925022114861</v>
      </c>
    </row>
    <row r="1784" spans="2:43" x14ac:dyDescent="0.45">
      <c r="B1784">
        <f>INDEX(RawData!$A$2:$A$1048576,MATCH(FmtData!$B$4+(ROW()-10),RawData!$A$2:$A$1048576,0))</f>
        <v>1972</v>
      </c>
      <c r="C1784" s="23">
        <f>LEFT(INDEX(RawData!$B$2:$B$1048576, MATCH(FmtData!$B$4+(ROW()-10),RawData!$A$2:$A$1048576,0)),10)+MID(INDEX(RawData!$B$2:$B$1048576, MATCH(FmtData!$B$4+(ROW()-10),RawData!$A$2:$A$1048576,0)),12,8)-$B$5/24</f>
        <v>42202.234166666669</v>
      </c>
      <c r="D1784" s="7">
        <f>MID(INDEX(RawData!$B$2:$B$1048576, MATCH(FmtData!$B$4+(ROW()-10),RawData!$A$2:$A$1048576,0)),12,8)+$B$5/24</f>
        <v>0.73416666666666663</v>
      </c>
      <c r="E1784" s="8">
        <f>INDEX(RawData!$D$2:$D$1048576,MATCH(FmtData!$B$4+(ROW()-10),RawData!$A$2:$A$1048576,0))</f>
        <v>63.430999999999997</v>
      </c>
      <c r="F1784">
        <f>INDEX(RawData!$D$2:$D$1048576,MATCH(FmtData!$B$4+(ROW()-10),RawData!$A$2:$A$1048576,0))</f>
        <v>63.430999999999997</v>
      </c>
      <c r="G1784">
        <f>INDEX(RawData!E$2:E$1048576,MATCH(FmtData!$B$4+(ROW()-10),RawData!$A$2:$A$1048576,0))</f>
        <v>2904.22</v>
      </c>
      <c r="H1784">
        <f>INDEX(RawData!F$2:F$1048576,MATCH(FmtData!$B$4+(ROW()-10),RawData!$A$2:$A$1048576,0))</f>
        <v>-1.0764199999999999</v>
      </c>
      <c r="I1784">
        <f>INDEX(RawData!G$2:G$1048576,MATCH(FmtData!$B$4+(ROW()-10),RawData!$A$2:$A$1048576,0))</f>
        <v>-29008.1</v>
      </c>
      <c r="J1784">
        <f>INDEX(RawData!H$2:H$1048576,MATCH(FmtData!$B$4+(ROW()-10),RawData!$A$2:$A$1048576,0))</f>
        <v>5.0845300000000003E-2</v>
      </c>
      <c r="K1784">
        <f>INDEX(RawData!I$2:I$1048576,MATCH(FmtData!$B$4+(ROW()-10),RawData!$A$2:$A$1048576,0))</f>
        <v>-0.61458100000000004</v>
      </c>
      <c r="L1784">
        <f>INDEX(RawData!J$2:J$1048576,MATCH(FmtData!$B$4+(ROW()-10),RawData!$A$2:$A$1048576,0))</f>
        <v>181.1</v>
      </c>
      <c r="M1784">
        <f>INDEX(RawData!K$2:K$1048576,MATCH(FmtData!$B$4+(ROW()-10),RawData!$A$2:$A$1048576,0))</f>
        <v>173.4</v>
      </c>
      <c r="N1784">
        <f>INDEX(RawData!L$2:L$1048576,MATCH(FmtData!$B$4+(ROW()-10),RawData!$A$2:$A$1048576,0))</f>
        <v>22.7</v>
      </c>
      <c r="O1784">
        <f>INDEX(RawData!M$2:M$1048576,MATCH(FmtData!$B$4+(ROW()-10),RawData!$A$2:$A$1048576,0))</f>
        <v>175.5</v>
      </c>
      <c r="P1784">
        <f>INDEX(RawData!N$2:N$1048576,MATCH(FmtData!$B$4+(ROW()-10),RawData!$A$2:$A$1048576,0))</f>
        <v>22</v>
      </c>
      <c r="Q1784">
        <f>INDEX(RawData!O$2:O$1048576,MATCH(FmtData!$B$4+(ROW()-10),RawData!$A$2:$A$1048576,0))</f>
        <v>182.6</v>
      </c>
      <c r="R1784" s="8">
        <f>INDEX(RawData!P$2:P$1048576,MATCH(FmtData!$B$4+(ROW()-10),RawData!$A$2:$A$1048576,0))</f>
        <v>48.652799999999999</v>
      </c>
      <c r="S1784">
        <f>INDEX(RawData!Q$2:Q$1048576,MATCH(FmtData!$B$4+(ROW()-10),RawData!$A$2:$A$1048576,0))</f>
        <v>507.21300000000002</v>
      </c>
      <c r="T1784" s="8">
        <f>INDEX(RawData!R$2:R$1048576,MATCH(FmtData!$B$4+(ROW()-10),RawData!$A$2:$A$1048576,0))</f>
        <v>-6.0605100000000002E-2</v>
      </c>
      <c r="U1784" s="8">
        <f>INDEX(RawData!S$2:S$1048576,MATCH(FmtData!$B$4+(ROW()-10),RawData!$A$2:$A$1048576,0))</f>
        <v>0.73754600000000003</v>
      </c>
      <c r="V1784" s="8">
        <f>INDEX(RawData!T$2:T$1048576,MATCH(FmtData!$B$4+(ROW()-10),RawData!$A$2:$A$1048576,0))</f>
        <v>0.22259499999999999</v>
      </c>
      <c r="W1784" s="3">
        <f t="shared" si="562"/>
        <v>-0.57495948000000019</v>
      </c>
      <c r="X1784" s="3">
        <f t="shared" si="563"/>
        <v>-0.52560169199999995</v>
      </c>
      <c r="Y1784" s="8">
        <f t="shared" si="546"/>
        <v>9.381727560047004</v>
      </c>
      <c r="Z1784" s="8">
        <f t="shared" si="547"/>
        <v>9.431085348047004</v>
      </c>
      <c r="AA1784" s="3">
        <f t="shared" si="564"/>
        <v>9.4064064540470049</v>
      </c>
      <c r="AB1784" s="41">
        <v>2</v>
      </c>
      <c r="AC1784" s="42" t="str">
        <f t="shared" si="556"/>
        <v>Dilatometer</v>
      </c>
      <c r="AD1784" s="15">
        <f t="shared" si="545"/>
        <v>-331.58069999999998</v>
      </c>
      <c r="AE1784" s="15">
        <f t="shared" si="548"/>
        <v>-139.50817602489315</v>
      </c>
      <c r="AF1784" s="15">
        <f t="shared" si="549"/>
        <v>-128.14808341519961</v>
      </c>
      <c r="AG1784" s="15">
        <f t="shared" si="550"/>
        <v>-133.84233012525999</v>
      </c>
      <c r="AH1784" s="15">
        <f t="shared" si="561"/>
        <v>-136.04085964365004</v>
      </c>
      <c r="AI1784" s="17">
        <f t="shared" si="551"/>
        <v>1.2706320320097635</v>
      </c>
      <c r="AJ1784" s="17">
        <f t="shared" si="552"/>
        <v>0.94521656136524068</v>
      </c>
      <c r="AK1784" s="17">
        <f t="shared" si="553"/>
        <v>0.93111272415727675</v>
      </c>
      <c r="AL1784" s="17">
        <f t="shared" si="554"/>
        <v>0.93812926497220595</v>
      </c>
      <c r="AM1784" s="17">
        <f t="shared" si="555"/>
        <v>0.9408667069125356</v>
      </c>
      <c r="AN1784" s="17">
        <f t="shared" si="557"/>
        <v>7.0080654150528332E-4</v>
      </c>
      <c r="AO1784" s="17">
        <f t="shared" si="558"/>
        <v>9.3812926497220595</v>
      </c>
      <c r="AP1784" s="17">
        <f t="shared" si="559"/>
        <v>12.706320320097635</v>
      </c>
      <c r="AQ1784" s="17">
        <f t="shared" si="560"/>
        <v>20.023822230538922</v>
      </c>
    </row>
    <row r="1785" spans="2:43" x14ac:dyDescent="0.45">
      <c r="B1785">
        <f>INDEX(RawData!$A$2:$A$1048576,MATCH(FmtData!$B$4+(ROW()-10),RawData!$A$2:$A$1048576,0))</f>
        <v>1973</v>
      </c>
      <c r="C1785" s="23">
        <f>LEFT(INDEX(RawData!$B$2:$B$1048576, MATCH(FmtData!$B$4+(ROW()-10),RawData!$A$2:$A$1048576,0)),10)+MID(INDEX(RawData!$B$2:$B$1048576, MATCH(FmtData!$B$4+(ROW()-10),RawData!$A$2:$A$1048576,0)),12,8)-$B$5/24</f>
        <v>42202.245752314811</v>
      </c>
      <c r="D1785" s="7">
        <f>MID(INDEX(RawData!$B$2:$B$1048576, MATCH(FmtData!$B$4+(ROW()-10),RawData!$A$2:$A$1048576,0)),12,8)+$B$5/24</f>
        <v>0.74575231481481485</v>
      </c>
      <c r="E1785" s="8">
        <f>INDEX(RawData!$D$2:$D$1048576,MATCH(FmtData!$B$4+(ROW()-10),RawData!$A$2:$A$1048576,0))</f>
        <v>63.707700000000003</v>
      </c>
      <c r="F1785">
        <f>INDEX(RawData!$D$2:$D$1048576,MATCH(FmtData!$B$4+(ROW()-10),RawData!$A$2:$A$1048576,0))</f>
        <v>63.707700000000003</v>
      </c>
      <c r="G1785">
        <f>INDEX(RawData!E$2:E$1048576,MATCH(FmtData!$B$4+(ROW()-10),RawData!$A$2:$A$1048576,0))</f>
        <v>2884.22</v>
      </c>
      <c r="H1785">
        <f>INDEX(RawData!F$2:F$1048576,MATCH(FmtData!$B$4+(ROW()-10),RawData!$A$2:$A$1048576,0))</f>
        <v>-0.15307599999999999</v>
      </c>
      <c r="I1785">
        <f>INDEX(RawData!G$2:G$1048576,MATCH(FmtData!$B$4+(ROW()-10),RawData!$A$2:$A$1048576,0))</f>
        <v>-29008.1</v>
      </c>
      <c r="J1785">
        <f>INDEX(RawData!H$2:H$1048576,MATCH(FmtData!$B$4+(ROW()-10),RawData!$A$2:$A$1048576,0))</f>
        <v>5.0845300000000003E-2</v>
      </c>
      <c r="K1785">
        <f>INDEX(RawData!I$2:I$1048576,MATCH(FmtData!$B$4+(ROW()-10),RawData!$A$2:$A$1048576,0))</f>
        <v>-0.61514800000000003</v>
      </c>
      <c r="L1785">
        <f>INDEX(RawData!J$2:J$1048576,MATCH(FmtData!$B$4+(ROW()-10),RawData!$A$2:$A$1048576,0))</f>
        <v>231.6</v>
      </c>
      <c r="M1785">
        <f>INDEX(RawData!K$2:K$1048576,MATCH(FmtData!$B$4+(ROW()-10),RawData!$A$2:$A$1048576,0))</f>
        <v>167.9</v>
      </c>
      <c r="N1785">
        <f>INDEX(RawData!L$2:L$1048576,MATCH(FmtData!$B$4+(ROW()-10),RawData!$A$2:$A$1048576,0))</f>
        <v>22.7</v>
      </c>
      <c r="O1785">
        <f>INDEX(RawData!M$2:M$1048576,MATCH(FmtData!$B$4+(ROW()-10),RawData!$A$2:$A$1048576,0))</f>
        <v>173.6</v>
      </c>
      <c r="P1785">
        <f>INDEX(RawData!N$2:N$1048576,MATCH(FmtData!$B$4+(ROW()-10),RawData!$A$2:$A$1048576,0))</f>
        <v>22.1</v>
      </c>
      <c r="Q1785">
        <f>INDEX(RawData!O$2:O$1048576,MATCH(FmtData!$B$4+(ROW()-10),RawData!$A$2:$A$1048576,0))</f>
        <v>182.7</v>
      </c>
      <c r="R1785" s="8">
        <f>INDEX(RawData!P$2:P$1048576,MATCH(FmtData!$B$4+(ROW()-10),RawData!$A$2:$A$1048576,0))</f>
        <v>49.433100000000003</v>
      </c>
      <c r="S1785">
        <f>INDEX(RawData!Q$2:Q$1048576,MATCH(FmtData!$B$4+(ROW()-10),RawData!$A$2:$A$1048576,0))</f>
        <v>507.21300000000002</v>
      </c>
      <c r="T1785" s="8">
        <f>INDEX(RawData!R$2:R$1048576,MATCH(FmtData!$B$4+(ROW()-10),RawData!$A$2:$A$1048576,0))</f>
        <v>-6.0605100000000002E-2</v>
      </c>
      <c r="U1785" s="8">
        <f>INDEX(RawData!S$2:S$1048576,MATCH(FmtData!$B$4+(ROW()-10),RawData!$A$2:$A$1048576,0))</f>
        <v>0.73830799999999996</v>
      </c>
      <c r="V1785" s="8">
        <f>INDEX(RawData!T$2:T$1048576,MATCH(FmtData!$B$4+(ROW()-10),RawData!$A$2:$A$1048576,0))</f>
        <v>0.22290499999999999</v>
      </c>
      <c r="W1785" s="3">
        <f t="shared" si="562"/>
        <v>-0.57689495999999996</v>
      </c>
      <c r="X1785" s="3">
        <f t="shared" si="563"/>
        <v>-0.52638909200000006</v>
      </c>
      <c r="Y1785" s="8">
        <f t="shared" si="546"/>
        <v>9.3797920800470038</v>
      </c>
      <c r="Z1785" s="8">
        <f t="shared" si="547"/>
        <v>9.4302979480470039</v>
      </c>
      <c r="AA1785" s="3">
        <f t="shared" si="564"/>
        <v>9.4050450140470048</v>
      </c>
      <c r="AB1785" s="41">
        <v>2</v>
      </c>
      <c r="AC1785" s="42" t="str">
        <f t="shared" si="556"/>
        <v>Dilatometer</v>
      </c>
      <c r="AD1785" s="15">
        <f t="shared" si="545"/>
        <v>-330.80039999999997</v>
      </c>
      <c r="AE1785" s="15">
        <f t="shared" si="548"/>
        <v>-139.95132969753399</v>
      </c>
      <c r="AF1785" s="15">
        <f t="shared" si="549"/>
        <v>-128.33020228233033</v>
      </c>
      <c r="AG1785" s="15">
        <f t="shared" si="550"/>
        <v>-134.15563264565867</v>
      </c>
      <c r="AH1785" s="15">
        <f t="shared" si="561"/>
        <v>-136.35416216404872</v>
      </c>
      <c r="AI1785" s="17">
        <f t="shared" si="551"/>
        <v>1.2688573684035021</v>
      </c>
      <c r="AJ1785" s="17">
        <f t="shared" si="552"/>
        <v>0.94577541171236856</v>
      </c>
      <c r="AK1785" s="17">
        <f t="shared" si="553"/>
        <v>0.93133550877111959</v>
      </c>
      <c r="AL1785" s="17">
        <f t="shared" si="554"/>
        <v>0.93851839181564267</v>
      </c>
      <c r="AM1785" s="17">
        <f t="shared" si="555"/>
        <v>0.94125810847125091</v>
      </c>
      <c r="AN1785" s="17">
        <f t="shared" si="557"/>
        <v>7.074111928043747E-4</v>
      </c>
      <c r="AO1785" s="17">
        <f t="shared" si="558"/>
        <v>9.3851839181564269</v>
      </c>
      <c r="AP1785" s="17">
        <f t="shared" si="559"/>
        <v>12.688573684035021</v>
      </c>
      <c r="AQ1785" s="17">
        <f t="shared" si="560"/>
        <v>19.885927565323897</v>
      </c>
    </row>
    <row r="1786" spans="2:43" x14ac:dyDescent="0.45">
      <c r="B1786">
        <f>INDEX(RawData!$A$2:$A$1048576,MATCH(FmtData!$B$4+(ROW()-10),RawData!$A$2:$A$1048576,0))</f>
        <v>1974</v>
      </c>
      <c r="C1786" s="23">
        <f>LEFT(INDEX(RawData!$B$2:$B$1048576, MATCH(FmtData!$B$4+(ROW()-10),RawData!$A$2:$A$1048576,0)),10)+MID(INDEX(RawData!$B$2:$B$1048576, MATCH(FmtData!$B$4+(ROW()-10),RawData!$A$2:$A$1048576,0)),12,8)-$B$5/24</f>
        <v>42202.257326388892</v>
      </c>
      <c r="D1786" s="7">
        <f>MID(INDEX(RawData!$B$2:$B$1048576, MATCH(FmtData!$B$4+(ROW()-10),RawData!$A$2:$A$1048576,0)),12,8)+$B$5/24</f>
        <v>0.75732638888888892</v>
      </c>
      <c r="E1786" s="8">
        <f>INDEX(RawData!$D$2:$D$1048576,MATCH(FmtData!$B$4+(ROW()-10),RawData!$A$2:$A$1048576,0))</f>
        <v>63.984099999999998</v>
      </c>
      <c r="F1786">
        <f>INDEX(RawData!$D$2:$D$1048576,MATCH(FmtData!$B$4+(ROW()-10),RawData!$A$2:$A$1048576,0))</f>
        <v>63.984099999999998</v>
      </c>
      <c r="G1786">
        <f>INDEX(RawData!E$2:E$1048576,MATCH(FmtData!$B$4+(ROW()-10),RawData!$A$2:$A$1048576,0))</f>
        <v>2890.68</v>
      </c>
      <c r="H1786">
        <f>INDEX(RawData!F$2:F$1048576,MATCH(FmtData!$B$4+(ROW()-10),RawData!$A$2:$A$1048576,0))</f>
        <v>-1.0764199999999999</v>
      </c>
      <c r="I1786">
        <f>INDEX(RawData!G$2:G$1048576,MATCH(FmtData!$B$4+(ROW()-10),RawData!$A$2:$A$1048576,0))</f>
        <v>-29008.1</v>
      </c>
      <c r="J1786">
        <f>INDEX(RawData!H$2:H$1048576,MATCH(FmtData!$B$4+(ROW()-10),RawData!$A$2:$A$1048576,0))</f>
        <v>5.0863699999999998E-2</v>
      </c>
      <c r="K1786">
        <f>INDEX(RawData!I$2:I$1048576,MATCH(FmtData!$B$4+(ROW()-10),RawData!$A$2:$A$1048576,0))</f>
        <v>-0.61514800000000003</v>
      </c>
      <c r="L1786">
        <f>INDEX(RawData!J$2:J$1048576,MATCH(FmtData!$B$4+(ROW()-10),RawData!$A$2:$A$1048576,0))</f>
        <v>213.6</v>
      </c>
      <c r="M1786">
        <f>INDEX(RawData!K$2:K$1048576,MATCH(FmtData!$B$4+(ROW()-10),RawData!$A$2:$A$1048576,0))</f>
        <v>167.1</v>
      </c>
      <c r="N1786">
        <f>INDEX(RawData!L$2:L$1048576,MATCH(FmtData!$B$4+(ROW()-10),RawData!$A$2:$A$1048576,0))</f>
        <v>22.7</v>
      </c>
      <c r="O1786">
        <f>INDEX(RawData!M$2:M$1048576,MATCH(FmtData!$B$4+(ROW()-10),RawData!$A$2:$A$1048576,0))</f>
        <v>172.2</v>
      </c>
      <c r="P1786">
        <f>INDEX(RawData!N$2:N$1048576,MATCH(FmtData!$B$4+(ROW()-10),RawData!$A$2:$A$1048576,0))</f>
        <v>22.1</v>
      </c>
      <c r="Q1786">
        <f>INDEX(RawData!O$2:O$1048576,MATCH(FmtData!$B$4+(ROW()-10),RawData!$A$2:$A$1048576,0))</f>
        <v>182.6</v>
      </c>
      <c r="R1786" s="8">
        <f>INDEX(RawData!P$2:P$1048576,MATCH(FmtData!$B$4+(ROW()-10),RawData!$A$2:$A$1048576,0))</f>
        <v>48.797199999999997</v>
      </c>
      <c r="S1786">
        <f>INDEX(RawData!Q$2:Q$1048576,MATCH(FmtData!$B$4+(ROW()-10),RawData!$A$2:$A$1048576,0))</f>
        <v>507.21300000000002</v>
      </c>
      <c r="T1786" s="8">
        <f>INDEX(RawData!R$2:R$1048576,MATCH(FmtData!$B$4+(ROW()-10),RawData!$A$2:$A$1048576,0))</f>
        <v>-6.0605100000000002E-2</v>
      </c>
      <c r="U1786" s="8">
        <f>INDEX(RawData!S$2:S$1048576,MATCH(FmtData!$B$4+(ROW()-10),RawData!$A$2:$A$1048576,0))</f>
        <v>0.73791200000000001</v>
      </c>
      <c r="V1786" s="8">
        <f>INDEX(RawData!T$2:T$1048576,MATCH(FmtData!$B$4+(ROW()-10),RawData!$A$2:$A$1048576,0))</f>
        <v>0.223277</v>
      </c>
      <c r="W1786" s="3">
        <f t="shared" si="562"/>
        <v>-0.57588912000000014</v>
      </c>
      <c r="X1786" s="3">
        <f t="shared" si="563"/>
        <v>-0.5273339720000001</v>
      </c>
      <c r="Y1786" s="8">
        <f t="shared" si="546"/>
        <v>9.3807979200470051</v>
      </c>
      <c r="Z1786" s="8">
        <f t="shared" si="547"/>
        <v>9.4293530680470035</v>
      </c>
      <c r="AA1786" s="3">
        <f t="shared" si="564"/>
        <v>9.4050754940470043</v>
      </c>
      <c r="AB1786" s="41">
        <v>2</v>
      </c>
      <c r="AC1786" s="42" t="str">
        <f t="shared" si="556"/>
        <v>Dilatometer</v>
      </c>
      <c r="AD1786" s="15">
        <f t="shared" si="545"/>
        <v>-331.43630000000002</v>
      </c>
      <c r="AE1786" s="15">
        <f t="shared" si="548"/>
        <v>-139.7210511090791</v>
      </c>
      <c r="AF1786" s="15">
        <f t="shared" si="549"/>
        <v>-128.54870666780948</v>
      </c>
      <c r="AG1786" s="15">
        <f t="shared" si="550"/>
        <v>-134.14861935590704</v>
      </c>
      <c r="AH1786" s="15">
        <f t="shared" si="561"/>
        <v>-136.34714887429709</v>
      </c>
      <c r="AI1786" s="17">
        <f t="shared" si="551"/>
        <v>1.2703032438037556</v>
      </c>
      <c r="AJ1786" s="17">
        <f t="shared" si="552"/>
        <v>0.94548493051924865</v>
      </c>
      <c r="AK1786" s="17">
        <f t="shared" si="553"/>
        <v>0.93160294423817647</v>
      </c>
      <c r="AL1786" s="17">
        <f t="shared" si="554"/>
        <v>0.93850967766314586</v>
      </c>
      <c r="AM1786" s="17">
        <f t="shared" si="555"/>
        <v>0.94124934336814015</v>
      </c>
      <c r="AN1786" s="17">
        <f t="shared" si="557"/>
        <v>8.7887900499850069E-4</v>
      </c>
      <c r="AO1786" s="17">
        <f t="shared" si="558"/>
        <v>9.3850967766314586</v>
      </c>
      <c r="AP1786" s="17">
        <f t="shared" si="559"/>
        <v>12.703032438037557</v>
      </c>
      <c r="AQ1786" s="17">
        <f t="shared" si="560"/>
        <v>19.930467542188349</v>
      </c>
    </row>
    <row r="1787" spans="2:43" x14ac:dyDescent="0.45">
      <c r="B1787">
        <f>INDEX(RawData!$A$2:$A$1048576,MATCH(FmtData!$B$4+(ROW()-10),RawData!$A$2:$A$1048576,0))</f>
        <v>1975</v>
      </c>
      <c r="C1787" s="23">
        <f>LEFT(INDEX(RawData!$B$2:$B$1048576, MATCH(FmtData!$B$4+(ROW()-10),RawData!$A$2:$A$1048576,0)),10)+MID(INDEX(RawData!$B$2:$B$1048576, MATCH(FmtData!$B$4+(ROW()-10),RawData!$A$2:$A$1048576,0)),12,8)-$B$5/24</f>
        <v>42202.268888888888</v>
      </c>
      <c r="D1787" s="7">
        <f>MID(INDEX(RawData!$B$2:$B$1048576, MATCH(FmtData!$B$4+(ROW()-10),RawData!$A$2:$A$1048576,0)),12,8)+$B$5/24</f>
        <v>0.76888888888888884</v>
      </c>
      <c r="E1787" s="8">
        <f>INDEX(RawData!$D$2:$D$1048576,MATCH(FmtData!$B$4+(ROW()-10),RawData!$A$2:$A$1048576,0))</f>
        <v>64.261099999999999</v>
      </c>
      <c r="F1787">
        <f>INDEX(RawData!$D$2:$D$1048576,MATCH(FmtData!$B$4+(ROW()-10),RawData!$A$2:$A$1048576,0))</f>
        <v>64.261099999999999</v>
      </c>
      <c r="G1787">
        <f>INDEX(RawData!E$2:E$1048576,MATCH(FmtData!$B$4+(ROW()-10),RawData!$A$2:$A$1048576,0))</f>
        <v>2895.61</v>
      </c>
      <c r="H1787">
        <f>INDEX(RawData!F$2:F$1048576,MATCH(FmtData!$B$4+(ROW()-10),RawData!$A$2:$A$1048576,0))</f>
        <v>-1.0764199999999999</v>
      </c>
      <c r="I1787">
        <f>INDEX(RawData!G$2:G$1048576,MATCH(FmtData!$B$4+(ROW()-10),RawData!$A$2:$A$1048576,0))</f>
        <v>-29008.1</v>
      </c>
      <c r="J1787">
        <f>INDEX(RawData!H$2:H$1048576,MATCH(FmtData!$B$4+(ROW()-10),RawData!$A$2:$A$1048576,0))</f>
        <v>5.0845300000000003E-2</v>
      </c>
      <c r="K1787">
        <f>INDEX(RawData!I$2:I$1048576,MATCH(FmtData!$B$4+(ROW()-10),RawData!$A$2:$A$1048576,0))</f>
        <v>-0.61533599999999999</v>
      </c>
      <c r="L1787">
        <f>INDEX(RawData!J$2:J$1048576,MATCH(FmtData!$B$4+(ROW()-10),RawData!$A$2:$A$1048576,0))</f>
        <v>180.7</v>
      </c>
      <c r="M1787">
        <f>INDEX(RawData!K$2:K$1048576,MATCH(FmtData!$B$4+(ROW()-10),RawData!$A$2:$A$1048576,0))</f>
        <v>171.9</v>
      </c>
      <c r="N1787">
        <f>INDEX(RawData!L$2:L$1048576,MATCH(FmtData!$B$4+(ROW()-10),RawData!$A$2:$A$1048576,0))</f>
        <v>22.8</v>
      </c>
      <c r="O1787">
        <f>INDEX(RawData!M$2:M$1048576,MATCH(FmtData!$B$4+(ROW()-10),RawData!$A$2:$A$1048576,0))</f>
        <v>166.6</v>
      </c>
      <c r="P1787">
        <f>INDEX(RawData!N$2:N$1048576,MATCH(FmtData!$B$4+(ROW()-10),RawData!$A$2:$A$1048576,0))</f>
        <v>22.1</v>
      </c>
      <c r="Q1787">
        <f>INDEX(RawData!O$2:O$1048576,MATCH(FmtData!$B$4+(ROW()-10),RawData!$A$2:$A$1048576,0))</f>
        <v>182.5</v>
      </c>
      <c r="R1787" s="8">
        <f>INDEX(RawData!P$2:P$1048576,MATCH(FmtData!$B$4+(ROW()-10),RawData!$A$2:$A$1048576,0))</f>
        <v>48.2744</v>
      </c>
      <c r="S1787">
        <f>INDEX(RawData!Q$2:Q$1048576,MATCH(FmtData!$B$4+(ROW()-10),RawData!$A$2:$A$1048576,0))</f>
        <v>507.21300000000002</v>
      </c>
      <c r="T1787" s="8">
        <f>INDEX(RawData!R$2:R$1048576,MATCH(FmtData!$B$4+(ROW()-10),RawData!$A$2:$A$1048576,0))</f>
        <v>-6.0605100000000002E-2</v>
      </c>
      <c r="U1787" s="8">
        <f>INDEX(RawData!S$2:S$1048576,MATCH(FmtData!$B$4+(ROW()-10),RawData!$A$2:$A$1048576,0))</f>
        <v>0.73782099999999995</v>
      </c>
      <c r="V1787" s="8">
        <f>INDEX(RawData!T$2:T$1048576,MATCH(FmtData!$B$4+(ROW()-10),RawData!$A$2:$A$1048576,0))</f>
        <v>0.22423899999999999</v>
      </c>
      <c r="W1787" s="3">
        <f t="shared" si="562"/>
        <v>-0.5756579799999999</v>
      </c>
      <c r="X1787" s="3">
        <f t="shared" si="563"/>
        <v>-0.52977745200000004</v>
      </c>
      <c r="Y1787" s="8">
        <f t="shared" si="546"/>
        <v>9.3810290600470054</v>
      </c>
      <c r="Z1787" s="8">
        <f t="shared" si="547"/>
        <v>9.4269095880470051</v>
      </c>
      <c r="AA1787" s="3">
        <f t="shared" si="564"/>
        <v>9.4039693240470044</v>
      </c>
      <c r="AB1787" s="41">
        <v>2</v>
      </c>
      <c r="AC1787" s="42" t="str">
        <f t="shared" si="556"/>
        <v>Dilatometer</v>
      </c>
      <c r="AD1787" s="15">
        <f t="shared" si="545"/>
        <v>-331.95909999999998</v>
      </c>
      <c r="AE1787" s="15">
        <f t="shared" si="548"/>
        <v>-139.66812690575193</v>
      </c>
      <c r="AF1787" s="15">
        <f t="shared" si="549"/>
        <v>-129.11357022961454</v>
      </c>
      <c r="AG1787" s="15">
        <f t="shared" si="550"/>
        <v>-134.40311559129236</v>
      </c>
      <c r="AH1787" s="15">
        <f t="shared" si="561"/>
        <v>-136.60164510968241</v>
      </c>
      <c r="AI1787" s="17">
        <f t="shared" si="551"/>
        <v>1.2714944289750616</v>
      </c>
      <c r="AJ1787" s="17">
        <f t="shared" si="552"/>
        <v>0.94541819535592331</v>
      </c>
      <c r="AK1787" s="17">
        <f t="shared" si="553"/>
        <v>0.93229501357038258</v>
      </c>
      <c r="AL1787" s="17">
        <f t="shared" si="554"/>
        <v>0.93882599795746202</v>
      </c>
      <c r="AM1787" s="17">
        <f t="shared" si="555"/>
        <v>0.94156751345404088</v>
      </c>
      <c r="AN1787" s="17">
        <f t="shared" si="557"/>
        <v>1.132477122090747E-3</v>
      </c>
      <c r="AO1787" s="17">
        <f t="shared" si="558"/>
        <v>9.3882599795746202</v>
      </c>
      <c r="AP1787" s="17">
        <f t="shared" si="559"/>
        <v>12.714944289750616</v>
      </c>
      <c r="AQ1787" s="17">
        <f t="shared" si="560"/>
        <v>19.964458577163853</v>
      </c>
    </row>
    <row r="1788" spans="2:43" x14ac:dyDescent="0.45">
      <c r="B1788">
        <f>INDEX(RawData!$A$2:$A$1048576,MATCH(FmtData!$B$4+(ROW()-10),RawData!$A$2:$A$1048576,0))</f>
        <v>1976</v>
      </c>
      <c r="C1788" s="23">
        <f>LEFT(INDEX(RawData!$B$2:$B$1048576, MATCH(FmtData!$B$4+(ROW()-10),RawData!$A$2:$A$1048576,0)),10)+MID(INDEX(RawData!$B$2:$B$1048576, MATCH(FmtData!$B$4+(ROW()-10),RawData!$A$2:$A$1048576,0)),12,8)-$B$5/24</f>
        <v>42202.280462962961</v>
      </c>
      <c r="D1788" s="7">
        <f>MID(INDEX(RawData!$B$2:$B$1048576, MATCH(FmtData!$B$4+(ROW()-10),RawData!$A$2:$A$1048576,0)),12,8)+$B$5/24</f>
        <v>0.78046296296296302</v>
      </c>
      <c r="E1788" s="8">
        <f>INDEX(RawData!$D$2:$D$1048576,MATCH(FmtData!$B$4+(ROW()-10),RawData!$A$2:$A$1048576,0))</f>
        <v>64.537899999999993</v>
      </c>
      <c r="F1788">
        <f>INDEX(RawData!$D$2:$D$1048576,MATCH(FmtData!$B$4+(ROW()-10),RawData!$A$2:$A$1048576,0))</f>
        <v>64.537899999999993</v>
      </c>
      <c r="G1788">
        <f>INDEX(RawData!E$2:E$1048576,MATCH(FmtData!$B$4+(ROW()-10),RawData!$A$2:$A$1048576,0))</f>
        <v>2875.6</v>
      </c>
      <c r="H1788">
        <f>INDEX(RawData!F$2:F$1048576,MATCH(FmtData!$B$4+(ROW()-10),RawData!$A$2:$A$1048576,0))</f>
        <v>-0.15307599999999999</v>
      </c>
      <c r="I1788">
        <f>INDEX(RawData!G$2:G$1048576,MATCH(FmtData!$B$4+(ROW()-10),RawData!$A$2:$A$1048576,0))</f>
        <v>-29008.1</v>
      </c>
      <c r="J1788">
        <f>INDEX(RawData!H$2:H$1048576,MATCH(FmtData!$B$4+(ROW()-10),RawData!$A$2:$A$1048576,0))</f>
        <v>5.0845300000000003E-2</v>
      </c>
      <c r="K1788">
        <f>INDEX(RawData!I$2:I$1048576,MATCH(FmtData!$B$4+(ROW()-10),RawData!$A$2:$A$1048576,0))</f>
        <v>-0.61495900000000003</v>
      </c>
      <c r="L1788">
        <f>INDEX(RawData!J$2:J$1048576,MATCH(FmtData!$B$4+(ROW()-10),RawData!$A$2:$A$1048576,0))</f>
        <v>203.9</v>
      </c>
      <c r="M1788">
        <f>INDEX(RawData!K$2:K$1048576,MATCH(FmtData!$B$4+(ROW()-10),RawData!$A$2:$A$1048576,0))</f>
        <v>173.8</v>
      </c>
      <c r="N1788">
        <f>INDEX(RawData!L$2:L$1048576,MATCH(FmtData!$B$4+(ROW()-10),RawData!$A$2:$A$1048576,0))</f>
        <v>22.7</v>
      </c>
      <c r="O1788">
        <f>INDEX(RawData!M$2:M$1048576,MATCH(FmtData!$B$4+(ROW()-10),RawData!$A$2:$A$1048576,0))</f>
        <v>178.5</v>
      </c>
      <c r="P1788">
        <f>INDEX(RawData!N$2:N$1048576,MATCH(FmtData!$B$4+(ROW()-10),RawData!$A$2:$A$1048576,0))</f>
        <v>22</v>
      </c>
      <c r="Q1788">
        <f>INDEX(RawData!O$2:O$1048576,MATCH(FmtData!$B$4+(ROW()-10),RawData!$A$2:$A$1048576,0))</f>
        <v>182.8</v>
      </c>
      <c r="R1788" s="8">
        <f>INDEX(RawData!P$2:P$1048576,MATCH(FmtData!$B$4+(ROW()-10),RawData!$A$2:$A$1048576,0))</f>
        <v>48.434399999999997</v>
      </c>
      <c r="S1788">
        <f>INDEX(RawData!Q$2:Q$1048576,MATCH(FmtData!$B$4+(ROW()-10),RawData!$A$2:$A$1048576,0))</f>
        <v>507.21300000000002</v>
      </c>
      <c r="T1788" s="8">
        <f>INDEX(RawData!R$2:R$1048576,MATCH(FmtData!$B$4+(ROW()-10),RawData!$A$2:$A$1048576,0))</f>
        <v>-6.0605100000000002E-2</v>
      </c>
      <c r="U1788" s="8">
        <f>INDEX(RawData!S$2:S$1048576,MATCH(FmtData!$B$4+(ROW()-10),RawData!$A$2:$A$1048576,0))</f>
        <v>0.73754600000000003</v>
      </c>
      <c r="V1788" s="8">
        <f>INDEX(RawData!T$2:T$1048576,MATCH(FmtData!$B$4+(ROW()-10),RawData!$A$2:$A$1048576,0))</f>
        <v>0.225603</v>
      </c>
      <c r="W1788" s="3">
        <f t="shared" si="562"/>
        <v>-0.57495948000000019</v>
      </c>
      <c r="X1788" s="3">
        <f t="shared" si="563"/>
        <v>-0.53324201199999999</v>
      </c>
      <c r="Y1788" s="8">
        <f t="shared" si="546"/>
        <v>9.381727560047004</v>
      </c>
      <c r="Z1788" s="8">
        <f t="shared" si="547"/>
        <v>9.4234450280470039</v>
      </c>
      <c r="AA1788" s="3">
        <f t="shared" si="564"/>
        <v>9.4025862940470049</v>
      </c>
      <c r="AB1788" s="41">
        <v>2</v>
      </c>
      <c r="AC1788" s="42" t="str">
        <f t="shared" si="556"/>
        <v>Dilatometer</v>
      </c>
      <c r="AD1788" s="15">
        <f t="shared" si="545"/>
        <v>-331.79910000000001</v>
      </c>
      <c r="AE1788" s="15">
        <f t="shared" si="548"/>
        <v>-139.50817602489315</v>
      </c>
      <c r="AF1788" s="15">
        <f t="shared" si="549"/>
        <v>-129.91400043096382</v>
      </c>
      <c r="AG1788" s="15">
        <f t="shared" si="550"/>
        <v>-134.72122868549468</v>
      </c>
      <c r="AH1788" s="15">
        <f t="shared" si="561"/>
        <v>-136.91975820388473</v>
      </c>
      <c r="AI1788" s="17">
        <f t="shared" si="551"/>
        <v>1.2711296362914397</v>
      </c>
      <c r="AJ1788" s="17">
        <f t="shared" si="552"/>
        <v>0.94521656136524068</v>
      </c>
      <c r="AK1788" s="17">
        <f t="shared" si="553"/>
        <v>0.93327746126212241</v>
      </c>
      <c r="AL1788" s="17">
        <f t="shared" si="554"/>
        <v>0.93922168934471129</v>
      </c>
      <c r="AM1788" s="17">
        <f t="shared" si="555"/>
        <v>0.94196551966405528</v>
      </c>
      <c r="AN1788" s="17">
        <f t="shared" si="557"/>
        <v>3.1629927877296904E-4</v>
      </c>
      <c r="AO1788" s="17">
        <f t="shared" si="558"/>
        <v>9.3922168934471131</v>
      </c>
      <c r="AP1788" s="17">
        <f t="shared" si="559"/>
        <v>12.711296362914396</v>
      </c>
      <c r="AQ1788" s="17">
        <f t="shared" si="560"/>
        <v>19.82649496461622</v>
      </c>
    </row>
    <row r="1789" spans="2:43" x14ac:dyDescent="0.45">
      <c r="B1789">
        <f>INDEX(RawData!$A$2:$A$1048576,MATCH(FmtData!$B$4+(ROW()-10),RawData!$A$2:$A$1048576,0))</f>
        <v>1977</v>
      </c>
      <c r="C1789" s="23">
        <f>LEFT(INDEX(RawData!$B$2:$B$1048576, MATCH(FmtData!$B$4+(ROW()-10),RawData!$A$2:$A$1048576,0)),10)+MID(INDEX(RawData!$B$2:$B$1048576, MATCH(FmtData!$B$4+(ROW()-10),RawData!$A$2:$A$1048576,0)),12,8)-$B$5/24</f>
        <v>42202.292037037034</v>
      </c>
      <c r="D1789" s="7">
        <f>MID(INDEX(RawData!$B$2:$B$1048576, MATCH(FmtData!$B$4+(ROW()-10),RawData!$A$2:$A$1048576,0)),12,8)+$B$5/24</f>
        <v>0.79203703703703698</v>
      </c>
      <c r="E1789" s="8">
        <f>INDEX(RawData!$D$2:$D$1048576,MATCH(FmtData!$B$4+(ROW()-10),RawData!$A$2:$A$1048576,0))</f>
        <v>64.814800000000005</v>
      </c>
      <c r="F1789">
        <f>INDEX(RawData!$D$2:$D$1048576,MATCH(FmtData!$B$4+(ROW()-10),RawData!$A$2:$A$1048576,0))</f>
        <v>64.814800000000005</v>
      </c>
      <c r="G1789">
        <f>INDEX(RawData!E$2:E$1048576,MATCH(FmtData!$B$4+(ROW()-10),RawData!$A$2:$A$1048576,0))</f>
        <v>2892.84</v>
      </c>
      <c r="H1789">
        <f>INDEX(RawData!F$2:F$1048576,MATCH(FmtData!$B$4+(ROW()-10),RawData!$A$2:$A$1048576,0))</f>
        <v>-0.15307599999999999</v>
      </c>
      <c r="I1789">
        <f>INDEX(RawData!G$2:G$1048576,MATCH(FmtData!$B$4+(ROW()-10),RawData!$A$2:$A$1048576,0))</f>
        <v>-29008.1</v>
      </c>
      <c r="J1789">
        <f>INDEX(RawData!H$2:H$1048576,MATCH(FmtData!$B$4+(ROW()-10),RawData!$A$2:$A$1048576,0))</f>
        <v>5.0845300000000003E-2</v>
      </c>
      <c r="K1789">
        <f>INDEX(RawData!I$2:I$1048576,MATCH(FmtData!$B$4+(ROW()-10),RawData!$A$2:$A$1048576,0))</f>
        <v>-0.61577599999999999</v>
      </c>
      <c r="L1789">
        <f>INDEX(RawData!J$2:J$1048576,MATCH(FmtData!$B$4+(ROW()-10),RawData!$A$2:$A$1048576,0))</f>
        <v>208.5</v>
      </c>
      <c r="M1789">
        <f>INDEX(RawData!K$2:K$1048576,MATCH(FmtData!$B$4+(ROW()-10),RawData!$A$2:$A$1048576,0))</f>
        <v>171.3</v>
      </c>
      <c r="N1789">
        <f>INDEX(RawData!L$2:L$1048576,MATCH(FmtData!$B$4+(ROW()-10),RawData!$A$2:$A$1048576,0))</f>
        <v>22.7</v>
      </c>
      <c r="O1789">
        <f>INDEX(RawData!M$2:M$1048576,MATCH(FmtData!$B$4+(ROW()-10),RawData!$A$2:$A$1048576,0))</f>
        <v>166.6</v>
      </c>
      <c r="P1789">
        <f>INDEX(RawData!N$2:N$1048576,MATCH(FmtData!$B$4+(ROW()-10),RawData!$A$2:$A$1048576,0))</f>
        <v>22</v>
      </c>
      <c r="Q1789">
        <f>INDEX(RawData!O$2:O$1048576,MATCH(FmtData!$B$4+(ROW()-10),RawData!$A$2:$A$1048576,0))</f>
        <v>182.6</v>
      </c>
      <c r="R1789" s="8">
        <f>INDEX(RawData!P$2:P$1048576,MATCH(FmtData!$B$4+(ROW()-10),RawData!$A$2:$A$1048576,0))</f>
        <v>48.227600000000002</v>
      </c>
      <c r="S1789">
        <f>INDEX(RawData!Q$2:Q$1048576,MATCH(FmtData!$B$4+(ROW()-10),RawData!$A$2:$A$1048576,0))</f>
        <v>507.21300000000002</v>
      </c>
      <c r="T1789" s="8">
        <f>INDEX(RawData!R$2:R$1048576,MATCH(FmtData!$B$4+(ROW()-10),RawData!$A$2:$A$1048576,0))</f>
        <v>-5.9423200000000002E-2</v>
      </c>
      <c r="U1789" s="8">
        <f>INDEX(RawData!S$2:S$1048576,MATCH(FmtData!$B$4+(ROW()-10),RawData!$A$2:$A$1048576,0))</f>
        <v>0.73867300000000002</v>
      </c>
      <c r="V1789" s="8">
        <f>INDEX(RawData!T$2:T$1048576,MATCH(FmtData!$B$4+(ROW()-10),RawData!$A$2:$A$1048576,0))</f>
        <v>0.22492100000000001</v>
      </c>
      <c r="W1789" s="3">
        <f t="shared" si="562"/>
        <v>-0.57782206000000014</v>
      </c>
      <c r="X1789" s="3">
        <f t="shared" si="563"/>
        <v>-0.53150973200000007</v>
      </c>
      <c r="Y1789" s="8">
        <f t="shared" si="546"/>
        <v>9.3788649800470036</v>
      </c>
      <c r="Z1789" s="8">
        <f t="shared" si="547"/>
        <v>9.4251773080470045</v>
      </c>
      <c r="AA1789" s="3">
        <f t="shared" si="564"/>
        <v>9.402021144047005</v>
      </c>
      <c r="AB1789" s="41">
        <v>2</v>
      </c>
      <c r="AC1789" s="42" t="str">
        <f t="shared" si="556"/>
        <v>Dilatometer</v>
      </c>
      <c r="AD1789" s="15">
        <f t="shared" si="545"/>
        <v>-332.0059</v>
      </c>
      <c r="AE1789" s="15">
        <f t="shared" si="548"/>
        <v>-140.1635397565675</v>
      </c>
      <c r="AF1789" s="15">
        <f t="shared" si="549"/>
        <v>-129.51385542876437</v>
      </c>
      <c r="AG1789" s="15">
        <f t="shared" si="550"/>
        <v>-134.85119414120004</v>
      </c>
      <c r="AH1789" s="15">
        <f t="shared" si="561"/>
        <v>-137.04972365959009</v>
      </c>
      <c r="AI1789" s="17">
        <f t="shared" si="551"/>
        <v>1.2716011704167973</v>
      </c>
      <c r="AJ1789" s="17">
        <f t="shared" si="552"/>
        <v>0.94604325872769834</v>
      </c>
      <c r="AK1789" s="17">
        <f t="shared" si="553"/>
        <v>0.93278606476679615</v>
      </c>
      <c r="AL1789" s="17">
        <f t="shared" si="554"/>
        <v>0.9393834454867459</v>
      </c>
      <c r="AM1789" s="17">
        <f t="shared" si="555"/>
        <v>0.94212822237313865</v>
      </c>
      <c r="AN1789" s="17">
        <f t="shared" si="557"/>
        <v>7.7891220179204801E-5</v>
      </c>
      <c r="AO1789" s="17">
        <f t="shared" si="558"/>
        <v>9.3938344548674593</v>
      </c>
      <c r="AP1789" s="17">
        <f t="shared" si="559"/>
        <v>12.716011704167974</v>
      </c>
      <c r="AQ1789" s="17">
        <f t="shared" si="560"/>
        <v>19.945360166031573</v>
      </c>
    </row>
    <row r="1790" spans="2:43" x14ac:dyDescent="0.45">
      <c r="B1790">
        <f>INDEX(RawData!$A$2:$A$1048576,MATCH(FmtData!$B$4+(ROW()-10),RawData!$A$2:$A$1048576,0))</f>
        <v>1978</v>
      </c>
      <c r="C1790" s="23">
        <f>LEFT(INDEX(RawData!$B$2:$B$1048576, MATCH(FmtData!$B$4+(ROW()-10),RawData!$A$2:$A$1048576,0)),10)+MID(INDEX(RawData!$B$2:$B$1048576, MATCH(FmtData!$B$4+(ROW()-10),RawData!$A$2:$A$1048576,0)),12,8)-$B$5/24</f>
        <v>42202.303622685184</v>
      </c>
      <c r="D1790" s="7">
        <f>MID(INDEX(RawData!$B$2:$B$1048576, MATCH(FmtData!$B$4+(ROW()-10),RawData!$A$2:$A$1048576,0)),12,8)+$B$5/24</f>
        <v>0.8036226851851852</v>
      </c>
      <c r="E1790" s="8">
        <f>INDEX(RawData!$D$2:$D$1048576,MATCH(FmtData!$B$4+(ROW()-10),RawData!$A$2:$A$1048576,0))</f>
        <v>65.091399999999993</v>
      </c>
      <c r="F1790">
        <f>INDEX(RawData!$D$2:$D$1048576,MATCH(FmtData!$B$4+(ROW()-10),RawData!$A$2:$A$1048576,0))</f>
        <v>65.091399999999993</v>
      </c>
      <c r="G1790">
        <f>INDEX(RawData!E$2:E$1048576,MATCH(FmtData!$B$4+(ROW()-10),RawData!$A$2:$A$1048576,0))</f>
        <v>2880.22</v>
      </c>
      <c r="H1790">
        <f>INDEX(RawData!F$2:F$1048576,MATCH(FmtData!$B$4+(ROW()-10),RawData!$A$2:$A$1048576,0))</f>
        <v>-1.0764199999999999</v>
      </c>
      <c r="I1790">
        <f>INDEX(RawData!G$2:G$1048576,MATCH(FmtData!$B$4+(ROW()-10),RawData!$A$2:$A$1048576,0))</f>
        <v>-29008.1</v>
      </c>
      <c r="J1790">
        <f>INDEX(RawData!H$2:H$1048576,MATCH(FmtData!$B$4+(ROW()-10),RawData!$A$2:$A$1048576,0))</f>
        <v>5.0845300000000003E-2</v>
      </c>
      <c r="K1790">
        <f>INDEX(RawData!I$2:I$1048576,MATCH(FmtData!$B$4+(ROW()-10),RawData!$A$2:$A$1048576,0))</f>
        <v>-0.61552499999999999</v>
      </c>
      <c r="L1790">
        <f>INDEX(RawData!J$2:J$1048576,MATCH(FmtData!$B$4+(ROW()-10),RawData!$A$2:$A$1048576,0))</f>
        <v>178.2</v>
      </c>
      <c r="M1790">
        <f>INDEX(RawData!K$2:K$1048576,MATCH(FmtData!$B$4+(ROW()-10),RawData!$A$2:$A$1048576,0))</f>
        <v>176.3</v>
      </c>
      <c r="N1790">
        <f>INDEX(RawData!L$2:L$1048576,MATCH(FmtData!$B$4+(ROW()-10),RawData!$A$2:$A$1048576,0))</f>
        <v>22.8</v>
      </c>
      <c r="O1790">
        <f>INDEX(RawData!M$2:M$1048576,MATCH(FmtData!$B$4+(ROW()-10),RawData!$A$2:$A$1048576,0))</f>
        <v>166.9</v>
      </c>
      <c r="P1790">
        <f>INDEX(RawData!N$2:N$1048576,MATCH(FmtData!$B$4+(ROW()-10),RawData!$A$2:$A$1048576,0))</f>
        <v>22</v>
      </c>
      <c r="Q1790">
        <f>INDEX(RawData!O$2:O$1048576,MATCH(FmtData!$B$4+(ROW()-10),RawData!$A$2:$A$1048576,0))</f>
        <v>182.8</v>
      </c>
      <c r="R1790" s="8">
        <f>INDEX(RawData!P$2:P$1048576,MATCH(FmtData!$B$4+(ROW()-10),RawData!$A$2:$A$1048576,0))</f>
        <v>47.899900000000002</v>
      </c>
      <c r="S1790">
        <f>INDEX(RawData!Q$2:Q$1048576,MATCH(FmtData!$B$4+(ROW()-10),RawData!$A$2:$A$1048576,0))</f>
        <v>507.21300000000002</v>
      </c>
      <c r="T1790" s="8">
        <f>INDEX(RawData!R$2:R$1048576,MATCH(FmtData!$B$4+(ROW()-10),RawData!$A$2:$A$1048576,0))</f>
        <v>-6.0605100000000002E-2</v>
      </c>
      <c r="U1790" s="8">
        <f>INDEX(RawData!S$2:S$1048576,MATCH(FmtData!$B$4+(ROW()-10),RawData!$A$2:$A$1048576,0))</f>
        <v>0.73800299999999996</v>
      </c>
      <c r="V1790" s="8">
        <f>INDEX(RawData!T$2:T$1048576,MATCH(FmtData!$B$4+(ROW()-10),RawData!$A$2:$A$1048576,0))</f>
        <v>0.22715399999999999</v>
      </c>
      <c r="W1790" s="3">
        <f t="shared" si="562"/>
        <v>-0.57612025999999994</v>
      </c>
      <c r="X1790" s="3">
        <f t="shared" si="563"/>
        <v>-0.53718155200000006</v>
      </c>
      <c r="Y1790" s="8">
        <f t="shared" si="546"/>
        <v>9.3805667800470047</v>
      </c>
      <c r="Z1790" s="8">
        <f t="shared" si="547"/>
        <v>9.4195054880470046</v>
      </c>
      <c r="AA1790" s="3">
        <f t="shared" si="564"/>
        <v>9.4000361340470047</v>
      </c>
      <c r="AB1790" s="41">
        <v>2</v>
      </c>
      <c r="AC1790" s="42" t="str">
        <f t="shared" si="556"/>
        <v>Dilatometer</v>
      </c>
      <c r="AD1790" s="15">
        <f t="shared" si="545"/>
        <v>-332.33359999999999</v>
      </c>
      <c r="AE1790" s="15">
        <f t="shared" si="548"/>
        <v>-139.77397282753316</v>
      </c>
      <c r="AF1790" s="15">
        <f t="shared" si="549"/>
        <v>-130.82348577957237</v>
      </c>
      <c r="AG1790" s="15">
        <f t="shared" si="550"/>
        <v>-135.30756158225347</v>
      </c>
      <c r="AH1790" s="15">
        <f t="shared" si="561"/>
        <v>-137.50609110064352</v>
      </c>
      <c r="AI1790" s="17">
        <f t="shared" si="551"/>
        <v>1.2723490909819595</v>
      </c>
      <c r="AJ1790" s="17">
        <f t="shared" si="552"/>
        <v>0.94555167197065748</v>
      </c>
      <c r="AK1790" s="17">
        <f t="shared" si="553"/>
        <v>0.93439627918772061</v>
      </c>
      <c r="AL1790" s="17">
        <f t="shared" si="554"/>
        <v>0.9399518859823961</v>
      </c>
      <c r="AM1790" s="17">
        <f t="shared" si="555"/>
        <v>0.94269999057613163</v>
      </c>
      <c r="AN1790" s="17">
        <f t="shared" si="557"/>
        <v>-9.9534898967301721E-5</v>
      </c>
      <c r="AO1790" s="17">
        <f t="shared" si="558"/>
        <v>9.3995188598239601</v>
      </c>
      <c r="AP1790" s="17">
        <f t="shared" si="559"/>
        <v>12.723490909819596</v>
      </c>
      <c r="AQ1790" s="17">
        <f t="shared" si="560"/>
        <v>19.85834863228089</v>
      </c>
    </row>
    <row r="1791" spans="2:43" x14ac:dyDescent="0.45">
      <c r="B1791">
        <f>INDEX(RawData!$A$2:$A$1048576,MATCH(FmtData!$B$4+(ROW()-10),RawData!$A$2:$A$1048576,0))</f>
        <v>1979</v>
      </c>
      <c r="C1791" s="23">
        <f>LEFT(INDEX(RawData!$B$2:$B$1048576, MATCH(FmtData!$B$4+(ROW()-10),RawData!$A$2:$A$1048576,0)),10)+MID(INDEX(RawData!$B$2:$B$1048576, MATCH(FmtData!$B$4+(ROW()-10),RawData!$A$2:$A$1048576,0)),12,8)-$B$5/24</f>
        <v>42202.315196759257</v>
      </c>
      <c r="D1791" s="7">
        <f>MID(INDEX(RawData!$B$2:$B$1048576, MATCH(FmtData!$B$4+(ROW()-10),RawData!$A$2:$A$1048576,0)),12,8)+$B$5/24</f>
        <v>0.81519675925925927</v>
      </c>
      <c r="E1791" s="8">
        <f>INDEX(RawData!$D$2:$D$1048576,MATCH(FmtData!$B$4+(ROW()-10),RawData!$A$2:$A$1048576,0))</f>
        <v>65.368200000000002</v>
      </c>
      <c r="F1791">
        <f>INDEX(RawData!$D$2:$D$1048576,MATCH(FmtData!$B$4+(ROW()-10),RawData!$A$2:$A$1048576,0))</f>
        <v>65.368200000000002</v>
      </c>
      <c r="G1791">
        <f>INDEX(RawData!E$2:E$1048576,MATCH(FmtData!$B$4+(ROW()-10),RawData!$A$2:$A$1048576,0))</f>
        <v>2881.14</v>
      </c>
      <c r="H1791">
        <f>INDEX(RawData!F$2:F$1048576,MATCH(FmtData!$B$4+(ROW()-10),RawData!$A$2:$A$1048576,0))</f>
        <v>-1.0764199999999999</v>
      </c>
      <c r="I1791">
        <f>INDEX(RawData!G$2:G$1048576,MATCH(FmtData!$B$4+(ROW()-10),RawData!$A$2:$A$1048576,0))</f>
        <v>-29008.1</v>
      </c>
      <c r="J1791">
        <f>INDEX(RawData!H$2:H$1048576,MATCH(FmtData!$B$4+(ROW()-10),RawData!$A$2:$A$1048576,0))</f>
        <v>5.0863699999999998E-2</v>
      </c>
      <c r="K1791">
        <f>INDEX(RawData!I$2:I$1048576,MATCH(FmtData!$B$4+(ROW()-10),RawData!$A$2:$A$1048576,0))</f>
        <v>-0.61477000000000004</v>
      </c>
      <c r="L1791">
        <f>INDEX(RawData!J$2:J$1048576,MATCH(FmtData!$B$4+(ROW()-10),RawData!$A$2:$A$1048576,0))</f>
        <v>225.1</v>
      </c>
      <c r="M1791">
        <f>INDEX(RawData!K$2:K$1048576,MATCH(FmtData!$B$4+(ROW()-10),RawData!$A$2:$A$1048576,0))</f>
        <v>179.1</v>
      </c>
      <c r="N1791">
        <f>INDEX(RawData!L$2:L$1048576,MATCH(FmtData!$B$4+(ROW()-10),RawData!$A$2:$A$1048576,0))</f>
        <v>22.8</v>
      </c>
      <c r="O1791">
        <f>INDEX(RawData!M$2:M$1048576,MATCH(FmtData!$B$4+(ROW()-10),RawData!$A$2:$A$1048576,0))</f>
        <v>177.4</v>
      </c>
      <c r="P1791">
        <f>INDEX(RawData!N$2:N$1048576,MATCH(FmtData!$B$4+(ROW()-10),RawData!$A$2:$A$1048576,0))</f>
        <v>22.1</v>
      </c>
      <c r="Q1791">
        <f>INDEX(RawData!O$2:O$1048576,MATCH(FmtData!$B$4+(ROW()-10),RawData!$A$2:$A$1048576,0))</f>
        <v>182.8</v>
      </c>
      <c r="R1791" s="8">
        <f>INDEX(RawData!P$2:P$1048576,MATCH(FmtData!$B$4+(ROW()-10),RawData!$A$2:$A$1048576,0))</f>
        <v>47.728200000000001</v>
      </c>
      <c r="S1791">
        <f>INDEX(RawData!Q$2:Q$1048576,MATCH(FmtData!$B$4+(ROW()-10),RawData!$A$2:$A$1048576,0))</f>
        <v>507.21300000000002</v>
      </c>
      <c r="T1791" s="8">
        <f>INDEX(RawData!R$2:R$1048576,MATCH(FmtData!$B$4+(ROW()-10),RawData!$A$2:$A$1048576,0))</f>
        <v>-6.0605100000000002E-2</v>
      </c>
      <c r="U1791" s="8">
        <f>INDEX(RawData!S$2:S$1048576,MATCH(FmtData!$B$4+(ROW()-10),RawData!$A$2:$A$1048576,0))</f>
        <v>0.73782099999999995</v>
      </c>
      <c r="V1791" s="8">
        <f>INDEX(RawData!T$2:T$1048576,MATCH(FmtData!$B$4+(ROW()-10),RawData!$A$2:$A$1048576,0))</f>
        <v>0.22619300000000001</v>
      </c>
      <c r="W1791" s="3">
        <f t="shared" si="562"/>
        <v>-0.5756579799999999</v>
      </c>
      <c r="X1791" s="3">
        <f t="shared" si="563"/>
        <v>-0.534740612</v>
      </c>
      <c r="Y1791" s="8">
        <f t="shared" si="546"/>
        <v>9.3810290600470054</v>
      </c>
      <c r="Z1791" s="8">
        <f t="shared" si="547"/>
        <v>9.4219464280470042</v>
      </c>
      <c r="AA1791" s="3">
        <f t="shared" si="564"/>
        <v>9.4014877440470048</v>
      </c>
      <c r="AB1791" s="41">
        <v>2</v>
      </c>
      <c r="AC1791" s="42" t="str">
        <f t="shared" si="556"/>
        <v>Dilatometer</v>
      </c>
      <c r="AD1791" s="15">
        <f t="shared" si="545"/>
        <v>-332.50529999999998</v>
      </c>
      <c r="AE1791" s="15">
        <f t="shared" si="548"/>
        <v>-139.66812690575193</v>
      </c>
      <c r="AF1791" s="15">
        <f t="shared" si="549"/>
        <v>-130.26005384308621</v>
      </c>
      <c r="AG1791" s="15">
        <f t="shared" si="550"/>
        <v>-134.973844510601</v>
      </c>
      <c r="AH1791" s="15">
        <f t="shared" si="561"/>
        <v>-137.17237402899104</v>
      </c>
      <c r="AI1791" s="17">
        <f t="shared" si="551"/>
        <v>1.27274131894566</v>
      </c>
      <c r="AJ1791" s="17">
        <f t="shared" si="552"/>
        <v>0.94541819535592331</v>
      </c>
      <c r="AK1791" s="17">
        <f t="shared" si="553"/>
        <v>0.93370284847210205</v>
      </c>
      <c r="AL1791" s="17">
        <f t="shared" si="554"/>
        <v>0.93953614831745791</v>
      </c>
      <c r="AM1791" s="17">
        <f t="shared" si="555"/>
        <v>0.94228181894282825</v>
      </c>
      <c r="AN1791" s="17">
        <f t="shared" si="557"/>
        <v>1.7155573149219006E-4</v>
      </c>
      <c r="AO1791" s="17">
        <f t="shared" si="558"/>
        <v>9.3953614831745789</v>
      </c>
      <c r="AP1791" s="17">
        <f t="shared" si="559"/>
        <v>12.7274131894566</v>
      </c>
      <c r="AQ1791" s="17">
        <f t="shared" si="560"/>
        <v>19.864691786880783</v>
      </c>
    </row>
    <row r="1792" spans="2:43" x14ac:dyDescent="0.45">
      <c r="B1792">
        <f>INDEX(RawData!$A$2:$A$1048576,MATCH(FmtData!$B$4+(ROW()-10),RawData!$A$2:$A$1048576,0))</f>
        <v>1980</v>
      </c>
      <c r="C1792" s="23">
        <f>LEFT(INDEX(RawData!$B$2:$B$1048576, MATCH(FmtData!$B$4+(ROW()-10),RawData!$A$2:$A$1048576,0)),10)+MID(INDEX(RawData!$B$2:$B$1048576, MATCH(FmtData!$B$4+(ROW()-10),RawData!$A$2:$A$1048576,0)),12,8)-$B$5/24</f>
        <v>42202.32675925926</v>
      </c>
      <c r="D1792" s="7">
        <f>MID(INDEX(RawData!$B$2:$B$1048576, MATCH(FmtData!$B$4+(ROW()-10),RawData!$A$2:$A$1048576,0)),12,8)+$B$5/24</f>
        <v>0.8267592592592593</v>
      </c>
      <c r="E1792" s="8">
        <f>INDEX(RawData!$D$2:$D$1048576,MATCH(FmtData!$B$4+(ROW()-10),RawData!$A$2:$A$1048576,0))</f>
        <v>65.644999999999996</v>
      </c>
      <c r="F1792">
        <f>INDEX(RawData!$D$2:$D$1048576,MATCH(FmtData!$B$4+(ROW()-10),RawData!$A$2:$A$1048576,0))</f>
        <v>65.644999999999996</v>
      </c>
      <c r="G1792">
        <f>INDEX(RawData!E$2:E$1048576,MATCH(FmtData!$B$4+(ROW()-10),RawData!$A$2:$A$1048576,0))</f>
        <v>2884.22</v>
      </c>
      <c r="H1792">
        <f>INDEX(RawData!F$2:F$1048576,MATCH(FmtData!$B$4+(ROW()-10),RawData!$A$2:$A$1048576,0))</f>
        <v>-1.0764199999999999</v>
      </c>
      <c r="I1792">
        <f>INDEX(RawData!G$2:G$1048576,MATCH(FmtData!$B$4+(ROW()-10),RawData!$A$2:$A$1048576,0))</f>
        <v>-29008.1</v>
      </c>
      <c r="J1792">
        <f>INDEX(RawData!H$2:H$1048576,MATCH(FmtData!$B$4+(ROW()-10),RawData!$A$2:$A$1048576,0))</f>
        <v>5.0845300000000003E-2</v>
      </c>
      <c r="K1792">
        <f>INDEX(RawData!I$2:I$1048576,MATCH(FmtData!$B$4+(ROW()-10),RawData!$A$2:$A$1048576,0))</f>
        <v>-0.61477000000000004</v>
      </c>
      <c r="L1792">
        <f>INDEX(RawData!J$2:J$1048576,MATCH(FmtData!$B$4+(ROW()-10),RawData!$A$2:$A$1048576,0))</f>
        <v>204.9</v>
      </c>
      <c r="M1792">
        <f>INDEX(RawData!K$2:K$1048576,MATCH(FmtData!$B$4+(ROW()-10),RawData!$A$2:$A$1048576,0))</f>
        <v>176.8</v>
      </c>
      <c r="N1792">
        <f>INDEX(RawData!L$2:L$1048576,MATCH(FmtData!$B$4+(ROW()-10),RawData!$A$2:$A$1048576,0))</f>
        <v>22.8</v>
      </c>
      <c r="O1792">
        <f>INDEX(RawData!M$2:M$1048576,MATCH(FmtData!$B$4+(ROW()-10),RawData!$A$2:$A$1048576,0))</f>
        <v>166.1</v>
      </c>
      <c r="P1792">
        <f>INDEX(RawData!N$2:N$1048576,MATCH(FmtData!$B$4+(ROW()-10),RawData!$A$2:$A$1048576,0))</f>
        <v>22</v>
      </c>
      <c r="Q1792">
        <f>INDEX(RawData!O$2:O$1048576,MATCH(FmtData!$B$4+(ROW()-10),RawData!$A$2:$A$1048576,0))</f>
        <v>181.9</v>
      </c>
      <c r="R1792" s="8">
        <f>INDEX(RawData!P$2:P$1048576,MATCH(FmtData!$B$4+(ROW()-10),RawData!$A$2:$A$1048576,0))</f>
        <v>46.475900000000003</v>
      </c>
      <c r="S1792">
        <f>INDEX(RawData!Q$2:Q$1048576,MATCH(FmtData!$B$4+(ROW()-10),RawData!$A$2:$A$1048576,0))</f>
        <v>507.21300000000002</v>
      </c>
      <c r="T1792" s="8">
        <f>INDEX(RawData!R$2:R$1048576,MATCH(FmtData!$B$4+(ROW()-10),RawData!$A$2:$A$1048576,0))</f>
        <v>-6.0605100000000002E-2</v>
      </c>
      <c r="U1792" s="8">
        <f>INDEX(RawData!S$2:S$1048576,MATCH(FmtData!$B$4+(ROW()-10),RawData!$A$2:$A$1048576,0))</f>
        <v>0.73724199999999995</v>
      </c>
      <c r="V1792" s="8">
        <f>INDEX(RawData!T$2:T$1048576,MATCH(FmtData!$B$4+(ROW()-10),RawData!$A$2:$A$1048576,0))</f>
        <v>0.22656499999999999</v>
      </c>
      <c r="W1792" s="3">
        <f t="shared" si="562"/>
        <v>-0.57418731999999995</v>
      </c>
      <c r="X1792" s="3">
        <f t="shared" si="563"/>
        <v>-0.53568549200000004</v>
      </c>
      <c r="Y1792" s="8">
        <f t="shared" si="546"/>
        <v>9.3824997200470044</v>
      </c>
      <c r="Z1792" s="8">
        <f t="shared" si="547"/>
        <v>9.4210015480470037</v>
      </c>
      <c r="AA1792" s="3">
        <f t="shared" si="564"/>
        <v>9.401750634047005</v>
      </c>
      <c r="AB1792" s="41">
        <v>2</v>
      </c>
      <c r="AC1792" s="42" t="str">
        <f t="shared" si="556"/>
        <v>Dilatometer</v>
      </c>
      <c r="AD1792" s="15">
        <f t="shared" si="545"/>
        <v>-333.75759999999997</v>
      </c>
      <c r="AE1792" s="15">
        <f t="shared" si="548"/>
        <v>-139.33133118555497</v>
      </c>
      <c r="AF1792" s="15">
        <f t="shared" si="549"/>
        <v>-130.47818953525325</v>
      </c>
      <c r="AG1792" s="15">
        <f t="shared" si="550"/>
        <v>-134.91339705727285</v>
      </c>
      <c r="AH1792" s="15">
        <f t="shared" si="561"/>
        <v>-137.11192657566289</v>
      </c>
      <c r="AI1792" s="17">
        <f t="shared" si="551"/>
        <v>1.2756093777938957</v>
      </c>
      <c r="AJ1792" s="17">
        <f t="shared" si="552"/>
        <v>0.94499373094908479</v>
      </c>
      <c r="AK1792" s="17">
        <f t="shared" si="553"/>
        <v>0.93397119175423349</v>
      </c>
      <c r="AL1792" s="17">
        <f t="shared" si="554"/>
        <v>0.93946088349605505</v>
      </c>
      <c r="AM1792" s="17">
        <f t="shared" si="555"/>
        <v>0.94220611359331785</v>
      </c>
      <c r="AN1792" s="17">
        <f t="shared" si="557"/>
        <v>2.0006994767951536E-4</v>
      </c>
      <c r="AO1792" s="17">
        <f t="shared" si="558"/>
        <v>9.3946088349605503</v>
      </c>
      <c r="AP1792" s="17">
        <f t="shared" si="559"/>
        <v>12.756093777938958</v>
      </c>
      <c r="AQ1792" s="17">
        <f t="shared" si="560"/>
        <v>19.885927565323897</v>
      </c>
    </row>
    <row r="1793" spans="2:43" x14ac:dyDescent="0.45">
      <c r="B1793">
        <f>INDEX(RawData!$A$2:$A$1048576,MATCH(FmtData!$B$4+(ROW()-10),RawData!$A$2:$A$1048576,0))</f>
        <v>1981</v>
      </c>
      <c r="C1793" s="23">
        <f>LEFT(INDEX(RawData!$B$2:$B$1048576, MATCH(FmtData!$B$4+(ROW()-10),RawData!$A$2:$A$1048576,0)),10)+MID(INDEX(RawData!$B$2:$B$1048576, MATCH(FmtData!$B$4+(ROW()-10),RawData!$A$2:$A$1048576,0)),12,8)-$B$5/24</f>
        <v>42202.338333333333</v>
      </c>
      <c r="D1793" s="7">
        <f>MID(INDEX(RawData!$B$2:$B$1048576, MATCH(FmtData!$B$4+(ROW()-10),RawData!$A$2:$A$1048576,0)),12,8)+$B$5/24</f>
        <v>0.83833333333333326</v>
      </c>
      <c r="E1793" s="8">
        <f>INDEX(RawData!$D$2:$D$1048576,MATCH(FmtData!$B$4+(ROW()-10),RawData!$A$2:$A$1048576,0))</f>
        <v>65.921800000000005</v>
      </c>
      <c r="F1793">
        <f>INDEX(RawData!$D$2:$D$1048576,MATCH(FmtData!$B$4+(ROW()-10),RawData!$A$2:$A$1048576,0))</f>
        <v>65.921800000000005</v>
      </c>
      <c r="G1793">
        <f>INDEX(RawData!E$2:E$1048576,MATCH(FmtData!$B$4+(ROW()-10),RawData!$A$2:$A$1048576,0))</f>
        <v>2901.45</v>
      </c>
      <c r="H1793">
        <f>INDEX(RawData!F$2:F$1048576,MATCH(FmtData!$B$4+(ROW()-10),RawData!$A$2:$A$1048576,0))</f>
        <v>-1.0764199999999999</v>
      </c>
      <c r="I1793">
        <f>INDEX(RawData!G$2:G$1048576,MATCH(FmtData!$B$4+(ROW()-10),RawData!$A$2:$A$1048576,0))</f>
        <v>-29008.1</v>
      </c>
      <c r="J1793">
        <f>INDEX(RawData!H$2:H$1048576,MATCH(FmtData!$B$4+(ROW()-10),RawData!$A$2:$A$1048576,0))</f>
        <v>5.0845300000000003E-2</v>
      </c>
      <c r="K1793">
        <f>INDEX(RawData!I$2:I$1048576,MATCH(FmtData!$B$4+(ROW()-10),RawData!$A$2:$A$1048576,0))</f>
        <v>-0.61458100000000004</v>
      </c>
      <c r="L1793">
        <f>INDEX(RawData!J$2:J$1048576,MATCH(FmtData!$B$4+(ROW()-10),RawData!$A$2:$A$1048576,0))</f>
        <v>172.4</v>
      </c>
      <c r="M1793">
        <f>INDEX(RawData!K$2:K$1048576,MATCH(FmtData!$B$4+(ROW()-10),RawData!$A$2:$A$1048576,0))</f>
        <v>177.2</v>
      </c>
      <c r="N1793">
        <f>INDEX(RawData!L$2:L$1048576,MATCH(FmtData!$B$4+(ROW()-10),RawData!$A$2:$A$1048576,0))</f>
        <v>22.8</v>
      </c>
      <c r="O1793">
        <f>INDEX(RawData!M$2:M$1048576,MATCH(FmtData!$B$4+(ROW()-10),RawData!$A$2:$A$1048576,0))</f>
        <v>164</v>
      </c>
      <c r="P1793">
        <f>INDEX(RawData!N$2:N$1048576,MATCH(FmtData!$B$4+(ROW()-10),RawData!$A$2:$A$1048576,0))</f>
        <v>22.1</v>
      </c>
      <c r="Q1793">
        <f>INDEX(RawData!O$2:O$1048576,MATCH(FmtData!$B$4+(ROW()-10),RawData!$A$2:$A$1048576,0))</f>
        <v>181.7</v>
      </c>
      <c r="R1793" s="8">
        <f>INDEX(RawData!P$2:P$1048576,MATCH(FmtData!$B$4+(ROW()-10),RawData!$A$2:$A$1048576,0))</f>
        <v>44.735999999999997</v>
      </c>
      <c r="S1793">
        <f>INDEX(RawData!Q$2:Q$1048576,MATCH(FmtData!$B$4+(ROW()-10),RawData!$A$2:$A$1048576,0))</f>
        <v>507.21300000000002</v>
      </c>
      <c r="T1793" s="8">
        <f>INDEX(RawData!R$2:R$1048576,MATCH(FmtData!$B$4+(ROW()-10),RawData!$A$2:$A$1048576,0))</f>
        <v>-6.0605100000000002E-2</v>
      </c>
      <c r="U1793" s="8">
        <f>INDEX(RawData!S$2:S$1048576,MATCH(FmtData!$B$4+(ROW()-10),RawData!$A$2:$A$1048576,0))</f>
        <v>0.73763800000000002</v>
      </c>
      <c r="V1793" s="8">
        <f>INDEX(RawData!T$2:T$1048576,MATCH(FmtData!$B$4+(ROW()-10),RawData!$A$2:$A$1048576,0))</f>
        <v>0.227247</v>
      </c>
      <c r="W1793" s="3">
        <f t="shared" si="562"/>
        <v>-0.57519316000000009</v>
      </c>
      <c r="X1793" s="3">
        <f t="shared" si="563"/>
        <v>-0.53741777200000007</v>
      </c>
      <c r="Y1793" s="8">
        <f t="shared" si="546"/>
        <v>9.3814938800470049</v>
      </c>
      <c r="Z1793" s="8">
        <f t="shared" si="547"/>
        <v>9.4192692680470049</v>
      </c>
      <c r="AA1793" s="3">
        <f t="shared" si="564"/>
        <v>9.4003815740470049</v>
      </c>
      <c r="AB1793" s="41">
        <v>2</v>
      </c>
      <c r="AC1793" s="42" t="str">
        <f t="shared" si="556"/>
        <v>Dilatometer</v>
      </c>
      <c r="AD1793" s="15">
        <f t="shared" si="545"/>
        <v>-335.4975</v>
      </c>
      <c r="AE1793" s="15">
        <f t="shared" si="548"/>
        <v>-139.56168939117583</v>
      </c>
      <c r="AF1793" s="15">
        <f t="shared" si="549"/>
        <v>-130.87799668538219</v>
      </c>
      <c r="AG1793" s="15">
        <f t="shared" si="550"/>
        <v>-135.22815575015147</v>
      </c>
      <c r="AH1793" s="15">
        <f t="shared" si="561"/>
        <v>-137.42668526854152</v>
      </c>
      <c r="AI1793" s="17">
        <f t="shared" si="551"/>
        <v>1.2796156769382956</v>
      </c>
      <c r="AJ1793" s="17">
        <f t="shared" si="552"/>
        <v>0.94528401071020995</v>
      </c>
      <c r="AK1793" s="17">
        <f t="shared" si="553"/>
        <v>0.93446342186215769</v>
      </c>
      <c r="AL1793" s="17">
        <f t="shared" si="554"/>
        <v>0.93985293052390129</v>
      </c>
      <c r="AM1793" s="17">
        <f t="shared" si="555"/>
        <v>0.94260045567716433</v>
      </c>
      <c r="AN1793" s="17">
        <f t="shared" si="557"/>
        <v>5.139266727149927E-4</v>
      </c>
      <c r="AO1793" s="17">
        <f t="shared" si="558"/>
        <v>9.3985293052390126</v>
      </c>
      <c r="AP1793" s="17">
        <f t="shared" si="559"/>
        <v>12.796156769382955</v>
      </c>
      <c r="AQ1793" s="17">
        <f t="shared" si="560"/>
        <v>20.004723819406639</v>
      </c>
    </row>
    <row r="1794" spans="2:43" x14ac:dyDescent="0.45">
      <c r="B1794">
        <f>INDEX(RawData!$A$2:$A$1048576,MATCH(FmtData!$B$4+(ROW()-10),RawData!$A$2:$A$1048576,0))</f>
        <v>1982</v>
      </c>
      <c r="C1794" s="23">
        <f>LEFT(INDEX(RawData!$B$2:$B$1048576, MATCH(FmtData!$B$4+(ROW()-10),RawData!$A$2:$A$1048576,0)),10)+MID(INDEX(RawData!$B$2:$B$1048576, MATCH(FmtData!$B$4+(ROW()-10),RawData!$A$2:$A$1048576,0)),12,8)-$B$5/24</f>
        <v>42202.349907407406</v>
      </c>
      <c r="D1794" s="7">
        <f>MID(INDEX(RawData!$B$2:$B$1048576, MATCH(FmtData!$B$4+(ROW()-10),RawData!$A$2:$A$1048576,0)),12,8)+$B$5/24</f>
        <v>0.84990740740740744</v>
      </c>
      <c r="E1794" s="8">
        <f>INDEX(RawData!$D$2:$D$1048576,MATCH(FmtData!$B$4+(ROW()-10),RawData!$A$2:$A$1048576,0))</f>
        <v>66.198599999999999</v>
      </c>
      <c r="F1794">
        <f>INDEX(RawData!$D$2:$D$1048576,MATCH(FmtData!$B$4+(ROW()-10),RawData!$A$2:$A$1048576,0))</f>
        <v>66.198599999999999</v>
      </c>
      <c r="G1794">
        <f>INDEX(RawData!E$2:E$1048576,MATCH(FmtData!$B$4+(ROW()-10),RawData!$A$2:$A$1048576,0))</f>
        <v>2904.22</v>
      </c>
      <c r="H1794">
        <f>INDEX(RawData!F$2:F$1048576,MATCH(FmtData!$B$4+(ROW()-10),RawData!$A$2:$A$1048576,0))</f>
        <v>-1.0764199999999999</v>
      </c>
      <c r="I1794">
        <f>INDEX(RawData!G$2:G$1048576,MATCH(FmtData!$B$4+(ROW()-10),RawData!$A$2:$A$1048576,0))</f>
        <v>-29008.1</v>
      </c>
      <c r="J1794">
        <f>INDEX(RawData!H$2:H$1048576,MATCH(FmtData!$B$4+(ROW()-10),RawData!$A$2:$A$1048576,0))</f>
        <v>5.0845300000000003E-2</v>
      </c>
      <c r="K1794">
        <f>INDEX(RawData!I$2:I$1048576,MATCH(FmtData!$B$4+(ROW()-10),RawData!$A$2:$A$1048576,0))</f>
        <v>-0.61514800000000003</v>
      </c>
      <c r="L1794">
        <f>INDEX(RawData!J$2:J$1048576,MATCH(FmtData!$B$4+(ROW()-10),RawData!$A$2:$A$1048576,0))</f>
        <v>175.7</v>
      </c>
      <c r="M1794">
        <f>INDEX(RawData!K$2:K$1048576,MATCH(FmtData!$B$4+(ROW()-10),RawData!$A$2:$A$1048576,0))</f>
        <v>174.5</v>
      </c>
      <c r="N1794">
        <f>INDEX(RawData!L$2:L$1048576,MATCH(FmtData!$B$4+(ROW()-10),RawData!$A$2:$A$1048576,0))</f>
        <v>22.7</v>
      </c>
      <c r="O1794">
        <f>INDEX(RawData!M$2:M$1048576,MATCH(FmtData!$B$4+(ROW()-10),RawData!$A$2:$A$1048576,0))</f>
        <v>171.5</v>
      </c>
      <c r="P1794">
        <f>INDEX(RawData!N$2:N$1048576,MATCH(FmtData!$B$4+(ROW()-10),RawData!$A$2:$A$1048576,0))</f>
        <v>21.9</v>
      </c>
      <c r="Q1794">
        <f>INDEX(RawData!O$2:O$1048576,MATCH(FmtData!$B$4+(ROW()-10),RawData!$A$2:$A$1048576,0))</f>
        <v>182.3</v>
      </c>
      <c r="R1794" s="8">
        <f>INDEX(RawData!P$2:P$1048576,MATCH(FmtData!$B$4+(ROW()-10),RawData!$A$2:$A$1048576,0))</f>
        <v>46.183300000000003</v>
      </c>
      <c r="S1794">
        <f>INDEX(RawData!Q$2:Q$1048576,MATCH(FmtData!$B$4+(ROW()-10),RawData!$A$2:$A$1048576,0))</f>
        <v>507.21300000000002</v>
      </c>
      <c r="T1794" s="8">
        <f>INDEX(RawData!R$2:R$1048576,MATCH(FmtData!$B$4+(ROW()-10),RawData!$A$2:$A$1048576,0))</f>
        <v>-6.0605100000000002E-2</v>
      </c>
      <c r="U1794" s="8">
        <f>INDEX(RawData!S$2:S$1048576,MATCH(FmtData!$B$4+(ROW()-10),RawData!$A$2:$A$1048576,0))</f>
        <v>0.73925200000000002</v>
      </c>
      <c r="V1794" s="8">
        <f>INDEX(RawData!T$2:T$1048576,MATCH(FmtData!$B$4+(ROW()-10),RawData!$A$2:$A$1048576,0))</f>
        <v>0.22523099999999999</v>
      </c>
      <c r="W1794" s="3">
        <f t="shared" si="562"/>
        <v>-0.57929272000000009</v>
      </c>
      <c r="X1794" s="3">
        <f t="shared" si="563"/>
        <v>-0.53229713199999995</v>
      </c>
      <c r="Y1794" s="8">
        <f t="shared" si="546"/>
        <v>9.3773943200470047</v>
      </c>
      <c r="Z1794" s="8">
        <f t="shared" si="547"/>
        <v>9.4243899080470044</v>
      </c>
      <c r="AA1794" s="3">
        <f t="shared" si="564"/>
        <v>9.4008921140470036</v>
      </c>
      <c r="AB1794" s="41">
        <v>2</v>
      </c>
      <c r="AC1794" s="42" t="str">
        <f t="shared" si="556"/>
        <v>Dilatometer</v>
      </c>
      <c r="AD1794" s="15">
        <f t="shared" si="545"/>
        <v>-334.05020000000002</v>
      </c>
      <c r="AE1794" s="15">
        <f t="shared" si="548"/>
        <v>-140.50008687616548</v>
      </c>
      <c r="AF1794" s="15">
        <f t="shared" si="549"/>
        <v>-129.69575689898795</v>
      </c>
      <c r="AG1794" s="15">
        <f t="shared" si="550"/>
        <v>-135.11078841812116</v>
      </c>
      <c r="AH1794" s="15">
        <f t="shared" si="561"/>
        <v>-137.30931793651121</v>
      </c>
      <c r="AI1794" s="17">
        <f t="shared" si="551"/>
        <v>1.276281363884358</v>
      </c>
      <c r="AJ1794" s="17">
        <f t="shared" si="552"/>
        <v>0.94646835255712325</v>
      </c>
      <c r="AK1794" s="17">
        <f t="shared" si="553"/>
        <v>0.93300938398621769</v>
      </c>
      <c r="AL1794" s="17">
        <f t="shared" si="554"/>
        <v>0.93970670563873182</v>
      </c>
      <c r="AM1794" s="17">
        <f t="shared" si="555"/>
        <v>0.94245337467432044</v>
      </c>
      <c r="AN1794" s="17">
        <f t="shared" si="557"/>
        <v>6.4196667575833199E-4</v>
      </c>
      <c r="AO1794" s="17">
        <f t="shared" si="558"/>
        <v>9.3970670563873178</v>
      </c>
      <c r="AP1794" s="17">
        <f t="shared" si="559"/>
        <v>12.76281363884358</v>
      </c>
      <c r="AQ1794" s="17">
        <f t="shared" si="560"/>
        <v>20.023822230538922</v>
      </c>
    </row>
    <row r="1795" spans="2:43" x14ac:dyDescent="0.45">
      <c r="B1795">
        <f>INDEX(RawData!$A$2:$A$1048576,MATCH(FmtData!$B$4+(ROW()-10),RawData!$A$2:$A$1048576,0))</f>
        <v>1983</v>
      </c>
      <c r="C1795" s="23">
        <f>LEFT(INDEX(RawData!$B$2:$B$1048576, MATCH(FmtData!$B$4+(ROW()-10),RawData!$A$2:$A$1048576,0)),10)+MID(INDEX(RawData!$B$2:$B$1048576, MATCH(FmtData!$B$4+(ROW()-10),RawData!$A$2:$A$1048576,0)),12,8)-$B$5/24</f>
        <v>42202.361493055556</v>
      </c>
      <c r="D1795" s="7">
        <f>MID(INDEX(RawData!$B$2:$B$1048576, MATCH(FmtData!$B$4+(ROW()-10),RawData!$A$2:$A$1048576,0)),12,8)+$B$5/24</f>
        <v>0.86149305555555555</v>
      </c>
      <c r="E1795" s="8">
        <f>INDEX(RawData!$D$2:$D$1048576,MATCH(FmtData!$B$4+(ROW()-10),RawData!$A$2:$A$1048576,0))</f>
        <v>66.475399999999993</v>
      </c>
      <c r="F1795">
        <f>INDEX(RawData!$D$2:$D$1048576,MATCH(FmtData!$B$4+(ROW()-10),RawData!$A$2:$A$1048576,0))</f>
        <v>66.475399999999993</v>
      </c>
      <c r="G1795">
        <f>INDEX(RawData!E$2:E$1048576,MATCH(FmtData!$B$4+(ROW()-10),RawData!$A$2:$A$1048576,0))</f>
        <v>2901.45</v>
      </c>
      <c r="H1795">
        <f>INDEX(RawData!F$2:F$1048576,MATCH(FmtData!$B$4+(ROW()-10),RawData!$A$2:$A$1048576,0))</f>
        <v>-1.0764199999999999</v>
      </c>
      <c r="I1795">
        <f>INDEX(RawData!G$2:G$1048576,MATCH(FmtData!$B$4+(ROW()-10),RawData!$A$2:$A$1048576,0))</f>
        <v>-29008.1</v>
      </c>
      <c r="J1795">
        <f>INDEX(RawData!H$2:H$1048576,MATCH(FmtData!$B$4+(ROW()-10),RawData!$A$2:$A$1048576,0))</f>
        <v>5.0863699999999998E-2</v>
      </c>
      <c r="K1795">
        <f>INDEX(RawData!I$2:I$1048576,MATCH(FmtData!$B$4+(ROW()-10),RawData!$A$2:$A$1048576,0))</f>
        <v>-0.61495900000000003</v>
      </c>
      <c r="L1795">
        <f>INDEX(RawData!J$2:J$1048576,MATCH(FmtData!$B$4+(ROW()-10),RawData!$A$2:$A$1048576,0))</f>
        <v>209.8</v>
      </c>
      <c r="M1795">
        <f>INDEX(RawData!K$2:K$1048576,MATCH(FmtData!$B$4+(ROW()-10),RawData!$A$2:$A$1048576,0))</f>
        <v>172.4</v>
      </c>
      <c r="N1795">
        <f>INDEX(RawData!L$2:L$1048576,MATCH(FmtData!$B$4+(ROW()-10),RawData!$A$2:$A$1048576,0))</f>
        <v>22.7</v>
      </c>
      <c r="O1795">
        <f>INDEX(RawData!M$2:M$1048576,MATCH(FmtData!$B$4+(ROW()-10),RawData!$A$2:$A$1048576,0))</f>
        <v>166.6</v>
      </c>
      <c r="P1795">
        <f>INDEX(RawData!N$2:N$1048576,MATCH(FmtData!$B$4+(ROW()-10),RawData!$A$2:$A$1048576,0))</f>
        <v>22</v>
      </c>
      <c r="Q1795">
        <f>INDEX(RawData!O$2:O$1048576,MATCH(FmtData!$B$4+(ROW()-10),RawData!$A$2:$A$1048576,0))</f>
        <v>182.5</v>
      </c>
      <c r="R1795" s="8">
        <f>INDEX(RawData!P$2:P$1048576,MATCH(FmtData!$B$4+(ROW()-10),RawData!$A$2:$A$1048576,0))</f>
        <v>46.745100000000001</v>
      </c>
      <c r="S1795">
        <f>INDEX(RawData!Q$2:Q$1048576,MATCH(FmtData!$B$4+(ROW()-10),RawData!$A$2:$A$1048576,0))</f>
        <v>507.21300000000002</v>
      </c>
      <c r="T1795" s="8">
        <f>INDEX(RawData!R$2:R$1048576,MATCH(FmtData!$B$4+(ROW()-10),RawData!$A$2:$A$1048576,0))</f>
        <v>-5.9423200000000002E-2</v>
      </c>
      <c r="U1795" s="8">
        <f>INDEX(RawData!S$2:S$1048576,MATCH(FmtData!$B$4+(ROW()-10),RawData!$A$2:$A$1048576,0))</f>
        <v>0.73952600000000002</v>
      </c>
      <c r="V1795" s="8">
        <f>INDEX(RawData!T$2:T$1048576,MATCH(FmtData!$B$4+(ROW()-10),RawData!$A$2:$A$1048576,0))</f>
        <v>0.224828</v>
      </c>
      <c r="W1795" s="3">
        <f t="shared" si="562"/>
        <v>-0.57998868000000015</v>
      </c>
      <c r="X1795" s="3">
        <f t="shared" si="563"/>
        <v>-0.53127351200000006</v>
      </c>
      <c r="Y1795" s="8">
        <f t="shared" si="546"/>
        <v>9.3766983600470049</v>
      </c>
      <c r="Z1795" s="8">
        <f t="shared" si="547"/>
        <v>9.4254135280470042</v>
      </c>
      <c r="AA1795" s="3">
        <f t="shared" si="564"/>
        <v>9.4010559440470054</v>
      </c>
      <c r="AB1795" s="41">
        <v>2</v>
      </c>
      <c r="AC1795" s="42" t="str">
        <f t="shared" si="556"/>
        <v>Dilatometer</v>
      </c>
      <c r="AD1795" s="15">
        <f t="shared" si="545"/>
        <v>-333.48840000000001</v>
      </c>
      <c r="AE1795" s="15">
        <f t="shared" si="548"/>
        <v>-140.65931591554818</v>
      </c>
      <c r="AF1795" s="15">
        <f t="shared" si="549"/>
        <v>-129.45927933937105</v>
      </c>
      <c r="AG1795" s="15">
        <f t="shared" si="550"/>
        <v>-135.07312319229197</v>
      </c>
      <c r="AH1795" s="15">
        <f t="shared" si="561"/>
        <v>-137.27165271068202</v>
      </c>
      <c r="AI1795" s="17">
        <f t="shared" si="551"/>
        <v>1.2749917569184983</v>
      </c>
      <c r="AJ1795" s="17">
        <f t="shared" si="552"/>
        <v>0.94666960846480253</v>
      </c>
      <c r="AK1795" s="17">
        <f t="shared" si="553"/>
        <v>0.93271908291410288</v>
      </c>
      <c r="AL1795" s="17">
        <f t="shared" si="554"/>
        <v>0.93965978916370596</v>
      </c>
      <c r="AM1795" s="17">
        <f t="shared" si="555"/>
        <v>0.94240618354099737</v>
      </c>
      <c r="AN1795" s="17">
        <f t="shared" si="557"/>
        <v>5.2678679416717777E-5</v>
      </c>
      <c r="AO1795" s="17">
        <f t="shared" si="558"/>
        <v>9.3965978916370592</v>
      </c>
      <c r="AP1795" s="17">
        <f t="shared" si="559"/>
        <v>12.749917569184984</v>
      </c>
      <c r="AQ1795" s="17">
        <f t="shared" si="560"/>
        <v>20.004723819406639</v>
      </c>
    </row>
    <row r="1796" spans="2:43" x14ac:dyDescent="0.45">
      <c r="B1796">
        <f>INDEX(RawData!$A$2:$A$1048576,MATCH(FmtData!$B$4+(ROW()-10),RawData!$A$2:$A$1048576,0))</f>
        <v>1984</v>
      </c>
      <c r="C1796" s="23">
        <f>LEFT(INDEX(RawData!$B$2:$B$1048576, MATCH(FmtData!$B$4+(ROW()-10),RawData!$A$2:$A$1048576,0)),10)+MID(INDEX(RawData!$B$2:$B$1048576, MATCH(FmtData!$B$4+(ROW()-10),RawData!$A$2:$A$1048576,0)),12,8)-$B$5/24</f>
        <v>42202.373067129629</v>
      </c>
      <c r="D1796" s="7">
        <f>MID(INDEX(RawData!$B$2:$B$1048576, MATCH(FmtData!$B$4+(ROW()-10),RawData!$A$2:$A$1048576,0)),12,8)+$B$5/24</f>
        <v>0.87306712962962962</v>
      </c>
      <c r="E1796" s="8">
        <f>INDEX(RawData!$D$2:$D$1048576,MATCH(FmtData!$B$4+(ROW()-10),RawData!$A$2:$A$1048576,0))</f>
        <v>66.751999999999995</v>
      </c>
      <c r="F1796">
        <f>INDEX(RawData!$D$2:$D$1048576,MATCH(FmtData!$B$4+(ROW()-10),RawData!$A$2:$A$1048576,0))</f>
        <v>66.751999999999995</v>
      </c>
      <c r="G1796">
        <f>INDEX(RawData!E$2:E$1048576,MATCH(FmtData!$B$4+(ROW()-10),RawData!$A$2:$A$1048576,0))</f>
        <v>2886.07</v>
      </c>
      <c r="H1796">
        <f>INDEX(RawData!F$2:F$1048576,MATCH(FmtData!$B$4+(ROW()-10),RawData!$A$2:$A$1048576,0))</f>
        <v>-1.0764199999999999</v>
      </c>
      <c r="I1796">
        <f>INDEX(RawData!G$2:G$1048576,MATCH(FmtData!$B$4+(ROW()-10),RawData!$A$2:$A$1048576,0))</f>
        <v>-29008.1</v>
      </c>
      <c r="J1796">
        <f>INDEX(RawData!H$2:H$1048576,MATCH(FmtData!$B$4+(ROW()-10),RawData!$A$2:$A$1048576,0))</f>
        <v>5.0845300000000003E-2</v>
      </c>
      <c r="K1796">
        <f>INDEX(RawData!I$2:I$1048576,MATCH(FmtData!$B$4+(ROW()-10),RawData!$A$2:$A$1048576,0))</f>
        <v>-0.61477000000000004</v>
      </c>
      <c r="L1796">
        <f>INDEX(RawData!J$2:J$1048576,MATCH(FmtData!$B$4+(ROW()-10),RawData!$A$2:$A$1048576,0))</f>
        <v>171.4</v>
      </c>
      <c r="M1796">
        <f>INDEX(RawData!K$2:K$1048576,MATCH(FmtData!$B$4+(ROW()-10),RawData!$A$2:$A$1048576,0))</f>
        <v>169.5</v>
      </c>
      <c r="N1796">
        <f>INDEX(RawData!L$2:L$1048576,MATCH(FmtData!$B$4+(ROW()-10),RawData!$A$2:$A$1048576,0))</f>
        <v>22.7</v>
      </c>
      <c r="O1796">
        <f>INDEX(RawData!M$2:M$1048576,MATCH(FmtData!$B$4+(ROW()-10),RawData!$A$2:$A$1048576,0))</f>
        <v>164.7</v>
      </c>
      <c r="P1796">
        <f>INDEX(RawData!N$2:N$1048576,MATCH(FmtData!$B$4+(ROW()-10),RawData!$A$2:$A$1048576,0))</f>
        <v>21.8</v>
      </c>
      <c r="Q1796">
        <f>INDEX(RawData!O$2:O$1048576,MATCH(FmtData!$B$4+(ROW()-10),RawData!$A$2:$A$1048576,0))</f>
        <v>182.8</v>
      </c>
      <c r="R1796" s="8">
        <f>INDEX(RawData!P$2:P$1048576,MATCH(FmtData!$B$4+(ROW()-10),RawData!$A$2:$A$1048576,0))</f>
        <v>46.269199999999998</v>
      </c>
      <c r="S1796">
        <f>INDEX(RawData!Q$2:Q$1048576,MATCH(FmtData!$B$4+(ROW()-10),RawData!$A$2:$A$1048576,0))</f>
        <v>507.21300000000002</v>
      </c>
      <c r="T1796" s="8">
        <f>INDEX(RawData!R$2:R$1048576,MATCH(FmtData!$B$4+(ROW()-10),RawData!$A$2:$A$1048576,0))</f>
        <v>-6.0605100000000002E-2</v>
      </c>
      <c r="U1796" s="8">
        <f>INDEX(RawData!S$2:S$1048576,MATCH(FmtData!$B$4+(ROW()-10),RawData!$A$2:$A$1048576,0))</f>
        <v>0.73885599999999996</v>
      </c>
      <c r="V1796" s="8">
        <f>INDEX(RawData!T$2:T$1048576,MATCH(FmtData!$B$4+(ROW()-10),RawData!$A$2:$A$1048576,0))</f>
        <v>0.227433</v>
      </c>
      <c r="W1796" s="3">
        <f t="shared" si="562"/>
        <v>-0.57828687999999995</v>
      </c>
      <c r="X1796" s="3">
        <f t="shared" si="563"/>
        <v>-0.53789021199999998</v>
      </c>
      <c r="Y1796" s="8">
        <f t="shared" si="546"/>
        <v>9.3784001600470042</v>
      </c>
      <c r="Z1796" s="8">
        <f t="shared" si="547"/>
        <v>9.4187968280470038</v>
      </c>
      <c r="AA1796" s="3">
        <f t="shared" si="564"/>
        <v>9.398598494047004</v>
      </c>
      <c r="AB1796" s="41">
        <v>2</v>
      </c>
      <c r="AC1796" s="42" t="str">
        <f t="shared" si="556"/>
        <v>Dilatometer</v>
      </c>
      <c r="AD1796" s="15">
        <f t="shared" si="545"/>
        <v>-333.96429999999998</v>
      </c>
      <c r="AE1796" s="15">
        <f t="shared" si="548"/>
        <v>-140.26992044143708</v>
      </c>
      <c r="AF1796" s="15">
        <f t="shared" si="549"/>
        <v>-130.98701068082096</v>
      </c>
      <c r="AG1796" s="15">
        <f t="shared" si="550"/>
        <v>-135.63797024419046</v>
      </c>
      <c r="AH1796" s="15">
        <f t="shared" si="561"/>
        <v>-137.8364997625805</v>
      </c>
      <c r="AI1796" s="17">
        <f t="shared" si="551"/>
        <v>1.2760840122670327</v>
      </c>
      <c r="AJ1796" s="17">
        <f t="shared" si="552"/>
        <v>0.94617758725841095</v>
      </c>
      <c r="AK1796" s="17">
        <f t="shared" si="553"/>
        <v>0.93459772653223872</v>
      </c>
      <c r="AL1796" s="17">
        <f t="shared" si="554"/>
        <v>0.94036386472778777</v>
      </c>
      <c r="AM1796" s="17">
        <f t="shared" si="555"/>
        <v>0.94311438234987932</v>
      </c>
      <c r="AN1796" s="17">
        <f t="shared" si="557"/>
        <v>-5.5344398615919665E-4</v>
      </c>
      <c r="AO1796" s="17">
        <f t="shared" si="558"/>
        <v>9.4036386472778783</v>
      </c>
      <c r="AP1796" s="17">
        <f t="shared" si="559"/>
        <v>12.760840122670327</v>
      </c>
      <c r="AQ1796" s="17">
        <f t="shared" si="560"/>
        <v>19.898682821856291</v>
      </c>
    </row>
    <row r="1797" spans="2:43" x14ac:dyDescent="0.45">
      <c r="B1797">
        <f>INDEX(RawData!$A$2:$A$1048576,MATCH(FmtData!$B$4+(ROW()-10),RawData!$A$2:$A$1048576,0))</f>
        <v>1985</v>
      </c>
      <c r="C1797" s="23">
        <f>LEFT(INDEX(RawData!$B$2:$B$1048576, MATCH(FmtData!$B$4+(ROW()-10),RawData!$A$2:$A$1048576,0)),10)+MID(INDEX(RawData!$B$2:$B$1048576, MATCH(FmtData!$B$4+(ROW()-10),RawData!$A$2:$A$1048576,0)),12,8)-$B$5/24</f>
        <v>42202.384629629632</v>
      </c>
      <c r="D1797" s="7">
        <f>MID(INDEX(RawData!$B$2:$B$1048576, MATCH(FmtData!$B$4+(ROW()-10),RawData!$A$2:$A$1048576,0)),12,8)+$B$5/24</f>
        <v>0.88462962962962965</v>
      </c>
      <c r="E1797" s="8">
        <f>INDEX(RawData!$D$2:$D$1048576,MATCH(FmtData!$B$4+(ROW()-10),RawData!$A$2:$A$1048576,0))</f>
        <v>67.028800000000004</v>
      </c>
      <c r="F1797">
        <f>INDEX(RawData!$D$2:$D$1048576,MATCH(FmtData!$B$4+(ROW()-10),RawData!$A$2:$A$1048576,0))</f>
        <v>67.028800000000004</v>
      </c>
      <c r="G1797">
        <f>INDEX(RawData!E$2:E$1048576,MATCH(FmtData!$B$4+(ROW()-10),RawData!$A$2:$A$1048576,0))</f>
        <v>2877.45</v>
      </c>
      <c r="H1797">
        <f>INDEX(RawData!F$2:F$1048576,MATCH(FmtData!$B$4+(ROW()-10),RawData!$A$2:$A$1048576,0))</f>
        <v>-1.0764199999999999</v>
      </c>
      <c r="I1797">
        <f>INDEX(RawData!G$2:G$1048576,MATCH(FmtData!$B$4+(ROW()-10),RawData!$A$2:$A$1048576,0))</f>
        <v>-29008.1</v>
      </c>
      <c r="J1797">
        <f>INDEX(RawData!H$2:H$1048576,MATCH(FmtData!$B$4+(ROW()-10),RawData!$A$2:$A$1048576,0))</f>
        <v>5.0845300000000003E-2</v>
      </c>
      <c r="K1797">
        <f>INDEX(RawData!I$2:I$1048576,MATCH(FmtData!$B$4+(ROW()-10),RawData!$A$2:$A$1048576,0))</f>
        <v>-0.61533599999999999</v>
      </c>
      <c r="L1797">
        <f>INDEX(RawData!J$2:J$1048576,MATCH(FmtData!$B$4+(ROW()-10),RawData!$A$2:$A$1048576,0))</f>
        <v>180.2</v>
      </c>
      <c r="M1797">
        <f>INDEX(RawData!K$2:K$1048576,MATCH(FmtData!$B$4+(ROW()-10),RawData!$A$2:$A$1048576,0))</f>
        <v>174</v>
      </c>
      <c r="N1797">
        <f>INDEX(RawData!L$2:L$1048576,MATCH(FmtData!$B$4+(ROW()-10),RawData!$A$2:$A$1048576,0))</f>
        <v>22.6</v>
      </c>
      <c r="O1797">
        <f>INDEX(RawData!M$2:M$1048576,MATCH(FmtData!$B$4+(ROW()-10),RawData!$A$2:$A$1048576,0))</f>
        <v>175.8</v>
      </c>
      <c r="P1797">
        <f>INDEX(RawData!N$2:N$1048576,MATCH(FmtData!$B$4+(ROW()-10),RawData!$A$2:$A$1048576,0))</f>
        <v>21.8</v>
      </c>
      <c r="Q1797">
        <f>INDEX(RawData!O$2:O$1048576,MATCH(FmtData!$B$4+(ROW()-10),RawData!$A$2:$A$1048576,0))</f>
        <v>182.6</v>
      </c>
      <c r="R1797" s="8">
        <f>INDEX(RawData!P$2:P$1048576,MATCH(FmtData!$B$4+(ROW()-10),RawData!$A$2:$A$1048576,0))</f>
        <v>45.551299999999998</v>
      </c>
      <c r="S1797">
        <f>INDEX(RawData!Q$2:Q$1048576,MATCH(FmtData!$B$4+(ROW()-10),RawData!$A$2:$A$1048576,0))</f>
        <v>507.21300000000002</v>
      </c>
      <c r="T1797" s="8">
        <f>INDEX(RawData!R$2:R$1048576,MATCH(FmtData!$B$4+(ROW()-10),RawData!$A$2:$A$1048576,0))</f>
        <v>-5.9423200000000002E-2</v>
      </c>
      <c r="U1797" s="8">
        <f>INDEX(RawData!S$2:S$1048576,MATCH(FmtData!$B$4+(ROW()-10),RawData!$A$2:$A$1048576,0))</f>
        <v>0.73830799999999996</v>
      </c>
      <c r="V1797" s="8">
        <f>INDEX(RawData!T$2:T$1048576,MATCH(FmtData!$B$4+(ROW()-10),RawData!$A$2:$A$1048576,0))</f>
        <v>0.22792899999999999</v>
      </c>
      <c r="W1797" s="3">
        <f t="shared" si="562"/>
        <v>-0.57689495999999996</v>
      </c>
      <c r="X1797" s="3">
        <f t="shared" si="563"/>
        <v>-0.53915005199999999</v>
      </c>
      <c r="Y1797" s="8">
        <f t="shared" si="546"/>
        <v>9.3797920800470038</v>
      </c>
      <c r="Z1797" s="8">
        <f t="shared" si="547"/>
        <v>9.4175369880470043</v>
      </c>
      <c r="AA1797" s="3">
        <f t="shared" si="564"/>
        <v>9.3986645340470041</v>
      </c>
      <c r="AB1797" s="41">
        <v>2</v>
      </c>
      <c r="AC1797" s="42" t="str">
        <f t="shared" si="556"/>
        <v>Dilatometer</v>
      </c>
      <c r="AD1797" s="15">
        <f t="shared" si="545"/>
        <v>-334.68219999999997</v>
      </c>
      <c r="AE1797" s="15">
        <f t="shared" si="548"/>
        <v>-139.95132969753399</v>
      </c>
      <c r="AF1797" s="15">
        <f t="shared" si="549"/>
        <v>-131.27766372210658</v>
      </c>
      <c r="AG1797" s="15">
        <f t="shared" si="550"/>
        <v>-135.62279457152511</v>
      </c>
      <c r="AH1797" s="15">
        <f t="shared" si="561"/>
        <v>-137.82132408991515</v>
      </c>
      <c r="AI1797" s="17">
        <f t="shared" si="551"/>
        <v>1.2777352360036673</v>
      </c>
      <c r="AJ1797" s="17">
        <f t="shared" si="552"/>
        <v>0.94577541171236856</v>
      </c>
      <c r="AK1797" s="17">
        <f t="shared" si="553"/>
        <v>0.93495599830675913</v>
      </c>
      <c r="AL1797" s="17">
        <f t="shared" si="554"/>
        <v>0.9403449346280236</v>
      </c>
      <c r="AM1797" s="17">
        <f t="shared" si="555"/>
        <v>0.94309534135007878</v>
      </c>
      <c r="AN1797" s="17">
        <f t="shared" si="557"/>
        <v>-5.4903846636711329E-4</v>
      </c>
      <c r="AO1797" s="17">
        <f t="shared" si="558"/>
        <v>9.4034493462802367</v>
      </c>
      <c r="AP1797" s="17">
        <f t="shared" si="559"/>
        <v>12.777352360036673</v>
      </c>
      <c r="AQ1797" s="17">
        <f t="shared" si="560"/>
        <v>19.83925022114861</v>
      </c>
    </row>
    <row r="1798" spans="2:43" x14ac:dyDescent="0.45">
      <c r="B1798">
        <f>INDEX(RawData!$A$2:$A$1048576,MATCH(FmtData!$B$4+(ROW()-10),RawData!$A$2:$A$1048576,0))</f>
        <v>1986</v>
      </c>
      <c r="C1798" s="23">
        <f>LEFT(INDEX(RawData!$B$2:$B$1048576, MATCH(FmtData!$B$4+(ROW()-10),RawData!$A$2:$A$1048576,0)),10)+MID(INDEX(RawData!$B$2:$B$1048576, MATCH(FmtData!$B$4+(ROW()-10),RawData!$A$2:$A$1048576,0)),12,8)-$B$5/24</f>
        <v>42202.396203703705</v>
      </c>
      <c r="D1798" s="7">
        <f>MID(INDEX(RawData!$B$2:$B$1048576, MATCH(FmtData!$B$4+(ROW()-10),RawData!$A$2:$A$1048576,0)),12,8)+$B$5/24</f>
        <v>0.89620370370370372</v>
      </c>
      <c r="E1798" s="8">
        <f>INDEX(RawData!$D$2:$D$1048576,MATCH(FmtData!$B$4+(ROW()-10),RawData!$A$2:$A$1048576,0))</f>
        <v>67.305300000000003</v>
      </c>
      <c r="F1798">
        <f>INDEX(RawData!$D$2:$D$1048576,MATCH(FmtData!$B$4+(ROW()-10),RawData!$A$2:$A$1048576,0))</f>
        <v>67.305300000000003</v>
      </c>
      <c r="G1798">
        <f>INDEX(RawData!E$2:E$1048576,MATCH(FmtData!$B$4+(ROW()-10),RawData!$A$2:$A$1048576,0))</f>
        <v>2899.3</v>
      </c>
      <c r="H1798">
        <f>INDEX(RawData!F$2:F$1048576,MATCH(FmtData!$B$4+(ROW()-10),RawData!$A$2:$A$1048576,0))</f>
        <v>-0.15307599999999999</v>
      </c>
      <c r="I1798">
        <f>INDEX(RawData!G$2:G$1048576,MATCH(FmtData!$B$4+(ROW()-10),RawData!$A$2:$A$1048576,0))</f>
        <v>-29008.1</v>
      </c>
      <c r="J1798">
        <f>INDEX(RawData!H$2:H$1048576,MATCH(FmtData!$B$4+(ROW()-10),RawData!$A$2:$A$1048576,0))</f>
        <v>5.0845300000000003E-2</v>
      </c>
      <c r="K1798">
        <f>INDEX(RawData!I$2:I$1048576,MATCH(FmtData!$B$4+(ROW()-10),RawData!$A$2:$A$1048576,0))</f>
        <v>-0.61495900000000003</v>
      </c>
      <c r="L1798">
        <f>INDEX(RawData!J$2:J$1048576,MATCH(FmtData!$B$4+(ROW()-10),RawData!$A$2:$A$1048576,0))</f>
        <v>175.7</v>
      </c>
      <c r="M1798">
        <f>INDEX(RawData!K$2:K$1048576,MATCH(FmtData!$B$4+(ROW()-10),RawData!$A$2:$A$1048576,0))</f>
        <v>173.2</v>
      </c>
      <c r="N1798">
        <f>INDEX(RawData!L$2:L$1048576,MATCH(FmtData!$B$4+(ROW()-10),RawData!$A$2:$A$1048576,0))</f>
        <v>22.7</v>
      </c>
      <c r="O1798">
        <f>INDEX(RawData!M$2:M$1048576,MATCH(FmtData!$B$4+(ROW()-10),RawData!$A$2:$A$1048576,0))</f>
        <v>175.1</v>
      </c>
      <c r="P1798">
        <f>INDEX(RawData!N$2:N$1048576,MATCH(FmtData!$B$4+(ROW()-10),RawData!$A$2:$A$1048576,0))</f>
        <v>21.9</v>
      </c>
      <c r="Q1798">
        <f>INDEX(RawData!O$2:O$1048576,MATCH(FmtData!$B$4+(ROW()-10),RawData!$A$2:$A$1048576,0))</f>
        <v>182.1</v>
      </c>
      <c r="R1798" s="8">
        <f>INDEX(RawData!P$2:P$1048576,MATCH(FmtData!$B$4+(ROW()-10),RawData!$A$2:$A$1048576,0))</f>
        <v>44.057099999999998</v>
      </c>
      <c r="S1798">
        <f>INDEX(RawData!Q$2:Q$1048576,MATCH(FmtData!$B$4+(ROW()-10),RawData!$A$2:$A$1048576,0))</f>
        <v>507.21300000000002</v>
      </c>
      <c r="T1798" s="8">
        <f>INDEX(RawData!R$2:R$1048576,MATCH(FmtData!$B$4+(ROW()-10),RawData!$A$2:$A$1048576,0))</f>
        <v>-6.0605100000000002E-2</v>
      </c>
      <c r="U1798" s="8">
        <f>INDEX(RawData!S$2:S$1048576,MATCH(FmtData!$B$4+(ROW()-10),RawData!$A$2:$A$1048576,0))</f>
        <v>0.73839900000000003</v>
      </c>
      <c r="V1798" s="8">
        <f>INDEX(RawData!T$2:T$1048576,MATCH(FmtData!$B$4+(ROW()-10),RawData!$A$2:$A$1048576,0))</f>
        <v>0.22609899999999999</v>
      </c>
      <c r="W1798" s="3">
        <f t="shared" si="562"/>
        <v>-0.5771261000000002</v>
      </c>
      <c r="X1798" s="3">
        <f t="shared" si="563"/>
        <v>-0.534501852</v>
      </c>
      <c r="Y1798" s="8">
        <f t="shared" si="546"/>
        <v>9.3795609400470035</v>
      </c>
      <c r="Z1798" s="8">
        <f t="shared" si="547"/>
        <v>9.4221851880470044</v>
      </c>
      <c r="AA1798" s="3">
        <f t="shared" si="564"/>
        <v>9.4008730640470048</v>
      </c>
      <c r="AB1798" s="41">
        <v>2</v>
      </c>
      <c r="AC1798" s="42" t="str">
        <f t="shared" si="556"/>
        <v>Dilatometer</v>
      </c>
      <c r="AD1798" s="15">
        <f t="shared" si="545"/>
        <v>-336.1764</v>
      </c>
      <c r="AE1798" s="15">
        <f t="shared" si="548"/>
        <v>-140.00424060337218</v>
      </c>
      <c r="AF1798" s="15">
        <f t="shared" si="549"/>
        <v>-130.20492693441668</v>
      </c>
      <c r="AG1798" s="15">
        <f t="shared" si="550"/>
        <v>-135.11516801435891</v>
      </c>
      <c r="AH1798" s="15">
        <f t="shared" si="561"/>
        <v>-137.31369753274896</v>
      </c>
      <c r="AI1798" s="17">
        <f t="shared" si="551"/>
        <v>1.2811857479323037</v>
      </c>
      <c r="AJ1798" s="17">
        <f t="shared" si="552"/>
        <v>0.9458421805359416</v>
      </c>
      <c r="AK1798" s="17">
        <f t="shared" si="553"/>
        <v>0.93363505758692222</v>
      </c>
      <c r="AL1798" s="17">
        <f t="shared" si="554"/>
        <v>0.9397121612457322</v>
      </c>
      <c r="AM1798" s="17">
        <f t="shared" si="555"/>
        <v>0.94245886222041408</v>
      </c>
      <c r="AN1798" s="17">
        <f t="shared" si="557"/>
        <v>-5.6702583385415117E-5</v>
      </c>
      <c r="AO1798" s="17">
        <f t="shared" si="558"/>
        <v>9.3971216124573225</v>
      </c>
      <c r="AP1798" s="17">
        <f t="shared" si="559"/>
        <v>12.811857479323036</v>
      </c>
      <c r="AQ1798" s="17">
        <f t="shared" si="560"/>
        <v>19.989900142896026</v>
      </c>
    </row>
    <row r="1799" spans="2:43" x14ac:dyDescent="0.45">
      <c r="B1799">
        <f>INDEX(RawData!$A$2:$A$1048576,MATCH(FmtData!$B$4+(ROW()-10),RawData!$A$2:$A$1048576,0))</f>
        <v>1987</v>
      </c>
      <c r="C1799" s="23">
        <f>LEFT(INDEX(RawData!$B$2:$B$1048576, MATCH(FmtData!$B$4+(ROW()-10),RawData!$A$2:$A$1048576,0)),10)+MID(INDEX(RawData!$B$2:$B$1048576, MATCH(FmtData!$B$4+(ROW()-10),RawData!$A$2:$A$1048576,0)),12,8)-$B$5/24</f>
        <v>42202.407777777778</v>
      </c>
      <c r="D1799" s="7">
        <f>MID(INDEX(RawData!$B$2:$B$1048576, MATCH(FmtData!$B$4+(ROW()-10),RawData!$A$2:$A$1048576,0)),12,8)+$B$5/24</f>
        <v>0.90777777777777779</v>
      </c>
      <c r="E1799" s="8">
        <f>INDEX(RawData!$D$2:$D$1048576,MATCH(FmtData!$B$4+(ROW()-10),RawData!$A$2:$A$1048576,0))</f>
        <v>67.581999999999994</v>
      </c>
      <c r="F1799">
        <f>INDEX(RawData!$D$2:$D$1048576,MATCH(FmtData!$B$4+(ROW()-10),RawData!$A$2:$A$1048576,0))</f>
        <v>67.581999999999994</v>
      </c>
      <c r="G1799">
        <f>INDEX(RawData!E$2:E$1048576,MATCH(FmtData!$B$4+(ROW()-10),RawData!$A$2:$A$1048576,0))</f>
        <v>2900.53</v>
      </c>
      <c r="H1799">
        <f>INDEX(RawData!F$2:F$1048576,MATCH(FmtData!$B$4+(ROW()-10),RawData!$A$2:$A$1048576,0))</f>
        <v>-1.0764199999999999</v>
      </c>
      <c r="I1799">
        <f>INDEX(RawData!G$2:G$1048576,MATCH(FmtData!$B$4+(ROW()-10),RawData!$A$2:$A$1048576,0))</f>
        <v>-29008.1</v>
      </c>
      <c r="J1799">
        <f>INDEX(RawData!H$2:H$1048576,MATCH(FmtData!$B$4+(ROW()-10),RawData!$A$2:$A$1048576,0))</f>
        <v>5.0845300000000003E-2</v>
      </c>
      <c r="K1799">
        <f>INDEX(RawData!I$2:I$1048576,MATCH(FmtData!$B$4+(ROW()-10),RawData!$A$2:$A$1048576,0))</f>
        <v>-0.61477000000000004</v>
      </c>
      <c r="L1799">
        <f>INDEX(RawData!J$2:J$1048576,MATCH(FmtData!$B$4+(ROW()-10),RawData!$A$2:$A$1048576,0))</f>
        <v>168.4</v>
      </c>
      <c r="M1799">
        <f>INDEX(RawData!K$2:K$1048576,MATCH(FmtData!$B$4+(ROW()-10),RawData!$A$2:$A$1048576,0))</f>
        <v>172.3</v>
      </c>
      <c r="N1799">
        <f>INDEX(RawData!L$2:L$1048576,MATCH(FmtData!$B$4+(ROW()-10),RawData!$A$2:$A$1048576,0))</f>
        <v>22.7</v>
      </c>
      <c r="O1799">
        <f>INDEX(RawData!M$2:M$1048576,MATCH(FmtData!$B$4+(ROW()-10),RawData!$A$2:$A$1048576,0))</f>
        <v>167.3</v>
      </c>
      <c r="P1799">
        <f>INDEX(RawData!N$2:N$1048576,MATCH(FmtData!$B$4+(ROW()-10),RawData!$A$2:$A$1048576,0))</f>
        <v>21.9</v>
      </c>
      <c r="Q1799">
        <f>INDEX(RawData!O$2:O$1048576,MATCH(FmtData!$B$4+(ROW()-10),RawData!$A$2:$A$1048576,0))</f>
        <v>182.3</v>
      </c>
      <c r="R1799" s="8">
        <f>INDEX(RawData!P$2:P$1048576,MATCH(FmtData!$B$4+(ROW()-10),RawData!$A$2:$A$1048576,0))</f>
        <v>44.298999999999999</v>
      </c>
      <c r="S1799">
        <f>INDEX(RawData!Q$2:Q$1048576,MATCH(FmtData!$B$4+(ROW()-10),RawData!$A$2:$A$1048576,0))</f>
        <v>507.21300000000002</v>
      </c>
      <c r="T1799" s="8">
        <f>INDEX(RawData!R$2:R$1048576,MATCH(FmtData!$B$4+(ROW()-10),RawData!$A$2:$A$1048576,0))</f>
        <v>-6.0605100000000002E-2</v>
      </c>
      <c r="U1799" s="8">
        <f>INDEX(RawData!S$2:S$1048576,MATCH(FmtData!$B$4+(ROW()-10),RawData!$A$2:$A$1048576,0))</f>
        <v>0.73849100000000001</v>
      </c>
      <c r="V1799" s="8">
        <f>INDEX(RawData!T$2:T$1048576,MATCH(FmtData!$B$4+(ROW()-10),RawData!$A$2:$A$1048576,0))</f>
        <v>0.22628599999999999</v>
      </c>
      <c r="W1799" s="3">
        <f t="shared" si="562"/>
        <v>-0.5773597800000001</v>
      </c>
      <c r="X1799" s="3">
        <f t="shared" si="563"/>
        <v>-0.53497683200000001</v>
      </c>
      <c r="Y1799" s="8">
        <f t="shared" si="546"/>
        <v>9.3793272600470043</v>
      </c>
      <c r="Z1799" s="8">
        <f t="shared" si="547"/>
        <v>9.4217102080470045</v>
      </c>
      <c r="AA1799" s="3">
        <f t="shared" si="564"/>
        <v>9.4005187340470044</v>
      </c>
      <c r="AB1799" s="41">
        <v>2</v>
      </c>
      <c r="AC1799" s="42" t="str">
        <f t="shared" si="556"/>
        <v>Dilatometer</v>
      </c>
      <c r="AD1799" s="15">
        <f t="shared" si="545"/>
        <v>-335.93450000000001</v>
      </c>
      <c r="AE1799" s="15">
        <f t="shared" si="548"/>
        <v>-140.05773042206977</v>
      </c>
      <c r="AF1799" s="15">
        <f t="shared" si="549"/>
        <v>-130.31459167515038</v>
      </c>
      <c r="AG1799" s="15">
        <f t="shared" si="550"/>
        <v>-135.19662542147751</v>
      </c>
      <c r="AH1799" s="15">
        <f t="shared" si="561"/>
        <v>-137.39515493986755</v>
      </c>
      <c r="AI1799" s="17">
        <f t="shared" si="551"/>
        <v>1.2806258716510757</v>
      </c>
      <c r="AJ1799" s="17">
        <f t="shared" si="552"/>
        <v>0.94590968947900056</v>
      </c>
      <c r="AK1799" s="17">
        <f t="shared" si="553"/>
        <v>0.93376992464361819</v>
      </c>
      <c r="AL1799" s="17">
        <f t="shared" si="554"/>
        <v>0.93981364324283267</v>
      </c>
      <c r="AM1799" s="17">
        <f t="shared" si="555"/>
        <v>0.94256093836372012</v>
      </c>
      <c r="AN1799" s="17">
        <f t="shared" si="557"/>
        <v>-1.0976638486148715E-5</v>
      </c>
      <c r="AO1799" s="17">
        <f t="shared" si="558"/>
        <v>9.398136432428327</v>
      </c>
      <c r="AP1799" s="17">
        <f t="shared" si="559"/>
        <v>12.806258716510756</v>
      </c>
      <c r="AQ1799" s="17">
        <f t="shared" si="560"/>
        <v>19.998380664806749</v>
      </c>
    </row>
    <row r="1800" spans="2:43" x14ac:dyDescent="0.45">
      <c r="B1800">
        <f>INDEX(RawData!$A$2:$A$1048576,MATCH(FmtData!$B$4+(ROW()-10),RawData!$A$2:$A$1048576,0))</f>
        <v>1988</v>
      </c>
      <c r="C1800" s="23">
        <f>LEFT(INDEX(RawData!$B$2:$B$1048576, MATCH(FmtData!$B$4+(ROW()-10),RawData!$A$2:$A$1048576,0)),10)+MID(INDEX(RawData!$B$2:$B$1048576, MATCH(FmtData!$B$4+(ROW()-10),RawData!$A$2:$A$1048576,0)),12,8)-$B$5/24</f>
        <v>42202.419363425928</v>
      </c>
      <c r="D1800" s="7">
        <f>MID(INDEX(RawData!$B$2:$B$1048576, MATCH(FmtData!$B$4+(ROW()-10),RawData!$A$2:$A$1048576,0)),12,8)+$B$5/24</f>
        <v>0.9193634259259259</v>
      </c>
      <c r="E1800" s="8">
        <f>INDEX(RawData!$D$2:$D$1048576,MATCH(FmtData!$B$4+(ROW()-10),RawData!$A$2:$A$1048576,0))</f>
        <v>67.858599999999996</v>
      </c>
      <c r="F1800">
        <f>INDEX(RawData!$D$2:$D$1048576,MATCH(FmtData!$B$4+(ROW()-10),RawData!$A$2:$A$1048576,0))</f>
        <v>67.858599999999996</v>
      </c>
      <c r="G1800">
        <f>INDEX(RawData!E$2:E$1048576,MATCH(FmtData!$B$4+(ROW()-10),RawData!$A$2:$A$1048576,0))</f>
        <v>2882.07</v>
      </c>
      <c r="H1800">
        <f>INDEX(RawData!F$2:F$1048576,MATCH(FmtData!$B$4+(ROW()-10),RawData!$A$2:$A$1048576,0))</f>
        <v>-1.0764199999999999</v>
      </c>
      <c r="I1800">
        <f>INDEX(RawData!G$2:G$1048576,MATCH(FmtData!$B$4+(ROW()-10),RawData!$A$2:$A$1048576,0))</f>
        <v>-29008.1</v>
      </c>
      <c r="J1800">
        <f>INDEX(RawData!H$2:H$1048576,MATCH(FmtData!$B$4+(ROW()-10),RawData!$A$2:$A$1048576,0))</f>
        <v>5.0845300000000003E-2</v>
      </c>
      <c r="K1800">
        <f>INDEX(RawData!I$2:I$1048576,MATCH(FmtData!$B$4+(ROW()-10),RawData!$A$2:$A$1048576,0))</f>
        <v>-0.61514800000000003</v>
      </c>
      <c r="L1800">
        <f>INDEX(RawData!J$2:J$1048576,MATCH(FmtData!$B$4+(ROW()-10),RawData!$A$2:$A$1048576,0))</f>
        <v>183.2</v>
      </c>
      <c r="M1800">
        <f>INDEX(RawData!K$2:K$1048576,MATCH(FmtData!$B$4+(ROW()-10),RawData!$A$2:$A$1048576,0))</f>
        <v>169</v>
      </c>
      <c r="N1800">
        <f>INDEX(RawData!L$2:L$1048576,MATCH(FmtData!$B$4+(ROW()-10),RawData!$A$2:$A$1048576,0))</f>
        <v>22.7</v>
      </c>
      <c r="O1800">
        <f>INDEX(RawData!M$2:M$1048576,MATCH(FmtData!$B$4+(ROW()-10),RawData!$A$2:$A$1048576,0))</f>
        <v>180.3</v>
      </c>
      <c r="P1800">
        <f>INDEX(RawData!N$2:N$1048576,MATCH(FmtData!$B$4+(ROW()-10),RawData!$A$2:$A$1048576,0))</f>
        <v>21.8</v>
      </c>
      <c r="Q1800">
        <f>INDEX(RawData!O$2:O$1048576,MATCH(FmtData!$B$4+(ROW()-10),RawData!$A$2:$A$1048576,0))</f>
        <v>182</v>
      </c>
      <c r="R1800" s="8">
        <f>INDEX(RawData!P$2:P$1048576,MATCH(FmtData!$B$4+(ROW()-10),RawData!$A$2:$A$1048576,0))</f>
        <v>44.993400000000001</v>
      </c>
      <c r="S1800">
        <f>INDEX(RawData!Q$2:Q$1048576,MATCH(FmtData!$B$4+(ROW()-10),RawData!$A$2:$A$1048576,0))</f>
        <v>507.21300000000002</v>
      </c>
      <c r="T1800" s="8">
        <f>INDEX(RawData!R$2:R$1048576,MATCH(FmtData!$B$4+(ROW()-10),RawData!$A$2:$A$1048576,0))</f>
        <v>-6.0605100000000002E-2</v>
      </c>
      <c r="U1800" s="8">
        <f>INDEX(RawData!S$2:S$1048576,MATCH(FmtData!$B$4+(ROW()-10),RawData!$A$2:$A$1048576,0))</f>
        <v>0.73894800000000005</v>
      </c>
      <c r="V1800" s="8">
        <f>INDEX(RawData!T$2:T$1048576,MATCH(FmtData!$B$4+(ROW()-10),RawData!$A$2:$A$1048576,0))</f>
        <v>0.22578899999999999</v>
      </c>
      <c r="W1800" s="3">
        <f t="shared" si="562"/>
        <v>-0.57852056000000018</v>
      </c>
      <c r="X1800" s="3">
        <f t="shared" si="563"/>
        <v>-0.53371445200000001</v>
      </c>
      <c r="Y1800" s="8">
        <f t="shared" si="546"/>
        <v>9.378166480047005</v>
      </c>
      <c r="Z1800" s="8">
        <f t="shared" si="547"/>
        <v>9.4229725880470045</v>
      </c>
      <c r="AA1800" s="3">
        <f t="shared" si="564"/>
        <v>9.4005695340470048</v>
      </c>
      <c r="AB1800" s="41">
        <v>2</v>
      </c>
      <c r="AC1800" s="42" t="str">
        <f t="shared" si="556"/>
        <v>Dilatometer</v>
      </c>
      <c r="AD1800" s="15">
        <f t="shared" ref="AD1800:AD1863" si="565">R1800-$R$1350 + $AD$1349</f>
        <v>-335.24009999999998</v>
      </c>
      <c r="AE1800" s="15">
        <f t="shared" si="548"/>
        <v>-140.32339764649817</v>
      </c>
      <c r="AF1800" s="15">
        <f t="shared" si="549"/>
        <v>-130.02310655762756</v>
      </c>
      <c r="AG1800" s="15">
        <f t="shared" si="550"/>
        <v>-135.18494729947406</v>
      </c>
      <c r="AH1800" s="15">
        <f t="shared" si="561"/>
        <v>-137.38347681786411</v>
      </c>
      <c r="AI1800" s="17">
        <f t="shared" si="551"/>
        <v>1.2790214015603938</v>
      </c>
      <c r="AJ1800" s="17">
        <f t="shared" si="552"/>
        <v>0.9462451281586246</v>
      </c>
      <c r="AK1800" s="17">
        <f t="shared" si="553"/>
        <v>0.9334115384559788</v>
      </c>
      <c r="AL1800" s="17">
        <f t="shared" si="554"/>
        <v>0.93979909295429243</v>
      </c>
      <c r="AM1800" s="17">
        <f t="shared" si="555"/>
        <v>0.94254630288371166</v>
      </c>
      <c r="AN1800" s="17">
        <f t="shared" si="557"/>
        <v>2.0163046911436666E-4</v>
      </c>
      <c r="AO1800" s="17">
        <f t="shared" si="558"/>
        <v>9.3979909295429245</v>
      </c>
      <c r="AP1800" s="17">
        <f t="shared" si="559"/>
        <v>12.790214015603938</v>
      </c>
      <c r="AQ1800" s="17">
        <f t="shared" si="560"/>
        <v>19.871103888813284</v>
      </c>
    </row>
    <row r="1801" spans="2:43" x14ac:dyDescent="0.45">
      <c r="B1801">
        <f>INDEX(RawData!$A$2:$A$1048576,MATCH(FmtData!$B$4+(ROW()-10),RawData!$A$2:$A$1048576,0))</f>
        <v>1989</v>
      </c>
      <c r="C1801" s="23">
        <f>LEFT(INDEX(RawData!$B$2:$B$1048576, MATCH(FmtData!$B$4+(ROW()-10),RawData!$A$2:$A$1048576,0)),10)+MID(INDEX(RawData!$B$2:$B$1048576, MATCH(FmtData!$B$4+(ROW()-10),RawData!$A$2:$A$1048576,0)),12,8)-$B$5/24</f>
        <v>42202.430937500001</v>
      </c>
      <c r="D1801" s="7">
        <f>MID(INDEX(RawData!$B$2:$B$1048576, MATCH(FmtData!$B$4+(ROW()-10),RawData!$A$2:$A$1048576,0)),12,8)+$B$5/24</f>
        <v>0.93093750000000008</v>
      </c>
      <c r="E1801" s="8">
        <f>INDEX(RawData!$D$2:$D$1048576,MATCH(FmtData!$B$4+(ROW()-10),RawData!$A$2:$A$1048576,0))</f>
        <v>68.135400000000004</v>
      </c>
      <c r="F1801">
        <f>INDEX(RawData!$D$2:$D$1048576,MATCH(FmtData!$B$4+(ROW()-10),RawData!$A$2:$A$1048576,0))</f>
        <v>68.135400000000004</v>
      </c>
      <c r="G1801">
        <f>INDEX(RawData!E$2:E$1048576,MATCH(FmtData!$B$4+(ROW()-10),RawData!$A$2:$A$1048576,0))</f>
        <v>2901.45</v>
      </c>
      <c r="H1801">
        <f>INDEX(RawData!F$2:F$1048576,MATCH(FmtData!$B$4+(ROW()-10),RawData!$A$2:$A$1048576,0))</f>
        <v>-1.0764199999999999</v>
      </c>
      <c r="I1801">
        <f>INDEX(RawData!G$2:G$1048576,MATCH(FmtData!$B$4+(ROW()-10),RawData!$A$2:$A$1048576,0))</f>
        <v>-29008.1</v>
      </c>
      <c r="J1801">
        <f>INDEX(RawData!H$2:H$1048576,MATCH(FmtData!$B$4+(ROW()-10),RawData!$A$2:$A$1048576,0))</f>
        <v>5.0845300000000003E-2</v>
      </c>
      <c r="K1801">
        <f>INDEX(RawData!I$2:I$1048576,MATCH(FmtData!$B$4+(ROW()-10),RawData!$A$2:$A$1048576,0))</f>
        <v>-0.61477000000000004</v>
      </c>
      <c r="L1801">
        <f>INDEX(RawData!J$2:J$1048576,MATCH(FmtData!$B$4+(ROW()-10),RawData!$A$2:$A$1048576,0))</f>
        <v>208.6</v>
      </c>
      <c r="M1801">
        <f>INDEX(RawData!K$2:K$1048576,MATCH(FmtData!$B$4+(ROW()-10),RawData!$A$2:$A$1048576,0))</f>
        <v>174</v>
      </c>
      <c r="N1801">
        <f>INDEX(RawData!L$2:L$1048576,MATCH(FmtData!$B$4+(ROW()-10),RawData!$A$2:$A$1048576,0))</f>
        <v>22.6</v>
      </c>
      <c r="O1801">
        <f>INDEX(RawData!M$2:M$1048576,MATCH(FmtData!$B$4+(ROW()-10),RawData!$A$2:$A$1048576,0))</f>
        <v>168.4</v>
      </c>
      <c r="P1801">
        <f>INDEX(RawData!N$2:N$1048576,MATCH(FmtData!$B$4+(ROW()-10),RawData!$A$2:$A$1048576,0))</f>
        <v>21.7</v>
      </c>
      <c r="Q1801">
        <f>INDEX(RawData!O$2:O$1048576,MATCH(FmtData!$B$4+(ROW()-10),RawData!$A$2:$A$1048576,0))</f>
        <v>182.7</v>
      </c>
      <c r="R1801" s="8">
        <f>INDEX(RawData!P$2:P$1048576,MATCH(FmtData!$B$4+(ROW()-10),RawData!$A$2:$A$1048576,0))</f>
        <v>45.613799999999998</v>
      </c>
      <c r="S1801">
        <f>INDEX(RawData!Q$2:Q$1048576,MATCH(FmtData!$B$4+(ROW()-10),RawData!$A$2:$A$1048576,0))</f>
        <v>507.21300000000002</v>
      </c>
      <c r="T1801" s="8">
        <f>INDEX(RawData!R$2:R$1048576,MATCH(FmtData!$B$4+(ROW()-10),RawData!$A$2:$A$1048576,0))</f>
        <v>-6.0605100000000002E-2</v>
      </c>
      <c r="U1801" s="8">
        <f>INDEX(RawData!S$2:S$1048576,MATCH(FmtData!$B$4+(ROW()-10),RawData!$A$2:$A$1048576,0))</f>
        <v>0.74019699999999999</v>
      </c>
      <c r="V1801" s="8">
        <f>INDEX(RawData!T$2:T$1048576,MATCH(FmtData!$B$4+(ROW()-10),RawData!$A$2:$A$1048576,0))</f>
        <v>0.22414600000000001</v>
      </c>
      <c r="W1801" s="3">
        <f t="shared" si="562"/>
        <v>-0.58169302000000012</v>
      </c>
      <c r="X1801" s="3">
        <f t="shared" si="563"/>
        <v>-0.52954123200000003</v>
      </c>
      <c r="Y1801" s="8">
        <f t="shared" si="546"/>
        <v>9.374994020047005</v>
      </c>
      <c r="Z1801" s="8">
        <f t="shared" si="547"/>
        <v>9.4271458080470047</v>
      </c>
      <c r="AA1801" s="3">
        <f t="shared" si="564"/>
        <v>9.4010699140470049</v>
      </c>
      <c r="AB1801" s="41">
        <v>2</v>
      </c>
      <c r="AC1801" s="42" t="str">
        <f t="shared" si="556"/>
        <v>Dilatometer</v>
      </c>
      <c r="AD1801" s="15">
        <f t="shared" si="565"/>
        <v>-334.61969999999997</v>
      </c>
      <c r="AE1801" s="15">
        <f t="shared" si="548"/>
        <v>-141.04915763023814</v>
      </c>
      <c r="AF1801" s="15">
        <f t="shared" si="549"/>
        <v>-129.05897502055757</v>
      </c>
      <c r="AG1801" s="15">
        <f t="shared" si="550"/>
        <v>-135.0699113709677</v>
      </c>
      <c r="AH1801" s="15">
        <f t="shared" si="561"/>
        <v>-137.26844088935775</v>
      </c>
      <c r="AI1801" s="17">
        <f t="shared" si="551"/>
        <v>1.2775913115236173</v>
      </c>
      <c r="AJ1801" s="17">
        <f t="shared" si="552"/>
        <v>0.94716270637733524</v>
      </c>
      <c r="AK1801" s="17">
        <f t="shared" si="553"/>
        <v>0.93222807878037728</v>
      </c>
      <c r="AL1801" s="17">
        <f t="shared" si="554"/>
        <v>0.93965578867872801</v>
      </c>
      <c r="AM1801" s="17">
        <f t="shared" si="555"/>
        <v>0.94240215963702867</v>
      </c>
      <c r="AN1801" s="17">
        <f t="shared" si="557"/>
        <v>1.4194795088318113E-4</v>
      </c>
      <c r="AO1801" s="17">
        <f t="shared" si="558"/>
        <v>9.3965578867872797</v>
      </c>
      <c r="AP1801" s="17">
        <f t="shared" si="559"/>
        <v>12.775913115236172</v>
      </c>
      <c r="AQ1801" s="17">
        <f t="shared" si="560"/>
        <v>20.004723819406639</v>
      </c>
    </row>
    <row r="1802" spans="2:43" x14ac:dyDescent="0.45">
      <c r="B1802">
        <f>INDEX(RawData!$A$2:$A$1048576,MATCH(FmtData!$B$4+(ROW()-10),RawData!$A$2:$A$1048576,0))</f>
        <v>1990</v>
      </c>
      <c r="C1802" s="23">
        <f>LEFT(INDEX(RawData!$B$2:$B$1048576, MATCH(FmtData!$B$4+(ROW()-10),RawData!$A$2:$A$1048576,0)),10)+MID(INDEX(RawData!$B$2:$B$1048576, MATCH(FmtData!$B$4+(ROW()-10),RawData!$A$2:$A$1048576,0)),12,8)-$B$5/24</f>
        <v>42202.442499999997</v>
      </c>
      <c r="D1802" s="7">
        <f>MID(INDEX(RawData!$B$2:$B$1048576, MATCH(FmtData!$B$4+(ROW()-10),RawData!$A$2:$A$1048576,0)),12,8)+$B$5/24</f>
        <v>0.9425</v>
      </c>
      <c r="E1802" s="8">
        <f>INDEX(RawData!$D$2:$D$1048576,MATCH(FmtData!$B$4+(ROW()-10),RawData!$A$2:$A$1048576,0))</f>
        <v>68.412099999999995</v>
      </c>
      <c r="F1802">
        <f>INDEX(RawData!$D$2:$D$1048576,MATCH(FmtData!$B$4+(ROW()-10),RawData!$A$2:$A$1048576,0))</f>
        <v>68.412099999999995</v>
      </c>
      <c r="G1802">
        <f>INDEX(RawData!E$2:E$1048576,MATCH(FmtData!$B$4+(ROW()-10),RawData!$A$2:$A$1048576,0))</f>
        <v>2895.61</v>
      </c>
      <c r="H1802">
        <f>INDEX(RawData!F$2:F$1048576,MATCH(FmtData!$B$4+(ROW()-10),RawData!$A$2:$A$1048576,0))</f>
        <v>-0.15307599999999999</v>
      </c>
      <c r="I1802">
        <f>INDEX(RawData!G$2:G$1048576,MATCH(FmtData!$B$4+(ROW()-10),RawData!$A$2:$A$1048576,0))</f>
        <v>-29008.1</v>
      </c>
      <c r="J1802">
        <f>INDEX(RawData!H$2:H$1048576,MATCH(FmtData!$B$4+(ROW()-10),RawData!$A$2:$A$1048576,0))</f>
        <v>5.0845300000000003E-2</v>
      </c>
      <c r="K1802">
        <f>INDEX(RawData!I$2:I$1048576,MATCH(FmtData!$B$4+(ROW()-10),RawData!$A$2:$A$1048576,0))</f>
        <v>-0.61577599999999999</v>
      </c>
      <c r="L1802">
        <f>INDEX(RawData!J$2:J$1048576,MATCH(FmtData!$B$4+(ROW()-10),RawData!$A$2:$A$1048576,0))</f>
        <v>168.8</v>
      </c>
      <c r="M1802">
        <f>INDEX(RawData!K$2:K$1048576,MATCH(FmtData!$B$4+(ROW()-10),RawData!$A$2:$A$1048576,0))</f>
        <v>172.5</v>
      </c>
      <c r="N1802">
        <f>INDEX(RawData!L$2:L$1048576,MATCH(FmtData!$B$4+(ROW()-10),RawData!$A$2:$A$1048576,0))</f>
        <v>22.6</v>
      </c>
      <c r="O1802">
        <f>INDEX(RawData!M$2:M$1048576,MATCH(FmtData!$B$4+(ROW()-10),RawData!$A$2:$A$1048576,0))</f>
        <v>165.6</v>
      </c>
      <c r="P1802">
        <f>INDEX(RawData!N$2:N$1048576,MATCH(FmtData!$B$4+(ROW()-10),RawData!$A$2:$A$1048576,0))</f>
        <v>21.8</v>
      </c>
      <c r="Q1802">
        <f>INDEX(RawData!O$2:O$1048576,MATCH(FmtData!$B$4+(ROW()-10),RawData!$A$2:$A$1048576,0))</f>
        <v>182.1</v>
      </c>
      <c r="R1802" s="8">
        <f>INDEX(RawData!P$2:P$1048576,MATCH(FmtData!$B$4+(ROW()-10),RawData!$A$2:$A$1048576,0))</f>
        <v>45.005099999999999</v>
      </c>
      <c r="S1802">
        <f>INDEX(RawData!Q$2:Q$1048576,MATCH(FmtData!$B$4+(ROW()-10),RawData!$A$2:$A$1048576,0))</f>
        <v>507.21300000000002</v>
      </c>
      <c r="T1802" s="8">
        <f>INDEX(RawData!R$2:R$1048576,MATCH(FmtData!$B$4+(ROW()-10),RawData!$A$2:$A$1048576,0))</f>
        <v>-6.2378000000000003E-2</v>
      </c>
      <c r="U1802" s="8">
        <f>INDEX(RawData!S$2:S$1048576,MATCH(FmtData!$B$4+(ROW()-10),RawData!$A$2:$A$1048576,0))</f>
        <v>0.74010500000000001</v>
      </c>
      <c r="V1802" s="8">
        <f>INDEX(RawData!T$2:T$1048576,MATCH(FmtData!$B$4+(ROW()-10),RawData!$A$2:$A$1048576,0))</f>
        <v>0.22464200000000001</v>
      </c>
      <c r="W1802" s="3">
        <f t="shared" si="562"/>
        <v>-0.5814593400000001</v>
      </c>
      <c r="X1802" s="3">
        <f t="shared" si="563"/>
        <v>-0.53080107200000004</v>
      </c>
      <c r="Y1802" s="8">
        <f t="shared" ref="Y1802:Y1865" si="566">$U$6+W1802</f>
        <v>9.3752277000470041</v>
      </c>
      <c r="Z1802" s="8">
        <f t="shared" ref="Z1802:Z1865" si="567">$U$6+X1802</f>
        <v>9.4258859680470053</v>
      </c>
      <c r="AA1802" s="3">
        <f t="shared" si="564"/>
        <v>9.4005568340470056</v>
      </c>
      <c r="AB1802" s="41">
        <v>2</v>
      </c>
      <c r="AC1802" s="42" t="str">
        <f t="shared" si="556"/>
        <v>Dilatometer</v>
      </c>
      <c r="AD1802" s="15">
        <f t="shared" si="565"/>
        <v>-335.22839999999997</v>
      </c>
      <c r="AE1802" s="15">
        <f t="shared" ref="AE1802:AE1865" si="568">PI()*Y1802^2/4*($R$4+(Y1802-$Y$10))-$U$5</f>
        <v>-140.99571489120228</v>
      </c>
      <c r="AF1802" s="15">
        <f t="shared" ref="AF1802:AF1865" si="569">PI()*Z1802^2/4*($R$4+(Z1802-$Z$10))-$U$5</f>
        <v>-129.35011933943156</v>
      </c>
      <c r="AG1802" s="15">
        <f t="shared" ref="AG1802:AG1865" si="570">PI()*AA1802^2/4*($R$4+(AA1802-$AA$10))-$U$5</f>
        <v>-135.18786684124973</v>
      </c>
      <c r="AH1802" s="15">
        <f t="shared" si="561"/>
        <v>-137.38639635963978</v>
      </c>
      <c r="AI1802" s="17">
        <f t="shared" ref="AI1802:AI1865" si="571">$N$5/(($U$5+AD1802)*2160)*100^3</f>
        <v>1.2789944021582444</v>
      </c>
      <c r="AJ1802" s="17">
        <f t="shared" ref="AJ1802:AJ1865" si="572">$N$5/(($U$5+AE1802)*2160)*100^3</f>
        <v>0.94709507804027115</v>
      </c>
      <c r="AK1802" s="17">
        <f t="shared" ref="AK1802:AK1865" si="573">$N$5/(($U$5+AF1802)*2160)*100^3</f>
        <v>0.93258513846817714</v>
      </c>
      <c r="AL1802" s="17">
        <f t="shared" ref="AL1802:AL1865" si="574">$N$5/(($U$5+AG1802)*2160)*100^3</f>
        <v>0.93980273049823715</v>
      </c>
      <c r="AM1802" s="17">
        <f t="shared" ref="AM1802:AM1865" si="575">$N$5/(($U$5+AH1802)*2160)*100^3</f>
        <v>0.94254996172523398</v>
      </c>
      <c r="AN1802" s="17">
        <f t="shared" si="557"/>
        <v>9.1477208878587568E-5</v>
      </c>
      <c r="AO1802" s="17">
        <f t="shared" si="558"/>
        <v>9.3980273049823708</v>
      </c>
      <c r="AP1802" s="17">
        <f t="shared" si="559"/>
        <v>12.789944021582444</v>
      </c>
      <c r="AQ1802" s="17">
        <f t="shared" si="560"/>
        <v>19.964458577163853</v>
      </c>
    </row>
    <row r="1803" spans="2:43" x14ac:dyDescent="0.45">
      <c r="B1803">
        <f>INDEX(RawData!$A$2:$A$1048576,MATCH(FmtData!$B$4+(ROW()-10),RawData!$A$2:$A$1048576,0))</f>
        <v>1991</v>
      </c>
      <c r="C1803" s="23">
        <f>LEFT(INDEX(RawData!$B$2:$B$1048576, MATCH(FmtData!$B$4+(ROW()-10),RawData!$A$2:$A$1048576,0)),10)+MID(INDEX(RawData!$B$2:$B$1048576, MATCH(FmtData!$B$4+(ROW()-10),RawData!$A$2:$A$1048576,0)),12,8)-$B$5/24</f>
        <v>42202.454074074078</v>
      </c>
      <c r="D1803" s="7">
        <f>MID(INDEX(RawData!$B$2:$B$1048576, MATCH(FmtData!$B$4+(ROW()-10),RawData!$A$2:$A$1048576,0)),12,8)+$B$5/24</f>
        <v>0.95407407407407396</v>
      </c>
      <c r="E1803" s="8">
        <f>INDEX(RawData!$D$2:$D$1048576,MATCH(FmtData!$B$4+(ROW()-10),RawData!$A$2:$A$1048576,0))</f>
        <v>68.688699999999997</v>
      </c>
      <c r="F1803">
        <f>INDEX(RawData!$D$2:$D$1048576,MATCH(FmtData!$B$4+(ROW()-10),RawData!$A$2:$A$1048576,0))</f>
        <v>68.688699999999997</v>
      </c>
      <c r="G1803">
        <f>INDEX(RawData!E$2:E$1048576,MATCH(FmtData!$B$4+(ROW()-10),RawData!$A$2:$A$1048576,0))</f>
        <v>2894.68</v>
      </c>
      <c r="H1803">
        <f>INDEX(RawData!F$2:F$1048576,MATCH(FmtData!$B$4+(ROW()-10),RawData!$A$2:$A$1048576,0))</f>
        <v>-0.15307599999999999</v>
      </c>
      <c r="I1803">
        <f>INDEX(RawData!G$2:G$1048576,MATCH(FmtData!$B$4+(ROW()-10),RawData!$A$2:$A$1048576,0))</f>
        <v>-29008.1</v>
      </c>
      <c r="J1803">
        <f>INDEX(RawData!H$2:H$1048576,MATCH(FmtData!$B$4+(ROW()-10),RawData!$A$2:$A$1048576,0))</f>
        <v>5.0845300000000003E-2</v>
      </c>
      <c r="K1803">
        <f>INDEX(RawData!I$2:I$1048576,MATCH(FmtData!$B$4+(ROW()-10),RawData!$A$2:$A$1048576,0))</f>
        <v>-0.61577599999999999</v>
      </c>
      <c r="L1803">
        <f>INDEX(RawData!J$2:J$1048576,MATCH(FmtData!$B$4+(ROW()-10),RawData!$A$2:$A$1048576,0))</f>
        <v>193.6</v>
      </c>
      <c r="M1803">
        <f>INDEX(RawData!K$2:K$1048576,MATCH(FmtData!$B$4+(ROW()-10),RawData!$A$2:$A$1048576,0))</f>
        <v>178</v>
      </c>
      <c r="N1803">
        <f>INDEX(RawData!L$2:L$1048576,MATCH(FmtData!$B$4+(ROW()-10),RawData!$A$2:$A$1048576,0))</f>
        <v>22.7</v>
      </c>
      <c r="O1803">
        <f>INDEX(RawData!M$2:M$1048576,MATCH(FmtData!$B$4+(ROW()-10),RawData!$A$2:$A$1048576,0))</f>
        <v>171.4</v>
      </c>
      <c r="P1803">
        <f>INDEX(RawData!N$2:N$1048576,MATCH(FmtData!$B$4+(ROW()-10),RawData!$A$2:$A$1048576,0))</f>
        <v>21.9</v>
      </c>
      <c r="Q1803">
        <f>INDEX(RawData!O$2:O$1048576,MATCH(FmtData!$B$4+(ROW()-10),RawData!$A$2:$A$1048576,0))</f>
        <v>182.9</v>
      </c>
      <c r="R1803" s="8">
        <f>INDEX(RawData!P$2:P$1048576,MATCH(FmtData!$B$4+(ROW()-10),RawData!$A$2:$A$1048576,0))</f>
        <v>45.793199999999999</v>
      </c>
      <c r="S1803">
        <f>INDEX(RawData!Q$2:Q$1048576,MATCH(FmtData!$B$4+(ROW()-10),RawData!$A$2:$A$1048576,0))</f>
        <v>507.21300000000002</v>
      </c>
      <c r="T1803" s="8">
        <f>INDEX(RawData!R$2:R$1048576,MATCH(FmtData!$B$4+(ROW()-10),RawData!$A$2:$A$1048576,0))</f>
        <v>-6.0605100000000002E-2</v>
      </c>
      <c r="U1803" s="8">
        <f>INDEX(RawData!S$2:S$1048576,MATCH(FmtData!$B$4+(ROW()-10),RawData!$A$2:$A$1048576,0))</f>
        <v>0.74104899999999996</v>
      </c>
      <c r="V1803" s="8">
        <f>INDEX(RawData!T$2:T$1048576,MATCH(FmtData!$B$4+(ROW()-10),RawData!$A$2:$A$1048576,0))</f>
        <v>0.22423899999999999</v>
      </c>
      <c r="W1803" s="3">
        <f t="shared" si="562"/>
        <v>-0.58385710000000002</v>
      </c>
      <c r="X1803" s="3">
        <f t="shared" si="563"/>
        <v>-0.52977745200000004</v>
      </c>
      <c r="Y1803" s="8">
        <f t="shared" si="566"/>
        <v>9.372829940047005</v>
      </c>
      <c r="Z1803" s="8">
        <f t="shared" si="567"/>
        <v>9.4269095880470051</v>
      </c>
      <c r="AA1803" s="3">
        <f t="shared" si="564"/>
        <v>9.3998697640470041</v>
      </c>
      <c r="AB1803" s="41">
        <v>2</v>
      </c>
      <c r="AC1803" s="42" t="str">
        <f t="shared" ref="AC1803:AC1866" si="576">IF(AB1803=1,"Isco","Dilatometer")</f>
        <v>Dilatometer</v>
      </c>
      <c r="AD1803" s="15">
        <f t="shared" si="565"/>
        <v>-334.44029999999998</v>
      </c>
      <c r="AE1803" s="15">
        <f t="shared" si="568"/>
        <v>-141.54396327345694</v>
      </c>
      <c r="AF1803" s="15">
        <f t="shared" si="569"/>
        <v>-129.11357022961454</v>
      </c>
      <c r="AG1803" s="15">
        <f t="shared" si="570"/>
        <v>-135.3458028482072</v>
      </c>
      <c r="AH1803" s="15">
        <f t="shared" si="561"/>
        <v>-137.54433236659725</v>
      </c>
      <c r="AI1803" s="17">
        <f t="shared" si="571"/>
        <v>1.2771783707432705</v>
      </c>
      <c r="AJ1803" s="17">
        <f t="shared" si="572"/>
        <v>0.94778930995556809</v>
      </c>
      <c r="AK1803" s="17">
        <f t="shared" si="573"/>
        <v>0.93229501357038258</v>
      </c>
      <c r="AL1803" s="17">
        <f t="shared" si="574"/>
        <v>0.93999954963941434</v>
      </c>
      <c r="AM1803" s="17">
        <f t="shared" si="575"/>
        <v>0.94274793335282603</v>
      </c>
      <c r="AN1803" s="17">
        <f t="shared" ref="AN1803:AN1866" si="577">INDEX($AM$10:$AM$2627,MATCH(C1803+1/24,$C$10:$C$2627,1))-INDEX($AM$10:$AM$2627,MATCH(C1803,$C$10:$C$2627,1))</f>
        <v>1.3359821218794643E-4</v>
      </c>
      <c r="AO1803" s="17">
        <f t="shared" ref="AO1803:AO1866" si="578">AL1803*10</f>
        <v>9.3999954963941441</v>
      </c>
      <c r="AP1803" s="17">
        <f t="shared" ref="AP1803:AP1866" si="579">AI1803*10</f>
        <v>12.771783707432704</v>
      </c>
      <c r="AQ1803" s="17">
        <f t="shared" ref="AQ1803:AQ1866" si="580">G1803*0.101325/14.696</f>
        <v>19.958046475231356</v>
      </c>
    </row>
    <row r="1804" spans="2:43" x14ac:dyDescent="0.45">
      <c r="B1804">
        <f>INDEX(RawData!$A$2:$A$1048576,MATCH(FmtData!$B$4+(ROW()-10),RawData!$A$2:$A$1048576,0))</f>
        <v>1992</v>
      </c>
      <c r="C1804" s="23">
        <f>LEFT(INDEX(RawData!$B$2:$B$1048576, MATCH(FmtData!$B$4+(ROW()-10),RawData!$A$2:$A$1048576,0)),10)+MID(INDEX(RawData!$B$2:$B$1048576, MATCH(FmtData!$B$4+(ROW()-10),RawData!$A$2:$A$1048576,0)),12,8)-$B$5/24</f>
        <v>42202.465648148151</v>
      </c>
      <c r="D1804" s="7">
        <f>MID(INDEX(RawData!$B$2:$B$1048576, MATCH(FmtData!$B$4+(ROW()-10),RawData!$A$2:$A$1048576,0)),12,8)+$B$5/24</f>
        <v>0.96564814814814814</v>
      </c>
      <c r="E1804" s="8">
        <f>INDEX(RawData!$D$2:$D$1048576,MATCH(FmtData!$B$4+(ROW()-10),RawData!$A$2:$A$1048576,0))</f>
        <v>68.965299999999999</v>
      </c>
      <c r="F1804">
        <f>INDEX(RawData!$D$2:$D$1048576,MATCH(FmtData!$B$4+(ROW()-10),RawData!$A$2:$A$1048576,0))</f>
        <v>68.965299999999999</v>
      </c>
      <c r="G1804">
        <f>INDEX(RawData!E$2:E$1048576,MATCH(FmtData!$B$4+(ROW()-10),RawData!$A$2:$A$1048576,0))</f>
        <v>2892.84</v>
      </c>
      <c r="H1804">
        <f>INDEX(RawData!F$2:F$1048576,MATCH(FmtData!$B$4+(ROW()-10),RawData!$A$2:$A$1048576,0))</f>
        <v>-0.15307599999999999</v>
      </c>
      <c r="I1804">
        <f>INDEX(RawData!G$2:G$1048576,MATCH(FmtData!$B$4+(ROW()-10),RawData!$A$2:$A$1048576,0))</f>
        <v>-29008.1</v>
      </c>
      <c r="J1804">
        <f>INDEX(RawData!H$2:H$1048576,MATCH(FmtData!$B$4+(ROW()-10),RawData!$A$2:$A$1048576,0))</f>
        <v>5.0845300000000003E-2</v>
      </c>
      <c r="K1804">
        <f>INDEX(RawData!I$2:I$1048576,MATCH(FmtData!$B$4+(ROW()-10),RawData!$A$2:$A$1048576,0))</f>
        <v>-0.61495900000000003</v>
      </c>
      <c r="L1804">
        <f>INDEX(RawData!J$2:J$1048576,MATCH(FmtData!$B$4+(ROW()-10),RawData!$A$2:$A$1048576,0))</f>
        <v>203</v>
      </c>
      <c r="M1804">
        <f>INDEX(RawData!K$2:K$1048576,MATCH(FmtData!$B$4+(ROW()-10),RawData!$A$2:$A$1048576,0))</f>
        <v>172.4</v>
      </c>
      <c r="N1804">
        <f>INDEX(RawData!L$2:L$1048576,MATCH(FmtData!$B$4+(ROW()-10),RawData!$A$2:$A$1048576,0))</f>
        <v>22.6</v>
      </c>
      <c r="O1804">
        <f>INDEX(RawData!M$2:M$1048576,MATCH(FmtData!$B$4+(ROW()-10),RawData!$A$2:$A$1048576,0))</f>
        <v>165.5</v>
      </c>
      <c r="P1804">
        <f>INDEX(RawData!N$2:N$1048576,MATCH(FmtData!$B$4+(ROW()-10),RawData!$A$2:$A$1048576,0))</f>
        <v>21.9</v>
      </c>
      <c r="Q1804">
        <f>INDEX(RawData!O$2:O$1048576,MATCH(FmtData!$B$4+(ROW()-10),RawData!$A$2:$A$1048576,0))</f>
        <v>183</v>
      </c>
      <c r="R1804" s="8">
        <f>INDEX(RawData!P$2:P$1048576,MATCH(FmtData!$B$4+(ROW()-10),RawData!$A$2:$A$1048576,0))</f>
        <v>46.074100000000001</v>
      </c>
      <c r="S1804">
        <f>INDEX(RawData!Q$2:Q$1048576,MATCH(FmtData!$B$4+(ROW()-10),RawData!$A$2:$A$1048576,0))</f>
        <v>507.21300000000002</v>
      </c>
      <c r="T1804" s="8">
        <f>INDEX(RawData!R$2:R$1048576,MATCH(FmtData!$B$4+(ROW()-10),RawData!$A$2:$A$1048576,0))</f>
        <v>-6.2378000000000003E-2</v>
      </c>
      <c r="U1804" s="8">
        <f>INDEX(RawData!S$2:S$1048576,MATCH(FmtData!$B$4+(ROW()-10),RawData!$A$2:$A$1048576,0))</f>
        <v>0.74095800000000001</v>
      </c>
      <c r="V1804" s="8">
        <f>INDEX(RawData!T$2:T$1048576,MATCH(FmtData!$B$4+(ROW()-10),RawData!$A$2:$A$1048576,0))</f>
        <v>0.223773</v>
      </c>
      <c r="W1804" s="3">
        <f t="shared" si="562"/>
        <v>-0.58362596000000011</v>
      </c>
      <c r="X1804" s="3">
        <f t="shared" si="563"/>
        <v>-0.528593812</v>
      </c>
      <c r="Y1804" s="8">
        <f t="shared" si="566"/>
        <v>9.3730610800470036</v>
      </c>
      <c r="Z1804" s="8">
        <f t="shared" si="567"/>
        <v>9.428093228047004</v>
      </c>
      <c r="AA1804" s="3">
        <f t="shared" si="564"/>
        <v>9.4005771540470029</v>
      </c>
      <c r="AB1804" s="41">
        <v>2</v>
      </c>
      <c r="AC1804" s="42" t="str">
        <f t="shared" si="576"/>
        <v>Dilatometer</v>
      </c>
      <c r="AD1804" s="15">
        <f t="shared" si="565"/>
        <v>-334.15940000000001</v>
      </c>
      <c r="AE1804" s="15">
        <f t="shared" si="568"/>
        <v>-141.49112469641022</v>
      </c>
      <c r="AF1804" s="15">
        <f t="shared" si="569"/>
        <v>-128.83998093726791</v>
      </c>
      <c r="AG1804" s="15">
        <f t="shared" si="570"/>
        <v>-135.18319557080099</v>
      </c>
      <c r="AH1804" s="15">
        <f t="shared" si="561"/>
        <v>-137.38172508919104</v>
      </c>
      <c r="AI1804" s="17">
        <f t="shared" si="571"/>
        <v>1.2765323344079669</v>
      </c>
      <c r="AJ1804" s="17">
        <f t="shared" si="572"/>
        <v>0.94772235759768175</v>
      </c>
      <c r="AK1804" s="17">
        <f t="shared" si="573"/>
        <v>0.93195968433875009</v>
      </c>
      <c r="AL1804" s="17">
        <f t="shared" si="574"/>
        <v>0.9397969104369468</v>
      </c>
      <c r="AM1804" s="17">
        <f t="shared" si="575"/>
        <v>0.94254410758791185</v>
      </c>
      <c r="AN1804" s="17">
        <f t="shared" si="577"/>
        <v>4.0514780394795835E-4</v>
      </c>
      <c r="AO1804" s="17">
        <f t="shared" si="578"/>
        <v>9.3979691043694675</v>
      </c>
      <c r="AP1804" s="17">
        <f t="shared" si="579"/>
        <v>12.765323344079668</v>
      </c>
      <c r="AQ1804" s="17">
        <f t="shared" si="580"/>
        <v>19.945360166031573</v>
      </c>
    </row>
    <row r="1805" spans="2:43" x14ac:dyDescent="0.45">
      <c r="B1805">
        <f>INDEX(RawData!$A$2:$A$1048576,MATCH(FmtData!$B$4+(ROW()-10),RawData!$A$2:$A$1048576,0))</f>
        <v>1993</v>
      </c>
      <c r="C1805" s="23">
        <f>LEFT(INDEX(RawData!$B$2:$B$1048576, MATCH(FmtData!$B$4+(ROW()-10),RawData!$A$2:$A$1048576,0)),10)+MID(INDEX(RawData!$B$2:$B$1048576, MATCH(FmtData!$B$4+(ROW()-10),RawData!$A$2:$A$1048576,0)),12,8)-$B$5/24</f>
        <v>42202.477233796293</v>
      </c>
      <c r="D1805" s="7">
        <f>MID(INDEX(RawData!$B$2:$B$1048576, MATCH(FmtData!$B$4+(ROW()-10),RawData!$A$2:$A$1048576,0)),12,8)+$B$5/24</f>
        <v>0.97723379629629636</v>
      </c>
      <c r="E1805" s="8">
        <f>INDEX(RawData!$D$2:$D$1048576,MATCH(FmtData!$B$4+(ROW()-10),RawData!$A$2:$A$1048576,0))</f>
        <v>69.242000000000004</v>
      </c>
      <c r="F1805">
        <f>INDEX(RawData!$D$2:$D$1048576,MATCH(FmtData!$B$4+(ROW()-10),RawData!$A$2:$A$1048576,0))</f>
        <v>69.242000000000004</v>
      </c>
      <c r="G1805">
        <f>INDEX(RawData!E$2:E$1048576,MATCH(FmtData!$B$4+(ROW()-10),RawData!$A$2:$A$1048576,0))</f>
        <v>2903.3</v>
      </c>
      <c r="H1805">
        <f>INDEX(RawData!F$2:F$1048576,MATCH(FmtData!$B$4+(ROW()-10),RawData!$A$2:$A$1048576,0))</f>
        <v>-1.0764199999999999</v>
      </c>
      <c r="I1805">
        <f>INDEX(RawData!G$2:G$1048576,MATCH(FmtData!$B$4+(ROW()-10),RawData!$A$2:$A$1048576,0))</f>
        <v>-29008.1</v>
      </c>
      <c r="J1805">
        <f>INDEX(RawData!H$2:H$1048576,MATCH(FmtData!$B$4+(ROW()-10),RawData!$A$2:$A$1048576,0))</f>
        <v>5.0845300000000003E-2</v>
      </c>
      <c r="K1805">
        <f>INDEX(RawData!I$2:I$1048576,MATCH(FmtData!$B$4+(ROW()-10),RawData!$A$2:$A$1048576,0))</f>
        <v>-0.61514800000000003</v>
      </c>
      <c r="L1805">
        <f>INDEX(RawData!J$2:J$1048576,MATCH(FmtData!$B$4+(ROW()-10),RawData!$A$2:$A$1048576,0))</f>
        <v>179</v>
      </c>
      <c r="M1805">
        <f>INDEX(RawData!K$2:K$1048576,MATCH(FmtData!$B$4+(ROW()-10),RawData!$A$2:$A$1048576,0))</f>
        <v>171.9</v>
      </c>
      <c r="N1805">
        <f>INDEX(RawData!L$2:L$1048576,MATCH(FmtData!$B$4+(ROW()-10),RawData!$A$2:$A$1048576,0))</f>
        <v>22.6</v>
      </c>
      <c r="O1805">
        <f>INDEX(RawData!M$2:M$1048576,MATCH(FmtData!$B$4+(ROW()-10),RawData!$A$2:$A$1048576,0))</f>
        <v>171.1</v>
      </c>
      <c r="P1805">
        <f>INDEX(RawData!N$2:N$1048576,MATCH(FmtData!$B$4+(ROW()-10),RawData!$A$2:$A$1048576,0))</f>
        <v>21.9</v>
      </c>
      <c r="Q1805">
        <f>INDEX(RawData!O$2:O$1048576,MATCH(FmtData!$B$4+(ROW()-10),RawData!$A$2:$A$1048576,0))</f>
        <v>183.3</v>
      </c>
      <c r="R1805" s="8">
        <f>INDEX(RawData!P$2:P$1048576,MATCH(FmtData!$B$4+(ROW()-10),RawData!$A$2:$A$1048576,0))</f>
        <v>46.245800000000003</v>
      </c>
      <c r="S1805">
        <f>INDEX(RawData!Q$2:Q$1048576,MATCH(FmtData!$B$4+(ROW()-10),RawData!$A$2:$A$1048576,0))</f>
        <v>507.21300000000002</v>
      </c>
      <c r="T1805" s="8">
        <f>INDEX(RawData!R$2:R$1048576,MATCH(FmtData!$B$4+(ROW()-10),RawData!$A$2:$A$1048576,0))</f>
        <v>-6.2378000000000003E-2</v>
      </c>
      <c r="U1805" s="8">
        <f>INDEX(RawData!S$2:S$1048576,MATCH(FmtData!$B$4+(ROW()-10),RawData!$A$2:$A$1048576,0))</f>
        <v>0.74172000000000005</v>
      </c>
      <c r="V1805" s="8">
        <f>INDEX(RawData!T$2:T$1048576,MATCH(FmtData!$B$4+(ROW()-10),RawData!$A$2:$A$1048576,0))</f>
        <v>0.223277</v>
      </c>
      <c r="W1805" s="3">
        <f t="shared" si="562"/>
        <v>-0.58556144000000021</v>
      </c>
      <c r="X1805" s="3">
        <f t="shared" si="563"/>
        <v>-0.5273339720000001</v>
      </c>
      <c r="Y1805" s="8">
        <f t="shared" si="566"/>
        <v>9.3711256000470051</v>
      </c>
      <c r="Z1805" s="8">
        <f t="shared" si="567"/>
        <v>9.4293530680470035</v>
      </c>
      <c r="AA1805" s="3">
        <f t="shared" si="564"/>
        <v>9.4002393340470043</v>
      </c>
      <c r="AB1805" s="41">
        <v>2</v>
      </c>
      <c r="AC1805" s="42" t="str">
        <f t="shared" si="576"/>
        <v>Dilatometer</v>
      </c>
      <c r="AD1805" s="15">
        <f t="shared" si="565"/>
        <v>-333.98770000000002</v>
      </c>
      <c r="AE1805" s="15">
        <f t="shared" si="568"/>
        <v>-141.93349855147346</v>
      </c>
      <c r="AF1805" s="15">
        <f t="shared" si="569"/>
        <v>-128.54870666780948</v>
      </c>
      <c r="AG1805" s="15">
        <f t="shared" si="570"/>
        <v>-135.26085294273003</v>
      </c>
      <c r="AH1805" s="15">
        <f t="shared" si="561"/>
        <v>-137.45938246112007</v>
      </c>
      <c r="AI1805" s="17">
        <f t="shared" si="571"/>
        <v>1.2761377667287463</v>
      </c>
      <c r="AJ1805" s="17">
        <f t="shared" si="572"/>
        <v>0.94828318659297317</v>
      </c>
      <c r="AK1805" s="17">
        <f t="shared" si="573"/>
        <v>0.93160294423817647</v>
      </c>
      <c r="AL1805" s="17">
        <f t="shared" si="574"/>
        <v>0.93989367520499589</v>
      </c>
      <c r="AM1805" s="17">
        <f t="shared" si="575"/>
        <v>0.94264143893411256</v>
      </c>
      <c r="AN1805" s="17">
        <f t="shared" si="577"/>
        <v>-4.2983971914856145E-4</v>
      </c>
      <c r="AO1805" s="17">
        <f t="shared" si="578"/>
        <v>9.3989367520499592</v>
      </c>
      <c r="AP1805" s="17">
        <f t="shared" si="579"/>
        <v>12.761377667287464</v>
      </c>
      <c r="AQ1805" s="17">
        <f t="shared" si="580"/>
        <v>20.017479075939033</v>
      </c>
    </row>
    <row r="1806" spans="2:43" x14ac:dyDescent="0.45">
      <c r="B1806">
        <f>INDEX(RawData!$A$2:$A$1048576,MATCH(FmtData!$B$4+(ROW()-10),RawData!$A$2:$A$1048576,0))</f>
        <v>1994</v>
      </c>
      <c r="C1806" s="23">
        <f>LEFT(INDEX(RawData!$B$2:$B$1048576, MATCH(FmtData!$B$4+(ROW()-10),RawData!$A$2:$A$1048576,0)),10)+MID(INDEX(RawData!$B$2:$B$1048576, MATCH(FmtData!$B$4+(ROW()-10),RawData!$A$2:$A$1048576,0)),12,8)-$B$5/24</f>
        <v>42202.488807870373</v>
      </c>
      <c r="D1806" s="7">
        <f>MID(INDEX(RawData!$B$2:$B$1048576, MATCH(FmtData!$B$4+(ROW()-10),RawData!$A$2:$A$1048576,0)),12,8)+$B$5/24</f>
        <v>0.98880787037037043</v>
      </c>
      <c r="E1806" s="8">
        <f>INDEX(RawData!$D$2:$D$1048576,MATCH(FmtData!$B$4+(ROW()-10),RawData!$A$2:$A$1048576,0))</f>
        <v>69.518799999999999</v>
      </c>
      <c r="F1806">
        <f>INDEX(RawData!$D$2:$D$1048576,MATCH(FmtData!$B$4+(ROW()-10),RawData!$A$2:$A$1048576,0))</f>
        <v>69.518799999999999</v>
      </c>
      <c r="G1806">
        <f>INDEX(RawData!E$2:E$1048576,MATCH(FmtData!$B$4+(ROW()-10),RawData!$A$2:$A$1048576,0))</f>
        <v>2877.45</v>
      </c>
      <c r="H1806">
        <f>INDEX(RawData!F$2:F$1048576,MATCH(FmtData!$B$4+(ROW()-10),RawData!$A$2:$A$1048576,0))</f>
        <v>-1.0764199999999999</v>
      </c>
      <c r="I1806">
        <f>INDEX(RawData!G$2:G$1048576,MATCH(FmtData!$B$4+(ROW()-10),RawData!$A$2:$A$1048576,0))</f>
        <v>-29008.1</v>
      </c>
      <c r="J1806">
        <f>INDEX(RawData!H$2:H$1048576,MATCH(FmtData!$B$4+(ROW()-10),RawData!$A$2:$A$1048576,0))</f>
        <v>5.0845300000000003E-2</v>
      </c>
      <c r="K1806">
        <f>INDEX(RawData!I$2:I$1048576,MATCH(FmtData!$B$4+(ROW()-10),RawData!$A$2:$A$1048576,0))</f>
        <v>-0.61552499999999999</v>
      </c>
      <c r="L1806">
        <f>INDEX(RawData!J$2:J$1048576,MATCH(FmtData!$B$4+(ROW()-10),RawData!$A$2:$A$1048576,0))</f>
        <v>169.7</v>
      </c>
      <c r="M1806">
        <f>INDEX(RawData!K$2:K$1048576,MATCH(FmtData!$B$4+(ROW()-10),RawData!$A$2:$A$1048576,0))</f>
        <v>174.5</v>
      </c>
      <c r="N1806">
        <f>INDEX(RawData!L$2:L$1048576,MATCH(FmtData!$B$4+(ROW()-10),RawData!$A$2:$A$1048576,0))</f>
        <v>22.6</v>
      </c>
      <c r="O1806">
        <f>INDEX(RawData!M$2:M$1048576,MATCH(FmtData!$B$4+(ROW()-10),RawData!$A$2:$A$1048576,0))</f>
        <v>168</v>
      </c>
      <c r="P1806">
        <f>INDEX(RawData!N$2:N$1048576,MATCH(FmtData!$B$4+(ROW()-10),RawData!$A$2:$A$1048576,0))</f>
        <v>21.8</v>
      </c>
      <c r="Q1806">
        <f>INDEX(RawData!O$2:O$1048576,MATCH(FmtData!$B$4+(ROW()-10),RawData!$A$2:$A$1048576,0))</f>
        <v>182.2</v>
      </c>
      <c r="R1806" s="8">
        <f>INDEX(RawData!P$2:P$1048576,MATCH(FmtData!$B$4+(ROW()-10),RawData!$A$2:$A$1048576,0))</f>
        <v>44.029800000000002</v>
      </c>
      <c r="S1806">
        <f>INDEX(RawData!Q$2:Q$1048576,MATCH(FmtData!$B$4+(ROW()-10),RawData!$A$2:$A$1048576,0))</f>
        <v>507.21300000000002</v>
      </c>
      <c r="T1806" s="8">
        <f>INDEX(RawData!R$2:R$1048576,MATCH(FmtData!$B$4+(ROW()-10),RawData!$A$2:$A$1048576,0))</f>
        <v>-6.2378000000000003E-2</v>
      </c>
      <c r="U1806" s="8">
        <f>INDEX(RawData!S$2:S$1048576,MATCH(FmtData!$B$4+(ROW()-10),RawData!$A$2:$A$1048576,0))</f>
        <v>0.73925200000000002</v>
      </c>
      <c r="V1806" s="8">
        <f>INDEX(RawData!T$2:T$1048576,MATCH(FmtData!$B$4+(ROW()-10),RawData!$A$2:$A$1048576,0))</f>
        <v>0.22550999999999999</v>
      </c>
      <c r="W1806" s="3">
        <f t="shared" si="562"/>
        <v>-0.57929272000000009</v>
      </c>
      <c r="X1806" s="3">
        <f t="shared" si="563"/>
        <v>-0.53300579199999998</v>
      </c>
      <c r="Y1806" s="8">
        <f t="shared" si="566"/>
        <v>9.3773943200470047</v>
      </c>
      <c r="Z1806" s="8">
        <f t="shared" si="567"/>
        <v>9.4236812480470036</v>
      </c>
      <c r="AA1806" s="3">
        <f t="shared" si="564"/>
        <v>9.4005377840470032</v>
      </c>
      <c r="AB1806" s="41">
        <v>2</v>
      </c>
      <c r="AC1806" s="42" t="str">
        <f t="shared" si="576"/>
        <v>Dilatometer</v>
      </c>
      <c r="AD1806" s="15">
        <f t="shared" si="565"/>
        <v>-336.20369999999997</v>
      </c>
      <c r="AE1806" s="15">
        <f t="shared" si="568"/>
        <v>-140.50008687616548</v>
      </c>
      <c r="AF1806" s="15">
        <f t="shared" si="569"/>
        <v>-129.85944345789403</v>
      </c>
      <c r="AG1806" s="15">
        <f t="shared" si="570"/>
        <v>-135.19224613982033</v>
      </c>
      <c r="AH1806" s="15">
        <f t="shared" si="561"/>
        <v>-137.39077565821037</v>
      </c>
      <c r="AI1806" s="17">
        <f t="shared" si="571"/>
        <v>1.2812489643823282</v>
      </c>
      <c r="AJ1806" s="17">
        <f t="shared" si="572"/>
        <v>0.94646835255712325</v>
      </c>
      <c r="AK1806" s="17">
        <f t="shared" si="573"/>
        <v>0.93321043230532641</v>
      </c>
      <c r="AL1806" s="17">
        <f t="shared" si="574"/>
        <v>0.93980818684939271</v>
      </c>
      <c r="AM1806" s="17">
        <f t="shared" si="575"/>
        <v>0.94255545002311802</v>
      </c>
      <c r="AN1806" s="17">
        <f t="shared" si="577"/>
        <v>-7.6721525717182715E-4</v>
      </c>
      <c r="AO1806" s="17">
        <f t="shared" si="578"/>
        <v>9.3980818684939269</v>
      </c>
      <c r="AP1806" s="17">
        <f t="shared" si="579"/>
        <v>12.812489643823282</v>
      </c>
      <c r="AQ1806" s="17">
        <f t="shared" si="580"/>
        <v>19.83925022114861</v>
      </c>
    </row>
    <row r="1807" spans="2:43" x14ac:dyDescent="0.45">
      <c r="B1807">
        <f>INDEX(RawData!$A$2:$A$1048576,MATCH(FmtData!$B$4+(ROW()-10),RawData!$A$2:$A$1048576,0))</f>
        <v>1995</v>
      </c>
      <c r="C1807" s="23">
        <f>LEFT(INDEX(RawData!$B$2:$B$1048576, MATCH(FmtData!$B$4+(ROW()-10),RawData!$A$2:$A$1048576,0)),10)+MID(INDEX(RawData!$B$2:$B$1048576, MATCH(FmtData!$B$4+(ROW()-10),RawData!$A$2:$A$1048576,0)),12,8)-$B$5/24</f>
        <v>42202.495636574073</v>
      </c>
      <c r="D1807" s="7">
        <f>MID(INDEX(RawData!$B$2:$B$1048576, MATCH(FmtData!$B$4+(ROW()-10),RawData!$A$2:$A$1048576,0)),12,8)+$B$5/24</f>
        <v>0.99563657407407413</v>
      </c>
      <c r="E1807" s="8">
        <f>INDEX(RawData!$D$2:$D$1048576,MATCH(FmtData!$B$4+(ROW()-10),RawData!$A$2:$A$1048576,0))</f>
        <v>69.682100000000005</v>
      </c>
      <c r="F1807">
        <f>INDEX(RawData!$D$2:$D$1048576,MATCH(FmtData!$B$4+(ROW()-10),RawData!$A$2:$A$1048576,0))</f>
        <v>69.682100000000005</v>
      </c>
      <c r="G1807">
        <f>INDEX(RawData!E$2:E$1048576,MATCH(FmtData!$B$4+(ROW()-10),RawData!$A$2:$A$1048576,0))</f>
        <v>2844.83</v>
      </c>
      <c r="H1807">
        <f>INDEX(RawData!F$2:F$1048576,MATCH(FmtData!$B$4+(ROW()-10),RawData!$A$2:$A$1048576,0))</f>
        <v>-1.0764199999999999</v>
      </c>
      <c r="I1807">
        <f>INDEX(RawData!G$2:G$1048576,MATCH(FmtData!$B$4+(ROW()-10),RawData!$A$2:$A$1048576,0))</f>
        <v>-29008.1</v>
      </c>
      <c r="J1807">
        <f>INDEX(RawData!H$2:H$1048576,MATCH(FmtData!$B$4+(ROW()-10),RawData!$A$2:$A$1048576,0))</f>
        <v>5.0845300000000003E-2</v>
      </c>
      <c r="K1807">
        <f>INDEX(RawData!I$2:I$1048576,MATCH(FmtData!$B$4+(ROW()-10),RawData!$A$2:$A$1048576,0))</f>
        <v>-0.61477000000000004</v>
      </c>
      <c r="L1807">
        <f>INDEX(RawData!J$2:J$1048576,MATCH(FmtData!$B$4+(ROW()-10),RawData!$A$2:$A$1048576,0))</f>
        <v>192.8</v>
      </c>
      <c r="M1807">
        <f>INDEX(RawData!K$2:K$1048576,MATCH(FmtData!$B$4+(ROW()-10),RawData!$A$2:$A$1048576,0))</f>
        <v>177.7</v>
      </c>
      <c r="N1807">
        <f>INDEX(RawData!L$2:L$1048576,MATCH(FmtData!$B$4+(ROW()-10),RawData!$A$2:$A$1048576,0))</f>
        <v>22.7</v>
      </c>
      <c r="O1807">
        <f>INDEX(RawData!M$2:M$1048576,MATCH(FmtData!$B$4+(ROW()-10),RawData!$A$2:$A$1048576,0))</f>
        <v>182.9</v>
      </c>
      <c r="P1807">
        <f>INDEX(RawData!N$2:N$1048576,MATCH(FmtData!$B$4+(ROW()-10),RawData!$A$2:$A$1048576,0))</f>
        <v>22</v>
      </c>
      <c r="Q1807">
        <f>INDEX(RawData!O$2:O$1048576,MATCH(FmtData!$B$4+(ROW()-10),RawData!$A$2:$A$1048576,0))</f>
        <v>181.2</v>
      </c>
      <c r="R1807" s="8">
        <f>INDEX(RawData!P$2:P$1048576,MATCH(FmtData!$B$4+(ROW()-10),RawData!$A$2:$A$1048576,0))</f>
        <v>42.3874</v>
      </c>
      <c r="S1807">
        <f>INDEX(RawData!Q$2:Q$1048576,MATCH(FmtData!$B$4+(ROW()-10),RawData!$A$2:$A$1048576,0))</f>
        <v>507.21300000000002</v>
      </c>
      <c r="T1807" s="8">
        <f>INDEX(RawData!R$2:R$1048576,MATCH(FmtData!$B$4+(ROW()-10),RawData!$A$2:$A$1048576,0))</f>
        <v>-6.2378000000000003E-2</v>
      </c>
      <c r="U1807" s="8">
        <f>INDEX(RawData!S$2:S$1048576,MATCH(FmtData!$B$4+(ROW()-10),RawData!$A$2:$A$1048576,0))</f>
        <v>0.73800299999999996</v>
      </c>
      <c r="V1807" s="8">
        <f>INDEX(RawData!T$2:T$1048576,MATCH(FmtData!$B$4+(ROW()-10),RawData!$A$2:$A$1048576,0))</f>
        <v>0.22764999999999999</v>
      </c>
      <c r="W1807" s="3">
        <f t="shared" si="562"/>
        <v>-0.57612025999999994</v>
      </c>
      <c r="X1807" s="3">
        <f t="shared" si="563"/>
        <v>-0.53844139199999996</v>
      </c>
      <c r="Y1807" s="8">
        <f t="shared" si="566"/>
        <v>9.3805667800470047</v>
      </c>
      <c r="Z1807" s="8">
        <f t="shared" si="567"/>
        <v>9.4182456480470051</v>
      </c>
      <c r="AA1807" s="3">
        <f t="shared" si="564"/>
        <v>9.3994062140470049</v>
      </c>
      <c r="AB1807" s="41">
        <v>2</v>
      </c>
      <c r="AC1807" s="42" t="str">
        <f t="shared" si="576"/>
        <v>Dilatometer</v>
      </c>
      <c r="AD1807" s="15">
        <f t="shared" si="565"/>
        <v>-337.84609999999998</v>
      </c>
      <c r="AE1807" s="15">
        <f t="shared" si="568"/>
        <v>-139.77397282753316</v>
      </c>
      <c r="AF1807" s="15">
        <f t="shared" si="569"/>
        <v>-131.11418050434384</v>
      </c>
      <c r="AG1807" s="15">
        <f t="shared" si="570"/>
        <v>-135.45234613674904</v>
      </c>
      <c r="AH1807" s="15">
        <f t="shared" si="561"/>
        <v>-137.65087565513909</v>
      </c>
      <c r="AI1807" s="17">
        <f t="shared" si="571"/>
        <v>1.2850636515995706</v>
      </c>
      <c r="AJ1807" s="17">
        <f t="shared" si="572"/>
        <v>0.94555167197065748</v>
      </c>
      <c r="AK1807" s="17">
        <f t="shared" si="573"/>
        <v>0.93475444788075757</v>
      </c>
      <c r="AL1807" s="17">
        <f t="shared" si="574"/>
        <v>0.9401323699770805</v>
      </c>
      <c r="AM1807" s="17">
        <f t="shared" si="575"/>
        <v>0.94288153156501398</v>
      </c>
      <c r="AN1807" s="17">
        <f t="shared" si="577"/>
        <v>-1.5069099010754927E-3</v>
      </c>
      <c r="AO1807" s="17">
        <f t="shared" si="578"/>
        <v>9.4013236997708045</v>
      </c>
      <c r="AP1807" s="17">
        <f t="shared" si="579"/>
        <v>12.850636515995706</v>
      </c>
      <c r="AQ1807" s="17">
        <f t="shared" si="580"/>
        <v>19.614344022182905</v>
      </c>
    </row>
    <row r="1808" spans="2:43" x14ac:dyDescent="0.45">
      <c r="B1808">
        <f>INDEX(RawData!$A$2:$A$1048576,MATCH(FmtData!$B$4+(ROW()-10),RawData!$A$2:$A$1048576,0))</f>
        <v>1996</v>
      </c>
      <c r="C1808" s="23">
        <f>LEFT(INDEX(RawData!$B$2:$B$1048576, MATCH(FmtData!$B$4+(ROW()-10),RawData!$A$2:$A$1048576,0)),10)+MID(INDEX(RawData!$B$2:$B$1048576, MATCH(FmtData!$B$4+(ROW()-10),RawData!$A$2:$A$1048576,0)),12,8)-$B$5/24</f>
        <v>42202.496782407405</v>
      </c>
      <c r="D1808" s="7">
        <f>MID(INDEX(RawData!$B$2:$B$1048576, MATCH(FmtData!$B$4+(ROW()-10),RawData!$A$2:$A$1048576,0)),12,8)+$B$5/24</f>
        <v>0.99678240740740742</v>
      </c>
      <c r="E1808" s="8">
        <f>INDEX(RawData!$D$2:$D$1048576,MATCH(FmtData!$B$4+(ROW()-10),RawData!$A$2:$A$1048576,0))</f>
        <v>69.709900000000005</v>
      </c>
      <c r="F1808">
        <f>INDEX(RawData!$D$2:$D$1048576,MATCH(FmtData!$B$4+(ROW()-10),RawData!$A$2:$A$1048576,0))</f>
        <v>69.709900000000005</v>
      </c>
      <c r="G1808">
        <f>INDEX(RawData!E$2:E$1048576,MATCH(FmtData!$B$4+(ROW()-10),RawData!$A$2:$A$1048576,0))</f>
        <v>2720.2</v>
      </c>
      <c r="H1808">
        <f>INDEX(RawData!F$2:F$1048576,MATCH(FmtData!$B$4+(ROW()-10),RawData!$A$2:$A$1048576,0))</f>
        <v>-0.15307599999999999</v>
      </c>
      <c r="I1808">
        <f>INDEX(RawData!G$2:G$1048576,MATCH(FmtData!$B$4+(ROW()-10),RawData!$A$2:$A$1048576,0))</f>
        <v>-29008.1</v>
      </c>
      <c r="J1808">
        <f>INDEX(RawData!H$2:H$1048576,MATCH(FmtData!$B$4+(ROW()-10),RawData!$A$2:$A$1048576,0))</f>
        <v>5.0845300000000003E-2</v>
      </c>
      <c r="K1808">
        <f>INDEX(RawData!I$2:I$1048576,MATCH(FmtData!$B$4+(ROW()-10),RawData!$A$2:$A$1048576,0))</f>
        <v>-0.61477000000000004</v>
      </c>
      <c r="L1808">
        <f>INDEX(RawData!J$2:J$1048576,MATCH(FmtData!$B$4+(ROW()-10),RawData!$A$2:$A$1048576,0))</f>
        <v>186.9</v>
      </c>
      <c r="M1808">
        <f>INDEX(RawData!K$2:K$1048576,MATCH(FmtData!$B$4+(ROW()-10),RawData!$A$2:$A$1048576,0))</f>
        <v>168.9</v>
      </c>
      <c r="N1808">
        <f>INDEX(RawData!L$2:L$1048576,MATCH(FmtData!$B$4+(ROW()-10),RawData!$A$2:$A$1048576,0))</f>
        <v>22.7</v>
      </c>
      <c r="O1808">
        <f>INDEX(RawData!M$2:M$1048576,MATCH(FmtData!$B$4+(ROW()-10),RawData!$A$2:$A$1048576,0))</f>
        <v>164.8</v>
      </c>
      <c r="P1808">
        <f>INDEX(RawData!N$2:N$1048576,MATCH(FmtData!$B$4+(ROW()-10),RawData!$A$2:$A$1048576,0))</f>
        <v>21.9</v>
      </c>
      <c r="Q1808">
        <f>INDEX(RawData!O$2:O$1048576,MATCH(FmtData!$B$4+(ROW()-10),RawData!$A$2:$A$1048576,0))</f>
        <v>181.3</v>
      </c>
      <c r="R1808" s="8">
        <f>INDEX(RawData!P$2:P$1048576,MATCH(FmtData!$B$4+(ROW()-10),RawData!$A$2:$A$1048576,0))</f>
        <v>48.313400000000001</v>
      </c>
      <c r="S1808">
        <f>INDEX(RawData!Q$2:Q$1048576,MATCH(FmtData!$B$4+(ROW()-10),RawData!$A$2:$A$1048576,0))</f>
        <v>507.21300000000002</v>
      </c>
      <c r="T1808" s="8">
        <f>INDEX(RawData!R$2:R$1048576,MATCH(FmtData!$B$4+(ROW()-10),RawData!$A$2:$A$1048576,0))</f>
        <v>-6.2378000000000003E-2</v>
      </c>
      <c r="U1808" s="8">
        <f>INDEX(RawData!S$2:S$1048576,MATCH(FmtData!$B$4+(ROW()-10),RawData!$A$2:$A$1048576,0))</f>
        <v>0.73809499999999995</v>
      </c>
      <c r="V1808" s="8">
        <f>INDEX(RawData!T$2:T$1048576,MATCH(FmtData!$B$4+(ROW()-10),RawData!$A$2:$A$1048576,0))</f>
        <v>0.228302</v>
      </c>
      <c r="W1808" s="3">
        <f t="shared" si="562"/>
        <v>-0.57635393999999995</v>
      </c>
      <c r="X1808" s="3">
        <f t="shared" si="563"/>
        <v>-0.54009747200000002</v>
      </c>
      <c r="Y1808" s="8">
        <f t="shared" si="566"/>
        <v>9.3803331000470038</v>
      </c>
      <c r="Z1808" s="8">
        <f t="shared" si="567"/>
        <v>9.4165895680470051</v>
      </c>
      <c r="AA1808" s="3">
        <f t="shared" si="564"/>
        <v>9.3984613340470045</v>
      </c>
      <c r="AB1808" s="41">
        <v>2</v>
      </c>
      <c r="AC1808" s="42" t="str">
        <f t="shared" si="576"/>
        <v>Dilatometer</v>
      </c>
      <c r="AD1808" s="15">
        <f t="shared" si="565"/>
        <v>-331.92009999999999</v>
      </c>
      <c r="AE1808" s="15">
        <f t="shared" si="568"/>
        <v>-139.82747357740959</v>
      </c>
      <c r="AF1808" s="15">
        <f t="shared" si="569"/>
        <v>-131.49619068380434</v>
      </c>
      <c r="AG1808" s="15">
        <f t="shared" si="570"/>
        <v>-135.66948829964008</v>
      </c>
      <c r="AH1808" s="15">
        <f t="shared" si="561"/>
        <v>-137.86801781803013</v>
      </c>
      <c r="AI1808" s="17">
        <f t="shared" si="571"/>
        <v>1.2714054914617738</v>
      </c>
      <c r="AJ1808" s="17">
        <f t="shared" si="572"/>
        <v>0.94561915323747892</v>
      </c>
      <c r="AK1808" s="17">
        <f t="shared" si="573"/>
        <v>0.93522554523771728</v>
      </c>
      <c r="AL1808" s="17">
        <f t="shared" si="574"/>
        <v>0.94040318271421564</v>
      </c>
      <c r="AM1808" s="17">
        <f t="shared" si="575"/>
        <v>0.94315393068383935</v>
      </c>
      <c r="AN1808" s="17">
        <f t="shared" si="577"/>
        <v>-1.2845524901841099E-3</v>
      </c>
      <c r="AO1808" s="17">
        <f t="shared" si="578"/>
        <v>9.4040318271421555</v>
      </c>
      <c r="AP1808" s="17">
        <f t="shared" si="579"/>
        <v>12.714054914617739</v>
      </c>
      <c r="AQ1808" s="17">
        <f t="shared" si="580"/>
        <v>18.755053415895482</v>
      </c>
    </row>
    <row r="1809" spans="2:43" x14ac:dyDescent="0.45">
      <c r="B1809">
        <f>INDEX(RawData!$A$2:$A$1048576,MATCH(FmtData!$B$4+(ROW()-10),RawData!$A$2:$A$1048576,0))</f>
        <v>1997</v>
      </c>
      <c r="C1809" s="23">
        <f>LEFT(INDEX(RawData!$B$2:$B$1048576, MATCH(FmtData!$B$4+(ROW()-10),RawData!$A$2:$A$1048576,0)),10)+MID(INDEX(RawData!$B$2:$B$1048576, MATCH(FmtData!$B$4+(ROW()-10),RawData!$A$2:$A$1048576,0)),12,8)-$B$5/24</f>
        <v>42202.49795138889</v>
      </c>
      <c r="D1809" s="7">
        <f>MID(INDEX(RawData!$B$2:$B$1048576, MATCH(FmtData!$B$4+(ROW()-10),RawData!$A$2:$A$1048576,0)),12,8)+$B$5/24</f>
        <v>0.99795138888888879</v>
      </c>
      <c r="E1809" s="8">
        <f>INDEX(RawData!$D$2:$D$1048576,MATCH(FmtData!$B$4+(ROW()-10),RawData!$A$2:$A$1048576,0))</f>
        <v>69.737499999999997</v>
      </c>
      <c r="F1809">
        <f>INDEX(RawData!$D$2:$D$1048576,MATCH(FmtData!$B$4+(ROW()-10),RawData!$A$2:$A$1048576,0))</f>
        <v>69.737499999999997</v>
      </c>
      <c r="G1809">
        <f>INDEX(RawData!E$2:E$1048576,MATCH(FmtData!$B$4+(ROW()-10),RawData!$A$2:$A$1048576,0))</f>
        <v>2561.7199999999998</v>
      </c>
      <c r="H1809">
        <f>INDEX(RawData!F$2:F$1048576,MATCH(FmtData!$B$4+(ROW()-10),RawData!$A$2:$A$1048576,0))</f>
        <v>-0.15307599999999999</v>
      </c>
      <c r="I1809">
        <f>INDEX(RawData!G$2:G$1048576,MATCH(FmtData!$B$4+(ROW()-10),RawData!$A$2:$A$1048576,0))</f>
        <v>-29008.1</v>
      </c>
      <c r="J1809">
        <f>INDEX(RawData!H$2:H$1048576,MATCH(FmtData!$B$4+(ROW()-10),RawData!$A$2:$A$1048576,0))</f>
        <v>5.0845300000000003E-2</v>
      </c>
      <c r="K1809">
        <f>INDEX(RawData!I$2:I$1048576,MATCH(FmtData!$B$4+(ROW()-10),RawData!$A$2:$A$1048576,0))</f>
        <v>-0.61495900000000003</v>
      </c>
      <c r="L1809">
        <f>INDEX(RawData!J$2:J$1048576,MATCH(FmtData!$B$4+(ROW()-10),RawData!$A$2:$A$1048576,0))</f>
        <v>181.6</v>
      </c>
      <c r="M1809">
        <f>INDEX(RawData!K$2:K$1048576,MATCH(FmtData!$B$4+(ROW()-10),RawData!$A$2:$A$1048576,0))</f>
        <v>170.3</v>
      </c>
      <c r="N1809">
        <f>INDEX(RawData!L$2:L$1048576,MATCH(FmtData!$B$4+(ROW()-10),RawData!$A$2:$A$1048576,0))</f>
        <v>22.7</v>
      </c>
      <c r="O1809">
        <f>INDEX(RawData!M$2:M$1048576,MATCH(FmtData!$B$4+(ROW()-10),RawData!$A$2:$A$1048576,0))</f>
        <v>175.5</v>
      </c>
      <c r="P1809">
        <f>INDEX(RawData!N$2:N$1048576,MATCH(FmtData!$B$4+(ROW()-10),RawData!$A$2:$A$1048576,0))</f>
        <v>21.9</v>
      </c>
      <c r="Q1809">
        <f>INDEX(RawData!O$2:O$1048576,MATCH(FmtData!$B$4+(ROW()-10),RawData!$A$2:$A$1048576,0))</f>
        <v>181.3</v>
      </c>
      <c r="R1809" s="8">
        <f>INDEX(RawData!P$2:P$1048576,MATCH(FmtData!$B$4+(ROW()-10),RawData!$A$2:$A$1048576,0))</f>
        <v>55.246000000000002</v>
      </c>
      <c r="S1809">
        <f>INDEX(RawData!Q$2:Q$1048576,MATCH(FmtData!$B$4+(ROW()-10),RawData!$A$2:$A$1048576,0))</f>
        <v>507.21300000000002</v>
      </c>
      <c r="T1809" s="8">
        <f>INDEX(RawData!R$2:R$1048576,MATCH(FmtData!$B$4+(ROW()-10),RawData!$A$2:$A$1048576,0))</f>
        <v>-6.2378000000000003E-2</v>
      </c>
      <c r="U1809" s="8">
        <f>INDEX(RawData!S$2:S$1048576,MATCH(FmtData!$B$4+(ROW()-10),RawData!$A$2:$A$1048576,0))</f>
        <v>0.73791200000000001</v>
      </c>
      <c r="V1809" s="8">
        <f>INDEX(RawData!T$2:T$1048576,MATCH(FmtData!$B$4+(ROW()-10),RawData!$A$2:$A$1048576,0))</f>
        <v>0.228022</v>
      </c>
      <c r="W1809" s="3">
        <f t="shared" si="562"/>
        <v>-0.57588912000000014</v>
      </c>
      <c r="X1809" s="3">
        <f t="shared" si="563"/>
        <v>-0.539386272</v>
      </c>
      <c r="Y1809" s="8">
        <f t="shared" si="566"/>
        <v>9.3807979200470051</v>
      </c>
      <c r="Z1809" s="8">
        <f t="shared" si="567"/>
        <v>9.4173007680470047</v>
      </c>
      <c r="AA1809" s="3">
        <f t="shared" si="564"/>
        <v>9.399049344047004</v>
      </c>
      <c r="AB1809" s="41">
        <v>2</v>
      </c>
      <c r="AC1809" s="42" t="str">
        <f t="shared" si="576"/>
        <v>Dilatometer</v>
      </c>
      <c r="AD1809" s="15">
        <f t="shared" si="565"/>
        <v>-324.98750000000001</v>
      </c>
      <c r="AE1809" s="15">
        <f t="shared" si="568"/>
        <v>-139.7210511090791</v>
      </c>
      <c r="AF1809" s="15">
        <f t="shared" si="569"/>
        <v>-131.33215291802651</v>
      </c>
      <c r="AG1809" s="15">
        <f t="shared" si="570"/>
        <v>-135.53436305229877</v>
      </c>
      <c r="AH1809" s="15">
        <f t="shared" si="561"/>
        <v>-137.73289257068882</v>
      </c>
      <c r="AI1809" s="17">
        <f t="shared" si="571"/>
        <v>1.2557912990755919</v>
      </c>
      <c r="AJ1809" s="17">
        <f t="shared" si="572"/>
        <v>0.94548493051924865</v>
      </c>
      <c r="AK1809" s="17">
        <f t="shared" si="573"/>
        <v>0.93502319467269246</v>
      </c>
      <c r="AL1809" s="17">
        <f t="shared" si="574"/>
        <v>0.94023464050955396</v>
      </c>
      <c r="AM1809" s="17">
        <f t="shared" si="575"/>
        <v>0.94298440112948767</v>
      </c>
      <c r="AN1809" s="17">
        <f t="shared" si="577"/>
        <v>-1.1150229358324326E-3</v>
      </c>
      <c r="AO1809" s="17">
        <f t="shared" si="578"/>
        <v>9.402346405095539</v>
      </c>
      <c r="AP1809" s="17">
        <f t="shared" si="579"/>
        <v>12.55791299075592</v>
      </c>
      <c r="AQ1809" s="17">
        <f t="shared" si="580"/>
        <v>17.662376088731623</v>
      </c>
    </row>
    <row r="1810" spans="2:43" x14ac:dyDescent="0.45">
      <c r="B1810">
        <f>INDEX(RawData!$A$2:$A$1048576,MATCH(FmtData!$B$4+(ROW()-10),RawData!$A$2:$A$1048576,0))</f>
        <v>1998</v>
      </c>
      <c r="C1810" s="23">
        <f>LEFT(INDEX(RawData!$B$2:$B$1048576, MATCH(FmtData!$B$4+(ROW()-10),RawData!$A$2:$A$1048576,0)),10)+MID(INDEX(RawData!$B$2:$B$1048576, MATCH(FmtData!$B$4+(ROW()-10),RawData!$A$2:$A$1048576,0)),12,8)-$B$5/24</f>
        <v>42202.499108796299</v>
      </c>
      <c r="D1810" s="7">
        <f>MID(INDEX(RawData!$B$2:$B$1048576, MATCH(FmtData!$B$4+(ROW()-10),RawData!$A$2:$A$1048576,0)),12,8)+$B$5/24</f>
        <v>0.99910879629629623</v>
      </c>
      <c r="E1810" s="8">
        <f>INDEX(RawData!$D$2:$D$1048576,MATCH(FmtData!$B$4+(ROW()-10),RawData!$A$2:$A$1048576,0))</f>
        <v>69.765199999999993</v>
      </c>
      <c r="F1810">
        <f>INDEX(RawData!$D$2:$D$1048576,MATCH(FmtData!$B$4+(ROW()-10),RawData!$A$2:$A$1048576,0))</f>
        <v>69.765199999999993</v>
      </c>
      <c r="G1810">
        <f>INDEX(RawData!E$2:E$1048576,MATCH(FmtData!$B$4+(ROW()-10),RawData!$A$2:$A$1048576,0))</f>
        <v>2411.2399999999998</v>
      </c>
      <c r="H1810">
        <f>INDEX(RawData!F$2:F$1048576,MATCH(FmtData!$B$4+(ROW()-10),RawData!$A$2:$A$1048576,0))</f>
        <v>-0.15307599999999999</v>
      </c>
      <c r="I1810">
        <f>INDEX(RawData!G$2:G$1048576,MATCH(FmtData!$B$4+(ROW()-10),RawData!$A$2:$A$1048576,0))</f>
        <v>-29008.1</v>
      </c>
      <c r="J1810">
        <f>INDEX(RawData!H$2:H$1048576,MATCH(FmtData!$B$4+(ROW()-10),RawData!$A$2:$A$1048576,0))</f>
        <v>5.0845300000000003E-2</v>
      </c>
      <c r="K1810">
        <f>INDEX(RawData!I$2:I$1048576,MATCH(FmtData!$B$4+(ROW()-10),RawData!$A$2:$A$1048576,0))</f>
        <v>-0.61577599999999999</v>
      </c>
      <c r="L1810">
        <f>INDEX(RawData!J$2:J$1048576,MATCH(FmtData!$B$4+(ROW()-10),RawData!$A$2:$A$1048576,0))</f>
        <v>219.4</v>
      </c>
      <c r="M1810">
        <f>INDEX(RawData!K$2:K$1048576,MATCH(FmtData!$B$4+(ROW()-10),RawData!$A$2:$A$1048576,0))</f>
        <v>178.1</v>
      </c>
      <c r="N1810">
        <f>INDEX(RawData!L$2:L$1048576,MATCH(FmtData!$B$4+(ROW()-10),RawData!$A$2:$A$1048576,0))</f>
        <v>22.7</v>
      </c>
      <c r="O1810">
        <f>INDEX(RawData!M$2:M$1048576,MATCH(FmtData!$B$4+(ROW()-10),RawData!$A$2:$A$1048576,0))</f>
        <v>171.4</v>
      </c>
      <c r="P1810">
        <f>INDEX(RawData!N$2:N$1048576,MATCH(FmtData!$B$4+(ROW()-10),RawData!$A$2:$A$1048576,0))</f>
        <v>21.9</v>
      </c>
      <c r="Q1810">
        <f>INDEX(RawData!O$2:O$1048576,MATCH(FmtData!$B$4+(ROW()-10),RawData!$A$2:$A$1048576,0))</f>
        <v>181.4</v>
      </c>
      <c r="R1810" s="8">
        <f>INDEX(RawData!P$2:P$1048576,MATCH(FmtData!$B$4+(ROW()-10),RawData!$A$2:$A$1048576,0))</f>
        <v>62.241</v>
      </c>
      <c r="S1810">
        <f>INDEX(RawData!Q$2:Q$1048576,MATCH(FmtData!$B$4+(ROW()-10),RawData!$A$2:$A$1048576,0))</f>
        <v>507.21300000000002</v>
      </c>
      <c r="T1810" s="8">
        <f>INDEX(RawData!R$2:R$1048576,MATCH(FmtData!$B$4+(ROW()-10),RawData!$A$2:$A$1048576,0))</f>
        <v>-6.0605100000000002E-2</v>
      </c>
      <c r="U1810" s="8">
        <f>INDEX(RawData!S$2:S$1048576,MATCH(FmtData!$B$4+(ROW()-10),RawData!$A$2:$A$1048576,0))</f>
        <v>0.73742399999999997</v>
      </c>
      <c r="V1810" s="8">
        <f>INDEX(RawData!T$2:T$1048576,MATCH(FmtData!$B$4+(ROW()-10),RawData!$A$2:$A$1048576,0))</f>
        <v>0.22842599999999999</v>
      </c>
      <c r="W1810" s="3">
        <f t="shared" si="562"/>
        <v>-0.57464959999999998</v>
      </c>
      <c r="X1810" s="3">
        <f t="shared" si="563"/>
        <v>-0.540412432</v>
      </c>
      <c r="Y1810" s="8">
        <f t="shared" si="566"/>
        <v>9.3820374400470037</v>
      </c>
      <c r="Z1810" s="8">
        <f t="shared" si="567"/>
        <v>9.4162746080470043</v>
      </c>
      <c r="AA1810" s="3">
        <f t="shared" si="564"/>
        <v>9.399156024047004</v>
      </c>
      <c r="AB1810" s="41">
        <v>2</v>
      </c>
      <c r="AC1810" s="42" t="str">
        <f t="shared" si="576"/>
        <v>Dilatometer</v>
      </c>
      <c r="AD1810" s="15">
        <f t="shared" si="565"/>
        <v>-317.99250000000001</v>
      </c>
      <c r="AE1810" s="15">
        <f t="shared" si="568"/>
        <v>-139.43720873038376</v>
      </c>
      <c r="AF1810" s="15">
        <f t="shared" si="569"/>
        <v>-131.56882843658764</v>
      </c>
      <c r="AG1810" s="15">
        <f t="shared" si="570"/>
        <v>-135.50984616202788</v>
      </c>
      <c r="AH1810" s="15">
        <f t="shared" si="561"/>
        <v>-137.70837568041793</v>
      </c>
      <c r="AI1810" s="17">
        <f t="shared" si="571"/>
        <v>1.2404205171759541</v>
      </c>
      <c r="AJ1810" s="17">
        <f t="shared" si="572"/>
        <v>0.94512712757623085</v>
      </c>
      <c r="AK1810" s="17">
        <f t="shared" si="573"/>
        <v>0.93531517630598815</v>
      </c>
      <c r="AL1810" s="17">
        <f t="shared" si="574"/>
        <v>0.94020406697940584</v>
      </c>
      <c r="AM1810" s="17">
        <f t="shared" si="575"/>
        <v>0.9429536485133031</v>
      </c>
      <c r="AN1810" s="17">
        <f t="shared" si="577"/>
        <v>-1.084270319647862E-3</v>
      </c>
      <c r="AO1810" s="17">
        <f t="shared" si="578"/>
        <v>9.4020406697940579</v>
      </c>
      <c r="AP1810" s="17">
        <f t="shared" si="579"/>
        <v>12.404205171759541</v>
      </c>
      <c r="AQ1810" s="17">
        <f t="shared" si="580"/>
        <v>16.624856627653781</v>
      </c>
    </row>
    <row r="1811" spans="2:43" x14ac:dyDescent="0.45">
      <c r="B1811">
        <f>INDEX(RawData!$A$2:$A$1048576,MATCH(FmtData!$B$4+(ROW()-10),RawData!$A$2:$A$1048576,0))</f>
        <v>1999</v>
      </c>
      <c r="C1811" s="23">
        <f>LEFT(INDEX(RawData!$B$2:$B$1048576, MATCH(FmtData!$B$4+(ROW()-10),RawData!$A$2:$A$1048576,0)),10)+MID(INDEX(RawData!$B$2:$B$1048576, MATCH(FmtData!$B$4+(ROW()-10),RawData!$A$2:$A$1048576,0)),12,8)-$B$5/24</f>
        <v>42202.500254629631</v>
      </c>
      <c r="D1811" s="7">
        <f>MID(INDEX(RawData!$B$2:$B$1048576, MATCH(FmtData!$B$4+(ROW()-10),RawData!$A$2:$A$1048576,0)),12,8)+$B$5/24</f>
        <v>1.0002546296296297</v>
      </c>
      <c r="E1811" s="8">
        <f>INDEX(RawData!$D$2:$D$1048576,MATCH(FmtData!$B$4+(ROW()-10),RawData!$A$2:$A$1048576,0))</f>
        <v>69.7928</v>
      </c>
      <c r="F1811">
        <f>INDEX(RawData!$D$2:$D$1048576,MATCH(FmtData!$B$4+(ROW()-10),RawData!$A$2:$A$1048576,0))</f>
        <v>69.7928</v>
      </c>
      <c r="G1811">
        <f>INDEX(RawData!E$2:E$1048576,MATCH(FmtData!$B$4+(ROW()-10),RawData!$A$2:$A$1048576,0))</f>
        <v>2277.0700000000002</v>
      </c>
      <c r="H1811">
        <f>INDEX(RawData!F$2:F$1048576,MATCH(FmtData!$B$4+(ROW()-10),RawData!$A$2:$A$1048576,0))</f>
        <v>-0.15307599999999999</v>
      </c>
      <c r="I1811">
        <f>INDEX(RawData!G$2:G$1048576,MATCH(FmtData!$B$4+(ROW()-10),RawData!$A$2:$A$1048576,0))</f>
        <v>-29008.1</v>
      </c>
      <c r="J1811">
        <f>INDEX(RawData!H$2:H$1048576,MATCH(FmtData!$B$4+(ROW()-10),RawData!$A$2:$A$1048576,0))</f>
        <v>5.0845300000000003E-2</v>
      </c>
      <c r="K1811">
        <f>INDEX(RawData!I$2:I$1048576,MATCH(FmtData!$B$4+(ROW()-10),RawData!$A$2:$A$1048576,0))</f>
        <v>-0.61514800000000003</v>
      </c>
      <c r="L1811">
        <f>INDEX(RawData!J$2:J$1048576,MATCH(FmtData!$B$4+(ROW()-10),RawData!$A$2:$A$1048576,0))</f>
        <v>190.9</v>
      </c>
      <c r="M1811">
        <f>INDEX(RawData!K$2:K$1048576,MATCH(FmtData!$B$4+(ROW()-10),RawData!$A$2:$A$1048576,0))</f>
        <v>172.7</v>
      </c>
      <c r="N1811">
        <f>INDEX(RawData!L$2:L$1048576,MATCH(FmtData!$B$4+(ROW()-10),RawData!$A$2:$A$1048576,0))</f>
        <v>22.7</v>
      </c>
      <c r="O1811">
        <f>INDEX(RawData!M$2:M$1048576,MATCH(FmtData!$B$4+(ROW()-10),RawData!$A$2:$A$1048576,0))</f>
        <v>167.5</v>
      </c>
      <c r="P1811">
        <f>INDEX(RawData!N$2:N$1048576,MATCH(FmtData!$B$4+(ROW()-10),RawData!$A$2:$A$1048576,0))</f>
        <v>21.8</v>
      </c>
      <c r="Q1811">
        <f>INDEX(RawData!O$2:O$1048576,MATCH(FmtData!$B$4+(ROW()-10),RawData!$A$2:$A$1048576,0))</f>
        <v>181.5</v>
      </c>
      <c r="R1811" s="8">
        <f>INDEX(RawData!P$2:P$1048576,MATCH(FmtData!$B$4+(ROW()-10),RawData!$A$2:$A$1048576,0))</f>
        <v>69.271100000000004</v>
      </c>
      <c r="S1811">
        <f>INDEX(RawData!Q$2:Q$1048576,MATCH(FmtData!$B$4+(ROW()-10),RawData!$A$2:$A$1048576,0))</f>
        <v>507.21300000000002</v>
      </c>
      <c r="T1811" s="8">
        <f>INDEX(RawData!R$2:R$1048576,MATCH(FmtData!$B$4+(ROW()-10),RawData!$A$2:$A$1048576,0))</f>
        <v>-6.2378000000000003E-2</v>
      </c>
      <c r="U1811" s="8">
        <f>INDEX(RawData!S$2:S$1048576,MATCH(FmtData!$B$4+(ROW()-10),RawData!$A$2:$A$1048576,0))</f>
        <v>0.73782099999999995</v>
      </c>
      <c r="V1811" s="8">
        <f>INDEX(RawData!T$2:T$1048576,MATCH(FmtData!$B$4+(ROW()-10),RawData!$A$2:$A$1048576,0))</f>
        <v>0.228519</v>
      </c>
      <c r="W1811" s="3">
        <f t="shared" si="562"/>
        <v>-0.5756579799999999</v>
      </c>
      <c r="X1811" s="3">
        <f t="shared" si="563"/>
        <v>-0.54064865200000001</v>
      </c>
      <c r="Y1811" s="8">
        <f t="shared" si="566"/>
        <v>9.3810290600470054</v>
      </c>
      <c r="Z1811" s="8">
        <f t="shared" si="567"/>
        <v>9.4160383880470047</v>
      </c>
      <c r="AA1811" s="3">
        <f t="shared" si="564"/>
        <v>9.3985337240470059</v>
      </c>
      <c r="AB1811" s="41">
        <v>2</v>
      </c>
      <c r="AC1811" s="42" t="str">
        <f t="shared" si="576"/>
        <v>Dilatometer</v>
      </c>
      <c r="AD1811" s="15">
        <f t="shared" si="565"/>
        <v>-310.9624</v>
      </c>
      <c r="AE1811" s="15">
        <f t="shared" si="568"/>
        <v>-139.66812690575193</v>
      </c>
      <c r="AF1811" s="15">
        <f t="shared" si="569"/>
        <v>-131.62330371243513</v>
      </c>
      <c r="AG1811" s="15">
        <f t="shared" si="570"/>
        <v>-135.65285387960819</v>
      </c>
      <c r="AH1811" s="15">
        <f t="shared" si="561"/>
        <v>-137.85138339799823</v>
      </c>
      <c r="AI1811" s="17">
        <f t="shared" si="571"/>
        <v>1.2253471108750467</v>
      </c>
      <c r="AJ1811" s="17">
        <f t="shared" si="572"/>
        <v>0.94541819535592331</v>
      </c>
      <c r="AK1811" s="17">
        <f t="shared" si="573"/>
        <v>0.93538240713203491</v>
      </c>
      <c r="AL1811" s="17">
        <f t="shared" si="574"/>
        <v>0.94038243128126942</v>
      </c>
      <c r="AM1811" s="17">
        <f t="shared" si="575"/>
        <v>0.94313305767577704</v>
      </c>
      <c r="AN1811" s="17">
        <f t="shared" si="577"/>
        <v>-1.2636794821218045E-3</v>
      </c>
      <c r="AO1811" s="17">
        <f t="shared" si="578"/>
        <v>9.403824312812695</v>
      </c>
      <c r="AP1811" s="17">
        <f t="shared" si="579"/>
        <v>12.253471108750468</v>
      </c>
      <c r="AQ1811" s="17">
        <f t="shared" si="580"/>
        <v>15.699790266058793</v>
      </c>
    </row>
    <row r="1812" spans="2:43" x14ac:dyDescent="0.45">
      <c r="B1812">
        <f>INDEX(RawData!$A$2:$A$1048576,MATCH(FmtData!$B$4+(ROW()-10),RawData!$A$2:$A$1048576,0))</f>
        <v>2000</v>
      </c>
      <c r="C1812" s="23">
        <f>LEFT(INDEX(RawData!$B$2:$B$1048576, MATCH(FmtData!$B$4+(ROW()-10),RawData!$A$2:$A$1048576,0)),10)+MID(INDEX(RawData!$B$2:$B$1048576, MATCH(FmtData!$B$4+(ROW()-10),RawData!$A$2:$A$1048576,0)),12,8)-$B$5/24</f>
        <v>42202.501423611109</v>
      </c>
      <c r="D1812" s="7">
        <f>MID(INDEX(RawData!$B$2:$B$1048576, MATCH(FmtData!$B$4+(ROW()-10),RawData!$A$2:$A$1048576,0)),12,8)+$B$5/24</f>
        <v>1.001423611111111</v>
      </c>
      <c r="E1812" s="8">
        <f>INDEX(RawData!$D$2:$D$1048576,MATCH(FmtData!$B$4+(ROW()-10),RawData!$A$2:$A$1048576,0))</f>
        <v>69.820499999999996</v>
      </c>
      <c r="F1812">
        <f>INDEX(RawData!$D$2:$D$1048576,MATCH(FmtData!$B$4+(ROW()-10),RawData!$A$2:$A$1048576,0))</f>
        <v>69.820499999999996</v>
      </c>
      <c r="G1812">
        <f>INDEX(RawData!E$2:E$1048576,MATCH(FmtData!$B$4+(ROW()-10),RawData!$A$2:$A$1048576,0))</f>
        <v>2281.69</v>
      </c>
      <c r="H1812">
        <f>INDEX(RawData!F$2:F$1048576,MATCH(FmtData!$B$4+(ROW()-10),RawData!$A$2:$A$1048576,0))</f>
        <v>-0.15307599999999999</v>
      </c>
      <c r="I1812">
        <f>INDEX(RawData!G$2:G$1048576,MATCH(FmtData!$B$4+(ROW()-10),RawData!$A$2:$A$1048576,0))</f>
        <v>-29008.1</v>
      </c>
      <c r="J1812">
        <f>INDEX(RawData!H$2:H$1048576,MATCH(FmtData!$B$4+(ROW()-10),RawData!$A$2:$A$1048576,0))</f>
        <v>5.0845300000000003E-2</v>
      </c>
      <c r="K1812">
        <f>INDEX(RawData!I$2:I$1048576,MATCH(FmtData!$B$4+(ROW()-10),RawData!$A$2:$A$1048576,0))</f>
        <v>-0.61458100000000004</v>
      </c>
      <c r="L1812">
        <f>INDEX(RawData!J$2:J$1048576,MATCH(FmtData!$B$4+(ROW()-10),RawData!$A$2:$A$1048576,0))</f>
        <v>169.3</v>
      </c>
      <c r="M1812">
        <f>INDEX(RawData!K$2:K$1048576,MATCH(FmtData!$B$4+(ROW()-10),RawData!$A$2:$A$1048576,0))</f>
        <v>167.1</v>
      </c>
      <c r="N1812">
        <f>INDEX(RawData!L$2:L$1048576,MATCH(FmtData!$B$4+(ROW()-10),RawData!$A$2:$A$1048576,0))</f>
        <v>22.7</v>
      </c>
      <c r="O1812">
        <f>INDEX(RawData!M$2:M$1048576,MATCH(FmtData!$B$4+(ROW()-10),RawData!$A$2:$A$1048576,0))</f>
        <v>164.4</v>
      </c>
      <c r="P1812">
        <f>INDEX(RawData!N$2:N$1048576,MATCH(FmtData!$B$4+(ROW()-10),RawData!$A$2:$A$1048576,0))</f>
        <v>21.9</v>
      </c>
      <c r="Q1812">
        <f>INDEX(RawData!O$2:O$1048576,MATCH(FmtData!$B$4+(ROW()-10),RawData!$A$2:$A$1048576,0))</f>
        <v>181.7</v>
      </c>
      <c r="R1812" s="8">
        <f>INDEX(RawData!P$2:P$1048576,MATCH(FmtData!$B$4+(ROW()-10),RawData!$A$2:$A$1048576,0))</f>
        <v>58.445099999999996</v>
      </c>
      <c r="S1812">
        <f>INDEX(RawData!Q$2:Q$1048576,MATCH(FmtData!$B$4+(ROW()-10),RawData!$A$2:$A$1048576,0))</f>
        <v>507.21300000000002</v>
      </c>
      <c r="T1812" s="8">
        <f>INDEX(RawData!R$2:R$1048576,MATCH(FmtData!$B$4+(ROW()-10),RawData!$A$2:$A$1048576,0))</f>
        <v>-6.2378000000000003E-2</v>
      </c>
      <c r="U1812" s="8">
        <f>INDEX(RawData!S$2:S$1048576,MATCH(FmtData!$B$4+(ROW()-10),RawData!$A$2:$A$1048576,0))</f>
        <v>0.73809499999999995</v>
      </c>
      <c r="V1812" s="8">
        <f>INDEX(RawData!T$2:T$1048576,MATCH(FmtData!$B$4+(ROW()-10),RawData!$A$2:$A$1048576,0))</f>
        <v>0.227743</v>
      </c>
      <c r="W1812" s="3">
        <f t="shared" si="562"/>
        <v>-0.57635393999999995</v>
      </c>
      <c r="X1812" s="3">
        <f t="shared" si="563"/>
        <v>-0.53867761200000008</v>
      </c>
      <c r="Y1812" s="8">
        <f t="shared" si="566"/>
        <v>9.3803331000470038</v>
      </c>
      <c r="Z1812" s="8">
        <f t="shared" si="567"/>
        <v>9.4180094280470037</v>
      </c>
      <c r="AA1812" s="3">
        <f t="shared" si="564"/>
        <v>9.3991712640470038</v>
      </c>
      <c r="AB1812" s="41">
        <v>2</v>
      </c>
      <c r="AC1812" s="42" t="str">
        <f t="shared" si="576"/>
        <v>Dilatometer</v>
      </c>
      <c r="AD1812" s="15">
        <f t="shared" si="565"/>
        <v>-321.78840000000002</v>
      </c>
      <c r="AE1812" s="15">
        <f t="shared" si="568"/>
        <v>-139.82747357740959</v>
      </c>
      <c r="AF1812" s="15">
        <f t="shared" si="569"/>
        <v>-131.16867751532754</v>
      </c>
      <c r="AG1812" s="15">
        <f t="shared" si="570"/>
        <v>-135.5063437058418</v>
      </c>
      <c r="AH1812" s="15">
        <f t="shared" ref="AH1812:AH1875" si="581">AG1812-$AG$1746+$AH$1746</f>
        <v>-137.70487322423185</v>
      </c>
      <c r="AI1812" s="17">
        <f t="shared" si="571"/>
        <v>1.2487146068481181</v>
      </c>
      <c r="AJ1812" s="17">
        <f t="shared" si="572"/>
        <v>0.94561915323747892</v>
      </c>
      <c r="AK1812" s="17">
        <f t="shared" si="573"/>
        <v>0.93482162491156551</v>
      </c>
      <c r="AL1812" s="17">
        <f t="shared" si="574"/>
        <v>0.94019969944057014</v>
      </c>
      <c r="AM1812" s="17">
        <f t="shared" si="575"/>
        <v>0.94294925539185981</v>
      </c>
      <c r="AN1812" s="17">
        <f t="shared" si="577"/>
        <v>-1.0798771982045707E-3</v>
      </c>
      <c r="AO1812" s="17">
        <f t="shared" si="578"/>
        <v>9.4019969944057014</v>
      </c>
      <c r="AP1812" s="17">
        <f t="shared" si="579"/>
        <v>12.487146068481181</v>
      </c>
      <c r="AQ1812" s="17">
        <f t="shared" si="580"/>
        <v>15.731643933723463</v>
      </c>
    </row>
    <row r="1813" spans="2:43" x14ac:dyDescent="0.45">
      <c r="B1813">
        <f>INDEX(RawData!$A$2:$A$1048576,MATCH(FmtData!$B$4+(ROW()-10),RawData!$A$2:$A$1048576,0))</f>
        <v>2001</v>
      </c>
      <c r="C1813" s="23">
        <f>LEFT(INDEX(RawData!$B$2:$B$1048576, MATCH(FmtData!$B$4+(ROW()-10),RawData!$A$2:$A$1048576,0)),10)+MID(INDEX(RawData!$B$2:$B$1048576, MATCH(FmtData!$B$4+(ROW()-10),RawData!$A$2:$A$1048576,0)),12,8)-$B$5/24</f>
        <v>42202.502581018518</v>
      </c>
      <c r="D1813" s="7">
        <f>MID(INDEX(RawData!$B$2:$B$1048576, MATCH(FmtData!$B$4+(ROW()-10),RawData!$A$2:$A$1048576,0)),12,8)+$B$5/24</f>
        <v>1.0025810185185184</v>
      </c>
      <c r="E1813" s="8">
        <f>INDEX(RawData!$D$2:$D$1048576,MATCH(FmtData!$B$4+(ROW()-10),RawData!$A$2:$A$1048576,0))</f>
        <v>69.848200000000006</v>
      </c>
      <c r="F1813">
        <f>INDEX(RawData!$D$2:$D$1048576,MATCH(FmtData!$B$4+(ROW()-10),RawData!$A$2:$A$1048576,0))</f>
        <v>69.848200000000006</v>
      </c>
      <c r="G1813">
        <f>INDEX(RawData!E$2:E$1048576,MATCH(FmtData!$B$4+(ROW()-10),RawData!$A$2:$A$1048576,0))</f>
        <v>2268.46</v>
      </c>
      <c r="H1813">
        <f>INDEX(RawData!F$2:F$1048576,MATCH(FmtData!$B$4+(ROW()-10),RawData!$A$2:$A$1048576,0))</f>
        <v>-0.15307599999999999</v>
      </c>
      <c r="I1813">
        <f>INDEX(RawData!G$2:G$1048576,MATCH(FmtData!$B$4+(ROW()-10),RawData!$A$2:$A$1048576,0))</f>
        <v>-29008.1</v>
      </c>
      <c r="J1813">
        <f>INDEX(RawData!H$2:H$1048576,MATCH(FmtData!$B$4+(ROW()-10),RawData!$A$2:$A$1048576,0))</f>
        <v>5.0845300000000003E-2</v>
      </c>
      <c r="K1813">
        <f>INDEX(RawData!I$2:I$1048576,MATCH(FmtData!$B$4+(ROW()-10),RawData!$A$2:$A$1048576,0))</f>
        <v>-0.61477000000000004</v>
      </c>
      <c r="L1813">
        <f>INDEX(RawData!J$2:J$1048576,MATCH(FmtData!$B$4+(ROW()-10),RawData!$A$2:$A$1048576,0))</f>
        <v>205.2</v>
      </c>
      <c r="M1813">
        <f>INDEX(RawData!K$2:K$1048576,MATCH(FmtData!$B$4+(ROW()-10),RawData!$A$2:$A$1048576,0))</f>
        <v>167</v>
      </c>
      <c r="N1813">
        <f>INDEX(RawData!L$2:L$1048576,MATCH(FmtData!$B$4+(ROW()-10),RawData!$A$2:$A$1048576,0))</f>
        <v>22.7</v>
      </c>
      <c r="O1813">
        <f>INDEX(RawData!M$2:M$1048576,MATCH(FmtData!$B$4+(ROW()-10),RawData!$A$2:$A$1048576,0))</f>
        <v>179.3</v>
      </c>
      <c r="P1813">
        <f>INDEX(RawData!N$2:N$1048576,MATCH(FmtData!$B$4+(ROW()-10),RawData!$A$2:$A$1048576,0))</f>
        <v>21.9</v>
      </c>
      <c r="Q1813">
        <f>INDEX(RawData!O$2:O$1048576,MATCH(FmtData!$B$4+(ROW()-10),RawData!$A$2:$A$1048576,0))</f>
        <v>181.6</v>
      </c>
      <c r="R1813" s="8">
        <f>INDEX(RawData!P$2:P$1048576,MATCH(FmtData!$B$4+(ROW()-10),RawData!$A$2:$A$1048576,0))</f>
        <v>73.468900000000005</v>
      </c>
      <c r="S1813">
        <f>INDEX(RawData!Q$2:Q$1048576,MATCH(FmtData!$B$4+(ROW()-10),RawData!$A$2:$A$1048576,0))</f>
        <v>507.21300000000002</v>
      </c>
      <c r="T1813" s="8">
        <f>INDEX(RawData!R$2:R$1048576,MATCH(FmtData!$B$4+(ROW()-10),RawData!$A$2:$A$1048576,0))</f>
        <v>-6.0605100000000002E-2</v>
      </c>
      <c r="U1813" s="8">
        <f>INDEX(RawData!S$2:S$1048576,MATCH(FmtData!$B$4+(ROW()-10),RawData!$A$2:$A$1048576,0))</f>
        <v>0.73818600000000001</v>
      </c>
      <c r="V1813" s="8">
        <f>INDEX(RawData!T$2:T$1048576,MATCH(FmtData!$B$4+(ROW()-10),RawData!$A$2:$A$1048576,0))</f>
        <v>0.22811500000000001</v>
      </c>
      <c r="W1813" s="3">
        <f t="shared" si="562"/>
        <v>-0.57658508000000008</v>
      </c>
      <c r="X1813" s="3">
        <f t="shared" si="563"/>
        <v>-0.53962249200000001</v>
      </c>
      <c r="Y1813" s="8">
        <f t="shared" si="566"/>
        <v>9.3801019600470035</v>
      </c>
      <c r="Z1813" s="8">
        <f t="shared" si="567"/>
        <v>9.417064548047005</v>
      </c>
      <c r="AA1813" s="3">
        <f t="shared" si="564"/>
        <v>9.3985832540470042</v>
      </c>
      <c r="AB1813" s="41">
        <v>2</v>
      </c>
      <c r="AC1813" s="42" t="str">
        <f t="shared" si="576"/>
        <v>Dilatometer</v>
      </c>
      <c r="AD1813" s="15">
        <f t="shared" si="565"/>
        <v>-306.76459999999997</v>
      </c>
      <c r="AE1813" s="15">
        <f t="shared" si="568"/>
        <v>-139.88039029898755</v>
      </c>
      <c r="AF1813" s="15">
        <f t="shared" si="569"/>
        <v>-131.38663950904947</v>
      </c>
      <c r="AG1813" s="15">
        <f t="shared" si="570"/>
        <v>-135.64147229363925</v>
      </c>
      <c r="AH1813" s="15">
        <f t="shared" si="581"/>
        <v>-137.8400018120293</v>
      </c>
      <c r="AI1813" s="17">
        <f t="shared" si="571"/>
        <v>1.2165199318629867</v>
      </c>
      <c r="AJ1813" s="17">
        <f t="shared" si="572"/>
        <v>0.94568590733640012</v>
      </c>
      <c r="AK1813" s="17">
        <f t="shared" si="573"/>
        <v>0.93509039748521539</v>
      </c>
      <c r="AL1813" s="17">
        <f t="shared" si="574"/>
        <v>0.9403682332845863</v>
      </c>
      <c r="AM1813" s="17">
        <f t="shared" si="575"/>
        <v>0.94311877649973563</v>
      </c>
      <c r="AN1813" s="17">
        <f t="shared" si="577"/>
        <v>-1.2493983060803959E-3</v>
      </c>
      <c r="AO1813" s="17">
        <f t="shared" si="578"/>
        <v>9.4036823328458627</v>
      </c>
      <c r="AP1813" s="17">
        <f t="shared" si="579"/>
        <v>12.165199318629867</v>
      </c>
      <c r="AQ1813" s="17">
        <f t="shared" si="580"/>
        <v>15.640426612683724</v>
      </c>
    </row>
    <row r="1814" spans="2:43" x14ac:dyDescent="0.45">
      <c r="B1814">
        <f>INDEX(RawData!$A$2:$A$1048576,MATCH(FmtData!$B$4+(ROW()-10),RawData!$A$2:$A$1048576,0))</f>
        <v>2002</v>
      </c>
      <c r="C1814" s="23">
        <f>LEFT(INDEX(RawData!$B$2:$B$1048576, MATCH(FmtData!$B$4+(ROW()-10),RawData!$A$2:$A$1048576,0)),10)+MID(INDEX(RawData!$B$2:$B$1048576, MATCH(FmtData!$B$4+(ROW()-10),RawData!$A$2:$A$1048576,0)),12,8)-$B$5/24</f>
        <v>42202.503738425927</v>
      </c>
      <c r="D1814" s="7">
        <f>MID(INDEX(RawData!$B$2:$B$1048576, MATCH(FmtData!$B$4+(ROW()-10),RawData!$A$2:$A$1048576,0)),12,8)+$B$5/24</f>
        <v>1.0037384259259259</v>
      </c>
      <c r="E1814" s="8">
        <f>INDEX(RawData!$D$2:$D$1048576,MATCH(FmtData!$B$4+(ROW()-10),RawData!$A$2:$A$1048576,0))</f>
        <v>69.875799999999998</v>
      </c>
      <c r="F1814">
        <f>INDEX(RawData!$D$2:$D$1048576,MATCH(FmtData!$B$4+(ROW()-10),RawData!$A$2:$A$1048576,0))</f>
        <v>69.875799999999998</v>
      </c>
      <c r="G1814">
        <f>INDEX(RawData!E$2:E$1048576,MATCH(FmtData!$B$4+(ROW()-10),RawData!$A$2:$A$1048576,0))</f>
        <v>2317.39</v>
      </c>
      <c r="H1814">
        <f>INDEX(RawData!F$2:F$1048576,MATCH(FmtData!$B$4+(ROW()-10),RawData!$A$2:$A$1048576,0))</f>
        <v>-1.0764199999999999</v>
      </c>
      <c r="I1814">
        <f>INDEX(RawData!G$2:G$1048576,MATCH(FmtData!$B$4+(ROW()-10),RawData!$A$2:$A$1048576,0))</f>
        <v>-29008.1</v>
      </c>
      <c r="J1814">
        <f>INDEX(RawData!H$2:H$1048576,MATCH(FmtData!$B$4+(ROW()-10),RawData!$A$2:$A$1048576,0))</f>
        <v>5.0845300000000003E-2</v>
      </c>
      <c r="K1814">
        <f>INDEX(RawData!I$2:I$1048576,MATCH(FmtData!$B$4+(ROW()-10),RawData!$A$2:$A$1048576,0))</f>
        <v>-0.61477000000000004</v>
      </c>
      <c r="L1814">
        <f>INDEX(RawData!J$2:J$1048576,MATCH(FmtData!$B$4+(ROW()-10),RawData!$A$2:$A$1048576,0))</f>
        <v>186.4</v>
      </c>
      <c r="M1814">
        <f>INDEX(RawData!K$2:K$1048576,MATCH(FmtData!$B$4+(ROW()-10),RawData!$A$2:$A$1048576,0))</f>
        <v>176.5</v>
      </c>
      <c r="N1814">
        <f>INDEX(RawData!L$2:L$1048576,MATCH(FmtData!$B$4+(ROW()-10),RawData!$A$2:$A$1048576,0))</f>
        <v>22.7</v>
      </c>
      <c r="O1814">
        <f>INDEX(RawData!M$2:M$1048576,MATCH(FmtData!$B$4+(ROW()-10),RawData!$A$2:$A$1048576,0))</f>
        <v>166.8</v>
      </c>
      <c r="P1814">
        <f>INDEX(RawData!N$2:N$1048576,MATCH(FmtData!$B$4+(ROW()-10),RawData!$A$2:$A$1048576,0))</f>
        <v>21.9</v>
      </c>
      <c r="Q1814">
        <f>INDEX(RawData!O$2:O$1048576,MATCH(FmtData!$B$4+(ROW()-10),RawData!$A$2:$A$1048576,0))</f>
        <v>181.9</v>
      </c>
      <c r="R1814" s="8">
        <f>INDEX(RawData!P$2:P$1048576,MATCH(FmtData!$B$4+(ROW()-10),RawData!$A$2:$A$1048576,0))</f>
        <v>68.2958</v>
      </c>
      <c r="S1814">
        <f>INDEX(RawData!Q$2:Q$1048576,MATCH(FmtData!$B$4+(ROW()-10),RawData!$A$2:$A$1048576,0))</f>
        <v>507.21300000000002</v>
      </c>
      <c r="T1814" s="8">
        <f>INDEX(RawData!R$2:R$1048576,MATCH(FmtData!$B$4+(ROW()-10),RawData!$A$2:$A$1048576,0))</f>
        <v>-6.0605100000000002E-2</v>
      </c>
      <c r="U1814" s="8">
        <f>INDEX(RawData!S$2:S$1048576,MATCH(FmtData!$B$4+(ROW()-10),RawData!$A$2:$A$1048576,0))</f>
        <v>0.73791200000000001</v>
      </c>
      <c r="V1814" s="8">
        <f>INDEX(RawData!T$2:T$1048576,MATCH(FmtData!$B$4+(ROW()-10),RawData!$A$2:$A$1048576,0))</f>
        <v>0.22783600000000001</v>
      </c>
      <c r="W1814" s="3">
        <f t="shared" si="562"/>
        <v>-0.57588912000000014</v>
      </c>
      <c r="X1814" s="3">
        <f t="shared" si="563"/>
        <v>-0.53891383200000009</v>
      </c>
      <c r="Y1814" s="8">
        <f t="shared" si="566"/>
        <v>9.3807979200470051</v>
      </c>
      <c r="Z1814" s="8">
        <f t="shared" si="567"/>
        <v>9.417773208047004</v>
      </c>
      <c r="AA1814" s="3">
        <f t="shared" si="564"/>
        <v>9.3992855640470054</v>
      </c>
      <c r="AB1814" s="41">
        <v>2</v>
      </c>
      <c r="AC1814" s="42" t="str">
        <f t="shared" si="576"/>
        <v>Dilatometer</v>
      </c>
      <c r="AD1814" s="15">
        <f t="shared" si="565"/>
        <v>-311.93770000000001</v>
      </c>
      <c r="AE1814" s="15">
        <f t="shared" si="568"/>
        <v>-139.7210511090791</v>
      </c>
      <c r="AF1814" s="15">
        <f t="shared" si="569"/>
        <v>-131.22317192122773</v>
      </c>
      <c r="AG1814" s="15">
        <f t="shared" si="570"/>
        <v>-135.48007493947466</v>
      </c>
      <c r="AH1814" s="15">
        <f t="shared" si="581"/>
        <v>-137.67860445786471</v>
      </c>
      <c r="AI1814" s="17">
        <f t="shared" si="571"/>
        <v>1.2274163519507666</v>
      </c>
      <c r="AJ1814" s="17">
        <f t="shared" si="572"/>
        <v>0.94548493051924865</v>
      </c>
      <c r="AK1814" s="17">
        <f t="shared" si="573"/>
        <v>0.93488880838664146</v>
      </c>
      <c r="AL1814" s="17">
        <f t="shared" si="574"/>
        <v>0.94016694376250753</v>
      </c>
      <c r="AM1814" s="17">
        <f t="shared" si="575"/>
        <v>0.94291630785310176</v>
      </c>
      <c r="AN1814" s="17">
        <f t="shared" si="577"/>
        <v>-1.0469296594465272E-3</v>
      </c>
      <c r="AO1814" s="17">
        <f t="shared" si="578"/>
        <v>9.4016694376250758</v>
      </c>
      <c r="AP1814" s="17">
        <f t="shared" si="579"/>
        <v>12.274163519507667</v>
      </c>
      <c r="AQ1814" s="17">
        <f t="shared" si="580"/>
        <v>15.977785911132282</v>
      </c>
    </row>
    <row r="1815" spans="2:43" x14ac:dyDescent="0.45">
      <c r="B1815">
        <f>INDEX(RawData!$A$2:$A$1048576,MATCH(FmtData!$B$4+(ROW()-10),RawData!$A$2:$A$1048576,0))</f>
        <v>2003</v>
      </c>
      <c r="C1815" s="23">
        <f>LEFT(INDEX(RawData!$B$2:$B$1048576, MATCH(FmtData!$B$4+(ROW()-10),RawData!$A$2:$A$1048576,0)),10)+MID(INDEX(RawData!$B$2:$B$1048576, MATCH(FmtData!$B$4+(ROW()-10),RawData!$A$2:$A$1048576,0)),12,8)-$B$5/24</f>
        <v>42202.504895833335</v>
      </c>
      <c r="D1815" s="7">
        <f>MID(INDEX(RawData!$B$2:$B$1048576, MATCH(FmtData!$B$4+(ROW()-10),RawData!$A$2:$A$1048576,0)),12,8)+$B$5/24</f>
        <v>1.0048958333333333</v>
      </c>
      <c r="E1815" s="8">
        <f>INDEX(RawData!$D$2:$D$1048576,MATCH(FmtData!$B$4+(ROW()-10),RawData!$A$2:$A$1048576,0))</f>
        <v>69.903599999999997</v>
      </c>
      <c r="F1815">
        <f>INDEX(RawData!$D$2:$D$1048576,MATCH(FmtData!$B$4+(ROW()-10),RawData!$A$2:$A$1048576,0))</f>
        <v>69.903599999999997</v>
      </c>
      <c r="G1815">
        <f>INDEX(RawData!E$2:E$1048576,MATCH(FmtData!$B$4+(ROW()-10),RawData!$A$2:$A$1048576,0))</f>
        <v>17.127700000000001</v>
      </c>
      <c r="H1815">
        <f>INDEX(RawData!F$2:F$1048576,MATCH(FmtData!$B$4+(ROW()-10),RawData!$A$2:$A$1048576,0))</f>
        <v>-1.0764199999999999</v>
      </c>
      <c r="I1815">
        <f>INDEX(RawData!G$2:G$1048576,MATCH(FmtData!$B$4+(ROW()-10),RawData!$A$2:$A$1048576,0))</f>
        <v>-29008.1</v>
      </c>
      <c r="J1815">
        <f>INDEX(RawData!H$2:H$1048576,MATCH(FmtData!$B$4+(ROW()-10),RawData!$A$2:$A$1048576,0))</f>
        <v>5.0845300000000003E-2</v>
      </c>
      <c r="K1815">
        <f>INDEX(RawData!I$2:I$1048576,MATCH(FmtData!$B$4+(ROW()-10),RawData!$A$2:$A$1048576,0))</f>
        <v>-0.61533599999999999</v>
      </c>
      <c r="L1815">
        <f>INDEX(RawData!J$2:J$1048576,MATCH(FmtData!$B$4+(ROW()-10),RawData!$A$2:$A$1048576,0))</f>
        <v>172.6</v>
      </c>
      <c r="M1815">
        <f>INDEX(RawData!K$2:K$1048576,MATCH(FmtData!$B$4+(ROW()-10),RawData!$A$2:$A$1048576,0))</f>
        <v>174</v>
      </c>
      <c r="N1815">
        <f>INDEX(RawData!L$2:L$1048576,MATCH(FmtData!$B$4+(ROW()-10),RawData!$A$2:$A$1048576,0))</f>
        <v>22.7</v>
      </c>
      <c r="O1815">
        <f>INDEX(RawData!M$2:M$1048576,MATCH(FmtData!$B$4+(ROW()-10),RawData!$A$2:$A$1048576,0))</f>
        <v>170</v>
      </c>
      <c r="P1815">
        <f>INDEX(RawData!N$2:N$1048576,MATCH(FmtData!$B$4+(ROW()-10),RawData!$A$2:$A$1048576,0))</f>
        <v>21.9</v>
      </c>
      <c r="Q1815">
        <f>INDEX(RawData!O$2:O$1048576,MATCH(FmtData!$B$4+(ROW()-10),RawData!$A$2:$A$1048576,0))</f>
        <v>182</v>
      </c>
      <c r="R1815" s="8">
        <f>INDEX(RawData!P$2:P$1048576,MATCH(FmtData!$B$4+(ROW()-10),RawData!$A$2:$A$1048576,0))</f>
        <v>68.202200000000005</v>
      </c>
      <c r="S1815">
        <f>INDEX(RawData!Q$2:Q$1048576,MATCH(FmtData!$B$4+(ROW()-10),RawData!$A$2:$A$1048576,0))</f>
        <v>507.21300000000002</v>
      </c>
      <c r="T1815" s="8">
        <f>INDEX(RawData!R$2:R$1048576,MATCH(FmtData!$B$4+(ROW()-10),RawData!$A$2:$A$1048576,0))</f>
        <v>-6.0605100000000002E-2</v>
      </c>
      <c r="U1815" s="8">
        <f>INDEX(RawData!S$2:S$1048576,MATCH(FmtData!$B$4+(ROW()-10),RawData!$A$2:$A$1048576,0))</f>
        <v>0.73800299999999996</v>
      </c>
      <c r="V1815" s="8">
        <f>INDEX(RawData!T$2:T$1048576,MATCH(FmtData!$B$4+(ROW()-10),RawData!$A$2:$A$1048576,0))</f>
        <v>0.22792899999999999</v>
      </c>
      <c r="W1815" s="3">
        <f t="shared" si="562"/>
        <v>-0.57612025999999994</v>
      </c>
      <c r="X1815" s="3">
        <f t="shared" si="563"/>
        <v>-0.53915005199999999</v>
      </c>
      <c r="Y1815" s="8">
        <f t="shared" si="566"/>
        <v>9.3805667800470047</v>
      </c>
      <c r="Z1815" s="8">
        <f t="shared" si="567"/>
        <v>9.4175369880470043</v>
      </c>
      <c r="AA1815" s="3">
        <f t="shared" si="564"/>
        <v>9.3990518840470045</v>
      </c>
      <c r="AB1815" s="41">
        <v>2</v>
      </c>
      <c r="AC1815" s="42" t="str">
        <f t="shared" si="576"/>
        <v>Dilatometer</v>
      </c>
      <c r="AD1815" s="15">
        <f t="shared" si="565"/>
        <v>-312.03129999999999</v>
      </c>
      <c r="AE1815" s="15">
        <f t="shared" si="568"/>
        <v>-139.77397282753316</v>
      </c>
      <c r="AF1815" s="15">
        <f t="shared" si="569"/>
        <v>-131.27766372210658</v>
      </c>
      <c r="AG1815" s="15">
        <f t="shared" si="570"/>
        <v>-135.53377932297872</v>
      </c>
      <c r="AH1815" s="15">
        <f t="shared" si="581"/>
        <v>-137.73230884136876</v>
      </c>
      <c r="AI1815" s="17">
        <f t="shared" si="571"/>
        <v>1.2276153055859111</v>
      </c>
      <c r="AJ1815" s="17">
        <f t="shared" si="572"/>
        <v>0.94555167197065748</v>
      </c>
      <c r="AK1815" s="17">
        <f t="shared" si="573"/>
        <v>0.93495599830675913</v>
      </c>
      <c r="AL1815" s="17">
        <f t="shared" si="574"/>
        <v>0.94023391255293765</v>
      </c>
      <c r="AM1815" s="17">
        <f t="shared" si="575"/>
        <v>0.94298366890875995</v>
      </c>
      <c r="AN1815" s="17">
        <f t="shared" si="577"/>
        <v>-1.1142907151047154E-3</v>
      </c>
      <c r="AO1815" s="17">
        <f t="shared" si="578"/>
        <v>9.4023391255293767</v>
      </c>
      <c r="AP1815" s="17">
        <f t="shared" si="579"/>
        <v>12.276153055859112</v>
      </c>
      <c r="AQ1815" s="17">
        <f t="shared" si="580"/>
        <v>0.11809092287016876</v>
      </c>
    </row>
    <row r="1816" spans="2:43" x14ac:dyDescent="0.45">
      <c r="B1816">
        <f>INDEX(RawData!$A$2:$A$1048576,MATCH(FmtData!$B$4+(ROW()-10),RawData!$A$2:$A$1048576,0))</f>
        <v>2004</v>
      </c>
      <c r="C1816" s="23">
        <f>LEFT(INDEX(RawData!$B$2:$B$1048576, MATCH(FmtData!$B$4+(ROW()-10),RawData!$A$2:$A$1048576,0)),10)+MID(INDEX(RawData!$B$2:$B$1048576, MATCH(FmtData!$B$4+(ROW()-10),RawData!$A$2:$A$1048576,0)),12,8)-$B$5/24</f>
        <v>42202.506053240744</v>
      </c>
      <c r="D1816" s="7">
        <f>MID(INDEX(RawData!$B$2:$B$1048576, MATCH(FmtData!$B$4+(ROW()-10),RawData!$A$2:$A$1048576,0)),12,8)+$B$5/24</f>
        <v>1.0060532407407408</v>
      </c>
      <c r="E1816" s="8">
        <f>INDEX(RawData!$D$2:$D$1048576,MATCH(FmtData!$B$4+(ROW()-10),RawData!$A$2:$A$1048576,0))</f>
        <v>69.931100000000001</v>
      </c>
      <c r="F1816">
        <f>INDEX(RawData!$D$2:$D$1048576,MATCH(FmtData!$B$4+(ROW()-10),RawData!$A$2:$A$1048576,0))</f>
        <v>69.931100000000001</v>
      </c>
      <c r="G1816">
        <f>INDEX(RawData!E$2:E$1048576,MATCH(FmtData!$B$4+(ROW()-10),RawData!$A$2:$A$1048576,0))</f>
        <v>16.204599999999999</v>
      </c>
      <c r="H1816">
        <f>INDEX(RawData!F$2:F$1048576,MATCH(FmtData!$B$4+(ROW()-10),RawData!$A$2:$A$1048576,0))</f>
        <v>-1.0764199999999999</v>
      </c>
      <c r="I1816">
        <f>INDEX(RawData!G$2:G$1048576,MATCH(FmtData!$B$4+(ROW()-10),RawData!$A$2:$A$1048576,0))</f>
        <v>-29008.1</v>
      </c>
      <c r="J1816">
        <f>INDEX(RawData!H$2:H$1048576,MATCH(FmtData!$B$4+(ROW()-10),RawData!$A$2:$A$1048576,0))</f>
        <v>5.0845300000000003E-2</v>
      </c>
      <c r="K1816">
        <f>INDEX(RawData!I$2:I$1048576,MATCH(FmtData!$B$4+(ROW()-10),RawData!$A$2:$A$1048576,0))</f>
        <v>-0.61514800000000003</v>
      </c>
      <c r="L1816">
        <f>INDEX(RawData!J$2:J$1048576,MATCH(FmtData!$B$4+(ROW()-10),RawData!$A$2:$A$1048576,0))</f>
        <v>172.3</v>
      </c>
      <c r="M1816">
        <f>INDEX(RawData!K$2:K$1048576,MATCH(FmtData!$B$4+(ROW()-10),RawData!$A$2:$A$1048576,0))</f>
        <v>171.8</v>
      </c>
      <c r="N1816">
        <f>INDEX(RawData!L$2:L$1048576,MATCH(FmtData!$B$4+(ROW()-10),RawData!$A$2:$A$1048576,0))</f>
        <v>22.8</v>
      </c>
      <c r="O1816">
        <f>INDEX(RawData!M$2:M$1048576,MATCH(FmtData!$B$4+(ROW()-10),RawData!$A$2:$A$1048576,0))</f>
        <v>168</v>
      </c>
      <c r="P1816">
        <f>INDEX(RawData!N$2:N$1048576,MATCH(FmtData!$B$4+(ROW()-10),RawData!$A$2:$A$1048576,0))</f>
        <v>21.9</v>
      </c>
      <c r="Q1816">
        <f>INDEX(RawData!O$2:O$1048576,MATCH(FmtData!$B$4+(ROW()-10),RawData!$A$2:$A$1048576,0))</f>
        <v>182</v>
      </c>
      <c r="R1816" s="8">
        <f>INDEX(RawData!P$2:P$1048576,MATCH(FmtData!$B$4+(ROW()-10),RawData!$A$2:$A$1048576,0))</f>
        <v>59.467199999999998</v>
      </c>
      <c r="S1816">
        <f>INDEX(RawData!Q$2:Q$1048576,MATCH(FmtData!$B$4+(ROW()-10),RawData!$A$2:$A$1048576,0))</f>
        <v>507.21300000000002</v>
      </c>
      <c r="T1816" s="8">
        <f>INDEX(RawData!R$2:R$1048576,MATCH(FmtData!$B$4+(ROW()-10),RawData!$A$2:$A$1048576,0))</f>
        <v>-6.2378000000000003E-2</v>
      </c>
      <c r="U1816" s="8">
        <f>INDEX(RawData!S$2:S$1048576,MATCH(FmtData!$B$4+(ROW()-10),RawData!$A$2:$A$1048576,0))</f>
        <v>0.73800299999999996</v>
      </c>
      <c r="V1816" s="8">
        <f>INDEX(RawData!T$2:T$1048576,MATCH(FmtData!$B$4+(ROW()-10),RawData!$A$2:$A$1048576,0))</f>
        <v>0.22715399999999999</v>
      </c>
      <c r="W1816" s="3">
        <f t="shared" si="562"/>
        <v>-0.57612025999999994</v>
      </c>
      <c r="X1816" s="3">
        <f t="shared" si="563"/>
        <v>-0.53718155200000006</v>
      </c>
      <c r="Y1816" s="8">
        <f t="shared" si="566"/>
        <v>9.3805667800470047</v>
      </c>
      <c r="Z1816" s="8">
        <f t="shared" si="567"/>
        <v>9.4195054880470046</v>
      </c>
      <c r="AA1816" s="3">
        <f t="shared" si="564"/>
        <v>9.4000361340470047</v>
      </c>
      <c r="AB1816" s="41">
        <v>2</v>
      </c>
      <c r="AC1816" s="42" t="str">
        <f t="shared" si="576"/>
        <v>Dilatometer</v>
      </c>
      <c r="AD1816" s="15">
        <f t="shared" si="565"/>
        <v>-320.7663</v>
      </c>
      <c r="AE1816" s="15">
        <f t="shared" si="568"/>
        <v>-139.77397282753316</v>
      </c>
      <c r="AF1816" s="15">
        <f t="shared" si="569"/>
        <v>-130.82348577957237</v>
      </c>
      <c r="AG1816" s="15">
        <f t="shared" si="570"/>
        <v>-135.30756158225347</v>
      </c>
      <c r="AH1816" s="15">
        <f t="shared" si="581"/>
        <v>-137.50609110064352</v>
      </c>
      <c r="AI1816" s="17">
        <f t="shared" si="571"/>
        <v>1.2464704129088771</v>
      </c>
      <c r="AJ1816" s="17">
        <f t="shared" si="572"/>
        <v>0.94555167197065748</v>
      </c>
      <c r="AK1816" s="17">
        <f t="shared" si="573"/>
        <v>0.93439627918772061</v>
      </c>
      <c r="AL1816" s="17">
        <f t="shared" si="574"/>
        <v>0.9399518859823961</v>
      </c>
      <c r="AM1816" s="17">
        <f t="shared" si="575"/>
        <v>0.94269999057613163</v>
      </c>
      <c r="AN1816" s="17">
        <f t="shared" si="577"/>
        <v>-8.3061238247639224E-4</v>
      </c>
      <c r="AO1816" s="17">
        <f t="shared" si="578"/>
        <v>9.3995188598239601</v>
      </c>
      <c r="AP1816" s="17">
        <f t="shared" si="579"/>
        <v>12.464704129088771</v>
      </c>
      <c r="AQ1816" s="17">
        <f t="shared" si="580"/>
        <v>0.11172639459716929</v>
      </c>
    </row>
    <row r="1817" spans="2:43" x14ac:dyDescent="0.45">
      <c r="B1817">
        <f>INDEX(RawData!$A$2:$A$1048576,MATCH(FmtData!$B$4+(ROW()-10),RawData!$A$2:$A$1048576,0))</f>
        <v>2005</v>
      </c>
      <c r="C1817" s="23">
        <f>LEFT(INDEX(RawData!$B$2:$B$1048576, MATCH(FmtData!$B$4+(ROW()-10),RawData!$A$2:$A$1048576,0)),10)+MID(INDEX(RawData!$B$2:$B$1048576, MATCH(FmtData!$B$4+(ROW()-10),RawData!$A$2:$A$1048576,0)),12,8)-$B$5/24</f>
        <v>42202.507210648146</v>
      </c>
      <c r="D1817" s="7">
        <f>MID(INDEX(RawData!$B$2:$B$1048576, MATCH(FmtData!$B$4+(ROW()-10),RawData!$A$2:$A$1048576,0)),12,8)+$B$5/24</f>
        <v>1.0072106481481482</v>
      </c>
      <c r="E1817" s="8">
        <f>INDEX(RawData!$D$2:$D$1048576,MATCH(FmtData!$B$4+(ROW()-10),RawData!$A$2:$A$1048576,0))</f>
        <v>69.9589</v>
      </c>
      <c r="F1817">
        <f>INDEX(RawData!$D$2:$D$1048576,MATCH(FmtData!$B$4+(ROW()-10),RawData!$A$2:$A$1048576,0))</f>
        <v>69.9589</v>
      </c>
      <c r="G1817">
        <f>INDEX(RawData!E$2:E$1048576,MATCH(FmtData!$B$4+(ROW()-10),RawData!$A$2:$A$1048576,0))</f>
        <v>15.2813</v>
      </c>
      <c r="H1817">
        <f>INDEX(RawData!F$2:F$1048576,MATCH(FmtData!$B$4+(ROW()-10),RawData!$A$2:$A$1048576,0))</f>
        <v>-1.0764199999999999</v>
      </c>
      <c r="I1817">
        <f>INDEX(RawData!G$2:G$1048576,MATCH(FmtData!$B$4+(ROW()-10),RawData!$A$2:$A$1048576,0))</f>
        <v>-29008.1</v>
      </c>
      <c r="J1817">
        <f>INDEX(RawData!H$2:H$1048576,MATCH(FmtData!$B$4+(ROW()-10),RawData!$A$2:$A$1048576,0))</f>
        <v>5.0845300000000003E-2</v>
      </c>
      <c r="K1817">
        <f>INDEX(RawData!I$2:I$1048576,MATCH(FmtData!$B$4+(ROW()-10),RawData!$A$2:$A$1048576,0))</f>
        <v>-0.61477000000000004</v>
      </c>
      <c r="L1817">
        <f>INDEX(RawData!J$2:J$1048576,MATCH(FmtData!$B$4+(ROW()-10),RawData!$A$2:$A$1048576,0))</f>
        <v>193.2</v>
      </c>
      <c r="M1817">
        <f>INDEX(RawData!K$2:K$1048576,MATCH(FmtData!$B$4+(ROW()-10),RawData!$A$2:$A$1048576,0))</f>
        <v>178.5</v>
      </c>
      <c r="N1817">
        <f>INDEX(RawData!L$2:L$1048576,MATCH(FmtData!$B$4+(ROW()-10),RawData!$A$2:$A$1048576,0))</f>
        <v>22.8</v>
      </c>
      <c r="O1817">
        <f>INDEX(RawData!M$2:M$1048576,MATCH(FmtData!$B$4+(ROW()-10),RawData!$A$2:$A$1048576,0))</f>
        <v>180.1</v>
      </c>
      <c r="P1817">
        <f>INDEX(RawData!N$2:N$1048576,MATCH(FmtData!$B$4+(ROW()-10),RawData!$A$2:$A$1048576,0))</f>
        <v>21.9</v>
      </c>
      <c r="Q1817">
        <f>INDEX(RawData!O$2:O$1048576,MATCH(FmtData!$B$4+(ROW()-10),RawData!$A$2:$A$1048576,0))</f>
        <v>182</v>
      </c>
      <c r="R1817" s="8">
        <f>INDEX(RawData!P$2:P$1048576,MATCH(FmtData!$B$4+(ROW()-10),RawData!$A$2:$A$1048576,0))</f>
        <v>45.477200000000003</v>
      </c>
      <c r="S1817">
        <f>INDEX(RawData!Q$2:Q$1048576,MATCH(FmtData!$B$4+(ROW()-10),RawData!$A$2:$A$1048576,0))</f>
        <v>507.21300000000002</v>
      </c>
      <c r="T1817" s="8">
        <f>INDEX(RawData!R$2:R$1048576,MATCH(FmtData!$B$4+(ROW()-10),RawData!$A$2:$A$1048576,0))</f>
        <v>-6.2378000000000003E-2</v>
      </c>
      <c r="U1817" s="8">
        <f>INDEX(RawData!S$2:S$1048576,MATCH(FmtData!$B$4+(ROW()-10),RawData!$A$2:$A$1048576,0))</f>
        <v>0.73809499999999995</v>
      </c>
      <c r="V1817" s="8">
        <f>INDEX(RawData!T$2:T$1048576,MATCH(FmtData!$B$4+(ROW()-10),RawData!$A$2:$A$1048576,0))</f>
        <v>0.227743</v>
      </c>
      <c r="W1817" s="3">
        <f t="shared" si="562"/>
        <v>-0.57635393999999995</v>
      </c>
      <c r="X1817" s="3">
        <f t="shared" si="563"/>
        <v>-0.53867761200000008</v>
      </c>
      <c r="Y1817" s="8">
        <f t="shared" si="566"/>
        <v>9.3803331000470038</v>
      </c>
      <c r="Z1817" s="8">
        <f t="shared" si="567"/>
        <v>9.4180094280470037</v>
      </c>
      <c r="AA1817" s="3">
        <f t="shared" si="564"/>
        <v>9.3991712640470038</v>
      </c>
      <c r="AB1817" s="41">
        <v>2</v>
      </c>
      <c r="AC1817" s="42" t="str">
        <f t="shared" si="576"/>
        <v>Dilatometer</v>
      </c>
      <c r="AD1817" s="15">
        <f t="shared" si="565"/>
        <v>-334.75630000000001</v>
      </c>
      <c r="AE1817" s="15">
        <f t="shared" si="568"/>
        <v>-139.82747357740959</v>
      </c>
      <c r="AF1817" s="15">
        <f t="shared" si="569"/>
        <v>-131.16867751532754</v>
      </c>
      <c r="AG1817" s="15">
        <f t="shared" si="570"/>
        <v>-135.5063437058418</v>
      </c>
      <c r="AH1817" s="15">
        <f t="shared" si="581"/>
        <v>-137.70487322423185</v>
      </c>
      <c r="AI1817" s="17">
        <f t="shared" si="571"/>
        <v>1.2779059148860754</v>
      </c>
      <c r="AJ1817" s="17">
        <f t="shared" si="572"/>
        <v>0.94561915323747892</v>
      </c>
      <c r="AK1817" s="17">
        <f t="shared" si="573"/>
        <v>0.93482162491156551</v>
      </c>
      <c r="AL1817" s="17">
        <f t="shared" si="574"/>
        <v>0.94019969944057014</v>
      </c>
      <c r="AM1817" s="17">
        <f t="shared" si="575"/>
        <v>0.94294925539185981</v>
      </c>
      <c r="AN1817" s="17">
        <f t="shared" si="577"/>
        <v>-1.0798771982045707E-3</v>
      </c>
      <c r="AO1817" s="17">
        <f t="shared" si="578"/>
        <v>9.4019969944057014</v>
      </c>
      <c r="AP1817" s="17">
        <f t="shared" si="579"/>
        <v>12.779059148860753</v>
      </c>
      <c r="AQ1817" s="17">
        <f t="shared" si="580"/>
        <v>0.10536048737751769</v>
      </c>
    </row>
    <row r="1818" spans="2:43" x14ac:dyDescent="0.45">
      <c r="B1818">
        <f>INDEX(RawData!$A$2:$A$1048576,MATCH(FmtData!$B$4+(ROW()-10),RawData!$A$2:$A$1048576,0))</f>
        <v>2006</v>
      </c>
      <c r="C1818" s="23">
        <f>LEFT(INDEX(RawData!$B$2:$B$1048576, MATCH(FmtData!$B$4+(ROW()-10),RawData!$A$2:$A$1048576,0)),10)+MID(INDEX(RawData!$B$2:$B$1048576, MATCH(FmtData!$B$4+(ROW()-10),RawData!$A$2:$A$1048576,0)),12,8)-$B$5/24</f>
        <v>42202.508368055554</v>
      </c>
      <c r="D1818" s="7">
        <f>MID(INDEX(RawData!$B$2:$B$1048576, MATCH(FmtData!$B$4+(ROW()-10),RawData!$A$2:$A$1048576,0)),12,8)+$B$5/24</f>
        <v>1.0083680555555556</v>
      </c>
      <c r="E1818" s="8">
        <f>INDEX(RawData!$D$2:$D$1048576,MATCH(FmtData!$B$4+(ROW()-10),RawData!$A$2:$A$1048576,0))</f>
        <v>69.986500000000007</v>
      </c>
      <c r="F1818">
        <f>INDEX(RawData!$D$2:$D$1048576,MATCH(FmtData!$B$4+(ROW()-10),RawData!$A$2:$A$1048576,0))</f>
        <v>69.986500000000007</v>
      </c>
      <c r="G1818">
        <f>INDEX(RawData!E$2:E$1048576,MATCH(FmtData!$B$4+(ROW()-10),RawData!$A$2:$A$1048576,0))</f>
        <v>13.4351</v>
      </c>
      <c r="H1818">
        <f>INDEX(RawData!F$2:F$1048576,MATCH(FmtData!$B$4+(ROW()-10),RawData!$A$2:$A$1048576,0))</f>
        <v>-1.0764199999999999</v>
      </c>
      <c r="I1818">
        <f>INDEX(RawData!G$2:G$1048576,MATCH(FmtData!$B$4+(ROW()-10),RawData!$A$2:$A$1048576,0))</f>
        <v>-29008.1</v>
      </c>
      <c r="J1818">
        <f>INDEX(RawData!H$2:H$1048576,MATCH(FmtData!$B$4+(ROW()-10),RawData!$A$2:$A$1048576,0))</f>
        <v>5.0845300000000003E-2</v>
      </c>
      <c r="K1818">
        <f>INDEX(RawData!I$2:I$1048576,MATCH(FmtData!$B$4+(ROW()-10),RawData!$A$2:$A$1048576,0))</f>
        <v>-0.61458100000000004</v>
      </c>
      <c r="L1818">
        <f>INDEX(RawData!J$2:J$1048576,MATCH(FmtData!$B$4+(ROW()-10),RawData!$A$2:$A$1048576,0))</f>
        <v>180.4</v>
      </c>
      <c r="M1818">
        <f>INDEX(RawData!K$2:K$1048576,MATCH(FmtData!$B$4+(ROW()-10),RawData!$A$2:$A$1048576,0))</f>
        <v>170.7</v>
      </c>
      <c r="N1818">
        <f>INDEX(RawData!L$2:L$1048576,MATCH(FmtData!$B$4+(ROW()-10),RawData!$A$2:$A$1048576,0))</f>
        <v>22.8</v>
      </c>
      <c r="O1818">
        <f>INDEX(RawData!M$2:M$1048576,MATCH(FmtData!$B$4+(ROW()-10),RawData!$A$2:$A$1048576,0))</f>
        <v>169.3</v>
      </c>
      <c r="P1818">
        <f>INDEX(RawData!N$2:N$1048576,MATCH(FmtData!$B$4+(ROW()-10),RawData!$A$2:$A$1048576,0))</f>
        <v>21.9</v>
      </c>
      <c r="Q1818">
        <f>INDEX(RawData!O$2:O$1048576,MATCH(FmtData!$B$4+(ROW()-10),RawData!$A$2:$A$1048576,0))</f>
        <v>182</v>
      </c>
      <c r="R1818" s="8">
        <f>INDEX(RawData!P$2:P$1048576,MATCH(FmtData!$B$4+(ROW()-10),RawData!$A$2:$A$1048576,0))</f>
        <v>31.381900000000002</v>
      </c>
      <c r="S1818">
        <f>INDEX(RawData!Q$2:Q$1048576,MATCH(FmtData!$B$4+(ROW()-10),RawData!$A$2:$A$1048576,0))</f>
        <v>507.21300000000002</v>
      </c>
      <c r="T1818" s="8">
        <f>INDEX(RawData!R$2:R$1048576,MATCH(FmtData!$B$4+(ROW()-10),RawData!$A$2:$A$1048576,0))</f>
        <v>-6.2378000000000003E-2</v>
      </c>
      <c r="U1818" s="8">
        <f>INDEX(RawData!S$2:S$1048576,MATCH(FmtData!$B$4+(ROW()-10),RawData!$A$2:$A$1048576,0))</f>
        <v>0.73885599999999996</v>
      </c>
      <c r="V1818" s="8">
        <f>INDEX(RawData!T$2:T$1048576,MATCH(FmtData!$B$4+(ROW()-10),RawData!$A$2:$A$1048576,0))</f>
        <v>0.22715399999999999</v>
      </c>
      <c r="W1818" s="3">
        <f t="shared" si="562"/>
        <v>-0.57828687999999995</v>
      </c>
      <c r="X1818" s="3">
        <f t="shared" si="563"/>
        <v>-0.53718155200000006</v>
      </c>
      <c r="Y1818" s="8">
        <f t="shared" si="566"/>
        <v>9.3784001600470042</v>
      </c>
      <c r="Z1818" s="8">
        <f t="shared" si="567"/>
        <v>9.4195054880470046</v>
      </c>
      <c r="AA1818" s="3">
        <f t="shared" si="564"/>
        <v>9.3989528240470044</v>
      </c>
      <c r="AB1818" s="41">
        <v>2</v>
      </c>
      <c r="AC1818" s="42" t="str">
        <f t="shared" si="576"/>
        <v>Dilatometer</v>
      </c>
      <c r="AD1818" s="15">
        <f t="shared" si="565"/>
        <v>-348.85159999999996</v>
      </c>
      <c r="AE1818" s="15">
        <f t="shared" si="568"/>
        <v>-140.26992044143708</v>
      </c>
      <c r="AF1818" s="15">
        <f t="shared" si="569"/>
        <v>-130.82348577957237</v>
      </c>
      <c r="AG1818" s="15">
        <f t="shared" si="570"/>
        <v>-135.55654454369039</v>
      </c>
      <c r="AH1818" s="15">
        <f t="shared" si="581"/>
        <v>-137.75507406208044</v>
      </c>
      <c r="AI1818" s="17">
        <f t="shared" si="571"/>
        <v>1.3112233616958766</v>
      </c>
      <c r="AJ1818" s="17">
        <f t="shared" si="572"/>
        <v>0.94617758725841095</v>
      </c>
      <c r="AK1818" s="17">
        <f t="shared" si="573"/>
        <v>0.93439627918772061</v>
      </c>
      <c r="AL1818" s="17">
        <f t="shared" si="574"/>
        <v>0.94026230341843309</v>
      </c>
      <c r="AM1818" s="17">
        <f t="shared" si="575"/>
        <v>0.94301222608032875</v>
      </c>
      <c r="AN1818" s="17">
        <f t="shared" si="577"/>
        <v>-1.1428478866735148E-3</v>
      </c>
      <c r="AO1818" s="17">
        <f t="shared" si="578"/>
        <v>9.4026230341843302</v>
      </c>
      <c r="AP1818" s="17">
        <f t="shared" si="579"/>
        <v>13.112233616958767</v>
      </c>
      <c r="AQ1818" s="17">
        <f t="shared" si="580"/>
        <v>9.2631430831518785E-2</v>
      </c>
    </row>
    <row r="1819" spans="2:43" x14ac:dyDescent="0.45">
      <c r="B1819">
        <f>INDEX(RawData!$A$2:$A$1048576,MATCH(FmtData!$B$4+(ROW()-10),RawData!$A$2:$A$1048576,0))</f>
        <v>2007</v>
      </c>
      <c r="C1819" s="23">
        <f>LEFT(INDEX(RawData!$B$2:$B$1048576, MATCH(FmtData!$B$4+(ROW()-10),RawData!$A$2:$A$1048576,0)),10)+MID(INDEX(RawData!$B$2:$B$1048576, MATCH(FmtData!$B$4+(ROW()-10),RawData!$A$2:$A$1048576,0)),12,8)-$B$5/24</f>
        <v>42202.509513888886</v>
      </c>
      <c r="D1819" s="7">
        <f>MID(INDEX(RawData!$B$2:$B$1048576, MATCH(FmtData!$B$4+(ROW()-10),RawData!$A$2:$A$1048576,0)),12,8)+$B$5/24</f>
        <v>1.0095138888888888</v>
      </c>
      <c r="E1819" s="8">
        <f>INDEX(RawData!$D$2:$D$1048576,MATCH(FmtData!$B$4+(ROW()-10),RawData!$A$2:$A$1048576,0))</f>
        <v>70.014300000000006</v>
      </c>
      <c r="F1819">
        <f>INDEX(RawData!$D$2:$D$1048576,MATCH(FmtData!$B$4+(ROW()-10),RawData!$A$2:$A$1048576,0))</f>
        <v>70.014300000000006</v>
      </c>
      <c r="G1819">
        <f>INDEX(RawData!E$2:E$1048576,MATCH(FmtData!$B$4+(ROW()-10),RawData!$A$2:$A$1048576,0))</f>
        <v>13.4351</v>
      </c>
      <c r="H1819">
        <f>INDEX(RawData!F$2:F$1048576,MATCH(FmtData!$B$4+(ROW()-10),RawData!$A$2:$A$1048576,0))</f>
        <v>-1.0764199999999999</v>
      </c>
      <c r="I1819">
        <f>INDEX(RawData!G$2:G$1048576,MATCH(FmtData!$B$4+(ROW()-10),RawData!$A$2:$A$1048576,0))</f>
        <v>-29008.1</v>
      </c>
      <c r="J1819">
        <f>INDEX(RawData!H$2:H$1048576,MATCH(FmtData!$B$4+(ROW()-10),RawData!$A$2:$A$1048576,0))</f>
        <v>5.0826799999999998E-2</v>
      </c>
      <c r="K1819">
        <f>INDEX(RawData!I$2:I$1048576,MATCH(FmtData!$B$4+(ROW()-10),RawData!$A$2:$A$1048576,0))</f>
        <v>-0.61577599999999999</v>
      </c>
      <c r="L1819">
        <f>INDEX(RawData!J$2:J$1048576,MATCH(FmtData!$B$4+(ROW()-10),RawData!$A$2:$A$1048576,0))</f>
        <v>211.5</v>
      </c>
      <c r="M1819">
        <f>INDEX(RawData!K$2:K$1048576,MATCH(FmtData!$B$4+(ROW()-10),RawData!$A$2:$A$1048576,0))</f>
        <v>166.3</v>
      </c>
      <c r="N1819">
        <f>INDEX(RawData!L$2:L$1048576,MATCH(FmtData!$B$4+(ROW()-10),RawData!$A$2:$A$1048576,0))</f>
        <v>22.8</v>
      </c>
      <c r="O1819">
        <f>INDEX(RawData!M$2:M$1048576,MATCH(FmtData!$B$4+(ROW()-10),RawData!$A$2:$A$1048576,0))</f>
        <v>170</v>
      </c>
      <c r="P1819">
        <f>INDEX(RawData!N$2:N$1048576,MATCH(FmtData!$B$4+(ROW()-10),RawData!$A$2:$A$1048576,0))</f>
        <v>21.8</v>
      </c>
      <c r="Q1819">
        <f>INDEX(RawData!O$2:O$1048576,MATCH(FmtData!$B$4+(ROW()-10),RawData!$A$2:$A$1048576,0))</f>
        <v>182</v>
      </c>
      <c r="R1819" s="8">
        <f>INDEX(RawData!P$2:P$1048576,MATCH(FmtData!$B$4+(ROW()-10),RawData!$A$2:$A$1048576,0))</f>
        <v>17.3919</v>
      </c>
      <c r="S1819">
        <f>INDEX(RawData!Q$2:Q$1048576,MATCH(FmtData!$B$4+(ROW()-10),RawData!$A$2:$A$1048576,0))</f>
        <v>507.21300000000002</v>
      </c>
      <c r="T1819" s="8">
        <f>INDEX(RawData!R$2:R$1048576,MATCH(FmtData!$B$4+(ROW()-10),RawData!$A$2:$A$1048576,0))</f>
        <v>-6.2378000000000003E-2</v>
      </c>
      <c r="U1819" s="8">
        <f>INDEX(RawData!S$2:S$1048576,MATCH(FmtData!$B$4+(ROW()-10),RawData!$A$2:$A$1048576,0))</f>
        <v>0.73839900000000003</v>
      </c>
      <c r="V1819" s="8">
        <f>INDEX(RawData!T$2:T$1048576,MATCH(FmtData!$B$4+(ROW()-10),RawData!$A$2:$A$1048576,0))</f>
        <v>0.22706100000000001</v>
      </c>
      <c r="W1819" s="3">
        <f t="shared" si="562"/>
        <v>-0.5771261000000002</v>
      </c>
      <c r="X1819" s="3">
        <f t="shared" si="563"/>
        <v>-0.53694533200000005</v>
      </c>
      <c r="Y1819" s="8">
        <f t="shared" si="566"/>
        <v>9.3795609400470035</v>
      </c>
      <c r="Z1819" s="8">
        <f t="shared" si="567"/>
        <v>9.4197417080470043</v>
      </c>
      <c r="AA1819" s="3">
        <f t="shared" si="564"/>
        <v>9.399651324047003</v>
      </c>
      <c r="AB1819" s="41">
        <v>2</v>
      </c>
      <c r="AC1819" s="42" t="str">
        <f t="shared" si="576"/>
        <v>Dilatometer</v>
      </c>
      <c r="AD1819" s="15">
        <f t="shared" si="565"/>
        <v>-362.84159999999997</v>
      </c>
      <c r="AE1819" s="15">
        <f t="shared" si="568"/>
        <v>-140.00424060337218</v>
      </c>
      <c r="AF1819" s="15">
        <f t="shared" si="569"/>
        <v>-130.76897226828578</v>
      </c>
      <c r="AG1819" s="15">
        <f t="shared" si="570"/>
        <v>-135.3960107960761</v>
      </c>
      <c r="AH1819" s="15">
        <f t="shared" si="581"/>
        <v>-137.59454031446614</v>
      </c>
      <c r="AI1819" s="17">
        <f t="shared" si="571"/>
        <v>1.3460554221399446</v>
      </c>
      <c r="AJ1819" s="17">
        <f t="shared" si="572"/>
        <v>0.9458421805359416</v>
      </c>
      <c r="AK1819" s="17">
        <f t="shared" si="573"/>
        <v>0.93432914295265479</v>
      </c>
      <c r="AL1819" s="17">
        <f t="shared" si="574"/>
        <v>0.9400621358284571</v>
      </c>
      <c r="AM1819" s="17">
        <f t="shared" si="575"/>
        <v>0.94281088606988772</v>
      </c>
      <c r="AN1819" s="17">
        <f t="shared" si="577"/>
        <v>-9.4150787623248355E-4</v>
      </c>
      <c r="AO1819" s="17">
        <f t="shared" si="578"/>
        <v>9.400621358284571</v>
      </c>
      <c r="AP1819" s="17">
        <f t="shared" si="579"/>
        <v>13.460554221399445</v>
      </c>
      <c r="AQ1819" s="17">
        <f t="shared" si="580"/>
        <v>9.2631430831518785E-2</v>
      </c>
    </row>
    <row r="1820" spans="2:43" x14ac:dyDescent="0.45">
      <c r="B1820">
        <f>INDEX(RawData!$A$2:$A$1048576,MATCH(FmtData!$B$4+(ROW()-10),RawData!$A$2:$A$1048576,0))</f>
        <v>2008</v>
      </c>
      <c r="C1820" s="23">
        <f>LEFT(INDEX(RawData!$B$2:$B$1048576, MATCH(FmtData!$B$4+(ROW()-10),RawData!$A$2:$A$1048576,0)),10)+MID(INDEX(RawData!$B$2:$B$1048576, MATCH(FmtData!$B$4+(ROW()-10),RawData!$A$2:$A$1048576,0)),12,8)-$B$5/24</f>
        <v>42202.510682870372</v>
      </c>
      <c r="D1820" s="7">
        <f>MID(INDEX(RawData!$B$2:$B$1048576, MATCH(FmtData!$B$4+(ROW()-10),RawData!$A$2:$A$1048576,0)),12,8)+$B$5/24</f>
        <v>1.0106828703703705</v>
      </c>
      <c r="E1820" s="8">
        <f>INDEX(RawData!$D$2:$D$1048576,MATCH(FmtData!$B$4+(ROW()-10),RawData!$A$2:$A$1048576,0))</f>
        <v>70.041899999999998</v>
      </c>
      <c r="F1820">
        <f>INDEX(RawData!$D$2:$D$1048576,MATCH(FmtData!$B$4+(ROW()-10),RawData!$A$2:$A$1048576,0))</f>
        <v>70.041899999999998</v>
      </c>
      <c r="G1820">
        <f>INDEX(RawData!E$2:E$1048576,MATCH(FmtData!$B$4+(ROW()-10),RawData!$A$2:$A$1048576,0))</f>
        <v>12.511699999999999</v>
      </c>
      <c r="H1820">
        <f>INDEX(RawData!F$2:F$1048576,MATCH(FmtData!$B$4+(ROW()-10),RawData!$A$2:$A$1048576,0))</f>
        <v>-1.0764199999999999</v>
      </c>
      <c r="I1820">
        <f>INDEX(RawData!G$2:G$1048576,MATCH(FmtData!$B$4+(ROW()-10),RawData!$A$2:$A$1048576,0))</f>
        <v>-29008.1</v>
      </c>
      <c r="J1820">
        <f>INDEX(RawData!H$2:H$1048576,MATCH(FmtData!$B$4+(ROW()-10),RawData!$A$2:$A$1048576,0))</f>
        <v>5.0826799999999998E-2</v>
      </c>
      <c r="K1820">
        <f>INDEX(RawData!I$2:I$1048576,MATCH(FmtData!$B$4+(ROW()-10),RawData!$A$2:$A$1048576,0))</f>
        <v>-0.61514800000000003</v>
      </c>
      <c r="L1820">
        <f>INDEX(RawData!J$2:J$1048576,MATCH(FmtData!$B$4+(ROW()-10),RawData!$A$2:$A$1048576,0))</f>
        <v>176.6</v>
      </c>
      <c r="M1820">
        <f>INDEX(RawData!K$2:K$1048576,MATCH(FmtData!$B$4+(ROW()-10),RawData!$A$2:$A$1048576,0))</f>
        <v>164.5</v>
      </c>
      <c r="N1820">
        <f>INDEX(RawData!L$2:L$1048576,MATCH(FmtData!$B$4+(ROW()-10),RawData!$A$2:$A$1048576,0))</f>
        <v>22.8</v>
      </c>
      <c r="O1820">
        <f>INDEX(RawData!M$2:M$1048576,MATCH(FmtData!$B$4+(ROW()-10),RawData!$A$2:$A$1048576,0))</f>
        <v>170.5</v>
      </c>
      <c r="P1820">
        <f>INDEX(RawData!N$2:N$1048576,MATCH(FmtData!$B$4+(ROW()-10),RawData!$A$2:$A$1048576,0))</f>
        <v>21.8</v>
      </c>
      <c r="Q1820">
        <f>INDEX(RawData!O$2:O$1048576,MATCH(FmtData!$B$4+(ROW()-10),RawData!$A$2:$A$1048576,0))</f>
        <v>182</v>
      </c>
      <c r="R1820" s="8">
        <f>INDEX(RawData!P$2:P$1048576,MATCH(FmtData!$B$4+(ROW()-10),RawData!$A$2:$A$1048576,0))</f>
        <v>4.1197499999999998</v>
      </c>
      <c r="S1820">
        <f>INDEX(RawData!Q$2:Q$1048576,MATCH(FmtData!$B$4+(ROW()-10),RawData!$A$2:$A$1048576,0))</f>
        <v>507.21300000000002</v>
      </c>
      <c r="T1820" s="8">
        <f>INDEX(RawData!R$2:R$1048576,MATCH(FmtData!$B$4+(ROW()-10),RawData!$A$2:$A$1048576,0))</f>
        <v>-6.0605100000000002E-2</v>
      </c>
      <c r="U1820" s="8">
        <f>INDEX(RawData!S$2:S$1048576,MATCH(FmtData!$B$4+(ROW()-10),RawData!$A$2:$A$1048576,0))</f>
        <v>0.73818600000000001</v>
      </c>
      <c r="V1820" s="8">
        <f>INDEX(RawData!T$2:T$1048576,MATCH(FmtData!$B$4+(ROW()-10),RawData!$A$2:$A$1048576,0))</f>
        <v>0.22792899999999999</v>
      </c>
      <c r="W1820" s="3">
        <f t="shared" si="562"/>
        <v>-0.57658508000000008</v>
      </c>
      <c r="X1820" s="3">
        <f t="shared" si="563"/>
        <v>-0.53915005199999999</v>
      </c>
      <c r="Y1820" s="8">
        <f t="shared" si="566"/>
        <v>9.3801019600470035</v>
      </c>
      <c r="Z1820" s="8">
        <f t="shared" si="567"/>
        <v>9.4175369880470043</v>
      </c>
      <c r="AA1820" s="3">
        <f t="shared" si="564"/>
        <v>9.3988194740470039</v>
      </c>
      <c r="AB1820" s="41">
        <v>2</v>
      </c>
      <c r="AC1820" s="42" t="str">
        <f t="shared" si="576"/>
        <v>Dilatometer</v>
      </c>
      <c r="AD1820" s="15">
        <f t="shared" si="565"/>
        <v>-376.11374999999998</v>
      </c>
      <c r="AE1820" s="15">
        <f t="shared" si="568"/>
        <v>-139.88039029898755</v>
      </c>
      <c r="AF1820" s="15">
        <f t="shared" si="569"/>
        <v>-131.27766372210658</v>
      </c>
      <c r="AG1820" s="15">
        <f t="shared" si="570"/>
        <v>-135.58718931105614</v>
      </c>
      <c r="AH1820" s="15">
        <f t="shared" si="581"/>
        <v>-137.78571882944618</v>
      </c>
      <c r="AI1820" s="17">
        <f t="shared" si="571"/>
        <v>1.3808550127408024</v>
      </c>
      <c r="AJ1820" s="17">
        <f t="shared" si="572"/>
        <v>0.94568590733640012</v>
      </c>
      <c r="AK1820" s="17">
        <f t="shared" si="573"/>
        <v>0.93495599830675913</v>
      </c>
      <c r="AL1820" s="17">
        <f t="shared" si="574"/>
        <v>0.940300523698266</v>
      </c>
      <c r="AM1820" s="17">
        <f t="shared" si="575"/>
        <v>0.94305067025227252</v>
      </c>
      <c r="AN1820" s="17">
        <f t="shared" si="577"/>
        <v>-1.1812920586172782E-3</v>
      </c>
      <c r="AO1820" s="17">
        <f t="shared" si="578"/>
        <v>9.4030052369826596</v>
      </c>
      <c r="AP1820" s="17">
        <f t="shared" si="579"/>
        <v>13.808550127408024</v>
      </c>
      <c r="AQ1820" s="17">
        <f t="shared" si="580"/>
        <v>8.6264834138541094E-2</v>
      </c>
    </row>
    <row r="1821" spans="2:43" x14ac:dyDescent="0.45">
      <c r="B1821">
        <f>INDEX(RawData!$A$2:$A$1048576,MATCH(FmtData!$B$4+(ROW()-10),RawData!$A$2:$A$1048576,0))</f>
        <v>2009</v>
      </c>
      <c r="C1821" s="23">
        <f>LEFT(INDEX(RawData!$B$2:$B$1048576, MATCH(FmtData!$B$4+(ROW()-10),RawData!$A$2:$A$1048576,0)),10)+MID(INDEX(RawData!$B$2:$B$1048576, MATCH(FmtData!$B$4+(ROW()-10),RawData!$A$2:$A$1048576,0)),12,8)-$B$5/24</f>
        <v>42202.511840277781</v>
      </c>
      <c r="D1821" s="7">
        <f>MID(INDEX(RawData!$B$2:$B$1048576, MATCH(FmtData!$B$4+(ROW()-10),RawData!$A$2:$A$1048576,0)),12,8)+$B$5/24</f>
        <v>1.011840277777778</v>
      </c>
      <c r="E1821" s="8">
        <f>INDEX(RawData!$D$2:$D$1048576,MATCH(FmtData!$B$4+(ROW()-10),RawData!$A$2:$A$1048576,0))</f>
        <v>70.069500000000005</v>
      </c>
      <c r="F1821">
        <f>INDEX(RawData!$D$2:$D$1048576,MATCH(FmtData!$B$4+(ROW()-10),RawData!$A$2:$A$1048576,0))</f>
        <v>70.069500000000005</v>
      </c>
      <c r="G1821">
        <f>INDEX(RawData!E$2:E$1048576,MATCH(FmtData!$B$4+(ROW()-10),RawData!$A$2:$A$1048576,0))</f>
        <v>9.4345700000000008</v>
      </c>
      <c r="H1821">
        <f>INDEX(RawData!F$2:F$1048576,MATCH(FmtData!$B$4+(ROW()-10),RawData!$A$2:$A$1048576,0))</f>
        <v>-1.0764199999999999</v>
      </c>
      <c r="I1821">
        <f>INDEX(RawData!G$2:G$1048576,MATCH(FmtData!$B$4+(ROW()-10),RawData!$A$2:$A$1048576,0))</f>
        <v>-29008.1</v>
      </c>
      <c r="J1821">
        <f>INDEX(RawData!H$2:H$1048576,MATCH(FmtData!$B$4+(ROW()-10),RawData!$A$2:$A$1048576,0))</f>
        <v>5.0826799999999998E-2</v>
      </c>
      <c r="K1821">
        <f>INDEX(RawData!I$2:I$1048576,MATCH(FmtData!$B$4+(ROW()-10),RawData!$A$2:$A$1048576,0))</f>
        <v>-0.61477000000000004</v>
      </c>
      <c r="L1821">
        <f>INDEX(RawData!J$2:J$1048576,MATCH(FmtData!$B$4+(ROW()-10),RawData!$A$2:$A$1048576,0))</f>
        <v>224.5</v>
      </c>
      <c r="M1821">
        <f>INDEX(RawData!K$2:K$1048576,MATCH(FmtData!$B$4+(ROW()-10),RawData!$A$2:$A$1048576,0))</f>
        <v>174.3</v>
      </c>
      <c r="N1821">
        <f>INDEX(RawData!L$2:L$1048576,MATCH(FmtData!$B$4+(ROW()-10),RawData!$A$2:$A$1048576,0))</f>
        <v>22.7</v>
      </c>
      <c r="O1821">
        <f>INDEX(RawData!M$2:M$1048576,MATCH(FmtData!$B$4+(ROW()-10),RawData!$A$2:$A$1048576,0))</f>
        <v>173.6</v>
      </c>
      <c r="P1821">
        <f>INDEX(RawData!N$2:N$1048576,MATCH(FmtData!$B$4+(ROW()-10),RawData!$A$2:$A$1048576,0))</f>
        <v>21.8</v>
      </c>
      <c r="Q1821">
        <f>INDEX(RawData!O$2:O$1048576,MATCH(FmtData!$B$4+(ROW()-10),RawData!$A$2:$A$1048576,0))</f>
        <v>182</v>
      </c>
      <c r="R1821" s="8">
        <f>INDEX(RawData!P$2:P$1048576,MATCH(FmtData!$B$4+(ROW()-10),RawData!$A$2:$A$1048576,0))</f>
        <v>-0.113132</v>
      </c>
      <c r="S1821">
        <f>INDEX(RawData!Q$2:Q$1048576,MATCH(FmtData!$B$4+(ROW()-10),RawData!$A$2:$A$1048576,0))</f>
        <v>507.21300000000002</v>
      </c>
      <c r="T1821" s="8">
        <f>INDEX(RawData!R$2:R$1048576,MATCH(FmtData!$B$4+(ROW()-10),RawData!$A$2:$A$1048576,0))</f>
        <v>-6.2378000000000003E-2</v>
      </c>
      <c r="U1821" s="8">
        <f>INDEX(RawData!S$2:S$1048576,MATCH(FmtData!$B$4+(ROW()-10),RawData!$A$2:$A$1048576,0))</f>
        <v>0.73830799999999996</v>
      </c>
      <c r="V1821" s="8">
        <f>INDEX(RawData!T$2:T$1048576,MATCH(FmtData!$B$4+(ROW()-10),RawData!$A$2:$A$1048576,0))</f>
        <v>0.228022</v>
      </c>
      <c r="W1821" s="3">
        <f t="shared" si="562"/>
        <v>-0.57689495999999996</v>
      </c>
      <c r="X1821" s="3">
        <f t="shared" si="563"/>
        <v>-0.539386272</v>
      </c>
      <c r="Y1821" s="8">
        <f t="shared" si="566"/>
        <v>9.3797920800470038</v>
      </c>
      <c r="Z1821" s="8">
        <f t="shared" si="567"/>
        <v>9.4173007680470047</v>
      </c>
      <c r="AA1821" s="3">
        <f t="shared" si="564"/>
        <v>9.3985464240470051</v>
      </c>
      <c r="AB1821" s="41">
        <v>2</v>
      </c>
      <c r="AC1821" s="42" t="str">
        <f t="shared" si="576"/>
        <v>Dilatometer</v>
      </c>
      <c r="AD1821" s="15">
        <f t="shared" si="565"/>
        <v>-380.346632</v>
      </c>
      <c r="AE1821" s="15">
        <f t="shared" si="568"/>
        <v>-139.95132969753399</v>
      </c>
      <c r="AF1821" s="15">
        <f t="shared" si="569"/>
        <v>-131.33215291802651</v>
      </c>
      <c r="AG1821" s="15">
        <f t="shared" si="570"/>
        <v>-135.64993553512863</v>
      </c>
      <c r="AH1821" s="15">
        <f t="shared" si="581"/>
        <v>-137.84846505351868</v>
      </c>
      <c r="AI1821" s="17">
        <f t="shared" si="571"/>
        <v>1.3923352240966351</v>
      </c>
      <c r="AJ1821" s="17">
        <f t="shared" si="572"/>
        <v>0.94577541171236856</v>
      </c>
      <c r="AK1821" s="17">
        <f t="shared" si="573"/>
        <v>0.93502319467269246</v>
      </c>
      <c r="AL1821" s="17">
        <f t="shared" si="574"/>
        <v>0.94037879074202135</v>
      </c>
      <c r="AM1821" s="17">
        <f t="shared" si="575"/>
        <v>0.94312939580820832</v>
      </c>
      <c r="AN1821" s="17">
        <f t="shared" si="577"/>
        <v>-1.2600176145530773E-3</v>
      </c>
      <c r="AO1821" s="17">
        <f t="shared" si="578"/>
        <v>9.4037879074202131</v>
      </c>
      <c r="AP1821" s="17">
        <f t="shared" si="579"/>
        <v>13.923352240966352</v>
      </c>
      <c r="AQ1821" s="17">
        <f t="shared" si="580"/>
        <v>6.504884357988569E-2</v>
      </c>
    </row>
    <row r="1822" spans="2:43" x14ac:dyDescent="0.45">
      <c r="B1822">
        <f>INDEX(RawData!$A$2:$A$1048576,MATCH(FmtData!$B$4+(ROW()-10),RawData!$A$2:$A$1048576,0))</f>
        <v>2010</v>
      </c>
      <c r="C1822" s="23">
        <f>LEFT(INDEX(RawData!$B$2:$B$1048576, MATCH(FmtData!$B$4+(ROW()-10),RawData!$A$2:$A$1048576,0)),10)+MID(INDEX(RawData!$B$2:$B$1048576, MATCH(FmtData!$B$4+(ROW()-10),RawData!$A$2:$A$1048576,0)),12,8)-$B$5/24</f>
        <v>42202.512997685182</v>
      </c>
      <c r="D1822" s="7">
        <f>MID(INDEX(RawData!$B$2:$B$1048576, MATCH(FmtData!$B$4+(ROW()-10),RawData!$A$2:$A$1048576,0)),12,8)+$B$5/24</f>
        <v>1.0129976851851854</v>
      </c>
      <c r="E1822" s="8">
        <f>INDEX(RawData!$D$2:$D$1048576,MATCH(FmtData!$B$4+(ROW()-10),RawData!$A$2:$A$1048576,0))</f>
        <v>70.097300000000004</v>
      </c>
      <c r="F1822">
        <f>INDEX(RawData!$D$2:$D$1048576,MATCH(FmtData!$B$4+(ROW()-10),RawData!$A$2:$A$1048576,0))</f>
        <v>70.097300000000004</v>
      </c>
      <c r="G1822">
        <f>INDEX(RawData!E$2:E$1048576,MATCH(FmtData!$B$4+(ROW()-10),RawData!$A$2:$A$1048576,0))</f>
        <v>2282.61</v>
      </c>
      <c r="H1822">
        <f>INDEX(RawData!F$2:F$1048576,MATCH(FmtData!$B$4+(ROW()-10),RawData!$A$2:$A$1048576,0))</f>
        <v>-1.0764199999999999</v>
      </c>
      <c r="I1822">
        <f>INDEX(RawData!G$2:G$1048576,MATCH(FmtData!$B$4+(ROW()-10),RawData!$A$2:$A$1048576,0))</f>
        <v>-29008.1</v>
      </c>
      <c r="J1822">
        <f>INDEX(RawData!H$2:H$1048576,MATCH(FmtData!$B$4+(ROW()-10),RawData!$A$2:$A$1048576,0))</f>
        <v>5.0826799999999998E-2</v>
      </c>
      <c r="K1822">
        <f>INDEX(RawData!I$2:I$1048576,MATCH(FmtData!$B$4+(ROW()-10),RawData!$A$2:$A$1048576,0))</f>
        <v>-0.61458100000000004</v>
      </c>
      <c r="L1822">
        <f>INDEX(RawData!J$2:J$1048576,MATCH(FmtData!$B$4+(ROW()-10),RawData!$A$2:$A$1048576,0))</f>
        <v>203.6</v>
      </c>
      <c r="M1822">
        <f>INDEX(RawData!K$2:K$1048576,MATCH(FmtData!$B$4+(ROW()-10),RawData!$A$2:$A$1048576,0))</f>
        <v>175.4</v>
      </c>
      <c r="N1822">
        <f>INDEX(RawData!L$2:L$1048576,MATCH(FmtData!$B$4+(ROW()-10),RawData!$A$2:$A$1048576,0))</f>
        <v>22.7</v>
      </c>
      <c r="O1822">
        <f>INDEX(RawData!M$2:M$1048576,MATCH(FmtData!$B$4+(ROW()-10),RawData!$A$2:$A$1048576,0))</f>
        <v>171</v>
      </c>
      <c r="P1822">
        <f>INDEX(RawData!N$2:N$1048576,MATCH(FmtData!$B$4+(ROW()-10),RawData!$A$2:$A$1048576,0))</f>
        <v>21.8</v>
      </c>
      <c r="Q1822">
        <f>INDEX(RawData!O$2:O$1048576,MATCH(FmtData!$B$4+(ROW()-10),RawData!$A$2:$A$1048576,0))</f>
        <v>182.1</v>
      </c>
      <c r="R1822" s="8">
        <f>INDEX(RawData!P$2:P$1048576,MATCH(FmtData!$B$4+(ROW()-10),RawData!$A$2:$A$1048576,0))</f>
        <v>-3.9009099999999998E-2</v>
      </c>
      <c r="S1822">
        <f>INDEX(RawData!Q$2:Q$1048576,MATCH(FmtData!$B$4+(ROW()-10),RawData!$A$2:$A$1048576,0))</f>
        <v>507.21300000000002</v>
      </c>
      <c r="T1822" s="8">
        <f>INDEX(RawData!R$2:R$1048576,MATCH(FmtData!$B$4+(ROW()-10),RawData!$A$2:$A$1048576,0))</f>
        <v>-6.2378000000000003E-2</v>
      </c>
      <c r="U1822" s="8">
        <f>INDEX(RawData!S$2:S$1048576,MATCH(FmtData!$B$4+(ROW()-10),RawData!$A$2:$A$1048576,0))</f>
        <v>0.73772899999999997</v>
      </c>
      <c r="V1822" s="8">
        <f>INDEX(RawData!T$2:T$1048576,MATCH(FmtData!$B$4+(ROW()-10),RawData!$A$2:$A$1048576,0))</f>
        <v>0.22764999999999999</v>
      </c>
      <c r="W1822" s="3">
        <f t="shared" si="562"/>
        <v>-0.5754243</v>
      </c>
      <c r="X1822" s="3">
        <f t="shared" si="563"/>
        <v>-0.53844139199999996</v>
      </c>
      <c r="Y1822" s="8">
        <f t="shared" si="566"/>
        <v>9.3812627400470046</v>
      </c>
      <c r="Z1822" s="8">
        <f t="shared" si="567"/>
        <v>9.4182456480470051</v>
      </c>
      <c r="AA1822" s="3">
        <f t="shared" si="564"/>
        <v>9.3997541940470057</v>
      </c>
      <c r="AB1822" s="41">
        <v>2</v>
      </c>
      <c r="AC1822" s="42" t="str">
        <f t="shared" si="576"/>
        <v>Dilatometer</v>
      </c>
      <c r="AD1822" s="15">
        <f t="shared" si="565"/>
        <v>-380.27250909999998</v>
      </c>
      <c r="AE1822" s="15">
        <f t="shared" si="568"/>
        <v>-139.61461859173141</v>
      </c>
      <c r="AF1822" s="15">
        <f t="shared" si="569"/>
        <v>-131.11418050434384</v>
      </c>
      <c r="AG1822" s="15">
        <f t="shared" si="570"/>
        <v>-135.37236663251667</v>
      </c>
      <c r="AH1822" s="15">
        <f t="shared" si="581"/>
        <v>-137.57089615090672</v>
      </c>
      <c r="AI1822" s="17">
        <f t="shared" si="571"/>
        <v>1.3921325498201271</v>
      </c>
      <c r="AJ1822" s="17">
        <f t="shared" si="572"/>
        <v>0.94535073323051211</v>
      </c>
      <c r="AK1822" s="17">
        <f t="shared" si="573"/>
        <v>0.93475444788075757</v>
      </c>
      <c r="AL1822" s="17">
        <f t="shared" si="574"/>
        <v>0.94003266140698727</v>
      </c>
      <c r="AM1822" s="17">
        <f t="shared" si="575"/>
        <v>0.94278123903218147</v>
      </c>
      <c r="AN1822" s="17">
        <f t="shared" si="577"/>
        <v>-9.1186083852623501E-4</v>
      </c>
      <c r="AO1822" s="17">
        <f t="shared" si="578"/>
        <v>9.400326614069872</v>
      </c>
      <c r="AP1822" s="17">
        <f t="shared" si="579"/>
        <v>13.921325498201272</v>
      </c>
      <c r="AQ1822" s="17">
        <f t="shared" si="580"/>
        <v>15.737987088323354</v>
      </c>
    </row>
    <row r="1823" spans="2:43" x14ac:dyDescent="0.45">
      <c r="B1823">
        <f>INDEX(RawData!$A$2:$A$1048576,MATCH(FmtData!$B$4+(ROW()-10),RawData!$A$2:$A$1048576,0))</f>
        <v>2011</v>
      </c>
      <c r="C1823" s="23">
        <f>LEFT(INDEX(RawData!$B$2:$B$1048576, MATCH(FmtData!$B$4+(ROW()-10),RawData!$A$2:$A$1048576,0)),10)+MID(INDEX(RawData!$B$2:$B$1048576, MATCH(FmtData!$B$4+(ROW()-10),RawData!$A$2:$A$1048576,0)),12,8)-$B$5/24</f>
        <v>42202.514155092591</v>
      </c>
      <c r="D1823" s="7">
        <f>MID(INDEX(RawData!$B$2:$B$1048576, MATCH(FmtData!$B$4+(ROW()-10),RawData!$A$2:$A$1048576,0)),12,8)+$B$5/24</f>
        <v>1.0141550925925924</v>
      </c>
      <c r="E1823" s="8">
        <f>INDEX(RawData!$D$2:$D$1048576,MATCH(FmtData!$B$4+(ROW()-10),RawData!$A$2:$A$1048576,0))</f>
        <v>70.124899999999997</v>
      </c>
      <c r="F1823">
        <f>INDEX(RawData!$D$2:$D$1048576,MATCH(FmtData!$B$4+(ROW()-10),RawData!$A$2:$A$1048576,0))</f>
        <v>70.124899999999997</v>
      </c>
      <c r="G1823">
        <f>INDEX(RawData!E$2:E$1048576,MATCH(FmtData!$B$4+(ROW()-10),RawData!$A$2:$A$1048576,0))</f>
        <v>2158.91</v>
      </c>
      <c r="H1823">
        <f>INDEX(RawData!F$2:F$1048576,MATCH(FmtData!$B$4+(ROW()-10),RawData!$A$2:$A$1048576,0))</f>
        <v>-1.0764199999999999</v>
      </c>
      <c r="I1823">
        <f>INDEX(RawData!G$2:G$1048576,MATCH(FmtData!$B$4+(ROW()-10),RawData!$A$2:$A$1048576,0))</f>
        <v>-29008.1</v>
      </c>
      <c r="J1823">
        <f>INDEX(RawData!H$2:H$1048576,MATCH(FmtData!$B$4+(ROW()-10),RawData!$A$2:$A$1048576,0))</f>
        <v>5.0826799999999998E-2</v>
      </c>
      <c r="K1823">
        <f>INDEX(RawData!I$2:I$1048576,MATCH(FmtData!$B$4+(ROW()-10),RawData!$A$2:$A$1048576,0))</f>
        <v>-0.61552499999999999</v>
      </c>
      <c r="L1823">
        <f>INDEX(RawData!J$2:J$1048576,MATCH(FmtData!$B$4+(ROW()-10),RawData!$A$2:$A$1048576,0))</f>
        <v>181.2</v>
      </c>
      <c r="M1823">
        <f>INDEX(RawData!K$2:K$1048576,MATCH(FmtData!$B$4+(ROW()-10),RawData!$A$2:$A$1048576,0))</f>
        <v>172.4</v>
      </c>
      <c r="N1823">
        <f>INDEX(RawData!L$2:L$1048576,MATCH(FmtData!$B$4+(ROW()-10),RawData!$A$2:$A$1048576,0))</f>
        <v>22.7</v>
      </c>
      <c r="O1823">
        <f>INDEX(RawData!M$2:M$1048576,MATCH(FmtData!$B$4+(ROW()-10),RawData!$A$2:$A$1048576,0))</f>
        <v>166</v>
      </c>
      <c r="P1823">
        <f>INDEX(RawData!N$2:N$1048576,MATCH(FmtData!$B$4+(ROW()-10),RawData!$A$2:$A$1048576,0))</f>
        <v>21.8</v>
      </c>
      <c r="Q1823">
        <f>INDEX(RawData!O$2:O$1048576,MATCH(FmtData!$B$4+(ROW()-10),RawData!$A$2:$A$1048576,0))</f>
        <v>182</v>
      </c>
      <c r="R1823" s="8">
        <f>INDEX(RawData!P$2:P$1048576,MATCH(FmtData!$B$4+(ROW()-10),RawData!$A$2:$A$1048576,0))</f>
        <v>5.02095</v>
      </c>
      <c r="S1823">
        <f>INDEX(RawData!Q$2:Q$1048576,MATCH(FmtData!$B$4+(ROW()-10),RawData!$A$2:$A$1048576,0))</f>
        <v>507.21300000000002</v>
      </c>
      <c r="T1823" s="8">
        <f>INDEX(RawData!R$2:R$1048576,MATCH(FmtData!$B$4+(ROW()-10),RawData!$A$2:$A$1048576,0))</f>
        <v>-6.2378000000000003E-2</v>
      </c>
      <c r="U1823" s="8">
        <f>INDEX(RawData!S$2:S$1048576,MATCH(FmtData!$B$4+(ROW()-10),RawData!$A$2:$A$1048576,0))</f>
        <v>0.73763800000000002</v>
      </c>
      <c r="V1823" s="8">
        <f>INDEX(RawData!T$2:T$1048576,MATCH(FmtData!$B$4+(ROW()-10),RawData!$A$2:$A$1048576,0))</f>
        <v>0.22792899999999999</v>
      </c>
      <c r="W1823" s="3">
        <f t="shared" si="562"/>
        <v>-0.57519316000000009</v>
      </c>
      <c r="X1823" s="3">
        <f t="shared" si="563"/>
        <v>-0.53915005199999999</v>
      </c>
      <c r="Y1823" s="8">
        <f t="shared" si="566"/>
        <v>9.3814938800470049</v>
      </c>
      <c r="Z1823" s="8">
        <f t="shared" si="567"/>
        <v>9.4175369880470043</v>
      </c>
      <c r="AA1823" s="3">
        <f t="shared" si="564"/>
        <v>9.3995154340470037</v>
      </c>
      <c r="AB1823" s="41">
        <v>2</v>
      </c>
      <c r="AC1823" s="42" t="str">
        <f t="shared" si="576"/>
        <v>Dilatometer</v>
      </c>
      <c r="AD1823" s="15">
        <f t="shared" si="565"/>
        <v>-375.21254999999996</v>
      </c>
      <c r="AE1823" s="15">
        <f t="shared" si="568"/>
        <v>-139.56168939117583</v>
      </c>
      <c r="AF1823" s="15">
        <f t="shared" si="569"/>
        <v>-131.27766372210658</v>
      </c>
      <c r="AG1823" s="15">
        <f t="shared" si="570"/>
        <v>-135.42724368826907</v>
      </c>
      <c r="AH1823" s="15">
        <f t="shared" si="581"/>
        <v>-137.62577320665912</v>
      </c>
      <c r="AI1823" s="17">
        <f t="shared" si="571"/>
        <v>1.3784352239702415</v>
      </c>
      <c r="AJ1823" s="17">
        <f t="shared" si="572"/>
        <v>0.94528401071020995</v>
      </c>
      <c r="AK1823" s="17">
        <f t="shared" si="573"/>
        <v>0.93495599830675913</v>
      </c>
      <c r="AL1823" s="17">
        <f t="shared" si="574"/>
        <v>0.94010107306644619</v>
      </c>
      <c r="AM1823" s="17">
        <f t="shared" si="575"/>
        <v>0.9428500513512037</v>
      </c>
      <c r="AN1823" s="17">
        <f t="shared" si="577"/>
        <v>-9.8067315754846174E-4</v>
      </c>
      <c r="AO1823" s="17">
        <f t="shared" si="578"/>
        <v>9.4010107306644617</v>
      </c>
      <c r="AP1823" s="17">
        <f t="shared" si="579"/>
        <v>13.784352239702415</v>
      </c>
      <c r="AQ1823" s="17">
        <f t="shared" si="580"/>
        <v>14.885108583968426</v>
      </c>
    </row>
    <row r="1824" spans="2:43" x14ac:dyDescent="0.45">
      <c r="B1824">
        <f>INDEX(RawData!$A$2:$A$1048576,MATCH(FmtData!$B$4+(ROW()-10),RawData!$A$2:$A$1048576,0))</f>
        <v>2012</v>
      </c>
      <c r="C1824" s="23">
        <f>LEFT(INDEX(RawData!$B$2:$B$1048576, MATCH(FmtData!$B$4+(ROW()-10),RawData!$A$2:$A$1048576,0)),10)+MID(INDEX(RawData!$B$2:$B$1048576, MATCH(FmtData!$B$4+(ROW()-10),RawData!$A$2:$A$1048576,0)),12,8)-$B$5/24</f>
        <v>42202.5153125</v>
      </c>
      <c r="D1824" s="7">
        <f>MID(INDEX(RawData!$B$2:$B$1048576, MATCH(FmtData!$B$4+(ROW()-10),RawData!$A$2:$A$1048576,0)),12,8)+$B$5/24</f>
        <v>1.0153124999999998</v>
      </c>
      <c r="E1824" s="8">
        <f>INDEX(RawData!$D$2:$D$1048576,MATCH(FmtData!$B$4+(ROW()-10),RawData!$A$2:$A$1048576,0))</f>
        <v>70.152600000000007</v>
      </c>
      <c r="F1824">
        <f>INDEX(RawData!$D$2:$D$1048576,MATCH(FmtData!$B$4+(ROW()-10),RawData!$A$2:$A$1048576,0))</f>
        <v>70.152600000000007</v>
      </c>
      <c r="G1824">
        <f>INDEX(RawData!E$2:E$1048576,MATCH(FmtData!$B$4+(ROW()-10),RawData!$A$2:$A$1048576,0))</f>
        <v>1867.49</v>
      </c>
      <c r="H1824">
        <f>INDEX(RawData!F$2:F$1048576,MATCH(FmtData!$B$4+(ROW()-10),RawData!$A$2:$A$1048576,0))</f>
        <v>-1.0764199999999999</v>
      </c>
      <c r="I1824">
        <f>INDEX(RawData!G$2:G$1048576,MATCH(FmtData!$B$4+(ROW()-10),RawData!$A$2:$A$1048576,0))</f>
        <v>-29008.1</v>
      </c>
      <c r="J1824">
        <f>INDEX(RawData!H$2:H$1048576,MATCH(FmtData!$B$4+(ROW()-10),RawData!$A$2:$A$1048576,0))</f>
        <v>5.0845300000000003E-2</v>
      </c>
      <c r="K1824">
        <f>INDEX(RawData!I$2:I$1048576,MATCH(FmtData!$B$4+(ROW()-10),RawData!$A$2:$A$1048576,0))</f>
        <v>-0.61533599999999999</v>
      </c>
      <c r="L1824">
        <f>INDEX(RawData!J$2:J$1048576,MATCH(FmtData!$B$4+(ROW()-10),RawData!$A$2:$A$1048576,0))</f>
        <v>184.7</v>
      </c>
      <c r="M1824">
        <f>INDEX(RawData!K$2:K$1048576,MATCH(FmtData!$B$4+(ROW()-10),RawData!$A$2:$A$1048576,0))</f>
        <v>178.5</v>
      </c>
      <c r="N1824">
        <f>INDEX(RawData!L$2:L$1048576,MATCH(FmtData!$B$4+(ROW()-10),RawData!$A$2:$A$1048576,0))</f>
        <v>22.7</v>
      </c>
      <c r="O1824">
        <f>INDEX(RawData!M$2:M$1048576,MATCH(FmtData!$B$4+(ROW()-10),RawData!$A$2:$A$1048576,0))</f>
        <v>175.7</v>
      </c>
      <c r="P1824">
        <f>INDEX(RawData!N$2:N$1048576,MATCH(FmtData!$B$4+(ROW()-10),RawData!$A$2:$A$1048576,0))</f>
        <v>21.8</v>
      </c>
      <c r="Q1824">
        <f>INDEX(RawData!O$2:O$1048576,MATCH(FmtData!$B$4+(ROW()-10),RawData!$A$2:$A$1048576,0))</f>
        <v>181.7</v>
      </c>
      <c r="R1824" s="8">
        <f>INDEX(RawData!P$2:P$1048576,MATCH(FmtData!$B$4+(ROW()-10),RawData!$A$2:$A$1048576,0))</f>
        <v>19.120200000000001</v>
      </c>
      <c r="S1824">
        <f>INDEX(RawData!Q$2:Q$1048576,MATCH(FmtData!$B$4+(ROW()-10),RawData!$A$2:$A$1048576,0))</f>
        <v>507.21300000000002</v>
      </c>
      <c r="T1824" s="8">
        <f>INDEX(RawData!R$2:R$1048576,MATCH(FmtData!$B$4+(ROW()-10),RawData!$A$2:$A$1048576,0))</f>
        <v>-6.2378000000000003E-2</v>
      </c>
      <c r="U1824" s="8">
        <f>INDEX(RawData!S$2:S$1048576,MATCH(FmtData!$B$4+(ROW()-10),RawData!$A$2:$A$1048576,0))</f>
        <v>0.73724199999999995</v>
      </c>
      <c r="V1824" s="8">
        <f>INDEX(RawData!T$2:T$1048576,MATCH(FmtData!$B$4+(ROW()-10),RawData!$A$2:$A$1048576,0))</f>
        <v>0.228209</v>
      </c>
      <c r="W1824" s="3">
        <f t="shared" si="562"/>
        <v>-0.57418731999999995</v>
      </c>
      <c r="X1824" s="3">
        <f t="shared" si="563"/>
        <v>-0.53986125200000001</v>
      </c>
      <c r="Y1824" s="8">
        <f t="shared" si="566"/>
        <v>9.3824997200470044</v>
      </c>
      <c r="Z1824" s="8">
        <f t="shared" si="567"/>
        <v>9.4168257880470048</v>
      </c>
      <c r="AA1824" s="3">
        <f t="shared" si="564"/>
        <v>9.3996627540470037</v>
      </c>
      <c r="AB1824" s="41">
        <v>2</v>
      </c>
      <c r="AC1824" s="42" t="str">
        <f t="shared" si="576"/>
        <v>Dilatometer</v>
      </c>
      <c r="AD1824" s="15">
        <f t="shared" si="565"/>
        <v>-361.11329999999998</v>
      </c>
      <c r="AE1824" s="15">
        <f t="shared" si="568"/>
        <v>-139.33133118555497</v>
      </c>
      <c r="AF1824" s="15">
        <f t="shared" si="569"/>
        <v>-131.44170933039675</v>
      </c>
      <c r="AG1824" s="15">
        <f t="shared" si="570"/>
        <v>-135.39338369114375</v>
      </c>
      <c r="AH1824" s="15">
        <f t="shared" si="581"/>
        <v>-137.5919132095338</v>
      </c>
      <c r="AI1824" s="17">
        <f t="shared" si="571"/>
        <v>1.3416524702801806</v>
      </c>
      <c r="AJ1824" s="17">
        <f t="shared" si="572"/>
        <v>0.94499373094908479</v>
      </c>
      <c r="AK1824" s="17">
        <f t="shared" si="573"/>
        <v>0.93515832946035438</v>
      </c>
      <c r="AL1824" s="17">
        <f t="shared" si="574"/>
        <v>0.94005886083182089</v>
      </c>
      <c r="AM1824" s="17">
        <f t="shared" si="575"/>
        <v>0.94280759189304464</v>
      </c>
      <c r="AN1824" s="17">
        <f t="shared" si="577"/>
        <v>-9.382136993894008E-4</v>
      </c>
      <c r="AO1824" s="17">
        <f t="shared" si="578"/>
        <v>9.4005886083182091</v>
      </c>
      <c r="AP1824" s="17">
        <f t="shared" si="579"/>
        <v>13.416524702801807</v>
      </c>
      <c r="AQ1824" s="17">
        <f t="shared" si="580"/>
        <v>12.875845417120305</v>
      </c>
    </row>
    <row r="1825" spans="2:43" x14ac:dyDescent="0.45">
      <c r="B1825">
        <f>INDEX(RawData!$A$2:$A$1048576,MATCH(FmtData!$B$4+(ROW()-10),RawData!$A$2:$A$1048576,0))</f>
        <v>2013</v>
      </c>
      <c r="C1825" s="23">
        <f>LEFT(INDEX(RawData!$B$2:$B$1048576, MATCH(FmtData!$B$4+(ROW()-10),RawData!$A$2:$A$1048576,0)),10)+MID(INDEX(RawData!$B$2:$B$1048576, MATCH(FmtData!$B$4+(ROW()-10),RawData!$A$2:$A$1048576,0)),12,8)-$B$5/24</f>
        <v>42202.516469907408</v>
      </c>
      <c r="D1825" s="7">
        <f>MID(INDEX(RawData!$B$2:$B$1048576, MATCH(FmtData!$B$4+(ROW()-10),RawData!$A$2:$A$1048576,0)),12,8)+$B$5/24</f>
        <v>1.0164699074074073</v>
      </c>
      <c r="E1825" s="8">
        <f>INDEX(RawData!$D$2:$D$1048576,MATCH(FmtData!$B$4+(ROW()-10),RawData!$A$2:$A$1048576,0))</f>
        <v>70.180400000000006</v>
      </c>
      <c r="F1825">
        <f>INDEX(RawData!$D$2:$D$1048576,MATCH(FmtData!$B$4+(ROW()-10),RawData!$A$2:$A$1048576,0))</f>
        <v>70.180400000000006</v>
      </c>
      <c r="G1825">
        <f>INDEX(RawData!E$2:E$1048576,MATCH(FmtData!$B$4+(ROW()-10),RawData!$A$2:$A$1048576,0))</f>
        <v>1600.69</v>
      </c>
      <c r="H1825">
        <f>INDEX(RawData!F$2:F$1048576,MATCH(FmtData!$B$4+(ROW()-10),RawData!$A$2:$A$1048576,0))</f>
        <v>-1.0764199999999999</v>
      </c>
      <c r="I1825">
        <f>INDEX(RawData!G$2:G$1048576,MATCH(FmtData!$B$4+(ROW()-10),RawData!$A$2:$A$1048576,0))</f>
        <v>-29018.7</v>
      </c>
      <c r="J1825">
        <f>INDEX(RawData!H$2:H$1048576,MATCH(FmtData!$B$4+(ROW()-10),RawData!$A$2:$A$1048576,0))</f>
        <v>5.0845300000000003E-2</v>
      </c>
      <c r="K1825">
        <f>INDEX(RawData!I$2:I$1048576,MATCH(FmtData!$B$4+(ROW()-10),RawData!$A$2:$A$1048576,0))</f>
        <v>-0.61458100000000004</v>
      </c>
      <c r="L1825">
        <f>INDEX(RawData!J$2:J$1048576,MATCH(FmtData!$B$4+(ROW()-10),RawData!$A$2:$A$1048576,0))</f>
        <v>218.8</v>
      </c>
      <c r="M1825">
        <f>INDEX(RawData!K$2:K$1048576,MATCH(FmtData!$B$4+(ROW()-10),RawData!$A$2:$A$1048576,0))</f>
        <v>173</v>
      </c>
      <c r="N1825">
        <f>INDEX(RawData!L$2:L$1048576,MATCH(FmtData!$B$4+(ROW()-10),RawData!$A$2:$A$1048576,0))</f>
        <v>22.7</v>
      </c>
      <c r="O1825">
        <f>INDEX(RawData!M$2:M$1048576,MATCH(FmtData!$B$4+(ROW()-10),RawData!$A$2:$A$1048576,0))</f>
        <v>170</v>
      </c>
      <c r="P1825">
        <f>INDEX(RawData!N$2:N$1048576,MATCH(FmtData!$B$4+(ROW()-10),RawData!$A$2:$A$1048576,0))</f>
        <v>21.8</v>
      </c>
      <c r="Q1825">
        <f>INDEX(RawData!O$2:O$1048576,MATCH(FmtData!$B$4+(ROW()-10),RawData!$A$2:$A$1048576,0))</f>
        <v>181.6</v>
      </c>
      <c r="R1825" s="8">
        <f>INDEX(RawData!P$2:P$1048576,MATCH(FmtData!$B$4+(ROW()-10),RawData!$A$2:$A$1048576,0))</f>
        <v>32.9619</v>
      </c>
      <c r="S1825">
        <f>INDEX(RawData!Q$2:Q$1048576,MATCH(FmtData!$B$4+(ROW()-10),RawData!$A$2:$A$1048576,0))</f>
        <v>507.21300000000002</v>
      </c>
      <c r="T1825" s="8">
        <f>INDEX(RawData!R$2:R$1048576,MATCH(FmtData!$B$4+(ROW()-10),RawData!$A$2:$A$1048576,0))</f>
        <v>-6.2378000000000003E-2</v>
      </c>
      <c r="U1825" s="8">
        <f>INDEX(RawData!S$2:S$1048576,MATCH(FmtData!$B$4+(ROW()-10),RawData!$A$2:$A$1048576,0))</f>
        <v>0.73678500000000002</v>
      </c>
      <c r="V1825" s="8">
        <f>INDEX(RawData!T$2:T$1048576,MATCH(FmtData!$B$4+(ROW()-10),RawData!$A$2:$A$1048576,0))</f>
        <v>0.228022</v>
      </c>
      <c r="W1825" s="3">
        <f t="shared" si="562"/>
        <v>-0.57302654000000008</v>
      </c>
      <c r="X1825" s="3">
        <f t="shared" si="563"/>
        <v>-0.539386272</v>
      </c>
      <c r="Y1825" s="8">
        <f t="shared" si="566"/>
        <v>9.3836605000470037</v>
      </c>
      <c r="Z1825" s="8">
        <f t="shared" si="567"/>
        <v>9.4173007680470047</v>
      </c>
      <c r="AA1825" s="3">
        <f t="shared" si="564"/>
        <v>9.4004806340470033</v>
      </c>
      <c r="AB1825" s="41">
        <v>2</v>
      </c>
      <c r="AC1825" s="42" t="str">
        <f t="shared" si="576"/>
        <v>Dilatometer</v>
      </c>
      <c r="AD1825" s="15">
        <f t="shared" si="565"/>
        <v>-347.27159999999998</v>
      </c>
      <c r="AE1825" s="15">
        <f t="shared" si="568"/>
        <v>-139.06543001183866</v>
      </c>
      <c r="AF1825" s="15">
        <f t="shared" si="569"/>
        <v>-131.33215291802651</v>
      </c>
      <c r="AG1825" s="15">
        <f t="shared" si="570"/>
        <v>-135.20538393405457</v>
      </c>
      <c r="AH1825" s="15">
        <f t="shared" si="581"/>
        <v>-137.40391345244461</v>
      </c>
      <c r="AI1825" s="17">
        <f t="shared" si="571"/>
        <v>1.3074024685135692</v>
      </c>
      <c r="AJ1825" s="17">
        <f t="shared" si="572"/>
        <v>0.94465888424705369</v>
      </c>
      <c r="AK1825" s="17">
        <f t="shared" si="573"/>
        <v>0.93502319467269246</v>
      </c>
      <c r="AL1825" s="17">
        <f t="shared" si="574"/>
        <v>0.93982455615657101</v>
      </c>
      <c r="AM1825" s="17">
        <f t="shared" si="575"/>
        <v>0.94257191517308425</v>
      </c>
      <c r="AN1825" s="17">
        <f t="shared" si="577"/>
        <v>-7.0253697942901372E-4</v>
      </c>
      <c r="AO1825" s="17">
        <f t="shared" si="578"/>
        <v>9.3982455615657106</v>
      </c>
      <c r="AP1825" s="17">
        <f t="shared" si="579"/>
        <v>13.074024685135692</v>
      </c>
      <c r="AQ1825" s="17">
        <f t="shared" si="580"/>
        <v>11.03633058315188</v>
      </c>
    </row>
    <row r="1826" spans="2:43" x14ac:dyDescent="0.45">
      <c r="B1826">
        <f>INDEX(RawData!$A$2:$A$1048576,MATCH(FmtData!$B$4+(ROW()-10),RawData!$A$2:$A$1048576,0))</f>
        <v>2014</v>
      </c>
      <c r="C1826" s="23">
        <f>LEFT(INDEX(RawData!$B$2:$B$1048576, MATCH(FmtData!$B$4+(ROW()-10),RawData!$A$2:$A$1048576,0)),10)+MID(INDEX(RawData!$B$2:$B$1048576, MATCH(FmtData!$B$4+(ROW()-10),RawData!$A$2:$A$1048576,0)),12,8)-$B$5/24</f>
        <v>42202.517627314817</v>
      </c>
      <c r="D1826" s="7">
        <f>MID(INDEX(RawData!$B$2:$B$1048576, MATCH(FmtData!$B$4+(ROW()-10),RawData!$A$2:$A$1048576,0)),12,8)+$B$5/24</f>
        <v>1.0176273148148147</v>
      </c>
      <c r="E1826" s="8">
        <f>INDEX(RawData!$D$2:$D$1048576,MATCH(FmtData!$B$4+(ROW()-10),RawData!$A$2:$A$1048576,0))</f>
        <v>70.207999999999998</v>
      </c>
      <c r="F1826">
        <f>INDEX(RawData!$D$2:$D$1048576,MATCH(FmtData!$B$4+(ROW()-10),RawData!$A$2:$A$1048576,0))</f>
        <v>70.207999999999998</v>
      </c>
      <c r="G1826">
        <f>INDEX(RawData!E$2:E$1048576,MATCH(FmtData!$B$4+(ROW()-10),RawData!$A$2:$A$1048576,0))</f>
        <v>1345.59</v>
      </c>
      <c r="H1826">
        <f>INDEX(RawData!F$2:F$1048576,MATCH(FmtData!$B$4+(ROW()-10),RawData!$A$2:$A$1048576,0))</f>
        <v>-1.0764199999999999</v>
      </c>
      <c r="I1826">
        <f>INDEX(RawData!G$2:G$1048576,MATCH(FmtData!$B$4+(ROW()-10),RawData!$A$2:$A$1048576,0))</f>
        <v>-29008.1</v>
      </c>
      <c r="J1826">
        <f>INDEX(RawData!H$2:H$1048576,MATCH(FmtData!$B$4+(ROW()-10),RawData!$A$2:$A$1048576,0))</f>
        <v>5.0845300000000003E-2</v>
      </c>
      <c r="K1826">
        <f>INDEX(RawData!I$2:I$1048576,MATCH(FmtData!$B$4+(ROW()-10),RawData!$A$2:$A$1048576,0))</f>
        <v>-0.61477000000000004</v>
      </c>
      <c r="L1826">
        <f>INDEX(RawData!J$2:J$1048576,MATCH(FmtData!$B$4+(ROW()-10),RawData!$A$2:$A$1048576,0))</f>
        <v>184.5</v>
      </c>
      <c r="M1826">
        <f>INDEX(RawData!K$2:K$1048576,MATCH(FmtData!$B$4+(ROW()-10),RawData!$A$2:$A$1048576,0))</f>
        <v>175.8</v>
      </c>
      <c r="N1826">
        <f>INDEX(RawData!L$2:L$1048576,MATCH(FmtData!$B$4+(ROW()-10),RawData!$A$2:$A$1048576,0))</f>
        <v>22.7</v>
      </c>
      <c r="O1826">
        <f>INDEX(RawData!M$2:M$1048576,MATCH(FmtData!$B$4+(ROW()-10),RawData!$A$2:$A$1048576,0))</f>
        <v>171.2</v>
      </c>
      <c r="P1826">
        <f>INDEX(RawData!N$2:N$1048576,MATCH(FmtData!$B$4+(ROW()-10),RawData!$A$2:$A$1048576,0))</f>
        <v>21.8</v>
      </c>
      <c r="Q1826">
        <f>INDEX(RawData!O$2:O$1048576,MATCH(FmtData!$B$4+(ROW()-10),RawData!$A$2:$A$1048576,0))</f>
        <v>181.5</v>
      </c>
      <c r="R1826" s="8">
        <f>INDEX(RawData!P$2:P$1048576,MATCH(FmtData!$B$4+(ROW()-10),RawData!$A$2:$A$1048576,0))</f>
        <v>47.022100000000002</v>
      </c>
      <c r="S1826">
        <f>INDEX(RawData!Q$2:Q$1048576,MATCH(FmtData!$B$4+(ROW()-10),RawData!$A$2:$A$1048576,0))</f>
        <v>507.21300000000002</v>
      </c>
      <c r="T1826" s="8">
        <f>INDEX(RawData!R$2:R$1048576,MATCH(FmtData!$B$4+(ROW()-10),RawData!$A$2:$A$1048576,0))</f>
        <v>-6.2378000000000003E-2</v>
      </c>
      <c r="U1826" s="8">
        <f>INDEX(RawData!S$2:S$1048576,MATCH(FmtData!$B$4+(ROW()-10),RawData!$A$2:$A$1048576,0))</f>
        <v>0.73648000000000002</v>
      </c>
      <c r="V1826" s="8">
        <f>INDEX(RawData!T$2:T$1048576,MATCH(FmtData!$B$4+(ROW()-10),RawData!$A$2:$A$1048576,0))</f>
        <v>0.227743</v>
      </c>
      <c r="W1826" s="3">
        <f t="shared" si="562"/>
        <v>-0.57225184000000018</v>
      </c>
      <c r="X1826" s="3">
        <f t="shared" si="563"/>
        <v>-0.53867761200000008</v>
      </c>
      <c r="Y1826" s="8">
        <f t="shared" si="566"/>
        <v>9.3844352000470046</v>
      </c>
      <c r="Z1826" s="8">
        <f t="shared" si="567"/>
        <v>9.4180094280470037</v>
      </c>
      <c r="AA1826" s="3">
        <f t="shared" si="564"/>
        <v>9.4012223140470041</v>
      </c>
      <c r="AB1826" s="41">
        <v>2</v>
      </c>
      <c r="AC1826" s="42" t="str">
        <f t="shared" si="576"/>
        <v>Dilatometer</v>
      </c>
      <c r="AD1826" s="15">
        <f t="shared" si="565"/>
        <v>-333.21139999999997</v>
      </c>
      <c r="AE1826" s="15">
        <f t="shared" si="568"/>
        <v>-138.88793373661349</v>
      </c>
      <c r="AF1826" s="15">
        <f t="shared" si="569"/>
        <v>-131.16867751532754</v>
      </c>
      <c r="AG1826" s="15">
        <f t="shared" si="570"/>
        <v>-135.03487272930681</v>
      </c>
      <c r="AH1826" s="15">
        <f t="shared" si="581"/>
        <v>-137.23340224769686</v>
      </c>
      <c r="AI1826" s="17">
        <f t="shared" si="571"/>
        <v>1.2743568646484333</v>
      </c>
      <c r="AJ1826" s="17">
        <f t="shared" si="572"/>
        <v>0.94443549699299334</v>
      </c>
      <c r="AK1826" s="17">
        <f t="shared" si="573"/>
        <v>0.93482162491156551</v>
      </c>
      <c r="AL1826" s="17">
        <f t="shared" si="574"/>
        <v>0.9396121485011536</v>
      </c>
      <c r="AM1826" s="17">
        <f t="shared" si="575"/>
        <v>0.94235826399470501</v>
      </c>
      <c r="AN1826" s="17">
        <f t="shared" si="577"/>
        <v>-4.8888580104977652E-4</v>
      </c>
      <c r="AO1826" s="17">
        <f t="shared" si="578"/>
        <v>9.3961214850115358</v>
      </c>
      <c r="AP1826" s="17">
        <f t="shared" si="579"/>
        <v>12.743568646484334</v>
      </c>
      <c r="AQ1826" s="17">
        <f t="shared" si="580"/>
        <v>9.2774841283342404</v>
      </c>
    </row>
    <row r="1827" spans="2:43" x14ac:dyDescent="0.45">
      <c r="B1827">
        <f>INDEX(RawData!$A$2:$A$1048576,MATCH(FmtData!$B$4+(ROW()-10),RawData!$A$2:$A$1048576,0))</f>
        <v>2015</v>
      </c>
      <c r="C1827" s="23">
        <f>LEFT(INDEX(RawData!$B$2:$B$1048576, MATCH(FmtData!$B$4+(ROW()-10),RawData!$A$2:$A$1048576,0)),10)+MID(INDEX(RawData!$B$2:$B$1048576, MATCH(FmtData!$B$4+(ROW()-10),RawData!$A$2:$A$1048576,0)),12,8)-$B$5/24</f>
        <v>42202.518773148149</v>
      </c>
      <c r="D1827" s="7">
        <f>MID(INDEX(RawData!$B$2:$B$1048576, MATCH(FmtData!$B$4+(ROW()-10),RawData!$A$2:$A$1048576,0)),12,8)+$B$5/24</f>
        <v>1.0187731481481483</v>
      </c>
      <c r="E1827" s="8">
        <f>INDEX(RawData!$D$2:$D$1048576,MATCH(FmtData!$B$4+(ROW()-10),RawData!$A$2:$A$1048576,0))</f>
        <v>70.235699999999994</v>
      </c>
      <c r="F1827">
        <f>INDEX(RawData!$D$2:$D$1048576,MATCH(FmtData!$B$4+(ROW()-10),RawData!$A$2:$A$1048576,0))</f>
        <v>70.235699999999994</v>
      </c>
      <c r="G1827">
        <f>INDEX(RawData!E$2:E$1048576,MATCH(FmtData!$B$4+(ROW()-10),RawData!$A$2:$A$1048576,0))</f>
        <v>1100.94</v>
      </c>
      <c r="H1827">
        <f>INDEX(RawData!F$2:F$1048576,MATCH(FmtData!$B$4+(ROW()-10),RawData!$A$2:$A$1048576,0))</f>
        <v>-0.15307599999999999</v>
      </c>
      <c r="I1827">
        <f>INDEX(RawData!G$2:G$1048576,MATCH(FmtData!$B$4+(ROW()-10),RawData!$A$2:$A$1048576,0))</f>
        <v>-29008.1</v>
      </c>
      <c r="J1827">
        <f>INDEX(RawData!H$2:H$1048576,MATCH(FmtData!$B$4+(ROW()-10),RawData!$A$2:$A$1048576,0))</f>
        <v>5.0845300000000003E-2</v>
      </c>
      <c r="K1827">
        <f>INDEX(RawData!I$2:I$1048576,MATCH(FmtData!$B$4+(ROW()-10),RawData!$A$2:$A$1048576,0))</f>
        <v>-0.61552499999999999</v>
      </c>
      <c r="L1827">
        <f>INDEX(RawData!J$2:J$1048576,MATCH(FmtData!$B$4+(ROW()-10),RawData!$A$2:$A$1048576,0))</f>
        <v>169.1</v>
      </c>
      <c r="M1827">
        <f>INDEX(RawData!K$2:K$1048576,MATCH(FmtData!$B$4+(ROW()-10),RawData!$A$2:$A$1048576,0))</f>
        <v>174.4</v>
      </c>
      <c r="N1827">
        <f>INDEX(RawData!L$2:L$1048576,MATCH(FmtData!$B$4+(ROW()-10),RawData!$A$2:$A$1048576,0))</f>
        <v>22.7</v>
      </c>
      <c r="O1827">
        <f>INDEX(RawData!M$2:M$1048576,MATCH(FmtData!$B$4+(ROW()-10),RawData!$A$2:$A$1048576,0))</f>
        <v>163.4</v>
      </c>
      <c r="P1827">
        <f>INDEX(RawData!N$2:N$1048576,MATCH(FmtData!$B$4+(ROW()-10),RawData!$A$2:$A$1048576,0))</f>
        <v>21.8</v>
      </c>
      <c r="Q1827">
        <f>INDEX(RawData!O$2:O$1048576,MATCH(FmtData!$B$4+(ROW()-10),RawData!$A$2:$A$1048576,0))</f>
        <v>181.4</v>
      </c>
      <c r="R1827" s="8">
        <f>INDEX(RawData!P$2:P$1048576,MATCH(FmtData!$B$4+(ROW()-10),RawData!$A$2:$A$1048576,0))</f>
        <v>60.891199999999998</v>
      </c>
      <c r="S1827">
        <f>INDEX(RawData!Q$2:Q$1048576,MATCH(FmtData!$B$4+(ROW()-10),RawData!$A$2:$A$1048576,0))</f>
        <v>507.21300000000002</v>
      </c>
      <c r="T1827" s="8">
        <f>INDEX(RawData!R$2:R$1048576,MATCH(FmtData!$B$4+(ROW()-10),RawData!$A$2:$A$1048576,0))</f>
        <v>-6.2378000000000003E-2</v>
      </c>
      <c r="U1827" s="8">
        <f>INDEX(RawData!S$2:S$1048576,MATCH(FmtData!$B$4+(ROW()-10),RawData!$A$2:$A$1048576,0))</f>
        <v>0.73638899999999996</v>
      </c>
      <c r="V1827" s="8">
        <f>INDEX(RawData!T$2:T$1048576,MATCH(FmtData!$B$4+(ROW()-10),RawData!$A$2:$A$1048576,0))</f>
        <v>0.227433</v>
      </c>
      <c r="W1827" s="3">
        <f t="shared" si="562"/>
        <v>-0.57202069999999994</v>
      </c>
      <c r="X1827" s="3">
        <f t="shared" si="563"/>
        <v>-0.53789021199999998</v>
      </c>
      <c r="Y1827" s="8">
        <f t="shared" si="566"/>
        <v>9.384666340047005</v>
      </c>
      <c r="Z1827" s="8">
        <f t="shared" si="567"/>
        <v>9.4187968280470038</v>
      </c>
      <c r="AA1827" s="3">
        <f t="shared" si="564"/>
        <v>9.4017315840470044</v>
      </c>
      <c r="AB1827" s="41">
        <v>2</v>
      </c>
      <c r="AC1827" s="42" t="str">
        <f t="shared" si="576"/>
        <v>Dilatometer</v>
      </c>
      <c r="AD1827" s="15">
        <f t="shared" si="565"/>
        <v>-319.34230000000002</v>
      </c>
      <c r="AE1827" s="15">
        <f t="shared" si="568"/>
        <v>-138.83497042300633</v>
      </c>
      <c r="AF1827" s="15">
        <f t="shared" si="569"/>
        <v>-130.98701068082096</v>
      </c>
      <c r="AG1827" s="15">
        <f t="shared" si="570"/>
        <v>-134.91777741576732</v>
      </c>
      <c r="AH1827" s="15">
        <f t="shared" si="581"/>
        <v>-137.11630693415736</v>
      </c>
      <c r="AI1827" s="17">
        <f t="shared" si="571"/>
        <v>1.2433571936696948</v>
      </c>
      <c r="AJ1827" s="17">
        <f t="shared" si="572"/>
        <v>0.94436886068305859</v>
      </c>
      <c r="AK1827" s="17">
        <f t="shared" si="573"/>
        <v>0.93459772653223872</v>
      </c>
      <c r="AL1827" s="17">
        <f t="shared" si="574"/>
        <v>0.93946633719814876</v>
      </c>
      <c r="AM1827" s="17">
        <f t="shared" si="575"/>
        <v>0.942211599214964</v>
      </c>
      <c r="AN1827" s="17">
        <f t="shared" si="577"/>
        <v>-3.4222102130876397E-4</v>
      </c>
      <c r="AO1827" s="17">
        <f t="shared" si="578"/>
        <v>9.3946633719814869</v>
      </c>
      <c r="AP1827" s="17">
        <f t="shared" si="579"/>
        <v>12.433571936696948</v>
      </c>
      <c r="AQ1827" s="17">
        <f t="shared" si="580"/>
        <v>7.5906876360914532</v>
      </c>
    </row>
    <row r="1828" spans="2:43" x14ac:dyDescent="0.45">
      <c r="B1828">
        <f>INDEX(RawData!$A$2:$A$1048576,MATCH(FmtData!$B$4+(ROW()-10),RawData!$A$2:$A$1048576,0))</f>
        <v>2016</v>
      </c>
      <c r="C1828" s="23">
        <f>LEFT(INDEX(RawData!$B$2:$B$1048576, MATCH(FmtData!$B$4+(ROW()-10),RawData!$A$2:$A$1048576,0)),10)+MID(INDEX(RawData!$B$2:$B$1048576, MATCH(FmtData!$B$4+(ROW()-10),RawData!$A$2:$A$1048576,0)),12,8)-$B$5/24</f>
        <v>42202.519942129627</v>
      </c>
      <c r="D1828" s="7">
        <f>MID(INDEX(RawData!$B$2:$B$1048576, MATCH(FmtData!$B$4+(ROW()-10),RawData!$A$2:$A$1048576,0)),12,8)+$B$5/24</f>
        <v>1.0199421296296296</v>
      </c>
      <c r="E1828" s="8">
        <f>INDEX(RawData!$D$2:$D$1048576,MATCH(FmtData!$B$4+(ROW()-10),RawData!$A$2:$A$1048576,0))</f>
        <v>70.263400000000004</v>
      </c>
      <c r="F1828">
        <f>INDEX(RawData!$D$2:$D$1048576,MATCH(FmtData!$B$4+(ROW()-10),RawData!$A$2:$A$1048576,0))</f>
        <v>70.263400000000004</v>
      </c>
      <c r="G1828">
        <f>INDEX(RawData!E$2:E$1048576,MATCH(FmtData!$B$4+(ROW()-10),RawData!$A$2:$A$1048576,0))</f>
        <v>964.92700000000002</v>
      </c>
      <c r="H1828">
        <f>INDEX(RawData!F$2:F$1048576,MATCH(FmtData!$B$4+(ROW()-10),RawData!$A$2:$A$1048576,0))</f>
        <v>-0.15307599999999999</v>
      </c>
      <c r="I1828">
        <f>INDEX(RawData!G$2:G$1048576,MATCH(FmtData!$B$4+(ROW()-10),RawData!$A$2:$A$1048576,0))</f>
        <v>-29008.1</v>
      </c>
      <c r="J1828">
        <f>INDEX(RawData!H$2:H$1048576,MATCH(FmtData!$B$4+(ROW()-10),RawData!$A$2:$A$1048576,0))</f>
        <v>5.0845300000000003E-2</v>
      </c>
      <c r="K1828">
        <f>INDEX(RawData!I$2:I$1048576,MATCH(FmtData!$B$4+(ROW()-10),RawData!$A$2:$A$1048576,0))</f>
        <v>-0.61495900000000003</v>
      </c>
      <c r="L1828">
        <f>INDEX(RawData!J$2:J$1048576,MATCH(FmtData!$B$4+(ROW()-10),RawData!$A$2:$A$1048576,0))</f>
        <v>207.7</v>
      </c>
      <c r="M1828">
        <f>INDEX(RawData!K$2:K$1048576,MATCH(FmtData!$B$4+(ROW()-10),RawData!$A$2:$A$1048576,0))</f>
        <v>172.9</v>
      </c>
      <c r="N1828">
        <f>INDEX(RawData!L$2:L$1048576,MATCH(FmtData!$B$4+(ROW()-10),RawData!$A$2:$A$1048576,0))</f>
        <v>22.8</v>
      </c>
      <c r="O1828">
        <f>INDEX(RawData!M$2:M$1048576,MATCH(FmtData!$B$4+(ROW()-10),RawData!$A$2:$A$1048576,0))</f>
        <v>185.4</v>
      </c>
      <c r="P1828">
        <f>INDEX(RawData!N$2:N$1048576,MATCH(FmtData!$B$4+(ROW()-10),RawData!$A$2:$A$1048576,0))</f>
        <v>21.8</v>
      </c>
      <c r="Q1828">
        <f>INDEX(RawData!O$2:O$1048576,MATCH(FmtData!$B$4+(ROW()-10),RawData!$A$2:$A$1048576,0))</f>
        <v>181.2</v>
      </c>
      <c r="R1828" s="8">
        <f>INDEX(RawData!P$2:P$1048576,MATCH(FmtData!$B$4+(ROW()-10),RawData!$A$2:$A$1048576,0))</f>
        <v>69.489599999999996</v>
      </c>
      <c r="S1828">
        <f>INDEX(RawData!Q$2:Q$1048576,MATCH(FmtData!$B$4+(ROW()-10),RawData!$A$2:$A$1048576,0))</f>
        <v>507.21300000000002</v>
      </c>
      <c r="T1828" s="8">
        <f>INDEX(RawData!R$2:R$1048576,MATCH(FmtData!$B$4+(ROW()-10),RawData!$A$2:$A$1048576,0))</f>
        <v>-6.0605100000000002E-2</v>
      </c>
      <c r="U1828" s="8">
        <f>INDEX(RawData!S$2:S$1048576,MATCH(FmtData!$B$4+(ROW()-10),RawData!$A$2:$A$1048576,0))</f>
        <v>0.73629699999999998</v>
      </c>
      <c r="V1828" s="8">
        <f>INDEX(RawData!T$2:T$1048576,MATCH(FmtData!$B$4+(ROW()-10),RawData!$A$2:$A$1048576,0))</f>
        <v>0.226968</v>
      </c>
      <c r="W1828" s="3">
        <f t="shared" si="562"/>
        <v>-0.57178702000000003</v>
      </c>
      <c r="X1828" s="3">
        <f t="shared" si="563"/>
        <v>-0.53670911200000004</v>
      </c>
      <c r="Y1828" s="8">
        <f t="shared" si="566"/>
        <v>9.3849000200470041</v>
      </c>
      <c r="Z1828" s="8">
        <f t="shared" si="567"/>
        <v>9.419977928047004</v>
      </c>
      <c r="AA1828" s="3">
        <f t="shared" si="564"/>
        <v>9.4024389740470049</v>
      </c>
      <c r="AB1828" s="41">
        <v>2</v>
      </c>
      <c r="AC1828" s="42" t="str">
        <f t="shared" si="576"/>
        <v>Dilatometer</v>
      </c>
      <c r="AD1828" s="15">
        <f t="shared" si="565"/>
        <v>-310.7439</v>
      </c>
      <c r="AE1828" s="15">
        <f t="shared" si="568"/>
        <v>-138.7814225679914</v>
      </c>
      <c r="AF1828" s="15">
        <f t="shared" si="569"/>
        <v>-130.71445615146024</v>
      </c>
      <c r="AG1828" s="15">
        <f t="shared" si="570"/>
        <v>-134.75510875574503</v>
      </c>
      <c r="AH1828" s="15">
        <f t="shared" si="581"/>
        <v>-136.95363827413507</v>
      </c>
      <c r="AI1828" s="17">
        <f t="shared" si="571"/>
        <v>1.2248844875371876</v>
      </c>
      <c r="AJ1828" s="17">
        <f t="shared" si="572"/>
        <v>0.94430149848549394</v>
      </c>
      <c r="AK1828" s="17">
        <f t="shared" si="573"/>
        <v>0.93426201315618751</v>
      </c>
      <c r="AL1828" s="17">
        <f t="shared" si="574"/>
        <v>0.93926385140785928</v>
      </c>
      <c r="AM1828" s="17">
        <f t="shared" si="575"/>
        <v>0.94200792843602932</v>
      </c>
      <c r="AN1828" s="17">
        <f t="shared" si="577"/>
        <v>-1.3855024237408031E-4</v>
      </c>
      <c r="AO1828" s="17">
        <f t="shared" si="578"/>
        <v>9.3926385140785928</v>
      </c>
      <c r="AP1828" s="17">
        <f t="shared" si="579"/>
        <v>12.248844875371876</v>
      </c>
      <c r="AQ1828" s="17">
        <f t="shared" si="580"/>
        <v>6.6529142810968969</v>
      </c>
    </row>
    <row r="1829" spans="2:43" x14ac:dyDescent="0.45">
      <c r="B1829">
        <f>INDEX(RawData!$A$2:$A$1048576,MATCH(FmtData!$B$4+(ROW()-10),RawData!$A$2:$A$1048576,0))</f>
        <v>2017</v>
      </c>
      <c r="C1829" s="23">
        <f>LEFT(INDEX(RawData!$B$2:$B$1048576, MATCH(FmtData!$B$4+(ROW()-10),RawData!$A$2:$A$1048576,0)),10)+MID(INDEX(RawData!$B$2:$B$1048576, MATCH(FmtData!$B$4+(ROW()-10),RawData!$A$2:$A$1048576,0)),12,8)-$B$5/24</f>
        <v>42202.521099537036</v>
      </c>
      <c r="D1829" s="7">
        <f>MID(INDEX(RawData!$B$2:$B$1048576, MATCH(FmtData!$B$4+(ROW()-10),RawData!$A$2:$A$1048576,0)),12,8)+$B$5/24</f>
        <v>1.021099537037037</v>
      </c>
      <c r="E1829" s="8">
        <f>INDEX(RawData!$D$2:$D$1048576,MATCH(FmtData!$B$4+(ROW()-10),RawData!$A$2:$A$1048576,0))</f>
        <v>70.2911</v>
      </c>
      <c r="F1829">
        <f>INDEX(RawData!$D$2:$D$1048576,MATCH(FmtData!$B$4+(ROW()-10),RawData!$A$2:$A$1048576,0))</f>
        <v>70.2911</v>
      </c>
      <c r="G1829">
        <f>INDEX(RawData!E$2:E$1048576,MATCH(FmtData!$B$4+(ROW()-10),RawData!$A$2:$A$1048576,0))</f>
        <v>15.2813</v>
      </c>
      <c r="H1829">
        <f>INDEX(RawData!F$2:F$1048576,MATCH(FmtData!$B$4+(ROW()-10),RawData!$A$2:$A$1048576,0))</f>
        <v>-0.15307599999999999</v>
      </c>
      <c r="I1829">
        <f>INDEX(RawData!G$2:G$1048576,MATCH(FmtData!$B$4+(ROW()-10),RawData!$A$2:$A$1048576,0))</f>
        <v>-29008.1</v>
      </c>
      <c r="J1829">
        <f>INDEX(RawData!H$2:H$1048576,MATCH(FmtData!$B$4+(ROW()-10),RawData!$A$2:$A$1048576,0))</f>
        <v>5.0845300000000003E-2</v>
      </c>
      <c r="K1829">
        <f>INDEX(RawData!I$2:I$1048576,MATCH(FmtData!$B$4+(ROW()-10),RawData!$A$2:$A$1048576,0))</f>
        <v>-0.61495900000000003</v>
      </c>
      <c r="L1829">
        <f>INDEX(RawData!J$2:J$1048576,MATCH(FmtData!$B$4+(ROW()-10),RawData!$A$2:$A$1048576,0))</f>
        <v>181</v>
      </c>
      <c r="M1829">
        <f>INDEX(RawData!K$2:K$1048576,MATCH(FmtData!$B$4+(ROW()-10),RawData!$A$2:$A$1048576,0))</f>
        <v>178.4</v>
      </c>
      <c r="N1829">
        <f>INDEX(RawData!L$2:L$1048576,MATCH(FmtData!$B$4+(ROW()-10),RawData!$A$2:$A$1048576,0))</f>
        <v>22.7</v>
      </c>
      <c r="O1829">
        <f>INDEX(RawData!M$2:M$1048576,MATCH(FmtData!$B$4+(ROW()-10),RawData!$A$2:$A$1048576,0))</f>
        <v>169</v>
      </c>
      <c r="P1829">
        <f>INDEX(RawData!N$2:N$1048576,MATCH(FmtData!$B$4+(ROW()-10),RawData!$A$2:$A$1048576,0))</f>
        <v>21.8</v>
      </c>
      <c r="Q1829">
        <f>INDEX(RawData!O$2:O$1048576,MATCH(FmtData!$B$4+(ROW()-10),RawData!$A$2:$A$1048576,0))</f>
        <v>181.5</v>
      </c>
      <c r="R1829" s="8">
        <f>INDEX(RawData!P$2:P$1048576,MATCH(FmtData!$B$4+(ROW()-10),RawData!$A$2:$A$1048576,0))</f>
        <v>69.111199999999997</v>
      </c>
      <c r="S1829">
        <f>INDEX(RawData!Q$2:Q$1048576,MATCH(FmtData!$B$4+(ROW()-10),RawData!$A$2:$A$1048576,0))</f>
        <v>507.21300000000002</v>
      </c>
      <c r="T1829" s="8">
        <f>INDEX(RawData!R$2:R$1048576,MATCH(FmtData!$B$4+(ROW()-10),RawData!$A$2:$A$1048576,0))</f>
        <v>-6.0605100000000002E-2</v>
      </c>
      <c r="U1829" s="8">
        <f>INDEX(RawData!S$2:S$1048576,MATCH(FmtData!$B$4+(ROW()-10),RawData!$A$2:$A$1048576,0))</f>
        <v>0.73696799999999996</v>
      </c>
      <c r="V1829" s="8">
        <f>INDEX(RawData!T$2:T$1048576,MATCH(FmtData!$B$4+(ROW()-10),RawData!$A$2:$A$1048576,0))</f>
        <v>0.22628599999999999</v>
      </c>
      <c r="W1829" s="3">
        <f t="shared" si="562"/>
        <v>-0.57349136000000001</v>
      </c>
      <c r="X1829" s="3">
        <f t="shared" si="563"/>
        <v>-0.53497683200000001</v>
      </c>
      <c r="Y1829" s="8">
        <f t="shared" si="566"/>
        <v>9.3831956800470042</v>
      </c>
      <c r="Z1829" s="8">
        <f t="shared" si="567"/>
        <v>9.4217102080470045</v>
      </c>
      <c r="AA1829" s="3">
        <f t="shared" si="564"/>
        <v>9.4024529440470044</v>
      </c>
      <c r="AB1829" s="41">
        <v>2</v>
      </c>
      <c r="AC1829" s="42" t="str">
        <f t="shared" si="576"/>
        <v>Dilatometer</v>
      </c>
      <c r="AD1829" s="15">
        <f t="shared" si="565"/>
        <v>-311.1223</v>
      </c>
      <c r="AE1829" s="15">
        <f t="shared" si="568"/>
        <v>-139.17191437425731</v>
      </c>
      <c r="AF1829" s="15">
        <f t="shared" si="569"/>
        <v>-130.31459167515038</v>
      </c>
      <c r="AG1829" s="15">
        <f t="shared" si="570"/>
        <v>-134.75189603388037</v>
      </c>
      <c r="AH1829" s="15">
        <f t="shared" si="581"/>
        <v>-136.95042555227042</v>
      </c>
      <c r="AI1829" s="17">
        <f t="shared" si="571"/>
        <v>1.2256858837345657</v>
      </c>
      <c r="AJ1829" s="17">
        <f t="shared" si="572"/>
        <v>0.94479295045423184</v>
      </c>
      <c r="AK1829" s="17">
        <f t="shared" si="573"/>
        <v>0.93376992464361819</v>
      </c>
      <c r="AL1829" s="17">
        <f t="shared" si="574"/>
        <v>0.93925985317275718</v>
      </c>
      <c r="AM1829" s="17">
        <f t="shared" si="575"/>
        <v>0.94200390680501278</v>
      </c>
      <c r="AN1829" s="17">
        <f t="shared" si="577"/>
        <v>-1.3452861135754279E-4</v>
      </c>
      <c r="AO1829" s="17">
        <f t="shared" si="578"/>
        <v>9.3925985317275718</v>
      </c>
      <c r="AP1829" s="17">
        <f t="shared" si="579"/>
        <v>12.256858837345657</v>
      </c>
      <c r="AQ1829" s="17">
        <f t="shared" si="580"/>
        <v>0.10536048737751769</v>
      </c>
    </row>
    <row r="1830" spans="2:43" x14ac:dyDescent="0.45">
      <c r="B1830">
        <f>INDEX(RawData!$A$2:$A$1048576,MATCH(FmtData!$B$4+(ROW()-10),RawData!$A$2:$A$1048576,0))</f>
        <v>2018</v>
      </c>
      <c r="C1830" s="23">
        <f>LEFT(INDEX(RawData!$B$2:$B$1048576, MATCH(FmtData!$B$4+(ROW()-10),RawData!$A$2:$A$1048576,0)),10)+MID(INDEX(RawData!$B$2:$B$1048576, MATCH(FmtData!$B$4+(ROW()-10),RawData!$A$2:$A$1048576,0)),12,8)-$B$5/24</f>
        <v>42202.522256944445</v>
      </c>
      <c r="D1830" s="7">
        <f>MID(INDEX(RawData!$B$2:$B$1048576, MATCH(FmtData!$B$4+(ROW()-10),RawData!$A$2:$A$1048576,0)),12,8)+$B$5/24</f>
        <v>1.0222569444444445</v>
      </c>
      <c r="E1830" s="8">
        <f>INDEX(RawData!$D$2:$D$1048576,MATCH(FmtData!$B$4+(ROW()-10),RawData!$A$2:$A$1048576,0))</f>
        <v>70.318600000000004</v>
      </c>
      <c r="F1830">
        <f>INDEX(RawData!$D$2:$D$1048576,MATCH(FmtData!$B$4+(ROW()-10),RawData!$A$2:$A$1048576,0))</f>
        <v>70.318600000000004</v>
      </c>
      <c r="G1830">
        <f>INDEX(RawData!E$2:E$1048576,MATCH(FmtData!$B$4+(ROW()-10),RawData!$A$2:$A$1048576,0))</f>
        <v>14.3582</v>
      </c>
      <c r="H1830">
        <f>INDEX(RawData!F$2:F$1048576,MATCH(FmtData!$B$4+(ROW()-10),RawData!$A$2:$A$1048576,0))</f>
        <v>-0.15307599999999999</v>
      </c>
      <c r="I1830">
        <f>INDEX(RawData!G$2:G$1048576,MATCH(FmtData!$B$4+(ROW()-10),RawData!$A$2:$A$1048576,0))</f>
        <v>-29008.1</v>
      </c>
      <c r="J1830">
        <f>INDEX(RawData!H$2:H$1048576,MATCH(FmtData!$B$4+(ROW()-10),RawData!$A$2:$A$1048576,0))</f>
        <v>5.0845300000000003E-2</v>
      </c>
      <c r="K1830">
        <f>INDEX(RawData!I$2:I$1048576,MATCH(FmtData!$B$4+(ROW()-10),RawData!$A$2:$A$1048576,0))</f>
        <v>-0.61577599999999999</v>
      </c>
      <c r="L1830">
        <f>INDEX(RawData!J$2:J$1048576,MATCH(FmtData!$B$4+(ROW()-10),RawData!$A$2:$A$1048576,0))</f>
        <v>172.2</v>
      </c>
      <c r="M1830">
        <f>INDEX(RawData!K$2:K$1048576,MATCH(FmtData!$B$4+(ROW()-10),RawData!$A$2:$A$1048576,0))</f>
        <v>172.7</v>
      </c>
      <c r="N1830">
        <f>INDEX(RawData!L$2:L$1048576,MATCH(FmtData!$B$4+(ROW()-10),RawData!$A$2:$A$1048576,0))</f>
        <v>22.7</v>
      </c>
      <c r="O1830">
        <f>INDEX(RawData!M$2:M$1048576,MATCH(FmtData!$B$4+(ROW()-10),RawData!$A$2:$A$1048576,0))</f>
        <v>169.3</v>
      </c>
      <c r="P1830">
        <f>INDEX(RawData!N$2:N$1048576,MATCH(FmtData!$B$4+(ROW()-10),RawData!$A$2:$A$1048576,0))</f>
        <v>21.8</v>
      </c>
      <c r="Q1830">
        <f>INDEX(RawData!O$2:O$1048576,MATCH(FmtData!$B$4+(ROW()-10),RawData!$A$2:$A$1048576,0))</f>
        <v>181.6</v>
      </c>
      <c r="R1830" s="8">
        <f>INDEX(RawData!P$2:P$1048576,MATCH(FmtData!$B$4+(ROW()-10),RawData!$A$2:$A$1048576,0))</f>
        <v>58.554299999999998</v>
      </c>
      <c r="S1830">
        <f>INDEX(RawData!Q$2:Q$1048576,MATCH(FmtData!$B$4+(ROW()-10),RawData!$A$2:$A$1048576,0))</f>
        <v>507.21300000000002</v>
      </c>
      <c r="T1830" s="8">
        <f>INDEX(RawData!R$2:R$1048576,MATCH(FmtData!$B$4+(ROW()-10),RawData!$A$2:$A$1048576,0))</f>
        <v>-6.0605100000000002E-2</v>
      </c>
      <c r="U1830" s="8">
        <f>INDEX(RawData!S$2:S$1048576,MATCH(FmtData!$B$4+(ROW()-10),RawData!$A$2:$A$1048576,0))</f>
        <v>0.73724199999999995</v>
      </c>
      <c r="V1830" s="8">
        <f>INDEX(RawData!T$2:T$1048576,MATCH(FmtData!$B$4+(ROW()-10),RawData!$A$2:$A$1048576,0))</f>
        <v>0.22578899999999999</v>
      </c>
      <c r="W1830" s="3">
        <f t="shared" si="562"/>
        <v>-0.57418731999999995</v>
      </c>
      <c r="X1830" s="3">
        <f t="shared" si="563"/>
        <v>-0.53371445200000001</v>
      </c>
      <c r="Y1830" s="8">
        <f t="shared" si="566"/>
        <v>9.3824997200470044</v>
      </c>
      <c r="Z1830" s="8">
        <f t="shared" si="567"/>
        <v>9.4229725880470045</v>
      </c>
      <c r="AA1830" s="3">
        <f t="shared" si="564"/>
        <v>9.4027361540470054</v>
      </c>
      <c r="AB1830" s="41">
        <v>2</v>
      </c>
      <c r="AC1830" s="42" t="str">
        <f t="shared" si="576"/>
        <v>Dilatometer</v>
      </c>
      <c r="AD1830" s="15">
        <f t="shared" si="565"/>
        <v>-321.67919999999998</v>
      </c>
      <c r="AE1830" s="15">
        <f t="shared" si="568"/>
        <v>-139.33133118555497</v>
      </c>
      <c r="AF1830" s="15">
        <f t="shared" si="569"/>
        <v>-130.02310655762756</v>
      </c>
      <c r="AG1830" s="15">
        <f t="shared" si="570"/>
        <v>-134.68676343812683</v>
      </c>
      <c r="AH1830" s="15">
        <f t="shared" si="581"/>
        <v>-136.88529295651688</v>
      </c>
      <c r="AI1830" s="17">
        <f t="shared" si="571"/>
        <v>1.2484744542323285</v>
      </c>
      <c r="AJ1830" s="17">
        <f t="shared" si="572"/>
        <v>0.94499373094908479</v>
      </c>
      <c r="AK1830" s="17">
        <f t="shared" si="573"/>
        <v>0.9334115384559788</v>
      </c>
      <c r="AL1830" s="17">
        <f t="shared" si="574"/>
        <v>0.93917880294136125</v>
      </c>
      <c r="AM1830" s="17">
        <f t="shared" si="575"/>
        <v>0.94192238232485681</v>
      </c>
      <c r="AN1830" s="17">
        <f t="shared" si="577"/>
        <v>-5.3004131201572768E-5</v>
      </c>
      <c r="AO1830" s="17">
        <f t="shared" si="578"/>
        <v>9.3917880294136129</v>
      </c>
      <c r="AP1830" s="17">
        <f t="shared" si="579"/>
        <v>12.484744542323284</v>
      </c>
      <c r="AQ1830" s="17">
        <f t="shared" si="580"/>
        <v>9.8995959104518236E-2</v>
      </c>
    </row>
    <row r="1831" spans="2:43" x14ac:dyDescent="0.45">
      <c r="B1831">
        <f>INDEX(RawData!$A$2:$A$1048576,MATCH(FmtData!$B$4+(ROW()-10),RawData!$A$2:$A$1048576,0))</f>
        <v>2019</v>
      </c>
      <c r="C1831" s="23">
        <f>LEFT(INDEX(RawData!$B$2:$B$1048576, MATCH(FmtData!$B$4+(ROW()-10),RawData!$A$2:$A$1048576,0)),10)+MID(INDEX(RawData!$B$2:$B$1048576, MATCH(FmtData!$B$4+(ROW()-10),RawData!$A$2:$A$1048576,0)),12,8)-$B$5/24</f>
        <v>42202.523414351854</v>
      </c>
      <c r="D1831" s="7">
        <f>MID(INDEX(RawData!$B$2:$B$1048576, MATCH(FmtData!$B$4+(ROW()-10),RawData!$A$2:$A$1048576,0)),12,8)+$B$5/24</f>
        <v>1.0234143518518519</v>
      </c>
      <c r="E1831" s="8">
        <f>INDEX(RawData!$D$2:$D$1048576,MATCH(FmtData!$B$4+(ROW()-10),RawData!$A$2:$A$1048576,0))</f>
        <v>70.346400000000003</v>
      </c>
      <c r="F1831">
        <f>INDEX(RawData!$D$2:$D$1048576,MATCH(FmtData!$B$4+(ROW()-10),RawData!$A$2:$A$1048576,0))</f>
        <v>70.346400000000003</v>
      </c>
      <c r="G1831">
        <f>INDEX(RawData!E$2:E$1048576,MATCH(FmtData!$B$4+(ROW()-10),RawData!$A$2:$A$1048576,0))</f>
        <v>14.3582</v>
      </c>
      <c r="H1831">
        <f>INDEX(RawData!F$2:F$1048576,MATCH(FmtData!$B$4+(ROW()-10),RawData!$A$2:$A$1048576,0))</f>
        <v>-1.0764199999999999</v>
      </c>
      <c r="I1831">
        <f>INDEX(RawData!G$2:G$1048576,MATCH(FmtData!$B$4+(ROW()-10),RawData!$A$2:$A$1048576,0))</f>
        <v>-29008.1</v>
      </c>
      <c r="J1831">
        <f>INDEX(RawData!H$2:H$1048576,MATCH(FmtData!$B$4+(ROW()-10),RawData!$A$2:$A$1048576,0))</f>
        <v>5.0845300000000003E-2</v>
      </c>
      <c r="K1831">
        <f>INDEX(RawData!I$2:I$1048576,MATCH(FmtData!$B$4+(ROW()-10),RawData!$A$2:$A$1048576,0))</f>
        <v>-0.61552499999999999</v>
      </c>
      <c r="L1831">
        <f>INDEX(RawData!J$2:J$1048576,MATCH(FmtData!$B$4+(ROW()-10),RawData!$A$2:$A$1048576,0))</f>
        <v>173.6</v>
      </c>
      <c r="M1831">
        <f>INDEX(RawData!K$2:K$1048576,MATCH(FmtData!$B$4+(ROW()-10),RawData!$A$2:$A$1048576,0))</f>
        <v>177.3</v>
      </c>
      <c r="N1831">
        <f>INDEX(RawData!L$2:L$1048576,MATCH(FmtData!$B$4+(ROW()-10),RawData!$A$2:$A$1048576,0))</f>
        <v>22.7</v>
      </c>
      <c r="O1831">
        <f>INDEX(RawData!M$2:M$1048576,MATCH(FmtData!$B$4+(ROW()-10),RawData!$A$2:$A$1048576,0))</f>
        <v>168.9</v>
      </c>
      <c r="P1831">
        <f>INDEX(RawData!N$2:N$1048576,MATCH(FmtData!$B$4+(ROW()-10),RawData!$A$2:$A$1048576,0))</f>
        <v>21.7</v>
      </c>
      <c r="Q1831">
        <f>INDEX(RawData!O$2:O$1048576,MATCH(FmtData!$B$4+(ROW()-10),RawData!$A$2:$A$1048576,0))</f>
        <v>181.7</v>
      </c>
      <c r="R1831" s="8">
        <f>INDEX(RawData!P$2:P$1048576,MATCH(FmtData!$B$4+(ROW()-10),RawData!$A$2:$A$1048576,0))</f>
        <v>44.579900000000002</v>
      </c>
      <c r="S1831">
        <f>INDEX(RawData!Q$2:Q$1048576,MATCH(FmtData!$B$4+(ROW()-10),RawData!$A$2:$A$1048576,0))</f>
        <v>507.21300000000002</v>
      </c>
      <c r="T1831" s="8">
        <f>INDEX(RawData!R$2:R$1048576,MATCH(FmtData!$B$4+(ROW()-10),RawData!$A$2:$A$1048576,0))</f>
        <v>-6.2378000000000003E-2</v>
      </c>
      <c r="U1831" s="8">
        <f>INDEX(RawData!S$2:S$1048576,MATCH(FmtData!$B$4+(ROW()-10),RawData!$A$2:$A$1048576,0))</f>
        <v>0.73763800000000002</v>
      </c>
      <c r="V1831" s="8">
        <f>INDEX(RawData!T$2:T$1048576,MATCH(FmtData!$B$4+(ROW()-10),RawData!$A$2:$A$1048576,0))</f>
        <v>0.22550999999999999</v>
      </c>
      <c r="W1831" s="3">
        <f t="shared" si="562"/>
        <v>-0.57519316000000009</v>
      </c>
      <c r="X1831" s="3">
        <f t="shared" si="563"/>
        <v>-0.53300579199999998</v>
      </c>
      <c r="Y1831" s="8">
        <f t="shared" si="566"/>
        <v>9.3814938800470049</v>
      </c>
      <c r="Z1831" s="8">
        <f t="shared" si="567"/>
        <v>9.4236812480470036</v>
      </c>
      <c r="AA1831" s="3">
        <f t="shared" si="564"/>
        <v>9.4025875640470034</v>
      </c>
      <c r="AB1831" s="41">
        <v>2</v>
      </c>
      <c r="AC1831" s="42" t="str">
        <f t="shared" si="576"/>
        <v>Dilatometer</v>
      </c>
      <c r="AD1831" s="15">
        <f t="shared" si="565"/>
        <v>-335.65359999999998</v>
      </c>
      <c r="AE1831" s="15">
        <f t="shared" si="568"/>
        <v>-139.56168939117583</v>
      </c>
      <c r="AF1831" s="15">
        <f t="shared" si="569"/>
        <v>-129.85944345789403</v>
      </c>
      <c r="AG1831" s="15">
        <f t="shared" si="570"/>
        <v>-134.72093661152576</v>
      </c>
      <c r="AH1831" s="15">
        <f t="shared" si="581"/>
        <v>-136.9194661299158</v>
      </c>
      <c r="AI1831" s="17">
        <f t="shared" si="571"/>
        <v>1.2799763437901877</v>
      </c>
      <c r="AJ1831" s="17">
        <f t="shared" si="572"/>
        <v>0.94528401071020995</v>
      </c>
      <c r="AK1831" s="17">
        <f t="shared" si="573"/>
        <v>0.93321043230532641</v>
      </c>
      <c r="AL1831" s="17">
        <f t="shared" si="574"/>
        <v>0.93922132588963325</v>
      </c>
      <c r="AM1831" s="17">
        <f t="shared" si="575"/>
        <v>0.94196515408228965</v>
      </c>
      <c r="AN1831" s="17">
        <f t="shared" si="577"/>
        <v>-9.5775888634408446E-5</v>
      </c>
      <c r="AO1831" s="17">
        <f t="shared" si="578"/>
        <v>9.3922132588963319</v>
      </c>
      <c r="AP1831" s="17">
        <f t="shared" si="579"/>
        <v>12.799763437901877</v>
      </c>
      <c r="AQ1831" s="17">
        <f t="shared" si="580"/>
        <v>9.8995959104518236E-2</v>
      </c>
    </row>
    <row r="1832" spans="2:43" x14ac:dyDescent="0.45">
      <c r="B1832">
        <f>INDEX(RawData!$A$2:$A$1048576,MATCH(FmtData!$B$4+(ROW()-10),RawData!$A$2:$A$1048576,0))</f>
        <v>2020</v>
      </c>
      <c r="C1832" s="23">
        <f>LEFT(INDEX(RawData!$B$2:$B$1048576, MATCH(FmtData!$B$4+(ROW()-10),RawData!$A$2:$A$1048576,0)),10)+MID(INDEX(RawData!$B$2:$B$1048576, MATCH(FmtData!$B$4+(ROW()-10),RawData!$A$2:$A$1048576,0)),12,8)-$B$5/24</f>
        <v>42202.524571759262</v>
      </c>
      <c r="D1832" s="7">
        <f>MID(INDEX(RawData!$B$2:$B$1048576, MATCH(FmtData!$B$4+(ROW()-10),RawData!$A$2:$A$1048576,0)),12,8)+$B$5/24</f>
        <v>1.0245717592592594</v>
      </c>
      <c r="E1832" s="8">
        <f>INDEX(RawData!$D$2:$D$1048576,MATCH(FmtData!$B$4+(ROW()-10),RawData!$A$2:$A$1048576,0))</f>
        <v>70.374200000000002</v>
      </c>
      <c r="F1832">
        <f>INDEX(RawData!$D$2:$D$1048576,MATCH(FmtData!$B$4+(ROW()-10),RawData!$A$2:$A$1048576,0))</f>
        <v>70.374200000000002</v>
      </c>
      <c r="G1832">
        <f>INDEX(RawData!E$2:E$1048576,MATCH(FmtData!$B$4+(ROW()-10),RawData!$A$2:$A$1048576,0))</f>
        <v>13.4351</v>
      </c>
      <c r="H1832">
        <f>INDEX(RawData!F$2:F$1048576,MATCH(FmtData!$B$4+(ROW()-10),RawData!$A$2:$A$1048576,0))</f>
        <v>-1.0764199999999999</v>
      </c>
      <c r="I1832">
        <f>INDEX(RawData!G$2:G$1048576,MATCH(FmtData!$B$4+(ROW()-10),RawData!$A$2:$A$1048576,0))</f>
        <v>-29008.1</v>
      </c>
      <c r="J1832">
        <f>INDEX(RawData!H$2:H$1048576,MATCH(FmtData!$B$4+(ROW()-10),RawData!$A$2:$A$1048576,0))</f>
        <v>5.0826799999999998E-2</v>
      </c>
      <c r="K1832">
        <f>INDEX(RawData!I$2:I$1048576,MATCH(FmtData!$B$4+(ROW()-10),RawData!$A$2:$A$1048576,0))</f>
        <v>-0.61458100000000004</v>
      </c>
      <c r="L1832">
        <f>INDEX(RawData!J$2:J$1048576,MATCH(FmtData!$B$4+(ROW()-10),RawData!$A$2:$A$1048576,0))</f>
        <v>188.9</v>
      </c>
      <c r="M1832">
        <f>INDEX(RawData!K$2:K$1048576,MATCH(FmtData!$B$4+(ROW()-10),RawData!$A$2:$A$1048576,0))</f>
        <v>173.1</v>
      </c>
      <c r="N1832">
        <f>INDEX(RawData!L$2:L$1048576,MATCH(FmtData!$B$4+(ROW()-10),RawData!$A$2:$A$1048576,0))</f>
        <v>22.7</v>
      </c>
      <c r="O1832">
        <f>INDEX(RawData!M$2:M$1048576,MATCH(FmtData!$B$4+(ROW()-10),RawData!$A$2:$A$1048576,0))</f>
        <v>179.6</v>
      </c>
      <c r="P1832">
        <f>INDEX(RawData!N$2:N$1048576,MATCH(FmtData!$B$4+(ROW()-10),RawData!$A$2:$A$1048576,0))</f>
        <v>21.6</v>
      </c>
      <c r="Q1832">
        <f>INDEX(RawData!O$2:O$1048576,MATCH(FmtData!$B$4+(ROW()-10),RawData!$A$2:$A$1048576,0))</f>
        <v>181.6</v>
      </c>
      <c r="R1832" s="8">
        <f>INDEX(RawData!P$2:P$1048576,MATCH(FmtData!$B$4+(ROW()-10),RawData!$A$2:$A$1048576,0))</f>
        <v>30.504100000000001</v>
      </c>
      <c r="S1832">
        <f>INDEX(RawData!Q$2:Q$1048576,MATCH(FmtData!$B$4+(ROW()-10),RawData!$A$2:$A$1048576,0))</f>
        <v>507.21300000000002</v>
      </c>
      <c r="T1832" s="8">
        <f>INDEX(RawData!R$2:R$1048576,MATCH(FmtData!$B$4+(ROW()-10),RawData!$A$2:$A$1048576,0))</f>
        <v>-6.2378000000000003E-2</v>
      </c>
      <c r="U1832" s="8">
        <f>INDEX(RawData!S$2:S$1048576,MATCH(FmtData!$B$4+(ROW()-10),RawData!$A$2:$A$1048576,0))</f>
        <v>0.73782099999999995</v>
      </c>
      <c r="V1832" s="8">
        <f>INDEX(RawData!T$2:T$1048576,MATCH(FmtData!$B$4+(ROW()-10),RawData!$A$2:$A$1048576,0))</f>
        <v>0.22600700000000001</v>
      </c>
      <c r="W1832" s="3">
        <f t="shared" si="562"/>
        <v>-0.5756579799999999</v>
      </c>
      <c r="X1832" s="3">
        <f t="shared" si="563"/>
        <v>-0.5342681720000001</v>
      </c>
      <c r="Y1832" s="8">
        <f t="shared" si="566"/>
        <v>9.3810290600470054</v>
      </c>
      <c r="Z1832" s="8">
        <f t="shared" si="567"/>
        <v>9.4224188680470036</v>
      </c>
      <c r="AA1832" s="3">
        <f t="shared" si="564"/>
        <v>9.4017239640470045</v>
      </c>
      <c r="AB1832" s="41">
        <v>2</v>
      </c>
      <c r="AC1832" s="42" t="str">
        <f t="shared" si="576"/>
        <v>Dilatometer</v>
      </c>
      <c r="AD1832" s="15">
        <f t="shared" si="565"/>
        <v>-349.7294</v>
      </c>
      <c r="AE1832" s="15">
        <f t="shared" si="568"/>
        <v>-139.66812690575193</v>
      </c>
      <c r="AF1832" s="15">
        <f t="shared" si="569"/>
        <v>-130.15097036054021</v>
      </c>
      <c r="AG1832" s="15">
        <f t="shared" si="570"/>
        <v>-134.919529554429</v>
      </c>
      <c r="AH1832" s="15">
        <f t="shared" si="581"/>
        <v>-137.11805907281905</v>
      </c>
      <c r="AI1832" s="17">
        <f t="shared" si="571"/>
        <v>1.313355800034063</v>
      </c>
      <c r="AJ1832" s="17">
        <f t="shared" si="572"/>
        <v>0.94541819535592331</v>
      </c>
      <c r="AK1832" s="17">
        <f t="shared" si="573"/>
        <v>0.93356871542247211</v>
      </c>
      <c r="AL1832" s="17">
        <f t="shared" si="574"/>
        <v>0.93946851869081893</v>
      </c>
      <c r="AM1832" s="17">
        <f t="shared" si="575"/>
        <v>0.94221379347557654</v>
      </c>
      <c r="AN1832" s="17">
        <f t="shared" si="577"/>
        <v>-3.4441528192130644E-4</v>
      </c>
      <c r="AO1832" s="17">
        <f t="shared" si="578"/>
        <v>9.3946851869081893</v>
      </c>
      <c r="AP1832" s="17">
        <f t="shared" si="579"/>
        <v>13.133558000340631</v>
      </c>
      <c r="AQ1832" s="17">
        <f t="shared" si="580"/>
        <v>9.2631430831518785E-2</v>
      </c>
    </row>
    <row r="1833" spans="2:43" x14ac:dyDescent="0.45">
      <c r="B1833">
        <f>INDEX(RawData!$A$2:$A$1048576,MATCH(FmtData!$B$4+(ROW()-10),RawData!$A$2:$A$1048576,0))</f>
        <v>2021</v>
      </c>
      <c r="C1833" s="23">
        <f>LEFT(INDEX(RawData!$B$2:$B$1048576, MATCH(FmtData!$B$4+(ROW()-10),RawData!$A$2:$A$1048576,0)),10)+MID(INDEX(RawData!$B$2:$B$1048576, MATCH(FmtData!$B$4+(ROW()-10),RawData!$A$2:$A$1048576,0)),12,8)-$B$5/24</f>
        <v>42202.525729166664</v>
      </c>
      <c r="D1833" s="7">
        <f>MID(INDEX(RawData!$B$2:$B$1048576, MATCH(FmtData!$B$4+(ROW()-10),RawData!$A$2:$A$1048576,0)),12,8)+$B$5/24</f>
        <v>1.0257291666666668</v>
      </c>
      <c r="E1833" s="8">
        <f>INDEX(RawData!$D$2:$D$1048576,MATCH(FmtData!$B$4+(ROW()-10),RawData!$A$2:$A$1048576,0))</f>
        <v>70.401700000000005</v>
      </c>
      <c r="F1833">
        <f>INDEX(RawData!$D$2:$D$1048576,MATCH(FmtData!$B$4+(ROW()-10),RawData!$A$2:$A$1048576,0))</f>
        <v>70.401700000000005</v>
      </c>
      <c r="G1833">
        <f>INDEX(RawData!E$2:E$1048576,MATCH(FmtData!$B$4+(ROW()-10),RawData!$A$2:$A$1048576,0))</f>
        <v>13.4351</v>
      </c>
      <c r="H1833">
        <f>INDEX(RawData!F$2:F$1048576,MATCH(FmtData!$B$4+(ROW()-10),RawData!$A$2:$A$1048576,0))</f>
        <v>-1.0764199999999999</v>
      </c>
      <c r="I1833">
        <f>INDEX(RawData!G$2:G$1048576,MATCH(FmtData!$B$4+(ROW()-10),RawData!$A$2:$A$1048576,0))</f>
        <v>-29008.1</v>
      </c>
      <c r="J1833">
        <f>INDEX(RawData!H$2:H$1048576,MATCH(FmtData!$B$4+(ROW()-10),RawData!$A$2:$A$1048576,0))</f>
        <v>5.0826799999999998E-2</v>
      </c>
      <c r="K1833">
        <f>INDEX(RawData!I$2:I$1048576,MATCH(FmtData!$B$4+(ROW()-10),RawData!$A$2:$A$1048576,0))</f>
        <v>-0.61514800000000003</v>
      </c>
      <c r="L1833">
        <f>INDEX(RawData!J$2:J$1048576,MATCH(FmtData!$B$4+(ROW()-10),RawData!$A$2:$A$1048576,0))</f>
        <v>182.4</v>
      </c>
      <c r="M1833">
        <f>INDEX(RawData!K$2:K$1048576,MATCH(FmtData!$B$4+(ROW()-10),RawData!$A$2:$A$1048576,0))</f>
        <v>175</v>
      </c>
      <c r="N1833">
        <f>INDEX(RawData!L$2:L$1048576,MATCH(FmtData!$B$4+(ROW()-10),RawData!$A$2:$A$1048576,0))</f>
        <v>22.7</v>
      </c>
      <c r="O1833">
        <f>INDEX(RawData!M$2:M$1048576,MATCH(FmtData!$B$4+(ROW()-10),RawData!$A$2:$A$1048576,0))</f>
        <v>172.4</v>
      </c>
      <c r="P1833">
        <f>INDEX(RawData!N$2:N$1048576,MATCH(FmtData!$B$4+(ROW()-10),RawData!$A$2:$A$1048576,0))</f>
        <v>21.6</v>
      </c>
      <c r="Q1833">
        <f>INDEX(RawData!O$2:O$1048576,MATCH(FmtData!$B$4+(ROW()-10),RawData!$A$2:$A$1048576,0))</f>
        <v>181.7</v>
      </c>
      <c r="R1833" s="8">
        <f>INDEX(RawData!P$2:P$1048576,MATCH(FmtData!$B$4+(ROW()-10),RawData!$A$2:$A$1048576,0))</f>
        <v>16.638999999999999</v>
      </c>
      <c r="S1833">
        <f>INDEX(RawData!Q$2:Q$1048576,MATCH(FmtData!$B$4+(ROW()-10),RawData!$A$2:$A$1048576,0))</f>
        <v>507.21300000000002</v>
      </c>
      <c r="T1833" s="8">
        <f>INDEX(RawData!R$2:R$1048576,MATCH(FmtData!$B$4+(ROW()-10),RawData!$A$2:$A$1048576,0))</f>
        <v>-6.2378000000000003E-2</v>
      </c>
      <c r="U1833" s="8">
        <f>INDEX(RawData!S$2:S$1048576,MATCH(FmtData!$B$4+(ROW()-10),RawData!$A$2:$A$1048576,0))</f>
        <v>0.73818600000000001</v>
      </c>
      <c r="V1833" s="8">
        <f>INDEX(RawData!T$2:T$1048576,MATCH(FmtData!$B$4+(ROW()-10),RawData!$A$2:$A$1048576,0))</f>
        <v>0.225603</v>
      </c>
      <c r="W1833" s="3">
        <f t="shared" si="562"/>
        <v>-0.57658508000000008</v>
      </c>
      <c r="X1833" s="3">
        <f t="shared" si="563"/>
        <v>-0.53324201199999999</v>
      </c>
      <c r="Y1833" s="8">
        <f t="shared" si="566"/>
        <v>9.3801019600470035</v>
      </c>
      <c r="Z1833" s="8">
        <f t="shared" si="567"/>
        <v>9.4234450280470039</v>
      </c>
      <c r="AA1833" s="3">
        <f t="shared" si="564"/>
        <v>9.4017734940470028</v>
      </c>
      <c r="AB1833" s="41">
        <v>2</v>
      </c>
      <c r="AC1833" s="42" t="str">
        <f t="shared" si="576"/>
        <v>Dilatometer</v>
      </c>
      <c r="AD1833" s="15">
        <f t="shared" si="565"/>
        <v>-363.59449999999998</v>
      </c>
      <c r="AE1833" s="15">
        <f t="shared" si="568"/>
        <v>-139.88039029898755</v>
      </c>
      <c r="AF1833" s="15">
        <f t="shared" si="569"/>
        <v>-129.91400043096382</v>
      </c>
      <c r="AG1833" s="15">
        <f t="shared" si="570"/>
        <v>-134.90814060475259</v>
      </c>
      <c r="AH1833" s="15">
        <f t="shared" si="581"/>
        <v>-137.10667012314264</v>
      </c>
      <c r="AI1833" s="17">
        <f t="shared" si="571"/>
        <v>1.3479825313802847</v>
      </c>
      <c r="AJ1833" s="17">
        <f t="shared" si="572"/>
        <v>0.94568590733640012</v>
      </c>
      <c r="AK1833" s="17">
        <f t="shared" si="573"/>
        <v>0.93327746126212241</v>
      </c>
      <c r="AL1833" s="17">
        <f t="shared" si="574"/>
        <v>0.93945433910932563</v>
      </c>
      <c r="AM1833" s="17">
        <f t="shared" si="575"/>
        <v>0.94219953090369768</v>
      </c>
      <c r="AN1833" s="17">
        <f t="shared" si="577"/>
        <v>-3.3015271004244173E-4</v>
      </c>
      <c r="AO1833" s="17">
        <f t="shared" si="578"/>
        <v>9.3945433910932561</v>
      </c>
      <c r="AP1833" s="17">
        <f t="shared" si="579"/>
        <v>13.479825313802847</v>
      </c>
      <c r="AQ1833" s="17">
        <f t="shared" si="580"/>
        <v>9.2631430831518785E-2</v>
      </c>
    </row>
    <row r="1834" spans="2:43" x14ac:dyDescent="0.45">
      <c r="B1834">
        <f>INDEX(RawData!$A$2:$A$1048576,MATCH(FmtData!$B$4+(ROW()-10),RawData!$A$2:$A$1048576,0))</f>
        <v>2022</v>
      </c>
      <c r="C1834" s="23">
        <f>LEFT(INDEX(RawData!$B$2:$B$1048576, MATCH(FmtData!$B$4+(ROW()-10),RawData!$A$2:$A$1048576,0)),10)+MID(INDEX(RawData!$B$2:$B$1048576, MATCH(FmtData!$B$4+(ROW()-10),RawData!$A$2:$A$1048576,0)),12,8)-$B$5/24</f>
        <v>42202.526886574073</v>
      </c>
      <c r="D1834" s="7">
        <f>MID(INDEX(RawData!$B$2:$B$1048576, MATCH(FmtData!$B$4+(ROW()-10),RawData!$A$2:$A$1048576,0)),12,8)+$B$5/24</f>
        <v>1.0268865740740742</v>
      </c>
      <c r="E1834" s="8">
        <f>INDEX(RawData!$D$2:$D$1048576,MATCH(FmtData!$B$4+(ROW()-10),RawData!$A$2:$A$1048576,0))</f>
        <v>70.429400000000001</v>
      </c>
      <c r="F1834">
        <f>INDEX(RawData!$D$2:$D$1048576,MATCH(FmtData!$B$4+(ROW()-10),RawData!$A$2:$A$1048576,0))</f>
        <v>70.429400000000001</v>
      </c>
      <c r="G1834">
        <f>INDEX(RawData!E$2:E$1048576,MATCH(FmtData!$B$4+(ROW()-10),RawData!$A$2:$A$1048576,0))</f>
        <v>12.511699999999999</v>
      </c>
      <c r="H1834">
        <f>INDEX(RawData!F$2:F$1048576,MATCH(FmtData!$B$4+(ROW()-10),RawData!$A$2:$A$1048576,0))</f>
        <v>-1.0764199999999999</v>
      </c>
      <c r="I1834">
        <f>INDEX(RawData!G$2:G$1048576,MATCH(FmtData!$B$4+(ROW()-10),RawData!$A$2:$A$1048576,0))</f>
        <v>-29008.1</v>
      </c>
      <c r="J1834">
        <f>INDEX(RawData!H$2:H$1048576,MATCH(FmtData!$B$4+(ROW()-10),RawData!$A$2:$A$1048576,0))</f>
        <v>5.0826799999999998E-2</v>
      </c>
      <c r="K1834">
        <f>INDEX(RawData!I$2:I$1048576,MATCH(FmtData!$B$4+(ROW()-10),RawData!$A$2:$A$1048576,0))</f>
        <v>-0.61514800000000003</v>
      </c>
      <c r="L1834">
        <f>INDEX(RawData!J$2:J$1048576,MATCH(FmtData!$B$4+(ROW()-10),RawData!$A$2:$A$1048576,0))</f>
        <v>213.2</v>
      </c>
      <c r="M1834">
        <f>INDEX(RawData!K$2:K$1048576,MATCH(FmtData!$B$4+(ROW()-10),RawData!$A$2:$A$1048576,0))</f>
        <v>177.1</v>
      </c>
      <c r="N1834">
        <f>INDEX(RawData!L$2:L$1048576,MATCH(FmtData!$B$4+(ROW()-10),RawData!$A$2:$A$1048576,0))</f>
        <v>22.7</v>
      </c>
      <c r="O1834">
        <f>INDEX(RawData!M$2:M$1048576,MATCH(FmtData!$B$4+(ROW()-10),RawData!$A$2:$A$1048576,0))</f>
        <v>168</v>
      </c>
      <c r="P1834">
        <f>INDEX(RawData!N$2:N$1048576,MATCH(FmtData!$B$4+(ROW()-10),RawData!$A$2:$A$1048576,0))</f>
        <v>21.6</v>
      </c>
      <c r="Q1834">
        <f>INDEX(RawData!O$2:O$1048576,MATCH(FmtData!$B$4+(ROW()-10),RawData!$A$2:$A$1048576,0))</f>
        <v>181.6</v>
      </c>
      <c r="R1834" s="8">
        <f>INDEX(RawData!P$2:P$1048576,MATCH(FmtData!$B$4+(ROW()-10),RawData!$A$2:$A$1048576,0))</f>
        <v>3.9129900000000002</v>
      </c>
      <c r="S1834">
        <f>INDEX(RawData!Q$2:Q$1048576,MATCH(FmtData!$B$4+(ROW()-10),RawData!$A$2:$A$1048576,0))</f>
        <v>507.21300000000002</v>
      </c>
      <c r="T1834" s="8">
        <f>INDEX(RawData!R$2:R$1048576,MATCH(FmtData!$B$4+(ROW()-10),RawData!$A$2:$A$1048576,0))</f>
        <v>-6.2378000000000003E-2</v>
      </c>
      <c r="U1834" s="8">
        <f>INDEX(RawData!S$2:S$1048576,MATCH(FmtData!$B$4+(ROW()-10),RawData!$A$2:$A$1048576,0))</f>
        <v>0.73742399999999997</v>
      </c>
      <c r="V1834" s="8">
        <f>INDEX(RawData!T$2:T$1048576,MATCH(FmtData!$B$4+(ROW()-10),RawData!$A$2:$A$1048576,0))</f>
        <v>0.225324</v>
      </c>
      <c r="W1834" s="3">
        <f t="shared" si="562"/>
        <v>-0.57464959999999998</v>
      </c>
      <c r="X1834" s="3">
        <f t="shared" si="563"/>
        <v>-0.53253335200000007</v>
      </c>
      <c r="Y1834" s="8">
        <f t="shared" si="566"/>
        <v>9.3820374400470037</v>
      </c>
      <c r="Z1834" s="8">
        <f t="shared" si="567"/>
        <v>9.4241536880470047</v>
      </c>
      <c r="AA1834" s="3">
        <f t="shared" si="564"/>
        <v>9.4030955640470033</v>
      </c>
      <c r="AB1834" s="41">
        <v>2</v>
      </c>
      <c r="AC1834" s="42" t="str">
        <f t="shared" si="576"/>
        <v>Dilatometer</v>
      </c>
      <c r="AD1834" s="15">
        <f t="shared" si="565"/>
        <v>-376.32051000000001</v>
      </c>
      <c r="AE1834" s="15">
        <f t="shared" si="568"/>
        <v>-139.43720873038376</v>
      </c>
      <c r="AF1834" s="15">
        <f t="shared" si="569"/>
        <v>-129.75032169196811</v>
      </c>
      <c r="AG1834" s="15">
        <f t="shared" si="570"/>
        <v>-134.60410099403259</v>
      </c>
      <c r="AH1834" s="15">
        <f t="shared" si="581"/>
        <v>-136.80263051242264</v>
      </c>
      <c r="AI1834" s="17">
        <f t="shared" si="571"/>
        <v>1.3814113773080026</v>
      </c>
      <c r="AJ1834" s="17">
        <f t="shared" si="572"/>
        <v>0.94512712757623085</v>
      </c>
      <c r="AK1834" s="17">
        <f t="shared" si="573"/>
        <v>0.93307639366814477</v>
      </c>
      <c r="AL1834" s="17">
        <f t="shared" si="574"/>
        <v>0.9390759589135329</v>
      </c>
      <c r="AM1834" s="17">
        <f t="shared" si="575"/>
        <v>0.94181893658552096</v>
      </c>
      <c r="AN1834" s="17">
        <f t="shared" si="577"/>
        <v>5.0441608134277338E-5</v>
      </c>
      <c r="AO1834" s="17">
        <f t="shared" si="578"/>
        <v>9.3907595891353282</v>
      </c>
      <c r="AP1834" s="17">
        <f t="shared" si="579"/>
        <v>13.814113773080026</v>
      </c>
      <c r="AQ1834" s="17">
        <f t="shared" si="580"/>
        <v>8.6264834138541094E-2</v>
      </c>
    </row>
    <row r="1835" spans="2:43" x14ac:dyDescent="0.45">
      <c r="B1835">
        <f>INDEX(RawData!$A$2:$A$1048576,MATCH(FmtData!$B$4+(ROW()-10),RawData!$A$2:$A$1048576,0))</f>
        <v>2023</v>
      </c>
      <c r="C1835" s="23">
        <f>LEFT(INDEX(RawData!$B$2:$B$1048576, MATCH(FmtData!$B$4+(ROW()-10),RawData!$A$2:$A$1048576,0)),10)+MID(INDEX(RawData!$B$2:$B$1048576, MATCH(FmtData!$B$4+(ROW()-10),RawData!$A$2:$A$1048576,0)),12,8)-$B$5/24</f>
        <v>42202.528055555558</v>
      </c>
      <c r="D1835" s="7">
        <f>MID(INDEX(RawData!$B$2:$B$1048576, MATCH(FmtData!$B$4+(ROW()-10),RawData!$A$2:$A$1048576,0)),12,8)+$B$5/24</f>
        <v>1.0280555555555555</v>
      </c>
      <c r="E1835" s="8">
        <f>INDEX(RawData!$D$2:$D$1048576,MATCH(FmtData!$B$4+(ROW()-10),RawData!$A$2:$A$1048576,0))</f>
        <v>70.457099999999997</v>
      </c>
      <c r="F1835">
        <f>INDEX(RawData!$D$2:$D$1048576,MATCH(FmtData!$B$4+(ROW()-10),RawData!$A$2:$A$1048576,0))</f>
        <v>70.457099999999997</v>
      </c>
      <c r="G1835">
        <f>INDEX(RawData!E$2:E$1048576,MATCH(FmtData!$B$4+(ROW()-10),RawData!$A$2:$A$1048576,0))</f>
        <v>988.93</v>
      </c>
      <c r="H1835">
        <f>INDEX(RawData!F$2:F$1048576,MATCH(FmtData!$B$4+(ROW()-10),RawData!$A$2:$A$1048576,0))</f>
        <v>-1.0764199999999999</v>
      </c>
      <c r="I1835">
        <f>INDEX(RawData!G$2:G$1048576,MATCH(FmtData!$B$4+(ROW()-10),RawData!$A$2:$A$1048576,0))</f>
        <v>-29008.1</v>
      </c>
      <c r="J1835">
        <f>INDEX(RawData!H$2:H$1048576,MATCH(FmtData!$B$4+(ROW()-10),RawData!$A$2:$A$1048576,0))</f>
        <v>5.0826799999999998E-2</v>
      </c>
      <c r="K1835">
        <f>INDEX(RawData!I$2:I$1048576,MATCH(FmtData!$B$4+(ROW()-10),RawData!$A$2:$A$1048576,0))</f>
        <v>-0.61533599999999999</v>
      </c>
      <c r="L1835">
        <f>INDEX(RawData!J$2:J$1048576,MATCH(FmtData!$B$4+(ROW()-10),RawData!$A$2:$A$1048576,0))</f>
        <v>177.1</v>
      </c>
      <c r="M1835">
        <f>INDEX(RawData!K$2:K$1048576,MATCH(FmtData!$B$4+(ROW()-10),RawData!$A$2:$A$1048576,0))</f>
        <v>170.3</v>
      </c>
      <c r="N1835">
        <f>INDEX(RawData!L$2:L$1048576,MATCH(FmtData!$B$4+(ROW()-10),RawData!$A$2:$A$1048576,0))</f>
        <v>22.7</v>
      </c>
      <c r="O1835">
        <f>INDEX(RawData!M$2:M$1048576,MATCH(FmtData!$B$4+(ROW()-10),RawData!$A$2:$A$1048576,0))</f>
        <v>176.4</v>
      </c>
      <c r="P1835">
        <f>INDEX(RawData!N$2:N$1048576,MATCH(FmtData!$B$4+(ROW()-10),RawData!$A$2:$A$1048576,0))</f>
        <v>21.6</v>
      </c>
      <c r="Q1835">
        <f>INDEX(RawData!O$2:O$1048576,MATCH(FmtData!$B$4+(ROW()-10),RawData!$A$2:$A$1048576,0))</f>
        <v>181.7</v>
      </c>
      <c r="R1835" s="8">
        <f>INDEX(RawData!P$2:P$1048576,MATCH(FmtData!$B$4+(ROW()-10),RawData!$A$2:$A$1048576,0))</f>
        <v>0.83877599999999997</v>
      </c>
      <c r="S1835">
        <f>INDEX(RawData!Q$2:Q$1048576,MATCH(FmtData!$B$4+(ROW()-10),RawData!$A$2:$A$1048576,0))</f>
        <v>507.21300000000002</v>
      </c>
      <c r="T1835" s="8">
        <f>INDEX(RawData!R$2:R$1048576,MATCH(FmtData!$B$4+(ROW()-10),RawData!$A$2:$A$1048576,0))</f>
        <v>-6.2378000000000003E-2</v>
      </c>
      <c r="U1835" s="8">
        <f>INDEX(RawData!S$2:S$1048576,MATCH(FmtData!$B$4+(ROW()-10),RawData!$A$2:$A$1048576,0))</f>
        <v>0.73809499999999995</v>
      </c>
      <c r="V1835" s="8">
        <f>INDEX(RawData!T$2:T$1048576,MATCH(FmtData!$B$4+(ROW()-10),RawData!$A$2:$A$1048576,0))</f>
        <v>0.225107</v>
      </c>
      <c r="W1835" s="3">
        <f t="shared" si="562"/>
        <v>-0.57635393999999995</v>
      </c>
      <c r="X1835" s="3">
        <f t="shared" si="563"/>
        <v>-0.53198217200000009</v>
      </c>
      <c r="Y1835" s="8">
        <f t="shared" si="566"/>
        <v>9.3803331000470038</v>
      </c>
      <c r="Z1835" s="8">
        <f t="shared" si="567"/>
        <v>9.4247048680470051</v>
      </c>
      <c r="AA1835" s="3">
        <f t="shared" si="564"/>
        <v>9.4025189840470045</v>
      </c>
      <c r="AB1835" s="41">
        <v>2</v>
      </c>
      <c r="AC1835" s="42" t="str">
        <f t="shared" si="576"/>
        <v>Dilatometer</v>
      </c>
      <c r="AD1835" s="15">
        <f t="shared" si="565"/>
        <v>-379.394724</v>
      </c>
      <c r="AE1835" s="15">
        <f t="shared" si="568"/>
        <v>-139.82747357740959</v>
      </c>
      <c r="AF1835" s="15">
        <f t="shared" si="569"/>
        <v>-129.62299978670853</v>
      </c>
      <c r="AG1835" s="15">
        <f t="shared" si="570"/>
        <v>-134.73670849828136</v>
      </c>
      <c r="AH1835" s="15">
        <f t="shared" si="581"/>
        <v>-136.93523801667141</v>
      </c>
      <c r="AI1835" s="17">
        <f t="shared" si="571"/>
        <v>1.389736900682182</v>
      </c>
      <c r="AJ1835" s="17">
        <f t="shared" si="572"/>
        <v>0.94561915323747892</v>
      </c>
      <c r="AK1835" s="17">
        <f t="shared" si="573"/>
        <v>0.93292004773549353</v>
      </c>
      <c r="AL1835" s="17">
        <f t="shared" si="574"/>
        <v>0.93924095273253605</v>
      </c>
      <c r="AM1835" s="17">
        <f t="shared" si="575"/>
        <v>0.94198489576907773</v>
      </c>
      <c r="AN1835" s="17">
        <f t="shared" si="577"/>
        <v>-1.1551757542249685E-4</v>
      </c>
      <c r="AO1835" s="17">
        <f t="shared" si="578"/>
        <v>9.3924095273253609</v>
      </c>
      <c r="AP1835" s="17">
        <f t="shared" si="579"/>
        <v>13.897369006821821</v>
      </c>
      <c r="AQ1835" s="17">
        <f t="shared" si="580"/>
        <v>6.8184085635547085</v>
      </c>
    </row>
    <row r="1836" spans="2:43" x14ac:dyDescent="0.45">
      <c r="B1836">
        <f>INDEX(RawData!$A$2:$A$1048576,MATCH(FmtData!$B$4+(ROW()-10),RawData!$A$2:$A$1048576,0))</f>
        <v>2024</v>
      </c>
      <c r="C1836" s="23">
        <f>LEFT(INDEX(RawData!$B$2:$B$1048576, MATCH(FmtData!$B$4+(ROW()-10),RawData!$A$2:$A$1048576,0)),10)+MID(INDEX(RawData!$B$2:$B$1048576, MATCH(FmtData!$B$4+(ROW()-10),RawData!$A$2:$A$1048576,0)),12,8)-$B$5/24</f>
        <v>42202.52920138889</v>
      </c>
      <c r="D1836" s="7">
        <f>MID(INDEX(RawData!$B$2:$B$1048576, MATCH(FmtData!$B$4+(ROW()-10),RawData!$A$2:$A$1048576,0)),12,8)+$B$5/24</f>
        <v>1.0292013888888887</v>
      </c>
      <c r="E1836" s="8">
        <f>INDEX(RawData!$D$2:$D$1048576,MATCH(FmtData!$B$4+(ROW()-10),RawData!$A$2:$A$1048576,0))</f>
        <v>70.484700000000004</v>
      </c>
      <c r="F1836">
        <f>INDEX(RawData!$D$2:$D$1048576,MATCH(FmtData!$B$4+(ROW()-10),RawData!$A$2:$A$1048576,0))</f>
        <v>70.484700000000004</v>
      </c>
      <c r="G1836">
        <f>INDEX(RawData!E$2:E$1048576,MATCH(FmtData!$B$4+(ROW()-10),RawData!$A$2:$A$1048576,0))</f>
        <v>763.36599999999999</v>
      </c>
      <c r="H1836">
        <f>INDEX(RawData!F$2:F$1048576,MATCH(FmtData!$B$4+(ROW()-10),RawData!$A$2:$A$1048576,0))</f>
        <v>-1.0764199999999999</v>
      </c>
      <c r="I1836">
        <f>INDEX(RawData!G$2:G$1048576,MATCH(FmtData!$B$4+(ROW()-10),RawData!$A$2:$A$1048576,0))</f>
        <v>-29008.1</v>
      </c>
      <c r="J1836">
        <f>INDEX(RawData!H$2:H$1048576,MATCH(FmtData!$B$4+(ROW()-10),RawData!$A$2:$A$1048576,0))</f>
        <v>5.0826799999999998E-2</v>
      </c>
      <c r="K1836">
        <f>INDEX(RawData!I$2:I$1048576,MATCH(FmtData!$B$4+(ROW()-10),RawData!$A$2:$A$1048576,0))</f>
        <v>-0.61458100000000004</v>
      </c>
      <c r="L1836">
        <f>INDEX(RawData!J$2:J$1048576,MATCH(FmtData!$B$4+(ROW()-10),RawData!$A$2:$A$1048576,0))</f>
        <v>216.4</v>
      </c>
      <c r="M1836">
        <f>INDEX(RawData!K$2:K$1048576,MATCH(FmtData!$B$4+(ROW()-10),RawData!$A$2:$A$1048576,0))</f>
        <v>171.6</v>
      </c>
      <c r="N1836">
        <f>INDEX(RawData!L$2:L$1048576,MATCH(FmtData!$B$4+(ROW()-10),RawData!$A$2:$A$1048576,0))</f>
        <v>22.7</v>
      </c>
      <c r="O1836">
        <f>INDEX(RawData!M$2:M$1048576,MATCH(FmtData!$B$4+(ROW()-10),RawData!$A$2:$A$1048576,0))</f>
        <v>174.8</v>
      </c>
      <c r="P1836">
        <f>INDEX(RawData!N$2:N$1048576,MATCH(FmtData!$B$4+(ROW()-10),RawData!$A$2:$A$1048576,0))</f>
        <v>21.6</v>
      </c>
      <c r="Q1836">
        <f>INDEX(RawData!O$2:O$1048576,MATCH(FmtData!$B$4+(ROW()-10),RawData!$A$2:$A$1048576,0))</f>
        <v>181.5</v>
      </c>
      <c r="R1836" s="8">
        <f>INDEX(RawData!P$2:P$1048576,MATCH(FmtData!$B$4+(ROW()-10),RawData!$A$2:$A$1048576,0))</f>
        <v>12.636200000000001</v>
      </c>
      <c r="S1836">
        <f>INDEX(RawData!Q$2:Q$1048576,MATCH(FmtData!$B$4+(ROW()-10),RawData!$A$2:$A$1048576,0))</f>
        <v>507.21300000000002</v>
      </c>
      <c r="T1836" s="8">
        <f>INDEX(RawData!R$2:R$1048576,MATCH(FmtData!$B$4+(ROW()-10),RawData!$A$2:$A$1048576,0))</f>
        <v>-6.2378000000000003E-2</v>
      </c>
      <c r="U1836" s="8">
        <f>INDEX(RawData!S$2:S$1048576,MATCH(FmtData!$B$4+(ROW()-10),RawData!$A$2:$A$1048576,0))</f>
        <v>0.73782099999999995</v>
      </c>
      <c r="V1836" s="8">
        <f>INDEX(RawData!T$2:T$1048576,MATCH(FmtData!$B$4+(ROW()-10),RawData!$A$2:$A$1048576,0))</f>
        <v>0.22541700000000001</v>
      </c>
      <c r="W1836" s="3">
        <f t="shared" si="562"/>
        <v>-0.5756579799999999</v>
      </c>
      <c r="X1836" s="3">
        <f t="shared" si="563"/>
        <v>-0.53276957200000008</v>
      </c>
      <c r="Y1836" s="8">
        <f t="shared" si="566"/>
        <v>9.3810290600470054</v>
      </c>
      <c r="Z1836" s="8">
        <f t="shared" si="567"/>
        <v>9.423917468047005</v>
      </c>
      <c r="AA1836" s="3">
        <f t="shared" si="564"/>
        <v>9.4024732640470052</v>
      </c>
      <c r="AB1836" s="41">
        <v>2</v>
      </c>
      <c r="AC1836" s="42" t="str">
        <f t="shared" si="576"/>
        <v>Dilatometer</v>
      </c>
      <c r="AD1836" s="15">
        <f t="shared" si="565"/>
        <v>-367.59730000000002</v>
      </c>
      <c r="AE1836" s="15">
        <f t="shared" si="568"/>
        <v>-139.66812690575193</v>
      </c>
      <c r="AF1836" s="15">
        <f t="shared" si="569"/>
        <v>-129.80488387824926</v>
      </c>
      <c r="AG1836" s="15">
        <f t="shared" si="570"/>
        <v>-134.74722296765606</v>
      </c>
      <c r="AH1836" s="15">
        <f t="shared" si="581"/>
        <v>-136.9457524860461</v>
      </c>
      <c r="AI1836" s="17">
        <f t="shared" si="571"/>
        <v>1.3583213883018845</v>
      </c>
      <c r="AJ1836" s="17">
        <f t="shared" si="572"/>
        <v>0.94541819535592331</v>
      </c>
      <c r="AK1836" s="17">
        <f t="shared" si="573"/>
        <v>0.93314340977425714</v>
      </c>
      <c r="AL1836" s="17">
        <f t="shared" si="574"/>
        <v>0.93925403759861736</v>
      </c>
      <c r="AM1836" s="17">
        <f t="shared" si="575"/>
        <v>0.94199805720086816</v>
      </c>
      <c r="AN1836" s="17">
        <f t="shared" si="577"/>
        <v>-1.2867900721291736E-4</v>
      </c>
      <c r="AO1836" s="17">
        <f t="shared" si="578"/>
        <v>9.3925403759861741</v>
      </c>
      <c r="AP1836" s="17">
        <f t="shared" si="579"/>
        <v>13.583213883018846</v>
      </c>
      <c r="AQ1836" s="17">
        <f t="shared" si="580"/>
        <v>5.2632049503266192</v>
      </c>
    </row>
    <row r="1837" spans="2:43" x14ac:dyDescent="0.45">
      <c r="B1837">
        <f>INDEX(RawData!$A$2:$A$1048576,MATCH(FmtData!$B$4+(ROW()-10),RawData!$A$2:$A$1048576,0))</f>
        <v>2025</v>
      </c>
      <c r="C1837" s="23">
        <f>LEFT(INDEX(RawData!$B$2:$B$1048576, MATCH(FmtData!$B$4+(ROW()-10),RawData!$A$2:$A$1048576,0)),10)+MID(INDEX(RawData!$B$2:$B$1048576, MATCH(FmtData!$B$4+(ROW()-10),RawData!$A$2:$A$1048576,0)),12,8)-$B$5/24</f>
        <v>42202.530358796299</v>
      </c>
      <c r="D1837" s="7">
        <f>MID(INDEX(RawData!$B$2:$B$1048576, MATCH(FmtData!$B$4+(ROW()-10),RawData!$A$2:$A$1048576,0)),12,8)+$B$5/24</f>
        <v>1.0303587962962961</v>
      </c>
      <c r="E1837" s="8">
        <f>INDEX(RawData!$D$2:$D$1048576,MATCH(FmtData!$B$4+(ROW()-10),RawData!$A$2:$A$1048576,0))</f>
        <v>70.512500000000003</v>
      </c>
      <c r="F1837">
        <f>INDEX(RawData!$D$2:$D$1048576,MATCH(FmtData!$B$4+(ROW()-10),RawData!$A$2:$A$1048576,0))</f>
        <v>70.512500000000003</v>
      </c>
      <c r="G1837">
        <f>INDEX(RawData!E$2:E$1048576,MATCH(FmtData!$B$4+(ROW()-10),RawData!$A$2:$A$1048576,0))</f>
        <v>538.11</v>
      </c>
      <c r="H1837">
        <f>INDEX(RawData!F$2:F$1048576,MATCH(FmtData!$B$4+(ROW()-10),RawData!$A$2:$A$1048576,0))</f>
        <v>-1.0764199999999999</v>
      </c>
      <c r="I1837">
        <f>INDEX(RawData!G$2:G$1048576,MATCH(FmtData!$B$4+(ROW()-10),RawData!$A$2:$A$1048576,0))</f>
        <v>-29008.1</v>
      </c>
      <c r="J1837">
        <f>INDEX(RawData!H$2:H$1048576,MATCH(FmtData!$B$4+(ROW()-10),RawData!$A$2:$A$1048576,0))</f>
        <v>5.0826799999999998E-2</v>
      </c>
      <c r="K1837">
        <f>INDEX(RawData!I$2:I$1048576,MATCH(FmtData!$B$4+(ROW()-10),RawData!$A$2:$A$1048576,0))</f>
        <v>-0.61552499999999999</v>
      </c>
      <c r="L1837">
        <f>INDEX(RawData!J$2:J$1048576,MATCH(FmtData!$B$4+(ROW()-10),RawData!$A$2:$A$1048576,0))</f>
        <v>206.9</v>
      </c>
      <c r="M1837">
        <f>INDEX(RawData!K$2:K$1048576,MATCH(FmtData!$B$4+(ROW()-10),RawData!$A$2:$A$1048576,0))</f>
        <v>179.2</v>
      </c>
      <c r="N1837">
        <f>INDEX(RawData!L$2:L$1048576,MATCH(FmtData!$B$4+(ROW()-10),RawData!$A$2:$A$1048576,0))</f>
        <v>22.7</v>
      </c>
      <c r="O1837">
        <f>INDEX(RawData!M$2:M$1048576,MATCH(FmtData!$B$4+(ROW()-10),RawData!$A$2:$A$1048576,0))</f>
        <v>168.5</v>
      </c>
      <c r="P1837">
        <f>INDEX(RawData!N$2:N$1048576,MATCH(FmtData!$B$4+(ROW()-10),RawData!$A$2:$A$1048576,0))</f>
        <v>21.5</v>
      </c>
      <c r="Q1837">
        <f>INDEX(RawData!O$2:O$1048576,MATCH(FmtData!$B$4+(ROW()-10),RawData!$A$2:$A$1048576,0))</f>
        <v>181.4</v>
      </c>
      <c r="R1837" s="8">
        <f>INDEX(RawData!P$2:P$1048576,MATCH(FmtData!$B$4+(ROW()-10),RawData!$A$2:$A$1048576,0))</f>
        <v>26.684699999999999</v>
      </c>
      <c r="S1837">
        <f>INDEX(RawData!Q$2:Q$1048576,MATCH(FmtData!$B$4+(ROW()-10),RawData!$A$2:$A$1048576,0))</f>
        <v>507.21300000000002</v>
      </c>
      <c r="T1837" s="8">
        <f>INDEX(RawData!R$2:R$1048576,MATCH(FmtData!$B$4+(ROW()-10),RawData!$A$2:$A$1048576,0))</f>
        <v>-6.0605100000000002E-2</v>
      </c>
      <c r="U1837" s="8">
        <f>INDEX(RawData!S$2:S$1048576,MATCH(FmtData!$B$4+(ROW()-10),RawData!$A$2:$A$1048576,0))</f>
        <v>0.73696799999999996</v>
      </c>
      <c r="V1837" s="8">
        <f>INDEX(RawData!T$2:T$1048576,MATCH(FmtData!$B$4+(ROW()-10),RawData!$A$2:$A$1048576,0))</f>
        <v>0.22569600000000001</v>
      </c>
      <c r="W1837" s="3">
        <f t="shared" si="562"/>
        <v>-0.57349136000000001</v>
      </c>
      <c r="X1837" s="3">
        <f t="shared" si="563"/>
        <v>-0.533478232</v>
      </c>
      <c r="Y1837" s="8">
        <f t="shared" si="566"/>
        <v>9.3831956800470042</v>
      </c>
      <c r="Z1837" s="8">
        <f t="shared" si="567"/>
        <v>9.4232088080470042</v>
      </c>
      <c r="AA1837" s="3">
        <f t="shared" si="564"/>
        <v>9.4032022440470051</v>
      </c>
      <c r="AB1837" s="41">
        <v>2</v>
      </c>
      <c r="AC1837" s="42" t="str">
        <f t="shared" si="576"/>
        <v>Dilatometer</v>
      </c>
      <c r="AD1837" s="15">
        <f t="shared" si="565"/>
        <v>-353.54879999999997</v>
      </c>
      <c r="AE1837" s="15">
        <f t="shared" si="568"/>
        <v>-139.17191437425731</v>
      </c>
      <c r="AF1837" s="15">
        <f t="shared" si="569"/>
        <v>-129.96855479752105</v>
      </c>
      <c r="AG1837" s="15">
        <f t="shared" si="570"/>
        <v>-134.57956398598242</v>
      </c>
      <c r="AH1837" s="15">
        <f t="shared" si="581"/>
        <v>-136.77809350437246</v>
      </c>
      <c r="AI1837" s="17">
        <f t="shared" si="571"/>
        <v>1.3227155843544334</v>
      </c>
      <c r="AJ1837" s="17">
        <f t="shared" si="572"/>
        <v>0.94479295045423184</v>
      </c>
      <c r="AK1837" s="17">
        <f t="shared" si="573"/>
        <v>0.93334449664541619</v>
      </c>
      <c r="AL1837" s="17">
        <f t="shared" si="574"/>
        <v>0.9390454356641772</v>
      </c>
      <c r="AM1837" s="17">
        <f t="shared" si="575"/>
        <v>0.9417882347659462</v>
      </c>
      <c r="AN1837" s="17">
        <f t="shared" si="577"/>
        <v>8.1143427709040594E-5</v>
      </c>
      <c r="AO1837" s="17">
        <f t="shared" si="578"/>
        <v>9.3904543566417722</v>
      </c>
      <c r="AP1837" s="17">
        <f t="shared" si="579"/>
        <v>13.227155843544335</v>
      </c>
      <c r="AQ1837" s="17">
        <f t="shared" si="580"/>
        <v>3.7101249149428415</v>
      </c>
    </row>
    <row r="1838" spans="2:43" x14ac:dyDescent="0.45">
      <c r="B1838">
        <f>INDEX(RawData!$A$2:$A$1048576,MATCH(FmtData!$B$4+(ROW()-10),RawData!$A$2:$A$1048576,0))</f>
        <v>2026</v>
      </c>
      <c r="C1838" s="23">
        <f>LEFT(INDEX(RawData!$B$2:$B$1048576, MATCH(FmtData!$B$4+(ROW()-10),RawData!$A$2:$A$1048576,0)),10)+MID(INDEX(RawData!$B$2:$B$1048576, MATCH(FmtData!$B$4+(ROW()-10),RawData!$A$2:$A$1048576,0)),12,8)-$B$5/24</f>
        <v>42202.5315162037</v>
      </c>
      <c r="D1838" s="7">
        <f>MID(INDEX(RawData!$B$2:$B$1048576, MATCH(FmtData!$B$4+(ROW()-10),RawData!$A$2:$A$1048576,0)),12,8)+$B$5/24</f>
        <v>1.0315162037037036</v>
      </c>
      <c r="E1838" s="8">
        <f>INDEX(RawData!$D$2:$D$1048576,MATCH(FmtData!$B$4+(ROW()-10),RawData!$A$2:$A$1048576,0))</f>
        <v>70.540199999999999</v>
      </c>
      <c r="F1838">
        <f>INDEX(RawData!$D$2:$D$1048576,MATCH(FmtData!$B$4+(ROW()-10),RawData!$A$2:$A$1048576,0))</f>
        <v>70.540199999999999</v>
      </c>
      <c r="G1838">
        <f>INDEX(RawData!E$2:E$1048576,MATCH(FmtData!$B$4+(ROW()-10),RawData!$A$2:$A$1048576,0))</f>
        <v>327.93200000000002</v>
      </c>
      <c r="H1838">
        <f>INDEX(RawData!F$2:F$1048576,MATCH(FmtData!$B$4+(ROW()-10),RawData!$A$2:$A$1048576,0))</f>
        <v>-1.0764199999999999</v>
      </c>
      <c r="I1838">
        <f>INDEX(RawData!G$2:G$1048576,MATCH(FmtData!$B$4+(ROW()-10),RawData!$A$2:$A$1048576,0))</f>
        <v>-29008.1</v>
      </c>
      <c r="J1838">
        <f>INDEX(RawData!H$2:H$1048576,MATCH(FmtData!$B$4+(ROW()-10),RawData!$A$2:$A$1048576,0))</f>
        <v>5.0826799999999998E-2</v>
      </c>
      <c r="K1838">
        <f>INDEX(RawData!I$2:I$1048576,MATCH(FmtData!$B$4+(ROW()-10),RawData!$A$2:$A$1048576,0))</f>
        <v>-0.61458100000000004</v>
      </c>
      <c r="L1838">
        <f>INDEX(RawData!J$2:J$1048576,MATCH(FmtData!$B$4+(ROW()-10),RawData!$A$2:$A$1048576,0))</f>
        <v>183.1</v>
      </c>
      <c r="M1838">
        <f>INDEX(RawData!K$2:K$1048576,MATCH(FmtData!$B$4+(ROW()-10),RawData!$A$2:$A$1048576,0))</f>
        <v>171.4</v>
      </c>
      <c r="N1838">
        <f>INDEX(RawData!L$2:L$1048576,MATCH(FmtData!$B$4+(ROW()-10),RawData!$A$2:$A$1048576,0))</f>
        <v>22.7</v>
      </c>
      <c r="O1838">
        <f>INDEX(RawData!M$2:M$1048576,MATCH(FmtData!$B$4+(ROW()-10),RawData!$A$2:$A$1048576,0))</f>
        <v>166.4</v>
      </c>
      <c r="P1838">
        <f>INDEX(RawData!N$2:N$1048576,MATCH(FmtData!$B$4+(ROW()-10),RawData!$A$2:$A$1048576,0))</f>
        <v>21.5</v>
      </c>
      <c r="Q1838">
        <f>INDEX(RawData!O$2:O$1048576,MATCH(FmtData!$B$4+(ROW()-10),RawData!$A$2:$A$1048576,0))</f>
        <v>181.2</v>
      </c>
      <c r="R1838" s="8">
        <f>INDEX(RawData!P$2:P$1048576,MATCH(FmtData!$B$4+(ROW()-10),RawData!$A$2:$A$1048576,0))</f>
        <v>40.709800000000001</v>
      </c>
      <c r="S1838">
        <f>INDEX(RawData!Q$2:Q$1048576,MATCH(FmtData!$B$4+(ROW()-10),RawData!$A$2:$A$1048576,0))</f>
        <v>507.21300000000002</v>
      </c>
      <c r="T1838" s="8">
        <f>INDEX(RawData!R$2:R$1048576,MATCH(FmtData!$B$4+(ROW()-10),RawData!$A$2:$A$1048576,0))</f>
        <v>-6.0605100000000002E-2</v>
      </c>
      <c r="U1838" s="8">
        <f>INDEX(RawData!S$2:S$1048576,MATCH(FmtData!$B$4+(ROW()-10),RawData!$A$2:$A$1048576,0))</f>
        <v>0.73648000000000002</v>
      </c>
      <c r="V1838" s="8">
        <f>INDEX(RawData!T$2:T$1048576,MATCH(FmtData!$B$4+(ROW()-10),RawData!$A$2:$A$1048576,0))</f>
        <v>0.22569600000000001</v>
      </c>
      <c r="W1838" s="3">
        <f t="shared" ref="W1838:W1901" si="582">-(U1838-$U$10)*2.54</f>
        <v>-0.57225184000000018</v>
      </c>
      <c r="X1838" s="3">
        <f t="shared" ref="X1838:X1901" si="583">-(V1838-$V$10)*2.54</f>
        <v>-0.533478232</v>
      </c>
      <c r="Y1838" s="8">
        <f t="shared" si="566"/>
        <v>9.3844352000470046</v>
      </c>
      <c r="Z1838" s="8">
        <f t="shared" si="567"/>
        <v>9.4232088080470042</v>
      </c>
      <c r="AA1838" s="3">
        <f t="shared" ref="AA1838:AA1901" si="584">(Y1838+Z1838)/2</f>
        <v>9.4038220040470044</v>
      </c>
      <c r="AB1838" s="41">
        <v>2</v>
      </c>
      <c r="AC1838" s="42" t="str">
        <f t="shared" si="576"/>
        <v>Dilatometer</v>
      </c>
      <c r="AD1838" s="15">
        <f t="shared" si="565"/>
        <v>-339.52369999999996</v>
      </c>
      <c r="AE1838" s="15">
        <f t="shared" si="568"/>
        <v>-138.88793373661349</v>
      </c>
      <c r="AF1838" s="15">
        <f t="shared" si="569"/>
        <v>-129.96855479752105</v>
      </c>
      <c r="AG1838" s="15">
        <f t="shared" si="570"/>
        <v>-134.43700515954094</v>
      </c>
      <c r="AH1838" s="15">
        <f t="shared" si="581"/>
        <v>-136.63553467793099</v>
      </c>
      <c r="AI1838" s="17">
        <f t="shared" si="571"/>
        <v>1.2889836174667411</v>
      </c>
      <c r="AJ1838" s="17">
        <f t="shared" si="572"/>
        <v>0.94443549699299334</v>
      </c>
      <c r="AK1838" s="17">
        <f t="shared" si="573"/>
        <v>0.93334449664541619</v>
      </c>
      <c r="AL1838" s="17">
        <f t="shared" si="574"/>
        <v>0.93886813631214494</v>
      </c>
      <c r="AM1838" s="17">
        <f t="shared" si="575"/>
        <v>0.94160989827448571</v>
      </c>
      <c r="AN1838" s="17">
        <f t="shared" si="577"/>
        <v>2.5947991916952517E-4</v>
      </c>
      <c r="AO1838" s="17">
        <f t="shared" si="578"/>
        <v>9.3886813631214494</v>
      </c>
      <c r="AP1838" s="17">
        <f t="shared" si="579"/>
        <v>12.88983617466741</v>
      </c>
      <c r="AQ1838" s="17">
        <f t="shared" si="580"/>
        <v>2.2610036676646708</v>
      </c>
    </row>
    <row r="1839" spans="2:43" x14ac:dyDescent="0.45">
      <c r="B1839">
        <f>INDEX(RawData!$A$2:$A$1048576,MATCH(FmtData!$B$4+(ROW()-10),RawData!$A$2:$A$1048576,0))</f>
        <v>2027</v>
      </c>
      <c r="C1839" s="23">
        <f>LEFT(INDEX(RawData!$B$2:$B$1048576, MATCH(FmtData!$B$4+(ROW()-10),RawData!$A$2:$A$1048576,0)),10)+MID(INDEX(RawData!$B$2:$B$1048576, MATCH(FmtData!$B$4+(ROW()-10),RawData!$A$2:$A$1048576,0)),12,8)-$B$5/24</f>
        <v>42202.532673611109</v>
      </c>
      <c r="D1839" s="7">
        <f>MID(INDEX(RawData!$B$2:$B$1048576, MATCH(FmtData!$B$4+(ROW()-10),RawData!$A$2:$A$1048576,0)),12,8)+$B$5/24</f>
        <v>1.032673611111111</v>
      </c>
      <c r="E1839" s="8">
        <f>INDEX(RawData!$D$2:$D$1048576,MATCH(FmtData!$B$4+(ROW()-10),RawData!$A$2:$A$1048576,0))</f>
        <v>70.567599999999999</v>
      </c>
      <c r="F1839">
        <f>INDEX(RawData!$D$2:$D$1048576,MATCH(FmtData!$B$4+(ROW()-10),RawData!$A$2:$A$1048576,0))</f>
        <v>70.567599999999999</v>
      </c>
      <c r="G1839">
        <f>INDEX(RawData!E$2:E$1048576,MATCH(FmtData!$B$4+(ROW()-10),RawData!$A$2:$A$1048576,0))</f>
        <v>200.53299999999999</v>
      </c>
      <c r="H1839">
        <f>INDEX(RawData!F$2:F$1048576,MATCH(FmtData!$B$4+(ROW()-10),RawData!$A$2:$A$1048576,0))</f>
        <v>-0.15307599999999999</v>
      </c>
      <c r="I1839">
        <f>INDEX(RawData!G$2:G$1048576,MATCH(FmtData!$B$4+(ROW()-10),RawData!$A$2:$A$1048576,0))</f>
        <v>-29008.1</v>
      </c>
      <c r="J1839">
        <f>INDEX(RawData!H$2:H$1048576,MATCH(FmtData!$B$4+(ROW()-10),RawData!$A$2:$A$1048576,0))</f>
        <v>5.0826799999999998E-2</v>
      </c>
      <c r="K1839">
        <f>INDEX(RawData!I$2:I$1048576,MATCH(FmtData!$B$4+(ROW()-10),RawData!$A$2:$A$1048576,0))</f>
        <v>-0.61458100000000004</v>
      </c>
      <c r="L1839">
        <f>INDEX(RawData!J$2:J$1048576,MATCH(FmtData!$B$4+(ROW()-10),RawData!$A$2:$A$1048576,0))</f>
        <v>175.5</v>
      </c>
      <c r="M1839">
        <f>INDEX(RawData!K$2:K$1048576,MATCH(FmtData!$B$4+(ROW()-10),RawData!$A$2:$A$1048576,0))</f>
        <v>173.5</v>
      </c>
      <c r="N1839">
        <f>INDEX(RawData!L$2:L$1048576,MATCH(FmtData!$B$4+(ROW()-10),RawData!$A$2:$A$1048576,0))</f>
        <v>22.7</v>
      </c>
      <c r="O1839">
        <f>INDEX(RawData!M$2:M$1048576,MATCH(FmtData!$B$4+(ROW()-10),RawData!$A$2:$A$1048576,0))</f>
        <v>172.4</v>
      </c>
      <c r="P1839">
        <f>INDEX(RawData!N$2:N$1048576,MATCH(FmtData!$B$4+(ROW()-10),RawData!$A$2:$A$1048576,0))</f>
        <v>21.5</v>
      </c>
      <c r="Q1839">
        <f>INDEX(RawData!O$2:O$1048576,MATCH(FmtData!$B$4+(ROW()-10),RawData!$A$2:$A$1048576,0))</f>
        <v>181.1</v>
      </c>
      <c r="R1839" s="8">
        <f>INDEX(RawData!P$2:P$1048576,MATCH(FmtData!$B$4+(ROW()-10),RawData!$A$2:$A$1048576,0))</f>
        <v>50.673699999999997</v>
      </c>
      <c r="S1839">
        <f>INDEX(RawData!Q$2:Q$1048576,MATCH(FmtData!$B$4+(ROW()-10),RawData!$A$2:$A$1048576,0))</f>
        <v>507.21300000000002</v>
      </c>
      <c r="T1839" s="8">
        <f>INDEX(RawData!R$2:R$1048576,MATCH(FmtData!$B$4+(ROW()-10),RawData!$A$2:$A$1048576,0))</f>
        <v>-6.2378000000000003E-2</v>
      </c>
      <c r="U1839" s="8">
        <f>INDEX(RawData!S$2:S$1048576,MATCH(FmtData!$B$4+(ROW()-10),RawData!$A$2:$A$1048576,0))</f>
        <v>0.73669300000000004</v>
      </c>
      <c r="V1839" s="8">
        <f>INDEX(RawData!T$2:T$1048576,MATCH(FmtData!$B$4+(ROW()-10),RawData!$A$2:$A$1048576,0))</f>
        <v>0.22600700000000001</v>
      </c>
      <c r="W1839" s="3">
        <f t="shared" si="582"/>
        <v>-0.57279286000000018</v>
      </c>
      <c r="X1839" s="3">
        <f t="shared" si="583"/>
        <v>-0.5342681720000001</v>
      </c>
      <c r="Y1839" s="8">
        <f t="shared" si="566"/>
        <v>9.3838941800470046</v>
      </c>
      <c r="Z1839" s="8">
        <f t="shared" si="567"/>
        <v>9.4224188680470036</v>
      </c>
      <c r="AA1839" s="3">
        <f t="shared" si="584"/>
        <v>9.4031565240470041</v>
      </c>
      <c r="AB1839" s="41">
        <v>2</v>
      </c>
      <c r="AC1839" s="42" t="str">
        <f t="shared" si="576"/>
        <v>Dilatometer</v>
      </c>
      <c r="AD1839" s="15">
        <f t="shared" si="565"/>
        <v>-329.5598</v>
      </c>
      <c r="AE1839" s="15">
        <f t="shared" si="568"/>
        <v>-139.0118930928013</v>
      </c>
      <c r="AF1839" s="15">
        <f t="shared" si="569"/>
        <v>-130.15097036054021</v>
      </c>
      <c r="AG1839" s="15">
        <f t="shared" si="570"/>
        <v>-134.59007991153703</v>
      </c>
      <c r="AH1839" s="15">
        <f t="shared" si="581"/>
        <v>-136.78860942992708</v>
      </c>
      <c r="AI1839" s="17">
        <f t="shared" si="571"/>
        <v>1.2660460120173733</v>
      </c>
      <c r="AJ1839" s="17">
        <f t="shared" si="572"/>
        <v>0.94459149443434898</v>
      </c>
      <c r="AK1839" s="17">
        <f t="shared" si="573"/>
        <v>0.93356871542247211</v>
      </c>
      <c r="AL1839" s="17">
        <f t="shared" si="574"/>
        <v>0.93905851689459829</v>
      </c>
      <c r="AM1839" s="17">
        <f t="shared" si="575"/>
        <v>0.94180139252479877</v>
      </c>
      <c r="AN1839" s="17">
        <f t="shared" si="577"/>
        <v>6.7985668856462844E-5</v>
      </c>
      <c r="AO1839" s="17">
        <f t="shared" si="578"/>
        <v>9.3905851689459823</v>
      </c>
      <c r="AP1839" s="17">
        <f t="shared" si="579"/>
        <v>12.660460120173733</v>
      </c>
      <c r="AQ1839" s="17">
        <f t="shared" si="580"/>
        <v>1.3826215449782253</v>
      </c>
    </row>
    <row r="1840" spans="2:43" x14ac:dyDescent="0.45">
      <c r="B1840">
        <f>INDEX(RawData!$A$2:$A$1048576,MATCH(FmtData!$B$4+(ROW()-10),RawData!$A$2:$A$1048576,0))</f>
        <v>2028</v>
      </c>
      <c r="C1840" s="23">
        <f>LEFT(INDEX(RawData!$B$2:$B$1048576, MATCH(FmtData!$B$4+(ROW()-10),RawData!$A$2:$A$1048576,0)),10)+MID(INDEX(RawData!$B$2:$B$1048576, MATCH(FmtData!$B$4+(ROW()-10),RawData!$A$2:$A$1048576,0)),12,8)-$B$5/24</f>
        <v>42202.533831018518</v>
      </c>
      <c r="D1840" s="7">
        <f>MID(INDEX(RawData!$B$2:$B$1048576, MATCH(FmtData!$B$4+(ROW()-10),RawData!$A$2:$A$1048576,0)),12,8)+$B$5/24</f>
        <v>1.0338310185185184</v>
      </c>
      <c r="E1840" s="8">
        <f>INDEX(RawData!$D$2:$D$1048576,MATCH(FmtData!$B$4+(ROW()-10),RawData!$A$2:$A$1048576,0))</f>
        <v>70.595399999999998</v>
      </c>
      <c r="F1840">
        <f>INDEX(RawData!$D$2:$D$1048576,MATCH(FmtData!$B$4+(ROW()-10),RawData!$A$2:$A$1048576,0))</f>
        <v>70.595399999999998</v>
      </c>
      <c r="G1840">
        <f>INDEX(RawData!E$2:E$1048576,MATCH(FmtData!$B$4+(ROW()-10),RawData!$A$2:$A$1048576,0))</f>
        <v>11.5886</v>
      </c>
      <c r="H1840">
        <f>INDEX(RawData!F$2:F$1048576,MATCH(FmtData!$B$4+(ROW()-10),RawData!$A$2:$A$1048576,0))</f>
        <v>-1.0764199999999999</v>
      </c>
      <c r="I1840">
        <f>INDEX(RawData!G$2:G$1048576,MATCH(FmtData!$B$4+(ROW()-10),RawData!$A$2:$A$1048576,0))</f>
        <v>-29008.1</v>
      </c>
      <c r="J1840">
        <f>INDEX(RawData!H$2:H$1048576,MATCH(FmtData!$B$4+(ROW()-10),RawData!$A$2:$A$1048576,0))</f>
        <v>5.0845300000000003E-2</v>
      </c>
      <c r="K1840">
        <f>INDEX(RawData!I$2:I$1048576,MATCH(FmtData!$B$4+(ROW()-10),RawData!$A$2:$A$1048576,0))</f>
        <v>-0.61577599999999999</v>
      </c>
      <c r="L1840">
        <f>INDEX(RawData!J$2:J$1048576,MATCH(FmtData!$B$4+(ROW()-10),RawData!$A$2:$A$1048576,0))</f>
        <v>171.1</v>
      </c>
      <c r="M1840">
        <f>INDEX(RawData!K$2:K$1048576,MATCH(FmtData!$B$4+(ROW()-10),RawData!$A$2:$A$1048576,0))</f>
        <v>177.8</v>
      </c>
      <c r="N1840">
        <f>INDEX(RawData!L$2:L$1048576,MATCH(FmtData!$B$4+(ROW()-10),RawData!$A$2:$A$1048576,0))</f>
        <v>22.7</v>
      </c>
      <c r="O1840">
        <f>INDEX(RawData!M$2:M$1048576,MATCH(FmtData!$B$4+(ROW()-10),RawData!$A$2:$A$1048576,0))</f>
        <v>165.6</v>
      </c>
      <c r="P1840">
        <f>INDEX(RawData!N$2:N$1048576,MATCH(FmtData!$B$4+(ROW()-10),RawData!$A$2:$A$1048576,0))</f>
        <v>21.6</v>
      </c>
      <c r="Q1840">
        <f>INDEX(RawData!O$2:O$1048576,MATCH(FmtData!$B$4+(ROW()-10),RawData!$A$2:$A$1048576,0))</f>
        <v>181</v>
      </c>
      <c r="R1840" s="8">
        <f>INDEX(RawData!P$2:P$1048576,MATCH(FmtData!$B$4+(ROW()-10),RawData!$A$2:$A$1048576,0))</f>
        <v>50.661999999999999</v>
      </c>
      <c r="S1840">
        <f>INDEX(RawData!Q$2:Q$1048576,MATCH(FmtData!$B$4+(ROW()-10),RawData!$A$2:$A$1048576,0))</f>
        <v>507.21300000000002</v>
      </c>
      <c r="T1840" s="8">
        <f>INDEX(RawData!R$2:R$1048576,MATCH(FmtData!$B$4+(ROW()-10),RawData!$A$2:$A$1048576,0))</f>
        <v>-6.2378000000000003E-2</v>
      </c>
      <c r="U1840" s="8">
        <f>INDEX(RawData!S$2:S$1048576,MATCH(FmtData!$B$4+(ROW()-10),RawData!$A$2:$A$1048576,0))</f>
        <v>0.73620600000000003</v>
      </c>
      <c r="V1840" s="8">
        <f>INDEX(RawData!T$2:T$1048576,MATCH(FmtData!$B$4+(ROW()-10),RawData!$A$2:$A$1048576,0))</f>
        <v>0.22628599999999999</v>
      </c>
      <c r="W1840" s="3">
        <f t="shared" si="582"/>
        <v>-0.57155588000000013</v>
      </c>
      <c r="X1840" s="3">
        <f t="shared" si="583"/>
        <v>-0.53497683200000001</v>
      </c>
      <c r="Y1840" s="8">
        <f t="shared" si="566"/>
        <v>9.3851311600470044</v>
      </c>
      <c r="Z1840" s="8">
        <f t="shared" si="567"/>
        <v>9.4217102080470045</v>
      </c>
      <c r="AA1840" s="3">
        <f t="shared" si="584"/>
        <v>9.4034206840470045</v>
      </c>
      <c r="AB1840" s="41">
        <v>2</v>
      </c>
      <c r="AC1840" s="42" t="str">
        <f t="shared" si="576"/>
        <v>Dilatometer</v>
      </c>
      <c r="AD1840" s="15">
        <f t="shared" si="565"/>
        <v>-329.57150000000001</v>
      </c>
      <c r="AE1840" s="15">
        <f t="shared" si="568"/>
        <v>-138.7284542553142</v>
      </c>
      <c r="AF1840" s="15">
        <f t="shared" si="569"/>
        <v>-130.31459167515038</v>
      </c>
      <c r="AG1840" s="15">
        <f t="shared" si="570"/>
        <v>-134.52931988559226</v>
      </c>
      <c r="AH1840" s="15">
        <f t="shared" si="581"/>
        <v>-136.7278494039823</v>
      </c>
      <c r="AI1840" s="17">
        <f t="shared" si="571"/>
        <v>1.2660724675035229</v>
      </c>
      <c r="AJ1840" s="17">
        <f t="shared" si="572"/>
        <v>0.94423487479515178</v>
      </c>
      <c r="AK1840" s="17">
        <f t="shared" si="573"/>
        <v>0.93376992464361819</v>
      </c>
      <c r="AL1840" s="17">
        <f t="shared" si="574"/>
        <v>0.93898293980928649</v>
      </c>
      <c r="AM1840" s="17">
        <f t="shared" si="575"/>
        <v>0.94172537330963435</v>
      </c>
      <c r="AN1840" s="17">
        <f t="shared" si="577"/>
        <v>1.440048840208874E-4</v>
      </c>
      <c r="AO1840" s="17">
        <f t="shared" si="578"/>
        <v>9.3898293980928642</v>
      </c>
      <c r="AP1840" s="17">
        <f t="shared" si="579"/>
        <v>12.66072467503523</v>
      </c>
      <c r="AQ1840" s="17">
        <f t="shared" si="580"/>
        <v>7.9900305865541643E-2</v>
      </c>
    </row>
    <row r="1841" spans="2:43" x14ac:dyDescent="0.45">
      <c r="B1841">
        <f>INDEX(RawData!$A$2:$A$1048576,MATCH(FmtData!$B$4+(ROW()-10),RawData!$A$2:$A$1048576,0))</f>
        <v>2029</v>
      </c>
      <c r="C1841" s="23">
        <f>LEFT(INDEX(RawData!$B$2:$B$1048576, MATCH(FmtData!$B$4+(ROW()-10),RawData!$A$2:$A$1048576,0)),10)+MID(INDEX(RawData!$B$2:$B$1048576, MATCH(FmtData!$B$4+(ROW()-10),RawData!$A$2:$A$1048576,0)),12,8)-$B$5/24</f>
        <v>42202.534988425927</v>
      </c>
      <c r="D1841" s="7">
        <f>MID(INDEX(RawData!$B$2:$B$1048576, MATCH(FmtData!$B$4+(ROW()-10),RawData!$A$2:$A$1048576,0)),12,8)+$B$5/24</f>
        <v>1.0349884259259259</v>
      </c>
      <c r="E1841" s="8">
        <f>INDEX(RawData!$D$2:$D$1048576,MATCH(FmtData!$B$4+(ROW()-10),RawData!$A$2:$A$1048576,0))</f>
        <v>70.623199999999997</v>
      </c>
      <c r="F1841">
        <f>INDEX(RawData!$D$2:$D$1048576,MATCH(FmtData!$B$4+(ROW()-10),RawData!$A$2:$A$1048576,0))</f>
        <v>70.623199999999997</v>
      </c>
      <c r="G1841">
        <f>INDEX(RawData!E$2:E$1048576,MATCH(FmtData!$B$4+(ROW()-10),RawData!$A$2:$A$1048576,0))</f>
        <v>2.0490699999999999</v>
      </c>
      <c r="H1841">
        <f>INDEX(RawData!F$2:F$1048576,MATCH(FmtData!$B$4+(ROW()-10),RawData!$A$2:$A$1048576,0))</f>
        <v>-1.0764199999999999</v>
      </c>
      <c r="I1841">
        <f>INDEX(RawData!G$2:G$1048576,MATCH(FmtData!$B$4+(ROW()-10),RawData!$A$2:$A$1048576,0))</f>
        <v>-29008.1</v>
      </c>
      <c r="J1841">
        <f>INDEX(RawData!H$2:H$1048576,MATCH(FmtData!$B$4+(ROW()-10),RawData!$A$2:$A$1048576,0))</f>
        <v>5.0845300000000003E-2</v>
      </c>
      <c r="K1841">
        <f>INDEX(RawData!I$2:I$1048576,MATCH(FmtData!$B$4+(ROW()-10),RawData!$A$2:$A$1048576,0))</f>
        <v>-0.61458100000000004</v>
      </c>
      <c r="L1841">
        <f>INDEX(RawData!J$2:J$1048576,MATCH(FmtData!$B$4+(ROW()-10),RawData!$A$2:$A$1048576,0))</f>
        <v>178.2</v>
      </c>
      <c r="M1841">
        <f>INDEX(RawData!K$2:K$1048576,MATCH(FmtData!$B$4+(ROW()-10),RawData!$A$2:$A$1048576,0))</f>
        <v>170.7</v>
      </c>
      <c r="N1841">
        <f>INDEX(RawData!L$2:L$1048576,MATCH(FmtData!$B$4+(ROW()-10),RawData!$A$2:$A$1048576,0))</f>
        <v>22.7</v>
      </c>
      <c r="O1841">
        <f>INDEX(RawData!M$2:M$1048576,MATCH(FmtData!$B$4+(ROW()-10),RawData!$A$2:$A$1048576,0))</f>
        <v>174.3</v>
      </c>
      <c r="P1841">
        <f>INDEX(RawData!N$2:N$1048576,MATCH(FmtData!$B$4+(ROW()-10),RawData!$A$2:$A$1048576,0))</f>
        <v>21.6</v>
      </c>
      <c r="Q1841">
        <f>INDEX(RawData!O$2:O$1048576,MATCH(FmtData!$B$4+(ROW()-10),RawData!$A$2:$A$1048576,0))</f>
        <v>181</v>
      </c>
      <c r="R1841" s="8">
        <f>INDEX(RawData!P$2:P$1048576,MATCH(FmtData!$B$4+(ROW()-10),RawData!$A$2:$A$1048576,0))</f>
        <v>50.6464</v>
      </c>
      <c r="S1841">
        <f>INDEX(RawData!Q$2:Q$1048576,MATCH(FmtData!$B$4+(ROW()-10),RawData!$A$2:$A$1048576,0))</f>
        <v>507.21300000000002</v>
      </c>
      <c r="T1841" s="8">
        <f>INDEX(RawData!R$2:R$1048576,MATCH(FmtData!$B$4+(ROW()-10),RawData!$A$2:$A$1048576,0))</f>
        <v>-6.2378000000000003E-2</v>
      </c>
      <c r="U1841" s="8">
        <f>INDEX(RawData!S$2:S$1048576,MATCH(FmtData!$B$4+(ROW()-10),RawData!$A$2:$A$1048576,0))</f>
        <v>0.73580999999999996</v>
      </c>
      <c r="V1841" s="8">
        <f>INDEX(RawData!T$2:T$1048576,MATCH(FmtData!$B$4+(ROW()-10),RawData!$A$2:$A$1048576,0))</f>
        <v>0.22550999999999999</v>
      </c>
      <c r="W1841" s="3">
        <f t="shared" si="582"/>
        <v>-0.57055003999999998</v>
      </c>
      <c r="X1841" s="3">
        <f t="shared" si="583"/>
        <v>-0.53300579199999998</v>
      </c>
      <c r="Y1841" s="8">
        <f t="shared" si="566"/>
        <v>9.3861370000470039</v>
      </c>
      <c r="Z1841" s="8">
        <f t="shared" si="567"/>
        <v>9.4236812480470036</v>
      </c>
      <c r="AA1841" s="3">
        <f t="shared" si="584"/>
        <v>9.4049091240470037</v>
      </c>
      <c r="AB1841" s="41">
        <v>2</v>
      </c>
      <c r="AC1841" s="42" t="str">
        <f t="shared" si="576"/>
        <v>Dilatometer</v>
      </c>
      <c r="AD1841" s="15">
        <f t="shared" si="565"/>
        <v>-329.58709999999996</v>
      </c>
      <c r="AE1841" s="15">
        <f t="shared" si="568"/>
        <v>-138.49792583683052</v>
      </c>
      <c r="AF1841" s="15">
        <f t="shared" si="569"/>
        <v>-129.85944345789403</v>
      </c>
      <c r="AG1841" s="15">
        <f t="shared" si="570"/>
        <v>-134.18689970208686</v>
      </c>
      <c r="AH1841" s="15">
        <f t="shared" si="581"/>
        <v>-136.38542922047691</v>
      </c>
      <c r="AI1841" s="17">
        <f t="shared" si="571"/>
        <v>1.2661077432049803</v>
      </c>
      <c r="AJ1841" s="17">
        <f t="shared" si="572"/>
        <v>0.94394502497164068</v>
      </c>
      <c r="AK1841" s="17">
        <f t="shared" si="573"/>
        <v>0.93321043230532641</v>
      </c>
      <c r="AL1841" s="17">
        <f t="shared" si="574"/>
        <v>0.93855724372633798</v>
      </c>
      <c r="AM1841" s="17">
        <f t="shared" si="575"/>
        <v>0.94129718755023195</v>
      </c>
      <c r="AN1841" s="17">
        <f t="shared" si="577"/>
        <v>5.7219064342328707E-4</v>
      </c>
      <c r="AO1841" s="17">
        <f t="shared" si="578"/>
        <v>9.3855724372633791</v>
      </c>
      <c r="AP1841" s="17">
        <f t="shared" si="579"/>
        <v>12.661077432049803</v>
      </c>
      <c r="AQ1841" s="17">
        <f t="shared" si="580"/>
        <v>1.4127791082607512E-2</v>
      </c>
    </row>
    <row r="1842" spans="2:43" x14ac:dyDescent="0.45">
      <c r="B1842">
        <f>INDEX(RawData!$A$2:$A$1048576,MATCH(FmtData!$B$4+(ROW()-10),RawData!$A$2:$A$1048576,0))</f>
        <v>2030</v>
      </c>
      <c r="C1842" s="23">
        <f>LEFT(INDEX(RawData!$B$2:$B$1048576, MATCH(FmtData!$B$4+(ROW()-10),RawData!$A$2:$A$1048576,0)),10)+MID(INDEX(RawData!$B$2:$B$1048576, MATCH(FmtData!$B$4+(ROW()-10),RawData!$A$2:$A$1048576,0)),12,8)-$B$5/24</f>
        <v>42202.536145833335</v>
      </c>
      <c r="D1842" s="7">
        <f>MID(INDEX(RawData!$B$2:$B$1048576, MATCH(FmtData!$B$4+(ROW()-10),RawData!$A$2:$A$1048576,0)),12,8)+$B$5/24</f>
        <v>1.0361458333333333</v>
      </c>
      <c r="E1842" s="8">
        <f>INDEX(RawData!$D$2:$D$1048576,MATCH(FmtData!$B$4+(ROW()-10),RawData!$A$2:$A$1048576,0))</f>
        <v>70.650800000000004</v>
      </c>
      <c r="F1842">
        <f>INDEX(RawData!$D$2:$D$1048576,MATCH(FmtData!$B$4+(ROW()-10),RawData!$A$2:$A$1048576,0))</f>
        <v>70.650800000000004</v>
      </c>
      <c r="G1842">
        <f>INDEX(RawData!E$2:E$1048576,MATCH(FmtData!$B$4+(ROW()-10),RawData!$A$2:$A$1048576,0))</f>
        <v>2.0490699999999999</v>
      </c>
      <c r="H1842">
        <f>INDEX(RawData!F$2:F$1048576,MATCH(FmtData!$B$4+(ROW()-10),RawData!$A$2:$A$1048576,0))</f>
        <v>-1.0764199999999999</v>
      </c>
      <c r="I1842">
        <f>INDEX(RawData!G$2:G$1048576,MATCH(FmtData!$B$4+(ROW()-10),RawData!$A$2:$A$1048576,0))</f>
        <v>-29008.1</v>
      </c>
      <c r="J1842">
        <f>INDEX(RawData!H$2:H$1048576,MATCH(FmtData!$B$4+(ROW()-10),RawData!$A$2:$A$1048576,0))</f>
        <v>5.0826799999999998E-2</v>
      </c>
      <c r="K1842">
        <f>INDEX(RawData!I$2:I$1048576,MATCH(FmtData!$B$4+(ROW()-10),RawData!$A$2:$A$1048576,0))</f>
        <v>-0.61477000000000004</v>
      </c>
      <c r="L1842">
        <f>INDEX(RawData!J$2:J$1048576,MATCH(FmtData!$B$4+(ROW()-10),RawData!$A$2:$A$1048576,0))</f>
        <v>164.6</v>
      </c>
      <c r="M1842">
        <f>INDEX(RawData!K$2:K$1048576,MATCH(FmtData!$B$4+(ROW()-10),RawData!$A$2:$A$1048576,0))</f>
        <v>156.5</v>
      </c>
      <c r="N1842">
        <f>INDEX(RawData!L$2:L$1048576,MATCH(FmtData!$B$4+(ROW()-10),RawData!$A$2:$A$1048576,0))</f>
        <v>22.8</v>
      </c>
      <c r="O1842">
        <f>INDEX(RawData!M$2:M$1048576,MATCH(FmtData!$B$4+(ROW()-10),RawData!$A$2:$A$1048576,0))</f>
        <v>160.5</v>
      </c>
      <c r="P1842">
        <f>INDEX(RawData!N$2:N$1048576,MATCH(FmtData!$B$4+(ROW()-10),RawData!$A$2:$A$1048576,0))</f>
        <v>21.6</v>
      </c>
      <c r="Q1842">
        <f>INDEX(RawData!O$2:O$1048576,MATCH(FmtData!$B$4+(ROW()-10),RawData!$A$2:$A$1048576,0))</f>
        <v>180.7</v>
      </c>
      <c r="R1842" s="8">
        <f>INDEX(RawData!P$2:P$1048576,MATCH(FmtData!$B$4+(ROW()-10),RawData!$A$2:$A$1048576,0))</f>
        <v>50.6464</v>
      </c>
      <c r="S1842">
        <f>INDEX(RawData!Q$2:Q$1048576,MATCH(FmtData!$B$4+(ROW()-10),RawData!$A$2:$A$1048576,0))</f>
        <v>507.21300000000002</v>
      </c>
      <c r="T1842" s="8">
        <f>INDEX(RawData!R$2:R$1048576,MATCH(FmtData!$B$4+(ROW()-10),RawData!$A$2:$A$1048576,0))</f>
        <v>-6.2378000000000003E-2</v>
      </c>
      <c r="U1842" s="8">
        <f>INDEX(RawData!S$2:S$1048576,MATCH(FmtData!$B$4+(ROW()-10),RawData!$A$2:$A$1048576,0))</f>
        <v>0.73611499999999996</v>
      </c>
      <c r="V1842" s="8">
        <f>INDEX(RawData!T$2:T$1048576,MATCH(FmtData!$B$4+(ROW()-10),RawData!$A$2:$A$1048576,0))</f>
        <v>0.22541700000000001</v>
      </c>
      <c r="W1842" s="3">
        <f t="shared" si="582"/>
        <v>-0.57132474</v>
      </c>
      <c r="X1842" s="3">
        <f t="shared" si="583"/>
        <v>-0.53276957200000008</v>
      </c>
      <c r="Y1842" s="8">
        <f t="shared" si="566"/>
        <v>9.3853623000470048</v>
      </c>
      <c r="Z1842" s="8">
        <f t="shared" si="567"/>
        <v>9.423917468047005</v>
      </c>
      <c r="AA1842" s="3">
        <f t="shared" si="584"/>
        <v>9.404639884047004</v>
      </c>
      <c r="AB1842" s="41">
        <v>2</v>
      </c>
      <c r="AC1842" s="42" t="str">
        <f t="shared" si="576"/>
        <v>Dilatometer</v>
      </c>
      <c r="AD1842" s="15">
        <f t="shared" si="565"/>
        <v>-329.58709999999996</v>
      </c>
      <c r="AE1842" s="15">
        <f t="shared" si="568"/>
        <v>-138.67548345667296</v>
      </c>
      <c r="AF1842" s="15">
        <f t="shared" si="569"/>
        <v>-129.80488387824926</v>
      </c>
      <c r="AG1842" s="15">
        <f t="shared" si="570"/>
        <v>-134.24884684116137</v>
      </c>
      <c r="AH1842" s="15">
        <f t="shared" si="581"/>
        <v>-136.44737635955141</v>
      </c>
      <c r="AI1842" s="17">
        <f t="shared" si="571"/>
        <v>1.2661077432049803</v>
      </c>
      <c r="AJ1842" s="17">
        <f t="shared" si="572"/>
        <v>0.94416825737901255</v>
      </c>
      <c r="AK1842" s="17">
        <f t="shared" si="573"/>
        <v>0.93314340977425714</v>
      </c>
      <c r="AL1842" s="17">
        <f t="shared" si="574"/>
        <v>0.93863422768463467</v>
      </c>
      <c r="AM1842" s="17">
        <f t="shared" si="575"/>
        <v>0.94137462166393848</v>
      </c>
      <c r="AN1842" s="17">
        <f t="shared" si="577"/>
        <v>4.9475652971675554E-4</v>
      </c>
      <c r="AO1842" s="17">
        <f t="shared" si="578"/>
        <v>9.3863422768463458</v>
      </c>
      <c r="AP1842" s="17">
        <f t="shared" si="579"/>
        <v>12.661077432049803</v>
      </c>
      <c r="AQ1842" s="17">
        <f t="shared" si="580"/>
        <v>1.4127791082607512E-2</v>
      </c>
    </row>
    <row r="1843" spans="2:43" x14ac:dyDescent="0.45">
      <c r="B1843">
        <f>INDEX(RawData!$A$2:$A$1048576,MATCH(FmtData!$B$4+(ROW()-10),RawData!$A$2:$A$1048576,0))</f>
        <v>2031</v>
      </c>
      <c r="C1843" s="23">
        <f>LEFT(INDEX(RawData!$B$2:$B$1048576, MATCH(FmtData!$B$4+(ROW()-10),RawData!$A$2:$A$1048576,0)),10)+MID(INDEX(RawData!$B$2:$B$1048576, MATCH(FmtData!$B$4+(ROW()-10),RawData!$A$2:$A$1048576,0)),12,8)-$B$5/24</f>
        <v>42202.537314814814</v>
      </c>
      <c r="D1843" s="7">
        <f>MID(INDEX(RawData!$B$2:$B$1048576, MATCH(FmtData!$B$4+(ROW()-10),RawData!$A$2:$A$1048576,0)),12,8)+$B$5/24</f>
        <v>1.037314814814815</v>
      </c>
      <c r="E1843" s="8">
        <f>INDEX(RawData!$D$2:$D$1048576,MATCH(FmtData!$B$4+(ROW()-10),RawData!$A$2:$A$1048576,0))</f>
        <v>70.678600000000003</v>
      </c>
      <c r="F1843">
        <f>INDEX(RawData!$D$2:$D$1048576,MATCH(FmtData!$B$4+(ROW()-10),RawData!$A$2:$A$1048576,0))</f>
        <v>70.678600000000003</v>
      </c>
      <c r="G1843">
        <f>INDEX(RawData!E$2:E$1048576,MATCH(FmtData!$B$4+(ROW()-10),RawData!$A$2:$A$1048576,0))</f>
        <v>2.0490699999999999</v>
      </c>
      <c r="H1843">
        <f>INDEX(RawData!F$2:F$1048576,MATCH(FmtData!$B$4+(ROW()-10),RawData!$A$2:$A$1048576,0))</f>
        <v>-1.0764199999999999</v>
      </c>
      <c r="I1843">
        <f>INDEX(RawData!G$2:G$1048576,MATCH(FmtData!$B$4+(ROW()-10),RawData!$A$2:$A$1048576,0))</f>
        <v>-29008.1</v>
      </c>
      <c r="J1843">
        <f>INDEX(RawData!H$2:H$1048576,MATCH(FmtData!$B$4+(ROW()-10),RawData!$A$2:$A$1048576,0))</f>
        <v>5.0845300000000003E-2</v>
      </c>
      <c r="K1843">
        <f>INDEX(RawData!I$2:I$1048576,MATCH(FmtData!$B$4+(ROW()-10),RawData!$A$2:$A$1048576,0))</f>
        <v>-0.61495900000000003</v>
      </c>
      <c r="L1843">
        <f>INDEX(RawData!J$2:J$1048576,MATCH(FmtData!$B$4+(ROW()-10),RawData!$A$2:$A$1048576,0))</f>
        <v>161.1</v>
      </c>
      <c r="M1843">
        <f>INDEX(RawData!K$2:K$1048576,MATCH(FmtData!$B$4+(ROW()-10),RawData!$A$2:$A$1048576,0))</f>
        <v>109.4</v>
      </c>
      <c r="N1843">
        <f>INDEX(RawData!L$2:L$1048576,MATCH(FmtData!$B$4+(ROW()-10),RawData!$A$2:$A$1048576,0))</f>
        <v>22.8</v>
      </c>
      <c r="O1843">
        <f>INDEX(RawData!M$2:M$1048576,MATCH(FmtData!$B$4+(ROW()-10),RawData!$A$2:$A$1048576,0))</f>
        <v>83</v>
      </c>
      <c r="P1843">
        <f>INDEX(RawData!N$2:N$1048576,MATCH(FmtData!$B$4+(ROW()-10),RawData!$A$2:$A$1048576,0))</f>
        <v>21.7</v>
      </c>
      <c r="Q1843">
        <f>INDEX(RawData!O$2:O$1048576,MATCH(FmtData!$B$4+(ROW()-10),RawData!$A$2:$A$1048576,0))</f>
        <v>180.2</v>
      </c>
      <c r="R1843" s="8">
        <f>INDEX(RawData!P$2:P$1048576,MATCH(FmtData!$B$4+(ROW()-10),RawData!$A$2:$A$1048576,0))</f>
        <v>50.6464</v>
      </c>
      <c r="S1843">
        <f>INDEX(RawData!Q$2:Q$1048576,MATCH(FmtData!$B$4+(ROW()-10),RawData!$A$2:$A$1048576,0))</f>
        <v>507.21300000000002</v>
      </c>
      <c r="T1843" s="8">
        <f>INDEX(RawData!R$2:R$1048576,MATCH(FmtData!$B$4+(ROW()-10),RawData!$A$2:$A$1048576,0))</f>
        <v>-6.2378000000000003E-2</v>
      </c>
      <c r="U1843" s="8">
        <f>INDEX(RawData!S$2:S$1048576,MATCH(FmtData!$B$4+(ROW()-10),RawData!$A$2:$A$1048576,0))</f>
        <v>0.73495699999999997</v>
      </c>
      <c r="V1843" s="8">
        <f>INDEX(RawData!T$2:T$1048576,MATCH(FmtData!$B$4+(ROW()-10),RawData!$A$2:$A$1048576,0))</f>
        <v>0.22792899999999999</v>
      </c>
      <c r="W1843" s="3">
        <f t="shared" si="582"/>
        <v>-0.56838341999999997</v>
      </c>
      <c r="X1843" s="3">
        <f t="shared" si="583"/>
        <v>-0.53915005199999999</v>
      </c>
      <c r="Y1843" s="8">
        <f t="shared" si="566"/>
        <v>9.3883036200470045</v>
      </c>
      <c r="Z1843" s="8">
        <f t="shared" si="567"/>
        <v>9.4175369880470043</v>
      </c>
      <c r="AA1843" s="3">
        <f t="shared" si="584"/>
        <v>9.4029203040470044</v>
      </c>
      <c r="AB1843" s="41">
        <v>2</v>
      </c>
      <c r="AC1843" s="42" t="str">
        <f t="shared" si="576"/>
        <v>Dilatometer</v>
      </c>
      <c r="AD1843" s="15">
        <f t="shared" si="565"/>
        <v>-329.58709999999996</v>
      </c>
      <c r="AE1843" s="15">
        <f t="shared" si="568"/>
        <v>-138.0011983699909</v>
      </c>
      <c r="AF1843" s="15">
        <f t="shared" si="569"/>
        <v>-131.27766372210658</v>
      </c>
      <c r="AG1843" s="15">
        <f t="shared" si="570"/>
        <v>-134.64441064126265</v>
      </c>
      <c r="AH1843" s="15">
        <f t="shared" si="581"/>
        <v>-136.8429401596527</v>
      </c>
      <c r="AI1843" s="17">
        <f t="shared" si="571"/>
        <v>1.2661077432049803</v>
      </c>
      <c r="AJ1843" s="17">
        <f t="shared" si="572"/>
        <v>0.94332108005990956</v>
      </c>
      <c r="AK1843" s="17">
        <f t="shared" si="573"/>
        <v>0.93495599830675913</v>
      </c>
      <c r="AL1843" s="17">
        <f t="shared" si="574"/>
        <v>0.93912610712683064</v>
      </c>
      <c r="AM1843" s="17">
        <f t="shared" si="575"/>
        <v>0.94186937819365524</v>
      </c>
      <c r="AN1843" s="17">
        <f t="shared" si="577"/>
        <v>0</v>
      </c>
      <c r="AO1843" s="17">
        <f t="shared" si="578"/>
        <v>9.3912610712683069</v>
      </c>
      <c r="AP1843" s="17">
        <f t="shared" si="579"/>
        <v>12.661077432049803</v>
      </c>
      <c r="AQ1843" s="17">
        <f t="shared" si="580"/>
        <v>1.4127791082607512E-2</v>
      </c>
    </row>
    <row r="1844" spans="2:43" x14ac:dyDescent="0.45">
      <c r="B1844" t="e">
        <f>INDEX(RawData!$A$2:$A$1048576,MATCH(FmtData!$B$4+(ROW()-10),RawData!$A$2:$A$1048576,0))</f>
        <v>#N/A</v>
      </c>
      <c r="C18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44" s="7" t="e">
        <f>MID(INDEX(RawData!$B$2:$B$1048576, MATCH(FmtData!$B$4+(ROW()-10),RawData!$A$2:$A$1048576,0)),12,8)+$B$5/24</f>
        <v>#N/A</v>
      </c>
      <c r="E1844" s="8" t="e">
        <f>INDEX(RawData!$D$2:$D$1048576,MATCH(FmtData!$B$4+(ROW()-10),RawData!$A$2:$A$1048576,0))</f>
        <v>#N/A</v>
      </c>
      <c r="F1844" t="e">
        <f>INDEX(RawData!$D$2:$D$1048576,MATCH(FmtData!$B$4+(ROW()-10),RawData!$A$2:$A$1048576,0))</f>
        <v>#N/A</v>
      </c>
      <c r="G1844" t="e">
        <f>INDEX(RawData!E$2:E$1048576,MATCH(FmtData!$B$4+(ROW()-10),RawData!$A$2:$A$1048576,0))</f>
        <v>#N/A</v>
      </c>
      <c r="H1844" t="e">
        <f>INDEX(RawData!F$2:F$1048576,MATCH(FmtData!$B$4+(ROW()-10),RawData!$A$2:$A$1048576,0))</f>
        <v>#N/A</v>
      </c>
      <c r="I1844" t="e">
        <f>INDEX(RawData!G$2:G$1048576,MATCH(FmtData!$B$4+(ROW()-10),RawData!$A$2:$A$1048576,0))</f>
        <v>#N/A</v>
      </c>
      <c r="J1844" t="e">
        <f>INDEX(RawData!H$2:H$1048576,MATCH(FmtData!$B$4+(ROW()-10),RawData!$A$2:$A$1048576,0))</f>
        <v>#N/A</v>
      </c>
      <c r="K1844" t="e">
        <f>INDEX(RawData!I$2:I$1048576,MATCH(FmtData!$B$4+(ROW()-10),RawData!$A$2:$A$1048576,0))</f>
        <v>#N/A</v>
      </c>
      <c r="L1844" t="e">
        <f>INDEX(RawData!J$2:J$1048576,MATCH(FmtData!$B$4+(ROW()-10),RawData!$A$2:$A$1048576,0))</f>
        <v>#N/A</v>
      </c>
      <c r="M1844" t="e">
        <f>INDEX(RawData!K$2:K$1048576,MATCH(FmtData!$B$4+(ROW()-10),RawData!$A$2:$A$1048576,0))</f>
        <v>#N/A</v>
      </c>
      <c r="N1844" t="e">
        <f>INDEX(RawData!L$2:L$1048576,MATCH(FmtData!$B$4+(ROW()-10),RawData!$A$2:$A$1048576,0))</f>
        <v>#N/A</v>
      </c>
      <c r="O1844" t="e">
        <f>INDEX(RawData!M$2:M$1048576,MATCH(FmtData!$B$4+(ROW()-10),RawData!$A$2:$A$1048576,0))</f>
        <v>#N/A</v>
      </c>
      <c r="P1844" t="e">
        <f>INDEX(RawData!N$2:N$1048576,MATCH(FmtData!$B$4+(ROW()-10),RawData!$A$2:$A$1048576,0))</f>
        <v>#N/A</v>
      </c>
      <c r="Q1844" t="e">
        <f>INDEX(RawData!O$2:O$1048576,MATCH(FmtData!$B$4+(ROW()-10),RawData!$A$2:$A$1048576,0))</f>
        <v>#N/A</v>
      </c>
      <c r="R1844" s="8" t="e">
        <f>INDEX(RawData!P$2:P$1048576,MATCH(FmtData!$B$4+(ROW()-10),RawData!$A$2:$A$1048576,0))</f>
        <v>#N/A</v>
      </c>
      <c r="S1844" t="e">
        <f>INDEX(RawData!Q$2:Q$1048576,MATCH(FmtData!$B$4+(ROW()-10),RawData!$A$2:$A$1048576,0))</f>
        <v>#N/A</v>
      </c>
      <c r="T1844" s="8" t="e">
        <f>INDEX(RawData!R$2:R$1048576,MATCH(FmtData!$B$4+(ROW()-10),RawData!$A$2:$A$1048576,0))</f>
        <v>#N/A</v>
      </c>
      <c r="U1844" s="8" t="e">
        <f>INDEX(RawData!S$2:S$1048576,MATCH(FmtData!$B$4+(ROW()-10),RawData!$A$2:$A$1048576,0))</f>
        <v>#N/A</v>
      </c>
      <c r="V1844" s="8" t="e">
        <f>INDEX(RawData!T$2:T$1048576,MATCH(FmtData!$B$4+(ROW()-10),RawData!$A$2:$A$1048576,0))</f>
        <v>#N/A</v>
      </c>
      <c r="W1844" s="3" t="e">
        <f t="shared" si="582"/>
        <v>#N/A</v>
      </c>
      <c r="X1844" s="3" t="e">
        <f t="shared" si="583"/>
        <v>#N/A</v>
      </c>
      <c r="Y1844" s="8" t="e">
        <f t="shared" si="566"/>
        <v>#N/A</v>
      </c>
      <c r="Z1844" s="8" t="e">
        <f t="shared" si="567"/>
        <v>#N/A</v>
      </c>
      <c r="AA1844" s="3" t="e">
        <f t="shared" si="584"/>
        <v>#N/A</v>
      </c>
      <c r="AB1844" s="41">
        <v>2</v>
      </c>
      <c r="AC1844" s="42" t="str">
        <f t="shared" si="576"/>
        <v>Dilatometer</v>
      </c>
      <c r="AD1844" s="15" t="e">
        <f t="shared" si="565"/>
        <v>#N/A</v>
      </c>
      <c r="AE1844" s="15" t="e">
        <f t="shared" si="568"/>
        <v>#N/A</v>
      </c>
      <c r="AF1844" s="15" t="e">
        <f t="shared" si="569"/>
        <v>#N/A</v>
      </c>
      <c r="AG1844" s="15" t="e">
        <f t="shared" si="570"/>
        <v>#N/A</v>
      </c>
      <c r="AH1844" s="15" t="e">
        <f t="shared" si="581"/>
        <v>#N/A</v>
      </c>
      <c r="AI1844" s="17" t="e">
        <f t="shared" si="571"/>
        <v>#N/A</v>
      </c>
      <c r="AJ1844" s="17" t="e">
        <f t="shared" si="572"/>
        <v>#N/A</v>
      </c>
      <c r="AK1844" s="17" t="e">
        <f t="shared" si="573"/>
        <v>#N/A</v>
      </c>
      <c r="AL1844" s="17" t="e">
        <f t="shared" si="574"/>
        <v>#N/A</v>
      </c>
      <c r="AM1844" s="17" t="e">
        <f t="shared" si="575"/>
        <v>#N/A</v>
      </c>
      <c r="AN1844" s="17" t="e">
        <f t="shared" si="577"/>
        <v>#N/A</v>
      </c>
      <c r="AO1844" s="17" t="e">
        <f t="shared" si="578"/>
        <v>#N/A</v>
      </c>
      <c r="AP1844" s="17" t="e">
        <f t="shared" si="579"/>
        <v>#N/A</v>
      </c>
      <c r="AQ1844" s="17" t="e">
        <f t="shared" si="580"/>
        <v>#N/A</v>
      </c>
    </row>
    <row r="1845" spans="2:43" x14ac:dyDescent="0.45">
      <c r="B1845" t="e">
        <f>INDEX(RawData!$A$2:$A$1048576,MATCH(FmtData!$B$4+(ROW()-10),RawData!$A$2:$A$1048576,0))</f>
        <v>#N/A</v>
      </c>
      <c r="C18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45" s="7" t="e">
        <f>MID(INDEX(RawData!$B$2:$B$1048576, MATCH(FmtData!$B$4+(ROW()-10),RawData!$A$2:$A$1048576,0)),12,8)+$B$5/24</f>
        <v>#N/A</v>
      </c>
      <c r="E1845" s="8" t="e">
        <f>INDEX(RawData!$D$2:$D$1048576,MATCH(FmtData!$B$4+(ROW()-10),RawData!$A$2:$A$1048576,0))</f>
        <v>#N/A</v>
      </c>
      <c r="F1845" t="e">
        <f>INDEX(RawData!$D$2:$D$1048576,MATCH(FmtData!$B$4+(ROW()-10),RawData!$A$2:$A$1048576,0))</f>
        <v>#N/A</v>
      </c>
      <c r="G1845" t="e">
        <f>INDEX(RawData!E$2:E$1048576,MATCH(FmtData!$B$4+(ROW()-10),RawData!$A$2:$A$1048576,0))</f>
        <v>#N/A</v>
      </c>
      <c r="H1845" t="e">
        <f>INDEX(RawData!F$2:F$1048576,MATCH(FmtData!$B$4+(ROW()-10),RawData!$A$2:$A$1048576,0))</f>
        <v>#N/A</v>
      </c>
      <c r="I1845" t="e">
        <f>INDEX(RawData!G$2:G$1048576,MATCH(FmtData!$B$4+(ROW()-10),RawData!$A$2:$A$1048576,0))</f>
        <v>#N/A</v>
      </c>
      <c r="J1845" t="e">
        <f>INDEX(RawData!H$2:H$1048576,MATCH(FmtData!$B$4+(ROW()-10),RawData!$A$2:$A$1048576,0))</f>
        <v>#N/A</v>
      </c>
      <c r="K1845" t="e">
        <f>INDEX(RawData!I$2:I$1048576,MATCH(FmtData!$B$4+(ROW()-10),RawData!$A$2:$A$1048576,0))</f>
        <v>#N/A</v>
      </c>
      <c r="L1845" t="e">
        <f>INDEX(RawData!J$2:J$1048576,MATCH(FmtData!$B$4+(ROW()-10),RawData!$A$2:$A$1048576,0))</f>
        <v>#N/A</v>
      </c>
      <c r="M1845" t="e">
        <f>INDEX(RawData!K$2:K$1048576,MATCH(FmtData!$B$4+(ROW()-10),RawData!$A$2:$A$1048576,0))</f>
        <v>#N/A</v>
      </c>
      <c r="N1845" t="e">
        <f>INDEX(RawData!L$2:L$1048576,MATCH(FmtData!$B$4+(ROW()-10),RawData!$A$2:$A$1048576,0))</f>
        <v>#N/A</v>
      </c>
      <c r="O1845" t="e">
        <f>INDEX(RawData!M$2:M$1048576,MATCH(FmtData!$B$4+(ROW()-10),RawData!$A$2:$A$1048576,0))</f>
        <v>#N/A</v>
      </c>
      <c r="P1845" t="e">
        <f>INDEX(RawData!N$2:N$1048576,MATCH(FmtData!$B$4+(ROW()-10),RawData!$A$2:$A$1048576,0))</f>
        <v>#N/A</v>
      </c>
      <c r="Q1845" t="e">
        <f>INDEX(RawData!O$2:O$1048576,MATCH(FmtData!$B$4+(ROW()-10),RawData!$A$2:$A$1048576,0))</f>
        <v>#N/A</v>
      </c>
      <c r="R1845" s="8" t="e">
        <f>INDEX(RawData!P$2:P$1048576,MATCH(FmtData!$B$4+(ROW()-10),RawData!$A$2:$A$1048576,0))</f>
        <v>#N/A</v>
      </c>
      <c r="S1845" t="e">
        <f>INDEX(RawData!Q$2:Q$1048576,MATCH(FmtData!$B$4+(ROW()-10),RawData!$A$2:$A$1048576,0))</f>
        <v>#N/A</v>
      </c>
      <c r="T1845" s="8" t="e">
        <f>INDEX(RawData!R$2:R$1048576,MATCH(FmtData!$B$4+(ROW()-10),RawData!$A$2:$A$1048576,0))</f>
        <v>#N/A</v>
      </c>
      <c r="U1845" s="8" t="e">
        <f>INDEX(RawData!S$2:S$1048576,MATCH(FmtData!$B$4+(ROW()-10),RawData!$A$2:$A$1048576,0))</f>
        <v>#N/A</v>
      </c>
      <c r="V1845" s="8" t="e">
        <f>INDEX(RawData!T$2:T$1048576,MATCH(FmtData!$B$4+(ROW()-10),RawData!$A$2:$A$1048576,0))</f>
        <v>#N/A</v>
      </c>
      <c r="W1845" s="3" t="e">
        <f t="shared" si="582"/>
        <v>#N/A</v>
      </c>
      <c r="X1845" s="3" t="e">
        <f t="shared" si="583"/>
        <v>#N/A</v>
      </c>
      <c r="Y1845" s="8" t="e">
        <f t="shared" si="566"/>
        <v>#N/A</v>
      </c>
      <c r="Z1845" s="8" t="e">
        <f t="shared" si="567"/>
        <v>#N/A</v>
      </c>
      <c r="AA1845" s="3" t="e">
        <f t="shared" si="584"/>
        <v>#N/A</v>
      </c>
      <c r="AB1845" s="41">
        <v>2</v>
      </c>
      <c r="AC1845" s="42" t="str">
        <f t="shared" si="576"/>
        <v>Dilatometer</v>
      </c>
      <c r="AD1845" s="15" t="e">
        <f t="shared" si="565"/>
        <v>#N/A</v>
      </c>
      <c r="AE1845" s="15" t="e">
        <f t="shared" si="568"/>
        <v>#N/A</v>
      </c>
      <c r="AF1845" s="15" t="e">
        <f t="shared" si="569"/>
        <v>#N/A</v>
      </c>
      <c r="AG1845" s="15" t="e">
        <f t="shared" si="570"/>
        <v>#N/A</v>
      </c>
      <c r="AH1845" s="15" t="e">
        <f t="shared" si="581"/>
        <v>#N/A</v>
      </c>
      <c r="AI1845" s="17" t="e">
        <f t="shared" si="571"/>
        <v>#N/A</v>
      </c>
      <c r="AJ1845" s="17" t="e">
        <f t="shared" si="572"/>
        <v>#N/A</v>
      </c>
      <c r="AK1845" s="17" t="e">
        <f t="shared" si="573"/>
        <v>#N/A</v>
      </c>
      <c r="AL1845" s="17" t="e">
        <f t="shared" si="574"/>
        <v>#N/A</v>
      </c>
      <c r="AM1845" s="17" t="e">
        <f t="shared" si="575"/>
        <v>#N/A</v>
      </c>
      <c r="AN1845" s="17" t="e">
        <f t="shared" si="577"/>
        <v>#N/A</v>
      </c>
      <c r="AO1845" s="17" t="e">
        <f t="shared" si="578"/>
        <v>#N/A</v>
      </c>
      <c r="AP1845" s="17" t="e">
        <f t="shared" si="579"/>
        <v>#N/A</v>
      </c>
      <c r="AQ1845" s="17" t="e">
        <f t="shared" si="580"/>
        <v>#N/A</v>
      </c>
    </row>
    <row r="1846" spans="2:43" x14ac:dyDescent="0.45">
      <c r="B1846" t="e">
        <f>INDEX(RawData!$A$2:$A$1048576,MATCH(FmtData!$B$4+(ROW()-10),RawData!$A$2:$A$1048576,0))</f>
        <v>#N/A</v>
      </c>
      <c r="C18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46" s="7" t="e">
        <f>MID(INDEX(RawData!$B$2:$B$1048576, MATCH(FmtData!$B$4+(ROW()-10),RawData!$A$2:$A$1048576,0)),12,8)+$B$5/24</f>
        <v>#N/A</v>
      </c>
      <c r="E1846" s="8" t="e">
        <f>INDEX(RawData!$D$2:$D$1048576,MATCH(FmtData!$B$4+(ROW()-10),RawData!$A$2:$A$1048576,0))</f>
        <v>#N/A</v>
      </c>
      <c r="F1846" t="e">
        <f>INDEX(RawData!$D$2:$D$1048576,MATCH(FmtData!$B$4+(ROW()-10),RawData!$A$2:$A$1048576,0))</f>
        <v>#N/A</v>
      </c>
      <c r="G1846" t="e">
        <f>INDEX(RawData!E$2:E$1048576,MATCH(FmtData!$B$4+(ROW()-10),RawData!$A$2:$A$1048576,0))</f>
        <v>#N/A</v>
      </c>
      <c r="H1846" t="e">
        <f>INDEX(RawData!F$2:F$1048576,MATCH(FmtData!$B$4+(ROW()-10),RawData!$A$2:$A$1048576,0))</f>
        <v>#N/A</v>
      </c>
      <c r="I1846" t="e">
        <f>INDEX(RawData!G$2:G$1048576,MATCH(FmtData!$B$4+(ROW()-10),RawData!$A$2:$A$1048576,0))</f>
        <v>#N/A</v>
      </c>
      <c r="J1846" t="e">
        <f>INDEX(RawData!H$2:H$1048576,MATCH(FmtData!$B$4+(ROW()-10),RawData!$A$2:$A$1048576,0))</f>
        <v>#N/A</v>
      </c>
      <c r="K1846" t="e">
        <f>INDEX(RawData!I$2:I$1048576,MATCH(FmtData!$B$4+(ROW()-10),RawData!$A$2:$A$1048576,0))</f>
        <v>#N/A</v>
      </c>
      <c r="L1846" t="e">
        <f>INDEX(RawData!J$2:J$1048576,MATCH(FmtData!$B$4+(ROW()-10),RawData!$A$2:$A$1048576,0))</f>
        <v>#N/A</v>
      </c>
      <c r="M1846" t="e">
        <f>INDEX(RawData!K$2:K$1048576,MATCH(FmtData!$B$4+(ROW()-10),RawData!$A$2:$A$1048576,0))</f>
        <v>#N/A</v>
      </c>
      <c r="N1846" t="e">
        <f>INDEX(RawData!L$2:L$1048576,MATCH(FmtData!$B$4+(ROW()-10),RawData!$A$2:$A$1048576,0))</f>
        <v>#N/A</v>
      </c>
      <c r="O1846" t="e">
        <f>INDEX(RawData!M$2:M$1048576,MATCH(FmtData!$B$4+(ROW()-10),RawData!$A$2:$A$1048576,0))</f>
        <v>#N/A</v>
      </c>
      <c r="P1846" t="e">
        <f>INDEX(RawData!N$2:N$1048576,MATCH(FmtData!$B$4+(ROW()-10),RawData!$A$2:$A$1048576,0))</f>
        <v>#N/A</v>
      </c>
      <c r="Q1846" t="e">
        <f>INDEX(RawData!O$2:O$1048576,MATCH(FmtData!$B$4+(ROW()-10),RawData!$A$2:$A$1048576,0))</f>
        <v>#N/A</v>
      </c>
      <c r="R1846" s="8" t="e">
        <f>INDEX(RawData!P$2:P$1048576,MATCH(FmtData!$B$4+(ROW()-10),RawData!$A$2:$A$1048576,0))</f>
        <v>#N/A</v>
      </c>
      <c r="S1846" t="e">
        <f>INDEX(RawData!Q$2:Q$1048576,MATCH(FmtData!$B$4+(ROW()-10),RawData!$A$2:$A$1048576,0))</f>
        <v>#N/A</v>
      </c>
      <c r="T1846" s="8" t="e">
        <f>INDEX(RawData!R$2:R$1048576,MATCH(FmtData!$B$4+(ROW()-10),RawData!$A$2:$A$1048576,0))</f>
        <v>#N/A</v>
      </c>
      <c r="U1846" s="8" t="e">
        <f>INDEX(RawData!S$2:S$1048576,MATCH(FmtData!$B$4+(ROW()-10),RawData!$A$2:$A$1048576,0))</f>
        <v>#N/A</v>
      </c>
      <c r="V1846" s="8" t="e">
        <f>INDEX(RawData!T$2:T$1048576,MATCH(FmtData!$B$4+(ROW()-10),RawData!$A$2:$A$1048576,0))</f>
        <v>#N/A</v>
      </c>
      <c r="W1846" s="3" t="e">
        <f t="shared" si="582"/>
        <v>#N/A</v>
      </c>
      <c r="X1846" s="3" t="e">
        <f t="shared" si="583"/>
        <v>#N/A</v>
      </c>
      <c r="Y1846" s="8" t="e">
        <f t="shared" si="566"/>
        <v>#N/A</v>
      </c>
      <c r="Z1846" s="8" t="e">
        <f t="shared" si="567"/>
        <v>#N/A</v>
      </c>
      <c r="AA1846" s="3" t="e">
        <f t="shared" si="584"/>
        <v>#N/A</v>
      </c>
      <c r="AB1846" s="41">
        <v>2</v>
      </c>
      <c r="AC1846" s="42" t="str">
        <f t="shared" si="576"/>
        <v>Dilatometer</v>
      </c>
      <c r="AD1846" s="15" t="e">
        <f t="shared" si="565"/>
        <v>#N/A</v>
      </c>
      <c r="AE1846" s="15" t="e">
        <f t="shared" si="568"/>
        <v>#N/A</v>
      </c>
      <c r="AF1846" s="15" t="e">
        <f t="shared" si="569"/>
        <v>#N/A</v>
      </c>
      <c r="AG1846" s="15" t="e">
        <f t="shared" si="570"/>
        <v>#N/A</v>
      </c>
      <c r="AH1846" s="15" t="e">
        <f t="shared" si="581"/>
        <v>#N/A</v>
      </c>
      <c r="AI1846" s="17" t="e">
        <f t="shared" si="571"/>
        <v>#N/A</v>
      </c>
      <c r="AJ1846" s="17" t="e">
        <f t="shared" si="572"/>
        <v>#N/A</v>
      </c>
      <c r="AK1846" s="17" t="e">
        <f t="shared" si="573"/>
        <v>#N/A</v>
      </c>
      <c r="AL1846" s="17" t="e">
        <f t="shared" si="574"/>
        <v>#N/A</v>
      </c>
      <c r="AM1846" s="17" t="e">
        <f t="shared" si="575"/>
        <v>#N/A</v>
      </c>
      <c r="AN1846" s="17" t="e">
        <f t="shared" si="577"/>
        <v>#N/A</v>
      </c>
      <c r="AO1846" s="17" t="e">
        <f t="shared" si="578"/>
        <v>#N/A</v>
      </c>
      <c r="AP1846" s="17" t="e">
        <f t="shared" si="579"/>
        <v>#N/A</v>
      </c>
      <c r="AQ1846" s="17" t="e">
        <f t="shared" si="580"/>
        <v>#N/A</v>
      </c>
    </row>
    <row r="1847" spans="2:43" x14ac:dyDescent="0.45">
      <c r="B1847" t="e">
        <f>INDEX(RawData!$A$2:$A$1048576,MATCH(FmtData!$B$4+(ROW()-10),RawData!$A$2:$A$1048576,0))</f>
        <v>#N/A</v>
      </c>
      <c r="C18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47" s="7" t="e">
        <f>MID(INDEX(RawData!$B$2:$B$1048576, MATCH(FmtData!$B$4+(ROW()-10),RawData!$A$2:$A$1048576,0)),12,8)+$B$5/24</f>
        <v>#N/A</v>
      </c>
      <c r="E1847" s="8" t="e">
        <f>INDEX(RawData!$D$2:$D$1048576,MATCH(FmtData!$B$4+(ROW()-10),RawData!$A$2:$A$1048576,0))</f>
        <v>#N/A</v>
      </c>
      <c r="F1847" t="e">
        <f>INDEX(RawData!$D$2:$D$1048576,MATCH(FmtData!$B$4+(ROW()-10),RawData!$A$2:$A$1048576,0))</f>
        <v>#N/A</v>
      </c>
      <c r="G1847" t="e">
        <f>INDEX(RawData!E$2:E$1048576,MATCH(FmtData!$B$4+(ROW()-10),RawData!$A$2:$A$1048576,0))</f>
        <v>#N/A</v>
      </c>
      <c r="H1847" t="e">
        <f>INDEX(RawData!F$2:F$1048576,MATCH(FmtData!$B$4+(ROW()-10),RawData!$A$2:$A$1048576,0))</f>
        <v>#N/A</v>
      </c>
      <c r="I1847" t="e">
        <f>INDEX(RawData!G$2:G$1048576,MATCH(FmtData!$B$4+(ROW()-10),RawData!$A$2:$A$1048576,0))</f>
        <v>#N/A</v>
      </c>
      <c r="J1847" t="e">
        <f>INDEX(RawData!H$2:H$1048576,MATCH(FmtData!$B$4+(ROW()-10),RawData!$A$2:$A$1048576,0))</f>
        <v>#N/A</v>
      </c>
      <c r="K1847" t="e">
        <f>INDEX(RawData!I$2:I$1048576,MATCH(FmtData!$B$4+(ROW()-10),RawData!$A$2:$A$1048576,0))</f>
        <v>#N/A</v>
      </c>
      <c r="L1847" t="e">
        <f>INDEX(RawData!J$2:J$1048576,MATCH(FmtData!$B$4+(ROW()-10),RawData!$A$2:$A$1048576,0))</f>
        <v>#N/A</v>
      </c>
      <c r="M1847" t="e">
        <f>INDEX(RawData!K$2:K$1048576,MATCH(FmtData!$B$4+(ROW()-10),RawData!$A$2:$A$1048576,0))</f>
        <v>#N/A</v>
      </c>
      <c r="N1847" t="e">
        <f>INDEX(RawData!L$2:L$1048576,MATCH(FmtData!$B$4+(ROW()-10),RawData!$A$2:$A$1048576,0))</f>
        <v>#N/A</v>
      </c>
      <c r="O1847" t="e">
        <f>INDEX(RawData!M$2:M$1048576,MATCH(FmtData!$B$4+(ROW()-10),RawData!$A$2:$A$1048576,0))</f>
        <v>#N/A</v>
      </c>
      <c r="P1847" t="e">
        <f>INDEX(RawData!N$2:N$1048576,MATCH(FmtData!$B$4+(ROW()-10),RawData!$A$2:$A$1048576,0))</f>
        <v>#N/A</v>
      </c>
      <c r="Q1847" t="e">
        <f>INDEX(RawData!O$2:O$1048576,MATCH(FmtData!$B$4+(ROW()-10),RawData!$A$2:$A$1048576,0))</f>
        <v>#N/A</v>
      </c>
      <c r="R1847" s="8" t="e">
        <f>INDEX(RawData!P$2:P$1048576,MATCH(FmtData!$B$4+(ROW()-10),RawData!$A$2:$A$1048576,0))</f>
        <v>#N/A</v>
      </c>
      <c r="S1847" t="e">
        <f>INDEX(RawData!Q$2:Q$1048576,MATCH(FmtData!$B$4+(ROW()-10),RawData!$A$2:$A$1048576,0))</f>
        <v>#N/A</v>
      </c>
      <c r="T1847" s="8" t="e">
        <f>INDEX(RawData!R$2:R$1048576,MATCH(FmtData!$B$4+(ROW()-10),RawData!$A$2:$A$1048576,0))</f>
        <v>#N/A</v>
      </c>
      <c r="U1847" s="8" t="e">
        <f>INDEX(RawData!S$2:S$1048576,MATCH(FmtData!$B$4+(ROW()-10),RawData!$A$2:$A$1048576,0))</f>
        <v>#N/A</v>
      </c>
      <c r="V1847" s="8" t="e">
        <f>INDEX(RawData!T$2:T$1048576,MATCH(FmtData!$B$4+(ROW()-10),RawData!$A$2:$A$1048576,0))</f>
        <v>#N/A</v>
      </c>
      <c r="W1847" s="3" t="e">
        <f t="shared" si="582"/>
        <v>#N/A</v>
      </c>
      <c r="X1847" s="3" t="e">
        <f t="shared" si="583"/>
        <v>#N/A</v>
      </c>
      <c r="Y1847" s="8" t="e">
        <f t="shared" si="566"/>
        <v>#N/A</v>
      </c>
      <c r="Z1847" s="8" t="e">
        <f t="shared" si="567"/>
        <v>#N/A</v>
      </c>
      <c r="AA1847" s="3" t="e">
        <f t="shared" si="584"/>
        <v>#N/A</v>
      </c>
      <c r="AB1847" s="41">
        <v>2</v>
      </c>
      <c r="AC1847" s="42" t="str">
        <f t="shared" si="576"/>
        <v>Dilatometer</v>
      </c>
      <c r="AD1847" s="15" t="e">
        <f t="shared" si="565"/>
        <v>#N/A</v>
      </c>
      <c r="AE1847" s="15" t="e">
        <f t="shared" si="568"/>
        <v>#N/A</v>
      </c>
      <c r="AF1847" s="15" t="e">
        <f t="shared" si="569"/>
        <v>#N/A</v>
      </c>
      <c r="AG1847" s="15" t="e">
        <f t="shared" si="570"/>
        <v>#N/A</v>
      </c>
      <c r="AH1847" s="15" t="e">
        <f t="shared" si="581"/>
        <v>#N/A</v>
      </c>
      <c r="AI1847" s="17" t="e">
        <f t="shared" si="571"/>
        <v>#N/A</v>
      </c>
      <c r="AJ1847" s="17" t="e">
        <f t="shared" si="572"/>
        <v>#N/A</v>
      </c>
      <c r="AK1847" s="17" t="e">
        <f t="shared" si="573"/>
        <v>#N/A</v>
      </c>
      <c r="AL1847" s="17" t="e">
        <f t="shared" si="574"/>
        <v>#N/A</v>
      </c>
      <c r="AM1847" s="17" t="e">
        <f t="shared" si="575"/>
        <v>#N/A</v>
      </c>
      <c r="AN1847" s="17" t="e">
        <f t="shared" si="577"/>
        <v>#N/A</v>
      </c>
      <c r="AO1847" s="17" t="e">
        <f t="shared" si="578"/>
        <v>#N/A</v>
      </c>
      <c r="AP1847" s="17" t="e">
        <f t="shared" si="579"/>
        <v>#N/A</v>
      </c>
      <c r="AQ1847" s="17" t="e">
        <f t="shared" si="580"/>
        <v>#N/A</v>
      </c>
    </row>
    <row r="1848" spans="2:43" x14ac:dyDescent="0.45">
      <c r="B1848" t="e">
        <f>INDEX(RawData!$A$2:$A$1048576,MATCH(FmtData!$B$4+(ROW()-10),RawData!$A$2:$A$1048576,0))</f>
        <v>#N/A</v>
      </c>
      <c r="C18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48" s="7" t="e">
        <f>MID(INDEX(RawData!$B$2:$B$1048576, MATCH(FmtData!$B$4+(ROW()-10),RawData!$A$2:$A$1048576,0)),12,8)+$B$5/24</f>
        <v>#N/A</v>
      </c>
      <c r="E1848" s="8" t="e">
        <f>INDEX(RawData!$D$2:$D$1048576,MATCH(FmtData!$B$4+(ROW()-10),RawData!$A$2:$A$1048576,0))</f>
        <v>#N/A</v>
      </c>
      <c r="F1848" t="e">
        <f>INDEX(RawData!$D$2:$D$1048576,MATCH(FmtData!$B$4+(ROW()-10),RawData!$A$2:$A$1048576,0))</f>
        <v>#N/A</v>
      </c>
      <c r="G1848" t="e">
        <f>INDEX(RawData!E$2:E$1048576,MATCH(FmtData!$B$4+(ROW()-10),RawData!$A$2:$A$1048576,0))</f>
        <v>#N/A</v>
      </c>
      <c r="H1848" t="e">
        <f>INDEX(RawData!F$2:F$1048576,MATCH(FmtData!$B$4+(ROW()-10),RawData!$A$2:$A$1048576,0))</f>
        <v>#N/A</v>
      </c>
      <c r="I1848" t="e">
        <f>INDEX(RawData!G$2:G$1048576,MATCH(FmtData!$B$4+(ROW()-10),RawData!$A$2:$A$1048576,0))</f>
        <v>#N/A</v>
      </c>
      <c r="J1848" t="e">
        <f>INDEX(RawData!H$2:H$1048576,MATCH(FmtData!$B$4+(ROW()-10),RawData!$A$2:$A$1048576,0))</f>
        <v>#N/A</v>
      </c>
      <c r="K1848" t="e">
        <f>INDEX(RawData!I$2:I$1048576,MATCH(FmtData!$B$4+(ROW()-10),RawData!$A$2:$A$1048576,0))</f>
        <v>#N/A</v>
      </c>
      <c r="L1848" t="e">
        <f>INDEX(RawData!J$2:J$1048576,MATCH(FmtData!$B$4+(ROW()-10),RawData!$A$2:$A$1048576,0))</f>
        <v>#N/A</v>
      </c>
      <c r="M1848" t="e">
        <f>INDEX(RawData!K$2:K$1048576,MATCH(FmtData!$B$4+(ROW()-10),RawData!$A$2:$A$1048576,0))</f>
        <v>#N/A</v>
      </c>
      <c r="N1848" t="e">
        <f>INDEX(RawData!L$2:L$1048576,MATCH(FmtData!$B$4+(ROW()-10),RawData!$A$2:$A$1048576,0))</f>
        <v>#N/A</v>
      </c>
      <c r="O1848" t="e">
        <f>INDEX(RawData!M$2:M$1048576,MATCH(FmtData!$B$4+(ROW()-10),RawData!$A$2:$A$1048576,0))</f>
        <v>#N/A</v>
      </c>
      <c r="P1848" t="e">
        <f>INDEX(RawData!N$2:N$1048576,MATCH(FmtData!$B$4+(ROW()-10),RawData!$A$2:$A$1048576,0))</f>
        <v>#N/A</v>
      </c>
      <c r="Q1848" t="e">
        <f>INDEX(RawData!O$2:O$1048576,MATCH(FmtData!$B$4+(ROW()-10),RawData!$A$2:$A$1048576,0))</f>
        <v>#N/A</v>
      </c>
      <c r="R1848" s="8" t="e">
        <f>INDEX(RawData!P$2:P$1048576,MATCH(FmtData!$B$4+(ROW()-10),RawData!$A$2:$A$1048576,0))</f>
        <v>#N/A</v>
      </c>
      <c r="S1848" t="e">
        <f>INDEX(RawData!Q$2:Q$1048576,MATCH(FmtData!$B$4+(ROW()-10),RawData!$A$2:$A$1048576,0))</f>
        <v>#N/A</v>
      </c>
      <c r="T1848" s="8" t="e">
        <f>INDEX(RawData!R$2:R$1048576,MATCH(FmtData!$B$4+(ROW()-10),RawData!$A$2:$A$1048576,0))</f>
        <v>#N/A</v>
      </c>
      <c r="U1848" s="8" t="e">
        <f>INDEX(RawData!S$2:S$1048576,MATCH(FmtData!$B$4+(ROW()-10),RawData!$A$2:$A$1048576,0))</f>
        <v>#N/A</v>
      </c>
      <c r="V1848" s="8" t="e">
        <f>INDEX(RawData!T$2:T$1048576,MATCH(FmtData!$B$4+(ROW()-10),RawData!$A$2:$A$1048576,0))</f>
        <v>#N/A</v>
      </c>
      <c r="W1848" s="3" t="e">
        <f t="shared" si="582"/>
        <v>#N/A</v>
      </c>
      <c r="X1848" s="3" t="e">
        <f t="shared" si="583"/>
        <v>#N/A</v>
      </c>
      <c r="Y1848" s="8" t="e">
        <f t="shared" si="566"/>
        <v>#N/A</v>
      </c>
      <c r="Z1848" s="8" t="e">
        <f t="shared" si="567"/>
        <v>#N/A</v>
      </c>
      <c r="AA1848" s="3" t="e">
        <f t="shared" si="584"/>
        <v>#N/A</v>
      </c>
      <c r="AB1848" s="41">
        <v>2</v>
      </c>
      <c r="AC1848" s="42" t="str">
        <f t="shared" si="576"/>
        <v>Dilatometer</v>
      </c>
      <c r="AD1848" s="15" t="e">
        <f t="shared" si="565"/>
        <v>#N/A</v>
      </c>
      <c r="AE1848" s="15" t="e">
        <f t="shared" si="568"/>
        <v>#N/A</v>
      </c>
      <c r="AF1848" s="15" t="e">
        <f t="shared" si="569"/>
        <v>#N/A</v>
      </c>
      <c r="AG1848" s="15" t="e">
        <f t="shared" si="570"/>
        <v>#N/A</v>
      </c>
      <c r="AH1848" s="15" t="e">
        <f t="shared" si="581"/>
        <v>#N/A</v>
      </c>
      <c r="AI1848" s="17" t="e">
        <f t="shared" si="571"/>
        <v>#N/A</v>
      </c>
      <c r="AJ1848" s="17" t="e">
        <f t="shared" si="572"/>
        <v>#N/A</v>
      </c>
      <c r="AK1848" s="17" t="e">
        <f t="shared" si="573"/>
        <v>#N/A</v>
      </c>
      <c r="AL1848" s="17" t="e">
        <f t="shared" si="574"/>
        <v>#N/A</v>
      </c>
      <c r="AM1848" s="17" t="e">
        <f t="shared" si="575"/>
        <v>#N/A</v>
      </c>
      <c r="AN1848" s="17" t="e">
        <f t="shared" si="577"/>
        <v>#N/A</v>
      </c>
      <c r="AO1848" s="17" t="e">
        <f t="shared" si="578"/>
        <v>#N/A</v>
      </c>
      <c r="AP1848" s="17" t="e">
        <f t="shared" si="579"/>
        <v>#N/A</v>
      </c>
      <c r="AQ1848" s="17" t="e">
        <f t="shared" si="580"/>
        <v>#N/A</v>
      </c>
    </row>
    <row r="1849" spans="2:43" x14ac:dyDescent="0.45">
      <c r="B1849" t="e">
        <f>INDEX(RawData!$A$2:$A$1048576,MATCH(FmtData!$B$4+(ROW()-10),RawData!$A$2:$A$1048576,0))</f>
        <v>#N/A</v>
      </c>
      <c r="C18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49" s="7" t="e">
        <f>MID(INDEX(RawData!$B$2:$B$1048576, MATCH(FmtData!$B$4+(ROW()-10),RawData!$A$2:$A$1048576,0)),12,8)+$B$5/24</f>
        <v>#N/A</v>
      </c>
      <c r="E1849" s="8" t="e">
        <f>INDEX(RawData!$D$2:$D$1048576,MATCH(FmtData!$B$4+(ROW()-10),RawData!$A$2:$A$1048576,0))</f>
        <v>#N/A</v>
      </c>
      <c r="F1849" t="e">
        <f>INDEX(RawData!$D$2:$D$1048576,MATCH(FmtData!$B$4+(ROW()-10),RawData!$A$2:$A$1048576,0))</f>
        <v>#N/A</v>
      </c>
      <c r="G1849" t="e">
        <f>INDEX(RawData!E$2:E$1048576,MATCH(FmtData!$B$4+(ROW()-10),RawData!$A$2:$A$1048576,0))</f>
        <v>#N/A</v>
      </c>
      <c r="H1849" t="e">
        <f>INDEX(RawData!F$2:F$1048576,MATCH(FmtData!$B$4+(ROW()-10),RawData!$A$2:$A$1048576,0))</f>
        <v>#N/A</v>
      </c>
      <c r="I1849" t="e">
        <f>INDEX(RawData!G$2:G$1048576,MATCH(FmtData!$B$4+(ROW()-10),RawData!$A$2:$A$1048576,0))</f>
        <v>#N/A</v>
      </c>
      <c r="J1849" t="e">
        <f>INDEX(RawData!H$2:H$1048576,MATCH(FmtData!$B$4+(ROW()-10),RawData!$A$2:$A$1048576,0))</f>
        <v>#N/A</v>
      </c>
      <c r="K1849" t="e">
        <f>INDEX(RawData!I$2:I$1048576,MATCH(FmtData!$B$4+(ROW()-10),RawData!$A$2:$A$1048576,0))</f>
        <v>#N/A</v>
      </c>
      <c r="L1849" t="e">
        <f>INDEX(RawData!J$2:J$1048576,MATCH(FmtData!$B$4+(ROW()-10),RawData!$A$2:$A$1048576,0))</f>
        <v>#N/A</v>
      </c>
      <c r="M1849" t="e">
        <f>INDEX(RawData!K$2:K$1048576,MATCH(FmtData!$B$4+(ROW()-10),RawData!$A$2:$A$1048576,0))</f>
        <v>#N/A</v>
      </c>
      <c r="N1849" t="e">
        <f>INDEX(RawData!L$2:L$1048576,MATCH(FmtData!$B$4+(ROW()-10),RawData!$A$2:$A$1048576,0))</f>
        <v>#N/A</v>
      </c>
      <c r="O1849" t="e">
        <f>INDEX(RawData!M$2:M$1048576,MATCH(FmtData!$B$4+(ROW()-10),RawData!$A$2:$A$1048576,0))</f>
        <v>#N/A</v>
      </c>
      <c r="P1849" t="e">
        <f>INDEX(RawData!N$2:N$1048576,MATCH(FmtData!$B$4+(ROW()-10),RawData!$A$2:$A$1048576,0))</f>
        <v>#N/A</v>
      </c>
      <c r="Q1849" t="e">
        <f>INDEX(RawData!O$2:O$1048576,MATCH(FmtData!$B$4+(ROW()-10),RawData!$A$2:$A$1048576,0))</f>
        <v>#N/A</v>
      </c>
      <c r="R1849" s="8" t="e">
        <f>INDEX(RawData!P$2:P$1048576,MATCH(FmtData!$B$4+(ROW()-10),RawData!$A$2:$A$1048576,0))</f>
        <v>#N/A</v>
      </c>
      <c r="S1849" t="e">
        <f>INDEX(RawData!Q$2:Q$1048576,MATCH(FmtData!$B$4+(ROW()-10),RawData!$A$2:$A$1048576,0))</f>
        <v>#N/A</v>
      </c>
      <c r="T1849" s="8" t="e">
        <f>INDEX(RawData!R$2:R$1048576,MATCH(FmtData!$B$4+(ROW()-10),RawData!$A$2:$A$1048576,0))</f>
        <v>#N/A</v>
      </c>
      <c r="U1849" s="8" t="e">
        <f>INDEX(RawData!S$2:S$1048576,MATCH(FmtData!$B$4+(ROW()-10),RawData!$A$2:$A$1048576,0))</f>
        <v>#N/A</v>
      </c>
      <c r="V1849" s="8" t="e">
        <f>INDEX(RawData!T$2:T$1048576,MATCH(FmtData!$B$4+(ROW()-10),RawData!$A$2:$A$1048576,0))</f>
        <v>#N/A</v>
      </c>
      <c r="W1849" s="3" t="e">
        <f t="shared" si="582"/>
        <v>#N/A</v>
      </c>
      <c r="X1849" s="3" t="e">
        <f t="shared" si="583"/>
        <v>#N/A</v>
      </c>
      <c r="Y1849" s="8" t="e">
        <f t="shared" si="566"/>
        <v>#N/A</v>
      </c>
      <c r="Z1849" s="8" t="e">
        <f t="shared" si="567"/>
        <v>#N/A</v>
      </c>
      <c r="AA1849" s="3" t="e">
        <f t="shared" si="584"/>
        <v>#N/A</v>
      </c>
      <c r="AB1849" s="41">
        <v>2</v>
      </c>
      <c r="AC1849" s="42" t="str">
        <f t="shared" si="576"/>
        <v>Dilatometer</v>
      </c>
      <c r="AD1849" s="15" t="e">
        <f t="shared" si="565"/>
        <v>#N/A</v>
      </c>
      <c r="AE1849" s="15" t="e">
        <f t="shared" si="568"/>
        <v>#N/A</v>
      </c>
      <c r="AF1849" s="15" t="e">
        <f t="shared" si="569"/>
        <v>#N/A</v>
      </c>
      <c r="AG1849" s="15" t="e">
        <f t="shared" si="570"/>
        <v>#N/A</v>
      </c>
      <c r="AH1849" s="15" t="e">
        <f t="shared" si="581"/>
        <v>#N/A</v>
      </c>
      <c r="AI1849" s="17" t="e">
        <f t="shared" si="571"/>
        <v>#N/A</v>
      </c>
      <c r="AJ1849" s="17" t="e">
        <f t="shared" si="572"/>
        <v>#N/A</v>
      </c>
      <c r="AK1849" s="17" t="e">
        <f t="shared" si="573"/>
        <v>#N/A</v>
      </c>
      <c r="AL1849" s="17" t="e">
        <f t="shared" si="574"/>
        <v>#N/A</v>
      </c>
      <c r="AM1849" s="17" t="e">
        <f t="shared" si="575"/>
        <v>#N/A</v>
      </c>
      <c r="AN1849" s="17" t="e">
        <f t="shared" si="577"/>
        <v>#N/A</v>
      </c>
      <c r="AO1849" s="17" t="e">
        <f t="shared" si="578"/>
        <v>#N/A</v>
      </c>
      <c r="AP1849" s="17" t="e">
        <f t="shared" si="579"/>
        <v>#N/A</v>
      </c>
      <c r="AQ1849" s="17" t="e">
        <f t="shared" si="580"/>
        <v>#N/A</v>
      </c>
    </row>
    <row r="1850" spans="2:43" x14ac:dyDescent="0.45">
      <c r="B1850" t="e">
        <f>INDEX(RawData!$A$2:$A$1048576,MATCH(FmtData!$B$4+(ROW()-10),RawData!$A$2:$A$1048576,0))</f>
        <v>#N/A</v>
      </c>
      <c r="C18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0" s="7" t="e">
        <f>MID(INDEX(RawData!$B$2:$B$1048576, MATCH(FmtData!$B$4+(ROW()-10),RawData!$A$2:$A$1048576,0)),12,8)+$B$5/24</f>
        <v>#N/A</v>
      </c>
      <c r="E1850" s="8" t="e">
        <f>INDEX(RawData!$D$2:$D$1048576,MATCH(FmtData!$B$4+(ROW()-10),RawData!$A$2:$A$1048576,0))</f>
        <v>#N/A</v>
      </c>
      <c r="F1850" t="e">
        <f>INDEX(RawData!$D$2:$D$1048576,MATCH(FmtData!$B$4+(ROW()-10),RawData!$A$2:$A$1048576,0))</f>
        <v>#N/A</v>
      </c>
      <c r="G1850" t="e">
        <f>INDEX(RawData!E$2:E$1048576,MATCH(FmtData!$B$4+(ROW()-10),RawData!$A$2:$A$1048576,0))</f>
        <v>#N/A</v>
      </c>
      <c r="H1850" t="e">
        <f>INDEX(RawData!F$2:F$1048576,MATCH(FmtData!$B$4+(ROW()-10),RawData!$A$2:$A$1048576,0))</f>
        <v>#N/A</v>
      </c>
      <c r="I1850" t="e">
        <f>INDEX(RawData!G$2:G$1048576,MATCH(FmtData!$B$4+(ROW()-10),RawData!$A$2:$A$1048576,0))</f>
        <v>#N/A</v>
      </c>
      <c r="J1850" t="e">
        <f>INDEX(RawData!H$2:H$1048576,MATCH(FmtData!$B$4+(ROW()-10),RawData!$A$2:$A$1048576,0))</f>
        <v>#N/A</v>
      </c>
      <c r="K1850" t="e">
        <f>INDEX(RawData!I$2:I$1048576,MATCH(FmtData!$B$4+(ROW()-10),RawData!$A$2:$A$1048576,0))</f>
        <v>#N/A</v>
      </c>
      <c r="L1850" t="e">
        <f>INDEX(RawData!J$2:J$1048576,MATCH(FmtData!$B$4+(ROW()-10),RawData!$A$2:$A$1048576,0))</f>
        <v>#N/A</v>
      </c>
      <c r="M1850" t="e">
        <f>INDEX(RawData!K$2:K$1048576,MATCH(FmtData!$B$4+(ROW()-10),RawData!$A$2:$A$1048576,0))</f>
        <v>#N/A</v>
      </c>
      <c r="N1850" t="e">
        <f>INDEX(RawData!L$2:L$1048576,MATCH(FmtData!$B$4+(ROW()-10),RawData!$A$2:$A$1048576,0))</f>
        <v>#N/A</v>
      </c>
      <c r="O1850" t="e">
        <f>INDEX(RawData!M$2:M$1048576,MATCH(FmtData!$B$4+(ROW()-10),RawData!$A$2:$A$1048576,0))</f>
        <v>#N/A</v>
      </c>
      <c r="P1850" t="e">
        <f>INDEX(RawData!N$2:N$1048576,MATCH(FmtData!$B$4+(ROW()-10),RawData!$A$2:$A$1048576,0))</f>
        <v>#N/A</v>
      </c>
      <c r="Q1850" t="e">
        <f>INDEX(RawData!O$2:O$1048576,MATCH(FmtData!$B$4+(ROW()-10),RawData!$A$2:$A$1048576,0))</f>
        <v>#N/A</v>
      </c>
      <c r="R1850" s="8" t="e">
        <f>INDEX(RawData!P$2:P$1048576,MATCH(FmtData!$B$4+(ROW()-10),RawData!$A$2:$A$1048576,0))</f>
        <v>#N/A</v>
      </c>
      <c r="S1850" t="e">
        <f>INDEX(RawData!Q$2:Q$1048576,MATCH(FmtData!$B$4+(ROW()-10),RawData!$A$2:$A$1048576,0))</f>
        <v>#N/A</v>
      </c>
      <c r="T1850" s="8" t="e">
        <f>INDEX(RawData!R$2:R$1048576,MATCH(FmtData!$B$4+(ROW()-10),RawData!$A$2:$A$1048576,0))</f>
        <v>#N/A</v>
      </c>
      <c r="U1850" s="8" t="e">
        <f>INDEX(RawData!S$2:S$1048576,MATCH(FmtData!$B$4+(ROW()-10),RawData!$A$2:$A$1048576,0))</f>
        <v>#N/A</v>
      </c>
      <c r="V1850" s="8" t="e">
        <f>INDEX(RawData!T$2:T$1048576,MATCH(FmtData!$B$4+(ROW()-10),RawData!$A$2:$A$1048576,0))</f>
        <v>#N/A</v>
      </c>
      <c r="W1850" s="3" t="e">
        <f t="shared" si="582"/>
        <v>#N/A</v>
      </c>
      <c r="X1850" s="3" t="e">
        <f t="shared" si="583"/>
        <v>#N/A</v>
      </c>
      <c r="Y1850" s="8" t="e">
        <f t="shared" si="566"/>
        <v>#N/A</v>
      </c>
      <c r="Z1850" s="8" t="e">
        <f t="shared" si="567"/>
        <v>#N/A</v>
      </c>
      <c r="AA1850" s="3" t="e">
        <f t="shared" si="584"/>
        <v>#N/A</v>
      </c>
      <c r="AB1850" s="41">
        <v>2</v>
      </c>
      <c r="AC1850" s="42" t="str">
        <f t="shared" si="576"/>
        <v>Dilatometer</v>
      </c>
      <c r="AD1850" s="15" t="e">
        <f t="shared" si="565"/>
        <v>#N/A</v>
      </c>
      <c r="AE1850" s="15" t="e">
        <f t="shared" si="568"/>
        <v>#N/A</v>
      </c>
      <c r="AF1850" s="15" t="e">
        <f t="shared" si="569"/>
        <v>#N/A</v>
      </c>
      <c r="AG1850" s="15" t="e">
        <f t="shared" si="570"/>
        <v>#N/A</v>
      </c>
      <c r="AH1850" s="15" t="e">
        <f t="shared" si="581"/>
        <v>#N/A</v>
      </c>
      <c r="AI1850" s="17" t="e">
        <f t="shared" si="571"/>
        <v>#N/A</v>
      </c>
      <c r="AJ1850" s="17" t="e">
        <f t="shared" si="572"/>
        <v>#N/A</v>
      </c>
      <c r="AK1850" s="17" t="e">
        <f t="shared" si="573"/>
        <v>#N/A</v>
      </c>
      <c r="AL1850" s="17" t="e">
        <f t="shared" si="574"/>
        <v>#N/A</v>
      </c>
      <c r="AM1850" s="17" t="e">
        <f t="shared" si="575"/>
        <v>#N/A</v>
      </c>
      <c r="AN1850" s="17" t="e">
        <f t="shared" si="577"/>
        <v>#N/A</v>
      </c>
      <c r="AO1850" s="17" t="e">
        <f t="shared" si="578"/>
        <v>#N/A</v>
      </c>
      <c r="AP1850" s="17" t="e">
        <f t="shared" si="579"/>
        <v>#N/A</v>
      </c>
      <c r="AQ1850" s="17" t="e">
        <f t="shared" si="580"/>
        <v>#N/A</v>
      </c>
    </row>
    <row r="1851" spans="2:43" x14ac:dyDescent="0.45">
      <c r="B1851" t="e">
        <f>INDEX(RawData!$A$2:$A$1048576,MATCH(FmtData!$B$4+(ROW()-10),RawData!$A$2:$A$1048576,0))</f>
        <v>#N/A</v>
      </c>
      <c r="C18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1" s="7" t="e">
        <f>MID(INDEX(RawData!$B$2:$B$1048576, MATCH(FmtData!$B$4+(ROW()-10),RawData!$A$2:$A$1048576,0)),12,8)+$B$5/24</f>
        <v>#N/A</v>
      </c>
      <c r="E1851" s="8" t="e">
        <f>INDEX(RawData!$D$2:$D$1048576,MATCH(FmtData!$B$4+(ROW()-10),RawData!$A$2:$A$1048576,0))</f>
        <v>#N/A</v>
      </c>
      <c r="F1851" t="e">
        <f>INDEX(RawData!$D$2:$D$1048576,MATCH(FmtData!$B$4+(ROW()-10),RawData!$A$2:$A$1048576,0))</f>
        <v>#N/A</v>
      </c>
      <c r="G1851" t="e">
        <f>INDEX(RawData!E$2:E$1048576,MATCH(FmtData!$B$4+(ROW()-10),RawData!$A$2:$A$1048576,0))</f>
        <v>#N/A</v>
      </c>
      <c r="H1851" t="e">
        <f>INDEX(RawData!F$2:F$1048576,MATCH(FmtData!$B$4+(ROW()-10),RawData!$A$2:$A$1048576,0))</f>
        <v>#N/A</v>
      </c>
      <c r="I1851" t="e">
        <f>INDEX(RawData!G$2:G$1048576,MATCH(FmtData!$B$4+(ROW()-10),RawData!$A$2:$A$1048576,0))</f>
        <v>#N/A</v>
      </c>
      <c r="J1851" t="e">
        <f>INDEX(RawData!H$2:H$1048576,MATCH(FmtData!$B$4+(ROW()-10),RawData!$A$2:$A$1048576,0))</f>
        <v>#N/A</v>
      </c>
      <c r="K1851" t="e">
        <f>INDEX(RawData!I$2:I$1048576,MATCH(FmtData!$B$4+(ROW()-10),RawData!$A$2:$A$1048576,0))</f>
        <v>#N/A</v>
      </c>
      <c r="L1851" t="e">
        <f>INDEX(RawData!J$2:J$1048576,MATCH(FmtData!$B$4+(ROW()-10),RawData!$A$2:$A$1048576,0))</f>
        <v>#N/A</v>
      </c>
      <c r="M1851" t="e">
        <f>INDEX(RawData!K$2:K$1048576,MATCH(FmtData!$B$4+(ROW()-10),RawData!$A$2:$A$1048576,0))</f>
        <v>#N/A</v>
      </c>
      <c r="N1851" t="e">
        <f>INDEX(RawData!L$2:L$1048576,MATCH(FmtData!$B$4+(ROW()-10),RawData!$A$2:$A$1048576,0))</f>
        <v>#N/A</v>
      </c>
      <c r="O1851" t="e">
        <f>INDEX(RawData!M$2:M$1048576,MATCH(FmtData!$B$4+(ROW()-10),RawData!$A$2:$A$1048576,0))</f>
        <v>#N/A</v>
      </c>
      <c r="P1851" t="e">
        <f>INDEX(RawData!N$2:N$1048576,MATCH(FmtData!$B$4+(ROW()-10),RawData!$A$2:$A$1048576,0))</f>
        <v>#N/A</v>
      </c>
      <c r="Q1851" t="e">
        <f>INDEX(RawData!O$2:O$1048576,MATCH(FmtData!$B$4+(ROW()-10),RawData!$A$2:$A$1048576,0))</f>
        <v>#N/A</v>
      </c>
      <c r="R1851" s="8" t="e">
        <f>INDEX(RawData!P$2:P$1048576,MATCH(FmtData!$B$4+(ROW()-10),RawData!$A$2:$A$1048576,0))</f>
        <v>#N/A</v>
      </c>
      <c r="S1851" t="e">
        <f>INDEX(RawData!Q$2:Q$1048576,MATCH(FmtData!$B$4+(ROW()-10),RawData!$A$2:$A$1048576,0))</f>
        <v>#N/A</v>
      </c>
      <c r="T1851" s="8" t="e">
        <f>INDEX(RawData!R$2:R$1048576,MATCH(FmtData!$B$4+(ROW()-10),RawData!$A$2:$A$1048576,0))</f>
        <v>#N/A</v>
      </c>
      <c r="U1851" s="8" t="e">
        <f>INDEX(RawData!S$2:S$1048576,MATCH(FmtData!$B$4+(ROW()-10),RawData!$A$2:$A$1048576,0))</f>
        <v>#N/A</v>
      </c>
      <c r="V1851" s="8" t="e">
        <f>INDEX(RawData!T$2:T$1048576,MATCH(FmtData!$B$4+(ROW()-10),RawData!$A$2:$A$1048576,0))</f>
        <v>#N/A</v>
      </c>
      <c r="W1851" s="3" t="e">
        <f t="shared" si="582"/>
        <v>#N/A</v>
      </c>
      <c r="X1851" s="3" t="e">
        <f t="shared" si="583"/>
        <v>#N/A</v>
      </c>
      <c r="Y1851" s="8" t="e">
        <f t="shared" si="566"/>
        <v>#N/A</v>
      </c>
      <c r="Z1851" s="8" t="e">
        <f t="shared" si="567"/>
        <v>#N/A</v>
      </c>
      <c r="AA1851" s="3" t="e">
        <f t="shared" si="584"/>
        <v>#N/A</v>
      </c>
      <c r="AB1851" s="41">
        <v>2</v>
      </c>
      <c r="AC1851" s="42" t="str">
        <f t="shared" si="576"/>
        <v>Dilatometer</v>
      </c>
      <c r="AD1851" s="15" t="e">
        <f t="shared" si="565"/>
        <v>#N/A</v>
      </c>
      <c r="AE1851" s="15" t="e">
        <f t="shared" si="568"/>
        <v>#N/A</v>
      </c>
      <c r="AF1851" s="15" t="e">
        <f t="shared" si="569"/>
        <v>#N/A</v>
      </c>
      <c r="AG1851" s="15" t="e">
        <f t="shared" si="570"/>
        <v>#N/A</v>
      </c>
      <c r="AH1851" s="15" t="e">
        <f t="shared" si="581"/>
        <v>#N/A</v>
      </c>
      <c r="AI1851" s="17" t="e">
        <f t="shared" si="571"/>
        <v>#N/A</v>
      </c>
      <c r="AJ1851" s="17" t="e">
        <f t="shared" si="572"/>
        <v>#N/A</v>
      </c>
      <c r="AK1851" s="17" t="e">
        <f t="shared" si="573"/>
        <v>#N/A</v>
      </c>
      <c r="AL1851" s="17" t="e">
        <f t="shared" si="574"/>
        <v>#N/A</v>
      </c>
      <c r="AM1851" s="17" t="e">
        <f t="shared" si="575"/>
        <v>#N/A</v>
      </c>
      <c r="AN1851" s="17" t="e">
        <f t="shared" si="577"/>
        <v>#N/A</v>
      </c>
      <c r="AO1851" s="17" t="e">
        <f t="shared" si="578"/>
        <v>#N/A</v>
      </c>
      <c r="AP1851" s="17" t="e">
        <f t="shared" si="579"/>
        <v>#N/A</v>
      </c>
      <c r="AQ1851" s="17" t="e">
        <f t="shared" si="580"/>
        <v>#N/A</v>
      </c>
    </row>
    <row r="1852" spans="2:43" x14ac:dyDescent="0.45">
      <c r="B1852" t="e">
        <f>INDEX(RawData!$A$2:$A$1048576,MATCH(FmtData!$B$4+(ROW()-10),RawData!$A$2:$A$1048576,0))</f>
        <v>#N/A</v>
      </c>
      <c r="C18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2" s="7" t="e">
        <f>MID(INDEX(RawData!$B$2:$B$1048576, MATCH(FmtData!$B$4+(ROW()-10),RawData!$A$2:$A$1048576,0)),12,8)+$B$5/24</f>
        <v>#N/A</v>
      </c>
      <c r="E1852" s="8" t="e">
        <f>INDEX(RawData!$D$2:$D$1048576,MATCH(FmtData!$B$4+(ROW()-10),RawData!$A$2:$A$1048576,0))</f>
        <v>#N/A</v>
      </c>
      <c r="F1852" t="e">
        <f>INDEX(RawData!$D$2:$D$1048576,MATCH(FmtData!$B$4+(ROW()-10),RawData!$A$2:$A$1048576,0))</f>
        <v>#N/A</v>
      </c>
      <c r="G1852" t="e">
        <f>INDEX(RawData!E$2:E$1048576,MATCH(FmtData!$B$4+(ROW()-10),RawData!$A$2:$A$1048576,0))</f>
        <v>#N/A</v>
      </c>
      <c r="H1852" t="e">
        <f>INDEX(RawData!F$2:F$1048576,MATCH(FmtData!$B$4+(ROW()-10),RawData!$A$2:$A$1048576,0))</f>
        <v>#N/A</v>
      </c>
      <c r="I1852" t="e">
        <f>INDEX(RawData!G$2:G$1048576,MATCH(FmtData!$B$4+(ROW()-10),RawData!$A$2:$A$1048576,0))</f>
        <v>#N/A</v>
      </c>
      <c r="J1852" t="e">
        <f>INDEX(RawData!H$2:H$1048576,MATCH(FmtData!$B$4+(ROW()-10),RawData!$A$2:$A$1048576,0))</f>
        <v>#N/A</v>
      </c>
      <c r="K1852" t="e">
        <f>INDEX(RawData!I$2:I$1048576,MATCH(FmtData!$B$4+(ROW()-10),RawData!$A$2:$A$1048576,0))</f>
        <v>#N/A</v>
      </c>
      <c r="L1852" t="e">
        <f>INDEX(RawData!J$2:J$1048576,MATCH(FmtData!$B$4+(ROW()-10),RawData!$A$2:$A$1048576,0))</f>
        <v>#N/A</v>
      </c>
      <c r="M1852" t="e">
        <f>INDEX(RawData!K$2:K$1048576,MATCH(FmtData!$B$4+(ROW()-10),RawData!$A$2:$A$1048576,0))</f>
        <v>#N/A</v>
      </c>
      <c r="N1852" t="e">
        <f>INDEX(RawData!L$2:L$1048576,MATCH(FmtData!$B$4+(ROW()-10),RawData!$A$2:$A$1048576,0))</f>
        <v>#N/A</v>
      </c>
      <c r="O1852" t="e">
        <f>INDEX(RawData!M$2:M$1048576,MATCH(FmtData!$B$4+(ROW()-10),RawData!$A$2:$A$1048576,0))</f>
        <v>#N/A</v>
      </c>
      <c r="P1852" t="e">
        <f>INDEX(RawData!N$2:N$1048576,MATCH(FmtData!$B$4+(ROW()-10),RawData!$A$2:$A$1048576,0))</f>
        <v>#N/A</v>
      </c>
      <c r="Q1852" t="e">
        <f>INDEX(RawData!O$2:O$1048576,MATCH(FmtData!$B$4+(ROW()-10),RawData!$A$2:$A$1048576,0))</f>
        <v>#N/A</v>
      </c>
      <c r="R1852" s="8" t="e">
        <f>INDEX(RawData!P$2:P$1048576,MATCH(FmtData!$B$4+(ROW()-10),RawData!$A$2:$A$1048576,0))</f>
        <v>#N/A</v>
      </c>
      <c r="S1852" t="e">
        <f>INDEX(RawData!Q$2:Q$1048576,MATCH(FmtData!$B$4+(ROW()-10),RawData!$A$2:$A$1048576,0))</f>
        <v>#N/A</v>
      </c>
      <c r="T1852" s="8" t="e">
        <f>INDEX(RawData!R$2:R$1048576,MATCH(FmtData!$B$4+(ROW()-10),RawData!$A$2:$A$1048576,0))</f>
        <v>#N/A</v>
      </c>
      <c r="U1852" s="8" t="e">
        <f>INDEX(RawData!S$2:S$1048576,MATCH(FmtData!$B$4+(ROW()-10),RawData!$A$2:$A$1048576,0))</f>
        <v>#N/A</v>
      </c>
      <c r="V1852" s="8" t="e">
        <f>INDEX(RawData!T$2:T$1048576,MATCH(FmtData!$B$4+(ROW()-10),RawData!$A$2:$A$1048576,0))</f>
        <v>#N/A</v>
      </c>
      <c r="W1852" s="3" t="e">
        <f t="shared" si="582"/>
        <v>#N/A</v>
      </c>
      <c r="X1852" s="3" t="e">
        <f t="shared" si="583"/>
        <v>#N/A</v>
      </c>
      <c r="Y1852" s="8" t="e">
        <f t="shared" si="566"/>
        <v>#N/A</v>
      </c>
      <c r="Z1852" s="8" t="e">
        <f t="shared" si="567"/>
        <v>#N/A</v>
      </c>
      <c r="AA1852" s="3" t="e">
        <f t="shared" si="584"/>
        <v>#N/A</v>
      </c>
      <c r="AB1852" s="41">
        <v>2</v>
      </c>
      <c r="AC1852" s="42" t="str">
        <f t="shared" si="576"/>
        <v>Dilatometer</v>
      </c>
      <c r="AD1852" s="15" t="e">
        <f t="shared" si="565"/>
        <v>#N/A</v>
      </c>
      <c r="AE1852" s="15" t="e">
        <f t="shared" si="568"/>
        <v>#N/A</v>
      </c>
      <c r="AF1852" s="15" t="e">
        <f t="shared" si="569"/>
        <v>#N/A</v>
      </c>
      <c r="AG1852" s="15" t="e">
        <f t="shared" si="570"/>
        <v>#N/A</v>
      </c>
      <c r="AH1852" s="15" t="e">
        <f t="shared" si="581"/>
        <v>#N/A</v>
      </c>
      <c r="AI1852" s="17" t="e">
        <f t="shared" si="571"/>
        <v>#N/A</v>
      </c>
      <c r="AJ1852" s="17" t="e">
        <f t="shared" si="572"/>
        <v>#N/A</v>
      </c>
      <c r="AK1852" s="17" t="e">
        <f t="shared" si="573"/>
        <v>#N/A</v>
      </c>
      <c r="AL1852" s="17" t="e">
        <f t="shared" si="574"/>
        <v>#N/A</v>
      </c>
      <c r="AM1852" s="17" t="e">
        <f t="shared" si="575"/>
        <v>#N/A</v>
      </c>
      <c r="AN1852" s="17" t="e">
        <f t="shared" si="577"/>
        <v>#N/A</v>
      </c>
      <c r="AO1852" s="17" t="e">
        <f t="shared" si="578"/>
        <v>#N/A</v>
      </c>
      <c r="AP1852" s="17" t="e">
        <f t="shared" si="579"/>
        <v>#N/A</v>
      </c>
      <c r="AQ1852" s="17" t="e">
        <f t="shared" si="580"/>
        <v>#N/A</v>
      </c>
    </row>
    <row r="1853" spans="2:43" x14ac:dyDescent="0.45">
      <c r="B1853" t="e">
        <f>INDEX(RawData!$A$2:$A$1048576,MATCH(FmtData!$B$4+(ROW()-10),RawData!$A$2:$A$1048576,0))</f>
        <v>#N/A</v>
      </c>
      <c r="C18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3" s="7" t="e">
        <f>MID(INDEX(RawData!$B$2:$B$1048576, MATCH(FmtData!$B$4+(ROW()-10),RawData!$A$2:$A$1048576,0)),12,8)+$B$5/24</f>
        <v>#N/A</v>
      </c>
      <c r="E1853" s="8" t="e">
        <f>INDEX(RawData!$D$2:$D$1048576,MATCH(FmtData!$B$4+(ROW()-10),RawData!$A$2:$A$1048576,0))</f>
        <v>#N/A</v>
      </c>
      <c r="F1853" t="e">
        <f>INDEX(RawData!$D$2:$D$1048576,MATCH(FmtData!$B$4+(ROW()-10),RawData!$A$2:$A$1048576,0))</f>
        <v>#N/A</v>
      </c>
      <c r="G1853" t="e">
        <f>INDEX(RawData!E$2:E$1048576,MATCH(FmtData!$B$4+(ROW()-10),RawData!$A$2:$A$1048576,0))</f>
        <v>#N/A</v>
      </c>
      <c r="H1853" t="e">
        <f>INDEX(RawData!F$2:F$1048576,MATCH(FmtData!$B$4+(ROW()-10),RawData!$A$2:$A$1048576,0))</f>
        <v>#N/A</v>
      </c>
      <c r="I1853" t="e">
        <f>INDEX(RawData!G$2:G$1048576,MATCH(FmtData!$B$4+(ROW()-10),RawData!$A$2:$A$1048576,0))</f>
        <v>#N/A</v>
      </c>
      <c r="J1853" t="e">
        <f>INDEX(RawData!H$2:H$1048576,MATCH(FmtData!$B$4+(ROW()-10),RawData!$A$2:$A$1048576,0))</f>
        <v>#N/A</v>
      </c>
      <c r="K1853" t="e">
        <f>INDEX(RawData!I$2:I$1048576,MATCH(FmtData!$B$4+(ROW()-10),RawData!$A$2:$A$1048576,0))</f>
        <v>#N/A</v>
      </c>
      <c r="L1853" t="e">
        <f>INDEX(RawData!J$2:J$1048576,MATCH(FmtData!$B$4+(ROW()-10),RawData!$A$2:$A$1048576,0))</f>
        <v>#N/A</v>
      </c>
      <c r="M1853" t="e">
        <f>INDEX(RawData!K$2:K$1048576,MATCH(FmtData!$B$4+(ROW()-10),RawData!$A$2:$A$1048576,0))</f>
        <v>#N/A</v>
      </c>
      <c r="N1853" t="e">
        <f>INDEX(RawData!L$2:L$1048576,MATCH(FmtData!$B$4+(ROW()-10),RawData!$A$2:$A$1048576,0))</f>
        <v>#N/A</v>
      </c>
      <c r="O1853" t="e">
        <f>INDEX(RawData!M$2:M$1048576,MATCH(FmtData!$B$4+(ROW()-10),RawData!$A$2:$A$1048576,0))</f>
        <v>#N/A</v>
      </c>
      <c r="P1853" t="e">
        <f>INDEX(RawData!N$2:N$1048576,MATCH(FmtData!$B$4+(ROW()-10),RawData!$A$2:$A$1048576,0))</f>
        <v>#N/A</v>
      </c>
      <c r="Q1853" t="e">
        <f>INDEX(RawData!O$2:O$1048576,MATCH(FmtData!$B$4+(ROW()-10),RawData!$A$2:$A$1048576,0))</f>
        <v>#N/A</v>
      </c>
      <c r="R1853" s="8" t="e">
        <f>INDEX(RawData!P$2:P$1048576,MATCH(FmtData!$B$4+(ROW()-10),RawData!$A$2:$A$1048576,0))</f>
        <v>#N/A</v>
      </c>
      <c r="S1853" t="e">
        <f>INDEX(RawData!Q$2:Q$1048576,MATCH(FmtData!$B$4+(ROW()-10),RawData!$A$2:$A$1048576,0))</f>
        <v>#N/A</v>
      </c>
      <c r="T1853" s="8" t="e">
        <f>INDEX(RawData!R$2:R$1048576,MATCH(FmtData!$B$4+(ROW()-10),RawData!$A$2:$A$1048576,0))</f>
        <v>#N/A</v>
      </c>
      <c r="U1853" s="8" t="e">
        <f>INDEX(RawData!S$2:S$1048576,MATCH(FmtData!$B$4+(ROW()-10),RawData!$A$2:$A$1048576,0))</f>
        <v>#N/A</v>
      </c>
      <c r="V1853" s="8" t="e">
        <f>INDEX(RawData!T$2:T$1048576,MATCH(FmtData!$B$4+(ROW()-10),RawData!$A$2:$A$1048576,0))</f>
        <v>#N/A</v>
      </c>
      <c r="W1853" s="3" t="e">
        <f t="shared" si="582"/>
        <v>#N/A</v>
      </c>
      <c r="X1853" s="3" t="e">
        <f t="shared" si="583"/>
        <v>#N/A</v>
      </c>
      <c r="Y1853" s="8" t="e">
        <f t="shared" si="566"/>
        <v>#N/A</v>
      </c>
      <c r="Z1853" s="8" t="e">
        <f t="shared" si="567"/>
        <v>#N/A</v>
      </c>
      <c r="AA1853" s="3" t="e">
        <f t="shared" si="584"/>
        <v>#N/A</v>
      </c>
      <c r="AB1853" s="41">
        <v>2</v>
      </c>
      <c r="AC1853" s="42" t="str">
        <f t="shared" si="576"/>
        <v>Dilatometer</v>
      </c>
      <c r="AD1853" s="15" t="e">
        <f t="shared" si="565"/>
        <v>#N/A</v>
      </c>
      <c r="AE1853" s="15" t="e">
        <f t="shared" si="568"/>
        <v>#N/A</v>
      </c>
      <c r="AF1853" s="15" t="e">
        <f t="shared" si="569"/>
        <v>#N/A</v>
      </c>
      <c r="AG1853" s="15" t="e">
        <f t="shared" si="570"/>
        <v>#N/A</v>
      </c>
      <c r="AH1853" s="15" t="e">
        <f t="shared" si="581"/>
        <v>#N/A</v>
      </c>
      <c r="AI1853" s="17" t="e">
        <f t="shared" si="571"/>
        <v>#N/A</v>
      </c>
      <c r="AJ1853" s="17" t="e">
        <f t="shared" si="572"/>
        <v>#N/A</v>
      </c>
      <c r="AK1853" s="17" t="e">
        <f t="shared" si="573"/>
        <v>#N/A</v>
      </c>
      <c r="AL1853" s="17" t="e">
        <f t="shared" si="574"/>
        <v>#N/A</v>
      </c>
      <c r="AM1853" s="17" t="e">
        <f t="shared" si="575"/>
        <v>#N/A</v>
      </c>
      <c r="AN1853" s="17" t="e">
        <f t="shared" si="577"/>
        <v>#N/A</v>
      </c>
      <c r="AO1853" s="17" t="e">
        <f t="shared" si="578"/>
        <v>#N/A</v>
      </c>
      <c r="AP1853" s="17" t="e">
        <f t="shared" si="579"/>
        <v>#N/A</v>
      </c>
      <c r="AQ1853" s="17" t="e">
        <f t="shared" si="580"/>
        <v>#N/A</v>
      </c>
    </row>
    <row r="1854" spans="2:43" x14ac:dyDescent="0.45">
      <c r="B1854" t="e">
        <f>INDEX(RawData!$A$2:$A$1048576,MATCH(FmtData!$B$4+(ROW()-10),RawData!$A$2:$A$1048576,0))</f>
        <v>#N/A</v>
      </c>
      <c r="C18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4" s="7" t="e">
        <f>MID(INDEX(RawData!$B$2:$B$1048576, MATCH(FmtData!$B$4+(ROW()-10),RawData!$A$2:$A$1048576,0)),12,8)+$B$5/24</f>
        <v>#N/A</v>
      </c>
      <c r="E1854" s="8" t="e">
        <f>INDEX(RawData!$D$2:$D$1048576,MATCH(FmtData!$B$4+(ROW()-10),RawData!$A$2:$A$1048576,0))</f>
        <v>#N/A</v>
      </c>
      <c r="F1854" t="e">
        <f>INDEX(RawData!$D$2:$D$1048576,MATCH(FmtData!$B$4+(ROW()-10),RawData!$A$2:$A$1048576,0))</f>
        <v>#N/A</v>
      </c>
      <c r="G1854" t="e">
        <f>INDEX(RawData!E$2:E$1048576,MATCH(FmtData!$B$4+(ROW()-10),RawData!$A$2:$A$1048576,0))</f>
        <v>#N/A</v>
      </c>
      <c r="H1854" t="e">
        <f>INDEX(RawData!F$2:F$1048576,MATCH(FmtData!$B$4+(ROW()-10),RawData!$A$2:$A$1048576,0))</f>
        <v>#N/A</v>
      </c>
      <c r="I1854" t="e">
        <f>INDEX(RawData!G$2:G$1048576,MATCH(FmtData!$B$4+(ROW()-10),RawData!$A$2:$A$1048576,0))</f>
        <v>#N/A</v>
      </c>
      <c r="J1854" t="e">
        <f>INDEX(RawData!H$2:H$1048576,MATCH(FmtData!$B$4+(ROW()-10),RawData!$A$2:$A$1048576,0))</f>
        <v>#N/A</v>
      </c>
      <c r="K1854" t="e">
        <f>INDEX(RawData!I$2:I$1048576,MATCH(FmtData!$B$4+(ROW()-10),RawData!$A$2:$A$1048576,0))</f>
        <v>#N/A</v>
      </c>
      <c r="L1854" t="e">
        <f>INDEX(RawData!J$2:J$1048576,MATCH(FmtData!$B$4+(ROW()-10),RawData!$A$2:$A$1048576,0))</f>
        <v>#N/A</v>
      </c>
      <c r="M1854" t="e">
        <f>INDEX(RawData!K$2:K$1048576,MATCH(FmtData!$B$4+(ROW()-10),RawData!$A$2:$A$1048576,0))</f>
        <v>#N/A</v>
      </c>
      <c r="N1854" t="e">
        <f>INDEX(RawData!L$2:L$1048576,MATCH(FmtData!$B$4+(ROW()-10),RawData!$A$2:$A$1048576,0))</f>
        <v>#N/A</v>
      </c>
      <c r="O1854" t="e">
        <f>INDEX(RawData!M$2:M$1048576,MATCH(FmtData!$B$4+(ROW()-10),RawData!$A$2:$A$1048576,0))</f>
        <v>#N/A</v>
      </c>
      <c r="P1854" t="e">
        <f>INDEX(RawData!N$2:N$1048576,MATCH(FmtData!$B$4+(ROW()-10),RawData!$A$2:$A$1048576,0))</f>
        <v>#N/A</v>
      </c>
      <c r="Q1854" t="e">
        <f>INDEX(RawData!O$2:O$1048576,MATCH(FmtData!$B$4+(ROW()-10),RawData!$A$2:$A$1048576,0))</f>
        <v>#N/A</v>
      </c>
      <c r="R1854" s="8" t="e">
        <f>INDEX(RawData!P$2:P$1048576,MATCH(FmtData!$B$4+(ROW()-10),RawData!$A$2:$A$1048576,0))</f>
        <v>#N/A</v>
      </c>
      <c r="S1854" t="e">
        <f>INDEX(RawData!Q$2:Q$1048576,MATCH(FmtData!$B$4+(ROW()-10),RawData!$A$2:$A$1048576,0))</f>
        <v>#N/A</v>
      </c>
      <c r="T1854" s="8" t="e">
        <f>INDEX(RawData!R$2:R$1048576,MATCH(FmtData!$B$4+(ROW()-10),RawData!$A$2:$A$1048576,0))</f>
        <v>#N/A</v>
      </c>
      <c r="U1854" s="8" t="e">
        <f>INDEX(RawData!S$2:S$1048576,MATCH(FmtData!$B$4+(ROW()-10),RawData!$A$2:$A$1048576,0))</f>
        <v>#N/A</v>
      </c>
      <c r="V1854" s="8" t="e">
        <f>INDEX(RawData!T$2:T$1048576,MATCH(FmtData!$B$4+(ROW()-10),RawData!$A$2:$A$1048576,0))</f>
        <v>#N/A</v>
      </c>
      <c r="W1854" s="3" t="e">
        <f t="shared" si="582"/>
        <v>#N/A</v>
      </c>
      <c r="X1854" s="3" t="e">
        <f t="shared" si="583"/>
        <v>#N/A</v>
      </c>
      <c r="Y1854" s="8" t="e">
        <f t="shared" si="566"/>
        <v>#N/A</v>
      </c>
      <c r="Z1854" s="8" t="e">
        <f t="shared" si="567"/>
        <v>#N/A</v>
      </c>
      <c r="AA1854" s="3" t="e">
        <f t="shared" si="584"/>
        <v>#N/A</v>
      </c>
      <c r="AB1854" s="41">
        <v>2</v>
      </c>
      <c r="AC1854" s="42" t="str">
        <f t="shared" si="576"/>
        <v>Dilatometer</v>
      </c>
      <c r="AD1854" s="15" t="e">
        <f t="shared" si="565"/>
        <v>#N/A</v>
      </c>
      <c r="AE1854" s="15" t="e">
        <f t="shared" si="568"/>
        <v>#N/A</v>
      </c>
      <c r="AF1854" s="15" t="e">
        <f t="shared" si="569"/>
        <v>#N/A</v>
      </c>
      <c r="AG1854" s="15" t="e">
        <f t="shared" si="570"/>
        <v>#N/A</v>
      </c>
      <c r="AH1854" s="15" t="e">
        <f t="shared" si="581"/>
        <v>#N/A</v>
      </c>
      <c r="AI1854" s="17" t="e">
        <f t="shared" si="571"/>
        <v>#N/A</v>
      </c>
      <c r="AJ1854" s="17" t="e">
        <f t="shared" si="572"/>
        <v>#N/A</v>
      </c>
      <c r="AK1854" s="17" t="e">
        <f t="shared" si="573"/>
        <v>#N/A</v>
      </c>
      <c r="AL1854" s="17" t="e">
        <f t="shared" si="574"/>
        <v>#N/A</v>
      </c>
      <c r="AM1854" s="17" t="e">
        <f t="shared" si="575"/>
        <v>#N/A</v>
      </c>
      <c r="AN1854" s="17" t="e">
        <f t="shared" si="577"/>
        <v>#N/A</v>
      </c>
      <c r="AO1854" s="17" t="e">
        <f t="shared" si="578"/>
        <v>#N/A</v>
      </c>
      <c r="AP1854" s="17" t="e">
        <f t="shared" si="579"/>
        <v>#N/A</v>
      </c>
      <c r="AQ1854" s="17" t="e">
        <f t="shared" si="580"/>
        <v>#N/A</v>
      </c>
    </row>
    <row r="1855" spans="2:43" x14ac:dyDescent="0.45">
      <c r="B1855" t="e">
        <f>INDEX(RawData!$A$2:$A$1048576,MATCH(FmtData!$B$4+(ROW()-10),RawData!$A$2:$A$1048576,0))</f>
        <v>#N/A</v>
      </c>
      <c r="C18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5" s="7" t="e">
        <f>MID(INDEX(RawData!$B$2:$B$1048576, MATCH(FmtData!$B$4+(ROW()-10),RawData!$A$2:$A$1048576,0)),12,8)+$B$5/24</f>
        <v>#N/A</v>
      </c>
      <c r="E1855" s="8" t="e">
        <f>INDEX(RawData!$D$2:$D$1048576,MATCH(FmtData!$B$4+(ROW()-10),RawData!$A$2:$A$1048576,0))</f>
        <v>#N/A</v>
      </c>
      <c r="F1855" t="e">
        <f>INDEX(RawData!$D$2:$D$1048576,MATCH(FmtData!$B$4+(ROW()-10),RawData!$A$2:$A$1048576,0))</f>
        <v>#N/A</v>
      </c>
      <c r="G1855" t="e">
        <f>INDEX(RawData!E$2:E$1048576,MATCH(FmtData!$B$4+(ROW()-10),RawData!$A$2:$A$1048576,0))</f>
        <v>#N/A</v>
      </c>
      <c r="H1855" t="e">
        <f>INDEX(RawData!F$2:F$1048576,MATCH(FmtData!$B$4+(ROW()-10),RawData!$A$2:$A$1048576,0))</f>
        <v>#N/A</v>
      </c>
      <c r="I1855" t="e">
        <f>INDEX(RawData!G$2:G$1048576,MATCH(FmtData!$B$4+(ROW()-10),RawData!$A$2:$A$1048576,0))</f>
        <v>#N/A</v>
      </c>
      <c r="J1855" t="e">
        <f>INDEX(RawData!H$2:H$1048576,MATCH(FmtData!$B$4+(ROW()-10),RawData!$A$2:$A$1048576,0))</f>
        <v>#N/A</v>
      </c>
      <c r="K1855" t="e">
        <f>INDEX(RawData!I$2:I$1048576,MATCH(FmtData!$B$4+(ROW()-10),RawData!$A$2:$A$1048576,0))</f>
        <v>#N/A</v>
      </c>
      <c r="L1855" t="e">
        <f>INDEX(RawData!J$2:J$1048576,MATCH(FmtData!$B$4+(ROW()-10),RawData!$A$2:$A$1048576,0))</f>
        <v>#N/A</v>
      </c>
      <c r="M1855" t="e">
        <f>INDEX(RawData!K$2:K$1048576,MATCH(FmtData!$B$4+(ROW()-10),RawData!$A$2:$A$1048576,0))</f>
        <v>#N/A</v>
      </c>
      <c r="N1855" t="e">
        <f>INDEX(RawData!L$2:L$1048576,MATCH(FmtData!$B$4+(ROW()-10),RawData!$A$2:$A$1048576,0))</f>
        <v>#N/A</v>
      </c>
      <c r="O1855" t="e">
        <f>INDEX(RawData!M$2:M$1048576,MATCH(FmtData!$B$4+(ROW()-10),RawData!$A$2:$A$1048576,0))</f>
        <v>#N/A</v>
      </c>
      <c r="P1855" t="e">
        <f>INDEX(RawData!N$2:N$1048576,MATCH(FmtData!$B$4+(ROW()-10),RawData!$A$2:$A$1048576,0))</f>
        <v>#N/A</v>
      </c>
      <c r="Q1855" t="e">
        <f>INDEX(RawData!O$2:O$1048576,MATCH(FmtData!$B$4+(ROW()-10),RawData!$A$2:$A$1048576,0))</f>
        <v>#N/A</v>
      </c>
      <c r="R1855" s="8" t="e">
        <f>INDEX(RawData!P$2:P$1048576,MATCH(FmtData!$B$4+(ROW()-10),RawData!$A$2:$A$1048576,0))</f>
        <v>#N/A</v>
      </c>
      <c r="S1855" t="e">
        <f>INDEX(RawData!Q$2:Q$1048576,MATCH(FmtData!$B$4+(ROW()-10),RawData!$A$2:$A$1048576,0))</f>
        <v>#N/A</v>
      </c>
      <c r="T1855" s="8" t="e">
        <f>INDEX(RawData!R$2:R$1048576,MATCH(FmtData!$B$4+(ROW()-10),RawData!$A$2:$A$1048576,0))</f>
        <v>#N/A</v>
      </c>
      <c r="U1855" s="8" t="e">
        <f>INDEX(RawData!S$2:S$1048576,MATCH(FmtData!$B$4+(ROW()-10),RawData!$A$2:$A$1048576,0))</f>
        <v>#N/A</v>
      </c>
      <c r="V1855" s="8" t="e">
        <f>INDEX(RawData!T$2:T$1048576,MATCH(FmtData!$B$4+(ROW()-10),RawData!$A$2:$A$1048576,0))</f>
        <v>#N/A</v>
      </c>
      <c r="W1855" s="3" t="e">
        <f t="shared" si="582"/>
        <v>#N/A</v>
      </c>
      <c r="X1855" s="3" t="e">
        <f t="shared" si="583"/>
        <v>#N/A</v>
      </c>
      <c r="Y1855" s="8" t="e">
        <f t="shared" si="566"/>
        <v>#N/A</v>
      </c>
      <c r="Z1855" s="8" t="e">
        <f t="shared" si="567"/>
        <v>#N/A</v>
      </c>
      <c r="AA1855" s="3" t="e">
        <f t="shared" si="584"/>
        <v>#N/A</v>
      </c>
      <c r="AB1855" s="41">
        <v>2</v>
      </c>
      <c r="AC1855" s="42" t="str">
        <f t="shared" si="576"/>
        <v>Dilatometer</v>
      </c>
      <c r="AD1855" s="15" t="e">
        <f t="shared" si="565"/>
        <v>#N/A</v>
      </c>
      <c r="AE1855" s="15" t="e">
        <f t="shared" si="568"/>
        <v>#N/A</v>
      </c>
      <c r="AF1855" s="15" t="e">
        <f t="shared" si="569"/>
        <v>#N/A</v>
      </c>
      <c r="AG1855" s="15" t="e">
        <f t="shared" si="570"/>
        <v>#N/A</v>
      </c>
      <c r="AH1855" s="15" t="e">
        <f t="shared" si="581"/>
        <v>#N/A</v>
      </c>
      <c r="AI1855" s="17" t="e">
        <f t="shared" si="571"/>
        <v>#N/A</v>
      </c>
      <c r="AJ1855" s="17" t="e">
        <f t="shared" si="572"/>
        <v>#N/A</v>
      </c>
      <c r="AK1855" s="17" t="e">
        <f t="shared" si="573"/>
        <v>#N/A</v>
      </c>
      <c r="AL1855" s="17" t="e">
        <f t="shared" si="574"/>
        <v>#N/A</v>
      </c>
      <c r="AM1855" s="17" t="e">
        <f t="shared" si="575"/>
        <v>#N/A</v>
      </c>
      <c r="AN1855" s="17" t="e">
        <f t="shared" si="577"/>
        <v>#N/A</v>
      </c>
      <c r="AO1855" s="17" t="e">
        <f t="shared" si="578"/>
        <v>#N/A</v>
      </c>
      <c r="AP1855" s="17" t="e">
        <f t="shared" si="579"/>
        <v>#N/A</v>
      </c>
      <c r="AQ1855" s="17" t="e">
        <f t="shared" si="580"/>
        <v>#N/A</v>
      </c>
    </row>
    <row r="1856" spans="2:43" x14ac:dyDescent="0.45">
      <c r="B1856" t="e">
        <f>INDEX(RawData!$A$2:$A$1048576,MATCH(FmtData!$B$4+(ROW()-10),RawData!$A$2:$A$1048576,0))</f>
        <v>#N/A</v>
      </c>
      <c r="C18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6" s="7" t="e">
        <f>MID(INDEX(RawData!$B$2:$B$1048576, MATCH(FmtData!$B$4+(ROW()-10),RawData!$A$2:$A$1048576,0)),12,8)+$B$5/24</f>
        <v>#N/A</v>
      </c>
      <c r="E1856" s="8" t="e">
        <f>INDEX(RawData!$D$2:$D$1048576,MATCH(FmtData!$B$4+(ROW()-10),RawData!$A$2:$A$1048576,0))</f>
        <v>#N/A</v>
      </c>
      <c r="F1856" t="e">
        <f>INDEX(RawData!$D$2:$D$1048576,MATCH(FmtData!$B$4+(ROW()-10),RawData!$A$2:$A$1048576,0))</f>
        <v>#N/A</v>
      </c>
      <c r="G1856" t="e">
        <f>INDEX(RawData!E$2:E$1048576,MATCH(FmtData!$B$4+(ROW()-10),RawData!$A$2:$A$1048576,0))</f>
        <v>#N/A</v>
      </c>
      <c r="H1856" t="e">
        <f>INDEX(RawData!F$2:F$1048576,MATCH(FmtData!$B$4+(ROW()-10),RawData!$A$2:$A$1048576,0))</f>
        <v>#N/A</v>
      </c>
      <c r="I1856" t="e">
        <f>INDEX(RawData!G$2:G$1048576,MATCH(FmtData!$B$4+(ROW()-10),RawData!$A$2:$A$1048576,0))</f>
        <v>#N/A</v>
      </c>
      <c r="J1856" t="e">
        <f>INDEX(RawData!H$2:H$1048576,MATCH(FmtData!$B$4+(ROW()-10),RawData!$A$2:$A$1048576,0))</f>
        <v>#N/A</v>
      </c>
      <c r="K1856" t="e">
        <f>INDEX(RawData!I$2:I$1048576,MATCH(FmtData!$B$4+(ROW()-10),RawData!$A$2:$A$1048576,0))</f>
        <v>#N/A</v>
      </c>
      <c r="L1856" t="e">
        <f>INDEX(RawData!J$2:J$1048576,MATCH(FmtData!$B$4+(ROW()-10),RawData!$A$2:$A$1048576,0))</f>
        <v>#N/A</v>
      </c>
      <c r="M1856" t="e">
        <f>INDEX(RawData!K$2:K$1048576,MATCH(FmtData!$B$4+(ROW()-10),RawData!$A$2:$A$1048576,0))</f>
        <v>#N/A</v>
      </c>
      <c r="N1856" t="e">
        <f>INDEX(RawData!L$2:L$1048576,MATCH(FmtData!$B$4+(ROW()-10),RawData!$A$2:$A$1048576,0))</f>
        <v>#N/A</v>
      </c>
      <c r="O1856" t="e">
        <f>INDEX(RawData!M$2:M$1048576,MATCH(FmtData!$B$4+(ROW()-10),RawData!$A$2:$A$1048576,0))</f>
        <v>#N/A</v>
      </c>
      <c r="P1856" t="e">
        <f>INDEX(RawData!N$2:N$1048576,MATCH(FmtData!$B$4+(ROW()-10),RawData!$A$2:$A$1048576,0))</f>
        <v>#N/A</v>
      </c>
      <c r="Q1856" t="e">
        <f>INDEX(RawData!O$2:O$1048576,MATCH(FmtData!$B$4+(ROW()-10),RawData!$A$2:$A$1048576,0))</f>
        <v>#N/A</v>
      </c>
      <c r="R1856" s="8" t="e">
        <f>INDEX(RawData!P$2:P$1048576,MATCH(FmtData!$B$4+(ROW()-10),RawData!$A$2:$A$1048576,0))</f>
        <v>#N/A</v>
      </c>
      <c r="S1856" t="e">
        <f>INDEX(RawData!Q$2:Q$1048576,MATCH(FmtData!$B$4+(ROW()-10),RawData!$A$2:$A$1048576,0))</f>
        <v>#N/A</v>
      </c>
      <c r="T1856" s="8" t="e">
        <f>INDEX(RawData!R$2:R$1048576,MATCH(FmtData!$B$4+(ROW()-10),RawData!$A$2:$A$1048576,0))</f>
        <v>#N/A</v>
      </c>
      <c r="U1856" s="8" t="e">
        <f>INDEX(RawData!S$2:S$1048576,MATCH(FmtData!$B$4+(ROW()-10),RawData!$A$2:$A$1048576,0))</f>
        <v>#N/A</v>
      </c>
      <c r="V1856" s="8" t="e">
        <f>INDEX(RawData!T$2:T$1048576,MATCH(FmtData!$B$4+(ROW()-10),RawData!$A$2:$A$1048576,0))</f>
        <v>#N/A</v>
      </c>
      <c r="W1856" s="3" t="e">
        <f t="shared" si="582"/>
        <v>#N/A</v>
      </c>
      <c r="X1856" s="3" t="e">
        <f t="shared" si="583"/>
        <v>#N/A</v>
      </c>
      <c r="Y1856" s="8" t="e">
        <f t="shared" si="566"/>
        <v>#N/A</v>
      </c>
      <c r="Z1856" s="8" t="e">
        <f t="shared" si="567"/>
        <v>#N/A</v>
      </c>
      <c r="AA1856" s="3" t="e">
        <f t="shared" si="584"/>
        <v>#N/A</v>
      </c>
      <c r="AB1856" s="41">
        <v>2</v>
      </c>
      <c r="AC1856" s="42" t="str">
        <f t="shared" si="576"/>
        <v>Dilatometer</v>
      </c>
      <c r="AD1856" s="15" t="e">
        <f t="shared" si="565"/>
        <v>#N/A</v>
      </c>
      <c r="AE1856" s="15" t="e">
        <f t="shared" si="568"/>
        <v>#N/A</v>
      </c>
      <c r="AF1856" s="15" t="e">
        <f t="shared" si="569"/>
        <v>#N/A</v>
      </c>
      <c r="AG1856" s="15" t="e">
        <f t="shared" si="570"/>
        <v>#N/A</v>
      </c>
      <c r="AH1856" s="15" t="e">
        <f t="shared" si="581"/>
        <v>#N/A</v>
      </c>
      <c r="AI1856" s="17" t="e">
        <f t="shared" si="571"/>
        <v>#N/A</v>
      </c>
      <c r="AJ1856" s="17" t="e">
        <f t="shared" si="572"/>
        <v>#N/A</v>
      </c>
      <c r="AK1856" s="17" t="e">
        <f t="shared" si="573"/>
        <v>#N/A</v>
      </c>
      <c r="AL1856" s="17" t="e">
        <f t="shared" si="574"/>
        <v>#N/A</v>
      </c>
      <c r="AM1856" s="17" t="e">
        <f t="shared" si="575"/>
        <v>#N/A</v>
      </c>
      <c r="AN1856" s="17" t="e">
        <f t="shared" si="577"/>
        <v>#N/A</v>
      </c>
      <c r="AO1856" s="17" t="e">
        <f t="shared" si="578"/>
        <v>#N/A</v>
      </c>
      <c r="AP1856" s="17" t="e">
        <f t="shared" si="579"/>
        <v>#N/A</v>
      </c>
      <c r="AQ1856" s="17" t="e">
        <f t="shared" si="580"/>
        <v>#N/A</v>
      </c>
    </row>
    <row r="1857" spans="2:43" x14ac:dyDescent="0.45">
      <c r="B1857" t="e">
        <f>INDEX(RawData!$A$2:$A$1048576,MATCH(FmtData!$B$4+(ROW()-10),RawData!$A$2:$A$1048576,0))</f>
        <v>#N/A</v>
      </c>
      <c r="C18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7" s="7" t="e">
        <f>MID(INDEX(RawData!$B$2:$B$1048576, MATCH(FmtData!$B$4+(ROW()-10),RawData!$A$2:$A$1048576,0)),12,8)+$B$5/24</f>
        <v>#N/A</v>
      </c>
      <c r="E1857" s="8" t="e">
        <f>INDEX(RawData!$D$2:$D$1048576,MATCH(FmtData!$B$4+(ROW()-10),RawData!$A$2:$A$1048576,0))</f>
        <v>#N/A</v>
      </c>
      <c r="F1857" t="e">
        <f>INDEX(RawData!$D$2:$D$1048576,MATCH(FmtData!$B$4+(ROW()-10),RawData!$A$2:$A$1048576,0))</f>
        <v>#N/A</v>
      </c>
      <c r="G1857" t="e">
        <f>INDEX(RawData!E$2:E$1048576,MATCH(FmtData!$B$4+(ROW()-10),RawData!$A$2:$A$1048576,0))</f>
        <v>#N/A</v>
      </c>
      <c r="H1857" t="e">
        <f>INDEX(RawData!F$2:F$1048576,MATCH(FmtData!$B$4+(ROW()-10),RawData!$A$2:$A$1048576,0))</f>
        <v>#N/A</v>
      </c>
      <c r="I1857" t="e">
        <f>INDEX(RawData!G$2:G$1048576,MATCH(FmtData!$B$4+(ROW()-10),RawData!$A$2:$A$1048576,0))</f>
        <v>#N/A</v>
      </c>
      <c r="J1857" t="e">
        <f>INDEX(RawData!H$2:H$1048576,MATCH(FmtData!$B$4+(ROW()-10),RawData!$A$2:$A$1048576,0))</f>
        <v>#N/A</v>
      </c>
      <c r="K1857" t="e">
        <f>INDEX(RawData!I$2:I$1048576,MATCH(FmtData!$B$4+(ROW()-10),RawData!$A$2:$A$1048576,0))</f>
        <v>#N/A</v>
      </c>
      <c r="L1857" t="e">
        <f>INDEX(RawData!J$2:J$1048576,MATCH(FmtData!$B$4+(ROW()-10),RawData!$A$2:$A$1048576,0))</f>
        <v>#N/A</v>
      </c>
      <c r="M1857" t="e">
        <f>INDEX(RawData!K$2:K$1048576,MATCH(FmtData!$B$4+(ROW()-10),RawData!$A$2:$A$1048576,0))</f>
        <v>#N/A</v>
      </c>
      <c r="N1857" t="e">
        <f>INDEX(RawData!L$2:L$1048576,MATCH(FmtData!$B$4+(ROW()-10),RawData!$A$2:$A$1048576,0))</f>
        <v>#N/A</v>
      </c>
      <c r="O1857" t="e">
        <f>INDEX(RawData!M$2:M$1048576,MATCH(FmtData!$B$4+(ROW()-10),RawData!$A$2:$A$1048576,0))</f>
        <v>#N/A</v>
      </c>
      <c r="P1857" t="e">
        <f>INDEX(RawData!N$2:N$1048576,MATCH(FmtData!$B$4+(ROW()-10),RawData!$A$2:$A$1048576,0))</f>
        <v>#N/A</v>
      </c>
      <c r="Q1857" t="e">
        <f>INDEX(RawData!O$2:O$1048576,MATCH(FmtData!$B$4+(ROW()-10),RawData!$A$2:$A$1048576,0))</f>
        <v>#N/A</v>
      </c>
      <c r="R1857" s="8" t="e">
        <f>INDEX(RawData!P$2:P$1048576,MATCH(FmtData!$B$4+(ROW()-10),RawData!$A$2:$A$1048576,0))</f>
        <v>#N/A</v>
      </c>
      <c r="S1857" t="e">
        <f>INDEX(RawData!Q$2:Q$1048576,MATCH(FmtData!$B$4+(ROW()-10),RawData!$A$2:$A$1048576,0))</f>
        <v>#N/A</v>
      </c>
      <c r="T1857" s="8" t="e">
        <f>INDEX(RawData!R$2:R$1048576,MATCH(FmtData!$B$4+(ROW()-10),RawData!$A$2:$A$1048576,0))</f>
        <v>#N/A</v>
      </c>
      <c r="U1857" s="8" t="e">
        <f>INDEX(RawData!S$2:S$1048576,MATCH(FmtData!$B$4+(ROW()-10),RawData!$A$2:$A$1048576,0))</f>
        <v>#N/A</v>
      </c>
      <c r="V1857" s="8" t="e">
        <f>INDEX(RawData!T$2:T$1048576,MATCH(FmtData!$B$4+(ROW()-10),RawData!$A$2:$A$1048576,0))</f>
        <v>#N/A</v>
      </c>
      <c r="W1857" s="3" t="e">
        <f t="shared" si="582"/>
        <v>#N/A</v>
      </c>
      <c r="X1857" s="3" t="e">
        <f t="shared" si="583"/>
        <v>#N/A</v>
      </c>
      <c r="Y1857" s="8" t="e">
        <f t="shared" si="566"/>
        <v>#N/A</v>
      </c>
      <c r="Z1857" s="8" t="e">
        <f t="shared" si="567"/>
        <v>#N/A</v>
      </c>
      <c r="AA1857" s="3" t="e">
        <f t="shared" si="584"/>
        <v>#N/A</v>
      </c>
      <c r="AB1857" s="41">
        <v>2</v>
      </c>
      <c r="AC1857" s="42" t="str">
        <f t="shared" si="576"/>
        <v>Dilatometer</v>
      </c>
      <c r="AD1857" s="15" t="e">
        <f t="shared" si="565"/>
        <v>#N/A</v>
      </c>
      <c r="AE1857" s="15" t="e">
        <f t="shared" si="568"/>
        <v>#N/A</v>
      </c>
      <c r="AF1857" s="15" t="e">
        <f t="shared" si="569"/>
        <v>#N/A</v>
      </c>
      <c r="AG1857" s="15" t="e">
        <f t="shared" si="570"/>
        <v>#N/A</v>
      </c>
      <c r="AH1857" s="15" t="e">
        <f t="shared" si="581"/>
        <v>#N/A</v>
      </c>
      <c r="AI1857" s="17" t="e">
        <f t="shared" si="571"/>
        <v>#N/A</v>
      </c>
      <c r="AJ1857" s="17" t="e">
        <f t="shared" si="572"/>
        <v>#N/A</v>
      </c>
      <c r="AK1857" s="17" t="e">
        <f t="shared" si="573"/>
        <v>#N/A</v>
      </c>
      <c r="AL1857" s="17" t="e">
        <f t="shared" si="574"/>
        <v>#N/A</v>
      </c>
      <c r="AM1857" s="17" t="e">
        <f t="shared" si="575"/>
        <v>#N/A</v>
      </c>
      <c r="AN1857" s="17" t="e">
        <f t="shared" si="577"/>
        <v>#N/A</v>
      </c>
      <c r="AO1857" s="17" t="e">
        <f t="shared" si="578"/>
        <v>#N/A</v>
      </c>
      <c r="AP1857" s="17" t="e">
        <f t="shared" si="579"/>
        <v>#N/A</v>
      </c>
      <c r="AQ1857" s="17" t="e">
        <f t="shared" si="580"/>
        <v>#N/A</v>
      </c>
    </row>
    <row r="1858" spans="2:43" x14ac:dyDescent="0.45">
      <c r="B1858" t="e">
        <f>INDEX(RawData!$A$2:$A$1048576,MATCH(FmtData!$B$4+(ROW()-10),RawData!$A$2:$A$1048576,0))</f>
        <v>#N/A</v>
      </c>
      <c r="C18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8" s="7" t="e">
        <f>MID(INDEX(RawData!$B$2:$B$1048576, MATCH(FmtData!$B$4+(ROW()-10),RawData!$A$2:$A$1048576,0)),12,8)+$B$5/24</f>
        <v>#N/A</v>
      </c>
      <c r="E1858" s="8" t="e">
        <f>INDEX(RawData!$D$2:$D$1048576,MATCH(FmtData!$B$4+(ROW()-10),RawData!$A$2:$A$1048576,0))</f>
        <v>#N/A</v>
      </c>
      <c r="F1858" t="e">
        <f>INDEX(RawData!$D$2:$D$1048576,MATCH(FmtData!$B$4+(ROW()-10),RawData!$A$2:$A$1048576,0))</f>
        <v>#N/A</v>
      </c>
      <c r="G1858" t="e">
        <f>INDEX(RawData!E$2:E$1048576,MATCH(FmtData!$B$4+(ROW()-10),RawData!$A$2:$A$1048576,0))</f>
        <v>#N/A</v>
      </c>
      <c r="H1858" t="e">
        <f>INDEX(RawData!F$2:F$1048576,MATCH(FmtData!$B$4+(ROW()-10),RawData!$A$2:$A$1048576,0))</f>
        <v>#N/A</v>
      </c>
      <c r="I1858" t="e">
        <f>INDEX(RawData!G$2:G$1048576,MATCH(FmtData!$B$4+(ROW()-10),RawData!$A$2:$A$1048576,0))</f>
        <v>#N/A</v>
      </c>
      <c r="J1858" t="e">
        <f>INDEX(RawData!H$2:H$1048576,MATCH(FmtData!$B$4+(ROW()-10),RawData!$A$2:$A$1048576,0))</f>
        <v>#N/A</v>
      </c>
      <c r="K1858" t="e">
        <f>INDEX(RawData!I$2:I$1048576,MATCH(FmtData!$B$4+(ROW()-10),RawData!$A$2:$A$1048576,0))</f>
        <v>#N/A</v>
      </c>
      <c r="L1858" t="e">
        <f>INDEX(RawData!J$2:J$1048576,MATCH(FmtData!$B$4+(ROW()-10),RawData!$A$2:$A$1048576,0))</f>
        <v>#N/A</v>
      </c>
      <c r="M1858" t="e">
        <f>INDEX(RawData!K$2:K$1048576,MATCH(FmtData!$B$4+(ROW()-10),RawData!$A$2:$A$1048576,0))</f>
        <v>#N/A</v>
      </c>
      <c r="N1858" t="e">
        <f>INDEX(RawData!L$2:L$1048576,MATCH(FmtData!$B$4+(ROW()-10),RawData!$A$2:$A$1048576,0))</f>
        <v>#N/A</v>
      </c>
      <c r="O1858" t="e">
        <f>INDEX(RawData!M$2:M$1048576,MATCH(FmtData!$B$4+(ROW()-10),RawData!$A$2:$A$1048576,0))</f>
        <v>#N/A</v>
      </c>
      <c r="P1858" t="e">
        <f>INDEX(RawData!N$2:N$1048576,MATCH(FmtData!$B$4+(ROW()-10),RawData!$A$2:$A$1048576,0))</f>
        <v>#N/A</v>
      </c>
      <c r="Q1858" t="e">
        <f>INDEX(RawData!O$2:O$1048576,MATCH(FmtData!$B$4+(ROW()-10),RawData!$A$2:$A$1048576,0))</f>
        <v>#N/A</v>
      </c>
      <c r="R1858" s="8" t="e">
        <f>INDEX(RawData!P$2:P$1048576,MATCH(FmtData!$B$4+(ROW()-10),RawData!$A$2:$A$1048576,0))</f>
        <v>#N/A</v>
      </c>
      <c r="S1858" t="e">
        <f>INDEX(RawData!Q$2:Q$1048576,MATCH(FmtData!$B$4+(ROW()-10),RawData!$A$2:$A$1048576,0))</f>
        <v>#N/A</v>
      </c>
      <c r="T1858" s="8" t="e">
        <f>INDEX(RawData!R$2:R$1048576,MATCH(FmtData!$B$4+(ROW()-10),RawData!$A$2:$A$1048576,0))</f>
        <v>#N/A</v>
      </c>
      <c r="U1858" s="8" t="e">
        <f>INDEX(RawData!S$2:S$1048576,MATCH(FmtData!$B$4+(ROW()-10),RawData!$A$2:$A$1048576,0))</f>
        <v>#N/A</v>
      </c>
      <c r="V1858" s="8" t="e">
        <f>INDEX(RawData!T$2:T$1048576,MATCH(FmtData!$B$4+(ROW()-10),RawData!$A$2:$A$1048576,0))</f>
        <v>#N/A</v>
      </c>
      <c r="W1858" s="3" t="e">
        <f t="shared" si="582"/>
        <v>#N/A</v>
      </c>
      <c r="X1858" s="3" t="e">
        <f t="shared" si="583"/>
        <v>#N/A</v>
      </c>
      <c r="Y1858" s="8" t="e">
        <f t="shared" si="566"/>
        <v>#N/A</v>
      </c>
      <c r="Z1858" s="8" t="e">
        <f t="shared" si="567"/>
        <v>#N/A</v>
      </c>
      <c r="AA1858" s="3" t="e">
        <f t="shared" si="584"/>
        <v>#N/A</v>
      </c>
      <c r="AB1858" s="41">
        <v>2</v>
      </c>
      <c r="AC1858" s="42" t="str">
        <f t="shared" si="576"/>
        <v>Dilatometer</v>
      </c>
      <c r="AD1858" s="15" t="e">
        <f t="shared" si="565"/>
        <v>#N/A</v>
      </c>
      <c r="AE1858" s="15" t="e">
        <f t="shared" si="568"/>
        <v>#N/A</v>
      </c>
      <c r="AF1858" s="15" t="e">
        <f t="shared" si="569"/>
        <v>#N/A</v>
      </c>
      <c r="AG1858" s="15" t="e">
        <f t="shared" si="570"/>
        <v>#N/A</v>
      </c>
      <c r="AH1858" s="15" t="e">
        <f t="shared" si="581"/>
        <v>#N/A</v>
      </c>
      <c r="AI1858" s="17" t="e">
        <f t="shared" si="571"/>
        <v>#N/A</v>
      </c>
      <c r="AJ1858" s="17" t="e">
        <f t="shared" si="572"/>
        <v>#N/A</v>
      </c>
      <c r="AK1858" s="17" t="e">
        <f t="shared" si="573"/>
        <v>#N/A</v>
      </c>
      <c r="AL1858" s="17" t="e">
        <f t="shared" si="574"/>
        <v>#N/A</v>
      </c>
      <c r="AM1858" s="17" t="e">
        <f t="shared" si="575"/>
        <v>#N/A</v>
      </c>
      <c r="AN1858" s="17" t="e">
        <f t="shared" si="577"/>
        <v>#N/A</v>
      </c>
      <c r="AO1858" s="17" t="e">
        <f t="shared" si="578"/>
        <v>#N/A</v>
      </c>
      <c r="AP1858" s="17" t="e">
        <f t="shared" si="579"/>
        <v>#N/A</v>
      </c>
      <c r="AQ1858" s="17" t="e">
        <f t="shared" si="580"/>
        <v>#N/A</v>
      </c>
    </row>
    <row r="1859" spans="2:43" x14ac:dyDescent="0.45">
      <c r="B1859" t="e">
        <f>INDEX(RawData!$A$2:$A$1048576,MATCH(FmtData!$B$4+(ROW()-10),RawData!$A$2:$A$1048576,0))</f>
        <v>#N/A</v>
      </c>
      <c r="C18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59" s="7" t="e">
        <f>MID(INDEX(RawData!$B$2:$B$1048576, MATCH(FmtData!$B$4+(ROW()-10),RawData!$A$2:$A$1048576,0)),12,8)+$B$5/24</f>
        <v>#N/A</v>
      </c>
      <c r="E1859" s="8" t="e">
        <f>INDEX(RawData!$D$2:$D$1048576,MATCH(FmtData!$B$4+(ROW()-10),RawData!$A$2:$A$1048576,0))</f>
        <v>#N/A</v>
      </c>
      <c r="F1859" t="e">
        <f>INDEX(RawData!$D$2:$D$1048576,MATCH(FmtData!$B$4+(ROW()-10),RawData!$A$2:$A$1048576,0))</f>
        <v>#N/A</v>
      </c>
      <c r="G1859" t="e">
        <f>INDEX(RawData!E$2:E$1048576,MATCH(FmtData!$B$4+(ROW()-10),RawData!$A$2:$A$1048576,0))</f>
        <v>#N/A</v>
      </c>
      <c r="H1859" t="e">
        <f>INDEX(RawData!F$2:F$1048576,MATCH(FmtData!$B$4+(ROW()-10),RawData!$A$2:$A$1048576,0))</f>
        <v>#N/A</v>
      </c>
      <c r="I1859" t="e">
        <f>INDEX(RawData!G$2:G$1048576,MATCH(FmtData!$B$4+(ROW()-10),RawData!$A$2:$A$1048576,0))</f>
        <v>#N/A</v>
      </c>
      <c r="J1859" t="e">
        <f>INDEX(RawData!H$2:H$1048576,MATCH(FmtData!$B$4+(ROW()-10),RawData!$A$2:$A$1048576,0))</f>
        <v>#N/A</v>
      </c>
      <c r="K1859" t="e">
        <f>INDEX(RawData!I$2:I$1048576,MATCH(FmtData!$B$4+(ROW()-10),RawData!$A$2:$A$1048576,0))</f>
        <v>#N/A</v>
      </c>
      <c r="L1859" t="e">
        <f>INDEX(RawData!J$2:J$1048576,MATCH(FmtData!$B$4+(ROW()-10),RawData!$A$2:$A$1048576,0))</f>
        <v>#N/A</v>
      </c>
      <c r="M1859" t="e">
        <f>INDEX(RawData!K$2:K$1048576,MATCH(FmtData!$B$4+(ROW()-10),RawData!$A$2:$A$1048576,0))</f>
        <v>#N/A</v>
      </c>
      <c r="N1859" t="e">
        <f>INDEX(RawData!L$2:L$1048576,MATCH(FmtData!$B$4+(ROW()-10),RawData!$A$2:$A$1048576,0))</f>
        <v>#N/A</v>
      </c>
      <c r="O1859" t="e">
        <f>INDEX(RawData!M$2:M$1048576,MATCH(FmtData!$B$4+(ROW()-10),RawData!$A$2:$A$1048576,0))</f>
        <v>#N/A</v>
      </c>
      <c r="P1859" t="e">
        <f>INDEX(RawData!N$2:N$1048576,MATCH(FmtData!$B$4+(ROW()-10),RawData!$A$2:$A$1048576,0))</f>
        <v>#N/A</v>
      </c>
      <c r="Q1859" t="e">
        <f>INDEX(RawData!O$2:O$1048576,MATCH(FmtData!$B$4+(ROW()-10),RawData!$A$2:$A$1048576,0))</f>
        <v>#N/A</v>
      </c>
      <c r="R1859" s="8" t="e">
        <f>INDEX(RawData!P$2:P$1048576,MATCH(FmtData!$B$4+(ROW()-10),RawData!$A$2:$A$1048576,0))</f>
        <v>#N/A</v>
      </c>
      <c r="S1859" t="e">
        <f>INDEX(RawData!Q$2:Q$1048576,MATCH(FmtData!$B$4+(ROW()-10),RawData!$A$2:$A$1048576,0))</f>
        <v>#N/A</v>
      </c>
      <c r="T1859" s="8" t="e">
        <f>INDEX(RawData!R$2:R$1048576,MATCH(FmtData!$B$4+(ROW()-10),RawData!$A$2:$A$1048576,0))</f>
        <v>#N/A</v>
      </c>
      <c r="U1859" s="8" t="e">
        <f>INDEX(RawData!S$2:S$1048576,MATCH(FmtData!$B$4+(ROW()-10),RawData!$A$2:$A$1048576,0))</f>
        <v>#N/A</v>
      </c>
      <c r="V1859" s="8" t="e">
        <f>INDEX(RawData!T$2:T$1048576,MATCH(FmtData!$B$4+(ROW()-10),RawData!$A$2:$A$1048576,0))</f>
        <v>#N/A</v>
      </c>
      <c r="W1859" s="3" t="e">
        <f t="shared" si="582"/>
        <v>#N/A</v>
      </c>
      <c r="X1859" s="3" t="e">
        <f t="shared" si="583"/>
        <v>#N/A</v>
      </c>
      <c r="Y1859" s="8" t="e">
        <f t="shared" si="566"/>
        <v>#N/A</v>
      </c>
      <c r="Z1859" s="8" t="e">
        <f t="shared" si="567"/>
        <v>#N/A</v>
      </c>
      <c r="AA1859" s="3" t="e">
        <f t="shared" si="584"/>
        <v>#N/A</v>
      </c>
      <c r="AB1859" s="41">
        <v>2</v>
      </c>
      <c r="AC1859" s="42" t="str">
        <f t="shared" si="576"/>
        <v>Dilatometer</v>
      </c>
      <c r="AD1859" s="15" t="e">
        <f t="shared" si="565"/>
        <v>#N/A</v>
      </c>
      <c r="AE1859" s="15" t="e">
        <f t="shared" si="568"/>
        <v>#N/A</v>
      </c>
      <c r="AF1859" s="15" t="e">
        <f t="shared" si="569"/>
        <v>#N/A</v>
      </c>
      <c r="AG1859" s="15" t="e">
        <f t="shared" si="570"/>
        <v>#N/A</v>
      </c>
      <c r="AH1859" s="15" t="e">
        <f t="shared" si="581"/>
        <v>#N/A</v>
      </c>
      <c r="AI1859" s="17" t="e">
        <f t="shared" si="571"/>
        <v>#N/A</v>
      </c>
      <c r="AJ1859" s="17" t="e">
        <f t="shared" si="572"/>
        <v>#N/A</v>
      </c>
      <c r="AK1859" s="17" t="e">
        <f t="shared" si="573"/>
        <v>#N/A</v>
      </c>
      <c r="AL1859" s="17" t="e">
        <f t="shared" si="574"/>
        <v>#N/A</v>
      </c>
      <c r="AM1859" s="17" t="e">
        <f t="shared" si="575"/>
        <v>#N/A</v>
      </c>
      <c r="AN1859" s="17" t="e">
        <f t="shared" si="577"/>
        <v>#N/A</v>
      </c>
      <c r="AO1859" s="17" t="e">
        <f t="shared" si="578"/>
        <v>#N/A</v>
      </c>
      <c r="AP1859" s="17" t="e">
        <f t="shared" si="579"/>
        <v>#N/A</v>
      </c>
      <c r="AQ1859" s="17" t="e">
        <f t="shared" si="580"/>
        <v>#N/A</v>
      </c>
    </row>
    <row r="1860" spans="2:43" x14ac:dyDescent="0.45">
      <c r="B1860" t="e">
        <f>INDEX(RawData!$A$2:$A$1048576,MATCH(FmtData!$B$4+(ROW()-10),RawData!$A$2:$A$1048576,0))</f>
        <v>#N/A</v>
      </c>
      <c r="C18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0" s="7" t="e">
        <f>MID(INDEX(RawData!$B$2:$B$1048576, MATCH(FmtData!$B$4+(ROW()-10),RawData!$A$2:$A$1048576,0)),12,8)+$B$5/24</f>
        <v>#N/A</v>
      </c>
      <c r="E1860" s="8" t="e">
        <f>INDEX(RawData!$D$2:$D$1048576,MATCH(FmtData!$B$4+(ROW()-10),RawData!$A$2:$A$1048576,0))</f>
        <v>#N/A</v>
      </c>
      <c r="F1860" t="e">
        <f>INDEX(RawData!$D$2:$D$1048576,MATCH(FmtData!$B$4+(ROW()-10),RawData!$A$2:$A$1048576,0))</f>
        <v>#N/A</v>
      </c>
      <c r="G1860" t="e">
        <f>INDEX(RawData!E$2:E$1048576,MATCH(FmtData!$B$4+(ROW()-10),RawData!$A$2:$A$1048576,0))</f>
        <v>#N/A</v>
      </c>
      <c r="H1860" t="e">
        <f>INDEX(RawData!F$2:F$1048576,MATCH(FmtData!$B$4+(ROW()-10),RawData!$A$2:$A$1048576,0))</f>
        <v>#N/A</v>
      </c>
      <c r="I1860" t="e">
        <f>INDEX(RawData!G$2:G$1048576,MATCH(FmtData!$B$4+(ROW()-10),RawData!$A$2:$A$1048576,0))</f>
        <v>#N/A</v>
      </c>
      <c r="J1860" t="e">
        <f>INDEX(RawData!H$2:H$1048576,MATCH(FmtData!$B$4+(ROW()-10),RawData!$A$2:$A$1048576,0))</f>
        <v>#N/A</v>
      </c>
      <c r="K1860" t="e">
        <f>INDEX(RawData!I$2:I$1048576,MATCH(FmtData!$B$4+(ROW()-10),RawData!$A$2:$A$1048576,0))</f>
        <v>#N/A</v>
      </c>
      <c r="L1860" t="e">
        <f>INDEX(RawData!J$2:J$1048576,MATCH(FmtData!$B$4+(ROW()-10),RawData!$A$2:$A$1048576,0))</f>
        <v>#N/A</v>
      </c>
      <c r="M1860" t="e">
        <f>INDEX(RawData!K$2:K$1048576,MATCH(FmtData!$B$4+(ROW()-10),RawData!$A$2:$A$1048576,0))</f>
        <v>#N/A</v>
      </c>
      <c r="N1860" t="e">
        <f>INDEX(RawData!L$2:L$1048576,MATCH(FmtData!$B$4+(ROW()-10),RawData!$A$2:$A$1048576,0))</f>
        <v>#N/A</v>
      </c>
      <c r="O1860" t="e">
        <f>INDEX(RawData!M$2:M$1048576,MATCH(FmtData!$B$4+(ROW()-10),RawData!$A$2:$A$1048576,0))</f>
        <v>#N/A</v>
      </c>
      <c r="P1860" t="e">
        <f>INDEX(RawData!N$2:N$1048576,MATCH(FmtData!$B$4+(ROW()-10),RawData!$A$2:$A$1048576,0))</f>
        <v>#N/A</v>
      </c>
      <c r="Q1860" t="e">
        <f>INDEX(RawData!O$2:O$1048576,MATCH(FmtData!$B$4+(ROW()-10),RawData!$A$2:$A$1048576,0))</f>
        <v>#N/A</v>
      </c>
      <c r="R1860" s="8" t="e">
        <f>INDEX(RawData!P$2:P$1048576,MATCH(FmtData!$B$4+(ROW()-10),RawData!$A$2:$A$1048576,0))</f>
        <v>#N/A</v>
      </c>
      <c r="S1860" t="e">
        <f>INDEX(RawData!Q$2:Q$1048576,MATCH(FmtData!$B$4+(ROW()-10),RawData!$A$2:$A$1048576,0))</f>
        <v>#N/A</v>
      </c>
      <c r="T1860" s="8" t="e">
        <f>INDEX(RawData!R$2:R$1048576,MATCH(FmtData!$B$4+(ROW()-10),RawData!$A$2:$A$1048576,0))</f>
        <v>#N/A</v>
      </c>
      <c r="U1860" s="8" t="e">
        <f>INDEX(RawData!S$2:S$1048576,MATCH(FmtData!$B$4+(ROW()-10),RawData!$A$2:$A$1048576,0))</f>
        <v>#N/A</v>
      </c>
      <c r="V1860" s="8" t="e">
        <f>INDEX(RawData!T$2:T$1048576,MATCH(FmtData!$B$4+(ROW()-10),RawData!$A$2:$A$1048576,0))</f>
        <v>#N/A</v>
      </c>
      <c r="W1860" s="3" t="e">
        <f t="shared" si="582"/>
        <v>#N/A</v>
      </c>
      <c r="X1860" s="3" t="e">
        <f t="shared" si="583"/>
        <v>#N/A</v>
      </c>
      <c r="Y1860" s="8" t="e">
        <f t="shared" si="566"/>
        <v>#N/A</v>
      </c>
      <c r="Z1860" s="8" t="e">
        <f t="shared" si="567"/>
        <v>#N/A</v>
      </c>
      <c r="AA1860" s="3" t="e">
        <f t="shared" si="584"/>
        <v>#N/A</v>
      </c>
      <c r="AB1860" s="41">
        <v>2</v>
      </c>
      <c r="AC1860" s="42" t="str">
        <f t="shared" si="576"/>
        <v>Dilatometer</v>
      </c>
      <c r="AD1860" s="15" t="e">
        <f t="shared" si="565"/>
        <v>#N/A</v>
      </c>
      <c r="AE1860" s="15" t="e">
        <f t="shared" si="568"/>
        <v>#N/A</v>
      </c>
      <c r="AF1860" s="15" t="e">
        <f t="shared" si="569"/>
        <v>#N/A</v>
      </c>
      <c r="AG1860" s="15" t="e">
        <f t="shared" si="570"/>
        <v>#N/A</v>
      </c>
      <c r="AH1860" s="15" t="e">
        <f t="shared" si="581"/>
        <v>#N/A</v>
      </c>
      <c r="AI1860" s="17" t="e">
        <f t="shared" si="571"/>
        <v>#N/A</v>
      </c>
      <c r="AJ1860" s="17" t="e">
        <f t="shared" si="572"/>
        <v>#N/A</v>
      </c>
      <c r="AK1860" s="17" t="e">
        <f t="shared" si="573"/>
        <v>#N/A</v>
      </c>
      <c r="AL1860" s="17" t="e">
        <f t="shared" si="574"/>
        <v>#N/A</v>
      </c>
      <c r="AM1860" s="17" t="e">
        <f t="shared" si="575"/>
        <v>#N/A</v>
      </c>
      <c r="AN1860" s="17" t="e">
        <f t="shared" si="577"/>
        <v>#N/A</v>
      </c>
      <c r="AO1860" s="17" t="e">
        <f t="shared" si="578"/>
        <v>#N/A</v>
      </c>
      <c r="AP1860" s="17" t="e">
        <f t="shared" si="579"/>
        <v>#N/A</v>
      </c>
      <c r="AQ1860" s="17" t="e">
        <f t="shared" si="580"/>
        <v>#N/A</v>
      </c>
    </row>
    <row r="1861" spans="2:43" x14ac:dyDescent="0.45">
      <c r="B1861" t="e">
        <f>INDEX(RawData!$A$2:$A$1048576,MATCH(FmtData!$B$4+(ROW()-10),RawData!$A$2:$A$1048576,0))</f>
        <v>#N/A</v>
      </c>
      <c r="C18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1" s="7" t="e">
        <f>MID(INDEX(RawData!$B$2:$B$1048576, MATCH(FmtData!$B$4+(ROW()-10),RawData!$A$2:$A$1048576,0)),12,8)+$B$5/24</f>
        <v>#N/A</v>
      </c>
      <c r="E1861" s="8" t="e">
        <f>INDEX(RawData!$D$2:$D$1048576,MATCH(FmtData!$B$4+(ROW()-10),RawData!$A$2:$A$1048576,0))</f>
        <v>#N/A</v>
      </c>
      <c r="F1861" t="e">
        <f>INDEX(RawData!$D$2:$D$1048576,MATCH(FmtData!$B$4+(ROW()-10),RawData!$A$2:$A$1048576,0))</f>
        <v>#N/A</v>
      </c>
      <c r="G1861" t="e">
        <f>INDEX(RawData!E$2:E$1048576,MATCH(FmtData!$B$4+(ROW()-10),RawData!$A$2:$A$1048576,0))</f>
        <v>#N/A</v>
      </c>
      <c r="H1861" t="e">
        <f>INDEX(RawData!F$2:F$1048576,MATCH(FmtData!$B$4+(ROW()-10),RawData!$A$2:$A$1048576,0))</f>
        <v>#N/A</v>
      </c>
      <c r="I1861" t="e">
        <f>INDEX(RawData!G$2:G$1048576,MATCH(FmtData!$B$4+(ROW()-10),RawData!$A$2:$A$1048576,0))</f>
        <v>#N/A</v>
      </c>
      <c r="J1861" t="e">
        <f>INDEX(RawData!H$2:H$1048576,MATCH(FmtData!$B$4+(ROW()-10),RawData!$A$2:$A$1048576,0))</f>
        <v>#N/A</v>
      </c>
      <c r="K1861" t="e">
        <f>INDEX(RawData!I$2:I$1048576,MATCH(FmtData!$B$4+(ROW()-10),RawData!$A$2:$A$1048576,0))</f>
        <v>#N/A</v>
      </c>
      <c r="L1861" t="e">
        <f>INDEX(RawData!J$2:J$1048576,MATCH(FmtData!$B$4+(ROW()-10),RawData!$A$2:$A$1048576,0))</f>
        <v>#N/A</v>
      </c>
      <c r="M1861" t="e">
        <f>INDEX(RawData!K$2:K$1048576,MATCH(FmtData!$B$4+(ROW()-10),RawData!$A$2:$A$1048576,0))</f>
        <v>#N/A</v>
      </c>
      <c r="N1861" t="e">
        <f>INDEX(RawData!L$2:L$1048576,MATCH(FmtData!$B$4+(ROW()-10),RawData!$A$2:$A$1048576,0))</f>
        <v>#N/A</v>
      </c>
      <c r="O1861" t="e">
        <f>INDEX(RawData!M$2:M$1048576,MATCH(FmtData!$B$4+(ROW()-10),RawData!$A$2:$A$1048576,0))</f>
        <v>#N/A</v>
      </c>
      <c r="P1861" t="e">
        <f>INDEX(RawData!N$2:N$1048576,MATCH(FmtData!$B$4+(ROW()-10),RawData!$A$2:$A$1048576,0))</f>
        <v>#N/A</v>
      </c>
      <c r="Q1861" t="e">
        <f>INDEX(RawData!O$2:O$1048576,MATCH(FmtData!$B$4+(ROW()-10),RawData!$A$2:$A$1048576,0))</f>
        <v>#N/A</v>
      </c>
      <c r="R1861" s="8" t="e">
        <f>INDEX(RawData!P$2:P$1048576,MATCH(FmtData!$B$4+(ROW()-10),RawData!$A$2:$A$1048576,0))</f>
        <v>#N/A</v>
      </c>
      <c r="S1861" t="e">
        <f>INDEX(RawData!Q$2:Q$1048576,MATCH(FmtData!$B$4+(ROW()-10),RawData!$A$2:$A$1048576,0))</f>
        <v>#N/A</v>
      </c>
      <c r="T1861" s="8" t="e">
        <f>INDEX(RawData!R$2:R$1048576,MATCH(FmtData!$B$4+(ROW()-10),RawData!$A$2:$A$1048576,0))</f>
        <v>#N/A</v>
      </c>
      <c r="U1861" s="8" t="e">
        <f>INDEX(RawData!S$2:S$1048576,MATCH(FmtData!$B$4+(ROW()-10),RawData!$A$2:$A$1048576,0))</f>
        <v>#N/A</v>
      </c>
      <c r="V1861" s="8" t="e">
        <f>INDEX(RawData!T$2:T$1048576,MATCH(FmtData!$B$4+(ROW()-10),RawData!$A$2:$A$1048576,0))</f>
        <v>#N/A</v>
      </c>
      <c r="W1861" s="3" t="e">
        <f t="shared" si="582"/>
        <v>#N/A</v>
      </c>
      <c r="X1861" s="3" t="e">
        <f t="shared" si="583"/>
        <v>#N/A</v>
      </c>
      <c r="Y1861" s="8" t="e">
        <f t="shared" si="566"/>
        <v>#N/A</v>
      </c>
      <c r="Z1861" s="8" t="e">
        <f t="shared" si="567"/>
        <v>#N/A</v>
      </c>
      <c r="AA1861" s="3" t="e">
        <f t="shared" si="584"/>
        <v>#N/A</v>
      </c>
      <c r="AB1861" s="41">
        <v>2</v>
      </c>
      <c r="AC1861" s="42" t="str">
        <f t="shared" si="576"/>
        <v>Dilatometer</v>
      </c>
      <c r="AD1861" s="15" t="e">
        <f t="shared" si="565"/>
        <v>#N/A</v>
      </c>
      <c r="AE1861" s="15" t="e">
        <f t="shared" si="568"/>
        <v>#N/A</v>
      </c>
      <c r="AF1861" s="15" t="e">
        <f t="shared" si="569"/>
        <v>#N/A</v>
      </c>
      <c r="AG1861" s="15" t="e">
        <f t="shared" si="570"/>
        <v>#N/A</v>
      </c>
      <c r="AH1861" s="15" t="e">
        <f t="shared" si="581"/>
        <v>#N/A</v>
      </c>
      <c r="AI1861" s="17" t="e">
        <f t="shared" si="571"/>
        <v>#N/A</v>
      </c>
      <c r="AJ1861" s="17" t="e">
        <f t="shared" si="572"/>
        <v>#N/A</v>
      </c>
      <c r="AK1861" s="17" t="e">
        <f t="shared" si="573"/>
        <v>#N/A</v>
      </c>
      <c r="AL1861" s="17" t="e">
        <f t="shared" si="574"/>
        <v>#N/A</v>
      </c>
      <c r="AM1861" s="17" t="e">
        <f t="shared" si="575"/>
        <v>#N/A</v>
      </c>
      <c r="AN1861" s="17" t="e">
        <f t="shared" si="577"/>
        <v>#N/A</v>
      </c>
      <c r="AO1861" s="17" t="e">
        <f t="shared" si="578"/>
        <v>#N/A</v>
      </c>
      <c r="AP1861" s="17" t="e">
        <f t="shared" si="579"/>
        <v>#N/A</v>
      </c>
      <c r="AQ1861" s="17" t="e">
        <f t="shared" si="580"/>
        <v>#N/A</v>
      </c>
    </row>
    <row r="1862" spans="2:43" x14ac:dyDescent="0.45">
      <c r="B1862" t="e">
        <f>INDEX(RawData!$A$2:$A$1048576,MATCH(FmtData!$B$4+(ROW()-10),RawData!$A$2:$A$1048576,0))</f>
        <v>#N/A</v>
      </c>
      <c r="C18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2" s="7" t="e">
        <f>MID(INDEX(RawData!$B$2:$B$1048576, MATCH(FmtData!$B$4+(ROW()-10),RawData!$A$2:$A$1048576,0)),12,8)+$B$5/24</f>
        <v>#N/A</v>
      </c>
      <c r="E1862" s="8" t="e">
        <f>INDEX(RawData!$D$2:$D$1048576,MATCH(FmtData!$B$4+(ROW()-10),RawData!$A$2:$A$1048576,0))</f>
        <v>#N/A</v>
      </c>
      <c r="F1862" t="e">
        <f>INDEX(RawData!$D$2:$D$1048576,MATCH(FmtData!$B$4+(ROW()-10),RawData!$A$2:$A$1048576,0))</f>
        <v>#N/A</v>
      </c>
      <c r="G1862" t="e">
        <f>INDEX(RawData!E$2:E$1048576,MATCH(FmtData!$B$4+(ROW()-10),RawData!$A$2:$A$1048576,0))</f>
        <v>#N/A</v>
      </c>
      <c r="H1862" t="e">
        <f>INDEX(RawData!F$2:F$1048576,MATCH(FmtData!$B$4+(ROW()-10),RawData!$A$2:$A$1048576,0))</f>
        <v>#N/A</v>
      </c>
      <c r="I1862" t="e">
        <f>INDEX(RawData!G$2:G$1048576,MATCH(FmtData!$B$4+(ROW()-10),RawData!$A$2:$A$1048576,0))</f>
        <v>#N/A</v>
      </c>
      <c r="J1862" t="e">
        <f>INDEX(RawData!H$2:H$1048576,MATCH(FmtData!$B$4+(ROW()-10),RawData!$A$2:$A$1048576,0))</f>
        <v>#N/A</v>
      </c>
      <c r="K1862" t="e">
        <f>INDEX(RawData!I$2:I$1048576,MATCH(FmtData!$B$4+(ROW()-10),RawData!$A$2:$A$1048576,0))</f>
        <v>#N/A</v>
      </c>
      <c r="L1862" t="e">
        <f>INDEX(RawData!J$2:J$1048576,MATCH(FmtData!$B$4+(ROW()-10),RawData!$A$2:$A$1048576,0))</f>
        <v>#N/A</v>
      </c>
      <c r="M1862" t="e">
        <f>INDEX(RawData!K$2:K$1048576,MATCH(FmtData!$B$4+(ROW()-10),RawData!$A$2:$A$1048576,0))</f>
        <v>#N/A</v>
      </c>
      <c r="N1862" t="e">
        <f>INDEX(RawData!L$2:L$1048576,MATCH(FmtData!$B$4+(ROW()-10),RawData!$A$2:$A$1048576,0))</f>
        <v>#N/A</v>
      </c>
      <c r="O1862" t="e">
        <f>INDEX(RawData!M$2:M$1048576,MATCH(FmtData!$B$4+(ROW()-10),RawData!$A$2:$A$1048576,0))</f>
        <v>#N/A</v>
      </c>
      <c r="P1862" t="e">
        <f>INDEX(RawData!N$2:N$1048576,MATCH(FmtData!$B$4+(ROW()-10),RawData!$A$2:$A$1048576,0))</f>
        <v>#N/A</v>
      </c>
      <c r="Q1862" t="e">
        <f>INDEX(RawData!O$2:O$1048576,MATCH(FmtData!$B$4+(ROW()-10),RawData!$A$2:$A$1048576,0))</f>
        <v>#N/A</v>
      </c>
      <c r="R1862" s="8" t="e">
        <f>INDEX(RawData!P$2:P$1048576,MATCH(FmtData!$B$4+(ROW()-10),RawData!$A$2:$A$1048576,0))</f>
        <v>#N/A</v>
      </c>
      <c r="S1862" t="e">
        <f>INDEX(RawData!Q$2:Q$1048576,MATCH(FmtData!$B$4+(ROW()-10),RawData!$A$2:$A$1048576,0))</f>
        <v>#N/A</v>
      </c>
      <c r="T1862" s="8" t="e">
        <f>INDEX(RawData!R$2:R$1048576,MATCH(FmtData!$B$4+(ROW()-10),RawData!$A$2:$A$1048576,0))</f>
        <v>#N/A</v>
      </c>
      <c r="U1862" s="8" t="e">
        <f>INDEX(RawData!S$2:S$1048576,MATCH(FmtData!$B$4+(ROW()-10),RawData!$A$2:$A$1048576,0))</f>
        <v>#N/A</v>
      </c>
      <c r="V1862" s="8" t="e">
        <f>INDEX(RawData!T$2:T$1048576,MATCH(FmtData!$B$4+(ROW()-10),RawData!$A$2:$A$1048576,0))</f>
        <v>#N/A</v>
      </c>
      <c r="W1862" s="3" t="e">
        <f t="shared" si="582"/>
        <v>#N/A</v>
      </c>
      <c r="X1862" s="3" t="e">
        <f t="shared" si="583"/>
        <v>#N/A</v>
      </c>
      <c r="Y1862" s="8" t="e">
        <f t="shared" si="566"/>
        <v>#N/A</v>
      </c>
      <c r="Z1862" s="8" t="e">
        <f t="shared" si="567"/>
        <v>#N/A</v>
      </c>
      <c r="AA1862" s="3" t="e">
        <f t="shared" si="584"/>
        <v>#N/A</v>
      </c>
      <c r="AB1862" s="41">
        <v>2</v>
      </c>
      <c r="AC1862" s="42" t="str">
        <f t="shared" si="576"/>
        <v>Dilatometer</v>
      </c>
      <c r="AD1862" s="15" t="e">
        <f t="shared" si="565"/>
        <v>#N/A</v>
      </c>
      <c r="AE1862" s="15" t="e">
        <f t="shared" si="568"/>
        <v>#N/A</v>
      </c>
      <c r="AF1862" s="15" t="e">
        <f t="shared" si="569"/>
        <v>#N/A</v>
      </c>
      <c r="AG1862" s="15" t="e">
        <f t="shared" si="570"/>
        <v>#N/A</v>
      </c>
      <c r="AH1862" s="15" t="e">
        <f t="shared" si="581"/>
        <v>#N/A</v>
      </c>
      <c r="AI1862" s="17" t="e">
        <f t="shared" si="571"/>
        <v>#N/A</v>
      </c>
      <c r="AJ1862" s="17" t="e">
        <f t="shared" si="572"/>
        <v>#N/A</v>
      </c>
      <c r="AK1862" s="17" t="e">
        <f t="shared" si="573"/>
        <v>#N/A</v>
      </c>
      <c r="AL1862" s="17" t="e">
        <f t="shared" si="574"/>
        <v>#N/A</v>
      </c>
      <c r="AM1862" s="17" t="e">
        <f t="shared" si="575"/>
        <v>#N/A</v>
      </c>
      <c r="AN1862" s="17" t="e">
        <f t="shared" si="577"/>
        <v>#N/A</v>
      </c>
      <c r="AO1862" s="17" t="e">
        <f t="shared" si="578"/>
        <v>#N/A</v>
      </c>
      <c r="AP1862" s="17" t="e">
        <f t="shared" si="579"/>
        <v>#N/A</v>
      </c>
      <c r="AQ1862" s="17" t="e">
        <f t="shared" si="580"/>
        <v>#N/A</v>
      </c>
    </row>
    <row r="1863" spans="2:43" x14ac:dyDescent="0.45">
      <c r="B1863" t="e">
        <f>INDEX(RawData!$A$2:$A$1048576,MATCH(FmtData!$B$4+(ROW()-10),RawData!$A$2:$A$1048576,0))</f>
        <v>#N/A</v>
      </c>
      <c r="C18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3" s="7" t="e">
        <f>MID(INDEX(RawData!$B$2:$B$1048576, MATCH(FmtData!$B$4+(ROW()-10),RawData!$A$2:$A$1048576,0)),12,8)+$B$5/24</f>
        <v>#N/A</v>
      </c>
      <c r="E1863" s="8" t="e">
        <f>INDEX(RawData!$D$2:$D$1048576,MATCH(FmtData!$B$4+(ROW()-10),RawData!$A$2:$A$1048576,0))</f>
        <v>#N/A</v>
      </c>
      <c r="F1863" t="e">
        <f>INDEX(RawData!$D$2:$D$1048576,MATCH(FmtData!$B$4+(ROW()-10),RawData!$A$2:$A$1048576,0))</f>
        <v>#N/A</v>
      </c>
      <c r="G1863" t="e">
        <f>INDEX(RawData!E$2:E$1048576,MATCH(FmtData!$B$4+(ROW()-10),RawData!$A$2:$A$1048576,0))</f>
        <v>#N/A</v>
      </c>
      <c r="H1863" t="e">
        <f>INDEX(RawData!F$2:F$1048576,MATCH(FmtData!$B$4+(ROW()-10),RawData!$A$2:$A$1048576,0))</f>
        <v>#N/A</v>
      </c>
      <c r="I1863" t="e">
        <f>INDEX(RawData!G$2:G$1048576,MATCH(FmtData!$B$4+(ROW()-10),RawData!$A$2:$A$1048576,0))</f>
        <v>#N/A</v>
      </c>
      <c r="J1863" t="e">
        <f>INDEX(RawData!H$2:H$1048576,MATCH(FmtData!$B$4+(ROW()-10),RawData!$A$2:$A$1048576,0))</f>
        <v>#N/A</v>
      </c>
      <c r="K1863" t="e">
        <f>INDEX(RawData!I$2:I$1048576,MATCH(FmtData!$B$4+(ROW()-10),RawData!$A$2:$A$1048576,0))</f>
        <v>#N/A</v>
      </c>
      <c r="L1863" t="e">
        <f>INDEX(RawData!J$2:J$1048576,MATCH(FmtData!$B$4+(ROW()-10),RawData!$A$2:$A$1048576,0))</f>
        <v>#N/A</v>
      </c>
      <c r="M1863" t="e">
        <f>INDEX(RawData!K$2:K$1048576,MATCH(FmtData!$B$4+(ROW()-10),RawData!$A$2:$A$1048576,0))</f>
        <v>#N/A</v>
      </c>
      <c r="N1863" t="e">
        <f>INDEX(RawData!L$2:L$1048576,MATCH(FmtData!$B$4+(ROW()-10),RawData!$A$2:$A$1048576,0))</f>
        <v>#N/A</v>
      </c>
      <c r="O1863" t="e">
        <f>INDEX(RawData!M$2:M$1048576,MATCH(FmtData!$B$4+(ROW()-10),RawData!$A$2:$A$1048576,0))</f>
        <v>#N/A</v>
      </c>
      <c r="P1863" t="e">
        <f>INDEX(RawData!N$2:N$1048576,MATCH(FmtData!$B$4+(ROW()-10),RawData!$A$2:$A$1048576,0))</f>
        <v>#N/A</v>
      </c>
      <c r="Q1863" t="e">
        <f>INDEX(RawData!O$2:O$1048576,MATCH(FmtData!$B$4+(ROW()-10),RawData!$A$2:$A$1048576,0))</f>
        <v>#N/A</v>
      </c>
      <c r="R1863" s="8" t="e">
        <f>INDEX(RawData!P$2:P$1048576,MATCH(FmtData!$B$4+(ROW()-10),RawData!$A$2:$A$1048576,0))</f>
        <v>#N/A</v>
      </c>
      <c r="S1863" t="e">
        <f>INDEX(RawData!Q$2:Q$1048576,MATCH(FmtData!$B$4+(ROW()-10),RawData!$A$2:$A$1048576,0))</f>
        <v>#N/A</v>
      </c>
      <c r="T1863" s="8" t="e">
        <f>INDEX(RawData!R$2:R$1048576,MATCH(FmtData!$B$4+(ROW()-10),RawData!$A$2:$A$1048576,0))</f>
        <v>#N/A</v>
      </c>
      <c r="U1863" s="8" t="e">
        <f>INDEX(RawData!S$2:S$1048576,MATCH(FmtData!$B$4+(ROW()-10),RawData!$A$2:$A$1048576,0))</f>
        <v>#N/A</v>
      </c>
      <c r="V1863" s="8" t="e">
        <f>INDEX(RawData!T$2:T$1048576,MATCH(FmtData!$B$4+(ROW()-10),RawData!$A$2:$A$1048576,0))</f>
        <v>#N/A</v>
      </c>
      <c r="W1863" s="3" t="e">
        <f t="shared" si="582"/>
        <v>#N/A</v>
      </c>
      <c r="X1863" s="3" t="e">
        <f t="shared" si="583"/>
        <v>#N/A</v>
      </c>
      <c r="Y1863" s="8" t="e">
        <f t="shared" si="566"/>
        <v>#N/A</v>
      </c>
      <c r="Z1863" s="8" t="e">
        <f t="shared" si="567"/>
        <v>#N/A</v>
      </c>
      <c r="AA1863" s="3" t="e">
        <f t="shared" si="584"/>
        <v>#N/A</v>
      </c>
      <c r="AB1863" s="41">
        <v>2</v>
      </c>
      <c r="AC1863" s="42" t="str">
        <f t="shared" si="576"/>
        <v>Dilatometer</v>
      </c>
      <c r="AD1863" s="15" t="e">
        <f t="shared" si="565"/>
        <v>#N/A</v>
      </c>
      <c r="AE1863" s="15" t="e">
        <f t="shared" si="568"/>
        <v>#N/A</v>
      </c>
      <c r="AF1863" s="15" t="e">
        <f t="shared" si="569"/>
        <v>#N/A</v>
      </c>
      <c r="AG1863" s="15" t="e">
        <f t="shared" si="570"/>
        <v>#N/A</v>
      </c>
      <c r="AH1863" s="15" t="e">
        <f t="shared" si="581"/>
        <v>#N/A</v>
      </c>
      <c r="AI1863" s="17" t="e">
        <f t="shared" si="571"/>
        <v>#N/A</v>
      </c>
      <c r="AJ1863" s="17" t="e">
        <f t="shared" si="572"/>
        <v>#N/A</v>
      </c>
      <c r="AK1863" s="17" t="e">
        <f t="shared" si="573"/>
        <v>#N/A</v>
      </c>
      <c r="AL1863" s="17" t="e">
        <f t="shared" si="574"/>
        <v>#N/A</v>
      </c>
      <c r="AM1863" s="17" t="e">
        <f t="shared" si="575"/>
        <v>#N/A</v>
      </c>
      <c r="AN1863" s="17" t="e">
        <f t="shared" si="577"/>
        <v>#N/A</v>
      </c>
      <c r="AO1863" s="17" t="e">
        <f t="shared" si="578"/>
        <v>#N/A</v>
      </c>
      <c r="AP1863" s="17" t="e">
        <f t="shared" si="579"/>
        <v>#N/A</v>
      </c>
      <c r="AQ1863" s="17" t="e">
        <f t="shared" si="580"/>
        <v>#N/A</v>
      </c>
    </row>
    <row r="1864" spans="2:43" x14ac:dyDescent="0.45">
      <c r="B1864" t="e">
        <f>INDEX(RawData!$A$2:$A$1048576,MATCH(FmtData!$B$4+(ROW()-10),RawData!$A$2:$A$1048576,0))</f>
        <v>#N/A</v>
      </c>
      <c r="C18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4" s="7" t="e">
        <f>MID(INDEX(RawData!$B$2:$B$1048576, MATCH(FmtData!$B$4+(ROW()-10),RawData!$A$2:$A$1048576,0)),12,8)+$B$5/24</f>
        <v>#N/A</v>
      </c>
      <c r="E1864" s="8" t="e">
        <f>INDEX(RawData!$D$2:$D$1048576,MATCH(FmtData!$B$4+(ROW()-10),RawData!$A$2:$A$1048576,0))</f>
        <v>#N/A</v>
      </c>
      <c r="F1864" t="e">
        <f>INDEX(RawData!$D$2:$D$1048576,MATCH(FmtData!$B$4+(ROW()-10),RawData!$A$2:$A$1048576,0))</f>
        <v>#N/A</v>
      </c>
      <c r="G1864" t="e">
        <f>INDEX(RawData!E$2:E$1048576,MATCH(FmtData!$B$4+(ROW()-10),RawData!$A$2:$A$1048576,0))</f>
        <v>#N/A</v>
      </c>
      <c r="H1864" t="e">
        <f>INDEX(RawData!F$2:F$1048576,MATCH(FmtData!$B$4+(ROW()-10),RawData!$A$2:$A$1048576,0))</f>
        <v>#N/A</v>
      </c>
      <c r="I1864" t="e">
        <f>INDEX(RawData!G$2:G$1048576,MATCH(FmtData!$B$4+(ROW()-10),RawData!$A$2:$A$1048576,0))</f>
        <v>#N/A</v>
      </c>
      <c r="J1864" t="e">
        <f>INDEX(RawData!H$2:H$1048576,MATCH(FmtData!$B$4+(ROW()-10),RawData!$A$2:$A$1048576,0))</f>
        <v>#N/A</v>
      </c>
      <c r="K1864" t="e">
        <f>INDEX(RawData!I$2:I$1048576,MATCH(FmtData!$B$4+(ROW()-10),RawData!$A$2:$A$1048576,0))</f>
        <v>#N/A</v>
      </c>
      <c r="L1864" t="e">
        <f>INDEX(RawData!J$2:J$1048576,MATCH(FmtData!$B$4+(ROW()-10),RawData!$A$2:$A$1048576,0))</f>
        <v>#N/A</v>
      </c>
      <c r="M1864" t="e">
        <f>INDEX(RawData!K$2:K$1048576,MATCH(FmtData!$B$4+(ROW()-10),RawData!$A$2:$A$1048576,0))</f>
        <v>#N/A</v>
      </c>
      <c r="N1864" t="e">
        <f>INDEX(RawData!L$2:L$1048576,MATCH(FmtData!$B$4+(ROW()-10),RawData!$A$2:$A$1048576,0))</f>
        <v>#N/A</v>
      </c>
      <c r="O1864" t="e">
        <f>INDEX(RawData!M$2:M$1048576,MATCH(FmtData!$B$4+(ROW()-10),RawData!$A$2:$A$1048576,0))</f>
        <v>#N/A</v>
      </c>
      <c r="P1864" t="e">
        <f>INDEX(RawData!N$2:N$1048576,MATCH(FmtData!$B$4+(ROW()-10),RawData!$A$2:$A$1048576,0))</f>
        <v>#N/A</v>
      </c>
      <c r="Q1864" t="e">
        <f>INDEX(RawData!O$2:O$1048576,MATCH(FmtData!$B$4+(ROW()-10),RawData!$A$2:$A$1048576,0))</f>
        <v>#N/A</v>
      </c>
      <c r="R1864" s="8" t="e">
        <f>INDEX(RawData!P$2:P$1048576,MATCH(FmtData!$B$4+(ROW()-10),RawData!$A$2:$A$1048576,0))</f>
        <v>#N/A</v>
      </c>
      <c r="S1864" t="e">
        <f>INDEX(RawData!Q$2:Q$1048576,MATCH(FmtData!$B$4+(ROW()-10),RawData!$A$2:$A$1048576,0))</f>
        <v>#N/A</v>
      </c>
      <c r="T1864" s="8" t="e">
        <f>INDEX(RawData!R$2:R$1048576,MATCH(FmtData!$B$4+(ROW()-10),RawData!$A$2:$A$1048576,0))</f>
        <v>#N/A</v>
      </c>
      <c r="U1864" s="8" t="e">
        <f>INDEX(RawData!S$2:S$1048576,MATCH(FmtData!$B$4+(ROW()-10),RawData!$A$2:$A$1048576,0))</f>
        <v>#N/A</v>
      </c>
      <c r="V1864" s="8" t="e">
        <f>INDEX(RawData!T$2:T$1048576,MATCH(FmtData!$B$4+(ROW()-10),RawData!$A$2:$A$1048576,0))</f>
        <v>#N/A</v>
      </c>
      <c r="W1864" s="3" t="e">
        <f t="shared" si="582"/>
        <v>#N/A</v>
      </c>
      <c r="X1864" s="3" t="e">
        <f t="shared" si="583"/>
        <v>#N/A</v>
      </c>
      <c r="Y1864" s="8" t="e">
        <f t="shared" si="566"/>
        <v>#N/A</v>
      </c>
      <c r="Z1864" s="8" t="e">
        <f t="shared" si="567"/>
        <v>#N/A</v>
      </c>
      <c r="AA1864" s="3" t="e">
        <f t="shared" si="584"/>
        <v>#N/A</v>
      </c>
      <c r="AB1864" s="41">
        <v>2</v>
      </c>
      <c r="AC1864" s="42" t="str">
        <f t="shared" si="576"/>
        <v>Dilatometer</v>
      </c>
      <c r="AD1864" s="15" t="e">
        <f t="shared" ref="AD1864:AD1927" si="585">R1864-$R$1350 + $AD$1349</f>
        <v>#N/A</v>
      </c>
      <c r="AE1864" s="15" t="e">
        <f t="shared" si="568"/>
        <v>#N/A</v>
      </c>
      <c r="AF1864" s="15" t="e">
        <f t="shared" si="569"/>
        <v>#N/A</v>
      </c>
      <c r="AG1864" s="15" t="e">
        <f t="shared" si="570"/>
        <v>#N/A</v>
      </c>
      <c r="AH1864" s="15" t="e">
        <f t="shared" si="581"/>
        <v>#N/A</v>
      </c>
      <c r="AI1864" s="17" t="e">
        <f t="shared" si="571"/>
        <v>#N/A</v>
      </c>
      <c r="AJ1864" s="17" t="e">
        <f t="shared" si="572"/>
        <v>#N/A</v>
      </c>
      <c r="AK1864" s="17" t="e">
        <f t="shared" si="573"/>
        <v>#N/A</v>
      </c>
      <c r="AL1864" s="17" t="e">
        <f t="shared" si="574"/>
        <v>#N/A</v>
      </c>
      <c r="AM1864" s="17" t="e">
        <f t="shared" si="575"/>
        <v>#N/A</v>
      </c>
      <c r="AN1864" s="17" t="e">
        <f t="shared" si="577"/>
        <v>#N/A</v>
      </c>
      <c r="AO1864" s="17" t="e">
        <f t="shared" si="578"/>
        <v>#N/A</v>
      </c>
      <c r="AP1864" s="17" t="e">
        <f t="shared" si="579"/>
        <v>#N/A</v>
      </c>
      <c r="AQ1864" s="17" t="e">
        <f t="shared" si="580"/>
        <v>#N/A</v>
      </c>
    </row>
    <row r="1865" spans="2:43" x14ac:dyDescent="0.45">
      <c r="B1865" t="e">
        <f>INDEX(RawData!$A$2:$A$1048576,MATCH(FmtData!$B$4+(ROW()-10),RawData!$A$2:$A$1048576,0))</f>
        <v>#N/A</v>
      </c>
      <c r="C18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5" s="7" t="e">
        <f>MID(INDEX(RawData!$B$2:$B$1048576, MATCH(FmtData!$B$4+(ROW()-10),RawData!$A$2:$A$1048576,0)),12,8)+$B$5/24</f>
        <v>#N/A</v>
      </c>
      <c r="E1865" s="8" t="e">
        <f>INDEX(RawData!$D$2:$D$1048576,MATCH(FmtData!$B$4+(ROW()-10),RawData!$A$2:$A$1048576,0))</f>
        <v>#N/A</v>
      </c>
      <c r="F1865" t="e">
        <f>INDEX(RawData!$D$2:$D$1048576,MATCH(FmtData!$B$4+(ROW()-10),RawData!$A$2:$A$1048576,0))</f>
        <v>#N/A</v>
      </c>
      <c r="G1865" t="e">
        <f>INDEX(RawData!E$2:E$1048576,MATCH(FmtData!$B$4+(ROW()-10),RawData!$A$2:$A$1048576,0))</f>
        <v>#N/A</v>
      </c>
      <c r="H1865" t="e">
        <f>INDEX(RawData!F$2:F$1048576,MATCH(FmtData!$B$4+(ROW()-10),RawData!$A$2:$A$1048576,0))</f>
        <v>#N/A</v>
      </c>
      <c r="I1865" t="e">
        <f>INDEX(RawData!G$2:G$1048576,MATCH(FmtData!$B$4+(ROW()-10),RawData!$A$2:$A$1048576,0))</f>
        <v>#N/A</v>
      </c>
      <c r="J1865" t="e">
        <f>INDEX(RawData!H$2:H$1048576,MATCH(FmtData!$B$4+(ROW()-10),RawData!$A$2:$A$1048576,0))</f>
        <v>#N/A</v>
      </c>
      <c r="K1865" t="e">
        <f>INDEX(RawData!I$2:I$1048576,MATCH(FmtData!$B$4+(ROW()-10),RawData!$A$2:$A$1048576,0))</f>
        <v>#N/A</v>
      </c>
      <c r="L1865" t="e">
        <f>INDEX(RawData!J$2:J$1048576,MATCH(FmtData!$B$4+(ROW()-10),RawData!$A$2:$A$1048576,0))</f>
        <v>#N/A</v>
      </c>
      <c r="M1865" t="e">
        <f>INDEX(RawData!K$2:K$1048576,MATCH(FmtData!$B$4+(ROW()-10),RawData!$A$2:$A$1048576,0))</f>
        <v>#N/A</v>
      </c>
      <c r="N1865" t="e">
        <f>INDEX(RawData!L$2:L$1048576,MATCH(FmtData!$B$4+(ROW()-10),RawData!$A$2:$A$1048576,0))</f>
        <v>#N/A</v>
      </c>
      <c r="O1865" t="e">
        <f>INDEX(RawData!M$2:M$1048576,MATCH(FmtData!$B$4+(ROW()-10),RawData!$A$2:$A$1048576,0))</f>
        <v>#N/A</v>
      </c>
      <c r="P1865" t="e">
        <f>INDEX(RawData!N$2:N$1048576,MATCH(FmtData!$B$4+(ROW()-10),RawData!$A$2:$A$1048576,0))</f>
        <v>#N/A</v>
      </c>
      <c r="Q1865" t="e">
        <f>INDEX(RawData!O$2:O$1048576,MATCH(FmtData!$B$4+(ROW()-10),RawData!$A$2:$A$1048576,0))</f>
        <v>#N/A</v>
      </c>
      <c r="R1865" s="8" t="e">
        <f>INDEX(RawData!P$2:P$1048576,MATCH(FmtData!$B$4+(ROW()-10),RawData!$A$2:$A$1048576,0))</f>
        <v>#N/A</v>
      </c>
      <c r="S1865" t="e">
        <f>INDEX(RawData!Q$2:Q$1048576,MATCH(FmtData!$B$4+(ROW()-10),RawData!$A$2:$A$1048576,0))</f>
        <v>#N/A</v>
      </c>
      <c r="T1865" s="8" t="e">
        <f>INDEX(RawData!R$2:R$1048576,MATCH(FmtData!$B$4+(ROW()-10),RawData!$A$2:$A$1048576,0))</f>
        <v>#N/A</v>
      </c>
      <c r="U1865" s="8" t="e">
        <f>INDEX(RawData!S$2:S$1048576,MATCH(FmtData!$B$4+(ROW()-10),RawData!$A$2:$A$1048576,0))</f>
        <v>#N/A</v>
      </c>
      <c r="V1865" s="8" t="e">
        <f>INDEX(RawData!T$2:T$1048576,MATCH(FmtData!$B$4+(ROW()-10),RawData!$A$2:$A$1048576,0))</f>
        <v>#N/A</v>
      </c>
      <c r="W1865" s="3" t="e">
        <f t="shared" si="582"/>
        <v>#N/A</v>
      </c>
      <c r="X1865" s="3" t="e">
        <f t="shared" si="583"/>
        <v>#N/A</v>
      </c>
      <c r="Y1865" s="8" t="e">
        <f t="shared" si="566"/>
        <v>#N/A</v>
      </c>
      <c r="Z1865" s="8" t="e">
        <f t="shared" si="567"/>
        <v>#N/A</v>
      </c>
      <c r="AA1865" s="3" t="e">
        <f t="shared" si="584"/>
        <v>#N/A</v>
      </c>
      <c r="AB1865" s="41">
        <v>2</v>
      </c>
      <c r="AC1865" s="42" t="str">
        <f t="shared" si="576"/>
        <v>Dilatometer</v>
      </c>
      <c r="AD1865" s="15" t="e">
        <f t="shared" si="585"/>
        <v>#N/A</v>
      </c>
      <c r="AE1865" s="15" t="e">
        <f t="shared" si="568"/>
        <v>#N/A</v>
      </c>
      <c r="AF1865" s="15" t="e">
        <f t="shared" si="569"/>
        <v>#N/A</v>
      </c>
      <c r="AG1865" s="15" t="e">
        <f t="shared" si="570"/>
        <v>#N/A</v>
      </c>
      <c r="AH1865" s="15" t="e">
        <f t="shared" si="581"/>
        <v>#N/A</v>
      </c>
      <c r="AI1865" s="17" t="e">
        <f t="shared" si="571"/>
        <v>#N/A</v>
      </c>
      <c r="AJ1865" s="17" t="e">
        <f t="shared" si="572"/>
        <v>#N/A</v>
      </c>
      <c r="AK1865" s="17" t="e">
        <f t="shared" si="573"/>
        <v>#N/A</v>
      </c>
      <c r="AL1865" s="17" t="e">
        <f t="shared" si="574"/>
        <v>#N/A</v>
      </c>
      <c r="AM1865" s="17" t="e">
        <f t="shared" si="575"/>
        <v>#N/A</v>
      </c>
      <c r="AN1865" s="17" t="e">
        <f t="shared" si="577"/>
        <v>#N/A</v>
      </c>
      <c r="AO1865" s="17" t="e">
        <f t="shared" si="578"/>
        <v>#N/A</v>
      </c>
      <c r="AP1865" s="17" t="e">
        <f t="shared" si="579"/>
        <v>#N/A</v>
      </c>
      <c r="AQ1865" s="17" t="e">
        <f t="shared" si="580"/>
        <v>#N/A</v>
      </c>
    </row>
    <row r="1866" spans="2:43" x14ac:dyDescent="0.45">
      <c r="B1866" t="e">
        <f>INDEX(RawData!$A$2:$A$1048576,MATCH(FmtData!$B$4+(ROW()-10),RawData!$A$2:$A$1048576,0))</f>
        <v>#N/A</v>
      </c>
      <c r="C18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6" s="7" t="e">
        <f>MID(INDEX(RawData!$B$2:$B$1048576, MATCH(FmtData!$B$4+(ROW()-10),RawData!$A$2:$A$1048576,0)),12,8)+$B$5/24</f>
        <v>#N/A</v>
      </c>
      <c r="E1866" s="8" t="e">
        <f>INDEX(RawData!$D$2:$D$1048576,MATCH(FmtData!$B$4+(ROW()-10),RawData!$A$2:$A$1048576,0))</f>
        <v>#N/A</v>
      </c>
      <c r="F1866" t="e">
        <f>INDEX(RawData!$D$2:$D$1048576,MATCH(FmtData!$B$4+(ROW()-10),RawData!$A$2:$A$1048576,0))</f>
        <v>#N/A</v>
      </c>
      <c r="G1866" t="e">
        <f>INDEX(RawData!E$2:E$1048576,MATCH(FmtData!$B$4+(ROW()-10),RawData!$A$2:$A$1048576,0))</f>
        <v>#N/A</v>
      </c>
      <c r="H1866" t="e">
        <f>INDEX(RawData!F$2:F$1048576,MATCH(FmtData!$B$4+(ROW()-10),RawData!$A$2:$A$1048576,0))</f>
        <v>#N/A</v>
      </c>
      <c r="I1866" t="e">
        <f>INDEX(RawData!G$2:G$1048576,MATCH(FmtData!$B$4+(ROW()-10),RawData!$A$2:$A$1048576,0))</f>
        <v>#N/A</v>
      </c>
      <c r="J1866" t="e">
        <f>INDEX(RawData!H$2:H$1048576,MATCH(FmtData!$B$4+(ROW()-10),RawData!$A$2:$A$1048576,0))</f>
        <v>#N/A</v>
      </c>
      <c r="K1866" t="e">
        <f>INDEX(RawData!I$2:I$1048576,MATCH(FmtData!$B$4+(ROW()-10),RawData!$A$2:$A$1048576,0))</f>
        <v>#N/A</v>
      </c>
      <c r="L1866" t="e">
        <f>INDEX(RawData!J$2:J$1048576,MATCH(FmtData!$B$4+(ROW()-10),RawData!$A$2:$A$1048576,0))</f>
        <v>#N/A</v>
      </c>
      <c r="M1866" t="e">
        <f>INDEX(RawData!K$2:K$1048576,MATCH(FmtData!$B$4+(ROW()-10),RawData!$A$2:$A$1048576,0))</f>
        <v>#N/A</v>
      </c>
      <c r="N1866" t="e">
        <f>INDEX(RawData!L$2:L$1048576,MATCH(FmtData!$B$4+(ROW()-10),RawData!$A$2:$A$1048576,0))</f>
        <v>#N/A</v>
      </c>
      <c r="O1866" t="e">
        <f>INDEX(RawData!M$2:M$1048576,MATCH(FmtData!$B$4+(ROW()-10),RawData!$A$2:$A$1048576,0))</f>
        <v>#N/A</v>
      </c>
      <c r="P1866" t="e">
        <f>INDEX(RawData!N$2:N$1048576,MATCH(FmtData!$B$4+(ROW()-10),RawData!$A$2:$A$1048576,0))</f>
        <v>#N/A</v>
      </c>
      <c r="Q1866" t="e">
        <f>INDEX(RawData!O$2:O$1048576,MATCH(FmtData!$B$4+(ROW()-10),RawData!$A$2:$A$1048576,0))</f>
        <v>#N/A</v>
      </c>
      <c r="R1866" s="8" t="e">
        <f>INDEX(RawData!P$2:P$1048576,MATCH(FmtData!$B$4+(ROW()-10),RawData!$A$2:$A$1048576,0))</f>
        <v>#N/A</v>
      </c>
      <c r="S1866" t="e">
        <f>INDEX(RawData!Q$2:Q$1048576,MATCH(FmtData!$B$4+(ROW()-10),RawData!$A$2:$A$1048576,0))</f>
        <v>#N/A</v>
      </c>
      <c r="T1866" s="8" t="e">
        <f>INDEX(RawData!R$2:R$1048576,MATCH(FmtData!$B$4+(ROW()-10),RawData!$A$2:$A$1048576,0))</f>
        <v>#N/A</v>
      </c>
      <c r="U1866" s="8" t="e">
        <f>INDEX(RawData!S$2:S$1048576,MATCH(FmtData!$B$4+(ROW()-10),RawData!$A$2:$A$1048576,0))</f>
        <v>#N/A</v>
      </c>
      <c r="V1866" s="8" t="e">
        <f>INDEX(RawData!T$2:T$1048576,MATCH(FmtData!$B$4+(ROW()-10),RawData!$A$2:$A$1048576,0))</f>
        <v>#N/A</v>
      </c>
      <c r="W1866" s="3" t="e">
        <f t="shared" si="582"/>
        <v>#N/A</v>
      </c>
      <c r="X1866" s="3" t="e">
        <f t="shared" si="583"/>
        <v>#N/A</v>
      </c>
      <c r="Y1866" s="8" t="e">
        <f t="shared" ref="Y1866:Y1929" si="586">$U$6+W1866</f>
        <v>#N/A</v>
      </c>
      <c r="Z1866" s="8" t="e">
        <f t="shared" ref="Z1866:Z1929" si="587">$U$6+X1866</f>
        <v>#N/A</v>
      </c>
      <c r="AA1866" s="3" t="e">
        <f t="shared" si="584"/>
        <v>#N/A</v>
      </c>
      <c r="AB1866" s="41">
        <v>2</v>
      </c>
      <c r="AC1866" s="42" t="str">
        <f t="shared" si="576"/>
        <v>Dilatometer</v>
      </c>
      <c r="AD1866" s="15" t="e">
        <f t="shared" si="585"/>
        <v>#N/A</v>
      </c>
      <c r="AE1866" s="15" t="e">
        <f t="shared" ref="AE1866:AE1929" si="588">PI()*Y1866^2/4*($R$4+(Y1866-$Y$10))-$U$5</f>
        <v>#N/A</v>
      </c>
      <c r="AF1866" s="15" t="e">
        <f t="shared" ref="AF1866:AF1929" si="589">PI()*Z1866^2/4*($R$4+(Z1866-$Z$10))-$U$5</f>
        <v>#N/A</v>
      </c>
      <c r="AG1866" s="15" t="e">
        <f t="shared" ref="AG1866:AG1929" si="590">PI()*AA1866^2/4*($R$4+(AA1866-$AA$10))-$U$5</f>
        <v>#N/A</v>
      </c>
      <c r="AH1866" s="15" t="e">
        <f t="shared" si="581"/>
        <v>#N/A</v>
      </c>
      <c r="AI1866" s="17" t="e">
        <f t="shared" ref="AI1866:AI1929" si="591">$N$5/(($U$5+AD1866)*2160)*100^3</f>
        <v>#N/A</v>
      </c>
      <c r="AJ1866" s="17" t="e">
        <f t="shared" ref="AJ1866:AJ1929" si="592">$N$5/(($U$5+AE1866)*2160)*100^3</f>
        <v>#N/A</v>
      </c>
      <c r="AK1866" s="17" t="e">
        <f t="shared" ref="AK1866:AK1929" si="593">$N$5/(($U$5+AF1866)*2160)*100^3</f>
        <v>#N/A</v>
      </c>
      <c r="AL1866" s="17" t="e">
        <f t="shared" ref="AL1866:AL1929" si="594">$N$5/(($U$5+AG1866)*2160)*100^3</f>
        <v>#N/A</v>
      </c>
      <c r="AM1866" s="17" t="e">
        <f t="shared" ref="AM1866:AM1929" si="595">$N$5/(($U$5+AH1866)*2160)*100^3</f>
        <v>#N/A</v>
      </c>
      <c r="AN1866" s="17" t="e">
        <f t="shared" si="577"/>
        <v>#N/A</v>
      </c>
      <c r="AO1866" s="17" t="e">
        <f t="shared" si="578"/>
        <v>#N/A</v>
      </c>
      <c r="AP1866" s="17" t="e">
        <f t="shared" si="579"/>
        <v>#N/A</v>
      </c>
      <c r="AQ1866" s="17" t="e">
        <f t="shared" si="580"/>
        <v>#N/A</v>
      </c>
    </row>
    <row r="1867" spans="2:43" x14ac:dyDescent="0.45">
      <c r="B1867" t="e">
        <f>INDEX(RawData!$A$2:$A$1048576,MATCH(FmtData!$B$4+(ROW()-10),RawData!$A$2:$A$1048576,0))</f>
        <v>#N/A</v>
      </c>
      <c r="C18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7" s="7" t="e">
        <f>MID(INDEX(RawData!$B$2:$B$1048576, MATCH(FmtData!$B$4+(ROW()-10),RawData!$A$2:$A$1048576,0)),12,8)+$B$5/24</f>
        <v>#N/A</v>
      </c>
      <c r="E1867" s="8" t="e">
        <f>INDEX(RawData!$D$2:$D$1048576,MATCH(FmtData!$B$4+(ROW()-10),RawData!$A$2:$A$1048576,0))</f>
        <v>#N/A</v>
      </c>
      <c r="F1867" t="e">
        <f>INDEX(RawData!$D$2:$D$1048576,MATCH(FmtData!$B$4+(ROW()-10),RawData!$A$2:$A$1048576,0))</f>
        <v>#N/A</v>
      </c>
      <c r="G1867" t="e">
        <f>INDEX(RawData!E$2:E$1048576,MATCH(FmtData!$B$4+(ROW()-10),RawData!$A$2:$A$1048576,0))</f>
        <v>#N/A</v>
      </c>
      <c r="H1867" t="e">
        <f>INDEX(RawData!F$2:F$1048576,MATCH(FmtData!$B$4+(ROW()-10),RawData!$A$2:$A$1048576,0))</f>
        <v>#N/A</v>
      </c>
      <c r="I1867" t="e">
        <f>INDEX(RawData!G$2:G$1048576,MATCH(FmtData!$B$4+(ROW()-10),RawData!$A$2:$A$1048576,0))</f>
        <v>#N/A</v>
      </c>
      <c r="J1867" t="e">
        <f>INDEX(RawData!H$2:H$1048576,MATCH(FmtData!$B$4+(ROW()-10),RawData!$A$2:$A$1048576,0))</f>
        <v>#N/A</v>
      </c>
      <c r="K1867" t="e">
        <f>INDEX(RawData!I$2:I$1048576,MATCH(FmtData!$B$4+(ROW()-10),RawData!$A$2:$A$1048576,0))</f>
        <v>#N/A</v>
      </c>
      <c r="L1867" t="e">
        <f>INDEX(RawData!J$2:J$1048576,MATCH(FmtData!$B$4+(ROW()-10),RawData!$A$2:$A$1048576,0))</f>
        <v>#N/A</v>
      </c>
      <c r="M1867" t="e">
        <f>INDEX(RawData!K$2:K$1048576,MATCH(FmtData!$B$4+(ROW()-10),RawData!$A$2:$A$1048576,0))</f>
        <v>#N/A</v>
      </c>
      <c r="N1867" t="e">
        <f>INDEX(RawData!L$2:L$1048576,MATCH(FmtData!$B$4+(ROW()-10),RawData!$A$2:$A$1048576,0))</f>
        <v>#N/A</v>
      </c>
      <c r="O1867" t="e">
        <f>INDEX(RawData!M$2:M$1048576,MATCH(FmtData!$B$4+(ROW()-10),RawData!$A$2:$A$1048576,0))</f>
        <v>#N/A</v>
      </c>
      <c r="P1867" t="e">
        <f>INDEX(RawData!N$2:N$1048576,MATCH(FmtData!$B$4+(ROW()-10),RawData!$A$2:$A$1048576,0))</f>
        <v>#N/A</v>
      </c>
      <c r="Q1867" t="e">
        <f>INDEX(RawData!O$2:O$1048576,MATCH(FmtData!$B$4+(ROW()-10),RawData!$A$2:$A$1048576,0))</f>
        <v>#N/A</v>
      </c>
      <c r="R1867" s="8" t="e">
        <f>INDEX(RawData!P$2:P$1048576,MATCH(FmtData!$B$4+(ROW()-10),RawData!$A$2:$A$1048576,0))</f>
        <v>#N/A</v>
      </c>
      <c r="S1867" t="e">
        <f>INDEX(RawData!Q$2:Q$1048576,MATCH(FmtData!$B$4+(ROW()-10),RawData!$A$2:$A$1048576,0))</f>
        <v>#N/A</v>
      </c>
      <c r="T1867" s="8" t="e">
        <f>INDEX(RawData!R$2:R$1048576,MATCH(FmtData!$B$4+(ROW()-10),RawData!$A$2:$A$1048576,0))</f>
        <v>#N/A</v>
      </c>
      <c r="U1867" s="8" t="e">
        <f>INDEX(RawData!S$2:S$1048576,MATCH(FmtData!$B$4+(ROW()-10),RawData!$A$2:$A$1048576,0))</f>
        <v>#N/A</v>
      </c>
      <c r="V1867" s="8" t="e">
        <f>INDEX(RawData!T$2:T$1048576,MATCH(FmtData!$B$4+(ROW()-10),RawData!$A$2:$A$1048576,0))</f>
        <v>#N/A</v>
      </c>
      <c r="W1867" s="3" t="e">
        <f t="shared" si="582"/>
        <v>#N/A</v>
      </c>
      <c r="X1867" s="3" t="e">
        <f t="shared" si="583"/>
        <v>#N/A</v>
      </c>
      <c r="Y1867" s="8" t="e">
        <f t="shared" si="586"/>
        <v>#N/A</v>
      </c>
      <c r="Z1867" s="8" t="e">
        <f t="shared" si="587"/>
        <v>#N/A</v>
      </c>
      <c r="AA1867" s="3" t="e">
        <f t="shared" si="584"/>
        <v>#N/A</v>
      </c>
      <c r="AB1867" s="41">
        <v>2</v>
      </c>
      <c r="AC1867" s="42" t="str">
        <f t="shared" ref="AC1867:AC1930" si="596">IF(AB1867=1,"Isco","Dilatometer")</f>
        <v>Dilatometer</v>
      </c>
      <c r="AD1867" s="15" t="e">
        <f t="shared" si="585"/>
        <v>#N/A</v>
      </c>
      <c r="AE1867" s="15" t="e">
        <f t="shared" si="588"/>
        <v>#N/A</v>
      </c>
      <c r="AF1867" s="15" t="e">
        <f t="shared" si="589"/>
        <v>#N/A</v>
      </c>
      <c r="AG1867" s="15" t="e">
        <f t="shared" si="590"/>
        <v>#N/A</v>
      </c>
      <c r="AH1867" s="15" t="e">
        <f t="shared" si="581"/>
        <v>#N/A</v>
      </c>
      <c r="AI1867" s="17" t="e">
        <f t="shared" si="591"/>
        <v>#N/A</v>
      </c>
      <c r="AJ1867" s="17" t="e">
        <f t="shared" si="592"/>
        <v>#N/A</v>
      </c>
      <c r="AK1867" s="17" t="e">
        <f t="shared" si="593"/>
        <v>#N/A</v>
      </c>
      <c r="AL1867" s="17" t="e">
        <f t="shared" si="594"/>
        <v>#N/A</v>
      </c>
      <c r="AM1867" s="17" t="e">
        <f t="shared" si="595"/>
        <v>#N/A</v>
      </c>
      <c r="AN1867" s="17" t="e">
        <f t="shared" ref="AN1867:AN1930" si="597">INDEX($AM$10:$AM$2627,MATCH(C1867+1/24,$C$10:$C$2627,1))-INDEX($AM$10:$AM$2627,MATCH(C1867,$C$10:$C$2627,1))</f>
        <v>#N/A</v>
      </c>
      <c r="AO1867" s="17" t="e">
        <f t="shared" ref="AO1867:AO1930" si="598">AL1867*10</f>
        <v>#N/A</v>
      </c>
      <c r="AP1867" s="17" t="e">
        <f t="shared" ref="AP1867:AP1930" si="599">AI1867*10</f>
        <v>#N/A</v>
      </c>
      <c r="AQ1867" s="17" t="e">
        <f t="shared" ref="AQ1867:AQ1930" si="600">G1867*0.101325/14.696</f>
        <v>#N/A</v>
      </c>
    </row>
    <row r="1868" spans="2:43" x14ac:dyDescent="0.45">
      <c r="B1868" t="e">
        <f>INDEX(RawData!$A$2:$A$1048576,MATCH(FmtData!$B$4+(ROW()-10),RawData!$A$2:$A$1048576,0))</f>
        <v>#N/A</v>
      </c>
      <c r="C18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8" s="7" t="e">
        <f>MID(INDEX(RawData!$B$2:$B$1048576, MATCH(FmtData!$B$4+(ROW()-10),RawData!$A$2:$A$1048576,0)),12,8)+$B$5/24</f>
        <v>#N/A</v>
      </c>
      <c r="E1868" s="8" t="e">
        <f>INDEX(RawData!$D$2:$D$1048576,MATCH(FmtData!$B$4+(ROW()-10),RawData!$A$2:$A$1048576,0))</f>
        <v>#N/A</v>
      </c>
      <c r="F1868" t="e">
        <f>INDEX(RawData!$D$2:$D$1048576,MATCH(FmtData!$B$4+(ROW()-10),RawData!$A$2:$A$1048576,0))</f>
        <v>#N/A</v>
      </c>
      <c r="G1868" t="e">
        <f>INDEX(RawData!E$2:E$1048576,MATCH(FmtData!$B$4+(ROW()-10),RawData!$A$2:$A$1048576,0))</f>
        <v>#N/A</v>
      </c>
      <c r="H1868" t="e">
        <f>INDEX(RawData!F$2:F$1048576,MATCH(FmtData!$B$4+(ROW()-10),RawData!$A$2:$A$1048576,0))</f>
        <v>#N/A</v>
      </c>
      <c r="I1868" t="e">
        <f>INDEX(RawData!G$2:G$1048576,MATCH(FmtData!$B$4+(ROW()-10),RawData!$A$2:$A$1048576,0))</f>
        <v>#N/A</v>
      </c>
      <c r="J1868" t="e">
        <f>INDEX(RawData!H$2:H$1048576,MATCH(FmtData!$B$4+(ROW()-10),RawData!$A$2:$A$1048576,0))</f>
        <v>#N/A</v>
      </c>
      <c r="K1868" t="e">
        <f>INDEX(RawData!I$2:I$1048576,MATCH(FmtData!$B$4+(ROW()-10),RawData!$A$2:$A$1048576,0))</f>
        <v>#N/A</v>
      </c>
      <c r="L1868" t="e">
        <f>INDEX(RawData!J$2:J$1048576,MATCH(FmtData!$B$4+(ROW()-10),RawData!$A$2:$A$1048576,0))</f>
        <v>#N/A</v>
      </c>
      <c r="M1868" t="e">
        <f>INDEX(RawData!K$2:K$1048576,MATCH(FmtData!$B$4+(ROW()-10),RawData!$A$2:$A$1048576,0))</f>
        <v>#N/A</v>
      </c>
      <c r="N1868" t="e">
        <f>INDEX(RawData!L$2:L$1048576,MATCH(FmtData!$B$4+(ROW()-10),RawData!$A$2:$A$1048576,0))</f>
        <v>#N/A</v>
      </c>
      <c r="O1868" t="e">
        <f>INDEX(RawData!M$2:M$1048576,MATCH(FmtData!$B$4+(ROW()-10),RawData!$A$2:$A$1048576,0))</f>
        <v>#N/A</v>
      </c>
      <c r="P1868" t="e">
        <f>INDEX(RawData!N$2:N$1048576,MATCH(FmtData!$B$4+(ROW()-10),RawData!$A$2:$A$1048576,0))</f>
        <v>#N/A</v>
      </c>
      <c r="Q1868" t="e">
        <f>INDEX(RawData!O$2:O$1048576,MATCH(FmtData!$B$4+(ROW()-10),RawData!$A$2:$A$1048576,0))</f>
        <v>#N/A</v>
      </c>
      <c r="R1868" s="8" t="e">
        <f>INDEX(RawData!P$2:P$1048576,MATCH(FmtData!$B$4+(ROW()-10),RawData!$A$2:$A$1048576,0))</f>
        <v>#N/A</v>
      </c>
      <c r="S1868" t="e">
        <f>INDEX(RawData!Q$2:Q$1048576,MATCH(FmtData!$B$4+(ROW()-10),RawData!$A$2:$A$1048576,0))</f>
        <v>#N/A</v>
      </c>
      <c r="T1868" s="8" t="e">
        <f>INDEX(RawData!R$2:R$1048576,MATCH(FmtData!$B$4+(ROW()-10),RawData!$A$2:$A$1048576,0))</f>
        <v>#N/A</v>
      </c>
      <c r="U1868" s="8" t="e">
        <f>INDEX(RawData!S$2:S$1048576,MATCH(FmtData!$B$4+(ROW()-10),RawData!$A$2:$A$1048576,0))</f>
        <v>#N/A</v>
      </c>
      <c r="V1868" s="8" t="e">
        <f>INDEX(RawData!T$2:T$1048576,MATCH(FmtData!$B$4+(ROW()-10),RawData!$A$2:$A$1048576,0))</f>
        <v>#N/A</v>
      </c>
      <c r="W1868" s="3" t="e">
        <f t="shared" si="582"/>
        <v>#N/A</v>
      </c>
      <c r="X1868" s="3" t="e">
        <f t="shared" si="583"/>
        <v>#N/A</v>
      </c>
      <c r="Y1868" s="8" t="e">
        <f t="shared" si="586"/>
        <v>#N/A</v>
      </c>
      <c r="Z1868" s="8" t="e">
        <f t="shared" si="587"/>
        <v>#N/A</v>
      </c>
      <c r="AA1868" s="3" t="e">
        <f t="shared" si="584"/>
        <v>#N/A</v>
      </c>
      <c r="AB1868" s="41">
        <v>2</v>
      </c>
      <c r="AC1868" s="42" t="str">
        <f t="shared" si="596"/>
        <v>Dilatometer</v>
      </c>
      <c r="AD1868" s="15" t="e">
        <f t="shared" si="585"/>
        <v>#N/A</v>
      </c>
      <c r="AE1868" s="15" t="e">
        <f t="shared" si="588"/>
        <v>#N/A</v>
      </c>
      <c r="AF1868" s="15" t="e">
        <f t="shared" si="589"/>
        <v>#N/A</v>
      </c>
      <c r="AG1868" s="15" t="e">
        <f t="shared" si="590"/>
        <v>#N/A</v>
      </c>
      <c r="AH1868" s="15" t="e">
        <f t="shared" si="581"/>
        <v>#N/A</v>
      </c>
      <c r="AI1868" s="17" t="e">
        <f t="shared" si="591"/>
        <v>#N/A</v>
      </c>
      <c r="AJ1868" s="17" t="e">
        <f t="shared" si="592"/>
        <v>#N/A</v>
      </c>
      <c r="AK1868" s="17" t="e">
        <f t="shared" si="593"/>
        <v>#N/A</v>
      </c>
      <c r="AL1868" s="17" t="e">
        <f t="shared" si="594"/>
        <v>#N/A</v>
      </c>
      <c r="AM1868" s="17" t="e">
        <f t="shared" si="595"/>
        <v>#N/A</v>
      </c>
      <c r="AN1868" s="17" t="e">
        <f t="shared" si="597"/>
        <v>#N/A</v>
      </c>
      <c r="AO1868" s="17" t="e">
        <f t="shared" si="598"/>
        <v>#N/A</v>
      </c>
      <c r="AP1868" s="17" t="e">
        <f t="shared" si="599"/>
        <v>#N/A</v>
      </c>
      <c r="AQ1868" s="17" t="e">
        <f t="shared" si="600"/>
        <v>#N/A</v>
      </c>
    </row>
    <row r="1869" spans="2:43" x14ac:dyDescent="0.45">
      <c r="B1869" t="e">
        <f>INDEX(RawData!$A$2:$A$1048576,MATCH(FmtData!$B$4+(ROW()-10),RawData!$A$2:$A$1048576,0))</f>
        <v>#N/A</v>
      </c>
      <c r="C18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69" s="7" t="e">
        <f>MID(INDEX(RawData!$B$2:$B$1048576, MATCH(FmtData!$B$4+(ROW()-10),RawData!$A$2:$A$1048576,0)),12,8)+$B$5/24</f>
        <v>#N/A</v>
      </c>
      <c r="E1869" s="8" t="e">
        <f>INDEX(RawData!$D$2:$D$1048576,MATCH(FmtData!$B$4+(ROW()-10),RawData!$A$2:$A$1048576,0))</f>
        <v>#N/A</v>
      </c>
      <c r="F1869" t="e">
        <f>INDEX(RawData!$D$2:$D$1048576,MATCH(FmtData!$B$4+(ROW()-10),RawData!$A$2:$A$1048576,0))</f>
        <v>#N/A</v>
      </c>
      <c r="G1869" t="e">
        <f>INDEX(RawData!E$2:E$1048576,MATCH(FmtData!$B$4+(ROW()-10),RawData!$A$2:$A$1048576,0))</f>
        <v>#N/A</v>
      </c>
      <c r="H1869" t="e">
        <f>INDEX(RawData!F$2:F$1048576,MATCH(FmtData!$B$4+(ROW()-10),RawData!$A$2:$A$1048576,0))</f>
        <v>#N/A</v>
      </c>
      <c r="I1869" t="e">
        <f>INDEX(RawData!G$2:G$1048576,MATCH(FmtData!$B$4+(ROW()-10),RawData!$A$2:$A$1048576,0))</f>
        <v>#N/A</v>
      </c>
      <c r="J1869" t="e">
        <f>INDEX(RawData!H$2:H$1048576,MATCH(FmtData!$B$4+(ROW()-10),RawData!$A$2:$A$1048576,0))</f>
        <v>#N/A</v>
      </c>
      <c r="K1869" t="e">
        <f>INDEX(RawData!I$2:I$1048576,MATCH(FmtData!$B$4+(ROW()-10),RawData!$A$2:$A$1048576,0))</f>
        <v>#N/A</v>
      </c>
      <c r="L1869" t="e">
        <f>INDEX(RawData!J$2:J$1048576,MATCH(FmtData!$B$4+(ROW()-10),RawData!$A$2:$A$1048576,0))</f>
        <v>#N/A</v>
      </c>
      <c r="M1869" t="e">
        <f>INDEX(RawData!K$2:K$1048576,MATCH(FmtData!$B$4+(ROW()-10),RawData!$A$2:$A$1048576,0))</f>
        <v>#N/A</v>
      </c>
      <c r="N1869" t="e">
        <f>INDEX(RawData!L$2:L$1048576,MATCH(FmtData!$B$4+(ROW()-10),RawData!$A$2:$A$1048576,0))</f>
        <v>#N/A</v>
      </c>
      <c r="O1869" t="e">
        <f>INDEX(RawData!M$2:M$1048576,MATCH(FmtData!$B$4+(ROW()-10),RawData!$A$2:$A$1048576,0))</f>
        <v>#N/A</v>
      </c>
      <c r="P1869" t="e">
        <f>INDEX(RawData!N$2:N$1048576,MATCH(FmtData!$B$4+(ROW()-10),RawData!$A$2:$A$1048576,0))</f>
        <v>#N/A</v>
      </c>
      <c r="Q1869" t="e">
        <f>INDEX(RawData!O$2:O$1048576,MATCH(FmtData!$B$4+(ROW()-10),RawData!$A$2:$A$1048576,0))</f>
        <v>#N/A</v>
      </c>
      <c r="R1869" s="8" t="e">
        <f>INDEX(RawData!P$2:P$1048576,MATCH(FmtData!$B$4+(ROW()-10),RawData!$A$2:$A$1048576,0))</f>
        <v>#N/A</v>
      </c>
      <c r="S1869" t="e">
        <f>INDEX(RawData!Q$2:Q$1048576,MATCH(FmtData!$B$4+(ROW()-10),RawData!$A$2:$A$1048576,0))</f>
        <v>#N/A</v>
      </c>
      <c r="T1869" s="8" t="e">
        <f>INDEX(RawData!R$2:R$1048576,MATCH(FmtData!$B$4+(ROW()-10),RawData!$A$2:$A$1048576,0))</f>
        <v>#N/A</v>
      </c>
      <c r="U1869" s="8" t="e">
        <f>INDEX(RawData!S$2:S$1048576,MATCH(FmtData!$B$4+(ROW()-10),RawData!$A$2:$A$1048576,0))</f>
        <v>#N/A</v>
      </c>
      <c r="V1869" s="8" t="e">
        <f>INDEX(RawData!T$2:T$1048576,MATCH(FmtData!$B$4+(ROW()-10),RawData!$A$2:$A$1048576,0))</f>
        <v>#N/A</v>
      </c>
      <c r="W1869" s="3" t="e">
        <f t="shared" si="582"/>
        <v>#N/A</v>
      </c>
      <c r="X1869" s="3" t="e">
        <f t="shared" si="583"/>
        <v>#N/A</v>
      </c>
      <c r="Y1869" s="8" t="e">
        <f t="shared" si="586"/>
        <v>#N/A</v>
      </c>
      <c r="Z1869" s="8" t="e">
        <f t="shared" si="587"/>
        <v>#N/A</v>
      </c>
      <c r="AA1869" s="3" t="e">
        <f t="shared" si="584"/>
        <v>#N/A</v>
      </c>
      <c r="AB1869" s="41">
        <v>2</v>
      </c>
      <c r="AC1869" s="42" t="str">
        <f t="shared" si="596"/>
        <v>Dilatometer</v>
      </c>
      <c r="AD1869" s="15" t="e">
        <f t="shared" si="585"/>
        <v>#N/A</v>
      </c>
      <c r="AE1869" s="15" t="e">
        <f t="shared" si="588"/>
        <v>#N/A</v>
      </c>
      <c r="AF1869" s="15" t="e">
        <f t="shared" si="589"/>
        <v>#N/A</v>
      </c>
      <c r="AG1869" s="15" t="e">
        <f t="shared" si="590"/>
        <v>#N/A</v>
      </c>
      <c r="AH1869" s="15" t="e">
        <f t="shared" si="581"/>
        <v>#N/A</v>
      </c>
      <c r="AI1869" s="17" t="e">
        <f t="shared" si="591"/>
        <v>#N/A</v>
      </c>
      <c r="AJ1869" s="17" t="e">
        <f t="shared" si="592"/>
        <v>#N/A</v>
      </c>
      <c r="AK1869" s="17" t="e">
        <f t="shared" si="593"/>
        <v>#N/A</v>
      </c>
      <c r="AL1869" s="17" t="e">
        <f t="shared" si="594"/>
        <v>#N/A</v>
      </c>
      <c r="AM1869" s="17" t="e">
        <f t="shared" si="595"/>
        <v>#N/A</v>
      </c>
      <c r="AN1869" s="17" t="e">
        <f t="shared" si="597"/>
        <v>#N/A</v>
      </c>
      <c r="AO1869" s="17" t="e">
        <f t="shared" si="598"/>
        <v>#N/A</v>
      </c>
      <c r="AP1869" s="17" t="e">
        <f t="shared" si="599"/>
        <v>#N/A</v>
      </c>
      <c r="AQ1869" s="17" t="e">
        <f t="shared" si="600"/>
        <v>#N/A</v>
      </c>
    </row>
    <row r="1870" spans="2:43" x14ac:dyDescent="0.45">
      <c r="B1870" t="e">
        <f>INDEX(RawData!$A$2:$A$1048576,MATCH(FmtData!$B$4+(ROW()-10),RawData!$A$2:$A$1048576,0))</f>
        <v>#N/A</v>
      </c>
      <c r="C18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0" s="7" t="e">
        <f>MID(INDEX(RawData!$B$2:$B$1048576, MATCH(FmtData!$B$4+(ROW()-10),RawData!$A$2:$A$1048576,0)),12,8)+$B$5/24</f>
        <v>#N/A</v>
      </c>
      <c r="E1870" s="8" t="e">
        <f>INDEX(RawData!$D$2:$D$1048576,MATCH(FmtData!$B$4+(ROW()-10),RawData!$A$2:$A$1048576,0))</f>
        <v>#N/A</v>
      </c>
      <c r="F1870" t="e">
        <f>INDEX(RawData!$D$2:$D$1048576,MATCH(FmtData!$B$4+(ROW()-10),RawData!$A$2:$A$1048576,0))</f>
        <v>#N/A</v>
      </c>
      <c r="G1870" t="e">
        <f>INDEX(RawData!E$2:E$1048576,MATCH(FmtData!$B$4+(ROW()-10),RawData!$A$2:$A$1048576,0))</f>
        <v>#N/A</v>
      </c>
      <c r="H1870" t="e">
        <f>INDEX(RawData!F$2:F$1048576,MATCH(FmtData!$B$4+(ROW()-10),RawData!$A$2:$A$1048576,0))</f>
        <v>#N/A</v>
      </c>
      <c r="I1870" t="e">
        <f>INDEX(RawData!G$2:G$1048576,MATCH(FmtData!$B$4+(ROW()-10),RawData!$A$2:$A$1048576,0))</f>
        <v>#N/A</v>
      </c>
      <c r="J1870" t="e">
        <f>INDEX(RawData!H$2:H$1048576,MATCH(FmtData!$B$4+(ROW()-10),RawData!$A$2:$A$1048576,0))</f>
        <v>#N/A</v>
      </c>
      <c r="K1870" t="e">
        <f>INDEX(RawData!I$2:I$1048576,MATCH(FmtData!$B$4+(ROW()-10),RawData!$A$2:$A$1048576,0))</f>
        <v>#N/A</v>
      </c>
      <c r="L1870" t="e">
        <f>INDEX(RawData!J$2:J$1048576,MATCH(FmtData!$B$4+(ROW()-10),RawData!$A$2:$A$1048576,0))</f>
        <v>#N/A</v>
      </c>
      <c r="M1870" t="e">
        <f>INDEX(RawData!K$2:K$1048576,MATCH(FmtData!$B$4+(ROW()-10),RawData!$A$2:$A$1048576,0))</f>
        <v>#N/A</v>
      </c>
      <c r="N1870" t="e">
        <f>INDEX(RawData!L$2:L$1048576,MATCH(FmtData!$B$4+(ROW()-10),RawData!$A$2:$A$1048576,0))</f>
        <v>#N/A</v>
      </c>
      <c r="O1870" t="e">
        <f>INDEX(RawData!M$2:M$1048576,MATCH(FmtData!$B$4+(ROW()-10),RawData!$A$2:$A$1048576,0))</f>
        <v>#N/A</v>
      </c>
      <c r="P1870" t="e">
        <f>INDEX(RawData!N$2:N$1048576,MATCH(FmtData!$B$4+(ROW()-10),RawData!$A$2:$A$1048576,0))</f>
        <v>#N/A</v>
      </c>
      <c r="Q1870" t="e">
        <f>INDEX(RawData!O$2:O$1048576,MATCH(FmtData!$B$4+(ROW()-10),RawData!$A$2:$A$1048576,0))</f>
        <v>#N/A</v>
      </c>
      <c r="R1870" s="8" t="e">
        <f>INDEX(RawData!P$2:P$1048576,MATCH(FmtData!$B$4+(ROW()-10),RawData!$A$2:$A$1048576,0))</f>
        <v>#N/A</v>
      </c>
      <c r="S1870" t="e">
        <f>INDEX(RawData!Q$2:Q$1048576,MATCH(FmtData!$B$4+(ROW()-10),RawData!$A$2:$A$1048576,0))</f>
        <v>#N/A</v>
      </c>
      <c r="T1870" s="8" t="e">
        <f>INDEX(RawData!R$2:R$1048576,MATCH(FmtData!$B$4+(ROW()-10),RawData!$A$2:$A$1048576,0))</f>
        <v>#N/A</v>
      </c>
      <c r="U1870" s="8" t="e">
        <f>INDEX(RawData!S$2:S$1048576,MATCH(FmtData!$B$4+(ROW()-10),RawData!$A$2:$A$1048576,0))</f>
        <v>#N/A</v>
      </c>
      <c r="V1870" s="8" t="e">
        <f>INDEX(RawData!T$2:T$1048576,MATCH(FmtData!$B$4+(ROW()-10),RawData!$A$2:$A$1048576,0))</f>
        <v>#N/A</v>
      </c>
      <c r="W1870" s="3" t="e">
        <f t="shared" si="582"/>
        <v>#N/A</v>
      </c>
      <c r="X1870" s="3" t="e">
        <f t="shared" si="583"/>
        <v>#N/A</v>
      </c>
      <c r="Y1870" s="8" t="e">
        <f t="shared" si="586"/>
        <v>#N/A</v>
      </c>
      <c r="Z1870" s="8" t="e">
        <f t="shared" si="587"/>
        <v>#N/A</v>
      </c>
      <c r="AA1870" s="3" t="e">
        <f t="shared" si="584"/>
        <v>#N/A</v>
      </c>
      <c r="AB1870" s="41">
        <v>2</v>
      </c>
      <c r="AC1870" s="42" t="str">
        <f t="shared" si="596"/>
        <v>Dilatometer</v>
      </c>
      <c r="AD1870" s="15" t="e">
        <f t="shared" si="585"/>
        <v>#N/A</v>
      </c>
      <c r="AE1870" s="15" t="e">
        <f t="shared" si="588"/>
        <v>#N/A</v>
      </c>
      <c r="AF1870" s="15" t="e">
        <f t="shared" si="589"/>
        <v>#N/A</v>
      </c>
      <c r="AG1870" s="15" t="e">
        <f t="shared" si="590"/>
        <v>#N/A</v>
      </c>
      <c r="AH1870" s="15" t="e">
        <f t="shared" si="581"/>
        <v>#N/A</v>
      </c>
      <c r="AI1870" s="17" t="e">
        <f t="shared" si="591"/>
        <v>#N/A</v>
      </c>
      <c r="AJ1870" s="17" t="e">
        <f t="shared" si="592"/>
        <v>#N/A</v>
      </c>
      <c r="AK1870" s="17" t="e">
        <f t="shared" si="593"/>
        <v>#N/A</v>
      </c>
      <c r="AL1870" s="17" t="e">
        <f t="shared" si="594"/>
        <v>#N/A</v>
      </c>
      <c r="AM1870" s="17" t="e">
        <f t="shared" si="595"/>
        <v>#N/A</v>
      </c>
      <c r="AN1870" s="17" t="e">
        <f t="shared" si="597"/>
        <v>#N/A</v>
      </c>
      <c r="AO1870" s="17" t="e">
        <f t="shared" si="598"/>
        <v>#N/A</v>
      </c>
      <c r="AP1870" s="17" t="e">
        <f t="shared" si="599"/>
        <v>#N/A</v>
      </c>
      <c r="AQ1870" s="17" t="e">
        <f t="shared" si="600"/>
        <v>#N/A</v>
      </c>
    </row>
    <row r="1871" spans="2:43" x14ac:dyDescent="0.45">
      <c r="B1871" t="e">
        <f>INDEX(RawData!$A$2:$A$1048576,MATCH(FmtData!$B$4+(ROW()-10),RawData!$A$2:$A$1048576,0))</f>
        <v>#N/A</v>
      </c>
      <c r="C18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1" s="7" t="e">
        <f>MID(INDEX(RawData!$B$2:$B$1048576, MATCH(FmtData!$B$4+(ROW()-10),RawData!$A$2:$A$1048576,0)),12,8)+$B$5/24</f>
        <v>#N/A</v>
      </c>
      <c r="E1871" s="8" t="e">
        <f>INDEX(RawData!$D$2:$D$1048576,MATCH(FmtData!$B$4+(ROW()-10),RawData!$A$2:$A$1048576,0))</f>
        <v>#N/A</v>
      </c>
      <c r="F1871" t="e">
        <f>INDEX(RawData!$D$2:$D$1048576,MATCH(FmtData!$B$4+(ROW()-10),RawData!$A$2:$A$1048576,0))</f>
        <v>#N/A</v>
      </c>
      <c r="G1871" t="e">
        <f>INDEX(RawData!E$2:E$1048576,MATCH(FmtData!$B$4+(ROW()-10),RawData!$A$2:$A$1048576,0))</f>
        <v>#N/A</v>
      </c>
      <c r="H1871" t="e">
        <f>INDEX(RawData!F$2:F$1048576,MATCH(FmtData!$B$4+(ROW()-10),RawData!$A$2:$A$1048576,0))</f>
        <v>#N/A</v>
      </c>
      <c r="I1871" t="e">
        <f>INDEX(RawData!G$2:G$1048576,MATCH(FmtData!$B$4+(ROW()-10),RawData!$A$2:$A$1048576,0))</f>
        <v>#N/A</v>
      </c>
      <c r="J1871" t="e">
        <f>INDEX(RawData!H$2:H$1048576,MATCH(FmtData!$B$4+(ROW()-10),RawData!$A$2:$A$1048576,0))</f>
        <v>#N/A</v>
      </c>
      <c r="K1871" t="e">
        <f>INDEX(RawData!I$2:I$1048576,MATCH(FmtData!$B$4+(ROW()-10),RawData!$A$2:$A$1048576,0))</f>
        <v>#N/A</v>
      </c>
      <c r="L1871" t="e">
        <f>INDEX(RawData!J$2:J$1048576,MATCH(FmtData!$B$4+(ROW()-10),RawData!$A$2:$A$1048576,0))</f>
        <v>#N/A</v>
      </c>
      <c r="M1871" t="e">
        <f>INDEX(RawData!K$2:K$1048576,MATCH(FmtData!$B$4+(ROW()-10),RawData!$A$2:$A$1048576,0))</f>
        <v>#N/A</v>
      </c>
      <c r="N1871" t="e">
        <f>INDEX(RawData!L$2:L$1048576,MATCH(FmtData!$B$4+(ROW()-10),RawData!$A$2:$A$1048576,0))</f>
        <v>#N/A</v>
      </c>
      <c r="O1871" t="e">
        <f>INDEX(RawData!M$2:M$1048576,MATCH(FmtData!$B$4+(ROW()-10),RawData!$A$2:$A$1048576,0))</f>
        <v>#N/A</v>
      </c>
      <c r="P1871" t="e">
        <f>INDEX(RawData!N$2:N$1048576,MATCH(FmtData!$B$4+(ROW()-10),RawData!$A$2:$A$1048576,0))</f>
        <v>#N/A</v>
      </c>
      <c r="Q1871" t="e">
        <f>INDEX(RawData!O$2:O$1048576,MATCH(FmtData!$B$4+(ROW()-10),RawData!$A$2:$A$1048576,0))</f>
        <v>#N/A</v>
      </c>
      <c r="R1871" s="8" t="e">
        <f>INDEX(RawData!P$2:P$1048576,MATCH(FmtData!$B$4+(ROW()-10),RawData!$A$2:$A$1048576,0))</f>
        <v>#N/A</v>
      </c>
      <c r="S1871" t="e">
        <f>INDEX(RawData!Q$2:Q$1048576,MATCH(FmtData!$B$4+(ROW()-10),RawData!$A$2:$A$1048576,0))</f>
        <v>#N/A</v>
      </c>
      <c r="T1871" s="8" t="e">
        <f>INDEX(RawData!R$2:R$1048576,MATCH(FmtData!$B$4+(ROW()-10),RawData!$A$2:$A$1048576,0))</f>
        <v>#N/A</v>
      </c>
      <c r="U1871" s="8" t="e">
        <f>INDEX(RawData!S$2:S$1048576,MATCH(FmtData!$B$4+(ROW()-10),RawData!$A$2:$A$1048576,0))</f>
        <v>#N/A</v>
      </c>
      <c r="V1871" s="8" t="e">
        <f>INDEX(RawData!T$2:T$1048576,MATCH(FmtData!$B$4+(ROW()-10),RawData!$A$2:$A$1048576,0))</f>
        <v>#N/A</v>
      </c>
      <c r="W1871" s="3" t="e">
        <f t="shared" si="582"/>
        <v>#N/A</v>
      </c>
      <c r="X1871" s="3" t="e">
        <f t="shared" si="583"/>
        <v>#N/A</v>
      </c>
      <c r="Y1871" s="8" t="e">
        <f t="shared" si="586"/>
        <v>#N/A</v>
      </c>
      <c r="Z1871" s="8" t="e">
        <f t="shared" si="587"/>
        <v>#N/A</v>
      </c>
      <c r="AA1871" s="3" t="e">
        <f t="shared" si="584"/>
        <v>#N/A</v>
      </c>
      <c r="AB1871" s="41">
        <v>2</v>
      </c>
      <c r="AC1871" s="42" t="str">
        <f t="shared" si="596"/>
        <v>Dilatometer</v>
      </c>
      <c r="AD1871" s="15" t="e">
        <f t="shared" si="585"/>
        <v>#N/A</v>
      </c>
      <c r="AE1871" s="15" t="e">
        <f t="shared" si="588"/>
        <v>#N/A</v>
      </c>
      <c r="AF1871" s="15" t="e">
        <f t="shared" si="589"/>
        <v>#N/A</v>
      </c>
      <c r="AG1871" s="15" t="e">
        <f t="shared" si="590"/>
        <v>#N/A</v>
      </c>
      <c r="AH1871" s="15" t="e">
        <f t="shared" si="581"/>
        <v>#N/A</v>
      </c>
      <c r="AI1871" s="17" t="e">
        <f t="shared" si="591"/>
        <v>#N/A</v>
      </c>
      <c r="AJ1871" s="17" t="e">
        <f t="shared" si="592"/>
        <v>#N/A</v>
      </c>
      <c r="AK1871" s="17" t="e">
        <f t="shared" si="593"/>
        <v>#N/A</v>
      </c>
      <c r="AL1871" s="17" t="e">
        <f t="shared" si="594"/>
        <v>#N/A</v>
      </c>
      <c r="AM1871" s="17" t="e">
        <f t="shared" si="595"/>
        <v>#N/A</v>
      </c>
      <c r="AN1871" s="17" t="e">
        <f t="shared" si="597"/>
        <v>#N/A</v>
      </c>
      <c r="AO1871" s="17" t="e">
        <f t="shared" si="598"/>
        <v>#N/A</v>
      </c>
      <c r="AP1871" s="17" t="e">
        <f t="shared" si="599"/>
        <v>#N/A</v>
      </c>
      <c r="AQ1871" s="17" t="e">
        <f t="shared" si="600"/>
        <v>#N/A</v>
      </c>
    </row>
    <row r="1872" spans="2:43" x14ac:dyDescent="0.45">
      <c r="B1872" t="e">
        <f>INDEX(RawData!$A$2:$A$1048576,MATCH(FmtData!$B$4+(ROW()-10),RawData!$A$2:$A$1048576,0))</f>
        <v>#N/A</v>
      </c>
      <c r="C18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2" s="7" t="e">
        <f>MID(INDEX(RawData!$B$2:$B$1048576, MATCH(FmtData!$B$4+(ROW()-10),RawData!$A$2:$A$1048576,0)),12,8)+$B$5/24</f>
        <v>#N/A</v>
      </c>
      <c r="E1872" s="8" t="e">
        <f>INDEX(RawData!$D$2:$D$1048576,MATCH(FmtData!$B$4+(ROW()-10),RawData!$A$2:$A$1048576,0))</f>
        <v>#N/A</v>
      </c>
      <c r="F1872" t="e">
        <f>INDEX(RawData!$D$2:$D$1048576,MATCH(FmtData!$B$4+(ROW()-10),RawData!$A$2:$A$1048576,0))</f>
        <v>#N/A</v>
      </c>
      <c r="G1872" t="e">
        <f>INDEX(RawData!E$2:E$1048576,MATCH(FmtData!$B$4+(ROW()-10),RawData!$A$2:$A$1048576,0))</f>
        <v>#N/A</v>
      </c>
      <c r="H1872" t="e">
        <f>INDEX(RawData!F$2:F$1048576,MATCH(FmtData!$B$4+(ROW()-10),RawData!$A$2:$A$1048576,0))</f>
        <v>#N/A</v>
      </c>
      <c r="I1872" t="e">
        <f>INDEX(RawData!G$2:G$1048576,MATCH(FmtData!$B$4+(ROW()-10),RawData!$A$2:$A$1048576,0))</f>
        <v>#N/A</v>
      </c>
      <c r="J1872" t="e">
        <f>INDEX(RawData!H$2:H$1048576,MATCH(FmtData!$B$4+(ROW()-10),RawData!$A$2:$A$1048576,0))</f>
        <v>#N/A</v>
      </c>
      <c r="K1872" t="e">
        <f>INDEX(RawData!I$2:I$1048576,MATCH(FmtData!$B$4+(ROW()-10),RawData!$A$2:$A$1048576,0))</f>
        <v>#N/A</v>
      </c>
      <c r="L1872" t="e">
        <f>INDEX(RawData!J$2:J$1048576,MATCH(FmtData!$B$4+(ROW()-10),RawData!$A$2:$A$1048576,0))</f>
        <v>#N/A</v>
      </c>
      <c r="M1872" t="e">
        <f>INDEX(RawData!K$2:K$1048576,MATCH(FmtData!$B$4+(ROW()-10),RawData!$A$2:$A$1048576,0))</f>
        <v>#N/A</v>
      </c>
      <c r="N1872" t="e">
        <f>INDEX(RawData!L$2:L$1048576,MATCH(FmtData!$B$4+(ROW()-10),RawData!$A$2:$A$1048576,0))</f>
        <v>#N/A</v>
      </c>
      <c r="O1872" t="e">
        <f>INDEX(RawData!M$2:M$1048576,MATCH(FmtData!$B$4+(ROW()-10),RawData!$A$2:$A$1048576,0))</f>
        <v>#N/A</v>
      </c>
      <c r="P1872" t="e">
        <f>INDEX(RawData!N$2:N$1048576,MATCH(FmtData!$B$4+(ROW()-10),RawData!$A$2:$A$1048576,0))</f>
        <v>#N/A</v>
      </c>
      <c r="Q1872" t="e">
        <f>INDEX(RawData!O$2:O$1048576,MATCH(FmtData!$B$4+(ROW()-10),RawData!$A$2:$A$1048576,0))</f>
        <v>#N/A</v>
      </c>
      <c r="R1872" s="8" t="e">
        <f>INDEX(RawData!P$2:P$1048576,MATCH(FmtData!$B$4+(ROW()-10),RawData!$A$2:$A$1048576,0))</f>
        <v>#N/A</v>
      </c>
      <c r="S1872" t="e">
        <f>INDEX(RawData!Q$2:Q$1048576,MATCH(FmtData!$B$4+(ROW()-10),RawData!$A$2:$A$1048576,0))</f>
        <v>#N/A</v>
      </c>
      <c r="T1872" s="8" t="e">
        <f>INDEX(RawData!R$2:R$1048576,MATCH(FmtData!$B$4+(ROW()-10),RawData!$A$2:$A$1048576,0))</f>
        <v>#N/A</v>
      </c>
      <c r="U1872" s="8" t="e">
        <f>INDEX(RawData!S$2:S$1048576,MATCH(FmtData!$B$4+(ROW()-10),RawData!$A$2:$A$1048576,0))</f>
        <v>#N/A</v>
      </c>
      <c r="V1872" s="8" t="e">
        <f>INDEX(RawData!T$2:T$1048576,MATCH(FmtData!$B$4+(ROW()-10),RawData!$A$2:$A$1048576,0))</f>
        <v>#N/A</v>
      </c>
      <c r="W1872" s="3" t="e">
        <f t="shared" si="582"/>
        <v>#N/A</v>
      </c>
      <c r="X1872" s="3" t="e">
        <f t="shared" si="583"/>
        <v>#N/A</v>
      </c>
      <c r="Y1872" s="8" t="e">
        <f t="shared" si="586"/>
        <v>#N/A</v>
      </c>
      <c r="Z1872" s="8" t="e">
        <f t="shared" si="587"/>
        <v>#N/A</v>
      </c>
      <c r="AA1872" s="3" t="e">
        <f t="shared" si="584"/>
        <v>#N/A</v>
      </c>
      <c r="AB1872" s="41">
        <v>2</v>
      </c>
      <c r="AC1872" s="42" t="str">
        <f t="shared" si="596"/>
        <v>Dilatometer</v>
      </c>
      <c r="AD1872" s="15" t="e">
        <f t="shared" si="585"/>
        <v>#N/A</v>
      </c>
      <c r="AE1872" s="15" t="e">
        <f t="shared" si="588"/>
        <v>#N/A</v>
      </c>
      <c r="AF1872" s="15" t="e">
        <f t="shared" si="589"/>
        <v>#N/A</v>
      </c>
      <c r="AG1872" s="15" t="e">
        <f t="shared" si="590"/>
        <v>#N/A</v>
      </c>
      <c r="AH1872" s="15" t="e">
        <f t="shared" si="581"/>
        <v>#N/A</v>
      </c>
      <c r="AI1872" s="17" t="e">
        <f t="shared" si="591"/>
        <v>#N/A</v>
      </c>
      <c r="AJ1872" s="17" t="e">
        <f t="shared" si="592"/>
        <v>#N/A</v>
      </c>
      <c r="AK1872" s="17" t="e">
        <f t="shared" si="593"/>
        <v>#N/A</v>
      </c>
      <c r="AL1872" s="17" t="e">
        <f t="shared" si="594"/>
        <v>#N/A</v>
      </c>
      <c r="AM1872" s="17" t="e">
        <f t="shared" si="595"/>
        <v>#N/A</v>
      </c>
      <c r="AN1872" s="17" t="e">
        <f t="shared" si="597"/>
        <v>#N/A</v>
      </c>
      <c r="AO1872" s="17" t="e">
        <f t="shared" si="598"/>
        <v>#N/A</v>
      </c>
      <c r="AP1872" s="17" t="e">
        <f t="shared" si="599"/>
        <v>#N/A</v>
      </c>
      <c r="AQ1872" s="17" t="e">
        <f t="shared" si="600"/>
        <v>#N/A</v>
      </c>
    </row>
    <row r="1873" spans="2:43" x14ac:dyDescent="0.45">
      <c r="B1873" t="e">
        <f>INDEX(RawData!$A$2:$A$1048576,MATCH(FmtData!$B$4+(ROW()-10),RawData!$A$2:$A$1048576,0))</f>
        <v>#N/A</v>
      </c>
      <c r="C18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3" s="7" t="e">
        <f>MID(INDEX(RawData!$B$2:$B$1048576, MATCH(FmtData!$B$4+(ROW()-10),RawData!$A$2:$A$1048576,0)),12,8)+$B$5/24</f>
        <v>#N/A</v>
      </c>
      <c r="E1873" s="8" t="e">
        <f>INDEX(RawData!$D$2:$D$1048576,MATCH(FmtData!$B$4+(ROW()-10),RawData!$A$2:$A$1048576,0))</f>
        <v>#N/A</v>
      </c>
      <c r="F1873" t="e">
        <f>INDEX(RawData!$D$2:$D$1048576,MATCH(FmtData!$B$4+(ROW()-10),RawData!$A$2:$A$1048576,0))</f>
        <v>#N/A</v>
      </c>
      <c r="G1873" t="e">
        <f>INDEX(RawData!E$2:E$1048576,MATCH(FmtData!$B$4+(ROW()-10),RawData!$A$2:$A$1048576,0))</f>
        <v>#N/A</v>
      </c>
      <c r="H1873" t="e">
        <f>INDEX(RawData!F$2:F$1048576,MATCH(FmtData!$B$4+(ROW()-10),RawData!$A$2:$A$1048576,0))</f>
        <v>#N/A</v>
      </c>
      <c r="I1873" t="e">
        <f>INDEX(RawData!G$2:G$1048576,MATCH(FmtData!$B$4+(ROW()-10),RawData!$A$2:$A$1048576,0))</f>
        <v>#N/A</v>
      </c>
      <c r="J1873" t="e">
        <f>INDEX(RawData!H$2:H$1048576,MATCH(FmtData!$B$4+(ROW()-10),RawData!$A$2:$A$1048576,0))</f>
        <v>#N/A</v>
      </c>
      <c r="K1873" t="e">
        <f>INDEX(RawData!I$2:I$1048576,MATCH(FmtData!$B$4+(ROW()-10),RawData!$A$2:$A$1048576,0))</f>
        <v>#N/A</v>
      </c>
      <c r="L1873" t="e">
        <f>INDEX(RawData!J$2:J$1048576,MATCH(FmtData!$B$4+(ROW()-10),RawData!$A$2:$A$1048576,0))</f>
        <v>#N/A</v>
      </c>
      <c r="M1873" t="e">
        <f>INDEX(RawData!K$2:K$1048576,MATCH(FmtData!$B$4+(ROW()-10),RawData!$A$2:$A$1048576,0))</f>
        <v>#N/A</v>
      </c>
      <c r="N1873" t="e">
        <f>INDEX(RawData!L$2:L$1048576,MATCH(FmtData!$B$4+(ROW()-10),RawData!$A$2:$A$1048576,0))</f>
        <v>#N/A</v>
      </c>
      <c r="O1873" t="e">
        <f>INDEX(RawData!M$2:M$1048576,MATCH(FmtData!$B$4+(ROW()-10),RawData!$A$2:$A$1048576,0))</f>
        <v>#N/A</v>
      </c>
      <c r="P1873" t="e">
        <f>INDEX(RawData!N$2:N$1048576,MATCH(FmtData!$B$4+(ROW()-10),RawData!$A$2:$A$1048576,0))</f>
        <v>#N/A</v>
      </c>
      <c r="Q1873" t="e">
        <f>INDEX(RawData!O$2:O$1048576,MATCH(FmtData!$B$4+(ROW()-10),RawData!$A$2:$A$1048576,0))</f>
        <v>#N/A</v>
      </c>
      <c r="R1873" s="8" t="e">
        <f>INDEX(RawData!P$2:P$1048576,MATCH(FmtData!$B$4+(ROW()-10),RawData!$A$2:$A$1048576,0))</f>
        <v>#N/A</v>
      </c>
      <c r="S1873" t="e">
        <f>INDEX(RawData!Q$2:Q$1048576,MATCH(FmtData!$B$4+(ROW()-10),RawData!$A$2:$A$1048576,0))</f>
        <v>#N/A</v>
      </c>
      <c r="T1873" s="8" t="e">
        <f>INDEX(RawData!R$2:R$1048576,MATCH(FmtData!$B$4+(ROW()-10),RawData!$A$2:$A$1048576,0))</f>
        <v>#N/A</v>
      </c>
      <c r="U1873" s="8" t="e">
        <f>INDEX(RawData!S$2:S$1048576,MATCH(FmtData!$B$4+(ROW()-10),RawData!$A$2:$A$1048576,0))</f>
        <v>#N/A</v>
      </c>
      <c r="V1873" s="8" t="e">
        <f>INDEX(RawData!T$2:T$1048576,MATCH(FmtData!$B$4+(ROW()-10),RawData!$A$2:$A$1048576,0))</f>
        <v>#N/A</v>
      </c>
      <c r="W1873" s="3" t="e">
        <f t="shared" si="582"/>
        <v>#N/A</v>
      </c>
      <c r="X1873" s="3" t="e">
        <f t="shared" si="583"/>
        <v>#N/A</v>
      </c>
      <c r="Y1873" s="8" t="e">
        <f t="shared" si="586"/>
        <v>#N/A</v>
      </c>
      <c r="Z1873" s="8" t="e">
        <f t="shared" si="587"/>
        <v>#N/A</v>
      </c>
      <c r="AA1873" s="3" t="e">
        <f t="shared" si="584"/>
        <v>#N/A</v>
      </c>
      <c r="AB1873" s="41">
        <v>2</v>
      </c>
      <c r="AC1873" s="42" t="str">
        <f t="shared" si="596"/>
        <v>Dilatometer</v>
      </c>
      <c r="AD1873" s="15" t="e">
        <f t="shared" si="585"/>
        <v>#N/A</v>
      </c>
      <c r="AE1873" s="15" t="e">
        <f t="shared" si="588"/>
        <v>#N/A</v>
      </c>
      <c r="AF1873" s="15" t="e">
        <f t="shared" si="589"/>
        <v>#N/A</v>
      </c>
      <c r="AG1873" s="15" t="e">
        <f t="shared" si="590"/>
        <v>#N/A</v>
      </c>
      <c r="AH1873" s="15" t="e">
        <f t="shared" si="581"/>
        <v>#N/A</v>
      </c>
      <c r="AI1873" s="17" t="e">
        <f t="shared" si="591"/>
        <v>#N/A</v>
      </c>
      <c r="AJ1873" s="17" t="e">
        <f t="shared" si="592"/>
        <v>#N/A</v>
      </c>
      <c r="AK1873" s="17" t="e">
        <f t="shared" si="593"/>
        <v>#N/A</v>
      </c>
      <c r="AL1873" s="17" t="e">
        <f t="shared" si="594"/>
        <v>#N/A</v>
      </c>
      <c r="AM1873" s="17" t="e">
        <f t="shared" si="595"/>
        <v>#N/A</v>
      </c>
      <c r="AN1873" s="17" t="e">
        <f t="shared" si="597"/>
        <v>#N/A</v>
      </c>
      <c r="AO1873" s="17" t="e">
        <f t="shared" si="598"/>
        <v>#N/A</v>
      </c>
      <c r="AP1873" s="17" t="e">
        <f t="shared" si="599"/>
        <v>#N/A</v>
      </c>
      <c r="AQ1873" s="17" t="e">
        <f t="shared" si="600"/>
        <v>#N/A</v>
      </c>
    </row>
    <row r="1874" spans="2:43" x14ac:dyDescent="0.45">
      <c r="B1874" t="e">
        <f>INDEX(RawData!$A$2:$A$1048576,MATCH(FmtData!$B$4+(ROW()-10),RawData!$A$2:$A$1048576,0))</f>
        <v>#N/A</v>
      </c>
      <c r="C18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4" s="7" t="e">
        <f>MID(INDEX(RawData!$B$2:$B$1048576, MATCH(FmtData!$B$4+(ROW()-10),RawData!$A$2:$A$1048576,0)),12,8)+$B$5/24</f>
        <v>#N/A</v>
      </c>
      <c r="E1874" s="8" t="e">
        <f>INDEX(RawData!$D$2:$D$1048576,MATCH(FmtData!$B$4+(ROW()-10),RawData!$A$2:$A$1048576,0))</f>
        <v>#N/A</v>
      </c>
      <c r="F1874" t="e">
        <f>INDEX(RawData!$D$2:$D$1048576,MATCH(FmtData!$B$4+(ROW()-10),RawData!$A$2:$A$1048576,0))</f>
        <v>#N/A</v>
      </c>
      <c r="G1874" t="e">
        <f>INDEX(RawData!E$2:E$1048576,MATCH(FmtData!$B$4+(ROW()-10),RawData!$A$2:$A$1048576,0))</f>
        <v>#N/A</v>
      </c>
      <c r="H1874" t="e">
        <f>INDEX(RawData!F$2:F$1048576,MATCH(FmtData!$B$4+(ROW()-10),RawData!$A$2:$A$1048576,0))</f>
        <v>#N/A</v>
      </c>
      <c r="I1874" t="e">
        <f>INDEX(RawData!G$2:G$1048576,MATCH(FmtData!$B$4+(ROW()-10),RawData!$A$2:$A$1048576,0))</f>
        <v>#N/A</v>
      </c>
      <c r="J1874" t="e">
        <f>INDEX(RawData!H$2:H$1048576,MATCH(FmtData!$B$4+(ROW()-10),RawData!$A$2:$A$1048576,0))</f>
        <v>#N/A</v>
      </c>
      <c r="K1874" t="e">
        <f>INDEX(RawData!I$2:I$1048576,MATCH(FmtData!$B$4+(ROW()-10),RawData!$A$2:$A$1048576,0))</f>
        <v>#N/A</v>
      </c>
      <c r="L1874" t="e">
        <f>INDEX(RawData!J$2:J$1048576,MATCH(FmtData!$B$4+(ROW()-10),RawData!$A$2:$A$1048576,0))</f>
        <v>#N/A</v>
      </c>
      <c r="M1874" t="e">
        <f>INDEX(RawData!K$2:K$1048576,MATCH(FmtData!$B$4+(ROW()-10),RawData!$A$2:$A$1048576,0))</f>
        <v>#N/A</v>
      </c>
      <c r="N1874" t="e">
        <f>INDEX(RawData!L$2:L$1048576,MATCH(FmtData!$B$4+(ROW()-10),RawData!$A$2:$A$1048576,0))</f>
        <v>#N/A</v>
      </c>
      <c r="O1874" t="e">
        <f>INDEX(RawData!M$2:M$1048576,MATCH(FmtData!$B$4+(ROW()-10),RawData!$A$2:$A$1048576,0))</f>
        <v>#N/A</v>
      </c>
      <c r="P1874" t="e">
        <f>INDEX(RawData!N$2:N$1048576,MATCH(FmtData!$B$4+(ROW()-10),RawData!$A$2:$A$1048576,0))</f>
        <v>#N/A</v>
      </c>
      <c r="Q1874" t="e">
        <f>INDEX(RawData!O$2:O$1048576,MATCH(FmtData!$B$4+(ROW()-10),RawData!$A$2:$A$1048576,0))</f>
        <v>#N/A</v>
      </c>
      <c r="R1874" s="8" t="e">
        <f>INDEX(RawData!P$2:P$1048576,MATCH(FmtData!$B$4+(ROW()-10),RawData!$A$2:$A$1048576,0))</f>
        <v>#N/A</v>
      </c>
      <c r="S1874" t="e">
        <f>INDEX(RawData!Q$2:Q$1048576,MATCH(FmtData!$B$4+(ROW()-10),RawData!$A$2:$A$1048576,0))</f>
        <v>#N/A</v>
      </c>
      <c r="T1874" s="8" t="e">
        <f>INDEX(RawData!R$2:R$1048576,MATCH(FmtData!$B$4+(ROW()-10),RawData!$A$2:$A$1048576,0))</f>
        <v>#N/A</v>
      </c>
      <c r="U1874" s="8" t="e">
        <f>INDEX(RawData!S$2:S$1048576,MATCH(FmtData!$B$4+(ROW()-10),RawData!$A$2:$A$1048576,0))</f>
        <v>#N/A</v>
      </c>
      <c r="V1874" s="8" t="e">
        <f>INDEX(RawData!T$2:T$1048576,MATCH(FmtData!$B$4+(ROW()-10),RawData!$A$2:$A$1048576,0))</f>
        <v>#N/A</v>
      </c>
      <c r="W1874" s="3" t="e">
        <f t="shared" si="582"/>
        <v>#N/A</v>
      </c>
      <c r="X1874" s="3" t="e">
        <f t="shared" si="583"/>
        <v>#N/A</v>
      </c>
      <c r="Y1874" s="8" t="e">
        <f t="shared" si="586"/>
        <v>#N/A</v>
      </c>
      <c r="Z1874" s="8" t="e">
        <f t="shared" si="587"/>
        <v>#N/A</v>
      </c>
      <c r="AA1874" s="3" t="e">
        <f t="shared" si="584"/>
        <v>#N/A</v>
      </c>
      <c r="AB1874" s="41">
        <v>2</v>
      </c>
      <c r="AC1874" s="42" t="str">
        <f t="shared" si="596"/>
        <v>Dilatometer</v>
      </c>
      <c r="AD1874" s="15" t="e">
        <f t="shared" si="585"/>
        <v>#N/A</v>
      </c>
      <c r="AE1874" s="15" t="e">
        <f t="shared" si="588"/>
        <v>#N/A</v>
      </c>
      <c r="AF1874" s="15" t="e">
        <f t="shared" si="589"/>
        <v>#N/A</v>
      </c>
      <c r="AG1874" s="15" t="e">
        <f t="shared" si="590"/>
        <v>#N/A</v>
      </c>
      <c r="AH1874" s="15" t="e">
        <f t="shared" si="581"/>
        <v>#N/A</v>
      </c>
      <c r="AI1874" s="17" t="e">
        <f t="shared" si="591"/>
        <v>#N/A</v>
      </c>
      <c r="AJ1874" s="17" t="e">
        <f t="shared" si="592"/>
        <v>#N/A</v>
      </c>
      <c r="AK1874" s="17" t="e">
        <f t="shared" si="593"/>
        <v>#N/A</v>
      </c>
      <c r="AL1874" s="17" t="e">
        <f t="shared" si="594"/>
        <v>#N/A</v>
      </c>
      <c r="AM1874" s="17" t="e">
        <f t="shared" si="595"/>
        <v>#N/A</v>
      </c>
      <c r="AN1874" s="17" t="e">
        <f t="shared" si="597"/>
        <v>#N/A</v>
      </c>
      <c r="AO1874" s="17" t="e">
        <f t="shared" si="598"/>
        <v>#N/A</v>
      </c>
      <c r="AP1874" s="17" t="e">
        <f t="shared" si="599"/>
        <v>#N/A</v>
      </c>
      <c r="AQ1874" s="17" t="e">
        <f t="shared" si="600"/>
        <v>#N/A</v>
      </c>
    </row>
    <row r="1875" spans="2:43" x14ac:dyDescent="0.45">
      <c r="B1875" t="e">
        <f>INDEX(RawData!$A$2:$A$1048576,MATCH(FmtData!$B$4+(ROW()-10),RawData!$A$2:$A$1048576,0))</f>
        <v>#N/A</v>
      </c>
      <c r="C18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5" s="7" t="e">
        <f>MID(INDEX(RawData!$B$2:$B$1048576, MATCH(FmtData!$B$4+(ROW()-10),RawData!$A$2:$A$1048576,0)),12,8)+$B$5/24</f>
        <v>#N/A</v>
      </c>
      <c r="E1875" s="8" t="e">
        <f>INDEX(RawData!$D$2:$D$1048576,MATCH(FmtData!$B$4+(ROW()-10),RawData!$A$2:$A$1048576,0))</f>
        <v>#N/A</v>
      </c>
      <c r="F1875" t="e">
        <f>INDEX(RawData!$D$2:$D$1048576,MATCH(FmtData!$B$4+(ROW()-10),RawData!$A$2:$A$1048576,0))</f>
        <v>#N/A</v>
      </c>
      <c r="G1875" t="e">
        <f>INDEX(RawData!E$2:E$1048576,MATCH(FmtData!$B$4+(ROW()-10),RawData!$A$2:$A$1048576,0))</f>
        <v>#N/A</v>
      </c>
      <c r="H1875" t="e">
        <f>INDEX(RawData!F$2:F$1048576,MATCH(FmtData!$B$4+(ROW()-10),RawData!$A$2:$A$1048576,0))</f>
        <v>#N/A</v>
      </c>
      <c r="I1875" t="e">
        <f>INDEX(RawData!G$2:G$1048576,MATCH(FmtData!$B$4+(ROW()-10),RawData!$A$2:$A$1048576,0))</f>
        <v>#N/A</v>
      </c>
      <c r="J1875" t="e">
        <f>INDEX(RawData!H$2:H$1048576,MATCH(FmtData!$B$4+(ROW()-10),RawData!$A$2:$A$1048576,0))</f>
        <v>#N/A</v>
      </c>
      <c r="K1875" t="e">
        <f>INDEX(RawData!I$2:I$1048576,MATCH(FmtData!$B$4+(ROW()-10),RawData!$A$2:$A$1048576,0))</f>
        <v>#N/A</v>
      </c>
      <c r="L1875" t="e">
        <f>INDEX(RawData!J$2:J$1048576,MATCH(FmtData!$B$4+(ROW()-10),RawData!$A$2:$A$1048576,0))</f>
        <v>#N/A</v>
      </c>
      <c r="M1875" t="e">
        <f>INDEX(RawData!K$2:K$1048576,MATCH(FmtData!$B$4+(ROW()-10),RawData!$A$2:$A$1048576,0))</f>
        <v>#N/A</v>
      </c>
      <c r="N1875" t="e">
        <f>INDEX(RawData!L$2:L$1048576,MATCH(FmtData!$B$4+(ROW()-10),RawData!$A$2:$A$1048576,0))</f>
        <v>#N/A</v>
      </c>
      <c r="O1875" t="e">
        <f>INDEX(RawData!M$2:M$1048576,MATCH(FmtData!$B$4+(ROW()-10),RawData!$A$2:$A$1048576,0))</f>
        <v>#N/A</v>
      </c>
      <c r="P1875" t="e">
        <f>INDEX(RawData!N$2:N$1048576,MATCH(FmtData!$B$4+(ROW()-10),RawData!$A$2:$A$1048576,0))</f>
        <v>#N/A</v>
      </c>
      <c r="Q1875" t="e">
        <f>INDEX(RawData!O$2:O$1048576,MATCH(FmtData!$B$4+(ROW()-10),RawData!$A$2:$A$1048576,0))</f>
        <v>#N/A</v>
      </c>
      <c r="R1875" s="8" t="e">
        <f>INDEX(RawData!P$2:P$1048576,MATCH(FmtData!$B$4+(ROW()-10),RawData!$A$2:$A$1048576,0))</f>
        <v>#N/A</v>
      </c>
      <c r="S1875" t="e">
        <f>INDEX(RawData!Q$2:Q$1048576,MATCH(FmtData!$B$4+(ROW()-10),RawData!$A$2:$A$1048576,0))</f>
        <v>#N/A</v>
      </c>
      <c r="T1875" s="8" t="e">
        <f>INDEX(RawData!R$2:R$1048576,MATCH(FmtData!$B$4+(ROW()-10),RawData!$A$2:$A$1048576,0))</f>
        <v>#N/A</v>
      </c>
      <c r="U1875" s="8" t="e">
        <f>INDEX(RawData!S$2:S$1048576,MATCH(FmtData!$B$4+(ROW()-10),RawData!$A$2:$A$1048576,0))</f>
        <v>#N/A</v>
      </c>
      <c r="V1875" s="8" t="e">
        <f>INDEX(RawData!T$2:T$1048576,MATCH(FmtData!$B$4+(ROW()-10),RawData!$A$2:$A$1048576,0))</f>
        <v>#N/A</v>
      </c>
      <c r="W1875" s="3" t="e">
        <f t="shared" si="582"/>
        <v>#N/A</v>
      </c>
      <c r="X1875" s="3" t="e">
        <f t="shared" si="583"/>
        <v>#N/A</v>
      </c>
      <c r="Y1875" s="8" t="e">
        <f t="shared" si="586"/>
        <v>#N/A</v>
      </c>
      <c r="Z1875" s="8" t="e">
        <f t="shared" si="587"/>
        <v>#N/A</v>
      </c>
      <c r="AA1875" s="3" t="e">
        <f t="shared" si="584"/>
        <v>#N/A</v>
      </c>
      <c r="AB1875" s="41">
        <v>2</v>
      </c>
      <c r="AC1875" s="42" t="str">
        <f t="shared" si="596"/>
        <v>Dilatometer</v>
      </c>
      <c r="AD1875" s="15" t="e">
        <f t="shared" si="585"/>
        <v>#N/A</v>
      </c>
      <c r="AE1875" s="15" t="e">
        <f t="shared" si="588"/>
        <v>#N/A</v>
      </c>
      <c r="AF1875" s="15" t="e">
        <f t="shared" si="589"/>
        <v>#N/A</v>
      </c>
      <c r="AG1875" s="15" t="e">
        <f t="shared" si="590"/>
        <v>#N/A</v>
      </c>
      <c r="AH1875" s="15" t="e">
        <f t="shared" si="581"/>
        <v>#N/A</v>
      </c>
      <c r="AI1875" s="17" t="e">
        <f t="shared" si="591"/>
        <v>#N/A</v>
      </c>
      <c r="AJ1875" s="17" t="e">
        <f t="shared" si="592"/>
        <v>#N/A</v>
      </c>
      <c r="AK1875" s="17" t="e">
        <f t="shared" si="593"/>
        <v>#N/A</v>
      </c>
      <c r="AL1875" s="17" t="e">
        <f t="shared" si="594"/>
        <v>#N/A</v>
      </c>
      <c r="AM1875" s="17" t="e">
        <f t="shared" si="595"/>
        <v>#N/A</v>
      </c>
      <c r="AN1875" s="17" t="e">
        <f t="shared" si="597"/>
        <v>#N/A</v>
      </c>
      <c r="AO1875" s="17" t="e">
        <f t="shared" si="598"/>
        <v>#N/A</v>
      </c>
      <c r="AP1875" s="17" t="e">
        <f t="shared" si="599"/>
        <v>#N/A</v>
      </c>
      <c r="AQ1875" s="17" t="e">
        <f t="shared" si="600"/>
        <v>#N/A</v>
      </c>
    </row>
    <row r="1876" spans="2:43" x14ac:dyDescent="0.45">
      <c r="B1876" t="e">
        <f>INDEX(RawData!$A$2:$A$1048576,MATCH(FmtData!$B$4+(ROW()-10),RawData!$A$2:$A$1048576,0))</f>
        <v>#N/A</v>
      </c>
      <c r="C18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6" s="7" t="e">
        <f>MID(INDEX(RawData!$B$2:$B$1048576, MATCH(FmtData!$B$4+(ROW()-10),RawData!$A$2:$A$1048576,0)),12,8)+$B$5/24</f>
        <v>#N/A</v>
      </c>
      <c r="E1876" s="8" t="e">
        <f>INDEX(RawData!$D$2:$D$1048576,MATCH(FmtData!$B$4+(ROW()-10),RawData!$A$2:$A$1048576,0))</f>
        <v>#N/A</v>
      </c>
      <c r="F1876" t="e">
        <f>INDEX(RawData!$D$2:$D$1048576,MATCH(FmtData!$B$4+(ROW()-10),RawData!$A$2:$A$1048576,0))</f>
        <v>#N/A</v>
      </c>
      <c r="G1876" t="e">
        <f>INDEX(RawData!E$2:E$1048576,MATCH(FmtData!$B$4+(ROW()-10),RawData!$A$2:$A$1048576,0))</f>
        <v>#N/A</v>
      </c>
      <c r="H1876" t="e">
        <f>INDEX(RawData!F$2:F$1048576,MATCH(FmtData!$B$4+(ROW()-10),RawData!$A$2:$A$1048576,0))</f>
        <v>#N/A</v>
      </c>
      <c r="I1876" t="e">
        <f>INDEX(RawData!G$2:G$1048576,MATCH(FmtData!$B$4+(ROW()-10),RawData!$A$2:$A$1048576,0))</f>
        <v>#N/A</v>
      </c>
      <c r="J1876" t="e">
        <f>INDEX(RawData!H$2:H$1048576,MATCH(FmtData!$B$4+(ROW()-10),RawData!$A$2:$A$1048576,0))</f>
        <v>#N/A</v>
      </c>
      <c r="K1876" t="e">
        <f>INDEX(RawData!I$2:I$1048576,MATCH(FmtData!$B$4+(ROW()-10),RawData!$A$2:$A$1048576,0))</f>
        <v>#N/A</v>
      </c>
      <c r="L1876" t="e">
        <f>INDEX(RawData!J$2:J$1048576,MATCH(FmtData!$B$4+(ROW()-10),RawData!$A$2:$A$1048576,0))</f>
        <v>#N/A</v>
      </c>
      <c r="M1876" t="e">
        <f>INDEX(RawData!K$2:K$1048576,MATCH(FmtData!$B$4+(ROW()-10),RawData!$A$2:$A$1048576,0))</f>
        <v>#N/A</v>
      </c>
      <c r="N1876" t="e">
        <f>INDEX(RawData!L$2:L$1048576,MATCH(FmtData!$B$4+(ROW()-10),RawData!$A$2:$A$1048576,0))</f>
        <v>#N/A</v>
      </c>
      <c r="O1876" t="e">
        <f>INDEX(RawData!M$2:M$1048576,MATCH(FmtData!$B$4+(ROW()-10),RawData!$A$2:$A$1048576,0))</f>
        <v>#N/A</v>
      </c>
      <c r="P1876" t="e">
        <f>INDEX(RawData!N$2:N$1048576,MATCH(FmtData!$B$4+(ROW()-10),RawData!$A$2:$A$1048576,0))</f>
        <v>#N/A</v>
      </c>
      <c r="Q1876" t="e">
        <f>INDEX(RawData!O$2:O$1048576,MATCH(FmtData!$B$4+(ROW()-10),RawData!$A$2:$A$1048576,0))</f>
        <v>#N/A</v>
      </c>
      <c r="R1876" s="8" t="e">
        <f>INDEX(RawData!P$2:P$1048576,MATCH(FmtData!$B$4+(ROW()-10),RawData!$A$2:$A$1048576,0))</f>
        <v>#N/A</v>
      </c>
      <c r="S1876" t="e">
        <f>INDEX(RawData!Q$2:Q$1048576,MATCH(FmtData!$B$4+(ROW()-10),RawData!$A$2:$A$1048576,0))</f>
        <v>#N/A</v>
      </c>
      <c r="T1876" s="8" t="e">
        <f>INDEX(RawData!R$2:R$1048576,MATCH(FmtData!$B$4+(ROW()-10),RawData!$A$2:$A$1048576,0))</f>
        <v>#N/A</v>
      </c>
      <c r="U1876" s="8" t="e">
        <f>INDEX(RawData!S$2:S$1048576,MATCH(FmtData!$B$4+(ROW()-10),RawData!$A$2:$A$1048576,0))</f>
        <v>#N/A</v>
      </c>
      <c r="V1876" s="8" t="e">
        <f>INDEX(RawData!T$2:T$1048576,MATCH(FmtData!$B$4+(ROW()-10),RawData!$A$2:$A$1048576,0))</f>
        <v>#N/A</v>
      </c>
      <c r="W1876" s="3" t="e">
        <f t="shared" si="582"/>
        <v>#N/A</v>
      </c>
      <c r="X1876" s="3" t="e">
        <f t="shared" si="583"/>
        <v>#N/A</v>
      </c>
      <c r="Y1876" s="8" t="e">
        <f t="shared" si="586"/>
        <v>#N/A</v>
      </c>
      <c r="Z1876" s="8" t="e">
        <f t="shared" si="587"/>
        <v>#N/A</v>
      </c>
      <c r="AA1876" s="3" t="e">
        <f t="shared" si="584"/>
        <v>#N/A</v>
      </c>
      <c r="AB1876" s="41">
        <v>2</v>
      </c>
      <c r="AC1876" s="42" t="str">
        <f t="shared" si="596"/>
        <v>Dilatometer</v>
      </c>
      <c r="AD1876" s="15" t="e">
        <f t="shared" si="585"/>
        <v>#N/A</v>
      </c>
      <c r="AE1876" s="15" t="e">
        <f t="shared" si="588"/>
        <v>#N/A</v>
      </c>
      <c r="AF1876" s="15" t="e">
        <f t="shared" si="589"/>
        <v>#N/A</v>
      </c>
      <c r="AG1876" s="15" t="e">
        <f t="shared" si="590"/>
        <v>#N/A</v>
      </c>
      <c r="AH1876" s="15" t="e">
        <f t="shared" ref="AH1876:AH1939" si="601">AG1876-$AG$1746+$AH$1746</f>
        <v>#N/A</v>
      </c>
      <c r="AI1876" s="17" t="e">
        <f t="shared" si="591"/>
        <v>#N/A</v>
      </c>
      <c r="AJ1876" s="17" t="e">
        <f t="shared" si="592"/>
        <v>#N/A</v>
      </c>
      <c r="AK1876" s="17" t="e">
        <f t="shared" si="593"/>
        <v>#N/A</v>
      </c>
      <c r="AL1876" s="17" t="e">
        <f t="shared" si="594"/>
        <v>#N/A</v>
      </c>
      <c r="AM1876" s="17" t="e">
        <f t="shared" si="595"/>
        <v>#N/A</v>
      </c>
      <c r="AN1876" s="17" t="e">
        <f t="shared" si="597"/>
        <v>#N/A</v>
      </c>
      <c r="AO1876" s="17" t="e">
        <f t="shared" si="598"/>
        <v>#N/A</v>
      </c>
      <c r="AP1876" s="17" t="e">
        <f t="shared" si="599"/>
        <v>#N/A</v>
      </c>
      <c r="AQ1876" s="17" t="e">
        <f t="shared" si="600"/>
        <v>#N/A</v>
      </c>
    </row>
    <row r="1877" spans="2:43" x14ac:dyDescent="0.45">
      <c r="B1877" t="e">
        <f>INDEX(RawData!$A$2:$A$1048576,MATCH(FmtData!$B$4+(ROW()-10),RawData!$A$2:$A$1048576,0))</f>
        <v>#N/A</v>
      </c>
      <c r="C18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7" s="7" t="e">
        <f>MID(INDEX(RawData!$B$2:$B$1048576, MATCH(FmtData!$B$4+(ROW()-10),RawData!$A$2:$A$1048576,0)),12,8)+$B$5/24</f>
        <v>#N/A</v>
      </c>
      <c r="E1877" s="8" t="e">
        <f>INDEX(RawData!$D$2:$D$1048576,MATCH(FmtData!$B$4+(ROW()-10),RawData!$A$2:$A$1048576,0))</f>
        <v>#N/A</v>
      </c>
      <c r="F1877" t="e">
        <f>INDEX(RawData!$D$2:$D$1048576,MATCH(FmtData!$B$4+(ROW()-10),RawData!$A$2:$A$1048576,0))</f>
        <v>#N/A</v>
      </c>
      <c r="G1877" t="e">
        <f>INDEX(RawData!E$2:E$1048576,MATCH(FmtData!$B$4+(ROW()-10),RawData!$A$2:$A$1048576,0))</f>
        <v>#N/A</v>
      </c>
      <c r="H1877" t="e">
        <f>INDEX(RawData!F$2:F$1048576,MATCH(FmtData!$B$4+(ROW()-10),RawData!$A$2:$A$1048576,0))</f>
        <v>#N/A</v>
      </c>
      <c r="I1877" t="e">
        <f>INDEX(RawData!G$2:G$1048576,MATCH(FmtData!$B$4+(ROW()-10),RawData!$A$2:$A$1048576,0))</f>
        <v>#N/A</v>
      </c>
      <c r="J1877" t="e">
        <f>INDEX(RawData!H$2:H$1048576,MATCH(FmtData!$B$4+(ROW()-10),RawData!$A$2:$A$1048576,0))</f>
        <v>#N/A</v>
      </c>
      <c r="K1877" t="e">
        <f>INDEX(RawData!I$2:I$1048576,MATCH(FmtData!$B$4+(ROW()-10),RawData!$A$2:$A$1048576,0))</f>
        <v>#N/A</v>
      </c>
      <c r="L1877" t="e">
        <f>INDEX(RawData!J$2:J$1048576,MATCH(FmtData!$B$4+(ROW()-10),RawData!$A$2:$A$1048576,0))</f>
        <v>#N/A</v>
      </c>
      <c r="M1877" t="e">
        <f>INDEX(RawData!K$2:K$1048576,MATCH(FmtData!$B$4+(ROW()-10),RawData!$A$2:$A$1048576,0))</f>
        <v>#N/A</v>
      </c>
      <c r="N1877" t="e">
        <f>INDEX(RawData!L$2:L$1048576,MATCH(FmtData!$B$4+(ROW()-10),RawData!$A$2:$A$1048576,0))</f>
        <v>#N/A</v>
      </c>
      <c r="O1877" t="e">
        <f>INDEX(RawData!M$2:M$1048576,MATCH(FmtData!$B$4+(ROW()-10),RawData!$A$2:$A$1048576,0))</f>
        <v>#N/A</v>
      </c>
      <c r="P1877" t="e">
        <f>INDEX(RawData!N$2:N$1048576,MATCH(FmtData!$B$4+(ROW()-10),RawData!$A$2:$A$1048576,0))</f>
        <v>#N/A</v>
      </c>
      <c r="Q1877" t="e">
        <f>INDEX(RawData!O$2:O$1048576,MATCH(FmtData!$B$4+(ROW()-10),RawData!$A$2:$A$1048576,0))</f>
        <v>#N/A</v>
      </c>
      <c r="R1877" s="8" t="e">
        <f>INDEX(RawData!P$2:P$1048576,MATCH(FmtData!$B$4+(ROW()-10),RawData!$A$2:$A$1048576,0))</f>
        <v>#N/A</v>
      </c>
      <c r="S1877" t="e">
        <f>INDEX(RawData!Q$2:Q$1048576,MATCH(FmtData!$B$4+(ROW()-10),RawData!$A$2:$A$1048576,0))</f>
        <v>#N/A</v>
      </c>
      <c r="T1877" s="8" t="e">
        <f>INDEX(RawData!R$2:R$1048576,MATCH(FmtData!$B$4+(ROW()-10),RawData!$A$2:$A$1048576,0))</f>
        <v>#N/A</v>
      </c>
      <c r="U1877" s="8" t="e">
        <f>INDEX(RawData!S$2:S$1048576,MATCH(FmtData!$B$4+(ROW()-10),RawData!$A$2:$A$1048576,0))</f>
        <v>#N/A</v>
      </c>
      <c r="V1877" s="8" t="e">
        <f>INDEX(RawData!T$2:T$1048576,MATCH(FmtData!$B$4+(ROW()-10),RawData!$A$2:$A$1048576,0))</f>
        <v>#N/A</v>
      </c>
      <c r="W1877" s="3" t="e">
        <f t="shared" si="582"/>
        <v>#N/A</v>
      </c>
      <c r="X1877" s="3" t="e">
        <f t="shared" si="583"/>
        <v>#N/A</v>
      </c>
      <c r="Y1877" s="8" t="e">
        <f t="shared" si="586"/>
        <v>#N/A</v>
      </c>
      <c r="Z1877" s="8" t="e">
        <f t="shared" si="587"/>
        <v>#N/A</v>
      </c>
      <c r="AA1877" s="3" t="e">
        <f t="shared" si="584"/>
        <v>#N/A</v>
      </c>
      <c r="AB1877" s="41">
        <v>2</v>
      </c>
      <c r="AC1877" s="42" t="str">
        <f t="shared" si="596"/>
        <v>Dilatometer</v>
      </c>
      <c r="AD1877" s="15" t="e">
        <f t="shared" si="585"/>
        <v>#N/A</v>
      </c>
      <c r="AE1877" s="15" t="e">
        <f t="shared" si="588"/>
        <v>#N/A</v>
      </c>
      <c r="AF1877" s="15" t="e">
        <f t="shared" si="589"/>
        <v>#N/A</v>
      </c>
      <c r="AG1877" s="15" t="e">
        <f t="shared" si="590"/>
        <v>#N/A</v>
      </c>
      <c r="AH1877" s="15" t="e">
        <f t="shared" si="601"/>
        <v>#N/A</v>
      </c>
      <c r="AI1877" s="17" t="e">
        <f t="shared" si="591"/>
        <v>#N/A</v>
      </c>
      <c r="AJ1877" s="17" t="e">
        <f t="shared" si="592"/>
        <v>#N/A</v>
      </c>
      <c r="AK1877" s="17" t="e">
        <f t="shared" si="593"/>
        <v>#N/A</v>
      </c>
      <c r="AL1877" s="17" t="e">
        <f t="shared" si="594"/>
        <v>#N/A</v>
      </c>
      <c r="AM1877" s="17" t="e">
        <f t="shared" si="595"/>
        <v>#N/A</v>
      </c>
      <c r="AN1877" s="17" t="e">
        <f t="shared" si="597"/>
        <v>#N/A</v>
      </c>
      <c r="AO1877" s="17" t="e">
        <f t="shared" si="598"/>
        <v>#N/A</v>
      </c>
      <c r="AP1877" s="17" t="e">
        <f t="shared" si="599"/>
        <v>#N/A</v>
      </c>
      <c r="AQ1877" s="17" t="e">
        <f t="shared" si="600"/>
        <v>#N/A</v>
      </c>
    </row>
    <row r="1878" spans="2:43" x14ac:dyDescent="0.45">
      <c r="B1878" t="e">
        <f>INDEX(RawData!$A$2:$A$1048576,MATCH(FmtData!$B$4+(ROW()-10),RawData!$A$2:$A$1048576,0))</f>
        <v>#N/A</v>
      </c>
      <c r="C18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8" s="7" t="e">
        <f>MID(INDEX(RawData!$B$2:$B$1048576, MATCH(FmtData!$B$4+(ROW()-10),RawData!$A$2:$A$1048576,0)),12,8)+$B$5/24</f>
        <v>#N/A</v>
      </c>
      <c r="E1878" s="8" t="e">
        <f>INDEX(RawData!$D$2:$D$1048576,MATCH(FmtData!$B$4+(ROW()-10),RawData!$A$2:$A$1048576,0))</f>
        <v>#N/A</v>
      </c>
      <c r="F1878" t="e">
        <f>INDEX(RawData!$D$2:$D$1048576,MATCH(FmtData!$B$4+(ROW()-10),RawData!$A$2:$A$1048576,0))</f>
        <v>#N/A</v>
      </c>
      <c r="G1878" t="e">
        <f>INDEX(RawData!E$2:E$1048576,MATCH(FmtData!$B$4+(ROW()-10),RawData!$A$2:$A$1048576,0))</f>
        <v>#N/A</v>
      </c>
      <c r="H1878" t="e">
        <f>INDEX(RawData!F$2:F$1048576,MATCH(FmtData!$B$4+(ROW()-10),RawData!$A$2:$A$1048576,0))</f>
        <v>#N/A</v>
      </c>
      <c r="I1878" t="e">
        <f>INDEX(RawData!G$2:G$1048576,MATCH(FmtData!$B$4+(ROW()-10),RawData!$A$2:$A$1048576,0))</f>
        <v>#N/A</v>
      </c>
      <c r="J1878" t="e">
        <f>INDEX(RawData!H$2:H$1048576,MATCH(FmtData!$B$4+(ROW()-10),RawData!$A$2:$A$1048576,0))</f>
        <v>#N/A</v>
      </c>
      <c r="K1878" t="e">
        <f>INDEX(RawData!I$2:I$1048576,MATCH(FmtData!$B$4+(ROW()-10),RawData!$A$2:$A$1048576,0))</f>
        <v>#N/A</v>
      </c>
      <c r="L1878" t="e">
        <f>INDEX(RawData!J$2:J$1048576,MATCH(FmtData!$B$4+(ROW()-10),RawData!$A$2:$A$1048576,0))</f>
        <v>#N/A</v>
      </c>
      <c r="M1878" t="e">
        <f>INDEX(RawData!K$2:K$1048576,MATCH(FmtData!$B$4+(ROW()-10),RawData!$A$2:$A$1048576,0))</f>
        <v>#N/A</v>
      </c>
      <c r="N1878" t="e">
        <f>INDEX(RawData!L$2:L$1048576,MATCH(FmtData!$B$4+(ROW()-10),RawData!$A$2:$A$1048576,0))</f>
        <v>#N/A</v>
      </c>
      <c r="O1878" t="e">
        <f>INDEX(RawData!M$2:M$1048576,MATCH(FmtData!$B$4+(ROW()-10),RawData!$A$2:$A$1048576,0))</f>
        <v>#N/A</v>
      </c>
      <c r="P1878" t="e">
        <f>INDEX(RawData!N$2:N$1048576,MATCH(FmtData!$B$4+(ROW()-10),RawData!$A$2:$A$1048576,0))</f>
        <v>#N/A</v>
      </c>
      <c r="Q1878" t="e">
        <f>INDEX(RawData!O$2:O$1048576,MATCH(FmtData!$B$4+(ROW()-10),RawData!$A$2:$A$1048576,0))</f>
        <v>#N/A</v>
      </c>
      <c r="R1878" s="8" t="e">
        <f>INDEX(RawData!P$2:P$1048576,MATCH(FmtData!$B$4+(ROW()-10),RawData!$A$2:$A$1048576,0))</f>
        <v>#N/A</v>
      </c>
      <c r="S1878" t="e">
        <f>INDEX(RawData!Q$2:Q$1048576,MATCH(FmtData!$B$4+(ROW()-10),RawData!$A$2:$A$1048576,0))</f>
        <v>#N/A</v>
      </c>
      <c r="T1878" s="8" t="e">
        <f>INDEX(RawData!R$2:R$1048576,MATCH(FmtData!$B$4+(ROW()-10),RawData!$A$2:$A$1048576,0))</f>
        <v>#N/A</v>
      </c>
      <c r="U1878" s="8" t="e">
        <f>INDEX(RawData!S$2:S$1048576,MATCH(FmtData!$B$4+(ROW()-10),RawData!$A$2:$A$1048576,0))</f>
        <v>#N/A</v>
      </c>
      <c r="V1878" s="8" t="e">
        <f>INDEX(RawData!T$2:T$1048576,MATCH(FmtData!$B$4+(ROW()-10),RawData!$A$2:$A$1048576,0))</f>
        <v>#N/A</v>
      </c>
      <c r="W1878" s="3" t="e">
        <f t="shared" si="582"/>
        <v>#N/A</v>
      </c>
      <c r="X1878" s="3" t="e">
        <f t="shared" si="583"/>
        <v>#N/A</v>
      </c>
      <c r="Y1878" s="8" t="e">
        <f t="shared" si="586"/>
        <v>#N/A</v>
      </c>
      <c r="Z1878" s="8" t="e">
        <f t="shared" si="587"/>
        <v>#N/A</v>
      </c>
      <c r="AA1878" s="3" t="e">
        <f t="shared" si="584"/>
        <v>#N/A</v>
      </c>
      <c r="AB1878" s="41">
        <v>2</v>
      </c>
      <c r="AC1878" s="42" t="str">
        <f t="shared" si="596"/>
        <v>Dilatometer</v>
      </c>
      <c r="AD1878" s="15" t="e">
        <f t="shared" si="585"/>
        <v>#N/A</v>
      </c>
      <c r="AE1878" s="15" t="e">
        <f t="shared" si="588"/>
        <v>#N/A</v>
      </c>
      <c r="AF1878" s="15" t="e">
        <f t="shared" si="589"/>
        <v>#N/A</v>
      </c>
      <c r="AG1878" s="15" t="e">
        <f t="shared" si="590"/>
        <v>#N/A</v>
      </c>
      <c r="AH1878" s="15" t="e">
        <f t="shared" si="601"/>
        <v>#N/A</v>
      </c>
      <c r="AI1878" s="17" t="e">
        <f t="shared" si="591"/>
        <v>#N/A</v>
      </c>
      <c r="AJ1878" s="17" t="e">
        <f t="shared" si="592"/>
        <v>#N/A</v>
      </c>
      <c r="AK1878" s="17" t="e">
        <f t="shared" si="593"/>
        <v>#N/A</v>
      </c>
      <c r="AL1878" s="17" t="e">
        <f t="shared" si="594"/>
        <v>#N/A</v>
      </c>
      <c r="AM1878" s="17" t="e">
        <f t="shared" si="595"/>
        <v>#N/A</v>
      </c>
      <c r="AN1878" s="17" t="e">
        <f t="shared" si="597"/>
        <v>#N/A</v>
      </c>
      <c r="AO1878" s="17" t="e">
        <f t="shared" si="598"/>
        <v>#N/A</v>
      </c>
      <c r="AP1878" s="17" t="e">
        <f t="shared" si="599"/>
        <v>#N/A</v>
      </c>
      <c r="AQ1878" s="17" t="e">
        <f t="shared" si="600"/>
        <v>#N/A</v>
      </c>
    </row>
    <row r="1879" spans="2:43" x14ac:dyDescent="0.45">
      <c r="B1879" t="e">
        <f>INDEX(RawData!$A$2:$A$1048576,MATCH(FmtData!$B$4+(ROW()-10),RawData!$A$2:$A$1048576,0))</f>
        <v>#N/A</v>
      </c>
      <c r="C18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79" s="7" t="e">
        <f>MID(INDEX(RawData!$B$2:$B$1048576, MATCH(FmtData!$B$4+(ROW()-10),RawData!$A$2:$A$1048576,0)),12,8)+$B$5/24</f>
        <v>#N/A</v>
      </c>
      <c r="E1879" s="8" t="e">
        <f>INDEX(RawData!$D$2:$D$1048576,MATCH(FmtData!$B$4+(ROW()-10),RawData!$A$2:$A$1048576,0))</f>
        <v>#N/A</v>
      </c>
      <c r="F1879" t="e">
        <f>INDEX(RawData!$D$2:$D$1048576,MATCH(FmtData!$B$4+(ROW()-10),RawData!$A$2:$A$1048576,0))</f>
        <v>#N/A</v>
      </c>
      <c r="G1879" t="e">
        <f>INDEX(RawData!E$2:E$1048576,MATCH(FmtData!$B$4+(ROW()-10),RawData!$A$2:$A$1048576,0))</f>
        <v>#N/A</v>
      </c>
      <c r="H1879" t="e">
        <f>INDEX(RawData!F$2:F$1048576,MATCH(FmtData!$B$4+(ROW()-10),RawData!$A$2:$A$1048576,0))</f>
        <v>#N/A</v>
      </c>
      <c r="I1879" t="e">
        <f>INDEX(RawData!G$2:G$1048576,MATCH(FmtData!$B$4+(ROW()-10),RawData!$A$2:$A$1048576,0))</f>
        <v>#N/A</v>
      </c>
      <c r="J1879" t="e">
        <f>INDEX(RawData!H$2:H$1048576,MATCH(FmtData!$B$4+(ROW()-10),RawData!$A$2:$A$1048576,0))</f>
        <v>#N/A</v>
      </c>
      <c r="K1879" t="e">
        <f>INDEX(RawData!I$2:I$1048576,MATCH(FmtData!$B$4+(ROW()-10),RawData!$A$2:$A$1048576,0))</f>
        <v>#N/A</v>
      </c>
      <c r="L1879" t="e">
        <f>INDEX(RawData!J$2:J$1048576,MATCH(FmtData!$B$4+(ROW()-10),RawData!$A$2:$A$1048576,0))</f>
        <v>#N/A</v>
      </c>
      <c r="M1879" t="e">
        <f>INDEX(RawData!K$2:K$1048576,MATCH(FmtData!$B$4+(ROW()-10),RawData!$A$2:$A$1048576,0))</f>
        <v>#N/A</v>
      </c>
      <c r="N1879" t="e">
        <f>INDEX(RawData!L$2:L$1048576,MATCH(FmtData!$B$4+(ROW()-10),RawData!$A$2:$A$1048576,0))</f>
        <v>#N/A</v>
      </c>
      <c r="O1879" t="e">
        <f>INDEX(RawData!M$2:M$1048576,MATCH(FmtData!$B$4+(ROW()-10),RawData!$A$2:$A$1048576,0))</f>
        <v>#N/A</v>
      </c>
      <c r="P1879" t="e">
        <f>INDEX(RawData!N$2:N$1048576,MATCH(FmtData!$B$4+(ROW()-10),RawData!$A$2:$A$1048576,0))</f>
        <v>#N/A</v>
      </c>
      <c r="Q1879" t="e">
        <f>INDEX(RawData!O$2:O$1048576,MATCH(FmtData!$B$4+(ROW()-10),RawData!$A$2:$A$1048576,0))</f>
        <v>#N/A</v>
      </c>
      <c r="R1879" s="8" t="e">
        <f>INDEX(RawData!P$2:P$1048576,MATCH(FmtData!$B$4+(ROW()-10),RawData!$A$2:$A$1048576,0))</f>
        <v>#N/A</v>
      </c>
      <c r="S1879" t="e">
        <f>INDEX(RawData!Q$2:Q$1048576,MATCH(FmtData!$B$4+(ROW()-10),RawData!$A$2:$A$1048576,0))</f>
        <v>#N/A</v>
      </c>
      <c r="T1879" s="8" t="e">
        <f>INDEX(RawData!R$2:R$1048576,MATCH(FmtData!$B$4+(ROW()-10),RawData!$A$2:$A$1048576,0))</f>
        <v>#N/A</v>
      </c>
      <c r="U1879" s="8" t="e">
        <f>INDEX(RawData!S$2:S$1048576,MATCH(FmtData!$B$4+(ROW()-10),RawData!$A$2:$A$1048576,0))</f>
        <v>#N/A</v>
      </c>
      <c r="V1879" s="8" t="e">
        <f>INDEX(RawData!T$2:T$1048576,MATCH(FmtData!$B$4+(ROW()-10),RawData!$A$2:$A$1048576,0))</f>
        <v>#N/A</v>
      </c>
      <c r="W1879" s="3" t="e">
        <f t="shared" si="582"/>
        <v>#N/A</v>
      </c>
      <c r="X1879" s="3" t="e">
        <f t="shared" si="583"/>
        <v>#N/A</v>
      </c>
      <c r="Y1879" s="8" t="e">
        <f t="shared" si="586"/>
        <v>#N/A</v>
      </c>
      <c r="Z1879" s="8" t="e">
        <f t="shared" si="587"/>
        <v>#N/A</v>
      </c>
      <c r="AA1879" s="3" t="e">
        <f t="shared" si="584"/>
        <v>#N/A</v>
      </c>
      <c r="AB1879" s="41">
        <v>2</v>
      </c>
      <c r="AC1879" s="42" t="str">
        <f t="shared" si="596"/>
        <v>Dilatometer</v>
      </c>
      <c r="AD1879" s="15" t="e">
        <f t="shared" si="585"/>
        <v>#N/A</v>
      </c>
      <c r="AE1879" s="15" t="e">
        <f t="shared" si="588"/>
        <v>#N/A</v>
      </c>
      <c r="AF1879" s="15" t="e">
        <f t="shared" si="589"/>
        <v>#N/A</v>
      </c>
      <c r="AG1879" s="15" t="e">
        <f t="shared" si="590"/>
        <v>#N/A</v>
      </c>
      <c r="AH1879" s="15" t="e">
        <f t="shared" si="601"/>
        <v>#N/A</v>
      </c>
      <c r="AI1879" s="17" t="e">
        <f t="shared" si="591"/>
        <v>#N/A</v>
      </c>
      <c r="AJ1879" s="17" t="e">
        <f t="shared" si="592"/>
        <v>#N/A</v>
      </c>
      <c r="AK1879" s="17" t="e">
        <f t="shared" si="593"/>
        <v>#N/A</v>
      </c>
      <c r="AL1879" s="17" t="e">
        <f t="shared" si="594"/>
        <v>#N/A</v>
      </c>
      <c r="AM1879" s="17" t="e">
        <f t="shared" si="595"/>
        <v>#N/A</v>
      </c>
      <c r="AN1879" s="17" t="e">
        <f t="shared" si="597"/>
        <v>#N/A</v>
      </c>
      <c r="AO1879" s="17" t="e">
        <f t="shared" si="598"/>
        <v>#N/A</v>
      </c>
      <c r="AP1879" s="17" t="e">
        <f t="shared" si="599"/>
        <v>#N/A</v>
      </c>
      <c r="AQ1879" s="17" t="e">
        <f t="shared" si="600"/>
        <v>#N/A</v>
      </c>
    </row>
    <row r="1880" spans="2:43" x14ac:dyDescent="0.45">
      <c r="B1880" t="e">
        <f>INDEX(RawData!$A$2:$A$1048576,MATCH(FmtData!$B$4+(ROW()-10),RawData!$A$2:$A$1048576,0))</f>
        <v>#N/A</v>
      </c>
      <c r="C18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0" s="7" t="e">
        <f>MID(INDEX(RawData!$B$2:$B$1048576, MATCH(FmtData!$B$4+(ROW()-10),RawData!$A$2:$A$1048576,0)),12,8)+$B$5/24</f>
        <v>#N/A</v>
      </c>
      <c r="E1880" s="8" t="e">
        <f>INDEX(RawData!$D$2:$D$1048576,MATCH(FmtData!$B$4+(ROW()-10),RawData!$A$2:$A$1048576,0))</f>
        <v>#N/A</v>
      </c>
      <c r="F1880" t="e">
        <f>INDEX(RawData!$D$2:$D$1048576,MATCH(FmtData!$B$4+(ROW()-10),RawData!$A$2:$A$1048576,0))</f>
        <v>#N/A</v>
      </c>
      <c r="G1880" t="e">
        <f>INDEX(RawData!E$2:E$1048576,MATCH(FmtData!$B$4+(ROW()-10),RawData!$A$2:$A$1048576,0))</f>
        <v>#N/A</v>
      </c>
      <c r="H1880" t="e">
        <f>INDEX(RawData!F$2:F$1048576,MATCH(FmtData!$B$4+(ROW()-10),RawData!$A$2:$A$1048576,0))</f>
        <v>#N/A</v>
      </c>
      <c r="I1880" t="e">
        <f>INDEX(RawData!G$2:G$1048576,MATCH(FmtData!$B$4+(ROW()-10),RawData!$A$2:$A$1048576,0))</f>
        <v>#N/A</v>
      </c>
      <c r="J1880" t="e">
        <f>INDEX(RawData!H$2:H$1048576,MATCH(FmtData!$B$4+(ROW()-10),RawData!$A$2:$A$1048576,0))</f>
        <v>#N/A</v>
      </c>
      <c r="K1880" t="e">
        <f>INDEX(RawData!I$2:I$1048576,MATCH(FmtData!$B$4+(ROW()-10),RawData!$A$2:$A$1048576,0))</f>
        <v>#N/A</v>
      </c>
      <c r="L1880" t="e">
        <f>INDEX(RawData!J$2:J$1048576,MATCH(FmtData!$B$4+(ROW()-10),RawData!$A$2:$A$1048576,0))</f>
        <v>#N/A</v>
      </c>
      <c r="M1880" t="e">
        <f>INDEX(RawData!K$2:K$1048576,MATCH(FmtData!$B$4+(ROW()-10),RawData!$A$2:$A$1048576,0))</f>
        <v>#N/A</v>
      </c>
      <c r="N1880" t="e">
        <f>INDEX(RawData!L$2:L$1048576,MATCH(FmtData!$B$4+(ROW()-10),RawData!$A$2:$A$1048576,0))</f>
        <v>#N/A</v>
      </c>
      <c r="O1880" t="e">
        <f>INDEX(RawData!M$2:M$1048576,MATCH(FmtData!$B$4+(ROW()-10),RawData!$A$2:$A$1048576,0))</f>
        <v>#N/A</v>
      </c>
      <c r="P1880" t="e">
        <f>INDEX(RawData!N$2:N$1048576,MATCH(FmtData!$B$4+(ROW()-10),RawData!$A$2:$A$1048576,0))</f>
        <v>#N/A</v>
      </c>
      <c r="Q1880" t="e">
        <f>INDEX(RawData!O$2:O$1048576,MATCH(FmtData!$B$4+(ROW()-10),RawData!$A$2:$A$1048576,0))</f>
        <v>#N/A</v>
      </c>
      <c r="R1880" s="8" t="e">
        <f>INDEX(RawData!P$2:P$1048576,MATCH(FmtData!$B$4+(ROW()-10),RawData!$A$2:$A$1048576,0))</f>
        <v>#N/A</v>
      </c>
      <c r="S1880" t="e">
        <f>INDEX(RawData!Q$2:Q$1048576,MATCH(FmtData!$B$4+(ROW()-10),RawData!$A$2:$A$1048576,0))</f>
        <v>#N/A</v>
      </c>
      <c r="T1880" s="8" t="e">
        <f>INDEX(RawData!R$2:R$1048576,MATCH(FmtData!$B$4+(ROW()-10),RawData!$A$2:$A$1048576,0))</f>
        <v>#N/A</v>
      </c>
      <c r="U1880" s="8" t="e">
        <f>INDEX(RawData!S$2:S$1048576,MATCH(FmtData!$B$4+(ROW()-10),RawData!$A$2:$A$1048576,0))</f>
        <v>#N/A</v>
      </c>
      <c r="V1880" s="8" t="e">
        <f>INDEX(RawData!T$2:T$1048576,MATCH(FmtData!$B$4+(ROW()-10),RawData!$A$2:$A$1048576,0))</f>
        <v>#N/A</v>
      </c>
      <c r="W1880" s="3" t="e">
        <f t="shared" si="582"/>
        <v>#N/A</v>
      </c>
      <c r="X1880" s="3" t="e">
        <f t="shared" si="583"/>
        <v>#N/A</v>
      </c>
      <c r="Y1880" s="8" t="e">
        <f t="shared" si="586"/>
        <v>#N/A</v>
      </c>
      <c r="Z1880" s="8" t="e">
        <f t="shared" si="587"/>
        <v>#N/A</v>
      </c>
      <c r="AA1880" s="3" t="e">
        <f t="shared" si="584"/>
        <v>#N/A</v>
      </c>
      <c r="AB1880" s="41">
        <v>2</v>
      </c>
      <c r="AC1880" s="42" t="str">
        <f t="shared" si="596"/>
        <v>Dilatometer</v>
      </c>
      <c r="AD1880" s="15" t="e">
        <f t="shared" si="585"/>
        <v>#N/A</v>
      </c>
      <c r="AE1880" s="15" t="e">
        <f t="shared" si="588"/>
        <v>#N/A</v>
      </c>
      <c r="AF1880" s="15" t="e">
        <f t="shared" si="589"/>
        <v>#N/A</v>
      </c>
      <c r="AG1880" s="15" t="e">
        <f t="shared" si="590"/>
        <v>#N/A</v>
      </c>
      <c r="AH1880" s="15" t="e">
        <f t="shared" si="601"/>
        <v>#N/A</v>
      </c>
      <c r="AI1880" s="17" t="e">
        <f t="shared" si="591"/>
        <v>#N/A</v>
      </c>
      <c r="AJ1880" s="17" t="e">
        <f t="shared" si="592"/>
        <v>#N/A</v>
      </c>
      <c r="AK1880" s="17" t="e">
        <f t="shared" si="593"/>
        <v>#N/A</v>
      </c>
      <c r="AL1880" s="17" t="e">
        <f t="shared" si="594"/>
        <v>#N/A</v>
      </c>
      <c r="AM1880" s="17" t="e">
        <f t="shared" si="595"/>
        <v>#N/A</v>
      </c>
      <c r="AN1880" s="17" t="e">
        <f t="shared" si="597"/>
        <v>#N/A</v>
      </c>
      <c r="AO1880" s="17" t="e">
        <f t="shared" si="598"/>
        <v>#N/A</v>
      </c>
      <c r="AP1880" s="17" t="e">
        <f t="shared" si="599"/>
        <v>#N/A</v>
      </c>
      <c r="AQ1880" s="17" t="e">
        <f t="shared" si="600"/>
        <v>#N/A</v>
      </c>
    </row>
    <row r="1881" spans="2:43" x14ac:dyDescent="0.45">
      <c r="B1881" t="e">
        <f>INDEX(RawData!$A$2:$A$1048576,MATCH(FmtData!$B$4+(ROW()-10),RawData!$A$2:$A$1048576,0))</f>
        <v>#N/A</v>
      </c>
      <c r="C18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1" s="7" t="e">
        <f>MID(INDEX(RawData!$B$2:$B$1048576, MATCH(FmtData!$B$4+(ROW()-10),RawData!$A$2:$A$1048576,0)),12,8)+$B$5/24</f>
        <v>#N/A</v>
      </c>
      <c r="E1881" s="8" t="e">
        <f>INDEX(RawData!$D$2:$D$1048576,MATCH(FmtData!$B$4+(ROW()-10),RawData!$A$2:$A$1048576,0))</f>
        <v>#N/A</v>
      </c>
      <c r="F1881" t="e">
        <f>INDEX(RawData!$D$2:$D$1048576,MATCH(FmtData!$B$4+(ROW()-10),RawData!$A$2:$A$1048576,0))</f>
        <v>#N/A</v>
      </c>
      <c r="G1881" t="e">
        <f>INDEX(RawData!E$2:E$1048576,MATCH(FmtData!$B$4+(ROW()-10),RawData!$A$2:$A$1048576,0))</f>
        <v>#N/A</v>
      </c>
      <c r="H1881" t="e">
        <f>INDEX(RawData!F$2:F$1048576,MATCH(FmtData!$B$4+(ROW()-10),RawData!$A$2:$A$1048576,0))</f>
        <v>#N/A</v>
      </c>
      <c r="I1881" t="e">
        <f>INDEX(RawData!G$2:G$1048576,MATCH(FmtData!$B$4+(ROW()-10),RawData!$A$2:$A$1048576,0))</f>
        <v>#N/A</v>
      </c>
      <c r="J1881" t="e">
        <f>INDEX(RawData!H$2:H$1048576,MATCH(FmtData!$B$4+(ROW()-10),RawData!$A$2:$A$1048576,0))</f>
        <v>#N/A</v>
      </c>
      <c r="K1881" t="e">
        <f>INDEX(RawData!I$2:I$1048576,MATCH(FmtData!$B$4+(ROW()-10),RawData!$A$2:$A$1048576,0))</f>
        <v>#N/A</v>
      </c>
      <c r="L1881" t="e">
        <f>INDEX(RawData!J$2:J$1048576,MATCH(FmtData!$B$4+(ROW()-10),RawData!$A$2:$A$1048576,0))</f>
        <v>#N/A</v>
      </c>
      <c r="M1881" t="e">
        <f>INDEX(RawData!K$2:K$1048576,MATCH(FmtData!$B$4+(ROW()-10),RawData!$A$2:$A$1048576,0))</f>
        <v>#N/A</v>
      </c>
      <c r="N1881" t="e">
        <f>INDEX(RawData!L$2:L$1048576,MATCH(FmtData!$B$4+(ROW()-10),RawData!$A$2:$A$1048576,0))</f>
        <v>#N/A</v>
      </c>
      <c r="O1881" t="e">
        <f>INDEX(RawData!M$2:M$1048576,MATCH(FmtData!$B$4+(ROW()-10),RawData!$A$2:$A$1048576,0))</f>
        <v>#N/A</v>
      </c>
      <c r="P1881" t="e">
        <f>INDEX(RawData!N$2:N$1048576,MATCH(FmtData!$B$4+(ROW()-10),RawData!$A$2:$A$1048576,0))</f>
        <v>#N/A</v>
      </c>
      <c r="Q1881" t="e">
        <f>INDEX(RawData!O$2:O$1048576,MATCH(FmtData!$B$4+(ROW()-10),RawData!$A$2:$A$1048576,0))</f>
        <v>#N/A</v>
      </c>
      <c r="R1881" s="8" t="e">
        <f>INDEX(RawData!P$2:P$1048576,MATCH(FmtData!$B$4+(ROW()-10),RawData!$A$2:$A$1048576,0))</f>
        <v>#N/A</v>
      </c>
      <c r="S1881" t="e">
        <f>INDEX(RawData!Q$2:Q$1048576,MATCH(FmtData!$B$4+(ROW()-10),RawData!$A$2:$A$1048576,0))</f>
        <v>#N/A</v>
      </c>
      <c r="T1881" s="8" t="e">
        <f>INDEX(RawData!R$2:R$1048576,MATCH(FmtData!$B$4+(ROW()-10),RawData!$A$2:$A$1048576,0))</f>
        <v>#N/A</v>
      </c>
      <c r="U1881" s="8" t="e">
        <f>INDEX(RawData!S$2:S$1048576,MATCH(FmtData!$B$4+(ROW()-10),RawData!$A$2:$A$1048576,0))</f>
        <v>#N/A</v>
      </c>
      <c r="V1881" s="8" t="e">
        <f>INDEX(RawData!T$2:T$1048576,MATCH(FmtData!$B$4+(ROW()-10),RawData!$A$2:$A$1048576,0))</f>
        <v>#N/A</v>
      </c>
      <c r="W1881" s="3" t="e">
        <f t="shared" si="582"/>
        <v>#N/A</v>
      </c>
      <c r="X1881" s="3" t="e">
        <f t="shared" si="583"/>
        <v>#N/A</v>
      </c>
      <c r="Y1881" s="8" t="e">
        <f t="shared" si="586"/>
        <v>#N/A</v>
      </c>
      <c r="Z1881" s="8" t="e">
        <f t="shared" si="587"/>
        <v>#N/A</v>
      </c>
      <c r="AA1881" s="3" t="e">
        <f t="shared" si="584"/>
        <v>#N/A</v>
      </c>
      <c r="AB1881" s="41">
        <v>2</v>
      </c>
      <c r="AC1881" s="42" t="str">
        <f t="shared" si="596"/>
        <v>Dilatometer</v>
      </c>
      <c r="AD1881" s="15" t="e">
        <f t="shared" si="585"/>
        <v>#N/A</v>
      </c>
      <c r="AE1881" s="15" t="e">
        <f t="shared" si="588"/>
        <v>#N/A</v>
      </c>
      <c r="AF1881" s="15" t="e">
        <f t="shared" si="589"/>
        <v>#N/A</v>
      </c>
      <c r="AG1881" s="15" t="e">
        <f t="shared" si="590"/>
        <v>#N/A</v>
      </c>
      <c r="AH1881" s="15" t="e">
        <f t="shared" si="601"/>
        <v>#N/A</v>
      </c>
      <c r="AI1881" s="17" t="e">
        <f t="shared" si="591"/>
        <v>#N/A</v>
      </c>
      <c r="AJ1881" s="17" t="e">
        <f t="shared" si="592"/>
        <v>#N/A</v>
      </c>
      <c r="AK1881" s="17" t="e">
        <f t="shared" si="593"/>
        <v>#N/A</v>
      </c>
      <c r="AL1881" s="17" t="e">
        <f t="shared" si="594"/>
        <v>#N/A</v>
      </c>
      <c r="AM1881" s="17" t="e">
        <f t="shared" si="595"/>
        <v>#N/A</v>
      </c>
      <c r="AN1881" s="17" t="e">
        <f t="shared" si="597"/>
        <v>#N/A</v>
      </c>
      <c r="AO1881" s="17" t="e">
        <f t="shared" si="598"/>
        <v>#N/A</v>
      </c>
      <c r="AP1881" s="17" t="e">
        <f t="shared" si="599"/>
        <v>#N/A</v>
      </c>
      <c r="AQ1881" s="17" t="e">
        <f t="shared" si="600"/>
        <v>#N/A</v>
      </c>
    </row>
    <row r="1882" spans="2:43" x14ac:dyDescent="0.45">
      <c r="B1882" t="e">
        <f>INDEX(RawData!$A$2:$A$1048576,MATCH(FmtData!$B$4+(ROW()-10),RawData!$A$2:$A$1048576,0))</f>
        <v>#N/A</v>
      </c>
      <c r="C18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2" s="7" t="e">
        <f>MID(INDEX(RawData!$B$2:$B$1048576, MATCH(FmtData!$B$4+(ROW()-10),RawData!$A$2:$A$1048576,0)),12,8)+$B$5/24</f>
        <v>#N/A</v>
      </c>
      <c r="E1882" s="8" t="e">
        <f>INDEX(RawData!$D$2:$D$1048576,MATCH(FmtData!$B$4+(ROW()-10),RawData!$A$2:$A$1048576,0))</f>
        <v>#N/A</v>
      </c>
      <c r="F1882" t="e">
        <f>INDEX(RawData!$D$2:$D$1048576,MATCH(FmtData!$B$4+(ROW()-10),RawData!$A$2:$A$1048576,0))</f>
        <v>#N/A</v>
      </c>
      <c r="G1882" t="e">
        <f>INDEX(RawData!E$2:E$1048576,MATCH(FmtData!$B$4+(ROW()-10),RawData!$A$2:$A$1048576,0))</f>
        <v>#N/A</v>
      </c>
      <c r="H1882" t="e">
        <f>INDEX(RawData!F$2:F$1048576,MATCH(FmtData!$B$4+(ROW()-10),RawData!$A$2:$A$1048576,0))</f>
        <v>#N/A</v>
      </c>
      <c r="I1882" t="e">
        <f>INDEX(RawData!G$2:G$1048576,MATCH(FmtData!$B$4+(ROW()-10),RawData!$A$2:$A$1048576,0))</f>
        <v>#N/A</v>
      </c>
      <c r="J1882" t="e">
        <f>INDEX(RawData!H$2:H$1048576,MATCH(FmtData!$B$4+(ROW()-10),RawData!$A$2:$A$1048576,0))</f>
        <v>#N/A</v>
      </c>
      <c r="K1882" t="e">
        <f>INDEX(RawData!I$2:I$1048576,MATCH(FmtData!$B$4+(ROW()-10),RawData!$A$2:$A$1048576,0))</f>
        <v>#N/A</v>
      </c>
      <c r="L1882" t="e">
        <f>INDEX(RawData!J$2:J$1048576,MATCH(FmtData!$B$4+(ROW()-10),RawData!$A$2:$A$1048576,0))</f>
        <v>#N/A</v>
      </c>
      <c r="M1882" t="e">
        <f>INDEX(RawData!K$2:K$1048576,MATCH(FmtData!$B$4+(ROW()-10),RawData!$A$2:$A$1048576,0))</f>
        <v>#N/A</v>
      </c>
      <c r="N1882" t="e">
        <f>INDEX(RawData!L$2:L$1048576,MATCH(FmtData!$B$4+(ROW()-10),RawData!$A$2:$A$1048576,0))</f>
        <v>#N/A</v>
      </c>
      <c r="O1882" t="e">
        <f>INDEX(RawData!M$2:M$1048576,MATCH(FmtData!$B$4+(ROW()-10),RawData!$A$2:$A$1048576,0))</f>
        <v>#N/A</v>
      </c>
      <c r="P1882" t="e">
        <f>INDEX(RawData!N$2:N$1048576,MATCH(FmtData!$B$4+(ROW()-10),RawData!$A$2:$A$1048576,0))</f>
        <v>#N/A</v>
      </c>
      <c r="Q1882" t="e">
        <f>INDEX(RawData!O$2:O$1048576,MATCH(FmtData!$B$4+(ROW()-10),RawData!$A$2:$A$1048576,0))</f>
        <v>#N/A</v>
      </c>
      <c r="R1882" s="8" t="e">
        <f>INDEX(RawData!P$2:P$1048576,MATCH(FmtData!$B$4+(ROW()-10),RawData!$A$2:$A$1048576,0))</f>
        <v>#N/A</v>
      </c>
      <c r="S1882" t="e">
        <f>INDEX(RawData!Q$2:Q$1048576,MATCH(FmtData!$B$4+(ROW()-10),RawData!$A$2:$A$1048576,0))</f>
        <v>#N/A</v>
      </c>
      <c r="T1882" s="8" t="e">
        <f>INDEX(RawData!R$2:R$1048576,MATCH(FmtData!$B$4+(ROW()-10),RawData!$A$2:$A$1048576,0))</f>
        <v>#N/A</v>
      </c>
      <c r="U1882" s="8" t="e">
        <f>INDEX(RawData!S$2:S$1048576,MATCH(FmtData!$B$4+(ROW()-10),RawData!$A$2:$A$1048576,0))</f>
        <v>#N/A</v>
      </c>
      <c r="V1882" s="8" t="e">
        <f>INDEX(RawData!T$2:T$1048576,MATCH(FmtData!$B$4+(ROW()-10),RawData!$A$2:$A$1048576,0))</f>
        <v>#N/A</v>
      </c>
      <c r="W1882" s="3" t="e">
        <f t="shared" si="582"/>
        <v>#N/A</v>
      </c>
      <c r="X1882" s="3" t="e">
        <f t="shared" si="583"/>
        <v>#N/A</v>
      </c>
      <c r="Y1882" s="8" t="e">
        <f t="shared" si="586"/>
        <v>#N/A</v>
      </c>
      <c r="Z1882" s="8" t="e">
        <f t="shared" si="587"/>
        <v>#N/A</v>
      </c>
      <c r="AA1882" s="3" t="e">
        <f t="shared" si="584"/>
        <v>#N/A</v>
      </c>
      <c r="AB1882" s="41">
        <v>2</v>
      </c>
      <c r="AC1882" s="42" t="str">
        <f t="shared" si="596"/>
        <v>Dilatometer</v>
      </c>
      <c r="AD1882" s="15" t="e">
        <f t="shared" si="585"/>
        <v>#N/A</v>
      </c>
      <c r="AE1882" s="15" t="e">
        <f t="shared" si="588"/>
        <v>#N/A</v>
      </c>
      <c r="AF1882" s="15" t="e">
        <f t="shared" si="589"/>
        <v>#N/A</v>
      </c>
      <c r="AG1882" s="15" t="e">
        <f t="shared" si="590"/>
        <v>#N/A</v>
      </c>
      <c r="AH1882" s="15" t="e">
        <f t="shared" si="601"/>
        <v>#N/A</v>
      </c>
      <c r="AI1882" s="17" t="e">
        <f t="shared" si="591"/>
        <v>#N/A</v>
      </c>
      <c r="AJ1882" s="17" t="e">
        <f t="shared" si="592"/>
        <v>#N/A</v>
      </c>
      <c r="AK1882" s="17" t="e">
        <f t="shared" si="593"/>
        <v>#N/A</v>
      </c>
      <c r="AL1882" s="17" t="e">
        <f t="shared" si="594"/>
        <v>#N/A</v>
      </c>
      <c r="AM1882" s="17" t="e">
        <f t="shared" si="595"/>
        <v>#N/A</v>
      </c>
      <c r="AN1882" s="17" t="e">
        <f t="shared" si="597"/>
        <v>#N/A</v>
      </c>
      <c r="AO1882" s="17" t="e">
        <f t="shared" si="598"/>
        <v>#N/A</v>
      </c>
      <c r="AP1882" s="17" t="e">
        <f t="shared" si="599"/>
        <v>#N/A</v>
      </c>
      <c r="AQ1882" s="17" t="e">
        <f t="shared" si="600"/>
        <v>#N/A</v>
      </c>
    </row>
    <row r="1883" spans="2:43" x14ac:dyDescent="0.45">
      <c r="B1883" t="e">
        <f>INDEX(RawData!$A$2:$A$1048576,MATCH(FmtData!$B$4+(ROW()-10),RawData!$A$2:$A$1048576,0))</f>
        <v>#N/A</v>
      </c>
      <c r="C18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3" s="7" t="e">
        <f>MID(INDEX(RawData!$B$2:$B$1048576, MATCH(FmtData!$B$4+(ROW()-10),RawData!$A$2:$A$1048576,0)),12,8)+$B$5/24</f>
        <v>#N/A</v>
      </c>
      <c r="E1883" s="8" t="e">
        <f>INDEX(RawData!$D$2:$D$1048576,MATCH(FmtData!$B$4+(ROW()-10),RawData!$A$2:$A$1048576,0))</f>
        <v>#N/A</v>
      </c>
      <c r="F1883" t="e">
        <f>INDEX(RawData!$D$2:$D$1048576,MATCH(FmtData!$B$4+(ROW()-10),RawData!$A$2:$A$1048576,0))</f>
        <v>#N/A</v>
      </c>
      <c r="G1883" t="e">
        <f>INDEX(RawData!E$2:E$1048576,MATCH(FmtData!$B$4+(ROW()-10),RawData!$A$2:$A$1048576,0))</f>
        <v>#N/A</v>
      </c>
      <c r="H1883" t="e">
        <f>INDEX(RawData!F$2:F$1048576,MATCH(FmtData!$B$4+(ROW()-10),RawData!$A$2:$A$1048576,0))</f>
        <v>#N/A</v>
      </c>
      <c r="I1883" t="e">
        <f>INDEX(RawData!G$2:G$1048576,MATCH(FmtData!$B$4+(ROW()-10),RawData!$A$2:$A$1048576,0))</f>
        <v>#N/A</v>
      </c>
      <c r="J1883" t="e">
        <f>INDEX(RawData!H$2:H$1048576,MATCH(FmtData!$B$4+(ROW()-10),RawData!$A$2:$A$1048576,0))</f>
        <v>#N/A</v>
      </c>
      <c r="K1883" t="e">
        <f>INDEX(RawData!I$2:I$1048576,MATCH(FmtData!$B$4+(ROW()-10),RawData!$A$2:$A$1048576,0))</f>
        <v>#N/A</v>
      </c>
      <c r="L1883" t="e">
        <f>INDEX(RawData!J$2:J$1048576,MATCH(FmtData!$B$4+(ROW()-10),RawData!$A$2:$A$1048576,0))</f>
        <v>#N/A</v>
      </c>
      <c r="M1883" t="e">
        <f>INDEX(RawData!K$2:K$1048576,MATCH(FmtData!$B$4+(ROW()-10),RawData!$A$2:$A$1048576,0))</f>
        <v>#N/A</v>
      </c>
      <c r="N1883" t="e">
        <f>INDEX(RawData!L$2:L$1048576,MATCH(FmtData!$B$4+(ROW()-10),RawData!$A$2:$A$1048576,0))</f>
        <v>#N/A</v>
      </c>
      <c r="O1883" t="e">
        <f>INDEX(RawData!M$2:M$1048576,MATCH(FmtData!$B$4+(ROW()-10),RawData!$A$2:$A$1048576,0))</f>
        <v>#N/A</v>
      </c>
      <c r="P1883" t="e">
        <f>INDEX(RawData!N$2:N$1048576,MATCH(FmtData!$B$4+(ROW()-10),RawData!$A$2:$A$1048576,0))</f>
        <v>#N/A</v>
      </c>
      <c r="Q1883" t="e">
        <f>INDEX(RawData!O$2:O$1048576,MATCH(FmtData!$B$4+(ROW()-10),RawData!$A$2:$A$1048576,0))</f>
        <v>#N/A</v>
      </c>
      <c r="R1883" s="8" t="e">
        <f>INDEX(RawData!P$2:P$1048576,MATCH(FmtData!$B$4+(ROW()-10),RawData!$A$2:$A$1048576,0))</f>
        <v>#N/A</v>
      </c>
      <c r="S1883" t="e">
        <f>INDEX(RawData!Q$2:Q$1048576,MATCH(FmtData!$B$4+(ROW()-10),RawData!$A$2:$A$1048576,0))</f>
        <v>#N/A</v>
      </c>
      <c r="T1883" s="8" t="e">
        <f>INDEX(RawData!R$2:R$1048576,MATCH(FmtData!$B$4+(ROW()-10),RawData!$A$2:$A$1048576,0))</f>
        <v>#N/A</v>
      </c>
      <c r="U1883" s="8" t="e">
        <f>INDEX(RawData!S$2:S$1048576,MATCH(FmtData!$B$4+(ROW()-10),RawData!$A$2:$A$1048576,0))</f>
        <v>#N/A</v>
      </c>
      <c r="V1883" s="8" t="e">
        <f>INDEX(RawData!T$2:T$1048576,MATCH(FmtData!$B$4+(ROW()-10),RawData!$A$2:$A$1048576,0))</f>
        <v>#N/A</v>
      </c>
      <c r="W1883" s="3" t="e">
        <f t="shared" si="582"/>
        <v>#N/A</v>
      </c>
      <c r="X1883" s="3" t="e">
        <f t="shared" si="583"/>
        <v>#N/A</v>
      </c>
      <c r="Y1883" s="8" t="e">
        <f t="shared" si="586"/>
        <v>#N/A</v>
      </c>
      <c r="Z1883" s="8" t="e">
        <f t="shared" si="587"/>
        <v>#N/A</v>
      </c>
      <c r="AA1883" s="3" t="e">
        <f t="shared" si="584"/>
        <v>#N/A</v>
      </c>
      <c r="AB1883" s="41">
        <v>2</v>
      </c>
      <c r="AC1883" s="42" t="str">
        <f t="shared" si="596"/>
        <v>Dilatometer</v>
      </c>
      <c r="AD1883" s="15" t="e">
        <f t="shared" si="585"/>
        <v>#N/A</v>
      </c>
      <c r="AE1883" s="15" t="e">
        <f t="shared" si="588"/>
        <v>#N/A</v>
      </c>
      <c r="AF1883" s="15" t="e">
        <f t="shared" si="589"/>
        <v>#N/A</v>
      </c>
      <c r="AG1883" s="15" t="e">
        <f t="shared" si="590"/>
        <v>#N/A</v>
      </c>
      <c r="AH1883" s="15" t="e">
        <f t="shared" si="601"/>
        <v>#N/A</v>
      </c>
      <c r="AI1883" s="17" t="e">
        <f t="shared" si="591"/>
        <v>#N/A</v>
      </c>
      <c r="AJ1883" s="17" t="e">
        <f t="shared" si="592"/>
        <v>#N/A</v>
      </c>
      <c r="AK1883" s="17" t="e">
        <f t="shared" si="593"/>
        <v>#N/A</v>
      </c>
      <c r="AL1883" s="17" t="e">
        <f t="shared" si="594"/>
        <v>#N/A</v>
      </c>
      <c r="AM1883" s="17" t="e">
        <f t="shared" si="595"/>
        <v>#N/A</v>
      </c>
      <c r="AN1883" s="17" t="e">
        <f t="shared" si="597"/>
        <v>#N/A</v>
      </c>
      <c r="AO1883" s="17" t="e">
        <f t="shared" si="598"/>
        <v>#N/A</v>
      </c>
      <c r="AP1883" s="17" t="e">
        <f t="shared" si="599"/>
        <v>#N/A</v>
      </c>
      <c r="AQ1883" s="17" t="e">
        <f t="shared" si="600"/>
        <v>#N/A</v>
      </c>
    </row>
    <row r="1884" spans="2:43" x14ac:dyDescent="0.45">
      <c r="B1884" t="e">
        <f>INDEX(RawData!$A$2:$A$1048576,MATCH(FmtData!$B$4+(ROW()-10),RawData!$A$2:$A$1048576,0))</f>
        <v>#N/A</v>
      </c>
      <c r="C18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4" s="7" t="e">
        <f>MID(INDEX(RawData!$B$2:$B$1048576, MATCH(FmtData!$B$4+(ROW()-10),RawData!$A$2:$A$1048576,0)),12,8)+$B$5/24</f>
        <v>#N/A</v>
      </c>
      <c r="E1884" s="8" t="e">
        <f>INDEX(RawData!$D$2:$D$1048576,MATCH(FmtData!$B$4+(ROW()-10),RawData!$A$2:$A$1048576,0))</f>
        <v>#N/A</v>
      </c>
      <c r="F1884" t="e">
        <f>INDEX(RawData!$D$2:$D$1048576,MATCH(FmtData!$B$4+(ROW()-10),RawData!$A$2:$A$1048576,0))</f>
        <v>#N/A</v>
      </c>
      <c r="G1884" t="e">
        <f>INDEX(RawData!E$2:E$1048576,MATCH(FmtData!$B$4+(ROW()-10),RawData!$A$2:$A$1048576,0))</f>
        <v>#N/A</v>
      </c>
      <c r="H1884" t="e">
        <f>INDEX(RawData!F$2:F$1048576,MATCH(FmtData!$B$4+(ROW()-10),RawData!$A$2:$A$1048576,0))</f>
        <v>#N/A</v>
      </c>
      <c r="I1884" t="e">
        <f>INDEX(RawData!G$2:G$1048576,MATCH(FmtData!$B$4+(ROW()-10),RawData!$A$2:$A$1048576,0))</f>
        <v>#N/A</v>
      </c>
      <c r="J1884" t="e">
        <f>INDEX(RawData!H$2:H$1048576,MATCH(FmtData!$B$4+(ROW()-10),RawData!$A$2:$A$1048576,0))</f>
        <v>#N/A</v>
      </c>
      <c r="K1884" t="e">
        <f>INDEX(RawData!I$2:I$1048576,MATCH(FmtData!$B$4+(ROW()-10),RawData!$A$2:$A$1048576,0))</f>
        <v>#N/A</v>
      </c>
      <c r="L1884" t="e">
        <f>INDEX(RawData!J$2:J$1048576,MATCH(FmtData!$B$4+(ROW()-10),RawData!$A$2:$A$1048576,0))</f>
        <v>#N/A</v>
      </c>
      <c r="M1884" t="e">
        <f>INDEX(RawData!K$2:K$1048576,MATCH(FmtData!$B$4+(ROW()-10),RawData!$A$2:$A$1048576,0))</f>
        <v>#N/A</v>
      </c>
      <c r="N1884" t="e">
        <f>INDEX(RawData!L$2:L$1048576,MATCH(FmtData!$B$4+(ROW()-10),RawData!$A$2:$A$1048576,0))</f>
        <v>#N/A</v>
      </c>
      <c r="O1884" t="e">
        <f>INDEX(RawData!M$2:M$1048576,MATCH(FmtData!$B$4+(ROW()-10),RawData!$A$2:$A$1048576,0))</f>
        <v>#N/A</v>
      </c>
      <c r="P1884" t="e">
        <f>INDEX(RawData!N$2:N$1048576,MATCH(FmtData!$B$4+(ROW()-10),RawData!$A$2:$A$1048576,0))</f>
        <v>#N/A</v>
      </c>
      <c r="Q1884" t="e">
        <f>INDEX(RawData!O$2:O$1048576,MATCH(FmtData!$B$4+(ROW()-10),RawData!$A$2:$A$1048576,0))</f>
        <v>#N/A</v>
      </c>
      <c r="R1884" s="8" t="e">
        <f>INDEX(RawData!P$2:P$1048576,MATCH(FmtData!$B$4+(ROW()-10),RawData!$A$2:$A$1048576,0))</f>
        <v>#N/A</v>
      </c>
      <c r="S1884" t="e">
        <f>INDEX(RawData!Q$2:Q$1048576,MATCH(FmtData!$B$4+(ROW()-10),RawData!$A$2:$A$1048576,0))</f>
        <v>#N/A</v>
      </c>
      <c r="T1884" s="8" t="e">
        <f>INDEX(RawData!R$2:R$1048576,MATCH(FmtData!$B$4+(ROW()-10),RawData!$A$2:$A$1048576,0))</f>
        <v>#N/A</v>
      </c>
      <c r="U1884" s="8" t="e">
        <f>INDEX(RawData!S$2:S$1048576,MATCH(FmtData!$B$4+(ROW()-10),RawData!$A$2:$A$1048576,0))</f>
        <v>#N/A</v>
      </c>
      <c r="V1884" s="8" t="e">
        <f>INDEX(RawData!T$2:T$1048576,MATCH(FmtData!$B$4+(ROW()-10),RawData!$A$2:$A$1048576,0))</f>
        <v>#N/A</v>
      </c>
      <c r="W1884" s="3" t="e">
        <f t="shared" si="582"/>
        <v>#N/A</v>
      </c>
      <c r="X1884" s="3" t="e">
        <f t="shared" si="583"/>
        <v>#N/A</v>
      </c>
      <c r="Y1884" s="8" t="e">
        <f t="shared" si="586"/>
        <v>#N/A</v>
      </c>
      <c r="Z1884" s="8" t="e">
        <f t="shared" si="587"/>
        <v>#N/A</v>
      </c>
      <c r="AA1884" s="3" t="e">
        <f t="shared" si="584"/>
        <v>#N/A</v>
      </c>
      <c r="AB1884" s="41">
        <v>2</v>
      </c>
      <c r="AC1884" s="42" t="str">
        <f t="shared" si="596"/>
        <v>Dilatometer</v>
      </c>
      <c r="AD1884" s="15" t="e">
        <f t="shared" si="585"/>
        <v>#N/A</v>
      </c>
      <c r="AE1884" s="15" t="e">
        <f t="shared" si="588"/>
        <v>#N/A</v>
      </c>
      <c r="AF1884" s="15" t="e">
        <f t="shared" si="589"/>
        <v>#N/A</v>
      </c>
      <c r="AG1884" s="15" t="e">
        <f t="shared" si="590"/>
        <v>#N/A</v>
      </c>
      <c r="AH1884" s="15" t="e">
        <f t="shared" si="601"/>
        <v>#N/A</v>
      </c>
      <c r="AI1884" s="17" t="e">
        <f t="shared" si="591"/>
        <v>#N/A</v>
      </c>
      <c r="AJ1884" s="17" t="e">
        <f t="shared" si="592"/>
        <v>#N/A</v>
      </c>
      <c r="AK1884" s="17" t="e">
        <f t="shared" si="593"/>
        <v>#N/A</v>
      </c>
      <c r="AL1884" s="17" t="e">
        <f t="shared" si="594"/>
        <v>#N/A</v>
      </c>
      <c r="AM1884" s="17" t="e">
        <f t="shared" si="595"/>
        <v>#N/A</v>
      </c>
      <c r="AN1884" s="17" t="e">
        <f t="shared" si="597"/>
        <v>#N/A</v>
      </c>
      <c r="AO1884" s="17" t="e">
        <f t="shared" si="598"/>
        <v>#N/A</v>
      </c>
      <c r="AP1884" s="17" t="e">
        <f t="shared" si="599"/>
        <v>#N/A</v>
      </c>
      <c r="AQ1884" s="17" t="e">
        <f t="shared" si="600"/>
        <v>#N/A</v>
      </c>
    </row>
    <row r="1885" spans="2:43" x14ac:dyDescent="0.45">
      <c r="B1885" t="e">
        <f>INDEX(RawData!$A$2:$A$1048576,MATCH(FmtData!$B$4+(ROW()-10),RawData!$A$2:$A$1048576,0))</f>
        <v>#N/A</v>
      </c>
      <c r="C18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5" s="7" t="e">
        <f>MID(INDEX(RawData!$B$2:$B$1048576, MATCH(FmtData!$B$4+(ROW()-10),RawData!$A$2:$A$1048576,0)),12,8)+$B$5/24</f>
        <v>#N/A</v>
      </c>
      <c r="E1885" s="8" t="e">
        <f>INDEX(RawData!$D$2:$D$1048576,MATCH(FmtData!$B$4+(ROW()-10),RawData!$A$2:$A$1048576,0))</f>
        <v>#N/A</v>
      </c>
      <c r="F1885" t="e">
        <f>INDEX(RawData!$D$2:$D$1048576,MATCH(FmtData!$B$4+(ROW()-10),RawData!$A$2:$A$1048576,0))</f>
        <v>#N/A</v>
      </c>
      <c r="G1885" t="e">
        <f>INDEX(RawData!E$2:E$1048576,MATCH(FmtData!$B$4+(ROW()-10),RawData!$A$2:$A$1048576,0))</f>
        <v>#N/A</v>
      </c>
      <c r="H1885" t="e">
        <f>INDEX(RawData!F$2:F$1048576,MATCH(FmtData!$B$4+(ROW()-10),RawData!$A$2:$A$1048576,0))</f>
        <v>#N/A</v>
      </c>
      <c r="I1885" t="e">
        <f>INDEX(RawData!G$2:G$1048576,MATCH(FmtData!$B$4+(ROW()-10),RawData!$A$2:$A$1048576,0))</f>
        <v>#N/A</v>
      </c>
      <c r="J1885" t="e">
        <f>INDEX(RawData!H$2:H$1048576,MATCH(FmtData!$B$4+(ROW()-10),RawData!$A$2:$A$1048576,0))</f>
        <v>#N/A</v>
      </c>
      <c r="K1885" t="e">
        <f>INDEX(RawData!I$2:I$1048576,MATCH(FmtData!$B$4+(ROW()-10),RawData!$A$2:$A$1048576,0))</f>
        <v>#N/A</v>
      </c>
      <c r="L1885" t="e">
        <f>INDEX(RawData!J$2:J$1048576,MATCH(FmtData!$B$4+(ROW()-10),RawData!$A$2:$A$1048576,0))</f>
        <v>#N/A</v>
      </c>
      <c r="M1885" t="e">
        <f>INDEX(RawData!K$2:K$1048576,MATCH(FmtData!$B$4+(ROW()-10),RawData!$A$2:$A$1048576,0))</f>
        <v>#N/A</v>
      </c>
      <c r="N1885" t="e">
        <f>INDEX(RawData!L$2:L$1048576,MATCH(FmtData!$B$4+(ROW()-10),RawData!$A$2:$A$1048576,0))</f>
        <v>#N/A</v>
      </c>
      <c r="O1885" t="e">
        <f>INDEX(RawData!M$2:M$1048576,MATCH(FmtData!$B$4+(ROW()-10),RawData!$A$2:$A$1048576,0))</f>
        <v>#N/A</v>
      </c>
      <c r="P1885" t="e">
        <f>INDEX(RawData!N$2:N$1048576,MATCH(FmtData!$B$4+(ROW()-10),RawData!$A$2:$A$1048576,0))</f>
        <v>#N/A</v>
      </c>
      <c r="Q1885" t="e">
        <f>INDEX(RawData!O$2:O$1048576,MATCH(FmtData!$B$4+(ROW()-10),RawData!$A$2:$A$1048576,0))</f>
        <v>#N/A</v>
      </c>
      <c r="R1885" s="8" t="e">
        <f>INDEX(RawData!P$2:P$1048576,MATCH(FmtData!$B$4+(ROW()-10),RawData!$A$2:$A$1048576,0))</f>
        <v>#N/A</v>
      </c>
      <c r="S1885" t="e">
        <f>INDEX(RawData!Q$2:Q$1048576,MATCH(FmtData!$B$4+(ROW()-10),RawData!$A$2:$A$1048576,0))</f>
        <v>#N/A</v>
      </c>
      <c r="T1885" s="8" t="e">
        <f>INDEX(RawData!R$2:R$1048576,MATCH(FmtData!$B$4+(ROW()-10),RawData!$A$2:$A$1048576,0))</f>
        <v>#N/A</v>
      </c>
      <c r="U1885" s="8" t="e">
        <f>INDEX(RawData!S$2:S$1048576,MATCH(FmtData!$B$4+(ROW()-10),RawData!$A$2:$A$1048576,0))</f>
        <v>#N/A</v>
      </c>
      <c r="V1885" s="8" t="e">
        <f>INDEX(RawData!T$2:T$1048576,MATCH(FmtData!$B$4+(ROW()-10),RawData!$A$2:$A$1048576,0))</f>
        <v>#N/A</v>
      </c>
      <c r="W1885" s="3" t="e">
        <f t="shared" si="582"/>
        <v>#N/A</v>
      </c>
      <c r="X1885" s="3" t="e">
        <f t="shared" si="583"/>
        <v>#N/A</v>
      </c>
      <c r="Y1885" s="8" t="e">
        <f t="shared" si="586"/>
        <v>#N/A</v>
      </c>
      <c r="Z1885" s="8" t="e">
        <f t="shared" si="587"/>
        <v>#N/A</v>
      </c>
      <c r="AA1885" s="3" t="e">
        <f t="shared" si="584"/>
        <v>#N/A</v>
      </c>
      <c r="AB1885" s="41">
        <v>2</v>
      </c>
      <c r="AC1885" s="42" t="str">
        <f t="shared" si="596"/>
        <v>Dilatometer</v>
      </c>
      <c r="AD1885" s="15" t="e">
        <f t="shared" si="585"/>
        <v>#N/A</v>
      </c>
      <c r="AE1885" s="15" t="e">
        <f t="shared" si="588"/>
        <v>#N/A</v>
      </c>
      <c r="AF1885" s="15" t="e">
        <f t="shared" si="589"/>
        <v>#N/A</v>
      </c>
      <c r="AG1885" s="15" t="e">
        <f t="shared" si="590"/>
        <v>#N/A</v>
      </c>
      <c r="AH1885" s="15" t="e">
        <f t="shared" si="601"/>
        <v>#N/A</v>
      </c>
      <c r="AI1885" s="17" t="e">
        <f t="shared" si="591"/>
        <v>#N/A</v>
      </c>
      <c r="AJ1885" s="17" t="e">
        <f t="shared" si="592"/>
        <v>#N/A</v>
      </c>
      <c r="AK1885" s="17" t="e">
        <f t="shared" si="593"/>
        <v>#N/A</v>
      </c>
      <c r="AL1885" s="17" t="e">
        <f t="shared" si="594"/>
        <v>#N/A</v>
      </c>
      <c r="AM1885" s="17" t="e">
        <f t="shared" si="595"/>
        <v>#N/A</v>
      </c>
      <c r="AN1885" s="17" t="e">
        <f t="shared" si="597"/>
        <v>#N/A</v>
      </c>
      <c r="AO1885" s="17" t="e">
        <f t="shared" si="598"/>
        <v>#N/A</v>
      </c>
      <c r="AP1885" s="17" t="e">
        <f t="shared" si="599"/>
        <v>#N/A</v>
      </c>
      <c r="AQ1885" s="17" t="e">
        <f t="shared" si="600"/>
        <v>#N/A</v>
      </c>
    </row>
    <row r="1886" spans="2:43" x14ac:dyDescent="0.45">
      <c r="B1886" t="e">
        <f>INDEX(RawData!$A$2:$A$1048576,MATCH(FmtData!$B$4+(ROW()-10),RawData!$A$2:$A$1048576,0))</f>
        <v>#N/A</v>
      </c>
      <c r="C18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6" s="7" t="e">
        <f>MID(INDEX(RawData!$B$2:$B$1048576, MATCH(FmtData!$B$4+(ROW()-10),RawData!$A$2:$A$1048576,0)),12,8)+$B$5/24</f>
        <v>#N/A</v>
      </c>
      <c r="E1886" s="8" t="e">
        <f>INDEX(RawData!$D$2:$D$1048576,MATCH(FmtData!$B$4+(ROW()-10),RawData!$A$2:$A$1048576,0))</f>
        <v>#N/A</v>
      </c>
      <c r="F1886" t="e">
        <f>INDEX(RawData!$D$2:$D$1048576,MATCH(FmtData!$B$4+(ROW()-10),RawData!$A$2:$A$1048576,0))</f>
        <v>#N/A</v>
      </c>
      <c r="G1886" t="e">
        <f>INDEX(RawData!E$2:E$1048576,MATCH(FmtData!$B$4+(ROW()-10),RawData!$A$2:$A$1048576,0))</f>
        <v>#N/A</v>
      </c>
      <c r="H1886" t="e">
        <f>INDEX(RawData!F$2:F$1048576,MATCH(FmtData!$B$4+(ROW()-10),RawData!$A$2:$A$1048576,0))</f>
        <v>#N/A</v>
      </c>
      <c r="I1886" t="e">
        <f>INDEX(RawData!G$2:G$1048576,MATCH(FmtData!$B$4+(ROW()-10),RawData!$A$2:$A$1048576,0))</f>
        <v>#N/A</v>
      </c>
      <c r="J1886" t="e">
        <f>INDEX(RawData!H$2:H$1048576,MATCH(FmtData!$B$4+(ROW()-10),RawData!$A$2:$A$1048576,0))</f>
        <v>#N/A</v>
      </c>
      <c r="K1886" t="e">
        <f>INDEX(RawData!I$2:I$1048576,MATCH(FmtData!$B$4+(ROW()-10),RawData!$A$2:$A$1048576,0))</f>
        <v>#N/A</v>
      </c>
      <c r="L1886" t="e">
        <f>INDEX(RawData!J$2:J$1048576,MATCH(FmtData!$B$4+(ROW()-10),RawData!$A$2:$A$1048576,0))</f>
        <v>#N/A</v>
      </c>
      <c r="M1886" t="e">
        <f>INDEX(RawData!K$2:K$1048576,MATCH(FmtData!$B$4+(ROW()-10),RawData!$A$2:$A$1048576,0))</f>
        <v>#N/A</v>
      </c>
      <c r="N1886" t="e">
        <f>INDEX(RawData!L$2:L$1048576,MATCH(FmtData!$B$4+(ROW()-10),RawData!$A$2:$A$1048576,0))</f>
        <v>#N/A</v>
      </c>
      <c r="O1886" t="e">
        <f>INDEX(RawData!M$2:M$1048576,MATCH(FmtData!$B$4+(ROW()-10),RawData!$A$2:$A$1048576,0))</f>
        <v>#N/A</v>
      </c>
      <c r="P1886" t="e">
        <f>INDEX(RawData!N$2:N$1048576,MATCH(FmtData!$B$4+(ROW()-10),RawData!$A$2:$A$1048576,0))</f>
        <v>#N/A</v>
      </c>
      <c r="Q1886" t="e">
        <f>INDEX(RawData!O$2:O$1048576,MATCH(FmtData!$B$4+(ROW()-10),RawData!$A$2:$A$1048576,0))</f>
        <v>#N/A</v>
      </c>
      <c r="R1886" s="8" t="e">
        <f>INDEX(RawData!P$2:P$1048576,MATCH(FmtData!$B$4+(ROW()-10),RawData!$A$2:$A$1048576,0))</f>
        <v>#N/A</v>
      </c>
      <c r="S1886" t="e">
        <f>INDEX(RawData!Q$2:Q$1048576,MATCH(FmtData!$B$4+(ROW()-10),RawData!$A$2:$A$1048576,0))</f>
        <v>#N/A</v>
      </c>
      <c r="T1886" s="8" t="e">
        <f>INDEX(RawData!R$2:R$1048576,MATCH(FmtData!$B$4+(ROW()-10),RawData!$A$2:$A$1048576,0))</f>
        <v>#N/A</v>
      </c>
      <c r="U1886" s="8" t="e">
        <f>INDEX(RawData!S$2:S$1048576,MATCH(FmtData!$B$4+(ROW()-10),RawData!$A$2:$A$1048576,0))</f>
        <v>#N/A</v>
      </c>
      <c r="V1886" s="8" t="e">
        <f>INDEX(RawData!T$2:T$1048576,MATCH(FmtData!$B$4+(ROW()-10),RawData!$A$2:$A$1048576,0))</f>
        <v>#N/A</v>
      </c>
      <c r="W1886" s="3" t="e">
        <f t="shared" si="582"/>
        <v>#N/A</v>
      </c>
      <c r="X1886" s="3" t="e">
        <f t="shared" si="583"/>
        <v>#N/A</v>
      </c>
      <c r="Y1886" s="8" t="e">
        <f t="shared" si="586"/>
        <v>#N/A</v>
      </c>
      <c r="Z1886" s="8" t="e">
        <f t="shared" si="587"/>
        <v>#N/A</v>
      </c>
      <c r="AA1886" s="3" t="e">
        <f t="shared" si="584"/>
        <v>#N/A</v>
      </c>
      <c r="AB1886" s="41">
        <v>2</v>
      </c>
      <c r="AC1886" s="42" t="str">
        <f t="shared" si="596"/>
        <v>Dilatometer</v>
      </c>
      <c r="AD1886" s="15" t="e">
        <f t="shared" si="585"/>
        <v>#N/A</v>
      </c>
      <c r="AE1886" s="15" t="e">
        <f t="shared" si="588"/>
        <v>#N/A</v>
      </c>
      <c r="AF1886" s="15" t="e">
        <f t="shared" si="589"/>
        <v>#N/A</v>
      </c>
      <c r="AG1886" s="15" t="e">
        <f t="shared" si="590"/>
        <v>#N/A</v>
      </c>
      <c r="AH1886" s="15" t="e">
        <f t="shared" si="601"/>
        <v>#N/A</v>
      </c>
      <c r="AI1886" s="17" t="e">
        <f t="shared" si="591"/>
        <v>#N/A</v>
      </c>
      <c r="AJ1886" s="17" t="e">
        <f t="shared" si="592"/>
        <v>#N/A</v>
      </c>
      <c r="AK1886" s="17" t="e">
        <f t="shared" si="593"/>
        <v>#N/A</v>
      </c>
      <c r="AL1886" s="17" t="e">
        <f t="shared" si="594"/>
        <v>#N/A</v>
      </c>
      <c r="AM1886" s="17" t="e">
        <f t="shared" si="595"/>
        <v>#N/A</v>
      </c>
      <c r="AN1886" s="17" t="e">
        <f t="shared" si="597"/>
        <v>#N/A</v>
      </c>
      <c r="AO1886" s="17" t="e">
        <f t="shared" si="598"/>
        <v>#N/A</v>
      </c>
      <c r="AP1886" s="17" t="e">
        <f t="shared" si="599"/>
        <v>#N/A</v>
      </c>
      <c r="AQ1886" s="17" t="e">
        <f t="shared" si="600"/>
        <v>#N/A</v>
      </c>
    </row>
    <row r="1887" spans="2:43" x14ac:dyDescent="0.45">
      <c r="B1887" t="e">
        <f>INDEX(RawData!$A$2:$A$1048576,MATCH(FmtData!$B$4+(ROW()-10),RawData!$A$2:$A$1048576,0))</f>
        <v>#N/A</v>
      </c>
      <c r="C18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7" s="7" t="e">
        <f>MID(INDEX(RawData!$B$2:$B$1048576, MATCH(FmtData!$B$4+(ROW()-10),RawData!$A$2:$A$1048576,0)),12,8)+$B$5/24</f>
        <v>#N/A</v>
      </c>
      <c r="E1887" s="8" t="e">
        <f>INDEX(RawData!$D$2:$D$1048576,MATCH(FmtData!$B$4+(ROW()-10),RawData!$A$2:$A$1048576,0))</f>
        <v>#N/A</v>
      </c>
      <c r="F1887" t="e">
        <f>INDEX(RawData!$D$2:$D$1048576,MATCH(FmtData!$B$4+(ROW()-10),RawData!$A$2:$A$1048576,0))</f>
        <v>#N/A</v>
      </c>
      <c r="G1887" t="e">
        <f>INDEX(RawData!E$2:E$1048576,MATCH(FmtData!$B$4+(ROW()-10),RawData!$A$2:$A$1048576,0))</f>
        <v>#N/A</v>
      </c>
      <c r="H1887" t="e">
        <f>INDEX(RawData!F$2:F$1048576,MATCH(FmtData!$B$4+(ROW()-10),RawData!$A$2:$A$1048576,0))</f>
        <v>#N/A</v>
      </c>
      <c r="I1887" t="e">
        <f>INDEX(RawData!G$2:G$1048576,MATCH(FmtData!$B$4+(ROW()-10),RawData!$A$2:$A$1048576,0))</f>
        <v>#N/A</v>
      </c>
      <c r="J1887" t="e">
        <f>INDEX(RawData!H$2:H$1048576,MATCH(FmtData!$B$4+(ROW()-10),RawData!$A$2:$A$1048576,0))</f>
        <v>#N/A</v>
      </c>
      <c r="K1887" t="e">
        <f>INDEX(RawData!I$2:I$1048576,MATCH(FmtData!$B$4+(ROW()-10),RawData!$A$2:$A$1048576,0))</f>
        <v>#N/A</v>
      </c>
      <c r="L1887" t="e">
        <f>INDEX(RawData!J$2:J$1048576,MATCH(FmtData!$B$4+(ROW()-10),RawData!$A$2:$A$1048576,0))</f>
        <v>#N/A</v>
      </c>
      <c r="M1887" t="e">
        <f>INDEX(RawData!K$2:K$1048576,MATCH(FmtData!$B$4+(ROW()-10),RawData!$A$2:$A$1048576,0))</f>
        <v>#N/A</v>
      </c>
      <c r="N1887" t="e">
        <f>INDEX(RawData!L$2:L$1048576,MATCH(FmtData!$B$4+(ROW()-10),RawData!$A$2:$A$1048576,0))</f>
        <v>#N/A</v>
      </c>
      <c r="O1887" t="e">
        <f>INDEX(RawData!M$2:M$1048576,MATCH(FmtData!$B$4+(ROW()-10),RawData!$A$2:$A$1048576,0))</f>
        <v>#N/A</v>
      </c>
      <c r="P1887" t="e">
        <f>INDEX(RawData!N$2:N$1048576,MATCH(FmtData!$B$4+(ROW()-10),RawData!$A$2:$A$1048576,0))</f>
        <v>#N/A</v>
      </c>
      <c r="Q1887" t="e">
        <f>INDEX(RawData!O$2:O$1048576,MATCH(FmtData!$B$4+(ROW()-10),RawData!$A$2:$A$1048576,0))</f>
        <v>#N/A</v>
      </c>
      <c r="R1887" s="8" t="e">
        <f>INDEX(RawData!P$2:P$1048576,MATCH(FmtData!$B$4+(ROW()-10),RawData!$A$2:$A$1048576,0))</f>
        <v>#N/A</v>
      </c>
      <c r="S1887" t="e">
        <f>INDEX(RawData!Q$2:Q$1048576,MATCH(FmtData!$B$4+(ROW()-10),RawData!$A$2:$A$1048576,0))</f>
        <v>#N/A</v>
      </c>
      <c r="T1887" s="8" t="e">
        <f>INDEX(RawData!R$2:R$1048576,MATCH(FmtData!$B$4+(ROW()-10),RawData!$A$2:$A$1048576,0))</f>
        <v>#N/A</v>
      </c>
      <c r="U1887" s="8" t="e">
        <f>INDEX(RawData!S$2:S$1048576,MATCH(FmtData!$B$4+(ROW()-10),RawData!$A$2:$A$1048576,0))</f>
        <v>#N/A</v>
      </c>
      <c r="V1887" s="8" t="e">
        <f>INDEX(RawData!T$2:T$1048576,MATCH(FmtData!$B$4+(ROW()-10),RawData!$A$2:$A$1048576,0))</f>
        <v>#N/A</v>
      </c>
      <c r="W1887" s="3" t="e">
        <f t="shared" si="582"/>
        <v>#N/A</v>
      </c>
      <c r="X1887" s="3" t="e">
        <f t="shared" si="583"/>
        <v>#N/A</v>
      </c>
      <c r="Y1887" s="8" t="e">
        <f t="shared" si="586"/>
        <v>#N/A</v>
      </c>
      <c r="Z1887" s="8" t="e">
        <f t="shared" si="587"/>
        <v>#N/A</v>
      </c>
      <c r="AA1887" s="3" t="e">
        <f t="shared" si="584"/>
        <v>#N/A</v>
      </c>
      <c r="AB1887" s="41">
        <v>2</v>
      </c>
      <c r="AC1887" s="42" t="str">
        <f t="shared" si="596"/>
        <v>Dilatometer</v>
      </c>
      <c r="AD1887" s="15" t="e">
        <f t="shared" si="585"/>
        <v>#N/A</v>
      </c>
      <c r="AE1887" s="15" t="e">
        <f t="shared" si="588"/>
        <v>#N/A</v>
      </c>
      <c r="AF1887" s="15" t="e">
        <f t="shared" si="589"/>
        <v>#N/A</v>
      </c>
      <c r="AG1887" s="15" t="e">
        <f t="shared" si="590"/>
        <v>#N/A</v>
      </c>
      <c r="AH1887" s="15" t="e">
        <f t="shared" si="601"/>
        <v>#N/A</v>
      </c>
      <c r="AI1887" s="17" t="e">
        <f t="shared" si="591"/>
        <v>#N/A</v>
      </c>
      <c r="AJ1887" s="17" t="e">
        <f t="shared" si="592"/>
        <v>#N/A</v>
      </c>
      <c r="AK1887" s="17" t="e">
        <f t="shared" si="593"/>
        <v>#N/A</v>
      </c>
      <c r="AL1887" s="17" t="e">
        <f t="shared" si="594"/>
        <v>#N/A</v>
      </c>
      <c r="AM1887" s="17" t="e">
        <f t="shared" si="595"/>
        <v>#N/A</v>
      </c>
      <c r="AN1887" s="17" t="e">
        <f t="shared" si="597"/>
        <v>#N/A</v>
      </c>
      <c r="AO1887" s="17" t="e">
        <f t="shared" si="598"/>
        <v>#N/A</v>
      </c>
      <c r="AP1887" s="17" t="e">
        <f t="shared" si="599"/>
        <v>#N/A</v>
      </c>
      <c r="AQ1887" s="17" t="e">
        <f t="shared" si="600"/>
        <v>#N/A</v>
      </c>
    </row>
    <row r="1888" spans="2:43" x14ac:dyDescent="0.45">
      <c r="B1888" t="e">
        <f>INDEX(RawData!$A$2:$A$1048576,MATCH(FmtData!$B$4+(ROW()-10),RawData!$A$2:$A$1048576,0))</f>
        <v>#N/A</v>
      </c>
      <c r="C18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8" s="7" t="e">
        <f>MID(INDEX(RawData!$B$2:$B$1048576, MATCH(FmtData!$B$4+(ROW()-10),RawData!$A$2:$A$1048576,0)),12,8)+$B$5/24</f>
        <v>#N/A</v>
      </c>
      <c r="E1888" s="8" t="e">
        <f>INDEX(RawData!$D$2:$D$1048576,MATCH(FmtData!$B$4+(ROW()-10),RawData!$A$2:$A$1048576,0))</f>
        <v>#N/A</v>
      </c>
      <c r="F1888" t="e">
        <f>INDEX(RawData!$D$2:$D$1048576,MATCH(FmtData!$B$4+(ROW()-10),RawData!$A$2:$A$1048576,0))</f>
        <v>#N/A</v>
      </c>
      <c r="G1888" t="e">
        <f>INDEX(RawData!E$2:E$1048576,MATCH(FmtData!$B$4+(ROW()-10),RawData!$A$2:$A$1048576,0))</f>
        <v>#N/A</v>
      </c>
      <c r="H1888" t="e">
        <f>INDEX(RawData!F$2:F$1048576,MATCH(FmtData!$B$4+(ROW()-10),RawData!$A$2:$A$1048576,0))</f>
        <v>#N/A</v>
      </c>
      <c r="I1888" t="e">
        <f>INDEX(RawData!G$2:G$1048576,MATCH(FmtData!$B$4+(ROW()-10),RawData!$A$2:$A$1048576,0))</f>
        <v>#N/A</v>
      </c>
      <c r="J1888" t="e">
        <f>INDEX(RawData!H$2:H$1048576,MATCH(FmtData!$B$4+(ROW()-10),RawData!$A$2:$A$1048576,0))</f>
        <v>#N/A</v>
      </c>
      <c r="K1888" t="e">
        <f>INDEX(RawData!I$2:I$1048576,MATCH(FmtData!$B$4+(ROW()-10),RawData!$A$2:$A$1048576,0))</f>
        <v>#N/A</v>
      </c>
      <c r="L1888" t="e">
        <f>INDEX(RawData!J$2:J$1048576,MATCH(FmtData!$B$4+(ROW()-10),RawData!$A$2:$A$1048576,0))</f>
        <v>#N/A</v>
      </c>
      <c r="M1888" t="e">
        <f>INDEX(RawData!K$2:K$1048576,MATCH(FmtData!$B$4+(ROW()-10),RawData!$A$2:$A$1048576,0))</f>
        <v>#N/A</v>
      </c>
      <c r="N1888" t="e">
        <f>INDEX(RawData!L$2:L$1048576,MATCH(FmtData!$B$4+(ROW()-10),RawData!$A$2:$A$1048576,0))</f>
        <v>#N/A</v>
      </c>
      <c r="O1888" t="e">
        <f>INDEX(RawData!M$2:M$1048576,MATCH(FmtData!$B$4+(ROW()-10),RawData!$A$2:$A$1048576,0))</f>
        <v>#N/A</v>
      </c>
      <c r="P1888" t="e">
        <f>INDEX(RawData!N$2:N$1048576,MATCH(FmtData!$B$4+(ROW()-10),RawData!$A$2:$A$1048576,0))</f>
        <v>#N/A</v>
      </c>
      <c r="Q1888" t="e">
        <f>INDEX(RawData!O$2:O$1048576,MATCH(FmtData!$B$4+(ROW()-10),RawData!$A$2:$A$1048576,0))</f>
        <v>#N/A</v>
      </c>
      <c r="R1888" s="8" t="e">
        <f>INDEX(RawData!P$2:P$1048576,MATCH(FmtData!$B$4+(ROW()-10),RawData!$A$2:$A$1048576,0))</f>
        <v>#N/A</v>
      </c>
      <c r="S1888" t="e">
        <f>INDEX(RawData!Q$2:Q$1048576,MATCH(FmtData!$B$4+(ROW()-10),RawData!$A$2:$A$1048576,0))</f>
        <v>#N/A</v>
      </c>
      <c r="T1888" s="8" t="e">
        <f>INDEX(RawData!R$2:R$1048576,MATCH(FmtData!$B$4+(ROW()-10),RawData!$A$2:$A$1048576,0))</f>
        <v>#N/A</v>
      </c>
      <c r="U1888" s="8" t="e">
        <f>INDEX(RawData!S$2:S$1048576,MATCH(FmtData!$B$4+(ROW()-10),RawData!$A$2:$A$1048576,0))</f>
        <v>#N/A</v>
      </c>
      <c r="V1888" s="8" t="e">
        <f>INDEX(RawData!T$2:T$1048576,MATCH(FmtData!$B$4+(ROW()-10),RawData!$A$2:$A$1048576,0))</f>
        <v>#N/A</v>
      </c>
      <c r="W1888" s="3" t="e">
        <f t="shared" si="582"/>
        <v>#N/A</v>
      </c>
      <c r="X1888" s="3" t="e">
        <f t="shared" si="583"/>
        <v>#N/A</v>
      </c>
      <c r="Y1888" s="8" t="e">
        <f t="shared" si="586"/>
        <v>#N/A</v>
      </c>
      <c r="Z1888" s="8" t="e">
        <f t="shared" si="587"/>
        <v>#N/A</v>
      </c>
      <c r="AA1888" s="3" t="e">
        <f t="shared" si="584"/>
        <v>#N/A</v>
      </c>
      <c r="AB1888" s="41">
        <v>2</v>
      </c>
      <c r="AC1888" s="42" t="str">
        <f t="shared" si="596"/>
        <v>Dilatometer</v>
      </c>
      <c r="AD1888" s="15" t="e">
        <f t="shared" si="585"/>
        <v>#N/A</v>
      </c>
      <c r="AE1888" s="15" t="e">
        <f t="shared" si="588"/>
        <v>#N/A</v>
      </c>
      <c r="AF1888" s="15" t="e">
        <f t="shared" si="589"/>
        <v>#N/A</v>
      </c>
      <c r="AG1888" s="15" t="e">
        <f t="shared" si="590"/>
        <v>#N/A</v>
      </c>
      <c r="AH1888" s="15" t="e">
        <f t="shared" si="601"/>
        <v>#N/A</v>
      </c>
      <c r="AI1888" s="17" t="e">
        <f t="shared" si="591"/>
        <v>#N/A</v>
      </c>
      <c r="AJ1888" s="17" t="e">
        <f t="shared" si="592"/>
        <v>#N/A</v>
      </c>
      <c r="AK1888" s="17" t="e">
        <f t="shared" si="593"/>
        <v>#N/A</v>
      </c>
      <c r="AL1888" s="17" t="e">
        <f t="shared" si="594"/>
        <v>#N/A</v>
      </c>
      <c r="AM1888" s="17" t="e">
        <f t="shared" si="595"/>
        <v>#N/A</v>
      </c>
      <c r="AN1888" s="17" t="e">
        <f t="shared" si="597"/>
        <v>#N/A</v>
      </c>
      <c r="AO1888" s="17" t="e">
        <f t="shared" si="598"/>
        <v>#N/A</v>
      </c>
      <c r="AP1888" s="17" t="e">
        <f t="shared" si="599"/>
        <v>#N/A</v>
      </c>
      <c r="AQ1888" s="17" t="e">
        <f t="shared" si="600"/>
        <v>#N/A</v>
      </c>
    </row>
    <row r="1889" spans="2:43" x14ac:dyDescent="0.45">
      <c r="B1889" t="e">
        <f>INDEX(RawData!$A$2:$A$1048576,MATCH(FmtData!$B$4+(ROW()-10),RawData!$A$2:$A$1048576,0))</f>
        <v>#N/A</v>
      </c>
      <c r="C18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89" s="7" t="e">
        <f>MID(INDEX(RawData!$B$2:$B$1048576, MATCH(FmtData!$B$4+(ROW()-10),RawData!$A$2:$A$1048576,0)),12,8)+$B$5/24</f>
        <v>#N/A</v>
      </c>
      <c r="E1889" s="8" t="e">
        <f>INDEX(RawData!$D$2:$D$1048576,MATCH(FmtData!$B$4+(ROW()-10),RawData!$A$2:$A$1048576,0))</f>
        <v>#N/A</v>
      </c>
      <c r="F1889" t="e">
        <f>INDEX(RawData!$D$2:$D$1048576,MATCH(FmtData!$B$4+(ROW()-10),RawData!$A$2:$A$1048576,0))</f>
        <v>#N/A</v>
      </c>
      <c r="G1889" t="e">
        <f>INDEX(RawData!E$2:E$1048576,MATCH(FmtData!$B$4+(ROW()-10),RawData!$A$2:$A$1048576,0))</f>
        <v>#N/A</v>
      </c>
      <c r="H1889" t="e">
        <f>INDEX(RawData!F$2:F$1048576,MATCH(FmtData!$B$4+(ROW()-10),RawData!$A$2:$A$1048576,0))</f>
        <v>#N/A</v>
      </c>
      <c r="I1889" t="e">
        <f>INDEX(RawData!G$2:G$1048576,MATCH(FmtData!$B$4+(ROW()-10),RawData!$A$2:$A$1048576,0))</f>
        <v>#N/A</v>
      </c>
      <c r="J1889" t="e">
        <f>INDEX(RawData!H$2:H$1048576,MATCH(FmtData!$B$4+(ROW()-10),RawData!$A$2:$A$1048576,0))</f>
        <v>#N/A</v>
      </c>
      <c r="K1889" t="e">
        <f>INDEX(RawData!I$2:I$1048576,MATCH(FmtData!$B$4+(ROW()-10),RawData!$A$2:$A$1048576,0))</f>
        <v>#N/A</v>
      </c>
      <c r="L1889" t="e">
        <f>INDEX(RawData!J$2:J$1048576,MATCH(FmtData!$B$4+(ROW()-10),RawData!$A$2:$A$1048576,0))</f>
        <v>#N/A</v>
      </c>
      <c r="M1889" t="e">
        <f>INDEX(RawData!K$2:K$1048576,MATCH(FmtData!$B$4+(ROW()-10),RawData!$A$2:$A$1048576,0))</f>
        <v>#N/A</v>
      </c>
      <c r="N1889" t="e">
        <f>INDEX(RawData!L$2:L$1048576,MATCH(FmtData!$B$4+(ROW()-10),RawData!$A$2:$A$1048576,0))</f>
        <v>#N/A</v>
      </c>
      <c r="O1889" t="e">
        <f>INDEX(RawData!M$2:M$1048576,MATCH(FmtData!$B$4+(ROW()-10),RawData!$A$2:$A$1048576,0))</f>
        <v>#N/A</v>
      </c>
      <c r="P1889" t="e">
        <f>INDEX(RawData!N$2:N$1048576,MATCH(FmtData!$B$4+(ROW()-10),RawData!$A$2:$A$1048576,0))</f>
        <v>#N/A</v>
      </c>
      <c r="Q1889" t="e">
        <f>INDEX(RawData!O$2:O$1048576,MATCH(FmtData!$B$4+(ROW()-10),RawData!$A$2:$A$1048576,0))</f>
        <v>#N/A</v>
      </c>
      <c r="R1889" s="8" t="e">
        <f>INDEX(RawData!P$2:P$1048576,MATCH(FmtData!$B$4+(ROW()-10),RawData!$A$2:$A$1048576,0))</f>
        <v>#N/A</v>
      </c>
      <c r="S1889" t="e">
        <f>INDEX(RawData!Q$2:Q$1048576,MATCH(FmtData!$B$4+(ROW()-10),RawData!$A$2:$A$1048576,0))</f>
        <v>#N/A</v>
      </c>
      <c r="T1889" s="8" t="e">
        <f>INDEX(RawData!R$2:R$1048576,MATCH(FmtData!$B$4+(ROW()-10),RawData!$A$2:$A$1048576,0))</f>
        <v>#N/A</v>
      </c>
      <c r="U1889" s="8" t="e">
        <f>INDEX(RawData!S$2:S$1048576,MATCH(FmtData!$B$4+(ROW()-10),RawData!$A$2:$A$1048576,0))</f>
        <v>#N/A</v>
      </c>
      <c r="V1889" s="8" t="e">
        <f>INDEX(RawData!T$2:T$1048576,MATCH(FmtData!$B$4+(ROW()-10),RawData!$A$2:$A$1048576,0))</f>
        <v>#N/A</v>
      </c>
      <c r="W1889" s="3" t="e">
        <f t="shared" si="582"/>
        <v>#N/A</v>
      </c>
      <c r="X1889" s="3" t="e">
        <f t="shared" si="583"/>
        <v>#N/A</v>
      </c>
      <c r="Y1889" s="8" t="e">
        <f t="shared" si="586"/>
        <v>#N/A</v>
      </c>
      <c r="Z1889" s="8" t="e">
        <f t="shared" si="587"/>
        <v>#N/A</v>
      </c>
      <c r="AA1889" s="3" t="e">
        <f t="shared" si="584"/>
        <v>#N/A</v>
      </c>
      <c r="AB1889" s="41">
        <v>2</v>
      </c>
      <c r="AC1889" s="42" t="str">
        <f t="shared" si="596"/>
        <v>Dilatometer</v>
      </c>
      <c r="AD1889" s="15" t="e">
        <f t="shared" si="585"/>
        <v>#N/A</v>
      </c>
      <c r="AE1889" s="15" t="e">
        <f t="shared" si="588"/>
        <v>#N/A</v>
      </c>
      <c r="AF1889" s="15" t="e">
        <f t="shared" si="589"/>
        <v>#N/A</v>
      </c>
      <c r="AG1889" s="15" t="e">
        <f t="shared" si="590"/>
        <v>#N/A</v>
      </c>
      <c r="AH1889" s="15" t="e">
        <f t="shared" si="601"/>
        <v>#N/A</v>
      </c>
      <c r="AI1889" s="17" t="e">
        <f t="shared" si="591"/>
        <v>#N/A</v>
      </c>
      <c r="AJ1889" s="17" t="e">
        <f t="shared" si="592"/>
        <v>#N/A</v>
      </c>
      <c r="AK1889" s="17" t="e">
        <f t="shared" si="593"/>
        <v>#N/A</v>
      </c>
      <c r="AL1889" s="17" t="e">
        <f t="shared" si="594"/>
        <v>#N/A</v>
      </c>
      <c r="AM1889" s="17" t="e">
        <f t="shared" si="595"/>
        <v>#N/A</v>
      </c>
      <c r="AN1889" s="17" t="e">
        <f t="shared" si="597"/>
        <v>#N/A</v>
      </c>
      <c r="AO1889" s="17" t="e">
        <f t="shared" si="598"/>
        <v>#N/A</v>
      </c>
      <c r="AP1889" s="17" t="e">
        <f t="shared" si="599"/>
        <v>#N/A</v>
      </c>
      <c r="AQ1889" s="17" t="e">
        <f t="shared" si="600"/>
        <v>#N/A</v>
      </c>
    </row>
    <row r="1890" spans="2:43" x14ac:dyDescent="0.45">
      <c r="B1890" t="e">
        <f>INDEX(RawData!$A$2:$A$1048576,MATCH(FmtData!$B$4+(ROW()-10),RawData!$A$2:$A$1048576,0))</f>
        <v>#N/A</v>
      </c>
      <c r="C18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0" s="7" t="e">
        <f>MID(INDEX(RawData!$B$2:$B$1048576, MATCH(FmtData!$B$4+(ROW()-10),RawData!$A$2:$A$1048576,0)),12,8)+$B$5/24</f>
        <v>#N/A</v>
      </c>
      <c r="E1890" s="8" t="e">
        <f>INDEX(RawData!$D$2:$D$1048576,MATCH(FmtData!$B$4+(ROW()-10),RawData!$A$2:$A$1048576,0))</f>
        <v>#N/A</v>
      </c>
      <c r="F1890" t="e">
        <f>INDEX(RawData!$D$2:$D$1048576,MATCH(FmtData!$B$4+(ROW()-10),RawData!$A$2:$A$1048576,0))</f>
        <v>#N/A</v>
      </c>
      <c r="G1890" t="e">
        <f>INDEX(RawData!E$2:E$1048576,MATCH(FmtData!$B$4+(ROW()-10),RawData!$A$2:$A$1048576,0))</f>
        <v>#N/A</v>
      </c>
      <c r="H1890" t="e">
        <f>INDEX(RawData!F$2:F$1048576,MATCH(FmtData!$B$4+(ROW()-10),RawData!$A$2:$A$1048576,0))</f>
        <v>#N/A</v>
      </c>
      <c r="I1890" t="e">
        <f>INDEX(RawData!G$2:G$1048576,MATCH(FmtData!$B$4+(ROW()-10),RawData!$A$2:$A$1048576,0))</f>
        <v>#N/A</v>
      </c>
      <c r="J1890" t="e">
        <f>INDEX(RawData!H$2:H$1048576,MATCH(FmtData!$B$4+(ROW()-10),RawData!$A$2:$A$1048576,0))</f>
        <v>#N/A</v>
      </c>
      <c r="K1890" t="e">
        <f>INDEX(RawData!I$2:I$1048576,MATCH(FmtData!$B$4+(ROW()-10),RawData!$A$2:$A$1048576,0))</f>
        <v>#N/A</v>
      </c>
      <c r="L1890" t="e">
        <f>INDEX(RawData!J$2:J$1048576,MATCH(FmtData!$B$4+(ROW()-10),RawData!$A$2:$A$1048576,0))</f>
        <v>#N/A</v>
      </c>
      <c r="M1890" t="e">
        <f>INDEX(RawData!K$2:K$1048576,MATCH(FmtData!$B$4+(ROW()-10),RawData!$A$2:$A$1048576,0))</f>
        <v>#N/A</v>
      </c>
      <c r="N1890" t="e">
        <f>INDEX(RawData!L$2:L$1048576,MATCH(FmtData!$B$4+(ROW()-10),RawData!$A$2:$A$1048576,0))</f>
        <v>#N/A</v>
      </c>
      <c r="O1890" t="e">
        <f>INDEX(RawData!M$2:M$1048576,MATCH(FmtData!$B$4+(ROW()-10),RawData!$A$2:$A$1048576,0))</f>
        <v>#N/A</v>
      </c>
      <c r="P1890" t="e">
        <f>INDEX(RawData!N$2:N$1048576,MATCH(FmtData!$B$4+(ROW()-10),RawData!$A$2:$A$1048576,0))</f>
        <v>#N/A</v>
      </c>
      <c r="Q1890" t="e">
        <f>INDEX(RawData!O$2:O$1048576,MATCH(FmtData!$B$4+(ROW()-10),RawData!$A$2:$A$1048576,0))</f>
        <v>#N/A</v>
      </c>
      <c r="R1890" s="8" t="e">
        <f>INDEX(RawData!P$2:P$1048576,MATCH(FmtData!$B$4+(ROW()-10),RawData!$A$2:$A$1048576,0))</f>
        <v>#N/A</v>
      </c>
      <c r="S1890" t="e">
        <f>INDEX(RawData!Q$2:Q$1048576,MATCH(FmtData!$B$4+(ROW()-10),RawData!$A$2:$A$1048576,0))</f>
        <v>#N/A</v>
      </c>
      <c r="T1890" s="8" t="e">
        <f>INDEX(RawData!R$2:R$1048576,MATCH(FmtData!$B$4+(ROW()-10),RawData!$A$2:$A$1048576,0))</f>
        <v>#N/A</v>
      </c>
      <c r="U1890" s="8" t="e">
        <f>INDEX(RawData!S$2:S$1048576,MATCH(FmtData!$B$4+(ROW()-10),RawData!$A$2:$A$1048576,0))</f>
        <v>#N/A</v>
      </c>
      <c r="V1890" s="8" t="e">
        <f>INDEX(RawData!T$2:T$1048576,MATCH(FmtData!$B$4+(ROW()-10),RawData!$A$2:$A$1048576,0))</f>
        <v>#N/A</v>
      </c>
      <c r="W1890" s="3" t="e">
        <f t="shared" si="582"/>
        <v>#N/A</v>
      </c>
      <c r="X1890" s="3" t="e">
        <f t="shared" si="583"/>
        <v>#N/A</v>
      </c>
      <c r="Y1890" s="8" t="e">
        <f t="shared" si="586"/>
        <v>#N/A</v>
      </c>
      <c r="Z1890" s="8" t="e">
        <f t="shared" si="587"/>
        <v>#N/A</v>
      </c>
      <c r="AA1890" s="3" t="e">
        <f t="shared" si="584"/>
        <v>#N/A</v>
      </c>
      <c r="AB1890" s="41">
        <v>2</v>
      </c>
      <c r="AC1890" s="42" t="str">
        <f t="shared" si="596"/>
        <v>Dilatometer</v>
      </c>
      <c r="AD1890" s="15" t="e">
        <f t="shared" si="585"/>
        <v>#N/A</v>
      </c>
      <c r="AE1890" s="15" t="e">
        <f t="shared" si="588"/>
        <v>#N/A</v>
      </c>
      <c r="AF1890" s="15" t="e">
        <f t="shared" si="589"/>
        <v>#N/A</v>
      </c>
      <c r="AG1890" s="15" t="e">
        <f t="shared" si="590"/>
        <v>#N/A</v>
      </c>
      <c r="AH1890" s="15" t="e">
        <f t="shared" si="601"/>
        <v>#N/A</v>
      </c>
      <c r="AI1890" s="17" t="e">
        <f t="shared" si="591"/>
        <v>#N/A</v>
      </c>
      <c r="AJ1890" s="17" t="e">
        <f t="shared" si="592"/>
        <v>#N/A</v>
      </c>
      <c r="AK1890" s="17" t="e">
        <f t="shared" si="593"/>
        <v>#N/A</v>
      </c>
      <c r="AL1890" s="17" t="e">
        <f t="shared" si="594"/>
        <v>#N/A</v>
      </c>
      <c r="AM1890" s="17" t="e">
        <f t="shared" si="595"/>
        <v>#N/A</v>
      </c>
      <c r="AN1890" s="17" t="e">
        <f t="shared" si="597"/>
        <v>#N/A</v>
      </c>
      <c r="AO1890" s="17" t="e">
        <f t="shared" si="598"/>
        <v>#N/A</v>
      </c>
      <c r="AP1890" s="17" t="e">
        <f t="shared" si="599"/>
        <v>#N/A</v>
      </c>
      <c r="AQ1890" s="17" t="e">
        <f t="shared" si="600"/>
        <v>#N/A</v>
      </c>
    </row>
    <row r="1891" spans="2:43" x14ac:dyDescent="0.45">
      <c r="B1891" t="e">
        <f>INDEX(RawData!$A$2:$A$1048576,MATCH(FmtData!$B$4+(ROW()-10),RawData!$A$2:$A$1048576,0))</f>
        <v>#N/A</v>
      </c>
      <c r="C18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1" s="7" t="e">
        <f>MID(INDEX(RawData!$B$2:$B$1048576, MATCH(FmtData!$B$4+(ROW()-10),RawData!$A$2:$A$1048576,0)),12,8)+$B$5/24</f>
        <v>#N/A</v>
      </c>
      <c r="E1891" s="8" t="e">
        <f>INDEX(RawData!$D$2:$D$1048576,MATCH(FmtData!$B$4+(ROW()-10),RawData!$A$2:$A$1048576,0))</f>
        <v>#N/A</v>
      </c>
      <c r="F1891" t="e">
        <f>INDEX(RawData!$D$2:$D$1048576,MATCH(FmtData!$B$4+(ROW()-10),RawData!$A$2:$A$1048576,0))</f>
        <v>#N/A</v>
      </c>
      <c r="G1891" t="e">
        <f>INDEX(RawData!E$2:E$1048576,MATCH(FmtData!$B$4+(ROW()-10),RawData!$A$2:$A$1048576,0))</f>
        <v>#N/A</v>
      </c>
      <c r="H1891" t="e">
        <f>INDEX(RawData!F$2:F$1048576,MATCH(FmtData!$B$4+(ROW()-10),RawData!$A$2:$A$1048576,0))</f>
        <v>#N/A</v>
      </c>
      <c r="I1891" t="e">
        <f>INDEX(RawData!G$2:G$1048576,MATCH(FmtData!$B$4+(ROW()-10),RawData!$A$2:$A$1048576,0))</f>
        <v>#N/A</v>
      </c>
      <c r="J1891" t="e">
        <f>INDEX(RawData!H$2:H$1048576,MATCH(FmtData!$B$4+(ROW()-10),RawData!$A$2:$A$1048576,0))</f>
        <v>#N/A</v>
      </c>
      <c r="K1891" t="e">
        <f>INDEX(RawData!I$2:I$1048576,MATCH(FmtData!$B$4+(ROW()-10),RawData!$A$2:$A$1048576,0))</f>
        <v>#N/A</v>
      </c>
      <c r="L1891" t="e">
        <f>INDEX(RawData!J$2:J$1048576,MATCH(FmtData!$B$4+(ROW()-10),RawData!$A$2:$A$1048576,0))</f>
        <v>#N/A</v>
      </c>
      <c r="M1891" t="e">
        <f>INDEX(RawData!K$2:K$1048576,MATCH(FmtData!$B$4+(ROW()-10),RawData!$A$2:$A$1048576,0))</f>
        <v>#N/A</v>
      </c>
      <c r="N1891" t="e">
        <f>INDEX(RawData!L$2:L$1048576,MATCH(FmtData!$B$4+(ROW()-10),RawData!$A$2:$A$1048576,0))</f>
        <v>#N/A</v>
      </c>
      <c r="O1891" t="e">
        <f>INDEX(RawData!M$2:M$1048576,MATCH(FmtData!$B$4+(ROW()-10),RawData!$A$2:$A$1048576,0))</f>
        <v>#N/A</v>
      </c>
      <c r="P1891" t="e">
        <f>INDEX(RawData!N$2:N$1048576,MATCH(FmtData!$B$4+(ROW()-10),RawData!$A$2:$A$1048576,0))</f>
        <v>#N/A</v>
      </c>
      <c r="Q1891" t="e">
        <f>INDEX(RawData!O$2:O$1048576,MATCH(FmtData!$B$4+(ROW()-10),RawData!$A$2:$A$1048576,0))</f>
        <v>#N/A</v>
      </c>
      <c r="R1891" s="8" t="e">
        <f>INDEX(RawData!P$2:P$1048576,MATCH(FmtData!$B$4+(ROW()-10),RawData!$A$2:$A$1048576,0))</f>
        <v>#N/A</v>
      </c>
      <c r="S1891" t="e">
        <f>INDEX(RawData!Q$2:Q$1048576,MATCH(FmtData!$B$4+(ROW()-10),RawData!$A$2:$A$1048576,0))</f>
        <v>#N/A</v>
      </c>
      <c r="T1891" s="8" t="e">
        <f>INDEX(RawData!R$2:R$1048576,MATCH(FmtData!$B$4+(ROW()-10),RawData!$A$2:$A$1048576,0))</f>
        <v>#N/A</v>
      </c>
      <c r="U1891" s="8" t="e">
        <f>INDEX(RawData!S$2:S$1048576,MATCH(FmtData!$B$4+(ROW()-10),RawData!$A$2:$A$1048576,0))</f>
        <v>#N/A</v>
      </c>
      <c r="V1891" s="8" t="e">
        <f>INDEX(RawData!T$2:T$1048576,MATCH(FmtData!$B$4+(ROW()-10),RawData!$A$2:$A$1048576,0))</f>
        <v>#N/A</v>
      </c>
      <c r="W1891" s="3" t="e">
        <f t="shared" si="582"/>
        <v>#N/A</v>
      </c>
      <c r="X1891" s="3" t="e">
        <f t="shared" si="583"/>
        <v>#N/A</v>
      </c>
      <c r="Y1891" s="8" t="e">
        <f t="shared" si="586"/>
        <v>#N/A</v>
      </c>
      <c r="Z1891" s="8" t="e">
        <f t="shared" si="587"/>
        <v>#N/A</v>
      </c>
      <c r="AA1891" s="3" t="e">
        <f t="shared" si="584"/>
        <v>#N/A</v>
      </c>
      <c r="AB1891" s="41">
        <v>2</v>
      </c>
      <c r="AC1891" s="42" t="str">
        <f t="shared" si="596"/>
        <v>Dilatometer</v>
      </c>
      <c r="AD1891" s="15" t="e">
        <f t="shared" si="585"/>
        <v>#N/A</v>
      </c>
      <c r="AE1891" s="15" t="e">
        <f t="shared" si="588"/>
        <v>#N/A</v>
      </c>
      <c r="AF1891" s="15" t="e">
        <f t="shared" si="589"/>
        <v>#N/A</v>
      </c>
      <c r="AG1891" s="15" t="e">
        <f t="shared" si="590"/>
        <v>#N/A</v>
      </c>
      <c r="AH1891" s="15" t="e">
        <f t="shared" si="601"/>
        <v>#N/A</v>
      </c>
      <c r="AI1891" s="17" t="e">
        <f t="shared" si="591"/>
        <v>#N/A</v>
      </c>
      <c r="AJ1891" s="17" t="e">
        <f t="shared" si="592"/>
        <v>#N/A</v>
      </c>
      <c r="AK1891" s="17" t="e">
        <f t="shared" si="593"/>
        <v>#N/A</v>
      </c>
      <c r="AL1891" s="17" t="e">
        <f t="shared" si="594"/>
        <v>#N/A</v>
      </c>
      <c r="AM1891" s="17" t="e">
        <f t="shared" si="595"/>
        <v>#N/A</v>
      </c>
      <c r="AN1891" s="17" t="e">
        <f t="shared" si="597"/>
        <v>#N/A</v>
      </c>
      <c r="AO1891" s="17" t="e">
        <f t="shared" si="598"/>
        <v>#N/A</v>
      </c>
      <c r="AP1891" s="17" t="e">
        <f t="shared" si="599"/>
        <v>#N/A</v>
      </c>
      <c r="AQ1891" s="17" t="e">
        <f t="shared" si="600"/>
        <v>#N/A</v>
      </c>
    </row>
    <row r="1892" spans="2:43" x14ac:dyDescent="0.45">
      <c r="B1892" t="e">
        <f>INDEX(RawData!$A$2:$A$1048576,MATCH(FmtData!$B$4+(ROW()-10),RawData!$A$2:$A$1048576,0))</f>
        <v>#N/A</v>
      </c>
      <c r="C18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2" s="7" t="e">
        <f>MID(INDEX(RawData!$B$2:$B$1048576, MATCH(FmtData!$B$4+(ROW()-10),RawData!$A$2:$A$1048576,0)),12,8)+$B$5/24</f>
        <v>#N/A</v>
      </c>
      <c r="E1892" s="8" t="e">
        <f>INDEX(RawData!$D$2:$D$1048576,MATCH(FmtData!$B$4+(ROW()-10),RawData!$A$2:$A$1048576,0))</f>
        <v>#N/A</v>
      </c>
      <c r="F1892" t="e">
        <f>INDEX(RawData!$D$2:$D$1048576,MATCH(FmtData!$B$4+(ROW()-10),RawData!$A$2:$A$1048576,0))</f>
        <v>#N/A</v>
      </c>
      <c r="G1892" t="e">
        <f>INDEX(RawData!E$2:E$1048576,MATCH(FmtData!$B$4+(ROW()-10),RawData!$A$2:$A$1048576,0))</f>
        <v>#N/A</v>
      </c>
      <c r="H1892" t="e">
        <f>INDEX(RawData!F$2:F$1048576,MATCH(FmtData!$B$4+(ROW()-10),RawData!$A$2:$A$1048576,0))</f>
        <v>#N/A</v>
      </c>
      <c r="I1892" t="e">
        <f>INDEX(RawData!G$2:G$1048576,MATCH(FmtData!$B$4+(ROW()-10),RawData!$A$2:$A$1048576,0))</f>
        <v>#N/A</v>
      </c>
      <c r="J1892" t="e">
        <f>INDEX(RawData!H$2:H$1048576,MATCH(FmtData!$B$4+(ROW()-10),RawData!$A$2:$A$1048576,0))</f>
        <v>#N/A</v>
      </c>
      <c r="K1892" t="e">
        <f>INDEX(RawData!I$2:I$1048576,MATCH(FmtData!$B$4+(ROW()-10),RawData!$A$2:$A$1048576,0))</f>
        <v>#N/A</v>
      </c>
      <c r="L1892" t="e">
        <f>INDEX(RawData!J$2:J$1048576,MATCH(FmtData!$B$4+(ROW()-10),RawData!$A$2:$A$1048576,0))</f>
        <v>#N/A</v>
      </c>
      <c r="M1892" t="e">
        <f>INDEX(RawData!K$2:K$1048576,MATCH(FmtData!$B$4+(ROW()-10),RawData!$A$2:$A$1048576,0))</f>
        <v>#N/A</v>
      </c>
      <c r="N1892" t="e">
        <f>INDEX(RawData!L$2:L$1048576,MATCH(FmtData!$B$4+(ROW()-10),RawData!$A$2:$A$1048576,0))</f>
        <v>#N/A</v>
      </c>
      <c r="O1892" t="e">
        <f>INDEX(RawData!M$2:M$1048576,MATCH(FmtData!$B$4+(ROW()-10),RawData!$A$2:$A$1048576,0))</f>
        <v>#N/A</v>
      </c>
      <c r="P1892" t="e">
        <f>INDEX(RawData!N$2:N$1048576,MATCH(FmtData!$B$4+(ROW()-10),RawData!$A$2:$A$1048576,0))</f>
        <v>#N/A</v>
      </c>
      <c r="Q1892" t="e">
        <f>INDEX(RawData!O$2:O$1048576,MATCH(FmtData!$B$4+(ROW()-10),RawData!$A$2:$A$1048576,0))</f>
        <v>#N/A</v>
      </c>
      <c r="R1892" s="8" t="e">
        <f>INDEX(RawData!P$2:P$1048576,MATCH(FmtData!$B$4+(ROW()-10),RawData!$A$2:$A$1048576,0))</f>
        <v>#N/A</v>
      </c>
      <c r="S1892" t="e">
        <f>INDEX(RawData!Q$2:Q$1048576,MATCH(FmtData!$B$4+(ROW()-10),RawData!$A$2:$A$1048576,0))</f>
        <v>#N/A</v>
      </c>
      <c r="T1892" s="8" t="e">
        <f>INDEX(RawData!R$2:R$1048576,MATCH(FmtData!$B$4+(ROW()-10),RawData!$A$2:$A$1048576,0))</f>
        <v>#N/A</v>
      </c>
      <c r="U1892" s="8" t="e">
        <f>INDEX(RawData!S$2:S$1048576,MATCH(FmtData!$B$4+(ROW()-10),RawData!$A$2:$A$1048576,0))</f>
        <v>#N/A</v>
      </c>
      <c r="V1892" s="8" t="e">
        <f>INDEX(RawData!T$2:T$1048576,MATCH(FmtData!$B$4+(ROW()-10),RawData!$A$2:$A$1048576,0))</f>
        <v>#N/A</v>
      </c>
      <c r="W1892" s="3" t="e">
        <f t="shared" si="582"/>
        <v>#N/A</v>
      </c>
      <c r="X1892" s="3" t="e">
        <f t="shared" si="583"/>
        <v>#N/A</v>
      </c>
      <c r="Y1892" s="8" t="e">
        <f t="shared" si="586"/>
        <v>#N/A</v>
      </c>
      <c r="Z1892" s="8" t="e">
        <f t="shared" si="587"/>
        <v>#N/A</v>
      </c>
      <c r="AA1892" s="3" t="e">
        <f t="shared" si="584"/>
        <v>#N/A</v>
      </c>
      <c r="AB1892" s="41">
        <v>2</v>
      </c>
      <c r="AC1892" s="42" t="str">
        <f t="shared" si="596"/>
        <v>Dilatometer</v>
      </c>
      <c r="AD1892" s="15" t="e">
        <f t="shared" si="585"/>
        <v>#N/A</v>
      </c>
      <c r="AE1892" s="15" t="e">
        <f t="shared" si="588"/>
        <v>#N/A</v>
      </c>
      <c r="AF1892" s="15" t="e">
        <f t="shared" si="589"/>
        <v>#N/A</v>
      </c>
      <c r="AG1892" s="15" t="e">
        <f t="shared" si="590"/>
        <v>#N/A</v>
      </c>
      <c r="AH1892" s="15" t="e">
        <f t="shared" si="601"/>
        <v>#N/A</v>
      </c>
      <c r="AI1892" s="17" t="e">
        <f t="shared" si="591"/>
        <v>#N/A</v>
      </c>
      <c r="AJ1892" s="17" t="e">
        <f t="shared" si="592"/>
        <v>#N/A</v>
      </c>
      <c r="AK1892" s="17" t="e">
        <f t="shared" si="593"/>
        <v>#N/A</v>
      </c>
      <c r="AL1892" s="17" t="e">
        <f t="shared" si="594"/>
        <v>#N/A</v>
      </c>
      <c r="AM1892" s="17" t="e">
        <f t="shared" si="595"/>
        <v>#N/A</v>
      </c>
      <c r="AN1892" s="17" t="e">
        <f t="shared" si="597"/>
        <v>#N/A</v>
      </c>
      <c r="AO1892" s="17" t="e">
        <f t="shared" si="598"/>
        <v>#N/A</v>
      </c>
      <c r="AP1892" s="17" t="e">
        <f t="shared" si="599"/>
        <v>#N/A</v>
      </c>
      <c r="AQ1892" s="17" t="e">
        <f t="shared" si="600"/>
        <v>#N/A</v>
      </c>
    </row>
    <row r="1893" spans="2:43" x14ac:dyDescent="0.45">
      <c r="B1893" t="e">
        <f>INDEX(RawData!$A$2:$A$1048576,MATCH(FmtData!$B$4+(ROW()-10),RawData!$A$2:$A$1048576,0))</f>
        <v>#N/A</v>
      </c>
      <c r="C18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3" s="7" t="e">
        <f>MID(INDEX(RawData!$B$2:$B$1048576, MATCH(FmtData!$B$4+(ROW()-10),RawData!$A$2:$A$1048576,0)),12,8)+$B$5/24</f>
        <v>#N/A</v>
      </c>
      <c r="E1893" s="8" t="e">
        <f>INDEX(RawData!$D$2:$D$1048576,MATCH(FmtData!$B$4+(ROW()-10),RawData!$A$2:$A$1048576,0))</f>
        <v>#N/A</v>
      </c>
      <c r="F1893" t="e">
        <f>INDEX(RawData!$D$2:$D$1048576,MATCH(FmtData!$B$4+(ROW()-10),RawData!$A$2:$A$1048576,0))</f>
        <v>#N/A</v>
      </c>
      <c r="G1893" t="e">
        <f>INDEX(RawData!E$2:E$1048576,MATCH(FmtData!$B$4+(ROW()-10),RawData!$A$2:$A$1048576,0))</f>
        <v>#N/A</v>
      </c>
      <c r="H1893" t="e">
        <f>INDEX(RawData!F$2:F$1048576,MATCH(FmtData!$B$4+(ROW()-10),RawData!$A$2:$A$1048576,0))</f>
        <v>#N/A</v>
      </c>
      <c r="I1893" t="e">
        <f>INDEX(RawData!G$2:G$1048576,MATCH(FmtData!$B$4+(ROW()-10),RawData!$A$2:$A$1048576,0))</f>
        <v>#N/A</v>
      </c>
      <c r="J1893" t="e">
        <f>INDEX(RawData!H$2:H$1048576,MATCH(FmtData!$B$4+(ROW()-10),RawData!$A$2:$A$1048576,0))</f>
        <v>#N/A</v>
      </c>
      <c r="K1893" t="e">
        <f>INDEX(RawData!I$2:I$1048576,MATCH(FmtData!$B$4+(ROW()-10),RawData!$A$2:$A$1048576,0))</f>
        <v>#N/A</v>
      </c>
      <c r="L1893" t="e">
        <f>INDEX(RawData!J$2:J$1048576,MATCH(FmtData!$B$4+(ROW()-10),RawData!$A$2:$A$1048576,0))</f>
        <v>#N/A</v>
      </c>
      <c r="M1893" t="e">
        <f>INDEX(RawData!K$2:K$1048576,MATCH(FmtData!$B$4+(ROW()-10),RawData!$A$2:$A$1048576,0))</f>
        <v>#N/A</v>
      </c>
      <c r="N1893" t="e">
        <f>INDEX(RawData!L$2:L$1048576,MATCH(FmtData!$B$4+(ROW()-10),RawData!$A$2:$A$1048576,0))</f>
        <v>#N/A</v>
      </c>
      <c r="O1893" t="e">
        <f>INDEX(RawData!M$2:M$1048576,MATCH(FmtData!$B$4+(ROW()-10),RawData!$A$2:$A$1048576,0))</f>
        <v>#N/A</v>
      </c>
      <c r="P1893" t="e">
        <f>INDEX(RawData!N$2:N$1048576,MATCH(FmtData!$B$4+(ROW()-10),RawData!$A$2:$A$1048576,0))</f>
        <v>#N/A</v>
      </c>
      <c r="Q1893" t="e">
        <f>INDEX(RawData!O$2:O$1048576,MATCH(FmtData!$B$4+(ROW()-10),RawData!$A$2:$A$1048576,0))</f>
        <v>#N/A</v>
      </c>
      <c r="R1893" s="8" t="e">
        <f>INDEX(RawData!P$2:P$1048576,MATCH(FmtData!$B$4+(ROW()-10),RawData!$A$2:$A$1048576,0))</f>
        <v>#N/A</v>
      </c>
      <c r="S1893" t="e">
        <f>INDEX(RawData!Q$2:Q$1048576,MATCH(FmtData!$B$4+(ROW()-10),RawData!$A$2:$A$1048576,0))</f>
        <v>#N/A</v>
      </c>
      <c r="T1893" s="8" t="e">
        <f>INDEX(RawData!R$2:R$1048576,MATCH(FmtData!$B$4+(ROW()-10),RawData!$A$2:$A$1048576,0))</f>
        <v>#N/A</v>
      </c>
      <c r="U1893" s="8" t="e">
        <f>INDEX(RawData!S$2:S$1048576,MATCH(FmtData!$B$4+(ROW()-10),RawData!$A$2:$A$1048576,0))</f>
        <v>#N/A</v>
      </c>
      <c r="V1893" s="8" t="e">
        <f>INDEX(RawData!T$2:T$1048576,MATCH(FmtData!$B$4+(ROW()-10),RawData!$A$2:$A$1048576,0))</f>
        <v>#N/A</v>
      </c>
      <c r="W1893" s="3" t="e">
        <f t="shared" si="582"/>
        <v>#N/A</v>
      </c>
      <c r="X1893" s="3" t="e">
        <f t="shared" si="583"/>
        <v>#N/A</v>
      </c>
      <c r="Y1893" s="8" t="e">
        <f t="shared" si="586"/>
        <v>#N/A</v>
      </c>
      <c r="Z1893" s="8" t="e">
        <f t="shared" si="587"/>
        <v>#N/A</v>
      </c>
      <c r="AA1893" s="3" t="e">
        <f t="shared" si="584"/>
        <v>#N/A</v>
      </c>
      <c r="AB1893" s="41">
        <v>2</v>
      </c>
      <c r="AC1893" s="42" t="str">
        <f t="shared" si="596"/>
        <v>Dilatometer</v>
      </c>
      <c r="AD1893" s="15" t="e">
        <f t="shared" si="585"/>
        <v>#N/A</v>
      </c>
      <c r="AE1893" s="15" t="e">
        <f t="shared" si="588"/>
        <v>#N/A</v>
      </c>
      <c r="AF1893" s="15" t="e">
        <f t="shared" si="589"/>
        <v>#N/A</v>
      </c>
      <c r="AG1893" s="15" t="e">
        <f t="shared" si="590"/>
        <v>#N/A</v>
      </c>
      <c r="AH1893" s="15" t="e">
        <f t="shared" si="601"/>
        <v>#N/A</v>
      </c>
      <c r="AI1893" s="17" t="e">
        <f t="shared" si="591"/>
        <v>#N/A</v>
      </c>
      <c r="AJ1893" s="17" t="e">
        <f t="shared" si="592"/>
        <v>#N/A</v>
      </c>
      <c r="AK1893" s="17" t="e">
        <f t="shared" si="593"/>
        <v>#N/A</v>
      </c>
      <c r="AL1893" s="17" t="e">
        <f t="shared" si="594"/>
        <v>#N/A</v>
      </c>
      <c r="AM1893" s="17" t="e">
        <f t="shared" si="595"/>
        <v>#N/A</v>
      </c>
      <c r="AN1893" s="17" t="e">
        <f t="shared" si="597"/>
        <v>#N/A</v>
      </c>
      <c r="AO1893" s="17" t="e">
        <f t="shared" si="598"/>
        <v>#N/A</v>
      </c>
      <c r="AP1893" s="17" t="e">
        <f t="shared" si="599"/>
        <v>#N/A</v>
      </c>
      <c r="AQ1893" s="17" t="e">
        <f t="shared" si="600"/>
        <v>#N/A</v>
      </c>
    </row>
    <row r="1894" spans="2:43" x14ac:dyDescent="0.45">
      <c r="B1894" t="e">
        <f>INDEX(RawData!$A$2:$A$1048576,MATCH(FmtData!$B$4+(ROW()-10),RawData!$A$2:$A$1048576,0))</f>
        <v>#N/A</v>
      </c>
      <c r="C18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4" s="7" t="e">
        <f>MID(INDEX(RawData!$B$2:$B$1048576, MATCH(FmtData!$B$4+(ROW()-10),RawData!$A$2:$A$1048576,0)),12,8)+$B$5/24</f>
        <v>#N/A</v>
      </c>
      <c r="E1894" s="8" t="e">
        <f>INDEX(RawData!$D$2:$D$1048576,MATCH(FmtData!$B$4+(ROW()-10),RawData!$A$2:$A$1048576,0))</f>
        <v>#N/A</v>
      </c>
      <c r="F1894" t="e">
        <f>INDEX(RawData!$D$2:$D$1048576,MATCH(FmtData!$B$4+(ROW()-10),RawData!$A$2:$A$1048576,0))</f>
        <v>#N/A</v>
      </c>
      <c r="G1894" t="e">
        <f>INDEX(RawData!E$2:E$1048576,MATCH(FmtData!$B$4+(ROW()-10),RawData!$A$2:$A$1048576,0))</f>
        <v>#N/A</v>
      </c>
      <c r="H1894" t="e">
        <f>INDEX(RawData!F$2:F$1048576,MATCH(FmtData!$B$4+(ROW()-10),RawData!$A$2:$A$1048576,0))</f>
        <v>#N/A</v>
      </c>
      <c r="I1894" t="e">
        <f>INDEX(RawData!G$2:G$1048576,MATCH(FmtData!$B$4+(ROW()-10),RawData!$A$2:$A$1048576,0))</f>
        <v>#N/A</v>
      </c>
      <c r="J1894" t="e">
        <f>INDEX(RawData!H$2:H$1048576,MATCH(FmtData!$B$4+(ROW()-10),RawData!$A$2:$A$1048576,0))</f>
        <v>#N/A</v>
      </c>
      <c r="K1894" t="e">
        <f>INDEX(RawData!I$2:I$1048576,MATCH(FmtData!$B$4+(ROW()-10),RawData!$A$2:$A$1048576,0))</f>
        <v>#N/A</v>
      </c>
      <c r="L1894" t="e">
        <f>INDEX(RawData!J$2:J$1048576,MATCH(FmtData!$B$4+(ROW()-10),RawData!$A$2:$A$1048576,0))</f>
        <v>#N/A</v>
      </c>
      <c r="M1894" t="e">
        <f>INDEX(RawData!K$2:K$1048576,MATCH(FmtData!$B$4+(ROW()-10),RawData!$A$2:$A$1048576,0))</f>
        <v>#N/A</v>
      </c>
      <c r="N1894" t="e">
        <f>INDEX(RawData!L$2:L$1048576,MATCH(FmtData!$B$4+(ROW()-10),RawData!$A$2:$A$1048576,0))</f>
        <v>#N/A</v>
      </c>
      <c r="O1894" t="e">
        <f>INDEX(RawData!M$2:M$1048576,MATCH(FmtData!$B$4+(ROW()-10),RawData!$A$2:$A$1048576,0))</f>
        <v>#N/A</v>
      </c>
      <c r="P1894" t="e">
        <f>INDEX(RawData!N$2:N$1048576,MATCH(FmtData!$B$4+(ROW()-10),RawData!$A$2:$A$1048576,0))</f>
        <v>#N/A</v>
      </c>
      <c r="Q1894" t="e">
        <f>INDEX(RawData!O$2:O$1048576,MATCH(FmtData!$B$4+(ROW()-10),RawData!$A$2:$A$1048576,0))</f>
        <v>#N/A</v>
      </c>
      <c r="R1894" s="8" t="e">
        <f>INDEX(RawData!P$2:P$1048576,MATCH(FmtData!$B$4+(ROW()-10),RawData!$A$2:$A$1048576,0))</f>
        <v>#N/A</v>
      </c>
      <c r="S1894" t="e">
        <f>INDEX(RawData!Q$2:Q$1048576,MATCH(FmtData!$B$4+(ROW()-10),RawData!$A$2:$A$1048576,0))</f>
        <v>#N/A</v>
      </c>
      <c r="T1894" s="8" t="e">
        <f>INDEX(RawData!R$2:R$1048576,MATCH(FmtData!$B$4+(ROW()-10),RawData!$A$2:$A$1048576,0))</f>
        <v>#N/A</v>
      </c>
      <c r="U1894" s="8" t="e">
        <f>INDEX(RawData!S$2:S$1048576,MATCH(FmtData!$B$4+(ROW()-10),RawData!$A$2:$A$1048576,0))</f>
        <v>#N/A</v>
      </c>
      <c r="V1894" s="8" t="e">
        <f>INDEX(RawData!T$2:T$1048576,MATCH(FmtData!$B$4+(ROW()-10),RawData!$A$2:$A$1048576,0))</f>
        <v>#N/A</v>
      </c>
      <c r="W1894" s="3" t="e">
        <f t="shared" si="582"/>
        <v>#N/A</v>
      </c>
      <c r="X1894" s="3" t="e">
        <f t="shared" si="583"/>
        <v>#N/A</v>
      </c>
      <c r="Y1894" s="8" t="e">
        <f t="shared" si="586"/>
        <v>#N/A</v>
      </c>
      <c r="Z1894" s="8" t="e">
        <f t="shared" si="587"/>
        <v>#N/A</v>
      </c>
      <c r="AA1894" s="3" t="e">
        <f t="shared" si="584"/>
        <v>#N/A</v>
      </c>
      <c r="AB1894" s="41">
        <v>2</v>
      </c>
      <c r="AC1894" s="42" t="str">
        <f t="shared" si="596"/>
        <v>Dilatometer</v>
      </c>
      <c r="AD1894" s="15" t="e">
        <f t="shared" si="585"/>
        <v>#N/A</v>
      </c>
      <c r="AE1894" s="15" t="e">
        <f t="shared" si="588"/>
        <v>#N/A</v>
      </c>
      <c r="AF1894" s="15" t="e">
        <f t="shared" si="589"/>
        <v>#N/A</v>
      </c>
      <c r="AG1894" s="15" t="e">
        <f t="shared" si="590"/>
        <v>#N/A</v>
      </c>
      <c r="AH1894" s="15" t="e">
        <f t="shared" si="601"/>
        <v>#N/A</v>
      </c>
      <c r="AI1894" s="17" t="e">
        <f t="shared" si="591"/>
        <v>#N/A</v>
      </c>
      <c r="AJ1894" s="17" t="e">
        <f t="shared" si="592"/>
        <v>#N/A</v>
      </c>
      <c r="AK1894" s="17" t="e">
        <f t="shared" si="593"/>
        <v>#N/A</v>
      </c>
      <c r="AL1894" s="17" t="e">
        <f t="shared" si="594"/>
        <v>#N/A</v>
      </c>
      <c r="AM1894" s="17" t="e">
        <f t="shared" si="595"/>
        <v>#N/A</v>
      </c>
      <c r="AN1894" s="17" t="e">
        <f t="shared" si="597"/>
        <v>#N/A</v>
      </c>
      <c r="AO1894" s="17" t="e">
        <f t="shared" si="598"/>
        <v>#N/A</v>
      </c>
      <c r="AP1894" s="17" t="e">
        <f t="shared" si="599"/>
        <v>#N/A</v>
      </c>
      <c r="AQ1894" s="17" t="e">
        <f t="shared" si="600"/>
        <v>#N/A</v>
      </c>
    </row>
    <row r="1895" spans="2:43" x14ac:dyDescent="0.45">
      <c r="B1895" t="e">
        <f>INDEX(RawData!$A$2:$A$1048576,MATCH(FmtData!$B$4+(ROW()-10),RawData!$A$2:$A$1048576,0))</f>
        <v>#N/A</v>
      </c>
      <c r="C18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5" s="7" t="e">
        <f>MID(INDEX(RawData!$B$2:$B$1048576, MATCH(FmtData!$B$4+(ROW()-10),RawData!$A$2:$A$1048576,0)),12,8)+$B$5/24</f>
        <v>#N/A</v>
      </c>
      <c r="E1895" s="8" t="e">
        <f>INDEX(RawData!$D$2:$D$1048576,MATCH(FmtData!$B$4+(ROW()-10),RawData!$A$2:$A$1048576,0))</f>
        <v>#N/A</v>
      </c>
      <c r="F1895" t="e">
        <f>INDEX(RawData!$D$2:$D$1048576,MATCH(FmtData!$B$4+(ROW()-10),RawData!$A$2:$A$1048576,0))</f>
        <v>#N/A</v>
      </c>
      <c r="G1895" t="e">
        <f>INDEX(RawData!E$2:E$1048576,MATCH(FmtData!$B$4+(ROW()-10),RawData!$A$2:$A$1048576,0))</f>
        <v>#N/A</v>
      </c>
      <c r="H1895" t="e">
        <f>INDEX(RawData!F$2:F$1048576,MATCH(FmtData!$B$4+(ROW()-10),RawData!$A$2:$A$1048576,0))</f>
        <v>#N/A</v>
      </c>
      <c r="I1895" t="e">
        <f>INDEX(RawData!G$2:G$1048576,MATCH(FmtData!$B$4+(ROW()-10),RawData!$A$2:$A$1048576,0))</f>
        <v>#N/A</v>
      </c>
      <c r="J1895" t="e">
        <f>INDEX(RawData!H$2:H$1048576,MATCH(FmtData!$B$4+(ROW()-10),RawData!$A$2:$A$1048576,0))</f>
        <v>#N/A</v>
      </c>
      <c r="K1895" t="e">
        <f>INDEX(RawData!I$2:I$1048576,MATCH(FmtData!$B$4+(ROW()-10),RawData!$A$2:$A$1048576,0))</f>
        <v>#N/A</v>
      </c>
      <c r="L1895" t="e">
        <f>INDEX(RawData!J$2:J$1048576,MATCH(FmtData!$B$4+(ROW()-10),RawData!$A$2:$A$1048576,0))</f>
        <v>#N/A</v>
      </c>
      <c r="M1895" t="e">
        <f>INDEX(RawData!K$2:K$1048576,MATCH(FmtData!$B$4+(ROW()-10),RawData!$A$2:$A$1048576,0))</f>
        <v>#N/A</v>
      </c>
      <c r="N1895" t="e">
        <f>INDEX(RawData!L$2:L$1048576,MATCH(FmtData!$B$4+(ROW()-10),RawData!$A$2:$A$1048576,0))</f>
        <v>#N/A</v>
      </c>
      <c r="O1895" t="e">
        <f>INDEX(RawData!M$2:M$1048576,MATCH(FmtData!$B$4+(ROW()-10),RawData!$A$2:$A$1048576,0))</f>
        <v>#N/A</v>
      </c>
      <c r="P1895" t="e">
        <f>INDEX(RawData!N$2:N$1048576,MATCH(FmtData!$B$4+(ROW()-10),RawData!$A$2:$A$1048576,0))</f>
        <v>#N/A</v>
      </c>
      <c r="Q1895" t="e">
        <f>INDEX(RawData!O$2:O$1048576,MATCH(FmtData!$B$4+(ROW()-10),RawData!$A$2:$A$1048576,0))</f>
        <v>#N/A</v>
      </c>
      <c r="R1895" s="8" t="e">
        <f>INDEX(RawData!P$2:P$1048576,MATCH(FmtData!$B$4+(ROW()-10),RawData!$A$2:$A$1048576,0))</f>
        <v>#N/A</v>
      </c>
      <c r="S1895" t="e">
        <f>INDEX(RawData!Q$2:Q$1048576,MATCH(FmtData!$B$4+(ROW()-10),RawData!$A$2:$A$1048576,0))</f>
        <v>#N/A</v>
      </c>
      <c r="T1895" s="8" t="e">
        <f>INDEX(RawData!R$2:R$1048576,MATCH(FmtData!$B$4+(ROW()-10),RawData!$A$2:$A$1048576,0))</f>
        <v>#N/A</v>
      </c>
      <c r="U1895" s="8" t="e">
        <f>INDEX(RawData!S$2:S$1048576,MATCH(FmtData!$B$4+(ROW()-10),RawData!$A$2:$A$1048576,0))</f>
        <v>#N/A</v>
      </c>
      <c r="V1895" s="8" t="e">
        <f>INDEX(RawData!T$2:T$1048576,MATCH(FmtData!$B$4+(ROW()-10),RawData!$A$2:$A$1048576,0))</f>
        <v>#N/A</v>
      </c>
      <c r="W1895" s="3" t="e">
        <f t="shared" si="582"/>
        <v>#N/A</v>
      </c>
      <c r="X1895" s="3" t="e">
        <f t="shared" si="583"/>
        <v>#N/A</v>
      </c>
      <c r="Y1895" s="8" t="e">
        <f t="shared" si="586"/>
        <v>#N/A</v>
      </c>
      <c r="Z1895" s="8" t="e">
        <f t="shared" si="587"/>
        <v>#N/A</v>
      </c>
      <c r="AA1895" s="3" t="e">
        <f t="shared" si="584"/>
        <v>#N/A</v>
      </c>
      <c r="AB1895" s="41">
        <v>2</v>
      </c>
      <c r="AC1895" s="42" t="str">
        <f t="shared" si="596"/>
        <v>Dilatometer</v>
      </c>
      <c r="AD1895" s="15" t="e">
        <f t="shared" si="585"/>
        <v>#N/A</v>
      </c>
      <c r="AE1895" s="15" t="e">
        <f t="shared" si="588"/>
        <v>#N/A</v>
      </c>
      <c r="AF1895" s="15" t="e">
        <f t="shared" si="589"/>
        <v>#N/A</v>
      </c>
      <c r="AG1895" s="15" t="e">
        <f t="shared" si="590"/>
        <v>#N/A</v>
      </c>
      <c r="AH1895" s="15" t="e">
        <f t="shared" si="601"/>
        <v>#N/A</v>
      </c>
      <c r="AI1895" s="17" t="e">
        <f t="shared" si="591"/>
        <v>#N/A</v>
      </c>
      <c r="AJ1895" s="17" t="e">
        <f t="shared" si="592"/>
        <v>#N/A</v>
      </c>
      <c r="AK1895" s="17" t="e">
        <f t="shared" si="593"/>
        <v>#N/A</v>
      </c>
      <c r="AL1895" s="17" t="e">
        <f t="shared" si="594"/>
        <v>#N/A</v>
      </c>
      <c r="AM1895" s="17" t="e">
        <f t="shared" si="595"/>
        <v>#N/A</v>
      </c>
      <c r="AN1895" s="17" t="e">
        <f t="shared" si="597"/>
        <v>#N/A</v>
      </c>
      <c r="AO1895" s="17" t="e">
        <f t="shared" si="598"/>
        <v>#N/A</v>
      </c>
      <c r="AP1895" s="17" t="e">
        <f t="shared" si="599"/>
        <v>#N/A</v>
      </c>
      <c r="AQ1895" s="17" t="e">
        <f t="shared" si="600"/>
        <v>#N/A</v>
      </c>
    </row>
    <row r="1896" spans="2:43" x14ac:dyDescent="0.45">
      <c r="B1896" t="e">
        <f>INDEX(RawData!$A$2:$A$1048576,MATCH(FmtData!$B$4+(ROW()-10),RawData!$A$2:$A$1048576,0))</f>
        <v>#N/A</v>
      </c>
      <c r="C18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6" s="7" t="e">
        <f>MID(INDEX(RawData!$B$2:$B$1048576, MATCH(FmtData!$B$4+(ROW()-10),RawData!$A$2:$A$1048576,0)),12,8)+$B$5/24</f>
        <v>#N/A</v>
      </c>
      <c r="E1896" s="8" t="e">
        <f>INDEX(RawData!$D$2:$D$1048576,MATCH(FmtData!$B$4+(ROW()-10),RawData!$A$2:$A$1048576,0))</f>
        <v>#N/A</v>
      </c>
      <c r="F1896" t="e">
        <f>INDEX(RawData!$D$2:$D$1048576,MATCH(FmtData!$B$4+(ROW()-10),RawData!$A$2:$A$1048576,0))</f>
        <v>#N/A</v>
      </c>
      <c r="G1896" t="e">
        <f>INDEX(RawData!E$2:E$1048576,MATCH(FmtData!$B$4+(ROW()-10),RawData!$A$2:$A$1048576,0))</f>
        <v>#N/A</v>
      </c>
      <c r="H1896" t="e">
        <f>INDEX(RawData!F$2:F$1048576,MATCH(FmtData!$B$4+(ROW()-10),RawData!$A$2:$A$1048576,0))</f>
        <v>#N/A</v>
      </c>
      <c r="I1896" t="e">
        <f>INDEX(RawData!G$2:G$1048576,MATCH(FmtData!$B$4+(ROW()-10),RawData!$A$2:$A$1048576,0))</f>
        <v>#N/A</v>
      </c>
      <c r="J1896" t="e">
        <f>INDEX(RawData!H$2:H$1048576,MATCH(FmtData!$B$4+(ROW()-10),RawData!$A$2:$A$1048576,0))</f>
        <v>#N/A</v>
      </c>
      <c r="K1896" t="e">
        <f>INDEX(RawData!I$2:I$1048576,MATCH(FmtData!$B$4+(ROW()-10),RawData!$A$2:$A$1048576,0))</f>
        <v>#N/A</v>
      </c>
      <c r="L1896" t="e">
        <f>INDEX(RawData!J$2:J$1048576,MATCH(FmtData!$B$4+(ROW()-10),RawData!$A$2:$A$1048576,0))</f>
        <v>#N/A</v>
      </c>
      <c r="M1896" t="e">
        <f>INDEX(RawData!K$2:K$1048576,MATCH(FmtData!$B$4+(ROW()-10),RawData!$A$2:$A$1048576,0))</f>
        <v>#N/A</v>
      </c>
      <c r="N1896" t="e">
        <f>INDEX(RawData!L$2:L$1048576,MATCH(FmtData!$B$4+(ROW()-10),RawData!$A$2:$A$1048576,0))</f>
        <v>#N/A</v>
      </c>
      <c r="O1896" t="e">
        <f>INDEX(RawData!M$2:M$1048576,MATCH(FmtData!$B$4+(ROW()-10),RawData!$A$2:$A$1048576,0))</f>
        <v>#N/A</v>
      </c>
      <c r="P1896" t="e">
        <f>INDEX(RawData!N$2:N$1048576,MATCH(FmtData!$B$4+(ROW()-10),RawData!$A$2:$A$1048576,0))</f>
        <v>#N/A</v>
      </c>
      <c r="Q1896" t="e">
        <f>INDEX(RawData!O$2:O$1048576,MATCH(FmtData!$B$4+(ROW()-10),RawData!$A$2:$A$1048576,0))</f>
        <v>#N/A</v>
      </c>
      <c r="R1896" s="8" t="e">
        <f>INDEX(RawData!P$2:P$1048576,MATCH(FmtData!$B$4+(ROW()-10),RawData!$A$2:$A$1048576,0))</f>
        <v>#N/A</v>
      </c>
      <c r="S1896" t="e">
        <f>INDEX(RawData!Q$2:Q$1048576,MATCH(FmtData!$B$4+(ROW()-10),RawData!$A$2:$A$1048576,0))</f>
        <v>#N/A</v>
      </c>
      <c r="T1896" s="8" t="e">
        <f>INDEX(RawData!R$2:R$1048576,MATCH(FmtData!$B$4+(ROW()-10),RawData!$A$2:$A$1048576,0))</f>
        <v>#N/A</v>
      </c>
      <c r="U1896" s="8" t="e">
        <f>INDEX(RawData!S$2:S$1048576,MATCH(FmtData!$B$4+(ROW()-10),RawData!$A$2:$A$1048576,0))</f>
        <v>#N/A</v>
      </c>
      <c r="V1896" s="8" t="e">
        <f>INDEX(RawData!T$2:T$1048576,MATCH(FmtData!$B$4+(ROW()-10),RawData!$A$2:$A$1048576,0))</f>
        <v>#N/A</v>
      </c>
      <c r="W1896" s="3" t="e">
        <f t="shared" si="582"/>
        <v>#N/A</v>
      </c>
      <c r="X1896" s="3" t="e">
        <f t="shared" si="583"/>
        <v>#N/A</v>
      </c>
      <c r="Y1896" s="8" t="e">
        <f t="shared" si="586"/>
        <v>#N/A</v>
      </c>
      <c r="Z1896" s="8" t="e">
        <f t="shared" si="587"/>
        <v>#N/A</v>
      </c>
      <c r="AA1896" s="3" t="e">
        <f t="shared" si="584"/>
        <v>#N/A</v>
      </c>
      <c r="AB1896" s="41">
        <v>2</v>
      </c>
      <c r="AC1896" s="42" t="str">
        <f t="shared" si="596"/>
        <v>Dilatometer</v>
      </c>
      <c r="AD1896" s="15" t="e">
        <f t="shared" si="585"/>
        <v>#N/A</v>
      </c>
      <c r="AE1896" s="15" t="e">
        <f t="shared" si="588"/>
        <v>#N/A</v>
      </c>
      <c r="AF1896" s="15" t="e">
        <f t="shared" si="589"/>
        <v>#N/A</v>
      </c>
      <c r="AG1896" s="15" t="e">
        <f t="shared" si="590"/>
        <v>#N/A</v>
      </c>
      <c r="AH1896" s="15" t="e">
        <f t="shared" si="601"/>
        <v>#N/A</v>
      </c>
      <c r="AI1896" s="17" t="e">
        <f t="shared" si="591"/>
        <v>#N/A</v>
      </c>
      <c r="AJ1896" s="17" t="e">
        <f t="shared" si="592"/>
        <v>#N/A</v>
      </c>
      <c r="AK1896" s="17" t="e">
        <f t="shared" si="593"/>
        <v>#N/A</v>
      </c>
      <c r="AL1896" s="17" t="e">
        <f t="shared" si="594"/>
        <v>#N/A</v>
      </c>
      <c r="AM1896" s="17" t="e">
        <f t="shared" si="595"/>
        <v>#N/A</v>
      </c>
      <c r="AN1896" s="17" t="e">
        <f t="shared" si="597"/>
        <v>#N/A</v>
      </c>
      <c r="AO1896" s="17" t="e">
        <f t="shared" si="598"/>
        <v>#N/A</v>
      </c>
      <c r="AP1896" s="17" t="e">
        <f t="shared" si="599"/>
        <v>#N/A</v>
      </c>
      <c r="AQ1896" s="17" t="e">
        <f t="shared" si="600"/>
        <v>#N/A</v>
      </c>
    </row>
    <row r="1897" spans="2:43" x14ac:dyDescent="0.45">
      <c r="B1897" t="e">
        <f>INDEX(RawData!$A$2:$A$1048576,MATCH(FmtData!$B$4+(ROW()-10),RawData!$A$2:$A$1048576,0))</f>
        <v>#N/A</v>
      </c>
      <c r="C18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7" s="7" t="e">
        <f>MID(INDEX(RawData!$B$2:$B$1048576, MATCH(FmtData!$B$4+(ROW()-10),RawData!$A$2:$A$1048576,0)),12,8)+$B$5/24</f>
        <v>#N/A</v>
      </c>
      <c r="E1897" s="8" t="e">
        <f>INDEX(RawData!$D$2:$D$1048576,MATCH(FmtData!$B$4+(ROW()-10),RawData!$A$2:$A$1048576,0))</f>
        <v>#N/A</v>
      </c>
      <c r="F1897" t="e">
        <f>INDEX(RawData!$D$2:$D$1048576,MATCH(FmtData!$B$4+(ROW()-10),RawData!$A$2:$A$1048576,0))</f>
        <v>#N/A</v>
      </c>
      <c r="G1897" t="e">
        <f>INDEX(RawData!E$2:E$1048576,MATCH(FmtData!$B$4+(ROW()-10),RawData!$A$2:$A$1048576,0))</f>
        <v>#N/A</v>
      </c>
      <c r="H1897" t="e">
        <f>INDEX(RawData!F$2:F$1048576,MATCH(FmtData!$B$4+(ROW()-10),RawData!$A$2:$A$1048576,0))</f>
        <v>#N/A</v>
      </c>
      <c r="I1897" t="e">
        <f>INDEX(RawData!G$2:G$1048576,MATCH(FmtData!$B$4+(ROW()-10),RawData!$A$2:$A$1048576,0))</f>
        <v>#N/A</v>
      </c>
      <c r="J1897" t="e">
        <f>INDEX(RawData!H$2:H$1048576,MATCH(FmtData!$B$4+(ROW()-10),RawData!$A$2:$A$1048576,0))</f>
        <v>#N/A</v>
      </c>
      <c r="K1897" t="e">
        <f>INDEX(RawData!I$2:I$1048576,MATCH(FmtData!$B$4+(ROW()-10),RawData!$A$2:$A$1048576,0))</f>
        <v>#N/A</v>
      </c>
      <c r="L1897" t="e">
        <f>INDEX(RawData!J$2:J$1048576,MATCH(FmtData!$B$4+(ROW()-10),RawData!$A$2:$A$1048576,0))</f>
        <v>#N/A</v>
      </c>
      <c r="M1897" t="e">
        <f>INDEX(RawData!K$2:K$1048576,MATCH(FmtData!$B$4+(ROW()-10),RawData!$A$2:$A$1048576,0))</f>
        <v>#N/A</v>
      </c>
      <c r="N1897" t="e">
        <f>INDEX(RawData!L$2:L$1048576,MATCH(FmtData!$B$4+(ROW()-10),RawData!$A$2:$A$1048576,0))</f>
        <v>#N/A</v>
      </c>
      <c r="O1897" t="e">
        <f>INDEX(RawData!M$2:M$1048576,MATCH(FmtData!$B$4+(ROW()-10),RawData!$A$2:$A$1048576,0))</f>
        <v>#N/A</v>
      </c>
      <c r="P1897" t="e">
        <f>INDEX(RawData!N$2:N$1048576,MATCH(FmtData!$B$4+(ROW()-10),RawData!$A$2:$A$1048576,0))</f>
        <v>#N/A</v>
      </c>
      <c r="Q1897" t="e">
        <f>INDEX(RawData!O$2:O$1048576,MATCH(FmtData!$B$4+(ROW()-10),RawData!$A$2:$A$1048576,0))</f>
        <v>#N/A</v>
      </c>
      <c r="R1897" s="8" t="e">
        <f>INDEX(RawData!P$2:P$1048576,MATCH(FmtData!$B$4+(ROW()-10),RawData!$A$2:$A$1048576,0))</f>
        <v>#N/A</v>
      </c>
      <c r="S1897" t="e">
        <f>INDEX(RawData!Q$2:Q$1048576,MATCH(FmtData!$B$4+(ROW()-10),RawData!$A$2:$A$1048576,0))</f>
        <v>#N/A</v>
      </c>
      <c r="T1897" s="8" t="e">
        <f>INDEX(RawData!R$2:R$1048576,MATCH(FmtData!$B$4+(ROW()-10),RawData!$A$2:$A$1048576,0))</f>
        <v>#N/A</v>
      </c>
      <c r="U1897" s="8" t="e">
        <f>INDEX(RawData!S$2:S$1048576,MATCH(FmtData!$B$4+(ROW()-10),RawData!$A$2:$A$1048576,0))</f>
        <v>#N/A</v>
      </c>
      <c r="V1897" s="8" t="e">
        <f>INDEX(RawData!T$2:T$1048576,MATCH(FmtData!$B$4+(ROW()-10),RawData!$A$2:$A$1048576,0))</f>
        <v>#N/A</v>
      </c>
      <c r="W1897" s="3" t="e">
        <f t="shared" si="582"/>
        <v>#N/A</v>
      </c>
      <c r="X1897" s="3" t="e">
        <f t="shared" si="583"/>
        <v>#N/A</v>
      </c>
      <c r="Y1897" s="8" t="e">
        <f t="shared" si="586"/>
        <v>#N/A</v>
      </c>
      <c r="Z1897" s="8" t="e">
        <f t="shared" si="587"/>
        <v>#N/A</v>
      </c>
      <c r="AA1897" s="3" t="e">
        <f t="shared" si="584"/>
        <v>#N/A</v>
      </c>
      <c r="AB1897" s="41">
        <v>2</v>
      </c>
      <c r="AC1897" s="42" t="str">
        <f t="shared" si="596"/>
        <v>Dilatometer</v>
      </c>
      <c r="AD1897" s="15" t="e">
        <f t="shared" si="585"/>
        <v>#N/A</v>
      </c>
      <c r="AE1897" s="15" t="e">
        <f t="shared" si="588"/>
        <v>#N/A</v>
      </c>
      <c r="AF1897" s="15" t="e">
        <f t="shared" si="589"/>
        <v>#N/A</v>
      </c>
      <c r="AG1897" s="15" t="e">
        <f t="shared" si="590"/>
        <v>#N/A</v>
      </c>
      <c r="AH1897" s="15" t="e">
        <f t="shared" si="601"/>
        <v>#N/A</v>
      </c>
      <c r="AI1897" s="17" t="e">
        <f t="shared" si="591"/>
        <v>#N/A</v>
      </c>
      <c r="AJ1897" s="17" t="e">
        <f t="shared" si="592"/>
        <v>#N/A</v>
      </c>
      <c r="AK1897" s="17" t="e">
        <f t="shared" si="593"/>
        <v>#N/A</v>
      </c>
      <c r="AL1897" s="17" t="e">
        <f t="shared" si="594"/>
        <v>#N/A</v>
      </c>
      <c r="AM1897" s="17" t="e">
        <f t="shared" si="595"/>
        <v>#N/A</v>
      </c>
      <c r="AN1897" s="17" t="e">
        <f t="shared" si="597"/>
        <v>#N/A</v>
      </c>
      <c r="AO1897" s="17" t="e">
        <f t="shared" si="598"/>
        <v>#N/A</v>
      </c>
      <c r="AP1897" s="17" t="e">
        <f t="shared" si="599"/>
        <v>#N/A</v>
      </c>
      <c r="AQ1897" s="17" t="e">
        <f t="shared" si="600"/>
        <v>#N/A</v>
      </c>
    </row>
    <row r="1898" spans="2:43" x14ac:dyDescent="0.45">
      <c r="B1898" t="e">
        <f>INDEX(RawData!$A$2:$A$1048576,MATCH(FmtData!$B$4+(ROW()-10),RawData!$A$2:$A$1048576,0))</f>
        <v>#N/A</v>
      </c>
      <c r="C18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8" s="7" t="e">
        <f>MID(INDEX(RawData!$B$2:$B$1048576, MATCH(FmtData!$B$4+(ROW()-10),RawData!$A$2:$A$1048576,0)),12,8)+$B$5/24</f>
        <v>#N/A</v>
      </c>
      <c r="E1898" s="8" t="e">
        <f>INDEX(RawData!$D$2:$D$1048576,MATCH(FmtData!$B$4+(ROW()-10),RawData!$A$2:$A$1048576,0))</f>
        <v>#N/A</v>
      </c>
      <c r="F1898" t="e">
        <f>INDEX(RawData!$D$2:$D$1048576,MATCH(FmtData!$B$4+(ROW()-10),RawData!$A$2:$A$1048576,0))</f>
        <v>#N/A</v>
      </c>
      <c r="G1898" t="e">
        <f>INDEX(RawData!E$2:E$1048576,MATCH(FmtData!$B$4+(ROW()-10),RawData!$A$2:$A$1048576,0))</f>
        <v>#N/A</v>
      </c>
      <c r="H1898" t="e">
        <f>INDEX(RawData!F$2:F$1048576,MATCH(FmtData!$B$4+(ROW()-10),RawData!$A$2:$A$1048576,0))</f>
        <v>#N/A</v>
      </c>
      <c r="I1898" t="e">
        <f>INDEX(RawData!G$2:G$1048576,MATCH(FmtData!$B$4+(ROW()-10),RawData!$A$2:$A$1048576,0))</f>
        <v>#N/A</v>
      </c>
      <c r="J1898" t="e">
        <f>INDEX(RawData!H$2:H$1048576,MATCH(FmtData!$B$4+(ROW()-10),RawData!$A$2:$A$1048576,0))</f>
        <v>#N/A</v>
      </c>
      <c r="K1898" t="e">
        <f>INDEX(RawData!I$2:I$1048576,MATCH(FmtData!$B$4+(ROW()-10),RawData!$A$2:$A$1048576,0))</f>
        <v>#N/A</v>
      </c>
      <c r="L1898" t="e">
        <f>INDEX(RawData!J$2:J$1048576,MATCH(FmtData!$B$4+(ROW()-10),RawData!$A$2:$A$1048576,0))</f>
        <v>#N/A</v>
      </c>
      <c r="M1898" t="e">
        <f>INDEX(RawData!K$2:K$1048576,MATCH(FmtData!$B$4+(ROW()-10),RawData!$A$2:$A$1048576,0))</f>
        <v>#N/A</v>
      </c>
      <c r="N1898" t="e">
        <f>INDEX(RawData!L$2:L$1048576,MATCH(FmtData!$B$4+(ROW()-10),RawData!$A$2:$A$1048576,0))</f>
        <v>#N/A</v>
      </c>
      <c r="O1898" t="e">
        <f>INDEX(RawData!M$2:M$1048576,MATCH(FmtData!$B$4+(ROW()-10),RawData!$A$2:$A$1048576,0))</f>
        <v>#N/A</v>
      </c>
      <c r="P1898" t="e">
        <f>INDEX(RawData!N$2:N$1048576,MATCH(FmtData!$B$4+(ROW()-10),RawData!$A$2:$A$1048576,0))</f>
        <v>#N/A</v>
      </c>
      <c r="Q1898" t="e">
        <f>INDEX(RawData!O$2:O$1048576,MATCH(FmtData!$B$4+(ROW()-10),RawData!$A$2:$A$1048576,0))</f>
        <v>#N/A</v>
      </c>
      <c r="R1898" s="8" t="e">
        <f>INDEX(RawData!P$2:P$1048576,MATCH(FmtData!$B$4+(ROW()-10),RawData!$A$2:$A$1048576,0))</f>
        <v>#N/A</v>
      </c>
      <c r="S1898" t="e">
        <f>INDEX(RawData!Q$2:Q$1048576,MATCH(FmtData!$B$4+(ROW()-10),RawData!$A$2:$A$1048576,0))</f>
        <v>#N/A</v>
      </c>
      <c r="T1898" s="8" t="e">
        <f>INDEX(RawData!R$2:R$1048576,MATCH(FmtData!$B$4+(ROW()-10),RawData!$A$2:$A$1048576,0))</f>
        <v>#N/A</v>
      </c>
      <c r="U1898" s="8" t="e">
        <f>INDEX(RawData!S$2:S$1048576,MATCH(FmtData!$B$4+(ROW()-10),RawData!$A$2:$A$1048576,0))</f>
        <v>#N/A</v>
      </c>
      <c r="V1898" s="8" t="e">
        <f>INDEX(RawData!T$2:T$1048576,MATCH(FmtData!$B$4+(ROW()-10),RawData!$A$2:$A$1048576,0))</f>
        <v>#N/A</v>
      </c>
      <c r="W1898" s="3" t="e">
        <f t="shared" si="582"/>
        <v>#N/A</v>
      </c>
      <c r="X1898" s="3" t="e">
        <f t="shared" si="583"/>
        <v>#N/A</v>
      </c>
      <c r="Y1898" s="8" t="e">
        <f t="shared" si="586"/>
        <v>#N/A</v>
      </c>
      <c r="Z1898" s="8" t="e">
        <f t="shared" si="587"/>
        <v>#N/A</v>
      </c>
      <c r="AA1898" s="3" t="e">
        <f t="shared" si="584"/>
        <v>#N/A</v>
      </c>
      <c r="AB1898" s="41">
        <v>2</v>
      </c>
      <c r="AC1898" s="42" t="str">
        <f t="shared" si="596"/>
        <v>Dilatometer</v>
      </c>
      <c r="AD1898" s="15" t="e">
        <f t="shared" si="585"/>
        <v>#N/A</v>
      </c>
      <c r="AE1898" s="15" t="e">
        <f t="shared" si="588"/>
        <v>#N/A</v>
      </c>
      <c r="AF1898" s="15" t="e">
        <f t="shared" si="589"/>
        <v>#N/A</v>
      </c>
      <c r="AG1898" s="15" t="e">
        <f t="shared" si="590"/>
        <v>#N/A</v>
      </c>
      <c r="AH1898" s="15" t="e">
        <f t="shared" si="601"/>
        <v>#N/A</v>
      </c>
      <c r="AI1898" s="17" t="e">
        <f t="shared" si="591"/>
        <v>#N/A</v>
      </c>
      <c r="AJ1898" s="17" t="e">
        <f t="shared" si="592"/>
        <v>#N/A</v>
      </c>
      <c r="AK1898" s="17" t="e">
        <f t="shared" si="593"/>
        <v>#N/A</v>
      </c>
      <c r="AL1898" s="17" t="e">
        <f t="shared" si="594"/>
        <v>#N/A</v>
      </c>
      <c r="AM1898" s="17" t="e">
        <f t="shared" si="595"/>
        <v>#N/A</v>
      </c>
      <c r="AN1898" s="17" t="e">
        <f t="shared" si="597"/>
        <v>#N/A</v>
      </c>
      <c r="AO1898" s="17" t="e">
        <f t="shared" si="598"/>
        <v>#N/A</v>
      </c>
      <c r="AP1898" s="17" t="e">
        <f t="shared" si="599"/>
        <v>#N/A</v>
      </c>
      <c r="AQ1898" s="17" t="e">
        <f t="shared" si="600"/>
        <v>#N/A</v>
      </c>
    </row>
    <row r="1899" spans="2:43" x14ac:dyDescent="0.45">
      <c r="B1899" t="e">
        <f>INDEX(RawData!$A$2:$A$1048576,MATCH(FmtData!$B$4+(ROW()-10),RawData!$A$2:$A$1048576,0))</f>
        <v>#N/A</v>
      </c>
      <c r="C18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899" s="7" t="e">
        <f>MID(INDEX(RawData!$B$2:$B$1048576, MATCH(FmtData!$B$4+(ROW()-10),RawData!$A$2:$A$1048576,0)),12,8)+$B$5/24</f>
        <v>#N/A</v>
      </c>
      <c r="E1899" s="8" t="e">
        <f>INDEX(RawData!$D$2:$D$1048576,MATCH(FmtData!$B$4+(ROW()-10),RawData!$A$2:$A$1048576,0))</f>
        <v>#N/A</v>
      </c>
      <c r="F1899" t="e">
        <f>INDEX(RawData!$D$2:$D$1048576,MATCH(FmtData!$B$4+(ROW()-10),RawData!$A$2:$A$1048576,0))</f>
        <v>#N/A</v>
      </c>
      <c r="G1899" t="e">
        <f>INDEX(RawData!E$2:E$1048576,MATCH(FmtData!$B$4+(ROW()-10),RawData!$A$2:$A$1048576,0))</f>
        <v>#N/A</v>
      </c>
      <c r="H1899" t="e">
        <f>INDEX(RawData!F$2:F$1048576,MATCH(FmtData!$B$4+(ROW()-10),RawData!$A$2:$A$1048576,0))</f>
        <v>#N/A</v>
      </c>
      <c r="I1899" t="e">
        <f>INDEX(RawData!G$2:G$1048576,MATCH(FmtData!$B$4+(ROW()-10),RawData!$A$2:$A$1048576,0))</f>
        <v>#N/A</v>
      </c>
      <c r="J1899" t="e">
        <f>INDEX(RawData!H$2:H$1048576,MATCH(FmtData!$B$4+(ROW()-10),RawData!$A$2:$A$1048576,0))</f>
        <v>#N/A</v>
      </c>
      <c r="K1899" t="e">
        <f>INDEX(RawData!I$2:I$1048576,MATCH(FmtData!$B$4+(ROW()-10),RawData!$A$2:$A$1048576,0))</f>
        <v>#N/A</v>
      </c>
      <c r="L1899" t="e">
        <f>INDEX(RawData!J$2:J$1048576,MATCH(FmtData!$B$4+(ROW()-10),RawData!$A$2:$A$1048576,0))</f>
        <v>#N/A</v>
      </c>
      <c r="M1899" t="e">
        <f>INDEX(RawData!K$2:K$1048576,MATCH(FmtData!$B$4+(ROW()-10),RawData!$A$2:$A$1048576,0))</f>
        <v>#N/A</v>
      </c>
      <c r="N1899" t="e">
        <f>INDEX(RawData!L$2:L$1048576,MATCH(FmtData!$B$4+(ROW()-10),RawData!$A$2:$A$1048576,0))</f>
        <v>#N/A</v>
      </c>
      <c r="O1899" t="e">
        <f>INDEX(RawData!M$2:M$1048576,MATCH(FmtData!$B$4+(ROW()-10),RawData!$A$2:$A$1048576,0))</f>
        <v>#N/A</v>
      </c>
      <c r="P1899" t="e">
        <f>INDEX(RawData!N$2:N$1048576,MATCH(FmtData!$B$4+(ROW()-10),RawData!$A$2:$A$1048576,0))</f>
        <v>#N/A</v>
      </c>
      <c r="Q1899" t="e">
        <f>INDEX(RawData!O$2:O$1048576,MATCH(FmtData!$B$4+(ROW()-10),RawData!$A$2:$A$1048576,0))</f>
        <v>#N/A</v>
      </c>
      <c r="R1899" s="8" t="e">
        <f>INDEX(RawData!P$2:P$1048576,MATCH(FmtData!$B$4+(ROW()-10),RawData!$A$2:$A$1048576,0))</f>
        <v>#N/A</v>
      </c>
      <c r="S1899" t="e">
        <f>INDEX(RawData!Q$2:Q$1048576,MATCH(FmtData!$B$4+(ROW()-10),RawData!$A$2:$A$1048576,0))</f>
        <v>#N/A</v>
      </c>
      <c r="T1899" s="8" t="e">
        <f>INDEX(RawData!R$2:R$1048576,MATCH(FmtData!$B$4+(ROW()-10),RawData!$A$2:$A$1048576,0))</f>
        <v>#N/A</v>
      </c>
      <c r="U1899" s="8" t="e">
        <f>INDEX(RawData!S$2:S$1048576,MATCH(FmtData!$B$4+(ROW()-10),RawData!$A$2:$A$1048576,0))</f>
        <v>#N/A</v>
      </c>
      <c r="V1899" s="8" t="e">
        <f>INDEX(RawData!T$2:T$1048576,MATCH(FmtData!$B$4+(ROW()-10),RawData!$A$2:$A$1048576,0))</f>
        <v>#N/A</v>
      </c>
      <c r="W1899" s="3" t="e">
        <f t="shared" si="582"/>
        <v>#N/A</v>
      </c>
      <c r="X1899" s="3" t="e">
        <f t="shared" si="583"/>
        <v>#N/A</v>
      </c>
      <c r="Y1899" s="8" t="e">
        <f t="shared" si="586"/>
        <v>#N/A</v>
      </c>
      <c r="Z1899" s="8" t="e">
        <f t="shared" si="587"/>
        <v>#N/A</v>
      </c>
      <c r="AA1899" s="3" t="e">
        <f t="shared" si="584"/>
        <v>#N/A</v>
      </c>
      <c r="AB1899" s="41">
        <v>2</v>
      </c>
      <c r="AC1899" s="42" t="str">
        <f t="shared" si="596"/>
        <v>Dilatometer</v>
      </c>
      <c r="AD1899" s="15" t="e">
        <f t="shared" si="585"/>
        <v>#N/A</v>
      </c>
      <c r="AE1899" s="15" t="e">
        <f t="shared" si="588"/>
        <v>#N/A</v>
      </c>
      <c r="AF1899" s="15" t="e">
        <f t="shared" si="589"/>
        <v>#N/A</v>
      </c>
      <c r="AG1899" s="15" t="e">
        <f t="shared" si="590"/>
        <v>#N/A</v>
      </c>
      <c r="AH1899" s="15" t="e">
        <f t="shared" si="601"/>
        <v>#N/A</v>
      </c>
      <c r="AI1899" s="17" t="e">
        <f t="shared" si="591"/>
        <v>#N/A</v>
      </c>
      <c r="AJ1899" s="17" t="e">
        <f t="shared" si="592"/>
        <v>#N/A</v>
      </c>
      <c r="AK1899" s="17" t="e">
        <f t="shared" si="593"/>
        <v>#N/A</v>
      </c>
      <c r="AL1899" s="17" t="e">
        <f t="shared" si="594"/>
        <v>#N/A</v>
      </c>
      <c r="AM1899" s="17" t="e">
        <f t="shared" si="595"/>
        <v>#N/A</v>
      </c>
      <c r="AN1899" s="17" t="e">
        <f t="shared" si="597"/>
        <v>#N/A</v>
      </c>
      <c r="AO1899" s="17" t="e">
        <f t="shared" si="598"/>
        <v>#N/A</v>
      </c>
      <c r="AP1899" s="17" t="e">
        <f t="shared" si="599"/>
        <v>#N/A</v>
      </c>
      <c r="AQ1899" s="17" t="e">
        <f t="shared" si="600"/>
        <v>#N/A</v>
      </c>
    </row>
    <row r="1900" spans="2:43" x14ac:dyDescent="0.45">
      <c r="B1900" t="e">
        <f>INDEX(RawData!$A$2:$A$1048576,MATCH(FmtData!$B$4+(ROW()-10),RawData!$A$2:$A$1048576,0))</f>
        <v>#N/A</v>
      </c>
      <c r="C19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0" s="7" t="e">
        <f>MID(INDEX(RawData!$B$2:$B$1048576, MATCH(FmtData!$B$4+(ROW()-10),RawData!$A$2:$A$1048576,0)),12,8)+$B$5/24</f>
        <v>#N/A</v>
      </c>
      <c r="E1900" s="8" t="e">
        <f>INDEX(RawData!$D$2:$D$1048576,MATCH(FmtData!$B$4+(ROW()-10),RawData!$A$2:$A$1048576,0))</f>
        <v>#N/A</v>
      </c>
      <c r="F1900" t="e">
        <f>INDEX(RawData!$D$2:$D$1048576,MATCH(FmtData!$B$4+(ROW()-10),RawData!$A$2:$A$1048576,0))</f>
        <v>#N/A</v>
      </c>
      <c r="G1900" t="e">
        <f>INDEX(RawData!E$2:E$1048576,MATCH(FmtData!$B$4+(ROW()-10),RawData!$A$2:$A$1048576,0))</f>
        <v>#N/A</v>
      </c>
      <c r="H1900" t="e">
        <f>INDEX(RawData!F$2:F$1048576,MATCH(FmtData!$B$4+(ROW()-10),RawData!$A$2:$A$1048576,0))</f>
        <v>#N/A</v>
      </c>
      <c r="I1900" t="e">
        <f>INDEX(RawData!G$2:G$1048576,MATCH(FmtData!$B$4+(ROW()-10),RawData!$A$2:$A$1048576,0))</f>
        <v>#N/A</v>
      </c>
      <c r="J1900" t="e">
        <f>INDEX(RawData!H$2:H$1048576,MATCH(FmtData!$B$4+(ROW()-10),RawData!$A$2:$A$1048576,0))</f>
        <v>#N/A</v>
      </c>
      <c r="K1900" t="e">
        <f>INDEX(RawData!I$2:I$1048576,MATCH(FmtData!$B$4+(ROW()-10),RawData!$A$2:$A$1048576,0))</f>
        <v>#N/A</v>
      </c>
      <c r="L1900" t="e">
        <f>INDEX(RawData!J$2:J$1048576,MATCH(FmtData!$B$4+(ROW()-10),RawData!$A$2:$A$1048576,0))</f>
        <v>#N/A</v>
      </c>
      <c r="M1900" t="e">
        <f>INDEX(RawData!K$2:K$1048576,MATCH(FmtData!$B$4+(ROW()-10),RawData!$A$2:$A$1048576,0))</f>
        <v>#N/A</v>
      </c>
      <c r="N1900" t="e">
        <f>INDEX(RawData!L$2:L$1048576,MATCH(FmtData!$B$4+(ROW()-10),RawData!$A$2:$A$1048576,0))</f>
        <v>#N/A</v>
      </c>
      <c r="O1900" t="e">
        <f>INDEX(RawData!M$2:M$1048576,MATCH(FmtData!$B$4+(ROW()-10),RawData!$A$2:$A$1048576,0))</f>
        <v>#N/A</v>
      </c>
      <c r="P1900" t="e">
        <f>INDEX(RawData!N$2:N$1048576,MATCH(FmtData!$B$4+(ROW()-10),RawData!$A$2:$A$1048576,0))</f>
        <v>#N/A</v>
      </c>
      <c r="Q1900" t="e">
        <f>INDEX(RawData!O$2:O$1048576,MATCH(FmtData!$B$4+(ROW()-10),RawData!$A$2:$A$1048576,0))</f>
        <v>#N/A</v>
      </c>
      <c r="R1900" s="8" t="e">
        <f>INDEX(RawData!P$2:P$1048576,MATCH(FmtData!$B$4+(ROW()-10),RawData!$A$2:$A$1048576,0))</f>
        <v>#N/A</v>
      </c>
      <c r="S1900" t="e">
        <f>INDEX(RawData!Q$2:Q$1048576,MATCH(FmtData!$B$4+(ROW()-10),RawData!$A$2:$A$1048576,0))</f>
        <v>#N/A</v>
      </c>
      <c r="T1900" s="8" t="e">
        <f>INDEX(RawData!R$2:R$1048576,MATCH(FmtData!$B$4+(ROW()-10),RawData!$A$2:$A$1048576,0))</f>
        <v>#N/A</v>
      </c>
      <c r="U1900" s="8" t="e">
        <f>INDEX(RawData!S$2:S$1048576,MATCH(FmtData!$B$4+(ROW()-10),RawData!$A$2:$A$1048576,0))</f>
        <v>#N/A</v>
      </c>
      <c r="V1900" s="8" t="e">
        <f>INDEX(RawData!T$2:T$1048576,MATCH(FmtData!$B$4+(ROW()-10),RawData!$A$2:$A$1048576,0))</f>
        <v>#N/A</v>
      </c>
      <c r="W1900" s="3" t="e">
        <f t="shared" si="582"/>
        <v>#N/A</v>
      </c>
      <c r="X1900" s="3" t="e">
        <f t="shared" si="583"/>
        <v>#N/A</v>
      </c>
      <c r="Y1900" s="8" t="e">
        <f t="shared" si="586"/>
        <v>#N/A</v>
      </c>
      <c r="Z1900" s="8" t="e">
        <f t="shared" si="587"/>
        <v>#N/A</v>
      </c>
      <c r="AA1900" s="3" t="e">
        <f t="shared" si="584"/>
        <v>#N/A</v>
      </c>
      <c r="AB1900" s="41">
        <v>2</v>
      </c>
      <c r="AC1900" s="42" t="str">
        <f t="shared" si="596"/>
        <v>Dilatometer</v>
      </c>
      <c r="AD1900" s="15" t="e">
        <f t="shared" si="585"/>
        <v>#N/A</v>
      </c>
      <c r="AE1900" s="15" t="e">
        <f t="shared" si="588"/>
        <v>#N/A</v>
      </c>
      <c r="AF1900" s="15" t="e">
        <f t="shared" si="589"/>
        <v>#N/A</v>
      </c>
      <c r="AG1900" s="15" t="e">
        <f t="shared" si="590"/>
        <v>#N/A</v>
      </c>
      <c r="AH1900" s="15" t="e">
        <f t="shared" si="601"/>
        <v>#N/A</v>
      </c>
      <c r="AI1900" s="17" t="e">
        <f t="shared" si="591"/>
        <v>#N/A</v>
      </c>
      <c r="AJ1900" s="17" t="e">
        <f t="shared" si="592"/>
        <v>#N/A</v>
      </c>
      <c r="AK1900" s="17" t="e">
        <f t="shared" si="593"/>
        <v>#N/A</v>
      </c>
      <c r="AL1900" s="17" t="e">
        <f t="shared" si="594"/>
        <v>#N/A</v>
      </c>
      <c r="AM1900" s="17" t="e">
        <f t="shared" si="595"/>
        <v>#N/A</v>
      </c>
      <c r="AN1900" s="17" t="e">
        <f t="shared" si="597"/>
        <v>#N/A</v>
      </c>
      <c r="AO1900" s="17" t="e">
        <f t="shared" si="598"/>
        <v>#N/A</v>
      </c>
      <c r="AP1900" s="17" t="e">
        <f t="shared" si="599"/>
        <v>#N/A</v>
      </c>
      <c r="AQ1900" s="17" t="e">
        <f t="shared" si="600"/>
        <v>#N/A</v>
      </c>
    </row>
    <row r="1901" spans="2:43" x14ac:dyDescent="0.45">
      <c r="B1901" t="e">
        <f>INDEX(RawData!$A$2:$A$1048576,MATCH(FmtData!$B$4+(ROW()-10),RawData!$A$2:$A$1048576,0))</f>
        <v>#N/A</v>
      </c>
      <c r="C19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1" s="7" t="e">
        <f>MID(INDEX(RawData!$B$2:$B$1048576, MATCH(FmtData!$B$4+(ROW()-10),RawData!$A$2:$A$1048576,0)),12,8)+$B$5/24</f>
        <v>#N/A</v>
      </c>
      <c r="E1901" s="8" t="e">
        <f>INDEX(RawData!$D$2:$D$1048576,MATCH(FmtData!$B$4+(ROW()-10),RawData!$A$2:$A$1048576,0))</f>
        <v>#N/A</v>
      </c>
      <c r="F1901" t="e">
        <f>INDEX(RawData!$D$2:$D$1048576,MATCH(FmtData!$B$4+(ROW()-10),RawData!$A$2:$A$1048576,0))</f>
        <v>#N/A</v>
      </c>
      <c r="G1901" t="e">
        <f>INDEX(RawData!E$2:E$1048576,MATCH(FmtData!$B$4+(ROW()-10),RawData!$A$2:$A$1048576,0))</f>
        <v>#N/A</v>
      </c>
      <c r="H1901" t="e">
        <f>INDEX(RawData!F$2:F$1048576,MATCH(FmtData!$B$4+(ROW()-10),RawData!$A$2:$A$1048576,0))</f>
        <v>#N/A</v>
      </c>
      <c r="I1901" t="e">
        <f>INDEX(RawData!G$2:G$1048576,MATCH(FmtData!$B$4+(ROW()-10),RawData!$A$2:$A$1048576,0))</f>
        <v>#N/A</v>
      </c>
      <c r="J1901" t="e">
        <f>INDEX(RawData!H$2:H$1048576,MATCH(FmtData!$B$4+(ROW()-10),RawData!$A$2:$A$1048576,0))</f>
        <v>#N/A</v>
      </c>
      <c r="K1901" t="e">
        <f>INDEX(RawData!I$2:I$1048576,MATCH(FmtData!$B$4+(ROW()-10),RawData!$A$2:$A$1048576,0))</f>
        <v>#N/A</v>
      </c>
      <c r="L1901" t="e">
        <f>INDEX(RawData!J$2:J$1048576,MATCH(FmtData!$B$4+(ROW()-10),RawData!$A$2:$A$1048576,0))</f>
        <v>#N/A</v>
      </c>
      <c r="M1901" t="e">
        <f>INDEX(RawData!K$2:K$1048576,MATCH(FmtData!$B$4+(ROW()-10),RawData!$A$2:$A$1048576,0))</f>
        <v>#N/A</v>
      </c>
      <c r="N1901" t="e">
        <f>INDEX(RawData!L$2:L$1048576,MATCH(FmtData!$B$4+(ROW()-10),RawData!$A$2:$A$1048576,0))</f>
        <v>#N/A</v>
      </c>
      <c r="O1901" t="e">
        <f>INDEX(RawData!M$2:M$1048576,MATCH(FmtData!$B$4+(ROW()-10),RawData!$A$2:$A$1048576,0))</f>
        <v>#N/A</v>
      </c>
      <c r="P1901" t="e">
        <f>INDEX(RawData!N$2:N$1048576,MATCH(FmtData!$B$4+(ROW()-10),RawData!$A$2:$A$1048576,0))</f>
        <v>#N/A</v>
      </c>
      <c r="Q1901" t="e">
        <f>INDEX(RawData!O$2:O$1048576,MATCH(FmtData!$B$4+(ROW()-10),RawData!$A$2:$A$1048576,0))</f>
        <v>#N/A</v>
      </c>
      <c r="R1901" s="8" t="e">
        <f>INDEX(RawData!P$2:P$1048576,MATCH(FmtData!$B$4+(ROW()-10),RawData!$A$2:$A$1048576,0))</f>
        <v>#N/A</v>
      </c>
      <c r="S1901" t="e">
        <f>INDEX(RawData!Q$2:Q$1048576,MATCH(FmtData!$B$4+(ROW()-10),RawData!$A$2:$A$1048576,0))</f>
        <v>#N/A</v>
      </c>
      <c r="T1901" s="8" t="e">
        <f>INDEX(RawData!R$2:R$1048576,MATCH(FmtData!$B$4+(ROW()-10),RawData!$A$2:$A$1048576,0))</f>
        <v>#N/A</v>
      </c>
      <c r="U1901" s="8" t="e">
        <f>INDEX(RawData!S$2:S$1048576,MATCH(FmtData!$B$4+(ROW()-10),RawData!$A$2:$A$1048576,0))</f>
        <v>#N/A</v>
      </c>
      <c r="V1901" s="8" t="e">
        <f>INDEX(RawData!T$2:T$1048576,MATCH(FmtData!$B$4+(ROW()-10),RawData!$A$2:$A$1048576,0))</f>
        <v>#N/A</v>
      </c>
      <c r="W1901" s="3" t="e">
        <f t="shared" si="582"/>
        <v>#N/A</v>
      </c>
      <c r="X1901" s="3" t="e">
        <f t="shared" si="583"/>
        <v>#N/A</v>
      </c>
      <c r="Y1901" s="8" t="e">
        <f t="shared" si="586"/>
        <v>#N/A</v>
      </c>
      <c r="Z1901" s="8" t="e">
        <f t="shared" si="587"/>
        <v>#N/A</v>
      </c>
      <c r="AA1901" s="3" t="e">
        <f t="shared" si="584"/>
        <v>#N/A</v>
      </c>
      <c r="AB1901" s="41">
        <v>2</v>
      </c>
      <c r="AC1901" s="42" t="str">
        <f t="shared" si="596"/>
        <v>Dilatometer</v>
      </c>
      <c r="AD1901" s="15" t="e">
        <f t="shared" si="585"/>
        <v>#N/A</v>
      </c>
      <c r="AE1901" s="15" t="e">
        <f t="shared" si="588"/>
        <v>#N/A</v>
      </c>
      <c r="AF1901" s="15" t="e">
        <f t="shared" si="589"/>
        <v>#N/A</v>
      </c>
      <c r="AG1901" s="15" t="e">
        <f t="shared" si="590"/>
        <v>#N/A</v>
      </c>
      <c r="AH1901" s="15" t="e">
        <f t="shared" si="601"/>
        <v>#N/A</v>
      </c>
      <c r="AI1901" s="17" t="e">
        <f t="shared" si="591"/>
        <v>#N/A</v>
      </c>
      <c r="AJ1901" s="17" t="e">
        <f t="shared" si="592"/>
        <v>#N/A</v>
      </c>
      <c r="AK1901" s="17" t="e">
        <f t="shared" si="593"/>
        <v>#N/A</v>
      </c>
      <c r="AL1901" s="17" t="e">
        <f t="shared" si="594"/>
        <v>#N/A</v>
      </c>
      <c r="AM1901" s="17" t="e">
        <f t="shared" si="595"/>
        <v>#N/A</v>
      </c>
      <c r="AN1901" s="17" t="e">
        <f t="shared" si="597"/>
        <v>#N/A</v>
      </c>
      <c r="AO1901" s="17" t="e">
        <f t="shared" si="598"/>
        <v>#N/A</v>
      </c>
      <c r="AP1901" s="17" t="e">
        <f t="shared" si="599"/>
        <v>#N/A</v>
      </c>
      <c r="AQ1901" s="17" t="e">
        <f t="shared" si="600"/>
        <v>#N/A</v>
      </c>
    </row>
    <row r="1902" spans="2:43" x14ac:dyDescent="0.45">
      <c r="B1902" t="e">
        <f>INDEX(RawData!$A$2:$A$1048576,MATCH(FmtData!$B$4+(ROW()-10),RawData!$A$2:$A$1048576,0))</f>
        <v>#N/A</v>
      </c>
      <c r="C19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2" s="7" t="e">
        <f>MID(INDEX(RawData!$B$2:$B$1048576, MATCH(FmtData!$B$4+(ROW()-10),RawData!$A$2:$A$1048576,0)),12,8)+$B$5/24</f>
        <v>#N/A</v>
      </c>
      <c r="E1902" s="8" t="e">
        <f>INDEX(RawData!$D$2:$D$1048576,MATCH(FmtData!$B$4+(ROW()-10),RawData!$A$2:$A$1048576,0))</f>
        <v>#N/A</v>
      </c>
      <c r="F1902" t="e">
        <f>INDEX(RawData!$D$2:$D$1048576,MATCH(FmtData!$B$4+(ROW()-10),RawData!$A$2:$A$1048576,0))</f>
        <v>#N/A</v>
      </c>
      <c r="G1902" t="e">
        <f>INDEX(RawData!E$2:E$1048576,MATCH(FmtData!$B$4+(ROW()-10),RawData!$A$2:$A$1048576,0))</f>
        <v>#N/A</v>
      </c>
      <c r="H1902" t="e">
        <f>INDEX(RawData!F$2:F$1048576,MATCH(FmtData!$B$4+(ROW()-10),RawData!$A$2:$A$1048576,0))</f>
        <v>#N/A</v>
      </c>
      <c r="I1902" t="e">
        <f>INDEX(RawData!G$2:G$1048576,MATCH(FmtData!$B$4+(ROW()-10),RawData!$A$2:$A$1048576,0))</f>
        <v>#N/A</v>
      </c>
      <c r="J1902" t="e">
        <f>INDEX(RawData!H$2:H$1048576,MATCH(FmtData!$B$4+(ROW()-10),RawData!$A$2:$A$1048576,0))</f>
        <v>#N/A</v>
      </c>
      <c r="K1902" t="e">
        <f>INDEX(RawData!I$2:I$1048576,MATCH(FmtData!$B$4+(ROW()-10),RawData!$A$2:$A$1048576,0))</f>
        <v>#N/A</v>
      </c>
      <c r="L1902" t="e">
        <f>INDEX(RawData!J$2:J$1048576,MATCH(FmtData!$B$4+(ROW()-10),RawData!$A$2:$A$1048576,0))</f>
        <v>#N/A</v>
      </c>
      <c r="M1902" t="e">
        <f>INDEX(RawData!K$2:K$1048576,MATCH(FmtData!$B$4+(ROW()-10),RawData!$A$2:$A$1048576,0))</f>
        <v>#N/A</v>
      </c>
      <c r="N1902" t="e">
        <f>INDEX(RawData!L$2:L$1048576,MATCH(FmtData!$B$4+(ROW()-10),RawData!$A$2:$A$1048576,0))</f>
        <v>#N/A</v>
      </c>
      <c r="O1902" t="e">
        <f>INDEX(RawData!M$2:M$1048576,MATCH(FmtData!$B$4+(ROW()-10),RawData!$A$2:$A$1048576,0))</f>
        <v>#N/A</v>
      </c>
      <c r="P1902" t="e">
        <f>INDEX(RawData!N$2:N$1048576,MATCH(FmtData!$B$4+(ROW()-10),RawData!$A$2:$A$1048576,0))</f>
        <v>#N/A</v>
      </c>
      <c r="Q1902" t="e">
        <f>INDEX(RawData!O$2:O$1048576,MATCH(FmtData!$B$4+(ROW()-10),RawData!$A$2:$A$1048576,0))</f>
        <v>#N/A</v>
      </c>
      <c r="R1902" s="8" t="e">
        <f>INDEX(RawData!P$2:P$1048576,MATCH(FmtData!$B$4+(ROW()-10),RawData!$A$2:$A$1048576,0))</f>
        <v>#N/A</v>
      </c>
      <c r="S1902" t="e">
        <f>INDEX(RawData!Q$2:Q$1048576,MATCH(FmtData!$B$4+(ROW()-10),RawData!$A$2:$A$1048576,0))</f>
        <v>#N/A</v>
      </c>
      <c r="T1902" s="8" t="e">
        <f>INDEX(RawData!R$2:R$1048576,MATCH(FmtData!$B$4+(ROW()-10),RawData!$A$2:$A$1048576,0))</f>
        <v>#N/A</v>
      </c>
      <c r="U1902" s="8" t="e">
        <f>INDEX(RawData!S$2:S$1048576,MATCH(FmtData!$B$4+(ROW()-10),RawData!$A$2:$A$1048576,0))</f>
        <v>#N/A</v>
      </c>
      <c r="V1902" s="8" t="e">
        <f>INDEX(RawData!T$2:T$1048576,MATCH(FmtData!$B$4+(ROW()-10),RawData!$A$2:$A$1048576,0))</f>
        <v>#N/A</v>
      </c>
      <c r="W1902" s="3" t="e">
        <f t="shared" ref="W1902:W1965" si="602">-(U1902-$U$10)*2.54</f>
        <v>#N/A</v>
      </c>
      <c r="X1902" s="3" t="e">
        <f t="shared" ref="X1902:X1965" si="603">-(V1902-$V$10)*2.54</f>
        <v>#N/A</v>
      </c>
      <c r="Y1902" s="8" t="e">
        <f t="shared" si="586"/>
        <v>#N/A</v>
      </c>
      <c r="Z1902" s="8" t="e">
        <f t="shared" si="587"/>
        <v>#N/A</v>
      </c>
      <c r="AA1902" s="3" t="e">
        <f t="shared" ref="AA1902:AA1965" si="604">(Y1902+Z1902)/2</f>
        <v>#N/A</v>
      </c>
      <c r="AB1902" s="41">
        <v>2</v>
      </c>
      <c r="AC1902" s="42" t="str">
        <f t="shared" si="596"/>
        <v>Dilatometer</v>
      </c>
      <c r="AD1902" s="15" t="e">
        <f t="shared" si="585"/>
        <v>#N/A</v>
      </c>
      <c r="AE1902" s="15" t="e">
        <f t="shared" si="588"/>
        <v>#N/A</v>
      </c>
      <c r="AF1902" s="15" t="e">
        <f t="shared" si="589"/>
        <v>#N/A</v>
      </c>
      <c r="AG1902" s="15" t="e">
        <f t="shared" si="590"/>
        <v>#N/A</v>
      </c>
      <c r="AH1902" s="15" t="e">
        <f t="shared" si="601"/>
        <v>#N/A</v>
      </c>
      <c r="AI1902" s="17" t="e">
        <f t="shared" si="591"/>
        <v>#N/A</v>
      </c>
      <c r="AJ1902" s="17" t="e">
        <f t="shared" si="592"/>
        <v>#N/A</v>
      </c>
      <c r="AK1902" s="17" t="e">
        <f t="shared" si="593"/>
        <v>#N/A</v>
      </c>
      <c r="AL1902" s="17" t="e">
        <f t="shared" si="594"/>
        <v>#N/A</v>
      </c>
      <c r="AM1902" s="17" t="e">
        <f t="shared" si="595"/>
        <v>#N/A</v>
      </c>
      <c r="AN1902" s="17" t="e">
        <f t="shared" si="597"/>
        <v>#N/A</v>
      </c>
      <c r="AO1902" s="17" t="e">
        <f t="shared" si="598"/>
        <v>#N/A</v>
      </c>
      <c r="AP1902" s="17" t="e">
        <f t="shared" si="599"/>
        <v>#N/A</v>
      </c>
      <c r="AQ1902" s="17" t="e">
        <f t="shared" si="600"/>
        <v>#N/A</v>
      </c>
    </row>
    <row r="1903" spans="2:43" x14ac:dyDescent="0.45">
      <c r="B1903" t="e">
        <f>INDEX(RawData!$A$2:$A$1048576,MATCH(FmtData!$B$4+(ROW()-10),RawData!$A$2:$A$1048576,0))</f>
        <v>#N/A</v>
      </c>
      <c r="C19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3" s="7" t="e">
        <f>MID(INDEX(RawData!$B$2:$B$1048576, MATCH(FmtData!$B$4+(ROW()-10),RawData!$A$2:$A$1048576,0)),12,8)+$B$5/24</f>
        <v>#N/A</v>
      </c>
      <c r="E1903" s="8" t="e">
        <f>INDEX(RawData!$D$2:$D$1048576,MATCH(FmtData!$B$4+(ROW()-10),RawData!$A$2:$A$1048576,0))</f>
        <v>#N/A</v>
      </c>
      <c r="F1903" t="e">
        <f>INDEX(RawData!$D$2:$D$1048576,MATCH(FmtData!$B$4+(ROW()-10),RawData!$A$2:$A$1048576,0))</f>
        <v>#N/A</v>
      </c>
      <c r="G1903" t="e">
        <f>INDEX(RawData!E$2:E$1048576,MATCH(FmtData!$B$4+(ROW()-10),RawData!$A$2:$A$1048576,0))</f>
        <v>#N/A</v>
      </c>
      <c r="H1903" t="e">
        <f>INDEX(RawData!F$2:F$1048576,MATCH(FmtData!$B$4+(ROW()-10),RawData!$A$2:$A$1048576,0))</f>
        <v>#N/A</v>
      </c>
      <c r="I1903" t="e">
        <f>INDEX(RawData!G$2:G$1048576,MATCH(FmtData!$B$4+(ROW()-10),RawData!$A$2:$A$1048576,0))</f>
        <v>#N/A</v>
      </c>
      <c r="J1903" t="e">
        <f>INDEX(RawData!H$2:H$1048576,MATCH(FmtData!$B$4+(ROW()-10),RawData!$A$2:$A$1048576,0))</f>
        <v>#N/A</v>
      </c>
      <c r="K1903" t="e">
        <f>INDEX(RawData!I$2:I$1048576,MATCH(FmtData!$B$4+(ROW()-10),RawData!$A$2:$A$1048576,0))</f>
        <v>#N/A</v>
      </c>
      <c r="L1903" t="e">
        <f>INDEX(RawData!J$2:J$1048576,MATCH(FmtData!$B$4+(ROW()-10),RawData!$A$2:$A$1048576,0))</f>
        <v>#N/A</v>
      </c>
      <c r="M1903" t="e">
        <f>INDEX(RawData!K$2:K$1048576,MATCH(FmtData!$B$4+(ROW()-10),RawData!$A$2:$A$1048576,0))</f>
        <v>#N/A</v>
      </c>
      <c r="N1903" t="e">
        <f>INDEX(RawData!L$2:L$1048576,MATCH(FmtData!$B$4+(ROW()-10),RawData!$A$2:$A$1048576,0))</f>
        <v>#N/A</v>
      </c>
      <c r="O1903" t="e">
        <f>INDEX(RawData!M$2:M$1048576,MATCH(FmtData!$B$4+(ROW()-10),RawData!$A$2:$A$1048576,0))</f>
        <v>#N/A</v>
      </c>
      <c r="P1903" t="e">
        <f>INDEX(RawData!N$2:N$1048576,MATCH(FmtData!$B$4+(ROW()-10),RawData!$A$2:$A$1048576,0))</f>
        <v>#N/A</v>
      </c>
      <c r="Q1903" t="e">
        <f>INDEX(RawData!O$2:O$1048576,MATCH(FmtData!$B$4+(ROW()-10),RawData!$A$2:$A$1048576,0))</f>
        <v>#N/A</v>
      </c>
      <c r="R1903" s="8" t="e">
        <f>INDEX(RawData!P$2:P$1048576,MATCH(FmtData!$B$4+(ROW()-10),RawData!$A$2:$A$1048576,0))</f>
        <v>#N/A</v>
      </c>
      <c r="S1903" t="e">
        <f>INDEX(RawData!Q$2:Q$1048576,MATCH(FmtData!$B$4+(ROW()-10),RawData!$A$2:$A$1048576,0))</f>
        <v>#N/A</v>
      </c>
      <c r="T1903" s="8" t="e">
        <f>INDEX(RawData!R$2:R$1048576,MATCH(FmtData!$B$4+(ROW()-10),RawData!$A$2:$A$1048576,0))</f>
        <v>#N/A</v>
      </c>
      <c r="U1903" s="8" t="e">
        <f>INDEX(RawData!S$2:S$1048576,MATCH(FmtData!$B$4+(ROW()-10),RawData!$A$2:$A$1048576,0))</f>
        <v>#N/A</v>
      </c>
      <c r="V1903" s="8" t="e">
        <f>INDEX(RawData!T$2:T$1048576,MATCH(FmtData!$B$4+(ROW()-10),RawData!$A$2:$A$1048576,0))</f>
        <v>#N/A</v>
      </c>
      <c r="W1903" s="3" t="e">
        <f t="shared" si="602"/>
        <v>#N/A</v>
      </c>
      <c r="X1903" s="3" t="e">
        <f t="shared" si="603"/>
        <v>#N/A</v>
      </c>
      <c r="Y1903" s="8" t="e">
        <f t="shared" si="586"/>
        <v>#N/A</v>
      </c>
      <c r="Z1903" s="8" t="e">
        <f t="shared" si="587"/>
        <v>#N/A</v>
      </c>
      <c r="AA1903" s="3" t="e">
        <f t="shared" si="604"/>
        <v>#N/A</v>
      </c>
      <c r="AB1903" s="41">
        <v>2</v>
      </c>
      <c r="AC1903" s="42" t="str">
        <f t="shared" si="596"/>
        <v>Dilatometer</v>
      </c>
      <c r="AD1903" s="15" t="e">
        <f t="shared" si="585"/>
        <v>#N/A</v>
      </c>
      <c r="AE1903" s="15" t="e">
        <f t="shared" si="588"/>
        <v>#N/A</v>
      </c>
      <c r="AF1903" s="15" t="e">
        <f t="shared" si="589"/>
        <v>#N/A</v>
      </c>
      <c r="AG1903" s="15" t="e">
        <f t="shared" si="590"/>
        <v>#N/A</v>
      </c>
      <c r="AH1903" s="15" t="e">
        <f t="shared" si="601"/>
        <v>#N/A</v>
      </c>
      <c r="AI1903" s="17" t="e">
        <f t="shared" si="591"/>
        <v>#N/A</v>
      </c>
      <c r="AJ1903" s="17" t="e">
        <f t="shared" si="592"/>
        <v>#N/A</v>
      </c>
      <c r="AK1903" s="17" t="e">
        <f t="shared" si="593"/>
        <v>#N/A</v>
      </c>
      <c r="AL1903" s="17" t="e">
        <f t="shared" si="594"/>
        <v>#N/A</v>
      </c>
      <c r="AM1903" s="17" t="e">
        <f t="shared" si="595"/>
        <v>#N/A</v>
      </c>
      <c r="AN1903" s="17" t="e">
        <f t="shared" si="597"/>
        <v>#N/A</v>
      </c>
      <c r="AO1903" s="17" t="e">
        <f t="shared" si="598"/>
        <v>#N/A</v>
      </c>
      <c r="AP1903" s="17" t="e">
        <f t="shared" si="599"/>
        <v>#N/A</v>
      </c>
      <c r="AQ1903" s="17" t="e">
        <f t="shared" si="600"/>
        <v>#N/A</v>
      </c>
    </row>
    <row r="1904" spans="2:43" x14ac:dyDescent="0.45">
      <c r="B1904" t="e">
        <f>INDEX(RawData!$A$2:$A$1048576,MATCH(FmtData!$B$4+(ROW()-10),RawData!$A$2:$A$1048576,0))</f>
        <v>#N/A</v>
      </c>
      <c r="C19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4" s="7" t="e">
        <f>MID(INDEX(RawData!$B$2:$B$1048576, MATCH(FmtData!$B$4+(ROW()-10),RawData!$A$2:$A$1048576,0)),12,8)+$B$5/24</f>
        <v>#N/A</v>
      </c>
      <c r="E1904" s="8" t="e">
        <f>INDEX(RawData!$D$2:$D$1048576,MATCH(FmtData!$B$4+(ROW()-10),RawData!$A$2:$A$1048576,0))</f>
        <v>#N/A</v>
      </c>
      <c r="F1904" t="e">
        <f>INDEX(RawData!$D$2:$D$1048576,MATCH(FmtData!$B$4+(ROW()-10),RawData!$A$2:$A$1048576,0))</f>
        <v>#N/A</v>
      </c>
      <c r="G1904" t="e">
        <f>INDEX(RawData!E$2:E$1048576,MATCH(FmtData!$B$4+(ROW()-10),RawData!$A$2:$A$1048576,0))</f>
        <v>#N/A</v>
      </c>
      <c r="H1904" t="e">
        <f>INDEX(RawData!F$2:F$1048576,MATCH(FmtData!$B$4+(ROW()-10),RawData!$A$2:$A$1048576,0))</f>
        <v>#N/A</v>
      </c>
      <c r="I1904" t="e">
        <f>INDEX(RawData!G$2:G$1048576,MATCH(FmtData!$B$4+(ROW()-10),RawData!$A$2:$A$1048576,0))</f>
        <v>#N/A</v>
      </c>
      <c r="J1904" t="e">
        <f>INDEX(RawData!H$2:H$1048576,MATCH(FmtData!$B$4+(ROW()-10),RawData!$A$2:$A$1048576,0))</f>
        <v>#N/A</v>
      </c>
      <c r="K1904" t="e">
        <f>INDEX(RawData!I$2:I$1048576,MATCH(FmtData!$B$4+(ROW()-10),RawData!$A$2:$A$1048576,0))</f>
        <v>#N/A</v>
      </c>
      <c r="L1904" t="e">
        <f>INDEX(RawData!J$2:J$1048576,MATCH(FmtData!$B$4+(ROW()-10),RawData!$A$2:$A$1048576,0))</f>
        <v>#N/A</v>
      </c>
      <c r="M1904" t="e">
        <f>INDEX(RawData!K$2:K$1048576,MATCH(FmtData!$B$4+(ROW()-10),RawData!$A$2:$A$1048576,0))</f>
        <v>#N/A</v>
      </c>
      <c r="N1904" t="e">
        <f>INDEX(RawData!L$2:L$1048576,MATCH(FmtData!$B$4+(ROW()-10),RawData!$A$2:$A$1048576,0))</f>
        <v>#N/A</v>
      </c>
      <c r="O1904" t="e">
        <f>INDEX(RawData!M$2:M$1048576,MATCH(FmtData!$B$4+(ROW()-10),RawData!$A$2:$A$1048576,0))</f>
        <v>#N/A</v>
      </c>
      <c r="P1904" t="e">
        <f>INDEX(RawData!N$2:N$1048576,MATCH(FmtData!$B$4+(ROW()-10),RawData!$A$2:$A$1048576,0))</f>
        <v>#N/A</v>
      </c>
      <c r="Q1904" t="e">
        <f>INDEX(RawData!O$2:O$1048576,MATCH(FmtData!$B$4+(ROW()-10),RawData!$A$2:$A$1048576,0))</f>
        <v>#N/A</v>
      </c>
      <c r="R1904" s="8" t="e">
        <f>INDEX(RawData!P$2:P$1048576,MATCH(FmtData!$B$4+(ROW()-10),RawData!$A$2:$A$1048576,0))</f>
        <v>#N/A</v>
      </c>
      <c r="S1904" t="e">
        <f>INDEX(RawData!Q$2:Q$1048576,MATCH(FmtData!$B$4+(ROW()-10),RawData!$A$2:$A$1048576,0))</f>
        <v>#N/A</v>
      </c>
      <c r="T1904" s="8" t="e">
        <f>INDEX(RawData!R$2:R$1048576,MATCH(FmtData!$B$4+(ROW()-10),RawData!$A$2:$A$1048576,0))</f>
        <v>#N/A</v>
      </c>
      <c r="U1904" s="8" t="e">
        <f>INDEX(RawData!S$2:S$1048576,MATCH(FmtData!$B$4+(ROW()-10),RawData!$A$2:$A$1048576,0))</f>
        <v>#N/A</v>
      </c>
      <c r="V1904" s="8" t="e">
        <f>INDEX(RawData!T$2:T$1048576,MATCH(FmtData!$B$4+(ROW()-10),RawData!$A$2:$A$1048576,0))</f>
        <v>#N/A</v>
      </c>
      <c r="W1904" s="3" t="e">
        <f t="shared" si="602"/>
        <v>#N/A</v>
      </c>
      <c r="X1904" s="3" t="e">
        <f t="shared" si="603"/>
        <v>#N/A</v>
      </c>
      <c r="Y1904" s="8" t="e">
        <f t="shared" si="586"/>
        <v>#N/A</v>
      </c>
      <c r="Z1904" s="8" t="e">
        <f t="shared" si="587"/>
        <v>#N/A</v>
      </c>
      <c r="AA1904" s="3" t="e">
        <f t="shared" si="604"/>
        <v>#N/A</v>
      </c>
      <c r="AB1904" s="41">
        <v>2</v>
      </c>
      <c r="AC1904" s="42" t="str">
        <f t="shared" si="596"/>
        <v>Dilatometer</v>
      </c>
      <c r="AD1904" s="15" t="e">
        <f t="shared" si="585"/>
        <v>#N/A</v>
      </c>
      <c r="AE1904" s="15" t="e">
        <f t="shared" si="588"/>
        <v>#N/A</v>
      </c>
      <c r="AF1904" s="15" t="e">
        <f t="shared" si="589"/>
        <v>#N/A</v>
      </c>
      <c r="AG1904" s="15" t="e">
        <f t="shared" si="590"/>
        <v>#N/A</v>
      </c>
      <c r="AH1904" s="15" t="e">
        <f t="shared" si="601"/>
        <v>#N/A</v>
      </c>
      <c r="AI1904" s="17" t="e">
        <f t="shared" si="591"/>
        <v>#N/A</v>
      </c>
      <c r="AJ1904" s="17" t="e">
        <f t="shared" si="592"/>
        <v>#N/A</v>
      </c>
      <c r="AK1904" s="17" t="e">
        <f t="shared" si="593"/>
        <v>#N/A</v>
      </c>
      <c r="AL1904" s="17" t="e">
        <f t="shared" si="594"/>
        <v>#N/A</v>
      </c>
      <c r="AM1904" s="17" t="e">
        <f t="shared" si="595"/>
        <v>#N/A</v>
      </c>
      <c r="AN1904" s="17" t="e">
        <f t="shared" si="597"/>
        <v>#N/A</v>
      </c>
      <c r="AO1904" s="17" t="e">
        <f t="shared" si="598"/>
        <v>#N/A</v>
      </c>
      <c r="AP1904" s="17" t="e">
        <f t="shared" si="599"/>
        <v>#N/A</v>
      </c>
      <c r="AQ1904" s="17" t="e">
        <f t="shared" si="600"/>
        <v>#N/A</v>
      </c>
    </row>
    <row r="1905" spans="2:43" x14ac:dyDescent="0.45">
      <c r="B1905" t="e">
        <f>INDEX(RawData!$A$2:$A$1048576,MATCH(FmtData!$B$4+(ROW()-10),RawData!$A$2:$A$1048576,0))</f>
        <v>#N/A</v>
      </c>
      <c r="C19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5" s="7" t="e">
        <f>MID(INDEX(RawData!$B$2:$B$1048576, MATCH(FmtData!$B$4+(ROW()-10),RawData!$A$2:$A$1048576,0)),12,8)+$B$5/24</f>
        <v>#N/A</v>
      </c>
      <c r="E1905" s="8" t="e">
        <f>INDEX(RawData!$D$2:$D$1048576,MATCH(FmtData!$B$4+(ROW()-10),RawData!$A$2:$A$1048576,0))</f>
        <v>#N/A</v>
      </c>
      <c r="F1905" t="e">
        <f>INDEX(RawData!$D$2:$D$1048576,MATCH(FmtData!$B$4+(ROW()-10),RawData!$A$2:$A$1048576,0))</f>
        <v>#N/A</v>
      </c>
      <c r="G1905" t="e">
        <f>INDEX(RawData!E$2:E$1048576,MATCH(FmtData!$B$4+(ROW()-10),RawData!$A$2:$A$1048576,0))</f>
        <v>#N/A</v>
      </c>
      <c r="H1905" t="e">
        <f>INDEX(RawData!F$2:F$1048576,MATCH(FmtData!$B$4+(ROW()-10),RawData!$A$2:$A$1048576,0))</f>
        <v>#N/A</v>
      </c>
      <c r="I1905" t="e">
        <f>INDEX(RawData!G$2:G$1048576,MATCH(FmtData!$B$4+(ROW()-10),RawData!$A$2:$A$1048576,0))</f>
        <v>#N/A</v>
      </c>
      <c r="J1905" t="e">
        <f>INDEX(RawData!H$2:H$1048576,MATCH(FmtData!$B$4+(ROW()-10),RawData!$A$2:$A$1048576,0))</f>
        <v>#N/A</v>
      </c>
      <c r="K1905" t="e">
        <f>INDEX(RawData!I$2:I$1048576,MATCH(FmtData!$B$4+(ROW()-10),RawData!$A$2:$A$1048576,0))</f>
        <v>#N/A</v>
      </c>
      <c r="L1905" t="e">
        <f>INDEX(RawData!J$2:J$1048576,MATCH(FmtData!$B$4+(ROW()-10),RawData!$A$2:$A$1048576,0))</f>
        <v>#N/A</v>
      </c>
      <c r="M1905" t="e">
        <f>INDEX(RawData!K$2:K$1048576,MATCH(FmtData!$B$4+(ROW()-10),RawData!$A$2:$A$1048576,0))</f>
        <v>#N/A</v>
      </c>
      <c r="N1905" t="e">
        <f>INDEX(RawData!L$2:L$1048576,MATCH(FmtData!$B$4+(ROW()-10),RawData!$A$2:$A$1048576,0))</f>
        <v>#N/A</v>
      </c>
      <c r="O1905" t="e">
        <f>INDEX(RawData!M$2:M$1048576,MATCH(FmtData!$B$4+(ROW()-10),RawData!$A$2:$A$1048576,0))</f>
        <v>#N/A</v>
      </c>
      <c r="P1905" t="e">
        <f>INDEX(RawData!N$2:N$1048576,MATCH(FmtData!$B$4+(ROW()-10),RawData!$A$2:$A$1048576,0))</f>
        <v>#N/A</v>
      </c>
      <c r="Q1905" t="e">
        <f>INDEX(RawData!O$2:O$1048576,MATCH(FmtData!$B$4+(ROW()-10),RawData!$A$2:$A$1048576,0))</f>
        <v>#N/A</v>
      </c>
      <c r="R1905" s="8" t="e">
        <f>INDEX(RawData!P$2:P$1048576,MATCH(FmtData!$B$4+(ROW()-10),RawData!$A$2:$A$1048576,0))</f>
        <v>#N/A</v>
      </c>
      <c r="S1905" t="e">
        <f>INDEX(RawData!Q$2:Q$1048576,MATCH(FmtData!$B$4+(ROW()-10),RawData!$A$2:$A$1048576,0))</f>
        <v>#N/A</v>
      </c>
      <c r="T1905" s="8" t="e">
        <f>INDEX(RawData!R$2:R$1048576,MATCH(FmtData!$B$4+(ROW()-10),RawData!$A$2:$A$1048576,0))</f>
        <v>#N/A</v>
      </c>
      <c r="U1905" s="8" t="e">
        <f>INDEX(RawData!S$2:S$1048576,MATCH(FmtData!$B$4+(ROW()-10),RawData!$A$2:$A$1048576,0))</f>
        <v>#N/A</v>
      </c>
      <c r="V1905" s="8" t="e">
        <f>INDEX(RawData!T$2:T$1048576,MATCH(FmtData!$B$4+(ROW()-10),RawData!$A$2:$A$1048576,0))</f>
        <v>#N/A</v>
      </c>
      <c r="W1905" s="3" t="e">
        <f t="shared" si="602"/>
        <v>#N/A</v>
      </c>
      <c r="X1905" s="3" t="e">
        <f t="shared" si="603"/>
        <v>#N/A</v>
      </c>
      <c r="Y1905" s="8" t="e">
        <f t="shared" si="586"/>
        <v>#N/A</v>
      </c>
      <c r="Z1905" s="8" t="e">
        <f t="shared" si="587"/>
        <v>#N/A</v>
      </c>
      <c r="AA1905" s="3" t="e">
        <f t="shared" si="604"/>
        <v>#N/A</v>
      </c>
      <c r="AB1905" s="41">
        <v>2</v>
      </c>
      <c r="AC1905" s="42" t="str">
        <f t="shared" si="596"/>
        <v>Dilatometer</v>
      </c>
      <c r="AD1905" s="15" t="e">
        <f t="shared" si="585"/>
        <v>#N/A</v>
      </c>
      <c r="AE1905" s="15" t="e">
        <f t="shared" si="588"/>
        <v>#N/A</v>
      </c>
      <c r="AF1905" s="15" t="e">
        <f t="shared" si="589"/>
        <v>#N/A</v>
      </c>
      <c r="AG1905" s="15" t="e">
        <f t="shared" si="590"/>
        <v>#N/A</v>
      </c>
      <c r="AH1905" s="15" t="e">
        <f t="shared" si="601"/>
        <v>#N/A</v>
      </c>
      <c r="AI1905" s="17" t="e">
        <f t="shared" si="591"/>
        <v>#N/A</v>
      </c>
      <c r="AJ1905" s="17" t="e">
        <f t="shared" si="592"/>
        <v>#N/A</v>
      </c>
      <c r="AK1905" s="17" t="e">
        <f t="shared" si="593"/>
        <v>#N/A</v>
      </c>
      <c r="AL1905" s="17" t="e">
        <f t="shared" si="594"/>
        <v>#N/A</v>
      </c>
      <c r="AM1905" s="17" t="e">
        <f t="shared" si="595"/>
        <v>#N/A</v>
      </c>
      <c r="AN1905" s="17" t="e">
        <f t="shared" si="597"/>
        <v>#N/A</v>
      </c>
      <c r="AO1905" s="17" t="e">
        <f t="shared" si="598"/>
        <v>#N/A</v>
      </c>
      <c r="AP1905" s="17" t="e">
        <f t="shared" si="599"/>
        <v>#N/A</v>
      </c>
      <c r="AQ1905" s="17" t="e">
        <f t="shared" si="600"/>
        <v>#N/A</v>
      </c>
    </row>
    <row r="1906" spans="2:43" x14ac:dyDescent="0.45">
      <c r="B1906" t="e">
        <f>INDEX(RawData!$A$2:$A$1048576,MATCH(FmtData!$B$4+(ROW()-10),RawData!$A$2:$A$1048576,0))</f>
        <v>#N/A</v>
      </c>
      <c r="C19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6" s="7" t="e">
        <f>MID(INDEX(RawData!$B$2:$B$1048576, MATCH(FmtData!$B$4+(ROW()-10),RawData!$A$2:$A$1048576,0)),12,8)+$B$5/24</f>
        <v>#N/A</v>
      </c>
      <c r="E1906" s="8" t="e">
        <f>INDEX(RawData!$D$2:$D$1048576,MATCH(FmtData!$B$4+(ROW()-10),RawData!$A$2:$A$1048576,0))</f>
        <v>#N/A</v>
      </c>
      <c r="F1906" t="e">
        <f>INDEX(RawData!$D$2:$D$1048576,MATCH(FmtData!$B$4+(ROW()-10),RawData!$A$2:$A$1048576,0))</f>
        <v>#N/A</v>
      </c>
      <c r="G1906" t="e">
        <f>INDEX(RawData!E$2:E$1048576,MATCH(FmtData!$B$4+(ROW()-10),RawData!$A$2:$A$1048576,0))</f>
        <v>#N/A</v>
      </c>
      <c r="H1906" t="e">
        <f>INDEX(RawData!F$2:F$1048576,MATCH(FmtData!$B$4+(ROW()-10),RawData!$A$2:$A$1048576,0))</f>
        <v>#N/A</v>
      </c>
      <c r="I1906" t="e">
        <f>INDEX(RawData!G$2:G$1048576,MATCH(FmtData!$B$4+(ROW()-10),RawData!$A$2:$A$1048576,0))</f>
        <v>#N/A</v>
      </c>
      <c r="J1906" t="e">
        <f>INDEX(RawData!H$2:H$1048576,MATCH(FmtData!$B$4+(ROW()-10),RawData!$A$2:$A$1048576,0))</f>
        <v>#N/A</v>
      </c>
      <c r="K1906" t="e">
        <f>INDEX(RawData!I$2:I$1048576,MATCH(FmtData!$B$4+(ROW()-10),RawData!$A$2:$A$1048576,0))</f>
        <v>#N/A</v>
      </c>
      <c r="L1906" t="e">
        <f>INDEX(RawData!J$2:J$1048576,MATCH(FmtData!$B$4+(ROW()-10),RawData!$A$2:$A$1048576,0))</f>
        <v>#N/A</v>
      </c>
      <c r="M1906" t="e">
        <f>INDEX(RawData!K$2:K$1048576,MATCH(FmtData!$B$4+(ROW()-10),RawData!$A$2:$A$1048576,0))</f>
        <v>#N/A</v>
      </c>
      <c r="N1906" t="e">
        <f>INDEX(RawData!L$2:L$1048576,MATCH(FmtData!$B$4+(ROW()-10),RawData!$A$2:$A$1048576,0))</f>
        <v>#N/A</v>
      </c>
      <c r="O1906" t="e">
        <f>INDEX(RawData!M$2:M$1048576,MATCH(FmtData!$B$4+(ROW()-10),RawData!$A$2:$A$1048576,0))</f>
        <v>#N/A</v>
      </c>
      <c r="P1906" t="e">
        <f>INDEX(RawData!N$2:N$1048576,MATCH(FmtData!$B$4+(ROW()-10),RawData!$A$2:$A$1048576,0))</f>
        <v>#N/A</v>
      </c>
      <c r="Q1906" t="e">
        <f>INDEX(RawData!O$2:O$1048576,MATCH(FmtData!$B$4+(ROW()-10),RawData!$A$2:$A$1048576,0))</f>
        <v>#N/A</v>
      </c>
      <c r="R1906" s="8" t="e">
        <f>INDEX(RawData!P$2:P$1048576,MATCH(FmtData!$B$4+(ROW()-10),RawData!$A$2:$A$1048576,0))</f>
        <v>#N/A</v>
      </c>
      <c r="S1906" t="e">
        <f>INDEX(RawData!Q$2:Q$1048576,MATCH(FmtData!$B$4+(ROW()-10),RawData!$A$2:$A$1048576,0))</f>
        <v>#N/A</v>
      </c>
      <c r="T1906" s="8" t="e">
        <f>INDEX(RawData!R$2:R$1048576,MATCH(FmtData!$B$4+(ROW()-10),RawData!$A$2:$A$1048576,0))</f>
        <v>#N/A</v>
      </c>
      <c r="U1906" s="8" t="e">
        <f>INDEX(RawData!S$2:S$1048576,MATCH(FmtData!$B$4+(ROW()-10),RawData!$A$2:$A$1048576,0))</f>
        <v>#N/A</v>
      </c>
      <c r="V1906" s="8" t="e">
        <f>INDEX(RawData!T$2:T$1048576,MATCH(FmtData!$B$4+(ROW()-10),RawData!$A$2:$A$1048576,0))</f>
        <v>#N/A</v>
      </c>
      <c r="W1906" s="3" t="e">
        <f t="shared" si="602"/>
        <v>#N/A</v>
      </c>
      <c r="X1906" s="3" t="e">
        <f t="shared" si="603"/>
        <v>#N/A</v>
      </c>
      <c r="Y1906" s="8" t="e">
        <f t="shared" si="586"/>
        <v>#N/A</v>
      </c>
      <c r="Z1906" s="8" t="e">
        <f t="shared" si="587"/>
        <v>#N/A</v>
      </c>
      <c r="AA1906" s="3" t="e">
        <f t="shared" si="604"/>
        <v>#N/A</v>
      </c>
      <c r="AB1906" s="41">
        <v>2</v>
      </c>
      <c r="AC1906" s="42" t="str">
        <f t="shared" si="596"/>
        <v>Dilatometer</v>
      </c>
      <c r="AD1906" s="15" t="e">
        <f t="shared" si="585"/>
        <v>#N/A</v>
      </c>
      <c r="AE1906" s="15" t="e">
        <f t="shared" si="588"/>
        <v>#N/A</v>
      </c>
      <c r="AF1906" s="15" t="e">
        <f t="shared" si="589"/>
        <v>#N/A</v>
      </c>
      <c r="AG1906" s="15" t="e">
        <f t="shared" si="590"/>
        <v>#N/A</v>
      </c>
      <c r="AH1906" s="15" t="e">
        <f t="shared" si="601"/>
        <v>#N/A</v>
      </c>
      <c r="AI1906" s="17" t="e">
        <f t="shared" si="591"/>
        <v>#N/A</v>
      </c>
      <c r="AJ1906" s="17" t="e">
        <f t="shared" si="592"/>
        <v>#N/A</v>
      </c>
      <c r="AK1906" s="17" t="e">
        <f t="shared" si="593"/>
        <v>#N/A</v>
      </c>
      <c r="AL1906" s="17" t="e">
        <f t="shared" si="594"/>
        <v>#N/A</v>
      </c>
      <c r="AM1906" s="17" t="e">
        <f t="shared" si="595"/>
        <v>#N/A</v>
      </c>
      <c r="AN1906" s="17" t="e">
        <f t="shared" si="597"/>
        <v>#N/A</v>
      </c>
      <c r="AO1906" s="17" t="e">
        <f t="shared" si="598"/>
        <v>#N/A</v>
      </c>
      <c r="AP1906" s="17" t="e">
        <f t="shared" si="599"/>
        <v>#N/A</v>
      </c>
      <c r="AQ1906" s="17" t="e">
        <f t="shared" si="600"/>
        <v>#N/A</v>
      </c>
    </row>
    <row r="1907" spans="2:43" x14ac:dyDescent="0.45">
      <c r="B1907" t="e">
        <f>INDEX(RawData!$A$2:$A$1048576,MATCH(FmtData!$B$4+(ROW()-10),RawData!$A$2:$A$1048576,0))</f>
        <v>#N/A</v>
      </c>
      <c r="C19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7" s="7" t="e">
        <f>MID(INDEX(RawData!$B$2:$B$1048576, MATCH(FmtData!$B$4+(ROW()-10),RawData!$A$2:$A$1048576,0)),12,8)+$B$5/24</f>
        <v>#N/A</v>
      </c>
      <c r="E1907" s="8" t="e">
        <f>INDEX(RawData!$D$2:$D$1048576,MATCH(FmtData!$B$4+(ROW()-10),RawData!$A$2:$A$1048576,0))</f>
        <v>#N/A</v>
      </c>
      <c r="F1907" t="e">
        <f>INDEX(RawData!$D$2:$D$1048576,MATCH(FmtData!$B$4+(ROW()-10),RawData!$A$2:$A$1048576,0))</f>
        <v>#N/A</v>
      </c>
      <c r="G1907" t="e">
        <f>INDEX(RawData!E$2:E$1048576,MATCH(FmtData!$B$4+(ROW()-10),RawData!$A$2:$A$1048576,0))</f>
        <v>#N/A</v>
      </c>
      <c r="H1907" t="e">
        <f>INDEX(RawData!F$2:F$1048576,MATCH(FmtData!$B$4+(ROW()-10),RawData!$A$2:$A$1048576,0))</f>
        <v>#N/A</v>
      </c>
      <c r="I1907" t="e">
        <f>INDEX(RawData!G$2:G$1048576,MATCH(FmtData!$B$4+(ROW()-10),RawData!$A$2:$A$1048576,0))</f>
        <v>#N/A</v>
      </c>
      <c r="J1907" t="e">
        <f>INDEX(RawData!H$2:H$1048576,MATCH(FmtData!$B$4+(ROW()-10),RawData!$A$2:$A$1048576,0))</f>
        <v>#N/A</v>
      </c>
      <c r="K1907" t="e">
        <f>INDEX(RawData!I$2:I$1048576,MATCH(FmtData!$B$4+(ROW()-10),RawData!$A$2:$A$1048576,0))</f>
        <v>#N/A</v>
      </c>
      <c r="L1907" t="e">
        <f>INDEX(RawData!J$2:J$1048576,MATCH(FmtData!$B$4+(ROW()-10),RawData!$A$2:$A$1048576,0))</f>
        <v>#N/A</v>
      </c>
      <c r="M1907" t="e">
        <f>INDEX(RawData!K$2:K$1048576,MATCH(FmtData!$B$4+(ROW()-10),RawData!$A$2:$A$1048576,0))</f>
        <v>#N/A</v>
      </c>
      <c r="N1907" t="e">
        <f>INDEX(RawData!L$2:L$1048576,MATCH(FmtData!$B$4+(ROW()-10),RawData!$A$2:$A$1048576,0))</f>
        <v>#N/A</v>
      </c>
      <c r="O1907" t="e">
        <f>INDEX(RawData!M$2:M$1048576,MATCH(FmtData!$B$4+(ROW()-10),RawData!$A$2:$A$1048576,0))</f>
        <v>#N/A</v>
      </c>
      <c r="P1907" t="e">
        <f>INDEX(RawData!N$2:N$1048576,MATCH(FmtData!$B$4+(ROW()-10),RawData!$A$2:$A$1048576,0))</f>
        <v>#N/A</v>
      </c>
      <c r="Q1907" t="e">
        <f>INDEX(RawData!O$2:O$1048576,MATCH(FmtData!$B$4+(ROW()-10),RawData!$A$2:$A$1048576,0))</f>
        <v>#N/A</v>
      </c>
      <c r="R1907" s="8" t="e">
        <f>INDEX(RawData!P$2:P$1048576,MATCH(FmtData!$B$4+(ROW()-10),RawData!$A$2:$A$1048576,0))</f>
        <v>#N/A</v>
      </c>
      <c r="S1907" t="e">
        <f>INDEX(RawData!Q$2:Q$1048576,MATCH(FmtData!$B$4+(ROW()-10),RawData!$A$2:$A$1048576,0))</f>
        <v>#N/A</v>
      </c>
      <c r="T1907" s="8" t="e">
        <f>INDEX(RawData!R$2:R$1048576,MATCH(FmtData!$B$4+(ROW()-10),RawData!$A$2:$A$1048576,0))</f>
        <v>#N/A</v>
      </c>
      <c r="U1907" s="8" t="e">
        <f>INDEX(RawData!S$2:S$1048576,MATCH(FmtData!$B$4+(ROW()-10),RawData!$A$2:$A$1048576,0))</f>
        <v>#N/A</v>
      </c>
      <c r="V1907" s="8" t="e">
        <f>INDEX(RawData!T$2:T$1048576,MATCH(FmtData!$B$4+(ROW()-10),RawData!$A$2:$A$1048576,0))</f>
        <v>#N/A</v>
      </c>
      <c r="W1907" s="3" t="e">
        <f t="shared" si="602"/>
        <v>#N/A</v>
      </c>
      <c r="X1907" s="3" t="e">
        <f t="shared" si="603"/>
        <v>#N/A</v>
      </c>
      <c r="Y1907" s="8" t="e">
        <f t="shared" si="586"/>
        <v>#N/A</v>
      </c>
      <c r="Z1907" s="8" t="e">
        <f t="shared" si="587"/>
        <v>#N/A</v>
      </c>
      <c r="AA1907" s="3" t="e">
        <f t="shared" si="604"/>
        <v>#N/A</v>
      </c>
      <c r="AB1907" s="41">
        <v>2</v>
      </c>
      <c r="AC1907" s="42" t="str">
        <f t="shared" si="596"/>
        <v>Dilatometer</v>
      </c>
      <c r="AD1907" s="15" t="e">
        <f t="shared" si="585"/>
        <v>#N/A</v>
      </c>
      <c r="AE1907" s="15" t="e">
        <f t="shared" si="588"/>
        <v>#N/A</v>
      </c>
      <c r="AF1907" s="15" t="e">
        <f t="shared" si="589"/>
        <v>#N/A</v>
      </c>
      <c r="AG1907" s="15" t="e">
        <f t="shared" si="590"/>
        <v>#N/A</v>
      </c>
      <c r="AH1907" s="15" t="e">
        <f t="shared" si="601"/>
        <v>#N/A</v>
      </c>
      <c r="AI1907" s="17" t="e">
        <f t="shared" si="591"/>
        <v>#N/A</v>
      </c>
      <c r="AJ1907" s="17" t="e">
        <f t="shared" si="592"/>
        <v>#N/A</v>
      </c>
      <c r="AK1907" s="17" t="e">
        <f t="shared" si="593"/>
        <v>#N/A</v>
      </c>
      <c r="AL1907" s="17" t="e">
        <f t="shared" si="594"/>
        <v>#N/A</v>
      </c>
      <c r="AM1907" s="17" t="e">
        <f t="shared" si="595"/>
        <v>#N/A</v>
      </c>
      <c r="AN1907" s="17" t="e">
        <f t="shared" si="597"/>
        <v>#N/A</v>
      </c>
      <c r="AO1907" s="17" t="e">
        <f t="shared" si="598"/>
        <v>#N/A</v>
      </c>
      <c r="AP1907" s="17" t="e">
        <f t="shared" si="599"/>
        <v>#N/A</v>
      </c>
      <c r="AQ1907" s="17" t="e">
        <f t="shared" si="600"/>
        <v>#N/A</v>
      </c>
    </row>
    <row r="1908" spans="2:43" x14ac:dyDescent="0.45">
      <c r="B1908" t="e">
        <f>INDEX(RawData!$A$2:$A$1048576,MATCH(FmtData!$B$4+(ROW()-10),RawData!$A$2:$A$1048576,0))</f>
        <v>#N/A</v>
      </c>
      <c r="C19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8" s="7" t="e">
        <f>MID(INDEX(RawData!$B$2:$B$1048576, MATCH(FmtData!$B$4+(ROW()-10),RawData!$A$2:$A$1048576,0)),12,8)+$B$5/24</f>
        <v>#N/A</v>
      </c>
      <c r="E1908" s="8" t="e">
        <f>INDEX(RawData!$D$2:$D$1048576,MATCH(FmtData!$B$4+(ROW()-10),RawData!$A$2:$A$1048576,0))</f>
        <v>#N/A</v>
      </c>
      <c r="F1908" t="e">
        <f>INDEX(RawData!$D$2:$D$1048576,MATCH(FmtData!$B$4+(ROW()-10),RawData!$A$2:$A$1048576,0))</f>
        <v>#N/A</v>
      </c>
      <c r="G1908" t="e">
        <f>INDEX(RawData!E$2:E$1048576,MATCH(FmtData!$B$4+(ROW()-10),RawData!$A$2:$A$1048576,0))</f>
        <v>#N/A</v>
      </c>
      <c r="H1908" t="e">
        <f>INDEX(RawData!F$2:F$1048576,MATCH(FmtData!$B$4+(ROW()-10),RawData!$A$2:$A$1048576,0))</f>
        <v>#N/A</v>
      </c>
      <c r="I1908" t="e">
        <f>INDEX(RawData!G$2:G$1048576,MATCH(FmtData!$B$4+(ROW()-10),RawData!$A$2:$A$1048576,0))</f>
        <v>#N/A</v>
      </c>
      <c r="J1908" t="e">
        <f>INDEX(RawData!H$2:H$1048576,MATCH(FmtData!$B$4+(ROW()-10),RawData!$A$2:$A$1048576,0))</f>
        <v>#N/A</v>
      </c>
      <c r="K1908" t="e">
        <f>INDEX(RawData!I$2:I$1048576,MATCH(FmtData!$B$4+(ROW()-10),RawData!$A$2:$A$1048576,0))</f>
        <v>#N/A</v>
      </c>
      <c r="L1908" t="e">
        <f>INDEX(RawData!J$2:J$1048576,MATCH(FmtData!$B$4+(ROW()-10),RawData!$A$2:$A$1048576,0))</f>
        <v>#N/A</v>
      </c>
      <c r="M1908" t="e">
        <f>INDEX(RawData!K$2:K$1048576,MATCH(FmtData!$B$4+(ROW()-10),RawData!$A$2:$A$1048576,0))</f>
        <v>#N/A</v>
      </c>
      <c r="N1908" t="e">
        <f>INDEX(RawData!L$2:L$1048576,MATCH(FmtData!$B$4+(ROW()-10),RawData!$A$2:$A$1048576,0))</f>
        <v>#N/A</v>
      </c>
      <c r="O1908" t="e">
        <f>INDEX(RawData!M$2:M$1048576,MATCH(FmtData!$B$4+(ROW()-10),RawData!$A$2:$A$1048576,0))</f>
        <v>#N/A</v>
      </c>
      <c r="P1908" t="e">
        <f>INDEX(RawData!N$2:N$1048576,MATCH(FmtData!$B$4+(ROW()-10),RawData!$A$2:$A$1048576,0))</f>
        <v>#N/A</v>
      </c>
      <c r="Q1908" t="e">
        <f>INDEX(RawData!O$2:O$1048576,MATCH(FmtData!$B$4+(ROW()-10),RawData!$A$2:$A$1048576,0))</f>
        <v>#N/A</v>
      </c>
      <c r="R1908" s="8" t="e">
        <f>INDEX(RawData!P$2:P$1048576,MATCH(FmtData!$B$4+(ROW()-10),RawData!$A$2:$A$1048576,0))</f>
        <v>#N/A</v>
      </c>
      <c r="S1908" t="e">
        <f>INDEX(RawData!Q$2:Q$1048576,MATCH(FmtData!$B$4+(ROW()-10),RawData!$A$2:$A$1048576,0))</f>
        <v>#N/A</v>
      </c>
      <c r="T1908" s="8" t="e">
        <f>INDEX(RawData!R$2:R$1048576,MATCH(FmtData!$B$4+(ROW()-10),RawData!$A$2:$A$1048576,0))</f>
        <v>#N/A</v>
      </c>
      <c r="U1908" s="8" t="e">
        <f>INDEX(RawData!S$2:S$1048576,MATCH(FmtData!$B$4+(ROW()-10),RawData!$A$2:$A$1048576,0))</f>
        <v>#N/A</v>
      </c>
      <c r="V1908" s="8" t="e">
        <f>INDEX(RawData!T$2:T$1048576,MATCH(FmtData!$B$4+(ROW()-10),RawData!$A$2:$A$1048576,0))</f>
        <v>#N/A</v>
      </c>
      <c r="W1908" s="3" t="e">
        <f t="shared" si="602"/>
        <v>#N/A</v>
      </c>
      <c r="X1908" s="3" t="e">
        <f t="shared" si="603"/>
        <v>#N/A</v>
      </c>
      <c r="Y1908" s="8" t="e">
        <f t="shared" si="586"/>
        <v>#N/A</v>
      </c>
      <c r="Z1908" s="8" t="e">
        <f t="shared" si="587"/>
        <v>#N/A</v>
      </c>
      <c r="AA1908" s="3" t="e">
        <f t="shared" si="604"/>
        <v>#N/A</v>
      </c>
      <c r="AB1908" s="41">
        <v>2</v>
      </c>
      <c r="AC1908" s="42" t="str">
        <f t="shared" si="596"/>
        <v>Dilatometer</v>
      </c>
      <c r="AD1908" s="15" t="e">
        <f t="shared" si="585"/>
        <v>#N/A</v>
      </c>
      <c r="AE1908" s="15" t="e">
        <f t="shared" si="588"/>
        <v>#N/A</v>
      </c>
      <c r="AF1908" s="15" t="e">
        <f t="shared" si="589"/>
        <v>#N/A</v>
      </c>
      <c r="AG1908" s="15" t="e">
        <f t="shared" si="590"/>
        <v>#N/A</v>
      </c>
      <c r="AH1908" s="15" t="e">
        <f t="shared" si="601"/>
        <v>#N/A</v>
      </c>
      <c r="AI1908" s="17" t="e">
        <f t="shared" si="591"/>
        <v>#N/A</v>
      </c>
      <c r="AJ1908" s="17" t="e">
        <f t="shared" si="592"/>
        <v>#N/A</v>
      </c>
      <c r="AK1908" s="17" t="e">
        <f t="shared" si="593"/>
        <v>#N/A</v>
      </c>
      <c r="AL1908" s="17" t="e">
        <f t="shared" si="594"/>
        <v>#N/A</v>
      </c>
      <c r="AM1908" s="17" t="e">
        <f t="shared" si="595"/>
        <v>#N/A</v>
      </c>
      <c r="AN1908" s="17" t="e">
        <f t="shared" si="597"/>
        <v>#N/A</v>
      </c>
      <c r="AO1908" s="17" t="e">
        <f t="shared" si="598"/>
        <v>#N/A</v>
      </c>
      <c r="AP1908" s="17" t="e">
        <f t="shared" si="599"/>
        <v>#N/A</v>
      </c>
      <c r="AQ1908" s="17" t="e">
        <f t="shared" si="600"/>
        <v>#N/A</v>
      </c>
    </row>
    <row r="1909" spans="2:43" x14ac:dyDescent="0.45">
      <c r="B1909" t="e">
        <f>INDEX(RawData!$A$2:$A$1048576,MATCH(FmtData!$B$4+(ROW()-10),RawData!$A$2:$A$1048576,0))</f>
        <v>#N/A</v>
      </c>
      <c r="C19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09" s="7" t="e">
        <f>MID(INDEX(RawData!$B$2:$B$1048576, MATCH(FmtData!$B$4+(ROW()-10),RawData!$A$2:$A$1048576,0)),12,8)+$B$5/24</f>
        <v>#N/A</v>
      </c>
      <c r="E1909" s="8" t="e">
        <f>INDEX(RawData!$D$2:$D$1048576,MATCH(FmtData!$B$4+(ROW()-10),RawData!$A$2:$A$1048576,0))</f>
        <v>#N/A</v>
      </c>
      <c r="F1909" t="e">
        <f>INDEX(RawData!$D$2:$D$1048576,MATCH(FmtData!$B$4+(ROW()-10),RawData!$A$2:$A$1048576,0))</f>
        <v>#N/A</v>
      </c>
      <c r="G1909" t="e">
        <f>INDEX(RawData!E$2:E$1048576,MATCH(FmtData!$B$4+(ROW()-10),RawData!$A$2:$A$1048576,0))</f>
        <v>#N/A</v>
      </c>
      <c r="H1909" t="e">
        <f>INDEX(RawData!F$2:F$1048576,MATCH(FmtData!$B$4+(ROW()-10),RawData!$A$2:$A$1048576,0))</f>
        <v>#N/A</v>
      </c>
      <c r="I1909" t="e">
        <f>INDEX(RawData!G$2:G$1048576,MATCH(FmtData!$B$4+(ROW()-10),RawData!$A$2:$A$1048576,0))</f>
        <v>#N/A</v>
      </c>
      <c r="J1909" t="e">
        <f>INDEX(RawData!H$2:H$1048576,MATCH(FmtData!$B$4+(ROW()-10),RawData!$A$2:$A$1048576,0))</f>
        <v>#N/A</v>
      </c>
      <c r="K1909" t="e">
        <f>INDEX(RawData!I$2:I$1048576,MATCH(FmtData!$B$4+(ROW()-10),RawData!$A$2:$A$1048576,0))</f>
        <v>#N/A</v>
      </c>
      <c r="L1909" t="e">
        <f>INDEX(RawData!J$2:J$1048576,MATCH(FmtData!$B$4+(ROW()-10),RawData!$A$2:$A$1048576,0))</f>
        <v>#N/A</v>
      </c>
      <c r="M1909" t="e">
        <f>INDEX(RawData!K$2:K$1048576,MATCH(FmtData!$B$4+(ROW()-10),RawData!$A$2:$A$1048576,0))</f>
        <v>#N/A</v>
      </c>
      <c r="N1909" t="e">
        <f>INDEX(RawData!L$2:L$1048576,MATCH(FmtData!$B$4+(ROW()-10),RawData!$A$2:$A$1048576,0))</f>
        <v>#N/A</v>
      </c>
      <c r="O1909" t="e">
        <f>INDEX(RawData!M$2:M$1048576,MATCH(FmtData!$B$4+(ROW()-10),RawData!$A$2:$A$1048576,0))</f>
        <v>#N/A</v>
      </c>
      <c r="P1909" t="e">
        <f>INDEX(RawData!N$2:N$1048576,MATCH(FmtData!$B$4+(ROW()-10),RawData!$A$2:$A$1048576,0))</f>
        <v>#N/A</v>
      </c>
      <c r="Q1909" t="e">
        <f>INDEX(RawData!O$2:O$1048576,MATCH(FmtData!$B$4+(ROW()-10),RawData!$A$2:$A$1048576,0))</f>
        <v>#N/A</v>
      </c>
      <c r="R1909" s="8" t="e">
        <f>INDEX(RawData!P$2:P$1048576,MATCH(FmtData!$B$4+(ROW()-10),RawData!$A$2:$A$1048576,0))</f>
        <v>#N/A</v>
      </c>
      <c r="S1909" t="e">
        <f>INDEX(RawData!Q$2:Q$1048576,MATCH(FmtData!$B$4+(ROW()-10),RawData!$A$2:$A$1048576,0))</f>
        <v>#N/A</v>
      </c>
      <c r="T1909" s="8" t="e">
        <f>INDEX(RawData!R$2:R$1048576,MATCH(FmtData!$B$4+(ROW()-10),RawData!$A$2:$A$1048576,0))</f>
        <v>#N/A</v>
      </c>
      <c r="U1909" s="8" t="e">
        <f>INDEX(RawData!S$2:S$1048576,MATCH(FmtData!$B$4+(ROW()-10),RawData!$A$2:$A$1048576,0))</f>
        <v>#N/A</v>
      </c>
      <c r="V1909" s="8" t="e">
        <f>INDEX(RawData!T$2:T$1048576,MATCH(FmtData!$B$4+(ROW()-10),RawData!$A$2:$A$1048576,0))</f>
        <v>#N/A</v>
      </c>
      <c r="W1909" s="3" t="e">
        <f t="shared" si="602"/>
        <v>#N/A</v>
      </c>
      <c r="X1909" s="3" t="e">
        <f t="shared" si="603"/>
        <v>#N/A</v>
      </c>
      <c r="Y1909" s="8" t="e">
        <f t="shared" si="586"/>
        <v>#N/A</v>
      </c>
      <c r="Z1909" s="8" t="e">
        <f t="shared" si="587"/>
        <v>#N/A</v>
      </c>
      <c r="AA1909" s="3" t="e">
        <f t="shared" si="604"/>
        <v>#N/A</v>
      </c>
      <c r="AB1909" s="41">
        <v>2</v>
      </c>
      <c r="AC1909" s="42" t="str">
        <f t="shared" si="596"/>
        <v>Dilatometer</v>
      </c>
      <c r="AD1909" s="15" t="e">
        <f t="shared" si="585"/>
        <v>#N/A</v>
      </c>
      <c r="AE1909" s="15" t="e">
        <f t="shared" si="588"/>
        <v>#N/A</v>
      </c>
      <c r="AF1909" s="15" t="e">
        <f t="shared" si="589"/>
        <v>#N/A</v>
      </c>
      <c r="AG1909" s="15" t="e">
        <f t="shared" si="590"/>
        <v>#N/A</v>
      </c>
      <c r="AH1909" s="15" t="e">
        <f t="shared" si="601"/>
        <v>#N/A</v>
      </c>
      <c r="AI1909" s="17" t="e">
        <f t="shared" si="591"/>
        <v>#N/A</v>
      </c>
      <c r="AJ1909" s="17" t="e">
        <f t="shared" si="592"/>
        <v>#N/A</v>
      </c>
      <c r="AK1909" s="17" t="e">
        <f t="shared" si="593"/>
        <v>#N/A</v>
      </c>
      <c r="AL1909" s="17" t="e">
        <f t="shared" si="594"/>
        <v>#N/A</v>
      </c>
      <c r="AM1909" s="17" t="e">
        <f t="shared" si="595"/>
        <v>#N/A</v>
      </c>
      <c r="AN1909" s="17" t="e">
        <f t="shared" si="597"/>
        <v>#N/A</v>
      </c>
      <c r="AO1909" s="17" t="e">
        <f t="shared" si="598"/>
        <v>#N/A</v>
      </c>
      <c r="AP1909" s="17" t="e">
        <f t="shared" si="599"/>
        <v>#N/A</v>
      </c>
      <c r="AQ1909" s="17" t="e">
        <f t="shared" si="600"/>
        <v>#N/A</v>
      </c>
    </row>
    <row r="1910" spans="2:43" x14ac:dyDescent="0.45">
      <c r="B1910" t="e">
        <f>INDEX(RawData!$A$2:$A$1048576,MATCH(FmtData!$B$4+(ROW()-10),RawData!$A$2:$A$1048576,0))</f>
        <v>#N/A</v>
      </c>
      <c r="C19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0" s="7" t="e">
        <f>MID(INDEX(RawData!$B$2:$B$1048576, MATCH(FmtData!$B$4+(ROW()-10),RawData!$A$2:$A$1048576,0)),12,8)+$B$5/24</f>
        <v>#N/A</v>
      </c>
      <c r="E1910" s="8" t="e">
        <f>INDEX(RawData!$D$2:$D$1048576,MATCH(FmtData!$B$4+(ROW()-10),RawData!$A$2:$A$1048576,0))</f>
        <v>#N/A</v>
      </c>
      <c r="F1910" t="e">
        <f>INDEX(RawData!$D$2:$D$1048576,MATCH(FmtData!$B$4+(ROW()-10),RawData!$A$2:$A$1048576,0))</f>
        <v>#N/A</v>
      </c>
      <c r="G1910" t="e">
        <f>INDEX(RawData!E$2:E$1048576,MATCH(FmtData!$B$4+(ROW()-10),RawData!$A$2:$A$1048576,0))</f>
        <v>#N/A</v>
      </c>
      <c r="H1910" t="e">
        <f>INDEX(RawData!F$2:F$1048576,MATCH(FmtData!$B$4+(ROW()-10),RawData!$A$2:$A$1048576,0))</f>
        <v>#N/A</v>
      </c>
      <c r="I1910" t="e">
        <f>INDEX(RawData!G$2:G$1048576,MATCH(FmtData!$B$4+(ROW()-10),RawData!$A$2:$A$1048576,0))</f>
        <v>#N/A</v>
      </c>
      <c r="J1910" t="e">
        <f>INDEX(RawData!H$2:H$1048576,MATCH(FmtData!$B$4+(ROW()-10),RawData!$A$2:$A$1048576,0))</f>
        <v>#N/A</v>
      </c>
      <c r="K1910" t="e">
        <f>INDEX(RawData!I$2:I$1048576,MATCH(FmtData!$B$4+(ROW()-10),RawData!$A$2:$A$1048576,0))</f>
        <v>#N/A</v>
      </c>
      <c r="L1910" t="e">
        <f>INDEX(RawData!J$2:J$1048576,MATCH(FmtData!$B$4+(ROW()-10),RawData!$A$2:$A$1048576,0))</f>
        <v>#N/A</v>
      </c>
      <c r="M1910" t="e">
        <f>INDEX(RawData!K$2:K$1048576,MATCH(FmtData!$B$4+(ROW()-10),RawData!$A$2:$A$1048576,0))</f>
        <v>#N/A</v>
      </c>
      <c r="N1910" t="e">
        <f>INDEX(RawData!L$2:L$1048576,MATCH(FmtData!$B$4+(ROW()-10),RawData!$A$2:$A$1048576,0))</f>
        <v>#N/A</v>
      </c>
      <c r="O1910" t="e">
        <f>INDEX(RawData!M$2:M$1048576,MATCH(FmtData!$B$4+(ROW()-10),RawData!$A$2:$A$1048576,0))</f>
        <v>#N/A</v>
      </c>
      <c r="P1910" t="e">
        <f>INDEX(RawData!N$2:N$1048576,MATCH(FmtData!$B$4+(ROW()-10),RawData!$A$2:$A$1048576,0))</f>
        <v>#N/A</v>
      </c>
      <c r="Q1910" t="e">
        <f>INDEX(RawData!O$2:O$1048576,MATCH(FmtData!$B$4+(ROW()-10),RawData!$A$2:$A$1048576,0))</f>
        <v>#N/A</v>
      </c>
      <c r="R1910" s="8" t="e">
        <f>INDEX(RawData!P$2:P$1048576,MATCH(FmtData!$B$4+(ROW()-10),RawData!$A$2:$A$1048576,0))</f>
        <v>#N/A</v>
      </c>
      <c r="S1910" t="e">
        <f>INDEX(RawData!Q$2:Q$1048576,MATCH(FmtData!$B$4+(ROW()-10),RawData!$A$2:$A$1048576,0))</f>
        <v>#N/A</v>
      </c>
      <c r="T1910" s="8" t="e">
        <f>INDEX(RawData!R$2:R$1048576,MATCH(FmtData!$B$4+(ROW()-10),RawData!$A$2:$A$1048576,0))</f>
        <v>#N/A</v>
      </c>
      <c r="U1910" s="8" t="e">
        <f>INDEX(RawData!S$2:S$1048576,MATCH(FmtData!$B$4+(ROW()-10),RawData!$A$2:$A$1048576,0))</f>
        <v>#N/A</v>
      </c>
      <c r="V1910" s="8" t="e">
        <f>INDEX(RawData!T$2:T$1048576,MATCH(FmtData!$B$4+(ROW()-10),RawData!$A$2:$A$1048576,0))</f>
        <v>#N/A</v>
      </c>
      <c r="W1910" s="3" t="e">
        <f t="shared" si="602"/>
        <v>#N/A</v>
      </c>
      <c r="X1910" s="3" t="e">
        <f t="shared" si="603"/>
        <v>#N/A</v>
      </c>
      <c r="Y1910" s="8" t="e">
        <f t="shared" si="586"/>
        <v>#N/A</v>
      </c>
      <c r="Z1910" s="8" t="e">
        <f t="shared" si="587"/>
        <v>#N/A</v>
      </c>
      <c r="AA1910" s="3" t="e">
        <f t="shared" si="604"/>
        <v>#N/A</v>
      </c>
      <c r="AB1910" s="41">
        <v>2</v>
      </c>
      <c r="AC1910" s="42" t="str">
        <f t="shared" si="596"/>
        <v>Dilatometer</v>
      </c>
      <c r="AD1910" s="15" t="e">
        <f t="shared" si="585"/>
        <v>#N/A</v>
      </c>
      <c r="AE1910" s="15" t="e">
        <f t="shared" si="588"/>
        <v>#N/A</v>
      </c>
      <c r="AF1910" s="15" t="e">
        <f t="shared" si="589"/>
        <v>#N/A</v>
      </c>
      <c r="AG1910" s="15" t="e">
        <f t="shared" si="590"/>
        <v>#N/A</v>
      </c>
      <c r="AH1910" s="15" t="e">
        <f t="shared" si="601"/>
        <v>#N/A</v>
      </c>
      <c r="AI1910" s="17" t="e">
        <f t="shared" si="591"/>
        <v>#N/A</v>
      </c>
      <c r="AJ1910" s="17" t="e">
        <f t="shared" si="592"/>
        <v>#N/A</v>
      </c>
      <c r="AK1910" s="17" t="e">
        <f t="shared" si="593"/>
        <v>#N/A</v>
      </c>
      <c r="AL1910" s="17" t="e">
        <f t="shared" si="594"/>
        <v>#N/A</v>
      </c>
      <c r="AM1910" s="17" t="e">
        <f t="shared" si="595"/>
        <v>#N/A</v>
      </c>
      <c r="AN1910" s="17" t="e">
        <f t="shared" si="597"/>
        <v>#N/A</v>
      </c>
      <c r="AO1910" s="17" t="e">
        <f t="shared" si="598"/>
        <v>#N/A</v>
      </c>
      <c r="AP1910" s="17" t="e">
        <f t="shared" si="599"/>
        <v>#N/A</v>
      </c>
      <c r="AQ1910" s="17" t="e">
        <f t="shared" si="600"/>
        <v>#N/A</v>
      </c>
    </row>
    <row r="1911" spans="2:43" x14ac:dyDescent="0.45">
      <c r="B1911" t="e">
        <f>INDEX(RawData!$A$2:$A$1048576,MATCH(FmtData!$B$4+(ROW()-10),RawData!$A$2:$A$1048576,0))</f>
        <v>#N/A</v>
      </c>
      <c r="C19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1" s="7" t="e">
        <f>MID(INDEX(RawData!$B$2:$B$1048576, MATCH(FmtData!$B$4+(ROW()-10),RawData!$A$2:$A$1048576,0)),12,8)+$B$5/24</f>
        <v>#N/A</v>
      </c>
      <c r="E1911" s="8" t="e">
        <f>INDEX(RawData!$D$2:$D$1048576,MATCH(FmtData!$B$4+(ROW()-10),RawData!$A$2:$A$1048576,0))</f>
        <v>#N/A</v>
      </c>
      <c r="F1911" t="e">
        <f>INDEX(RawData!$D$2:$D$1048576,MATCH(FmtData!$B$4+(ROW()-10),RawData!$A$2:$A$1048576,0))</f>
        <v>#N/A</v>
      </c>
      <c r="G1911" t="e">
        <f>INDEX(RawData!E$2:E$1048576,MATCH(FmtData!$B$4+(ROW()-10),RawData!$A$2:$A$1048576,0))</f>
        <v>#N/A</v>
      </c>
      <c r="H1911" t="e">
        <f>INDEX(RawData!F$2:F$1048576,MATCH(FmtData!$B$4+(ROW()-10),RawData!$A$2:$A$1048576,0))</f>
        <v>#N/A</v>
      </c>
      <c r="I1911" t="e">
        <f>INDEX(RawData!G$2:G$1048576,MATCH(FmtData!$B$4+(ROW()-10),RawData!$A$2:$A$1048576,0))</f>
        <v>#N/A</v>
      </c>
      <c r="J1911" t="e">
        <f>INDEX(RawData!H$2:H$1048576,MATCH(FmtData!$B$4+(ROW()-10),RawData!$A$2:$A$1048576,0))</f>
        <v>#N/A</v>
      </c>
      <c r="K1911" t="e">
        <f>INDEX(RawData!I$2:I$1048576,MATCH(FmtData!$B$4+(ROW()-10),RawData!$A$2:$A$1048576,0))</f>
        <v>#N/A</v>
      </c>
      <c r="L1911" t="e">
        <f>INDEX(RawData!J$2:J$1048576,MATCH(FmtData!$B$4+(ROW()-10),RawData!$A$2:$A$1048576,0))</f>
        <v>#N/A</v>
      </c>
      <c r="M1911" t="e">
        <f>INDEX(RawData!K$2:K$1048576,MATCH(FmtData!$B$4+(ROW()-10),RawData!$A$2:$A$1048576,0))</f>
        <v>#N/A</v>
      </c>
      <c r="N1911" t="e">
        <f>INDEX(RawData!L$2:L$1048576,MATCH(FmtData!$B$4+(ROW()-10),RawData!$A$2:$A$1048576,0))</f>
        <v>#N/A</v>
      </c>
      <c r="O1911" t="e">
        <f>INDEX(RawData!M$2:M$1048576,MATCH(FmtData!$B$4+(ROW()-10),RawData!$A$2:$A$1048576,0))</f>
        <v>#N/A</v>
      </c>
      <c r="P1911" t="e">
        <f>INDEX(RawData!N$2:N$1048576,MATCH(FmtData!$B$4+(ROW()-10),RawData!$A$2:$A$1048576,0))</f>
        <v>#N/A</v>
      </c>
      <c r="Q1911" t="e">
        <f>INDEX(RawData!O$2:O$1048576,MATCH(FmtData!$B$4+(ROW()-10),RawData!$A$2:$A$1048576,0))</f>
        <v>#N/A</v>
      </c>
      <c r="R1911" s="8" t="e">
        <f>INDEX(RawData!P$2:P$1048576,MATCH(FmtData!$B$4+(ROW()-10),RawData!$A$2:$A$1048576,0))</f>
        <v>#N/A</v>
      </c>
      <c r="S1911" t="e">
        <f>INDEX(RawData!Q$2:Q$1048576,MATCH(FmtData!$B$4+(ROW()-10),RawData!$A$2:$A$1048576,0))</f>
        <v>#N/A</v>
      </c>
      <c r="T1911" s="8" t="e">
        <f>INDEX(RawData!R$2:R$1048576,MATCH(FmtData!$B$4+(ROW()-10),RawData!$A$2:$A$1048576,0))</f>
        <v>#N/A</v>
      </c>
      <c r="U1911" s="8" t="e">
        <f>INDEX(RawData!S$2:S$1048576,MATCH(FmtData!$B$4+(ROW()-10),RawData!$A$2:$A$1048576,0))</f>
        <v>#N/A</v>
      </c>
      <c r="V1911" s="8" t="e">
        <f>INDEX(RawData!T$2:T$1048576,MATCH(FmtData!$B$4+(ROW()-10),RawData!$A$2:$A$1048576,0))</f>
        <v>#N/A</v>
      </c>
      <c r="W1911" s="3" t="e">
        <f t="shared" si="602"/>
        <v>#N/A</v>
      </c>
      <c r="X1911" s="3" t="e">
        <f t="shared" si="603"/>
        <v>#N/A</v>
      </c>
      <c r="Y1911" s="8" t="e">
        <f t="shared" si="586"/>
        <v>#N/A</v>
      </c>
      <c r="Z1911" s="8" t="e">
        <f t="shared" si="587"/>
        <v>#N/A</v>
      </c>
      <c r="AA1911" s="3" t="e">
        <f t="shared" si="604"/>
        <v>#N/A</v>
      </c>
      <c r="AB1911" s="41">
        <v>2</v>
      </c>
      <c r="AC1911" s="42" t="str">
        <f t="shared" si="596"/>
        <v>Dilatometer</v>
      </c>
      <c r="AD1911" s="15" t="e">
        <f t="shared" si="585"/>
        <v>#N/A</v>
      </c>
      <c r="AE1911" s="15" t="e">
        <f t="shared" si="588"/>
        <v>#N/A</v>
      </c>
      <c r="AF1911" s="15" t="e">
        <f t="shared" si="589"/>
        <v>#N/A</v>
      </c>
      <c r="AG1911" s="15" t="e">
        <f t="shared" si="590"/>
        <v>#N/A</v>
      </c>
      <c r="AH1911" s="15" t="e">
        <f t="shared" si="601"/>
        <v>#N/A</v>
      </c>
      <c r="AI1911" s="17" t="e">
        <f t="shared" si="591"/>
        <v>#N/A</v>
      </c>
      <c r="AJ1911" s="17" t="e">
        <f t="shared" si="592"/>
        <v>#N/A</v>
      </c>
      <c r="AK1911" s="17" t="e">
        <f t="shared" si="593"/>
        <v>#N/A</v>
      </c>
      <c r="AL1911" s="17" t="e">
        <f t="shared" si="594"/>
        <v>#N/A</v>
      </c>
      <c r="AM1911" s="17" t="e">
        <f t="shared" si="595"/>
        <v>#N/A</v>
      </c>
      <c r="AN1911" s="17" t="e">
        <f t="shared" si="597"/>
        <v>#N/A</v>
      </c>
      <c r="AO1911" s="17" t="e">
        <f t="shared" si="598"/>
        <v>#N/A</v>
      </c>
      <c r="AP1911" s="17" t="e">
        <f t="shared" si="599"/>
        <v>#N/A</v>
      </c>
      <c r="AQ1911" s="17" t="e">
        <f t="shared" si="600"/>
        <v>#N/A</v>
      </c>
    </row>
    <row r="1912" spans="2:43" x14ac:dyDescent="0.45">
      <c r="B1912" t="e">
        <f>INDEX(RawData!$A$2:$A$1048576,MATCH(FmtData!$B$4+(ROW()-10),RawData!$A$2:$A$1048576,0))</f>
        <v>#N/A</v>
      </c>
      <c r="C19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2" s="7" t="e">
        <f>MID(INDEX(RawData!$B$2:$B$1048576, MATCH(FmtData!$B$4+(ROW()-10),RawData!$A$2:$A$1048576,0)),12,8)+$B$5/24</f>
        <v>#N/A</v>
      </c>
      <c r="E1912" s="8" t="e">
        <f>INDEX(RawData!$D$2:$D$1048576,MATCH(FmtData!$B$4+(ROW()-10),RawData!$A$2:$A$1048576,0))</f>
        <v>#N/A</v>
      </c>
      <c r="F1912" t="e">
        <f>INDEX(RawData!$D$2:$D$1048576,MATCH(FmtData!$B$4+(ROW()-10),RawData!$A$2:$A$1048576,0))</f>
        <v>#N/A</v>
      </c>
      <c r="G1912" t="e">
        <f>INDEX(RawData!E$2:E$1048576,MATCH(FmtData!$B$4+(ROW()-10),RawData!$A$2:$A$1048576,0))</f>
        <v>#N/A</v>
      </c>
      <c r="H1912" t="e">
        <f>INDEX(RawData!F$2:F$1048576,MATCH(FmtData!$B$4+(ROW()-10),RawData!$A$2:$A$1048576,0))</f>
        <v>#N/A</v>
      </c>
      <c r="I1912" t="e">
        <f>INDEX(RawData!G$2:G$1048576,MATCH(FmtData!$B$4+(ROW()-10),RawData!$A$2:$A$1048576,0))</f>
        <v>#N/A</v>
      </c>
      <c r="J1912" t="e">
        <f>INDEX(RawData!H$2:H$1048576,MATCH(FmtData!$B$4+(ROW()-10),RawData!$A$2:$A$1048576,0))</f>
        <v>#N/A</v>
      </c>
      <c r="K1912" t="e">
        <f>INDEX(RawData!I$2:I$1048576,MATCH(FmtData!$B$4+(ROW()-10),RawData!$A$2:$A$1048576,0))</f>
        <v>#N/A</v>
      </c>
      <c r="L1912" t="e">
        <f>INDEX(RawData!J$2:J$1048576,MATCH(FmtData!$B$4+(ROW()-10),RawData!$A$2:$A$1048576,0))</f>
        <v>#N/A</v>
      </c>
      <c r="M1912" t="e">
        <f>INDEX(RawData!K$2:K$1048576,MATCH(FmtData!$B$4+(ROW()-10),RawData!$A$2:$A$1048576,0))</f>
        <v>#N/A</v>
      </c>
      <c r="N1912" t="e">
        <f>INDEX(RawData!L$2:L$1048576,MATCH(FmtData!$B$4+(ROW()-10),RawData!$A$2:$A$1048576,0))</f>
        <v>#N/A</v>
      </c>
      <c r="O1912" t="e">
        <f>INDEX(RawData!M$2:M$1048576,MATCH(FmtData!$B$4+(ROW()-10),RawData!$A$2:$A$1048576,0))</f>
        <v>#N/A</v>
      </c>
      <c r="P1912" t="e">
        <f>INDEX(RawData!N$2:N$1048576,MATCH(FmtData!$B$4+(ROW()-10),RawData!$A$2:$A$1048576,0))</f>
        <v>#N/A</v>
      </c>
      <c r="Q1912" t="e">
        <f>INDEX(RawData!O$2:O$1048576,MATCH(FmtData!$B$4+(ROW()-10),RawData!$A$2:$A$1048576,0))</f>
        <v>#N/A</v>
      </c>
      <c r="R1912" s="8" t="e">
        <f>INDEX(RawData!P$2:P$1048576,MATCH(FmtData!$B$4+(ROW()-10),RawData!$A$2:$A$1048576,0))</f>
        <v>#N/A</v>
      </c>
      <c r="S1912" t="e">
        <f>INDEX(RawData!Q$2:Q$1048576,MATCH(FmtData!$B$4+(ROW()-10),RawData!$A$2:$A$1048576,0))</f>
        <v>#N/A</v>
      </c>
      <c r="T1912" s="8" t="e">
        <f>INDEX(RawData!R$2:R$1048576,MATCH(FmtData!$B$4+(ROW()-10),RawData!$A$2:$A$1048576,0))</f>
        <v>#N/A</v>
      </c>
      <c r="U1912" s="8" t="e">
        <f>INDEX(RawData!S$2:S$1048576,MATCH(FmtData!$B$4+(ROW()-10),RawData!$A$2:$A$1048576,0))</f>
        <v>#N/A</v>
      </c>
      <c r="V1912" s="8" t="e">
        <f>INDEX(RawData!T$2:T$1048576,MATCH(FmtData!$B$4+(ROW()-10),RawData!$A$2:$A$1048576,0))</f>
        <v>#N/A</v>
      </c>
      <c r="W1912" s="3" t="e">
        <f t="shared" si="602"/>
        <v>#N/A</v>
      </c>
      <c r="X1912" s="3" t="e">
        <f t="shared" si="603"/>
        <v>#N/A</v>
      </c>
      <c r="Y1912" s="8" t="e">
        <f t="shared" si="586"/>
        <v>#N/A</v>
      </c>
      <c r="Z1912" s="8" t="e">
        <f t="shared" si="587"/>
        <v>#N/A</v>
      </c>
      <c r="AA1912" s="3" t="e">
        <f t="shared" si="604"/>
        <v>#N/A</v>
      </c>
      <c r="AB1912" s="41">
        <v>2</v>
      </c>
      <c r="AC1912" s="42" t="str">
        <f t="shared" si="596"/>
        <v>Dilatometer</v>
      </c>
      <c r="AD1912" s="15" t="e">
        <f t="shared" si="585"/>
        <v>#N/A</v>
      </c>
      <c r="AE1912" s="15" t="e">
        <f t="shared" si="588"/>
        <v>#N/A</v>
      </c>
      <c r="AF1912" s="15" t="e">
        <f t="shared" si="589"/>
        <v>#N/A</v>
      </c>
      <c r="AG1912" s="15" t="e">
        <f t="shared" si="590"/>
        <v>#N/A</v>
      </c>
      <c r="AH1912" s="15" t="e">
        <f t="shared" si="601"/>
        <v>#N/A</v>
      </c>
      <c r="AI1912" s="17" t="e">
        <f t="shared" si="591"/>
        <v>#N/A</v>
      </c>
      <c r="AJ1912" s="17" t="e">
        <f t="shared" si="592"/>
        <v>#N/A</v>
      </c>
      <c r="AK1912" s="17" t="e">
        <f t="shared" si="593"/>
        <v>#N/A</v>
      </c>
      <c r="AL1912" s="17" t="e">
        <f t="shared" si="594"/>
        <v>#N/A</v>
      </c>
      <c r="AM1912" s="17" t="e">
        <f t="shared" si="595"/>
        <v>#N/A</v>
      </c>
      <c r="AN1912" s="17" t="e">
        <f t="shared" si="597"/>
        <v>#N/A</v>
      </c>
      <c r="AO1912" s="17" t="e">
        <f t="shared" si="598"/>
        <v>#N/A</v>
      </c>
      <c r="AP1912" s="17" t="e">
        <f t="shared" si="599"/>
        <v>#N/A</v>
      </c>
      <c r="AQ1912" s="17" t="e">
        <f t="shared" si="600"/>
        <v>#N/A</v>
      </c>
    </row>
    <row r="1913" spans="2:43" x14ac:dyDescent="0.45">
      <c r="B1913" t="e">
        <f>INDEX(RawData!$A$2:$A$1048576,MATCH(FmtData!$B$4+(ROW()-10),RawData!$A$2:$A$1048576,0))</f>
        <v>#N/A</v>
      </c>
      <c r="C19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3" s="7" t="e">
        <f>MID(INDEX(RawData!$B$2:$B$1048576, MATCH(FmtData!$B$4+(ROW()-10),RawData!$A$2:$A$1048576,0)),12,8)+$B$5/24</f>
        <v>#N/A</v>
      </c>
      <c r="E1913" s="8" t="e">
        <f>INDEX(RawData!$D$2:$D$1048576,MATCH(FmtData!$B$4+(ROW()-10),RawData!$A$2:$A$1048576,0))</f>
        <v>#N/A</v>
      </c>
      <c r="F1913" t="e">
        <f>INDEX(RawData!$D$2:$D$1048576,MATCH(FmtData!$B$4+(ROW()-10),RawData!$A$2:$A$1048576,0))</f>
        <v>#N/A</v>
      </c>
      <c r="G1913" t="e">
        <f>INDEX(RawData!E$2:E$1048576,MATCH(FmtData!$B$4+(ROW()-10),RawData!$A$2:$A$1048576,0))</f>
        <v>#N/A</v>
      </c>
      <c r="H1913" t="e">
        <f>INDEX(RawData!F$2:F$1048576,MATCH(FmtData!$B$4+(ROW()-10),RawData!$A$2:$A$1048576,0))</f>
        <v>#N/A</v>
      </c>
      <c r="I1913" t="e">
        <f>INDEX(RawData!G$2:G$1048576,MATCH(FmtData!$B$4+(ROW()-10),RawData!$A$2:$A$1048576,0))</f>
        <v>#N/A</v>
      </c>
      <c r="J1913" t="e">
        <f>INDEX(RawData!H$2:H$1048576,MATCH(FmtData!$B$4+(ROW()-10),RawData!$A$2:$A$1048576,0))</f>
        <v>#N/A</v>
      </c>
      <c r="K1913" t="e">
        <f>INDEX(RawData!I$2:I$1048576,MATCH(FmtData!$B$4+(ROW()-10),RawData!$A$2:$A$1048576,0))</f>
        <v>#N/A</v>
      </c>
      <c r="L1913" t="e">
        <f>INDEX(RawData!J$2:J$1048576,MATCH(FmtData!$B$4+(ROW()-10),RawData!$A$2:$A$1048576,0))</f>
        <v>#N/A</v>
      </c>
      <c r="M1913" t="e">
        <f>INDEX(RawData!K$2:K$1048576,MATCH(FmtData!$B$4+(ROW()-10),RawData!$A$2:$A$1048576,0))</f>
        <v>#N/A</v>
      </c>
      <c r="N1913" t="e">
        <f>INDEX(RawData!L$2:L$1048576,MATCH(FmtData!$B$4+(ROW()-10),RawData!$A$2:$A$1048576,0))</f>
        <v>#N/A</v>
      </c>
      <c r="O1913" t="e">
        <f>INDEX(RawData!M$2:M$1048576,MATCH(FmtData!$B$4+(ROW()-10),RawData!$A$2:$A$1048576,0))</f>
        <v>#N/A</v>
      </c>
      <c r="P1913" t="e">
        <f>INDEX(RawData!N$2:N$1048576,MATCH(FmtData!$B$4+(ROW()-10),RawData!$A$2:$A$1048576,0))</f>
        <v>#N/A</v>
      </c>
      <c r="Q1913" t="e">
        <f>INDEX(RawData!O$2:O$1048576,MATCH(FmtData!$B$4+(ROW()-10),RawData!$A$2:$A$1048576,0))</f>
        <v>#N/A</v>
      </c>
      <c r="R1913" s="8" t="e">
        <f>INDEX(RawData!P$2:P$1048576,MATCH(FmtData!$B$4+(ROW()-10),RawData!$A$2:$A$1048576,0))</f>
        <v>#N/A</v>
      </c>
      <c r="S1913" t="e">
        <f>INDEX(RawData!Q$2:Q$1048576,MATCH(FmtData!$B$4+(ROW()-10),RawData!$A$2:$A$1048576,0))</f>
        <v>#N/A</v>
      </c>
      <c r="T1913" s="8" t="e">
        <f>INDEX(RawData!R$2:R$1048576,MATCH(FmtData!$B$4+(ROW()-10),RawData!$A$2:$A$1048576,0))</f>
        <v>#N/A</v>
      </c>
      <c r="U1913" s="8" t="e">
        <f>INDEX(RawData!S$2:S$1048576,MATCH(FmtData!$B$4+(ROW()-10),RawData!$A$2:$A$1048576,0))</f>
        <v>#N/A</v>
      </c>
      <c r="V1913" s="8" t="e">
        <f>INDEX(RawData!T$2:T$1048576,MATCH(FmtData!$B$4+(ROW()-10),RawData!$A$2:$A$1048576,0))</f>
        <v>#N/A</v>
      </c>
      <c r="W1913" s="3" t="e">
        <f t="shared" si="602"/>
        <v>#N/A</v>
      </c>
      <c r="X1913" s="3" t="e">
        <f t="shared" si="603"/>
        <v>#N/A</v>
      </c>
      <c r="Y1913" s="8" t="e">
        <f t="shared" si="586"/>
        <v>#N/A</v>
      </c>
      <c r="Z1913" s="8" t="e">
        <f t="shared" si="587"/>
        <v>#N/A</v>
      </c>
      <c r="AA1913" s="3" t="e">
        <f t="shared" si="604"/>
        <v>#N/A</v>
      </c>
      <c r="AB1913" s="41">
        <v>2</v>
      </c>
      <c r="AC1913" s="42" t="str">
        <f t="shared" si="596"/>
        <v>Dilatometer</v>
      </c>
      <c r="AD1913" s="15" t="e">
        <f t="shared" si="585"/>
        <v>#N/A</v>
      </c>
      <c r="AE1913" s="15" t="e">
        <f t="shared" si="588"/>
        <v>#N/A</v>
      </c>
      <c r="AF1913" s="15" t="e">
        <f t="shared" si="589"/>
        <v>#N/A</v>
      </c>
      <c r="AG1913" s="15" t="e">
        <f t="shared" si="590"/>
        <v>#N/A</v>
      </c>
      <c r="AH1913" s="15" t="e">
        <f t="shared" si="601"/>
        <v>#N/A</v>
      </c>
      <c r="AI1913" s="17" t="e">
        <f t="shared" si="591"/>
        <v>#N/A</v>
      </c>
      <c r="AJ1913" s="17" t="e">
        <f t="shared" si="592"/>
        <v>#N/A</v>
      </c>
      <c r="AK1913" s="17" t="e">
        <f t="shared" si="593"/>
        <v>#N/A</v>
      </c>
      <c r="AL1913" s="17" t="e">
        <f t="shared" si="594"/>
        <v>#N/A</v>
      </c>
      <c r="AM1913" s="17" t="e">
        <f t="shared" si="595"/>
        <v>#N/A</v>
      </c>
      <c r="AN1913" s="17" t="e">
        <f t="shared" si="597"/>
        <v>#N/A</v>
      </c>
      <c r="AO1913" s="17" t="e">
        <f t="shared" si="598"/>
        <v>#N/A</v>
      </c>
      <c r="AP1913" s="17" t="e">
        <f t="shared" si="599"/>
        <v>#N/A</v>
      </c>
      <c r="AQ1913" s="17" t="e">
        <f t="shared" si="600"/>
        <v>#N/A</v>
      </c>
    </row>
    <row r="1914" spans="2:43" x14ac:dyDescent="0.45">
      <c r="B1914" t="e">
        <f>INDEX(RawData!$A$2:$A$1048576,MATCH(FmtData!$B$4+(ROW()-10),RawData!$A$2:$A$1048576,0))</f>
        <v>#N/A</v>
      </c>
      <c r="C19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4" s="7" t="e">
        <f>MID(INDEX(RawData!$B$2:$B$1048576, MATCH(FmtData!$B$4+(ROW()-10),RawData!$A$2:$A$1048576,0)),12,8)+$B$5/24</f>
        <v>#N/A</v>
      </c>
      <c r="E1914" s="8" t="e">
        <f>INDEX(RawData!$D$2:$D$1048576,MATCH(FmtData!$B$4+(ROW()-10),RawData!$A$2:$A$1048576,0))</f>
        <v>#N/A</v>
      </c>
      <c r="F1914" t="e">
        <f>INDEX(RawData!$D$2:$D$1048576,MATCH(FmtData!$B$4+(ROW()-10),RawData!$A$2:$A$1048576,0))</f>
        <v>#N/A</v>
      </c>
      <c r="G1914" t="e">
        <f>INDEX(RawData!E$2:E$1048576,MATCH(FmtData!$B$4+(ROW()-10),RawData!$A$2:$A$1048576,0))</f>
        <v>#N/A</v>
      </c>
      <c r="H1914" t="e">
        <f>INDEX(RawData!F$2:F$1048576,MATCH(FmtData!$B$4+(ROW()-10),RawData!$A$2:$A$1048576,0))</f>
        <v>#N/A</v>
      </c>
      <c r="I1914" t="e">
        <f>INDEX(RawData!G$2:G$1048576,MATCH(FmtData!$B$4+(ROW()-10),RawData!$A$2:$A$1048576,0))</f>
        <v>#N/A</v>
      </c>
      <c r="J1914" t="e">
        <f>INDEX(RawData!H$2:H$1048576,MATCH(FmtData!$B$4+(ROW()-10),RawData!$A$2:$A$1048576,0))</f>
        <v>#N/A</v>
      </c>
      <c r="K1914" t="e">
        <f>INDEX(RawData!I$2:I$1048576,MATCH(FmtData!$B$4+(ROW()-10),RawData!$A$2:$A$1048576,0))</f>
        <v>#N/A</v>
      </c>
      <c r="L1914" t="e">
        <f>INDEX(RawData!J$2:J$1048576,MATCH(FmtData!$B$4+(ROW()-10),RawData!$A$2:$A$1048576,0))</f>
        <v>#N/A</v>
      </c>
      <c r="M1914" t="e">
        <f>INDEX(RawData!K$2:K$1048576,MATCH(FmtData!$B$4+(ROW()-10),RawData!$A$2:$A$1048576,0))</f>
        <v>#N/A</v>
      </c>
      <c r="N1914" t="e">
        <f>INDEX(RawData!L$2:L$1048576,MATCH(FmtData!$B$4+(ROW()-10),RawData!$A$2:$A$1048576,0))</f>
        <v>#N/A</v>
      </c>
      <c r="O1914" t="e">
        <f>INDEX(RawData!M$2:M$1048576,MATCH(FmtData!$B$4+(ROW()-10),RawData!$A$2:$A$1048576,0))</f>
        <v>#N/A</v>
      </c>
      <c r="P1914" t="e">
        <f>INDEX(RawData!N$2:N$1048576,MATCH(FmtData!$B$4+(ROW()-10),RawData!$A$2:$A$1048576,0))</f>
        <v>#N/A</v>
      </c>
      <c r="Q1914" t="e">
        <f>INDEX(RawData!O$2:O$1048576,MATCH(FmtData!$B$4+(ROW()-10),RawData!$A$2:$A$1048576,0))</f>
        <v>#N/A</v>
      </c>
      <c r="R1914" s="8" t="e">
        <f>INDEX(RawData!P$2:P$1048576,MATCH(FmtData!$B$4+(ROW()-10),RawData!$A$2:$A$1048576,0))</f>
        <v>#N/A</v>
      </c>
      <c r="S1914" t="e">
        <f>INDEX(RawData!Q$2:Q$1048576,MATCH(FmtData!$B$4+(ROW()-10),RawData!$A$2:$A$1048576,0))</f>
        <v>#N/A</v>
      </c>
      <c r="T1914" s="8" t="e">
        <f>INDEX(RawData!R$2:R$1048576,MATCH(FmtData!$B$4+(ROW()-10),RawData!$A$2:$A$1048576,0))</f>
        <v>#N/A</v>
      </c>
      <c r="U1914" s="8" t="e">
        <f>INDEX(RawData!S$2:S$1048576,MATCH(FmtData!$B$4+(ROW()-10),RawData!$A$2:$A$1048576,0))</f>
        <v>#N/A</v>
      </c>
      <c r="V1914" s="8" t="e">
        <f>INDEX(RawData!T$2:T$1048576,MATCH(FmtData!$B$4+(ROW()-10),RawData!$A$2:$A$1048576,0))</f>
        <v>#N/A</v>
      </c>
      <c r="W1914" s="3" t="e">
        <f t="shared" si="602"/>
        <v>#N/A</v>
      </c>
      <c r="X1914" s="3" t="e">
        <f t="shared" si="603"/>
        <v>#N/A</v>
      </c>
      <c r="Y1914" s="8" t="e">
        <f t="shared" si="586"/>
        <v>#N/A</v>
      </c>
      <c r="Z1914" s="8" t="e">
        <f t="shared" si="587"/>
        <v>#N/A</v>
      </c>
      <c r="AA1914" s="3" t="e">
        <f t="shared" si="604"/>
        <v>#N/A</v>
      </c>
      <c r="AB1914" s="41">
        <v>2</v>
      </c>
      <c r="AC1914" s="42" t="str">
        <f t="shared" si="596"/>
        <v>Dilatometer</v>
      </c>
      <c r="AD1914" s="15" t="e">
        <f t="shared" si="585"/>
        <v>#N/A</v>
      </c>
      <c r="AE1914" s="15" t="e">
        <f t="shared" si="588"/>
        <v>#N/A</v>
      </c>
      <c r="AF1914" s="15" t="e">
        <f t="shared" si="589"/>
        <v>#N/A</v>
      </c>
      <c r="AG1914" s="15" t="e">
        <f t="shared" si="590"/>
        <v>#N/A</v>
      </c>
      <c r="AH1914" s="15" t="e">
        <f t="shared" si="601"/>
        <v>#N/A</v>
      </c>
      <c r="AI1914" s="17" t="e">
        <f t="shared" si="591"/>
        <v>#N/A</v>
      </c>
      <c r="AJ1914" s="17" t="e">
        <f t="shared" si="592"/>
        <v>#N/A</v>
      </c>
      <c r="AK1914" s="17" t="e">
        <f t="shared" si="593"/>
        <v>#N/A</v>
      </c>
      <c r="AL1914" s="17" t="e">
        <f t="shared" si="594"/>
        <v>#N/A</v>
      </c>
      <c r="AM1914" s="17" t="e">
        <f t="shared" si="595"/>
        <v>#N/A</v>
      </c>
      <c r="AN1914" s="17" t="e">
        <f t="shared" si="597"/>
        <v>#N/A</v>
      </c>
      <c r="AO1914" s="17" t="e">
        <f t="shared" si="598"/>
        <v>#N/A</v>
      </c>
      <c r="AP1914" s="17" t="e">
        <f t="shared" si="599"/>
        <v>#N/A</v>
      </c>
      <c r="AQ1914" s="17" t="e">
        <f t="shared" si="600"/>
        <v>#N/A</v>
      </c>
    </row>
    <row r="1915" spans="2:43" x14ac:dyDescent="0.45">
      <c r="B1915" t="e">
        <f>INDEX(RawData!$A$2:$A$1048576,MATCH(FmtData!$B$4+(ROW()-10),RawData!$A$2:$A$1048576,0))</f>
        <v>#N/A</v>
      </c>
      <c r="C19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5" s="7" t="e">
        <f>MID(INDEX(RawData!$B$2:$B$1048576, MATCH(FmtData!$B$4+(ROW()-10),RawData!$A$2:$A$1048576,0)),12,8)+$B$5/24</f>
        <v>#N/A</v>
      </c>
      <c r="E1915" s="8" t="e">
        <f>INDEX(RawData!$D$2:$D$1048576,MATCH(FmtData!$B$4+(ROW()-10),RawData!$A$2:$A$1048576,0))</f>
        <v>#N/A</v>
      </c>
      <c r="F1915" t="e">
        <f>INDEX(RawData!$D$2:$D$1048576,MATCH(FmtData!$B$4+(ROW()-10),RawData!$A$2:$A$1048576,0))</f>
        <v>#N/A</v>
      </c>
      <c r="G1915" t="e">
        <f>INDEX(RawData!E$2:E$1048576,MATCH(FmtData!$B$4+(ROW()-10),RawData!$A$2:$A$1048576,0))</f>
        <v>#N/A</v>
      </c>
      <c r="H1915" t="e">
        <f>INDEX(RawData!F$2:F$1048576,MATCH(FmtData!$B$4+(ROW()-10),RawData!$A$2:$A$1048576,0))</f>
        <v>#N/A</v>
      </c>
      <c r="I1915" t="e">
        <f>INDEX(RawData!G$2:G$1048576,MATCH(FmtData!$B$4+(ROW()-10),RawData!$A$2:$A$1048576,0))</f>
        <v>#N/A</v>
      </c>
      <c r="J1915" t="e">
        <f>INDEX(RawData!H$2:H$1048576,MATCH(FmtData!$B$4+(ROW()-10),RawData!$A$2:$A$1048576,0))</f>
        <v>#N/A</v>
      </c>
      <c r="K1915" t="e">
        <f>INDEX(RawData!I$2:I$1048576,MATCH(FmtData!$B$4+(ROW()-10),RawData!$A$2:$A$1048576,0))</f>
        <v>#N/A</v>
      </c>
      <c r="L1915" t="e">
        <f>INDEX(RawData!J$2:J$1048576,MATCH(FmtData!$B$4+(ROW()-10),RawData!$A$2:$A$1048576,0))</f>
        <v>#N/A</v>
      </c>
      <c r="M1915" t="e">
        <f>INDEX(RawData!K$2:K$1048576,MATCH(FmtData!$B$4+(ROW()-10),RawData!$A$2:$A$1048576,0))</f>
        <v>#N/A</v>
      </c>
      <c r="N1915" t="e">
        <f>INDEX(RawData!L$2:L$1048576,MATCH(FmtData!$B$4+(ROW()-10),RawData!$A$2:$A$1048576,0))</f>
        <v>#N/A</v>
      </c>
      <c r="O1915" t="e">
        <f>INDEX(RawData!M$2:M$1048576,MATCH(FmtData!$B$4+(ROW()-10),RawData!$A$2:$A$1048576,0))</f>
        <v>#N/A</v>
      </c>
      <c r="P1915" t="e">
        <f>INDEX(RawData!N$2:N$1048576,MATCH(FmtData!$B$4+(ROW()-10),RawData!$A$2:$A$1048576,0))</f>
        <v>#N/A</v>
      </c>
      <c r="Q1915" t="e">
        <f>INDEX(RawData!O$2:O$1048576,MATCH(FmtData!$B$4+(ROW()-10),RawData!$A$2:$A$1048576,0))</f>
        <v>#N/A</v>
      </c>
      <c r="R1915" s="8" t="e">
        <f>INDEX(RawData!P$2:P$1048576,MATCH(FmtData!$B$4+(ROW()-10),RawData!$A$2:$A$1048576,0))</f>
        <v>#N/A</v>
      </c>
      <c r="S1915" t="e">
        <f>INDEX(RawData!Q$2:Q$1048576,MATCH(FmtData!$B$4+(ROW()-10),RawData!$A$2:$A$1048576,0))</f>
        <v>#N/A</v>
      </c>
      <c r="T1915" s="8" t="e">
        <f>INDEX(RawData!R$2:R$1048576,MATCH(FmtData!$B$4+(ROW()-10),RawData!$A$2:$A$1048576,0))</f>
        <v>#N/A</v>
      </c>
      <c r="U1915" s="8" t="e">
        <f>INDEX(RawData!S$2:S$1048576,MATCH(FmtData!$B$4+(ROW()-10),RawData!$A$2:$A$1048576,0))</f>
        <v>#N/A</v>
      </c>
      <c r="V1915" s="8" t="e">
        <f>INDEX(RawData!T$2:T$1048576,MATCH(FmtData!$B$4+(ROW()-10),RawData!$A$2:$A$1048576,0))</f>
        <v>#N/A</v>
      </c>
      <c r="W1915" s="3" t="e">
        <f t="shared" si="602"/>
        <v>#N/A</v>
      </c>
      <c r="X1915" s="3" t="e">
        <f t="shared" si="603"/>
        <v>#N/A</v>
      </c>
      <c r="Y1915" s="8" t="e">
        <f t="shared" si="586"/>
        <v>#N/A</v>
      </c>
      <c r="Z1915" s="8" t="e">
        <f t="shared" si="587"/>
        <v>#N/A</v>
      </c>
      <c r="AA1915" s="3" t="e">
        <f t="shared" si="604"/>
        <v>#N/A</v>
      </c>
      <c r="AB1915" s="41">
        <v>2</v>
      </c>
      <c r="AC1915" s="42" t="str">
        <f t="shared" si="596"/>
        <v>Dilatometer</v>
      </c>
      <c r="AD1915" s="15" t="e">
        <f t="shared" si="585"/>
        <v>#N/A</v>
      </c>
      <c r="AE1915" s="15" t="e">
        <f t="shared" si="588"/>
        <v>#N/A</v>
      </c>
      <c r="AF1915" s="15" t="e">
        <f t="shared" si="589"/>
        <v>#N/A</v>
      </c>
      <c r="AG1915" s="15" t="e">
        <f t="shared" si="590"/>
        <v>#N/A</v>
      </c>
      <c r="AH1915" s="15" t="e">
        <f t="shared" si="601"/>
        <v>#N/A</v>
      </c>
      <c r="AI1915" s="17" t="e">
        <f t="shared" si="591"/>
        <v>#N/A</v>
      </c>
      <c r="AJ1915" s="17" t="e">
        <f t="shared" si="592"/>
        <v>#N/A</v>
      </c>
      <c r="AK1915" s="17" t="e">
        <f t="shared" si="593"/>
        <v>#N/A</v>
      </c>
      <c r="AL1915" s="17" t="e">
        <f t="shared" si="594"/>
        <v>#N/A</v>
      </c>
      <c r="AM1915" s="17" t="e">
        <f t="shared" si="595"/>
        <v>#N/A</v>
      </c>
      <c r="AN1915" s="17" t="e">
        <f t="shared" si="597"/>
        <v>#N/A</v>
      </c>
      <c r="AO1915" s="17" t="e">
        <f t="shared" si="598"/>
        <v>#N/A</v>
      </c>
      <c r="AP1915" s="17" t="e">
        <f t="shared" si="599"/>
        <v>#N/A</v>
      </c>
      <c r="AQ1915" s="17" t="e">
        <f t="shared" si="600"/>
        <v>#N/A</v>
      </c>
    </row>
    <row r="1916" spans="2:43" x14ac:dyDescent="0.45">
      <c r="B1916" t="e">
        <f>INDEX(RawData!$A$2:$A$1048576,MATCH(FmtData!$B$4+(ROW()-10),RawData!$A$2:$A$1048576,0))</f>
        <v>#N/A</v>
      </c>
      <c r="C19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6" s="7" t="e">
        <f>MID(INDEX(RawData!$B$2:$B$1048576, MATCH(FmtData!$B$4+(ROW()-10),RawData!$A$2:$A$1048576,0)),12,8)+$B$5/24</f>
        <v>#N/A</v>
      </c>
      <c r="E1916" s="8" t="e">
        <f>INDEX(RawData!$D$2:$D$1048576,MATCH(FmtData!$B$4+(ROW()-10),RawData!$A$2:$A$1048576,0))</f>
        <v>#N/A</v>
      </c>
      <c r="F1916" t="e">
        <f>INDEX(RawData!$D$2:$D$1048576,MATCH(FmtData!$B$4+(ROW()-10),RawData!$A$2:$A$1048576,0))</f>
        <v>#N/A</v>
      </c>
      <c r="G1916" t="e">
        <f>INDEX(RawData!E$2:E$1048576,MATCH(FmtData!$B$4+(ROW()-10),RawData!$A$2:$A$1048576,0))</f>
        <v>#N/A</v>
      </c>
      <c r="H1916" t="e">
        <f>INDEX(RawData!F$2:F$1048576,MATCH(FmtData!$B$4+(ROW()-10),RawData!$A$2:$A$1048576,0))</f>
        <v>#N/A</v>
      </c>
      <c r="I1916" t="e">
        <f>INDEX(RawData!G$2:G$1048576,MATCH(FmtData!$B$4+(ROW()-10),RawData!$A$2:$A$1048576,0))</f>
        <v>#N/A</v>
      </c>
      <c r="J1916" t="e">
        <f>INDEX(RawData!H$2:H$1048576,MATCH(FmtData!$B$4+(ROW()-10),RawData!$A$2:$A$1048576,0))</f>
        <v>#N/A</v>
      </c>
      <c r="K1916" t="e">
        <f>INDEX(RawData!I$2:I$1048576,MATCH(FmtData!$B$4+(ROW()-10),RawData!$A$2:$A$1048576,0))</f>
        <v>#N/A</v>
      </c>
      <c r="L1916" t="e">
        <f>INDEX(RawData!J$2:J$1048576,MATCH(FmtData!$B$4+(ROW()-10),RawData!$A$2:$A$1048576,0))</f>
        <v>#N/A</v>
      </c>
      <c r="M1916" t="e">
        <f>INDEX(RawData!K$2:K$1048576,MATCH(FmtData!$B$4+(ROW()-10),RawData!$A$2:$A$1048576,0))</f>
        <v>#N/A</v>
      </c>
      <c r="N1916" t="e">
        <f>INDEX(RawData!L$2:L$1048576,MATCH(FmtData!$B$4+(ROW()-10),RawData!$A$2:$A$1048576,0))</f>
        <v>#N/A</v>
      </c>
      <c r="O1916" t="e">
        <f>INDEX(RawData!M$2:M$1048576,MATCH(FmtData!$B$4+(ROW()-10),RawData!$A$2:$A$1048576,0))</f>
        <v>#N/A</v>
      </c>
      <c r="P1916" t="e">
        <f>INDEX(RawData!N$2:N$1048576,MATCH(FmtData!$B$4+(ROW()-10),RawData!$A$2:$A$1048576,0))</f>
        <v>#N/A</v>
      </c>
      <c r="Q1916" t="e">
        <f>INDEX(RawData!O$2:O$1048576,MATCH(FmtData!$B$4+(ROW()-10),RawData!$A$2:$A$1048576,0))</f>
        <v>#N/A</v>
      </c>
      <c r="R1916" s="8" t="e">
        <f>INDEX(RawData!P$2:P$1048576,MATCH(FmtData!$B$4+(ROW()-10),RawData!$A$2:$A$1048576,0))</f>
        <v>#N/A</v>
      </c>
      <c r="S1916" t="e">
        <f>INDEX(RawData!Q$2:Q$1048576,MATCH(FmtData!$B$4+(ROW()-10),RawData!$A$2:$A$1048576,0))</f>
        <v>#N/A</v>
      </c>
      <c r="T1916" s="8" t="e">
        <f>INDEX(RawData!R$2:R$1048576,MATCH(FmtData!$B$4+(ROW()-10),RawData!$A$2:$A$1048576,0))</f>
        <v>#N/A</v>
      </c>
      <c r="U1916" s="8" t="e">
        <f>INDEX(RawData!S$2:S$1048576,MATCH(FmtData!$B$4+(ROW()-10),RawData!$A$2:$A$1048576,0))</f>
        <v>#N/A</v>
      </c>
      <c r="V1916" s="8" t="e">
        <f>INDEX(RawData!T$2:T$1048576,MATCH(FmtData!$B$4+(ROW()-10),RawData!$A$2:$A$1048576,0))</f>
        <v>#N/A</v>
      </c>
      <c r="W1916" s="3" t="e">
        <f t="shared" si="602"/>
        <v>#N/A</v>
      </c>
      <c r="X1916" s="3" t="e">
        <f t="shared" si="603"/>
        <v>#N/A</v>
      </c>
      <c r="Y1916" s="8" t="e">
        <f t="shared" si="586"/>
        <v>#N/A</v>
      </c>
      <c r="Z1916" s="8" t="e">
        <f t="shared" si="587"/>
        <v>#N/A</v>
      </c>
      <c r="AA1916" s="3" t="e">
        <f t="shared" si="604"/>
        <v>#N/A</v>
      </c>
      <c r="AB1916" s="41">
        <v>2</v>
      </c>
      <c r="AC1916" s="42" t="str">
        <f t="shared" si="596"/>
        <v>Dilatometer</v>
      </c>
      <c r="AD1916" s="15" t="e">
        <f t="shared" si="585"/>
        <v>#N/A</v>
      </c>
      <c r="AE1916" s="15" t="e">
        <f t="shared" si="588"/>
        <v>#N/A</v>
      </c>
      <c r="AF1916" s="15" t="e">
        <f t="shared" si="589"/>
        <v>#N/A</v>
      </c>
      <c r="AG1916" s="15" t="e">
        <f t="shared" si="590"/>
        <v>#N/A</v>
      </c>
      <c r="AH1916" s="15" t="e">
        <f t="shared" si="601"/>
        <v>#N/A</v>
      </c>
      <c r="AI1916" s="17" t="e">
        <f t="shared" si="591"/>
        <v>#N/A</v>
      </c>
      <c r="AJ1916" s="17" t="e">
        <f t="shared" si="592"/>
        <v>#N/A</v>
      </c>
      <c r="AK1916" s="17" t="e">
        <f t="shared" si="593"/>
        <v>#N/A</v>
      </c>
      <c r="AL1916" s="17" t="e">
        <f t="shared" si="594"/>
        <v>#N/A</v>
      </c>
      <c r="AM1916" s="17" t="e">
        <f t="shared" si="595"/>
        <v>#N/A</v>
      </c>
      <c r="AN1916" s="17" t="e">
        <f t="shared" si="597"/>
        <v>#N/A</v>
      </c>
      <c r="AO1916" s="17" t="e">
        <f t="shared" si="598"/>
        <v>#N/A</v>
      </c>
      <c r="AP1916" s="17" t="e">
        <f t="shared" si="599"/>
        <v>#N/A</v>
      </c>
      <c r="AQ1916" s="17" t="e">
        <f t="shared" si="600"/>
        <v>#N/A</v>
      </c>
    </row>
    <row r="1917" spans="2:43" x14ac:dyDescent="0.45">
      <c r="B1917" t="e">
        <f>INDEX(RawData!$A$2:$A$1048576,MATCH(FmtData!$B$4+(ROW()-10),RawData!$A$2:$A$1048576,0))</f>
        <v>#N/A</v>
      </c>
      <c r="C19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7" s="7" t="e">
        <f>MID(INDEX(RawData!$B$2:$B$1048576, MATCH(FmtData!$B$4+(ROW()-10),RawData!$A$2:$A$1048576,0)),12,8)+$B$5/24</f>
        <v>#N/A</v>
      </c>
      <c r="E1917" s="8" t="e">
        <f>INDEX(RawData!$D$2:$D$1048576,MATCH(FmtData!$B$4+(ROW()-10),RawData!$A$2:$A$1048576,0))</f>
        <v>#N/A</v>
      </c>
      <c r="F1917" t="e">
        <f>INDEX(RawData!$D$2:$D$1048576,MATCH(FmtData!$B$4+(ROW()-10),RawData!$A$2:$A$1048576,0))</f>
        <v>#N/A</v>
      </c>
      <c r="G1917" t="e">
        <f>INDEX(RawData!E$2:E$1048576,MATCH(FmtData!$B$4+(ROW()-10),RawData!$A$2:$A$1048576,0))</f>
        <v>#N/A</v>
      </c>
      <c r="H1917" t="e">
        <f>INDEX(RawData!F$2:F$1048576,MATCH(FmtData!$B$4+(ROW()-10),RawData!$A$2:$A$1048576,0))</f>
        <v>#N/A</v>
      </c>
      <c r="I1917" t="e">
        <f>INDEX(RawData!G$2:G$1048576,MATCH(FmtData!$B$4+(ROW()-10),RawData!$A$2:$A$1048576,0))</f>
        <v>#N/A</v>
      </c>
      <c r="J1917" t="e">
        <f>INDEX(RawData!H$2:H$1048576,MATCH(FmtData!$B$4+(ROW()-10),RawData!$A$2:$A$1048576,0))</f>
        <v>#N/A</v>
      </c>
      <c r="K1917" t="e">
        <f>INDEX(RawData!I$2:I$1048576,MATCH(FmtData!$B$4+(ROW()-10),RawData!$A$2:$A$1048576,0))</f>
        <v>#N/A</v>
      </c>
      <c r="L1917" t="e">
        <f>INDEX(RawData!J$2:J$1048576,MATCH(FmtData!$B$4+(ROW()-10),RawData!$A$2:$A$1048576,0))</f>
        <v>#N/A</v>
      </c>
      <c r="M1917" t="e">
        <f>INDEX(RawData!K$2:K$1048576,MATCH(FmtData!$B$4+(ROW()-10),RawData!$A$2:$A$1048576,0))</f>
        <v>#N/A</v>
      </c>
      <c r="N1917" t="e">
        <f>INDEX(RawData!L$2:L$1048576,MATCH(FmtData!$B$4+(ROW()-10),RawData!$A$2:$A$1048576,0))</f>
        <v>#N/A</v>
      </c>
      <c r="O1917" t="e">
        <f>INDEX(RawData!M$2:M$1048576,MATCH(FmtData!$B$4+(ROW()-10),RawData!$A$2:$A$1048576,0))</f>
        <v>#N/A</v>
      </c>
      <c r="P1917" t="e">
        <f>INDEX(RawData!N$2:N$1048576,MATCH(FmtData!$B$4+(ROW()-10),RawData!$A$2:$A$1048576,0))</f>
        <v>#N/A</v>
      </c>
      <c r="Q1917" t="e">
        <f>INDEX(RawData!O$2:O$1048576,MATCH(FmtData!$B$4+(ROW()-10),RawData!$A$2:$A$1048576,0))</f>
        <v>#N/A</v>
      </c>
      <c r="R1917" s="8" t="e">
        <f>INDEX(RawData!P$2:P$1048576,MATCH(FmtData!$B$4+(ROW()-10),RawData!$A$2:$A$1048576,0))</f>
        <v>#N/A</v>
      </c>
      <c r="S1917" t="e">
        <f>INDEX(RawData!Q$2:Q$1048576,MATCH(FmtData!$B$4+(ROW()-10),RawData!$A$2:$A$1048576,0))</f>
        <v>#N/A</v>
      </c>
      <c r="T1917" s="8" t="e">
        <f>INDEX(RawData!R$2:R$1048576,MATCH(FmtData!$B$4+(ROW()-10),RawData!$A$2:$A$1048576,0))</f>
        <v>#N/A</v>
      </c>
      <c r="U1917" s="8" t="e">
        <f>INDEX(RawData!S$2:S$1048576,MATCH(FmtData!$B$4+(ROW()-10),RawData!$A$2:$A$1048576,0))</f>
        <v>#N/A</v>
      </c>
      <c r="V1917" s="8" t="e">
        <f>INDEX(RawData!T$2:T$1048576,MATCH(FmtData!$B$4+(ROW()-10),RawData!$A$2:$A$1048576,0))</f>
        <v>#N/A</v>
      </c>
      <c r="W1917" s="3" t="e">
        <f t="shared" si="602"/>
        <v>#N/A</v>
      </c>
      <c r="X1917" s="3" t="e">
        <f t="shared" si="603"/>
        <v>#N/A</v>
      </c>
      <c r="Y1917" s="8" t="e">
        <f t="shared" si="586"/>
        <v>#N/A</v>
      </c>
      <c r="Z1917" s="8" t="e">
        <f t="shared" si="587"/>
        <v>#N/A</v>
      </c>
      <c r="AA1917" s="3" t="e">
        <f t="shared" si="604"/>
        <v>#N/A</v>
      </c>
      <c r="AB1917" s="41">
        <v>2</v>
      </c>
      <c r="AC1917" s="42" t="str">
        <f t="shared" si="596"/>
        <v>Dilatometer</v>
      </c>
      <c r="AD1917" s="15" t="e">
        <f t="shared" si="585"/>
        <v>#N/A</v>
      </c>
      <c r="AE1917" s="15" t="e">
        <f t="shared" si="588"/>
        <v>#N/A</v>
      </c>
      <c r="AF1917" s="15" t="e">
        <f t="shared" si="589"/>
        <v>#N/A</v>
      </c>
      <c r="AG1917" s="15" t="e">
        <f t="shared" si="590"/>
        <v>#N/A</v>
      </c>
      <c r="AH1917" s="15" t="e">
        <f t="shared" si="601"/>
        <v>#N/A</v>
      </c>
      <c r="AI1917" s="17" t="e">
        <f t="shared" si="591"/>
        <v>#N/A</v>
      </c>
      <c r="AJ1917" s="17" t="e">
        <f t="shared" si="592"/>
        <v>#N/A</v>
      </c>
      <c r="AK1917" s="17" t="e">
        <f t="shared" si="593"/>
        <v>#N/A</v>
      </c>
      <c r="AL1917" s="17" t="e">
        <f t="shared" si="594"/>
        <v>#N/A</v>
      </c>
      <c r="AM1917" s="17" t="e">
        <f t="shared" si="595"/>
        <v>#N/A</v>
      </c>
      <c r="AN1917" s="17" t="e">
        <f t="shared" si="597"/>
        <v>#N/A</v>
      </c>
      <c r="AO1917" s="17" t="e">
        <f t="shared" si="598"/>
        <v>#N/A</v>
      </c>
      <c r="AP1917" s="17" t="e">
        <f t="shared" si="599"/>
        <v>#N/A</v>
      </c>
      <c r="AQ1917" s="17" t="e">
        <f t="shared" si="600"/>
        <v>#N/A</v>
      </c>
    </row>
    <row r="1918" spans="2:43" x14ac:dyDescent="0.45">
      <c r="B1918" t="e">
        <f>INDEX(RawData!$A$2:$A$1048576,MATCH(FmtData!$B$4+(ROW()-10),RawData!$A$2:$A$1048576,0))</f>
        <v>#N/A</v>
      </c>
      <c r="C19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8" s="7" t="e">
        <f>MID(INDEX(RawData!$B$2:$B$1048576, MATCH(FmtData!$B$4+(ROW()-10),RawData!$A$2:$A$1048576,0)),12,8)+$B$5/24</f>
        <v>#N/A</v>
      </c>
      <c r="E1918" s="8" t="e">
        <f>INDEX(RawData!$D$2:$D$1048576,MATCH(FmtData!$B$4+(ROW()-10),RawData!$A$2:$A$1048576,0))</f>
        <v>#N/A</v>
      </c>
      <c r="F1918" t="e">
        <f>INDEX(RawData!$D$2:$D$1048576,MATCH(FmtData!$B$4+(ROW()-10),RawData!$A$2:$A$1048576,0))</f>
        <v>#N/A</v>
      </c>
      <c r="G1918" t="e">
        <f>INDEX(RawData!E$2:E$1048576,MATCH(FmtData!$B$4+(ROW()-10),RawData!$A$2:$A$1048576,0))</f>
        <v>#N/A</v>
      </c>
      <c r="H1918" t="e">
        <f>INDEX(RawData!F$2:F$1048576,MATCH(FmtData!$B$4+(ROW()-10),RawData!$A$2:$A$1048576,0))</f>
        <v>#N/A</v>
      </c>
      <c r="I1918" t="e">
        <f>INDEX(RawData!G$2:G$1048576,MATCH(FmtData!$B$4+(ROW()-10),RawData!$A$2:$A$1048576,0))</f>
        <v>#N/A</v>
      </c>
      <c r="J1918" t="e">
        <f>INDEX(RawData!H$2:H$1048576,MATCH(FmtData!$B$4+(ROW()-10),RawData!$A$2:$A$1048576,0))</f>
        <v>#N/A</v>
      </c>
      <c r="K1918" t="e">
        <f>INDEX(RawData!I$2:I$1048576,MATCH(FmtData!$B$4+(ROW()-10),RawData!$A$2:$A$1048576,0))</f>
        <v>#N/A</v>
      </c>
      <c r="L1918" t="e">
        <f>INDEX(RawData!J$2:J$1048576,MATCH(FmtData!$B$4+(ROW()-10),RawData!$A$2:$A$1048576,0))</f>
        <v>#N/A</v>
      </c>
      <c r="M1918" t="e">
        <f>INDEX(RawData!K$2:K$1048576,MATCH(FmtData!$B$4+(ROW()-10),RawData!$A$2:$A$1048576,0))</f>
        <v>#N/A</v>
      </c>
      <c r="N1918" t="e">
        <f>INDEX(RawData!L$2:L$1048576,MATCH(FmtData!$B$4+(ROW()-10),RawData!$A$2:$A$1048576,0))</f>
        <v>#N/A</v>
      </c>
      <c r="O1918" t="e">
        <f>INDEX(RawData!M$2:M$1048576,MATCH(FmtData!$B$4+(ROW()-10),RawData!$A$2:$A$1048576,0))</f>
        <v>#N/A</v>
      </c>
      <c r="P1918" t="e">
        <f>INDEX(RawData!N$2:N$1048576,MATCH(FmtData!$B$4+(ROW()-10),RawData!$A$2:$A$1048576,0))</f>
        <v>#N/A</v>
      </c>
      <c r="Q1918" t="e">
        <f>INDEX(RawData!O$2:O$1048576,MATCH(FmtData!$B$4+(ROW()-10),RawData!$A$2:$A$1048576,0))</f>
        <v>#N/A</v>
      </c>
      <c r="R1918" s="8" t="e">
        <f>INDEX(RawData!P$2:P$1048576,MATCH(FmtData!$B$4+(ROW()-10),RawData!$A$2:$A$1048576,0))</f>
        <v>#N/A</v>
      </c>
      <c r="S1918" t="e">
        <f>INDEX(RawData!Q$2:Q$1048576,MATCH(FmtData!$B$4+(ROW()-10),RawData!$A$2:$A$1048576,0))</f>
        <v>#N/A</v>
      </c>
      <c r="T1918" s="8" t="e">
        <f>INDEX(RawData!R$2:R$1048576,MATCH(FmtData!$B$4+(ROW()-10),RawData!$A$2:$A$1048576,0))</f>
        <v>#N/A</v>
      </c>
      <c r="U1918" s="8" t="e">
        <f>INDEX(RawData!S$2:S$1048576,MATCH(FmtData!$B$4+(ROW()-10),RawData!$A$2:$A$1048576,0))</f>
        <v>#N/A</v>
      </c>
      <c r="V1918" s="8" t="e">
        <f>INDEX(RawData!T$2:T$1048576,MATCH(FmtData!$B$4+(ROW()-10),RawData!$A$2:$A$1048576,0))</f>
        <v>#N/A</v>
      </c>
      <c r="W1918" s="3" t="e">
        <f t="shared" si="602"/>
        <v>#N/A</v>
      </c>
      <c r="X1918" s="3" t="e">
        <f t="shared" si="603"/>
        <v>#N/A</v>
      </c>
      <c r="Y1918" s="8" t="e">
        <f t="shared" si="586"/>
        <v>#N/A</v>
      </c>
      <c r="Z1918" s="8" t="e">
        <f t="shared" si="587"/>
        <v>#N/A</v>
      </c>
      <c r="AA1918" s="3" t="e">
        <f t="shared" si="604"/>
        <v>#N/A</v>
      </c>
      <c r="AB1918" s="41">
        <v>2</v>
      </c>
      <c r="AC1918" s="42" t="str">
        <f t="shared" si="596"/>
        <v>Dilatometer</v>
      </c>
      <c r="AD1918" s="15" t="e">
        <f t="shared" si="585"/>
        <v>#N/A</v>
      </c>
      <c r="AE1918" s="15" t="e">
        <f t="shared" si="588"/>
        <v>#N/A</v>
      </c>
      <c r="AF1918" s="15" t="e">
        <f t="shared" si="589"/>
        <v>#N/A</v>
      </c>
      <c r="AG1918" s="15" t="e">
        <f t="shared" si="590"/>
        <v>#N/A</v>
      </c>
      <c r="AH1918" s="15" t="e">
        <f t="shared" si="601"/>
        <v>#N/A</v>
      </c>
      <c r="AI1918" s="17" t="e">
        <f t="shared" si="591"/>
        <v>#N/A</v>
      </c>
      <c r="AJ1918" s="17" t="e">
        <f t="shared" si="592"/>
        <v>#N/A</v>
      </c>
      <c r="AK1918" s="17" t="e">
        <f t="shared" si="593"/>
        <v>#N/A</v>
      </c>
      <c r="AL1918" s="17" t="e">
        <f t="shared" si="594"/>
        <v>#N/A</v>
      </c>
      <c r="AM1918" s="17" t="e">
        <f t="shared" si="595"/>
        <v>#N/A</v>
      </c>
      <c r="AN1918" s="17" t="e">
        <f t="shared" si="597"/>
        <v>#N/A</v>
      </c>
      <c r="AO1918" s="17" t="e">
        <f t="shared" si="598"/>
        <v>#N/A</v>
      </c>
      <c r="AP1918" s="17" t="e">
        <f t="shared" si="599"/>
        <v>#N/A</v>
      </c>
      <c r="AQ1918" s="17" t="e">
        <f t="shared" si="600"/>
        <v>#N/A</v>
      </c>
    </row>
    <row r="1919" spans="2:43" x14ac:dyDescent="0.45">
      <c r="B1919" t="e">
        <f>INDEX(RawData!$A$2:$A$1048576,MATCH(FmtData!$B$4+(ROW()-10),RawData!$A$2:$A$1048576,0))</f>
        <v>#N/A</v>
      </c>
      <c r="C19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19" s="7" t="e">
        <f>MID(INDEX(RawData!$B$2:$B$1048576, MATCH(FmtData!$B$4+(ROW()-10),RawData!$A$2:$A$1048576,0)),12,8)+$B$5/24</f>
        <v>#N/A</v>
      </c>
      <c r="E1919" s="8" t="e">
        <f>INDEX(RawData!$D$2:$D$1048576,MATCH(FmtData!$B$4+(ROW()-10),RawData!$A$2:$A$1048576,0))</f>
        <v>#N/A</v>
      </c>
      <c r="F1919" t="e">
        <f>INDEX(RawData!$D$2:$D$1048576,MATCH(FmtData!$B$4+(ROW()-10),RawData!$A$2:$A$1048576,0))</f>
        <v>#N/A</v>
      </c>
      <c r="G1919" t="e">
        <f>INDEX(RawData!E$2:E$1048576,MATCH(FmtData!$B$4+(ROW()-10),RawData!$A$2:$A$1048576,0))</f>
        <v>#N/A</v>
      </c>
      <c r="H1919" t="e">
        <f>INDEX(RawData!F$2:F$1048576,MATCH(FmtData!$B$4+(ROW()-10),RawData!$A$2:$A$1048576,0))</f>
        <v>#N/A</v>
      </c>
      <c r="I1919" t="e">
        <f>INDEX(RawData!G$2:G$1048576,MATCH(FmtData!$B$4+(ROW()-10),RawData!$A$2:$A$1048576,0))</f>
        <v>#N/A</v>
      </c>
      <c r="J1919" t="e">
        <f>INDEX(RawData!H$2:H$1048576,MATCH(FmtData!$B$4+(ROW()-10),RawData!$A$2:$A$1048576,0))</f>
        <v>#N/A</v>
      </c>
      <c r="K1919" t="e">
        <f>INDEX(RawData!I$2:I$1048576,MATCH(FmtData!$B$4+(ROW()-10),RawData!$A$2:$A$1048576,0))</f>
        <v>#N/A</v>
      </c>
      <c r="L1919" t="e">
        <f>INDEX(RawData!J$2:J$1048576,MATCH(FmtData!$B$4+(ROW()-10),RawData!$A$2:$A$1048576,0))</f>
        <v>#N/A</v>
      </c>
      <c r="M1919" t="e">
        <f>INDEX(RawData!K$2:K$1048576,MATCH(FmtData!$B$4+(ROW()-10),RawData!$A$2:$A$1048576,0))</f>
        <v>#N/A</v>
      </c>
      <c r="N1919" t="e">
        <f>INDEX(RawData!L$2:L$1048576,MATCH(FmtData!$B$4+(ROW()-10),RawData!$A$2:$A$1048576,0))</f>
        <v>#N/A</v>
      </c>
      <c r="O1919" t="e">
        <f>INDEX(RawData!M$2:M$1048576,MATCH(FmtData!$B$4+(ROW()-10),RawData!$A$2:$A$1048576,0))</f>
        <v>#N/A</v>
      </c>
      <c r="P1919" t="e">
        <f>INDEX(RawData!N$2:N$1048576,MATCH(FmtData!$B$4+(ROW()-10),RawData!$A$2:$A$1048576,0))</f>
        <v>#N/A</v>
      </c>
      <c r="Q1919" t="e">
        <f>INDEX(RawData!O$2:O$1048576,MATCH(FmtData!$B$4+(ROW()-10),RawData!$A$2:$A$1048576,0))</f>
        <v>#N/A</v>
      </c>
      <c r="R1919" s="8" t="e">
        <f>INDEX(RawData!P$2:P$1048576,MATCH(FmtData!$B$4+(ROW()-10),RawData!$A$2:$A$1048576,0))</f>
        <v>#N/A</v>
      </c>
      <c r="S1919" t="e">
        <f>INDEX(RawData!Q$2:Q$1048576,MATCH(FmtData!$B$4+(ROW()-10),RawData!$A$2:$A$1048576,0))</f>
        <v>#N/A</v>
      </c>
      <c r="T1919" s="8" t="e">
        <f>INDEX(RawData!R$2:R$1048576,MATCH(FmtData!$B$4+(ROW()-10),RawData!$A$2:$A$1048576,0))</f>
        <v>#N/A</v>
      </c>
      <c r="U1919" s="8" t="e">
        <f>INDEX(RawData!S$2:S$1048576,MATCH(FmtData!$B$4+(ROW()-10),RawData!$A$2:$A$1048576,0))</f>
        <v>#N/A</v>
      </c>
      <c r="V1919" s="8" t="e">
        <f>INDEX(RawData!T$2:T$1048576,MATCH(FmtData!$B$4+(ROW()-10),RawData!$A$2:$A$1048576,0))</f>
        <v>#N/A</v>
      </c>
      <c r="W1919" s="3" t="e">
        <f t="shared" si="602"/>
        <v>#N/A</v>
      </c>
      <c r="X1919" s="3" t="e">
        <f t="shared" si="603"/>
        <v>#N/A</v>
      </c>
      <c r="Y1919" s="8" t="e">
        <f t="shared" si="586"/>
        <v>#N/A</v>
      </c>
      <c r="Z1919" s="8" t="e">
        <f t="shared" si="587"/>
        <v>#N/A</v>
      </c>
      <c r="AA1919" s="3" t="e">
        <f t="shared" si="604"/>
        <v>#N/A</v>
      </c>
      <c r="AB1919" s="41">
        <v>2</v>
      </c>
      <c r="AC1919" s="42" t="str">
        <f t="shared" si="596"/>
        <v>Dilatometer</v>
      </c>
      <c r="AD1919" s="15" t="e">
        <f t="shared" si="585"/>
        <v>#N/A</v>
      </c>
      <c r="AE1919" s="15" t="e">
        <f t="shared" si="588"/>
        <v>#N/A</v>
      </c>
      <c r="AF1919" s="15" t="e">
        <f t="shared" si="589"/>
        <v>#N/A</v>
      </c>
      <c r="AG1919" s="15" t="e">
        <f t="shared" si="590"/>
        <v>#N/A</v>
      </c>
      <c r="AH1919" s="15" t="e">
        <f t="shared" si="601"/>
        <v>#N/A</v>
      </c>
      <c r="AI1919" s="17" t="e">
        <f t="shared" si="591"/>
        <v>#N/A</v>
      </c>
      <c r="AJ1919" s="17" t="e">
        <f t="shared" si="592"/>
        <v>#N/A</v>
      </c>
      <c r="AK1919" s="17" t="e">
        <f t="shared" si="593"/>
        <v>#N/A</v>
      </c>
      <c r="AL1919" s="17" t="e">
        <f t="shared" si="594"/>
        <v>#N/A</v>
      </c>
      <c r="AM1919" s="17" t="e">
        <f t="shared" si="595"/>
        <v>#N/A</v>
      </c>
      <c r="AN1919" s="17" t="e">
        <f t="shared" si="597"/>
        <v>#N/A</v>
      </c>
      <c r="AO1919" s="17" t="e">
        <f t="shared" si="598"/>
        <v>#N/A</v>
      </c>
      <c r="AP1919" s="17" t="e">
        <f t="shared" si="599"/>
        <v>#N/A</v>
      </c>
      <c r="AQ1919" s="17" t="e">
        <f t="shared" si="600"/>
        <v>#N/A</v>
      </c>
    </row>
    <row r="1920" spans="2:43" x14ac:dyDescent="0.45">
      <c r="B1920" t="e">
        <f>INDEX(RawData!$A$2:$A$1048576,MATCH(FmtData!$B$4+(ROW()-10),RawData!$A$2:$A$1048576,0))</f>
        <v>#N/A</v>
      </c>
      <c r="C19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0" s="7" t="e">
        <f>MID(INDEX(RawData!$B$2:$B$1048576, MATCH(FmtData!$B$4+(ROW()-10),RawData!$A$2:$A$1048576,0)),12,8)+$B$5/24</f>
        <v>#N/A</v>
      </c>
      <c r="E1920" s="8" t="e">
        <f>INDEX(RawData!$D$2:$D$1048576,MATCH(FmtData!$B$4+(ROW()-10),RawData!$A$2:$A$1048576,0))</f>
        <v>#N/A</v>
      </c>
      <c r="F1920" t="e">
        <f>INDEX(RawData!$D$2:$D$1048576,MATCH(FmtData!$B$4+(ROW()-10),RawData!$A$2:$A$1048576,0))</f>
        <v>#N/A</v>
      </c>
      <c r="G1920" t="e">
        <f>INDEX(RawData!E$2:E$1048576,MATCH(FmtData!$B$4+(ROW()-10),RawData!$A$2:$A$1048576,0))</f>
        <v>#N/A</v>
      </c>
      <c r="H1920" t="e">
        <f>INDEX(RawData!F$2:F$1048576,MATCH(FmtData!$B$4+(ROW()-10),RawData!$A$2:$A$1048576,0))</f>
        <v>#N/A</v>
      </c>
      <c r="I1920" t="e">
        <f>INDEX(RawData!G$2:G$1048576,MATCH(FmtData!$B$4+(ROW()-10),RawData!$A$2:$A$1048576,0))</f>
        <v>#N/A</v>
      </c>
      <c r="J1920" t="e">
        <f>INDEX(RawData!H$2:H$1048576,MATCH(FmtData!$B$4+(ROW()-10),RawData!$A$2:$A$1048576,0))</f>
        <v>#N/A</v>
      </c>
      <c r="K1920" t="e">
        <f>INDEX(RawData!I$2:I$1048576,MATCH(FmtData!$B$4+(ROW()-10),RawData!$A$2:$A$1048576,0))</f>
        <v>#N/A</v>
      </c>
      <c r="L1920" t="e">
        <f>INDEX(RawData!J$2:J$1048576,MATCH(FmtData!$B$4+(ROW()-10),RawData!$A$2:$A$1048576,0))</f>
        <v>#N/A</v>
      </c>
      <c r="M1920" t="e">
        <f>INDEX(RawData!K$2:K$1048576,MATCH(FmtData!$B$4+(ROW()-10),RawData!$A$2:$A$1048576,0))</f>
        <v>#N/A</v>
      </c>
      <c r="N1920" t="e">
        <f>INDEX(RawData!L$2:L$1048576,MATCH(FmtData!$B$4+(ROW()-10),RawData!$A$2:$A$1048576,0))</f>
        <v>#N/A</v>
      </c>
      <c r="O1920" t="e">
        <f>INDEX(RawData!M$2:M$1048576,MATCH(FmtData!$B$4+(ROW()-10),RawData!$A$2:$A$1048576,0))</f>
        <v>#N/A</v>
      </c>
      <c r="P1920" t="e">
        <f>INDEX(RawData!N$2:N$1048576,MATCH(FmtData!$B$4+(ROW()-10),RawData!$A$2:$A$1048576,0))</f>
        <v>#N/A</v>
      </c>
      <c r="Q1920" t="e">
        <f>INDEX(RawData!O$2:O$1048576,MATCH(FmtData!$B$4+(ROW()-10),RawData!$A$2:$A$1048576,0))</f>
        <v>#N/A</v>
      </c>
      <c r="R1920" s="8" t="e">
        <f>INDEX(RawData!P$2:P$1048576,MATCH(FmtData!$B$4+(ROW()-10),RawData!$A$2:$A$1048576,0))</f>
        <v>#N/A</v>
      </c>
      <c r="S1920" t="e">
        <f>INDEX(RawData!Q$2:Q$1048576,MATCH(FmtData!$B$4+(ROW()-10),RawData!$A$2:$A$1048576,0))</f>
        <v>#N/A</v>
      </c>
      <c r="T1920" s="8" t="e">
        <f>INDEX(RawData!R$2:R$1048576,MATCH(FmtData!$B$4+(ROW()-10),RawData!$A$2:$A$1048576,0))</f>
        <v>#N/A</v>
      </c>
      <c r="U1920" s="8" t="e">
        <f>INDEX(RawData!S$2:S$1048576,MATCH(FmtData!$B$4+(ROW()-10),RawData!$A$2:$A$1048576,0))</f>
        <v>#N/A</v>
      </c>
      <c r="V1920" s="8" t="e">
        <f>INDEX(RawData!T$2:T$1048576,MATCH(FmtData!$B$4+(ROW()-10),RawData!$A$2:$A$1048576,0))</f>
        <v>#N/A</v>
      </c>
      <c r="W1920" s="3" t="e">
        <f t="shared" si="602"/>
        <v>#N/A</v>
      </c>
      <c r="X1920" s="3" t="e">
        <f t="shared" si="603"/>
        <v>#N/A</v>
      </c>
      <c r="Y1920" s="8" t="e">
        <f t="shared" si="586"/>
        <v>#N/A</v>
      </c>
      <c r="Z1920" s="8" t="e">
        <f t="shared" si="587"/>
        <v>#N/A</v>
      </c>
      <c r="AA1920" s="3" t="e">
        <f t="shared" si="604"/>
        <v>#N/A</v>
      </c>
      <c r="AB1920" s="41">
        <v>2</v>
      </c>
      <c r="AC1920" s="42" t="str">
        <f t="shared" si="596"/>
        <v>Dilatometer</v>
      </c>
      <c r="AD1920" s="15" t="e">
        <f t="shared" si="585"/>
        <v>#N/A</v>
      </c>
      <c r="AE1920" s="15" t="e">
        <f t="shared" si="588"/>
        <v>#N/A</v>
      </c>
      <c r="AF1920" s="15" t="e">
        <f t="shared" si="589"/>
        <v>#N/A</v>
      </c>
      <c r="AG1920" s="15" t="e">
        <f t="shared" si="590"/>
        <v>#N/A</v>
      </c>
      <c r="AH1920" s="15" t="e">
        <f t="shared" si="601"/>
        <v>#N/A</v>
      </c>
      <c r="AI1920" s="17" t="e">
        <f t="shared" si="591"/>
        <v>#N/A</v>
      </c>
      <c r="AJ1920" s="17" t="e">
        <f t="shared" si="592"/>
        <v>#N/A</v>
      </c>
      <c r="AK1920" s="17" t="e">
        <f t="shared" si="593"/>
        <v>#N/A</v>
      </c>
      <c r="AL1920" s="17" t="e">
        <f t="shared" si="594"/>
        <v>#N/A</v>
      </c>
      <c r="AM1920" s="17" t="e">
        <f t="shared" si="595"/>
        <v>#N/A</v>
      </c>
      <c r="AN1920" s="17" t="e">
        <f t="shared" si="597"/>
        <v>#N/A</v>
      </c>
      <c r="AO1920" s="17" t="e">
        <f t="shared" si="598"/>
        <v>#N/A</v>
      </c>
      <c r="AP1920" s="17" t="e">
        <f t="shared" si="599"/>
        <v>#N/A</v>
      </c>
      <c r="AQ1920" s="17" t="e">
        <f t="shared" si="600"/>
        <v>#N/A</v>
      </c>
    </row>
    <row r="1921" spans="2:43" x14ac:dyDescent="0.45">
      <c r="B1921" t="e">
        <f>INDEX(RawData!$A$2:$A$1048576,MATCH(FmtData!$B$4+(ROW()-10),RawData!$A$2:$A$1048576,0))</f>
        <v>#N/A</v>
      </c>
      <c r="C19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1" s="7" t="e">
        <f>MID(INDEX(RawData!$B$2:$B$1048576, MATCH(FmtData!$B$4+(ROW()-10),RawData!$A$2:$A$1048576,0)),12,8)+$B$5/24</f>
        <v>#N/A</v>
      </c>
      <c r="E1921" s="8" t="e">
        <f>INDEX(RawData!$D$2:$D$1048576,MATCH(FmtData!$B$4+(ROW()-10),RawData!$A$2:$A$1048576,0))</f>
        <v>#N/A</v>
      </c>
      <c r="F1921" t="e">
        <f>INDEX(RawData!$D$2:$D$1048576,MATCH(FmtData!$B$4+(ROW()-10),RawData!$A$2:$A$1048576,0))</f>
        <v>#N/A</v>
      </c>
      <c r="G1921" t="e">
        <f>INDEX(RawData!E$2:E$1048576,MATCH(FmtData!$B$4+(ROW()-10),RawData!$A$2:$A$1048576,0))</f>
        <v>#N/A</v>
      </c>
      <c r="H1921" t="e">
        <f>INDEX(RawData!F$2:F$1048576,MATCH(FmtData!$B$4+(ROW()-10),RawData!$A$2:$A$1048576,0))</f>
        <v>#N/A</v>
      </c>
      <c r="I1921" t="e">
        <f>INDEX(RawData!G$2:G$1048576,MATCH(FmtData!$B$4+(ROW()-10),RawData!$A$2:$A$1048576,0))</f>
        <v>#N/A</v>
      </c>
      <c r="J1921" t="e">
        <f>INDEX(RawData!H$2:H$1048576,MATCH(FmtData!$B$4+(ROW()-10),RawData!$A$2:$A$1048576,0))</f>
        <v>#N/A</v>
      </c>
      <c r="K1921" t="e">
        <f>INDEX(RawData!I$2:I$1048576,MATCH(FmtData!$B$4+(ROW()-10),RawData!$A$2:$A$1048576,0))</f>
        <v>#N/A</v>
      </c>
      <c r="L1921" t="e">
        <f>INDEX(RawData!J$2:J$1048576,MATCH(FmtData!$B$4+(ROW()-10),RawData!$A$2:$A$1048576,0))</f>
        <v>#N/A</v>
      </c>
      <c r="M1921" t="e">
        <f>INDEX(RawData!K$2:K$1048576,MATCH(FmtData!$B$4+(ROW()-10),RawData!$A$2:$A$1048576,0))</f>
        <v>#N/A</v>
      </c>
      <c r="N1921" t="e">
        <f>INDEX(RawData!L$2:L$1048576,MATCH(FmtData!$B$4+(ROW()-10),RawData!$A$2:$A$1048576,0))</f>
        <v>#N/A</v>
      </c>
      <c r="O1921" t="e">
        <f>INDEX(RawData!M$2:M$1048576,MATCH(FmtData!$B$4+(ROW()-10),RawData!$A$2:$A$1048576,0))</f>
        <v>#N/A</v>
      </c>
      <c r="P1921" t="e">
        <f>INDEX(RawData!N$2:N$1048576,MATCH(FmtData!$B$4+(ROW()-10),RawData!$A$2:$A$1048576,0))</f>
        <v>#N/A</v>
      </c>
      <c r="Q1921" t="e">
        <f>INDEX(RawData!O$2:O$1048576,MATCH(FmtData!$B$4+(ROW()-10),RawData!$A$2:$A$1048576,0))</f>
        <v>#N/A</v>
      </c>
      <c r="R1921" s="8" t="e">
        <f>INDEX(RawData!P$2:P$1048576,MATCH(FmtData!$B$4+(ROW()-10),RawData!$A$2:$A$1048576,0))</f>
        <v>#N/A</v>
      </c>
      <c r="S1921" t="e">
        <f>INDEX(RawData!Q$2:Q$1048576,MATCH(FmtData!$B$4+(ROW()-10),RawData!$A$2:$A$1048576,0))</f>
        <v>#N/A</v>
      </c>
      <c r="T1921" s="8" t="e">
        <f>INDEX(RawData!R$2:R$1048576,MATCH(FmtData!$B$4+(ROW()-10),RawData!$A$2:$A$1048576,0))</f>
        <v>#N/A</v>
      </c>
      <c r="U1921" s="8" t="e">
        <f>INDEX(RawData!S$2:S$1048576,MATCH(FmtData!$B$4+(ROW()-10),RawData!$A$2:$A$1048576,0))</f>
        <v>#N/A</v>
      </c>
      <c r="V1921" s="8" t="e">
        <f>INDEX(RawData!T$2:T$1048576,MATCH(FmtData!$B$4+(ROW()-10),RawData!$A$2:$A$1048576,0))</f>
        <v>#N/A</v>
      </c>
      <c r="W1921" s="3" t="e">
        <f t="shared" si="602"/>
        <v>#N/A</v>
      </c>
      <c r="X1921" s="3" t="e">
        <f t="shared" si="603"/>
        <v>#N/A</v>
      </c>
      <c r="Y1921" s="8" t="e">
        <f t="shared" si="586"/>
        <v>#N/A</v>
      </c>
      <c r="Z1921" s="8" t="e">
        <f t="shared" si="587"/>
        <v>#N/A</v>
      </c>
      <c r="AA1921" s="3" t="e">
        <f t="shared" si="604"/>
        <v>#N/A</v>
      </c>
      <c r="AB1921" s="41">
        <v>2</v>
      </c>
      <c r="AC1921" s="42" t="str">
        <f t="shared" si="596"/>
        <v>Dilatometer</v>
      </c>
      <c r="AD1921" s="15" t="e">
        <f t="shared" si="585"/>
        <v>#N/A</v>
      </c>
      <c r="AE1921" s="15" t="e">
        <f t="shared" si="588"/>
        <v>#N/A</v>
      </c>
      <c r="AF1921" s="15" t="e">
        <f t="shared" si="589"/>
        <v>#N/A</v>
      </c>
      <c r="AG1921" s="15" t="e">
        <f t="shared" si="590"/>
        <v>#N/A</v>
      </c>
      <c r="AH1921" s="15" t="e">
        <f t="shared" si="601"/>
        <v>#N/A</v>
      </c>
      <c r="AI1921" s="17" t="e">
        <f t="shared" si="591"/>
        <v>#N/A</v>
      </c>
      <c r="AJ1921" s="17" t="e">
        <f t="shared" si="592"/>
        <v>#N/A</v>
      </c>
      <c r="AK1921" s="17" t="e">
        <f t="shared" si="593"/>
        <v>#N/A</v>
      </c>
      <c r="AL1921" s="17" t="e">
        <f t="shared" si="594"/>
        <v>#N/A</v>
      </c>
      <c r="AM1921" s="17" t="e">
        <f t="shared" si="595"/>
        <v>#N/A</v>
      </c>
      <c r="AN1921" s="17" t="e">
        <f t="shared" si="597"/>
        <v>#N/A</v>
      </c>
      <c r="AO1921" s="17" t="e">
        <f t="shared" si="598"/>
        <v>#N/A</v>
      </c>
      <c r="AP1921" s="17" t="e">
        <f t="shared" si="599"/>
        <v>#N/A</v>
      </c>
      <c r="AQ1921" s="17" t="e">
        <f t="shared" si="600"/>
        <v>#N/A</v>
      </c>
    </row>
    <row r="1922" spans="2:43" x14ac:dyDescent="0.45">
      <c r="B1922" t="e">
        <f>INDEX(RawData!$A$2:$A$1048576,MATCH(FmtData!$B$4+(ROW()-10),RawData!$A$2:$A$1048576,0))</f>
        <v>#N/A</v>
      </c>
      <c r="C19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2" s="7" t="e">
        <f>MID(INDEX(RawData!$B$2:$B$1048576, MATCH(FmtData!$B$4+(ROW()-10),RawData!$A$2:$A$1048576,0)),12,8)+$B$5/24</f>
        <v>#N/A</v>
      </c>
      <c r="E1922" s="8" t="e">
        <f>INDEX(RawData!$D$2:$D$1048576,MATCH(FmtData!$B$4+(ROW()-10),RawData!$A$2:$A$1048576,0))</f>
        <v>#N/A</v>
      </c>
      <c r="F1922" t="e">
        <f>INDEX(RawData!$D$2:$D$1048576,MATCH(FmtData!$B$4+(ROW()-10),RawData!$A$2:$A$1048576,0))</f>
        <v>#N/A</v>
      </c>
      <c r="G1922" t="e">
        <f>INDEX(RawData!E$2:E$1048576,MATCH(FmtData!$B$4+(ROW()-10),RawData!$A$2:$A$1048576,0))</f>
        <v>#N/A</v>
      </c>
      <c r="H1922" t="e">
        <f>INDEX(RawData!F$2:F$1048576,MATCH(FmtData!$B$4+(ROW()-10),RawData!$A$2:$A$1048576,0))</f>
        <v>#N/A</v>
      </c>
      <c r="I1922" t="e">
        <f>INDEX(RawData!G$2:G$1048576,MATCH(FmtData!$B$4+(ROW()-10),RawData!$A$2:$A$1048576,0))</f>
        <v>#N/A</v>
      </c>
      <c r="J1922" t="e">
        <f>INDEX(RawData!H$2:H$1048576,MATCH(FmtData!$B$4+(ROW()-10),RawData!$A$2:$A$1048576,0))</f>
        <v>#N/A</v>
      </c>
      <c r="K1922" t="e">
        <f>INDEX(RawData!I$2:I$1048576,MATCH(FmtData!$B$4+(ROW()-10),RawData!$A$2:$A$1048576,0))</f>
        <v>#N/A</v>
      </c>
      <c r="L1922" t="e">
        <f>INDEX(RawData!J$2:J$1048576,MATCH(FmtData!$B$4+(ROW()-10),RawData!$A$2:$A$1048576,0))</f>
        <v>#N/A</v>
      </c>
      <c r="M1922" t="e">
        <f>INDEX(RawData!K$2:K$1048576,MATCH(FmtData!$B$4+(ROW()-10),RawData!$A$2:$A$1048576,0))</f>
        <v>#N/A</v>
      </c>
      <c r="N1922" t="e">
        <f>INDEX(RawData!L$2:L$1048576,MATCH(FmtData!$B$4+(ROW()-10),RawData!$A$2:$A$1048576,0))</f>
        <v>#N/A</v>
      </c>
      <c r="O1922" t="e">
        <f>INDEX(RawData!M$2:M$1048576,MATCH(FmtData!$B$4+(ROW()-10),RawData!$A$2:$A$1048576,0))</f>
        <v>#N/A</v>
      </c>
      <c r="P1922" t="e">
        <f>INDEX(RawData!N$2:N$1048576,MATCH(FmtData!$B$4+(ROW()-10),RawData!$A$2:$A$1048576,0))</f>
        <v>#N/A</v>
      </c>
      <c r="Q1922" t="e">
        <f>INDEX(RawData!O$2:O$1048576,MATCH(FmtData!$B$4+(ROW()-10),RawData!$A$2:$A$1048576,0))</f>
        <v>#N/A</v>
      </c>
      <c r="R1922" s="8" t="e">
        <f>INDEX(RawData!P$2:P$1048576,MATCH(FmtData!$B$4+(ROW()-10),RawData!$A$2:$A$1048576,0))</f>
        <v>#N/A</v>
      </c>
      <c r="S1922" t="e">
        <f>INDEX(RawData!Q$2:Q$1048576,MATCH(FmtData!$B$4+(ROW()-10),RawData!$A$2:$A$1048576,0))</f>
        <v>#N/A</v>
      </c>
      <c r="T1922" s="8" t="e">
        <f>INDEX(RawData!R$2:R$1048576,MATCH(FmtData!$B$4+(ROW()-10),RawData!$A$2:$A$1048576,0))</f>
        <v>#N/A</v>
      </c>
      <c r="U1922" s="8" t="e">
        <f>INDEX(RawData!S$2:S$1048576,MATCH(FmtData!$B$4+(ROW()-10),RawData!$A$2:$A$1048576,0))</f>
        <v>#N/A</v>
      </c>
      <c r="V1922" s="8" t="e">
        <f>INDEX(RawData!T$2:T$1048576,MATCH(FmtData!$B$4+(ROW()-10),RawData!$A$2:$A$1048576,0))</f>
        <v>#N/A</v>
      </c>
      <c r="W1922" s="3" t="e">
        <f t="shared" si="602"/>
        <v>#N/A</v>
      </c>
      <c r="X1922" s="3" t="e">
        <f t="shared" si="603"/>
        <v>#N/A</v>
      </c>
      <c r="Y1922" s="8" t="e">
        <f t="shared" si="586"/>
        <v>#N/A</v>
      </c>
      <c r="Z1922" s="8" t="e">
        <f t="shared" si="587"/>
        <v>#N/A</v>
      </c>
      <c r="AA1922" s="3" t="e">
        <f t="shared" si="604"/>
        <v>#N/A</v>
      </c>
      <c r="AB1922" s="41">
        <v>2</v>
      </c>
      <c r="AC1922" s="42" t="str">
        <f t="shared" si="596"/>
        <v>Dilatometer</v>
      </c>
      <c r="AD1922" s="15" t="e">
        <f t="shared" si="585"/>
        <v>#N/A</v>
      </c>
      <c r="AE1922" s="15" t="e">
        <f t="shared" si="588"/>
        <v>#N/A</v>
      </c>
      <c r="AF1922" s="15" t="e">
        <f t="shared" si="589"/>
        <v>#N/A</v>
      </c>
      <c r="AG1922" s="15" t="e">
        <f t="shared" si="590"/>
        <v>#N/A</v>
      </c>
      <c r="AH1922" s="15" t="e">
        <f t="shared" si="601"/>
        <v>#N/A</v>
      </c>
      <c r="AI1922" s="17" t="e">
        <f t="shared" si="591"/>
        <v>#N/A</v>
      </c>
      <c r="AJ1922" s="17" t="e">
        <f t="shared" si="592"/>
        <v>#N/A</v>
      </c>
      <c r="AK1922" s="17" t="e">
        <f t="shared" si="593"/>
        <v>#N/A</v>
      </c>
      <c r="AL1922" s="17" t="e">
        <f t="shared" si="594"/>
        <v>#N/A</v>
      </c>
      <c r="AM1922" s="17" t="e">
        <f t="shared" si="595"/>
        <v>#N/A</v>
      </c>
      <c r="AN1922" s="17" t="e">
        <f t="shared" si="597"/>
        <v>#N/A</v>
      </c>
      <c r="AO1922" s="17" t="e">
        <f t="shared" si="598"/>
        <v>#N/A</v>
      </c>
      <c r="AP1922" s="17" t="e">
        <f t="shared" si="599"/>
        <v>#N/A</v>
      </c>
      <c r="AQ1922" s="17" t="e">
        <f t="shared" si="600"/>
        <v>#N/A</v>
      </c>
    </row>
    <row r="1923" spans="2:43" x14ac:dyDescent="0.45">
      <c r="B1923" t="e">
        <f>INDEX(RawData!$A$2:$A$1048576,MATCH(FmtData!$B$4+(ROW()-10),RawData!$A$2:$A$1048576,0))</f>
        <v>#N/A</v>
      </c>
      <c r="C19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3" s="7" t="e">
        <f>MID(INDEX(RawData!$B$2:$B$1048576, MATCH(FmtData!$B$4+(ROW()-10),RawData!$A$2:$A$1048576,0)),12,8)+$B$5/24</f>
        <v>#N/A</v>
      </c>
      <c r="E1923" s="8" t="e">
        <f>INDEX(RawData!$D$2:$D$1048576,MATCH(FmtData!$B$4+(ROW()-10),RawData!$A$2:$A$1048576,0))</f>
        <v>#N/A</v>
      </c>
      <c r="F1923" t="e">
        <f>INDEX(RawData!$D$2:$D$1048576,MATCH(FmtData!$B$4+(ROW()-10),RawData!$A$2:$A$1048576,0))</f>
        <v>#N/A</v>
      </c>
      <c r="G1923" t="e">
        <f>INDEX(RawData!E$2:E$1048576,MATCH(FmtData!$B$4+(ROW()-10),RawData!$A$2:$A$1048576,0))</f>
        <v>#N/A</v>
      </c>
      <c r="H1923" t="e">
        <f>INDEX(RawData!F$2:F$1048576,MATCH(FmtData!$B$4+(ROW()-10),RawData!$A$2:$A$1048576,0))</f>
        <v>#N/A</v>
      </c>
      <c r="I1923" t="e">
        <f>INDEX(RawData!G$2:G$1048576,MATCH(FmtData!$B$4+(ROW()-10),RawData!$A$2:$A$1048576,0))</f>
        <v>#N/A</v>
      </c>
      <c r="J1923" t="e">
        <f>INDEX(RawData!H$2:H$1048576,MATCH(FmtData!$B$4+(ROW()-10),RawData!$A$2:$A$1048576,0))</f>
        <v>#N/A</v>
      </c>
      <c r="K1923" t="e">
        <f>INDEX(RawData!I$2:I$1048576,MATCH(FmtData!$B$4+(ROW()-10),RawData!$A$2:$A$1048576,0))</f>
        <v>#N/A</v>
      </c>
      <c r="L1923" t="e">
        <f>INDEX(RawData!J$2:J$1048576,MATCH(FmtData!$B$4+(ROW()-10),RawData!$A$2:$A$1048576,0))</f>
        <v>#N/A</v>
      </c>
      <c r="M1923" t="e">
        <f>INDEX(RawData!K$2:K$1048576,MATCH(FmtData!$B$4+(ROW()-10),RawData!$A$2:$A$1048576,0))</f>
        <v>#N/A</v>
      </c>
      <c r="N1923" t="e">
        <f>INDEX(RawData!L$2:L$1048576,MATCH(FmtData!$B$4+(ROW()-10),RawData!$A$2:$A$1048576,0))</f>
        <v>#N/A</v>
      </c>
      <c r="O1923" t="e">
        <f>INDEX(RawData!M$2:M$1048576,MATCH(FmtData!$B$4+(ROW()-10),RawData!$A$2:$A$1048576,0))</f>
        <v>#N/A</v>
      </c>
      <c r="P1923" t="e">
        <f>INDEX(RawData!N$2:N$1048576,MATCH(FmtData!$B$4+(ROW()-10),RawData!$A$2:$A$1048576,0))</f>
        <v>#N/A</v>
      </c>
      <c r="Q1923" t="e">
        <f>INDEX(RawData!O$2:O$1048576,MATCH(FmtData!$B$4+(ROW()-10),RawData!$A$2:$A$1048576,0))</f>
        <v>#N/A</v>
      </c>
      <c r="R1923" s="8" t="e">
        <f>INDEX(RawData!P$2:P$1048576,MATCH(FmtData!$B$4+(ROW()-10),RawData!$A$2:$A$1048576,0))</f>
        <v>#N/A</v>
      </c>
      <c r="S1923" t="e">
        <f>INDEX(RawData!Q$2:Q$1048576,MATCH(FmtData!$B$4+(ROW()-10),RawData!$A$2:$A$1048576,0))</f>
        <v>#N/A</v>
      </c>
      <c r="T1923" s="8" t="e">
        <f>INDEX(RawData!R$2:R$1048576,MATCH(FmtData!$B$4+(ROW()-10),RawData!$A$2:$A$1048576,0))</f>
        <v>#N/A</v>
      </c>
      <c r="U1923" s="8" t="e">
        <f>INDEX(RawData!S$2:S$1048576,MATCH(FmtData!$B$4+(ROW()-10),RawData!$A$2:$A$1048576,0))</f>
        <v>#N/A</v>
      </c>
      <c r="V1923" s="8" t="e">
        <f>INDEX(RawData!T$2:T$1048576,MATCH(FmtData!$B$4+(ROW()-10),RawData!$A$2:$A$1048576,0))</f>
        <v>#N/A</v>
      </c>
      <c r="W1923" s="3" t="e">
        <f t="shared" si="602"/>
        <v>#N/A</v>
      </c>
      <c r="X1923" s="3" t="e">
        <f t="shared" si="603"/>
        <v>#N/A</v>
      </c>
      <c r="Y1923" s="8" t="e">
        <f t="shared" si="586"/>
        <v>#N/A</v>
      </c>
      <c r="Z1923" s="8" t="e">
        <f t="shared" si="587"/>
        <v>#N/A</v>
      </c>
      <c r="AA1923" s="3" t="e">
        <f t="shared" si="604"/>
        <v>#N/A</v>
      </c>
      <c r="AB1923" s="41">
        <v>2</v>
      </c>
      <c r="AC1923" s="42" t="str">
        <f t="shared" si="596"/>
        <v>Dilatometer</v>
      </c>
      <c r="AD1923" s="15" t="e">
        <f t="shared" si="585"/>
        <v>#N/A</v>
      </c>
      <c r="AE1923" s="15" t="e">
        <f t="shared" si="588"/>
        <v>#N/A</v>
      </c>
      <c r="AF1923" s="15" t="e">
        <f t="shared" si="589"/>
        <v>#N/A</v>
      </c>
      <c r="AG1923" s="15" t="e">
        <f t="shared" si="590"/>
        <v>#N/A</v>
      </c>
      <c r="AH1923" s="15" t="e">
        <f t="shared" si="601"/>
        <v>#N/A</v>
      </c>
      <c r="AI1923" s="17" t="e">
        <f t="shared" si="591"/>
        <v>#N/A</v>
      </c>
      <c r="AJ1923" s="17" t="e">
        <f t="shared" si="592"/>
        <v>#N/A</v>
      </c>
      <c r="AK1923" s="17" t="e">
        <f t="shared" si="593"/>
        <v>#N/A</v>
      </c>
      <c r="AL1923" s="17" t="e">
        <f t="shared" si="594"/>
        <v>#N/A</v>
      </c>
      <c r="AM1923" s="17" t="e">
        <f t="shared" si="595"/>
        <v>#N/A</v>
      </c>
      <c r="AN1923" s="17" t="e">
        <f t="shared" si="597"/>
        <v>#N/A</v>
      </c>
      <c r="AO1923" s="17" t="e">
        <f t="shared" si="598"/>
        <v>#N/A</v>
      </c>
      <c r="AP1923" s="17" t="e">
        <f t="shared" si="599"/>
        <v>#N/A</v>
      </c>
      <c r="AQ1923" s="17" t="e">
        <f t="shared" si="600"/>
        <v>#N/A</v>
      </c>
    </row>
    <row r="1924" spans="2:43" x14ac:dyDescent="0.45">
      <c r="B1924" t="e">
        <f>INDEX(RawData!$A$2:$A$1048576,MATCH(FmtData!$B$4+(ROW()-10),RawData!$A$2:$A$1048576,0))</f>
        <v>#N/A</v>
      </c>
      <c r="C19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4" s="7" t="e">
        <f>MID(INDEX(RawData!$B$2:$B$1048576, MATCH(FmtData!$B$4+(ROW()-10),RawData!$A$2:$A$1048576,0)),12,8)+$B$5/24</f>
        <v>#N/A</v>
      </c>
      <c r="E1924" s="8" t="e">
        <f>INDEX(RawData!$D$2:$D$1048576,MATCH(FmtData!$B$4+(ROW()-10),RawData!$A$2:$A$1048576,0))</f>
        <v>#N/A</v>
      </c>
      <c r="F1924" t="e">
        <f>INDEX(RawData!$D$2:$D$1048576,MATCH(FmtData!$B$4+(ROW()-10),RawData!$A$2:$A$1048576,0))</f>
        <v>#N/A</v>
      </c>
      <c r="G1924" t="e">
        <f>INDEX(RawData!E$2:E$1048576,MATCH(FmtData!$B$4+(ROW()-10),RawData!$A$2:$A$1048576,0))</f>
        <v>#N/A</v>
      </c>
      <c r="H1924" t="e">
        <f>INDEX(RawData!F$2:F$1048576,MATCH(FmtData!$B$4+(ROW()-10),RawData!$A$2:$A$1048576,0))</f>
        <v>#N/A</v>
      </c>
      <c r="I1924" t="e">
        <f>INDEX(RawData!G$2:G$1048576,MATCH(FmtData!$B$4+(ROW()-10),RawData!$A$2:$A$1048576,0))</f>
        <v>#N/A</v>
      </c>
      <c r="J1924" t="e">
        <f>INDEX(RawData!H$2:H$1048576,MATCH(FmtData!$B$4+(ROW()-10),RawData!$A$2:$A$1048576,0))</f>
        <v>#N/A</v>
      </c>
      <c r="K1924" t="e">
        <f>INDEX(RawData!I$2:I$1048576,MATCH(FmtData!$B$4+(ROW()-10),RawData!$A$2:$A$1048576,0))</f>
        <v>#N/A</v>
      </c>
      <c r="L1924" t="e">
        <f>INDEX(RawData!J$2:J$1048576,MATCH(FmtData!$B$4+(ROW()-10),RawData!$A$2:$A$1048576,0))</f>
        <v>#N/A</v>
      </c>
      <c r="M1924" t="e">
        <f>INDEX(RawData!K$2:K$1048576,MATCH(FmtData!$B$4+(ROW()-10),RawData!$A$2:$A$1048576,0))</f>
        <v>#N/A</v>
      </c>
      <c r="N1924" t="e">
        <f>INDEX(RawData!L$2:L$1048576,MATCH(FmtData!$B$4+(ROW()-10),RawData!$A$2:$A$1048576,0))</f>
        <v>#N/A</v>
      </c>
      <c r="O1924" t="e">
        <f>INDEX(RawData!M$2:M$1048576,MATCH(FmtData!$B$4+(ROW()-10),RawData!$A$2:$A$1048576,0))</f>
        <v>#N/A</v>
      </c>
      <c r="P1924" t="e">
        <f>INDEX(RawData!N$2:N$1048576,MATCH(FmtData!$B$4+(ROW()-10),RawData!$A$2:$A$1048576,0))</f>
        <v>#N/A</v>
      </c>
      <c r="Q1924" t="e">
        <f>INDEX(RawData!O$2:O$1048576,MATCH(FmtData!$B$4+(ROW()-10),RawData!$A$2:$A$1048576,0))</f>
        <v>#N/A</v>
      </c>
      <c r="R1924" s="8" t="e">
        <f>INDEX(RawData!P$2:P$1048576,MATCH(FmtData!$B$4+(ROW()-10),RawData!$A$2:$A$1048576,0))</f>
        <v>#N/A</v>
      </c>
      <c r="S1924" t="e">
        <f>INDEX(RawData!Q$2:Q$1048576,MATCH(FmtData!$B$4+(ROW()-10),RawData!$A$2:$A$1048576,0))</f>
        <v>#N/A</v>
      </c>
      <c r="T1924" s="8" t="e">
        <f>INDEX(RawData!R$2:R$1048576,MATCH(FmtData!$B$4+(ROW()-10),RawData!$A$2:$A$1048576,0))</f>
        <v>#N/A</v>
      </c>
      <c r="U1924" s="8" t="e">
        <f>INDEX(RawData!S$2:S$1048576,MATCH(FmtData!$B$4+(ROW()-10),RawData!$A$2:$A$1048576,0))</f>
        <v>#N/A</v>
      </c>
      <c r="V1924" s="8" t="e">
        <f>INDEX(RawData!T$2:T$1048576,MATCH(FmtData!$B$4+(ROW()-10),RawData!$A$2:$A$1048576,0))</f>
        <v>#N/A</v>
      </c>
      <c r="W1924" s="3" t="e">
        <f t="shared" si="602"/>
        <v>#N/A</v>
      </c>
      <c r="X1924" s="3" t="e">
        <f t="shared" si="603"/>
        <v>#N/A</v>
      </c>
      <c r="Y1924" s="8" t="e">
        <f t="shared" si="586"/>
        <v>#N/A</v>
      </c>
      <c r="Z1924" s="8" t="e">
        <f t="shared" si="587"/>
        <v>#N/A</v>
      </c>
      <c r="AA1924" s="3" t="e">
        <f t="shared" si="604"/>
        <v>#N/A</v>
      </c>
      <c r="AB1924" s="41">
        <v>2</v>
      </c>
      <c r="AC1924" s="42" t="str">
        <f t="shared" si="596"/>
        <v>Dilatometer</v>
      </c>
      <c r="AD1924" s="15" t="e">
        <f t="shared" si="585"/>
        <v>#N/A</v>
      </c>
      <c r="AE1924" s="15" t="e">
        <f t="shared" si="588"/>
        <v>#N/A</v>
      </c>
      <c r="AF1924" s="15" t="e">
        <f t="shared" si="589"/>
        <v>#N/A</v>
      </c>
      <c r="AG1924" s="15" t="e">
        <f t="shared" si="590"/>
        <v>#N/A</v>
      </c>
      <c r="AH1924" s="15" t="e">
        <f t="shared" si="601"/>
        <v>#N/A</v>
      </c>
      <c r="AI1924" s="17" t="e">
        <f t="shared" si="591"/>
        <v>#N/A</v>
      </c>
      <c r="AJ1924" s="17" t="e">
        <f t="shared" si="592"/>
        <v>#N/A</v>
      </c>
      <c r="AK1924" s="17" t="e">
        <f t="shared" si="593"/>
        <v>#N/A</v>
      </c>
      <c r="AL1924" s="17" t="e">
        <f t="shared" si="594"/>
        <v>#N/A</v>
      </c>
      <c r="AM1924" s="17" t="e">
        <f t="shared" si="595"/>
        <v>#N/A</v>
      </c>
      <c r="AN1924" s="17" t="e">
        <f t="shared" si="597"/>
        <v>#N/A</v>
      </c>
      <c r="AO1924" s="17" t="e">
        <f t="shared" si="598"/>
        <v>#N/A</v>
      </c>
      <c r="AP1924" s="17" t="e">
        <f t="shared" si="599"/>
        <v>#N/A</v>
      </c>
      <c r="AQ1924" s="17" t="e">
        <f t="shared" si="600"/>
        <v>#N/A</v>
      </c>
    </row>
    <row r="1925" spans="2:43" x14ac:dyDescent="0.45">
      <c r="B1925" t="e">
        <f>INDEX(RawData!$A$2:$A$1048576,MATCH(FmtData!$B$4+(ROW()-10),RawData!$A$2:$A$1048576,0))</f>
        <v>#N/A</v>
      </c>
      <c r="C19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5" s="7" t="e">
        <f>MID(INDEX(RawData!$B$2:$B$1048576, MATCH(FmtData!$B$4+(ROW()-10),RawData!$A$2:$A$1048576,0)),12,8)+$B$5/24</f>
        <v>#N/A</v>
      </c>
      <c r="E1925" s="8" t="e">
        <f>INDEX(RawData!$D$2:$D$1048576,MATCH(FmtData!$B$4+(ROW()-10),RawData!$A$2:$A$1048576,0))</f>
        <v>#N/A</v>
      </c>
      <c r="F1925" t="e">
        <f>INDEX(RawData!$D$2:$D$1048576,MATCH(FmtData!$B$4+(ROW()-10),RawData!$A$2:$A$1048576,0))</f>
        <v>#N/A</v>
      </c>
      <c r="G1925" t="e">
        <f>INDEX(RawData!E$2:E$1048576,MATCH(FmtData!$B$4+(ROW()-10),RawData!$A$2:$A$1048576,0))</f>
        <v>#N/A</v>
      </c>
      <c r="H1925" t="e">
        <f>INDEX(RawData!F$2:F$1048576,MATCH(FmtData!$B$4+(ROW()-10),RawData!$A$2:$A$1048576,0))</f>
        <v>#N/A</v>
      </c>
      <c r="I1925" t="e">
        <f>INDEX(RawData!G$2:G$1048576,MATCH(FmtData!$B$4+(ROW()-10),RawData!$A$2:$A$1048576,0))</f>
        <v>#N/A</v>
      </c>
      <c r="J1925" t="e">
        <f>INDEX(RawData!H$2:H$1048576,MATCH(FmtData!$B$4+(ROW()-10),RawData!$A$2:$A$1048576,0))</f>
        <v>#N/A</v>
      </c>
      <c r="K1925" t="e">
        <f>INDEX(RawData!I$2:I$1048576,MATCH(FmtData!$B$4+(ROW()-10),RawData!$A$2:$A$1048576,0))</f>
        <v>#N/A</v>
      </c>
      <c r="L1925" t="e">
        <f>INDEX(RawData!J$2:J$1048576,MATCH(FmtData!$B$4+(ROW()-10),RawData!$A$2:$A$1048576,0))</f>
        <v>#N/A</v>
      </c>
      <c r="M1925" t="e">
        <f>INDEX(RawData!K$2:K$1048576,MATCH(FmtData!$B$4+(ROW()-10),RawData!$A$2:$A$1048576,0))</f>
        <v>#N/A</v>
      </c>
      <c r="N1925" t="e">
        <f>INDEX(RawData!L$2:L$1048576,MATCH(FmtData!$B$4+(ROW()-10),RawData!$A$2:$A$1048576,0))</f>
        <v>#N/A</v>
      </c>
      <c r="O1925" t="e">
        <f>INDEX(RawData!M$2:M$1048576,MATCH(FmtData!$B$4+(ROW()-10),RawData!$A$2:$A$1048576,0))</f>
        <v>#N/A</v>
      </c>
      <c r="P1925" t="e">
        <f>INDEX(RawData!N$2:N$1048576,MATCH(FmtData!$B$4+(ROW()-10),RawData!$A$2:$A$1048576,0))</f>
        <v>#N/A</v>
      </c>
      <c r="Q1925" t="e">
        <f>INDEX(RawData!O$2:O$1048576,MATCH(FmtData!$B$4+(ROW()-10),RawData!$A$2:$A$1048576,0))</f>
        <v>#N/A</v>
      </c>
      <c r="R1925" s="8" t="e">
        <f>INDEX(RawData!P$2:P$1048576,MATCH(FmtData!$B$4+(ROW()-10),RawData!$A$2:$A$1048576,0))</f>
        <v>#N/A</v>
      </c>
      <c r="S1925" t="e">
        <f>INDEX(RawData!Q$2:Q$1048576,MATCH(FmtData!$B$4+(ROW()-10),RawData!$A$2:$A$1048576,0))</f>
        <v>#N/A</v>
      </c>
      <c r="T1925" s="8" t="e">
        <f>INDEX(RawData!R$2:R$1048576,MATCH(FmtData!$B$4+(ROW()-10),RawData!$A$2:$A$1048576,0))</f>
        <v>#N/A</v>
      </c>
      <c r="U1925" s="8" t="e">
        <f>INDEX(RawData!S$2:S$1048576,MATCH(FmtData!$B$4+(ROW()-10),RawData!$A$2:$A$1048576,0))</f>
        <v>#N/A</v>
      </c>
      <c r="V1925" s="8" t="e">
        <f>INDEX(RawData!T$2:T$1048576,MATCH(FmtData!$B$4+(ROW()-10),RawData!$A$2:$A$1048576,0))</f>
        <v>#N/A</v>
      </c>
      <c r="W1925" s="3" t="e">
        <f t="shared" si="602"/>
        <v>#N/A</v>
      </c>
      <c r="X1925" s="3" t="e">
        <f t="shared" si="603"/>
        <v>#N/A</v>
      </c>
      <c r="Y1925" s="8" t="e">
        <f t="shared" si="586"/>
        <v>#N/A</v>
      </c>
      <c r="Z1925" s="8" t="e">
        <f t="shared" si="587"/>
        <v>#N/A</v>
      </c>
      <c r="AA1925" s="3" t="e">
        <f t="shared" si="604"/>
        <v>#N/A</v>
      </c>
      <c r="AB1925" s="41">
        <v>2</v>
      </c>
      <c r="AC1925" s="42" t="str">
        <f t="shared" si="596"/>
        <v>Dilatometer</v>
      </c>
      <c r="AD1925" s="15" t="e">
        <f t="shared" si="585"/>
        <v>#N/A</v>
      </c>
      <c r="AE1925" s="15" t="e">
        <f t="shared" si="588"/>
        <v>#N/A</v>
      </c>
      <c r="AF1925" s="15" t="e">
        <f t="shared" si="589"/>
        <v>#N/A</v>
      </c>
      <c r="AG1925" s="15" t="e">
        <f t="shared" si="590"/>
        <v>#N/A</v>
      </c>
      <c r="AH1925" s="15" t="e">
        <f t="shared" si="601"/>
        <v>#N/A</v>
      </c>
      <c r="AI1925" s="17" t="e">
        <f t="shared" si="591"/>
        <v>#N/A</v>
      </c>
      <c r="AJ1925" s="17" t="e">
        <f t="shared" si="592"/>
        <v>#N/A</v>
      </c>
      <c r="AK1925" s="17" t="e">
        <f t="shared" si="593"/>
        <v>#N/A</v>
      </c>
      <c r="AL1925" s="17" t="e">
        <f t="shared" si="594"/>
        <v>#N/A</v>
      </c>
      <c r="AM1925" s="17" t="e">
        <f t="shared" si="595"/>
        <v>#N/A</v>
      </c>
      <c r="AN1925" s="17" t="e">
        <f t="shared" si="597"/>
        <v>#N/A</v>
      </c>
      <c r="AO1925" s="17" t="e">
        <f t="shared" si="598"/>
        <v>#N/A</v>
      </c>
      <c r="AP1925" s="17" t="e">
        <f t="shared" si="599"/>
        <v>#N/A</v>
      </c>
      <c r="AQ1925" s="17" t="e">
        <f t="shared" si="600"/>
        <v>#N/A</v>
      </c>
    </row>
    <row r="1926" spans="2:43" x14ac:dyDescent="0.45">
      <c r="B1926" t="e">
        <f>INDEX(RawData!$A$2:$A$1048576,MATCH(FmtData!$B$4+(ROW()-10),RawData!$A$2:$A$1048576,0))</f>
        <v>#N/A</v>
      </c>
      <c r="C19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6" s="7" t="e">
        <f>MID(INDEX(RawData!$B$2:$B$1048576, MATCH(FmtData!$B$4+(ROW()-10),RawData!$A$2:$A$1048576,0)),12,8)+$B$5/24</f>
        <v>#N/A</v>
      </c>
      <c r="E1926" s="8" t="e">
        <f>INDEX(RawData!$D$2:$D$1048576,MATCH(FmtData!$B$4+(ROW()-10),RawData!$A$2:$A$1048576,0))</f>
        <v>#N/A</v>
      </c>
      <c r="F1926" t="e">
        <f>INDEX(RawData!$D$2:$D$1048576,MATCH(FmtData!$B$4+(ROW()-10),RawData!$A$2:$A$1048576,0))</f>
        <v>#N/A</v>
      </c>
      <c r="G1926" t="e">
        <f>INDEX(RawData!E$2:E$1048576,MATCH(FmtData!$B$4+(ROW()-10),RawData!$A$2:$A$1048576,0))</f>
        <v>#N/A</v>
      </c>
      <c r="H1926" t="e">
        <f>INDEX(RawData!F$2:F$1048576,MATCH(FmtData!$B$4+(ROW()-10),RawData!$A$2:$A$1048576,0))</f>
        <v>#N/A</v>
      </c>
      <c r="I1926" t="e">
        <f>INDEX(RawData!G$2:G$1048576,MATCH(FmtData!$B$4+(ROW()-10),RawData!$A$2:$A$1048576,0))</f>
        <v>#N/A</v>
      </c>
      <c r="J1926" t="e">
        <f>INDEX(RawData!H$2:H$1048576,MATCH(FmtData!$B$4+(ROW()-10),RawData!$A$2:$A$1048576,0))</f>
        <v>#N/A</v>
      </c>
      <c r="K1926" t="e">
        <f>INDEX(RawData!I$2:I$1048576,MATCH(FmtData!$B$4+(ROW()-10),RawData!$A$2:$A$1048576,0))</f>
        <v>#N/A</v>
      </c>
      <c r="L1926" t="e">
        <f>INDEX(RawData!J$2:J$1048576,MATCH(FmtData!$B$4+(ROW()-10),RawData!$A$2:$A$1048576,0))</f>
        <v>#N/A</v>
      </c>
      <c r="M1926" t="e">
        <f>INDEX(RawData!K$2:K$1048576,MATCH(FmtData!$B$4+(ROW()-10),RawData!$A$2:$A$1048576,0))</f>
        <v>#N/A</v>
      </c>
      <c r="N1926" t="e">
        <f>INDEX(RawData!L$2:L$1048576,MATCH(FmtData!$B$4+(ROW()-10),RawData!$A$2:$A$1048576,0))</f>
        <v>#N/A</v>
      </c>
      <c r="O1926" t="e">
        <f>INDEX(RawData!M$2:M$1048576,MATCH(FmtData!$B$4+(ROW()-10),RawData!$A$2:$A$1048576,0))</f>
        <v>#N/A</v>
      </c>
      <c r="P1926" t="e">
        <f>INDEX(RawData!N$2:N$1048576,MATCH(FmtData!$B$4+(ROW()-10),RawData!$A$2:$A$1048576,0))</f>
        <v>#N/A</v>
      </c>
      <c r="Q1926" t="e">
        <f>INDEX(RawData!O$2:O$1048576,MATCH(FmtData!$B$4+(ROW()-10),RawData!$A$2:$A$1048576,0))</f>
        <v>#N/A</v>
      </c>
      <c r="R1926" s="8" t="e">
        <f>INDEX(RawData!P$2:P$1048576,MATCH(FmtData!$B$4+(ROW()-10),RawData!$A$2:$A$1048576,0))</f>
        <v>#N/A</v>
      </c>
      <c r="S1926" t="e">
        <f>INDEX(RawData!Q$2:Q$1048576,MATCH(FmtData!$B$4+(ROW()-10),RawData!$A$2:$A$1048576,0))</f>
        <v>#N/A</v>
      </c>
      <c r="T1926" s="8" t="e">
        <f>INDEX(RawData!R$2:R$1048576,MATCH(FmtData!$B$4+(ROW()-10),RawData!$A$2:$A$1048576,0))</f>
        <v>#N/A</v>
      </c>
      <c r="U1926" s="8" t="e">
        <f>INDEX(RawData!S$2:S$1048576,MATCH(FmtData!$B$4+(ROW()-10),RawData!$A$2:$A$1048576,0))</f>
        <v>#N/A</v>
      </c>
      <c r="V1926" s="8" t="e">
        <f>INDEX(RawData!T$2:T$1048576,MATCH(FmtData!$B$4+(ROW()-10),RawData!$A$2:$A$1048576,0))</f>
        <v>#N/A</v>
      </c>
      <c r="W1926" s="3" t="e">
        <f t="shared" si="602"/>
        <v>#N/A</v>
      </c>
      <c r="X1926" s="3" t="e">
        <f t="shared" si="603"/>
        <v>#N/A</v>
      </c>
      <c r="Y1926" s="8" t="e">
        <f t="shared" si="586"/>
        <v>#N/A</v>
      </c>
      <c r="Z1926" s="8" t="e">
        <f t="shared" si="587"/>
        <v>#N/A</v>
      </c>
      <c r="AA1926" s="3" t="e">
        <f t="shared" si="604"/>
        <v>#N/A</v>
      </c>
      <c r="AB1926" s="41">
        <v>2</v>
      </c>
      <c r="AC1926" s="42" t="str">
        <f t="shared" si="596"/>
        <v>Dilatometer</v>
      </c>
      <c r="AD1926" s="15" t="e">
        <f t="shared" si="585"/>
        <v>#N/A</v>
      </c>
      <c r="AE1926" s="15" t="e">
        <f t="shared" si="588"/>
        <v>#N/A</v>
      </c>
      <c r="AF1926" s="15" t="e">
        <f t="shared" si="589"/>
        <v>#N/A</v>
      </c>
      <c r="AG1926" s="15" t="e">
        <f t="shared" si="590"/>
        <v>#N/A</v>
      </c>
      <c r="AH1926" s="15" t="e">
        <f t="shared" si="601"/>
        <v>#N/A</v>
      </c>
      <c r="AI1926" s="17" t="e">
        <f t="shared" si="591"/>
        <v>#N/A</v>
      </c>
      <c r="AJ1926" s="17" t="e">
        <f t="shared" si="592"/>
        <v>#N/A</v>
      </c>
      <c r="AK1926" s="17" t="e">
        <f t="shared" si="593"/>
        <v>#N/A</v>
      </c>
      <c r="AL1926" s="17" t="e">
        <f t="shared" si="594"/>
        <v>#N/A</v>
      </c>
      <c r="AM1926" s="17" t="e">
        <f t="shared" si="595"/>
        <v>#N/A</v>
      </c>
      <c r="AN1926" s="17" t="e">
        <f t="shared" si="597"/>
        <v>#N/A</v>
      </c>
      <c r="AO1926" s="17" t="e">
        <f t="shared" si="598"/>
        <v>#N/A</v>
      </c>
      <c r="AP1926" s="17" t="e">
        <f t="shared" si="599"/>
        <v>#N/A</v>
      </c>
      <c r="AQ1926" s="17" t="e">
        <f t="shared" si="600"/>
        <v>#N/A</v>
      </c>
    </row>
    <row r="1927" spans="2:43" x14ac:dyDescent="0.45">
      <c r="B1927" t="e">
        <f>INDEX(RawData!$A$2:$A$1048576,MATCH(FmtData!$B$4+(ROW()-10),RawData!$A$2:$A$1048576,0))</f>
        <v>#N/A</v>
      </c>
      <c r="C19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7" s="7" t="e">
        <f>MID(INDEX(RawData!$B$2:$B$1048576, MATCH(FmtData!$B$4+(ROW()-10),RawData!$A$2:$A$1048576,0)),12,8)+$B$5/24</f>
        <v>#N/A</v>
      </c>
      <c r="E1927" s="8" t="e">
        <f>INDEX(RawData!$D$2:$D$1048576,MATCH(FmtData!$B$4+(ROW()-10),RawData!$A$2:$A$1048576,0))</f>
        <v>#N/A</v>
      </c>
      <c r="F1927" t="e">
        <f>INDEX(RawData!$D$2:$D$1048576,MATCH(FmtData!$B$4+(ROW()-10),RawData!$A$2:$A$1048576,0))</f>
        <v>#N/A</v>
      </c>
      <c r="G1927" t="e">
        <f>INDEX(RawData!E$2:E$1048576,MATCH(FmtData!$B$4+(ROW()-10),RawData!$A$2:$A$1048576,0))</f>
        <v>#N/A</v>
      </c>
      <c r="H1927" t="e">
        <f>INDEX(RawData!F$2:F$1048576,MATCH(FmtData!$B$4+(ROW()-10),RawData!$A$2:$A$1048576,0))</f>
        <v>#N/A</v>
      </c>
      <c r="I1927" t="e">
        <f>INDEX(RawData!G$2:G$1048576,MATCH(FmtData!$B$4+(ROW()-10),RawData!$A$2:$A$1048576,0))</f>
        <v>#N/A</v>
      </c>
      <c r="J1927" t="e">
        <f>INDEX(RawData!H$2:H$1048576,MATCH(FmtData!$B$4+(ROW()-10),RawData!$A$2:$A$1048576,0))</f>
        <v>#N/A</v>
      </c>
      <c r="K1927" t="e">
        <f>INDEX(RawData!I$2:I$1048576,MATCH(FmtData!$B$4+(ROW()-10),RawData!$A$2:$A$1048576,0))</f>
        <v>#N/A</v>
      </c>
      <c r="L1927" t="e">
        <f>INDEX(RawData!J$2:J$1048576,MATCH(FmtData!$B$4+(ROW()-10),RawData!$A$2:$A$1048576,0))</f>
        <v>#N/A</v>
      </c>
      <c r="M1927" t="e">
        <f>INDEX(RawData!K$2:K$1048576,MATCH(FmtData!$B$4+(ROW()-10),RawData!$A$2:$A$1048576,0))</f>
        <v>#N/A</v>
      </c>
      <c r="N1927" t="e">
        <f>INDEX(RawData!L$2:L$1048576,MATCH(FmtData!$B$4+(ROW()-10),RawData!$A$2:$A$1048576,0))</f>
        <v>#N/A</v>
      </c>
      <c r="O1927" t="e">
        <f>INDEX(RawData!M$2:M$1048576,MATCH(FmtData!$B$4+(ROW()-10),RawData!$A$2:$A$1048576,0))</f>
        <v>#N/A</v>
      </c>
      <c r="P1927" t="e">
        <f>INDEX(RawData!N$2:N$1048576,MATCH(FmtData!$B$4+(ROW()-10),RawData!$A$2:$A$1048576,0))</f>
        <v>#N/A</v>
      </c>
      <c r="Q1927" t="e">
        <f>INDEX(RawData!O$2:O$1048576,MATCH(FmtData!$B$4+(ROW()-10),RawData!$A$2:$A$1048576,0))</f>
        <v>#N/A</v>
      </c>
      <c r="R1927" s="8" t="e">
        <f>INDEX(RawData!P$2:P$1048576,MATCH(FmtData!$B$4+(ROW()-10),RawData!$A$2:$A$1048576,0))</f>
        <v>#N/A</v>
      </c>
      <c r="S1927" t="e">
        <f>INDEX(RawData!Q$2:Q$1048576,MATCH(FmtData!$B$4+(ROW()-10),RawData!$A$2:$A$1048576,0))</f>
        <v>#N/A</v>
      </c>
      <c r="T1927" s="8" t="e">
        <f>INDEX(RawData!R$2:R$1048576,MATCH(FmtData!$B$4+(ROW()-10),RawData!$A$2:$A$1048576,0))</f>
        <v>#N/A</v>
      </c>
      <c r="U1927" s="8" t="e">
        <f>INDEX(RawData!S$2:S$1048576,MATCH(FmtData!$B$4+(ROW()-10),RawData!$A$2:$A$1048576,0))</f>
        <v>#N/A</v>
      </c>
      <c r="V1927" s="8" t="e">
        <f>INDEX(RawData!T$2:T$1048576,MATCH(FmtData!$B$4+(ROW()-10),RawData!$A$2:$A$1048576,0))</f>
        <v>#N/A</v>
      </c>
      <c r="W1927" s="3" t="e">
        <f t="shared" si="602"/>
        <v>#N/A</v>
      </c>
      <c r="X1927" s="3" t="e">
        <f t="shared" si="603"/>
        <v>#N/A</v>
      </c>
      <c r="Y1927" s="8" t="e">
        <f t="shared" si="586"/>
        <v>#N/A</v>
      </c>
      <c r="Z1927" s="8" t="e">
        <f t="shared" si="587"/>
        <v>#N/A</v>
      </c>
      <c r="AA1927" s="3" t="e">
        <f t="shared" si="604"/>
        <v>#N/A</v>
      </c>
      <c r="AB1927" s="41">
        <v>2</v>
      </c>
      <c r="AC1927" s="42" t="str">
        <f t="shared" si="596"/>
        <v>Dilatometer</v>
      </c>
      <c r="AD1927" s="15" t="e">
        <f t="shared" si="585"/>
        <v>#N/A</v>
      </c>
      <c r="AE1927" s="15" t="e">
        <f t="shared" si="588"/>
        <v>#N/A</v>
      </c>
      <c r="AF1927" s="15" t="e">
        <f t="shared" si="589"/>
        <v>#N/A</v>
      </c>
      <c r="AG1927" s="15" t="e">
        <f t="shared" si="590"/>
        <v>#N/A</v>
      </c>
      <c r="AH1927" s="15" t="e">
        <f t="shared" si="601"/>
        <v>#N/A</v>
      </c>
      <c r="AI1927" s="17" t="e">
        <f t="shared" si="591"/>
        <v>#N/A</v>
      </c>
      <c r="AJ1927" s="17" t="e">
        <f t="shared" si="592"/>
        <v>#N/A</v>
      </c>
      <c r="AK1927" s="17" t="e">
        <f t="shared" si="593"/>
        <v>#N/A</v>
      </c>
      <c r="AL1927" s="17" t="e">
        <f t="shared" si="594"/>
        <v>#N/A</v>
      </c>
      <c r="AM1927" s="17" t="e">
        <f t="shared" si="595"/>
        <v>#N/A</v>
      </c>
      <c r="AN1927" s="17" t="e">
        <f t="shared" si="597"/>
        <v>#N/A</v>
      </c>
      <c r="AO1927" s="17" t="e">
        <f t="shared" si="598"/>
        <v>#N/A</v>
      </c>
      <c r="AP1927" s="17" t="e">
        <f t="shared" si="599"/>
        <v>#N/A</v>
      </c>
      <c r="AQ1927" s="17" t="e">
        <f t="shared" si="600"/>
        <v>#N/A</v>
      </c>
    </row>
    <row r="1928" spans="2:43" x14ac:dyDescent="0.45">
      <c r="B1928" t="e">
        <f>INDEX(RawData!$A$2:$A$1048576,MATCH(FmtData!$B$4+(ROW()-10),RawData!$A$2:$A$1048576,0))</f>
        <v>#N/A</v>
      </c>
      <c r="C192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8" s="7" t="e">
        <f>MID(INDEX(RawData!$B$2:$B$1048576, MATCH(FmtData!$B$4+(ROW()-10),RawData!$A$2:$A$1048576,0)),12,8)+$B$5/24</f>
        <v>#N/A</v>
      </c>
      <c r="E1928" s="8" t="e">
        <f>INDEX(RawData!$D$2:$D$1048576,MATCH(FmtData!$B$4+(ROW()-10),RawData!$A$2:$A$1048576,0))</f>
        <v>#N/A</v>
      </c>
      <c r="F1928" t="e">
        <f>INDEX(RawData!$D$2:$D$1048576,MATCH(FmtData!$B$4+(ROW()-10),RawData!$A$2:$A$1048576,0))</f>
        <v>#N/A</v>
      </c>
      <c r="G1928" t="e">
        <f>INDEX(RawData!E$2:E$1048576,MATCH(FmtData!$B$4+(ROW()-10),RawData!$A$2:$A$1048576,0))</f>
        <v>#N/A</v>
      </c>
      <c r="H1928" t="e">
        <f>INDEX(RawData!F$2:F$1048576,MATCH(FmtData!$B$4+(ROW()-10),RawData!$A$2:$A$1048576,0))</f>
        <v>#N/A</v>
      </c>
      <c r="I1928" t="e">
        <f>INDEX(RawData!G$2:G$1048576,MATCH(FmtData!$B$4+(ROW()-10),RawData!$A$2:$A$1048576,0))</f>
        <v>#N/A</v>
      </c>
      <c r="J1928" t="e">
        <f>INDEX(RawData!H$2:H$1048576,MATCH(FmtData!$B$4+(ROW()-10),RawData!$A$2:$A$1048576,0))</f>
        <v>#N/A</v>
      </c>
      <c r="K1928" t="e">
        <f>INDEX(RawData!I$2:I$1048576,MATCH(FmtData!$B$4+(ROW()-10),RawData!$A$2:$A$1048576,0))</f>
        <v>#N/A</v>
      </c>
      <c r="L1928" t="e">
        <f>INDEX(RawData!J$2:J$1048576,MATCH(FmtData!$B$4+(ROW()-10),RawData!$A$2:$A$1048576,0))</f>
        <v>#N/A</v>
      </c>
      <c r="M1928" t="e">
        <f>INDEX(RawData!K$2:K$1048576,MATCH(FmtData!$B$4+(ROW()-10),RawData!$A$2:$A$1048576,0))</f>
        <v>#N/A</v>
      </c>
      <c r="N1928" t="e">
        <f>INDEX(RawData!L$2:L$1048576,MATCH(FmtData!$B$4+(ROW()-10),RawData!$A$2:$A$1048576,0))</f>
        <v>#N/A</v>
      </c>
      <c r="O1928" t="e">
        <f>INDEX(RawData!M$2:M$1048576,MATCH(FmtData!$B$4+(ROW()-10),RawData!$A$2:$A$1048576,0))</f>
        <v>#N/A</v>
      </c>
      <c r="P1928" t="e">
        <f>INDEX(RawData!N$2:N$1048576,MATCH(FmtData!$B$4+(ROW()-10),RawData!$A$2:$A$1048576,0))</f>
        <v>#N/A</v>
      </c>
      <c r="Q1928" t="e">
        <f>INDEX(RawData!O$2:O$1048576,MATCH(FmtData!$B$4+(ROW()-10),RawData!$A$2:$A$1048576,0))</f>
        <v>#N/A</v>
      </c>
      <c r="R1928" s="8" t="e">
        <f>INDEX(RawData!P$2:P$1048576,MATCH(FmtData!$B$4+(ROW()-10),RawData!$A$2:$A$1048576,0))</f>
        <v>#N/A</v>
      </c>
      <c r="S1928" t="e">
        <f>INDEX(RawData!Q$2:Q$1048576,MATCH(FmtData!$B$4+(ROW()-10),RawData!$A$2:$A$1048576,0))</f>
        <v>#N/A</v>
      </c>
      <c r="T1928" s="8" t="e">
        <f>INDEX(RawData!R$2:R$1048576,MATCH(FmtData!$B$4+(ROW()-10),RawData!$A$2:$A$1048576,0))</f>
        <v>#N/A</v>
      </c>
      <c r="U1928" s="8" t="e">
        <f>INDEX(RawData!S$2:S$1048576,MATCH(FmtData!$B$4+(ROW()-10),RawData!$A$2:$A$1048576,0))</f>
        <v>#N/A</v>
      </c>
      <c r="V1928" s="8" t="e">
        <f>INDEX(RawData!T$2:T$1048576,MATCH(FmtData!$B$4+(ROW()-10),RawData!$A$2:$A$1048576,0))</f>
        <v>#N/A</v>
      </c>
      <c r="W1928" s="3" t="e">
        <f t="shared" si="602"/>
        <v>#N/A</v>
      </c>
      <c r="X1928" s="3" t="e">
        <f t="shared" si="603"/>
        <v>#N/A</v>
      </c>
      <c r="Y1928" s="8" t="e">
        <f t="shared" si="586"/>
        <v>#N/A</v>
      </c>
      <c r="Z1928" s="8" t="e">
        <f t="shared" si="587"/>
        <v>#N/A</v>
      </c>
      <c r="AA1928" s="3" t="e">
        <f t="shared" si="604"/>
        <v>#N/A</v>
      </c>
      <c r="AB1928" s="41">
        <v>2</v>
      </c>
      <c r="AC1928" s="42" t="str">
        <f t="shared" si="596"/>
        <v>Dilatometer</v>
      </c>
      <c r="AD1928" s="15" t="e">
        <f t="shared" ref="AD1928:AD1991" si="605">R1928-$R$1350 + $AD$1349</f>
        <v>#N/A</v>
      </c>
      <c r="AE1928" s="15" t="e">
        <f t="shared" si="588"/>
        <v>#N/A</v>
      </c>
      <c r="AF1928" s="15" t="e">
        <f t="shared" si="589"/>
        <v>#N/A</v>
      </c>
      <c r="AG1928" s="15" t="e">
        <f t="shared" si="590"/>
        <v>#N/A</v>
      </c>
      <c r="AH1928" s="15" t="e">
        <f t="shared" si="601"/>
        <v>#N/A</v>
      </c>
      <c r="AI1928" s="17" t="e">
        <f t="shared" si="591"/>
        <v>#N/A</v>
      </c>
      <c r="AJ1928" s="17" t="e">
        <f t="shared" si="592"/>
        <v>#N/A</v>
      </c>
      <c r="AK1928" s="17" t="e">
        <f t="shared" si="593"/>
        <v>#N/A</v>
      </c>
      <c r="AL1928" s="17" t="e">
        <f t="shared" si="594"/>
        <v>#N/A</v>
      </c>
      <c r="AM1928" s="17" t="e">
        <f t="shared" si="595"/>
        <v>#N/A</v>
      </c>
      <c r="AN1928" s="17" t="e">
        <f t="shared" si="597"/>
        <v>#N/A</v>
      </c>
      <c r="AO1928" s="17" t="e">
        <f t="shared" si="598"/>
        <v>#N/A</v>
      </c>
      <c r="AP1928" s="17" t="e">
        <f t="shared" si="599"/>
        <v>#N/A</v>
      </c>
      <c r="AQ1928" s="17" t="e">
        <f t="shared" si="600"/>
        <v>#N/A</v>
      </c>
    </row>
    <row r="1929" spans="2:43" x14ac:dyDescent="0.45">
      <c r="B1929" t="e">
        <f>INDEX(RawData!$A$2:$A$1048576,MATCH(FmtData!$B$4+(ROW()-10),RawData!$A$2:$A$1048576,0))</f>
        <v>#N/A</v>
      </c>
      <c r="C192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29" s="7" t="e">
        <f>MID(INDEX(RawData!$B$2:$B$1048576, MATCH(FmtData!$B$4+(ROW()-10),RawData!$A$2:$A$1048576,0)),12,8)+$B$5/24</f>
        <v>#N/A</v>
      </c>
      <c r="E1929" s="8" t="e">
        <f>INDEX(RawData!$D$2:$D$1048576,MATCH(FmtData!$B$4+(ROW()-10),RawData!$A$2:$A$1048576,0))</f>
        <v>#N/A</v>
      </c>
      <c r="F1929" t="e">
        <f>INDEX(RawData!$D$2:$D$1048576,MATCH(FmtData!$B$4+(ROW()-10),RawData!$A$2:$A$1048576,0))</f>
        <v>#N/A</v>
      </c>
      <c r="G1929" t="e">
        <f>INDEX(RawData!E$2:E$1048576,MATCH(FmtData!$B$4+(ROW()-10),RawData!$A$2:$A$1048576,0))</f>
        <v>#N/A</v>
      </c>
      <c r="H1929" t="e">
        <f>INDEX(RawData!F$2:F$1048576,MATCH(FmtData!$B$4+(ROW()-10),RawData!$A$2:$A$1048576,0))</f>
        <v>#N/A</v>
      </c>
      <c r="I1929" t="e">
        <f>INDEX(RawData!G$2:G$1048576,MATCH(FmtData!$B$4+(ROW()-10),RawData!$A$2:$A$1048576,0))</f>
        <v>#N/A</v>
      </c>
      <c r="J1929" t="e">
        <f>INDEX(RawData!H$2:H$1048576,MATCH(FmtData!$B$4+(ROW()-10),RawData!$A$2:$A$1048576,0))</f>
        <v>#N/A</v>
      </c>
      <c r="K1929" t="e">
        <f>INDEX(RawData!I$2:I$1048576,MATCH(FmtData!$B$4+(ROW()-10),RawData!$A$2:$A$1048576,0))</f>
        <v>#N/A</v>
      </c>
      <c r="L1929" t="e">
        <f>INDEX(RawData!J$2:J$1048576,MATCH(FmtData!$B$4+(ROW()-10),RawData!$A$2:$A$1048576,0))</f>
        <v>#N/A</v>
      </c>
      <c r="M1929" t="e">
        <f>INDEX(RawData!K$2:K$1048576,MATCH(FmtData!$B$4+(ROW()-10),RawData!$A$2:$A$1048576,0))</f>
        <v>#N/A</v>
      </c>
      <c r="N1929" t="e">
        <f>INDEX(RawData!L$2:L$1048576,MATCH(FmtData!$B$4+(ROW()-10),RawData!$A$2:$A$1048576,0))</f>
        <v>#N/A</v>
      </c>
      <c r="O1929" t="e">
        <f>INDEX(RawData!M$2:M$1048576,MATCH(FmtData!$B$4+(ROW()-10),RawData!$A$2:$A$1048576,0))</f>
        <v>#N/A</v>
      </c>
      <c r="P1929" t="e">
        <f>INDEX(RawData!N$2:N$1048576,MATCH(FmtData!$B$4+(ROW()-10),RawData!$A$2:$A$1048576,0))</f>
        <v>#N/A</v>
      </c>
      <c r="Q1929" t="e">
        <f>INDEX(RawData!O$2:O$1048576,MATCH(FmtData!$B$4+(ROW()-10),RawData!$A$2:$A$1048576,0))</f>
        <v>#N/A</v>
      </c>
      <c r="R1929" s="8" t="e">
        <f>INDEX(RawData!P$2:P$1048576,MATCH(FmtData!$B$4+(ROW()-10),RawData!$A$2:$A$1048576,0))</f>
        <v>#N/A</v>
      </c>
      <c r="S1929" t="e">
        <f>INDEX(RawData!Q$2:Q$1048576,MATCH(FmtData!$B$4+(ROW()-10),RawData!$A$2:$A$1048576,0))</f>
        <v>#N/A</v>
      </c>
      <c r="T1929" s="8" t="e">
        <f>INDEX(RawData!R$2:R$1048576,MATCH(FmtData!$B$4+(ROW()-10),RawData!$A$2:$A$1048576,0))</f>
        <v>#N/A</v>
      </c>
      <c r="U1929" s="8" t="e">
        <f>INDEX(RawData!S$2:S$1048576,MATCH(FmtData!$B$4+(ROW()-10),RawData!$A$2:$A$1048576,0))</f>
        <v>#N/A</v>
      </c>
      <c r="V1929" s="8" t="e">
        <f>INDEX(RawData!T$2:T$1048576,MATCH(FmtData!$B$4+(ROW()-10),RawData!$A$2:$A$1048576,0))</f>
        <v>#N/A</v>
      </c>
      <c r="W1929" s="3" t="e">
        <f t="shared" si="602"/>
        <v>#N/A</v>
      </c>
      <c r="X1929" s="3" t="e">
        <f t="shared" si="603"/>
        <v>#N/A</v>
      </c>
      <c r="Y1929" s="8" t="e">
        <f t="shared" si="586"/>
        <v>#N/A</v>
      </c>
      <c r="Z1929" s="8" t="e">
        <f t="shared" si="587"/>
        <v>#N/A</v>
      </c>
      <c r="AA1929" s="3" t="e">
        <f t="shared" si="604"/>
        <v>#N/A</v>
      </c>
      <c r="AB1929" s="41">
        <v>2</v>
      </c>
      <c r="AC1929" s="42" t="str">
        <f t="shared" si="596"/>
        <v>Dilatometer</v>
      </c>
      <c r="AD1929" s="15" t="e">
        <f t="shared" si="605"/>
        <v>#N/A</v>
      </c>
      <c r="AE1929" s="15" t="e">
        <f t="shared" si="588"/>
        <v>#N/A</v>
      </c>
      <c r="AF1929" s="15" t="e">
        <f t="shared" si="589"/>
        <v>#N/A</v>
      </c>
      <c r="AG1929" s="15" t="e">
        <f t="shared" si="590"/>
        <v>#N/A</v>
      </c>
      <c r="AH1929" s="15" t="e">
        <f t="shared" si="601"/>
        <v>#N/A</v>
      </c>
      <c r="AI1929" s="17" t="e">
        <f t="shared" si="591"/>
        <v>#N/A</v>
      </c>
      <c r="AJ1929" s="17" t="e">
        <f t="shared" si="592"/>
        <v>#N/A</v>
      </c>
      <c r="AK1929" s="17" t="e">
        <f t="shared" si="593"/>
        <v>#N/A</v>
      </c>
      <c r="AL1929" s="17" t="e">
        <f t="shared" si="594"/>
        <v>#N/A</v>
      </c>
      <c r="AM1929" s="17" t="e">
        <f t="shared" si="595"/>
        <v>#N/A</v>
      </c>
      <c r="AN1929" s="17" t="e">
        <f t="shared" si="597"/>
        <v>#N/A</v>
      </c>
      <c r="AO1929" s="17" t="e">
        <f t="shared" si="598"/>
        <v>#N/A</v>
      </c>
      <c r="AP1929" s="17" t="e">
        <f t="shared" si="599"/>
        <v>#N/A</v>
      </c>
      <c r="AQ1929" s="17" t="e">
        <f t="shared" si="600"/>
        <v>#N/A</v>
      </c>
    </row>
    <row r="1930" spans="2:43" x14ac:dyDescent="0.45">
      <c r="B1930" t="e">
        <f>INDEX(RawData!$A$2:$A$1048576,MATCH(FmtData!$B$4+(ROW()-10),RawData!$A$2:$A$1048576,0))</f>
        <v>#N/A</v>
      </c>
      <c r="C193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0" s="7" t="e">
        <f>MID(INDEX(RawData!$B$2:$B$1048576, MATCH(FmtData!$B$4+(ROW()-10),RawData!$A$2:$A$1048576,0)),12,8)+$B$5/24</f>
        <v>#N/A</v>
      </c>
      <c r="E1930" s="8" t="e">
        <f>INDEX(RawData!$D$2:$D$1048576,MATCH(FmtData!$B$4+(ROW()-10),RawData!$A$2:$A$1048576,0))</f>
        <v>#N/A</v>
      </c>
      <c r="F1930" t="e">
        <f>INDEX(RawData!$D$2:$D$1048576,MATCH(FmtData!$B$4+(ROW()-10),RawData!$A$2:$A$1048576,0))</f>
        <v>#N/A</v>
      </c>
      <c r="G1930" t="e">
        <f>INDEX(RawData!E$2:E$1048576,MATCH(FmtData!$B$4+(ROW()-10),RawData!$A$2:$A$1048576,0))</f>
        <v>#N/A</v>
      </c>
      <c r="H1930" t="e">
        <f>INDEX(RawData!F$2:F$1048576,MATCH(FmtData!$B$4+(ROW()-10),RawData!$A$2:$A$1048576,0))</f>
        <v>#N/A</v>
      </c>
      <c r="I1930" t="e">
        <f>INDEX(RawData!G$2:G$1048576,MATCH(FmtData!$B$4+(ROW()-10),RawData!$A$2:$A$1048576,0))</f>
        <v>#N/A</v>
      </c>
      <c r="J1930" t="e">
        <f>INDEX(RawData!H$2:H$1048576,MATCH(FmtData!$B$4+(ROW()-10),RawData!$A$2:$A$1048576,0))</f>
        <v>#N/A</v>
      </c>
      <c r="K1930" t="e">
        <f>INDEX(RawData!I$2:I$1048576,MATCH(FmtData!$B$4+(ROW()-10),RawData!$A$2:$A$1048576,0))</f>
        <v>#N/A</v>
      </c>
      <c r="L1930" t="e">
        <f>INDEX(RawData!J$2:J$1048576,MATCH(FmtData!$B$4+(ROW()-10),RawData!$A$2:$A$1048576,0))</f>
        <v>#N/A</v>
      </c>
      <c r="M1930" t="e">
        <f>INDEX(RawData!K$2:K$1048576,MATCH(FmtData!$B$4+(ROW()-10),RawData!$A$2:$A$1048576,0))</f>
        <v>#N/A</v>
      </c>
      <c r="N1930" t="e">
        <f>INDEX(RawData!L$2:L$1048576,MATCH(FmtData!$B$4+(ROW()-10),RawData!$A$2:$A$1048576,0))</f>
        <v>#N/A</v>
      </c>
      <c r="O1930" t="e">
        <f>INDEX(RawData!M$2:M$1048576,MATCH(FmtData!$B$4+(ROW()-10),RawData!$A$2:$A$1048576,0))</f>
        <v>#N/A</v>
      </c>
      <c r="P1930" t="e">
        <f>INDEX(RawData!N$2:N$1048576,MATCH(FmtData!$B$4+(ROW()-10),RawData!$A$2:$A$1048576,0))</f>
        <v>#N/A</v>
      </c>
      <c r="Q1930" t="e">
        <f>INDEX(RawData!O$2:O$1048576,MATCH(FmtData!$B$4+(ROW()-10),RawData!$A$2:$A$1048576,0))</f>
        <v>#N/A</v>
      </c>
      <c r="R1930" s="8" t="e">
        <f>INDEX(RawData!P$2:P$1048576,MATCH(FmtData!$B$4+(ROW()-10),RawData!$A$2:$A$1048576,0))</f>
        <v>#N/A</v>
      </c>
      <c r="S1930" t="e">
        <f>INDEX(RawData!Q$2:Q$1048576,MATCH(FmtData!$B$4+(ROW()-10),RawData!$A$2:$A$1048576,0))</f>
        <v>#N/A</v>
      </c>
      <c r="T1930" s="8" t="e">
        <f>INDEX(RawData!R$2:R$1048576,MATCH(FmtData!$B$4+(ROW()-10),RawData!$A$2:$A$1048576,0))</f>
        <v>#N/A</v>
      </c>
      <c r="U1930" s="8" t="e">
        <f>INDEX(RawData!S$2:S$1048576,MATCH(FmtData!$B$4+(ROW()-10),RawData!$A$2:$A$1048576,0))</f>
        <v>#N/A</v>
      </c>
      <c r="V1930" s="8" t="e">
        <f>INDEX(RawData!T$2:T$1048576,MATCH(FmtData!$B$4+(ROW()-10),RawData!$A$2:$A$1048576,0))</f>
        <v>#N/A</v>
      </c>
      <c r="W1930" s="3" t="e">
        <f t="shared" si="602"/>
        <v>#N/A</v>
      </c>
      <c r="X1930" s="3" t="e">
        <f t="shared" si="603"/>
        <v>#N/A</v>
      </c>
      <c r="Y1930" s="8" t="e">
        <f t="shared" ref="Y1930:Y1993" si="606">$U$6+W1930</f>
        <v>#N/A</v>
      </c>
      <c r="Z1930" s="8" t="e">
        <f t="shared" ref="Z1930:Z1993" si="607">$U$6+X1930</f>
        <v>#N/A</v>
      </c>
      <c r="AA1930" s="3" t="e">
        <f t="shared" si="604"/>
        <v>#N/A</v>
      </c>
      <c r="AB1930" s="41">
        <v>2</v>
      </c>
      <c r="AC1930" s="42" t="str">
        <f t="shared" si="596"/>
        <v>Dilatometer</v>
      </c>
      <c r="AD1930" s="15" t="e">
        <f t="shared" si="605"/>
        <v>#N/A</v>
      </c>
      <c r="AE1930" s="15" t="e">
        <f t="shared" ref="AE1930:AE1993" si="608">PI()*Y1930^2/4*($R$4+(Y1930-$Y$10))-$U$5</f>
        <v>#N/A</v>
      </c>
      <c r="AF1930" s="15" t="e">
        <f t="shared" ref="AF1930:AF1993" si="609">PI()*Z1930^2/4*($R$4+(Z1930-$Z$10))-$U$5</f>
        <v>#N/A</v>
      </c>
      <c r="AG1930" s="15" t="e">
        <f t="shared" ref="AG1930:AG1993" si="610">PI()*AA1930^2/4*($R$4+(AA1930-$AA$10))-$U$5</f>
        <v>#N/A</v>
      </c>
      <c r="AH1930" s="15" t="e">
        <f t="shared" si="601"/>
        <v>#N/A</v>
      </c>
      <c r="AI1930" s="17" t="e">
        <f t="shared" ref="AI1930:AI1993" si="611">$N$5/(($U$5+AD1930)*2160)*100^3</f>
        <v>#N/A</v>
      </c>
      <c r="AJ1930" s="17" t="e">
        <f t="shared" ref="AJ1930:AJ1993" si="612">$N$5/(($U$5+AE1930)*2160)*100^3</f>
        <v>#N/A</v>
      </c>
      <c r="AK1930" s="17" t="e">
        <f t="shared" ref="AK1930:AK1993" si="613">$N$5/(($U$5+AF1930)*2160)*100^3</f>
        <v>#N/A</v>
      </c>
      <c r="AL1930" s="17" t="e">
        <f t="shared" ref="AL1930:AL1993" si="614">$N$5/(($U$5+AG1930)*2160)*100^3</f>
        <v>#N/A</v>
      </c>
      <c r="AM1930" s="17" t="e">
        <f t="shared" ref="AM1930:AM1993" si="615">$N$5/(($U$5+AH1930)*2160)*100^3</f>
        <v>#N/A</v>
      </c>
      <c r="AN1930" s="17" t="e">
        <f t="shared" si="597"/>
        <v>#N/A</v>
      </c>
      <c r="AO1930" s="17" t="e">
        <f t="shared" si="598"/>
        <v>#N/A</v>
      </c>
      <c r="AP1930" s="17" t="e">
        <f t="shared" si="599"/>
        <v>#N/A</v>
      </c>
      <c r="AQ1930" s="17" t="e">
        <f t="shared" si="600"/>
        <v>#N/A</v>
      </c>
    </row>
    <row r="1931" spans="2:43" x14ac:dyDescent="0.45">
      <c r="B1931" t="e">
        <f>INDEX(RawData!$A$2:$A$1048576,MATCH(FmtData!$B$4+(ROW()-10),RawData!$A$2:$A$1048576,0))</f>
        <v>#N/A</v>
      </c>
      <c r="C193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1" s="7" t="e">
        <f>MID(INDEX(RawData!$B$2:$B$1048576, MATCH(FmtData!$B$4+(ROW()-10),RawData!$A$2:$A$1048576,0)),12,8)+$B$5/24</f>
        <v>#N/A</v>
      </c>
      <c r="E1931" s="8" t="e">
        <f>INDEX(RawData!$D$2:$D$1048576,MATCH(FmtData!$B$4+(ROW()-10),RawData!$A$2:$A$1048576,0))</f>
        <v>#N/A</v>
      </c>
      <c r="F1931" t="e">
        <f>INDEX(RawData!$D$2:$D$1048576,MATCH(FmtData!$B$4+(ROW()-10),RawData!$A$2:$A$1048576,0))</f>
        <v>#N/A</v>
      </c>
      <c r="G1931" t="e">
        <f>INDEX(RawData!E$2:E$1048576,MATCH(FmtData!$B$4+(ROW()-10),RawData!$A$2:$A$1048576,0))</f>
        <v>#N/A</v>
      </c>
      <c r="H1931" t="e">
        <f>INDEX(RawData!F$2:F$1048576,MATCH(FmtData!$B$4+(ROW()-10),RawData!$A$2:$A$1048576,0))</f>
        <v>#N/A</v>
      </c>
      <c r="I1931" t="e">
        <f>INDEX(RawData!G$2:G$1048576,MATCH(FmtData!$B$4+(ROW()-10),RawData!$A$2:$A$1048576,0))</f>
        <v>#N/A</v>
      </c>
      <c r="J1931" t="e">
        <f>INDEX(RawData!H$2:H$1048576,MATCH(FmtData!$B$4+(ROW()-10),RawData!$A$2:$A$1048576,0))</f>
        <v>#N/A</v>
      </c>
      <c r="K1931" t="e">
        <f>INDEX(RawData!I$2:I$1048576,MATCH(FmtData!$B$4+(ROW()-10),RawData!$A$2:$A$1048576,0))</f>
        <v>#N/A</v>
      </c>
      <c r="L1931" t="e">
        <f>INDEX(RawData!J$2:J$1048576,MATCH(FmtData!$B$4+(ROW()-10),RawData!$A$2:$A$1048576,0))</f>
        <v>#N/A</v>
      </c>
      <c r="M1931" t="e">
        <f>INDEX(RawData!K$2:K$1048576,MATCH(FmtData!$B$4+(ROW()-10),RawData!$A$2:$A$1048576,0))</f>
        <v>#N/A</v>
      </c>
      <c r="N1931" t="e">
        <f>INDEX(RawData!L$2:L$1048576,MATCH(FmtData!$B$4+(ROW()-10),RawData!$A$2:$A$1048576,0))</f>
        <v>#N/A</v>
      </c>
      <c r="O1931" t="e">
        <f>INDEX(RawData!M$2:M$1048576,MATCH(FmtData!$B$4+(ROW()-10),RawData!$A$2:$A$1048576,0))</f>
        <v>#N/A</v>
      </c>
      <c r="P1931" t="e">
        <f>INDEX(RawData!N$2:N$1048576,MATCH(FmtData!$B$4+(ROW()-10),RawData!$A$2:$A$1048576,0))</f>
        <v>#N/A</v>
      </c>
      <c r="Q1931" t="e">
        <f>INDEX(RawData!O$2:O$1048576,MATCH(FmtData!$B$4+(ROW()-10),RawData!$A$2:$A$1048576,0))</f>
        <v>#N/A</v>
      </c>
      <c r="R1931" s="8" t="e">
        <f>INDEX(RawData!P$2:P$1048576,MATCH(FmtData!$B$4+(ROW()-10),RawData!$A$2:$A$1048576,0))</f>
        <v>#N/A</v>
      </c>
      <c r="S1931" t="e">
        <f>INDEX(RawData!Q$2:Q$1048576,MATCH(FmtData!$B$4+(ROW()-10),RawData!$A$2:$A$1048576,0))</f>
        <v>#N/A</v>
      </c>
      <c r="T1931" s="8" t="e">
        <f>INDEX(RawData!R$2:R$1048576,MATCH(FmtData!$B$4+(ROW()-10),RawData!$A$2:$A$1048576,0))</f>
        <v>#N/A</v>
      </c>
      <c r="U1931" s="8" t="e">
        <f>INDEX(RawData!S$2:S$1048576,MATCH(FmtData!$B$4+(ROW()-10),RawData!$A$2:$A$1048576,0))</f>
        <v>#N/A</v>
      </c>
      <c r="V1931" s="8" t="e">
        <f>INDEX(RawData!T$2:T$1048576,MATCH(FmtData!$B$4+(ROW()-10),RawData!$A$2:$A$1048576,0))</f>
        <v>#N/A</v>
      </c>
      <c r="W1931" s="3" t="e">
        <f t="shared" si="602"/>
        <v>#N/A</v>
      </c>
      <c r="X1931" s="3" t="e">
        <f t="shared" si="603"/>
        <v>#N/A</v>
      </c>
      <c r="Y1931" s="8" t="e">
        <f t="shared" si="606"/>
        <v>#N/A</v>
      </c>
      <c r="Z1931" s="8" t="e">
        <f t="shared" si="607"/>
        <v>#N/A</v>
      </c>
      <c r="AA1931" s="3" t="e">
        <f t="shared" si="604"/>
        <v>#N/A</v>
      </c>
      <c r="AB1931" s="41">
        <v>2</v>
      </c>
      <c r="AC1931" s="42" t="str">
        <f t="shared" ref="AC1931:AC1994" si="616">IF(AB1931=1,"Isco","Dilatometer")</f>
        <v>Dilatometer</v>
      </c>
      <c r="AD1931" s="15" t="e">
        <f t="shared" si="605"/>
        <v>#N/A</v>
      </c>
      <c r="AE1931" s="15" t="e">
        <f t="shared" si="608"/>
        <v>#N/A</v>
      </c>
      <c r="AF1931" s="15" t="e">
        <f t="shared" si="609"/>
        <v>#N/A</v>
      </c>
      <c r="AG1931" s="15" t="e">
        <f t="shared" si="610"/>
        <v>#N/A</v>
      </c>
      <c r="AH1931" s="15" t="e">
        <f t="shared" si="601"/>
        <v>#N/A</v>
      </c>
      <c r="AI1931" s="17" t="e">
        <f t="shared" si="611"/>
        <v>#N/A</v>
      </c>
      <c r="AJ1931" s="17" t="e">
        <f t="shared" si="612"/>
        <v>#N/A</v>
      </c>
      <c r="AK1931" s="17" t="e">
        <f t="shared" si="613"/>
        <v>#N/A</v>
      </c>
      <c r="AL1931" s="17" t="e">
        <f t="shared" si="614"/>
        <v>#N/A</v>
      </c>
      <c r="AM1931" s="17" t="e">
        <f t="shared" si="615"/>
        <v>#N/A</v>
      </c>
      <c r="AN1931" s="17" t="e">
        <f t="shared" ref="AN1931:AN1994" si="617">INDEX($AM$10:$AM$2627,MATCH(C1931+1/24,$C$10:$C$2627,1))-INDEX($AM$10:$AM$2627,MATCH(C1931,$C$10:$C$2627,1))</f>
        <v>#N/A</v>
      </c>
      <c r="AO1931" s="17" t="e">
        <f t="shared" ref="AO1931:AO1994" si="618">AL1931*10</f>
        <v>#N/A</v>
      </c>
      <c r="AP1931" s="17" t="e">
        <f t="shared" ref="AP1931:AP1994" si="619">AI1931*10</f>
        <v>#N/A</v>
      </c>
      <c r="AQ1931" s="17" t="e">
        <f t="shared" ref="AQ1931:AQ1994" si="620">G1931*0.101325/14.696</f>
        <v>#N/A</v>
      </c>
    </row>
    <row r="1932" spans="2:43" x14ac:dyDescent="0.45">
      <c r="B1932" t="e">
        <f>INDEX(RawData!$A$2:$A$1048576,MATCH(FmtData!$B$4+(ROW()-10),RawData!$A$2:$A$1048576,0))</f>
        <v>#N/A</v>
      </c>
      <c r="C193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2" s="7" t="e">
        <f>MID(INDEX(RawData!$B$2:$B$1048576, MATCH(FmtData!$B$4+(ROW()-10),RawData!$A$2:$A$1048576,0)),12,8)+$B$5/24</f>
        <v>#N/A</v>
      </c>
      <c r="E1932" s="8" t="e">
        <f>INDEX(RawData!$D$2:$D$1048576,MATCH(FmtData!$B$4+(ROW()-10),RawData!$A$2:$A$1048576,0))</f>
        <v>#N/A</v>
      </c>
      <c r="F1932" t="e">
        <f>INDEX(RawData!$D$2:$D$1048576,MATCH(FmtData!$B$4+(ROW()-10),RawData!$A$2:$A$1048576,0))</f>
        <v>#N/A</v>
      </c>
      <c r="G1932" t="e">
        <f>INDEX(RawData!E$2:E$1048576,MATCH(FmtData!$B$4+(ROW()-10),RawData!$A$2:$A$1048576,0))</f>
        <v>#N/A</v>
      </c>
      <c r="H1932" t="e">
        <f>INDEX(RawData!F$2:F$1048576,MATCH(FmtData!$B$4+(ROW()-10),RawData!$A$2:$A$1048576,0))</f>
        <v>#N/A</v>
      </c>
      <c r="I1932" t="e">
        <f>INDEX(RawData!G$2:G$1048576,MATCH(FmtData!$B$4+(ROW()-10),RawData!$A$2:$A$1048576,0))</f>
        <v>#N/A</v>
      </c>
      <c r="J1932" t="e">
        <f>INDEX(RawData!H$2:H$1048576,MATCH(FmtData!$B$4+(ROW()-10),RawData!$A$2:$A$1048576,0))</f>
        <v>#N/A</v>
      </c>
      <c r="K1932" t="e">
        <f>INDEX(RawData!I$2:I$1048576,MATCH(FmtData!$B$4+(ROW()-10),RawData!$A$2:$A$1048576,0))</f>
        <v>#N/A</v>
      </c>
      <c r="L1932" t="e">
        <f>INDEX(RawData!J$2:J$1048576,MATCH(FmtData!$B$4+(ROW()-10),RawData!$A$2:$A$1048576,0))</f>
        <v>#N/A</v>
      </c>
      <c r="M1932" t="e">
        <f>INDEX(RawData!K$2:K$1048576,MATCH(FmtData!$B$4+(ROW()-10),RawData!$A$2:$A$1048576,0))</f>
        <v>#N/A</v>
      </c>
      <c r="N1932" t="e">
        <f>INDEX(RawData!L$2:L$1048576,MATCH(FmtData!$B$4+(ROW()-10),RawData!$A$2:$A$1048576,0))</f>
        <v>#N/A</v>
      </c>
      <c r="O1932" t="e">
        <f>INDEX(RawData!M$2:M$1048576,MATCH(FmtData!$B$4+(ROW()-10),RawData!$A$2:$A$1048576,0))</f>
        <v>#N/A</v>
      </c>
      <c r="P1932" t="e">
        <f>INDEX(RawData!N$2:N$1048576,MATCH(FmtData!$B$4+(ROW()-10),RawData!$A$2:$A$1048576,0))</f>
        <v>#N/A</v>
      </c>
      <c r="Q1932" t="e">
        <f>INDEX(RawData!O$2:O$1048576,MATCH(FmtData!$B$4+(ROW()-10),RawData!$A$2:$A$1048576,0))</f>
        <v>#N/A</v>
      </c>
      <c r="R1932" s="8" t="e">
        <f>INDEX(RawData!P$2:P$1048576,MATCH(FmtData!$B$4+(ROW()-10),RawData!$A$2:$A$1048576,0))</f>
        <v>#N/A</v>
      </c>
      <c r="S1932" t="e">
        <f>INDEX(RawData!Q$2:Q$1048576,MATCH(FmtData!$B$4+(ROW()-10),RawData!$A$2:$A$1048576,0))</f>
        <v>#N/A</v>
      </c>
      <c r="T1932" s="8" t="e">
        <f>INDEX(RawData!R$2:R$1048576,MATCH(FmtData!$B$4+(ROW()-10),RawData!$A$2:$A$1048576,0))</f>
        <v>#N/A</v>
      </c>
      <c r="U1932" s="8" t="e">
        <f>INDEX(RawData!S$2:S$1048576,MATCH(FmtData!$B$4+(ROW()-10),RawData!$A$2:$A$1048576,0))</f>
        <v>#N/A</v>
      </c>
      <c r="V1932" s="8" t="e">
        <f>INDEX(RawData!T$2:T$1048576,MATCH(FmtData!$B$4+(ROW()-10),RawData!$A$2:$A$1048576,0))</f>
        <v>#N/A</v>
      </c>
      <c r="W1932" s="3" t="e">
        <f t="shared" si="602"/>
        <v>#N/A</v>
      </c>
      <c r="X1932" s="3" t="e">
        <f t="shared" si="603"/>
        <v>#N/A</v>
      </c>
      <c r="Y1932" s="8" t="e">
        <f t="shared" si="606"/>
        <v>#N/A</v>
      </c>
      <c r="Z1932" s="8" t="e">
        <f t="shared" si="607"/>
        <v>#N/A</v>
      </c>
      <c r="AA1932" s="3" t="e">
        <f t="shared" si="604"/>
        <v>#N/A</v>
      </c>
      <c r="AB1932" s="41">
        <v>2</v>
      </c>
      <c r="AC1932" s="42" t="str">
        <f t="shared" si="616"/>
        <v>Dilatometer</v>
      </c>
      <c r="AD1932" s="15" t="e">
        <f t="shared" si="605"/>
        <v>#N/A</v>
      </c>
      <c r="AE1932" s="15" t="e">
        <f t="shared" si="608"/>
        <v>#N/A</v>
      </c>
      <c r="AF1932" s="15" t="e">
        <f t="shared" si="609"/>
        <v>#N/A</v>
      </c>
      <c r="AG1932" s="15" t="e">
        <f t="shared" si="610"/>
        <v>#N/A</v>
      </c>
      <c r="AH1932" s="15" t="e">
        <f t="shared" si="601"/>
        <v>#N/A</v>
      </c>
      <c r="AI1932" s="17" t="e">
        <f t="shared" si="611"/>
        <v>#N/A</v>
      </c>
      <c r="AJ1932" s="17" t="e">
        <f t="shared" si="612"/>
        <v>#N/A</v>
      </c>
      <c r="AK1932" s="17" t="e">
        <f t="shared" si="613"/>
        <v>#N/A</v>
      </c>
      <c r="AL1932" s="17" t="e">
        <f t="shared" si="614"/>
        <v>#N/A</v>
      </c>
      <c r="AM1932" s="17" t="e">
        <f t="shared" si="615"/>
        <v>#N/A</v>
      </c>
      <c r="AN1932" s="17" t="e">
        <f t="shared" si="617"/>
        <v>#N/A</v>
      </c>
      <c r="AO1932" s="17" t="e">
        <f t="shared" si="618"/>
        <v>#N/A</v>
      </c>
      <c r="AP1932" s="17" t="e">
        <f t="shared" si="619"/>
        <v>#N/A</v>
      </c>
      <c r="AQ1932" s="17" t="e">
        <f t="shared" si="620"/>
        <v>#N/A</v>
      </c>
    </row>
    <row r="1933" spans="2:43" x14ac:dyDescent="0.45">
      <c r="B1933" t="e">
        <f>INDEX(RawData!$A$2:$A$1048576,MATCH(FmtData!$B$4+(ROW()-10),RawData!$A$2:$A$1048576,0))</f>
        <v>#N/A</v>
      </c>
      <c r="C193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3" s="7" t="e">
        <f>MID(INDEX(RawData!$B$2:$B$1048576, MATCH(FmtData!$B$4+(ROW()-10),RawData!$A$2:$A$1048576,0)),12,8)+$B$5/24</f>
        <v>#N/A</v>
      </c>
      <c r="E1933" s="8" t="e">
        <f>INDEX(RawData!$D$2:$D$1048576,MATCH(FmtData!$B$4+(ROW()-10),RawData!$A$2:$A$1048576,0))</f>
        <v>#N/A</v>
      </c>
      <c r="F1933" t="e">
        <f>INDEX(RawData!$D$2:$D$1048576,MATCH(FmtData!$B$4+(ROW()-10),RawData!$A$2:$A$1048576,0))</f>
        <v>#N/A</v>
      </c>
      <c r="G1933" t="e">
        <f>INDEX(RawData!E$2:E$1048576,MATCH(FmtData!$B$4+(ROW()-10),RawData!$A$2:$A$1048576,0))</f>
        <v>#N/A</v>
      </c>
      <c r="H1933" t="e">
        <f>INDEX(RawData!F$2:F$1048576,MATCH(FmtData!$B$4+(ROW()-10),RawData!$A$2:$A$1048576,0))</f>
        <v>#N/A</v>
      </c>
      <c r="I1933" t="e">
        <f>INDEX(RawData!G$2:G$1048576,MATCH(FmtData!$B$4+(ROW()-10),RawData!$A$2:$A$1048576,0))</f>
        <v>#N/A</v>
      </c>
      <c r="J1933" t="e">
        <f>INDEX(RawData!H$2:H$1048576,MATCH(FmtData!$B$4+(ROW()-10),RawData!$A$2:$A$1048576,0))</f>
        <v>#N/A</v>
      </c>
      <c r="K1933" t="e">
        <f>INDEX(RawData!I$2:I$1048576,MATCH(FmtData!$B$4+(ROW()-10),RawData!$A$2:$A$1048576,0))</f>
        <v>#N/A</v>
      </c>
      <c r="L1933" t="e">
        <f>INDEX(RawData!J$2:J$1048576,MATCH(FmtData!$B$4+(ROW()-10),RawData!$A$2:$A$1048576,0))</f>
        <v>#N/A</v>
      </c>
      <c r="M1933" t="e">
        <f>INDEX(RawData!K$2:K$1048576,MATCH(FmtData!$B$4+(ROW()-10),RawData!$A$2:$A$1048576,0))</f>
        <v>#N/A</v>
      </c>
      <c r="N1933" t="e">
        <f>INDEX(RawData!L$2:L$1048576,MATCH(FmtData!$B$4+(ROW()-10),RawData!$A$2:$A$1048576,0))</f>
        <v>#N/A</v>
      </c>
      <c r="O1933" t="e">
        <f>INDEX(RawData!M$2:M$1048576,MATCH(FmtData!$B$4+(ROW()-10),RawData!$A$2:$A$1048576,0))</f>
        <v>#N/A</v>
      </c>
      <c r="P1933" t="e">
        <f>INDEX(RawData!N$2:N$1048576,MATCH(FmtData!$B$4+(ROW()-10),RawData!$A$2:$A$1048576,0))</f>
        <v>#N/A</v>
      </c>
      <c r="Q1933" t="e">
        <f>INDEX(RawData!O$2:O$1048576,MATCH(FmtData!$B$4+(ROW()-10),RawData!$A$2:$A$1048576,0))</f>
        <v>#N/A</v>
      </c>
      <c r="R1933" s="8" t="e">
        <f>INDEX(RawData!P$2:P$1048576,MATCH(FmtData!$B$4+(ROW()-10),RawData!$A$2:$A$1048576,0))</f>
        <v>#N/A</v>
      </c>
      <c r="S1933" t="e">
        <f>INDEX(RawData!Q$2:Q$1048576,MATCH(FmtData!$B$4+(ROW()-10),RawData!$A$2:$A$1048576,0))</f>
        <v>#N/A</v>
      </c>
      <c r="T1933" s="8" t="e">
        <f>INDEX(RawData!R$2:R$1048576,MATCH(FmtData!$B$4+(ROW()-10),RawData!$A$2:$A$1048576,0))</f>
        <v>#N/A</v>
      </c>
      <c r="U1933" s="8" t="e">
        <f>INDEX(RawData!S$2:S$1048576,MATCH(FmtData!$B$4+(ROW()-10),RawData!$A$2:$A$1048576,0))</f>
        <v>#N/A</v>
      </c>
      <c r="V1933" s="8" t="e">
        <f>INDEX(RawData!T$2:T$1048576,MATCH(FmtData!$B$4+(ROW()-10),RawData!$A$2:$A$1048576,0))</f>
        <v>#N/A</v>
      </c>
      <c r="W1933" s="3" t="e">
        <f t="shared" si="602"/>
        <v>#N/A</v>
      </c>
      <c r="X1933" s="3" t="e">
        <f t="shared" si="603"/>
        <v>#N/A</v>
      </c>
      <c r="Y1933" s="8" t="e">
        <f t="shared" si="606"/>
        <v>#N/A</v>
      </c>
      <c r="Z1933" s="8" t="e">
        <f t="shared" si="607"/>
        <v>#N/A</v>
      </c>
      <c r="AA1933" s="3" t="e">
        <f t="shared" si="604"/>
        <v>#N/A</v>
      </c>
      <c r="AB1933" s="41">
        <v>2</v>
      </c>
      <c r="AC1933" s="42" t="str">
        <f t="shared" si="616"/>
        <v>Dilatometer</v>
      </c>
      <c r="AD1933" s="15" t="e">
        <f t="shared" si="605"/>
        <v>#N/A</v>
      </c>
      <c r="AE1933" s="15" t="e">
        <f t="shared" si="608"/>
        <v>#N/A</v>
      </c>
      <c r="AF1933" s="15" t="e">
        <f t="shared" si="609"/>
        <v>#N/A</v>
      </c>
      <c r="AG1933" s="15" t="e">
        <f t="shared" si="610"/>
        <v>#N/A</v>
      </c>
      <c r="AH1933" s="15" t="e">
        <f t="shared" si="601"/>
        <v>#N/A</v>
      </c>
      <c r="AI1933" s="17" t="e">
        <f t="shared" si="611"/>
        <v>#N/A</v>
      </c>
      <c r="AJ1933" s="17" t="e">
        <f t="shared" si="612"/>
        <v>#N/A</v>
      </c>
      <c r="AK1933" s="17" t="e">
        <f t="shared" si="613"/>
        <v>#N/A</v>
      </c>
      <c r="AL1933" s="17" t="e">
        <f t="shared" si="614"/>
        <v>#N/A</v>
      </c>
      <c r="AM1933" s="17" t="e">
        <f t="shared" si="615"/>
        <v>#N/A</v>
      </c>
      <c r="AN1933" s="17" t="e">
        <f t="shared" si="617"/>
        <v>#N/A</v>
      </c>
      <c r="AO1933" s="17" t="e">
        <f t="shared" si="618"/>
        <v>#N/A</v>
      </c>
      <c r="AP1933" s="17" t="e">
        <f t="shared" si="619"/>
        <v>#N/A</v>
      </c>
      <c r="AQ1933" s="17" t="e">
        <f t="shared" si="620"/>
        <v>#N/A</v>
      </c>
    </row>
    <row r="1934" spans="2:43" x14ac:dyDescent="0.45">
      <c r="B1934" t="e">
        <f>INDEX(RawData!$A$2:$A$1048576,MATCH(FmtData!$B$4+(ROW()-10),RawData!$A$2:$A$1048576,0))</f>
        <v>#N/A</v>
      </c>
      <c r="C193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4" s="7" t="e">
        <f>MID(INDEX(RawData!$B$2:$B$1048576, MATCH(FmtData!$B$4+(ROW()-10),RawData!$A$2:$A$1048576,0)),12,8)+$B$5/24</f>
        <v>#N/A</v>
      </c>
      <c r="E1934" s="8" t="e">
        <f>INDEX(RawData!$D$2:$D$1048576,MATCH(FmtData!$B$4+(ROW()-10),RawData!$A$2:$A$1048576,0))</f>
        <v>#N/A</v>
      </c>
      <c r="F1934" t="e">
        <f>INDEX(RawData!$D$2:$D$1048576,MATCH(FmtData!$B$4+(ROW()-10),RawData!$A$2:$A$1048576,0))</f>
        <v>#N/A</v>
      </c>
      <c r="G1934" t="e">
        <f>INDEX(RawData!E$2:E$1048576,MATCH(FmtData!$B$4+(ROW()-10),RawData!$A$2:$A$1048576,0))</f>
        <v>#N/A</v>
      </c>
      <c r="H1934" t="e">
        <f>INDEX(RawData!F$2:F$1048576,MATCH(FmtData!$B$4+(ROW()-10),RawData!$A$2:$A$1048576,0))</f>
        <v>#N/A</v>
      </c>
      <c r="I1934" t="e">
        <f>INDEX(RawData!G$2:G$1048576,MATCH(FmtData!$B$4+(ROW()-10),RawData!$A$2:$A$1048576,0))</f>
        <v>#N/A</v>
      </c>
      <c r="J1934" t="e">
        <f>INDEX(RawData!H$2:H$1048576,MATCH(FmtData!$B$4+(ROW()-10),RawData!$A$2:$A$1048576,0))</f>
        <v>#N/A</v>
      </c>
      <c r="K1934" t="e">
        <f>INDEX(RawData!I$2:I$1048576,MATCH(FmtData!$B$4+(ROW()-10),RawData!$A$2:$A$1048576,0))</f>
        <v>#N/A</v>
      </c>
      <c r="L1934" t="e">
        <f>INDEX(RawData!J$2:J$1048576,MATCH(FmtData!$B$4+(ROW()-10),RawData!$A$2:$A$1048576,0))</f>
        <v>#N/A</v>
      </c>
      <c r="M1934" t="e">
        <f>INDEX(RawData!K$2:K$1048576,MATCH(FmtData!$B$4+(ROW()-10),RawData!$A$2:$A$1048576,0))</f>
        <v>#N/A</v>
      </c>
      <c r="N1934" t="e">
        <f>INDEX(RawData!L$2:L$1048576,MATCH(FmtData!$B$4+(ROW()-10),RawData!$A$2:$A$1048576,0))</f>
        <v>#N/A</v>
      </c>
      <c r="O1934" t="e">
        <f>INDEX(RawData!M$2:M$1048576,MATCH(FmtData!$B$4+(ROW()-10),RawData!$A$2:$A$1048576,0))</f>
        <v>#N/A</v>
      </c>
      <c r="P1934" t="e">
        <f>INDEX(RawData!N$2:N$1048576,MATCH(FmtData!$B$4+(ROW()-10),RawData!$A$2:$A$1048576,0))</f>
        <v>#N/A</v>
      </c>
      <c r="Q1934" t="e">
        <f>INDEX(RawData!O$2:O$1048576,MATCH(FmtData!$B$4+(ROW()-10),RawData!$A$2:$A$1048576,0))</f>
        <v>#N/A</v>
      </c>
      <c r="R1934" s="8" t="e">
        <f>INDEX(RawData!P$2:P$1048576,MATCH(FmtData!$B$4+(ROW()-10),RawData!$A$2:$A$1048576,0))</f>
        <v>#N/A</v>
      </c>
      <c r="S1934" t="e">
        <f>INDEX(RawData!Q$2:Q$1048576,MATCH(FmtData!$B$4+(ROW()-10),RawData!$A$2:$A$1048576,0))</f>
        <v>#N/A</v>
      </c>
      <c r="T1934" s="8" t="e">
        <f>INDEX(RawData!R$2:R$1048576,MATCH(FmtData!$B$4+(ROW()-10),RawData!$A$2:$A$1048576,0))</f>
        <v>#N/A</v>
      </c>
      <c r="U1934" s="8" t="e">
        <f>INDEX(RawData!S$2:S$1048576,MATCH(FmtData!$B$4+(ROW()-10),RawData!$A$2:$A$1048576,0))</f>
        <v>#N/A</v>
      </c>
      <c r="V1934" s="8" t="e">
        <f>INDEX(RawData!T$2:T$1048576,MATCH(FmtData!$B$4+(ROW()-10),RawData!$A$2:$A$1048576,0))</f>
        <v>#N/A</v>
      </c>
      <c r="W1934" s="3" t="e">
        <f t="shared" si="602"/>
        <v>#N/A</v>
      </c>
      <c r="X1934" s="3" t="e">
        <f t="shared" si="603"/>
        <v>#N/A</v>
      </c>
      <c r="Y1934" s="8" t="e">
        <f t="shared" si="606"/>
        <v>#N/A</v>
      </c>
      <c r="Z1934" s="8" t="e">
        <f t="shared" si="607"/>
        <v>#N/A</v>
      </c>
      <c r="AA1934" s="3" t="e">
        <f t="shared" si="604"/>
        <v>#N/A</v>
      </c>
      <c r="AB1934" s="41">
        <v>2</v>
      </c>
      <c r="AC1934" s="42" t="str">
        <f t="shared" si="616"/>
        <v>Dilatometer</v>
      </c>
      <c r="AD1934" s="15" t="e">
        <f t="shared" si="605"/>
        <v>#N/A</v>
      </c>
      <c r="AE1934" s="15" t="e">
        <f t="shared" si="608"/>
        <v>#N/A</v>
      </c>
      <c r="AF1934" s="15" t="e">
        <f t="shared" si="609"/>
        <v>#N/A</v>
      </c>
      <c r="AG1934" s="15" t="e">
        <f t="shared" si="610"/>
        <v>#N/A</v>
      </c>
      <c r="AH1934" s="15" t="e">
        <f t="shared" si="601"/>
        <v>#N/A</v>
      </c>
      <c r="AI1934" s="17" t="e">
        <f t="shared" si="611"/>
        <v>#N/A</v>
      </c>
      <c r="AJ1934" s="17" t="e">
        <f t="shared" si="612"/>
        <v>#N/A</v>
      </c>
      <c r="AK1934" s="17" t="e">
        <f t="shared" si="613"/>
        <v>#N/A</v>
      </c>
      <c r="AL1934" s="17" t="e">
        <f t="shared" si="614"/>
        <v>#N/A</v>
      </c>
      <c r="AM1934" s="17" t="e">
        <f t="shared" si="615"/>
        <v>#N/A</v>
      </c>
      <c r="AN1934" s="17" t="e">
        <f t="shared" si="617"/>
        <v>#N/A</v>
      </c>
      <c r="AO1934" s="17" t="e">
        <f t="shared" si="618"/>
        <v>#N/A</v>
      </c>
      <c r="AP1934" s="17" t="e">
        <f t="shared" si="619"/>
        <v>#N/A</v>
      </c>
      <c r="AQ1934" s="17" t="e">
        <f t="shared" si="620"/>
        <v>#N/A</v>
      </c>
    </row>
    <row r="1935" spans="2:43" x14ac:dyDescent="0.45">
      <c r="B1935" t="e">
        <f>INDEX(RawData!$A$2:$A$1048576,MATCH(FmtData!$B$4+(ROW()-10),RawData!$A$2:$A$1048576,0))</f>
        <v>#N/A</v>
      </c>
      <c r="C193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5" s="7" t="e">
        <f>MID(INDEX(RawData!$B$2:$B$1048576, MATCH(FmtData!$B$4+(ROW()-10),RawData!$A$2:$A$1048576,0)),12,8)+$B$5/24</f>
        <v>#N/A</v>
      </c>
      <c r="E1935" s="8" t="e">
        <f>INDEX(RawData!$D$2:$D$1048576,MATCH(FmtData!$B$4+(ROW()-10),RawData!$A$2:$A$1048576,0))</f>
        <v>#N/A</v>
      </c>
      <c r="F1935" t="e">
        <f>INDEX(RawData!$D$2:$D$1048576,MATCH(FmtData!$B$4+(ROW()-10),RawData!$A$2:$A$1048576,0))</f>
        <v>#N/A</v>
      </c>
      <c r="G1935" t="e">
        <f>INDEX(RawData!E$2:E$1048576,MATCH(FmtData!$B$4+(ROW()-10),RawData!$A$2:$A$1048576,0))</f>
        <v>#N/A</v>
      </c>
      <c r="H1935" t="e">
        <f>INDEX(RawData!F$2:F$1048576,MATCH(FmtData!$B$4+(ROW()-10),RawData!$A$2:$A$1048576,0))</f>
        <v>#N/A</v>
      </c>
      <c r="I1935" t="e">
        <f>INDEX(RawData!G$2:G$1048576,MATCH(FmtData!$B$4+(ROW()-10),RawData!$A$2:$A$1048576,0))</f>
        <v>#N/A</v>
      </c>
      <c r="J1935" t="e">
        <f>INDEX(RawData!H$2:H$1048576,MATCH(FmtData!$B$4+(ROW()-10),RawData!$A$2:$A$1048576,0))</f>
        <v>#N/A</v>
      </c>
      <c r="K1935" t="e">
        <f>INDEX(RawData!I$2:I$1048576,MATCH(FmtData!$B$4+(ROW()-10),RawData!$A$2:$A$1048576,0))</f>
        <v>#N/A</v>
      </c>
      <c r="L1935" t="e">
        <f>INDEX(RawData!J$2:J$1048576,MATCH(FmtData!$B$4+(ROW()-10),RawData!$A$2:$A$1048576,0))</f>
        <v>#N/A</v>
      </c>
      <c r="M1935" t="e">
        <f>INDEX(RawData!K$2:K$1048576,MATCH(FmtData!$B$4+(ROW()-10),RawData!$A$2:$A$1048576,0))</f>
        <v>#N/A</v>
      </c>
      <c r="N1935" t="e">
        <f>INDEX(RawData!L$2:L$1048576,MATCH(FmtData!$B$4+(ROW()-10),RawData!$A$2:$A$1048576,0))</f>
        <v>#N/A</v>
      </c>
      <c r="O1935" t="e">
        <f>INDEX(RawData!M$2:M$1048576,MATCH(FmtData!$B$4+(ROW()-10),RawData!$A$2:$A$1048576,0))</f>
        <v>#N/A</v>
      </c>
      <c r="P1935" t="e">
        <f>INDEX(RawData!N$2:N$1048576,MATCH(FmtData!$B$4+(ROW()-10),RawData!$A$2:$A$1048576,0))</f>
        <v>#N/A</v>
      </c>
      <c r="Q1935" t="e">
        <f>INDEX(RawData!O$2:O$1048576,MATCH(FmtData!$B$4+(ROW()-10),RawData!$A$2:$A$1048576,0))</f>
        <v>#N/A</v>
      </c>
      <c r="R1935" s="8" t="e">
        <f>INDEX(RawData!P$2:P$1048576,MATCH(FmtData!$B$4+(ROW()-10),RawData!$A$2:$A$1048576,0))</f>
        <v>#N/A</v>
      </c>
      <c r="S1935" t="e">
        <f>INDEX(RawData!Q$2:Q$1048576,MATCH(FmtData!$B$4+(ROW()-10),RawData!$A$2:$A$1048576,0))</f>
        <v>#N/A</v>
      </c>
      <c r="T1935" s="8" t="e">
        <f>INDEX(RawData!R$2:R$1048576,MATCH(FmtData!$B$4+(ROW()-10),RawData!$A$2:$A$1048576,0))</f>
        <v>#N/A</v>
      </c>
      <c r="U1935" s="8" t="e">
        <f>INDEX(RawData!S$2:S$1048576,MATCH(FmtData!$B$4+(ROW()-10),RawData!$A$2:$A$1048576,0))</f>
        <v>#N/A</v>
      </c>
      <c r="V1935" s="8" t="e">
        <f>INDEX(RawData!T$2:T$1048576,MATCH(FmtData!$B$4+(ROW()-10),RawData!$A$2:$A$1048576,0))</f>
        <v>#N/A</v>
      </c>
      <c r="W1935" s="3" t="e">
        <f t="shared" si="602"/>
        <v>#N/A</v>
      </c>
      <c r="X1935" s="3" t="e">
        <f t="shared" si="603"/>
        <v>#N/A</v>
      </c>
      <c r="Y1935" s="8" t="e">
        <f t="shared" si="606"/>
        <v>#N/A</v>
      </c>
      <c r="Z1935" s="8" t="e">
        <f t="shared" si="607"/>
        <v>#N/A</v>
      </c>
      <c r="AA1935" s="3" t="e">
        <f t="shared" si="604"/>
        <v>#N/A</v>
      </c>
      <c r="AB1935" s="41">
        <v>2</v>
      </c>
      <c r="AC1935" s="42" t="str">
        <f t="shared" si="616"/>
        <v>Dilatometer</v>
      </c>
      <c r="AD1935" s="15" t="e">
        <f t="shared" si="605"/>
        <v>#N/A</v>
      </c>
      <c r="AE1935" s="15" t="e">
        <f t="shared" si="608"/>
        <v>#N/A</v>
      </c>
      <c r="AF1935" s="15" t="e">
        <f t="shared" si="609"/>
        <v>#N/A</v>
      </c>
      <c r="AG1935" s="15" t="e">
        <f t="shared" si="610"/>
        <v>#N/A</v>
      </c>
      <c r="AH1935" s="15" t="e">
        <f t="shared" si="601"/>
        <v>#N/A</v>
      </c>
      <c r="AI1935" s="17" t="e">
        <f t="shared" si="611"/>
        <v>#N/A</v>
      </c>
      <c r="AJ1935" s="17" t="e">
        <f t="shared" si="612"/>
        <v>#N/A</v>
      </c>
      <c r="AK1935" s="17" t="e">
        <f t="shared" si="613"/>
        <v>#N/A</v>
      </c>
      <c r="AL1935" s="17" t="e">
        <f t="shared" si="614"/>
        <v>#N/A</v>
      </c>
      <c r="AM1935" s="17" t="e">
        <f t="shared" si="615"/>
        <v>#N/A</v>
      </c>
      <c r="AN1935" s="17" t="e">
        <f t="shared" si="617"/>
        <v>#N/A</v>
      </c>
      <c r="AO1935" s="17" t="e">
        <f t="shared" si="618"/>
        <v>#N/A</v>
      </c>
      <c r="AP1935" s="17" t="e">
        <f t="shared" si="619"/>
        <v>#N/A</v>
      </c>
      <c r="AQ1935" s="17" t="e">
        <f t="shared" si="620"/>
        <v>#N/A</v>
      </c>
    </row>
    <row r="1936" spans="2:43" x14ac:dyDescent="0.45">
      <c r="B1936" t="e">
        <f>INDEX(RawData!$A$2:$A$1048576,MATCH(FmtData!$B$4+(ROW()-10),RawData!$A$2:$A$1048576,0))</f>
        <v>#N/A</v>
      </c>
      <c r="C193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6" s="7" t="e">
        <f>MID(INDEX(RawData!$B$2:$B$1048576, MATCH(FmtData!$B$4+(ROW()-10),RawData!$A$2:$A$1048576,0)),12,8)+$B$5/24</f>
        <v>#N/A</v>
      </c>
      <c r="E1936" s="8" t="e">
        <f>INDEX(RawData!$D$2:$D$1048576,MATCH(FmtData!$B$4+(ROW()-10),RawData!$A$2:$A$1048576,0))</f>
        <v>#N/A</v>
      </c>
      <c r="F1936" t="e">
        <f>INDEX(RawData!$D$2:$D$1048576,MATCH(FmtData!$B$4+(ROW()-10),RawData!$A$2:$A$1048576,0))</f>
        <v>#N/A</v>
      </c>
      <c r="G1936" t="e">
        <f>INDEX(RawData!E$2:E$1048576,MATCH(FmtData!$B$4+(ROW()-10),RawData!$A$2:$A$1048576,0))</f>
        <v>#N/A</v>
      </c>
      <c r="H1936" t="e">
        <f>INDEX(RawData!F$2:F$1048576,MATCH(FmtData!$B$4+(ROW()-10),RawData!$A$2:$A$1048576,0))</f>
        <v>#N/A</v>
      </c>
      <c r="I1936" t="e">
        <f>INDEX(RawData!G$2:G$1048576,MATCH(FmtData!$B$4+(ROW()-10),RawData!$A$2:$A$1048576,0))</f>
        <v>#N/A</v>
      </c>
      <c r="J1936" t="e">
        <f>INDEX(RawData!H$2:H$1048576,MATCH(FmtData!$B$4+(ROW()-10),RawData!$A$2:$A$1048576,0))</f>
        <v>#N/A</v>
      </c>
      <c r="K1936" t="e">
        <f>INDEX(RawData!I$2:I$1048576,MATCH(FmtData!$B$4+(ROW()-10),RawData!$A$2:$A$1048576,0))</f>
        <v>#N/A</v>
      </c>
      <c r="L1936" t="e">
        <f>INDEX(RawData!J$2:J$1048576,MATCH(FmtData!$B$4+(ROW()-10),RawData!$A$2:$A$1048576,0))</f>
        <v>#N/A</v>
      </c>
      <c r="M1936" t="e">
        <f>INDEX(RawData!K$2:K$1048576,MATCH(FmtData!$B$4+(ROW()-10),RawData!$A$2:$A$1048576,0))</f>
        <v>#N/A</v>
      </c>
      <c r="N1936" t="e">
        <f>INDEX(RawData!L$2:L$1048576,MATCH(FmtData!$B$4+(ROW()-10),RawData!$A$2:$A$1048576,0))</f>
        <v>#N/A</v>
      </c>
      <c r="O1936" t="e">
        <f>INDEX(RawData!M$2:M$1048576,MATCH(FmtData!$B$4+(ROW()-10),RawData!$A$2:$A$1048576,0))</f>
        <v>#N/A</v>
      </c>
      <c r="P1936" t="e">
        <f>INDEX(RawData!N$2:N$1048576,MATCH(FmtData!$B$4+(ROW()-10),RawData!$A$2:$A$1048576,0))</f>
        <v>#N/A</v>
      </c>
      <c r="Q1936" t="e">
        <f>INDEX(RawData!O$2:O$1048576,MATCH(FmtData!$B$4+(ROW()-10),RawData!$A$2:$A$1048576,0))</f>
        <v>#N/A</v>
      </c>
      <c r="R1936" s="8" t="e">
        <f>INDEX(RawData!P$2:P$1048576,MATCH(FmtData!$B$4+(ROW()-10),RawData!$A$2:$A$1048576,0))</f>
        <v>#N/A</v>
      </c>
      <c r="S1936" t="e">
        <f>INDEX(RawData!Q$2:Q$1048576,MATCH(FmtData!$B$4+(ROW()-10),RawData!$A$2:$A$1048576,0))</f>
        <v>#N/A</v>
      </c>
      <c r="T1936" s="8" t="e">
        <f>INDEX(RawData!R$2:R$1048576,MATCH(FmtData!$B$4+(ROW()-10),RawData!$A$2:$A$1048576,0))</f>
        <v>#N/A</v>
      </c>
      <c r="U1936" s="8" t="e">
        <f>INDEX(RawData!S$2:S$1048576,MATCH(FmtData!$B$4+(ROW()-10),RawData!$A$2:$A$1048576,0))</f>
        <v>#N/A</v>
      </c>
      <c r="V1936" s="8" t="e">
        <f>INDEX(RawData!T$2:T$1048576,MATCH(FmtData!$B$4+(ROW()-10),RawData!$A$2:$A$1048576,0))</f>
        <v>#N/A</v>
      </c>
      <c r="W1936" s="3" t="e">
        <f t="shared" si="602"/>
        <v>#N/A</v>
      </c>
      <c r="X1936" s="3" t="e">
        <f t="shared" si="603"/>
        <v>#N/A</v>
      </c>
      <c r="Y1936" s="8" t="e">
        <f t="shared" si="606"/>
        <v>#N/A</v>
      </c>
      <c r="Z1936" s="8" t="e">
        <f t="shared" si="607"/>
        <v>#N/A</v>
      </c>
      <c r="AA1936" s="3" t="e">
        <f t="shared" si="604"/>
        <v>#N/A</v>
      </c>
      <c r="AB1936" s="41">
        <v>2</v>
      </c>
      <c r="AC1936" s="42" t="str">
        <f t="shared" si="616"/>
        <v>Dilatometer</v>
      </c>
      <c r="AD1936" s="15" t="e">
        <f t="shared" si="605"/>
        <v>#N/A</v>
      </c>
      <c r="AE1936" s="15" t="e">
        <f t="shared" si="608"/>
        <v>#N/A</v>
      </c>
      <c r="AF1936" s="15" t="e">
        <f t="shared" si="609"/>
        <v>#N/A</v>
      </c>
      <c r="AG1936" s="15" t="e">
        <f t="shared" si="610"/>
        <v>#N/A</v>
      </c>
      <c r="AH1936" s="15" t="e">
        <f t="shared" si="601"/>
        <v>#N/A</v>
      </c>
      <c r="AI1936" s="17" t="e">
        <f t="shared" si="611"/>
        <v>#N/A</v>
      </c>
      <c r="AJ1936" s="17" t="e">
        <f t="shared" si="612"/>
        <v>#N/A</v>
      </c>
      <c r="AK1936" s="17" t="e">
        <f t="shared" si="613"/>
        <v>#N/A</v>
      </c>
      <c r="AL1936" s="17" t="e">
        <f t="shared" si="614"/>
        <v>#N/A</v>
      </c>
      <c r="AM1936" s="17" t="e">
        <f t="shared" si="615"/>
        <v>#N/A</v>
      </c>
      <c r="AN1936" s="17" t="e">
        <f t="shared" si="617"/>
        <v>#N/A</v>
      </c>
      <c r="AO1936" s="17" t="e">
        <f t="shared" si="618"/>
        <v>#N/A</v>
      </c>
      <c r="AP1936" s="17" t="e">
        <f t="shared" si="619"/>
        <v>#N/A</v>
      </c>
      <c r="AQ1936" s="17" t="e">
        <f t="shared" si="620"/>
        <v>#N/A</v>
      </c>
    </row>
    <row r="1937" spans="2:43" x14ac:dyDescent="0.45">
      <c r="B1937" t="e">
        <f>INDEX(RawData!$A$2:$A$1048576,MATCH(FmtData!$B$4+(ROW()-10),RawData!$A$2:$A$1048576,0))</f>
        <v>#N/A</v>
      </c>
      <c r="C193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7" s="7" t="e">
        <f>MID(INDEX(RawData!$B$2:$B$1048576, MATCH(FmtData!$B$4+(ROW()-10),RawData!$A$2:$A$1048576,0)),12,8)+$B$5/24</f>
        <v>#N/A</v>
      </c>
      <c r="E1937" s="8" t="e">
        <f>INDEX(RawData!$D$2:$D$1048576,MATCH(FmtData!$B$4+(ROW()-10),RawData!$A$2:$A$1048576,0))</f>
        <v>#N/A</v>
      </c>
      <c r="F1937" t="e">
        <f>INDEX(RawData!$D$2:$D$1048576,MATCH(FmtData!$B$4+(ROW()-10),RawData!$A$2:$A$1048576,0))</f>
        <v>#N/A</v>
      </c>
      <c r="G1937" t="e">
        <f>INDEX(RawData!E$2:E$1048576,MATCH(FmtData!$B$4+(ROW()-10),RawData!$A$2:$A$1048576,0))</f>
        <v>#N/A</v>
      </c>
      <c r="H1937" t="e">
        <f>INDEX(RawData!F$2:F$1048576,MATCH(FmtData!$B$4+(ROW()-10),RawData!$A$2:$A$1048576,0))</f>
        <v>#N/A</v>
      </c>
      <c r="I1937" t="e">
        <f>INDEX(RawData!G$2:G$1048576,MATCH(FmtData!$B$4+(ROW()-10),RawData!$A$2:$A$1048576,0))</f>
        <v>#N/A</v>
      </c>
      <c r="J1937" t="e">
        <f>INDEX(RawData!H$2:H$1048576,MATCH(FmtData!$B$4+(ROW()-10),RawData!$A$2:$A$1048576,0))</f>
        <v>#N/A</v>
      </c>
      <c r="K1937" t="e">
        <f>INDEX(RawData!I$2:I$1048576,MATCH(FmtData!$B$4+(ROW()-10),RawData!$A$2:$A$1048576,0))</f>
        <v>#N/A</v>
      </c>
      <c r="L1937" t="e">
        <f>INDEX(RawData!J$2:J$1048576,MATCH(FmtData!$B$4+(ROW()-10),RawData!$A$2:$A$1048576,0))</f>
        <v>#N/A</v>
      </c>
      <c r="M1937" t="e">
        <f>INDEX(RawData!K$2:K$1048576,MATCH(FmtData!$B$4+(ROW()-10),RawData!$A$2:$A$1048576,0))</f>
        <v>#N/A</v>
      </c>
      <c r="N1937" t="e">
        <f>INDEX(RawData!L$2:L$1048576,MATCH(FmtData!$B$4+(ROW()-10),RawData!$A$2:$A$1048576,0))</f>
        <v>#N/A</v>
      </c>
      <c r="O1937" t="e">
        <f>INDEX(RawData!M$2:M$1048576,MATCH(FmtData!$B$4+(ROW()-10),RawData!$A$2:$A$1048576,0))</f>
        <v>#N/A</v>
      </c>
      <c r="P1937" t="e">
        <f>INDEX(RawData!N$2:N$1048576,MATCH(FmtData!$B$4+(ROW()-10),RawData!$A$2:$A$1048576,0))</f>
        <v>#N/A</v>
      </c>
      <c r="Q1937" t="e">
        <f>INDEX(RawData!O$2:O$1048576,MATCH(FmtData!$B$4+(ROW()-10),RawData!$A$2:$A$1048576,0))</f>
        <v>#N/A</v>
      </c>
      <c r="R1937" s="8" t="e">
        <f>INDEX(RawData!P$2:P$1048576,MATCH(FmtData!$B$4+(ROW()-10),RawData!$A$2:$A$1048576,0))</f>
        <v>#N/A</v>
      </c>
      <c r="S1937" t="e">
        <f>INDEX(RawData!Q$2:Q$1048576,MATCH(FmtData!$B$4+(ROW()-10),RawData!$A$2:$A$1048576,0))</f>
        <v>#N/A</v>
      </c>
      <c r="T1937" s="8" t="e">
        <f>INDEX(RawData!R$2:R$1048576,MATCH(FmtData!$B$4+(ROW()-10),RawData!$A$2:$A$1048576,0))</f>
        <v>#N/A</v>
      </c>
      <c r="U1937" s="8" t="e">
        <f>INDEX(RawData!S$2:S$1048576,MATCH(FmtData!$B$4+(ROW()-10),RawData!$A$2:$A$1048576,0))</f>
        <v>#N/A</v>
      </c>
      <c r="V1937" s="8" t="e">
        <f>INDEX(RawData!T$2:T$1048576,MATCH(FmtData!$B$4+(ROW()-10),RawData!$A$2:$A$1048576,0))</f>
        <v>#N/A</v>
      </c>
      <c r="W1937" s="3" t="e">
        <f t="shared" si="602"/>
        <v>#N/A</v>
      </c>
      <c r="X1937" s="3" t="e">
        <f t="shared" si="603"/>
        <v>#N/A</v>
      </c>
      <c r="Y1937" s="8" t="e">
        <f t="shared" si="606"/>
        <v>#N/A</v>
      </c>
      <c r="Z1937" s="8" t="e">
        <f t="shared" si="607"/>
        <v>#N/A</v>
      </c>
      <c r="AA1937" s="3" t="e">
        <f t="shared" si="604"/>
        <v>#N/A</v>
      </c>
      <c r="AB1937" s="41">
        <v>2</v>
      </c>
      <c r="AC1937" s="42" t="str">
        <f t="shared" si="616"/>
        <v>Dilatometer</v>
      </c>
      <c r="AD1937" s="15" t="e">
        <f t="shared" si="605"/>
        <v>#N/A</v>
      </c>
      <c r="AE1937" s="15" t="e">
        <f t="shared" si="608"/>
        <v>#N/A</v>
      </c>
      <c r="AF1937" s="15" t="e">
        <f t="shared" si="609"/>
        <v>#N/A</v>
      </c>
      <c r="AG1937" s="15" t="e">
        <f t="shared" si="610"/>
        <v>#N/A</v>
      </c>
      <c r="AH1937" s="15" t="e">
        <f t="shared" si="601"/>
        <v>#N/A</v>
      </c>
      <c r="AI1937" s="17" t="e">
        <f t="shared" si="611"/>
        <v>#N/A</v>
      </c>
      <c r="AJ1937" s="17" t="e">
        <f t="shared" si="612"/>
        <v>#N/A</v>
      </c>
      <c r="AK1937" s="17" t="e">
        <f t="shared" si="613"/>
        <v>#N/A</v>
      </c>
      <c r="AL1937" s="17" t="e">
        <f t="shared" si="614"/>
        <v>#N/A</v>
      </c>
      <c r="AM1937" s="17" t="e">
        <f t="shared" si="615"/>
        <v>#N/A</v>
      </c>
      <c r="AN1937" s="17" t="e">
        <f t="shared" si="617"/>
        <v>#N/A</v>
      </c>
      <c r="AO1937" s="17" t="e">
        <f t="shared" si="618"/>
        <v>#N/A</v>
      </c>
      <c r="AP1937" s="17" t="e">
        <f t="shared" si="619"/>
        <v>#N/A</v>
      </c>
      <c r="AQ1937" s="17" t="e">
        <f t="shared" si="620"/>
        <v>#N/A</v>
      </c>
    </row>
    <row r="1938" spans="2:43" x14ac:dyDescent="0.45">
      <c r="B1938" t="e">
        <f>INDEX(RawData!$A$2:$A$1048576,MATCH(FmtData!$B$4+(ROW()-10),RawData!$A$2:$A$1048576,0))</f>
        <v>#N/A</v>
      </c>
      <c r="C193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8" s="7" t="e">
        <f>MID(INDEX(RawData!$B$2:$B$1048576, MATCH(FmtData!$B$4+(ROW()-10),RawData!$A$2:$A$1048576,0)),12,8)+$B$5/24</f>
        <v>#N/A</v>
      </c>
      <c r="E1938" s="8" t="e">
        <f>INDEX(RawData!$D$2:$D$1048576,MATCH(FmtData!$B$4+(ROW()-10),RawData!$A$2:$A$1048576,0))</f>
        <v>#N/A</v>
      </c>
      <c r="F1938" t="e">
        <f>INDEX(RawData!$D$2:$D$1048576,MATCH(FmtData!$B$4+(ROW()-10),RawData!$A$2:$A$1048576,0))</f>
        <v>#N/A</v>
      </c>
      <c r="G1938" t="e">
        <f>INDEX(RawData!E$2:E$1048576,MATCH(FmtData!$B$4+(ROW()-10),RawData!$A$2:$A$1048576,0))</f>
        <v>#N/A</v>
      </c>
      <c r="H1938" t="e">
        <f>INDEX(RawData!F$2:F$1048576,MATCH(FmtData!$B$4+(ROW()-10),RawData!$A$2:$A$1048576,0))</f>
        <v>#N/A</v>
      </c>
      <c r="I1938" t="e">
        <f>INDEX(RawData!G$2:G$1048576,MATCH(FmtData!$B$4+(ROW()-10),RawData!$A$2:$A$1048576,0))</f>
        <v>#N/A</v>
      </c>
      <c r="J1938" t="e">
        <f>INDEX(RawData!H$2:H$1048576,MATCH(FmtData!$B$4+(ROW()-10),RawData!$A$2:$A$1048576,0))</f>
        <v>#N/A</v>
      </c>
      <c r="K1938" t="e">
        <f>INDEX(RawData!I$2:I$1048576,MATCH(FmtData!$B$4+(ROW()-10),RawData!$A$2:$A$1048576,0))</f>
        <v>#N/A</v>
      </c>
      <c r="L1938" t="e">
        <f>INDEX(RawData!J$2:J$1048576,MATCH(FmtData!$B$4+(ROW()-10),RawData!$A$2:$A$1048576,0))</f>
        <v>#N/A</v>
      </c>
      <c r="M1938" t="e">
        <f>INDEX(RawData!K$2:K$1048576,MATCH(FmtData!$B$4+(ROW()-10),RawData!$A$2:$A$1048576,0))</f>
        <v>#N/A</v>
      </c>
      <c r="N1938" t="e">
        <f>INDEX(RawData!L$2:L$1048576,MATCH(FmtData!$B$4+(ROW()-10),RawData!$A$2:$A$1048576,0))</f>
        <v>#N/A</v>
      </c>
      <c r="O1938" t="e">
        <f>INDEX(RawData!M$2:M$1048576,MATCH(FmtData!$B$4+(ROW()-10),RawData!$A$2:$A$1048576,0))</f>
        <v>#N/A</v>
      </c>
      <c r="P1938" t="e">
        <f>INDEX(RawData!N$2:N$1048576,MATCH(FmtData!$B$4+(ROW()-10),RawData!$A$2:$A$1048576,0))</f>
        <v>#N/A</v>
      </c>
      <c r="Q1938" t="e">
        <f>INDEX(RawData!O$2:O$1048576,MATCH(FmtData!$B$4+(ROW()-10),RawData!$A$2:$A$1048576,0))</f>
        <v>#N/A</v>
      </c>
      <c r="R1938" s="8" t="e">
        <f>INDEX(RawData!P$2:P$1048576,MATCH(FmtData!$B$4+(ROW()-10),RawData!$A$2:$A$1048576,0))</f>
        <v>#N/A</v>
      </c>
      <c r="S1938" t="e">
        <f>INDEX(RawData!Q$2:Q$1048576,MATCH(FmtData!$B$4+(ROW()-10),RawData!$A$2:$A$1048576,0))</f>
        <v>#N/A</v>
      </c>
      <c r="T1938" s="8" t="e">
        <f>INDEX(RawData!R$2:R$1048576,MATCH(FmtData!$B$4+(ROW()-10),RawData!$A$2:$A$1048576,0))</f>
        <v>#N/A</v>
      </c>
      <c r="U1938" s="8" t="e">
        <f>INDEX(RawData!S$2:S$1048576,MATCH(FmtData!$B$4+(ROW()-10),RawData!$A$2:$A$1048576,0))</f>
        <v>#N/A</v>
      </c>
      <c r="V1938" s="8" t="e">
        <f>INDEX(RawData!T$2:T$1048576,MATCH(FmtData!$B$4+(ROW()-10),RawData!$A$2:$A$1048576,0))</f>
        <v>#N/A</v>
      </c>
      <c r="W1938" s="3" t="e">
        <f t="shared" si="602"/>
        <v>#N/A</v>
      </c>
      <c r="X1938" s="3" t="e">
        <f t="shared" si="603"/>
        <v>#N/A</v>
      </c>
      <c r="Y1938" s="8" t="e">
        <f t="shared" si="606"/>
        <v>#N/A</v>
      </c>
      <c r="Z1938" s="8" t="e">
        <f t="shared" si="607"/>
        <v>#N/A</v>
      </c>
      <c r="AA1938" s="3" t="e">
        <f t="shared" si="604"/>
        <v>#N/A</v>
      </c>
      <c r="AB1938" s="41">
        <v>2</v>
      </c>
      <c r="AC1938" s="42" t="str">
        <f t="shared" si="616"/>
        <v>Dilatometer</v>
      </c>
      <c r="AD1938" s="15" t="e">
        <f t="shared" si="605"/>
        <v>#N/A</v>
      </c>
      <c r="AE1938" s="15" t="e">
        <f t="shared" si="608"/>
        <v>#N/A</v>
      </c>
      <c r="AF1938" s="15" t="e">
        <f t="shared" si="609"/>
        <v>#N/A</v>
      </c>
      <c r="AG1938" s="15" t="e">
        <f t="shared" si="610"/>
        <v>#N/A</v>
      </c>
      <c r="AH1938" s="15" t="e">
        <f t="shared" si="601"/>
        <v>#N/A</v>
      </c>
      <c r="AI1938" s="17" t="e">
        <f t="shared" si="611"/>
        <v>#N/A</v>
      </c>
      <c r="AJ1938" s="17" t="e">
        <f t="shared" si="612"/>
        <v>#N/A</v>
      </c>
      <c r="AK1938" s="17" t="e">
        <f t="shared" si="613"/>
        <v>#N/A</v>
      </c>
      <c r="AL1938" s="17" t="e">
        <f t="shared" si="614"/>
        <v>#N/A</v>
      </c>
      <c r="AM1938" s="17" t="e">
        <f t="shared" si="615"/>
        <v>#N/A</v>
      </c>
      <c r="AN1938" s="17" t="e">
        <f t="shared" si="617"/>
        <v>#N/A</v>
      </c>
      <c r="AO1938" s="17" t="e">
        <f t="shared" si="618"/>
        <v>#N/A</v>
      </c>
      <c r="AP1938" s="17" t="e">
        <f t="shared" si="619"/>
        <v>#N/A</v>
      </c>
      <c r="AQ1938" s="17" t="e">
        <f t="shared" si="620"/>
        <v>#N/A</v>
      </c>
    </row>
    <row r="1939" spans="2:43" x14ac:dyDescent="0.45">
      <c r="B1939" t="e">
        <f>INDEX(RawData!$A$2:$A$1048576,MATCH(FmtData!$B$4+(ROW()-10),RawData!$A$2:$A$1048576,0))</f>
        <v>#N/A</v>
      </c>
      <c r="C193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39" s="7" t="e">
        <f>MID(INDEX(RawData!$B$2:$B$1048576, MATCH(FmtData!$B$4+(ROW()-10),RawData!$A$2:$A$1048576,0)),12,8)+$B$5/24</f>
        <v>#N/A</v>
      </c>
      <c r="E1939" s="8" t="e">
        <f>INDEX(RawData!$D$2:$D$1048576,MATCH(FmtData!$B$4+(ROW()-10),RawData!$A$2:$A$1048576,0))</f>
        <v>#N/A</v>
      </c>
      <c r="F1939" t="e">
        <f>INDEX(RawData!$D$2:$D$1048576,MATCH(FmtData!$B$4+(ROW()-10),RawData!$A$2:$A$1048576,0))</f>
        <v>#N/A</v>
      </c>
      <c r="G1939" t="e">
        <f>INDEX(RawData!E$2:E$1048576,MATCH(FmtData!$B$4+(ROW()-10),RawData!$A$2:$A$1048576,0))</f>
        <v>#N/A</v>
      </c>
      <c r="H1939" t="e">
        <f>INDEX(RawData!F$2:F$1048576,MATCH(FmtData!$B$4+(ROW()-10),RawData!$A$2:$A$1048576,0))</f>
        <v>#N/A</v>
      </c>
      <c r="I1939" t="e">
        <f>INDEX(RawData!G$2:G$1048576,MATCH(FmtData!$B$4+(ROW()-10),RawData!$A$2:$A$1048576,0))</f>
        <v>#N/A</v>
      </c>
      <c r="J1939" t="e">
        <f>INDEX(RawData!H$2:H$1048576,MATCH(FmtData!$B$4+(ROW()-10),RawData!$A$2:$A$1048576,0))</f>
        <v>#N/A</v>
      </c>
      <c r="K1939" t="e">
        <f>INDEX(RawData!I$2:I$1048576,MATCH(FmtData!$B$4+(ROW()-10),RawData!$A$2:$A$1048576,0))</f>
        <v>#N/A</v>
      </c>
      <c r="L1939" t="e">
        <f>INDEX(RawData!J$2:J$1048576,MATCH(FmtData!$B$4+(ROW()-10),RawData!$A$2:$A$1048576,0))</f>
        <v>#N/A</v>
      </c>
      <c r="M1939" t="e">
        <f>INDEX(RawData!K$2:K$1048576,MATCH(FmtData!$B$4+(ROW()-10),RawData!$A$2:$A$1048576,0))</f>
        <v>#N/A</v>
      </c>
      <c r="N1939" t="e">
        <f>INDEX(RawData!L$2:L$1048576,MATCH(FmtData!$B$4+(ROW()-10),RawData!$A$2:$A$1048576,0))</f>
        <v>#N/A</v>
      </c>
      <c r="O1939" t="e">
        <f>INDEX(RawData!M$2:M$1048576,MATCH(FmtData!$B$4+(ROW()-10),RawData!$A$2:$A$1048576,0))</f>
        <v>#N/A</v>
      </c>
      <c r="P1939" t="e">
        <f>INDEX(RawData!N$2:N$1048576,MATCH(FmtData!$B$4+(ROW()-10),RawData!$A$2:$A$1048576,0))</f>
        <v>#N/A</v>
      </c>
      <c r="Q1939" t="e">
        <f>INDEX(RawData!O$2:O$1048576,MATCH(FmtData!$B$4+(ROW()-10),RawData!$A$2:$A$1048576,0))</f>
        <v>#N/A</v>
      </c>
      <c r="R1939" s="8" t="e">
        <f>INDEX(RawData!P$2:P$1048576,MATCH(FmtData!$B$4+(ROW()-10),RawData!$A$2:$A$1048576,0))</f>
        <v>#N/A</v>
      </c>
      <c r="S1939" t="e">
        <f>INDEX(RawData!Q$2:Q$1048576,MATCH(FmtData!$B$4+(ROW()-10),RawData!$A$2:$A$1048576,0))</f>
        <v>#N/A</v>
      </c>
      <c r="T1939" s="8" t="e">
        <f>INDEX(RawData!R$2:R$1048576,MATCH(FmtData!$B$4+(ROW()-10),RawData!$A$2:$A$1048576,0))</f>
        <v>#N/A</v>
      </c>
      <c r="U1939" s="8" t="e">
        <f>INDEX(RawData!S$2:S$1048576,MATCH(FmtData!$B$4+(ROW()-10),RawData!$A$2:$A$1048576,0))</f>
        <v>#N/A</v>
      </c>
      <c r="V1939" s="8" t="e">
        <f>INDEX(RawData!T$2:T$1048576,MATCH(FmtData!$B$4+(ROW()-10),RawData!$A$2:$A$1048576,0))</f>
        <v>#N/A</v>
      </c>
      <c r="W1939" s="3" t="e">
        <f t="shared" si="602"/>
        <v>#N/A</v>
      </c>
      <c r="X1939" s="3" t="e">
        <f t="shared" si="603"/>
        <v>#N/A</v>
      </c>
      <c r="Y1939" s="8" t="e">
        <f t="shared" si="606"/>
        <v>#N/A</v>
      </c>
      <c r="Z1939" s="8" t="e">
        <f t="shared" si="607"/>
        <v>#N/A</v>
      </c>
      <c r="AA1939" s="3" t="e">
        <f t="shared" si="604"/>
        <v>#N/A</v>
      </c>
      <c r="AB1939" s="41">
        <v>2</v>
      </c>
      <c r="AC1939" s="42" t="str">
        <f t="shared" si="616"/>
        <v>Dilatometer</v>
      </c>
      <c r="AD1939" s="15" t="e">
        <f t="shared" si="605"/>
        <v>#N/A</v>
      </c>
      <c r="AE1939" s="15" t="e">
        <f t="shared" si="608"/>
        <v>#N/A</v>
      </c>
      <c r="AF1939" s="15" t="e">
        <f t="shared" si="609"/>
        <v>#N/A</v>
      </c>
      <c r="AG1939" s="15" t="e">
        <f t="shared" si="610"/>
        <v>#N/A</v>
      </c>
      <c r="AH1939" s="15" t="e">
        <f t="shared" si="601"/>
        <v>#N/A</v>
      </c>
      <c r="AI1939" s="17" t="e">
        <f t="shared" si="611"/>
        <v>#N/A</v>
      </c>
      <c r="AJ1939" s="17" t="e">
        <f t="shared" si="612"/>
        <v>#N/A</v>
      </c>
      <c r="AK1939" s="17" t="e">
        <f t="shared" si="613"/>
        <v>#N/A</v>
      </c>
      <c r="AL1939" s="17" t="e">
        <f t="shared" si="614"/>
        <v>#N/A</v>
      </c>
      <c r="AM1939" s="17" t="e">
        <f t="shared" si="615"/>
        <v>#N/A</v>
      </c>
      <c r="AN1939" s="17" t="e">
        <f t="shared" si="617"/>
        <v>#N/A</v>
      </c>
      <c r="AO1939" s="17" t="e">
        <f t="shared" si="618"/>
        <v>#N/A</v>
      </c>
      <c r="AP1939" s="17" t="e">
        <f t="shared" si="619"/>
        <v>#N/A</v>
      </c>
      <c r="AQ1939" s="17" t="e">
        <f t="shared" si="620"/>
        <v>#N/A</v>
      </c>
    </row>
    <row r="1940" spans="2:43" x14ac:dyDescent="0.45">
      <c r="B1940" t="e">
        <f>INDEX(RawData!$A$2:$A$1048576,MATCH(FmtData!$B$4+(ROW()-10),RawData!$A$2:$A$1048576,0))</f>
        <v>#N/A</v>
      </c>
      <c r="C194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0" s="7" t="e">
        <f>MID(INDEX(RawData!$B$2:$B$1048576, MATCH(FmtData!$B$4+(ROW()-10),RawData!$A$2:$A$1048576,0)),12,8)+$B$5/24</f>
        <v>#N/A</v>
      </c>
      <c r="E1940" s="8" t="e">
        <f>INDEX(RawData!$D$2:$D$1048576,MATCH(FmtData!$B$4+(ROW()-10),RawData!$A$2:$A$1048576,0))</f>
        <v>#N/A</v>
      </c>
      <c r="F1940" t="e">
        <f>INDEX(RawData!$D$2:$D$1048576,MATCH(FmtData!$B$4+(ROW()-10),RawData!$A$2:$A$1048576,0))</f>
        <v>#N/A</v>
      </c>
      <c r="G1940" t="e">
        <f>INDEX(RawData!E$2:E$1048576,MATCH(FmtData!$B$4+(ROW()-10),RawData!$A$2:$A$1048576,0))</f>
        <v>#N/A</v>
      </c>
      <c r="H1940" t="e">
        <f>INDEX(RawData!F$2:F$1048576,MATCH(FmtData!$B$4+(ROW()-10),RawData!$A$2:$A$1048576,0))</f>
        <v>#N/A</v>
      </c>
      <c r="I1940" t="e">
        <f>INDEX(RawData!G$2:G$1048576,MATCH(FmtData!$B$4+(ROW()-10),RawData!$A$2:$A$1048576,0))</f>
        <v>#N/A</v>
      </c>
      <c r="J1940" t="e">
        <f>INDEX(RawData!H$2:H$1048576,MATCH(FmtData!$B$4+(ROW()-10),RawData!$A$2:$A$1048576,0))</f>
        <v>#N/A</v>
      </c>
      <c r="K1940" t="e">
        <f>INDEX(RawData!I$2:I$1048576,MATCH(FmtData!$B$4+(ROW()-10),RawData!$A$2:$A$1048576,0))</f>
        <v>#N/A</v>
      </c>
      <c r="L1940" t="e">
        <f>INDEX(RawData!J$2:J$1048576,MATCH(FmtData!$B$4+(ROW()-10),RawData!$A$2:$A$1048576,0))</f>
        <v>#N/A</v>
      </c>
      <c r="M1940" t="e">
        <f>INDEX(RawData!K$2:K$1048576,MATCH(FmtData!$B$4+(ROW()-10),RawData!$A$2:$A$1048576,0))</f>
        <v>#N/A</v>
      </c>
      <c r="N1940" t="e">
        <f>INDEX(RawData!L$2:L$1048576,MATCH(FmtData!$B$4+(ROW()-10),RawData!$A$2:$A$1048576,0))</f>
        <v>#N/A</v>
      </c>
      <c r="O1940" t="e">
        <f>INDEX(RawData!M$2:M$1048576,MATCH(FmtData!$B$4+(ROW()-10),RawData!$A$2:$A$1048576,0))</f>
        <v>#N/A</v>
      </c>
      <c r="P1940" t="e">
        <f>INDEX(RawData!N$2:N$1048576,MATCH(FmtData!$B$4+(ROW()-10),RawData!$A$2:$A$1048576,0))</f>
        <v>#N/A</v>
      </c>
      <c r="Q1940" t="e">
        <f>INDEX(RawData!O$2:O$1048576,MATCH(FmtData!$B$4+(ROW()-10),RawData!$A$2:$A$1048576,0))</f>
        <v>#N/A</v>
      </c>
      <c r="R1940" s="8" t="e">
        <f>INDEX(RawData!P$2:P$1048576,MATCH(FmtData!$B$4+(ROW()-10),RawData!$A$2:$A$1048576,0))</f>
        <v>#N/A</v>
      </c>
      <c r="S1940" t="e">
        <f>INDEX(RawData!Q$2:Q$1048576,MATCH(FmtData!$B$4+(ROW()-10),RawData!$A$2:$A$1048576,0))</f>
        <v>#N/A</v>
      </c>
      <c r="T1940" s="8" t="e">
        <f>INDEX(RawData!R$2:R$1048576,MATCH(FmtData!$B$4+(ROW()-10),RawData!$A$2:$A$1048576,0))</f>
        <v>#N/A</v>
      </c>
      <c r="U1940" s="8" t="e">
        <f>INDEX(RawData!S$2:S$1048576,MATCH(FmtData!$B$4+(ROW()-10),RawData!$A$2:$A$1048576,0))</f>
        <v>#N/A</v>
      </c>
      <c r="V1940" s="8" t="e">
        <f>INDEX(RawData!T$2:T$1048576,MATCH(FmtData!$B$4+(ROW()-10),RawData!$A$2:$A$1048576,0))</f>
        <v>#N/A</v>
      </c>
      <c r="W1940" s="3" t="e">
        <f t="shared" si="602"/>
        <v>#N/A</v>
      </c>
      <c r="X1940" s="3" t="e">
        <f t="shared" si="603"/>
        <v>#N/A</v>
      </c>
      <c r="Y1940" s="8" t="e">
        <f t="shared" si="606"/>
        <v>#N/A</v>
      </c>
      <c r="Z1940" s="8" t="e">
        <f t="shared" si="607"/>
        <v>#N/A</v>
      </c>
      <c r="AA1940" s="3" t="e">
        <f t="shared" si="604"/>
        <v>#N/A</v>
      </c>
      <c r="AB1940" s="41">
        <v>2</v>
      </c>
      <c r="AC1940" s="42" t="str">
        <f t="shared" si="616"/>
        <v>Dilatometer</v>
      </c>
      <c r="AD1940" s="15" t="e">
        <f t="shared" si="605"/>
        <v>#N/A</v>
      </c>
      <c r="AE1940" s="15" t="e">
        <f t="shared" si="608"/>
        <v>#N/A</v>
      </c>
      <c r="AF1940" s="15" t="e">
        <f t="shared" si="609"/>
        <v>#N/A</v>
      </c>
      <c r="AG1940" s="15" t="e">
        <f t="shared" si="610"/>
        <v>#N/A</v>
      </c>
      <c r="AH1940" s="15" t="e">
        <f t="shared" ref="AH1940:AH2003" si="621">AG1940-$AG$1746+$AH$1746</f>
        <v>#N/A</v>
      </c>
      <c r="AI1940" s="17" t="e">
        <f t="shared" si="611"/>
        <v>#N/A</v>
      </c>
      <c r="AJ1940" s="17" t="e">
        <f t="shared" si="612"/>
        <v>#N/A</v>
      </c>
      <c r="AK1940" s="17" t="e">
        <f t="shared" si="613"/>
        <v>#N/A</v>
      </c>
      <c r="AL1940" s="17" t="e">
        <f t="shared" si="614"/>
        <v>#N/A</v>
      </c>
      <c r="AM1940" s="17" t="e">
        <f t="shared" si="615"/>
        <v>#N/A</v>
      </c>
      <c r="AN1940" s="17" t="e">
        <f t="shared" si="617"/>
        <v>#N/A</v>
      </c>
      <c r="AO1940" s="17" t="e">
        <f t="shared" si="618"/>
        <v>#N/A</v>
      </c>
      <c r="AP1940" s="17" t="e">
        <f t="shared" si="619"/>
        <v>#N/A</v>
      </c>
      <c r="AQ1940" s="17" t="e">
        <f t="shared" si="620"/>
        <v>#N/A</v>
      </c>
    </row>
    <row r="1941" spans="2:43" x14ac:dyDescent="0.45">
      <c r="B1941" t="e">
        <f>INDEX(RawData!$A$2:$A$1048576,MATCH(FmtData!$B$4+(ROW()-10),RawData!$A$2:$A$1048576,0))</f>
        <v>#N/A</v>
      </c>
      <c r="C194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1" s="7" t="e">
        <f>MID(INDEX(RawData!$B$2:$B$1048576, MATCH(FmtData!$B$4+(ROW()-10),RawData!$A$2:$A$1048576,0)),12,8)+$B$5/24</f>
        <v>#N/A</v>
      </c>
      <c r="E1941" s="8" t="e">
        <f>INDEX(RawData!$D$2:$D$1048576,MATCH(FmtData!$B$4+(ROW()-10),RawData!$A$2:$A$1048576,0))</f>
        <v>#N/A</v>
      </c>
      <c r="F1941" t="e">
        <f>INDEX(RawData!$D$2:$D$1048576,MATCH(FmtData!$B$4+(ROW()-10),RawData!$A$2:$A$1048576,0))</f>
        <v>#N/A</v>
      </c>
      <c r="G1941" t="e">
        <f>INDEX(RawData!E$2:E$1048576,MATCH(FmtData!$B$4+(ROW()-10),RawData!$A$2:$A$1048576,0))</f>
        <v>#N/A</v>
      </c>
      <c r="H1941" t="e">
        <f>INDEX(RawData!F$2:F$1048576,MATCH(FmtData!$B$4+(ROW()-10),RawData!$A$2:$A$1048576,0))</f>
        <v>#N/A</v>
      </c>
      <c r="I1941" t="e">
        <f>INDEX(RawData!G$2:G$1048576,MATCH(FmtData!$B$4+(ROW()-10),RawData!$A$2:$A$1048576,0))</f>
        <v>#N/A</v>
      </c>
      <c r="J1941" t="e">
        <f>INDEX(RawData!H$2:H$1048576,MATCH(FmtData!$B$4+(ROW()-10),RawData!$A$2:$A$1048576,0))</f>
        <v>#N/A</v>
      </c>
      <c r="K1941" t="e">
        <f>INDEX(RawData!I$2:I$1048576,MATCH(FmtData!$B$4+(ROW()-10),RawData!$A$2:$A$1048576,0))</f>
        <v>#N/A</v>
      </c>
      <c r="L1941" t="e">
        <f>INDEX(RawData!J$2:J$1048576,MATCH(FmtData!$B$4+(ROW()-10),RawData!$A$2:$A$1048576,0))</f>
        <v>#N/A</v>
      </c>
      <c r="M1941" t="e">
        <f>INDEX(RawData!K$2:K$1048576,MATCH(FmtData!$B$4+(ROW()-10),RawData!$A$2:$A$1048576,0))</f>
        <v>#N/A</v>
      </c>
      <c r="N1941" t="e">
        <f>INDEX(RawData!L$2:L$1048576,MATCH(FmtData!$B$4+(ROW()-10),RawData!$A$2:$A$1048576,0))</f>
        <v>#N/A</v>
      </c>
      <c r="O1941" t="e">
        <f>INDEX(RawData!M$2:M$1048576,MATCH(FmtData!$B$4+(ROW()-10),RawData!$A$2:$A$1048576,0))</f>
        <v>#N/A</v>
      </c>
      <c r="P1941" t="e">
        <f>INDEX(RawData!N$2:N$1048576,MATCH(FmtData!$B$4+(ROW()-10),RawData!$A$2:$A$1048576,0))</f>
        <v>#N/A</v>
      </c>
      <c r="Q1941" t="e">
        <f>INDEX(RawData!O$2:O$1048576,MATCH(FmtData!$B$4+(ROW()-10),RawData!$A$2:$A$1048576,0))</f>
        <v>#N/A</v>
      </c>
      <c r="R1941" s="8" t="e">
        <f>INDEX(RawData!P$2:P$1048576,MATCH(FmtData!$B$4+(ROW()-10),RawData!$A$2:$A$1048576,0))</f>
        <v>#N/A</v>
      </c>
      <c r="S1941" t="e">
        <f>INDEX(RawData!Q$2:Q$1048576,MATCH(FmtData!$B$4+(ROW()-10),RawData!$A$2:$A$1048576,0))</f>
        <v>#N/A</v>
      </c>
      <c r="T1941" s="8" t="e">
        <f>INDEX(RawData!R$2:R$1048576,MATCH(FmtData!$B$4+(ROW()-10),RawData!$A$2:$A$1048576,0))</f>
        <v>#N/A</v>
      </c>
      <c r="U1941" s="8" t="e">
        <f>INDEX(RawData!S$2:S$1048576,MATCH(FmtData!$B$4+(ROW()-10),RawData!$A$2:$A$1048576,0))</f>
        <v>#N/A</v>
      </c>
      <c r="V1941" s="8" t="e">
        <f>INDEX(RawData!T$2:T$1048576,MATCH(FmtData!$B$4+(ROW()-10),RawData!$A$2:$A$1048576,0))</f>
        <v>#N/A</v>
      </c>
      <c r="W1941" s="3" t="e">
        <f t="shared" si="602"/>
        <v>#N/A</v>
      </c>
      <c r="X1941" s="3" t="e">
        <f t="shared" si="603"/>
        <v>#N/A</v>
      </c>
      <c r="Y1941" s="8" t="e">
        <f t="shared" si="606"/>
        <v>#N/A</v>
      </c>
      <c r="Z1941" s="8" t="e">
        <f t="shared" si="607"/>
        <v>#N/A</v>
      </c>
      <c r="AA1941" s="3" t="e">
        <f t="shared" si="604"/>
        <v>#N/A</v>
      </c>
      <c r="AB1941" s="41">
        <v>2</v>
      </c>
      <c r="AC1941" s="42" t="str">
        <f t="shared" si="616"/>
        <v>Dilatometer</v>
      </c>
      <c r="AD1941" s="15" t="e">
        <f t="shared" si="605"/>
        <v>#N/A</v>
      </c>
      <c r="AE1941" s="15" t="e">
        <f t="shared" si="608"/>
        <v>#N/A</v>
      </c>
      <c r="AF1941" s="15" t="e">
        <f t="shared" si="609"/>
        <v>#N/A</v>
      </c>
      <c r="AG1941" s="15" t="e">
        <f t="shared" si="610"/>
        <v>#N/A</v>
      </c>
      <c r="AH1941" s="15" t="e">
        <f t="shared" si="621"/>
        <v>#N/A</v>
      </c>
      <c r="AI1941" s="17" t="e">
        <f t="shared" si="611"/>
        <v>#N/A</v>
      </c>
      <c r="AJ1941" s="17" t="e">
        <f t="shared" si="612"/>
        <v>#N/A</v>
      </c>
      <c r="AK1941" s="17" t="e">
        <f t="shared" si="613"/>
        <v>#N/A</v>
      </c>
      <c r="AL1941" s="17" t="e">
        <f t="shared" si="614"/>
        <v>#N/A</v>
      </c>
      <c r="AM1941" s="17" t="e">
        <f t="shared" si="615"/>
        <v>#N/A</v>
      </c>
      <c r="AN1941" s="17" t="e">
        <f t="shared" si="617"/>
        <v>#N/A</v>
      </c>
      <c r="AO1941" s="17" t="e">
        <f t="shared" si="618"/>
        <v>#N/A</v>
      </c>
      <c r="AP1941" s="17" t="e">
        <f t="shared" si="619"/>
        <v>#N/A</v>
      </c>
      <c r="AQ1941" s="17" t="e">
        <f t="shared" si="620"/>
        <v>#N/A</v>
      </c>
    </row>
    <row r="1942" spans="2:43" x14ac:dyDescent="0.45">
      <c r="B1942" t="e">
        <f>INDEX(RawData!$A$2:$A$1048576,MATCH(FmtData!$B$4+(ROW()-10),RawData!$A$2:$A$1048576,0))</f>
        <v>#N/A</v>
      </c>
      <c r="C194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2" s="7" t="e">
        <f>MID(INDEX(RawData!$B$2:$B$1048576, MATCH(FmtData!$B$4+(ROW()-10),RawData!$A$2:$A$1048576,0)),12,8)+$B$5/24</f>
        <v>#N/A</v>
      </c>
      <c r="E1942" s="8" t="e">
        <f>INDEX(RawData!$D$2:$D$1048576,MATCH(FmtData!$B$4+(ROW()-10),RawData!$A$2:$A$1048576,0))</f>
        <v>#N/A</v>
      </c>
      <c r="F1942" t="e">
        <f>INDEX(RawData!$D$2:$D$1048576,MATCH(FmtData!$B$4+(ROW()-10),RawData!$A$2:$A$1048576,0))</f>
        <v>#N/A</v>
      </c>
      <c r="G1942" t="e">
        <f>INDEX(RawData!E$2:E$1048576,MATCH(FmtData!$B$4+(ROW()-10),RawData!$A$2:$A$1048576,0))</f>
        <v>#N/A</v>
      </c>
      <c r="H1942" t="e">
        <f>INDEX(RawData!F$2:F$1048576,MATCH(FmtData!$B$4+(ROW()-10),RawData!$A$2:$A$1048576,0))</f>
        <v>#N/A</v>
      </c>
      <c r="I1942" t="e">
        <f>INDEX(RawData!G$2:G$1048576,MATCH(FmtData!$B$4+(ROW()-10),RawData!$A$2:$A$1048576,0))</f>
        <v>#N/A</v>
      </c>
      <c r="J1942" t="e">
        <f>INDEX(RawData!H$2:H$1048576,MATCH(FmtData!$B$4+(ROW()-10),RawData!$A$2:$A$1048576,0))</f>
        <v>#N/A</v>
      </c>
      <c r="K1942" t="e">
        <f>INDEX(RawData!I$2:I$1048576,MATCH(FmtData!$B$4+(ROW()-10),RawData!$A$2:$A$1048576,0))</f>
        <v>#N/A</v>
      </c>
      <c r="L1942" t="e">
        <f>INDEX(RawData!J$2:J$1048576,MATCH(FmtData!$B$4+(ROW()-10),RawData!$A$2:$A$1048576,0))</f>
        <v>#N/A</v>
      </c>
      <c r="M1942" t="e">
        <f>INDEX(RawData!K$2:K$1048576,MATCH(FmtData!$B$4+(ROW()-10),RawData!$A$2:$A$1048576,0))</f>
        <v>#N/A</v>
      </c>
      <c r="N1942" t="e">
        <f>INDEX(RawData!L$2:L$1048576,MATCH(FmtData!$B$4+(ROW()-10),RawData!$A$2:$A$1048576,0))</f>
        <v>#N/A</v>
      </c>
      <c r="O1942" t="e">
        <f>INDEX(RawData!M$2:M$1048576,MATCH(FmtData!$B$4+(ROW()-10),RawData!$A$2:$A$1048576,0))</f>
        <v>#N/A</v>
      </c>
      <c r="P1942" t="e">
        <f>INDEX(RawData!N$2:N$1048576,MATCH(FmtData!$B$4+(ROW()-10),RawData!$A$2:$A$1048576,0))</f>
        <v>#N/A</v>
      </c>
      <c r="Q1942" t="e">
        <f>INDEX(RawData!O$2:O$1048576,MATCH(FmtData!$B$4+(ROW()-10),RawData!$A$2:$A$1048576,0))</f>
        <v>#N/A</v>
      </c>
      <c r="R1942" s="8" t="e">
        <f>INDEX(RawData!P$2:P$1048576,MATCH(FmtData!$B$4+(ROW()-10),RawData!$A$2:$A$1048576,0))</f>
        <v>#N/A</v>
      </c>
      <c r="S1942" t="e">
        <f>INDEX(RawData!Q$2:Q$1048576,MATCH(FmtData!$B$4+(ROW()-10),RawData!$A$2:$A$1048576,0))</f>
        <v>#N/A</v>
      </c>
      <c r="T1942" s="8" t="e">
        <f>INDEX(RawData!R$2:R$1048576,MATCH(FmtData!$B$4+(ROW()-10),RawData!$A$2:$A$1048576,0))</f>
        <v>#N/A</v>
      </c>
      <c r="U1942" s="8" t="e">
        <f>INDEX(RawData!S$2:S$1048576,MATCH(FmtData!$B$4+(ROW()-10),RawData!$A$2:$A$1048576,0))</f>
        <v>#N/A</v>
      </c>
      <c r="V1942" s="8" t="e">
        <f>INDEX(RawData!T$2:T$1048576,MATCH(FmtData!$B$4+(ROW()-10),RawData!$A$2:$A$1048576,0))</f>
        <v>#N/A</v>
      </c>
      <c r="W1942" s="3" t="e">
        <f t="shared" si="602"/>
        <v>#N/A</v>
      </c>
      <c r="X1942" s="3" t="e">
        <f t="shared" si="603"/>
        <v>#N/A</v>
      </c>
      <c r="Y1942" s="8" t="e">
        <f t="shared" si="606"/>
        <v>#N/A</v>
      </c>
      <c r="Z1942" s="8" t="e">
        <f t="shared" si="607"/>
        <v>#N/A</v>
      </c>
      <c r="AA1942" s="3" t="e">
        <f t="shared" si="604"/>
        <v>#N/A</v>
      </c>
      <c r="AB1942" s="41">
        <v>2</v>
      </c>
      <c r="AC1942" s="42" t="str">
        <f t="shared" si="616"/>
        <v>Dilatometer</v>
      </c>
      <c r="AD1942" s="15" t="e">
        <f t="shared" si="605"/>
        <v>#N/A</v>
      </c>
      <c r="AE1942" s="15" t="e">
        <f t="shared" si="608"/>
        <v>#N/A</v>
      </c>
      <c r="AF1942" s="15" t="e">
        <f t="shared" si="609"/>
        <v>#N/A</v>
      </c>
      <c r="AG1942" s="15" t="e">
        <f t="shared" si="610"/>
        <v>#N/A</v>
      </c>
      <c r="AH1942" s="15" t="e">
        <f t="shared" si="621"/>
        <v>#N/A</v>
      </c>
      <c r="AI1942" s="17" t="e">
        <f t="shared" si="611"/>
        <v>#N/A</v>
      </c>
      <c r="AJ1942" s="17" t="e">
        <f t="shared" si="612"/>
        <v>#N/A</v>
      </c>
      <c r="AK1942" s="17" t="e">
        <f t="shared" si="613"/>
        <v>#N/A</v>
      </c>
      <c r="AL1942" s="17" t="e">
        <f t="shared" si="614"/>
        <v>#N/A</v>
      </c>
      <c r="AM1942" s="17" t="e">
        <f t="shared" si="615"/>
        <v>#N/A</v>
      </c>
      <c r="AN1942" s="17" t="e">
        <f t="shared" si="617"/>
        <v>#N/A</v>
      </c>
      <c r="AO1942" s="17" t="e">
        <f t="shared" si="618"/>
        <v>#N/A</v>
      </c>
      <c r="AP1942" s="17" t="e">
        <f t="shared" si="619"/>
        <v>#N/A</v>
      </c>
      <c r="AQ1942" s="17" t="e">
        <f t="shared" si="620"/>
        <v>#N/A</v>
      </c>
    </row>
    <row r="1943" spans="2:43" x14ac:dyDescent="0.45">
      <c r="B1943" t="e">
        <f>INDEX(RawData!$A$2:$A$1048576,MATCH(FmtData!$B$4+(ROW()-10),RawData!$A$2:$A$1048576,0))</f>
        <v>#N/A</v>
      </c>
      <c r="C194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3" s="7" t="e">
        <f>MID(INDEX(RawData!$B$2:$B$1048576, MATCH(FmtData!$B$4+(ROW()-10),RawData!$A$2:$A$1048576,0)),12,8)+$B$5/24</f>
        <v>#N/A</v>
      </c>
      <c r="E1943" s="8" t="e">
        <f>INDEX(RawData!$D$2:$D$1048576,MATCH(FmtData!$B$4+(ROW()-10),RawData!$A$2:$A$1048576,0))</f>
        <v>#N/A</v>
      </c>
      <c r="F1943" t="e">
        <f>INDEX(RawData!$D$2:$D$1048576,MATCH(FmtData!$B$4+(ROW()-10),RawData!$A$2:$A$1048576,0))</f>
        <v>#N/A</v>
      </c>
      <c r="G1943" t="e">
        <f>INDEX(RawData!E$2:E$1048576,MATCH(FmtData!$B$4+(ROW()-10),RawData!$A$2:$A$1048576,0))</f>
        <v>#N/A</v>
      </c>
      <c r="H1943" t="e">
        <f>INDEX(RawData!F$2:F$1048576,MATCH(FmtData!$B$4+(ROW()-10),RawData!$A$2:$A$1048576,0))</f>
        <v>#N/A</v>
      </c>
      <c r="I1943" t="e">
        <f>INDEX(RawData!G$2:G$1048576,MATCH(FmtData!$B$4+(ROW()-10),RawData!$A$2:$A$1048576,0))</f>
        <v>#N/A</v>
      </c>
      <c r="J1943" t="e">
        <f>INDEX(RawData!H$2:H$1048576,MATCH(FmtData!$B$4+(ROW()-10),RawData!$A$2:$A$1048576,0))</f>
        <v>#N/A</v>
      </c>
      <c r="K1943" t="e">
        <f>INDEX(RawData!I$2:I$1048576,MATCH(FmtData!$B$4+(ROW()-10),RawData!$A$2:$A$1048576,0))</f>
        <v>#N/A</v>
      </c>
      <c r="L1943" t="e">
        <f>INDEX(RawData!J$2:J$1048576,MATCH(FmtData!$B$4+(ROW()-10),RawData!$A$2:$A$1048576,0))</f>
        <v>#N/A</v>
      </c>
      <c r="M1943" t="e">
        <f>INDEX(RawData!K$2:K$1048576,MATCH(FmtData!$B$4+(ROW()-10),RawData!$A$2:$A$1048576,0))</f>
        <v>#N/A</v>
      </c>
      <c r="N1943" t="e">
        <f>INDEX(RawData!L$2:L$1048576,MATCH(FmtData!$B$4+(ROW()-10),RawData!$A$2:$A$1048576,0))</f>
        <v>#N/A</v>
      </c>
      <c r="O1943" t="e">
        <f>INDEX(RawData!M$2:M$1048576,MATCH(FmtData!$B$4+(ROW()-10),RawData!$A$2:$A$1048576,0))</f>
        <v>#N/A</v>
      </c>
      <c r="P1943" t="e">
        <f>INDEX(RawData!N$2:N$1048576,MATCH(FmtData!$B$4+(ROW()-10),RawData!$A$2:$A$1048576,0))</f>
        <v>#N/A</v>
      </c>
      <c r="Q1943" t="e">
        <f>INDEX(RawData!O$2:O$1048576,MATCH(FmtData!$B$4+(ROW()-10),RawData!$A$2:$A$1048576,0))</f>
        <v>#N/A</v>
      </c>
      <c r="R1943" s="8" t="e">
        <f>INDEX(RawData!P$2:P$1048576,MATCH(FmtData!$B$4+(ROW()-10),RawData!$A$2:$A$1048576,0))</f>
        <v>#N/A</v>
      </c>
      <c r="S1943" t="e">
        <f>INDEX(RawData!Q$2:Q$1048576,MATCH(FmtData!$B$4+(ROW()-10),RawData!$A$2:$A$1048576,0))</f>
        <v>#N/A</v>
      </c>
      <c r="T1943" s="8" t="e">
        <f>INDEX(RawData!R$2:R$1048576,MATCH(FmtData!$B$4+(ROW()-10),RawData!$A$2:$A$1048576,0))</f>
        <v>#N/A</v>
      </c>
      <c r="U1943" s="8" t="e">
        <f>INDEX(RawData!S$2:S$1048576,MATCH(FmtData!$B$4+(ROW()-10),RawData!$A$2:$A$1048576,0))</f>
        <v>#N/A</v>
      </c>
      <c r="V1943" s="8" t="e">
        <f>INDEX(RawData!T$2:T$1048576,MATCH(FmtData!$B$4+(ROW()-10),RawData!$A$2:$A$1048576,0))</f>
        <v>#N/A</v>
      </c>
      <c r="W1943" s="3" t="e">
        <f t="shared" si="602"/>
        <v>#N/A</v>
      </c>
      <c r="X1943" s="3" t="e">
        <f t="shared" si="603"/>
        <v>#N/A</v>
      </c>
      <c r="Y1943" s="8" t="e">
        <f t="shared" si="606"/>
        <v>#N/A</v>
      </c>
      <c r="Z1943" s="8" t="e">
        <f t="shared" si="607"/>
        <v>#N/A</v>
      </c>
      <c r="AA1943" s="3" t="e">
        <f t="shared" si="604"/>
        <v>#N/A</v>
      </c>
      <c r="AB1943" s="41">
        <v>2</v>
      </c>
      <c r="AC1943" s="42" t="str">
        <f t="shared" si="616"/>
        <v>Dilatometer</v>
      </c>
      <c r="AD1943" s="15" t="e">
        <f t="shared" si="605"/>
        <v>#N/A</v>
      </c>
      <c r="AE1943" s="15" t="e">
        <f t="shared" si="608"/>
        <v>#N/A</v>
      </c>
      <c r="AF1943" s="15" t="e">
        <f t="shared" si="609"/>
        <v>#N/A</v>
      </c>
      <c r="AG1943" s="15" t="e">
        <f t="shared" si="610"/>
        <v>#N/A</v>
      </c>
      <c r="AH1943" s="15" t="e">
        <f t="shared" si="621"/>
        <v>#N/A</v>
      </c>
      <c r="AI1943" s="17" t="e">
        <f t="shared" si="611"/>
        <v>#N/A</v>
      </c>
      <c r="AJ1943" s="17" t="e">
        <f t="shared" si="612"/>
        <v>#N/A</v>
      </c>
      <c r="AK1943" s="17" t="e">
        <f t="shared" si="613"/>
        <v>#N/A</v>
      </c>
      <c r="AL1943" s="17" t="e">
        <f t="shared" si="614"/>
        <v>#N/A</v>
      </c>
      <c r="AM1943" s="17" t="e">
        <f t="shared" si="615"/>
        <v>#N/A</v>
      </c>
      <c r="AN1943" s="17" t="e">
        <f t="shared" si="617"/>
        <v>#N/A</v>
      </c>
      <c r="AO1943" s="17" t="e">
        <f t="shared" si="618"/>
        <v>#N/A</v>
      </c>
      <c r="AP1943" s="17" t="e">
        <f t="shared" si="619"/>
        <v>#N/A</v>
      </c>
      <c r="AQ1943" s="17" t="e">
        <f t="shared" si="620"/>
        <v>#N/A</v>
      </c>
    </row>
    <row r="1944" spans="2:43" x14ac:dyDescent="0.45">
      <c r="B1944" t="e">
        <f>INDEX(RawData!$A$2:$A$1048576,MATCH(FmtData!$B$4+(ROW()-10),RawData!$A$2:$A$1048576,0))</f>
        <v>#N/A</v>
      </c>
      <c r="C19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4" s="7" t="e">
        <f>MID(INDEX(RawData!$B$2:$B$1048576, MATCH(FmtData!$B$4+(ROW()-10),RawData!$A$2:$A$1048576,0)),12,8)+$B$5/24</f>
        <v>#N/A</v>
      </c>
      <c r="E1944" s="8" t="e">
        <f>INDEX(RawData!$D$2:$D$1048576,MATCH(FmtData!$B$4+(ROW()-10),RawData!$A$2:$A$1048576,0))</f>
        <v>#N/A</v>
      </c>
      <c r="F1944" t="e">
        <f>INDEX(RawData!$D$2:$D$1048576,MATCH(FmtData!$B$4+(ROW()-10),RawData!$A$2:$A$1048576,0))</f>
        <v>#N/A</v>
      </c>
      <c r="G1944" t="e">
        <f>INDEX(RawData!E$2:E$1048576,MATCH(FmtData!$B$4+(ROW()-10),RawData!$A$2:$A$1048576,0))</f>
        <v>#N/A</v>
      </c>
      <c r="H1944" t="e">
        <f>INDEX(RawData!F$2:F$1048576,MATCH(FmtData!$B$4+(ROW()-10),RawData!$A$2:$A$1048576,0))</f>
        <v>#N/A</v>
      </c>
      <c r="I1944" t="e">
        <f>INDEX(RawData!G$2:G$1048576,MATCH(FmtData!$B$4+(ROW()-10),RawData!$A$2:$A$1048576,0))</f>
        <v>#N/A</v>
      </c>
      <c r="J1944" t="e">
        <f>INDEX(RawData!H$2:H$1048576,MATCH(FmtData!$B$4+(ROW()-10),RawData!$A$2:$A$1048576,0))</f>
        <v>#N/A</v>
      </c>
      <c r="K1944" t="e">
        <f>INDEX(RawData!I$2:I$1048576,MATCH(FmtData!$B$4+(ROW()-10),RawData!$A$2:$A$1048576,0))</f>
        <v>#N/A</v>
      </c>
      <c r="L1944" t="e">
        <f>INDEX(RawData!J$2:J$1048576,MATCH(FmtData!$B$4+(ROW()-10),RawData!$A$2:$A$1048576,0))</f>
        <v>#N/A</v>
      </c>
      <c r="M1944" t="e">
        <f>INDEX(RawData!K$2:K$1048576,MATCH(FmtData!$B$4+(ROW()-10),RawData!$A$2:$A$1048576,0))</f>
        <v>#N/A</v>
      </c>
      <c r="N1944" t="e">
        <f>INDEX(RawData!L$2:L$1048576,MATCH(FmtData!$B$4+(ROW()-10),RawData!$A$2:$A$1048576,0))</f>
        <v>#N/A</v>
      </c>
      <c r="O1944" t="e">
        <f>INDEX(RawData!M$2:M$1048576,MATCH(FmtData!$B$4+(ROW()-10),RawData!$A$2:$A$1048576,0))</f>
        <v>#N/A</v>
      </c>
      <c r="P1944" t="e">
        <f>INDEX(RawData!N$2:N$1048576,MATCH(FmtData!$B$4+(ROW()-10),RawData!$A$2:$A$1048576,0))</f>
        <v>#N/A</v>
      </c>
      <c r="Q1944" t="e">
        <f>INDEX(RawData!O$2:O$1048576,MATCH(FmtData!$B$4+(ROW()-10),RawData!$A$2:$A$1048576,0))</f>
        <v>#N/A</v>
      </c>
      <c r="R1944" s="8" t="e">
        <f>INDEX(RawData!P$2:P$1048576,MATCH(FmtData!$B$4+(ROW()-10),RawData!$A$2:$A$1048576,0))</f>
        <v>#N/A</v>
      </c>
      <c r="S1944" t="e">
        <f>INDEX(RawData!Q$2:Q$1048576,MATCH(FmtData!$B$4+(ROW()-10),RawData!$A$2:$A$1048576,0))</f>
        <v>#N/A</v>
      </c>
      <c r="T1944" s="8" t="e">
        <f>INDEX(RawData!R$2:R$1048576,MATCH(FmtData!$B$4+(ROW()-10),RawData!$A$2:$A$1048576,0))</f>
        <v>#N/A</v>
      </c>
      <c r="U1944" s="8" t="e">
        <f>INDEX(RawData!S$2:S$1048576,MATCH(FmtData!$B$4+(ROW()-10),RawData!$A$2:$A$1048576,0))</f>
        <v>#N/A</v>
      </c>
      <c r="V1944" s="8" t="e">
        <f>INDEX(RawData!T$2:T$1048576,MATCH(FmtData!$B$4+(ROW()-10),RawData!$A$2:$A$1048576,0))</f>
        <v>#N/A</v>
      </c>
      <c r="W1944" s="3" t="e">
        <f t="shared" si="602"/>
        <v>#N/A</v>
      </c>
      <c r="X1944" s="3" t="e">
        <f t="shared" si="603"/>
        <v>#N/A</v>
      </c>
      <c r="Y1944" s="8" t="e">
        <f t="shared" si="606"/>
        <v>#N/A</v>
      </c>
      <c r="Z1944" s="8" t="e">
        <f t="shared" si="607"/>
        <v>#N/A</v>
      </c>
      <c r="AA1944" s="3" t="e">
        <f t="shared" si="604"/>
        <v>#N/A</v>
      </c>
      <c r="AB1944" s="41">
        <v>2</v>
      </c>
      <c r="AC1944" s="42" t="str">
        <f t="shared" si="616"/>
        <v>Dilatometer</v>
      </c>
      <c r="AD1944" s="15" t="e">
        <f t="shared" si="605"/>
        <v>#N/A</v>
      </c>
      <c r="AE1944" s="15" t="e">
        <f t="shared" si="608"/>
        <v>#N/A</v>
      </c>
      <c r="AF1944" s="15" t="e">
        <f t="shared" si="609"/>
        <v>#N/A</v>
      </c>
      <c r="AG1944" s="15" t="e">
        <f t="shared" si="610"/>
        <v>#N/A</v>
      </c>
      <c r="AH1944" s="15" t="e">
        <f t="shared" si="621"/>
        <v>#N/A</v>
      </c>
      <c r="AI1944" s="17" t="e">
        <f t="shared" si="611"/>
        <v>#N/A</v>
      </c>
      <c r="AJ1944" s="17" t="e">
        <f t="shared" si="612"/>
        <v>#N/A</v>
      </c>
      <c r="AK1944" s="17" t="e">
        <f t="shared" si="613"/>
        <v>#N/A</v>
      </c>
      <c r="AL1944" s="17" t="e">
        <f t="shared" si="614"/>
        <v>#N/A</v>
      </c>
      <c r="AM1944" s="17" t="e">
        <f t="shared" si="615"/>
        <v>#N/A</v>
      </c>
      <c r="AN1944" s="17" t="e">
        <f t="shared" si="617"/>
        <v>#N/A</v>
      </c>
      <c r="AO1944" s="17" t="e">
        <f t="shared" si="618"/>
        <v>#N/A</v>
      </c>
      <c r="AP1944" s="17" t="e">
        <f t="shared" si="619"/>
        <v>#N/A</v>
      </c>
      <c r="AQ1944" s="17" t="e">
        <f t="shared" si="620"/>
        <v>#N/A</v>
      </c>
    </row>
    <row r="1945" spans="2:43" x14ac:dyDescent="0.45">
      <c r="B1945" t="e">
        <f>INDEX(RawData!$A$2:$A$1048576,MATCH(FmtData!$B$4+(ROW()-10),RawData!$A$2:$A$1048576,0))</f>
        <v>#N/A</v>
      </c>
      <c r="C19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5" s="7" t="e">
        <f>MID(INDEX(RawData!$B$2:$B$1048576, MATCH(FmtData!$B$4+(ROW()-10),RawData!$A$2:$A$1048576,0)),12,8)+$B$5/24</f>
        <v>#N/A</v>
      </c>
      <c r="E1945" s="8" t="e">
        <f>INDEX(RawData!$D$2:$D$1048576,MATCH(FmtData!$B$4+(ROW()-10),RawData!$A$2:$A$1048576,0))</f>
        <v>#N/A</v>
      </c>
      <c r="F1945" t="e">
        <f>INDEX(RawData!$D$2:$D$1048576,MATCH(FmtData!$B$4+(ROW()-10),RawData!$A$2:$A$1048576,0))</f>
        <v>#N/A</v>
      </c>
      <c r="G1945" t="e">
        <f>INDEX(RawData!E$2:E$1048576,MATCH(FmtData!$B$4+(ROW()-10),RawData!$A$2:$A$1048576,0))</f>
        <v>#N/A</v>
      </c>
      <c r="H1945" t="e">
        <f>INDEX(RawData!F$2:F$1048576,MATCH(FmtData!$B$4+(ROW()-10),RawData!$A$2:$A$1048576,0))</f>
        <v>#N/A</v>
      </c>
      <c r="I1945" t="e">
        <f>INDEX(RawData!G$2:G$1048576,MATCH(FmtData!$B$4+(ROW()-10),RawData!$A$2:$A$1048576,0))</f>
        <v>#N/A</v>
      </c>
      <c r="J1945" t="e">
        <f>INDEX(RawData!H$2:H$1048576,MATCH(FmtData!$B$4+(ROW()-10),RawData!$A$2:$A$1048576,0))</f>
        <v>#N/A</v>
      </c>
      <c r="K1945" t="e">
        <f>INDEX(RawData!I$2:I$1048576,MATCH(FmtData!$B$4+(ROW()-10),RawData!$A$2:$A$1048576,0))</f>
        <v>#N/A</v>
      </c>
      <c r="L1945" t="e">
        <f>INDEX(RawData!J$2:J$1048576,MATCH(FmtData!$B$4+(ROW()-10),RawData!$A$2:$A$1048576,0))</f>
        <v>#N/A</v>
      </c>
      <c r="M1945" t="e">
        <f>INDEX(RawData!K$2:K$1048576,MATCH(FmtData!$B$4+(ROW()-10),RawData!$A$2:$A$1048576,0))</f>
        <v>#N/A</v>
      </c>
      <c r="N1945" t="e">
        <f>INDEX(RawData!L$2:L$1048576,MATCH(FmtData!$B$4+(ROW()-10),RawData!$A$2:$A$1048576,0))</f>
        <v>#N/A</v>
      </c>
      <c r="O1945" t="e">
        <f>INDEX(RawData!M$2:M$1048576,MATCH(FmtData!$B$4+(ROW()-10),RawData!$A$2:$A$1048576,0))</f>
        <v>#N/A</v>
      </c>
      <c r="P1945" t="e">
        <f>INDEX(RawData!N$2:N$1048576,MATCH(FmtData!$B$4+(ROW()-10),RawData!$A$2:$A$1048576,0))</f>
        <v>#N/A</v>
      </c>
      <c r="Q1945" t="e">
        <f>INDEX(RawData!O$2:O$1048576,MATCH(FmtData!$B$4+(ROW()-10),RawData!$A$2:$A$1048576,0))</f>
        <v>#N/A</v>
      </c>
      <c r="R1945" s="8" t="e">
        <f>INDEX(RawData!P$2:P$1048576,MATCH(FmtData!$B$4+(ROW()-10),RawData!$A$2:$A$1048576,0))</f>
        <v>#N/A</v>
      </c>
      <c r="S1945" t="e">
        <f>INDEX(RawData!Q$2:Q$1048576,MATCH(FmtData!$B$4+(ROW()-10),RawData!$A$2:$A$1048576,0))</f>
        <v>#N/A</v>
      </c>
      <c r="T1945" s="8" t="e">
        <f>INDEX(RawData!R$2:R$1048576,MATCH(FmtData!$B$4+(ROW()-10),RawData!$A$2:$A$1048576,0))</f>
        <v>#N/A</v>
      </c>
      <c r="U1945" s="8" t="e">
        <f>INDEX(RawData!S$2:S$1048576,MATCH(FmtData!$B$4+(ROW()-10),RawData!$A$2:$A$1048576,0))</f>
        <v>#N/A</v>
      </c>
      <c r="V1945" s="8" t="e">
        <f>INDEX(RawData!T$2:T$1048576,MATCH(FmtData!$B$4+(ROW()-10),RawData!$A$2:$A$1048576,0))</f>
        <v>#N/A</v>
      </c>
      <c r="W1945" s="3" t="e">
        <f t="shared" si="602"/>
        <v>#N/A</v>
      </c>
      <c r="X1945" s="3" t="e">
        <f t="shared" si="603"/>
        <v>#N/A</v>
      </c>
      <c r="Y1945" s="8" t="e">
        <f t="shared" si="606"/>
        <v>#N/A</v>
      </c>
      <c r="Z1945" s="8" t="e">
        <f t="shared" si="607"/>
        <v>#N/A</v>
      </c>
      <c r="AA1945" s="3" t="e">
        <f t="shared" si="604"/>
        <v>#N/A</v>
      </c>
      <c r="AB1945" s="41">
        <v>2</v>
      </c>
      <c r="AC1945" s="42" t="str">
        <f t="shared" si="616"/>
        <v>Dilatometer</v>
      </c>
      <c r="AD1945" s="15" t="e">
        <f t="shared" si="605"/>
        <v>#N/A</v>
      </c>
      <c r="AE1945" s="15" t="e">
        <f t="shared" si="608"/>
        <v>#N/A</v>
      </c>
      <c r="AF1945" s="15" t="e">
        <f t="shared" si="609"/>
        <v>#N/A</v>
      </c>
      <c r="AG1945" s="15" t="e">
        <f t="shared" si="610"/>
        <v>#N/A</v>
      </c>
      <c r="AH1945" s="15" t="e">
        <f t="shared" si="621"/>
        <v>#N/A</v>
      </c>
      <c r="AI1945" s="17" t="e">
        <f t="shared" si="611"/>
        <v>#N/A</v>
      </c>
      <c r="AJ1945" s="17" t="e">
        <f t="shared" si="612"/>
        <v>#N/A</v>
      </c>
      <c r="AK1945" s="17" t="e">
        <f t="shared" si="613"/>
        <v>#N/A</v>
      </c>
      <c r="AL1945" s="17" t="e">
        <f t="shared" si="614"/>
        <v>#N/A</v>
      </c>
      <c r="AM1945" s="17" t="e">
        <f t="shared" si="615"/>
        <v>#N/A</v>
      </c>
      <c r="AN1945" s="17" t="e">
        <f t="shared" si="617"/>
        <v>#N/A</v>
      </c>
      <c r="AO1945" s="17" t="e">
        <f t="shared" si="618"/>
        <v>#N/A</v>
      </c>
      <c r="AP1945" s="17" t="e">
        <f t="shared" si="619"/>
        <v>#N/A</v>
      </c>
      <c r="AQ1945" s="17" t="e">
        <f t="shared" si="620"/>
        <v>#N/A</v>
      </c>
    </row>
    <row r="1946" spans="2:43" x14ac:dyDescent="0.45">
      <c r="B1946" t="e">
        <f>INDEX(RawData!$A$2:$A$1048576,MATCH(FmtData!$B$4+(ROW()-10),RawData!$A$2:$A$1048576,0))</f>
        <v>#N/A</v>
      </c>
      <c r="C19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6" s="7" t="e">
        <f>MID(INDEX(RawData!$B$2:$B$1048576, MATCH(FmtData!$B$4+(ROW()-10),RawData!$A$2:$A$1048576,0)),12,8)+$B$5/24</f>
        <v>#N/A</v>
      </c>
      <c r="E1946" s="8" t="e">
        <f>INDEX(RawData!$D$2:$D$1048576,MATCH(FmtData!$B$4+(ROW()-10),RawData!$A$2:$A$1048576,0))</f>
        <v>#N/A</v>
      </c>
      <c r="F1946" t="e">
        <f>INDEX(RawData!$D$2:$D$1048576,MATCH(FmtData!$B$4+(ROW()-10),RawData!$A$2:$A$1048576,0))</f>
        <v>#N/A</v>
      </c>
      <c r="G1946" t="e">
        <f>INDEX(RawData!E$2:E$1048576,MATCH(FmtData!$B$4+(ROW()-10),RawData!$A$2:$A$1048576,0))</f>
        <v>#N/A</v>
      </c>
      <c r="H1946" t="e">
        <f>INDEX(RawData!F$2:F$1048576,MATCH(FmtData!$B$4+(ROW()-10),RawData!$A$2:$A$1048576,0))</f>
        <v>#N/A</v>
      </c>
      <c r="I1946" t="e">
        <f>INDEX(RawData!G$2:G$1048576,MATCH(FmtData!$B$4+(ROW()-10),RawData!$A$2:$A$1048576,0))</f>
        <v>#N/A</v>
      </c>
      <c r="J1946" t="e">
        <f>INDEX(RawData!H$2:H$1048576,MATCH(FmtData!$B$4+(ROW()-10),RawData!$A$2:$A$1048576,0))</f>
        <v>#N/A</v>
      </c>
      <c r="K1946" t="e">
        <f>INDEX(RawData!I$2:I$1048576,MATCH(FmtData!$B$4+(ROW()-10),RawData!$A$2:$A$1048576,0))</f>
        <v>#N/A</v>
      </c>
      <c r="L1946" t="e">
        <f>INDEX(RawData!J$2:J$1048576,MATCH(FmtData!$B$4+(ROW()-10),RawData!$A$2:$A$1048576,0))</f>
        <v>#N/A</v>
      </c>
      <c r="M1946" t="e">
        <f>INDEX(RawData!K$2:K$1048576,MATCH(FmtData!$B$4+(ROW()-10),RawData!$A$2:$A$1048576,0))</f>
        <v>#N/A</v>
      </c>
      <c r="N1946" t="e">
        <f>INDEX(RawData!L$2:L$1048576,MATCH(FmtData!$B$4+(ROW()-10),RawData!$A$2:$A$1048576,0))</f>
        <v>#N/A</v>
      </c>
      <c r="O1946" t="e">
        <f>INDEX(RawData!M$2:M$1048576,MATCH(FmtData!$B$4+(ROW()-10),RawData!$A$2:$A$1048576,0))</f>
        <v>#N/A</v>
      </c>
      <c r="P1946" t="e">
        <f>INDEX(RawData!N$2:N$1048576,MATCH(FmtData!$B$4+(ROW()-10),RawData!$A$2:$A$1048576,0))</f>
        <v>#N/A</v>
      </c>
      <c r="Q1946" t="e">
        <f>INDEX(RawData!O$2:O$1048576,MATCH(FmtData!$B$4+(ROW()-10),RawData!$A$2:$A$1048576,0))</f>
        <v>#N/A</v>
      </c>
      <c r="R1946" s="8" t="e">
        <f>INDEX(RawData!P$2:P$1048576,MATCH(FmtData!$B$4+(ROW()-10),RawData!$A$2:$A$1048576,0))</f>
        <v>#N/A</v>
      </c>
      <c r="S1946" t="e">
        <f>INDEX(RawData!Q$2:Q$1048576,MATCH(FmtData!$B$4+(ROW()-10),RawData!$A$2:$A$1048576,0))</f>
        <v>#N/A</v>
      </c>
      <c r="T1946" s="8" t="e">
        <f>INDEX(RawData!R$2:R$1048576,MATCH(FmtData!$B$4+(ROW()-10),RawData!$A$2:$A$1048576,0))</f>
        <v>#N/A</v>
      </c>
      <c r="U1946" s="8" t="e">
        <f>INDEX(RawData!S$2:S$1048576,MATCH(FmtData!$B$4+(ROW()-10),RawData!$A$2:$A$1048576,0))</f>
        <v>#N/A</v>
      </c>
      <c r="V1946" s="8" t="e">
        <f>INDEX(RawData!T$2:T$1048576,MATCH(FmtData!$B$4+(ROW()-10),RawData!$A$2:$A$1048576,0))</f>
        <v>#N/A</v>
      </c>
      <c r="W1946" s="3" t="e">
        <f t="shared" si="602"/>
        <v>#N/A</v>
      </c>
      <c r="X1946" s="3" t="e">
        <f t="shared" si="603"/>
        <v>#N/A</v>
      </c>
      <c r="Y1946" s="8" t="e">
        <f t="shared" si="606"/>
        <v>#N/A</v>
      </c>
      <c r="Z1946" s="8" t="e">
        <f t="shared" si="607"/>
        <v>#N/A</v>
      </c>
      <c r="AA1946" s="3" t="e">
        <f t="shared" si="604"/>
        <v>#N/A</v>
      </c>
      <c r="AB1946" s="41">
        <v>2</v>
      </c>
      <c r="AC1946" s="42" t="str">
        <f t="shared" si="616"/>
        <v>Dilatometer</v>
      </c>
      <c r="AD1946" s="15" t="e">
        <f t="shared" si="605"/>
        <v>#N/A</v>
      </c>
      <c r="AE1946" s="15" t="e">
        <f t="shared" si="608"/>
        <v>#N/A</v>
      </c>
      <c r="AF1946" s="15" t="e">
        <f t="shared" si="609"/>
        <v>#N/A</v>
      </c>
      <c r="AG1946" s="15" t="e">
        <f t="shared" si="610"/>
        <v>#N/A</v>
      </c>
      <c r="AH1946" s="15" t="e">
        <f t="shared" si="621"/>
        <v>#N/A</v>
      </c>
      <c r="AI1946" s="17" t="e">
        <f t="shared" si="611"/>
        <v>#N/A</v>
      </c>
      <c r="AJ1946" s="17" t="e">
        <f t="shared" si="612"/>
        <v>#N/A</v>
      </c>
      <c r="AK1946" s="17" t="e">
        <f t="shared" si="613"/>
        <v>#N/A</v>
      </c>
      <c r="AL1946" s="17" t="e">
        <f t="shared" si="614"/>
        <v>#N/A</v>
      </c>
      <c r="AM1946" s="17" t="e">
        <f t="shared" si="615"/>
        <v>#N/A</v>
      </c>
      <c r="AN1946" s="17" t="e">
        <f t="shared" si="617"/>
        <v>#N/A</v>
      </c>
      <c r="AO1946" s="17" t="e">
        <f t="shared" si="618"/>
        <v>#N/A</v>
      </c>
      <c r="AP1946" s="17" t="e">
        <f t="shared" si="619"/>
        <v>#N/A</v>
      </c>
      <c r="AQ1946" s="17" t="e">
        <f t="shared" si="620"/>
        <v>#N/A</v>
      </c>
    </row>
    <row r="1947" spans="2:43" x14ac:dyDescent="0.45">
      <c r="B1947" t="e">
        <f>INDEX(RawData!$A$2:$A$1048576,MATCH(FmtData!$B$4+(ROW()-10),RawData!$A$2:$A$1048576,0))</f>
        <v>#N/A</v>
      </c>
      <c r="C19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7" s="7" t="e">
        <f>MID(INDEX(RawData!$B$2:$B$1048576, MATCH(FmtData!$B$4+(ROW()-10),RawData!$A$2:$A$1048576,0)),12,8)+$B$5/24</f>
        <v>#N/A</v>
      </c>
      <c r="E1947" s="8" t="e">
        <f>INDEX(RawData!$D$2:$D$1048576,MATCH(FmtData!$B$4+(ROW()-10),RawData!$A$2:$A$1048576,0))</f>
        <v>#N/A</v>
      </c>
      <c r="F1947" t="e">
        <f>INDEX(RawData!$D$2:$D$1048576,MATCH(FmtData!$B$4+(ROW()-10),RawData!$A$2:$A$1048576,0))</f>
        <v>#N/A</v>
      </c>
      <c r="G1947" t="e">
        <f>INDEX(RawData!E$2:E$1048576,MATCH(FmtData!$B$4+(ROW()-10),RawData!$A$2:$A$1048576,0))</f>
        <v>#N/A</v>
      </c>
      <c r="H1947" t="e">
        <f>INDEX(RawData!F$2:F$1048576,MATCH(FmtData!$B$4+(ROW()-10),RawData!$A$2:$A$1048576,0))</f>
        <v>#N/A</v>
      </c>
      <c r="I1947" t="e">
        <f>INDEX(RawData!G$2:G$1048576,MATCH(FmtData!$B$4+(ROW()-10),RawData!$A$2:$A$1048576,0))</f>
        <v>#N/A</v>
      </c>
      <c r="J1947" t="e">
        <f>INDEX(RawData!H$2:H$1048576,MATCH(FmtData!$B$4+(ROW()-10),RawData!$A$2:$A$1048576,0))</f>
        <v>#N/A</v>
      </c>
      <c r="K1947" t="e">
        <f>INDEX(RawData!I$2:I$1048576,MATCH(FmtData!$B$4+(ROW()-10),RawData!$A$2:$A$1048576,0))</f>
        <v>#N/A</v>
      </c>
      <c r="L1947" t="e">
        <f>INDEX(RawData!J$2:J$1048576,MATCH(FmtData!$B$4+(ROW()-10),RawData!$A$2:$A$1048576,0))</f>
        <v>#N/A</v>
      </c>
      <c r="M1947" t="e">
        <f>INDEX(RawData!K$2:K$1048576,MATCH(FmtData!$B$4+(ROW()-10),RawData!$A$2:$A$1048576,0))</f>
        <v>#N/A</v>
      </c>
      <c r="N1947" t="e">
        <f>INDEX(RawData!L$2:L$1048576,MATCH(FmtData!$B$4+(ROW()-10),RawData!$A$2:$A$1048576,0))</f>
        <v>#N/A</v>
      </c>
      <c r="O1947" t="e">
        <f>INDEX(RawData!M$2:M$1048576,MATCH(FmtData!$B$4+(ROW()-10),RawData!$A$2:$A$1048576,0))</f>
        <v>#N/A</v>
      </c>
      <c r="P1947" t="e">
        <f>INDEX(RawData!N$2:N$1048576,MATCH(FmtData!$B$4+(ROW()-10),RawData!$A$2:$A$1048576,0))</f>
        <v>#N/A</v>
      </c>
      <c r="Q1947" t="e">
        <f>INDEX(RawData!O$2:O$1048576,MATCH(FmtData!$B$4+(ROW()-10),RawData!$A$2:$A$1048576,0))</f>
        <v>#N/A</v>
      </c>
      <c r="R1947" s="8" t="e">
        <f>INDEX(RawData!P$2:P$1048576,MATCH(FmtData!$B$4+(ROW()-10),RawData!$A$2:$A$1048576,0))</f>
        <v>#N/A</v>
      </c>
      <c r="S1947" t="e">
        <f>INDEX(RawData!Q$2:Q$1048576,MATCH(FmtData!$B$4+(ROW()-10),RawData!$A$2:$A$1048576,0))</f>
        <v>#N/A</v>
      </c>
      <c r="T1947" s="8" t="e">
        <f>INDEX(RawData!R$2:R$1048576,MATCH(FmtData!$B$4+(ROW()-10),RawData!$A$2:$A$1048576,0))</f>
        <v>#N/A</v>
      </c>
      <c r="U1947" s="8" t="e">
        <f>INDEX(RawData!S$2:S$1048576,MATCH(FmtData!$B$4+(ROW()-10),RawData!$A$2:$A$1048576,0))</f>
        <v>#N/A</v>
      </c>
      <c r="V1947" s="8" t="e">
        <f>INDEX(RawData!T$2:T$1048576,MATCH(FmtData!$B$4+(ROW()-10),RawData!$A$2:$A$1048576,0))</f>
        <v>#N/A</v>
      </c>
      <c r="W1947" s="3" t="e">
        <f t="shared" si="602"/>
        <v>#N/A</v>
      </c>
      <c r="X1947" s="3" t="e">
        <f t="shared" si="603"/>
        <v>#N/A</v>
      </c>
      <c r="Y1947" s="8" t="e">
        <f t="shared" si="606"/>
        <v>#N/A</v>
      </c>
      <c r="Z1947" s="8" t="e">
        <f t="shared" si="607"/>
        <v>#N/A</v>
      </c>
      <c r="AA1947" s="3" t="e">
        <f t="shared" si="604"/>
        <v>#N/A</v>
      </c>
      <c r="AB1947" s="41">
        <v>2</v>
      </c>
      <c r="AC1947" s="42" t="str">
        <f t="shared" si="616"/>
        <v>Dilatometer</v>
      </c>
      <c r="AD1947" s="15" t="e">
        <f t="shared" si="605"/>
        <v>#N/A</v>
      </c>
      <c r="AE1947" s="15" t="e">
        <f t="shared" si="608"/>
        <v>#N/A</v>
      </c>
      <c r="AF1947" s="15" t="e">
        <f t="shared" si="609"/>
        <v>#N/A</v>
      </c>
      <c r="AG1947" s="15" t="e">
        <f t="shared" si="610"/>
        <v>#N/A</v>
      </c>
      <c r="AH1947" s="15" t="e">
        <f t="shared" si="621"/>
        <v>#N/A</v>
      </c>
      <c r="AI1947" s="17" t="e">
        <f t="shared" si="611"/>
        <v>#N/A</v>
      </c>
      <c r="AJ1947" s="17" t="e">
        <f t="shared" si="612"/>
        <v>#N/A</v>
      </c>
      <c r="AK1947" s="17" t="e">
        <f t="shared" si="613"/>
        <v>#N/A</v>
      </c>
      <c r="AL1947" s="17" t="e">
        <f t="shared" si="614"/>
        <v>#N/A</v>
      </c>
      <c r="AM1947" s="17" t="e">
        <f t="shared" si="615"/>
        <v>#N/A</v>
      </c>
      <c r="AN1947" s="17" t="e">
        <f t="shared" si="617"/>
        <v>#N/A</v>
      </c>
      <c r="AO1947" s="17" t="e">
        <f t="shared" si="618"/>
        <v>#N/A</v>
      </c>
      <c r="AP1947" s="17" t="e">
        <f t="shared" si="619"/>
        <v>#N/A</v>
      </c>
      <c r="AQ1947" s="17" t="e">
        <f t="shared" si="620"/>
        <v>#N/A</v>
      </c>
    </row>
    <row r="1948" spans="2:43" x14ac:dyDescent="0.45">
      <c r="B1948" t="e">
        <f>INDEX(RawData!$A$2:$A$1048576,MATCH(FmtData!$B$4+(ROW()-10),RawData!$A$2:$A$1048576,0))</f>
        <v>#N/A</v>
      </c>
      <c r="C19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8" s="7" t="e">
        <f>MID(INDEX(RawData!$B$2:$B$1048576, MATCH(FmtData!$B$4+(ROW()-10),RawData!$A$2:$A$1048576,0)),12,8)+$B$5/24</f>
        <v>#N/A</v>
      </c>
      <c r="E1948" s="8" t="e">
        <f>INDEX(RawData!$D$2:$D$1048576,MATCH(FmtData!$B$4+(ROW()-10),RawData!$A$2:$A$1048576,0))</f>
        <v>#N/A</v>
      </c>
      <c r="F1948" t="e">
        <f>INDEX(RawData!$D$2:$D$1048576,MATCH(FmtData!$B$4+(ROW()-10),RawData!$A$2:$A$1048576,0))</f>
        <v>#N/A</v>
      </c>
      <c r="G1948" t="e">
        <f>INDEX(RawData!E$2:E$1048576,MATCH(FmtData!$B$4+(ROW()-10),RawData!$A$2:$A$1048576,0))</f>
        <v>#N/A</v>
      </c>
      <c r="H1948" t="e">
        <f>INDEX(RawData!F$2:F$1048576,MATCH(FmtData!$B$4+(ROW()-10),RawData!$A$2:$A$1048576,0))</f>
        <v>#N/A</v>
      </c>
      <c r="I1948" t="e">
        <f>INDEX(RawData!G$2:G$1048576,MATCH(FmtData!$B$4+(ROW()-10),RawData!$A$2:$A$1048576,0))</f>
        <v>#N/A</v>
      </c>
      <c r="J1948" t="e">
        <f>INDEX(RawData!H$2:H$1048576,MATCH(FmtData!$B$4+(ROW()-10),RawData!$A$2:$A$1048576,0))</f>
        <v>#N/A</v>
      </c>
      <c r="K1948" t="e">
        <f>INDEX(RawData!I$2:I$1048576,MATCH(FmtData!$B$4+(ROW()-10),RawData!$A$2:$A$1048576,0))</f>
        <v>#N/A</v>
      </c>
      <c r="L1948" t="e">
        <f>INDEX(RawData!J$2:J$1048576,MATCH(FmtData!$B$4+(ROW()-10),RawData!$A$2:$A$1048576,0))</f>
        <v>#N/A</v>
      </c>
      <c r="M1948" t="e">
        <f>INDEX(RawData!K$2:K$1048576,MATCH(FmtData!$B$4+(ROW()-10),RawData!$A$2:$A$1048576,0))</f>
        <v>#N/A</v>
      </c>
      <c r="N1948" t="e">
        <f>INDEX(RawData!L$2:L$1048576,MATCH(FmtData!$B$4+(ROW()-10),RawData!$A$2:$A$1048576,0))</f>
        <v>#N/A</v>
      </c>
      <c r="O1948" t="e">
        <f>INDEX(RawData!M$2:M$1048576,MATCH(FmtData!$B$4+(ROW()-10),RawData!$A$2:$A$1048576,0))</f>
        <v>#N/A</v>
      </c>
      <c r="P1948" t="e">
        <f>INDEX(RawData!N$2:N$1048576,MATCH(FmtData!$B$4+(ROW()-10),RawData!$A$2:$A$1048576,0))</f>
        <v>#N/A</v>
      </c>
      <c r="Q1948" t="e">
        <f>INDEX(RawData!O$2:O$1048576,MATCH(FmtData!$B$4+(ROW()-10),RawData!$A$2:$A$1048576,0))</f>
        <v>#N/A</v>
      </c>
      <c r="R1948" s="8" t="e">
        <f>INDEX(RawData!P$2:P$1048576,MATCH(FmtData!$B$4+(ROW()-10),RawData!$A$2:$A$1048576,0))</f>
        <v>#N/A</v>
      </c>
      <c r="S1948" t="e">
        <f>INDEX(RawData!Q$2:Q$1048576,MATCH(FmtData!$B$4+(ROW()-10),RawData!$A$2:$A$1048576,0))</f>
        <v>#N/A</v>
      </c>
      <c r="T1948" s="8" t="e">
        <f>INDEX(RawData!R$2:R$1048576,MATCH(FmtData!$B$4+(ROW()-10),RawData!$A$2:$A$1048576,0))</f>
        <v>#N/A</v>
      </c>
      <c r="U1948" s="8" t="e">
        <f>INDEX(RawData!S$2:S$1048576,MATCH(FmtData!$B$4+(ROW()-10),RawData!$A$2:$A$1048576,0))</f>
        <v>#N/A</v>
      </c>
      <c r="V1948" s="8" t="e">
        <f>INDEX(RawData!T$2:T$1048576,MATCH(FmtData!$B$4+(ROW()-10),RawData!$A$2:$A$1048576,0))</f>
        <v>#N/A</v>
      </c>
      <c r="W1948" s="3" t="e">
        <f t="shared" si="602"/>
        <v>#N/A</v>
      </c>
      <c r="X1948" s="3" t="e">
        <f t="shared" si="603"/>
        <v>#N/A</v>
      </c>
      <c r="Y1948" s="8" t="e">
        <f t="shared" si="606"/>
        <v>#N/A</v>
      </c>
      <c r="Z1948" s="8" t="e">
        <f t="shared" si="607"/>
        <v>#N/A</v>
      </c>
      <c r="AA1948" s="3" t="e">
        <f t="shared" si="604"/>
        <v>#N/A</v>
      </c>
      <c r="AB1948" s="41">
        <v>2</v>
      </c>
      <c r="AC1948" s="42" t="str">
        <f t="shared" si="616"/>
        <v>Dilatometer</v>
      </c>
      <c r="AD1948" s="15" t="e">
        <f t="shared" si="605"/>
        <v>#N/A</v>
      </c>
      <c r="AE1948" s="15" t="e">
        <f t="shared" si="608"/>
        <v>#N/A</v>
      </c>
      <c r="AF1948" s="15" t="e">
        <f t="shared" si="609"/>
        <v>#N/A</v>
      </c>
      <c r="AG1948" s="15" t="e">
        <f t="shared" si="610"/>
        <v>#N/A</v>
      </c>
      <c r="AH1948" s="15" t="e">
        <f t="shared" si="621"/>
        <v>#N/A</v>
      </c>
      <c r="AI1948" s="17" t="e">
        <f t="shared" si="611"/>
        <v>#N/A</v>
      </c>
      <c r="AJ1948" s="17" t="e">
        <f t="shared" si="612"/>
        <v>#N/A</v>
      </c>
      <c r="AK1948" s="17" t="e">
        <f t="shared" si="613"/>
        <v>#N/A</v>
      </c>
      <c r="AL1948" s="17" t="e">
        <f t="shared" si="614"/>
        <v>#N/A</v>
      </c>
      <c r="AM1948" s="17" t="e">
        <f t="shared" si="615"/>
        <v>#N/A</v>
      </c>
      <c r="AN1948" s="17" t="e">
        <f t="shared" si="617"/>
        <v>#N/A</v>
      </c>
      <c r="AO1948" s="17" t="e">
        <f t="shared" si="618"/>
        <v>#N/A</v>
      </c>
      <c r="AP1948" s="17" t="e">
        <f t="shared" si="619"/>
        <v>#N/A</v>
      </c>
      <c r="AQ1948" s="17" t="e">
        <f t="shared" si="620"/>
        <v>#N/A</v>
      </c>
    </row>
    <row r="1949" spans="2:43" x14ac:dyDescent="0.45">
      <c r="B1949" t="e">
        <f>INDEX(RawData!$A$2:$A$1048576,MATCH(FmtData!$B$4+(ROW()-10),RawData!$A$2:$A$1048576,0))</f>
        <v>#N/A</v>
      </c>
      <c r="C19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49" s="7" t="e">
        <f>MID(INDEX(RawData!$B$2:$B$1048576, MATCH(FmtData!$B$4+(ROW()-10),RawData!$A$2:$A$1048576,0)),12,8)+$B$5/24</f>
        <v>#N/A</v>
      </c>
      <c r="E1949" s="8" t="e">
        <f>INDEX(RawData!$D$2:$D$1048576,MATCH(FmtData!$B$4+(ROW()-10),RawData!$A$2:$A$1048576,0))</f>
        <v>#N/A</v>
      </c>
      <c r="F1949" t="e">
        <f>INDEX(RawData!$D$2:$D$1048576,MATCH(FmtData!$B$4+(ROW()-10),RawData!$A$2:$A$1048576,0))</f>
        <v>#N/A</v>
      </c>
      <c r="G1949" t="e">
        <f>INDEX(RawData!E$2:E$1048576,MATCH(FmtData!$B$4+(ROW()-10),RawData!$A$2:$A$1048576,0))</f>
        <v>#N/A</v>
      </c>
      <c r="H1949" t="e">
        <f>INDEX(RawData!F$2:F$1048576,MATCH(FmtData!$B$4+(ROW()-10),RawData!$A$2:$A$1048576,0))</f>
        <v>#N/A</v>
      </c>
      <c r="I1949" t="e">
        <f>INDEX(RawData!G$2:G$1048576,MATCH(FmtData!$B$4+(ROW()-10),RawData!$A$2:$A$1048576,0))</f>
        <v>#N/A</v>
      </c>
      <c r="J1949" t="e">
        <f>INDEX(RawData!H$2:H$1048576,MATCH(FmtData!$B$4+(ROW()-10),RawData!$A$2:$A$1048576,0))</f>
        <v>#N/A</v>
      </c>
      <c r="K1949" t="e">
        <f>INDEX(RawData!I$2:I$1048576,MATCH(FmtData!$B$4+(ROW()-10),RawData!$A$2:$A$1048576,0))</f>
        <v>#N/A</v>
      </c>
      <c r="L1949" t="e">
        <f>INDEX(RawData!J$2:J$1048576,MATCH(FmtData!$B$4+(ROW()-10),RawData!$A$2:$A$1048576,0))</f>
        <v>#N/A</v>
      </c>
      <c r="M1949" t="e">
        <f>INDEX(RawData!K$2:K$1048576,MATCH(FmtData!$B$4+(ROW()-10),RawData!$A$2:$A$1048576,0))</f>
        <v>#N/A</v>
      </c>
      <c r="N1949" t="e">
        <f>INDEX(RawData!L$2:L$1048576,MATCH(FmtData!$B$4+(ROW()-10),RawData!$A$2:$A$1048576,0))</f>
        <v>#N/A</v>
      </c>
      <c r="O1949" t="e">
        <f>INDEX(RawData!M$2:M$1048576,MATCH(FmtData!$B$4+(ROW()-10),RawData!$A$2:$A$1048576,0))</f>
        <v>#N/A</v>
      </c>
      <c r="P1949" t="e">
        <f>INDEX(RawData!N$2:N$1048576,MATCH(FmtData!$B$4+(ROW()-10),RawData!$A$2:$A$1048576,0))</f>
        <v>#N/A</v>
      </c>
      <c r="Q1949" t="e">
        <f>INDEX(RawData!O$2:O$1048576,MATCH(FmtData!$B$4+(ROW()-10),RawData!$A$2:$A$1048576,0))</f>
        <v>#N/A</v>
      </c>
      <c r="R1949" s="8" t="e">
        <f>INDEX(RawData!P$2:P$1048576,MATCH(FmtData!$B$4+(ROW()-10),RawData!$A$2:$A$1048576,0))</f>
        <v>#N/A</v>
      </c>
      <c r="S1949" t="e">
        <f>INDEX(RawData!Q$2:Q$1048576,MATCH(FmtData!$B$4+(ROW()-10),RawData!$A$2:$A$1048576,0))</f>
        <v>#N/A</v>
      </c>
      <c r="T1949" s="8" t="e">
        <f>INDEX(RawData!R$2:R$1048576,MATCH(FmtData!$B$4+(ROW()-10),RawData!$A$2:$A$1048576,0))</f>
        <v>#N/A</v>
      </c>
      <c r="U1949" s="8" t="e">
        <f>INDEX(RawData!S$2:S$1048576,MATCH(FmtData!$B$4+(ROW()-10),RawData!$A$2:$A$1048576,0))</f>
        <v>#N/A</v>
      </c>
      <c r="V1949" s="8" t="e">
        <f>INDEX(RawData!T$2:T$1048576,MATCH(FmtData!$B$4+(ROW()-10),RawData!$A$2:$A$1048576,0))</f>
        <v>#N/A</v>
      </c>
      <c r="W1949" s="3" t="e">
        <f t="shared" si="602"/>
        <v>#N/A</v>
      </c>
      <c r="X1949" s="3" t="e">
        <f t="shared" si="603"/>
        <v>#N/A</v>
      </c>
      <c r="Y1949" s="8" t="e">
        <f t="shared" si="606"/>
        <v>#N/A</v>
      </c>
      <c r="Z1949" s="8" t="e">
        <f t="shared" si="607"/>
        <v>#N/A</v>
      </c>
      <c r="AA1949" s="3" t="e">
        <f t="shared" si="604"/>
        <v>#N/A</v>
      </c>
      <c r="AB1949" s="41">
        <v>2</v>
      </c>
      <c r="AC1949" s="42" t="str">
        <f t="shared" si="616"/>
        <v>Dilatometer</v>
      </c>
      <c r="AD1949" s="15" t="e">
        <f t="shared" si="605"/>
        <v>#N/A</v>
      </c>
      <c r="AE1949" s="15" t="e">
        <f t="shared" si="608"/>
        <v>#N/A</v>
      </c>
      <c r="AF1949" s="15" t="e">
        <f t="shared" si="609"/>
        <v>#N/A</v>
      </c>
      <c r="AG1949" s="15" t="e">
        <f t="shared" si="610"/>
        <v>#N/A</v>
      </c>
      <c r="AH1949" s="15" t="e">
        <f t="shared" si="621"/>
        <v>#N/A</v>
      </c>
      <c r="AI1949" s="17" t="e">
        <f t="shared" si="611"/>
        <v>#N/A</v>
      </c>
      <c r="AJ1949" s="17" t="e">
        <f t="shared" si="612"/>
        <v>#N/A</v>
      </c>
      <c r="AK1949" s="17" t="e">
        <f t="shared" si="613"/>
        <v>#N/A</v>
      </c>
      <c r="AL1949" s="17" t="e">
        <f t="shared" si="614"/>
        <v>#N/A</v>
      </c>
      <c r="AM1949" s="17" t="e">
        <f t="shared" si="615"/>
        <v>#N/A</v>
      </c>
      <c r="AN1949" s="17" t="e">
        <f t="shared" si="617"/>
        <v>#N/A</v>
      </c>
      <c r="AO1949" s="17" t="e">
        <f t="shared" si="618"/>
        <v>#N/A</v>
      </c>
      <c r="AP1949" s="17" t="e">
        <f t="shared" si="619"/>
        <v>#N/A</v>
      </c>
      <c r="AQ1949" s="17" t="e">
        <f t="shared" si="620"/>
        <v>#N/A</v>
      </c>
    </row>
    <row r="1950" spans="2:43" x14ac:dyDescent="0.45">
      <c r="B1950" t="e">
        <f>INDEX(RawData!$A$2:$A$1048576,MATCH(FmtData!$B$4+(ROW()-10),RawData!$A$2:$A$1048576,0))</f>
        <v>#N/A</v>
      </c>
      <c r="C19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0" s="7" t="e">
        <f>MID(INDEX(RawData!$B$2:$B$1048576, MATCH(FmtData!$B$4+(ROW()-10),RawData!$A$2:$A$1048576,0)),12,8)+$B$5/24</f>
        <v>#N/A</v>
      </c>
      <c r="E1950" s="8" t="e">
        <f>INDEX(RawData!$D$2:$D$1048576,MATCH(FmtData!$B$4+(ROW()-10),RawData!$A$2:$A$1048576,0))</f>
        <v>#N/A</v>
      </c>
      <c r="F1950" t="e">
        <f>INDEX(RawData!$D$2:$D$1048576,MATCH(FmtData!$B$4+(ROW()-10),RawData!$A$2:$A$1048576,0))</f>
        <v>#N/A</v>
      </c>
      <c r="G1950" t="e">
        <f>INDEX(RawData!E$2:E$1048576,MATCH(FmtData!$B$4+(ROW()-10),RawData!$A$2:$A$1048576,0))</f>
        <v>#N/A</v>
      </c>
      <c r="H1950" t="e">
        <f>INDEX(RawData!F$2:F$1048576,MATCH(FmtData!$B$4+(ROW()-10),RawData!$A$2:$A$1048576,0))</f>
        <v>#N/A</v>
      </c>
      <c r="I1950" t="e">
        <f>INDEX(RawData!G$2:G$1048576,MATCH(FmtData!$B$4+(ROW()-10),RawData!$A$2:$A$1048576,0))</f>
        <v>#N/A</v>
      </c>
      <c r="J1950" t="e">
        <f>INDEX(RawData!H$2:H$1048576,MATCH(FmtData!$B$4+(ROW()-10),RawData!$A$2:$A$1048576,0))</f>
        <v>#N/A</v>
      </c>
      <c r="K1950" t="e">
        <f>INDEX(RawData!I$2:I$1048576,MATCH(FmtData!$B$4+(ROW()-10),RawData!$A$2:$A$1048576,0))</f>
        <v>#N/A</v>
      </c>
      <c r="L1950" t="e">
        <f>INDEX(RawData!J$2:J$1048576,MATCH(FmtData!$B$4+(ROW()-10),RawData!$A$2:$A$1048576,0))</f>
        <v>#N/A</v>
      </c>
      <c r="M1950" t="e">
        <f>INDEX(RawData!K$2:K$1048576,MATCH(FmtData!$B$4+(ROW()-10),RawData!$A$2:$A$1048576,0))</f>
        <v>#N/A</v>
      </c>
      <c r="N1950" t="e">
        <f>INDEX(RawData!L$2:L$1048576,MATCH(FmtData!$B$4+(ROW()-10),RawData!$A$2:$A$1048576,0))</f>
        <v>#N/A</v>
      </c>
      <c r="O1950" t="e">
        <f>INDEX(RawData!M$2:M$1048576,MATCH(FmtData!$B$4+(ROW()-10),RawData!$A$2:$A$1048576,0))</f>
        <v>#N/A</v>
      </c>
      <c r="P1950" t="e">
        <f>INDEX(RawData!N$2:N$1048576,MATCH(FmtData!$B$4+(ROW()-10),RawData!$A$2:$A$1048576,0))</f>
        <v>#N/A</v>
      </c>
      <c r="Q1950" t="e">
        <f>INDEX(RawData!O$2:O$1048576,MATCH(FmtData!$B$4+(ROW()-10),RawData!$A$2:$A$1048576,0))</f>
        <v>#N/A</v>
      </c>
      <c r="R1950" s="8" t="e">
        <f>INDEX(RawData!P$2:P$1048576,MATCH(FmtData!$B$4+(ROW()-10),RawData!$A$2:$A$1048576,0))</f>
        <v>#N/A</v>
      </c>
      <c r="S1950" t="e">
        <f>INDEX(RawData!Q$2:Q$1048576,MATCH(FmtData!$B$4+(ROW()-10),RawData!$A$2:$A$1048576,0))</f>
        <v>#N/A</v>
      </c>
      <c r="T1950" s="8" t="e">
        <f>INDEX(RawData!R$2:R$1048576,MATCH(FmtData!$B$4+(ROW()-10),RawData!$A$2:$A$1048576,0))</f>
        <v>#N/A</v>
      </c>
      <c r="U1950" s="8" t="e">
        <f>INDEX(RawData!S$2:S$1048576,MATCH(FmtData!$B$4+(ROW()-10),RawData!$A$2:$A$1048576,0))</f>
        <v>#N/A</v>
      </c>
      <c r="V1950" s="8" t="e">
        <f>INDEX(RawData!T$2:T$1048576,MATCH(FmtData!$B$4+(ROW()-10),RawData!$A$2:$A$1048576,0))</f>
        <v>#N/A</v>
      </c>
      <c r="W1950" s="3" t="e">
        <f t="shared" si="602"/>
        <v>#N/A</v>
      </c>
      <c r="X1950" s="3" t="e">
        <f t="shared" si="603"/>
        <v>#N/A</v>
      </c>
      <c r="Y1950" s="8" t="e">
        <f t="shared" si="606"/>
        <v>#N/A</v>
      </c>
      <c r="Z1950" s="8" t="e">
        <f t="shared" si="607"/>
        <v>#N/A</v>
      </c>
      <c r="AA1950" s="3" t="e">
        <f t="shared" si="604"/>
        <v>#N/A</v>
      </c>
      <c r="AB1950" s="41">
        <v>2</v>
      </c>
      <c r="AC1950" s="42" t="str">
        <f t="shared" si="616"/>
        <v>Dilatometer</v>
      </c>
      <c r="AD1950" s="15" t="e">
        <f t="shared" si="605"/>
        <v>#N/A</v>
      </c>
      <c r="AE1950" s="15" t="e">
        <f t="shared" si="608"/>
        <v>#N/A</v>
      </c>
      <c r="AF1950" s="15" t="e">
        <f t="shared" si="609"/>
        <v>#N/A</v>
      </c>
      <c r="AG1950" s="15" t="e">
        <f t="shared" si="610"/>
        <v>#N/A</v>
      </c>
      <c r="AH1950" s="15" t="e">
        <f t="shared" si="621"/>
        <v>#N/A</v>
      </c>
      <c r="AI1950" s="17" t="e">
        <f t="shared" si="611"/>
        <v>#N/A</v>
      </c>
      <c r="AJ1950" s="17" t="e">
        <f t="shared" si="612"/>
        <v>#N/A</v>
      </c>
      <c r="AK1950" s="17" t="e">
        <f t="shared" si="613"/>
        <v>#N/A</v>
      </c>
      <c r="AL1950" s="17" t="e">
        <f t="shared" si="614"/>
        <v>#N/A</v>
      </c>
      <c r="AM1950" s="17" t="e">
        <f t="shared" si="615"/>
        <v>#N/A</v>
      </c>
      <c r="AN1950" s="17" t="e">
        <f t="shared" si="617"/>
        <v>#N/A</v>
      </c>
      <c r="AO1950" s="17" t="e">
        <f t="shared" si="618"/>
        <v>#N/A</v>
      </c>
      <c r="AP1950" s="17" t="e">
        <f t="shared" si="619"/>
        <v>#N/A</v>
      </c>
      <c r="AQ1950" s="17" t="e">
        <f t="shared" si="620"/>
        <v>#N/A</v>
      </c>
    </row>
    <row r="1951" spans="2:43" x14ac:dyDescent="0.45">
      <c r="B1951" t="e">
        <f>INDEX(RawData!$A$2:$A$1048576,MATCH(FmtData!$B$4+(ROW()-10),RawData!$A$2:$A$1048576,0))</f>
        <v>#N/A</v>
      </c>
      <c r="C19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1" s="7" t="e">
        <f>MID(INDEX(RawData!$B$2:$B$1048576, MATCH(FmtData!$B$4+(ROW()-10),RawData!$A$2:$A$1048576,0)),12,8)+$B$5/24</f>
        <v>#N/A</v>
      </c>
      <c r="E1951" s="8" t="e">
        <f>INDEX(RawData!$D$2:$D$1048576,MATCH(FmtData!$B$4+(ROW()-10),RawData!$A$2:$A$1048576,0))</f>
        <v>#N/A</v>
      </c>
      <c r="F1951" t="e">
        <f>INDEX(RawData!$D$2:$D$1048576,MATCH(FmtData!$B$4+(ROW()-10),RawData!$A$2:$A$1048576,0))</f>
        <v>#N/A</v>
      </c>
      <c r="G1951" t="e">
        <f>INDEX(RawData!E$2:E$1048576,MATCH(FmtData!$B$4+(ROW()-10),RawData!$A$2:$A$1048576,0))</f>
        <v>#N/A</v>
      </c>
      <c r="H1951" t="e">
        <f>INDEX(RawData!F$2:F$1048576,MATCH(FmtData!$B$4+(ROW()-10),RawData!$A$2:$A$1048576,0))</f>
        <v>#N/A</v>
      </c>
      <c r="I1951" t="e">
        <f>INDEX(RawData!G$2:G$1048576,MATCH(FmtData!$B$4+(ROW()-10),RawData!$A$2:$A$1048576,0))</f>
        <v>#N/A</v>
      </c>
      <c r="J1951" t="e">
        <f>INDEX(RawData!H$2:H$1048576,MATCH(FmtData!$B$4+(ROW()-10),RawData!$A$2:$A$1048576,0))</f>
        <v>#N/A</v>
      </c>
      <c r="K1951" t="e">
        <f>INDEX(RawData!I$2:I$1048576,MATCH(FmtData!$B$4+(ROW()-10),RawData!$A$2:$A$1048576,0))</f>
        <v>#N/A</v>
      </c>
      <c r="L1951" t="e">
        <f>INDEX(RawData!J$2:J$1048576,MATCH(FmtData!$B$4+(ROW()-10),RawData!$A$2:$A$1048576,0))</f>
        <v>#N/A</v>
      </c>
      <c r="M1951" t="e">
        <f>INDEX(RawData!K$2:K$1048576,MATCH(FmtData!$B$4+(ROW()-10),RawData!$A$2:$A$1048576,0))</f>
        <v>#N/A</v>
      </c>
      <c r="N1951" t="e">
        <f>INDEX(RawData!L$2:L$1048576,MATCH(FmtData!$B$4+(ROW()-10),RawData!$A$2:$A$1048576,0))</f>
        <v>#N/A</v>
      </c>
      <c r="O1951" t="e">
        <f>INDEX(RawData!M$2:M$1048576,MATCH(FmtData!$B$4+(ROW()-10),RawData!$A$2:$A$1048576,0))</f>
        <v>#N/A</v>
      </c>
      <c r="P1951" t="e">
        <f>INDEX(RawData!N$2:N$1048576,MATCH(FmtData!$B$4+(ROW()-10),RawData!$A$2:$A$1048576,0))</f>
        <v>#N/A</v>
      </c>
      <c r="Q1951" t="e">
        <f>INDEX(RawData!O$2:O$1048576,MATCH(FmtData!$B$4+(ROW()-10),RawData!$A$2:$A$1048576,0))</f>
        <v>#N/A</v>
      </c>
      <c r="R1951" s="8" t="e">
        <f>INDEX(RawData!P$2:P$1048576,MATCH(FmtData!$B$4+(ROW()-10),RawData!$A$2:$A$1048576,0))</f>
        <v>#N/A</v>
      </c>
      <c r="S1951" t="e">
        <f>INDEX(RawData!Q$2:Q$1048576,MATCH(FmtData!$B$4+(ROW()-10),RawData!$A$2:$A$1048576,0))</f>
        <v>#N/A</v>
      </c>
      <c r="T1951" s="8" t="e">
        <f>INDEX(RawData!R$2:R$1048576,MATCH(FmtData!$B$4+(ROW()-10),RawData!$A$2:$A$1048576,0))</f>
        <v>#N/A</v>
      </c>
      <c r="U1951" s="8" t="e">
        <f>INDEX(RawData!S$2:S$1048576,MATCH(FmtData!$B$4+(ROW()-10),RawData!$A$2:$A$1048576,0))</f>
        <v>#N/A</v>
      </c>
      <c r="V1951" s="8" t="e">
        <f>INDEX(RawData!T$2:T$1048576,MATCH(FmtData!$B$4+(ROW()-10),RawData!$A$2:$A$1048576,0))</f>
        <v>#N/A</v>
      </c>
      <c r="W1951" s="3" t="e">
        <f t="shared" si="602"/>
        <v>#N/A</v>
      </c>
      <c r="X1951" s="3" t="e">
        <f t="shared" si="603"/>
        <v>#N/A</v>
      </c>
      <c r="Y1951" s="8" t="e">
        <f t="shared" si="606"/>
        <v>#N/A</v>
      </c>
      <c r="Z1951" s="8" t="e">
        <f t="shared" si="607"/>
        <v>#N/A</v>
      </c>
      <c r="AA1951" s="3" t="e">
        <f t="shared" si="604"/>
        <v>#N/A</v>
      </c>
      <c r="AB1951" s="41">
        <v>2</v>
      </c>
      <c r="AC1951" s="42" t="str">
        <f t="shared" si="616"/>
        <v>Dilatometer</v>
      </c>
      <c r="AD1951" s="15" t="e">
        <f t="shared" si="605"/>
        <v>#N/A</v>
      </c>
      <c r="AE1951" s="15" t="e">
        <f t="shared" si="608"/>
        <v>#N/A</v>
      </c>
      <c r="AF1951" s="15" t="e">
        <f t="shared" si="609"/>
        <v>#N/A</v>
      </c>
      <c r="AG1951" s="15" t="e">
        <f t="shared" si="610"/>
        <v>#N/A</v>
      </c>
      <c r="AH1951" s="15" t="e">
        <f t="shared" si="621"/>
        <v>#N/A</v>
      </c>
      <c r="AI1951" s="17" t="e">
        <f t="shared" si="611"/>
        <v>#N/A</v>
      </c>
      <c r="AJ1951" s="17" t="e">
        <f t="shared" si="612"/>
        <v>#N/A</v>
      </c>
      <c r="AK1951" s="17" t="e">
        <f t="shared" si="613"/>
        <v>#N/A</v>
      </c>
      <c r="AL1951" s="17" t="e">
        <f t="shared" si="614"/>
        <v>#N/A</v>
      </c>
      <c r="AM1951" s="17" t="e">
        <f t="shared" si="615"/>
        <v>#N/A</v>
      </c>
      <c r="AN1951" s="17" t="e">
        <f t="shared" si="617"/>
        <v>#N/A</v>
      </c>
      <c r="AO1951" s="17" t="e">
        <f t="shared" si="618"/>
        <v>#N/A</v>
      </c>
      <c r="AP1951" s="17" t="e">
        <f t="shared" si="619"/>
        <v>#N/A</v>
      </c>
      <c r="AQ1951" s="17" t="e">
        <f t="shared" si="620"/>
        <v>#N/A</v>
      </c>
    </row>
    <row r="1952" spans="2:43" x14ac:dyDescent="0.45">
      <c r="B1952" t="e">
        <f>INDEX(RawData!$A$2:$A$1048576,MATCH(FmtData!$B$4+(ROW()-10),RawData!$A$2:$A$1048576,0))</f>
        <v>#N/A</v>
      </c>
      <c r="C19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2" s="7" t="e">
        <f>MID(INDEX(RawData!$B$2:$B$1048576, MATCH(FmtData!$B$4+(ROW()-10),RawData!$A$2:$A$1048576,0)),12,8)+$B$5/24</f>
        <v>#N/A</v>
      </c>
      <c r="E1952" s="8" t="e">
        <f>INDEX(RawData!$D$2:$D$1048576,MATCH(FmtData!$B$4+(ROW()-10),RawData!$A$2:$A$1048576,0))</f>
        <v>#N/A</v>
      </c>
      <c r="F1952" t="e">
        <f>INDEX(RawData!$D$2:$D$1048576,MATCH(FmtData!$B$4+(ROW()-10),RawData!$A$2:$A$1048576,0))</f>
        <v>#N/A</v>
      </c>
      <c r="G1952" t="e">
        <f>INDEX(RawData!E$2:E$1048576,MATCH(FmtData!$B$4+(ROW()-10),RawData!$A$2:$A$1048576,0))</f>
        <v>#N/A</v>
      </c>
      <c r="H1952" t="e">
        <f>INDEX(RawData!F$2:F$1048576,MATCH(FmtData!$B$4+(ROW()-10),RawData!$A$2:$A$1048576,0))</f>
        <v>#N/A</v>
      </c>
      <c r="I1952" t="e">
        <f>INDEX(RawData!G$2:G$1048576,MATCH(FmtData!$B$4+(ROW()-10),RawData!$A$2:$A$1048576,0))</f>
        <v>#N/A</v>
      </c>
      <c r="J1952" t="e">
        <f>INDEX(RawData!H$2:H$1048576,MATCH(FmtData!$B$4+(ROW()-10),RawData!$A$2:$A$1048576,0))</f>
        <v>#N/A</v>
      </c>
      <c r="K1952" t="e">
        <f>INDEX(RawData!I$2:I$1048576,MATCH(FmtData!$B$4+(ROW()-10),RawData!$A$2:$A$1048576,0))</f>
        <v>#N/A</v>
      </c>
      <c r="L1952" t="e">
        <f>INDEX(RawData!J$2:J$1048576,MATCH(FmtData!$B$4+(ROW()-10),RawData!$A$2:$A$1048576,0))</f>
        <v>#N/A</v>
      </c>
      <c r="M1952" t="e">
        <f>INDEX(RawData!K$2:K$1048576,MATCH(FmtData!$B$4+(ROW()-10),RawData!$A$2:$A$1048576,0))</f>
        <v>#N/A</v>
      </c>
      <c r="N1952" t="e">
        <f>INDEX(RawData!L$2:L$1048576,MATCH(FmtData!$B$4+(ROW()-10),RawData!$A$2:$A$1048576,0))</f>
        <v>#N/A</v>
      </c>
      <c r="O1952" t="e">
        <f>INDEX(RawData!M$2:M$1048576,MATCH(FmtData!$B$4+(ROW()-10),RawData!$A$2:$A$1048576,0))</f>
        <v>#N/A</v>
      </c>
      <c r="P1952" t="e">
        <f>INDEX(RawData!N$2:N$1048576,MATCH(FmtData!$B$4+(ROW()-10),RawData!$A$2:$A$1048576,0))</f>
        <v>#N/A</v>
      </c>
      <c r="Q1952" t="e">
        <f>INDEX(RawData!O$2:O$1048576,MATCH(FmtData!$B$4+(ROW()-10),RawData!$A$2:$A$1048576,0))</f>
        <v>#N/A</v>
      </c>
      <c r="R1952" s="8" t="e">
        <f>INDEX(RawData!P$2:P$1048576,MATCH(FmtData!$B$4+(ROW()-10),RawData!$A$2:$A$1048576,0))</f>
        <v>#N/A</v>
      </c>
      <c r="S1952" t="e">
        <f>INDEX(RawData!Q$2:Q$1048576,MATCH(FmtData!$B$4+(ROW()-10),RawData!$A$2:$A$1048576,0))</f>
        <v>#N/A</v>
      </c>
      <c r="T1952" s="8" t="e">
        <f>INDEX(RawData!R$2:R$1048576,MATCH(FmtData!$B$4+(ROW()-10),RawData!$A$2:$A$1048576,0))</f>
        <v>#N/A</v>
      </c>
      <c r="U1952" s="8" t="e">
        <f>INDEX(RawData!S$2:S$1048576,MATCH(FmtData!$B$4+(ROW()-10),RawData!$A$2:$A$1048576,0))</f>
        <v>#N/A</v>
      </c>
      <c r="V1952" s="8" t="e">
        <f>INDEX(RawData!T$2:T$1048576,MATCH(FmtData!$B$4+(ROW()-10),RawData!$A$2:$A$1048576,0))</f>
        <v>#N/A</v>
      </c>
      <c r="W1952" s="3" t="e">
        <f t="shared" si="602"/>
        <v>#N/A</v>
      </c>
      <c r="X1952" s="3" t="e">
        <f t="shared" si="603"/>
        <v>#N/A</v>
      </c>
      <c r="Y1952" s="8" t="e">
        <f t="shared" si="606"/>
        <v>#N/A</v>
      </c>
      <c r="Z1952" s="8" t="e">
        <f t="shared" si="607"/>
        <v>#N/A</v>
      </c>
      <c r="AA1952" s="3" t="e">
        <f t="shared" si="604"/>
        <v>#N/A</v>
      </c>
      <c r="AB1952" s="41">
        <v>2</v>
      </c>
      <c r="AC1952" s="42" t="str">
        <f t="shared" si="616"/>
        <v>Dilatometer</v>
      </c>
      <c r="AD1952" s="15" t="e">
        <f t="shared" si="605"/>
        <v>#N/A</v>
      </c>
      <c r="AE1952" s="15" t="e">
        <f t="shared" si="608"/>
        <v>#N/A</v>
      </c>
      <c r="AF1952" s="15" t="e">
        <f t="shared" si="609"/>
        <v>#N/A</v>
      </c>
      <c r="AG1952" s="15" t="e">
        <f t="shared" si="610"/>
        <v>#N/A</v>
      </c>
      <c r="AH1952" s="15" t="e">
        <f t="shared" si="621"/>
        <v>#N/A</v>
      </c>
      <c r="AI1952" s="17" t="e">
        <f t="shared" si="611"/>
        <v>#N/A</v>
      </c>
      <c r="AJ1952" s="17" t="e">
        <f t="shared" si="612"/>
        <v>#N/A</v>
      </c>
      <c r="AK1952" s="17" t="e">
        <f t="shared" si="613"/>
        <v>#N/A</v>
      </c>
      <c r="AL1952" s="17" t="e">
        <f t="shared" si="614"/>
        <v>#N/A</v>
      </c>
      <c r="AM1952" s="17" t="e">
        <f t="shared" si="615"/>
        <v>#N/A</v>
      </c>
      <c r="AN1952" s="17" t="e">
        <f t="shared" si="617"/>
        <v>#N/A</v>
      </c>
      <c r="AO1952" s="17" t="e">
        <f t="shared" si="618"/>
        <v>#N/A</v>
      </c>
      <c r="AP1952" s="17" t="e">
        <f t="shared" si="619"/>
        <v>#N/A</v>
      </c>
      <c r="AQ1952" s="17" t="e">
        <f t="shared" si="620"/>
        <v>#N/A</v>
      </c>
    </row>
    <row r="1953" spans="2:43" x14ac:dyDescent="0.45">
      <c r="B1953" t="e">
        <f>INDEX(RawData!$A$2:$A$1048576,MATCH(FmtData!$B$4+(ROW()-10),RawData!$A$2:$A$1048576,0))</f>
        <v>#N/A</v>
      </c>
      <c r="C19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3" s="7" t="e">
        <f>MID(INDEX(RawData!$B$2:$B$1048576, MATCH(FmtData!$B$4+(ROW()-10),RawData!$A$2:$A$1048576,0)),12,8)+$B$5/24</f>
        <v>#N/A</v>
      </c>
      <c r="E1953" s="8" t="e">
        <f>INDEX(RawData!$D$2:$D$1048576,MATCH(FmtData!$B$4+(ROW()-10),RawData!$A$2:$A$1048576,0))</f>
        <v>#N/A</v>
      </c>
      <c r="F1953" t="e">
        <f>INDEX(RawData!$D$2:$D$1048576,MATCH(FmtData!$B$4+(ROW()-10),RawData!$A$2:$A$1048576,0))</f>
        <v>#N/A</v>
      </c>
      <c r="G1953" t="e">
        <f>INDEX(RawData!E$2:E$1048576,MATCH(FmtData!$B$4+(ROW()-10),RawData!$A$2:$A$1048576,0))</f>
        <v>#N/A</v>
      </c>
      <c r="H1953" t="e">
        <f>INDEX(RawData!F$2:F$1048576,MATCH(FmtData!$B$4+(ROW()-10),RawData!$A$2:$A$1048576,0))</f>
        <v>#N/A</v>
      </c>
      <c r="I1953" t="e">
        <f>INDEX(RawData!G$2:G$1048576,MATCH(FmtData!$B$4+(ROW()-10),RawData!$A$2:$A$1048576,0))</f>
        <v>#N/A</v>
      </c>
      <c r="J1953" t="e">
        <f>INDEX(RawData!H$2:H$1048576,MATCH(FmtData!$B$4+(ROW()-10),RawData!$A$2:$A$1048576,0))</f>
        <v>#N/A</v>
      </c>
      <c r="K1953" t="e">
        <f>INDEX(RawData!I$2:I$1048576,MATCH(FmtData!$B$4+(ROW()-10),RawData!$A$2:$A$1048576,0))</f>
        <v>#N/A</v>
      </c>
      <c r="L1953" t="e">
        <f>INDEX(RawData!J$2:J$1048576,MATCH(FmtData!$B$4+(ROW()-10),RawData!$A$2:$A$1048576,0))</f>
        <v>#N/A</v>
      </c>
      <c r="M1953" t="e">
        <f>INDEX(RawData!K$2:K$1048576,MATCH(FmtData!$B$4+(ROW()-10),RawData!$A$2:$A$1048576,0))</f>
        <v>#N/A</v>
      </c>
      <c r="N1953" t="e">
        <f>INDEX(RawData!L$2:L$1048576,MATCH(FmtData!$B$4+(ROW()-10),RawData!$A$2:$A$1048576,0))</f>
        <v>#N/A</v>
      </c>
      <c r="O1953" t="e">
        <f>INDEX(RawData!M$2:M$1048576,MATCH(FmtData!$B$4+(ROW()-10),RawData!$A$2:$A$1048576,0))</f>
        <v>#N/A</v>
      </c>
      <c r="P1953" t="e">
        <f>INDEX(RawData!N$2:N$1048576,MATCH(FmtData!$B$4+(ROW()-10),RawData!$A$2:$A$1048576,0))</f>
        <v>#N/A</v>
      </c>
      <c r="Q1953" t="e">
        <f>INDEX(RawData!O$2:O$1048576,MATCH(FmtData!$B$4+(ROW()-10),RawData!$A$2:$A$1048576,0))</f>
        <v>#N/A</v>
      </c>
      <c r="R1953" s="8" t="e">
        <f>INDEX(RawData!P$2:P$1048576,MATCH(FmtData!$B$4+(ROW()-10),RawData!$A$2:$A$1048576,0))</f>
        <v>#N/A</v>
      </c>
      <c r="S1953" t="e">
        <f>INDEX(RawData!Q$2:Q$1048576,MATCH(FmtData!$B$4+(ROW()-10),RawData!$A$2:$A$1048576,0))</f>
        <v>#N/A</v>
      </c>
      <c r="T1953" s="8" t="e">
        <f>INDEX(RawData!R$2:R$1048576,MATCH(FmtData!$B$4+(ROW()-10),RawData!$A$2:$A$1048576,0))</f>
        <v>#N/A</v>
      </c>
      <c r="U1953" s="8" t="e">
        <f>INDEX(RawData!S$2:S$1048576,MATCH(FmtData!$B$4+(ROW()-10),RawData!$A$2:$A$1048576,0))</f>
        <v>#N/A</v>
      </c>
      <c r="V1953" s="8" t="e">
        <f>INDEX(RawData!T$2:T$1048576,MATCH(FmtData!$B$4+(ROW()-10),RawData!$A$2:$A$1048576,0))</f>
        <v>#N/A</v>
      </c>
      <c r="W1953" s="3" t="e">
        <f t="shared" si="602"/>
        <v>#N/A</v>
      </c>
      <c r="X1953" s="3" t="e">
        <f t="shared" si="603"/>
        <v>#N/A</v>
      </c>
      <c r="Y1953" s="8" t="e">
        <f t="shared" si="606"/>
        <v>#N/A</v>
      </c>
      <c r="Z1953" s="8" t="e">
        <f t="shared" si="607"/>
        <v>#N/A</v>
      </c>
      <c r="AA1953" s="3" t="e">
        <f t="shared" si="604"/>
        <v>#N/A</v>
      </c>
      <c r="AB1953" s="41">
        <v>2</v>
      </c>
      <c r="AC1953" s="42" t="str">
        <f t="shared" si="616"/>
        <v>Dilatometer</v>
      </c>
      <c r="AD1953" s="15" t="e">
        <f t="shared" si="605"/>
        <v>#N/A</v>
      </c>
      <c r="AE1953" s="15" t="e">
        <f t="shared" si="608"/>
        <v>#N/A</v>
      </c>
      <c r="AF1953" s="15" t="e">
        <f t="shared" si="609"/>
        <v>#N/A</v>
      </c>
      <c r="AG1953" s="15" t="e">
        <f t="shared" si="610"/>
        <v>#N/A</v>
      </c>
      <c r="AH1953" s="15" t="e">
        <f t="shared" si="621"/>
        <v>#N/A</v>
      </c>
      <c r="AI1953" s="17" t="e">
        <f t="shared" si="611"/>
        <v>#N/A</v>
      </c>
      <c r="AJ1953" s="17" t="e">
        <f t="shared" si="612"/>
        <v>#N/A</v>
      </c>
      <c r="AK1953" s="17" t="e">
        <f t="shared" si="613"/>
        <v>#N/A</v>
      </c>
      <c r="AL1953" s="17" t="e">
        <f t="shared" si="614"/>
        <v>#N/A</v>
      </c>
      <c r="AM1953" s="17" t="e">
        <f t="shared" si="615"/>
        <v>#N/A</v>
      </c>
      <c r="AN1953" s="17" t="e">
        <f t="shared" si="617"/>
        <v>#N/A</v>
      </c>
      <c r="AO1953" s="17" t="e">
        <f t="shared" si="618"/>
        <v>#N/A</v>
      </c>
      <c r="AP1953" s="17" t="e">
        <f t="shared" si="619"/>
        <v>#N/A</v>
      </c>
      <c r="AQ1953" s="17" t="e">
        <f t="shared" si="620"/>
        <v>#N/A</v>
      </c>
    </row>
    <row r="1954" spans="2:43" x14ac:dyDescent="0.45">
      <c r="B1954" t="e">
        <f>INDEX(RawData!$A$2:$A$1048576,MATCH(FmtData!$B$4+(ROW()-10),RawData!$A$2:$A$1048576,0))</f>
        <v>#N/A</v>
      </c>
      <c r="C19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4" s="7" t="e">
        <f>MID(INDEX(RawData!$B$2:$B$1048576, MATCH(FmtData!$B$4+(ROW()-10),RawData!$A$2:$A$1048576,0)),12,8)+$B$5/24</f>
        <v>#N/A</v>
      </c>
      <c r="E1954" s="8" t="e">
        <f>INDEX(RawData!$D$2:$D$1048576,MATCH(FmtData!$B$4+(ROW()-10),RawData!$A$2:$A$1048576,0))</f>
        <v>#N/A</v>
      </c>
      <c r="F1954" t="e">
        <f>INDEX(RawData!$D$2:$D$1048576,MATCH(FmtData!$B$4+(ROW()-10),RawData!$A$2:$A$1048576,0))</f>
        <v>#N/A</v>
      </c>
      <c r="G1954" t="e">
        <f>INDEX(RawData!E$2:E$1048576,MATCH(FmtData!$B$4+(ROW()-10),RawData!$A$2:$A$1048576,0))</f>
        <v>#N/A</v>
      </c>
      <c r="H1954" t="e">
        <f>INDEX(RawData!F$2:F$1048576,MATCH(FmtData!$B$4+(ROW()-10),RawData!$A$2:$A$1048576,0))</f>
        <v>#N/A</v>
      </c>
      <c r="I1954" t="e">
        <f>INDEX(RawData!G$2:G$1048576,MATCH(FmtData!$B$4+(ROW()-10),RawData!$A$2:$A$1048576,0))</f>
        <v>#N/A</v>
      </c>
      <c r="J1954" t="e">
        <f>INDEX(RawData!H$2:H$1048576,MATCH(FmtData!$B$4+(ROW()-10),RawData!$A$2:$A$1048576,0))</f>
        <v>#N/A</v>
      </c>
      <c r="K1954" t="e">
        <f>INDEX(RawData!I$2:I$1048576,MATCH(FmtData!$B$4+(ROW()-10),RawData!$A$2:$A$1048576,0))</f>
        <v>#N/A</v>
      </c>
      <c r="L1954" t="e">
        <f>INDEX(RawData!J$2:J$1048576,MATCH(FmtData!$B$4+(ROW()-10),RawData!$A$2:$A$1048576,0))</f>
        <v>#N/A</v>
      </c>
      <c r="M1954" t="e">
        <f>INDEX(RawData!K$2:K$1048576,MATCH(FmtData!$B$4+(ROW()-10),RawData!$A$2:$A$1048576,0))</f>
        <v>#N/A</v>
      </c>
      <c r="N1954" t="e">
        <f>INDEX(RawData!L$2:L$1048576,MATCH(FmtData!$B$4+(ROW()-10),RawData!$A$2:$A$1048576,0))</f>
        <v>#N/A</v>
      </c>
      <c r="O1954" t="e">
        <f>INDEX(RawData!M$2:M$1048576,MATCH(FmtData!$B$4+(ROW()-10),RawData!$A$2:$A$1048576,0))</f>
        <v>#N/A</v>
      </c>
      <c r="P1954" t="e">
        <f>INDEX(RawData!N$2:N$1048576,MATCH(FmtData!$B$4+(ROW()-10),RawData!$A$2:$A$1048576,0))</f>
        <v>#N/A</v>
      </c>
      <c r="Q1954" t="e">
        <f>INDEX(RawData!O$2:O$1048576,MATCH(FmtData!$B$4+(ROW()-10),RawData!$A$2:$A$1048576,0))</f>
        <v>#N/A</v>
      </c>
      <c r="R1954" s="8" t="e">
        <f>INDEX(RawData!P$2:P$1048576,MATCH(FmtData!$B$4+(ROW()-10),RawData!$A$2:$A$1048576,0))</f>
        <v>#N/A</v>
      </c>
      <c r="S1954" t="e">
        <f>INDEX(RawData!Q$2:Q$1048576,MATCH(FmtData!$B$4+(ROW()-10),RawData!$A$2:$A$1048576,0))</f>
        <v>#N/A</v>
      </c>
      <c r="T1954" s="8" t="e">
        <f>INDEX(RawData!R$2:R$1048576,MATCH(FmtData!$B$4+(ROW()-10),RawData!$A$2:$A$1048576,0))</f>
        <v>#N/A</v>
      </c>
      <c r="U1954" s="8" t="e">
        <f>INDEX(RawData!S$2:S$1048576,MATCH(FmtData!$B$4+(ROW()-10),RawData!$A$2:$A$1048576,0))</f>
        <v>#N/A</v>
      </c>
      <c r="V1954" s="8" t="e">
        <f>INDEX(RawData!T$2:T$1048576,MATCH(FmtData!$B$4+(ROW()-10),RawData!$A$2:$A$1048576,0))</f>
        <v>#N/A</v>
      </c>
      <c r="W1954" s="3" t="e">
        <f t="shared" si="602"/>
        <v>#N/A</v>
      </c>
      <c r="X1954" s="3" t="e">
        <f t="shared" si="603"/>
        <v>#N/A</v>
      </c>
      <c r="Y1954" s="8" t="e">
        <f t="shared" si="606"/>
        <v>#N/A</v>
      </c>
      <c r="Z1954" s="8" t="e">
        <f t="shared" si="607"/>
        <v>#N/A</v>
      </c>
      <c r="AA1954" s="3" t="e">
        <f t="shared" si="604"/>
        <v>#N/A</v>
      </c>
      <c r="AB1954" s="41">
        <v>2</v>
      </c>
      <c r="AC1954" s="42" t="str">
        <f t="shared" si="616"/>
        <v>Dilatometer</v>
      </c>
      <c r="AD1954" s="15" t="e">
        <f t="shared" si="605"/>
        <v>#N/A</v>
      </c>
      <c r="AE1954" s="15" t="e">
        <f t="shared" si="608"/>
        <v>#N/A</v>
      </c>
      <c r="AF1954" s="15" t="e">
        <f t="shared" si="609"/>
        <v>#N/A</v>
      </c>
      <c r="AG1954" s="15" t="e">
        <f t="shared" si="610"/>
        <v>#N/A</v>
      </c>
      <c r="AH1954" s="15" t="e">
        <f t="shared" si="621"/>
        <v>#N/A</v>
      </c>
      <c r="AI1954" s="17" t="e">
        <f t="shared" si="611"/>
        <v>#N/A</v>
      </c>
      <c r="AJ1954" s="17" t="e">
        <f t="shared" si="612"/>
        <v>#N/A</v>
      </c>
      <c r="AK1954" s="17" t="e">
        <f t="shared" si="613"/>
        <v>#N/A</v>
      </c>
      <c r="AL1954" s="17" t="e">
        <f t="shared" si="614"/>
        <v>#N/A</v>
      </c>
      <c r="AM1954" s="17" t="e">
        <f t="shared" si="615"/>
        <v>#N/A</v>
      </c>
      <c r="AN1954" s="17" t="e">
        <f t="shared" si="617"/>
        <v>#N/A</v>
      </c>
      <c r="AO1954" s="17" t="e">
        <f t="shared" si="618"/>
        <v>#N/A</v>
      </c>
      <c r="AP1954" s="17" t="e">
        <f t="shared" si="619"/>
        <v>#N/A</v>
      </c>
      <c r="AQ1954" s="17" t="e">
        <f t="shared" si="620"/>
        <v>#N/A</v>
      </c>
    </row>
    <row r="1955" spans="2:43" x14ac:dyDescent="0.45">
      <c r="B1955" t="e">
        <f>INDEX(RawData!$A$2:$A$1048576,MATCH(FmtData!$B$4+(ROW()-10),RawData!$A$2:$A$1048576,0))</f>
        <v>#N/A</v>
      </c>
      <c r="C19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5" s="7" t="e">
        <f>MID(INDEX(RawData!$B$2:$B$1048576, MATCH(FmtData!$B$4+(ROW()-10),RawData!$A$2:$A$1048576,0)),12,8)+$B$5/24</f>
        <v>#N/A</v>
      </c>
      <c r="E1955" s="8" t="e">
        <f>INDEX(RawData!$D$2:$D$1048576,MATCH(FmtData!$B$4+(ROW()-10),RawData!$A$2:$A$1048576,0))</f>
        <v>#N/A</v>
      </c>
      <c r="F1955" t="e">
        <f>INDEX(RawData!$D$2:$D$1048576,MATCH(FmtData!$B$4+(ROW()-10),RawData!$A$2:$A$1048576,0))</f>
        <v>#N/A</v>
      </c>
      <c r="G1955" t="e">
        <f>INDEX(RawData!E$2:E$1048576,MATCH(FmtData!$B$4+(ROW()-10),RawData!$A$2:$A$1048576,0))</f>
        <v>#N/A</v>
      </c>
      <c r="H1955" t="e">
        <f>INDEX(RawData!F$2:F$1048576,MATCH(FmtData!$B$4+(ROW()-10),RawData!$A$2:$A$1048576,0))</f>
        <v>#N/A</v>
      </c>
      <c r="I1955" t="e">
        <f>INDEX(RawData!G$2:G$1048576,MATCH(FmtData!$B$4+(ROW()-10),RawData!$A$2:$A$1048576,0))</f>
        <v>#N/A</v>
      </c>
      <c r="J1955" t="e">
        <f>INDEX(RawData!H$2:H$1048576,MATCH(FmtData!$B$4+(ROW()-10),RawData!$A$2:$A$1048576,0))</f>
        <v>#N/A</v>
      </c>
      <c r="K1955" t="e">
        <f>INDEX(RawData!I$2:I$1048576,MATCH(FmtData!$B$4+(ROW()-10),RawData!$A$2:$A$1048576,0))</f>
        <v>#N/A</v>
      </c>
      <c r="L1955" t="e">
        <f>INDEX(RawData!J$2:J$1048576,MATCH(FmtData!$B$4+(ROW()-10),RawData!$A$2:$A$1048576,0))</f>
        <v>#N/A</v>
      </c>
      <c r="M1955" t="e">
        <f>INDEX(RawData!K$2:K$1048576,MATCH(FmtData!$B$4+(ROW()-10),RawData!$A$2:$A$1048576,0))</f>
        <v>#N/A</v>
      </c>
      <c r="N1955" t="e">
        <f>INDEX(RawData!L$2:L$1048576,MATCH(FmtData!$B$4+(ROW()-10),RawData!$A$2:$A$1048576,0))</f>
        <v>#N/A</v>
      </c>
      <c r="O1955" t="e">
        <f>INDEX(RawData!M$2:M$1048576,MATCH(FmtData!$B$4+(ROW()-10),RawData!$A$2:$A$1048576,0))</f>
        <v>#N/A</v>
      </c>
      <c r="P1955" t="e">
        <f>INDEX(RawData!N$2:N$1048576,MATCH(FmtData!$B$4+(ROW()-10),RawData!$A$2:$A$1048576,0))</f>
        <v>#N/A</v>
      </c>
      <c r="Q1955" t="e">
        <f>INDEX(RawData!O$2:O$1048576,MATCH(FmtData!$B$4+(ROW()-10),RawData!$A$2:$A$1048576,0))</f>
        <v>#N/A</v>
      </c>
      <c r="R1955" s="8" t="e">
        <f>INDEX(RawData!P$2:P$1048576,MATCH(FmtData!$B$4+(ROW()-10),RawData!$A$2:$A$1048576,0))</f>
        <v>#N/A</v>
      </c>
      <c r="S1955" t="e">
        <f>INDEX(RawData!Q$2:Q$1048576,MATCH(FmtData!$B$4+(ROW()-10),RawData!$A$2:$A$1048576,0))</f>
        <v>#N/A</v>
      </c>
      <c r="T1955" s="8" t="e">
        <f>INDEX(RawData!R$2:R$1048576,MATCH(FmtData!$B$4+(ROW()-10),RawData!$A$2:$A$1048576,0))</f>
        <v>#N/A</v>
      </c>
      <c r="U1955" s="8" t="e">
        <f>INDEX(RawData!S$2:S$1048576,MATCH(FmtData!$B$4+(ROW()-10),RawData!$A$2:$A$1048576,0))</f>
        <v>#N/A</v>
      </c>
      <c r="V1955" s="8" t="e">
        <f>INDEX(RawData!T$2:T$1048576,MATCH(FmtData!$B$4+(ROW()-10),RawData!$A$2:$A$1048576,0))</f>
        <v>#N/A</v>
      </c>
      <c r="W1955" s="3" t="e">
        <f t="shared" si="602"/>
        <v>#N/A</v>
      </c>
      <c r="X1955" s="3" t="e">
        <f t="shared" si="603"/>
        <v>#N/A</v>
      </c>
      <c r="Y1955" s="8" t="e">
        <f t="shared" si="606"/>
        <v>#N/A</v>
      </c>
      <c r="Z1955" s="8" t="e">
        <f t="shared" si="607"/>
        <v>#N/A</v>
      </c>
      <c r="AA1955" s="3" t="e">
        <f t="shared" si="604"/>
        <v>#N/A</v>
      </c>
      <c r="AB1955" s="41">
        <v>2</v>
      </c>
      <c r="AC1955" s="42" t="str">
        <f t="shared" si="616"/>
        <v>Dilatometer</v>
      </c>
      <c r="AD1955" s="15" t="e">
        <f t="shared" si="605"/>
        <v>#N/A</v>
      </c>
      <c r="AE1955" s="15" t="e">
        <f t="shared" si="608"/>
        <v>#N/A</v>
      </c>
      <c r="AF1955" s="15" t="e">
        <f t="shared" si="609"/>
        <v>#N/A</v>
      </c>
      <c r="AG1955" s="15" t="e">
        <f t="shared" si="610"/>
        <v>#N/A</v>
      </c>
      <c r="AH1955" s="15" t="e">
        <f t="shared" si="621"/>
        <v>#N/A</v>
      </c>
      <c r="AI1955" s="17" t="e">
        <f t="shared" si="611"/>
        <v>#N/A</v>
      </c>
      <c r="AJ1955" s="17" t="e">
        <f t="shared" si="612"/>
        <v>#N/A</v>
      </c>
      <c r="AK1955" s="17" t="e">
        <f t="shared" si="613"/>
        <v>#N/A</v>
      </c>
      <c r="AL1955" s="17" t="e">
        <f t="shared" si="614"/>
        <v>#N/A</v>
      </c>
      <c r="AM1955" s="17" t="e">
        <f t="shared" si="615"/>
        <v>#N/A</v>
      </c>
      <c r="AN1955" s="17" t="e">
        <f t="shared" si="617"/>
        <v>#N/A</v>
      </c>
      <c r="AO1955" s="17" t="e">
        <f t="shared" si="618"/>
        <v>#N/A</v>
      </c>
      <c r="AP1955" s="17" t="e">
        <f t="shared" si="619"/>
        <v>#N/A</v>
      </c>
      <c r="AQ1955" s="17" t="e">
        <f t="shared" si="620"/>
        <v>#N/A</v>
      </c>
    </row>
    <row r="1956" spans="2:43" x14ac:dyDescent="0.45">
      <c r="B1956" t="e">
        <f>INDEX(RawData!$A$2:$A$1048576,MATCH(FmtData!$B$4+(ROW()-10),RawData!$A$2:$A$1048576,0))</f>
        <v>#N/A</v>
      </c>
      <c r="C19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6" s="7" t="e">
        <f>MID(INDEX(RawData!$B$2:$B$1048576, MATCH(FmtData!$B$4+(ROW()-10),RawData!$A$2:$A$1048576,0)),12,8)+$B$5/24</f>
        <v>#N/A</v>
      </c>
      <c r="E1956" s="8" t="e">
        <f>INDEX(RawData!$D$2:$D$1048576,MATCH(FmtData!$B$4+(ROW()-10),RawData!$A$2:$A$1048576,0))</f>
        <v>#N/A</v>
      </c>
      <c r="F1956" t="e">
        <f>INDEX(RawData!$D$2:$D$1048576,MATCH(FmtData!$B$4+(ROW()-10),RawData!$A$2:$A$1048576,0))</f>
        <v>#N/A</v>
      </c>
      <c r="G1956" t="e">
        <f>INDEX(RawData!E$2:E$1048576,MATCH(FmtData!$B$4+(ROW()-10),RawData!$A$2:$A$1048576,0))</f>
        <v>#N/A</v>
      </c>
      <c r="H1956" t="e">
        <f>INDEX(RawData!F$2:F$1048576,MATCH(FmtData!$B$4+(ROW()-10),RawData!$A$2:$A$1048576,0))</f>
        <v>#N/A</v>
      </c>
      <c r="I1956" t="e">
        <f>INDEX(RawData!G$2:G$1048576,MATCH(FmtData!$B$4+(ROW()-10),RawData!$A$2:$A$1048576,0))</f>
        <v>#N/A</v>
      </c>
      <c r="J1956" t="e">
        <f>INDEX(RawData!H$2:H$1048576,MATCH(FmtData!$B$4+(ROW()-10),RawData!$A$2:$A$1048576,0))</f>
        <v>#N/A</v>
      </c>
      <c r="K1956" t="e">
        <f>INDEX(RawData!I$2:I$1048576,MATCH(FmtData!$B$4+(ROW()-10),RawData!$A$2:$A$1048576,0))</f>
        <v>#N/A</v>
      </c>
      <c r="L1956" t="e">
        <f>INDEX(RawData!J$2:J$1048576,MATCH(FmtData!$B$4+(ROW()-10),RawData!$A$2:$A$1048576,0))</f>
        <v>#N/A</v>
      </c>
      <c r="M1956" t="e">
        <f>INDEX(RawData!K$2:K$1048576,MATCH(FmtData!$B$4+(ROW()-10),RawData!$A$2:$A$1048576,0))</f>
        <v>#N/A</v>
      </c>
      <c r="N1956" t="e">
        <f>INDEX(RawData!L$2:L$1048576,MATCH(FmtData!$B$4+(ROW()-10),RawData!$A$2:$A$1048576,0))</f>
        <v>#N/A</v>
      </c>
      <c r="O1956" t="e">
        <f>INDEX(RawData!M$2:M$1048576,MATCH(FmtData!$B$4+(ROW()-10),RawData!$A$2:$A$1048576,0))</f>
        <v>#N/A</v>
      </c>
      <c r="P1956" t="e">
        <f>INDEX(RawData!N$2:N$1048576,MATCH(FmtData!$B$4+(ROW()-10),RawData!$A$2:$A$1048576,0))</f>
        <v>#N/A</v>
      </c>
      <c r="Q1956" t="e">
        <f>INDEX(RawData!O$2:O$1048576,MATCH(FmtData!$B$4+(ROW()-10),RawData!$A$2:$A$1048576,0))</f>
        <v>#N/A</v>
      </c>
      <c r="R1956" s="8" t="e">
        <f>INDEX(RawData!P$2:P$1048576,MATCH(FmtData!$B$4+(ROW()-10),RawData!$A$2:$A$1048576,0))</f>
        <v>#N/A</v>
      </c>
      <c r="S1956" t="e">
        <f>INDEX(RawData!Q$2:Q$1048576,MATCH(FmtData!$B$4+(ROW()-10),RawData!$A$2:$A$1048576,0))</f>
        <v>#N/A</v>
      </c>
      <c r="T1956" s="8" t="e">
        <f>INDEX(RawData!R$2:R$1048576,MATCH(FmtData!$B$4+(ROW()-10),RawData!$A$2:$A$1048576,0))</f>
        <v>#N/A</v>
      </c>
      <c r="U1956" s="8" t="e">
        <f>INDEX(RawData!S$2:S$1048576,MATCH(FmtData!$B$4+(ROW()-10),RawData!$A$2:$A$1048576,0))</f>
        <v>#N/A</v>
      </c>
      <c r="V1956" s="8" t="e">
        <f>INDEX(RawData!T$2:T$1048576,MATCH(FmtData!$B$4+(ROW()-10),RawData!$A$2:$A$1048576,0))</f>
        <v>#N/A</v>
      </c>
      <c r="W1956" s="3" t="e">
        <f t="shared" si="602"/>
        <v>#N/A</v>
      </c>
      <c r="X1956" s="3" t="e">
        <f t="shared" si="603"/>
        <v>#N/A</v>
      </c>
      <c r="Y1956" s="8" t="e">
        <f t="shared" si="606"/>
        <v>#N/A</v>
      </c>
      <c r="Z1956" s="8" t="e">
        <f t="shared" si="607"/>
        <v>#N/A</v>
      </c>
      <c r="AA1956" s="3" t="e">
        <f t="shared" si="604"/>
        <v>#N/A</v>
      </c>
      <c r="AB1956" s="41">
        <v>2</v>
      </c>
      <c r="AC1956" s="42" t="str">
        <f t="shared" si="616"/>
        <v>Dilatometer</v>
      </c>
      <c r="AD1956" s="15" t="e">
        <f t="shared" si="605"/>
        <v>#N/A</v>
      </c>
      <c r="AE1956" s="15" t="e">
        <f t="shared" si="608"/>
        <v>#N/A</v>
      </c>
      <c r="AF1956" s="15" t="e">
        <f t="shared" si="609"/>
        <v>#N/A</v>
      </c>
      <c r="AG1956" s="15" t="e">
        <f t="shared" si="610"/>
        <v>#N/A</v>
      </c>
      <c r="AH1956" s="15" t="e">
        <f t="shared" si="621"/>
        <v>#N/A</v>
      </c>
      <c r="AI1956" s="17" t="e">
        <f t="shared" si="611"/>
        <v>#N/A</v>
      </c>
      <c r="AJ1956" s="17" t="e">
        <f t="shared" si="612"/>
        <v>#N/A</v>
      </c>
      <c r="AK1956" s="17" t="e">
        <f t="shared" si="613"/>
        <v>#N/A</v>
      </c>
      <c r="AL1956" s="17" t="e">
        <f t="shared" si="614"/>
        <v>#N/A</v>
      </c>
      <c r="AM1956" s="17" t="e">
        <f t="shared" si="615"/>
        <v>#N/A</v>
      </c>
      <c r="AN1956" s="17" t="e">
        <f t="shared" si="617"/>
        <v>#N/A</v>
      </c>
      <c r="AO1956" s="17" t="e">
        <f t="shared" si="618"/>
        <v>#N/A</v>
      </c>
      <c r="AP1956" s="17" t="e">
        <f t="shared" si="619"/>
        <v>#N/A</v>
      </c>
      <c r="AQ1956" s="17" t="e">
        <f t="shared" si="620"/>
        <v>#N/A</v>
      </c>
    </row>
    <row r="1957" spans="2:43" x14ac:dyDescent="0.45">
      <c r="B1957" t="e">
        <f>INDEX(RawData!$A$2:$A$1048576,MATCH(FmtData!$B$4+(ROW()-10),RawData!$A$2:$A$1048576,0))</f>
        <v>#N/A</v>
      </c>
      <c r="C19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7" s="7" t="e">
        <f>MID(INDEX(RawData!$B$2:$B$1048576, MATCH(FmtData!$B$4+(ROW()-10),RawData!$A$2:$A$1048576,0)),12,8)+$B$5/24</f>
        <v>#N/A</v>
      </c>
      <c r="E1957" s="8" t="e">
        <f>INDEX(RawData!$D$2:$D$1048576,MATCH(FmtData!$B$4+(ROW()-10),RawData!$A$2:$A$1048576,0))</f>
        <v>#N/A</v>
      </c>
      <c r="F1957" t="e">
        <f>INDEX(RawData!$D$2:$D$1048576,MATCH(FmtData!$B$4+(ROW()-10),RawData!$A$2:$A$1048576,0))</f>
        <v>#N/A</v>
      </c>
      <c r="G1957" t="e">
        <f>INDEX(RawData!E$2:E$1048576,MATCH(FmtData!$B$4+(ROW()-10),RawData!$A$2:$A$1048576,0))</f>
        <v>#N/A</v>
      </c>
      <c r="H1957" t="e">
        <f>INDEX(RawData!F$2:F$1048576,MATCH(FmtData!$B$4+(ROW()-10),RawData!$A$2:$A$1048576,0))</f>
        <v>#N/A</v>
      </c>
      <c r="I1957" t="e">
        <f>INDEX(RawData!G$2:G$1048576,MATCH(FmtData!$B$4+(ROW()-10),RawData!$A$2:$A$1048576,0))</f>
        <v>#N/A</v>
      </c>
      <c r="J1957" t="e">
        <f>INDEX(RawData!H$2:H$1048576,MATCH(FmtData!$B$4+(ROW()-10),RawData!$A$2:$A$1048576,0))</f>
        <v>#N/A</v>
      </c>
      <c r="K1957" t="e">
        <f>INDEX(RawData!I$2:I$1048576,MATCH(FmtData!$B$4+(ROW()-10),RawData!$A$2:$A$1048576,0))</f>
        <v>#N/A</v>
      </c>
      <c r="L1957" t="e">
        <f>INDEX(RawData!J$2:J$1048576,MATCH(FmtData!$B$4+(ROW()-10),RawData!$A$2:$A$1048576,0))</f>
        <v>#N/A</v>
      </c>
      <c r="M1957" t="e">
        <f>INDEX(RawData!K$2:K$1048576,MATCH(FmtData!$B$4+(ROW()-10),RawData!$A$2:$A$1048576,0))</f>
        <v>#N/A</v>
      </c>
      <c r="N1957" t="e">
        <f>INDEX(RawData!L$2:L$1048576,MATCH(FmtData!$B$4+(ROW()-10),RawData!$A$2:$A$1048576,0))</f>
        <v>#N/A</v>
      </c>
      <c r="O1957" t="e">
        <f>INDEX(RawData!M$2:M$1048576,MATCH(FmtData!$B$4+(ROW()-10),RawData!$A$2:$A$1048576,0))</f>
        <v>#N/A</v>
      </c>
      <c r="P1957" t="e">
        <f>INDEX(RawData!N$2:N$1048576,MATCH(FmtData!$B$4+(ROW()-10),RawData!$A$2:$A$1048576,0))</f>
        <v>#N/A</v>
      </c>
      <c r="Q1957" t="e">
        <f>INDEX(RawData!O$2:O$1048576,MATCH(FmtData!$B$4+(ROW()-10),RawData!$A$2:$A$1048576,0))</f>
        <v>#N/A</v>
      </c>
      <c r="R1957" s="8" t="e">
        <f>INDEX(RawData!P$2:P$1048576,MATCH(FmtData!$B$4+(ROW()-10),RawData!$A$2:$A$1048576,0))</f>
        <v>#N/A</v>
      </c>
      <c r="S1957" t="e">
        <f>INDEX(RawData!Q$2:Q$1048576,MATCH(FmtData!$B$4+(ROW()-10),RawData!$A$2:$A$1048576,0))</f>
        <v>#N/A</v>
      </c>
      <c r="T1957" s="8" t="e">
        <f>INDEX(RawData!R$2:R$1048576,MATCH(FmtData!$B$4+(ROW()-10),RawData!$A$2:$A$1048576,0))</f>
        <v>#N/A</v>
      </c>
      <c r="U1957" s="8" t="e">
        <f>INDEX(RawData!S$2:S$1048576,MATCH(FmtData!$B$4+(ROW()-10),RawData!$A$2:$A$1048576,0))</f>
        <v>#N/A</v>
      </c>
      <c r="V1957" s="8" t="e">
        <f>INDEX(RawData!T$2:T$1048576,MATCH(FmtData!$B$4+(ROW()-10),RawData!$A$2:$A$1048576,0))</f>
        <v>#N/A</v>
      </c>
      <c r="W1957" s="3" t="e">
        <f t="shared" si="602"/>
        <v>#N/A</v>
      </c>
      <c r="X1957" s="3" t="e">
        <f t="shared" si="603"/>
        <v>#N/A</v>
      </c>
      <c r="Y1957" s="8" t="e">
        <f t="shared" si="606"/>
        <v>#N/A</v>
      </c>
      <c r="Z1957" s="8" t="e">
        <f t="shared" si="607"/>
        <v>#N/A</v>
      </c>
      <c r="AA1957" s="3" t="e">
        <f t="shared" si="604"/>
        <v>#N/A</v>
      </c>
      <c r="AB1957" s="41">
        <v>2</v>
      </c>
      <c r="AC1957" s="42" t="str">
        <f t="shared" si="616"/>
        <v>Dilatometer</v>
      </c>
      <c r="AD1957" s="15" t="e">
        <f t="shared" si="605"/>
        <v>#N/A</v>
      </c>
      <c r="AE1957" s="15" t="e">
        <f t="shared" si="608"/>
        <v>#N/A</v>
      </c>
      <c r="AF1957" s="15" t="e">
        <f t="shared" si="609"/>
        <v>#N/A</v>
      </c>
      <c r="AG1957" s="15" t="e">
        <f t="shared" si="610"/>
        <v>#N/A</v>
      </c>
      <c r="AH1957" s="15" t="e">
        <f t="shared" si="621"/>
        <v>#N/A</v>
      </c>
      <c r="AI1957" s="17" t="e">
        <f t="shared" si="611"/>
        <v>#N/A</v>
      </c>
      <c r="AJ1957" s="17" t="e">
        <f t="shared" si="612"/>
        <v>#N/A</v>
      </c>
      <c r="AK1957" s="17" t="e">
        <f t="shared" si="613"/>
        <v>#N/A</v>
      </c>
      <c r="AL1957" s="17" t="e">
        <f t="shared" si="614"/>
        <v>#N/A</v>
      </c>
      <c r="AM1957" s="17" t="e">
        <f t="shared" si="615"/>
        <v>#N/A</v>
      </c>
      <c r="AN1957" s="17" t="e">
        <f t="shared" si="617"/>
        <v>#N/A</v>
      </c>
      <c r="AO1957" s="17" t="e">
        <f t="shared" si="618"/>
        <v>#N/A</v>
      </c>
      <c r="AP1957" s="17" t="e">
        <f t="shared" si="619"/>
        <v>#N/A</v>
      </c>
      <c r="AQ1957" s="17" t="e">
        <f t="shared" si="620"/>
        <v>#N/A</v>
      </c>
    </row>
    <row r="1958" spans="2:43" x14ac:dyDescent="0.45">
      <c r="B1958" t="e">
        <f>INDEX(RawData!$A$2:$A$1048576,MATCH(FmtData!$B$4+(ROW()-10),RawData!$A$2:$A$1048576,0))</f>
        <v>#N/A</v>
      </c>
      <c r="C19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8" s="7" t="e">
        <f>MID(INDEX(RawData!$B$2:$B$1048576, MATCH(FmtData!$B$4+(ROW()-10),RawData!$A$2:$A$1048576,0)),12,8)+$B$5/24</f>
        <v>#N/A</v>
      </c>
      <c r="E1958" s="8" t="e">
        <f>INDEX(RawData!$D$2:$D$1048576,MATCH(FmtData!$B$4+(ROW()-10),RawData!$A$2:$A$1048576,0))</f>
        <v>#N/A</v>
      </c>
      <c r="F1958" t="e">
        <f>INDEX(RawData!$D$2:$D$1048576,MATCH(FmtData!$B$4+(ROW()-10),RawData!$A$2:$A$1048576,0))</f>
        <v>#N/A</v>
      </c>
      <c r="G1958" t="e">
        <f>INDEX(RawData!E$2:E$1048576,MATCH(FmtData!$B$4+(ROW()-10),RawData!$A$2:$A$1048576,0))</f>
        <v>#N/A</v>
      </c>
      <c r="H1958" t="e">
        <f>INDEX(RawData!F$2:F$1048576,MATCH(FmtData!$B$4+(ROW()-10),RawData!$A$2:$A$1048576,0))</f>
        <v>#N/A</v>
      </c>
      <c r="I1958" t="e">
        <f>INDEX(RawData!G$2:G$1048576,MATCH(FmtData!$B$4+(ROW()-10),RawData!$A$2:$A$1048576,0))</f>
        <v>#N/A</v>
      </c>
      <c r="J1958" t="e">
        <f>INDEX(RawData!H$2:H$1048576,MATCH(FmtData!$B$4+(ROW()-10),RawData!$A$2:$A$1048576,0))</f>
        <v>#N/A</v>
      </c>
      <c r="K1958" t="e">
        <f>INDEX(RawData!I$2:I$1048576,MATCH(FmtData!$B$4+(ROW()-10),RawData!$A$2:$A$1048576,0))</f>
        <v>#N/A</v>
      </c>
      <c r="L1958" t="e">
        <f>INDEX(RawData!J$2:J$1048576,MATCH(FmtData!$B$4+(ROW()-10),RawData!$A$2:$A$1048576,0))</f>
        <v>#N/A</v>
      </c>
      <c r="M1958" t="e">
        <f>INDEX(RawData!K$2:K$1048576,MATCH(FmtData!$B$4+(ROW()-10),RawData!$A$2:$A$1048576,0))</f>
        <v>#N/A</v>
      </c>
      <c r="N1958" t="e">
        <f>INDEX(RawData!L$2:L$1048576,MATCH(FmtData!$B$4+(ROW()-10),RawData!$A$2:$A$1048576,0))</f>
        <v>#N/A</v>
      </c>
      <c r="O1958" t="e">
        <f>INDEX(RawData!M$2:M$1048576,MATCH(FmtData!$B$4+(ROW()-10),RawData!$A$2:$A$1048576,0))</f>
        <v>#N/A</v>
      </c>
      <c r="P1958" t="e">
        <f>INDEX(RawData!N$2:N$1048576,MATCH(FmtData!$B$4+(ROW()-10),RawData!$A$2:$A$1048576,0))</f>
        <v>#N/A</v>
      </c>
      <c r="Q1958" t="e">
        <f>INDEX(RawData!O$2:O$1048576,MATCH(FmtData!$B$4+(ROW()-10),RawData!$A$2:$A$1048576,0))</f>
        <v>#N/A</v>
      </c>
      <c r="R1958" s="8" t="e">
        <f>INDEX(RawData!P$2:P$1048576,MATCH(FmtData!$B$4+(ROW()-10),RawData!$A$2:$A$1048576,0))</f>
        <v>#N/A</v>
      </c>
      <c r="S1958" t="e">
        <f>INDEX(RawData!Q$2:Q$1048576,MATCH(FmtData!$B$4+(ROW()-10),RawData!$A$2:$A$1048576,0))</f>
        <v>#N/A</v>
      </c>
      <c r="T1958" s="8" t="e">
        <f>INDEX(RawData!R$2:R$1048576,MATCH(FmtData!$B$4+(ROW()-10),RawData!$A$2:$A$1048576,0))</f>
        <v>#N/A</v>
      </c>
      <c r="U1958" s="8" t="e">
        <f>INDEX(RawData!S$2:S$1048576,MATCH(FmtData!$B$4+(ROW()-10),RawData!$A$2:$A$1048576,0))</f>
        <v>#N/A</v>
      </c>
      <c r="V1958" s="8" t="e">
        <f>INDEX(RawData!T$2:T$1048576,MATCH(FmtData!$B$4+(ROW()-10),RawData!$A$2:$A$1048576,0))</f>
        <v>#N/A</v>
      </c>
      <c r="W1958" s="3" t="e">
        <f t="shared" si="602"/>
        <v>#N/A</v>
      </c>
      <c r="X1958" s="3" t="e">
        <f t="shared" si="603"/>
        <v>#N/A</v>
      </c>
      <c r="Y1958" s="8" t="e">
        <f t="shared" si="606"/>
        <v>#N/A</v>
      </c>
      <c r="Z1958" s="8" t="e">
        <f t="shared" si="607"/>
        <v>#N/A</v>
      </c>
      <c r="AA1958" s="3" t="e">
        <f t="shared" si="604"/>
        <v>#N/A</v>
      </c>
      <c r="AB1958" s="41">
        <v>2</v>
      </c>
      <c r="AC1958" s="42" t="str">
        <f t="shared" si="616"/>
        <v>Dilatometer</v>
      </c>
      <c r="AD1958" s="15" t="e">
        <f t="shared" si="605"/>
        <v>#N/A</v>
      </c>
      <c r="AE1958" s="15" t="e">
        <f t="shared" si="608"/>
        <v>#N/A</v>
      </c>
      <c r="AF1958" s="15" t="e">
        <f t="shared" si="609"/>
        <v>#N/A</v>
      </c>
      <c r="AG1958" s="15" t="e">
        <f t="shared" si="610"/>
        <v>#N/A</v>
      </c>
      <c r="AH1958" s="15" t="e">
        <f t="shared" si="621"/>
        <v>#N/A</v>
      </c>
      <c r="AI1958" s="17" t="e">
        <f t="shared" si="611"/>
        <v>#N/A</v>
      </c>
      <c r="AJ1958" s="17" t="e">
        <f t="shared" si="612"/>
        <v>#N/A</v>
      </c>
      <c r="AK1958" s="17" t="e">
        <f t="shared" si="613"/>
        <v>#N/A</v>
      </c>
      <c r="AL1958" s="17" t="e">
        <f t="shared" si="614"/>
        <v>#N/A</v>
      </c>
      <c r="AM1958" s="17" t="e">
        <f t="shared" si="615"/>
        <v>#N/A</v>
      </c>
      <c r="AN1958" s="17" t="e">
        <f t="shared" si="617"/>
        <v>#N/A</v>
      </c>
      <c r="AO1958" s="17" t="e">
        <f t="shared" si="618"/>
        <v>#N/A</v>
      </c>
      <c r="AP1958" s="17" t="e">
        <f t="shared" si="619"/>
        <v>#N/A</v>
      </c>
      <c r="AQ1958" s="17" t="e">
        <f t="shared" si="620"/>
        <v>#N/A</v>
      </c>
    </row>
    <row r="1959" spans="2:43" x14ac:dyDescent="0.45">
      <c r="B1959" t="e">
        <f>INDEX(RawData!$A$2:$A$1048576,MATCH(FmtData!$B$4+(ROW()-10),RawData!$A$2:$A$1048576,0))</f>
        <v>#N/A</v>
      </c>
      <c r="C19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59" s="7" t="e">
        <f>MID(INDEX(RawData!$B$2:$B$1048576, MATCH(FmtData!$B$4+(ROW()-10),RawData!$A$2:$A$1048576,0)),12,8)+$B$5/24</f>
        <v>#N/A</v>
      </c>
      <c r="E1959" s="8" t="e">
        <f>INDEX(RawData!$D$2:$D$1048576,MATCH(FmtData!$B$4+(ROW()-10),RawData!$A$2:$A$1048576,0))</f>
        <v>#N/A</v>
      </c>
      <c r="F1959" t="e">
        <f>INDEX(RawData!$D$2:$D$1048576,MATCH(FmtData!$B$4+(ROW()-10),RawData!$A$2:$A$1048576,0))</f>
        <v>#N/A</v>
      </c>
      <c r="G1959" t="e">
        <f>INDEX(RawData!E$2:E$1048576,MATCH(FmtData!$B$4+(ROW()-10),RawData!$A$2:$A$1048576,0))</f>
        <v>#N/A</v>
      </c>
      <c r="H1959" t="e">
        <f>INDEX(RawData!F$2:F$1048576,MATCH(FmtData!$B$4+(ROW()-10),RawData!$A$2:$A$1048576,0))</f>
        <v>#N/A</v>
      </c>
      <c r="I1959" t="e">
        <f>INDEX(RawData!G$2:G$1048576,MATCH(FmtData!$B$4+(ROW()-10),RawData!$A$2:$A$1048576,0))</f>
        <v>#N/A</v>
      </c>
      <c r="J1959" t="e">
        <f>INDEX(RawData!H$2:H$1048576,MATCH(FmtData!$B$4+(ROW()-10),RawData!$A$2:$A$1048576,0))</f>
        <v>#N/A</v>
      </c>
      <c r="K1959" t="e">
        <f>INDEX(RawData!I$2:I$1048576,MATCH(FmtData!$B$4+(ROW()-10),RawData!$A$2:$A$1048576,0))</f>
        <v>#N/A</v>
      </c>
      <c r="L1959" t="e">
        <f>INDEX(RawData!J$2:J$1048576,MATCH(FmtData!$B$4+(ROW()-10),RawData!$A$2:$A$1048576,0))</f>
        <v>#N/A</v>
      </c>
      <c r="M1959" t="e">
        <f>INDEX(RawData!K$2:K$1048576,MATCH(FmtData!$B$4+(ROW()-10),RawData!$A$2:$A$1048576,0))</f>
        <v>#N/A</v>
      </c>
      <c r="N1959" t="e">
        <f>INDEX(RawData!L$2:L$1048576,MATCH(FmtData!$B$4+(ROW()-10),RawData!$A$2:$A$1048576,0))</f>
        <v>#N/A</v>
      </c>
      <c r="O1959" t="e">
        <f>INDEX(RawData!M$2:M$1048576,MATCH(FmtData!$B$4+(ROW()-10),RawData!$A$2:$A$1048576,0))</f>
        <v>#N/A</v>
      </c>
      <c r="P1959" t="e">
        <f>INDEX(RawData!N$2:N$1048576,MATCH(FmtData!$B$4+(ROW()-10),RawData!$A$2:$A$1048576,0))</f>
        <v>#N/A</v>
      </c>
      <c r="Q1959" t="e">
        <f>INDEX(RawData!O$2:O$1048576,MATCH(FmtData!$B$4+(ROW()-10),RawData!$A$2:$A$1048576,0))</f>
        <v>#N/A</v>
      </c>
      <c r="R1959" s="8" t="e">
        <f>INDEX(RawData!P$2:P$1048576,MATCH(FmtData!$B$4+(ROW()-10),RawData!$A$2:$A$1048576,0))</f>
        <v>#N/A</v>
      </c>
      <c r="S1959" t="e">
        <f>INDEX(RawData!Q$2:Q$1048576,MATCH(FmtData!$B$4+(ROW()-10),RawData!$A$2:$A$1048576,0))</f>
        <v>#N/A</v>
      </c>
      <c r="T1959" s="8" t="e">
        <f>INDEX(RawData!R$2:R$1048576,MATCH(FmtData!$B$4+(ROW()-10),RawData!$A$2:$A$1048576,0))</f>
        <v>#N/A</v>
      </c>
      <c r="U1959" s="8" t="e">
        <f>INDEX(RawData!S$2:S$1048576,MATCH(FmtData!$B$4+(ROW()-10),RawData!$A$2:$A$1048576,0))</f>
        <v>#N/A</v>
      </c>
      <c r="V1959" s="8" t="e">
        <f>INDEX(RawData!T$2:T$1048576,MATCH(FmtData!$B$4+(ROW()-10),RawData!$A$2:$A$1048576,0))</f>
        <v>#N/A</v>
      </c>
      <c r="W1959" s="3" t="e">
        <f t="shared" si="602"/>
        <v>#N/A</v>
      </c>
      <c r="X1959" s="3" t="e">
        <f t="shared" si="603"/>
        <v>#N/A</v>
      </c>
      <c r="Y1959" s="8" t="e">
        <f t="shared" si="606"/>
        <v>#N/A</v>
      </c>
      <c r="Z1959" s="8" t="e">
        <f t="shared" si="607"/>
        <v>#N/A</v>
      </c>
      <c r="AA1959" s="3" t="e">
        <f t="shared" si="604"/>
        <v>#N/A</v>
      </c>
      <c r="AB1959" s="41">
        <v>2</v>
      </c>
      <c r="AC1959" s="42" t="str">
        <f t="shared" si="616"/>
        <v>Dilatometer</v>
      </c>
      <c r="AD1959" s="15" t="e">
        <f t="shared" si="605"/>
        <v>#N/A</v>
      </c>
      <c r="AE1959" s="15" t="e">
        <f t="shared" si="608"/>
        <v>#N/A</v>
      </c>
      <c r="AF1959" s="15" t="e">
        <f t="shared" si="609"/>
        <v>#N/A</v>
      </c>
      <c r="AG1959" s="15" t="e">
        <f t="shared" si="610"/>
        <v>#N/A</v>
      </c>
      <c r="AH1959" s="15" t="e">
        <f t="shared" si="621"/>
        <v>#N/A</v>
      </c>
      <c r="AI1959" s="17" t="e">
        <f t="shared" si="611"/>
        <v>#N/A</v>
      </c>
      <c r="AJ1959" s="17" t="e">
        <f t="shared" si="612"/>
        <v>#N/A</v>
      </c>
      <c r="AK1959" s="17" t="e">
        <f t="shared" si="613"/>
        <v>#N/A</v>
      </c>
      <c r="AL1959" s="17" t="e">
        <f t="shared" si="614"/>
        <v>#N/A</v>
      </c>
      <c r="AM1959" s="17" t="e">
        <f t="shared" si="615"/>
        <v>#N/A</v>
      </c>
      <c r="AN1959" s="17" t="e">
        <f t="shared" si="617"/>
        <v>#N/A</v>
      </c>
      <c r="AO1959" s="17" t="e">
        <f t="shared" si="618"/>
        <v>#N/A</v>
      </c>
      <c r="AP1959" s="17" t="e">
        <f t="shared" si="619"/>
        <v>#N/A</v>
      </c>
      <c r="AQ1959" s="17" t="e">
        <f t="shared" si="620"/>
        <v>#N/A</v>
      </c>
    </row>
    <row r="1960" spans="2:43" x14ac:dyDescent="0.45">
      <c r="B1960" t="e">
        <f>INDEX(RawData!$A$2:$A$1048576,MATCH(FmtData!$B$4+(ROW()-10),RawData!$A$2:$A$1048576,0))</f>
        <v>#N/A</v>
      </c>
      <c r="C19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0" s="7" t="e">
        <f>MID(INDEX(RawData!$B$2:$B$1048576, MATCH(FmtData!$B$4+(ROW()-10),RawData!$A$2:$A$1048576,0)),12,8)+$B$5/24</f>
        <v>#N/A</v>
      </c>
      <c r="E1960" s="8" t="e">
        <f>INDEX(RawData!$D$2:$D$1048576,MATCH(FmtData!$B$4+(ROW()-10),RawData!$A$2:$A$1048576,0))</f>
        <v>#N/A</v>
      </c>
      <c r="F1960" t="e">
        <f>INDEX(RawData!$D$2:$D$1048576,MATCH(FmtData!$B$4+(ROW()-10),RawData!$A$2:$A$1048576,0))</f>
        <v>#N/A</v>
      </c>
      <c r="G1960" t="e">
        <f>INDEX(RawData!E$2:E$1048576,MATCH(FmtData!$B$4+(ROW()-10),RawData!$A$2:$A$1048576,0))</f>
        <v>#N/A</v>
      </c>
      <c r="H1960" t="e">
        <f>INDEX(RawData!F$2:F$1048576,MATCH(FmtData!$B$4+(ROW()-10),RawData!$A$2:$A$1048576,0))</f>
        <v>#N/A</v>
      </c>
      <c r="I1960" t="e">
        <f>INDEX(RawData!G$2:G$1048576,MATCH(FmtData!$B$4+(ROW()-10),RawData!$A$2:$A$1048576,0))</f>
        <v>#N/A</v>
      </c>
      <c r="J1960" t="e">
        <f>INDEX(RawData!H$2:H$1048576,MATCH(FmtData!$B$4+(ROW()-10),RawData!$A$2:$A$1048576,0))</f>
        <v>#N/A</v>
      </c>
      <c r="K1960" t="e">
        <f>INDEX(RawData!I$2:I$1048576,MATCH(FmtData!$B$4+(ROW()-10),RawData!$A$2:$A$1048576,0))</f>
        <v>#N/A</v>
      </c>
      <c r="L1960" t="e">
        <f>INDEX(RawData!J$2:J$1048576,MATCH(FmtData!$B$4+(ROW()-10),RawData!$A$2:$A$1048576,0))</f>
        <v>#N/A</v>
      </c>
      <c r="M1960" t="e">
        <f>INDEX(RawData!K$2:K$1048576,MATCH(FmtData!$B$4+(ROW()-10),RawData!$A$2:$A$1048576,0))</f>
        <v>#N/A</v>
      </c>
      <c r="N1960" t="e">
        <f>INDEX(RawData!L$2:L$1048576,MATCH(FmtData!$B$4+(ROW()-10),RawData!$A$2:$A$1048576,0))</f>
        <v>#N/A</v>
      </c>
      <c r="O1960" t="e">
        <f>INDEX(RawData!M$2:M$1048576,MATCH(FmtData!$B$4+(ROW()-10),RawData!$A$2:$A$1048576,0))</f>
        <v>#N/A</v>
      </c>
      <c r="P1960" t="e">
        <f>INDEX(RawData!N$2:N$1048576,MATCH(FmtData!$B$4+(ROW()-10),RawData!$A$2:$A$1048576,0))</f>
        <v>#N/A</v>
      </c>
      <c r="Q1960" t="e">
        <f>INDEX(RawData!O$2:O$1048576,MATCH(FmtData!$B$4+(ROW()-10),RawData!$A$2:$A$1048576,0))</f>
        <v>#N/A</v>
      </c>
      <c r="R1960" s="8" t="e">
        <f>INDEX(RawData!P$2:P$1048576,MATCH(FmtData!$B$4+(ROW()-10),RawData!$A$2:$A$1048576,0))</f>
        <v>#N/A</v>
      </c>
      <c r="S1960" t="e">
        <f>INDEX(RawData!Q$2:Q$1048576,MATCH(FmtData!$B$4+(ROW()-10),RawData!$A$2:$A$1048576,0))</f>
        <v>#N/A</v>
      </c>
      <c r="T1960" s="8" t="e">
        <f>INDEX(RawData!R$2:R$1048576,MATCH(FmtData!$B$4+(ROW()-10),RawData!$A$2:$A$1048576,0))</f>
        <v>#N/A</v>
      </c>
      <c r="U1960" s="8" t="e">
        <f>INDEX(RawData!S$2:S$1048576,MATCH(FmtData!$B$4+(ROW()-10),RawData!$A$2:$A$1048576,0))</f>
        <v>#N/A</v>
      </c>
      <c r="V1960" s="8" t="e">
        <f>INDEX(RawData!T$2:T$1048576,MATCH(FmtData!$B$4+(ROW()-10),RawData!$A$2:$A$1048576,0))</f>
        <v>#N/A</v>
      </c>
      <c r="W1960" s="3" t="e">
        <f t="shared" si="602"/>
        <v>#N/A</v>
      </c>
      <c r="X1960" s="3" t="e">
        <f t="shared" si="603"/>
        <v>#N/A</v>
      </c>
      <c r="Y1960" s="8" t="e">
        <f t="shared" si="606"/>
        <v>#N/A</v>
      </c>
      <c r="Z1960" s="8" t="e">
        <f t="shared" si="607"/>
        <v>#N/A</v>
      </c>
      <c r="AA1960" s="3" t="e">
        <f t="shared" si="604"/>
        <v>#N/A</v>
      </c>
      <c r="AB1960" s="41">
        <v>2</v>
      </c>
      <c r="AC1960" s="42" t="str">
        <f t="shared" si="616"/>
        <v>Dilatometer</v>
      </c>
      <c r="AD1960" s="15" t="e">
        <f t="shared" si="605"/>
        <v>#N/A</v>
      </c>
      <c r="AE1960" s="15" t="e">
        <f t="shared" si="608"/>
        <v>#N/A</v>
      </c>
      <c r="AF1960" s="15" t="e">
        <f t="shared" si="609"/>
        <v>#N/A</v>
      </c>
      <c r="AG1960" s="15" t="e">
        <f t="shared" si="610"/>
        <v>#N/A</v>
      </c>
      <c r="AH1960" s="15" t="e">
        <f t="shared" si="621"/>
        <v>#N/A</v>
      </c>
      <c r="AI1960" s="17" t="e">
        <f t="shared" si="611"/>
        <v>#N/A</v>
      </c>
      <c r="AJ1960" s="17" t="e">
        <f t="shared" si="612"/>
        <v>#N/A</v>
      </c>
      <c r="AK1960" s="17" t="e">
        <f t="shared" si="613"/>
        <v>#N/A</v>
      </c>
      <c r="AL1960" s="17" t="e">
        <f t="shared" si="614"/>
        <v>#N/A</v>
      </c>
      <c r="AM1960" s="17" t="e">
        <f t="shared" si="615"/>
        <v>#N/A</v>
      </c>
      <c r="AN1960" s="17" t="e">
        <f t="shared" si="617"/>
        <v>#N/A</v>
      </c>
      <c r="AO1960" s="17" t="e">
        <f t="shared" si="618"/>
        <v>#N/A</v>
      </c>
      <c r="AP1960" s="17" t="e">
        <f t="shared" si="619"/>
        <v>#N/A</v>
      </c>
      <c r="AQ1960" s="17" t="e">
        <f t="shared" si="620"/>
        <v>#N/A</v>
      </c>
    </row>
    <row r="1961" spans="2:43" x14ac:dyDescent="0.45">
      <c r="B1961" t="e">
        <f>INDEX(RawData!$A$2:$A$1048576,MATCH(FmtData!$B$4+(ROW()-10),RawData!$A$2:$A$1048576,0))</f>
        <v>#N/A</v>
      </c>
      <c r="C19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1" s="7" t="e">
        <f>MID(INDEX(RawData!$B$2:$B$1048576, MATCH(FmtData!$B$4+(ROW()-10),RawData!$A$2:$A$1048576,0)),12,8)+$B$5/24</f>
        <v>#N/A</v>
      </c>
      <c r="E1961" s="8" t="e">
        <f>INDEX(RawData!$D$2:$D$1048576,MATCH(FmtData!$B$4+(ROW()-10),RawData!$A$2:$A$1048576,0))</f>
        <v>#N/A</v>
      </c>
      <c r="F1961" t="e">
        <f>INDEX(RawData!$D$2:$D$1048576,MATCH(FmtData!$B$4+(ROW()-10),RawData!$A$2:$A$1048576,0))</f>
        <v>#N/A</v>
      </c>
      <c r="G1961" t="e">
        <f>INDEX(RawData!E$2:E$1048576,MATCH(FmtData!$B$4+(ROW()-10),RawData!$A$2:$A$1048576,0))</f>
        <v>#N/A</v>
      </c>
      <c r="H1961" t="e">
        <f>INDEX(RawData!F$2:F$1048576,MATCH(FmtData!$B$4+(ROW()-10),RawData!$A$2:$A$1048576,0))</f>
        <v>#N/A</v>
      </c>
      <c r="I1961" t="e">
        <f>INDEX(RawData!G$2:G$1048576,MATCH(FmtData!$B$4+(ROW()-10),RawData!$A$2:$A$1048576,0))</f>
        <v>#N/A</v>
      </c>
      <c r="J1961" t="e">
        <f>INDEX(RawData!H$2:H$1048576,MATCH(FmtData!$B$4+(ROW()-10),RawData!$A$2:$A$1048576,0))</f>
        <v>#N/A</v>
      </c>
      <c r="K1961" t="e">
        <f>INDEX(RawData!I$2:I$1048576,MATCH(FmtData!$B$4+(ROW()-10),RawData!$A$2:$A$1048576,0))</f>
        <v>#N/A</v>
      </c>
      <c r="L1961" t="e">
        <f>INDEX(RawData!J$2:J$1048576,MATCH(FmtData!$B$4+(ROW()-10),RawData!$A$2:$A$1048576,0))</f>
        <v>#N/A</v>
      </c>
      <c r="M1961" t="e">
        <f>INDEX(RawData!K$2:K$1048576,MATCH(FmtData!$B$4+(ROW()-10),RawData!$A$2:$A$1048576,0))</f>
        <v>#N/A</v>
      </c>
      <c r="N1961" t="e">
        <f>INDEX(RawData!L$2:L$1048576,MATCH(FmtData!$B$4+(ROW()-10),RawData!$A$2:$A$1048576,0))</f>
        <v>#N/A</v>
      </c>
      <c r="O1961" t="e">
        <f>INDEX(RawData!M$2:M$1048576,MATCH(FmtData!$B$4+(ROW()-10),RawData!$A$2:$A$1048576,0))</f>
        <v>#N/A</v>
      </c>
      <c r="P1961" t="e">
        <f>INDEX(RawData!N$2:N$1048576,MATCH(FmtData!$B$4+(ROW()-10),RawData!$A$2:$A$1048576,0))</f>
        <v>#N/A</v>
      </c>
      <c r="Q1961" t="e">
        <f>INDEX(RawData!O$2:O$1048576,MATCH(FmtData!$B$4+(ROW()-10),RawData!$A$2:$A$1048576,0))</f>
        <v>#N/A</v>
      </c>
      <c r="R1961" s="8" t="e">
        <f>INDEX(RawData!P$2:P$1048576,MATCH(FmtData!$B$4+(ROW()-10),RawData!$A$2:$A$1048576,0))</f>
        <v>#N/A</v>
      </c>
      <c r="S1961" t="e">
        <f>INDEX(RawData!Q$2:Q$1048576,MATCH(FmtData!$B$4+(ROW()-10),RawData!$A$2:$A$1048576,0))</f>
        <v>#N/A</v>
      </c>
      <c r="T1961" s="8" t="e">
        <f>INDEX(RawData!R$2:R$1048576,MATCH(FmtData!$B$4+(ROW()-10),RawData!$A$2:$A$1048576,0))</f>
        <v>#N/A</v>
      </c>
      <c r="U1961" s="8" t="e">
        <f>INDEX(RawData!S$2:S$1048576,MATCH(FmtData!$B$4+(ROW()-10),RawData!$A$2:$A$1048576,0))</f>
        <v>#N/A</v>
      </c>
      <c r="V1961" s="8" t="e">
        <f>INDEX(RawData!T$2:T$1048576,MATCH(FmtData!$B$4+(ROW()-10),RawData!$A$2:$A$1048576,0))</f>
        <v>#N/A</v>
      </c>
      <c r="W1961" s="3" t="e">
        <f t="shared" si="602"/>
        <v>#N/A</v>
      </c>
      <c r="X1961" s="3" t="e">
        <f t="shared" si="603"/>
        <v>#N/A</v>
      </c>
      <c r="Y1961" s="8" t="e">
        <f t="shared" si="606"/>
        <v>#N/A</v>
      </c>
      <c r="Z1961" s="8" t="e">
        <f t="shared" si="607"/>
        <v>#N/A</v>
      </c>
      <c r="AA1961" s="3" t="e">
        <f t="shared" si="604"/>
        <v>#N/A</v>
      </c>
      <c r="AB1961" s="41">
        <v>2</v>
      </c>
      <c r="AC1961" s="42" t="str">
        <f t="shared" si="616"/>
        <v>Dilatometer</v>
      </c>
      <c r="AD1961" s="15" t="e">
        <f t="shared" si="605"/>
        <v>#N/A</v>
      </c>
      <c r="AE1961" s="15" t="e">
        <f t="shared" si="608"/>
        <v>#N/A</v>
      </c>
      <c r="AF1961" s="15" t="e">
        <f t="shared" si="609"/>
        <v>#N/A</v>
      </c>
      <c r="AG1961" s="15" t="e">
        <f t="shared" si="610"/>
        <v>#N/A</v>
      </c>
      <c r="AH1961" s="15" t="e">
        <f t="shared" si="621"/>
        <v>#N/A</v>
      </c>
      <c r="AI1961" s="17" t="e">
        <f t="shared" si="611"/>
        <v>#N/A</v>
      </c>
      <c r="AJ1961" s="17" t="e">
        <f t="shared" si="612"/>
        <v>#N/A</v>
      </c>
      <c r="AK1961" s="17" t="e">
        <f t="shared" si="613"/>
        <v>#N/A</v>
      </c>
      <c r="AL1961" s="17" t="e">
        <f t="shared" si="614"/>
        <v>#N/A</v>
      </c>
      <c r="AM1961" s="17" t="e">
        <f t="shared" si="615"/>
        <v>#N/A</v>
      </c>
      <c r="AN1961" s="17" t="e">
        <f t="shared" si="617"/>
        <v>#N/A</v>
      </c>
      <c r="AO1961" s="17" t="e">
        <f t="shared" si="618"/>
        <v>#N/A</v>
      </c>
      <c r="AP1961" s="17" t="e">
        <f t="shared" si="619"/>
        <v>#N/A</v>
      </c>
      <c r="AQ1961" s="17" t="e">
        <f t="shared" si="620"/>
        <v>#N/A</v>
      </c>
    </row>
    <row r="1962" spans="2:43" x14ac:dyDescent="0.45">
      <c r="B1962" t="e">
        <f>INDEX(RawData!$A$2:$A$1048576,MATCH(FmtData!$B$4+(ROW()-10),RawData!$A$2:$A$1048576,0))</f>
        <v>#N/A</v>
      </c>
      <c r="C19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2" s="7" t="e">
        <f>MID(INDEX(RawData!$B$2:$B$1048576, MATCH(FmtData!$B$4+(ROW()-10),RawData!$A$2:$A$1048576,0)),12,8)+$B$5/24</f>
        <v>#N/A</v>
      </c>
      <c r="E1962" s="8" t="e">
        <f>INDEX(RawData!$D$2:$D$1048576,MATCH(FmtData!$B$4+(ROW()-10),RawData!$A$2:$A$1048576,0))</f>
        <v>#N/A</v>
      </c>
      <c r="F1962" t="e">
        <f>INDEX(RawData!$D$2:$D$1048576,MATCH(FmtData!$B$4+(ROW()-10),RawData!$A$2:$A$1048576,0))</f>
        <v>#N/A</v>
      </c>
      <c r="G1962" t="e">
        <f>INDEX(RawData!E$2:E$1048576,MATCH(FmtData!$B$4+(ROW()-10),RawData!$A$2:$A$1048576,0))</f>
        <v>#N/A</v>
      </c>
      <c r="H1962" t="e">
        <f>INDEX(RawData!F$2:F$1048576,MATCH(FmtData!$B$4+(ROW()-10),RawData!$A$2:$A$1048576,0))</f>
        <v>#N/A</v>
      </c>
      <c r="I1962" t="e">
        <f>INDEX(RawData!G$2:G$1048576,MATCH(FmtData!$B$4+(ROW()-10),RawData!$A$2:$A$1048576,0))</f>
        <v>#N/A</v>
      </c>
      <c r="J1962" t="e">
        <f>INDEX(RawData!H$2:H$1048576,MATCH(FmtData!$B$4+(ROW()-10),RawData!$A$2:$A$1048576,0))</f>
        <v>#N/A</v>
      </c>
      <c r="K1962" t="e">
        <f>INDEX(RawData!I$2:I$1048576,MATCH(FmtData!$B$4+(ROW()-10),RawData!$A$2:$A$1048576,0))</f>
        <v>#N/A</v>
      </c>
      <c r="L1962" t="e">
        <f>INDEX(RawData!J$2:J$1048576,MATCH(FmtData!$B$4+(ROW()-10),RawData!$A$2:$A$1048576,0))</f>
        <v>#N/A</v>
      </c>
      <c r="M1962" t="e">
        <f>INDEX(RawData!K$2:K$1048576,MATCH(FmtData!$B$4+(ROW()-10),RawData!$A$2:$A$1048576,0))</f>
        <v>#N/A</v>
      </c>
      <c r="N1962" t="e">
        <f>INDEX(RawData!L$2:L$1048576,MATCH(FmtData!$B$4+(ROW()-10),RawData!$A$2:$A$1048576,0))</f>
        <v>#N/A</v>
      </c>
      <c r="O1962" t="e">
        <f>INDEX(RawData!M$2:M$1048576,MATCH(FmtData!$B$4+(ROW()-10),RawData!$A$2:$A$1048576,0))</f>
        <v>#N/A</v>
      </c>
      <c r="P1962" t="e">
        <f>INDEX(RawData!N$2:N$1048576,MATCH(FmtData!$B$4+(ROW()-10),RawData!$A$2:$A$1048576,0))</f>
        <v>#N/A</v>
      </c>
      <c r="Q1962" t="e">
        <f>INDEX(RawData!O$2:O$1048576,MATCH(FmtData!$B$4+(ROW()-10),RawData!$A$2:$A$1048576,0))</f>
        <v>#N/A</v>
      </c>
      <c r="R1962" s="8" t="e">
        <f>INDEX(RawData!P$2:P$1048576,MATCH(FmtData!$B$4+(ROW()-10),RawData!$A$2:$A$1048576,0))</f>
        <v>#N/A</v>
      </c>
      <c r="S1962" t="e">
        <f>INDEX(RawData!Q$2:Q$1048576,MATCH(FmtData!$B$4+(ROW()-10),RawData!$A$2:$A$1048576,0))</f>
        <v>#N/A</v>
      </c>
      <c r="T1962" s="8" t="e">
        <f>INDEX(RawData!R$2:R$1048576,MATCH(FmtData!$B$4+(ROW()-10),RawData!$A$2:$A$1048576,0))</f>
        <v>#N/A</v>
      </c>
      <c r="U1962" s="8" t="e">
        <f>INDEX(RawData!S$2:S$1048576,MATCH(FmtData!$B$4+(ROW()-10),RawData!$A$2:$A$1048576,0))</f>
        <v>#N/A</v>
      </c>
      <c r="V1962" s="8" t="e">
        <f>INDEX(RawData!T$2:T$1048576,MATCH(FmtData!$B$4+(ROW()-10),RawData!$A$2:$A$1048576,0))</f>
        <v>#N/A</v>
      </c>
      <c r="W1962" s="3" t="e">
        <f t="shared" si="602"/>
        <v>#N/A</v>
      </c>
      <c r="X1962" s="3" t="e">
        <f t="shared" si="603"/>
        <v>#N/A</v>
      </c>
      <c r="Y1962" s="8" t="e">
        <f t="shared" si="606"/>
        <v>#N/A</v>
      </c>
      <c r="Z1962" s="8" t="e">
        <f t="shared" si="607"/>
        <v>#N/A</v>
      </c>
      <c r="AA1962" s="3" t="e">
        <f t="shared" si="604"/>
        <v>#N/A</v>
      </c>
      <c r="AB1962" s="41">
        <v>2</v>
      </c>
      <c r="AC1962" s="42" t="str">
        <f t="shared" si="616"/>
        <v>Dilatometer</v>
      </c>
      <c r="AD1962" s="15" t="e">
        <f t="shared" si="605"/>
        <v>#N/A</v>
      </c>
      <c r="AE1962" s="15" t="e">
        <f t="shared" si="608"/>
        <v>#N/A</v>
      </c>
      <c r="AF1962" s="15" t="e">
        <f t="shared" si="609"/>
        <v>#N/A</v>
      </c>
      <c r="AG1962" s="15" t="e">
        <f t="shared" si="610"/>
        <v>#N/A</v>
      </c>
      <c r="AH1962" s="15" t="e">
        <f t="shared" si="621"/>
        <v>#N/A</v>
      </c>
      <c r="AI1962" s="17" t="e">
        <f t="shared" si="611"/>
        <v>#N/A</v>
      </c>
      <c r="AJ1962" s="17" t="e">
        <f t="shared" si="612"/>
        <v>#N/A</v>
      </c>
      <c r="AK1962" s="17" t="e">
        <f t="shared" si="613"/>
        <v>#N/A</v>
      </c>
      <c r="AL1962" s="17" t="e">
        <f t="shared" si="614"/>
        <v>#N/A</v>
      </c>
      <c r="AM1962" s="17" t="e">
        <f t="shared" si="615"/>
        <v>#N/A</v>
      </c>
      <c r="AN1962" s="17" t="e">
        <f t="shared" si="617"/>
        <v>#N/A</v>
      </c>
      <c r="AO1962" s="17" t="e">
        <f t="shared" si="618"/>
        <v>#N/A</v>
      </c>
      <c r="AP1962" s="17" t="e">
        <f t="shared" si="619"/>
        <v>#N/A</v>
      </c>
      <c r="AQ1962" s="17" t="e">
        <f t="shared" si="620"/>
        <v>#N/A</v>
      </c>
    </row>
    <row r="1963" spans="2:43" x14ac:dyDescent="0.45">
      <c r="B1963" t="e">
        <f>INDEX(RawData!$A$2:$A$1048576,MATCH(FmtData!$B$4+(ROW()-10),RawData!$A$2:$A$1048576,0))</f>
        <v>#N/A</v>
      </c>
      <c r="C19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3" s="7" t="e">
        <f>MID(INDEX(RawData!$B$2:$B$1048576, MATCH(FmtData!$B$4+(ROW()-10),RawData!$A$2:$A$1048576,0)),12,8)+$B$5/24</f>
        <v>#N/A</v>
      </c>
      <c r="E1963" s="8" t="e">
        <f>INDEX(RawData!$D$2:$D$1048576,MATCH(FmtData!$B$4+(ROW()-10),RawData!$A$2:$A$1048576,0))</f>
        <v>#N/A</v>
      </c>
      <c r="F1963" t="e">
        <f>INDEX(RawData!$D$2:$D$1048576,MATCH(FmtData!$B$4+(ROW()-10),RawData!$A$2:$A$1048576,0))</f>
        <v>#N/A</v>
      </c>
      <c r="G1963" t="e">
        <f>INDEX(RawData!E$2:E$1048576,MATCH(FmtData!$B$4+(ROW()-10),RawData!$A$2:$A$1048576,0))</f>
        <v>#N/A</v>
      </c>
      <c r="H1963" t="e">
        <f>INDEX(RawData!F$2:F$1048576,MATCH(FmtData!$B$4+(ROW()-10),RawData!$A$2:$A$1048576,0))</f>
        <v>#N/A</v>
      </c>
      <c r="I1963" t="e">
        <f>INDEX(RawData!G$2:G$1048576,MATCH(FmtData!$B$4+(ROW()-10),RawData!$A$2:$A$1048576,0))</f>
        <v>#N/A</v>
      </c>
      <c r="J1963" t="e">
        <f>INDEX(RawData!H$2:H$1048576,MATCH(FmtData!$B$4+(ROW()-10),RawData!$A$2:$A$1048576,0))</f>
        <v>#N/A</v>
      </c>
      <c r="K1963" t="e">
        <f>INDEX(RawData!I$2:I$1048576,MATCH(FmtData!$B$4+(ROW()-10),RawData!$A$2:$A$1048576,0))</f>
        <v>#N/A</v>
      </c>
      <c r="L1963" t="e">
        <f>INDEX(RawData!J$2:J$1048576,MATCH(FmtData!$B$4+(ROW()-10),RawData!$A$2:$A$1048576,0))</f>
        <v>#N/A</v>
      </c>
      <c r="M1963" t="e">
        <f>INDEX(RawData!K$2:K$1048576,MATCH(FmtData!$B$4+(ROW()-10),RawData!$A$2:$A$1048576,0))</f>
        <v>#N/A</v>
      </c>
      <c r="N1963" t="e">
        <f>INDEX(RawData!L$2:L$1048576,MATCH(FmtData!$B$4+(ROW()-10),RawData!$A$2:$A$1048576,0))</f>
        <v>#N/A</v>
      </c>
      <c r="O1963" t="e">
        <f>INDEX(RawData!M$2:M$1048576,MATCH(FmtData!$B$4+(ROW()-10),RawData!$A$2:$A$1048576,0))</f>
        <v>#N/A</v>
      </c>
      <c r="P1963" t="e">
        <f>INDEX(RawData!N$2:N$1048576,MATCH(FmtData!$B$4+(ROW()-10),RawData!$A$2:$A$1048576,0))</f>
        <v>#N/A</v>
      </c>
      <c r="Q1963" t="e">
        <f>INDEX(RawData!O$2:O$1048576,MATCH(FmtData!$B$4+(ROW()-10),RawData!$A$2:$A$1048576,0))</f>
        <v>#N/A</v>
      </c>
      <c r="R1963" s="8" t="e">
        <f>INDEX(RawData!P$2:P$1048576,MATCH(FmtData!$B$4+(ROW()-10),RawData!$A$2:$A$1048576,0))</f>
        <v>#N/A</v>
      </c>
      <c r="S1963" t="e">
        <f>INDEX(RawData!Q$2:Q$1048576,MATCH(FmtData!$B$4+(ROW()-10),RawData!$A$2:$A$1048576,0))</f>
        <v>#N/A</v>
      </c>
      <c r="T1963" s="8" t="e">
        <f>INDEX(RawData!R$2:R$1048576,MATCH(FmtData!$B$4+(ROW()-10),RawData!$A$2:$A$1048576,0))</f>
        <v>#N/A</v>
      </c>
      <c r="U1963" s="8" t="e">
        <f>INDEX(RawData!S$2:S$1048576,MATCH(FmtData!$B$4+(ROW()-10),RawData!$A$2:$A$1048576,0))</f>
        <v>#N/A</v>
      </c>
      <c r="V1963" s="8" t="e">
        <f>INDEX(RawData!T$2:T$1048576,MATCH(FmtData!$B$4+(ROW()-10),RawData!$A$2:$A$1048576,0))</f>
        <v>#N/A</v>
      </c>
      <c r="W1963" s="3" t="e">
        <f t="shared" si="602"/>
        <v>#N/A</v>
      </c>
      <c r="X1963" s="3" t="e">
        <f t="shared" si="603"/>
        <v>#N/A</v>
      </c>
      <c r="Y1963" s="8" t="e">
        <f t="shared" si="606"/>
        <v>#N/A</v>
      </c>
      <c r="Z1963" s="8" t="e">
        <f t="shared" si="607"/>
        <v>#N/A</v>
      </c>
      <c r="AA1963" s="3" t="e">
        <f t="shared" si="604"/>
        <v>#N/A</v>
      </c>
      <c r="AB1963" s="41">
        <v>2</v>
      </c>
      <c r="AC1963" s="42" t="str">
        <f t="shared" si="616"/>
        <v>Dilatometer</v>
      </c>
      <c r="AD1963" s="15" t="e">
        <f t="shared" si="605"/>
        <v>#N/A</v>
      </c>
      <c r="AE1963" s="15" t="e">
        <f t="shared" si="608"/>
        <v>#N/A</v>
      </c>
      <c r="AF1963" s="15" t="e">
        <f t="shared" si="609"/>
        <v>#N/A</v>
      </c>
      <c r="AG1963" s="15" t="e">
        <f t="shared" si="610"/>
        <v>#N/A</v>
      </c>
      <c r="AH1963" s="15" t="e">
        <f t="shared" si="621"/>
        <v>#N/A</v>
      </c>
      <c r="AI1963" s="17" t="e">
        <f t="shared" si="611"/>
        <v>#N/A</v>
      </c>
      <c r="AJ1963" s="17" t="e">
        <f t="shared" si="612"/>
        <v>#N/A</v>
      </c>
      <c r="AK1963" s="17" t="e">
        <f t="shared" si="613"/>
        <v>#N/A</v>
      </c>
      <c r="AL1963" s="17" t="e">
        <f t="shared" si="614"/>
        <v>#N/A</v>
      </c>
      <c r="AM1963" s="17" t="e">
        <f t="shared" si="615"/>
        <v>#N/A</v>
      </c>
      <c r="AN1963" s="17" t="e">
        <f t="shared" si="617"/>
        <v>#N/A</v>
      </c>
      <c r="AO1963" s="17" t="e">
        <f t="shared" si="618"/>
        <v>#N/A</v>
      </c>
      <c r="AP1963" s="17" t="e">
        <f t="shared" si="619"/>
        <v>#N/A</v>
      </c>
      <c r="AQ1963" s="17" t="e">
        <f t="shared" si="620"/>
        <v>#N/A</v>
      </c>
    </row>
    <row r="1964" spans="2:43" x14ac:dyDescent="0.45">
      <c r="B1964" t="e">
        <f>INDEX(RawData!$A$2:$A$1048576,MATCH(FmtData!$B$4+(ROW()-10),RawData!$A$2:$A$1048576,0))</f>
        <v>#N/A</v>
      </c>
      <c r="C19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4" s="7" t="e">
        <f>MID(INDEX(RawData!$B$2:$B$1048576, MATCH(FmtData!$B$4+(ROW()-10),RawData!$A$2:$A$1048576,0)),12,8)+$B$5/24</f>
        <v>#N/A</v>
      </c>
      <c r="E1964" s="8" t="e">
        <f>INDEX(RawData!$D$2:$D$1048576,MATCH(FmtData!$B$4+(ROW()-10),RawData!$A$2:$A$1048576,0))</f>
        <v>#N/A</v>
      </c>
      <c r="F1964" t="e">
        <f>INDEX(RawData!$D$2:$D$1048576,MATCH(FmtData!$B$4+(ROW()-10),RawData!$A$2:$A$1048576,0))</f>
        <v>#N/A</v>
      </c>
      <c r="G1964" t="e">
        <f>INDEX(RawData!E$2:E$1048576,MATCH(FmtData!$B$4+(ROW()-10),RawData!$A$2:$A$1048576,0))</f>
        <v>#N/A</v>
      </c>
      <c r="H1964" t="e">
        <f>INDEX(RawData!F$2:F$1048576,MATCH(FmtData!$B$4+(ROW()-10),RawData!$A$2:$A$1048576,0))</f>
        <v>#N/A</v>
      </c>
      <c r="I1964" t="e">
        <f>INDEX(RawData!G$2:G$1048576,MATCH(FmtData!$B$4+(ROW()-10),RawData!$A$2:$A$1048576,0))</f>
        <v>#N/A</v>
      </c>
      <c r="J1964" t="e">
        <f>INDEX(RawData!H$2:H$1048576,MATCH(FmtData!$B$4+(ROW()-10),RawData!$A$2:$A$1048576,0))</f>
        <v>#N/A</v>
      </c>
      <c r="K1964" t="e">
        <f>INDEX(RawData!I$2:I$1048576,MATCH(FmtData!$B$4+(ROW()-10),RawData!$A$2:$A$1048576,0))</f>
        <v>#N/A</v>
      </c>
      <c r="L1964" t="e">
        <f>INDEX(RawData!J$2:J$1048576,MATCH(FmtData!$B$4+(ROW()-10),RawData!$A$2:$A$1048576,0))</f>
        <v>#N/A</v>
      </c>
      <c r="M1964" t="e">
        <f>INDEX(RawData!K$2:K$1048576,MATCH(FmtData!$B$4+(ROW()-10),RawData!$A$2:$A$1048576,0))</f>
        <v>#N/A</v>
      </c>
      <c r="N1964" t="e">
        <f>INDEX(RawData!L$2:L$1048576,MATCH(FmtData!$B$4+(ROW()-10),RawData!$A$2:$A$1048576,0))</f>
        <v>#N/A</v>
      </c>
      <c r="O1964" t="e">
        <f>INDEX(RawData!M$2:M$1048576,MATCH(FmtData!$B$4+(ROW()-10),RawData!$A$2:$A$1048576,0))</f>
        <v>#N/A</v>
      </c>
      <c r="P1964" t="e">
        <f>INDEX(RawData!N$2:N$1048576,MATCH(FmtData!$B$4+(ROW()-10),RawData!$A$2:$A$1048576,0))</f>
        <v>#N/A</v>
      </c>
      <c r="Q1964" t="e">
        <f>INDEX(RawData!O$2:O$1048576,MATCH(FmtData!$B$4+(ROW()-10),RawData!$A$2:$A$1048576,0))</f>
        <v>#N/A</v>
      </c>
      <c r="R1964" s="8" t="e">
        <f>INDEX(RawData!P$2:P$1048576,MATCH(FmtData!$B$4+(ROW()-10),RawData!$A$2:$A$1048576,0))</f>
        <v>#N/A</v>
      </c>
      <c r="S1964" t="e">
        <f>INDEX(RawData!Q$2:Q$1048576,MATCH(FmtData!$B$4+(ROW()-10),RawData!$A$2:$A$1048576,0))</f>
        <v>#N/A</v>
      </c>
      <c r="T1964" s="8" t="e">
        <f>INDEX(RawData!R$2:R$1048576,MATCH(FmtData!$B$4+(ROW()-10),RawData!$A$2:$A$1048576,0))</f>
        <v>#N/A</v>
      </c>
      <c r="U1964" s="8" t="e">
        <f>INDEX(RawData!S$2:S$1048576,MATCH(FmtData!$B$4+(ROW()-10),RawData!$A$2:$A$1048576,0))</f>
        <v>#N/A</v>
      </c>
      <c r="V1964" s="8" t="e">
        <f>INDEX(RawData!T$2:T$1048576,MATCH(FmtData!$B$4+(ROW()-10),RawData!$A$2:$A$1048576,0))</f>
        <v>#N/A</v>
      </c>
      <c r="W1964" s="3" t="e">
        <f t="shared" si="602"/>
        <v>#N/A</v>
      </c>
      <c r="X1964" s="3" t="e">
        <f t="shared" si="603"/>
        <v>#N/A</v>
      </c>
      <c r="Y1964" s="8" t="e">
        <f t="shared" si="606"/>
        <v>#N/A</v>
      </c>
      <c r="Z1964" s="8" t="e">
        <f t="shared" si="607"/>
        <v>#N/A</v>
      </c>
      <c r="AA1964" s="3" t="e">
        <f t="shared" si="604"/>
        <v>#N/A</v>
      </c>
      <c r="AB1964" s="41">
        <v>2</v>
      </c>
      <c r="AC1964" s="42" t="str">
        <f t="shared" si="616"/>
        <v>Dilatometer</v>
      </c>
      <c r="AD1964" s="15" t="e">
        <f t="shared" si="605"/>
        <v>#N/A</v>
      </c>
      <c r="AE1964" s="15" t="e">
        <f t="shared" si="608"/>
        <v>#N/A</v>
      </c>
      <c r="AF1964" s="15" t="e">
        <f t="shared" si="609"/>
        <v>#N/A</v>
      </c>
      <c r="AG1964" s="15" t="e">
        <f t="shared" si="610"/>
        <v>#N/A</v>
      </c>
      <c r="AH1964" s="15" t="e">
        <f t="shared" si="621"/>
        <v>#N/A</v>
      </c>
      <c r="AI1964" s="17" t="e">
        <f t="shared" si="611"/>
        <v>#N/A</v>
      </c>
      <c r="AJ1964" s="17" t="e">
        <f t="shared" si="612"/>
        <v>#N/A</v>
      </c>
      <c r="AK1964" s="17" t="e">
        <f t="shared" si="613"/>
        <v>#N/A</v>
      </c>
      <c r="AL1964" s="17" t="e">
        <f t="shared" si="614"/>
        <v>#N/A</v>
      </c>
      <c r="AM1964" s="17" t="e">
        <f t="shared" si="615"/>
        <v>#N/A</v>
      </c>
      <c r="AN1964" s="17" t="e">
        <f t="shared" si="617"/>
        <v>#N/A</v>
      </c>
      <c r="AO1964" s="17" t="e">
        <f t="shared" si="618"/>
        <v>#N/A</v>
      </c>
      <c r="AP1964" s="17" t="e">
        <f t="shared" si="619"/>
        <v>#N/A</v>
      </c>
      <c r="AQ1964" s="17" t="e">
        <f t="shared" si="620"/>
        <v>#N/A</v>
      </c>
    </row>
    <row r="1965" spans="2:43" x14ac:dyDescent="0.45">
      <c r="B1965" t="e">
        <f>INDEX(RawData!$A$2:$A$1048576,MATCH(FmtData!$B$4+(ROW()-10),RawData!$A$2:$A$1048576,0))</f>
        <v>#N/A</v>
      </c>
      <c r="C19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5" s="7" t="e">
        <f>MID(INDEX(RawData!$B$2:$B$1048576, MATCH(FmtData!$B$4+(ROW()-10),RawData!$A$2:$A$1048576,0)),12,8)+$B$5/24</f>
        <v>#N/A</v>
      </c>
      <c r="E1965" s="8" t="e">
        <f>INDEX(RawData!$D$2:$D$1048576,MATCH(FmtData!$B$4+(ROW()-10),RawData!$A$2:$A$1048576,0))</f>
        <v>#N/A</v>
      </c>
      <c r="F1965" t="e">
        <f>INDEX(RawData!$D$2:$D$1048576,MATCH(FmtData!$B$4+(ROW()-10),RawData!$A$2:$A$1048576,0))</f>
        <v>#N/A</v>
      </c>
      <c r="G1965" t="e">
        <f>INDEX(RawData!E$2:E$1048576,MATCH(FmtData!$B$4+(ROW()-10),RawData!$A$2:$A$1048576,0))</f>
        <v>#N/A</v>
      </c>
      <c r="H1965" t="e">
        <f>INDEX(RawData!F$2:F$1048576,MATCH(FmtData!$B$4+(ROW()-10),RawData!$A$2:$A$1048576,0))</f>
        <v>#N/A</v>
      </c>
      <c r="I1965" t="e">
        <f>INDEX(RawData!G$2:G$1048576,MATCH(FmtData!$B$4+(ROW()-10),RawData!$A$2:$A$1048576,0))</f>
        <v>#N/A</v>
      </c>
      <c r="J1965" t="e">
        <f>INDEX(RawData!H$2:H$1048576,MATCH(FmtData!$B$4+(ROW()-10),RawData!$A$2:$A$1048576,0))</f>
        <v>#N/A</v>
      </c>
      <c r="K1965" t="e">
        <f>INDEX(RawData!I$2:I$1048576,MATCH(FmtData!$B$4+(ROW()-10),RawData!$A$2:$A$1048576,0))</f>
        <v>#N/A</v>
      </c>
      <c r="L1965" t="e">
        <f>INDEX(RawData!J$2:J$1048576,MATCH(FmtData!$B$4+(ROW()-10),RawData!$A$2:$A$1048576,0))</f>
        <v>#N/A</v>
      </c>
      <c r="M1965" t="e">
        <f>INDEX(RawData!K$2:K$1048576,MATCH(FmtData!$B$4+(ROW()-10),RawData!$A$2:$A$1048576,0))</f>
        <v>#N/A</v>
      </c>
      <c r="N1965" t="e">
        <f>INDEX(RawData!L$2:L$1048576,MATCH(FmtData!$B$4+(ROW()-10),RawData!$A$2:$A$1048576,0))</f>
        <v>#N/A</v>
      </c>
      <c r="O1965" t="e">
        <f>INDEX(RawData!M$2:M$1048576,MATCH(FmtData!$B$4+(ROW()-10),RawData!$A$2:$A$1048576,0))</f>
        <v>#N/A</v>
      </c>
      <c r="P1965" t="e">
        <f>INDEX(RawData!N$2:N$1048576,MATCH(FmtData!$B$4+(ROW()-10),RawData!$A$2:$A$1048576,0))</f>
        <v>#N/A</v>
      </c>
      <c r="Q1965" t="e">
        <f>INDEX(RawData!O$2:O$1048576,MATCH(FmtData!$B$4+(ROW()-10),RawData!$A$2:$A$1048576,0))</f>
        <v>#N/A</v>
      </c>
      <c r="R1965" s="8" t="e">
        <f>INDEX(RawData!P$2:P$1048576,MATCH(FmtData!$B$4+(ROW()-10),RawData!$A$2:$A$1048576,0))</f>
        <v>#N/A</v>
      </c>
      <c r="S1965" t="e">
        <f>INDEX(RawData!Q$2:Q$1048576,MATCH(FmtData!$B$4+(ROW()-10),RawData!$A$2:$A$1048576,0))</f>
        <v>#N/A</v>
      </c>
      <c r="T1965" s="8" t="e">
        <f>INDEX(RawData!R$2:R$1048576,MATCH(FmtData!$B$4+(ROW()-10),RawData!$A$2:$A$1048576,0))</f>
        <v>#N/A</v>
      </c>
      <c r="U1965" s="8" t="e">
        <f>INDEX(RawData!S$2:S$1048576,MATCH(FmtData!$B$4+(ROW()-10),RawData!$A$2:$A$1048576,0))</f>
        <v>#N/A</v>
      </c>
      <c r="V1965" s="8" t="e">
        <f>INDEX(RawData!T$2:T$1048576,MATCH(FmtData!$B$4+(ROW()-10),RawData!$A$2:$A$1048576,0))</f>
        <v>#N/A</v>
      </c>
      <c r="W1965" s="3" t="e">
        <f t="shared" si="602"/>
        <v>#N/A</v>
      </c>
      <c r="X1965" s="3" t="e">
        <f t="shared" si="603"/>
        <v>#N/A</v>
      </c>
      <c r="Y1965" s="8" t="e">
        <f t="shared" si="606"/>
        <v>#N/A</v>
      </c>
      <c r="Z1965" s="8" t="e">
        <f t="shared" si="607"/>
        <v>#N/A</v>
      </c>
      <c r="AA1965" s="3" t="e">
        <f t="shared" si="604"/>
        <v>#N/A</v>
      </c>
      <c r="AB1965" s="41">
        <v>2</v>
      </c>
      <c r="AC1965" s="42" t="str">
        <f t="shared" si="616"/>
        <v>Dilatometer</v>
      </c>
      <c r="AD1965" s="15" t="e">
        <f t="shared" si="605"/>
        <v>#N/A</v>
      </c>
      <c r="AE1965" s="15" t="e">
        <f t="shared" si="608"/>
        <v>#N/A</v>
      </c>
      <c r="AF1965" s="15" t="e">
        <f t="shared" si="609"/>
        <v>#N/A</v>
      </c>
      <c r="AG1965" s="15" t="e">
        <f t="shared" si="610"/>
        <v>#N/A</v>
      </c>
      <c r="AH1965" s="15" t="e">
        <f t="shared" si="621"/>
        <v>#N/A</v>
      </c>
      <c r="AI1965" s="17" t="e">
        <f t="shared" si="611"/>
        <v>#N/A</v>
      </c>
      <c r="AJ1965" s="17" t="e">
        <f t="shared" si="612"/>
        <v>#N/A</v>
      </c>
      <c r="AK1965" s="17" t="e">
        <f t="shared" si="613"/>
        <v>#N/A</v>
      </c>
      <c r="AL1965" s="17" t="e">
        <f t="shared" si="614"/>
        <v>#N/A</v>
      </c>
      <c r="AM1965" s="17" t="e">
        <f t="shared" si="615"/>
        <v>#N/A</v>
      </c>
      <c r="AN1965" s="17" t="e">
        <f t="shared" si="617"/>
        <v>#N/A</v>
      </c>
      <c r="AO1965" s="17" t="e">
        <f t="shared" si="618"/>
        <v>#N/A</v>
      </c>
      <c r="AP1965" s="17" t="e">
        <f t="shared" si="619"/>
        <v>#N/A</v>
      </c>
      <c r="AQ1965" s="17" t="e">
        <f t="shared" si="620"/>
        <v>#N/A</v>
      </c>
    </row>
    <row r="1966" spans="2:43" x14ac:dyDescent="0.45">
      <c r="B1966" t="e">
        <f>INDEX(RawData!$A$2:$A$1048576,MATCH(FmtData!$B$4+(ROW()-10),RawData!$A$2:$A$1048576,0))</f>
        <v>#N/A</v>
      </c>
      <c r="C19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6" s="7" t="e">
        <f>MID(INDEX(RawData!$B$2:$B$1048576, MATCH(FmtData!$B$4+(ROW()-10),RawData!$A$2:$A$1048576,0)),12,8)+$B$5/24</f>
        <v>#N/A</v>
      </c>
      <c r="E1966" s="8" t="e">
        <f>INDEX(RawData!$D$2:$D$1048576,MATCH(FmtData!$B$4+(ROW()-10),RawData!$A$2:$A$1048576,0))</f>
        <v>#N/A</v>
      </c>
      <c r="F1966" t="e">
        <f>INDEX(RawData!$D$2:$D$1048576,MATCH(FmtData!$B$4+(ROW()-10),RawData!$A$2:$A$1048576,0))</f>
        <v>#N/A</v>
      </c>
      <c r="G1966" t="e">
        <f>INDEX(RawData!E$2:E$1048576,MATCH(FmtData!$B$4+(ROW()-10),RawData!$A$2:$A$1048576,0))</f>
        <v>#N/A</v>
      </c>
      <c r="H1966" t="e">
        <f>INDEX(RawData!F$2:F$1048576,MATCH(FmtData!$B$4+(ROW()-10),RawData!$A$2:$A$1048576,0))</f>
        <v>#N/A</v>
      </c>
      <c r="I1966" t="e">
        <f>INDEX(RawData!G$2:G$1048576,MATCH(FmtData!$B$4+(ROW()-10),RawData!$A$2:$A$1048576,0))</f>
        <v>#N/A</v>
      </c>
      <c r="J1966" t="e">
        <f>INDEX(RawData!H$2:H$1048576,MATCH(FmtData!$B$4+(ROW()-10),RawData!$A$2:$A$1048576,0))</f>
        <v>#N/A</v>
      </c>
      <c r="K1966" t="e">
        <f>INDEX(RawData!I$2:I$1048576,MATCH(FmtData!$B$4+(ROW()-10),RawData!$A$2:$A$1048576,0))</f>
        <v>#N/A</v>
      </c>
      <c r="L1966" t="e">
        <f>INDEX(RawData!J$2:J$1048576,MATCH(FmtData!$B$4+(ROW()-10),RawData!$A$2:$A$1048576,0))</f>
        <v>#N/A</v>
      </c>
      <c r="M1966" t="e">
        <f>INDEX(RawData!K$2:K$1048576,MATCH(FmtData!$B$4+(ROW()-10),RawData!$A$2:$A$1048576,0))</f>
        <v>#N/A</v>
      </c>
      <c r="N1966" t="e">
        <f>INDEX(RawData!L$2:L$1048576,MATCH(FmtData!$B$4+(ROW()-10),RawData!$A$2:$A$1048576,0))</f>
        <v>#N/A</v>
      </c>
      <c r="O1966" t="e">
        <f>INDEX(RawData!M$2:M$1048576,MATCH(FmtData!$B$4+(ROW()-10),RawData!$A$2:$A$1048576,0))</f>
        <v>#N/A</v>
      </c>
      <c r="P1966" t="e">
        <f>INDEX(RawData!N$2:N$1048576,MATCH(FmtData!$B$4+(ROW()-10),RawData!$A$2:$A$1048576,0))</f>
        <v>#N/A</v>
      </c>
      <c r="Q1966" t="e">
        <f>INDEX(RawData!O$2:O$1048576,MATCH(FmtData!$B$4+(ROW()-10),RawData!$A$2:$A$1048576,0))</f>
        <v>#N/A</v>
      </c>
      <c r="R1966" s="8" t="e">
        <f>INDEX(RawData!P$2:P$1048576,MATCH(FmtData!$B$4+(ROW()-10),RawData!$A$2:$A$1048576,0))</f>
        <v>#N/A</v>
      </c>
      <c r="S1966" t="e">
        <f>INDEX(RawData!Q$2:Q$1048576,MATCH(FmtData!$B$4+(ROW()-10),RawData!$A$2:$A$1048576,0))</f>
        <v>#N/A</v>
      </c>
      <c r="T1966" s="8" t="e">
        <f>INDEX(RawData!R$2:R$1048576,MATCH(FmtData!$B$4+(ROW()-10),RawData!$A$2:$A$1048576,0))</f>
        <v>#N/A</v>
      </c>
      <c r="U1966" s="8" t="e">
        <f>INDEX(RawData!S$2:S$1048576,MATCH(FmtData!$B$4+(ROW()-10),RawData!$A$2:$A$1048576,0))</f>
        <v>#N/A</v>
      </c>
      <c r="V1966" s="8" t="e">
        <f>INDEX(RawData!T$2:T$1048576,MATCH(FmtData!$B$4+(ROW()-10),RawData!$A$2:$A$1048576,0))</f>
        <v>#N/A</v>
      </c>
      <c r="W1966" s="3" t="e">
        <f t="shared" ref="W1966:W2029" si="622">-(U1966-$U$10)*2.54</f>
        <v>#N/A</v>
      </c>
      <c r="X1966" s="3" t="e">
        <f t="shared" ref="X1966:X2029" si="623">-(V1966-$V$10)*2.54</f>
        <v>#N/A</v>
      </c>
      <c r="Y1966" s="8" t="e">
        <f t="shared" si="606"/>
        <v>#N/A</v>
      </c>
      <c r="Z1966" s="8" t="e">
        <f t="shared" si="607"/>
        <v>#N/A</v>
      </c>
      <c r="AA1966" s="3" t="e">
        <f t="shared" ref="AA1966:AA2029" si="624">(Y1966+Z1966)/2</f>
        <v>#N/A</v>
      </c>
      <c r="AB1966" s="41">
        <v>2</v>
      </c>
      <c r="AC1966" s="42" t="str">
        <f t="shared" si="616"/>
        <v>Dilatometer</v>
      </c>
      <c r="AD1966" s="15" t="e">
        <f t="shared" si="605"/>
        <v>#N/A</v>
      </c>
      <c r="AE1966" s="15" t="e">
        <f t="shared" si="608"/>
        <v>#N/A</v>
      </c>
      <c r="AF1966" s="15" t="e">
        <f t="shared" si="609"/>
        <v>#N/A</v>
      </c>
      <c r="AG1966" s="15" t="e">
        <f t="shared" si="610"/>
        <v>#N/A</v>
      </c>
      <c r="AH1966" s="15" t="e">
        <f t="shared" si="621"/>
        <v>#N/A</v>
      </c>
      <c r="AI1966" s="17" t="e">
        <f t="shared" si="611"/>
        <v>#N/A</v>
      </c>
      <c r="AJ1966" s="17" t="e">
        <f t="shared" si="612"/>
        <v>#N/A</v>
      </c>
      <c r="AK1966" s="17" t="e">
        <f t="shared" si="613"/>
        <v>#N/A</v>
      </c>
      <c r="AL1966" s="17" t="e">
        <f t="shared" si="614"/>
        <v>#N/A</v>
      </c>
      <c r="AM1966" s="17" t="e">
        <f t="shared" si="615"/>
        <v>#N/A</v>
      </c>
      <c r="AN1966" s="17" t="e">
        <f t="shared" si="617"/>
        <v>#N/A</v>
      </c>
      <c r="AO1966" s="17" t="e">
        <f t="shared" si="618"/>
        <v>#N/A</v>
      </c>
      <c r="AP1966" s="17" t="e">
        <f t="shared" si="619"/>
        <v>#N/A</v>
      </c>
      <c r="AQ1966" s="17" t="e">
        <f t="shared" si="620"/>
        <v>#N/A</v>
      </c>
    </row>
    <row r="1967" spans="2:43" x14ac:dyDescent="0.45">
      <c r="B1967" t="e">
        <f>INDEX(RawData!$A$2:$A$1048576,MATCH(FmtData!$B$4+(ROW()-10),RawData!$A$2:$A$1048576,0))</f>
        <v>#N/A</v>
      </c>
      <c r="C19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7" s="7" t="e">
        <f>MID(INDEX(RawData!$B$2:$B$1048576, MATCH(FmtData!$B$4+(ROW()-10),RawData!$A$2:$A$1048576,0)),12,8)+$B$5/24</f>
        <v>#N/A</v>
      </c>
      <c r="E1967" s="8" t="e">
        <f>INDEX(RawData!$D$2:$D$1048576,MATCH(FmtData!$B$4+(ROW()-10),RawData!$A$2:$A$1048576,0))</f>
        <v>#N/A</v>
      </c>
      <c r="F1967" t="e">
        <f>INDEX(RawData!$D$2:$D$1048576,MATCH(FmtData!$B$4+(ROW()-10),RawData!$A$2:$A$1048576,0))</f>
        <v>#N/A</v>
      </c>
      <c r="G1967" t="e">
        <f>INDEX(RawData!E$2:E$1048576,MATCH(FmtData!$B$4+(ROW()-10),RawData!$A$2:$A$1048576,0))</f>
        <v>#N/A</v>
      </c>
      <c r="H1967" t="e">
        <f>INDEX(RawData!F$2:F$1048576,MATCH(FmtData!$B$4+(ROW()-10),RawData!$A$2:$A$1048576,0))</f>
        <v>#N/A</v>
      </c>
      <c r="I1967" t="e">
        <f>INDEX(RawData!G$2:G$1048576,MATCH(FmtData!$B$4+(ROW()-10),RawData!$A$2:$A$1048576,0))</f>
        <v>#N/A</v>
      </c>
      <c r="J1967" t="e">
        <f>INDEX(RawData!H$2:H$1048576,MATCH(FmtData!$B$4+(ROW()-10),RawData!$A$2:$A$1048576,0))</f>
        <v>#N/A</v>
      </c>
      <c r="K1967" t="e">
        <f>INDEX(RawData!I$2:I$1048576,MATCH(FmtData!$B$4+(ROW()-10),RawData!$A$2:$A$1048576,0))</f>
        <v>#N/A</v>
      </c>
      <c r="L1967" t="e">
        <f>INDEX(RawData!J$2:J$1048576,MATCH(FmtData!$B$4+(ROW()-10),RawData!$A$2:$A$1048576,0))</f>
        <v>#N/A</v>
      </c>
      <c r="M1967" t="e">
        <f>INDEX(RawData!K$2:K$1048576,MATCH(FmtData!$B$4+(ROW()-10),RawData!$A$2:$A$1048576,0))</f>
        <v>#N/A</v>
      </c>
      <c r="N1967" t="e">
        <f>INDEX(RawData!L$2:L$1048576,MATCH(FmtData!$B$4+(ROW()-10),RawData!$A$2:$A$1048576,0))</f>
        <v>#N/A</v>
      </c>
      <c r="O1967" t="e">
        <f>INDEX(RawData!M$2:M$1048576,MATCH(FmtData!$B$4+(ROW()-10),RawData!$A$2:$A$1048576,0))</f>
        <v>#N/A</v>
      </c>
      <c r="P1967" t="e">
        <f>INDEX(RawData!N$2:N$1048576,MATCH(FmtData!$B$4+(ROW()-10),RawData!$A$2:$A$1048576,0))</f>
        <v>#N/A</v>
      </c>
      <c r="Q1967" t="e">
        <f>INDEX(RawData!O$2:O$1048576,MATCH(FmtData!$B$4+(ROW()-10),RawData!$A$2:$A$1048576,0))</f>
        <v>#N/A</v>
      </c>
      <c r="R1967" s="8" t="e">
        <f>INDEX(RawData!P$2:P$1048576,MATCH(FmtData!$B$4+(ROW()-10),RawData!$A$2:$A$1048576,0))</f>
        <v>#N/A</v>
      </c>
      <c r="S1967" t="e">
        <f>INDEX(RawData!Q$2:Q$1048576,MATCH(FmtData!$B$4+(ROW()-10),RawData!$A$2:$A$1048576,0))</f>
        <v>#N/A</v>
      </c>
      <c r="T1967" s="8" t="e">
        <f>INDEX(RawData!R$2:R$1048576,MATCH(FmtData!$B$4+(ROW()-10),RawData!$A$2:$A$1048576,0))</f>
        <v>#N/A</v>
      </c>
      <c r="U1967" s="8" t="e">
        <f>INDEX(RawData!S$2:S$1048576,MATCH(FmtData!$B$4+(ROW()-10),RawData!$A$2:$A$1048576,0))</f>
        <v>#N/A</v>
      </c>
      <c r="V1967" s="8" t="e">
        <f>INDEX(RawData!T$2:T$1048576,MATCH(FmtData!$B$4+(ROW()-10),RawData!$A$2:$A$1048576,0))</f>
        <v>#N/A</v>
      </c>
      <c r="W1967" s="3" t="e">
        <f t="shared" si="622"/>
        <v>#N/A</v>
      </c>
      <c r="X1967" s="3" t="e">
        <f t="shared" si="623"/>
        <v>#N/A</v>
      </c>
      <c r="Y1967" s="8" t="e">
        <f t="shared" si="606"/>
        <v>#N/A</v>
      </c>
      <c r="Z1967" s="8" t="e">
        <f t="shared" si="607"/>
        <v>#N/A</v>
      </c>
      <c r="AA1967" s="3" t="e">
        <f t="shared" si="624"/>
        <v>#N/A</v>
      </c>
      <c r="AB1967" s="41">
        <v>2</v>
      </c>
      <c r="AC1967" s="42" t="str">
        <f t="shared" si="616"/>
        <v>Dilatometer</v>
      </c>
      <c r="AD1967" s="15" t="e">
        <f t="shared" si="605"/>
        <v>#N/A</v>
      </c>
      <c r="AE1967" s="15" t="e">
        <f t="shared" si="608"/>
        <v>#N/A</v>
      </c>
      <c r="AF1967" s="15" t="e">
        <f t="shared" si="609"/>
        <v>#N/A</v>
      </c>
      <c r="AG1967" s="15" t="e">
        <f t="shared" si="610"/>
        <v>#N/A</v>
      </c>
      <c r="AH1967" s="15" t="e">
        <f t="shared" si="621"/>
        <v>#N/A</v>
      </c>
      <c r="AI1967" s="17" t="e">
        <f t="shared" si="611"/>
        <v>#N/A</v>
      </c>
      <c r="AJ1967" s="17" t="e">
        <f t="shared" si="612"/>
        <v>#N/A</v>
      </c>
      <c r="AK1967" s="17" t="e">
        <f t="shared" si="613"/>
        <v>#N/A</v>
      </c>
      <c r="AL1967" s="17" t="e">
        <f t="shared" si="614"/>
        <v>#N/A</v>
      </c>
      <c r="AM1967" s="17" t="e">
        <f t="shared" si="615"/>
        <v>#N/A</v>
      </c>
      <c r="AN1967" s="17" t="e">
        <f t="shared" si="617"/>
        <v>#N/A</v>
      </c>
      <c r="AO1967" s="17" t="e">
        <f t="shared" si="618"/>
        <v>#N/A</v>
      </c>
      <c r="AP1967" s="17" t="e">
        <f t="shared" si="619"/>
        <v>#N/A</v>
      </c>
      <c r="AQ1967" s="17" t="e">
        <f t="shared" si="620"/>
        <v>#N/A</v>
      </c>
    </row>
    <row r="1968" spans="2:43" x14ac:dyDescent="0.45">
      <c r="B1968" t="e">
        <f>INDEX(RawData!$A$2:$A$1048576,MATCH(FmtData!$B$4+(ROW()-10),RawData!$A$2:$A$1048576,0))</f>
        <v>#N/A</v>
      </c>
      <c r="C19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8" s="7" t="e">
        <f>MID(INDEX(RawData!$B$2:$B$1048576, MATCH(FmtData!$B$4+(ROW()-10),RawData!$A$2:$A$1048576,0)),12,8)+$B$5/24</f>
        <v>#N/A</v>
      </c>
      <c r="E1968" s="8" t="e">
        <f>INDEX(RawData!$D$2:$D$1048576,MATCH(FmtData!$B$4+(ROW()-10),RawData!$A$2:$A$1048576,0))</f>
        <v>#N/A</v>
      </c>
      <c r="F1968" t="e">
        <f>INDEX(RawData!$D$2:$D$1048576,MATCH(FmtData!$B$4+(ROW()-10),RawData!$A$2:$A$1048576,0))</f>
        <v>#N/A</v>
      </c>
      <c r="G1968" t="e">
        <f>INDEX(RawData!E$2:E$1048576,MATCH(FmtData!$B$4+(ROW()-10),RawData!$A$2:$A$1048576,0))</f>
        <v>#N/A</v>
      </c>
      <c r="H1968" t="e">
        <f>INDEX(RawData!F$2:F$1048576,MATCH(FmtData!$B$4+(ROW()-10),RawData!$A$2:$A$1048576,0))</f>
        <v>#N/A</v>
      </c>
      <c r="I1968" t="e">
        <f>INDEX(RawData!G$2:G$1048576,MATCH(FmtData!$B$4+(ROW()-10),RawData!$A$2:$A$1048576,0))</f>
        <v>#N/A</v>
      </c>
      <c r="J1968" t="e">
        <f>INDEX(RawData!H$2:H$1048576,MATCH(FmtData!$B$4+(ROW()-10),RawData!$A$2:$A$1048576,0))</f>
        <v>#N/A</v>
      </c>
      <c r="K1968" t="e">
        <f>INDEX(RawData!I$2:I$1048576,MATCH(FmtData!$B$4+(ROW()-10),RawData!$A$2:$A$1048576,0))</f>
        <v>#N/A</v>
      </c>
      <c r="L1968" t="e">
        <f>INDEX(RawData!J$2:J$1048576,MATCH(FmtData!$B$4+(ROW()-10),RawData!$A$2:$A$1048576,0))</f>
        <v>#N/A</v>
      </c>
      <c r="M1968" t="e">
        <f>INDEX(RawData!K$2:K$1048576,MATCH(FmtData!$B$4+(ROW()-10),RawData!$A$2:$A$1048576,0))</f>
        <v>#N/A</v>
      </c>
      <c r="N1968" t="e">
        <f>INDEX(RawData!L$2:L$1048576,MATCH(FmtData!$B$4+(ROW()-10),RawData!$A$2:$A$1048576,0))</f>
        <v>#N/A</v>
      </c>
      <c r="O1968" t="e">
        <f>INDEX(RawData!M$2:M$1048576,MATCH(FmtData!$B$4+(ROW()-10),RawData!$A$2:$A$1048576,0))</f>
        <v>#N/A</v>
      </c>
      <c r="P1968" t="e">
        <f>INDEX(RawData!N$2:N$1048576,MATCH(FmtData!$B$4+(ROW()-10),RawData!$A$2:$A$1048576,0))</f>
        <v>#N/A</v>
      </c>
      <c r="Q1968" t="e">
        <f>INDEX(RawData!O$2:O$1048576,MATCH(FmtData!$B$4+(ROW()-10),RawData!$A$2:$A$1048576,0))</f>
        <v>#N/A</v>
      </c>
      <c r="R1968" s="8" t="e">
        <f>INDEX(RawData!P$2:P$1048576,MATCH(FmtData!$B$4+(ROW()-10),RawData!$A$2:$A$1048576,0))</f>
        <v>#N/A</v>
      </c>
      <c r="S1968" t="e">
        <f>INDEX(RawData!Q$2:Q$1048576,MATCH(FmtData!$B$4+(ROW()-10),RawData!$A$2:$A$1048576,0))</f>
        <v>#N/A</v>
      </c>
      <c r="T1968" s="8" t="e">
        <f>INDEX(RawData!R$2:R$1048576,MATCH(FmtData!$B$4+(ROW()-10),RawData!$A$2:$A$1048576,0))</f>
        <v>#N/A</v>
      </c>
      <c r="U1968" s="8" t="e">
        <f>INDEX(RawData!S$2:S$1048576,MATCH(FmtData!$B$4+(ROW()-10),RawData!$A$2:$A$1048576,0))</f>
        <v>#N/A</v>
      </c>
      <c r="V1968" s="8" t="e">
        <f>INDEX(RawData!T$2:T$1048576,MATCH(FmtData!$B$4+(ROW()-10),RawData!$A$2:$A$1048576,0))</f>
        <v>#N/A</v>
      </c>
      <c r="W1968" s="3" t="e">
        <f t="shared" si="622"/>
        <v>#N/A</v>
      </c>
      <c r="X1968" s="3" t="e">
        <f t="shared" si="623"/>
        <v>#N/A</v>
      </c>
      <c r="Y1968" s="8" t="e">
        <f t="shared" si="606"/>
        <v>#N/A</v>
      </c>
      <c r="Z1968" s="8" t="e">
        <f t="shared" si="607"/>
        <v>#N/A</v>
      </c>
      <c r="AA1968" s="3" t="e">
        <f t="shared" si="624"/>
        <v>#N/A</v>
      </c>
      <c r="AB1968" s="41">
        <v>2</v>
      </c>
      <c r="AC1968" s="42" t="str">
        <f t="shared" si="616"/>
        <v>Dilatometer</v>
      </c>
      <c r="AD1968" s="15" t="e">
        <f t="shared" si="605"/>
        <v>#N/A</v>
      </c>
      <c r="AE1968" s="15" t="e">
        <f t="shared" si="608"/>
        <v>#N/A</v>
      </c>
      <c r="AF1968" s="15" t="e">
        <f t="shared" si="609"/>
        <v>#N/A</v>
      </c>
      <c r="AG1968" s="15" t="e">
        <f t="shared" si="610"/>
        <v>#N/A</v>
      </c>
      <c r="AH1968" s="15" t="e">
        <f t="shared" si="621"/>
        <v>#N/A</v>
      </c>
      <c r="AI1968" s="17" t="e">
        <f t="shared" si="611"/>
        <v>#N/A</v>
      </c>
      <c r="AJ1968" s="17" t="e">
        <f t="shared" si="612"/>
        <v>#N/A</v>
      </c>
      <c r="AK1968" s="17" t="e">
        <f t="shared" si="613"/>
        <v>#N/A</v>
      </c>
      <c r="AL1968" s="17" t="e">
        <f t="shared" si="614"/>
        <v>#N/A</v>
      </c>
      <c r="AM1968" s="17" t="e">
        <f t="shared" si="615"/>
        <v>#N/A</v>
      </c>
      <c r="AN1968" s="17" t="e">
        <f t="shared" si="617"/>
        <v>#N/A</v>
      </c>
      <c r="AO1968" s="17" t="e">
        <f t="shared" si="618"/>
        <v>#N/A</v>
      </c>
      <c r="AP1968" s="17" t="e">
        <f t="shared" si="619"/>
        <v>#N/A</v>
      </c>
      <c r="AQ1968" s="17" t="e">
        <f t="shared" si="620"/>
        <v>#N/A</v>
      </c>
    </row>
    <row r="1969" spans="2:43" x14ac:dyDescent="0.45">
      <c r="B1969" t="e">
        <f>INDEX(RawData!$A$2:$A$1048576,MATCH(FmtData!$B$4+(ROW()-10),RawData!$A$2:$A$1048576,0))</f>
        <v>#N/A</v>
      </c>
      <c r="C19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69" s="7" t="e">
        <f>MID(INDEX(RawData!$B$2:$B$1048576, MATCH(FmtData!$B$4+(ROW()-10),RawData!$A$2:$A$1048576,0)),12,8)+$B$5/24</f>
        <v>#N/A</v>
      </c>
      <c r="E1969" s="8" t="e">
        <f>INDEX(RawData!$D$2:$D$1048576,MATCH(FmtData!$B$4+(ROW()-10),RawData!$A$2:$A$1048576,0))</f>
        <v>#N/A</v>
      </c>
      <c r="F1969" t="e">
        <f>INDEX(RawData!$D$2:$D$1048576,MATCH(FmtData!$B$4+(ROW()-10),RawData!$A$2:$A$1048576,0))</f>
        <v>#N/A</v>
      </c>
      <c r="G1969" t="e">
        <f>INDEX(RawData!E$2:E$1048576,MATCH(FmtData!$B$4+(ROW()-10),RawData!$A$2:$A$1048576,0))</f>
        <v>#N/A</v>
      </c>
      <c r="H1969" t="e">
        <f>INDEX(RawData!F$2:F$1048576,MATCH(FmtData!$B$4+(ROW()-10),RawData!$A$2:$A$1048576,0))</f>
        <v>#N/A</v>
      </c>
      <c r="I1969" t="e">
        <f>INDEX(RawData!G$2:G$1048576,MATCH(FmtData!$B$4+(ROW()-10),RawData!$A$2:$A$1048576,0))</f>
        <v>#N/A</v>
      </c>
      <c r="J1969" t="e">
        <f>INDEX(RawData!H$2:H$1048576,MATCH(FmtData!$B$4+(ROW()-10),RawData!$A$2:$A$1048576,0))</f>
        <v>#N/A</v>
      </c>
      <c r="K1969" t="e">
        <f>INDEX(RawData!I$2:I$1048576,MATCH(FmtData!$B$4+(ROW()-10),RawData!$A$2:$A$1048576,0))</f>
        <v>#N/A</v>
      </c>
      <c r="L1969" t="e">
        <f>INDEX(RawData!J$2:J$1048576,MATCH(FmtData!$B$4+(ROW()-10),RawData!$A$2:$A$1048576,0))</f>
        <v>#N/A</v>
      </c>
      <c r="M1969" t="e">
        <f>INDEX(RawData!K$2:K$1048576,MATCH(FmtData!$B$4+(ROW()-10),RawData!$A$2:$A$1048576,0))</f>
        <v>#N/A</v>
      </c>
      <c r="N1969" t="e">
        <f>INDEX(RawData!L$2:L$1048576,MATCH(FmtData!$B$4+(ROW()-10),RawData!$A$2:$A$1048576,0))</f>
        <v>#N/A</v>
      </c>
      <c r="O1969" t="e">
        <f>INDEX(RawData!M$2:M$1048576,MATCH(FmtData!$B$4+(ROW()-10),RawData!$A$2:$A$1048576,0))</f>
        <v>#N/A</v>
      </c>
      <c r="P1969" t="e">
        <f>INDEX(RawData!N$2:N$1048576,MATCH(FmtData!$B$4+(ROW()-10),RawData!$A$2:$A$1048576,0))</f>
        <v>#N/A</v>
      </c>
      <c r="Q1969" t="e">
        <f>INDEX(RawData!O$2:O$1048576,MATCH(FmtData!$B$4+(ROW()-10),RawData!$A$2:$A$1048576,0))</f>
        <v>#N/A</v>
      </c>
      <c r="R1969" s="8" t="e">
        <f>INDEX(RawData!P$2:P$1048576,MATCH(FmtData!$B$4+(ROW()-10),RawData!$A$2:$A$1048576,0))</f>
        <v>#N/A</v>
      </c>
      <c r="S1969" t="e">
        <f>INDEX(RawData!Q$2:Q$1048576,MATCH(FmtData!$B$4+(ROW()-10),RawData!$A$2:$A$1048576,0))</f>
        <v>#N/A</v>
      </c>
      <c r="T1969" s="8" t="e">
        <f>INDEX(RawData!R$2:R$1048576,MATCH(FmtData!$B$4+(ROW()-10),RawData!$A$2:$A$1048576,0))</f>
        <v>#N/A</v>
      </c>
      <c r="U1969" s="8" t="e">
        <f>INDEX(RawData!S$2:S$1048576,MATCH(FmtData!$B$4+(ROW()-10),RawData!$A$2:$A$1048576,0))</f>
        <v>#N/A</v>
      </c>
      <c r="V1969" s="8" t="e">
        <f>INDEX(RawData!T$2:T$1048576,MATCH(FmtData!$B$4+(ROW()-10),RawData!$A$2:$A$1048576,0))</f>
        <v>#N/A</v>
      </c>
      <c r="W1969" s="3" t="e">
        <f t="shared" si="622"/>
        <v>#N/A</v>
      </c>
      <c r="X1969" s="3" t="e">
        <f t="shared" si="623"/>
        <v>#N/A</v>
      </c>
      <c r="Y1969" s="8" t="e">
        <f t="shared" si="606"/>
        <v>#N/A</v>
      </c>
      <c r="Z1969" s="8" t="e">
        <f t="shared" si="607"/>
        <v>#N/A</v>
      </c>
      <c r="AA1969" s="3" t="e">
        <f t="shared" si="624"/>
        <v>#N/A</v>
      </c>
      <c r="AB1969" s="41">
        <v>2</v>
      </c>
      <c r="AC1969" s="42" t="str">
        <f t="shared" si="616"/>
        <v>Dilatometer</v>
      </c>
      <c r="AD1969" s="15" t="e">
        <f t="shared" si="605"/>
        <v>#N/A</v>
      </c>
      <c r="AE1969" s="15" t="e">
        <f t="shared" si="608"/>
        <v>#N/A</v>
      </c>
      <c r="AF1969" s="15" t="e">
        <f t="shared" si="609"/>
        <v>#N/A</v>
      </c>
      <c r="AG1969" s="15" t="e">
        <f t="shared" si="610"/>
        <v>#N/A</v>
      </c>
      <c r="AH1969" s="15" t="e">
        <f t="shared" si="621"/>
        <v>#N/A</v>
      </c>
      <c r="AI1969" s="17" t="e">
        <f t="shared" si="611"/>
        <v>#N/A</v>
      </c>
      <c r="AJ1969" s="17" t="e">
        <f t="shared" si="612"/>
        <v>#N/A</v>
      </c>
      <c r="AK1969" s="17" t="e">
        <f t="shared" si="613"/>
        <v>#N/A</v>
      </c>
      <c r="AL1969" s="17" t="e">
        <f t="shared" si="614"/>
        <v>#N/A</v>
      </c>
      <c r="AM1969" s="17" t="e">
        <f t="shared" si="615"/>
        <v>#N/A</v>
      </c>
      <c r="AN1969" s="17" t="e">
        <f t="shared" si="617"/>
        <v>#N/A</v>
      </c>
      <c r="AO1969" s="17" t="e">
        <f t="shared" si="618"/>
        <v>#N/A</v>
      </c>
      <c r="AP1969" s="17" t="e">
        <f t="shared" si="619"/>
        <v>#N/A</v>
      </c>
      <c r="AQ1969" s="17" t="e">
        <f t="shared" si="620"/>
        <v>#N/A</v>
      </c>
    </row>
    <row r="1970" spans="2:43" x14ac:dyDescent="0.45">
      <c r="B1970" t="e">
        <f>INDEX(RawData!$A$2:$A$1048576,MATCH(FmtData!$B$4+(ROW()-10),RawData!$A$2:$A$1048576,0))</f>
        <v>#N/A</v>
      </c>
      <c r="C19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0" s="7" t="e">
        <f>MID(INDEX(RawData!$B$2:$B$1048576, MATCH(FmtData!$B$4+(ROW()-10),RawData!$A$2:$A$1048576,0)),12,8)+$B$5/24</f>
        <v>#N/A</v>
      </c>
      <c r="E1970" s="8" t="e">
        <f>INDEX(RawData!$D$2:$D$1048576,MATCH(FmtData!$B$4+(ROW()-10),RawData!$A$2:$A$1048576,0))</f>
        <v>#N/A</v>
      </c>
      <c r="F1970" t="e">
        <f>INDEX(RawData!$D$2:$D$1048576,MATCH(FmtData!$B$4+(ROW()-10),RawData!$A$2:$A$1048576,0))</f>
        <v>#N/A</v>
      </c>
      <c r="G1970" t="e">
        <f>INDEX(RawData!E$2:E$1048576,MATCH(FmtData!$B$4+(ROW()-10),RawData!$A$2:$A$1048576,0))</f>
        <v>#N/A</v>
      </c>
      <c r="H1970" t="e">
        <f>INDEX(RawData!F$2:F$1048576,MATCH(FmtData!$B$4+(ROW()-10),RawData!$A$2:$A$1048576,0))</f>
        <v>#N/A</v>
      </c>
      <c r="I1970" t="e">
        <f>INDEX(RawData!G$2:G$1048576,MATCH(FmtData!$B$4+(ROW()-10),RawData!$A$2:$A$1048576,0))</f>
        <v>#N/A</v>
      </c>
      <c r="J1970" t="e">
        <f>INDEX(RawData!H$2:H$1048576,MATCH(FmtData!$B$4+(ROW()-10),RawData!$A$2:$A$1048576,0))</f>
        <v>#N/A</v>
      </c>
      <c r="K1970" t="e">
        <f>INDEX(RawData!I$2:I$1048576,MATCH(FmtData!$B$4+(ROW()-10),RawData!$A$2:$A$1048576,0))</f>
        <v>#N/A</v>
      </c>
      <c r="L1970" t="e">
        <f>INDEX(RawData!J$2:J$1048576,MATCH(FmtData!$B$4+(ROW()-10),RawData!$A$2:$A$1048576,0))</f>
        <v>#N/A</v>
      </c>
      <c r="M1970" t="e">
        <f>INDEX(RawData!K$2:K$1048576,MATCH(FmtData!$B$4+(ROW()-10),RawData!$A$2:$A$1048576,0))</f>
        <v>#N/A</v>
      </c>
      <c r="N1970" t="e">
        <f>INDEX(RawData!L$2:L$1048576,MATCH(FmtData!$B$4+(ROW()-10),RawData!$A$2:$A$1048576,0))</f>
        <v>#N/A</v>
      </c>
      <c r="O1970" t="e">
        <f>INDEX(RawData!M$2:M$1048576,MATCH(FmtData!$B$4+(ROW()-10),RawData!$A$2:$A$1048576,0))</f>
        <v>#N/A</v>
      </c>
      <c r="P1970" t="e">
        <f>INDEX(RawData!N$2:N$1048576,MATCH(FmtData!$B$4+(ROW()-10),RawData!$A$2:$A$1048576,0))</f>
        <v>#N/A</v>
      </c>
      <c r="Q1970" t="e">
        <f>INDEX(RawData!O$2:O$1048576,MATCH(FmtData!$B$4+(ROW()-10),RawData!$A$2:$A$1048576,0))</f>
        <v>#N/A</v>
      </c>
      <c r="R1970" s="8" t="e">
        <f>INDEX(RawData!P$2:P$1048576,MATCH(FmtData!$B$4+(ROW()-10),RawData!$A$2:$A$1048576,0))</f>
        <v>#N/A</v>
      </c>
      <c r="S1970" t="e">
        <f>INDEX(RawData!Q$2:Q$1048576,MATCH(FmtData!$B$4+(ROW()-10),RawData!$A$2:$A$1048576,0))</f>
        <v>#N/A</v>
      </c>
      <c r="T1970" s="8" t="e">
        <f>INDEX(RawData!R$2:R$1048576,MATCH(FmtData!$B$4+(ROW()-10),RawData!$A$2:$A$1048576,0))</f>
        <v>#N/A</v>
      </c>
      <c r="U1970" s="8" t="e">
        <f>INDEX(RawData!S$2:S$1048576,MATCH(FmtData!$B$4+(ROW()-10),RawData!$A$2:$A$1048576,0))</f>
        <v>#N/A</v>
      </c>
      <c r="V1970" s="8" t="e">
        <f>INDEX(RawData!T$2:T$1048576,MATCH(FmtData!$B$4+(ROW()-10),RawData!$A$2:$A$1048576,0))</f>
        <v>#N/A</v>
      </c>
      <c r="W1970" s="3" t="e">
        <f t="shared" si="622"/>
        <v>#N/A</v>
      </c>
      <c r="X1970" s="3" t="e">
        <f t="shared" si="623"/>
        <v>#N/A</v>
      </c>
      <c r="Y1970" s="8" t="e">
        <f t="shared" si="606"/>
        <v>#N/A</v>
      </c>
      <c r="Z1970" s="8" t="e">
        <f t="shared" si="607"/>
        <v>#N/A</v>
      </c>
      <c r="AA1970" s="3" t="e">
        <f t="shared" si="624"/>
        <v>#N/A</v>
      </c>
      <c r="AB1970" s="41">
        <v>2</v>
      </c>
      <c r="AC1970" s="42" t="str">
        <f t="shared" si="616"/>
        <v>Dilatometer</v>
      </c>
      <c r="AD1970" s="15" t="e">
        <f t="shared" si="605"/>
        <v>#N/A</v>
      </c>
      <c r="AE1970" s="15" t="e">
        <f t="shared" si="608"/>
        <v>#N/A</v>
      </c>
      <c r="AF1970" s="15" t="e">
        <f t="shared" si="609"/>
        <v>#N/A</v>
      </c>
      <c r="AG1970" s="15" t="e">
        <f t="shared" si="610"/>
        <v>#N/A</v>
      </c>
      <c r="AH1970" s="15" t="e">
        <f t="shared" si="621"/>
        <v>#N/A</v>
      </c>
      <c r="AI1970" s="17" t="e">
        <f t="shared" si="611"/>
        <v>#N/A</v>
      </c>
      <c r="AJ1970" s="17" t="e">
        <f t="shared" si="612"/>
        <v>#N/A</v>
      </c>
      <c r="AK1970" s="17" t="e">
        <f t="shared" si="613"/>
        <v>#N/A</v>
      </c>
      <c r="AL1970" s="17" t="e">
        <f t="shared" si="614"/>
        <v>#N/A</v>
      </c>
      <c r="AM1970" s="17" t="e">
        <f t="shared" si="615"/>
        <v>#N/A</v>
      </c>
      <c r="AN1970" s="17" t="e">
        <f t="shared" si="617"/>
        <v>#N/A</v>
      </c>
      <c r="AO1970" s="17" t="e">
        <f t="shared" si="618"/>
        <v>#N/A</v>
      </c>
      <c r="AP1970" s="17" t="e">
        <f t="shared" si="619"/>
        <v>#N/A</v>
      </c>
      <c r="AQ1970" s="17" t="e">
        <f t="shared" si="620"/>
        <v>#N/A</v>
      </c>
    </row>
    <row r="1971" spans="2:43" x14ac:dyDescent="0.45">
      <c r="B1971" t="e">
        <f>INDEX(RawData!$A$2:$A$1048576,MATCH(FmtData!$B$4+(ROW()-10),RawData!$A$2:$A$1048576,0))</f>
        <v>#N/A</v>
      </c>
      <c r="C19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1" s="7" t="e">
        <f>MID(INDEX(RawData!$B$2:$B$1048576, MATCH(FmtData!$B$4+(ROW()-10),RawData!$A$2:$A$1048576,0)),12,8)+$B$5/24</f>
        <v>#N/A</v>
      </c>
      <c r="E1971" s="8" t="e">
        <f>INDEX(RawData!$D$2:$D$1048576,MATCH(FmtData!$B$4+(ROW()-10),RawData!$A$2:$A$1048576,0))</f>
        <v>#N/A</v>
      </c>
      <c r="F1971" t="e">
        <f>INDEX(RawData!$D$2:$D$1048576,MATCH(FmtData!$B$4+(ROW()-10),RawData!$A$2:$A$1048576,0))</f>
        <v>#N/A</v>
      </c>
      <c r="G1971" t="e">
        <f>INDEX(RawData!E$2:E$1048576,MATCH(FmtData!$B$4+(ROW()-10),RawData!$A$2:$A$1048576,0))</f>
        <v>#N/A</v>
      </c>
      <c r="H1971" t="e">
        <f>INDEX(RawData!F$2:F$1048576,MATCH(FmtData!$B$4+(ROW()-10),RawData!$A$2:$A$1048576,0))</f>
        <v>#N/A</v>
      </c>
      <c r="I1971" t="e">
        <f>INDEX(RawData!G$2:G$1048576,MATCH(FmtData!$B$4+(ROW()-10),RawData!$A$2:$A$1048576,0))</f>
        <v>#N/A</v>
      </c>
      <c r="J1971" t="e">
        <f>INDEX(RawData!H$2:H$1048576,MATCH(FmtData!$B$4+(ROW()-10),RawData!$A$2:$A$1048576,0))</f>
        <v>#N/A</v>
      </c>
      <c r="K1971" t="e">
        <f>INDEX(RawData!I$2:I$1048576,MATCH(FmtData!$B$4+(ROW()-10),RawData!$A$2:$A$1048576,0))</f>
        <v>#N/A</v>
      </c>
      <c r="L1971" t="e">
        <f>INDEX(RawData!J$2:J$1048576,MATCH(FmtData!$B$4+(ROW()-10),RawData!$A$2:$A$1048576,0))</f>
        <v>#N/A</v>
      </c>
      <c r="M1971" t="e">
        <f>INDEX(RawData!K$2:K$1048576,MATCH(FmtData!$B$4+(ROW()-10),RawData!$A$2:$A$1048576,0))</f>
        <v>#N/A</v>
      </c>
      <c r="N1971" t="e">
        <f>INDEX(RawData!L$2:L$1048576,MATCH(FmtData!$B$4+(ROW()-10),RawData!$A$2:$A$1048576,0))</f>
        <v>#N/A</v>
      </c>
      <c r="O1971" t="e">
        <f>INDEX(RawData!M$2:M$1048576,MATCH(FmtData!$B$4+(ROW()-10),RawData!$A$2:$A$1048576,0))</f>
        <v>#N/A</v>
      </c>
      <c r="P1971" t="e">
        <f>INDEX(RawData!N$2:N$1048576,MATCH(FmtData!$B$4+(ROW()-10),RawData!$A$2:$A$1048576,0))</f>
        <v>#N/A</v>
      </c>
      <c r="Q1971" t="e">
        <f>INDEX(RawData!O$2:O$1048576,MATCH(FmtData!$B$4+(ROW()-10),RawData!$A$2:$A$1048576,0))</f>
        <v>#N/A</v>
      </c>
      <c r="R1971" s="8" t="e">
        <f>INDEX(RawData!P$2:P$1048576,MATCH(FmtData!$B$4+(ROW()-10),RawData!$A$2:$A$1048576,0))</f>
        <v>#N/A</v>
      </c>
      <c r="S1971" t="e">
        <f>INDEX(RawData!Q$2:Q$1048576,MATCH(FmtData!$B$4+(ROW()-10),RawData!$A$2:$A$1048576,0))</f>
        <v>#N/A</v>
      </c>
      <c r="T1971" s="8" t="e">
        <f>INDEX(RawData!R$2:R$1048576,MATCH(FmtData!$B$4+(ROW()-10),RawData!$A$2:$A$1048576,0))</f>
        <v>#N/A</v>
      </c>
      <c r="U1971" s="8" t="e">
        <f>INDEX(RawData!S$2:S$1048576,MATCH(FmtData!$B$4+(ROW()-10),RawData!$A$2:$A$1048576,0))</f>
        <v>#N/A</v>
      </c>
      <c r="V1971" s="8" t="e">
        <f>INDEX(RawData!T$2:T$1048576,MATCH(FmtData!$B$4+(ROW()-10),RawData!$A$2:$A$1048576,0))</f>
        <v>#N/A</v>
      </c>
      <c r="W1971" s="3" t="e">
        <f t="shared" si="622"/>
        <v>#N/A</v>
      </c>
      <c r="X1971" s="3" t="e">
        <f t="shared" si="623"/>
        <v>#N/A</v>
      </c>
      <c r="Y1971" s="8" t="e">
        <f t="shared" si="606"/>
        <v>#N/A</v>
      </c>
      <c r="Z1971" s="8" t="e">
        <f t="shared" si="607"/>
        <v>#N/A</v>
      </c>
      <c r="AA1971" s="3" t="e">
        <f t="shared" si="624"/>
        <v>#N/A</v>
      </c>
      <c r="AB1971" s="41">
        <v>2</v>
      </c>
      <c r="AC1971" s="42" t="str">
        <f t="shared" si="616"/>
        <v>Dilatometer</v>
      </c>
      <c r="AD1971" s="15" t="e">
        <f t="shared" si="605"/>
        <v>#N/A</v>
      </c>
      <c r="AE1971" s="15" t="e">
        <f t="shared" si="608"/>
        <v>#N/A</v>
      </c>
      <c r="AF1971" s="15" t="e">
        <f t="shared" si="609"/>
        <v>#N/A</v>
      </c>
      <c r="AG1971" s="15" t="e">
        <f t="shared" si="610"/>
        <v>#N/A</v>
      </c>
      <c r="AH1971" s="15" t="e">
        <f t="shared" si="621"/>
        <v>#N/A</v>
      </c>
      <c r="AI1971" s="17" t="e">
        <f t="shared" si="611"/>
        <v>#N/A</v>
      </c>
      <c r="AJ1971" s="17" t="e">
        <f t="shared" si="612"/>
        <v>#N/A</v>
      </c>
      <c r="AK1971" s="17" t="e">
        <f t="shared" si="613"/>
        <v>#N/A</v>
      </c>
      <c r="AL1971" s="17" t="e">
        <f t="shared" si="614"/>
        <v>#N/A</v>
      </c>
      <c r="AM1971" s="17" t="e">
        <f t="shared" si="615"/>
        <v>#N/A</v>
      </c>
      <c r="AN1971" s="17" t="e">
        <f t="shared" si="617"/>
        <v>#N/A</v>
      </c>
      <c r="AO1971" s="17" t="e">
        <f t="shared" si="618"/>
        <v>#N/A</v>
      </c>
      <c r="AP1971" s="17" t="e">
        <f t="shared" si="619"/>
        <v>#N/A</v>
      </c>
      <c r="AQ1971" s="17" t="e">
        <f t="shared" si="620"/>
        <v>#N/A</v>
      </c>
    </row>
    <row r="1972" spans="2:43" x14ac:dyDescent="0.45">
      <c r="B1972" t="e">
        <f>INDEX(RawData!$A$2:$A$1048576,MATCH(FmtData!$B$4+(ROW()-10),RawData!$A$2:$A$1048576,0))</f>
        <v>#N/A</v>
      </c>
      <c r="C19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2" s="7" t="e">
        <f>MID(INDEX(RawData!$B$2:$B$1048576, MATCH(FmtData!$B$4+(ROW()-10),RawData!$A$2:$A$1048576,0)),12,8)+$B$5/24</f>
        <v>#N/A</v>
      </c>
      <c r="E1972" s="8" t="e">
        <f>INDEX(RawData!$D$2:$D$1048576,MATCH(FmtData!$B$4+(ROW()-10),RawData!$A$2:$A$1048576,0))</f>
        <v>#N/A</v>
      </c>
      <c r="F1972" t="e">
        <f>INDEX(RawData!$D$2:$D$1048576,MATCH(FmtData!$B$4+(ROW()-10),RawData!$A$2:$A$1048576,0))</f>
        <v>#N/A</v>
      </c>
      <c r="G1972" t="e">
        <f>INDEX(RawData!E$2:E$1048576,MATCH(FmtData!$B$4+(ROW()-10),RawData!$A$2:$A$1048576,0))</f>
        <v>#N/A</v>
      </c>
      <c r="H1972" t="e">
        <f>INDEX(RawData!F$2:F$1048576,MATCH(FmtData!$B$4+(ROW()-10),RawData!$A$2:$A$1048576,0))</f>
        <v>#N/A</v>
      </c>
      <c r="I1972" t="e">
        <f>INDEX(RawData!G$2:G$1048576,MATCH(FmtData!$B$4+(ROW()-10),RawData!$A$2:$A$1048576,0))</f>
        <v>#N/A</v>
      </c>
      <c r="J1972" t="e">
        <f>INDEX(RawData!H$2:H$1048576,MATCH(FmtData!$B$4+(ROW()-10),RawData!$A$2:$A$1048576,0))</f>
        <v>#N/A</v>
      </c>
      <c r="K1972" t="e">
        <f>INDEX(RawData!I$2:I$1048576,MATCH(FmtData!$B$4+(ROW()-10),RawData!$A$2:$A$1048576,0))</f>
        <v>#N/A</v>
      </c>
      <c r="L1972" t="e">
        <f>INDEX(RawData!J$2:J$1048576,MATCH(FmtData!$B$4+(ROW()-10),RawData!$A$2:$A$1048576,0))</f>
        <v>#N/A</v>
      </c>
      <c r="M1972" t="e">
        <f>INDEX(RawData!K$2:K$1048576,MATCH(FmtData!$B$4+(ROW()-10),RawData!$A$2:$A$1048576,0))</f>
        <v>#N/A</v>
      </c>
      <c r="N1972" t="e">
        <f>INDEX(RawData!L$2:L$1048576,MATCH(FmtData!$B$4+(ROW()-10),RawData!$A$2:$A$1048576,0))</f>
        <v>#N/A</v>
      </c>
      <c r="O1972" t="e">
        <f>INDEX(RawData!M$2:M$1048576,MATCH(FmtData!$B$4+(ROW()-10),RawData!$A$2:$A$1048576,0))</f>
        <v>#N/A</v>
      </c>
      <c r="P1972" t="e">
        <f>INDEX(RawData!N$2:N$1048576,MATCH(FmtData!$B$4+(ROW()-10),RawData!$A$2:$A$1048576,0))</f>
        <v>#N/A</v>
      </c>
      <c r="Q1972" t="e">
        <f>INDEX(RawData!O$2:O$1048576,MATCH(FmtData!$B$4+(ROW()-10),RawData!$A$2:$A$1048576,0))</f>
        <v>#N/A</v>
      </c>
      <c r="R1972" s="8" t="e">
        <f>INDEX(RawData!P$2:P$1048576,MATCH(FmtData!$B$4+(ROW()-10),RawData!$A$2:$A$1048576,0))</f>
        <v>#N/A</v>
      </c>
      <c r="S1972" t="e">
        <f>INDEX(RawData!Q$2:Q$1048576,MATCH(FmtData!$B$4+(ROW()-10),RawData!$A$2:$A$1048576,0))</f>
        <v>#N/A</v>
      </c>
      <c r="T1972" s="8" t="e">
        <f>INDEX(RawData!R$2:R$1048576,MATCH(FmtData!$B$4+(ROW()-10),RawData!$A$2:$A$1048576,0))</f>
        <v>#N/A</v>
      </c>
      <c r="U1972" s="8" t="e">
        <f>INDEX(RawData!S$2:S$1048576,MATCH(FmtData!$B$4+(ROW()-10),RawData!$A$2:$A$1048576,0))</f>
        <v>#N/A</v>
      </c>
      <c r="V1972" s="8" t="e">
        <f>INDEX(RawData!T$2:T$1048576,MATCH(FmtData!$B$4+(ROW()-10),RawData!$A$2:$A$1048576,0))</f>
        <v>#N/A</v>
      </c>
      <c r="W1972" s="3" t="e">
        <f t="shared" si="622"/>
        <v>#N/A</v>
      </c>
      <c r="X1972" s="3" t="e">
        <f t="shared" si="623"/>
        <v>#N/A</v>
      </c>
      <c r="Y1972" s="8" t="e">
        <f t="shared" si="606"/>
        <v>#N/A</v>
      </c>
      <c r="Z1972" s="8" t="e">
        <f t="shared" si="607"/>
        <v>#N/A</v>
      </c>
      <c r="AA1972" s="3" t="e">
        <f t="shared" si="624"/>
        <v>#N/A</v>
      </c>
      <c r="AB1972" s="41">
        <v>2</v>
      </c>
      <c r="AC1972" s="42" t="str">
        <f t="shared" si="616"/>
        <v>Dilatometer</v>
      </c>
      <c r="AD1972" s="15" t="e">
        <f t="shared" si="605"/>
        <v>#N/A</v>
      </c>
      <c r="AE1972" s="15" t="e">
        <f t="shared" si="608"/>
        <v>#N/A</v>
      </c>
      <c r="AF1972" s="15" t="e">
        <f t="shared" si="609"/>
        <v>#N/A</v>
      </c>
      <c r="AG1972" s="15" t="e">
        <f t="shared" si="610"/>
        <v>#N/A</v>
      </c>
      <c r="AH1972" s="15" t="e">
        <f t="shared" si="621"/>
        <v>#N/A</v>
      </c>
      <c r="AI1972" s="17" t="e">
        <f t="shared" si="611"/>
        <v>#N/A</v>
      </c>
      <c r="AJ1972" s="17" t="e">
        <f t="shared" si="612"/>
        <v>#N/A</v>
      </c>
      <c r="AK1972" s="17" t="e">
        <f t="shared" si="613"/>
        <v>#N/A</v>
      </c>
      <c r="AL1972" s="17" t="e">
        <f t="shared" si="614"/>
        <v>#N/A</v>
      </c>
      <c r="AM1972" s="17" t="e">
        <f t="shared" si="615"/>
        <v>#N/A</v>
      </c>
      <c r="AN1972" s="17" t="e">
        <f t="shared" si="617"/>
        <v>#N/A</v>
      </c>
      <c r="AO1972" s="17" t="e">
        <f t="shared" si="618"/>
        <v>#N/A</v>
      </c>
      <c r="AP1972" s="17" t="e">
        <f t="shared" si="619"/>
        <v>#N/A</v>
      </c>
      <c r="AQ1972" s="17" t="e">
        <f t="shared" si="620"/>
        <v>#N/A</v>
      </c>
    </row>
    <row r="1973" spans="2:43" x14ac:dyDescent="0.45">
      <c r="B1973" t="e">
        <f>INDEX(RawData!$A$2:$A$1048576,MATCH(FmtData!$B$4+(ROW()-10),RawData!$A$2:$A$1048576,0))</f>
        <v>#N/A</v>
      </c>
      <c r="C19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3" s="7" t="e">
        <f>MID(INDEX(RawData!$B$2:$B$1048576, MATCH(FmtData!$B$4+(ROW()-10),RawData!$A$2:$A$1048576,0)),12,8)+$B$5/24</f>
        <v>#N/A</v>
      </c>
      <c r="E1973" s="8" t="e">
        <f>INDEX(RawData!$D$2:$D$1048576,MATCH(FmtData!$B$4+(ROW()-10),RawData!$A$2:$A$1048576,0))</f>
        <v>#N/A</v>
      </c>
      <c r="F1973" t="e">
        <f>INDEX(RawData!$D$2:$D$1048576,MATCH(FmtData!$B$4+(ROW()-10),RawData!$A$2:$A$1048576,0))</f>
        <v>#N/A</v>
      </c>
      <c r="G1973" t="e">
        <f>INDEX(RawData!E$2:E$1048576,MATCH(FmtData!$B$4+(ROW()-10),RawData!$A$2:$A$1048576,0))</f>
        <v>#N/A</v>
      </c>
      <c r="H1973" t="e">
        <f>INDEX(RawData!F$2:F$1048576,MATCH(FmtData!$B$4+(ROW()-10),RawData!$A$2:$A$1048576,0))</f>
        <v>#N/A</v>
      </c>
      <c r="I1973" t="e">
        <f>INDEX(RawData!G$2:G$1048576,MATCH(FmtData!$B$4+(ROW()-10),RawData!$A$2:$A$1048576,0))</f>
        <v>#N/A</v>
      </c>
      <c r="J1973" t="e">
        <f>INDEX(RawData!H$2:H$1048576,MATCH(FmtData!$B$4+(ROW()-10),RawData!$A$2:$A$1048576,0))</f>
        <v>#N/A</v>
      </c>
      <c r="K1973" t="e">
        <f>INDEX(RawData!I$2:I$1048576,MATCH(FmtData!$B$4+(ROW()-10),RawData!$A$2:$A$1048576,0))</f>
        <v>#N/A</v>
      </c>
      <c r="L1973" t="e">
        <f>INDEX(RawData!J$2:J$1048576,MATCH(FmtData!$B$4+(ROW()-10),RawData!$A$2:$A$1048576,0))</f>
        <v>#N/A</v>
      </c>
      <c r="M1973" t="e">
        <f>INDEX(RawData!K$2:K$1048576,MATCH(FmtData!$B$4+(ROW()-10),RawData!$A$2:$A$1048576,0))</f>
        <v>#N/A</v>
      </c>
      <c r="N1973" t="e">
        <f>INDEX(RawData!L$2:L$1048576,MATCH(FmtData!$B$4+(ROW()-10),RawData!$A$2:$A$1048576,0))</f>
        <v>#N/A</v>
      </c>
      <c r="O1973" t="e">
        <f>INDEX(RawData!M$2:M$1048576,MATCH(FmtData!$B$4+(ROW()-10),RawData!$A$2:$A$1048576,0))</f>
        <v>#N/A</v>
      </c>
      <c r="P1973" t="e">
        <f>INDEX(RawData!N$2:N$1048576,MATCH(FmtData!$B$4+(ROW()-10),RawData!$A$2:$A$1048576,0))</f>
        <v>#N/A</v>
      </c>
      <c r="Q1973" t="e">
        <f>INDEX(RawData!O$2:O$1048576,MATCH(FmtData!$B$4+(ROW()-10),RawData!$A$2:$A$1048576,0))</f>
        <v>#N/A</v>
      </c>
      <c r="R1973" s="8" t="e">
        <f>INDEX(RawData!P$2:P$1048576,MATCH(FmtData!$B$4+(ROW()-10),RawData!$A$2:$A$1048576,0))</f>
        <v>#N/A</v>
      </c>
      <c r="S1973" t="e">
        <f>INDEX(RawData!Q$2:Q$1048576,MATCH(FmtData!$B$4+(ROW()-10),RawData!$A$2:$A$1048576,0))</f>
        <v>#N/A</v>
      </c>
      <c r="T1973" s="8" t="e">
        <f>INDEX(RawData!R$2:R$1048576,MATCH(FmtData!$B$4+(ROW()-10),RawData!$A$2:$A$1048576,0))</f>
        <v>#N/A</v>
      </c>
      <c r="U1973" s="8" t="e">
        <f>INDEX(RawData!S$2:S$1048576,MATCH(FmtData!$B$4+(ROW()-10),RawData!$A$2:$A$1048576,0))</f>
        <v>#N/A</v>
      </c>
      <c r="V1973" s="8" t="e">
        <f>INDEX(RawData!T$2:T$1048576,MATCH(FmtData!$B$4+(ROW()-10),RawData!$A$2:$A$1048576,0))</f>
        <v>#N/A</v>
      </c>
      <c r="W1973" s="3" t="e">
        <f t="shared" si="622"/>
        <v>#N/A</v>
      </c>
      <c r="X1973" s="3" t="e">
        <f t="shared" si="623"/>
        <v>#N/A</v>
      </c>
      <c r="Y1973" s="8" t="e">
        <f t="shared" si="606"/>
        <v>#N/A</v>
      </c>
      <c r="Z1973" s="8" t="e">
        <f t="shared" si="607"/>
        <v>#N/A</v>
      </c>
      <c r="AA1973" s="3" t="e">
        <f t="shared" si="624"/>
        <v>#N/A</v>
      </c>
      <c r="AB1973" s="41">
        <v>2</v>
      </c>
      <c r="AC1973" s="42" t="str">
        <f t="shared" si="616"/>
        <v>Dilatometer</v>
      </c>
      <c r="AD1973" s="15" t="e">
        <f t="shared" si="605"/>
        <v>#N/A</v>
      </c>
      <c r="AE1973" s="15" t="e">
        <f t="shared" si="608"/>
        <v>#N/A</v>
      </c>
      <c r="AF1973" s="15" t="e">
        <f t="shared" si="609"/>
        <v>#N/A</v>
      </c>
      <c r="AG1973" s="15" t="e">
        <f t="shared" si="610"/>
        <v>#N/A</v>
      </c>
      <c r="AH1973" s="15" t="e">
        <f t="shared" si="621"/>
        <v>#N/A</v>
      </c>
      <c r="AI1973" s="17" t="e">
        <f t="shared" si="611"/>
        <v>#N/A</v>
      </c>
      <c r="AJ1973" s="17" t="e">
        <f t="shared" si="612"/>
        <v>#N/A</v>
      </c>
      <c r="AK1973" s="17" t="e">
        <f t="shared" si="613"/>
        <v>#N/A</v>
      </c>
      <c r="AL1973" s="17" t="e">
        <f t="shared" si="614"/>
        <v>#N/A</v>
      </c>
      <c r="AM1973" s="17" t="e">
        <f t="shared" si="615"/>
        <v>#N/A</v>
      </c>
      <c r="AN1973" s="17" t="e">
        <f t="shared" si="617"/>
        <v>#N/A</v>
      </c>
      <c r="AO1973" s="17" t="e">
        <f t="shared" si="618"/>
        <v>#N/A</v>
      </c>
      <c r="AP1973" s="17" t="e">
        <f t="shared" si="619"/>
        <v>#N/A</v>
      </c>
      <c r="AQ1973" s="17" t="e">
        <f t="shared" si="620"/>
        <v>#N/A</v>
      </c>
    </row>
    <row r="1974" spans="2:43" x14ac:dyDescent="0.45">
      <c r="B1974" t="e">
        <f>INDEX(RawData!$A$2:$A$1048576,MATCH(FmtData!$B$4+(ROW()-10),RawData!$A$2:$A$1048576,0))</f>
        <v>#N/A</v>
      </c>
      <c r="C19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4" s="7" t="e">
        <f>MID(INDEX(RawData!$B$2:$B$1048576, MATCH(FmtData!$B$4+(ROW()-10),RawData!$A$2:$A$1048576,0)),12,8)+$B$5/24</f>
        <v>#N/A</v>
      </c>
      <c r="E1974" s="8" t="e">
        <f>INDEX(RawData!$D$2:$D$1048576,MATCH(FmtData!$B$4+(ROW()-10),RawData!$A$2:$A$1048576,0))</f>
        <v>#N/A</v>
      </c>
      <c r="F1974" t="e">
        <f>INDEX(RawData!$D$2:$D$1048576,MATCH(FmtData!$B$4+(ROW()-10),RawData!$A$2:$A$1048576,0))</f>
        <v>#N/A</v>
      </c>
      <c r="G1974" t="e">
        <f>INDEX(RawData!E$2:E$1048576,MATCH(FmtData!$B$4+(ROW()-10),RawData!$A$2:$A$1048576,0))</f>
        <v>#N/A</v>
      </c>
      <c r="H1974" t="e">
        <f>INDEX(RawData!F$2:F$1048576,MATCH(FmtData!$B$4+(ROW()-10),RawData!$A$2:$A$1048576,0))</f>
        <v>#N/A</v>
      </c>
      <c r="I1974" t="e">
        <f>INDEX(RawData!G$2:G$1048576,MATCH(FmtData!$B$4+(ROW()-10),RawData!$A$2:$A$1048576,0))</f>
        <v>#N/A</v>
      </c>
      <c r="J1974" t="e">
        <f>INDEX(RawData!H$2:H$1048576,MATCH(FmtData!$B$4+(ROW()-10),RawData!$A$2:$A$1048576,0))</f>
        <v>#N/A</v>
      </c>
      <c r="K1974" t="e">
        <f>INDEX(RawData!I$2:I$1048576,MATCH(FmtData!$B$4+(ROW()-10),RawData!$A$2:$A$1048576,0))</f>
        <v>#N/A</v>
      </c>
      <c r="L1974" t="e">
        <f>INDEX(RawData!J$2:J$1048576,MATCH(FmtData!$B$4+(ROW()-10),RawData!$A$2:$A$1048576,0))</f>
        <v>#N/A</v>
      </c>
      <c r="M1974" t="e">
        <f>INDEX(RawData!K$2:K$1048576,MATCH(FmtData!$B$4+(ROW()-10),RawData!$A$2:$A$1048576,0))</f>
        <v>#N/A</v>
      </c>
      <c r="N1974" t="e">
        <f>INDEX(RawData!L$2:L$1048576,MATCH(FmtData!$B$4+(ROW()-10),RawData!$A$2:$A$1048576,0))</f>
        <v>#N/A</v>
      </c>
      <c r="O1974" t="e">
        <f>INDEX(RawData!M$2:M$1048576,MATCH(FmtData!$B$4+(ROW()-10),RawData!$A$2:$A$1048576,0))</f>
        <v>#N/A</v>
      </c>
      <c r="P1974" t="e">
        <f>INDEX(RawData!N$2:N$1048576,MATCH(FmtData!$B$4+(ROW()-10),RawData!$A$2:$A$1048576,0))</f>
        <v>#N/A</v>
      </c>
      <c r="Q1974" t="e">
        <f>INDEX(RawData!O$2:O$1048576,MATCH(FmtData!$B$4+(ROW()-10),RawData!$A$2:$A$1048576,0))</f>
        <v>#N/A</v>
      </c>
      <c r="R1974" s="8" t="e">
        <f>INDEX(RawData!P$2:P$1048576,MATCH(FmtData!$B$4+(ROW()-10),RawData!$A$2:$A$1048576,0))</f>
        <v>#N/A</v>
      </c>
      <c r="S1974" t="e">
        <f>INDEX(RawData!Q$2:Q$1048576,MATCH(FmtData!$B$4+(ROW()-10),RawData!$A$2:$A$1048576,0))</f>
        <v>#N/A</v>
      </c>
      <c r="T1974" s="8" t="e">
        <f>INDEX(RawData!R$2:R$1048576,MATCH(FmtData!$B$4+(ROW()-10),RawData!$A$2:$A$1048576,0))</f>
        <v>#N/A</v>
      </c>
      <c r="U1974" s="8" t="e">
        <f>INDEX(RawData!S$2:S$1048576,MATCH(FmtData!$B$4+(ROW()-10),RawData!$A$2:$A$1048576,0))</f>
        <v>#N/A</v>
      </c>
      <c r="V1974" s="8" t="e">
        <f>INDEX(RawData!T$2:T$1048576,MATCH(FmtData!$B$4+(ROW()-10),RawData!$A$2:$A$1048576,0))</f>
        <v>#N/A</v>
      </c>
      <c r="W1974" s="3" t="e">
        <f t="shared" si="622"/>
        <v>#N/A</v>
      </c>
      <c r="X1974" s="3" t="e">
        <f t="shared" si="623"/>
        <v>#N/A</v>
      </c>
      <c r="Y1974" s="8" t="e">
        <f t="shared" si="606"/>
        <v>#N/A</v>
      </c>
      <c r="Z1974" s="8" t="e">
        <f t="shared" si="607"/>
        <v>#N/A</v>
      </c>
      <c r="AA1974" s="3" t="e">
        <f t="shared" si="624"/>
        <v>#N/A</v>
      </c>
      <c r="AB1974" s="41">
        <v>2</v>
      </c>
      <c r="AC1974" s="42" t="str">
        <f t="shared" si="616"/>
        <v>Dilatometer</v>
      </c>
      <c r="AD1974" s="15" t="e">
        <f t="shared" si="605"/>
        <v>#N/A</v>
      </c>
      <c r="AE1974" s="15" t="e">
        <f t="shared" si="608"/>
        <v>#N/A</v>
      </c>
      <c r="AF1974" s="15" t="e">
        <f t="shared" si="609"/>
        <v>#N/A</v>
      </c>
      <c r="AG1974" s="15" t="e">
        <f t="shared" si="610"/>
        <v>#N/A</v>
      </c>
      <c r="AH1974" s="15" t="e">
        <f t="shared" si="621"/>
        <v>#N/A</v>
      </c>
      <c r="AI1974" s="17" t="e">
        <f t="shared" si="611"/>
        <v>#N/A</v>
      </c>
      <c r="AJ1974" s="17" t="e">
        <f t="shared" si="612"/>
        <v>#N/A</v>
      </c>
      <c r="AK1974" s="17" t="e">
        <f t="shared" si="613"/>
        <v>#N/A</v>
      </c>
      <c r="AL1974" s="17" t="e">
        <f t="shared" si="614"/>
        <v>#N/A</v>
      </c>
      <c r="AM1974" s="17" t="e">
        <f t="shared" si="615"/>
        <v>#N/A</v>
      </c>
      <c r="AN1974" s="17" t="e">
        <f t="shared" si="617"/>
        <v>#N/A</v>
      </c>
      <c r="AO1974" s="17" t="e">
        <f t="shared" si="618"/>
        <v>#N/A</v>
      </c>
      <c r="AP1974" s="17" t="e">
        <f t="shared" si="619"/>
        <v>#N/A</v>
      </c>
      <c r="AQ1974" s="17" t="e">
        <f t="shared" si="620"/>
        <v>#N/A</v>
      </c>
    </row>
    <row r="1975" spans="2:43" x14ac:dyDescent="0.45">
      <c r="B1975" t="e">
        <f>INDEX(RawData!$A$2:$A$1048576,MATCH(FmtData!$B$4+(ROW()-10),RawData!$A$2:$A$1048576,0))</f>
        <v>#N/A</v>
      </c>
      <c r="C19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5" s="7" t="e">
        <f>MID(INDEX(RawData!$B$2:$B$1048576, MATCH(FmtData!$B$4+(ROW()-10),RawData!$A$2:$A$1048576,0)),12,8)+$B$5/24</f>
        <v>#N/A</v>
      </c>
      <c r="E1975" s="8" t="e">
        <f>INDEX(RawData!$D$2:$D$1048576,MATCH(FmtData!$B$4+(ROW()-10),RawData!$A$2:$A$1048576,0))</f>
        <v>#N/A</v>
      </c>
      <c r="F1975" t="e">
        <f>INDEX(RawData!$D$2:$D$1048576,MATCH(FmtData!$B$4+(ROW()-10),RawData!$A$2:$A$1048576,0))</f>
        <v>#N/A</v>
      </c>
      <c r="G1975" t="e">
        <f>INDEX(RawData!E$2:E$1048576,MATCH(FmtData!$B$4+(ROW()-10),RawData!$A$2:$A$1048576,0))</f>
        <v>#N/A</v>
      </c>
      <c r="H1975" t="e">
        <f>INDEX(RawData!F$2:F$1048576,MATCH(FmtData!$B$4+(ROW()-10),RawData!$A$2:$A$1048576,0))</f>
        <v>#N/A</v>
      </c>
      <c r="I1975" t="e">
        <f>INDEX(RawData!G$2:G$1048576,MATCH(FmtData!$B$4+(ROW()-10),RawData!$A$2:$A$1048576,0))</f>
        <v>#N/A</v>
      </c>
      <c r="J1975" t="e">
        <f>INDEX(RawData!H$2:H$1048576,MATCH(FmtData!$B$4+(ROW()-10),RawData!$A$2:$A$1048576,0))</f>
        <v>#N/A</v>
      </c>
      <c r="K1975" t="e">
        <f>INDEX(RawData!I$2:I$1048576,MATCH(FmtData!$B$4+(ROW()-10),RawData!$A$2:$A$1048576,0))</f>
        <v>#N/A</v>
      </c>
      <c r="L1975" t="e">
        <f>INDEX(RawData!J$2:J$1048576,MATCH(FmtData!$B$4+(ROW()-10),RawData!$A$2:$A$1048576,0))</f>
        <v>#N/A</v>
      </c>
      <c r="M1975" t="e">
        <f>INDEX(RawData!K$2:K$1048576,MATCH(FmtData!$B$4+(ROW()-10),RawData!$A$2:$A$1048576,0))</f>
        <v>#N/A</v>
      </c>
      <c r="N1975" t="e">
        <f>INDEX(RawData!L$2:L$1048576,MATCH(FmtData!$B$4+(ROW()-10),RawData!$A$2:$A$1048576,0))</f>
        <v>#N/A</v>
      </c>
      <c r="O1975" t="e">
        <f>INDEX(RawData!M$2:M$1048576,MATCH(FmtData!$B$4+(ROW()-10),RawData!$A$2:$A$1048576,0))</f>
        <v>#N/A</v>
      </c>
      <c r="P1975" t="e">
        <f>INDEX(RawData!N$2:N$1048576,MATCH(FmtData!$B$4+(ROW()-10),RawData!$A$2:$A$1048576,0))</f>
        <v>#N/A</v>
      </c>
      <c r="Q1975" t="e">
        <f>INDEX(RawData!O$2:O$1048576,MATCH(FmtData!$B$4+(ROW()-10),RawData!$A$2:$A$1048576,0))</f>
        <v>#N/A</v>
      </c>
      <c r="R1975" s="8" t="e">
        <f>INDEX(RawData!P$2:P$1048576,MATCH(FmtData!$B$4+(ROW()-10),RawData!$A$2:$A$1048576,0))</f>
        <v>#N/A</v>
      </c>
      <c r="S1975" t="e">
        <f>INDEX(RawData!Q$2:Q$1048576,MATCH(FmtData!$B$4+(ROW()-10),RawData!$A$2:$A$1048576,0))</f>
        <v>#N/A</v>
      </c>
      <c r="T1975" s="8" t="e">
        <f>INDEX(RawData!R$2:R$1048576,MATCH(FmtData!$B$4+(ROW()-10),RawData!$A$2:$A$1048576,0))</f>
        <v>#N/A</v>
      </c>
      <c r="U1975" s="8" t="e">
        <f>INDEX(RawData!S$2:S$1048576,MATCH(FmtData!$B$4+(ROW()-10),RawData!$A$2:$A$1048576,0))</f>
        <v>#N/A</v>
      </c>
      <c r="V1975" s="8" t="e">
        <f>INDEX(RawData!T$2:T$1048576,MATCH(FmtData!$B$4+(ROW()-10),RawData!$A$2:$A$1048576,0))</f>
        <v>#N/A</v>
      </c>
      <c r="W1975" s="3" t="e">
        <f t="shared" si="622"/>
        <v>#N/A</v>
      </c>
      <c r="X1975" s="3" t="e">
        <f t="shared" si="623"/>
        <v>#N/A</v>
      </c>
      <c r="Y1975" s="8" t="e">
        <f t="shared" si="606"/>
        <v>#N/A</v>
      </c>
      <c r="Z1975" s="8" t="e">
        <f t="shared" si="607"/>
        <v>#N/A</v>
      </c>
      <c r="AA1975" s="3" t="e">
        <f t="shared" si="624"/>
        <v>#N/A</v>
      </c>
      <c r="AB1975" s="41">
        <v>2</v>
      </c>
      <c r="AC1975" s="42" t="str">
        <f t="shared" si="616"/>
        <v>Dilatometer</v>
      </c>
      <c r="AD1975" s="15" t="e">
        <f t="shared" si="605"/>
        <v>#N/A</v>
      </c>
      <c r="AE1975" s="15" t="e">
        <f t="shared" si="608"/>
        <v>#N/A</v>
      </c>
      <c r="AF1975" s="15" t="e">
        <f t="shared" si="609"/>
        <v>#N/A</v>
      </c>
      <c r="AG1975" s="15" t="e">
        <f t="shared" si="610"/>
        <v>#N/A</v>
      </c>
      <c r="AH1975" s="15" t="e">
        <f t="shared" si="621"/>
        <v>#N/A</v>
      </c>
      <c r="AI1975" s="17" t="e">
        <f t="shared" si="611"/>
        <v>#N/A</v>
      </c>
      <c r="AJ1975" s="17" t="e">
        <f t="shared" si="612"/>
        <v>#N/A</v>
      </c>
      <c r="AK1975" s="17" t="e">
        <f t="shared" si="613"/>
        <v>#N/A</v>
      </c>
      <c r="AL1975" s="17" t="e">
        <f t="shared" si="614"/>
        <v>#N/A</v>
      </c>
      <c r="AM1975" s="17" t="e">
        <f t="shared" si="615"/>
        <v>#N/A</v>
      </c>
      <c r="AN1975" s="17" t="e">
        <f t="shared" si="617"/>
        <v>#N/A</v>
      </c>
      <c r="AO1975" s="17" t="e">
        <f t="shared" si="618"/>
        <v>#N/A</v>
      </c>
      <c r="AP1975" s="17" t="e">
        <f t="shared" si="619"/>
        <v>#N/A</v>
      </c>
      <c r="AQ1975" s="17" t="e">
        <f t="shared" si="620"/>
        <v>#N/A</v>
      </c>
    </row>
    <row r="1976" spans="2:43" x14ac:dyDescent="0.45">
      <c r="B1976" t="e">
        <f>INDEX(RawData!$A$2:$A$1048576,MATCH(FmtData!$B$4+(ROW()-10),RawData!$A$2:$A$1048576,0))</f>
        <v>#N/A</v>
      </c>
      <c r="C19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6" s="7" t="e">
        <f>MID(INDEX(RawData!$B$2:$B$1048576, MATCH(FmtData!$B$4+(ROW()-10),RawData!$A$2:$A$1048576,0)),12,8)+$B$5/24</f>
        <v>#N/A</v>
      </c>
      <c r="E1976" s="8" t="e">
        <f>INDEX(RawData!$D$2:$D$1048576,MATCH(FmtData!$B$4+(ROW()-10),RawData!$A$2:$A$1048576,0))</f>
        <v>#N/A</v>
      </c>
      <c r="F1976" t="e">
        <f>INDEX(RawData!$D$2:$D$1048576,MATCH(FmtData!$B$4+(ROW()-10),RawData!$A$2:$A$1048576,0))</f>
        <v>#N/A</v>
      </c>
      <c r="G1976" t="e">
        <f>INDEX(RawData!E$2:E$1048576,MATCH(FmtData!$B$4+(ROW()-10),RawData!$A$2:$A$1048576,0))</f>
        <v>#N/A</v>
      </c>
      <c r="H1976" t="e">
        <f>INDEX(RawData!F$2:F$1048576,MATCH(FmtData!$B$4+(ROW()-10),RawData!$A$2:$A$1048576,0))</f>
        <v>#N/A</v>
      </c>
      <c r="I1976" t="e">
        <f>INDEX(RawData!G$2:G$1048576,MATCH(FmtData!$B$4+(ROW()-10),RawData!$A$2:$A$1048576,0))</f>
        <v>#N/A</v>
      </c>
      <c r="J1976" t="e">
        <f>INDEX(RawData!H$2:H$1048576,MATCH(FmtData!$B$4+(ROW()-10),RawData!$A$2:$A$1048576,0))</f>
        <v>#N/A</v>
      </c>
      <c r="K1976" t="e">
        <f>INDEX(RawData!I$2:I$1048576,MATCH(FmtData!$B$4+(ROW()-10),RawData!$A$2:$A$1048576,0))</f>
        <v>#N/A</v>
      </c>
      <c r="L1976" t="e">
        <f>INDEX(RawData!J$2:J$1048576,MATCH(FmtData!$B$4+(ROW()-10),RawData!$A$2:$A$1048576,0))</f>
        <v>#N/A</v>
      </c>
      <c r="M1976" t="e">
        <f>INDEX(RawData!K$2:K$1048576,MATCH(FmtData!$B$4+(ROW()-10),RawData!$A$2:$A$1048576,0))</f>
        <v>#N/A</v>
      </c>
      <c r="N1976" t="e">
        <f>INDEX(RawData!L$2:L$1048576,MATCH(FmtData!$B$4+(ROW()-10),RawData!$A$2:$A$1048576,0))</f>
        <v>#N/A</v>
      </c>
      <c r="O1976" t="e">
        <f>INDEX(RawData!M$2:M$1048576,MATCH(FmtData!$B$4+(ROW()-10),RawData!$A$2:$A$1048576,0))</f>
        <v>#N/A</v>
      </c>
      <c r="P1976" t="e">
        <f>INDEX(RawData!N$2:N$1048576,MATCH(FmtData!$B$4+(ROW()-10),RawData!$A$2:$A$1048576,0))</f>
        <v>#N/A</v>
      </c>
      <c r="Q1976" t="e">
        <f>INDEX(RawData!O$2:O$1048576,MATCH(FmtData!$B$4+(ROW()-10),RawData!$A$2:$A$1048576,0))</f>
        <v>#N/A</v>
      </c>
      <c r="R1976" s="8" t="e">
        <f>INDEX(RawData!P$2:P$1048576,MATCH(FmtData!$B$4+(ROW()-10),RawData!$A$2:$A$1048576,0))</f>
        <v>#N/A</v>
      </c>
      <c r="S1976" t="e">
        <f>INDEX(RawData!Q$2:Q$1048576,MATCH(FmtData!$B$4+(ROW()-10),RawData!$A$2:$A$1048576,0))</f>
        <v>#N/A</v>
      </c>
      <c r="T1976" s="8" t="e">
        <f>INDEX(RawData!R$2:R$1048576,MATCH(FmtData!$B$4+(ROW()-10),RawData!$A$2:$A$1048576,0))</f>
        <v>#N/A</v>
      </c>
      <c r="U1976" s="8" t="e">
        <f>INDEX(RawData!S$2:S$1048576,MATCH(FmtData!$B$4+(ROW()-10),RawData!$A$2:$A$1048576,0))</f>
        <v>#N/A</v>
      </c>
      <c r="V1976" s="8" t="e">
        <f>INDEX(RawData!T$2:T$1048576,MATCH(FmtData!$B$4+(ROW()-10),RawData!$A$2:$A$1048576,0))</f>
        <v>#N/A</v>
      </c>
      <c r="W1976" s="3" t="e">
        <f t="shared" si="622"/>
        <v>#N/A</v>
      </c>
      <c r="X1976" s="3" t="e">
        <f t="shared" si="623"/>
        <v>#N/A</v>
      </c>
      <c r="Y1976" s="8" t="e">
        <f t="shared" si="606"/>
        <v>#N/A</v>
      </c>
      <c r="Z1976" s="8" t="e">
        <f t="shared" si="607"/>
        <v>#N/A</v>
      </c>
      <c r="AA1976" s="3" t="e">
        <f t="shared" si="624"/>
        <v>#N/A</v>
      </c>
      <c r="AB1976" s="41">
        <v>2</v>
      </c>
      <c r="AC1976" s="42" t="str">
        <f t="shared" si="616"/>
        <v>Dilatometer</v>
      </c>
      <c r="AD1976" s="15" t="e">
        <f t="shared" si="605"/>
        <v>#N/A</v>
      </c>
      <c r="AE1976" s="15" t="e">
        <f t="shared" si="608"/>
        <v>#N/A</v>
      </c>
      <c r="AF1976" s="15" t="e">
        <f t="shared" si="609"/>
        <v>#N/A</v>
      </c>
      <c r="AG1976" s="15" t="e">
        <f t="shared" si="610"/>
        <v>#N/A</v>
      </c>
      <c r="AH1976" s="15" t="e">
        <f t="shared" si="621"/>
        <v>#N/A</v>
      </c>
      <c r="AI1976" s="17" t="e">
        <f t="shared" si="611"/>
        <v>#N/A</v>
      </c>
      <c r="AJ1976" s="17" t="e">
        <f t="shared" si="612"/>
        <v>#N/A</v>
      </c>
      <c r="AK1976" s="17" t="e">
        <f t="shared" si="613"/>
        <v>#N/A</v>
      </c>
      <c r="AL1976" s="17" t="e">
        <f t="shared" si="614"/>
        <v>#N/A</v>
      </c>
      <c r="AM1976" s="17" t="e">
        <f t="shared" si="615"/>
        <v>#N/A</v>
      </c>
      <c r="AN1976" s="17" t="e">
        <f t="shared" si="617"/>
        <v>#N/A</v>
      </c>
      <c r="AO1976" s="17" t="e">
        <f t="shared" si="618"/>
        <v>#N/A</v>
      </c>
      <c r="AP1976" s="17" t="e">
        <f t="shared" si="619"/>
        <v>#N/A</v>
      </c>
      <c r="AQ1976" s="17" t="e">
        <f t="shared" si="620"/>
        <v>#N/A</v>
      </c>
    </row>
    <row r="1977" spans="2:43" x14ac:dyDescent="0.45">
      <c r="B1977" t="e">
        <f>INDEX(RawData!$A$2:$A$1048576,MATCH(FmtData!$B$4+(ROW()-10),RawData!$A$2:$A$1048576,0))</f>
        <v>#N/A</v>
      </c>
      <c r="C19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7" s="7" t="e">
        <f>MID(INDEX(RawData!$B$2:$B$1048576, MATCH(FmtData!$B$4+(ROW()-10),RawData!$A$2:$A$1048576,0)),12,8)+$B$5/24</f>
        <v>#N/A</v>
      </c>
      <c r="E1977" s="8" t="e">
        <f>INDEX(RawData!$D$2:$D$1048576,MATCH(FmtData!$B$4+(ROW()-10),RawData!$A$2:$A$1048576,0))</f>
        <v>#N/A</v>
      </c>
      <c r="F1977" t="e">
        <f>INDEX(RawData!$D$2:$D$1048576,MATCH(FmtData!$B$4+(ROW()-10),RawData!$A$2:$A$1048576,0))</f>
        <v>#N/A</v>
      </c>
      <c r="G1977" t="e">
        <f>INDEX(RawData!E$2:E$1048576,MATCH(FmtData!$B$4+(ROW()-10),RawData!$A$2:$A$1048576,0))</f>
        <v>#N/A</v>
      </c>
      <c r="H1977" t="e">
        <f>INDEX(RawData!F$2:F$1048576,MATCH(FmtData!$B$4+(ROW()-10),RawData!$A$2:$A$1048576,0))</f>
        <v>#N/A</v>
      </c>
      <c r="I1977" t="e">
        <f>INDEX(RawData!G$2:G$1048576,MATCH(FmtData!$B$4+(ROW()-10),RawData!$A$2:$A$1048576,0))</f>
        <v>#N/A</v>
      </c>
      <c r="J1977" t="e">
        <f>INDEX(RawData!H$2:H$1048576,MATCH(FmtData!$B$4+(ROW()-10),RawData!$A$2:$A$1048576,0))</f>
        <v>#N/A</v>
      </c>
      <c r="K1977" t="e">
        <f>INDEX(RawData!I$2:I$1048576,MATCH(FmtData!$B$4+(ROW()-10),RawData!$A$2:$A$1048576,0))</f>
        <v>#N/A</v>
      </c>
      <c r="L1977" t="e">
        <f>INDEX(RawData!J$2:J$1048576,MATCH(FmtData!$B$4+(ROW()-10),RawData!$A$2:$A$1048576,0))</f>
        <v>#N/A</v>
      </c>
      <c r="M1977" t="e">
        <f>INDEX(RawData!K$2:K$1048576,MATCH(FmtData!$B$4+(ROW()-10),RawData!$A$2:$A$1048576,0))</f>
        <v>#N/A</v>
      </c>
      <c r="N1977" t="e">
        <f>INDEX(RawData!L$2:L$1048576,MATCH(FmtData!$B$4+(ROW()-10),RawData!$A$2:$A$1048576,0))</f>
        <v>#N/A</v>
      </c>
      <c r="O1977" t="e">
        <f>INDEX(RawData!M$2:M$1048576,MATCH(FmtData!$B$4+(ROW()-10),RawData!$A$2:$A$1048576,0))</f>
        <v>#N/A</v>
      </c>
      <c r="P1977" t="e">
        <f>INDEX(RawData!N$2:N$1048576,MATCH(FmtData!$B$4+(ROW()-10),RawData!$A$2:$A$1048576,0))</f>
        <v>#N/A</v>
      </c>
      <c r="Q1977" t="e">
        <f>INDEX(RawData!O$2:O$1048576,MATCH(FmtData!$B$4+(ROW()-10),RawData!$A$2:$A$1048576,0))</f>
        <v>#N/A</v>
      </c>
      <c r="R1977" s="8" t="e">
        <f>INDEX(RawData!P$2:P$1048576,MATCH(FmtData!$B$4+(ROW()-10),RawData!$A$2:$A$1048576,0))</f>
        <v>#N/A</v>
      </c>
      <c r="S1977" t="e">
        <f>INDEX(RawData!Q$2:Q$1048576,MATCH(FmtData!$B$4+(ROW()-10),RawData!$A$2:$A$1048576,0))</f>
        <v>#N/A</v>
      </c>
      <c r="T1977" s="8" t="e">
        <f>INDEX(RawData!R$2:R$1048576,MATCH(FmtData!$B$4+(ROW()-10),RawData!$A$2:$A$1048576,0))</f>
        <v>#N/A</v>
      </c>
      <c r="U1977" s="8" t="e">
        <f>INDEX(RawData!S$2:S$1048576,MATCH(FmtData!$B$4+(ROW()-10),RawData!$A$2:$A$1048576,0))</f>
        <v>#N/A</v>
      </c>
      <c r="V1977" s="8" t="e">
        <f>INDEX(RawData!T$2:T$1048576,MATCH(FmtData!$B$4+(ROW()-10),RawData!$A$2:$A$1048576,0))</f>
        <v>#N/A</v>
      </c>
      <c r="W1977" s="3" t="e">
        <f t="shared" si="622"/>
        <v>#N/A</v>
      </c>
      <c r="X1977" s="3" t="e">
        <f t="shared" si="623"/>
        <v>#N/A</v>
      </c>
      <c r="Y1977" s="8" t="e">
        <f t="shared" si="606"/>
        <v>#N/A</v>
      </c>
      <c r="Z1977" s="8" t="e">
        <f t="shared" si="607"/>
        <v>#N/A</v>
      </c>
      <c r="AA1977" s="3" t="e">
        <f t="shared" si="624"/>
        <v>#N/A</v>
      </c>
      <c r="AB1977" s="41">
        <v>2</v>
      </c>
      <c r="AC1977" s="42" t="str">
        <f t="shared" si="616"/>
        <v>Dilatometer</v>
      </c>
      <c r="AD1977" s="15" t="e">
        <f t="shared" si="605"/>
        <v>#N/A</v>
      </c>
      <c r="AE1977" s="15" t="e">
        <f t="shared" si="608"/>
        <v>#N/A</v>
      </c>
      <c r="AF1977" s="15" t="e">
        <f t="shared" si="609"/>
        <v>#N/A</v>
      </c>
      <c r="AG1977" s="15" t="e">
        <f t="shared" si="610"/>
        <v>#N/A</v>
      </c>
      <c r="AH1977" s="15" t="e">
        <f t="shared" si="621"/>
        <v>#N/A</v>
      </c>
      <c r="AI1977" s="17" t="e">
        <f t="shared" si="611"/>
        <v>#N/A</v>
      </c>
      <c r="AJ1977" s="17" t="e">
        <f t="shared" si="612"/>
        <v>#N/A</v>
      </c>
      <c r="AK1977" s="17" t="e">
        <f t="shared" si="613"/>
        <v>#N/A</v>
      </c>
      <c r="AL1977" s="17" t="e">
        <f t="shared" si="614"/>
        <v>#N/A</v>
      </c>
      <c r="AM1977" s="17" t="e">
        <f t="shared" si="615"/>
        <v>#N/A</v>
      </c>
      <c r="AN1977" s="17" t="e">
        <f t="shared" si="617"/>
        <v>#N/A</v>
      </c>
      <c r="AO1977" s="17" t="e">
        <f t="shared" si="618"/>
        <v>#N/A</v>
      </c>
      <c r="AP1977" s="17" t="e">
        <f t="shared" si="619"/>
        <v>#N/A</v>
      </c>
      <c r="AQ1977" s="17" t="e">
        <f t="shared" si="620"/>
        <v>#N/A</v>
      </c>
    </row>
    <row r="1978" spans="2:43" x14ac:dyDescent="0.45">
      <c r="B1978" t="e">
        <f>INDEX(RawData!$A$2:$A$1048576,MATCH(FmtData!$B$4+(ROW()-10),RawData!$A$2:$A$1048576,0))</f>
        <v>#N/A</v>
      </c>
      <c r="C19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8" s="7" t="e">
        <f>MID(INDEX(RawData!$B$2:$B$1048576, MATCH(FmtData!$B$4+(ROW()-10),RawData!$A$2:$A$1048576,0)),12,8)+$B$5/24</f>
        <v>#N/A</v>
      </c>
      <c r="E1978" s="8" t="e">
        <f>INDEX(RawData!$D$2:$D$1048576,MATCH(FmtData!$B$4+(ROW()-10),RawData!$A$2:$A$1048576,0))</f>
        <v>#N/A</v>
      </c>
      <c r="F1978" t="e">
        <f>INDEX(RawData!$D$2:$D$1048576,MATCH(FmtData!$B$4+(ROW()-10),RawData!$A$2:$A$1048576,0))</f>
        <v>#N/A</v>
      </c>
      <c r="G1978" t="e">
        <f>INDEX(RawData!E$2:E$1048576,MATCH(FmtData!$B$4+(ROW()-10),RawData!$A$2:$A$1048576,0))</f>
        <v>#N/A</v>
      </c>
      <c r="H1978" t="e">
        <f>INDEX(RawData!F$2:F$1048576,MATCH(FmtData!$B$4+(ROW()-10),RawData!$A$2:$A$1048576,0))</f>
        <v>#N/A</v>
      </c>
      <c r="I1978" t="e">
        <f>INDEX(RawData!G$2:G$1048576,MATCH(FmtData!$B$4+(ROW()-10),RawData!$A$2:$A$1048576,0))</f>
        <v>#N/A</v>
      </c>
      <c r="J1978" t="e">
        <f>INDEX(RawData!H$2:H$1048576,MATCH(FmtData!$B$4+(ROW()-10),RawData!$A$2:$A$1048576,0))</f>
        <v>#N/A</v>
      </c>
      <c r="K1978" t="e">
        <f>INDEX(RawData!I$2:I$1048576,MATCH(FmtData!$B$4+(ROW()-10),RawData!$A$2:$A$1048576,0))</f>
        <v>#N/A</v>
      </c>
      <c r="L1978" t="e">
        <f>INDEX(RawData!J$2:J$1048576,MATCH(FmtData!$B$4+(ROW()-10),RawData!$A$2:$A$1048576,0))</f>
        <v>#N/A</v>
      </c>
      <c r="M1978" t="e">
        <f>INDEX(RawData!K$2:K$1048576,MATCH(FmtData!$B$4+(ROW()-10),RawData!$A$2:$A$1048576,0))</f>
        <v>#N/A</v>
      </c>
      <c r="N1978" t="e">
        <f>INDEX(RawData!L$2:L$1048576,MATCH(FmtData!$B$4+(ROW()-10),RawData!$A$2:$A$1048576,0))</f>
        <v>#N/A</v>
      </c>
      <c r="O1978" t="e">
        <f>INDEX(RawData!M$2:M$1048576,MATCH(FmtData!$B$4+(ROW()-10),RawData!$A$2:$A$1048576,0))</f>
        <v>#N/A</v>
      </c>
      <c r="P1978" t="e">
        <f>INDEX(RawData!N$2:N$1048576,MATCH(FmtData!$B$4+(ROW()-10),RawData!$A$2:$A$1048576,0))</f>
        <v>#N/A</v>
      </c>
      <c r="Q1978" t="e">
        <f>INDEX(RawData!O$2:O$1048576,MATCH(FmtData!$B$4+(ROW()-10),RawData!$A$2:$A$1048576,0))</f>
        <v>#N/A</v>
      </c>
      <c r="R1978" s="8" t="e">
        <f>INDEX(RawData!P$2:P$1048576,MATCH(FmtData!$B$4+(ROW()-10),RawData!$A$2:$A$1048576,0))</f>
        <v>#N/A</v>
      </c>
      <c r="S1978" t="e">
        <f>INDEX(RawData!Q$2:Q$1048576,MATCH(FmtData!$B$4+(ROW()-10),RawData!$A$2:$A$1048576,0))</f>
        <v>#N/A</v>
      </c>
      <c r="T1978" s="8" t="e">
        <f>INDEX(RawData!R$2:R$1048576,MATCH(FmtData!$B$4+(ROW()-10),RawData!$A$2:$A$1048576,0))</f>
        <v>#N/A</v>
      </c>
      <c r="U1978" s="8" t="e">
        <f>INDEX(RawData!S$2:S$1048576,MATCH(FmtData!$B$4+(ROW()-10),RawData!$A$2:$A$1048576,0))</f>
        <v>#N/A</v>
      </c>
      <c r="V1978" s="8" t="e">
        <f>INDEX(RawData!T$2:T$1048576,MATCH(FmtData!$B$4+(ROW()-10),RawData!$A$2:$A$1048576,0))</f>
        <v>#N/A</v>
      </c>
      <c r="W1978" s="3" t="e">
        <f t="shared" si="622"/>
        <v>#N/A</v>
      </c>
      <c r="X1978" s="3" t="e">
        <f t="shared" si="623"/>
        <v>#N/A</v>
      </c>
      <c r="Y1978" s="8" t="e">
        <f t="shared" si="606"/>
        <v>#N/A</v>
      </c>
      <c r="Z1978" s="8" t="e">
        <f t="shared" si="607"/>
        <v>#N/A</v>
      </c>
      <c r="AA1978" s="3" t="e">
        <f t="shared" si="624"/>
        <v>#N/A</v>
      </c>
      <c r="AB1978" s="41">
        <v>2</v>
      </c>
      <c r="AC1978" s="42" t="str">
        <f t="shared" si="616"/>
        <v>Dilatometer</v>
      </c>
      <c r="AD1978" s="15" t="e">
        <f t="shared" si="605"/>
        <v>#N/A</v>
      </c>
      <c r="AE1978" s="15" t="e">
        <f t="shared" si="608"/>
        <v>#N/A</v>
      </c>
      <c r="AF1978" s="15" t="e">
        <f t="shared" si="609"/>
        <v>#N/A</v>
      </c>
      <c r="AG1978" s="15" t="e">
        <f t="shared" si="610"/>
        <v>#N/A</v>
      </c>
      <c r="AH1978" s="15" t="e">
        <f t="shared" si="621"/>
        <v>#N/A</v>
      </c>
      <c r="AI1978" s="17" t="e">
        <f t="shared" si="611"/>
        <v>#N/A</v>
      </c>
      <c r="AJ1978" s="17" t="e">
        <f t="shared" si="612"/>
        <v>#N/A</v>
      </c>
      <c r="AK1978" s="17" t="e">
        <f t="shared" si="613"/>
        <v>#N/A</v>
      </c>
      <c r="AL1978" s="17" t="e">
        <f t="shared" si="614"/>
        <v>#N/A</v>
      </c>
      <c r="AM1978" s="17" t="e">
        <f t="shared" si="615"/>
        <v>#N/A</v>
      </c>
      <c r="AN1978" s="17" t="e">
        <f t="shared" si="617"/>
        <v>#N/A</v>
      </c>
      <c r="AO1978" s="17" t="e">
        <f t="shared" si="618"/>
        <v>#N/A</v>
      </c>
      <c r="AP1978" s="17" t="e">
        <f t="shared" si="619"/>
        <v>#N/A</v>
      </c>
      <c r="AQ1978" s="17" t="e">
        <f t="shared" si="620"/>
        <v>#N/A</v>
      </c>
    </row>
    <row r="1979" spans="2:43" x14ac:dyDescent="0.45">
      <c r="B1979" t="e">
        <f>INDEX(RawData!$A$2:$A$1048576,MATCH(FmtData!$B$4+(ROW()-10),RawData!$A$2:$A$1048576,0))</f>
        <v>#N/A</v>
      </c>
      <c r="C19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79" s="7" t="e">
        <f>MID(INDEX(RawData!$B$2:$B$1048576, MATCH(FmtData!$B$4+(ROW()-10),RawData!$A$2:$A$1048576,0)),12,8)+$B$5/24</f>
        <v>#N/A</v>
      </c>
      <c r="E1979" s="8" t="e">
        <f>INDEX(RawData!$D$2:$D$1048576,MATCH(FmtData!$B$4+(ROW()-10),RawData!$A$2:$A$1048576,0))</f>
        <v>#N/A</v>
      </c>
      <c r="F1979" t="e">
        <f>INDEX(RawData!$D$2:$D$1048576,MATCH(FmtData!$B$4+(ROW()-10),RawData!$A$2:$A$1048576,0))</f>
        <v>#N/A</v>
      </c>
      <c r="G1979" t="e">
        <f>INDEX(RawData!E$2:E$1048576,MATCH(FmtData!$B$4+(ROW()-10),RawData!$A$2:$A$1048576,0))</f>
        <v>#N/A</v>
      </c>
      <c r="H1979" t="e">
        <f>INDEX(RawData!F$2:F$1048576,MATCH(FmtData!$B$4+(ROW()-10),RawData!$A$2:$A$1048576,0))</f>
        <v>#N/A</v>
      </c>
      <c r="I1979" t="e">
        <f>INDEX(RawData!G$2:G$1048576,MATCH(FmtData!$B$4+(ROW()-10),RawData!$A$2:$A$1048576,0))</f>
        <v>#N/A</v>
      </c>
      <c r="J1979" t="e">
        <f>INDEX(RawData!H$2:H$1048576,MATCH(FmtData!$B$4+(ROW()-10),RawData!$A$2:$A$1048576,0))</f>
        <v>#N/A</v>
      </c>
      <c r="K1979" t="e">
        <f>INDEX(RawData!I$2:I$1048576,MATCH(FmtData!$B$4+(ROW()-10),RawData!$A$2:$A$1048576,0))</f>
        <v>#N/A</v>
      </c>
      <c r="L1979" t="e">
        <f>INDEX(RawData!J$2:J$1048576,MATCH(FmtData!$B$4+(ROW()-10),RawData!$A$2:$A$1048576,0))</f>
        <v>#N/A</v>
      </c>
      <c r="M1979" t="e">
        <f>INDEX(RawData!K$2:K$1048576,MATCH(FmtData!$B$4+(ROW()-10),RawData!$A$2:$A$1048576,0))</f>
        <v>#N/A</v>
      </c>
      <c r="N1979" t="e">
        <f>INDEX(RawData!L$2:L$1048576,MATCH(FmtData!$B$4+(ROW()-10),RawData!$A$2:$A$1048576,0))</f>
        <v>#N/A</v>
      </c>
      <c r="O1979" t="e">
        <f>INDEX(RawData!M$2:M$1048576,MATCH(FmtData!$B$4+(ROW()-10),RawData!$A$2:$A$1048576,0))</f>
        <v>#N/A</v>
      </c>
      <c r="P1979" t="e">
        <f>INDEX(RawData!N$2:N$1048576,MATCH(FmtData!$B$4+(ROW()-10),RawData!$A$2:$A$1048576,0))</f>
        <v>#N/A</v>
      </c>
      <c r="Q1979" t="e">
        <f>INDEX(RawData!O$2:O$1048576,MATCH(FmtData!$B$4+(ROW()-10),RawData!$A$2:$A$1048576,0))</f>
        <v>#N/A</v>
      </c>
      <c r="R1979" s="8" t="e">
        <f>INDEX(RawData!P$2:P$1048576,MATCH(FmtData!$B$4+(ROW()-10),RawData!$A$2:$A$1048576,0))</f>
        <v>#N/A</v>
      </c>
      <c r="S1979" t="e">
        <f>INDEX(RawData!Q$2:Q$1048576,MATCH(FmtData!$B$4+(ROW()-10),RawData!$A$2:$A$1048576,0))</f>
        <v>#N/A</v>
      </c>
      <c r="T1979" s="8" t="e">
        <f>INDEX(RawData!R$2:R$1048576,MATCH(FmtData!$B$4+(ROW()-10),RawData!$A$2:$A$1048576,0))</f>
        <v>#N/A</v>
      </c>
      <c r="U1979" s="8" t="e">
        <f>INDEX(RawData!S$2:S$1048576,MATCH(FmtData!$B$4+(ROW()-10),RawData!$A$2:$A$1048576,0))</f>
        <v>#N/A</v>
      </c>
      <c r="V1979" s="8" t="e">
        <f>INDEX(RawData!T$2:T$1048576,MATCH(FmtData!$B$4+(ROW()-10),RawData!$A$2:$A$1048576,0))</f>
        <v>#N/A</v>
      </c>
      <c r="W1979" s="3" t="e">
        <f t="shared" si="622"/>
        <v>#N/A</v>
      </c>
      <c r="X1979" s="3" t="e">
        <f t="shared" si="623"/>
        <v>#N/A</v>
      </c>
      <c r="Y1979" s="8" t="e">
        <f t="shared" si="606"/>
        <v>#N/A</v>
      </c>
      <c r="Z1979" s="8" t="e">
        <f t="shared" si="607"/>
        <v>#N/A</v>
      </c>
      <c r="AA1979" s="3" t="e">
        <f t="shared" si="624"/>
        <v>#N/A</v>
      </c>
      <c r="AB1979" s="41">
        <v>2</v>
      </c>
      <c r="AC1979" s="42" t="str">
        <f t="shared" si="616"/>
        <v>Dilatometer</v>
      </c>
      <c r="AD1979" s="15" t="e">
        <f t="shared" si="605"/>
        <v>#N/A</v>
      </c>
      <c r="AE1979" s="15" t="e">
        <f t="shared" si="608"/>
        <v>#N/A</v>
      </c>
      <c r="AF1979" s="15" t="e">
        <f t="shared" si="609"/>
        <v>#N/A</v>
      </c>
      <c r="AG1979" s="15" t="e">
        <f t="shared" si="610"/>
        <v>#N/A</v>
      </c>
      <c r="AH1979" s="15" t="e">
        <f t="shared" si="621"/>
        <v>#N/A</v>
      </c>
      <c r="AI1979" s="17" t="e">
        <f t="shared" si="611"/>
        <v>#N/A</v>
      </c>
      <c r="AJ1979" s="17" t="e">
        <f t="shared" si="612"/>
        <v>#N/A</v>
      </c>
      <c r="AK1979" s="17" t="e">
        <f t="shared" si="613"/>
        <v>#N/A</v>
      </c>
      <c r="AL1979" s="17" t="e">
        <f t="shared" si="614"/>
        <v>#N/A</v>
      </c>
      <c r="AM1979" s="17" t="e">
        <f t="shared" si="615"/>
        <v>#N/A</v>
      </c>
      <c r="AN1979" s="17" t="e">
        <f t="shared" si="617"/>
        <v>#N/A</v>
      </c>
      <c r="AO1979" s="17" t="e">
        <f t="shared" si="618"/>
        <v>#N/A</v>
      </c>
      <c r="AP1979" s="17" t="e">
        <f t="shared" si="619"/>
        <v>#N/A</v>
      </c>
      <c r="AQ1979" s="17" t="e">
        <f t="shared" si="620"/>
        <v>#N/A</v>
      </c>
    </row>
    <row r="1980" spans="2:43" x14ac:dyDescent="0.45">
      <c r="B1980" t="e">
        <f>INDEX(RawData!$A$2:$A$1048576,MATCH(FmtData!$B$4+(ROW()-10),RawData!$A$2:$A$1048576,0))</f>
        <v>#N/A</v>
      </c>
      <c r="C19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0" s="7" t="e">
        <f>MID(INDEX(RawData!$B$2:$B$1048576, MATCH(FmtData!$B$4+(ROW()-10),RawData!$A$2:$A$1048576,0)),12,8)+$B$5/24</f>
        <v>#N/A</v>
      </c>
      <c r="E1980" s="8" t="e">
        <f>INDEX(RawData!$D$2:$D$1048576,MATCH(FmtData!$B$4+(ROW()-10),RawData!$A$2:$A$1048576,0))</f>
        <v>#N/A</v>
      </c>
      <c r="F1980" t="e">
        <f>INDEX(RawData!$D$2:$D$1048576,MATCH(FmtData!$B$4+(ROW()-10),RawData!$A$2:$A$1048576,0))</f>
        <v>#N/A</v>
      </c>
      <c r="G1980" t="e">
        <f>INDEX(RawData!E$2:E$1048576,MATCH(FmtData!$B$4+(ROW()-10),RawData!$A$2:$A$1048576,0))</f>
        <v>#N/A</v>
      </c>
      <c r="H1980" t="e">
        <f>INDEX(RawData!F$2:F$1048576,MATCH(FmtData!$B$4+(ROW()-10),RawData!$A$2:$A$1048576,0))</f>
        <v>#N/A</v>
      </c>
      <c r="I1980" t="e">
        <f>INDEX(RawData!G$2:G$1048576,MATCH(FmtData!$B$4+(ROW()-10),RawData!$A$2:$A$1048576,0))</f>
        <v>#N/A</v>
      </c>
      <c r="J1980" t="e">
        <f>INDEX(RawData!H$2:H$1048576,MATCH(FmtData!$B$4+(ROW()-10),RawData!$A$2:$A$1048576,0))</f>
        <v>#N/A</v>
      </c>
      <c r="K1980" t="e">
        <f>INDEX(RawData!I$2:I$1048576,MATCH(FmtData!$B$4+(ROW()-10),RawData!$A$2:$A$1048576,0))</f>
        <v>#N/A</v>
      </c>
      <c r="L1980" t="e">
        <f>INDEX(RawData!J$2:J$1048576,MATCH(FmtData!$B$4+(ROW()-10),RawData!$A$2:$A$1048576,0))</f>
        <v>#N/A</v>
      </c>
      <c r="M1980" t="e">
        <f>INDEX(RawData!K$2:K$1048576,MATCH(FmtData!$B$4+(ROW()-10),RawData!$A$2:$A$1048576,0))</f>
        <v>#N/A</v>
      </c>
      <c r="N1980" t="e">
        <f>INDEX(RawData!L$2:L$1048576,MATCH(FmtData!$B$4+(ROW()-10),RawData!$A$2:$A$1048576,0))</f>
        <v>#N/A</v>
      </c>
      <c r="O1980" t="e">
        <f>INDEX(RawData!M$2:M$1048576,MATCH(FmtData!$B$4+(ROW()-10),RawData!$A$2:$A$1048576,0))</f>
        <v>#N/A</v>
      </c>
      <c r="P1980" t="e">
        <f>INDEX(RawData!N$2:N$1048576,MATCH(FmtData!$B$4+(ROW()-10),RawData!$A$2:$A$1048576,0))</f>
        <v>#N/A</v>
      </c>
      <c r="Q1980" t="e">
        <f>INDEX(RawData!O$2:O$1048576,MATCH(FmtData!$B$4+(ROW()-10),RawData!$A$2:$A$1048576,0))</f>
        <v>#N/A</v>
      </c>
      <c r="R1980" s="8" t="e">
        <f>INDEX(RawData!P$2:P$1048576,MATCH(FmtData!$B$4+(ROW()-10),RawData!$A$2:$A$1048576,0))</f>
        <v>#N/A</v>
      </c>
      <c r="S1980" t="e">
        <f>INDEX(RawData!Q$2:Q$1048576,MATCH(FmtData!$B$4+(ROW()-10),RawData!$A$2:$A$1048576,0))</f>
        <v>#N/A</v>
      </c>
      <c r="T1980" s="8" t="e">
        <f>INDEX(RawData!R$2:R$1048576,MATCH(FmtData!$B$4+(ROW()-10),RawData!$A$2:$A$1048576,0))</f>
        <v>#N/A</v>
      </c>
      <c r="U1980" s="8" t="e">
        <f>INDEX(RawData!S$2:S$1048576,MATCH(FmtData!$B$4+(ROW()-10),RawData!$A$2:$A$1048576,0))</f>
        <v>#N/A</v>
      </c>
      <c r="V1980" s="8" t="e">
        <f>INDEX(RawData!T$2:T$1048576,MATCH(FmtData!$B$4+(ROW()-10),RawData!$A$2:$A$1048576,0))</f>
        <v>#N/A</v>
      </c>
      <c r="W1980" s="3" t="e">
        <f t="shared" si="622"/>
        <v>#N/A</v>
      </c>
      <c r="X1980" s="3" t="e">
        <f t="shared" si="623"/>
        <v>#N/A</v>
      </c>
      <c r="Y1980" s="8" t="e">
        <f t="shared" si="606"/>
        <v>#N/A</v>
      </c>
      <c r="Z1980" s="8" t="e">
        <f t="shared" si="607"/>
        <v>#N/A</v>
      </c>
      <c r="AA1980" s="3" t="e">
        <f t="shared" si="624"/>
        <v>#N/A</v>
      </c>
      <c r="AB1980" s="41">
        <v>2</v>
      </c>
      <c r="AC1980" s="42" t="str">
        <f t="shared" si="616"/>
        <v>Dilatometer</v>
      </c>
      <c r="AD1980" s="15" t="e">
        <f t="shared" si="605"/>
        <v>#N/A</v>
      </c>
      <c r="AE1980" s="15" t="e">
        <f t="shared" si="608"/>
        <v>#N/A</v>
      </c>
      <c r="AF1980" s="15" t="e">
        <f t="shared" si="609"/>
        <v>#N/A</v>
      </c>
      <c r="AG1980" s="15" t="e">
        <f t="shared" si="610"/>
        <v>#N/A</v>
      </c>
      <c r="AH1980" s="15" t="e">
        <f t="shared" si="621"/>
        <v>#N/A</v>
      </c>
      <c r="AI1980" s="17" t="e">
        <f t="shared" si="611"/>
        <v>#N/A</v>
      </c>
      <c r="AJ1980" s="17" t="e">
        <f t="shared" si="612"/>
        <v>#N/A</v>
      </c>
      <c r="AK1980" s="17" t="e">
        <f t="shared" si="613"/>
        <v>#N/A</v>
      </c>
      <c r="AL1980" s="17" t="e">
        <f t="shared" si="614"/>
        <v>#N/A</v>
      </c>
      <c r="AM1980" s="17" t="e">
        <f t="shared" si="615"/>
        <v>#N/A</v>
      </c>
      <c r="AN1980" s="17" t="e">
        <f t="shared" si="617"/>
        <v>#N/A</v>
      </c>
      <c r="AO1980" s="17" t="e">
        <f t="shared" si="618"/>
        <v>#N/A</v>
      </c>
      <c r="AP1980" s="17" t="e">
        <f t="shared" si="619"/>
        <v>#N/A</v>
      </c>
      <c r="AQ1980" s="17" t="e">
        <f t="shared" si="620"/>
        <v>#N/A</v>
      </c>
    </row>
    <row r="1981" spans="2:43" x14ac:dyDescent="0.45">
      <c r="B1981" t="e">
        <f>INDEX(RawData!$A$2:$A$1048576,MATCH(FmtData!$B$4+(ROW()-10),RawData!$A$2:$A$1048576,0))</f>
        <v>#N/A</v>
      </c>
      <c r="C19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1" s="7" t="e">
        <f>MID(INDEX(RawData!$B$2:$B$1048576, MATCH(FmtData!$B$4+(ROW()-10),RawData!$A$2:$A$1048576,0)),12,8)+$B$5/24</f>
        <v>#N/A</v>
      </c>
      <c r="E1981" s="8" t="e">
        <f>INDEX(RawData!$D$2:$D$1048576,MATCH(FmtData!$B$4+(ROW()-10),RawData!$A$2:$A$1048576,0))</f>
        <v>#N/A</v>
      </c>
      <c r="F1981" t="e">
        <f>INDEX(RawData!$D$2:$D$1048576,MATCH(FmtData!$B$4+(ROW()-10),RawData!$A$2:$A$1048576,0))</f>
        <v>#N/A</v>
      </c>
      <c r="G1981" t="e">
        <f>INDEX(RawData!E$2:E$1048576,MATCH(FmtData!$B$4+(ROW()-10),RawData!$A$2:$A$1048576,0))</f>
        <v>#N/A</v>
      </c>
      <c r="H1981" t="e">
        <f>INDEX(RawData!F$2:F$1048576,MATCH(FmtData!$B$4+(ROW()-10),RawData!$A$2:$A$1048576,0))</f>
        <v>#N/A</v>
      </c>
      <c r="I1981" t="e">
        <f>INDEX(RawData!G$2:G$1048576,MATCH(FmtData!$B$4+(ROW()-10),RawData!$A$2:$A$1048576,0))</f>
        <v>#N/A</v>
      </c>
      <c r="J1981" t="e">
        <f>INDEX(RawData!H$2:H$1048576,MATCH(FmtData!$B$4+(ROW()-10),RawData!$A$2:$A$1048576,0))</f>
        <v>#N/A</v>
      </c>
      <c r="K1981" t="e">
        <f>INDEX(RawData!I$2:I$1048576,MATCH(FmtData!$B$4+(ROW()-10),RawData!$A$2:$A$1048576,0))</f>
        <v>#N/A</v>
      </c>
      <c r="L1981" t="e">
        <f>INDEX(RawData!J$2:J$1048576,MATCH(FmtData!$B$4+(ROW()-10),RawData!$A$2:$A$1048576,0))</f>
        <v>#N/A</v>
      </c>
      <c r="M1981" t="e">
        <f>INDEX(RawData!K$2:K$1048576,MATCH(FmtData!$B$4+(ROW()-10),RawData!$A$2:$A$1048576,0))</f>
        <v>#N/A</v>
      </c>
      <c r="N1981" t="e">
        <f>INDEX(RawData!L$2:L$1048576,MATCH(FmtData!$B$4+(ROW()-10),RawData!$A$2:$A$1048576,0))</f>
        <v>#N/A</v>
      </c>
      <c r="O1981" t="e">
        <f>INDEX(RawData!M$2:M$1048576,MATCH(FmtData!$B$4+(ROW()-10),RawData!$A$2:$A$1048576,0))</f>
        <v>#N/A</v>
      </c>
      <c r="P1981" t="e">
        <f>INDEX(RawData!N$2:N$1048576,MATCH(FmtData!$B$4+(ROW()-10),RawData!$A$2:$A$1048576,0))</f>
        <v>#N/A</v>
      </c>
      <c r="Q1981" t="e">
        <f>INDEX(RawData!O$2:O$1048576,MATCH(FmtData!$B$4+(ROW()-10),RawData!$A$2:$A$1048576,0))</f>
        <v>#N/A</v>
      </c>
      <c r="R1981" s="8" t="e">
        <f>INDEX(RawData!P$2:P$1048576,MATCH(FmtData!$B$4+(ROW()-10),RawData!$A$2:$A$1048576,0))</f>
        <v>#N/A</v>
      </c>
      <c r="S1981" t="e">
        <f>INDEX(RawData!Q$2:Q$1048576,MATCH(FmtData!$B$4+(ROW()-10),RawData!$A$2:$A$1048576,0))</f>
        <v>#N/A</v>
      </c>
      <c r="T1981" s="8" t="e">
        <f>INDEX(RawData!R$2:R$1048576,MATCH(FmtData!$B$4+(ROW()-10),RawData!$A$2:$A$1048576,0))</f>
        <v>#N/A</v>
      </c>
      <c r="U1981" s="8" t="e">
        <f>INDEX(RawData!S$2:S$1048576,MATCH(FmtData!$B$4+(ROW()-10),RawData!$A$2:$A$1048576,0))</f>
        <v>#N/A</v>
      </c>
      <c r="V1981" s="8" t="e">
        <f>INDEX(RawData!T$2:T$1048576,MATCH(FmtData!$B$4+(ROW()-10),RawData!$A$2:$A$1048576,0))</f>
        <v>#N/A</v>
      </c>
      <c r="W1981" s="3" t="e">
        <f t="shared" si="622"/>
        <v>#N/A</v>
      </c>
      <c r="X1981" s="3" t="e">
        <f t="shared" si="623"/>
        <v>#N/A</v>
      </c>
      <c r="Y1981" s="8" t="e">
        <f t="shared" si="606"/>
        <v>#N/A</v>
      </c>
      <c r="Z1981" s="8" t="e">
        <f t="shared" si="607"/>
        <v>#N/A</v>
      </c>
      <c r="AA1981" s="3" t="e">
        <f t="shared" si="624"/>
        <v>#N/A</v>
      </c>
      <c r="AB1981" s="41">
        <v>2</v>
      </c>
      <c r="AC1981" s="42" t="str">
        <f t="shared" si="616"/>
        <v>Dilatometer</v>
      </c>
      <c r="AD1981" s="15" t="e">
        <f t="shared" si="605"/>
        <v>#N/A</v>
      </c>
      <c r="AE1981" s="15" t="e">
        <f t="shared" si="608"/>
        <v>#N/A</v>
      </c>
      <c r="AF1981" s="15" t="e">
        <f t="shared" si="609"/>
        <v>#N/A</v>
      </c>
      <c r="AG1981" s="15" t="e">
        <f t="shared" si="610"/>
        <v>#N/A</v>
      </c>
      <c r="AH1981" s="15" t="e">
        <f t="shared" si="621"/>
        <v>#N/A</v>
      </c>
      <c r="AI1981" s="17" t="e">
        <f t="shared" si="611"/>
        <v>#N/A</v>
      </c>
      <c r="AJ1981" s="17" t="e">
        <f t="shared" si="612"/>
        <v>#N/A</v>
      </c>
      <c r="AK1981" s="17" t="e">
        <f t="shared" si="613"/>
        <v>#N/A</v>
      </c>
      <c r="AL1981" s="17" t="e">
        <f t="shared" si="614"/>
        <v>#N/A</v>
      </c>
      <c r="AM1981" s="17" t="e">
        <f t="shared" si="615"/>
        <v>#N/A</v>
      </c>
      <c r="AN1981" s="17" t="e">
        <f t="shared" si="617"/>
        <v>#N/A</v>
      </c>
      <c r="AO1981" s="17" t="e">
        <f t="shared" si="618"/>
        <v>#N/A</v>
      </c>
      <c r="AP1981" s="17" t="e">
        <f t="shared" si="619"/>
        <v>#N/A</v>
      </c>
      <c r="AQ1981" s="17" t="e">
        <f t="shared" si="620"/>
        <v>#N/A</v>
      </c>
    </row>
    <row r="1982" spans="2:43" x14ac:dyDescent="0.45">
      <c r="B1982" t="e">
        <f>INDEX(RawData!$A$2:$A$1048576,MATCH(FmtData!$B$4+(ROW()-10),RawData!$A$2:$A$1048576,0))</f>
        <v>#N/A</v>
      </c>
      <c r="C19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2" s="7" t="e">
        <f>MID(INDEX(RawData!$B$2:$B$1048576, MATCH(FmtData!$B$4+(ROW()-10),RawData!$A$2:$A$1048576,0)),12,8)+$B$5/24</f>
        <v>#N/A</v>
      </c>
      <c r="E1982" s="8" t="e">
        <f>INDEX(RawData!$D$2:$D$1048576,MATCH(FmtData!$B$4+(ROW()-10),RawData!$A$2:$A$1048576,0))</f>
        <v>#N/A</v>
      </c>
      <c r="F1982" t="e">
        <f>INDEX(RawData!$D$2:$D$1048576,MATCH(FmtData!$B$4+(ROW()-10),RawData!$A$2:$A$1048576,0))</f>
        <v>#N/A</v>
      </c>
      <c r="G1982" t="e">
        <f>INDEX(RawData!E$2:E$1048576,MATCH(FmtData!$B$4+(ROW()-10),RawData!$A$2:$A$1048576,0))</f>
        <v>#N/A</v>
      </c>
      <c r="H1982" t="e">
        <f>INDEX(RawData!F$2:F$1048576,MATCH(FmtData!$B$4+(ROW()-10),RawData!$A$2:$A$1048576,0))</f>
        <v>#N/A</v>
      </c>
      <c r="I1982" t="e">
        <f>INDEX(RawData!G$2:G$1048576,MATCH(FmtData!$B$4+(ROW()-10),RawData!$A$2:$A$1048576,0))</f>
        <v>#N/A</v>
      </c>
      <c r="J1982" t="e">
        <f>INDEX(RawData!H$2:H$1048576,MATCH(FmtData!$B$4+(ROW()-10),RawData!$A$2:$A$1048576,0))</f>
        <v>#N/A</v>
      </c>
      <c r="K1982" t="e">
        <f>INDEX(RawData!I$2:I$1048576,MATCH(FmtData!$B$4+(ROW()-10),RawData!$A$2:$A$1048576,0))</f>
        <v>#N/A</v>
      </c>
      <c r="L1982" t="e">
        <f>INDEX(RawData!J$2:J$1048576,MATCH(FmtData!$B$4+(ROW()-10),RawData!$A$2:$A$1048576,0))</f>
        <v>#N/A</v>
      </c>
      <c r="M1982" t="e">
        <f>INDEX(RawData!K$2:K$1048576,MATCH(FmtData!$B$4+(ROW()-10),RawData!$A$2:$A$1048576,0))</f>
        <v>#N/A</v>
      </c>
      <c r="N1982" t="e">
        <f>INDEX(RawData!L$2:L$1048576,MATCH(FmtData!$B$4+(ROW()-10),RawData!$A$2:$A$1048576,0))</f>
        <v>#N/A</v>
      </c>
      <c r="O1982" t="e">
        <f>INDEX(RawData!M$2:M$1048576,MATCH(FmtData!$B$4+(ROW()-10),RawData!$A$2:$A$1048576,0))</f>
        <v>#N/A</v>
      </c>
      <c r="P1982" t="e">
        <f>INDEX(RawData!N$2:N$1048576,MATCH(FmtData!$B$4+(ROW()-10),RawData!$A$2:$A$1048576,0))</f>
        <v>#N/A</v>
      </c>
      <c r="Q1982" t="e">
        <f>INDEX(RawData!O$2:O$1048576,MATCH(FmtData!$B$4+(ROW()-10),RawData!$A$2:$A$1048576,0))</f>
        <v>#N/A</v>
      </c>
      <c r="R1982" s="8" t="e">
        <f>INDEX(RawData!P$2:P$1048576,MATCH(FmtData!$B$4+(ROW()-10),RawData!$A$2:$A$1048576,0))</f>
        <v>#N/A</v>
      </c>
      <c r="S1982" t="e">
        <f>INDEX(RawData!Q$2:Q$1048576,MATCH(FmtData!$B$4+(ROW()-10),RawData!$A$2:$A$1048576,0))</f>
        <v>#N/A</v>
      </c>
      <c r="T1982" s="8" t="e">
        <f>INDEX(RawData!R$2:R$1048576,MATCH(FmtData!$B$4+(ROW()-10),RawData!$A$2:$A$1048576,0))</f>
        <v>#N/A</v>
      </c>
      <c r="U1982" s="8" t="e">
        <f>INDEX(RawData!S$2:S$1048576,MATCH(FmtData!$B$4+(ROW()-10),RawData!$A$2:$A$1048576,0))</f>
        <v>#N/A</v>
      </c>
      <c r="V1982" s="8" t="e">
        <f>INDEX(RawData!T$2:T$1048576,MATCH(FmtData!$B$4+(ROW()-10),RawData!$A$2:$A$1048576,0))</f>
        <v>#N/A</v>
      </c>
      <c r="W1982" s="3" t="e">
        <f t="shared" si="622"/>
        <v>#N/A</v>
      </c>
      <c r="X1982" s="3" t="e">
        <f t="shared" si="623"/>
        <v>#N/A</v>
      </c>
      <c r="Y1982" s="8" t="e">
        <f t="shared" si="606"/>
        <v>#N/A</v>
      </c>
      <c r="Z1982" s="8" t="e">
        <f t="shared" si="607"/>
        <v>#N/A</v>
      </c>
      <c r="AA1982" s="3" t="e">
        <f t="shared" si="624"/>
        <v>#N/A</v>
      </c>
      <c r="AB1982" s="41">
        <v>2</v>
      </c>
      <c r="AC1982" s="42" t="str">
        <f t="shared" si="616"/>
        <v>Dilatometer</v>
      </c>
      <c r="AD1982" s="15" t="e">
        <f t="shared" si="605"/>
        <v>#N/A</v>
      </c>
      <c r="AE1982" s="15" t="e">
        <f t="shared" si="608"/>
        <v>#N/A</v>
      </c>
      <c r="AF1982" s="15" t="e">
        <f t="shared" si="609"/>
        <v>#N/A</v>
      </c>
      <c r="AG1982" s="15" t="e">
        <f t="shared" si="610"/>
        <v>#N/A</v>
      </c>
      <c r="AH1982" s="15" t="e">
        <f t="shared" si="621"/>
        <v>#N/A</v>
      </c>
      <c r="AI1982" s="17" t="e">
        <f t="shared" si="611"/>
        <v>#N/A</v>
      </c>
      <c r="AJ1982" s="17" t="e">
        <f t="shared" si="612"/>
        <v>#N/A</v>
      </c>
      <c r="AK1982" s="17" t="e">
        <f t="shared" si="613"/>
        <v>#N/A</v>
      </c>
      <c r="AL1982" s="17" t="e">
        <f t="shared" si="614"/>
        <v>#N/A</v>
      </c>
      <c r="AM1982" s="17" t="e">
        <f t="shared" si="615"/>
        <v>#N/A</v>
      </c>
      <c r="AN1982" s="17" t="e">
        <f t="shared" si="617"/>
        <v>#N/A</v>
      </c>
      <c r="AO1982" s="17" t="e">
        <f t="shared" si="618"/>
        <v>#N/A</v>
      </c>
      <c r="AP1982" s="17" t="e">
        <f t="shared" si="619"/>
        <v>#N/A</v>
      </c>
      <c r="AQ1982" s="17" t="e">
        <f t="shared" si="620"/>
        <v>#N/A</v>
      </c>
    </row>
    <row r="1983" spans="2:43" x14ac:dyDescent="0.45">
      <c r="B1983" t="e">
        <f>INDEX(RawData!$A$2:$A$1048576,MATCH(FmtData!$B$4+(ROW()-10),RawData!$A$2:$A$1048576,0))</f>
        <v>#N/A</v>
      </c>
      <c r="C19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3" s="7" t="e">
        <f>MID(INDEX(RawData!$B$2:$B$1048576, MATCH(FmtData!$B$4+(ROW()-10),RawData!$A$2:$A$1048576,0)),12,8)+$B$5/24</f>
        <v>#N/A</v>
      </c>
      <c r="E1983" s="8" t="e">
        <f>INDEX(RawData!$D$2:$D$1048576,MATCH(FmtData!$B$4+(ROW()-10),RawData!$A$2:$A$1048576,0))</f>
        <v>#N/A</v>
      </c>
      <c r="F1983" t="e">
        <f>INDEX(RawData!$D$2:$D$1048576,MATCH(FmtData!$B$4+(ROW()-10),RawData!$A$2:$A$1048576,0))</f>
        <v>#N/A</v>
      </c>
      <c r="G1983" t="e">
        <f>INDEX(RawData!E$2:E$1048576,MATCH(FmtData!$B$4+(ROW()-10),RawData!$A$2:$A$1048576,0))</f>
        <v>#N/A</v>
      </c>
      <c r="H1983" t="e">
        <f>INDEX(RawData!F$2:F$1048576,MATCH(FmtData!$B$4+(ROW()-10),RawData!$A$2:$A$1048576,0))</f>
        <v>#N/A</v>
      </c>
      <c r="I1983" t="e">
        <f>INDEX(RawData!G$2:G$1048576,MATCH(FmtData!$B$4+(ROW()-10),RawData!$A$2:$A$1048576,0))</f>
        <v>#N/A</v>
      </c>
      <c r="J1983" t="e">
        <f>INDEX(RawData!H$2:H$1048576,MATCH(FmtData!$B$4+(ROW()-10),RawData!$A$2:$A$1048576,0))</f>
        <v>#N/A</v>
      </c>
      <c r="K1983" t="e">
        <f>INDEX(RawData!I$2:I$1048576,MATCH(FmtData!$B$4+(ROW()-10),RawData!$A$2:$A$1048576,0))</f>
        <v>#N/A</v>
      </c>
      <c r="L1983" t="e">
        <f>INDEX(RawData!J$2:J$1048576,MATCH(FmtData!$B$4+(ROW()-10),RawData!$A$2:$A$1048576,0))</f>
        <v>#N/A</v>
      </c>
      <c r="M1983" t="e">
        <f>INDEX(RawData!K$2:K$1048576,MATCH(FmtData!$B$4+(ROW()-10),RawData!$A$2:$A$1048576,0))</f>
        <v>#N/A</v>
      </c>
      <c r="N1983" t="e">
        <f>INDEX(RawData!L$2:L$1048576,MATCH(FmtData!$B$4+(ROW()-10),RawData!$A$2:$A$1048576,0))</f>
        <v>#N/A</v>
      </c>
      <c r="O1983" t="e">
        <f>INDEX(RawData!M$2:M$1048576,MATCH(FmtData!$B$4+(ROW()-10),RawData!$A$2:$A$1048576,0))</f>
        <v>#N/A</v>
      </c>
      <c r="P1983" t="e">
        <f>INDEX(RawData!N$2:N$1048576,MATCH(FmtData!$B$4+(ROW()-10),RawData!$A$2:$A$1048576,0))</f>
        <v>#N/A</v>
      </c>
      <c r="Q1983" t="e">
        <f>INDEX(RawData!O$2:O$1048576,MATCH(FmtData!$B$4+(ROW()-10),RawData!$A$2:$A$1048576,0))</f>
        <v>#N/A</v>
      </c>
      <c r="R1983" s="8" t="e">
        <f>INDEX(RawData!P$2:P$1048576,MATCH(FmtData!$B$4+(ROW()-10),RawData!$A$2:$A$1048576,0))</f>
        <v>#N/A</v>
      </c>
      <c r="S1983" t="e">
        <f>INDEX(RawData!Q$2:Q$1048576,MATCH(FmtData!$B$4+(ROW()-10),RawData!$A$2:$A$1048576,0))</f>
        <v>#N/A</v>
      </c>
      <c r="T1983" s="8" t="e">
        <f>INDEX(RawData!R$2:R$1048576,MATCH(FmtData!$B$4+(ROW()-10),RawData!$A$2:$A$1048576,0))</f>
        <v>#N/A</v>
      </c>
      <c r="U1983" s="8" t="e">
        <f>INDEX(RawData!S$2:S$1048576,MATCH(FmtData!$B$4+(ROW()-10),RawData!$A$2:$A$1048576,0))</f>
        <v>#N/A</v>
      </c>
      <c r="V1983" s="8" t="e">
        <f>INDEX(RawData!T$2:T$1048576,MATCH(FmtData!$B$4+(ROW()-10),RawData!$A$2:$A$1048576,0))</f>
        <v>#N/A</v>
      </c>
      <c r="W1983" s="3" t="e">
        <f t="shared" si="622"/>
        <v>#N/A</v>
      </c>
      <c r="X1983" s="3" t="e">
        <f t="shared" si="623"/>
        <v>#N/A</v>
      </c>
      <c r="Y1983" s="8" t="e">
        <f t="shared" si="606"/>
        <v>#N/A</v>
      </c>
      <c r="Z1983" s="8" t="e">
        <f t="shared" si="607"/>
        <v>#N/A</v>
      </c>
      <c r="AA1983" s="3" t="e">
        <f t="shared" si="624"/>
        <v>#N/A</v>
      </c>
      <c r="AB1983" s="41">
        <v>2</v>
      </c>
      <c r="AC1983" s="42" t="str">
        <f t="shared" si="616"/>
        <v>Dilatometer</v>
      </c>
      <c r="AD1983" s="15" t="e">
        <f t="shared" si="605"/>
        <v>#N/A</v>
      </c>
      <c r="AE1983" s="15" t="e">
        <f t="shared" si="608"/>
        <v>#N/A</v>
      </c>
      <c r="AF1983" s="15" t="e">
        <f t="shared" si="609"/>
        <v>#N/A</v>
      </c>
      <c r="AG1983" s="15" t="e">
        <f t="shared" si="610"/>
        <v>#N/A</v>
      </c>
      <c r="AH1983" s="15" t="e">
        <f t="shared" si="621"/>
        <v>#N/A</v>
      </c>
      <c r="AI1983" s="17" t="e">
        <f t="shared" si="611"/>
        <v>#N/A</v>
      </c>
      <c r="AJ1983" s="17" t="e">
        <f t="shared" si="612"/>
        <v>#N/A</v>
      </c>
      <c r="AK1983" s="17" t="e">
        <f t="shared" si="613"/>
        <v>#N/A</v>
      </c>
      <c r="AL1983" s="17" t="e">
        <f t="shared" si="614"/>
        <v>#N/A</v>
      </c>
      <c r="AM1983" s="17" t="e">
        <f t="shared" si="615"/>
        <v>#N/A</v>
      </c>
      <c r="AN1983" s="17" t="e">
        <f t="shared" si="617"/>
        <v>#N/A</v>
      </c>
      <c r="AO1983" s="17" t="e">
        <f t="shared" si="618"/>
        <v>#N/A</v>
      </c>
      <c r="AP1983" s="17" t="e">
        <f t="shared" si="619"/>
        <v>#N/A</v>
      </c>
      <c r="AQ1983" s="17" t="e">
        <f t="shared" si="620"/>
        <v>#N/A</v>
      </c>
    </row>
    <row r="1984" spans="2:43" x14ac:dyDescent="0.45">
      <c r="B1984" t="e">
        <f>INDEX(RawData!$A$2:$A$1048576,MATCH(FmtData!$B$4+(ROW()-10),RawData!$A$2:$A$1048576,0))</f>
        <v>#N/A</v>
      </c>
      <c r="C19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4" s="7" t="e">
        <f>MID(INDEX(RawData!$B$2:$B$1048576, MATCH(FmtData!$B$4+(ROW()-10),RawData!$A$2:$A$1048576,0)),12,8)+$B$5/24</f>
        <v>#N/A</v>
      </c>
      <c r="E1984" s="8" t="e">
        <f>INDEX(RawData!$D$2:$D$1048576,MATCH(FmtData!$B$4+(ROW()-10),RawData!$A$2:$A$1048576,0))</f>
        <v>#N/A</v>
      </c>
      <c r="F1984" t="e">
        <f>INDEX(RawData!$D$2:$D$1048576,MATCH(FmtData!$B$4+(ROW()-10),RawData!$A$2:$A$1048576,0))</f>
        <v>#N/A</v>
      </c>
      <c r="G1984" t="e">
        <f>INDEX(RawData!E$2:E$1048576,MATCH(FmtData!$B$4+(ROW()-10),RawData!$A$2:$A$1048576,0))</f>
        <v>#N/A</v>
      </c>
      <c r="H1984" t="e">
        <f>INDEX(RawData!F$2:F$1048576,MATCH(FmtData!$B$4+(ROW()-10),RawData!$A$2:$A$1048576,0))</f>
        <v>#N/A</v>
      </c>
      <c r="I1984" t="e">
        <f>INDEX(RawData!G$2:G$1048576,MATCH(FmtData!$B$4+(ROW()-10),RawData!$A$2:$A$1048576,0))</f>
        <v>#N/A</v>
      </c>
      <c r="J1984" t="e">
        <f>INDEX(RawData!H$2:H$1048576,MATCH(FmtData!$B$4+(ROW()-10),RawData!$A$2:$A$1048576,0))</f>
        <v>#N/A</v>
      </c>
      <c r="K1984" t="e">
        <f>INDEX(RawData!I$2:I$1048576,MATCH(FmtData!$B$4+(ROW()-10),RawData!$A$2:$A$1048576,0))</f>
        <v>#N/A</v>
      </c>
      <c r="L1984" t="e">
        <f>INDEX(RawData!J$2:J$1048576,MATCH(FmtData!$B$4+(ROW()-10),RawData!$A$2:$A$1048576,0))</f>
        <v>#N/A</v>
      </c>
      <c r="M1984" t="e">
        <f>INDEX(RawData!K$2:K$1048576,MATCH(FmtData!$B$4+(ROW()-10),RawData!$A$2:$A$1048576,0))</f>
        <v>#N/A</v>
      </c>
      <c r="N1984" t="e">
        <f>INDEX(RawData!L$2:L$1048576,MATCH(FmtData!$B$4+(ROW()-10),RawData!$A$2:$A$1048576,0))</f>
        <v>#N/A</v>
      </c>
      <c r="O1984" t="e">
        <f>INDEX(RawData!M$2:M$1048576,MATCH(FmtData!$B$4+(ROW()-10),RawData!$A$2:$A$1048576,0))</f>
        <v>#N/A</v>
      </c>
      <c r="P1984" t="e">
        <f>INDEX(RawData!N$2:N$1048576,MATCH(FmtData!$B$4+(ROW()-10),RawData!$A$2:$A$1048576,0))</f>
        <v>#N/A</v>
      </c>
      <c r="Q1984" t="e">
        <f>INDEX(RawData!O$2:O$1048576,MATCH(FmtData!$B$4+(ROW()-10),RawData!$A$2:$A$1048576,0))</f>
        <v>#N/A</v>
      </c>
      <c r="R1984" s="8" t="e">
        <f>INDEX(RawData!P$2:P$1048576,MATCH(FmtData!$B$4+(ROW()-10),RawData!$A$2:$A$1048576,0))</f>
        <v>#N/A</v>
      </c>
      <c r="S1984" t="e">
        <f>INDEX(RawData!Q$2:Q$1048576,MATCH(FmtData!$B$4+(ROW()-10),RawData!$A$2:$A$1048576,0))</f>
        <v>#N/A</v>
      </c>
      <c r="T1984" s="8" t="e">
        <f>INDEX(RawData!R$2:R$1048576,MATCH(FmtData!$B$4+(ROW()-10),RawData!$A$2:$A$1048576,0))</f>
        <v>#N/A</v>
      </c>
      <c r="U1984" s="8" t="e">
        <f>INDEX(RawData!S$2:S$1048576,MATCH(FmtData!$B$4+(ROW()-10),RawData!$A$2:$A$1048576,0))</f>
        <v>#N/A</v>
      </c>
      <c r="V1984" s="8" t="e">
        <f>INDEX(RawData!T$2:T$1048576,MATCH(FmtData!$B$4+(ROW()-10),RawData!$A$2:$A$1048576,0))</f>
        <v>#N/A</v>
      </c>
      <c r="W1984" s="3" t="e">
        <f t="shared" si="622"/>
        <v>#N/A</v>
      </c>
      <c r="X1984" s="3" t="e">
        <f t="shared" si="623"/>
        <v>#N/A</v>
      </c>
      <c r="Y1984" s="8" t="e">
        <f t="shared" si="606"/>
        <v>#N/A</v>
      </c>
      <c r="Z1984" s="8" t="e">
        <f t="shared" si="607"/>
        <v>#N/A</v>
      </c>
      <c r="AA1984" s="3" t="e">
        <f t="shared" si="624"/>
        <v>#N/A</v>
      </c>
      <c r="AB1984" s="41">
        <v>2</v>
      </c>
      <c r="AC1984" s="42" t="str">
        <f t="shared" si="616"/>
        <v>Dilatometer</v>
      </c>
      <c r="AD1984" s="15" t="e">
        <f t="shared" si="605"/>
        <v>#N/A</v>
      </c>
      <c r="AE1984" s="15" t="e">
        <f t="shared" si="608"/>
        <v>#N/A</v>
      </c>
      <c r="AF1984" s="15" t="e">
        <f t="shared" si="609"/>
        <v>#N/A</v>
      </c>
      <c r="AG1984" s="15" t="e">
        <f t="shared" si="610"/>
        <v>#N/A</v>
      </c>
      <c r="AH1984" s="15" t="e">
        <f t="shared" si="621"/>
        <v>#N/A</v>
      </c>
      <c r="AI1984" s="17" t="e">
        <f t="shared" si="611"/>
        <v>#N/A</v>
      </c>
      <c r="AJ1984" s="17" t="e">
        <f t="shared" si="612"/>
        <v>#N/A</v>
      </c>
      <c r="AK1984" s="17" t="e">
        <f t="shared" si="613"/>
        <v>#N/A</v>
      </c>
      <c r="AL1984" s="17" t="e">
        <f t="shared" si="614"/>
        <v>#N/A</v>
      </c>
      <c r="AM1984" s="17" t="e">
        <f t="shared" si="615"/>
        <v>#N/A</v>
      </c>
      <c r="AN1984" s="17" t="e">
        <f t="shared" si="617"/>
        <v>#N/A</v>
      </c>
      <c r="AO1984" s="17" t="e">
        <f t="shared" si="618"/>
        <v>#N/A</v>
      </c>
      <c r="AP1984" s="17" t="e">
        <f t="shared" si="619"/>
        <v>#N/A</v>
      </c>
      <c r="AQ1984" s="17" t="e">
        <f t="shared" si="620"/>
        <v>#N/A</v>
      </c>
    </row>
    <row r="1985" spans="2:43" x14ac:dyDescent="0.45">
      <c r="B1985" t="e">
        <f>INDEX(RawData!$A$2:$A$1048576,MATCH(FmtData!$B$4+(ROW()-10),RawData!$A$2:$A$1048576,0))</f>
        <v>#N/A</v>
      </c>
      <c r="C19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5" s="7" t="e">
        <f>MID(INDEX(RawData!$B$2:$B$1048576, MATCH(FmtData!$B$4+(ROW()-10),RawData!$A$2:$A$1048576,0)),12,8)+$B$5/24</f>
        <v>#N/A</v>
      </c>
      <c r="E1985" s="8" t="e">
        <f>INDEX(RawData!$D$2:$D$1048576,MATCH(FmtData!$B$4+(ROW()-10),RawData!$A$2:$A$1048576,0))</f>
        <v>#N/A</v>
      </c>
      <c r="F1985" t="e">
        <f>INDEX(RawData!$D$2:$D$1048576,MATCH(FmtData!$B$4+(ROW()-10),RawData!$A$2:$A$1048576,0))</f>
        <v>#N/A</v>
      </c>
      <c r="G1985" t="e">
        <f>INDEX(RawData!E$2:E$1048576,MATCH(FmtData!$B$4+(ROW()-10),RawData!$A$2:$A$1048576,0))</f>
        <v>#N/A</v>
      </c>
      <c r="H1985" t="e">
        <f>INDEX(RawData!F$2:F$1048576,MATCH(FmtData!$B$4+(ROW()-10),RawData!$A$2:$A$1048576,0))</f>
        <v>#N/A</v>
      </c>
      <c r="I1985" t="e">
        <f>INDEX(RawData!G$2:G$1048576,MATCH(FmtData!$B$4+(ROW()-10),RawData!$A$2:$A$1048576,0))</f>
        <v>#N/A</v>
      </c>
      <c r="J1985" t="e">
        <f>INDEX(RawData!H$2:H$1048576,MATCH(FmtData!$B$4+(ROW()-10),RawData!$A$2:$A$1048576,0))</f>
        <v>#N/A</v>
      </c>
      <c r="K1985" t="e">
        <f>INDEX(RawData!I$2:I$1048576,MATCH(FmtData!$B$4+(ROW()-10),RawData!$A$2:$A$1048576,0))</f>
        <v>#N/A</v>
      </c>
      <c r="L1985" t="e">
        <f>INDEX(RawData!J$2:J$1048576,MATCH(FmtData!$B$4+(ROW()-10),RawData!$A$2:$A$1048576,0))</f>
        <v>#N/A</v>
      </c>
      <c r="M1985" t="e">
        <f>INDEX(RawData!K$2:K$1048576,MATCH(FmtData!$B$4+(ROW()-10),RawData!$A$2:$A$1048576,0))</f>
        <v>#N/A</v>
      </c>
      <c r="N1985" t="e">
        <f>INDEX(RawData!L$2:L$1048576,MATCH(FmtData!$B$4+(ROW()-10),RawData!$A$2:$A$1048576,0))</f>
        <v>#N/A</v>
      </c>
      <c r="O1985" t="e">
        <f>INDEX(RawData!M$2:M$1048576,MATCH(FmtData!$B$4+(ROW()-10),RawData!$A$2:$A$1048576,0))</f>
        <v>#N/A</v>
      </c>
      <c r="P1985" t="e">
        <f>INDEX(RawData!N$2:N$1048576,MATCH(FmtData!$B$4+(ROW()-10),RawData!$A$2:$A$1048576,0))</f>
        <v>#N/A</v>
      </c>
      <c r="Q1985" t="e">
        <f>INDEX(RawData!O$2:O$1048576,MATCH(FmtData!$B$4+(ROW()-10),RawData!$A$2:$A$1048576,0))</f>
        <v>#N/A</v>
      </c>
      <c r="R1985" s="8" t="e">
        <f>INDEX(RawData!P$2:P$1048576,MATCH(FmtData!$B$4+(ROW()-10),RawData!$A$2:$A$1048576,0))</f>
        <v>#N/A</v>
      </c>
      <c r="S1985" t="e">
        <f>INDEX(RawData!Q$2:Q$1048576,MATCH(FmtData!$B$4+(ROW()-10),RawData!$A$2:$A$1048576,0))</f>
        <v>#N/A</v>
      </c>
      <c r="T1985" s="8" t="e">
        <f>INDEX(RawData!R$2:R$1048576,MATCH(FmtData!$B$4+(ROW()-10),RawData!$A$2:$A$1048576,0))</f>
        <v>#N/A</v>
      </c>
      <c r="U1985" s="8" t="e">
        <f>INDEX(RawData!S$2:S$1048576,MATCH(FmtData!$B$4+(ROW()-10),RawData!$A$2:$A$1048576,0))</f>
        <v>#N/A</v>
      </c>
      <c r="V1985" s="8" t="e">
        <f>INDEX(RawData!T$2:T$1048576,MATCH(FmtData!$B$4+(ROW()-10),RawData!$A$2:$A$1048576,0))</f>
        <v>#N/A</v>
      </c>
      <c r="W1985" s="3" t="e">
        <f t="shared" si="622"/>
        <v>#N/A</v>
      </c>
      <c r="X1985" s="3" t="e">
        <f t="shared" si="623"/>
        <v>#N/A</v>
      </c>
      <c r="Y1985" s="8" t="e">
        <f t="shared" si="606"/>
        <v>#N/A</v>
      </c>
      <c r="Z1985" s="8" t="e">
        <f t="shared" si="607"/>
        <v>#N/A</v>
      </c>
      <c r="AA1985" s="3" t="e">
        <f t="shared" si="624"/>
        <v>#N/A</v>
      </c>
      <c r="AB1985" s="41">
        <v>2</v>
      </c>
      <c r="AC1985" s="42" t="str">
        <f t="shared" si="616"/>
        <v>Dilatometer</v>
      </c>
      <c r="AD1985" s="15" t="e">
        <f t="shared" si="605"/>
        <v>#N/A</v>
      </c>
      <c r="AE1985" s="15" t="e">
        <f t="shared" si="608"/>
        <v>#N/A</v>
      </c>
      <c r="AF1985" s="15" t="e">
        <f t="shared" si="609"/>
        <v>#N/A</v>
      </c>
      <c r="AG1985" s="15" t="e">
        <f t="shared" si="610"/>
        <v>#N/A</v>
      </c>
      <c r="AH1985" s="15" t="e">
        <f t="shared" si="621"/>
        <v>#N/A</v>
      </c>
      <c r="AI1985" s="17" t="e">
        <f t="shared" si="611"/>
        <v>#N/A</v>
      </c>
      <c r="AJ1985" s="17" t="e">
        <f t="shared" si="612"/>
        <v>#N/A</v>
      </c>
      <c r="AK1985" s="17" t="e">
        <f t="shared" si="613"/>
        <v>#N/A</v>
      </c>
      <c r="AL1985" s="17" t="e">
        <f t="shared" si="614"/>
        <v>#N/A</v>
      </c>
      <c r="AM1985" s="17" t="e">
        <f t="shared" si="615"/>
        <v>#N/A</v>
      </c>
      <c r="AN1985" s="17" t="e">
        <f t="shared" si="617"/>
        <v>#N/A</v>
      </c>
      <c r="AO1985" s="17" t="e">
        <f t="shared" si="618"/>
        <v>#N/A</v>
      </c>
      <c r="AP1985" s="17" t="e">
        <f t="shared" si="619"/>
        <v>#N/A</v>
      </c>
      <c r="AQ1985" s="17" t="e">
        <f t="shared" si="620"/>
        <v>#N/A</v>
      </c>
    </row>
    <row r="1986" spans="2:43" x14ac:dyDescent="0.45">
      <c r="B1986" t="e">
        <f>INDEX(RawData!$A$2:$A$1048576,MATCH(FmtData!$B$4+(ROW()-10),RawData!$A$2:$A$1048576,0))</f>
        <v>#N/A</v>
      </c>
      <c r="C19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6" s="7" t="e">
        <f>MID(INDEX(RawData!$B$2:$B$1048576, MATCH(FmtData!$B$4+(ROW()-10),RawData!$A$2:$A$1048576,0)),12,8)+$B$5/24</f>
        <v>#N/A</v>
      </c>
      <c r="E1986" s="8" t="e">
        <f>INDEX(RawData!$D$2:$D$1048576,MATCH(FmtData!$B$4+(ROW()-10),RawData!$A$2:$A$1048576,0))</f>
        <v>#N/A</v>
      </c>
      <c r="F1986" t="e">
        <f>INDEX(RawData!$D$2:$D$1048576,MATCH(FmtData!$B$4+(ROW()-10),RawData!$A$2:$A$1048576,0))</f>
        <v>#N/A</v>
      </c>
      <c r="G1986" t="e">
        <f>INDEX(RawData!E$2:E$1048576,MATCH(FmtData!$B$4+(ROW()-10),RawData!$A$2:$A$1048576,0))</f>
        <v>#N/A</v>
      </c>
      <c r="H1986" t="e">
        <f>INDEX(RawData!F$2:F$1048576,MATCH(FmtData!$B$4+(ROW()-10),RawData!$A$2:$A$1048576,0))</f>
        <v>#N/A</v>
      </c>
      <c r="I1986" t="e">
        <f>INDEX(RawData!G$2:G$1048576,MATCH(FmtData!$B$4+(ROW()-10),RawData!$A$2:$A$1048576,0))</f>
        <v>#N/A</v>
      </c>
      <c r="J1986" t="e">
        <f>INDEX(RawData!H$2:H$1048576,MATCH(FmtData!$B$4+(ROW()-10),RawData!$A$2:$A$1048576,0))</f>
        <v>#N/A</v>
      </c>
      <c r="K1986" t="e">
        <f>INDEX(RawData!I$2:I$1048576,MATCH(FmtData!$B$4+(ROW()-10),RawData!$A$2:$A$1048576,0))</f>
        <v>#N/A</v>
      </c>
      <c r="L1986" t="e">
        <f>INDEX(RawData!J$2:J$1048576,MATCH(FmtData!$B$4+(ROW()-10),RawData!$A$2:$A$1048576,0))</f>
        <v>#N/A</v>
      </c>
      <c r="M1986" t="e">
        <f>INDEX(RawData!K$2:K$1048576,MATCH(FmtData!$B$4+(ROW()-10),RawData!$A$2:$A$1048576,0))</f>
        <v>#N/A</v>
      </c>
      <c r="N1986" t="e">
        <f>INDEX(RawData!L$2:L$1048576,MATCH(FmtData!$B$4+(ROW()-10),RawData!$A$2:$A$1048576,0))</f>
        <v>#N/A</v>
      </c>
      <c r="O1986" t="e">
        <f>INDEX(RawData!M$2:M$1048576,MATCH(FmtData!$B$4+(ROW()-10),RawData!$A$2:$A$1048576,0))</f>
        <v>#N/A</v>
      </c>
      <c r="P1986" t="e">
        <f>INDEX(RawData!N$2:N$1048576,MATCH(FmtData!$B$4+(ROW()-10),RawData!$A$2:$A$1048576,0))</f>
        <v>#N/A</v>
      </c>
      <c r="Q1986" t="e">
        <f>INDEX(RawData!O$2:O$1048576,MATCH(FmtData!$B$4+(ROW()-10),RawData!$A$2:$A$1048576,0))</f>
        <v>#N/A</v>
      </c>
      <c r="R1986" s="8" t="e">
        <f>INDEX(RawData!P$2:P$1048576,MATCH(FmtData!$B$4+(ROW()-10),RawData!$A$2:$A$1048576,0))</f>
        <v>#N/A</v>
      </c>
      <c r="S1986" t="e">
        <f>INDEX(RawData!Q$2:Q$1048576,MATCH(FmtData!$B$4+(ROW()-10),RawData!$A$2:$A$1048576,0))</f>
        <v>#N/A</v>
      </c>
      <c r="T1986" s="8" t="e">
        <f>INDEX(RawData!R$2:R$1048576,MATCH(FmtData!$B$4+(ROW()-10),RawData!$A$2:$A$1048576,0))</f>
        <v>#N/A</v>
      </c>
      <c r="U1986" s="8" t="e">
        <f>INDEX(RawData!S$2:S$1048576,MATCH(FmtData!$B$4+(ROW()-10),RawData!$A$2:$A$1048576,0))</f>
        <v>#N/A</v>
      </c>
      <c r="V1986" s="8" t="e">
        <f>INDEX(RawData!T$2:T$1048576,MATCH(FmtData!$B$4+(ROW()-10),RawData!$A$2:$A$1048576,0))</f>
        <v>#N/A</v>
      </c>
      <c r="W1986" s="3" t="e">
        <f t="shared" si="622"/>
        <v>#N/A</v>
      </c>
      <c r="X1986" s="3" t="e">
        <f t="shared" si="623"/>
        <v>#N/A</v>
      </c>
      <c r="Y1986" s="8" t="e">
        <f t="shared" si="606"/>
        <v>#N/A</v>
      </c>
      <c r="Z1986" s="8" t="e">
        <f t="shared" si="607"/>
        <v>#N/A</v>
      </c>
      <c r="AA1986" s="3" t="e">
        <f t="shared" si="624"/>
        <v>#N/A</v>
      </c>
      <c r="AB1986" s="41">
        <v>2</v>
      </c>
      <c r="AC1986" s="42" t="str">
        <f t="shared" si="616"/>
        <v>Dilatometer</v>
      </c>
      <c r="AD1986" s="15" t="e">
        <f t="shared" si="605"/>
        <v>#N/A</v>
      </c>
      <c r="AE1986" s="15" t="e">
        <f t="shared" si="608"/>
        <v>#N/A</v>
      </c>
      <c r="AF1986" s="15" t="e">
        <f t="shared" si="609"/>
        <v>#N/A</v>
      </c>
      <c r="AG1986" s="15" t="e">
        <f t="shared" si="610"/>
        <v>#N/A</v>
      </c>
      <c r="AH1986" s="15" t="e">
        <f t="shared" si="621"/>
        <v>#N/A</v>
      </c>
      <c r="AI1986" s="17" t="e">
        <f t="shared" si="611"/>
        <v>#N/A</v>
      </c>
      <c r="AJ1986" s="17" t="e">
        <f t="shared" si="612"/>
        <v>#N/A</v>
      </c>
      <c r="AK1986" s="17" t="e">
        <f t="shared" si="613"/>
        <v>#N/A</v>
      </c>
      <c r="AL1986" s="17" t="e">
        <f t="shared" si="614"/>
        <v>#N/A</v>
      </c>
      <c r="AM1986" s="17" t="e">
        <f t="shared" si="615"/>
        <v>#N/A</v>
      </c>
      <c r="AN1986" s="17" t="e">
        <f t="shared" si="617"/>
        <v>#N/A</v>
      </c>
      <c r="AO1986" s="17" t="e">
        <f t="shared" si="618"/>
        <v>#N/A</v>
      </c>
      <c r="AP1986" s="17" t="e">
        <f t="shared" si="619"/>
        <v>#N/A</v>
      </c>
      <c r="AQ1986" s="17" t="e">
        <f t="shared" si="620"/>
        <v>#N/A</v>
      </c>
    </row>
    <row r="1987" spans="2:43" x14ac:dyDescent="0.45">
      <c r="B1987" t="e">
        <f>INDEX(RawData!$A$2:$A$1048576,MATCH(FmtData!$B$4+(ROW()-10),RawData!$A$2:$A$1048576,0))</f>
        <v>#N/A</v>
      </c>
      <c r="C19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7" s="7" t="e">
        <f>MID(INDEX(RawData!$B$2:$B$1048576, MATCH(FmtData!$B$4+(ROW()-10),RawData!$A$2:$A$1048576,0)),12,8)+$B$5/24</f>
        <v>#N/A</v>
      </c>
      <c r="E1987" s="8" t="e">
        <f>INDEX(RawData!$D$2:$D$1048576,MATCH(FmtData!$B$4+(ROW()-10),RawData!$A$2:$A$1048576,0))</f>
        <v>#N/A</v>
      </c>
      <c r="F1987" t="e">
        <f>INDEX(RawData!$D$2:$D$1048576,MATCH(FmtData!$B$4+(ROW()-10),RawData!$A$2:$A$1048576,0))</f>
        <v>#N/A</v>
      </c>
      <c r="G1987" t="e">
        <f>INDEX(RawData!E$2:E$1048576,MATCH(FmtData!$B$4+(ROW()-10),RawData!$A$2:$A$1048576,0))</f>
        <v>#N/A</v>
      </c>
      <c r="H1987" t="e">
        <f>INDEX(RawData!F$2:F$1048576,MATCH(FmtData!$B$4+(ROW()-10),RawData!$A$2:$A$1048576,0))</f>
        <v>#N/A</v>
      </c>
      <c r="I1987" t="e">
        <f>INDEX(RawData!G$2:G$1048576,MATCH(FmtData!$B$4+(ROW()-10),RawData!$A$2:$A$1048576,0))</f>
        <v>#N/A</v>
      </c>
      <c r="J1987" t="e">
        <f>INDEX(RawData!H$2:H$1048576,MATCH(FmtData!$B$4+(ROW()-10),RawData!$A$2:$A$1048576,0))</f>
        <v>#N/A</v>
      </c>
      <c r="K1987" t="e">
        <f>INDEX(RawData!I$2:I$1048576,MATCH(FmtData!$B$4+(ROW()-10),RawData!$A$2:$A$1048576,0))</f>
        <v>#N/A</v>
      </c>
      <c r="L1987" t="e">
        <f>INDEX(RawData!J$2:J$1048576,MATCH(FmtData!$B$4+(ROW()-10),RawData!$A$2:$A$1048576,0))</f>
        <v>#N/A</v>
      </c>
      <c r="M1987" t="e">
        <f>INDEX(RawData!K$2:K$1048576,MATCH(FmtData!$B$4+(ROW()-10),RawData!$A$2:$A$1048576,0))</f>
        <v>#N/A</v>
      </c>
      <c r="N1987" t="e">
        <f>INDEX(RawData!L$2:L$1048576,MATCH(FmtData!$B$4+(ROW()-10),RawData!$A$2:$A$1048576,0))</f>
        <v>#N/A</v>
      </c>
      <c r="O1987" t="e">
        <f>INDEX(RawData!M$2:M$1048576,MATCH(FmtData!$B$4+(ROW()-10),RawData!$A$2:$A$1048576,0))</f>
        <v>#N/A</v>
      </c>
      <c r="P1987" t="e">
        <f>INDEX(RawData!N$2:N$1048576,MATCH(FmtData!$B$4+(ROW()-10),RawData!$A$2:$A$1048576,0))</f>
        <v>#N/A</v>
      </c>
      <c r="Q1987" t="e">
        <f>INDEX(RawData!O$2:O$1048576,MATCH(FmtData!$B$4+(ROW()-10),RawData!$A$2:$A$1048576,0))</f>
        <v>#N/A</v>
      </c>
      <c r="R1987" s="8" t="e">
        <f>INDEX(RawData!P$2:P$1048576,MATCH(FmtData!$B$4+(ROW()-10),RawData!$A$2:$A$1048576,0))</f>
        <v>#N/A</v>
      </c>
      <c r="S1987" t="e">
        <f>INDEX(RawData!Q$2:Q$1048576,MATCH(FmtData!$B$4+(ROW()-10),RawData!$A$2:$A$1048576,0))</f>
        <v>#N/A</v>
      </c>
      <c r="T1987" s="8" t="e">
        <f>INDEX(RawData!R$2:R$1048576,MATCH(FmtData!$B$4+(ROW()-10),RawData!$A$2:$A$1048576,0))</f>
        <v>#N/A</v>
      </c>
      <c r="U1987" s="8" t="e">
        <f>INDEX(RawData!S$2:S$1048576,MATCH(FmtData!$B$4+(ROW()-10),RawData!$A$2:$A$1048576,0))</f>
        <v>#N/A</v>
      </c>
      <c r="V1987" s="8" t="e">
        <f>INDEX(RawData!T$2:T$1048576,MATCH(FmtData!$B$4+(ROW()-10),RawData!$A$2:$A$1048576,0))</f>
        <v>#N/A</v>
      </c>
      <c r="W1987" s="3" t="e">
        <f t="shared" si="622"/>
        <v>#N/A</v>
      </c>
      <c r="X1987" s="3" t="e">
        <f t="shared" si="623"/>
        <v>#N/A</v>
      </c>
      <c r="Y1987" s="8" t="e">
        <f t="shared" si="606"/>
        <v>#N/A</v>
      </c>
      <c r="Z1987" s="8" t="e">
        <f t="shared" si="607"/>
        <v>#N/A</v>
      </c>
      <c r="AA1987" s="3" t="e">
        <f t="shared" si="624"/>
        <v>#N/A</v>
      </c>
      <c r="AB1987" s="41">
        <v>2</v>
      </c>
      <c r="AC1987" s="42" t="str">
        <f t="shared" si="616"/>
        <v>Dilatometer</v>
      </c>
      <c r="AD1987" s="15" t="e">
        <f t="shared" si="605"/>
        <v>#N/A</v>
      </c>
      <c r="AE1987" s="15" t="e">
        <f t="shared" si="608"/>
        <v>#N/A</v>
      </c>
      <c r="AF1987" s="15" t="e">
        <f t="shared" si="609"/>
        <v>#N/A</v>
      </c>
      <c r="AG1987" s="15" t="e">
        <f t="shared" si="610"/>
        <v>#N/A</v>
      </c>
      <c r="AH1987" s="15" t="e">
        <f t="shared" si="621"/>
        <v>#N/A</v>
      </c>
      <c r="AI1987" s="17" t="e">
        <f t="shared" si="611"/>
        <v>#N/A</v>
      </c>
      <c r="AJ1987" s="17" t="e">
        <f t="shared" si="612"/>
        <v>#N/A</v>
      </c>
      <c r="AK1987" s="17" t="e">
        <f t="shared" si="613"/>
        <v>#N/A</v>
      </c>
      <c r="AL1987" s="17" t="e">
        <f t="shared" si="614"/>
        <v>#N/A</v>
      </c>
      <c r="AM1987" s="17" t="e">
        <f t="shared" si="615"/>
        <v>#N/A</v>
      </c>
      <c r="AN1987" s="17" t="e">
        <f t="shared" si="617"/>
        <v>#N/A</v>
      </c>
      <c r="AO1987" s="17" t="e">
        <f t="shared" si="618"/>
        <v>#N/A</v>
      </c>
      <c r="AP1987" s="17" t="e">
        <f t="shared" si="619"/>
        <v>#N/A</v>
      </c>
      <c r="AQ1987" s="17" t="e">
        <f t="shared" si="620"/>
        <v>#N/A</v>
      </c>
    </row>
    <row r="1988" spans="2:43" x14ac:dyDescent="0.45">
      <c r="B1988" t="e">
        <f>INDEX(RawData!$A$2:$A$1048576,MATCH(FmtData!$B$4+(ROW()-10),RawData!$A$2:$A$1048576,0))</f>
        <v>#N/A</v>
      </c>
      <c r="C19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8" s="7" t="e">
        <f>MID(INDEX(RawData!$B$2:$B$1048576, MATCH(FmtData!$B$4+(ROW()-10),RawData!$A$2:$A$1048576,0)),12,8)+$B$5/24</f>
        <v>#N/A</v>
      </c>
      <c r="E1988" s="8" t="e">
        <f>INDEX(RawData!$D$2:$D$1048576,MATCH(FmtData!$B$4+(ROW()-10),RawData!$A$2:$A$1048576,0))</f>
        <v>#N/A</v>
      </c>
      <c r="F1988" t="e">
        <f>INDEX(RawData!$D$2:$D$1048576,MATCH(FmtData!$B$4+(ROW()-10),RawData!$A$2:$A$1048576,0))</f>
        <v>#N/A</v>
      </c>
      <c r="G1988" t="e">
        <f>INDEX(RawData!E$2:E$1048576,MATCH(FmtData!$B$4+(ROW()-10),RawData!$A$2:$A$1048576,0))</f>
        <v>#N/A</v>
      </c>
      <c r="H1988" t="e">
        <f>INDEX(RawData!F$2:F$1048576,MATCH(FmtData!$B$4+(ROW()-10),RawData!$A$2:$A$1048576,0))</f>
        <v>#N/A</v>
      </c>
      <c r="I1988" t="e">
        <f>INDEX(RawData!G$2:G$1048576,MATCH(FmtData!$B$4+(ROW()-10),RawData!$A$2:$A$1048576,0))</f>
        <v>#N/A</v>
      </c>
      <c r="J1988" t="e">
        <f>INDEX(RawData!H$2:H$1048576,MATCH(FmtData!$B$4+(ROW()-10),RawData!$A$2:$A$1048576,0))</f>
        <v>#N/A</v>
      </c>
      <c r="K1988" t="e">
        <f>INDEX(RawData!I$2:I$1048576,MATCH(FmtData!$B$4+(ROW()-10),RawData!$A$2:$A$1048576,0))</f>
        <v>#N/A</v>
      </c>
      <c r="L1988" t="e">
        <f>INDEX(RawData!J$2:J$1048576,MATCH(FmtData!$B$4+(ROW()-10),RawData!$A$2:$A$1048576,0))</f>
        <v>#N/A</v>
      </c>
      <c r="M1988" t="e">
        <f>INDEX(RawData!K$2:K$1048576,MATCH(FmtData!$B$4+(ROW()-10),RawData!$A$2:$A$1048576,0))</f>
        <v>#N/A</v>
      </c>
      <c r="N1988" t="e">
        <f>INDEX(RawData!L$2:L$1048576,MATCH(FmtData!$B$4+(ROW()-10),RawData!$A$2:$A$1048576,0))</f>
        <v>#N/A</v>
      </c>
      <c r="O1988" t="e">
        <f>INDEX(RawData!M$2:M$1048576,MATCH(FmtData!$B$4+(ROW()-10),RawData!$A$2:$A$1048576,0))</f>
        <v>#N/A</v>
      </c>
      <c r="P1988" t="e">
        <f>INDEX(RawData!N$2:N$1048576,MATCH(FmtData!$B$4+(ROW()-10),RawData!$A$2:$A$1048576,0))</f>
        <v>#N/A</v>
      </c>
      <c r="Q1988" t="e">
        <f>INDEX(RawData!O$2:O$1048576,MATCH(FmtData!$B$4+(ROW()-10),RawData!$A$2:$A$1048576,0))</f>
        <v>#N/A</v>
      </c>
      <c r="R1988" s="8" t="e">
        <f>INDEX(RawData!P$2:P$1048576,MATCH(FmtData!$B$4+(ROW()-10),RawData!$A$2:$A$1048576,0))</f>
        <v>#N/A</v>
      </c>
      <c r="S1988" t="e">
        <f>INDEX(RawData!Q$2:Q$1048576,MATCH(FmtData!$B$4+(ROW()-10),RawData!$A$2:$A$1048576,0))</f>
        <v>#N/A</v>
      </c>
      <c r="T1988" s="8" t="e">
        <f>INDEX(RawData!R$2:R$1048576,MATCH(FmtData!$B$4+(ROW()-10),RawData!$A$2:$A$1048576,0))</f>
        <v>#N/A</v>
      </c>
      <c r="U1988" s="8" t="e">
        <f>INDEX(RawData!S$2:S$1048576,MATCH(FmtData!$B$4+(ROW()-10),RawData!$A$2:$A$1048576,0))</f>
        <v>#N/A</v>
      </c>
      <c r="V1988" s="8" t="e">
        <f>INDEX(RawData!T$2:T$1048576,MATCH(FmtData!$B$4+(ROW()-10),RawData!$A$2:$A$1048576,0))</f>
        <v>#N/A</v>
      </c>
      <c r="W1988" s="3" t="e">
        <f t="shared" si="622"/>
        <v>#N/A</v>
      </c>
      <c r="X1988" s="3" t="e">
        <f t="shared" si="623"/>
        <v>#N/A</v>
      </c>
      <c r="Y1988" s="8" t="e">
        <f t="shared" si="606"/>
        <v>#N/A</v>
      </c>
      <c r="Z1988" s="8" t="e">
        <f t="shared" si="607"/>
        <v>#N/A</v>
      </c>
      <c r="AA1988" s="3" t="e">
        <f t="shared" si="624"/>
        <v>#N/A</v>
      </c>
      <c r="AB1988" s="41">
        <v>2</v>
      </c>
      <c r="AC1988" s="42" t="str">
        <f t="shared" si="616"/>
        <v>Dilatometer</v>
      </c>
      <c r="AD1988" s="15" t="e">
        <f t="shared" si="605"/>
        <v>#N/A</v>
      </c>
      <c r="AE1988" s="15" t="e">
        <f t="shared" si="608"/>
        <v>#N/A</v>
      </c>
      <c r="AF1988" s="15" t="e">
        <f t="shared" si="609"/>
        <v>#N/A</v>
      </c>
      <c r="AG1988" s="15" t="e">
        <f t="shared" si="610"/>
        <v>#N/A</v>
      </c>
      <c r="AH1988" s="15" t="e">
        <f t="shared" si="621"/>
        <v>#N/A</v>
      </c>
      <c r="AI1988" s="17" t="e">
        <f t="shared" si="611"/>
        <v>#N/A</v>
      </c>
      <c r="AJ1988" s="17" t="e">
        <f t="shared" si="612"/>
        <v>#N/A</v>
      </c>
      <c r="AK1988" s="17" t="e">
        <f t="shared" si="613"/>
        <v>#N/A</v>
      </c>
      <c r="AL1988" s="17" t="e">
        <f t="shared" si="614"/>
        <v>#N/A</v>
      </c>
      <c r="AM1988" s="17" t="e">
        <f t="shared" si="615"/>
        <v>#N/A</v>
      </c>
      <c r="AN1988" s="17" t="e">
        <f t="shared" si="617"/>
        <v>#N/A</v>
      </c>
      <c r="AO1988" s="17" t="e">
        <f t="shared" si="618"/>
        <v>#N/A</v>
      </c>
      <c r="AP1988" s="17" t="e">
        <f t="shared" si="619"/>
        <v>#N/A</v>
      </c>
      <c r="AQ1988" s="17" t="e">
        <f t="shared" si="620"/>
        <v>#N/A</v>
      </c>
    </row>
    <row r="1989" spans="2:43" x14ac:dyDescent="0.45">
      <c r="B1989" t="e">
        <f>INDEX(RawData!$A$2:$A$1048576,MATCH(FmtData!$B$4+(ROW()-10),RawData!$A$2:$A$1048576,0))</f>
        <v>#N/A</v>
      </c>
      <c r="C19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89" s="7" t="e">
        <f>MID(INDEX(RawData!$B$2:$B$1048576, MATCH(FmtData!$B$4+(ROW()-10),RawData!$A$2:$A$1048576,0)),12,8)+$B$5/24</f>
        <v>#N/A</v>
      </c>
      <c r="E1989" s="8" t="e">
        <f>INDEX(RawData!$D$2:$D$1048576,MATCH(FmtData!$B$4+(ROW()-10),RawData!$A$2:$A$1048576,0))</f>
        <v>#N/A</v>
      </c>
      <c r="F1989" t="e">
        <f>INDEX(RawData!$D$2:$D$1048576,MATCH(FmtData!$B$4+(ROW()-10),RawData!$A$2:$A$1048576,0))</f>
        <v>#N/A</v>
      </c>
      <c r="G1989" t="e">
        <f>INDEX(RawData!E$2:E$1048576,MATCH(FmtData!$B$4+(ROW()-10),RawData!$A$2:$A$1048576,0))</f>
        <v>#N/A</v>
      </c>
      <c r="H1989" t="e">
        <f>INDEX(RawData!F$2:F$1048576,MATCH(FmtData!$B$4+(ROW()-10),RawData!$A$2:$A$1048576,0))</f>
        <v>#N/A</v>
      </c>
      <c r="I1989" t="e">
        <f>INDEX(RawData!G$2:G$1048576,MATCH(FmtData!$B$4+(ROW()-10),RawData!$A$2:$A$1048576,0))</f>
        <v>#N/A</v>
      </c>
      <c r="J1989" t="e">
        <f>INDEX(RawData!H$2:H$1048576,MATCH(FmtData!$B$4+(ROW()-10),RawData!$A$2:$A$1048576,0))</f>
        <v>#N/A</v>
      </c>
      <c r="K1989" t="e">
        <f>INDEX(RawData!I$2:I$1048576,MATCH(FmtData!$B$4+(ROW()-10),RawData!$A$2:$A$1048576,0))</f>
        <v>#N/A</v>
      </c>
      <c r="L1989" t="e">
        <f>INDEX(RawData!J$2:J$1048576,MATCH(FmtData!$B$4+(ROW()-10),RawData!$A$2:$A$1048576,0))</f>
        <v>#N/A</v>
      </c>
      <c r="M1989" t="e">
        <f>INDEX(RawData!K$2:K$1048576,MATCH(FmtData!$B$4+(ROW()-10),RawData!$A$2:$A$1048576,0))</f>
        <v>#N/A</v>
      </c>
      <c r="N1989" t="e">
        <f>INDEX(RawData!L$2:L$1048576,MATCH(FmtData!$B$4+(ROW()-10),RawData!$A$2:$A$1048576,0))</f>
        <v>#N/A</v>
      </c>
      <c r="O1989" t="e">
        <f>INDEX(RawData!M$2:M$1048576,MATCH(FmtData!$B$4+(ROW()-10),RawData!$A$2:$A$1048576,0))</f>
        <v>#N/A</v>
      </c>
      <c r="P1989" t="e">
        <f>INDEX(RawData!N$2:N$1048576,MATCH(FmtData!$B$4+(ROW()-10),RawData!$A$2:$A$1048576,0))</f>
        <v>#N/A</v>
      </c>
      <c r="Q1989" t="e">
        <f>INDEX(RawData!O$2:O$1048576,MATCH(FmtData!$B$4+(ROW()-10),RawData!$A$2:$A$1048576,0))</f>
        <v>#N/A</v>
      </c>
      <c r="R1989" s="8" t="e">
        <f>INDEX(RawData!P$2:P$1048576,MATCH(FmtData!$B$4+(ROW()-10),RawData!$A$2:$A$1048576,0))</f>
        <v>#N/A</v>
      </c>
      <c r="S1989" t="e">
        <f>INDEX(RawData!Q$2:Q$1048576,MATCH(FmtData!$B$4+(ROW()-10),RawData!$A$2:$A$1048576,0))</f>
        <v>#N/A</v>
      </c>
      <c r="T1989" s="8" t="e">
        <f>INDEX(RawData!R$2:R$1048576,MATCH(FmtData!$B$4+(ROW()-10),RawData!$A$2:$A$1048576,0))</f>
        <v>#N/A</v>
      </c>
      <c r="U1989" s="8" t="e">
        <f>INDEX(RawData!S$2:S$1048576,MATCH(FmtData!$B$4+(ROW()-10),RawData!$A$2:$A$1048576,0))</f>
        <v>#N/A</v>
      </c>
      <c r="V1989" s="8" t="e">
        <f>INDEX(RawData!T$2:T$1048576,MATCH(FmtData!$B$4+(ROW()-10),RawData!$A$2:$A$1048576,0))</f>
        <v>#N/A</v>
      </c>
      <c r="W1989" s="3" t="e">
        <f t="shared" si="622"/>
        <v>#N/A</v>
      </c>
      <c r="X1989" s="3" t="e">
        <f t="shared" si="623"/>
        <v>#N/A</v>
      </c>
      <c r="Y1989" s="8" t="e">
        <f t="shared" si="606"/>
        <v>#N/A</v>
      </c>
      <c r="Z1989" s="8" t="e">
        <f t="shared" si="607"/>
        <v>#N/A</v>
      </c>
      <c r="AA1989" s="3" t="e">
        <f t="shared" si="624"/>
        <v>#N/A</v>
      </c>
      <c r="AB1989" s="41">
        <v>2</v>
      </c>
      <c r="AC1989" s="42" t="str">
        <f t="shared" si="616"/>
        <v>Dilatometer</v>
      </c>
      <c r="AD1989" s="15" t="e">
        <f t="shared" si="605"/>
        <v>#N/A</v>
      </c>
      <c r="AE1989" s="15" t="e">
        <f t="shared" si="608"/>
        <v>#N/A</v>
      </c>
      <c r="AF1989" s="15" t="e">
        <f t="shared" si="609"/>
        <v>#N/A</v>
      </c>
      <c r="AG1989" s="15" t="e">
        <f t="shared" si="610"/>
        <v>#N/A</v>
      </c>
      <c r="AH1989" s="15" t="e">
        <f t="shared" si="621"/>
        <v>#N/A</v>
      </c>
      <c r="AI1989" s="17" t="e">
        <f t="shared" si="611"/>
        <v>#N/A</v>
      </c>
      <c r="AJ1989" s="17" t="e">
        <f t="shared" si="612"/>
        <v>#N/A</v>
      </c>
      <c r="AK1989" s="17" t="e">
        <f t="shared" si="613"/>
        <v>#N/A</v>
      </c>
      <c r="AL1989" s="17" t="e">
        <f t="shared" si="614"/>
        <v>#N/A</v>
      </c>
      <c r="AM1989" s="17" t="e">
        <f t="shared" si="615"/>
        <v>#N/A</v>
      </c>
      <c r="AN1989" s="17" t="e">
        <f t="shared" si="617"/>
        <v>#N/A</v>
      </c>
      <c r="AO1989" s="17" t="e">
        <f t="shared" si="618"/>
        <v>#N/A</v>
      </c>
      <c r="AP1989" s="17" t="e">
        <f t="shared" si="619"/>
        <v>#N/A</v>
      </c>
      <c r="AQ1989" s="17" t="e">
        <f t="shared" si="620"/>
        <v>#N/A</v>
      </c>
    </row>
    <row r="1990" spans="2:43" x14ac:dyDescent="0.45">
      <c r="B1990" t="e">
        <f>INDEX(RawData!$A$2:$A$1048576,MATCH(FmtData!$B$4+(ROW()-10),RawData!$A$2:$A$1048576,0))</f>
        <v>#N/A</v>
      </c>
      <c r="C19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0" s="7" t="e">
        <f>MID(INDEX(RawData!$B$2:$B$1048576, MATCH(FmtData!$B$4+(ROW()-10),RawData!$A$2:$A$1048576,0)),12,8)+$B$5/24</f>
        <v>#N/A</v>
      </c>
      <c r="E1990" s="8" t="e">
        <f>INDEX(RawData!$D$2:$D$1048576,MATCH(FmtData!$B$4+(ROW()-10),RawData!$A$2:$A$1048576,0))</f>
        <v>#N/A</v>
      </c>
      <c r="F1990" t="e">
        <f>INDEX(RawData!$D$2:$D$1048576,MATCH(FmtData!$B$4+(ROW()-10),RawData!$A$2:$A$1048576,0))</f>
        <v>#N/A</v>
      </c>
      <c r="G1990" t="e">
        <f>INDEX(RawData!E$2:E$1048576,MATCH(FmtData!$B$4+(ROW()-10),RawData!$A$2:$A$1048576,0))</f>
        <v>#N/A</v>
      </c>
      <c r="H1990" t="e">
        <f>INDEX(RawData!F$2:F$1048576,MATCH(FmtData!$B$4+(ROW()-10),RawData!$A$2:$A$1048576,0))</f>
        <v>#N/A</v>
      </c>
      <c r="I1990" t="e">
        <f>INDEX(RawData!G$2:G$1048576,MATCH(FmtData!$B$4+(ROW()-10),RawData!$A$2:$A$1048576,0))</f>
        <v>#N/A</v>
      </c>
      <c r="J1990" t="e">
        <f>INDEX(RawData!H$2:H$1048576,MATCH(FmtData!$B$4+(ROW()-10),RawData!$A$2:$A$1048576,0))</f>
        <v>#N/A</v>
      </c>
      <c r="K1990" t="e">
        <f>INDEX(RawData!I$2:I$1048576,MATCH(FmtData!$B$4+(ROW()-10),RawData!$A$2:$A$1048576,0))</f>
        <v>#N/A</v>
      </c>
      <c r="L1990" t="e">
        <f>INDEX(RawData!J$2:J$1048576,MATCH(FmtData!$B$4+(ROW()-10),RawData!$A$2:$A$1048576,0))</f>
        <v>#N/A</v>
      </c>
      <c r="M1990" t="e">
        <f>INDEX(RawData!K$2:K$1048576,MATCH(FmtData!$B$4+(ROW()-10),RawData!$A$2:$A$1048576,0))</f>
        <v>#N/A</v>
      </c>
      <c r="N1990" t="e">
        <f>INDEX(RawData!L$2:L$1048576,MATCH(FmtData!$B$4+(ROW()-10),RawData!$A$2:$A$1048576,0))</f>
        <v>#N/A</v>
      </c>
      <c r="O1990" t="e">
        <f>INDEX(RawData!M$2:M$1048576,MATCH(FmtData!$B$4+(ROW()-10),RawData!$A$2:$A$1048576,0))</f>
        <v>#N/A</v>
      </c>
      <c r="P1990" t="e">
        <f>INDEX(RawData!N$2:N$1048576,MATCH(FmtData!$B$4+(ROW()-10),RawData!$A$2:$A$1048576,0))</f>
        <v>#N/A</v>
      </c>
      <c r="Q1990" t="e">
        <f>INDEX(RawData!O$2:O$1048576,MATCH(FmtData!$B$4+(ROW()-10),RawData!$A$2:$A$1048576,0))</f>
        <v>#N/A</v>
      </c>
      <c r="R1990" s="8" t="e">
        <f>INDEX(RawData!P$2:P$1048576,MATCH(FmtData!$B$4+(ROW()-10),RawData!$A$2:$A$1048576,0))</f>
        <v>#N/A</v>
      </c>
      <c r="S1990" t="e">
        <f>INDEX(RawData!Q$2:Q$1048576,MATCH(FmtData!$B$4+(ROW()-10),RawData!$A$2:$A$1048576,0))</f>
        <v>#N/A</v>
      </c>
      <c r="T1990" s="8" t="e">
        <f>INDEX(RawData!R$2:R$1048576,MATCH(FmtData!$B$4+(ROW()-10),RawData!$A$2:$A$1048576,0))</f>
        <v>#N/A</v>
      </c>
      <c r="U1990" s="8" t="e">
        <f>INDEX(RawData!S$2:S$1048576,MATCH(FmtData!$B$4+(ROW()-10),RawData!$A$2:$A$1048576,0))</f>
        <v>#N/A</v>
      </c>
      <c r="V1990" s="8" t="e">
        <f>INDEX(RawData!T$2:T$1048576,MATCH(FmtData!$B$4+(ROW()-10),RawData!$A$2:$A$1048576,0))</f>
        <v>#N/A</v>
      </c>
      <c r="W1990" s="3" t="e">
        <f t="shared" si="622"/>
        <v>#N/A</v>
      </c>
      <c r="X1990" s="3" t="e">
        <f t="shared" si="623"/>
        <v>#N/A</v>
      </c>
      <c r="Y1990" s="8" t="e">
        <f t="shared" si="606"/>
        <v>#N/A</v>
      </c>
      <c r="Z1990" s="8" t="e">
        <f t="shared" si="607"/>
        <v>#N/A</v>
      </c>
      <c r="AA1990" s="3" t="e">
        <f t="shared" si="624"/>
        <v>#N/A</v>
      </c>
      <c r="AB1990" s="41">
        <v>2</v>
      </c>
      <c r="AC1990" s="42" t="str">
        <f t="shared" si="616"/>
        <v>Dilatometer</v>
      </c>
      <c r="AD1990" s="15" t="e">
        <f t="shared" si="605"/>
        <v>#N/A</v>
      </c>
      <c r="AE1990" s="15" t="e">
        <f t="shared" si="608"/>
        <v>#N/A</v>
      </c>
      <c r="AF1990" s="15" t="e">
        <f t="shared" si="609"/>
        <v>#N/A</v>
      </c>
      <c r="AG1990" s="15" t="e">
        <f t="shared" si="610"/>
        <v>#N/A</v>
      </c>
      <c r="AH1990" s="15" t="e">
        <f t="shared" si="621"/>
        <v>#N/A</v>
      </c>
      <c r="AI1990" s="17" t="e">
        <f t="shared" si="611"/>
        <v>#N/A</v>
      </c>
      <c r="AJ1990" s="17" t="e">
        <f t="shared" si="612"/>
        <v>#N/A</v>
      </c>
      <c r="AK1990" s="17" t="e">
        <f t="shared" si="613"/>
        <v>#N/A</v>
      </c>
      <c r="AL1990" s="17" t="e">
        <f t="shared" si="614"/>
        <v>#N/A</v>
      </c>
      <c r="AM1990" s="17" t="e">
        <f t="shared" si="615"/>
        <v>#N/A</v>
      </c>
      <c r="AN1990" s="17" t="e">
        <f t="shared" si="617"/>
        <v>#N/A</v>
      </c>
      <c r="AO1990" s="17" t="e">
        <f t="shared" si="618"/>
        <v>#N/A</v>
      </c>
      <c r="AP1990" s="17" t="e">
        <f t="shared" si="619"/>
        <v>#N/A</v>
      </c>
      <c r="AQ1990" s="17" t="e">
        <f t="shared" si="620"/>
        <v>#N/A</v>
      </c>
    </row>
    <row r="1991" spans="2:43" x14ac:dyDescent="0.45">
      <c r="B1991" t="e">
        <f>INDEX(RawData!$A$2:$A$1048576,MATCH(FmtData!$B$4+(ROW()-10),RawData!$A$2:$A$1048576,0))</f>
        <v>#N/A</v>
      </c>
      <c r="C19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1" s="7" t="e">
        <f>MID(INDEX(RawData!$B$2:$B$1048576, MATCH(FmtData!$B$4+(ROW()-10),RawData!$A$2:$A$1048576,0)),12,8)+$B$5/24</f>
        <v>#N/A</v>
      </c>
      <c r="E1991" s="8" t="e">
        <f>INDEX(RawData!$D$2:$D$1048576,MATCH(FmtData!$B$4+(ROW()-10),RawData!$A$2:$A$1048576,0))</f>
        <v>#N/A</v>
      </c>
      <c r="F1991" t="e">
        <f>INDEX(RawData!$D$2:$D$1048576,MATCH(FmtData!$B$4+(ROW()-10),RawData!$A$2:$A$1048576,0))</f>
        <v>#N/A</v>
      </c>
      <c r="G1991" t="e">
        <f>INDEX(RawData!E$2:E$1048576,MATCH(FmtData!$B$4+(ROW()-10),RawData!$A$2:$A$1048576,0))</f>
        <v>#N/A</v>
      </c>
      <c r="H1991" t="e">
        <f>INDEX(RawData!F$2:F$1048576,MATCH(FmtData!$B$4+(ROW()-10),RawData!$A$2:$A$1048576,0))</f>
        <v>#N/A</v>
      </c>
      <c r="I1991" t="e">
        <f>INDEX(RawData!G$2:G$1048576,MATCH(FmtData!$B$4+(ROW()-10),RawData!$A$2:$A$1048576,0))</f>
        <v>#N/A</v>
      </c>
      <c r="J1991" t="e">
        <f>INDEX(RawData!H$2:H$1048576,MATCH(FmtData!$B$4+(ROW()-10),RawData!$A$2:$A$1048576,0))</f>
        <v>#N/A</v>
      </c>
      <c r="K1991" t="e">
        <f>INDEX(RawData!I$2:I$1048576,MATCH(FmtData!$B$4+(ROW()-10),RawData!$A$2:$A$1048576,0))</f>
        <v>#N/A</v>
      </c>
      <c r="L1991" t="e">
        <f>INDEX(RawData!J$2:J$1048576,MATCH(FmtData!$B$4+(ROW()-10),RawData!$A$2:$A$1048576,0))</f>
        <v>#N/A</v>
      </c>
      <c r="M1991" t="e">
        <f>INDEX(RawData!K$2:K$1048576,MATCH(FmtData!$B$4+(ROW()-10),RawData!$A$2:$A$1048576,0))</f>
        <v>#N/A</v>
      </c>
      <c r="N1991" t="e">
        <f>INDEX(RawData!L$2:L$1048576,MATCH(FmtData!$B$4+(ROW()-10),RawData!$A$2:$A$1048576,0))</f>
        <v>#N/A</v>
      </c>
      <c r="O1991" t="e">
        <f>INDEX(RawData!M$2:M$1048576,MATCH(FmtData!$B$4+(ROW()-10),RawData!$A$2:$A$1048576,0))</f>
        <v>#N/A</v>
      </c>
      <c r="P1991" t="e">
        <f>INDEX(RawData!N$2:N$1048576,MATCH(FmtData!$B$4+(ROW()-10),RawData!$A$2:$A$1048576,0))</f>
        <v>#N/A</v>
      </c>
      <c r="Q1991" t="e">
        <f>INDEX(RawData!O$2:O$1048576,MATCH(FmtData!$B$4+(ROW()-10),RawData!$A$2:$A$1048576,0))</f>
        <v>#N/A</v>
      </c>
      <c r="R1991" s="8" t="e">
        <f>INDEX(RawData!P$2:P$1048576,MATCH(FmtData!$B$4+(ROW()-10),RawData!$A$2:$A$1048576,0))</f>
        <v>#N/A</v>
      </c>
      <c r="S1991" t="e">
        <f>INDEX(RawData!Q$2:Q$1048576,MATCH(FmtData!$B$4+(ROW()-10),RawData!$A$2:$A$1048576,0))</f>
        <v>#N/A</v>
      </c>
      <c r="T1991" s="8" t="e">
        <f>INDEX(RawData!R$2:R$1048576,MATCH(FmtData!$B$4+(ROW()-10),RawData!$A$2:$A$1048576,0))</f>
        <v>#N/A</v>
      </c>
      <c r="U1991" s="8" t="e">
        <f>INDEX(RawData!S$2:S$1048576,MATCH(FmtData!$B$4+(ROW()-10),RawData!$A$2:$A$1048576,0))</f>
        <v>#N/A</v>
      </c>
      <c r="V1991" s="8" t="e">
        <f>INDEX(RawData!T$2:T$1048576,MATCH(FmtData!$B$4+(ROW()-10),RawData!$A$2:$A$1048576,0))</f>
        <v>#N/A</v>
      </c>
      <c r="W1991" s="3" t="e">
        <f t="shared" si="622"/>
        <v>#N/A</v>
      </c>
      <c r="X1991" s="3" t="e">
        <f t="shared" si="623"/>
        <v>#N/A</v>
      </c>
      <c r="Y1991" s="8" t="e">
        <f t="shared" si="606"/>
        <v>#N/A</v>
      </c>
      <c r="Z1991" s="8" t="e">
        <f t="shared" si="607"/>
        <v>#N/A</v>
      </c>
      <c r="AA1991" s="3" t="e">
        <f t="shared" si="624"/>
        <v>#N/A</v>
      </c>
      <c r="AB1991" s="41">
        <v>2</v>
      </c>
      <c r="AC1991" s="42" t="str">
        <f t="shared" si="616"/>
        <v>Dilatometer</v>
      </c>
      <c r="AD1991" s="15" t="e">
        <f t="shared" si="605"/>
        <v>#N/A</v>
      </c>
      <c r="AE1991" s="15" t="e">
        <f t="shared" si="608"/>
        <v>#N/A</v>
      </c>
      <c r="AF1991" s="15" t="e">
        <f t="shared" si="609"/>
        <v>#N/A</v>
      </c>
      <c r="AG1991" s="15" t="e">
        <f t="shared" si="610"/>
        <v>#N/A</v>
      </c>
      <c r="AH1991" s="15" t="e">
        <f t="shared" si="621"/>
        <v>#N/A</v>
      </c>
      <c r="AI1991" s="17" t="e">
        <f t="shared" si="611"/>
        <v>#N/A</v>
      </c>
      <c r="AJ1991" s="17" t="e">
        <f t="shared" si="612"/>
        <v>#N/A</v>
      </c>
      <c r="AK1991" s="17" t="e">
        <f t="shared" si="613"/>
        <v>#N/A</v>
      </c>
      <c r="AL1991" s="17" t="e">
        <f t="shared" si="614"/>
        <v>#N/A</v>
      </c>
      <c r="AM1991" s="17" t="e">
        <f t="shared" si="615"/>
        <v>#N/A</v>
      </c>
      <c r="AN1991" s="17" t="e">
        <f t="shared" si="617"/>
        <v>#N/A</v>
      </c>
      <c r="AO1991" s="17" t="e">
        <f t="shared" si="618"/>
        <v>#N/A</v>
      </c>
      <c r="AP1991" s="17" t="e">
        <f t="shared" si="619"/>
        <v>#N/A</v>
      </c>
      <c r="AQ1991" s="17" t="e">
        <f t="shared" si="620"/>
        <v>#N/A</v>
      </c>
    </row>
    <row r="1992" spans="2:43" x14ac:dyDescent="0.45">
      <c r="B1992" t="e">
        <f>INDEX(RawData!$A$2:$A$1048576,MATCH(FmtData!$B$4+(ROW()-10),RawData!$A$2:$A$1048576,0))</f>
        <v>#N/A</v>
      </c>
      <c r="C19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2" s="7" t="e">
        <f>MID(INDEX(RawData!$B$2:$B$1048576, MATCH(FmtData!$B$4+(ROW()-10),RawData!$A$2:$A$1048576,0)),12,8)+$B$5/24</f>
        <v>#N/A</v>
      </c>
      <c r="E1992" s="8" t="e">
        <f>INDEX(RawData!$D$2:$D$1048576,MATCH(FmtData!$B$4+(ROW()-10),RawData!$A$2:$A$1048576,0))</f>
        <v>#N/A</v>
      </c>
      <c r="F1992" t="e">
        <f>INDEX(RawData!$D$2:$D$1048576,MATCH(FmtData!$B$4+(ROW()-10),RawData!$A$2:$A$1048576,0))</f>
        <v>#N/A</v>
      </c>
      <c r="G1992" t="e">
        <f>INDEX(RawData!E$2:E$1048576,MATCH(FmtData!$B$4+(ROW()-10),RawData!$A$2:$A$1048576,0))</f>
        <v>#N/A</v>
      </c>
      <c r="H1992" t="e">
        <f>INDEX(RawData!F$2:F$1048576,MATCH(FmtData!$B$4+(ROW()-10),RawData!$A$2:$A$1048576,0))</f>
        <v>#N/A</v>
      </c>
      <c r="I1992" t="e">
        <f>INDEX(RawData!G$2:G$1048576,MATCH(FmtData!$B$4+(ROW()-10),RawData!$A$2:$A$1048576,0))</f>
        <v>#N/A</v>
      </c>
      <c r="J1992" t="e">
        <f>INDEX(RawData!H$2:H$1048576,MATCH(FmtData!$B$4+(ROW()-10),RawData!$A$2:$A$1048576,0))</f>
        <v>#N/A</v>
      </c>
      <c r="K1992" t="e">
        <f>INDEX(RawData!I$2:I$1048576,MATCH(FmtData!$B$4+(ROW()-10),RawData!$A$2:$A$1048576,0))</f>
        <v>#N/A</v>
      </c>
      <c r="L1992" t="e">
        <f>INDEX(RawData!J$2:J$1048576,MATCH(FmtData!$B$4+(ROW()-10),RawData!$A$2:$A$1048576,0))</f>
        <v>#N/A</v>
      </c>
      <c r="M1992" t="e">
        <f>INDEX(RawData!K$2:K$1048576,MATCH(FmtData!$B$4+(ROW()-10),RawData!$A$2:$A$1048576,0))</f>
        <v>#N/A</v>
      </c>
      <c r="N1992" t="e">
        <f>INDEX(RawData!L$2:L$1048576,MATCH(FmtData!$B$4+(ROW()-10),RawData!$A$2:$A$1048576,0))</f>
        <v>#N/A</v>
      </c>
      <c r="O1992" t="e">
        <f>INDEX(RawData!M$2:M$1048576,MATCH(FmtData!$B$4+(ROW()-10),RawData!$A$2:$A$1048576,0))</f>
        <v>#N/A</v>
      </c>
      <c r="P1992" t="e">
        <f>INDEX(RawData!N$2:N$1048576,MATCH(FmtData!$B$4+(ROW()-10),RawData!$A$2:$A$1048576,0))</f>
        <v>#N/A</v>
      </c>
      <c r="Q1992" t="e">
        <f>INDEX(RawData!O$2:O$1048576,MATCH(FmtData!$B$4+(ROW()-10),RawData!$A$2:$A$1048576,0))</f>
        <v>#N/A</v>
      </c>
      <c r="R1992" s="8" t="e">
        <f>INDEX(RawData!P$2:P$1048576,MATCH(FmtData!$B$4+(ROW()-10),RawData!$A$2:$A$1048576,0))</f>
        <v>#N/A</v>
      </c>
      <c r="S1992" t="e">
        <f>INDEX(RawData!Q$2:Q$1048576,MATCH(FmtData!$B$4+(ROW()-10),RawData!$A$2:$A$1048576,0))</f>
        <v>#N/A</v>
      </c>
      <c r="T1992" s="8" t="e">
        <f>INDEX(RawData!R$2:R$1048576,MATCH(FmtData!$B$4+(ROW()-10),RawData!$A$2:$A$1048576,0))</f>
        <v>#N/A</v>
      </c>
      <c r="U1992" s="8" t="e">
        <f>INDEX(RawData!S$2:S$1048576,MATCH(FmtData!$B$4+(ROW()-10),RawData!$A$2:$A$1048576,0))</f>
        <v>#N/A</v>
      </c>
      <c r="V1992" s="8" t="e">
        <f>INDEX(RawData!T$2:T$1048576,MATCH(FmtData!$B$4+(ROW()-10),RawData!$A$2:$A$1048576,0))</f>
        <v>#N/A</v>
      </c>
      <c r="W1992" s="3" t="e">
        <f t="shared" si="622"/>
        <v>#N/A</v>
      </c>
      <c r="X1992" s="3" t="e">
        <f t="shared" si="623"/>
        <v>#N/A</v>
      </c>
      <c r="Y1992" s="8" t="e">
        <f t="shared" si="606"/>
        <v>#N/A</v>
      </c>
      <c r="Z1992" s="8" t="e">
        <f t="shared" si="607"/>
        <v>#N/A</v>
      </c>
      <c r="AA1992" s="3" t="e">
        <f t="shared" si="624"/>
        <v>#N/A</v>
      </c>
      <c r="AB1992" s="41">
        <v>2</v>
      </c>
      <c r="AC1992" s="42" t="str">
        <f t="shared" si="616"/>
        <v>Dilatometer</v>
      </c>
      <c r="AD1992" s="15" t="e">
        <f t="shared" ref="AD1992:AD2055" si="625">R1992-$R$1350 + $AD$1349</f>
        <v>#N/A</v>
      </c>
      <c r="AE1992" s="15" t="e">
        <f t="shared" si="608"/>
        <v>#N/A</v>
      </c>
      <c r="AF1992" s="15" t="e">
        <f t="shared" si="609"/>
        <v>#N/A</v>
      </c>
      <c r="AG1992" s="15" t="e">
        <f t="shared" si="610"/>
        <v>#N/A</v>
      </c>
      <c r="AH1992" s="15" t="e">
        <f t="shared" si="621"/>
        <v>#N/A</v>
      </c>
      <c r="AI1992" s="17" t="e">
        <f t="shared" si="611"/>
        <v>#N/A</v>
      </c>
      <c r="AJ1992" s="17" t="e">
        <f t="shared" si="612"/>
        <v>#N/A</v>
      </c>
      <c r="AK1992" s="17" t="e">
        <f t="shared" si="613"/>
        <v>#N/A</v>
      </c>
      <c r="AL1992" s="17" t="e">
        <f t="shared" si="614"/>
        <v>#N/A</v>
      </c>
      <c r="AM1992" s="17" t="e">
        <f t="shared" si="615"/>
        <v>#N/A</v>
      </c>
      <c r="AN1992" s="17" t="e">
        <f t="shared" si="617"/>
        <v>#N/A</v>
      </c>
      <c r="AO1992" s="17" t="e">
        <f t="shared" si="618"/>
        <v>#N/A</v>
      </c>
      <c r="AP1992" s="17" t="e">
        <f t="shared" si="619"/>
        <v>#N/A</v>
      </c>
      <c r="AQ1992" s="17" t="e">
        <f t="shared" si="620"/>
        <v>#N/A</v>
      </c>
    </row>
    <row r="1993" spans="2:43" x14ac:dyDescent="0.45">
      <c r="B1993" t="e">
        <f>INDEX(RawData!$A$2:$A$1048576,MATCH(FmtData!$B$4+(ROW()-10),RawData!$A$2:$A$1048576,0))</f>
        <v>#N/A</v>
      </c>
      <c r="C19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3" s="7" t="e">
        <f>MID(INDEX(RawData!$B$2:$B$1048576, MATCH(FmtData!$B$4+(ROW()-10),RawData!$A$2:$A$1048576,0)),12,8)+$B$5/24</f>
        <v>#N/A</v>
      </c>
      <c r="E1993" s="8" t="e">
        <f>INDEX(RawData!$D$2:$D$1048576,MATCH(FmtData!$B$4+(ROW()-10),RawData!$A$2:$A$1048576,0))</f>
        <v>#N/A</v>
      </c>
      <c r="F1993" t="e">
        <f>INDEX(RawData!$D$2:$D$1048576,MATCH(FmtData!$B$4+(ROW()-10),RawData!$A$2:$A$1048576,0))</f>
        <v>#N/A</v>
      </c>
      <c r="G1993" t="e">
        <f>INDEX(RawData!E$2:E$1048576,MATCH(FmtData!$B$4+(ROW()-10),RawData!$A$2:$A$1048576,0))</f>
        <v>#N/A</v>
      </c>
      <c r="H1993" t="e">
        <f>INDEX(RawData!F$2:F$1048576,MATCH(FmtData!$B$4+(ROW()-10),RawData!$A$2:$A$1048576,0))</f>
        <v>#N/A</v>
      </c>
      <c r="I1993" t="e">
        <f>INDEX(RawData!G$2:G$1048576,MATCH(FmtData!$B$4+(ROW()-10),RawData!$A$2:$A$1048576,0))</f>
        <v>#N/A</v>
      </c>
      <c r="J1993" t="e">
        <f>INDEX(RawData!H$2:H$1048576,MATCH(FmtData!$B$4+(ROW()-10),RawData!$A$2:$A$1048576,0))</f>
        <v>#N/A</v>
      </c>
      <c r="K1993" t="e">
        <f>INDEX(RawData!I$2:I$1048576,MATCH(FmtData!$B$4+(ROW()-10),RawData!$A$2:$A$1048576,0))</f>
        <v>#N/A</v>
      </c>
      <c r="L1993" t="e">
        <f>INDEX(RawData!J$2:J$1048576,MATCH(FmtData!$B$4+(ROW()-10),RawData!$A$2:$A$1048576,0))</f>
        <v>#N/A</v>
      </c>
      <c r="M1993" t="e">
        <f>INDEX(RawData!K$2:K$1048576,MATCH(FmtData!$B$4+(ROW()-10),RawData!$A$2:$A$1048576,0))</f>
        <v>#N/A</v>
      </c>
      <c r="N1993" t="e">
        <f>INDEX(RawData!L$2:L$1048576,MATCH(FmtData!$B$4+(ROW()-10),RawData!$A$2:$A$1048576,0))</f>
        <v>#N/A</v>
      </c>
      <c r="O1993" t="e">
        <f>INDEX(RawData!M$2:M$1048576,MATCH(FmtData!$B$4+(ROW()-10),RawData!$A$2:$A$1048576,0))</f>
        <v>#N/A</v>
      </c>
      <c r="P1993" t="e">
        <f>INDEX(RawData!N$2:N$1048576,MATCH(FmtData!$B$4+(ROW()-10),RawData!$A$2:$A$1048576,0))</f>
        <v>#N/A</v>
      </c>
      <c r="Q1993" t="e">
        <f>INDEX(RawData!O$2:O$1048576,MATCH(FmtData!$B$4+(ROW()-10),RawData!$A$2:$A$1048576,0))</f>
        <v>#N/A</v>
      </c>
      <c r="R1993" s="8" t="e">
        <f>INDEX(RawData!P$2:P$1048576,MATCH(FmtData!$B$4+(ROW()-10),RawData!$A$2:$A$1048576,0))</f>
        <v>#N/A</v>
      </c>
      <c r="S1993" t="e">
        <f>INDEX(RawData!Q$2:Q$1048576,MATCH(FmtData!$B$4+(ROW()-10),RawData!$A$2:$A$1048576,0))</f>
        <v>#N/A</v>
      </c>
      <c r="T1993" s="8" t="e">
        <f>INDEX(RawData!R$2:R$1048576,MATCH(FmtData!$B$4+(ROW()-10),RawData!$A$2:$A$1048576,0))</f>
        <v>#N/A</v>
      </c>
      <c r="U1993" s="8" t="e">
        <f>INDEX(RawData!S$2:S$1048576,MATCH(FmtData!$B$4+(ROW()-10),RawData!$A$2:$A$1048576,0))</f>
        <v>#N/A</v>
      </c>
      <c r="V1993" s="8" t="e">
        <f>INDEX(RawData!T$2:T$1048576,MATCH(FmtData!$B$4+(ROW()-10),RawData!$A$2:$A$1048576,0))</f>
        <v>#N/A</v>
      </c>
      <c r="W1993" s="3" t="e">
        <f t="shared" si="622"/>
        <v>#N/A</v>
      </c>
      <c r="X1993" s="3" t="e">
        <f t="shared" si="623"/>
        <v>#N/A</v>
      </c>
      <c r="Y1993" s="8" t="e">
        <f t="shared" si="606"/>
        <v>#N/A</v>
      </c>
      <c r="Z1993" s="8" t="e">
        <f t="shared" si="607"/>
        <v>#N/A</v>
      </c>
      <c r="AA1993" s="3" t="e">
        <f t="shared" si="624"/>
        <v>#N/A</v>
      </c>
      <c r="AB1993" s="41">
        <v>2</v>
      </c>
      <c r="AC1993" s="42" t="str">
        <f t="shared" si="616"/>
        <v>Dilatometer</v>
      </c>
      <c r="AD1993" s="15" t="e">
        <f t="shared" si="625"/>
        <v>#N/A</v>
      </c>
      <c r="AE1993" s="15" t="e">
        <f t="shared" si="608"/>
        <v>#N/A</v>
      </c>
      <c r="AF1993" s="15" t="e">
        <f t="shared" si="609"/>
        <v>#N/A</v>
      </c>
      <c r="AG1993" s="15" t="e">
        <f t="shared" si="610"/>
        <v>#N/A</v>
      </c>
      <c r="AH1993" s="15" t="e">
        <f t="shared" si="621"/>
        <v>#N/A</v>
      </c>
      <c r="AI1993" s="17" t="e">
        <f t="shared" si="611"/>
        <v>#N/A</v>
      </c>
      <c r="AJ1993" s="17" t="e">
        <f t="shared" si="612"/>
        <v>#N/A</v>
      </c>
      <c r="AK1993" s="17" t="e">
        <f t="shared" si="613"/>
        <v>#N/A</v>
      </c>
      <c r="AL1993" s="17" t="e">
        <f t="shared" si="614"/>
        <v>#N/A</v>
      </c>
      <c r="AM1993" s="17" t="e">
        <f t="shared" si="615"/>
        <v>#N/A</v>
      </c>
      <c r="AN1993" s="17" t="e">
        <f t="shared" si="617"/>
        <v>#N/A</v>
      </c>
      <c r="AO1993" s="17" t="e">
        <f t="shared" si="618"/>
        <v>#N/A</v>
      </c>
      <c r="AP1993" s="17" t="e">
        <f t="shared" si="619"/>
        <v>#N/A</v>
      </c>
      <c r="AQ1993" s="17" t="e">
        <f t="shared" si="620"/>
        <v>#N/A</v>
      </c>
    </row>
    <row r="1994" spans="2:43" x14ac:dyDescent="0.45">
      <c r="B1994" t="e">
        <f>INDEX(RawData!$A$2:$A$1048576,MATCH(FmtData!$B$4+(ROW()-10),RawData!$A$2:$A$1048576,0))</f>
        <v>#N/A</v>
      </c>
      <c r="C19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4" s="7" t="e">
        <f>MID(INDEX(RawData!$B$2:$B$1048576, MATCH(FmtData!$B$4+(ROW()-10),RawData!$A$2:$A$1048576,0)),12,8)+$B$5/24</f>
        <v>#N/A</v>
      </c>
      <c r="E1994" s="8" t="e">
        <f>INDEX(RawData!$D$2:$D$1048576,MATCH(FmtData!$B$4+(ROW()-10),RawData!$A$2:$A$1048576,0))</f>
        <v>#N/A</v>
      </c>
      <c r="F1994" t="e">
        <f>INDEX(RawData!$D$2:$D$1048576,MATCH(FmtData!$B$4+(ROW()-10),RawData!$A$2:$A$1048576,0))</f>
        <v>#N/A</v>
      </c>
      <c r="G1994" t="e">
        <f>INDEX(RawData!E$2:E$1048576,MATCH(FmtData!$B$4+(ROW()-10),RawData!$A$2:$A$1048576,0))</f>
        <v>#N/A</v>
      </c>
      <c r="H1994" t="e">
        <f>INDEX(RawData!F$2:F$1048576,MATCH(FmtData!$B$4+(ROW()-10),RawData!$A$2:$A$1048576,0))</f>
        <v>#N/A</v>
      </c>
      <c r="I1994" t="e">
        <f>INDEX(RawData!G$2:G$1048576,MATCH(FmtData!$B$4+(ROW()-10),RawData!$A$2:$A$1048576,0))</f>
        <v>#N/A</v>
      </c>
      <c r="J1994" t="e">
        <f>INDEX(RawData!H$2:H$1048576,MATCH(FmtData!$B$4+(ROW()-10),RawData!$A$2:$A$1048576,0))</f>
        <v>#N/A</v>
      </c>
      <c r="K1994" t="e">
        <f>INDEX(RawData!I$2:I$1048576,MATCH(FmtData!$B$4+(ROW()-10),RawData!$A$2:$A$1048576,0))</f>
        <v>#N/A</v>
      </c>
      <c r="L1994" t="e">
        <f>INDEX(RawData!J$2:J$1048576,MATCH(FmtData!$B$4+(ROW()-10),RawData!$A$2:$A$1048576,0))</f>
        <v>#N/A</v>
      </c>
      <c r="M1994" t="e">
        <f>INDEX(RawData!K$2:K$1048576,MATCH(FmtData!$B$4+(ROW()-10),RawData!$A$2:$A$1048576,0))</f>
        <v>#N/A</v>
      </c>
      <c r="N1994" t="e">
        <f>INDEX(RawData!L$2:L$1048576,MATCH(FmtData!$B$4+(ROW()-10),RawData!$A$2:$A$1048576,0))</f>
        <v>#N/A</v>
      </c>
      <c r="O1994" t="e">
        <f>INDEX(RawData!M$2:M$1048576,MATCH(FmtData!$B$4+(ROW()-10),RawData!$A$2:$A$1048576,0))</f>
        <v>#N/A</v>
      </c>
      <c r="P1994" t="e">
        <f>INDEX(RawData!N$2:N$1048576,MATCH(FmtData!$B$4+(ROW()-10),RawData!$A$2:$A$1048576,0))</f>
        <v>#N/A</v>
      </c>
      <c r="Q1994" t="e">
        <f>INDEX(RawData!O$2:O$1048576,MATCH(FmtData!$B$4+(ROW()-10),RawData!$A$2:$A$1048576,0))</f>
        <v>#N/A</v>
      </c>
      <c r="R1994" s="8" t="e">
        <f>INDEX(RawData!P$2:P$1048576,MATCH(FmtData!$B$4+(ROW()-10),RawData!$A$2:$A$1048576,0))</f>
        <v>#N/A</v>
      </c>
      <c r="S1994" t="e">
        <f>INDEX(RawData!Q$2:Q$1048576,MATCH(FmtData!$B$4+(ROW()-10),RawData!$A$2:$A$1048576,0))</f>
        <v>#N/A</v>
      </c>
      <c r="T1994" s="8" t="e">
        <f>INDEX(RawData!R$2:R$1048576,MATCH(FmtData!$B$4+(ROW()-10),RawData!$A$2:$A$1048576,0))</f>
        <v>#N/A</v>
      </c>
      <c r="U1994" s="8" t="e">
        <f>INDEX(RawData!S$2:S$1048576,MATCH(FmtData!$B$4+(ROW()-10),RawData!$A$2:$A$1048576,0))</f>
        <v>#N/A</v>
      </c>
      <c r="V1994" s="8" t="e">
        <f>INDEX(RawData!T$2:T$1048576,MATCH(FmtData!$B$4+(ROW()-10),RawData!$A$2:$A$1048576,0))</f>
        <v>#N/A</v>
      </c>
      <c r="W1994" s="3" t="e">
        <f t="shared" si="622"/>
        <v>#N/A</v>
      </c>
      <c r="X1994" s="3" t="e">
        <f t="shared" si="623"/>
        <v>#N/A</v>
      </c>
      <c r="Y1994" s="8" t="e">
        <f t="shared" ref="Y1994:Y2057" si="626">$U$6+W1994</f>
        <v>#N/A</v>
      </c>
      <c r="Z1994" s="8" t="e">
        <f t="shared" ref="Z1994:Z2057" si="627">$U$6+X1994</f>
        <v>#N/A</v>
      </c>
      <c r="AA1994" s="3" t="e">
        <f t="shared" si="624"/>
        <v>#N/A</v>
      </c>
      <c r="AB1994" s="41">
        <v>2</v>
      </c>
      <c r="AC1994" s="42" t="str">
        <f t="shared" si="616"/>
        <v>Dilatometer</v>
      </c>
      <c r="AD1994" s="15" t="e">
        <f t="shared" si="625"/>
        <v>#N/A</v>
      </c>
      <c r="AE1994" s="15" t="e">
        <f t="shared" ref="AE1994:AE2057" si="628">PI()*Y1994^2/4*($R$4+(Y1994-$Y$10))-$U$5</f>
        <v>#N/A</v>
      </c>
      <c r="AF1994" s="15" t="e">
        <f t="shared" ref="AF1994:AF2057" si="629">PI()*Z1994^2/4*($R$4+(Z1994-$Z$10))-$U$5</f>
        <v>#N/A</v>
      </c>
      <c r="AG1994" s="15" t="e">
        <f t="shared" ref="AG1994:AG2057" si="630">PI()*AA1994^2/4*($R$4+(AA1994-$AA$10))-$U$5</f>
        <v>#N/A</v>
      </c>
      <c r="AH1994" s="15" t="e">
        <f t="shared" si="621"/>
        <v>#N/A</v>
      </c>
      <c r="AI1994" s="17" t="e">
        <f t="shared" ref="AI1994:AI2057" si="631">$N$5/(($U$5+AD1994)*2160)*100^3</f>
        <v>#N/A</v>
      </c>
      <c r="AJ1994" s="17" t="e">
        <f t="shared" ref="AJ1994:AJ2057" si="632">$N$5/(($U$5+AE1994)*2160)*100^3</f>
        <v>#N/A</v>
      </c>
      <c r="AK1994" s="17" t="e">
        <f t="shared" ref="AK1994:AK2057" si="633">$N$5/(($U$5+AF1994)*2160)*100^3</f>
        <v>#N/A</v>
      </c>
      <c r="AL1994" s="17" t="e">
        <f t="shared" ref="AL1994:AL2057" si="634">$N$5/(($U$5+AG1994)*2160)*100^3</f>
        <v>#N/A</v>
      </c>
      <c r="AM1994" s="17" t="e">
        <f t="shared" ref="AM1994:AM2057" si="635">$N$5/(($U$5+AH1994)*2160)*100^3</f>
        <v>#N/A</v>
      </c>
      <c r="AN1994" s="17" t="e">
        <f t="shared" si="617"/>
        <v>#N/A</v>
      </c>
      <c r="AO1994" s="17" t="e">
        <f t="shared" si="618"/>
        <v>#N/A</v>
      </c>
      <c r="AP1994" s="17" t="e">
        <f t="shared" si="619"/>
        <v>#N/A</v>
      </c>
      <c r="AQ1994" s="17" t="e">
        <f t="shared" si="620"/>
        <v>#N/A</v>
      </c>
    </row>
    <row r="1995" spans="2:43" x14ac:dyDescent="0.45">
      <c r="B1995" t="e">
        <f>INDEX(RawData!$A$2:$A$1048576,MATCH(FmtData!$B$4+(ROW()-10),RawData!$A$2:$A$1048576,0))</f>
        <v>#N/A</v>
      </c>
      <c r="C19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5" s="7" t="e">
        <f>MID(INDEX(RawData!$B$2:$B$1048576, MATCH(FmtData!$B$4+(ROW()-10),RawData!$A$2:$A$1048576,0)),12,8)+$B$5/24</f>
        <v>#N/A</v>
      </c>
      <c r="E1995" s="8" t="e">
        <f>INDEX(RawData!$D$2:$D$1048576,MATCH(FmtData!$B$4+(ROW()-10),RawData!$A$2:$A$1048576,0))</f>
        <v>#N/A</v>
      </c>
      <c r="F1995" t="e">
        <f>INDEX(RawData!$D$2:$D$1048576,MATCH(FmtData!$B$4+(ROW()-10),RawData!$A$2:$A$1048576,0))</f>
        <v>#N/A</v>
      </c>
      <c r="G1995" t="e">
        <f>INDEX(RawData!E$2:E$1048576,MATCH(FmtData!$B$4+(ROW()-10),RawData!$A$2:$A$1048576,0))</f>
        <v>#N/A</v>
      </c>
      <c r="H1995" t="e">
        <f>INDEX(RawData!F$2:F$1048576,MATCH(FmtData!$B$4+(ROW()-10),RawData!$A$2:$A$1048576,0))</f>
        <v>#N/A</v>
      </c>
      <c r="I1995" t="e">
        <f>INDEX(RawData!G$2:G$1048576,MATCH(FmtData!$B$4+(ROW()-10),RawData!$A$2:$A$1048576,0))</f>
        <v>#N/A</v>
      </c>
      <c r="J1995" t="e">
        <f>INDEX(RawData!H$2:H$1048576,MATCH(FmtData!$B$4+(ROW()-10),RawData!$A$2:$A$1048576,0))</f>
        <v>#N/A</v>
      </c>
      <c r="K1995" t="e">
        <f>INDEX(RawData!I$2:I$1048576,MATCH(FmtData!$B$4+(ROW()-10),RawData!$A$2:$A$1048576,0))</f>
        <v>#N/A</v>
      </c>
      <c r="L1995" t="e">
        <f>INDEX(RawData!J$2:J$1048576,MATCH(FmtData!$B$4+(ROW()-10),RawData!$A$2:$A$1048576,0))</f>
        <v>#N/A</v>
      </c>
      <c r="M1995" t="e">
        <f>INDEX(RawData!K$2:K$1048576,MATCH(FmtData!$B$4+(ROW()-10),RawData!$A$2:$A$1048576,0))</f>
        <v>#N/A</v>
      </c>
      <c r="N1995" t="e">
        <f>INDEX(RawData!L$2:L$1048576,MATCH(FmtData!$B$4+(ROW()-10),RawData!$A$2:$A$1048576,0))</f>
        <v>#N/A</v>
      </c>
      <c r="O1995" t="e">
        <f>INDEX(RawData!M$2:M$1048576,MATCH(FmtData!$B$4+(ROW()-10),RawData!$A$2:$A$1048576,0))</f>
        <v>#N/A</v>
      </c>
      <c r="P1995" t="e">
        <f>INDEX(RawData!N$2:N$1048576,MATCH(FmtData!$B$4+(ROW()-10),RawData!$A$2:$A$1048576,0))</f>
        <v>#N/A</v>
      </c>
      <c r="Q1995" t="e">
        <f>INDEX(RawData!O$2:O$1048576,MATCH(FmtData!$B$4+(ROW()-10),RawData!$A$2:$A$1048576,0))</f>
        <v>#N/A</v>
      </c>
      <c r="R1995" s="8" t="e">
        <f>INDEX(RawData!P$2:P$1048576,MATCH(FmtData!$B$4+(ROW()-10),RawData!$A$2:$A$1048576,0))</f>
        <v>#N/A</v>
      </c>
      <c r="S1995" t="e">
        <f>INDEX(RawData!Q$2:Q$1048576,MATCH(FmtData!$B$4+(ROW()-10),RawData!$A$2:$A$1048576,0))</f>
        <v>#N/A</v>
      </c>
      <c r="T1995" s="8" t="e">
        <f>INDEX(RawData!R$2:R$1048576,MATCH(FmtData!$B$4+(ROW()-10),RawData!$A$2:$A$1048576,0))</f>
        <v>#N/A</v>
      </c>
      <c r="U1995" s="8" t="e">
        <f>INDEX(RawData!S$2:S$1048576,MATCH(FmtData!$B$4+(ROW()-10),RawData!$A$2:$A$1048576,0))</f>
        <v>#N/A</v>
      </c>
      <c r="V1995" s="8" t="e">
        <f>INDEX(RawData!T$2:T$1048576,MATCH(FmtData!$B$4+(ROW()-10),RawData!$A$2:$A$1048576,0))</f>
        <v>#N/A</v>
      </c>
      <c r="W1995" s="3" t="e">
        <f t="shared" si="622"/>
        <v>#N/A</v>
      </c>
      <c r="X1995" s="3" t="e">
        <f t="shared" si="623"/>
        <v>#N/A</v>
      </c>
      <c r="Y1995" s="8" t="e">
        <f t="shared" si="626"/>
        <v>#N/A</v>
      </c>
      <c r="Z1995" s="8" t="e">
        <f t="shared" si="627"/>
        <v>#N/A</v>
      </c>
      <c r="AA1995" s="3" t="e">
        <f t="shared" si="624"/>
        <v>#N/A</v>
      </c>
      <c r="AB1995" s="41">
        <v>2</v>
      </c>
      <c r="AC1995" s="42" t="str">
        <f t="shared" ref="AC1995:AC2058" si="636">IF(AB1995=1,"Isco","Dilatometer")</f>
        <v>Dilatometer</v>
      </c>
      <c r="AD1995" s="15" t="e">
        <f t="shared" si="625"/>
        <v>#N/A</v>
      </c>
      <c r="AE1995" s="15" t="e">
        <f t="shared" si="628"/>
        <v>#N/A</v>
      </c>
      <c r="AF1995" s="15" t="e">
        <f t="shared" si="629"/>
        <v>#N/A</v>
      </c>
      <c r="AG1995" s="15" t="e">
        <f t="shared" si="630"/>
        <v>#N/A</v>
      </c>
      <c r="AH1995" s="15" t="e">
        <f t="shared" si="621"/>
        <v>#N/A</v>
      </c>
      <c r="AI1995" s="17" t="e">
        <f t="shared" si="631"/>
        <v>#N/A</v>
      </c>
      <c r="AJ1995" s="17" t="e">
        <f t="shared" si="632"/>
        <v>#N/A</v>
      </c>
      <c r="AK1995" s="17" t="e">
        <f t="shared" si="633"/>
        <v>#N/A</v>
      </c>
      <c r="AL1995" s="17" t="e">
        <f t="shared" si="634"/>
        <v>#N/A</v>
      </c>
      <c r="AM1995" s="17" t="e">
        <f t="shared" si="635"/>
        <v>#N/A</v>
      </c>
      <c r="AN1995" s="17" t="e">
        <f t="shared" ref="AN1995:AN2058" si="637">INDEX($AM$10:$AM$2627,MATCH(C1995+1/24,$C$10:$C$2627,1))-INDEX($AM$10:$AM$2627,MATCH(C1995,$C$10:$C$2627,1))</f>
        <v>#N/A</v>
      </c>
      <c r="AO1995" s="17" t="e">
        <f t="shared" ref="AO1995:AO2058" si="638">AL1995*10</f>
        <v>#N/A</v>
      </c>
      <c r="AP1995" s="17" t="e">
        <f t="shared" ref="AP1995:AP2058" si="639">AI1995*10</f>
        <v>#N/A</v>
      </c>
      <c r="AQ1995" s="17" t="e">
        <f t="shared" ref="AQ1995:AQ2058" si="640">G1995*0.101325/14.696</f>
        <v>#N/A</v>
      </c>
    </row>
    <row r="1996" spans="2:43" x14ac:dyDescent="0.45">
      <c r="B1996" t="e">
        <f>INDEX(RawData!$A$2:$A$1048576,MATCH(FmtData!$B$4+(ROW()-10),RawData!$A$2:$A$1048576,0))</f>
        <v>#N/A</v>
      </c>
      <c r="C19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6" s="7" t="e">
        <f>MID(INDEX(RawData!$B$2:$B$1048576, MATCH(FmtData!$B$4+(ROW()-10),RawData!$A$2:$A$1048576,0)),12,8)+$B$5/24</f>
        <v>#N/A</v>
      </c>
      <c r="E1996" s="8" t="e">
        <f>INDEX(RawData!$D$2:$D$1048576,MATCH(FmtData!$B$4+(ROW()-10),RawData!$A$2:$A$1048576,0))</f>
        <v>#N/A</v>
      </c>
      <c r="F1996" t="e">
        <f>INDEX(RawData!$D$2:$D$1048576,MATCH(FmtData!$B$4+(ROW()-10),RawData!$A$2:$A$1048576,0))</f>
        <v>#N/A</v>
      </c>
      <c r="G1996" t="e">
        <f>INDEX(RawData!E$2:E$1048576,MATCH(FmtData!$B$4+(ROW()-10),RawData!$A$2:$A$1048576,0))</f>
        <v>#N/A</v>
      </c>
      <c r="H1996" t="e">
        <f>INDEX(RawData!F$2:F$1048576,MATCH(FmtData!$B$4+(ROW()-10),RawData!$A$2:$A$1048576,0))</f>
        <v>#N/A</v>
      </c>
      <c r="I1996" t="e">
        <f>INDEX(RawData!G$2:G$1048576,MATCH(FmtData!$B$4+(ROW()-10),RawData!$A$2:$A$1048576,0))</f>
        <v>#N/A</v>
      </c>
      <c r="J1996" t="e">
        <f>INDEX(RawData!H$2:H$1048576,MATCH(FmtData!$B$4+(ROW()-10),RawData!$A$2:$A$1048576,0))</f>
        <v>#N/A</v>
      </c>
      <c r="K1996" t="e">
        <f>INDEX(RawData!I$2:I$1048576,MATCH(FmtData!$B$4+(ROW()-10),RawData!$A$2:$A$1048576,0))</f>
        <v>#N/A</v>
      </c>
      <c r="L1996" t="e">
        <f>INDEX(RawData!J$2:J$1048576,MATCH(FmtData!$B$4+(ROW()-10),RawData!$A$2:$A$1048576,0))</f>
        <v>#N/A</v>
      </c>
      <c r="M1996" t="e">
        <f>INDEX(RawData!K$2:K$1048576,MATCH(FmtData!$B$4+(ROW()-10),RawData!$A$2:$A$1048576,0))</f>
        <v>#N/A</v>
      </c>
      <c r="N1996" t="e">
        <f>INDEX(RawData!L$2:L$1048576,MATCH(FmtData!$B$4+(ROW()-10),RawData!$A$2:$A$1048576,0))</f>
        <v>#N/A</v>
      </c>
      <c r="O1996" t="e">
        <f>INDEX(RawData!M$2:M$1048576,MATCH(FmtData!$B$4+(ROW()-10),RawData!$A$2:$A$1048576,0))</f>
        <v>#N/A</v>
      </c>
      <c r="P1996" t="e">
        <f>INDEX(RawData!N$2:N$1048576,MATCH(FmtData!$B$4+(ROW()-10),RawData!$A$2:$A$1048576,0))</f>
        <v>#N/A</v>
      </c>
      <c r="Q1996" t="e">
        <f>INDEX(RawData!O$2:O$1048576,MATCH(FmtData!$B$4+(ROW()-10),RawData!$A$2:$A$1048576,0))</f>
        <v>#N/A</v>
      </c>
      <c r="R1996" s="8" t="e">
        <f>INDEX(RawData!P$2:P$1048576,MATCH(FmtData!$B$4+(ROW()-10),RawData!$A$2:$A$1048576,0))</f>
        <v>#N/A</v>
      </c>
      <c r="S1996" t="e">
        <f>INDEX(RawData!Q$2:Q$1048576,MATCH(FmtData!$B$4+(ROW()-10),RawData!$A$2:$A$1048576,0))</f>
        <v>#N/A</v>
      </c>
      <c r="T1996" s="8" t="e">
        <f>INDEX(RawData!R$2:R$1048576,MATCH(FmtData!$B$4+(ROW()-10),RawData!$A$2:$A$1048576,0))</f>
        <v>#N/A</v>
      </c>
      <c r="U1996" s="8" t="e">
        <f>INDEX(RawData!S$2:S$1048576,MATCH(FmtData!$B$4+(ROW()-10),RawData!$A$2:$A$1048576,0))</f>
        <v>#N/A</v>
      </c>
      <c r="V1996" s="8" t="e">
        <f>INDEX(RawData!T$2:T$1048576,MATCH(FmtData!$B$4+(ROW()-10),RawData!$A$2:$A$1048576,0))</f>
        <v>#N/A</v>
      </c>
      <c r="W1996" s="3" t="e">
        <f t="shared" si="622"/>
        <v>#N/A</v>
      </c>
      <c r="X1996" s="3" t="e">
        <f t="shared" si="623"/>
        <v>#N/A</v>
      </c>
      <c r="Y1996" s="8" t="e">
        <f t="shared" si="626"/>
        <v>#N/A</v>
      </c>
      <c r="Z1996" s="8" t="e">
        <f t="shared" si="627"/>
        <v>#N/A</v>
      </c>
      <c r="AA1996" s="3" t="e">
        <f t="shared" si="624"/>
        <v>#N/A</v>
      </c>
      <c r="AB1996" s="41">
        <v>2</v>
      </c>
      <c r="AC1996" s="42" t="str">
        <f t="shared" si="636"/>
        <v>Dilatometer</v>
      </c>
      <c r="AD1996" s="15" t="e">
        <f t="shared" si="625"/>
        <v>#N/A</v>
      </c>
      <c r="AE1996" s="15" t="e">
        <f t="shared" si="628"/>
        <v>#N/A</v>
      </c>
      <c r="AF1996" s="15" t="e">
        <f t="shared" si="629"/>
        <v>#N/A</v>
      </c>
      <c r="AG1996" s="15" t="e">
        <f t="shared" si="630"/>
        <v>#N/A</v>
      </c>
      <c r="AH1996" s="15" t="e">
        <f t="shared" si="621"/>
        <v>#N/A</v>
      </c>
      <c r="AI1996" s="17" t="e">
        <f t="shared" si="631"/>
        <v>#N/A</v>
      </c>
      <c r="AJ1996" s="17" t="e">
        <f t="shared" si="632"/>
        <v>#N/A</v>
      </c>
      <c r="AK1996" s="17" t="e">
        <f t="shared" si="633"/>
        <v>#N/A</v>
      </c>
      <c r="AL1996" s="17" t="e">
        <f t="shared" si="634"/>
        <v>#N/A</v>
      </c>
      <c r="AM1996" s="17" t="e">
        <f t="shared" si="635"/>
        <v>#N/A</v>
      </c>
      <c r="AN1996" s="17" t="e">
        <f t="shared" si="637"/>
        <v>#N/A</v>
      </c>
      <c r="AO1996" s="17" t="e">
        <f t="shared" si="638"/>
        <v>#N/A</v>
      </c>
      <c r="AP1996" s="17" t="e">
        <f t="shared" si="639"/>
        <v>#N/A</v>
      </c>
      <c r="AQ1996" s="17" t="e">
        <f t="shared" si="640"/>
        <v>#N/A</v>
      </c>
    </row>
    <row r="1997" spans="2:43" x14ac:dyDescent="0.45">
      <c r="B1997" t="e">
        <f>INDEX(RawData!$A$2:$A$1048576,MATCH(FmtData!$B$4+(ROW()-10),RawData!$A$2:$A$1048576,0))</f>
        <v>#N/A</v>
      </c>
      <c r="C19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7" s="7" t="e">
        <f>MID(INDEX(RawData!$B$2:$B$1048576, MATCH(FmtData!$B$4+(ROW()-10),RawData!$A$2:$A$1048576,0)),12,8)+$B$5/24</f>
        <v>#N/A</v>
      </c>
      <c r="E1997" s="8" t="e">
        <f>INDEX(RawData!$D$2:$D$1048576,MATCH(FmtData!$B$4+(ROW()-10),RawData!$A$2:$A$1048576,0))</f>
        <v>#N/A</v>
      </c>
      <c r="F1997" t="e">
        <f>INDEX(RawData!$D$2:$D$1048576,MATCH(FmtData!$B$4+(ROW()-10),RawData!$A$2:$A$1048576,0))</f>
        <v>#N/A</v>
      </c>
      <c r="G1997" t="e">
        <f>INDEX(RawData!E$2:E$1048576,MATCH(FmtData!$B$4+(ROW()-10),RawData!$A$2:$A$1048576,0))</f>
        <v>#N/A</v>
      </c>
      <c r="H1997" t="e">
        <f>INDEX(RawData!F$2:F$1048576,MATCH(FmtData!$B$4+(ROW()-10),RawData!$A$2:$A$1048576,0))</f>
        <v>#N/A</v>
      </c>
      <c r="I1997" t="e">
        <f>INDEX(RawData!G$2:G$1048576,MATCH(FmtData!$B$4+(ROW()-10),RawData!$A$2:$A$1048576,0))</f>
        <v>#N/A</v>
      </c>
      <c r="J1997" t="e">
        <f>INDEX(RawData!H$2:H$1048576,MATCH(FmtData!$B$4+(ROW()-10),RawData!$A$2:$A$1048576,0))</f>
        <v>#N/A</v>
      </c>
      <c r="K1997" t="e">
        <f>INDEX(RawData!I$2:I$1048576,MATCH(FmtData!$B$4+(ROW()-10),RawData!$A$2:$A$1048576,0))</f>
        <v>#N/A</v>
      </c>
      <c r="L1997" t="e">
        <f>INDEX(RawData!J$2:J$1048576,MATCH(FmtData!$B$4+(ROW()-10),RawData!$A$2:$A$1048576,0))</f>
        <v>#N/A</v>
      </c>
      <c r="M1997" t="e">
        <f>INDEX(RawData!K$2:K$1048576,MATCH(FmtData!$B$4+(ROW()-10),RawData!$A$2:$A$1048576,0))</f>
        <v>#N/A</v>
      </c>
      <c r="N1997" t="e">
        <f>INDEX(RawData!L$2:L$1048576,MATCH(FmtData!$B$4+(ROW()-10),RawData!$A$2:$A$1048576,0))</f>
        <v>#N/A</v>
      </c>
      <c r="O1997" t="e">
        <f>INDEX(RawData!M$2:M$1048576,MATCH(FmtData!$B$4+(ROW()-10),RawData!$A$2:$A$1048576,0))</f>
        <v>#N/A</v>
      </c>
      <c r="P1997" t="e">
        <f>INDEX(RawData!N$2:N$1048576,MATCH(FmtData!$B$4+(ROW()-10),RawData!$A$2:$A$1048576,0))</f>
        <v>#N/A</v>
      </c>
      <c r="Q1997" t="e">
        <f>INDEX(RawData!O$2:O$1048576,MATCH(FmtData!$B$4+(ROW()-10),RawData!$A$2:$A$1048576,0))</f>
        <v>#N/A</v>
      </c>
      <c r="R1997" s="8" t="e">
        <f>INDEX(RawData!P$2:P$1048576,MATCH(FmtData!$B$4+(ROW()-10),RawData!$A$2:$A$1048576,0))</f>
        <v>#N/A</v>
      </c>
      <c r="S1997" t="e">
        <f>INDEX(RawData!Q$2:Q$1048576,MATCH(FmtData!$B$4+(ROW()-10),RawData!$A$2:$A$1048576,0))</f>
        <v>#N/A</v>
      </c>
      <c r="T1997" s="8" t="e">
        <f>INDEX(RawData!R$2:R$1048576,MATCH(FmtData!$B$4+(ROW()-10),RawData!$A$2:$A$1048576,0))</f>
        <v>#N/A</v>
      </c>
      <c r="U1997" s="8" t="e">
        <f>INDEX(RawData!S$2:S$1048576,MATCH(FmtData!$B$4+(ROW()-10),RawData!$A$2:$A$1048576,0))</f>
        <v>#N/A</v>
      </c>
      <c r="V1997" s="8" t="e">
        <f>INDEX(RawData!T$2:T$1048576,MATCH(FmtData!$B$4+(ROW()-10),RawData!$A$2:$A$1048576,0))</f>
        <v>#N/A</v>
      </c>
      <c r="W1997" s="3" t="e">
        <f t="shared" si="622"/>
        <v>#N/A</v>
      </c>
      <c r="X1997" s="3" t="e">
        <f t="shared" si="623"/>
        <v>#N/A</v>
      </c>
      <c r="Y1997" s="8" t="e">
        <f t="shared" si="626"/>
        <v>#N/A</v>
      </c>
      <c r="Z1997" s="8" t="e">
        <f t="shared" si="627"/>
        <v>#N/A</v>
      </c>
      <c r="AA1997" s="3" t="e">
        <f t="shared" si="624"/>
        <v>#N/A</v>
      </c>
      <c r="AB1997" s="41">
        <v>2</v>
      </c>
      <c r="AC1997" s="42" t="str">
        <f t="shared" si="636"/>
        <v>Dilatometer</v>
      </c>
      <c r="AD1997" s="15" t="e">
        <f t="shared" si="625"/>
        <v>#N/A</v>
      </c>
      <c r="AE1997" s="15" t="e">
        <f t="shared" si="628"/>
        <v>#N/A</v>
      </c>
      <c r="AF1997" s="15" t="e">
        <f t="shared" si="629"/>
        <v>#N/A</v>
      </c>
      <c r="AG1997" s="15" t="e">
        <f t="shared" si="630"/>
        <v>#N/A</v>
      </c>
      <c r="AH1997" s="15" t="e">
        <f t="shared" si="621"/>
        <v>#N/A</v>
      </c>
      <c r="AI1997" s="17" t="e">
        <f t="shared" si="631"/>
        <v>#N/A</v>
      </c>
      <c r="AJ1997" s="17" t="e">
        <f t="shared" si="632"/>
        <v>#N/A</v>
      </c>
      <c r="AK1997" s="17" t="e">
        <f t="shared" si="633"/>
        <v>#N/A</v>
      </c>
      <c r="AL1997" s="17" t="e">
        <f t="shared" si="634"/>
        <v>#N/A</v>
      </c>
      <c r="AM1997" s="17" t="e">
        <f t="shared" si="635"/>
        <v>#N/A</v>
      </c>
      <c r="AN1997" s="17" t="e">
        <f t="shared" si="637"/>
        <v>#N/A</v>
      </c>
      <c r="AO1997" s="17" t="e">
        <f t="shared" si="638"/>
        <v>#N/A</v>
      </c>
      <c r="AP1997" s="17" t="e">
        <f t="shared" si="639"/>
        <v>#N/A</v>
      </c>
      <c r="AQ1997" s="17" t="e">
        <f t="shared" si="640"/>
        <v>#N/A</v>
      </c>
    </row>
    <row r="1998" spans="2:43" x14ac:dyDescent="0.45">
      <c r="B1998" t="e">
        <f>INDEX(RawData!$A$2:$A$1048576,MATCH(FmtData!$B$4+(ROW()-10),RawData!$A$2:$A$1048576,0))</f>
        <v>#N/A</v>
      </c>
      <c r="C19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8" s="7" t="e">
        <f>MID(INDEX(RawData!$B$2:$B$1048576, MATCH(FmtData!$B$4+(ROW()-10),RawData!$A$2:$A$1048576,0)),12,8)+$B$5/24</f>
        <v>#N/A</v>
      </c>
      <c r="E1998" s="8" t="e">
        <f>INDEX(RawData!$D$2:$D$1048576,MATCH(FmtData!$B$4+(ROW()-10),RawData!$A$2:$A$1048576,0))</f>
        <v>#N/A</v>
      </c>
      <c r="F1998" t="e">
        <f>INDEX(RawData!$D$2:$D$1048576,MATCH(FmtData!$B$4+(ROW()-10),RawData!$A$2:$A$1048576,0))</f>
        <v>#N/A</v>
      </c>
      <c r="G1998" t="e">
        <f>INDEX(RawData!E$2:E$1048576,MATCH(FmtData!$B$4+(ROW()-10),RawData!$A$2:$A$1048576,0))</f>
        <v>#N/A</v>
      </c>
      <c r="H1998" t="e">
        <f>INDEX(RawData!F$2:F$1048576,MATCH(FmtData!$B$4+(ROW()-10),RawData!$A$2:$A$1048576,0))</f>
        <v>#N/A</v>
      </c>
      <c r="I1998" t="e">
        <f>INDEX(RawData!G$2:G$1048576,MATCH(FmtData!$B$4+(ROW()-10),RawData!$A$2:$A$1048576,0))</f>
        <v>#N/A</v>
      </c>
      <c r="J1998" t="e">
        <f>INDEX(RawData!H$2:H$1048576,MATCH(FmtData!$B$4+(ROW()-10),RawData!$A$2:$A$1048576,0))</f>
        <v>#N/A</v>
      </c>
      <c r="K1998" t="e">
        <f>INDEX(RawData!I$2:I$1048576,MATCH(FmtData!$B$4+(ROW()-10),RawData!$A$2:$A$1048576,0))</f>
        <v>#N/A</v>
      </c>
      <c r="L1998" t="e">
        <f>INDEX(RawData!J$2:J$1048576,MATCH(FmtData!$B$4+(ROW()-10),RawData!$A$2:$A$1048576,0))</f>
        <v>#N/A</v>
      </c>
      <c r="M1998" t="e">
        <f>INDEX(RawData!K$2:K$1048576,MATCH(FmtData!$B$4+(ROW()-10),RawData!$A$2:$A$1048576,0))</f>
        <v>#N/A</v>
      </c>
      <c r="N1998" t="e">
        <f>INDEX(RawData!L$2:L$1048576,MATCH(FmtData!$B$4+(ROW()-10),RawData!$A$2:$A$1048576,0))</f>
        <v>#N/A</v>
      </c>
      <c r="O1998" t="e">
        <f>INDEX(RawData!M$2:M$1048576,MATCH(FmtData!$B$4+(ROW()-10),RawData!$A$2:$A$1048576,0))</f>
        <v>#N/A</v>
      </c>
      <c r="P1998" t="e">
        <f>INDEX(RawData!N$2:N$1048576,MATCH(FmtData!$B$4+(ROW()-10),RawData!$A$2:$A$1048576,0))</f>
        <v>#N/A</v>
      </c>
      <c r="Q1998" t="e">
        <f>INDEX(RawData!O$2:O$1048576,MATCH(FmtData!$B$4+(ROW()-10),RawData!$A$2:$A$1048576,0))</f>
        <v>#N/A</v>
      </c>
      <c r="R1998" s="8" t="e">
        <f>INDEX(RawData!P$2:P$1048576,MATCH(FmtData!$B$4+(ROW()-10),RawData!$A$2:$A$1048576,0))</f>
        <v>#N/A</v>
      </c>
      <c r="S1998" t="e">
        <f>INDEX(RawData!Q$2:Q$1048576,MATCH(FmtData!$B$4+(ROW()-10),RawData!$A$2:$A$1048576,0))</f>
        <v>#N/A</v>
      </c>
      <c r="T1998" s="8" t="e">
        <f>INDEX(RawData!R$2:R$1048576,MATCH(FmtData!$B$4+(ROW()-10),RawData!$A$2:$A$1048576,0))</f>
        <v>#N/A</v>
      </c>
      <c r="U1998" s="8" t="e">
        <f>INDEX(RawData!S$2:S$1048576,MATCH(FmtData!$B$4+(ROW()-10),RawData!$A$2:$A$1048576,0))</f>
        <v>#N/A</v>
      </c>
      <c r="V1998" s="8" t="e">
        <f>INDEX(RawData!T$2:T$1048576,MATCH(FmtData!$B$4+(ROW()-10),RawData!$A$2:$A$1048576,0))</f>
        <v>#N/A</v>
      </c>
      <c r="W1998" s="3" t="e">
        <f t="shared" si="622"/>
        <v>#N/A</v>
      </c>
      <c r="X1998" s="3" t="e">
        <f t="shared" si="623"/>
        <v>#N/A</v>
      </c>
      <c r="Y1998" s="8" t="e">
        <f t="shared" si="626"/>
        <v>#N/A</v>
      </c>
      <c r="Z1998" s="8" t="e">
        <f t="shared" si="627"/>
        <v>#N/A</v>
      </c>
      <c r="AA1998" s="3" t="e">
        <f t="shared" si="624"/>
        <v>#N/A</v>
      </c>
      <c r="AB1998" s="41">
        <v>2</v>
      </c>
      <c r="AC1998" s="42" t="str">
        <f t="shared" si="636"/>
        <v>Dilatometer</v>
      </c>
      <c r="AD1998" s="15" t="e">
        <f t="shared" si="625"/>
        <v>#N/A</v>
      </c>
      <c r="AE1998" s="15" t="e">
        <f t="shared" si="628"/>
        <v>#N/A</v>
      </c>
      <c r="AF1998" s="15" t="e">
        <f t="shared" si="629"/>
        <v>#N/A</v>
      </c>
      <c r="AG1998" s="15" t="e">
        <f t="shared" si="630"/>
        <v>#N/A</v>
      </c>
      <c r="AH1998" s="15" t="e">
        <f t="shared" si="621"/>
        <v>#N/A</v>
      </c>
      <c r="AI1998" s="17" t="e">
        <f t="shared" si="631"/>
        <v>#N/A</v>
      </c>
      <c r="AJ1998" s="17" t="e">
        <f t="shared" si="632"/>
        <v>#N/A</v>
      </c>
      <c r="AK1998" s="17" t="e">
        <f t="shared" si="633"/>
        <v>#N/A</v>
      </c>
      <c r="AL1998" s="17" t="e">
        <f t="shared" si="634"/>
        <v>#N/A</v>
      </c>
      <c r="AM1998" s="17" t="e">
        <f t="shared" si="635"/>
        <v>#N/A</v>
      </c>
      <c r="AN1998" s="17" t="e">
        <f t="shared" si="637"/>
        <v>#N/A</v>
      </c>
      <c r="AO1998" s="17" t="e">
        <f t="shared" si="638"/>
        <v>#N/A</v>
      </c>
      <c r="AP1998" s="17" t="e">
        <f t="shared" si="639"/>
        <v>#N/A</v>
      </c>
      <c r="AQ1998" s="17" t="e">
        <f t="shared" si="640"/>
        <v>#N/A</v>
      </c>
    </row>
    <row r="1999" spans="2:43" x14ac:dyDescent="0.45">
      <c r="B1999" t="e">
        <f>INDEX(RawData!$A$2:$A$1048576,MATCH(FmtData!$B$4+(ROW()-10),RawData!$A$2:$A$1048576,0))</f>
        <v>#N/A</v>
      </c>
      <c r="C19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1999" s="7" t="e">
        <f>MID(INDEX(RawData!$B$2:$B$1048576, MATCH(FmtData!$B$4+(ROW()-10),RawData!$A$2:$A$1048576,0)),12,8)+$B$5/24</f>
        <v>#N/A</v>
      </c>
      <c r="E1999" s="8" t="e">
        <f>INDEX(RawData!$D$2:$D$1048576,MATCH(FmtData!$B$4+(ROW()-10),RawData!$A$2:$A$1048576,0))</f>
        <v>#N/A</v>
      </c>
      <c r="F1999" t="e">
        <f>INDEX(RawData!$D$2:$D$1048576,MATCH(FmtData!$B$4+(ROW()-10),RawData!$A$2:$A$1048576,0))</f>
        <v>#N/A</v>
      </c>
      <c r="G1999" t="e">
        <f>INDEX(RawData!E$2:E$1048576,MATCH(FmtData!$B$4+(ROW()-10),RawData!$A$2:$A$1048576,0))</f>
        <v>#N/A</v>
      </c>
      <c r="H1999" t="e">
        <f>INDEX(RawData!F$2:F$1048576,MATCH(FmtData!$B$4+(ROW()-10),RawData!$A$2:$A$1048576,0))</f>
        <v>#N/A</v>
      </c>
      <c r="I1999" t="e">
        <f>INDEX(RawData!G$2:G$1048576,MATCH(FmtData!$B$4+(ROW()-10),RawData!$A$2:$A$1048576,0))</f>
        <v>#N/A</v>
      </c>
      <c r="J1999" t="e">
        <f>INDEX(RawData!H$2:H$1048576,MATCH(FmtData!$B$4+(ROW()-10),RawData!$A$2:$A$1048576,0))</f>
        <v>#N/A</v>
      </c>
      <c r="K1999" t="e">
        <f>INDEX(RawData!I$2:I$1048576,MATCH(FmtData!$B$4+(ROW()-10),RawData!$A$2:$A$1048576,0))</f>
        <v>#N/A</v>
      </c>
      <c r="L1999" t="e">
        <f>INDEX(RawData!J$2:J$1048576,MATCH(FmtData!$B$4+(ROW()-10),RawData!$A$2:$A$1048576,0))</f>
        <v>#N/A</v>
      </c>
      <c r="M1999" t="e">
        <f>INDEX(RawData!K$2:K$1048576,MATCH(FmtData!$B$4+(ROW()-10),RawData!$A$2:$A$1048576,0))</f>
        <v>#N/A</v>
      </c>
      <c r="N1999" t="e">
        <f>INDEX(RawData!L$2:L$1048576,MATCH(FmtData!$B$4+(ROW()-10),RawData!$A$2:$A$1048576,0))</f>
        <v>#N/A</v>
      </c>
      <c r="O1999" t="e">
        <f>INDEX(RawData!M$2:M$1048576,MATCH(FmtData!$B$4+(ROW()-10),RawData!$A$2:$A$1048576,0))</f>
        <v>#N/A</v>
      </c>
      <c r="P1999" t="e">
        <f>INDEX(RawData!N$2:N$1048576,MATCH(FmtData!$B$4+(ROW()-10),RawData!$A$2:$A$1048576,0))</f>
        <v>#N/A</v>
      </c>
      <c r="Q1999" t="e">
        <f>INDEX(RawData!O$2:O$1048576,MATCH(FmtData!$B$4+(ROW()-10),RawData!$A$2:$A$1048576,0))</f>
        <v>#N/A</v>
      </c>
      <c r="R1999" s="8" t="e">
        <f>INDEX(RawData!P$2:P$1048576,MATCH(FmtData!$B$4+(ROW()-10),RawData!$A$2:$A$1048576,0))</f>
        <v>#N/A</v>
      </c>
      <c r="S1999" t="e">
        <f>INDEX(RawData!Q$2:Q$1048576,MATCH(FmtData!$B$4+(ROW()-10),RawData!$A$2:$A$1048576,0))</f>
        <v>#N/A</v>
      </c>
      <c r="T1999" s="8" t="e">
        <f>INDEX(RawData!R$2:R$1048576,MATCH(FmtData!$B$4+(ROW()-10),RawData!$A$2:$A$1048576,0))</f>
        <v>#N/A</v>
      </c>
      <c r="U1999" s="8" t="e">
        <f>INDEX(RawData!S$2:S$1048576,MATCH(FmtData!$B$4+(ROW()-10),RawData!$A$2:$A$1048576,0))</f>
        <v>#N/A</v>
      </c>
      <c r="V1999" s="8" t="e">
        <f>INDEX(RawData!T$2:T$1048576,MATCH(FmtData!$B$4+(ROW()-10),RawData!$A$2:$A$1048576,0))</f>
        <v>#N/A</v>
      </c>
      <c r="W1999" s="3" t="e">
        <f t="shared" si="622"/>
        <v>#N/A</v>
      </c>
      <c r="X1999" s="3" t="e">
        <f t="shared" si="623"/>
        <v>#N/A</v>
      </c>
      <c r="Y1999" s="8" t="e">
        <f t="shared" si="626"/>
        <v>#N/A</v>
      </c>
      <c r="Z1999" s="8" t="e">
        <f t="shared" si="627"/>
        <v>#N/A</v>
      </c>
      <c r="AA1999" s="3" t="e">
        <f t="shared" si="624"/>
        <v>#N/A</v>
      </c>
      <c r="AB1999" s="41">
        <v>2</v>
      </c>
      <c r="AC1999" s="42" t="str">
        <f t="shared" si="636"/>
        <v>Dilatometer</v>
      </c>
      <c r="AD1999" s="15" t="e">
        <f t="shared" si="625"/>
        <v>#N/A</v>
      </c>
      <c r="AE1999" s="15" t="e">
        <f t="shared" si="628"/>
        <v>#N/A</v>
      </c>
      <c r="AF1999" s="15" t="e">
        <f t="shared" si="629"/>
        <v>#N/A</v>
      </c>
      <c r="AG1999" s="15" t="e">
        <f t="shared" si="630"/>
        <v>#N/A</v>
      </c>
      <c r="AH1999" s="15" t="e">
        <f t="shared" si="621"/>
        <v>#N/A</v>
      </c>
      <c r="AI1999" s="17" t="e">
        <f t="shared" si="631"/>
        <v>#N/A</v>
      </c>
      <c r="AJ1999" s="17" t="e">
        <f t="shared" si="632"/>
        <v>#N/A</v>
      </c>
      <c r="AK1999" s="17" t="e">
        <f t="shared" si="633"/>
        <v>#N/A</v>
      </c>
      <c r="AL1999" s="17" t="e">
        <f t="shared" si="634"/>
        <v>#N/A</v>
      </c>
      <c r="AM1999" s="17" t="e">
        <f t="shared" si="635"/>
        <v>#N/A</v>
      </c>
      <c r="AN1999" s="17" t="e">
        <f t="shared" si="637"/>
        <v>#N/A</v>
      </c>
      <c r="AO1999" s="17" t="e">
        <f t="shared" si="638"/>
        <v>#N/A</v>
      </c>
      <c r="AP1999" s="17" t="e">
        <f t="shared" si="639"/>
        <v>#N/A</v>
      </c>
      <c r="AQ1999" s="17" t="e">
        <f t="shared" si="640"/>
        <v>#N/A</v>
      </c>
    </row>
    <row r="2000" spans="2:43" x14ac:dyDescent="0.45">
      <c r="B2000" t="e">
        <f>INDEX(RawData!$A$2:$A$1048576,MATCH(FmtData!$B$4+(ROW()-10),RawData!$A$2:$A$1048576,0))</f>
        <v>#N/A</v>
      </c>
      <c r="C20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0" s="7" t="e">
        <f>MID(INDEX(RawData!$B$2:$B$1048576, MATCH(FmtData!$B$4+(ROW()-10),RawData!$A$2:$A$1048576,0)),12,8)+$B$5/24</f>
        <v>#N/A</v>
      </c>
      <c r="E2000" s="8" t="e">
        <f>INDEX(RawData!$D$2:$D$1048576,MATCH(FmtData!$B$4+(ROW()-10),RawData!$A$2:$A$1048576,0))</f>
        <v>#N/A</v>
      </c>
      <c r="F2000" t="e">
        <f>INDEX(RawData!$D$2:$D$1048576,MATCH(FmtData!$B$4+(ROW()-10),RawData!$A$2:$A$1048576,0))</f>
        <v>#N/A</v>
      </c>
      <c r="G2000" t="e">
        <f>INDEX(RawData!E$2:E$1048576,MATCH(FmtData!$B$4+(ROW()-10),RawData!$A$2:$A$1048576,0))</f>
        <v>#N/A</v>
      </c>
      <c r="H2000" t="e">
        <f>INDEX(RawData!F$2:F$1048576,MATCH(FmtData!$B$4+(ROW()-10),RawData!$A$2:$A$1048576,0))</f>
        <v>#N/A</v>
      </c>
      <c r="I2000" t="e">
        <f>INDEX(RawData!G$2:G$1048576,MATCH(FmtData!$B$4+(ROW()-10),RawData!$A$2:$A$1048576,0))</f>
        <v>#N/A</v>
      </c>
      <c r="J2000" t="e">
        <f>INDEX(RawData!H$2:H$1048576,MATCH(FmtData!$B$4+(ROW()-10),RawData!$A$2:$A$1048576,0))</f>
        <v>#N/A</v>
      </c>
      <c r="K2000" t="e">
        <f>INDEX(RawData!I$2:I$1048576,MATCH(FmtData!$B$4+(ROW()-10),RawData!$A$2:$A$1048576,0))</f>
        <v>#N/A</v>
      </c>
      <c r="L2000" t="e">
        <f>INDEX(RawData!J$2:J$1048576,MATCH(FmtData!$B$4+(ROW()-10),RawData!$A$2:$A$1048576,0))</f>
        <v>#N/A</v>
      </c>
      <c r="M2000" t="e">
        <f>INDEX(RawData!K$2:K$1048576,MATCH(FmtData!$B$4+(ROW()-10),RawData!$A$2:$A$1048576,0))</f>
        <v>#N/A</v>
      </c>
      <c r="N2000" t="e">
        <f>INDEX(RawData!L$2:L$1048576,MATCH(FmtData!$B$4+(ROW()-10),RawData!$A$2:$A$1048576,0))</f>
        <v>#N/A</v>
      </c>
      <c r="O2000" t="e">
        <f>INDEX(RawData!M$2:M$1048576,MATCH(FmtData!$B$4+(ROW()-10),RawData!$A$2:$A$1048576,0))</f>
        <v>#N/A</v>
      </c>
      <c r="P2000" t="e">
        <f>INDEX(RawData!N$2:N$1048576,MATCH(FmtData!$B$4+(ROW()-10),RawData!$A$2:$A$1048576,0))</f>
        <v>#N/A</v>
      </c>
      <c r="Q2000" t="e">
        <f>INDEX(RawData!O$2:O$1048576,MATCH(FmtData!$B$4+(ROW()-10),RawData!$A$2:$A$1048576,0))</f>
        <v>#N/A</v>
      </c>
      <c r="R2000" s="8" t="e">
        <f>INDEX(RawData!P$2:P$1048576,MATCH(FmtData!$B$4+(ROW()-10),RawData!$A$2:$A$1048576,0))</f>
        <v>#N/A</v>
      </c>
      <c r="S2000" t="e">
        <f>INDEX(RawData!Q$2:Q$1048576,MATCH(FmtData!$B$4+(ROW()-10),RawData!$A$2:$A$1048576,0))</f>
        <v>#N/A</v>
      </c>
      <c r="T2000" s="8" t="e">
        <f>INDEX(RawData!R$2:R$1048576,MATCH(FmtData!$B$4+(ROW()-10),RawData!$A$2:$A$1048576,0))</f>
        <v>#N/A</v>
      </c>
      <c r="U2000" s="8" t="e">
        <f>INDEX(RawData!S$2:S$1048576,MATCH(FmtData!$B$4+(ROW()-10),RawData!$A$2:$A$1048576,0))</f>
        <v>#N/A</v>
      </c>
      <c r="V2000" s="8" t="e">
        <f>INDEX(RawData!T$2:T$1048576,MATCH(FmtData!$B$4+(ROW()-10),RawData!$A$2:$A$1048576,0))</f>
        <v>#N/A</v>
      </c>
      <c r="W2000" s="3" t="e">
        <f t="shared" si="622"/>
        <v>#N/A</v>
      </c>
      <c r="X2000" s="3" t="e">
        <f t="shared" si="623"/>
        <v>#N/A</v>
      </c>
      <c r="Y2000" s="8" t="e">
        <f t="shared" si="626"/>
        <v>#N/A</v>
      </c>
      <c r="Z2000" s="8" t="e">
        <f t="shared" si="627"/>
        <v>#N/A</v>
      </c>
      <c r="AA2000" s="3" t="e">
        <f t="shared" si="624"/>
        <v>#N/A</v>
      </c>
      <c r="AB2000" s="41">
        <v>2</v>
      </c>
      <c r="AC2000" s="42" t="str">
        <f t="shared" si="636"/>
        <v>Dilatometer</v>
      </c>
      <c r="AD2000" s="15" t="e">
        <f t="shared" si="625"/>
        <v>#N/A</v>
      </c>
      <c r="AE2000" s="15" t="e">
        <f t="shared" si="628"/>
        <v>#N/A</v>
      </c>
      <c r="AF2000" s="15" t="e">
        <f t="shared" si="629"/>
        <v>#N/A</v>
      </c>
      <c r="AG2000" s="15" t="e">
        <f t="shared" si="630"/>
        <v>#N/A</v>
      </c>
      <c r="AH2000" s="15" t="e">
        <f t="shared" si="621"/>
        <v>#N/A</v>
      </c>
      <c r="AI2000" s="17" t="e">
        <f t="shared" si="631"/>
        <v>#N/A</v>
      </c>
      <c r="AJ2000" s="17" t="e">
        <f t="shared" si="632"/>
        <v>#N/A</v>
      </c>
      <c r="AK2000" s="17" t="e">
        <f t="shared" si="633"/>
        <v>#N/A</v>
      </c>
      <c r="AL2000" s="17" t="e">
        <f t="shared" si="634"/>
        <v>#N/A</v>
      </c>
      <c r="AM2000" s="17" t="e">
        <f t="shared" si="635"/>
        <v>#N/A</v>
      </c>
      <c r="AN2000" s="17" t="e">
        <f t="shared" si="637"/>
        <v>#N/A</v>
      </c>
      <c r="AO2000" s="17" t="e">
        <f t="shared" si="638"/>
        <v>#N/A</v>
      </c>
      <c r="AP2000" s="17" t="e">
        <f t="shared" si="639"/>
        <v>#N/A</v>
      </c>
      <c r="AQ2000" s="17" t="e">
        <f t="shared" si="640"/>
        <v>#N/A</v>
      </c>
    </row>
    <row r="2001" spans="2:43" x14ac:dyDescent="0.45">
      <c r="B2001" t="e">
        <f>INDEX(RawData!$A$2:$A$1048576,MATCH(FmtData!$B$4+(ROW()-10),RawData!$A$2:$A$1048576,0))</f>
        <v>#N/A</v>
      </c>
      <c r="C20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1" s="7" t="e">
        <f>MID(INDEX(RawData!$B$2:$B$1048576, MATCH(FmtData!$B$4+(ROW()-10),RawData!$A$2:$A$1048576,0)),12,8)+$B$5/24</f>
        <v>#N/A</v>
      </c>
      <c r="E2001" s="8" t="e">
        <f>INDEX(RawData!$D$2:$D$1048576,MATCH(FmtData!$B$4+(ROW()-10),RawData!$A$2:$A$1048576,0))</f>
        <v>#N/A</v>
      </c>
      <c r="F2001" t="e">
        <f>INDEX(RawData!$D$2:$D$1048576,MATCH(FmtData!$B$4+(ROW()-10),RawData!$A$2:$A$1048576,0))</f>
        <v>#N/A</v>
      </c>
      <c r="G2001" t="e">
        <f>INDEX(RawData!E$2:E$1048576,MATCH(FmtData!$B$4+(ROW()-10),RawData!$A$2:$A$1048576,0))</f>
        <v>#N/A</v>
      </c>
      <c r="H2001" t="e">
        <f>INDEX(RawData!F$2:F$1048576,MATCH(FmtData!$B$4+(ROW()-10),RawData!$A$2:$A$1048576,0))</f>
        <v>#N/A</v>
      </c>
      <c r="I2001" t="e">
        <f>INDEX(RawData!G$2:G$1048576,MATCH(FmtData!$B$4+(ROW()-10),RawData!$A$2:$A$1048576,0))</f>
        <v>#N/A</v>
      </c>
      <c r="J2001" t="e">
        <f>INDEX(RawData!H$2:H$1048576,MATCH(FmtData!$B$4+(ROW()-10),RawData!$A$2:$A$1048576,0))</f>
        <v>#N/A</v>
      </c>
      <c r="K2001" t="e">
        <f>INDEX(RawData!I$2:I$1048576,MATCH(FmtData!$B$4+(ROW()-10),RawData!$A$2:$A$1048576,0))</f>
        <v>#N/A</v>
      </c>
      <c r="L2001" t="e">
        <f>INDEX(RawData!J$2:J$1048576,MATCH(FmtData!$B$4+(ROW()-10),RawData!$A$2:$A$1048576,0))</f>
        <v>#N/A</v>
      </c>
      <c r="M2001" t="e">
        <f>INDEX(RawData!K$2:K$1048576,MATCH(FmtData!$B$4+(ROW()-10),RawData!$A$2:$A$1048576,0))</f>
        <v>#N/A</v>
      </c>
      <c r="N2001" t="e">
        <f>INDEX(RawData!L$2:L$1048576,MATCH(FmtData!$B$4+(ROW()-10),RawData!$A$2:$A$1048576,0))</f>
        <v>#N/A</v>
      </c>
      <c r="O2001" t="e">
        <f>INDEX(RawData!M$2:M$1048576,MATCH(FmtData!$B$4+(ROW()-10),RawData!$A$2:$A$1048576,0))</f>
        <v>#N/A</v>
      </c>
      <c r="P2001" t="e">
        <f>INDEX(RawData!N$2:N$1048576,MATCH(FmtData!$B$4+(ROW()-10),RawData!$A$2:$A$1048576,0))</f>
        <v>#N/A</v>
      </c>
      <c r="Q2001" t="e">
        <f>INDEX(RawData!O$2:O$1048576,MATCH(FmtData!$B$4+(ROW()-10),RawData!$A$2:$A$1048576,0))</f>
        <v>#N/A</v>
      </c>
      <c r="R2001" s="8" t="e">
        <f>INDEX(RawData!P$2:P$1048576,MATCH(FmtData!$B$4+(ROW()-10),RawData!$A$2:$A$1048576,0))</f>
        <v>#N/A</v>
      </c>
      <c r="S2001" t="e">
        <f>INDEX(RawData!Q$2:Q$1048576,MATCH(FmtData!$B$4+(ROW()-10),RawData!$A$2:$A$1048576,0))</f>
        <v>#N/A</v>
      </c>
      <c r="T2001" s="8" t="e">
        <f>INDEX(RawData!R$2:R$1048576,MATCH(FmtData!$B$4+(ROW()-10),RawData!$A$2:$A$1048576,0))</f>
        <v>#N/A</v>
      </c>
      <c r="U2001" s="8" t="e">
        <f>INDEX(RawData!S$2:S$1048576,MATCH(FmtData!$B$4+(ROW()-10),RawData!$A$2:$A$1048576,0))</f>
        <v>#N/A</v>
      </c>
      <c r="V2001" s="8" t="e">
        <f>INDEX(RawData!T$2:T$1048576,MATCH(FmtData!$B$4+(ROW()-10),RawData!$A$2:$A$1048576,0))</f>
        <v>#N/A</v>
      </c>
      <c r="W2001" s="3" t="e">
        <f t="shared" si="622"/>
        <v>#N/A</v>
      </c>
      <c r="X2001" s="3" t="e">
        <f t="shared" si="623"/>
        <v>#N/A</v>
      </c>
      <c r="Y2001" s="8" t="e">
        <f t="shared" si="626"/>
        <v>#N/A</v>
      </c>
      <c r="Z2001" s="8" t="e">
        <f t="shared" si="627"/>
        <v>#N/A</v>
      </c>
      <c r="AA2001" s="3" t="e">
        <f t="shared" si="624"/>
        <v>#N/A</v>
      </c>
      <c r="AB2001" s="41">
        <v>2</v>
      </c>
      <c r="AC2001" s="42" t="str">
        <f t="shared" si="636"/>
        <v>Dilatometer</v>
      </c>
      <c r="AD2001" s="15" t="e">
        <f t="shared" si="625"/>
        <v>#N/A</v>
      </c>
      <c r="AE2001" s="15" t="e">
        <f t="shared" si="628"/>
        <v>#N/A</v>
      </c>
      <c r="AF2001" s="15" t="e">
        <f t="shared" si="629"/>
        <v>#N/A</v>
      </c>
      <c r="AG2001" s="15" t="e">
        <f t="shared" si="630"/>
        <v>#N/A</v>
      </c>
      <c r="AH2001" s="15" t="e">
        <f t="shared" si="621"/>
        <v>#N/A</v>
      </c>
      <c r="AI2001" s="17" t="e">
        <f t="shared" si="631"/>
        <v>#N/A</v>
      </c>
      <c r="AJ2001" s="17" t="e">
        <f t="shared" si="632"/>
        <v>#N/A</v>
      </c>
      <c r="AK2001" s="17" t="e">
        <f t="shared" si="633"/>
        <v>#N/A</v>
      </c>
      <c r="AL2001" s="17" t="e">
        <f t="shared" si="634"/>
        <v>#N/A</v>
      </c>
      <c r="AM2001" s="17" t="e">
        <f t="shared" si="635"/>
        <v>#N/A</v>
      </c>
      <c r="AN2001" s="17" t="e">
        <f t="shared" si="637"/>
        <v>#N/A</v>
      </c>
      <c r="AO2001" s="17" t="e">
        <f t="shared" si="638"/>
        <v>#N/A</v>
      </c>
      <c r="AP2001" s="17" t="e">
        <f t="shared" si="639"/>
        <v>#N/A</v>
      </c>
      <c r="AQ2001" s="17" t="e">
        <f t="shared" si="640"/>
        <v>#N/A</v>
      </c>
    </row>
    <row r="2002" spans="2:43" x14ac:dyDescent="0.45">
      <c r="B2002" t="e">
        <f>INDEX(RawData!$A$2:$A$1048576,MATCH(FmtData!$B$4+(ROW()-10),RawData!$A$2:$A$1048576,0))</f>
        <v>#N/A</v>
      </c>
      <c r="C20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2" s="7" t="e">
        <f>MID(INDEX(RawData!$B$2:$B$1048576, MATCH(FmtData!$B$4+(ROW()-10),RawData!$A$2:$A$1048576,0)),12,8)+$B$5/24</f>
        <v>#N/A</v>
      </c>
      <c r="E2002" s="8" t="e">
        <f>INDEX(RawData!$D$2:$D$1048576,MATCH(FmtData!$B$4+(ROW()-10),RawData!$A$2:$A$1048576,0))</f>
        <v>#N/A</v>
      </c>
      <c r="F2002" t="e">
        <f>INDEX(RawData!$D$2:$D$1048576,MATCH(FmtData!$B$4+(ROW()-10),RawData!$A$2:$A$1048576,0))</f>
        <v>#N/A</v>
      </c>
      <c r="G2002" t="e">
        <f>INDEX(RawData!E$2:E$1048576,MATCH(FmtData!$B$4+(ROW()-10),RawData!$A$2:$A$1048576,0))</f>
        <v>#N/A</v>
      </c>
      <c r="H2002" t="e">
        <f>INDEX(RawData!F$2:F$1048576,MATCH(FmtData!$B$4+(ROW()-10),RawData!$A$2:$A$1048576,0))</f>
        <v>#N/A</v>
      </c>
      <c r="I2002" t="e">
        <f>INDEX(RawData!G$2:G$1048576,MATCH(FmtData!$B$4+(ROW()-10),RawData!$A$2:$A$1048576,0))</f>
        <v>#N/A</v>
      </c>
      <c r="J2002" t="e">
        <f>INDEX(RawData!H$2:H$1048576,MATCH(FmtData!$B$4+(ROW()-10),RawData!$A$2:$A$1048576,0))</f>
        <v>#N/A</v>
      </c>
      <c r="K2002" t="e">
        <f>INDEX(RawData!I$2:I$1048576,MATCH(FmtData!$B$4+(ROW()-10),RawData!$A$2:$A$1048576,0))</f>
        <v>#N/A</v>
      </c>
      <c r="L2002" t="e">
        <f>INDEX(RawData!J$2:J$1048576,MATCH(FmtData!$B$4+(ROW()-10),RawData!$A$2:$A$1048576,0))</f>
        <v>#N/A</v>
      </c>
      <c r="M2002" t="e">
        <f>INDEX(RawData!K$2:K$1048576,MATCH(FmtData!$B$4+(ROW()-10),RawData!$A$2:$A$1048576,0))</f>
        <v>#N/A</v>
      </c>
      <c r="N2002" t="e">
        <f>INDEX(RawData!L$2:L$1048576,MATCH(FmtData!$B$4+(ROW()-10),RawData!$A$2:$A$1048576,0))</f>
        <v>#N/A</v>
      </c>
      <c r="O2002" t="e">
        <f>INDEX(RawData!M$2:M$1048576,MATCH(FmtData!$B$4+(ROW()-10),RawData!$A$2:$A$1048576,0))</f>
        <v>#N/A</v>
      </c>
      <c r="P2002" t="e">
        <f>INDEX(RawData!N$2:N$1048576,MATCH(FmtData!$B$4+(ROW()-10),RawData!$A$2:$A$1048576,0))</f>
        <v>#N/A</v>
      </c>
      <c r="Q2002" t="e">
        <f>INDEX(RawData!O$2:O$1048576,MATCH(FmtData!$B$4+(ROW()-10),RawData!$A$2:$A$1048576,0))</f>
        <v>#N/A</v>
      </c>
      <c r="R2002" s="8" t="e">
        <f>INDEX(RawData!P$2:P$1048576,MATCH(FmtData!$B$4+(ROW()-10),RawData!$A$2:$A$1048576,0))</f>
        <v>#N/A</v>
      </c>
      <c r="S2002" t="e">
        <f>INDEX(RawData!Q$2:Q$1048576,MATCH(FmtData!$B$4+(ROW()-10),RawData!$A$2:$A$1048576,0))</f>
        <v>#N/A</v>
      </c>
      <c r="T2002" s="8" t="e">
        <f>INDEX(RawData!R$2:R$1048576,MATCH(FmtData!$B$4+(ROW()-10),RawData!$A$2:$A$1048576,0))</f>
        <v>#N/A</v>
      </c>
      <c r="U2002" s="8" t="e">
        <f>INDEX(RawData!S$2:S$1048576,MATCH(FmtData!$B$4+(ROW()-10),RawData!$A$2:$A$1048576,0))</f>
        <v>#N/A</v>
      </c>
      <c r="V2002" s="8" t="e">
        <f>INDEX(RawData!T$2:T$1048576,MATCH(FmtData!$B$4+(ROW()-10),RawData!$A$2:$A$1048576,0))</f>
        <v>#N/A</v>
      </c>
      <c r="W2002" s="3" t="e">
        <f t="shared" si="622"/>
        <v>#N/A</v>
      </c>
      <c r="X2002" s="3" t="e">
        <f t="shared" si="623"/>
        <v>#N/A</v>
      </c>
      <c r="Y2002" s="8" t="e">
        <f t="shared" si="626"/>
        <v>#N/A</v>
      </c>
      <c r="Z2002" s="8" t="e">
        <f t="shared" si="627"/>
        <v>#N/A</v>
      </c>
      <c r="AA2002" s="3" t="e">
        <f t="shared" si="624"/>
        <v>#N/A</v>
      </c>
      <c r="AB2002" s="41">
        <v>2</v>
      </c>
      <c r="AC2002" s="42" t="str">
        <f t="shared" si="636"/>
        <v>Dilatometer</v>
      </c>
      <c r="AD2002" s="15" t="e">
        <f t="shared" si="625"/>
        <v>#N/A</v>
      </c>
      <c r="AE2002" s="15" t="e">
        <f t="shared" si="628"/>
        <v>#N/A</v>
      </c>
      <c r="AF2002" s="15" t="e">
        <f t="shared" si="629"/>
        <v>#N/A</v>
      </c>
      <c r="AG2002" s="15" t="e">
        <f t="shared" si="630"/>
        <v>#N/A</v>
      </c>
      <c r="AH2002" s="15" t="e">
        <f t="shared" si="621"/>
        <v>#N/A</v>
      </c>
      <c r="AI2002" s="17" t="e">
        <f t="shared" si="631"/>
        <v>#N/A</v>
      </c>
      <c r="AJ2002" s="17" t="e">
        <f t="shared" si="632"/>
        <v>#N/A</v>
      </c>
      <c r="AK2002" s="17" t="e">
        <f t="shared" si="633"/>
        <v>#N/A</v>
      </c>
      <c r="AL2002" s="17" t="e">
        <f t="shared" si="634"/>
        <v>#N/A</v>
      </c>
      <c r="AM2002" s="17" t="e">
        <f t="shared" si="635"/>
        <v>#N/A</v>
      </c>
      <c r="AN2002" s="17" t="e">
        <f t="shared" si="637"/>
        <v>#N/A</v>
      </c>
      <c r="AO2002" s="17" t="e">
        <f t="shared" si="638"/>
        <v>#N/A</v>
      </c>
      <c r="AP2002" s="17" t="e">
        <f t="shared" si="639"/>
        <v>#N/A</v>
      </c>
      <c r="AQ2002" s="17" t="e">
        <f t="shared" si="640"/>
        <v>#N/A</v>
      </c>
    </row>
    <row r="2003" spans="2:43" x14ac:dyDescent="0.45">
      <c r="B2003" t="e">
        <f>INDEX(RawData!$A$2:$A$1048576,MATCH(FmtData!$B$4+(ROW()-10),RawData!$A$2:$A$1048576,0))</f>
        <v>#N/A</v>
      </c>
      <c r="C20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3" s="7" t="e">
        <f>MID(INDEX(RawData!$B$2:$B$1048576, MATCH(FmtData!$B$4+(ROW()-10),RawData!$A$2:$A$1048576,0)),12,8)+$B$5/24</f>
        <v>#N/A</v>
      </c>
      <c r="E2003" s="8" t="e">
        <f>INDEX(RawData!$D$2:$D$1048576,MATCH(FmtData!$B$4+(ROW()-10),RawData!$A$2:$A$1048576,0))</f>
        <v>#N/A</v>
      </c>
      <c r="F2003" t="e">
        <f>INDEX(RawData!$D$2:$D$1048576,MATCH(FmtData!$B$4+(ROW()-10),RawData!$A$2:$A$1048576,0))</f>
        <v>#N/A</v>
      </c>
      <c r="G2003" t="e">
        <f>INDEX(RawData!E$2:E$1048576,MATCH(FmtData!$B$4+(ROW()-10),RawData!$A$2:$A$1048576,0))</f>
        <v>#N/A</v>
      </c>
      <c r="H2003" t="e">
        <f>INDEX(RawData!F$2:F$1048576,MATCH(FmtData!$B$4+(ROW()-10),RawData!$A$2:$A$1048576,0))</f>
        <v>#N/A</v>
      </c>
      <c r="I2003" t="e">
        <f>INDEX(RawData!G$2:G$1048576,MATCH(FmtData!$B$4+(ROW()-10),RawData!$A$2:$A$1048576,0))</f>
        <v>#N/A</v>
      </c>
      <c r="J2003" t="e">
        <f>INDEX(RawData!H$2:H$1048576,MATCH(FmtData!$B$4+(ROW()-10),RawData!$A$2:$A$1048576,0))</f>
        <v>#N/A</v>
      </c>
      <c r="K2003" t="e">
        <f>INDEX(RawData!I$2:I$1048576,MATCH(FmtData!$B$4+(ROW()-10),RawData!$A$2:$A$1048576,0))</f>
        <v>#N/A</v>
      </c>
      <c r="L2003" t="e">
        <f>INDEX(RawData!J$2:J$1048576,MATCH(FmtData!$B$4+(ROW()-10),RawData!$A$2:$A$1048576,0))</f>
        <v>#N/A</v>
      </c>
      <c r="M2003" t="e">
        <f>INDEX(RawData!K$2:K$1048576,MATCH(FmtData!$B$4+(ROW()-10),RawData!$A$2:$A$1048576,0))</f>
        <v>#N/A</v>
      </c>
      <c r="N2003" t="e">
        <f>INDEX(RawData!L$2:L$1048576,MATCH(FmtData!$B$4+(ROW()-10),RawData!$A$2:$A$1048576,0))</f>
        <v>#N/A</v>
      </c>
      <c r="O2003" t="e">
        <f>INDEX(RawData!M$2:M$1048576,MATCH(FmtData!$B$4+(ROW()-10),RawData!$A$2:$A$1048576,0))</f>
        <v>#N/A</v>
      </c>
      <c r="P2003" t="e">
        <f>INDEX(RawData!N$2:N$1048576,MATCH(FmtData!$B$4+(ROW()-10),RawData!$A$2:$A$1048576,0))</f>
        <v>#N/A</v>
      </c>
      <c r="Q2003" t="e">
        <f>INDEX(RawData!O$2:O$1048576,MATCH(FmtData!$B$4+(ROW()-10),RawData!$A$2:$A$1048576,0))</f>
        <v>#N/A</v>
      </c>
      <c r="R2003" s="8" t="e">
        <f>INDEX(RawData!P$2:P$1048576,MATCH(FmtData!$B$4+(ROW()-10),RawData!$A$2:$A$1048576,0))</f>
        <v>#N/A</v>
      </c>
      <c r="S2003" t="e">
        <f>INDEX(RawData!Q$2:Q$1048576,MATCH(FmtData!$B$4+(ROW()-10),RawData!$A$2:$A$1048576,0))</f>
        <v>#N/A</v>
      </c>
      <c r="T2003" s="8" t="e">
        <f>INDEX(RawData!R$2:R$1048576,MATCH(FmtData!$B$4+(ROW()-10),RawData!$A$2:$A$1048576,0))</f>
        <v>#N/A</v>
      </c>
      <c r="U2003" s="8" t="e">
        <f>INDEX(RawData!S$2:S$1048576,MATCH(FmtData!$B$4+(ROW()-10),RawData!$A$2:$A$1048576,0))</f>
        <v>#N/A</v>
      </c>
      <c r="V2003" s="8" t="e">
        <f>INDEX(RawData!T$2:T$1048576,MATCH(FmtData!$B$4+(ROW()-10),RawData!$A$2:$A$1048576,0))</f>
        <v>#N/A</v>
      </c>
      <c r="W2003" s="3" t="e">
        <f t="shared" si="622"/>
        <v>#N/A</v>
      </c>
      <c r="X2003" s="3" t="e">
        <f t="shared" si="623"/>
        <v>#N/A</v>
      </c>
      <c r="Y2003" s="8" t="e">
        <f t="shared" si="626"/>
        <v>#N/A</v>
      </c>
      <c r="Z2003" s="8" t="e">
        <f t="shared" si="627"/>
        <v>#N/A</v>
      </c>
      <c r="AA2003" s="3" t="e">
        <f t="shared" si="624"/>
        <v>#N/A</v>
      </c>
      <c r="AB2003" s="41">
        <v>2</v>
      </c>
      <c r="AC2003" s="42" t="str">
        <f t="shared" si="636"/>
        <v>Dilatometer</v>
      </c>
      <c r="AD2003" s="15" t="e">
        <f t="shared" si="625"/>
        <v>#N/A</v>
      </c>
      <c r="AE2003" s="15" t="e">
        <f t="shared" si="628"/>
        <v>#N/A</v>
      </c>
      <c r="AF2003" s="15" t="e">
        <f t="shared" si="629"/>
        <v>#N/A</v>
      </c>
      <c r="AG2003" s="15" t="e">
        <f t="shared" si="630"/>
        <v>#N/A</v>
      </c>
      <c r="AH2003" s="15" t="e">
        <f t="shared" si="621"/>
        <v>#N/A</v>
      </c>
      <c r="AI2003" s="17" t="e">
        <f t="shared" si="631"/>
        <v>#N/A</v>
      </c>
      <c r="AJ2003" s="17" t="e">
        <f t="shared" si="632"/>
        <v>#N/A</v>
      </c>
      <c r="AK2003" s="17" t="e">
        <f t="shared" si="633"/>
        <v>#N/A</v>
      </c>
      <c r="AL2003" s="17" t="e">
        <f t="shared" si="634"/>
        <v>#N/A</v>
      </c>
      <c r="AM2003" s="17" t="e">
        <f t="shared" si="635"/>
        <v>#N/A</v>
      </c>
      <c r="AN2003" s="17" t="e">
        <f t="shared" si="637"/>
        <v>#N/A</v>
      </c>
      <c r="AO2003" s="17" t="e">
        <f t="shared" si="638"/>
        <v>#N/A</v>
      </c>
      <c r="AP2003" s="17" t="e">
        <f t="shared" si="639"/>
        <v>#N/A</v>
      </c>
      <c r="AQ2003" s="17" t="e">
        <f t="shared" si="640"/>
        <v>#N/A</v>
      </c>
    </row>
    <row r="2004" spans="2:43" x14ac:dyDescent="0.45">
      <c r="B2004" t="e">
        <f>INDEX(RawData!$A$2:$A$1048576,MATCH(FmtData!$B$4+(ROW()-10),RawData!$A$2:$A$1048576,0))</f>
        <v>#N/A</v>
      </c>
      <c r="C20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4" s="7" t="e">
        <f>MID(INDEX(RawData!$B$2:$B$1048576, MATCH(FmtData!$B$4+(ROW()-10),RawData!$A$2:$A$1048576,0)),12,8)+$B$5/24</f>
        <v>#N/A</v>
      </c>
      <c r="E2004" s="8" t="e">
        <f>INDEX(RawData!$D$2:$D$1048576,MATCH(FmtData!$B$4+(ROW()-10),RawData!$A$2:$A$1048576,0))</f>
        <v>#N/A</v>
      </c>
      <c r="F2004" t="e">
        <f>INDEX(RawData!$D$2:$D$1048576,MATCH(FmtData!$B$4+(ROW()-10),RawData!$A$2:$A$1048576,0))</f>
        <v>#N/A</v>
      </c>
      <c r="G2004" t="e">
        <f>INDEX(RawData!E$2:E$1048576,MATCH(FmtData!$B$4+(ROW()-10),RawData!$A$2:$A$1048576,0))</f>
        <v>#N/A</v>
      </c>
      <c r="H2004" t="e">
        <f>INDEX(RawData!F$2:F$1048576,MATCH(FmtData!$B$4+(ROW()-10),RawData!$A$2:$A$1048576,0))</f>
        <v>#N/A</v>
      </c>
      <c r="I2004" t="e">
        <f>INDEX(RawData!G$2:G$1048576,MATCH(FmtData!$B$4+(ROW()-10),RawData!$A$2:$A$1048576,0))</f>
        <v>#N/A</v>
      </c>
      <c r="J2004" t="e">
        <f>INDEX(RawData!H$2:H$1048576,MATCH(FmtData!$B$4+(ROW()-10),RawData!$A$2:$A$1048576,0))</f>
        <v>#N/A</v>
      </c>
      <c r="K2004" t="e">
        <f>INDEX(RawData!I$2:I$1048576,MATCH(FmtData!$B$4+(ROW()-10),RawData!$A$2:$A$1048576,0))</f>
        <v>#N/A</v>
      </c>
      <c r="L2004" t="e">
        <f>INDEX(RawData!J$2:J$1048576,MATCH(FmtData!$B$4+(ROW()-10),RawData!$A$2:$A$1048576,0))</f>
        <v>#N/A</v>
      </c>
      <c r="M2004" t="e">
        <f>INDEX(RawData!K$2:K$1048576,MATCH(FmtData!$B$4+(ROW()-10),RawData!$A$2:$A$1048576,0))</f>
        <v>#N/A</v>
      </c>
      <c r="N2004" t="e">
        <f>INDEX(RawData!L$2:L$1048576,MATCH(FmtData!$B$4+(ROW()-10),RawData!$A$2:$A$1048576,0))</f>
        <v>#N/A</v>
      </c>
      <c r="O2004" t="e">
        <f>INDEX(RawData!M$2:M$1048576,MATCH(FmtData!$B$4+(ROW()-10),RawData!$A$2:$A$1048576,0))</f>
        <v>#N/A</v>
      </c>
      <c r="P2004" t="e">
        <f>INDEX(RawData!N$2:N$1048576,MATCH(FmtData!$B$4+(ROW()-10),RawData!$A$2:$A$1048576,0))</f>
        <v>#N/A</v>
      </c>
      <c r="Q2004" t="e">
        <f>INDEX(RawData!O$2:O$1048576,MATCH(FmtData!$B$4+(ROW()-10),RawData!$A$2:$A$1048576,0))</f>
        <v>#N/A</v>
      </c>
      <c r="R2004" s="8" t="e">
        <f>INDEX(RawData!P$2:P$1048576,MATCH(FmtData!$B$4+(ROW()-10),RawData!$A$2:$A$1048576,0))</f>
        <v>#N/A</v>
      </c>
      <c r="S2004" t="e">
        <f>INDEX(RawData!Q$2:Q$1048576,MATCH(FmtData!$B$4+(ROW()-10),RawData!$A$2:$A$1048576,0))</f>
        <v>#N/A</v>
      </c>
      <c r="T2004" s="8" t="e">
        <f>INDEX(RawData!R$2:R$1048576,MATCH(FmtData!$B$4+(ROW()-10),RawData!$A$2:$A$1048576,0))</f>
        <v>#N/A</v>
      </c>
      <c r="U2004" s="8" t="e">
        <f>INDEX(RawData!S$2:S$1048576,MATCH(FmtData!$B$4+(ROW()-10),RawData!$A$2:$A$1048576,0))</f>
        <v>#N/A</v>
      </c>
      <c r="V2004" s="8" t="e">
        <f>INDEX(RawData!T$2:T$1048576,MATCH(FmtData!$B$4+(ROW()-10),RawData!$A$2:$A$1048576,0))</f>
        <v>#N/A</v>
      </c>
      <c r="W2004" s="3" t="e">
        <f t="shared" si="622"/>
        <v>#N/A</v>
      </c>
      <c r="X2004" s="3" t="e">
        <f t="shared" si="623"/>
        <v>#N/A</v>
      </c>
      <c r="Y2004" s="8" t="e">
        <f t="shared" si="626"/>
        <v>#N/A</v>
      </c>
      <c r="Z2004" s="8" t="e">
        <f t="shared" si="627"/>
        <v>#N/A</v>
      </c>
      <c r="AA2004" s="3" t="e">
        <f t="shared" si="624"/>
        <v>#N/A</v>
      </c>
      <c r="AB2004" s="41">
        <v>2</v>
      </c>
      <c r="AC2004" s="42" t="str">
        <f t="shared" si="636"/>
        <v>Dilatometer</v>
      </c>
      <c r="AD2004" s="15" t="e">
        <f t="shared" si="625"/>
        <v>#N/A</v>
      </c>
      <c r="AE2004" s="15" t="e">
        <f t="shared" si="628"/>
        <v>#N/A</v>
      </c>
      <c r="AF2004" s="15" t="e">
        <f t="shared" si="629"/>
        <v>#N/A</v>
      </c>
      <c r="AG2004" s="15" t="e">
        <f t="shared" si="630"/>
        <v>#N/A</v>
      </c>
      <c r="AH2004" s="15" t="e">
        <f t="shared" ref="AH2004:AH2067" si="641">AG2004-$AG$1746+$AH$1746</f>
        <v>#N/A</v>
      </c>
      <c r="AI2004" s="17" t="e">
        <f t="shared" si="631"/>
        <v>#N/A</v>
      </c>
      <c r="AJ2004" s="17" t="e">
        <f t="shared" si="632"/>
        <v>#N/A</v>
      </c>
      <c r="AK2004" s="17" t="e">
        <f t="shared" si="633"/>
        <v>#N/A</v>
      </c>
      <c r="AL2004" s="17" t="e">
        <f t="shared" si="634"/>
        <v>#N/A</v>
      </c>
      <c r="AM2004" s="17" t="e">
        <f t="shared" si="635"/>
        <v>#N/A</v>
      </c>
      <c r="AN2004" s="17" t="e">
        <f t="shared" si="637"/>
        <v>#N/A</v>
      </c>
      <c r="AO2004" s="17" t="e">
        <f t="shared" si="638"/>
        <v>#N/A</v>
      </c>
      <c r="AP2004" s="17" t="e">
        <f t="shared" si="639"/>
        <v>#N/A</v>
      </c>
      <c r="AQ2004" s="17" t="e">
        <f t="shared" si="640"/>
        <v>#N/A</v>
      </c>
    </row>
    <row r="2005" spans="2:43" x14ac:dyDescent="0.45">
      <c r="B2005" t="e">
        <f>INDEX(RawData!$A$2:$A$1048576,MATCH(FmtData!$B$4+(ROW()-10),RawData!$A$2:$A$1048576,0))</f>
        <v>#N/A</v>
      </c>
      <c r="C20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5" s="7" t="e">
        <f>MID(INDEX(RawData!$B$2:$B$1048576, MATCH(FmtData!$B$4+(ROW()-10),RawData!$A$2:$A$1048576,0)),12,8)+$B$5/24</f>
        <v>#N/A</v>
      </c>
      <c r="E2005" s="8" t="e">
        <f>INDEX(RawData!$D$2:$D$1048576,MATCH(FmtData!$B$4+(ROW()-10),RawData!$A$2:$A$1048576,0))</f>
        <v>#N/A</v>
      </c>
      <c r="F2005" t="e">
        <f>INDEX(RawData!$D$2:$D$1048576,MATCH(FmtData!$B$4+(ROW()-10),RawData!$A$2:$A$1048576,0))</f>
        <v>#N/A</v>
      </c>
      <c r="G2005" t="e">
        <f>INDEX(RawData!E$2:E$1048576,MATCH(FmtData!$B$4+(ROW()-10),RawData!$A$2:$A$1048576,0))</f>
        <v>#N/A</v>
      </c>
      <c r="H2005" t="e">
        <f>INDEX(RawData!F$2:F$1048576,MATCH(FmtData!$B$4+(ROW()-10),RawData!$A$2:$A$1048576,0))</f>
        <v>#N/A</v>
      </c>
      <c r="I2005" t="e">
        <f>INDEX(RawData!G$2:G$1048576,MATCH(FmtData!$B$4+(ROW()-10),RawData!$A$2:$A$1048576,0))</f>
        <v>#N/A</v>
      </c>
      <c r="J2005" t="e">
        <f>INDEX(RawData!H$2:H$1048576,MATCH(FmtData!$B$4+(ROW()-10),RawData!$A$2:$A$1048576,0))</f>
        <v>#N/A</v>
      </c>
      <c r="K2005" t="e">
        <f>INDEX(RawData!I$2:I$1048576,MATCH(FmtData!$B$4+(ROW()-10),RawData!$A$2:$A$1048576,0))</f>
        <v>#N/A</v>
      </c>
      <c r="L2005" t="e">
        <f>INDEX(RawData!J$2:J$1048576,MATCH(FmtData!$B$4+(ROW()-10),RawData!$A$2:$A$1048576,0))</f>
        <v>#N/A</v>
      </c>
      <c r="M2005" t="e">
        <f>INDEX(RawData!K$2:K$1048576,MATCH(FmtData!$B$4+(ROW()-10),RawData!$A$2:$A$1048576,0))</f>
        <v>#N/A</v>
      </c>
      <c r="N2005" t="e">
        <f>INDEX(RawData!L$2:L$1048576,MATCH(FmtData!$B$4+(ROW()-10),RawData!$A$2:$A$1048576,0))</f>
        <v>#N/A</v>
      </c>
      <c r="O2005" t="e">
        <f>INDEX(RawData!M$2:M$1048576,MATCH(FmtData!$B$4+(ROW()-10),RawData!$A$2:$A$1048576,0))</f>
        <v>#N/A</v>
      </c>
      <c r="P2005" t="e">
        <f>INDEX(RawData!N$2:N$1048576,MATCH(FmtData!$B$4+(ROW()-10),RawData!$A$2:$A$1048576,0))</f>
        <v>#N/A</v>
      </c>
      <c r="Q2005" t="e">
        <f>INDEX(RawData!O$2:O$1048576,MATCH(FmtData!$B$4+(ROW()-10),RawData!$A$2:$A$1048576,0))</f>
        <v>#N/A</v>
      </c>
      <c r="R2005" s="8" t="e">
        <f>INDEX(RawData!P$2:P$1048576,MATCH(FmtData!$B$4+(ROW()-10),RawData!$A$2:$A$1048576,0))</f>
        <v>#N/A</v>
      </c>
      <c r="S2005" t="e">
        <f>INDEX(RawData!Q$2:Q$1048576,MATCH(FmtData!$B$4+(ROW()-10),RawData!$A$2:$A$1048576,0))</f>
        <v>#N/A</v>
      </c>
      <c r="T2005" s="8" t="e">
        <f>INDEX(RawData!R$2:R$1048576,MATCH(FmtData!$B$4+(ROW()-10),RawData!$A$2:$A$1048576,0))</f>
        <v>#N/A</v>
      </c>
      <c r="U2005" s="8" t="e">
        <f>INDEX(RawData!S$2:S$1048576,MATCH(FmtData!$B$4+(ROW()-10),RawData!$A$2:$A$1048576,0))</f>
        <v>#N/A</v>
      </c>
      <c r="V2005" s="8" t="e">
        <f>INDEX(RawData!T$2:T$1048576,MATCH(FmtData!$B$4+(ROW()-10),RawData!$A$2:$A$1048576,0))</f>
        <v>#N/A</v>
      </c>
      <c r="W2005" s="3" t="e">
        <f t="shared" si="622"/>
        <v>#N/A</v>
      </c>
      <c r="X2005" s="3" t="e">
        <f t="shared" si="623"/>
        <v>#N/A</v>
      </c>
      <c r="Y2005" s="8" t="e">
        <f t="shared" si="626"/>
        <v>#N/A</v>
      </c>
      <c r="Z2005" s="8" t="e">
        <f t="shared" si="627"/>
        <v>#N/A</v>
      </c>
      <c r="AA2005" s="3" t="e">
        <f t="shared" si="624"/>
        <v>#N/A</v>
      </c>
      <c r="AB2005" s="41">
        <v>2</v>
      </c>
      <c r="AC2005" s="42" t="str">
        <f t="shared" si="636"/>
        <v>Dilatometer</v>
      </c>
      <c r="AD2005" s="15" t="e">
        <f t="shared" si="625"/>
        <v>#N/A</v>
      </c>
      <c r="AE2005" s="15" t="e">
        <f t="shared" si="628"/>
        <v>#N/A</v>
      </c>
      <c r="AF2005" s="15" t="e">
        <f t="shared" si="629"/>
        <v>#N/A</v>
      </c>
      <c r="AG2005" s="15" t="e">
        <f t="shared" si="630"/>
        <v>#N/A</v>
      </c>
      <c r="AH2005" s="15" t="e">
        <f t="shared" si="641"/>
        <v>#N/A</v>
      </c>
      <c r="AI2005" s="17" t="e">
        <f t="shared" si="631"/>
        <v>#N/A</v>
      </c>
      <c r="AJ2005" s="17" t="e">
        <f t="shared" si="632"/>
        <v>#N/A</v>
      </c>
      <c r="AK2005" s="17" t="e">
        <f t="shared" si="633"/>
        <v>#N/A</v>
      </c>
      <c r="AL2005" s="17" t="e">
        <f t="shared" si="634"/>
        <v>#N/A</v>
      </c>
      <c r="AM2005" s="17" t="e">
        <f t="shared" si="635"/>
        <v>#N/A</v>
      </c>
      <c r="AN2005" s="17" t="e">
        <f t="shared" si="637"/>
        <v>#N/A</v>
      </c>
      <c r="AO2005" s="17" t="e">
        <f t="shared" si="638"/>
        <v>#N/A</v>
      </c>
      <c r="AP2005" s="17" t="e">
        <f t="shared" si="639"/>
        <v>#N/A</v>
      </c>
      <c r="AQ2005" s="17" t="e">
        <f t="shared" si="640"/>
        <v>#N/A</v>
      </c>
    </row>
    <row r="2006" spans="2:43" x14ac:dyDescent="0.45">
      <c r="B2006" t="e">
        <f>INDEX(RawData!$A$2:$A$1048576,MATCH(FmtData!$B$4+(ROW()-10),RawData!$A$2:$A$1048576,0))</f>
        <v>#N/A</v>
      </c>
      <c r="C20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6" s="7" t="e">
        <f>MID(INDEX(RawData!$B$2:$B$1048576, MATCH(FmtData!$B$4+(ROW()-10),RawData!$A$2:$A$1048576,0)),12,8)+$B$5/24</f>
        <v>#N/A</v>
      </c>
      <c r="E2006" s="8" t="e">
        <f>INDEX(RawData!$D$2:$D$1048576,MATCH(FmtData!$B$4+(ROW()-10),RawData!$A$2:$A$1048576,0))</f>
        <v>#N/A</v>
      </c>
      <c r="F2006" t="e">
        <f>INDEX(RawData!$D$2:$D$1048576,MATCH(FmtData!$B$4+(ROW()-10),RawData!$A$2:$A$1048576,0))</f>
        <v>#N/A</v>
      </c>
      <c r="G2006" t="e">
        <f>INDEX(RawData!E$2:E$1048576,MATCH(FmtData!$B$4+(ROW()-10),RawData!$A$2:$A$1048576,0))</f>
        <v>#N/A</v>
      </c>
      <c r="H2006" t="e">
        <f>INDEX(RawData!F$2:F$1048576,MATCH(FmtData!$B$4+(ROW()-10),RawData!$A$2:$A$1048576,0))</f>
        <v>#N/A</v>
      </c>
      <c r="I2006" t="e">
        <f>INDEX(RawData!G$2:G$1048576,MATCH(FmtData!$B$4+(ROW()-10),RawData!$A$2:$A$1048576,0))</f>
        <v>#N/A</v>
      </c>
      <c r="J2006" t="e">
        <f>INDEX(RawData!H$2:H$1048576,MATCH(FmtData!$B$4+(ROW()-10),RawData!$A$2:$A$1048576,0))</f>
        <v>#N/A</v>
      </c>
      <c r="K2006" t="e">
        <f>INDEX(RawData!I$2:I$1048576,MATCH(FmtData!$B$4+(ROW()-10),RawData!$A$2:$A$1048576,0))</f>
        <v>#N/A</v>
      </c>
      <c r="L2006" t="e">
        <f>INDEX(RawData!J$2:J$1048576,MATCH(FmtData!$B$4+(ROW()-10),RawData!$A$2:$A$1048576,0))</f>
        <v>#N/A</v>
      </c>
      <c r="M2006" t="e">
        <f>INDEX(RawData!K$2:K$1048576,MATCH(FmtData!$B$4+(ROW()-10),RawData!$A$2:$A$1048576,0))</f>
        <v>#N/A</v>
      </c>
      <c r="N2006" t="e">
        <f>INDEX(RawData!L$2:L$1048576,MATCH(FmtData!$B$4+(ROW()-10),RawData!$A$2:$A$1048576,0))</f>
        <v>#N/A</v>
      </c>
      <c r="O2006" t="e">
        <f>INDEX(RawData!M$2:M$1048576,MATCH(FmtData!$B$4+(ROW()-10),RawData!$A$2:$A$1048576,0))</f>
        <v>#N/A</v>
      </c>
      <c r="P2006" t="e">
        <f>INDEX(RawData!N$2:N$1048576,MATCH(FmtData!$B$4+(ROW()-10),RawData!$A$2:$A$1048576,0))</f>
        <v>#N/A</v>
      </c>
      <c r="Q2006" t="e">
        <f>INDEX(RawData!O$2:O$1048576,MATCH(FmtData!$B$4+(ROW()-10),RawData!$A$2:$A$1048576,0))</f>
        <v>#N/A</v>
      </c>
      <c r="R2006" s="8" t="e">
        <f>INDEX(RawData!P$2:P$1048576,MATCH(FmtData!$B$4+(ROW()-10),RawData!$A$2:$A$1048576,0))</f>
        <v>#N/A</v>
      </c>
      <c r="S2006" t="e">
        <f>INDEX(RawData!Q$2:Q$1048576,MATCH(FmtData!$B$4+(ROW()-10),RawData!$A$2:$A$1048576,0))</f>
        <v>#N/A</v>
      </c>
      <c r="T2006" s="8" t="e">
        <f>INDEX(RawData!R$2:R$1048576,MATCH(FmtData!$B$4+(ROW()-10),RawData!$A$2:$A$1048576,0))</f>
        <v>#N/A</v>
      </c>
      <c r="U2006" s="8" t="e">
        <f>INDEX(RawData!S$2:S$1048576,MATCH(FmtData!$B$4+(ROW()-10),RawData!$A$2:$A$1048576,0))</f>
        <v>#N/A</v>
      </c>
      <c r="V2006" s="8" t="e">
        <f>INDEX(RawData!T$2:T$1048576,MATCH(FmtData!$B$4+(ROW()-10),RawData!$A$2:$A$1048576,0))</f>
        <v>#N/A</v>
      </c>
      <c r="W2006" s="3" t="e">
        <f t="shared" si="622"/>
        <v>#N/A</v>
      </c>
      <c r="X2006" s="3" t="e">
        <f t="shared" si="623"/>
        <v>#N/A</v>
      </c>
      <c r="Y2006" s="8" t="e">
        <f t="shared" si="626"/>
        <v>#N/A</v>
      </c>
      <c r="Z2006" s="8" t="e">
        <f t="shared" si="627"/>
        <v>#N/A</v>
      </c>
      <c r="AA2006" s="3" t="e">
        <f t="shared" si="624"/>
        <v>#N/A</v>
      </c>
      <c r="AB2006" s="41">
        <v>2</v>
      </c>
      <c r="AC2006" s="42" t="str">
        <f t="shared" si="636"/>
        <v>Dilatometer</v>
      </c>
      <c r="AD2006" s="15" t="e">
        <f t="shared" si="625"/>
        <v>#N/A</v>
      </c>
      <c r="AE2006" s="15" t="e">
        <f t="shared" si="628"/>
        <v>#N/A</v>
      </c>
      <c r="AF2006" s="15" t="e">
        <f t="shared" si="629"/>
        <v>#N/A</v>
      </c>
      <c r="AG2006" s="15" t="e">
        <f t="shared" si="630"/>
        <v>#N/A</v>
      </c>
      <c r="AH2006" s="15" t="e">
        <f t="shared" si="641"/>
        <v>#N/A</v>
      </c>
      <c r="AI2006" s="17" t="e">
        <f t="shared" si="631"/>
        <v>#N/A</v>
      </c>
      <c r="AJ2006" s="17" t="e">
        <f t="shared" si="632"/>
        <v>#N/A</v>
      </c>
      <c r="AK2006" s="17" t="e">
        <f t="shared" si="633"/>
        <v>#N/A</v>
      </c>
      <c r="AL2006" s="17" t="e">
        <f t="shared" si="634"/>
        <v>#N/A</v>
      </c>
      <c r="AM2006" s="17" t="e">
        <f t="shared" si="635"/>
        <v>#N/A</v>
      </c>
      <c r="AN2006" s="17" t="e">
        <f t="shared" si="637"/>
        <v>#N/A</v>
      </c>
      <c r="AO2006" s="17" t="e">
        <f t="shared" si="638"/>
        <v>#N/A</v>
      </c>
      <c r="AP2006" s="17" t="e">
        <f t="shared" si="639"/>
        <v>#N/A</v>
      </c>
      <c r="AQ2006" s="17" t="e">
        <f t="shared" si="640"/>
        <v>#N/A</v>
      </c>
    </row>
    <row r="2007" spans="2:43" x14ac:dyDescent="0.45">
      <c r="B2007" t="e">
        <f>INDEX(RawData!$A$2:$A$1048576,MATCH(FmtData!$B$4+(ROW()-10),RawData!$A$2:$A$1048576,0))</f>
        <v>#N/A</v>
      </c>
      <c r="C20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7" s="7" t="e">
        <f>MID(INDEX(RawData!$B$2:$B$1048576, MATCH(FmtData!$B$4+(ROW()-10),RawData!$A$2:$A$1048576,0)),12,8)+$B$5/24</f>
        <v>#N/A</v>
      </c>
      <c r="E2007" s="8" t="e">
        <f>INDEX(RawData!$D$2:$D$1048576,MATCH(FmtData!$B$4+(ROW()-10),RawData!$A$2:$A$1048576,0))</f>
        <v>#N/A</v>
      </c>
      <c r="F2007" t="e">
        <f>INDEX(RawData!$D$2:$D$1048576,MATCH(FmtData!$B$4+(ROW()-10),RawData!$A$2:$A$1048576,0))</f>
        <v>#N/A</v>
      </c>
      <c r="G2007" t="e">
        <f>INDEX(RawData!E$2:E$1048576,MATCH(FmtData!$B$4+(ROW()-10),RawData!$A$2:$A$1048576,0))</f>
        <v>#N/A</v>
      </c>
      <c r="H2007" t="e">
        <f>INDEX(RawData!F$2:F$1048576,MATCH(FmtData!$B$4+(ROW()-10),RawData!$A$2:$A$1048576,0))</f>
        <v>#N/A</v>
      </c>
      <c r="I2007" t="e">
        <f>INDEX(RawData!G$2:G$1048576,MATCH(FmtData!$B$4+(ROW()-10),RawData!$A$2:$A$1048576,0))</f>
        <v>#N/A</v>
      </c>
      <c r="J2007" t="e">
        <f>INDEX(RawData!H$2:H$1048576,MATCH(FmtData!$B$4+(ROW()-10),RawData!$A$2:$A$1048576,0))</f>
        <v>#N/A</v>
      </c>
      <c r="K2007" t="e">
        <f>INDEX(RawData!I$2:I$1048576,MATCH(FmtData!$B$4+(ROW()-10),RawData!$A$2:$A$1048576,0))</f>
        <v>#N/A</v>
      </c>
      <c r="L2007" t="e">
        <f>INDEX(RawData!J$2:J$1048576,MATCH(FmtData!$B$4+(ROW()-10),RawData!$A$2:$A$1048576,0))</f>
        <v>#N/A</v>
      </c>
      <c r="M2007" t="e">
        <f>INDEX(RawData!K$2:K$1048576,MATCH(FmtData!$B$4+(ROW()-10),RawData!$A$2:$A$1048576,0))</f>
        <v>#N/A</v>
      </c>
      <c r="N2007" t="e">
        <f>INDEX(RawData!L$2:L$1048576,MATCH(FmtData!$B$4+(ROW()-10),RawData!$A$2:$A$1048576,0))</f>
        <v>#N/A</v>
      </c>
      <c r="O2007" t="e">
        <f>INDEX(RawData!M$2:M$1048576,MATCH(FmtData!$B$4+(ROW()-10),RawData!$A$2:$A$1048576,0))</f>
        <v>#N/A</v>
      </c>
      <c r="P2007" t="e">
        <f>INDEX(RawData!N$2:N$1048576,MATCH(FmtData!$B$4+(ROW()-10),RawData!$A$2:$A$1048576,0))</f>
        <v>#N/A</v>
      </c>
      <c r="Q2007" t="e">
        <f>INDEX(RawData!O$2:O$1048576,MATCH(FmtData!$B$4+(ROW()-10),RawData!$A$2:$A$1048576,0))</f>
        <v>#N/A</v>
      </c>
      <c r="R2007" s="8" t="e">
        <f>INDEX(RawData!P$2:P$1048576,MATCH(FmtData!$B$4+(ROW()-10),RawData!$A$2:$A$1048576,0))</f>
        <v>#N/A</v>
      </c>
      <c r="S2007" t="e">
        <f>INDEX(RawData!Q$2:Q$1048576,MATCH(FmtData!$B$4+(ROW()-10),RawData!$A$2:$A$1048576,0))</f>
        <v>#N/A</v>
      </c>
      <c r="T2007" s="8" t="e">
        <f>INDEX(RawData!R$2:R$1048576,MATCH(FmtData!$B$4+(ROW()-10),RawData!$A$2:$A$1048576,0))</f>
        <v>#N/A</v>
      </c>
      <c r="U2007" s="8" t="e">
        <f>INDEX(RawData!S$2:S$1048576,MATCH(FmtData!$B$4+(ROW()-10),RawData!$A$2:$A$1048576,0))</f>
        <v>#N/A</v>
      </c>
      <c r="V2007" s="8" t="e">
        <f>INDEX(RawData!T$2:T$1048576,MATCH(FmtData!$B$4+(ROW()-10),RawData!$A$2:$A$1048576,0))</f>
        <v>#N/A</v>
      </c>
      <c r="W2007" s="3" t="e">
        <f t="shared" si="622"/>
        <v>#N/A</v>
      </c>
      <c r="X2007" s="3" t="e">
        <f t="shared" si="623"/>
        <v>#N/A</v>
      </c>
      <c r="Y2007" s="8" t="e">
        <f t="shared" si="626"/>
        <v>#N/A</v>
      </c>
      <c r="Z2007" s="8" t="e">
        <f t="shared" si="627"/>
        <v>#N/A</v>
      </c>
      <c r="AA2007" s="3" t="e">
        <f t="shared" si="624"/>
        <v>#N/A</v>
      </c>
      <c r="AB2007" s="41">
        <v>2</v>
      </c>
      <c r="AC2007" s="42" t="str">
        <f t="shared" si="636"/>
        <v>Dilatometer</v>
      </c>
      <c r="AD2007" s="15" t="e">
        <f t="shared" si="625"/>
        <v>#N/A</v>
      </c>
      <c r="AE2007" s="15" t="e">
        <f t="shared" si="628"/>
        <v>#N/A</v>
      </c>
      <c r="AF2007" s="15" t="e">
        <f t="shared" si="629"/>
        <v>#N/A</v>
      </c>
      <c r="AG2007" s="15" t="e">
        <f t="shared" si="630"/>
        <v>#N/A</v>
      </c>
      <c r="AH2007" s="15" t="e">
        <f t="shared" si="641"/>
        <v>#N/A</v>
      </c>
      <c r="AI2007" s="17" t="e">
        <f t="shared" si="631"/>
        <v>#N/A</v>
      </c>
      <c r="AJ2007" s="17" t="e">
        <f t="shared" si="632"/>
        <v>#N/A</v>
      </c>
      <c r="AK2007" s="17" t="e">
        <f t="shared" si="633"/>
        <v>#N/A</v>
      </c>
      <c r="AL2007" s="17" t="e">
        <f t="shared" si="634"/>
        <v>#N/A</v>
      </c>
      <c r="AM2007" s="17" t="e">
        <f t="shared" si="635"/>
        <v>#N/A</v>
      </c>
      <c r="AN2007" s="17" t="e">
        <f t="shared" si="637"/>
        <v>#N/A</v>
      </c>
      <c r="AO2007" s="17" t="e">
        <f t="shared" si="638"/>
        <v>#N/A</v>
      </c>
      <c r="AP2007" s="17" t="e">
        <f t="shared" si="639"/>
        <v>#N/A</v>
      </c>
      <c r="AQ2007" s="17" t="e">
        <f t="shared" si="640"/>
        <v>#N/A</v>
      </c>
    </row>
    <row r="2008" spans="2:43" x14ac:dyDescent="0.45">
      <c r="B2008" t="e">
        <f>INDEX(RawData!$A$2:$A$1048576,MATCH(FmtData!$B$4+(ROW()-10),RawData!$A$2:$A$1048576,0))</f>
        <v>#N/A</v>
      </c>
      <c r="C20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8" s="7" t="e">
        <f>MID(INDEX(RawData!$B$2:$B$1048576, MATCH(FmtData!$B$4+(ROW()-10),RawData!$A$2:$A$1048576,0)),12,8)+$B$5/24</f>
        <v>#N/A</v>
      </c>
      <c r="E2008" s="8" t="e">
        <f>INDEX(RawData!$D$2:$D$1048576,MATCH(FmtData!$B$4+(ROW()-10),RawData!$A$2:$A$1048576,0))</f>
        <v>#N/A</v>
      </c>
      <c r="F2008" t="e">
        <f>INDEX(RawData!$D$2:$D$1048576,MATCH(FmtData!$B$4+(ROW()-10),RawData!$A$2:$A$1048576,0))</f>
        <v>#N/A</v>
      </c>
      <c r="G2008" t="e">
        <f>INDEX(RawData!E$2:E$1048576,MATCH(FmtData!$B$4+(ROW()-10),RawData!$A$2:$A$1048576,0))</f>
        <v>#N/A</v>
      </c>
      <c r="H2008" t="e">
        <f>INDEX(RawData!F$2:F$1048576,MATCH(FmtData!$B$4+(ROW()-10),RawData!$A$2:$A$1048576,0))</f>
        <v>#N/A</v>
      </c>
      <c r="I2008" t="e">
        <f>INDEX(RawData!G$2:G$1048576,MATCH(FmtData!$B$4+(ROW()-10),RawData!$A$2:$A$1048576,0))</f>
        <v>#N/A</v>
      </c>
      <c r="J2008" t="e">
        <f>INDEX(RawData!H$2:H$1048576,MATCH(FmtData!$B$4+(ROW()-10),RawData!$A$2:$A$1048576,0))</f>
        <v>#N/A</v>
      </c>
      <c r="K2008" t="e">
        <f>INDEX(RawData!I$2:I$1048576,MATCH(FmtData!$B$4+(ROW()-10),RawData!$A$2:$A$1048576,0))</f>
        <v>#N/A</v>
      </c>
      <c r="L2008" t="e">
        <f>INDEX(RawData!J$2:J$1048576,MATCH(FmtData!$B$4+(ROW()-10),RawData!$A$2:$A$1048576,0))</f>
        <v>#N/A</v>
      </c>
      <c r="M2008" t="e">
        <f>INDEX(RawData!K$2:K$1048576,MATCH(FmtData!$B$4+(ROW()-10),RawData!$A$2:$A$1048576,0))</f>
        <v>#N/A</v>
      </c>
      <c r="N2008" t="e">
        <f>INDEX(RawData!L$2:L$1048576,MATCH(FmtData!$B$4+(ROW()-10),RawData!$A$2:$A$1048576,0))</f>
        <v>#N/A</v>
      </c>
      <c r="O2008" t="e">
        <f>INDEX(RawData!M$2:M$1048576,MATCH(FmtData!$B$4+(ROW()-10),RawData!$A$2:$A$1048576,0))</f>
        <v>#N/A</v>
      </c>
      <c r="P2008" t="e">
        <f>INDEX(RawData!N$2:N$1048576,MATCH(FmtData!$B$4+(ROW()-10),RawData!$A$2:$A$1048576,0))</f>
        <v>#N/A</v>
      </c>
      <c r="Q2008" t="e">
        <f>INDEX(RawData!O$2:O$1048576,MATCH(FmtData!$B$4+(ROW()-10),RawData!$A$2:$A$1048576,0))</f>
        <v>#N/A</v>
      </c>
      <c r="R2008" s="8" t="e">
        <f>INDEX(RawData!P$2:P$1048576,MATCH(FmtData!$B$4+(ROW()-10),RawData!$A$2:$A$1048576,0))</f>
        <v>#N/A</v>
      </c>
      <c r="S2008" t="e">
        <f>INDEX(RawData!Q$2:Q$1048576,MATCH(FmtData!$B$4+(ROW()-10),RawData!$A$2:$A$1048576,0))</f>
        <v>#N/A</v>
      </c>
      <c r="T2008" s="8" t="e">
        <f>INDEX(RawData!R$2:R$1048576,MATCH(FmtData!$B$4+(ROW()-10),RawData!$A$2:$A$1048576,0))</f>
        <v>#N/A</v>
      </c>
      <c r="U2008" s="8" t="e">
        <f>INDEX(RawData!S$2:S$1048576,MATCH(FmtData!$B$4+(ROW()-10),RawData!$A$2:$A$1048576,0))</f>
        <v>#N/A</v>
      </c>
      <c r="V2008" s="8" t="e">
        <f>INDEX(RawData!T$2:T$1048576,MATCH(FmtData!$B$4+(ROW()-10),RawData!$A$2:$A$1048576,0))</f>
        <v>#N/A</v>
      </c>
      <c r="W2008" s="3" t="e">
        <f t="shared" si="622"/>
        <v>#N/A</v>
      </c>
      <c r="X2008" s="3" t="e">
        <f t="shared" si="623"/>
        <v>#N/A</v>
      </c>
      <c r="Y2008" s="8" t="e">
        <f t="shared" si="626"/>
        <v>#N/A</v>
      </c>
      <c r="Z2008" s="8" t="e">
        <f t="shared" si="627"/>
        <v>#N/A</v>
      </c>
      <c r="AA2008" s="3" t="e">
        <f t="shared" si="624"/>
        <v>#N/A</v>
      </c>
      <c r="AB2008" s="41">
        <v>2</v>
      </c>
      <c r="AC2008" s="42" t="str">
        <f t="shared" si="636"/>
        <v>Dilatometer</v>
      </c>
      <c r="AD2008" s="15" t="e">
        <f t="shared" si="625"/>
        <v>#N/A</v>
      </c>
      <c r="AE2008" s="15" t="e">
        <f t="shared" si="628"/>
        <v>#N/A</v>
      </c>
      <c r="AF2008" s="15" t="e">
        <f t="shared" si="629"/>
        <v>#N/A</v>
      </c>
      <c r="AG2008" s="15" t="e">
        <f t="shared" si="630"/>
        <v>#N/A</v>
      </c>
      <c r="AH2008" s="15" t="e">
        <f t="shared" si="641"/>
        <v>#N/A</v>
      </c>
      <c r="AI2008" s="17" t="e">
        <f t="shared" si="631"/>
        <v>#N/A</v>
      </c>
      <c r="AJ2008" s="17" t="e">
        <f t="shared" si="632"/>
        <v>#N/A</v>
      </c>
      <c r="AK2008" s="17" t="e">
        <f t="shared" si="633"/>
        <v>#N/A</v>
      </c>
      <c r="AL2008" s="17" t="e">
        <f t="shared" si="634"/>
        <v>#N/A</v>
      </c>
      <c r="AM2008" s="17" t="e">
        <f t="shared" si="635"/>
        <v>#N/A</v>
      </c>
      <c r="AN2008" s="17" t="e">
        <f t="shared" si="637"/>
        <v>#N/A</v>
      </c>
      <c r="AO2008" s="17" t="e">
        <f t="shared" si="638"/>
        <v>#N/A</v>
      </c>
      <c r="AP2008" s="17" t="e">
        <f t="shared" si="639"/>
        <v>#N/A</v>
      </c>
      <c r="AQ2008" s="17" t="e">
        <f t="shared" si="640"/>
        <v>#N/A</v>
      </c>
    </row>
    <row r="2009" spans="2:43" x14ac:dyDescent="0.45">
      <c r="B2009" t="e">
        <f>INDEX(RawData!$A$2:$A$1048576,MATCH(FmtData!$B$4+(ROW()-10),RawData!$A$2:$A$1048576,0))</f>
        <v>#N/A</v>
      </c>
      <c r="C20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09" s="7" t="e">
        <f>MID(INDEX(RawData!$B$2:$B$1048576, MATCH(FmtData!$B$4+(ROW()-10),RawData!$A$2:$A$1048576,0)),12,8)+$B$5/24</f>
        <v>#N/A</v>
      </c>
      <c r="E2009" s="8" t="e">
        <f>INDEX(RawData!$D$2:$D$1048576,MATCH(FmtData!$B$4+(ROW()-10),RawData!$A$2:$A$1048576,0))</f>
        <v>#N/A</v>
      </c>
      <c r="F2009" t="e">
        <f>INDEX(RawData!$D$2:$D$1048576,MATCH(FmtData!$B$4+(ROW()-10),RawData!$A$2:$A$1048576,0))</f>
        <v>#N/A</v>
      </c>
      <c r="G2009" t="e">
        <f>INDEX(RawData!E$2:E$1048576,MATCH(FmtData!$B$4+(ROW()-10),RawData!$A$2:$A$1048576,0))</f>
        <v>#N/A</v>
      </c>
      <c r="H2009" t="e">
        <f>INDEX(RawData!F$2:F$1048576,MATCH(FmtData!$B$4+(ROW()-10),RawData!$A$2:$A$1048576,0))</f>
        <v>#N/A</v>
      </c>
      <c r="I2009" t="e">
        <f>INDEX(RawData!G$2:G$1048576,MATCH(FmtData!$B$4+(ROW()-10),RawData!$A$2:$A$1048576,0))</f>
        <v>#N/A</v>
      </c>
      <c r="J2009" t="e">
        <f>INDEX(RawData!H$2:H$1048576,MATCH(FmtData!$B$4+(ROW()-10),RawData!$A$2:$A$1048576,0))</f>
        <v>#N/A</v>
      </c>
      <c r="K2009" t="e">
        <f>INDEX(RawData!I$2:I$1048576,MATCH(FmtData!$B$4+(ROW()-10),RawData!$A$2:$A$1048576,0))</f>
        <v>#N/A</v>
      </c>
      <c r="L2009" t="e">
        <f>INDEX(RawData!J$2:J$1048576,MATCH(FmtData!$B$4+(ROW()-10),RawData!$A$2:$A$1048576,0))</f>
        <v>#N/A</v>
      </c>
      <c r="M2009" t="e">
        <f>INDEX(RawData!K$2:K$1048576,MATCH(FmtData!$B$4+(ROW()-10),RawData!$A$2:$A$1048576,0))</f>
        <v>#N/A</v>
      </c>
      <c r="N2009" t="e">
        <f>INDEX(RawData!L$2:L$1048576,MATCH(FmtData!$B$4+(ROW()-10),RawData!$A$2:$A$1048576,0))</f>
        <v>#N/A</v>
      </c>
      <c r="O2009" t="e">
        <f>INDEX(RawData!M$2:M$1048576,MATCH(FmtData!$B$4+(ROW()-10),RawData!$A$2:$A$1048576,0))</f>
        <v>#N/A</v>
      </c>
      <c r="P2009" t="e">
        <f>INDEX(RawData!N$2:N$1048576,MATCH(FmtData!$B$4+(ROW()-10),RawData!$A$2:$A$1048576,0))</f>
        <v>#N/A</v>
      </c>
      <c r="Q2009" t="e">
        <f>INDEX(RawData!O$2:O$1048576,MATCH(FmtData!$B$4+(ROW()-10),RawData!$A$2:$A$1048576,0))</f>
        <v>#N/A</v>
      </c>
      <c r="R2009" s="8" t="e">
        <f>INDEX(RawData!P$2:P$1048576,MATCH(FmtData!$B$4+(ROW()-10),RawData!$A$2:$A$1048576,0))</f>
        <v>#N/A</v>
      </c>
      <c r="S2009" t="e">
        <f>INDEX(RawData!Q$2:Q$1048576,MATCH(FmtData!$B$4+(ROW()-10),RawData!$A$2:$A$1048576,0))</f>
        <v>#N/A</v>
      </c>
      <c r="T2009" s="8" t="e">
        <f>INDEX(RawData!R$2:R$1048576,MATCH(FmtData!$B$4+(ROW()-10),RawData!$A$2:$A$1048576,0))</f>
        <v>#N/A</v>
      </c>
      <c r="U2009" s="8" t="e">
        <f>INDEX(RawData!S$2:S$1048576,MATCH(FmtData!$B$4+(ROW()-10),RawData!$A$2:$A$1048576,0))</f>
        <v>#N/A</v>
      </c>
      <c r="V2009" s="8" t="e">
        <f>INDEX(RawData!T$2:T$1048576,MATCH(FmtData!$B$4+(ROW()-10),RawData!$A$2:$A$1048576,0))</f>
        <v>#N/A</v>
      </c>
      <c r="W2009" s="3" t="e">
        <f t="shared" si="622"/>
        <v>#N/A</v>
      </c>
      <c r="X2009" s="3" t="e">
        <f t="shared" si="623"/>
        <v>#N/A</v>
      </c>
      <c r="Y2009" s="8" t="e">
        <f t="shared" si="626"/>
        <v>#N/A</v>
      </c>
      <c r="Z2009" s="8" t="e">
        <f t="shared" si="627"/>
        <v>#N/A</v>
      </c>
      <c r="AA2009" s="3" t="e">
        <f t="shared" si="624"/>
        <v>#N/A</v>
      </c>
      <c r="AB2009" s="41">
        <v>2</v>
      </c>
      <c r="AC2009" s="42" t="str">
        <f t="shared" si="636"/>
        <v>Dilatometer</v>
      </c>
      <c r="AD2009" s="15" t="e">
        <f t="shared" si="625"/>
        <v>#N/A</v>
      </c>
      <c r="AE2009" s="15" t="e">
        <f t="shared" si="628"/>
        <v>#N/A</v>
      </c>
      <c r="AF2009" s="15" t="e">
        <f t="shared" si="629"/>
        <v>#N/A</v>
      </c>
      <c r="AG2009" s="15" t="e">
        <f t="shared" si="630"/>
        <v>#N/A</v>
      </c>
      <c r="AH2009" s="15" t="e">
        <f t="shared" si="641"/>
        <v>#N/A</v>
      </c>
      <c r="AI2009" s="17" t="e">
        <f t="shared" si="631"/>
        <v>#N/A</v>
      </c>
      <c r="AJ2009" s="17" t="e">
        <f t="shared" si="632"/>
        <v>#N/A</v>
      </c>
      <c r="AK2009" s="17" t="e">
        <f t="shared" si="633"/>
        <v>#N/A</v>
      </c>
      <c r="AL2009" s="17" t="e">
        <f t="shared" si="634"/>
        <v>#N/A</v>
      </c>
      <c r="AM2009" s="17" t="e">
        <f t="shared" si="635"/>
        <v>#N/A</v>
      </c>
      <c r="AN2009" s="17" t="e">
        <f t="shared" si="637"/>
        <v>#N/A</v>
      </c>
      <c r="AO2009" s="17" t="e">
        <f t="shared" si="638"/>
        <v>#N/A</v>
      </c>
      <c r="AP2009" s="17" t="e">
        <f t="shared" si="639"/>
        <v>#N/A</v>
      </c>
      <c r="AQ2009" s="17" t="e">
        <f t="shared" si="640"/>
        <v>#N/A</v>
      </c>
    </row>
    <row r="2010" spans="2:43" x14ac:dyDescent="0.45">
      <c r="B2010" t="e">
        <f>INDEX(RawData!$A$2:$A$1048576,MATCH(FmtData!$B$4+(ROW()-10),RawData!$A$2:$A$1048576,0))</f>
        <v>#N/A</v>
      </c>
      <c r="C20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0" s="7" t="e">
        <f>MID(INDEX(RawData!$B$2:$B$1048576, MATCH(FmtData!$B$4+(ROW()-10),RawData!$A$2:$A$1048576,0)),12,8)+$B$5/24</f>
        <v>#N/A</v>
      </c>
      <c r="E2010" s="8" t="e">
        <f>INDEX(RawData!$D$2:$D$1048576,MATCH(FmtData!$B$4+(ROW()-10),RawData!$A$2:$A$1048576,0))</f>
        <v>#N/A</v>
      </c>
      <c r="F2010" t="e">
        <f>INDEX(RawData!$D$2:$D$1048576,MATCH(FmtData!$B$4+(ROW()-10),RawData!$A$2:$A$1048576,0))</f>
        <v>#N/A</v>
      </c>
      <c r="G2010" t="e">
        <f>INDEX(RawData!E$2:E$1048576,MATCH(FmtData!$B$4+(ROW()-10),RawData!$A$2:$A$1048576,0))</f>
        <v>#N/A</v>
      </c>
      <c r="H2010" t="e">
        <f>INDEX(RawData!F$2:F$1048576,MATCH(FmtData!$B$4+(ROW()-10),RawData!$A$2:$A$1048576,0))</f>
        <v>#N/A</v>
      </c>
      <c r="I2010" t="e">
        <f>INDEX(RawData!G$2:G$1048576,MATCH(FmtData!$B$4+(ROW()-10),RawData!$A$2:$A$1048576,0))</f>
        <v>#N/A</v>
      </c>
      <c r="J2010" t="e">
        <f>INDEX(RawData!H$2:H$1048576,MATCH(FmtData!$B$4+(ROW()-10),RawData!$A$2:$A$1048576,0))</f>
        <v>#N/A</v>
      </c>
      <c r="K2010" t="e">
        <f>INDEX(RawData!I$2:I$1048576,MATCH(FmtData!$B$4+(ROW()-10),RawData!$A$2:$A$1048576,0))</f>
        <v>#N/A</v>
      </c>
      <c r="L2010" t="e">
        <f>INDEX(RawData!J$2:J$1048576,MATCH(FmtData!$B$4+(ROW()-10),RawData!$A$2:$A$1048576,0))</f>
        <v>#N/A</v>
      </c>
      <c r="M2010" t="e">
        <f>INDEX(RawData!K$2:K$1048576,MATCH(FmtData!$B$4+(ROW()-10),RawData!$A$2:$A$1048576,0))</f>
        <v>#N/A</v>
      </c>
      <c r="N2010" t="e">
        <f>INDEX(RawData!L$2:L$1048576,MATCH(FmtData!$B$4+(ROW()-10),RawData!$A$2:$A$1048576,0))</f>
        <v>#N/A</v>
      </c>
      <c r="O2010" t="e">
        <f>INDEX(RawData!M$2:M$1048576,MATCH(FmtData!$B$4+(ROW()-10),RawData!$A$2:$A$1048576,0))</f>
        <v>#N/A</v>
      </c>
      <c r="P2010" t="e">
        <f>INDEX(RawData!N$2:N$1048576,MATCH(FmtData!$B$4+(ROW()-10),RawData!$A$2:$A$1048576,0))</f>
        <v>#N/A</v>
      </c>
      <c r="Q2010" t="e">
        <f>INDEX(RawData!O$2:O$1048576,MATCH(FmtData!$B$4+(ROW()-10),RawData!$A$2:$A$1048576,0))</f>
        <v>#N/A</v>
      </c>
      <c r="R2010" s="8" t="e">
        <f>INDEX(RawData!P$2:P$1048576,MATCH(FmtData!$B$4+(ROW()-10),RawData!$A$2:$A$1048576,0))</f>
        <v>#N/A</v>
      </c>
      <c r="S2010" t="e">
        <f>INDEX(RawData!Q$2:Q$1048576,MATCH(FmtData!$B$4+(ROW()-10),RawData!$A$2:$A$1048576,0))</f>
        <v>#N/A</v>
      </c>
      <c r="T2010" s="8" t="e">
        <f>INDEX(RawData!R$2:R$1048576,MATCH(FmtData!$B$4+(ROW()-10),RawData!$A$2:$A$1048576,0))</f>
        <v>#N/A</v>
      </c>
      <c r="U2010" s="8" t="e">
        <f>INDEX(RawData!S$2:S$1048576,MATCH(FmtData!$B$4+(ROW()-10),RawData!$A$2:$A$1048576,0))</f>
        <v>#N/A</v>
      </c>
      <c r="V2010" s="8" t="e">
        <f>INDEX(RawData!T$2:T$1048576,MATCH(FmtData!$B$4+(ROW()-10),RawData!$A$2:$A$1048576,0))</f>
        <v>#N/A</v>
      </c>
      <c r="W2010" s="3" t="e">
        <f t="shared" si="622"/>
        <v>#N/A</v>
      </c>
      <c r="X2010" s="3" t="e">
        <f t="shared" si="623"/>
        <v>#N/A</v>
      </c>
      <c r="Y2010" s="8" t="e">
        <f t="shared" si="626"/>
        <v>#N/A</v>
      </c>
      <c r="Z2010" s="8" t="e">
        <f t="shared" si="627"/>
        <v>#N/A</v>
      </c>
      <c r="AA2010" s="3" t="e">
        <f t="shared" si="624"/>
        <v>#N/A</v>
      </c>
      <c r="AB2010" s="41">
        <v>2</v>
      </c>
      <c r="AC2010" s="42" t="str">
        <f t="shared" si="636"/>
        <v>Dilatometer</v>
      </c>
      <c r="AD2010" s="15" t="e">
        <f t="shared" si="625"/>
        <v>#N/A</v>
      </c>
      <c r="AE2010" s="15" t="e">
        <f t="shared" si="628"/>
        <v>#N/A</v>
      </c>
      <c r="AF2010" s="15" t="e">
        <f t="shared" si="629"/>
        <v>#N/A</v>
      </c>
      <c r="AG2010" s="15" t="e">
        <f t="shared" si="630"/>
        <v>#N/A</v>
      </c>
      <c r="AH2010" s="15" t="e">
        <f t="shared" si="641"/>
        <v>#N/A</v>
      </c>
      <c r="AI2010" s="17" t="e">
        <f t="shared" si="631"/>
        <v>#N/A</v>
      </c>
      <c r="AJ2010" s="17" t="e">
        <f t="shared" si="632"/>
        <v>#N/A</v>
      </c>
      <c r="AK2010" s="17" t="e">
        <f t="shared" si="633"/>
        <v>#N/A</v>
      </c>
      <c r="AL2010" s="17" t="e">
        <f t="shared" si="634"/>
        <v>#N/A</v>
      </c>
      <c r="AM2010" s="17" t="e">
        <f t="shared" si="635"/>
        <v>#N/A</v>
      </c>
      <c r="AN2010" s="17" t="e">
        <f t="shared" si="637"/>
        <v>#N/A</v>
      </c>
      <c r="AO2010" s="17" t="e">
        <f t="shared" si="638"/>
        <v>#N/A</v>
      </c>
      <c r="AP2010" s="17" t="e">
        <f t="shared" si="639"/>
        <v>#N/A</v>
      </c>
      <c r="AQ2010" s="17" t="e">
        <f t="shared" si="640"/>
        <v>#N/A</v>
      </c>
    </row>
    <row r="2011" spans="2:43" x14ac:dyDescent="0.45">
      <c r="B2011" t="e">
        <f>INDEX(RawData!$A$2:$A$1048576,MATCH(FmtData!$B$4+(ROW()-10),RawData!$A$2:$A$1048576,0))</f>
        <v>#N/A</v>
      </c>
      <c r="C20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1" s="7" t="e">
        <f>MID(INDEX(RawData!$B$2:$B$1048576, MATCH(FmtData!$B$4+(ROW()-10),RawData!$A$2:$A$1048576,0)),12,8)+$B$5/24</f>
        <v>#N/A</v>
      </c>
      <c r="E2011" s="8" t="e">
        <f>INDEX(RawData!$D$2:$D$1048576,MATCH(FmtData!$B$4+(ROW()-10),RawData!$A$2:$A$1048576,0))</f>
        <v>#N/A</v>
      </c>
      <c r="F2011" t="e">
        <f>INDEX(RawData!$D$2:$D$1048576,MATCH(FmtData!$B$4+(ROW()-10),RawData!$A$2:$A$1048576,0))</f>
        <v>#N/A</v>
      </c>
      <c r="G2011" t="e">
        <f>INDEX(RawData!E$2:E$1048576,MATCH(FmtData!$B$4+(ROW()-10),RawData!$A$2:$A$1048576,0))</f>
        <v>#N/A</v>
      </c>
      <c r="H2011" t="e">
        <f>INDEX(RawData!F$2:F$1048576,MATCH(FmtData!$B$4+(ROW()-10),RawData!$A$2:$A$1048576,0))</f>
        <v>#N/A</v>
      </c>
      <c r="I2011" t="e">
        <f>INDEX(RawData!G$2:G$1048576,MATCH(FmtData!$B$4+(ROW()-10),RawData!$A$2:$A$1048576,0))</f>
        <v>#N/A</v>
      </c>
      <c r="J2011" t="e">
        <f>INDEX(RawData!H$2:H$1048576,MATCH(FmtData!$B$4+(ROW()-10),RawData!$A$2:$A$1048576,0))</f>
        <v>#N/A</v>
      </c>
      <c r="K2011" t="e">
        <f>INDEX(RawData!I$2:I$1048576,MATCH(FmtData!$B$4+(ROW()-10),RawData!$A$2:$A$1048576,0))</f>
        <v>#N/A</v>
      </c>
      <c r="L2011" t="e">
        <f>INDEX(RawData!J$2:J$1048576,MATCH(FmtData!$B$4+(ROW()-10),RawData!$A$2:$A$1048576,0))</f>
        <v>#N/A</v>
      </c>
      <c r="M2011" t="e">
        <f>INDEX(RawData!K$2:K$1048576,MATCH(FmtData!$B$4+(ROW()-10),RawData!$A$2:$A$1048576,0))</f>
        <v>#N/A</v>
      </c>
      <c r="N2011" t="e">
        <f>INDEX(RawData!L$2:L$1048576,MATCH(FmtData!$B$4+(ROW()-10),RawData!$A$2:$A$1048576,0))</f>
        <v>#N/A</v>
      </c>
      <c r="O2011" t="e">
        <f>INDEX(RawData!M$2:M$1048576,MATCH(FmtData!$B$4+(ROW()-10),RawData!$A$2:$A$1048576,0))</f>
        <v>#N/A</v>
      </c>
      <c r="P2011" t="e">
        <f>INDEX(RawData!N$2:N$1048576,MATCH(FmtData!$B$4+(ROW()-10),RawData!$A$2:$A$1048576,0))</f>
        <v>#N/A</v>
      </c>
      <c r="Q2011" t="e">
        <f>INDEX(RawData!O$2:O$1048576,MATCH(FmtData!$B$4+(ROW()-10),RawData!$A$2:$A$1048576,0))</f>
        <v>#N/A</v>
      </c>
      <c r="R2011" s="8" t="e">
        <f>INDEX(RawData!P$2:P$1048576,MATCH(FmtData!$B$4+(ROW()-10),RawData!$A$2:$A$1048576,0))</f>
        <v>#N/A</v>
      </c>
      <c r="S2011" t="e">
        <f>INDEX(RawData!Q$2:Q$1048576,MATCH(FmtData!$B$4+(ROW()-10),RawData!$A$2:$A$1048576,0))</f>
        <v>#N/A</v>
      </c>
      <c r="T2011" s="8" t="e">
        <f>INDEX(RawData!R$2:R$1048576,MATCH(FmtData!$B$4+(ROW()-10),RawData!$A$2:$A$1048576,0))</f>
        <v>#N/A</v>
      </c>
      <c r="U2011" s="8" t="e">
        <f>INDEX(RawData!S$2:S$1048576,MATCH(FmtData!$B$4+(ROW()-10),RawData!$A$2:$A$1048576,0))</f>
        <v>#N/A</v>
      </c>
      <c r="V2011" s="8" t="e">
        <f>INDEX(RawData!T$2:T$1048576,MATCH(FmtData!$B$4+(ROW()-10),RawData!$A$2:$A$1048576,0))</f>
        <v>#N/A</v>
      </c>
      <c r="W2011" s="3" t="e">
        <f t="shared" si="622"/>
        <v>#N/A</v>
      </c>
      <c r="X2011" s="3" t="e">
        <f t="shared" si="623"/>
        <v>#N/A</v>
      </c>
      <c r="Y2011" s="8" t="e">
        <f t="shared" si="626"/>
        <v>#N/A</v>
      </c>
      <c r="Z2011" s="8" t="e">
        <f t="shared" si="627"/>
        <v>#N/A</v>
      </c>
      <c r="AA2011" s="3" t="e">
        <f t="shared" si="624"/>
        <v>#N/A</v>
      </c>
      <c r="AB2011" s="41">
        <v>2</v>
      </c>
      <c r="AC2011" s="42" t="str">
        <f t="shared" si="636"/>
        <v>Dilatometer</v>
      </c>
      <c r="AD2011" s="15" t="e">
        <f t="shared" si="625"/>
        <v>#N/A</v>
      </c>
      <c r="AE2011" s="15" t="e">
        <f t="shared" si="628"/>
        <v>#N/A</v>
      </c>
      <c r="AF2011" s="15" t="e">
        <f t="shared" si="629"/>
        <v>#N/A</v>
      </c>
      <c r="AG2011" s="15" t="e">
        <f t="shared" si="630"/>
        <v>#N/A</v>
      </c>
      <c r="AH2011" s="15" t="e">
        <f t="shared" si="641"/>
        <v>#N/A</v>
      </c>
      <c r="AI2011" s="17" t="e">
        <f t="shared" si="631"/>
        <v>#N/A</v>
      </c>
      <c r="AJ2011" s="17" t="e">
        <f t="shared" si="632"/>
        <v>#N/A</v>
      </c>
      <c r="AK2011" s="17" t="e">
        <f t="shared" si="633"/>
        <v>#N/A</v>
      </c>
      <c r="AL2011" s="17" t="e">
        <f t="shared" si="634"/>
        <v>#N/A</v>
      </c>
      <c r="AM2011" s="17" t="e">
        <f t="shared" si="635"/>
        <v>#N/A</v>
      </c>
      <c r="AN2011" s="17" t="e">
        <f t="shared" si="637"/>
        <v>#N/A</v>
      </c>
      <c r="AO2011" s="17" t="e">
        <f t="shared" si="638"/>
        <v>#N/A</v>
      </c>
      <c r="AP2011" s="17" t="e">
        <f t="shared" si="639"/>
        <v>#N/A</v>
      </c>
      <c r="AQ2011" s="17" t="e">
        <f t="shared" si="640"/>
        <v>#N/A</v>
      </c>
    </row>
    <row r="2012" spans="2:43" x14ac:dyDescent="0.45">
      <c r="B2012" t="e">
        <f>INDEX(RawData!$A$2:$A$1048576,MATCH(FmtData!$B$4+(ROW()-10),RawData!$A$2:$A$1048576,0))</f>
        <v>#N/A</v>
      </c>
      <c r="C20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2" s="7" t="e">
        <f>MID(INDEX(RawData!$B$2:$B$1048576, MATCH(FmtData!$B$4+(ROW()-10),RawData!$A$2:$A$1048576,0)),12,8)+$B$5/24</f>
        <v>#N/A</v>
      </c>
      <c r="E2012" s="8" t="e">
        <f>INDEX(RawData!$D$2:$D$1048576,MATCH(FmtData!$B$4+(ROW()-10),RawData!$A$2:$A$1048576,0))</f>
        <v>#N/A</v>
      </c>
      <c r="F2012" t="e">
        <f>INDEX(RawData!$D$2:$D$1048576,MATCH(FmtData!$B$4+(ROW()-10),RawData!$A$2:$A$1048576,0))</f>
        <v>#N/A</v>
      </c>
      <c r="G2012" t="e">
        <f>INDEX(RawData!E$2:E$1048576,MATCH(FmtData!$B$4+(ROW()-10),RawData!$A$2:$A$1048576,0))</f>
        <v>#N/A</v>
      </c>
      <c r="H2012" t="e">
        <f>INDEX(RawData!F$2:F$1048576,MATCH(FmtData!$B$4+(ROW()-10),RawData!$A$2:$A$1048576,0))</f>
        <v>#N/A</v>
      </c>
      <c r="I2012" t="e">
        <f>INDEX(RawData!G$2:G$1048576,MATCH(FmtData!$B$4+(ROW()-10),RawData!$A$2:$A$1048576,0))</f>
        <v>#N/A</v>
      </c>
      <c r="J2012" t="e">
        <f>INDEX(RawData!H$2:H$1048576,MATCH(FmtData!$B$4+(ROW()-10),RawData!$A$2:$A$1048576,0))</f>
        <v>#N/A</v>
      </c>
      <c r="K2012" t="e">
        <f>INDEX(RawData!I$2:I$1048576,MATCH(FmtData!$B$4+(ROW()-10),RawData!$A$2:$A$1048576,0))</f>
        <v>#N/A</v>
      </c>
      <c r="L2012" t="e">
        <f>INDEX(RawData!J$2:J$1048576,MATCH(FmtData!$B$4+(ROW()-10),RawData!$A$2:$A$1048576,0))</f>
        <v>#N/A</v>
      </c>
      <c r="M2012" t="e">
        <f>INDEX(RawData!K$2:K$1048576,MATCH(FmtData!$B$4+(ROW()-10),RawData!$A$2:$A$1048576,0))</f>
        <v>#N/A</v>
      </c>
      <c r="N2012" t="e">
        <f>INDEX(RawData!L$2:L$1048576,MATCH(FmtData!$B$4+(ROW()-10),RawData!$A$2:$A$1048576,0))</f>
        <v>#N/A</v>
      </c>
      <c r="O2012" t="e">
        <f>INDEX(RawData!M$2:M$1048576,MATCH(FmtData!$B$4+(ROW()-10),RawData!$A$2:$A$1048576,0))</f>
        <v>#N/A</v>
      </c>
      <c r="P2012" t="e">
        <f>INDEX(RawData!N$2:N$1048576,MATCH(FmtData!$B$4+(ROW()-10),RawData!$A$2:$A$1048576,0))</f>
        <v>#N/A</v>
      </c>
      <c r="Q2012" t="e">
        <f>INDEX(RawData!O$2:O$1048576,MATCH(FmtData!$B$4+(ROW()-10),RawData!$A$2:$A$1048576,0))</f>
        <v>#N/A</v>
      </c>
      <c r="R2012" s="8" t="e">
        <f>INDEX(RawData!P$2:P$1048576,MATCH(FmtData!$B$4+(ROW()-10),RawData!$A$2:$A$1048576,0))</f>
        <v>#N/A</v>
      </c>
      <c r="S2012" t="e">
        <f>INDEX(RawData!Q$2:Q$1048576,MATCH(FmtData!$B$4+(ROW()-10),RawData!$A$2:$A$1048576,0))</f>
        <v>#N/A</v>
      </c>
      <c r="T2012" s="8" t="e">
        <f>INDEX(RawData!R$2:R$1048576,MATCH(FmtData!$B$4+(ROW()-10),RawData!$A$2:$A$1048576,0))</f>
        <v>#N/A</v>
      </c>
      <c r="U2012" s="8" t="e">
        <f>INDEX(RawData!S$2:S$1048576,MATCH(FmtData!$B$4+(ROW()-10),RawData!$A$2:$A$1048576,0))</f>
        <v>#N/A</v>
      </c>
      <c r="V2012" s="8" t="e">
        <f>INDEX(RawData!T$2:T$1048576,MATCH(FmtData!$B$4+(ROW()-10),RawData!$A$2:$A$1048576,0))</f>
        <v>#N/A</v>
      </c>
      <c r="W2012" s="3" t="e">
        <f t="shared" si="622"/>
        <v>#N/A</v>
      </c>
      <c r="X2012" s="3" t="e">
        <f t="shared" si="623"/>
        <v>#N/A</v>
      </c>
      <c r="Y2012" s="8" t="e">
        <f t="shared" si="626"/>
        <v>#N/A</v>
      </c>
      <c r="Z2012" s="8" t="e">
        <f t="shared" si="627"/>
        <v>#N/A</v>
      </c>
      <c r="AA2012" s="3" t="e">
        <f t="shared" si="624"/>
        <v>#N/A</v>
      </c>
      <c r="AB2012" s="41">
        <v>2</v>
      </c>
      <c r="AC2012" s="42" t="str">
        <f t="shared" si="636"/>
        <v>Dilatometer</v>
      </c>
      <c r="AD2012" s="15" t="e">
        <f t="shared" si="625"/>
        <v>#N/A</v>
      </c>
      <c r="AE2012" s="15" t="e">
        <f t="shared" si="628"/>
        <v>#N/A</v>
      </c>
      <c r="AF2012" s="15" t="e">
        <f t="shared" si="629"/>
        <v>#N/A</v>
      </c>
      <c r="AG2012" s="15" t="e">
        <f t="shared" si="630"/>
        <v>#N/A</v>
      </c>
      <c r="AH2012" s="15" t="e">
        <f t="shared" si="641"/>
        <v>#N/A</v>
      </c>
      <c r="AI2012" s="17" t="e">
        <f t="shared" si="631"/>
        <v>#N/A</v>
      </c>
      <c r="AJ2012" s="17" t="e">
        <f t="shared" si="632"/>
        <v>#N/A</v>
      </c>
      <c r="AK2012" s="17" t="e">
        <f t="shared" si="633"/>
        <v>#N/A</v>
      </c>
      <c r="AL2012" s="17" t="e">
        <f t="shared" si="634"/>
        <v>#N/A</v>
      </c>
      <c r="AM2012" s="17" t="e">
        <f t="shared" si="635"/>
        <v>#N/A</v>
      </c>
      <c r="AN2012" s="17" t="e">
        <f t="shared" si="637"/>
        <v>#N/A</v>
      </c>
      <c r="AO2012" s="17" t="e">
        <f t="shared" si="638"/>
        <v>#N/A</v>
      </c>
      <c r="AP2012" s="17" t="e">
        <f t="shared" si="639"/>
        <v>#N/A</v>
      </c>
      <c r="AQ2012" s="17" t="e">
        <f t="shared" si="640"/>
        <v>#N/A</v>
      </c>
    </row>
    <row r="2013" spans="2:43" x14ac:dyDescent="0.45">
      <c r="B2013" t="e">
        <f>INDEX(RawData!$A$2:$A$1048576,MATCH(FmtData!$B$4+(ROW()-10),RawData!$A$2:$A$1048576,0))</f>
        <v>#N/A</v>
      </c>
      <c r="C20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3" s="7" t="e">
        <f>MID(INDEX(RawData!$B$2:$B$1048576, MATCH(FmtData!$B$4+(ROW()-10),RawData!$A$2:$A$1048576,0)),12,8)+$B$5/24</f>
        <v>#N/A</v>
      </c>
      <c r="E2013" s="8" t="e">
        <f>INDEX(RawData!$D$2:$D$1048576,MATCH(FmtData!$B$4+(ROW()-10),RawData!$A$2:$A$1048576,0))</f>
        <v>#N/A</v>
      </c>
      <c r="F2013" t="e">
        <f>INDEX(RawData!$D$2:$D$1048576,MATCH(FmtData!$B$4+(ROW()-10),RawData!$A$2:$A$1048576,0))</f>
        <v>#N/A</v>
      </c>
      <c r="G2013" t="e">
        <f>INDEX(RawData!E$2:E$1048576,MATCH(FmtData!$B$4+(ROW()-10),RawData!$A$2:$A$1048576,0))</f>
        <v>#N/A</v>
      </c>
      <c r="H2013" t="e">
        <f>INDEX(RawData!F$2:F$1048576,MATCH(FmtData!$B$4+(ROW()-10),RawData!$A$2:$A$1048576,0))</f>
        <v>#N/A</v>
      </c>
      <c r="I2013" t="e">
        <f>INDEX(RawData!G$2:G$1048576,MATCH(FmtData!$B$4+(ROW()-10),RawData!$A$2:$A$1048576,0))</f>
        <v>#N/A</v>
      </c>
      <c r="J2013" t="e">
        <f>INDEX(RawData!H$2:H$1048576,MATCH(FmtData!$B$4+(ROW()-10),RawData!$A$2:$A$1048576,0))</f>
        <v>#N/A</v>
      </c>
      <c r="K2013" t="e">
        <f>INDEX(RawData!I$2:I$1048576,MATCH(FmtData!$B$4+(ROW()-10),RawData!$A$2:$A$1048576,0))</f>
        <v>#N/A</v>
      </c>
      <c r="L2013" t="e">
        <f>INDEX(RawData!J$2:J$1048576,MATCH(FmtData!$B$4+(ROW()-10),RawData!$A$2:$A$1048576,0))</f>
        <v>#N/A</v>
      </c>
      <c r="M2013" t="e">
        <f>INDEX(RawData!K$2:K$1048576,MATCH(FmtData!$B$4+(ROW()-10),RawData!$A$2:$A$1048576,0))</f>
        <v>#N/A</v>
      </c>
      <c r="N2013" t="e">
        <f>INDEX(RawData!L$2:L$1048576,MATCH(FmtData!$B$4+(ROW()-10),RawData!$A$2:$A$1048576,0))</f>
        <v>#N/A</v>
      </c>
      <c r="O2013" t="e">
        <f>INDEX(RawData!M$2:M$1048576,MATCH(FmtData!$B$4+(ROW()-10),RawData!$A$2:$A$1048576,0))</f>
        <v>#N/A</v>
      </c>
      <c r="P2013" t="e">
        <f>INDEX(RawData!N$2:N$1048576,MATCH(FmtData!$B$4+(ROW()-10),RawData!$A$2:$A$1048576,0))</f>
        <v>#N/A</v>
      </c>
      <c r="Q2013" t="e">
        <f>INDEX(RawData!O$2:O$1048576,MATCH(FmtData!$B$4+(ROW()-10),RawData!$A$2:$A$1048576,0))</f>
        <v>#N/A</v>
      </c>
      <c r="R2013" s="8" t="e">
        <f>INDEX(RawData!P$2:P$1048576,MATCH(FmtData!$B$4+(ROW()-10),RawData!$A$2:$A$1048576,0))</f>
        <v>#N/A</v>
      </c>
      <c r="S2013" t="e">
        <f>INDEX(RawData!Q$2:Q$1048576,MATCH(FmtData!$B$4+(ROW()-10),RawData!$A$2:$A$1048576,0))</f>
        <v>#N/A</v>
      </c>
      <c r="T2013" s="8" t="e">
        <f>INDEX(RawData!R$2:R$1048576,MATCH(FmtData!$B$4+(ROW()-10),RawData!$A$2:$A$1048576,0))</f>
        <v>#N/A</v>
      </c>
      <c r="U2013" s="8" t="e">
        <f>INDEX(RawData!S$2:S$1048576,MATCH(FmtData!$B$4+(ROW()-10),RawData!$A$2:$A$1048576,0))</f>
        <v>#N/A</v>
      </c>
      <c r="V2013" s="8" t="e">
        <f>INDEX(RawData!T$2:T$1048576,MATCH(FmtData!$B$4+(ROW()-10),RawData!$A$2:$A$1048576,0))</f>
        <v>#N/A</v>
      </c>
      <c r="W2013" s="3" t="e">
        <f t="shared" si="622"/>
        <v>#N/A</v>
      </c>
      <c r="X2013" s="3" t="e">
        <f t="shared" si="623"/>
        <v>#N/A</v>
      </c>
      <c r="Y2013" s="8" t="e">
        <f t="shared" si="626"/>
        <v>#N/A</v>
      </c>
      <c r="Z2013" s="8" t="e">
        <f t="shared" si="627"/>
        <v>#N/A</v>
      </c>
      <c r="AA2013" s="3" t="e">
        <f t="shared" si="624"/>
        <v>#N/A</v>
      </c>
      <c r="AB2013" s="41">
        <v>2</v>
      </c>
      <c r="AC2013" s="42" t="str">
        <f t="shared" si="636"/>
        <v>Dilatometer</v>
      </c>
      <c r="AD2013" s="15" t="e">
        <f t="shared" si="625"/>
        <v>#N/A</v>
      </c>
      <c r="AE2013" s="15" t="e">
        <f t="shared" si="628"/>
        <v>#N/A</v>
      </c>
      <c r="AF2013" s="15" t="e">
        <f t="shared" si="629"/>
        <v>#N/A</v>
      </c>
      <c r="AG2013" s="15" t="e">
        <f t="shared" si="630"/>
        <v>#N/A</v>
      </c>
      <c r="AH2013" s="15" t="e">
        <f t="shared" si="641"/>
        <v>#N/A</v>
      </c>
      <c r="AI2013" s="17" t="e">
        <f t="shared" si="631"/>
        <v>#N/A</v>
      </c>
      <c r="AJ2013" s="17" t="e">
        <f t="shared" si="632"/>
        <v>#N/A</v>
      </c>
      <c r="AK2013" s="17" t="e">
        <f t="shared" si="633"/>
        <v>#N/A</v>
      </c>
      <c r="AL2013" s="17" t="e">
        <f t="shared" si="634"/>
        <v>#N/A</v>
      </c>
      <c r="AM2013" s="17" t="e">
        <f t="shared" si="635"/>
        <v>#N/A</v>
      </c>
      <c r="AN2013" s="17" t="e">
        <f t="shared" si="637"/>
        <v>#N/A</v>
      </c>
      <c r="AO2013" s="17" t="e">
        <f t="shared" si="638"/>
        <v>#N/A</v>
      </c>
      <c r="AP2013" s="17" t="e">
        <f t="shared" si="639"/>
        <v>#N/A</v>
      </c>
      <c r="AQ2013" s="17" t="e">
        <f t="shared" si="640"/>
        <v>#N/A</v>
      </c>
    </row>
    <row r="2014" spans="2:43" x14ac:dyDescent="0.45">
      <c r="B2014" t="e">
        <f>INDEX(RawData!$A$2:$A$1048576,MATCH(FmtData!$B$4+(ROW()-10),RawData!$A$2:$A$1048576,0))</f>
        <v>#N/A</v>
      </c>
      <c r="C20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4" s="7" t="e">
        <f>MID(INDEX(RawData!$B$2:$B$1048576, MATCH(FmtData!$B$4+(ROW()-10),RawData!$A$2:$A$1048576,0)),12,8)+$B$5/24</f>
        <v>#N/A</v>
      </c>
      <c r="E2014" s="8" t="e">
        <f>INDEX(RawData!$D$2:$D$1048576,MATCH(FmtData!$B$4+(ROW()-10),RawData!$A$2:$A$1048576,0))</f>
        <v>#N/A</v>
      </c>
      <c r="F2014" t="e">
        <f>INDEX(RawData!$D$2:$D$1048576,MATCH(FmtData!$B$4+(ROW()-10),RawData!$A$2:$A$1048576,0))</f>
        <v>#N/A</v>
      </c>
      <c r="G2014" t="e">
        <f>INDEX(RawData!E$2:E$1048576,MATCH(FmtData!$B$4+(ROW()-10),RawData!$A$2:$A$1048576,0))</f>
        <v>#N/A</v>
      </c>
      <c r="H2014" t="e">
        <f>INDEX(RawData!F$2:F$1048576,MATCH(FmtData!$B$4+(ROW()-10),RawData!$A$2:$A$1048576,0))</f>
        <v>#N/A</v>
      </c>
      <c r="I2014" t="e">
        <f>INDEX(RawData!G$2:G$1048576,MATCH(FmtData!$B$4+(ROW()-10),RawData!$A$2:$A$1048576,0))</f>
        <v>#N/A</v>
      </c>
      <c r="J2014" t="e">
        <f>INDEX(RawData!H$2:H$1048576,MATCH(FmtData!$B$4+(ROW()-10),RawData!$A$2:$A$1048576,0))</f>
        <v>#N/A</v>
      </c>
      <c r="K2014" t="e">
        <f>INDEX(RawData!I$2:I$1048576,MATCH(FmtData!$B$4+(ROW()-10),RawData!$A$2:$A$1048576,0))</f>
        <v>#N/A</v>
      </c>
      <c r="L2014" t="e">
        <f>INDEX(RawData!J$2:J$1048576,MATCH(FmtData!$B$4+(ROW()-10),RawData!$A$2:$A$1048576,0))</f>
        <v>#N/A</v>
      </c>
      <c r="M2014" t="e">
        <f>INDEX(RawData!K$2:K$1048576,MATCH(FmtData!$B$4+(ROW()-10),RawData!$A$2:$A$1048576,0))</f>
        <v>#N/A</v>
      </c>
      <c r="N2014" t="e">
        <f>INDEX(RawData!L$2:L$1048576,MATCH(FmtData!$B$4+(ROW()-10),RawData!$A$2:$A$1048576,0))</f>
        <v>#N/A</v>
      </c>
      <c r="O2014" t="e">
        <f>INDEX(RawData!M$2:M$1048576,MATCH(FmtData!$B$4+(ROW()-10),RawData!$A$2:$A$1048576,0))</f>
        <v>#N/A</v>
      </c>
      <c r="P2014" t="e">
        <f>INDEX(RawData!N$2:N$1048576,MATCH(FmtData!$B$4+(ROW()-10),RawData!$A$2:$A$1048576,0))</f>
        <v>#N/A</v>
      </c>
      <c r="Q2014" t="e">
        <f>INDEX(RawData!O$2:O$1048576,MATCH(FmtData!$B$4+(ROW()-10),RawData!$A$2:$A$1048576,0))</f>
        <v>#N/A</v>
      </c>
      <c r="R2014" s="8" t="e">
        <f>INDEX(RawData!P$2:P$1048576,MATCH(FmtData!$B$4+(ROW()-10),RawData!$A$2:$A$1048576,0))</f>
        <v>#N/A</v>
      </c>
      <c r="S2014" t="e">
        <f>INDEX(RawData!Q$2:Q$1048576,MATCH(FmtData!$B$4+(ROW()-10),RawData!$A$2:$A$1048576,0))</f>
        <v>#N/A</v>
      </c>
      <c r="T2014" s="8" t="e">
        <f>INDEX(RawData!R$2:R$1048576,MATCH(FmtData!$B$4+(ROW()-10),RawData!$A$2:$A$1048576,0))</f>
        <v>#N/A</v>
      </c>
      <c r="U2014" s="8" t="e">
        <f>INDEX(RawData!S$2:S$1048576,MATCH(FmtData!$B$4+(ROW()-10),RawData!$A$2:$A$1048576,0))</f>
        <v>#N/A</v>
      </c>
      <c r="V2014" s="8" t="e">
        <f>INDEX(RawData!T$2:T$1048576,MATCH(FmtData!$B$4+(ROW()-10),RawData!$A$2:$A$1048576,0))</f>
        <v>#N/A</v>
      </c>
      <c r="W2014" s="3" t="e">
        <f t="shared" si="622"/>
        <v>#N/A</v>
      </c>
      <c r="X2014" s="3" t="e">
        <f t="shared" si="623"/>
        <v>#N/A</v>
      </c>
      <c r="Y2014" s="8" t="e">
        <f t="shared" si="626"/>
        <v>#N/A</v>
      </c>
      <c r="Z2014" s="8" t="e">
        <f t="shared" si="627"/>
        <v>#N/A</v>
      </c>
      <c r="AA2014" s="3" t="e">
        <f t="shared" si="624"/>
        <v>#N/A</v>
      </c>
      <c r="AB2014" s="41">
        <v>2</v>
      </c>
      <c r="AC2014" s="42" t="str">
        <f t="shared" si="636"/>
        <v>Dilatometer</v>
      </c>
      <c r="AD2014" s="15" t="e">
        <f t="shared" si="625"/>
        <v>#N/A</v>
      </c>
      <c r="AE2014" s="15" t="e">
        <f t="shared" si="628"/>
        <v>#N/A</v>
      </c>
      <c r="AF2014" s="15" t="e">
        <f t="shared" si="629"/>
        <v>#N/A</v>
      </c>
      <c r="AG2014" s="15" t="e">
        <f t="shared" si="630"/>
        <v>#N/A</v>
      </c>
      <c r="AH2014" s="15" t="e">
        <f t="shared" si="641"/>
        <v>#N/A</v>
      </c>
      <c r="AI2014" s="17" t="e">
        <f t="shared" si="631"/>
        <v>#N/A</v>
      </c>
      <c r="AJ2014" s="17" t="e">
        <f t="shared" si="632"/>
        <v>#N/A</v>
      </c>
      <c r="AK2014" s="17" t="e">
        <f t="shared" si="633"/>
        <v>#N/A</v>
      </c>
      <c r="AL2014" s="17" t="e">
        <f t="shared" si="634"/>
        <v>#N/A</v>
      </c>
      <c r="AM2014" s="17" t="e">
        <f t="shared" si="635"/>
        <v>#N/A</v>
      </c>
      <c r="AN2014" s="17" t="e">
        <f t="shared" si="637"/>
        <v>#N/A</v>
      </c>
      <c r="AO2014" s="17" t="e">
        <f t="shared" si="638"/>
        <v>#N/A</v>
      </c>
      <c r="AP2014" s="17" t="e">
        <f t="shared" si="639"/>
        <v>#N/A</v>
      </c>
      <c r="AQ2014" s="17" t="e">
        <f t="shared" si="640"/>
        <v>#N/A</v>
      </c>
    </row>
    <row r="2015" spans="2:43" x14ac:dyDescent="0.45">
      <c r="B2015" t="e">
        <f>INDEX(RawData!$A$2:$A$1048576,MATCH(FmtData!$B$4+(ROW()-10),RawData!$A$2:$A$1048576,0))</f>
        <v>#N/A</v>
      </c>
      <c r="C20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5" s="7" t="e">
        <f>MID(INDEX(RawData!$B$2:$B$1048576, MATCH(FmtData!$B$4+(ROW()-10),RawData!$A$2:$A$1048576,0)),12,8)+$B$5/24</f>
        <v>#N/A</v>
      </c>
      <c r="E2015" s="8" t="e">
        <f>INDEX(RawData!$D$2:$D$1048576,MATCH(FmtData!$B$4+(ROW()-10),RawData!$A$2:$A$1048576,0))</f>
        <v>#N/A</v>
      </c>
      <c r="F2015" t="e">
        <f>INDEX(RawData!$D$2:$D$1048576,MATCH(FmtData!$B$4+(ROW()-10),RawData!$A$2:$A$1048576,0))</f>
        <v>#N/A</v>
      </c>
      <c r="G2015" t="e">
        <f>INDEX(RawData!E$2:E$1048576,MATCH(FmtData!$B$4+(ROW()-10),RawData!$A$2:$A$1048576,0))</f>
        <v>#N/A</v>
      </c>
      <c r="H2015" t="e">
        <f>INDEX(RawData!F$2:F$1048576,MATCH(FmtData!$B$4+(ROW()-10),RawData!$A$2:$A$1048576,0))</f>
        <v>#N/A</v>
      </c>
      <c r="I2015" t="e">
        <f>INDEX(RawData!G$2:G$1048576,MATCH(FmtData!$B$4+(ROW()-10),RawData!$A$2:$A$1048576,0))</f>
        <v>#N/A</v>
      </c>
      <c r="J2015" t="e">
        <f>INDEX(RawData!H$2:H$1048576,MATCH(FmtData!$B$4+(ROW()-10),RawData!$A$2:$A$1048576,0))</f>
        <v>#N/A</v>
      </c>
      <c r="K2015" t="e">
        <f>INDEX(RawData!I$2:I$1048576,MATCH(FmtData!$B$4+(ROW()-10),RawData!$A$2:$A$1048576,0))</f>
        <v>#N/A</v>
      </c>
      <c r="L2015" t="e">
        <f>INDEX(RawData!J$2:J$1048576,MATCH(FmtData!$B$4+(ROW()-10),RawData!$A$2:$A$1048576,0))</f>
        <v>#N/A</v>
      </c>
      <c r="M2015" t="e">
        <f>INDEX(RawData!K$2:K$1048576,MATCH(FmtData!$B$4+(ROW()-10),RawData!$A$2:$A$1048576,0))</f>
        <v>#N/A</v>
      </c>
      <c r="N2015" t="e">
        <f>INDEX(RawData!L$2:L$1048576,MATCH(FmtData!$B$4+(ROW()-10),RawData!$A$2:$A$1048576,0))</f>
        <v>#N/A</v>
      </c>
      <c r="O2015" t="e">
        <f>INDEX(RawData!M$2:M$1048576,MATCH(FmtData!$B$4+(ROW()-10),RawData!$A$2:$A$1048576,0))</f>
        <v>#N/A</v>
      </c>
      <c r="P2015" t="e">
        <f>INDEX(RawData!N$2:N$1048576,MATCH(FmtData!$B$4+(ROW()-10),RawData!$A$2:$A$1048576,0))</f>
        <v>#N/A</v>
      </c>
      <c r="Q2015" t="e">
        <f>INDEX(RawData!O$2:O$1048576,MATCH(FmtData!$B$4+(ROW()-10),RawData!$A$2:$A$1048576,0))</f>
        <v>#N/A</v>
      </c>
      <c r="R2015" s="8" t="e">
        <f>INDEX(RawData!P$2:P$1048576,MATCH(FmtData!$B$4+(ROW()-10),RawData!$A$2:$A$1048576,0))</f>
        <v>#N/A</v>
      </c>
      <c r="S2015" t="e">
        <f>INDEX(RawData!Q$2:Q$1048576,MATCH(FmtData!$B$4+(ROW()-10),RawData!$A$2:$A$1048576,0))</f>
        <v>#N/A</v>
      </c>
      <c r="T2015" s="8" t="e">
        <f>INDEX(RawData!R$2:R$1048576,MATCH(FmtData!$B$4+(ROW()-10),RawData!$A$2:$A$1048576,0))</f>
        <v>#N/A</v>
      </c>
      <c r="U2015" s="8" t="e">
        <f>INDEX(RawData!S$2:S$1048576,MATCH(FmtData!$B$4+(ROW()-10),RawData!$A$2:$A$1048576,0))</f>
        <v>#N/A</v>
      </c>
      <c r="V2015" s="8" t="e">
        <f>INDEX(RawData!T$2:T$1048576,MATCH(FmtData!$B$4+(ROW()-10),RawData!$A$2:$A$1048576,0))</f>
        <v>#N/A</v>
      </c>
      <c r="W2015" s="3" t="e">
        <f t="shared" si="622"/>
        <v>#N/A</v>
      </c>
      <c r="X2015" s="3" t="e">
        <f t="shared" si="623"/>
        <v>#N/A</v>
      </c>
      <c r="Y2015" s="8" t="e">
        <f t="shared" si="626"/>
        <v>#N/A</v>
      </c>
      <c r="Z2015" s="8" t="e">
        <f t="shared" si="627"/>
        <v>#N/A</v>
      </c>
      <c r="AA2015" s="3" t="e">
        <f t="shared" si="624"/>
        <v>#N/A</v>
      </c>
      <c r="AB2015" s="41">
        <v>2</v>
      </c>
      <c r="AC2015" s="42" t="str">
        <f t="shared" si="636"/>
        <v>Dilatometer</v>
      </c>
      <c r="AD2015" s="15" t="e">
        <f t="shared" si="625"/>
        <v>#N/A</v>
      </c>
      <c r="AE2015" s="15" t="e">
        <f t="shared" si="628"/>
        <v>#N/A</v>
      </c>
      <c r="AF2015" s="15" t="e">
        <f t="shared" si="629"/>
        <v>#N/A</v>
      </c>
      <c r="AG2015" s="15" t="e">
        <f t="shared" si="630"/>
        <v>#N/A</v>
      </c>
      <c r="AH2015" s="15" t="e">
        <f t="shared" si="641"/>
        <v>#N/A</v>
      </c>
      <c r="AI2015" s="17" t="e">
        <f t="shared" si="631"/>
        <v>#N/A</v>
      </c>
      <c r="AJ2015" s="17" t="e">
        <f t="shared" si="632"/>
        <v>#N/A</v>
      </c>
      <c r="AK2015" s="17" t="e">
        <f t="shared" si="633"/>
        <v>#N/A</v>
      </c>
      <c r="AL2015" s="17" t="e">
        <f t="shared" si="634"/>
        <v>#N/A</v>
      </c>
      <c r="AM2015" s="17" t="e">
        <f t="shared" si="635"/>
        <v>#N/A</v>
      </c>
      <c r="AN2015" s="17" t="e">
        <f t="shared" si="637"/>
        <v>#N/A</v>
      </c>
      <c r="AO2015" s="17" t="e">
        <f t="shared" si="638"/>
        <v>#N/A</v>
      </c>
      <c r="AP2015" s="17" t="e">
        <f t="shared" si="639"/>
        <v>#N/A</v>
      </c>
      <c r="AQ2015" s="17" t="e">
        <f t="shared" si="640"/>
        <v>#N/A</v>
      </c>
    </row>
    <row r="2016" spans="2:43" x14ac:dyDescent="0.45">
      <c r="B2016" t="e">
        <f>INDEX(RawData!$A$2:$A$1048576,MATCH(FmtData!$B$4+(ROW()-10),RawData!$A$2:$A$1048576,0))</f>
        <v>#N/A</v>
      </c>
      <c r="C20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6" s="7" t="e">
        <f>MID(INDEX(RawData!$B$2:$B$1048576, MATCH(FmtData!$B$4+(ROW()-10),RawData!$A$2:$A$1048576,0)),12,8)+$B$5/24</f>
        <v>#N/A</v>
      </c>
      <c r="E2016" s="8" t="e">
        <f>INDEX(RawData!$D$2:$D$1048576,MATCH(FmtData!$B$4+(ROW()-10),RawData!$A$2:$A$1048576,0))</f>
        <v>#N/A</v>
      </c>
      <c r="F2016" t="e">
        <f>INDEX(RawData!$D$2:$D$1048576,MATCH(FmtData!$B$4+(ROW()-10),RawData!$A$2:$A$1048576,0))</f>
        <v>#N/A</v>
      </c>
      <c r="G2016" t="e">
        <f>INDEX(RawData!E$2:E$1048576,MATCH(FmtData!$B$4+(ROW()-10),RawData!$A$2:$A$1048576,0))</f>
        <v>#N/A</v>
      </c>
      <c r="H2016" t="e">
        <f>INDEX(RawData!F$2:F$1048576,MATCH(FmtData!$B$4+(ROW()-10),RawData!$A$2:$A$1048576,0))</f>
        <v>#N/A</v>
      </c>
      <c r="I2016" t="e">
        <f>INDEX(RawData!G$2:G$1048576,MATCH(FmtData!$B$4+(ROW()-10),RawData!$A$2:$A$1048576,0))</f>
        <v>#N/A</v>
      </c>
      <c r="J2016" t="e">
        <f>INDEX(RawData!H$2:H$1048576,MATCH(FmtData!$B$4+(ROW()-10),RawData!$A$2:$A$1048576,0))</f>
        <v>#N/A</v>
      </c>
      <c r="K2016" t="e">
        <f>INDEX(RawData!I$2:I$1048576,MATCH(FmtData!$B$4+(ROW()-10),RawData!$A$2:$A$1048576,0))</f>
        <v>#N/A</v>
      </c>
      <c r="L2016" t="e">
        <f>INDEX(RawData!J$2:J$1048576,MATCH(FmtData!$B$4+(ROW()-10),RawData!$A$2:$A$1048576,0))</f>
        <v>#N/A</v>
      </c>
      <c r="M2016" t="e">
        <f>INDEX(RawData!K$2:K$1048576,MATCH(FmtData!$B$4+(ROW()-10),RawData!$A$2:$A$1048576,0))</f>
        <v>#N/A</v>
      </c>
      <c r="N2016" t="e">
        <f>INDEX(RawData!L$2:L$1048576,MATCH(FmtData!$B$4+(ROW()-10),RawData!$A$2:$A$1048576,0))</f>
        <v>#N/A</v>
      </c>
      <c r="O2016" t="e">
        <f>INDEX(RawData!M$2:M$1048576,MATCH(FmtData!$B$4+(ROW()-10),RawData!$A$2:$A$1048576,0))</f>
        <v>#N/A</v>
      </c>
      <c r="P2016" t="e">
        <f>INDEX(RawData!N$2:N$1048576,MATCH(FmtData!$B$4+(ROW()-10),RawData!$A$2:$A$1048576,0))</f>
        <v>#N/A</v>
      </c>
      <c r="Q2016" t="e">
        <f>INDEX(RawData!O$2:O$1048576,MATCH(FmtData!$B$4+(ROW()-10),RawData!$A$2:$A$1048576,0))</f>
        <v>#N/A</v>
      </c>
      <c r="R2016" s="8" t="e">
        <f>INDEX(RawData!P$2:P$1048576,MATCH(FmtData!$B$4+(ROW()-10),RawData!$A$2:$A$1048576,0))</f>
        <v>#N/A</v>
      </c>
      <c r="S2016" t="e">
        <f>INDEX(RawData!Q$2:Q$1048576,MATCH(FmtData!$B$4+(ROW()-10),RawData!$A$2:$A$1048576,0))</f>
        <v>#N/A</v>
      </c>
      <c r="T2016" s="8" t="e">
        <f>INDEX(RawData!R$2:R$1048576,MATCH(FmtData!$B$4+(ROW()-10),RawData!$A$2:$A$1048576,0))</f>
        <v>#N/A</v>
      </c>
      <c r="U2016" s="8" t="e">
        <f>INDEX(RawData!S$2:S$1048576,MATCH(FmtData!$B$4+(ROW()-10),RawData!$A$2:$A$1048576,0))</f>
        <v>#N/A</v>
      </c>
      <c r="V2016" s="8" t="e">
        <f>INDEX(RawData!T$2:T$1048576,MATCH(FmtData!$B$4+(ROW()-10),RawData!$A$2:$A$1048576,0))</f>
        <v>#N/A</v>
      </c>
      <c r="W2016" s="3" t="e">
        <f t="shared" si="622"/>
        <v>#N/A</v>
      </c>
      <c r="X2016" s="3" t="e">
        <f t="shared" si="623"/>
        <v>#N/A</v>
      </c>
      <c r="Y2016" s="8" t="e">
        <f t="shared" si="626"/>
        <v>#N/A</v>
      </c>
      <c r="Z2016" s="8" t="e">
        <f t="shared" si="627"/>
        <v>#N/A</v>
      </c>
      <c r="AA2016" s="3" t="e">
        <f t="shared" si="624"/>
        <v>#N/A</v>
      </c>
      <c r="AB2016" s="41">
        <v>2</v>
      </c>
      <c r="AC2016" s="42" t="str">
        <f t="shared" si="636"/>
        <v>Dilatometer</v>
      </c>
      <c r="AD2016" s="15" t="e">
        <f t="shared" si="625"/>
        <v>#N/A</v>
      </c>
      <c r="AE2016" s="15" t="e">
        <f t="shared" si="628"/>
        <v>#N/A</v>
      </c>
      <c r="AF2016" s="15" t="e">
        <f t="shared" si="629"/>
        <v>#N/A</v>
      </c>
      <c r="AG2016" s="15" t="e">
        <f t="shared" si="630"/>
        <v>#N/A</v>
      </c>
      <c r="AH2016" s="15" t="e">
        <f t="shared" si="641"/>
        <v>#N/A</v>
      </c>
      <c r="AI2016" s="17" t="e">
        <f t="shared" si="631"/>
        <v>#N/A</v>
      </c>
      <c r="AJ2016" s="17" t="e">
        <f t="shared" si="632"/>
        <v>#N/A</v>
      </c>
      <c r="AK2016" s="17" t="e">
        <f t="shared" si="633"/>
        <v>#N/A</v>
      </c>
      <c r="AL2016" s="17" t="e">
        <f t="shared" si="634"/>
        <v>#N/A</v>
      </c>
      <c r="AM2016" s="17" t="e">
        <f t="shared" si="635"/>
        <v>#N/A</v>
      </c>
      <c r="AN2016" s="17" t="e">
        <f t="shared" si="637"/>
        <v>#N/A</v>
      </c>
      <c r="AO2016" s="17" t="e">
        <f t="shared" si="638"/>
        <v>#N/A</v>
      </c>
      <c r="AP2016" s="17" t="e">
        <f t="shared" si="639"/>
        <v>#N/A</v>
      </c>
      <c r="AQ2016" s="17" t="e">
        <f t="shared" si="640"/>
        <v>#N/A</v>
      </c>
    </row>
    <row r="2017" spans="2:43" x14ac:dyDescent="0.45">
      <c r="B2017" t="e">
        <f>INDEX(RawData!$A$2:$A$1048576,MATCH(FmtData!$B$4+(ROW()-10),RawData!$A$2:$A$1048576,0))</f>
        <v>#N/A</v>
      </c>
      <c r="C20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7" s="7" t="e">
        <f>MID(INDEX(RawData!$B$2:$B$1048576, MATCH(FmtData!$B$4+(ROW()-10),RawData!$A$2:$A$1048576,0)),12,8)+$B$5/24</f>
        <v>#N/A</v>
      </c>
      <c r="E2017" s="8" t="e">
        <f>INDEX(RawData!$D$2:$D$1048576,MATCH(FmtData!$B$4+(ROW()-10),RawData!$A$2:$A$1048576,0))</f>
        <v>#N/A</v>
      </c>
      <c r="F2017" t="e">
        <f>INDEX(RawData!$D$2:$D$1048576,MATCH(FmtData!$B$4+(ROW()-10),RawData!$A$2:$A$1048576,0))</f>
        <v>#N/A</v>
      </c>
      <c r="G2017" t="e">
        <f>INDEX(RawData!E$2:E$1048576,MATCH(FmtData!$B$4+(ROW()-10),RawData!$A$2:$A$1048576,0))</f>
        <v>#N/A</v>
      </c>
      <c r="H2017" t="e">
        <f>INDEX(RawData!F$2:F$1048576,MATCH(FmtData!$B$4+(ROW()-10),RawData!$A$2:$A$1048576,0))</f>
        <v>#N/A</v>
      </c>
      <c r="I2017" t="e">
        <f>INDEX(RawData!G$2:G$1048576,MATCH(FmtData!$B$4+(ROW()-10),RawData!$A$2:$A$1048576,0))</f>
        <v>#N/A</v>
      </c>
      <c r="J2017" t="e">
        <f>INDEX(RawData!H$2:H$1048576,MATCH(FmtData!$B$4+(ROW()-10),RawData!$A$2:$A$1048576,0))</f>
        <v>#N/A</v>
      </c>
      <c r="K2017" t="e">
        <f>INDEX(RawData!I$2:I$1048576,MATCH(FmtData!$B$4+(ROW()-10),RawData!$A$2:$A$1048576,0))</f>
        <v>#N/A</v>
      </c>
      <c r="L2017" t="e">
        <f>INDEX(RawData!J$2:J$1048576,MATCH(FmtData!$B$4+(ROW()-10),RawData!$A$2:$A$1048576,0))</f>
        <v>#N/A</v>
      </c>
      <c r="M2017" t="e">
        <f>INDEX(RawData!K$2:K$1048576,MATCH(FmtData!$B$4+(ROW()-10),RawData!$A$2:$A$1048576,0))</f>
        <v>#N/A</v>
      </c>
      <c r="N2017" t="e">
        <f>INDEX(RawData!L$2:L$1048576,MATCH(FmtData!$B$4+(ROW()-10),RawData!$A$2:$A$1048576,0))</f>
        <v>#N/A</v>
      </c>
      <c r="O2017" t="e">
        <f>INDEX(RawData!M$2:M$1048576,MATCH(FmtData!$B$4+(ROW()-10),RawData!$A$2:$A$1048576,0))</f>
        <v>#N/A</v>
      </c>
      <c r="P2017" t="e">
        <f>INDEX(RawData!N$2:N$1048576,MATCH(FmtData!$B$4+(ROW()-10),RawData!$A$2:$A$1048576,0))</f>
        <v>#N/A</v>
      </c>
      <c r="Q2017" t="e">
        <f>INDEX(RawData!O$2:O$1048576,MATCH(FmtData!$B$4+(ROW()-10),RawData!$A$2:$A$1048576,0))</f>
        <v>#N/A</v>
      </c>
      <c r="R2017" s="8" t="e">
        <f>INDEX(RawData!P$2:P$1048576,MATCH(FmtData!$B$4+(ROW()-10),RawData!$A$2:$A$1048576,0))</f>
        <v>#N/A</v>
      </c>
      <c r="S2017" t="e">
        <f>INDEX(RawData!Q$2:Q$1048576,MATCH(FmtData!$B$4+(ROW()-10),RawData!$A$2:$A$1048576,0))</f>
        <v>#N/A</v>
      </c>
      <c r="T2017" s="8" t="e">
        <f>INDEX(RawData!R$2:R$1048576,MATCH(FmtData!$B$4+(ROW()-10),RawData!$A$2:$A$1048576,0))</f>
        <v>#N/A</v>
      </c>
      <c r="U2017" s="8" t="e">
        <f>INDEX(RawData!S$2:S$1048576,MATCH(FmtData!$B$4+(ROW()-10),RawData!$A$2:$A$1048576,0))</f>
        <v>#N/A</v>
      </c>
      <c r="V2017" s="8" t="e">
        <f>INDEX(RawData!T$2:T$1048576,MATCH(FmtData!$B$4+(ROW()-10),RawData!$A$2:$A$1048576,0))</f>
        <v>#N/A</v>
      </c>
      <c r="W2017" s="3" t="e">
        <f t="shared" si="622"/>
        <v>#N/A</v>
      </c>
      <c r="X2017" s="3" t="e">
        <f t="shared" si="623"/>
        <v>#N/A</v>
      </c>
      <c r="Y2017" s="8" t="e">
        <f t="shared" si="626"/>
        <v>#N/A</v>
      </c>
      <c r="Z2017" s="8" t="e">
        <f t="shared" si="627"/>
        <v>#N/A</v>
      </c>
      <c r="AA2017" s="3" t="e">
        <f t="shared" si="624"/>
        <v>#N/A</v>
      </c>
      <c r="AB2017" s="41">
        <v>2</v>
      </c>
      <c r="AC2017" s="42" t="str">
        <f t="shared" si="636"/>
        <v>Dilatometer</v>
      </c>
      <c r="AD2017" s="15" t="e">
        <f t="shared" si="625"/>
        <v>#N/A</v>
      </c>
      <c r="AE2017" s="15" t="e">
        <f t="shared" si="628"/>
        <v>#N/A</v>
      </c>
      <c r="AF2017" s="15" t="e">
        <f t="shared" si="629"/>
        <v>#N/A</v>
      </c>
      <c r="AG2017" s="15" t="e">
        <f t="shared" si="630"/>
        <v>#N/A</v>
      </c>
      <c r="AH2017" s="15" t="e">
        <f t="shared" si="641"/>
        <v>#N/A</v>
      </c>
      <c r="AI2017" s="17" t="e">
        <f t="shared" si="631"/>
        <v>#N/A</v>
      </c>
      <c r="AJ2017" s="17" t="e">
        <f t="shared" si="632"/>
        <v>#N/A</v>
      </c>
      <c r="AK2017" s="17" t="e">
        <f t="shared" si="633"/>
        <v>#N/A</v>
      </c>
      <c r="AL2017" s="17" t="e">
        <f t="shared" si="634"/>
        <v>#N/A</v>
      </c>
      <c r="AM2017" s="17" t="e">
        <f t="shared" si="635"/>
        <v>#N/A</v>
      </c>
      <c r="AN2017" s="17" t="e">
        <f t="shared" si="637"/>
        <v>#N/A</v>
      </c>
      <c r="AO2017" s="17" t="e">
        <f t="shared" si="638"/>
        <v>#N/A</v>
      </c>
      <c r="AP2017" s="17" t="e">
        <f t="shared" si="639"/>
        <v>#N/A</v>
      </c>
      <c r="AQ2017" s="17" t="e">
        <f t="shared" si="640"/>
        <v>#N/A</v>
      </c>
    </row>
    <row r="2018" spans="2:43" x14ac:dyDescent="0.45">
      <c r="B2018" t="e">
        <f>INDEX(RawData!$A$2:$A$1048576,MATCH(FmtData!$B$4+(ROW()-10),RawData!$A$2:$A$1048576,0))</f>
        <v>#N/A</v>
      </c>
      <c r="C20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8" s="7" t="e">
        <f>MID(INDEX(RawData!$B$2:$B$1048576, MATCH(FmtData!$B$4+(ROW()-10),RawData!$A$2:$A$1048576,0)),12,8)+$B$5/24</f>
        <v>#N/A</v>
      </c>
      <c r="E2018" s="8" t="e">
        <f>INDEX(RawData!$D$2:$D$1048576,MATCH(FmtData!$B$4+(ROW()-10),RawData!$A$2:$A$1048576,0))</f>
        <v>#N/A</v>
      </c>
      <c r="F2018" t="e">
        <f>INDEX(RawData!$D$2:$D$1048576,MATCH(FmtData!$B$4+(ROW()-10),RawData!$A$2:$A$1048576,0))</f>
        <v>#N/A</v>
      </c>
      <c r="G2018" t="e">
        <f>INDEX(RawData!E$2:E$1048576,MATCH(FmtData!$B$4+(ROW()-10),RawData!$A$2:$A$1048576,0))</f>
        <v>#N/A</v>
      </c>
      <c r="H2018" t="e">
        <f>INDEX(RawData!F$2:F$1048576,MATCH(FmtData!$B$4+(ROW()-10),RawData!$A$2:$A$1048576,0))</f>
        <v>#N/A</v>
      </c>
      <c r="I2018" t="e">
        <f>INDEX(RawData!G$2:G$1048576,MATCH(FmtData!$B$4+(ROW()-10),RawData!$A$2:$A$1048576,0))</f>
        <v>#N/A</v>
      </c>
      <c r="J2018" t="e">
        <f>INDEX(RawData!H$2:H$1048576,MATCH(FmtData!$B$4+(ROW()-10),RawData!$A$2:$A$1048576,0))</f>
        <v>#N/A</v>
      </c>
      <c r="K2018" t="e">
        <f>INDEX(RawData!I$2:I$1048576,MATCH(FmtData!$B$4+(ROW()-10),RawData!$A$2:$A$1048576,0))</f>
        <v>#N/A</v>
      </c>
      <c r="L2018" t="e">
        <f>INDEX(RawData!J$2:J$1048576,MATCH(FmtData!$B$4+(ROW()-10),RawData!$A$2:$A$1048576,0))</f>
        <v>#N/A</v>
      </c>
      <c r="M2018" t="e">
        <f>INDEX(RawData!K$2:K$1048576,MATCH(FmtData!$B$4+(ROW()-10),RawData!$A$2:$A$1048576,0))</f>
        <v>#N/A</v>
      </c>
      <c r="N2018" t="e">
        <f>INDEX(RawData!L$2:L$1048576,MATCH(FmtData!$B$4+(ROW()-10),RawData!$A$2:$A$1048576,0))</f>
        <v>#N/A</v>
      </c>
      <c r="O2018" t="e">
        <f>INDEX(RawData!M$2:M$1048576,MATCH(FmtData!$B$4+(ROW()-10),RawData!$A$2:$A$1048576,0))</f>
        <v>#N/A</v>
      </c>
      <c r="P2018" t="e">
        <f>INDEX(RawData!N$2:N$1048576,MATCH(FmtData!$B$4+(ROW()-10),RawData!$A$2:$A$1048576,0))</f>
        <v>#N/A</v>
      </c>
      <c r="Q2018" t="e">
        <f>INDEX(RawData!O$2:O$1048576,MATCH(FmtData!$B$4+(ROW()-10),RawData!$A$2:$A$1048576,0))</f>
        <v>#N/A</v>
      </c>
      <c r="R2018" s="8" t="e">
        <f>INDEX(RawData!P$2:P$1048576,MATCH(FmtData!$B$4+(ROW()-10),RawData!$A$2:$A$1048576,0))</f>
        <v>#N/A</v>
      </c>
      <c r="S2018" t="e">
        <f>INDEX(RawData!Q$2:Q$1048576,MATCH(FmtData!$B$4+(ROW()-10),RawData!$A$2:$A$1048576,0))</f>
        <v>#N/A</v>
      </c>
      <c r="T2018" s="8" t="e">
        <f>INDEX(RawData!R$2:R$1048576,MATCH(FmtData!$B$4+(ROW()-10),RawData!$A$2:$A$1048576,0))</f>
        <v>#N/A</v>
      </c>
      <c r="U2018" s="8" t="e">
        <f>INDEX(RawData!S$2:S$1048576,MATCH(FmtData!$B$4+(ROW()-10),RawData!$A$2:$A$1048576,0))</f>
        <v>#N/A</v>
      </c>
      <c r="V2018" s="8" t="e">
        <f>INDEX(RawData!T$2:T$1048576,MATCH(FmtData!$B$4+(ROW()-10),RawData!$A$2:$A$1048576,0))</f>
        <v>#N/A</v>
      </c>
      <c r="W2018" s="3" t="e">
        <f t="shared" si="622"/>
        <v>#N/A</v>
      </c>
      <c r="X2018" s="3" t="e">
        <f t="shared" si="623"/>
        <v>#N/A</v>
      </c>
      <c r="Y2018" s="8" t="e">
        <f t="shared" si="626"/>
        <v>#N/A</v>
      </c>
      <c r="Z2018" s="8" t="e">
        <f t="shared" si="627"/>
        <v>#N/A</v>
      </c>
      <c r="AA2018" s="3" t="e">
        <f t="shared" si="624"/>
        <v>#N/A</v>
      </c>
      <c r="AB2018" s="41">
        <v>2</v>
      </c>
      <c r="AC2018" s="42" t="str">
        <f t="shared" si="636"/>
        <v>Dilatometer</v>
      </c>
      <c r="AD2018" s="15" t="e">
        <f t="shared" si="625"/>
        <v>#N/A</v>
      </c>
      <c r="AE2018" s="15" t="e">
        <f t="shared" si="628"/>
        <v>#N/A</v>
      </c>
      <c r="AF2018" s="15" t="e">
        <f t="shared" si="629"/>
        <v>#N/A</v>
      </c>
      <c r="AG2018" s="15" t="e">
        <f t="shared" si="630"/>
        <v>#N/A</v>
      </c>
      <c r="AH2018" s="15" t="e">
        <f t="shared" si="641"/>
        <v>#N/A</v>
      </c>
      <c r="AI2018" s="17" t="e">
        <f t="shared" si="631"/>
        <v>#N/A</v>
      </c>
      <c r="AJ2018" s="17" t="e">
        <f t="shared" si="632"/>
        <v>#N/A</v>
      </c>
      <c r="AK2018" s="17" t="e">
        <f t="shared" si="633"/>
        <v>#N/A</v>
      </c>
      <c r="AL2018" s="17" t="e">
        <f t="shared" si="634"/>
        <v>#N/A</v>
      </c>
      <c r="AM2018" s="17" t="e">
        <f t="shared" si="635"/>
        <v>#N/A</v>
      </c>
      <c r="AN2018" s="17" t="e">
        <f t="shared" si="637"/>
        <v>#N/A</v>
      </c>
      <c r="AO2018" s="17" t="e">
        <f t="shared" si="638"/>
        <v>#N/A</v>
      </c>
      <c r="AP2018" s="17" t="e">
        <f t="shared" si="639"/>
        <v>#N/A</v>
      </c>
      <c r="AQ2018" s="17" t="e">
        <f t="shared" si="640"/>
        <v>#N/A</v>
      </c>
    </row>
    <row r="2019" spans="2:43" x14ac:dyDescent="0.45">
      <c r="B2019" t="e">
        <f>INDEX(RawData!$A$2:$A$1048576,MATCH(FmtData!$B$4+(ROW()-10),RawData!$A$2:$A$1048576,0))</f>
        <v>#N/A</v>
      </c>
      <c r="C20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19" s="7" t="e">
        <f>MID(INDEX(RawData!$B$2:$B$1048576, MATCH(FmtData!$B$4+(ROW()-10),RawData!$A$2:$A$1048576,0)),12,8)+$B$5/24</f>
        <v>#N/A</v>
      </c>
      <c r="E2019" s="8" t="e">
        <f>INDEX(RawData!$D$2:$D$1048576,MATCH(FmtData!$B$4+(ROW()-10),RawData!$A$2:$A$1048576,0))</f>
        <v>#N/A</v>
      </c>
      <c r="F2019" t="e">
        <f>INDEX(RawData!$D$2:$D$1048576,MATCH(FmtData!$B$4+(ROW()-10),RawData!$A$2:$A$1048576,0))</f>
        <v>#N/A</v>
      </c>
      <c r="G2019" t="e">
        <f>INDEX(RawData!E$2:E$1048576,MATCH(FmtData!$B$4+(ROW()-10),RawData!$A$2:$A$1048576,0))</f>
        <v>#N/A</v>
      </c>
      <c r="H2019" t="e">
        <f>INDEX(RawData!F$2:F$1048576,MATCH(FmtData!$B$4+(ROW()-10),RawData!$A$2:$A$1048576,0))</f>
        <v>#N/A</v>
      </c>
      <c r="I2019" t="e">
        <f>INDEX(RawData!G$2:G$1048576,MATCH(FmtData!$B$4+(ROW()-10),RawData!$A$2:$A$1048576,0))</f>
        <v>#N/A</v>
      </c>
      <c r="J2019" t="e">
        <f>INDEX(RawData!H$2:H$1048576,MATCH(FmtData!$B$4+(ROW()-10),RawData!$A$2:$A$1048576,0))</f>
        <v>#N/A</v>
      </c>
      <c r="K2019" t="e">
        <f>INDEX(RawData!I$2:I$1048576,MATCH(FmtData!$B$4+(ROW()-10),RawData!$A$2:$A$1048576,0))</f>
        <v>#N/A</v>
      </c>
      <c r="L2019" t="e">
        <f>INDEX(RawData!J$2:J$1048576,MATCH(FmtData!$B$4+(ROW()-10),RawData!$A$2:$A$1048576,0))</f>
        <v>#N/A</v>
      </c>
      <c r="M2019" t="e">
        <f>INDEX(RawData!K$2:K$1048576,MATCH(FmtData!$B$4+(ROW()-10),RawData!$A$2:$A$1048576,0))</f>
        <v>#N/A</v>
      </c>
      <c r="N2019" t="e">
        <f>INDEX(RawData!L$2:L$1048576,MATCH(FmtData!$B$4+(ROW()-10),RawData!$A$2:$A$1048576,0))</f>
        <v>#N/A</v>
      </c>
      <c r="O2019" t="e">
        <f>INDEX(RawData!M$2:M$1048576,MATCH(FmtData!$B$4+(ROW()-10),RawData!$A$2:$A$1048576,0))</f>
        <v>#N/A</v>
      </c>
      <c r="P2019" t="e">
        <f>INDEX(RawData!N$2:N$1048576,MATCH(FmtData!$B$4+(ROW()-10),RawData!$A$2:$A$1048576,0))</f>
        <v>#N/A</v>
      </c>
      <c r="Q2019" t="e">
        <f>INDEX(RawData!O$2:O$1048576,MATCH(FmtData!$B$4+(ROW()-10),RawData!$A$2:$A$1048576,0))</f>
        <v>#N/A</v>
      </c>
      <c r="R2019" s="8" t="e">
        <f>INDEX(RawData!P$2:P$1048576,MATCH(FmtData!$B$4+(ROW()-10),RawData!$A$2:$A$1048576,0))</f>
        <v>#N/A</v>
      </c>
      <c r="S2019" t="e">
        <f>INDEX(RawData!Q$2:Q$1048576,MATCH(FmtData!$B$4+(ROW()-10),RawData!$A$2:$A$1048576,0))</f>
        <v>#N/A</v>
      </c>
      <c r="T2019" s="8" t="e">
        <f>INDEX(RawData!R$2:R$1048576,MATCH(FmtData!$B$4+(ROW()-10),RawData!$A$2:$A$1048576,0))</f>
        <v>#N/A</v>
      </c>
      <c r="U2019" s="8" t="e">
        <f>INDEX(RawData!S$2:S$1048576,MATCH(FmtData!$B$4+(ROW()-10),RawData!$A$2:$A$1048576,0))</f>
        <v>#N/A</v>
      </c>
      <c r="V2019" s="8" t="e">
        <f>INDEX(RawData!T$2:T$1048576,MATCH(FmtData!$B$4+(ROW()-10),RawData!$A$2:$A$1048576,0))</f>
        <v>#N/A</v>
      </c>
      <c r="W2019" s="3" t="e">
        <f t="shared" si="622"/>
        <v>#N/A</v>
      </c>
      <c r="X2019" s="3" t="e">
        <f t="shared" si="623"/>
        <v>#N/A</v>
      </c>
      <c r="Y2019" s="8" t="e">
        <f t="shared" si="626"/>
        <v>#N/A</v>
      </c>
      <c r="Z2019" s="8" t="e">
        <f t="shared" si="627"/>
        <v>#N/A</v>
      </c>
      <c r="AA2019" s="3" t="e">
        <f t="shared" si="624"/>
        <v>#N/A</v>
      </c>
      <c r="AB2019" s="41">
        <v>2</v>
      </c>
      <c r="AC2019" s="42" t="str">
        <f t="shared" si="636"/>
        <v>Dilatometer</v>
      </c>
      <c r="AD2019" s="15" t="e">
        <f t="shared" si="625"/>
        <v>#N/A</v>
      </c>
      <c r="AE2019" s="15" t="e">
        <f t="shared" si="628"/>
        <v>#N/A</v>
      </c>
      <c r="AF2019" s="15" t="e">
        <f t="shared" si="629"/>
        <v>#N/A</v>
      </c>
      <c r="AG2019" s="15" t="e">
        <f t="shared" si="630"/>
        <v>#N/A</v>
      </c>
      <c r="AH2019" s="15" t="e">
        <f t="shared" si="641"/>
        <v>#N/A</v>
      </c>
      <c r="AI2019" s="17" t="e">
        <f t="shared" si="631"/>
        <v>#N/A</v>
      </c>
      <c r="AJ2019" s="17" t="e">
        <f t="shared" si="632"/>
        <v>#N/A</v>
      </c>
      <c r="AK2019" s="17" t="e">
        <f t="shared" si="633"/>
        <v>#N/A</v>
      </c>
      <c r="AL2019" s="17" t="e">
        <f t="shared" si="634"/>
        <v>#N/A</v>
      </c>
      <c r="AM2019" s="17" t="e">
        <f t="shared" si="635"/>
        <v>#N/A</v>
      </c>
      <c r="AN2019" s="17" t="e">
        <f t="shared" si="637"/>
        <v>#N/A</v>
      </c>
      <c r="AO2019" s="17" t="e">
        <f t="shared" si="638"/>
        <v>#N/A</v>
      </c>
      <c r="AP2019" s="17" t="e">
        <f t="shared" si="639"/>
        <v>#N/A</v>
      </c>
      <c r="AQ2019" s="17" t="e">
        <f t="shared" si="640"/>
        <v>#N/A</v>
      </c>
    </row>
    <row r="2020" spans="2:43" x14ac:dyDescent="0.45">
      <c r="B2020" t="e">
        <f>INDEX(RawData!$A$2:$A$1048576,MATCH(FmtData!$B$4+(ROW()-10),RawData!$A$2:$A$1048576,0))</f>
        <v>#N/A</v>
      </c>
      <c r="C20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0" s="7" t="e">
        <f>MID(INDEX(RawData!$B$2:$B$1048576, MATCH(FmtData!$B$4+(ROW()-10),RawData!$A$2:$A$1048576,0)),12,8)+$B$5/24</f>
        <v>#N/A</v>
      </c>
      <c r="E2020" s="8" t="e">
        <f>INDEX(RawData!$D$2:$D$1048576,MATCH(FmtData!$B$4+(ROW()-10),RawData!$A$2:$A$1048576,0))</f>
        <v>#N/A</v>
      </c>
      <c r="F2020" t="e">
        <f>INDEX(RawData!$D$2:$D$1048576,MATCH(FmtData!$B$4+(ROW()-10),RawData!$A$2:$A$1048576,0))</f>
        <v>#N/A</v>
      </c>
      <c r="G2020" t="e">
        <f>INDEX(RawData!E$2:E$1048576,MATCH(FmtData!$B$4+(ROW()-10),RawData!$A$2:$A$1048576,0))</f>
        <v>#N/A</v>
      </c>
      <c r="H2020" t="e">
        <f>INDEX(RawData!F$2:F$1048576,MATCH(FmtData!$B$4+(ROW()-10),RawData!$A$2:$A$1048576,0))</f>
        <v>#N/A</v>
      </c>
      <c r="I2020" t="e">
        <f>INDEX(RawData!G$2:G$1048576,MATCH(FmtData!$B$4+(ROW()-10),RawData!$A$2:$A$1048576,0))</f>
        <v>#N/A</v>
      </c>
      <c r="J2020" t="e">
        <f>INDEX(RawData!H$2:H$1048576,MATCH(FmtData!$B$4+(ROW()-10),RawData!$A$2:$A$1048576,0))</f>
        <v>#N/A</v>
      </c>
      <c r="K2020" t="e">
        <f>INDEX(RawData!I$2:I$1048576,MATCH(FmtData!$B$4+(ROW()-10),RawData!$A$2:$A$1048576,0))</f>
        <v>#N/A</v>
      </c>
      <c r="L2020" t="e">
        <f>INDEX(RawData!J$2:J$1048576,MATCH(FmtData!$B$4+(ROW()-10),RawData!$A$2:$A$1048576,0))</f>
        <v>#N/A</v>
      </c>
      <c r="M2020" t="e">
        <f>INDEX(RawData!K$2:K$1048576,MATCH(FmtData!$B$4+(ROW()-10),RawData!$A$2:$A$1048576,0))</f>
        <v>#N/A</v>
      </c>
      <c r="N2020" t="e">
        <f>INDEX(RawData!L$2:L$1048576,MATCH(FmtData!$B$4+(ROW()-10),RawData!$A$2:$A$1048576,0))</f>
        <v>#N/A</v>
      </c>
      <c r="O2020" t="e">
        <f>INDEX(RawData!M$2:M$1048576,MATCH(FmtData!$B$4+(ROW()-10),RawData!$A$2:$A$1048576,0))</f>
        <v>#N/A</v>
      </c>
      <c r="P2020" t="e">
        <f>INDEX(RawData!N$2:N$1048576,MATCH(FmtData!$B$4+(ROW()-10),RawData!$A$2:$A$1048576,0))</f>
        <v>#N/A</v>
      </c>
      <c r="Q2020" t="e">
        <f>INDEX(RawData!O$2:O$1048576,MATCH(FmtData!$B$4+(ROW()-10),RawData!$A$2:$A$1048576,0))</f>
        <v>#N/A</v>
      </c>
      <c r="R2020" s="8" t="e">
        <f>INDEX(RawData!P$2:P$1048576,MATCH(FmtData!$B$4+(ROW()-10),RawData!$A$2:$A$1048576,0))</f>
        <v>#N/A</v>
      </c>
      <c r="S2020" t="e">
        <f>INDEX(RawData!Q$2:Q$1048576,MATCH(FmtData!$B$4+(ROW()-10),RawData!$A$2:$A$1048576,0))</f>
        <v>#N/A</v>
      </c>
      <c r="T2020" s="8" t="e">
        <f>INDEX(RawData!R$2:R$1048576,MATCH(FmtData!$B$4+(ROW()-10),RawData!$A$2:$A$1048576,0))</f>
        <v>#N/A</v>
      </c>
      <c r="U2020" s="8" t="e">
        <f>INDEX(RawData!S$2:S$1048576,MATCH(FmtData!$B$4+(ROW()-10),RawData!$A$2:$A$1048576,0))</f>
        <v>#N/A</v>
      </c>
      <c r="V2020" s="8" t="e">
        <f>INDEX(RawData!T$2:T$1048576,MATCH(FmtData!$B$4+(ROW()-10),RawData!$A$2:$A$1048576,0))</f>
        <v>#N/A</v>
      </c>
      <c r="W2020" s="3" t="e">
        <f t="shared" si="622"/>
        <v>#N/A</v>
      </c>
      <c r="X2020" s="3" t="e">
        <f t="shared" si="623"/>
        <v>#N/A</v>
      </c>
      <c r="Y2020" s="8" t="e">
        <f t="shared" si="626"/>
        <v>#N/A</v>
      </c>
      <c r="Z2020" s="8" t="e">
        <f t="shared" si="627"/>
        <v>#N/A</v>
      </c>
      <c r="AA2020" s="3" t="e">
        <f t="shared" si="624"/>
        <v>#N/A</v>
      </c>
      <c r="AB2020" s="41">
        <v>2</v>
      </c>
      <c r="AC2020" s="42" t="str">
        <f t="shared" si="636"/>
        <v>Dilatometer</v>
      </c>
      <c r="AD2020" s="15" t="e">
        <f t="shared" si="625"/>
        <v>#N/A</v>
      </c>
      <c r="AE2020" s="15" t="e">
        <f t="shared" si="628"/>
        <v>#N/A</v>
      </c>
      <c r="AF2020" s="15" t="e">
        <f t="shared" si="629"/>
        <v>#N/A</v>
      </c>
      <c r="AG2020" s="15" t="e">
        <f t="shared" si="630"/>
        <v>#N/A</v>
      </c>
      <c r="AH2020" s="15" t="e">
        <f t="shared" si="641"/>
        <v>#N/A</v>
      </c>
      <c r="AI2020" s="17" t="e">
        <f t="shared" si="631"/>
        <v>#N/A</v>
      </c>
      <c r="AJ2020" s="17" t="e">
        <f t="shared" si="632"/>
        <v>#N/A</v>
      </c>
      <c r="AK2020" s="17" t="e">
        <f t="shared" si="633"/>
        <v>#N/A</v>
      </c>
      <c r="AL2020" s="17" t="e">
        <f t="shared" si="634"/>
        <v>#N/A</v>
      </c>
      <c r="AM2020" s="17" t="e">
        <f t="shared" si="635"/>
        <v>#N/A</v>
      </c>
      <c r="AN2020" s="17" t="e">
        <f t="shared" si="637"/>
        <v>#N/A</v>
      </c>
      <c r="AO2020" s="17" t="e">
        <f t="shared" si="638"/>
        <v>#N/A</v>
      </c>
      <c r="AP2020" s="17" t="e">
        <f t="shared" si="639"/>
        <v>#N/A</v>
      </c>
      <c r="AQ2020" s="17" t="e">
        <f t="shared" si="640"/>
        <v>#N/A</v>
      </c>
    </row>
    <row r="2021" spans="2:43" x14ac:dyDescent="0.45">
      <c r="B2021" t="e">
        <f>INDEX(RawData!$A$2:$A$1048576,MATCH(FmtData!$B$4+(ROW()-10),RawData!$A$2:$A$1048576,0))</f>
        <v>#N/A</v>
      </c>
      <c r="C20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1" s="7" t="e">
        <f>MID(INDEX(RawData!$B$2:$B$1048576, MATCH(FmtData!$B$4+(ROW()-10),RawData!$A$2:$A$1048576,0)),12,8)+$B$5/24</f>
        <v>#N/A</v>
      </c>
      <c r="E2021" s="8" t="e">
        <f>INDEX(RawData!$D$2:$D$1048576,MATCH(FmtData!$B$4+(ROW()-10),RawData!$A$2:$A$1048576,0))</f>
        <v>#N/A</v>
      </c>
      <c r="F2021" t="e">
        <f>INDEX(RawData!$D$2:$D$1048576,MATCH(FmtData!$B$4+(ROW()-10),RawData!$A$2:$A$1048576,0))</f>
        <v>#N/A</v>
      </c>
      <c r="G2021" t="e">
        <f>INDEX(RawData!E$2:E$1048576,MATCH(FmtData!$B$4+(ROW()-10),RawData!$A$2:$A$1048576,0))</f>
        <v>#N/A</v>
      </c>
      <c r="H2021" t="e">
        <f>INDEX(RawData!F$2:F$1048576,MATCH(FmtData!$B$4+(ROW()-10),RawData!$A$2:$A$1048576,0))</f>
        <v>#N/A</v>
      </c>
      <c r="I2021" t="e">
        <f>INDEX(RawData!G$2:G$1048576,MATCH(FmtData!$B$4+(ROW()-10),RawData!$A$2:$A$1048576,0))</f>
        <v>#N/A</v>
      </c>
      <c r="J2021" t="e">
        <f>INDEX(RawData!H$2:H$1048576,MATCH(FmtData!$B$4+(ROW()-10),RawData!$A$2:$A$1048576,0))</f>
        <v>#N/A</v>
      </c>
      <c r="K2021" t="e">
        <f>INDEX(RawData!I$2:I$1048576,MATCH(FmtData!$B$4+(ROW()-10),RawData!$A$2:$A$1048576,0))</f>
        <v>#N/A</v>
      </c>
      <c r="L2021" t="e">
        <f>INDEX(RawData!J$2:J$1048576,MATCH(FmtData!$B$4+(ROW()-10),RawData!$A$2:$A$1048576,0))</f>
        <v>#N/A</v>
      </c>
      <c r="M2021" t="e">
        <f>INDEX(RawData!K$2:K$1048576,MATCH(FmtData!$B$4+(ROW()-10),RawData!$A$2:$A$1048576,0))</f>
        <v>#N/A</v>
      </c>
      <c r="N2021" t="e">
        <f>INDEX(RawData!L$2:L$1048576,MATCH(FmtData!$B$4+(ROW()-10),RawData!$A$2:$A$1048576,0))</f>
        <v>#N/A</v>
      </c>
      <c r="O2021" t="e">
        <f>INDEX(RawData!M$2:M$1048576,MATCH(FmtData!$B$4+(ROW()-10),RawData!$A$2:$A$1048576,0))</f>
        <v>#N/A</v>
      </c>
      <c r="P2021" t="e">
        <f>INDEX(RawData!N$2:N$1048576,MATCH(FmtData!$B$4+(ROW()-10),RawData!$A$2:$A$1048576,0))</f>
        <v>#N/A</v>
      </c>
      <c r="Q2021" t="e">
        <f>INDEX(RawData!O$2:O$1048576,MATCH(FmtData!$B$4+(ROW()-10),RawData!$A$2:$A$1048576,0))</f>
        <v>#N/A</v>
      </c>
      <c r="R2021" s="8" t="e">
        <f>INDEX(RawData!P$2:P$1048576,MATCH(FmtData!$B$4+(ROW()-10),RawData!$A$2:$A$1048576,0))</f>
        <v>#N/A</v>
      </c>
      <c r="S2021" t="e">
        <f>INDEX(RawData!Q$2:Q$1048576,MATCH(FmtData!$B$4+(ROW()-10),RawData!$A$2:$A$1048576,0))</f>
        <v>#N/A</v>
      </c>
      <c r="T2021" s="8" t="e">
        <f>INDEX(RawData!R$2:R$1048576,MATCH(FmtData!$B$4+(ROW()-10),RawData!$A$2:$A$1048576,0))</f>
        <v>#N/A</v>
      </c>
      <c r="U2021" s="8" t="e">
        <f>INDEX(RawData!S$2:S$1048576,MATCH(FmtData!$B$4+(ROW()-10),RawData!$A$2:$A$1048576,0))</f>
        <v>#N/A</v>
      </c>
      <c r="V2021" s="8" t="e">
        <f>INDEX(RawData!T$2:T$1048576,MATCH(FmtData!$B$4+(ROW()-10),RawData!$A$2:$A$1048576,0))</f>
        <v>#N/A</v>
      </c>
      <c r="W2021" s="3" t="e">
        <f t="shared" si="622"/>
        <v>#N/A</v>
      </c>
      <c r="X2021" s="3" t="e">
        <f t="shared" si="623"/>
        <v>#N/A</v>
      </c>
      <c r="Y2021" s="8" t="e">
        <f t="shared" si="626"/>
        <v>#N/A</v>
      </c>
      <c r="Z2021" s="8" t="e">
        <f t="shared" si="627"/>
        <v>#N/A</v>
      </c>
      <c r="AA2021" s="3" t="e">
        <f t="shared" si="624"/>
        <v>#N/A</v>
      </c>
      <c r="AB2021" s="41">
        <v>2</v>
      </c>
      <c r="AC2021" s="42" t="str">
        <f t="shared" si="636"/>
        <v>Dilatometer</v>
      </c>
      <c r="AD2021" s="15" t="e">
        <f t="shared" si="625"/>
        <v>#N/A</v>
      </c>
      <c r="AE2021" s="15" t="e">
        <f t="shared" si="628"/>
        <v>#N/A</v>
      </c>
      <c r="AF2021" s="15" t="e">
        <f t="shared" si="629"/>
        <v>#N/A</v>
      </c>
      <c r="AG2021" s="15" t="e">
        <f t="shared" si="630"/>
        <v>#N/A</v>
      </c>
      <c r="AH2021" s="15" t="e">
        <f t="shared" si="641"/>
        <v>#N/A</v>
      </c>
      <c r="AI2021" s="17" t="e">
        <f t="shared" si="631"/>
        <v>#N/A</v>
      </c>
      <c r="AJ2021" s="17" t="e">
        <f t="shared" si="632"/>
        <v>#N/A</v>
      </c>
      <c r="AK2021" s="17" t="e">
        <f t="shared" si="633"/>
        <v>#N/A</v>
      </c>
      <c r="AL2021" s="17" t="e">
        <f t="shared" si="634"/>
        <v>#N/A</v>
      </c>
      <c r="AM2021" s="17" t="e">
        <f t="shared" si="635"/>
        <v>#N/A</v>
      </c>
      <c r="AN2021" s="17" t="e">
        <f t="shared" si="637"/>
        <v>#N/A</v>
      </c>
      <c r="AO2021" s="17" t="e">
        <f t="shared" si="638"/>
        <v>#N/A</v>
      </c>
      <c r="AP2021" s="17" t="e">
        <f t="shared" si="639"/>
        <v>#N/A</v>
      </c>
      <c r="AQ2021" s="17" t="e">
        <f t="shared" si="640"/>
        <v>#N/A</v>
      </c>
    </row>
    <row r="2022" spans="2:43" x14ac:dyDescent="0.45">
      <c r="B2022" t="e">
        <f>INDEX(RawData!$A$2:$A$1048576,MATCH(FmtData!$B$4+(ROW()-10),RawData!$A$2:$A$1048576,0))</f>
        <v>#N/A</v>
      </c>
      <c r="C20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2" s="7" t="e">
        <f>MID(INDEX(RawData!$B$2:$B$1048576, MATCH(FmtData!$B$4+(ROW()-10),RawData!$A$2:$A$1048576,0)),12,8)+$B$5/24</f>
        <v>#N/A</v>
      </c>
      <c r="E2022" s="8" t="e">
        <f>INDEX(RawData!$D$2:$D$1048576,MATCH(FmtData!$B$4+(ROW()-10),RawData!$A$2:$A$1048576,0))</f>
        <v>#N/A</v>
      </c>
      <c r="F2022" t="e">
        <f>INDEX(RawData!$D$2:$D$1048576,MATCH(FmtData!$B$4+(ROW()-10),RawData!$A$2:$A$1048576,0))</f>
        <v>#N/A</v>
      </c>
      <c r="G2022" t="e">
        <f>INDEX(RawData!E$2:E$1048576,MATCH(FmtData!$B$4+(ROW()-10),RawData!$A$2:$A$1048576,0))</f>
        <v>#N/A</v>
      </c>
      <c r="H2022" t="e">
        <f>INDEX(RawData!F$2:F$1048576,MATCH(FmtData!$B$4+(ROW()-10),RawData!$A$2:$A$1048576,0))</f>
        <v>#N/A</v>
      </c>
      <c r="I2022" t="e">
        <f>INDEX(RawData!G$2:G$1048576,MATCH(FmtData!$B$4+(ROW()-10),RawData!$A$2:$A$1048576,0))</f>
        <v>#N/A</v>
      </c>
      <c r="J2022" t="e">
        <f>INDEX(RawData!H$2:H$1048576,MATCH(FmtData!$B$4+(ROW()-10),RawData!$A$2:$A$1048576,0))</f>
        <v>#N/A</v>
      </c>
      <c r="K2022" t="e">
        <f>INDEX(RawData!I$2:I$1048576,MATCH(FmtData!$B$4+(ROW()-10),RawData!$A$2:$A$1048576,0))</f>
        <v>#N/A</v>
      </c>
      <c r="L2022" t="e">
        <f>INDEX(RawData!J$2:J$1048576,MATCH(FmtData!$B$4+(ROW()-10),RawData!$A$2:$A$1048576,0))</f>
        <v>#N/A</v>
      </c>
      <c r="M2022" t="e">
        <f>INDEX(RawData!K$2:K$1048576,MATCH(FmtData!$B$4+(ROW()-10),RawData!$A$2:$A$1048576,0))</f>
        <v>#N/A</v>
      </c>
      <c r="N2022" t="e">
        <f>INDEX(RawData!L$2:L$1048576,MATCH(FmtData!$B$4+(ROW()-10),RawData!$A$2:$A$1048576,0))</f>
        <v>#N/A</v>
      </c>
      <c r="O2022" t="e">
        <f>INDEX(RawData!M$2:M$1048576,MATCH(FmtData!$B$4+(ROW()-10),RawData!$A$2:$A$1048576,0))</f>
        <v>#N/A</v>
      </c>
      <c r="P2022" t="e">
        <f>INDEX(RawData!N$2:N$1048576,MATCH(FmtData!$B$4+(ROW()-10),RawData!$A$2:$A$1048576,0))</f>
        <v>#N/A</v>
      </c>
      <c r="Q2022" t="e">
        <f>INDEX(RawData!O$2:O$1048576,MATCH(FmtData!$B$4+(ROW()-10),RawData!$A$2:$A$1048576,0))</f>
        <v>#N/A</v>
      </c>
      <c r="R2022" s="8" t="e">
        <f>INDEX(RawData!P$2:P$1048576,MATCH(FmtData!$B$4+(ROW()-10),RawData!$A$2:$A$1048576,0))</f>
        <v>#N/A</v>
      </c>
      <c r="S2022" t="e">
        <f>INDEX(RawData!Q$2:Q$1048576,MATCH(FmtData!$B$4+(ROW()-10),RawData!$A$2:$A$1048576,0))</f>
        <v>#N/A</v>
      </c>
      <c r="T2022" s="8" t="e">
        <f>INDEX(RawData!R$2:R$1048576,MATCH(FmtData!$B$4+(ROW()-10),RawData!$A$2:$A$1048576,0))</f>
        <v>#N/A</v>
      </c>
      <c r="U2022" s="8" t="e">
        <f>INDEX(RawData!S$2:S$1048576,MATCH(FmtData!$B$4+(ROW()-10),RawData!$A$2:$A$1048576,0))</f>
        <v>#N/A</v>
      </c>
      <c r="V2022" s="8" t="e">
        <f>INDEX(RawData!T$2:T$1048576,MATCH(FmtData!$B$4+(ROW()-10),RawData!$A$2:$A$1048576,0))</f>
        <v>#N/A</v>
      </c>
      <c r="W2022" s="3" t="e">
        <f t="shared" si="622"/>
        <v>#N/A</v>
      </c>
      <c r="X2022" s="3" t="e">
        <f t="shared" si="623"/>
        <v>#N/A</v>
      </c>
      <c r="Y2022" s="8" t="e">
        <f t="shared" si="626"/>
        <v>#N/A</v>
      </c>
      <c r="Z2022" s="8" t="e">
        <f t="shared" si="627"/>
        <v>#N/A</v>
      </c>
      <c r="AA2022" s="3" t="e">
        <f t="shared" si="624"/>
        <v>#N/A</v>
      </c>
      <c r="AB2022" s="41">
        <v>2</v>
      </c>
      <c r="AC2022" s="42" t="str">
        <f t="shared" si="636"/>
        <v>Dilatometer</v>
      </c>
      <c r="AD2022" s="15" t="e">
        <f t="shared" si="625"/>
        <v>#N/A</v>
      </c>
      <c r="AE2022" s="15" t="e">
        <f t="shared" si="628"/>
        <v>#N/A</v>
      </c>
      <c r="AF2022" s="15" t="e">
        <f t="shared" si="629"/>
        <v>#N/A</v>
      </c>
      <c r="AG2022" s="15" t="e">
        <f t="shared" si="630"/>
        <v>#N/A</v>
      </c>
      <c r="AH2022" s="15" t="e">
        <f t="shared" si="641"/>
        <v>#N/A</v>
      </c>
      <c r="AI2022" s="17" t="e">
        <f t="shared" si="631"/>
        <v>#N/A</v>
      </c>
      <c r="AJ2022" s="17" t="e">
        <f t="shared" si="632"/>
        <v>#N/A</v>
      </c>
      <c r="AK2022" s="17" t="e">
        <f t="shared" si="633"/>
        <v>#N/A</v>
      </c>
      <c r="AL2022" s="17" t="e">
        <f t="shared" si="634"/>
        <v>#N/A</v>
      </c>
      <c r="AM2022" s="17" t="e">
        <f t="shared" si="635"/>
        <v>#N/A</v>
      </c>
      <c r="AN2022" s="17" t="e">
        <f t="shared" si="637"/>
        <v>#N/A</v>
      </c>
      <c r="AO2022" s="17" t="e">
        <f t="shared" si="638"/>
        <v>#N/A</v>
      </c>
      <c r="AP2022" s="17" t="e">
        <f t="shared" si="639"/>
        <v>#N/A</v>
      </c>
      <c r="AQ2022" s="17" t="e">
        <f t="shared" si="640"/>
        <v>#N/A</v>
      </c>
    </row>
    <row r="2023" spans="2:43" x14ac:dyDescent="0.45">
      <c r="B2023" t="e">
        <f>INDEX(RawData!$A$2:$A$1048576,MATCH(FmtData!$B$4+(ROW()-10),RawData!$A$2:$A$1048576,0))</f>
        <v>#N/A</v>
      </c>
      <c r="C20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3" s="7" t="e">
        <f>MID(INDEX(RawData!$B$2:$B$1048576, MATCH(FmtData!$B$4+(ROW()-10),RawData!$A$2:$A$1048576,0)),12,8)+$B$5/24</f>
        <v>#N/A</v>
      </c>
      <c r="E2023" s="8" t="e">
        <f>INDEX(RawData!$D$2:$D$1048576,MATCH(FmtData!$B$4+(ROW()-10),RawData!$A$2:$A$1048576,0))</f>
        <v>#N/A</v>
      </c>
      <c r="F2023" t="e">
        <f>INDEX(RawData!$D$2:$D$1048576,MATCH(FmtData!$B$4+(ROW()-10),RawData!$A$2:$A$1048576,0))</f>
        <v>#N/A</v>
      </c>
      <c r="G2023" t="e">
        <f>INDEX(RawData!E$2:E$1048576,MATCH(FmtData!$B$4+(ROW()-10),RawData!$A$2:$A$1048576,0))</f>
        <v>#N/A</v>
      </c>
      <c r="H2023" t="e">
        <f>INDEX(RawData!F$2:F$1048576,MATCH(FmtData!$B$4+(ROW()-10),RawData!$A$2:$A$1048576,0))</f>
        <v>#N/A</v>
      </c>
      <c r="I2023" t="e">
        <f>INDEX(RawData!G$2:G$1048576,MATCH(FmtData!$B$4+(ROW()-10),RawData!$A$2:$A$1048576,0))</f>
        <v>#N/A</v>
      </c>
      <c r="J2023" t="e">
        <f>INDEX(RawData!H$2:H$1048576,MATCH(FmtData!$B$4+(ROW()-10),RawData!$A$2:$A$1048576,0))</f>
        <v>#N/A</v>
      </c>
      <c r="K2023" t="e">
        <f>INDEX(RawData!I$2:I$1048576,MATCH(FmtData!$B$4+(ROW()-10),RawData!$A$2:$A$1048576,0))</f>
        <v>#N/A</v>
      </c>
      <c r="L2023" t="e">
        <f>INDEX(RawData!J$2:J$1048576,MATCH(FmtData!$B$4+(ROW()-10),RawData!$A$2:$A$1048576,0))</f>
        <v>#N/A</v>
      </c>
      <c r="M2023" t="e">
        <f>INDEX(RawData!K$2:K$1048576,MATCH(FmtData!$B$4+(ROW()-10),RawData!$A$2:$A$1048576,0))</f>
        <v>#N/A</v>
      </c>
      <c r="N2023" t="e">
        <f>INDEX(RawData!L$2:L$1048576,MATCH(FmtData!$B$4+(ROW()-10),RawData!$A$2:$A$1048576,0))</f>
        <v>#N/A</v>
      </c>
      <c r="O2023" t="e">
        <f>INDEX(RawData!M$2:M$1048576,MATCH(FmtData!$B$4+(ROW()-10),RawData!$A$2:$A$1048576,0))</f>
        <v>#N/A</v>
      </c>
      <c r="P2023" t="e">
        <f>INDEX(RawData!N$2:N$1048576,MATCH(FmtData!$B$4+(ROW()-10),RawData!$A$2:$A$1048576,0))</f>
        <v>#N/A</v>
      </c>
      <c r="Q2023" t="e">
        <f>INDEX(RawData!O$2:O$1048576,MATCH(FmtData!$B$4+(ROW()-10),RawData!$A$2:$A$1048576,0))</f>
        <v>#N/A</v>
      </c>
      <c r="R2023" s="8" t="e">
        <f>INDEX(RawData!P$2:P$1048576,MATCH(FmtData!$B$4+(ROW()-10),RawData!$A$2:$A$1048576,0))</f>
        <v>#N/A</v>
      </c>
      <c r="S2023" t="e">
        <f>INDEX(RawData!Q$2:Q$1048576,MATCH(FmtData!$B$4+(ROW()-10),RawData!$A$2:$A$1048576,0))</f>
        <v>#N/A</v>
      </c>
      <c r="T2023" s="8" t="e">
        <f>INDEX(RawData!R$2:R$1048576,MATCH(FmtData!$B$4+(ROW()-10),RawData!$A$2:$A$1048576,0))</f>
        <v>#N/A</v>
      </c>
      <c r="U2023" s="8" t="e">
        <f>INDEX(RawData!S$2:S$1048576,MATCH(FmtData!$B$4+(ROW()-10),RawData!$A$2:$A$1048576,0))</f>
        <v>#N/A</v>
      </c>
      <c r="V2023" s="8" t="e">
        <f>INDEX(RawData!T$2:T$1048576,MATCH(FmtData!$B$4+(ROW()-10),RawData!$A$2:$A$1048576,0))</f>
        <v>#N/A</v>
      </c>
      <c r="W2023" s="3" t="e">
        <f t="shared" si="622"/>
        <v>#N/A</v>
      </c>
      <c r="X2023" s="3" t="e">
        <f t="shared" si="623"/>
        <v>#N/A</v>
      </c>
      <c r="Y2023" s="8" t="e">
        <f t="shared" si="626"/>
        <v>#N/A</v>
      </c>
      <c r="Z2023" s="8" t="e">
        <f t="shared" si="627"/>
        <v>#N/A</v>
      </c>
      <c r="AA2023" s="3" t="e">
        <f t="shared" si="624"/>
        <v>#N/A</v>
      </c>
      <c r="AB2023" s="41">
        <v>2</v>
      </c>
      <c r="AC2023" s="42" t="str">
        <f t="shared" si="636"/>
        <v>Dilatometer</v>
      </c>
      <c r="AD2023" s="15" t="e">
        <f t="shared" si="625"/>
        <v>#N/A</v>
      </c>
      <c r="AE2023" s="15" t="e">
        <f t="shared" si="628"/>
        <v>#N/A</v>
      </c>
      <c r="AF2023" s="15" t="e">
        <f t="shared" si="629"/>
        <v>#N/A</v>
      </c>
      <c r="AG2023" s="15" t="e">
        <f t="shared" si="630"/>
        <v>#N/A</v>
      </c>
      <c r="AH2023" s="15" t="e">
        <f t="shared" si="641"/>
        <v>#N/A</v>
      </c>
      <c r="AI2023" s="17" t="e">
        <f t="shared" si="631"/>
        <v>#N/A</v>
      </c>
      <c r="AJ2023" s="17" t="e">
        <f t="shared" si="632"/>
        <v>#N/A</v>
      </c>
      <c r="AK2023" s="17" t="e">
        <f t="shared" si="633"/>
        <v>#N/A</v>
      </c>
      <c r="AL2023" s="17" t="e">
        <f t="shared" si="634"/>
        <v>#N/A</v>
      </c>
      <c r="AM2023" s="17" t="e">
        <f t="shared" si="635"/>
        <v>#N/A</v>
      </c>
      <c r="AN2023" s="17" t="e">
        <f t="shared" si="637"/>
        <v>#N/A</v>
      </c>
      <c r="AO2023" s="17" t="e">
        <f t="shared" si="638"/>
        <v>#N/A</v>
      </c>
      <c r="AP2023" s="17" t="e">
        <f t="shared" si="639"/>
        <v>#N/A</v>
      </c>
      <c r="AQ2023" s="17" t="e">
        <f t="shared" si="640"/>
        <v>#N/A</v>
      </c>
    </row>
    <row r="2024" spans="2:43" x14ac:dyDescent="0.45">
      <c r="B2024" t="e">
        <f>INDEX(RawData!$A$2:$A$1048576,MATCH(FmtData!$B$4+(ROW()-10),RawData!$A$2:$A$1048576,0))</f>
        <v>#N/A</v>
      </c>
      <c r="C20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4" s="7" t="e">
        <f>MID(INDEX(RawData!$B$2:$B$1048576, MATCH(FmtData!$B$4+(ROW()-10),RawData!$A$2:$A$1048576,0)),12,8)+$B$5/24</f>
        <v>#N/A</v>
      </c>
      <c r="E2024" s="8" t="e">
        <f>INDEX(RawData!$D$2:$D$1048576,MATCH(FmtData!$B$4+(ROW()-10),RawData!$A$2:$A$1048576,0))</f>
        <v>#N/A</v>
      </c>
      <c r="F2024" t="e">
        <f>INDEX(RawData!$D$2:$D$1048576,MATCH(FmtData!$B$4+(ROW()-10),RawData!$A$2:$A$1048576,0))</f>
        <v>#N/A</v>
      </c>
      <c r="G2024" t="e">
        <f>INDEX(RawData!E$2:E$1048576,MATCH(FmtData!$B$4+(ROW()-10),RawData!$A$2:$A$1048576,0))</f>
        <v>#N/A</v>
      </c>
      <c r="H2024" t="e">
        <f>INDEX(RawData!F$2:F$1048576,MATCH(FmtData!$B$4+(ROW()-10),RawData!$A$2:$A$1048576,0))</f>
        <v>#N/A</v>
      </c>
      <c r="I2024" t="e">
        <f>INDEX(RawData!G$2:G$1048576,MATCH(FmtData!$B$4+(ROW()-10),RawData!$A$2:$A$1048576,0))</f>
        <v>#N/A</v>
      </c>
      <c r="J2024" t="e">
        <f>INDEX(RawData!H$2:H$1048576,MATCH(FmtData!$B$4+(ROW()-10),RawData!$A$2:$A$1048576,0))</f>
        <v>#N/A</v>
      </c>
      <c r="K2024" t="e">
        <f>INDEX(RawData!I$2:I$1048576,MATCH(FmtData!$B$4+(ROW()-10),RawData!$A$2:$A$1048576,0))</f>
        <v>#N/A</v>
      </c>
      <c r="L2024" t="e">
        <f>INDEX(RawData!J$2:J$1048576,MATCH(FmtData!$B$4+(ROW()-10),RawData!$A$2:$A$1048576,0))</f>
        <v>#N/A</v>
      </c>
      <c r="M2024" t="e">
        <f>INDEX(RawData!K$2:K$1048576,MATCH(FmtData!$B$4+(ROW()-10),RawData!$A$2:$A$1048576,0))</f>
        <v>#N/A</v>
      </c>
      <c r="N2024" t="e">
        <f>INDEX(RawData!L$2:L$1048576,MATCH(FmtData!$B$4+(ROW()-10),RawData!$A$2:$A$1048576,0))</f>
        <v>#N/A</v>
      </c>
      <c r="O2024" t="e">
        <f>INDEX(RawData!M$2:M$1048576,MATCH(FmtData!$B$4+(ROW()-10),RawData!$A$2:$A$1048576,0))</f>
        <v>#N/A</v>
      </c>
      <c r="P2024" t="e">
        <f>INDEX(RawData!N$2:N$1048576,MATCH(FmtData!$B$4+(ROW()-10),RawData!$A$2:$A$1048576,0))</f>
        <v>#N/A</v>
      </c>
      <c r="Q2024" t="e">
        <f>INDEX(RawData!O$2:O$1048576,MATCH(FmtData!$B$4+(ROW()-10),RawData!$A$2:$A$1048576,0))</f>
        <v>#N/A</v>
      </c>
      <c r="R2024" s="8" t="e">
        <f>INDEX(RawData!P$2:P$1048576,MATCH(FmtData!$B$4+(ROW()-10),RawData!$A$2:$A$1048576,0))</f>
        <v>#N/A</v>
      </c>
      <c r="S2024" t="e">
        <f>INDEX(RawData!Q$2:Q$1048576,MATCH(FmtData!$B$4+(ROW()-10),RawData!$A$2:$A$1048576,0))</f>
        <v>#N/A</v>
      </c>
      <c r="T2024" s="8" t="e">
        <f>INDEX(RawData!R$2:R$1048576,MATCH(FmtData!$B$4+(ROW()-10),RawData!$A$2:$A$1048576,0))</f>
        <v>#N/A</v>
      </c>
      <c r="U2024" s="8" t="e">
        <f>INDEX(RawData!S$2:S$1048576,MATCH(FmtData!$B$4+(ROW()-10),RawData!$A$2:$A$1048576,0))</f>
        <v>#N/A</v>
      </c>
      <c r="V2024" s="8" t="e">
        <f>INDEX(RawData!T$2:T$1048576,MATCH(FmtData!$B$4+(ROW()-10),RawData!$A$2:$A$1048576,0))</f>
        <v>#N/A</v>
      </c>
      <c r="W2024" s="3" t="e">
        <f t="shared" si="622"/>
        <v>#N/A</v>
      </c>
      <c r="X2024" s="3" t="e">
        <f t="shared" si="623"/>
        <v>#N/A</v>
      </c>
      <c r="Y2024" s="8" t="e">
        <f t="shared" si="626"/>
        <v>#N/A</v>
      </c>
      <c r="Z2024" s="8" t="e">
        <f t="shared" si="627"/>
        <v>#N/A</v>
      </c>
      <c r="AA2024" s="3" t="e">
        <f t="shared" si="624"/>
        <v>#N/A</v>
      </c>
      <c r="AB2024" s="41">
        <v>2</v>
      </c>
      <c r="AC2024" s="42" t="str">
        <f t="shared" si="636"/>
        <v>Dilatometer</v>
      </c>
      <c r="AD2024" s="15" t="e">
        <f t="shared" si="625"/>
        <v>#N/A</v>
      </c>
      <c r="AE2024" s="15" t="e">
        <f t="shared" si="628"/>
        <v>#N/A</v>
      </c>
      <c r="AF2024" s="15" t="e">
        <f t="shared" si="629"/>
        <v>#N/A</v>
      </c>
      <c r="AG2024" s="15" t="e">
        <f t="shared" si="630"/>
        <v>#N/A</v>
      </c>
      <c r="AH2024" s="15" t="e">
        <f t="shared" si="641"/>
        <v>#N/A</v>
      </c>
      <c r="AI2024" s="17" t="e">
        <f t="shared" si="631"/>
        <v>#N/A</v>
      </c>
      <c r="AJ2024" s="17" t="e">
        <f t="shared" si="632"/>
        <v>#N/A</v>
      </c>
      <c r="AK2024" s="17" t="e">
        <f t="shared" si="633"/>
        <v>#N/A</v>
      </c>
      <c r="AL2024" s="17" t="e">
        <f t="shared" si="634"/>
        <v>#N/A</v>
      </c>
      <c r="AM2024" s="17" t="e">
        <f t="shared" si="635"/>
        <v>#N/A</v>
      </c>
      <c r="AN2024" s="17" t="e">
        <f t="shared" si="637"/>
        <v>#N/A</v>
      </c>
      <c r="AO2024" s="17" t="e">
        <f t="shared" si="638"/>
        <v>#N/A</v>
      </c>
      <c r="AP2024" s="17" t="e">
        <f t="shared" si="639"/>
        <v>#N/A</v>
      </c>
      <c r="AQ2024" s="17" t="e">
        <f t="shared" si="640"/>
        <v>#N/A</v>
      </c>
    </row>
    <row r="2025" spans="2:43" x14ac:dyDescent="0.45">
      <c r="B2025" t="e">
        <f>INDEX(RawData!$A$2:$A$1048576,MATCH(FmtData!$B$4+(ROW()-10),RawData!$A$2:$A$1048576,0))</f>
        <v>#N/A</v>
      </c>
      <c r="C20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5" s="7" t="e">
        <f>MID(INDEX(RawData!$B$2:$B$1048576, MATCH(FmtData!$B$4+(ROW()-10),RawData!$A$2:$A$1048576,0)),12,8)+$B$5/24</f>
        <v>#N/A</v>
      </c>
      <c r="E2025" s="8" t="e">
        <f>INDEX(RawData!$D$2:$D$1048576,MATCH(FmtData!$B$4+(ROW()-10),RawData!$A$2:$A$1048576,0))</f>
        <v>#N/A</v>
      </c>
      <c r="F2025" t="e">
        <f>INDEX(RawData!$D$2:$D$1048576,MATCH(FmtData!$B$4+(ROW()-10),RawData!$A$2:$A$1048576,0))</f>
        <v>#N/A</v>
      </c>
      <c r="G2025" t="e">
        <f>INDEX(RawData!E$2:E$1048576,MATCH(FmtData!$B$4+(ROW()-10),RawData!$A$2:$A$1048576,0))</f>
        <v>#N/A</v>
      </c>
      <c r="H2025" t="e">
        <f>INDEX(RawData!F$2:F$1048576,MATCH(FmtData!$B$4+(ROW()-10),RawData!$A$2:$A$1048576,0))</f>
        <v>#N/A</v>
      </c>
      <c r="I2025" t="e">
        <f>INDEX(RawData!G$2:G$1048576,MATCH(FmtData!$B$4+(ROW()-10),RawData!$A$2:$A$1048576,0))</f>
        <v>#N/A</v>
      </c>
      <c r="J2025" t="e">
        <f>INDEX(RawData!H$2:H$1048576,MATCH(FmtData!$B$4+(ROW()-10),RawData!$A$2:$A$1048576,0))</f>
        <v>#N/A</v>
      </c>
      <c r="K2025" t="e">
        <f>INDEX(RawData!I$2:I$1048576,MATCH(FmtData!$B$4+(ROW()-10),RawData!$A$2:$A$1048576,0))</f>
        <v>#N/A</v>
      </c>
      <c r="L2025" t="e">
        <f>INDEX(RawData!J$2:J$1048576,MATCH(FmtData!$B$4+(ROW()-10),RawData!$A$2:$A$1048576,0))</f>
        <v>#N/A</v>
      </c>
      <c r="M2025" t="e">
        <f>INDEX(RawData!K$2:K$1048576,MATCH(FmtData!$B$4+(ROW()-10),RawData!$A$2:$A$1048576,0))</f>
        <v>#N/A</v>
      </c>
      <c r="N2025" t="e">
        <f>INDEX(RawData!L$2:L$1048576,MATCH(FmtData!$B$4+(ROW()-10),RawData!$A$2:$A$1048576,0))</f>
        <v>#N/A</v>
      </c>
      <c r="O2025" t="e">
        <f>INDEX(RawData!M$2:M$1048576,MATCH(FmtData!$B$4+(ROW()-10),RawData!$A$2:$A$1048576,0))</f>
        <v>#N/A</v>
      </c>
      <c r="P2025" t="e">
        <f>INDEX(RawData!N$2:N$1048576,MATCH(FmtData!$B$4+(ROW()-10),RawData!$A$2:$A$1048576,0))</f>
        <v>#N/A</v>
      </c>
      <c r="Q2025" t="e">
        <f>INDEX(RawData!O$2:O$1048576,MATCH(FmtData!$B$4+(ROW()-10),RawData!$A$2:$A$1048576,0))</f>
        <v>#N/A</v>
      </c>
      <c r="R2025" s="8" t="e">
        <f>INDEX(RawData!P$2:P$1048576,MATCH(FmtData!$B$4+(ROW()-10),RawData!$A$2:$A$1048576,0))</f>
        <v>#N/A</v>
      </c>
      <c r="S2025" t="e">
        <f>INDEX(RawData!Q$2:Q$1048576,MATCH(FmtData!$B$4+(ROW()-10),RawData!$A$2:$A$1048576,0))</f>
        <v>#N/A</v>
      </c>
      <c r="T2025" s="8" t="e">
        <f>INDEX(RawData!R$2:R$1048576,MATCH(FmtData!$B$4+(ROW()-10),RawData!$A$2:$A$1048576,0))</f>
        <v>#N/A</v>
      </c>
      <c r="U2025" s="8" t="e">
        <f>INDEX(RawData!S$2:S$1048576,MATCH(FmtData!$B$4+(ROW()-10),RawData!$A$2:$A$1048576,0))</f>
        <v>#N/A</v>
      </c>
      <c r="V2025" s="8" t="e">
        <f>INDEX(RawData!T$2:T$1048576,MATCH(FmtData!$B$4+(ROW()-10),RawData!$A$2:$A$1048576,0))</f>
        <v>#N/A</v>
      </c>
      <c r="W2025" s="3" t="e">
        <f t="shared" si="622"/>
        <v>#N/A</v>
      </c>
      <c r="X2025" s="3" t="e">
        <f t="shared" si="623"/>
        <v>#N/A</v>
      </c>
      <c r="Y2025" s="8" t="e">
        <f t="shared" si="626"/>
        <v>#N/A</v>
      </c>
      <c r="Z2025" s="8" t="e">
        <f t="shared" si="627"/>
        <v>#N/A</v>
      </c>
      <c r="AA2025" s="3" t="e">
        <f t="shared" si="624"/>
        <v>#N/A</v>
      </c>
      <c r="AB2025" s="41">
        <v>2</v>
      </c>
      <c r="AC2025" s="42" t="str">
        <f t="shared" si="636"/>
        <v>Dilatometer</v>
      </c>
      <c r="AD2025" s="15" t="e">
        <f t="shared" si="625"/>
        <v>#N/A</v>
      </c>
      <c r="AE2025" s="15" t="e">
        <f t="shared" si="628"/>
        <v>#N/A</v>
      </c>
      <c r="AF2025" s="15" t="e">
        <f t="shared" si="629"/>
        <v>#N/A</v>
      </c>
      <c r="AG2025" s="15" t="e">
        <f t="shared" si="630"/>
        <v>#N/A</v>
      </c>
      <c r="AH2025" s="15" t="e">
        <f t="shared" si="641"/>
        <v>#N/A</v>
      </c>
      <c r="AI2025" s="17" t="e">
        <f t="shared" si="631"/>
        <v>#N/A</v>
      </c>
      <c r="AJ2025" s="17" t="e">
        <f t="shared" si="632"/>
        <v>#N/A</v>
      </c>
      <c r="AK2025" s="17" t="e">
        <f t="shared" si="633"/>
        <v>#N/A</v>
      </c>
      <c r="AL2025" s="17" t="e">
        <f t="shared" si="634"/>
        <v>#N/A</v>
      </c>
      <c r="AM2025" s="17" t="e">
        <f t="shared" si="635"/>
        <v>#N/A</v>
      </c>
      <c r="AN2025" s="17" t="e">
        <f t="shared" si="637"/>
        <v>#N/A</v>
      </c>
      <c r="AO2025" s="17" t="e">
        <f t="shared" si="638"/>
        <v>#N/A</v>
      </c>
      <c r="AP2025" s="17" t="e">
        <f t="shared" si="639"/>
        <v>#N/A</v>
      </c>
      <c r="AQ2025" s="17" t="e">
        <f t="shared" si="640"/>
        <v>#N/A</v>
      </c>
    </row>
    <row r="2026" spans="2:43" x14ac:dyDescent="0.45">
      <c r="B2026" t="e">
        <f>INDEX(RawData!$A$2:$A$1048576,MATCH(FmtData!$B$4+(ROW()-10),RawData!$A$2:$A$1048576,0))</f>
        <v>#N/A</v>
      </c>
      <c r="C20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6" s="7" t="e">
        <f>MID(INDEX(RawData!$B$2:$B$1048576, MATCH(FmtData!$B$4+(ROW()-10),RawData!$A$2:$A$1048576,0)),12,8)+$B$5/24</f>
        <v>#N/A</v>
      </c>
      <c r="E2026" s="8" t="e">
        <f>INDEX(RawData!$D$2:$D$1048576,MATCH(FmtData!$B$4+(ROW()-10),RawData!$A$2:$A$1048576,0))</f>
        <v>#N/A</v>
      </c>
      <c r="F2026" t="e">
        <f>INDEX(RawData!$D$2:$D$1048576,MATCH(FmtData!$B$4+(ROW()-10),RawData!$A$2:$A$1048576,0))</f>
        <v>#N/A</v>
      </c>
      <c r="G2026" t="e">
        <f>INDEX(RawData!E$2:E$1048576,MATCH(FmtData!$B$4+(ROW()-10),RawData!$A$2:$A$1048576,0))</f>
        <v>#N/A</v>
      </c>
      <c r="H2026" t="e">
        <f>INDEX(RawData!F$2:F$1048576,MATCH(FmtData!$B$4+(ROW()-10),RawData!$A$2:$A$1048576,0))</f>
        <v>#N/A</v>
      </c>
      <c r="I2026" t="e">
        <f>INDEX(RawData!G$2:G$1048576,MATCH(FmtData!$B$4+(ROW()-10),RawData!$A$2:$A$1048576,0))</f>
        <v>#N/A</v>
      </c>
      <c r="J2026" t="e">
        <f>INDEX(RawData!H$2:H$1048576,MATCH(FmtData!$B$4+(ROW()-10),RawData!$A$2:$A$1048576,0))</f>
        <v>#N/A</v>
      </c>
      <c r="K2026" t="e">
        <f>INDEX(RawData!I$2:I$1048576,MATCH(FmtData!$B$4+(ROW()-10),RawData!$A$2:$A$1048576,0))</f>
        <v>#N/A</v>
      </c>
      <c r="L2026" t="e">
        <f>INDEX(RawData!J$2:J$1048576,MATCH(FmtData!$B$4+(ROW()-10),RawData!$A$2:$A$1048576,0))</f>
        <v>#N/A</v>
      </c>
      <c r="M2026" t="e">
        <f>INDEX(RawData!K$2:K$1048576,MATCH(FmtData!$B$4+(ROW()-10),RawData!$A$2:$A$1048576,0))</f>
        <v>#N/A</v>
      </c>
      <c r="N2026" t="e">
        <f>INDEX(RawData!L$2:L$1048576,MATCH(FmtData!$B$4+(ROW()-10),RawData!$A$2:$A$1048576,0))</f>
        <v>#N/A</v>
      </c>
      <c r="O2026" t="e">
        <f>INDEX(RawData!M$2:M$1048576,MATCH(FmtData!$B$4+(ROW()-10),RawData!$A$2:$A$1048576,0))</f>
        <v>#N/A</v>
      </c>
      <c r="P2026" t="e">
        <f>INDEX(RawData!N$2:N$1048576,MATCH(FmtData!$B$4+(ROW()-10),RawData!$A$2:$A$1048576,0))</f>
        <v>#N/A</v>
      </c>
      <c r="Q2026" t="e">
        <f>INDEX(RawData!O$2:O$1048576,MATCH(FmtData!$B$4+(ROW()-10),RawData!$A$2:$A$1048576,0))</f>
        <v>#N/A</v>
      </c>
      <c r="R2026" s="8" t="e">
        <f>INDEX(RawData!P$2:P$1048576,MATCH(FmtData!$B$4+(ROW()-10),RawData!$A$2:$A$1048576,0))</f>
        <v>#N/A</v>
      </c>
      <c r="S2026" t="e">
        <f>INDEX(RawData!Q$2:Q$1048576,MATCH(FmtData!$B$4+(ROW()-10),RawData!$A$2:$A$1048576,0))</f>
        <v>#N/A</v>
      </c>
      <c r="T2026" s="8" t="e">
        <f>INDEX(RawData!R$2:R$1048576,MATCH(FmtData!$B$4+(ROW()-10),RawData!$A$2:$A$1048576,0))</f>
        <v>#N/A</v>
      </c>
      <c r="U2026" s="8" t="e">
        <f>INDEX(RawData!S$2:S$1048576,MATCH(FmtData!$B$4+(ROW()-10),RawData!$A$2:$A$1048576,0))</f>
        <v>#N/A</v>
      </c>
      <c r="V2026" s="8" t="e">
        <f>INDEX(RawData!T$2:T$1048576,MATCH(FmtData!$B$4+(ROW()-10),RawData!$A$2:$A$1048576,0))</f>
        <v>#N/A</v>
      </c>
      <c r="W2026" s="3" t="e">
        <f t="shared" si="622"/>
        <v>#N/A</v>
      </c>
      <c r="X2026" s="3" t="e">
        <f t="shared" si="623"/>
        <v>#N/A</v>
      </c>
      <c r="Y2026" s="8" t="e">
        <f t="shared" si="626"/>
        <v>#N/A</v>
      </c>
      <c r="Z2026" s="8" t="e">
        <f t="shared" si="627"/>
        <v>#N/A</v>
      </c>
      <c r="AA2026" s="3" t="e">
        <f t="shared" si="624"/>
        <v>#N/A</v>
      </c>
      <c r="AB2026" s="41">
        <v>2</v>
      </c>
      <c r="AC2026" s="42" t="str">
        <f t="shared" si="636"/>
        <v>Dilatometer</v>
      </c>
      <c r="AD2026" s="15" t="e">
        <f t="shared" si="625"/>
        <v>#N/A</v>
      </c>
      <c r="AE2026" s="15" t="e">
        <f t="shared" si="628"/>
        <v>#N/A</v>
      </c>
      <c r="AF2026" s="15" t="e">
        <f t="shared" si="629"/>
        <v>#N/A</v>
      </c>
      <c r="AG2026" s="15" t="e">
        <f t="shared" si="630"/>
        <v>#N/A</v>
      </c>
      <c r="AH2026" s="15" t="e">
        <f t="shared" si="641"/>
        <v>#N/A</v>
      </c>
      <c r="AI2026" s="17" t="e">
        <f t="shared" si="631"/>
        <v>#N/A</v>
      </c>
      <c r="AJ2026" s="17" t="e">
        <f t="shared" si="632"/>
        <v>#N/A</v>
      </c>
      <c r="AK2026" s="17" t="e">
        <f t="shared" si="633"/>
        <v>#N/A</v>
      </c>
      <c r="AL2026" s="17" t="e">
        <f t="shared" si="634"/>
        <v>#N/A</v>
      </c>
      <c r="AM2026" s="17" t="e">
        <f t="shared" si="635"/>
        <v>#N/A</v>
      </c>
      <c r="AN2026" s="17" t="e">
        <f t="shared" si="637"/>
        <v>#N/A</v>
      </c>
      <c r="AO2026" s="17" t="e">
        <f t="shared" si="638"/>
        <v>#N/A</v>
      </c>
      <c r="AP2026" s="17" t="e">
        <f t="shared" si="639"/>
        <v>#N/A</v>
      </c>
      <c r="AQ2026" s="17" t="e">
        <f t="shared" si="640"/>
        <v>#N/A</v>
      </c>
    </row>
    <row r="2027" spans="2:43" x14ac:dyDescent="0.45">
      <c r="B2027" t="e">
        <f>INDEX(RawData!$A$2:$A$1048576,MATCH(FmtData!$B$4+(ROW()-10),RawData!$A$2:$A$1048576,0))</f>
        <v>#N/A</v>
      </c>
      <c r="C20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7" s="7" t="e">
        <f>MID(INDEX(RawData!$B$2:$B$1048576, MATCH(FmtData!$B$4+(ROW()-10),RawData!$A$2:$A$1048576,0)),12,8)+$B$5/24</f>
        <v>#N/A</v>
      </c>
      <c r="E2027" s="8" t="e">
        <f>INDEX(RawData!$D$2:$D$1048576,MATCH(FmtData!$B$4+(ROW()-10),RawData!$A$2:$A$1048576,0))</f>
        <v>#N/A</v>
      </c>
      <c r="F2027" t="e">
        <f>INDEX(RawData!$D$2:$D$1048576,MATCH(FmtData!$B$4+(ROW()-10),RawData!$A$2:$A$1048576,0))</f>
        <v>#N/A</v>
      </c>
      <c r="G2027" t="e">
        <f>INDEX(RawData!E$2:E$1048576,MATCH(FmtData!$B$4+(ROW()-10),RawData!$A$2:$A$1048576,0))</f>
        <v>#N/A</v>
      </c>
      <c r="H2027" t="e">
        <f>INDEX(RawData!F$2:F$1048576,MATCH(FmtData!$B$4+(ROW()-10),RawData!$A$2:$A$1048576,0))</f>
        <v>#N/A</v>
      </c>
      <c r="I2027" t="e">
        <f>INDEX(RawData!G$2:G$1048576,MATCH(FmtData!$B$4+(ROW()-10),RawData!$A$2:$A$1048576,0))</f>
        <v>#N/A</v>
      </c>
      <c r="J2027" t="e">
        <f>INDEX(RawData!H$2:H$1048576,MATCH(FmtData!$B$4+(ROW()-10),RawData!$A$2:$A$1048576,0))</f>
        <v>#N/A</v>
      </c>
      <c r="K2027" t="e">
        <f>INDEX(RawData!I$2:I$1048576,MATCH(FmtData!$B$4+(ROW()-10),RawData!$A$2:$A$1048576,0))</f>
        <v>#N/A</v>
      </c>
      <c r="L2027" t="e">
        <f>INDEX(RawData!J$2:J$1048576,MATCH(FmtData!$B$4+(ROW()-10),RawData!$A$2:$A$1048576,0))</f>
        <v>#N/A</v>
      </c>
      <c r="M2027" t="e">
        <f>INDEX(RawData!K$2:K$1048576,MATCH(FmtData!$B$4+(ROW()-10),RawData!$A$2:$A$1048576,0))</f>
        <v>#N/A</v>
      </c>
      <c r="N2027" t="e">
        <f>INDEX(RawData!L$2:L$1048576,MATCH(FmtData!$B$4+(ROW()-10),RawData!$A$2:$A$1048576,0))</f>
        <v>#N/A</v>
      </c>
      <c r="O2027" t="e">
        <f>INDEX(RawData!M$2:M$1048576,MATCH(FmtData!$B$4+(ROW()-10),RawData!$A$2:$A$1048576,0))</f>
        <v>#N/A</v>
      </c>
      <c r="P2027" t="e">
        <f>INDEX(RawData!N$2:N$1048576,MATCH(FmtData!$B$4+(ROW()-10),RawData!$A$2:$A$1048576,0))</f>
        <v>#N/A</v>
      </c>
      <c r="Q2027" t="e">
        <f>INDEX(RawData!O$2:O$1048576,MATCH(FmtData!$B$4+(ROW()-10),RawData!$A$2:$A$1048576,0))</f>
        <v>#N/A</v>
      </c>
      <c r="R2027" s="8" t="e">
        <f>INDEX(RawData!P$2:P$1048576,MATCH(FmtData!$B$4+(ROW()-10),RawData!$A$2:$A$1048576,0))</f>
        <v>#N/A</v>
      </c>
      <c r="S2027" t="e">
        <f>INDEX(RawData!Q$2:Q$1048576,MATCH(FmtData!$B$4+(ROW()-10),RawData!$A$2:$A$1048576,0))</f>
        <v>#N/A</v>
      </c>
      <c r="T2027" s="8" t="e">
        <f>INDEX(RawData!R$2:R$1048576,MATCH(FmtData!$B$4+(ROW()-10),RawData!$A$2:$A$1048576,0))</f>
        <v>#N/A</v>
      </c>
      <c r="U2027" s="8" t="e">
        <f>INDEX(RawData!S$2:S$1048576,MATCH(FmtData!$B$4+(ROW()-10),RawData!$A$2:$A$1048576,0))</f>
        <v>#N/A</v>
      </c>
      <c r="V2027" s="8" t="e">
        <f>INDEX(RawData!T$2:T$1048576,MATCH(FmtData!$B$4+(ROW()-10),RawData!$A$2:$A$1048576,0))</f>
        <v>#N/A</v>
      </c>
      <c r="W2027" s="3" t="e">
        <f t="shared" si="622"/>
        <v>#N/A</v>
      </c>
      <c r="X2027" s="3" t="e">
        <f t="shared" si="623"/>
        <v>#N/A</v>
      </c>
      <c r="Y2027" s="8" t="e">
        <f t="shared" si="626"/>
        <v>#N/A</v>
      </c>
      <c r="Z2027" s="8" t="e">
        <f t="shared" si="627"/>
        <v>#N/A</v>
      </c>
      <c r="AA2027" s="3" t="e">
        <f t="shared" si="624"/>
        <v>#N/A</v>
      </c>
      <c r="AB2027" s="41">
        <v>2</v>
      </c>
      <c r="AC2027" s="42" t="str">
        <f t="shared" si="636"/>
        <v>Dilatometer</v>
      </c>
      <c r="AD2027" s="15" t="e">
        <f t="shared" si="625"/>
        <v>#N/A</v>
      </c>
      <c r="AE2027" s="15" t="e">
        <f t="shared" si="628"/>
        <v>#N/A</v>
      </c>
      <c r="AF2027" s="15" t="e">
        <f t="shared" si="629"/>
        <v>#N/A</v>
      </c>
      <c r="AG2027" s="15" t="e">
        <f t="shared" si="630"/>
        <v>#N/A</v>
      </c>
      <c r="AH2027" s="15" t="e">
        <f t="shared" si="641"/>
        <v>#N/A</v>
      </c>
      <c r="AI2027" s="17" t="e">
        <f t="shared" si="631"/>
        <v>#N/A</v>
      </c>
      <c r="AJ2027" s="17" t="e">
        <f t="shared" si="632"/>
        <v>#N/A</v>
      </c>
      <c r="AK2027" s="17" t="e">
        <f t="shared" si="633"/>
        <v>#N/A</v>
      </c>
      <c r="AL2027" s="17" t="e">
        <f t="shared" si="634"/>
        <v>#N/A</v>
      </c>
      <c r="AM2027" s="17" t="e">
        <f t="shared" si="635"/>
        <v>#N/A</v>
      </c>
      <c r="AN2027" s="17" t="e">
        <f t="shared" si="637"/>
        <v>#N/A</v>
      </c>
      <c r="AO2027" s="17" t="e">
        <f t="shared" si="638"/>
        <v>#N/A</v>
      </c>
      <c r="AP2027" s="17" t="e">
        <f t="shared" si="639"/>
        <v>#N/A</v>
      </c>
      <c r="AQ2027" s="17" t="e">
        <f t="shared" si="640"/>
        <v>#N/A</v>
      </c>
    </row>
    <row r="2028" spans="2:43" x14ac:dyDescent="0.45">
      <c r="B2028" t="e">
        <f>INDEX(RawData!$A$2:$A$1048576,MATCH(FmtData!$B$4+(ROW()-10),RawData!$A$2:$A$1048576,0))</f>
        <v>#N/A</v>
      </c>
      <c r="C202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8" s="7" t="e">
        <f>MID(INDEX(RawData!$B$2:$B$1048576, MATCH(FmtData!$B$4+(ROW()-10),RawData!$A$2:$A$1048576,0)),12,8)+$B$5/24</f>
        <v>#N/A</v>
      </c>
      <c r="E2028" s="8" t="e">
        <f>INDEX(RawData!$D$2:$D$1048576,MATCH(FmtData!$B$4+(ROW()-10),RawData!$A$2:$A$1048576,0))</f>
        <v>#N/A</v>
      </c>
      <c r="F2028" t="e">
        <f>INDEX(RawData!$D$2:$D$1048576,MATCH(FmtData!$B$4+(ROW()-10),RawData!$A$2:$A$1048576,0))</f>
        <v>#N/A</v>
      </c>
      <c r="G2028" t="e">
        <f>INDEX(RawData!E$2:E$1048576,MATCH(FmtData!$B$4+(ROW()-10),RawData!$A$2:$A$1048576,0))</f>
        <v>#N/A</v>
      </c>
      <c r="H2028" t="e">
        <f>INDEX(RawData!F$2:F$1048576,MATCH(FmtData!$B$4+(ROW()-10),RawData!$A$2:$A$1048576,0))</f>
        <v>#N/A</v>
      </c>
      <c r="I2028" t="e">
        <f>INDEX(RawData!G$2:G$1048576,MATCH(FmtData!$B$4+(ROW()-10),RawData!$A$2:$A$1048576,0))</f>
        <v>#N/A</v>
      </c>
      <c r="J2028" t="e">
        <f>INDEX(RawData!H$2:H$1048576,MATCH(FmtData!$B$4+(ROW()-10),RawData!$A$2:$A$1048576,0))</f>
        <v>#N/A</v>
      </c>
      <c r="K2028" t="e">
        <f>INDEX(RawData!I$2:I$1048576,MATCH(FmtData!$B$4+(ROW()-10),RawData!$A$2:$A$1048576,0))</f>
        <v>#N/A</v>
      </c>
      <c r="L2028" t="e">
        <f>INDEX(RawData!J$2:J$1048576,MATCH(FmtData!$B$4+(ROW()-10),RawData!$A$2:$A$1048576,0))</f>
        <v>#N/A</v>
      </c>
      <c r="M2028" t="e">
        <f>INDEX(RawData!K$2:K$1048576,MATCH(FmtData!$B$4+(ROW()-10),RawData!$A$2:$A$1048576,0))</f>
        <v>#N/A</v>
      </c>
      <c r="N2028" t="e">
        <f>INDEX(RawData!L$2:L$1048576,MATCH(FmtData!$B$4+(ROW()-10),RawData!$A$2:$A$1048576,0))</f>
        <v>#N/A</v>
      </c>
      <c r="O2028" t="e">
        <f>INDEX(RawData!M$2:M$1048576,MATCH(FmtData!$B$4+(ROW()-10),RawData!$A$2:$A$1048576,0))</f>
        <v>#N/A</v>
      </c>
      <c r="P2028" t="e">
        <f>INDEX(RawData!N$2:N$1048576,MATCH(FmtData!$B$4+(ROW()-10),RawData!$A$2:$A$1048576,0))</f>
        <v>#N/A</v>
      </c>
      <c r="Q2028" t="e">
        <f>INDEX(RawData!O$2:O$1048576,MATCH(FmtData!$B$4+(ROW()-10),RawData!$A$2:$A$1048576,0))</f>
        <v>#N/A</v>
      </c>
      <c r="R2028" s="8" t="e">
        <f>INDEX(RawData!P$2:P$1048576,MATCH(FmtData!$B$4+(ROW()-10),RawData!$A$2:$A$1048576,0))</f>
        <v>#N/A</v>
      </c>
      <c r="S2028" t="e">
        <f>INDEX(RawData!Q$2:Q$1048576,MATCH(FmtData!$B$4+(ROW()-10),RawData!$A$2:$A$1048576,0))</f>
        <v>#N/A</v>
      </c>
      <c r="T2028" s="8" t="e">
        <f>INDEX(RawData!R$2:R$1048576,MATCH(FmtData!$B$4+(ROW()-10),RawData!$A$2:$A$1048576,0))</f>
        <v>#N/A</v>
      </c>
      <c r="U2028" s="8" t="e">
        <f>INDEX(RawData!S$2:S$1048576,MATCH(FmtData!$B$4+(ROW()-10),RawData!$A$2:$A$1048576,0))</f>
        <v>#N/A</v>
      </c>
      <c r="V2028" s="8" t="e">
        <f>INDEX(RawData!T$2:T$1048576,MATCH(FmtData!$B$4+(ROW()-10),RawData!$A$2:$A$1048576,0))</f>
        <v>#N/A</v>
      </c>
      <c r="W2028" s="3" t="e">
        <f t="shared" si="622"/>
        <v>#N/A</v>
      </c>
      <c r="X2028" s="3" t="e">
        <f t="shared" si="623"/>
        <v>#N/A</v>
      </c>
      <c r="Y2028" s="8" t="e">
        <f t="shared" si="626"/>
        <v>#N/A</v>
      </c>
      <c r="Z2028" s="8" t="e">
        <f t="shared" si="627"/>
        <v>#N/A</v>
      </c>
      <c r="AA2028" s="3" t="e">
        <f t="shared" si="624"/>
        <v>#N/A</v>
      </c>
      <c r="AB2028" s="41">
        <v>2</v>
      </c>
      <c r="AC2028" s="42" t="str">
        <f t="shared" si="636"/>
        <v>Dilatometer</v>
      </c>
      <c r="AD2028" s="15" t="e">
        <f t="shared" si="625"/>
        <v>#N/A</v>
      </c>
      <c r="AE2028" s="15" t="e">
        <f t="shared" si="628"/>
        <v>#N/A</v>
      </c>
      <c r="AF2028" s="15" t="e">
        <f t="shared" si="629"/>
        <v>#N/A</v>
      </c>
      <c r="AG2028" s="15" t="e">
        <f t="shared" si="630"/>
        <v>#N/A</v>
      </c>
      <c r="AH2028" s="15" t="e">
        <f t="shared" si="641"/>
        <v>#N/A</v>
      </c>
      <c r="AI2028" s="17" t="e">
        <f t="shared" si="631"/>
        <v>#N/A</v>
      </c>
      <c r="AJ2028" s="17" t="e">
        <f t="shared" si="632"/>
        <v>#N/A</v>
      </c>
      <c r="AK2028" s="17" t="e">
        <f t="shared" si="633"/>
        <v>#N/A</v>
      </c>
      <c r="AL2028" s="17" t="e">
        <f t="shared" si="634"/>
        <v>#N/A</v>
      </c>
      <c r="AM2028" s="17" t="e">
        <f t="shared" si="635"/>
        <v>#N/A</v>
      </c>
      <c r="AN2028" s="17" t="e">
        <f t="shared" si="637"/>
        <v>#N/A</v>
      </c>
      <c r="AO2028" s="17" t="e">
        <f t="shared" si="638"/>
        <v>#N/A</v>
      </c>
      <c r="AP2028" s="17" t="e">
        <f t="shared" si="639"/>
        <v>#N/A</v>
      </c>
      <c r="AQ2028" s="17" t="e">
        <f t="shared" si="640"/>
        <v>#N/A</v>
      </c>
    </row>
    <row r="2029" spans="2:43" x14ac:dyDescent="0.45">
      <c r="B2029" t="e">
        <f>INDEX(RawData!$A$2:$A$1048576,MATCH(FmtData!$B$4+(ROW()-10),RawData!$A$2:$A$1048576,0))</f>
        <v>#N/A</v>
      </c>
      <c r="C202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29" s="7" t="e">
        <f>MID(INDEX(RawData!$B$2:$B$1048576, MATCH(FmtData!$B$4+(ROW()-10),RawData!$A$2:$A$1048576,0)),12,8)+$B$5/24</f>
        <v>#N/A</v>
      </c>
      <c r="E2029" s="8" t="e">
        <f>INDEX(RawData!$D$2:$D$1048576,MATCH(FmtData!$B$4+(ROW()-10),RawData!$A$2:$A$1048576,0))</f>
        <v>#N/A</v>
      </c>
      <c r="F2029" t="e">
        <f>INDEX(RawData!$D$2:$D$1048576,MATCH(FmtData!$B$4+(ROW()-10),RawData!$A$2:$A$1048576,0))</f>
        <v>#N/A</v>
      </c>
      <c r="G2029" t="e">
        <f>INDEX(RawData!E$2:E$1048576,MATCH(FmtData!$B$4+(ROW()-10),RawData!$A$2:$A$1048576,0))</f>
        <v>#N/A</v>
      </c>
      <c r="H2029" t="e">
        <f>INDEX(RawData!F$2:F$1048576,MATCH(FmtData!$B$4+(ROW()-10),RawData!$A$2:$A$1048576,0))</f>
        <v>#N/A</v>
      </c>
      <c r="I2029" t="e">
        <f>INDEX(RawData!G$2:G$1048576,MATCH(FmtData!$B$4+(ROW()-10),RawData!$A$2:$A$1048576,0))</f>
        <v>#N/A</v>
      </c>
      <c r="J2029" t="e">
        <f>INDEX(RawData!H$2:H$1048576,MATCH(FmtData!$B$4+(ROW()-10),RawData!$A$2:$A$1048576,0))</f>
        <v>#N/A</v>
      </c>
      <c r="K2029" t="e">
        <f>INDEX(RawData!I$2:I$1048576,MATCH(FmtData!$B$4+(ROW()-10),RawData!$A$2:$A$1048576,0))</f>
        <v>#N/A</v>
      </c>
      <c r="L2029" t="e">
        <f>INDEX(RawData!J$2:J$1048576,MATCH(FmtData!$B$4+(ROW()-10),RawData!$A$2:$A$1048576,0))</f>
        <v>#N/A</v>
      </c>
      <c r="M2029" t="e">
        <f>INDEX(RawData!K$2:K$1048576,MATCH(FmtData!$B$4+(ROW()-10),RawData!$A$2:$A$1048576,0))</f>
        <v>#N/A</v>
      </c>
      <c r="N2029" t="e">
        <f>INDEX(RawData!L$2:L$1048576,MATCH(FmtData!$B$4+(ROW()-10),RawData!$A$2:$A$1048576,0))</f>
        <v>#N/A</v>
      </c>
      <c r="O2029" t="e">
        <f>INDEX(RawData!M$2:M$1048576,MATCH(FmtData!$B$4+(ROW()-10),RawData!$A$2:$A$1048576,0))</f>
        <v>#N/A</v>
      </c>
      <c r="P2029" t="e">
        <f>INDEX(RawData!N$2:N$1048576,MATCH(FmtData!$B$4+(ROW()-10),RawData!$A$2:$A$1048576,0))</f>
        <v>#N/A</v>
      </c>
      <c r="Q2029" t="e">
        <f>INDEX(RawData!O$2:O$1048576,MATCH(FmtData!$B$4+(ROW()-10),RawData!$A$2:$A$1048576,0))</f>
        <v>#N/A</v>
      </c>
      <c r="R2029" s="8" t="e">
        <f>INDEX(RawData!P$2:P$1048576,MATCH(FmtData!$B$4+(ROW()-10),RawData!$A$2:$A$1048576,0))</f>
        <v>#N/A</v>
      </c>
      <c r="S2029" t="e">
        <f>INDEX(RawData!Q$2:Q$1048576,MATCH(FmtData!$B$4+(ROW()-10),RawData!$A$2:$A$1048576,0))</f>
        <v>#N/A</v>
      </c>
      <c r="T2029" s="8" t="e">
        <f>INDEX(RawData!R$2:R$1048576,MATCH(FmtData!$B$4+(ROW()-10),RawData!$A$2:$A$1048576,0))</f>
        <v>#N/A</v>
      </c>
      <c r="U2029" s="8" t="e">
        <f>INDEX(RawData!S$2:S$1048576,MATCH(FmtData!$B$4+(ROW()-10),RawData!$A$2:$A$1048576,0))</f>
        <v>#N/A</v>
      </c>
      <c r="V2029" s="8" t="e">
        <f>INDEX(RawData!T$2:T$1048576,MATCH(FmtData!$B$4+(ROW()-10),RawData!$A$2:$A$1048576,0))</f>
        <v>#N/A</v>
      </c>
      <c r="W2029" s="3" t="e">
        <f t="shared" si="622"/>
        <v>#N/A</v>
      </c>
      <c r="X2029" s="3" t="e">
        <f t="shared" si="623"/>
        <v>#N/A</v>
      </c>
      <c r="Y2029" s="8" t="e">
        <f t="shared" si="626"/>
        <v>#N/A</v>
      </c>
      <c r="Z2029" s="8" t="e">
        <f t="shared" si="627"/>
        <v>#N/A</v>
      </c>
      <c r="AA2029" s="3" t="e">
        <f t="shared" si="624"/>
        <v>#N/A</v>
      </c>
      <c r="AB2029" s="41">
        <v>2</v>
      </c>
      <c r="AC2029" s="42" t="str">
        <f t="shared" si="636"/>
        <v>Dilatometer</v>
      </c>
      <c r="AD2029" s="15" t="e">
        <f t="shared" si="625"/>
        <v>#N/A</v>
      </c>
      <c r="AE2029" s="15" t="e">
        <f t="shared" si="628"/>
        <v>#N/A</v>
      </c>
      <c r="AF2029" s="15" t="e">
        <f t="shared" si="629"/>
        <v>#N/A</v>
      </c>
      <c r="AG2029" s="15" t="e">
        <f t="shared" si="630"/>
        <v>#N/A</v>
      </c>
      <c r="AH2029" s="15" t="e">
        <f t="shared" si="641"/>
        <v>#N/A</v>
      </c>
      <c r="AI2029" s="17" t="e">
        <f t="shared" si="631"/>
        <v>#N/A</v>
      </c>
      <c r="AJ2029" s="17" t="e">
        <f t="shared" si="632"/>
        <v>#N/A</v>
      </c>
      <c r="AK2029" s="17" t="e">
        <f t="shared" si="633"/>
        <v>#N/A</v>
      </c>
      <c r="AL2029" s="17" t="e">
        <f t="shared" si="634"/>
        <v>#N/A</v>
      </c>
      <c r="AM2029" s="17" t="e">
        <f t="shared" si="635"/>
        <v>#N/A</v>
      </c>
      <c r="AN2029" s="17" t="e">
        <f t="shared" si="637"/>
        <v>#N/A</v>
      </c>
      <c r="AO2029" s="17" t="e">
        <f t="shared" si="638"/>
        <v>#N/A</v>
      </c>
      <c r="AP2029" s="17" t="e">
        <f t="shared" si="639"/>
        <v>#N/A</v>
      </c>
      <c r="AQ2029" s="17" t="e">
        <f t="shared" si="640"/>
        <v>#N/A</v>
      </c>
    </row>
    <row r="2030" spans="2:43" x14ac:dyDescent="0.45">
      <c r="B2030" t="e">
        <f>INDEX(RawData!$A$2:$A$1048576,MATCH(FmtData!$B$4+(ROW()-10),RawData!$A$2:$A$1048576,0))</f>
        <v>#N/A</v>
      </c>
      <c r="C203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0" s="7" t="e">
        <f>MID(INDEX(RawData!$B$2:$B$1048576, MATCH(FmtData!$B$4+(ROW()-10),RawData!$A$2:$A$1048576,0)),12,8)+$B$5/24</f>
        <v>#N/A</v>
      </c>
      <c r="E2030" s="8" t="e">
        <f>INDEX(RawData!$D$2:$D$1048576,MATCH(FmtData!$B$4+(ROW()-10),RawData!$A$2:$A$1048576,0))</f>
        <v>#N/A</v>
      </c>
      <c r="F2030" t="e">
        <f>INDEX(RawData!$D$2:$D$1048576,MATCH(FmtData!$B$4+(ROW()-10),RawData!$A$2:$A$1048576,0))</f>
        <v>#N/A</v>
      </c>
      <c r="G2030" t="e">
        <f>INDEX(RawData!E$2:E$1048576,MATCH(FmtData!$B$4+(ROW()-10),RawData!$A$2:$A$1048576,0))</f>
        <v>#N/A</v>
      </c>
      <c r="H2030" t="e">
        <f>INDEX(RawData!F$2:F$1048576,MATCH(FmtData!$B$4+(ROW()-10),RawData!$A$2:$A$1048576,0))</f>
        <v>#N/A</v>
      </c>
      <c r="I2030" t="e">
        <f>INDEX(RawData!G$2:G$1048576,MATCH(FmtData!$B$4+(ROW()-10),RawData!$A$2:$A$1048576,0))</f>
        <v>#N/A</v>
      </c>
      <c r="J2030" t="e">
        <f>INDEX(RawData!H$2:H$1048576,MATCH(FmtData!$B$4+(ROW()-10),RawData!$A$2:$A$1048576,0))</f>
        <v>#N/A</v>
      </c>
      <c r="K2030" t="e">
        <f>INDEX(RawData!I$2:I$1048576,MATCH(FmtData!$B$4+(ROW()-10),RawData!$A$2:$A$1048576,0))</f>
        <v>#N/A</v>
      </c>
      <c r="L2030" t="e">
        <f>INDEX(RawData!J$2:J$1048576,MATCH(FmtData!$B$4+(ROW()-10),RawData!$A$2:$A$1048576,0))</f>
        <v>#N/A</v>
      </c>
      <c r="M2030" t="e">
        <f>INDEX(RawData!K$2:K$1048576,MATCH(FmtData!$B$4+(ROW()-10),RawData!$A$2:$A$1048576,0))</f>
        <v>#N/A</v>
      </c>
      <c r="N2030" t="e">
        <f>INDEX(RawData!L$2:L$1048576,MATCH(FmtData!$B$4+(ROW()-10),RawData!$A$2:$A$1048576,0))</f>
        <v>#N/A</v>
      </c>
      <c r="O2030" t="e">
        <f>INDEX(RawData!M$2:M$1048576,MATCH(FmtData!$B$4+(ROW()-10),RawData!$A$2:$A$1048576,0))</f>
        <v>#N/A</v>
      </c>
      <c r="P2030" t="e">
        <f>INDEX(RawData!N$2:N$1048576,MATCH(FmtData!$B$4+(ROW()-10),RawData!$A$2:$A$1048576,0))</f>
        <v>#N/A</v>
      </c>
      <c r="Q2030" t="e">
        <f>INDEX(RawData!O$2:O$1048576,MATCH(FmtData!$B$4+(ROW()-10),RawData!$A$2:$A$1048576,0))</f>
        <v>#N/A</v>
      </c>
      <c r="R2030" s="8" t="e">
        <f>INDEX(RawData!P$2:P$1048576,MATCH(FmtData!$B$4+(ROW()-10),RawData!$A$2:$A$1048576,0))</f>
        <v>#N/A</v>
      </c>
      <c r="S2030" t="e">
        <f>INDEX(RawData!Q$2:Q$1048576,MATCH(FmtData!$B$4+(ROW()-10),RawData!$A$2:$A$1048576,0))</f>
        <v>#N/A</v>
      </c>
      <c r="T2030" s="8" t="e">
        <f>INDEX(RawData!R$2:R$1048576,MATCH(FmtData!$B$4+(ROW()-10),RawData!$A$2:$A$1048576,0))</f>
        <v>#N/A</v>
      </c>
      <c r="U2030" s="8" t="e">
        <f>INDEX(RawData!S$2:S$1048576,MATCH(FmtData!$B$4+(ROW()-10),RawData!$A$2:$A$1048576,0))</f>
        <v>#N/A</v>
      </c>
      <c r="V2030" s="8" t="e">
        <f>INDEX(RawData!T$2:T$1048576,MATCH(FmtData!$B$4+(ROW()-10),RawData!$A$2:$A$1048576,0))</f>
        <v>#N/A</v>
      </c>
      <c r="W2030" s="3" t="e">
        <f t="shared" ref="W2030:W2093" si="642">-(U2030-$U$10)*2.54</f>
        <v>#N/A</v>
      </c>
      <c r="X2030" s="3" t="e">
        <f t="shared" ref="X2030:X2093" si="643">-(V2030-$V$10)*2.54</f>
        <v>#N/A</v>
      </c>
      <c r="Y2030" s="8" t="e">
        <f t="shared" si="626"/>
        <v>#N/A</v>
      </c>
      <c r="Z2030" s="8" t="e">
        <f t="shared" si="627"/>
        <v>#N/A</v>
      </c>
      <c r="AA2030" s="3" t="e">
        <f t="shared" ref="AA2030:AA2093" si="644">(Y2030+Z2030)/2</f>
        <v>#N/A</v>
      </c>
      <c r="AB2030" s="41">
        <v>2</v>
      </c>
      <c r="AC2030" s="42" t="str">
        <f t="shared" si="636"/>
        <v>Dilatometer</v>
      </c>
      <c r="AD2030" s="15" t="e">
        <f t="shared" si="625"/>
        <v>#N/A</v>
      </c>
      <c r="AE2030" s="15" t="e">
        <f t="shared" si="628"/>
        <v>#N/A</v>
      </c>
      <c r="AF2030" s="15" t="e">
        <f t="shared" si="629"/>
        <v>#N/A</v>
      </c>
      <c r="AG2030" s="15" t="e">
        <f t="shared" si="630"/>
        <v>#N/A</v>
      </c>
      <c r="AH2030" s="15" t="e">
        <f t="shared" si="641"/>
        <v>#N/A</v>
      </c>
      <c r="AI2030" s="17" t="e">
        <f t="shared" si="631"/>
        <v>#N/A</v>
      </c>
      <c r="AJ2030" s="17" t="e">
        <f t="shared" si="632"/>
        <v>#N/A</v>
      </c>
      <c r="AK2030" s="17" t="e">
        <f t="shared" si="633"/>
        <v>#N/A</v>
      </c>
      <c r="AL2030" s="17" t="e">
        <f t="shared" si="634"/>
        <v>#N/A</v>
      </c>
      <c r="AM2030" s="17" t="e">
        <f t="shared" si="635"/>
        <v>#N/A</v>
      </c>
      <c r="AN2030" s="17" t="e">
        <f t="shared" si="637"/>
        <v>#N/A</v>
      </c>
      <c r="AO2030" s="17" t="e">
        <f t="shared" si="638"/>
        <v>#N/A</v>
      </c>
      <c r="AP2030" s="17" t="e">
        <f t="shared" si="639"/>
        <v>#N/A</v>
      </c>
      <c r="AQ2030" s="17" t="e">
        <f t="shared" si="640"/>
        <v>#N/A</v>
      </c>
    </row>
    <row r="2031" spans="2:43" x14ac:dyDescent="0.45">
      <c r="B2031" t="e">
        <f>INDEX(RawData!$A$2:$A$1048576,MATCH(FmtData!$B$4+(ROW()-10),RawData!$A$2:$A$1048576,0))</f>
        <v>#N/A</v>
      </c>
      <c r="C203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1" s="7" t="e">
        <f>MID(INDEX(RawData!$B$2:$B$1048576, MATCH(FmtData!$B$4+(ROW()-10),RawData!$A$2:$A$1048576,0)),12,8)+$B$5/24</f>
        <v>#N/A</v>
      </c>
      <c r="E2031" s="8" t="e">
        <f>INDEX(RawData!$D$2:$D$1048576,MATCH(FmtData!$B$4+(ROW()-10),RawData!$A$2:$A$1048576,0))</f>
        <v>#N/A</v>
      </c>
      <c r="F2031" t="e">
        <f>INDEX(RawData!$D$2:$D$1048576,MATCH(FmtData!$B$4+(ROW()-10),RawData!$A$2:$A$1048576,0))</f>
        <v>#N/A</v>
      </c>
      <c r="G2031" t="e">
        <f>INDEX(RawData!E$2:E$1048576,MATCH(FmtData!$B$4+(ROW()-10),RawData!$A$2:$A$1048576,0))</f>
        <v>#N/A</v>
      </c>
      <c r="H2031" t="e">
        <f>INDEX(RawData!F$2:F$1048576,MATCH(FmtData!$B$4+(ROW()-10),RawData!$A$2:$A$1048576,0))</f>
        <v>#N/A</v>
      </c>
      <c r="I2031" t="e">
        <f>INDEX(RawData!G$2:G$1048576,MATCH(FmtData!$B$4+(ROW()-10),RawData!$A$2:$A$1048576,0))</f>
        <v>#N/A</v>
      </c>
      <c r="J2031" t="e">
        <f>INDEX(RawData!H$2:H$1048576,MATCH(FmtData!$B$4+(ROW()-10),RawData!$A$2:$A$1048576,0))</f>
        <v>#N/A</v>
      </c>
      <c r="K2031" t="e">
        <f>INDEX(RawData!I$2:I$1048576,MATCH(FmtData!$B$4+(ROW()-10),RawData!$A$2:$A$1048576,0))</f>
        <v>#N/A</v>
      </c>
      <c r="L2031" t="e">
        <f>INDEX(RawData!J$2:J$1048576,MATCH(FmtData!$B$4+(ROW()-10),RawData!$A$2:$A$1048576,0))</f>
        <v>#N/A</v>
      </c>
      <c r="M2031" t="e">
        <f>INDEX(RawData!K$2:K$1048576,MATCH(FmtData!$B$4+(ROW()-10),RawData!$A$2:$A$1048576,0))</f>
        <v>#N/A</v>
      </c>
      <c r="N2031" t="e">
        <f>INDEX(RawData!L$2:L$1048576,MATCH(FmtData!$B$4+(ROW()-10),RawData!$A$2:$A$1048576,0))</f>
        <v>#N/A</v>
      </c>
      <c r="O2031" t="e">
        <f>INDEX(RawData!M$2:M$1048576,MATCH(FmtData!$B$4+(ROW()-10),RawData!$A$2:$A$1048576,0))</f>
        <v>#N/A</v>
      </c>
      <c r="P2031" t="e">
        <f>INDEX(RawData!N$2:N$1048576,MATCH(FmtData!$B$4+(ROW()-10),RawData!$A$2:$A$1048576,0))</f>
        <v>#N/A</v>
      </c>
      <c r="Q2031" t="e">
        <f>INDEX(RawData!O$2:O$1048576,MATCH(FmtData!$B$4+(ROW()-10),RawData!$A$2:$A$1048576,0))</f>
        <v>#N/A</v>
      </c>
      <c r="R2031" s="8" t="e">
        <f>INDEX(RawData!P$2:P$1048576,MATCH(FmtData!$B$4+(ROW()-10),RawData!$A$2:$A$1048576,0))</f>
        <v>#N/A</v>
      </c>
      <c r="S2031" t="e">
        <f>INDEX(RawData!Q$2:Q$1048576,MATCH(FmtData!$B$4+(ROW()-10),RawData!$A$2:$A$1048576,0))</f>
        <v>#N/A</v>
      </c>
      <c r="T2031" s="8" t="e">
        <f>INDEX(RawData!R$2:R$1048576,MATCH(FmtData!$B$4+(ROW()-10),RawData!$A$2:$A$1048576,0))</f>
        <v>#N/A</v>
      </c>
      <c r="U2031" s="8" t="e">
        <f>INDEX(RawData!S$2:S$1048576,MATCH(FmtData!$B$4+(ROW()-10),RawData!$A$2:$A$1048576,0))</f>
        <v>#N/A</v>
      </c>
      <c r="V2031" s="8" t="e">
        <f>INDEX(RawData!T$2:T$1048576,MATCH(FmtData!$B$4+(ROW()-10),RawData!$A$2:$A$1048576,0))</f>
        <v>#N/A</v>
      </c>
      <c r="W2031" s="3" t="e">
        <f t="shared" si="642"/>
        <v>#N/A</v>
      </c>
      <c r="X2031" s="3" t="e">
        <f t="shared" si="643"/>
        <v>#N/A</v>
      </c>
      <c r="Y2031" s="8" t="e">
        <f t="shared" si="626"/>
        <v>#N/A</v>
      </c>
      <c r="Z2031" s="8" t="e">
        <f t="shared" si="627"/>
        <v>#N/A</v>
      </c>
      <c r="AA2031" s="3" t="e">
        <f t="shared" si="644"/>
        <v>#N/A</v>
      </c>
      <c r="AB2031" s="41">
        <v>2</v>
      </c>
      <c r="AC2031" s="42" t="str">
        <f t="shared" si="636"/>
        <v>Dilatometer</v>
      </c>
      <c r="AD2031" s="15" t="e">
        <f t="shared" si="625"/>
        <v>#N/A</v>
      </c>
      <c r="AE2031" s="15" t="e">
        <f t="shared" si="628"/>
        <v>#N/A</v>
      </c>
      <c r="AF2031" s="15" t="e">
        <f t="shared" si="629"/>
        <v>#N/A</v>
      </c>
      <c r="AG2031" s="15" t="e">
        <f t="shared" si="630"/>
        <v>#N/A</v>
      </c>
      <c r="AH2031" s="15" t="e">
        <f t="shared" si="641"/>
        <v>#N/A</v>
      </c>
      <c r="AI2031" s="17" t="e">
        <f t="shared" si="631"/>
        <v>#N/A</v>
      </c>
      <c r="AJ2031" s="17" t="e">
        <f t="shared" si="632"/>
        <v>#N/A</v>
      </c>
      <c r="AK2031" s="17" t="e">
        <f t="shared" si="633"/>
        <v>#N/A</v>
      </c>
      <c r="AL2031" s="17" t="e">
        <f t="shared" si="634"/>
        <v>#N/A</v>
      </c>
      <c r="AM2031" s="17" t="e">
        <f t="shared" si="635"/>
        <v>#N/A</v>
      </c>
      <c r="AN2031" s="17" t="e">
        <f t="shared" si="637"/>
        <v>#N/A</v>
      </c>
      <c r="AO2031" s="17" t="e">
        <f t="shared" si="638"/>
        <v>#N/A</v>
      </c>
      <c r="AP2031" s="17" t="e">
        <f t="shared" si="639"/>
        <v>#N/A</v>
      </c>
      <c r="AQ2031" s="17" t="e">
        <f t="shared" si="640"/>
        <v>#N/A</v>
      </c>
    </row>
    <row r="2032" spans="2:43" x14ac:dyDescent="0.45">
      <c r="B2032" t="e">
        <f>INDEX(RawData!$A$2:$A$1048576,MATCH(FmtData!$B$4+(ROW()-10),RawData!$A$2:$A$1048576,0))</f>
        <v>#N/A</v>
      </c>
      <c r="C203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2" s="7" t="e">
        <f>MID(INDEX(RawData!$B$2:$B$1048576, MATCH(FmtData!$B$4+(ROW()-10),RawData!$A$2:$A$1048576,0)),12,8)+$B$5/24</f>
        <v>#N/A</v>
      </c>
      <c r="E2032" s="8" t="e">
        <f>INDEX(RawData!$D$2:$D$1048576,MATCH(FmtData!$B$4+(ROW()-10),RawData!$A$2:$A$1048576,0))</f>
        <v>#N/A</v>
      </c>
      <c r="F2032" t="e">
        <f>INDEX(RawData!$D$2:$D$1048576,MATCH(FmtData!$B$4+(ROW()-10),RawData!$A$2:$A$1048576,0))</f>
        <v>#N/A</v>
      </c>
      <c r="G2032" t="e">
        <f>INDEX(RawData!E$2:E$1048576,MATCH(FmtData!$B$4+(ROW()-10),RawData!$A$2:$A$1048576,0))</f>
        <v>#N/A</v>
      </c>
      <c r="H2032" t="e">
        <f>INDEX(RawData!F$2:F$1048576,MATCH(FmtData!$B$4+(ROW()-10),RawData!$A$2:$A$1048576,0))</f>
        <v>#N/A</v>
      </c>
      <c r="I2032" t="e">
        <f>INDEX(RawData!G$2:G$1048576,MATCH(FmtData!$B$4+(ROW()-10),RawData!$A$2:$A$1048576,0))</f>
        <v>#N/A</v>
      </c>
      <c r="J2032" t="e">
        <f>INDEX(RawData!H$2:H$1048576,MATCH(FmtData!$B$4+(ROW()-10),RawData!$A$2:$A$1048576,0))</f>
        <v>#N/A</v>
      </c>
      <c r="K2032" t="e">
        <f>INDEX(RawData!I$2:I$1048576,MATCH(FmtData!$B$4+(ROW()-10),RawData!$A$2:$A$1048576,0))</f>
        <v>#N/A</v>
      </c>
      <c r="L2032" t="e">
        <f>INDEX(RawData!J$2:J$1048576,MATCH(FmtData!$B$4+(ROW()-10),RawData!$A$2:$A$1048576,0))</f>
        <v>#N/A</v>
      </c>
      <c r="M2032" t="e">
        <f>INDEX(RawData!K$2:K$1048576,MATCH(FmtData!$B$4+(ROW()-10),RawData!$A$2:$A$1048576,0))</f>
        <v>#N/A</v>
      </c>
      <c r="N2032" t="e">
        <f>INDEX(RawData!L$2:L$1048576,MATCH(FmtData!$B$4+(ROW()-10),RawData!$A$2:$A$1048576,0))</f>
        <v>#N/A</v>
      </c>
      <c r="O2032" t="e">
        <f>INDEX(RawData!M$2:M$1048576,MATCH(FmtData!$B$4+(ROW()-10),RawData!$A$2:$A$1048576,0))</f>
        <v>#N/A</v>
      </c>
      <c r="P2032" t="e">
        <f>INDEX(RawData!N$2:N$1048576,MATCH(FmtData!$B$4+(ROW()-10),RawData!$A$2:$A$1048576,0))</f>
        <v>#N/A</v>
      </c>
      <c r="Q2032" t="e">
        <f>INDEX(RawData!O$2:O$1048576,MATCH(FmtData!$B$4+(ROW()-10),RawData!$A$2:$A$1048576,0))</f>
        <v>#N/A</v>
      </c>
      <c r="R2032" s="8" t="e">
        <f>INDEX(RawData!P$2:P$1048576,MATCH(FmtData!$B$4+(ROW()-10),RawData!$A$2:$A$1048576,0))</f>
        <v>#N/A</v>
      </c>
      <c r="S2032" t="e">
        <f>INDEX(RawData!Q$2:Q$1048576,MATCH(FmtData!$B$4+(ROW()-10),RawData!$A$2:$A$1048576,0))</f>
        <v>#N/A</v>
      </c>
      <c r="T2032" s="8" t="e">
        <f>INDEX(RawData!R$2:R$1048576,MATCH(FmtData!$B$4+(ROW()-10),RawData!$A$2:$A$1048576,0))</f>
        <v>#N/A</v>
      </c>
      <c r="U2032" s="8" t="e">
        <f>INDEX(RawData!S$2:S$1048576,MATCH(FmtData!$B$4+(ROW()-10),RawData!$A$2:$A$1048576,0))</f>
        <v>#N/A</v>
      </c>
      <c r="V2032" s="8" t="e">
        <f>INDEX(RawData!T$2:T$1048576,MATCH(FmtData!$B$4+(ROW()-10),RawData!$A$2:$A$1048576,0))</f>
        <v>#N/A</v>
      </c>
      <c r="W2032" s="3" t="e">
        <f t="shared" si="642"/>
        <v>#N/A</v>
      </c>
      <c r="X2032" s="3" t="e">
        <f t="shared" si="643"/>
        <v>#N/A</v>
      </c>
      <c r="Y2032" s="8" t="e">
        <f t="shared" si="626"/>
        <v>#N/A</v>
      </c>
      <c r="Z2032" s="8" t="e">
        <f t="shared" si="627"/>
        <v>#N/A</v>
      </c>
      <c r="AA2032" s="3" t="e">
        <f t="shared" si="644"/>
        <v>#N/A</v>
      </c>
      <c r="AB2032" s="41">
        <v>2</v>
      </c>
      <c r="AC2032" s="42" t="str">
        <f t="shared" si="636"/>
        <v>Dilatometer</v>
      </c>
      <c r="AD2032" s="15" t="e">
        <f t="shared" si="625"/>
        <v>#N/A</v>
      </c>
      <c r="AE2032" s="15" t="e">
        <f t="shared" si="628"/>
        <v>#N/A</v>
      </c>
      <c r="AF2032" s="15" t="e">
        <f t="shared" si="629"/>
        <v>#N/A</v>
      </c>
      <c r="AG2032" s="15" t="e">
        <f t="shared" si="630"/>
        <v>#N/A</v>
      </c>
      <c r="AH2032" s="15" t="e">
        <f t="shared" si="641"/>
        <v>#N/A</v>
      </c>
      <c r="AI2032" s="17" t="e">
        <f t="shared" si="631"/>
        <v>#N/A</v>
      </c>
      <c r="AJ2032" s="17" t="e">
        <f t="shared" si="632"/>
        <v>#N/A</v>
      </c>
      <c r="AK2032" s="17" t="e">
        <f t="shared" si="633"/>
        <v>#N/A</v>
      </c>
      <c r="AL2032" s="17" t="e">
        <f t="shared" si="634"/>
        <v>#N/A</v>
      </c>
      <c r="AM2032" s="17" t="e">
        <f t="shared" si="635"/>
        <v>#N/A</v>
      </c>
      <c r="AN2032" s="17" t="e">
        <f t="shared" si="637"/>
        <v>#N/A</v>
      </c>
      <c r="AO2032" s="17" t="e">
        <f t="shared" si="638"/>
        <v>#N/A</v>
      </c>
      <c r="AP2032" s="17" t="e">
        <f t="shared" si="639"/>
        <v>#N/A</v>
      </c>
      <c r="AQ2032" s="17" t="e">
        <f t="shared" si="640"/>
        <v>#N/A</v>
      </c>
    </row>
    <row r="2033" spans="2:43" x14ac:dyDescent="0.45">
      <c r="B2033" t="e">
        <f>INDEX(RawData!$A$2:$A$1048576,MATCH(FmtData!$B$4+(ROW()-10),RawData!$A$2:$A$1048576,0))</f>
        <v>#N/A</v>
      </c>
      <c r="C203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3" s="7" t="e">
        <f>MID(INDEX(RawData!$B$2:$B$1048576, MATCH(FmtData!$B$4+(ROW()-10),RawData!$A$2:$A$1048576,0)),12,8)+$B$5/24</f>
        <v>#N/A</v>
      </c>
      <c r="E2033" s="8" t="e">
        <f>INDEX(RawData!$D$2:$D$1048576,MATCH(FmtData!$B$4+(ROW()-10),RawData!$A$2:$A$1048576,0))</f>
        <v>#N/A</v>
      </c>
      <c r="F2033" t="e">
        <f>INDEX(RawData!$D$2:$D$1048576,MATCH(FmtData!$B$4+(ROW()-10),RawData!$A$2:$A$1048576,0))</f>
        <v>#N/A</v>
      </c>
      <c r="G2033" t="e">
        <f>INDEX(RawData!E$2:E$1048576,MATCH(FmtData!$B$4+(ROW()-10),RawData!$A$2:$A$1048576,0))</f>
        <v>#N/A</v>
      </c>
      <c r="H2033" t="e">
        <f>INDEX(RawData!F$2:F$1048576,MATCH(FmtData!$B$4+(ROW()-10),RawData!$A$2:$A$1048576,0))</f>
        <v>#N/A</v>
      </c>
      <c r="I2033" t="e">
        <f>INDEX(RawData!G$2:G$1048576,MATCH(FmtData!$B$4+(ROW()-10),RawData!$A$2:$A$1048576,0))</f>
        <v>#N/A</v>
      </c>
      <c r="J2033" t="e">
        <f>INDEX(RawData!H$2:H$1048576,MATCH(FmtData!$B$4+(ROW()-10),RawData!$A$2:$A$1048576,0))</f>
        <v>#N/A</v>
      </c>
      <c r="K2033" t="e">
        <f>INDEX(RawData!I$2:I$1048576,MATCH(FmtData!$B$4+(ROW()-10),RawData!$A$2:$A$1048576,0))</f>
        <v>#N/A</v>
      </c>
      <c r="L2033" t="e">
        <f>INDEX(RawData!J$2:J$1048576,MATCH(FmtData!$B$4+(ROW()-10),RawData!$A$2:$A$1048576,0))</f>
        <v>#N/A</v>
      </c>
      <c r="M2033" t="e">
        <f>INDEX(RawData!K$2:K$1048576,MATCH(FmtData!$B$4+(ROW()-10),RawData!$A$2:$A$1048576,0))</f>
        <v>#N/A</v>
      </c>
      <c r="N2033" t="e">
        <f>INDEX(RawData!L$2:L$1048576,MATCH(FmtData!$B$4+(ROW()-10),RawData!$A$2:$A$1048576,0))</f>
        <v>#N/A</v>
      </c>
      <c r="O2033" t="e">
        <f>INDEX(RawData!M$2:M$1048576,MATCH(FmtData!$B$4+(ROW()-10),RawData!$A$2:$A$1048576,0))</f>
        <v>#N/A</v>
      </c>
      <c r="P2033" t="e">
        <f>INDEX(RawData!N$2:N$1048576,MATCH(FmtData!$B$4+(ROW()-10),RawData!$A$2:$A$1048576,0))</f>
        <v>#N/A</v>
      </c>
      <c r="Q2033" t="e">
        <f>INDEX(RawData!O$2:O$1048576,MATCH(FmtData!$B$4+(ROW()-10),RawData!$A$2:$A$1048576,0))</f>
        <v>#N/A</v>
      </c>
      <c r="R2033" s="8" t="e">
        <f>INDEX(RawData!P$2:P$1048576,MATCH(FmtData!$B$4+(ROW()-10),RawData!$A$2:$A$1048576,0))</f>
        <v>#N/A</v>
      </c>
      <c r="S2033" t="e">
        <f>INDEX(RawData!Q$2:Q$1048576,MATCH(FmtData!$B$4+(ROW()-10),RawData!$A$2:$A$1048576,0))</f>
        <v>#N/A</v>
      </c>
      <c r="T2033" s="8" t="e">
        <f>INDEX(RawData!R$2:R$1048576,MATCH(FmtData!$B$4+(ROW()-10),RawData!$A$2:$A$1048576,0))</f>
        <v>#N/A</v>
      </c>
      <c r="U2033" s="8" t="e">
        <f>INDEX(RawData!S$2:S$1048576,MATCH(FmtData!$B$4+(ROW()-10),RawData!$A$2:$A$1048576,0))</f>
        <v>#N/A</v>
      </c>
      <c r="V2033" s="8" t="e">
        <f>INDEX(RawData!T$2:T$1048576,MATCH(FmtData!$B$4+(ROW()-10),RawData!$A$2:$A$1048576,0))</f>
        <v>#N/A</v>
      </c>
      <c r="W2033" s="3" t="e">
        <f t="shared" si="642"/>
        <v>#N/A</v>
      </c>
      <c r="X2033" s="3" t="e">
        <f t="shared" si="643"/>
        <v>#N/A</v>
      </c>
      <c r="Y2033" s="8" t="e">
        <f t="shared" si="626"/>
        <v>#N/A</v>
      </c>
      <c r="Z2033" s="8" t="e">
        <f t="shared" si="627"/>
        <v>#N/A</v>
      </c>
      <c r="AA2033" s="3" t="e">
        <f t="shared" si="644"/>
        <v>#N/A</v>
      </c>
      <c r="AB2033" s="41">
        <v>2</v>
      </c>
      <c r="AC2033" s="42" t="str">
        <f t="shared" si="636"/>
        <v>Dilatometer</v>
      </c>
      <c r="AD2033" s="15" t="e">
        <f t="shared" si="625"/>
        <v>#N/A</v>
      </c>
      <c r="AE2033" s="15" t="e">
        <f t="shared" si="628"/>
        <v>#N/A</v>
      </c>
      <c r="AF2033" s="15" t="e">
        <f t="shared" si="629"/>
        <v>#N/A</v>
      </c>
      <c r="AG2033" s="15" t="e">
        <f t="shared" si="630"/>
        <v>#N/A</v>
      </c>
      <c r="AH2033" s="15" t="e">
        <f t="shared" si="641"/>
        <v>#N/A</v>
      </c>
      <c r="AI2033" s="17" t="e">
        <f t="shared" si="631"/>
        <v>#N/A</v>
      </c>
      <c r="AJ2033" s="17" t="e">
        <f t="shared" si="632"/>
        <v>#N/A</v>
      </c>
      <c r="AK2033" s="17" t="e">
        <f t="shared" si="633"/>
        <v>#N/A</v>
      </c>
      <c r="AL2033" s="17" t="e">
        <f t="shared" si="634"/>
        <v>#N/A</v>
      </c>
      <c r="AM2033" s="17" t="e">
        <f t="shared" si="635"/>
        <v>#N/A</v>
      </c>
      <c r="AN2033" s="17" t="e">
        <f t="shared" si="637"/>
        <v>#N/A</v>
      </c>
      <c r="AO2033" s="17" t="e">
        <f t="shared" si="638"/>
        <v>#N/A</v>
      </c>
      <c r="AP2033" s="17" t="e">
        <f t="shared" si="639"/>
        <v>#N/A</v>
      </c>
      <c r="AQ2033" s="17" t="e">
        <f t="shared" si="640"/>
        <v>#N/A</v>
      </c>
    </row>
    <row r="2034" spans="2:43" x14ac:dyDescent="0.45">
      <c r="B2034" t="e">
        <f>INDEX(RawData!$A$2:$A$1048576,MATCH(FmtData!$B$4+(ROW()-10),RawData!$A$2:$A$1048576,0))</f>
        <v>#N/A</v>
      </c>
      <c r="C203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4" s="7" t="e">
        <f>MID(INDEX(RawData!$B$2:$B$1048576, MATCH(FmtData!$B$4+(ROW()-10),RawData!$A$2:$A$1048576,0)),12,8)+$B$5/24</f>
        <v>#N/A</v>
      </c>
      <c r="E2034" s="8" t="e">
        <f>INDEX(RawData!$D$2:$D$1048576,MATCH(FmtData!$B$4+(ROW()-10),RawData!$A$2:$A$1048576,0))</f>
        <v>#N/A</v>
      </c>
      <c r="F2034" t="e">
        <f>INDEX(RawData!$D$2:$D$1048576,MATCH(FmtData!$B$4+(ROW()-10),RawData!$A$2:$A$1048576,0))</f>
        <v>#N/A</v>
      </c>
      <c r="G2034" t="e">
        <f>INDEX(RawData!E$2:E$1048576,MATCH(FmtData!$B$4+(ROW()-10),RawData!$A$2:$A$1048576,0))</f>
        <v>#N/A</v>
      </c>
      <c r="H2034" t="e">
        <f>INDEX(RawData!F$2:F$1048576,MATCH(FmtData!$B$4+(ROW()-10),RawData!$A$2:$A$1048576,0))</f>
        <v>#N/A</v>
      </c>
      <c r="I2034" t="e">
        <f>INDEX(RawData!G$2:G$1048576,MATCH(FmtData!$B$4+(ROW()-10),RawData!$A$2:$A$1048576,0))</f>
        <v>#N/A</v>
      </c>
      <c r="J2034" t="e">
        <f>INDEX(RawData!H$2:H$1048576,MATCH(FmtData!$B$4+(ROW()-10),RawData!$A$2:$A$1048576,0))</f>
        <v>#N/A</v>
      </c>
      <c r="K2034" t="e">
        <f>INDEX(RawData!I$2:I$1048576,MATCH(FmtData!$B$4+(ROW()-10),RawData!$A$2:$A$1048576,0))</f>
        <v>#N/A</v>
      </c>
      <c r="L2034" t="e">
        <f>INDEX(RawData!J$2:J$1048576,MATCH(FmtData!$B$4+(ROW()-10),RawData!$A$2:$A$1048576,0))</f>
        <v>#N/A</v>
      </c>
      <c r="M2034" t="e">
        <f>INDEX(RawData!K$2:K$1048576,MATCH(FmtData!$B$4+(ROW()-10),RawData!$A$2:$A$1048576,0))</f>
        <v>#N/A</v>
      </c>
      <c r="N2034" t="e">
        <f>INDEX(RawData!L$2:L$1048576,MATCH(FmtData!$B$4+(ROW()-10),RawData!$A$2:$A$1048576,0))</f>
        <v>#N/A</v>
      </c>
      <c r="O2034" t="e">
        <f>INDEX(RawData!M$2:M$1048576,MATCH(FmtData!$B$4+(ROW()-10),RawData!$A$2:$A$1048576,0))</f>
        <v>#N/A</v>
      </c>
      <c r="P2034" t="e">
        <f>INDEX(RawData!N$2:N$1048576,MATCH(FmtData!$B$4+(ROW()-10),RawData!$A$2:$A$1048576,0))</f>
        <v>#N/A</v>
      </c>
      <c r="Q2034" t="e">
        <f>INDEX(RawData!O$2:O$1048576,MATCH(FmtData!$B$4+(ROW()-10),RawData!$A$2:$A$1048576,0))</f>
        <v>#N/A</v>
      </c>
      <c r="R2034" s="8" t="e">
        <f>INDEX(RawData!P$2:P$1048576,MATCH(FmtData!$B$4+(ROW()-10),RawData!$A$2:$A$1048576,0))</f>
        <v>#N/A</v>
      </c>
      <c r="S2034" t="e">
        <f>INDEX(RawData!Q$2:Q$1048576,MATCH(FmtData!$B$4+(ROW()-10),RawData!$A$2:$A$1048576,0))</f>
        <v>#N/A</v>
      </c>
      <c r="T2034" s="8" t="e">
        <f>INDEX(RawData!R$2:R$1048576,MATCH(FmtData!$B$4+(ROW()-10),RawData!$A$2:$A$1048576,0))</f>
        <v>#N/A</v>
      </c>
      <c r="U2034" s="8" t="e">
        <f>INDEX(RawData!S$2:S$1048576,MATCH(FmtData!$B$4+(ROW()-10),RawData!$A$2:$A$1048576,0))</f>
        <v>#N/A</v>
      </c>
      <c r="V2034" s="8" t="e">
        <f>INDEX(RawData!T$2:T$1048576,MATCH(FmtData!$B$4+(ROW()-10),RawData!$A$2:$A$1048576,0))</f>
        <v>#N/A</v>
      </c>
      <c r="W2034" s="3" t="e">
        <f t="shared" si="642"/>
        <v>#N/A</v>
      </c>
      <c r="X2034" s="3" t="e">
        <f t="shared" si="643"/>
        <v>#N/A</v>
      </c>
      <c r="Y2034" s="8" t="e">
        <f t="shared" si="626"/>
        <v>#N/A</v>
      </c>
      <c r="Z2034" s="8" t="e">
        <f t="shared" si="627"/>
        <v>#N/A</v>
      </c>
      <c r="AA2034" s="3" t="e">
        <f t="shared" si="644"/>
        <v>#N/A</v>
      </c>
      <c r="AB2034" s="41">
        <v>2</v>
      </c>
      <c r="AC2034" s="42" t="str">
        <f t="shared" si="636"/>
        <v>Dilatometer</v>
      </c>
      <c r="AD2034" s="15" t="e">
        <f t="shared" si="625"/>
        <v>#N/A</v>
      </c>
      <c r="AE2034" s="15" t="e">
        <f t="shared" si="628"/>
        <v>#N/A</v>
      </c>
      <c r="AF2034" s="15" t="e">
        <f t="shared" si="629"/>
        <v>#N/A</v>
      </c>
      <c r="AG2034" s="15" t="e">
        <f t="shared" si="630"/>
        <v>#N/A</v>
      </c>
      <c r="AH2034" s="15" t="e">
        <f t="shared" si="641"/>
        <v>#N/A</v>
      </c>
      <c r="AI2034" s="17" t="e">
        <f t="shared" si="631"/>
        <v>#N/A</v>
      </c>
      <c r="AJ2034" s="17" t="e">
        <f t="shared" si="632"/>
        <v>#N/A</v>
      </c>
      <c r="AK2034" s="17" t="e">
        <f t="shared" si="633"/>
        <v>#N/A</v>
      </c>
      <c r="AL2034" s="17" t="e">
        <f t="shared" si="634"/>
        <v>#N/A</v>
      </c>
      <c r="AM2034" s="17" t="e">
        <f t="shared" si="635"/>
        <v>#N/A</v>
      </c>
      <c r="AN2034" s="17" t="e">
        <f t="shared" si="637"/>
        <v>#N/A</v>
      </c>
      <c r="AO2034" s="17" t="e">
        <f t="shared" si="638"/>
        <v>#N/A</v>
      </c>
      <c r="AP2034" s="17" t="e">
        <f t="shared" si="639"/>
        <v>#N/A</v>
      </c>
      <c r="AQ2034" s="17" t="e">
        <f t="shared" si="640"/>
        <v>#N/A</v>
      </c>
    </row>
    <row r="2035" spans="2:43" x14ac:dyDescent="0.45">
      <c r="B2035" t="e">
        <f>INDEX(RawData!$A$2:$A$1048576,MATCH(FmtData!$B$4+(ROW()-10),RawData!$A$2:$A$1048576,0))</f>
        <v>#N/A</v>
      </c>
      <c r="C203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5" s="7" t="e">
        <f>MID(INDEX(RawData!$B$2:$B$1048576, MATCH(FmtData!$B$4+(ROW()-10),RawData!$A$2:$A$1048576,0)),12,8)+$B$5/24</f>
        <v>#N/A</v>
      </c>
      <c r="E2035" s="8" t="e">
        <f>INDEX(RawData!$D$2:$D$1048576,MATCH(FmtData!$B$4+(ROW()-10),RawData!$A$2:$A$1048576,0))</f>
        <v>#N/A</v>
      </c>
      <c r="F2035" t="e">
        <f>INDEX(RawData!$D$2:$D$1048576,MATCH(FmtData!$B$4+(ROW()-10),RawData!$A$2:$A$1048576,0))</f>
        <v>#N/A</v>
      </c>
      <c r="G2035" t="e">
        <f>INDEX(RawData!E$2:E$1048576,MATCH(FmtData!$B$4+(ROW()-10),RawData!$A$2:$A$1048576,0))</f>
        <v>#N/A</v>
      </c>
      <c r="H2035" t="e">
        <f>INDEX(RawData!F$2:F$1048576,MATCH(FmtData!$B$4+(ROW()-10),RawData!$A$2:$A$1048576,0))</f>
        <v>#N/A</v>
      </c>
      <c r="I2035" t="e">
        <f>INDEX(RawData!G$2:G$1048576,MATCH(FmtData!$B$4+(ROW()-10),RawData!$A$2:$A$1048576,0))</f>
        <v>#N/A</v>
      </c>
      <c r="J2035" t="e">
        <f>INDEX(RawData!H$2:H$1048576,MATCH(FmtData!$B$4+(ROW()-10),RawData!$A$2:$A$1048576,0))</f>
        <v>#N/A</v>
      </c>
      <c r="K2035" t="e">
        <f>INDEX(RawData!I$2:I$1048576,MATCH(FmtData!$B$4+(ROW()-10),RawData!$A$2:$A$1048576,0))</f>
        <v>#N/A</v>
      </c>
      <c r="L2035" t="e">
        <f>INDEX(RawData!J$2:J$1048576,MATCH(FmtData!$B$4+(ROW()-10),RawData!$A$2:$A$1048576,0))</f>
        <v>#N/A</v>
      </c>
      <c r="M2035" t="e">
        <f>INDEX(RawData!K$2:K$1048576,MATCH(FmtData!$B$4+(ROW()-10),RawData!$A$2:$A$1048576,0))</f>
        <v>#N/A</v>
      </c>
      <c r="N2035" t="e">
        <f>INDEX(RawData!L$2:L$1048576,MATCH(FmtData!$B$4+(ROW()-10),RawData!$A$2:$A$1048576,0))</f>
        <v>#N/A</v>
      </c>
      <c r="O2035" t="e">
        <f>INDEX(RawData!M$2:M$1048576,MATCH(FmtData!$B$4+(ROW()-10),RawData!$A$2:$A$1048576,0))</f>
        <v>#N/A</v>
      </c>
      <c r="P2035" t="e">
        <f>INDEX(RawData!N$2:N$1048576,MATCH(FmtData!$B$4+(ROW()-10),RawData!$A$2:$A$1048576,0))</f>
        <v>#N/A</v>
      </c>
      <c r="Q2035" t="e">
        <f>INDEX(RawData!O$2:O$1048576,MATCH(FmtData!$B$4+(ROW()-10),RawData!$A$2:$A$1048576,0))</f>
        <v>#N/A</v>
      </c>
      <c r="R2035" s="8" t="e">
        <f>INDEX(RawData!P$2:P$1048576,MATCH(FmtData!$B$4+(ROW()-10),RawData!$A$2:$A$1048576,0))</f>
        <v>#N/A</v>
      </c>
      <c r="S2035" t="e">
        <f>INDEX(RawData!Q$2:Q$1048576,MATCH(FmtData!$B$4+(ROW()-10),RawData!$A$2:$A$1048576,0))</f>
        <v>#N/A</v>
      </c>
      <c r="T2035" s="8" t="e">
        <f>INDEX(RawData!R$2:R$1048576,MATCH(FmtData!$B$4+(ROW()-10),RawData!$A$2:$A$1048576,0))</f>
        <v>#N/A</v>
      </c>
      <c r="U2035" s="8" t="e">
        <f>INDEX(RawData!S$2:S$1048576,MATCH(FmtData!$B$4+(ROW()-10),RawData!$A$2:$A$1048576,0))</f>
        <v>#N/A</v>
      </c>
      <c r="V2035" s="8" t="e">
        <f>INDEX(RawData!T$2:T$1048576,MATCH(FmtData!$B$4+(ROW()-10),RawData!$A$2:$A$1048576,0))</f>
        <v>#N/A</v>
      </c>
      <c r="W2035" s="3" t="e">
        <f t="shared" si="642"/>
        <v>#N/A</v>
      </c>
      <c r="X2035" s="3" t="e">
        <f t="shared" si="643"/>
        <v>#N/A</v>
      </c>
      <c r="Y2035" s="8" t="e">
        <f t="shared" si="626"/>
        <v>#N/A</v>
      </c>
      <c r="Z2035" s="8" t="e">
        <f t="shared" si="627"/>
        <v>#N/A</v>
      </c>
      <c r="AA2035" s="3" t="e">
        <f t="shared" si="644"/>
        <v>#N/A</v>
      </c>
      <c r="AB2035" s="41">
        <v>2</v>
      </c>
      <c r="AC2035" s="42" t="str">
        <f t="shared" si="636"/>
        <v>Dilatometer</v>
      </c>
      <c r="AD2035" s="15" t="e">
        <f t="shared" si="625"/>
        <v>#N/A</v>
      </c>
      <c r="AE2035" s="15" t="e">
        <f t="shared" si="628"/>
        <v>#N/A</v>
      </c>
      <c r="AF2035" s="15" t="e">
        <f t="shared" si="629"/>
        <v>#N/A</v>
      </c>
      <c r="AG2035" s="15" t="e">
        <f t="shared" si="630"/>
        <v>#N/A</v>
      </c>
      <c r="AH2035" s="15" t="e">
        <f t="shared" si="641"/>
        <v>#N/A</v>
      </c>
      <c r="AI2035" s="17" t="e">
        <f t="shared" si="631"/>
        <v>#N/A</v>
      </c>
      <c r="AJ2035" s="17" t="e">
        <f t="shared" si="632"/>
        <v>#N/A</v>
      </c>
      <c r="AK2035" s="17" t="e">
        <f t="shared" si="633"/>
        <v>#N/A</v>
      </c>
      <c r="AL2035" s="17" t="e">
        <f t="shared" si="634"/>
        <v>#N/A</v>
      </c>
      <c r="AM2035" s="17" t="e">
        <f t="shared" si="635"/>
        <v>#N/A</v>
      </c>
      <c r="AN2035" s="17" t="e">
        <f t="shared" si="637"/>
        <v>#N/A</v>
      </c>
      <c r="AO2035" s="17" t="e">
        <f t="shared" si="638"/>
        <v>#N/A</v>
      </c>
      <c r="AP2035" s="17" t="e">
        <f t="shared" si="639"/>
        <v>#N/A</v>
      </c>
      <c r="AQ2035" s="17" t="e">
        <f t="shared" si="640"/>
        <v>#N/A</v>
      </c>
    </row>
    <row r="2036" spans="2:43" x14ac:dyDescent="0.45">
      <c r="B2036" t="e">
        <f>INDEX(RawData!$A$2:$A$1048576,MATCH(FmtData!$B$4+(ROW()-10),RawData!$A$2:$A$1048576,0))</f>
        <v>#N/A</v>
      </c>
      <c r="C203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6" s="7" t="e">
        <f>MID(INDEX(RawData!$B$2:$B$1048576, MATCH(FmtData!$B$4+(ROW()-10),RawData!$A$2:$A$1048576,0)),12,8)+$B$5/24</f>
        <v>#N/A</v>
      </c>
      <c r="E2036" s="8" t="e">
        <f>INDEX(RawData!$D$2:$D$1048576,MATCH(FmtData!$B$4+(ROW()-10),RawData!$A$2:$A$1048576,0))</f>
        <v>#N/A</v>
      </c>
      <c r="F2036" t="e">
        <f>INDEX(RawData!$D$2:$D$1048576,MATCH(FmtData!$B$4+(ROW()-10),RawData!$A$2:$A$1048576,0))</f>
        <v>#N/A</v>
      </c>
      <c r="G2036" t="e">
        <f>INDEX(RawData!E$2:E$1048576,MATCH(FmtData!$B$4+(ROW()-10),RawData!$A$2:$A$1048576,0))</f>
        <v>#N/A</v>
      </c>
      <c r="H2036" t="e">
        <f>INDEX(RawData!F$2:F$1048576,MATCH(FmtData!$B$4+(ROW()-10),RawData!$A$2:$A$1048576,0))</f>
        <v>#N/A</v>
      </c>
      <c r="I2036" t="e">
        <f>INDEX(RawData!G$2:G$1048576,MATCH(FmtData!$B$4+(ROW()-10),RawData!$A$2:$A$1048576,0))</f>
        <v>#N/A</v>
      </c>
      <c r="J2036" t="e">
        <f>INDEX(RawData!H$2:H$1048576,MATCH(FmtData!$B$4+(ROW()-10),RawData!$A$2:$A$1048576,0))</f>
        <v>#N/A</v>
      </c>
      <c r="K2036" t="e">
        <f>INDEX(RawData!I$2:I$1048576,MATCH(FmtData!$B$4+(ROW()-10),RawData!$A$2:$A$1048576,0))</f>
        <v>#N/A</v>
      </c>
      <c r="L2036" t="e">
        <f>INDEX(RawData!J$2:J$1048576,MATCH(FmtData!$B$4+(ROW()-10),RawData!$A$2:$A$1048576,0))</f>
        <v>#N/A</v>
      </c>
      <c r="M2036" t="e">
        <f>INDEX(RawData!K$2:K$1048576,MATCH(FmtData!$B$4+(ROW()-10),RawData!$A$2:$A$1048576,0))</f>
        <v>#N/A</v>
      </c>
      <c r="N2036" t="e">
        <f>INDEX(RawData!L$2:L$1048576,MATCH(FmtData!$B$4+(ROW()-10),RawData!$A$2:$A$1048576,0))</f>
        <v>#N/A</v>
      </c>
      <c r="O2036" t="e">
        <f>INDEX(RawData!M$2:M$1048576,MATCH(FmtData!$B$4+(ROW()-10),RawData!$A$2:$A$1048576,0))</f>
        <v>#N/A</v>
      </c>
      <c r="P2036" t="e">
        <f>INDEX(RawData!N$2:N$1048576,MATCH(FmtData!$B$4+(ROW()-10),RawData!$A$2:$A$1048576,0))</f>
        <v>#N/A</v>
      </c>
      <c r="Q2036" t="e">
        <f>INDEX(RawData!O$2:O$1048576,MATCH(FmtData!$B$4+(ROW()-10),RawData!$A$2:$A$1048576,0))</f>
        <v>#N/A</v>
      </c>
      <c r="R2036" s="8" t="e">
        <f>INDEX(RawData!P$2:P$1048576,MATCH(FmtData!$B$4+(ROW()-10),RawData!$A$2:$A$1048576,0))</f>
        <v>#N/A</v>
      </c>
      <c r="S2036" t="e">
        <f>INDEX(RawData!Q$2:Q$1048576,MATCH(FmtData!$B$4+(ROW()-10),RawData!$A$2:$A$1048576,0))</f>
        <v>#N/A</v>
      </c>
      <c r="T2036" s="8" t="e">
        <f>INDEX(RawData!R$2:R$1048576,MATCH(FmtData!$B$4+(ROW()-10),RawData!$A$2:$A$1048576,0))</f>
        <v>#N/A</v>
      </c>
      <c r="U2036" s="8" t="e">
        <f>INDEX(RawData!S$2:S$1048576,MATCH(FmtData!$B$4+(ROW()-10),RawData!$A$2:$A$1048576,0))</f>
        <v>#N/A</v>
      </c>
      <c r="V2036" s="8" t="e">
        <f>INDEX(RawData!T$2:T$1048576,MATCH(FmtData!$B$4+(ROW()-10),RawData!$A$2:$A$1048576,0))</f>
        <v>#N/A</v>
      </c>
      <c r="W2036" s="3" t="e">
        <f t="shared" si="642"/>
        <v>#N/A</v>
      </c>
      <c r="X2036" s="3" t="e">
        <f t="shared" si="643"/>
        <v>#N/A</v>
      </c>
      <c r="Y2036" s="8" t="e">
        <f t="shared" si="626"/>
        <v>#N/A</v>
      </c>
      <c r="Z2036" s="8" t="e">
        <f t="shared" si="627"/>
        <v>#N/A</v>
      </c>
      <c r="AA2036" s="3" t="e">
        <f t="shared" si="644"/>
        <v>#N/A</v>
      </c>
      <c r="AB2036" s="41">
        <v>2</v>
      </c>
      <c r="AC2036" s="42" t="str">
        <f t="shared" si="636"/>
        <v>Dilatometer</v>
      </c>
      <c r="AD2036" s="15" t="e">
        <f t="shared" si="625"/>
        <v>#N/A</v>
      </c>
      <c r="AE2036" s="15" t="e">
        <f t="shared" si="628"/>
        <v>#N/A</v>
      </c>
      <c r="AF2036" s="15" t="e">
        <f t="shared" si="629"/>
        <v>#N/A</v>
      </c>
      <c r="AG2036" s="15" t="e">
        <f t="shared" si="630"/>
        <v>#N/A</v>
      </c>
      <c r="AH2036" s="15" t="e">
        <f t="shared" si="641"/>
        <v>#N/A</v>
      </c>
      <c r="AI2036" s="17" t="e">
        <f t="shared" si="631"/>
        <v>#N/A</v>
      </c>
      <c r="AJ2036" s="17" t="e">
        <f t="shared" si="632"/>
        <v>#N/A</v>
      </c>
      <c r="AK2036" s="17" t="e">
        <f t="shared" si="633"/>
        <v>#N/A</v>
      </c>
      <c r="AL2036" s="17" t="e">
        <f t="shared" si="634"/>
        <v>#N/A</v>
      </c>
      <c r="AM2036" s="17" t="e">
        <f t="shared" si="635"/>
        <v>#N/A</v>
      </c>
      <c r="AN2036" s="17" t="e">
        <f t="shared" si="637"/>
        <v>#N/A</v>
      </c>
      <c r="AO2036" s="17" t="e">
        <f t="shared" si="638"/>
        <v>#N/A</v>
      </c>
      <c r="AP2036" s="17" t="e">
        <f t="shared" si="639"/>
        <v>#N/A</v>
      </c>
      <c r="AQ2036" s="17" t="e">
        <f t="shared" si="640"/>
        <v>#N/A</v>
      </c>
    </row>
    <row r="2037" spans="2:43" x14ac:dyDescent="0.45">
      <c r="B2037" t="e">
        <f>INDEX(RawData!$A$2:$A$1048576,MATCH(FmtData!$B$4+(ROW()-10),RawData!$A$2:$A$1048576,0))</f>
        <v>#N/A</v>
      </c>
      <c r="C203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7" s="7" t="e">
        <f>MID(INDEX(RawData!$B$2:$B$1048576, MATCH(FmtData!$B$4+(ROW()-10),RawData!$A$2:$A$1048576,0)),12,8)+$B$5/24</f>
        <v>#N/A</v>
      </c>
      <c r="E2037" s="8" t="e">
        <f>INDEX(RawData!$D$2:$D$1048576,MATCH(FmtData!$B$4+(ROW()-10),RawData!$A$2:$A$1048576,0))</f>
        <v>#N/A</v>
      </c>
      <c r="F2037" t="e">
        <f>INDEX(RawData!$D$2:$D$1048576,MATCH(FmtData!$B$4+(ROW()-10),RawData!$A$2:$A$1048576,0))</f>
        <v>#N/A</v>
      </c>
      <c r="G2037" t="e">
        <f>INDEX(RawData!E$2:E$1048576,MATCH(FmtData!$B$4+(ROW()-10),RawData!$A$2:$A$1048576,0))</f>
        <v>#N/A</v>
      </c>
      <c r="H2037" t="e">
        <f>INDEX(RawData!F$2:F$1048576,MATCH(FmtData!$B$4+(ROW()-10),RawData!$A$2:$A$1048576,0))</f>
        <v>#N/A</v>
      </c>
      <c r="I2037" t="e">
        <f>INDEX(RawData!G$2:G$1048576,MATCH(FmtData!$B$4+(ROW()-10),RawData!$A$2:$A$1048576,0))</f>
        <v>#N/A</v>
      </c>
      <c r="J2037" t="e">
        <f>INDEX(RawData!H$2:H$1048576,MATCH(FmtData!$B$4+(ROW()-10),RawData!$A$2:$A$1048576,0))</f>
        <v>#N/A</v>
      </c>
      <c r="K2037" t="e">
        <f>INDEX(RawData!I$2:I$1048576,MATCH(FmtData!$B$4+(ROW()-10),RawData!$A$2:$A$1048576,0))</f>
        <v>#N/A</v>
      </c>
      <c r="L2037" t="e">
        <f>INDEX(RawData!J$2:J$1048576,MATCH(FmtData!$B$4+(ROW()-10),RawData!$A$2:$A$1048576,0))</f>
        <v>#N/A</v>
      </c>
      <c r="M2037" t="e">
        <f>INDEX(RawData!K$2:K$1048576,MATCH(FmtData!$B$4+(ROW()-10),RawData!$A$2:$A$1048576,0))</f>
        <v>#N/A</v>
      </c>
      <c r="N2037" t="e">
        <f>INDEX(RawData!L$2:L$1048576,MATCH(FmtData!$B$4+(ROW()-10),RawData!$A$2:$A$1048576,0))</f>
        <v>#N/A</v>
      </c>
      <c r="O2037" t="e">
        <f>INDEX(RawData!M$2:M$1048576,MATCH(FmtData!$B$4+(ROW()-10),RawData!$A$2:$A$1048576,0))</f>
        <v>#N/A</v>
      </c>
      <c r="P2037" t="e">
        <f>INDEX(RawData!N$2:N$1048576,MATCH(FmtData!$B$4+(ROW()-10),RawData!$A$2:$A$1048576,0))</f>
        <v>#N/A</v>
      </c>
      <c r="Q2037" t="e">
        <f>INDEX(RawData!O$2:O$1048576,MATCH(FmtData!$B$4+(ROW()-10),RawData!$A$2:$A$1048576,0))</f>
        <v>#N/A</v>
      </c>
      <c r="R2037" s="8" t="e">
        <f>INDEX(RawData!P$2:P$1048576,MATCH(FmtData!$B$4+(ROW()-10),RawData!$A$2:$A$1048576,0))</f>
        <v>#N/A</v>
      </c>
      <c r="S2037" t="e">
        <f>INDEX(RawData!Q$2:Q$1048576,MATCH(FmtData!$B$4+(ROW()-10),RawData!$A$2:$A$1048576,0))</f>
        <v>#N/A</v>
      </c>
      <c r="T2037" s="8" t="e">
        <f>INDEX(RawData!R$2:R$1048576,MATCH(FmtData!$B$4+(ROW()-10),RawData!$A$2:$A$1048576,0))</f>
        <v>#N/A</v>
      </c>
      <c r="U2037" s="8" t="e">
        <f>INDEX(RawData!S$2:S$1048576,MATCH(FmtData!$B$4+(ROW()-10),RawData!$A$2:$A$1048576,0))</f>
        <v>#N/A</v>
      </c>
      <c r="V2037" s="8" t="e">
        <f>INDEX(RawData!T$2:T$1048576,MATCH(FmtData!$B$4+(ROW()-10),RawData!$A$2:$A$1048576,0))</f>
        <v>#N/A</v>
      </c>
      <c r="W2037" s="3" t="e">
        <f t="shared" si="642"/>
        <v>#N/A</v>
      </c>
      <c r="X2037" s="3" t="e">
        <f t="shared" si="643"/>
        <v>#N/A</v>
      </c>
      <c r="Y2037" s="8" t="e">
        <f t="shared" si="626"/>
        <v>#N/A</v>
      </c>
      <c r="Z2037" s="8" t="e">
        <f t="shared" si="627"/>
        <v>#N/A</v>
      </c>
      <c r="AA2037" s="3" t="e">
        <f t="shared" si="644"/>
        <v>#N/A</v>
      </c>
      <c r="AB2037" s="41">
        <v>2</v>
      </c>
      <c r="AC2037" s="42" t="str">
        <f t="shared" si="636"/>
        <v>Dilatometer</v>
      </c>
      <c r="AD2037" s="15" t="e">
        <f t="shared" si="625"/>
        <v>#N/A</v>
      </c>
      <c r="AE2037" s="15" t="e">
        <f t="shared" si="628"/>
        <v>#N/A</v>
      </c>
      <c r="AF2037" s="15" t="e">
        <f t="shared" si="629"/>
        <v>#N/A</v>
      </c>
      <c r="AG2037" s="15" t="e">
        <f t="shared" si="630"/>
        <v>#N/A</v>
      </c>
      <c r="AH2037" s="15" t="e">
        <f t="shared" si="641"/>
        <v>#N/A</v>
      </c>
      <c r="AI2037" s="17" t="e">
        <f t="shared" si="631"/>
        <v>#N/A</v>
      </c>
      <c r="AJ2037" s="17" t="e">
        <f t="shared" si="632"/>
        <v>#N/A</v>
      </c>
      <c r="AK2037" s="17" t="e">
        <f t="shared" si="633"/>
        <v>#N/A</v>
      </c>
      <c r="AL2037" s="17" t="e">
        <f t="shared" si="634"/>
        <v>#N/A</v>
      </c>
      <c r="AM2037" s="17" t="e">
        <f t="shared" si="635"/>
        <v>#N/A</v>
      </c>
      <c r="AN2037" s="17" t="e">
        <f t="shared" si="637"/>
        <v>#N/A</v>
      </c>
      <c r="AO2037" s="17" t="e">
        <f t="shared" si="638"/>
        <v>#N/A</v>
      </c>
      <c r="AP2037" s="17" t="e">
        <f t="shared" si="639"/>
        <v>#N/A</v>
      </c>
      <c r="AQ2037" s="17" t="e">
        <f t="shared" si="640"/>
        <v>#N/A</v>
      </c>
    </row>
    <row r="2038" spans="2:43" x14ac:dyDescent="0.45">
      <c r="B2038" t="e">
        <f>INDEX(RawData!$A$2:$A$1048576,MATCH(FmtData!$B$4+(ROW()-10),RawData!$A$2:$A$1048576,0))</f>
        <v>#N/A</v>
      </c>
      <c r="C203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8" s="7" t="e">
        <f>MID(INDEX(RawData!$B$2:$B$1048576, MATCH(FmtData!$B$4+(ROW()-10),RawData!$A$2:$A$1048576,0)),12,8)+$B$5/24</f>
        <v>#N/A</v>
      </c>
      <c r="E2038" s="8" t="e">
        <f>INDEX(RawData!$D$2:$D$1048576,MATCH(FmtData!$B$4+(ROW()-10),RawData!$A$2:$A$1048576,0))</f>
        <v>#N/A</v>
      </c>
      <c r="F2038" t="e">
        <f>INDEX(RawData!$D$2:$D$1048576,MATCH(FmtData!$B$4+(ROW()-10),RawData!$A$2:$A$1048576,0))</f>
        <v>#N/A</v>
      </c>
      <c r="G2038" t="e">
        <f>INDEX(RawData!E$2:E$1048576,MATCH(FmtData!$B$4+(ROW()-10),RawData!$A$2:$A$1048576,0))</f>
        <v>#N/A</v>
      </c>
      <c r="H2038" t="e">
        <f>INDEX(RawData!F$2:F$1048576,MATCH(FmtData!$B$4+(ROW()-10),RawData!$A$2:$A$1048576,0))</f>
        <v>#N/A</v>
      </c>
      <c r="I2038" t="e">
        <f>INDEX(RawData!G$2:G$1048576,MATCH(FmtData!$B$4+(ROW()-10),RawData!$A$2:$A$1048576,0))</f>
        <v>#N/A</v>
      </c>
      <c r="J2038" t="e">
        <f>INDEX(RawData!H$2:H$1048576,MATCH(FmtData!$B$4+(ROW()-10),RawData!$A$2:$A$1048576,0))</f>
        <v>#N/A</v>
      </c>
      <c r="K2038" t="e">
        <f>INDEX(RawData!I$2:I$1048576,MATCH(FmtData!$B$4+(ROW()-10),RawData!$A$2:$A$1048576,0))</f>
        <v>#N/A</v>
      </c>
      <c r="L2038" t="e">
        <f>INDEX(RawData!J$2:J$1048576,MATCH(FmtData!$B$4+(ROW()-10),RawData!$A$2:$A$1048576,0))</f>
        <v>#N/A</v>
      </c>
      <c r="M2038" t="e">
        <f>INDEX(RawData!K$2:K$1048576,MATCH(FmtData!$B$4+(ROW()-10),RawData!$A$2:$A$1048576,0))</f>
        <v>#N/A</v>
      </c>
      <c r="N2038" t="e">
        <f>INDEX(RawData!L$2:L$1048576,MATCH(FmtData!$B$4+(ROW()-10),RawData!$A$2:$A$1048576,0))</f>
        <v>#N/A</v>
      </c>
      <c r="O2038" t="e">
        <f>INDEX(RawData!M$2:M$1048576,MATCH(FmtData!$B$4+(ROW()-10),RawData!$A$2:$A$1048576,0))</f>
        <v>#N/A</v>
      </c>
      <c r="P2038" t="e">
        <f>INDEX(RawData!N$2:N$1048576,MATCH(FmtData!$B$4+(ROW()-10),RawData!$A$2:$A$1048576,0))</f>
        <v>#N/A</v>
      </c>
      <c r="Q2038" t="e">
        <f>INDEX(RawData!O$2:O$1048576,MATCH(FmtData!$B$4+(ROW()-10),RawData!$A$2:$A$1048576,0))</f>
        <v>#N/A</v>
      </c>
      <c r="R2038" s="8" t="e">
        <f>INDEX(RawData!P$2:P$1048576,MATCH(FmtData!$B$4+(ROW()-10),RawData!$A$2:$A$1048576,0))</f>
        <v>#N/A</v>
      </c>
      <c r="S2038" t="e">
        <f>INDEX(RawData!Q$2:Q$1048576,MATCH(FmtData!$B$4+(ROW()-10),RawData!$A$2:$A$1048576,0))</f>
        <v>#N/A</v>
      </c>
      <c r="T2038" s="8" t="e">
        <f>INDEX(RawData!R$2:R$1048576,MATCH(FmtData!$B$4+(ROW()-10),RawData!$A$2:$A$1048576,0))</f>
        <v>#N/A</v>
      </c>
      <c r="U2038" s="8" t="e">
        <f>INDEX(RawData!S$2:S$1048576,MATCH(FmtData!$B$4+(ROW()-10),RawData!$A$2:$A$1048576,0))</f>
        <v>#N/A</v>
      </c>
      <c r="V2038" s="8" t="e">
        <f>INDEX(RawData!T$2:T$1048576,MATCH(FmtData!$B$4+(ROW()-10),RawData!$A$2:$A$1048576,0))</f>
        <v>#N/A</v>
      </c>
      <c r="W2038" s="3" t="e">
        <f t="shared" si="642"/>
        <v>#N/A</v>
      </c>
      <c r="X2038" s="3" t="e">
        <f t="shared" si="643"/>
        <v>#N/A</v>
      </c>
      <c r="Y2038" s="8" t="e">
        <f t="shared" si="626"/>
        <v>#N/A</v>
      </c>
      <c r="Z2038" s="8" t="e">
        <f t="shared" si="627"/>
        <v>#N/A</v>
      </c>
      <c r="AA2038" s="3" t="e">
        <f t="shared" si="644"/>
        <v>#N/A</v>
      </c>
      <c r="AB2038" s="41">
        <v>2</v>
      </c>
      <c r="AC2038" s="42" t="str">
        <f t="shared" si="636"/>
        <v>Dilatometer</v>
      </c>
      <c r="AD2038" s="15" t="e">
        <f t="shared" si="625"/>
        <v>#N/A</v>
      </c>
      <c r="AE2038" s="15" t="e">
        <f t="shared" si="628"/>
        <v>#N/A</v>
      </c>
      <c r="AF2038" s="15" t="e">
        <f t="shared" si="629"/>
        <v>#N/A</v>
      </c>
      <c r="AG2038" s="15" t="e">
        <f t="shared" si="630"/>
        <v>#N/A</v>
      </c>
      <c r="AH2038" s="15" t="e">
        <f t="shared" si="641"/>
        <v>#N/A</v>
      </c>
      <c r="AI2038" s="17" t="e">
        <f t="shared" si="631"/>
        <v>#N/A</v>
      </c>
      <c r="AJ2038" s="17" t="e">
        <f t="shared" si="632"/>
        <v>#N/A</v>
      </c>
      <c r="AK2038" s="17" t="e">
        <f t="shared" si="633"/>
        <v>#N/A</v>
      </c>
      <c r="AL2038" s="17" t="e">
        <f t="shared" si="634"/>
        <v>#N/A</v>
      </c>
      <c r="AM2038" s="17" t="e">
        <f t="shared" si="635"/>
        <v>#N/A</v>
      </c>
      <c r="AN2038" s="17" t="e">
        <f t="shared" si="637"/>
        <v>#N/A</v>
      </c>
      <c r="AO2038" s="17" t="e">
        <f t="shared" si="638"/>
        <v>#N/A</v>
      </c>
      <c r="AP2038" s="17" t="e">
        <f t="shared" si="639"/>
        <v>#N/A</v>
      </c>
      <c r="AQ2038" s="17" t="e">
        <f t="shared" si="640"/>
        <v>#N/A</v>
      </c>
    </row>
    <row r="2039" spans="2:43" x14ac:dyDescent="0.45">
      <c r="B2039" t="e">
        <f>INDEX(RawData!$A$2:$A$1048576,MATCH(FmtData!$B$4+(ROW()-10),RawData!$A$2:$A$1048576,0))</f>
        <v>#N/A</v>
      </c>
      <c r="C203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39" s="7" t="e">
        <f>MID(INDEX(RawData!$B$2:$B$1048576, MATCH(FmtData!$B$4+(ROW()-10),RawData!$A$2:$A$1048576,0)),12,8)+$B$5/24</f>
        <v>#N/A</v>
      </c>
      <c r="E2039" s="8" t="e">
        <f>INDEX(RawData!$D$2:$D$1048576,MATCH(FmtData!$B$4+(ROW()-10),RawData!$A$2:$A$1048576,0))</f>
        <v>#N/A</v>
      </c>
      <c r="F2039" t="e">
        <f>INDEX(RawData!$D$2:$D$1048576,MATCH(FmtData!$B$4+(ROW()-10),RawData!$A$2:$A$1048576,0))</f>
        <v>#N/A</v>
      </c>
      <c r="G2039" t="e">
        <f>INDEX(RawData!E$2:E$1048576,MATCH(FmtData!$B$4+(ROW()-10),RawData!$A$2:$A$1048576,0))</f>
        <v>#N/A</v>
      </c>
      <c r="H2039" t="e">
        <f>INDEX(RawData!F$2:F$1048576,MATCH(FmtData!$B$4+(ROW()-10),RawData!$A$2:$A$1048576,0))</f>
        <v>#N/A</v>
      </c>
      <c r="I2039" t="e">
        <f>INDEX(RawData!G$2:G$1048576,MATCH(FmtData!$B$4+(ROW()-10),RawData!$A$2:$A$1048576,0))</f>
        <v>#N/A</v>
      </c>
      <c r="J2039" t="e">
        <f>INDEX(RawData!H$2:H$1048576,MATCH(FmtData!$B$4+(ROW()-10),RawData!$A$2:$A$1048576,0))</f>
        <v>#N/A</v>
      </c>
      <c r="K2039" t="e">
        <f>INDEX(RawData!I$2:I$1048576,MATCH(FmtData!$B$4+(ROW()-10),RawData!$A$2:$A$1048576,0))</f>
        <v>#N/A</v>
      </c>
      <c r="L2039" t="e">
        <f>INDEX(RawData!J$2:J$1048576,MATCH(FmtData!$B$4+(ROW()-10),RawData!$A$2:$A$1048576,0))</f>
        <v>#N/A</v>
      </c>
      <c r="M2039" t="e">
        <f>INDEX(RawData!K$2:K$1048576,MATCH(FmtData!$B$4+(ROW()-10),RawData!$A$2:$A$1048576,0))</f>
        <v>#N/A</v>
      </c>
      <c r="N2039" t="e">
        <f>INDEX(RawData!L$2:L$1048576,MATCH(FmtData!$B$4+(ROW()-10),RawData!$A$2:$A$1048576,0))</f>
        <v>#N/A</v>
      </c>
      <c r="O2039" t="e">
        <f>INDEX(RawData!M$2:M$1048576,MATCH(FmtData!$B$4+(ROW()-10),RawData!$A$2:$A$1048576,0))</f>
        <v>#N/A</v>
      </c>
      <c r="P2039" t="e">
        <f>INDEX(RawData!N$2:N$1048576,MATCH(FmtData!$B$4+(ROW()-10),RawData!$A$2:$A$1048576,0))</f>
        <v>#N/A</v>
      </c>
      <c r="Q2039" t="e">
        <f>INDEX(RawData!O$2:O$1048576,MATCH(FmtData!$B$4+(ROW()-10),RawData!$A$2:$A$1048576,0))</f>
        <v>#N/A</v>
      </c>
      <c r="R2039" s="8" t="e">
        <f>INDEX(RawData!P$2:P$1048576,MATCH(FmtData!$B$4+(ROW()-10),RawData!$A$2:$A$1048576,0))</f>
        <v>#N/A</v>
      </c>
      <c r="S2039" t="e">
        <f>INDEX(RawData!Q$2:Q$1048576,MATCH(FmtData!$B$4+(ROW()-10),RawData!$A$2:$A$1048576,0))</f>
        <v>#N/A</v>
      </c>
      <c r="T2039" s="8" t="e">
        <f>INDEX(RawData!R$2:R$1048576,MATCH(FmtData!$B$4+(ROW()-10),RawData!$A$2:$A$1048576,0))</f>
        <v>#N/A</v>
      </c>
      <c r="U2039" s="8" t="e">
        <f>INDEX(RawData!S$2:S$1048576,MATCH(FmtData!$B$4+(ROW()-10),RawData!$A$2:$A$1048576,0))</f>
        <v>#N/A</v>
      </c>
      <c r="V2039" s="8" t="e">
        <f>INDEX(RawData!T$2:T$1048576,MATCH(FmtData!$B$4+(ROW()-10),RawData!$A$2:$A$1048576,0))</f>
        <v>#N/A</v>
      </c>
      <c r="W2039" s="3" t="e">
        <f t="shared" si="642"/>
        <v>#N/A</v>
      </c>
      <c r="X2039" s="3" t="e">
        <f t="shared" si="643"/>
        <v>#N/A</v>
      </c>
      <c r="Y2039" s="8" t="e">
        <f t="shared" si="626"/>
        <v>#N/A</v>
      </c>
      <c r="Z2039" s="8" t="e">
        <f t="shared" si="627"/>
        <v>#N/A</v>
      </c>
      <c r="AA2039" s="3" t="e">
        <f t="shared" si="644"/>
        <v>#N/A</v>
      </c>
      <c r="AB2039" s="41">
        <v>2</v>
      </c>
      <c r="AC2039" s="42" t="str">
        <f t="shared" si="636"/>
        <v>Dilatometer</v>
      </c>
      <c r="AD2039" s="15" t="e">
        <f t="shared" si="625"/>
        <v>#N/A</v>
      </c>
      <c r="AE2039" s="15" t="e">
        <f t="shared" si="628"/>
        <v>#N/A</v>
      </c>
      <c r="AF2039" s="15" t="e">
        <f t="shared" si="629"/>
        <v>#N/A</v>
      </c>
      <c r="AG2039" s="15" t="e">
        <f t="shared" si="630"/>
        <v>#N/A</v>
      </c>
      <c r="AH2039" s="15" t="e">
        <f t="shared" si="641"/>
        <v>#N/A</v>
      </c>
      <c r="AI2039" s="17" t="e">
        <f t="shared" si="631"/>
        <v>#N/A</v>
      </c>
      <c r="AJ2039" s="17" t="e">
        <f t="shared" si="632"/>
        <v>#N/A</v>
      </c>
      <c r="AK2039" s="17" t="e">
        <f t="shared" si="633"/>
        <v>#N/A</v>
      </c>
      <c r="AL2039" s="17" t="e">
        <f t="shared" si="634"/>
        <v>#N/A</v>
      </c>
      <c r="AM2039" s="17" t="e">
        <f t="shared" si="635"/>
        <v>#N/A</v>
      </c>
      <c r="AN2039" s="17" t="e">
        <f t="shared" si="637"/>
        <v>#N/A</v>
      </c>
      <c r="AO2039" s="17" t="e">
        <f t="shared" si="638"/>
        <v>#N/A</v>
      </c>
      <c r="AP2039" s="17" t="e">
        <f t="shared" si="639"/>
        <v>#N/A</v>
      </c>
      <c r="AQ2039" s="17" t="e">
        <f t="shared" si="640"/>
        <v>#N/A</v>
      </c>
    </row>
    <row r="2040" spans="2:43" x14ac:dyDescent="0.45">
      <c r="B2040" t="e">
        <f>INDEX(RawData!$A$2:$A$1048576,MATCH(FmtData!$B$4+(ROW()-10),RawData!$A$2:$A$1048576,0))</f>
        <v>#N/A</v>
      </c>
      <c r="C204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0" s="7" t="e">
        <f>MID(INDEX(RawData!$B$2:$B$1048576, MATCH(FmtData!$B$4+(ROW()-10),RawData!$A$2:$A$1048576,0)),12,8)+$B$5/24</f>
        <v>#N/A</v>
      </c>
      <c r="E2040" s="8" t="e">
        <f>INDEX(RawData!$D$2:$D$1048576,MATCH(FmtData!$B$4+(ROW()-10),RawData!$A$2:$A$1048576,0))</f>
        <v>#N/A</v>
      </c>
      <c r="F2040" t="e">
        <f>INDEX(RawData!$D$2:$D$1048576,MATCH(FmtData!$B$4+(ROW()-10),RawData!$A$2:$A$1048576,0))</f>
        <v>#N/A</v>
      </c>
      <c r="G2040" t="e">
        <f>INDEX(RawData!E$2:E$1048576,MATCH(FmtData!$B$4+(ROW()-10),RawData!$A$2:$A$1048576,0))</f>
        <v>#N/A</v>
      </c>
      <c r="H2040" t="e">
        <f>INDEX(RawData!F$2:F$1048576,MATCH(FmtData!$B$4+(ROW()-10),RawData!$A$2:$A$1048576,0))</f>
        <v>#N/A</v>
      </c>
      <c r="I2040" t="e">
        <f>INDEX(RawData!G$2:G$1048576,MATCH(FmtData!$B$4+(ROW()-10),RawData!$A$2:$A$1048576,0))</f>
        <v>#N/A</v>
      </c>
      <c r="J2040" t="e">
        <f>INDEX(RawData!H$2:H$1048576,MATCH(FmtData!$B$4+(ROW()-10),RawData!$A$2:$A$1048576,0))</f>
        <v>#N/A</v>
      </c>
      <c r="K2040" t="e">
        <f>INDEX(RawData!I$2:I$1048576,MATCH(FmtData!$B$4+(ROW()-10),RawData!$A$2:$A$1048576,0))</f>
        <v>#N/A</v>
      </c>
      <c r="L2040" t="e">
        <f>INDEX(RawData!J$2:J$1048576,MATCH(FmtData!$B$4+(ROW()-10),RawData!$A$2:$A$1048576,0))</f>
        <v>#N/A</v>
      </c>
      <c r="M2040" t="e">
        <f>INDEX(RawData!K$2:K$1048576,MATCH(FmtData!$B$4+(ROW()-10),RawData!$A$2:$A$1048576,0))</f>
        <v>#N/A</v>
      </c>
      <c r="N2040" t="e">
        <f>INDEX(RawData!L$2:L$1048576,MATCH(FmtData!$B$4+(ROW()-10),RawData!$A$2:$A$1048576,0))</f>
        <v>#N/A</v>
      </c>
      <c r="O2040" t="e">
        <f>INDEX(RawData!M$2:M$1048576,MATCH(FmtData!$B$4+(ROW()-10),RawData!$A$2:$A$1048576,0))</f>
        <v>#N/A</v>
      </c>
      <c r="P2040" t="e">
        <f>INDEX(RawData!N$2:N$1048576,MATCH(FmtData!$B$4+(ROW()-10),RawData!$A$2:$A$1048576,0))</f>
        <v>#N/A</v>
      </c>
      <c r="Q2040" t="e">
        <f>INDEX(RawData!O$2:O$1048576,MATCH(FmtData!$B$4+(ROW()-10),RawData!$A$2:$A$1048576,0))</f>
        <v>#N/A</v>
      </c>
      <c r="R2040" s="8" t="e">
        <f>INDEX(RawData!P$2:P$1048576,MATCH(FmtData!$B$4+(ROW()-10),RawData!$A$2:$A$1048576,0))</f>
        <v>#N/A</v>
      </c>
      <c r="S2040" t="e">
        <f>INDEX(RawData!Q$2:Q$1048576,MATCH(FmtData!$B$4+(ROW()-10),RawData!$A$2:$A$1048576,0))</f>
        <v>#N/A</v>
      </c>
      <c r="T2040" s="8" t="e">
        <f>INDEX(RawData!R$2:R$1048576,MATCH(FmtData!$B$4+(ROW()-10),RawData!$A$2:$A$1048576,0))</f>
        <v>#N/A</v>
      </c>
      <c r="U2040" s="8" t="e">
        <f>INDEX(RawData!S$2:S$1048576,MATCH(FmtData!$B$4+(ROW()-10),RawData!$A$2:$A$1048576,0))</f>
        <v>#N/A</v>
      </c>
      <c r="V2040" s="8" t="e">
        <f>INDEX(RawData!T$2:T$1048576,MATCH(FmtData!$B$4+(ROW()-10),RawData!$A$2:$A$1048576,0))</f>
        <v>#N/A</v>
      </c>
      <c r="W2040" s="3" t="e">
        <f t="shared" si="642"/>
        <v>#N/A</v>
      </c>
      <c r="X2040" s="3" t="e">
        <f t="shared" si="643"/>
        <v>#N/A</v>
      </c>
      <c r="Y2040" s="8" t="e">
        <f t="shared" si="626"/>
        <v>#N/A</v>
      </c>
      <c r="Z2040" s="8" t="e">
        <f t="shared" si="627"/>
        <v>#N/A</v>
      </c>
      <c r="AA2040" s="3" t="e">
        <f t="shared" si="644"/>
        <v>#N/A</v>
      </c>
      <c r="AB2040" s="41">
        <v>2</v>
      </c>
      <c r="AC2040" s="42" t="str">
        <f t="shared" si="636"/>
        <v>Dilatometer</v>
      </c>
      <c r="AD2040" s="15" t="e">
        <f t="shared" si="625"/>
        <v>#N/A</v>
      </c>
      <c r="AE2040" s="15" t="e">
        <f t="shared" si="628"/>
        <v>#N/A</v>
      </c>
      <c r="AF2040" s="15" t="e">
        <f t="shared" si="629"/>
        <v>#N/A</v>
      </c>
      <c r="AG2040" s="15" t="e">
        <f t="shared" si="630"/>
        <v>#N/A</v>
      </c>
      <c r="AH2040" s="15" t="e">
        <f t="shared" si="641"/>
        <v>#N/A</v>
      </c>
      <c r="AI2040" s="17" t="e">
        <f t="shared" si="631"/>
        <v>#N/A</v>
      </c>
      <c r="AJ2040" s="17" t="e">
        <f t="shared" si="632"/>
        <v>#N/A</v>
      </c>
      <c r="AK2040" s="17" t="e">
        <f t="shared" si="633"/>
        <v>#N/A</v>
      </c>
      <c r="AL2040" s="17" t="e">
        <f t="shared" si="634"/>
        <v>#N/A</v>
      </c>
      <c r="AM2040" s="17" t="e">
        <f t="shared" si="635"/>
        <v>#N/A</v>
      </c>
      <c r="AN2040" s="17" t="e">
        <f t="shared" si="637"/>
        <v>#N/A</v>
      </c>
      <c r="AO2040" s="17" t="e">
        <f t="shared" si="638"/>
        <v>#N/A</v>
      </c>
      <c r="AP2040" s="17" t="e">
        <f t="shared" si="639"/>
        <v>#N/A</v>
      </c>
      <c r="AQ2040" s="17" t="e">
        <f t="shared" si="640"/>
        <v>#N/A</v>
      </c>
    </row>
    <row r="2041" spans="2:43" x14ac:dyDescent="0.45">
      <c r="B2041" t="e">
        <f>INDEX(RawData!$A$2:$A$1048576,MATCH(FmtData!$B$4+(ROW()-10),RawData!$A$2:$A$1048576,0))</f>
        <v>#N/A</v>
      </c>
      <c r="C204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1" s="7" t="e">
        <f>MID(INDEX(RawData!$B$2:$B$1048576, MATCH(FmtData!$B$4+(ROW()-10),RawData!$A$2:$A$1048576,0)),12,8)+$B$5/24</f>
        <v>#N/A</v>
      </c>
      <c r="E2041" s="8" t="e">
        <f>INDEX(RawData!$D$2:$D$1048576,MATCH(FmtData!$B$4+(ROW()-10),RawData!$A$2:$A$1048576,0))</f>
        <v>#N/A</v>
      </c>
      <c r="F2041" t="e">
        <f>INDEX(RawData!$D$2:$D$1048576,MATCH(FmtData!$B$4+(ROW()-10),RawData!$A$2:$A$1048576,0))</f>
        <v>#N/A</v>
      </c>
      <c r="G2041" t="e">
        <f>INDEX(RawData!E$2:E$1048576,MATCH(FmtData!$B$4+(ROW()-10),RawData!$A$2:$A$1048576,0))</f>
        <v>#N/A</v>
      </c>
      <c r="H2041" t="e">
        <f>INDEX(RawData!F$2:F$1048576,MATCH(FmtData!$B$4+(ROW()-10),RawData!$A$2:$A$1048576,0))</f>
        <v>#N/A</v>
      </c>
      <c r="I2041" t="e">
        <f>INDEX(RawData!G$2:G$1048576,MATCH(FmtData!$B$4+(ROW()-10),RawData!$A$2:$A$1048576,0))</f>
        <v>#N/A</v>
      </c>
      <c r="J2041" t="e">
        <f>INDEX(RawData!H$2:H$1048576,MATCH(FmtData!$B$4+(ROW()-10),RawData!$A$2:$A$1048576,0))</f>
        <v>#N/A</v>
      </c>
      <c r="K2041" t="e">
        <f>INDEX(RawData!I$2:I$1048576,MATCH(FmtData!$B$4+(ROW()-10),RawData!$A$2:$A$1048576,0))</f>
        <v>#N/A</v>
      </c>
      <c r="L2041" t="e">
        <f>INDEX(RawData!J$2:J$1048576,MATCH(FmtData!$B$4+(ROW()-10),RawData!$A$2:$A$1048576,0))</f>
        <v>#N/A</v>
      </c>
      <c r="M2041" t="e">
        <f>INDEX(RawData!K$2:K$1048576,MATCH(FmtData!$B$4+(ROW()-10),RawData!$A$2:$A$1048576,0))</f>
        <v>#N/A</v>
      </c>
      <c r="N2041" t="e">
        <f>INDEX(RawData!L$2:L$1048576,MATCH(FmtData!$B$4+(ROW()-10),RawData!$A$2:$A$1048576,0))</f>
        <v>#N/A</v>
      </c>
      <c r="O2041" t="e">
        <f>INDEX(RawData!M$2:M$1048576,MATCH(FmtData!$B$4+(ROW()-10),RawData!$A$2:$A$1048576,0))</f>
        <v>#N/A</v>
      </c>
      <c r="P2041" t="e">
        <f>INDEX(RawData!N$2:N$1048576,MATCH(FmtData!$B$4+(ROW()-10),RawData!$A$2:$A$1048576,0))</f>
        <v>#N/A</v>
      </c>
      <c r="Q2041" t="e">
        <f>INDEX(RawData!O$2:O$1048576,MATCH(FmtData!$B$4+(ROW()-10),RawData!$A$2:$A$1048576,0))</f>
        <v>#N/A</v>
      </c>
      <c r="R2041" s="8" t="e">
        <f>INDEX(RawData!P$2:P$1048576,MATCH(FmtData!$B$4+(ROW()-10),RawData!$A$2:$A$1048576,0))</f>
        <v>#N/A</v>
      </c>
      <c r="S2041" t="e">
        <f>INDEX(RawData!Q$2:Q$1048576,MATCH(FmtData!$B$4+(ROW()-10),RawData!$A$2:$A$1048576,0))</f>
        <v>#N/A</v>
      </c>
      <c r="T2041" s="8" t="e">
        <f>INDEX(RawData!R$2:R$1048576,MATCH(FmtData!$B$4+(ROW()-10),RawData!$A$2:$A$1048576,0))</f>
        <v>#N/A</v>
      </c>
      <c r="U2041" s="8" t="e">
        <f>INDEX(RawData!S$2:S$1048576,MATCH(FmtData!$B$4+(ROW()-10),RawData!$A$2:$A$1048576,0))</f>
        <v>#N/A</v>
      </c>
      <c r="V2041" s="8" t="e">
        <f>INDEX(RawData!T$2:T$1048576,MATCH(FmtData!$B$4+(ROW()-10),RawData!$A$2:$A$1048576,0))</f>
        <v>#N/A</v>
      </c>
      <c r="W2041" s="3" t="e">
        <f t="shared" si="642"/>
        <v>#N/A</v>
      </c>
      <c r="X2041" s="3" t="e">
        <f t="shared" si="643"/>
        <v>#N/A</v>
      </c>
      <c r="Y2041" s="8" t="e">
        <f t="shared" si="626"/>
        <v>#N/A</v>
      </c>
      <c r="Z2041" s="8" t="e">
        <f t="shared" si="627"/>
        <v>#N/A</v>
      </c>
      <c r="AA2041" s="3" t="e">
        <f t="shared" si="644"/>
        <v>#N/A</v>
      </c>
      <c r="AB2041" s="41">
        <v>2</v>
      </c>
      <c r="AC2041" s="42" t="str">
        <f t="shared" si="636"/>
        <v>Dilatometer</v>
      </c>
      <c r="AD2041" s="15" t="e">
        <f t="shared" si="625"/>
        <v>#N/A</v>
      </c>
      <c r="AE2041" s="15" t="e">
        <f t="shared" si="628"/>
        <v>#N/A</v>
      </c>
      <c r="AF2041" s="15" t="e">
        <f t="shared" si="629"/>
        <v>#N/A</v>
      </c>
      <c r="AG2041" s="15" t="e">
        <f t="shared" si="630"/>
        <v>#N/A</v>
      </c>
      <c r="AH2041" s="15" t="e">
        <f t="shared" si="641"/>
        <v>#N/A</v>
      </c>
      <c r="AI2041" s="17" t="e">
        <f t="shared" si="631"/>
        <v>#N/A</v>
      </c>
      <c r="AJ2041" s="17" t="e">
        <f t="shared" si="632"/>
        <v>#N/A</v>
      </c>
      <c r="AK2041" s="17" t="e">
        <f t="shared" si="633"/>
        <v>#N/A</v>
      </c>
      <c r="AL2041" s="17" t="e">
        <f t="shared" si="634"/>
        <v>#N/A</v>
      </c>
      <c r="AM2041" s="17" t="e">
        <f t="shared" si="635"/>
        <v>#N/A</v>
      </c>
      <c r="AN2041" s="17" t="e">
        <f t="shared" si="637"/>
        <v>#N/A</v>
      </c>
      <c r="AO2041" s="17" t="e">
        <f t="shared" si="638"/>
        <v>#N/A</v>
      </c>
      <c r="AP2041" s="17" t="e">
        <f t="shared" si="639"/>
        <v>#N/A</v>
      </c>
      <c r="AQ2041" s="17" t="e">
        <f t="shared" si="640"/>
        <v>#N/A</v>
      </c>
    </row>
    <row r="2042" spans="2:43" x14ac:dyDescent="0.45">
      <c r="B2042" t="e">
        <f>INDEX(RawData!$A$2:$A$1048576,MATCH(FmtData!$B$4+(ROW()-10),RawData!$A$2:$A$1048576,0))</f>
        <v>#N/A</v>
      </c>
      <c r="C204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2" s="7" t="e">
        <f>MID(INDEX(RawData!$B$2:$B$1048576, MATCH(FmtData!$B$4+(ROW()-10),RawData!$A$2:$A$1048576,0)),12,8)+$B$5/24</f>
        <v>#N/A</v>
      </c>
      <c r="E2042" s="8" t="e">
        <f>INDEX(RawData!$D$2:$D$1048576,MATCH(FmtData!$B$4+(ROW()-10),RawData!$A$2:$A$1048576,0))</f>
        <v>#N/A</v>
      </c>
      <c r="F2042" t="e">
        <f>INDEX(RawData!$D$2:$D$1048576,MATCH(FmtData!$B$4+(ROW()-10),RawData!$A$2:$A$1048576,0))</f>
        <v>#N/A</v>
      </c>
      <c r="G2042" t="e">
        <f>INDEX(RawData!E$2:E$1048576,MATCH(FmtData!$B$4+(ROW()-10),RawData!$A$2:$A$1048576,0))</f>
        <v>#N/A</v>
      </c>
      <c r="H2042" t="e">
        <f>INDEX(RawData!F$2:F$1048576,MATCH(FmtData!$B$4+(ROW()-10),RawData!$A$2:$A$1048576,0))</f>
        <v>#N/A</v>
      </c>
      <c r="I2042" t="e">
        <f>INDEX(RawData!G$2:G$1048576,MATCH(FmtData!$B$4+(ROW()-10),RawData!$A$2:$A$1048576,0))</f>
        <v>#N/A</v>
      </c>
      <c r="J2042" t="e">
        <f>INDEX(RawData!H$2:H$1048576,MATCH(FmtData!$B$4+(ROW()-10),RawData!$A$2:$A$1048576,0))</f>
        <v>#N/A</v>
      </c>
      <c r="K2042" t="e">
        <f>INDEX(RawData!I$2:I$1048576,MATCH(FmtData!$B$4+(ROW()-10),RawData!$A$2:$A$1048576,0))</f>
        <v>#N/A</v>
      </c>
      <c r="L2042" t="e">
        <f>INDEX(RawData!J$2:J$1048576,MATCH(FmtData!$B$4+(ROW()-10),RawData!$A$2:$A$1048576,0))</f>
        <v>#N/A</v>
      </c>
      <c r="M2042" t="e">
        <f>INDEX(RawData!K$2:K$1048576,MATCH(FmtData!$B$4+(ROW()-10),RawData!$A$2:$A$1048576,0))</f>
        <v>#N/A</v>
      </c>
      <c r="N2042" t="e">
        <f>INDEX(RawData!L$2:L$1048576,MATCH(FmtData!$B$4+(ROW()-10),RawData!$A$2:$A$1048576,0))</f>
        <v>#N/A</v>
      </c>
      <c r="O2042" t="e">
        <f>INDEX(RawData!M$2:M$1048576,MATCH(FmtData!$B$4+(ROW()-10),RawData!$A$2:$A$1048576,0))</f>
        <v>#N/A</v>
      </c>
      <c r="P2042" t="e">
        <f>INDEX(RawData!N$2:N$1048576,MATCH(FmtData!$B$4+(ROW()-10),RawData!$A$2:$A$1048576,0))</f>
        <v>#N/A</v>
      </c>
      <c r="Q2042" t="e">
        <f>INDEX(RawData!O$2:O$1048576,MATCH(FmtData!$B$4+(ROW()-10),RawData!$A$2:$A$1048576,0))</f>
        <v>#N/A</v>
      </c>
      <c r="R2042" s="8" t="e">
        <f>INDEX(RawData!P$2:P$1048576,MATCH(FmtData!$B$4+(ROW()-10),RawData!$A$2:$A$1048576,0))</f>
        <v>#N/A</v>
      </c>
      <c r="S2042" t="e">
        <f>INDEX(RawData!Q$2:Q$1048576,MATCH(FmtData!$B$4+(ROW()-10),RawData!$A$2:$A$1048576,0))</f>
        <v>#N/A</v>
      </c>
      <c r="T2042" s="8" t="e">
        <f>INDEX(RawData!R$2:R$1048576,MATCH(FmtData!$B$4+(ROW()-10),RawData!$A$2:$A$1048576,0))</f>
        <v>#N/A</v>
      </c>
      <c r="U2042" s="8" t="e">
        <f>INDEX(RawData!S$2:S$1048576,MATCH(FmtData!$B$4+(ROW()-10),RawData!$A$2:$A$1048576,0))</f>
        <v>#N/A</v>
      </c>
      <c r="V2042" s="8" t="e">
        <f>INDEX(RawData!T$2:T$1048576,MATCH(FmtData!$B$4+(ROW()-10),RawData!$A$2:$A$1048576,0))</f>
        <v>#N/A</v>
      </c>
      <c r="W2042" s="3" t="e">
        <f t="shared" si="642"/>
        <v>#N/A</v>
      </c>
      <c r="X2042" s="3" t="e">
        <f t="shared" si="643"/>
        <v>#N/A</v>
      </c>
      <c r="Y2042" s="8" t="e">
        <f t="shared" si="626"/>
        <v>#N/A</v>
      </c>
      <c r="Z2042" s="8" t="e">
        <f t="shared" si="627"/>
        <v>#N/A</v>
      </c>
      <c r="AA2042" s="3" t="e">
        <f t="shared" si="644"/>
        <v>#N/A</v>
      </c>
      <c r="AB2042" s="41">
        <v>2</v>
      </c>
      <c r="AC2042" s="42" t="str">
        <f t="shared" si="636"/>
        <v>Dilatometer</v>
      </c>
      <c r="AD2042" s="15" t="e">
        <f t="shared" si="625"/>
        <v>#N/A</v>
      </c>
      <c r="AE2042" s="15" t="e">
        <f t="shared" si="628"/>
        <v>#N/A</v>
      </c>
      <c r="AF2042" s="15" t="e">
        <f t="shared" si="629"/>
        <v>#N/A</v>
      </c>
      <c r="AG2042" s="15" t="e">
        <f t="shared" si="630"/>
        <v>#N/A</v>
      </c>
      <c r="AH2042" s="15" t="e">
        <f t="shared" si="641"/>
        <v>#N/A</v>
      </c>
      <c r="AI2042" s="17" t="e">
        <f t="shared" si="631"/>
        <v>#N/A</v>
      </c>
      <c r="AJ2042" s="17" t="e">
        <f t="shared" si="632"/>
        <v>#N/A</v>
      </c>
      <c r="AK2042" s="17" t="e">
        <f t="shared" si="633"/>
        <v>#N/A</v>
      </c>
      <c r="AL2042" s="17" t="e">
        <f t="shared" si="634"/>
        <v>#N/A</v>
      </c>
      <c r="AM2042" s="17" t="e">
        <f t="shared" si="635"/>
        <v>#N/A</v>
      </c>
      <c r="AN2042" s="17" t="e">
        <f t="shared" si="637"/>
        <v>#N/A</v>
      </c>
      <c r="AO2042" s="17" t="e">
        <f t="shared" si="638"/>
        <v>#N/A</v>
      </c>
      <c r="AP2042" s="17" t="e">
        <f t="shared" si="639"/>
        <v>#N/A</v>
      </c>
      <c r="AQ2042" s="17" t="e">
        <f t="shared" si="640"/>
        <v>#N/A</v>
      </c>
    </row>
    <row r="2043" spans="2:43" x14ac:dyDescent="0.45">
      <c r="B2043" t="e">
        <f>INDEX(RawData!$A$2:$A$1048576,MATCH(FmtData!$B$4+(ROW()-10),RawData!$A$2:$A$1048576,0))</f>
        <v>#N/A</v>
      </c>
      <c r="C204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3" s="7" t="e">
        <f>MID(INDEX(RawData!$B$2:$B$1048576, MATCH(FmtData!$B$4+(ROW()-10),RawData!$A$2:$A$1048576,0)),12,8)+$B$5/24</f>
        <v>#N/A</v>
      </c>
      <c r="E2043" s="8" t="e">
        <f>INDEX(RawData!$D$2:$D$1048576,MATCH(FmtData!$B$4+(ROW()-10),RawData!$A$2:$A$1048576,0))</f>
        <v>#N/A</v>
      </c>
      <c r="F2043" t="e">
        <f>INDEX(RawData!$D$2:$D$1048576,MATCH(FmtData!$B$4+(ROW()-10),RawData!$A$2:$A$1048576,0))</f>
        <v>#N/A</v>
      </c>
      <c r="G2043" t="e">
        <f>INDEX(RawData!E$2:E$1048576,MATCH(FmtData!$B$4+(ROW()-10),RawData!$A$2:$A$1048576,0))</f>
        <v>#N/A</v>
      </c>
      <c r="H2043" t="e">
        <f>INDEX(RawData!F$2:F$1048576,MATCH(FmtData!$B$4+(ROW()-10),RawData!$A$2:$A$1048576,0))</f>
        <v>#N/A</v>
      </c>
      <c r="I2043" t="e">
        <f>INDEX(RawData!G$2:G$1048576,MATCH(FmtData!$B$4+(ROW()-10),RawData!$A$2:$A$1048576,0))</f>
        <v>#N/A</v>
      </c>
      <c r="J2043" t="e">
        <f>INDEX(RawData!H$2:H$1048576,MATCH(FmtData!$B$4+(ROW()-10),RawData!$A$2:$A$1048576,0))</f>
        <v>#N/A</v>
      </c>
      <c r="K2043" t="e">
        <f>INDEX(RawData!I$2:I$1048576,MATCH(FmtData!$B$4+(ROW()-10),RawData!$A$2:$A$1048576,0))</f>
        <v>#N/A</v>
      </c>
      <c r="L2043" t="e">
        <f>INDEX(RawData!J$2:J$1048576,MATCH(FmtData!$B$4+(ROW()-10),RawData!$A$2:$A$1048576,0))</f>
        <v>#N/A</v>
      </c>
      <c r="M2043" t="e">
        <f>INDEX(RawData!K$2:K$1048576,MATCH(FmtData!$B$4+(ROW()-10),RawData!$A$2:$A$1048576,0))</f>
        <v>#N/A</v>
      </c>
      <c r="N2043" t="e">
        <f>INDEX(RawData!L$2:L$1048576,MATCH(FmtData!$B$4+(ROW()-10),RawData!$A$2:$A$1048576,0))</f>
        <v>#N/A</v>
      </c>
      <c r="O2043" t="e">
        <f>INDEX(RawData!M$2:M$1048576,MATCH(FmtData!$B$4+(ROW()-10),RawData!$A$2:$A$1048576,0))</f>
        <v>#N/A</v>
      </c>
      <c r="P2043" t="e">
        <f>INDEX(RawData!N$2:N$1048576,MATCH(FmtData!$B$4+(ROW()-10),RawData!$A$2:$A$1048576,0))</f>
        <v>#N/A</v>
      </c>
      <c r="Q2043" t="e">
        <f>INDEX(RawData!O$2:O$1048576,MATCH(FmtData!$B$4+(ROW()-10),RawData!$A$2:$A$1048576,0))</f>
        <v>#N/A</v>
      </c>
      <c r="R2043" s="8" t="e">
        <f>INDEX(RawData!P$2:P$1048576,MATCH(FmtData!$B$4+(ROW()-10),RawData!$A$2:$A$1048576,0))</f>
        <v>#N/A</v>
      </c>
      <c r="S2043" t="e">
        <f>INDEX(RawData!Q$2:Q$1048576,MATCH(FmtData!$B$4+(ROW()-10),RawData!$A$2:$A$1048576,0))</f>
        <v>#N/A</v>
      </c>
      <c r="T2043" s="8" t="e">
        <f>INDEX(RawData!R$2:R$1048576,MATCH(FmtData!$B$4+(ROW()-10),RawData!$A$2:$A$1048576,0))</f>
        <v>#N/A</v>
      </c>
      <c r="U2043" s="8" t="e">
        <f>INDEX(RawData!S$2:S$1048576,MATCH(FmtData!$B$4+(ROW()-10),RawData!$A$2:$A$1048576,0))</f>
        <v>#N/A</v>
      </c>
      <c r="V2043" s="8" t="e">
        <f>INDEX(RawData!T$2:T$1048576,MATCH(FmtData!$B$4+(ROW()-10),RawData!$A$2:$A$1048576,0))</f>
        <v>#N/A</v>
      </c>
      <c r="W2043" s="3" t="e">
        <f t="shared" si="642"/>
        <v>#N/A</v>
      </c>
      <c r="X2043" s="3" t="e">
        <f t="shared" si="643"/>
        <v>#N/A</v>
      </c>
      <c r="Y2043" s="8" t="e">
        <f t="shared" si="626"/>
        <v>#N/A</v>
      </c>
      <c r="Z2043" s="8" t="e">
        <f t="shared" si="627"/>
        <v>#N/A</v>
      </c>
      <c r="AA2043" s="3" t="e">
        <f t="shared" si="644"/>
        <v>#N/A</v>
      </c>
      <c r="AB2043" s="41">
        <v>2</v>
      </c>
      <c r="AC2043" s="42" t="str">
        <f t="shared" si="636"/>
        <v>Dilatometer</v>
      </c>
      <c r="AD2043" s="15" t="e">
        <f t="shared" si="625"/>
        <v>#N/A</v>
      </c>
      <c r="AE2043" s="15" t="e">
        <f t="shared" si="628"/>
        <v>#N/A</v>
      </c>
      <c r="AF2043" s="15" t="e">
        <f t="shared" si="629"/>
        <v>#N/A</v>
      </c>
      <c r="AG2043" s="15" t="e">
        <f t="shared" si="630"/>
        <v>#N/A</v>
      </c>
      <c r="AH2043" s="15" t="e">
        <f t="shared" si="641"/>
        <v>#N/A</v>
      </c>
      <c r="AI2043" s="17" t="e">
        <f t="shared" si="631"/>
        <v>#N/A</v>
      </c>
      <c r="AJ2043" s="17" t="e">
        <f t="shared" si="632"/>
        <v>#N/A</v>
      </c>
      <c r="AK2043" s="17" t="e">
        <f t="shared" si="633"/>
        <v>#N/A</v>
      </c>
      <c r="AL2043" s="17" t="e">
        <f t="shared" si="634"/>
        <v>#N/A</v>
      </c>
      <c r="AM2043" s="17" t="e">
        <f t="shared" si="635"/>
        <v>#N/A</v>
      </c>
      <c r="AN2043" s="17" t="e">
        <f t="shared" si="637"/>
        <v>#N/A</v>
      </c>
      <c r="AO2043" s="17" t="e">
        <f t="shared" si="638"/>
        <v>#N/A</v>
      </c>
      <c r="AP2043" s="17" t="e">
        <f t="shared" si="639"/>
        <v>#N/A</v>
      </c>
      <c r="AQ2043" s="17" t="e">
        <f t="shared" si="640"/>
        <v>#N/A</v>
      </c>
    </row>
    <row r="2044" spans="2:43" x14ac:dyDescent="0.45">
      <c r="B2044" t="e">
        <f>INDEX(RawData!$A$2:$A$1048576,MATCH(FmtData!$B$4+(ROW()-10),RawData!$A$2:$A$1048576,0))</f>
        <v>#N/A</v>
      </c>
      <c r="C20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4" s="7" t="e">
        <f>MID(INDEX(RawData!$B$2:$B$1048576, MATCH(FmtData!$B$4+(ROW()-10),RawData!$A$2:$A$1048576,0)),12,8)+$B$5/24</f>
        <v>#N/A</v>
      </c>
      <c r="E2044" s="8" t="e">
        <f>INDEX(RawData!$D$2:$D$1048576,MATCH(FmtData!$B$4+(ROW()-10),RawData!$A$2:$A$1048576,0))</f>
        <v>#N/A</v>
      </c>
      <c r="F2044" t="e">
        <f>INDEX(RawData!$D$2:$D$1048576,MATCH(FmtData!$B$4+(ROW()-10),RawData!$A$2:$A$1048576,0))</f>
        <v>#N/A</v>
      </c>
      <c r="G2044" t="e">
        <f>INDEX(RawData!E$2:E$1048576,MATCH(FmtData!$B$4+(ROW()-10),RawData!$A$2:$A$1048576,0))</f>
        <v>#N/A</v>
      </c>
      <c r="H2044" t="e">
        <f>INDEX(RawData!F$2:F$1048576,MATCH(FmtData!$B$4+(ROW()-10),RawData!$A$2:$A$1048576,0))</f>
        <v>#N/A</v>
      </c>
      <c r="I2044" t="e">
        <f>INDEX(RawData!G$2:G$1048576,MATCH(FmtData!$B$4+(ROW()-10),RawData!$A$2:$A$1048576,0))</f>
        <v>#N/A</v>
      </c>
      <c r="J2044" t="e">
        <f>INDEX(RawData!H$2:H$1048576,MATCH(FmtData!$B$4+(ROW()-10),RawData!$A$2:$A$1048576,0))</f>
        <v>#N/A</v>
      </c>
      <c r="K2044" t="e">
        <f>INDEX(RawData!I$2:I$1048576,MATCH(FmtData!$B$4+(ROW()-10),RawData!$A$2:$A$1048576,0))</f>
        <v>#N/A</v>
      </c>
      <c r="L2044" t="e">
        <f>INDEX(RawData!J$2:J$1048576,MATCH(FmtData!$B$4+(ROW()-10),RawData!$A$2:$A$1048576,0))</f>
        <v>#N/A</v>
      </c>
      <c r="M2044" t="e">
        <f>INDEX(RawData!K$2:K$1048576,MATCH(FmtData!$B$4+(ROW()-10),RawData!$A$2:$A$1048576,0))</f>
        <v>#N/A</v>
      </c>
      <c r="N2044" t="e">
        <f>INDEX(RawData!L$2:L$1048576,MATCH(FmtData!$B$4+(ROW()-10),RawData!$A$2:$A$1048576,0))</f>
        <v>#N/A</v>
      </c>
      <c r="O2044" t="e">
        <f>INDEX(RawData!M$2:M$1048576,MATCH(FmtData!$B$4+(ROW()-10),RawData!$A$2:$A$1048576,0))</f>
        <v>#N/A</v>
      </c>
      <c r="P2044" t="e">
        <f>INDEX(RawData!N$2:N$1048576,MATCH(FmtData!$B$4+(ROW()-10),RawData!$A$2:$A$1048576,0))</f>
        <v>#N/A</v>
      </c>
      <c r="Q2044" t="e">
        <f>INDEX(RawData!O$2:O$1048576,MATCH(FmtData!$B$4+(ROW()-10),RawData!$A$2:$A$1048576,0))</f>
        <v>#N/A</v>
      </c>
      <c r="R2044" s="8" t="e">
        <f>INDEX(RawData!P$2:P$1048576,MATCH(FmtData!$B$4+(ROW()-10),RawData!$A$2:$A$1048576,0))</f>
        <v>#N/A</v>
      </c>
      <c r="S2044" t="e">
        <f>INDEX(RawData!Q$2:Q$1048576,MATCH(FmtData!$B$4+(ROW()-10),RawData!$A$2:$A$1048576,0))</f>
        <v>#N/A</v>
      </c>
      <c r="T2044" s="8" t="e">
        <f>INDEX(RawData!R$2:R$1048576,MATCH(FmtData!$B$4+(ROW()-10),RawData!$A$2:$A$1048576,0))</f>
        <v>#N/A</v>
      </c>
      <c r="U2044" s="8" t="e">
        <f>INDEX(RawData!S$2:S$1048576,MATCH(FmtData!$B$4+(ROW()-10),RawData!$A$2:$A$1048576,0))</f>
        <v>#N/A</v>
      </c>
      <c r="V2044" s="8" t="e">
        <f>INDEX(RawData!T$2:T$1048576,MATCH(FmtData!$B$4+(ROW()-10),RawData!$A$2:$A$1048576,0))</f>
        <v>#N/A</v>
      </c>
      <c r="W2044" s="3" t="e">
        <f t="shared" si="642"/>
        <v>#N/A</v>
      </c>
      <c r="X2044" s="3" t="e">
        <f t="shared" si="643"/>
        <v>#N/A</v>
      </c>
      <c r="Y2044" s="8" t="e">
        <f t="shared" si="626"/>
        <v>#N/A</v>
      </c>
      <c r="Z2044" s="8" t="e">
        <f t="shared" si="627"/>
        <v>#N/A</v>
      </c>
      <c r="AA2044" s="3" t="e">
        <f t="shared" si="644"/>
        <v>#N/A</v>
      </c>
      <c r="AB2044" s="41">
        <v>2</v>
      </c>
      <c r="AC2044" s="42" t="str">
        <f t="shared" si="636"/>
        <v>Dilatometer</v>
      </c>
      <c r="AD2044" s="15" t="e">
        <f t="shared" si="625"/>
        <v>#N/A</v>
      </c>
      <c r="AE2044" s="15" t="e">
        <f t="shared" si="628"/>
        <v>#N/A</v>
      </c>
      <c r="AF2044" s="15" t="e">
        <f t="shared" si="629"/>
        <v>#N/A</v>
      </c>
      <c r="AG2044" s="15" t="e">
        <f t="shared" si="630"/>
        <v>#N/A</v>
      </c>
      <c r="AH2044" s="15" t="e">
        <f t="shared" si="641"/>
        <v>#N/A</v>
      </c>
      <c r="AI2044" s="17" t="e">
        <f t="shared" si="631"/>
        <v>#N/A</v>
      </c>
      <c r="AJ2044" s="17" t="e">
        <f t="shared" si="632"/>
        <v>#N/A</v>
      </c>
      <c r="AK2044" s="17" t="e">
        <f t="shared" si="633"/>
        <v>#N/A</v>
      </c>
      <c r="AL2044" s="17" t="e">
        <f t="shared" si="634"/>
        <v>#N/A</v>
      </c>
      <c r="AM2044" s="17" t="e">
        <f t="shared" si="635"/>
        <v>#N/A</v>
      </c>
      <c r="AN2044" s="17" t="e">
        <f t="shared" si="637"/>
        <v>#N/A</v>
      </c>
      <c r="AO2044" s="17" t="e">
        <f t="shared" si="638"/>
        <v>#N/A</v>
      </c>
      <c r="AP2044" s="17" t="e">
        <f t="shared" si="639"/>
        <v>#N/A</v>
      </c>
      <c r="AQ2044" s="17" t="e">
        <f t="shared" si="640"/>
        <v>#N/A</v>
      </c>
    </row>
    <row r="2045" spans="2:43" x14ac:dyDescent="0.45">
      <c r="B2045" t="e">
        <f>INDEX(RawData!$A$2:$A$1048576,MATCH(FmtData!$B$4+(ROW()-10),RawData!$A$2:$A$1048576,0))</f>
        <v>#N/A</v>
      </c>
      <c r="C20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5" s="7" t="e">
        <f>MID(INDEX(RawData!$B$2:$B$1048576, MATCH(FmtData!$B$4+(ROW()-10),RawData!$A$2:$A$1048576,0)),12,8)+$B$5/24</f>
        <v>#N/A</v>
      </c>
      <c r="E2045" s="8" t="e">
        <f>INDEX(RawData!$D$2:$D$1048576,MATCH(FmtData!$B$4+(ROW()-10),RawData!$A$2:$A$1048576,0))</f>
        <v>#N/A</v>
      </c>
      <c r="F2045" t="e">
        <f>INDEX(RawData!$D$2:$D$1048576,MATCH(FmtData!$B$4+(ROW()-10),RawData!$A$2:$A$1048576,0))</f>
        <v>#N/A</v>
      </c>
      <c r="G2045" t="e">
        <f>INDEX(RawData!E$2:E$1048576,MATCH(FmtData!$B$4+(ROW()-10),RawData!$A$2:$A$1048576,0))</f>
        <v>#N/A</v>
      </c>
      <c r="H2045" t="e">
        <f>INDEX(RawData!F$2:F$1048576,MATCH(FmtData!$B$4+(ROW()-10),RawData!$A$2:$A$1048576,0))</f>
        <v>#N/A</v>
      </c>
      <c r="I2045" t="e">
        <f>INDEX(RawData!G$2:G$1048576,MATCH(FmtData!$B$4+(ROW()-10),RawData!$A$2:$A$1048576,0))</f>
        <v>#N/A</v>
      </c>
      <c r="J2045" t="e">
        <f>INDEX(RawData!H$2:H$1048576,MATCH(FmtData!$B$4+(ROW()-10),RawData!$A$2:$A$1048576,0))</f>
        <v>#N/A</v>
      </c>
      <c r="K2045" t="e">
        <f>INDEX(RawData!I$2:I$1048576,MATCH(FmtData!$B$4+(ROW()-10),RawData!$A$2:$A$1048576,0))</f>
        <v>#N/A</v>
      </c>
      <c r="L2045" t="e">
        <f>INDEX(RawData!J$2:J$1048576,MATCH(FmtData!$B$4+(ROW()-10),RawData!$A$2:$A$1048576,0))</f>
        <v>#N/A</v>
      </c>
      <c r="M2045" t="e">
        <f>INDEX(RawData!K$2:K$1048576,MATCH(FmtData!$B$4+(ROW()-10),RawData!$A$2:$A$1048576,0))</f>
        <v>#N/A</v>
      </c>
      <c r="N2045" t="e">
        <f>INDEX(RawData!L$2:L$1048576,MATCH(FmtData!$B$4+(ROW()-10),RawData!$A$2:$A$1048576,0))</f>
        <v>#N/A</v>
      </c>
      <c r="O2045" t="e">
        <f>INDEX(RawData!M$2:M$1048576,MATCH(FmtData!$B$4+(ROW()-10),RawData!$A$2:$A$1048576,0))</f>
        <v>#N/A</v>
      </c>
      <c r="P2045" t="e">
        <f>INDEX(RawData!N$2:N$1048576,MATCH(FmtData!$B$4+(ROW()-10),RawData!$A$2:$A$1048576,0))</f>
        <v>#N/A</v>
      </c>
      <c r="Q2045" t="e">
        <f>INDEX(RawData!O$2:O$1048576,MATCH(FmtData!$B$4+(ROW()-10),RawData!$A$2:$A$1048576,0))</f>
        <v>#N/A</v>
      </c>
      <c r="R2045" s="8" t="e">
        <f>INDEX(RawData!P$2:P$1048576,MATCH(FmtData!$B$4+(ROW()-10),RawData!$A$2:$A$1048576,0))</f>
        <v>#N/A</v>
      </c>
      <c r="S2045" t="e">
        <f>INDEX(RawData!Q$2:Q$1048576,MATCH(FmtData!$B$4+(ROW()-10),RawData!$A$2:$A$1048576,0))</f>
        <v>#N/A</v>
      </c>
      <c r="T2045" s="8" t="e">
        <f>INDEX(RawData!R$2:R$1048576,MATCH(FmtData!$B$4+(ROW()-10),RawData!$A$2:$A$1048576,0))</f>
        <v>#N/A</v>
      </c>
      <c r="U2045" s="8" t="e">
        <f>INDEX(RawData!S$2:S$1048576,MATCH(FmtData!$B$4+(ROW()-10),RawData!$A$2:$A$1048576,0))</f>
        <v>#N/A</v>
      </c>
      <c r="V2045" s="8" t="e">
        <f>INDEX(RawData!T$2:T$1048576,MATCH(FmtData!$B$4+(ROW()-10),RawData!$A$2:$A$1048576,0))</f>
        <v>#N/A</v>
      </c>
      <c r="W2045" s="3" t="e">
        <f t="shared" si="642"/>
        <v>#N/A</v>
      </c>
      <c r="X2045" s="3" t="e">
        <f t="shared" si="643"/>
        <v>#N/A</v>
      </c>
      <c r="Y2045" s="8" t="e">
        <f t="shared" si="626"/>
        <v>#N/A</v>
      </c>
      <c r="Z2045" s="8" t="e">
        <f t="shared" si="627"/>
        <v>#N/A</v>
      </c>
      <c r="AA2045" s="3" t="e">
        <f t="shared" si="644"/>
        <v>#N/A</v>
      </c>
      <c r="AB2045" s="41">
        <v>2</v>
      </c>
      <c r="AC2045" s="42" t="str">
        <f t="shared" si="636"/>
        <v>Dilatometer</v>
      </c>
      <c r="AD2045" s="15" t="e">
        <f t="shared" si="625"/>
        <v>#N/A</v>
      </c>
      <c r="AE2045" s="15" t="e">
        <f t="shared" si="628"/>
        <v>#N/A</v>
      </c>
      <c r="AF2045" s="15" t="e">
        <f t="shared" si="629"/>
        <v>#N/A</v>
      </c>
      <c r="AG2045" s="15" t="e">
        <f t="shared" si="630"/>
        <v>#N/A</v>
      </c>
      <c r="AH2045" s="15" t="e">
        <f t="shared" si="641"/>
        <v>#N/A</v>
      </c>
      <c r="AI2045" s="17" t="e">
        <f t="shared" si="631"/>
        <v>#N/A</v>
      </c>
      <c r="AJ2045" s="17" t="e">
        <f t="shared" si="632"/>
        <v>#N/A</v>
      </c>
      <c r="AK2045" s="17" t="e">
        <f t="shared" si="633"/>
        <v>#N/A</v>
      </c>
      <c r="AL2045" s="17" t="e">
        <f t="shared" si="634"/>
        <v>#N/A</v>
      </c>
      <c r="AM2045" s="17" t="e">
        <f t="shared" si="635"/>
        <v>#N/A</v>
      </c>
      <c r="AN2045" s="17" t="e">
        <f t="shared" si="637"/>
        <v>#N/A</v>
      </c>
      <c r="AO2045" s="17" t="e">
        <f t="shared" si="638"/>
        <v>#N/A</v>
      </c>
      <c r="AP2045" s="17" t="e">
        <f t="shared" si="639"/>
        <v>#N/A</v>
      </c>
      <c r="AQ2045" s="17" t="e">
        <f t="shared" si="640"/>
        <v>#N/A</v>
      </c>
    </row>
    <row r="2046" spans="2:43" x14ac:dyDescent="0.45">
      <c r="B2046" t="e">
        <f>INDEX(RawData!$A$2:$A$1048576,MATCH(FmtData!$B$4+(ROW()-10),RawData!$A$2:$A$1048576,0))</f>
        <v>#N/A</v>
      </c>
      <c r="C20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6" s="7" t="e">
        <f>MID(INDEX(RawData!$B$2:$B$1048576, MATCH(FmtData!$B$4+(ROW()-10),RawData!$A$2:$A$1048576,0)),12,8)+$B$5/24</f>
        <v>#N/A</v>
      </c>
      <c r="E2046" s="8" t="e">
        <f>INDEX(RawData!$D$2:$D$1048576,MATCH(FmtData!$B$4+(ROW()-10),RawData!$A$2:$A$1048576,0))</f>
        <v>#N/A</v>
      </c>
      <c r="F2046" t="e">
        <f>INDEX(RawData!$D$2:$D$1048576,MATCH(FmtData!$B$4+(ROW()-10),RawData!$A$2:$A$1048576,0))</f>
        <v>#N/A</v>
      </c>
      <c r="G2046" t="e">
        <f>INDEX(RawData!E$2:E$1048576,MATCH(FmtData!$B$4+(ROW()-10),RawData!$A$2:$A$1048576,0))</f>
        <v>#N/A</v>
      </c>
      <c r="H2046" t="e">
        <f>INDEX(RawData!F$2:F$1048576,MATCH(FmtData!$B$4+(ROW()-10),RawData!$A$2:$A$1048576,0))</f>
        <v>#N/A</v>
      </c>
      <c r="I2046" t="e">
        <f>INDEX(RawData!G$2:G$1048576,MATCH(FmtData!$B$4+(ROW()-10),RawData!$A$2:$A$1048576,0))</f>
        <v>#N/A</v>
      </c>
      <c r="J2046" t="e">
        <f>INDEX(RawData!H$2:H$1048576,MATCH(FmtData!$B$4+(ROW()-10),RawData!$A$2:$A$1048576,0))</f>
        <v>#N/A</v>
      </c>
      <c r="K2046" t="e">
        <f>INDEX(RawData!I$2:I$1048576,MATCH(FmtData!$B$4+(ROW()-10),RawData!$A$2:$A$1048576,0))</f>
        <v>#N/A</v>
      </c>
      <c r="L2046" t="e">
        <f>INDEX(RawData!J$2:J$1048576,MATCH(FmtData!$B$4+(ROW()-10),RawData!$A$2:$A$1048576,0))</f>
        <v>#N/A</v>
      </c>
      <c r="M2046" t="e">
        <f>INDEX(RawData!K$2:K$1048576,MATCH(FmtData!$B$4+(ROW()-10),RawData!$A$2:$A$1048576,0))</f>
        <v>#N/A</v>
      </c>
      <c r="N2046" t="e">
        <f>INDEX(RawData!L$2:L$1048576,MATCH(FmtData!$B$4+(ROW()-10),RawData!$A$2:$A$1048576,0))</f>
        <v>#N/A</v>
      </c>
      <c r="O2046" t="e">
        <f>INDEX(RawData!M$2:M$1048576,MATCH(FmtData!$B$4+(ROW()-10),RawData!$A$2:$A$1048576,0))</f>
        <v>#N/A</v>
      </c>
      <c r="P2046" t="e">
        <f>INDEX(RawData!N$2:N$1048576,MATCH(FmtData!$B$4+(ROW()-10),RawData!$A$2:$A$1048576,0))</f>
        <v>#N/A</v>
      </c>
      <c r="Q2046" t="e">
        <f>INDEX(RawData!O$2:O$1048576,MATCH(FmtData!$B$4+(ROW()-10),RawData!$A$2:$A$1048576,0))</f>
        <v>#N/A</v>
      </c>
      <c r="R2046" s="8" t="e">
        <f>INDEX(RawData!P$2:P$1048576,MATCH(FmtData!$B$4+(ROW()-10),RawData!$A$2:$A$1048576,0))</f>
        <v>#N/A</v>
      </c>
      <c r="S2046" t="e">
        <f>INDEX(RawData!Q$2:Q$1048576,MATCH(FmtData!$B$4+(ROW()-10),RawData!$A$2:$A$1048576,0))</f>
        <v>#N/A</v>
      </c>
      <c r="T2046" s="8" t="e">
        <f>INDEX(RawData!R$2:R$1048576,MATCH(FmtData!$B$4+(ROW()-10),RawData!$A$2:$A$1048576,0))</f>
        <v>#N/A</v>
      </c>
      <c r="U2046" s="8" t="e">
        <f>INDEX(RawData!S$2:S$1048576,MATCH(FmtData!$B$4+(ROW()-10),RawData!$A$2:$A$1048576,0))</f>
        <v>#N/A</v>
      </c>
      <c r="V2046" s="8" t="e">
        <f>INDEX(RawData!T$2:T$1048576,MATCH(FmtData!$B$4+(ROW()-10),RawData!$A$2:$A$1048576,0))</f>
        <v>#N/A</v>
      </c>
      <c r="W2046" s="3" t="e">
        <f t="shared" si="642"/>
        <v>#N/A</v>
      </c>
      <c r="X2046" s="3" t="e">
        <f t="shared" si="643"/>
        <v>#N/A</v>
      </c>
      <c r="Y2046" s="8" t="e">
        <f t="shared" si="626"/>
        <v>#N/A</v>
      </c>
      <c r="Z2046" s="8" t="e">
        <f t="shared" si="627"/>
        <v>#N/A</v>
      </c>
      <c r="AA2046" s="3" t="e">
        <f t="shared" si="644"/>
        <v>#N/A</v>
      </c>
      <c r="AB2046" s="41">
        <v>2</v>
      </c>
      <c r="AC2046" s="42" t="str">
        <f t="shared" si="636"/>
        <v>Dilatometer</v>
      </c>
      <c r="AD2046" s="15" t="e">
        <f t="shared" si="625"/>
        <v>#N/A</v>
      </c>
      <c r="AE2046" s="15" t="e">
        <f t="shared" si="628"/>
        <v>#N/A</v>
      </c>
      <c r="AF2046" s="15" t="e">
        <f t="shared" si="629"/>
        <v>#N/A</v>
      </c>
      <c r="AG2046" s="15" t="e">
        <f t="shared" si="630"/>
        <v>#N/A</v>
      </c>
      <c r="AH2046" s="15" t="e">
        <f t="shared" si="641"/>
        <v>#N/A</v>
      </c>
      <c r="AI2046" s="17" t="e">
        <f t="shared" si="631"/>
        <v>#N/A</v>
      </c>
      <c r="AJ2046" s="17" t="e">
        <f t="shared" si="632"/>
        <v>#N/A</v>
      </c>
      <c r="AK2046" s="17" t="e">
        <f t="shared" si="633"/>
        <v>#N/A</v>
      </c>
      <c r="AL2046" s="17" t="e">
        <f t="shared" si="634"/>
        <v>#N/A</v>
      </c>
      <c r="AM2046" s="17" t="e">
        <f t="shared" si="635"/>
        <v>#N/A</v>
      </c>
      <c r="AN2046" s="17" t="e">
        <f t="shared" si="637"/>
        <v>#N/A</v>
      </c>
      <c r="AO2046" s="17" t="e">
        <f t="shared" si="638"/>
        <v>#N/A</v>
      </c>
      <c r="AP2046" s="17" t="e">
        <f t="shared" si="639"/>
        <v>#N/A</v>
      </c>
      <c r="AQ2046" s="17" t="e">
        <f t="shared" si="640"/>
        <v>#N/A</v>
      </c>
    </row>
    <row r="2047" spans="2:43" x14ac:dyDescent="0.45">
      <c r="B2047" t="e">
        <f>INDEX(RawData!$A$2:$A$1048576,MATCH(FmtData!$B$4+(ROW()-10),RawData!$A$2:$A$1048576,0))</f>
        <v>#N/A</v>
      </c>
      <c r="C20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7" s="7" t="e">
        <f>MID(INDEX(RawData!$B$2:$B$1048576, MATCH(FmtData!$B$4+(ROW()-10),RawData!$A$2:$A$1048576,0)),12,8)+$B$5/24</f>
        <v>#N/A</v>
      </c>
      <c r="E2047" s="8" t="e">
        <f>INDEX(RawData!$D$2:$D$1048576,MATCH(FmtData!$B$4+(ROW()-10),RawData!$A$2:$A$1048576,0))</f>
        <v>#N/A</v>
      </c>
      <c r="F2047" t="e">
        <f>INDEX(RawData!$D$2:$D$1048576,MATCH(FmtData!$B$4+(ROW()-10),RawData!$A$2:$A$1048576,0))</f>
        <v>#N/A</v>
      </c>
      <c r="G2047" t="e">
        <f>INDEX(RawData!E$2:E$1048576,MATCH(FmtData!$B$4+(ROW()-10),RawData!$A$2:$A$1048576,0))</f>
        <v>#N/A</v>
      </c>
      <c r="H2047" t="e">
        <f>INDEX(RawData!F$2:F$1048576,MATCH(FmtData!$B$4+(ROW()-10),RawData!$A$2:$A$1048576,0))</f>
        <v>#N/A</v>
      </c>
      <c r="I2047" t="e">
        <f>INDEX(RawData!G$2:G$1048576,MATCH(FmtData!$B$4+(ROW()-10),RawData!$A$2:$A$1048576,0))</f>
        <v>#N/A</v>
      </c>
      <c r="J2047" t="e">
        <f>INDEX(RawData!H$2:H$1048576,MATCH(FmtData!$B$4+(ROW()-10),RawData!$A$2:$A$1048576,0))</f>
        <v>#N/A</v>
      </c>
      <c r="K2047" t="e">
        <f>INDEX(RawData!I$2:I$1048576,MATCH(FmtData!$B$4+(ROW()-10),RawData!$A$2:$A$1048576,0))</f>
        <v>#N/A</v>
      </c>
      <c r="L2047" t="e">
        <f>INDEX(RawData!J$2:J$1048576,MATCH(FmtData!$B$4+(ROW()-10),RawData!$A$2:$A$1048576,0))</f>
        <v>#N/A</v>
      </c>
      <c r="M2047" t="e">
        <f>INDEX(RawData!K$2:K$1048576,MATCH(FmtData!$B$4+(ROW()-10),RawData!$A$2:$A$1048576,0))</f>
        <v>#N/A</v>
      </c>
      <c r="N2047" t="e">
        <f>INDEX(RawData!L$2:L$1048576,MATCH(FmtData!$B$4+(ROW()-10),RawData!$A$2:$A$1048576,0))</f>
        <v>#N/A</v>
      </c>
      <c r="O2047" t="e">
        <f>INDEX(RawData!M$2:M$1048576,MATCH(FmtData!$B$4+(ROW()-10),RawData!$A$2:$A$1048576,0))</f>
        <v>#N/A</v>
      </c>
      <c r="P2047" t="e">
        <f>INDEX(RawData!N$2:N$1048576,MATCH(FmtData!$B$4+(ROW()-10),RawData!$A$2:$A$1048576,0))</f>
        <v>#N/A</v>
      </c>
      <c r="Q2047" t="e">
        <f>INDEX(RawData!O$2:O$1048576,MATCH(FmtData!$B$4+(ROW()-10),RawData!$A$2:$A$1048576,0))</f>
        <v>#N/A</v>
      </c>
      <c r="R2047" s="8" t="e">
        <f>INDEX(RawData!P$2:P$1048576,MATCH(FmtData!$B$4+(ROW()-10),RawData!$A$2:$A$1048576,0))</f>
        <v>#N/A</v>
      </c>
      <c r="S2047" t="e">
        <f>INDEX(RawData!Q$2:Q$1048576,MATCH(FmtData!$B$4+(ROW()-10),RawData!$A$2:$A$1048576,0))</f>
        <v>#N/A</v>
      </c>
      <c r="T2047" s="8" t="e">
        <f>INDEX(RawData!R$2:R$1048576,MATCH(FmtData!$B$4+(ROW()-10),RawData!$A$2:$A$1048576,0))</f>
        <v>#N/A</v>
      </c>
      <c r="U2047" s="8" t="e">
        <f>INDEX(RawData!S$2:S$1048576,MATCH(FmtData!$B$4+(ROW()-10),RawData!$A$2:$A$1048576,0))</f>
        <v>#N/A</v>
      </c>
      <c r="V2047" s="8" t="e">
        <f>INDEX(RawData!T$2:T$1048576,MATCH(FmtData!$B$4+(ROW()-10),RawData!$A$2:$A$1048576,0))</f>
        <v>#N/A</v>
      </c>
      <c r="W2047" s="3" t="e">
        <f t="shared" si="642"/>
        <v>#N/A</v>
      </c>
      <c r="X2047" s="3" t="e">
        <f t="shared" si="643"/>
        <v>#N/A</v>
      </c>
      <c r="Y2047" s="8" t="e">
        <f t="shared" si="626"/>
        <v>#N/A</v>
      </c>
      <c r="Z2047" s="8" t="e">
        <f t="shared" si="627"/>
        <v>#N/A</v>
      </c>
      <c r="AA2047" s="3" t="e">
        <f t="shared" si="644"/>
        <v>#N/A</v>
      </c>
      <c r="AB2047" s="41">
        <v>2</v>
      </c>
      <c r="AC2047" s="42" t="str">
        <f t="shared" si="636"/>
        <v>Dilatometer</v>
      </c>
      <c r="AD2047" s="15" t="e">
        <f t="shared" si="625"/>
        <v>#N/A</v>
      </c>
      <c r="AE2047" s="15" t="e">
        <f t="shared" si="628"/>
        <v>#N/A</v>
      </c>
      <c r="AF2047" s="15" t="e">
        <f t="shared" si="629"/>
        <v>#N/A</v>
      </c>
      <c r="AG2047" s="15" t="e">
        <f t="shared" si="630"/>
        <v>#N/A</v>
      </c>
      <c r="AH2047" s="15" t="e">
        <f t="shared" si="641"/>
        <v>#N/A</v>
      </c>
      <c r="AI2047" s="17" t="e">
        <f t="shared" si="631"/>
        <v>#N/A</v>
      </c>
      <c r="AJ2047" s="17" t="e">
        <f t="shared" si="632"/>
        <v>#N/A</v>
      </c>
      <c r="AK2047" s="17" t="e">
        <f t="shared" si="633"/>
        <v>#N/A</v>
      </c>
      <c r="AL2047" s="17" t="e">
        <f t="shared" si="634"/>
        <v>#N/A</v>
      </c>
      <c r="AM2047" s="17" t="e">
        <f t="shared" si="635"/>
        <v>#N/A</v>
      </c>
      <c r="AN2047" s="17" t="e">
        <f t="shared" si="637"/>
        <v>#N/A</v>
      </c>
      <c r="AO2047" s="17" t="e">
        <f t="shared" si="638"/>
        <v>#N/A</v>
      </c>
      <c r="AP2047" s="17" t="e">
        <f t="shared" si="639"/>
        <v>#N/A</v>
      </c>
      <c r="AQ2047" s="17" t="e">
        <f t="shared" si="640"/>
        <v>#N/A</v>
      </c>
    </row>
    <row r="2048" spans="2:43" x14ac:dyDescent="0.45">
      <c r="B2048" t="e">
        <f>INDEX(RawData!$A$2:$A$1048576,MATCH(FmtData!$B$4+(ROW()-10),RawData!$A$2:$A$1048576,0))</f>
        <v>#N/A</v>
      </c>
      <c r="C20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8" s="7" t="e">
        <f>MID(INDEX(RawData!$B$2:$B$1048576, MATCH(FmtData!$B$4+(ROW()-10),RawData!$A$2:$A$1048576,0)),12,8)+$B$5/24</f>
        <v>#N/A</v>
      </c>
      <c r="E2048" s="8" t="e">
        <f>INDEX(RawData!$D$2:$D$1048576,MATCH(FmtData!$B$4+(ROW()-10),RawData!$A$2:$A$1048576,0))</f>
        <v>#N/A</v>
      </c>
      <c r="F2048" t="e">
        <f>INDEX(RawData!$D$2:$D$1048576,MATCH(FmtData!$B$4+(ROW()-10),RawData!$A$2:$A$1048576,0))</f>
        <v>#N/A</v>
      </c>
      <c r="G2048" t="e">
        <f>INDEX(RawData!E$2:E$1048576,MATCH(FmtData!$B$4+(ROW()-10),RawData!$A$2:$A$1048576,0))</f>
        <v>#N/A</v>
      </c>
      <c r="H2048" t="e">
        <f>INDEX(RawData!F$2:F$1048576,MATCH(FmtData!$B$4+(ROW()-10),RawData!$A$2:$A$1048576,0))</f>
        <v>#N/A</v>
      </c>
      <c r="I2048" t="e">
        <f>INDEX(RawData!G$2:G$1048576,MATCH(FmtData!$B$4+(ROW()-10),RawData!$A$2:$A$1048576,0))</f>
        <v>#N/A</v>
      </c>
      <c r="J2048" t="e">
        <f>INDEX(RawData!H$2:H$1048576,MATCH(FmtData!$B$4+(ROW()-10),RawData!$A$2:$A$1048576,0))</f>
        <v>#N/A</v>
      </c>
      <c r="K2048" t="e">
        <f>INDEX(RawData!I$2:I$1048576,MATCH(FmtData!$B$4+(ROW()-10),RawData!$A$2:$A$1048576,0))</f>
        <v>#N/A</v>
      </c>
      <c r="L2048" t="e">
        <f>INDEX(RawData!J$2:J$1048576,MATCH(FmtData!$B$4+(ROW()-10),RawData!$A$2:$A$1048576,0))</f>
        <v>#N/A</v>
      </c>
      <c r="M2048" t="e">
        <f>INDEX(RawData!K$2:K$1048576,MATCH(FmtData!$B$4+(ROW()-10),RawData!$A$2:$A$1048576,0))</f>
        <v>#N/A</v>
      </c>
      <c r="N2048" t="e">
        <f>INDEX(RawData!L$2:L$1048576,MATCH(FmtData!$B$4+(ROW()-10),RawData!$A$2:$A$1048576,0))</f>
        <v>#N/A</v>
      </c>
      <c r="O2048" t="e">
        <f>INDEX(RawData!M$2:M$1048576,MATCH(FmtData!$B$4+(ROW()-10),RawData!$A$2:$A$1048576,0))</f>
        <v>#N/A</v>
      </c>
      <c r="P2048" t="e">
        <f>INDEX(RawData!N$2:N$1048576,MATCH(FmtData!$B$4+(ROW()-10),RawData!$A$2:$A$1048576,0))</f>
        <v>#N/A</v>
      </c>
      <c r="Q2048" t="e">
        <f>INDEX(RawData!O$2:O$1048576,MATCH(FmtData!$B$4+(ROW()-10),RawData!$A$2:$A$1048576,0))</f>
        <v>#N/A</v>
      </c>
      <c r="R2048" s="8" t="e">
        <f>INDEX(RawData!P$2:P$1048576,MATCH(FmtData!$B$4+(ROW()-10),RawData!$A$2:$A$1048576,0))</f>
        <v>#N/A</v>
      </c>
      <c r="S2048" t="e">
        <f>INDEX(RawData!Q$2:Q$1048576,MATCH(FmtData!$B$4+(ROW()-10),RawData!$A$2:$A$1048576,0))</f>
        <v>#N/A</v>
      </c>
      <c r="T2048" s="8" t="e">
        <f>INDEX(RawData!R$2:R$1048576,MATCH(FmtData!$B$4+(ROW()-10),RawData!$A$2:$A$1048576,0))</f>
        <v>#N/A</v>
      </c>
      <c r="U2048" s="8" t="e">
        <f>INDEX(RawData!S$2:S$1048576,MATCH(FmtData!$B$4+(ROW()-10),RawData!$A$2:$A$1048576,0))</f>
        <v>#N/A</v>
      </c>
      <c r="V2048" s="8" t="e">
        <f>INDEX(RawData!T$2:T$1048576,MATCH(FmtData!$B$4+(ROW()-10),RawData!$A$2:$A$1048576,0))</f>
        <v>#N/A</v>
      </c>
      <c r="W2048" s="3" t="e">
        <f t="shared" si="642"/>
        <v>#N/A</v>
      </c>
      <c r="X2048" s="3" t="e">
        <f t="shared" si="643"/>
        <v>#N/A</v>
      </c>
      <c r="Y2048" s="8" t="e">
        <f t="shared" si="626"/>
        <v>#N/A</v>
      </c>
      <c r="Z2048" s="8" t="e">
        <f t="shared" si="627"/>
        <v>#N/A</v>
      </c>
      <c r="AA2048" s="3" t="e">
        <f t="shared" si="644"/>
        <v>#N/A</v>
      </c>
      <c r="AB2048" s="41">
        <v>2</v>
      </c>
      <c r="AC2048" s="42" t="str">
        <f t="shared" si="636"/>
        <v>Dilatometer</v>
      </c>
      <c r="AD2048" s="15" t="e">
        <f t="shared" si="625"/>
        <v>#N/A</v>
      </c>
      <c r="AE2048" s="15" t="e">
        <f t="shared" si="628"/>
        <v>#N/A</v>
      </c>
      <c r="AF2048" s="15" t="e">
        <f t="shared" si="629"/>
        <v>#N/A</v>
      </c>
      <c r="AG2048" s="15" t="e">
        <f t="shared" si="630"/>
        <v>#N/A</v>
      </c>
      <c r="AH2048" s="15" t="e">
        <f t="shared" si="641"/>
        <v>#N/A</v>
      </c>
      <c r="AI2048" s="17" t="e">
        <f t="shared" si="631"/>
        <v>#N/A</v>
      </c>
      <c r="AJ2048" s="17" t="e">
        <f t="shared" si="632"/>
        <v>#N/A</v>
      </c>
      <c r="AK2048" s="17" t="e">
        <f t="shared" si="633"/>
        <v>#N/A</v>
      </c>
      <c r="AL2048" s="17" t="e">
        <f t="shared" si="634"/>
        <v>#N/A</v>
      </c>
      <c r="AM2048" s="17" t="e">
        <f t="shared" si="635"/>
        <v>#N/A</v>
      </c>
      <c r="AN2048" s="17" t="e">
        <f t="shared" si="637"/>
        <v>#N/A</v>
      </c>
      <c r="AO2048" s="17" t="e">
        <f t="shared" si="638"/>
        <v>#N/A</v>
      </c>
      <c r="AP2048" s="17" t="e">
        <f t="shared" si="639"/>
        <v>#N/A</v>
      </c>
      <c r="AQ2048" s="17" t="e">
        <f t="shared" si="640"/>
        <v>#N/A</v>
      </c>
    </row>
    <row r="2049" spans="2:43" x14ac:dyDescent="0.45">
      <c r="B2049" t="e">
        <f>INDEX(RawData!$A$2:$A$1048576,MATCH(FmtData!$B$4+(ROW()-10),RawData!$A$2:$A$1048576,0))</f>
        <v>#N/A</v>
      </c>
      <c r="C20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49" s="7" t="e">
        <f>MID(INDEX(RawData!$B$2:$B$1048576, MATCH(FmtData!$B$4+(ROW()-10),RawData!$A$2:$A$1048576,0)),12,8)+$B$5/24</f>
        <v>#N/A</v>
      </c>
      <c r="E2049" s="8" t="e">
        <f>INDEX(RawData!$D$2:$D$1048576,MATCH(FmtData!$B$4+(ROW()-10),RawData!$A$2:$A$1048576,0))</f>
        <v>#N/A</v>
      </c>
      <c r="F2049" t="e">
        <f>INDEX(RawData!$D$2:$D$1048576,MATCH(FmtData!$B$4+(ROW()-10),RawData!$A$2:$A$1048576,0))</f>
        <v>#N/A</v>
      </c>
      <c r="G2049" t="e">
        <f>INDEX(RawData!E$2:E$1048576,MATCH(FmtData!$B$4+(ROW()-10),RawData!$A$2:$A$1048576,0))</f>
        <v>#N/A</v>
      </c>
      <c r="H2049" t="e">
        <f>INDEX(RawData!F$2:F$1048576,MATCH(FmtData!$B$4+(ROW()-10),RawData!$A$2:$A$1048576,0))</f>
        <v>#N/A</v>
      </c>
      <c r="I2049" t="e">
        <f>INDEX(RawData!G$2:G$1048576,MATCH(FmtData!$B$4+(ROW()-10),RawData!$A$2:$A$1048576,0))</f>
        <v>#N/A</v>
      </c>
      <c r="J2049" t="e">
        <f>INDEX(RawData!H$2:H$1048576,MATCH(FmtData!$B$4+(ROW()-10),RawData!$A$2:$A$1048576,0))</f>
        <v>#N/A</v>
      </c>
      <c r="K2049" t="e">
        <f>INDEX(RawData!I$2:I$1048576,MATCH(FmtData!$B$4+(ROW()-10),RawData!$A$2:$A$1048576,0))</f>
        <v>#N/A</v>
      </c>
      <c r="L2049" t="e">
        <f>INDEX(RawData!J$2:J$1048576,MATCH(FmtData!$B$4+(ROW()-10),RawData!$A$2:$A$1048576,0))</f>
        <v>#N/A</v>
      </c>
      <c r="M2049" t="e">
        <f>INDEX(RawData!K$2:K$1048576,MATCH(FmtData!$B$4+(ROW()-10),RawData!$A$2:$A$1048576,0))</f>
        <v>#N/A</v>
      </c>
      <c r="N2049" t="e">
        <f>INDEX(RawData!L$2:L$1048576,MATCH(FmtData!$B$4+(ROW()-10),RawData!$A$2:$A$1048576,0))</f>
        <v>#N/A</v>
      </c>
      <c r="O2049" t="e">
        <f>INDEX(RawData!M$2:M$1048576,MATCH(FmtData!$B$4+(ROW()-10),RawData!$A$2:$A$1048576,0))</f>
        <v>#N/A</v>
      </c>
      <c r="P2049" t="e">
        <f>INDEX(RawData!N$2:N$1048576,MATCH(FmtData!$B$4+(ROW()-10),RawData!$A$2:$A$1048576,0))</f>
        <v>#N/A</v>
      </c>
      <c r="Q2049" t="e">
        <f>INDEX(RawData!O$2:O$1048576,MATCH(FmtData!$B$4+(ROW()-10),RawData!$A$2:$A$1048576,0))</f>
        <v>#N/A</v>
      </c>
      <c r="R2049" s="8" t="e">
        <f>INDEX(RawData!P$2:P$1048576,MATCH(FmtData!$B$4+(ROW()-10),RawData!$A$2:$A$1048576,0))</f>
        <v>#N/A</v>
      </c>
      <c r="S2049" t="e">
        <f>INDEX(RawData!Q$2:Q$1048576,MATCH(FmtData!$B$4+(ROW()-10),RawData!$A$2:$A$1048576,0))</f>
        <v>#N/A</v>
      </c>
      <c r="T2049" s="8" t="e">
        <f>INDEX(RawData!R$2:R$1048576,MATCH(FmtData!$B$4+(ROW()-10),RawData!$A$2:$A$1048576,0))</f>
        <v>#N/A</v>
      </c>
      <c r="U2049" s="8" t="e">
        <f>INDEX(RawData!S$2:S$1048576,MATCH(FmtData!$B$4+(ROW()-10),RawData!$A$2:$A$1048576,0))</f>
        <v>#N/A</v>
      </c>
      <c r="V2049" s="8" t="e">
        <f>INDEX(RawData!T$2:T$1048576,MATCH(FmtData!$B$4+(ROW()-10),RawData!$A$2:$A$1048576,0))</f>
        <v>#N/A</v>
      </c>
      <c r="W2049" s="3" t="e">
        <f t="shared" si="642"/>
        <v>#N/A</v>
      </c>
      <c r="X2049" s="3" t="e">
        <f t="shared" si="643"/>
        <v>#N/A</v>
      </c>
      <c r="Y2049" s="8" t="e">
        <f t="shared" si="626"/>
        <v>#N/A</v>
      </c>
      <c r="Z2049" s="8" t="e">
        <f t="shared" si="627"/>
        <v>#N/A</v>
      </c>
      <c r="AA2049" s="3" t="e">
        <f t="shared" si="644"/>
        <v>#N/A</v>
      </c>
      <c r="AB2049" s="41">
        <v>2</v>
      </c>
      <c r="AC2049" s="42" t="str">
        <f t="shared" si="636"/>
        <v>Dilatometer</v>
      </c>
      <c r="AD2049" s="15" t="e">
        <f t="shared" si="625"/>
        <v>#N/A</v>
      </c>
      <c r="AE2049" s="15" t="e">
        <f t="shared" si="628"/>
        <v>#N/A</v>
      </c>
      <c r="AF2049" s="15" t="e">
        <f t="shared" si="629"/>
        <v>#N/A</v>
      </c>
      <c r="AG2049" s="15" t="e">
        <f t="shared" si="630"/>
        <v>#N/A</v>
      </c>
      <c r="AH2049" s="15" t="e">
        <f t="shared" si="641"/>
        <v>#N/A</v>
      </c>
      <c r="AI2049" s="17" t="e">
        <f t="shared" si="631"/>
        <v>#N/A</v>
      </c>
      <c r="AJ2049" s="17" t="e">
        <f t="shared" si="632"/>
        <v>#N/A</v>
      </c>
      <c r="AK2049" s="17" t="e">
        <f t="shared" si="633"/>
        <v>#N/A</v>
      </c>
      <c r="AL2049" s="17" t="e">
        <f t="shared" si="634"/>
        <v>#N/A</v>
      </c>
      <c r="AM2049" s="17" t="e">
        <f t="shared" si="635"/>
        <v>#N/A</v>
      </c>
      <c r="AN2049" s="17" t="e">
        <f t="shared" si="637"/>
        <v>#N/A</v>
      </c>
      <c r="AO2049" s="17" t="e">
        <f t="shared" si="638"/>
        <v>#N/A</v>
      </c>
      <c r="AP2049" s="17" t="e">
        <f t="shared" si="639"/>
        <v>#N/A</v>
      </c>
      <c r="AQ2049" s="17" t="e">
        <f t="shared" si="640"/>
        <v>#N/A</v>
      </c>
    </row>
    <row r="2050" spans="2:43" x14ac:dyDescent="0.45">
      <c r="B2050" t="e">
        <f>INDEX(RawData!$A$2:$A$1048576,MATCH(FmtData!$B$4+(ROW()-10),RawData!$A$2:$A$1048576,0))</f>
        <v>#N/A</v>
      </c>
      <c r="C20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0" s="7" t="e">
        <f>MID(INDEX(RawData!$B$2:$B$1048576, MATCH(FmtData!$B$4+(ROW()-10),RawData!$A$2:$A$1048576,0)),12,8)+$B$5/24</f>
        <v>#N/A</v>
      </c>
      <c r="E2050" s="8" t="e">
        <f>INDEX(RawData!$D$2:$D$1048576,MATCH(FmtData!$B$4+(ROW()-10),RawData!$A$2:$A$1048576,0))</f>
        <v>#N/A</v>
      </c>
      <c r="F2050" t="e">
        <f>INDEX(RawData!$D$2:$D$1048576,MATCH(FmtData!$B$4+(ROW()-10),RawData!$A$2:$A$1048576,0))</f>
        <v>#N/A</v>
      </c>
      <c r="G2050" t="e">
        <f>INDEX(RawData!E$2:E$1048576,MATCH(FmtData!$B$4+(ROW()-10),RawData!$A$2:$A$1048576,0))</f>
        <v>#N/A</v>
      </c>
      <c r="H2050" t="e">
        <f>INDEX(RawData!F$2:F$1048576,MATCH(FmtData!$B$4+(ROW()-10),RawData!$A$2:$A$1048576,0))</f>
        <v>#N/A</v>
      </c>
      <c r="I2050" t="e">
        <f>INDEX(RawData!G$2:G$1048576,MATCH(FmtData!$B$4+(ROW()-10),RawData!$A$2:$A$1048576,0))</f>
        <v>#N/A</v>
      </c>
      <c r="J2050" t="e">
        <f>INDEX(RawData!H$2:H$1048576,MATCH(FmtData!$B$4+(ROW()-10),RawData!$A$2:$A$1048576,0))</f>
        <v>#N/A</v>
      </c>
      <c r="K2050" t="e">
        <f>INDEX(RawData!I$2:I$1048576,MATCH(FmtData!$B$4+(ROW()-10),RawData!$A$2:$A$1048576,0))</f>
        <v>#N/A</v>
      </c>
      <c r="L2050" t="e">
        <f>INDEX(RawData!J$2:J$1048576,MATCH(FmtData!$B$4+(ROW()-10),RawData!$A$2:$A$1048576,0))</f>
        <v>#N/A</v>
      </c>
      <c r="M2050" t="e">
        <f>INDEX(RawData!K$2:K$1048576,MATCH(FmtData!$B$4+(ROW()-10),RawData!$A$2:$A$1048576,0))</f>
        <v>#N/A</v>
      </c>
      <c r="N2050" t="e">
        <f>INDEX(RawData!L$2:L$1048576,MATCH(FmtData!$B$4+(ROW()-10),RawData!$A$2:$A$1048576,0))</f>
        <v>#N/A</v>
      </c>
      <c r="O2050" t="e">
        <f>INDEX(RawData!M$2:M$1048576,MATCH(FmtData!$B$4+(ROW()-10),RawData!$A$2:$A$1048576,0))</f>
        <v>#N/A</v>
      </c>
      <c r="P2050" t="e">
        <f>INDEX(RawData!N$2:N$1048576,MATCH(FmtData!$B$4+(ROW()-10),RawData!$A$2:$A$1048576,0))</f>
        <v>#N/A</v>
      </c>
      <c r="Q2050" t="e">
        <f>INDEX(RawData!O$2:O$1048576,MATCH(FmtData!$B$4+(ROW()-10),RawData!$A$2:$A$1048576,0))</f>
        <v>#N/A</v>
      </c>
      <c r="R2050" s="8" t="e">
        <f>INDEX(RawData!P$2:P$1048576,MATCH(FmtData!$B$4+(ROW()-10),RawData!$A$2:$A$1048576,0))</f>
        <v>#N/A</v>
      </c>
      <c r="S2050" t="e">
        <f>INDEX(RawData!Q$2:Q$1048576,MATCH(FmtData!$B$4+(ROW()-10),RawData!$A$2:$A$1048576,0))</f>
        <v>#N/A</v>
      </c>
      <c r="T2050" s="8" t="e">
        <f>INDEX(RawData!R$2:R$1048576,MATCH(FmtData!$B$4+(ROW()-10),RawData!$A$2:$A$1048576,0))</f>
        <v>#N/A</v>
      </c>
      <c r="U2050" s="8" t="e">
        <f>INDEX(RawData!S$2:S$1048576,MATCH(FmtData!$B$4+(ROW()-10),RawData!$A$2:$A$1048576,0))</f>
        <v>#N/A</v>
      </c>
      <c r="V2050" s="8" t="e">
        <f>INDEX(RawData!T$2:T$1048576,MATCH(FmtData!$B$4+(ROW()-10),RawData!$A$2:$A$1048576,0))</f>
        <v>#N/A</v>
      </c>
      <c r="W2050" s="3" t="e">
        <f t="shared" si="642"/>
        <v>#N/A</v>
      </c>
      <c r="X2050" s="3" t="e">
        <f t="shared" si="643"/>
        <v>#N/A</v>
      </c>
      <c r="Y2050" s="8" t="e">
        <f t="shared" si="626"/>
        <v>#N/A</v>
      </c>
      <c r="Z2050" s="8" t="e">
        <f t="shared" si="627"/>
        <v>#N/A</v>
      </c>
      <c r="AA2050" s="3" t="e">
        <f t="shared" si="644"/>
        <v>#N/A</v>
      </c>
      <c r="AB2050" s="41">
        <v>2</v>
      </c>
      <c r="AC2050" s="42" t="str">
        <f t="shared" si="636"/>
        <v>Dilatometer</v>
      </c>
      <c r="AD2050" s="15" t="e">
        <f t="shared" si="625"/>
        <v>#N/A</v>
      </c>
      <c r="AE2050" s="15" t="e">
        <f t="shared" si="628"/>
        <v>#N/A</v>
      </c>
      <c r="AF2050" s="15" t="e">
        <f t="shared" si="629"/>
        <v>#N/A</v>
      </c>
      <c r="AG2050" s="15" t="e">
        <f t="shared" si="630"/>
        <v>#N/A</v>
      </c>
      <c r="AH2050" s="15" t="e">
        <f t="shared" si="641"/>
        <v>#N/A</v>
      </c>
      <c r="AI2050" s="17" t="e">
        <f t="shared" si="631"/>
        <v>#N/A</v>
      </c>
      <c r="AJ2050" s="17" t="e">
        <f t="shared" si="632"/>
        <v>#N/A</v>
      </c>
      <c r="AK2050" s="17" t="e">
        <f t="shared" si="633"/>
        <v>#N/A</v>
      </c>
      <c r="AL2050" s="17" t="e">
        <f t="shared" si="634"/>
        <v>#N/A</v>
      </c>
      <c r="AM2050" s="17" t="e">
        <f t="shared" si="635"/>
        <v>#N/A</v>
      </c>
      <c r="AN2050" s="17" t="e">
        <f t="shared" si="637"/>
        <v>#N/A</v>
      </c>
      <c r="AO2050" s="17" t="e">
        <f t="shared" si="638"/>
        <v>#N/A</v>
      </c>
      <c r="AP2050" s="17" t="e">
        <f t="shared" si="639"/>
        <v>#N/A</v>
      </c>
      <c r="AQ2050" s="17" t="e">
        <f t="shared" si="640"/>
        <v>#N/A</v>
      </c>
    </row>
    <row r="2051" spans="2:43" x14ac:dyDescent="0.45">
      <c r="B2051" t="e">
        <f>INDEX(RawData!$A$2:$A$1048576,MATCH(FmtData!$B$4+(ROW()-10),RawData!$A$2:$A$1048576,0))</f>
        <v>#N/A</v>
      </c>
      <c r="C20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1" s="7" t="e">
        <f>MID(INDEX(RawData!$B$2:$B$1048576, MATCH(FmtData!$B$4+(ROW()-10),RawData!$A$2:$A$1048576,0)),12,8)+$B$5/24</f>
        <v>#N/A</v>
      </c>
      <c r="E2051" s="8" t="e">
        <f>INDEX(RawData!$D$2:$D$1048576,MATCH(FmtData!$B$4+(ROW()-10),RawData!$A$2:$A$1048576,0))</f>
        <v>#N/A</v>
      </c>
      <c r="F2051" t="e">
        <f>INDEX(RawData!$D$2:$D$1048576,MATCH(FmtData!$B$4+(ROW()-10),RawData!$A$2:$A$1048576,0))</f>
        <v>#N/A</v>
      </c>
      <c r="G2051" t="e">
        <f>INDEX(RawData!E$2:E$1048576,MATCH(FmtData!$B$4+(ROW()-10),RawData!$A$2:$A$1048576,0))</f>
        <v>#N/A</v>
      </c>
      <c r="H2051" t="e">
        <f>INDEX(RawData!F$2:F$1048576,MATCH(FmtData!$B$4+(ROW()-10),RawData!$A$2:$A$1048576,0))</f>
        <v>#N/A</v>
      </c>
      <c r="I2051" t="e">
        <f>INDEX(RawData!G$2:G$1048576,MATCH(FmtData!$B$4+(ROW()-10),RawData!$A$2:$A$1048576,0))</f>
        <v>#N/A</v>
      </c>
      <c r="J2051" t="e">
        <f>INDEX(RawData!H$2:H$1048576,MATCH(FmtData!$B$4+(ROW()-10),RawData!$A$2:$A$1048576,0))</f>
        <v>#N/A</v>
      </c>
      <c r="K2051" t="e">
        <f>INDEX(RawData!I$2:I$1048576,MATCH(FmtData!$B$4+(ROW()-10),RawData!$A$2:$A$1048576,0))</f>
        <v>#N/A</v>
      </c>
      <c r="L2051" t="e">
        <f>INDEX(RawData!J$2:J$1048576,MATCH(FmtData!$B$4+(ROW()-10),RawData!$A$2:$A$1048576,0))</f>
        <v>#N/A</v>
      </c>
      <c r="M2051" t="e">
        <f>INDEX(RawData!K$2:K$1048576,MATCH(FmtData!$B$4+(ROW()-10),RawData!$A$2:$A$1048576,0))</f>
        <v>#N/A</v>
      </c>
      <c r="N2051" t="e">
        <f>INDEX(RawData!L$2:L$1048576,MATCH(FmtData!$B$4+(ROW()-10),RawData!$A$2:$A$1048576,0))</f>
        <v>#N/A</v>
      </c>
      <c r="O2051" t="e">
        <f>INDEX(RawData!M$2:M$1048576,MATCH(FmtData!$B$4+(ROW()-10),RawData!$A$2:$A$1048576,0))</f>
        <v>#N/A</v>
      </c>
      <c r="P2051" t="e">
        <f>INDEX(RawData!N$2:N$1048576,MATCH(FmtData!$B$4+(ROW()-10),RawData!$A$2:$A$1048576,0))</f>
        <v>#N/A</v>
      </c>
      <c r="Q2051" t="e">
        <f>INDEX(RawData!O$2:O$1048576,MATCH(FmtData!$B$4+(ROW()-10),RawData!$A$2:$A$1048576,0))</f>
        <v>#N/A</v>
      </c>
      <c r="R2051" s="8" t="e">
        <f>INDEX(RawData!P$2:P$1048576,MATCH(FmtData!$B$4+(ROW()-10),RawData!$A$2:$A$1048576,0))</f>
        <v>#N/A</v>
      </c>
      <c r="S2051" t="e">
        <f>INDEX(RawData!Q$2:Q$1048576,MATCH(FmtData!$B$4+(ROW()-10),RawData!$A$2:$A$1048576,0))</f>
        <v>#N/A</v>
      </c>
      <c r="T2051" s="8" t="e">
        <f>INDEX(RawData!R$2:R$1048576,MATCH(FmtData!$B$4+(ROW()-10),RawData!$A$2:$A$1048576,0))</f>
        <v>#N/A</v>
      </c>
      <c r="U2051" s="8" t="e">
        <f>INDEX(RawData!S$2:S$1048576,MATCH(FmtData!$B$4+(ROW()-10),RawData!$A$2:$A$1048576,0))</f>
        <v>#N/A</v>
      </c>
      <c r="V2051" s="8" t="e">
        <f>INDEX(RawData!T$2:T$1048576,MATCH(FmtData!$B$4+(ROW()-10),RawData!$A$2:$A$1048576,0))</f>
        <v>#N/A</v>
      </c>
      <c r="W2051" s="3" t="e">
        <f t="shared" si="642"/>
        <v>#N/A</v>
      </c>
      <c r="X2051" s="3" t="e">
        <f t="shared" si="643"/>
        <v>#N/A</v>
      </c>
      <c r="Y2051" s="8" t="e">
        <f t="shared" si="626"/>
        <v>#N/A</v>
      </c>
      <c r="Z2051" s="8" t="e">
        <f t="shared" si="627"/>
        <v>#N/A</v>
      </c>
      <c r="AA2051" s="3" t="e">
        <f t="shared" si="644"/>
        <v>#N/A</v>
      </c>
      <c r="AB2051" s="41">
        <v>2</v>
      </c>
      <c r="AC2051" s="42" t="str">
        <f t="shared" si="636"/>
        <v>Dilatometer</v>
      </c>
      <c r="AD2051" s="15" t="e">
        <f t="shared" si="625"/>
        <v>#N/A</v>
      </c>
      <c r="AE2051" s="15" t="e">
        <f t="shared" si="628"/>
        <v>#N/A</v>
      </c>
      <c r="AF2051" s="15" t="e">
        <f t="shared" si="629"/>
        <v>#N/A</v>
      </c>
      <c r="AG2051" s="15" t="e">
        <f t="shared" si="630"/>
        <v>#N/A</v>
      </c>
      <c r="AH2051" s="15" t="e">
        <f t="shared" si="641"/>
        <v>#N/A</v>
      </c>
      <c r="AI2051" s="17" t="e">
        <f t="shared" si="631"/>
        <v>#N/A</v>
      </c>
      <c r="AJ2051" s="17" t="e">
        <f t="shared" si="632"/>
        <v>#N/A</v>
      </c>
      <c r="AK2051" s="17" t="e">
        <f t="shared" si="633"/>
        <v>#N/A</v>
      </c>
      <c r="AL2051" s="17" t="e">
        <f t="shared" si="634"/>
        <v>#N/A</v>
      </c>
      <c r="AM2051" s="17" t="e">
        <f t="shared" si="635"/>
        <v>#N/A</v>
      </c>
      <c r="AN2051" s="17" t="e">
        <f t="shared" si="637"/>
        <v>#N/A</v>
      </c>
      <c r="AO2051" s="17" t="e">
        <f t="shared" si="638"/>
        <v>#N/A</v>
      </c>
      <c r="AP2051" s="17" t="e">
        <f t="shared" si="639"/>
        <v>#N/A</v>
      </c>
      <c r="AQ2051" s="17" t="e">
        <f t="shared" si="640"/>
        <v>#N/A</v>
      </c>
    </row>
    <row r="2052" spans="2:43" x14ac:dyDescent="0.45">
      <c r="B2052" t="e">
        <f>INDEX(RawData!$A$2:$A$1048576,MATCH(FmtData!$B$4+(ROW()-10),RawData!$A$2:$A$1048576,0))</f>
        <v>#N/A</v>
      </c>
      <c r="C20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2" s="7" t="e">
        <f>MID(INDEX(RawData!$B$2:$B$1048576, MATCH(FmtData!$B$4+(ROW()-10),RawData!$A$2:$A$1048576,0)),12,8)+$B$5/24</f>
        <v>#N/A</v>
      </c>
      <c r="E2052" s="8" t="e">
        <f>INDEX(RawData!$D$2:$D$1048576,MATCH(FmtData!$B$4+(ROW()-10),RawData!$A$2:$A$1048576,0))</f>
        <v>#N/A</v>
      </c>
      <c r="F2052" t="e">
        <f>INDEX(RawData!$D$2:$D$1048576,MATCH(FmtData!$B$4+(ROW()-10),RawData!$A$2:$A$1048576,0))</f>
        <v>#N/A</v>
      </c>
      <c r="G2052" t="e">
        <f>INDEX(RawData!E$2:E$1048576,MATCH(FmtData!$B$4+(ROW()-10),RawData!$A$2:$A$1048576,0))</f>
        <v>#N/A</v>
      </c>
      <c r="H2052" t="e">
        <f>INDEX(RawData!F$2:F$1048576,MATCH(FmtData!$B$4+(ROW()-10),RawData!$A$2:$A$1048576,0))</f>
        <v>#N/A</v>
      </c>
      <c r="I2052" t="e">
        <f>INDEX(RawData!G$2:G$1048576,MATCH(FmtData!$B$4+(ROW()-10),RawData!$A$2:$A$1048576,0))</f>
        <v>#N/A</v>
      </c>
      <c r="J2052" t="e">
        <f>INDEX(RawData!H$2:H$1048576,MATCH(FmtData!$B$4+(ROW()-10),RawData!$A$2:$A$1048576,0))</f>
        <v>#N/A</v>
      </c>
      <c r="K2052" t="e">
        <f>INDEX(RawData!I$2:I$1048576,MATCH(FmtData!$B$4+(ROW()-10),RawData!$A$2:$A$1048576,0))</f>
        <v>#N/A</v>
      </c>
      <c r="L2052" t="e">
        <f>INDEX(RawData!J$2:J$1048576,MATCH(FmtData!$B$4+(ROW()-10),RawData!$A$2:$A$1048576,0))</f>
        <v>#N/A</v>
      </c>
      <c r="M2052" t="e">
        <f>INDEX(RawData!K$2:K$1048576,MATCH(FmtData!$B$4+(ROW()-10),RawData!$A$2:$A$1048576,0))</f>
        <v>#N/A</v>
      </c>
      <c r="N2052" t="e">
        <f>INDEX(RawData!L$2:L$1048576,MATCH(FmtData!$B$4+(ROW()-10),RawData!$A$2:$A$1048576,0))</f>
        <v>#N/A</v>
      </c>
      <c r="O2052" t="e">
        <f>INDEX(RawData!M$2:M$1048576,MATCH(FmtData!$B$4+(ROW()-10),RawData!$A$2:$A$1048576,0))</f>
        <v>#N/A</v>
      </c>
      <c r="P2052" t="e">
        <f>INDEX(RawData!N$2:N$1048576,MATCH(FmtData!$B$4+(ROW()-10),RawData!$A$2:$A$1048576,0))</f>
        <v>#N/A</v>
      </c>
      <c r="Q2052" t="e">
        <f>INDEX(RawData!O$2:O$1048576,MATCH(FmtData!$B$4+(ROW()-10),RawData!$A$2:$A$1048576,0))</f>
        <v>#N/A</v>
      </c>
      <c r="R2052" s="8" t="e">
        <f>INDEX(RawData!P$2:P$1048576,MATCH(FmtData!$B$4+(ROW()-10),RawData!$A$2:$A$1048576,0))</f>
        <v>#N/A</v>
      </c>
      <c r="S2052" t="e">
        <f>INDEX(RawData!Q$2:Q$1048576,MATCH(FmtData!$B$4+(ROW()-10),RawData!$A$2:$A$1048576,0))</f>
        <v>#N/A</v>
      </c>
      <c r="T2052" s="8" t="e">
        <f>INDEX(RawData!R$2:R$1048576,MATCH(FmtData!$B$4+(ROW()-10),RawData!$A$2:$A$1048576,0))</f>
        <v>#N/A</v>
      </c>
      <c r="U2052" s="8" t="e">
        <f>INDEX(RawData!S$2:S$1048576,MATCH(FmtData!$B$4+(ROW()-10),RawData!$A$2:$A$1048576,0))</f>
        <v>#N/A</v>
      </c>
      <c r="V2052" s="8" t="e">
        <f>INDEX(RawData!T$2:T$1048576,MATCH(FmtData!$B$4+(ROW()-10),RawData!$A$2:$A$1048576,0))</f>
        <v>#N/A</v>
      </c>
      <c r="W2052" s="3" t="e">
        <f t="shared" si="642"/>
        <v>#N/A</v>
      </c>
      <c r="X2052" s="3" t="e">
        <f t="shared" si="643"/>
        <v>#N/A</v>
      </c>
      <c r="Y2052" s="8" t="e">
        <f t="shared" si="626"/>
        <v>#N/A</v>
      </c>
      <c r="Z2052" s="8" t="e">
        <f t="shared" si="627"/>
        <v>#N/A</v>
      </c>
      <c r="AA2052" s="3" t="e">
        <f t="shared" si="644"/>
        <v>#N/A</v>
      </c>
      <c r="AB2052" s="41">
        <v>2</v>
      </c>
      <c r="AC2052" s="42" t="str">
        <f t="shared" si="636"/>
        <v>Dilatometer</v>
      </c>
      <c r="AD2052" s="15" t="e">
        <f t="shared" si="625"/>
        <v>#N/A</v>
      </c>
      <c r="AE2052" s="15" t="e">
        <f t="shared" si="628"/>
        <v>#N/A</v>
      </c>
      <c r="AF2052" s="15" t="e">
        <f t="shared" si="629"/>
        <v>#N/A</v>
      </c>
      <c r="AG2052" s="15" t="e">
        <f t="shared" si="630"/>
        <v>#N/A</v>
      </c>
      <c r="AH2052" s="15" t="e">
        <f t="shared" si="641"/>
        <v>#N/A</v>
      </c>
      <c r="AI2052" s="17" t="e">
        <f t="shared" si="631"/>
        <v>#N/A</v>
      </c>
      <c r="AJ2052" s="17" t="e">
        <f t="shared" si="632"/>
        <v>#N/A</v>
      </c>
      <c r="AK2052" s="17" t="e">
        <f t="shared" si="633"/>
        <v>#N/A</v>
      </c>
      <c r="AL2052" s="17" t="e">
        <f t="shared" si="634"/>
        <v>#N/A</v>
      </c>
      <c r="AM2052" s="17" t="e">
        <f t="shared" si="635"/>
        <v>#N/A</v>
      </c>
      <c r="AN2052" s="17" t="e">
        <f t="shared" si="637"/>
        <v>#N/A</v>
      </c>
      <c r="AO2052" s="17" t="e">
        <f t="shared" si="638"/>
        <v>#N/A</v>
      </c>
      <c r="AP2052" s="17" t="e">
        <f t="shared" si="639"/>
        <v>#N/A</v>
      </c>
      <c r="AQ2052" s="17" t="e">
        <f t="shared" si="640"/>
        <v>#N/A</v>
      </c>
    </row>
    <row r="2053" spans="2:43" x14ac:dyDescent="0.45">
      <c r="B2053" t="e">
        <f>INDEX(RawData!$A$2:$A$1048576,MATCH(FmtData!$B$4+(ROW()-10),RawData!$A$2:$A$1048576,0))</f>
        <v>#N/A</v>
      </c>
      <c r="C20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3" s="7" t="e">
        <f>MID(INDEX(RawData!$B$2:$B$1048576, MATCH(FmtData!$B$4+(ROW()-10),RawData!$A$2:$A$1048576,0)),12,8)+$B$5/24</f>
        <v>#N/A</v>
      </c>
      <c r="E2053" s="8" t="e">
        <f>INDEX(RawData!$D$2:$D$1048576,MATCH(FmtData!$B$4+(ROW()-10),RawData!$A$2:$A$1048576,0))</f>
        <v>#N/A</v>
      </c>
      <c r="F2053" t="e">
        <f>INDEX(RawData!$D$2:$D$1048576,MATCH(FmtData!$B$4+(ROW()-10),RawData!$A$2:$A$1048576,0))</f>
        <v>#N/A</v>
      </c>
      <c r="G2053" t="e">
        <f>INDEX(RawData!E$2:E$1048576,MATCH(FmtData!$B$4+(ROW()-10),RawData!$A$2:$A$1048576,0))</f>
        <v>#N/A</v>
      </c>
      <c r="H2053" t="e">
        <f>INDEX(RawData!F$2:F$1048576,MATCH(FmtData!$B$4+(ROW()-10),RawData!$A$2:$A$1048576,0))</f>
        <v>#N/A</v>
      </c>
      <c r="I2053" t="e">
        <f>INDEX(RawData!G$2:G$1048576,MATCH(FmtData!$B$4+(ROW()-10),RawData!$A$2:$A$1048576,0))</f>
        <v>#N/A</v>
      </c>
      <c r="J2053" t="e">
        <f>INDEX(RawData!H$2:H$1048576,MATCH(FmtData!$B$4+(ROW()-10),RawData!$A$2:$A$1048576,0))</f>
        <v>#N/A</v>
      </c>
      <c r="K2053" t="e">
        <f>INDEX(RawData!I$2:I$1048576,MATCH(FmtData!$B$4+(ROW()-10),RawData!$A$2:$A$1048576,0))</f>
        <v>#N/A</v>
      </c>
      <c r="L2053" t="e">
        <f>INDEX(RawData!J$2:J$1048576,MATCH(FmtData!$B$4+(ROW()-10),RawData!$A$2:$A$1048576,0))</f>
        <v>#N/A</v>
      </c>
      <c r="M2053" t="e">
        <f>INDEX(RawData!K$2:K$1048576,MATCH(FmtData!$B$4+(ROW()-10),RawData!$A$2:$A$1048576,0))</f>
        <v>#N/A</v>
      </c>
      <c r="N2053" t="e">
        <f>INDEX(RawData!L$2:L$1048576,MATCH(FmtData!$B$4+(ROW()-10),RawData!$A$2:$A$1048576,0))</f>
        <v>#N/A</v>
      </c>
      <c r="O2053" t="e">
        <f>INDEX(RawData!M$2:M$1048576,MATCH(FmtData!$B$4+(ROW()-10),RawData!$A$2:$A$1048576,0))</f>
        <v>#N/A</v>
      </c>
      <c r="P2053" t="e">
        <f>INDEX(RawData!N$2:N$1048576,MATCH(FmtData!$B$4+(ROW()-10),RawData!$A$2:$A$1048576,0))</f>
        <v>#N/A</v>
      </c>
      <c r="Q2053" t="e">
        <f>INDEX(RawData!O$2:O$1048576,MATCH(FmtData!$B$4+(ROW()-10),RawData!$A$2:$A$1048576,0))</f>
        <v>#N/A</v>
      </c>
      <c r="R2053" s="8" t="e">
        <f>INDEX(RawData!P$2:P$1048576,MATCH(FmtData!$B$4+(ROW()-10),RawData!$A$2:$A$1048576,0))</f>
        <v>#N/A</v>
      </c>
      <c r="S2053" t="e">
        <f>INDEX(RawData!Q$2:Q$1048576,MATCH(FmtData!$B$4+(ROW()-10),RawData!$A$2:$A$1048576,0))</f>
        <v>#N/A</v>
      </c>
      <c r="T2053" s="8" t="e">
        <f>INDEX(RawData!R$2:R$1048576,MATCH(FmtData!$B$4+(ROW()-10),RawData!$A$2:$A$1048576,0))</f>
        <v>#N/A</v>
      </c>
      <c r="U2053" s="8" t="e">
        <f>INDEX(RawData!S$2:S$1048576,MATCH(FmtData!$B$4+(ROW()-10),RawData!$A$2:$A$1048576,0))</f>
        <v>#N/A</v>
      </c>
      <c r="V2053" s="8" t="e">
        <f>INDEX(RawData!T$2:T$1048576,MATCH(FmtData!$B$4+(ROW()-10),RawData!$A$2:$A$1048576,0))</f>
        <v>#N/A</v>
      </c>
      <c r="W2053" s="3" t="e">
        <f t="shared" si="642"/>
        <v>#N/A</v>
      </c>
      <c r="X2053" s="3" t="e">
        <f t="shared" si="643"/>
        <v>#N/A</v>
      </c>
      <c r="Y2053" s="8" t="e">
        <f t="shared" si="626"/>
        <v>#N/A</v>
      </c>
      <c r="Z2053" s="8" t="e">
        <f t="shared" si="627"/>
        <v>#N/A</v>
      </c>
      <c r="AA2053" s="3" t="e">
        <f t="shared" si="644"/>
        <v>#N/A</v>
      </c>
      <c r="AB2053" s="41">
        <v>2</v>
      </c>
      <c r="AC2053" s="42" t="str">
        <f t="shared" si="636"/>
        <v>Dilatometer</v>
      </c>
      <c r="AD2053" s="15" t="e">
        <f t="shared" si="625"/>
        <v>#N/A</v>
      </c>
      <c r="AE2053" s="15" t="e">
        <f t="shared" si="628"/>
        <v>#N/A</v>
      </c>
      <c r="AF2053" s="15" t="e">
        <f t="shared" si="629"/>
        <v>#N/A</v>
      </c>
      <c r="AG2053" s="15" t="e">
        <f t="shared" si="630"/>
        <v>#N/A</v>
      </c>
      <c r="AH2053" s="15" t="e">
        <f t="shared" si="641"/>
        <v>#N/A</v>
      </c>
      <c r="AI2053" s="17" t="e">
        <f t="shared" si="631"/>
        <v>#N/A</v>
      </c>
      <c r="AJ2053" s="17" t="e">
        <f t="shared" si="632"/>
        <v>#N/A</v>
      </c>
      <c r="AK2053" s="17" t="e">
        <f t="shared" si="633"/>
        <v>#N/A</v>
      </c>
      <c r="AL2053" s="17" t="e">
        <f t="shared" si="634"/>
        <v>#N/A</v>
      </c>
      <c r="AM2053" s="17" t="e">
        <f t="shared" si="635"/>
        <v>#N/A</v>
      </c>
      <c r="AN2053" s="17" t="e">
        <f t="shared" si="637"/>
        <v>#N/A</v>
      </c>
      <c r="AO2053" s="17" t="e">
        <f t="shared" si="638"/>
        <v>#N/A</v>
      </c>
      <c r="AP2053" s="17" t="e">
        <f t="shared" si="639"/>
        <v>#N/A</v>
      </c>
      <c r="AQ2053" s="17" t="e">
        <f t="shared" si="640"/>
        <v>#N/A</v>
      </c>
    </row>
    <row r="2054" spans="2:43" x14ac:dyDescent="0.45">
      <c r="B2054" t="e">
        <f>INDEX(RawData!$A$2:$A$1048576,MATCH(FmtData!$B$4+(ROW()-10),RawData!$A$2:$A$1048576,0))</f>
        <v>#N/A</v>
      </c>
      <c r="C20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4" s="7" t="e">
        <f>MID(INDEX(RawData!$B$2:$B$1048576, MATCH(FmtData!$B$4+(ROW()-10),RawData!$A$2:$A$1048576,0)),12,8)+$B$5/24</f>
        <v>#N/A</v>
      </c>
      <c r="E2054" s="8" t="e">
        <f>INDEX(RawData!$D$2:$D$1048576,MATCH(FmtData!$B$4+(ROW()-10),RawData!$A$2:$A$1048576,0))</f>
        <v>#N/A</v>
      </c>
      <c r="F2054" t="e">
        <f>INDEX(RawData!$D$2:$D$1048576,MATCH(FmtData!$B$4+(ROW()-10),RawData!$A$2:$A$1048576,0))</f>
        <v>#N/A</v>
      </c>
      <c r="G2054" t="e">
        <f>INDEX(RawData!E$2:E$1048576,MATCH(FmtData!$B$4+(ROW()-10),RawData!$A$2:$A$1048576,0))</f>
        <v>#N/A</v>
      </c>
      <c r="H2054" t="e">
        <f>INDEX(RawData!F$2:F$1048576,MATCH(FmtData!$B$4+(ROW()-10),RawData!$A$2:$A$1048576,0))</f>
        <v>#N/A</v>
      </c>
      <c r="I2054" t="e">
        <f>INDEX(RawData!G$2:G$1048576,MATCH(FmtData!$B$4+(ROW()-10),RawData!$A$2:$A$1048576,0))</f>
        <v>#N/A</v>
      </c>
      <c r="J2054" t="e">
        <f>INDEX(RawData!H$2:H$1048576,MATCH(FmtData!$B$4+(ROW()-10),RawData!$A$2:$A$1048576,0))</f>
        <v>#N/A</v>
      </c>
      <c r="K2054" t="e">
        <f>INDEX(RawData!I$2:I$1048576,MATCH(FmtData!$B$4+(ROW()-10),RawData!$A$2:$A$1048576,0))</f>
        <v>#N/A</v>
      </c>
      <c r="L2054" t="e">
        <f>INDEX(RawData!J$2:J$1048576,MATCH(FmtData!$B$4+(ROW()-10),RawData!$A$2:$A$1048576,0))</f>
        <v>#N/A</v>
      </c>
      <c r="M2054" t="e">
        <f>INDEX(RawData!K$2:K$1048576,MATCH(FmtData!$B$4+(ROW()-10),RawData!$A$2:$A$1048576,0))</f>
        <v>#N/A</v>
      </c>
      <c r="N2054" t="e">
        <f>INDEX(RawData!L$2:L$1048576,MATCH(FmtData!$B$4+(ROW()-10),RawData!$A$2:$A$1048576,0))</f>
        <v>#N/A</v>
      </c>
      <c r="O2054" t="e">
        <f>INDEX(RawData!M$2:M$1048576,MATCH(FmtData!$B$4+(ROW()-10),RawData!$A$2:$A$1048576,0))</f>
        <v>#N/A</v>
      </c>
      <c r="P2054" t="e">
        <f>INDEX(RawData!N$2:N$1048576,MATCH(FmtData!$B$4+(ROW()-10),RawData!$A$2:$A$1048576,0))</f>
        <v>#N/A</v>
      </c>
      <c r="Q2054" t="e">
        <f>INDEX(RawData!O$2:O$1048576,MATCH(FmtData!$B$4+(ROW()-10),RawData!$A$2:$A$1048576,0))</f>
        <v>#N/A</v>
      </c>
      <c r="R2054" s="8" t="e">
        <f>INDEX(RawData!P$2:P$1048576,MATCH(FmtData!$B$4+(ROW()-10),RawData!$A$2:$A$1048576,0))</f>
        <v>#N/A</v>
      </c>
      <c r="S2054" t="e">
        <f>INDEX(RawData!Q$2:Q$1048576,MATCH(FmtData!$B$4+(ROW()-10),RawData!$A$2:$A$1048576,0))</f>
        <v>#N/A</v>
      </c>
      <c r="T2054" s="8" t="e">
        <f>INDEX(RawData!R$2:R$1048576,MATCH(FmtData!$B$4+(ROW()-10),RawData!$A$2:$A$1048576,0))</f>
        <v>#N/A</v>
      </c>
      <c r="U2054" s="8" t="e">
        <f>INDEX(RawData!S$2:S$1048576,MATCH(FmtData!$B$4+(ROW()-10),RawData!$A$2:$A$1048576,0))</f>
        <v>#N/A</v>
      </c>
      <c r="V2054" s="8" t="e">
        <f>INDEX(RawData!T$2:T$1048576,MATCH(FmtData!$B$4+(ROW()-10),RawData!$A$2:$A$1048576,0))</f>
        <v>#N/A</v>
      </c>
      <c r="W2054" s="3" t="e">
        <f t="shared" si="642"/>
        <v>#N/A</v>
      </c>
      <c r="X2054" s="3" t="e">
        <f t="shared" si="643"/>
        <v>#N/A</v>
      </c>
      <c r="Y2054" s="8" t="e">
        <f t="shared" si="626"/>
        <v>#N/A</v>
      </c>
      <c r="Z2054" s="8" t="e">
        <f t="shared" si="627"/>
        <v>#N/A</v>
      </c>
      <c r="AA2054" s="3" t="e">
        <f t="shared" si="644"/>
        <v>#N/A</v>
      </c>
      <c r="AB2054" s="41">
        <v>2</v>
      </c>
      <c r="AC2054" s="42" t="str">
        <f t="shared" si="636"/>
        <v>Dilatometer</v>
      </c>
      <c r="AD2054" s="15" t="e">
        <f t="shared" si="625"/>
        <v>#N/A</v>
      </c>
      <c r="AE2054" s="15" t="e">
        <f t="shared" si="628"/>
        <v>#N/A</v>
      </c>
      <c r="AF2054" s="15" t="e">
        <f t="shared" si="629"/>
        <v>#N/A</v>
      </c>
      <c r="AG2054" s="15" t="e">
        <f t="shared" si="630"/>
        <v>#N/A</v>
      </c>
      <c r="AH2054" s="15" t="e">
        <f t="shared" si="641"/>
        <v>#N/A</v>
      </c>
      <c r="AI2054" s="17" t="e">
        <f t="shared" si="631"/>
        <v>#N/A</v>
      </c>
      <c r="AJ2054" s="17" t="e">
        <f t="shared" si="632"/>
        <v>#N/A</v>
      </c>
      <c r="AK2054" s="17" t="e">
        <f t="shared" si="633"/>
        <v>#N/A</v>
      </c>
      <c r="AL2054" s="17" t="e">
        <f t="shared" si="634"/>
        <v>#N/A</v>
      </c>
      <c r="AM2054" s="17" t="e">
        <f t="shared" si="635"/>
        <v>#N/A</v>
      </c>
      <c r="AN2054" s="17" t="e">
        <f t="shared" si="637"/>
        <v>#N/A</v>
      </c>
      <c r="AO2054" s="17" t="e">
        <f t="shared" si="638"/>
        <v>#N/A</v>
      </c>
      <c r="AP2054" s="17" t="e">
        <f t="shared" si="639"/>
        <v>#N/A</v>
      </c>
      <c r="AQ2054" s="17" t="e">
        <f t="shared" si="640"/>
        <v>#N/A</v>
      </c>
    </row>
    <row r="2055" spans="2:43" x14ac:dyDescent="0.45">
      <c r="B2055" t="e">
        <f>INDEX(RawData!$A$2:$A$1048576,MATCH(FmtData!$B$4+(ROW()-10),RawData!$A$2:$A$1048576,0))</f>
        <v>#N/A</v>
      </c>
      <c r="C20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5" s="7" t="e">
        <f>MID(INDEX(RawData!$B$2:$B$1048576, MATCH(FmtData!$B$4+(ROW()-10),RawData!$A$2:$A$1048576,0)),12,8)+$B$5/24</f>
        <v>#N/A</v>
      </c>
      <c r="E2055" s="8" t="e">
        <f>INDEX(RawData!$D$2:$D$1048576,MATCH(FmtData!$B$4+(ROW()-10),RawData!$A$2:$A$1048576,0))</f>
        <v>#N/A</v>
      </c>
      <c r="F2055" t="e">
        <f>INDEX(RawData!$D$2:$D$1048576,MATCH(FmtData!$B$4+(ROW()-10),RawData!$A$2:$A$1048576,0))</f>
        <v>#N/A</v>
      </c>
      <c r="G2055" t="e">
        <f>INDEX(RawData!E$2:E$1048576,MATCH(FmtData!$B$4+(ROW()-10),RawData!$A$2:$A$1048576,0))</f>
        <v>#N/A</v>
      </c>
      <c r="H2055" t="e">
        <f>INDEX(RawData!F$2:F$1048576,MATCH(FmtData!$B$4+(ROW()-10),RawData!$A$2:$A$1048576,0))</f>
        <v>#N/A</v>
      </c>
      <c r="I2055" t="e">
        <f>INDEX(RawData!G$2:G$1048576,MATCH(FmtData!$B$4+(ROW()-10),RawData!$A$2:$A$1048576,0))</f>
        <v>#N/A</v>
      </c>
      <c r="J2055" t="e">
        <f>INDEX(RawData!H$2:H$1048576,MATCH(FmtData!$B$4+(ROW()-10),RawData!$A$2:$A$1048576,0))</f>
        <v>#N/A</v>
      </c>
      <c r="K2055" t="e">
        <f>INDEX(RawData!I$2:I$1048576,MATCH(FmtData!$B$4+(ROW()-10),RawData!$A$2:$A$1048576,0))</f>
        <v>#N/A</v>
      </c>
      <c r="L2055" t="e">
        <f>INDEX(RawData!J$2:J$1048576,MATCH(FmtData!$B$4+(ROW()-10),RawData!$A$2:$A$1048576,0))</f>
        <v>#N/A</v>
      </c>
      <c r="M2055" t="e">
        <f>INDEX(RawData!K$2:K$1048576,MATCH(FmtData!$B$4+(ROW()-10),RawData!$A$2:$A$1048576,0))</f>
        <v>#N/A</v>
      </c>
      <c r="N2055" t="e">
        <f>INDEX(RawData!L$2:L$1048576,MATCH(FmtData!$B$4+(ROW()-10),RawData!$A$2:$A$1048576,0))</f>
        <v>#N/A</v>
      </c>
      <c r="O2055" t="e">
        <f>INDEX(RawData!M$2:M$1048576,MATCH(FmtData!$B$4+(ROW()-10),RawData!$A$2:$A$1048576,0))</f>
        <v>#N/A</v>
      </c>
      <c r="P2055" t="e">
        <f>INDEX(RawData!N$2:N$1048576,MATCH(FmtData!$B$4+(ROW()-10),RawData!$A$2:$A$1048576,0))</f>
        <v>#N/A</v>
      </c>
      <c r="Q2055" t="e">
        <f>INDEX(RawData!O$2:O$1048576,MATCH(FmtData!$B$4+(ROW()-10),RawData!$A$2:$A$1048576,0))</f>
        <v>#N/A</v>
      </c>
      <c r="R2055" s="8" t="e">
        <f>INDEX(RawData!P$2:P$1048576,MATCH(FmtData!$B$4+(ROW()-10),RawData!$A$2:$A$1048576,0))</f>
        <v>#N/A</v>
      </c>
      <c r="S2055" t="e">
        <f>INDEX(RawData!Q$2:Q$1048576,MATCH(FmtData!$B$4+(ROW()-10),RawData!$A$2:$A$1048576,0))</f>
        <v>#N/A</v>
      </c>
      <c r="T2055" s="8" t="e">
        <f>INDEX(RawData!R$2:R$1048576,MATCH(FmtData!$B$4+(ROW()-10),RawData!$A$2:$A$1048576,0))</f>
        <v>#N/A</v>
      </c>
      <c r="U2055" s="8" t="e">
        <f>INDEX(RawData!S$2:S$1048576,MATCH(FmtData!$B$4+(ROW()-10),RawData!$A$2:$A$1048576,0))</f>
        <v>#N/A</v>
      </c>
      <c r="V2055" s="8" t="e">
        <f>INDEX(RawData!T$2:T$1048576,MATCH(FmtData!$B$4+(ROW()-10),RawData!$A$2:$A$1048576,0))</f>
        <v>#N/A</v>
      </c>
      <c r="W2055" s="3" t="e">
        <f t="shared" si="642"/>
        <v>#N/A</v>
      </c>
      <c r="X2055" s="3" t="e">
        <f t="shared" si="643"/>
        <v>#N/A</v>
      </c>
      <c r="Y2055" s="8" t="e">
        <f t="shared" si="626"/>
        <v>#N/A</v>
      </c>
      <c r="Z2055" s="8" t="e">
        <f t="shared" si="627"/>
        <v>#N/A</v>
      </c>
      <c r="AA2055" s="3" t="e">
        <f t="shared" si="644"/>
        <v>#N/A</v>
      </c>
      <c r="AB2055" s="41">
        <v>2</v>
      </c>
      <c r="AC2055" s="42" t="str">
        <f t="shared" si="636"/>
        <v>Dilatometer</v>
      </c>
      <c r="AD2055" s="15" t="e">
        <f t="shared" si="625"/>
        <v>#N/A</v>
      </c>
      <c r="AE2055" s="15" t="e">
        <f t="shared" si="628"/>
        <v>#N/A</v>
      </c>
      <c r="AF2055" s="15" t="e">
        <f t="shared" si="629"/>
        <v>#N/A</v>
      </c>
      <c r="AG2055" s="15" t="e">
        <f t="shared" si="630"/>
        <v>#N/A</v>
      </c>
      <c r="AH2055" s="15" t="e">
        <f t="shared" si="641"/>
        <v>#N/A</v>
      </c>
      <c r="AI2055" s="17" t="e">
        <f t="shared" si="631"/>
        <v>#N/A</v>
      </c>
      <c r="AJ2055" s="17" t="e">
        <f t="shared" si="632"/>
        <v>#N/A</v>
      </c>
      <c r="AK2055" s="17" t="e">
        <f t="shared" si="633"/>
        <v>#N/A</v>
      </c>
      <c r="AL2055" s="17" t="e">
        <f t="shared" si="634"/>
        <v>#N/A</v>
      </c>
      <c r="AM2055" s="17" t="e">
        <f t="shared" si="635"/>
        <v>#N/A</v>
      </c>
      <c r="AN2055" s="17" t="e">
        <f t="shared" si="637"/>
        <v>#N/A</v>
      </c>
      <c r="AO2055" s="17" t="e">
        <f t="shared" si="638"/>
        <v>#N/A</v>
      </c>
      <c r="AP2055" s="17" t="e">
        <f t="shared" si="639"/>
        <v>#N/A</v>
      </c>
      <c r="AQ2055" s="17" t="e">
        <f t="shared" si="640"/>
        <v>#N/A</v>
      </c>
    </row>
    <row r="2056" spans="2:43" x14ac:dyDescent="0.45">
      <c r="B2056" t="e">
        <f>INDEX(RawData!$A$2:$A$1048576,MATCH(FmtData!$B$4+(ROW()-10),RawData!$A$2:$A$1048576,0))</f>
        <v>#N/A</v>
      </c>
      <c r="C20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6" s="7" t="e">
        <f>MID(INDEX(RawData!$B$2:$B$1048576, MATCH(FmtData!$B$4+(ROW()-10),RawData!$A$2:$A$1048576,0)),12,8)+$B$5/24</f>
        <v>#N/A</v>
      </c>
      <c r="E2056" s="8" t="e">
        <f>INDEX(RawData!$D$2:$D$1048576,MATCH(FmtData!$B$4+(ROW()-10),RawData!$A$2:$A$1048576,0))</f>
        <v>#N/A</v>
      </c>
      <c r="F2056" t="e">
        <f>INDEX(RawData!$D$2:$D$1048576,MATCH(FmtData!$B$4+(ROW()-10),RawData!$A$2:$A$1048576,0))</f>
        <v>#N/A</v>
      </c>
      <c r="G2056" t="e">
        <f>INDEX(RawData!E$2:E$1048576,MATCH(FmtData!$B$4+(ROW()-10),RawData!$A$2:$A$1048576,0))</f>
        <v>#N/A</v>
      </c>
      <c r="H2056" t="e">
        <f>INDEX(RawData!F$2:F$1048576,MATCH(FmtData!$B$4+(ROW()-10),RawData!$A$2:$A$1048576,0))</f>
        <v>#N/A</v>
      </c>
      <c r="I2056" t="e">
        <f>INDEX(RawData!G$2:G$1048576,MATCH(FmtData!$B$4+(ROW()-10),RawData!$A$2:$A$1048576,0))</f>
        <v>#N/A</v>
      </c>
      <c r="J2056" t="e">
        <f>INDEX(RawData!H$2:H$1048576,MATCH(FmtData!$B$4+(ROW()-10),RawData!$A$2:$A$1048576,0))</f>
        <v>#N/A</v>
      </c>
      <c r="K2056" t="e">
        <f>INDEX(RawData!I$2:I$1048576,MATCH(FmtData!$B$4+(ROW()-10),RawData!$A$2:$A$1048576,0))</f>
        <v>#N/A</v>
      </c>
      <c r="L2056" t="e">
        <f>INDEX(RawData!J$2:J$1048576,MATCH(FmtData!$B$4+(ROW()-10),RawData!$A$2:$A$1048576,0))</f>
        <v>#N/A</v>
      </c>
      <c r="M2056" t="e">
        <f>INDEX(RawData!K$2:K$1048576,MATCH(FmtData!$B$4+(ROW()-10),RawData!$A$2:$A$1048576,0))</f>
        <v>#N/A</v>
      </c>
      <c r="N2056" t="e">
        <f>INDEX(RawData!L$2:L$1048576,MATCH(FmtData!$B$4+(ROW()-10),RawData!$A$2:$A$1048576,0))</f>
        <v>#N/A</v>
      </c>
      <c r="O2056" t="e">
        <f>INDEX(RawData!M$2:M$1048576,MATCH(FmtData!$B$4+(ROW()-10),RawData!$A$2:$A$1048576,0))</f>
        <v>#N/A</v>
      </c>
      <c r="P2056" t="e">
        <f>INDEX(RawData!N$2:N$1048576,MATCH(FmtData!$B$4+(ROW()-10),RawData!$A$2:$A$1048576,0))</f>
        <v>#N/A</v>
      </c>
      <c r="Q2056" t="e">
        <f>INDEX(RawData!O$2:O$1048576,MATCH(FmtData!$B$4+(ROW()-10),RawData!$A$2:$A$1048576,0))</f>
        <v>#N/A</v>
      </c>
      <c r="R2056" s="8" t="e">
        <f>INDEX(RawData!P$2:P$1048576,MATCH(FmtData!$B$4+(ROW()-10),RawData!$A$2:$A$1048576,0))</f>
        <v>#N/A</v>
      </c>
      <c r="S2056" t="e">
        <f>INDEX(RawData!Q$2:Q$1048576,MATCH(FmtData!$B$4+(ROW()-10),RawData!$A$2:$A$1048576,0))</f>
        <v>#N/A</v>
      </c>
      <c r="T2056" s="8" t="e">
        <f>INDEX(RawData!R$2:R$1048576,MATCH(FmtData!$B$4+(ROW()-10),RawData!$A$2:$A$1048576,0))</f>
        <v>#N/A</v>
      </c>
      <c r="U2056" s="8" t="e">
        <f>INDEX(RawData!S$2:S$1048576,MATCH(FmtData!$B$4+(ROW()-10),RawData!$A$2:$A$1048576,0))</f>
        <v>#N/A</v>
      </c>
      <c r="V2056" s="8" t="e">
        <f>INDEX(RawData!T$2:T$1048576,MATCH(FmtData!$B$4+(ROW()-10),RawData!$A$2:$A$1048576,0))</f>
        <v>#N/A</v>
      </c>
      <c r="W2056" s="3" t="e">
        <f t="shared" si="642"/>
        <v>#N/A</v>
      </c>
      <c r="X2056" s="3" t="e">
        <f t="shared" si="643"/>
        <v>#N/A</v>
      </c>
      <c r="Y2056" s="8" t="e">
        <f t="shared" si="626"/>
        <v>#N/A</v>
      </c>
      <c r="Z2056" s="8" t="e">
        <f t="shared" si="627"/>
        <v>#N/A</v>
      </c>
      <c r="AA2056" s="3" t="e">
        <f t="shared" si="644"/>
        <v>#N/A</v>
      </c>
      <c r="AB2056" s="41">
        <v>2</v>
      </c>
      <c r="AC2056" s="42" t="str">
        <f t="shared" si="636"/>
        <v>Dilatometer</v>
      </c>
      <c r="AD2056" s="15" t="e">
        <f t="shared" ref="AD2056:AD2119" si="645">R2056-$R$1350 + $AD$1349</f>
        <v>#N/A</v>
      </c>
      <c r="AE2056" s="15" t="e">
        <f t="shared" si="628"/>
        <v>#N/A</v>
      </c>
      <c r="AF2056" s="15" t="e">
        <f t="shared" si="629"/>
        <v>#N/A</v>
      </c>
      <c r="AG2056" s="15" t="e">
        <f t="shared" si="630"/>
        <v>#N/A</v>
      </c>
      <c r="AH2056" s="15" t="e">
        <f t="shared" si="641"/>
        <v>#N/A</v>
      </c>
      <c r="AI2056" s="17" t="e">
        <f t="shared" si="631"/>
        <v>#N/A</v>
      </c>
      <c r="AJ2056" s="17" t="e">
        <f t="shared" si="632"/>
        <v>#N/A</v>
      </c>
      <c r="AK2056" s="17" t="e">
        <f t="shared" si="633"/>
        <v>#N/A</v>
      </c>
      <c r="AL2056" s="17" t="e">
        <f t="shared" si="634"/>
        <v>#N/A</v>
      </c>
      <c r="AM2056" s="17" t="e">
        <f t="shared" si="635"/>
        <v>#N/A</v>
      </c>
      <c r="AN2056" s="17" t="e">
        <f t="shared" si="637"/>
        <v>#N/A</v>
      </c>
      <c r="AO2056" s="17" t="e">
        <f t="shared" si="638"/>
        <v>#N/A</v>
      </c>
      <c r="AP2056" s="17" t="e">
        <f t="shared" si="639"/>
        <v>#N/A</v>
      </c>
      <c r="AQ2056" s="17" t="e">
        <f t="shared" si="640"/>
        <v>#N/A</v>
      </c>
    </row>
    <row r="2057" spans="2:43" x14ac:dyDescent="0.45">
      <c r="B2057" t="e">
        <f>INDEX(RawData!$A$2:$A$1048576,MATCH(FmtData!$B$4+(ROW()-10),RawData!$A$2:$A$1048576,0))</f>
        <v>#N/A</v>
      </c>
      <c r="C20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7" s="7" t="e">
        <f>MID(INDEX(RawData!$B$2:$B$1048576, MATCH(FmtData!$B$4+(ROW()-10),RawData!$A$2:$A$1048576,0)),12,8)+$B$5/24</f>
        <v>#N/A</v>
      </c>
      <c r="E2057" s="8" t="e">
        <f>INDEX(RawData!$D$2:$D$1048576,MATCH(FmtData!$B$4+(ROW()-10),RawData!$A$2:$A$1048576,0))</f>
        <v>#N/A</v>
      </c>
      <c r="F2057" t="e">
        <f>INDEX(RawData!$D$2:$D$1048576,MATCH(FmtData!$B$4+(ROW()-10),RawData!$A$2:$A$1048576,0))</f>
        <v>#N/A</v>
      </c>
      <c r="G2057" t="e">
        <f>INDEX(RawData!E$2:E$1048576,MATCH(FmtData!$B$4+(ROW()-10),RawData!$A$2:$A$1048576,0))</f>
        <v>#N/A</v>
      </c>
      <c r="H2057" t="e">
        <f>INDEX(RawData!F$2:F$1048576,MATCH(FmtData!$B$4+(ROW()-10),RawData!$A$2:$A$1048576,0))</f>
        <v>#N/A</v>
      </c>
      <c r="I2057" t="e">
        <f>INDEX(RawData!G$2:G$1048576,MATCH(FmtData!$B$4+(ROW()-10),RawData!$A$2:$A$1048576,0))</f>
        <v>#N/A</v>
      </c>
      <c r="J2057" t="e">
        <f>INDEX(RawData!H$2:H$1048576,MATCH(FmtData!$B$4+(ROW()-10),RawData!$A$2:$A$1048576,0))</f>
        <v>#N/A</v>
      </c>
      <c r="K2057" t="e">
        <f>INDEX(RawData!I$2:I$1048576,MATCH(FmtData!$B$4+(ROW()-10),RawData!$A$2:$A$1048576,0))</f>
        <v>#N/A</v>
      </c>
      <c r="L2057" t="e">
        <f>INDEX(RawData!J$2:J$1048576,MATCH(FmtData!$B$4+(ROW()-10),RawData!$A$2:$A$1048576,0))</f>
        <v>#N/A</v>
      </c>
      <c r="M2057" t="e">
        <f>INDEX(RawData!K$2:K$1048576,MATCH(FmtData!$B$4+(ROW()-10),RawData!$A$2:$A$1048576,0))</f>
        <v>#N/A</v>
      </c>
      <c r="N2057" t="e">
        <f>INDEX(RawData!L$2:L$1048576,MATCH(FmtData!$B$4+(ROW()-10),RawData!$A$2:$A$1048576,0))</f>
        <v>#N/A</v>
      </c>
      <c r="O2057" t="e">
        <f>INDEX(RawData!M$2:M$1048576,MATCH(FmtData!$B$4+(ROW()-10),RawData!$A$2:$A$1048576,0))</f>
        <v>#N/A</v>
      </c>
      <c r="P2057" t="e">
        <f>INDEX(RawData!N$2:N$1048576,MATCH(FmtData!$B$4+(ROW()-10),RawData!$A$2:$A$1048576,0))</f>
        <v>#N/A</v>
      </c>
      <c r="Q2057" t="e">
        <f>INDEX(RawData!O$2:O$1048576,MATCH(FmtData!$B$4+(ROW()-10),RawData!$A$2:$A$1048576,0))</f>
        <v>#N/A</v>
      </c>
      <c r="R2057" s="8" t="e">
        <f>INDEX(RawData!P$2:P$1048576,MATCH(FmtData!$B$4+(ROW()-10),RawData!$A$2:$A$1048576,0))</f>
        <v>#N/A</v>
      </c>
      <c r="S2057" t="e">
        <f>INDEX(RawData!Q$2:Q$1048576,MATCH(FmtData!$B$4+(ROW()-10),RawData!$A$2:$A$1048576,0))</f>
        <v>#N/A</v>
      </c>
      <c r="T2057" s="8" t="e">
        <f>INDEX(RawData!R$2:R$1048576,MATCH(FmtData!$B$4+(ROW()-10),RawData!$A$2:$A$1048576,0))</f>
        <v>#N/A</v>
      </c>
      <c r="U2057" s="8" t="e">
        <f>INDEX(RawData!S$2:S$1048576,MATCH(FmtData!$B$4+(ROW()-10),RawData!$A$2:$A$1048576,0))</f>
        <v>#N/A</v>
      </c>
      <c r="V2057" s="8" t="e">
        <f>INDEX(RawData!T$2:T$1048576,MATCH(FmtData!$B$4+(ROW()-10),RawData!$A$2:$A$1048576,0))</f>
        <v>#N/A</v>
      </c>
      <c r="W2057" s="3" t="e">
        <f t="shared" si="642"/>
        <v>#N/A</v>
      </c>
      <c r="X2057" s="3" t="e">
        <f t="shared" si="643"/>
        <v>#N/A</v>
      </c>
      <c r="Y2057" s="8" t="e">
        <f t="shared" si="626"/>
        <v>#N/A</v>
      </c>
      <c r="Z2057" s="8" t="e">
        <f t="shared" si="627"/>
        <v>#N/A</v>
      </c>
      <c r="AA2057" s="3" t="e">
        <f t="shared" si="644"/>
        <v>#N/A</v>
      </c>
      <c r="AB2057" s="41">
        <v>2</v>
      </c>
      <c r="AC2057" s="42" t="str">
        <f t="shared" si="636"/>
        <v>Dilatometer</v>
      </c>
      <c r="AD2057" s="15" t="e">
        <f t="shared" si="645"/>
        <v>#N/A</v>
      </c>
      <c r="AE2057" s="15" t="e">
        <f t="shared" si="628"/>
        <v>#N/A</v>
      </c>
      <c r="AF2057" s="15" t="e">
        <f t="shared" si="629"/>
        <v>#N/A</v>
      </c>
      <c r="AG2057" s="15" t="e">
        <f t="shared" si="630"/>
        <v>#N/A</v>
      </c>
      <c r="AH2057" s="15" t="e">
        <f t="shared" si="641"/>
        <v>#N/A</v>
      </c>
      <c r="AI2057" s="17" t="e">
        <f t="shared" si="631"/>
        <v>#N/A</v>
      </c>
      <c r="AJ2057" s="17" t="e">
        <f t="shared" si="632"/>
        <v>#N/A</v>
      </c>
      <c r="AK2057" s="17" t="e">
        <f t="shared" si="633"/>
        <v>#N/A</v>
      </c>
      <c r="AL2057" s="17" t="e">
        <f t="shared" si="634"/>
        <v>#N/A</v>
      </c>
      <c r="AM2057" s="17" t="e">
        <f t="shared" si="635"/>
        <v>#N/A</v>
      </c>
      <c r="AN2057" s="17" t="e">
        <f t="shared" si="637"/>
        <v>#N/A</v>
      </c>
      <c r="AO2057" s="17" t="e">
        <f t="shared" si="638"/>
        <v>#N/A</v>
      </c>
      <c r="AP2057" s="17" t="e">
        <f t="shared" si="639"/>
        <v>#N/A</v>
      </c>
      <c r="AQ2057" s="17" t="e">
        <f t="shared" si="640"/>
        <v>#N/A</v>
      </c>
    </row>
    <row r="2058" spans="2:43" x14ac:dyDescent="0.45">
      <c r="B2058" t="e">
        <f>INDEX(RawData!$A$2:$A$1048576,MATCH(FmtData!$B$4+(ROW()-10),RawData!$A$2:$A$1048576,0))</f>
        <v>#N/A</v>
      </c>
      <c r="C20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8" s="7" t="e">
        <f>MID(INDEX(RawData!$B$2:$B$1048576, MATCH(FmtData!$B$4+(ROW()-10),RawData!$A$2:$A$1048576,0)),12,8)+$B$5/24</f>
        <v>#N/A</v>
      </c>
      <c r="E2058" s="8" t="e">
        <f>INDEX(RawData!$D$2:$D$1048576,MATCH(FmtData!$B$4+(ROW()-10),RawData!$A$2:$A$1048576,0))</f>
        <v>#N/A</v>
      </c>
      <c r="F2058" t="e">
        <f>INDEX(RawData!$D$2:$D$1048576,MATCH(FmtData!$B$4+(ROW()-10),RawData!$A$2:$A$1048576,0))</f>
        <v>#N/A</v>
      </c>
      <c r="G2058" t="e">
        <f>INDEX(RawData!E$2:E$1048576,MATCH(FmtData!$B$4+(ROW()-10),RawData!$A$2:$A$1048576,0))</f>
        <v>#N/A</v>
      </c>
      <c r="H2058" t="e">
        <f>INDEX(RawData!F$2:F$1048576,MATCH(FmtData!$B$4+(ROW()-10),RawData!$A$2:$A$1048576,0))</f>
        <v>#N/A</v>
      </c>
      <c r="I2058" t="e">
        <f>INDEX(RawData!G$2:G$1048576,MATCH(FmtData!$B$4+(ROW()-10),RawData!$A$2:$A$1048576,0))</f>
        <v>#N/A</v>
      </c>
      <c r="J2058" t="e">
        <f>INDEX(RawData!H$2:H$1048576,MATCH(FmtData!$B$4+(ROW()-10),RawData!$A$2:$A$1048576,0))</f>
        <v>#N/A</v>
      </c>
      <c r="K2058" t="e">
        <f>INDEX(RawData!I$2:I$1048576,MATCH(FmtData!$B$4+(ROW()-10),RawData!$A$2:$A$1048576,0))</f>
        <v>#N/A</v>
      </c>
      <c r="L2058" t="e">
        <f>INDEX(RawData!J$2:J$1048576,MATCH(FmtData!$B$4+(ROW()-10),RawData!$A$2:$A$1048576,0))</f>
        <v>#N/A</v>
      </c>
      <c r="M2058" t="e">
        <f>INDEX(RawData!K$2:K$1048576,MATCH(FmtData!$B$4+(ROW()-10),RawData!$A$2:$A$1048576,0))</f>
        <v>#N/A</v>
      </c>
      <c r="N2058" t="e">
        <f>INDEX(RawData!L$2:L$1048576,MATCH(FmtData!$B$4+(ROW()-10),RawData!$A$2:$A$1048576,0))</f>
        <v>#N/A</v>
      </c>
      <c r="O2058" t="e">
        <f>INDEX(RawData!M$2:M$1048576,MATCH(FmtData!$B$4+(ROW()-10),RawData!$A$2:$A$1048576,0))</f>
        <v>#N/A</v>
      </c>
      <c r="P2058" t="e">
        <f>INDEX(RawData!N$2:N$1048576,MATCH(FmtData!$B$4+(ROW()-10),RawData!$A$2:$A$1048576,0))</f>
        <v>#N/A</v>
      </c>
      <c r="Q2058" t="e">
        <f>INDEX(RawData!O$2:O$1048576,MATCH(FmtData!$B$4+(ROW()-10),RawData!$A$2:$A$1048576,0))</f>
        <v>#N/A</v>
      </c>
      <c r="R2058" s="8" t="e">
        <f>INDEX(RawData!P$2:P$1048576,MATCH(FmtData!$B$4+(ROW()-10),RawData!$A$2:$A$1048576,0))</f>
        <v>#N/A</v>
      </c>
      <c r="S2058" t="e">
        <f>INDEX(RawData!Q$2:Q$1048576,MATCH(FmtData!$B$4+(ROW()-10),RawData!$A$2:$A$1048576,0))</f>
        <v>#N/A</v>
      </c>
      <c r="T2058" s="8" t="e">
        <f>INDEX(RawData!R$2:R$1048576,MATCH(FmtData!$B$4+(ROW()-10),RawData!$A$2:$A$1048576,0))</f>
        <v>#N/A</v>
      </c>
      <c r="U2058" s="8" t="e">
        <f>INDEX(RawData!S$2:S$1048576,MATCH(FmtData!$B$4+(ROW()-10),RawData!$A$2:$A$1048576,0))</f>
        <v>#N/A</v>
      </c>
      <c r="V2058" s="8" t="e">
        <f>INDEX(RawData!T$2:T$1048576,MATCH(FmtData!$B$4+(ROW()-10),RawData!$A$2:$A$1048576,0))</f>
        <v>#N/A</v>
      </c>
      <c r="W2058" s="3" t="e">
        <f t="shared" si="642"/>
        <v>#N/A</v>
      </c>
      <c r="X2058" s="3" t="e">
        <f t="shared" si="643"/>
        <v>#N/A</v>
      </c>
      <c r="Y2058" s="8" t="e">
        <f t="shared" ref="Y2058:Y2121" si="646">$U$6+W2058</f>
        <v>#N/A</v>
      </c>
      <c r="Z2058" s="8" t="e">
        <f t="shared" ref="Z2058:Z2121" si="647">$U$6+X2058</f>
        <v>#N/A</v>
      </c>
      <c r="AA2058" s="3" t="e">
        <f t="shared" si="644"/>
        <v>#N/A</v>
      </c>
      <c r="AB2058" s="41">
        <v>2</v>
      </c>
      <c r="AC2058" s="42" t="str">
        <f t="shared" si="636"/>
        <v>Dilatometer</v>
      </c>
      <c r="AD2058" s="15" t="e">
        <f t="shared" si="645"/>
        <v>#N/A</v>
      </c>
      <c r="AE2058" s="15" t="e">
        <f t="shared" ref="AE2058:AE2121" si="648">PI()*Y2058^2/4*($R$4+(Y2058-$Y$10))-$U$5</f>
        <v>#N/A</v>
      </c>
      <c r="AF2058" s="15" t="e">
        <f t="shared" ref="AF2058:AF2121" si="649">PI()*Z2058^2/4*($R$4+(Z2058-$Z$10))-$U$5</f>
        <v>#N/A</v>
      </c>
      <c r="AG2058" s="15" t="e">
        <f t="shared" ref="AG2058:AG2121" si="650">PI()*AA2058^2/4*($R$4+(AA2058-$AA$10))-$U$5</f>
        <v>#N/A</v>
      </c>
      <c r="AH2058" s="15" t="e">
        <f t="shared" si="641"/>
        <v>#N/A</v>
      </c>
      <c r="AI2058" s="17" t="e">
        <f t="shared" ref="AI2058:AI2121" si="651">$N$5/(($U$5+AD2058)*2160)*100^3</f>
        <v>#N/A</v>
      </c>
      <c r="AJ2058" s="17" t="e">
        <f t="shared" ref="AJ2058:AJ2121" si="652">$N$5/(($U$5+AE2058)*2160)*100^3</f>
        <v>#N/A</v>
      </c>
      <c r="AK2058" s="17" t="e">
        <f t="shared" ref="AK2058:AK2121" si="653">$N$5/(($U$5+AF2058)*2160)*100^3</f>
        <v>#N/A</v>
      </c>
      <c r="AL2058" s="17" t="e">
        <f t="shared" ref="AL2058:AL2121" si="654">$N$5/(($U$5+AG2058)*2160)*100^3</f>
        <v>#N/A</v>
      </c>
      <c r="AM2058" s="17" t="e">
        <f t="shared" ref="AM2058:AM2121" si="655">$N$5/(($U$5+AH2058)*2160)*100^3</f>
        <v>#N/A</v>
      </c>
      <c r="AN2058" s="17" t="e">
        <f t="shared" si="637"/>
        <v>#N/A</v>
      </c>
      <c r="AO2058" s="17" t="e">
        <f t="shared" si="638"/>
        <v>#N/A</v>
      </c>
      <c r="AP2058" s="17" t="e">
        <f t="shared" si="639"/>
        <v>#N/A</v>
      </c>
      <c r="AQ2058" s="17" t="e">
        <f t="shared" si="640"/>
        <v>#N/A</v>
      </c>
    </row>
    <row r="2059" spans="2:43" x14ac:dyDescent="0.45">
      <c r="B2059" t="e">
        <f>INDEX(RawData!$A$2:$A$1048576,MATCH(FmtData!$B$4+(ROW()-10),RawData!$A$2:$A$1048576,0))</f>
        <v>#N/A</v>
      </c>
      <c r="C20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59" s="7" t="e">
        <f>MID(INDEX(RawData!$B$2:$B$1048576, MATCH(FmtData!$B$4+(ROW()-10),RawData!$A$2:$A$1048576,0)),12,8)+$B$5/24</f>
        <v>#N/A</v>
      </c>
      <c r="E2059" s="8" t="e">
        <f>INDEX(RawData!$D$2:$D$1048576,MATCH(FmtData!$B$4+(ROW()-10),RawData!$A$2:$A$1048576,0))</f>
        <v>#N/A</v>
      </c>
      <c r="F2059" t="e">
        <f>INDEX(RawData!$D$2:$D$1048576,MATCH(FmtData!$B$4+(ROW()-10),RawData!$A$2:$A$1048576,0))</f>
        <v>#N/A</v>
      </c>
      <c r="G2059" t="e">
        <f>INDEX(RawData!E$2:E$1048576,MATCH(FmtData!$B$4+(ROW()-10),RawData!$A$2:$A$1048576,0))</f>
        <v>#N/A</v>
      </c>
      <c r="H2059" t="e">
        <f>INDEX(RawData!F$2:F$1048576,MATCH(FmtData!$B$4+(ROW()-10),RawData!$A$2:$A$1048576,0))</f>
        <v>#N/A</v>
      </c>
      <c r="I2059" t="e">
        <f>INDEX(RawData!G$2:G$1048576,MATCH(FmtData!$B$4+(ROW()-10),RawData!$A$2:$A$1048576,0))</f>
        <v>#N/A</v>
      </c>
      <c r="J2059" t="e">
        <f>INDEX(RawData!H$2:H$1048576,MATCH(FmtData!$B$4+(ROW()-10),RawData!$A$2:$A$1048576,0))</f>
        <v>#N/A</v>
      </c>
      <c r="K2059" t="e">
        <f>INDEX(RawData!I$2:I$1048576,MATCH(FmtData!$B$4+(ROW()-10),RawData!$A$2:$A$1048576,0))</f>
        <v>#N/A</v>
      </c>
      <c r="L2059" t="e">
        <f>INDEX(RawData!J$2:J$1048576,MATCH(FmtData!$B$4+(ROW()-10),RawData!$A$2:$A$1048576,0))</f>
        <v>#N/A</v>
      </c>
      <c r="M2059" t="e">
        <f>INDEX(RawData!K$2:K$1048576,MATCH(FmtData!$B$4+(ROW()-10),RawData!$A$2:$A$1048576,0))</f>
        <v>#N/A</v>
      </c>
      <c r="N2059" t="e">
        <f>INDEX(RawData!L$2:L$1048576,MATCH(FmtData!$B$4+(ROW()-10),RawData!$A$2:$A$1048576,0))</f>
        <v>#N/A</v>
      </c>
      <c r="O2059" t="e">
        <f>INDEX(RawData!M$2:M$1048576,MATCH(FmtData!$B$4+(ROW()-10),RawData!$A$2:$A$1048576,0))</f>
        <v>#N/A</v>
      </c>
      <c r="P2059" t="e">
        <f>INDEX(RawData!N$2:N$1048576,MATCH(FmtData!$B$4+(ROW()-10),RawData!$A$2:$A$1048576,0))</f>
        <v>#N/A</v>
      </c>
      <c r="Q2059" t="e">
        <f>INDEX(RawData!O$2:O$1048576,MATCH(FmtData!$B$4+(ROW()-10),RawData!$A$2:$A$1048576,0))</f>
        <v>#N/A</v>
      </c>
      <c r="R2059" s="8" t="e">
        <f>INDEX(RawData!P$2:P$1048576,MATCH(FmtData!$B$4+(ROW()-10),RawData!$A$2:$A$1048576,0))</f>
        <v>#N/A</v>
      </c>
      <c r="S2059" t="e">
        <f>INDEX(RawData!Q$2:Q$1048576,MATCH(FmtData!$B$4+(ROW()-10),RawData!$A$2:$A$1048576,0))</f>
        <v>#N/A</v>
      </c>
      <c r="T2059" s="8" t="e">
        <f>INDEX(RawData!R$2:R$1048576,MATCH(FmtData!$B$4+(ROW()-10),RawData!$A$2:$A$1048576,0))</f>
        <v>#N/A</v>
      </c>
      <c r="U2059" s="8" t="e">
        <f>INDEX(RawData!S$2:S$1048576,MATCH(FmtData!$B$4+(ROW()-10),RawData!$A$2:$A$1048576,0))</f>
        <v>#N/A</v>
      </c>
      <c r="V2059" s="8" t="e">
        <f>INDEX(RawData!T$2:T$1048576,MATCH(FmtData!$B$4+(ROW()-10),RawData!$A$2:$A$1048576,0))</f>
        <v>#N/A</v>
      </c>
      <c r="W2059" s="3" t="e">
        <f t="shared" si="642"/>
        <v>#N/A</v>
      </c>
      <c r="X2059" s="3" t="e">
        <f t="shared" si="643"/>
        <v>#N/A</v>
      </c>
      <c r="Y2059" s="8" t="e">
        <f t="shared" si="646"/>
        <v>#N/A</v>
      </c>
      <c r="Z2059" s="8" t="e">
        <f t="shared" si="647"/>
        <v>#N/A</v>
      </c>
      <c r="AA2059" s="3" t="e">
        <f t="shared" si="644"/>
        <v>#N/A</v>
      </c>
      <c r="AB2059" s="41">
        <v>2</v>
      </c>
      <c r="AC2059" s="42" t="str">
        <f t="shared" ref="AC2059:AC2122" si="656">IF(AB2059=1,"Isco","Dilatometer")</f>
        <v>Dilatometer</v>
      </c>
      <c r="AD2059" s="15" t="e">
        <f t="shared" si="645"/>
        <v>#N/A</v>
      </c>
      <c r="AE2059" s="15" t="e">
        <f t="shared" si="648"/>
        <v>#N/A</v>
      </c>
      <c r="AF2059" s="15" t="e">
        <f t="shared" si="649"/>
        <v>#N/A</v>
      </c>
      <c r="AG2059" s="15" t="e">
        <f t="shared" si="650"/>
        <v>#N/A</v>
      </c>
      <c r="AH2059" s="15" t="e">
        <f t="shared" si="641"/>
        <v>#N/A</v>
      </c>
      <c r="AI2059" s="17" t="e">
        <f t="shared" si="651"/>
        <v>#N/A</v>
      </c>
      <c r="AJ2059" s="17" t="e">
        <f t="shared" si="652"/>
        <v>#N/A</v>
      </c>
      <c r="AK2059" s="17" t="e">
        <f t="shared" si="653"/>
        <v>#N/A</v>
      </c>
      <c r="AL2059" s="17" t="e">
        <f t="shared" si="654"/>
        <v>#N/A</v>
      </c>
      <c r="AM2059" s="17" t="e">
        <f t="shared" si="655"/>
        <v>#N/A</v>
      </c>
      <c r="AN2059" s="17" t="e">
        <f t="shared" ref="AN2059:AN2122" si="657">INDEX($AM$10:$AM$2627,MATCH(C2059+1/24,$C$10:$C$2627,1))-INDEX($AM$10:$AM$2627,MATCH(C2059,$C$10:$C$2627,1))</f>
        <v>#N/A</v>
      </c>
      <c r="AO2059" s="17" t="e">
        <f t="shared" ref="AO2059:AO2122" si="658">AL2059*10</f>
        <v>#N/A</v>
      </c>
      <c r="AP2059" s="17" t="e">
        <f t="shared" ref="AP2059:AP2122" si="659">AI2059*10</f>
        <v>#N/A</v>
      </c>
      <c r="AQ2059" s="17" t="e">
        <f t="shared" ref="AQ2059:AQ2122" si="660">G2059*0.101325/14.696</f>
        <v>#N/A</v>
      </c>
    </row>
    <row r="2060" spans="2:43" x14ac:dyDescent="0.45">
      <c r="B2060" t="e">
        <f>INDEX(RawData!$A$2:$A$1048576,MATCH(FmtData!$B$4+(ROW()-10),RawData!$A$2:$A$1048576,0))</f>
        <v>#N/A</v>
      </c>
      <c r="C20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0" s="7" t="e">
        <f>MID(INDEX(RawData!$B$2:$B$1048576, MATCH(FmtData!$B$4+(ROW()-10),RawData!$A$2:$A$1048576,0)),12,8)+$B$5/24</f>
        <v>#N/A</v>
      </c>
      <c r="E2060" s="8" t="e">
        <f>INDEX(RawData!$D$2:$D$1048576,MATCH(FmtData!$B$4+(ROW()-10),RawData!$A$2:$A$1048576,0))</f>
        <v>#N/A</v>
      </c>
      <c r="F2060" t="e">
        <f>INDEX(RawData!$D$2:$D$1048576,MATCH(FmtData!$B$4+(ROW()-10),RawData!$A$2:$A$1048576,0))</f>
        <v>#N/A</v>
      </c>
      <c r="G2060" t="e">
        <f>INDEX(RawData!E$2:E$1048576,MATCH(FmtData!$B$4+(ROW()-10),RawData!$A$2:$A$1048576,0))</f>
        <v>#N/A</v>
      </c>
      <c r="H2060" t="e">
        <f>INDEX(RawData!F$2:F$1048576,MATCH(FmtData!$B$4+(ROW()-10),RawData!$A$2:$A$1048576,0))</f>
        <v>#N/A</v>
      </c>
      <c r="I2060" t="e">
        <f>INDEX(RawData!G$2:G$1048576,MATCH(FmtData!$B$4+(ROW()-10),RawData!$A$2:$A$1048576,0))</f>
        <v>#N/A</v>
      </c>
      <c r="J2060" t="e">
        <f>INDEX(RawData!H$2:H$1048576,MATCH(FmtData!$B$4+(ROW()-10),RawData!$A$2:$A$1048576,0))</f>
        <v>#N/A</v>
      </c>
      <c r="K2060" t="e">
        <f>INDEX(RawData!I$2:I$1048576,MATCH(FmtData!$B$4+(ROW()-10),RawData!$A$2:$A$1048576,0))</f>
        <v>#N/A</v>
      </c>
      <c r="L2060" t="e">
        <f>INDEX(RawData!J$2:J$1048576,MATCH(FmtData!$B$4+(ROW()-10),RawData!$A$2:$A$1048576,0))</f>
        <v>#N/A</v>
      </c>
      <c r="M2060" t="e">
        <f>INDEX(RawData!K$2:K$1048576,MATCH(FmtData!$B$4+(ROW()-10),RawData!$A$2:$A$1048576,0))</f>
        <v>#N/A</v>
      </c>
      <c r="N2060" t="e">
        <f>INDEX(RawData!L$2:L$1048576,MATCH(FmtData!$B$4+(ROW()-10),RawData!$A$2:$A$1048576,0))</f>
        <v>#N/A</v>
      </c>
      <c r="O2060" t="e">
        <f>INDEX(RawData!M$2:M$1048576,MATCH(FmtData!$B$4+(ROW()-10),RawData!$A$2:$A$1048576,0))</f>
        <v>#N/A</v>
      </c>
      <c r="P2060" t="e">
        <f>INDEX(RawData!N$2:N$1048576,MATCH(FmtData!$B$4+(ROW()-10),RawData!$A$2:$A$1048576,0))</f>
        <v>#N/A</v>
      </c>
      <c r="Q2060" t="e">
        <f>INDEX(RawData!O$2:O$1048576,MATCH(FmtData!$B$4+(ROW()-10),RawData!$A$2:$A$1048576,0))</f>
        <v>#N/A</v>
      </c>
      <c r="R2060" s="8" t="e">
        <f>INDEX(RawData!P$2:P$1048576,MATCH(FmtData!$B$4+(ROW()-10),RawData!$A$2:$A$1048576,0))</f>
        <v>#N/A</v>
      </c>
      <c r="S2060" t="e">
        <f>INDEX(RawData!Q$2:Q$1048576,MATCH(FmtData!$B$4+(ROW()-10),RawData!$A$2:$A$1048576,0))</f>
        <v>#N/A</v>
      </c>
      <c r="T2060" s="8" t="e">
        <f>INDEX(RawData!R$2:R$1048576,MATCH(FmtData!$B$4+(ROW()-10),RawData!$A$2:$A$1048576,0))</f>
        <v>#N/A</v>
      </c>
      <c r="U2060" s="8" t="e">
        <f>INDEX(RawData!S$2:S$1048576,MATCH(FmtData!$B$4+(ROW()-10),RawData!$A$2:$A$1048576,0))</f>
        <v>#N/A</v>
      </c>
      <c r="V2060" s="8" t="e">
        <f>INDEX(RawData!T$2:T$1048576,MATCH(FmtData!$B$4+(ROW()-10),RawData!$A$2:$A$1048576,0))</f>
        <v>#N/A</v>
      </c>
      <c r="W2060" s="3" t="e">
        <f t="shared" si="642"/>
        <v>#N/A</v>
      </c>
      <c r="X2060" s="3" t="e">
        <f t="shared" si="643"/>
        <v>#N/A</v>
      </c>
      <c r="Y2060" s="8" t="e">
        <f t="shared" si="646"/>
        <v>#N/A</v>
      </c>
      <c r="Z2060" s="8" t="e">
        <f t="shared" si="647"/>
        <v>#N/A</v>
      </c>
      <c r="AA2060" s="3" t="e">
        <f t="shared" si="644"/>
        <v>#N/A</v>
      </c>
      <c r="AB2060" s="41">
        <v>2</v>
      </c>
      <c r="AC2060" s="42" t="str">
        <f t="shared" si="656"/>
        <v>Dilatometer</v>
      </c>
      <c r="AD2060" s="15" t="e">
        <f t="shared" si="645"/>
        <v>#N/A</v>
      </c>
      <c r="AE2060" s="15" t="e">
        <f t="shared" si="648"/>
        <v>#N/A</v>
      </c>
      <c r="AF2060" s="15" t="e">
        <f t="shared" si="649"/>
        <v>#N/A</v>
      </c>
      <c r="AG2060" s="15" t="e">
        <f t="shared" si="650"/>
        <v>#N/A</v>
      </c>
      <c r="AH2060" s="15" t="e">
        <f t="shared" si="641"/>
        <v>#N/A</v>
      </c>
      <c r="AI2060" s="17" t="e">
        <f t="shared" si="651"/>
        <v>#N/A</v>
      </c>
      <c r="AJ2060" s="17" t="e">
        <f t="shared" si="652"/>
        <v>#N/A</v>
      </c>
      <c r="AK2060" s="17" t="e">
        <f t="shared" si="653"/>
        <v>#N/A</v>
      </c>
      <c r="AL2060" s="17" t="e">
        <f t="shared" si="654"/>
        <v>#N/A</v>
      </c>
      <c r="AM2060" s="17" t="e">
        <f t="shared" si="655"/>
        <v>#N/A</v>
      </c>
      <c r="AN2060" s="17" t="e">
        <f t="shared" si="657"/>
        <v>#N/A</v>
      </c>
      <c r="AO2060" s="17" t="e">
        <f t="shared" si="658"/>
        <v>#N/A</v>
      </c>
      <c r="AP2060" s="17" t="e">
        <f t="shared" si="659"/>
        <v>#N/A</v>
      </c>
      <c r="AQ2060" s="17" t="e">
        <f t="shared" si="660"/>
        <v>#N/A</v>
      </c>
    </row>
    <row r="2061" spans="2:43" x14ac:dyDescent="0.45">
      <c r="B2061" t="e">
        <f>INDEX(RawData!$A$2:$A$1048576,MATCH(FmtData!$B$4+(ROW()-10),RawData!$A$2:$A$1048576,0))</f>
        <v>#N/A</v>
      </c>
      <c r="C20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1" s="7" t="e">
        <f>MID(INDEX(RawData!$B$2:$B$1048576, MATCH(FmtData!$B$4+(ROW()-10),RawData!$A$2:$A$1048576,0)),12,8)+$B$5/24</f>
        <v>#N/A</v>
      </c>
      <c r="E2061" s="8" t="e">
        <f>INDEX(RawData!$D$2:$D$1048576,MATCH(FmtData!$B$4+(ROW()-10),RawData!$A$2:$A$1048576,0))</f>
        <v>#N/A</v>
      </c>
      <c r="F2061" t="e">
        <f>INDEX(RawData!$D$2:$D$1048576,MATCH(FmtData!$B$4+(ROW()-10),RawData!$A$2:$A$1048576,0))</f>
        <v>#N/A</v>
      </c>
      <c r="G2061" t="e">
        <f>INDEX(RawData!E$2:E$1048576,MATCH(FmtData!$B$4+(ROW()-10),RawData!$A$2:$A$1048576,0))</f>
        <v>#N/A</v>
      </c>
      <c r="H2061" t="e">
        <f>INDEX(RawData!F$2:F$1048576,MATCH(FmtData!$B$4+(ROW()-10),RawData!$A$2:$A$1048576,0))</f>
        <v>#N/A</v>
      </c>
      <c r="I2061" t="e">
        <f>INDEX(RawData!G$2:G$1048576,MATCH(FmtData!$B$4+(ROW()-10),RawData!$A$2:$A$1048576,0))</f>
        <v>#N/A</v>
      </c>
      <c r="J2061" t="e">
        <f>INDEX(RawData!H$2:H$1048576,MATCH(FmtData!$B$4+(ROW()-10),RawData!$A$2:$A$1048576,0))</f>
        <v>#N/A</v>
      </c>
      <c r="K2061" t="e">
        <f>INDEX(RawData!I$2:I$1048576,MATCH(FmtData!$B$4+(ROW()-10),RawData!$A$2:$A$1048576,0))</f>
        <v>#N/A</v>
      </c>
      <c r="L2061" t="e">
        <f>INDEX(RawData!J$2:J$1048576,MATCH(FmtData!$B$4+(ROW()-10),RawData!$A$2:$A$1048576,0))</f>
        <v>#N/A</v>
      </c>
      <c r="M2061" t="e">
        <f>INDEX(RawData!K$2:K$1048576,MATCH(FmtData!$B$4+(ROW()-10),RawData!$A$2:$A$1048576,0))</f>
        <v>#N/A</v>
      </c>
      <c r="N2061" t="e">
        <f>INDEX(RawData!L$2:L$1048576,MATCH(FmtData!$B$4+(ROW()-10),RawData!$A$2:$A$1048576,0))</f>
        <v>#N/A</v>
      </c>
      <c r="O2061" t="e">
        <f>INDEX(RawData!M$2:M$1048576,MATCH(FmtData!$B$4+(ROW()-10),RawData!$A$2:$A$1048576,0))</f>
        <v>#N/A</v>
      </c>
      <c r="P2061" t="e">
        <f>INDEX(RawData!N$2:N$1048576,MATCH(FmtData!$B$4+(ROW()-10),RawData!$A$2:$A$1048576,0))</f>
        <v>#N/A</v>
      </c>
      <c r="Q2061" t="e">
        <f>INDEX(RawData!O$2:O$1048576,MATCH(FmtData!$B$4+(ROW()-10),RawData!$A$2:$A$1048576,0))</f>
        <v>#N/A</v>
      </c>
      <c r="R2061" s="8" t="e">
        <f>INDEX(RawData!P$2:P$1048576,MATCH(FmtData!$B$4+(ROW()-10),RawData!$A$2:$A$1048576,0))</f>
        <v>#N/A</v>
      </c>
      <c r="S2061" t="e">
        <f>INDEX(RawData!Q$2:Q$1048576,MATCH(FmtData!$B$4+(ROW()-10),RawData!$A$2:$A$1048576,0))</f>
        <v>#N/A</v>
      </c>
      <c r="T2061" s="8" t="e">
        <f>INDEX(RawData!R$2:R$1048576,MATCH(FmtData!$B$4+(ROW()-10),RawData!$A$2:$A$1048576,0))</f>
        <v>#N/A</v>
      </c>
      <c r="U2061" s="8" t="e">
        <f>INDEX(RawData!S$2:S$1048576,MATCH(FmtData!$B$4+(ROW()-10),RawData!$A$2:$A$1048576,0))</f>
        <v>#N/A</v>
      </c>
      <c r="V2061" s="8" t="e">
        <f>INDEX(RawData!T$2:T$1048576,MATCH(FmtData!$B$4+(ROW()-10),RawData!$A$2:$A$1048576,0))</f>
        <v>#N/A</v>
      </c>
      <c r="W2061" s="3" t="e">
        <f t="shared" si="642"/>
        <v>#N/A</v>
      </c>
      <c r="X2061" s="3" t="e">
        <f t="shared" si="643"/>
        <v>#N/A</v>
      </c>
      <c r="Y2061" s="8" t="e">
        <f t="shared" si="646"/>
        <v>#N/A</v>
      </c>
      <c r="Z2061" s="8" t="e">
        <f t="shared" si="647"/>
        <v>#N/A</v>
      </c>
      <c r="AA2061" s="3" t="e">
        <f t="shared" si="644"/>
        <v>#N/A</v>
      </c>
      <c r="AB2061" s="41">
        <v>2</v>
      </c>
      <c r="AC2061" s="42" t="str">
        <f t="shared" si="656"/>
        <v>Dilatometer</v>
      </c>
      <c r="AD2061" s="15" t="e">
        <f t="shared" si="645"/>
        <v>#N/A</v>
      </c>
      <c r="AE2061" s="15" t="e">
        <f t="shared" si="648"/>
        <v>#N/A</v>
      </c>
      <c r="AF2061" s="15" t="e">
        <f t="shared" si="649"/>
        <v>#N/A</v>
      </c>
      <c r="AG2061" s="15" t="e">
        <f t="shared" si="650"/>
        <v>#N/A</v>
      </c>
      <c r="AH2061" s="15" t="e">
        <f t="shared" si="641"/>
        <v>#N/A</v>
      </c>
      <c r="AI2061" s="17" t="e">
        <f t="shared" si="651"/>
        <v>#N/A</v>
      </c>
      <c r="AJ2061" s="17" t="e">
        <f t="shared" si="652"/>
        <v>#N/A</v>
      </c>
      <c r="AK2061" s="17" t="e">
        <f t="shared" si="653"/>
        <v>#N/A</v>
      </c>
      <c r="AL2061" s="17" t="e">
        <f t="shared" si="654"/>
        <v>#N/A</v>
      </c>
      <c r="AM2061" s="17" t="e">
        <f t="shared" si="655"/>
        <v>#N/A</v>
      </c>
      <c r="AN2061" s="17" t="e">
        <f t="shared" si="657"/>
        <v>#N/A</v>
      </c>
      <c r="AO2061" s="17" t="e">
        <f t="shared" si="658"/>
        <v>#N/A</v>
      </c>
      <c r="AP2061" s="17" t="e">
        <f t="shared" si="659"/>
        <v>#N/A</v>
      </c>
      <c r="AQ2061" s="17" t="e">
        <f t="shared" si="660"/>
        <v>#N/A</v>
      </c>
    </row>
    <row r="2062" spans="2:43" x14ac:dyDescent="0.45">
      <c r="B2062" t="e">
        <f>INDEX(RawData!$A$2:$A$1048576,MATCH(FmtData!$B$4+(ROW()-10),RawData!$A$2:$A$1048576,0))</f>
        <v>#N/A</v>
      </c>
      <c r="C20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2" s="7" t="e">
        <f>MID(INDEX(RawData!$B$2:$B$1048576, MATCH(FmtData!$B$4+(ROW()-10),RawData!$A$2:$A$1048576,0)),12,8)+$B$5/24</f>
        <v>#N/A</v>
      </c>
      <c r="E2062" s="8" t="e">
        <f>INDEX(RawData!$D$2:$D$1048576,MATCH(FmtData!$B$4+(ROW()-10),RawData!$A$2:$A$1048576,0))</f>
        <v>#N/A</v>
      </c>
      <c r="F2062" t="e">
        <f>INDEX(RawData!$D$2:$D$1048576,MATCH(FmtData!$B$4+(ROW()-10),RawData!$A$2:$A$1048576,0))</f>
        <v>#N/A</v>
      </c>
      <c r="G2062" t="e">
        <f>INDEX(RawData!E$2:E$1048576,MATCH(FmtData!$B$4+(ROW()-10),RawData!$A$2:$A$1048576,0))</f>
        <v>#N/A</v>
      </c>
      <c r="H2062" t="e">
        <f>INDEX(RawData!F$2:F$1048576,MATCH(FmtData!$B$4+(ROW()-10),RawData!$A$2:$A$1048576,0))</f>
        <v>#N/A</v>
      </c>
      <c r="I2062" t="e">
        <f>INDEX(RawData!G$2:G$1048576,MATCH(FmtData!$B$4+(ROW()-10),RawData!$A$2:$A$1048576,0))</f>
        <v>#N/A</v>
      </c>
      <c r="J2062" t="e">
        <f>INDEX(RawData!H$2:H$1048576,MATCH(FmtData!$B$4+(ROW()-10),RawData!$A$2:$A$1048576,0))</f>
        <v>#N/A</v>
      </c>
      <c r="K2062" t="e">
        <f>INDEX(RawData!I$2:I$1048576,MATCH(FmtData!$B$4+(ROW()-10),RawData!$A$2:$A$1048576,0))</f>
        <v>#N/A</v>
      </c>
      <c r="L2062" t="e">
        <f>INDEX(RawData!J$2:J$1048576,MATCH(FmtData!$B$4+(ROW()-10),RawData!$A$2:$A$1048576,0))</f>
        <v>#N/A</v>
      </c>
      <c r="M2062" t="e">
        <f>INDEX(RawData!K$2:K$1048576,MATCH(FmtData!$B$4+(ROW()-10),RawData!$A$2:$A$1048576,0))</f>
        <v>#N/A</v>
      </c>
      <c r="N2062" t="e">
        <f>INDEX(RawData!L$2:L$1048576,MATCH(FmtData!$B$4+(ROW()-10),RawData!$A$2:$A$1048576,0))</f>
        <v>#N/A</v>
      </c>
      <c r="O2062" t="e">
        <f>INDEX(RawData!M$2:M$1048576,MATCH(FmtData!$B$4+(ROW()-10),RawData!$A$2:$A$1048576,0))</f>
        <v>#N/A</v>
      </c>
      <c r="P2062" t="e">
        <f>INDEX(RawData!N$2:N$1048576,MATCH(FmtData!$B$4+(ROW()-10),RawData!$A$2:$A$1048576,0))</f>
        <v>#N/A</v>
      </c>
      <c r="Q2062" t="e">
        <f>INDEX(RawData!O$2:O$1048576,MATCH(FmtData!$B$4+(ROW()-10),RawData!$A$2:$A$1048576,0))</f>
        <v>#N/A</v>
      </c>
      <c r="R2062" s="8" t="e">
        <f>INDEX(RawData!P$2:P$1048576,MATCH(FmtData!$B$4+(ROW()-10),RawData!$A$2:$A$1048576,0))</f>
        <v>#N/A</v>
      </c>
      <c r="S2062" t="e">
        <f>INDEX(RawData!Q$2:Q$1048576,MATCH(FmtData!$B$4+(ROW()-10),RawData!$A$2:$A$1048576,0))</f>
        <v>#N/A</v>
      </c>
      <c r="T2062" s="8" t="e">
        <f>INDEX(RawData!R$2:R$1048576,MATCH(FmtData!$B$4+(ROW()-10),RawData!$A$2:$A$1048576,0))</f>
        <v>#N/A</v>
      </c>
      <c r="U2062" s="8" t="e">
        <f>INDEX(RawData!S$2:S$1048576,MATCH(FmtData!$B$4+(ROW()-10),RawData!$A$2:$A$1048576,0))</f>
        <v>#N/A</v>
      </c>
      <c r="V2062" s="8" t="e">
        <f>INDEX(RawData!T$2:T$1048576,MATCH(FmtData!$B$4+(ROW()-10),RawData!$A$2:$A$1048576,0))</f>
        <v>#N/A</v>
      </c>
      <c r="W2062" s="3" t="e">
        <f t="shared" si="642"/>
        <v>#N/A</v>
      </c>
      <c r="X2062" s="3" t="e">
        <f t="shared" si="643"/>
        <v>#N/A</v>
      </c>
      <c r="Y2062" s="8" t="e">
        <f t="shared" si="646"/>
        <v>#N/A</v>
      </c>
      <c r="Z2062" s="8" t="e">
        <f t="shared" si="647"/>
        <v>#N/A</v>
      </c>
      <c r="AA2062" s="3" t="e">
        <f t="shared" si="644"/>
        <v>#N/A</v>
      </c>
      <c r="AB2062" s="41">
        <v>2</v>
      </c>
      <c r="AC2062" s="42" t="str">
        <f t="shared" si="656"/>
        <v>Dilatometer</v>
      </c>
      <c r="AD2062" s="15" t="e">
        <f t="shared" si="645"/>
        <v>#N/A</v>
      </c>
      <c r="AE2062" s="15" t="e">
        <f t="shared" si="648"/>
        <v>#N/A</v>
      </c>
      <c r="AF2062" s="15" t="e">
        <f t="shared" si="649"/>
        <v>#N/A</v>
      </c>
      <c r="AG2062" s="15" t="e">
        <f t="shared" si="650"/>
        <v>#N/A</v>
      </c>
      <c r="AH2062" s="15" t="e">
        <f t="shared" si="641"/>
        <v>#N/A</v>
      </c>
      <c r="AI2062" s="17" t="e">
        <f t="shared" si="651"/>
        <v>#N/A</v>
      </c>
      <c r="AJ2062" s="17" t="e">
        <f t="shared" si="652"/>
        <v>#N/A</v>
      </c>
      <c r="AK2062" s="17" t="e">
        <f t="shared" si="653"/>
        <v>#N/A</v>
      </c>
      <c r="AL2062" s="17" t="e">
        <f t="shared" si="654"/>
        <v>#N/A</v>
      </c>
      <c r="AM2062" s="17" t="e">
        <f t="shared" si="655"/>
        <v>#N/A</v>
      </c>
      <c r="AN2062" s="17" t="e">
        <f t="shared" si="657"/>
        <v>#N/A</v>
      </c>
      <c r="AO2062" s="17" t="e">
        <f t="shared" si="658"/>
        <v>#N/A</v>
      </c>
      <c r="AP2062" s="17" t="e">
        <f t="shared" si="659"/>
        <v>#N/A</v>
      </c>
      <c r="AQ2062" s="17" t="e">
        <f t="shared" si="660"/>
        <v>#N/A</v>
      </c>
    </row>
    <row r="2063" spans="2:43" x14ac:dyDescent="0.45">
      <c r="B2063" t="e">
        <f>INDEX(RawData!$A$2:$A$1048576,MATCH(FmtData!$B$4+(ROW()-10),RawData!$A$2:$A$1048576,0))</f>
        <v>#N/A</v>
      </c>
      <c r="C20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3" s="7" t="e">
        <f>MID(INDEX(RawData!$B$2:$B$1048576, MATCH(FmtData!$B$4+(ROW()-10),RawData!$A$2:$A$1048576,0)),12,8)+$B$5/24</f>
        <v>#N/A</v>
      </c>
      <c r="E2063" s="8" t="e">
        <f>INDEX(RawData!$D$2:$D$1048576,MATCH(FmtData!$B$4+(ROW()-10),RawData!$A$2:$A$1048576,0))</f>
        <v>#N/A</v>
      </c>
      <c r="F2063" t="e">
        <f>INDEX(RawData!$D$2:$D$1048576,MATCH(FmtData!$B$4+(ROW()-10),RawData!$A$2:$A$1048576,0))</f>
        <v>#N/A</v>
      </c>
      <c r="G2063" t="e">
        <f>INDEX(RawData!E$2:E$1048576,MATCH(FmtData!$B$4+(ROW()-10),RawData!$A$2:$A$1048576,0))</f>
        <v>#N/A</v>
      </c>
      <c r="H2063" t="e">
        <f>INDEX(RawData!F$2:F$1048576,MATCH(FmtData!$B$4+(ROW()-10),RawData!$A$2:$A$1048576,0))</f>
        <v>#N/A</v>
      </c>
      <c r="I2063" t="e">
        <f>INDEX(RawData!G$2:G$1048576,MATCH(FmtData!$B$4+(ROW()-10),RawData!$A$2:$A$1048576,0))</f>
        <v>#N/A</v>
      </c>
      <c r="J2063" t="e">
        <f>INDEX(RawData!H$2:H$1048576,MATCH(FmtData!$B$4+(ROW()-10),RawData!$A$2:$A$1048576,0))</f>
        <v>#N/A</v>
      </c>
      <c r="K2063" t="e">
        <f>INDEX(RawData!I$2:I$1048576,MATCH(FmtData!$B$4+(ROW()-10),RawData!$A$2:$A$1048576,0))</f>
        <v>#N/A</v>
      </c>
      <c r="L2063" t="e">
        <f>INDEX(RawData!J$2:J$1048576,MATCH(FmtData!$B$4+(ROW()-10),RawData!$A$2:$A$1048576,0))</f>
        <v>#N/A</v>
      </c>
      <c r="M2063" t="e">
        <f>INDEX(RawData!K$2:K$1048576,MATCH(FmtData!$B$4+(ROW()-10),RawData!$A$2:$A$1048576,0))</f>
        <v>#N/A</v>
      </c>
      <c r="N2063" t="e">
        <f>INDEX(RawData!L$2:L$1048576,MATCH(FmtData!$B$4+(ROW()-10),RawData!$A$2:$A$1048576,0))</f>
        <v>#N/A</v>
      </c>
      <c r="O2063" t="e">
        <f>INDEX(RawData!M$2:M$1048576,MATCH(FmtData!$B$4+(ROW()-10),RawData!$A$2:$A$1048576,0))</f>
        <v>#N/A</v>
      </c>
      <c r="P2063" t="e">
        <f>INDEX(RawData!N$2:N$1048576,MATCH(FmtData!$B$4+(ROW()-10),RawData!$A$2:$A$1048576,0))</f>
        <v>#N/A</v>
      </c>
      <c r="Q2063" t="e">
        <f>INDEX(RawData!O$2:O$1048576,MATCH(FmtData!$B$4+(ROW()-10),RawData!$A$2:$A$1048576,0))</f>
        <v>#N/A</v>
      </c>
      <c r="R2063" s="8" t="e">
        <f>INDEX(RawData!P$2:P$1048576,MATCH(FmtData!$B$4+(ROW()-10),RawData!$A$2:$A$1048576,0))</f>
        <v>#N/A</v>
      </c>
      <c r="S2063" t="e">
        <f>INDEX(RawData!Q$2:Q$1048576,MATCH(FmtData!$B$4+(ROW()-10),RawData!$A$2:$A$1048576,0))</f>
        <v>#N/A</v>
      </c>
      <c r="T2063" s="8" t="e">
        <f>INDEX(RawData!R$2:R$1048576,MATCH(FmtData!$B$4+(ROW()-10),RawData!$A$2:$A$1048576,0))</f>
        <v>#N/A</v>
      </c>
      <c r="U2063" s="8" t="e">
        <f>INDEX(RawData!S$2:S$1048576,MATCH(FmtData!$B$4+(ROW()-10),RawData!$A$2:$A$1048576,0))</f>
        <v>#N/A</v>
      </c>
      <c r="V2063" s="8" t="e">
        <f>INDEX(RawData!T$2:T$1048576,MATCH(FmtData!$B$4+(ROW()-10),RawData!$A$2:$A$1048576,0))</f>
        <v>#N/A</v>
      </c>
      <c r="W2063" s="3" t="e">
        <f t="shared" si="642"/>
        <v>#N/A</v>
      </c>
      <c r="X2063" s="3" t="e">
        <f t="shared" si="643"/>
        <v>#N/A</v>
      </c>
      <c r="Y2063" s="8" t="e">
        <f t="shared" si="646"/>
        <v>#N/A</v>
      </c>
      <c r="Z2063" s="8" t="e">
        <f t="shared" si="647"/>
        <v>#N/A</v>
      </c>
      <c r="AA2063" s="3" t="e">
        <f t="shared" si="644"/>
        <v>#N/A</v>
      </c>
      <c r="AB2063" s="41">
        <v>2</v>
      </c>
      <c r="AC2063" s="42" t="str">
        <f t="shared" si="656"/>
        <v>Dilatometer</v>
      </c>
      <c r="AD2063" s="15" t="e">
        <f t="shared" si="645"/>
        <v>#N/A</v>
      </c>
      <c r="AE2063" s="15" t="e">
        <f t="shared" si="648"/>
        <v>#N/A</v>
      </c>
      <c r="AF2063" s="15" t="e">
        <f t="shared" si="649"/>
        <v>#N/A</v>
      </c>
      <c r="AG2063" s="15" t="e">
        <f t="shared" si="650"/>
        <v>#N/A</v>
      </c>
      <c r="AH2063" s="15" t="e">
        <f t="shared" si="641"/>
        <v>#N/A</v>
      </c>
      <c r="AI2063" s="17" t="e">
        <f t="shared" si="651"/>
        <v>#N/A</v>
      </c>
      <c r="AJ2063" s="17" t="e">
        <f t="shared" si="652"/>
        <v>#N/A</v>
      </c>
      <c r="AK2063" s="17" t="e">
        <f t="shared" si="653"/>
        <v>#N/A</v>
      </c>
      <c r="AL2063" s="17" t="e">
        <f t="shared" si="654"/>
        <v>#N/A</v>
      </c>
      <c r="AM2063" s="17" t="e">
        <f t="shared" si="655"/>
        <v>#N/A</v>
      </c>
      <c r="AN2063" s="17" t="e">
        <f t="shared" si="657"/>
        <v>#N/A</v>
      </c>
      <c r="AO2063" s="17" t="e">
        <f t="shared" si="658"/>
        <v>#N/A</v>
      </c>
      <c r="AP2063" s="17" t="e">
        <f t="shared" si="659"/>
        <v>#N/A</v>
      </c>
      <c r="AQ2063" s="17" t="e">
        <f t="shared" si="660"/>
        <v>#N/A</v>
      </c>
    </row>
    <row r="2064" spans="2:43" x14ac:dyDescent="0.45">
      <c r="B2064" t="e">
        <f>INDEX(RawData!$A$2:$A$1048576,MATCH(FmtData!$B$4+(ROW()-10),RawData!$A$2:$A$1048576,0))</f>
        <v>#N/A</v>
      </c>
      <c r="C20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4" s="7" t="e">
        <f>MID(INDEX(RawData!$B$2:$B$1048576, MATCH(FmtData!$B$4+(ROW()-10),RawData!$A$2:$A$1048576,0)),12,8)+$B$5/24</f>
        <v>#N/A</v>
      </c>
      <c r="E2064" s="8" t="e">
        <f>INDEX(RawData!$D$2:$D$1048576,MATCH(FmtData!$B$4+(ROW()-10),RawData!$A$2:$A$1048576,0))</f>
        <v>#N/A</v>
      </c>
      <c r="F2064" t="e">
        <f>INDEX(RawData!$D$2:$D$1048576,MATCH(FmtData!$B$4+(ROW()-10),RawData!$A$2:$A$1048576,0))</f>
        <v>#N/A</v>
      </c>
      <c r="G2064" t="e">
        <f>INDEX(RawData!E$2:E$1048576,MATCH(FmtData!$B$4+(ROW()-10),RawData!$A$2:$A$1048576,0))</f>
        <v>#N/A</v>
      </c>
      <c r="H2064" t="e">
        <f>INDEX(RawData!F$2:F$1048576,MATCH(FmtData!$B$4+(ROW()-10),RawData!$A$2:$A$1048576,0))</f>
        <v>#N/A</v>
      </c>
      <c r="I2064" t="e">
        <f>INDEX(RawData!G$2:G$1048576,MATCH(FmtData!$B$4+(ROW()-10),RawData!$A$2:$A$1048576,0))</f>
        <v>#N/A</v>
      </c>
      <c r="J2064" t="e">
        <f>INDEX(RawData!H$2:H$1048576,MATCH(FmtData!$B$4+(ROW()-10),RawData!$A$2:$A$1048576,0))</f>
        <v>#N/A</v>
      </c>
      <c r="K2064" t="e">
        <f>INDEX(RawData!I$2:I$1048576,MATCH(FmtData!$B$4+(ROW()-10),RawData!$A$2:$A$1048576,0))</f>
        <v>#N/A</v>
      </c>
      <c r="L2064" t="e">
        <f>INDEX(RawData!J$2:J$1048576,MATCH(FmtData!$B$4+(ROW()-10),RawData!$A$2:$A$1048576,0))</f>
        <v>#N/A</v>
      </c>
      <c r="M2064" t="e">
        <f>INDEX(RawData!K$2:K$1048576,MATCH(FmtData!$B$4+(ROW()-10),RawData!$A$2:$A$1048576,0))</f>
        <v>#N/A</v>
      </c>
      <c r="N2064" t="e">
        <f>INDEX(RawData!L$2:L$1048576,MATCH(FmtData!$B$4+(ROW()-10),RawData!$A$2:$A$1048576,0))</f>
        <v>#N/A</v>
      </c>
      <c r="O2064" t="e">
        <f>INDEX(RawData!M$2:M$1048576,MATCH(FmtData!$B$4+(ROW()-10),RawData!$A$2:$A$1048576,0))</f>
        <v>#N/A</v>
      </c>
      <c r="P2064" t="e">
        <f>INDEX(RawData!N$2:N$1048576,MATCH(FmtData!$B$4+(ROW()-10),RawData!$A$2:$A$1048576,0))</f>
        <v>#N/A</v>
      </c>
      <c r="Q2064" t="e">
        <f>INDEX(RawData!O$2:O$1048576,MATCH(FmtData!$B$4+(ROW()-10),RawData!$A$2:$A$1048576,0))</f>
        <v>#N/A</v>
      </c>
      <c r="R2064" s="8" t="e">
        <f>INDEX(RawData!P$2:P$1048576,MATCH(FmtData!$B$4+(ROW()-10),RawData!$A$2:$A$1048576,0))</f>
        <v>#N/A</v>
      </c>
      <c r="S2064" t="e">
        <f>INDEX(RawData!Q$2:Q$1048576,MATCH(FmtData!$B$4+(ROW()-10),RawData!$A$2:$A$1048576,0))</f>
        <v>#N/A</v>
      </c>
      <c r="T2064" s="8" t="e">
        <f>INDEX(RawData!R$2:R$1048576,MATCH(FmtData!$B$4+(ROW()-10),RawData!$A$2:$A$1048576,0))</f>
        <v>#N/A</v>
      </c>
      <c r="U2064" s="8" t="e">
        <f>INDEX(RawData!S$2:S$1048576,MATCH(FmtData!$B$4+(ROW()-10),RawData!$A$2:$A$1048576,0))</f>
        <v>#N/A</v>
      </c>
      <c r="V2064" s="8" t="e">
        <f>INDEX(RawData!T$2:T$1048576,MATCH(FmtData!$B$4+(ROW()-10),RawData!$A$2:$A$1048576,0))</f>
        <v>#N/A</v>
      </c>
      <c r="W2064" s="3" t="e">
        <f t="shared" si="642"/>
        <v>#N/A</v>
      </c>
      <c r="X2064" s="3" t="e">
        <f t="shared" si="643"/>
        <v>#N/A</v>
      </c>
      <c r="Y2064" s="8" t="e">
        <f t="shared" si="646"/>
        <v>#N/A</v>
      </c>
      <c r="Z2064" s="8" t="e">
        <f t="shared" si="647"/>
        <v>#N/A</v>
      </c>
      <c r="AA2064" s="3" t="e">
        <f t="shared" si="644"/>
        <v>#N/A</v>
      </c>
      <c r="AB2064" s="41">
        <v>2</v>
      </c>
      <c r="AC2064" s="42" t="str">
        <f t="shared" si="656"/>
        <v>Dilatometer</v>
      </c>
      <c r="AD2064" s="15" t="e">
        <f t="shared" si="645"/>
        <v>#N/A</v>
      </c>
      <c r="AE2064" s="15" t="e">
        <f t="shared" si="648"/>
        <v>#N/A</v>
      </c>
      <c r="AF2064" s="15" t="e">
        <f t="shared" si="649"/>
        <v>#N/A</v>
      </c>
      <c r="AG2064" s="15" t="e">
        <f t="shared" si="650"/>
        <v>#N/A</v>
      </c>
      <c r="AH2064" s="15" t="e">
        <f t="shared" si="641"/>
        <v>#N/A</v>
      </c>
      <c r="AI2064" s="17" t="e">
        <f t="shared" si="651"/>
        <v>#N/A</v>
      </c>
      <c r="AJ2064" s="17" t="e">
        <f t="shared" si="652"/>
        <v>#N/A</v>
      </c>
      <c r="AK2064" s="17" t="e">
        <f t="shared" si="653"/>
        <v>#N/A</v>
      </c>
      <c r="AL2064" s="17" t="e">
        <f t="shared" si="654"/>
        <v>#N/A</v>
      </c>
      <c r="AM2064" s="17" t="e">
        <f t="shared" si="655"/>
        <v>#N/A</v>
      </c>
      <c r="AN2064" s="17" t="e">
        <f t="shared" si="657"/>
        <v>#N/A</v>
      </c>
      <c r="AO2064" s="17" t="e">
        <f t="shared" si="658"/>
        <v>#N/A</v>
      </c>
      <c r="AP2064" s="17" t="e">
        <f t="shared" si="659"/>
        <v>#N/A</v>
      </c>
      <c r="AQ2064" s="17" t="e">
        <f t="shared" si="660"/>
        <v>#N/A</v>
      </c>
    </row>
    <row r="2065" spans="2:43" x14ac:dyDescent="0.45">
      <c r="B2065" t="e">
        <f>INDEX(RawData!$A$2:$A$1048576,MATCH(FmtData!$B$4+(ROW()-10),RawData!$A$2:$A$1048576,0))</f>
        <v>#N/A</v>
      </c>
      <c r="C20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5" s="7" t="e">
        <f>MID(INDEX(RawData!$B$2:$B$1048576, MATCH(FmtData!$B$4+(ROW()-10),RawData!$A$2:$A$1048576,0)),12,8)+$B$5/24</f>
        <v>#N/A</v>
      </c>
      <c r="E2065" s="8" t="e">
        <f>INDEX(RawData!$D$2:$D$1048576,MATCH(FmtData!$B$4+(ROW()-10),RawData!$A$2:$A$1048576,0))</f>
        <v>#N/A</v>
      </c>
      <c r="F2065" t="e">
        <f>INDEX(RawData!$D$2:$D$1048576,MATCH(FmtData!$B$4+(ROW()-10),RawData!$A$2:$A$1048576,0))</f>
        <v>#N/A</v>
      </c>
      <c r="G2065" t="e">
        <f>INDEX(RawData!E$2:E$1048576,MATCH(FmtData!$B$4+(ROW()-10),RawData!$A$2:$A$1048576,0))</f>
        <v>#N/A</v>
      </c>
      <c r="H2065" t="e">
        <f>INDEX(RawData!F$2:F$1048576,MATCH(FmtData!$B$4+(ROW()-10),RawData!$A$2:$A$1048576,0))</f>
        <v>#N/A</v>
      </c>
      <c r="I2065" t="e">
        <f>INDEX(RawData!G$2:G$1048576,MATCH(FmtData!$B$4+(ROW()-10),RawData!$A$2:$A$1048576,0))</f>
        <v>#N/A</v>
      </c>
      <c r="J2065" t="e">
        <f>INDEX(RawData!H$2:H$1048576,MATCH(FmtData!$B$4+(ROW()-10),RawData!$A$2:$A$1048576,0))</f>
        <v>#N/A</v>
      </c>
      <c r="K2065" t="e">
        <f>INDEX(RawData!I$2:I$1048576,MATCH(FmtData!$B$4+(ROW()-10),RawData!$A$2:$A$1048576,0))</f>
        <v>#N/A</v>
      </c>
      <c r="L2065" t="e">
        <f>INDEX(RawData!J$2:J$1048576,MATCH(FmtData!$B$4+(ROW()-10),RawData!$A$2:$A$1048576,0))</f>
        <v>#N/A</v>
      </c>
      <c r="M2065" t="e">
        <f>INDEX(RawData!K$2:K$1048576,MATCH(FmtData!$B$4+(ROW()-10),RawData!$A$2:$A$1048576,0))</f>
        <v>#N/A</v>
      </c>
      <c r="N2065" t="e">
        <f>INDEX(RawData!L$2:L$1048576,MATCH(FmtData!$B$4+(ROW()-10),RawData!$A$2:$A$1048576,0))</f>
        <v>#N/A</v>
      </c>
      <c r="O2065" t="e">
        <f>INDEX(RawData!M$2:M$1048576,MATCH(FmtData!$B$4+(ROW()-10),RawData!$A$2:$A$1048576,0))</f>
        <v>#N/A</v>
      </c>
      <c r="P2065" t="e">
        <f>INDEX(RawData!N$2:N$1048576,MATCH(FmtData!$B$4+(ROW()-10),RawData!$A$2:$A$1048576,0))</f>
        <v>#N/A</v>
      </c>
      <c r="Q2065" t="e">
        <f>INDEX(RawData!O$2:O$1048576,MATCH(FmtData!$B$4+(ROW()-10),RawData!$A$2:$A$1048576,0))</f>
        <v>#N/A</v>
      </c>
      <c r="R2065" s="8" t="e">
        <f>INDEX(RawData!P$2:P$1048576,MATCH(FmtData!$B$4+(ROW()-10),RawData!$A$2:$A$1048576,0))</f>
        <v>#N/A</v>
      </c>
      <c r="S2065" t="e">
        <f>INDEX(RawData!Q$2:Q$1048576,MATCH(FmtData!$B$4+(ROW()-10),RawData!$A$2:$A$1048576,0))</f>
        <v>#N/A</v>
      </c>
      <c r="T2065" s="8" t="e">
        <f>INDEX(RawData!R$2:R$1048576,MATCH(FmtData!$B$4+(ROW()-10),RawData!$A$2:$A$1048576,0))</f>
        <v>#N/A</v>
      </c>
      <c r="U2065" s="8" t="e">
        <f>INDEX(RawData!S$2:S$1048576,MATCH(FmtData!$B$4+(ROW()-10),RawData!$A$2:$A$1048576,0))</f>
        <v>#N/A</v>
      </c>
      <c r="V2065" s="8" t="e">
        <f>INDEX(RawData!T$2:T$1048576,MATCH(FmtData!$B$4+(ROW()-10),RawData!$A$2:$A$1048576,0))</f>
        <v>#N/A</v>
      </c>
      <c r="W2065" s="3" t="e">
        <f t="shared" si="642"/>
        <v>#N/A</v>
      </c>
      <c r="X2065" s="3" t="e">
        <f t="shared" si="643"/>
        <v>#N/A</v>
      </c>
      <c r="Y2065" s="8" t="e">
        <f t="shared" si="646"/>
        <v>#N/A</v>
      </c>
      <c r="Z2065" s="8" t="e">
        <f t="shared" si="647"/>
        <v>#N/A</v>
      </c>
      <c r="AA2065" s="3" t="e">
        <f t="shared" si="644"/>
        <v>#N/A</v>
      </c>
      <c r="AB2065" s="41">
        <v>2</v>
      </c>
      <c r="AC2065" s="42" t="str">
        <f t="shared" si="656"/>
        <v>Dilatometer</v>
      </c>
      <c r="AD2065" s="15" t="e">
        <f t="shared" si="645"/>
        <v>#N/A</v>
      </c>
      <c r="AE2065" s="15" t="e">
        <f t="shared" si="648"/>
        <v>#N/A</v>
      </c>
      <c r="AF2065" s="15" t="e">
        <f t="shared" si="649"/>
        <v>#N/A</v>
      </c>
      <c r="AG2065" s="15" t="e">
        <f t="shared" si="650"/>
        <v>#N/A</v>
      </c>
      <c r="AH2065" s="15" t="e">
        <f t="shared" si="641"/>
        <v>#N/A</v>
      </c>
      <c r="AI2065" s="17" t="e">
        <f t="shared" si="651"/>
        <v>#N/A</v>
      </c>
      <c r="AJ2065" s="17" t="e">
        <f t="shared" si="652"/>
        <v>#N/A</v>
      </c>
      <c r="AK2065" s="17" t="e">
        <f t="shared" si="653"/>
        <v>#N/A</v>
      </c>
      <c r="AL2065" s="17" t="e">
        <f t="shared" si="654"/>
        <v>#N/A</v>
      </c>
      <c r="AM2065" s="17" t="e">
        <f t="shared" si="655"/>
        <v>#N/A</v>
      </c>
      <c r="AN2065" s="17" t="e">
        <f t="shared" si="657"/>
        <v>#N/A</v>
      </c>
      <c r="AO2065" s="17" t="e">
        <f t="shared" si="658"/>
        <v>#N/A</v>
      </c>
      <c r="AP2065" s="17" t="e">
        <f t="shared" si="659"/>
        <v>#N/A</v>
      </c>
      <c r="AQ2065" s="17" t="e">
        <f t="shared" si="660"/>
        <v>#N/A</v>
      </c>
    </row>
    <row r="2066" spans="2:43" x14ac:dyDescent="0.45">
      <c r="B2066" t="e">
        <f>INDEX(RawData!$A$2:$A$1048576,MATCH(FmtData!$B$4+(ROW()-10),RawData!$A$2:$A$1048576,0))</f>
        <v>#N/A</v>
      </c>
      <c r="C20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6" s="7" t="e">
        <f>MID(INDEX(RawData!$B$2:$B$1048576, MATCH(FmtData!$B$4+(ROW()-10),RawData!$A$2:$A$1048576,0)),12,8)+$B$5/24</f>
        <v>#N/A</v>
      </c>
      <c r="E2066" s="8" t="e">
        <f>INDEX(RawData!$D$2:$D$1048576,MATCH(FmtData!$B$4+(ROW()-10),RawData!$A$2:$A$1048576,0))</f>
        <v>#N/A</v>
      </c>
      <c r="F2066" t="e">
        <f>INDEX(RawData!$D$2:$D$1048576,MATCH(FmtData!$B$4+(ROW()-10),RawData!$A$2:$A$1048576,0))</f>
        <v>#N/A</v>
      </c>
      <c r="G2066" t="e">
        <f>INDEX(RawData!E$2:E$1048576,MATCH(FmtData!$B$4+(ROW()-10),RawData!$A$2:$A$1048576,0))</f>
        <v>#N/A</v>
      </c>
      <c r="H2066" t="e">
        <f>INDEX(RawData!F$2:F$1048576,MATCH(FmtData!$B$4+(ROW()-10),RawData!$A$2:$A$1048576,0))</f>
        <v>#N/A</v>
      </c>
      <c r="I2066" t="e">
        <f>INDEX(RawData!G$2:G$1048576,MATCH(FmtData!$B$4+(ROW()-10),RawData!$A$2:$A$1048576,0))</f>
        <v>#N/A</v>
      </c>
      <c r="J2066" t="e">
        <f>INDEX(RawData!H$2:H$1048576,MATCH(FmtData!$B$4+(ROW()-10),RawData!$A$2:$A$1048576,0))</f>
        <v>#N/A</v>
      </c>
      <c r="K2066" t="e">
        <f>INDEX(RawData!I$2:I$1048576,MATCH(FmtData!$B$4+(ROW()-10),RawData!$A$2:$A$1048576,0))</f>
        <v>#N/A</v>
      </c>
      <c r="L2066" t="e">
        <f>INDEX(RawData!J$2:J$1048576,MATCH(FmtData!$B$4+(ROW()-10),RawData!$A$2:$A$1048576,0))</f>
        <v>#N/A</v>
      </c>
      <c r="M2066" t="e">
        <f>INDEX(RawData!K$2:K$1048576,MATCH(FmtData!$B$4+(ROW()-10),RawData!$A$2:$A$1048576,0))</f>
        <v>#N/A</v>
      </c>
      <c r="N2066" t="e">
        <f>INDEX(RawData!L$2:L$1048576,MATCH(FmtData!$B$4+(ROW()-10),RawData!$A$2:$A$1048576,0))</f>
        <v>#N/A</v>
      </c>
      <c r="O2066" t="e">
        <f>INDEX(RawData!M$2:M$1048576,MATCH(FmtData!$B$4+(ROW()-10),RawData!$A$2:$A$1048576,0))</f>
        <v>#N/A</v>
      </c>
      <c r="P2066" t="e">
        <f>INDEX(RawData!N$2:N$1048576,MATCH(FmtData!$B$4+(ROW()-10),RawData!$A$2:$A$1048576,0))</f>
        <v>#N/A</v>
      </c>
      <c r="Q2066" t="e">
        <f>INDEX(RawData!O$2:O$1048576,MATCH(FmtData!$B$4+(ROW()-10),RawData!$A$2:$A$1048576,0))</f>
        <v>#N/A</v>
      </c>
      <c r="R2066" s="8" t="e">
        <f>INDEX(RawData!P$2:P$1048576,MATCH(FmtData!$B$4+(ROW()-10),RawData!$A$2:$A$1048576,0))</f>
        <v>#N/A</v>
      </c>
      <c r="S2066" t="e">
        <f>INDEX(RawData!Q$2:Q$1048576,MATCH(FmtData!$B$4+(ROW()-10),RawData!$A$2:$A$1048576,0))</f>
        <v>#N/A</v>
      </c>
      <c r="T2066" s="8" t="e">
        <f>INDEX(RawData!R$2:R$1048576,MATCH(FmtData!$B$4+(ROW()-10),RawData!$A$2:$A$1048576,0))</f>
        <v>#N/A</v>
      </c>
      <c r="U2066" s="8" t="e">
        <f>INDEX(RawData!S$2:S$1048576,MATCH(FmtData!$B$4+(ROW()-10),RawData!$A$2:$A$1048576,0))</f>
        <v>#N/A</v>
      </c>
      <c r="V2066" s="8" t="e">
        <f>INDEX(RawData!T$2:T$1048576,MATCH(FmtData!$B$4+(ROW()-10),RawData!$A$2:$A$1048576,0))</f>
        <v>#N/A</v>
      </c>
      <c r="W2066" s="3" t="e">
        <f t="shared" si="642"/>
        <v>#N/A</v>
      </c>
      <c r="X2066" s="3" t="e">
        <f t="shared" si="643"/>
        <v>#N/A</v>
      </c>
      <c r="Y2066" s="8" t="e">
        <f t="shared" si="646"/>
        <v>#N/A</v>
      </c>
      <c r="Z2066" s="8" t="e">
        <f t="shared" si="647"/>
        <v>#N/A</v>
      </c>
      <c r="AA2066" s="3" t="e">
        <f t="shared" si="644"/>
        <v>#N/A</v>
      </c>
      <c r="AB2066" s="41">
        <v>2</v>
      </c>
      <c r="AC2066" s="42" t="str">
        <f t="shared" si="656"/>
        <v>Dilatometer</v>
      </c>
      <c r="AD2066" s="15" t="e">
        <f t="shared" si="645"/>
        <v>#N/A</v>
      </c>
      <c r="AE2066" s="15" t="e">
        <f t="shared" si="648"/>
        <v>#N/A</v>
      </c>
      <c r="AF2066" s="15" t="e">
        <f t="shared" si="649"/>
        <v>#N/A</v>
      </c>
      <c r="AG2066" s="15" t="e">
        <f t="shared" si="650"/>
        <v>#N/A</v>
      </c>
      <c r="AH2066" s="15" t="e">
        <f t="shared" si="641"/>
        <v>#N/A</v>
      </c>
      <c r="AI2066" s="17" t="e">
        <f t="shared" si="651"/>
        <v>#N/A</v>
      </c>
      <c r="AJ2066" s="17" t="e">
        <f t="shared" si="652"/>
        <v>#N/A</v>
      </c>
      <c r="AK2066" s="17" t="e">
        <f t="shared" si="653"/>
        <v>#N/A</v>
      </c>
      <c r="AL2066" s="17" t="e">
        <f t="shared" si="654"/>
        <v>#N/A</v>
      </c>
      <c r="AM2066" s="17" t="e">
        <f t="shared" si="655"/>
        <v>#N/A</v>
      </c>
      <c r="AN2066" s="17" t="e">
        <f t="shared" si="657"/>
        <v>#N/A</v>
      </c>
      <c r="AO2066" s="17" t="e">
        <f t="shared" si="658"/>
        <v>#N/A</v>
      </c>
      <c r="AP2066" s="17" t="e">
        <f t="shared" si="659"/>
        <v>#N/A</v>
      </c>
      <c r="AQ2066" s="17" t="e">
        <f t="shared" si="660"/>
        <v>#N/A</v>
      </c>
    </row>
    <row r="2067" spans="2:43" x14ac:dyDescent="0.45">
      <c r="B2067" t="e">
        <f>INDEX(RawData!$A$2:$A$1048576,MATCH(FmtData!$B$4+(ROW()-10),RawData!$A$2:$A$1048576,0))</f>
        <v>#N/A</v>
      </c>
      <c r="C20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7" s="7" t="e">
        <f>MID(INDEX(RawData!$B$2:$B$1048576, MATCH(FmtData!$B$4+(ROW()-10),RawData!$A$2:$A$1048576,0)),12,8)+$B$5/24</f>
        <v>#N/A</v>
      </c>
      <c r="E2067" s="8" t="e">
        <f>INDEX(RawData!$D$2:$D$1048576,MATCH(FmtData!$B$4+(ROW()-10),RawData!$A$2:$A$1048576,0))</f>
        <v>#N/A</v>
      </c>
      <c r="F2067" t="e">
        <f>INDEX(RawData!$D$2:$D$1048576,MATCH(FmtData!$B$4+(ROW()-10),RawData!$A$2:$A$1048576,0))</f>
        <v>#N/A</v>
      </c>
      <c r="G2067" t="e">
        <f>INDEX(RawData!E$2:E$1048576,MATCH(FmtData!$B$4+(ROW()-10),RawData!$A$2:$A$1048576,0))</f>
        <v>#N/A</v>
      </c>
      <c r="H2067" t="e">
        <f>INDEX(RawData!F$2:F$1048576,MATCH(FmtData!$B$4+(ROW()-10),RawData!$A$2:$A$1048576,0))</f>
        <v>#N/A</v>
      </c>
      <c r="I2067" t="e">
        <f>INDEX(RawData!G$2:G$1048576,MATCH(FmtData!$B$4+(ROW()-10),RawData!$A$2:$A$1048576,0))</f>
        <v>#N/A</v>
      </c>
      <c r="J2067" t="e">
        <f>INDEX(RawData!H$2:H$1048576,MATCH(FmtData!$B$4+(ROW()-10),RawData!$A$2:$A$1048576,0))</f>
        <v>#N/A</v>
      </c>
      <c r="K2067" t="e">
        <f>INDEX(RawData!I$2:I$1048576,MATCH(FmtData!$B$4+(ROW()-10),RawData!$A$2:$A$1048576,0))</f>
        <v>#N/A</v>
      </c>
      <c r="L2067" t="e">
        <f>INDEX(RawData!J$2:J$1048576,MATCH(FmtData!$B$4+(ROW()-10),RawData!$A$2:$A$1048576,0))</f>
        <v>#N/A</v>
      </c>
      <c r="M2067" t="e">
        <f>INDEX(RawData!K$2:K$1048576,MATCH(FmtData!$B$4+(ROW()-10),RawData!$A$2:$A$1048576,0))</f>
        <v>#N/A</v>
      </c>
      <c r="N2067" t="e">
        <f>INDEX(RawData!L$2:L$1048576,MATCH(FmtData!$B$4+(ROW()-10),RawData!$A$2:$A$1048576,0))</f>
        <v>#N/A</v>
      </c>
      <c r="O2067" t="e">
        <f>INDEX(RawData!M$2:M$1048576,MATCH(FmtData!$B$4+(ROW()-10),RawData!$A$2:$A$1048576,0))</f>
        <v>#N/A</v>
      </c>
      <c r="P2067" t="e">
        <f>INDEX(RawData!N$2:N$1048576,MATCH(FmtData!$B$4+(ROW()-10),RawData!$A$2:$A$1048576,0))</f>
        <v>#N/A</v>
      </c>
      <c r="Q2067" t="e">
        <f>INDEX(RawData!O$2:O$1048576,MATCH(FmtData!$B$4+(ROW()-10),RawData!$A$2:$A$1048576,0))</f>
        <v>#N/A</v>
      </c>
      <c r="R2067" s="8" t="e">
        <f>INDEX(RawData!P$2:P$1048576,MATCH(FmtData!$B$4+(ROW()-10),RawData!$A$2:$A$1048576,0))</f>
        <v>#N/A</v>
      </c>
      <c r="S2067" t="e">
        <f>INDEX(RawData!Q$2:Q$1048576,MATCH(FmtData!$B$4+(ROW()-10),RawData!$A$2:$A$1048576,0))</f>
        <v>#N/A</v>
      </c>
      <c r="T2067" s="8" t="e">
        <f>INDEX(RawData!R$2:R$1048576,MATCH(FmtData!$B$4+(ROW()-10),RawData!$A$2:$A$1048576,0))</f>
        <v>#N/A</v>
      </c>
      <c r="U2067" s="8" t="e">
        <f>INDEX(RawData!S$2:S$1048576,MATCH(FmtData!$B$4+(ROW()-10),RawData!$A$2:$A$1048576,0))</f>
        <v>#N/A</v>
      </c>
      <c r="V2067" s="8" t="e">
        <f>INDEX(RawData!T$2:T$1048576,MATCH(FmtData!$B$4+(ROW()-10),RawData!$A$2:$A$1048576,0))</f>
        <v>#N/A</v>
      </c>
      <c r="W2067" s="3" t="e">
        <f t="shared" si="642"/>
        <v>#N/A</v>
      </c>
      <c r="X2067" s="3" t="e">
        <f t="shared" si="643"/>
        <v>#N/A</v>
      </c>
      <c r="Y2067" s="8" t="e">
        <f t="shared" si="646"/>
        <v>#N/A</v>
      </c>
      <c r="Z2067" s="8" t="e">
        <f t="shared" si="647"/>
        <v>#N/A</v>
      </c>
      <c r="AA2067" s="3" t="e">
        <f t="shared" si="644"/>
        <v>#N/A</v>
      </c>
      <c r="AB2067" s="41">
        <v>2</v>
      </c>
      <c r="AC2067" s="42" t="str">
        <f t="shared" si="656"/>
        <v>Dilatometer</v>
      </c>
      <c r="AD2067" s="15" t="e">
        <f t="shared" si="645"/>
        <v>#N/A</v>
      </c>
      <c r="AE2067" s="15" t="e">
        <f t="shared" si="648"/>
        <v>#N/A</v>
      </c>
      <c r="AF2067" s="15" t="e">
        <f t="shared" si="649"/>
        <v>#N/A</v>
      </c>
      <c r="AG2067" s="15" t="e">
        <f t="shared" si="650"/>
        <v>#N/A</v>
      </c>
      <c r="AH2067" s="15" t="e">
        <f t="shared" si="641"/>
        <v>#N/A</v>
      </c>
      <c r="AI2067" s="17" t="e">
        <f t="shared" si="651"/>
        <v>#N/A</v>
      </c>
      <c r="AJ2067" s="17" t="e">
        <f t="shared" si="652"/>
        <v>#N/A</v>
      </c>
      <c r="AK2067" s="17" t="e">
        <f t="shared" si="653"/>
        <v>#N/A</v>
      </c>
      <c r="AL2067" s="17" t="e">
        <f t="shared" si="654"/>
        <v>#N/A</v>
      </c>
      <c r="AM2067" s="17" t="e">
        <f t="shared" si="655"/>
        <v>#N/A</v>
      </c>
      <c r="AN2067" s="17" t="e">
        <f t="shared" si="657"/>
        <v>#N/A</v>
      </c>
      <c r="AO2067" s="17" t="e">
        <f t="shared" si="658"/>
        <v>#N/A</v>
      </c>
      <c r="AP2067" s="17" t="e">
        <f t="shared" si="659"/>
        <v>#N/A</v>
      </c>
      <c r="AQ2067" s="17" t="e">
        <f t="shared" si="660"/>
        <v>#N/A</v>
      </c>
    </row>
    <row r="2068" spans="2:43" x14ac:dyDescent="0.45">
      <c r="B2068" t="e">
        <f>INDEX(RawData!$A$2:$A$1048576,MATCH(FmtData!$B$4+(ROW()-10),RawData!$A$2:$A$1048576,0))</f>
        <v>#N/A</v>
      </c>
      <c r="C20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8" s="7" t="e">
        <f>MID(INDEX(RawData!$B$2:$B$1048576, MATCH(FmtData!$B$4+(ROW()-10),RawData!$A$2:$A$1048576,0)),12,8)+$B$5/24</f>
        <v>#N/A</v>
      </c>
      <c r="E2068" s="8" t="e">
        <f>INDEX(RawData!$D$2:$D$1048576,MATCH(FmtData!$B$4+(ROW()-10),RawData!$A$2:$A$1048576,0))</f>
        <v>#N/A</v>
      </c>
      <c r="F2068" t="e">
        <f>INDEX(RawData!$D$2:$D$1048576,MATCH(FmtData!$B$4+(ROW()-10),RawData!$A$2:$A$1048576,0))</f>
        <v>#N/A</v>
      </c>
      <c r="G2068" t="e">
        <f>INDEX(RawData!E$2:E$1048576,MATCH(FmtData!$B$4+(ROW()-10),RawData!$A$2:$A$1048576,0))</f>
        <v>#N/A</v>
      </c>
      <c r="H2068" t="e">
        <f>INDEX(RawData!F$2:F$1048576,MATCH(FmtData!$B$4+(ROW()-10),RawData!$A$2:$A$1048576,0))</f>
        <v>#N/A</v>
      </c>
      <c r="I2068" t="e">
        <f>INDEX(RawData!G$2:G$1048576,MATCH(FmtData!$B$4+(ROW()-10),RawData!$A$2:$A$1048576,0))</f>
        <v>#N/A</v>
      </c>
      <c r="J2068" t="e">
        <f>INDEX(RawData!H$2:H$1048576,MATCH(FmtData!$B$4+(ROW()-10),RawData!$A$2:$A$1048576,0))</f>
        <v>#N/A</v>
      </c>
      <c r="K2068" t="e">
        <f>INDEX(RawData!I$2:I$1048576,MATCH(FmtData!$B$4+(ROW()-10),RawData!$A$2:$A$1048576,0))</f>
        <v>#N/A</v>
      </c>
      <c r="L2068" t="e">
        <f>INDEX(RawData!J$2:J$1048576,MATCH(FmtData!$B$4+(ROW()-10),RawData!$A$2:$A$1048576,0))</f>
        <v>#N/A</v>
      </c>
      <c r="M2068" t="e">
        <f>INDEX(RawData!K$2:K$1048576,MATCH(FmtData!$B$4+(ROW()-10),RawData!$A$2:$A$1048576,0))</f>
        <v>#N/A</v>
      </c>
      <c r="N2068" t="e">
        <f>INDEX(RawData!L$2:L$1048576,MATCH(FmtData!$B$4+(ROW()-10),RawData!$A$2:$A$1048576,0))</f>
        <v>#N/A</v>
      </c>
      <c r="O2068" t="e">
        <f>INDEX(RawData!M$2:M$1048576,MATCH(FmtData!$B$4+(ROW()-10),RawData!$A$2:$A$1048576,0))</f>
        <v>#N/A</v>
      </c>
      <c r="P2068" t="e">
        <f>INDEX(RawData!N$2:N$1048576,MATCH(FmtData!$B$4+(ROW()-10),RawData!$A$2:$A$1048576,0))</f>
        <v>#N/A</v>
      </c>
      <c r="Q2068" t="e">
        <f>INDEX(RawData!O$2:O$1048576,MATCH(FmtData!$B$4+(ROW()-10),RawData!$A$2:$A$1048576,0))</f>
        <v>#N/A</v>
      </c>
      <c r="R2068" s="8" t="e">
        <f>INDEX(RawData!P$2:P$1048576,MATCH(FmtData!$B$4+(ROW()-10),RawData!$A$2:$A$1048576,0))</f>
        <v>#N/A</v>
      </c>
      <c r="S2068" t="e">
        <f>INDEX(RawData!Q$2:Q$1048576,MATCH(FmtData!$B$4+(ROW()-10),RawData!$A$2:$A$1048576,0))</f>
        <v>#N/A</v>
      </c>
      <c r="T2068" s="8" t="e">
        <f>INDEX(RawData!R$2:R$1048576,MATCH(FmtData!$B$4+(ROW()-10),RawData!$A$2:$A$1048576,0))</f>
        <v>#N/A</v>
      </c>
      <c r="U2068" s="8" t="e">
        <f>INDEX(RawData!S$2:S$1048576,MATCH(FmtData!$B$4+(ROW()-10),RawData!$A$2:$A$1048576,0))</f>
        <v>#N/A</v>
      </c>
      <c r="V2068" s="8" t="e">
        <f>INDEX(RawData!T$2:T$1048576,MATCH(FmtData!$B$4+(ROW()-10),RawData!$A$2:$A$1048576,0))</f>
        <v>#N/A</v>
      </c>
      <c r="W2068" s="3" t="e">
        <f t="shared" si="642"/>
        <v>#N/A</v>
      </c>
      <c r="X2068" s="3" t="e">
        <f t="shared" si="643"/>
        <v>#N/A</v>
      </c>
      <c r="Y2068" s="8" t="e">
        <f t="shared" si="646"/>
        <v>#N/A</v>
      </c>
      <c r="Z2068" s="8" t="e">
        <f t="shared" si="647"/>
        <v>#N/A</v>
      </c>
      <c r="AA2068" s="3" t="e">
        <f t="shared" si="644"/>
        <v>#N/A</v>
      </c>
      <c r="AB2068" s="41">
        <v>2</v>
      </c>
      <c r="AC2068" s="42" t="str">
        <f t="shared" si="656"/>
        <v>Dilatometer</v>
      </c>
      <c r="AD2068" s="15" t="e">
        <f t="shared" si="645"/>
        <v>#N/A</v>
      </c>
      <c r="AE2068" s="15" t="e">
        <f t="shared" si="648"/>
        <v>#N/A</v>
      </c>
      <c r="AF2068" s="15" t="e">
        <f t="shared" si="649"/>
        <v>#N/A</v>
      </c>
      <c r="AG2068" s="15" t="e">
        <f t="shared" si="650"/>
        <v>#N/A</v>
      </c>
      <c r="AH2068" s="15" t="e">
        <f t="shared" ref="AH2068:AH2131" si="661">AG2068-$AG$1746+$AH$1746</f>
        <v>#N/A</v>
      </c>
      <c r="AI2068" s="17" t="e">
        <f t="shared" si="651"/>
        <v>#N/A</v>
      </c>
      <c r="AJ2068" s="17" t="e">
        <f t="shared" si="652"/>
        <v>#N/A</v>
      </c>
      <c r="AK2068" s="17" t="e">
        <f t="shared" si="653"/>
        <v>#N/A</v>
      </c>
      <c r="AL2068" s="17" t="e">
        <f t="shared" si="654"/>
        <v>#N/A</v>
      </c>
      <c r="AM2068" s="17" t="e">
        <f t="shared" si="655"/>
        <v>#N/A</v>
      </c>
      <c r="AN2068" s="17" t="e">
        <f t="shared" si="657"/>
        <v>#N/A</v>
      </c>
      <c r="AO2068" s="17" t="e">
        <f t="shared" si="658"/>
        <v>#N/A</v>
      </c>
      <c r="AP2068" s="17" t="e">
        <f t="shared" si="659"/>
        <v>#N/A</v>
      </c>
      <c r="AQ2068" s="17" t="e">
        <f t="shared" si="660"/>
        <v>#N/A</v>
      </c>
    </row>
    <row r="2069" spans="2:43" x14ac:dyDescent="0.45">
      <c r="B2069" t="e">
        <f>INDEX(RawData!$A$2:$A$1048576,MATCH(FmtData!$B$4+(ROW()-10),RawData!$A$2:$A$1048576,0))</f>
        <v>#N/A</v>
      </c>
      <c r="C20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69" s="7" t="e">
        <f>MID(INDEX(RawData!$B$2:$B$1048576, MATCH(FmtData!$B$4+(ROW()-10),RawData!$A$2:$A$1048576,0)),12,8)+$B$5/24</f>
        <v>#N/A</v>
      </c>
      <c r="E2069" s="8" t="e">
        <f>INDEX(RawData!$D$2:$D$1048576,MATCH(FmtData!$B$4+(ROW()-10),RawData!$A$2:$A$1048576,0))</f>
        <v>#N/A</v>
      </c>
      <c r="F2069" t="e">
        <f>INDEX(RawData!$D$2:$D$1048576,MATCH(FmtData!$B$4+(ROW()-10),RawData!$A$2:$A$1048576,0))</f>
        <v>#N/A</v>
      </c>
      <c r="G2069" t="e">
        <f>INDEX(RawData!E$2:E$1048576,MATCH(FmtData!$B$4+(ROW()-10),RawData!$A$2:$A$1048576,0))</f>
        <v>#N/A</v>
      </c>
      <c r="H2069" t="e">
        <f>INDEX(RawData!F$2:F$1048576,MATCH(FmtData!$B$4+(ROW()-10),RawData!$A$2:$A$1048576,0))</f>
        <v>#N/A</v>
      </c>
      <c r="I2069" t="e">
        <f>INDEX(RawData!G$2:G$1048576,MATCH(FmtData!$B$4+(ROW()-10),RawData!$A$2:$A$1048576,0))</f>
        <v>#N/A</v>
      </c>
      <c r="J2069" t="e">
        <f>INDEX(RawData!H$2:H$1048576,MATCH(FmtData!$B$4+(ROW()-10),RawData!$A$2:$A$1048576,0))</f>
        <v>#N/A</v>
      </c>
      <c r="K2069" t="e">
        <f>INDEX(RawData!I$2:I$1048576,MATCH(FmtData!$B$4+(ROW()-10),RawData!$A$2:$A$1048576,0))</f>
        <v>#N/A</v>
      </c>
      <c r="L2069" t="e">
        <f>INDEX(RawData!J$2:J$1048576,MATCH(FmtData!$B$4+(ROW()-10),RawData!$A$2:$A$1048576,0))</f>
        <v>#N/A</v>
      </c>
      <c r="M2069" t="e">
        <f>INDEX(RawData!K$2:K$1048576,MATCH(FmtData!$B$4+(ROW()-10),RawData!$A$2:$A$1048576,0))</f>
        <v>#N/A</v>
      </c>
      <c r="N2069" t="e">
        <f>INDEX(RawData!L$2:L$1048576,MATCH(FmtData!$B$4+(ROW()-10),RawData!$A$2:$A$1048576,0))</f>
        <v>#N/A</v>
      </c>
      <c r="O2069" t="e">
        <f>INDEX(RawData!M$2:M$1048576,MATCH(FmtData!$B$4+(ROW()-10),RawData!$A$2:$A$1048576,0))</f>
        <v>#N/A</v>
      </c>
      <c r="P2069" t="e">
        <f>INDEX(RawData!N$2:N$1048576,MATCH(FmtData!$B$4+(ROW()-10),RawData!$A$2:$A$1048576,0))</f>
        <v>#N/A</v>
      </c>
      <c r="Q2069" t="e">
        <f>INDEX(RawData!O$2:O$1048576,MATCH(FmtData!$B$4+(ROW()-10),RawData!$A$2:$A$1048576,0))</f>
        <v>#N/A</v>
      </c>
      <c r="R2069" s="8" t="e">
        <f>INDEX(RawData!P$2:P$1048576,MATCH(FmtData!$B$4+(ROW()-10),RawData!$A$2:$A$1048576,0))</f>
        <v>#N/A</v>
      </c>
      <c r="S2069" t="e">
        <f>INDEX(RawData!Q$2:Q$1048576,MATCH(FmtData!$B$4+(ROW()-10),RawData!$A$2:$A$1048576,0))</f>
        <v>#N/A</v>
      </c>
      <c r="T2069" s="8" t="e">
        <f>INDEX(RawData!R$2:R$1048576,MATCH(FmtData!$B$4+(ROW()-10),RawData!$A$2:$A$1048576,0))</f>
        <v>#N/A</v>
      </c>
      <c r="U2069" s="8" t="e">
        <f>INDEX(RawData!S$2:S$1048576,MATCH(FmtData!$B$4+(ROW()-10),RawData!$A$2:$A$1048576,0))</f>
        <v>#N/A</v>
      </c>
      <c r="V2069" s="8" t="e">
        <f>INDEX(RawData!T$2:T$1048576,MATCH(FmtData!$B$4+(ROW()-10),RawData!$A$2:$A$1048576,0))</f>
        <v>#N/A</v>
      </c>
      <c r="W2069" s="3" t="e">
        <f t="shared" si="642"/>
        <v>#N/A</v>
      </c>
      <c r="X2069" s="3" t="e">
        <f t="shared" si="643"/>
        <v>#N/A</v>
      </c>
      <c r="Y2069" s="8" t="e">
        <f t="shared" si="646"/>
        <v>#N/A</v>
      </c>
      <c r="Z2069" s="8" t="e">
        <f t="shared" si="647"/>
        <v>#N/A</v>
      </c>
      <c r="AA2069" s="3" t="e">
        <f t="shared" si="644"/>
        <v>#N/A</v>
      </c>
      <c r="AB2069" s="41">
        <v>2</v>
      </c>
      <c r="AC2069" s="42" t="str">
        <f t="shared" si="656"/>
        <v>Dilatometer</v>
      </c>
      <c r="AD2069" s="15" t="e">
        <f t="shared" si="645"/>
        <v>#N/A</v>
      </c>
      <c r="AE2069" s="15" t="e">
        <f t="shared" si="648"/>
        <v>#N/A</v>
      </c>
      <c r="AF2069" s="15" t="e">
        <f t="shared" si="649"/>
        <v>#N/A</v>
      </c>
      <c r="AG2069" s="15" t="e">
        <f t="shared" si="650"/>
        <v>#N/A</v>
      </c>
      <c r="AH2069" s="15" t="e">
        <f t="shared" si="661"/>
        <v>#N/A</v>
      </c>
      <c r="AI2069" s="17" t="e">
        <f t="shared" si="651"/>
        <v>#N/A</v>
      </c>
      <c r="AJ2069" s="17" t="e">
        <f t="shared" si="652"/>
        <v>#N/A</v>
      </c>
      <c r="AK2069" s="17" t="e">
        <f t="shared" si="653"/>
        <v>#N/A</v>
      </c>
      <c r="AL2069" s="17" t="e">
        <f t="shared" si="654"/>
        <v>#N/A</v>
      </c>
      <c r="AM2069" s="17" t="e">
        <f t="shared" si="655"/>
        <v>#N/A</v>
      </c>
      <c r="AN2069" s="17" t="e">
        <f t="shared" si="657"/>
        <v>#N/A</v>
      </c>
      <c r="AO2069" s="17" t="e">
        <f t="shared" si="658"/>
        <v>#N/A</v>
      </c>
      <c r="AP2069" s="17" t="e">
        <f t="shared" si="659"/>
        <v>#N/A</v>
      </c>
      <c r="AQ2069" s="17" t="e">
        <f t="shared" si="660"/>
        <v>#N/A</v>
      </c>
    </row>
    <row r="2070" spans="2:43" x14ac:dyDescent="0.45">
      <c r="B2070" t="e">
        <f>INDEX(RawData!$A$2:$A$1048576,MATCH(FmtData!$B$4+(ROW()-10),RawData!$A$2:$A$1048576,0))</f>
        <v>#N/A</v>
      </c>
      <c r="C20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0" s="7" t="e">
        <f>MID(INDEX(RawData!$B$2:$B$1048576, MATCH(FmtData!$B$4+(ROW()-10),RawData!$A$2:$A$1048576,0)),12,8)+$B$5/24</f>
        <v>#N/A</v>
      </c>
      <c r="E2070" s="8" t="e">
        <f>INDEX(RawData!$D$2:$D$1048576,MATCH(FmtData!$B$4+(ROW()-10),RawData!$A$2:$A$1048576,0))</f>
        <v>#N/A</v>
      </c>
      <c r="F2070" t="e">
        <f>INDEX(RawData!$D$2:$D$1048576,MATCH(FmtData!$B$4+(ROW()-10),RawData!$A$2:$A$1048576,0))</f>
        <v>#N/A</v>
      </c>
      <c r="G2070" t="e">
        <f>INDEX(RawData!E$2:E$1048576,MATCH(FmtData!$B$4+(ROW()-10),RawData!$A$2:$A$1048576,0))</f>
        <v>#N/A</v>
      </c>
      <c r="H2070" t="e">
        <f>INDEX(RawData!F$2:F$1048576,MATCH(FmtData!$B$4+(ROW()-10),RawData!$A$2:$A$1048576,0))</f>
        <v>#N/A</v>
      </c>
      <c r="I2070" t="e">
        <f>INDEX(RawData!G$2:G$1048576,MATCH(FmtData!$B$4+(ROW()-10),RawData!$A$2:$A$1048576,0))</f>
        <v>#N/A</v>
      </c>
      <c r="J2070" t="e">
        <f>INDEX(RawData!H$2:H$1048576,MATCH(FmtData!$B$4+(ROW()-10),RawData!$A$2:$A$1048576,0))</f>
        <v>#N/A</v>
      </c>
      <c r="K2070" t="e">
        <f>INDEX(RawData!I$2:I$1048576,MATCH(FmtData!$B$4+(ROW()-10),RawData!$A$2:$A$1048576,0))</f>
        <v>#N/A</v>
      </c>
      <c r="L2070" t="e">
        <f>INDEX(RawData!J$2:J$1048576,MATCH(FmtData!$B$4+(ROW()-10),RawData!$A$2:$A$1048576,0))</f>
        <v>#N/A</v>
      </c>
      <c r="M2070" t="e">
        <f>INDEX(RawData!K$2:K$1048576,MATCH(FmtData!$B$4+(ROW()-10),RawData!$A$2:$A$1048576,0))</f>
        <v>#N/A</v>
      </c>
      <c r="N2070" t="e">
        <f>INDEX(RawData!L$2:L$1048576,MATCH(FmtData!$B$4+(ROW()-10),RawData!$A$2:$A$1048576,0))</f>
        <v>#N/A</v>
      </c>
      <c r="O2070" t="e">
        <f>INDEX(RawData!M$2:M$1048576,MATCH(FmtData!$B$4+(ROW()-10),RawData!$A$2:$A$1048576,0))</f>
        <v>#N/A</v>
      </c>
      <c r="P2070" t="e">
        <f>INDEX(RawData!N$2:N$1048576,MATCH(FmtData!$B$4+(ROW()-10),RawData!$A$2:$A$1048576,0))</f>
        <v>#N/A</v>
      </c>
      <c r="Q2070" t="e">
        <f>INDEX(RawData!O$2:O$1048576,MATCH(FmtData!$B$4+(ROW()-10),RawData!$A$2:$A$1048576,0))</f>
        <v>#N/A</v>
      </c>
      <c r="R2070" s="8" t="e">
        <f>INDEX(RawData!P$2:P$1048576,MATCH(FmtData!$B$4+(ROW()-10),RawData!$A$2:$A$1048576,0))</f>
        <v>#N/A</v>
      </c>
      <c r="S2070" t="e">
        <f>INDEX(RawData!Q$2:Q$1048576,MATCH(FmtData!$B$4+(ROW()-10),RawData!$A$2:$A$1048576,0))</f>
        <v>#N/A</v>
      </c>
      <c r="T2070" s="8" t="e">
        <f>INDEX(RawData!R$2:R$1048576,MATCH(FmtData!$B$4+(ROW()-10),RawData!$A$2:$A$1048576,0))</f>
        <v>#N/A</v>
      </c>
      <c r="U2070" s="8" t="e">
        <f>INDEX(RawData!S$2:S$1048576,MATCH(FmtData!$B$4+(ROW()-10),RawData!$A$2:$A$1048576,0))</f>
        <v>#N/A</v>
      </c>
      <c r="V2070" s="8" t="e">
        <f>INDEX(RawData!T$2:T$1048576,MATCH(FmtData!$B$4+(ROW()-10),RawData!$A$2:$A$1048576,0))</f>
        <v>#N/A</v>
      </c>
      <c r="W2070" s="3" t="e">
        <f t="shared" si="642"/>
        <v>#N/A</v>
      </c>
      <c r="X2070" s="3" t="e">
        <f t="shared" si="643"/>
        <v>#N/A</v>
      </c>
      <c r="Y2070" s="8" t="e">
        <f t="shared" si="646"/>
        <v>#N/A</v>
      </c>
      <c r="Z2070" s="8" t="e">
        <f t="shared" si="647"/>
        <v>#N/A</v>
      </c>
      <c r="AA2070" s="3" t="e">
        <f t="shared" si="644"/>
        <v>#N/A</v>
      </c>
      <c r="AB2070" s="41">
        <v>2</v>
      </c>
      <c r="AC2070" s="42" t="str">
        <f t="shared" si="656"/>
        <v>Dilatometer</v>
      </c>
      <c r="AD2070" s="15" t="e">
        <f t="shared" si="645"/>
        <v>#N/A</v>
      </c>
      <c r="AE2070" s="15" t="e">
        <f t="shared" si="648"/>
        <v>#N/A</v>
      </c>
      <c r="AF2070" s="15" t="e">
        <f t="shared" si="649"/>
        <v>#N/A</v>
      </c>
      <c r="AG2070" s="15" t="e">
        <f t="shared" si="650"/>
        <v>#N/A</v>
      </c>
      <c r="AH2070" s="15" t="e">
        <f t="shared" si="661"/>
        <v>#N/A</v>
      </c>
      <c r="AI2070" s="17" t="e">
        <f t="shared" si="651"/>
        <v>#N/A</v>
      </c>
      <c r="AJ2070" s="17" t="e">
        <f t="shared" si="652"/>
        <v>#N/A</v>
      </c>
      <c r="AK2070" s="17" t="e">
        <f t="shared" si="653"/>
        <v>#N/A</v>
      </c>
      <c r="AL2070" s="17" t="e">
        <f t="shared" si="654"/>
        <v>#N/A</v>
      </c>
      <c r="AM2070" s="17" t="e">
        <f t="shared" si="655"/>
        <v>#N/A</v>
      </c>
      <c r="AN2070" s="17" t="e">
        <f t="shared" si="657"/>
        <v>#N/A</v>
      </c>
      <c r="AO2070" s="17" t="e">
        <f t="shared" si="658"/>
        <v>#N/A</v>
      </c>
      <c r="AP2070" s="17" t="e">
        <f t="shared" si="659"/>
        <v>#N/A</v>
      </c>
      <c r="AQ2070" s="17" t="e">
        <f t="shared" si="660"/>
        <v>#N/A</v>
      </c>
    </row>
    <row r="2071" spans="2:43" x14ac:dyDescent="0.45">
      <c r="B2071" t="e">
        <f>INDEX(RawData!$A$2:$A$1048576,MATCH(FmtData!$B$4+(ROW()-10),RawData!$A$2:$A$1048576,0))</f>
        <v>#N/A</v>
      </c>
      <c r="C20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1" s="7" t="e">
        <f>MID(INDEX(RawData!$B$2:$B$1048576, MATCH(FmtData!$B$4+(ROW()-10),RawData!$A$2:$A$1048576,0)),12,8)+$B$5/24</f>
        <v>#N/A</v>
      </c>
      <c r="E2071" s="8" t="e">
        <f>INDEX(RawData!$D$2:$D$1048576,MATCH(FmtData!$B$4+(ROW()-10),RawData!$A$2:$A$1048576,0))</f>
        <v>#N/A</v>
      </c>
      <c r="F2071" t="e">
        <f>INDEX(RawData!$D$2:$D$1048576,MATCH(FmtData!$B$4+(ROW()-10),RawData!$A$2:$A$1048576,0))</f>
        <v>#N/A</v>
      </c>
      <c r="G2071" t="e">
        <f>INDEX(RawData!E$2:E$1048576,MATCH(FmtData!$B$4+(ROW()-10),RawData!$A$2:$A$1048576,0))</f>
        <v>#N/A</v>
      </c>
      <c r="H2071" t="e">
        <f>INDEX(RawData!F$2:F$1048576,MATCH(FmtData!$B$4+(ROW()-10),RawData!$A$2:$A$1048576,0))</f>
        <v>#N/A</v>
      </c>
      <c r="I2071" t="e">
        <f>INDEX(RawData!G$2:G$1048576,MATCH(FmtData!$B$4+(ROW()-10),RawData!$A$2:$A$1048576,0))</f>
        <v>#N/A</v>
      </c>
      <c r="J2071" t="e">
        <f>INDEX(RawData!H$2:H$1048576,MATCH(FmtData!$B$4+(ROW()-10),RawData!$A$2:$A$1048576,0))</f>
        <v>#N/A</v>
      </c>
      <c r="K2071" t="e">
        <f>INDEX(RawData!I$2:I$1048576,MATCH(FmtData!$B$4+(ROW()-10),RawData!$A$2:$A$1048576,0))</f>
        <v>#N/A</v>
      </c>
      <c r="L2071" t="e">
        <f>INDEX(RawData!J$2:J$1048576,MATCH(FmtData!$B$4+(ROW()-10),RawData!$A$2:$A$1048576,0))</f>
        <v>#N/A</v>
      </c>
      <c r="M2071" t="e">
        <f>INDEX(RawData!K$2:K$1048576,MATCH(FmtData!$B$4+(ROW()-10),RawData!$A$2:$A$1048576,0))</f>
        <v>#N/A</v>
      </c>
      <c r="N2071" t="e">
        <f>INDEX(RawData!L$2:L$1048576,MATCH(FmtData!$B$4+(ROW()-10),RawData!$A$2:$A$1048576,0))</f>
        <v>#N/A</v>
      </c>
      <c r="O2071" t="e">
        <f>INDEX(RawData!M$2:M$1048576,MATCH(FmtData!$B$4+(ROW()-10),RawData!$A$2:$A$1048576,0))</f>
        <v>#N/A</v>
      </c>
      <c r="P2071" t="e">
        <f>INDEX(RawData!N$2:N$1048576,MATCH(FmtData!$B$4+(ROW()-10),RawData!$A$2:$A$1048576,0))</f>
        <v>#N/A</v>
      </c>
      <c r="Q2071" t="e">
        <f>INDEX(RawData!O$2:O$1048576,MATCH(FmtData!$B$4+(ROW()-10),RawData!$A$2:$A$1048576,0))</f>
        <v>#N/A</v>
      </c>
      <c r="R2071" s="8" t="e">
        <f>INDEX(RawData!P$2:P$1048576,MATCH(FmtData!$B$4+(ROW()-10),RawData!$A$2:$A$1048576,0))</f>
        <v>#N/A</v>
      </c>
      <c r="S2071" t="e">
        <f>INDEX(RawData!Q$2:Q$1048576,MATCH(FmtData!$B$4+(ROW()-10),RawData!$A$2:$A$1048576,0))</f>
        <v>#N/A</v>
      </c>
      <c r="T2071" s="8" t="e">
        <f>INDEX(RawData!R$2:R$1048576,MATCH(FmtData!$B$4+(ROW()-10),RawData!$A$2:$A$1048576,0))</f>
        <v>#N/A</v>
      </c>
      <c r="U2071" s="8" t="e">
        <f>INDEX(RawData!S$2:S$1048576,MATCH(FmtData!$B$4+(ROW()-10),RawData!$A$2:$A$1048576,0))</f>
        <v>#N/A</v>
      </c>
      <c r="V2071" s="8" t="e">
        <f>INDEX(RawData!T$2:T$1048576,MATCH(FmtData!$B$4+(ROW()-10),RawData!$A$2:$A$1048576,0))</f>
        <v>#N/A</v>
      </c>
      <c r="W2071" s="3" t="e">
        <f t="shared" si="642"/>
        <v>#N/A</v>
      </c>
      <c r="X2071" s="3" t="e">
        <f t="shared" si="643"/>
        <v>#N/A</v>
      </c>
      <c r="Y2071" s="8" t="e">
        <f t="shared" si="646"/>
        <v>#N/A</v>
      </c>
      <c r="Z2071" s="8" t="e">
        <f t="shared" si="647"/>
        <v>#N/A</v>
      </c>
      <c r="AA2071" s="3" t="e">
        <f t="shared" si="644"/>
        <v>#N/A</v>
      </c>
      <c r="AB2071" s="41">
        <v>2</v>
      </c>
      <c r="AC2071" s="42" t="str">
        <f t="shared" si="656"/>
        <v>Dilatometer</v>
      </c>
      <c r="AD2071" s="15" t="e">
        <f t="shared" si="645"/>
        <v>#N/A</v>
      </c>
      <c r="AE2071" s="15" t="e">
        <f t="shared" si="648"/>
        <v>#N/A</v>
      </c>
      <c r="AF2071" s="15" t="e">
        <f t="shared" si="649"/>
        <v>#N/A</v>
      </c>
      <c r="AG2071" s="15" t="e">
        <f t="shared" si="650"/>
        <v>#N/A</v>
      </c>
      <c r="AH2071" s="15" t="e">
        <f t="shared" si="661"/>
        <v>#N/A</v>
      </c>
      <c r="AI2071" s="17" t="e">
        <f t="shared" si="651"/>
        <v>#N/A</v>
      </c>
      <c r="AJ2071" s="17" t="e">
        <f t="shared" si="652"/>
        <v>#N/A</v>
      </c>
      <c r="AK2071" s="17" t="e">
        <f t="shared" si="653"/>
        <v>#N/A</v>
      </c>
      <c r="AL2071" s="17" t="e">
        <f t="shared" si="654"/>
        <v>#N/A</v>
      </c>
      <c r="AM2071" s="17" t="e">
        <f t="shared" si="655"/>
        <v>#N/A</v>
      </c>
      <c r="AN2071" s="17" t="e">
        <f t="shared" si="657"/>
        <v>#N/A</v>
      </c>
      <c r="AO2071" s="17" t="e">
        <f t="shared" si="658"/>
        <v>#N/A</v>
      </c>
      <c r="AP2071" s="17" t="e">
        <f t="shared" si="659"/>
        <v>#N/A</v>
      </c>
      <c r="AQ2071" s="17" t="e">
        <f t="shared" si="660"/>
        <v>#N/A</v>
      </c>
    </row>
    <row r="2072" spans="2:43" x14ac:dyDescent="0.45">
      <c r="B2072" t="e">
        <f>INDEX(RawData!$A$2:$A$1048576,MATCH(FmtData!$B$4+(ROW()-10),RawData!$A$2:$A$1048576,0))</f>
        <v>#N/A</v>
      </c>
      <c r="C20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2" s="7" t="e">
        <f>MID(INDEX(RawData!$B$2:$B$1048576, MATCH(FmtData!$B$4+(ROW()-10),RawData!$A$2:$A$1048576,0)),12,8)+$B$5/24</f>
        <v>#N/A</v>
      </c>
      <c r="E2072" s="8" t="e">
        <f>INDEX(RawData!$D$2:$D$1048576,MATCH(FmtData!$B$4+(ROW()-10),RawData!$A$2:$A$1048576,0))</f>
        <v>#N/A</v>
      </c>
      <c r="F2072" t="e">
        <f>INDEX(RawData!$D$2:$D$1048576,MATCH(FmtData!$B$4+(ROW()-10),RawData!$A$2:$A$1048576,0))</f>
        <v>#N/A</v>
      </c>
      <c r="G2072" t="e">
        <f>INDEX(RawData!E$2:E$1048576,MATCH(FmtData!$B$4+(ROW()-10),RawData!$A$2:$A$1048576,0))</f>
        <v>#N/A</v>
      </c>
      <c r="H2072" t="e">
        <f>INDEX(RawData!F$2:F$1048576,MATCH(FmtData!$B$4+(ROW()-10),RawData!$A$2:$A$1048576,0))</f>
        <v>#N/A</v>
      </c>
      <c r="I2072" t="e">
        <f>INDEX(RawData!G$2:G$1048576,MATCH(FmtData!$B$4+(ROW()-10),RawData!$A$2:$A$1048576,0))</f>
        <v>#N/A</v>
      </c>
      <c r="J2072" t="e">
        <f>INDEX(RawData!H$2:H$1048576,MATCH(FmtData!$B$4+(ROW()-10),RawData!$A$2:$A$1048576,0))</f>
        <v>#N/A</v>
      </c>
      <c r="K2072" t="e">
        <f>INDEX(RawData!I$2:I$1048576,MATCH(FmtData!$B$4+(ROW()-10),RawData!$A$2:$A$1048576,0))</f>
        <v>#N/A</v>
      </c>
      <c r="L2072" t="e">
        <f>INDEX(RawData!J$2:J$1048576,MATCH(FmtData!$B$4+(ROW()-10),RawData!$A$2:$A$1048576,0))</f>
        <v>#N/A</v>
      </c>
      <c r="M2072" t="e">
        <f>INDEX(RawData!K$2:K$1048576,MATCH(FmtData!$B$4+(ROW()-10),RawData!$A$2:$A$1048576,0))</f>
        <v>#N/A</v>
      </c>
      <c r="N2072" t="e">
        <f>INDEX(RawData!L$2:L$1048576,MATCH(FmtData!$B$4+(ROW()-10),RawData!$A$2:$A$1048576,0))</f>
        <v>#N/A</v>
      </c>
      <c r="O2072" t="e">
        <f>INDEX(RawData!M$2:M$1048576,MATCH(FmtData!$B$4+(ROW()-10),RawData!$A$2:$A$1048576,0))</f>
        <v>#N/A</v>
      </c>
      <c r="P2072" t="e">
        <f>INDEX(RawData!N$2:N$1048576,MATCH(FmtData!$B$4+(ROW()-10),RawData!$A$2:$A$1048576,0))</f>
        <v>#N/A</v>
      </c>
      <c r="Q2072" t="e">
        <f>INDEX(RawData!O$2:O$1048576,MATCH(FmtData!$B$4+(ROW()-10),RawData!$A$2:$A$1048576,0))</f>
        <v>#N/A</v>
      </c>
      <c r="R2072" s="8" t="e">
        <f>INDEX(RawData!P$2:P$1048576,MATCH(FmtData!$B$4+(ROW()-10),RawData!$A$2:$A$1048576,0))</f>
        <v>#N/A</v>
      </c>
      <c r="S2072" t="e">
        <f>INDEX(RawData!Q$2:Q$1048576,MATCH(FmtData!$B$4+(ROW()-10),RawData!$A$2:$A$1048576,0))</f>
        <v>#N/A</v>
      </c>
      <c r="T2072" s="8" t="e">
        <f>INDEX(RawData!R$2:R$1048576,MATCH(FmtData!$B$4+(ROW()-10),RawData!$A$2:$A$1048576,0))</f>
        <v>#N/A</v>
      </c>
      <c r="U2072" s="8" t="e">
        <f>INDEX(RawData!S$2:S$1048576,MATCH(FmtData!$B$4+(ROW()-10),RawData!$A$2:$A$1048576,0))</f>
        <v>#N/A</v>
      </c>
      <c r="V2072" s="8" t="e">
        <f>INDEX(RawData!T$2:T$1048576,MATCH(FmtData!$B$4+(ROW()-10),RawData!$A$2:$A$1048576,0))</f>
        <v>#N/A</v>
      </c>
      <c r="W2072" s="3" t="e">
        <f t="shared" si="642"/>
        <v>#N/A</v>
      </c>
      <c r="X2072" s="3" t="e">
        <f t="shared" si="643"/>
        <v>#N/A</v>
      </c>
      <c r="Y2072" s="8" t="e">
        <f t="shared" si="646"/>
        <v>#N/A</v>
      </c>
      <c r="Z2072" s="8" t="e">
        <f t="shared" si="647"/>
        <v>#N/A</v>
      </c>
      <c r="AA2072" s="3" t="e">
        <f t="shared" si="644"/>
        <v>#N/A</v>
      </c>
      <c r="AB2072" s="41">
        <v>2</v>
      </c>
      <c r="AC2072" s="42" t="str">
        <f t="shared" si="656"/>
        <v>Dilatometer</v>
      </c>
      <c r="AD2072" s="15" t="e">
        <f t="shared" si="645"/>
        <v>#N/A</v>
      </c>
      <c r="AE2072" s="15" t="e">
        <f t="shared" si="648"/>
        <v>#N/A</v>
      </c>
      <c r="AF2072" s="15" t="e">
        <f t="shared" si="649"/>
        <v>#N/A</v>
      </c>
      <c r="AG2072" s="15" t="e">
        <f t="shared" si="650"/>
        <v>#N/A</v>
      </c>
      <c r="AH2072" s="15" t="e">
        <f t="shared" si="661"/>
        <v>#N/A</v>
      </c>
      <c r="AI2072" s="17" t="e">
        <f t="shared" si="651"/>
        <v>#N/A</v>
      </c>
      <c r="AJ2072" s="17" t="e">
        <f t="shared" si="652"/>
        <v>#N/A</v>
      </c>
      <c r="AK2072" s="17" t="e">
        <f t="shared" si="653"/>
        <v>#N/A</v>
      </c>
      <c r="AL2072" s="17" t="e">
        <f t="shared" si="654"/>
        <v>#N/A</v>
      </c>
      <c r="AM2072" s="17" t="e">
        <f t="shared" si="655"/>
        <v>#N/A</v>
      </c>
      <c r="AN2072" s="17" t="e">
        <f t="shared" si="657"/>
        <v>#N/A</v>
      </c>
      <c r="AO2072" s="17" t="e">
        <f t="shared" si="658"/>
        <v>#N/A</v>
      </c>
      <c r="AP2072" s="17" t="e">
        <f t="shared" si="659"/>
        <v>#N/A</v>
      </c>
      <c r="AQ2072" s="17" t="e">
        <f t="shared" si="660"/>
        <v>#N/A</v>
      </c>
    </row>
    <row r="2073" spans="2:43" x14ac:dyDescent="0.45">
      <c r="B2073" t="e">
        <f>INDEX(RawData!$A$2:$A$1048576,MATCH(FmtData!$B$4+(ROW()-10),RawData!$A$2:$A$1048576,0))</f>
        <v>#N/A</v>
      </c>
      <c r="C20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3" s="7" t="e">
        <f>MID(INDEX(RawData!$B$2:$B$1048576, MATCH(FmtData!$B$4+(ROW()-10),RawData!$A$2:$A$1048576,0)),12,8)+$B$5/24</f>
        <v>#N/A</v>
      </c>
      <c r="E2073" s="8" t="e">
        <f>INDEX(RawData!$D$2:$D$1048576,MATCH(FmtData!$B$4+(ROW()-10),RawData!$A$2:$A$1048576,0))</f>
        <v>#N/A</v>
      </c>
      <c r="F2073" t="e">
        <f>INDEX(RawData!$D$2:$D$1048576,MATCH(FmtData!$B$4+(ROW()-10),RawData!$A$2:$A$1048576,0))</f>
        <v>#N/A</v>
      </c>
      <c r="G2073" t="e">
        <f>INDEX(RawData!E$2:E$1048576,MATCH(FmtData!$B$4+(ROW()-10),RawData!$A$2:$A$1048576,0))</f>
        <v>#N/A</v>
      </c>
      <c r="H2073" t="e">
        <f>INDEX(RawData!F$2:F$1048576,MATCH(FmtData!$B$4+(ROW()-10),RawData!$A$2:$A$1048576,0))</f>
        <v>#N/A</v>
      </c>
      <c r="I2073" t="e">
        <f>INDEX(RawData!G$2:G$1048576,MATCH(FmtData!$B$4+(ROW()-10),RawData!$A$2:$A$1048576,0))</f>
        <v>#N/A</v>
      </c>
      <c r="J2073" t="e">
        <f>INDEX(RawData!H$2:H$1048576,MATCH(FmtData!$B$4+(ROW()-10),RawData!$A$2:$A$1048576,0))</f>
        <v>#N/A</v>
      </c>
      <c r="K2073" t="e">
        <f>INDEX(RawData!I$2:I$1048576,MATCH(FmtData!$B$4+(ROW()-10),RawData!$A$2:$A$1048576,0))</f>
        <v>#N/A</v>
      </c>
      <c r="L2073" t="e">
        <f>INDEX(RawData!J$2:J$1048576,MATCH(FmtData!$B$4+(ROW()-10),RawData!$A$2:$A$1048576,0))</f>
        <v>#N/A</v>
      </c>
      <c r="M2073" t="e">
        <f>INDEX(RawData!K$2:K$1048576,MATCH(FmtData!$B$4+(ROW()-10),RawData!$A$2:$A$1048576,0))</f>
        <v>#N/A</v>
      </c>
      <c r="N2073" t="e">
        <f>INDEX(RawData!L$2:L$1048576,MATCH(FmtData!$B$4+(ROW()-10),RawData!$A$2:$A$1048576,0))</f>
        <v>#N/A</v>
      </c>
      <c r="O2073" t="e">
        <f>INDEX(RawData!M$2:M$1048576,MATCH(FmtData!$B$4+(ROW()-10),RawData!$A$2:$A$1048576,0))</f>
        <v>#N/A</v>
      </c>
      <c r="P2073" t="e">
        <f>INDEX(RawData!N$2:N$1048576,MATCH(FmtData!$B$4+(ROW()-10),RawData!$A$2:$A$1048576,0))</f>
        <v>#N/A</v>
      </c>
      <c r="Q2073" t="e">
        <f>INDEX(RawData!O$2:O$1048576,MATCH(FmtData!$B$4+(ROW()-10),RawData!$A$2:$A$1048576,0))</f>
        <v>#N/A</v>
      </c>
      <c r="R2073" s="8" t="e">
        <f>INDEX(RawData!P$2:P$1048576,MATCH(FmtData!$B$4+(ROW()-10),RawData!$A$2:$A$1048576,0))</f>
        <v>#N/A</v>
      </c>
      <c r="S2073" t="e">
        <f>INDEX(RawData!Q$2:Q$1048576,MATCH(FmtData!$B$4+(ROW()-10),RawData!$A$2:$A$1048576,0))</f>
        <v>#N/A</v>
      </c>
      <c r="T2073" s="8" t="e">
        <f>INDEX(RawData!R$2:R$1048576,MATCH(FmtData!$B$4+(ROW()-10),RawData!$A$2:$A$1048576,0))</f>
        <v>#N/A</v>
      </c>
      <c r="U2073" s="8" t="e">
        <f>INDEX(RawData!S$2:S$1048576,MATCH(FmtData!$B$4+(ROW()-10),RawData!$A$2:$A$1048576,0))</f>
        <v>#N/A</v>
      </c>
      <c r="V2073" s="8" t="e">
        <f>INDEX(RawData!T$2:T$1048576,MATCH(FmtData!$B$4+(ROW()-10),RawData!$A$2:$A$1048576,0))</f>
        <v>#N/A</v>
      </c>
      <c r="W2073" s="3" t="e">
        <f t="shared" si="642"/>
        <v>#N/A</v>
      </c>
      <c r="X2073" s="3" t="e">
        <f t="shared" si="643"/>
        <v>#N/A</v>
      </c>
      <c r="Y2073" s="8" t="e">
        <f t="shared" si="646"/>
        <v>#N/A</v>
      </c>
      <c r="Z2073" s="8" t="e">
        <f t="shared" si="647"/>
        <v>#N/A</v>
      </c>
      <c r="AA2073" s="3" t="e">
        <f t="shared" si="644"/>
        <v>#N/A</v>
      </c>
      <c r="AB2073" s="41">
        <v>2</v>
      </c>
      <c r="AC2073" s="42" t="str">
        <f t="shared" si="656"/>
        <v>Dilatometer</v>
      </c>
      <c r="AD2073" s="15" t="e">
        <f t="shared" si="645"/>
        <v>#N/A</v>
      </c>
      <c r="AE2073" s="15" t="e">
        <f t="shared" si="648"/>
        <v>#N/A</v>
      </c>
      <c r="AF2073" s="15" t="e">
        <f t="shared" si="649"/>
        <v>#N/A</v>
      </c>
      <c r="AG2073" s="15" t="e">
        <f t="shared" si="650"/>
        <v>#N/A</v>
      </c>
      <c r="AH2073" s="15" t="e">
        <f t="shared" si="661"/>
        <v>#N/A</v>
      </c>
      <c r="AI2073" s="17" t="e">
        <f t="shared" si="651"/>
        <v>#N/A</v>
      </c>
      <c r="AJ2073" s="17" t="e">
        <f t="shared" si="652"/>
        <v>#N/A</v>
      </c>
      <c r="AK2073" s="17" t="e">
        <f t="shared" si="653"/>
        <v>#N/A</v>
      </c>
      <c r="AL2073" s="17" t="e">
        <f t="shared" si="654"/>
        <v>#N/A</v>
      </c>
      <c r="AM2073" s="17" t="e">
        <f t="shared" si="655"/>
        <v>#N/A</v>
      </c>
      <c r="AN2073" s="17" t="e">
        <f t="shared" si="657"/>
        <v>#N/A</v>
      </c>
      <c r="AO2073" s="17" t="e">
        <f t="shared" si="658"/>
        <v>#N/A</v>
      </c>
      <c r="AP2073" s="17" t="e">
        <f t="shared" si="659"/>
        <v>#N/A</v>
      </c>
      <c r="AQ2073" s="17" t="e">
        <f t="shared" si="660"/>
        <v>#N/A</v>
      </c>
    </row>
    <row r="2074" spans="2:43" x14ac:dyDescent="0.45">
      <c r="B2074" t="e">
        <f>INDEX(RawData!$A$2:$A$1048576,MATCH(FmtData!$B$4+(ROW()-10),RawData!$A$2:$A$1048576,0))</f>
        <v>#N/A</v>
      </c>
      <c r="C20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4" s="7" t="e">
        <f>MID(INDEX(RawData!$B$2:$B$1048576, MATCH(FmtData!$B$4+(ROW()-10),RawData!$A$2:$A$1048576,0)),12,8)+$B$5/24</f>
        <v>#N/A</v>
      </c>
      <c r="E2074" s="8" t="e">
        <f>INDEX(RawData!$D$2:$D$1048576,MATCH(FmtData!$B$4+(ROW()-10),RawData!$A$2:$A$1048576,0))</f>
        <v>#N/A</v>
      </c>
      <c r="F2074" t="e">
        <f>INDEX(RawData!$D$2:$D$1048576,MATCH(FmtData!$B$4+(ROW()-10),RawData!$A$2:$A$1048576,0))</f>
        <v>#N/A</v>
      </c>
      <c r="G2074" t="e">
        <f>INDEX(RawData!E$2:E$1048576,MATCH(FmtData!$B$4+(ROW()-10),RawData!$A$2:$A$1048576,0))</f>
        <v>#N/A</v>
      </c>
      <c r="H2074" t="e">
        <f>INDEX(RawData!F$2:F$1048576,MATCH(FmtData!$B$4+(ROW()-10),RawData!$A$2:$A$1048576,0))</f>
        <v>#N/A</v>
      </c>
      <c r="I2074" t="e">
        <f>INDEX(RawData!G$2:G$1048576,MATCH(FmtData!$B$4+(ROW()-10),RawData!$A$2:$A$1048576,0))</f>
        <v>#N/A</v>
      </c>
      <c r="J2074" t="e">
        <f>INDEX(RawData!H$2:H$1048576,MATCH(FmtData!$B$4+(ROW()-10),RawData!$A$2:$A$1048576,0))</f>
        <v>#N/A</v>
      </c>
      <c r="K2074" t="e">
        <f>INDEX(RawData!I$2:I$1048576,MATCH(FmtData!$B$4+(ROW()-10),RawData!$A$2:$A$1048576,0))</f>
        <v>#N/A</v>
      </c>
      <c r="L2074" t="e">
        <f>INDEX(RawData!J$2:J$1048576,MATCH(FmtData!$B$4+(ROW()-10),RawData!$A$2:$A$1048576,0))</f>
        <v>#N/A</v>
      </c>
      <c r="M2074" t="e">
        <f>INDEX(RawData!K$2:K$1048576,MATCH(FmtData!$B$4+(ROW()-10),RawData!$A$2:$A$1048576,0))</f>
        <v>#N/A</v>
      </c>
      <c r="N2074" t="e">
        <f>INDEX(RawData!L$2:L$1048576,MATCH(FmtData!$B$4+(ROW()-10),RawData!$A$2:$A$1048576,0))</f>
        <v>#N/A</v>
      </c>
      <c r="O2074" t="e">
        <f>INDEX(RawData!M$2:M$1048576,MATCH(FmtData!$B$4+(ROW()-10),RawData!$A$2:$A$1048576,0))</f>
        <v>#N/A</v>
      </c>
      <c r="P2074" t="e">
        <f>INDEX(RawData!N$2:N$1048576,MATCH(FmtData!$B$4+(ROW()-10),RawData!$A$2:$A$1048576,0))</f>
        <v>#N/A</v>
      </c>
      <c r="Q2074" t="e">
        <f>INDEX(RawData!O$2:O$1048576,MATCH(FmtData!$B$4+(ROW()-10),RawData!$A$2:$A$1048576,0))</f>
        <v>#N/A</v>
      </c>
      <c r="R2074" s="8" t="e">
        <f>INDEX(RawData!P$2:P$1048576,MATCH(FmtData!$B$4+(ROW()-10),RawData!$A$2:$A$1048576,0))</f>
        <v>#N/A</v>
      </c>
      <c r="S2074" t="e">
        <f>INDEX(RawData!Q$2:Q$1048576,MATCH(FmtData!$B$4+(ROW()-10),RawData!$A$2:$A$1048576,0))</f>
        <v>#N/A</v>
      </c>
      <c r="T2074" s="8" t="e">
        <f>INDEX(RawData!R$2:R$1048576,MATCH(FmtData!$B$4+(ROW()-10),RawData!$A$2:$A$1048576,0))</f>
        <v>#N/A</v>
      </c>
      <c r="U2074" s="8" t="e">
        <f>INDEX(RawData!S$2:S$1048576,MATCH(FmtData!$B$4+(ROW()-10),RawData!$A$2:$A$1048576,0))</f>
        <v>#N/A</v>
      </c>
      <c r="V2074" s="8" t="e">
        <f>INDEX(RawData!T$2:T$1048576,MATCH(FmtData!$B$4+(ROW()-10),RawData!$A$2:$A$1048576,0))</f>
        <v>#N/A</v>
      </c>
      <c r="W2074" s="3" t="e">
        <f t="shared" si="642"/>
        <v>#N/A</v>
      </c>
      <c r="X2074" s="3" t="e">
        <f t="shared" si="643"/>
        <v>#N/A</v>
      </c>
      <c r="Y2074" s="8" t="e">
        <f t="shared" si="646"/>
        <v>#N/A</v>
      </c>
      <c r="Z2074" s="8" t="e">
        <f t="shared" si="647"/>
        <v>#N/A</v>
      </c>
      <c r="AA2074" s="3" t="e">
        <f t="shared" si="644"/>
        <v>#N/A</v>
      </c>
      <c r="AB2074" s="41">
        <v>2</v>
      </c>
      <c r="AC2074" s="42" t="str">
        <f t="shared" si="656"/>
        <v>Dilatometer</v>
      </c>
      <c r="AD2074" s="15" t="e">
        <f t="shared" si="645"/>
        <v>#N/A</v>
      </c>
      <c r="AE2074" s="15" t="e">
        <f t="shared" si="648"/>
        <v>#N/A</v>
      </c>
      <c r="AF2074" s="15" t="e">
        <f t="shared" si="649"/>
        <v>#N/A</v>
      </c>
      <c r="AG2074" s="15" t="e">
        <f t="shared" si="650"/>
        <v>#N/A</v>
      </c>
      <c r="AH2074" s="15" t="e">
        <f t="shared" si="661"/>
        <v>#N/A</v>
      </c>
      <c r="AI2074" s="17" t="e">
        <f t="shared" si="651"/>
        <v>#N/A</v>
      </c>
      <c r="AJ2074" s="17" t="e">
        <f t="shared" si="652"/>
        <v>#N/A</v>
      </c>
      <c r="AK2074" s="17" t="e">
        <f t="shared" si="653"/>
        <v>#N/A</v>
      </c>
      <c r="AL2074" s="17" t="e">
        <f t="shared" si="654"/>
        <v>#N/A</v>
      </c>
      <c r="AM2074" s="17" t="e">
        <f t="shared" si="655"/>
        <v>#N/A</v>
      </c>
      <c r="AN2074" s="17" t="e">
        <f t="shared" si="657"/>
        <v>#N/A</v>
      </c>
      <c r="AO2074" s="17" t="e">
        <f t="shared" si="658"/>
        <v>#N/A</v>
      </c>
      <c r="AP2074" s="17" t="e">
        <f t="shared" si="659"/>
        <v>#N/A</v>
      </c>
      <c r="AQ2074" s="17" t="e">
        <f t="shared" si="660"/>
        <v>#N/A</v>
      </c>
    </row>
    <row r="2075" spans="2:43" x14ac:dyDescent="0.45">
      <c r="B2075" t="e">
        <f>INDEX(RawData!$A$2:$A$1048576,MATCH(FmtData!$B$4+(ROW()-10),RawData!$A$2:$A$1048576,0))</f>
        <v>#N/A</v>
      </c>
      <c r="C20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5" s="7" t="e">
        <f>MID(INDEX(RawData!$B$2:$B$1048576, MATCH(FmtData!$B$4+(ROW()-10),RawData!$A$2:$A$1048576,0)),12,8)+$B$5/24</f>
        <v>#N/A</v>
      </c>
      <c r="E2075" s="8" t="e">
        <f>INDEX(RawData!$D$2:$D$1048576,MATCH(FmtData!$B$4+(ROW()-10),RawData!$A$2:$A$1048576,0))</f>
        <v>#N/A</v>
      </c>
      <c r="F2075" t="e">
        <f>INDEX(RawData!$D$2:$D$1048576,MATCH(FmtData!$B$4+(ROW()-10),RawData!$A$2:$A$1048576,0))</f>
        <v>#N/A</v>
      </c>
      <c r="G2075" t="e">
        <f>INDEX(RawData!E$2:E$1048576,MATCH(FmtData!$B$4+(ROW()-10),RawData!$A$2:$A$1048576,0))</f>
        <v>#N/A</v>
      </c>
      <c r="H2075" t="e">
        <f>INDEX(RawData!F$2:F$1048576,MATCH(FmtData!$B$4+(ROW()-10),RawData!$A$2:$A$1048576,0))</f>
        <v>#N/A</v>
      </c>
      <c r="I2075" t="e">
        <f>INDEX(RawData!G$2:G$1048576,MATCH(FmtData!$B$4+(ROW()-10),RawData!$A$2:$A$1048576,0))</f>
        <v>#N/A</v>
      </c>
      <c r="J2075" t="e">
        <f>INDEX(RawData!H$2:H$1048576,MATCH(FmtData!$B$4+(ROW()-10),RawData!$A$2:$A$1048576,0))</f>
        <v>#N/A</v>
      </c>
      <c r="K2075" t="e">
        <f>INDEX(RawData!I$2:I$1048576,MATCH(FmtData!$B$4+(ROW()-10),RawData!$A$2:$A$1048576,0))</f>
        <v>#N/A</v>
      </c>
      <c r="L2075" t="e">
        <f>INDEX(RawData!J$2:J$1048576,MATCH(FmtData!$B$4+(ROW()-10),RawData!$A$2:$A$1048576,0))</f>
        <v>#N/A</v>
      </c>
      <c r="M2075" t="e">
        <f>INDEX(RawData!K$2:K$1048576,MATCH(FmtData!$B$4+(ROW()-10),RawData!$A$2:$A$1048576,0))</f>
        <v>#N/A</v>
      </c>
      <c r="N2075" t="e">
        <f>INDEX(RawData!L$2:L$1048576,MATCH(FmtData!$B$4+(ROW()-10),RawData!$A$2:$A$1048576,0))</f>
        <v>#N/A</v>
      </c>
      <c r="O2075" t="e">
        <f>INDEX(RawData!M$2:M$1048576,MATCH(FmtData!$B$4+(ROW()-10),RawData!$A$2:$A$1048576,0))</f>
        <v>#N/A</v>
      </c>
      <c r="P2075" t="e">
        <f>INDEX(RawData!N$2:N$1048576,MATCH(FmtData!$B$4+(ROW()-10),RawData!$A$2:$A$1048576,0))</f>
        <v>#N/A</v>
      </c>
      <c r="Q2075" t="e">
        <f>INDEX(RawData!O$2:O$1048576,MATCH(FmtData!$B$4+(ROW()-10),RawData!$A$2:$A$1048576,0))</f>
        <v>#N/A</v>
      </c>
      <c r="R2075" s="8" t="e">
        <f>INDEX(RawData!P$2:P$1048576,MATCH(FmtData!$B$4+(ROW()-10),RawData!$A$2:$A$1048576,0))</f>
        <v>#N/A</v>
      </c>
      <c r="S2075" t="e">
        <f>INDEX(RawData!Q$2:Q$1048576,MATCH(FmtData!$B$4+(ROW()-10),RawData!$A$2:$A$1048576,0))</f>
        <v>#N/A</v>
      </c>
      <c r="T2075" s="8" t="e">
        <f>INDEX(RawData!R$2:R$1048576,MATCH(FmtData!$B$4+(ROW()-10),RawData!$A$2:$A$1048576,0))</f>
        <v>#N/A</v>
      </c>
      <c r="U2075" s="8" t="e">
        <f>INDEX(RawData!S$2:S$1048576,MATCH(FmtData!$B$4+(ROW()-10),RawData!$A$2:$A$1048576,0))</f>
        <v>#N/A</v>
      </c>
      <c r="V2075" s="8" t="e">
        <f>INDEX(RawData!T$2:T$1048576,MATCH(FmtData!$B$4+(ROW()-10),RawData!$A$2:$A$1048576,0))</f>
        <v>#N/A</v>
      </c>
      <c r="W2075" s="3" t="e">
        <f t="shared" si="642"/>
        <v>#N/A</v>
      </c>
      <c r="X2075" s="3" t="e">
        <f t="shared" si="643"/>
        <v>#N/A</v>
      </c>
      <c r="Y2075" s="8" t="e">
        <f t="shared" si="646"/>
        <v>#N/A</v>
      </c>
      <c r="Z2075" s="8" t="e">
        <f t="shared" si="647"/>
        <v>#N/A</v>
      </c>
      <c r="AA2075" s="3" t="e">
        <f t="shared" si="644"/>
        <v>#N/A</v>
      </c>
      <c r="AB2075" s="41">
        <v>2</v>
      </c>
      <c r="AC2075" s="42" t="str">
        <f t="shared" si="656"/>
        <v>Dilatometer</v>
      </c>
      <c r="AD2075" s="15" t="e">
        <f t="shared" si="645"/>
        <v>#N/A</v>
      </c>
      <c r="AE2075" s="15" t="e">
        <f t="shared" si="648"/>
        <v>#N/A</v>
      </c>
      <c r="AF2075" s="15" t="e">
        <f t="shared" si="649"/>
        <v>#N/A</v>
      </c>
      <c r="AG2075" s="15" t="e">
        <f t="shared" si="650"/>
        <v>#N/A</v>
      </c>
      <c r="AH2075" s="15" t="e">
        <f t="shared" si="661"/>
        <v>#N/A</v>
      </c>
      <c r="AI2075" s="17" t="e">
        <f t="shared" si="651"/>
        <v>#N/A</v>
      </c>
      <c r="AJ2075" s="17" t="e">
        <f t="shared" si="652"/>
        <v>#N/A</v>
      </c>
      <c r="AK2075" s="17" t="e">
        <f t="shared" si="653"/>
        <v>#N/A</v>
      </c>
      <c r="AL2075" s="17" t="e">
        <f t="shared" si="654"/>
        <v>#N/A</v>
      </c>
      <c r="AM2075" s="17" t="e">
        <f t="shared" si="655"/>
        <v>#N/A</v>
      </c>
      <c r="AN2075" s="17" t="e">
        <f t="shared" si="657"/>
        <v>#N/A</v>
      </c>
      <c r="AO2075" s="17" t="e">
        <f t="shared" si="658"/>
        <v>#N/A</v>
      </c>
      <c r="AP2075" s="17" t="e">
        <f t="shared" si="659"/>
        <v>#N/A</v>
      </c>
      <c r="AQ2075" s="17" t="e">
        <f t="shared" si="660"/>
        <v>#N/A</v>
      </c>
    </row>
    <row r="2076" spans="2:43" x14ac:dyDescent="0.45">
      <c r="B2076" t="e">
        <f>INDEX(RawData!$A$2:$A$1048576,MATCH(FmtData!$B$4+(ROW()-10),RawData!$A$2:$A$1048576,0))</f>
        <v>#N/A</v>
      </c>
      <c r="C20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6" s="7" t="e">
        <f>MID(INDEX(RawData!$B$2:$B$1048576, MATCH(FmtData!$B$4+(ROW()-10),RawData!$A$2:$A$1048576,0)),12,8)+$B$5/24</f>
        <v>#N/A</v>
      </c>
      <c r="E2076" s="8" t="e">
        <f>INDEX(RawData!$D$2:$D$1048576,MATCH(FmtData!$B$4+(ROW()-10),RawData!$A$2:$A$1048576,0))</f>
        <v>#N/A</v>
      </c>
      <c r="F2076" t="e">
        <f>INDEX(RawData!$D$2:$D$1048576,MATCH(FmtData!$B$4+(ROW()-10),RawData!$A$2:$A$1048576,0))</f>
        <v>#N/A</v>
      </c>
      <c r="G2076" t="e">
        <f>INDEX(RawData!E$2:E$1048576,MATCH(FmtData!$B$4+(ROW()-10),RawData!$A$2:$A$1048576,0))</f>
        <v>#N/A</v>
      </c>
      <c r="H2076" t="e">
        <f>INDEX(RawData!F$2:F$1048576,MATCH(FmtData!$B$4+(ROW()-10),RawData!$A$2:$A$1048576,0))</f>
        <v>#N/A</v>
      </c>
      <c r="I2076" t="e">
        <f>INDEX(RawData!G$2:G$1048576,MATCH(FmtData!$B$4+(ROW()-10),RawData!$A$2:$A$1048576,0))</f>
        <v>#N/A</v>
      </c>
      <c r="J2076" t="e">
        <f>INDEX(RawData!H$2:H$1048576,MATCH(FmtData!$B$4+(ROW()-10),RawData!$A$2:$A$1048576,0))</f>
        <v>#N/A</v>
      </c>
      <c r="K2076" t="e">
        <f>INDEX(RawData!I$2:I$1048576,MATCH(FmtData!$B$4+(ROW()-10),RawData!$A$2:$A$1048576,0))</f>
        <v>#N/A</v>
      </c>
      <c r="L2076" t="e">
        <f>INDEX(RawData!J$2:J$1048576,MATCH(FmtData!$B$4+(ROW()-10),RawData!$A$2:$A$1048576,0))</f>
        <v>#N/A</v>
      </c>
      <c r="M2076" t="e">
        <f>INDEX(RawData!K$2:K$1048576,MATCH(FmtData!$B$4+(ROW()-10),RawData!$A$2:$A$1048576,0))</f>
        <v>#N/A</v>
      </c>
      <c r="N2076" t="e">
        <f>INDEX(RawData!L$2:L$1048576,MATCH(FmtData!$B$4+(ROW()-10),RawData!$A$2:$A$1048576,0))</f>
        <v>#N/A</v>
      </c>
      <c r="O2076" t="e">
        <f>INDEX(RawData!M$2:M$1048576,MATCH(FmtData!$B$4+(ROW()-10),RawData!$A$2:$A$1048576,0))</f>
        <v>#N/A</v>
      </c>
      <c r="P2076" t="e">
        <f>INDEX(RawData!N$2:N$1048576,MATCH(FmtData!$B$4+(ROW()-10),RawData!$A$2:$A$1048576,0))</f>
        <v>#N/A</v>
      </c>
      <c r="Q2076" t="e">
        <f>INDEX(RawData!O$2:O$1048576,MATCH(FmtData!$B$4+(ROW()-10),RawData!$A$2:$A$1048576,0))</f>
        <v>#N/A</v>
      </c>
      <c r="R2076" s="8" t="e">
        <f>INDEX(RawData!P$2:P$1048576,MATCH(FmtData!$B$4+(ROW()-10),RawData!$A$2:$A$1048576,0))</f>
        <v>#N/A</v>
      </c>
      <c r="S2076" t="e">
        <f>INDEX(RawData!Q$2:Q$1048576,MATCH(FmtData!$B$4+(ROW()-10),RawData!$A$2:$A$1048576,0))</f>
        <v>#N/A</v>
      </c>
      <c r="T2076" s="8" t="e">
        <f>INDEX(RawData!R$2:R$1048576,MATCH(FmtData!$B$4+(ROW()-10),RawData!$A$2:$A$1048576,0))</f>
        <v>#N/A</v>
      </c>
      <c r="U2076" s="8" t="e">
        <f>INDEX(RawData!S$2:S$1048576,MATCH(FmtData!$B$4+(ROW()-10),RawData!$A$2:$A$1048576,0))</f>
        <v>#N/A</v>
      </c>
      <c r="V2076" s="8" t="e">
        <f>INDEX(RawData!T$2:T$1048576,MATCH(FmtData!$B$4+(ROW()-10),RawData!$A$2:$A$1048576,0))</f>
        <v>#N/A</v>
      </c>
      <c r="W2076" s="3" t="e">
        <f t="shared" si="642"/>
        <v>#N/A</v>
      </c>
      <c r="X2076" s="3" t="e">
        <f t="shared" si="643"/>
        <v>#N/A</v>
      </c>
      <c r="Y2076" s="8" t="e">
        <f t="shared" si="646"/>
        <v>#N/A</v>
      </c>
      <c r="Z2076" s="8" t="e">
        <f t="shared" si="647"/>
        <v>#N/A</v>
      </c>
      <c r="AA2076" s="3" t="e">
        <f t="shared" si="644"/>
        <v>#N/A</v>
      </c>
      <c r="AB2076" s="41">
        <v>2</v>
      </c>
      <c r="AC2076" s="42" t="str">
        <f t="shared" si="656"/>
        <v>Dilatometer</v>
      </c>
      <c r="AD2076" s="15" t="e">
        <f t="shared" si="645"/>
        <v>#N/A</v>
      </c>
      <c r="AE2076" s="15" t="e">
        <f t="shared" si="648"/>
        <v>#N/A</v>
      </c>
      <c r="AF2076" s="15" t="e">
        <f t="shared" si="649"/>
        <v>#N/A</v>
      </c>
      <c r="AG2076" s="15" t="e">
        <f t="shared" si="650"/>
        <v>#N/A</v>
      </c>
      <c r="AH2076" s="15" t="e">
        <f t="shared" si="661"/>
        <v>#N/A</v>
      </c>
      <c r="AI2076" s="17" t="e">
        <f t="shared" si="651"/>
        <v>#N/A</v>
      </c>
      <c r="AJ2076" s="17" t="e">
        <f t="shared" si="652"/>
        <v>#N/A</v>
      </c>
      <c r="AK2076" s="17" t="e">
        <f t="shared" si="653"/>
        <v>#N/A</v>
      </c>
      <c r="AL2076" s="17" t="e">
        <f t="shared" si="654"/>
        <v>#N/A</v>
      </c>
      <c r="AM2076" s="17" t="e">
        <f t="shared" si="655"/>
        <v>#N/A</v>
      </c>
      <c r="AN2076" s="17" t="e">
        <f t="shared" si="657"/>
        <v>#N/A</v>
      </c>
      <c r="AO2076" s="17" t="e">
        <f t="shared" si="658"/>
        <v>#N/A</v>
      </c>
      <c r="AP2076" s="17" t="e">
        <f t="shared" si="659"/>
        <v>#N/A</v>
      </c>
      <c r="AQ2076" s="17" t="e">
        <f t="shared" si="660"/>
        <v>#N/A</v>
      </c>
    </row>
    <row r="2077" spans="2:43" x14ac:dyDescent="0.45">
      <c r="B2077" t="e">
        <f>INDEX(RawData!$A$2:$A$1048576,MATCH(FmtData!$B$4+(ROW()-10),RawData!$A$2:$A$1048576,0))</f>
        <v>#N/A</v>
      </c>
      <c r="C20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7" s="7" t="e">
        <f>MID(INDEX(RawData!$B$2:$B$1048576, MATCH(FmtData!$B$4+(ROW()-10),RawData!$A$2:$A$1048576,0)),12,8)+$B$5/24</f>
        <v>#N/A</v>
      </c>
      <c r="E2077" s="8" t="e">
        <f>INDEX(RawData!$D$2:$D$1048576,MATCH(FmtData!$B$4+(ROW()-10),RawData!$A$2:$A$1048576,0))</f>
        <v>#N/A</v>
      </c>
      <c r="F2077" t="e">
        <f>INDEX(RawData!$D$2:$D$1048576,MATCH(FmtData!$B$4+(ROW()-10),RawData!$A$2:$A$1048576,0))</f>
        <v>#N/A</v>
      </c>
      <c r="G2077" t="e">
        <f>INDEX(RawData!E$2:E$1048576,MATCH(FmtData!$B$4+(ROW()-10),RawData!$A$2:$A$1048576,0))</f>
        <v>#N/A</v>
      </c>
      <c r="H2077" t="e">
        <f>INDEX(RawData!F$2:F$1048576,MATCH(FmtData!$B$4+(ROW()-10),RawData!$A$2:$A$1048576,0))</f>
        <v>#N/A</v>
      </c>
      <c r="I2077" t="e">
        <f>INDEX(RawData!G$2:G$1048576,MATCH(FmtData!$B$4+(ROW()-10),RawData!$A$2:$A$1048576,0))</f>
        <v>#N/A</v>
      </c>
      <c r="J2077" t="e">
        <f>INDEX(RawData!H$2:H$1048576,MATCH(FmtData!$B$4+(ROW()-10),RawData!$A$2:$A$1048576,0))</f>
        <v>#N/A</v>
      </c>
      <c r="K2077" t="e">
        <f>INDEX(RawData!I$2:I$1048576,MATCH(FmtData!$B$4+(ROW()-10),RawData!$A$2:$A$1048576,0))</f>
        <v>#N/A</v>
      </c>
      <c r="L2077" t="e">
        <f>INDEX(RawData!J$2:J$1048576,MATCH(FmtData!$B$4+(ROW()-10),RawData!$A$2:$A$1048576,0))</f>
        <v>#N/A</v>
      </c>
      <c r="M2077" t="e">
        <f>INDEX(RawData!K$2:K$1048576,MATCH(FmtData!$B$4+(ROW()-10),RawData!$A$2:$A$1048576,0))</f>
        <v>#N/A</v>
      </c>
      <c r="N2077" t="e">
        <f>INDEX(RawData!L$2:L$1048576,MATCH(FmtData!$B$4+(ROW()-10),RawData!$A$2:$A$1048576,0))</f>
        <v>#N/A</v>
      </c>
      <c r="O2077" t="e">
        <f>INDEX(RawData!M$2:M$1048576,MATCH(FmtData!$B$4+(ROW()-10),RawData!$A$2:$A$1048576,0))</f>
        <v>#N/A</v>
      </c>
      <c r="P2077" t="e">
        <f>INDEX(RawData!N$2:N$1048576,MATCH(FmtData!$B$4+(ROW()-10),RawData!$A$2:$A$1048576,0))</f>
        <v>#N/A</v>
      </c>
      <c r="Q2077" t="e">
        <f>INDEX(RawData!O$2:O$1048576,MATCH(FmtData!$B$4+(ROW()-10),RawData!$A$2:$A$1048576,0))</f>
        <v>#N/A</v>
      </c>
      <c r="R2077" s="8" t="e">
        <f>INDEX(RawData!P$2:P$1048576,MATCH(FmtData!$B$4+(ROW()-10),RawData!$A$2:$A$1048576,0))</f>
        <v>#N/A</v>
      </c>
      <c r="S2077" t="e">
        <f>INDEX(RawData!Q$2:Q$1048576,MATCH(FmtData!$B$4+(ROW()-10),RawData!$A$2:$A$1048576,0))</f>
        <v>#N/A</v>
      </c>
      <c r="T2077" s="8" t="e">
        <f>INDEX(RawData!R$2:R$1048576,MATCH(FmtData!$B$4+(ROW()-10),RawData!$A$2:$A$1048576,0))</f>
        <v>#N/A</v>
      </c>
      <c r="U2077" s="8" t="e">
        <f>INDEX(RawData!S$2:S$1048576,MATCH(FmtData!$B$4+(ROW()-10),RawData!$A$2:$A$1048576,0))</f>
        <v>#N/A</v>
      </c>
      <c r="V2077" s="8" t="e">
        <f>INDEX(RawData!T$2:T$1048576,MATCH(FmtData!$B$4+(ROW()-10),RawData!$A$2:$A$1048576,0))</f>
        <v>#N/A</v>
      </c>
      <c r="W2077" s="3" t="e">
        <f t="shared" si="642"/>
        <v>#N/A</v>
      </c>
      <c r="X2077" s="3" t="e">
        <f t="shared" si="643"/>
        <v>#N/A</v>
      </c>
      <c r="Y2077" s="8" t="e">
        <f t="shared" si="646"/>
        <v>#N/A</v>
      </c>
      <c r="Z2077" s="8" t="e">
        <f t="shared" si="647"/>
        <v>#N/A</v>
      </c>
      <c r="AA2077" s="3" t="e">
        <f t="shared" si="644"/>
        <v>#N/A</v>
      </c>
      <c r="AB2077" s="41">
        <v>2</v>
      </c>
      <c r="AC2077" s="42" t="str">
        <f t="shared" si="656"/>
        <v>Dilatometer</v>
      </c>
      <c r="AD2077" s="15" t="e">
        <f t="shared" si="645"/>
        <v>#N/A</v>
      </c>
      <c r="AE2077" s="15" t="e">
        <f t="shared" si="648"/>
        <v>#N/A</v>
      </c>
      <c r="AF2077" s="15" t="e">
        <f t="shared" si="649"/>
        <v>#N/A</v>
      </c>
      <c r="AG2077" s="15" t="e">
        <f t="shared" si="650"/>
        <v>#N/A</v>
      </c>
      <c r="AH2077" s="15" t="e">
        <f t="shared" si="661"/>
        <v>#N/A</v>
      </c>
      <c r="AI2077" s="17" t="e">
        <f t="shared" si="651"/>
        <v>#N/A</v>
      </c>
      <c r="AJ2077" s="17" t="e">
        <f t="shared" si="652"/>
        <v>#N/A</v>
      </c>
      <c r="AK2077" s="17" t="e">
        <f t="shared" si="653"/>
        <v>#N/A</v>
      </c>
      <c r="AL2077" s="17" t="e">
        <f t="shared" si="654"/>
        <v>#N/A</v>
      </c>
      <c r="AM2077" s="17" t="e">
        <f t="shared" si="655"/>
        <v>#N/A</v>
      </c>
      <c r="AN2077" s="17" t="e">
        <f t="shared" si="657"/>
        <v>#N/A</v>
      </c>
      <c r="AO2077" s="17" t="e">
        <f t="shared" si="658"/>
        <v>#N/A</v>
      </c>
      <c r="AP2077" s="17" t="e">
        <f t="shared" si="659"/>
        <v>#N/A</v>
      </c>
      <c r="AQ2077" s="17" t="e">
        <f t="shared" si="660"/>
        <v>#N/A</v>
      </c>
    </row>
    <row r="2078" spans="2:43" x14ac:dyDescent="0.45">
      <c r="B2078" t="e">
        <f>INDEX(RawData!$A$2:$A$1048576,MATCH(FmtData!$B$4+(ROW()-10),RawData!$A$2:$A$1048576,0))</f>
        <v>#N/A</v>
      </c>
      <c r="C20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8" s="7" t="e">
        <f>MID(INDEX(RawData!$B$2:$B$1048576, MATCH(FmtData!$B$4+(ROW()-10),RawData!$A$2:$A$1048576,0)),12,8)+$B$5/24</f>
        <v>#N/A</v>
      </c>
      <c r="E2078" s="8" t="e">
        <f>INDEX(RawData!$D$2:$D$1048576,MATCH(FmtData!$B$4+(ROW()-10),RawData!$A$2:$A$1048576,0))</f>
        <v>#N/A</v>
      </c>
      <c r="F2078" t="e">
        <f>INDEX(RawData!$D$2:$D$1048576,MATCH(FmtData!$B$4+(ROW()-10),RawData!$A$2:$A$1048576,0))</f>
        <v>#N/A</v>
      </c>
      <c r="G2078" t="e">
        <f>INDEX(RawData!E$2:E$1048576,MATCH(FmtData!$B$4+(ROW()-10),RawData!$A$2:$A$1048576,0))</f>
        <v>#N/A</v>
      </c>
      <c r="H2078" t="e">
        <f>INDEX(RawData!F$2:F$1048576,MATCH(FmtData!$B$4+(ROW()-10),RawData!$A$2:$A$1048576,0))</f>
        <v>#N/A</v>
      </c>
      <c r="I2078" t="e">
        <f>INDEX(RawData!G$2:G$1048576,MATCH(FmtData!$B$4+(ROW()-10),RawData!$A$2:$A$1048576,0))</f>
        <v>#N/A</v>
      </c>
      <c r="J2078" t="e">
        <f>INDEX(RawData!H$2:H$1048576,MATCH(FmtData!$B$4+(ROW()-10),RawData!$A$2:$A$1048576,0))</f>
        <v>#N/A</v>
      </c>
      <c r="K2078" t="e">
        <f>INDEX(RawData!I$2:I$1048576,MATCH(FmtData!$B$4+(ROW()-10),RawData!$A$2:$A$1048576,0))</f>
        <v>#N/A</v>
      </c>
      <c r="L2078" t="e">
        <f>INDEX(RawData!J$2:J$1048576,MATCH(FmtData!$B$4+(ROW()-10),RawData!$A$2:$A$1048576,0))</f>
        <v>#N/A</v>
      </c>
      <c r="M2078" t="e">
        <f>INDEX(RawData!K$2:K$1048576,MATCH(FmtData!$B$4+(ROW()-10),RawData!$A$2:$A$1048576,0))</f>
        <v>#N/A</v>
      </c>
      <c r="N2078" t="e">
        <f>INDEX(RawData!L$2:L$1048576,MATCH(FmtData!$B$4+(ROW()-10),RawData!$A$2:$A$1048576,0))</f>
        <v>#N/A</v>
      </c>
      <c r="O2078" t="e">
        <f>INDEX(RawData!M$2:M$1048576,MATCH(FmtData!$B$4+(ROW()-10),RawData!$A$2:$A$1048576,0))</f>
        <v>#N/A</v>
      </c>
      <c r="P2078" t="e">
        <f>INDEX(RawData!N$2:N$1048576,MATCH(FmtData!$B$4+(ROW()-10),RawData!$A$2:$A$1048576,0))</f>
        <v>#N/A</v>
      </c>
      <c r="Q2078" t="e">
        <f>INDEX(RawData!O$2:O$1048576,MATCH(FmtData!$B$4+(ROW()-10),RawData!$A$2:$A$1048576,0))</f>
        <v>#N/A</v>
      </c>
      <c r="R2078" s="8" t="e">
        <f>INDEX(RawData!P$2:P$1048576,MATCH(FmtData!$B$4+(ROW()-10),RawData!$A$2:$A$1048576,0))</f>
        <v>#N/A</v>
      </c>
      <c r="S2078" t="e">
        <f>INDEX(RawData!Q$2:Q$1048576,MATCH(FmtData!$B$4+(ROW()-10),RawData!$A$2:$A$1048576,0))</f>
        <v>#N/A</v>
      </c>
      <c r="T2078" s="8" t="e">
        <f>INDEX(RawData!R$2:R$1048576,MATCH(FmtData!$B$4+(ROW()-10),RawData!$A$2:$A$1048576,0))</f>
        <v>#N/A</v>
      </c>
      <c r="U2078" s="8" t="e">
        <f>INDEX(RawData!S$2:S$1048576,MATCH(FmtData!$B$4+(ROW()-10),RawData!$A$2:$A$1048576,0))</f>
        <v>#N/A</v>
      </c>
      <c r="V2078" s="8" t="e">
        <f>INDEX(RawData!T$2:T$1048576,MATCH(FmtData!$B$4+(ROW()-10),RawData!$A$2:$A$1048576,0))</f>
        <v>#N/A</v>
      </c>
      <c r="W2078" s="3" t="e">
        <f t="shared" si="642"/>
        <v>#N/A</v>
      </c>
      <c r="X2078" s="3" t="e">
        <f t="shared" si="643"/>
        <v>#N/A</v>
      </c>
      <c r="Y2078" s="8" t="e">
        <f t="shared" si="646"/>
        <v>#N/A</v>
      </c>
      <c r="Z2078" s="8" t="e">
        <f t="shared" si="647"/>
        <v>#N/A</v>
      </c>
      <c r="AA2078" s="3" t="e">
        <f t="shared" si="644"/>
        <v>#N/A</v>
      </c>
      <c r="AB2078" s="41">
        <v>2</v>
      </c>
      <c r="AC2078" s="42" t="str">
        <f t="shared" si="656"/>
        <v>Dilatometer</v>
      </c>
      <c r="AD2078" s="15" t="e">
        <f t="shared" si="645"/>
        <v>#N/A</v>
      </c>
      <c r="AE2078" s="15" t="e">
        <f t="shared" si="648"/>
        <v>#N/A</v>
      </c>
      <c r="AF2078" s="15" t="e">
        <f t="shared" si="649"/>
        <v>#N/A</v>
      </c>
      <c r="AG2078" s="15" t="e">
        <f t="shared" si="650"/>
        <v>#N/A</v>
      </c>
      <c r="AH2078" s="15" t="e">
        <f t="shared" si="661"/>
        <v>#N/A</v>
      </c>
      <c r="AI2078" s="17" t="e">
        <f t="shared" si="651"/>
        <v>#N/A</v>
      </c>
      <c r="AJ2078" s="17" t="e">
        <f t="shared" si="652"/>
        <v>#N/A</v>
      </c>
      <c r="AK2078" s="17" t="e">
        <f t="shared" si="653"/>
        <v>#N/A</v>
      </c>
      <c r="AL2078" s="17" t="e">
        <f t="shared" si="654"/>
        <v>#N/A</v>
      </c>
      <c r="AM2078" s="17" t="e">
        <f t="shared" si="655"/>
        <v>#N/A</v>
      </c>
      <c r="AN2078" s="17" t="e">
        <f t="shared" si="657"/>
        <v>#N/A</v>
      </c>
      <c r="AO2078" s="17" t="e">
        <f t="shared" si="658"/>
        <v>#N/A</v>
      </c>
      <c r="AP2078" s="17" t="e">
        <f t="shared" si="659"/>
        <v>#N/A</v>
      </c>
      <c r="AQ2078" s="17" t="e">
        <f t="shared" si="660"/>
        <v>#N/A</v>
      </c>
    </row>
    <row r="2079" spans="2:43" x14ac:dyDescent="0.45">
      <c r="B2079" t="e">
        <f>INDEX(RawData!$A$2:$A$1048576,MATCH(FmtData!$B$4+(ROW()-10),RawData!$A$2:$A$1048576,0))</f>
        <v>#N/A</v>
      </c>
      <c r="C20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79" s="7" t="e">
        <f>MID(INDEX(RawData!$B$2:$B$1048576, MATCH(FmtData!$B$4+(ROW()-10),RawData!$A$2:$A$1048576,0)),12,8)+$B$5/24</f>
        <v>#N/A</v>
      </c>
      <c r="E2079" s="8" t="e">
        <f>INDEX(RawData!$D$2:$D$1048576,MATCH(FmtData!$B$4+(ROW()-10),RawData!$A$2:$A$1048576,0))</f>
        <v>#N/A</v>
      </c>
      <c r="F2079" t="e">
        <f>INDEX(RawData!$D$2:$D$1048576,MATCH(FmtData!$B$4+(ROW()-10),RawData!$A$2:$A$1048576,0))</f>
        <v>#N/A</v>
      </c>
      <c r="G2079" t="e">
        <f>INDEX(RawData!E$2:E$1048576,MATCH(FmtData!$B$4+(ROW()-10),RawData!$A$2:$A$1048576,0))</f>
        <v>#N/A</v>
      </c>
      <c r="H2079" t="e">
        <f>INDEX(RawData!F$2:F$1048576,MATCH(FmtData!$B$4+(ROW()-10),RawData!$A$2:$A$1048576,0))</f>
        <v>#N/A</v>
      </c>
      <c r="I2079" t="e">
        <f>INDEX(RawData!G$2:G$1048576,MATCH(FmtData!$B$4+(ROW()-10),RawData!$A$2:$A$1048576,0))</f>
        <v>#N/A</v>
      </c>
      <c r="J2079" t="e">
        <f>INDEX(RawData!H$2:H$1048576,MATCH(FmtData!$B$4+(ROW()-10),RawData!$A$2:$A$1048576,0))</f>
        <v>#N/A</v>
      </c>
      <c r="K2079" t="e">
        <f>INDEX(RawData!I$2:I$1048576,MATCH(FmtData!$B$4+(ROW()-10),RawData!$A$2:$A$1048576,0))</f>
        <v>#N/A</v>
      </c>
      <c r="L2079" t="e">
        <f>INDEX(RawData!J$2:J$1048576,MATCH(FmtData!$B$4+(ROW()-10),RawData!$A$2:$A$1048576,0))</f>
        <v>#N/A</v>
      </c>
      <c r="M2079" t="e">
        <f>INDEX(RawData!K$2:K$1048576,MATCH(FmtData!$B$4+(ROW()-10),RawData!$A$2:$A$1048576,0))</f>
        <v>#N/A</v>
      </c>
      <c r="N2079" t="e">
        <f>INDEX(RawData!L$2:L$1048576,MATCH(FmtData!$B$4+(ROW()-10),RawData!$A$2:$A$1048576,0))</f>
        <v>#N/A</v>
      </c>
      <c r="O2079" t="e">
        <f>INDEX(RawData!M$2:M$1048576,MATCH(FmtData!$B$4+(ROW()-10),RawData!$A$2:$A$1048576,0))</f>
        <v>#N/A</v>
      </c>
      <c r="P2079" t="e">
        <f>INDEX(RawData!N$2:N$1048576,MATCH(FmtData!$B$4+(ROW()-10),RawData!$A$2:$A$1048576,0))</f>
        <v>#N/A</v>
      </c>
      <c r="Q2079" t="e">
        <f>INDEX(RawData!O$2:O$1048576,MATCH(FmtData!$B$4+(ROW()-10),RawData!$A$2:$A$1048576,0))</f>
        <v>#N/A</v>
      </c>
      <c r="R2079" s="8" t="e">
        <f>INDEX(RawData!P$2:P$1048576,MATCH(FmtData!$B$4+(ROW()-10),RawData!$A$2:$A$1048576,0))</f>
        <v>#N/A</v>
      </c>
      <c r="S2079" t="e">
        <f>INDEX(RawData!Q$2:Q$1048576,MATCH(FmtData!$B$4+(ROW()-10),RawData!$A$2:$A$1048576,0))</f>
        <v>#N/A</v>
      </c>
      <c r="T2079" s="8" t="e">
        <f>INDEX(RawData!R$2:R$1048576,MATCH(FmtData!$B$4+(ROW()-10),RawData!$A$2:$A$1048576,0))</f>
        <v>#N/A</v>
      </c>
      <c r="U2079" s="8" t="e">
        <f>INDEX(RawData!S$2:S$1048576,MATCH(FmtData!$B$4+(ROW()-10),RawData!$A$2:$A$1048576,0))</f>
        <v>#N/A</v>
      </c>
      <c r="V2079" s="8" t="e">
        <f>INDEX(RawData!T$2:T$1048576,MATCH(FmtData!$B$4+(ROW()-10),RawData!$A$2:$A$1048576,0))</f>
        <v>#N/A</v>
      </c>
      <c r="W2079" s="3" t="e">
        <f t="shared" si="642"/>
        <v>#N/A</v>
      </c>
      <c r="X2079" s="3" t="e">
        <f t="shared" si="643"/>
        <v>#N/A</v>
      </c>
      <c r="Y2079" s="8" t="e">
        <f t="shared" si="646"/>
        <v>#N/A</v>
      </c>
      <c r="Z2079" s="8" t="e">
        <f t="shared" si="647"/>
        <v>#N/A</v>
      </c>
      <c r="AA2079" s="3" t="e">
        <f t="shared" si="644"/>
        <v>#N/A</v>
      </c>
      <c r="AB2079" s="41">
        <v>2</v>
      </c>
      <c r="AC2079" s="42" t="str">
        <f t="shared" si="656"/>
        <v>Dilatometer</v>
      </c>
      <c r="AD2079" s="15" t="e">
        <f t="shared" si="645"/>
        <v>#N/A</v>
      </c>
      <c r="AE2079" s="15" t="e">
        <f t="shared" si="648"/>
        <v>#N/A</v>
      </c>
      <c r="AF2079" s="15" t="e">
        <f t="shared" si="649"/>
        <v>#N/A</v>
      </c>
      <c r="AG2079" s="15" t="e">
        <f t="shared" si="650"/>
        <v>#N/A</v>
      </c>
      <c r="AH2079" s="15" t="e">
        <f t="shared" si="661"/>
        <v>#N/A</v>
      </c>
      <c r="AI2079" s="17" t="e">
        <f t="shared" si="651"/>
        <v>#N/A</v>
      </c>
      <c r="AJ2079" s="17" t="e">
        <f t="shared" si="652"/>
        <v>#N/A</v>
      </c>
      <c r="AK2079" s="17" t="e">
        <f t="shared" si="653"/>
        <v>#N/A</v>
      </c>
      <c r="AL2079" s="17" t="e">
        <f t="shared" si="654"/>
        <v>#N/A</v>
      </c>
      <c r="AM2079" s="17" t="e">
        <f t="shared" si="655"/>
        <v>#N/A</v>
      </c>
      <c r="AN2079" s="17" t="e">
        <f t="shared" si="657"/>
        <v>#N/A</v>
      </c>
      <c r="AO2079" s="17" t="e">
        <f t="shared" si="658"/>
        <v>#N/A</v>
      </c>
      <c r="AP2079" s="17" t="e">
        <f t="shared" si="659"/>
        <v>#N/A</v>
      </c>
      <c r="AQ2079" s="17" t="e">
        <f t="shared" si="660"/>
        <v>#N/A</v>
      </c>
    </row>
    <row r="2080" spans="2:43" x14ac:dyDescent="0.45">
      <c r="B2080" t="e">
        <f>INDEX(RawData!$A$2:$A$1048576,MATCH(FmtData!$B$4+(ROW()-10),RawData!$A$2:$A$1048576,0))</f>
        <v>#N/A</v>
      </c>
      <c r="C20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0" s="7" t="e">
        <f>MID(INDEX(RawData!$B$2:$B$1048576, MATCH(FmtData!$B$4+(ROW()-10),RawData!$A$2:$A$1048576,0)),12,8)+$B$5/24</f>
        <v>#N/A</v>
      </c>
      <c r="E2080" s="8" t="e">
        <f>INDEX(RawData!$D$2:$D$1048576,MATCH(FmtData!$B$4+(ROW()-10),RawData!$A$2:$A$1048576,0))</f>
        <v>#N/A</v>
      </c>
      <c r="F2080" t="e">
        <f>INDEX(RawData!$D$2:$D$1048576,MATCH(FmtData!$B$4+(ROW()-10),RawData!$A$2:$A$1048576,0))</f>
        <v>#N/A</v>
      </c>
      <c r="G2080" t="e">
        <f>INDEX(RawData!E$2:E$1048576,MATCH(FmtData!$B$4+(ROW()-10),RawData!$A$2:$A$1048576,0))</f>
        <v>#N/A</v>
      </c>
      <c r="H2080" t="e">
        <f>INDEX(RawData!F$2:F$1048576,MATCH(FmtData!$B$4+(ROW()-10),RawData!$A$2:$A$1048576,0))</f>
        <v>#N/A</v>
      </c>
      <c r="I2080" t="e">
        <f>INDEX(RawData!G$2:G$1048576,MATCH(FmtData!$B$4+(ROW()-10),RawData!$A$2:$A$1048576,0))</f>
        <v>#N/A</v>
      </c>
      <c r="J2080" t="e">
        <f>INDEX(RawData!H$2:H$1048576,MATCH(FmtData!$B$4+(ROW()-10),RawData!$A$2:$A$1048576,0))</f>
        <v>#N/A</v>
      </c>
      <c r="K2080" t="e">
        <f>INDEX(RawData!I$2:I$1048576,MATCH(FmtData!$B$4+(ROW()-10),RawData!$A$2:$A$1048576,0))</f>
        <v>#N/A</v>
      </c>
      <c r="L2080" t="e">
        <f>INDEX(RawData!J$2:J$1048576,MATCH(FmtData!$B$4+(ROW()-10),RawData!$A$2:$A$1048576,0))</f>
        <v>#N/A</v>
      </c>
      <c r="M2080" t="e">
        <f>INDEX(RawData!K$2:K$1048576,MATCH(FmtData!$B$4+(ROW()-10),RawData!$A$2:$A$1048576,0))</f>
        <v>#N/A</v>
      </c>
      <c r="N2080" t="e">
        <f>INDEX(RawData!L$2:L$1048576,MATCH(FmtData!$B$4+(ROW()-10),RawData!$A$2:$A$1048576,0))</f>
        <v>#N/A</v>
      </c>
      <c r="O2080" t="e">
        <f>INDEX(RawData!M$2:M$1048576,MATCH(FmtData!$B$4+(ROW()-10),RawData!$A$2:$A$1048576,0))</f>
        <v>#N/A</v>
      </c>
      <c r="P2080" t="e">
        <f>INDEX(RawData!N$2:N$1048576,MATCH(FmtData!$B$4+(ROW()-10),RawData!$A$2:$A$1048576,0))</f>
        <v>#N/A</v>
      </c>
      <c r="Q2080" t="e">
        <f>INDEX(RawData!O$2:O$1048576,MATCH(FmtData!$B$4+(ROW()-10),RawData!$A$2:$A$1048576,0))</f>
        <v>#N/A</v>
      </c>
      <c r="R2080" s="8" t="e">
        <f>INDEX(RawData!P$2:P$1048576,MATCH(FmtData!$B$4+(ROW()-10),RawData!$A$2:$A$1048576,0))</f>
        <v>#N/A</v>
      </c>
      <c r="S2080" t="e">
        <f>INDEX(RawData!Q$2:Q$1048576,MATCH(FmtData!$B$4+(ROW()-10),RawData!$A$2:$A$1048576,0))</f>
        <v>#N/A</v>
      </c>
      <c r="T2080" s="8" t="e">
        <f>INDEX(RawData!R$2:R$1048576,MATCH(FmtData!$B$4+(ROW()-10),RawData!$A$2:$A$1048576,0))</f>
        <v>#N/A</v>
      </c>
      <c r="U2080" s="8" t="e">
        <f>INDEX(RawData!S$2:S$1048576,MATCH(FmtData!$B$4+(ROW()-10),RawData!$A$2:$A$1048576,0))</f>
        <v>#N/A</v>
      </c>
      <c r="V2080" s="8" t="e">
        <f>INDEX(RawData!T$2:T$1048576,MATCH(FmtData!$B$4+(ROW()-10),RawData!$A$2:$A$1048576,0))</f>
        <v>#N/A</v>
      </c>
      <c r="W2080" s="3" t="e">
        <f t="shared" si="642"/>
        <v>#N/A</v>
      </c>
      <c r="X2080" s="3" t="e">
        <f t="shared" si="643"/>
        <v>#N/A</v>
      </c>
      <c r="Y2080" s="8" t="e">
        <f t="shared" si="646"/>
        <v>#N/A</v>
      </c>
      <c r="Z2080" s="8" t="e">
        <f t="shared" si="647"/>
        <v>#N/A</v>
      </c>
      <c r="AA2080" s="3" t="e">
        <f t="shared" si="644"/>
        <v>#N/A</v>
      </c>
      <c r="AB2080" s="41">
        <v>2</v>
      </c>
      <c r="AC2080" s="42" t="str">
        <f t="shared" si="656"/>
        <v>Dilatometer</v>
      </c>
      <c r="AD2080" s="15" t="e">
        <f t="shared" si="645"/>
        <v>#N/A</v>
      </c>
      <c r="AE2080" s="15" t="e">
        <f t="shared" si="648"/>
        <v>#N/A</v>
      </c>
      <c r="AF2080" s="15" t="e">
        <f t="shared" si="649"/>
        <v>#N/A</v>
      </c>
      <c r="AG2080" s="15" t="e">
        <f t="shared" si="650"/>
        <v>#N/A</v>
      </c>
      <c r="AH2080" s="15" t="e">
        <f t="shared" si="661"/>
        <v>#N/A</v>
      </c>
      <c r="AI2080" s="17" t="e">
        <f t="shared" si="651"/>
        <v>#N/A</v>
      </c>
      <c r="AJ2080" s="17" t="e">
        <f t="shared" si="652"/>
        <v>#N/A</v>
      </c>
      <c r="AK2080" s="17" t="e">
        <f t="shared" si="653"/>
        <v>#N/A</v>
      </c>
      <c r="AL2080" s="17" t="e">
        <f t="shared" si="654"/>
        <v>#N/A</v>
      </c>
      <c r="AM2080" s="17" t="e">
        <f t="shared" si="655"/>
        <v>#N/A</v>
      </c>
      <c r="AN2080" s="17" t="e">
        <f t="shared" si="657"/>
        <v>#N/A</v>
      </c>
      <c r="AO2080" s="17" t="e">
        <f t="shared" si="658"/>
        <v>#N/A</v>
      </c>
      <c r="AP2080" s="17" t="e">
        <f t="shared" si="659"/>
        <v>#N/A</v>
      </c>
      <c r="AQ2080" s="17" t="e">
        <f t="shared" si="660"/>
        <v>#N/A</v>
      </c>
    </row>
    <row r="2081" spans="2:43" x14ac:dyDescent="0.45">
      <c r="B2081" t="e">
        <f>INDEX(RawData!$A$2:$A$1048576,MATCH(FmtData!$B$4+(ROW()-10),RawData!$A$2:$A$1048576,0))</f>
        <v>#N/A</v>
      </c>
      <c r="C20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1" s="7" t="e">
        <f>MID(INDEX(RawData!$B$2:$B$1048576, MATCH(FmtData!$B$4+(ROW()-10),RawData!$A$2:$A$1048576,0)),12,8)+$B$5/24</f>
        <v>#N/A</v>
      </c>
      <c r="E2081" s="8" t="e">
        <f>INDEX(RawData!$D$2:$D$1048576,MATCH(FmtData!$B$4+(ROW()-10),RawData!$A$2:$A$1048576,0))</f>
        <v>#N/A</v>
      </c>
      <c r="F2081" t="e">
        <f>INDEX(RawData!$D$2:$D$1048576,MATCH(FmtData!$B$4+(ROW()-10),RawData!$A$2:$A$1048576,0))</f>
        <v>#N/A</v>
      </c>
      <c r="G2081" t="e">
        <f>INDEX(RawData!E$2:E$1048576,MATCH(FmtData!$B$4+(ROW()-10),RawData!$A$2:$A$1048576,0))</f>
        <v>#N/A</v>
      </c>
      <c r="H2081" t="e">
        <f>INDEX(RawData!F$2:F$1048576,MATCH(FmtData!$B$4+(ROW()-10),RawData!$A$2:$A$1048576,0))</f>
        <v>#N/A</v>
      </c>
      <c r="I2081" t="e">
        <f>INDEX(RawData!G$2:G$1048576,MATCH(FmtData!$B$4+(ROW()-10),RawData!$A$2:$A$1048576,0))</f>
        <v>#N/A</v>
      </c>
      <c r="J2081" t="e">
        <f>INDEX(RawData!H$2:H$1048576,MATCH(FmtData!$B$4+(ROW()-10),RawData!$A$2:$A$1048576,0))</f>
        <v>#N/A</v>
      </c>
      <c r="K2081" t="e">
        <f>INDEX(RawData!I$2:I$1048576,MATCH(FmtData!$B$4+(ROW()-10),RawData!$A$2:$A$1048576,0))</f>
        <v>#N/A</v>
      </c>
      <c r="L2081" t="e">
        <f>INDEX(RawData!J$2:J$1048576,MATCH(FmtData!$B$4+(ROW()-10),RawData!$A$2:$A$1048576,0))</f>
        <v>#N/A</v>
      </c>
      <c r="M2081" t="e">
        <f>INDEX(RawData!K$2:K$1048576,MATCH(FmtData!$B$4+(ROW()-10),RawData!$A$2:$A$1048576,0))</f>
        <v>#N/A</v>
      </c>
      <c r="N2081" t="e">
        <f>INDEX(RawData!L$2:L$1048576,MATCH(FmtData!$B$4+(ROW()-10),RawData!$A$2:$A$1048576,0))</f>
        <v>#N/A</v>
      </c>
      <c r="O2081" t="e">
        <f>INDEX(RawData!M$2:M$1048576,MATCH(FmtData!$B$4+(ROW()-10),RawData!$A$2:$A$1048576,0))</f>
        <v>#N/A</v>
      </c>
      <c r="P2081" t="e">
        <f>INDEX(RawData!N$2:N$1048576,MATCH(FmtData!$B$4+(ROW()-10),RawData!$A$2:$A$1048576,0))</f>
        <v>#N/A</v>
      </c>
      <c r="Q2081" t="e">
        <f>INDEX(RawData!O$2:O$1048576,MATCH(FmtData!$B$4+(ROW()-10),RawData!$A$2:$A$1048576,0))</f>
        <v>#N/A</v>
      </c>
      <c r="R2081" s="8" t="e">
        <f>INDEX(RawData!P$2:P$1048576,MATCH(FmtData!$B$4+(ROW()-10),RawData!$A$2:$A$1048576,0))</f>
        <v>#N/A</v>
      </c>
      <c r="S2081" t="e">
        <f>INDEX(RawData!Q$2:Q$1048576,MATCH(FmtData!$B$4+(ROW()-10),RawData!$A$2:$A$1048576,0))</f>
        <v>#N/A</v>
      </c>
      <c r="T2081" s="8" t="e">
        <f>INDEX(RawData!R$2:R$1048576,MATCH(FmtData!$B$4+(ROW()-10),RawData!$A$2:$A$1048576,0))</f>
        <v>#N/A</v>
      </c>
      <c r="U2081" s="8" t="e">
        <f>INDEX(RawData!S$2:S$1048576,MATCH(FmtData!$B$4+(ROW()-10),RawData!$A$2:$A$1048576,0))</f>
        <v>#N/A</v>
      </c>
      <c r="V2081" s="8" t="e">
        <f>INDEX(RawData!T$2:T$1048576,MATCH(FmtData!$B$4+(ROW()-10),RawData!$A$2:$A$1048576,0))</f>
        <v>#N/A</v>
      </c>
      <c r="W2081" s="3" t="e">
        <f t="shared" si="642"/>
        <v>#N/A</v>
      </c>
      <c r="X2081" s="3" t="e">
        <f t="shared" si="643"/>
        <v>#N/A</v>
      </c>
      <c r="Y2081" s="8" t="e">
        <f t="shared" si="646"/>
        <v>#N/A</v>
      </c>
      <c r="Z2081" s="8" t="e">
        <f t="shared" si="647"/>
        <v>#N/A</v>
      </c>
      <c r="AA2081" s="3" t="e">
        <f t="shared" si="644"/>
        <v>#N/A</v>
      </c>
      <c r="AB2081" s="41">
        <v>2</v>
      </c>
      <c r="AC2081" s="42" t="str">
        <f t="shared" si="656"/>
        <v>Dilatometer</v>
      </c>
      <c r="AD2081" s="15" t="e">
        <f t="shared" si="645"/>
        <v>#N/A</v>
      </c>
      <c r="AE2081" s="15" t="e">
        <f t="shared" si="648"/>
        <v>#N/A</v>
      </c>
      <c r="AF2081" s="15" t="e">
        <f t="shared" si="649"/>
        <v>#N/A</v>
      </c>
      <c r="AG2081" s="15" t="e">
        <f t="shared" si="650"/>
        <v>#N/A</v>
      </c>
      <c r="AH2081" s="15" t="e">
        <f t="shared" si="661"/>
        <v>#N/A</v>
      </c>
      <c r="AI2081" s="17" t="e">
        <f t="shared" si="651"/>
        <v>#N/A</v>
      </c>
      <c r="AJ2081" s="17" t="e">
        <f t="shared" si="652"/>
        <v>#N/A</v>
      </c>
      <c r="AK2081" s="17" t="e">
        <f t="shared" si="653"/>
        <v>#N/A</v>
      </c>
      <c r="AL2081" s="17" t="e">
        <f t="shared" si="654"/>
        <v>#N/A</v>
      </c>
      <c r="AM2081" s="17" t="e">
        <f t="shared" si="655"/>
        <v>#N/A</v>
      </c>
      <c r="AN2081" s="17" t="e">
        <f t="shared" si="657"/>
        <v>#N/A</v>
      </c>
      <c r="AO2081" s="17" t="e">
        <f t="shared" si="658"/>
        <v>#N/A</v>
      </c>
      <c r="AP2081" s="17" t="e">
        <f t="shared" si="659"/>
        <v>#N/A</v>
      </c>
      <c r="AQ2081" s="17" t="e">
        <f t="shared" si="660"/>
        <v>#N/A</v>
      </c>
    </row>
    <row r="2082" spans="2:43" x14ac:dyDescent="0.45">
      <c r="B2082" t="e">
        <f>INDEX(RawData!$A$2:$A$1048576,MATCH(FmtData!$B$4+(ROW()-10),RawData!$A$2:$A$1048576,0))</f>
        <v>#N/A</v>
      </c>
      <c r="C20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2" s="7" t="e">
        <f>MID(INDEX(RawData!$B$2:$B$1048576, MATCH(FmtData!$B$4+(ROW()-10),RawData!$A$2:$A$1048576,0)),12,8)+$B$5/24</f>
        <v>#N/A</v>
      </c>
      <c r="E2082" s="8" t="e">
        <f>INDEX(RawData!$D$2:$D$1048576,MATCH(FmtData!$B$4+(ROW()-10),RawData!$A$2:$A$1048576,0))</f>
        <v>#N/A</v>
      </c>
      <c r="F2082" t="e">
        <f>INDEX(RawData!$D$2:$D$1048576,MATCH(FmtData!$B$4+(ROW()-10),RawData!$A$2:$A$1048576,0))</f>
        <v>#N/A</v>
      </c>
      <c r="G2082" t="e">
        <f>INDEX(RawData!E$2:E$1048576,MATCH(FmtData!$B$4+(ROW()-10),RawData!$A$2:$A$1048576,0))</f>
        <v>#N/A</v>
      </c>
      <c r="H2082" t="e">
        <f>INDEX(RawData!F$2:F$1048576,MATCH(FmtData!$B$4+(ROW()-10),RawData!$A$2:$A$1048576,0))</f>
        <v>#N/A</v>
      </c>
      <c r="I2082" t="e">
        <f>INDEX(RawData!G$2:G$1048576,MATCH(FmtData!$B$4+(ROW()-10),RawData!$A$2:$A$1048576,0))</f>
        <v>#N/A</v>
      </c>
      <c r="J2082" t="e">
        <f>INDEX(RawData!H$2:H$1048576,MATCH(FmtData!$B$4+(ROW()-10),RawData!$A$2:$A$1048576,0))</f>
        <v>#N/A</v>
      </c>
      <c r="K2082" t="e">
        <f>INDEX(RawData!I$2:I$1048576,MATCH(FmtData!$B$4+(ROW()-10),RawData!$A$2:$A$1048576,0))</f>
        <v>#N/A</v>
      </c>
      <c r="L2082" t="e">
        <f>INDEX(RawData!J$2:J$1048576,MATCH(FmtData!$B$4+(ROW()-10),RawData!$A$2:$A$1048576,0))</f>
        <v>#N/A</v>
      </c>
      <c r="M2082" t="e">
        <f>INDEX(RawData!K$2:K$1048576,MATCH(FmtData!$B$4+(ROW()-10),RawData!$A$2:$A$1048576,0))</f>
        <v>#N/A</v>
      </c>
      <c r="N2082" t="e">
        <f>INDEX(RawData!L$2:L$1048576,MATCH(FmtData!$B$4+(ROW()-10),RawData!$A$2:$A$1048576,0))</f>
        <v>#N/A</v>
      </c>
      <c r="O2082" t="e">
        <f>INDEX(RawData!M$2:M$1048576,MATCH(FmtData!$B$4+(ROW()-10),RawData!$A$2:$A$1048576,0))</f>
        <v>#N/A</v>
      </c>
      <c r="P2082" t="e">
        <f>INDEX(RawData!N$2:N$1048576,MATCH(FmtData!$B$4+(ROW()-10),RawData!$A$2:$A$1048576,0))</f>
        <v>#N/A</v>
      </c>
      <c r="Q2082" t="e">
        <f>INDEX(RawData!O$2:O$1048576,MATCH(FmtData!$B$4+(ROW()-10),RawData!$A$2:$A$1048576,0))</f>
        <v>#N/A</v>
      </c>
      <c r="R2082" s="8" t="e">
        <f>INDEX(RawData!P$2:P$1048576,MATCH(FmtData!$B$4+(ROW()-10),RawData!$A$2:$A$1048576,0))</f>
        <v>#N/A</v>
      </c>
      <c r="S2082" t="e">
        <f>INDEX(RawData!Q$2:Q$1048576,MATCH(FmtData!$B$4+(ROW()-10),RawData!$A$2:$A$1048576,0))</f>
        <v>#N/A</v>
      </c>
      <c r="T2082" s="8" t="e">
        <f>INDEX(RawData!R$2:R$1048576,MATCH(FmtData!$B$4+(ROW()-10),RawData!$A$2:$A$1048576,0))</f>
        <v>#N/A</v>
      </c>
      <c r="U2082" s="8" t="e">
        <f>INDEX(RawData!S$2:S$1048576,MATCH(FmtData!$B$4+(ROW()-10),RawData!$A$2:$A$1048576,0))</f>
        <v>#N/A</v>
      </c>
      <c r="V2082" s="8" t="e">
        <f>INDEX(RawData!T$2:T$1048576,MATCH(FmtData!$B$4+(ROW()-10),RawData!$A$2:$A$1048576,0))</f>
        <v>#N/A</v>
      </c>
      <c r="W2082" s="3" t="e">
        <f t="shared" si="642"/>
        <v>#N/A</v>
      </c>
      <c r="X2082" s="3" t="e">
        <f t="shared" si="643"/>
        <v>#N/A</v>
      </c>
      <c r="Y2082" s="8" t="e">
        <f t="shared" si="646"/>
        <v>#N/A</v>
      </c>
      <c r="Z2082" s="8" t="e">
        <f t="shared" si="647"/>
        <v>#N/A</v>
      </c>
      <c r="AA2082" s="3" t="e">
        <f t="shared" si="644"/>
        <v>#N/A</v>
      </c>
      <c r="AB2082" s="41">
        <v>2</v>
      </c>
      <c r="AC2082" s="42" t="str">
        <f t="shared" si="656"/>
        <v>Dilatometer</v>
      </c>
      <c r="AD2082" s="15" t="e">
        <f t="shared" si="645"/>
        <v>#N/A</v>
      </c>
      <c r="AE2082" s="15" t="e">
        <f t="shared" si="648"/>
        <v>#N/A</v>
      </c>
      <c r="AF2082" s="15" t="e">
        <f t="shared" si="649"/>
        <v>#N/A</v>
      </c>
      <c r="AG2082" s="15" t="e">
        <f t="shared" si="650"/>
        <v>#N/A</v>
      </c>
      <c r="AH2082" s="15" t="e">
        <f t="shared" si="661"/>
        <v>#N/A</v>
      </c>
      <c r="AI2082" s="17" t="e">
        <f t="shared" si="651"/>
        <v>#N/A</v>
      </c>
      <c r="AJ2082" s="17" t="e">
        <f t="shared" si="652"/>
        <v>#N/A</v>
      </c>
      <c r="AK2082" s="17" t="e">
        <f t="shared" si="653"/>
        <v>#N/A</v>
      </c>
      <c r="AL2082" s="17" t="e">
        <f t="shared" si="654"/>
        <v>#N/A</v>
      </c>
      <c r="AM2082" s="17" t="e">
        <f t="shared" si="655"/>
        <v>#N/A</v>
      </c>
      <c r="AN2082" s="17" t="e">
        <f t="shared" si="657"/>
        <v>#N/A</v>
      </c>
      <c r="AO2082" s="17" t="e">
        <f t="shared" si="658"/>
        <v>#N/A</v>
      </c>
      <c r="AP2082" s="17" t="e">
        <f t="shared" si="659"/>
        <v>#N/A</v>
      </c>
      <c r="AQ2082" s="17" t="e">
        <f t="shared" si="660"/>
        <v>#N/A</v>
      </c>
    </row>
    <row r="2083" spans="2:43" x14ac:dyDescent="0.45">
      <c r="B2083" t="e">
        <f>INDEX(RawData!$A$2:$A$1048576,MATCH(FmtData!$B$4+(ROW()-10),RawData!$A$2:$A$1048576,0))</f>
        <v>#N/A</v>
      </c>
      <c r="C20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3" s="7" t="e">
        <f>MID(INDEX(RawData!$B$2:$B$1048576, MATCH(FmtData!$B$4+(ROW()-10),RawData!$A$2:$A$1048576,0)),12,8)+$B$5/24</f>
        <v>#N/A</v>
      </c>
      <c r="E2083" s="8" t="e">
        <f>INDEX(RawData!$D$2:$D$1048576,MATCH(FmtData!$B$4+(ROW()-10),RawData!$A$2:$A$1048576,0))</f>
        <v>#N/A</v>
      </c>
      <c r="F2083" t="e">
        <f>INDEX(RawData!$D$2:$D$1048576,MATCH(FmtData!$B$4+(ROW()-10),RawData!$A$2:$A$1048576,0))</f>
        <v>#N/A</v>
      </c>
      <c r="G2083" t="e">
        <f>INDEX(RawData!E$2:E$1048576,MATCH(FmtData!$B$4+(ROW()-10),RawData!$A$2:$A$1048576,0))</f>
        <v>#N/A</v>
      </c>
      <c r="H2083" t="e">
        <f>INDEX(RawData!F$2:F$1048576,MATCH(FmtData!$B$4+(ROW()-10),RawData!$A$2:$A$1048576,0))</f>
        <v>#N/A</v>
      </c>
      <c r="I2083" t="e">
        <f>INDEX(RawData!G$2:G$1048576,MATCH(FmtData!$B$4+(ROW()-10),RawData!$A$2:$A$1048576,0))</f>
        <v>#N/A</v>
      </c>
      <c r="J2083" t="e">
        <f>INDEX(RawData!H$2:H$1048576,MATCH(FmtData!$B$4+(ROW()-10),RawData!$A$2:$A$1048576,0))</f>
        <v>#N/A</v>
      </c>
      <c r="K2083" t="e">
        <f>INDEX(RawData!I$2:I$1048576,MATCH(FmtData!$B$4+(ROW()-10),RawData!$A$2:$A$1048576,0))</f>
        <v>#N/A</v>
      </c>
      <c r="L2083" t="e">
        <f>INDEX(RawData!J$2:J$1048576,MATCH(FmtData!$B$4+(ROW()-10),RawData!$A$2:$A$1048576,0))</f>
        <v>#N/A</v>
      </c>
      <c r="M2083" t="e">
        <f>INDEX(RawData!K$2:K$1048576,MATCH(FmtData!$B$4+(ROW()-10),RawData!$A$2:$A$1048576,0))</f>
        <v>#N/A</v>
      </c>
      <c r="N2083" t="e">
        <f>INDEX(RawData!L$2:L$1048576,MATCH(FmtData!$B$4+(ROW()-10),RawData!$A$2:$A$1048576,0))</f>
        <v>#N/A</v>
      </c>
      <c r="O2083" t="e">
        <f>INDEX(RawData!M$2:M$1048576,MATCH(FmtData!$B$4+(ROW()-10),RawData!$A$2:$A$1048576,0))</f>
        <v>#N/A</v>
      </c>
      <c r="P2083" t="e">
        <f>INDEX(RawData!N$2:N$1048576,MATCH(FmtData!$B$4+(ROW()-10),RawData!$A$2:$A$1048576,0))</f>
        <v>#N/A</v>
      </c>
      <c r="Q2083" t="e">
        <f>INDEX(RawData!O$2:O$1048576,MATCH(FmtData!$B$4+(ROW()-10),RawData!$A$2:$A$1048576,0))</f>
        <v>#N/A</v>
      </c>
      <c r="R2083" s="8" t="e">
        <f>INDEX(RawData!P$2:P$1048576,MATCH(FmtData!$B$4+(ROW()-10),RawData!$A$2:$A$1048576,0))</f>
        <v>#N/A</v>
      </c>
      <c r="S2083" t="e">
        <f>INDEX(RawData!Q$2:Q$1048576,MATCH(FmtData!$B$4+(ROW()-10),RawData!$A$2:$A$1048576,0))</f>
        <v>#N/A</v>
      </c>
      <c r="T2083" s="8" t="e">
        <f>INDEX(RawData!R$2:R$1048576,MATCH(FmtData!$B$4+(ROW()-10),RawData!$A$2:$A$1048576,0))</f>
        <v>#N/A</v>
      </c>
      <c r="U2083" s="8" t="e">
        <f>INDEX(RawData!S$2:S$1048576,MATCH(FmtData!$B$4+(ROW()-10),RawData!$A$2:$A$1048576,0))</f>
        <v>#N/A</v>
      </c>
      <c r="V2083" s="8" t="e">
        <f>INDEX(RawData!T$2:T$1048576,MATCH(FmtData!$B$4+(ROW()-10),RawData!$A$2:$A$1048576,0))</f>
        <v>#N/A</v>
      </c>
      <c r="W2083" s="3" t="e">
        <f t="shared" si="642"/>
        <v>#N/A</v>
      </c>
      <c r="X2083" s="3" t="e">
        <f t="shared" si="643"/>
        <v>#N/A</v>
      </c>
      <c r="Y2083" s="8" t="e">
        <f t="shared" si="646"/>
        <v>#N/A</v>
      </c>
      <c r="Z2083" s="8" t="e">
        <f t="shared" si="647"/>
        <v>#N/A</v>
      </c>
      <c r="AA2083" s="3" t="e">
        <f t="shared" si="644"/>
        <v>#N/A</v>
      </c>
      <c r="AB2083" s="41">
        <v>2</v>
      </c>
      <c r="AC2083" s="42" t="str">
        <f t="shared" si="656"/>
        <v>Dilatometer</v>
      </c>
      <c r="AD2083" s="15" t="e">
        <f t="shared" si="645"/>
        <v>#N/A</v>
      </c>
      <c r="AE2083" s="15" t="e">
        <f t="shared" si="648"/>
        <v>#N/A</v>
      </c>
      <c r="AF2083" s="15" t="e">
        <f t="shared" si="649"/>
        <v>#N/A</v>
      </c>
      <c r="AG2083" s="15" t="e">
        <f t="shared" si="650"/>
        <v>#N/A</v>
      </c>
      <c r="AH2083" s="15" t="e">
        <f t="shared" si="661"/>
        <v>#N/A</v>
      </c>
      <c r="AI2083" s="17" t="e">
        <f t="shared" si="651"/>
        <v>#N/A</v>
      </c>
      <c r="AJ2083" s="17" t="e">
        <f t="shared" si="652"/>
        <v>#N/A</v>
      </c>
      <c r="AK2083" s="17" t="e">
        <f t="shared" si="653"/>
        <v>#N/A</v>
      </c>
      <c r="AL2083" s="17" t="e">
        <f t="shared" si="654"/>
        <v>#N/A</v>
      </c>
      <c r="AM2083" s="17" t="e">
        <f t="shared" si="655"/>
        <v>#N/A</v>
      </c>
      <c r="AN2083" s="17" t="e">
        <f t="shared" si="657"/>
        <v>#N/A</v>
      </c>
      <c r="AO2083" s="17" t="e">
        <f t="shared" si="658"/>
        <v>#N/A</v>
      </c>
      <c r="AP2083" s="17" t="e">
        <f t="shared" si="659"/>
        <v>#N/A</v>
      </c>
      <c r="AQ2083" s="17" t="e">
        <f t="shared" si="660"/>
        <v>#N/A</v>
      </c>
    </row>
    <row r="2084" spans="2:43" x14ac:dyDescent="0.45">
      <c r="B2084" t="e">
        <f>INDEX(RawData!$A$2:$A$1048576,MATCH(FmtData!$B$4+(ROW()-10),RawData!$A$2:$A$1048576,0))</f>
        <v>#N/A</v>
      </c>
      <c r="C20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4" s="7" t="e">
        <f>MID(INDEX(RawData!$B$2:$B$1048576, MATCH(FmtData!$B$4+(ROW()-10),RawData!$A$2:$A$1048576,0)),12,8)+$B$5/24</f>
        <v>#N/A</v>
      </c>
      <c r="E2084" s="8" t="e">
        <f>INDEX(RawData!$D$2:$D$1048576,MATCH(FmtData!$B$4+(ROW()-10),RawData!$A$2:$A$1048576,0))</f>
        <v>#N/A</v>
      </c>
      <c r="F2084" t="e">
        <f>INDEX(RawData!$D$2:$D$1048576,MATCH(FmtData!$B$4+(ROW()-10),RawData!$A$2:$A$1048576,0))</f>
        <v>#N/A</v>
      </c>
      <c r="G2084" t="e">
        <f>INDEX(RawData!E$2:E$1048576,MATCH(FmtData!$B$4+(ROW()-10),RawData!$A$2:$A$1048576,0))</f>
        <v>#N/A</v>
      </c>
      <c r="H2084" t="e">
        <f>INDEX(RawData!F$2:F$1048576,MATCH(FmtData!$B$4+(ROW()-10),RawData!$A$2:$A$1048576,0))</f>
        <v>#N/A</v>
      </c>
      <c r="I2084" t="e">
        <f>INDEX(RawData!G$2:G$1048576,MATCH(FmtData!$B$4+(ROW()-10),RawData!$A$2:$A$1048576,0))</f>
        <v>#N/A</v>
      </c>
      <c r="J2084" t="e">
        <f>INDEX(RawData!H$2:H$1048576,MATCH(FmtData!$B$4+(ROW()-10),RawData!$A$2:$A$1048576,0))</f>
        <v>#N/A</v>
      </c>
      <c r="K2084" t="e">
        <f>INDEX(RawData!I$2:I$1048576,MATCH(FmtData!$B$4+(ROW()-10),RawData!$A$2:$A$1048576,0))</f>
        <v>#N/A</v>
      </c>
      <c r="L2084" t="e">
        <f>INDEX(RawData!J$2:J$1048576,MATCH(FmtData!$B$4+(ROW()-10),RawData!$A$2:$A$1048576,0))</f>
        <v>#N/A</v>
      </c>
      <c r="M2084" t="e">
        <f>INDEX(RawData!K$2:K$1048576,MATCH(FmtData!$B$4+(ROW()-10),RawData!$A$2:$A$1048576,0))</f>
        <v>#N/A</v>
      </c>
      <c r="N2084" t="e">
        <f>INDEX(RawData!L$2:L$1048576,MATCH(FmtData!$B$4+(ROW()-10),RawData!$A$2:$A$1048576,0))</f>
        <v>#N/A</v>
      </c>
      <c r="O2084" t="e">
        <f>INDEX(RawData!M$2:M$1048576,MATCH(FmtData!$B$4+(ROW()-10),RawData!$A$2:$A$1048576,0))</f>
        <v>#N/A</v>
      </c>
      <c r="P2084" t="e">
        <f>INDEX(RawData!N$2:N$1048576,MATCH(FmtData!$B$4+(ROW()-10),RawData!$A$2:$A$1048576,0))</f>
        <v>#N/A</v>
      </c>
      <c r="Q2084" t="e">
        <f>INDEX(RawData!O$2:O$1048576,MATCH(FmtData!$B$4+(ROW()-10),RawData!$A$2:$A$1048576,0))</f>
        <v>#N/A</v>
      </c>
      <c r="R2084" s="8" t="e">
        <f>INDEX(RawData!P$2:P$1048576,MATCH(FmtData!$B$4+(ROW()-10),RawData!$A$2:$A$1048576,0))</f>
        <v>#N/A</v>
      </c>
      <c r="S2084" t="e">
        <f>INDEX(RawData!Q$2:Q$1048576,MATCH(FmtData!$B$4+(ROW()-10),RawData!$A$2:$A$1048576,0))</f>
        <v>#N/A</v>
      </c>
      <c r="T2084" s="8" t="e">
        <f>INDEX(RawData!R$2:R$1048576,MATCH(FmtData!$B$4+(ROW()-10),RawData!$A$2:$A$1048576,0))</f>
        <v>#N/A</v>
      </c>
      <c r="U2084" s="8" t="e">
        <f>INDEX(RawData!S$2:S$1048576,MATCH(FmtData!$B$4+(ROW()-10),RawData!$A$2:$A$1048576,0))</f>
        <v>#N/A</v>
      </c>
      <c r="V2084" s="8" t="e">
        <f>INDEX(RawData!T$2:T$1048576,MATCH(FmtData!$B$4+(ROW()-10),RawData!$A$2:$A$1048576,0))</f>
        <v>#N/A</v>
      </c>
      <c r="W2084" s="3" t="e">
        <f t="shared" si="642"/>
        <v>#N/A</v>
      </c>
      <c r="X2084" s="3" t="e">
        <f t="shared" si="643"/>
        <v>#N/A</v>
      </c>
      <c r="Y2084" s="8" t="e">
        <f t="shared" si="646"/>
        <v>#N/A</v>
      </c>
      <c r="Z2084" s="8" t="e">
        <f t="shared" si="647"/>
        <v>#N/A</v>
      </c>
      <c r="AA2084" s="3" t="e">
        <f t="shared" si="644"/>
        <v>#N/A</v>
      </c>
      <c r="AB2084" s="41">
        <v>2</v>
      </c>
      <c r="AC2084" s="42" t="str">
        <f t="shared" si="656"/>
        <v>Dilatometer</v>
      </c>
      <c r="AD2084" s="15" t="e">
        <f t="shared" si="645"/>
        <v>#N/A</v>
      </c>
      <c r="AE2084" s="15" t="e">
        <f t="shared" si="648"/>
        <v>#N/A</v>
      </c>
      <c r="AF2084" s="15" t="e">
        <f t="shared" si="649"/>
        <v>#N/A</v>
      </c>
      <c r="AG2084" s="15" t="e">
        <f t="shared" si="650"/>
        <v>#N/A</v>
      </c>
      <c r="AH2084" s="15" t="e">
        <f t="shared" si="661"/>
        <v>#N/A</v>
      </c>
      <c r="AI2084" s="17" t="e">
        <f t="shared" si="651"/>
        <v>#N/A</v>
      </c>
      <c r="AJ2084" s="17" t="e">
        <f t="shared" si="652"/>
        <v>#N/A</v>
      </c>
      <c r="AK2084" s="17" t="e">
        <f t="shared" si="653"/>
        <v>#N/A</v>
      </c>
      <c r="AL2084" s="17" t="e">
        <f t="shared" si="654"/>
        <v>#N/A</v>
      </c>
      <c r="AM2084" s="17" t="e">
        <f t="shared" si="655"/>
        <v>#N/A</v>
      </c>
      <c r="AN2084" s="17" t="e">
        <f t="shared" si="657"/>
        <v>#N/A</v>
      </c>
      <c r="AO2084" s="17" t="e">
        <f t="shared" si="658"/>
        <v>#N/A</v>
      </c>
      <c r="AP2084" s="17" t="e">
        <f t="shared" si="659"/>
        <v>#N/A</v>
      </c>
      <c r="AQ2084" s="17" t="e">
        <f t="shared" si="660"/>
        <v>#N/A</v>
      </c>
    </row>
    <row r="2085" spans="2:43" x14ac:dyDescent="0.45">
      <c r="B2085" t="e">
        <f>INDEX(RawData!$A$2:$A$1048576,MATCH(FmtData!$B$4+(ROW()-10),RawData!$A$2:$A$1048576,0))</f>
        <v>#N/A</v>
      </c>
      <c r="C20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5" s="7" t="e">
        <f>MID(INDEX(RawData!$B$2:$B$1048576, MATCH(FmtData!$B$4+(ROW()-10),RawData!$A$2:$A$1048576,0)),12,8)+$B$5/24</f>
        <v>#N/A</v>
      </c>
      <c r="E2085" s="8" t="e">
        <f>INDEX(RawData!$D$2:$D$1048576,MATCH(FmtData!$B$4+(ROW()-10),RawData!$A$2:$A$1048576,0))</f>
        <v>#N/A</v>
      </c>
      <c r="F2085" t="e">
        <f>INDEX(RawData!$D$2:$D$1048576,MATCH(FmtData!$B$4+(ROW()-10),RawData!$A$2:$A$1048576,0))</f>
        <v>#N/A</v>
      </c>
      <c r="G2085" t="e">
        <f>INDEX(RawData!E$2:E$1048576,MATCH(FmtData!$B$4+(ROW()-10),RawData!$A$2:$A$1048576,0))</f>
        <v>#N/A</v>
      </c>
      <c r="H2085" t="e">
        <f>INDEX(RawData!F$2:F$1048576,MATCH(FmtData!$B$4+(ROW()-10),RawData!$A$2:$A$1048576,0))</f>
        <v>#N/A</v>
      </c>
      <c r="I2085" t="e">
        <f>INDEX(RawData!G$2:G$1048576,MATCH(FmtData!$B$4+(ROW()-10),RawData!$A$2:$A$1048576,0))</f>
        <v>#N/A</v>
      </c>
      <c r="J2085" t="e">
        <f>INDEX(RawData!H$2:H$1048576,MATCH(FmtData!$B$4+(ROW()-10),RawData!$A$2:$A$1048576,0))</f>
        <v>#N/A</v>
      </c>
      <c r="K2085" t="e">
        <f>INDEX(RawData!I$2:I$1048576,MATCH(FmtData!$B$4+(ROW()-10),RawData!$A$2:$A$1048576,0))</f>
        <v>#N/A</v>
      </c>
      <c r="L2085" t="e">
        <f>INDEX(RawData!J$2:J$1048576,MATCH(FmtData!$B$4+(ROW()-10),RawData!$A$2:$A$1048576,0))</f>
        <v>#N/A</v>
      </c>
      <c r="M2085" t="e">
        <f>INDEX(RawData!K$2:K$1048576,MATCH(FmtData!$B$4+(ROW()-10),RawData!$A$2:$A$1048576,0))</f>
        <v>#N/A</v>
      </c>
      <c r="N2085" t="e">
        <f>INDEX(RawData!L$2:L$1048576,MATCH(FmtData!$B$4+(ROW()-10),RawData!$A$2:$A$1048576,0))</f>
        <v>#N/A</v>
      </c>
      <c r="O2085" t="e">
        <f>INDEX(RawData!M$2:M$1048576,MATCH(FmtData!$B$4+(ROW()-10),RawData!$A$2:$A$1048576,0))</f>
        <v>#N/A</v>
      </c>
      <c r="P2085" t="e">
        <f>INDEX(RawData!N$2:N$1048576,MATCH(FmtData!$B$4+(ROW()-10),RawData!$A$2:$A$1048576,0))</f>
        <v>#N/A</v>
      </c>
      <c r="Q2085" t="e">
        <f>INDEX(RawData!O$2:O$1048576,MATCH(FmtData!$B$4+(ROW()-10),RawData!$A$2:$A$1048576,0))</f>
        <v>#N/A</v>
      </c>
      <c r="R2085" s="8" t="e">
        <f>INDEX(RawData!P$2:P$1048576,MATCH(FmtData!$B$4+(ROW()-10),RawData!$A$2:$A$1048576,0))</f>
        <v>#N/A</v>
      </c>
      <c r="S2085" t="e">
        <f>INDEX(RawData!Q$2:Q$1048576,MATCH(FmtData!$B$4+(ROW()-10),RawData!$A$2:$A$1048576,0))</f>
        <v>#N/A</v>
      </c>
      <c r="T2085" s="8" t="e">
        <f>INDEX(RawData!R$2:R$1048576,MATCH(FmtData!$B$4+(ROW()-10),RawData!$A$2:$A$1048576,0))</f>
        <v>#N/A</v>
      </c>
      <c r="U2085" s="8" t="e">
        <f>INDEX(RawData!S$2:S$1048576,MATCH(FmtData!$B$4+(ROW()-10),RawData!$A$2:$A$1048576,0))</f>
        <v>#N/A</v>
      </c>
      <c r="V2085" s="8" t="e">
        <f>INDEX(RawData!T$2:T$1048576,MATCH(FmtData!$B$4+(ROW()-10),RawData!$A$2:$A$1048576,0))</f>
        <v>#N/A</v>
      </c>
      <c r="W2085" s="3" t="e">
        <f t="shared" si="642"/>
        <v>#N/A</v>
      </c>
      <c r="X2085" s="3" t="e">
        <f t="shared" si="643"/>
        <v>#N/A</v>
      </c>
      <c r="Y2085" s="8" t="e">
        <f t="shared" si="646"/>
        <v>#N/A</v>
      </c>
      <c r="Z2085" s="8" t="e">
        <f t="shared" si="647"/>
        <v>#N/A</v>
      </c>
      <c r="AA2085" s="3" t="e">
        <f t="shared" si="644"/>
        <v>#N/A</v>
      </c>
      <c r="AB2085" s="41">
        <v>2</v>
      </c>
      <c r="AC2085" s="42" t="str">
        <f t="shared" si="656"/>
        <v>Dilatometer</v>
      </c>
      <c r="AD2085" s="15" t="e">
        <f t="shared" si="645"/>
        <v>#N/A</v>
      </c>
      <c r="AE2085" s="15" t="e">
        <f t="shared" si="648"/>
        <v>#N/A</v>
      </c>
      <c r="AF2085" s="15" t="e">
        <f t="shared" si="649"/>
        <v>#N/A</v>
      </c>
      <c r="AG2085" s="15" t="e">
        <f t="shared" si="650"/>
        <v>#N/A</v>
      </c>
      <c r="AH2085" s="15" t="e">
        <f t="shared" si="661"/>
        <v>#N/A</v>
      </c>
      <c r="AI2085" s="17" t="e">
        <f t="shared" si="651"/>
        <v>#N/A</v>
      </c>
      <c r="AJ2085" s="17" t="e">
        <f t="shared" si="652"/>
        <v>#N/A</v>
      </c>
      <c r="AK2085" s="17" t="e">
        <f t="shared" si="653"/>
        <v>#N/A</v>
      </c>
      <c r="AL2085" s="17" t="e">
        <f t="shared" si="654"/>
        <v>#N/A</v>
      </c>
      <c r="AM2085" s="17" t="e">
        <f t="shared" si="655"/>
        <v>#N/A</v>
      </c>
      <c r="AN2085" s="17" t="e">
        <f t="shared" si="657"/>
        <v>#N/A</v>
      </c>
      <c r="AO2085" s="17" t="e">
        <f t="shared" si="658"/>
        <v>#N/A</v>
      </c>
      <c r="AP2085" s="17" t="e">
        <f t="shared" si="659"/>
        <v>#N/A</v>
      </c>
      <c r="AQ2085" s="17" t="e">
        <f t="shared" si="660"/>
        <v>#N/A</v>
      </c>
    </row>
    <row r="2086" spans="2:43" x14ac:dyDescent="0.45">
      <c r="B2086" t="e">
        <f>INDEX(RawData!$A$2:$A$1048576,MATCH(FmtData!$B$4+(ROW()-10),RawData!$A$2:$A$1048576,0))</f>
        <v>#N/A</v>
      </c>
      <c r="C20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6" s="7" t="e">
        <f>MID(INDEX(RawData!$B$2:$B$1048576, MATCH(FmtData!$B$4+(ROW()-10),RawData!$A$2:$A$1048576,0)),12,8)+$B$5/24</f>
        <v>#N/A</v>
      </c>
      <c r="E2086" s="8" t="e">
        <f>INDEX(RawData!$D$2:$D$1048576,MATCH(FmtData!$B$4+(ROW()-10),RawData!$A$2:$A$1048576,0))</f>
        <v>#N/A</v>
      </c>
      <c r="F2086" t="e">
        <f>INDEX(RawData!$D$2:$D$1048576,MATCH(FmtData!$B$4+(ROW()-10),RawData!$A$2:$A$1048576,0))</f>
        <v>#N/A</v>
      </c>
      <c r="G2086" t="e">
        <f>INDEX(RawData!E$2:E$1048576,MATCH(FmtData!$B$4+(ROW()-10),RawData!$A$2:$A$1048576,0))</f>
        <v>#N/A</v>
      </c>
      <c r="H2086" t="e">
        <f>INDEX(RawData!F$2:F$1048576,MATCH(FmtData!$B$4+(ROW()-10),RawData!$A$2:$A$1048576,0))</f>
        <v>#N/A</v>
      </c>
      <c r="I2086" t="e">
        <f>INDEX(RawData!G$2:G$1048576,MATCH(FmtData!$B$4+(ROW()-10),RawData!$A$2:$A$1048576,0))</f>
        <v>#N/A</v>
      </c>
      <c r="J2086" t="e">
        <f>INDEX(RawData!H$2:H$1048576,MATCH(FmtData!$B$4+(ROW()-10),RawData!$A$2:$A$1048576,0))</f>
        <v>#N/A</v>
      </c>
      <c r="K2086" t="e">
        <f>INDEX(RawData!I$2:I$1048576,MATCH(FmtData!$B$4+(ROW()-10),RawData!$A$2:$A$1048576,0))</f>
        <v>#N/A</v>
      </c>
      <c r="L2086" t="e">
        <f>INDEX(RawData!J$2:J$1048576,MATCH(FmtData!$B$4+(ROW()-10),RawData!$A$2:$A$1048576,0))</f>
        <v>#N/A</v>
      </c>
      <c r="M2086" t="e">
        <f>INDEX(RawData!K$2:K$1048576,MATCH(FmtData!$B$4+(ROW()-10),RawData!$A$2:$A$1048576,0))</f>
        <v>#N/A</v>
      </c>
      <c r="N2086" t="e">
        <f>INDEX(RawData!L$2:L$1048576,MATCH(FmtData!$B$4+(ROW()-10),RawData!$A$2:$A$1048576,0))</f>
        <v>#N/A</v>
      </c>
      <c r="O2086" t="e">
        <f>INDEX(RawData!M$2:M$1048576,MATCH(FmtData!$B$4+(ROW()-10),RawData!$A$2:$A$1048576,0))</f>
        <v>#N/A</v>
      </c>
      <c r="P2086" t="e">
        <f>INDEX(RawData!N$2:N$1048576,MATCH(FmtData!$B$4+(ROW()-10),RawData!$A$2:$A$1048576,0))</f>
        <v>#N/A</v>
      </c>
      <c r="Q2086" t="e">
        <f>INDEX(RawData!O$2:O$1048576,MATCH(FmtData!$B$4+(ROW()-10),RawData!$A$2:$A$1048576,0))</f>
        <v>#N/A</v>
      </c>
      <c r="R2086" s="8" t="e">
        <f>INDEX(RawData!P$2:P$1048576,MATCH(FmtData!$B$4+(ROW()-10),RawData!$A$2:$A$1048576,0))</f>
        <v>#N/A</v>
      </c>
      <c r="S2086" t="e">
        <f>INDEX(RawData!Q$2:Q$1048576,MATCH(FmtData!$B$4+(ROW()-10),RawData!$A$2:$A$1048576,0))</f>
        <v>#N/A</v>
      </c>
      <c r="T2086" s="8" t="e">
        <f>INDEX(RawData!R$2:R$1048576,MATCH(FmtData!$B$4+(ROW()-10),RawData!$A$2:$A$1048576,0))</f>
        <v>#N/A</v>
      </c>
      <c r="U2086" s="8" t="e">
        <f>INDEX(RawData!S$2:S$1048576,MATCH(FmtData!$B$4+(ROW()-10),RawData!$A$2:$A$1048576,0))</f>
        <v>#N/A</v>
      </c>
      <c r="V2086" s="8" t="e">
        <f>INDEX(RawData!T$2:T$1048576,MATCH(FmtData!$B$4+(ROW()-10),RawData!$A$2:$A$1048576,0))</f>
        <v>#N/A</v>
      </c>
      <c r="W2086" s="3" t="e">
        <f t="shared" si="642"/>
        <v>#N/A</v>
      </c>
      <c r="X2086" s="3" t="e">
        <f t="shared" si="643"/>
        <v>#N/A</v>
      </c>
      <c r="Y2086" s="8" t="e">
        <f t="shared" si="646"/>
        <v>#N/A</v>
      </c>
      <c r="Z2086" s="8" t="e">
        <f t="shared" si="647"/>
        <v>#N/A</v>
      </c>
      <c r="AA2086" s="3" t="e">
        <f t="shared" si="644"/>
        <v>#N/A</v>
      </c>
      <c r="AB2086" s="41">
        <v>2</v>
      </c>
      <c r="AC2086" s="42" t="str">
        <f t="shared" si="656"/>
        <v>Dilatometer</v>
      </c>
      <c r="AD2086" s="15" t="e">
        <f t="shared" si="645"/>
        <v>#N/A</v>
      </c>
      <c r="AE2086" s="15" t="e">
        <f t="shared" si="648"/>
        <v>#N/A</v>
      </c>
      <c r="AF2086" s="15" t="e">
        <f t="shared" si="649"/>
        <v>#N/A</v>
      </c>
      <c r="AG2086" s="15" t="e">
        <f t="shared" si="650"/>
        <v>#N/A</v>
      </c>
      <c r="AH2086" s="15" t="e">
        <f t="shared" si="661"/>
        <v>#N/A</v>
      </c>
      <c r="AI2086" s="17" t="e">
        <f t="shared" si="651"/>
        <v>#N/A</v>
      </c>
      <c r="AJ2086" s="17" t="e">
        <f t="shared" si="652"/>
        <v>#N/A</v>
      </c>
      <c r="AK2086" s="17" t="e">
        <f t="shared" si="653"/>
        <v>#N/A</v>
      </c>
      <c r="AL2086" s="17" t="e">
        <f t="shared" si="654"/>
        <v>#N/A</v>
      </c>
      <c r="AM2086" s="17" t="e">
        <f t="shared" si="655"/>
        <v>#N/A</v>
      </c>
      <c r="AN2086" s="17" t="e">
        <f t="shared" si="657"/>
        <v>#N/A</v>
      </c>
      <c r="AO2086" s="17" t="e">
        <f t="shared" si="658"/>
        <v>#N/A</v>
      </c>
      <c r="AP2086" s="17" t="e">
        <f t="shared" si="659"/>
        <v>#N/A</v>
      </c>
      <c r="AQ2086" s="17" t="e">
        <f t="shared" si="660"/>
        <v>#N/A</v>
      </c>
    </row>
    <row r="2087" spans="2:43" x14ac:dyDescent="0.45">
      <c r="B2087" t="e">
        <f>INDEX(RawData!$A$2:$A$1048576,MATCH(FmtData!$B$4+(ROW()-10),RawData!$A$2:$A$1048576,0))</f>
        <v>#N/A</v>
      </c>
      <c r="C20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7" s="7" t="e">
        <f>MID(INDEX(RawData!$B$2:$B$1048576, MATCH(FmtData!$B$4+(ROW()-10),RawData!$A$2:$A$1048576,0)),12,8)+$B$5/24</f>
        <v>#N/A</v>
      </c>
      <c r="E2087" s="8" t="e">
        <f>INDEX(RawData!$D$2:$D$1048576,MATCH(FmtData!$B$4+(ROW()-10),RawData!$A$2:$A$1048576,0))</f>
        <v>#N/A</v>
      </c>
      <c r="F2087" t="e">
        <f>INDEX(RawData!$D$2:$D$1048576,MATCH(FmtData!$B$4+(ROW()-10),RawData!$A$2:$A$1048576,0))</f>
        <v>#N/A</v>
      </c>
      <c r="G2087" t="e">
        <f>INDEX(RawData!E$2:E$1048576,MATCH(FmtData!$B$4+(ROW()-10),RawData!$A$2:$A$1048576,0))</f>
        <v>#N/A</v>
      </c>
      <c r="H2087" t="e">
        <f>INDEX(RawData!F$2:F$1048576,MATCH(FmtData!$B$4+(ROW()-10),RawData!$A$2:$A$1048576,0))</f>
        <v>#N/A</v>
      </c>
      <c r="I2087" t="e">
        <f>INDEX(RawData!G$2:G$1048576,MATCH(FmtData!$B$4+(ROW()-10),RawData!$A$2:$A$1048576,0))</f>
        <v>#N/A</v>
      </c>
      <c r="J2087" t="e">
        <f>INDEX(RawData!H$2:H$1048576,MATCH(FmtData!$B$4+(ROW()-10),RawData!$A$2:$A$1048576,0))</f>
        <v>#N/A</v>
      </c>
      <c r="K2087" t="e">
        <f>INDEX(RawData!I$2:I$1048576,MATCH(FmtData!$B$4+(ROW()-10),RawData!$A$2:$A$1048576,0))</f>
        <v>#N/A</v>
      </c>
      <c r="L2087" t="e">
        <f>INDEX(RawData!J$2:J$1048576,MATCH(FmtData!$B$4+(ROW()-10),RawData!$A$2:$A$1048576,0))</f>
        <v>#N/A</v>
      </c>
      <c r="M2087" t="e">
        <f>INDEX(RawData!K$2:K$1048576,MATCH(FmtData!$B$4+(ROW()-10),RawData!$A$2:$A$1048576,0))</f>
        <v>#N/A</v>
      </c>
      <c r="N2087" t="e">
        <f>INDEX(RawData!L$2:L$1048576,MATCH(FmtData!$B$4+(ROW()-10),RawData!$A$2:$A$1048576,0))</f>
        <v>#N/A</v>
      </c>
      <c r="O2087" t="e">
        <f>INDEX(RawData!M$2:M$1048576,MATCH(FmtData!$B$4+(ROW()-10),RawData!$A$2:$A$1048576,0))</f>
        <v>#N/A</v>
      </c>
      <c r="P2087" t="e">
        <f>INDEX(RawData!N$2:N$1048576,MATCH(FmtData!$B$4+(ROW()-10),RawData!$A$2:$A$1048576,0))</f>
        <v>#N/A</v>
      </c>
      <c r="Q2087" t="e">
        <f>INDEX(RawData!O$2:O$1048576,MATCH(FmtData!$B$4+(ROW()-10),RawData!$A$2:$A$1048576,0))</f>
        <v>#N/A</v>
      </c>
      <c r="R2087" s="8" t="e">
        <f>INDEX(RawData!P$2:P$1048576,MATCH(FmtData!$B$4+(ROW()-10),RawData!$A$2:$A$1048576,0))</f>
        <v>#N/A</v>
      </c>
      <c r="S2087" t="e">
        <f>INDEX(RawData!Q$2:Q$1048576,MATCH(FmtData!$B$4+(ROW()-10),RawData!$A$2:$A$1048576,0))</f>
        <v>#N/A</v>
      </c>
      <c r="T2087" s="8" t="e">
        <f>INDEX(RawData!R$2:R$1048576,MATCH(FmtData!$B$4+(ROW()-10),RawData!$A$2:$A$1048576,0))</f>
        <v>#N/A</v>
      </c>
      <c r="U2087" s="8" t="e">
        <f>INDEX(RawData!S$2:S$1048576,MATCH(FmtData!$B$4+(ROW()-10),RawData!$A$2:$A$1048576,0))</f>
        <v>#N/A</v>
      </c>
      <c r="V2087" s="8" t="e">
        <f>INDEX(RawData!T$2:T$1048576,MATCH(FmtData!$B$4+(ROW()-10),RawData!$A$2:$A$1048576,0))</f>
        <v>#N/A</v>
      </c>
      <c r="W2087" s="3" t="e">
        <f t="shared" si="642"/>
        <v>#N/A</v>
      </c>
      <c r="X2087" s="3" t="e">
        <f t="shared" si="643"/>
        <v>#N/A</v>
      </c>
      <c r="Y2087" s="8" t="e">
        <f t="shared" si="646"/>
        <v>#N/A</v>
      </c>
      <c r="Z2087" s="8" t="e">
        <f t="shared" si="647"/>
        <v>#N/A</v>
      </c>
      <c r="AA2087" s="3" t="e">
        <f t="shared" si="644"/>
        <v>#N/A</v>
      </c>
      <c r="AB2087" s="41">
        <v>2</v>
      </c>
      <c r="AC2087" s="42" t="str">
        <f t="shared" si="656"/>
        <v>Dilatometer</v>
      </c>
      <c r="AD2087" s="15" t="e">
        <f t="shared" si="645"/>
        <v>#N/A</v>
      </c>
      <c r="AE2087" s="15" t="e">
        <f t="shared" si="648"/>
        <v>#N/A</v>
      </c>
      <c r="AF2087" s="15" t="e">
        <f t="shared" si="649"/>
        <v>#N/A</v>
      </c>
      <c r="AG2087" s="15" t="e">
        <f t="shared" si="650"/>
        <v>#N/A</v>
      </c>
      <c r="AH2087" s="15" t="e">
        <f t="shared" si="661"/>
        <v>#N/A</v>
      </c>
      <c r="AI2087" s="17" t="e">
        <f t="shared" si="651"/>
        <v>#N/A</v>
      </c>
      <c r="AJ2087" s="17" t="e">
        <f t="shared" si="652"/>
        <v>#N/A</v>
      </c>
      <c r="AK2087" s="17" t="e">
        <f t="shared" si="653"/>
        <v>#N/A</v>
      </c>
      <c r="AL2087" s="17" t="e">
        <f t="shared" si="654"/>
        <v>#N/A</v>
      </c>
      <c r="AM2087" s="17" t="e">
        <f t="shared" si="655"/>
        <v>#N/A</v>
      </c>
      <c r="AN2087" s="17" t="e">
        <f t="shared" si="657"/>
        <v>#N/A</v>
      </c>
      <c r="AO2087" s="17" t="e">
        <f t="shared" si="658"/>
        <v>#N/A</v>
      </c>
      <c r="AP2087" s="17" t="e">
        <f t="shared" si="659"/>
        <v>#N/A</v>
      </c>
      <c r="AQ2087" s="17" t="e">
        <f t="shared" si="660"/>
        <v>#N/A</v>
      </c>
    </row>
    <row r="2088" spans="2:43" x14ac:dyDescent="0.45">
      <c r="B2088" t="e">
        <f>INDEX(RawData!$A$2:$A$1048576,MATCH(FmtData!$B$4+(ROW()-10),RawData!$A$2:$A$1048576,0))</f>
        <v>#N/A</v>
      </c>
      <c r="C20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8" s="7" t="e">
        <f>MID(INDEX(RawData!$B$2:$B$1048576, MATCH(FmtData!$B$4+(ROW()-10),RawData!$A$2:$A$1048576,0)),12,8)+$B$5/24</f>
        <v>#N/A</v>
      </c>
      <c r="E2088" s="8" t="e">
        <f>INDEX(RawData!$D$2:$D$1048576,MATCH(FmtData!$B$4+(ROW()-10),RawData!$A$2:$A$1048576,0))</f>
        <v>#N/A</v>
      </c>
      <c r="F2088" t="e">
        <f>INDEX(RawData!$D$2:$D$1048576,MATCH(FmtData!$B$4+(ROW()-10),RawData!$A$2:$A$1048576,0))</f>
        <v>#N/A</v>
      </c>
      <c r="G2088" t="e">
        <f>INDEX(RawData!E$2:E$1048576,MATCH(FmtData!$B$4+(ROW()-10),RawData!$A$2:$A$1048576,0))</f>
        <v>#N/A</v>
      </c>
      <c r="H2088" t="e">
        <f>INDEX(RawData!F$2:F$1048576,MATCH(FmtData!$B$4+(ROW()-10),RawData!$A$2:$A$1048576,0))</f>
        <v>#N/A</v>
      </c>
      <c r="I2088" t="e">
        <f>INDEX(RawData!G$2:G$1048576,MATCH(FmtData!$B$4+(ROW()-10),RawData!$A$2:$A$1048576,0))</f>
        <v>#N/A</v>
      </c>
      <c r="J2088" t="e">
        <f>INDEX(RawData!H$2:H$1048576,MATCH(FmtData!$B$4+(ROW()-10),RawData!$A$2:$A$1048576,0))</f>
        <v>#N/A</v>
      </c>
      <c r="K2088" t="e">
        <f>INDEX(RawData!I$2:I$1048576,MATCH(FmtData!$B$4+(ROW()-10),RawData!$A$2:$A$1048576,0))</f>
        <v>#N/A</v>
      </c>
      <c r="L2088" t="e">
        <f>INDEX(RawData!J$2:J$1048576,MATCH(FmtData!$B$4+(ROW()-10),RawData!$A$2:$A$1048576,0))</f>
        <v>#N/A</v>
      </c>
      <c r="M2088" t="e">
        <f>INDEX(RawData!K$2:K$1048576,MATCH(FmtData!$B$4+(ROW()-10),RawData!$A$2:$A$1048576,0))</f>
        <v>#N/A</v>
      </c>
      <c r="N2088" t="e">
        <f>INDEX(RawData!L$2:L$1048576,MATCH(FmtData!$B$4+(ROW()-10),RawData!$A$2:$A$1048576,0))</f>
        <v>#N/A</v>
      </c>
      <c r="O2088" t="e">
        <f>INDEX(RawData!M$2:M$1048576,MATCH(FmtData!$B$4+(ROW()-10),RawData!$A$2:$A$1048576,0))</f>
        <v>#N/A</v>
      </c>
      <c r="P2088" t="e">
        <f>INDEX(RawData!N$2:N$1048576,MATCH(FmtData!$B$4+(ROW()-10),RawData!$A$2:$A$1048576,0))</f>
        <v>#N/A</v>
      </c>
      <c r="Q2088" t="e">
        <f>INDEX(RawData!O$2:O$1048576,MATCH(FmtData!$B$4+(ROW()-10),RawData!$A$2:$A$1048576,0))</f>
        <v>#N/A</v>
      </c>
      <c r="R2088" s="8" t="e">
        <f>INDEX(RawData!P$2:P$1048576,MATCH(FmtData!$B$4+(ROW()-10),RawData!$A$2:$A$1048576,0))</f>
        <v>#N/A</v>
      </c>
      <c r="S2088" t="e">
        <f>INDEX(RawData!Q$2:Q$1048576,MATCH(FmtData!$B$4+(ROW()-10),RawData!$A$2:$A$1048576,0))</f>
        <v>#N/A</v>
      </c>
      <c r="T2088" s="8" t="e">
        <f>INDEX(RawData!R$2:R$1048576,MATCH(FmtData!$B$4+(ROW()-10),RawData!$A$2:$A$1048576,0))</f>
        <v>#N/A</v>
      </c>
      <c r="U2088" s="8" t="e">
        <f>INDEX(RawData!S$2:S$1048576,MATCH(FmtData!$B$4+(ROW()-10),RawData!$A$2:$A$1048576,0))</f>
        <v>#N/A</v>
      </c>
      <c r="V2088" s="8" t="e">
        <f>INDEX(RawData!T$2:T$1048576,MATCH(FmtData!$B$4+(ROW()-10),RawData!$A$2:$A$1048576,0))</f>
        <v>#N/A</v>
      </c>
      <c r="W2088" s="3" t="e">
        <f t="shared" si="642"/>
        <v>#N/A</v>
      </c>
      <c r="X2088" s="3" t="e">
        <f t="shared" si="643"/>
        <v>#N/A</v>
      </c>
      <c r="Y2088" s="8" t="e">
        <f t="shared" si="646"/>
        <v>#N/A</v>
      </c>
      <c r="Z2088" s="8" t="e">
        <f t="shared" si="647"/>
        <v>#N/A</v>
      </c>
      <c r="AA2088" s="3" t="e">
        <f t="shared" si="644"/>
        <v>#N/A</v>
      </c>
      <c r="AB2088" s="41">
        <v>2</v>
      </c>
      <c r="AC2088" s="42" t="str">
        <f t="shared" si="656"/>
        <v>Dilatometer</v>
      </c>
      <c r="AD2088" s="15" t="e">
        <f t="shared" si="645"/>
        <v>#N/A</v>
      </c>
      <c r="AE2088" s="15" t="e">
        <f t="shared" si="648"/>
        <v>#N/A</v>
      </c>
      <c r="AF2088" s="15" t="e">
        <f t="shared" si="649"/>
        <v>#N/A</v>
      </c>
      <c r="AG2088" s="15" t="e">
        <f t="shared" si="650"/>
        <v>#N/A</v>
      </c>
      <c r="AH2088" s="15" t="e">
        <f t="shared" si="661"/>
        <v>#N/A</v>
      </c>
      <c r="AI2088" s="17" t="e">
        <f t="shared" si="651"/>
        <v>#N/A</v>
      </c>
      <c r="AJ2088" s="17" t="e">
        <f t="shared" si="652"/>
        <v>#N/A</v>
      </c>
      <c r="AK2088" s="17" t="e">
        <f t="shared" si="653"/>
        <v>#N/A</v>
      </c>
      <c r="AL2088" s="17" t="e">
        <f t="shared" si="654"/>
        <v>#N/A</v>
      </c>
      <c r="AM2088" s="17" t="e">
        <f t="shared" si="655"/>
        <v>#N/A</v>
      </c>
      <c r="AN2088" s="17" t="e">
        <f t="shared" si="657"/>
        <v>#N/A</v>
      </c>
      <c r="AO2088" s="17" t="e">
        <f t="shared" si="658"/>
        <v>#N/A</v>
      </c>
      <c r="AP2088" s="17" t="e">
        <f t="shared" si="659"/>
        <v>#N/A</v>
      </c>
      <c r="AQ2088" s="17" t="e">
        <f t="shared" si="660"/>
        <v>#N/A</v>
      </c>
    </row>
    <row r="2089" spans="2:43" x14ac:dyDescent="0.45">
      <c r="B2089" t="e">
        <f>INDEX(RawData!$A$2:$A$1048576,MATCH(FmtData!$B$4+(ROW()-10),RawData!$A$2:$A$1048576,0))</f>
        <v>#N/A</v>
      </c>
      <c r="C20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89" s="7" t="e">
        <f>MID(INDEX(RawData!$B$2:$B$1048576, MATCH(FmtData!$B$4+(ROW()-10),RawData!$A$2:$A$1048576,0)),12,8)+$B$5/24</f>
        <v>#N/A</v>
      </c>
      <c r="E2089" s="8" t="e">
        <f>INDEX(RawData!$D$2:$D$1048576,MATCH(FmtData!$B$4+(ROW()-10),RawData!$A$2:$A$1048576,0))</f>
        <v>#N/A</v>
      </c>
      <c r="F2089" t="e">
        <f>INDEX(RawData!$D$2:$D$1048576,MATCH(FmtData!$B$4+(ROW()-10),RawData!$A$2:$A$1048576,0))</f>
        <v>#N/A</v>
      </c>
      <c r="G2089" t="e">
        <f>INDEX(RawData!E$2:E$1048576,MATCH(FmtData!$B$4+(ROW()-10),RawData!$A$2:$A$1048576,0))</f>
        <v>#N/A</v>
      </c>
      <c r="H2089" t="e">
        <f>INDEX(RawData!F$2:F$1048576,MATCH(FmtData!$B$4+(ROW()-10),RawData!$A$2:$A$1048576,0))</f>
        <v>#N/A</v>
      </c>
      <c r="I2089" t="e">
        <f>INDEX(RawData!G$2:G$1048576,MATCH(FmtData!$B$4+(ROW()-10),RawData!$A$2:$A$1048576,0))</f>
        <v>#N/A</v>
      </c>
      <c r="J2089" t="e">
        <f>INDEX(RawData!H$2:H$1048576,MATCH(FmtData!$B$4+(ROW()-10),RawData!$A$2:$A$1048576,0))</f>
        <v>#N/A</v>
      </c>
      <c r="K2089" t="e">
        <f>INDEX(RawData!I$2:I$1048576,MATCH(FmtData!$B$4+(ROW()-10),RawData!$A$2:$A$1048576,0))</f>
        <v>#N/A</v>
      </c>
      <c r="L2089" t="e">
        <f>INDEX(RawData!J$2:J$1048576,MATCH(FmtData!$B$4+(ROW()-10),RawData!$A$2:$A$1048576,0))</f>
        <v>#N/A</v>
      </c>
      <c r="M2089" t="e">
        <f>INDEX(RawData!K$2:K$1048576,MATCH(FmtData!$B$4+(ROW()-10),RawData!$A$2:$A$1048576,0))</f>
        <v>#N/A</v>
      </c>
      <c r="N2089" t="e">
        <f>INDEX(RawData!L$2:L$1048576,MATCH(FmtData!$B$4+(ROW()-10),RawData!$A$2:$A$1048576,0))</f>
        <v>#N/A</v>
      </c>
      <c r="O2089" t="e">
        <f>INDEX(RawData!M$2:M$1048576,MATCH(FmtData!$B$4+(ROW()-10),RawData!$A$2:$A$1048576,0))</f>
        <v>#N/A</v>
      </c>
      <c r="P2089" t="e">
        <f>INDEX(RawData!N$2:N$1048576,MATCH(FmtData!$B$4+(ROW()-10),RawData!$A$2:$A$1048576,0))</f>
        <v>#N/A</v>
      </c>
      <c r="Q2089" t="e">
        <f>INDEX(RawData!O$2:O$1048576,MATCH(FmtData!$B$4+(ROW()-10),RawData!$A$2:$A$1048576,0))</f>
        <v>#N/A</v>
      </c>
      <c r="R2089" s="8" t="e">
        <f>INDEX(RawData!P$2:P$1048576,MATCH(FmtData!$B$4+(ROW()-10),RawData!$A$2:$A$1048576,0))</f>
        <v>#N/A</v>
      </c>
      <c r="S2089" t="e">
        <f>INDEX(RawData!Q$2:Q$1048576,MATCH(FmtData!$B$4+(ROW()-10),RawData!$A$2:$A$1048576,0))</f>
        <v>#N/A</v>
      </c>
      <c r="T2089" s="8" t="e">
        <f>INDEX(RawData!R$2:R$1048576,MATCH(FmtData!$B$4+(ROW()-10),RawData!$A$2:$A$1048576,0))</f>
        <v>#N/A</v>
      </c>
      <c r="U2089" s="8" t="e">
        <f>INDEX(RawData!S$2:S$1048576,MATCH(FmtData!$B$4+(ROW()-10),RawData!$A$2:$A$1048576,0))</f>
        <v>#N/A</v>
      </c>
      <c r="V2089" s="8" t="e">
        <f>INDEX(RawData!T$2:T$1048576,MATCH(FmtData!$B$4+(ROW()-10),RawData!$A$2:$A$1048576,0))</f>
        <v>#N/A</v>
      </c>
      <c r="W2089" s="3" t="e">
        <f t="shared" si="642"/>
        <v>#N/A</v>
      </c>
      <c r="X2089" s="3" t="e">
        <f t="shared" si="643"/>
        <v>#N/A</v>
      </c>
      <c r="Y2089" s="8" t="e">
        <f t="shared" si="646"/>
        <v>#N/A</v>
      </c>
      <c r="Z2089" s="8" t="e">
        <f t="shared" si="647"/>
        <v>#N/A</v>
      </c>
      <c r="AA2089" s="3" t="e">
        <f t="shared" si="644"/>
        <v>#N/A</v>
      </c>
      <c r="AB2089" s="41">
        <v>2</v>
      </c>
      <c r="AC2089" s="42" t="str">
        <f t="shared" si="656"/>
        <v>Dilatometer</v>
      </c>
      <c r="AD2089" s="15" t="e">
        <f t="shared" si="645"/>
        <v>#N/A</v>
      </c>
      <c r="AE2089" s="15" t="e">
        <f t="shared" si="648"/>
        <v>#N/A</v>
      </c>
      <c r="AF2089" s="15" t="e">
        <f t="shared" si="649"/>
        <v>#N/A</v>
      </c>
      <c r="AG2089" s="15" t="e">
        <f t="shared" si="650"/>
        <v>#N/A</v>
      </c>
      <c r="AH2089" s="15" t="e">
        <f t="shared" si="661"/>
        <v>#N/A</v>
      </c>
      <c r="AI2089" s="17" t="e">
        <f t="shared" si="651"/>
        <v>#N/A</v>
      </c>
      <c r="AJ2089" s="17" t="e">
        <f t="shared" si="652"/>
        <v>#N/A</v>
      </c>
      <c r="AK2089" s="17" t="e">
        <f t="shared" si="653"/>
        <v>#N/A</v>
      </c>
      <c r="AL2089" s="17" t="e">
        <f t="shared" si="654"/>
        <v>#N/A</v>
      </c>
      <c r="AM2089" s="17" t="e">
        <f t="shared" si="655"/>
        <v>#N/A</v>
      </c>
      <c r="AN2089" s="17" t="e">
        <f t="shared" si="657"/>
        <v>#N/A</v>
      </c>
      <c r="AO2089" s="17" t="e">
        <f t="shared" si="658"/>
        <v>#N/A</v>
      </c>
      <c r="AP2089" s="17" t="e">
        <f t="shared" si="659"/>
        <v>#N/A</v>
      </c>
      <c r="AQ2089" s="17" t="e">
        <f t="shared" si="660"/>
        <v>#N/A</v>
      </c>
    </row>
    <row r="2090" spans="2:43" x14ac:dyDescent="0.45">
      <c r="B2090" t="e">
        <f>INDEX(RawData!$A$2:$A$1048576,MATCH(FmtData!$B$4+(ROW()-10),RawData!$A$2:$A$1048576,0))</f>
        <v>#N/A</v>
      </c>
      <c r="C20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0" s="7" t="e">
        <f>MID(INDEX(RawData!$B$2:$B$1048576, MATCH(FmtData!$B$4+(ROW()-10),RawData!$A$2:$A$1048576,0)),12,8)+$B$5/24</f>
        <v>#N/A</v>
      </c>
      <c r="E2090" s="8" t="e">
        <f>INDEX(RawData!$D$2:$D$1048576,MATCH(FmtData!$B$4+(ROW()-10),RawData!$A$2:$A$1048576,0))</f>
        <v>#N/A</v>
      </c>
      <c r="F2090" t="e">
        <f>INDEX(RawData!$D$2:$D$1048576,MATCH(FmtData!$B$4+(ROW()-10),RawData!$A$2:$A$1048576,0))</f>
        <v>#N/A</v>
      </c>
      <c r="G2090" t="e">
        <f>INDEX(RawData!E$2:E$1048576,MATCH(FmtData!$B$4+(ROW()-10),RawData!$A$2:$A$1048576,0))</f>
        <v>#N/A</v>
      </c>
      <c r="H2090" t="e">
        <f>INDEX(RawData!F$2:F$1048576,MATCH(FmtData!$B$4+(ROW()-10),RawData!$A$2:$A$1048576,0))</f>
        <v>#N/A</v>
      </c>
      <c r="I2090" t="e">
        <f>INDEX(RawData!G$2:G$1048576,MATCH(FmtData!$B$4+(ROW()-10),RawData!$A$2:$A$1048576,0))</f>
        <v>#N/A</v>
      </c>
      <c r="J2090" t="e">
        <f>INDEX(RawData!H$2:H$1048576,MATCH(FmtData!$B$4+(ROW()-10),RawData!$A$2:$A$1048576,0))</f>
        <v>#N/A</v>
      </c>
      <c r="K2090" t="e">
        <f>INDEX(RawData!I$2:I$1048576,MATCH(FmtData!$B$4+(ROW()-10),RawData!$A$2:$A$1048576,0))</f>
        <v>#N/A</v>
      </c>
      <c r="L2090" t="e">
        <f>INDEX(RawData!J$2:J$1048576,MATCH(FmtData!$B$4+(ROW()-10),RawData!$A$2:$A$1048576,0))</f>
        <v>#N/A</v>
      </c>
      <c r="M2090" t="e">
        <f>INDEX(RawData!K$2:K$1048576,MATCH(FmtData!$B$4+(ROW()-10),RawData!$A$2:$A$1048576,0))</f>
        <v>#N/A</v>
      </c>
      <c r="N2090" t="e">
        <f>INDEX(RawData!L$2:L$1048576,MATCH(FmtData!$B$4+(ROW()-10),RawData!$A$2:$A$1048576,0))</f>
        <v>#N/A</v>
      </c>
      <c r="O2090" t="e">
        <f>INDEX(RawData!M$2:M$1048576,MATCH(FmtData!$B$4+(ROW()-10),RawData!$A$2:$A$1048576,0))</f>
        <v>#N/A</v>
      </c>
      <c r="P2090" t="e">
        <f>INDEX(RawData!N$2:N$1048576,MATCH(FmtData!$B$4+(ROW()-10),RawData!$A$2:$A$1048576,0))</f>
        <v>#N/A</v>
      </c>
      <c r="Q2090" t="e">
        <f>INDEX(RawData!O$2:O$1048576,MATCH(FmtData!$B$4+(ROW()-10),RawData!$A$2:$A$1048576,0))</f>
        <v>#N/A</v>
      </c>
      <c r="R2090" s="8" t="e">
        <f>INDEX(RawData!P$2:P$1048576,MATCH(FmtData!$B$4+(ROW()-10),RawData!$A$2:$A$1048576,0))</f>
        <v>#N/A</v>
      </c>
      <c r="S2090" t="e">
        <f>INDEX(RawData!Q$2:Q$1048576,MATCH(FmtData!$B$4+(ROW()-10),RawData!$A$2:$A$1048576,0))</f>
        <v>#N/A</v>
      </c>
      <c r="T2090" s="8" t="e">
        <f>INDEX(RawData!R$2:R$1048576,MATCH(FmtData!$B$4+(ROW()-10),RawData!$A$2:$A$1048576,0))</f>
        <v>#N/A</v>
      </c>
      <c r="U2090" s="8" t="e">
        <f>INDEX(RawData!S$2:S$1048576,MATCH(FmtData!$B$4+(ROW()-10),RawData!$A$2:$A$1048576,0))</f>
        <v>#N/A</v>
      </c>
      <c r="V2090" s="8" t="e">
        <f>INDEX(RawData!T$2:T$1048576,MATCH(FmtData!$B$4+(ROW()-10),RawData!$A$2:$A$1048576,0))</f>
        <v>#N/A</v>
      </c>
      <c r="W2090" s="3" t="e">
        <f t="shared" si="642"/>
        <v>#N/A</v>
      </c>
      <c r="X2090" s="3" t="e">
        <f t="shared" si="643"/>
        <v>#N/A</v>
      </c>
      <c r="Y2090" s="8" t="e">
        <f t="shared" si="646"/>
        <v>#N/A</v>
      </c>
      <c r="Z2090" s="8" t="e">
        <f t="shared" si="647"/>
        <v>#N/A</v>
      </c>
      <c r="AA2090" s="3" t="e">
        <f t="shared" si="644"/>
        <v>#N/A</v>
      </c>
      <c r="AB2090" s="41">
        <v>2</v>
      </c>
      <c r="AC2090" s="42" t="str">
        <f t="shared" si="656"/>
        <v>Dilatometer</v>
      </c>
      <c r="AD2090" s="15" t="e">
        <f t="shared" si="645"/>
        <v>#N/A</v>
      </c>
      <c r="AE2090" s="15" t="e">
        <f t="shared" si="648"/>
        <v>#N/A</v>
      </c>
      <c r="AF2090" s="15" t="e">
        <f t="shared" si="649"/>
        <v>#N/A</v>
      </c>
      <c r="AG2090" s="15" t="e">
        <f t="shared" si="650"/>
        <v>#N/A</v>
      </c>
      <c r="AH2090" s="15" t="e">
        <f t="shared" si="661"/>
        <v>#N/A</v>
      </c>
      <c r="AI2090" s="17" t="e">
        <f t="shared" si="651"/>
        <v>#N/A</v>
      </c>
      <c r="AJ2090" s="17" t="e">
        <f t="shared" si="652"/>
        <v>#N/A</v>
      </c>
      <c r="AK2090" s="17" t="e">
        <f t="shared" si="653"/>
        <v>#N/A</v>
      </c>
      <c r="AL2090" s="17" t="e">
        <f t="shared" si="654"/>
        <v>#N/A</v>
      </c>
      <c r="AM2090" s="17" t="e">
        <f t="shared" si="655"/>
        <v>#N/A</v>
      </c>
      <c r="AN2090" s="17" t="e">
        <f t="shared" si="657"/>
        <v>#N/A</v>
      </c>
      <c r="AO2090" s="17" t="e">
        <f t="shared" si="658"/>
        <v>#N/A</v>
      </c>
      <c r="AP2090" s="17" t="e">
        <f t="shared" si="659"/>
        <v>#N/A</v>
      </c>
      <c r="AQ2090" s="17" t="e">
        <f t="shared" si="660"/>
        <v>#N/A</v>
      </c>
    </row>
    <row r="2091" spans="2:43" x14ac:dyDescent="0.45">
      <c r="B2091" t="e">
        <f>INDEX(RawData!$A$2:$A$1048576,MATCH(FmtData!$B$4+(ROW()-10),RawData!$A$2:$A$1048576,0))</f>
        <v>#N/A</v>
      </c>
      <c r="C20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1" s="7" t="e">
        <f>MID(INDEX(RawData!$B$2:$B$1048576, MATCH(FmtData!$B$4+(ROW()-10),RawData!$A$2:$A$1048576,0)),12,8)+$B$5/24</f>
        <v>#N/A</v>
      </c>
      <c r="E2091" s="8" t="e">
        <f>INDEX(RawData!$D$2:$D$1048576,MATCH(FmtData!$B$4+(ROW()-10),RawData!$A$2:$A$1048576,0))</f>
        <v>#N/A</v>
      </c>
      <c r="F2091" t="e">
        <f>INDEX(RawData!$D$2:$D$1048576,MATCH(FmtData!$B$4+(ROW()-10),RawData!$A$2:$A$1048576,0))</f>
        <v>#N/A</v>
      </c>
      <c r="G2091" t="e">
        <f>INDEX(RawData!E$2:E$1048576,MATCH(FmtData!$B$4+(ROW()-10),RawData!$A$2:$A$1048576,0))</f>
        <v>#N/A</v>
      </c>
      <c r="H2091" t="e">
        <f>INDEX(RawData!F$2:F$1048576,MATCH(FmtData!$B$4+(ROW()-10),RawData!$A$2:$A$1048576,0))</f>
        <v>#N/A</v>
      </c>
      <c r="I2091" t="e">
        <f>INDEX(RawData!G$2:G$1048576,MATCH(FmtData!$B$4+(ROW()-10),RawData!$A$2:$A$1048576,0))</f>
        <v>#N/A</v>
      </c>
      <c r="J2091" t="e">
        <f>INDEX(RawData!H$2:H$1048576,MATCH(FmtData!$B$4+(ROW()-10),RawData!$A$2:$A$1048576,0))</f>
        <v>#N/A</v>
      </c>
      <c r="K2091" t="e">
        <f>INDEX(RawData!I$2:I$1048576,MATCH(FmtData!$B$4+(ROW()-10),RawData!$A$2:$A$1048576,0))</f>
        <v>#N/A</v>
      </c>
      <c r="L2091" t="e">
        <f>INDEX(RawData!J$2:J$1048576,MATCH(FmtData!$B$4+(ROW()-10),RawData!$A$2:$A$1048576,0))</f>
        <v>#N/A</v>
      </c>
      <c r="M2091" t="e">
        <f>INDEX(RawData!K$2:K$1048576,MATCH(FmtData!$B$4+(ROW()-10),RawData!$A$2:$A$1048576,0))</f>
        <v>#N/A</v>
      </c>
      <c r="N2091" t="e">
        <f>INDEX(RawData!L$2:L$1048576,MATCH(FmtData!$B$4+(ROW()-10),RawData!$A$2:$A$1048576,0))</f>
        <v>#N/A</v>
      </c>
      <c r="O2091" t="e">
        <f>INDEX(RawData!M$2:M$1048576,MATCH(FmtData!$B$4+(ROW()-10),RawData!$A$2:$A$1048576,0))</f>
        <v>#N/A</v>
      </c>
      <c r="P2091" t="e">
        <f>INDEX(RawData!N$2:N$1048576,MATCH(FmtData!$B$4+(ROW()-10),RawData!$A$2:$A$1048576,0))</f>
        <v>#N/A</v>
      </c>
      <c r="Q2091" t="e">
        <f>INDEX(RawData!O$2:O$1048576,MATCH(FmtData!$B$4+(ROW()-10),RawData!$A$2:$A$1048576,0))</f>
        <v>#N/A</v>
      </c>
      <c r="R2091" s="8" t="e">
        <f>INDEX(RawData!P$2:P$1048576,MATCH(FmtData!$B$4+(ROW()-10),RawData!$A$2:$A$1048576,0))</f>
        <v>#N/A</v>
      </c>
      <c r="S2091" t="e">
        <f>INDEX(RawData!Q$2:Q$1048576,MATCH(FmtData!$B$4+(ROW()-10),RawData!$A$2:$A$1048576,0))</f>
        <v>#N/A</v>
      </c>
      <c r="T2091" s="8" t="e">
        <f>INDEX(RawData!R$2:R$1048576,MATCH(FmtData!$B$4+(ROW()-10),RawData!$A$2:$A$1048576,0))</f>
        <v>#N/A</v>
      </c>
      <c r="U2091" s="8" t="e">
        <f>INDEX(RawData!S$2:S$1048576,MATCH(FmtData!$B$4+(ROW()-10),RawData!$A$2:$A$1048576,0))</f>
        <v>#N/A</v>
      </c>
      <c r="V2091" s="8" t="e">
        <f>INDEX(RawData!T$2:T$1048576,MATCH(FmtData!$B$4+(ROW()-10),RawData!$A$2:$A$1048576,0))</f>
        <v>#N/A</v>
      </c>
      <c r="W2091" s="3" t="e">
        <f t="shared" si="642"/>
        <v>#N/A</v>
      </c>
      <c r="X2091" s="3" t="e">
        <f t="shared" si="643"/>
        <v>#N/A</v>
      </c>
      <c r="Y2091" s="8" t="e">
        <f t="shared" si="646"/>
        <v>#N/A</v>
      </c>
      <c r="Z2091" s="8" t="e">
        <f t="shared" si="647"/>
        <v>#N/A</v>
      </c>
      <c r="AA2091" s="3" t="e">
        <f t="shared" si="644"/>
        <v>#N/A</v>
      </c>
      <c r="AB2091" s="41">
        <v>2</v>
      </c>
      <c r="AC2091" s="42" t="str">
        <f t="shared" si="656"/>
        <v>Dilatometer</v>
      </c>
      <c r="AD2091" s="15" t="e">
        <f t="shared" si="645"/>
        <v>#N/A</v>
      </c>
      <c r="AE2091" s="15" t="e">
        <f t="shared" si="648"/>
        <v>#N/A</v>
      </c>
      <c r="AF2091" s="15" t="e">
        <f t="shared" si="649"/>
        <v>#N/A</v>
      </c>
      <c r="AG2091" s="15" t="e">
        <f t="shared" si="650"/>
        <v>#N/A</v>
      </c>
      <c r="AH2091" s="15" t="e">
        <f t="shared" si="661"/>
        <v>#N/A</v>
      </c>
      <c r="AI2091" s="17" t="e">
        <f t="shared" si="651"/>
        <v>#N/A</v>
      </c>
      <c r="AJ2091" s="17" t="e">
        <f t="shared" si="652"/>
        <v>#N/A</v>
      </c>
      <c r="AK2091" s="17" t="e">
        <f t="shared" si="653"/>
        <v>#N/A</v>
      </c>
      <c r="AL2091" s="17" t="e">
        <f t="shared" si="654"/>
        <v>#N/A</v>
      </c>
      <c r="AM2091" s="17" t="e">
        <f t="shared" si="655"/>
        <v>#N/A</v>
      </c>
      <c r="AN2091" s="17" t="e">
        <f t="shared" si="657"/>
        <v>#N/A</v>
      </c>
      <c r="AO2091" s="17" t="e">
        <f t="shared" si="658"/>
        <v>#N/A</v>
      </c>
      <c r="AP2091" s="17" t="e">
        <f t="shared" si="659"/>
        <v>#N/A</v>
      </c>
      <c r="AQ2091" s="17" t="e">
        <f t="shared" si="660"/>
        <v>#N/A</v>
      </c>
    </row>
    <row r="2092" spans="2:43" x14ac:dyDescent="0.45">
      <c r="B2092" t="e">
        <f>INDEX(RawData!$A$2:$A$1048576,MATCH(FmtData!$B$4+(ROW()-10),RawData!$A$2:$A$1048576,0))</f>
        <v>#N/A</v>
      </c>
      <c r="C20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2" s="7" t="e">
        <f>MID(INDEX(RawData!$B$2:$B$1048576, MATCH(FmtData!$B$4+(ROW()-10),RawData!$A$2:$A$1048576,0)),12,8)+$B$5/24</f>
        <v>#N/A</v>
      </c>
      <c r="E2092" s="8" t="e">
        <f>INDEX(RawData!$D$2:$D$1048576,MATCH(FmtData!$B$4+(ROW()-10),RawData!$A$2:$A$1048576,0))</f>
        <v>#N/A</v>
      </c>
      <c r="F2092" t="e">
        <f>INDEX(RawData!$D$2:$D$1048576,MATCH(FmtData!$B$4+(ROW()-10),RawData!$A$2:$A$1048576,0))</f>
        <v>#N/A</v>
      </c>
      <c r="G2092" t="e">
        <f>INDEX(RawData!E$2:E$1048576,MATCH(FmtData!$B$4+(ROW()-10),RawData!$A$2:$A$1048576,0))</f>
        <v>#N/A</v>
      </c>
      <c r="H2092" t="e">
        <f>INDEX(RawData!F$2:F$1048576,MATCH(FmtData!$B$4+(ROW()-10),RawData!$A$2:$A$1048576,0))</f>
        <v>#N/A</v>
      </c>
      <c r="I2092" t="e">
        <f>INDEX(RawData!G$2:G$1048576,MATCH(FmtData!$B$4+(ROW()-10),RawData!$A$2:$A$1048576,0))</f>
        <v>#N/A</v>
      </c>
      <c r="J2092" t="e">
        <f>INDEX(RawData!H$2:H$1048576,MATCH(FmtData!$B$4+(ROW()-10),RawData!$A$2:$A$1048576,0))</f>
        <v>#N/A</v>
      </c>
      <c r="K2092" t="e">
        <f>INDEX(RawData!I$2:I$1048576,MATCH(FmtData!$B$4+(ROW()-10),RawData!$A$2:$A$1048576,0))</f>
        <v>#N/A</v>
      </c>
      <c r="L2092" t="e">
        <f>INDEX(RawData!J$2:J$1048576,MATCH(FmtData!$B$4+(ROW()-10),RawData!$A$2:$A$1048576,0))</f>
        <v>#N/A</v>
      </c>
      <c r="M2092" t="e">
        <f>INDEX(RawData!K$2:K$1048576,MATCH(FmtData!$B$4+(ROW()-10),RawData!$A$2:$A$1048576,0))</f>
        <v>#N/A</v>
      </c>
      <c r="N2092" t="e">
        <f>INDEX(RawData!L$2:L$1048576,MATCH(FmtData!$B$4+(ROW()-10),RawData!$A$2:$A$1048576,0))</f>
        <v>#N/A</v>
      </c>
      <c r="O2092" t="e">
        <f>INDEX(RawData!M$2:M$1048576,MATCH(FmtData!$B$4+(ROW()-10),RawData!$A$2:$A$1048576,0))</f>
        <v>#N/A</v>
      </c>
      <c r="P2092" t="e">
        <f>INDEX(RawData!N$2:N$1048576,MATCH(FmtData!$B$4+(ROW()-10),RawData!$A$2:$A$1048576,0))</f>
        <v>#N/A</v>
      </c>
      <c r="Q2092" t="e">
        <f>INDEX(RawData!O$2:O$1048576,MATCH(FmtData!$B$4+(ROW()-10),RawData!$A$2:$A$1048576,0))</f>
        <v>#N/A</v>
      </c>
      <c r="R2092" s="8" t="e">
        <f>INDEX(RawData!P$2:P$1048576,MATCH(FmtData!$B$4+(ROW()-10),RawData!$A$2:$A$1048576,0))</f>
        <v>#N/A</v>
      </c>
      <c r="S2092" t="e">
        <f>INDEX(RawData!Q$2:Q$1048576,MATCH(FmtData!$B$4+(ROW()-10),RawData!$A$2:$A$1048576,0))</f>
        <v>#N/A</v>
      </c>
      <c r="T2092" s="8" t="e">
        <f>INDEX(RawData!R$2:R$1048576,MATCH(FmtData!$B$4+(ROW()-10),RawData!$A$2:$A$1048576,0))</f>
        <v>#N/A</v>
      </c>
      <c r="U2092" s="8" t="e">
        <f>INDEX(RawData!S$2:S$1048576,MATCH(FmtData!$B$4+(ROW()-10),RawData!$A$2:$A$1048576,0))</f>
        <v>#N/A</v>
      </c>
      <c r="V2092" s="8" t="e">
        <f>INDEX(RawData!T$2:T$1048576,MATCH(FmtData!$B$4+(ROW()-10),RawData!$A$2:$A$1048576,0))</f>
        <v>#N/A</v>
      </c>
      <c r="W2092" s="3" t="e">
        <f t="shared" si="642"/>
        <v>#N/A</v>
      </c>
      <c r="X2092" s="3" t="e">
        <f t="shared" si="643"/>
        <v>#N/A</v>
      </c>
      <c r="Y2092" s="8" t="e">
        <f t="shared" si="646"/>
        <v>#N/A</v>
      </c>
      <c r="Z2092" s="8" t="e">
        <f t="shared" si="647"/>
        <v>#N/A</v>
      </c>
      <c r="AA2092" s="3" t="e">
        <f t="shared" si="644"/>
        <v>#N/A</v>
      </c>
      <c r="AB2092" s="41">
        <v>2</v>
      </c>
      <c r="AC2092" s="42" t="str">
        <f t="shared" si="656"/>
        <v>Dilatometer</v>
      </c>
      <c r="AD2092" s="15" t="e">
        <f t="shared" si="645"/>
        <v>#N/A</v>
      </c>
      <c r="AE2092" s="15" t="e">
        <f t="shared" si="648"/>
        <v>#N/A</v>
      </c>
      <c r="AF2092" s="15" t="e">
        <f t="shared" si="649"/>
        <v>#N/A</v>
      </c>
      <c r="AG2092" s="15" t="e">
        <f t="shared" si="650"/>
        <v>#N/A</v>
      </c>
      <c r="AH2092" s="15" t="e">
        <f t="shared" si="661"/>
        <v>#N/A</v>
      </c>
      <c r="AI2092" s="17" t="e">
        <f t="shared" si="651"/>
        <v>#N/A</v>
      </c>
      <c r="AJ2092" s="17" t="e">
        <f t="shared" si="652"/>
        <v>#N/A</v>
      </c>
      <c r="AK2092" s="17" t="e">
        <f t="shared" si="653"/>
        <v>#N/A</v>
      </c>
      <c r="AL2092" s="17" t="e">
        <f t="shared" si="654"/>
        <v>#N/A</v>
      </c>
      <c r="AM2092" s="17" t="e">
        <f t="shared" si="655"/>
        <v>#N/A</v>
      </c>
      <c r="AN2092" s="17" t="e">
        <f t="shared" si="657"/>
        <v>#N/A</v>
      </c>
      <c r="AO2092" s="17" t="e">
        <f t="shared" si="658"/>
        <v>#N/A</v>
      </c>
      <c r="AP2092" s="17" t="e">
        <f t="shared" si="659"/>
        <v>#N/A</v>
      </c>
      <c r="AQ2092" s="17" t="e">
        <f t="shared" si="660"/>
        <v>#N/A</v>
      </c>
    </row>
    <row r="2093" spans="2:43" x14ac:dyDescent="0.45">
      <c r="B2093" t="e">
        <f>INDEX(RawData!$A$2:$A$1048576,MATCH(FmtData!$B$4+(ROW()-10),RawData!$A$2:$A$1048576,0))</f>
        <v>#N/A</v>
      </c>
      <c r="C20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3" s="7" t="e">
        <f>MID(INDEX(RawData!$B$2:$B$1048576, MATCH(FmtData!$B$4+(ROW()-10),RawData!$A$2:$A$1048576,0)),12,8)+$B$5/24</f>
        <v>#N/A</v>
      </c>
      <c r="E2093" s="8" t="e">
        <f>INDEX(RawData!$D$2:$D$1048576,MATCH(FmtData!$B$4+(ROW()-10),RawData!$A$2:$A$1048576,0))</f>
        <v>#N/A</v>
      </c>
      <c r="F2093" t="e">
        <f>INDEX(RawData!$D$2:$D$1048576,MATCH(FmtData!$B$4+(ROW()-10),RawData!$A$2:$A$1048576,0))</f>
        <v>#N/A</v>
      </c>
      <c r="G2093" t="e">
        <f>INDEX(RawData!E$2:E$1048576,MATCH(FmtData!$B$4+(ROW()-10),RawData!$A$2:$A$1048576,0))</f>
        <v>#N/A</v>
      </c>
      <c r="H2093" t="e">
        <f>INDEX(RawData!F$2:F$1048576,MATCH(FmtData!$B$4+(ROW()-10),RawData!$A$2:$A$1048576,0))</f>
        <v>#N/A</v>
      </c>
      <c r="I2093" t="e">
        <f>INDEX(RawData!G$2:G$1048576,MATCH(FmtData!$B$4+(ROW()-10),RawData!$A$2:$A$1048576,0))</f>
        <v>#N/A</v>
      </c>
      <c r="J2093" t="e">
        <f>INDEX(RawData!H$2:H$1048576,MATCH(FmtData!$B$4+(ROW()-10),RawData!$A$2:$A$1048576,0))</f>
        <v>#N/A</v>
      </c>
      <c r="K2093" t="e">
        <f>INDEX(RawData!I$2:I$1048576,MATCH(FmtData!$B$4+(ROW()-10),RawData!$A$2:$A$1048576,0))</f>
        <v>#N/A</v>
      </c>
      <c r="L2093" t="e">
        <f>INDEX(RawData!J$2:J$1048576,MATCH(FmtData!$B$4+(ROW()-10),RawData!$A$2:$A$1048576,0))</f>
        <v>#N/A</v>
      </c>
      <c r="M2093" t="e">
        <f>INDEX(RawData!K$2:K$1048576,MATCH(FmtData!$B$4+(ROW()-10),RawData!$A$2:$A$1048576,0))</f>
        <v>#N/A</v>
      </c>
      <c r="N2093" t="e">
        <f>INDEX(RawData!L$2:L$1048576,MATCH(FmtData!$B$4+(ROW()-10),RawData!$A$2:$A$1048576,0))</f>
        <v>#N/A</v>
      </c>
      <c r="O2093" t="e">
        <f>INDEX(RawData!M$2:M$1048576,MATCH(FmtData!$B$4+(ROW()-10),RawData!$A$2:$A$1048576,0))</f>
        <v>#N/A</v>
      </c>
      <c r="P2093" t="e">
        <f>INDEX(RawData!N$2:N$1048576,MATCH(FmtData!$B$4+(ROW()-10),RawData!$A$2:$A$1048576,0))</f>
        <v>#N/A</v>
      </c>
      <c r="Q2093" t="e">
        <f>INDEX(RawData!O$2:O$1048576,MATCH(FmtData!$B$4+(ROW()-10),RawData!$A$2:$A$1048576,0))</f>
        <v>#N/A</v>
      </c>
      <c r="R2093" s="8" t="e">
        <f>INDEX(RawData!P$2:P$1048576,MATCH(FmtData!$B$4+(ROW()-10),RawData!$A$2:$A$1048576,0))</f>
        <v>#N/A</v>
      </c>
      <c r="S2093" t="e">
        <f>INDEX(RawData!Q$2:Q$1048576,MATCH(FmtData!$B$4+(ROW()-10),RawData!$A$2:$A$1048576,0))</f>
        <v>#N/A</v>
      </c>
      <c r="T2093" s="8" t="e">
        <f>INDEX(RawData!R$2:R$1048576,MATCH(FmtData!$B$4+(ROW()-10),RawData!$A$2:$A$1048576,0))</f>
        <v>#N/A</v>
      </c>
      <c r="U2093" s="8" t="e">
        <f>INDEX(RawData!S$2:S$1048576,MATCH(FmtData!$B$4+(ROW()-10),RawData!$A$2:$A$1048576,0))</f>
        <v>#N/A</v>
      </c>
      <c r="V2093" s="8" t="e">
        <f>INDEX(RawData!T$2:T$1048576,MATCH(FmtData!$B$4+(ROW()-10),RawData!$A$2:$A$1048576,0))</f>
        <v>#N/A</v>
      </c>
      <c r="W2093" s="3" t="e">
        <f t="shared" si="642"/>
        <v>#N/A</v>
      </c>
      <c r="X2093" s="3" t="e">
        <f t="shared" si="643"/>
        <v>#N/A</v>
      </c>
      <c r="Y2093" s="8" t="e">
        <f t="shared" si="646"/>
        <v>#N/A</v>
      </c>
      <c r="Z2093" s="8" t="e">
        <f t="shared" si="647"/>
        <v>#N/A</v>
      </c>
      <c r="AA2093" s="3" t="e">
        <f t="shared" si="644"/>
        <v>#N/A</v>
      </c>
      <c r="AB2093" s="41">
        <v>2</v>
      </c>
      <c r="AC2093" s="42" t="str">
        <f t="shared" si="656"/>
        <v>Dilatometer</v>
      </c>
      <c r="AD2093" s="15" t="e">
        <f t="shared" si="645"/>
        <v>#N/A</v>
      </c>
      <c r="AE2093" s="15" t="e">
        <f t="shared" si="648"/>
        <v>#N/A</v>
      </c>
      <c r="AF2093" s="15" t="e">
        <f t="shared" si="649"/>
        <v>#N/A</v>
      </c>
      <c r="AG2093" s="15" t="e">
        <f t="shared" si="650"/>
        <v>#N/A</v>
      </c>
      <c r="AH2093" s="15" t="e">
        <f t="shared" si="661"/>
        <v>#N/A</v>
      </c>
      <c r="AI2093" s="17" t="e">
        <f t="shared" si="651"/>
        <v>#N/A</v>
      </c>
      <c r="AJ2093" s="17" t="e">
        <f t="shared" si="652"/>
        <v>#N/A</v>
      </c>
      <c r="AK2093" s="17" t="e">
        <f t="shared" si="653"/>
        <v>#N/A</v>
      </c>
      <c r="AL2093" s="17" t="e">
        <f t="shared" si="654"/>
        <v>#N/A</v>
      </c>
      <c r="AM2093" s="17" t="e">
        <f t="shared" si="655"/>
        <v>#N/A</v>
      </c>
      <c r="AN2093" s="17" t="e">
        <f t="shared" si="657"/>
        <v>#N/A</v>
      </c>
      <c r="AO2093" s="17" t="e">
        <f t="shared" si="658"/>
        <v>#N/A</v>
      </c>
      <c r="AP2093" s="17" t="e">
        <f t="shared" si="659"/>
        <v>#N/A</v>
      </c>
      <c r="AQ2093" s="17" t="e">
        <f t="shared" si="660"/>
        <v>#N/A</v>
      </c>
    </row>
    <row r="2094" spans="2:43" x14ac:dyDescent="0.45">
      <c r="B2094" t="e">
        <f>INDEX(RawData!$A$2:$A$1048576,MATCH(FmtData!$B$4+(ROW()-10),RawData!$A$2:$A$1048576,0))</f>
        <v>#N/A</v>
      </c>
      <c r="C20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4" s="7" t="e">
        <f>MID(INDEX(RawData!$B$2:$B$1048576, MATCH(FmtData!$B$4+(ROW()-10),RawData!$A$2:$A$1048576,0)),12,8)+$B$5/24</f>
        <v>#N/A</v>
      </c>
      <c r="E2094" s="8" t="e">
        <f>INDEX(RawData!$D$2:$D$1048576,MATCH(FmtData!$B$4+(ROW()-10),RawData!$A$2:$A$1048576,0))</f>
        <v>#N/A</v>
      </c>
      <c r="F2094" t="e">
        <f>INDEX(RawData!$D$2:$D$1048576,MATCH(FmtData!$B$4+(ROW()-10),RawData!$A$2:$A$1048576,0))</f>
        <v>#N/A</v>
      </c>
      <c r="G2094" t="e">
        <f>INDEX(RawData!E$2:E$1048576,MATCH(FmtData!$B$4+(ROW()-10),RawData!$A$2:$A$1048576,0))</f>
        <v>#N/A</v>
      </c>
      <c r="H2094" t="e">
        <f>INDEX(RawData!F$2:F$1048576,MATCH(FmtData!$B$4+(ROW()-10),RawData!$A$2:$A$1048576,0))</f>
        <v>#N/A</v>
      </c>
      <c r="I2094" t="e">
        <f>INDEX(RawData!G$2:G$1048576,MATCH(FmtData!$B$4+(ROW()-10),RawData!$A$2:$A$1048576,0))</f>
        <v>#N/A</v>
      </c>
      <c r="J2094" t="e">
        <f>INDEX(RawData!H$2:H$1048576,MATCH(FmtData!$B$4+(ROW()-10),RawData!$A$2:$A$1048576,0))</f>
        <v>#N/A</v>
      </c>
      <c r="K2094" t="e">
        <f>INDEX(RawData!I$2:I$1048576,MATCH(FmtData!$B$4+(ROW()-10),RawData!$A$2:$A$1048576,0))</f>
        <v>#N/A</v>
      </c>
      <c r="L2094" t="e">
        <f>INDEX(RawData!J$2:J$1048576,MATCH(FmtData!$B$4+(ROW()-10),RawData!$A$2:$A$1048576,0))</f>
        <v>#N/A</v>
      </c>
      <c r="M2094" t="e">
        <f>INDEX(RawData!K$2:K$1048576,MATCH(FmtData!$B$4+(ROW()-10),RawData!$A$2:$A$1048576,0))</f>
        <v>#N/A</v>
      </c>
      <c r="N2094" t="e">
        <f>INDEX(RawData!L$2:L$1048576,MATCH(FmtData!$B$4+(ROW()-10),RawData!$A$2:$A$1048576,0))</f>
        <v>#N/A</v>
      </c>
      <c r="O2094" t="e">
        <f>INDEX(RawData!M$2:M$1048576,MATCH(FmtData!$B$4+(ROW()-10),RawData!$A$2:$A$1048576,0))</f>
        <v>#N/A</v>
      </c>
      <c r="P2094" t="e">
        <f>INDEX(RawData!N$2:N$1048576,MATCH(FmtData!$B$4+(ROW()-10),RawData!$A$2:$A$1048576,0))</f>
        <v>#N/A</v>
      </c>
      <c r="Q2094" t="e">
        <f>INDEX(RawData!O$2:O$1048576,MATCH(FmtData!$B$4+(ROW()-10),RawData!$A$2:$A$1048576,0))</f>
        <v>#N/A</v>
      </c>
      <c r="R2094" s="8" t="e">
        <f>INDEX(RawData!P$2:P$1048576,MATCH(FmtData!$B$4+(ROW()-10),RawData!$A$2:$A$1048576,0))</f>
        <v>#N/A</v>
      </c>
      <c r="S2094" t="e">
        <f>INDEX(RawData!Q$2:Q$1048576,MATCH(FmtData!$B$4+(ROW()-10),RawData!$A$2:$A$1048576,0))</f>
        <v>#N/A</v>
      </c>
      <c r="T2094" s="8" t="e">
        <f>INDEX(RawData!R$2:R$1048576,MATCH(FmtData!$B$4+(ROW()-10),RawData!$A$2:$A$1048576,0))</f>
        <v>#N/A</v>
      </c>
      <c r="U2094" s="8" t="e">
        <f>INDEX(RawData!S$2:S$1048576,MATCH(FmtData!$B$4+(ROW()-10),RawData!$A$2:$A$1048576,0))</f>
        <v>#N/A</v>
      </c>
      <c r="V2094" s="8" t="e">
        <f>INDEX(RawData!T$2:T$1048576,MATCH(FmtData!$B$4+(ROW()-10),RawData!$A$2:$A$1048576,0))</f>
        <v>#N/A</v>
      </c>
      <c r="W2094" s="3" t="e">
        <f t="shared" ref="W2094:W2157" si="662">-(U2094-$U$10)*2.54</f>
        <v>#N/A</v>
      </c>
      <c r="X2094" s="3" t="e">
        <f t="shared" ref="X2094:X2157" si="663">-(V2094-$V$10)*2.54</f>
        <v>#N/A</v>
      </c>
      <c r="Y2094" s="8" t="e">
        <f t="shared" si="646"/>
        <v>#N/A</v>
      </c>
      <c r="Z2094" s="8" t="e">
        <f t="shared" si="647"/>
        <v>#N/A</v>
      </c>
      <c r="AA2094" s="3" t="e">
        <f t="shared" ref="AA2094:AA2157" si="664">(Y2094+Z2094)/2</f>
        <v>#N/A</v>
      </c>
      <c r="AB2094" s="41">
        <v>2</v>
      </c>
      <c r="AC2094" s="42" t="str">
        <f t="shared" si="656"/>
        <v>Dilatometer</v>
      </c>
      <c r="AD2094" s="15" t="e">
        <f t="shared" si="645"/>
        <v>#N/A</v>
      </c>
      <c r="AE2094" s="15" t="e">
        <f t="shared" si="648"/>
        <v>#N/A</v>
      </c>
      <c r="AF2094" s="15" t="e">
        <f t="shared" si="649"/>
        <v>#N/A</v>
      </c>
      <c r="AG2094" s="15" t="e">
        <f t="shared" si="650"/>
        <v>#N/A</v>
      </c>
      <c r="AH2094" s="15" t="e">
        <f t="shared" si="661"/>
        <v>#N/A</v>
      </c>
      <c r="AI2094" s="17" t="e">
        <f t="shared" si="651"/>
        <v>#N/A</v>
      </c>
      <c r="AJ2094" s="17" t="e">
        <f t="shared" si="652"/>
        <v>#N/A</v>
      </c>
      <c r="AK2094" s="17" t="e">
        <f t="shared" si="653"/>
        <v>#N/A</v>
      </c>
      <c r="AL2094" s="17" t="e">
        <f t="shared" si="654"/>
        <v>#N/A</v>
      </c>
      <c r="AM2094" s="17" t="e">
        <f t="shared" si="655"/>
        <v>#N/A</v>
      </c>
      <c r="AN2094" s="17" t="e">
        <f t="shared" si="657"/>
        <v>#N/A</v>
      </c>
      <c r="AO2094" s="17" t="e">
        <f t="shared" si="658"/>
        <v>#N/A</v>
      </c>
      <c r="AP2094" s="17" t="e">
        <f t="shared" si="659"/>
        <v>#N/A</v>
      </c>
      <c r="AQ2094" s="17" t="e">
        <f t="shared" si="660"/>
        <v>#N/A</v>
      </c>
    </row>
    <row r="2095" spans="2:43" x14ac:dyDescent="0.45">
      <c r="B2095" t="e">
        <f>INDEX(RawData!$A$2:$A$1048576,MATCH(FmtData!$B$4+(ROW()-10),RawData!$A$2:$A$1048576,0))</f>
        <v>#N/A</v>
      </c>
      <c r="C20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5" s="7" t="e">
        <f>MID(INDEX(RawData!$B$2:$B$1048576, MATCH(FmtData!$B$4+(ROW()-10),RawData!$A$2:$A$1048576,0)),12,8)+$B$5/24</f>
        <v>#N/A</v>
      </c>
      <c r="E2095" s="8" t="e">
        <f>INDEX(RawData!$D$2:$D$1048576,MATCH(FmtData!$B$4+(ROW()-10),RawData!$A$2:$A$1048576,0))</f>
        <v>#N/A</v>
      </c>
      <c r="F2095" t="e">
        <f>INDEX(RawData!$D$2:$D$1048576,MATCH(FmtData!$B$4+(ROW()-10),RawData!$A$2:$A$1048576,0))</f>
        <v>#N/A</v>
      </c>
      <c r="G2095" t="e">
        <f>INDEX(RawData!E$2:E$1048576,MATCH(FmtData!$B$4+(ROW()-10),RawData!$A$2:$A$1048576,0))</f>
        <v>#N/A</v>
      </c>
      <c r="H2095" t="e">
        <f>INDEX(RawData!F$2:F$1048576,MATCH(FmtData!$B$4+(ROW()-10),RawData!$A$2:$A$1048576,0))</f>
        <v>#N/A</v>
      </c>
      <c r="I2095" t="e">
        <f>INDEX(RawData!G$2:G$1048576,MATCH(FmtData!$B$4+(ROW()-10),RawData!$A$2:$A$1048576,0))</f>
        <v>#N/A</v>
      </c>
      <c r="J2095" t="e">
        <f>INDEX(RawData!H$2:H$1048576,MATCH(FmtData!$B$4+(ROW()-10),RawData!$A$2:$A$1048576,0))</f>
        <v>#N/A</v>
      </c>
      <c r="K2095" t="e">
        <f>INDEX(RawData!I$2:I$1048576,MATCH(FmtData!$B$4+(ROW()-10),RawData!$A$2:$A$1048576,0))</f>
        <v>#N/A</v>
      </c>
      <c r="L2095" t="e">
        <f>INDEX(RawData!J$2:J$1048576,MATCH(FmtData!$B$4+(ROW()-10),RawData!$A$2:$A$1048576,0))</f>
        <v>#N/A</v>
      </c>
      <c r="M2095" t="e">
        <f>INDEX(RawData!K$2:K$1048576,MATCH(FmtData!$B$4+(ROW()-10),RawData!$A$2:$A$1048576,0))</f>
        <v>#N/A</v>
      </c>
      <c r="N2095" t="e">
        <f>INDEX(RawData!L$2:L$1048576,MATCH(FmtData!$B$4+(ROW()-10),RawData!$A$2:$A$1048576,0))</f>
        <v>#N/A</v>
      </c>
      <c r="O2095" t="e">
        <f>INDEX(RawData!M$2:M$1048576,MATCH(FmtData!$B$4+(ROW()-10),RawData!$A$2:$A$1048576,0))</f>
        <v>#N/A</v>
      </c>
      <c r="P2095" t="e">
        <f>INDEX(RawData!N$2:N$1048576,MATCH(FmtData!$B$4+(ROW()-10),RawData!$A$2:$A$1048576,0))</f>
        <v>#N/A</v>
      </c>
      <c r="Q2095" t="e">
        <f>INDEX(RawData!O$2:O$1048576,MATCH(FmtData!$B$4+(ROW()-10),RawData!$A$2:$A$1048576,0))</f>
        <v>#N/A</v>
      </c>
      <c r="R2095" s="8" t="e">
        <f>INDEX(RawData!P$2:P$1048576,MATCH(FmtData!$B$4+(ROW()-10),RawData!$A$2:$A$1048576,0))</f>
        <v>#N/A</v>
      </c>
      <c r="S2095" t="e">
        <f>INDEX(RawData!Q$2:Q$1048576,MATCH(FmtData!$B$4+(ROW()-10),RawData!$A$2:$A$1048576,0))</f>
        <v>#N/A</v>
      </c>
      <c r="T2095" s="8" t="e">
        <f>INDEX(RawData!R$2:R$1048576,MATCH(FmtData!$B$4+(ROW()-10),RawData!$A$2:$A$1048576,0))</f>
        <v>#N/A</v>
      </c>
      <c r="U2095" s="8" t="e">
        <f>INDEX(RawData!S$2:S$1048576,MATCH(FmtData!$B$4+(ROW()-10),RawData!$A$2:$A$1048576,0))</f>
        <v>#N/A</v>
      </c>
      <c r="V2095" s="8" t="e">
        <f>INDEX(RawData!T$2:T$1048576,MATCH(FmtData!$B$4+(ROW()-10),RawData!$A$2:$A$1048576,0))</f>
        <v>#N/A</v>
      </c>
      <c r="W2095" s="3" t="e">
        <f t="shared" si="662"/>
        <v>#N/A</v>
      </c>
      <c r="X2095" s="3" t="e">
        <f t="shared" si="663"/>
        <v>#N/A</v>
      </c>
      <c r="Y2095" s="8" t="e">
        <f t="shared" si="646"/>
        <v>#N/A</v>
      </c>
      <c r="Z2095" s="8" t="e">
        <f t="shared" si="647"/>
        <v>#N/A</v>
      </c>
      <c r="AA2095" s="3" t="e">
        <f t="shared" si="664"/>
        <v>#N/A</v>
      </c>
      <c r="AB2095" s="41">
        <v>2</v>
      </c>
      <c r="AC2095" s="42" t="str">
        <f t="shared" si="656"/>
        <v>Dilatometer</v>
      </c>
      <c r="AD2095" s="15" t="e">
        <f t="shared" si="645"/>
        <v>#N/A</v>
      </c>
      <c r="AE2095" s="15" t="e">
        <f t="shared" si="648"/>
        <v>#N/A</v>
      </c>
      <c r="AF2095" s="15" t="e">
        <f t="shared" si="649"/>
        <v>#N/A</v>
      </c>
      <c r="AG2095" s="15" t="e">
        <f t="shared" si="650"/>
        <v>#N/A</v>
      </c>
      <c r="AH2095" s="15" t="e">
        <f t="shared" si="661"/>
        <v>#N/A</v>
      </c>
      <c r="AI2095" s="17" t="e">
        <f t="shared" si="651"/>
        <v>#N/A</v>
      </c>
      <c r="AJ2095" s="17" t="e">
        <f t="shared" si="652"/>
        <v>#N/A</v>
      </c>
      <c r="AK2095" s="17" t="e">
        <f t="shared" si="653"/>
        <v>#N/A</v>
      </c>
      <c r="AL2095" s="17" t="e">
        <f t="shared" si="654"/>
        <v>#N/A</v>
      </c>
      <c r="AM2095" s="17" t="e">
        <f t="shared" si="655"/>
        <v>#N/A</v>
      </c>
      <c r="AN2095" s="17" t="e">
        <f t="shared" si="657"/>
        <v>#N/A</v>
      </c>
      <c r="AO2095" s="17" t="e">
        <f t="shared" si="658"/>
        <v>#N/A</v>
      </c>
      <c r="AP2095" s="17" t="e">
        <f t="shared" si="659"/>
        <v>#N/A</v>
      </c>
      <c r="AQ2095" s="17" t="e">
        <f t="shared" si="660"/>
        <v>#N/A</v>
      </c>
    </row>
    <row r="2096" spans="2:43" x14ac:dyDescent="0.45">
      <c r="B2096" t="e">
        <f>INDEX(RawData!$A$2:$A$1048576,MATCH(FmtData!$B$4+(ROW()-10),RawData!$A$2:$A$1048576,0))</f>
        <v>#N/A</v>
      </c>
      <c r="C20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6" s="7" t="e">
        <f>MID(INDEX(RawData!$B$2:$B$1048576, MATCH(FmtData!$B$4+(ROW()-10),RawData!$A$2:$A$1048576,0)),12,8)+$B$5/24</f>
        <v>#N/A</v>
      </c>
      <c r="E2096" s="8" t="e">
        <f>INDEX(RawData!$D$2:$D$1048576,MATCH(FmtData!$B$4+(ROW()-10),RawData!$A$2:$A$1048576,0))</f>
        <v>#N/A</v>
      </c>
      <c r="F2096" t="e">
        <f>INDEX(RawData!$D$2:$D$1048576,MATCH(FmtData!$B$4+(ROW()-10),RawData!$A$2:$A$1048576,0))</f>
        <v>#N/A</v>
      </c>
      <c r="G2096" t="e">
        <f>INDEX(RawData!E$2:E$1048576,MATCH(FmtData!$B$4+(ROW()-10),RawData!$A$2:$A$1048576,0))</f>
        <v>#N/A</v>
      </c>
      <c r="H2096" t="e">
        <f>INDEX(RawData!F$2:F$1048576,MATCH(FmtData!$B$4+(ROW()-10),RawData!$A$2:$A$1048576,0))</f>
        <v>#N/A</v>
      </c>
      <c r="I2096" t="e">
        <f>INDEX(RawData!G$2:G$1048576,MATCH(FmtData!$B$4+(ROW()-10),RawData!$A$2:$A$1048576,0))</f>
        <v>#N/A</v>
      </c>
      <c r="J2096" t="e">
        <f>INDEX(RawData!H$2:H$1048576,MATCH(FmtData!$B$4+(ROW()-10),RawData!$A$2:$A$1048576,0))</f>
        <v>#N/A</v>
      </c>
      <c r="K2096" t="e">
        <f>INDEX(RawData!I$2:I$1048576,MATCH(FmtData!$B$4+(ROW()-10),RawData!$A$2:$A$1048576,0))</f>
        <v>#N/A</v>
      </c>
      <c r="L2096" t="e">
        <f>INDEX(RawData!J$2:J$1048576,MATCH(FmtData!$B$4+(ROW()-10),RawData!$A$2:$A$1048576,0))</f>
        <v>#N/A</v>
      </c>
      <c r="M2096" t="e">
        <f>INDEX(RawData!K$2:K$1048576,MATCH(FmtData!$B$4+(ROW()-10),RawData!$A$2:$A$1048576,0))</f>
        <v>#N/A</v>
      </c>
      <c r="N2096" t="e">
        <f>INDEX(RawData!L$2:L$1048576,MATCH(FmtData!$B$4+(ROW()-10),RawData!$A$2:$A$1048576,0))</f>
        <v>#N/A</v>
      </c>
      <c r="O2096" t="e">
        <f>INDEX(RawData!M$2:M$1048576,MATCH(FmtData!$B$4+(ROW()-10),RawData!$A$2:$A$1048576,0))</f>
        <v>#N/A</v>
      </c>
      <c r="P2096" t="e">
        <f>INDEX(RawData!N$2:N$1048576,MATCH(FmtData!$B$4+(ROW()-10),RawData!$A$2:$A$1048576,0))</f>
        <v>#N/A</v>
      </c>
      <c r="Q2096" t="e">
        <f>INDEX(RawData!O$2:O$1048576,MATCH(FmtData!$B$4+(ROW()-10),RawData!$A$2:$A$1048576,0))</f>
        <v>#N/A</v>
      </c>
      <c r="R2096" s="8" t="e">
        <f>INDEX(RawData!P$2:P$1048576,MATCH(FmtData!$B$4+(ROW()-10),RawData!$A$2:$A$1048576,0))</f>
        <v>#N/A</v>
      </c>
      <c r="S2096" t="e">
        <f>INDEX(RawData!Q$2:Q$1048576,MATCH(FmtData!$B$4+(ROW()-10),RawData!$A$2:$A$1048576,0))</f>
        <v>#N/A</v>
      </c>
      <c r="T2096" s="8" t="e">
        <f>INDEX(RawData!R$2:R$1048576,MATCH(FmtData!$B$4+(ROW()-10),RawData!$A$2:$A$1048576,0))</f>
        <v>#N/A</v>
      </c>
      <c r="U2096" s="8" t="e">
        <f>INDEX(RawData!S$2:S$1048576,MATCH(FmtData!$B$4+(ROW()-10),RawData!$A$2:$A$1048576,0))</f>
        <v>#N/A</v>
      </c>
      <c r="V2096" s="8" t="e">
        <f>INDEX(RawData!T$2:T$1048576,MATCH(FmtData!$B$4+(ROW()-10),RawData!$A$2:$A$1048576,0))</f>
        <v>#N/A</v>
      </c>
      <c r="W2096" s="3" t="e">
        <f t="shared" si="662"/>
        <v>#N/A</v>
      </c>
      <c r="X2096" s="3" t="e">
        <f t="shared" si="663"/>
        <v>#N/A</v>
      </c>
      <c r="Y2096" s="8" t="e">
        <f t="shared" si="646"/>
        <v>#N/A</v>
      </c>
      <c r="Z2096" s="8" t="e">
        <f t="shared" si="647"/>
        <v>#N/A</v>
      </c>
      <c r="AA2096" s="3" t="e">
        <f t="shared" si="664"/>
        <v>#N/A</v>
      </c>
      <c r="AB2096" s="41">
        <v>2</v>
      </c>
      <c r="AC2096" s="42" t="str">
        <f t="shared" si="656"/>
        <v>Dilatometer</v>
      </c>
      <c r="AD2096" s="15" t="e">
        <f t="shared" si="645"/>
        <v>#N/A</v>
      </c>
      <c r="AE2096" s="15" t="e">
        <f t="shared" si="648"/>
        <v>#N/A</v>
      </c>
      <c r="AF2096" s="15" t="e">
        <f t="shared" si="649"/>
        <v>#N/A</v>
      </c>
      <c r="AG2096" s="15" t="e">
        <f t="shared" si="650"/>
        <v>#N/A</v>
      </c>
      <c r="AH2096" s="15" t="e">
        <f t="shared" si="661"/>
        <v>#N/A</v>
      </c>
      <c r="AI2096" s="17" t="e">
        <f t="shared" si="651"/>
        <v>#N/A</v>
      </c>
      <c r="AJ2096" s="17" t="e">
        <f t="shared" si="652"/>
        <v>#N/A</v>
      </c>
      <c r="AK2096" s="17" t="e">
        <f t="shared" si="653"/>
        <v>#N/A</v>
      </c>
      <c r="AL2096" s="17" t="e">
        <f t="shared" si="654"/>
        <v>#N/A</v>
      </c>
      <c r="AM2096" s="17" t="e">
        <f t="shared" si="655"/>
        <v>#N/A</v>
      </c>
      <c r="AN2096" s="17" t="e">
        <f t="shared" si="657"/>
        <v>#N/A</v>
      </c>
      <c r="AO2096" s="17" t="e">
        <f t="shared" si="658"/>
        <v>#N/A</v>
      </c>
      <c r="AP2096" s="17" t="e">
        <f t="shared" si="659"/>
        <v>#N/A</v>
      </c>
      <c r="AQ2096" s="17" t="e">
        <f t="shared" si="660"/>
        <v>#N/A</v>
      </c>
    </row>
    <row r="2097" spans="2:43" x14ac:dyDescent="0.45">
      <c r="B2097" t="e">
        <f>INDEX(RawData!$A$2:$A$1048576,MATCH(FmtData!$B$4+(ROW()-10),RawData!$A$2:$A$1048576,0))</f>
        <v>#N/A</v>
      </c>
      <c r="C20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7" s="7" t="e">
        <f>MID(INDEX(RawData!$B$2:$B$1048576, MATCH(FmtData!$B$4+(ROW()-10),RawData!$A$2:$A$1048576,0)),12,8)+$B$5/24</f>
        <v>#N/A</v>
      </c>
      <c r="E2097" s="8" t="e">
        <f>INDEX(RawData!$D$2:$D$1048576,MATCH(FmtData!$B$4+(ROW()-10),RawData!$A$2:$A$1048576,0))</f>
        <v>#N/A</v>
      </c>
      <c r="F2097" t="e">
        <f>INDEX(RawData!$D$2:$D$1048576,MATCH(FmtData!$B$4+(ROW()-10),RawData!$A$2:$A$1048576,0))</f>
        <v>#N/A</v>
      </c>
      <c r="G2097" t="e">
        <f>INDEX(RawData!E$2:E$1048576,MATCH(FmtData!$B$4+(ROW()-10),RawData!$A$2:$A$1048576,0))</f>
        <v>#N/A</v>
      </c>
      <c r="H2097" t="e">
        <f>INDEX(RawData!F$2:F$1048576,MATCH(FmtData!$B$4+(ROW()-10),RawData!$A$2:$A$1048576,0))</f>
        <v>#N/A</v>
      </c>
      <c r="I2097" t="e">
        <f>INDEX(RawData!G$2:G$1048576,MATCH(FmtData!$B$4+(ROW()-10),RawData!$A$2:$A$1048576,0))</f>
        <v>#N/A</v>
      </c>
      <c r="J2097" t="e">
        <f>INDEX(RawData!H$2:H$1048576,MATCH(FmtData!$B$4+(ROW()-10),RawData!$A$2:$A$1048576,0))</f>
        <v>#N/A</v>
      </c>
      <c r="K2097" t="e">
        <f>INDEX(RawData!I$2:I$1048576,MATCH(FmtData!$B$4+(ROW()-10),RawData!$A$2:$A$1048576,0))</f>
        <v>#N/A</v>
      </c>
      <c r="L2097" t="e">
        <f>INDEX(RawData!J$2:J$1048576,MATCH(FmtData!$B$4+(ROW()-10),RawData!$A$2:$A$1048576,0))</f>
        <v>#N/A</v>
      </c>
      <c r="M2097" t="e">
        <f>INDEX(RawData!K$2:K$1048576,MATCH(FmtData!$B$4+(ROW()-10),RawData!$A$2:$A$1048576,0))</f>
        <v>#N/A</v>
      </c>
      <c r="N2097" t="e">
        <f>INDEX(RawData!L$2:L$1048576,MATCH(FmtData!$B$4+(ROW()-10),RawData!$A$2:$A$1048576,0))</f>
        <v>#N/A</v>
      </c>
      <c r="O2097" t="e">
        <f>INDEX(RawData!M$2:M$1048576,MATCH(FmtData!$B$4+(ROW()-10),RawData!$A$2:$A$1048576,0))</f>
        <v>#N/A</v>
      </c>
      <c r="P2097" t="e">
        <f>INDEX(RawData!N$2:N$1048576,MATCH(FmtData!$B$4+(ROW()-10),RawData!$A$2:$A$1048576,0))</f>
        <v>#N/A</v>
      </c>
      <c r="Q2097" t="e">
        <f>INDEX(RawData!O$2:O$1048576,MATCH(FmtData!$B$4+(ROW()-10),RawData!$A$2:$A$1048576,0))</f>
        <v>#N/A</v>
      </c>
      <c r="R2097" s="8" t="e">
        <f>INDEX(RawData!P$2:P$1048576,MATCH(FmtData!$B$4+(ROW()-10),RawData!$A$2:$A$1048576,0))</f>
        <v>#N/A</v>
      </c>
      <c r="S2097" t="e">
        <f>INDEX(RawData!Q$2:Q$1048576,MATCH(FmtData!$B$4+(ROW()-10),RawData!$A$2:$A$1048576,0))</f>
        <v>#N/A</v>
      </c>
      <c r="T2097" s="8" t="e">
        <f>INDEX(RawData!R$2:R$1048576,MATCH(FmtData!$B$4+(ROW()-10),RawData!$A$2:$A$1048576,0))</f>
        <v>#N/A</v>
      </c>
      <c r="U2097" s="8" t="e">
        <f>INDEX(RawData!S$2:S$1048576,MATCH(FmtData!$B$4+(ROW()-10),RawData!$A$2:$A$1048576,0))</f>
        <v>#N/A</v>
      </c>
      <c r="V2097" s="8" t="e">
        <f>INDEX(RawData!T$2:T$1048576,MATCH(FmtData!$B$4+(ROW()-10),RawData!$A$2:$A$1048576,0))</f>
        <v>#N/A</v>
      </c>
      <c r="W2097" s="3" t="e">
        <f t="shared" si="662"/>
        <v>#N/A</v>
      </c>
      <c r="X2097" s="3" t="e">
        <f t="shared" si="663"/>
        <v>#N/A</v>
      </c>
      <c r="Y2097" s="8" t="e">
        <f t="shared" si="646"/>
        <v>#N/A</v>
      </c>
      <c r="Z2097" s="8" t="e">
        <f t="shared" si="647"/>
        <v>#N/A</v>
      </c>
      <c r="AA2097" s="3" t="e">
        <f t="shared" si="664"/>
        <v>#N/A</v>
      </c>
      <c r="AB2097" s="41">
        <v>2</v>
      </c>
      <c r="AC2097" s="42" t="str">
        <f t="shared" si="656"/>
        <v>Dilatometer</v>
      </c>
      <c r="AD2097" s="15" t="e">
        <f t="shared" si="645"/>
        <v>#N/A</v>
      </c>
      <c r="AE2097" s="15" t="e">
        <f t="shared" si="648"/>
        <v>#N/A</v>
      </c>
      <c r="AF2097" s="15" t="e">
        <f t="shared" si="649"/>
        <v>#N/A</v>
      </c>
      <c r="AG2097" s="15" t="e">
        <f t="shared" si="650"/>
        <v>#N/A</v>
      </c>
      <c r="AH2097" s="15" t="e">
        <f t="shared" si="661"/>
        <v>#N/A</v>
      </c>
      <c r="AI2097" s="17" t="e">
        <f t="shared" si="651"/>
        <v>#N/A</v>
      </c>
      <c r="AJ2097" s="17" t="e">
        <f t="shared" si="652"/>
        <v>#N/A</v>
      </c>
      <c r="AK2097" s="17" t="e">
        <f t="shared" si="653"/>
        <v>#N/A</v>
      </c>
      <c r="AL2097" s="17" t="e">
        <f t="shared" si="654"/>
        <v>#N/A</v>
      </c>
      <c r="AM2097" s="17" t="e">
        <f t="shared" si="655"/>
        <v>#N/A</v>
      </c>
      <c r="AN2097" s="17" t="e">
        <f t="shared" si="657"/>
        <v>#N/A</v>
      </c>
      <c r="AO2097" s="17" t="e">
        <f t="shared" si="658"/>
        <v>#N/A</v>
      </c>
      <c r="AP2097" s="17" t="e">
        <f t="shared" si="659"/>
        <v>#N/A</v>
      </c>
      <c r="AQ2097" s="17" t="e">
        <f t="shared" si="660"/>
        <v>#N/A</v>
      </c>
    </row>
    <row r="2098" spans="2:43" x14ac:dyDescent="0.45">
      <c r="B2098" t="e">
        <f>INDEX(RawData!$A$2:$A$1048576,MATCH(FmtData!$B$4+(ROW()-10),RawData!$A$2:$A$1048576,0))</f>
        <v>#N/A</v>
      </c>
      <c r="C20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8" s="7" t="e">
        <f>MID(INDEX(RawData!$B$2:$B$1048576, MATCH(FmtData!$B$4+(ROW()-10),RawData!$A$2:$A$1048576,0)),12,8)+$B$5/24</f>
        <v>#N/A</v>
      </c>
      <c r="E2098" s="8" t="e">
        <f>INDEX(RawData!$D$2:$D$1048576,MATCH(FmtData!$B$4+(ROW()-10),RawData!$A$2:$A$1048576,0))</f>
        <v>#N/A</v>
      </c>
      <c r="F2098" t="e">
        <f>INDEX(RawData!$D$2:$D$1048576,MATCH(FmtData!$B$4+(ROW()-10),RawData!$A$2:$A$1048576,0))</f>
        <v>#N/A</v>
      </c>
      <c r="G2098" t="e">
        <f>INDEX(RawData!E$2:E$1048576,MATCH(FmtData!$B$4+(ROW()-10),RawData!$A$2:$A$1048576,0))</f>
        <v>#N/A</v>
      </c>
      <c r="H2098" t="e">
        <f>INDEX(RawData!F$2:F$1048576,MATCH(FmtData!$B$4+(ROW()-10),RawData!$A$2:$A$1048576,0))</f>
        <v>#N/A</v>
      </c>
      <c r="I2098" t="e">
        <f>INDEX(RawData!G$2:G$1048576,MATCH(FmtData!$B$4+(ROW()-10),RawData!$A$2:$A$1048576,0))</f>
        <v>#N/A</v>
      </c>
      <c r="J2098" t="e">
        <f>INDEX(RawData!H$2:H$1048576,MATCH(FmtData!$B$4+(ROW()-10),RawData!$A$2:$A$1048576,0))</f>
        <v>#N/A</v>
      </c>
      <c r="K2098" t="e">
        <f>INDEX(RawData!I$2:I$1048576,MATCH(FmtData!$B$4+(ROW()-10),RawData!$A$2:$A$1048576,0))</f>
        <v>#N/A</v>
      </c>
      <c r="L2098" t="e">
        <f>INDEX(RawData!J$2:J$1048576,MATCH(FmtData!$B$4+(ROW()-10),RawData!$A$2:$A$1048576,0))</f>
        <v>#N/A</v>
      </c>
      <c r="M2098" t="e">
        <f>INDEX(RawData!K$2:K$1048576,MATCH(FmtData!$B$4+(ROW()-10),RawData!$A$2:$A$1048576,0))</f>
        <v>#N/A</v>
      </c>
      <c r="N2098" t="e">
        <f>INDEX(RawData!L$2:L$1048576,MATCH(FmtData!$B$4+(ROW()-10),RawData!$A$2:$A$1048576,0))</f>
        <v>#N/A</v>
      </c>
      <c r="O2098" t="e">
        <f>INDEX(RawData!M$2:M$1048576,MATCH(FmtData!$B$4+(ROW()-10),RawData!$A$2:$A$1048576,0))</f>
        <v>#N/A</v>
      </c>
      <c r="P2098" t="e">
        <f>INDEX(RawData!N$2:N$1048576,MATCH(FmtData!$B$4+(ROW()-10),RawData!$A$2:$A$1048576,0))</f>
        <v>#N/A</v>
      </c>
      <c r="Q2098" t="e">
        <f>INDEX(RawData!O$2:O$1048576,MATCH(FmtData!$B$4+(ROW()-10),RawData!$A$2:$A$1048576,0))</f>
        <v>#N/A</v>
      </c>
      <c r="R2098" s="8" t="e">
        <f>INDEX(RawData!P$2:P$1048576,MATCH(FmtData!$B$4+(ROW()-10),RawData!$A$2:$A$1048576,0))</f>
        <v>#N/A</v>
      </c>
      <c r="S2098" t="e">
        <f>INDEX(RawData!Q$2:Q$1048576,MATCH(FmtData!$B$4+(ROW()-10),RawData!$A$2:$A$1048576,0))</f>
        <v>#N/A</v>
      </c>
      <c r="T2098" s="8" t="e">
        <f>INDEX(RawData!R$2:R$1048576,MATCH(FmtData!$B$4+(ROW()-10),RawData!$A$2:$A$1048576,0))</f>
        <v>#N/A</v>
      </c>
      <c r="U2098" s="8" t="e">
        <f>INDEX(RawData!S$2:S$1048576,MATCH(FmtData!$B$4+(ROW()-10),RawData!$A$2:$A$1048576,0))</f>
        <v>#N/A</v>
      </c>
      <c r="V2098" s="8" t="e">
        <f>INDEX(RawData!T$2:T$1048576,MATCH(FmtData!$B$4+(ROW()-10),RawData!$A$2:$A$1048576,0))</f>
        <v>#N/A</v>
      </c>
      <c r="W2098" s="3" t="e">
        <f t="shared" si="662"/>
        <v>#N/A</v>
      </c>
      <c r="X2098" s="3" t="e">
        <f t="shared" si="663"/>
        <v>#N/A</v>
      </c>
      <c r="Y2098" s="8" t="e">
        <f t="shared" si="646"/>
        <v>#N/A</v>
      </c>
      <c r="Z2098" s="8" t="e">
        <f t="shared" si="647"/>
        <v>#N/A</v>
      </c>
      <c r="AA2098" s="3" t="e">
        <f t="shared" si="664"/>
        <v>#N/A</v>
      </c>
      <c r="AB2098" s="41">
        <v>2</v>
      </c>
      <c r="AC2098" s="42" t="str">
        <f t="shared" si="656"/>
        <v>Dilatometer</v>
      </c>
      <c r="AD2098" s="15" t="e">
        <f t="shared" si="645"/>
        <v>#N/A</v>
      </c>
      <c r="AE2098" s="15" t="e">
        <f t="shared" si="648"/>
        <v>#N/A</v>
      </c>
      <c r="AF2098" s="15" t="e">
        <f t="shared" si="649"/>
        <v>#N/A</v>
      </c>
      <c r="AG2098" s="15" t="e">
        <f t="shared" si="650"/>
        <v>#N/A</v>
      </c>
      <c r="AH2098" s="15" t="e">
        <f t="shared" si="661"/>
        <v>#N/A</v>
      </c>
      <c r="AI2098" s="17" t="e">
        <f t="shared" si="651"/>
        <v>#N/A</v>
      </c>
      <c r="AJ2098" s="17" t="e">
        <f t="shared" si="652"/>
        <v>#N/A</v>
      </c>
      <c r="AK2098" s="17" t="e">
        <f t="shared" si="653"/>
        <v>#N/A</v>
      </c>
      <c r="AL2098" s="17" t="e">
        <f t="shared" si="654"/>
        <v>#N/A</v>
      </c>
      <c r="AM2098" s="17" t="e">
        <f t="shared" si="655"/>
        <v>#N/A</v>
      </c>
      <c r="AN2098" s="17" t="e">
        <f t="shared" si="657"/>
        <v>#N/A</v>
      </c>
      <c r="AO2098" s="17" t="e">
        <f t="shared" si="658"/>
        <v>#N/A</v>
      </c>
      <c r="AP2098" s="17" t="e">
        <f t="shared" si="659"/>
        <v>#N/A</v>
      </c>
      <c r="AQ2098" s="17" t="e">
        <f t="shared" si="660"/>
        <v>#N/A</v>
      </c>
    </row>
    <row r="2099" spans="2:43" x14ac:dyDescent="0.45">
      <c r="B2099" t="e">
        <f>INDEX(RawData!$A$2:$A$1048576,MATCH(FmtData!$B$4+(ROW()-10),RawData!$A$2:$A$1048576,0))</f>
        <v>#N/A</v>
      </c>
      <c r="C20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099" s="7" t="e">
        <f>MID(INDEX(RawData!$B$2:$B$1048576, MATCH(FmtData!$B$4+(ROW()-10),RawData!$A$2:$A$1048576,0)),12,8)+$B$5/24</f>
        <v>#N/A</v>
      </c>
      <c r="E2099" s="8" t="e">
        <f>INDEX(RawData!$D$2:$D$1048576,MATCH(FmtData!$B$4+(ROW()-10),RawData!$A$2:$A$1048576,0))</f>
        <v>#N/A</v>
      </c>
      <c r="F2099" t="e">
        <f>INDEX(RawData!$D$2:$D$1048576,MATCH(FmtData!$B$4+(ROW()-10),RawData!$A$2:$A$1048576,0))</f>
        <v>#N/A</v>
      </c>
      <c r="G2099" t="e">
        <f>INDEX(RawData!E$2:E$1048576,MATCH(FmtData!$B$4+(ROW()-10),RawData!$A$2:$A$1048576,0))</f>
        <v>#N/A</v>
      </c>
      <c r="H2099" t="e">
        <f>INDEX(RawData!F$2:F$1048576,MATCH(FmtData!$B$4+(ROW()-10),RawData!$A$2:$A$1048576,0))</f>
        <v>#N/A</v>
      </c>
      <c r="I2099" t="e">
        <f>INDEX(RawData!G$2:G$1048576,MATCH(FmtData!$B$4+(ROW()-10),RawData!$A$2:$A$1048576,0))</f>
        <v>#N/A</v>
      </c>
      <c r="J2099" t="e">
        <f>INDEX(RawData!H$2:H$1048576,MATCH(FmtData!$B$4+(ROW()-10),RawData!$A$2:$A$1048576,0))</f>
        <v>#N/A</v>
      </c>
      <c r="K2099" t="e">
        <f>INDEX(RawData!I$2:I$1048576,MATCH(FmtData!$B$4+(ROW()-10),RawData!$A$2:$A$1048576,0))</f>
        <v>#N/A</v>
      </c>
      <c r="L2099" t="e">
        <f>INDEX(RawData!J$2:J$1048576,MATCH(FmtData!$B$4+(ROW()-10),RawData!$A$2:$A$1048576,0))</f>
        <v>#N/A</v>
      </c>
      <c r="M2099" t="e">
        <f>INDEX(RawData!K$2:K$1048576,MATCH(FmtData!$B$4+(ROW()-10),RawData!$A$2:$A$1048576,0))</f>
        <v>#N/A</v>
      </c>
      <c r="N2099" t="e">
        <f>INDEX(RawData!L$2:L$1048576,MATCH(FmtData!$B$4+(ROW()-10),RawData!$A$2:$A$1048576,0))</f>
        <v>#N/A</v>
      </c>
      <c r="O2099" t="e">
        <f>INDEX(RawData!M$2:M$1048576,MATCH(FmtData!$B$4+(ROW()-10),RawData!$A$2:$A$1048576,0))</f>
        <v>#N/A</v>
      </c>
      <c r="P2099" t="e">
        <f>INDEX(RawData!N$2:N$1048576,MATCH(FmtData!$B$4+(ROW()-10),RawData!$A$2:$A$1048576,0))</f>
        <v>#N/A</v>
      </c>
      <c r="Q2099" t="e">
        <f>INDEX(RawData!O$2:O$1048576,MATCH(FmtData!$B$4+(ROW()-10),RawData!$A$2:$A$1048576,0))</f>
        <v>#N/A</v>
      </c>
      <c r="R2099" s="8" t="e">
        <f>INDEX(RawData!P$2:P$1048576,MATCH(FmtData!$B$4+(ROW()-10),RawData!$A$2:$A$1048576,0))</f>
        <v>#N/A</v>
      </c>
      <c r="S2099" t="e">
        <f>INDEX(RawData!Q$2:Q$1048576,MATCH(FmtData!$B$4+(ROW()-10),RawData!$A$2:$A$1048576,0))</f>
        <v>#N/A</v>
      </c>
      <c r="T2099" s="8" t="e">
        <f>INDEX(RawData!R$2:R$1048576,MATCH(FmtData!$B$4+(ROW()-10),RawData!$A$2:$A$1048576,0))</f>
        <v>#N/A</v>
      </c>
      <c r="U2099" s="8" t="e">
        <f>INDEX(RawData!S$2:S$1048576,MATCH(FmtData!$B$4+(ROW()-10),RawData!$A$2:$A$1048576,0))</f>
        <v>#N/A</v>
      </c>
      <c r="V2099" s="8" t="e">
        <f>INDEX(RawData!T$2:T$1048576,MATCH(FmtData!$B$4+(ROW()-10),RawData!$A$2:$A$1048576,0))</f>
        <v>#N/A</v>
      </c>
      <c r="W2099" s="3" t="e">
        <f t="shared" si="662"/>
        <v>#N/A</v>
      </c>
      <c r="X2099" s="3" t="e">
        <f t="shared" si="663"/>
        <v>#N/A</v>
      </c>
      <c r="Y2099" s="8" t="e">
        <f t="shared" si="646"/>
        <v>#N/A</v>
      </c>
      <c r="Z2099" s="8" t="e">
        <f t="shared" si="647"/>
        <v>#N/A</v>
      </c>
      <c r="AA2099" s="3" t="e">
        <f t="shared" si="664"/>
        <v>#N/A</v>
      </c>
      <c r="AB2099" s="41">
        <v>2</v>
      </c>
      <c r="AC2099" s="42" t="str">
        <f t="shared" si="656"/>
        <v>Dilatometer</v>
      </c>
      <c r="AD2099" s="15" t="e">
        <f t="shared" si="645"/>
        <v>#N/A</v>
      </c>
      <c r="AE2099" s="15" t="e">
        <f t="shared" si="648"/>
        <v>#N/A</v>
      </c>
      <c r="AF2099" s="15" t="e">
        <f t="shared" si="649"/>
        <v>#N/A</v>
      </c>
      <c r="AG2099" s="15" t="e">
        <f t="shared" si="650"/>
        <v>#N/A</v>
      </c>
      <c r="AH2099" s="15" t="e">
        <f t="shared" si="661"/>
        <v>#N/A</v>
      </c>
      <c r="AI2099" s="17" t="e">
        <f t="shared" si="651"/>
        <v>#N/A</v>
      </c>
      <c r="AJ2099" s="17" t="e">
        <f t="shared" si="652"/>
        <v>#N/A</v>
      </c>
      <c r="AK2099" s="17" t="e">
        <f t="shared" si="653"/>
        <v>#N/A</v>
      </c>
      <c r="AL2099" s="17" t="e">
        <f t="shared" si="654"/>
        <v>#N/A</v>
      </c>
      <c r="AM2099" s="17" t="e">
        <f t="shared" si="655"/>
        <v>#N/A</v>
      </c>
      <c r="AN2099" s="17" t="e">
        <f t="shared" si="657"/>
        <v>#N/A</v>
      </c>
      <c r="AO2099" s="17" t="e">
        <f t="shared" si="658"/>
        <v>#N/A</v>
      </c>
      <c r="AP2099" s="17" t="e">
        <f t="shared" si="659"/>
        <v>#N/A</v>
      </c>
      <c r="AQ2099" s="17" t="e">
        <f t="shared" si="660"/>
        <v>#N/A</v>
      </c>
    </row>
    <row r="2100" spans="2:43" x14ac:dyDescent="0.45">
      <c r="B2100" t="e">
        <f>INDEX(RawData!$A$2:$A$1048576,MATCH(FmtData!$B$4+(ROW()-10),RawData!$A$2:$A$1048576,0))</f>
        <v>#N/A</v>
      </c>
      <c r="C21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0" s="7" t="e">
        <f>MID(INDEX(RawData!$B$2:$B$1048576, MATCH(FmtData!$B$4+(ROW()-10),RawData!$A$2:$A$1048576,0)),12,8)+$B$5/24</f>
        <v>#N/A</v>
      </c>
      <c r="E2100" s="8" t="e">
        <f>INDEX(RawData!$D$2:$D$1048576,MATCH(FmtData!$B$4+(ROW()-10),RawData!$A$2:$A$1048576,0))</f>
        <v>#N/A</v>
      </c>
      <c r="F2100" t="e">
        <f>INDEX(RawData!$D$2:$D$1048576,MATCH(FmtData!$B$4+(ROW()-10),RawData!$A$2:$A$1048576,0))</f>
        <v>#N/A</v>
      </c>
      <c r="G2100" t="e">
        <f>INDEX(RawData!E$2:E$1048576,MATCH(FmtData!$B$4+(ROW()-10),RawData!$A$2:$A$1048576,0))</f>
        <v>#N/A</v>
      </c>
      <c r="H2100" t="e">
        <f>INDEX(RawData!F$2:F$1048576,MATCH(FmtData!$B$4+(ROW()-10),RawData!$A$2:$A$1048576,0))</f>
        <v>#N/A</v>
      </c>
      <c r="I2100" t="e">
        <f>INDEX(RawData!G$2:G$1048576,MATCH(FmtData!$B$4+(ROW()-10),RawData!$A$2:$A$1048576,0))</f>
        <v>#N/A</v>
      </c>
      <c r="J2100" t="e">
        <f>INDEX(RawData!H$2:H$1048576,MATCH(FmtData!$B$4+(ROW()-10),RawData!$A$2:$A$1048576,0))</f>
        <v>#N/A</v>
      </c>
      <c r="K2100" t="e">
        <f>INDEX(RawData!I$2:I$1048576,MATCH(FmtData!$B$4+(ROW()-10),RawData!$A$2:$A$1048576,0))</f>
        <v>#N/A</v>
      </c>
      <c r="L2100" t="e">
        <f>INDEX(RawData!J$2:J$1048576,MATCH(FmtData!$B$4+(ROW()-10),RawData!$A$2:$A$1048576,0))</f>
        <v>#N/A</v>
      </c>
      <c r="M2100" t="e">
        <f>INDEX(RawData!K$2:K$1048576,MATCH(FmtData!$B$4+(ROW()-10),RawData!$A$2:$A$1048576,0))</f>
        <v>#N/A</v>
      </c>
      <c r="N2100" t="e">
        <f>INDEX(RawData!L$2:L$1048576,MATCH(FmtData!$B$4+(ROW()-10),RawData!$A$2:$A$1048576,0))</f>
        <v>#N/A</v>
      </c>
      <c r="O2100" t="e">
        <f>INDEX(RawData!M$2:M$1048576,MATCH(FmtData!$B$4+(ROW()-10),RawData!$A$2:$A$1048576,0))</f>
        <v>#N/A</v>
      </c>
      <c r="P2100" t="e">
        <f>INDEX(RawData!N$2:N$1048576,MATCH(FmtData!$B$4+(ROW()-10),RawData!$A$2:$A$1048576,0))</f>
        <v>#N/A</v>
      </c>
      <c r="Q2100" t="e">
        <f>INDEX(RawData!O$2:O$1048576,MATCH(FmtData!$B$4+(ROW()-10),RawData!$A$2:$A$1048576,0))</f>
        <v>#N/A</v>
      </c>
      <c r="R2100" s="8" t="e">
        <f>INDEX(RawData!P$2:P$1048576,MATCH(FmtData!$B$4+(ROW()-10),RawData!$A$2:$A$1048576,0))</f>
        <v>#N/A</v>
      </c>
      <c r="S2100" t="e">
        <f>INDEX(RawData!Q$2:Q$1048576,MATCH(FmtData!$B$4+(ROW()-10),RawData!$A$2:$A$1048576,0))</f>
        <v>#N/A</v>
      </c>
      <c r="T2100" s="8" t="e">
        <f>INDEX(RawData!R$2:R$1048576,MATCH(FmtData!$B$4+(ROW()-10),RawData!$A$2:$A$1048576,0))</f>
        <v>#N/A</v>
      </c>
      <c r="U2100" s="8" t="e">
        <f>INDEX(RawData!S$2:S$1048576,MATCH(FmtData!$B$4+(ROW()-10),RawData!$A$2:$A$1048576,0))</f>
        <v>#N/A</v>
      </c>
      <c r="V2100" s="8" t="e">
        <f>INDEX(RawData!T$2:T$1048576,MATCH(FmtData!$B$4+(ROW()-10),RawData!$A$2:$A$1048576,0))</f>
        <v>#N/A</v>
      </c>
      <c r="W2100" s="3" t="e">
        <f t="shared" si="662"/>
        <v>#N/A</v>
      </c>
      <c r="X2100" s="3" t="e">
        <f t="shared" si="663"/>
        <v>#N/A</v>
      </c>
      <c r="Y2100" s="8" t="e">
        <f t="shared" si="646"/>
        <v>#N/A</v>
      </c>
      <c r="Z2100" s="8" t="e">
        <f t="shared" si="647"/>
        <v>#N/A</v>
      </c>
      <c r="AA2100" s="3" t="e">
        <f t="shared" si="664"/>
        <v>#N/A</v>
      </c>
      <c r="AB2100" s="41">
        <v>2</v>
      </c>
      <c r="AC2100" s="42" t="str">
        <f t="shared" si="656"/>
        <v>Dilatometer</v>
      </c>
      <c r="AD2100" s="15" t="e">
        <f t="shared" si="645"/>
        <v>#N/A</v>
      </c>
      <c r="AE2100" s="15" t="e">
        <f t="shared" si="648"/>
        <v>#N/A</v>
      </c>
      <c r="AF2100" s="15" t="e">
        <f t="shared" si="649"/>
        <v>#N/A</v>
      </c>
      <c r="AG2100" s="15" t="e">
        <f t="shared" si="650"/>
        <v>#N/A</v>
      </c>
      <c r="AH2100" s="15" t="e">
        <f t="shared" si="661"/>
        <v>#N/A</v>
      </c>
      <c r="AI2100" s="17" t="e">
        <f t="shared" si="651"/>
        <v>#N/A</v>
      </c>
      <c r="AJ2100" s="17" t="e">
        <f t="shared" si="652"/>
        <v>#N/A</v>
      </c>
      <c r="AK2100" s="17" t="e">
        <f t="shared" si="653"/>
        <v>#N/A</v>
      </c>
      <c r="AL2100" s="17" t="e">
        <f t="shared" si="654"/>
        <v>#N/A</v>
      </c>
      <c r="AM2100" s="17" t="e">
        <f t="shared" si="655"/>
        <v>#N/A</v>
      </c>
      <c r="AN2100" s="17" t="e">
        <f t="shared" si="657"/>
        <v>#N/A</v>
      </c>
      <c r="AO2100" s="17" t="e">
        <f t="shared" si="658"/>
        <v>#N/A</v>
      </c>
      <c r="AP2100" s="17" t="e">
        <f t="shared" si="659"/>
        <v>#N/A</v>
      </c>
      <c r="AQ2100" s="17" t="e">
        <f t="shared" si="660"/>
        <v>#N/A</v>
      </c>
    </row>
    <row r="2101" spans="2:43" x14ac:dyDescent="0.45">
      <c r="B2101" t="e">
        <f>INDEX(RawData!$A$2:$A$1048576,MATCH(FmtData!$B$4+(ROW()-10),RawData!$A$2:$A$1048576,0))</f>
        <v>#N/A</v>
      </c>
      <c r="C21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1" s="7" t="e">
        <f>MID(INDEX(RawData!$B$2:$B$1048576, MATCH(FmtData!$B$4+(ROW()-10),RawData!$A$2:$A$1048576,0)),12,8)+$B$5/24</f>
        <v>#N/A</v>
      </c>
      <c r="E2101" s="8" t="e">
        <f>INDEX(RawData!$D$2:$D$1048576,MATCH(FmtData!$B$4+(ROW()-10),RawData!$A$2:$A$1048576,0))</f>
        <v>#N/A</v>
      </c>
      <c r="F2101" t="e">
        <f>INDEX(RawData!$D$2:$D$1048576,MATCH(FmtData!$B$4+(ROW()-10),RawData!$A$2:$A$1048576,0))</f>
        <v>#N/A</v>
      </c>
      <c r="G2101" t="e">
        <f>INDEX(RawData!E$2:E$1048576,MATCH(FmtData!$B$4+(ROW()-10),RawData!$A$2:$A$1048576,0))</f>
        <v>#N/A</v>
      </c>
      <c r="H2101" t="e">
        <f>INDEX(RawData!F$2:F$1048576,MATCH(FmtData!$B$4+(ROW()-10),RawData!$A$2:$A$1048576,0))</f>
        <v>#N/A</v>
      </c>
      <c r="I2101" t="e">
        <f>INDEX(RawData!G$2:G$1048576,MATCH(FmtData!$B$4+(ROW()-10),RawData!$A$2:$A$1048576,0))</f>
        <v>#N/A</v>
      </c>
      <c r="J2101" t="e">
        <f>INDEX(RawData!H$2:H$1048576,MATCH(FmtData!$B$4+(ROW()-10),RawData!$A$2:$A$1048576,0))</f>
        <v>#N/A</v>
      </c>
      <c r="K2101" t="e">
        <f>INDEX(RawData!I$2:I$1048576,MATCH(FmtData!$B$4+(ROW()-10),RawData!$A$2:$A$1048576,0))</f>
        <v>#N/A</v>
      </c>
      <c r="L2101" t="e">
        <f>INDEX(RawData!J$2:J$1048576,MATCH(FmtData!$B$4+(ROW()-10),RawData!$A$2:$A$1048576,0))</f>
        <v>#N/A</v>
      </c>
      <c r="M2101" t="e">
        <f>INDEX(RawData!K$2:K$1048576,MATCH(FmtData!$B$4+(ROW()-10),RawData!$A$2:$A$1048576,0))</f>
        <v>#N/A</v>
      </c>
      <c r="N2101" t="e">
        <f>INDEX(RawData!L$2:L$1048576,MATCH(FmtData!$B$4+(ROW()-10),RawData!$A$2:$A$1048576,0))</f>
        <v>#N/A</v>
      </c>
      <c r="O2101" t="e">
        <f>INDEX(RawData!M$2:M$1048576,MATCH(FmtData!$B$4+(ROW()-10),RawData!$A$2:$A$1048576,0))</f>
        <v>#N/A</v>
      </c>
      <c r="P2101" t="e">
        <f>INDEX(RawData!N$2:N$1048576,MATCH(FmtData!$B$4+(ROW()-10),RawData!$A$2:$A$1048576,0))</f>
        <v>#N/A</v>
      </c>
      <c r="Q2101" t="e">
        <f>INDEX(RawData!O$2:O$1048576,MATCH(FmtData!$B$4+(ROW()-10),RawData!$A$2:$A$1048576,0))</f>
        <v>#N/A</v>
      </c>
      <c r="R2101" s="8" t="e">
        <f>INDEX(RawData!P$2:P$1048576,MATCH(FmtData!$B$4+(ROW()-10),RawData!$A$2:$A$1048576,0))</f>
        <v>#N/A</v>
      </c>
      <c r="S2101" t="e">
        <f>INDEX(RawData!Q$2:Q$1048576,MATCH(FmtData!$B$4+(ROW()-10),RawData!$A$2:$A$1048576,0))</f>
        <v>#N/A</v>
      </c>
      <c r="T2101" s="8" t="e">
        <f>INDEX(RawData!R$2:R$1048576,MATCH(FmtData!$B$4+(ROW()-10),RawData!$A$2:$A$1048576,0))</f>
        <v>#N/A</v>
      </c>
      <c r="U2101" s="8" t="e">
        <f>INDEX(RawData!S$2:S$1048576,MATCH(FmtData!$B$4+(ROW()-10),RawData!$A$2:$A$1048576,0))</f>
        <v>#N/A</v>
      </c>
      <c r="V2101" s="8" t="e">
        <f>INDEX(RawData!T$2:T$1048576,MATCH(FmtData!$B$4+(ROW()-10),RawData!$A$2:$A$1048576,0))</f>
        <v>#N/A</v>
      </c>
      <c r="W2101" s="3" t="e">
        <f t="shared" si="662"/>
        <v>#N/A</v>
      </c>
      <c r="X2101" s="3" t="e">
        <f t="shared" si="663"/>
        <v>#N/A</v>
      </c>
      <c r="Y2101" s="8" t="e">
        <f t="shared" si="646"/>
        <v>#N/A</v>
      </c>
      <c r="Z2101" s="8" t="e">
        <f t="shared" si="647"/>
        <v>#N/A</v>
      </c>
      <c r="AA2101" s="3" t="e">
        <f t="shared" si="664"/>
        <v>#N/A</v>
      </c>
      <c r="AB2101" s="41">
        <v>2</v>
      </c>
      <c r="AC2101" s="42" t="str">
        <f t="shared" si="656"/>
        <v>Dilatometer</v>
      </c>
      <c r="AD2101" s="15" t="e">
        <f t="shared" si="645"/>
        <v>#N/A</v>
      </c>
      <c r="AE2101" s="15" t="e">
        <f t="shared" si="648"/>
        <v>#N/A</v>
      </c>
      <c r="AF2101" s="15" t="e">
        <f t="shared" si="649"/>
        <v>#N/A</v>
      </c>
      <c r="AG2101" s="15" t="e">
        <f t="shared" si="650"/>
        <v>#N/A</v>
      </c>
      <c r="AH2101" s="15" t="e">
        <f t="shared" si="661"/>
        <v>#N/A</v>
      </c>
      <c r="AI2101" s="17" t="e">
        <f t="shared" si="651"/>
        <v>#N/A</v>
      </c>
      <c r="AJ2101" s="17" t="e">
        <f t="shared" si="652"/>
        <v>#N/A</v>
      </c>
      <c r="AK2101" s="17" t="e">
        <f t="shared" si="653"/>
        <v>#N/A</v>
      </c>
      <c r="AL2101" s="17" t="e">
        <f t="shared" si="654"/>
        <v>#N/A</v>
      </c>
      <c r="AM2101" s="17" t="e">
        <f t="shared" si="655"/>
        <v>#N/A</v>
      </c>
      <c r="AN2101" s="17" t="e">
        <f t="shared" si="657"/>
        <v>#N/A</v>
      </c>
      <c r="AO2101" s="17" t="e">
        <f t="shared" si="658"/>
        <v>#N/A</v>
      </c>
      <c r="AP2101" s="17" t="e">
        <f t="shared" si="659"/>
        <v>#N/A</v>
      </c>
      <c r="AQ2101" s="17" t="e">
        <f t="shared" si="660"/>
        <v>#N/A</v>
      </c>
    </row>
    <row r="2102" spans="2:43" x14ac:dyDescent="0.45">
      <c r="B2102" t="e">
        <f>INDEX(RawData!$A$2:$A$1048576,MATCH(FmtData!$B$4+(ROW()-10),RawData!$A$2:$A$1048576,0))</f>
        <v>#N/A</v>
      </c>
      <c r="C21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2" s="7" t="e">
        <f>MID(INDEX(RawData!$B$2:$B$1048576, MATCH(FmtData!$B$4+(ROW()-10),RawData!$A$2:$A$1048576,0)),12,8)+$B$5/24</f>
        <v>#N/A</v>
      </c>
      <c r="E2102" s="8" t="e">
        <f>INDEX(RawData!$D$2:$D$1048576,MATCH(FmtData!$B$4+(ROW()-10),RawData!$A$2:$A$1048576,0))</f>
        <v>#N/A</v>
      </c>
      <c r="F2102" t="e">
        <f>INDEX(RawData!$D$2:$D$1048576,MATCH(FmtData!$B$4+(ROW()-10),RawData!$A$2:$A$1048576,0))</f>
        <v>#N/A</v>
      </c>
      <c r="G2102" t="e">
        <f>INDEX(RawData!E$2:E$1048576,MATCH(FmtData!$B$4+(ROW()-10),RawData!$A$2:$A$1048576,0))</f>
        <v>#N/A</v>
      </c>
      <c r="H2102" t="e">
        <f>INDEX(RawData!F$2:F$1048576,MATCH(FmtData!$B$4+(ROW()-10),RawData!$A$2:$A$1048576,0))</f>
        <v>#N/A</v>
      </c>
      <c r="I2102" t="e">
        <f>INDEX(RawData!G$2:G$1048576,MATCH(FmtData!$B$4+(ROW()-10),RawData!$A$2:$A$1048576,0))</f>
        <v>#N/A</v>
      </c>
      <c r="J2102" t="e">
        <f>INDEX(RawData!H$2:H$1048576,MATCH(FmtData!$B$4+(ROW()-10),RawData!$A$2:$A$1048576,0))</f>
        <v>#N/A</v>
      </c>
      <c r="K2102" t="e">
        <f>INDEX(RawData!I$2:I$1048576,MATCH(FmtData!$B$4+(ROW()-10),RawData!$A$2:$A$1048576,0))</f>
        <v>#N/A</v>
      </c>
      <c r="L2102" t="e">
        <f>INDEX(RawData!J$2:J$1048576,MATCH(FmtData!$B$4+(ROW()-10),RawData!$A$2:$A$1048576,0))</f>
        <v>#N/A</v>
      </c>
      <c r="M2102" t="e">
        <f>INDEX(RawData!K$2:K$1048576,MATCH(FmtData!$B$4+(ROW()-10),RawData!$A$2:$A$1048576,0))</f>
        <v>#N/A</v>
      </c>
      <c r="N2102" t="e">
        <f>INDEX(RawData!L$2:L$1048576,MATCH(FmtData!$B$4+(ROW()-10),RawData!$A$2:$A$1048576,0))</f>
        <v>#N/A</v>
      </c>
      <c r="O2102" t="e">
        <f>INDEX(RawData!M$2:M$1048576,MATCH(FmtData!$B$4+(ROW()-10),RawData!$A$2:$A$1048576,0))</f>
        <v>#N/A</v>
      </c>
      <c r="P2102" t="e">
        <f>INDEX(RawData!N$2:N$1048576,MATCH(FmtData!$B$4+(ROW()-10),RawData!$A$2:$A$1048576,0))</f>
        <v>#N/A</v>
      </c>
      <c r="Q2102" t="e">
        <f>INDEX(RawData!O$2:O$1048576,MATCH(FmtData!$B$4+(ROW()-10),RawData!$A$2:$A$1048576,0))</f>
        <v>#N/A</v>
      </c>
      <c r="R2102" s="8" t="e">
        <f>INDEX(RawData!P$2:P$1048576,MATCH(FmtData!$B$4+(ROW()-10),RawData!$A$2:$A$1048576,0))</f>
        <v>#N/A</v>
      </c>
      <c r="S2102" t="e">
        <f>INDEX(RawData!Q$2:Q$1048576,MATCH(FmtData!$B$4+(ROW()-10),RawData!$A$2:$A$1048576,0))</f>
        <v>#N/A</v>
      </c>
      <c r="T2102" s="8" t="e">
        <f>INDEX(RawData!R$2:R$1048576,MATCH(FmtData!$B$4+(ROW()-10),RawData!$A$2:$A$1048576,0))</f>
        <v>#N/A</v>
      </c>
      <c r="U2102" s="8" t="e">
        <f>INDEX(RawData!S$2:S$1048576,MATCH(FmtData!$B$4+(ROW()-10),RawData!$A$2:$A$1048576,0))</f>
        <v>#N/A</v>
      </c>
      <c r="V2102" s="8" t="e">
        <f>INDEX(RawData!T$2:T$1048576,MATCH(FmtData!$B$4+(ROW()-10),RawData!$A$2:$A$1048576,0))</f>
        <v>#N/A</v>
      </c>
      <c r="W2102" s="3" t="e">
        <f t="shared" si="662"/>
        <v>#N/A</v>
      </c>
      <c r="X2102" s="3" t="e">
        <f t="shared" si="663"/>
        <v>#N/A</v>
      </c>
      <c r="Y2102" s="8" t="e">
        <f t="shared" si="646"/>
        <v>#N/A</v>
      </c>
      <c r="Z2102" s="8" t="e">
        <f t="shared" si="647"/>
        <v>#N/A</v>
      </c>
      <c r="AA2102" s="3" t="e">
        <f t="shared" si="664"/>
        <v>#N/A</v>
      </c>
      <c r="AB2102" s="41">
        <v>2</v>
      </c>
      <c r="AC2102" s="42" t="str">
        <f t="shared" si="656"/>
        <v>Dilatometer</v>
      </c>
      <c r="AD2102" s="15" t="e">
        <f t="shared" si="645"/>
        <v>#N/A</v>
      </c>
      <c r="AE2102" s="15" t="e">
        <f t="shared" si="648"/>
        <v>#N/A</v>
      </c>
      <c r="AF2102" s="15" t="e">
        <f t="shared" si="649"/>
        <v>#N/A</v>
      </c>
      <c r="AG2102" s="15" t="e">
        <f t="shared" si="650"/>
        <v>#N/A</v>
      </c>
      <c r="AH2102" s="15" t="e">
        <f t="shared" si="661"/>
        <v>#N/A</v>
      </c>
      <c r="AI2102" s="17" t="e">
        <f t="shared" si="651"/>
        <v>#N/A</v>
      </c>
      <c r="AJ2102" s="17" t="e">
        <f t="shared" si="652"/>
        <v>#N/A</v>
      </c>
      <c r="AK2102" s="17" t="e">
        <f t="shared" si="653"/>
        <v>#N/A</v>
      </c>
      <c r="AL2102" s="17" t="e">
        <f t="shared" si="654"/>
        <v>#N/A</v>
      </c>
      <c r="AM2102" s="17" t="e">
        <f t="shared" si="655"/>
        <v>#N/A</v>
      </c>
      <c r="AN2102" s="17" t="e">
        <f t="shared" si="657"/>
        <v>#N/A</v>
      </c>
      <c r="AO2102" s="17" t="e">
        <f t="shared" si="658"/>
        <v>#N/A</v>
      </c>
      <c r="AP2102" s="17" t="e">
        <f t="shared" si="659"/>
        <v>#N/A</v>
      </c>
      <c r="AQ2102" s="17" t="e">
        <f t="shared" si="660"/>
        <v>#N/A</v>
      </c>
    </row>
    <row r="2103" spans="2:43" x14ac:dyDescent="0.45">
      <c r="B2103" t="e">
        <f>INDEX(RawData!$A$2:$A$1048576,MATCH(FmtData!$B$4+(ROW()-10),RawData!$A$2:$A$1048576,0))</f>
        <v>#N/A</v>
      </c>
      <c r="C21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3" s="7" t="e">
        <f>MID(INDEX(RawData!$B$2:$B$1048576, MATCH(FmtData!$B$4+(ROW()-10),RawData!$A$2:$A$1048576,0)),12,8)+$B$5/24</f>
        <v>#N/A</v>
      </c>
      <c r="E2103" s="8" t="e">
        <f>INDEX(RawData!$D$2:$D$1048576,MATCH(FmtData!$B$4+(ROW()-10),RawData!$A$2:$A$1048576,0))</f>
        <v>#N/A</v>
      </c>
      <c r="F2103" t="e">
        <f>INDEX(RawData!$D$2:$D$1048576,MATCH(FmtData!$B$4+(ROW()-10),RawData!$A$2:$A$1048576,0))</f>
        <v>#N/A</v>
      </c>
      <c r="G2103" t="e">
        <f>INDEX(RawData!E$2:E$1048576,MATCH(FmtData!$B$4+(ROW()-10),RawData!$A$2:$A$1048576,0))</f>
        <v>#N/A</v>
      </c>
      <c r="H2103" t="e">
        <f>INDEX(RawData!F$2:F$1048576,MATCH(FmtData!$B$4+(ROW()-10),RawData!$A$2:$A$1048576,0))</f>
        <v>#N/A</v>
      </c>
      <c r="I2103" t="e">
        <f>INDEX(RawData!G$2:G$1048576,MATCH(FmtData!$B$4+(ROW()-10),RawData!$A$2:$A$1048576,0))</f>
        <v>#N/A</v>
      </c>
      <c r="J2103" t="e">
        <f>INDEX(RawData!H$2:H$1048576,MATCH(FmtData!$B$4+(ROW()-10),RawData!$A$2:$A$1048576,0))</f>
        <v>#N/A</v>
      </c>
      <c r="K2103" t="e">
        <f>INDEX(RawData!I$2:I$1048576,MATCH(FmtData!$B$4+(ROW()-10),RawData!$A$2:$A$1048576,0))</f>
        <v>#N/A</v>
      </c>
      <c r="L2103" t="e">
        <f>INDEX(RawData!J$2:J$1048576,MATCH(FmtData!$B$4+(ROW()-10),RawData!$A$2:$A$1048576,0))</f>
        <v>#N/A</v>
      </c>
      <c r="M2103" t="e">
        <f>INDEX(RawData!K$2:K$1048576,MATCH(FmtData!$B$4+(ROW()-10),RawData!$A$2:$A$1048576,0))</f>
        <v>#N/A</v>
      </c>
      <c r="N2103" t="e">
        <f>INDEX(RawData!L$2:L$1048576,MATCH(FmtData!$B$4+(ROW()-10),RawData!$A$2:$A$1048576,0))</f>
        <v>#N/A</v>
      </c>
      <c r="O2103" t="e">
        <f>INDEX(RawData!M$2:M$1048576,MATCH(FmtData!$B$4+(ROW()-10),RawData!$A$2:$A$1048576,0))</f>
        <v>#N/A</v>
      </c>
      <c r="P2103" t="e">
        <f>INDEX(RawData!N$2:N$1048576,MATCH(FmtData!$B$4+(ROW()-10),RawData!$A$2:$A$1048576,0))</f>
        <v>#N/A</v>
      </c>
      <c r="Q2103" t="e">
        <f>INDEX(RawData!O$2:O$1048576,MATCH(FmtData!$B$4+(ROW()-10),RawData!$A$2:$A$1048576,0))</f>
        <v>#N/A</v>
      </c>
      <c r="R2103" s="8" t="e">
        <f>INDEX(RawData!P$2:P$1048576,MATCH(FmtData!$B$4+(ROW()-10),RawData!$A$2:$A$1048576,0))</f>
        <v>#N/A</v>
      </c>
      <c r="S2103" t="e">
        <f>INDEX(RawData!Q$2:Q$1048576,MATCH(FmtData!$B$4+(ROW()-10),RawData!$A$2:$A$1048576,0))</f>
        <v>#N/A</v>
      </c>
      <c r="T2103" s="8" t="e">
        <f>INDEX(RawData!R$2:R$1048576,MATCH(FmtData!$B$4+(ROW()-10),RawData!$A$2:$A$1048576,0))</f>
        <v>#N/A</v>
      </c>
      <c r="U2103" s="8" t="e">
        <f>INDEX(RawData!S$2:S$1048576,MATCH(FmtData!$B$4+(ROW()-10),RawData!$A$2:$A$1048576,0))</f>
        <v>#N/A</v>
      </c>
      <c r="V2103" s="8" t="e">
        <f>INDEX(RawData!T$2:T$1048576,MATCH(FmtData!$B$4+(ROW()-10),RawData!$A$2:$A$1048576,0))</f>
        <v>#N/A</v>
      </c>
      <c r="W2103" s="3" t="e">
        <f t="shared" si="662"/>
        <v>#N/A</v>
      </c>
      <c r="X2103" s="3" t="e">
        <f t="shared" si="663"/>
        <v>#N/A</v>
      </c>
      <c r="Y2103" s="8" t="e">
        <f t="shared" si="646"/>
        <v>#N/A</v>
      </c>
      <c r="Z2103" s="8" t="e">
        <f t="shared" si="647"/>
        <v>#N/A</v>
      </c>
      <c r="AA2103" s="3" t="e">
        <f t="shared" si="664"/>
        <v>#N/A</v>
      </c>
      <c r="AB2103" s="41">
        <v>2</v>
      </c>
      <c r="AC2103" s="42" t="str">
        <f t="shared" si="656"/>
        <v>Dilatometer</v>
      </c>
      <c r="AD2103" s="15" t="e">
        <f t="shared" si="645"/>
        <v>#N/A</v>
      </c>
      <c r="AE2103" s="15" t="e">
        <f t="shared" si="648"/>
        <v>#N/A</v>
      </c>
      <c r="AF2103" s="15" t="e">
        <f t="shared" si="649"/>
        <v>#N/A</v>
      </c>
      <c r="AG2103" s="15" t="e">
        <f t="shared" si="650"/>
        <v>#N/A</v>
      </c>
      <c r="AH2103" s="15" t="e">
        <f t="shared" si="661"/>
        <v>#N/A</v>
      </c>
      <c r="AI2103" s="17" t="e">
        <f t="shared" si="651"/>
        <v>#N/A</v>
      </c>
      <c r="AJ2103" s="17" t="e">
        <f t="shared" si="652"/>
        <v>#N/A</v>
      </c>
      <c r="AK2103" s="17" t="e">
        <f t="shared" si="653"/>
        <v>#N/A</v>
      </c>
      <c r="AL2103" s="17" t="e">
        <f t="shared" si="654"/>
        <v>#N/A</v>
      </c>
      <c r="AM2103" s="17" t="e">
        <f t="shared" si="655"/>
        <v>#N/A</v>
      </c>
      <c r="AN2103" s="17" t="e">
        <f t="shared" si="657"/>
        <v>#N/A</v>
      </c>
      <c r="AO2103" s="17" t="e">
        <f t="shared" si="658"/>
        <v>#N/A</v>
      </c>
      <c r="AP2103" s="17" t="e">
        <f t="shared" si="659"/>
        <v>#N/A</v>
      </c>
      <c r="AQ2103" s="17" t="e">
        <f t="shared" si="660"/>
        <v>#N/A</v>
      </c>
    </row>
    <row r="2104" spans="2:43" x14ac:dyDescent="0.45">
      <c r="B2104" t="e">
        <f>INDEX(RawData!$A$2:$A$1048576,MATCH(FmtData!$B$4+(ROW()-10),RawData!$A$2:$A$1048576,0))</f>
        <v>#N/A</v>
      </c>
      <c r="C21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4" s="7" t="e">
        <f>MID(INDEX(RawData!$B$2:$B$1048576, MATCH(FmtData!$B$4+(ROW()-10),RawData!$A$2:$A$1048576,0)),12,8)+$B$5/24</f>
        <v>#N/A</v>
      </c>
      <c r="E2104" s="8" t="e">
        <f>INDEX(RawData!$D$2:$D$1048576,MATCH(FmtData!$B$4+(ROW()-10),RawData!$A$2:$A$1048576,0))</f>
        <v>#N/A</v>
      </c>
      <c r="F2104" t="e">
        <f>INDEX(RawData!$D$2:$D$1048576,MATCH(FmtData!$B$4+(ROW()-10),RawData!$A$2:$A$1048576,0))</f>
        <v>#N/A</v>
      </c>
      <c r="G2104" t="e">
        <f>INDEX(RawData!E$2:E$1048576,MATCH(FmtData!$B$4+(ROW()-10),RawData!$A$2:$A$1048576,0))</f>
        <v>#N/A</v>
      </c>
      <c r="H2104" t="e">
        <f>INDEX(RawData!F$2:F$1048576,MATCH(FmtData!$B$4+(ROW()-10),RawData!$A$2:$A$1048576,0))</f>
        <v>#N/A</v>
      </c>
      <c r="I2104" t="e">
        <f>INDEX(RawData!G$2:G$1048576,MATCH(FmtData!$B$4+(ROW()-10),RawData!$A$2:$A$1048576,0))</f>
        <v>#N/A</v>
      </c>
      <c r="J2104" t="e">
        <f>INDEX(RawData!H$2:H$1048576,MATCH(FmtData!$B$4+(ROW()-10),RawData!$A$2:$A$1048576,0))</f>
        <v>#N/A</v>
      </c>
      <c r="K2104" t="e">
        <f>INDEX(RawData!I$2:I$1048576,MATCH(FmtData!$B$4+(ROW()-10),RawData!$A$2:$A$1048576,0))</f>
        <v>#N/A</v>
      </c>
      <c r="L2104" t="e">
        <f>INDEX(RawData!J$2:J$1048576,MATCH(FmtData!$B$4+(ROW()-10),RawData!$A$2:$A$1048576,0))</f>
        <v>#N/A</v>
      </c>
      <c r="M2104" t="e">
        <f>INDEX(RawData!K$2:K$1048576,MATCH(FmtData!$B$4+(ROW()-10),RawData!$A$2:$A$1048576,0))</f>
        <v>#N/A</v>
      </c>
      <c r="N2104" t="e">
        <f>INDEX(RawData!L$2:L$1048576,MATCH(FmtData!$B$4+(ROW()-10),RawData!$A$2:$A$1048576,0))</f>
        <v>#N/A</v>
      </c>
      <c r="O2104" t="e">
        <f>INDEX(RawData!M$2:M$1048576,MATCH(FmtData!$B$4+(ROW()-10),RawData!$A$2:$A$1048576,0))</f>
        <v>#N/A</v>
      </c>
      <c r="P2104" t="e">
        <f>INDEX(RawData!N$2:N$1048576,MATCH(FmtData!$B$4+(ROW()-10),RawData!$A$2:$A$1048576,0))</f>
        <v>#N/A</v>
      </c>
      <c r="Q2104" t="e">
        <f>INDEX(RawData!O$2:O$1048576,MATCH(FmtData!$B$4+(ROW()-10),RawData!$A$2:$A$1048576,0))</f>
        <v>#N/A</v>
      </c>
      <c r="R2104" s="8" t="e">
        <f>INDEX(RawData!P$2:P$1048576,MATCH(FmtData!$B$4+(ROW()-10),RawData!$A$2:$A$1048576,0))</f>
        <v>#N/A</v>
      </c>
      <c r="S2104" t="e">
        <f>INDEX(RawData!Q$2:Q$1048576,MATCH(FmtData!$B$4+(ROW()-10),RawData!$A$2:$A$1048576,0))</f>
        <v>#N/A</v>
      </c>
      <c r="T2104" s="8" t="e">
        <f>INDEX(RawData!R$2:R$1048576,MATCH(FmtData!$B$4+(ROW()-10),RawData!$A$2:$A$1048576,0))</f>
        <v>#N/A</v>
      </c>
      <c r="U2104" s="8" t="e">
        <f>INDEX(RawData!S$2:S$1048576,MATCH(FmtData!$B$4+(ROW()-10),RawData!$A$2:$A$1048576,0))</f>
        <v>#N/A</v>
      </c>
      <c r="V2104" s="8" t="e">
        <f>INDEX(RawData!T$2:T$1048576,MATCH(FmtData!$B$4+(ROW()-10),RawData!$A$2:$A$1048576,0))</f>
        <v>#N/A</v>
      </c>
      <c r="W2104" s="3" t="e">
        <f t="shared" si="662"/>
        <v>#N/A</v>
      </c>
      <c r="X2104" s="3" t="e">
        <f t="shared" si="663"/>
        <v>#N/A</v>
      </c>
      <c r="Y2104" s="8" t="e">
        <f t="shared" si="646"/>
        <v>#N/A</v>
      </c>
      <c r="Z2104" s="8" t="e">
        <f t="shared" si="647"/>
        <v>#N/A</v>
      </c>
      <c r="AA2104" s="3" t="e">
        <f t="shared" si="664"/>
        <v>#N/A</v>
      </c>
      <c r="AB2104" s="41">
        <v>2</v>
      </c>
      <c r="AC2104" s="42" t="str">
        <f t="shared" si="656"/>
        <v>Dilatometer</v>
      </c>
      <c r="AD2104" s="15" t="e">
        <f t="shared" si="645"/>
        <v>#N/A</v>
      </c>
      <c r="AE2104" s="15" t="e">
        <f t="shared" si="648"/>
        <v>#N/A</v>
      </c>
      <c r="AF2104" s="15" t="e">
        <f t="shared" si="649"/>
        <v>#N/A</v>
      </c>
      <c r="AG2104" s="15" t="e">
        <f t="shared" si="650"/>
        <v>#N/A</v>
      </c>
      <c r="AH2104" s="15" t="e">
        <f t="shared" si="661"/>
        <v>#N/A</v>
      </c>
      <c r="AI2104" s="17" t="e">
        <f t="shared" si="651"/>
        <v>#N/A</v>
      </c>
      <c r="AJ2104" s="17" t="e">
        <f t="shared" si="652"/>
        <v>#N/A</v>
      </c>
      <c r="AK2104" s="17" t="e">
        <f t="shared" si="653"/>
        <v>#N/A</v>
      </c>
      <c r="AL2104" s="17" t="e">
        <f t="shared" si="654"/>
        <v>#N/A</v>
      </c>
      <c r="AM2104" s="17" t="e">
        <f t="shared" si="655"/>
        <v>#N/A</v>
      </c>
      <c r="AN2104" s="17" t="e">
        <f t="shared" si="657"/>
        <v>#N/A</v>
      </c>
      <c r="AO2104" s="17" t="e">
        <f t="shared" si="658"/>
        <v>#N/A</v>
      </c>
      <c r="AP2104" s="17" t="e">
        <f t="shared" si="659"/>
        <v>#N/A</v>
      </c>
      <c r="AQ2104" s="17" t="e">
        <f t="shared" si="660"/>
        <v>#N/A</v>
      </c>
    </row>
    <row r="2105" spans="2:43" x14ac:dyDescent="0.45">
      <c r="B2105" t="e">
        <f>INDEX(RawData!$A$2:$A$1048576,MATCH(FmtData!$B$4+(ROW()-10),RawData!$A$2:$A$1048576,0))</f>
        <v>#N/A</v>
      </c>
      <c r="C21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5" s="7" t="e">
        <f>MID(INDEX(RawData!$B$2:$B$1048576, MATCH(FmtData!$B$4+(ROW()-10),RawData!$A$2:$A$1048576,0)),12,8)+$B$5/24</f>
        <v>#N/A</v>
      </c>
      <c r="E2105" s="8" t="e">
        <f>INDEX(RawData!$D$2:$D$1048576,MATCH(FmtData!$B$4+(ROW()-10),RawData!$A$2:$A$1048576,0))</f>
        <v>#N/A</v>
      </c>
      <c r="F2105" t="e">
        <f>INDEX(RawData!$D$2:$D$1048576,MATCH(FmtData!$B$4+(ROW()-10),RawData!$A$2:$A$1048576,0))</f>
        <v>#N/A</v>
      </c>
      <c r="G2105" t="e">
        <f>INDEX(RawData!E$2:E$1048576,MATCH(FmtData!$B$4+(ROW()-10),RawData!$A$2:$A$1048576,0))</f>
        <v>#N/A</v>
      </c>
      <c r="H2105" t="e">
        <f>INDEX(RawData!F$2:F$1048576,MATCH(FmtData!$B$4+(ROW()-10),RawData!$A$2:$A$1048576,0))</f>
        <v>#N/A</v>
      </c>
      <c r="I2105" t="e">
        <f>INDEX(RawData!G$2:G$1048576,MATCH(FmtData!$B$4+(ROW()-10),RawData!$A$2:$A$1048576,0))</f>
        <v>#N/A</v>
      </c>
      <c r="J2105" t="e">
        <f>INDEX(RawData!H$2:H$1048576,MATCH(FmtData!$B$4+(ROW()-10),RawData!$A$2:$A$1048576,0))</f>
        <v>#N/A</v>
      </c>
      <c r="K2105" t="e">
        <f>INDEX(RawData!I$2:I$1048576,MATCH(FmtData!$B$4+(ROW()-10),RawData!$A$2:$A$1048576,0))</f>
        <v>#N/A</v>
      </c>
      <c r="L2105" t="e">
        <f>INDEX(RawData!J$2:J$1048576,MATCH(FmtData!$B$4+(ROW()-10),RawData!$A$2:$A$1048576,0))</f>
        <v>#N/A</v>
      </c>
      <c r="M2105" t="e">
        <f>INDEX(RawData!K$2:K$1048576,MATCH(FmtData!$B$4+(ROW()-10),RawData!$A$2:$A$1048576,0))</f>
        <v>#N/A</v>
      </c>
      <c r="N2105" t="e">
        <f>INDEX(RawData!L$2:L$1048576,MATCH(FmtData!$B$4+(ROW()-10),RawData!$A$2:$A$1048576,0))</f>
        <v>#N/A</v>
      </c>
      <c r="O2105" t="e">
        <f>INDEX(RawData!M$2:M$1048576,MATCH(FmtData!$B$4+(ROW()-10),RawData!$A$2:$A$1048576,0))</f>
        <v>#N/A</v>
      </c>
      <c r="P2105" t="e">
        <f>INDEX(RawData!N$2:N$1048576,MATCH(FmtData!$B$4+(ROW()-10),RawData!$A$2:$A$1048576,0))</f>
        <v>#N/A</v>
      </c>
      <c r="Q2105" t="e">
        <f>INDEX(RawData!O$2:O$1048576,MATCH(FmtData!$B$4+(ROW()-10),RawData!$A$2:$A$1048576,0))</f>
        <v>#N/A</v>
      </c>
      <c r="R2105" s="8" t="e">
        <f>INDEX(RawData!P$2:P$1048576,MATCH(FmtData!$B$4+(ROW()-10),RawData!$A$2:$A$1048576,0))</f>
        <v>#N/A</v>
      </c>
      <c r="S2105" t="e">
        <f>INDEX(RawData!Q$2:Q$1048576,MATCH(FmtData!$B$4+(ROW()-10),RawData!$A$2:$A$1048576,0))</f>
        <v>#N/A</v>
      </c>
      <c r="T2105" s="8" t="e">
        <f>INDEX(RawData!R$2:R$1048576,MATCH(FmtData!$B$4+(ROW()-10),RawData!$A$2:$A$1048576,0))</f>
        <v>#N/A</v>
      </c>
      <c r="U2105" s="8" t="e">
        <f>INDEX(RawData!S$2:S$1048576,MATCH(FmtData!$B$4+(ROW()-10),RawData!$A$2:$A$1048576,0))</f>
        <v>#N/A</v>
      </c>
      <c r="V2105" s="8" t="e">
        <f>INDEX(RawData!T$2:T$1048576,MATCH(FmtData!$B$4+(ROW()-10),RawData!$A$2:$A$1048576,0))</f>
        <v>#N/A</v>
      </c>
      <c r="W2105" s="3" t="e">
        <f t="shared" si="662"/>
        <v>#N/A</v>
      </c>
      <c r="X2105" s="3" t="e">
        <f t="shared" si="663"/>
        <v>#N/A</v>
      </c>
      <c r="Y2105" s="8" t="e">
        <f t="shared" si="646"/>
        <v>#N/A</v>
      </c>
      <c r="Z2105" s="8" t="e">
        <f t="shared" si="647"/>
        <v>#N/A</v>
      </c>
      <c r="AA2105" s="3" t="e">
        <f t="shared" si="664"/>
        <v>#N/A</v>
      </c>
      <c r="AB2105" s="41">
        <v>2</v>
      </c>
      <c r="AC2105" s="42" t="str">
        <f t="shared" si="656"/>
        <v>Dilatometer</v>
      </c>
      <c r="AD2105" s="15" t="e">
        <f t="shared" si="645"/>
        <v>#N/A</v>
      </c>
      <c r="AE2105" s="15" t="e">
        <f t="shared" si="648"/>
        <v>#N/A</v>
      </c>
      <c r="AF2105" s="15" t="e">
        <f t="shared" si="649"/>
        <v>#N/A</v>
      </c>
      <c r="AG2105" s="15" t="e">
        <f t="shared" si="650"/>
        <v>#N/A</v>
      </c>
      <c r="AH2105" s="15" t="e">
        <f t="shared" si="661"/>
        <v>#N/A</v>
      </c>
      <c r="AI2105" s="17" t="e">
        <f t="shared" si="651"/>
        <v>#N/A</v>
      </c>
      <c r="AJ2105" s="17" t="e">
        <f t="shared" si="652"/>
        <v>#N/A</v>
      </c>
      <c r="AK2105" s="17" t="e">
        <f t="shared" si="653"/>
        <v>#N/A</v>
      </c>
      <c r="AL2105" s="17" t="e">
        <f t="shared" si="654"/>
        <v>#N/A</v>
      </c>
      <c r="AM2105" s="17" t="e">
        <f t="shared" si="655"/>
        <v>#N/A</v>
      </c>
      <c r="AN2105" s="17" t="e">
        <f t="shared" si="657"/>
        <v>#N/A</v>
      </c>
      <c r="AO2105" s="17" t="e">
        <f t="shared" si="658"/>
        <v>#N/A</v>
      </c>
      <c r="AP2105" s="17" t="e">
        <f t="shared" si="659"/>
        <v>#N/A</v>
      </c>
      <c r="AQ2105" s="17" t="e">
        <f t="shared" si="660"/>
        <v>#N/A</v>
      </c>
    </row>
    <row r="2106" spans="2:43" x14ac:dyDescent="0.45">
      <c r="B2106" t="e">
        <f>INDEX(RawData!$A$2:$A$1048576,MATCH(FmtData!$B$4+(ROW()-10),RawData!$A$2:$A$1048576,0))</f>
        <v>#N/A</v>
      </c>
      <c r="C21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6" s="7" t="e">
        <f>MID(INDEX(RawData!$B$2:$B$1048576, MATCH(FmtData!$B$4+(ROW()-10),RawData!$A$2:$A$1048576,0)),12,8)+$B$5/24</f>
        <v>#N/A</v>
      </c>
      <c r="E2106" s="8" t="e">
        <f>INDEX(RawData!$D$2:$D$1048576,MATCH(FmtData!$B$4+(ROW()-10),RawData!$A$2:$A$1048576,0))</f>
        <v>#N/A</v>
      </c>
      <c r="F2106" t="e">
        <f>INDEX(RawData!$D$2:$D$1048576,MATCH(FmtData!$B$4+(ROW()-10),RawData!$A$2:$A$1048576,0))</f>
        <v>#N/A</v>
      </c>
      <c r="G2106" t="e">
        <f>INDEX(RawData!E$2:E$1048576,MATCH(FmtData!$B$4+(ROW()-10),RawData!$A$2:$A$1048576,0))</f>
        <v>#N/A</v>
      </c>
      <c r="H2106" t="e">
        <f>INDEX(RawData!F$2:F$1048576,MATCH(FmtData!$B$4+(ROW()-10),RawData!$A$2:$A$1048576,0))</f>
        <v>#N/A</v>
      </c>
      <c r="I2106" t="e">
        <f>INDEX(RawData!G$2:G$1048576,MATCH(FmtData!$B$4+(ROW()-10),RawData!$A$2:$A$1048576,0))</f>
        <v>#N/A</v>
      </c>
      <c r="J2106" t="e">
        <f>INDEX(RawData!H$2:H$1048576,MATCH(FmtData!$B$4+(ROW()-10),RawData!$A$2:$A$1048576,0))</f>
        <v>#N/A</v>
      </c>
      <c r="K2106" t="e">
        <f>INDEX(RawData!I$2:I$1048576,MATCH(FmtData!$B$4+(ROW()-10),RawData!$A$2:$A$1048576,0))</f>
        <v>#N/A</v>
      </c>
      <c r="L2106" t="e">
        <f>INDEX(RawData!J$2:J$1048576,MATCH(FmtData!$B$4+(ROW()-10),RawData!$A$2:$A$1048576,0))</f>
        <v>#N/A</v>
      </c>
      <c r="M2106" t="e">
        <f>INDEX(RawData!K$2:K$1048576,MATCH(FmtData!$B$4+(ROW()-10),RawData!$A$2:$A$1048576,0))</f>
        <v>#N/A</v>
      </c>
      <c r="N2106" t="e">
        <f>INDEX(RawData!L$2:L$1048576,MATCH(FmtData!$B$4+(ROW()-10),RawData!$A$2:$A$1048576,0))</f>
        <v>#N/A</v>
      </c>
      <c r="O2106" t="e">
        <f>INDEX(RawData!M$2:M$1048576,MATCH(FmtData!$B$4+(ROW()-10),RawData!$A$2:$A$1048576,0))</f>
        <v>#N/A</v>
      </c>
      <c r="P2106" t="e">
        <f>INDEX(RawData!N$2:N$1048576,MATCH(FmtData!$B$4+(ROW()-10),RawData!$A$2:$A$1048576,0))</f>
        <v>#N/A</v>
      </c>
      <c r="Q2106" t="e">
        <f>INDEX(RawData!O$2:O$1048576,MATCH(FmtData!$B$4+(ROW()-10),RawData!$A$2:$A$1048576,0))</f>
        <v>#N/A</v>
      </c>
      <c r="R2106" s="8" t="e">
        <f>INDEX(RawData!P$2:P$1048576,MATCH(FmtData!$B$4+(ROW()-10),RawData!$A$2:$A$1048576,0))</f>
        <v>#N/A</v>
      </c>
      <c r="S2106" t="e">
        <f>INDEX(RawData!Q$2:Q$1048576,MATCH(FmtData!$B$4+(ROW()-10),RawData!$A$2:$A$1048576,0))</f>
        <v>#N/A</v>
      </c>
      <c r="T2106" s="8" t="e">
        <f>INDEX(RawData!R$2:R$1048576,MATCH(FmtData!$B$4+(ROW()-10),RawData!$A$2:$A$1048576,0))</f>
        <v>#N/A</v>
      </c>
      <c r="U2106" s="8" t="e">
        <f>INDEX(RawData!S$2:S$1048576,MATCH(FmtData!$B$4+(ROW()-10),RawData!$A$2:$A$1048576,0))</f>
        <v>#N/A</v>
      </c>
      <c r="V2106" s="8" t="e">
        <f>INDEX(RawData!T$2:T$1048576,MATCH(FmtData!$B$4+(ROW()-10),RawData!$A$2:$A$1048576,0))</f>
        <v>#N/A</v>
      </c>
      <c r="W2106" s="3" t="e">
        <f t="shared" si="662"/>
        <v>#N/A</v>
      </c>
      <c r="X2106" s="3" t="e">
        <f t="shared" si="663"/>
        <v>#N/A</v>
      </c>
      <c r="Y2106" s="8" t="e">
        <f t="shared" si="646"/>
        <v>#N/A</v>
      </c>
      <c r="Z2106" s="8" t="e">
        <f t="shared" si="647"/>
        <v>#N/A</v>
      </c>
      <c r="AA2106" s="3" t="e">
        <f t="shared" si="664"/>
        <v>#N/A</v>
      </c>
      <c r="AB2106" s="41">
        <v>2</v>
      </c>
      <c r="AC2106" s="42" t="str">
        <f t="shared" si="656"/>
        <v>Dilatometer</v>
      </c>
      <c r="AD2106" s="15" t="e">
        <f t="shared" si="645"/>
        <v>#N/A</v>
      </c>
      <c r="AE2106" s="15" t="e">
        <f t="shared" si="648"/>
        <v>#N/A</v>
      </c>
      <c r="AF2106" s="15" t="e">
        <f t="shared" si="649"/>
        <v>#N/A</v>
      </c>
      <c r="AG2106" s="15" t="e">
        <f t="shared" si="650"/>
        <v>#N/A</v>
      </c>
      <c r="AH2106" s="15" t="e">
        <f t="shared" si="661"/>
        <v>#N/A</v>
      </c>
      <c r="AI2106" s="17" t="e">
        <f t="shared" si="651"/>
        <v>#N/A</v>
      </c>
      <c r="AJ2106" s="17" t="e">
        <f t="shared" si="652"/>
        <v>#N/A</v>
      </c>
      <c r="AK2106" s="17" t="e">
        <f t="shared" si="653"/>
        <v>#N/A</v>
      </c>
      <c r="AL2106" s="17" t="e">
        <f t="shared" si="654"/>
        <v>#N/A</v>
      </c>
      <c r="AM2106" s="17" t="e">
        <f t="shared" si="655"/>
        <v>#N/A</v>
      </c>
      <c r="AN2106" s="17" t="e">
        <f t="shared" si="657"/>
        <v>#N/A</v>
      </c>
      <c r="AO2106" s="17" t="e">
        <f t="shared" si="658"/>
        <v>#N/A</v>
      </c>
      <c r="AP2106" s="17" t="e">
        <f t="shared" si="659"/>
        <v>#N/A</v>
      </c>
      <c r="AQ2106" s="17" t="e">
        <f t="shared" si="660"/>
        <v>#N/A</v>
      </c>
    </row>
    <row r="2107" spans="2:43" x14ac:dyDescent="0.45">
      <c r="B2107" t="e">
        <f>INDEX(RawData!$A$2:$A$1048576,MATCH(FmtData!$B$4+(ROW()-10),RawData!$A$2:$A$1048576,0))</f>
        <v>#N/A</v>
      </c>
      <c r="C21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7" s="7" t="e">
        <f>MID(INDEX(RawData!$B$2:$B$1048576, MATCH(FmtData!$B$4+(ROW()-10),RawData!$A$2:$A$1048576,0)),12,8)+$B$5/24</f>
        <v>#N/A</v>
      </c>
      <c r="E2107" s="8" t="e">
        <f>INDEX(RawData!$D$2:$D$1048576,MATCH(FmtData!$B$4+(ROW()-10),RawData!$A$2:$A$1048576,0))</f>
        <v>#N/A</v>
      </c>
      <c r="F2107" t="e">
        <f>INDEX(RawData!$D$2:$D$1048576,MATCH(FmtData!$B$4+(ROW()-10),RawData!$A$2:$A$1048576,0))</f>
        <v>#N/A</v>
      </c>
      <c r="G2107" t="e">
        <f>INDEX(RawData!E$2:E$1048576,MATCH(FmtData!$B$4+(ROW()-10),RawData!$A$2:$A$1048576,0))</f>
        <v>#N/A</v>
      </c>
      <c r="H2107" t="e">
        <f>INDEX(RawData!F$2:F$1048576,MATCH(FmtData!$B$4+(ROW()-10),RawData!$A$2:$A$1048576,0))</f>
        <v>#N/A</v>
      </c>
      <c r="I2107" t="e">
        <f>INDEX(RawData!G$2:G$1048576,MATCH(FmtData!$B$4+(ROW()-10),RawData!$A$2:$A$1048576,0))</f>
        <v>#N/A</v>
      </c>
      <c r="J2107" t="e">
        <f>INDEX(RawData!H$2:H$1048576,MATCH(FmtData!$B$4+(ROW()-10),RawData!$A$2:$A$1048576,0))</f>
        <v>#N/A</v>
      </c>
      <c r="K2107" t="e">
        <f>INDEX(RawData!I$2:I$1048576,MATCH(FmtData!$B$4+(ROW()-10),RawData!$A$2:$A$1048576,0))</f>
        <v>#N/A</v>
      </c>
      <c r="L2107" t="e">
        <f>INDEX(RawData!J$2:J$1048576,MATCH(FmtData!$B$4+(ROW()-10),RawData!$A$2:$A$1048576,0))</f>
        <v>#N/A</v>
      </c>
      <c r="M2107" t="e">
        <f>INDEX(RawData!K$2:K$1048576,MATCH(FmtData!$B$4+(ROW()-10),RawData!$A$2:$A$1048576,0))</f>
        <v>#N/A</v>
      </c>
      <c r="N2107" t="e">
        <f>INDEX(RawData!L$2:L$1048576,MATCH(FmtData!$B$4+(ROW()-10),RawData!$A$2:$A$1048576,0))</f>
        <v>#N/A</v>
      </c>
      <c r="O2107" t="e">
        <f>INDEX(RawData!M$2:M$1048576,MATCH(FmtData!$B$4+(ROW()-10),RawData!$A$2:$A$1048576,0))</f>
        <v>#N/A</v>
      </c>
      <c r="P2107" t="e">
        <f>INDEX(RawData!N$2:N$1048576,MATCH(FmtData!$B$4+(ROW()-10),RawData!$A$2:$A$1048576,0))</f>
        <v>#N/A</v>
      </c>
      <c r="Q2107" t="e">
        <f>INDEX(RawData!O$2:O$1048576,MATCH(FmtData!$B$4+(ROW()-10),RawData!$A$2:$A$1048576,0))</f>
        <v>#N/A</v>
      </c>
      <c r="R2107" s="8" t="e">
        <f>INDEX(RawData!P$2:P$1048576,MATCH(FmtData!$B$4+(ROW()-10),RawData!$A$2:$A$1048576,0))</f>
        <v>#N/A</v>
      </c>
      <c r="S2107" t="e">
        <f>INDEX(RawData!Q$2:Q$1048576,MATCH(FmtData!$B$4+(ROW()-10),RawData!$A$2:$A$1048576,0))</f>
        <v>#N/A</v>
      </c>
      <c r="T2107" s="8" t="e">
        <f>INDEX(RawData!R$2:R$1048576,MATCH(FmtData!$B$4+(ROW()-10),RawData!$A$2:$A$1048576,0))</f>
        <v>#N/A</v>
      </c>
      <c r="U2107" s="8" t="e">
        <f>INDEX(RawData!S$2:S$1048576,MATCH(FmtData!$B$4+(ROW()-10),RawData!$A$2:$A$1048576,0))</f>
        <v>#N/A</v>
      </c>
      <c r="V2107" s="8" t="e">
        <f>INDEX(RawData!T$2:T$1048576,MATCH(FmtData!$B$4+(ROW()-10),RawData!$A$2:$A$1048576,0))</f>
        <v>#N/A</v>
      </c>
      <c r="W2107" s="3" t="e">
        <f t="shared" si="662"/>
        <v>#N/A</v>
      </c>
      <c r="X2107" s="3" t="e">
        <f t="shared" si="663"/>
        <v>#N/A</v>
      </c>
      <c r="Y2107" s="8" t="e">
        <f t="shared" si="646"/>
        <v>#N/A</v>
      </c>
      <c r="Z2107" s="8" t="e">
        <f t="shared" si="647"/>
        <v>#N/A</v>
      </c>
      <c r="AA2107" s="3" t="e">
        <f t="shared" si="664"/>
        <v>#N/A</v>
      </c>
      <c r="AB2107" s="41">
        <v>2</v>
      </c>
      <c r="AC2107" s="42" t="str">
        <f t="shared" si="656"/>
        <v>Dilatometer</v>
      </c>
      <c r="AD2107" s="15" t="e">
        <f t="shared" si="645"/>
        <v>#N/A</v>
      </c>
      <c r="AE2107" s="15" t="e">
        <f t="shared" si="648"/>
        <v>#N/A</v>
      </c>
      <c r="AF2107" s="15" t="e">
        <f t="shared" si="649"/>
        <v>#N/A</v>
      </c>
      <c r="AG2107" s="15" t="e">
        <f t="shared" si="650"/>
        <v>#N/A</v>
      </c>
      <c r="AH2107" s="15" t="e">
        <f t="shared" si="661"/>
        <v>#N/A</v>
      </c>
      <c r="AI2107" s="17" t="e">
        <f t="shared" si="651"/>
        <v>#N/A</v>
      </c>
      <c r="AJ2107" s="17" t="e">
        <f t="shared" si="652"/>
        <v>#N/A</v>
      </c>
      <c r="AK2107" s="17" t="e">
        <f t="shared" si="653"/>
        <v>#N/A</v>
      </c>
      <c r="AL2107" s="17" t="e">
        <f t="shared" si="654"/>
        <v>#N/A</v>
      </c>
      <c r="AM2107" s="17" t="e">
        <f t="shared" si="655"/>
        <v>#N/A</v>
      </c>
      <c r="AN2107" s="17" t="e">
        <f t="shared" si="657"/>
        <v>#N/A</v>
      </c>
      <c r="AO2107" s="17" t="e">
        <f t="shared" si="658"/>
        <v>#N/A</v>
      </c>
      <c r="AP2107" s="17" t="e">
        <f t="shared" si="659"/>
        <v>#N/A</v>
      </c>
      <c r="AQ2107" s="17" t="e">
        <f t="shared" si="660"/>
        <v>#N/A</v>
      </c>
    </row>
    <row r="2108" spans="2:43" x14ac:dyDescent="0.45">
      <c r="B2108" t="e">
        <f>INDEX(RawData!$A$2:$A$1048576,MATCH(FmtData!$B$4+(ROW()-10),RawData!$A$2:$A$1048576,0))</f>
        <v>#N/A</v>
      </c>
      <c r="C21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8" s="7" t="e">
        <f>MID(INDEX(RawData!$B$2:$B$1048576, MATCH(FmtData!$B$4+(ROW()-10),RawData!$A$2:$A$1048576,0)),12,8)+$B$5/24</f>
        <v>#N/A</v>
      </c>
      <c r="E2108" s="8" t="e">
        <f>INDEX(RawData!$D$2:$D$1048576,MATCH(FmtData!$B$4+(ROW()-10),RawData!$A$2:$A$1048576,0))</f>
        <v>#N/A</v>
      </c>
      <c r="F2108" t="e">
        <f>INDEX(RawData!$D$2:$D$1048576,MATCH(FmtData!$B$4+(ROW()-10),RawData!$A$2:$A$1048576,0))</f>
        <v>#N/A</v>
      </c>
      <c r="G2108" t="e">
        <f>INDEX(RawData!E$2:E$1048576,MATCH(FmtData!$B$4+(ROW()-10),RawData!$A$2:$A$1048576,0))</f>
        <v>#N/A</v>
      </c>
      <c r="H2108" t="e">
        <f>INDEX(RawData!F$2:F$1048576,MATCH(FmtData!$B$4+(ROW()-10),RawData!$A$2:$A$1048576,0))</f>
        <v>#N/A</v>
      </c>
      <c r="I2108" t="e">
        <f>INDEX(RawData!G$2:G$1048576,MATCH(FmtData!$B$4+(ROW()-10),RawData!$A$2:$A$1048576,0))</f>
        <v>#N/A</v>
      </c>
      <c r="J2108" t="e">
        <f>INDEX(RawData!H$2:H$1048576,MATCH(FmtData!$B$4+(ROW()-10),RawData!$A$2:$A$1048576,0))</f>
        <v>#N/A</v>
      </c>
      <c r="K2108" t="e">
        <f>INDEX(RawData!I$2:I$1048576,MATCH(FmtData!$B$4+(ROW()-10),RawData!$A$2:$A$1048576,0))</f>
        <v>#N/A</v>
      </c>
      <c r="L2108" t="e">
        <f>INDEX(RawData!J$2:J$1048576,MATCH(FmtData!$B$4+(ROW()-10),RawData!$A$2:$A$1048576,0))</f>
        <v>#N/A</v>
      </c>
      <c r="M2108" t="e">
        <f>INDEX(RawData!K$2:K$1048576,MATCH(FmtData!$B$4+(ROW()-10),RawData!$A$2:$A$1048576,0))</f>
        <v>#N/A</v>
      </c>
      <c r="N2108" t="e">
        <f>INDEX(RawData!L$2:L$1048576,MATCH(FmtData!$B$4+(ROW()-10),RawData!$A$2:$A$1048576,0))</f>
        <v>#N/A</v>
      </c>
      <c r="O2108" t="e">
        <f>INDEX(RawData!M$2:M$1048576,MATCH(FmtData!$B$4+(ROW()-10),RawData!$A$2:$A$1048576,0))</f>
        <v>#N/A</v>
      </c>
      <c r="P2108" t="e">
        <f>INDEX(RawData!N$2:N$1048576,MATCH(FmtData!$B$4+(ROW()-10),RawData!$A$2:$A$1048576,0))</f>
        <v>#N/A</v>
      </c>
      <c r="Q2108" t="e">
        <f>INDEX(RawData!O$2:O$1048576,MATCH(FmtData!$B$4+(ROW()-10),RawData!$A$2:$A$1048576,0))</f>
        <v>#N/A</v>
      </c>
      <c r="R2108" s="8" t="e">
        <f>INDEX(RawData!P$2:P$1048576,MATCH(FmtData!$B$4+(ROW()-10),RawData!$A$2:$A$1048576,0))</f>
        <v>#N/A</v>
      </c>
      <c r="S2108" t="e">
        <f>INDEX(RawData!Q$2:Q$1048576,MATCH(FmtData!$B$4+(ROW()-10),RawData!$A$2:$A$1048576,0))</f>
        <v>#N/A</v>
      </c>
      <c r="T2108" s="8" t="e">
        <f>INDEX(RawData!R$2:R$1048576,MATCH(FmtData!$B$4+(ROW()-10),RawData!$A$2:$A$1048576,0))</f>
        <v>#N/A</v>
      </c>
      <c r="U2108" s="8" t="e">
        <f>INDEX(RawData!S$2:S$1048576,MATCH(FmtData!$B$4+(ROW()-10),RawData!$A$2:$A$1048576,0))</f>
        <v>#N/A</v>
      </c>
      <c r="V2108" s="8" t="e">
        <f>INDEX(RawData!T$2:T$1048576,MATCH(FmtData!$B$4+(ROW()-10),RawData!$A$2:$A$1048576,0))</f>
        <v>#N/A</v>
      </c>
      <c r="W2108" s="3" t="e">
        <f t="shared" si="662"/>
        <v>#N/A</v>
      </c>
      <c r="X2108" s="3" t="e">
        <f t="shared" si="663"/>
        <v>#N/A</v>
      </c>
      <c r="Y2108" s="8" t="e">
        <f t="shared" si="646"/>
        <v>#N/A</v>
      </c>
      <c r="Z2108" s="8" t="e">
        <f t="shared" si="647"/>
        <v>#N/A</v>
      </c>
      <c r="AA2108" s="3" t="e">
        <f t="shared" si="664"/>
        <v>#N/A</v>
      </c>
      <c r="AB2108" s="41">
        <v>2</v>
      </c>
      <c r="AC2108" s="42" t="str">
        <f t="shared" si="656"/>
        <v>Dilatometer</v>
      </c>
      <c r="AD2108" s="15" t="e">
        <f t="shared" si="645"/>
        <v>#N/A</v>
      </c>
      <c r="AE2108" s="15" t="e">
        <f t="shared" si="648"/>
        <v>#N/A</v>
      </c>
      <c r="AF2108" s="15" t="e">
        <f t="shared" si="649"/>
        <v>#N/A</v>
      </c>
      <c r="AG2108" s="15" t="e">
        <f t="shared" si="650"/>
        <v>#N/A</v>
      </c>
      <c r="AH2108" s="15" t="e">
        <f t="shared" si="661"/>
        <v>#N/A</v>
      </c>
      <c r="AI2108" s="17" t="e">
        <f t="shared" si="651"/>
        <v>#N/A</v>
      </c>
      <c r="AJ2108" s="17" t="e">
        <f t="shared" si="652"/>
        <v>#N/A</v>
      </c>
      <c r="AK2108" s="17" t="e">
        <f t="shared" si="653"/>
        <v>#N/A</v>
      </c>
      <c r="AL2108" s="17" t="e">
        <f t="shared" si="654"/>
        <v>#N/A</v>
      </c>
      <c r="AM2108" s="17" t="e">
        <f t="shared" si="655"/>
        <v>#N/A</v>
      </c>
      <c r="AN2108" s="17" t="e">
        <f t="shared" si="657"/>
        <v>#N/A</v>
      </c>
      <c r="AO2108" s="17" t="e">
        <f t="shared" si="658"/>
        <v>#N/A</v>
      </c>
      <c r="AP2108" s="17" t="e">
        <f t="shared" si="659"/>
        <v>#N/A</v>
      </c>
      <c r="AQ2108" s="17" t="e">
        <f t="shared" si="660"/>
        <v>#N/A</v>
      </c>
    </row>
    <row r="2109" spans="2:43" x14ac:dyDescent="0.45">
      <c r="B2109" t="e">
        <f>INDEX(RawData!$A$2:$A$1048576,MATCH(FmtData!$B$4+(ROW()-10),RawData!$A$2:$A$1048576,0))</f>
        <v>#N/A</v>
      </c>
      <c r="C21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09" s="7" t="e">
        <f>MID(INDEX(RawData!$B$2:$B$1048576, MATCH(FmtData!$B$4+(ROW()-10),RawData!$A$2:$A$1048576,0)),12,8)+$B$5/24</f>
        <v>#N/A</v>
      </c>
      <c r="E2109" s="8" t="e">
        <f>INDEX(RawData!$D$2:$D$1048576,MATCH(FmtData!$B$4+(ROW()-10),RawData!$A$2:$A$1048576,0))</f>
        <v>#N/A</v>
      </c>
      <c r="F2109" t="e">
        <f>INDEX(RawData!$D$2:$D$1048576,MATCH(FmtData!$B$4+(ROW()-10),RawData!$A$2:$A$1048576,0))</f>
        <v>#N/A</v>
      </c>
      <c r="G2109" t="e">
        <f>INDEX(RawData!E$2:E$1048576,MATCH(FmtData!$B$4+(ROW()-10),RawData!$A$2:$A$1048576,0))</f>
        <v>#N/A</v>
      </c>
      <c r="H2109" t="e">
        <f>INDEX(RawData!F$2:F$1048576,MATCH(FmtData!$B$4+(ROW()-10),RawData!$A$2:$A$1048576,0))</f>
        <v>#N/A</v>
      </c>
      <c r="I2109" t="e">
        <f>INDEX(RawData!G$2:G$1048576,MATCH(FmtData!$B$4+(ROW()-10),RawData!$A$2:$A$1048576,0))</f>
        <v>#N/A</v>
      </c>
      <c r="J2109" t="e">
        <f>INDEX(RawData!H$2:H$1048576,MATCH(FmtData!$B$4+(ROW()-10),RawData!$A$2:$A$1048576,0))</f>
        <v>#N/A</v>
      </c>
      <c r="K2109" t="e">
        <f>INDEX(RawData!I$2:I$1048576,MATCH(FmtData!$B$4+(ROW()-10),RawData!$A$2:$A$1048576,0))</f>
        <v>#N/A</v>
      </c>
      <c r="L2109" t="e">
        <f>INDEX(RawData!J$2:J$1048576,MATCH(FmtData!$B$4+(ROW()-10),RawData!$A$2:$A$1048576,0))</f>
        <v>#N/A</v>
      </c>
      <c r="M2109" t="e">
        <f>INDEX(RawData!K$2:K$1048576,MATCH(FmtData!$B$4+(ROW()-10),RawData!$A$2:$A$1048576,0))</f>
        <v>#N/A</v>
      </c>
      <c r="N2109" t="e">
        <f>INDEX(RawData!L$2:L$1048576,MATCH(FmtData!$B$4+(ROW()-10),RawData!$A$2:$A$1048576,0))</f>
        <v>#N/A</v>
      </c>
      <c r="O2109" t="e">
        <f>INDEX(RawData!M$2:M$1048576,MATCH(FmtData!$B$4+(ROW()-10),RawData!$A$2:$A$1048576,0))</f>
        <v>#N/A</v>
      </c>
      <c r="P2109" t="e">
        <f>INDEX(RawData!N$2:N$1048576,MATCH(FmtData!$B$4+(ROW()-10),RawData!$A$2:$A$1048576,0))</f>
        <v>#N/A</v>
      </c>
      <c r="Q2109" t="e">
        <f>INDEX(RawData!O$2:O$1048576,MATCH(FmtData!$B$4+(ROW()-10),RawData!$A$2:$A$1048576,0))</f>
        <v>#N/A</v>
      </c>
      <c r="R2109" s="8" t="e">
        <f>INDEX(RawData!P$2:P$1048576,MATCH(FmtData!$B$4+(ROW()-10),RawData!$A$2:$A$1048576,0))</f>
        <v>#N/A</v>
      </c>
      <c r="S2109" t="e">
        <f>INDEX(RawData!Q$2:Q$1048576,MATCH(FmtData!$B$4+(ROW()-10),RawData!$A$2:$A$1048576,0))</f>
        <v>#N/A</v>
      </c>
      <c r="T2109" s="8" t="e">
        <f>INDEX(RawData!R$2:R$1048576,MATCH(FmtData!$B$4+(ROW()-10),RawData!$A$2:$A$1048576,0))</f>
        <v>#N/A</v>
      </c>
      <c r="U2109" s="8" t="e">
        <f>INDEX(RawData!S$2:S$1048576,MATCH(FmtData!$B$4+(ROW()-10),RawData!$A$2:$A$1048576,0))</f>
        <v>#N/A</v>
      </c>
      <c r="V2109" s="8" t="e">
        <f>INDEX(RawData!T$2:T$1048576,MATCH(FmtData!$B$4+(ROW()-10),RawData!$A$2:$A$1048576,0))</f>
        <v>#N/A</v>
      </c>
      <c r="W2109" s="3" t="e">
        <f t="shared" si="662"/>
        <v>#N/A</v>
      </c>
      <c r="X2109" s="3" t="e">
        <f t="shared" si="663"/>
        <v>#N/A</v>
      </c>
      <c r="Y2109" s="8" t="e">
        <f t="shared" si="646"/>
        <v>#N/A</v>
      </c>
      <c r="Z2109" s="8" t="e">
        <f t="shared" si="647"/>
        <v>#N/A</v>
      </c>
      <c r="AA2109" s="3" t="e">
        <f t="shared" si="664"/>
        <v>#N/A</v>
      </c>
      <c r="AB2109" s="41">
        <v>2</v>
      </c>
      <c r="AC2109" s="42" t="str">
        <f t="shared" si="656"/>
        <v>Dilatometer</v>
      </c>
      <c r="AD2109" s="15" t="e">
        <f t="shared" si="645"/>
        <v>#N/A</v>
      </c>
      <c r="AE2109" s="15" t="e">
        <f t="shared" si="648"/>
        <v>#N/A</v>
      </c>
      <c r="AF2109" s="15" t="e">
        <f t="shared" si="649"/>
        <v>#N/A</v>
      </c>
      <c r="AG2109" s="15" t="e">
        <f t="shared" si="650"/>
        <v>#N/A</v>
      </c>
      <c r="AH2109" s="15" t="e">
        <f t="shared" si="661"/>
        <v>#N/A</v>
      </c>
      <c r="AI2109" s="17" t="e">
        <f t="shared" si="651"/>
        <v>#N/A</v>
      </c>
      <c r="AJ2109" s="17" t="e">
        <f t="shared" si="652"/>
        <v>#N/A</v>
      </c>
      <c r="AK2109" s="17" t="e">
        <f t="shared" si="653"/>
        <v>#N/A</v>
      </c>
      <c r="AL2109" s="17" t="e">
        <f t="shared" si="654"/>
        <v>#N/A</v>
      </c>
      <c r="AM2109" s="17" t="e">
        <f t="shared" si="655"/>
        <v>#N/A</v>
      </c>
      <c r="AN2109" s="17" t="e">
        <f t="shared" si="657"/>
        <v>#N/A</v>
      </c>
      <c r="AO2109" s="17" t="e">
        <f t="shared" si="658"/>
        <v>#N/A</v>
      </c>
      <c r="AP2109" s="17" t="e">
        <f t="shared" si="659"/>
        <v>#N/A</v>
      </c>
      <c r="AQ2109" s="17" t="e">
        <f t="shared" si="660"/>
        <v>#N/A</v>
      </c>
    </row>
    <row r="2110" spans="2:43" x14ac:dyDescent="0.45">
      <c r="B2110" t="e">
        <f>INDEX(RawData!$A$2:$A$1048576,MATCH(FmtData!$B$4+(ROW()-10),RawData!$A$2:$A$1048576,0))</f>
        <v>#N/A</v>
      </c>
      <c r="C21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0" s="7" t="e">
        <f>MID(INDEX(RawData!$B$2:$B$1048576, MATCH(FmtData!$B$4+(ROW()-10),RawData!$A$2:$A$1048576,0)),12,8)+$B$5/24</f>
        <v>#N/A</v>
      </c>
      <c r="E2110" s="8" t="e">
        <f>INDEX(RawData!$D$2:$D$1048576,MATCH(FmtData!$B$4+(ROW()-10),RawData!$A$2:$A$1048576,0))</f>
        <v>#N/A</v>
      </c>
      <c r="F2110" t="e">
        <f>INDEX(RawData!$D$2:$D$1048576,MATCH(FmtData!$B$4+(ROW()-10),RawData!$A$2:$A$1048576,0))</f>
        <v>#N/A</v>
      </c>
      <c r="G2110" t="e">
        <f>INDEX(RawData!E$2:E$1048576,MATCH(FmtData!$B$4+(ROW()-10),RawData!$A$2:$A$1048576,0))</f>
        <v>#N/A</v>
      </c>
      <c r="H2110" t="e">
        <f>INDEX(RawData!F$2:F$1048576,MATCH(FmtData!$B$4+(ROW()-10),RawData!$A$2:$A$1048576,0))</f>
        <v>#N/A</v>
      </c>
      <c r="I2110" t="e">
        <f>INDEX(RawData!G$2:G$1048576,MATCH(FmtData!$B$4+(ROW()-10),RawData!$A$2:$A$1048576,0))</f>
        <v>#N/A</v>
      </c>
      <c r="J2110" t="e">
        <f>INDEX(RawData!H$2:H$1048576,MATCH(FmtData!$B$4+(ROW()-10),RawData!$A$2:$A$1048576,0))</f>
        <v>#N/A</v>
      </c>
      <c r="K2110" t="e">
        <f>INDEX(RawData!I$2:I$1048576,MATCH(FmtData!$B$4+(ROW()-10),RawData!$A$2:$A$1048576,0))</f>
        <v>#N/A</v>
      </c>
      <c r="L2110" t="e">
        <f>INDEX(RawData!J$2:J$1048576,MATCH(FmtData!$B$4+(ROW()-10),RawData!$A$2:$A$1048576,0))</f>
        <v>#N/A</v>
      </c>
      <c r="M2110" t="e">
        <f>INDEX(RawData!K$2:K$1048576,MATCH(FmtData!$B$4+(ROW()-10),RawData!$A$2:$A$1048576,0))</f>
        <v>#N/A</v>
      </c>
      <c r="N2110" t="e">
        <f>INDEX(RawData!L$2:L$1048576,MATCH(FmtData!$B$4+(ROW()-10),RawData!$A$2:$A$1048576,0))</f>
        <v>#N/A</v>
      </c>
      <c r="O2110" t="e">
        <f>INDEX(RawData!M$2:M$1048576,MATCH(FmtData!$B$4+(ROW()-10),RawData!$A$2:$A$1048576,0))</f>
        <v>#N/A</v>
      </c>
      <c r="P2110" t="e">
        <f>INDEX(RawData!N$2:N$1048576,MATCH(FmtData!$B$4+(ROW()-10),RawData!$A$2:$A$1048576,0))</f>
        <v>#N/A</v>
      </c>
      <c r="Q2110" t="e">
        <f>INDEX(RawData!O$2:O$1048576,MATCH(FmtData!$B$4+(ROW()-10),RawData!$A$2:$A$1048576,0))</f>
        <v>#N/A</v>
      </c>
      <c r="R2110" s="8" t="e">
        <f>INDEX(RawData!P$2:P$1048576,MATCH(FmtData!$B$4+(ROW()-10),RawData!$A$2:$A$1048576,0))</f>
        <v>#N/A</v>
      </c>
      <c r="S2110" t="e">
        <f>INDEX(RawData!Q$2:Q$1048576,MATCH(FmtData!$B$4+(ROW()-10),RawData!$A$2:$A$1048576,0))</f>
        <v>#N/A</v>
      </c>
      <c r="T2110" s="8" t="e">
        <f>INDEX(RawData!R$2:R$1048576,MATCH(FmtData!$B$4+(ROW()-10),RawData!$A$2:$A$1048576,0))</f>
        <v>#N/A</v>
      </c>
      <c r="U2110" s="8" t="e">
        <f>INDEX(RawData!S$2:S$1048576,MATCH(FmtData!$B$4+(ROW()-10),RawData!$A$2:$A$1048576,0))</f>
        <v>#N/A</v>
      </c>
      <c r="V2110" s="8" t="e">
        <f>INDEX(RawData!T$2:T$1048576,MATCH(FmtData!$B$4+(ROW()-10),RawData!$A$2:$A$1048576,0))</f>
        <v>#N/A</v>
      </c>
      <c r="W2110" s="3" t="e">
        <f t="shared" si="662"/>
        <v>#N/A</v>
      </c>
      <c r="X2110" s="3" t="e">
        <f t="shared" si="663"/>
        <v>#N/A</v>
      </c>
      <c r="Y2110" s="8" t="e">
        <f t="shared" si="646"/>
        <v>#N/A</v>
      </c>
      <c r="Z2110" s="8" t="e">
        <f t="shared" si="647"/>
        <v>#N/A</v>
      </c>
      <c r="AA2110" s="3" t="e">
        <f t="shared" si="664"/>
        <v>#N/A</v>
      </c>
      <c r="AB2110" s="41">
        <v>2</v>
      </c>
      <c r="AC2110" s="42" t="str">
        <f t="shared" si="656"/>
        <v>Dilatometer</v>
      </c>
      <c r="AD2110" s="15" t="e">
        <f t="shared" si="645"/>
        <v>#N/A</v>
      </c>
      <c r="AE2110" s="15" t="e">
        <f t="shared" si="648"/>
        <v>#N/A</v>
      </c>
      <c r="AF2110" s="15" t="e">
        <f t="shared" si="649"/>
        <v>#N/A</v>
      </c>
      <c r="AG2110" s="15" t="e">
        <f t="shared" si="650"/>
        <v>#N/A</v>
      </c>
      <c r="AH2110" s="15" t="e">
        <f t="shared" si="661"/>
        <v>#N/A</v>
      </c>
      <c r="AI2110" s="17" t="e">
        <f t="shared" si="651"/>
        <v>#N/A</v>
      </c>
      <c r="AJ2110" s="17" t="e">
        <f t="shared" si="652"/>
        <v>#N/A</v>
      </c>
      <c r="AK2110" s="17" t="e">
        <f t="shared" si="653"/>
        <v>#N/A</v>
      </c>
      <c r="AL2110" s="17" t="e">
        <f t="shared" si="654"/>
        <v>#N/A</v>
      </c>
      <c r="AM2110" s="17" t="e">
        <f t="shared" si="655"/>
        <v>#N/A</v>
      </c>
      <c r="AN2110" s="17" t="e">
        <f t="shared" si="657"/>
        <v>#N/A</v>
      </c>
      <c r="AO2110" s="17" t="e">
        <f t="shared" si="658"/>
        <v>#N/A</v>
      </c>
      <c r="AP2110" s="17" t="e">
        <f t="shared" si="659"/>
        <v>#N/A</v>
      </c>
      <c r="AQ2110" s="17" t="e">
        <f t="shared" si="660"/>
        <v>#N/A</v>
      </c>
    </row>
    <row r="2111" spans="2:43" x14ac:dyDescent="0.45">
      <c r="B2111" t="e">
        <f>INDEX(RawData!$A$2:$A$1048576,MATCH(FmtData!$B$4+(ROW()-10),RawData!$A$2:$A$1048576,0))</f>
        <v>#N/A</v>
      </c>
      <c r="C21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1" s="7" t="e">
        <f>MID(INDEX(RawData!$B$2:$B$1048576, MATCH(FmtData!$B$4+(ROW()-10),RawData!$A$2:$A$1048576,0)),12,8)+$B$5/24</f>
        <v>#N/A</v>
      </c>
      <c r="E2111" s="8" t="e">
        <f>INDEX(RawData!$D$2:$D$1048576,MATCH(FmtData!$B$4+(ROW()-10),RawData!$A$2:$A$1048576,0))</f>
        <v>#N/A</v>
      </c>
      <c r="F2111" t="e">
        <f>INDEX(RawData!$D$2:$D$1048576,MATCH(FmtData!$B$4+(ROW()-10),RawData!$A$2:$A$1048576,0))</f>
        <v>#N/A</v>
      </c>
      <c r="G2111" t="e">
        <f>INDEX(RawData!E$2:E$1048576,MATCH(FmtData!$B$4+(ROW()-10),RawData!$A$2:$A$1048576,0))</f>
        <v>#N/A</v>
      </c>
      <c r="H2111" t="e">
        <f>INDEX(RawData!F$2:F$1048576,MATCH(FmtData!$B$4+(ROW()-10),RawData!$A$2:$A$1048576,0))</f>
        <v>#N/A</v>
      </c>
      <c r="I2111" t="e">
        <f>INDEX(RawData!G$2:G$1048576,MATCH(FmtData!$B$4+(ROW()-10),RawData!$A$2:$A$1048576,0))</f>
        <v>#N/A</v>
      </c>
      <c r="J2111" t="e">
        <f>INDEX(RawData!H$2:H$1048576,MATCH(FmtData!$B$4+(ROW()-10),RawData!$A$2:$A$1048576,0))</f>
        <v>#N/A</v>
      </c>
      <c r="K2111" t="e">
        <f>INDEX(RawData!I$2:I$1048576,MATCH(FmtData!$B$4+(ROW()-10),RawData!$A$2:$A$1048576,0))</f>
        <v>#N/A</v>
      </c>
      <c r="L2111" t="e">
        <f>INDEX(RawData!J$2:J$1048576,MATCH(FmtData!$B$4+(ROW()-10),RawData!$A$2:$A$1048576,0))</f>
        <v>#N/A</v>
      </c>
      <c r="M2111" t="e">
        <f>INDEX(RawData!K$2:K$1048576,MATCH(FmtData!$B$4+(ROW()-10),RawData!$A$2:$A$1048576,0))</f>
        <v>#N/A</v>
      </c>
      <c r="N2111" t="e">
        <f>INDEX(RawData!L$2:L$1048576,MATCH(FmtData!$B$4+(ROW()-10),RawData!$A$2:$A$1048576,0))</f>
        <v>#N/A</v>
      </c>
      <c r="O2111" t="e">
        <f>INDEX(RawData!M$2:M$1048576,MATCH(FmtData!$B$4+(ROW()-10),RawData!$A$2:$A$1048576,0))</f>
        <v>#N/A</v>
      </c>
      <c r="P2111" t="e">
        <f>INDEX(RawData!N$2:N$1048576,MATCH(FmtData!$B$4+(ROW()-10),RawData!$A$2:$A$1048576,0))</f>
        <v>#N/A</v>
      </c>
      <c r="Q2111" t="e">
        <f>INDEX(RawData!O$2:O$1048576,MATCH(FmtData!$B$4+(ROW()-10),RawData!$A$2:$A$1048576,0))</f>
        <v>#N/A</v>
      </c>
      <c r="R2111" s="8" t="e">
        <f>INDEX(RawData!P$2:P$1048576,MATCH(FmtData!$B$4+(ROW()-10),RawData!$A$2:$A$1048576,0))</f>
        <v>#N/A</v>
      </c>
      <c r="S2111" t="e">
        <f>INDEX(RawData!Q$2:Q$1048576,MATCH(FmtData!$B$4+(ROW()-10),RawData!$A$2:$A$1048576,0))</f>
        <v>#N/A</v>
      </c>
      <c r="T2111" s="8" t="e">
        <f>INDEX(RawData!R$2:R$1048576,MATCH(FmtData!$B$4+(ROW()-10),RawData!$A$2:$A$1048576,0))</f>
        <v>#N/A</v>
      </c>
      <c r="U2111" s="8" t="e">
        <f>INDEX(RawData!S$2:S$1048576,MATCH(FmtData!$B$4+(ROW()-10),RawData!$A$2:$A$1048576,0))</f>
        <v>#N/A</v>
      </c>
      <c r="V2111" s="8" t="e">
        <f>INDEX(RawData!T$2:T$1048576,MATCH(FmtData!$B$4+(ROW()-10),RawData!$A$2:$A$1048576,0))</f>
        <v>#N/A</v>
      </c>
      <c r="W2111" s="3" t="e">
        <f t="shared" si="662"/>
        <v>#N/A</v>
      </c>
      <c r="X2111" s="3" t="e">
        <f t="shared" si="663"/>
        <v>#N/A</v>
      </c>
      <c r="Y2111" s="8" t="e">
        <f t="shared" si="646"/>
        <v>#N/A</v>
      </c>
      <c r="Z2111" s="8" t="e">
        <f t="shared" si="647"/>
        <v>#N/A</v>
      </c>
      <c r="AA2111" s="3" t="e">
        <f t="shared" si="664"/>
        <v>#N/A</v>
      </c>
      <c r="AB2111" s="41">
        <v>2</v>
      </c>
      <c r="AC2111" s="42" t="str">
        <f t="shared" si="656"/>
        <v>Dilatometer</v>
      </c>
      <c r="AD2111" s="15" t="e">
        <f t="shared" si="645"/>
        <v>#N/A</v>
      </c>
      <c r="AE2111" s="15" t="e">
        <f t="shared" si="648"/>
        <v>#N/A</v>
      </c>
      <c r="AF2111" s="15" t="e">
        <f t="shared" si="649"/>
        <v>#N/A</v>
      </c>
      <c r="AG2111" s="15" t="e">
        <f t="shared" si="650"/>
        <v>#N/A</v>
      </c>
      <c r="AH2111" s="15" t="e">
        <f t="shared" si="661"/>
        <v>#N/A</v>
      </c>
      <c r="AI2111" s="17" t="e">
        <f t="shared" si="651"/>
        <v>#N/A</v>
      </c>
      <c r="AJ2111" s="17" t="e">
        <f t="shared" si="652"/>
        <v>#N/A</v>
      </c>
      <c r="AK2111" s="17" t="e">
        <f t="shared" si="653"/>
        <v>#N/A</v>
      </c>
      <c r="AL2111" s="17" t="e">
        <f t="shared" si="654"/>
        <v>#N/A</v>
      </c>
      <c r="AM2111" s="17" t="e">
        <f t="shared" si="655"/>
        <v>#N/A</v>
      </c>
      <c r="AN2111" s="17" t="e">
        <f t="shared" si="657"/>
        <v>#N/A</v>
      </c>
      <c r="AO2111" s="17" t="e">
        <f t="shared" si="658"/>
        <v>#N/A</v>
      </c>
      <c r="AP2111" s="17" t="e">
        <f t="shared" si="659"/>
        <v>#N/A</v>
      </c>
      <c r="AQ2111" s="17" t="e">
        <f t="shared" si="660"/>
        <v>#N/A</v>
      </c>
    </row>
    <row r="2112" spans="2:43" x14ac:dyDescent="0.45">
      <c r="B2112" t="e">
        <f>INDEX(RawData!$A$2:$A$1048576,MATCH(FmtData!$B$4+(ROW()-10),RawData!$A$2:$A$1048576,0))</f>
        <v>#N/A</v>
      </c>
      <c r="C21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2" s="7" t="e">
        <f>MID(INDEX(RawData!$B$2:$B$1048576, MATCH(FmtData!$B$4+(ROW()-10),RawData!$A$2:$A$1048576,0)),12,8)+$B$5/24</f>
        <v>#N/A</v>
      </c>
      <c r="E2112" s="8" t="e">
        <f>INDEX(RawData!$D$2:$D$1048576,MATCH(FmtData!$B$4+(ROW()-10),RawData!$A$2:$A$1048576,0))</f>
        <v>#N/A</v>
      </c>
      <c r="F2112" t="e">
        <f>INDEX(RawData!$D$2:$D$1048576,MATCH(FmtData!$B$4+(ROW()-10),RawData!$A$2:$A$1048576,0))</f>
        <v>#N/A</v>
      </c>
      <c r="G2112" t="e">
        <f>INDEX(RawData!E$2:E$1048576,MATCH(FmtData!$B$4+(ROW()-10),RawData!$A$2:$A$1048576,0))</f>
        <v>#N/A</v>
      </c>
      <c r="H2112" t="e">
        <f>INDEX(RawData!F$2:F$1048576,MATCH(FmtData!$B$4+(ROW()-10),RawData!$A$2:$A$1048576,0))</f>
        <v>#N/A</v>
      </c>
      <c r="I2112" t="e">
        <f>INDEX(RawData!G$2:G$1048576,MATCH(FmtData!$B$4+(ROW()-10),RawData!$A$2:$A$1048576,0))</f>
        <v>#N/A</v>
      </c>
      <c r="J2112" t="e">
        <f>INDEX(RawData!H$2:H$1048576,MATCH(FmtData!$B$4+(ROW()-10),RawData!$A$2:$A$1048576,0))</f>
        <v>#N/A</v>
      </c>
      <c r="K2112" t="e">
        <f>INDEX(RawData!I$2:I$1048576,MATCH(FmtData!$B$4+(ROW()-10),RawData!$A$2:$A$1048576,0))</f>
        <v>#N/A</v>
      </c>
      <c r="L2112" t="e">
        <f>INDEX(RawData!J$2:J$1048576,MATCH(FmtData!$B$4+(ROW()-10),RawData!$A$2:$A$1048576,0))</f>
        <v>#N/A</v>
      </c>
      <c r="M2112" t="e">
        <f>INDEX(RawData!K$2:K$1048576,MATCH(FmtData!$B$4+(ROW()-10),RawData!$A$2:$A$1048576,0))</f>
        <v>#N/A</v>
      </c>
      <c r="N2112" t="e">
        <f>INDEX(RawData!L$2:L$1048576,MATCH(FmtData!$B$4+(ROW()-10),RawData!$A$2:$A$1048576,0))</f>
        <v>#N/A</v>
      </c>
      <c r="O2112" t="e">
        <f>INDEX(RawData!M$2:M$1048576,MATCH(FmtData!$B$4+(ROW()-10),RawData!$A$2:$A$1048576,0))</f>
        <v>#N/A</v>
      </c>
      <c r="P2112" t="e">
        <f>INDEX(RawData!N$2:N$1048576,MATCH(FmtData!$B$4+(ROW()-10),RawData!$A$2:$A$1048576,0))</f>
        <v>#N/A</v>
      </c>
      <c r="Q2112" t="e">
        <f>INDEX(RawData!O$2:O$1048576,MATCH(FmtData!$B$4+(ROW()-10),RawData!$A$2:$A$1048576,0))</f>
        <v>#N/A</v>
      </c>
      <c r="R2112" s="8" t="e">
        <f>INDEX(RawData!P$2:P$1048576,MATCH(FmtData!$B$4+(ROW()-10),RawData!$A$2:$A$1048576,0))</f>
        <v>#N/A</v>
      </c>
      <c r="S2112" t="e">
        <f>INDEX(RawData!Q$2:Q$1048576,MATCH(FmtData!$B$4+(ROW()-10),RawData!$A$2:$A$1048576,0))</f>
        <v>#N/A</v>
      </c>
      <c r="T2112" s="8" t="e">
        <f>INDEX(RawData!R$2:R$1048576,MATCH(FmtData!$B$4+(ROW()-10),RawData!$A$2:$A$1048576,0))</f>
        <v>#N/A</v>
      </c>
      <c r="U2112" s="8" t="e">
        <f>INDEX(RawData!S$2:S$1048576,MATCH(FmtData!$B$4+(ROW()-10),RawData!$A$2:$A$1048576,0))</f>
        <v>#N/A</v>
      </c>
      <c r="V2112" s="8" t="e">
        <f>INDEX(RawData!T$2:T$1048576,MATCH(FmtData!$B$4+(ROW()-10),RawData!$A$2:$A$1048576,0))</f>
        <v>#N/A</v>
      </c>
      <c r="W2112" s="3" t="e">
        <f t="shared" si="662"/>
        <v>#N/A</v>
      </c>
      <c r="X2112" s="3" t="e">
        <f t="shared" si="663"/>
        <v>#N/A</v>
      </c>
      <c r="Y2112" s="8" t="e">
        <f t="shared" si="646"/>
        <v>#N/A</v>
      </c>
      <c r="Z2112" s="8" t="e">
        <f t="shared" si="647"/>
        <v>#N/A</v>
      </c>
      <c r="AA2112" s="3" t="e">
        <f t="shared" si="664"/>
        <v>#N/A</v>
      </c>
      <c r="AB2112" s="41">
        <v>2</v>
      </c>
      <c r="AC2112" s="42" t="str">
        <f t="shared" si="656"/>
        <v>Dilatometer</v>
      </c>
      <c r="AD2112" s="15" t="e">
        <f t="shared" si="645"/>
        <v>#N/A</v>
      </c>
      <c r="AE2112" s="15" t="e">
        <f t="shared" si="648"/>
        <v>#N/A</v>
      </c>
      <c r="AF2112" s="15" t="e">
        <f t="shared" si="649"/>
        <v>#N/A</v>
      </c>
      <c r="AG2112" s="15" t="e">
        <f t="shared" si="650"/>
        <v>#N/A</v>
      </c>
      <c r="AH2112" s="15" t="e">
        <f t="shared" si="661"/>
        <v>#N/A</v>
      </c>
      <c r="AI2112" s="17" t="e">
        <f t="shared" si="651"/>
        <v>#N/A</v>
      </c>
      <c r="AJ2112" s="17" t="e">
        <f t="shared" si="652"/>
        <v>#N/A</v>
      </c>
      <c r="AK2112" s="17" t="e">
        <f t="shared" si="653"/>
        <v>#N/A</v>
      </c>
      <c r="AL2112" s="17" t="e">
        <f t="shared" si="654"/>
        <v>#N/A</v>
      </c>
      <c r="AM2112" s="17" t="e">
        <f t="shared" si="655"/>
        <v>#N/A</v>
      </c>
      <c r="AN2112" s="17" t="e">
        <f t="shared" si="657"/>
        <v>#N/A</v>
      </c>
      <c r="AO2112" s="17" t="e">
        <f t="shared" si="658"/>
        <v>#N/A</v>
      </c>
      <c r="AP2112" s="17" t="e">
        <f t="shared" si="659"/>
        <v>#N/A</v>
      </c>
      <c r="AQ2112" s="17" t="e">
        <f t="shared" si="660"/>
        <v>#N/A</v>
      </c>
    </row>
    <row r="2113" spans="2:43" x14ac:dyDescent="0.45">
      <c r="B2113" t="e">
        <f>INDEX(RawData!$A$2:$A$1048576,MATCH(FmtData!$B$4+(ROW()-10),RawData!$A$2:$A$1048576,0))</f>
        <v>#N/A</v>
      </c>
      <c r="C21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3" s="7" t="e">
        <f>MID(INDEX(RawData!$B$2:$B$1048576, MATCH(FmtData!$B$4+(ROW()-10),RawData!$A$2:$A$1048576,0)),12,8)+$B$5/24</f>
        <v>#N/A</v>
      </c>
      <c r="E2113" s="8" t="e">
        <f>INDEX(RawData!$D$2:$D$1048576,MATCH(FmtData!$B$4+(ROW()-10),RawData!$A$2:$A$1048576,0))</f>
        <v>#N/A</v>
      </c>
      <c r="F2113" t="e">
        <f>INDEX(RawData!$D$2:$D$1048576,MATCH(FmtData!$B$4+(ROW()-10),RawData!$A$2:$A$1048576,0))</f>
        <v>#N/A</v>
      </c>
      <c r="G2113" t="e">
        <f>INDEX(RawData!E$2:E$1048576,MATCH(FmtData!$B$4+(ROW()-10),RawData!$A$2:$A$1048576,0))</f>
        <v>#N/A</v>
      </c>
      <c r="H2113" t="e">
        <f>INDEX(RawData!F$2:F$1048576,MATCH(FmtData!$B$4+(ROW()-10),RawData!$A$2:$A$1048576,0))</f>
        <v>#N/A</v>
      </c>
      <c r="I2113" t="e">
        <f>INDEX(RawData!G$2:G$1048576,MATCH(FmtData!$B$4+(ROW()-10),RawData!$A$2:$A$1048576,0))</f>
        <v>#N/A</v>
      </c>
      <c r="J2113" t="e">
        <f>INDEX(RawData!H$2:H$1048576,MATCH(FmtData!$B$4+(ROW()-10),RawData!$A$2:$A$1048576,0))</f>
        <v>#N/A</v>
      </c>
      <c r="K2113" t="e">
        <f>INDEX(RawData!I$2:I$1048576,MATCH(FmtData!$B$4+(ROW()-10),RawData!$A$2:$A$1048576,0))</f>
        <v>#N/A</v>
      </c>
      <c r="L2113" t="e">
        <f>INDEX(RawData!J$2:J$1048576,MATCH(FmtData!$B$4+(ROW()-10),RawData!$A$2:$A$1048576,0))</f>
        <v>#N/A</v>
      </c>
      <c r="M2113" t="e">
        <f>INDEX(RawData!K$2:K$1048576,MATCH(FmtData!$B$4+(ROW()-10),RawData!$A$2:$A$1048576,0))</f>
        <v>#N/A</v>
      </c>
      <c r="N2113" t="e">
        <f>INDEX(RawData!L$2:L$1048576,MATCH(FmtData!$B$4+(ROW()-10),RawData!$A$2:$A$1048576,0))</f>
        <v>#N/A</v>
      </c>
      <c r="O2113" t="e">
        <f>INDEX(RawData!M$2:M$1048576,MATCH(FmtData!$B$4+(ROW()-10),RawData!$A$2:$A$1048576,0))</f>
        <v>#N/A</v>
      </c>
      <c r="P2113" t="e">
        <f>INDEX(RawData!N$2:N$1048576,MATCH(FmtData!$B$4+(ROW()-10),RawData!$A$2:$A$1048576,0))</f>
        <v>#N/A</v>
      </c>
      <c r="Q2113" t="e">
        <f>INDEX(RawData!O$2:O$1048576,MATCH(FmtData!$B$4+(ROW()-10),RawData!$A$2:$A$1048576,0))</f>
        <v>#N/A</v>
      </c>
      <c r="R2113" s="8" t="e">
        <f>INDEX(RawData!P$2:P$1048576,MATCH(FmtData!$B$4+(ROW()-10),RawData!$A$2:$A$1048576,0))</f>
        <v>#N/A</v>
      </c>
      <c r="S2113" t="e">
        <f>INDEX(RawData!Q$2:Q$1048576,MATCH(FmtData!$B$4+(ROW()-10),RawData!$A$2:$A$1048576,0))</f>
        <v>#N/A</v>
      </c>
      <c r="T2113" s="8" t="e">
        <f>INDEX(RawData!R$2:R$1048576,MATCH(FmtData!$B$4+(ROW()-10),RawData!$A$2:$A$1048576,0))</f>
        <v>#N/A</v>
      </c>
      <c r="U2113" s="8" t="e">
        <f>INDEX(RawData!S$2:S$1048576,MATCH(FmtData!$B$4+(ROW()-10),RawData!$A$2:$A$1048576,0))</f>
        <v>#N/A</v>
      </c>
      <c r="V2113" s="8" t="e">
        <f>INDEX(RawData!T$2:T$1048576,MATCH(FmtData!$B$4+(ROW()-10),RawData!$A$2:$A$1048576,0))</f>
        <v>#N/A</v>
      </c>
      <c r="W2113" s="3" t="e">
        <f t="shared" si="662"/>
        <v>#N/A</v>
      </c>
      <c r="X2113" s="3" t="e">
        <f t="shared" si="663"/>
        <v>#N/A</v>
      </c>
      <c r="Y2113" s="8" t="e">
        <f t="shared" si="646"/>
        <v>#N/A</v>
      </c>
      <c r="Z2113" s="8" t="e">
        <f t="shared" si="647"/>
        <v>#N/A</v>
      </c>
      <c r="AA2113" s="3" t="e">
        <f t="shared" si="664"/>
        <v>#N/A</v>
      </c>
      <c r="AB2113" s="41">
        <v>2</v>
      </c>
      <c r="AC2113" s="42" t="str">
        <f t="shared" si="656"/>
        <v>Dilatometer</v>
      </c>
      <c r="AD2113" s="15" t="e">
        <f t="shared" si="645"/>
        <v>#N/A</v>
      </c>
      <c r="AE2113" s="15" t="e">
        <f t="shared" si="648"/>
        <v>#N/A</v>
      </c>
      <c r="AF2113" s="15" t="e">
        <f t="shared" si="649"/>
        <v>#N/A</v>
      </c>
      <c r="AG2113" s="15" t="e">
        <f t="shared" si="650"/>
        <v>#N/A</v>
      </c>
      <c r="AH2113" s="15" t="e">
        <f t="shared" si="661"/>
        <v>#N/A</v>
      </c>
      <c r="AI2113" s="17" t="e">
        <f t="shared" si="651"/>
        <v>#N/A</v>
      </c>
      <c r="AJ2113" s="17" t="e">
        <f t="shared" si="652"/>
        <v>#N/A</v>
      </c>
      <c r="AK2113" s="17" t="e">
        <f t="shared" si="653"/>
        <v>#N/A</v>
      </c>
      <c r="AL2113" s="17" t="e">
        <f t="shared" si="654"/>
        <v>#N/A</v>
      </c>
      <c r="AM2113" s="17" t="e">
        <f t="shared" si="655"/>
        <v>#N/A</v>
      </c>
      <c r="AN2113" s="17" t="e">
        <f t="shared" si="657"/>
        <v>#N/A</v>
      </c>
      <c r="AO2113" s="17" t="e">
        <f t="shared" si="658"/>
        <v>#N/A</v>
      </c>
      <c r="AP2113" s="17" t="e">
        <f t="shared" si="659"/>
        <v>#N/A</v>
      </c>
      <c r="AQ2113" s="17" t="e">
        <f t="shared" si="660"/>
        <v>#N/A</v>
      </c>
    </row>
    <row r="2114" spans="2:43" x14ac:dyDescent="0.45">
      <c r="B2114" t="e">
        <f>INDEX(RawData!$A$2:$A$1048576,MATCH(FmtData!$B$4+(ROW()-10),RawData!$A$2:$A$1048576,0))</f>
        <v>#N/A</v>
      </c>
      <c r="C21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4" s="7" t="e">
        <f>MID(INDEX(RawData!$B$2:$B$1048576, MATCH(FmtData!$B$4+(ROW()-10),RawData!$A$2:$A$1048576,0)),12,8)+$B$5/24</f>
        <v>#N/A</v>
      </c>
      <c r="E2114" s="8" t="e">
        <f>INDEX(RawData!$D$2:$D$1048576,MATCH(FmtData!$B$4+(ROW()-10),RawData!$A$2:$A$1048576,0))</f>
        <v>#N/A</v>
      </c>
      <c r="F2114" t="e">
        <f>INDEX(RawData!$D$2:$D$1048576,MATCH(FmtData!$B$4+(ROW()-10),RawData!$A$2:$A$1048576,0))</f>
        <v>#N/A</v>
      </c>
      <c r="G2114" t="e">
        <f>INDEX(RawData!E$2:E$1048576,MATCH(FmtData!$B$4+(ROW()-10),RawData!$A$2:$A$1048576,0))</f>
        <v>#N/A</v>
      </c>
      <c r="H2114" t="e">
        <f>INDEX(RawData!F$2:F$1048576,MATCH(FmtData!$B$4+(ROW()-10),RawData!$A$2:$A$1048576,0))</f>
        <v>#N/A</v>
      </c>
      <c r="I2114" t="e">
        <f>INDEX(RawData!G$2:G$1048576,MATCH(FmtData!$B$4+(ROW()-10),RawData!$A$2:$A$1048576,0))</f>
        <v>#N/A</v>
      </c>
      <c r="J2114" t="e">
        <f>INDEX(RawData!H$2:H$1048576,MATCH(FmtData!$B$4+(ROW()-10),RawData!$A$2:$A$1048576,0))</f>
        <v>#N/A</v>
      </c>
      <c r="K2114" t="e">
        <f>INDEX(RawData!I$2:I$1048576,MATCH(FmtData!$B$4+(ROW()-10),RawData!$A$2:$A$1048576,0))</f>
        <v>#N/A</v>
      </c>
      <c r="L2114" t="e">
        <f>INDEX(RawData!J$2:J$1048576,MATCH(FmtData!$B$4+(ROW()-10),RawData!$A$2:$A$1048576,0))</f>
        <v>#N/A</v>
      </c>
      <c r="M2114" t="e">
        <f>INDEX(RawData!K$2:K$1048576,MATCH(FmtData!$B$4+(ROW()-10),RawData!$A$2:$A$1048576,0))</f>
        <v>#N/A</v>
      </c>
      <c r="N2114" t="e">
        <f>INDEX(RawData!L$2:L$1048576,MATCH(FmtData!$B$4+(ROW()-10),RawData!$A$2:$A$1048576,0))</f>
        <v>#N/A</v>
      </c>
      <c r="O2114" t="e">
        <f>INDEX(RawData!M$2:M$1048576,MATCH(FmtData!$B$4+(ROW()-10),RawData!$A$2:$A$1048576,0))</f>
        <v>#N/A</v>
      </c>
      <c r="P2114" t="e">
        <f>INDEX(RawData!N$2:N$1048576,MATCH(FmtData!$B$4+(ROW()-10),RawData!$A$2:$A$1048576,0))</f>
        <v>#N/A</v>
      </c>
      <c r="Q2114" t="e">
        <f>INDEX(RawData!O$2:O$1048576,MATCH(FmtData!$B$4+(ROW()-10),RawData!$A$2:$A$1048576,0))</f>
        <v>#N/A</v>
      </c>
      <c r="R2114" s="8" t="e">
        <f>INDEX(RawData!P$2:P$1048576,MATCH(FmtData!$B$4+(ROW()-10),RawData!$A$2:$A$1048576,0))</f>
        <v>#N/A</v>
      </c>
      <c r="S2114" t="e">
        <f>INDEX(RawData!Q$2:Q$1048576,MATCH(FmtData!$B$4+(ROW()-10),RawData!$A$2:$A$1048576,0))</f>
        <v>#N/A</v>
      </c>
      <c r="T2114" s="8" t="e">
        <f>INDEX(RawData!R$2:R$1048576,MATCH(FmtData!$B$4+(ROW()-10),RawData!$A$2:$A$1048576,0))</f>
        <v>#N/A</v>
      </c>
      <c r="U2114" s="8" t="e">
        <f>INDEX(RawData!S$2:S$1048576,MATCH(FmtData!$B$4+(ROW()-10),RawData!$A$2:$A$1048576,0))</f>
        <v>#N/A</v>
      </c>
      <c r="V2114" s="8" t="e">
        <f>INDEX(RawData!T$2:T$1048576,MATCH(FmtData!$B$4+(ROW()-10),RawData!$A$2:$A$1048576,0))</f>
        <v>#N/A</v>
      </c>
      <c r="W2114" s="3" t="e">
        <f t="shared" si="662"/>
        <v>#N/A</v>
      </c>
      <c r="X2114" s="3" t="e">
        <f t="shared" si="663"/>
        <v>#N/A</v>
      </c>
      <c r="Y2114" s="8" t="e">
        <f t="shared" si="646"/>
        <v>#N/A</v>
      </c>
      <c r="Z2114" s="8" t="e">
        <f t="shared" si="647"/>
        <v>#N/A</v>
      </c>
      <c r="AA2114" s="3" t="e">
        <f t="shared" si="664"/>
        <v>#N/A</v>
      </c>
      <c r="AB2114" s="41">
        <v>2</v>
      </c>
      <c r="AC2114" s="42" t="str">
        <f t="shared" si="656"/>
        <v>Dilatometer</v>
      </c>
      <c r="AD2114" s="15" t="e">
        <f t="shared" si="645"/>
        <v>#N/A</v>
      </c>
      <c r="AE2114" s="15" t="e">
        <f t="shared" si="648"/>
        <v>#N/A</v>
      </c>
      <c r="AF2114" s="15" t="e">
        <f t="shared" si="649"/>
        <v>#N/A</v>
      </c>
      <c r="AG2114" s="15" t="e">
        <f t="shared" si="650"/>
        <v>#N/A</v>
      </c>
      <c r="AH2114" s="15" t="e">
        <f t="shared" si="661"/>
        <v>#N/A</v>
      </c>
      <c r="AI2114" s="17" t="e">
        <f t="shared" si="651"/>
        <v>#N/A</v>
      </c>
      <c r="AJ2114" s="17" t="e">
        <f t="shared" si="652"/>
        <v>#N/A</v>
      </c>
      <c r="AK2114" s="17" t="e">
        <f t="shared" si="653"/>
        <v>#N/A</v>
      </c>
      <c r="AL2114" s="17" t="e">
        <f t="shared" si="654"/>
        <v>#N/A</v>
      </c>
      <c r="AM2114" s="17" t="e">
        <f t="shared" si="655"/>
        <v>#N/A</v>
      </c>
      <c r="AN2114" s="17" t="e">
        <f t="shared" si="657"/>
        <v>#N/A</v>
      </c>
      <c r="AO2114" s="17" t="e">
        <f t="shared" si="658"/>
        <v>#N/A</v>
      </c>
      <c r="AP2114" s="17" t="e">
        <f t="shared" si="659"/>
        <v>#N/A</v>
      </c>
      <c r="AQ2114" s="17" t="e">
        <f t="shared" si="660"/>
        <v>#N/A</v>
      </c>
    </row>
    <row r="2115" spans="2:43" x14ac:dyDescent="0.45">
      <c r="B2115" t="e">
        <f>INDEX(RawData!$A$2:$A$1048576,MATCH(FmtData!$B$4+(ROW()-10),RawData!$A$2:$A$1048576,0))</f>
        <v>#N/A</v>
      </c>
      <c r="C21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5" s="7" t="e">
        <f>MID(INDEX(RawData!$B$2:$B$1048576, MATCH(FmtData!$B$4+(ROW()-10),RawData!$A$2:$A$1048576,0)),12,8)+$B$5/24</f>
        <v>#N/A</v>
      </c>
      <c r="E2115" s="8" t="e">
        <f>INDEX(RawData!$D$2:$D$1048576,MATCH(FmtData!$B$4+(ROW()-10),RawData!$A$2:$A$1048576,0))</f>
        <v>#N/A</v>
      </c>
      <c r="F2115" t="e">
        <f>INDEX(RawData!$D$2:$D$1048576,MATCH(FmtData!$B$4+(ROW()-10),RawData!$A$2:$A$1048576,0))</f>
        <v>#N/A</v>
      </c>
      <c r="G2115" t="e">
        <f>INDEX(RawData!E$2:E$1048576,MATCH(FmtData!$B$4+(ROW()-10),RawData!$A$2:$A$1048576,0))</f>
        <v>#N/A</v>
      </c>
      <c r="H2115" t="e">
        <f>INDEX(RawData!F$2:F$1048576,MATCH(FmtData!$B$4+(ROW()-10),RawData!$A$2:$A$1048576,0))</f>
        <v>#N/A</v>
      </c>
      <c r="I2115" t="e">
        <f>INDEX(RawData!G$2:G$1048576,MATCH(FmtData!$B$4+(ROW()-10),RawData!$A$2:$A$1048576,0))</f>
        <v>#N/A</v>
      </c>
      <c r="J2115" t="e">
        <f>INDEX(RawData!H$2:H$1048576,MATCH(FmtData!$B$4+(ROW()-10),RawData!$A$2:$A$1048576,0))</f>
        <v>#N/A</v>
      </c>
      <c r="K2115" t="e">
        <f>INDEX(RawData!I$2:I$1048576,MATCH(FmtData!$B$4+(ROW()-10),RawData!$A$2:$A$1048576,0))</f>
        <v>#N/A</v>
      </c>
      <c r="L2115" t="e">
        <f>INDEX(RawData!J$2:J$1048576,MATCH(FmtData!$B$4+(ROW()-10),RawData!$A$2:$A$1048576,0))</f>
        <v>#N/A</v>
      </c>
      <c r="M2115" t="e">
        <f>INDEX(RawData!K$2:K$1048576,MATCH(FmtData!$B$4+(ROW()-10),RawData!$A$2:$A$1048576,0))</f>
        <v>#N/A</v>
      </c>
      <c r="N2115" t="e">
        <f>INDEX(RawData!L$2:L$1048576,MATCH(FmtData!$B$4+(ROW()-10),RawData!$A$2:$A$1048576,0))</f>
        <v>#N/A</v>
      </c>
      <c r="O2115" t="e">
        <f>INDEX(RawData!M$2:M$1048576,MATCH(FmtData!$B$4+(ROW()-10),RawData!$A$2:$A$1048576,0))</f>
        <v>#N/A</v>
      </c>
      <c r="P2115" t="e">
        <f>INDEX(RawData!N$2:N$1048576,MATCH(FmtData!$B$4+(ROW()-10),RawData!$A$2:$A$1048576,0))</f>
        <v>#N/A</v>
      </c>
      <c r="Q2115" t="e">
        <f>INDEX(RawData!O$2:O$1048576,MATCH(FmtData!$B$4+(ROW()-10),RawData!$A$2:$A$1048576,0))</f>
        <v>#N/A</v>
      </c>
      <c r="R2115" s="8" t="e">
        <f>INDEX(RawData!P$2:P$1048576,MATCH(FmtData!$B$4+(ROW()-10),RawData!$A$2:$A$1048576,0))</f>
        <v>#N/A</v>
      </c>
      <c r="S2115" t="e">
        <f>INDEX(RawData!Q$2:Q$1048576,MATCH(FmtData!$B$4+(ROW()-10),RawData!$A$2:$A$1048576,0))</f>
        <v>#N/A</v>
      </c>
      <c r="T2115" s="8" t="e">
        <f>INDEX(RawData!R$2:R$1048576,MATCH(FmtData!$B$4+(ROW()-10),RawData!$A$2:$A$1048576,0))</f>
        <v>#N/A</v>
      </c>
      <c r="U2115" s="8" t="e">
        <f>INDEX(RawData!S$2:S$1048576,MATCH(FmtData!$B$4+(ROW()-10),RawData!$A$2:$A$1048576,0))</f>
        <v>#N/A</v>
      </c>
      <c r="V2115" s="8" t="e">
        <f>INDEX(RawData!T$2:T$1048576,MATCH(FmtData!$B$4+(ROW()-10),RawData!$A$2:$A$1048576,0))</f>
        <v>#N/A</v>
      </c>
      <c r="W2115" s="3" t="e">
        <f t="shared" si="662"/>
        <v>#N/A</v>
      </c>
      <c r="X2115" s="3" t="e">
        <f t="shared" si="663"/>
        <v>#N/A</v>
      </c>
      <c r="Y2115" s="8" t="e">
        <f t="shared" si="646"/>
        <v>#N/A</v>
      </c>
      <c r="Z2115" s="8" t="e">
        <f t="shared" si="647"/>
        <v>#N/A</v>
      </c>
      <c r="AA2115" s="3" t="e">
        <f t="shared" si="664"/>
        <v>#N/A</v>
      </c>
      <c r="AB2115" s="41">
        <v>2</v>
      </c>
      <c r="AC2115" s="42" t="str">
        <f t="shared" si="656"/>
        <v>Dilatometer</v>
      </c>
      <c r="AD2115" s="15" t="e">
        <f t="shared" si="645"/>
        <v>#N/A</v>
      </c>
      <c r="AE2115" s="15" t="e">
        <f t="shared" si="648"/>
        <v>#N/A</v>
      </c>
      <c r="AF2115" s="15" t="e">
        <f t="shared" si="649"/>
        <v>#N/A</v>
      </c>
      <c r="AG2115" s="15" t="e">
        <f t="shared" si="650"/>
        <v>#N/A</v>
      </c>
      <c r="AH2115" s="15" t="e">
        <f t="shared" si="661"/>
        <v>#N/A</v>
      </c>
      <c r="AI2115" s="17" t="e">
        <f t="shared" si="651"/>
        <v>#N/A</v>
      </c>
      <c r="AJ2115" s="17" t="e">
        <f t="shared" si="652"/>
        <v>#N/A</v>
      </c>
      <c r="AK2115" s="17" t="e">
        <f t="shared" si="653"/>
        <v>#N/A</v>
      </c>
      <c r="AL2115" s="17" t="e">
        <f t="shared" si="654"/>
        <v>#N/A</v>
      </c>
      <c r="AM2115" s="17" t="e">
        <f t="shared" si="655"/>
        <v>#N/A</v>
      </c>
      <c r="AN2115" s="17" t="e">
        <f t="shared" si="657"/>
        <v>#N/A</v>
      </c>
      <c r="AO2115" s="17" t="e">
        <f t="shared" si="658"/>
        <v>#N/A</v>
      </c>
      <c r="AP2115" s="17" t="e">
        <f t="shared" si="659"/>
        <v>#N/A</v>
      </c>
      <c r="AQ2115" s="17" t="e">
        <f t="shared" si="660"/>
        <v>#N/A</v>
      </c>
    </row>
    <row r="2116" spans="2:43" x14ac:dyDescent="0.45">
      <c r="B2116" t="e">
        <f>INDEX(RawData!$A$2:$A$1048576,MATCH(FmtData!$B$4+(ROW()-10),RawData!$A$2:$A$1048576,0))</f>
        <v>#N/A</v>
      </c>
      <c r="C21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6" s="7" t="e">
        <f>MID(INDEX(RawData!$B$2:$B$1048576, MATCH(FmtData!$B$4+(ROW()-10),RawData!$A$2:$A$1048576,0)),12,8)+$B$5/24</f>
        <v>#N/A</v>
      </c>
      <c r="E2116" s="8" t="e">
        <f>INDEX(RawData!$D$2:$D$1048576,MATCH(FmtData!$B$4+(ROW()-10),RawData!$A$2:$A$1048576,0))</f>
        <v>#N/A</v>
      </c>
      <c r="F2116" t="e">
        <f>INDEX(RawData!$D$2:$D$1048576,MATCH(FmtData!$B$4+(ROW()-10),RawData!$A$2:$A$1048576,0))</f>
        <v>#N/A</v>
      </c>
      <c r="G2116" t="e">
        <f>INDEX(RawData!E$2:E$1048576,MATCH(FmtData!$B$4+(ROW()-10),RawData!$A$2:$A$1048576,0))</f>
        <v>#N/A</v>
      </c>
      <c r="H2116" t="e">
        <f>INDEX(RawData!F$2:F$1048576,MATCH(FmtData!$B$4+(ROW()-10),RawData!$A$2:$A$1048576,0))</f>
        <v>#N/A</v>
      </c>
      <c r="I2116" t="e">
        <f>INDEX(RawData!G$2:G$1048576,MATCH(FmtData!$B$4+(ROW()-10),RawData!$A$2:$A$1048576,0))</f>
        <v>#N/A</v>
      </c>
      <c r="J2116" t="e">
        <f>INDEX(RawData!H$2:H$1048576,MATCH(FmtData!$B$4+(ROW()-10),RawData!$A$2:$A$1048576,0))</f>
        <v>#N/A</v>
      </c>
      <c r="K2116" t="e">
        <f>INDEX(RawData!I$2:I$1048576,MATCH(FmtData!$B$4+(ROW()-10),RawData!$A$2:$A$1048576,0))</f>
        <v>#N/A</v>
      </c>
      <c r="L2116" t="e">
        <f>INDEX(RawData!J$2:J$1048576,MATCH(FmtData!$B$4+(ROW()-10),RawData!$A$2:$A$1048576,0))</f>
        <v>#N/A</v>
      </c>
      <c r="M2116" t="e">
        <f>INDEX(RawData!K$2:K$1048576,MATCH(FmtData!$B$4+(ROW()-10),RawData!$A$2:$A$1048576,0))</f>
        <v>#N/A</v>
      </c>
      <c r="N2116" t="e">
        <f>INDEX(RawData!L$2:L$1048576,MATCH(FmtData!$B$4+(ROW()-10),RawData!$A$2:$A$1048576,0))</f>
        <v>#N/A</v>
      </c>
      <c r="O2116" t="e">
        <f>INDEX(RawData!M$2:M$1048576,MATCH(FmtData!$B$4+(ROW()-10),RawData!$A$2:$A$1048576,0))</f>
        <v>#N/A</v>
      </c>
      <c r="P2116" t="e">
        <f>INDEX(RawData!N$2:N$1048576,MATCH(FmtData!$B$4+(ROW()-10),RawData!$A$2:$A$1048576,0))</f>
        <v>#N/A</v>
      </c>
      <c r="Q2116" t="e">
        <f>INDEX(RawData!O$2:O$1048576,MATCH(FmtData!$B$4+(ROW()-10),RawData!$A$2:$A$1048576,0))</f>
        <v>#N/A</v>
      </c>
      <c r="R2116" s="8" t="e">
        <f>INDEX(RawData!P$2:P$1048576,MATCH(FmtData!$B$4+(ROW()-10),RawData!$A$2:$A$1048576,0))</f>
        <v>#N/A</v>
      </c>
      <c r="S2116" t="e">
        <f>INDEX(RawData!Q$2:Q$1048576,MATCH(FmtData!$B$4+(ROW()-10),RawData!$A$2:$A$1048576,0))</f>
        <v>#N/A</v>
      </c>
      <c r="T2116" s="8" t="e">
        <f>INDEX(RawData!R$2:R$1048576,MATCH(FmtData!$B$4+(ROW()-10),RawData!$A$2:$A$1048576,0))</f>
        <v>#N/A</v>
      </c>
      <c r="U2116" s="8" t="e">
        <f>INDEX(RawData!S$2:S$1048576,MATCH(FmtData!$B$4+(ROW()-10),RawData!$A$2:$A$1048576,0))</f>
        <v>#N/A</v>
      </c>
      <c r="V2116" s="8" t="e">
        <f>INDEX(RawData!T$2:T$1048576,MATCH(FmtData!$B$4+(ROW()-10),RawData!$A$2:$A$1048576,0))</f>
        <v>#N/A</v>
      </c>
      <c r="W2116" s="3" t="e">
        <f t="shared" si="662"/>
        <v>#N/A</v>
      </c>
      <c r="X2116" s="3" t="e">
        <f t="shared" si="663"/>
        <v>#N/A</v>
      </c>
      <c r="Y2116" s="8" t="e">
        <f t="shared" si="646"/>
        <v>#N/A</v>
      </c>
      <c r="Z2116" s="8" t="e">
        <f t="shared" si="647"/>
        <v>#N/A</v>
      </c>
      <c r="AA2116" s="3" t="e">
        <f t="shared" si="664"/>
        <v>#N/A</v>
      </c>
      <c r="AB2116" s="41">
        <v>2</v>
      </c>
      <c r="AC2116" s="42" t="str">
        <f t="shared" si="656"/>
        <v>Dilatometer</v>
      </c>
      <c r="AD2116" s="15" t="e">
        <f t="shared" si="645"/>
        <v>#N/A</v>
      </c>
      <c r="AE2116" s="15" t="e">
        <f t="shared" si="648"/>
        <v>#N/A</v>
      </c>
      <c r="AF2116" s="15" t="e">
        <f t="shared" si="649"/>
        <v>#N/A</v>
      </c>
      <c r="AG2116" s="15" t="e">
        <f t="shared" si="650"/>
        <v>#N/A</v>
      </c>
      <c r="AH2116" s="15" t="e">
        <f t="shared" si="661"/>
        <v>#N/A</v>
      </c>
      <c r="AI2116" s="17" t="e">
        <f t="shared" si="651"/>
        <v>#N/A</v>
      </c>
      <c r="AJ2116" s="17" t="e">
        <f t="shared" si="652"/>
        <v>#N/A</v>
      </c>
      <c r="AK2116" s="17" t="e">
        <f t="shared" si="653"/>
        <v>#N/A</v>
      </c>
      <c r="AL2116" s="17" t="e">
        <f t="shared" si="654"/>
        <v>#N/A</v>
      </c>
      <c r="AM2116" s="17" t="e">
        <f t="shared" si="655"/>
        <v>#N/A</v>
      </c>
      <c r="AN2116" s="17" t="e">
        <f t="shared" si="657"/>
        <v>#N/A</v>
      </c>
      <c r="AO2116" s="17" t="e">
        <f t="shared" si="658"/>
        <v>#N/A</v>
      </c>
      <c r="AP2116" s="17" t="e">
        <f t="shared" si="659"/>
        <v>#N/A</v>
      </c>
      <c r="AQ2116" s="17" t="e">
        <f t="shared" si="660"/>
        <v>#N/A</v>
      </c>
    </row>
    <row r="2117" spans="2:43" x14ac:dyDescent="0.45">
      <c r="B2117" t="e">
        <f>INDEX(RawData!$A$2:$A$1048576,MATCH(FmtData!$B$4+(ROW()-10),RawData!$A$2:$A$1048576,0))</f>
        <v>#N/A</v>
      </c>
      <c r="C21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7" s="7" t="e">
        <f>MID(INDEX(RawData!$B$2:$B$1048576, MATCH(FmtData!$B$4+(ROW()-10),RawData!$A$2:$A$1048576,0)),12,8)+$B$5/24</f>
        <v>#N/A</v>
      </c>
      <c r="E2117" s="8" t="e">
        <f>INDEX(RawData!$D$2:$D$1048576,MATCH(FmtData!$B$4+(ROW()-10),RawData!$A$2:$A$1048576,0))</f>
        <v>#N/A</v>
      </c>
      <c r="F2117" t="e">
        <f>INDEX(RawData!$D$2:$D$1048576,MATCH(FmtData!$B$4+(ROW()-10),RawData!$A$2:$A$1048576,0))</f>
        <v>#N/A</v>
      </c>
      <c r="G2117" t="e">
        <f>INDEX(RawData!E$2:E$1048576,MATCH(FmtData!$B$4+(ROW()-10),RawData!$A$2:$A$1048576,0))</f>
        <v>#N/A</v>
      </c>
      <c r="H2117" t="e">
        <f>INDEX(RawData!F$2:F$1048576,MATCH(FmtData!$B$4+(ROW()-10),RawData!$A$2:$A$1048576,0))</f>
        <v>#N/A</v>
      </c>
      <c r="I2117" t="e">
        <f>INDEX(RawData!G$2:G$1048576,MATCH(FmtData!$B$4+(ROW()-10),RawData!$A$2:$A$1048576,0))</f>
        <v>#N/A</v>
      </c>
      <c r="J2117" t="e">
        <f>INDEX(RawData!H$2:H$1048576,MATCH(FmtData!$B$4+(ROW()-10),RawData!$A$2:$A$1048576,0))</f>
        <v>#N/A</v>
      </c>
      <c r="K2117" t="e">
        <f>INDEX(RawData!I$2:I$1048576,MATCH(FmtData!$B$4+(ROW()-10),RawData!$A$2:$A$1048576,0))</f>
        <v>#N/A</v>
      </c>
      <c r="L2117" t="e">
        <f>INDEX(RawData!J$2:J$1048576,MATCH(FmtData!$B$4+(ROW()-10),RawData!$A$2:$A$1048576,0))</f>
        <v>#N/A</v>
      </c>
      <c r="M2117" t="e">
        <f>INDEX(RawData!K$2:K$1048576,MATCH(FmtData!$B$4+(ROW()-10),RawData!$A$2:$A$1048576,0))</f>
        <v>#N/A</v>
      </c>
      <c r="N2117" t="e">
        <f>INDEX(RawData!L$2:L$1048576,MATCH(FmtData!$B$4+(ROW()-10),RawData!$A$2:$A$1048576,0))</f>
        <v>#N/A</v>
      </c>
      <c r="O2117" t="e">
        <f>INDEX(RawData!M$2:M$1048576,MATCH(FmtData!$B$4+(ROW()-10),RawData!$A$2:$A$1048576,0))</f>
        <v>#N/A</v>
      </c>
      <c r="P2117" t="e">
        <f>INDEX(RawData!N$2:N$1048576,MATCH(FmtData!$B$4+(ROW()-10),RawData!$A$2:$A$1048576,0))</f>
        <v>#N/A</v>
      </c>
      <c r="Q2117" t="e">
        <f>INDEX(RawData!O$2:O$1048576,MATCH(FmtData!$B$4+(ROW()-10),RawData!$A$2:$A$1048576,0))</f>
        <v>#N/A</v>
      </c>
      <c r="R2117" s="8" t="e">
        <f>INDEX(RawData!P$2:P$1048576,MATCH(FmtData!$B$4+(ROW()-10),RawData!$A$2:$A$1048576,0))</f>
        <v>#N/A</v>
      </c>
      <c r="S2117" t="e">
        <f>INDEX(RawData!Q$2:Q$1048576,MATCH(FmtData!$B$4+(ROW()-10),RawData!$A$2:$A$1048576,0))</f>
        <v>#N/A</v>
      </c>
      <c r="T2117" s="8" t="e">
        <f>INDEX(RawData!R$2:R$1048576,MATCH(FmtData!$B$4+(ROW()-10),RawData!$A$2:$A$1048576,0))</f>
        <v>#N/A</v>
      </c>
      <c r="U2117" s="8" t="e">
        <f>INDEX(RawData!S$2:S$1048576,MATCH(FmtData!$B$4+(ROW()-10),RawData!$A$2:$A$1048576,0))</f>
        <v>#N/A</v>
      </c>
      <c r="V2117" s="8" t="e">
        <f>INDEX(RawData!T$2:T$1048576,MATCH(FmtData!$B$4+(ROW()-10),RawData!$A$2:$A$1048576,0))</f>
        <v>#N/A</v>
      </c>
      <c r="W2117" s="3" t="e">
        <f t="shared" si="662"/>
        <v>#N/A</v>
      </c>
      <c r="X2117" s="3" t="e">
        <f t="shared" si="663"/>
        <v>#N/A</v>
      </c>
      <c r="Y2117" s="8" t="e">
        <f t="shared" si="646"/>
        <v>#N/A</v>
      </c>
      <c r="Z2117" s="8" t="e">
        <f t="shared" si="647"/>
        <v>#N/A</v>
      </c>
      <c r="AA2117" s="3" t="e">
        <f t="shared" si="664"/>
        <v>#N/A</v>
      </c>
      <c r="AB2117" s="41">
        <v>2</v>
      </c>
      <c r="AC2117" s="42" t="str">
        <f t="shared" si="656"/>
        <v>Dilatometer</v>
      </c>
      <c r="AD2117" s="15" t="e">
        <f t="shared" si="645"/>
        <v>#N/A</v>
      </c>
      <c r="AE2117" s="15" t="e">
        <f t="shared" si="648"/>
        <v>#N/A</v>
      </c>
      <c r="AF2117" s="15" t="e">
        <f t="shared" si="649"/>
        <v>#N/A</v>
      </c>
      <c r="AG2117" s="15" t="e">
        <f t="shared" si="650"/>
        <v>#N/A</v>
      </c>
      <c r="AH2117" s="15" t="e">
        <f t="shared" si="661"/>
        <v>#N/A</v>
      </c>
      <c r="AI2117" s="17" t="e">
        <f t="shared" si="651"/>
        <v>#N/A</v>
      </c>
      <c r="AJ2117" s="17" t="e">
        <f t="shared" si="652"/>
        <v>#N/A</v>
      </c>
      <c r="AK2117" s="17" t="e">
        <f t="shared" si="653"/>
        <v>#N/A</v>
      </c>
      <c r="AL2117" s="17" t="e">
        <f t="shared" si="654"/>
        <v>#N/A</v>
      </c>
      <c r="AM2117" s="17" t="e">
        <f t="shared" si="655"/>
        <v>#N/A</v>
      </c>
      <c r="AN2117" s="17" t="e">
        <f t="shared" si="657"/>
        <v>#N/A</v>
      </c>
      <c r="AO2117" s="17" t="e">
        <f t="shared" si="658"/>
        <v>#N/A</v>
      </c>
      <c r="AP2117" s="17" t="e">
        <f t="shared" si="659"/>
        <v>#N/A</v>
      </c>
      <c r="AQ2117" s="17" t="e">
        <f t="shared" si="660"/>
        <v>#N/A</v>
      </c>
    </row>
    <row r="2118" spans="2:43" x14ac:dyDescent="0.45">
      <c r="B2118" t="e">
        <f>INDEX(RawData!$A$2:$A$1048576,MATCH(FmtData!$B$4+(ROW()-10),RawData!$A$2:$A$1048576,0))</f>
        <v>#N/A</v>
      </c>
      <c r="C21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8" s="7" t="e">
        <f>MID(INDEX(RawData!$B$2:$B$1048576, MATCH(FmtData!$B$4+(ROW()-10),RawData!$A$2:$A$1048576,0)),12,8)+$B$5/24</f>
        <v>#N/A</v>
      </c>
      <c r="E2118" s="8" t="e">
        <f>INDEX(RawData!$D$2:$D$1048576,MATCH(FmtData!$B$4+(ROW()-10),RawData!$A$2:$A$1048576,0))</f>
        <v>#N/A</v>
      </c>
      <c r="F2118" t="e">
        <f>INDEX(RawData!$D$2:$D$1048576,MATCH(FmtData!$B$4+(ROW()-10),RawData!$A$2:$A$1048576,0))</f>
        <v>#N/A</v>
      </c>
      <c r="G2118" t="e">
        <f>INDEX(RawData!E$2:E$1048576,MATCH(FmtData!$B$4+(ROW()-10),RawData!$A$2:$A$1048576,0))</f>
        <v>#N/A</v>
      </c>
      <c r="H2118" t="e">
        <f>INDEX(RawData!F$2:F$1048576,MATCH(FmtData!$B$4+(ROW()-10),RawData!$A$2:$A$1048576,0))</f>
        <v>#N/A</v>
      </c>
      <c r="I2118" t="e">
        <f>INDEX(RawData!G$2:G$1048576,MATCH(FmtData!$B$4+(ROW()-10),RawData!$A$2:$A$1048576,0))</f>
        <v>#N/A</v>
      </c>
      <c r="J2118" t="e">
        <f>INDEX(RawData!H$2:H$1048576,MATCH(FmtData!$B$4+(ROW()-10),RawData!$A$2:$A$1048576,0))</f>
        <v>#N/A</v>
      </c>
      <c r="K2118" t="e">
        <f>INDEX(RawData!I$2:I$1048576,MATCH(FmtData!$B$4+(ROW()-10),RawData!$A$2:$A$1048576,0))</f>
        <v>#N/A</v>
      </c>
      <c r="L2118" t="e">
        <f>INDEX(RawData!J$2:J$1048576,MATCH(FmtData!$B$4+(ROW()-10),RawData!$A$2:$A$1048576,0))</f>
        <v>#N/A</v>
      </c>
      <c r="M2118" t="e">
        <f>INDEX(RawData!K$2:K$1048576,MATCH(FmtData!$B$4+(ROW()-10),RawData!$A$2:$A$1048576,0))</f>
        <v>#N/A</v>
      </c>
      <c r="N2118" t="e">
        <f>INDEX(RawData!L$2:L$1048576,MATCH(FmtData!$B$4+(ROW()-10),RawData!$A$2:$A$1048576,0))</f>
        <v>#N/A</v>
      </c>
      <c r="O2118" t="e">
        <f>INDEX(RawData!M$2:M$1048576,MATCH(FmtData!$B$4+(ROW()-10),RawData!$A$2:$A$1048576,0))</f>
        <v>#N/A</v>
      </c>
      <c r="P2118" t="e">
        <f>INDEX(RawData!N$2:N$1048576,MATCH(FmtData!$B$4+(ROW()-10),RawData!$A$2:$A$1048576,0))</f>
        <v>#N/A</v>
      </c>
      <c r="Q2118" t="e">
        <f>INDEX(RawData!O$2:O$1048576,MATCH(FmtData!$B$4+(ROW()-10),RawData!$A$2:$A$1048576,0))</f>
        <v>#N/A</v>
      </c>
      <c r="R2118" s="8" t="e">
        <f>INDEX(RawData!P$2:P$1048576,MATCH(FmtData!$B$4+(ROW()-10),RawData!$A$2:$A$1048576,0))</f>
        <v>#N/A</v>
      </c>
      <c r="S2118" t="e">
        <f>INDEX(RawData!Q$2:Q$1048576,MATCH(FmtData!$B$4+(ROW()-10),RawData!$A$2:$A$1048576,0))</f>
        <v>#N/A</v>
      </c>
      <c r="T2118" s="8" t="e">
        <f>INDEX(RawData!R$2:R$1048576,MATCH(FmtData!$B$4+(ROW()-10),RawData!$A$2:$A$1048576,0))</f>
        <v>#N/A</v>
      </c>
      <c r="U2118" s="8" t="e">
        <f>INDEX(RawData!S$2:S$1048576,MATCH(FmtData!$B$4+(ROW()-10),RawData!$A$2:$A$1048576,0))</f>
        <v>#N/A</v>
      </c>
      <c r="V2118" s="8" t="e">
        <f>INDEX(RawData!T$2:T$1048576,MATCH(FmtData!$B$4+(ROW()-10),RawData!$A$2:$A$1048576,0))</f>
        <v>#N/A</v>
      </c>
      <c r="W2118" s="3" t="e">
        <f t="shared" si="662"/>
        <v>#N/A</v>
      </c>
      <c r="X2118" s="3" t="e">
        <f t="shared" si="663"/>
        <v>#N/A</v>
      </c>
      <c r="Y2118" s="8" t="e">
        <f t="shared" si="646"/>
        <v>#N/A</v>
      </c>
      <c r="Z2118" s="8" t="e">
        <f t="shared" si="647"/>
        <v>#N/A</v>
      </c>
      <c r="AA2118" s="3" t="e">
        <f t="shared" si="664"/>
        <v>#N/A</v>
      </c>
      <c r="AB2118" s="41">
        <v>2</v>
      </c>
      <c r="AC2118" s="42" t="str">
        <f t="shared" si="656"/>
        <v>Dilatometer</v>
      </c>
      <c r="AD2118" s="15" t="e">
        <f t="shared" si="645"/>
        <v>#N/A</v>
      </c>
      <c r="AE2118" s="15" t="e">
        <f t="shared" si="648"/>
        <v>#N/A</v>
      </c>
      <c r="AF2118" s="15" t="e">
        <f t="shared" si="649"/>
        <v>#N/A</v>
      </c>
      <c r="AG2118" s="15" t="e">
        <f t="shared" si="650"/>
        <v>#N/A</v>
      </c>
      <c r="AH2118" s="15" t="e">
        <f t="shared" si="661"/>
        <v>#N/A</v>
      </c>
      <c r="AI2118" s="17" t="e">
        <f t="shared" si="651"/>
        <v>#N/A</v>
      </c>
      <c r="AJ2118" s="17" t="e">
        <f t="shared" si="652"/>
        <v>#N/A</v>
      </c>
      <c r="AK2118" s="17" t="e">
        <f t="shared" si="653"/>
        <v>#N/A</v>
      </c>
      <c r="AL2118" s="17" t="e">
        <f t="shared" si="654"/>
        <v>#N/A</v>
      </c>
      <c r="AM2118" s="17" t="e">
        <f t="shared" si="655"/>
        <v>#N/A</v>
      </c>
      <c r="AN2118" s="17" t="e">
        <f t="shared" si="657"/>
        <v>#N/A</v>
      </c>
      <c r="AO2118" s="17" t="e">
        <f t="shared" si="658"/>
        <v>#N/A</v>
      </c>
      <c r="AP2118" s="17" t="e">
        <f t="shared" si="659"/>
        <v>#N/A</v>
      </c>
      <c r="AQ2118" s="17" t="e">
        <f t="shared" si="660"/>
        <v>#N/A</v>
      </c>
    </row>
    <row r="2119" spans="2:43" x14ac:dyDescent="0.45">
      <c r="B2119" t="e">
        <f>INDEX(RawData!$A$2:$A$1048576,MATCH(FmtData!$B$4+(ROW()-10),RawData!$A$2:$A$1048576,0))</f>
        <v>#N/A</v>
      </c>
      <c r="C21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19" s="7" t="e">
        <f>MID(INDEX(RawData!$B$2:$B$1048576, MATCH(FmtData!$B$4+(ROW()-10),RawData!$A$2:$A$1048576,0)),12,8)+$B$5/24</f>
        <v>#N/A</v>
      </c>
      <c r="E2119" s="8" t="e">
        <f>INDEX(RawData!$D$2:$D$1048576,MATCH(FmtData!$B$4+(ROW()-10),RawData!$A$2:$A$1048576,0))</f>
        <v>#N/A</v>
      </c>
      <c r="F2119" t="e">
        <f>INDEX(RawData!$D$2:$D$1048576,MATCH(FmtData!$B$4+(ROW()-10),RawData!$A$2:$A$1048576,0))</f>
        <v>#N/A</v>
      </c>
      <c r="G2119" t="e">
        <f>INDEX(RawData!E$2:E$1048576,MATCH(FmtData!$B$4+(ROW()-10),RawData!$A$2:$A$1048576,0))</f>
        <v>#N/A</v>
      </c>
      <c r="H2119" t="e">
        <f>INDEX(RawData!F$2:F$1048576,MATCH(FmtData!$B$4+(ROW()-10),RawData!$A$2:$A$1048576,0))</f>
        <v>#N/A</v>
      </c>
      <c r="I2119" t="e">
        <f>INDEX(RawData!G$2:G$1048576,MATCH(FmtData!$B$4+(ROW()-10),RawData!$A$2:$A$1048576,0))</f>
        <v>#N/A</v>
      </c>
      <c r="J2119" t="e">
        <f>INDEX(RawData!H$2:H$1048576,MATCH(FmtData!$B$4+(ROW()-10),RawData!$A$2:$A$1048576,0))</f>
        <v>#N/A</v>
      </c>
      <c r="K2119" t="e">
        <f>INDEX(RawData!I$2:I$1048576,MATCH(FmtData!$B$4+(ROW()-10),RawData!$A$2:$A$1048576,0))</f>
        <v>#N/A</v>
      </c>
      <c r="L2119" t="e">
        <f>INDEX(RawData!J$2:J$1048576,MATCH(FmtData!$B$4+(ROW()-10),RawData!$A$2:$A$1048576,0))</f>
        <v>#N/A</v>
      </c>
      <c r="M2119" t="e">
        <f>INDEX(RawData!K$2:K$1048576,MATCH(FmtData!$B$4+(ROW()-10),RawData!$A$2:$A$1048576,0))</f>
        <v>#N/A</v>
      </c>
      <c r="N2119" t="e">
        <f>INDEX(RawData!L$2:L$1048576,MATCH(FmtData!$B$4+(ROW()-10),RawData!$A$2:$A$1048576,0))</f>
        <v>#N/A</v>
      </c>
      <c r="O2119" t="e">
        <f>INDEX(RawData!M$2:M$1048576,MATCH(FmtData!$B$4+(ROW()-10),RawData!$A$2:$A$1048576,0))</f>
        <v>#N/A</v>
      </c>
      <c r="P2119" t="e">
        <f>INDEX(RawData!N$2:N$1048576,MATCH(FmtData!$B$4+(ROW()-10),RawData!$A$2:$A$1048576,0))</f>
        <v>#N/A</v>
      </c>
      <c r="Q2119" t="e">
        <f>INDEX(RawData!O$2:O$1048576,MATCH(FmtData!$B$4+(ROW()-10),RawData!$A$2:$A$1048576,0))</f>
        <v>#N/A</v>
      </c>
      <c r="R2119" s="8" t="e">
        <f>INDEX(RawData!P$2:P$1048576,MATCH(FmtData!$B$4+(ROW()-10),RawData!$A$2:$A$1048576,0))</f>
        <v>#N/A</v>
      </c>
      <c r="S2119" t="e">
        <f>INDEX(RawData!Q$2:Q$1048576,MATCH(FmtData!$B$4+(ROW()-10),RawData!$A$2:$A$1048576,0))</f>
        <v>#N/A</v>
      </c>
      <c r="T2119" s="8" t="e">
        <f>INDEX(RawData!R$2:R$1048576,MATCH(FmtData!$B$4+(ROW()-10),RawData!$A$2:$A$1048576,0))</f>
        <v>#N/A</v>
      </c>
      <c r="U2119" s="8" t="e">
        <f>INDEX(RawData!S$2:S$1048576,MATCH(FmtData!$B$4+(ROW()-10),RawData!$A$2:$A$1048576,0))</f>
        <v>#N/A</v>
      </c>
      <c r="V2119" s="8" t="e">
        <f>INDEX(RawData!T$2:T$1048576,MATCH(FmtData!$B$4+(ROW()-10),RawData!$A$2:$A$1048576,0))</f>
        <v>#N/A</v>
      </c>
      <c r="W2119" s="3" t="e">
        <f t="shared" si="662"/>
        <v>#N/A</v>
      </c>
      <c r="X2119" s="3" t="e">
        <f t="shared" si="663"/>
        <v>#N/A</v>
      </c>
      <c r="Y2119" s="8" t="e">
        <f t="shared" si="646"/>
        <v>#N/A</v>
      </c>
      <c r="Z2119" s="8" t="e">
        <f t="shared" si="647"/>
        <v>#N/A</v>
      </c>
      <c r="AA2119" s="3" t="e">
        <f t="shared" si="664"/>
        <v>#N/A</v>
      </c>
      <c r="AB2119" s="41">
        <v>2</v>
      </c>
      <c r="AC2119" s="42" t="str">
        <f t="shared" si="656"/>
        <v>Dilatometer</v>
      </c>
      <c r="AD2119" s="15" t="e">
        <f t="shared" si="645"/>
        <v>#N/A</v>
      </c>
      <c r="AE2119" s="15" t="e">
        <f t="shared" si="648"/>
        <v>#N/A</v>
      </c>
      <c r="AF2119" s="15" t="e">
        <f t="shared" si="649"/>
        <v>#N/A</v>
      </c>
      <c r="AG2119" s="15" t="e">
        <f t="shared" si="650"/>
        <v>#N/A</v>
      </c>
      <c r="AH2119" s="15" t="e">
        <f t="shared" si="661"/>
        <v>#N/A</v>
      </c>
      <c r="AI2119" s="17" t="e">
        <f t="shared" si="651"/>
        <v>#N/A</v>
      </c>
      <c r="AJ2119" s="17" t="e">
        <f t="shared" si="652"/>
        <v>#N/A</v>
      </c>
      <c r="AK2119" s="17" t="e">
        <f t="shared" si="653"/>
        <v>#N/A</v>
      </c>
      <c r="AL2119" s="17" t="e">
        <f t="shared" si="654"/>
        <v>#N/A</v>
      </c>
      <c r="AM2119" s="17" t="e">
        <f t="shared" si="655"/>
        <v>#N/A</v>
      </c>
      <c r="AN2119" s="17" t="e">
        <f t="shared" si="657"/>
        <v>#N/A</v>
      </c>
      <c r="AO2119" s="17" t="e">
        <f t="shared" si="658"/>
        <v>#N/A</v>
      </c>
      <c r="AP2119" s="17" t="e">
        <f t="shared" si="659"/>
        <v>#N/A</v>
      </c>
      <c r="AQ2119" s="17" t="e">
        <f t="shared" si="660"/>
        <v>#N/A</v>
      </c>
    </row>
    <row r="2120" spans="2:43" x14ac:dyDescent="0.45">
      <c r="B2120" t="e">
        <f>INDEX(RawData!$A$2:$A$1048576,MATCH(FmtData!$B$4+(ROW()-10),RawData!$A$2:$A$1048576,0))</f>
        <v>#N/A</v>
      </c>
      <c r="C21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0" s="7" t="e">
        <f>MID(INDEX(RawData!$B$2:$B$1048576, MATCH(FmtData!$B$4+(ROW()-10),RawData!$A$2:$A$1048576,0)),12,8)+$B$5/24</f>
        <v>#N/A</v>
      </c>
      <c r="E2120" s="8" t="e">
        <f>INDEX(RawData!$D$2:$D$1048576,MATCH(FmtData!$B$4+(ROW()-10),RawData!$A$2:$A$1048576,0))</f>
        <v>#N/A</v>
      </c>
      <c r="F2120" t="e">
        <f>INDEX(RawData!$D$2:$D$1048576,MATCH(FmtData!$B$4+(ROW()-10),RawData!$A$2:$A$1048576,0))</f>
        <v>#N/A</v>
      </c>
      <c r="G2120" t="e">
        <f>INDEX(RawData!E$2:E$1048576,MATCH(FmtData!$B$4+(ROW()-10),RawData!$A$2:$A$1048576,0))</f>
        <v>#N/A</v>
      </c>
      <c r="H2120" t="e">
        <f>INDEX(RawData!F$2:F$1048576,MATCH(FmtData!$B$4+(ROW()-10),RawData!$A$2:$A$1048576,0))</f>
        <v>#N/A</v>
      </c>
      <c r="I2120" t="e">
        <f>INDEX(RawData!G$2:G$1048576,MATCH(FmtData!$B$4+(ROW()-10),RawData!$A$2:$A$1048576,0))</f>
        <v>#N/A</v>
      </c>
      <c r="J2120" t="e">
        <f>INDEX(RawData!H$2:H$1048576,MATCH(FmtData!$B$4+(ROW()-10),RawData!$A$2:$A$1048576,0))</f>
        <v>#N/A</v>
      </c>
      <c r="K2120" t="e">
        <f>INDEX(RawData!I$2:I$1048576,MATCH(FmtData!$B$4+(ROW()-10),RawData!$A$2:$A$1048576,0))</f>
        <v>#N/A</v>
      </c>
      <c r="L2120" t="e">
        <f>INDEX(RawData!J$2:J$1048576,MATCH(FmtData!$B$4+(ROW()-10),RawData!$A$2:$A$1048576,0))</f>
        <v>#N/A</v>
      </c>
      <c r="M2120" t="e">
        <f>INDEX(RawData!K$2:K$1048576,MATCH(FmtData!$B$4+(ROW()-10),RawData!$A$2:$A$1048576,0))</f>
        <v>#N/A</v>
      </c>
      <c r="N2120" t="e">
        <f>INDEX(RawData!L$2:L$1048576,MATCH(FmtData!$B$4+(ROW()-10),RawData!$A$2:$A$1048576,0))</f>
        <v>#N/A</v>
      </c>
      <c r="O2120" t="e">
        <f>INDEX(RawData!M$2:M$1048576,MATCH(FmtData!$B$4+(ROW()-10),RawData!$A$2:$A$1048576,0))</f>
        <v>#N/A</v>
      </c>
      <c r="P2120" t="e">
        <f>INDEX(RawData!N$2:N$1048576,MATCH(FmtData!$B$4+(ROW()-10),RawData!$A$2:$A$1048576,0))</f>
        <v>#N/A</v>
      </c>
      <c r="Q2120" t="e">
        <f>INDEX(RawData!O$2:O$1048576,MATCH(FmtData!$B$4+(ROW()-10),RawData!$A$2:$A$1048576,0))</f>
        <v>#N/A</v>
      </c>
      <c r="R2120" s="8" t="e">
        <f>INDEX(RawData!P$2:P$1048576,MATCH(FmtData!$B$4+(ROW()-10),RawData!$A$2:$A$1048576,0))</f>
        <v>#N/A</v>
      </c>
      <c r="S2120" t="e">
        <f>INDEX(RawData!Q$2:Q$1048576,MATCH(FmtData!$B$4+(ROW()-10),RawData!$A$2:$A$1048576,0))</f>
        <v>#N/A</v>
      </c>
      <c r="T2120" s="8" t="e">
        <f>INDEX(RawData!R$2:R$1048576,MATCH(FmtData!$B$4+(ROW()-10),RawData!$A$2:$A$1048576,0))</f>
        <v>#N/A</v>
      </c>
      <c r="U2120" s="8" t="e">
        <f>INDEX(RawData!S$2:S$1048576,MATCH(FmtData!$B$4+(ROW()-10),RawData!$A$2:$A$1048576,0))</f>
        <v>#N/A</v>
      </c>
      <c r="V2120" s="8" t="e">
        <f>INDEX(RawData!T$2:T$1048576,MATCH(FmtData!$B$4+(ROW()-10),RawData!$A$2:$A$1048576,0))</f>
        <v>#N/A</v>
      </c>
      <c r="W2120" s="3" t="e">
        <f t="shared" si="662"/>
        <v>#N/A</v>
      </c>
      <c r="X2120" s="3" t="e">
        <f t="shared" si="663"/>
        <v>#N/A</v>
      </c>
      <c r="Y2120" s="8" t="e">
        <f t="shared" si="646"/>
        <v>#N/A</v>
      </c>
      <c r="Z2120" s="8" t="e">
        <f t="shared" si="647"/>
        <v>#N/A</v>
      </c>
      <c r="AA2120" s="3" t="e">
        <f t="shared" si="664"/>
        <v>#N/A</v>
      </c>
      <c r="AB2120" s="41">
        <v>2</v>
      </c>
      <c r="AC2120" s="42" t="str">
        <f t="shared" si="656"/>
        <v>Dilatometer</v>
      </c>
      <c r="AD2120" s="15" t="e">
        <f t="shared" ref="AD2120:AD2183" si="665">R2120-$R$1350 + $AD$1349</f>
        <v>#N/A</v>
      </c>
      <c r="AE2120" s="15" t="e">
        <f t="shared" si="648"/>
        <v>#N/A</v>
      </c>
      <c r="AF2120" s="15" t="e">
        <f t="shared" si="649"/>
        <v>#N/A</v>
      </c>
      <c r="AG2120" s="15" t="e">
        <f t="shared" si="650"/>
        <v>#N/A</v>
      </c>
      <c r="AH2120" s="15" t="e">
        <f t="shared" si="661"/>
        <v>#N/A</v>
      </c>
      <c r="AI2120" s="17" t="e">
        <f t="shared" si="651"/>
        <v>#N/A</v>
      </c>
      <c r="AJ2120" s="17" t="e">
        <f t="shared" si="652"/>
        <v>#N/A</v>
      </c>
      <c r="AK2120" s="17" t="e">
        <f t="shared" si="653"/>
        <v>#N/A</v>
      </c>
      <c r="AL2120" s="17" t="e">
        <f t="shared" si="654"/>
        <v>#N/A</v>
      </c>
      <c r="AM2120" s="17" t="e">
        <f t="shared" si="655"/>
        <v>#N/A</v>
      </c>
      <c r="AN2120" s="17" t="e">
        <f t="shared" si="657"/>
        <v>#N/A</v>
      </c>
      <c r="AO2120" s="17" t="e">
        <f t="shared" si="658"/>
        <v>#N/A</v>
      </c>
      <c r="AP2120" s="17" t="e">
        <f t="shared" si="659"/>
        <v>#N/A</v>
      </c>
      <c r="AQ2120" s="17" t="e">
        <f t="shared" si="660"/>
        <v>#N/A</v>
      </c>
    </row>
    <row r="2121" spans="2:43" x14ac:dyDescent="0.45">
      <c r="B2121" t="e">
        <f>INDEX(RawData!$A$2:$A$1048576,MATCH(FmtData!$B$4+(ROW()-10),RawData!$A$2:$A$1048576,0))</f>
        <v>#N/A</v>
      </c>
      <c r="C21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1" s="7" t="e">
        <f>MID(INDEX(RawData!$B$2:$B$1048576, MATCH(FmtData!$B$4+(ROW()-10),RawData!$A$2:$A$1048576,0)),12,8)+$B$5/24</f>
        <v>#N/A</v>
      </c>
      <c r="E2121" s="8" t="e">
        <f>INDEX(RawData!$D$2:$D$1048576,MATCH(FmtData!$B$4+(ROW()-10),RawData!$A$2:$A$1048576,0))</f>
        <v>#N/A</v>
      </c>
      <c r="F2121" t="e">
        <f>INDEX(RawData!$D$2:$D$1048576,MATCH(FmtData!$B$4+(ROW()-10),RawData!$A$2:$A$1048576,0))</f>
        <v>#N/A</v>
      </c>
      <c r="G2121" t="e">
        <f>INDEX(RawData!E$2:E$1048576,MATCH(FmtData!$B$4+(ROW()-10),RawData!$A$2:$A$1048576,0))</f>
        <v>#N/A</v>
      </c>
      <c r="H2121" t="e">
        <f>INDEX(RawData!F$2:F$1048576,MATCH(FmtData!$B$4+(ROW()-10),RawData!$A$2:$A$1048576,0))</f>
        <v>#N/A</v>
      </c>
      <c r="I2121" t="e">
        <f>INDEX(RawData!G$2:G$1048576,MATCH(FmtData!$B$4+(ROW()-10),RawData!$A$2:$A$1048576,0))</f>
        <v>#N/A</v>
      </c>
      <c r="J2121" t="e">
        <f>INDEX(RawData!H$2:H$1048576,MATCH(FmtData!$B$4+(ROW()-10),RawData!$A$2:$A$1048576,0))</f>
        <v>#N/A</v>
      </c>
      <c r="K2121" t="e">
        <f>INDEX(RawData!I$2:I$1048576,MATCH(FmtData!$B$4+(ROW()-10),RawData!$A$2:$A$1048576,0))</f>
        <v>#N/A</v>
      </c>
      <c r="L2121" t="e">
        <f>INDEX(RawData!J$2:J$1048576,MATCH(FmtData!$B$4+(ROW()-10),RawData!$A$2:$A$1048576,0))</f>
        <v>#N/A</v>
      </c>
      <c r="M2121" t="e">
        <f>INDEX(RawData!K$2:K$1048576,MATCH(FmtData!$B$4+(ROW()-10),RawData!$A$2:$A$1048576,0))</f>
        <v>#N/A</v>
      </c>
      <c r="N2121" t="e">
        <f>INDEX(RawData!L$2:L$1048576,MATCH(FmtData!$B$4+(ROW()-10),RawData!$A$2:$A$1048576,0))</f>
        <v>#N/A</v>
      </c>
      <c r="O2121" t="e">
        <f>INDEX(RawData!M$2:M$1048576,MATCH(FmtData!$B$4+(ROW()-10),RawData!$A$2:$A$1048576,0))</f>
        <v>#N/A</v>
      </c>
      <c r="P2121" t="e">
        <f>INDEX(RawData!N$2:N$1048576,MATCH(FmtData!$B$4+(ROW()-10),RawData!$A$2:$A$1048576,0))</f>
        <v>#N/A</v>
      </c>
      <c r="Q2121" t="e">
        <f>INDEX(RawData!O$2:O$1048576,MATCH(FmtData!$B$4+(ROW()-10),RawData!$A$2:$A$1048576,0))</f>
        <v>#N/A</v>
      </c>
      <c r="R2121" s="8" t="e">
        <f>INDEX(RawData!P$2:P$1048576,MATCH(FmtData!$B$4+(ROW()-10),RawData!$A$2:$A$1048576,0))</f>
        <v>#N/A</v>
      </c>
      <c r="S2121" t="e">
        <f>INDEX(RawData!Q$2:Q$1048576,MATCH(FmtData!$B$4+(ROW()-10),RawData!$A$2:$A$1048576,0))</f>
        <v>#N/A</v>
      </c>
      <c r="T2121" s="8" t="e">
        <f>INDEX(RawData!R$2:R$1048576,MATCH(FmtData!$B$4+(ROW()-10),RawData!$A$2:$A$1048576,0))</f>
        <v>#N/A</v>
      </c>
      <c r="U2121" s="8" t="e">
        <f>INDEX(RawData!S$2:S$1048576,MATCH(FmtData!$B$4+(ROW()-10),RawData!$A$2:$A$1048576,0))</f>
        <v>#N/A</v>
      </c>
      <c r="V2121" s="8" t="e">
        <f>INDEX(RawData!T$2:T$1048576,MATCH(FmtData!$B$4+(ROW()-10),RawData!$A$2:$A$1048576,0))</f>
        <v>#N/A</v>
      </c>
      <c r="W2121" s="3" t="e">
        <f t="shared" si="662"/>
        <v>#N/A</v>
      </c>
      <c r="X2121" s="3" t="e">
        <f t="shared" si="663"/>
        <v>#N/A</v>
      </c>
      <c r="Y2121" s="8" t="e">
        <f t="shared" si="646"/>
        <v>#N/A</v>
      </c>
      <c r="Z2121" s="8" t="e">
        <f t="shared" si="647"/>
        <v>#N/A</v>
      </c>
      <c r="AA2121" s="3" t="e">
        <f t="shared" si="664"/>
        <v>#N/A</v>
      </c>
      <c r="AB2121" s="41">
        <v>2</v>
      </c>
      <c r="AC2121" s="42" t="str">
        <f t="shared" si="656"/>
        <v>Dilatometer</v>
      </c>
      <c r="AD2121" s="15" t="e">
        <f t="shared" si="665"/>
        <v>#N/A</v>
      </c>
      <c r="AE2121" s="15" t="e">
        <f t="shared" si="648"/>
        <v>#N/A</v>
      </c>
      <c r="AF2121" s="15" t="e">
        <f t="shared" si="649"/>
        <v>#N/A</v>
      </c>
      <c r="AG2121" s="15" t="e">
        <f t="shared" si="650"/>
        <v>#N/A</v>
      </c>
      <c r="AH2121" s="15" t="e">
        <f t="shared" si="661"/>
        <v>#N/A</v>
      </c>
      <c r="AI2121" s="17" t="e">
        <f t="shared" si="651"/>
        <v>#N/A</v>
      </c>
      <c r="AJ2121" s="17" t="e">
        <f t="shared" si="652"/>
        <v>#N/A</v>
      </c>
      <c r="AK2121" s="17" t="e">
        <f t="shared" si="653"/>
        <v>#N/A</v>
      </c>
      <c r="AL2121" s="17" t="e">
        <f t="shared" si="654"/>
        <v>#N/A</v>
      </c>
      <c r="AM2121" s="17" t="e">
        <f t="shared" si="655"/>
        <v>#N/A</v>
      </c>
      <c r="AN2121" s="17" t="e">
        <f t="shared" si="657"/>
        <v>#N/A</v>
      </c>
      <c r="AO2121" s="17" t="e">
        <f t="shared" si="658"/>
        <v>#N/A</v>
      </c>
      <c r="AP2121" s="17" t="e">
        <f t="shared" si="659"/>
        <v>#N/A</v>
      </c>
      <c r="AQ2121" s="17" t="e">
        <f t="shared" si="660"/>
        <v>#N/A</v>
      </c>
    </row>
    <row r="2122" spans="2:43" x14ac:dyDescent="0.45">
      <c r="B2122" t="e">
        <f>INDEX(RawData!$A$2:$A$1048576,MATCH(FmtData!$B$4+(ROW()-10),RawData!$A$2:$A$1048576,0))</f>
        <v>#N/A</v>
      </c>
      <c r="C21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2" s="7" t="e">
        <f>MID(INDEX(RawData!$B$2:$B$1048576, MATCH(FmtData!$B$4+(ROW()-10),RawData!$A$2:$A$1048576,0)),12,8)+$B$5/24</f>
        <v>#N/A</v>
      </c>
      <c r="E2122" s="8" t="e">
        <f>INDEX(RawData!$D$2:$D$1048576,MATCH(FmtData!$B$4+(ROW()-10),RawData!$A$2:$A$1048576,0))</f>
        <v>#N/A</v>
      </c>
      <c r="F2122" t="e">
        <f>INDEX(RawData!$D$2:$D$1048576,MATCH(FmtData!$B$4+(ROW()-10),RawData!$A$2:$A$1048576,0))</f>
        <v>#N/A</v>
      </c>
      <c r="G2122" t="e">
        <f>INDEX(RawData!E$2:E$1048576,MATCH(FmtData!$B$4+(ROW()-10),RawData!$A$2:$A$1048576,0))</f>
        <v>#N/A</v>
      </c>
      <c r="H2122" t="e">
        <f>INDEX(RawData!F$2:F$1048576,MATCH(FmtData!$B$4+(ROW()-10),RawData!$A$2:$A$1048576,0))</f>
        <v>#N/A</v>
      </c>
      <c r="I2122" t="e">
        <f>INDEX(RawData!G$2:G$1048576,MATCH(FmtData!$B$4+(ROW()-10),RawData!$A$2:$A$1048576,0))</f>
        <v>#N/A</v>
      </c>
      <c r="J2122" t="e">
        <f>INDEX(RawData!H$2:H$1048576,MATCH(FmtData!$B$4+(ROW()-10),RawData!$A$2:$A$1048576,0))</f>
        <v>#N/A</v>
      </c>
      <c r="K2122" t="e">
        <f>INDEX(RawData!I$2:I$1048576,MATCH(FmtData!$B$4+(ROW()-10),RawData!$A$2:$A$1048576,0))</f>
        <v>#N/A</v>
      </c>
      <c r="L2122" t="e">
        <f>INDEX(RawData!J$2:J$1048576,MATCH(FmtData!$B$4+(ROW()-10),RawData!$A$2:$A$1048576,0))</f>
        <v>#N/A</v>
      </c>
      <c r="M2122" t="e">
        <f>INDEX(RawData!K$2:K$1048576,MATCH(FmtData!$B$4+(ROW()-10),RawData!$A$2:$A$1048576,0))</f>
        <v>#N/A</v>
      </c>
      <c r="N2122" t="e">
        <f>INDEX(RawData!L$2:L$1048576,MATCH(FmtData!$B$4+(ROW()-10),RawData!$A$2:$A$1048576,0))</f>
        <v>#N/A</v>
      </c>
      <c r="O2122" t="e">
        <f>INDEX(RawData!M$2:M$1048576,MATCH(FmtData!$B$4+(ROW()-10),RawData!$A$2:$A$1048576,0))</f>
        <v>#N/A</v>
      </c>
      <c r="P2122" t="e">
        <f>INDEX(RawData!N$2:N$1048576,MATCH(FmtData!$B$4+(ROW()-10),RawData!$A$2:$A$1048576,0))</f>
        <v>#N/A</v>
      </c>
      <c r="Q2122" t="e">
        <f>INDEX(RawData!O$2:O$1048576,MATCH(FmtData!$B$4+(ROW()-10),RawData!$A$2:$A$1048576,0))</f>
        <v>#N/A</v>
      </c>
      <c r="R2122" s="8" t="e">
        <f>INDEX(RawData!P$2:P$1048576,MATCH(FmtData!$B$4+(ROW()-10),RawData!$A$2:$A$1048576,0))</f>
        <v>#N/A</v>
      </c>
      <c r="S2122" t="e">
        <f>INDEX(RawData!Q$2:Q$1048576,MATCH(FmtData!$B$4+(ROW()-10),RawData!$A$2:$A$1048576,0))</f>
        <v>#N/A</v>
      </c>
      <c r="T2122" s="8" t="e">
        <f>INDEX(RawData!R$2:R$1048576,MATCH(FmtData!$B$4+(ROW()-10),RawData!$A$2:$A$1048576,0))</f>
        <v>#N/A</v>
      </c>
      <c r="U2122" s="8" t="e">
        <f>INDEX(RawData!S$2:S$1048576,MATCH(FmtData!$B$4+(ROW()-10),RawData!$A$2:$A$1048576,0))</f>
        <v>#N/A</v>
      </c>
      <c r="V2122" s="8" t="e">
        <f>INDEX(RawData!T$2:T$1048576,MATCH(FmtData!$B$4+(ROW()-10),RawData!$A$2:$A$1048576,0))</f>
        <v>#N/A</v>
      </c>
      <c r="W2122" s="3" t="e">
        <f t="shared" si="662"/>
        <v>#N/A</v>
      </c>
      <c r="X2122" s="3" t="e">
        <f t="shared" si="663"/>
        <v>#N/A</v>
      </c>
      <c r="Y2122" s="8" t="e">
        <f t="shared" ref="Y2122:Y2185" si="666">$U$6+W2122</f>
        <v>#N/A</v>
      </c>
      <c r="Z2122" s="8" t="e">
        <f t="shared" ref="Z2122:Z2185" si="667">$U$6+X2122</f>
        <v>#N/A</v>
      </c>
      <c r="AA2122" s="3" t="e">
        <f t="shared" si="664"/>
        <v>#N/A</v>
      </c>
      <c r="AB2122" s="41">
        <v>2</v>
      </c>
      <c r="AC2122" s="42" t="str">
        <f t="shared" si="656"/>
        <v>Dilatometer</v>
      </c>
      <c r="AD2122" s="15" t="e">
        <f t="shared" si="665"/>
        <v>#N/A</v>
      </c>
      <c r="AE2122" s="15" t="e">
        <f t="shared" ref="AE2122:AE2185" si="668">PI()*Y2122^2/4*($R$4+(Y2122-$Y$10))-$U$5</f>
        <v>#N/A</v>
      </c>
      <c r="AF2122" s="15" t="e">
        <f t="shared" ref="AF2122:AF2185" si="669">PI()*Z2122^2/4*($R$4+(Z2122-$Z$10))-$U$5</f>
        <v>#N/A</v>
      </c>
      <c r="AG2122" s="15" t="e">
        <f t="shared" ref="AG2122:AG2185" si="670">PI()*AA2122^2/4*($R$4+(AA2122-$AA$10))-$U$5</f>
        <v>#N/A</v>
      </c>
      <c r="AH2122" s="15" t="e">
        <f t="shared" si="661"/>
        <v>#N/A</v>
      </c>
      <c r="AI2122" s="17" t="e">
        <f t="shared" ref="AI2122:AI2185" si="671">$N$5/(($U$5+AD2122)*2160)*100^3</f>
        <v>#N/A</v>
      </c>
      <c r="AJ2122" s="17" t="e">
        <f t="shared" ref="AJ2122:AJ2185" si="672">$N$5/(($U$5+AE2122)*2160)*100^3</f>
        <v>#N/A</v>
      </c>
      <c r="AK2122" s="17" t="e">
        <f t="shared" ref="AK2122:AK2185" si="673">$N$5/(($U$5+AF2122)*2160)*100^3</f>
        <v>#N/A</v>
      </c>
      <c r="AL2122" s="17" t="e">
        <f t="shared" ref="AL2122:AL2185" si="674">$N$5/(($U$5+AG2122)*2160)*100^3</f>
        <v>#N/A</v>
      </c>
      <c r="AM2122" s="17" t="e">
        <f t="shared" ref="AM2122:AM2185" si="675">$N$5/(($U$5+AH2122)*2160)*100^3</f>
        <v>#N/A</v>
      </c>
      <c r="AN2122" s="17" t="e">
        <f t="shared" si="657"/>
        <v>#N/A</v>
      </c>
      <c r="AO2122" s="17" t="e">
        <f t="shared" si="658"/>
        <v>#N/A</v>
      </c>
      <c r="AP2122" s="17" t="e">
        <f t="shared" si="659"/>
        <v>#N/A</v>
      </c>
      <c r="AQ2122" s="17" t="e">
        <f t="shared" si="660"/>
        <v>#N/A</v>
      </c>
    </row>
    <row r="2123" spans="2:43" x14ac:dyDescent="0.45">
      <c r="B2123" t="e">
        <f>INDEX(RawData!$A$2:$A$1048576,MATCH(FmtData!$B$4+(ROW()-10),RawData!$A$2:$A$1048576,0))</f>
        <v>#N/A</v>
      </c>
      <c r="C21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3" s="7" t="e">
        <f>MID(INDEX(RawData!$B$2:$B$1048576, MATCH(FmtData!$B$4+(ROW()-10),RawData!$A$2:$A$1048576,0)),12,8)+$B$5/24</f>
        <v>#N/A</v>
      </c>
      <c r="E2123" s="8" t="e">
        <f>INDEX(RawData!$D$2:$D$1048576,MATCH(FmtData!$B$4+(ROW()-10),RawData!$A$2:$A$1048576,0))</f>
        <v>#N/A</v>
      </c>
      <c r="F2123" t="e">
        <f>INDEX(RawData!$D$2:$D$1048576,MATCH(FmtData!$B$4+(ROW()-10),RawData!$A$2:$A$1048576,0))</f>
        <v>#N/A</v>
      </c>
      <c r="G2123" t="e">
        <f>INDEX(RawData!E$2:E$1048576,MATCH(FmtData!$B$4+(ROW()-10),RawData!$A$2:$A$1048576,0))</f>
        <v>#N/A</v>
      </c>
      <c r="H2123" t="e">
        <f>INDEX(RawData!F$2:F$1048576,MATCH(FmtData!$B$4+(ROW()-10),RawData!$A$2:$A$1048576,0))</f>
        <v>#N/A</v>
      </c>
      <c r="I2123" t="e">
        <f>INDEX(RawData!G$2:G$1048576,MATCH(FmtData!$B$4+(ROW()-10),RawData!$A$2:$A$1048576,0))</f>
        <v>#N/A</v>
      </c>
      <c r="J2123" t="e">
        <f>INDEX(RawData!H$2:H$1048576,MATCH(FmtData!$B$4+(ROW()-10),RawData!$A$2:$A$1048576,0))</f>
        <v>#N/A</v>
      </c>
      <c r="K2123" t="e">
        <f>INDEX(RawData!I$2:I$1048576,MATCH(FmtData!$B$4+(ROW()-10),RawData!$A$2:$A$1048576,0))</f>
        <v>#N/A</v>
      </c>
      <c r="L2123" t="e">
        <f>INDEX(RawData!J$2:J$1048576,MATCH(FmtData!$B$4+(ROW()-10),RawData!$A$2:$A$1048576,0))</f>
        <v>#N/A</v>
      </c>
      <c r="M2123" t="e">
        <f>INDEX(RawData!K$2:K$1048576,MATCH(FmtData!$B$4+(ROW()-10),RawData!$A$2:$A$1048576,0))</f>
        <v>#N/A</v>
      </c>
      <c r="N2123" t="e">
        <f>INDEX(RawData!L$2:L$1048576,MATCH(FmtData!$B$4+(ROW()-10),RawData!$A$2:$A$1048576,0))</f>
        <v>#N/A</v>
      </c>
      <c r="O2123" t="e">
        <f>INDEX(RawData!M$2:M$1048576,MATCH(FmtData!$B$4+(ROW()-10),RawData!$A$2:$A$1048576,0))</f>
        <v>#N/A</v>
      </c>
      <c r="P2123" t="e">
        <f>INDEX(RawData!N$2:N$1048576,MATCH(FmtData!$B$4+(ROW()-10),RawData!$A$2:$A$1048576,0))</f>
        <v>#N/A</v>
      </c>
      <c r="Q2123" t="e">
        <f>INDEX(RawData!O$2:O$1048576,MATCH(FmtData!$B$4+(ROW()-10),RawData!$A$2:$A$1048576,0))</f>
        <v>#N/A</v>
      </c>
      <c r="R2123" s="8" t="e">
        <f>INDEX(RawData!P$2:P$1048576,MATCH(FmtData!$B$4+(ROW()-10),RawData!$A$2:$A$1048576,0))</f>
        <v>#N/A</v>
      </c>
      <c r="S2123" t="e">
        <f>INDEX(RawData!Q$2:Q$1048576,MATCH(FmtData!$B$4+(ROW()-10),RawData!$A$2:$A$1048576,0))</f>
        <v>#N/A</v>
      </c>
      <c r="T2123" s="8" t="e">
        <f>INDEX(RawData!R$2:R$1048576,MATCH(FmtData!$B$4+(ROW()-10),RawData!$A$2:$A$1048576,0))</f>
        <v>#N/A</v>
      </c>
      <c r="U2123" s="8" t="e">
        <f>INDEX(RawData!S$2:S$1048576,MATCH(FmtData!$B$4+(ROW()-10),RawData!$A$2:$A$1048576,0))</f>
        <v>#N/A</v>
      </c>
      <c r="V2123" s="8" t="e">
        <f>INDEX(RawData!T$2:T$1048576,MATCH(FmtData!$B$4+(ROW()-10),RawData!$A$2:$A$1048576,0))</f>
        <v>#N/A</v>
      </c>
      <c r="W2123" s="3" t="e">
        <f t="shared" si="662"/>
        <v>#N/A</v>
      </c>
      <c r="X2123" s="3" t="e">
        <f t="shared" si="663"/>
        <v>#N/A</v>
      </c>
      <c r="Y2123" s="8" t="e">
        <f t="shared" si="666"/>
        <v>#N/A</v>
      </c>
      <c r="Z2123" s="8" t="e">
        <f t="shared" si="667"/>
        <v>#N/A</v>
      </c>
      <c r="AA2123" s="3" t="e">
        <f t="shared" si="664"/>
        <v>#N/A</v>
      </c>
      <c r="AB2123" s="41">
        <v>2</v>
      </c>
      <c r="AC2123" s="42" t="str">
        <f t="shared" ref="AC2123:AC2186" si="676">IF(AB2123=1,"Isco","Dilatometer")</f>
        <v>Dilatometer</v>
      </c>
      <c r="AD2123" s="15" t="e">
        <f t="shared" si="665"/>
        <v>#N/A</v>
      </c>
      <c r="AE2123" s="15" t="e">
        <f t="shared" si="668"/>
        <v>#N/A</v>
      </c>
      <c r="AF2123" s="15" t="e">
        <f t="shared" si="669"/>
        <v>#N/A</v>
      </c>
      <c r="AG2123" s="15" t="e">
        <f t="shared" si="670"/>
        <v>#N/A</v>
      </c>
      <c r="AH2123" s="15" t="e">
        <f t="shared" si="661"/>
        <v>#N/A</v>
      </c>
      <c r="AI2123" s="17" t="e">
        <f t="shared" si="671"/>
        <v>#N/A</v>
      </c>
      <c r="AJ2123" s="17" t="e">
        <f t="shared" si="672"/>
        <v>#N/A</v>
      </c>
      <c r="AK2123" s="17" t="e">
        <f t="shared" si="673"/>
        <v>#N/A</v>
      </c>
      <c r="AL2123" s="17" t="e">
        <f t="shared" si="674"/>
        <v>#N/A</v>
      </c>
      <c r="AM2123" s="17" t="e">
        <f t="shared" si="675"/>
        <v>#N/A</v>
      </c>
      <c r="AN2123" s="17" t="e">
        <f t="shared" ref="AN2123:AN2186" si="677">INDEX($AM$10:$AM$2627,MATCH(C2123+1/24,$C$10:$C$2627,1))-INDEX($AM$10:$AM$2627,MATCH(C2123,$C$10:$C$2627,1))</f>
        <v>#N/A</v>
      </c>
      <c r="AO2123" s="17" t="e">
        <f t="shared" ref="AO2123:AO2186" si="678">AL2123*10</f>
        <v>#N/A</v>
      </c>
      <c r="AP2123" s="17" t="e">
        <f t="shared" ref="AP2123:AP2186" si="679">AI2123*10</f>
        <v>#N/A</v>
      </c>
      <c r="AQ2123" s="17" t="e">
        <f t="shared" ref="AQ2123:AQ2186" si="680">G2123*0.101325/14.696</f>
        <v>#N/A</v>
      </c>
    </row>
    <row r="2124" spans="2:43" x14ac:dyDescent="0.45">
      <c r="B2124" t="e">
        <f>INDEX(RawData!$A$2:$A$1048576,MATCH(FmtData!$B$4+(ROW()-10),RawData!$A$2:$A$1048576,0))</f>
        <v>#N/A</v>
      </c>
      <c r="C21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4" s="7" t="e">
        <f>MID(INDEX(RawData!$B$2:$B$1048576, MATCH(FmtData!$B$4+(ROW()-10),RawData!$A$2:$A$1048576,0)),12,8)+$B$5/24</f>
        <v>#N/A</v>
      </c>
      <c r="E2124" s="8" t="e">
        <f>INDEX(RawData!$D$2:$D$1048576,MATCH(FmtData!$B$4+(ROW()-10),RawData!$A$2:$A$1048576,0))</f>
        <v>#N/A</v>
      </c>
      <c r="F2124" t="e">
        <f>INDEX(RawData!$D$2:$D$1048576,MATCH(FmtData!$B$4+(ROW()-10),RawData!$A$2:$A$1048576,0))</f>
        <v>#N/A</v>
      </c>
      <c r="G2124" t="e">
        <f>INDEX(RawData!E$2:E$1048576,MATCH(FmtData!$B$4+(ROW()-10),RawData!$A$2:$A$1048576,0))</f>
        <v>#N/A</v>
      </c>
      <c r="H2124" t="e">
        <f>INDEX(RawData!F$2:F$1048576,MATCH(FmtData!$B$4+(ROW()-10),RawData!$A$2:$A$1048576,0))</f>
        <v>#N/A</v>
      </c>
      <c r="I2124" t="e">
        <f>INDEX(RawData!G$2:G$1048576,MATCH(FmtData!$B$4+(ROW()-10),RawData!$A$2:$A$1048576,0))</f>
        <v>#N/A</v>
      </c>
      <c r="J2124" t="e">
        <f>INDEX(RawData!H$2:H$1048576,MATCH(FmtData!$B$4+(ROW()-10),RawData!$A$2:$A$1048576,0))</f>
        <v>#N/A</v>
      </c>
      <c r="K2124" t="e">
        <f>INDEX(RawData!I$2:I$1048576,MATCH(FmtData!$B$4+(ROW()-10),RawData!$A$2:$A$1048576,0))</f>
        <v>#N/A</v>
      </c>
      <c r="L2124" t="e">
        <f>INDEX(RawData!J$2:J$1048576,MATCH(FmtData!$B$4+(ROW()-10),RawData!$A$2:$A$1048576,0))</f>
        <v>#N/A</v>
      </c>
      <c r="M2124" t="e">
        <f>INDEX(RawData!K$2:K$1048576,MATCH(FmtData!$B$4+(ROW()-10),RawData!$A$2:$A$1048576,0))</f>
        <v>#N/A</v>
      </c>
      <c r="N2124" t="e">
        <f>INDEX(RawData!L$2:L$1048576,MATCH(FmtData!$B$4+(ROW()-10),RawData!$A$2:$A$1048576,0))</f>
        <v>#N/A</v>
      </c>
      <c r="O2124" t="e">
        <f>INDEX(RawData!M$2:M$1048576,MATCH(FmtData!$B$4+(ROW()-10),RawData!$A$2:$A$1048576,0))</f>
        <v>#N/A</v>
      </c>
      <c r="P2124" t="e">
        <f>INDEX(RawData!N$2:N$1048576,MATCH(FmtData!$B$4+(ROW()-10),RawData!$A$2:$A$1048576,0))</f>
        <v>#N/A</v>
      </c>
      <c r="Q2124" t="e">
        <f>INDEX(RawData!O$2:O$1048576,MATCH(FmtData!$B$4+(ROW()-10),RawData!$A$2:$A$1048576,0))</f>
        <v>#N/A</v>
      </c>
      <c r="R2124" s="8" t="e">
        <f>INDEX(RawData!P$2:P$1048576,MATCH(FmtData!$B$4+(ROW()-10),RawData!$A$2:$A$1048576,0))</f>
        <v>#N/A</v>
      </c>
      <c r="S2124" t="e">
        <f>INDEX(RawData!Q$2:Q$1048576,MATCH(FmtData!$B$4+(ROW()-10),RawData!$A$2:$A$1048576,0))</f>
        <v>#N/A</v>
      </c>
      <c r="T2124" s="8" t="e">
        <f>INDEX(RawData!R$2:R$1048576,MATCH(FmtData!$B$4+(ROW()-10),RawData!$A$2:$A$1048576,0))</f>
        <v>#N/A</v>
      </c>
      <c r="U2124" s="8" t="e">
        <f>INDEX(RawData!S$2:S$1048576,MATCH(FmtData!$B$4+(ROW()-10),RawData!$A$2:$A$1048576,0))</f>
        <v>#N/A</v>
      </c>
      <c r="V2124" s="8" t="e">
        <f>INDEX(RawData!T$2:T$1048576,MATCH(FmtData!$B$4+(ROW()-10),RawData!$A$2:$A$1048576,0))</f>
        <v>#N/A</v>
      </c>
      <c r="W2124" s="3" t="e">
        <f t="shared" si="662"/>
        <v>#N/A</v>
      </c>
      <c r="X2124" s="3" t="e">
        <f t="shared" si="663"/>
        <v>#N/A</v>
      </c>
      <c r="Y2124" s="8" t="e">
        <f t="shared" si="666"/>
        <v>#N/A</v>
      </c>
      <c r="Z2124" s="8" t="e">
        <f t="shared" si="667"/>
        <v>#N/A</v>
      </c>
      <c r="AA2124" s="3" t="e">
        <f t="shared" si="664"/>
        <v>#N/A</v>
      </c>
      <c r="AB2124" s="41">
        <v>2</v>
      </c>
      <c r="AC2124" s="42" t="str">
        <f t="shared" si="676"/>
        <v>Dilatometer</v>
      </c>
      <c r="AD2124" s="15" t="e">
        <f t="shared" si="665"/>
        <v>#N/A</v>
      </c>
      <c r="AE2124" s="15" t="e">
        <f t="shared" si="668"/>
        <v>#N/A</v>
      </c>
      <c r="AF2124" s="15" t="e">
        <f t="shared" si="669"/>
        <v>#N/A</v>
      </c>
      <c r="AG2124" s="15" t="e">
        <f t="shared" si="670"/>
        <v>#N/A</v>
      </c>
      <c r="AH2124" s="15" t="e">
        <f t="shared" si="661"/>
        <v>#N/A</v>
      </c>
      <c r="AI2124" s="17" t="e">
        <f t="shared" si="671"/>
        <v>#N/A</v>
      </c>
      <c r="AJ2124" s="17" t="e">
        <f t="shared" si="672"/>
        <v>#N/A</v>
      </c>
      <c r="AK2124" s="17" t="e">
        <f t="shared" si="673"/>
        <v>#N/A</v>
      </c>
      <c r="AL2124" s="17" t="e">
        <f t="shared" si="674"/>
        <v>#N/A</v>
      </c>
      <c r="AM2124" s="17" t="e">
        <f t="shared" si="675"/>
        <v>#N/A</v>
      </c>
      <c r="AN2124" s="17" t="e">
        <f t="shared" si="677"/>
        <v>#N/A</v>
      </c>
      <c r="AO2124" s="17" t="e">
        <f t="shared" si="678"/>
        <v>#N/A</v>
      </c>
      <c r="AP2124" s="17" t="e">
        <f t="shared" si="679"/>
        <v>#N/A</v>
      </c>
      <c r="AQ2124" s="17" t="e">
        <f t="shared" si="680"/>
        <v>#N/A</v>
      </c>
    </row>
    <row r="2125" spans="2:43" x14ac:dyDescent="0.45">
      <c r="B2125" t="e">
        <f>INDEX(RawData!$A$2:$A$1048576,MATCH(FmtData!$B$4+(ROW()-10),RawData!$A$2:$A$1048576,0))</f>
        <v>#N/A</v>
      </c>
      <c r="C21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5" s="7" t="e">
        <f>MID(INDEX(RawData!$B$2:$B$1048576, MATCH(FmtData!$B$4+(ROW()-10),RawData!$A$2:$A$1048576,0)),12,8)+$B$5/24</f>
        <v>#N/A</v>
      </c>
      <c r="E2125" s="8" t="e">
        <f>INDEX(RawData!$D$2:$D$1048576,MATCH(FmtData!$B$4+(ROW()-10),RawData!$A$2:$A$1048576,0))</f>
        <v>#N/A</v>
      </c>
      <c r="F2125" t="e">
        <f>INDEX(RawData!$D$2:$D$1048576,MATCH(FmtData!$B$4+(ROW()-10),RawData!$A$2:$A$1048576,0))</f>
        <v>#N/A</v>
      </c>
      <c r="G2125" t="e">
        <f>INDEX(RawData!E$2:E$1048576,MATCH(FmtData!$B$4+(ROW()-10),RawData!$A$2:$A$1048576,0))</f>
        <v>#N/A</v>
      </c>
      <c r="H2125" t="e">
        <f>INDEX(RawData!F$2:F$1048576,MATCH(FmtData!$B$4+(ROW()-10),RawData!$A$2:$A$1048576,0))</f>
        <v>#N/A</v>
      </c>
      <c r="I2125" t="e">
        <f>INDEX(RawData!G$2:G$1048576,MATCH(FmtData!$B$4+(ROW()-10),RawData!$A$2:$A$1048576,0))</f>
        <v>#N/A</v>
      </c>
      <c r="J2125" t="e">
        <f>INDEX(RawData!H$2:H$1048576,MATCH(FmtData!$B$4+(ROW()-10),RawData!$A$2:$A$1048576,0))</f>
        <v>#N/A</v>
      </c>
      <c r="K2125" t="e">
        <f>INDEX(RawData!I$2:I$1048576,MATCH(FmtData!$B$4+(ROW()-10),RawData!$A$2:$A$1048576,0))</f>
        <v>#N/A</v>
      </c>
      <c r="L2125" t="e">
        <f>INDEX(RawData!J$2:J$1048576,MATCH(FmtData!$B$4+(ROW()-10),RawData!$A$2:$A$1048576,0))</f>
        <v>#N/A</v>
      </c>
      <c r="M2125" t="e">
        <f>INDEX(RawData!K$2:K$1048576,MATCH(FmtData!$B$4+(ROW()-10),RawData!$A$2:$A$1048576,0))</f>
        <v>#N/A</v>
      </c>
      <c r="N2125" t="e">
        <f>INDEX(RawData!L$2:L$1048576,MATCH(FmtData!$B$4+(ROW()-10),RawData!$A$2:$A$1048576,0))</f>
        <v>#N/A</v>
      </c>
      <c r="O2125" t="e">
        <f>INDEX(RawData!M$2:M$1048576,MATCH(FmtData!$B$4+(ROW()-10),RawData!$A$2:$A$1048576,0))</f>
        <v>#N/A</v>
      </c>
      <c r="P2125" t="e">
        <f>INDEX(RawData!N$2:N$1048576,MATCH(FmtData!$B$4+(ROW()-10),RawData!$A$2:$A$1048576,0))</f>
        <v>#N/A</v>
      </c>
      <c r="Q2125" t="e">
        <f>INDEX(RawData!O$2:O$1048576,MATCH(FmtData!$B$4+(ROW()-10),RawData!$A$2:$A$1048576,0))</f>
        <v>#N/A</v>
      </c>
      <c r="R2125" s="8" t="e">
        <f>INDEX(RawData!P$2:P$1048576,MATCH(FmtData!$B$4+(ROW()-10),RawData!$A$2:$A$1048576,0))</f>
        <v>#N/A</v>
      </c>
      <c r="S2125" t="e">
        <f>INDEX(RawData!Q$2:Q$1048576,MATCH(FmtData!$B$4+(ROW()-10),RawData!$A$2:$A$1048576,0))</f>
        <v>#N/A</v>
      </c>
      <c r="T2125" s="8" t="e">
        <f>INDEX(RawData!R$2:R$1048576,MATCH(FmtData!$B$4+(ROW()-10),RawData!$A$2:$A$1048576,0))</f>
        <v>#N/A</v>
      </c>
      <c r="U2125" s="8" t="e">
        <f>INDEX(RawData!S$2:S$1048576,MATCH(FmtData!$B$4+(ROW()-10),RawData!$A$2:$A$1048576,0))</f>
        <v>#N/A</v>
      </c>
      <c r="V2125" s="8" t="e">
        <f>INDEX(RawData!T$2:T$1048576,MATCH(FmtData!$B$4+(ROW()-10),RawData!$A$2:$A$1048576,0))</f>
        <v>#N/A</v>
      </c>
      <c r="W2125" s="3" t="e">
        <f t="shared" si="662"/>
        <v>#N/A</v>
      </c>
      <c r="X2125" s="3" t="e">
        <f t="shared" si="663"/>
        <v>#N/A</v>
      </c>
      <c r="Y2125" s="8" t="e">
        <f t="shared" si="666"/>
        <v>#N/A</v>
      </c>
      <c r="Z2125" s="8" t="e">
        <f t="shared" si="667"/>
        <v>#N/A</v>
      </c>
      <c r="AA2125" s="3" t="e">
        <f t="shared" si="664"/>
        <v>#N/A</v>
      </c>
      <c r="AB2125" s="41">
        <v>2</v>
      </c>
      <c r="AC2125" s="42" t="str">
        <f t="shared" si="676"/>
        <v>Dilatometer</v>
      </c>
      <c r="AD2125" s="15" t="e">
        <f t="shared" si="665"/>
        <v>#N/A</v>
      </c>
      <c r="AE2125" s="15" t="e">
        <f t="shared" si="668"/>
        <v>#N/A</v>
      </c>
      <c r="AF2125" s="15" t="e">
        <f t="shared" si="669"/>
        <v>#N/A</v>
      </c>
      <c r="AG2125" s="15" t="e">
        <f t="shared" si="670"/>
        <v>#N/A</v>
      </c>
      <c r="AH2125" s="15" t="e">
        <f t="shared" si="661"/>
        <v>#N/A</v>
      </c>
      <c r="AI2125" s="17" t="e">
        <f t="shared" si="671"/>
        <v>#N/A</v>
      </c>
      <c r="AJ2125" s="17" t="e">
        <f t="shared" si="672"/>
        <v>#N/A</v>
      </c>
      <c r="AK2125" s="17" t="e">
        <f t="shared" si="673"/>
        <v>#N/A</v>
      </c>
      <c r="AL2125" s="17" t="e">
        <f t="shared" si="674"/>
        <v>#N/A</v>
      </c>
      <c r="AM2125" s="17" t="e">
        <f t="shared" si="675"/>
        <v>#N/A</v>
      </c>
      <c r="AN2125" s="17" t="e">
        <f t="shared" si="677"/>
        <v>#N/A</v>
      </c>
      <c r="AO2125" s="17" t="e">
        <f t="shared" si="678"/>
        <v>#N/A</v>
      </c>
      <c r="AP2125" s="17" t="e">
        <f t="shared" si="679"/>
        <v>#N/A</v>
      </c>
      <c r="AQ2125" s="17" t="e">
        <f t="shared" si="680"/>
        <v>#N/A</v>
      </c>
    </row>
    <row r="2126" spans="2:43" x14ac:dyDescent="0.45">
      <c r="B2126" t="e">
        <f>INDEX(RawData!$A$2:$A$1048576,MATCH(FmtData!$B$4+(ROW()-10),RawData!$A$2:$A$1048576,0))</f>
        <v>#N/A</v>
      </c>
      <c r="C21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6" s="7" t="e">
        <f>MID(INDEX(RawData!$B$2:$B$1048576, MATCH(FmtData!$B$4+(ROW()-10),RawData!$A$2:$A$1048576,0)),12,8)+$B$5/24</f>
        <v>#N/A</v>
      </c>
      <c r="E2126" s="8" t="e">
        <f>INDEX(RawData!$D$2:$D$1048576,MATCH(FmtData!$B$4+(ROW()-10),RawData!$A$2:$A$1048576,0))</f>
        <v>#N/A</v>
      </c>
      <c r="F2126" t="e">
        <f>INDEX(RawData!$D$2:$D$1048576,MATCH(FmtData!$B$4+(ROW()-10),RawData!$A$2:$A$1048576,0))</f>
        <v>#N/A</v>
      </c>
      <c r="G2126" t="e">
        <f>INDEX(RawData!E$2:E$1048576,MATCH(FmtData!$B$4+(ROW()-10),RawData!$A$2:$A$1048576,0))</f>
        <v>#N/A</v>
      </c>
      <c r="H2126" t="e">
        <f>INDEX(RawData!F$2:F$1048576,MATCH(FmtData!$B$4+(ROW()-10),RawData!$A$2:$A$1048576,0))</f>
        <v>#N/A</v>
      </c>
      <c r="I2126" t="e">
        <f>INDEX(RawData!G$2:G$1048576,MATCH(FmtData!$B$4+(ROW()-10),RawData!$A$2:$A$1048576,0))</f>
        <v>#N/A</v>
      </c>
      <c r="J2126" t="e">
        <f>INDEX(RawData!H$2:H$1048576,MATCH(FmtData!$B$4+(ROW()-10),RawData!$A$2:$A$1048576,0))</f>
        <v>#N/A</v>
      </c>
      <c r="K2126" t="e">
        <f>INDEX(RawData!I$2:I$1048576,MATCH(FmtData!$B$4+(ROW()-10),RawData!$A$2:$A$1048576,0))</f>
        <v>#N/A</v>
      </c>
      <c r="L2126" t="e">
        <f>INDEX(RawData!J$2:J$1048576,MATCH(FmtData!$B$4+(ROW()-10),RawData!$A$2:$A$1048576,0))</f>
        <v>#N/A</v>
      </c>
      <c r="M2126" t="e">
        <f>INDEX(RawData!K$2:K$1048576,MATCH(FmtData!$B$4+(ROW()-10),RawData!$A$2:$A$1048576,0))</f>
        <v>#N/A</v>
      </c>
      <c r="N2126" t="e">
        <f>INDEX(RawData!L$2:L$1048576,MATCH(FmtData!$B$4+(ROW()-10),RawData!$A$2:$A$1048576,0))</f>
        <v>#N/A</v>
      </c>
      <c r="O2126" t="e">
        <f>INDEX(RawData!M$2:M$1048576,MATCH(FmtData!$B$4+(ROW()-10),RawData!$A$2:$A$1048576,0))</f>
        <v>#N/A</v>
      </c>
      <c r="P2126" t="e">
        <f>INDEX(RawData!N$2:N$1048576,MATCH(FmtData!$B$4+(ROW()-10),RawData!$A$2:$A$1048576,0))</f>
        <v>#N/A</v>
      </c>
      <c r="Q2126" t="e">
        <f>INDEX(RawData!O$2:O$1048576,MATCH(FmtData!$B$4+(ROW()-10),RawData!$A$2:$A$1048576,0))</f>
        <v>#N/A</v>
      </c>
      <c r="R2126" s="8" t="e">
        <f>INDEX(RawData!P$2:P$1048576,MATCH(FmtData!$B$4+(ROW()-10),RawData!$A$2:$A$1048576,0))</f>
        <v>#N/A</v>
      </c>
      <c r="S2126" t="e">
        <f>INDEX(RawData!Q$2:Q$1048576,MATCH(FmtData!$B$4+(ROW()-10),RawData!$A$2:$A$1048576,0))</f>
        <v>#N/A</v>
      </c>
      <c r="T2126" s="8" t="e">
        <f>INDEX(RawData!R$2:R$1048576,MATCH(FmtData!$B$4+(ROW()-10),RawData!$A$2:$A$1048576,0))</f>
        <v>#N/A</v>
      </c>
      <c r="U2126" s="8" t="e">
        <f>INDEX(RawData!S$2:S$1048576,MATCH(FmtData!$B$4+(ROW()-10),RawData!$A$2:$A$1048576,0))</f>
        <v>#N/A</v>
      </c>
      <c r="V2126" s="8" t="e">
        <f>INDEX(RawData!T$2:T$1048576,MATCH(FmtData!$B$4+(ROW()-10),RawData!$A$2:$A$1048576,0))</f>
        <v>#N/A</v>
      </c>
      <c r="W2126" s="3" t="e">
        <f t="shared" si="662"/>
        <v>#N/A</v>
      </c>
      <c r="X2126" s="3" t="e">
        <f t="shared" si="663"/>
        <v>#N/A</v>
      </c>
      <c r="Y2126" s="8" t="e">
        <f t="shared" si="666"/>
        <v>#N/A</v>
      </c>
      <c r="Z2126" s="8" t="e">
        <f t="shared" si="667"/>
        <v>#N/A</v>
      </c>
      <c r="AA2126" s="3" t="e">
        <f t="shared" si="664"/>
        <v>#N/A</v>
      </c>
      <c r="AB2126" s="41">
        <v>2</v>
      </c>
      <c r="AC2126" s="42" t="str">
        <f t="shared" si="676"/>
        <v>Dilatometer</v>
      </c>
      <c r="AD2126" s="15" t="e">
        <f t="shared" si="665"/>
        <v>#N/A</v>
      </c>
      <c r="AE2126" s="15" t="e">
        <f t="shared" si="668"/>
        <v>#N/A</v>
      </c>
      <c r="AF2126" s="15" t="e">
        <f t="shared" si="669"/>
        <v>#N/A</v>
      </c>
      <c r="AG2126" s="15" t="e">
        <f t="shared" si="670"/>
        <v>#N/A</v>
      </c>
      <c r="AH2126" s="15" t="e">
        <f t="shared" si="661"/>
        <v>#N/A</v>
      </c>
      <c r="AI2126" s="17" t="e">
        <f t="shared" si="671"/>
        <v>#N/A</v>
      </c>
      <c r="AJ2126" s="17" t="e">
        <f t="shared" si="672"/>
        <v>#N/A</v>
      </c>
      <c r="AK2126" s="17" t="e">
        <f t="shared" si="673"/>
        <v>#N/A</v>
      </c>
      <c r="AL2126" s="17" t="e">
        <f t="shared" si="674"/>
        <v>#N/A</v>
      </c>
      <c r="AM2126" s="17" t="e">
        <f t="shared" si="675"/>
        <v>#N/A</v>
      </c>
      <c r="AN2126" s="17" t="e">
        <f t="shared" si="677"/>
        <v>#N/A</v>
      </c>
      <c r="AO2126" s="17" t="e">
        <f t="shared" si="678"/>
        <v>#N/A</v>
      </c>
      <c r="AP2126" s="17" t="e">
        <f t="shared" si="679"/>
        <v>#N/A</v>
      </c>
      <c r="AQ2126" s="17" t="e">
        <f t="shared" si="680"/>
        <v>#N/A</v>
      </c>
    </row>
    <row r="2127" spans="2:43" x14ac:dyDescent="0.45">
      <c r="B2127" t="e">
        <f>INDEX(RawData!$A$2:$A$1048576,MATCH(FmtData!$B$4+(ROW()-10),RawData!$A$2:$A$1048576,0))</f>
        <v>#N/A</v>
      </c>
      <c r="C21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7" s="7" t="e">
        <f>MID(INDEX(RawData!$B$2:$B$1048576, MATCH(FmtData!$B$4+(ROW()-10),RawData!$A$2:$A$1048576,0)),12,8)+$B$5/24</f>
        <v>#N/A</v>
      </c>
      <c r="E2127" s="8" t="e">
        <f>INDEX(RawData!$D$2:$D$1048576,MATCH(FmtData!$B$4+(ROW()-10),RawData!$A$2:$A$1048576,0))</f>
        <v>#N/A</v>
      </c>
      <c r="F2127" t="e">
        <f>INDEX(RawData!$D$2:$D$1048576,MATCH(FmtData!$B$4+(ROW()-10),RawData!$A$2:$A$1048576,0))</f>
        <v>#N/A</v>
      </c>
      <c r="G2127" t="e">
        <f>INDEX(RawData!E$2:E$1048576,MATCH(FmtData!$B$4+(ROW()-10),RawData!$A$2:$A$1048576,0))</f>
        <v>#N/A</v>
      </c>
      <c r="H2127" t="e">
        <f>INDEX(RawData!F$2:F$1048576,MATCH(FmtData!$B$4+(ROW()-10),RawData!$A$2:$A$1048576,0))</f>
        <v>#N/A</v>
      </c>
      <c r="I2127" t="e">
        <f>INDEX(RawData!G$2:G$1048576,MATCH(FmtData!$B$4+(ROW()-10),RawData!$A$2:$A$1048576,0))</f>
        <v>#N/A</v>
      </c>
      <c r="J2127" t="e">
        <f>INDEX(RawData!H$2:H$1048576,MATCH(FmtData!$B$4+(ROW()-10),RawData!$A$2:$A$1048576,0))</f>
        <v>#N/A</v>
      </c>
      <c r="K2127" t="e">
        <f>INDEX(RawData!I$2:I$1048576,MATCH(FmtData!$B$4+(ROW()-10),RawData!$A$2:$A$1048576,0))</f>
        <v>#N/A</v>
      </c>
      <c r="L2127" t="e">
        <f>INDEX(RawData!J$2:J$1048576,MATCH(FmtData!$B$4+(ROW()-10),RawData!$A$2:$A$1048576,0))</f>
        <v>#N/A</v>
      </c>
      <c r="M2127" t="e">
        <f>INDEX(RawData!K$2:K$1048576,MATCH(FmtData!$B$4+(ROW()-10),RawData!$A$2:$A$1048576,0))</f>
        <v>#N/A</v>
      </c>
      <c r="N2127" t="e">
        <f>INDEX(RawData!L$2:L$1048576,MATCH(FmtData!$B$4+(ROW()-10),RawData!$A$2:$A$1048576,0))</f>
        <v>#N/A</v>
      </c>
      <c r="O2127" t="e">
        <f>INDEX(RawData!M$2:M$1048576,MATCH(FmtData!$B$4+(ROW()-10),RawData!$A$2:$A$1048576,0))</f>
        <v>#N/A</v>
      </c>
      <c r="P2127" t="e">
        <f>INDEX(RawData!N$2:N$1048576,MATCH(FmtData!$B$4+(ROW()-10),RawData!$A$2:$A$1048576,0))</f>
        <v>#N/A</v>
      </c>
      <c r="Q2127" t="e">
        <f>INDEX(RawData!O$2:O$1048576,MATCH(FmtData!$B$4+(ROW()-10),RawData!$A$2:$A$1048576,0))</f>
        <v>#N/A</v>
      </c>
      <c r="R2127" s="8" t="e">
        <f>INDEX(RawData!P$2:P$1048576,MATCH(FmtData!$B$4+(ROW()-10),RawData!$A$2:$A$1048576,0))</f>
        <v>#N/A</v>
      </c>
      <c r="S2127" t="e">
        <f>INDEX(RawData!Q$2:Q$1048576,MATCH(FmtData!$B$4+(ROW()-10),RawData!$A$2:$A$1048576,0))</f>
        <v>#N/A</v>
      </c>
      <c r="T2127" s="8" t="e">
        <f>INDEX(RawData!R$2:R$1048576,MATCH(FmtData!$B$4+(ROW()-10),RawData!$A$2:$A$1048576,0))</f>
        <v>#N/A</v>
      </c>
      <c r="U2127" s="8" t="e">
        <f>INDEX(RawData!S$2:S$1048576,MATCH(FmtData!$B$4+(ROW()-10),RawData!$A$2:$A$1048576,0))</f>
        <v>#N/A</v>
      </c>
      <c r="V2127" s="8" t="e">
        <f>INDEX(RawData!T$2:T$1048576,MATCH(FmtData!$B$4+(ROW()-10),RawData!$A$2:$A$1048576,0))</f>
        <v>#N/A</v>
      </c>
      <c r="W2127" s="3" t="e">
        <f t="shared" si="662"/>
        <v>#N/A</v>
      </c>
      <c r="X2127" s="3" t="e">
        <f t="shared" si="663"/>
        <v>#N/A</v>
      </c>
      <c r="Y2127" s="8" t="e">
        <f t="shared" si="666"/>
        <v>#N/A</v>
      </c>
      <c r="Z2127" s="8" t="e">
        <f t="shared" si="667"/>
        <v>#N/A</v>
      </c>
      <c r="AA2127" s="3" t="e">
        <f t="shared" si="664"/>
        <v>#N/A</v>
      </c>
      <c r="AB2127" s="41">
        <v>2</v>
      </c>
      <c r="AC2127" s="42" t="str">
        <f t="shared" si="676"/>
        <v>Dilatometer</v>
      </c>
      <c r="AD2127" s="15" t="e">
        <f t="shared" si="665"/>
        <v>#N/A</v>
      </c>
      <c r="AE2127" s="15" t="e">
        <f t="shared" si="668"/>
        <v>#N/A</v>
      </c>
      <c r="AF2127" s="15" t="e">
        <f t="shared" si="669"/>
        <v>#N/A</v>
      </c>
      <c r="AG2127" s="15" t="e">
        <f t="shared" si="670"/>
        <v>#N/A</v>
      </c>
      <c r="AH2127" s="15" t="e">
        <f t="shared" si="661"/>
        <v>#N/A</v>
      </c>
      <c r="AI2127" s="17" t="e">
        <f t="shared" si="671"/>
        <v>#N/A</v>
      </c>
      <c r="AJ2127" s="17" t="e">
        <f t="shared" si="672"/>
        <v>#N/A</v>
      </c>
      <c r="AK2127" s="17" t="e">
        <f t="shared" si="673"/>
        <v>#N/A</v>
      </c>
      <c r="AL2127" s="17" t="e">
        <f t="shared" si="674"/>
        <v>#N/A</v>
      </c>
      <c r="AM2127" s="17" t="e">
        <f t="shared" si="675"/>
        <v>#N/A</v>
      </c>
      <c r="AN2127" s="17" t="e">
        <f t="shared" si="677"/>
        <v>#N/A</v>
      </c>
      <c r="AO2127" s="17" t="e">
        <f t="shared" si="678"/>
        <v>#N/A</v>
      </c>
      <c r="AP2127" s="17" t="e">
        <f t="shared" si="679"/>
        <v>#N/A</v>
      </c>
      <c r="AQ2127" s="17" t="e">
        <f t="shared" si="680"/>
        <v>#N/A</v>
      </c>
    </row>
    <row r="2128" spans="2:43" x14ac:dyDescent="0.45">
      <c r="B2128" t="e">
        <f>INDEX(RawData!$A$2:$A$1048576,MATCH(FmtData!$B$4+(ROW()-10),RawData!$A$2:$A$1048576,0))</f>
        <v>#N/A</v>
      </c>
      <c r="C212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8" s="7" t="e">
        <f>MID(INDEX(RawData!$B$2:$B$1048576, MATCH(FmtData!$B$4+(ROW()-10),RawData!$A$2:$A$1048576,0)),12,8)+$B$5/24</f>
        <v>#N/A</v>
      </c>
      <c r="E2128" s="8" t="e">
        <f>INDEX(RawData!$D$2:$D$1048576,MATCH(FmtData!$B$4+(ROW()-10),RawData!$A$2:$A$1048576,0))</f>
        <v>#N/A</v>
      </c>
      <c r="F2128" t="e">
        <f>INDEX(RawData!$D$2:$D$1048576,MATCH(FmtData!$B$4+(ROW()-10),RawData!$A$2:$A$1048576,0))</f>
        <v>#N/A</v>
      </c>
      <c r="G2128" t="e">
        <f>INDEX(RawData!E$2:E$1048576,MATCH(FmtData!$B$4+(ROW()-10),RawData!$A$2:$A$1048576,0))</f>
        <v>#N/A</v>
      </c>
      <c r="H2128" t="e">
        <f>INDEX(RawData!F$2:F$1048576,MATCH(FmtData!$B$4+(ROW()-10),RawData!$A$2:$A$1048576,0))</f>
        <v>#N/A</v>
      </c>
      <c r="I2128" t="e">
        <f>INDEX(RawData!G$2:G$1048576,MATCH(FmtData!$B$4+(ROW()-10),RawData!$A$2:$A$1048576,0))</f>
        <v>#N/A</v>
      </c>
      <c r="J2128" t="e">
        <f>INDEX(RawData!H$2:H$1048576,MATCH(FmtData!$B$4+(ROW()-10),RawData!$A$2:$A$1048576,0))</f>
        <v>#N/A</v>
      </c>
      <c r="K2128" t="e">
        <f>INDEX(RawData!I$2:I$1048576,MATCH(FmtData!$B$4+(ROW()-10),RawData!$A$2:$A$1048576,0))</f>
        <v>#N/A</v>
      </c>
      <c r="L2128" t="e">
        <f>INDEX(RawData!J$2:J$1048576,MATCH(FmtData!$B$4+(ROW()-10),RawData!$A$2:$A$1048576,0))</f>
        <v>#N/A</v>
      </c>
      <c r="M2128" t="e">
        <f>INDEX(RawData!K$2:K$1048576,MATCH(FmtData!$B$4+(ROW()-10),RawData!$A$2:$A$1048576,0))</f>
        <v>#N/A</v>
      </c>
      <c r="N2128" t="e">
        <f>INDEX(RawData!L$2:L$1048576,MATCH(FmtData!$B$4+(ROW()-10),RawData!$A$2:$A$1048576,0))</f>
        <v>#N/A</v>
      </c>
      <c r="O2128" t="e">
        <f>INDEX(RawData!M$2:M$1048576,MATCH(FmtData!$B$4+(ROW()-10),RawData!$A$2:$A$1048576,0))</f>
        <v>#N/A</v>
      </c>
      <c r="P2128" t="e">
        <f>INDEX(RawData!N$2:N$1048576,MATCH(FmtData!$B$4+(ROW()-10),RawData!$A$2:$A$1048576,0))</f>
        <v>#N/A</v>
      </c>
      <c r="Q2128" t="e">
        <f>INDEX(RawData!O$2:O$1048576,MATCH(FmtData!$B$4+(ROW()-10),RawData!$A$2:$A$1048576,0))</f>
        <v>#N/A</v>
      </c>
      <c r="R2128" s="8" t="e">
        <f>INDEX(RawData!P$2:P$1048576,MATCH(FmtData!$B$4+(ROW()-10),RawData!$A$2:$A$1048576,0))</f>
        <v>#N/A</v>
      </c>
      <c r="S2128" t="e">
        <f>INDEX(RawData!Q$2:Q$1048576,MATCH(FmtData!$B$4+(ROW()-10),RawData!$A$2:$A$1048576,0))</f>
        <v>#N/A</v>
      </c>
      <c r="T2128" s="8" t="e">
        <f>INDEX(RawData!R$2:R$1048576,MATCH(FmtData!$B$4+(ROW()-10),RawData!$A$2:$A$1048576,0))</f>
        <v>#N/A</v>
      </c>
      <c r="U2128" s="8" t="e">
        <f>INDEX(RawData!S$2:S$1048576,MATCH(FmtData!$B$4+(ROW()-10),RawData!$A$2:$A$1048576,0))</f>
        <v>#N/A</v>
      </c>
      <c r="V2128" s="8" t="e">
        <f>INDEX(RawData!T$2:T$1048576,MATCH(FmtData!$B$4+(ROW()-10),RawData!$A$2:$A$1048576,0))</f>
        <v>#N/A</v>
      </c>
      <c r="W2128" s="3" t="e">
        <f t="shared" si="662"/>
        <v>#N/A</v>
      </c>
      <c r="X2128" s="3" t="e">
        <f t="shared" si="663"/>
        <v>#N/A</v>
      </c>
      <c r="Y2128" s="8" t="e">
        <f t="shared" si="666"/>
        <v>#N/A</v>
      </c>
      <c r="Z2128" s="8" t="e">
        <f t="shared" si="667"/>
        <v>#N/A</v>
      </c>
      <c r="AA2128" s="3" t="e">
        <f t="shared" si="664"/>
        <v>#N/A</v>
      </c>
      <c r="AB2128" s="41">
        <v>2</v>
      </c>
      <c r="AC2128" s="42" t="str">
        <f t="shared" si="676"/>
        <v>Dilatometer</v>
      </c>
      <c r="AD2128" s="15" t="e">
        <f t="shared" si="665"/>
        <v>#N/A</v>
      </c>
      <c r="AE2128" s="15" t="e">
        <f t="shared" si="668"/>
        <v>#N/A</v>
      </c>
      <c r="AF2128" s="15" t="e">
        <f t="shared" si="669"/>
        <v>#N/A</v>
      </c>
      <c r="AG2128" s="15" t="e">
        <f t="shared" si="670"/>
        <v>#N/A</v>
      </c>
      <c r="AH2128" s="15" t="e">
        <f t="shared" si="661"/>
        <v>#N/A</v>
      </c>
      <c r="AI2128" s="17" t="e">
        <f t="shared" si="671"/>
        <v>#N/A</v>
      </c>
      <c r="AJ2128" s="17" t="e">
        <f t="shared" si="672"/>
        <v>#N/A</v>
      </c>
      <c r="AK2128" s="17" t="e">
        <f t="shared" si="673"/>
        <v>#N/A</v>
      </c>
      <c r="AL2128" s="17" t="e">
        <f t="shared" si="674"/>
        <v>#N/A</v>
      </c>
      <c r="AM2128" s="17" t="e">
        <f t="shared" si="675"/>
        <v>#N/A</v>
      </c>
      <c r="AN2128" s="17" t="e">
        <f t="shared" si="677"/>
        <v>#N/A</v>
      </c>
      <c r="AO2128" s="17" t="e">
        <f t="shared" si="678"/>
        <v>#N/A</v>
      </c>
      <c r="AP2128" s="17" t="e">
        <f t="shared" si="679"/>
        <v>#N/A</v>
      </c>
      <c r="AQ2128" s="17" t="e">
        <f t="shared" si="680"/>
        <v>#N/A</v>
      </c>
    </row>
    <row r="2129" spans="2:43" x14ac:dyDescent="0.45">
      <c r="B2129" t="e">
        <f>INDEX(RawData!$A$2:$A$1048576,MATCH(FmtData!$B$4+(ROW()-10),RawData!$A$2:$A$1048576,0))</f>
        <v>#N/A</v>
      </c>
      <c r="C212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29" s="7" t="e">
        <f>MID(INDEX(RawData!$B$2:$B$1048576, MATCH(FmtData!$B$4+(ROW()-10),RawData!$A$2:$A$1048576,0)),12,8)+$B$5/24</f>
        <v>#N/A</v>
      </c>
      <c r="E2129" s="8" t="e">
        <f>INDEX(RawData!$D$2:$D$1048576,MATCH(FmtData!$B$4+(ROW()-10),RawData!$A$2:$A$1048576,0))</f>
        <v>#N/A</v>
      </c>
      <c r="F2129" t="e">
        <f>INDEX(RawData!$D$2:$D$1048576,MATCH(FmtData!$B$4+(ROW()-10),RawData!$A$2:$A$1048576,0))</f>
        <v>#N/A</v>
      </c>
      <c r="G2129" t="e">
        <f>INDEX(RawData!E$2:E$1048576,MATCH(FmtData!$B$4+(ROW()-10),RawData!$A$2:$A$1048576,0))</f>
        <v>#N/A</v>
      </c>
      <c r="H2129" t="e">
        <f>INDEX(RawData!F$2:F$1048576,MATCH(FmtData!$B$4+(ROW()-10),RawData!$A$2:$A$1048576,0))</f>
        <v>#N/A</v>
      </c>
      <c r="I2129" t="e">
        <f>INDEX(RawData!G$2:G$1048576,MATCH(FmtData!$B$4+(ROW()-10),RawData!$A$2:$A$1048576,0))</f>
        <v>#N/A</v>
      </c>
      <c r="J2129" t="e">
        <f>INDEX(RawData!H$2:H$1048576,MATCH(FmtData!$B$4+(ROW()-10),RawData!$A$2:$A$1048576,0))</f>
        <v>#N/A</v>
      </c>
      <c r="K2129" t="e">
        <f>INDEX(RawData!I$2:I$1048576,MATCH(FmtData!$B$4+(ROW()-10),RawData!$A$2:$A$1048576,0))</f>
        <v>#N/A</v>
      </c>
      <c r="L2129" t="e">
        <f>INDEX(RawData!J$2:J$1048576,MATCH(FmtData!$B$4+(ROW()-10),RawData!$A$2:$A$1048576,0))</f>
        <v>#N/A</v>
      </c>
      <c r="M2129" t="e">
        <f>INDEX(RawData!K$2:K$1048576,MATCH(FmtData!$B$4+(ROW()-10),RawData!$A$2:$A$1048576,0))</f>
        <v>#N/A</v>
      </c>
      <c r="N2129" t="e">
        <f>INDEX(RawData!L$2:L$1048576,MATCH(FmtData!$B$4+(ROW()-10),RawData!$A$2:$A$1048576,0))</f>
        <v>#N/A</v>
      </c>
      <c r="O2129" t="e">
        <f>INDEX(RawData!M$2:M$1048576,MATCH(FmtData!$B$4+(ROW()-10),RawData!$A$2:$A$1048576,0))</f>
        <v>#N/A</v>
      </c>
      <c r="P2129" t="e">
        <f>INDEX(RawData!N$2:N$1048576,MATCH(FmtData!$B$4+(ROW()-10),RawData!$A$2:$A$1048576,0))</f>
        <v>#N/A</v>
      </c>
      <c r="Q2129" t="e">
        <f>INDEX(RawData!O$2:O$1048576,MATCH(FmtData!$B$4+(ROW()-10),RawData!$A$2:$A$1048576,0))</f>
        <v>#N/A</v>
      </c>
      <c r="R2129" s="8" t="e">
        <f>INDEX(RawData!P$2:P$1048576,MATCH(FmtData!$B$4+(ROW()-10),RawData!$A$2:$A$1048576,0))</f>
        <v>#N/A</v>
      </c>
      <c r="S2129" t="e">
        <f>INDEX(RawData!Q$2:Q$1048576,MATCH(FmtData!$B$4+(ROW()-10),RawData!$A$2:$A$1048576,0))</f>
        <v>#N/A</v>
      </c>
      <c r="T2129" s="8" t="e">
        <f>INDEX(RawData!R$2:R$1048576,MATCH(FmtData!$B$4+(ROW()-10),RawData!$A$2:$A$1048576,0))</f>
        <v>#N/A</v>
      </c>
      <c r="U2129" s="8" t="e">
        <f>INDEX(RawData!S$2:S$1048576,MATCH(FmtData!$B$4+(ROW()-10),RawData!$A$2:$A$1048576,0))</f>
        <v>#N/A</v>
      </c>
      <c r="V2129" s="8" t="e">
        <f>INDEX(RawData!T$2:T$1048576,MATCH(FmtData!$B$4+(ROW()-10),RawData!$A$2:$A$1048576,0))</f>
        <v>#N/A</v>
      </c>
      <c r="W2129" s="3" t="e">
        <f t="shared" si="662"/>
        <v>#N/A</v>
      </c>
      <c r="X2129" s="3" t="e">
        <f t="shared" si="663"/>
        <v>#N/A</v>
      </c>
      <c r="Y2129" s="8" t="e">
        <f t="shared" si="666"/>
        <v>#N/A</v>
      </c>
      <c r="Z2129" s="8" t="e">
        <f t="shared" si="667"/>
        <v>#N/A</v>
      </c>
      <c r="AA2129" s="3" t="e">
        <f t="shared" si="664"/>
        <v>#N/A</v>
      </c>
      <c r="AB2129" s="41">
        <v>2</v>
      </c>
      <c r="AC2129" s="42" t="str">
        <f t="shared" si="676"/>
        <v>Dilatometer</v>
      </c>
      <c r="AD2129" s="15" t="e">
        <f t="shared" si="665"/>
        <v>#N/A</v>
      </c>
      <c r="AE2129" s="15" t="e">
        <f t="shared" si="668"/>
        <v>#N/A</v>
      </c>
      <c r="AF2129" s="15" t="e">
        <f t="shared" si="669"/>
        <v>#N/A</v>
      </c>
      <c r="AG2129" s="15" t="e">
        <f t="shared" si="670"/>
        <v>#N/A</v>
      </c>
      <c r="AH2129" s="15" t="e">
        <f t="shared" si="661"/>
        <v>#N/A</v>
      </c>
      <c r="AI2129" s="17" t="e">
        <f t="shared" si="671"/>
        <v>#N/A</v>
      </c>
      <c r="AJ2129" s="17" t="e">
        <f t="shared" si="672"/>
        <v>#N/A</v>
      </c>
      <c r="AK2129" s="17" t="e">
        <f t="shared" si="673"/>
        <v>#N/A</v>
      </c>
      <c r="AL2129" s="17" t="e">
        <f t="shared" si="674"/>
        <v>#N/A</v>
      </c>
      <c r="AM2129" s="17" t="e">
        <f t="shared" si="675"/>
        <v>#N/A</v>
      </c>
      <c r="AN2129" s="17" t="e">
        <f t="shared" si="677"/>
        <v>#N/A</v>
      </c>
      <c r="AO2129" s="17" t="e">
        <f t="shared" si="678"/>
        <v>#N/A</v>
      </c>
      <c r="AP2129" s="17" t="e">
        <f t="shared" si="679"/>
        <v>#N/A</v>
      </c>
      <c r="AQ2129" s="17" t="e">
        <f t="shared" si="680"/>
        <v>#N/A</v>
      </c>
    </row>
    <row r="2130" spans="2:43" x14ac:dyDescent="0.45">
      <c r="B2130" t="e">
        <f>INDEX(RawData!$A$2:$A$1048576,MATCH(FmtData!$B$4+(ROW()-10),RawData!$A$2:$A$1048576,0))</f>
        <v>#N/A</v>
      </c>
      <c r="C213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0" s="7" t="e">
        <f>MID(INDEX(RawData!$B$2:$B$1048576, MATCH(FmtData!$B$4+(ROW()-10),RawData!$A$2:$A$1048576,0)),12,8)+$B$5/24</f>
        <v>#N/A</v>
      </c>
      <c r="E2130" s="8" t="e">
        <f>INDEX(RawData!$D$2:$D$1048576,MATCH(FmtData!$B$4+(ROW()-10),RawData!$A$2:$A$1048576,0))</f>
        <v>#N/A</v>
      </c>
      <c r="F2130" t="e">
        <f>INDEX(RawData!$D$2:$D$1048576,MATCH(FmtData!$B$4+(ROW()-10),RawData!$A$2:$A$1048576,0))</f>
        <v>#N/A</v>
      </c>
      <c r="G2130" t="e">
        <f>INDEX(RawData!E$2:E$1048576,MATCH(FmtData!$B$4+(ROW()-10),RawData!$A$2:$A$1048576,0))</f>
        <v>#N/A</v>
      </c>
      <c r="H2130" t="e">
        <f>INDEX(RawData!F$2:F$1048576,MATCH(FmtData!$B$4+(ROW()-10),RawData!$A$2:$A$1048576,0))</f>
        <v>#N/A</v>
      </c>
      <c r="I2130" t="e">
        <f>INDEX(RawData!G$2:G$1048576,MATCH(FmtData!$B$4+(ROW()-10),RawData!$A$2:$A$1048576,0))</f>
        <v>#N/A</v>
      </c>
      <c r="J2130" t="e">
        <f>INDEX(RawData!H$2:H$1048576,MATCH(FmtData!$B$4+(ROW()-10),RawData!$A$2:$A$1048576,0))</f>
        <v>#N/A</v>
      </c>
      <c r="K2130" t="e">
        <f>INDEX(RawData!I$2:I$1048576,MATCH(FmtData!$B$4+(ROW()-10),RawData!$A$2:$A$1048576,0))</f>
        <v>#N/A</v>
      </c>
      <c r="L2130" t="e">
        <f>INDEX(RawData!J$2:J$1048576,MATCH(FmtData!$B$4+(ROW()-10),RawData!$A$2:$A$1048576,0))</f>
        <v>#N/A</v>
      </c>
      <c r="M2130" t="e">
        <f>INDEX(RawData!K$2:K$1048576,MATCH(FmtData!$B$4+(ROW()-10),RawData!$A$2:$A$1048576,0))</f>
        <v>#N/A</v>
      </c>
      <c r="N2130" t="e">
        <f>INDEX(RawData!L$2:L$1048576,MATCH(FmtData!$B$4+(ROW()-10),RawData!$A$2:$A$1048576,0))</f>
        <v>#N/A</v>
      </c>
      <c r="O2130" t="e">
        <f>INDEX(RawData!M$2:M$1048576,MATCH(FmtData!$B$4+(ROW()-10),RawData!$A$2:$A$1048576,0))</f>
        <v>#N/A</v>
      </c>
      <c r="P2130" t="e">
        <f>INDEX(RawData!N$2:N$1048576,MATCH(FmtData!$B$4+(ROW()-10),RawData!$A$2:$A$1048576,0))</f>
        <v>#N/A</v>
      </c>
      <c r="Q2130" t="e">
        <f>INDEX(RawData!O$2:O$1048576,MATCH(FmtData!$B$4+(ROW()-10),RawData!$A$2:$A$1048576,0))</f>
        <v>#N/A</v>
      </c>
      <c r="R2130" s="8" t="e">
        <f>INDEX(RawData!P$2:P$1048576,MATCH(FmtData!$B$4+(ROW()-10),RawData!$A$2:$A$1048576,0))</f>
        <v>#N/A</v>
      </c>
      <c r="S2130" t="e">
        <f>INDEX(RawData!Q$2:Q$1048576,MATCH(FmtData!$B$4+(ROW()-10),RawData!$A$2:$A$1048576,0))</f>
        <v>#N/A</v>
      </c>
      <c r="T2130" s="8" t="e">
        <f>INDEX(RawData!R$2:R$1048576,MATCH(FmtData!$B$4+(ROW()-10),RawData!$A$2:$A$1048576,0))</f>
        <v>#N/A</v>
      </c>
      <c r="U2130" s="8" t="e">
        <f>INDEX(RawData!S$2:S$1048576,MATCH(FmtData!$B$4+(ROW()-10),RawData!$A$2:$A$1048576,0))</f>
        <v>#N/A</v>
      </c>
      <c r="V2130" s="8" t="e">
        <f>INDEX(RawData!T$2:T$1048576,MATCH(FmtData!$B$4+(ROW()-10),RawData!$A$2:$A$1048576,0))</f>
        <v>#N/A</v>
      </c>
      <c r="W2130" s="3" t="e">
        <f t="shared" si="662"/>
        <v>#N/A</v>
      </c>
      <c r="X2130" s="3" t="e">
        <f t="shared" si="663"/>
        <v>#N/A</v>
      </c>
      <c r="Y2130" s="8" t="e">
        <f t="shared" si="666"/>
        <v>#N/A</v>
      </c>
      <c r="Z2130" s="8" t="e">
        <f t="shared" si="667"/>
        <v>#N/A</v>
      </c>
      <c r="AA2130" s="3" t="e">
        <f t="shared" si="664"/>
        <v>#N/A</v>
      </c>
      <c r="AB2130" s="41">
        <v>2</v>
      </c>
      <c r="AC2130" s="42" t="str">
        <f t="shared" si="676"/>
        <v>Dilatometer</v>
      </c>
      <c r="AD2130" s="15" t="e">
        <f t="shared" si="665"/>
        <v>#N/A</v>
      </c>
      <c r="AE2130" s="15" t="e">
        <f t="shared" si="668"/>
        <v>#N/A</v>
      </c>
      <c r="AF2130" s="15" t="e">
        <f t="shared" si="669"/>
        <v>#N/A</v>
      </c>
      <c r="AG2130" s="15" t="e">
        <f t="shared" si="670"/>
        <v>#N/A</v>
      </c>
      <c r="AH2130" s="15" t="e">
        <f t="shared" si="661"/>
        <v>#N/A</v>
      </c>
      <c r="AI2130" s="17" t="e">
        <f t="shared" si="671"/>
        <v>#N/A</v>
      </c>
      <c r="AJ2130" s="17" t="e">
        <f t="shared" si="672"/>
        <v>#N/A</v>
      </c>
      <c r="AK2130" s="17" t="e">
        <f t="shared" si="673"/>
        <v>#N/A</v>
      </c>
      <c r="AL2130" s="17" t="e">
        <f t="shared" si="674"/>
        <v>#N/A</v>
      </c>
      <c r="AM2130" s="17" t="e">
        <f t="shared" si="675"/>
        <v>#N/A</v>
      </c>
      <c r="AN2130" s="17" t="e">
        <f t="shared" si="677"/>
        <v>#N/A</v>
      </c>
      <c r="AO2130" s="17" t="e">
        <f t="shared" si="678"/>
        <v>#N/A</v>
      </c>
      <c r="AP2130" s="17" t="e">
        <f t="shared" si="679"/>
        <v>#N/A</v>
      </c>
      <c r="AQ2130" s="17" t="e">
        <f t="shared" si="680"/>
        <v>#N/A</v>
      </c>
    </row>
    <row r="2131" spans="2:43" x14ac:dyDescent="0.45">
      <c r="B2131" t="e">
        <f>INDEX(RawData!$A$2:$A$1048576,MATCH(FmtData!$B$4+(ROW()-10),RawData!$A$2:$A$1048576,0))</f>
        <v>#N/A</v>
      </c>
      <c r="C213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1" s="7" t="e">
        <f>MID(INDEX(RawData!$B$2:$B$1048576, MATCH(FmtData!$B$4+(ROW()-10),RawData!$A$2:$A$1048576,0)),12,8)+$B$5/24</f>
        <v>#N/A</v>
      </c>
      <c r="E2131" s="8" t="e">
        <f>INDEX(RawData!$D$2:$D$1048576,MATCH(FmtData!$B$4+(ROW()-10),RawData!$A$2:$A$1048576,0))</f>
        <v>#N/A</v>
      </c>
      <c r="F2131" t="e">
        <f>INDEX(RawData!$D$2:$D$1048576,MATCH(FmtData!$B$4+(ROW()-10),RawData!$A$2:$A$1048576,0))</f>
        <v>#N/A</v>
      </c>
      <c r="G2131" t="e">
        <f>INDEX(RawData!E$2:E$1048576,MATCH(FmtData!$B$4+(ROW()-10),RawData!$A$2:$A$1048576,0))</f>
        <v>#N/A</v>
      </c>
      <c r="H2131" t="e">
        <f>INDEX(RawData!F$2:F$1048576,MATCH(FmtData!$B$4+(ROW()-10),RawData!$A$2:$A$1048576,0))</f>
        <v>#N/A</v>
      </c>
      <c r="I2131" t="e">
        <f>INDEX(RawData!G$2:G$1048576,MATCH(FmtData!$B$4+(ROW()-10),RawData!$A$2:$A$1048576,0))</f>
        <v>#N/A</v>
      </c>
      <c r="J2131" t="e">
        <f>INDEX(RawData!H$2:H$1048576,MATCH(FmtData!$B$4+(ROW()-10),RawData!$A$2:$A$1048576,0))</f>
        <v>#N/A</v>
      </c>
      <c r="K2131" t="e">
        <f>INDEX(RawData!I$2:I$1048576,MATCH(FmtData!$B$4+(ROW()-10),RawData!$A$2:$A$1048576,0))</f>
        <v>#N/A</v>
      </c>
      <c r="L2131" t="e">
        <f>INDEX(RawData!J$2:J$1048576,MATCH(FmtData!$B$4+(ROW()-10),RawData!$A$2:$A$1048576,0))</f>
        <v>#N/A</v>
      </c>
      <c r="M2131" t="e">
        <f>INDEX(RawData!K$2:K$1048576,MATCH(FmtData!$B$4+(ROW()-10),RawData!$A$2:$A$1048576,0))</f>
        <v>#N/A</v>
      </c>
      <c r="N2131" t="e">
        <f>INDEX(RawData!L$2:L$1048576,MATCH(FmtData!$B$4+(ROW()-10),RawData!$A$2:$A$1048576,0))</f>
        <v>#N/A</v>
      </c>
      <c r="O2131" t="e">
        <f>INDEX(RawData!M$2:M$1048576,MATCH(FmtData!$B$4+(ROW()-10),RawData!$A$2:$A$1048576,0))</f>
        <v>#N/A</v>
      </c>
      <c r="P2131" t="e">
        <f>INDEX(RawData!N$2:N$1048576,MATCH(FmtData!$B$4+(ROW()-10),RawData!$A$2:$A$1048576,0))</f>
        <v>#N/A</v>
      </c>
      <c r="Q2131" t="e">
        <f>INDEX(RawData!O$2:O$1048576,MATCH(FmtData!$B$4+(ROW()-10),RawData!$A$2:$A$1048576,0))</f>
        <v>#N/A</v>
      </c>
      <c r="R2131" s="8" t="e">
        <f>INDEX(RawData!P$2:P$1048576,MATCH(FmtData!$B$4+(ROW()-10),RawData!$A$2:$A$1048576,0))</f>
        <v>#N/A</v>
      </c>
      <c r="S2131" t="e">
        <f>INDEX(RawData!Q$2:Q$1048576,MATCH(FmtData!$B$4+(ROW()-10),RawData!$A$2:$A$1048576,0))</f>
        <v>#N/A</v>
      </c>
      <c r="T2131" s="8" t="e">
        <f>INDEX(RawData!R$2:R$1048576,MATCH(FmtData!$B$4+(ROW()-10),RawData!$A$2:$A$1048576,0))</f>
        <v>#N/A</v>
      </c>
      <c r="U2131" s="8" t="e">
        <f>INDEX(RawData!S$2:S$1048576,MATCH(FmtData!$B$4+(ROW()-10),RawData!$A$2:$A$1048576,0))</f>
        <v>#N/A</v>
      </c>
      <c r="V2131" s="8" t="e">
        <f>INDEX(RawData!T$2:T$1048576,MATCH(FmtData!$B$4+(ROW()-10),RawData!$A$2:$A$1048576,0))</f>
        <v>#N/A</v>
      </c>
      <c r="W2131" s="3" t="e">
        <f t="shared" si="662"/>
        <v>#N/A</v>
      </c>
      <c r="X2131" s="3" t="e">
        <f t="shared" si="663"/>
        <v>#N/A</v>
      </c>
      <c r="Y2131" s="8" t="e">
        <f t="shared" si="666"/>
        <v>#N/A</v>
      </c>
      <c r="Z2131" s="8" t="e">
        <f t="shared" si="667"/>
        <v>#N/A</v>
      </c>
      <c r="AA2131" s="3" t="e">
        <f t="shared" si="664"/>
        <v>#N/A</v>
      </c>
      <c r="AB2131" s="41">
        <v>2</v>
      </c>
      <c r="AC2131" s="42" t="str">
        <f t="shared" si="676"/>
        <v>Dilatometer</v>
      </c>
      <c r="AD2131" s="15" t="e">
        <f t="shared" si="665"/>
        <v>#N/A</v>
      </c>
      <c r="AE2131" s="15" t="e">
        <f t="shared" si="668"/>
        <v>#N/A</v>
      </c>
      <c r="AF2131" s="15" t="e">
        <f t="shared" si="669"/>
        <v>#N/A</v>
      </c>
      <c r="AG2131" s="15" t="e">
        <f t="shared" si="670"/>
        <v>#N/A</v>
      </c>
      <c r="AH2131" s="15" t="e">
        <f t="shared" si="661"/>
        <v>#N/A</v>
      </c>
      <c r="AI2131" s="17" t="e">
        <f t="shared" si="671"/>
        <v>#N/A</v>
      </c>
      <c r="AJ2131" s="17" t="e">
        <f t="shared" si="672"/>
        <v>#N/A</v>
      </c>
      <c r="AK2131" s="17" t="e">
        <f t="shared" si="673"/>
        <v>#N/A</v>
      </c>
      <c r="AL2131" s="17" t="e">
        <f t="shared" si="674"/>
        <v>#N/A</v>
      </c>
      <c r="AM2131" s="17" t="e">
        <f t="shared" si="675"/>
        <v>#N/A</v>
      </c>
      <c r="AN2131" s="17" t="e">
        <f t="shared" si="677"/>
        <v>#N/A</v>
      </c>
      <c r="AO2131" s="17" t="e">
        <f t="shared" si="678"/>
        <v>#N/A</v>
      </c>
      <c r="AP2131" s="17" t="e">
        <f t="shared" si="679"/>
        <v>#N/A</v>
      </c>
      <c r="AQ2131" s="17" t="e">
        <f t="shared" si="680"/>
        <v>#N/A</v>
      </c>
    </row>
    <row r="2132" spans="2:43" x14ac:dyDescent="0.45">
      <c r="B2132" t="e">
        <f>INDEX(RawData!$A$2:$A$1048576,MATCH(FmtData!$B$4+(ROW()-10),RawData!$A$2:$A$1048576,0))</f>
        <v>#N/A</v>
      </c>
      <c r="C213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2" s="7" t="e">
        <f>MID(INDEX(RawData!$B$2:$B$1048576, MATCH(FmtData!$B$4+(ROW()-10),RawData!$A$2:$A$1048576,0)),12,8)+$B$5/24</f>
        <v>#N/A</v>
      </c>
      <c r="E2132" s="8" t="e">
        <f>INDEX(RawData!$D$2:$D$1048576,MATCH(FmtData!$B$4+(ROW()-10),RawData!$A$2:$A$1048576,0))</f>
        <v>#N/A</v>
      </c>
      <c r="F2132" t="e">
        <f>INDEX(RawData!$D$2:$D$1048576,MATCH(FmtData!$B$4+(ROW()-10),RawData!$A$2:$A$1048576,0))</f>
        <v>#N/A</v>
      </c>
      <c r="G2132" t="e">
        <f>INDEX(RawData!E$2:E$1048576,MATCH(FmtData!$B$4+(ROW()-10),RawData!$A$2:$A$1048576,0))</f>
        <v>#N/A</v>
      </c>
      <c r="H2132" t="e">
        <f>INDEX(RawData!F$2:F$1048576,MATCH(FmtData!$B$4+(ROW()-10),RawData!$A$2:$A$1048576,0))</f>
        <v>#N/A</v>
      </c>
      <c r="I2132" t="e">
        <f>INDEX(RawData!G$2:G$1048576,MATCH(FmtData!$B$4+(ROW()-10),RawData!$A$2:$A$1048576,0))</f>
        <v>#N/A</v>
      </c>
      <c r="J2132" t="e">
        <f>INDEX(RawData!H$2:H$1048576,MATCH(FmtData!$B$4+(ROW()-10),RawData!$A$2:$A$1048576,0))</f>
        <v>#N/A</v>
      </c>
      <c r="K2132" t="e">
        <f>INDEX(RawData!I$2:I$1048576,MATCH(FmtData!$B$4+(ROW()-10),RawData!$A$2:$A$1048576,0))</f>
        <v>#N/A</v>
      </c>
      <c r="L2132" t="e">
        <f>INDEX(RawData!J$2:J$1048576,MATCH(FmtData!$B$4+(ROW()-10),RawData!$A$2:$A$1048576,0))</f>
        <v>#N/A</v>
      </c>
      <c r="M2132" t="e">
        <f>INDEX(RawData!K$2:K$1048576,MATCH(FmtData!$B$4+(ROW()-10),RawData!$A$2:$A$1048576,0))</f>
        <v>#N/A</v>
      </c>
      <c r="N2132" t="e">
        <f>INDEX(RawData!L$2:L$1048576,MATCH(FmtData!$B$4+(ROW()-10),RawData!$A$2:$A$1048576,0))</f>
        <v>#N/A</v>
      </c>
      <c r="O2132" t="e">
        <f>INDEX(RawData!M$2:M$1048576,MATCH(FmtData!$B$4+(ROW()-10),RawData!$A$2:$A$1048576,0))</f>
        <v>#N/A</v>
      </c>
      <c r="P2132" t="e">
        <f>INDEX(RawData!N$2:N$1048576,MATCH(FmtData!$B$4+(ROW()-10),RawData!$A$2:$A$1048576,0))</f>
        <v>#N/A</v>
      </c>
      <c r="Q2132" t="e">
        <f>INDEX(RawData!O$2:O$1048576,MATCH(FmtData!$B$4+(ROW()-10),RawData!$A$2:$A$1048576,0))</f>
        <v>#N/A</v>
      </c>
      <c r="R2132" s="8" t="e">
        <f>INDEX(RawData!P$2:P$1048576,MATCH(FmtData!$B$4+(ROW()-10),RawData!$A$2:$A$1048576,0))</f>
        <v>#N/A</v>
      </c>
      <c r="S2132" t="e">
        <f>INDEX(RawData!Q$2:Q$1048576,MATCH(FmtData!$B$4+(ROW()-10),RawData!$A$2:$A$1048576,0))</f>
        <v>#N/A</v>
      </c>
      <c r="T2132" s="8" t="e">
        <f>INDEX(RawData!R$2:R$1048576,MATCH(FmtData!$B$4+(ROW()-10),RawData!$A$2:$A$1048576,0))</f>
        <v>#N/A</v>
      </c>
      <c r="U2132" s="8" t="e">
        <f>INDEX(RawData!S$2:S$1048576,MATCH(FmtData!$B$4+(ROW()-10),RawData!$A$2:$A$1048576,0))</f>
        <v>#N/A</v>
      </c>
      <c r="V2132" s="8" t="e">
        <f>INDEX(RawData!T$2:T$1048576,MATCH(FmtData!$B$4+(ROW()-10),RawData!$A$2:$A$1048576,0))</f>
        <v>#N/A</v>
      </c>
      <c r="W2132" s="3" t="e">
        <f t="shared" si="662"/>
        <v>#N/A</v>
      </c>
      <c r="X2132" s="3" t="e">
        <f t="shared" si="663"/>
        <v>#N/A</v>
      </c>
      <c r="Y2132" s="8" t="e">
        <f t="shared" si="666"/>
        <v>#N/A</v>
      </c>
      <c r="Z2132" s="8" t="e">
        <f t="shared" si="667"/>
        <v>#N/A</v>
      </c>
      <c r="AA2132" s="3" t="e">
        <f t="shared" si="664"/>
        <v>#N/A</v>
      </c>
      <c r="AB2132" s="41">
        <v>2</v>
      </c>
      <c r="AC2132" s="42" t="str">
        <f t="shared" si="676"/>
        <v>Dilatometer</v>
      </c>
      <c r="AD2132" s="15" t="e">
        <f t="shared" si="665"/>
        <v>#N/A</v>
      </c>
      <c r="AE2132" s="15" t="e">
        <f t="shared" si="668"/>
        <v>#N/A</v>
      </c>
      <c r="AF2132" s="15" t="e">
        <f t="shared" si="669"/>
        <v>#N/A</v>
      </c>
      <c r="AG2132" s="15" t="e">
        <f t="shared" si="670"/>
        <v>#N/A</v>
      </c>
      <c r="AH2132" s="15" t="e">
        <f t="shared" ref="AH2132:AH2195" si="681">AG2132-$AG$1746+$AH$1746</f>
        <v>#N/A</v>
      </c>
      <c r="AI2132" s="17" t="e">
        <f t="shared" si="671"/>
        <v>#N/A</v>
      </c>
      <c r="AJ2132" s="17" t="e">
        <f t="shared" si="672"/>
        <v>#N/A</v>
      </c>
      <c r="AK2132" s="17" t="e">
        <f t="shared" si="673"/>
        <v>#N/A</v>
      </c>
      <c r="AL2132" s="17" t="e">
        <f t="shared" si="674"/>
        <v>#N/A</v>
      </c>
      <c r="AM2132" s="17" t="e">
        <f t="shared" si="675"/>
        <v>#N/A</v>
      </c>
      <c r="AN2132" s="17" t="e">
        <f t="shared" si="677"/>
        <v>#N/A</v>
      </c>
      <c r="AO2132" s="17" t="e">
        <f t="shared" si="678"/>
        <v>#N/A</v>
      </c>
      <c r="AP2132" s="17" t="e">
        <f t="shared" si="679"/>
        <v>#N/A</v>
      </c>
      <c r="AQ2132" s="17" t="e">
        <f t="shared" si="680"/>
        <v>#N/A</v>
      </c>
    </row>
    <row r="2133" spans="2:43" x14ac:dyDescent="0.45">
      <c r="B2133" t="e">
        <f>INDEX(RawData!$A$2:$A$1048576,MATCH(FmtData!$B$4+(ROW()-10),RawData!$A$2:$A$1048576,0))</f>
        <v>#N/A</v>
      </c>
      <c r="C213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3" s="7" t="e">
        <f>MID(INDEX(RawData!$B$2:$B$1048576, MATCH(FmtData!$B$4+(ROW()-10),RawData!$A$2:$A$1048576,0)),12,8)+$B$5/24</f>
        <v>#N/A</v>
      </c>
      <c r="E2133" s="8" t="e">
        <f>INDEX(RawData!$D$2:$D$1048576,MATCH(FmtData!$B$4+(ROW()-10),RawData!$A$2:$A$1048576,0))</f>
        <v>#N/A</v>
      </c>
      <c r="F2133" t="e">
        <f>INDEX(RawData!$D$2:$D$1048576,MATCH(FmtData!$B$4+(ROW()-10),RawData!$A$2:$A$1048576,0))</f>
        <v>#N/A</v>
      </c>
      <c r="G2133" t="e">
        <f>INDEX(RawData!E$2:E$1048576,MATCH(FmtData!$B$4+(ROW()-10),RawData!$A$2:$A$1048576,0))</f>
        <v>#N/A</v>
      </c>
      <c r="H2133" t="e">
        <f>INDEX(RawData!F$2:F$1048576,MATCH(FmtData!$B$4+(ROW()-10),RawData!$A$2:$A$1048576,0))</f>
        <v>#N/A</v>
      </c>
      <c r="I2133" t="e">
        <f>INDEX(RawData!G$2:G$1048576,MATCH(FmtData!$B$4+(ROW()-10),RawData!$A$2:$A$1048576,0))</f>
        <v>#N/A</v>
      </c>
      <c r="J2133" t="e">
        <f>INDEX(RawData!H$2:H$1048576,MATCH(FmtData!$B$4+(ROW()-10),RawData!$A$2:$A$1048576,0))</f>
        <v>#N/A</v>
      </c>
      <c r="K2133" t="e">
        <f>INDEX(RawData!I$2:I$1048576,MATCH(FmtData!$B$4+(ROW()-10),RawData!$A$2:$A$1048576,0))</f>
        <v>#N/A</v>
      </c>
      <c r="L2133" t="e">
        <f>INDEX(RawData!J$2:J$1048576,MATCH(FmtData!$B$4+(ROW()-10),RawData!$A$2:$A$1048576,0))</f>
        <v>#N/A</v>
      </c>
      <c r="M2133" t="e">
        <f>INDEX(RawData!K$2:K$1048576,MATCH(FmtData!$B$4+(ROW()-10),RawData!$A$2:$A$1048576,0))</f>
        <v>#N/A</v>
      </c>
      <c r="N2133" t="e">
        <f>INDEX(RawData!L$2:L$1048576,MATCH(FmtData!$B$4+(ROW()-10),RawData!$A$2:$A$1048576,0))</f>
        <v>#N/A</v>
      </c>
      <c r="O2133" t="e">
        <f>INDEX(RawData!M$2:M$1048576,MATCH(FmtData!$B$4+(ROW()-10),RawData!$A$2:$A$1048576,0))</f>
        <v>#N/A</v>
      </c>
      <c r="P2133" t="e">
        <f>INDEX(RawData!N$2:N$1048576,MATCH(FmtData!$B$4+(ROW()-10),RawData!$A$2:$A$1048576,0))</f>
        <v>#N/A</v>
      </c>
      <c r="Q2133" t="e">
        <f>INDEX(RawData!O$2:O$1048576,MATCH(FmtData!$B$4+(ROW()-10),RawData!$A$2:$A$1048576,0))</f>
        <v>#N/A</v>
      </c>
      <c r="R2133" s="8" t="e">
        <f>INDEX(RawData!P$2:P$1048576,MATCH(FmtData!$B$4+(ROW()-10),RawData!$A$2:$A$1048576,0))</f>
        <v>#N/A</v>
      </c>
      <c r="S2133" t="e">
        <f>INDEX(RawData!Q$2:Q$1048576,MATCH(FmtData!$B$4+(ROW()-10),RawData!$A$2:$A$1048576,0))</f>
        <v>#N/A</v>
      </c>
      <c r="T2133" s="8" t="e">
        <f>INDEX(RawData!R$2:R$1048576,MATCH(FmtData!$B$4+(ROW()-10),RawData!$A$2:$A$1048576,0))</f>
        <v>#N/A</v>
      </c>
      <c r="U2133" s="8" t="e">
        <f>INDEX(RawData!S$2:S$1048576,MATCH(FmtData!$B$4+(ROW()-10),RawData!$A$2:$A$1048576,0))</f>
        <v>#N/A</v>
      </c>
      <c r="V2133" s="8" t="e">
        <f>INDEX(RawData!T$2:T$1048576,MATCH(FmtData!$B$4+(ROW()-10),RawData!$A$2:$A$1048576,0))</f>
        <v>#N/A</v>
      </c>
      <c r="W2133" s="3" t="e">
        <f t="shared" si="662"/>
        <v>#N/A</v>
      </c>
      <c r="X2133" s="3" t="e">
        <f t="shared" si="663"/>
        <v>#N/A</v>
      </c>
      <c r="Y2133" s="8" t="e">
        <f t="shared" si="666"/>
        <v>#N/A</v>
      </c>
      <c r="Z2133" s="8" t="e">
        <f t="shared" si="667"/>
        <v>#N/A</v>
      </c>
      <c r="AA2133" s="3" t="e">
        <f t="shared" si="664"/>
        <v>#N/A</v>
      </c>
      <c r="AB2133" s="41">
        <v>2</v>
      </c>
      <c r="AC2133" s="42" t="str">
        <f t="shared" si="676"/>
        <v>Dilatometer</v>
      </c>
      <c r="AD2133" s="15" t="e">
        <f t="shared" si="665"/>
        <v>#N/A</v>
      </c>
      <c r="AE2133" s="15" t="e">
        <f t="shared" si="668"/>
        <v>#N/A</v>
      </c>
      <c r="AF2133" s="15" t="e">
        <f t="shared" si="669"/>
        <v>#N/A</v>
      </c>
      <c r="AG2133" s="15" t="e">
        <f t="shared" si="670"/>
        <v>#N/A</v>
      </c>
      <c r="AH2133" s="15" t="e">
        <f t="shared" si="681"/>
        <v>#N/A</v>
      </c>
      <c r="AI2133" s="17" t="e">
        <f t="shared" si="671"/>
        <v>#N/A</v>
      </c>
      <c r="AJ2133" s="17" t="e">
        <f t="shared" si="672"/>
        <v>#N/A</v>
      </c>
      <c r="AK2133" s="17" t="e">
        <f t="shared" si="673"/>
        <v>#N/A</v>
      </c>
      <c r="AL2133" s="17" t="e">
        <f t="shared" si="674"/>
        <v>#N/A</v>
      </c>
      <c r="AM2133" s="17" t="e">
        <f t="shared" si="675"/>
        <v>#N/A</v>
      </c>
      <c r="AN2133" s="17" t="e">
        <f t="shared" si="677"/>
        <v>#N/A</v>
      </c>
      <c r="AO2133" s="17" t="e">
        <f t="shared" si="678"/>
        <v>#N/A</v>
      </c>
      <c r="AP2133" s="17" t="e">
        <f t="shared" si="679"/>
        <v>#N/A</v>
      </c>
      <c r="AQ2133" s="17" t="e">
        <f t="shared" si="680"/>
        <v>#N/A</v>
      </c>
    </row>
    <row r="2134" spans="2:43" x14ac:dyDescent="0.45">
      <c r="B2134" t="e">
        <f>INDEX(RawData!$A$2:$A$1048576,MATCH(FmtData!$B$4+(ROW()-10),RawData!$A$2:$A$1048576,0))</f>
        <v>#N/A</v>
      </c>
      <c r="C213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4" s="7" t="e">
        <f>MID(INDEX(RawData!$B$2:$B$1048576, MATCH(FmtData!$B$4+(ROW()-10),RawData!$A$2:$A$1048576,0)),12,8)+$B$5/24</f>
        <v>#N/A</v>
      </c>
      <c r="E2134" s="8" t="e">
        <f>INDEX(RawData!$D$2:$D$1048576,MATCH(FmtData!$B$4+(ROW()-10),RawData!$A$2:$A$1048576,0))</f>
        <v>#N/A</v>
      </c>
      <c r="F2134" t="e">
        <f>INDEX(RawData!$D$2:$D$1048576,MATCH(FmtData!$B$4+(ROW()-10),RawData!$A$2:$A$1048576,0))</f>
        <v>#N/A</v>
      </c>
      <c r="G2134" t="e">
        <f>INDEX(RawData!E$2:E$1048576,MATCH(FmtData!$B$4+(ROW()-10),RawData!$A$2:$A$1048576,0))</f>
        <v>#N/A</v>
      </c>
      <c r="H2134" t="e">
        <f>INDEX(RawData!F$2:F$1048576,MATCH(FmtData!$B$4+(ROW()-10),RawData!$A$2:$A$1048576,0))</f>
        <v>#N/A</v>
      </c>
      <c r="I2134" t="e">
        <f>INDEX(RawData!G$2:G$1048576,MATCH(FmtData!$B$4+(ROW()-10),RawData!$A$2:$A$1048576,0))</f>
        <v>#N/A</v>
      </c>
      <c r="J2134" t="e">
        <f>INDEX(RawData!H$2:H$1048576,MATCH(FmtData!$B$4+(ROW()-10),RawData!$A$2:$A$1048576,0))</f>
        <v>#N/A</v>
      </c>
      <c r="K2134" t="e">
        <f>INDEX(RawData!I$2:I$1048576,MATCH(FmtData!$B$4+(ROW()-10),RawData!$A$2:$A$1048576,0))</f>
        <v>#N/A</v>
      </c>
      <c r="L2134" t="e">
        <f>INDEX(RawData!J$2:J$1048576,MATCH(FmtData!$B$4+(ROW()-10),RawData!$A$2:$A$1048576,0))</f>
        <v>#N/A</v>
      </c>
      <c r="M2134" t="e">
        <f>INDEX(RawData!K$2:K$1048576,MATCH(FmtData!$B$4+(ROW()-10),RawData!$A$2:$A$1048576,0))</f>
        <v>#N/A</v>
      </c>
      <c r="N2134" t="e">
        <f>INDEX(RawData!L$2:L$1048576,MATCH(FmtData!$B$4+(ROW()-10),RawData!$A$2:$A$1048576,0))</f>
        <v>#N/A</v>
      </c>
      <c r="O2134" t="e">
        <f>INDEX(RawData!M$2:M$1048576,MATCH(FmtData!$B$4+(ROW()-10),RawData!$A$2:$A$1048576,0))</f>
        <v>#N/A</v>
      </c>
      <c r="P2134" t="e">
        <f>INDEX(RawData!N$2:N$1048576,MATCH(FmtData!$B$4+(ROW()-10),RawData!$A$2:$A$1048576,0))</f>
        <v>#N/A</v>
      </c>
      <c r="Q2134" t="e">
        <f>INDEX(RawData!O$2:O$1048576,MATCH(FmtData!$B$4+(ROW()-10),RawData!$A$2:$A$1048576,0))</f>
        <v>#N/A</v>
      </c>
      <c r="R2134" s="8" t="e">
        <f>INDEX(RawData!P$2:P$1048576,MATCH(FmtData!$B$4+(ROW()-10),RawData!$A$2:$A$1048576,0))</f>
        <v>#N/A</v>
      </c>
      <c r="S2134" t="e">
        <f>INDEX(RawData!Q$2:Q$1048576,MATCH(FmtData!$B$4+(ROW()-10),RawData!$A$2:$A$1048576,0))</f>
        <v>#N/A</v>
      </c>
      <c r="T2134" s="8" t="e">
        <f>INDEX(RawData!R$2:R$1048576,MATCH(FmtData!$B$4+(ROW()-10),RawData!$A$2:$A$1048576,0))</f>
        <v>#N/A</v>
      </c>
      <c r="U2134" s="8" t="e">
        <f>INDEX(RawData!S$2:S$1048576,MATCH(FmtData!$B$4+(ROW()-10),RawData!$A$2:$A$1048576,0))</f>
        <v>#N/A</v>
      </c>
      <c r="V2134" s="8" t="e">
        <f>INDEX(RawData!T$2:T$1048576,MATCH(FmtData!$B$4+(ROW()-10),RawData!$A$2:$A$1048576,0))</f>
        <v>#N/A</v>
      </c>
      <c r="W2134" s="3" t="e">
        <f t="shared" si="662"/>
        <v>#N/A</v>
      </c>
      <c r="X2134" s="3" t="e">
        <f t="shared" si="663"/>
        <v>#N/A</v>
      </c>
      <c r="Y2134" s="8" t="e">
        <f t="shared" si="666"/>
        <v>#N/A</v>
      </c>
      <c r="Z2134" s="8" t="e">
        <f t="shared" si="667"/>
        <v>#N/A</v>
      </c>
      <c r="AA2134" s="3" t="e">
        <f t="shared" si="664"/>
        <v>#N/A</v>
      </c>
      <c r="AB2134" s="41">
        <v>2</v>
      </c>
      <c r="AC2134" s="42" t="str">
        <f t="shared" si="676"/>
        <v>Dilatometer</v>
      </c>
      <c r="AD2134" s="15" t="e">
        <f t="shared" si="665"/>
        <v>#N/A</v>
      </c>
      <c r="AE2134" s="15" t="e">
        <f t="shared" si="668"/>
        <v>#N/A</v>
      </c>
      <c r="AF2134" s="15" t="e">
        <f t="shared" si="669"/>
        <v>#N/A</v>
      </c>
      <c r="AG2134" s="15" t="e">
        <f t="shared" si="670"/>
        <v>#N/A</v>
      </c>
      <c r="AH2134" s="15" t="e">
        <f t="shared" si="681"/>
        <v>#N/A</v>
      </c>
      <c r="AI2134" s="17" t="e">
        <f t="shared" si="671"/>
        <v>#N/A</v>
      </c>
      <c r="AJ2134" s="17" t="e">
        <f t="shared" si="672"/>
        <v>#N/A</v>
      </c>
      <c r="AK2134" s="17" t="e">
        <f t="shared" si="673"/>
        <v>#N/A</v>
      </c>
      <c r="AL2134" s="17" t="e">
        <f t="shared" si="674"/>
        <v>#N/A</v>
      </c>
      <c r="AM2134" s="17" t="e">
        <f t="shared" si="675"/>
        <v>#N/A</v>
      </c>
      <c r="AN2134" s="17" t="e">
        <f t="shared" si="677"/>
        <v>#N/A</v>
      </c>
      <c r="AO2134" s="17" t="e">
        <f t="shared" si="678"/>
        <v>#N/A</v>
      </c>
      <c r="AP2134" s="17" t="e">
        <f t="shared" si="679"/>
        <v>#N/A</v>
      </c>
      <c r="AQ2134" s="17" t="e">
        <f t="shared" si="680"/>
        <v>#N/A</v>
      </c>
    </row>
    <row r="2135" spans="2:43" x14ac:dyDescent="0.45">
      <c r="B2135" t="e">
        <f>INDEX(RawData!$A$2:$A$1048576,MATCH(FmtData!$B$4+(ROW()-10),RawData!$A$2:$A$1048576,0))</f>
        <v>#N/A</v>
      </c>
      <c r="C213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5" s="7" t="e">
        <f>MID(INDEX(RawData!$B$2:$B$1048576, MATCH(FmtData!$B$4+(ROW()-10),RawData!$A$2:$A$1048576,0)),12,8)+$B$5/24</f>
        <v>#N/A</v>
      </c>
      <c r="E2135" s="8" t="e">
        <f>INDEX(RawData!$D$2:$D$1048576,MATCH(FmtData!$B$4+(ROW()-10),RawData!$A$2:$A$1048576,0))</f>
        <v>#N/A</v>
      </c>
      <c r="F2135" t="e">
        <f>INDEX(RawData!$D$2:$D$1048576,MATCH(FmtData!$B$4+(ROW()-10),RawData!$A$2:$A$1048576,0))</f>
        <v>#N/A</v>
      </c>
      <c r="G2135" t="e">
        <f>INDEX(RawData!E$2:E$1048576,MATCH(FmtData!$B$4+(ROW()-10),RawData!$A$2:$A$1048576,0))</f>
        <v>#N/A</v>
      </c>
      <c r="H2135" t="e">
        <f>INDEX(RawData!F$2:F$1048576,MATCH(FmtData!$B$4+(ROW()-10),RawData!$A$2:$A$1048576,0))</f>
        <v>#N/A</v>
      </c>
      <c r="I2135" t="e">
        <f>INDEX(RawData!G$2:G$1048576,MATCH(FmtData!$B$4+(ROW()-10),RawData!$A$2:$A$1048576,0))</f>
        <v>#N/A</v>
      </c>
      <c r="J2135" t="e">
        <f>INDEX(RawData!H$2:H$1048576,MATCH(FmtData!$B$4+(ROW()-10),RawData!$A$2:$A$1048576,0))</f>
        <v>#N/A</v>
      </c>
      <c r="K2135" t="e">
        <f>INDEX(RawData!I$2:I$1048576,MATCH(FmtData!$B$4+(ROW()-10),RawData!$A$2:$A$1048576,0))</f>
        <v>#N/A</v>
      </c>
      <c r="L2135" t="e">
        <f>INDEX(RawData!J$2:J$1048576,MATCH(FmtData!$B$4+(ROW()-10),RawData!$A$2:$A$1048576,0))</f>
        <v>#N/A</v>
      </c>
      <c r="M2135" t="e">
        <f>INDEX(RawData!K$2:K$1048576,MATCH(FmtData!$B$4+(ROW()-10),RawData!$A$2:$A$1048576,0))</f>
        <v>#N/A</v>
      </c>
      <c r="N2135" t="e">
        <f>INDEX(RawData!L$2:L$1048576,MATCH(FmtData!$B$4+(ROW()-10),RawData!$A$2:$A$1048576,0))</f>
        <v>#N/A</v>
      </c>
      <c r="O2135" t="e">
        <f>INDEX(RawData!M$2:M$1048576,MATCH(FmtData!$B$4+(ROW()-10),RawData!$A$2:$A$1048576,0))</f>
        <v>#N/A</v>
      </c>
      <c r="P2135" t="e">
        <f>INDEX(RawData!N$2:N$1048576,MATCH(FmtData!$B$4+(ROW()-10),RawData!$A$2:$A$1048576,0))</f>
        <v>#N/A</v>
      </c>
      <c r="Q2135" t="e">
        <f>INDEX(RawData!O$2:O$1048576,MATCH(FmtData!$B$4+(ROW()-10),RawData!$A$2:$A$1048576,0))</f>
        <v>#N/A</v>
      </c>
      <c r="R2135" s="8" t="e">
        <f>INDEX(RawData!P$2:P$1048576,MATCH(FmtData!$B$4+(ROW()-10),RawData!$A$2:$A$1048576,0))</f>
        <v>#N/A</v>
      </c>
      <c r="S2135" t="e">
        <f>INDEX(RawData!Q$2:Q$1048576,MATCH(FmtData!$B$4+(ROW()-10),RawData!$A$2:$A$1048576,0))</f>
        <v>#N/A</v>
      </c>
      <c r="T2135" s="8" t="e">
        <f>INDEX(RawData!R$2:R$1048576,MATCH(FmtData!$B$4+(ROW()-10),RawData!$A$2:$A$1048576,0))</f>
        <v>#N/A</v>
      </c>
      <c r="U2135" s="8" t="e">
        <f>INDEX(RawData!S$2:S$1048576,MATCH(FmtData!$B$4+(ROW()-10),RawData!$A$2:$A$1048576,0))</f>
        <v>#N/A</v>
      </c>
      <c r="V2135" s="8" t="e">
        <f>INDEX(RawData!T$2:T$1048576,MATCH(FmtData!$B$4+(ROW()-10),RawData!$A$2:$A$1048576,0))</f>
        <v>#N/A</v>
      </c>
      <c r="W2135" s="3" t="e">
        <f t="shared" si="662"/>
        <v>#N/A</v>
      </c>
      <c r="X2135" s="3" t="e">
        <f t="shared" si="663"/>
        <v>#N/A</v>
      </c>
      <c r="Y2135" s="8" t="e">
        <f t="shared" si="666"/>
        <v>#N/A</v>
      </c>
      <c r="Z2135" s="8" t="e">
        <f t="shared" si="667"/>
        <v>#N/A</v>
      </c>
      <c r="AA2135" s="3" t="e">
        <f t="shared" si="664"/>
        <v>#N/A</v>
      </c>
      <c r="AB2135" s="41">
        <v>2</v>
      </c>
      <c r="AC2135" s="42" t="str">
        <f t="shared" si="676"/>
        <v>Dilatometer</v>
      </c>
      <c r="AD2135" s="15" t="e">
        <f t="shared" si="665"/>
        <v>#N/A</v>
      </c>
      <c r="AE2135" s="15" t="e">
        <f t="shared" si="668"/>
        <v>#N/A</v>
      </c>
      <c r="AF2135" s="15" t="e">
        <f t="shared" si="669"/>
        <v>#N/A</v>
      </c>
      <c r="AG2135" s="15" t="e">
        <f t="shared" si="670"/>
        <v>#N/A</v>
      </c>
      <c r="AH2135" s="15" t="e">
        <f t="shared" si="681"/>
        <v>#N/A</v>
      </c>
      <c r="AI2135" s="17" t="e">
        <f t="shared" si="671"/>
        <v>#N/A</v>
      </c>
      <c r="AJ2135" s="17" t="e">
        <f t="shared" si="672"/>
        <v>#N/A</v>
      </c>
      <c r="AK2135" s="17" t="e">
        <f t="shared" si="673"/>
        <v>#N/A</v>
      </c>
      <c r="AL2135" s="17" t="e">
        <f t="shared" si="674"/>
        <v>#N/A</v>
      </c>
      <c r="AM2135" s="17" t="e">
        <f t="shared" si="675"/>
        <v>#N/A</v>
      </c>
      <c r="AN2135" s="17" t="e">
        <f t="shared" si="677"/>
        <v>#N/A</v>
      </c>
      <c r="AO2135" s="17" t="e">
        <f t="shared" si="678"/>
        <v>#N/A</v>
      </c>
      <c r="AP2135" s="17" t="e">
        <f t="shared" si="679"/>
        <v>#N/A</v>
      </c>
      <c r="AQ2135" s="17" t="e">
        <f t="shared" si="680"/>
        <v>#N/A</v>
      </c>
    </row>
    <row r="2136" spans="2:43" x14ac:dyDescent="0.45">
      <c r="B2136" t="e">
        <f>INDEX(RawData!$A$2:$A$1048576,MATCH(FmtData!$B$4+(ROW()-10),RawData!$A$2:$A$1048576,0))</f>
        <v>#N/A</v>
      </c>
      <c r="C213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6" s="7" t="e">
        <f>MID(INDEX(RawData!$B$2:$B$1048576, MATCH(FmtData!$B$4+(ROW()-10),RawData!$A$2:$A$1048576,0)),12,8)+$B$5/24</f>
        <v>#N/A</v>
      </c>
      <c r="E2136" s="8" t="e">
        <f>INDEX(RawData!$D$2:$D$1048576,MATCH(FmtData!$B$4+(ROW()-10),RawData!$A$2:$A$1048576,0))</f>
        <v>#N/A</v>
      </c>
      <c r="F2136" t="e">
        <f>INDEX(RawData!$D$2:$D$1048576,MATCH(FmtData!$B$4+(ROW()-10),RawData!$A$2:$A$1048576,0))</f>
        <v>#N/A</v>
      </c>
      <c r="G2136" t="e">
        <f>INDEX(RawData!E$2:E$1048576,MATCH(FmtData!$B$4+(ROW()-10),RawData!$A$2:$A$1048576,0))</f>
        <v>#N/A</v>
      </c>
      <c r="H2136" t="e">
        <f>INDEX(RawData!F$2:F$1048576,MATCH(FmtData!$B$4+(ROW()-10),RawData!$A$2:$A$1048576,0))</f>
        <v>#N/A</v>
      </c>
      <c r="I2136" t="e">
        <f>INDEX(RawData!G$2:G$1048576,MATCH(FmtData!$B$4+(ROW()-10),RawData!$A$2:$A$1048576,0))</f>
        <v>#N/A</v>
      </c>
      <c r="J2136" t="e">
        <f>INDEX(RawData!H$2:H$1048576,MATCH(FmtData!$B$4+(ROW()-10),RawData!$A$2:$A$1048576,0))</f>
        <v>#N/A</v>
      </c>
      <c r="K2136" t="e">
        <f>INDEX(RawData!I$2:I$1048576,MATCH(FmtData!$B$4+(ROW()-10),RawData!$A$2:$A$1048576,0))</f>
        <v>#N/A</v>
      </c>
      <c r="L2136" t="e">
        <f>INDEX(RawData!J$2:J$1048576,MATCH(FmtData!$B$4+(ROW()-10),RawData!$A$2:$A$1048576,0))</f>
        <v>#N/A</v>
      </c>
      <c r="M2136" t="e">
        <f>INDEX(RawData!K$2:K$1048576,MATCH(FmtData!$B$4+(ROW()-10),RawData!$A$2:$A$1048576,0))</f>
        <v>#N/A</v>
      </c>
      <c r="N2136" t="e">
        <f>INDEX(RawData!L$2:L$1048576,MATCH(FmtData!$B$4+(ROW()-10),RawData!$A$2:$A$1048576,0))</f>
        <v>#N/A</v>
      </c>
      <c r="O2136" t="e">
        <f>INDEX(RawData!M$2:M$1048576,MATCH(FmtData!$B$4+(ROW()-10),RawData!$A$2:$A$1048576,0))</f>
        <v>#N/A</v>
      </c>
      <c r="P2136" t="e">
        <f>INDEX(RawData!N$2:N$1048576,MATCH(FmtData!$B$4+(ROW()-10),RawData!$A$2:$A$1048576,0))</f>
        <v>#N/A</v>
      </c>
      <c r="Q2136" t="e">
        <f>INDEX(RawData!O$2:O$1048576,MATCH(FmtData!$B$4+(ROW()-10),RawData!$A$2:$A$1048576,0))</f>
        <v>#N/A</v>
      </c>
      <c r="R2136" s="8" t="e">
        <f>INDEX(RawData!P$2:P$1048576,MATCH(FmtData!$B$4+(ROW()-10),RawData!$A$2:$A$1048576,0))</f>
        <v>#N/A</v>
      </c>
      <c r="S2136" t="e">
        <f>INDEX(RawData!Q$2:Q$1048576,MATCH(FmtData!$B$4+(ROW()-10),RawData!$A$2:$A$1048576,0))</f>
        <v>#N/A</v>
      </c>
      <c r="T2136" s="8" t="e">
        <f>INDEX(RawData!R$2:R$1048576,MATCH(FmtData!$B$4+(ROW()-10),RawData!$A$2:$A$1048576,0))</f>
        <v>#N/A</v>
      </c>
      <c r="U2136" s="8" t="e">
        <f>INDEX(RawData!S$2:S$1048576,MATCH(FmtData!$B$4+(ROW()-10),RawData!$A$2:$A$1048576,0))</f>
        <v>#N/A</v>
      </c>
      <c r="V2136" s="8" t="e">
        <f>INDEX(RawData!T$2:T$1048576,MATCH(FmtData!$B$4+(ROW()-10),RawData!$A$2:$A$1048576,0))</f>
        <v>#N/A</v>
      </c>
      <c r="W2136" s="3" t="e">
        <f t="shared" si="662"/>
        <v>#N/A</v>
      </c>
      <c r="X2136" s="3" t="e">
        <f t="shared" si="663"/>
        <v>#N/A</v>
      </c>
      <c r="Y2136" s="8" t="e">
        <f t="shared" si="666"/>
        <v>#N/A</v>
      </c>
      <c r="Z2136" s="8" t="e">
        <f t="shared" si="667"/>
        <v>#N/A</v>
      </c>
      <c r="AA2136" s="3" t="e">
        <f t="shared" si="664"/>
        <v>#N/A</v>
      </c>
      <c r="AB2136" s="41">
        <v>2</v>
      </c>
      <c r="AC2136" s="42" t="str">
        <f t="shared" si="676"/>
        <v>Dilatometer</v>
      </c>
      <c r="AD2136" s="15" t="e">
        <f t="shared" si="665"/>
        <v>#N/A</v>
      </c>
      <c r="AE2136" s="15" t="e">
        <f t="shared" si="668"/>
        <v>#N/A</v>
      </c>
      <c r="AF2136" s="15" t="e">
        <f t="shared" si="669"/>
        <v>#N/A</v>
      </c>
      <c r="AG2136" s="15" t="e">
        <f t="shared" si="670"/>
        <v>#N/A</v>
      </c>
      <c r="AH2136" s="15" t="e">
        <f t="shared" si="681"/>
        <v>#N/A</v>
      </c>
      <c r="AI2136" s="17" t="e">
        <f t="shared" si="671"/>
        <v>#N/A</v>
      </c>
      <c r="AJ2136" s="17" t="e">
        <f t="shared" si="672"/>
        <v>#N/A</v>
      </c>
      <c r="AK2136" s="17" t="e">
        <f t="shared" si="673"/>
        <v>#N/A</v>
      </c>
      <c r="AL2136" s="17" t="e">
        <f t="shared" si="674"/>
        <v>#N/A</v>
      </c>
      <c r="AM2136" s="17" t="e">
        <f t="shared" si="675"/>
        <v>#N/A</v>
      </c>
      <c r="AN2136" s="17" t="e">
        <f t="shared" si="677"/>
        <v>#N/A</v>
      </c>
      <c r="AO2136" s="17" t="e">
        <f t="shared" si="678"/>
        <v>#N/A</v>
      </c>
      <c r="AP2136" s="17" t="e">
        <f t="shared" si="679"/>
        <v>#N/A</v>
      </c>
      <c r="AQ2136" s="17" t="e">
        <f t="shared" si="680"/>
        <v>#N/A</v>
      </c>
    </row>
    <row r="2137" spans="2:43" x14ac:dyDescent="0.45">
      <c r="B2137" t="e">
        <f>INDEX(RawData!$A$2:$A$1048576,MATCH(FmtData!$B$4+(ROW()-10),RawData!$A$2:$A$1048576,0))</f>
        <v>#N/A</v>
      </c>
      <c r="C213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7" s="7" t="e">
        <f>MID(INDEX(RawData!$B$2:$B$1048576, MATCH(FmtData!$B$4+(ROW()-10),RawData!$A$2:$A$1048576,0)),12,8)+$B$5/24</f>
        <v>#N/A</v>
      </c>
      <c r="E2137" s="8" t="e">
        <f>INDEX(RawData!$D$2:$D$1048576,MATCH(FmtData!$B$4+(ROW()-10),RawData!$A$2:$A$1048576,0))</f>
        <v>#N/A</v>
      </c>
      <c r="F2137" t="e">
        <f>INDEX(RawData!$D$2:$D$1048576,MATCH(FmtData!$B$4+(ROW()-10),RawData!$A$2:$A$1048576,0))</f>
        <v>#N/A</v>
      </c>
      <c r="G2137" t="e">
        <f>INDEX(RawData!E$2:E$1048576,MATCH(FmtData!$B$4+(ROW()-10),RawData!$A$2:$A$1048576,0))</f>
        <v>#N/A</v>
      </c>
      <c r="H2137" t="e">
        <f>INDEX(RawData!F$2:F$1048576,MATCH(FmtData!$B$4+(ROW()-10),RawData!$A$2:$A$1048576,0))</f>
        <v>#N/A</v>
      </c>
      <c r="I2137" t="e">
        <f>INDEX(RawData!G$2:G$1048576,MATCH(FmtData!$B$4+(ROW()-10),RawData!$A$2:$A$1048576,0))</f>
        <v>#N/A</v>
      </c>
      <c r="J2137" t="e">
        <f>INDEX(RawData!H$2:H$1048576,MATCH(FmtData!$B$4+(ROW()-10),RawData!$A$2:$A$1048576,0))</f>
        <v>#N/A</v>
      </c>
      <c r="K2137" t="e">
        <f>INDEX(RawData!I$2:I$1048576,MATCH(FmtData!$B$4+(ROW()-10),RawData!$A$2:$A$1048576,0))</f>
        <v>#N/A</v>
      </c>
      <c r="L2137" t="e">
        <f>INDEX(RawData!J$2:J$1048576,MATCH(FmtData!$B$4+(ROW()-10),RawData!$A$2:$A$1048576,0))</f>
        <v>#N/A</v>
      </c>
      <c r="M2137" t="e">
        <f>INDEX(RawData!K$2:K$1048576,MATCH(FmtData!$B$4+(ROW()-10),RawData!$A$2:$A$1048576,0))</f>
        <v>#N/A</v>
      </c>
      <c r="N2137" t="e">
        <f>INDEX(RawData!L$2:L$1048576,MATCH(FmtData!$B$4+(ROW()-10),RawData!$A$2:$A$1048576,0))</f>
        <v>#N/A</v>
      </c>
      <c r="O2137" t="e">
        <f>INDEX(RawData!M$2:M$1048576,MATCH(FmtData!$B$4+(ROW()-10),RawData!$A$2:$A$1048576,0))</f>
        <v>#N/A</v>
      </c>
      <c r="P2137" t="e">
        <f>INDEX(RawData!N$2:N$1048576,MATCH(FmtData!$B$4+(ROW()-10),RawData!$A$2:$A$1048576,0))</f>
        <v>#N/A</v>
      </c>
      <c r="Q2137" t="e">
        <f>INDEX(RawData!O$2:O$1048576,MATCH(FmtData!$B$4+(ROW()-10),RawData!$A$2:$A$1048576,0))</f>
        <v>#N/A</v>
      </c>
      <c r="R2137" s="8" t="e">
        <f>INDEX(RawData!P$2:P$1048576,MATCH(FmtData!$B$4+(ROW()-10),RawData!$A$2:$A$1048576,0))</f>
        <v>#N/A</v>
      </c>
      <c r="S2137" t="e">
        <f>INDEX(RawData!Q$2:Q$1048576,MATCH(FmtData!$B$4+(ROW()-10),RawData!$A$2:$A$1048576,0))</f>
        <v>#N/A</v>
      </c>
      <c r="T2137" s="8" t="e">
        <f>INDEX(RawData!R$2:R$1048576,MATCH(FmtData!$B$4+(ROW()-10),RawData!$A$2:$A$1048576,0))</f>
        <v>#N/A</v>
      </c>
      <c r="U2137" s="8" t="e">
        <f>INDEX(RawData!S$2:S$1048576,MATCH(FmtData!$B$4+(ROW()-10),RawData!$A$2:$A$1048576,0))</f>
        <v>#N/A</v>
      </c>
      <c r="V2137" s="8" t="e">
        <f>INDEX(RawData!T$2:T$1048576,MATCH(FmtData!$B$4+(ROW()-10),RawData!$A$2:$A$1048576,0))</f>
        <v>#N/A</v>
      </c>
      <c r="W2137" s="3" t="e">
        <f t="shared" si="662"/>
        <v>#N/A</v>
      </c>
      <c r="X2137" s="3" t="e">
        <f t="shared" si="663"/>
        <v>#N/A</v>
      </c>
      <c r="Y2137" s="8" t="e">
        <f t="shared" si="666"/>
        <v>#N/A</v>
      </c>
      <c r="Z2137" s="8" t="e">
        <f t="shared" si="667"/>
        <v>#N/A</v>
      </c>
      <c r="AA2137" s="3" t="e">
        <f t="shared" si="664"/>
        <v>#N/A</v>
      </c>
      <c r="AB2137" s="41">
        <v>2</v>
      </c>
      <c r="AC2137" s="42" t="str">
        <f t="shared" si="676"/>
        <v>Dilatometer</v>
      </c>
      <c r="AD2137" s="15" t="e">
        <f t="shared" si="665"/>
        <v>#N/A</v>
      </c>
      <c r="AE2137" s="15" t="e">
        <f t="shared" si="668"/>
        <v>#N/A</v>
      </c>
      <c r="AF2137" s="15" t="e">
        <f t="shared" si="669"/>
        <v>#N/A</v>
      </c>
      <c r="AG2137" s="15" t="e">
        <f t="shared" si="670"/>
        <v>#N/A</v>
      </c>
      <c r="AH2137" s="15" t="e">
        <f t="shared" si="681"/>
        <v>#N/A</v>
      </c>
      <c r="AI2137" s="17" t="e">
        <f t="shared" si="671"/>
        <v>#N/A</v>
      </c>
      <c r="AJ2137" s="17" t="e">
        <f t="shared" si="672"/>
        <v>#N/A</v>
      </c>
      <c r="AK2137" s="17" t="e">
        <f t="shared" si="673"/>
        <v>#N/A</v>
      </c>
      <c r="AL2137" s="17" t="e">
        <f t="shared" si="674"/>
        <v>#N/A</v>
      </c>
      <c r="AM2137" s="17" t="e">
        <f t="shared" si="675"/>
        <v>#N/A</v>
      </c>
      <c r="AN2137" s="17" t="e">
        <f t="shared" si="677"/>
        <v>#N/A</v>
      </c>
      <c r="AO2137" s="17" t="e">
        <f t="shared" si="678"/>
        <v>#N/A</v>
      </c>
      <c r="AP2137" s="17" t="e">
        <f t="shared" si="679"/>
        <v>#N/A</v>
      </c>
      <c r="AQ2137" s="17" t="e">
        <f t="shared" si="680"/>
        <v>#N/A</v>
      </c>
    </row>
    <row r="2138" spans="2:43" x14ac:dyDescent="0.45">
      <c r="B2138" t="e">
        <f>INDEX(RawData!$A$2:$A$1048576,MATCH(FmtData!$B$4+(ROW()-10),RawData!$A$2:$A$1048576,0))</f>
        <v>#N/A</v>
      </c>
      <c r="C213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8" s="7" t="e">
        <f>MID(INDEX(RawData!$B$2:$B$1048576, MATCH(FmtData!$B$4+(ROW()-10),RawData!$A$2:$A$1048576,0)),12,8)+$B$5/24</f>
        <v>#N/A</v>
      </c>
      <c r="E2138" s="8" t="e">
        <f>INDEX(RawData!$D$2:$D$1048576,MATCH(FmtData!$B$4+(ROW()-10),RawData!$A$2:$A$1048576,0))</f>
        <v>#N/A</v>
      </c>
      <c r="F2138" t="e">
        <f>INDEX(RawData!$D$2:$D$1048576,MATCH(FmtData!$B$4+(ROW()-10),RawData!$A$2:$A$1048576,0))</f>
        <v>#N/A</v>
      </c>
      <c r="G2138" t="e">
        <f>INDEX(RawData!E$2:E$1048576,MATCH(FmtData!$B$4+(ROW()-10),RawData!$A$2:$A$1048576,0))</f>
        <v>#N/A</v>
      </c>
      <c r="H2138" t="e">
        <f>INDEX(RawData!F$2:F$1048576,MATCH(FmtData!$B$4+(ROW()-10),RawData!$A$2:$A$1048576,0))</f>
        <v>#N/A</v>
      </c>
      <c r="I2138" t="e">
        <f>INDEX(RawData!G$2:G$1048576,MATCH(FmtData!$B$4+(ROW()-10),RawData!$A$2:$A$1048576,0))</f>
        <v>#N/A</v>
      </c>
      <c r="J2138" t="e">
        <f>INDEX(RawData!H$2:H$1048576,MATCH(FmtData!$B$4+(ROW()-10),RawData!$A$2:$A$1048576,0))</f>
        <v>#N/A</v>
      </c>
      <c r="K2138" t="e">
        <f>INDEX(RawData!I$2:I$1048576,MATCH(FmtData!$B$4+(ROW()-10),RawData!$A$2:$A$1048576,0))</f>
        <v>#N/A</v>
      </c>
      <c r="L2138" t="e">
        <f>INDEX(RawData!J$2:J$1048576,MATCH(FmtData!$B$4+(ROW()-10),RawData!$A$2:$A$1048576,0))</f>
        <v>#N/A</v>
      </c>
      <c r="M2138" t="e">
        <f>INDEX(RawData!K$2:K$1048576,MATCH(FmtData!$B$4+(ROW()-10),RawData!$A$2:$A$1048576,0))</f>
        <v>#N/A</v>
      </c>
      <c r="N2138" t="e">
        <f>INDEX(RawData!L$2:L$1048576,MATCH(FmtData!$B$4+(ROW()-10),RawData!$A$2:$A$1048576,0))</f>
        <v>#N/A</v>
      </c>
      <c r="O2138" t="e">
        <f>INDEX(RawData!M$2:M$1048576,MATCH(FmtData!$B$4+(ROW()-10),RawData!$A$2:$A$1048576,0))</f>
        <v>#N/A</v>
      </c>
      <c r="P2138" t="e">
        <f>INDEX(RawData!N$2:N$1048576,MATCH(FmtData!$B$4+(ROW()-10),RawData!$A$2:$A$1048576,0))</f>
        <v>#N/A</v>
      </c>
      <c r="Q2138" t="e">
        <f>INDEX(RawData!O$2:O$1048576,MATCH(FmtData!$B$4+(ROW()-10),RawData!$A$2:$A$1048576,0))</f>
        <v>#N/A</v>
      </c>
      <c r="R2138" s="8" t="e">
        <f>INDEX(RawData!P$2:P$1048576,MATCH(FmtData!$B$4+(ROW()-10),RawData!$A$2:$A$1048576,0))</f>
        <v>#N/A</v>
      </c>
      <c r="S2138" t="e">
        <f>INDEX(RawData!Q$2:Q$1048576,MATCH(FmtData!$B$4+(ROW()-10),RawData!$A$2:$A$1048576,0))</f>
        <v>#N/A</v>
      </c>
      <c r="T2138" s="8" t="e">
        <f>INDEX(RawData!R$2:R$1048576,MATCH(FmtData!$B$4+(ROW()-10),RawData!$A$2:$A$1048576,0))</f>
        <v>#N/A</v>
      </c>
      <c r="U2138" s="8" t="e">
        <f>INDEX(RawData!S$2:S$1048576,MATCH(FmtData!$B$4+(ROW()-10),RawData!$A$2:$A$1048576,0))</f>
        <v>#N/A</v>
      </c>
      <c r="V2138" s="8" t="e">
        <f>INDEX(RawData!T$2:T$1048576,MATCH(FmtData!$B$4+(ROW()-10),RawData!$A$2:$A$1048576,0))</f>
        <v>#N/A</v>
      </c>
      <c r="W2138" s="3" t="e">
        <f t="shared" si="662"/>
        <v>#N/A</v>
      </c>
      <c r="X2138" s="3" t="e">
        <f t="shared" si="663"/>
        <v>#N/A</v>
      </c>
      <c r="Y2138" s="8" t="e">
        <f t="shared" si="666"/>
        <v>#N/A</v>
      </c>
      <c r="Z2138" s="8" t="e">
        <f t="shared" si="667"/>
        <v>#N/A</v>
      </c>
      <c r="AA2138" s="3" t="e">
        <f t="shared" si="664"/>
        <v>#N/A</v>
      </c>
      <c r="AB2138" s="41">
        <v>2</v>
      </c>
      <c r="AC2138" s="42" t="str">
        <f t="shared" si="676"/>
        <v>Dilatometer</v>
      </c>
      <c r="AD2138" s="15" t="e">
        <f t="shared" si="665"/>
        <v>#N/A</v>
      </c>
      <c r="AE2138" s="15" t="e">
        <f t="shared" si="668"/>
        <v>#N/A</v>
      </c>
      <c r="AF2138" s="15" t="e">
        <f t="shared" si="669"/>
        <v>#N/A</v>
      </c>
      <c r="AG2138" s="15" t="e">
        <f t="shared" si="670"/>
        <v>#N/A</v>
      </c>
      <c r="AH2138" s="15" t="e">
        <f t="shared" si="681"/>
        <v>#N/A</v>
      </c>
      <c r="AI2138" s="17" t="e">
        <f t="shared" si="671"/>
        <v>#N/A</v>
      </c>
      <c r="AJ2138" s="17" t="e">
        <f t="shared" si="672"/>
        <v>#N/A</v>
      </c>
      <c r="AK2138" s="17" t="e">
        <f t="shared" si="673"/>
        <v>#N/A</v>
      </c>
      <c r="AL2138" s="17" t="e">
        <f t="shared" si="674"/>
        <v>#N/A</v>
      </c>
      <c r="AM2138" s="17" t="e">
        <f t="shared" si="675"/>
        <v>#N/A</v>
      </c>
      <c r="AN2138" s="17" t="e">
        <f t="shared" si="677"/>
        <v>#N/A</v>
      </c>
      <c r="AO2138" s="17" t="e">
        <f t="shared" si="678"/>
        <v>#N/A</v>
      </c>
      <c r="AP2138" s="17" t="e">
        <f t="shared" si="679"/>
        <v>#N/A</v>
      </c>
      <c r="AQ2138" s="17" t="e">
        <f t="shared" si="680"/>
        <v>#N/A</v>
      </c>
    </row>
    <row r="2139" spans="2:43" x14ac:dyDescent="0.45">
      <c r="B2139" t="e">
        <f>INDEX(RawData!$A$2:$A$1048576,MATCH(FmtData!$B$4+(ROW()-10),RawData!$A$2:$A$1048576,0))</f>
        <v>#N/A</v>
      </c>
      <c r="C213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39" s="7" t="e">
        <f>MID(INDEX(RawData!$B$2:$B$1048576, MATCH(FmtData!$B$4+(ROW()-10),RawData!$A$2:$A$1048576,0)),12,8)+$B$5/24</f>
        <v>#N/A</v>
      </c>
      <c r="E2139" s="8" t="e">
        <f>INDEX(RawData!$D$2:$D$1048576,MATCH(FmtData!$B$4+(ROW()-10),RawData!$A$2:$A$1048576,0))</f>
        <v>#N/A</v>
      </c>
      <c r="F2139" t="e">
        <f>INDEX(RawData!$D$2:$D$1048576,MATCH(FmtData!$B$4+(ROW()-10),RawData!$A$2:$A$1048576,0))</f>
        <v>#N/A</v>
      </c>
      <c r="G2139" t="e">
        <f>INDEX(RawData!E$2:E$1048576,MATCH(FmtData!$B$4+(ROW()-10),RawData!$A$2:$A$1048576,0))</f>
        <v>#N/A</v>
      </c>
      <c r="H2139" t="e">
        <f>INDEX(RawData!F$2:F$1048576,MATCH(FmtData!$B$4+(ROW()-10),RawData!$A$2:$A$1048576,0))</f>
        <v>#N/A</v>
      </c>
      <c r="I2139" t="e">
        <f>INDEX(RawData!G$2:G$1048576,MATCH(FmtData!$B$4+(ROW()-10),RawData!$A$2:$A$1048576,0))</f>
        <v>#N/A</v>
      </c>
      <c r="J2139" t="e">
        <f>INDEX(RawData!H$2:H$1048576,MATCH(FmtData!$B$4+(ROW()-10),RawData!$A$2:$A$1048576,0))</f>
        <v>#N/A</v>
      </c>
      <c r="K2139" t="e">
        <f>INDEX(RawData!I$2:I$1048576,MATCH(FmtData!$B$4+(ROW()-10),RawData!$A$2:$A$1048576,0))</f>
        <v>#N/A</v>
      </c>
      <c r="L2139" t="e">
        <f>INDEX(RawData!J$2:J$1048576,MATCH(FmtData!$B$4+(ROW()-10),RawData!$A$2:$A$1048576,0))</f>
        <v>#N/A</v>
      </c>
      <c r="M2139" t="e">
        <f>INDEX(RawData!K$2:K$1048576,MATCH(FmtData!$B$4+(ROW()-10),RawData!$A$2:$A$1048576,0))</f>
        <v>#N/A</v>
      </c>
      <c r="N2139" t="e">
        <f>INDEX(RawData!L$2:L$1048576,MATCH(FmtData!$B$4+(ROW()-10),RawData!$A$2:$A$1048576,0))</f>
        <v>#N/A</v>
      </c>
      <c r="O2139" t="e">
        <f>INDEX(RawData!M$2:M$1048576,MATCH(FmtData!$B$4+(ROW()-10),RawData!$A$2:$A$1048576,0))</f>
        <v>#N/A</v>
      </c>
      <c r="P2139" t="e">
        <f>INDEX(RawData!N$2:N$1048576,MATCH(FmtData!$B$4+(ROW()-10),RawData!$A$2:$A$1048576,0))</f>
        <v>#N/A</v>
      </c>
      <c r="Q2139" t="e">
        <f>INDEX(RawData!O$2:O$1048576,MATCH(FmtData!$B$4+(ROW()-10),RawData!$A$2:$A$1048576,0))</f>
        <v>#N/A</v>
      </c>
      <c r="R2139" s="8" t="e">
        <f>INDEX(RawData!P$2:P$1048576,MATCH(FmtData!$B$4+(ROW()-10),RawData!$A$2:$A$1048576,0))</f>
        <v>#N/A</v>
      </c>
      <c r="S2139" t="e">
        <f>INDEX(RawData!Q$2:Q$1048576,MATCH(FmtData!$B$4+(ROW()-10),RawData!$A$2:$A$1048576,0))</f>
        <v>#N/A</v>
      </c>
      <c r="T2139" s="8" t="e">
        <f>INDEX(RawData!R$2:R$1048576,MATCH(FmtData!$B$4+(ROW()-10),RawData!$A$2:$A$1048576,0))</f>
        <v>#N/A</v>
      </c>
      <c r="U2139" s="8" t="e">
        <f>INDEX(RawData!S$2:S$1048576,MATCH(FmtData!$B$4+(ROW()-10),RawData!$A$2:$A$1048576,0))</f>
        <v>#N/A</v>
      </c>
      <c r="V2139" s="8" t="e">
        <f>INDEX(RawData!T$2:T$1048576,MATCH(FmtData!$B$4+(ROW()-10),RawData!$A$2:$A$1048576,0))</f>
        <v>#N/A</v>
      </c>
      <c r="W2139" s="3" t="e">
        <f t="shared" si="662"/>
        <v>#N/A</v>
      </c>
      <c r="X2139" s="3" t="e">
        <f t="shared" si="663"/>
        <v>#N/A</v>
      </c>
      <c r="Y2139" s="8" t="e">
        <f t="shared" si="666"/>
        <v>#N/A</v>
      </c>
      <c r="Z2139" s="8" t="e">
        <f t="shared" si="667"/>
        <v>#N/A</v>
      </c>
      <c r="AA2139" s="3" t="e">
        <f t="shared" si="664"/>
        <v>#N/A</v>
      </c>
      <c r="AB2139" s="41">
        <v>2</v>
      </c>
      <c r="AC2139" s="42" t="str">
        <f t="shared" si="676"/>
        <v>Dilatometer</v>
      </c>
      <c r="AD2139" s="15" t="e">
        <f t="shared" si="665"/>
        <v>#N/A</v>
      </c>
      <c r="AE2139" s="15" t="e">
        <f t="shared" si="668"/>
        <v>#N/A</v>
      </c>
      <c r="AF2139" s="15" t="e">
        <f t="shared" si="669"/>
        <v>#N/A</v>
      </c>
      <c r="AG2139" s="15" t="e">
        <f t="shared" si="670"/>
        <v>#N/A</v>
      </c>
      <c r="AH2139" s="15" t="e">
        <f t="shared" si="681"/>
        <v>#N/A</v>
      </c>
      <c r="AI2139" s="17" t="e">
        <f t="shared" si="671"/>
        <v>#N/A</v>
      </c>
      <c r="AJ2139" s="17" t="e">
        <f t="shared" si="672"/>
        <v>#N/A</v>
      </c>
      <c r="AK2139" s="17" t="e">
        <f t="shared" si="673"/>
        <v>#N/A</v>
      </c>
      <c r="AL2139" s="17" t="e">
        <f t="shared" si="674"/>
        <v>#N/A</v>
      </c>
      <c r="AM2139" s="17" t="e">
        <f t="shared" si="675"/>
        <v>#N/A</v>
      </c>
      <c r="AN2139" s="17" t="e">
        <f t="shared" si="677"/>
        <v>#N/A</v>
      </c>
      <c r="AO2139" s="17" t="e">
        <f t="shared" si="678"/>
        <v>#N/A</v>
      </c>
      <c r="AP2139" s="17" t="e">
        <f t="shared" si="679"/>
        <v>#N/A</v>
      </c>
      <c r="AQ2139" s="17" t="e">
        <f t="shared" si="680"/>
        <v>#N/A</v>
      </c>
    </row>
    <row r="2140" spans="2:43" x14ac:dyDescent="0.45">
      <c r="B2140" t="e">
        <f>INDEX(RawData!$A$2:$A$1048576,MATCH(FmtData!$B$4+(ROW()-10),RawData!$A$2:$A$1048576,0))</f>
        <v>#N/A</v>
      </c>
      <c r="C214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0" s="7" t="e">
        <f>MID(INDEX(RawData!$B$2:$B$1048576, MATCH(FmtData!$B$4+(ROW()-10),RawData!$A$2:$A$1048576,0)),12,8)+$B$5/24</f>
        <v>#N/A</v>
      </c>
      <c r="E2140" s="8" t="e">
        <f>INDEX(RawData!$D$2:$D$1048576,MATCH(FmtData!$B$4+(ROW()-10),RawData!$A$2:$A$1048576,0))</f>
        <v>#N/A</v>
      </c>
      <c r="F2140" t="e">
        <f>INDEX(RawData!$D$2:$D$1048576,MATCH(FmtData!$B$4+(ROW()-10),RawData!$A$2:$A$1048576,0))</f>
        <v>#N/A</v>
      </c>
      <c r="G2140" t="e">
        <f>INDEX(RawData!E$2:E$1048576,MATCH(FmtData!$B$4+(ROW()-10),RawData!$A$2:$A$1048576,0))</f>
        <v>#N/A</v>
      </c>
      <c r="H2140" t="e">
        <f>INDEX(RawData!F$2:F$1048576,MATCH(FmtData!$B$4+(ROW()-10),RawData!$A$2:$A$1048576,0))</f>
        <v>#N/A</v>
      </c>
      <c r="I2140" t="e">
        <f>INDEX(RawData!G$2:G$1048576,MATCH(FmtData!$B$4+(ROW()-10),RawData!$A$2:$A$1048576,0))</f>
        <v>#N/A</v>
      </c>
      <c r="J2140" t="e">
        <f>INDEX(RawData!H$2:H$1048576,MATCH(FmtData!$B$4+(ROW()-10),RawData!$A$2:$A$1048576,0))</f>
        <v>#N/A</v>
      </c>
      <c r="K2140" t="e">
        <f>INDEX(RawData!I$2:I$1048576,MATCH(FmtData!$B$4+(ROW()-10),RawData!$A$2:$A$1048576,0))</f>
        <v>#N/A</v>
      </c>
      <c r="L2140" t="e">
        <f>INDEX(RawData!J$2:J$1048576,MATCH(FmtData!$B$4+(ROW()-10),RawData!$A$2:$A$1048576,0))</f>
        <v>#N/A</v>
      </c>
      <c r="M2140" t="e">
        <f>INDEX(RawData!K$2:K$1048576,MATCH(FmtData!$B$4+(ROW()-10),RawData!$A$2:$A$1048576,0))</f>
        <v>#N/A</v>
      </c>
      <c r="N2140" t="e">
        <f>INDEX(RawData!L$2:L$1048576,MATCH(FmtData!$B$4+(ROW()-10),RawData!$A$2:$A$1048576,0))</f>
        <v>#N/A</v>
      </c>
      <c r="O2140" t="e">
        <f>INDEX(RawData!M$2:M$1048576,MATCH(FmtData!$B$4+(ROW()-10),RawData!$A$2:$A$1048576,0))</f>
        <v>#N/A</v>
      </c>
      <c r="P2140" t="e">
        <f>INDEX(RawData!N$2:N$1048576,MATCH(FmtData!$B$4+(ROW()-10),RawData!$A$2:$A$1048576,0))</f>
        <v>#N/A</v>
      </c>
      <c r="Q2140" t="e">
        <f>INDEX(RawData!O$2:O$1048576,MATCH(FmtData!$B$4+(ROW()-10),RawData!$A$2:$A$1048576,0))</f>
        <v>#N/A</v>
      </c>
      <c r="R2140" s="8" t="e">
        <f>INDEX(RawData!P$2:P$1048576,MATCH(FmtData!$B$4+(ROW()-10),RawData!$A$2:$A$1048576,0))</f>
        <v>#N/A</v>
      </c>
      <c r="S2140" t="e">
        <f>INDEX(RawData!Q$2:Q$1048576,MATCH(FmtData!$B$4+(ROW()-10),RawData!$A$2:$A$1048576,0))</f>
        <v>#N/A</v>
      </c>
      <c r="T2140" s="8" t="e">
        <f>INDEX(RawData!R$2:R$1048576,MATCH(FmtData!$B$4+(ROW()-10),RawData!$A$2:$A$1048576,0))</f>
        <v>#N/A</v>
      </c>
      <c r="U2140" s="8" t="e">
        <f>INDEX(RawData!S$2:S$1048576,MATCH(FmtData!$B$4+(ROW()-10),RawData!$A$2:$A$1048576,0))</f>
        <v>#N/A</v>
      </c>
      <c r="V2140" s="8" t="e">
        <f>INDEX(RawData!T$2:T$1048576,MATCH(FmtData!$B$4+(ROW()-10),RawData!$A$2:$A$1048576,0))</f>
        <v>#N/A</v>
      </c>
      <c r="W2140" s="3" t="e">
        <f t="shared" si="662"/>
        <v>#N/A</v>
      </c>
      <c r="X2140" s="3" t="e">
        <f t="shared" si="663"/>
        <v>#N/A</v>
      </c>
      <c r="Y2140" s="8" t="e">
        <f t="shared" si="666"/>
        <v>#N/A</v>
      </c>
      <c r="Z2140" s="8" t="e">
        <f t="shared" si="667"/>
        <v>#N/A</v>
      </c>
      <c r="AA2140" s="3" t="e">
        <f t="shared" si="664"/>
        <v>#N/A</v>
      </c>
      <c r="AB2140" s="41">
        <v>2</v>
      </c>
      <c r="AC2140" s="42" t="str">
        <f t="shared" si="676"/>
        <v>Dilatometer</v>
      </c>
      <c r="AD2140" s="15" t="e">
        <f t="shared" si="665"/>
        <v>#N/A</v>
      </c>
      <c r="AE2140" s="15" t="e">
        <f t="shared" si="668"/>
        <v>#N/A</v>
      </c>
      <c r="AF2140" s="15" t="e">
        <f t="shared" si="669"/>
        <v>#N/A</v>
      </c>
      <c r="AG2140" s="15" t="e">
        <f t="shared" si="670"/>
        <v>#N/A</v>
      </c>
      <c r="AH2140" s="15" t="e">
        <f t="shared" si="681"/>
        <v>#N/A</v>
      </c>
      <c r="AI2140" s="17" t="e">
        <f t="shared" si="671"/>
        <v>#N/A</v>
      </c>
      <c r="AJ2140" s="17" t="e">
        <f t="shared" si="672"/>
        <v>#N/A</v>
      </c>
      <c r="AK2140" s="17" t="e">
        <f t="shared" si="673"/>
        <v>#N/A</v>
      </c>
      <c r="AL2140" s="17" t="e">
        <f t="shared" si="674"/>
        <v>#N/A</v>
      </c>
      <c r="AM2140" s="17" t="e">
        <f t="shared" si="675"/>
        <v>#N/A</v>
      </c>
      <c r="AN2140" s="17" t="e">
        <f t="shared" si="677"/>
        <v>#N/A</v>
      </c>
      <c r="AO2140" s="17" t="e">
        <f t="shared" si="678"/>
        <v>#N/A</v>
      </c>
      <c r="AP2140" s="17" t="e">
        <f t="shared" si="679"/>
        <v>#N/A</v>
      </c>
      <c r="AQ2140" s="17" t="e">
        <f t="shared" si="680"/>
        <v>#N/A</v>
      </c>
    </row>
    <row r="2141" spans="2:43" x14ac:dyDescent="0.45">
      <c r="B2141" t="e">
        <f>INDEX(RawData!$A$2:$A$1048576,MATCH(FmtData!$B$4+(ROW()-10),RawData!$A$2:$A$1048576,0))</f>
        <v>#N/A</v>
      </c>
      <c r="C214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1" s="7" t="e">
        <f>MID(INDEX(RawData!$B$2:$B$1048576, MATCH(FmtData!$B$4+(ROW()-10),RawData!$A$2:$A$1048576,0)),12,8)+$B$5/24</f>
        <v>#N/A</v>
      </c>
      <c r="E2141" s="8" t="e">
        <f>INDEX(RawData!$D$2:$D$1048576,MATCH(FmtData!$B$4+(ROW()-10),RawData!$A$2:$A$1048576,0))</f>
        <v>#N/A</v>
      </c>
      <c r="F2141" t="e">
        <f>INDEX(RawData!$D$2:$D$1048576,MATCH(FmtData!$B$4+(ROW()-10),RawData!$A$2:$A$1048576,0))</f>
        <v>#N/A</v>
      </c>
      <c r="G2141" t="e">
        <f>INDEX(RawData!E$2:E$1048576,MATCH(FmtData!$B$4+(ROW()-10),RawData!$A$2:$A$1048576,0))</f>
        <v>#N/A</v>
      </c>
      <c r="H2141" t="e">
        <f>INDEX(RawData!F$2:F$1048576,MATCH(FmtData!$B$4+(ROW()-10),RawData!$A$2:$A$1048576,0))</f>
        <v>#N/A</v>
      </c>
      <c r="I2141" t="e">
        <f>INDEX(RawData!G$2:G$1048576,MATCH(FmtData!$B$4+(ROW()-10),RawData!$A$2:$A$1048576,0))</f>
        <v>#N/A</v>
      </c>
      <c r="J2141" t="e">
        <f>INDEX(RawData!H$2:H$1048576,MATCH(FmtData!$B$4+(ROW()-10),RawData!$A$2:$A$1048576,0))</f>
        <v>#N/A</v>
      </c>
      <c r="K2141" t="e">
        <f>INDEX(RawData!I$2:I$1048576,MATCH(FmtData!$B$4+(ROW()-10),RawData!$A$2:$A$1048576,0))</f>
        <v>#N/A</v>
      </c>
      <c r="L2141" t="e">
        <f>INDEX(RawData!J$2:J$1048576,MATCH(FmtData!$B$4+(ROW()-10),RawData!$A$2:$A$1048576,0))</f>
        <v>#N/A</v>
      </c>
      <c r="M2141" t="e">
        <f>INDEX(RawData!K$2:K$1048576,MATCH(FmtData!$B$4+(ROW()-10),RawData!$A$2:$A$1048576,0))</f>
        <v>#N/A</v>
      </c>
      <c r="N2141" t="e">
        <f>INDEX(RawData!L$2:L$1048576,MATCH(FmtData!$B$4+(ROW()-10),RawData!$A$2:$A$1048576,0))</f>
        <v>#N/A</v>
      </c>
      <c r="O2141" t="e">
        <f>INDEX(RawData!M$2:M$1048576,MATCH(FmtData!$B$4+(ROW()-10),RawData!$A$2:$A$1048576,0))</f>
        <v>#N/A</v>
      </c>
      <c r="P2141" t="e">
        <f>INDEX(RawData!N$2:N$1048576,MATCH(FmtData!$B$4+(ROW()-10),RawData!$A$2:$A$1048576,0))</f>
        <v>#N/A</v>
      </c>
      <c r="Q2141" t="e">
        <f>INDEX(RawData!O$2:O$1048576,MATCH(FmtData!$B$4+(ROW()-10),RawData!$A$2:$A$1048576,0))</f>
        <v>#N/A</v>
      </c>
      <c r="R2141" s="8" t="e">
        <f>INDEX(RawData!P$2:P$1048576,MATCH(FmtData!$B$4+(ROW()-10),RawData!$A$2:$A$1048576,0))</f>
        <v>#N/A</v>
      </c>
      <c r="S2141" t="e">
        <f>INDEX(RawData!Q$2:Q$1048576,MATCH(FmtData!$B$4+(ROW()-10),RawData!$A$2:$A$1048576,0))</f>
        <v>#N/A</v>
      </c>
      <c r="T2141" s="8" t="e">
        <f>INDEX(RawData!R$2:R$1048576,MATCH(FmtData!$B$4+(ROW()-10),RawData!$A$2:$A$1048576,0))</f>
        <v>#N/A</v>
      </c>
      <c r="U2141" s="8" t="e">
        <f>INDEX(RawData!S$2:S$1048576,MATCH(FmtData!$B$4+(ROW()-10),RawData!$A$2:$A$1048576,0))</f>
        <v>#N/A</v>
      </c>
      <c r="V2141" s="8" t="e">
        <f>INDEX(RawData!T$2:T$1048576,MATCH(FmtData!$B$4+(ROW()-10),RawData!$A$2:$A$1048576,0))</f>
        <v>#N/A</v>
      </c>
      <c r="W2141" s="3" t="e">
        <f t="shared" si="662"/>
        <v>#N/A</v>
      </c>
      <c r="X2141" s="3" t="e">
        <f t="shared" si="663"/>
        <v>#N/A</v>
      </c>
      <c r="Y2141" s="8" t="e">
        <f t="shared" si="666"/>
        <v>#N/A</v>
      </c>
      <c r="Z2141" s="8" t="e">
        <f t="shared" si="667"/>
        <v>#N/A</v>
      </c>
      <c r="AA2141" s="3" t="e">
        <f t="shared" si="664"/>
        <v>#N/A</v>
      </c>
      <c r="AB2141" s="41">
        <v>2</v>
      </c>
      <c r="AC2141" s="42" t="str">
        <f t="shared" si="676"/>
        <v>Dilatometer</v>
      </c>
      <c r="AD2141" s="15" t="e">
        <f t="shared" si="665"/>
        <v>#N/A</v>
      </c>
      <c r="AE2141" s="15" t="e">
        <f t="shared" si="668"/>
        <v>#N/A</v>
      </c>
      <c r="AF2141" s="15" t="e">
        <f t="shared" si="669"/>
        <v>#N/A</v>
      </c>
      <c r="AG2141" s="15" t="e">
        <f t="shared" si="670"/>
        <v>#N/A</v>
      </c>
      <c r="AH2141" s="15" t="e">
        <f t="shared" si="681"/>
        <v>#N/A</v>
      </c>
      <c r="AI2141" s="17" t="e">
        <f t="shared" si="671"/>
        <v>#N/A</v>
      </c>
      <c r="AJ2141" s="17" t="e">
        <f t="shared" si="672"/>
        <v>#N/A</v>
      </c>
      <c r="AK2141" s="17" t="e">
        <f t="shared" si="673"/>
        <v>#N/A</v>
      </c>
      <c r="AL2141" s="17" t="e">
        <f t="shared" si="674"/>
        <v>#N/A</v>
      </c>
      <c r="AM2141" s="17" t="e">
        <f t="shared" si="675"/>
        <v>#N/A</v>
      </c>
      <c r="AN2141" s="17" t="e">
        <f t="shared" si="677"/>
        <v>#N/A</v>
      </c>
      <c r="AO2141" s="17" t="e">
        <f t="shared" si="678"/>
        <v>#N/A</v>
      </c>
      <c r="AP2141" s="17" t="e">
        <f t="shared" si="679"/>
        <v>#N/A</v>
      </c>
      <c r="AQ2141" s="17" t="e">
        <f t="shared" si="680"/>
        <v>#N/A</v>
      </c>
    </row>
    <row r="2142" spans="2:43" x14ac:dyDescent="0.45">
      <c r="B2142" t="e">
        <f>INDEX(RawData!$A$2:$A$1048576,MATCH(FmtData!$B$4+(ROW()-10),RawData!$A$2:$A$1048576,0))</f>
        <v>#N/A</v>
      </c>
      <c r="C214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2" s="7" t="e">
        <f>MID(INDEX(RawData!$B$2:$B$1048576, MATCH(FmtData!$B$4+(ROW()-10),RawData!$A$2:$A$1048576,0)),12,8)+$B$5/24</f>
        <v>#N/A</v>
      </c>
      <c r="E2142" s="8" t="e">
        <f>INDEX(RawData!$D$2:$D$1048576,MATCH(FmtData!$B$4+(ROW()-10),RawData!$A$2:$A$1048576,0))</f>
        <v>#N/A</v>
      </c>
      <c r="F2142" t="e">
        <f>INDEX(RawData!$D$2:$D$1048576,MATCH(FmtData!$B$4+(ROW()-10),RawData!$A$2:$A$1048576,0))</f>
        <v>#N/A</v>
      </c>
      <c r="G2142" t="e">
        <f>INDEX(RawData!E$2:E$1048576,MATCH(FmtData!$B$4+(ROW()-10),RawData!$A$2:$A$1048576,0))</f>
        <v>#N/A</v>
      </c>
      <c r="H2142" t="e">
        <f>INDEX(RawData!F$2:F$1048576,MATCH(FmtData!$B$4+(ROW()-10),RawData!$A$2:$A$1048576,0))</f>
        <v>#N/A</v>
      </c>
      <c r="I2142" t="e">
        <f>INDEX(RawData!G$2:G$1048576,MATCH(FmtData!$B$4+(ROW()-10),RawData!$A$2:$A$1048576,0))</f>
        <v>#N/A</v>
      </c>
      <c r="J2142" t="e">
        <f>INDEX(RawData!H$2:H$1048576,MATCH(FmtData!$B$4+(ROW()-10),RawData!$A$2:$A$1048576,0))</f>
        <v>#N/A</v>
      </c>
      <c r="K2142" t="e">
        <f>INDEX(RawData!I$2:I$1048576,MATCH(FmtData!$B$4+(ROW()-10),RawData!$A$2:$A$1048576,0))</f>
        <v>#N/A</v>
      </c>
      <c r="L2142" t="e">
        <f>INDEX(RawData!J$2:J$1048576,MATCH(FmtData!$B$4+(ROW()-10),RawData!$A$2:$A$1048576,0))</f>
        <v>#N/A</v>
      </c>
      <c r="M2142" t="e">
        <f>INDEX(RawData!K$2:K$1048576,MATCH(FmtData!$B$4+(ROW()-10),RawData!$A$2:$A$1048576,0))</f>
        <v>#N/A</v>
      </c>
      <c r="N2142" t="e">
        <f>INDEX(RawData!L$2:L$1048576,MATCH(FmtData!$B$4+(ROW()-10),RawData!$A$2:$A$1048576,0))</f>
        <v>#N/A</v>
      </c>
      <c r="O2142" t="e">
        <f>INDEX(RawData!M$2:M$1048576,MATCH(FmtData!$B$4+(ROW()-10),RawData!$A$2:$A$1048576,0))</f>
        <v>#N/A</v>
      </c>
      <c r="P2142" t="e">
        <f>INDEX(RawData!N$2:N$1048576,MATCH(FmtData!$B$4+(ROW()-10),RawData!$A$2:$A$1048576,0))</f>
        <v>#N/A</v>
      </c>
      <c r="Q2142" t="e">
        <f>INDEX(RawData!O$2:O$1048576,MATCH(FmtData!$B$4+(ROW()-10),RawData!$A$2:$A$1048576,0))</f>
        <v>#N/A</v>
      </c>
      <c r="R2142" s="8" t="e">
        <f>INDEX(RawData!P$2:P$1048576,MATCH(FmtData!$B$4+(ROW()-10),RawData!$A$2:$A$1048576,0))</f>
        <v>#N/A</v>
      </c>
      <c r="S2142" t="e">
        <f>INDEX(RawData!Q$2:Q$1048576,MATCH(FmtData!$B$4+(ROW()-10),RawData!$A$2:$A$1048576,0))</f>
        <v>#N/A</v>
      </c>
      <c r="T2142" s="8" t="e">
        <f>INDEX(RawData!R$2:R$1048576,MATCH(FmtData!$B$4+(ROW()-10),RawData!$A$2:$A$1048576,0))</f>
        <v>#N/A</v>
      </c>
      <c r="U2142" s="8" t="e">
        <f>INDEX(RawData!S$2:S$1048576,MATCH(FmtData!$B$4+(ROW()-10),RawData!$A$2:$A$1048576,0))</f>
        <v>#N/A</v>
      </c>
      <c r="V2142" s="8" t="e">
        <f>INDEX(RawData!T$2:T$1048576,MATCH(FmtData!$B$4+(ROW()-10),RawData!$A$2:$A$1048576,0))</f>
        <v>#N/A</v>
      </c>
      <c r="W2142" s="3" t="e">
        <f t="shared" si="662"/>
        <v>#N/A</v>
      </c>
      <c r="X2142" s="3" t="e">
        <f t="shared" si="663"/>
        <v>#N/A</v>
      </c>
      <c r="Y2142" s="8" t="e">
        <f t="shared" si="666"/>
        <v>#N/A</v>
      </c>
      <c r="Z2142" s="8" t="e">
        <f t="shared" si="667"/>
        <v>#N/A</v>
      </c>
      <c r="AA2142" s="3" t="e">
        <f t="shared" si="664"/>
        <v>#N/A</v>
      </c>
      <c r="AB2142" s="41">
        <v>2</v>
      </c>
      <c r="AC2142" s="42" t="str">
        <f t="shared" si="676"/>
        <v>Dilatometer</v>
      </c>
      <c r="AD2142" s="15" t="e">
        <f t="shared" si="665"/>
        <v>#N/A</v>
      </c>
      <c r="AE2142" s="15" t="e">
        <f t="shared" si="668"/>
        <v>#N/A</v>
      </c>
      <c r="AF2142" s="15" t="e">
        <f t="shared" si="669"/>
        <v>#N/A</v>
      </c>
      <c r="AG2142" s="15" t="e">
        <f t="shared" si="670"/>
        <v>#N/A</v>
      </c>
      <c r="AH2142" s="15" t="e">
        <f t="shared" si="681"/>
        <v>#N/A</v>
      </c>
      <c r="AI2142" s="17" t="e">
        <f t="shared" si="671"/>
        <v>#N/A</v>
      </c>
      <c r="AJ2142" s="17" t="e">
        <f t="shared" si="672"/>
        <v>#N/A</v>
      </c>
      <c r="AK2142" s="17" t="e">
        <f t="shared" si="673"/>
        <v>#N/A</v>
      </c>
      <c r="AL2142" s="17" t="e">
        <f t="shared" si="674"/>
        <v>#N/A</v>
      </c>
      <c r="AM2142" s="17" t="e">
        <f t="shared" si="675"/>
        <v>#N/A</v>
      </c>
      <c r="AN2142" s="17" t="e">
        <f t="shared" si="677"/>
        <v>#N/A</v>
      </c>
      <c r="AO2142" s="17" t="e">
        <f t="shared" si="678"/>
        <v>#N/A</v>
      </c>
      <c r="AP2142" s="17" t="e">
        <f t="shared" si="679"/>
        <v>#N/A</v>
      </c>
      <c r="AQ2142" s="17" t="e">
        <f t="shared" si="680"/>
        <v>#N/A</v>
      </c>
    </row>
    <row r="2143" spans="2:43" x14ac:dyDescent="0.45">
      <c r="B2143" t="e">
        <f>INDEX(RawData!$A$2:$A$1048576,MATCH(FmtData!$B$4+(ROW()-10),RawData!$A$2:$A$1048576,0))</f>
        <v>#N/A</v>
      </c>
      <c r="C214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3" s="7" t="e">
        <f>MID(INDEX(RawData!$B$2:$B$1048576, MATCH(FmtData!$B$4+(ROW()-10),RawData!$A$2:$A$1048576,0)),12,8)+$B$5/24</f>
        <v>#N/A</v>
      </c>
      <c r="E2143" s="8" t="e">
        <f>INDEX(RawData!$D$2:$D$1048576,MATCH(FmtData!$B$4+(ROW()-10),RawData!$A$2:$A$1048576,0))</f>
        <v>#N/A</v>
      </c>
      <c r="F2143" t="e">
        <f>INDEX(RawData!$D$2:$D$1048576,MATCH(FmtData!$B$4+(ROW()-10),RawData!$A$2:$A$1048576,0))</f>
        <v>#N/A</v>
      </c>
      <c r="G2143" t="e">
        <f>INDEX(RawData!E$2:E$1048576,MATCH(FmtData!$B$4+(ROW()-10),RawData!$A$2:$A$1048576,0))</f>
        <v>#N/A</v>
      </c>
      <c r="H2143" t="e">
        <f>INDEX(RawData!F$2:F$1048576,MATCH(FmtData!$B$4+(ROW()-10),RawData!$A$2:$A$1048576,0))</f>
        <v>#N/A</v>
      </c>
      <c r="I2143" t="e">
        <f>INDEX(RawData!G$2:G$1048576,MATCH(FmtData!$B$4+(ROW()-10),RawData!$A$2:$A$1048576,0))</f>
        <v>#N/A</v>
      </c>
      <c r="J2143" t="e">
        <f>INDEX(RawData!H$2:H$1048576,MATCH(FmtData!$B$4+(ROW()-10),RawData!$A$2:$A$1048576,0))</f>
        <v>#N/A</v>
      </c>
      <c r="K2143" t="e">
        <f>INDEX(RawData!I$2:I$1048576,MATCH(FmtData!$B$4+(ROW()-10),RawData!$A$2:$A$1048576,0))</f>
        <v>#N/A</v>
      </c>
      <c r="L2143" t="e">
        <f>INDEX(RawData!J$2:J$1048576,MATCH(FmtData!$B$4+(ROW()-10),RawData!$A$2:$A$1048576,0))</f>
        <v>#N/A</v>
      </c>
      <c r="M2143" t="e">
        <f>INDEX(RawData!K$2:K$1048576,MATCH(FmtData!$B$4+(ROW()-10),RawData!$A$2:$A$1048576,0))</f>
        <v>#N/A</v>
      </c>
      <c r="N2143" t="e">
        <f>INDEX(RawData!L$2:L$1048576,MATCH(FmtData!$B$4+(ROW()-10),RawData!$A$2:$A$1048576,0))</f>
        <v>#N/A</v>
      </c>
      <c r="O2143" t="e">
        <f>INDEX(RawData!M$2:M$1048576,MATCH(FmtData!$B$4+(ROW()-10),RawData!$A$2:$A$1048576,0))</f>
        <v>#N/A</v>
      </c>
      <c r="P2143" t="e">
        <f>INDEX(RawData!N$2:N$1048576,MATCH(FmtData!$B$4+(ROW()-10),RawData!$A$2:$A$1048576,0))</f>
        <v>#N/A</v>
      </c>
      <c r="Q2143" t="e">
        <f>INDEX(RawData!O$2:O$1048576,MATCH(FmtData!$B$4+(ROW()-10),RawData!$A$2:$A$1048576,0))</f>
        <v>#N/A</v>
      </c>
      <c r="R2143" s="8" t="e">
        <f>INDEX(RawData!P$2:P$1048576,MATCH(FmtData!$B$4+(ROW()-10),RawData!$A$2:$A$1048576,0))</f>
        <v>#N/A</v>
      </c>
      <c r="S2143" t="e">
        <f>INDEX(RawData!Q$2:Q$1048576,MATCH(FmtData!$B$4+(ROW()-10),RawData!$A$2:$A$1048576,0))</f>
        <v>#N/A</v>
      </c>
      <c r="T2143" s="8" t="e">
        <f>INDEX(RawData!R$2:R$1048576,MATCH(FmtData!$B$4+(ROW()-10),RawData!$A$2:$A$1048576,0))</f>
        <v>#N/A</v>
      </c>
      <c r="U2143" s="8" t="e">
        <f>INDEX(RawData!S$2:S$1048576,MATCH(FmtData!$B$4+(ROW()-10),RawData!$A$2:$A$1048576,0))</f>
        <v>#N/A</v>
      </c>
      <c r="V2143" s="8" t="e">
        <f>INDEX(RawData!T$2:T$1048576,MATCH(FmtData!$B$4+(ROW()-10),RawData!$A$2:$A$1048576,0))</f>
        <v>#N/A</v>
      </c>
      <c r="W2143" s="3" t="e">
        <f t="shared" si="662"/>
        <v>#N/A</v>
      </c>
      <c r="X2143" s="3" t="e">
        <f t="shared" si="663"/>
        <v>#N/A</v>
      </c>
      <c r="Y2143" s="8" t="e">
        <f t="shared" si="666"/>
        <v>#N/A</v>
      </c>
      <c r="Z2143" s="8" t="e">
        <f t="shared" si="667"/>
        <v>#N/A</v>
      </c>
      <c r="AA2143" s="3" t="e">
        <f t="shared" si="664"/>
        <v>#N/A</v>
      </c>
      <c r="AB2143" s="41">
        <v>2</v>
      </c>
      <c r="AC2143" s="42" t="str">
        <f t="shared" si="676"/>
        <v>Dilatometer</v>
      </c>
      <c r="AD2143" s="15" t="e">
        <f t="shared" si="665"/>
        <v>#N/A</v>
      </c>
      <c r="AE2143" s="15" t="e">
        <f t="shared" si="668"/>
        <v>#N/A</v>
      </c>
      <c r="AF2143" s="15" t="e">
        <f t="shared" si="669"/>
        <v>#N/A</v>
      </c>
      <c r="AG2143" s="15" t="e">
        <f t="shared" si="670"/>
        <v>#N/A</v>
      </c>
      <c r="AH2143" s="15" t="e">
        <f t="shared" si="681"/>
        <v>#N/A</v>
      </c>
      <c r="AI2143" s="17" t="e">
        <f t="shared" si="671"/>
        <v>#N/A</v>
      </c>
      <c r="AJ2143" s="17" t="e">
        <f t="shared" si="672"/>
        <v>#N/A</v>
      </c>
      <c r="AK2143" s="17" t="e">
        <f t="shared" si="673"/>
        <v>#N/A</v>
      </c>
      <c r="AL2143" s="17" t="e">
        <f t="shared" si="674"/>
        <v>#N/A</v>
      </c>
      <c r="AM2143" s="17" t="e">
        <f t="shared" si="675"/>
        <v>#N/A</v>
      </c>
      <c r="AN2143" s="17" t="e">
        <f t="shared" si="677"/>
        <v>#N/A</v>
      </c>
      <c r="AO2143" s="17" t="e">
        <f t="shared" si="678"/>
        <v>#N/A</v>
      </c>
      <c r="AP2143" s="17" t="e">
        <f t="shared" si="679"/>
        <v>#N/A</v>
      </c>
      <c r="AQ2143" s="17" t="e">
        <f t="shared" si="680"/>
        <v>#N/A</v>
      </c>
    </row>
    <row r="2144" spans="2:43" x14ac:dyDescent="0.45">
      <c r="B2144" t="e">
        <f>INDEX(RawData!$A$2:$A$1048576,MATCH(FmtData!$B$4+(ROW()-10),RawData!$A$2:$A$1048576,0))</f>
        <v>#N/A</v>
      </c>
      <c r="C21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4" s="7" t="e">
        <f>MID(INDEX(RawData!$B$2:$B$1048576, MATCH(FmtData!$B$4+(ROW()-10),RawData!$A$2:$A$1048576,0)),12,8)+$B$5/24</f>
        <v>#N/A</v>
      </c>
      <c r="E2144" s="8" t="e">
        <f>INDEX(RawData!$D$2:$D$1048576,MATCH(FmtData!$B$4+(ROW()-10),RawData!$A$2:$A$1048576,0))</f>
        <v>#N/A</v>
      </c>
      <c r="F2144" t="e">
        <f>INDEX(RawData!$D$2:$D$1048576,MATCH(FmtData!$B$4+(ROW()-10),RawData!$A$2:$A$1048576,0))</f>
        <v>#N/A</v>
      </c>
      <c r="G2144" t="e">
        <f>INDEX(RawData!E$2:E$1048576,MATCH(FmtData!$B$4+(ROW()-10),RawData!$A$2:$A$1048576,0))</f>
        <v>#N/A</v>
      </c>
      <c r="H2144" t="e">
        <f>INDEX(RawData!F$2:F$1048576,MATCH(FmtData!$B$4+(ROW()-10),RawData!$A$2:$A$1048576,0))</f>
        <v>#N/A</v>
      </c>
      <c r="I2144" t="e">
        <f>INDEX(RawData!G$2:G$1048576,MATCH(FmtData!$B$4+(ROW()-10),RawData!$A$2:$A$1048576,0))</f>
        <v>#N/A</v>
      </c>
      <c r="J2144" t="e">
        <f>INDEX(RawData!H$2:H$1048576,MATCH(FmtData!$B$4+(ROW()-10),RawData!$A$2:$A$1048576,0))</f>
        <v>#N/A</v>
      </c>
      <c r="K2144" t="e">
        <f>INDEX(RawData!I$2:I$1048576,MATCH(FmtData!$B$4+(ROW()-10),RawData!$A$2:$A$1048576,0))</f>
        <v>#N/A</v>
      </c>
      <c r="L2144" t="e">
        <f>INDEX(RawData!J$2:J$1048576,MATCH(FmtData!$B$4+(ROW()-10),RawData!$A$2:$A$1048576,0))</f>
        <v>#N/A</v>
      </c>
      <c r="M2144" t="e">
        <f>INDEX(RawData!K$2:K$1048576,MATCH(FmtData!$B$4+(ROW()-10),RawData!$A$2:$A$1048576,0))</f>
        <v>#N/A</v>
      </c>
      <c r="N2144" t="e">
        <f>INDEX(RawData!L$2:L$1048576,MATCH(FmtData!$B$4+(ROW()-10),RawData!$A$2:$A$1048576,0))</f>
        <v>#N/A</v>
      </c>
      <c r="O2144" t="e">
        <f>INDEX(RawData!M$2:M$1048576,MATCH(FmtData!$B$4+(ROW()-10),RawData!$A$2:$A$1048576,0))</f>
        <v>#N/A</v>
      </c>
      <c r="P2144" t="e">
        <f>INDEX(RawData!N$2:N$1048576,MATCH(FmtData!$B$4+(ROW()-10),RawData!$A$2:$A$1048576,0))</f>
        <v>#N/A</v>
      </c>
      <c r="Q2144" t="e">
        <f>INDEX(RawData!O$2:O$1048576,MATCH(FmtData!$B$4+(ROW()-10),RawData!$A$2:$A$1048576,0))</f>
        <v>#N/A</v>
      </c>
      <c r="R2144" s="8" t="e">
        <f>INDEX(RawData!P$2:P$1048576,MATCH(FmtData!$B$4+(ROW()-10),RawData!$A$2:$A$1048576,0))</f>
        <v>#N/A</v>
      </c>
      <c r="S2144" t="e">
        <f>INDEX(RawData!Q$2:Q$1048576,MATCH(FmtData!$B$4+(ROW()-10),RawData!$A$2:$A$1048576,0))</f>
        <v>#N/A</v>
      </c>
      <c r="T2144" s="8" t="e">
        <f>INDEX(RawData!R$2:R$1048576,MATCH(FmtData!$B$4+(ROW()-10),RawData!$A$2:$A$1048576,0))</f>
        <v>#N/A</v>
      </c>
      <c r="U2144" s="8" t="e">
        <f>INDEX(RawData!S$2:S$1048576,MATCH(FmtData!$B$4+(ROW()-10),RawData!$A$2:$A$1048576,0))</f>
        <v>#N/A</v>
      </c>
      <c r="V2144" s="8" t="e">
        <f>INDEX(RawData!T$2:T$1048576,MATCH(FmtData!$B$4+(ROW()-10),RawData!$A$2:$A$1048576,0))</f>
        <v>#N/A</v>
      </c>
      <c r="W2144" s="3" t="e">
        <f t="shared" si="662"/>
        <v>#N/A</v>
      </c>
      <c r="X2144" s="3" t="e">
        <f t="shared" si="663"/>
        <v>#N/A</v>
      </c>
      <c r="Y2144" s="8" t="e">
        <f t="shared" si="666"/>
        <v>#N/A</v>
      </c>
      <c r="Z2144" s="8" t="e">
        <f t="shared" si="667"/>
        <v>#N/A</v>
      </c>
      <c r="AA2144" s="3" t="e">
        <f t="shared" si="664"/>
        <v>#N/A</v>
      </c>
      <c r="AB2144" s="41">
        <v>2</v>
      </c>
      <c r="AC2144" s="42" t="str">
        <f t="shared" si="676"/>
        <v>Dilatometer</v>
      </c>
      <c r="AD2144" s="15" t="e">
        <f t="shared" si="665"/>
        <v>#N/A</v>
      </c>
      <c r="AE2144" s="15" t="e">
        <f t="shared" si="668"/>
        <v>#N/A</v>
      </c>
      <c r="AF2144" s="15" t="e">
        <f t="shared" si="669"/>
        <v>#N/A</v>
      </c>
      <c r="AG2144" s="15" t="e">
        <f t="shared" si="670"/>
        <v>#N/A</v>
      </c>
      <c r="AH2144" s="15" t="e">
        <f t="shared" si="681"/>
        <v>#N/A</v>
      </c>
      <c r="AI2144" s="17" t="e">
        <f t="shared" si="671"/>
        <v>#N/A</v>
      </c>
      <c r="AJ2144" s="17" t="e">
        <f t="shared" si="672"/>
        <v>#N/A</v>
      </c>
      <c r="AK2144" s="17" t="e">
        <f t="shared" si="673"/>
        <v>#N/A</v>
      </c>
      <c r="AL2144" s="17" t="e">
        <f t="shared" si="674"/>
        <v>#N/A</v>
      </c>
      <c r="AM2144" s="17" t="e">
        <f t="shared" si="675"/>
        <v>#N/A</v>
      </c>
      <c r="AN2144" s="17" t="e">
        <f t="shared" si="677"/>
        <v>#N/A</v>
      </c>
      <c r="AO2144" s="17" t="e">
        <f t="shared" si="678"/>
        <v>#N/A</v>
      </c>
      <c r="AP2144" s="17" t="e">
        <f t="shared" si="679"/>
        <v>#N/A</v>
      </c>
      <c r="AQ2144" s="17" t="e">
        <f t="shared" si="680"/>
        <v>#N/A</v>
      </c>
    </row>
    <row r="2145" spans="2:43" x14ac:dyDescent="0.45">
      <c r="B2145" t="e">
        <f>INDEX(RawData!$A$2:$A$1048576,MATCH(FmtData!$B$4+(ROW()-10),RawData!$A$2:$A$1048576,0))</f>
        <v>#N/A</v>
      </c>
      <c r="C21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5" s="7" t="e">
        <f>MID(INDEX(RawData!$B$2:$B$1048576, MATCH(FmtData!$B$4+(ROW()-10),RawData!$A$2:$A$1048576,0)),12,8)+$B$5/24</f>
        <v>#N/A</v>
      </c>
      <c r="E2145" s="8" t="e">
        <f>INDEX(RawData!$D$2:$D$1048576,MATCH(FmtData!$B$4+(ROW()-10),RawData!$A$2:$A$1048576,0))</f>
        <v>#N/A</v>
      </c>
      <c r="F2145" t="e">
        <f>INDEX(RawData!$D$2:$D$1048576,MATCH(FmtData!$B$4+(ROW()-10),RawData!$A$2:$A$1048576,0))</f>
        <v>#N/A</v>
      </c>
      <c r="G2145" t="e">
        <f>INDEX(RawData!E$2:E$1048576,MATCH(FmtData!$B$4+(ROW()-10),RawData!$A$2:$A$1048576,0))</f>
        <v>#N/A</v>
      </c>
      <c r="H2145" t="e">
        <f>INDEX(RawData!F$2:F$1048576,MATCH(FmtData!$B$4+(ROW()-10),RawData!$A$2:$A$1048576,0))</f>
        <v>#N/A</v>
      </c>
      <c r="I2145" t="e">
        <f>INDEX(RawData!G$2:G$1048576,MATCH(FmtData!$B$4+(ROW()-10),RawData!$A$2:$A$1048576,0))</f>
        <v>#N/A</v>
      </c>
      <c r="J2145" t="e">
        <f>INDEX(RawData!H$2:H$1048576,MATCH(FmtData!$B$4+(ROW()-10),RawData!$A$2:$A$1048576,0))</f>
        <v>#N/A</v>
      </c>
      <c r="K2145" t="e">
        <f>INDEX(RawData!I$2:I$1048576,MATCH(FmtData!$B$4+(ROW()-10),RawData!$A$2:$A$1048576,0))</f>
        <v>#N/A</v>
      </c>
      <c r="L2145" t="e">
        <f>INDEX(RawData!J$2:J$1048576,MATCH(FmtData!$B$4+(ROW()-10),RawData!$A$2:$A$1048576,0))</f>
        <v>#N/A</v>
      </c>
      <c r="M2145" t="e">
        <f>INDEX(RawData!K$2:K$1048576,MATCH(FmtData!$B$4+(ROW()-10),RawData!$A$2:$A$1048576,0))</f>
        <v>#N/A</v>
      </c>
      <c r="N2145" t="e">
        <f>INDEX(RawData!L$2:L$1048576,MATCH(FmtData!$B$4+(ROW()-10),RawData!$A$2:$A$1048576,0))</f>
        <v>#N/A</v>
      </c>
      <c r="O2145" t="e">
        <f>INDEX(RawData!M$2:M$1048576,MATCH(FmtData!$B$4+(ROW()-10),RawData!$A$2:$A$1048576,0))</f>
        <v>#N/A</v>
      </c>
      <c r="P2145" t="e">
        <f>INDEX(RawData!N$2:N$1048576,MATCH(FmtData!$B$4+(ROW()-10),RawData!$A$2:$A$1048576,0))</f>
        <v>#N/A</v>
      </c>
      <c r="Q2145" t="e">
        <f>INDEX(RawData!O$2:O$1048576,MATCH(FmtData!$B$4+(ROW()-10),RawData!$A$2:$A$1048576,0))</f>
        <v>#N/A</v>
      </c>
      <c r="R2145" s="8" t="e">
        <f>INDEX(RawData!P$2:P$1048576,MATCH(FmtData!$B$4+(ROW()-10),RawData!$A$2:$A$1048576,0))</f>
        <v>#N/A</v>
      </c>
      <c r="S2145" t="e">
        <f>INDEX(RawData!Q$2:Q$1048576,MATCH(FmtData!$B$4+(ROW()-10),RawData!$A$2:$A$1048576,0))</f>
        <v>#N/A</v>
      </c>
      <c r="T2145" s="8" t="e">
        <f>INDEX(RawData!R$2:R$1048576,MATCH(FmtData!$B$4+(ROW()-10),RawData!$A$2:$A$1048576,0))</f>
        <v>#N/A</v>
      </c>
      <c r="U2145" s="8" t="e">
        <f>INDEX(RawData!S$2:S$1048576,MATCH(FmtData!$B$4+(ROW()-10),RawData!$A$2:$A$1048576,0))</f>
        <v>#N/A</v>
      </c>
      <c r="V2145" s="8" t="e">
        <f>INDEX(RawData!T$2:T$1048576,MATCH(FmtData!$B$4+(ROW()-10),RawData!$A$2:$A$1048576,0))</f>
        <v>#N/A</v>
      </c>
      <c r="W2145" s="3" t="e">
        <f t="shared" si="662"/>
        <v>#N/A</v>
      </c>
      <c r="X2145" s="3" t="e">
        <f t="shared" si="663"/>
        <v>#N/A</v>
      </c>
      <c r="Y2145" s="8" t="e">
        <f t="shared" si="666"/>
        <v>#N/A</v>
      </c>
      <c r="Z2145" s="8" t="e">
        <f t="shared" si="667"/>
        <v>#N/A</v>
      </c>
      <c r="AA2145" s="3" t="e">
        <f t="shared" si="664"/>
        <v>#N/A</v>
      </c>
      <c r="AB2145" s="41">
        <v>2</v>
      </c>
      <c r="AC2145" s="42" t="str">
        <f t="shared" si="676"/>
        <v>Dilatometer</v>
      </c>
      <c r="AD2145" s="15" t="e">
        <f t="shared" si="665"/>
        <v>#N/A</v>
      </c>
      <c r="AE2145" s="15" t="e">
        <f t="shared" si="668"/>
        <v>#N/A</v>
      </c>
      <c r="AF2145" s="15" t="e">
        <f t="shared" si="669"/>
        <v>#N/A</v>
      </c>
      <c r="AG2145" s="15" t="e">
        <f t="shared" si="670"/>
        <v>#N/A</v>
      </c>
      <c r="AH2145" s="15" t="e">
        <f t="shared" si="681"/>
        <v>#N/A</v>
      </c>
      <c r="AI2145" s="17" t="e">
        <f t="shared" si="671"/>
        <v>#N/A</v>
      </c>
      <c r="AJ2145" s="17" t="e">
        <f t="shared" si="672"/>
        <v>#N/A</v>
      </c>
      <c r="AK2145" s="17" t="e">
        <f t="shared" si="673"/>
        <v>#N/A</v>
      </c>
      <c r="AL2145" s="17" t="e">
        <f t="shared" si="674"/>
        <v>#N/A</v>
      </c>
      <c r="AM2145" s="17" t="e">
        <f t="shared" si="675"/>
        <v>#N/A</v>
      </c>
      <c r="AN2145" s="17" t="e">
        <f t="shared" si="677"/>
        <v>#N/A</v>
      </c>
      <c r="AO2145" s="17" t="e">
        <f t="shared" si="678"/>
        <v>#N/A</v>
      </c>
      <c r="AP2145" s="17" t="e">
        <f t="shared" si="679"/>
        <v>#N/A</v>
      </c>
      <c r="AQ2145" s="17" t="e">
        <f t="shared" si="680"/>
        <v>#N/A</v>
      </c>
    </row>
    <row r="2146" spans="2:43" x14ac:dyDescent="0.45">
      <c r="B2146" t="e">
        <f>INDEX(RawData!$A$2:$A$1048576,MATCH(FmtData!$B$4+(ROW()-10),RawData!$A$2:$A$1048576,0))</f>
        <v>#N/A</v>
      </c>
      <c r="C21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6" s="7" t="e">
        <f>MID(INDEX(RawData!$B$2:$B$1048576, MATCH(FmtData!$B$4+(ROW()-10),RawData!$A$2:$A$1048576,0)),12,8)+$B$5/24</f>
        <v>#N/A</v>
      </c>
      <c r="E2146" s="8" t="e">
        <f>INDEX(RawData!$D$2:$D$1048576,MATCH(FmtData!$B$4+(ROW()-10),RawData!$A$2:$A$1048576,0))</f>
        <v>#N/A</v>
      </c>
      <c r="F2146" t="e">
        <f>INDEX(RawData!$D$2:$D$1048576,MATCH(FmtData!$B$4+(ROW()-10),RawData!$A$2:$A$1048576,0))</f>
        <v>#N/A</v>
      </c>
      <c r="G2146" t="e">
        <f>INDEX(RawData!E$2:E$1048576,MATCH(FmtData!$B$4+(ROW()-10),RawData!$A$2:$A$1048576,0))</f>
        <v>#N/A</v>
      </c>
      <c r="H2146" t="e">
        <f>INDEX(RawData!F$2:F$1048576,MATCH(FmtData!$B$4+(ROW()-10),RawData!$A$2:$A$1048576,0))</f>
        <v>#N/A</v>
      </c>
      <c r="I2146" t="e">
        <f>INDEX(RawData!G$2:G$1048576,MATCH(FmtData!$B$4+(ROW()-10),RawData!$A$2:$A$1048576,0))</f>
        <v>#N/A</v>
      </c>
      <c r="J2146" t="e">
        <f>INDEX(RawData!H$2:H$1048576,MATCH(FmtData!$B$4+(ROW()-10),RawData!$A$2:$A$1048576,0))</f>
        <v>#N/A</v>
      </c>
      <c r="K2146" t="e">
        <f>INDEX(RawData!I$2:I$1048576,MATCH(FmtData!$B$4+(ROW()-10),RawData!$A$2:$A$1048576,0))</f>
        <v>#N/A</v>
      </c>
      <c r="L2146" t="e">
        <f>INDEX(RawData!J$2:J$1048576,MATCH(FmtData!$B$4+(ROW()-10),RawData!$A$2:$A$1048576,0))</f>
        <v>#N/A</v>
      </c>
      <c r="M2146" t="e">
        <f>INDEX(RawData!K$2:K$1048576,MATCH(FmtData!$B$4+(ROW()-10),RawData!$A$2:$A$1048576,0))</f>
        <v>#N/A</v>
      </c>
      <c r="N2146" t="e">
        <f>INDEX(RawData!L$2:L$1048576,MATCH(FmtData!$B$4+(ROW()-10),RawData!$A$2:$A$1048576,0))</f>
        <v>#N/A</v>
      </c>
      <c r="O2146" t="e">
        <f>INDEX(RawData!M$2:M$1048576,MATCH(FmtData!$B$4+(ROW()-10),RawData!$A$2:$A$1048576,0))</f>
        <v>#N/A</v>
      </c>
      <c r="P2146" t="e">
        <f>INDEX(RawData!N$2:N$1048576,MATCH(FmtData!$B$4+(ROW()-10),RawData!$A$2:$A$1048576,0))</f>
        <v>#N/A</v>
      </c>
      <c r="Q2146" t="e">
        <f>INDEX(RawData!O$2:O$1048576,MATCH(FmtData!$B$4+(ROW()-10),RawData!$A$2:$A$1048576,0))</f>
        <v>#N/A</v>
      </c>
      <c r="R2146" s="8" t="e">
        <f>INDEX(RawData!P$2:P$1048576,MATCH(FmtData!$B$4+(ROW()-10),RawData!$A$2:$A$1048576,0))</f>
        <v>#N/A</v>
      </c>
      <c r="S2146" t="e">
        <f>INDEX(RawData!Q$2:Q$1048576,MATCH(FmtData!$B$4+(ROW()-10),RawData!$A$2:$A$1048576,0))</f>
        <v>#N/A</v>
      </c>
      <c r="T2146" s="8" t="e">
        <f>INDEX(RawData!R$2:R$1048576,MATCH(FmtData!$B$4+(ROW()-10),RawData!$A$2:$A$1048576,0))</f>
        <v>#N/A</v>
      </c>
      <c r="U2146" s="8" t="e">
        <f>INDEX(RawData!S$2:S$1048576,MATCH(FmtData!$B$4+(ROW()-10),RawData!$A$2:$A$1048576,0))</f>
        <v>#N/A</v>
      </c>
      <c r="V2146" s="8" t="e">
        <f>INDEX(RawData!T$2:T$1048576,MATCH(FmtData!$B$4+(ROW()-10),RawData!$A$2:$A$1048576,0))</f>
        <v>#N/A</v>
      </c>
      <c r="W2146" s="3" t="e">
        <f t="shared" si="662"/>
        <v>#N/A</v>
      </c>
      <c r="X2146" s="3" t="e">
        <f t="shared" si="663"/>
        <v>#N/A</v>
      </c>
      <c r="Y2146" s="8" t="e">
        <f t="shared" si="666"/>
        <v>#N/A</v>
      </c>
      <c r="Z2146" s="8" t="e">
        <f t="shared" si="667"/>
        <v>#N/A</v>
      </c>
      <c r="AA2146" s="3" t="e">
        <f t="shared" si="664"/>
        <v>#N/A</v>
      </c>
      <c r="AB2146" s="41">
        <v>2</v>
      </c>
      <c r="AC2146" s="42" t="str">
        <f t="shared" si="676"/>
        <v>Dilatometer</v>
      </c>
      <c r="AD2146" s="15" t="e">
        <f t="shared" si="665"/>
        <v>#N/A</v>
      </c>
      <c r="AE2146" s="15" t="e">
        <f t="shared" si="668"/>
        <v>#N/A</v>
      </c>
      <c r="AF2146" s="15" t="e">
        <f t="shared" si="669"/>
        <v>#N/A</v>
      </c>
      <c r="AG2146" s="15" t="e">
        <f t="shared" si="670"/>
        <v>#N/A</v>
      </c>
      <c r="AH2146" s="15" t="e">
        <f t="shared" si="681"/>
        <v>#N/A</v>
      </c>
      <c r="AI2146" s="17" t="e">
        <f t="shared" si="671"/>
        <v>#N/A</v>
      </c>
      <c r="AJ2146" s="17" t="e">
        <f t="shared" si="672"/>
        <v>#N/A</v>
      </c>
      <c r="AK2146" s="17" t="e">
        <f t="shared" si="673"/>
        <v>#N/A</v>
      </c>
      <c r="AL2146" s="17" t="e">
        <f t="shared" si="674"/>
        <v>#N/A</v>
      </c>
      <c r="AM2146" s="17" t="e">
        <f t="shared" si="675"/>
        <v>#N/A</v>
      </c>
      <c r="AN2146" s="17" t="e">
        <f t="shared" si="677"/>
        <v>#N/A</v>
      </c>
      <c r="AO2146" s="17" t="e">
        <f t="shared" si="678"/>
        <v>#N/A</v>
      </c>
      <c r="AP2146" s="17" t="e">
        <f t="shared" si="679"/>
        <v>#N/A</v>
      </c>
      <c r="AQ2146" s="17" t="e">
        <f t="shared" si="680"/>
        <v>#N/A</v>
      </c>
    </row>
    <row r="2147" spans="2:43" x14ac:dyDescent="0.45">
      <c r="B2147" t="e">
        <f>INDEX(RawData!$A$2:$A$1048576,MATCH(FmtData!$B$4+(ROW()-10),RawData!$A$2:$A$1048576,0))</f>
        <v>#N/A</v>
      </c>
      <c r="C21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7" s="7" t="e">
        <f>MID(INDEX(RawData!$B$2:$B$1048576, MATCH(FmtData!$B$4+(ROW()-10),RawData!$A$2:$A$1048576,0)),12,8)+$B$5/24</f>
        <v>#N/A</v>
      </c>
      <c r="E2147" s="8" t="e">
        <f>INDEX(RawData!$D$2:$D$1048576,MATCH(FmtData!$B$4+(ROW()-10),RawData!$A$2:$A$1048576,0))</f>
        <v>#N/A</v>
      </c>
      <c r="F2147" t="e">
        <f>INDEX(RawData!$D$2:$D$1048576,MATCH(FmtData!$B$4+(ROW()-10),RawData!$A$2:$A$1048576,0))</f>
        <v>#N/A</v>
      </c>
      <c r="G2147" t="e">
        <f>INDEX(RawData!E$2:E$1048576,MATCH(FmtData!$B$4+(ROW()-10),RawData!$A$2:$A$1048576,0))</f>
        <v>#N/A</v>
      </c>
      <c r="H2147" t="e">
        <f>INDEX(RawData!F$2:F$1048576,MATCH(FmtData!$B$4+(ROW()-10),RawData!$A$2:$A$1048576,0))</f>
        <v>#N/A</v>
      </c>
      <c r="I2147" t="e">
        <f>INDEX(RawData!G$2:G$1048576,MATCH(FmtData!$B$4+(ROW()-10),RawData!$A$2:$A$1048576,0))</f>
        <v>#N/A</v>
      </c>
      <c r="J2147" t="e">
        <f>INDEX(RawData!H$2:H$1048576,MATCH(FmtData!$B$4+(ROW()-10),RawData!$A$2:$A$1048576,0))</f>
        <v>#N/A</v>
      </c>
      <c r="K2147" t="e">
        <f>INDEX(RawData!I$2:I$1048576,MATCH(FmtData!$B$4+(ROW()-10),RawData!$A$2:$A$1048576,0))</f>
        <v>#N/A</v>
      </c>
      <c r="L2147" t="e">
        <f>INDEX(RawData!J$2:J$1048576,MATCH(FmtData!$B$4+(ROW()-10),RawData!$A$2:$A$1048576,0))</f>
        <v>#N/A</v>
      </c>
      <c r="M2147" t="e">
        <f>INDEX(RawData!K$2:K$1048576,MATCH(FmtData!$B$4+(ROW()-10),RawData!$A$2:$A$1048576,0))</f>
        <v>#N/A</v>
      </c>
      <c r="N2147" t="e">
        <f>INDEX(RawData!L$2:L$1048576,MATCH(FmtData!$B$4+(ROW()-10),RawData!$A$2:$A$1048576,0))</f>
        <v>#N/A</v>
      </c>
      <c r="O2147" t="e">
        <f>INDEX(RawData!M$2:M$1048576,MATCH(FmtData!$B$4+(ROW()-10),RawData!$A$2:$A$1048576,0))</f>
        <v>#N/A</v>
      </c>
      <c r="P2147" t="e">
        <f>INDEX(RawData!N$2:N$1048576,MATCH(FmtData!$B$4+(ROW()-10),RawData!$A$2:$A$1048576,0))</f>
        <v>#N/A</v>
      </c>
      <c r="Q2147" t="e">
        <f>INDEX(RawData!O$2:O$1048576,MATCH(FmtData!$B$4+(ROW()-10),RawData!$A$2:$A$1048576,0))</f>
        <v>#N/A</v>
      </c>
      <c r="R2147" s="8" t="e">
        <f>INDEX(RawData!P$2:P$1048576,MATCH(FmtData!$B$4+(ROW()-10),RawData!$A$2:$A$1048576,0))</f>
        <v>#N/A</v>
      </c>
      <c r="S2147" t="e">
        <f>INDEX(RawData!Q$2:Q$1048576,MATCH(FmtData!$B$4+(ROW()-10),RawData!$A$2:$A$1048576,0))</f>
        <v>#N/A</v>
      </c>
      <c r="T2147" s="8" t="e">
        <f>INDEX(RawData!R$2:R$1048576,MATCH(FmtData!$B$4+(ROW()-10),RawData!$A$2:$A$1048576,0))</f>
        <v>#N/A</v>
      </c>
      <c r="U2147" s="8" t="e">
        <f>INDEX(RawData!S$2:S$1048576,MATCH(FmtData!$B$4+(ROW()-10),RawData!$A$2:$A$1048576,0))</f>
        <v>#N/A</v>
      </c>
      <c r="V2147" s="8" t="e">
        <f>INDEX(RawData!T$2:T$1048576,MATCH(FmtData!$B$4+(ROW()-10),RawData!$A$2:$A$1048576,0))</f>
        <v>#N/A</v>
      </c>
      <c r="W2147" s="3" t="e">
        <f t="shared" si="662"/>
        <v>#N/A</v>
      </c>
      <c r="X2147" s="3" t="e">
        <f t="shared" si="663"/>
        <v>#N/A</v>
      </c>
      <c r="Y2147" s="8" t="e">
        <f t="shared" si="666"/>
        <v>#N/A</v>
      </c>
      <c r="Z2147" s="8" t="e">
        <f t="shared" si="667"/>
        <v>#N/A</v>
      </c>
      <c r="AA2147" s="3" t="e">
        <f t="shared" si="664"/>
        <v>#N/A</v>
      </c>
      <c r="AB2147" s="41">
        <v>2</v>
      </c>
      <c r="AC2147" s="42" t="str">
        <f t="shared" si="676"/>
        <v>Dilatometer</v>
      </c>
      <c r="AD2147" s="15" t="e">
        <f t="shared" si="665"/>
        <v>#N/A</v>
      </c>
      <c r="AE2147" s="15" t="e">
        <f t="shared" si="668"/>
        <v>#N/A</v>
      </c>
      <c r="AF2147" s="15" t="e">
        <f t="shared" si="669"/>
        <v>#N/A</v>
      </c>
      <c r="AG2147" s="15" t="e">
        <f t="shared" si="670"/>
        <v>#N/A</v>
      </c>
      <c r="AH2147" s="15" t="e">
        <f t="shared" si="681"/>
        <v>#N/A</v>
      </c>
      <c r="AI2147" s="17" t="e">
        <f t="shared" si="671"/>
        <v>#N/A</v>
      </c>
      <c r="AJ2147" s="17" t="e">
        <f t="shared" si="672"/>
        <v>#N/A</v>
      </c>
      <c r="AK2147" s="17" t="e">
        <f t="shared" si="673"/>
        <v>#N/A</v>
      </c>
      <c r="AL2147" s="17" t="e">
        <f t="shared" si="674"/>
        <v>#N/A</v>
      </c>
      <c r="AM2147" s="17" t="e">
        <f t="shared" si="675"/>
        <v>#N/A</v>
      </c>
      <c r="AN2147" s="17" t="e">
        <f t="shared" si="677"/>
        <v>#N/A</v>
      </c>
      <c r="AO2147" s="17" t="e">
        <f t="shared" si="678"/>
        <v>#N/A</v>
      </c>
      <c r="AP2147" s="17" t="e">
        <f t="shared" si="679"/>
        <v>#N/A</v>
      </c>
      <c r="AQ2147" s="17" t="e">
        <f t="shared" si="680"/>
        <v>#N/A</v>
      </c>
    </row>
    <row r="2148" spans="2:43" x14ac:dyDescent="0.45">
      <c r="B2148" t="e">
        <f>INDEX(RawData!$A$2:$A$1048576,MATCH(FmtData!$B$4+(ROW()-10),RawData!$A$2:$A$1048576,0))</f>
        <v>#N/A</v>
      </c>
      <c r="C21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8" s="7" t="e">
        <f>MID(INDEX(RawData!$B$2:$B$1048576, MATCH(FmtData!$B$4+(ROW()-10),RawData!$A$2:$A$1048576,0)),12,8)+$B$5/24</f>
        <v>#N/A</v>
      </c>
      <c r="E2148" s="8" t="e">
        <f>INDEX(RawData!$D$2:$D$1048576,MATCH(FmtData!$B$4+(ROW()-10),RawData!$A$2:$A$1048576,0))</f>
        <v>#N/A</v>
      </c>
      <c r="F2148" t="e">
        <f>INDEX(RawData!$D$2:$D$1048576,MATCH(FmtData!$B$4+(ROW()-10),RawData!$A$2:$A$1048576,0))</f>
        <v>#N/A</v>
      </c>
      <c r="G2148" t="e">
        <f>INDEX(RawData!E$2:E$1048576,MATCH(FmtData!$B$4+(ROW()-10),RawData!$A$2:$A$1048576,0))</f>
        <v>#N/A</v>
      </c>
      <c r="H2148" t="e">
        <f>INDEX(RawData!F$2:F$1048576,MATCH(FmtData!$B$4+(ROW()-10),RawData!$A$2:$A$1048576,0))</f>
        <v>#N/A</v>
      </c>
      <c r="I2148" t="e">
        <f>INDEX(RawData!G$2:G$1048576,MATCH(FmtData!$B$4+(ROW()-10),RawData!$A$2:$A$1048576,0))</f>
        <v>#N/A</v>
      </c>
      <c r="J2148" t="e">
        <f>INDEX(RawData!H$2:H$1048576,MATCH(FmtData!$B$4+(ROW()-10),RawData!$A$2:$A$1048576,0))</f>
        <v>#N/A</v>
      </c>
      <c r="K2148" t="e">
        <f>INDEX(RawData!I$2:I$1048576,MATCH(FmtData!$B$4+(ROW()-10),RawData!$A$2:$A$1048576,0))</f>
        <v>#N/A</v>
      </c>
      <c r="L2148" t="e">
        <f>INDEX(RawData!J$2:J$1048576,MATCH(FmtData!$B$4+(ROW()-10),RawData!$A$2:$A$1048576,0))</f>
        <v>#N/A</v>
      </c>
      <c r="M2148" t="e">
        <f>INDEX(RawData!K$2:K$1048576,MATCH(FmtData!$B$4+(ROW()-10),RawData!$A$2:$A$1048576,0))</f>
        <v>#N/A</v>
      </c>
      <c r="N2148" t="e">
        <f>INDEX(RawData!L$2:L$1048576,MATCH(FmtData!$B$4+(ROW()-10),RawData!$A$2:$A$1048576,0))</f>
        <v>#N/A</v>
      </c>
      <c r="O2148" t="e">
        <f>INDEX(RawData!M$2:M$1048576,MATCH(FmtData!$B$4+(ROW()-10),RawData!$A$2:$A$1048576,0))</f>
        <v>#N/A</v>
      </c>
      <c r="P2148" t="e">
        <f>INDEX(RawData!N$2:N$1048576,MATCH(FmtData!$B$4+(ROW()-10),RawData!$A$2:$A$1048576,0))</f>
        <v>#N/A</v>
      </c>
      <c r="Q2148" t="e">
        <f>INDEX(RawData!O$2:O$1048576,MATCH(FmtData!$B$4+(ROW()-10),RawData!$A$2:$A$1048576,0))</f>
        <v>#N/A</v>
      </c>
      <c r="R2148" s="8" t="e">
        <f>INDEX(RawData!P$2:P$1048576,MATCH(FmtData!$B$4+(ROW()-10),RawData!$A$2:$A$1048576,0))</f>
        <v>#N/A</v>
      </c>
      <c r="S2148" t="e">
        <f>INDEX(RawData!Q$2:Q$1048576,MATCH(FmtData!$B$4+(ROW()-10),RawData!$A$2:$A$1048576,0))</f>
        <v>#N/A</v>
      </c>
      <c r="T2148" s="8" t="e">
        <f>INDEX(RawData!R$2:R$1048576,MATCH(FmtData!$B$4+(ROW()-10),RawData!$A$2:$A$1048576,0))</f>
        <v>#N/A</v>
      </c>
      <c r="U2148" s="8" t="e">
        <f>INDEX(RawData!S$2:S$1048576,MATCH(FmtData!$B$4+(ROW()-10),RawData!$A$2:$A$1048576,0))</f>
        <v>#N/A</v>
      </c>
      <c r="V2148" s="8" t="e">
        <f>INDEX(RawData!T$2:T$1048576,MATCH(FmtData!$B$4+(ROW()-10),RawData!$A$2:$A$1048576,0))</f>
        <v>#N/A</v>
      </c>
      <c r="W2148" s="3" t="e">
        <f t="shared" si="662"/>
        <v>#N/A</v>
      </c>
      <c r="X2148" s="3" t="e">
        <f t="shared" si="663"/>
        <v>#N/A</v>
      </c>
      <c r="Y2148" s="8" t="e">
        <f t="shared" si="666"/>
        <v>#N/A</v>
      </c>
      <c r="Z2148" s="8" t="e">
        <f t="shared" si="667"/>
        <v>#N/A</v>
      </c>
      <c r="AA2148" s="3" t="e">
        <f t="shared" si="664"/>
        <v>#N/A</v>
      </c>
      <c r="AB2148" s="41">
        <v>2</v>
      </c>
      <c r="AC2148" s="42" t="str">
        <f t="shared" si="676"/>
        <v>Dilatometer</v>
      </c>
      <c r="AD2148" s="15" t="e">
        <f t="shared" si="665"/>
        <v>#N/A</v>
      </c>
      <c r="AE2148" s="15" t="e">
        <f t="shared" si="668"/>
        <v>#N/A</v>
      </c>
      <c r="AF2148" s="15" t="e">
        <f t="shared" si="669"/>
        <v>#N/A</v>
      </c>
      <c r="AG2148" s="15" t="e">
        <f t="shared" si="670"/>
        <v>#N/A</v>
      </c>
      <c r="AH2148" s="15" t="e">
        <f t="shared" si="681"/>
        <v>#N/A</v>
      </c>
      <c r="AI2148" s="17" t="e">
        <f t="shared" si="671"/>
        <v>#N/A</v>
      </c>
      <c r="AJ2148" s="17" t="e">
        <f t="shared" si="672"/>
        <v>#N/A</v>
      </c>
      <c r="AK2148" s="17" t="e">
        <f t="shared" si="673"/>
        <v>#N/A</v>
      </c>
      <c r="AL2148" s="17" t="e">
        <f t="shared" si="674"/>
        <v>#N/A</v>
      </c>
      <c r="AM2148" s="17" t="e">
        <f t="shared" si="675"/>
        <v>#N/A</v>
      </c>
      <c r="AN2148" s="17" t="e">
        <f t="shared" si="677"/>
        <v>#N/A</v>
      </c>
      <c r="AO2148" s="17" t="e">
        <f t="shared" si="678"/>
        <v>#N/A</v>
      </c>
      <c r="AP2148" s="17" t="e">
        <f t="shared" si="679"/>
        <v>#N/A</v>
      </c>
      <c r="AQ2148" s="17" t="e">
        <f t="shared" si="680"/>
        <v>#N/A</v>
      </c>
    </row>
    <row r="2149" spans="2:43" x14ac:dyDescent="0.45">
      <c r="B2149" t="e">
        <f>INDEX(RawData!$A$2:$A$1048576,MATCH(FmtData!$B$4+(ROW()-10),RawData!$A$2:$A$1048576,0))</f>
        <v>#N/A</v>
      </c>
      <c r="C21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49" s="7" t="e">
        <f>MID(INDEX(RawData!$B$2:$B$1048576, MATCH(FmtData!$B$4+(ROW()-10),RawData!$A$2:$A$1048576,0)),12,8)+$B$5/24</f>
        <v>#N/A</v>
      </c>
      <c r="E2149" s="8" t="e">
        <f>INDEX(RawData!$D$2:$D$1048576,MATCH(FmtData!$B$4+(ROW()-10),RawData!$A$2:$A$1048576,0))</f>
        <v>#N/A</v>
      </c>
      <c r="F2149" t="e">
        <f>INDEX(RawData!$D$2:$D$1048576,MATCH(FmtData!$B$4+(ROW()-10),RawData!$A$2:$A$1048576,0))</f>
        <v>#N/A</v>
      </c>
      <c r="G2149" t="e">
        <f>INDEX(RawData!E$2:E$1048576,MATCH(FmtData!$B$4+(ROW()-10),RawData!$A$2:$A$1048576,0))</f>
        <v>#N/A</v>
      </c>
      <c r="H2149" t="e">
        <f>INDEX(RawData!F$2:F$1048576,MATCH(FmtData!$B$4+(ROW()-10),RawData!$A$2:$A$1048576,0))</f>
        <v>#N/A</v>
      </c>
      <c r="I2149" t="e">
        <f>INDEX(RawData!G$2:G$1048576,MATCH(FmtData!$B$4+(ROW()-10),RawData!$A$2:$A$1048576,0))</f>
        <v>#N/A</v>
      </c>
      <c r="J2149" t="e">
        <f>INDEX(RawData!H$2:H$1048576,MATCH(FmtData!$B$4+(ROW()-10),RawData!$A$2:$A$1048576,0))</f>
        <v>#N/A</v>
      </c>
      <c r="K2149" t="e">
        <f>INDEX(RawData!I$2:I$1048576,MATCH(FmtData!$B$4+(ROW()-10),RawData!$A$2:$A$1048576,0))</f>
        <v>#N/A</v>
      </c>
      <c r="L2149" t="e">
        <f>INDEX(RawData!J$2:J$1048576,MATCH(FmtData!$B$4+(ROW()-10),RawData!$A$2:$A$1048576,0))</f>
        <v>#N/A</v>
      </c>
      <c r="M2149" t="e">
        <f>INDEX(RawData!K$2:K$1048576,MATCH(FmtData!$B$4+(ROW()-10),RawData!$A$2:$A$1048576,0))</f>
        <v>#N/A</v>
      </c>
      <c r="N2149" t="e">
        <f>INDEX(RawData!L$2:L$1048576,MATCH(FmtData!$B$4+(ROW()-10),RawData!$A$2:$A$1048576,0))</f>
        <v>#N/A</v>
      </c>
      <c r="O2149" t="e">
        <f>INDEX(RawData!M$2:M$1048576,MATCH(FmtData!$B$4+(ROW()-10),RawData!$A$2:$A$1048576,0))</f>
        <v>#N/A</v>
      </c>
      <c r="P2149" t="e">
        <f>INDEX(RawData!N$2:N$1048576,MATCH(FmtData!$B$4+(ROW()-10),RawData!$A$2:$A$1048576,0))</f>
        <v>#N/A</v>
      </c>
      <c r="Q2149" t="e">
        <f>INDEX(RawData!O$2:O$1048576,MATCH(FmtData!$B$4+(ROW()-10),RawData!$A$2:$A$1048576,0))</f>
        <v>#N/A</v>
      </c>
      <c r="R2149" s="8" t="e">
        <f>INDEX(RawData!P$2:P$1048576,MATCH(FmtData!$B$4+(ROW()-10),RawData!$A$2:$A$1048576,0))</f>
        <v>#N/A</v>
      </c>
      <c r="S2149" t="e">
        <f>INDEX(RawData!Q$2:Q$1048576,MATCH(FmtData!$B$4+(ROW()-10),RawData!$A$2:$A$1048576,0))</f>
        <v>#N/A</v>
      </c>
      <c r="T2149" s="8" t="e">
        <f>INDEX(RawData!R$2:R$1048576,MATCH(FmtData!$B$4+(ROW()-10),RawData!$A$2:$A$1048576,0))</f>
        <v>#N/A</v>
      </c>
      <c r="U2149" s="8" t="e">
        <f>INDEX(RawData!S$2:S$1048576,MATCH(FmtData!$B$4+(ROW()-10),RawData!$A$2:$A$1048576,0))</f>
        <v>#N/A</v>
      </c>
      <c r="V2149" s="8" t="e">
        <f>INDEX(RawData!T$2:T$1048576,MATCH(FmtData!$B$4+(ROW()-10),RawData!$A$2:$A$1048576,0))</f>
        <v>#N/A</v>
      </c>
      <c r="W2149" s="3" t="e">
        <f t="shared" si="662"/>
        <v>#N/A</v>
      </c>
      <c r="X2149" s="3" t="e">
        <f t="shared" si="663"/>
        <v>#N/A</v>
      </c>
      <c r="Y2149" s="8" t="e">
        <f t="shared" si="666"/>
        <v>#N/A</v>
      </c>
      <c r="Z2149" s="8" t="e">
        <f t="shared" si="667"/>
        <v>#N/A</v>
      </c>
      <c r="AA2149" s="3" t="e">
        <f t="shared" si="664"/>
        <v>#N/A</v>
      </c>
      <c r="AB2149" s="41">
        <v>2</v>
      </c>
      <c r="AC2149" s="42" t="str">
        <f t="shared" si="676"/>
        <v>Dilatometer</v>
      </c>
      <c r="AD2149" s="15" t="e">
        <f t="shared" si="665"/>
        <v>#N/A</v>
      </c>
      <c r="AE2149" s="15" t="e">
        <f t="shared" si="668"/>
        <v>#N/A</v>
      </c>
      <c r="AF2149" s="15" t="e">
        <f t="shared" si="669"/>
        <v>#N/A</v>
      </c>
      <c r="AG2149" s="15" t="e">
        <f t="shared" si="670"/>
        <v>#N/A</v>
      </c>
      <c r="AH2149" s="15" t="e">
        <f t="shared" si="681"/>
        <v>#N/A</v>
      </c>
      <c r="AI2149" s="17" t="e">
        <f t="shared" si="671"/>
        <v>#N/A</v>
      </c>
      <c r="AJ2149" s="17" t="e">
        <f t="shared" si="672"/>
        <v>#N/A</v>
      </c>
      <c r="AK2149" s="17" t="e">
        <f t="shared" si="673"/>
        <v>#N/A</v>
      </c>
      <c r="AL2149" s="17" t="e">
        <f t="shared" si="674"/>
        <v>#N/A</v>
      </c>
      <c r="AM2149" s="17" t="e">
        <f t="shared" si="675"/>
        <v>#N/A</v>
      </c>
      <c r="AN2149" s="17" t="e">
        <f t="shared" si="677"/>
        <v>#N/A</v>
      </c>
      <c r="AO2149" s="17" t="e">
        <f t="shared" si="678"/>
        <v>#N/A</v>
      </c>
      <c r="AP2149" s="17" t="e">
        <f t="shared" si="679"/>
        <v>#N/A</v>
      </c>
      <c r="AQ2149" s="17" t="e">
        <f t="shared" si="680"/>
        <v>#N/A</v>
      </c>
    </row>
    <row r="2150" spans="2:43" x14ac:dyDescent="0.45">
      <c r="B2150" t="e">
        <f>INDEX(RawData!$A$2:$A$1048576,MATCH(FmtData!$B$4+(ROW()-10),RawData!$A$2:$A$1048576,0))</f>
        <v>#N/A</v>
      </c>
      <c r="C21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0" s="7" t="e">
        <f>MID(INDEX(RawData!$B$2:$B$1048576, MATCH(FmtData!$B$4+(ROW()-10),RawData!$A$2:$A$1048576,0)),12,8)+$B$5/24</f>
        <v>#N/A</v>
      </c>
      <c r="E2150" s="8" t="e">
        <f>INDEX(RawData!$D$2:$D$1048576,MATCH(FmtData!$B$4+(ROW()-10),RawData!$A$2:$A$1048576,0))</f>
        <v>#N/A</v>
      </c>
      <c r="F2150" t="e">
        <f>INDEX(RawData!$D$2:$D$1048576,MATCH(FmtData!$B$4+(ROW()-10),RawData!$A$2:$A$1048576,0))</f>
        <v>#N/A</v>
      </c>
      <c r="G2150" t="e">
        <f>INDEX(RawData!E$2:E$1048576,MATCH(FmtData!$B$4+(ROW()-10),RawData!$A$2:$A$1048576,0))</f>
        <v>#N/A</v>
      </c>
      <c r="H2150" t="e">
        <f>INDEX(RawData!F$2:F$1048576,MATCH(FmtData!$B$4+(ROW()-10),RawData!$A$2:$A$1048576,0))</f>
        <v>#N/A</v>
      </c>
      <c r="I2150" t="e">
        <f>INDEX(RawData!G$2:G$1048576,MATCH(FmtData!$B$4+(ROW()-10),RawData!$A$2:$A$1048576,0))</f>
        <v>#N/A</v>
      </c>
      <c r="J2150" t="e">
        <f>INDEX(RawData!H$2:H$1048576,MATCH(FmtData!$B$4+(ROW()-10),RawData!$A$2:$A$1048576,0))</f>
        <v>#N/A</v>
      </c>
      <c r="K2150" t="e">
        <f>INDEX(RawData!I$2:I$1048576,MATCH(FmtData!$B$4+(ROW()-10),RawData!$A$2:$A$1048576,0))</f>
        <v>#N/A</v>
      </c>
      <c r="L2150" t="e">
        <f>INDEX(RawData!J$2:J$1048576,MATCH(FmtData!$B$4+(ROW()-10),RawData!$A$2:$A$1048576,0))</f>
        <v>#N/A</v>
      </c>
      <c r="M2150" t="e">
        <f>INDEX(RawData!K$2:K$1048576,MATCH(FmtData!$B$4+(ROW()-10),RawData!$A$2:$A$1048576,0))</f>
        <v>#N/A</v>
      </c>
      <c r="N2150" t="e">
        <f>INDEX(RawData!L$2:L$1048576,MATCH(FmtData!$B$4+(ROW()-10),RawData!$A$2:$A$1048576,0))</f>
        <v>#N/A</v>
      </c>
      <c r="O2150" t="e">
        <f>INDEX(RawData!M$2:M$1048576,MATCH(FmtData!$B$4+(ROW()-10),RawData!$A$2:$A$1048576,0))</f>
        <v>#N/A</v>
      </c>
      <c r="P2150" t="e">
        <f>INDEX(RawData!N$2:N$1048576,MATCH(FmtData!$B$4+(ROW()-10),RawData!$A$2:$A$1048576,0))</f>
        <v>#N/A</v>
      </c>
      <c r="Q2150" t="e">
        <f>INDEX(RawData!O$2:O$1048576,MATCH(FmtData!$B$4+(ROW()-10),RawData!$A$2:$A$1048576,0))</f>
        <v>#N/A</v>
      </c>
      <c r="R2150" s="8" t="e">
        <f>INDEX(RawData!P$2:P$1048576,MATCH(FmtData!$B$4+(ROW()-10),RawData!$A$2:$A$1048576,0))</f>
        <v>#N/A</v>
      </c>
      <c r="S2150" t="e">
        <f>INDEX(RawData!Q$2:Q$1048576,MATCH(FmtData!$B$4+(ROW()-10),RawData!$A$2:$A$1048576,0))</f>
        <v>#N/A</v>
      </c>
      <c r="T2150" s="8" t="e">
        <f>INDEX(RawData!R$2:R$1048576,MATCH(FmtData!$B$4+(ROW()-10),RawData!$A$2:$A$1048576,0))</f>
        <v>#N/A</v>
      </c>
      <c r="U2150" s="8" t="e">
        <f>INDEX(RawData!S$2:S$1048576,MATCH(FmtData!$B$4+(ROW()-10),RawData!$A$2:$A$1048576,0))</f>
        <v>#N/A</v>
      </c>
      <c r="V2150" s="8" t="e">
        <f>INDEX(RawData!T$2:T$1048576,MATCH(FmtData!$B$4+(ROW()-10),RawData!$A$2:$A$1048576,0))</f>
        <v>#N/A</v>
      </c>
      <c r="W2150" s="3" t="e">
        <f t="shared" si="662"/>
        <v>#N/A</v>
      </c>
      <c r="X2150" s="3" t="e">
        <f t="shared" si="663"/>
        <v>#N/A</v>
      </c>
      <c r="Y2150" s="8" t="e">
        <f t="shared" si="666"/>
        <v>#N/A</v>
      </c>
      <c r="Z2150" s="8" t="e">
        <f t="shared" si="667"/>
        <v>#N/A</v>
      </c>
      <c r="AA2150" s="3" t="e">
        <f t="shared" si="664"/>
        <v>#N/A</v>
      </c>
      <c r="AB2150" s="41">
        <v>2</v>
      </c>
      <c r="AC2150" s="42" t="str">
        <f t="shared" si="676"/>
        <v>Dilatometer</v>
      </c>
      <c r="AD2150" s="15" t="e">
        <f t="shared" si="665"/>
        <v>#N/A</v>
      </c>
      <c r="AE2150" s="15" t="e">
        <f t="shared" si="668"/>
        <v>#N/A</v>
      </c>
      <c r="AF2150" s="15" t="e">
        <f t="shared" si="669"/>
        <v>#N/A</v>
      </c>
      <c r="AG2150" s="15" t="e">
        <f t="shared" si="670"/>
        <v>#N/A</v>
      </c>
      <c r="AH2150" s="15" t="e">
        <f t="shared" si="681"/>
        <v>#N/A</v>
      </c>
      <c r="AI2150" s="17" t="e">
        <f t="shared" si="671"/>
        <v>#N/A</v>
      </c>
      <c r="AJ2150" s="17" t="e">
        <f t="shared" si="672"/>
        <v>#N/A</v>
      </c>
      <c r="AK2150" s="17" t="e">
        <f t="shared" si="673"/>
        <v>#N/A</v>
      </c>
      <c r="AL2150" s="17" t="e">
        <f t="shared" si="674"/>
        <v>#N/A</v>
      </c>
      <c r="AM2150" s="17" t="e">
        <f t="shared" si="675"/>
        <v>#N/A</v>
      </c>
      <c r="AN2150" s="17" t="e">
        <f t="shared" si="677"/>
        <v>#N/A</v>
      </c>
      <c r="AO2150" s="17" t="e">
        <f t="shared" si="678"/>
        <v>#N/A</v>
      </c>
      <c r="AP2150" s="17" t="e">
        <f t="shared" si="679"/>
        <v>#N/A</v>
      </c>
      <c r="AQ2150" s="17" t="e">
        <f t="shared" si="680"/>
        <v>#N/A</v>
      </c>
    </row>
    <row r="2151" spans="2:43" x14ac:dyDescent="0.45">
      <c r="B2151" t="e">
        <f>INDEX(RawData!$A$2:$A$1048576,MATCH(FmtData!$B$4+(ROW()-10),RawData!$A$2:$A$1048576,0))</f>
        <v>#N/A</v>
      </c>
      <c r="C21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1" s="7" t="e">
        <f>MID(INDEX(RawData!$B$2:$B$1048576, MATCH(FmtData!$B$4+(ROW()-10),RawData!$A$2:$A$1048576,0)),12,8)+$B$5/24</f>
        <v>#N/A</v>
      </c>
      <c r="E2151" s="8" t="e">
        <f>INDEX(RawData!$D$2:$D$1048576,MATCH(FmtData!$B$4+(ROW()-10),RawData!$A$2:$A$1048576,0))</f>
        <v>#N/A</v>
      </c>
      <c r="F2151" t="e">
        <f>INDEX(RawData!$D$2:$D$1048576,MATCH(FmtData!$B$4+(ROW()-10),RawData!$A$2:$A$1048576,0))</f>
        <v>#N/A</v>
      </c>
      <c r="G2151" t="e">
        <f>INDEX(RawData!E$2:E$1048576,MATCH(FmtData!$B$4+(ROW()-10),RawData!$A$2:$A$1048576,0))</f>
        <v>#N/A</v>
      </c>
      <c r="H2151" t="e">
        <f>INDEX(RawData!F$2:F$1048576,MATCH(FmtData!$B$4+(ROW()-10),RawData!$A$2:$A$1048576,0))</f>
        <v>#N/A</v>
      </c>
      <c r="I2151" t="e">
        <f>INDEX(RawData!G$2:G$1048576,MATCH(FmtData!$B$4+(ROW()-10),RawData!$A$2:$A$1048576,0))</f>
        <v>#N/A</v>
      </c>
      <c r="J2151" t="e">
        <f>INDEX(RawData!H$2:H$1048576,MATCH(FmtData!$B$4+(ROW()-10),RawData!$A$2:$A$1048576,0))</f>
        <v>#N/A</v>
      </c>
      <c r="K2151" t="e">
        <f>INDEX(RawData!I$2:I$1048576,MATCH(FmtData!$B$4+(ROW()-10),RawData!$A$2:$A$1048576,0))</f>
        <v>#N/A</v>
      </c>
      <c r="L2151" t="e">
        <f>INDEX(RawData!J$2:J$1048576,MATCH(FmtData!$B$4+(ROW()-10),RawData!$A$2:$A$1048576,0))</f>
        <v>#N/A</v>
      </c>
      <c r="M2151" t="e">
        <f>INDEX(RawData!K$2:K$1048576,MATCH(FmtData!$B$4+(ROW()-10),RawData!$A$2:$A$1048576,0))</f>
        <v>#N/A</v>
      </c>
      <c r="N2151" t="e">
        <f>INDEX(RawData!L$2:L$1048576,MATCH(FmtData!$B$4+(ROW()-10),RawData!$A$2:$A$1048576,0))</f>
        <v>#N/A</v>
      </c>
      <c r="O2151" t="e">
        <f>INDEX(RawData!M$2:M$1048576,MATCH(FmtData!$B$4+(ROW()-10),RawData!$A$2:$A$1048576,0))</f>
        <v>#N/A</v>
      </c>
      <c r="P2151" t="e">
        <f>INDEX(RawData!N$2:N$1048576,MATCH(FmtData!$B$4+(ROW()-10),RawData!$A$2:$A$1048576,0))</f>
        <v>#N/A</v>
      </c>
      <c r="Q2151" t="e">
        <f>INDEX(RawData!O$2:O$1048576,MATCH(FmtData!$B$4+(ROW()-10),RawData!$A$2:$A$1048576,0))</f>
        <v>#N/A</v>
      </c>
      <c r="R2151" s="8" t="e">
        <f>INDEX(RawData!P$2:P$1048576,MATCH(FmtData!$B$4+(ROW()-10),RawData!$A$2:$A$1048576,0))</f>
        <v>#N/A</v>
      </c>
      <c r="S2151" t="e">
        <f>INDEX(RawData!Q$2:Q$1048576,MATCH(FmtData!$B$4+(ROW()-10),RawData!$A$2:$A$1048576,0))</f>
        <v>#N/A</v>
      </c>
      <c r="T2151" s="8" t="e">
        <f>INDEX(RawData!R$2:R$1048576,MATCH(FmtData!$B$4+(ROW()-10),RawData!$A$2:$A$1048576,0))</f>
        <v>#N/A</v>
      </c>
      <c r="U2151" s="8" t="e">
        <f>INDEX(RawData!S$2:S$1048576,MATCH(FmtData!$B$4+(ROW()-10),RawData!$A$2:$A$1048576,0))</f>
        <v>#N/A</v>
      </c>
      <c r="V2151" s="8" t="e">
        <f>INDEX(RawData!T$2:T$1048576,MATCH(FmtData!$B$4+(ROW()-10),RawData!$A$2:$A$1048576,0))</f>
        <v>#N/A</v>
      </c>
      <c r="W2151" s="3" t="e">
        <f t="shared" si="662"/>
        <v>#N/A</v>
      </c>
      <c r="X2151" s="3" t="e">
        <f t="shared" si="663"/>
        <v>#N/A</v>
      </c>
      <c r="Y2151" s="8" t="e">
        <f t="shared" si="666"/>
        <v>#N/A</v>
      </c>
      <c r="Z2151" s="8" t="e">
        <f t="shared" si="667"/>
        <v>#N/A</v>
      </c>
      <c r="AA2151" s="3" t="e">
        <f t="shared" si="664"/>
        <v>#N/A</v>
      </c>
      <c r="AB2151" s="41">
        <v>2</v>
      </c>
      <c r="AC2151" s="42" t="str">
        <f t="shared" si="676"/>
        <v>Dilatometer</v>
      </c>
      <c r="AD2151" s="15" t="e">
        <f t="shared" si="665"/>
        <v>#N/A</v>
      </c>
      <c r="AE2151" s="15" t="e">
        <f t="shared" si="668"/>
        <v>#N/A</v>
      </c>
      <c r="AF2151" s="15" t="e">
        <f t="shared" si="669"/>
        <v>#N/A</v>
      </c>
      <c r="AG2151" s="15" t="e">
        <f t="shared" si="670"/>
        <v>#N/A</v>
      </c>
      <c r="AH2151" s="15" t="e">
        <f t="shared" si="681"/>
        <v>#N/A</v>
      </c>
      <c r="AI2151" s="17" t="e">
        <f t="shared" si="671"/>
        <v>#N/A</v>
      </c>
      <c r="AJ2151" s="17" t="e">
        <f t="shared" si="672"/>
        <v>#N/A</v>
      </c>
      <c r="AK2151" s="17" t="e">
        <f t="shared" si="673"/>
        <v>#N/A</v>
      </c>
      <c r="AL2151" s="17" t="e">
        <f t="shared" si="674"/>
        <v>#N/A</v>
      </c>
      <c r="AM2151" s="17" t="e">
        <f t="shared" si="675"/>
        <v>#N/A</v>
      </c>
      <c r="AN2151" s="17" t="e">
        <f t="shared" si="677"/>
        <v>#N/A</v>
      </c>
      <c r="AO2151" s="17" t="e">
        <f t="shared" si="678"/>
        <v>#N/A</v>
      </c>
      <c r="AP2151" s="17" t="e">
        <f t="shared" si="679"/>
        <v>#N/A</v>
      </c>
      <c r="AQ2151" s="17" t="e">
        <f t="shared" si="680"/>
        <v>#N/A</v>
      </c>
    </row>
    <row r="2152" spans="2:43" x14ac:dyDescent="0.45">
      <c r="B2152" t="e">
        <f>INDEX(RawData!$A$2:$A$1048576,MATCH(FmtData!$B$4+(ROW()-10),RawData!$A$2:$A$1048576,0))</f>
        <v>#N/A</v>
      </c>
      <c r="C21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2" s="7" t="e">
        <f>MID(INDEX(RawData!$B$2:$B$1048576, MATCH(FmtData!$B$4+(ROW()-10),RawData!$A$2:$A$1048576,0)),12,8)+$B$5/24</f>
        <v>#N/A</v>
      </c>
      <c r="E2152" s="8" t="e">
        <f>INDEX(RawData!$D$2:$D$1048576,MATCH(FmtData!$B$4+(ROW()-10),RawData!$A$2:$A$1048576,0))</f>
        <v>#N/A</v>
      </c>
      <c r="F2152" t="e">
        <f>INDEX(RawData!$D$2:$D$1048576,MATCH(FmtData!$B$4+(ROW()-10),RawData!$A$2:$A$1048576,0))</f>
        <v>#N/A</v>
      </c>
      <c r="G2152" t="e">
        <f>INDEX(RawData!E$2:E$1048576,MATCH(FmtData!$B$4+(ROW()-10),RawData!$A$2:$A$1048576,0))</f>
        <v>#N/A</v>
      </c>
      <c r="H2152" t="e">
        <f>INDEX(RawData!F$2:F$1048576,MATCH(FmtData!$B$4+(ROW()-10),RawData!$A$2:$A$1048576,0))</f>
        <v>#N/A</v>
      </c>
      <c r="I2152" t="e">
        <f>INDEX(RawData!G$2:G$1048576,MATCH(FmtData!$B$4+(ROW()-10),RawData!$A$2:$A$1048576,0))</f>
        <v>#N/A</v>
      </c>
      <c r="J2152" t="e">
        <f>INDEX(RawData!H$2:H$1048576,MATCH(FmtData!$B$4+(ROW()-10),RawData!$A$2:$A$1048576,0))</f>
        <v>#N/A</v>
      </c>
      <c r="K2152" t="e">
        <f>INDEX(RawData!I$2:I$1048576,MATCH(FmtData!$B$4+(ROW()-10),RawData!$A$2:$A$1048576,0))</f>
        <v>#N/A</v>
      </c>
      <c r="L2152" t="e">
        <f>INDEX(RawData!J$2:J$1048576,MATCH(FmtData!$B$4+(ROW()-10),RawData!$A$2:$A$1048576,0))</f>
        <v>#N/A</v>
      </c>
      <c r="M2152" t="e">
        <f>INDEX(RawData!K$2:K$1048576,MATCH(FmtData!$B$4+(ROW()-10),RawData!$A$2:$A$1048576,0))</f>
        <v>#N/A</v>
      </c>
      <c r="N2152" t="e">
        <f>INDEX(RawData!L$2:L$1048576,MATCH(FmtData!$B$4+(ROW()-10),RawData!$A$2:$A$1048576,0))</f>
        <v>#N/A</v>
      </c>
      <c r="O2152" t="e">
        <f>INDEX(RawData!M$2:M$1048576,MATCH(FmtData!$B$4+(ROW()-10),RawData!$A$2:$A$1048576,0))</f>
        <v>#N/A</v>
      </c>
      <c r="P2152" t="e">
        <f>INDEX(RawData!N$2:N$1048576,MATCH(FmtData!$B$4+(ROW()-10),RawData!$A$2:$A$1048576,0))</f>
        <v>#N/A</v>
      </c>
      <c r="Q2152" t="e">
        <f>INDEX(RawData!O$2:O$1048576,MATCH(FmtData!$B$4+(ROW()-10),RawData!$A$2:$A$1048576,0))</f>
        <v>#N/A</v>
      </c>
      <c r="R2152" s="8" t="e">
        <f>INDEX(RawData!P$2:P$1048576,MATCH(FmtData!$B$4+(ROW()-10),RawData!$A$2:$A$1048576,0))</f>
        <v>#N/A</v>
      </c>
      <c r="S2152" t="e">
        <f>INDEX(RawData!Q$2:Q$1048576,MATCH(FmtData!$B$4+(ROW()-10),RawData!$A$2:$A$1048576,0))</f>
        <v>#N/A</v>
      </c>
      <c r="T2152" s="8" t="e">
        <f>INDEX(RawData!R$2:R$1048576,MATCH(FmtData!$B$4+(ROW()-10),RawData!$A$2:$A$1048576,0))</f>
        <v>#N/A</v>
      </c>
      <c r="U2152" s="8" t="e">
        <f>INDEX(RawData!S$2:S$1048576,MATCH(FmtData!$B$4+(ROW()-10),RawData!$A$2:$A$1048576,0))</f>
        <v>#N/A</v>
      </c>
      <c r="V2152" s="8" t="e">
        <f>INDEX(RawData!T$2:T$1048576,MATCH(FmtData!$B$4+(ROW()-10),RawData!$A$2:$A$1048576,0))</f>
        <v>#N/A</v>
      </c>
      <c r="W2152" s="3" t="e">
        <f t="shared" si="662"/>
        <v>#N/A</v>
      </c>
      <c r="X2152" s="3" t="e">
        <f t="shared" si="663"/>
        <v>#N/A</v>
      </c>
      <c r="Y2152" s="8" t="e">
        <f t="shared" si="666"/>
        <v>#N/A</v>
      </c>
      <c r="Z2152" s="8" t="e">
        <f t="shared" si="667"/>
        <v>#N/A</v>
      </c>
      <c r="AA2152" s="3" t="e">
        <f t="shared" si="664"/>
        <v>#N/A</v>
      </c>
      <c r="AB2152" s="41">
        <v>2</v>
      </c>
      <c r="AC2152" s="42" t="str">
        <f t="shared" si="676"/>
        <v>Dilatometer</v>
      </c>
      <c r="AD2152" s="15" t="e">
        <f t="shared" si="665"/>
        <v>#N/A</v>
      </c>
      <c r="AE2152" s="15" t="e">
        <f t="shared" si="668"/>
        <v>#N/A</v>
      </c>
      <c r="AF2152" s="15" t="e">
        <f t="shared" si="669"/>
        <v>#N/A</v>
      </c>
      <c r="AG2152" s="15" t="e">
        <f t="shared" si="670"/>
        <v>#N/A</v>
      </c>
      <c r="AH2152" s="15" t="e">
        <f t="shared" si="681"/>
        <v>#N/A</v>
      </c>
      <c r="AI2152" s="17" t="e">
        <f t="shared" si="671"/>
        <v>#N/A</v>
      </c>
      <c r="AJ2152" s="17" t="e">
        <f t="shared" si="672"/>
        <v>#N/A</v>
      </c>
      <c r="AK2152" s="17" t="e">
        <f t="shared" si="673"/>
        <v>#N/A</v>
      </c>
      <c r="AL2152" s="17" t="e">
        <f t="shared" si="674"/>
        <v>#N/A</v>
      </c>
      <c r="AM2152" s="17" t="e">
        <f t="shared" si="675"/>
        <v>#N/A</v>
      </c>
      <c r="AN2152" s="17" t="e">
        <f t="shared" si="677"/>
        <v>#N/A</v>
      </c>
      <c r="AO2152" s="17" t="e">
        <f t="shared" si="678"/>
        <v>#N/A</v>
      </c>
      <c r="AP2152" s="17" t="e">
        <f t="shared" si="679"/>
        <v>#N/A</v>
      </c>
      <c r="AQ2152" s="17" t="e">
        <f t="shared" si="680"/>
        <v>#N/A</v>
      </c>
    </row>
    <row r="2153" spans="2:43" x14ac:dyDescent="0.45">
      <c r="B2153" t="e">
        <f>INDEX(RawData!$A$2:$A$1048576,MATCH(FmtData!$B$4+(ROW()-10),RawData!$A$2:$A$1048576,0))</f>
        <v>#N/A</v>
      </c>
      <c r="C21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3" s="7" t="e">
        <f>MID(INDEX(RawData!$B$2:$B$1048576, MATCH(FmtData!$B$4+(ROW()-10),RawData!$A$2:$A$1048576,0)),12,8)+$B$5/24</f>
        <v>#N/A</v>
      </c>
      <c r="E2153" s="8" t="e">
        <f>INDEX(RawData!$D$2:$D$1048576,MATCH(FmtData!$B$4+(ROW()-10),RawData!$A$2:$A$1048576,0))</f>
        <v>#N/A</v>
      </c>
      <c r="F2153" t="e">
        <f>INDEX(RawData!$D$2:$D$1048576,MATCH(FmtData!$B$4+(ROW()-10),RawData!$A$2:$A$1048576,0))</f>
        <v>#N/A</v>
      </c>
      <c r="G2153" t="e">
        <f>INDEX(RawData!E$2:E$1048576,MATCH(FmtData!$B$4+(ROW()-10),RawData!$A$2:$A$1048576,0))</f>
        <v>#N/A</v>
      </c>
      <c r="H2153" t="e">
        <f>INDEX(RawData!F$2:F$1048576,MATCH(FmtData!$B$4+(ROW()-10),RawData!$A$2:$A$1048576,0))</f>
        <v>#N/A</v>
      </c>
      <c r="I2153" t="e">
        <f>INDEX(RawData!G$2:G$1048576,MATCH(FmtData!$B$4+(ROW()-10),RawData!$A$2:$A$1048576,0))</f>
        <v>#N/A</v>
      </c>
      <c r="J2153" t="e">
        <f>INDEX(RawData!H$2:H$1048576,MATCH(FmtData!$B$4+(ROW()-10),RawData!$A$2:$A$1048576,0))</f>
        <v>#N/A</v>
      </c>
      <c r="K2153" t="e">
        <f>INDEX(RawData!I$2:I$1048576,MATCH(FmtData!$B$4+(ROW()-10),RawData!$A$2:$A$1048576,0))</f>
        <v>#N/A</v>
      </c>
      <c r="L2153" t="e">
        <f>INDEX(RawData!J$2:J$1048576,MATCH(FmtData!$B$4+(ROW()-10),RawData!$A$2:$A$1048576,0))</f>
        <v>#N/A</v>
      </c>
      <c r="M2153" t="e">
        <f>INDEX(RawData!K$2:K$1048576,MATCH(FmtData!$B$4+(ROW()-10),RawData!$A$2:$A$1048576,0))</f>
        <v>#N/A</v>
      </c>
      <c r="N2153" t="e">
        <f>INDEX(RawData!L$2:L$1048576,MATCH(FmtData!$B$4+(ROW()-10),RawData!$A$2:$A$1048576,0))</f>
        <v>#N/A</v>
      </c>
      <c r="O2153" t="e">
        <f>INDEX(RawData!M$2:M$1048576,MATCH(FmtData!$B$4+(ROW()-10),RawData!$A$2:$A$1048576,0))</f>
        <v>#N/A</v>
      </c>
      <c r="P2153" t="e">
        <f>INDEX(RawData!N$2:N$1048576,MATCH(FmtData!$B$4+(ROW()-10),RawData!$A$2:$A$1048576,0))</f>
        <v>#N/A</v>
      </c>
      <c r="Q2153" t="e">
        <f>INDEX(RawData!O$2:O$1048576,MATCH(FmtData!$B$4+(ROW()-10),RawData!$A$2:$A$1048576,0))</f>
        <v>#N/A</v>
      </c>
      <c r="R2153" s="8" t="e">
        <f>INDEX(RawData!P$2:P$1048576,MATCH(FmtData!$B$4+(ROW()-10),RawData!$A$2:$A$1048576,0))</f>
        <v>#N/A</v>
      </c>
      <c r="S2153" t="e">
        <f>INDEX(RawData!Q$2:Q$1048576,MATCH(FmtData!$B$4+(ROW()-10),RawData!$A$2:$A$1048576,0))</f>
        <v>#N/A</v>
      </c>
      <c r="T2153" s="8" t="e">
        <f>INDEX(RawData!R$2:R$1048576,MATCH(FmtData!$B$4+(ROW()-10),RawData!$A$2:$A$1048576,0))</f>
        <v>#N/A</v>
      </c>
      <c r="U2153" s="8" t="e">
        <f>INDEX(RawData!S$2:S$1048576,MATCH(FmtData!$B$4+(ROW()-10),RawData!$A$2:$A$1048576,0))</f>
        <v>#N/A</v>
      </c>
      <c r="V2153" s="8" t="e">
        <f>INDEX(RawData!T$2:T$1048576,MATCH(FmtData!$B$4+(ROW()-10),RawData!$A$2:$A$1048576,0))</f>
        <v>#N/A</v>
      </c>
      <c r="W2153" s="3" t="e">
        <f t="shared" si="662"/>
        <v>#N/A</v>
      </c>
      <c r="X2153" s="3" t="e">
        <f t="shared" si="663"/>
        <v>#N/A</v>
      </c>
      <c r="Y2153" s="8" t="e">
        <f t="shared" si="666"/>
        <v>#N/A</v>
      </c>
      <c r="Z2153" s="8" t="e">
        <f t="shared" si="667"/>
        <v>#N/A</v>
      </c>
      <c r="AA2153" s="3" t="e">
        <f t="shared" si="664"/>
        <v>#N/A</v>
      </c>
      <c r="AB2153" s="41">
        <v>2</v>
      </c>
      <c r="AC2153" s="42" t="str">
        <f t="shared" si="676"/>
        <v>Dilatometer</v>
      </c>
      <c r="AD2153" s="15" t="e">
        <f t="shared" si="665"/>
        <v>#N/A</v>
      </c>
      <c r="AE2153" s="15" t="e">
        <f t="shared" si="668"/>
        <v>#N/A</v>
      </c>
      <c r="AF2153" s="15" t="e">
        <f t="shared" si="669"/>
        <v>#N/A</v>
      </c>
      <c r="AG2153" s="15" t="e">
        <f t="shared" si="670"/>
        <v>#N/A</v>
      </c>
      <c r="AH2153" s="15" t="e">
        <f t="shared" si="681"/>
        <v>#N/A</v>
      </c>
      <c r="AI2153" s="17" t="e">
        <f t="shared" si="671"/>
        <v>#N/A</v>
      </c>
      <c r="AJ2153" s="17" t="e">
        <f t="shared" si="672"/>
        <v>#N/A</v>
      </c>
      <c r="AK2153" s="17" t="e">
        <f t="shared" si="673"/>
        <v>#N/A</v>
      </c>
      <c r="AL2153" s="17" t="e">
        <f t="shared" si="674"/>
        <v>#N/A</v>
      </c>
      <c r="AM2153" s="17" t="e">
        <f t="shared" si="675"/>
        <v>#N/A</v>
      </c>
      <c r="AN2153" s="17" t="e">
        <f t="shared" si="677"/>
        <v>#N/A</v>
      </c>
      <c r="AO2153" s="17" t="e">
        <f t="shared" si="678"/>
        <v>#N/A</v>
      </c>
      <c r="AP2153" s="17" t="e">
        <f t="shared" si="679"/>
        <v>#N/A</v>
      </c>
      <c r="AQ2153" s="17" t="e">
        <f t="shared" si="680"/>
        <v>#N/A</v>
      </c>
    </row>
    <row r="2154" spans="2:43" x14ac:dyDescent="0.45">
      <c r="B2154" t="e">
        <f>INDEX(RawData!$A$2:$A$1048576,MATCH(FmtData!$B$4+(ROW()-10),RawData!$A$2:$A$1048576,0))</f>
        <v>#N/A</v>
      </c>
      <c r="C21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4" s="7" t="e">
        <f>MID(INDEX(RawData!$B$2:$B$1048576, MATCH(FmtData!$B$4+(ROW()-10),RawData!$A$2:$A$1048576,0)),12,8)+$B$5/24</f>
        <v>#N/A</v>
      </c>
      <c r="E2154" s="8" t="e">
        <f>INDEX(RawData!$D$2:$D$1048576,MATCH(FmtData!$B$4+(ROW()-10),RawData!$A$2:$A$1048576,0))</f>
        <v>#N/A</v>
      </c>
      <c r="F2154" t="e">
        <f>INDEX(RawData!$D$2:$D$1048576,MATCH(FmtData!$B$4+(ROW()-10),RawData!$A$2:$A$1048576,0))</f>
        <v>#N/A</v>
      </c>
      <c r="G2154" t="e">
        <f>INDEX(RawData!E$2:E$1048576,MATCH(FmtData!$B$4+(ROW()-10),RawData!$A$2:$A$1048576,0))</f>
        <v>#N/A</v>
      </c>
      <c r="H2154" t="e">
        <f>INDEX(RawData!F$2:F$1048576,MATCH(FmtData!$B$4+(ROW()-10),RawData!$A$2:$A$1048576,0))</f>
        <v>#N/A</v>
      </c>
      <c r="I2154" t="e">
        <f>INDEX(RawData!G$2:G$1048576,MATCH(FmtData!$B$4+(ROW()-10),RawData!$A$2:$A$1048576,0))</f>
        <v>#N/A</v>
      </c>
      <c r="J2154" t="e">
        <f>INDEX(RawData!H$2:H$1048576,MATCH(FmtData!$B$4+(ROW()-10),RawData!$A$2:$A$1048576,0))</f>
        <v>#N/A</v>
      </c>
      <c r="K2154" t="e">
        <f>INDEX(RawData!I$2:I$1048576,MATCH(FmtData!$B$4+(ROW()-10),RawData!$A$2:$A$1048576,0))</f>
        <v>#N/A</v>
      </c>
      <c r="L2154" t="e">
        <f>INDEX(RawData!J$2:J$1048576,MATCH(FmtData!$B$4+(ROW()-10),RawData!$A$2:$A$1048576,0))</f>
        <v>#N/A</v>
      </c>
      <c r="M2154" t="e">
        <f>INDEX(RawData!K$2:K$1048576,MATCH(FmtData!$B$4+(ROW()-10),RawData!$A$2:$A$1048576,0))</f>
        <v>#N/A</v>
      </c>
      <c r="N2154" t="e">
        <f>INDEX(RawData!L$2:L$1048576,MATCH(FmtData!$B$4+(ROW()-10),RawData!$A$2:$A$1048576,0))</f>
        <v>#N/A</v>
      </c>
      <c r="O2154" t="e">
        <f>INDEX(RawData!M$2:M$1048576,MATCH(FmtData!$B$4+(ROW()-10),RawData!$A$2:$A$1048576,0))</f>
        <v>#N/A</v>
      </c>
      <c r="P2154" t="e">
        <f>INDEX(RawData!N$2:N$1048576,MATCH(FmtData!$B$4+(ROW()-10),RawData!$A$2:$A$1048576,0))</f>
        <v>#N/A</v>
      </c>
      <c r="Q2154" t="e">
        <f>INDEX(RawData!O$2:O$1048576,MATCH(FmtData!$B$4+(ROW()-10),RawData!$A$2:$A$1048576,0))</f>
        <v>#N/A</v>
      </c>
      <c r="R2154" s="8" t="e">
        <f>INDEX(RawData!P$2:P$1048576,MATCH(FmtData!$B$4+(ROW()-10),RawData!$A$2:$A$1048576,0))</f>
        <v>#N/A</v>
      </c>
      <c r="S2154" t="e">
        <f>INDEX(RawData!Q$2:Q$1048576,MATCH(FmtData!$B$4+(ROW()-10),RawData!$A$2:$A$1048576,0))</f>
        <v>#N/A</v>
      </c>
      <c r="T2154" s="8" t="e">
        <f>INDEX(RawData!R$2:R$1048576,MATCH(FmtData!$B$4+(ROW()-10),RawData!$A$2:$A$1048576,0))</f>
        <v>#N/A</v>
      </c>
      <c r="U2154" s="8" t="e">
        <f>INDEX(RawData!S$2:S$1048576,MATCH(FmtData!$B$4+(ROW()-10),RawData!$A$2:$A$1048576,0))</f>
        <v>#N/A</v>
      </c>
      <c r="V2154" s="8" t="e">
        <f>INDEX(RawData!T$2:T$1048576,MATCH(FmtData!$B$4+(ROW()-10),RawData!$A$2:$A$1048576,0))</f>
        <v>#N/A</v>
      </c>
      <c r="W2154" s="3" t="e">
        <f t="shared" si="662"/>
        <v>#N/A</v>
      </c>
      <c r="X2154" s="3" t="e">
        <f t="shared" si="663"/>
        <v>#N/A</v>
      </c>
      <c r="Y2154" s="8" t="e">
        <f t="shared" si="666"/>
        <v>#N/A</v>
      </c>
      <c r="Z2154" s="8" t="e">
        <f t="shared" si="667"/>
        <v>#N/A</v>
      </c>
      <c r="AA2154" s="3" t="e">
        <f t="shared" si="664"/>
        <v>#N/A</v>
      </c>
      <c r="AB2154" s="41">
        <v>2</v>
      </c>
      <c r="AC2154" s="42" t="str">
        <f t="shared" si="676"/>
        <v>Dilatometer</v>
      </c>
      <c r="AD2154" s="15" t="e">
        <f t="shared" si="665"/>
        <v>#N/A</v>
      </c>
      <c r="AE2154" s="15" t="e">
        <f t="shared" si="668"/>
        <v>#N/A</v>
      </c>
      <c r="AF2154" s="15" t="e">
        <f t="shared" si="669"/>
        <v>#N/A</v>
      </c>
      <c r="AG2154" s="15" t="e">
        <f t="shared" si="670"/>
        <v>#N/A</v>
      </c>
      <c r="AH2154" s="15" t="e">
        <f t="shared" si="681"/>
        <v>#N/A</v>
      </c>
      <c r="AI2154" s="17" t="e">
        <f t="shared" si="671"/>
        <v>#N/A</v>
      </c>
      <c r="AJ2154" s="17" t="e">
        <f t="shared" si="672"/>
        <v>#N/A</v>
      </c>
      <c r="AK2154" s="17" t="e">
        <f t="shared" si="673"/>
        <v>#N/A</v>
      </c>
      <c r="AL2154" s="17" t="e">
        <f t="shared" si="674"/>
        <v>#N/A</v>
      </c>
      <c r="AM2154" s="17" t="e">
        <f t="shared" si="675"/>
        <v>#N/A</v>
      </c>
      <c r="AN2154" s="17" t="e">
        <f t="shared" si="677"/>
        <v>#N/A</v>
      </c>
      <c r="AO2154" s="17" t="e">
        <f t="shared" si="678"/>
        <v>#N/A</v>
      </c>
      <c r="AP2154" s="17" t="e">
        <f t="shared" si="679"/>
        <v>#N/A</v>
      </c>
      <c r="AQ2154" s="17" t="e">
        <f t="shared" si="680"/>
        <v>#N/A</v>
      </c>
    </row>
    <row r="2155" spans="2:43" x14ac:dyDescent="0.45">
      <c r="B2155" t="e">
        <f>INDEX(RawData!$A$2:$A$1048576,MATCH(FmtData!$B$4+(ROW()-10),RawData!$A$2:$A$1048576,0))</f>
        <v>#N/A</v>
      </c>
      <c r="C21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5" s="7" t="e">
        <f>MID(INDEX(RawData!$B$2:$B$1048576, MATCH(FmtData!$B$4+(ROW()-10),RawData!$A$2:$A$1048576,0)),12,8)+$B$5/24</f>
        <v>#N/A</v>
      </c>
      <c r="E2155" s="8" t="e">
        <f>INDEX(RawData!$D$2:$D$1048576,MATCH(FmtData!$B$4+(ROW()-10),RawData!$A$2:$A$1048576,0))</f>
        <v>#N/A</v>
      </c>
      <c r="F2155" t="e">
        <f>INDEX(RawData!$D$2:$D$1048576,MATCH(FmtData!$B$4+(ROW()-10),RawData!$A$2:$A$1048576,0))</f>
        <v>#N/A</v>
      </c>
      <c r="G2155" t="e">
        <f>INDEX(RawData!E$2:E$1048576,MATCH(FmtData!$B$4+(ROW()-10),RawData!$A$2:$A$1048576,0))</f>
        <v>#N/A</v>
      </c>
      <c r="H2155" t="e">
        <f>INDEX(RawData!F$2:F$1048576,MATCH(FmtData!$B$4+(ROW()-10),RawData!$A$2:$A$1048576,0))</f>
        <v>#N/A</v>
      </c>
      <c r="I2155" t="e">
        <f>INDEX(RawData!G$2:G$1048576,MATCH(FmtData!$B$4+(ROW()-10),RawData!$A$2:$A$1048576,0))</f>
        <v>#N/A</v>
      </c>
      <c r="J2155" t="e">
        <f>INDEX(RawData!H$2:H$1048576,MATCH(FmtData!$B$4+(ROW()-10),RawData!$A$2:$A$1048576,0))</f>
        <v>#N/A</v>
      </c>
      <c r="K2155" t="e">
        <f>INDEX(RawData!I$2:I$1048576,MATCH(FmtData!$B$4+(ROW()-10),RawData!$A$2:$A$1048576,0))</f>
        <v>#N/A</v>
      </c>
      <c r="L2155" t="e">
        <f>INDEX(RawData!J$2:J$1048576,MATCH(FmtData!$B$4+(ROW()-10),RawData!$A$2:$A$1048576,0))</f>
        <v>#N/A</v>
      </c>
      <c r="M2155" t="e">
        <f>INDEX(RawData!K$2:K$1048576,MATCH(FmtData!$B$4+(ROW()-10),RawData!$A$2:$A$1048576,0))</f>
        <v>#N/A</v>
      </c>
      <c r="N2155" t="e">
        <f>INDEX(RawData!L$2:L$1048576,MATCH(FmtData!$B$4+(ROW()-10),RawData!$A$2:$A$1048576,0))</f>
        <v>#N/A</v>
      </c>
      <c r="O2155" t="e">
        <f>INDEX(RawData!M$2:M$1048576,MATCH(FmtData!$B$4+(ROW()-10),RawData!$A$2:$A$1048576,0))</f>
        <v>#N/A</v>
      </c>
      <c r="P2155" t="e">
        <f>INDEX(RawData!N$2:N$1048576,MATCH(FmtData!$B$4+(ROW()-10),RawData!$A$2:$A$1048576,0))</f>
        <v>#N/A</v>
      </c>
      <c r="Q2155" t="e">
        <f>INDEX(RawData!O$2:O$1048576,MATCH(FmtData!$B$4+(ROW()-10),RawData!$A$2:$A$1048576,0))</f>
        <v>#N/A</v>
      </c>
      <c r="R2155" s="8" t="e">
        <f>INDEX(RawData!P$2:P$1048576,MATCH(FmtData!$B$4+(ROW()-10),RawData!$A$2:$A$1048576,0))</f>
        <v>#N/A</v>
      </c>
      <c r="S2155" t="e">
        <f>INDEX(RawData!Q$2:Q$1048576,MATCH(FmtData!$B$4+(ROW()-10),RawData!$A$2:$A$1048576,0))</f>
        <v>#N/A</v>
      </c>
      <c r="T2155" s="8" t="e">
        <f>INDEX(RawData!R$2:R$1048576,MATCH(FmtData!$B$4+(ROW()-10),RawData!$A$2:$A$1048576,0))</f>
        <v>#N/A</v>
      </c>
      <c r="U2155" s="8" t="e">
        <f>INDEX(RawData!S$2:S$1048576,MATCH(FmtData!$B$4+(ROW()-10),RawData!$A$2:$A$1048576,0))</f>
        <v>#N/A</v>
      </c>
      <c r="V2155" s="8" t="e">
        <f>INDEX(RawData!T$2:T$1048576,MATCH(FmtData!$B$4+(ROW()-10),RawData!$A$2:$A$1048576,0))</f>
        <v>#N/A</v>
      </c>
      <c r="W2155" s="3" t="e">
        <f t="shared" si="662"/>
        <v>#N/A</v>
      </c>
      <c r="X2155" s="3" t="e">
        <f t="shared" si="663"/>
        <v>#N/A</v>
      </c>
      <c r="Y2155" s="8" t="e">
        <f t="shared" si="666"/>
        <v>#N/A</v>
      </c>
      <c r="Z2155" s="8" t="e">
        <f t="shared" si="667"/>
        <v>#N/A</v>
      </c>
      <c r="AA2155" s="3" t="e">
        <f t="shared" si="664"/>
        <v>#N/A</v>
      </c>
      <c r="AB2155" s="41">
        <v>2</v>
      </c>
      <c r="AC2155" s="42" t="str">
        <f t="shared" si="676"/>
        <v>Dilatometer</v>
      </c>
      <c r="AD2155" s="15" t="e">
        <f t="shared" si="665"/>
        <v>#N/A</v>
      </c>
      <c r="AE2155" s="15" t="e">
        <f t="shared" si="668"/>
        <v>#N/A</v>
      </c>
      <c r="AF2155" s="15" t="e">
        <f t="shared" si="669"/>
        <v>#N/A</v>
      </c>
      <c r="AG2155" s="15" t="e">
        <f t="shared" si="670"/>
        <v>#N/A</v>
      </c>
      <c r="AH2155" s="15" t="e">
        <f t="shared" si="681"/>
        <v>#N/A</v>
      </c>
      <c r="AI2155" s="17" t="e">
        <f t="shared" si="671"/>
        <v>#N/A</v>
      </c>
      <c r="AJ2155" s="17" t="e">
        <f t="shared" si="672"/>
        <v>#N/A</v>
      </c>
      <c r="AK2155" s="17" t="e">
        <f t="shared" si="673"/>
        <v>#N/A</v>
      </c>
      <c r="AL2155" s="17" t="e">
        <f t="shared" si="674"/>
        <v>#N/A</v>
      </c>
      <c r="AM2155" s="17" t="e">
        <f t="shared" si="675"/>
        <v>#N/A</v>
      </c>
      <c r="AN2155" s="17" t="e">
        <f t="shared" si="677"/>
        <v>#N/A</v>
      </c>
      <c r="AO2155" s="17" t="e">
        <f t="shared" si="678"/>
        <v>#N/A</v>
      </c>
      <c r="AP2155" s="17" t="e">
        <f t="shared" si="679"/>
        <v>#N/A</v>
      </c>
      <c r="AQ2155" s="17" t="e">
        <f t="shared" si="680"/>
        <v>#N/A</v>
      </c>
    </row>
    <row r="2156" spans="2:43" x14ac:dyDescent="0.45">
      <c r="B2156" t="e">
        <f>INDEX(RawData!$A$2:$A$1048576,MATCH(FmtData!$B$4+(ROW()-10),RawData!$A$2:$A$1048576,0))</f>
        <v>#N/A</v>
      </c>
      <c r="C21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6" s="7" t="e">
        <f>MID(INDEX(RawData!$B$2:$B$1048576, MATCH(FmtData!$B$4+(ROW()-10),RawData!$A$2:$A$1048576,0)),12,8)+$B$5/24</f>
        <v>#N/A</v>
      </c>
      <c r="E2156" s="8" t="e">
        <f>INDEX(RawData!$D$2:$D$1048576,MATCH(FmtData!$B$4+(ROW()-10),RawData!$A$2:$A$1048576,0))</f>
        <v>#N/A</v>
      </c>
      <c r="F2156" t="e">
        <f>INDEX(RawData!$D$2:$D$1048576,MATCH(FmtData!$B$4+(ROW()-10),RawData!$A$2:$A$1048576,0))</f>
        <v>#N/A</v>
      </c>
      <c r="G2156" t="e">
        <f>INDEX(RawData!E$2:E$1048576,MATCH(FmtData!$B$4+(ROW()-10),RawData!$A$2:$A$1048576,0))</f>
        <v>#N/A</v>
      </c>
      <c r="H2156" t="e">
        <f>INDEX(RawData!F$2:F$1048576,MATCH(FmtData!$B$4+(ROW()-10),RawData!$A$2:$A$1048576,0))</f>
        <v>#N/A</v>
      </c>
      <c r="I2156" t="e">
        <f>INDEX(RawData!G$2:G$1048576,MATCH(FmtData!$B$4+(ROW()-10),RawData!$A$2:$A$1048576,0))</f>
        <v>#N/A</v>
      </c>
      <c r="J2156" t="e">
        <f>INDEX(RawData!H$2:H$1048576,MATCH(FmtData!$B$4+(ROW()-10),RawData!$A$2:$A$1048576,0))</f>
        <v>#N/A</v>
      </c>
      <c r="K2156" t="e">
        <f>INDEX(RawData!I$2:I$1048576,MATCH(FmtData!$B$4+(ROW()-10),RawData!$A$2:$A$1048576,0))</f>
        <v>#N/A</v>
      </c>
      <c r="L2156" t="e">
        <f>INDEX(RawData!J$2:J$1048576,MATCH(FmtData!$B$4+(ROW()-10),RawData!$A$2:$A$1048576,0))</f>
        <v>#N/A</v>
      </c>
      <c r="M2156" t="e">
        <f>INDEX(RawData!K$2:K$1048576,MATCH(FmtData!$B$4+(ROW()-10),RawData!$A$2:$A$1048576,0))</f>
        <v>#N/A</v>
      </c>
      <c r="N2156" t="e">
        <f>INDEX(RawData!L$2:L$1048576,MATCH(FmtData!$B$4+(ROW()-10),RawData!$A$2:$A$1048576,0))</f>
        <v>#N/A</v>
      </c>
      <c r="O2156" t="e">
        <f>INDEX(RawData!M$2:M$1048576,MATCH(FmtData!$B$4+(ROW()-10),RawData!$A$2:$A$1048576,0))</f>
        <v>#N/A</v>
      </c>
      <c r="P2156" t="e">
        <f>INDEX(RawData!N$2:N$1048576,MATCH(FmtData!$B$4+(ROW()-10),RawData!$A$2:$A$1048576,0))</f>
        <v>#N/A</v>
      </c>
      <c r="Q2156" t="e">
        <f>INDEX(RawData!O$2:O$1048576,MATCH(FmtData!$B$4+(ROW()-10),RawData!$A$2:$A$1048576,0))</f>
        <v>#N/A</v>
      </c>
      <c r="R2156" s="8" t="e">
        <f>INDEX(RawData!P$2:P$1048576,MATCH(FmtData!$B$4+(ROW()-10),RawData!$A$2:$A$1048576,0))</f>
        <v>#N/A</v>
      </c>
      <c r="S2156" t="e">
        <f>INDEX(RawData!Q$2:Q$1048576,MATCH(FmtData!$B$4+(ROW()-10),RawData!$A$2:$A$1048576,0))</f>
        <v>#N/A</v>
      </c>
      <c r="T2156" s="8" t="e">
        <f>INDEX(RawData!R$2:R$1048576,MATCH(FmtData!$B$4+(ROW()-10),RawData!$A$2:$A$1048576,0))</f>
        <v>#N/A</v>
      </c>
      <c r="U2156" s="8" t="e">
        <f>INDEX(RawData!S$2:S$1048576,MATCH(FmtData!$B$4+(ROW()-10),RawData!$A$2:$A$1048576,0))</f>
        <v>#N/A</v>
      </c>
      <c r="V2156" s="8" t="e">
        <f>INDEX(RawData!T$2:T$1048576,MATCH(FmtData!$B$4+(ROW()-10),RawData!$A$2:$A$1048576,0))</f>
        <v>#N/A</v>
      </c>
      <c r="W2156" s="3" t="e">
        <f t="shared" si="662"/>
        <v>#N/A</v>
      </c>
      <c r="X2156" s="3" t="e">
        <f t="shared" si="663"/>
        <v>#N/A</v>
      </c>
      <c r="Y2156" s="8" t="e">
        <f t="shared" si="666"/>
        <v>#N/A</v>
      </c>
      <c r="Z2156" s="8" t="e">
        <f t="shared" si="667"/>
        <v>#N/A</v>
      </c>
      <c r="AA2156" s="3" t="e">
        <f t="shared" si="664"/>
        <v>#N/A</v>
      </c>
      <c r="AB2156" s="41">
        <v>2</v>
      </c>
      <c r="AC2156" s="42" t="str">
        <f t="shared" si="676"/>
        <v>Dilatometer</v>
      </c>
      <c r="AD2156" s="15" t="e">
        <f t="shared" si="665"/>
        <v>#N/A</v>
      </c>
      <c r="AE2156" s="15" t="e">
        <f t="shared" si="668"/>
        <v>#N/A</v>
      </c>
      <c r="AF2156" s="15" t="e">
        <f t="shared" si="669"/>
        <v>#N/A</v>
      </c>
      <c r="AG2156" s="15" t="e">
        <f t="shared" si="670"/>
        <v>#N/A</v>
      </c>
      <c r="AH2156" s="15" t="e">
        <f t="shared" si="681"/>
        <v>#N/A</v>
      </c>
      <c r="AI2156" s="17" t="e">
        <f t="shared" si="671"/>
        <v>#N/A</v>
      </c>
      <c r="AJ2156" s="17" t="e">
        <f t="shared" si="672"/>
        <v>#N/A</v>
      </c>
      <c r="AK2156" s="17" t="e">
        <f t="shared" si="673"/>
        <v>#N/A</v>
      </c>
      <c r="AL2156" s="17" t="e">
        <f t="shared" si="674"/>
        <v>#N/A</v>
      </c>
      <c r="AM2156" s="17" t="e">
        <f t="shared" si="675"/>
        <v>#N/A</v>
      </c>
      <c r="AN2156" s="17" t="e">
        <f t="shared" si="677"/>
        <v>#N/A</v>
      </c>
      <c r="AO2156" s="17" t="e">
        <f t="shared" si="678"/>
        <v>#N/A</v>
      </c>
      <c r="AP2156" s="17" t="e">
        <f t="shared" si="679"/>
        <v>#N/A</v>
      </c>
      <c r="AQ2156" s="17" t="e">
        <f t="shared" si="680"/>
        <v>#N/A</v>
      </c>
    </row>
    <row r="2157" spans="2:43" x14ac:dyDescent="0.45">
      <c r="B2157" t="e">
        <f>INDEX(RawData!$A$2:$A$1048576,MATCH(FmtData!$B$4+(ROW()-10),RawData!$A$2:$A$1048576,0))</f>
        <v>#N/A</v>
      </c>
      <c r="C21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7" s="7" t="e">
        <f>MID(INDEX(RawData!$B$2:$B$1048576, MATCH(FmtData!$B$4+(ROW()-10),RawData!$A$2:$A$1048576,0)),12,8)+$B$5/24</f>
        <v>#N/A</v>
      </c>
      <c r="E2157" s="8" t="e">
        <f>INDEX(RawData!$D$2:$D$1048576,MATCH(FmtData!$B$4+(ROW()-10),RawData!$A$2:$A$1048576,0))</f>
        <v>#N/A</v>
      </c>
      <c r="F2157" t="e">
        <f>INDEX(RawData!$D$2:$D$1048576,MATCH(FmtData!$B$4+(ROW()-10),RawData!$A$2:$A$1048576,0))</f>
        <v>#N/A</v>
      </c>
      <c r="G2157" t="e">
        <f>INDEX(RawData!E$2:E$1048576,MATCH(FmtData!$B$4+(ROW()-10),RawData!$A$2:$A$1048576,0))</f>
        <v>#N/A</v>
      </c>
      <c r="H2157" t="e">
        <f>INDEX(RawData!F$2:F$1048576,MATCH(FmtData!$B$4+(ROW()-10),RawData!$A$2:$A$1048576,0))</f>
        <v>#N/A</v>
      </c>
      <c r="I2157" t="e">
        <f>INDEX(RawData!G$2:G$1048576,MATCH(FmtData!$B$4+(ROW()-10),RawData!$A$2:$A$1048576,0))</f>
        <v>#N/A</v>
      </c>
      <c r="J2157" t="e">
        <f>INDEX(RawData!H$2:H$1048576,MATCH(FmtData!$B$4+(ROW()-10),RawData!$A$2:$A$1048576,0))</f>
        <v>#N/A</v>
      </c>
      <c r="K2157" t="e">
        <f>INDEX(RawData!I$2:I$1048576,MATCH(FmtData!$B$4+(ROW()-10),RawData!$A$2:$A$1048576,0))</f>
        <v>#N/A</v>
      </c>
      <c r="L2157" t="e">
        <f>INDEX(RawData!J$2:J$1048576,MATCH(FmtData!$B$4+(ROW()-10),RawData!$A$2:$A$1048576,0))</f>
        <v>#N/A</v>
      </c>
      <c r="M2157" t="e">
        <f>INDEX(RawData!K$2:K$1048576,MATCH(FmtData!$B$4+(ROW()-10),RawData!$A$2:$A$1048576,0))</f>
        <v>#N/A</v>
      </c>
      <c r="N2157" t="e">
        <f>INDEX(RawData!L$2:L$1048576,MATCH(FmtData!$B$4+(ROW()-10),RawData!$A$2:$A$1048576,0))</f>
        <v>#N/A</v>
      </c>
      <c r="O2157" t="e">
        <f>INDEX(RawData!M$2:M$1048576,MATCH(FmtData!$B$4+(ROW()-10),RawData!$A$2:$A$1048576,0))</f>
        <v>#N/A</v>
      </c>
      <c r="P2157" t="e">
        <f>INDEX(RawData!N$2:N$1048576,MATCH(FmtData!$B$4+(ROW()-10),RawData!$A$2:$A$1048576,0))</f>
        <v>#N/A</v>
      </c>
      <c r="Q2157" t="e">
        <f>INDEX(RawData!O$2:O$1048576,MATCH(FmtData!$B$4+(ROW()-10),RawData!$A$2:$A$1048576,0))</f>
        <v>#N/A</v>
      </c>
      <c r="R2157" s="8" t="e">
        <f>INDEX(RawData!P$2:P$1048576,MATCH(FmtData!$B$4+(ROW()-10),RawData!$A$2:$A$1048576,0))</f>
        <v>#N/A</v>
      </c>
      <c r="S2157" t="e">
        <f>INDEX(RawData!Q$2:Q$1048576,MATCH(FmtData!$B$4+(ROW()-10),RawData!$A$2:$A$1048576,0))</f>
        <v>#N/A</v>
      </c>
      <c r="T2157" s="8" t="e">
        <f>INDEX(RawData!R$2:R$1048576,MATCH(FmtData!$B$4+(ROW()-10),RawData!$A$2:$A$1048576,0))</f>
        <v>#N/A</v>
      </c>
      <c r="U2157" s="8" t="e">
        <f>INDEX(RawData!S$2:S$1048576,MATCH(FmtData!$B$4+(ROW()-10),RawData!$A$2:$A$1048576,0))</f>
        <v>#N/A</v>
      </c>
      <c r="V2157" s="8" t="e">
        <f>INDEX(RawData!T$2:T$1048576,MATCH(FmtData!$B$4+(ROW()-10),RawData!$A$2:$A$1048576,0))</f>
        <v>#N/A</v>
      </c>
      <c r="W2157" s="3" t="e">
        <f t="shared" si="662"/>
        <v>#N/A</v>
      </c>
      <c r="X2157" s="3" t="e">
        <f t="shared" si="663"/>
        <v>#N/A</v>
      </c>
      <c r="Y2157" s="8" t="e">
        <f t="shared" si="666"/>
        <v>#N/A</v>
      </c>
      <c r="Z2157" s="8" t="e">
        <f t="shared" si="667"/>
        <v>#N/A</v>
      </c>
      <c r="AA2157" s="3" t="e">
        <f t="shared" si="664"/>
        <v>#N/A</v>
      </c>
      <c r="AB2157" s="41">
        <v>2</v>
      </c>
      <c r="AC2157" s="42" t="str">
        <f t="shared" si="676"/>
        <v>Dilatometer</v>
      </c>
      <c r="AD2157" s="15" t="e">
        <f t="shared" si="665"/>
        <v>#N/A</v>
      </c>
      <c r="AE2157" s="15" t="e">
        <f t="shared" si="668"/>
        <v>#N/A</v>
      </c>
      <c r="AF2157" s="15" t="e">
        <f t="shared" si="669"/>
        <v>#N/A</v>
      </c>
      <c r="AG2157" s="15" t="e">
        <f t="shared" si="670"/>
        <v>#N/A</v>
      </c>
      <c r="AH2157" s="15" t="e">
        <f t="shared" si="681"/>
        <v>#N/A</v>
      </c>
      <c r="AI2157" s="17" t="e">
        <f t="shared" si="671"/>
        <v>#N/A</v>
      </c>
      <c r="AJ2157" s="17" t="e">
        <f t="shared" si="672"/>
        <v>#N/A</v>
      </c>
      <c r="AK2157" s="17" t="e">
        <f t="shared" si="673"/>
        <v>#N/A</v>
      </c>
      <c r="AL2157" s="17" t="e">
        <f t="shared" si="674"/>
        <v>#N/A</v>
      </c>
      <c r="AM2157" s="17" t="e">
        <f t="shared" si="675"/>
        <v>#N/A</v>
      </c>
      <c r="AN2157" s="17" t="e">
        <f t="shared" si="677"/>
        <v>#N/A</v>
      </c>
      <c r="AO2157" s="17" t="e">
        <f t="shared" si="678"/>
        <v>#N/A</v>
      </c>
      <c r="AP2157" s="17" t="e">
        <f t="shared" si="679"/>
        <v>#N/A</v>
      </c>
      <c r="AQ2157" s="17" t="e">
        <f t="shared" si="680"/>
        <v>#N/A</v>
      </c>
    </row>
    <row r="2158" spans="2:43" x14ac:dyDescent="0.45">
      <c r="B2158" t="e">
        <f>INDEX(RawData!$A$2:$A$1048576,MATCH(FmtData!$B$4+(ROW()-10),RawData!$A$2:$A$1048576,0))</f>
        <v>#N/A</v>
      </c>
      <c r="C21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8" s="7" t="e">
        <f>MID(INDEX(RawData!$B$2:$B$1048576, MATCH(FmtData!$B$4+(ROW()-10),RawData!$A$2:$A$1048576,0)),12,8)+$B$5/24</f>
        <v>#N/A</v>
      </c>
      <c r="E2158" s="8" t="e">
        <f>INDEX(RawData!$D$2:$D$1048576,MATCH(FmtData!$B$4+(ROW()-10),RawData!$A$2:$A$1048576,0))</f>
        <v>#N/A</v>
      </c>
      <c r="F2158" t="e">
        <f>INDEX(RawData!$D$2:$D$1048576,MATCH(FmtData!$B$4+(ROW()-10),RawData!$A$2:$A$1048576,0))</f>
        <v>#N/A</v>
      </c>
      <c r="G2158" t="e">
        <f>INDEX(RawData!E$2:E$1048576,MATCH(FmtData!$B$4+(ROW()-10),RawData!$A$2:$A$1048576,0))</f>
        <v>#N/A</v>
      </c>
      <c r="H2158" t="e">
        <f>INDEX(RawData!F$2:F$1048576,MATCH(FmtData!$B$4+(ROW()-10),RawData!$A$2:$A$1048576,0))</f>
        <v>#N/A</v>
      </c>
      <c r="I2158" t="e">
        <f>INDEX(RawData!G$2:G$1048576,MATCH(FmtData!$B$4+(ROW()-10),RawData!$A$2:$A$1048576,0))</f>
        <v>#N/A</v>
      </c>
      <c r="J2158" t="e">
        <f>INDEX(RawData!H$2:H$1048576,MATCH(FmtData!$B$4+(ROW()-10),RawData!$A$2:$A$1048576,0))</f>
        <v>#N/A</v>
      </c>
      <c r="K2158" t="e">
        <f>INDEX(RawData!I$2:I$1048576,MATCH(FmtData!$B$4+(ROW()-10),RawData!$A$2:$A$1048576,0))</f>
        <v>#N/A</v>
      </c>
      <c r="L2158" t="e">
        <f>INDEX(RawData!J$2:J$1048576,MATCH(FmtData!$B$4+(ROW()-10),RawData!$A$2:$A$1048576,0))</f>
        <v>#N/A</v>
      </c>
      <c r="M2158" t="e">
        <f>INDEX(RawData!K$2:K$1048576,MATCH(FmtData!$B$4+(ROW()-10),RawData!$A$2:$A$1048576,0))</f>
        <v>#N/A</v>
      </c>
      <c r="N2158" t="e">
        <f>INDEX(RawData!L$2:L$1048576,MATCH(FmtData!$B$4+(ROW()-10),RawData!$A$2:$A$1048576,0))</f>
        <v>#N/A</v>
      </c>
      <c r="O2158" t="e">
        <f>INDEX(RawData!M$2:M$1048576,MATCH(FmtData!$B$4+(ROW()-10),RawData!$A$2:$A$1048576,0))</f>
        <v>#N/A</v>
      </c>
      <c r="P2158" t="e">
        <f>INDEX(RawData!N$2:N$1048576,MATCH(FmtData!$B$4+(ROW()-10),RawData!$A$2:$A$1048576,0))</f>
        <v>#N/A</v>
      </c>
      <c r="Q2158" t="e">
        <f>INDEX(RawData!O$2:O$1048576,MATCH(FmtData!$B$4+(ROW()-10),RawData!$A$2:$A$1048576,0))</f>
        <v>#N/A</v>
      </c>
      <c r="R2158" s="8" t="e">
        <f>INDEX(RawData!P$2:P$1048576,MATCH(FmtData!$B$4+(ROW()-10),RawData!$A$2:$A$1048576,0))</f>
        <v>#N/A</v>
      </c>
      <c r="S2158" t="e">
        <f>INDEX(RawData!Q$2:Q$1048576,MATCH(FmtData!$B$4+(ROW()-10),RawData!$A$2:$A$1048576,0))</f>
        <v>#N/A</v>
      </c>
      <c r="T2158" s="8" t="e">
        <f>INDEX(RawData!R$2:R$1048576,MATCH(FmtData!$B$4+(ROW()-10),RawData!$A$2:$A$1048576,0))</f>
        <v>#N/A</v>
      </c>
      <c r="U2158" s="8" t="e">
        <f>INDEX(RawData!S$2:S$1048576,MATCH(FmtData!$B$4+(ROW()-10),RawData!$A$2:$A$1048576,0))</f>
        <v>#N/A</v>
      </c>
      <c r="V2158" s="8" t="e">
        <f>INDEX(RawData!T$2:T$1048576,MATCH(FmtData!$B$4+(ROW()-10),RawData!$A$2:$A$1048576,0))</f>
        <v>#N/A</v>
      </c>
      <c r="W2158" s="3" t="e">
        <f t="shared" ref="W2158:W2221" si="682">-(U2158-$U$10)*2.54</f>
        <v>#N/A</v>
      </c>
      <c r="X2158" s="3" t="e">
        <f t="shared" ref="X2158:X2221" si="683">-(V2158-$V$10)*2.54</f>
        <v>#N/A</v>
      </c>
      <c r="Y2158" s="8" t="e">
        <f t="shared" si="666"/>
        <v>#N/A</v>
      </c>
      <c r="Z2158" s="8" t="e">
        <f t="shared" si="667"/>
        <v>#N/A</v>
      </c>
      <c r="AA2158" s="3" t="e">
        <f t="shared" ref="AA2158:AA2221" si="684">(Y2158+Z2158)/2</f>
        <v>#N/A</v>
      </c>
      <c r="AB2158" s="41">
        <v>2</v>
      </c>
      <c r="AC2158" s="42" t="str">
        <f t="shared" si="676"/>
        <v>Dilatometer</v>
      </c>
      <c r="AD2158" s="15" t="e">
        <f t="shared" si="665"/>
        <v>#N/A</v>
      </c>
      <c r="AE2158" s="15" t="e">
        <f t="shared" si="668"/>
        <v>#N/A</v>
      </c>
      <c r="AF2158" s="15" t="e">
        <f t="shared" si="669"/>
        <v>#N/A</v>
      </c>
      <c r="AG2158" s="15" t="e">
        <f t="shared" si="670"/>
        <v>#N/A</v>
      </c>
      <c r="AH2158" s="15" t="e">
        <f t="shared" si="681"/>
        <v>#N/A</v>
      </c>
      <c r="AI2158" s="17" t="e">
        <f t="shared" si="671"/>
        <v>#N/A</v>
      </c>
      <c r="AJ2158" s="17" t="e">
        <f t="shared" si="672"/>
        <v>#N/A</v>
      </c>
      <c r="AK2158" s="17" t="e">
        <f t="shared" si="673"/>
        <v>#N/A</v>
      </c>
      <c r="AL2158" s="17" t="e">
        <f t="shared" si="674"/>
        <v>#N/A</v>
      </c>
      <c r="AM2158" s="17" t="e">
        <f t="shared" si="675"/>
        <v>#N/A</v>
      </c>
      <c r="AN2158" s="17" t="e">
        <f t="shared" si="677"/>
        <v>#N/A</v>
      </c>
      <c r="AO2158" s="17" t="e">
        <f t="shared" si="678"/>
        <v>#N/A</v>
      </c>
      <c r="AP2158" s="17" t="e">
        <f t="shared" si="679"/>
        <v>#N/A</v>
      </c>
      <c r="AQ2158" s="17" t="e">
        <f t="shared" si="680"/>
        <v>#N/A</v>
      </c>
    </row>
    <row r="2159" spans="2:43" x14ac:dyDescent="0.45">
      <c r="B2159" t="e">
        <f>INDEX(RawData!$A$2:$A$1048576,MATCH(FmtData!$B$4+(ROW()-10),RawData!$A$2:$A$1048576,0))</f>
        <v>#N/A</v>
      </c>
      <c r="C21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59" s="7" t="e">
        <f>MID(INDEX(RawData!$B$2:$B$1048576, MATCH(FmtData!$B$4+(ROW()-10),RawData!$A$2:$A$1048576,0)),12,8)+$B$5/24</f>
        <v>#N/A</v>
      </c>
      <c r="E2159" s="8" t="e">
        <f>INDEX(RawData!$D$2:$D$1048576,MATCH(FmtData!$B$4+(ROW()-10),RawData!$A$2:$A$1048576,0))</f>
        <v>#N/A</v>
      </c>
      <c r="F2159" t="e">
        <f>INDEX(RawData!$D$2:$D$1048576,MATCH(FmtData!$B$4+(ROW()-10),RawData!$A$2:$A$1048576,0))</f>
        <v>#N/A</v>
      </c>
      <c r="G2159" t="e">
        <f>INDEX(RawData!E$2:E$1048576,MATCH(FmtData!$B$4+(ROW()-10),RawData!$A$2:$A$1048576,0))</f>
        <v>#N/A</v>
      </c>
      <c r="H2159" t="e">
        <f>INDEX(RawData!F$2:F$1048576,MATCH(FmtData!$B$4+(ROW()-10),RawData!$A$2:$A$1048576,0))</f>
        <v>#N/A</v>
      </c>
      <c r="I2159" t="e">
        <f>INDEX(RawData!G$2:G$1048576,MATCH(FmtData!$B$4+(ROW()-10),RawData!$A$2:$A$1048576,0))</f>
        <v>#N/A</v>
      </c>
      <c r="J2159" t="e">
        <f>INDEX(RawData!H$2:H$1048576,MATCH(FmtData!$B$4+(ROW()-10),RawData!$A$2:$A$1048576,0))</f>
        <v>#N/A</v>
      </c>
      <c r="K2159" t="e">
        <f>INDEX(RawData!I$2:I$1048576,MATCH(FmtData!$B$4+(ROW()-10),RawData!$A$2:$A$1048576,0))</f>
        <v>#N/A</v>
      </c>
      <c r="L2159" t="e">
        <f>INDEX(RawData!J$2:J$1048576,MATCH(FmtData!$B$4+(ROW()-10),RawData!$A$2:$A$1048576,0))</f>
        <v>#N/A</v>
      </c>
      <c r="M2159" t="e">
        <f>INDEX(RawData!K$2:K$1048576,MATCH(FmtData!$B$4+(ROW()-10),RawData!$A$2:$A$1048576,0))</f>
        <v>#N/A</v>
      </c>
      <c r="N2159" t="e">
        <f>INDEX(RawData!L$2:L$1048576,MATCH(FmtData!$B$4+(ROW()-10),RawData!$A$2:$A$1048576,0))</f>
        <v>#N/A</v>
      </c>
      <c r="O2159" t="e">
        <f>INDEX(RawData!M$2:M$1048576,MATCH(FmtData!$B$4+(ROW()-10),RawData!$A$2:$A$1048576,0))</f>
        <v>#N/A</v>
      </c>
      <c r="P2159" t="e">
        <f>INDEX(RawData!N$2:N$1048576,MATCH(FmtData!$B$4+(ROW()-10),RawData!$A$2:$A$1048576,0))</f>
        <v>#N/A</v>
      </c>
      <c r="Q2159" t="e">
        <f>INDEX(RawData!O$2:O$1048576,MATCH(FmtData!$B$4+(ROW()-10),RawData!$A$2:$A$1048576,0))</f>
        <v>#N/A</v>
      </c>
      <c r="R2159" s="8" t="e">
        <f>INDEX(RawData!P$2:P$1048576,MATCH(FmtData!$B$4+(ROW()-10),RawData!$A$2:$A$1048576,0))</f>
        <v>#N/A</v>
      </c>
      <c r="S2159" t="e">
        <f>INDEX(RawData!Q$2:Q$1048576,MATCH(FmtData!$B$4+(ROW()-10),RawData!$A$2:$A$1048576,0))</f>
        <v>#N/A</v>
      </c>
      <c r="T2159" s="8" t="e">
        <f>INDEX(RawData!R$2:R$1048576,MATCH(FmtData!$B$4+(ROW()-10),RawData!$A$2:$A$1048576,0))</f>
        <v>#N/A</v>
      </c>
      <c r="U2159" s="8" t="e">
        <f>INDEX(RawData!S$2:S$1048576,MATCH(FmtData!$B$4+(ROW()-10),RawData!$A$2:$A$1048576,0))</f>
        <v>#N/A</v>
      </c>
      <c r="V2159" s="8" t="e">
        <f>INDEX(RawData!T$2:T$1048576,MATCH(FmtData!$B$4+(ROW()-10),RawData!$A$2:$A$1048576,0))</f>
        <v>#N/A</v>
      </c>
      <c r="W2159" s="3" t="e">
        <f t="shared" si="682"/>
        <v>#N/A</v>
      </c>
      <c r="X2159" s="3" t="e">
        <f t="shared" si="683"/>
        <v>#N/A</v>
      </c>
      <c r="Y2159" s="8" t="e">
        <f t="shared" si="666"/>
        <v>#N/A</v>
      </c>
      <c r="Z2159" s="8" t="e">
        <f t="shared" si="667"/>
        <v>#N/A</v>
      </c>
      <c r="AA2159" s="3" t="e">
        <f t="shared" si="684"/>
        <v>#N/A</v>
      </c>
      <c r="AB2159" s="41">
        <v>2</v>
      </c>
      <c r="AC2159" s="42" t="str">
        <f t="shared" si="676"/>
        <v>Dilatometer</v>
      </c>
      <c r="AD2159" s="15" t="e">
        <f t="shared" si="665"/>
        <v>#N/A</v>
      </c>
      <c r="AE2159" s="15" t="e">
        <f t="shared" si="668"/>
        <v>#N/A</v>
      </c>
      <c r="AF2159" s="15" t="e">
        <f t="shared" si="669"/>
        <v>#N/A</v>
      </c>
      <c r="AG2159" s="15" t="e">
        <f t="shared" si="670"/>
        <v>#N/A</v>
      </c>
      <c r="AH2159" s="15" t="e">
        <f t="shared" si="681"/>
        <v>#N/A</v>
      </c>
      <c r="AI2159" s="17" t="e">
        <f t="shared" si="671"/>
        <v>#N/A</v>
      </c>
      <c r="AJ2159" s="17" t="e">
        <f t="shared" si="672"/>
        <v>#N/A</v>
      </c>
      <c r="AK2159" s="17" t="e">
        <f t="shared" si="673"/>
        <v>#N/A</v>
      </c>
      <c r="AL2159" s="17" t="e">
        <f t="shared" si="674"/>
        <v>#N/A</v>
      </c>
      <c r="AM2159" s="17" t="e">
        <f t="shared" si="675"/>
        <v>#N/A</v>
      </c>
      <c r="AN2159" s="17" t="e">
        <f t="shared" si="677"/>
        <v>#N/A</v>
      </c>
      <c r="AO2159" s="17" t="e">
        <f t="shared" si="678"/>
        <v>#N/A</v>
      </c>
      <c r="AP2159" s="17" t="e">
        <f t="shared" si="679"/>
        <v>#N/A</v>
      </c>
      <c r="AQ2159" s="17" t="e">
        <f t="shared" si="680"/>
        <v>#N/A</v>
      </c>
    </row>
    <row r="2160" spans="2:43" x14ac:dyDescent="0.45">
      <c r="B2160" t="e">
        <f>INDEX(RawData!$A$2:$A$1048576,MATCH(FmtData!$B$4+(ROW()-10),RawData!$A$2:$A$1048576,0))</f>
        <v>#N/A</v>
      </c>
      <c r="C21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0" s="7" t="e">
        <f>MID(INDEX(RawData!$B$2:$B$1048576, MATCH(FmtData!$B$4+(ROW()-10),RawData!$A$2:$A$1048576,0)),12,8)+$B$5/24</f>
        <v>#N/A</v>
      </c>
      <c r="E2160" s="8" t="e">
        <f>INDEX(RawData!$D$2:$D$1048576,MATCH(FmtData!$B$4+(ROW()-10),RawData!$A$2:$A$1048576,0))</f>
        <v>#N/A</v>
      </c>
      <c r="F2160" t="e">
        <f>INDEX(RawData!$D$2:$D$1048576,MATCH(FmtData!$B$4+(ROW()-10),RawData!$A$2:$A$1048576,0))</f>
        <v>#N/A</v>
      </c>
      <c r="G2160" t="e">
        <f>INDEX(RawData!E$2:E$1048576,MATCH(FmtData!$B$4+(ROW()-10),RawData!$A$2:$A$1048576,0))</f>
        <v>#N/A</v>
      </c>
      <c r="H2160" t="e">
        <f>INDEX(RawData!F$2:F$1048576,MATCH(FmtData!$B$4+(ROW()-10),RawData!$A$2:$A$1048576,0))</f>
        <v>#N/A</v>
      </c>
      <c r="I2160" t="e">
        <f>INDEX(RawData!G$2:G$1048576,MATCH(FmtData!$B$4+(ROW()-10),RawData!$A$2:$A$1048576,0))</f>
        <v>#N/A</v>
      </c>
      <c r="J2160" t="e">
        <f>INDEX(RawData!H$2:H$1048576,MATCH(FmtData!$B$4+(ROW()-10),RawData!$A$2:$A$1048576,0))</f>
        <v>#N/A</v>
      </c>
      <c r="K2160" t="e">
        <f>INDEX(RawData!I$2:I$1048576,MATCH(FmtData!$B$4+(ROW()-10),RawData!$A$2:$A$1048576,0))</f>
        <v>#N/A</v>
      </c>
      <c r="L2160" t="e">
        <f>INDEX(RawData!J$2:J$1048576,MATCH(FmtData!$B$4+(ROW()-10),RawData!$A$2:$A$1048576,0))</f>
        <v>#N/A</v>
      </c>
      <c r="M2160" t="e">
        <f>INDEX(RawData!K$2:K$1048576,MATCH(FmtData!$B$4+(ROW()-10),RawData!$A$2:$A$1048576,0))</f>
        <v>#N/A</v>
      </c>
      <c r="N2160" t="e">
        <f>INDEX(RawData!L$2:L$1048576,MATCH(FmtData!$B$4+(ROW()-10),RawData!$A$2:$A$1048576,0))</f>
        <v>#N/A</v>
      </c>
      <c r="O2160" t="e">
        <f>INDEX(RawData!M$2:M$1048576,MATCH(FmtData!$B$4+(ROW()-10),RawData!$A$2:$A$1048576,0))</f>
        <v>#N/A</v>
      </c>
      <c r="P2160" t="e">
        <f>INDEX(RawData!N$2:N$1048576,MATCH(FmtData!$B$4+(ROW()-10),RawData!$A$2:$A$1048576,0))</f>
        <v>#N/A</v>
      </c>
      <c r="Q2160" t="e">
        <f>INDEX(RawData!O$2:O$1048576,MATCH(FmtData!$B$4+(ROW()-10),RawData!$A$2:$A$1048576,0))</f>
        <v>#N/A</v>
      </c>
      <c r="R2160" s="8" t="e">
        <f>INDEX(RawData!P$2:P$1048576,MATCH(FmtData!$B$4+(ROW()-10),RawData!$A$2:$A$1048576,0))</f>
        <v>#N/A</v>
      </c>
      <c r="S2160" t="e">
        <f>INDEX(RawData!Q$2:Q$1048576,MATCH(FmtData!$B$4+(ROW()-10),RawData!$A$2:$A$1048576,0))</f>
        <v>#N/A</v>
      </c>
      <c r="T2160" s="8" t="e">
        <f>INDEX(RawData!R$2:R$1048576,MATCH(FmtData!$B$4+(ROW()-10),RawData!$A$2:$A$1048576,0))</f>
        <v>#N/A</v>
      </c>
      <c r="U2160" s="8" t="e">
        <f>INDEX(RawData!S$2:S$1048576,MATCH(FmtData!$B$4+(ROW()-10),RawData!$A$2:$A$1048576,0))</f>
        <v>#N/A</v>
      </c>
      <c r="V2160" s="8" t="e">
        <f>INDEX(RawData!T$2:T$1048576,MATCH(FmtData!$B$4+(ROW()-10),RawData!$A$2:$A$1048576,0))</f>
        <v>#N/A</v>
      </c>
      <c r="W2160" s="3" t="e">
        <f t="shared" si="682"/>
        <v>#N/A</v>
      </c>
      <c r="X2160" s="3" t="e">
        <f t="shared" si="683"/>
        <v>#N/A</v>
      </c>
      <c r="Y2160" s="8" t="e">
        <f t="shared" si="666"/>
        <v>#N/A</v>
      </c>
      <c r="Z2160" s="8" t="e">
        <f t="shared" si="667"/>
        <v>#N/A</v>
      </c>
      <c r="AA2160" s="3" t="e">
        <f t="shared" si="684"/>
        <v>#N/A</v>
      </c>
      <c r="AB2160" s="41">
        <v>2</v>
      </c>
      <c r="AC2160" s="42" t="str">
        <f t="shared" si="676"/>
        <v>Dilatometer</v>
      </c>
      <c r="AD2160" s="15" t="e">
        <f t="shared" si="665"/>
        <v>#N/A</v>
      </c>
      <c r="AE2160" s="15" t="e">
        <f t="shared" si="668"/>
        <v>#N/A</v>
      </c>
      <c r="AF2160" s="15" t="e">
        <f t="shared" si="669"/>
        <v>#N/A</v>
      </c>
      <c r="AG2160" s="15" t="e">
        <f t="shared" si="670"/>
        <v>#N/A</v>
      </c>
      <c r="AH2160" s="15" t="e">
        <f t="shared" si="681"/>
        <v>#N/A</v>
      </c>
      <c r="AI2160" s="17" t="e">
        <f t="shared" si="671"/>
        <v>#N/A</v>
      </c>
      <c r="AJ2160" s="17" t="e">
        <f t="shared" si="672"/>
        <v>#N/A</v>
      </c>
      <c r="AK2160" s="17" t="e">
        <f t="shared" si="673"/>
        <v>#N/A</v>
      </c>
      <c r="AL2160" s="17" t="e">
        <f t="shared" si="674"/>
        <v>#N/A</v>
      </c>
      <c r="AM2160" s="17" t="e">
        <f t="shared" si="675"/>
        <v>#N/A</v>
      </c>
      <c r="AN2160" s="17" t="e">
        <f t="shared" si="677"/>
        <v>#N/A</v>
      </c>
      <c r="AO2160" s="17" t="e">
        <f t="shared" si="678"/>
        <v>#N/A</v>
      </c>
      <c r="AP2160" s="17" t="e">
        <f t="shared" si="679"/>
        <v>#N/A</v>
      </c>
      <c r="AQ2160" s="17" t="e">
        <f t="shared" si="680"/>
        <v>#N/A</v>
      </c>
    </row>
    <row r="2161" spans="2:43" x14ac:dyDescent="0.45">
      <c r="B2161" t="e">
        <f>INDEX(RawData!$A$2:$A$1048576,MATCH(FmtData!$B$4+(ROW()-10),RawData!$A$2:$A$1048576,0))</f>
        <v>#N/A</v>
      </c>
      <c r="C21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1" s="7" t="e">
        <f>MID(INDEX(RawData!$B$2:$B$1048576, MATCH(FmtData!$B$4+(ROW()-10),RawData!$A$2:$A$1048576,0)),12,8)+$B$5/24</f>
        <v>#N/A</v>
      </c>
      <c r="E2161" s="8" t="e">
        <f>INDEX(RawData!$D$2:$D$1048576,MATCH(FmtData!$B$4+(ROW()-10),RawData!$A$2:$A$1048576,0))</f>
        <v>#N/A</v>
      </c>
      <c r="F2161" t="e">
        <f>INDEX(RawData!$D$2:$D$1048576,MATCH(FmtData!$B$4+(ROW()-10),RawData!$A$2:$A$1048576,0))</f>
        <v>#N/A</v>
      </c>
      <c r="G2161" t="e">
        <f>INDEX(RawData!E$2:E$1048576,MATCH(FmtData!$B$4+(ROW()-10),RawData!$A$2:$A$1048576,0))</f>
        <v>#N/A</v>
      </c>
      <c r="H2161" t="e">
        <f>INDEX(RawData!F$2:F$1048576,MATCH(FmtData!$B$4+(ROW()-10),RawData!$A$2:$A$1048576,0))</f>
        <v>#N/A</v>
      </c>
      <c r="I2161" t="e">
        <f>INDEX(RawData!G$2:G$1048576,MATCH(FmtData!$B$4+(ROW()-10),RawData!$A$2:$A$1048576,0))</f>
        <v>#N/A</v>
      </c>
      <c r="J2161" t="e">
        <f>INDEX(RawData!H$2:H$1048576,MATCH(FmtData!$B$4+(ROW()-10),RawData!$A$2:$A$1048576,0))</f>
        <v>#N/A</v>
      </c>
      <c r="K2161" t="e">
        <f>INDEX(RawData!I$2:I$1048576,MATCH(FmtData!$B$4+(ROW()-10),RawData!$A$2:$A$1048576,0))</f>
        <v>#N/A</v>
      </c>
      <c r="L2161" t="e">
        <f>INDEX(RawData!J$2:J$1048576,MATCH(FmtData!$B$4+(ROW()-10),RawData!$A$2:$A$1048576,0))</f>
        <v>#N/A</v>
      </c>
      <c r="M2161" t="e">
        <f>INDEX(RawData!K$2:K$1048576,MATCH(FmtData!$B$4+(ROW()-10),RawData!$A$2:$A$1048576,0))</f>
        <v>#N/A</v>
      </c>
      <c r="N2161" t="e">
        <f>INDEX(RawData!L$2:L$1048576,MATCH(FmtData!$B$4+(ROW()-10),RawData!$A$2:$A$1048576,0))</f>
        <v>#N/A</v>
      </c>
      <c r="O2161" t="e">
        <f>INDEX(RawData!M$2:M$1048576,MATCH(FmtData!$B$4+(ROW()-10),RawData!$A$2:$A$1048576,0))</f>
        <v>#N/A</v>
      </c>
      <c r="P2161" t="e">
        <f>INDEX(RawData!N$2:N$1048576,MATCH(FmtData!$B$4+(ROW()-10),RawData!$A$2:$A$1048576,0))</f>
        <v>#N/A</v>
      </c>
      <c r="Q2161" t="e">
        <f>INDEX(RawData!O$2:O$1048576,MATCH(FmtData!$B$4+(ROW()-10),RawData!$A$2:$A$1048576,0))</f>
        <v>#N/A</v>
      </c>
      <c r="R2161" s="8" t="e">
        <f>INDEX(RawData!P$2:P$1048576,MATCH(FmtData!$B$4+(ROW()-10),RawData!$A$2:$A$1048576,0))</f>
        <v>#N/A</v>
      </c>
      <c r="S2161" t="e">
        <f>INDEX(RawData!Q$2:Q$1048576,MATCH(FmtData!$B$4+(ROW()-10),RawData!$A$2:$A$1048576,0))</f>
        <v>#N/A</v>
      </c>
      <c r="T2161" s="8" t="e">
        <f>INDEX(RawData!R$2:R$1048576,MATCH(FmtData!$B$4+(ROW()-10),RawData!$A$2:$A$1048576,0))</f>
        <v>#N/A</v>
      </c>
      <c r="U2161" s="8" t="e">
        <f>INDEX(RawData!S$2:S$1048576,MATCH(FmtData!$B$4+(ROW()-10),RawData!$A$2:$A$1048576,0))</f>
        <v>#N/A</v>
      </c>
      <c r="V2161" s="8" t="e">
        <f>INDEX(RawData!T$2:T$1048576,MATCH(FmtData!$B$4+(ROW()-10),RawData!$A$2:$A$1048576,0))</f>
        <v>#N/A</v>
      </c>
      <c r="W2161" s="3" t="e">
        <f t="shared" si="682"/>
        <v>#N/A</v>
      </c>
      <c r="X2161" s="3" t="e">
        <f t="shared" si="683"/>
        <v>#N/A</v>
      </c>
      <c r="Y2161" s="8" t="e">
        <f t="shared" si="666"/>
        <v>#N/A</v>
      </c>
      <c r="Z2161" s="8" t="e">
        <f t="shared" si="667"/>
        <v>#N/A</v>
      </c>
      <c r="AA2161" s="3" t="e">
        <f t="shared" si="684"/>
        <v>#N/A</v>
      </c>
      <c r="AB2161" s="41">
        <v>2</v>
      </c>
      <c r="AC2161" s="42" t="str">
        <f t="shared" si="676"/>
        <v>Dilatometer</v>
      </c>
      <c r="AD2161" s="15" t="e">
        <f t="shared" si="665"/>
        <v>#N/A</v>
      </c>
      <c r="AE2161" s="15" t="e">
        <f t="shared" si="668"/>
        <v>#N/A</v>
      </c>
      <c r="AF2161" s="15" t="e">
        <f t="shared" si="669"/>
        <v>#N/A</v>
      </c>
      <c r="AG2161" s="15" t="e">
        <f t="shared" si="670"/>
        <v>#N/A</v>
      </c>
      <c r="AH2161" s="15" t="e">
        <f t="shared" si="681"/>
        <v>#N/A</v>
      </c>
      <c r="AI2161" s="17" t="e">
        <f t="shared" si="671"/>
        <v>#N/A</v>
      </c>
      <c r="AJ2161" s="17" t="e">
        <f t="shared" si="672"/>
        <v>#N/A</v>
      </c>
      <c r="AK2161" s="17" t="e">
        <f t="shared" si="673"/>
        <v>#N/A</v>
      </c>
      <c r="AL2161" s="17" t="e">
        <f t="shared" si="674"/>
        <v>#N/A</v>
      </c>
      <c r="AM2161" s="17" t="e">
        <f t="shared" si="675"/>
        <v>#N/A</v>
      </c>
      <c r="AN2161" s="17" t="e">
        <f t="shared" si="677"/>
        <v>#N/A</v>
      </c>
      <c r="AO2161" s="17" t="e">
        <f t="shared" si="678"/>
        <v>#N/A</v>
      </c>
      <c r="AP2161" s="17" t="e">
        <f t="shared" si="679"/>
        <v>#N/A</v>
      </c>
      <c r="AQ2161" s="17" t="e">
        <f t="shared" si="680"/>
        <v>#N/A</v>
      </c>
    </row>
    <row r="2162" spans="2:43" x14ac:dyDescent="0.45">
      <c r="B2162" t="e">
        <f>INDEX(RawData!$A$2:$A$1048576,MATCH(FmtData!$B$4+(ROW()-10),RawData!$A$2:$A$1048576,0))</f>
        <v>#N/A</v>
      </c>
      <c r="C21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2" s="7" t="e">
        <f>MID(INDEX(RawData!$B$2:$B$1048576, MATCH(FmtData!$B$4+(ROW()-10),RawData!$A$2:$A$1048576,0)),12,8)+$B$5/24</f>
        <v>#N/A</v>
      </c>
      <c r="E2162" s="8" t="e">
        <f>INDEX(RawData!$D$2:$D$1048576,MATCH(FmtData!$B$4+(ROW()-10),RawData!$A$2:$A$1048576,0))</f>
        <v>#N/A</v>
      </c>
      <c r="F2162" t="e">
        <f>INDEX(RawData!$D$2:$D$1048576,MATCH(FmtData!$B$4+(ROW()-10),RawData!$A$2:$A$1048576,0))</f>
        <v>#N/A</v>
      </c>
      <c r="G2162" t="e">
        <f>INDEX(RawData!E$2:E$1048576,MATCH(FmtData!$B$4+(ROW()-10),RawData!$A$2:$A$1048576,0))</f>
        <v>#N/A</v>
      </c>
      <c r="H2162" t="e">
        <f>INDEX(RawData!F$2:F$1048576,MATCH(FmtData!$B$4+(ROW()-10),RawData!$A$2:$A$1048576,0))</f>
        <v>#N/A</v>
      </c>
      <c r="I2162" t="e">
        <f>INDEX(RawData!G$2:G$1048576,MATCH(FmtData!$B$4+(ROW()-10),RawData!$A$2:$A$1048576,0))</f>
        <v>#N/A</v>
      </c>
      <c r="J2162" t="e">
        <f>INDEX(RawData!H$2:H$1048576,MATCH(FmtData!$B$4+(ROW()-10),RawData!$A$2:$A$1048576,0))</f>
        <v>#N/A</v>
      </c>
      <c r="K2162" t="e">
        <f>INDEX(RawData!I$2:I$1048576,MATCH(FmtData!$B$4+(ROW()-10),RawData!$A$2:$A$1048576,0))</f>
        <v>#N/A</v>
      </c>
      <c r="L2162" t="e">
        <f>INDEX(RawData!J$2:J$1048576,MATCH(FmtData!$B$4+(ROW()-10),RawData!$A$2:$A$1048576,0))</f>
        <v>#N/A</v>
      </c>
      <c r="M2162" t="e">
        <f>INDEX(RawData!K$2:K$1048576,MATCH(FmtData!$B$4+(ROW()-10),RawData!$A$2:$A$1048576,0))</f>
        <v>#N/A</v>
      </c>
      <c r="N2162" t="e">
        <f>INDEX(RawData!L$2:L$1048576,MATCH(FmtData!$B$4+(ROW()-10),RawData!$A$2:$A$1048576,0))</f>
        <v>#N/A</v>
      </c>
      <c r="O2162" t="e">
        <f>INDEX(RawData!M$2:M$1048576,MATCH(FmtData!$B$4+(ROW()-10),RawData!$A$2:$A$1048576,0))</f>
        <v>#N/A</v>
      </c>
      <c r="P2162" t="e">
        <f>INDEX(RawData!N$2:N$1048576,MATCH(FmtData!$B$4+(ROW()-10),RawData!$A$2:$A$1048576,0))</f>
        <v>#N/A</v>
      </c>
      <c r="Q2162" t="e">
        <f>INDEX(RawData!O$2:O$1048576,MATCH(FmtData!$B$4+(ROW()-10),RawData!$A$2:$A$1048576,0))</f>
        <v>#N/A</v>
      </c>
      <c r="R2162" s="8" t="e">
        <f>INDEX(RawData!P$2:P$1048576,MATCH(FmtData!$B$4+(ROW()-10),RawData!$A$2:$A$1048576,0))</f>
        <v>#N/A</v>
      </c>
      <c r="S2162" t="e">
        <f>INDEX(RawData!Q$2:Q$1048576,MATCH(FmtData!$B$4+(ROW()-10),RawData!$A$2:$A$1048576,0))</f>
        <v>#N/A</v>
      </c>
      <c r="T2162" s="8" t="e">
        <f>INDEX(RawData!R$2:R$1048576,MATCH(FmtData!$B$4+(ROW()-10),RawData!$A$2:$A$1048576,0))</f>
        <v>#N/A</v>
      </c>
      <c r="U2162" s="8" t="e">
        <f>INDEX(RawData!S$2:S$1048576,MATCH(FmtData!$B$4+(ROW()-10),RawData!$A$2:$A$1048576,0))</f>
        <v>#N/A</v>
      </c>
      <c r="V2162" s="8" t="e">
        <f>INDEX(RawData!T$2:T$1048576,MATCH(FmtData!$B$4+(ROW()-10),RawData!$A$2:$A$1048576,0))</f>
        <v>#N/A</v>
      </c>
      <c r="W2162" s="3" t="e">
        <f t="shared" si="682"/>
        <v>#N/A</v>
      </c>
      <c r="X2162" s="3" t="e">
        <f t="shared" si="683"/>
        <v>#N/A</v>
      </c>
      <c r="Y2162" s="8" t="e">
        <f t="shared" si="666"/>
        <v>#N/A</v>
      </c>
      <c r="Z2162" s="8" t="e">
        <f t="shared" si="667"/>
        <v>#N/A</v>
      </c>
      <c r="AA2162" s="3" t="e">
        <f t="shared" si="684"/>
        <v>#N/A</v>
      </c>
      <c r="AB2162" s="41">
        <v>2</v>
      </c>
      <c r="AC2162" s="42" t="str">
        <f t="shared" si="676"/>
        <v>Dilatometer</v>
      </c>
      <c r="AD2162" s="15" t="e">
        <f t="shared" si="665"/>
        <v>#N/A</v>
      </c>
      <c r="AE2162" s="15" t="e">
        <f t="shared" si="668"/>
        <v>#N/A</v>
      </c>
      <c r="AF2162" s="15" t="e">
        <f t="shared" si="669"/>
        <v>#N/A</v>
      </c>
      <c r="AG2162" s="15" t="e">
        <f t="shared" si="670"/>
        <v>#N/A</v>
      </c>
      <c r="AH2162" s="15" t="e">
        <f t="shared" si="681"/>
        <v>#N/A</v>
      </c>
      <c r="AI2162" s="17" t="e">
        <f t="shared" si="671"/>
        <v>#N/A</v>
      </c>
      <c r="AJ2162" s="17" t="e">
        <f t="shared" si="672"/>
        <v>#N/A</v>
      </c>
      <c r="AK2162" s="17" t="e">
        <f t="shared" si="673"/>
        <v>#N/A</v>
      </c>
      <c r="AL2162" s="17" t="e">
        <f t="shared" si="674"/>
        <v>#N/A</v>
      </c>
      <c r="AM2162" s="17" t="e">
        <f t="shared" si="675"/>
        <v>#N/A</v>
      </c>
      <c r="AN2162" s="17" t="e">
        <f t="shared" si="677"/>
        <v>#N/A</v>
      </c>
      <c r="AO2162" s="17" t="e">
        <f t="shared" si="678"/>
        <v>#N/A</v>
      </c>
      <c r="AP2162" s="17" t="e">
        <f t="shared" si="679"/>
        <v>#N/A</v>
      </c>
      <c r="AQ2162" s="17" t="e">
        <f t="shared" si="680"/>
        <v>#N/A</v>
      </c>
    </row>
    <row r="2163" spans="2:43" x14ac:dyDescent="0.45">
      <c r="B2163" t="e">
        <f>INDEX(RawData!$A$2:$A$1048576,MATCH(FmtData!$B$4+(ROW()-10),RawData!$A$2:$A$1048576,0))</f>
        <v>#N/A</v>
      </c>
      <c r="C21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3" s="7" t="e">
        <f>MID(INDEX(RawData!$B$2:$B$1048576, MATCH(FmtData!$B$4+(ROW()-10),RawData!$A$2:$A$1048576,0)),12,8)+$B$5/24</f>
        <v>#N/A</v>
      </c>
      <c r="E2163" s="8" t="e">
        <f>INDEX(RawData!$D$2:$D$1048576,MATCH(FmtData!$B$4+(ROW()-10),RawData!$A$2:$A$1048576,0))</f>
        <v>#N/A</v>
      </c>
      <c r="F2163" t="e">
        <f>INDEX(RawData!$D$2:$D$1048576,MATCH(FmtData!$B$4+(ROW()-10),RawData!$A$2:$A$1048576,0))</f>
        <v>#N/A</v>
      </c>
      <c r="G2163" t="e">
        <f>INDEX(RawData!E$2:E$1048576,MATCH(FmtData!$B$4+(ROW()-10),RawData!$A$2:$A$1048576,0))</f>
        <v>#N/A</v>
      </c>
      <c r="H2163" t="e">
        <f>INDEX(RawData!F$2:F$1048576,MATCH(FmtData!$B$4+(ROW()-10),RawData!$A$2:$A$1048576,0))</f>
        <v>#N/A</v>
      </c>
      <c r="I2163" t="e">
        <f>INDEX(RawData!G$2:G$1048576,MATCH(FmtData!$B$4+(ROW()-10),RawData!$A$2:$A$1048576,0))</f>
        <v>#N/A</v>
      </c>
      <c r="J2163" t="e">
        <f>INDEX(RawData!H$2:H$1048576,MATCH(FmtData!$B$4+(ROW()-10),RawData!$A$2:$A$1048576,0))</f>
        <v>#N/A</v>
      </c>
      <c r="K2163" t="e">
        <f>INDEX(RawData!I$2:I$1048576,MATCH(FmtData!$B$4+(ROW()-10),RawData!$A$2:$A$1048576,0))</f>
        <v>#N/A</v>
      </c>
      <c r="L2163" t="e">
        <f>INDEX(RawData!J$2:J$1048576,MATCH(FmtData!$B$4+(ROW()-10),RawData!$A$2:$A$1048576,0))</f>
        <v>#N/A</v>
      </c>
      <c r="M2163" t="e">
        <f>INDEX(RawData!K$2:K$1048576,MATCH(FmtData!$B$4+(ROW()-10),RawData!$A$2:$A$1048576,0))</f>
        <v>#N/A</v>
      </c>
      <c r="N2163" t="e">
        <f>INDEX(RawData!L$2:L$1048576,MATCH(FmtData!$B$4+(ROW()-10),RawData!$A$2:$A$1048576,0))</f>
        <v>#N/A</v>
      </c>
      <c r="O2163" t="e">
        <f>INDEX(RawData!M$2:M$1048576,MATCH(FmtData!$B$4+(ROW()-10),RawData!$A$2:$A$1048576,0))</f>
        <v>#N/A</v>
      </c>
      <c r="P2163" t="e">
        <f>INDEX(RawData!N$2:N$1048576,MATCH(FmtData!$B$4+(ROW()-10),RawData!$A$2:$A$1048576,0))</f>
        <v>#N/A</v>
      </c>
      <c r="Q2163" t="e">
        <f>INDEX(RawData!O$2:O$1048576,MATCH(FmtData!$B$4+(ROW()-10),RawData!$A$2:$A$1048576,0))</f>
        <v>#N/A</v>
      </c>
      <c r="R2163" s="8" t="e">
        <f>INDEX(RawData!P$2:P$1048576,MATCH(FmtData!$B$4+(ROW()-10),RawData!$A$2:$A$1048576,0))</f>
        <v>#N/A</v>
      </c>
      <c r="S2163" t="e">
        <f>INDEX(RawData!Q$2:Q$1048576,MATCH(FmtData!$B$4+(ROW()-10),RawData!$A$2:$A$1048576,0))</f>
        <v>#N/A</v>
      </c>
      <c r="T2163" s="8" t="e">
        <f>INDEX(RawData!R$2:R$1048576,MATCH(FmtData!$B$4+(ROW()-10),RawData!$A$2:$A$1048576,0))</f>
        <v>#N/A</v>
      </c>
      <c r="U2163" s="8" t="e">
        <f>INDEX(RawData!S$2:S$1048576,MATCH(FmtData!$B$4+(ROW()-10),RawData!$A$2:$A$1048576,0))</f>
        <v>#N/A</v>
      </c>
      <c r="V2163" s="8" t="e">
        <f>INDEX(RawData!T$2:T$1048576,MATCH(FmtData!$B$4+(ROW()-10),RawData!$A$2:$A$1048576,0))</f>
        <v>#N/A</v>
      </c>
      <c r="W2163" s="3" t="e">
        <f t="shared" si="682"/>
        <v>#N/A</v>
      </c>
      <c r="X2163" s="3" t="e">
        <f t="shared" si="683"/>
        <v>#N/A</v>
      </c>
      <c r="Y2163" s="8" t="e">
        <f t="shared" si="666"/>
        <v>#N/A</v>
      </c>
      <c r="Z2163" s="8" t="e">
        <f t="shared" si="667"/>
        <v>#N/A</v>
      </c>
      <c r="AA2163" s="3" t="e">
        <f t="shared" si="684"/>
        <v>#N/A</v>
      </c>
      <c r="AB2163" s="41">
        <v>2</v>
      </c>
      <c r="AC2163" s="42" t="str">
        <f t="shared" si="676"/>
        <v>Dilatometer</v>
      </c>
      <c r="AD2163" s="15" t="e">
        <f t="shared" si="665"/>
        <v>#N/A</v>
      </c>
      <c r="AE2163" s="15" t="e">
        <f t="shared" si="668"/>
        <v>#N/A</v>
      </c>
      <c r="AF2163" s="15" t="e">
        <f t="shared" si="669"/>
        <v>#N/A</v>
      </c>
      <c r="AG2163" s="15" t="e">
        <f t="shared" si="670"/>
        <v>#N/A</v>
      </c>
      <c r="AH2163" s="15" t="e">
        <f t="shared" si="681"/>
        <v>#N/A</v>
      </c>
      <c r="AI2163" s="17" t="e">
        <f t="shared" si="671"/>
        <v>#N/A</v>
      </c>
      <c r="AJ2163" s="17" t="e">
        <f t="shared" si="672"/>
        <v>#N/A</v>
      </c>
      <c r="AK2163" s="17" t="e">
        <f t="shared" si="673"/>
        <v>#N/A</v>
      </c>
      <c r="AL2163" s="17" t="e">
        <f t="shared" si="674"/>
        <v>#N/A</v>
      </c>
      <c r="AM2163" s="17" t="e">
        <f t="shared" si="675"/>
        <v>#N/A</v>
      </c>
      <c r="AN2163" s="17" t="e">
        <f t="shared" si="677"/>
        <v>#N/A</v>
      </c>
      <c r="AO2163" s="17" t="e">
        <f t="shared" si="678"/>
        <v>#N/A</v>
      </c>
      <c r="AP2163" s="17" t="e">
        <f t="shared" si="679"/>
        <v>#N/A</v>
      </c>
      <c r="AQ2163" s="17" t="e">
        <f t="shared" si="680"/>
        <v>#N/A</v>
      </c>
    </row>
    <row r="2164" spans="2:43" x14ac:dyDescent="0.45">
      <c r="B2164" t="e">
        <f>INDEX(RawData!$A$2:$A$1048576,MATCH(FmtData!$B$4+(ROW()-10),RawData!$A$2:$A$1048576,0))</f>
        <v>#N/A</v>
      </c>
      <c r="C21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4" s="7" t="e">
        <f>MID(INDEX(RawData!$B$2:$B$1048576, MATCH(FmtData!$B$4+(ROW()-10),RawData!$A$2:$A$1048576,0)),12,8)+$B$5/24</f>
        <v>#N/A</v>
      </c>
      <c r="E2164" s="8" t="e">
        <f>INDEX(RawData!$D$2:$D$1048576,MATCH(FmtData!$B$4+(ROW()-10),RawData!$A$2:$A$1048576,0))</f>
        <v>#N/A</v>
      </c>
      <c r="F2164" t="e">
        <f>INDEX(RawData!$D$2:$D$1048576,MATCH(FmtData!$B$4+(ROW()-10),RawData!$A$2:$A$1048576,0))</f>
        <v>#N/A</v>
      </c>
      <c r="G2164" t="e">
        <f>INDEX(RawData!E$2:E$1048576,MATCH(FmtData!$B$4+(ROW()-10),RawData!$A$2:$A$1048576,0))</f>
        <v>#N/A</v>
      </c>
      <c r="H2164" t="e">
        <f>INDEX(RawData!F$2:F$1048576,MATCH(FmtData!$B$4+(ROW()-10),RawData!$A$2:$A$1048576,0))</f>
        <v>#N/A</v>
      </c>
      <c r="I2164" t="e">
        <f>INDEX(RawData!G$2:G$1048576,MATCH(FmtData!$B$4+(ROW()-10),RawData!$A$2:$A$1048576,0))</f>
        <v>#N/A</v>
      </c>
      <c r="J2164" t="e">
        <f>INDEX(RawData!H$2:H$1048576,MATCH(FmtData!$B$4+(ROW()-10),RawData!$A$2:$A$1048576,0))</f>
        <v>#N/A</v>
      </c>
      <c r="K2164" t="e">
        <f>INDEX(RawData!I$2:I$1048576,MATCH(FmtData!$B$4+(ROW()-10),RawData!$A$2:$A$1048576,0))</f>
        <v>#N/A</v>
      </c>
      <c r="L2164" t="e">
        <f>INDEX(RawData!J$2:J$1048576,MATCH(FmtData!$B$4+(ROW()-10),RawData!$A$2:$A$1048576,0))</f>
        <v>#N/A</v>
      </c>
      <c r="M2164" t="e">
        <f>INDEX(RawData!K$2:K$1048576,MATCH(FmtData!$B$4+(ROW()-10),RawData!$A$2:$A$1048576,0))</f>
        <v>#N/A</v>
      </c>
      <c r="N2164" t="e">
        <f>INDEX(RawData!L$2:L$1048576,MATCH(FmtData!$B$4+(ROW()-10),RawData!$A$2:$A$1048576,0))</f>
        <v>#N/A</v>
      </c>
      <c r="O2164" t="e">
        <f>INDEX(RawData!M$2:M$1048576,MATCH(FmtData!$B$4+(ROW()-10),RawData!$A$2:$A$1048576,0))</f>
        <v>#N/A</v>
      </c>
      <c r="P2164" t="e">
        <f>INDEX(RawData!N$2:N$1048576,MATCH(FmtData!$B$4+(ROW()-10),RawData!$A$2:$A$1048576,0))</f>
        <v>#N/A</v>
      </c>
      <c r="Q2164" t="e">
        <f>INDEX(RawData!O$2:O$1048576,MATCH(FmtData!$B$4+(ROW()-10),RawData!$A$2:$A$1048576,0))</f>
        <v>#N/A</v>
      </c>
      <c r="R2164" s="8" t="e">
        <f>INDEX(RawData!P$2:P$1048576,MATCH(FmtData!$B$4+(ROW()-10),RawData!$A$2:$A$1048576,0))</f>
        <v>#N/A</v>
      </c>
      <c r="S2164" t="e">
        <f>INDEX(RawData!Q$2:Q$1048576,MATCH(FmtData!$B$4+(ROW()-10),RawData!$A$2:$A$1048576,0))</f>
        <v>#N/A</v>
      </c>
      <c r="T2164" s="8" t="e">
        <f>INDEX(RawData!R$2:R$1048576,MATCH(FmtData!$B$4+(ROW()-10),RawData!$A$2:$A$1048576,0))</f>
        <v>#N/A</v>
      </c>
      <c r="U2164" s="8" t="e">
        <f>INDEX(RawData!S$2:S$1048576,MATCH(FmtData!$B$4+(ROW()-10),RawData!$A$2:$A$1048576,0))</f>
        <v>#N/A</v>
      </c>
      <c r="V2164" s="8" t="e">
        <f>INDEX(RawData!T$2:T$1048576,MATCH(FmtData!$B$4+(ROW()-10),RawData!$A$2:$A$1048576,0))</f>
        <v>#N/A</v>
      </c>
      <c r="W2164" s="3" t="e">
        <f t="shared" si="682"/>
        <v>#N/A</v>
      </c>
      <c r="X2164" s="3" t="e">
        <f t="shared" si="683"/>
        <v>#N/A</v>
      </c>
      <c r="Y2164" s="8" t="e">
        <f t="shared" si="666"/>
        <v>#N/A</v>
      </c>
      <c r="Z2164" s="8" t="e">
        <f t="shared" si="667"/>
        <v>#N/A</v>
      </c>
      <c r="AA2164" s="3" t="e">
        <f t="shared" si="684"/>
        <v>#N/A</v>
      </c>
      <c r="AB2164" s="41">
        <v>2</v>
      </c>
      <c r="AC2164" s="42" t="str">
        <f t="shared" si="676"/>
        <v>Dilatometer</v>
      </c>
      <c r="AD2164" s="15" t="e">
        <f t="shared" si="665"/>
        <v>#N/A</v>
      </c>
      <c r="AE2164" s="15" t="e">
        <f t="shared" si="668"/>
        <v>#N/A</v>
      </c>
      <c r="AF2164" s="15" t="e">
        <f t="shared" si="669"/>
        <v>#N/A</v>
      </c>
      <c r="AG2164" s="15" t="e">
        <f t="shared" si="670"/>
        <v>#N/A</v>
      </c>
      <c r="AH2164" s="15" t="e">
        <f t="shared" si="681"/>
        <v>#N/A</v>
      </c>
      <c r="AI2164" s="17" t="e">
        <f t="shared" si="671"/>
        <v>#N/A</v>
      </c>
      <c r="AJ2164" s="17" t="e">
        <f t="shared" si="672"/>
        <v>#N/A</v>
      </c>
      <c r="AK2164" s="17" t="e">
        <f t="shared" si="673"/>
        <v>#N/A</v>
      </c>
      <c r="AL2164" s="17" t="e">
        <f t="shared" si="674"/>
        <v>#N/A</v>
      </c>
      <c r="AM2164" s="17" t="e">
        <f t="shared" si="675"/>
        <v>#N/A</v>
      </c>
      <c r="AN2164" s="17" t="e">
        <f t="shared" si="677"/>
        <v>#N/A</v>
      </c>
      <c r="AO2164" s="17" t="e">
        <f t="shared" si="678"/>
        <v>#N/A</v>
      </c>
      <c r="AP2164" s="17" t="e">
        <f t="shared" si="679"/>
        <v>#N/A</v>
      </c>
      <c r="AQ2164" s="17" t="e">
        <f t="shared" si="680"/>
        <v>#N/A</v>
      </c>
    </row>
    <row r="2165" spans="2:43" x14ac:dyDescent="0.45">
      <c r="B2165" t="e">
        <f>INDEX(RawData!$A$2:$A$1048576,MATCH(FmtData!$B$4+(ROW()-10),RawData!$A$2:$A$1048576,0))</f>
        <v>#N/A</v>
      </c>
      <c r="C21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5" s="7" t="e">
        <f>MID(INDEX(RawData!$B$2:$B$1048576, MATCH(FmtData!$B$4+(ROW()-10),RawData!$A$2:$A$1048576,0)),12,8)+$B$5/24</f>
        <v>#N/A</v>
      </c>
      <c r="E2165" s="8" t="e">
        <f>INDEX(RawData!$D$2:$D$1048576,MATCH(FmtData!$B$4+(ROW()-10),RawData!$A$2:$A$1048576,0))</f>
        <v>#N/A</v>
      </c>
      <c r="F2165" t="e">
        <f>INDEX(RawData!$D$2:$D$1048576,MATCH(FmtData!$B$4+(ROW()-10),RawData!$A$2:$A$1048576,0))</f>
        <v>#N/A</v>
      </c>
      <c r="G2165" t="e">
        <f>INDEX(RawData!E$2:E$1048576,MATCH(FmtData!$B$4+(ROW()-10),RawData!$A$2:$A$1048576,0))</f>
        <v>#N/A</v>
      </c>
      <c r="H2165" t="e">
        <f>INDEX(RawData!F$2:F$1048576,MATCH(FmtData!$B$4+(ROW()-10),RawData!$A$2:$A$1048576,0))</f>
        <v>#N/A</v>
      </c>
      <c r="I2165" t="e">
        <f>INDEX(RawData!G$2:G$1048576,MATCH(FmtData!$B$4+(ROW()-10),RawData!$A$2:$A$1048576,0))</f>
        <v>#N/A</v>
      </c>
      <c r="J2165" t="e">
        <f>INDEX(RawData!H$2:H$1048576,MATCH(FmtData!$B$4+(ROW()-10),RawData!$A$2:$A$1048576,0))</f>
        <v>#N/A</v>
      </c>
      <c r="K2165" t="e">
        <f>INDEX(RawData!I$2:I$1048576,MATCH(FmtData!$B$4+(ROW()-10),RawData!$A$2:$A$1048576,0))</f>
        <v>#N/A</v>
      </c>
      <c r="L2165" t="e">
        <f>INDEX(RawData!J$2:J$1048576,MATCH(FmtData!$B$4+(ROW()-10),RawData!$A$2:$A$1048576,0))</f>
        <v>#N/A</v>
      </c>
      <c r="M2165" t="e">
        <f>INDEX(RawData!K$2:K$1048576,MATCH(FmtData!$B$4+(ROW()-10),RawData!$A$2:$A$1048576,0))</f>
        <v>#N/A</v>
      </c>
      <c r="N2165" t="e">
        <f>INDEX(RawData!L$2:L$1048576,MATCH(FmtData!$B$4+(ROW()-10),RawData!$A$2:$A$1048576,0))</f>
        <v>#N/A</v>
      </c>
      <c r="O2165" t="e">
        <f>INDEX(RawData!M$2:M$1048576,MATCH(FmtData!$B$4+(ROW()-10),RawData!$A$2:$A$1048576,0))</f>
        <v>#N/A</v>
      </c>
      <c r="P2165" t="e">
        <f>INDEX(RawData!N$2:N$1048576,MATCH(FmtData!$B$4+(ROW()-10),RawData!$A$2:$A$1048576,0))</f>
        <v>#N/A</v>
      </c>
      <c r="Q2165" t="e">
        <f>INDEX(RawData!O$2:O$1048576,MATCH(FmtData!$B$4+(ROW()-10),RawData!$A$2:$A$1048576,0))</f>
        <v>#N/A</v>
      </c>
      <c r="R2165" s="8" t="e">
        <f>INDEX(RawData!P$2:P$1048576,MATCH(FmtData!$B$4+(ROW()-10),RawData!$A$2:$A$1048576,0))</f>
        <v>#N/A</v>
      </c>
      <c r="S2165" t="e">
        <f>INDEX(RawData!Q$2:Q$1048576,MATCH(FmtData!$B$4+(ROW()-10),RawData!$A$2:$A$1048576,0))</f>
        <v>#N/A</v>
      </c>
      <c r="T2165" s="8" t="e">
        <f>INDEX(RawData!R$2:R$1048576,MATCH(FmtData!$B$4+(ROW()-10),RawData!$A$2:$A$1048576,0))</f>
        <v>#N/A</v>
      </c>
      <c r="U2165" s="8" t="e">
        <f>INDEX(RawData!S$2:S$1048576,MATCH(FmtData!$B$4+(ROW()-10),RawData!$A$2:$A$1048576,0))</f>
        <v>#N/A</v>
      </c>
      <c r="V2165" s="8" t="e">
        <f>INDEX(RawData!T$2:T$1048576,MATCH(FmtData!$B$4+(ROW()-10),RawData!$A$2:$A$1048576,0))</f>
        <v>#N/A</v>
      </c>
      <c r="W2165" s="3" t="e">
        <f t="shared" si="682"/>
        <v>#N/A</v>
      </c>
      <c r="X2165" s="3" t="e">
        <f t="shared" si="683"/>
        <v>#N/A</v>
      </c>
      <c r="Y2165" s="8" t="e">
        <f t="shared" si="666"/>
        <v>#N/A</v>
      </c>
      <c r="Z2165" s="8" t="e">
        <f t="shared" si="667"/>
        <v>#N/A</v>
      </c>
      <c r="AA2165" s="3" t="e">
        <f t="shared" si="684"/>
        <v>#N/A</v>
      </c>
      <c r="AB2165" s="41">
        <v>2</v>
      </c>
      <c r="AC2165" s="42" t="str">
        <f t="shared" si="676"/>
        <v>Dilatometer</v>
      </c>
      <c r="AD2165" s="15" t="e">
        <f t="shared" si="665"/>
        <v>#N/A</v>
      </c>
      <c r="AE2165" s="15" t="e">
        <f t="shared" si="668"/>
        <v>#N/A</v>
      </c>
      <c r="AF2165" s="15" t="e">
        <f t="shared" si="669"/>
        <v>#N/A</v>
      </c>
      <c r="AG2165" s="15" t="e">
        <f t="shared" si="670"/>
        <v>#N/A</v>
      </c>
      <c r="AH2165" s="15" t="e">
        <f t="shared" si="681"/>
        <v>#N/A</v>
      </c>
      <c r="AI2165" s="17" t="e">
        <f t="shared" si="671"/>
        <v>#N/A</v>
      </c>
      <c r="AJ2165" s="17" t="e">
        <f t="shared" si="672"/>
        <v>#N/A</v>
      </c>
      <c r="AK2165" s="17" t="e">
        <f t="shared" si="673"/>
        <v>#N/A</v>
      </c>
      <c r="AL2165" s="17" t="e">
        <f t="shared" si="674"/>
        <v>#N/A</v>
      </c>
      <c r="AM2165" s="17" t="e">
        <f t="shared" si="675"/>
        <v>#N/A</v>
      </c>
      <c r="AN2165" s="17" t="e">
        <f t="shared" si="677"/>
        <v>#N/A</v>
      </c>
      <c r="AO2165" s="17" t="e">
        <f t="shared" si="678"/>
        <v>#N/A</v>
      </c>
      <c r="AP2165" s="17" t="e">
        <f t="shared" si="679"/>
        <v>#N/A</v>
      </c>
      <c r="AQ2165" s="17" t="e">
        <f t="shared" si="680"/>
        <v>#N/A</v>
      </c>
    </row>
    <row r="2166" spans="2:43" x14ac:dyDescent="0.45">
      <c r="B2166" t="e">
        <f>INDEX(RawData!$A$2:$A$1048576,MATCH(FmtData!$B$4+(ROW()-10),RawData!$A$2:$A$1048576,0))</f>
        <v>#N/A</v>
      </c>
      <c r="C21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6" s="7" t="e">
        <f>MID(INDEX(RawData!$B$2:$B$1048576, MATCH(FmtData!$B$4+(ROW()-10),RawData!$A$2:$A$1048576,0)),12,8)+$B$5/24</f>
        <v>#N/A</v>
      </c>
      <c r="E2166" s="8" t="e">
        <f>INDEX(RawData!$D$2:$D$1048576,MATCH(FmtData!$B$4+(ROW()-10),RawData!$A$2:$A$1048576,0))</f>
        <v>#N/A</v>
      </c>
      <c r="F2166" t="e">
        <f>INDEX(RawData!$D$2:$D$1048576,MATCH(FmtData!$B$4+(ROW()-10),RawData!$A$2:$A$1048576,0))</f>
        <v>#N/A</v>
      </c>
      <c r="G2166" t="e">
        <f>INDEX(RawData!E$2:E$1048576,MATCH(FmtData!$B$4+(ROW()-10),RawData!$A$2:$A$1048576,0))</f>
        <v>#N/A</v>
      </c>
      <c r="H2166" t="e">
        <f>INDEX(RawData!F$2:F$1048576,MATCH(FmtData!$B$4+(ROW()-10),RawData!$A$2:$A$1048576,0))</f>
        <v>#N/A</v>
      </c>
      <c r="I2166" t="e">
        <f>INDEX(RawData!G$2:G$1048576,MATCH(FmtData!$B$4+(ROW()-10),RawData!$A$2:$A$1048576,0))</f>
        <v>#N/A</v>
      </c>
      <c r="J2166" t="e">
        <f>INDEX(RawData!H$2:H$1048576,MATCH(FmtData!$B$4+(ROW()-10),RawData!$A$2:$A$1048576,0))</f>
        <v>#N/A</v>
      </c>
      <c r="K2166" t="e">
        <f>INDEX(RawData!I$2:I$1048576,MATCH(FmtData!$B$4+(ROW()-10),RawData!$A$2:$A$1048576,0))</f>
        <v>#N/A</v>
      </c>
      <c r="L2166" t="e">
        <f>INDEX(RawData!J$2:J$1048576,MATCH(FmtData!$B$4+(ROW()-10),RawData!$A$2:$A$1048576,0))</f>
        <v>#N/A</v>
      </c>
      <c r="M2166" t="e">
        <f>INDEX(RawData!K$2:K$1048576,MATCH(FmtData!$B$4+(ROW()-10),RawData!$A$2:$A$1048576,0))</f>
        <v>#N/A</v>
      </c>
      <c r="N2166" t="e">
        <f>INDEX(RawData!L$2:L$1048576,MATCH(FmtData!$B$4+(ROW()-10),RawData!$A$2:$A$1048576,0))</f>
        <v>#N/A</v>
      </c>
      <c r="O2166" t="e">
        <f>INDEX(RawData!M$2:M$1048576,MATCH(FmtData!$B$4+(ROW()-10),RawData!$A$2:$A$1048576,0))</f>
        <v>#N/A</v>
      </c>
      <c r="P2166" t="e">
        <f>INDEX(RawData!N$2:N$1048576,MATCH(FmtData!$B$4+(ROW()-10),RawData!$A$2:$A$1048576,0))</f>
        <v>#N/A</v>
      </c>
      <c r="Q2166" t="e">
        <f>INDEX(RawData!O$2:O$1048576,MATCH(FmtData!$B$4+(ROW()-10),RawData!$A$2:$A$1048576,0))</f>
        <v>#N/A</v>
      </c>
      <c r="R2166" s="8" t="e">
        <f>INDEX(RawData!P$2:P$1048576,MATCH(FmtData!$B$4+(ROW()-10),RawData!$A$2:$A$1048576,0))</f>
        <v>#N/A</v>
      </c>
      <c r="S2166" t="e">
        <f>INDEX(RawData!Q$2:Q$1048576,MATCH(FmtData!$B$4+(ROW()-10),RawData!$A$2:$A$1048576,0))</f>
        <v>#N/A</v>
      </c>
      <c r="T2166" s="8" t="e">
        <f>INDEX(RawData!R$2:R$1048576,MATCH(FmtData!$B$4+(ROW()-10),RawData!$A$2:$A$1048576,0))</f>
        <v>#N/A</v>
      </c>
      <c r="U2166" s="8" t="e">
        <f>INDEX(RawData!S$2:S$1048576,MATCH(FmtData!$B$4+(ROW()-10),RawData!$A$2:$A$1048576,0))</f>
        <v>#N/A</v>
      </c>
      <c r="V2166" s="8" t="e">
        <f>INDEX(RawData!T$2:T$1048576,MATCH(FmtData!$B$4+(ROW()-10),RawData!$A$2:$A$1048576,0))</f>
        <v>#N/A</v>
      </c>
      <c r="W2166" s="3" t="e">
        <f t="shared" si="682"/>
        <v>#N/A</v>
      </c>
      <c r="X2166" s="3" t="e">
        <f t="shared" si="683"/>
        <v>#N/A</v>
      </c>
      <c r="Y2166" s="8" t="e">
        <f t="shared" si="666"/>
        <v>#N/A</v>
      </c>
      <c r="Z2166" s="8" t="e">
        <f t="shared" si="667"/>
        <v>#N/A</v>
      </c>
      <c r="AA2166" s="3" t="e">
        <f t="shared" si="684"/>
        <v>#N/A</v>
      </c>
      <c r="AB2166" s="41">
        <v>2</v>
      </c>
      <c r="AC2166" s="42" t="str">
        <f t="shared" si="676"/>
        <v>Dilatometer</v>
      </c>
      <c r="AD2166" s="15" t="e">
        <f t="shared" si="665"/>
        <v>#N/A</v>
      </c>
      <c r="AE2166" s="15" t="e">
        <f t="shared" si="668"/>
        <v>#N/A</v>
      </c>
      <c r="AF2166" s="15" t="e">
        <f t="shared" si="669"/>
        <v>#N/A</v>
      </c>
      <c r="AG2166" s="15" t="e">
        <f t="shared" si="670"/>
        <v>#N/A</v>
      </c>
      <c r="AH2166" s="15" t="e">
        <f t="shared" si="681"/>
        <v>#N/A</v>
      </c>
      <c r="AI2166" s="17" t="e">
        <f t="shared" si="671"/>
        <v>#N/A</v>
      </c>
      <c r="AJ2166" s="17" t="e">
        <f t="shared" si="672"/>
        <v>#N/A</v>
      </c>
      <c r="AK2166" s="17" t="e">
        <f t="shared" si="673"/>
        <v>#N/A</v>
      </c>
      <c r="AL2166" s="17" t="e">
        <f t="shared" si="674"/>
        <v>#N/A</v>
      </c>
      <c r="AM2166" s="17" t="e">
        <f t="shared" si="675"/>
        <v>#N/A</v>
      </c>
      <c r="AN2166" s="17" t="e">
        <f t="shared" si="677"/>
        <v>#N/A</v>
      </c>
      <c r="AO2166" s="17" t="e">
        <f t="shared" si="678"/>
        <v>#N/A</v>
      </c>
      <c r="AP2166" s="17" t="e">
        <f t="shared" si="679"/>
        <v>#N/A</v>
      </c>
      <c r="AQ2166" s="17" t="e">
        <f t="shared" si="680"/>
        <v>#N/A</v>
      </c>
    </row>
    <row r="2167" spans="2:43" x14ac:dyDescent="0.45">
      <c r="B2167" t="e">
        <f>INDEX(RawData!$A$2:$A$1048576,MATCH(FmtData!$B$4+(ROW()-10),RawData!$A$2:$A$1048576,0))</f>
        <v>#N/A</v>
      </c>
      <c r="C21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7" s="7" t="e">
        <f>MID(INDEX(RawData!$B$2:$B$1048576, MATCH(FmtData!$B$4+(ROW()-10),RawData!$A$2:$A$1048576,0)),12,8)+$B$5/24</f>
        <v>#N/A</v>
      </c>
      <c r="E2167" s="8" t="e">
        <f>INDEX(RawData!$D$2:$D$1048576,MATCH(FmtData!$B$4+(ROW()-10),RawData!$A$2:$A$1048576,0))</f>
        <v>#N/A</v>
      </c>
      <c r="F2167" t="e">
        <f>INDEX(RawData!$D$2:$D$1048576,MATCH(FmtData!$B$4+(ROW()-10),RawData!$A$2:$A$1048576,0))</f>
        <v>#N/A</v>
      </c>
      <c r="G2167" t="e">
        <f>INDEX(RawData!E$2:E$1048576,MATCH(FmtData!$B$4+(ROW()-10),RawData!$A$2:$A$1048576,0))</f>
        <v>#N/A</v>
      </c>
      <c r="H2167" t="e">
        <f>INDEX(RawData!F$2:F$1048576,MATCH(FmtData!$B$4+(ROW()-10),RawData!$A$2:$A$1048576,0))</f>
        <v>#N/A</v>
      </c>
      <c r="I2167" t="e">
        <f>INDEX(RawData!G$2:G$1048576,MATCH(FmtData!$B$4+(ROW()-10),RawData!$A$2:$A$1048576,0))</f>
        <v>#N/A</v>
      </c>
      <c r="J2167" t="e">
        <f>INDEX(RawData!H$2:H$1048576,MATCH(FmtData!$B$4+(ROW()-10),RawData!$A$2:$A$1048576,0))</f>
        <v>#N/A</v>
      </c>
      <c r="K2167" t="e">
        <f>INDEX(RawData!I$2:I$1048576,MATCH(FmtData!$B$4+(ROW()-10),RawData!$A$2:$A$1048576,0))</f>
        <v>#N/A</v>
      </c>
      <c r="L2167" t="e">
        <f>INDEX(RawData!J$2:J$1048576,MATCH(FmtData!$B$4+(ROW()-10),RawData!$A$2:$A$1048576,0))</f>
        <v>#N/A</v>
      </c>
      <c r="M2167" t="e">
        <f>INDEX(RawData!K$2:K$1048576,MATCH(FmtData!$B$4+(ROW()-10),RawData!$A$2:$A$1048576,0))</f>
        <v>#N/A</v>
      </c>
      <c r="N2167" t="e">
        <f>INDEX(RawData!L$2:L$1048576,MATCH(FmtData!$B$4+(ROW()-10),RawData!$A$2:$A$1048576,0))</f>
        <v>#N/A</v>
      </c>
      <c r="O2167" t="e">
        <f>INDEX(RawData!M$2:M$1048576,MATCH(FmtData!$B$4+(ROW()-10),RawData!$A$2:$A$1048576,0))</f>
        <v>#N/A</v>
      </c>
      <c r="P2167" t="e">
        <f>INDEX(RawData!N$2:N$1048576,MATCH(FmtData!$B$4+(ROW()-10),RawData!$A$2:$A$1048576,0))</f>
        <v>#N/A</v>
      </c>
      <c r="Q2167" t="e">
        <f>INDEX(RawData!O$2:O$1048576,MATCH(FmtData!$B$4+(ROW()-10),RawData!$A$2:$A$1048576,0))</f>
        <v>#N/A</v>
      </c>
      <c r="R2167" s="8" t="e">
        <f>INDEX(RawData!P$2:P$1048576,MATCH(FmtData!$B$4+(ROW()-10),RawData!$A$2:$A$1048576,0))</f>
        <v>#N/A</v>
      </c>
      <c r="S2167" t="e">
        <f>INDEX(RawData!Q$2:Q$1048576,MATCH(FmtData!$B$4+(ROW()-10),RawData!$A$2:$A$1048576,0))</f>
        <v>#N/A</v>
      </c>
      <c r="T2167" s="8" t="e">
        <f>INDEX(RawData!R$2:R$1048576,MATCH(FmtData!$B$4+(ROW()-10),RawData!$A$2:$A$1048576,0))</f>
        <v>#N/A</v>
      </c>
      <c r="U2167" s="8" t="e">
        <f>INDEX(RawData!S$2:S$1048576,MATCH(FmtData!$B$4+(ROW()-10),RawData!$A$2:$A$1048576,0))</f>
        <v>#N/A</v>
      </c>
      <c r="V2167" s="8" t="e">
        <f>INDEX(RawData!T$2:T$1048576,MATCH(FmtData!$B$4+(ROW()-10),RawData!$A$2:$A$1048576,0))</f>
        <v>#N/A</v>
      </c>
      <c r="W2167" s="3" t="e">
        <f t="shared" si="682"/>
        <v>#N/A</v>
      </c>
      <c r="X2167" s="3" t="e">
        <f t="shared" si="683"/>
        <v>#N/A</v>
      </c>
      <c r="Y2167" s="8" t="e">
        <f t="shared" si="666"/>
        <v>#N/A</v>
      </c>
      <c r="Z2167" s="8" t="e">
        <f t="shared" si="667"/>
        <v>#N/A</v>
      </c>
      <c r="AA2167" s="3" t="e">
        <f t="shared" si="684"/>
        <v>#N/A</v>
      </c>
      <c r="AB2167" s="41">
        <v>2</v>
      </c>
      <c r="AC2167" s="42" t="str">
        <f t="shared" si="676"/>
        <v>Dilatometer</v>
      </c>
      <c r="AD2167" s="15" t="e">
        <f t="shared" si="665"/>
        <v>#N/A</v>
      </c>
      <c r="AE2167" s="15" t="e">
        <f t="shared" si="668"/>
        <v>#N/A</v>
      </c>
      <c r="AF2167" s="15" t="e">
        <f t="shared" si="669"/>
        <v>#N/A</v>
      </c>
      <c r="AG2167" s="15" t="e">
        <f t="shared" si="670"/>
        <v>#N/A</v>
      </c>
      <c r="AH2167" s="15" t="e">
        <f t="shared" si="681"/>
        <v>#N/A</v>
      </c>
      <c r="AI2167" s="17" t="e">
        <f t="shared" si="671"/>
        <v>#N/A</v>
      </c>
      <c r="AJ2167" s="17" t="e">
        <f t="shared" si="672"/>
        <v>#N/A</v>
      </c>
      <c r="AK2167" s="17" t="e">
        <f t="shared" si="673"/>
        <v>#N/A</v>
      </c>
      <c r="AL2167" s="17" t="e">
        <f t="shared" si="674"/>
        <v>#N/A</v>
      </c>
      <c r="AM2167" s="17" t="e">
        <f t="shared" si="675"/>
        <v>#N/A</v>
      </c>
      <c r="AN2167" s="17" t="e">
        <f t="shared" si="677"/>
        <v>#N/A</v>
      </c>
      <c r="AO2167" s="17" t="e">
        <f t="shared" si="678"/>
        <v>#N/A</v>
      </c>
      <c r="AP2167" s="17" t="e">
        <f t="shared" si="679"/>
        <v>#N/A</v>
      </c>
      <c r="AQ2167" s="17" t="e">
        <f t="shared" si="680"/>
        <v>#N/A</v>
      </c>
    </row>
    <row r="2168" spans="2:43" x14ac:dyDescent="0.45">
      <c r="B2168" t="e">
        <f>INDEX(RawData!$A$2:$A$1048576,MATCH(FmtData!$B$4+(ROW()-10),RawData!$A$2:$A$1048576,0))</f>
        <v>#N/A</v>
      </c>
      <c r="C21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8" s="7" t="e">
        <f>MID(INDEX(RawData!$B$2:$B$1048576, MATCH(FmtData!$B$4+(ROW()-10),RawData!$A$2:$A$1048576,0)),12,8)+$B$5/24</f>
        <v>#N/A</v>
      </c>
      <c r="E2168" s="8" t="e">
        <f>INDEX(RawData!$D$2:$D$1048576,MATCH(FmtData!$B$4+(ROW()-10),RawData!$A$2:$A$1048576,0))</f>
        <v>#N/A</v>
      </c>
      <c r="F2168" t="e">
        <f>INDEX(RawData!$D$2:$D$1048576,MATCH(FmtData!$B$4+(ROW()-10),RawData!$A$2:$A$1048576,0))</f>
        <v>#N/A</v>
      </c>
      <c r="G2168" t="e">
        <f>INDEX(RawData!E$2:E$1048576,MATCH(FmtData!$B$4+(ROW()-10),RawData!$A$2:$A$1048576,0))</f>
        <v>#N/A</v>
      </c>
      <c r="H2168" t="e">
        <f>INDEX(RawData!F$2:F$1048576,MATCH(FmtData!$B$4+(ROW()-10),RawData!$A$2:$A$1048576,0))</f>
        <v>#N/A</v>
      </c>
      <c r="I2168" t="e">
        <f>INDEX(RawData!G$2:G$1048576,MATCH(FmtData!$B$4+(ROW()-10),RawData!$A$2:$A$1048576,0))</f>
        <v>#N/A</v>
      </c>
      <c r="J2168" t="e">
        <f>INDEX(RawData!H$2:H$1048576,MATCH(FmtData!$B$4+(ROW()-10),RawData!$A$2:$A$1048576,0))</f>
        <v>#N/A</v>
      </c>
      <c r="K2168" t="e">
        <f>INDEX(RawData!I$2:I$1048576,MATCH(FmtData!$B$4+(ROW()-10),RawData!$A$2:$A$1048576,0))</f>
        <v>#N/A</v>
      </c>
      <c r="L2168" t="e">
        <f>INDEX(RawData!J$2:J$1048576,MATCH(FmtData!$B$4+(ROW()-10),RawData!$A$2:$A$1048576,0))</f>
        <v>#N/A</v>
      </c>
      <c r="M2168" t="e">
        <f>INDEX(RawData!K$2:K$1048576,MATCH(FmtData!$B$4+(ROW()-10),RawData!$A$2:$A$1048576,0))</f>
        <v>#N/A</v>
      </c>
      <c r="N2168" t="e">
        <f>INDEX(RawData!L$2:L$1048576,MATCH(FmtData!$B$4+(ROW()-10),RawData!$A$2:$A$1048576,0))</f>
        <v>#N/A</v>
      </c>
      <c r="O2168" t="e">
        <f>INDEX(RawData!M$2:M$1048576,MATCH(FmtData!$B$4+(ROW()-10),RawData!$A$2:$A$1048576,0))</f>
        <v>#N/A</v>
      </c>
      <c r="P2168" t="e">
        <f>INDEX(RawData!N$2:N$1048576,MATCH(FmtData!$B$4+(ROW()-10),RawData!$A$2:$A$1048576,0))</f>
        <v>#N/A</v>
      </c>
      <c r="Q2168" t="e">
        <f>INDEX(RawData!O$2:O$1048576,MATCH(FmtData!$B$4+(ROW()-10),RawData!$A$2:$A$1048576,0))</f>
        <v>#N/A</v>
      </c>
      <c r="R2168" s="8" t="e">
        <f>INDEX(RawData!P$2:P$1048576,MATCH(FmtData!$B$4+(ROW()-10),RawData!$A$2:$A$1048576,0))</f>
        <v>#N/A</v>
      </c>
      <c r="S2168" t="e">
        <f>INDEX(RawData!Q$2:Q$1048576,MATCH(FmtData!$B$4+(ROW()-10),RawData!$A$2:$A$1048576,0))</f>
        <v>#N/A</v>
      </c>
      <c r="T2168" s="8" t="e">
        <f>INDEX(RawData!R$2:R$1048576,MATCH(FmtData!$B$4+(ROW()-10),RawData!$A$2:$A$1048576,0))</f>
        <v>#N/A</v>
      </c>
      <c r="U2168" s="8" t="e">
        <f>INDEX(RawData!S$2:S$1048576,MATCH(FmtData!$B$4+(ROW()-10),RawData!$A$2:$A$1048576,0))</f>
        <v>#N/A</v>
      </c>
      <c r="V2168" s="8" t="e">
        <f>INDEX(RawData!T$2:T$1048576,MATCH(FmtData!$B$4+(ROW()-10),RawData!$A$2:$A$1048576,0))</f>
        <v>#N/A</v>
      </c>
      <c r="W2168" s="3" t="e">
        <f t="shared" si="682"/>
        <v>#N/A</v>
      </c>
      <c r="X2168" s="3" t="e">
        <f t="shared" si="683"/>
        <v>#N/A</v>
      </c>
      <c r="Y2168" s="8" t="e">
        <f t="shared" si="666"/>
        <v>#N/A</v>
      </c>
      <c r="Z2168" s="8" t="e">
        <f t="shared" si="667"/>
        <v>#N/A</v>
      </c>
      <c r="AA2168" s="3" t="e">
        <f t="shared" si="684"/>
        <v>#N/A</v>
      </c>
      <c r="AB2168" s="41">
        <v>2</v>
      </c>
      <c r="AC2168" s="42" t="str">
        <f t="shared" si="676"/>
        <v>Dilatometer</v>
      </c>
      <c r="AD2168" s="15" t="e">
        <f t="shared" si="665"/>
        <v>#N/A</v>
      </c>
      <c r="AE2168" s="15" t="e">
        <f t="shared" si="668"/>
        <v>#N/A</v>
      </c>
      <c r="AF2168" s="15" t="e">
        <f t="shared" si="669"/>
        <v>#N/A</v>
      </c>
      <c r="AG2168" s="15" t="e">
        <f t="shared" si="670"/>
        <v>#N/A</v>
      </c>
      <c r="AH2168" s="15" t="e">
        <f t="shared" si="681"/>
        <v>#N/A</v>
      </c>
      <c r="AI2168" s="17" t="e">
        <f t="shared" si="671"/>
        <v>#N/A</v>
      </c>
      <c r="AJ2168" s="17" t="e">
        <f t="shared" si="672"/>
        <v>#N/A</v>
      </c>
      <c r="AK2168" s="17" t="e">
        <f t="shared" si="673"/>
        <v>#N/A</v>
      </c>
      <c r="AL2168" s="17" t="e">
        <f t="shared" si="674"/>
        <v>#N/A</v>
      </c>
      <c r="AM2168" s="17" t="e">
        <f t="shared" si="675"/>
        <v>#N/A</v>
      </c>
      <c r="AN2168" s="17" t="e">
        <f t="shared" si="677"/>
        <v>#N/A</v>
      </c>
      <c r="AO2168" s="17" t="e">
        <f t="shared" si="678"/>
        <v>#N/A</v>
      </c>
      <c r="AP2168" s="17" t="e">
        <f t="shared" si="679"/>
        <v>#N/A</v>
      </c>
      <c r="AQ2168" s="17" t="e">
        <f t="shared" si="680"/>
        <v>#N/A</v>
      </c>
    </row>
    <row r="2169" spans="2:43" x14ac:dyDescent="0.45">
      <c r="B2169" t="e">
        <f>INDEX(RawData!$A$2:$A$1048576,MATCH(FmtData!$B$4+(ROW()-10),RawData!$A$2:$A$1048576,0))</f>
        <v>#N/A</v>
      </c>
      <c r="C21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69" s="7" t="e">
        <f>MID(INDEX(RawData!$B$2:$B$1048576, MATCH(FmtData!$B$4+(ROW()-10),RawData!$A$2:$A$1048576,0)),12,8)+$B$5/24</f>
        <v>#N/A</v>
      </c>
      <c r="E2169" s="8" t="e">
        <f>INDEX(RawData!$D$2:$D$1048576,MATCH(FmtData!$B$4+(ROW()-10),RawData!$A$2:$A$1048576,0))</f>
        <v>#N/A</v>
      </c>
      <c r="F2169" t="e">
        <f>INDEX(RawData!$D$2:$D$1048576,MATCH(FmtData!$B$4+(ROW()-10),RawData!$A$2:$A$1048576,0))</f>
        <v>#N/A</v>
      </c>
      <c r="G2169" t="e">
        <f>INDEX(RawData!E$2:E$1048576,MATCH(FmtData!$B$4+(ROW()-10),RawData!$A$2:$A$1048576,0))</f>
        <v>#N/A</v>
      </c>
      <c r="H2169" t="e">
        <f>INDEX(RawData!F$2:F$1048576,MATCH(FmtData!$B$4+(ROW()-10),RawData!$A$2:$A$1048576,0))</f>
        <v>#N/A</v>
      </c>
      <c r="I2169" t="e">
        <f>INDEX(RawData!G$2:G$1048576,MATCH(FmtData!$B$4+(ROW()-10),RawData!$A$2:$A$1048576,0))</f>
        <v>#N/A</v>
      </c>
      <c r="J2169" t="e">
        <f>INDEX(RawData!H$2:H$1048576,MATCH(FmtData!$B$4+(ROW()-10),RawData!$A$2:$A$1048576,0))</f>
        <v>#N/A</v>
      </c>
      <c r="K2169" t="e">
        <f>INDEX(RawData!I$2:I$1048576,MATCH(FmtData!$B$4+(ROW()-10),RawData!$A$2:$A$1048576,0))</f>
        <v>#N/A</v>
      </c>
      <c r="L2169" t="e">
        <f>INDEX(RawData!J$2:J$1048576,MATCH(FmtData!$B$4+(ROW()-10),RawData!$A$2:$A$1048576,0))</f>
        <v>#N/A</v>
      </c>
      <c r="M2169" t="e">
        <f>INDEX(RawData!K$2:K$1048576,MATCH(FmtData!$B$4+(ROW()-10),RawData!$A$2:$A$1048576,0))</f>
        <v>#N/A</v>
      </c>
      <c r="N2169" t="e">
        <f>INDEX(RawData!L$2:L$1048576,MATCH(FmtData!$B$4+(ROW()-10),RawData!$A$2:$A$1048576,0))</f>
        <v>#N/A</v>
      </c>
      <c r="O2169" t="e">
        <f>INDEX(RawData!M$2:M$1048576,MATCH(FmtData!$B$4+(ROW()-10),RawData!$A$2:$A$1048576,0))</f>
        <v>#N/A</v>
      </c>
      <c r="P2169" t="e">
        <f>INDEX(RawData!N$2:N$1048576,MATCH(FmtData!$B$4+(ROW()-10),RawData!$A$2:$A$1048576,0))</f>
        <v>#N/A</v>
      </c>
      <c r="Q2169" t="e">
        <f>INDEX(RawData!O$2:O$1048576,MATCH(FmtData!$B$4+(ROW()-10),RawData!$A$2:$A$1048576,0))</f>
        <v>#N/A</v>
      </c>
      <c r="R2169" s="8" t="e">
        <f>INDEX(RawData!P$2:P$1048576,MATCH(FmtData!$B$4+(ROW()-10),RawData!$A$2:$A$1048576,0))</f>
        <v>#N/A</v>
      </c>
      <c r="S2169" t="e">
        <f>INDEX(RawData!Q$2:Q$1048576,MATCH(FmtData!$B$4+(ROW()-10),RawData!$A$2:$A$1048576,0))</f>
        <v>#N/A</v>
      </c>
      <c r="T2169" s="8" t="e">
        <f>INDEX(RawData!R$2:R$1048576,MATCH(FmtData!$B$4+(ROW()-10),RawData!$A$2:$A$1048576,0))</f>
        <v>#N/A</v>
      </c>
      <c r="U2169" s="8" t="e">
        <f>INDEX(RawData!S$2:S$1048576,MATCH(FmtData!$B$4+(ROW()-10),RawData!$A$2:$A$1048576,0))</f>
        <v>#N/A</v>
      </c>
      <c r="V2169" s="8" t="e">
        <f>INDEX(RawData!T$2:T$1048576,MATCH(FmtData!$B$4+(ROW()-10),RawData!$A$2:$A$1048576,0))</f>
        <v>#N/A</v>
      </c>
      <c r="W2169" s="3" t="e">
        <f t="shared" si="682"/>
        <v>#N/A</v>
      </c>
      <c r="X2169" s="3" t="e">
        <f t="shared" si="683"/>
        <v>#N/A</v>
      </c>
      <c r="Y2169" s="8" t="e">
        <f t="shared" si="666"/>
        <v>#N/A</v>
      </c>
      <c r="Z2169" s="8" t="e">
        <f t="shared" si="667"/>
        <v>#N/A</v>
      </c>
      <c r="AA2169" s="3" t="e">
        <f t="shared" si="684"/>
        <v>#N/A</v>
      </c>
      <c r="AB2169" s="41">
        <v>2</v>
      </c>
      <c r="AC2169" s="42" t="str">
        <f t="shared" si="676"/>
        <v>Dilatometer</v>
      </c>
      <c r="AD2169" s="15" t="e">
        <f t="shared" si="665"/>
        <v>#N/A</v>
      </c>
      <c r="AE2169" s="15" t="e">
        <f t="shared" si="668"/>
        <v>#N/A</v>
      </c>
      <c r="AF2169" s="15" t="e">
        <f t="shared" si="669"/>
        <v>#N/A</v>
      </c>
      <c r="AG2169" s="15" t="e">
        <f t="shared" si="670"/>
        <v>#N/A</v>
      </c>
      <c r="AH2169" s="15" t="e">
        <f t="shared" si="681"/>
        <v>#N/A</v>
      </c>
      <c r="AI2169" s="17" t="e">
        <f t="shared" si="671"/>
        <v>#N/A</v>
      </c>
      <c r="AJ2169" s="17" t="e">
        <f t="shared" si="672"/>
        <v>#N/A</v>
      </c>
      <c r="AK2169" s="17" t="e">
        <f t="shared" si="673"/>
        <v>#N/A</v>
      </c>
      <c r="AL2169" s="17" t="e">
        <f t="shared" si="674"/>
        <v>#N/A</v>
      </c>
      <c r="AM2169" s="17" t="e">
        <f t="shared" si="675"/>
        <v>#N/A</v>
      </c>
      <c r="AN2169" s="17" t="e">
        <f t="shared" si="677"/>
        <v>#N/A</v>
      </c>
      <c r="AO2169" s="17" t="e">
        <f t="shared" si="678"/>
        <v>#N/A</v>
      </c>
      <c r="AP2169" s="17" t="e">
        <f t="shared" si="679"/>
        <v>#N/A</v>
      </c>
      <c r="AQ2169" s="17" t="e">
        <f t="shared" si="680"/>
        <v>#N/A</v>
      </c>
    </row>
    <row r="2170" spans="2:43" x14ac:dyDescent="0.45">
      <c r="B2170" t="e">
        <f>INDEX(RawData!$A$2:$A$1048576,MATCH(FmtData!$B$4+(ROW()-10),RawData!$A$2:$A$1048576,0))</f>
        <v>#N/A</v>
      </c>
      <c r="C21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0" s="7" t="e">
        <f>MID(INDEX(RawData!$B$2:$B$1048576, MATCH(FmtData!$B$4+(ROW()-10),RawData!$A$2:$A$1048576,0)),12,8)+$B$5/24</f>
        <v>#N/A</v>
      </c>
      <c r="E2170" s="8" t="e">
        <f>INDEX(RawData!$D$2:$D$1048576,MATCH(FmtData!$B$4+(ROW()-10),RawData!$A$2:$A$1048576,0))</f>
        <v>#N/A</v>
      </c>
      <c r="F2170" t="e">
        <f>INDEX(RawData!$D$2:$D$1048576,MATCH(FmtData!$B$4+(ROW()-10),RawData!$A$2:$A$1048576,0))</f>
        <v>#N/A</v>
      </c>
      <c r="G2170" t="e">
        <f>INDEX(RawData!E$2:E$1048576,MATCH(FmtData!$B$4+(ROW()-10),RawData!$A$2:$A$1048576,0))</f>
        <v>#N/A</v>
      </c>
      <c r="H2170" t="e">
        <f>INDEX(RawData!F$2:F$1048576,MATCH(FmtData!$B$4+(ROW()-10),RawData!$A$2:$A$1048576,0))</f>
        <v>#N/A</v>
      </c>
      <c r="I2170" t="e">
        <f>INDEX(RawData!G$2:G$1048576,MATCH(FmtData!$B$4+(ROW()-10),RawData!$A$2:$A$1048576,0))</f>
        <v>#N/A</v>
      </c>
      <c r="J2170" t="e">
        <f>INDEX(RawData!H$2:H$1048576,MATCH(FmtData!$B$4+(ROW()-10),RawData!$A$2:$A$1048576,0))</f>
        <v>#N/A</v>
      </c>
      <c r="K2170" t="e">
        <f>INDEX(RawData!I$2:I$1048576,MATCH(FmtData!$B$4+(ROW()-10),RawData!$A$2:$A$1048576,0))</f>
        <v>#N/A</v>
      </c>
      <c r="L2170" t="e">
        <f>INDEX(RawData!J$2:J$1048576,MATCH(FmtData!$B$4+(ROW()-10),RawData!$A$2:$A$1048576,0))</f>
        <v>#N/A</v>
      </c>
      <c r="M2170" t="e">
        <f>INDEX(RawData!K$2:K$1048576,MATCH(FmtData!$B$4+(ROW()-10),RawData!$A$2:$A$1048576,0))</f>
        <v>#N/A</v>
      </c>
      <c r="N2170" t="e">
        <f>INDEX(RawData!L$2:L$1048576,MATCH(FmtData!$B$4+(ROW()-10),RawData!$A$2:$A$1048576,0))</f>
        <v>#N/A</v>
      </c>
      <c r="O2170" t="e">
        <f>INDEX(RawData!M$2:M$1048576,MATCH(FmtData!$B$4+(ROW()-10),RawData!$A$2:$A$1048576,0))</f>
        <v>#N/A</v>
      </c>
      <c r="P2170" t="e">
        <f>INDEX(RawData!N$2:N$1048576,MATCH(FmtData!$B$4+(ROW()-10),RawData!$A$2:$A$1048576,0))</f>
        <v>#N/A</v>
      </c>
      <c r="Q2170" t="e">
        <f>INDEX(RawData!O$2:O$1048576,MATCH(FmtData!$B$4+(ROW()-10),RawData!$A$2:$A$1048576,0))</f>
        <v>#N/A</v>
      </c>
      <c r="R2170" s="8" t="e">
        <f>INDEX(RawData!P$2:P$1048576,MATCH(FmtData!$B$4+(ROW()-10),RawData!$A$2:$A$1048576,0))</f>
        <v>#N/A</v>
      </c>
      <c r="S2170" t="e">
        <f>INDEX(RawData!Q$2:Q$1048576,MATCH(FmtData!$B$4+(ROW()-10),RawData!$A$2:$A$1048576,0))</f>
        <v>#N/A</v>
      </c>
      <c r="T2170" s="8" t="e">
        <f>INDEX(RawData!R$2:R$1048576,MATCH(FmtData!$B$4+(ROW()-10),RawData!$A$2:$A$1048576,0))</f>
        <v>#N/A</v>
      </c>
      <c r="U2170" s="8" t="e">
        <f>INDEX(RawData!S$2:S$1048576,MATCH(FmtData!$B$4+(ROW()-10),RawData!$A$2:$A$1048576,0))</f>
        <v>#N/A</v>
      </c>
      <c r="V2170" s="8" t="e">
        <f>INDEX(RawData!T$2:T$1048576,MATCH(FmtData!$B$4+(ROW()-10),RawData!$A$2:$A$1048576,0))</f>
        <v>#N/A</v>
      </c>
      <c r="W2170" s="3" t="e">
        <f t="shared" si="682"/>
        <v>#N/A</v>
      </c>
      <c r="X2170" s="3" t="e">
        <f t="shared" si="683"/>
        <v>#N/A</v>
      </c>
      <c r="Y2170" s="8" t="e">
        <f t="shared" si="666"/>
        <v>#N/A</v>
      </c>
      <c r="Z2170" s="8" t="e">
        <f t="shared" si="667"/>
        <v>#N/A</v>
      </c>
      <c r="AA2170" s="3" t="e">
        <f t="shared" si="684"/>
        <v>#N/A</v>
      </c>
      <c r="AB2170" s="41">
        <v>2</v>
      </c>
      <c r="AC2170" s="42" t="str">
        <f t="shared" si="676"/>
        <v>Dilatometer</v>
      </c>
      <c r="AD2170" s="15" t="e">
        <f t="shared" si="665"/>
        <v>#N/A</v>
      </c>
      <c r="AE2170" s="15" t="e">
        <f t="shared" si="668"/>
        <v>#N/A</v>
      </c>
      <c r="AF2170" s="15" t="e">
        <f t="shared" si="669"/>
        <v>#N/A</v>
      </c>
      <c r="AG2170" s="15" t="e">
        <f t="shared" si="670"/>
        <v>#N/A</v>
      </c>
      <c r="AH2170" s="15" t="e">
        <f t="shared" si="681"/>
        <v>#N/A</v>
      </c>
      <c r="AI2170" s="17" t="e">
        <f t="shared" si="671"/>
        <v>#N/A</v>
      </c>
      <c r="AJ2170" s="17" t="e">
        <f t="shared" si="672"/>
        <v>#N/A</v>
      </c>
      <c r="AK2170" s="17" t="e">
        <f t="shared" si="673"/>
        <v>#N/A</v>
      </c>
      <c r="AL2170" s="17" t="e">
        <f t="shared" si="674"/>
        <v>#N/A</v>
      </c>
      <c r="AM2170" s="17" t="e">
        <f t="shared" si="675"/>
        <v>#N/A</v>
      </c>
      <c r="AN2170" s="17" t="e">
        <f t="shared" si="677"/>
        <v>#N/A</v>
      </c>
      <c r="AO2170" s="17" t="e">
        <f t="shared" si="678"/>
        <v>#N/A</v>
      </c>
      <c r="AP2170" s="17" t="e">
        <f t="shared" si="679"/>
        <v>#N/A</v>
      </c>
      <c r="AQ2170" s="17" t="e">
        <f t="shared" si="680"/>
        <v>#N/A</v>
      </c>
    </row>
    <row r="2171" spans="2:43" x14ac:dyDescent="0.45">
      <c r="B2171" t="e">
        <f>INDEX(RawData!$A$2:$A$1048576,MATCH(FmtData!$B$4+(ROW()-10),RawData!$A$2:$A$1048576,0))</f>
        <v>#N/A</v>
      </c>
      <c r="C21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1" s="7" t="e">
        <f>MID(INDEX(RawData!$B$2:$B$1048576, MATCH(FmtData!$B$4+(ROW()-10),RawData!$A$2:$A$1048576,0)),12,8)+$B$5/24</f>
        <v>#N/A</v>
      </c>
      <c r="E2171" s="8" t="e">
        <f>INDEX(RawData!$D$2:$D$1048576,MATCH(FmtData!$B$4+(ROW()-10),RawData!$A$2:$A$1048576,0))</f>
        <v>#N/A</v>
      </c>
      <c r="F2171" t="e">
        <f>INDEX(RawData!$D$2:$D$1048576,MATCH(FmtData!$B$4+(ROW()-10),RawData!$A$2:$A$1048576,0))</f>
        <v>#N/A</v>
      </c>
      <c r="G2171" t="e">
        <f>INDEX(RawData!E$2:E$1048576,MATCH(FmtData!$B$4+(ROW()-10),RawData!$A$2:$A$1048576,0))</f>
        <v>#N/A</v>
      </c>
      <c r="H2171" t="e">
        <f>INDEX(RawData!F$2:F$1048576,MATCH(FmtData!$B$4+(ROW()-10),RawData!$A$2:$A$1048576,0))</f>
        <v>#N/A</v>
      </c>
      <c r="I2171" t="e">
        <f>INDEX(RawData!G$2:G$1048576,MATCH(FmtData!$B$4+(ROW()-10),RawData!$A$2:$A$1048576,0))</f>
        <v>#N/A</v>
      </c>
      <c r="J2171" t="e">
        <f>INDEX(RawData!H$2:H$1048576,MATCH(FmtData!$B$4+(ROW()-10),RawData!$A$2:$A$1048576,0))</f>
        <v>#N/A</v>
      </c>
      <c r="K2171" t="e">
        <f>INDEX(RawData!I$2:I$1048576,MATCH(FmtData!$B$4+(ROW()-10),RawData!$A$2:$A$1048576,0))</f>
        <v>#N/A</v>
      </c>
      <c r="L2171" t="e">
        <f>INDEX(RawData!J$2:J$1048576,MATCH(FmtData!$B$4+(ROW()-10),RawData!$A$2:$A$1048576,0))</f>
        <v>#N/A</v>
      </c>
      <c r="M2171" t="e">
        <f>INDEX(RawData!K$2:K$1048576,MATCH(FmtData!$B$4+(ROW()-10),RawData!$A$2:$A$1048576,0))</f>
        <v>#N/A</v>
      </c>
      <c r="N2171" t="e">
        <f>INDEX(RawData!L$2:L$1048576,MATCH(FmtData!$B$4+(ROW()-10),RawData!$A$2:$A$1048576,0))</f>
        <v>#N/A</v>
      </c>
      <c r="O2171" t="e">
        <f>INDEX(RawData!M$2:M$1048576,MATCH(FmtData!$B$4+(ROW()-10),RawData!$A$2:$A$1048576,0))</f>
        <v>#N/A</v>
      </c>
      <c r="P2171" t="e">
        <f>INDEX(RawData!N$2:N$1048576,MATCH(FmtData!$B$4+(ROW()-10),RawData!$A$2:$A$1048576,0))</f>
        <v>#N/A</v>
      </c>
      <c r="Q2171" t="e">
        <f>INDEX(RawData!O$2:O$1048576,MATCH(FmtData!$B$4+(ROW()-10),RawData!$A$2:$A$1048576,0))</f>
        <v>#N/A</v>
      </c>
      <c r="R2171" s="8" t="e">
        <f>INDEX(RawData!P$2:P$1048576,MATCH(FmtData!$B$4+(ROW()-10),RawData!$A$2:$A$1048576,0))</f>
        <v>#N/A</v>
      </c>
      <c r="S2171" t="e">
        <f>INDEX(RawData!Q$2:Q$1048576,MATCH(FmtData!$B$4+(ROW()-10),RawData!$A$2:$A$1048576,0))</f>
        <v>#N/A</v>
      </c>
      <c r="T2171" s="8" t="e">
        <f>INDEX(RawData!R$2:R$1048576,MATCH(FmtData!$B$4+(ROW()-10),RawData!$A$2:$A$1048576,0))</f>
        <v>#N/A</v>
      </c>
      <c r="U2171" s="8" t="e">
        <f>INDEX(RawData!S$2:S$1048576,MATCH(FmtData!$B$4+(ROW()-10),RawData!$A$2:$A$1048576,0))</f>
        <v>#N/A</v>
      </c>
      <c r="V2171" s="8" t="e">
        <f>INDEX(RawData!T$2:T$1048576,MATCH(FmtData!$B$4+(ROW()-10),RawData!$A$2:$A$1048576,0))</f>
        <v>#N/A</v>
      </c>
      <c r="W2171" s="3" t="e">
        <f t="shared" si="682"/>
        <v>#N/A</v>
      </c>
      <c r="X2171" s="3" t="e">
        <f t="shared" si="683"/>
        <v>#N/A</v>
      </c>
      <c r="Y2171" s="8" t="e">
        <f t="shared" si="666"/>
        <v>#N/A</v>
      </c>
      <c r="Z2171" s="8" t="e">
        <f t="shared" si="667"/>
        <v>#N/A</v>
      </c>
      <c r="AA2171" s="3" t="e">
        <f t="shared" si="684"/>
        <v>#N/A</v>
      </c>
      <c r="AB2171" s="41">
        <v>2</v>
      </c>
      <c r="AC2171" s="42" t="str">
        <f t="shared" si="676"/>
        <v>Dilatometer</v>
      </c>
      <c r="AD2171" s="15" t="e">
        <f t="shared" si="665"/>
        <v>#N/A</v>
      </c>
      <c r="AE2171" s="15" t="e">
        <f t="shared" si="668"/>
        <v>#N/A</v>
      </c>
      <c r="AF2171" s="15" t="e">
        <f t="shared" si="669"/>
        <v>#N/A</v>
      </c>
      <c r="AG2171" s="15" t="e">
        <f t="shared" si="670"/>
        <v>#N/A</v>
      </c>
      <c r="AH2171" s="15" t="e">
        <f t="shared" si="681"/>
        <v>#N/A</v>
      </c>
      <c r="AI2171" s="17" t="e">
        <f t="shared" si="671"/>
        <v>#N/A</v>
      </c>
      <c r="AJ2171" s="17" t="e">
        <f t="shared" si="672"/>
        <v>#N/A</v>
      </c>
      <c r="AK2171" s="17" t="e">
        <f t="shared" si="673"/>
        <v>#N/A</v>
      </c>
      <c r="AL2171" s="17" t="e">
        <f t="shared" si="674"/>
        <v>#N/A</v>
      </c>
      <c r="AM2171" s="17" t="e">
        <f t="shared" si="675"/>
        <v>#N/A</v>
      </c>
      <c r="AN2171" s="17" t="e">
        <f t="shared" si="677"/>
        <v>#N/A</v>
      </c>
      <c r="AO2171" s="17" t="e">
        <f t="shared" si="678"/>
        <v>#N/A</v>
      </c>
      <c r="AP2171" s="17" t="e">
        <f t="shared" si="679"/>
        <v>#N/A</v>
      </c>
      <c r="AQ2171" s="17" t="e">
        <f t="shared" si="680"/>
        <v>#N/A</v>
      </c>
    </row>
    <row r="2172" spans="2:43" x14ac:dyDescent="0.45">
      <c r="B2172" t="e">
        <f>INDEX(RawData!$A$2:$A$1048576,MATCH(FmtData!$B$4+(ROW()-10),RawData!$A$2:$A$1048576,0))</f>
        <v>#N/A</v>
      </c>
      <c r="C21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2" s="7" t="e">
        <f>MID(INDEX(RawData!$B$2:$B$1048576, MATCH(FmtData!$B$4+(ROW()-10),RawData!$A$2:$A$1048576,0)),12,8)+$B$5/24</f>
        <v>#N/A</v>
      </c>
      <c r="E2172" s="8" t="e">
        <f>INDEX(RawData!$D$2:$D$1048576,MATCH(FmtData!$B$4+(ROW()-10),RawData!$A$2:$A$1048576,0))</f>
        <v>#N/A</v>
      </c>
      <c r="F2172" t="e">
        <f>INDEX(RawData!$D$2:$D$1048576,MATCH(FmtData!$B$4+(ROW()-10),RawData!$A$2:$A$1048576,0))</f>
        <v>#N/A</v>
      </c>
      <c r="G2172" t="e">
        <f>INDEX(RawData!E$2:E$1048576,MATCH(FmtData!$B$4+(ROW()-10),RawData!$A$2:$A$1048576,0))</f>
        <v>#N/A</v>
      </c>
      <c r="H2172" t="e">
        <f>INDEX(RawData!F$2:F$1048576,MATCH(FmtData!$B$4+(ROW()-10),RawData!$A$2:$A$1048576,0))</f>
        <v>#N/A</v>
      </c>
      <c r="I2172" t="e">
        <f>INDEX(RawData!G$2:G$1048576,MATCH(FmtData!$B$4+(ROW()-10),RawData!$A$2:$A$1048576,0))</f>
        <v>#N/A</v>
      </c>
      <c r="J2172" t="e">
        <f>INDEX(RawData!H$2:H$1048576,MATCH(FmtData!$B$4+(ROW()-10),RawData!$A$2:$A$1048576,0))</f>
        <v>#N/A</v>
      </c>
      <c r="K2172" t="e">
        <f>INDEX(RawData!I$2:I$1048576,MATCH(FmtData!$B$4+(ROW()-10),RawData!$A$2:$A$1048576,0))</f>
        <v>#N/A</v>
      </c>
      <c r="L2172" t="e">
        <f>INDEX(RawData!J$2:J$1048576,MATCH(FmtData!$B$4+(ROW()-10),RawData!$A$2:$A$1048576,0))</f>
        <v>#N/A</v>
      </c>
      <c r="M2172" t="e">
        <f>INDEX(RawData!K$2:K$1048576,MATCH(FmtData!$B$4+(ROW()-10),RawData!$A$2:$A$1048576,0))</f>
        <v>#N/A</v>
      </c>
      <c r="N2172" t="e">
        <f>INDEX(RawData!L$2:L$1048576,MATCH(FmtData!$B$4+(ROW()-10),RawData!$A$2:$A$1048576,0))</f>
        <v>#N/A</v>
      </c>
      <c r="O2172" t="e">
        <f>INDEX(RawData!M$2:M$1048576,MATCH(FmtData!$B$4+(ROW()-10),RawData!$A$2:$A$1048576,0))</f>
        <v>#N/A</v>
      </c>
      <c r="P2172" t="e">
        <f>INDEX(RawData!N$2:N$1048576,MATCH(FmtData!$B$4+(ROW()-10),RawData!$A$2:$A$1048576,0))</f>
        <v>#N/A</v>
      </c>
      <c r="Q2172" t="e">
        <f>INDEX(RawData!O$2:O$1048576,MATCH(FmtData!$B$4+(ROW()-10),RawData!$A$2:$A$1048576,0))</f>
        <v>#N/A</v>
      </c>
      <c r="R2172" s="8" t="e">
        <f>INDEX(RawData!P$2:P$1048576,MATCH(FmtData!$B$4+(ROW()-10),RawData!$A$2:$A$1048576,0))</f>
        <v>#N/A</v>
      </c>
      <c r="S2172" t="e">
        <f>INDEX(RawData!Q$2:Q$1048576,MATCH(FmtData!$B$4+(ROW()-10),RawData!$A$2:$A$1048576,0))</f>
        <v>#N/A</v>
      </c>
      <c r="T2172" s="8" t="e">
        <f>INDEX(RawData!R$2:R$1048576,MATCH(FmtData!$B$4+(ROW()-10),RawData!$A$2:$A$1048576,0))</f>
        <v>#N/A</v>
      </c>
      <c r="U2172" s="8" t="e">
        <f>INDEX(RawData!S$2:S$1048576,MATCH(FmtData!$B$4+(ROW()-10),RawData!$A$2:$A$1048576,0))</f>
        <v>#N/A</v>
      </c>
      <c r="V2172" s="8" t="e">
        <f>INDEX(RawData!T$2:T$1048576,MATCH(FmtData!$B$4+(ROW()-10),RawData!$A$2:$A$1048576,0))</f>
        <v>#N/A</v>
      </c>
      <c r="W2172" s="3" t="e">
        <f t="shared" si="682"/>
        <v>#N/A</v>
      </c>
      <c r="X2172" s="3" t="e">
        <f t="shared" si="683"/>
        <v>#N/A</v>
      </c>
      <c r="Y2172" s="8" t="e">
        <f t="shared" si="666"/>
        <v>#N/A</v>
      </c>
      <c r="Z2172" s="8" t="e">
        <f t="shared" si="667"/>
        <v>#N/A</v>
      </c>
      <c r="AA2172" s="3" t="e">
        <f t="shared" si="684"/>
        <v>#N/A</v>
      </c>
      <c r="AB2172" s="41">
        <v>2</v>
      </c>
      <c r="AC2172" s="42" t="str">
        <f t="shared" si="676"/>
        <v>Dilatometer</v>
      </c>
      <c r="AD2172" s="15" t="e">
        <f t="shared" si="665"/>
        <v>#N/A</v>
      </c>
      <c r="AE2172" s="15" t="e">
        <f t="shared" si="668"/>
        <v>#N/A</v>
      </c>
      <c r="AF2172" s="15" t="e">
        <f t="shared" si="669"/>
        <v>#N/A</v>
      </c>
      <c r="AG2172" s="15" t="e">
        <f t="shared" si="670"/>
        <v>#N/A</v>
      </c>
      <c r="AH2172" s="15" t="e">
        <f t="shared" si="681"/>
        <v>#N/A</v>
      </c>
      <c r="AI2172" s="17" t="e">
        <f t="shared" si="671"/>
        <v>#N/A</v>
      </c>
      <c r="AJ2172" s="17" t="e">
        <f t="shared" si="672"/>
        <v>#N/A</v>
      </c>
      <c r="AK2172" s="17" t="e">
        <f t="shared" si="673"/>
        <v>#N/A</v>
      </c>
      <c r="AL2172" s="17" t="e">
        <f t="shared" si="674"/>
        <v>#N/A</v>
      </c>
      <c r="AM2172" s="17" t="e">
        <f t="shared" si="675"/>
        <v>#N/A</v>
      </c>
      <c r="AN2172" s="17" t="e">
        <f t="shared" si="677"/>
        <v>#N/A</v>
      </c>
      <c r="AO2172" s="17" t="e">
        <f t="shared" si="678"/>
        <v>#N/A</v>
      </c>
      <c r="AP2172" s="17" t="e">
        <f t="shared" si="679"/>
        <v>#N/A</v>
      </c>
      <c r="AQ2172" s="17" t="e">
        <f t="shared" si="680"/>
        <v>#N/A</v>
      </c>
    </row>
    <row r="2173" spans="2:43" x14ac:dyDescent="0.45">
      <c r="B2173" t="e">
        <f>INDEX(RawData!$A$2:$A$1048576,MATCH(FmtData!$B$4+(ROW()-10),RawData!$A$2:$A$1048576,0))</f>
        <v>#N/A</v>
      </c>
      <c r="C21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3" s="7" t="e">
        <f>MID(INDEX(RawData!$B$2:$B$1048576, MATCH(FmtData!$B$4+(ROW()-10),RawData!$A$2:$A$1048576,0)),12,8)+$B$5/24</f>
        <v>#N/A</v>
      </c>
      <c r="E2173" s="8" t="e">
        <f>INDEX(RawData!$D$2:$D$1048576,MATCH(FmtData!$B$4+(ROW()-10),RawData!$A$2:$A$1048576,0))</f>
        <v>#N/A</v>
      </c>
      <c r="F2173" t="e">
        <f>INDEX(RawData!$D$2:$D$1048576,MATCH(FmtData!$B$4+(ROW()-10),RawData!$A$2:$A$1048576,0))</f>
        <v>#N/A</v>
      </c>
      <c r="G2173" t="e">
        <f>INDEX(RawData!E$2:E$1048576,MATCH(FmtData!$B$4+(ROW()-10),RawData!$A$2:$A$1048576,0))</f>
        <v>#N/A</v>
      </c>
      <c r="H2173" t="e">
        <f>INDEX(RawData!F$2:F$1048576,MATCH(FmtData!$B$4+(ROW()-10),RawData!$A$2:$A$1048576,0))</f>
        <v>#N/A</v>
      </c>
      <c r="I2173" t="e">
        <f>INDEX(RawData!G$2:G$1048576,MATCH(FmtData!$B$4+(ROW()-10),RawData!$A$2:$A$1048576,0))</f>
        <v>#N/A</v>
      </c>
      <c r="J2173" t="e">
        <f>INDEX(RawData!H$2:H$1048576,MATCH(FmtData!$B$4+(ROW()-10),RawData!$A$2:$A$1048576,0))</f>
        <v>#N/A</v>
      </c>
      <c r="K2173" t="e">
        <f>INDEX(RawData!I$2:I$1048576,MATCH(FmtData!$B$4+(ROW()-10),RawData!$A$2:$A$1048576,0))</f>
        <v>#N/A</v>
      </c>
      <c r="L2173" t="e">
        <f>INDEX(RawData!J$2:J$1048576,MATCH(FmtData!$B$4+(ROW()-10),RawData!$A$2:$A$1048576,0))</f>
        <v>#N/A</v>
      </c>
      <c r="M2173" t="e">
        <f>INDEX(RawData!K$2:K$1048576,MATCH(FmtData!$B$4+(ROW()-10),RawData!$A$2:$A$1048576,0))</f>
        <v>#N/A</v>
      </c>
      <c r="N2173" t="e">
        <f>INDEX(RawData!L$2:L$1048576,MATCH(FmtData!$B$4+(ROW()-10),RawData!$A$2:$A$1048576,0))</f>
        <v>#N/A</v>
      </c>
      <c r="O2173" t="e">
        <f>INDEX(RawData!M$2:M$1048576,MATCH(FmtData!$B$4+(ROW()-10),RawData!$A$2:$A$1048576,0))</f>
        <v>#N/A</v>
      </c>
      <c r="P2173" t="e">
        <f>INDEX(RawData!N$2:N$1048576,MATCH(FmtData!$B$4+(ROW()-10),RawData!$A$2:$A$1048576,0))</f>
        <v>#N/A</v>
      </c>
      <c r="Q2173" t="e">
        <f>INDEX(RawData!O$2:O$1048576,MATCH(FmtData!$B$4+(ROW()-10),RawData!$A$2:$A$1048576,0))</f>
        <v>#N/A</v>
      </c>
      <c r="R2173" s="8" t="e">
        <f>INDEX(RawData!P$2:P$1048576,MATCH(FmtData!$B$4+(ROW()-10),RawData!$A$2:$A$1048576,0))</f>
        <v>#N/A</v>
      </c>
      <c r="S2173" t="e">
        <f>INDEX(RawData!Q$2:Q$1048576,MATCH(FmtData!$B$4+(ROW()-10),RawData!$A$2:$A$1048576,0))</f>
        <v>#N/A</v>
      </c>
      <c r="T2173" s="8" t="e">
        <f>INDEX(RawData!R$2:R$1048576,MATCH(FmtData!$B$4+(ROW()-10),RawData!$A$2:$A$1048576,0))</f>
        <v>#N/A</v>
      </c>
      <c r="U2173" s="8" t="e">
        <f>INDEX(RawData!S$2:S$1048576,MATCH(FmtData!$B$4+(ROW()-10),RawData!$A$2:$A$1048576,0))</f>
        <v>#N/A</v>
      </c>
      <c r="V2173" s="8" t="e">
        <f>INDEX(RawData!T$2:T$1048576,MATCH(FmtData!$B$4+(ROW()-10),RawData!$A$2:$A$1048576,0))</f>
        <v>#N/A</v>
      </c>
      <c r="W2173" s="3" t="e">
        <f t="shared" si="682"/>
        <v>#N/A</v>
      </c>
      <c r="X2173" s="3" t="e">
        <f t="shared" si="683"/>
        <v>#N/A</v>
      </c>
      <c r="Y2173" s="8" t="e">
        <f t="shared" si="666"/>
        <v>#N/A</v>
      </c>
      <c r="Z2173" s="8" t="e">
        <f t="shared" si="667"/>
        <v>#N/A</v>
      </c>
      <c r="AA2173" s="3" t="e">
        <f t="shared" si="684"/>
        <v>#N/A</v>
      </c>
      <c r="AB2173" s="41">
        <v>2</v>
      </c>
      <c r="AC2173" s="42" t="str">
        <f t="shared" si="676"/>
        <v>Dilatometer</v>
      </c>
      <c r="AD2173" s="15" t="e">
        <f t="shared" si="665"/>
        <v>#N/A</v>
      </c>
      <c r="AE2173" s="15" t="e">
        <f t="shared" si="668"/>
        <v>#N/A</v>
      </c>
      <c r="AF2173" s="15" t="e">
        <f t="shared" si="669"/>
        <v>#N/A</v>
      </c>
      <c r="AG2173" s="15" t="e">
        <f t="shared" si="670"/>
        <v>#N/A</v>
      </c>
      <c r="AH2173" s="15" t="e">
        <f t="shared" si="681"/>
        <v>#N/A</v>
      </c>
      <c r="AI2173" s="17" t="e">
        <f t="shared" si="671"/>
        <v>#N/A</v>
      </c>
      <c r="AJ2173" s="17" t="e">
        <f t="shared" si="672"/>
        <v>#N/A</v>
      </c>
      <c r="AK2173" s="17" t="e">
        <f t="shared" si="673"/>
        <v>#N/A</v>
      </c>
      <c r="AL2173" s="17" t="e">
        <f t="shared" si="674"/>
        <v>#N/A</v>
      </c>
      <c r="AM2173" s="17" t="e">
        <f t="shared" si="675"/>
        <v>#N/A</v>
      </c>
      <c r="AN2173" s="17" t="e">
        <f t="shared" si="677"/>
        <v>#N/A</v>
      </c>
      <c r="AO2173" s="17" t="e">
        <f t="shared" si="678"/>
        <v>#N/A</v>
      </c>
      <c r="AP2173" s="17" t="e">
        <f t="shared" si="679"/>
        <v>#N/A</v>
      </c>
      <c r="AQ2173" s="17" t="e">
        <f t="shared" si="680"/>
        <v>#N/A</v>
      </c>
    </row>
    <row r="2174" spans="2:43" x14ac:dyDescent="0.45">
      <c r="B2174" t="e">
        <f>INDEX(RawData!$A$2:$A$1048576,MATCH(FmtData!$B$4+(ROW()-10),RawData!$A$2:$A$1048576,0))</f>
        <v>#N/A</v>
      </c>
      <c r="C21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4" s="7" t="e">
        <f>MID(INDEX(RawData!$B$2:$B$1048576, MATCH(FmtData!$B$4+(ROW()-10),RawData!$A$2:$A$1048576,0)),12,8)+$B$5/24</f>
        <v>#N/A</v>
      </c>
      <c r="E2174" s="8" t="e">
        <f>INDEX(RawData!$D$2:$D$1048576,MATCH(FmtData!$B$4+(ROW()-10),RawData!$A$2:$A$1048576,0))</f>
        <v>#N/A</v>
      </c>
      <c r="F2174" t="e">
        <f>INDEX(RawData!$D$2:$D$1048576,MATCH(FmtData!$B$4+(ROW()-10),RawData!$A$2:$A$1048576,0))</f>
        <v>#N/A</v>
      </c>
      <c r="G2174" t="e">
        <f>INDEX(RawData!E$2:E$1048576,MATCH(FmtData!$B$4+(ROW()-10),RawData!$A$2:$A$1048576,0))</f>
        <v>#N/A</v>
      </c>
      <c r="H2174" t="e">
        <f>INDEX(RawData!F$2:F$1048576,MATCH(FmtData!$B$4+(ROW()-10),RawData!$A$2:$A$1048576,0))</f>
        <v>#N/A</v>
      </c>
      <c r="I2174" t="e">
        <f>INDEX(RawData!G$2:G$1048576,MATCH(FmtData!$B$4+(ROW()-10),RawData!$A$2:$A$1048576,0))</f>
        <v>#N/A</v>
      </c>
      <c r="J2174" t="e">
        <f>INDEX(RawData!H$2:H$1048576,MATCH(FmtData!$B$4+(ROW()-10),RawData!$A$2:$A$1048576,0))</f>
        <v>#N/A</v>
      </c>
      <c r="K2174" t="e">
        <f>INDEX(RawData!I$2:I$1048576,MATCH(FmtData!$B$4+(ROW()-10),RawData!$A$2:$A$1048576,0))</f>
        <v>#N/A</v>
      </c>
      <c r="L2174" t="e">
        <f>INDEX(RawData!J$2:J$1048576,MATCH(FmtData!$B$4+(ROW()-10),RawData!$A$2:$A$1048576,0))</f>
        <v>#N/A</v>
      </c>
      <c r="M2174" t="e">
        <f>INDEX(RawData!K$2:K$1048576,MATCH(FmtData!$B$4+(ROW()-10),RawData!$A$2:$A$1048576,0))</f>
        <v>#N/A</v>
      </c>
      <c r="N2174" t="e">
        <f>INDEX(RawData!L$2:L$1048576,MATCH(FmtData!$B$4+(ROW()-10),RawData!$A$2:$A$1048576,0))</f>
        <v>#N/A</v>
      </c>
      <c r="O2174" t="e">
        <f>INDEX(RawData!M$2:M$1048576,MATCH(FmtData!$B$4+(ROW()-10),RawData!$A$2:$A$1048576,0))</f>
        <v>#N/A</v>
      </c>
      <c r="P2174" t="e">
        <f>INDEX(RawData!N$2:N$1048576,MATCH(FmtData!$B$4+(ROW()-10),RawData!$A$2:$A$1048576,0))</f>
        <v>#N/A</v>
      </c>
      <c r="Q2174" t="e">
        <f>INDEX(RawData!O$2:O$1048576,MATCH(FmtData!$B$4+(ROW()-10),RawData!$A$2:$A$1048576,0))</f>
        <v>#N/A</v>
      </c>
      <c r="R2174" s="8" t="e">
        <f>INDEX(RawData!P$2:P$1048576,MATCH(FmtData!$B$4+(ROW()-10),RawData!$A$2:$A$1048576,0))</f>
        <v>#N/A</v>
      </c>
      <c r="S2174" t="e">
        <f>INDEX(RawData!Q$2:Q$1048576,MATCH(FmtData!$B$4+(ROW()-10),RawData!$A$2:$A$1048576,0))</f>
        <v>#N/A</v>
      </c>
      <c r="T2174" s="8" t="e">
        <f>INDEX(RawData!R$2:R$1048576,MATCH(FmtData!$B$4+(ROW()-10),RawData!$A$2:$A$1048576,0))</f>
        <v>#N/A</v>
      </c>
      <c r="U2174" s="8" t="e">
        <f>INDEX(RawData!S$2:S$1048576,MATCH(FmtData!$B$4+(ROW()-10),RawData!$A$2:$A$1048576,0))</f>
        <v>#N/A</v>
      </c>
      <c r="V2174" s="8" t="e">
        <f>INDEX(RawData!T$2:T$1048576,MATCH(FmtData!$B$4+(ROW()-10),RawData!$A$2:$A$1048576,0))</f>
        <v>#N/A</v>
      </c>
      <c r="W2174" s="3" t="e">
        <f t="shared" si="682"/>
        <v>#N/A</v>
      </c>
      <c r="X2174" s="3" t="e">
        <f t="shared" si="683"/>
        <v>#N/A</v>
      </c>
      <c r="Y2174" s="8" t="e">
        <f t="shared" si="666"/>
        <v>#N/A</v>
      </c>
      <c r="Z2174" s="8" t="e">
        <f t="shared" si="667"/>
        <v>#N/A</v>
      </c>
      <c r="AA2174" s="3" t="e">
        <f t="shared" si="684"/>
        <v>#N/A</v>
      </c>
      <c r="AB2174" s="41">
        <v>2</v>
      </c>
      <c r="AC2174" s="42" t="str">
        <f t="shared" si="676"/>
        <v>Dilatometer</v>
      </c>
      <c r="AD2174" s="15" t="e">
        <f t="shared" si="665"/>
        <v>#N/A</v>
      </c>
      <c r="AE2174" s="15" t="e">
        <f t="shared" si="668"/>
        <v>#N/A</v>
      </c>
      <c r="AF2174" s="15" t="e">
        <f t="shared" si="669"/>
        <v>#N/A</v>
      </c>
      <c r="AG2174" s="15" t="e">
        <f t="shared" si="670"/>
        <v>#N/A</v>
      </c>
      <c r="AH2174" s="15" t="e">
        <f t="shared" si="681"/>
        <v>#N/A</v>
      </c>
      <c r="AI2174" s="17" t="e">
        <f t="shared" si="671"/>
        <v>#N/A</v>
      </c>
      <c r="AJ2174" s="17" t="e">
        <f t="shared" si="672"/>
        <v>#N/A</v>
      </c>
      <c r="AK2174" s="17" t="e">
        <f t="shared" si="673"/>
        <v>#N/A</v>
      </c>
      <c r="AL2174" s="17" t="e">
        <f t="shared" si="674"/>
        <v>#N/A</v>
      </c>
      <c r="AM2174" s="17" t="e">
        <f t="shared" si="675"/>
        <v>#N/A</v>
      </c>
      <c r="AN2174" s="17" t="e">
        <f t="shared" si="677"/>
        <v>#N/A</v>
      </c>
      <c r="AO2174" s="17" t="e">
        <f t="shared" si="678"/>
        <v>#N/A</v>
      </c>
      <c r="AP2174" s="17" t="e">
        <f t="shared" si="679"/>
        <v>#N/A</v>
      </c>
      <c r="AQ2174" s="17" t="e">
        <f t="shared" si="680"/>
        <v>#N/A</v>
      </c>
    </row>
    <row r="2175" spans="2:43" x14ac:dyDescent="0.45">
      <c r="B2175" t="e">
        <f>INDEX(RawData!$A$2:$A$1048576,MATCH(FmtData!$B$4+(ROW()-10),RawData!$A$2:$A$1048576,0))</f>
        <v>#N/A</v>
      </c>
      <c r="C21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5" s="7" t="e">
        <f>MID(INDEX(RawData!$B$2:$B$1048576, MATCH(FmtData!$B$4+(ROW()-10),RawData!$A$2:$A$1048576,0)),12,8)+$B$5/24</f>
        <v>#N/A</v>
      </c>
      <c r="E2175" s="8" t="e">
        <f>INDEX(RawData!$D$2:$D$1048576,MATCH(FmtData!$B$4+(ROW()-10),RawData!$A$2:$A$1048576,0))</f>
        <v>#N/A</v>
      </c>
      <c r="F2175" t="e">
        <f>INDEX(RawData!$D$2:$D$1048576,MATCH(FmtData!$B$4+(ROW()-10),RawData!$A$2:$A$1048576,0))</f>
        <v>#N/A</v>
      </c>
      <c r="G2175" t="e">
        <f>INDEX(RawData!E$2:E$1048576,MATCH(FmtData!$B$4+(ROW()-10),RawData!$A$2:$A$1048576,0))</f>
        <v>#N/A</v>
      </c>
      <c r="H2175" t="e">
        <f>INDEX(RawData!F$2:F$1048576,MATCH(FmtData!$B$4+(ROW()-10),RawData!$A$2:$A$1048576,0))</f>
        <v>#N/A</v>
      </c>
      <c r="I2175" t="e">
        <f>INDEX(RawData!G$2:G$1048576,MATCH(FmtData!$B$4+(ROW()-10),RawData!$A$2:$A$1048576,0))</f>
        <v>#N/A</v>
      </c>
      <c r="J2175" t="e">
        <f>INDEX(RawData!H$2:H$1048576,MATCH(FmtData!$B$4+(ROW()-10),RawData!$A$2:$A$1048576,0))</f>
        <v>#N/A</v>
      </c>
      <c r="K2175" t="e">
        <f>INDEX(RawData!I$2:I$1048576,MATCH(FmtData!$B$4+(ROW()-10),RawData!$A$2:$A$1048576,0))</f>
        <v>#N/A</v>
      </c>
      <c r="L2175" t="e">
        <f>INDEX(RawData!J$2:J$1048576,MATCH(FmtData!$B$4+(ROW()-10),RawData!$A$2:$A$1048576,0))</f>
        <v>#N/A</v>
      </c>
      <c r="M2175" t="e">
        <f>INDEX(RawData!K$2:K$1048576,MATCH(FmtData!$B$4+(ROW()-10),RawData!$A$2:$A$1048576,0))</f>
        <v>#N/A</v>
      </c>
      <c r="N2175" t="e">
        <f>INDEX(RawData!L$2:L$1048576,MATCH(FmtData!$B$4+(ROW()-10),RawData!$A$2:$A$1048576,0))</f>
        <v>#N/A</v>
      </c>
      <c r="O2175" t="e">
        <f>INDEX(RawData!M$2:M$1048576,MATCH(FmtData!$B$4+(ROW()-10),RawData!$A$2:$A$1048576,0))</f>
        <v>#N/A</v>
      </c>
      <c r="P2175" t="e">
        <f>INDEX(RawData!N$2:N$1048576,MATCH(FmtData!$B$4+(ROW()-10),RawData!$A$2:$A$1048576,0))</f>
        <v>#N/A</v>
      </c>
      <c r="Q2175" t="e">
        <f>INDEX(RawData!O$2:O$1048576,MATCH(FmtData!$B$4+(ROW()-10),RawData!$A$2:$A$1048576,0))</f>
        <v>#N/A</v>
      </c>
      <c r="R2175" s="8" t="e">
        <f>INDEX(RawData!P$2:P$1048576,MATCH(FmtData!$B$4+(ROW()-10),RawData!$A$2:$A$1048576,0))</f>
        <v>#N/A</v>
      </c>
      <c r="S2175" t="e">
        <f>INDEX(RawData!Q$2:Q$1048576,MATCH(FmtData!$B$4+(ROW()-10),RawData!$A$2:$A$1048576,0))</f>
        <v>#N/A</v>
      </c>
      <c r="T2175" s="8" t="e">
        <f>INDEX(RawData!R$2:R$1048576,MATCH(FmtData!$B$4+(ROW()-10),RawData!$A$2:$A$1048576,0))</f>
        <v>#N/A</v>
      </c>
      <c r="U2175" s="8" t="e">
        <f>INDEX(RawData!S$2:S$1048576,MATCH(FmtData!$B$4+(ROW()-10),RawData!$A$2:$A$1048576,0))</f>
        <v>#N/A</v>
      </c>
      <c r="V2175" s="8" t="e">
        <f>INDEX(RawData!T$2:T$1048576,MATCH(FmtData!$B$4+(ROW()-10),RawData!$A$2:$A$1048576,0))</f>
        <v>#N/A</v>
      </c>
      <c r="W2175" s="3" t="e">
        <f t="shared" si="682"/>
        <v>#N/A</v>
      </c>
      <c r="X2175" s="3" t="e">
        <f t="shared" si="683"/>
        <v>#N/A</v>
      </c>
      <c r="Y2175" s="8" t="e">
        <f t="shared" si="666"/>
        <v>#N/A</v>
      </c>
      <c r="Z2175" s="8" t="e">
        <f t="shared" si="667"/>
        <v>#N/A</v>
      </c>
      <c r="AA2175" s="3" t="e">
        <f t="shared" si="684"/>
        <v>#N/A</v>
      </c>
      <c r="AB2175" s="41">
        <v>2</v>
      </c>
      <c r="AC2175" s="42" t="str">
        <f t="shared" si="676"/>
        <v>Dilatometer</v>
      </c>
      <c r="AD2175" s="15" t="e">
        <f t="shared" si="665"/>
        <v>#N/A</v>
      </c>
      <c r="AE2175" s="15" t="e">
        <f t="shared" si="668"/>
        <v>#N/A</v>
      </c>
      <c r="AF2175" s="15" t="e">
        <f t="shared" si="669"/>
        <v>#N/A</v>
      </c>
      <c r="AG2175" s="15" t="e">
        <f t="shared" si="670"/>
        <v>#N/A</v>
      </c>
      <c r="AH2175" s="15" t="e">
        <f t="shared" si="681"/>
        <v>#N/A</v>
      </c>
      <c r="AI2175" s="17" t="e">
        <f t="shared" si="671"/>
        <v>#N/A</v>
      </c>
      <c r="AJ2175" s="17" t="e">
        <f t="shared" si="672"/>
        <v>#N/A</v>
      </c>
      <c r="AK2175" s="17" t="e">
        <f t="shared" si="673"/>
        <v>#N/A</v>
      </c>
      <c r="AL2175" s="17" t="e">
        <f t="shared" si="674"/>
        <v>#N/A</v>
      </c>
      <c r="AM2175" s="17" t="e">
        <f t="shared" si="675"/>
        <v>#N/A</v>
      </c>
      <c r="AN2175" s="17" t="e">
        <f t="shared" si="677"/>
        <v>#N/A</v>
      </c>
      <c r="AO2175" s="17" t="e">
        <f t="shared" si="678"/>
        <v>#N/A</v>
      </c>
      <c r="AP2175" s="17" t="e">
        <f t="shared" si="679"/>
        <v>#N/A</v>
      </c>
      <c r="AQ2175" s="17" t="e">
        <f t="shared" si="680"/>
        <v>#N/A</v>
      </c>
    </row>
    <row r="2176" spans="2:43" x14ac:dyDescent="0.45">
      <c r="B2176" t="e">
        <f>INDEX(RawData!$A$2:$A$1048576,MATCH(FmtData!$B$4+(ROW()-10),RawData!$A$2:$A$1048576,0))</f>
        <v>#N/A</v>
      </c>
      <c r="C21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6" s="7" t="e">
        <f>MID(INDEX(RawData!$B$2:$B$1048576, MATCH(FmtData!$B$4+(ROW()-10),RawData!$A$2:$A$1048576,0)),12,8)+$B$5/24</f>
        <v>#N/A</v>
      </c>
      <c r="E2176" s="8" t="e">
        <f>INDEX(RawData!$D$2:$D$1048576,MATCH(FmtData!$B$4+(ROW()-10),RawData!$A$2:$A$1048576,0))</f>
        <v>#N/A</v>
      </c>
      <c r="F2176" t="e">
        <f>INDEX(RawData!$D$2:$D$1048576,MATCH(FmtData!$B$4+(ROW()-10),RawData!$A$2:$A$1048576,0))</f>
        <v>#N/A</v>
      </c>
      <c r="G2176" t="e">
        <f>INDEX(RawData!E$2:E$1048576,MATCH(FmtData!$B$4+(ROW()-10),RawData!$A$2:$A$1048576,0))</f>
        <v>#N/A</v>
      </c>
      <c r="H2176" t="e">
        <f>INDEX(RawData!F$2:F$1048576,MATCH(FmtData!$B$4+(ROW()-10),RawData!$A$2:$A$1048576,0))</f>
        <v>#N/A</v>
      </c>
      <c r="I2176" t="e">
        <f>INDEX(RawData!G$2:G$1048576,MATCH(FmtData!$B$4+(ROW()-10),RawData!$A$2:$A$1048576,0))</f>
        <v>#N/A</v>
      </c>
      <c r="J2176" t="e">
        <f>INDEX(RawData!H$2:H$1048576,MATCH(FmtData!$B$4+(ROW()-10),RawData!$A$2:$A$1048576,0))</f>
        <v>#N/A</v>
      </c>
      <c r="K2176" t="e">
        <f>INDEX(RawData!I$2:I$1048576,MATCH(FmtData!$B$4+(ROW()-10),RawData!$A$2:$A$1048576,0))</f>
        <v>#N/A</v>
      </c>
      <c r="L2176" t="e">
        <f>INDEX(RawData!J$2:J$1048576,MATCH(FmtData!$B$4+(ROW()-10),RawData!$A$2:$A$1048576,0))</f>
        <v>#N/A</v>
      </c>
      <c r="M2176" t="e">
        <f>INDEX(RawData!K$2:K$1048576,MATCH(FmtData!$B$4+(ROW()-10),RawData!$A$2:$A$1048576,0))</f>
        <v>#N/A</v>
      </c>
      <c r="N2176" t="e">
        <f>INDEX(RawData!L$2:L$1048576,MATCH(FmtData!$B$4+(ROW()-10),RawData!$A$2:$A$1048576,0))</f>
        <v>#N/A</v>
      </c>
      <c r="O2176" t="e">
        <f>INDEX(RawData!M$2:M$1048576,MATCH(FmtData!$B$4+(ROW()-10),RawData!$A$2:$A$1048576,0))</f>
        <v>#N/A</v>
      </c>
      <c r="P2176" t="e">
        <f>INDEX(RawData!N$2:N$1048576,MATCH(FmtData!$B$4+(ROW()-10),RawData!$A$2:$A$1048576,0))</f>
        <v>#N/A</v>
      </c>
      <c r="Q2176" t="e">
        <f>INDEX(RawData!O$2:O$1048576,MATCH(FmtData!$B$4+(ROW()-10),RawData!$A$2:$A$1048576,0))</f>
        <v>#N/A</v>
      </c>
      <c r="R2176" s="8" t="e">
        <f>INDEX(RawData!P$2:P$1048576,MATCH(FmtData!$B$4+(ROW()-10),RawData!$A$2:$A$1048576,0))</f>
        <v>#N/A</v>
      </c>
      <c r="S2176" t="e">
        <f>INDEX(RawData!Q$2:Q$1048576,MATCH(FmtData!$B$4+(ROW()-10),RawData!$A$2:$A$1048576,0))</f>
        <v>#N/A</v>
      </c>
      <c r="T2176" s="8" t="e">
        <f>INDEX(RawData!R$2:R$1048576,MATCH(FmtData!$B$4+(ROW()-10),RawData!$A$2:$A$1048576,0))</f>
        <v>#N/A</v>
      </c>
      <c r="U2176" s="8" t="e">
        <f>INDEX(RawData!S$2:S$1048576,MATCH(FmtData!$B$4+(ROW()-10),RawData!$A$2:$A$1048576,0))</f>
        <v>#N/A</v>
      </c>
      <c r="V2176" s="8" t="e">
        <f>INDEX(RawData!T$2:T$1048576,MATCH(FmtData!$B$4+(ROW()-10),RawData!$A$2:$A$1048576,0))</f>
        <v>#N/A</v>
      </c>
      <c r="W2176" s="3" t="e">
        <f t="shared" si="682"/>
        <v>#N/A</v>
      </c>
      <c r="X2176" s="3" t="e">
        <f t="shared" si="683"/>
        <v>#N/A</v>
      </c>
      <c r="Y2176" s="8" t="e">
        <f t="shared" si="666"/>
        <v>#N/A</v>
      </c>
      <c r="Z2176" s="8" t="e">
        <f t="shared" si="667"/>
        <v>#N/A</v>
      </c>
      <c r="AA2176" s="3" t="e">
        <f t="shared" si="684"/>
        <v>#N/A</v>
      </c>
      <c r="AB2176" s="41">
        <v>2</v>
      </c>
      <c r="AC2176" s="42" t="str">
        <f t="shared" si="676"/>
        <v>Dilatometer</v>
      </c>
      <c r="AD2176" s="15" t="e">
        <f t="shared" si="665"/>
        <v>#N/A</v>
      </c>
      <c r="AE2176" s="15" t="e">
        <f t="shared" si="668"/>
        <v>#N/A</v>
      </c>
      <c r="AF2176" s="15" t="e">
        <f t="shared" si="669"/>
        <v>#N/A</v>
      </c>
      <c r="AG2176" s="15" t="e">
        <f t="shared" si="670"/>
        <v>#N/A</v>
      </c>
      <c r="AH2176" s="15" t="e">
        <f t="shared" si="681"/>
        <v>#N/A</v>
      </c>
      <c r="AI2176" s="17" t="e">
        <f t="shared" si="671"/>
        <v>#N/A</v>
      </c>
      <c r="AJ2176" s="17" t="e">
        <f t="shared" si="672"/>
        <v>#N/A</v>
      </c>
      <c r="AK2176" s="17" t="e">
        <f t="shared" si="673"/>
        <v>#N/A</v>
      </c>
      <c r="AL2176" s="17" t="e">
        <f t="shared" si="674"/>
        <v>#N/A</v>
      </c>
      <c r="AM2176" s="17" t="e">
        <f t="shared" si="675"/>
        <v>#N/A</v>
      </c>
      <c r="AN2176" s="17" t="e">
        <f t="shared" si="677"/>
        <v>#N/A</v>
      </c>
      <c r="AO2176" s="17" t="e">
        <f t="shared" si="678"/>
        <v>#N/A</v>
      </c>
      <c r="AP2176" s="17" t="e">
        <f t="shared" si="679"/>
        <v>#N/A</v>
      </c>
      <c r="AQ2176" s="17" t="e">
        <f t="shared" si="680"/>
        <v>#N/A</v>
      </c>
    </row>
    <row r="2177" spans="2:43" x14ac:dyDescent="0.45">
      <c r="B2177" t="e">
        <f>INDEX(RawData!$A$2:$A$1048576,MATCH(FmtData!$B$4+(ROW()-10),RawData!$A$2:$A$1048576,0))</f>
        <v>#N/A</v>
      </c>
      <c r="C21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7" s="7" t="e">
        <f>MID(INDEX(RawData!$B$2:$B$1048576, MATCH(FmtData!$B$4+(ROW()-10),RawData!$A$2:$A$1048576,0)),12,8)+$B$5/24</f>
        <v>#N/A</v>
      </c>
      <c r="E2177" s="8" t="e">
        <f>INDEX(RawData!$D$2:$D$1048576,MATCH(FmtData!$B$4+(ROW()-10),RawData!$A$2:$A$1048576,0))</f>
        <v>#N/A</v>
      </c>
      <c r="F2177" t="e">
        <f>INDEX(RawData!$D$2:$D$1048576,MATCH(FmtData!$B$4+(ROW()-10),RawData!$A$2:$A$1048576,0))</f>
        <v>#N/A</v>
      </c>
      <c r="G2177" t="e">
        <f>INDEX(RawData!E$2:E$1048576,MATCH(FmtData!$B$4+(ROW()-10),RawData!$A$2:$A$1048576,0))</f>
        <v>#N/A</v>
      </c>
      <c r="H2177" t="e">
        <f>INDEX(RawData!F$2:F$1048576,MATCH(FmtData!$B$4+(ROW()-10),RawData!$A$2:$A$1048576,0))</f>
        <v>#N/A</v>
      </c>
      <c r="I2177" t="e">
        <f>INDEX(RawData!G$2:G$1048576,MATCH(FmtData!$B$4+(ROW()-10),RawData!$A$2:$A$1048576,0))</f>
        <v>#N/A</v>
      </c>
      <c r="J2177" t="e">
        <f>INDEX(RawData!H$2:H$1048576,MATCH(FmtData!$B$4+(ROW()-10),RawData!$A$2:$A$1048576,0))</f>
        <v>#N/A</v>
      </c>
      <c r="K2177" t="e">
        <f>INDEX(RawData!I$2:I$1048576,MATCH(FmtData!$B$4+(ROW()-10),RawData!$A$2:$A$1048576,0))</f>
        <v>#N/A</v>
      </c>
      <c r="L2177" t="e">
        <f>INDEX(RawData!J$2:J$1048576,MATCH(FmtData!$B$4+(ROW()-10),RawData!$A$2:$A$1048576,0))</f>
        <v>#N/A</v>
      </c>
      <c r="M2177" t="e">
        <f>INDEX(RawData!K$2:K$1048576,MATCH(FmtData!$B$4+(ROW()-10),RawData!$A$2:$A$1048576,0))</f>
        <v>#N/A</v>
      </c>
      <c r="N2177" t="e">
        <f>INDEX(RawData!L$2:L$1048576,MATCH(FmtData!$B$4+(ROW()-10),RawData!$A$2:$A$1048576,0))</f>
        <v>#N/A</v>
      </c>
      <c r="O2177" t="e">
        <f>INDEX(RawData!M$2:M$1048576,MATCH(FmtData!$B$4+(ROW()-10),RawData!$A$2:$A$1048576,0))</f>
        <v>#N/A</v>
      </c>
      <c r="P2177" t="e">
        <f>INDEX(RawData!N$2:N$1048576,MATCH(FmtData!$B$4+(ROW()-10),RawData!$A$2:$A$1048576,0))</f>
        <v>#N/A</v>
      </c>
      <c r="Q2177" t="e">
        <f>INDEX(RawData!O$2:O$1048576,MATCH(FmtData!$B$4+(ROW()-10),RawData!$A$2:$A$1048576,0))</f>
        <v>#N/A</v>
      </c>
      <c r="R2177" s="8" t="e">
        <f>INDEX(RawData!P$2:P$1048576,MATCH(FmtData!$B$4+(ROW()-10),RawData!$A$2:$A$1048576,0))</f>
        <v>#N/A</v>
      </c>
      <c r="S2177" t="e">
        <f>INDEX(RawData!Q$2:Q$1048576,MATCH(FmtData!$B$4+(ROW()-10),RawData!$A$2:$A$1048576,0))</f>
        <v>#N/A</v>
      </c>
      <c r="T2177" s="8" t="e">
        <f>INDEX(RawData!R$2:R$1048576,MATCH(FmtData!$B$4+(ROW()-10),RawData!$A$2:$A$1048576,0))</f>
        <v>#N/A</v>
      </c>
      <c r="U2177" s="8" t="e">
        <f>INDEX(RawData!S$2:S$1048576,MATCH(FmtData!$B$4+(ROW()-10),RawData!$A$2:$A$1048576,0))</f>
        <v>#N/A</v>
      </c>
      <c r="V2177" s="8" t="e">
        <f>INDEX(RawData!T$2:T$1048576,MATCH(FmtData!$B$4+(ROW()-10),RawData!$A$2:$A$1048576,0))</f>
        <v>#N/A</v>
      </c>
      <c r="W2177" s="3" t="e">
        <f t="shared" si="682"/>
        <v>#N/A</v>
      </c>
      <c r="X2177" s="3" t="e">
        <f t="shared" si="683"/>
        <v>#N/A</v>
      </c>
      <c r="Y2177" s="8" t="e">
        <f t="shared" si="666"/>
        <v>#N/A</v>
      </c>
      <c r="Z2177" s="8" t="e">
        <f t="shared" si="667"/>
        <v>#N/A</v>
      </c>
      <c r="AA2177" s="3" t="e">
        <f t="shared" si="684"/>
        <v>#N/A</v>
      </c>
      <c r="AB2177" s="41">
        <v>2</v>
      </c>
      <c r="AC2177" s="42" t="str">
        <f t="shared" si="676"/>
        <v>Dilatometer</v>
      </c>
      <c r="AD2177" s="15" t="e">
        <f t="shared" si="665"/>
        <v>#N/A</v>
      </c>
      <c r="AE2177" s="15" t="e">
        <f t="shared" si="668"/>
        <v>#N/A</v>
      </c>
      <c r="AF2177" s="15" t="e">
        <f t="shared" si="669"/>
        <v>#N/A</v>
      </c>
      <c r="AG2177" s="15" t="e">
        <f t="shared" si="670"/>
        <v>#N/A</v>
      </c>
      <c r="AH2177" s="15" t="e">
        <f t="shared" si="681"/>
        <v>#N/A</v>
      </c>
      <c r="AI2177" s="17" t="e">
        <f t="shared" si="671"/>
        <v>#N/A</v>
      </c>
      <c r="AJ2177" s="17" t="e">
        <f t="shared" si="672"/>
        <v>#N/A</v>
      </c>
      <c r="AK2177" s="17" t="e">
        <f t="shared" si="673"/>
        <v>#N/A</v>
      </c>
      <c r="AL2177" s="17" t="e">
        <f t="shared" si="674"/>
        <v>#N/A</v>
      </c>
      <c r="AM2177" s="17" t="e">
        <f t="shared" si="675"/>
        <v>#N/A</v>
      </c>
      <c r="AN2177" s="17" t="e">
        <f t="shared" si="677"/>
        <v>#N/A</v>
      </c>
      <c r="AO2177" s="17" t="e">
        <f t="shared" si="678"/>
        <v>#N/A</v>
      </c>
      <c r="AP2177" s="17" t="e">
        <f t="shared" si="679"/>
        <v>#N/A</v>
      </c>
      <c r="AQ2177" s="17" t="e">
        <f t="shared" si="680"/>
        <v>#N/A</v>
      </c>
    </row>
    <row r="2178" spans="2:43" x14ac:dyDescent="0.45">
      <c r="B2178" t="e">
        <f>INDEX(RawData!$A$2:$A$1048576,MATCH(FmtData!$B$4+(ROW()-10),RawData!$A$2:$A$1048576,0))</f>
        <v>#N/A</v>
      </c>
      <c r="C21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8" s="7" t="e">
        <f>MID(INDEX(RawData!$B$2:$B$1048576, MATCH(FmtData!$B$4+(ROW()-10),RawData!$A$2:$A$1048576,0)),12,8)+$B$5/24</f>
        <v>#N/A</v>
      </c>
      <c r="E2178" s="8" t="e">
        <f>INDEX(RawData!$D$2:$D$1048576,MATCH(FmtData!$B$4+(ROW()-10),RawData!$A$2:$A$1048576,0))</f>
        <v>#N/A</v>
      </c>
      <c r="F2178" t="e">
        <f>INDEX(RawData!$D$2:$D$1048576,MATCH(FmtData!$B$4+(ROW()-10),RawData!$A$2:$A$1048576,0))</f>
        <v>#N/A</v>
      </c>
      <c r="G2178" t="e">
        <f>INDEX(RawData!E$2:E$1048576,MATCH(FmtData!$B$4+(ROW()-10),RawData!$A$2:$A$1048576,0))</f>
        <v>#N/A</v>
      </c>
      <c r="H2178" t="e">
        <f>INDEX(RawData!F$2:F$1048576,MATCH(FmtData!$B$4+(ROW()-10),RawData!$A$2:$A$1048576,0))</f>
        <v>#N/A</v>
      </c>
      <c r="I2178" t="e">
        <f>INDEX(RawData!G$2:G$1048576,MATCH(FmtData!$B$4+(ROW()-10),RawData!$A$2:$A$1048576,0))</f>
        <v>#N/A</v>
      </c>
      <c r="J2178" t="e">
        <f>INDEX(RawData!H$2:H$1048576,MATCH(FmtData!$B$4+(ROW()-10),RawData!$A$2:$A$1048576,0))</f>
        <v>#N/A</v>
      </c>
      <c r="K2178" t="e">
        <f>INDEX(RawData!I$2:I$1048576,MATCH(FmtData!$B$4+(ROW()-10),RawData!$A$2:$A$1048576,0))</f>
        <v>#N/A</v>
      </c>
      <c r="L2178" t="e">
        <f>INDEX(RawData!J$2:J$1048576,MATCH(FmtData!$B$4+(ROW()-10),RawData!$A$2:$A$1048576,0))</f>
        <v>#N/A</v>
      </c>
      <c r="M2178" t="e">
        <f>INDEX(RawData!K$2:K$1048576,MATCH(FmtData!$B$4+(ROW()-10),RawData!$A$2:$A$1048576,0))</f>
        <v>#N/A</v>
      </c>
      <c r="N2178" t="e">
        <f>INDEX(RawData!L$2:L$1048576,MATCH(FmtData!$B$4+(ROW()-10),RawData!$A$2:$A$1048576,0))</f>
        <v>#N/A</v>
      </c>
      <c r="O2178" t="e">
        <f>INDEX(RawData!M$2:M$1048576,MATCH(FmtData!$B$4+(ROW()-10),RawData!$A$2:$A$1048576,0))</f>
        <v>#N/A</v>
      </c>
      <c r="P2178" t="e">
        <f>INDEX(RawData!N$2:N$1048576,MATCH(FmtData!$B$4+(ROW()-10),RawData!$A$2:$A$1048576,0))</f>
        <v>#N/A</v>
      </c>
      <c r="Q2178" t="e">
        <f>INDEX(RawData!O$2:O$1048576,MATCH(FmtData!$B$4+(ROW()-10),RawData!$A$2:$A$1048576,0))</f>
        <v>#N/A</v>
      </c>
      <c r="R2178" s="8" t="e">
        <f>INDEX(RawData!P$2:P$1048576,MATCH(FmtData!$B$4+(ROW()-10),RawData!$A$2:$A$1048576,0))</f>
        <v>#N/A</v>
      </c>
      <c r="S2178" t="e">
        <f>INDEX(RawData!Q$2:Q$1048576,MATCH(FmtData!$B$4+(ROW()-10),RawData!$A$2:$A$1048576,0))</f>
        <v>#N/A</v>
      </c>
      <c r="T2178" s="8" t="e">
        <f>INDEX(RawData!R$2:R$1048576,MATCH(FmtData!$B$4+(ROW()-10),RawData!$A$2:$A$1048576,0))</f>
        <v>#N/A</v>
      </c>
      <c r="U2178" s="8" t="e">
        <f>INDEX(RawData!S$2:S$1048576,MATCH(FmtData!$B$4+(ROW()-10),RawData!$A$2:$A$1048576,0))</f>
        <v>#N/A</v>
      </c>
      <c r="V2178" s="8" t="e">
        <f>INDEX(RawData!T$2:T$1048576,MATCH(FmtData!$B$4+(ROW()-10),RawData!$A$2:$A$1048576,0))</f>
        <v>#N/A</v>
      </c>
      <c r="W2178" s="3" t="e">
        <f t="shared" si="682"/>
        <v>#N/A</v>
      </c>
      <c r="X2178" s="3" t="e">
        <f t="shared" si="683"/>
        <v>#N/A</v>
      </c>
      <c r="Y2178" s="8" t="e">
        <f t="shared" si="666"/>
        <v>#N/A</v>
      </c>
      <c r="Z2178" s="8" t="e">
        <f t="shared" si="667"/>
        <v>#N/A</v>
      </c>
      <c r="AA2178" s="3" t="e">
        <f t="shared" si="684"/>
        <v>#N/A</v>
      </c>
      <c r="AB2178" s="41">
        <v>2</v>
      </c>
      <c r="AC2178" s="42" t="str">
        <f t="shared" si="676"/>
        <v>Dilatometer</v>
      </c>
      <c r="AD2178" s="15" t="e">
        <f t="shared" si="665"/>
        <v>#N/A</v>
      </c>
      <c r="AE2178" s="15" t="e">
        <f t="shared" si="668"/>
        <v>#N/A</v>
      </c>
      <c r="AF2178" s="15" t="e">
        <f t="shared" si="669"/>
        <v>#N/A</v>
      </c>
      <c r="AG2178" s="15" t="e">
        <f t="shared" si="670"/>
        <v>#N/A</v>
      </c>
      <c r="AH2178" s="15" t="e">
        <f t="shared" si="681"/>
        <v>#N/A</v>
      </c>
      <c r="AI2178" s="17" t="e">
        <f t="shared" si="671"/>
        <v>#N/A</v>
      </c>
      <c r="AJ2178" s="17" t="e">
        <f t="shared" si="672"/>
        <v>#N/A</v>
      </c>
      <c r="AK2178" s="17" t="e">
        <f t="shared" si="673"/>
        <v>#N/A</v>
      </c>
      <c r="AL2178" s="17" t="e">
        <f t="shared" si="674"/>
        <v>#N/A</v>
      </c>
      <c r="AM2178" s="17" t="e">
        <f t="shared" si="675"/>
        <v>#N/A</v>
      </c>
      <c r="AN2178" s="17" t="e">
        <f t="shared" si="677"/>
        <v>#N/A</v>
      </c>
      <c r="AO2178" s="17" t="e">
        <f t="shared" si="678"/>
        <v>#N/A</v>
      </c>
      <c r="AP2178" s="17" t="e">
        <f t="shared" si="679"/>
        <v>#N/A</v>
      </c>
      <c r="AQ2178" s="17" t="e">
        <f t="shared" si="680"/>
        <v>#N/A</v>
      </c>
    </row>
    <row r="2179" spans="2:43" x14ac:dyDescent="0.45">
      <c r="B2179" t="e">
        <f>INDEX(RawData!$A$2:$A$1048576,MATCH(FmtData!$B$4+(ROW()-10),RawData!$A$2:$A$1048576,0))</f>
        <v>#N/A</v>
      </c>
      <c r="C21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79" s="7" t="e">
        <f>MID(INDEX(RawData!$B$2:$B$1048576, MATCH(FmtData!$B$4+(ROW()-10),RawData!$A$2:$A$1048576,0)),12,8)+$B$5/24</f>
        <v>#N/A</v>
      </c>
      <c r="E2179" s="8" t="e">
        <f>INDEX(RawData!$D$2:$D$1048576,MATCH(FmtData!$B$4+(ROW()-10),RawData!$A$2:$A$1048576,0))</f>
        <v>#N/A</v>
      </c>
      <c r="F2179" t="e">
        <f>INDEX(RawData!$D$2:$D$1048576,MATCH(FmtData!$B$4+(ROW()-10),RawData!$A$2:$A$1048576,0))</f>
        <v>#N/A</v>
      </c>
      <c r="G2179" t="e">
        <f>INDEX(RawData!E$2:E$1048576,MATCH(FmtData!$B$4+(ROW()-10),RawData!$A$2:$A$1048576,0))</f>
        <v>#N/A</v>
      </c>
      <c r="H2179" t="e">
        <f>INDEX(RawData!F$2:F$1048576,MATCH(FmtData!$B$4+(ROW()-10),RawData!$A$2:$A$1048576,0))</f>
        <v>#N/A</v>
      </c>
      <c r="I2179" t="e">
        <f>INDEX(RawData!G$2:G$1048576,MATCH(FmtData!$B$4+(ROW()-10),RawData!$A$2:$A$1048576,0))</f>
        <v>#N/A</v>
      </c>
      <c r="J2179" t="e">
        <f>INDEX(RawData!H$2:H$1048576,MATCH(FmtData!$B$4+(ROW()-10),RawData!$A$2:$A$1048576,0))</f>
        <v>#N/A</v>
      </c>
      <c r="K2179" t="e">
        <f>INDEX(RawData!I$2:I$1048576,MATCH(FmtData!$B$4+(ROW()-10),RawData!$A$2:$A$1048576,0))</f>
        <v>#N/A</v>
      </c>
      <c r="L2179" t="e">
        <f>INDEX(RawData!J$2:J$1048576,MATCH(FmtData!$B$4+(ROW()-10),RawData!$A$2:$A$1048576,0))</f>
        <v>#N/A</v>
      </c>
      <c r="M2179" t="e">
        <f>INDEX(RawData!K$2:K$1048576,MATCH(FmtData!$B$4+(ROW()-10),RawData!$A$2:$A$1048576,0))</f>
        <v>#N/A</v>
      </c>
      <c r="N2179" t="e">
        <f>INDEX(RawData!L$2:L$1048576,MATCH(FmtData!$B$4+(ROW()-10),RawData!$A$2:$A$1048576,0))</f>
        <v>#N/A</v>
      </c>
      <c r="O2179" t="e">
        <f>INDEX(RawData!M$2:M$1048576,MATCH(FmtData!$B$4+(ROW()-10),RawData!$A$2:$A$1048576,0))</f>
        <v>#N/A</v>
      </c>
      <c r="P2179" t="e">
        <f>INDEX(RawData!N$2:N$1048576,MATCH(FmtData!$B$4+(ROW()-10),RawData!$A$2:$A$1048576,0))</f>
        <v>#N/A</v>
      </c>
      <c r="Q2179" t="e">
        <f>INDEX(RawData!O$2:O$1048576,MATCH(FmtData!$B$4+(ROW()-10),RawData!$A$2:$A$1048576,0))</f>
        <v>#N/A</v>
      </c>
      <c r="R2179" s="8" t="e">
        <f>INDEX(RawData!P$2:P$1048576,MATCH(FmtData!$B$4+(ROW()-10),RawData!$A$2:$A$1048576,0))</f>
        <v>#N/A</v>
      </c>
      <c r="S2179" t="e">
        <f>INDEX(RawData!Q$2:Q$1048576,MATCH(FmtData!$B$4+(ROW()-10),RawData!$A$2:$A$1048576,0))</f>
        <v>#N/A</v>
      </c>
      <c r="T2179" s="8" t="e">
        <f>INDEX(RawData!R$2:R$1048576,MATCH(FmtData!$B$4+(ROW()-10),RawData!$A$2:$A$1048576,0))</f>
        <v>#N/A</v>
      </c>
      <c r="U2179" s="8" t="e">
        <f>INDEX(RawData!S$2:S$1048576,MATCH(FmtData!$B$4+(ROW()-10),RawData!$A$2:$A$1048576,0))</f>
        <v>#N/A</v>
      </c>
      <c r="V2179" s="8" t="e">
        <f>INDEX(RawData!T$2:T$1048576,MATCH(FmtData!$B$4+(ROW()-10),RawData!$A$2:$A$1048576,0))</f>
        <v>#N/A</v>
      </c>
      <c r="W2179" s="3" t="e">
        <f t="shared" si="682"/>
        <v>#N/A</v>
      </c>
      <c r="X2179" s="3" t="e">
        <f t="shared" si="683"/>
        <v>#N/A</v>
      </c>
      <c r="Y2179" s="8" t="e">
        <f t="shared" si="666"/>
        <v>#N/A</v>
      </c>
      <c r="Z2179" s="8" t="e">
        <f t="shared" si="667"/>
        <v>#N/A</v>
      </c>
      <c r="AA2179" s="3" t="e">
        <f t="shared" si="684"/>
        <v>#N/A</v>
      </c>
      <c r="AB2179" s="41">
        <v>2</v>
      </c>
      <c r="AC2179" s="42" t="str">
        <f t="shared" si="676"/>
        <v>Dilatometer</v>
      </c>
      <c r="AD2179" s="15" t="e">
        <f t="shared" si="665"/>
        <v>#N/A</v>
      </c>
      <c r="AE2179" s="15" t="e">
        <f t="shared" si="668"/>
        <v>#N/A</v>
      </c>
      <c r="AF2179" s="15" t="e">
        <f t="shared" si="669"/>
        <v>#N/A</v>
      </c>
      <c r="AG2179" s="15" t="e">
        <f t="shared" si="670"/>
        <v>#N/A</v>
      </c>
      <c r="AH2179" s="15" t="e">
        <f t="shared" si="681"/>
        <v>#N/A</v>
      </c>
      <c r="AI2179" s="17" t="e">
        <f t="shared" si="671"/>
        <v>#N/A</v>
      </c>
      <c r="AJ2179" s="17" t="e">
        <f t="shared" si="672"/>
        <v>#N/A</v>
      </c>
      <c r="AK2179" s="17" t="e">
        <f t="shared" si="673"/>
        <v>#N/A</v>
      </c>
      <c r="AL2179" s="17" t="e">
        <f t="shared" si="674"/>
        <v>#N/A</v>
      </c>
      <c r="AM2179" s="17" t="e">
        <f t="shared" si="675"/>
        <v>#N/A</v>
      </c>
      <c r="AN2179" s="17" t="e">
        <f t="shared" si="677"/>
        <v>#N/A</v>
      </c>
      <c r="AO2179" s="17" t="e">
        <f t="shared" si="678"/>
        <v>#N/A</v>
      </c>
      <c r="AP2179" s="17" t="e">
        <f t="shared" si="679"/>
        <v>#N/A</v>
      </c>
      <c r="AQ2179" s="17" t="e">
        <f t="shared" si="680"/>
        <v>#N/A</v>
      </c>
    </row>
    <row r="2180" spans="2:43" x14ac:dyDescent="0.45">
      <c r="B2180" t="e">
        <f>INDEX(RawData!$A$2:$A$1048576,MATCH(FmtData!$B$4+(ROW()-10),RawData!$A$2:$A$1048576,0))</f>
        <v>#N/A</v>
      </c>
      <c r="C21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0" s="7" t="e">
        <f>MID(INDEX(RawData!$B$2:$B$1048576, MATCH(FmtData!$B$4+(ROW()-10),RawData!$A$2:$A$1048576,0)),12,8)+$B$5/24</f>
        <v>#N/A</v>
      </c>
      <c r="E2180" s="8" t="e">
        <f>INDEX(RawData!$D$2:$D$1048576,MATCH(FmtData!$B$4+(ROW()-10),RawData!$A$2:$A$1048576,0))</f>
        <v>#N/A</v>
      </c>
      <c r="F2180" t="e">
        <f>INDEX(RawData!$D$2:$D$1048576,MATCH(FmtData!$B$4+(ROW()-10),RawData!$A$2:$A$1048576,0))</f>
        <v>#N/A</v>
      </c>
      <c r="G2180" t="e">
        <f>INDEX(RawData!E$2:E$1048576,MATCH(FmtData!$B$4+(ROW()-10),RawData!$A$2:$A$1048576,0))</f>
        <v>#N/A</v>
      </c>
      <c r="H2180" t="e">
        <f>INDEX(RawData!F$2:F$1048576,MATCH(FmtData!$B$4+(ROW()-10),RawData!$A$2:$A$1048576,0))</f>
        <v>#N/A</v>
      </c>
      <c r="I2180" t="e">
        <f>INDEX(RawData!G$2:G$1048576,MATCH(FmtData!$B$4+(ROW()-10),RawData!$A$2:$A$1048576,0))</f>
        <v>#N/A</v>
      </c>
      <c r="J2180" t="e">
        <f>INDEX(RawData!H$2:H$1048576,MATCH(FmtData!$B$4+(ROW()-10),RawData!$A$2:$A$1048576,0))</f>
        <v>#N/A</v>
      </c>
      <c r="K2180" t="e">
        <f>INDEX(RawData!I$2:I$1048576,MATCH(FmtData!$B$4+(ROW()-10),RawData!$A$2:$A$1048576,0))</f>
        <v>#N/A</v>
      </c>
      <c r="L2180" t="e">
        <f>INDEX(RawData!J$2:J$1048576,MATCH(FmtData!$B$4+(ROW()-10),RawData!$A$2:$A$1048576,0))</f>
        <v>#N/A</v>
      </c>
      <c r="M2180" t="e">
        <f>INDEX(RawData!K$2:K$1048576,MATCH(FmtData!$B$4+(ROW()-10),RawData!$A$2:$A$1048576,0))</f>
        <v>#N/A</v>
      </c>
      <c r="N2180" t="e">
        <f>INDEX(RawData!L$2:L$1048576,MATCH(FmtData!$B$4+(ROW()-10),RawData!$A$2:$A$1048576,0))</f>
        <v>#N/A</v>
      </c>
      <c r="O2180" t="e">
        <f>INDEX(RawData!M$2:M$1048576,MATCH(FmtData!$B$4+(ROW()-10),RawData!$A$2:$A$1048576,0))</f>
        <v>#N/A</v>
      </c>
      <c r="P2180" t="e">
        <f>INDEX(RawData!N$2:N$1048576,MATCH(FmtData!$B$4+(ROW()-10),RawData!$A$2:$A$1048576,0))</f>
        <v>#N/A</v>
      </c>
      <c r="Q2180" t="e">
        <f>INDEX(RawData!O$2:O$1048576,MATCH(FmtData!$B$4+(ROW()-10),RawData!$A$2:$A$1048576,0))</f>
        <v>#N/A</v>
      </c>
      <c r="R2180" s="8" t="e">
        <f>INDEX(RawData!P$2:P$1048576,MATCH(FmtData!$B$4+(ROW()-10),RawData!$A$2:$A$1048576,0))</f>
        <v>#N/A</v>
      </c>
      <c r="S2180" t="e">
        <f>INDEX(RawData!Q$2:Q$1048576,MATCH(FmtData!$B$4+(ROW()-10),RawData!$A$2:$A$1048576,0))</f>
        <v>#N/A</v>
      </c>
      <c r="T2180" s="8" t="e">
        <f>INDEX(RawData!R$2:R$1048576,MATCH(FmtData!$B$4+(ROW()-10),RawData!$A$2:$A$1048576,0))</f>
        <v>#N/A</v>
      </c>
      <c r="U2180" s="8" t="e">
        <f>INDEX(RawData!S$2:S$1048576,MATCH(FmtData!$B$4+(ROW()-10),RawData!$A$2:$A$1048576,0))</f>
        <v>#N/A</v>
      </c>
      <c r="V2180" s="8" t="e">
        <f>INDEX(RawData!T$2:T$1048576,MATCH(FmtData!$B$4+(ROW()-10),RawData!$A$2:$A$1048576,0))</f>
        <v>#N/A</v>
      </c>
      <c r="W2180" s="3" t="e">
        <f t="shared" si="682"/>
        <v>#N/A</v>
      </c>
      <c r="X2180" s="3" t="e">
        <f t="shared" si="683"/>
        <v>#N/A</v>
      </c>
      <c r="Y2180" s="8" t="e">
        <f t="shared" si="666"/>
        <v>#N/A</v>
      </c>
      <c r="Z2180" s="8" t="e">
        <f t="shared" si="667"/>
        <v>#N/A</v>
      </c>
      <c r="AA2180" s="3" t="e">
        <f t="shared" si="684"/>
        <v>#N/A</v>
      </c>
      <c r="AB2180" s="41">
        <v>2</v>
      </c>
      <c r="AC2180" s="42" t="str">
        <f t="shared" si="676"/>
        <v>Dilatometer</v>
      </c>
      <c r="AD2180" s="15" t="e">
        <f t="shared" si="665"/>
        <v>#N/A</v>
      </c>
      <c r="AE2180" s="15" t="e">
        <f t="shared" si="668"/>
        <v>#N/A</v>
      </c>
      <c r="AF2180" s="15" t="e">
        <f t="shared" si="669"/>
        <v>#N/A</v>
      </c>
      <c r="AG2180" s="15" t="e">
        <f t="shared" si="670"/>
        <v>#N/A</v>
      </c>
      <c r="AH2180" s="15" t="e">
        <f t="shared" si="681"/>
        <v>#N/A</v>
      </c>
      <c r="AI2180" s="17" t="e">
        <f t="shared" si="671"/>
        <v>#N/A</v>
      </c>
      <c r="AJ2180" s="17" t="e">
        <f t="shared" si="672"/>
        <v>#N/A</v>
      </c>
      <c r="AK2180" s="17" t="e">
        <f t="shared" si="673"/>
        <v>#N/A</v>
      </c>
      <c r="AL2180" s="17" t="e">
        <f t="shared" si="674"/>
        <v>#N/A</v>
      </c>
      <c r="AM2180" s="17" t="e">
        <f t="shared" si="675"/>
        <v>#N/A</v>
      </c>
      <c r="AN2180" s="17" t="e">
        <f t="shared" si="677"/>
        <v>#N/A</v>
      </c>
      <c r="AO2180" s="17" t="e">
        <f t="shared" si="678"/>
        <v>#N/A</v>
      </c>
      <c r="AP2180" s="17" t="e">
        <f t="shared" si="679"/>
        <v>#N/A</v>
      </c>
      <c r="AQ2180" s="17" t="e">
        <f t="shared" si="680"/>
        <v>#N/A</v>
      </c>
    </row>
    <row r="2181" spans="2:43" x14ac:dyDescent="0.45">
      <c r="B2181" t="e">
        <f>INDEX(RawData!$A$2:$A$1048576,MATCH(FmtData!$B$4+(ROW()-10),RawData!$A$2:$A$1048576,0))</f>
        <v>#N/A</v>
      </c>
      <c r="C21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1" s="7" t="e">
        <f>MID(INDEX(RawData!$B$2:$B$1048576, MATCH(FmtData!$B$4+(ROW()-10),RawData!$A$2:$A$1048576,0)),12,8)+$B$5/24</f>
        <v>#N/A</v>
      </c>
      <c r="E2181" s="8" t="e">
        <f>INDEX(RawData!$D$2:$D$1048576,MATCH(FmtData!$B$4+(ROW()-10),RawData!$A$2:$A$1048576,0))</f>
        <v>#N/A</v>
      </c>
      <c r="F2181" t="e">
        <f>INDEX(RawData!$D$2:$D$1048576,MATCH(FmtData!$B$4+(ROW()-10),RawData!$A$2:$A$1048576,0))</f>
        <v>#N/A</v>
      </c>
      <c r="G2181" t="e">
        <f>INDEX(RawData!E$2:E$1048576,MATCH(FmtData!$B$4+(ROW()-10),RawData!$A$2:$A$1048576,0))</f>
        <v>#N/A</v>
      </c>
      <c r="H2181" t="e">
        <f>INDEX(RawData!F$2:F$1048576,MATCH(FmtData!$B$4+(ROW()-10),RawData!$A$2:$A$1048576,0))</f>
        <v>#N/A</v>
      </c>
      <c r="I2181" t="e">
        <f>INDEX(RawData!G$2:G$1048576,MATCH(FmtData!$B$4+(ROW()-10),RawData!$A$2:$A$1048576,0))</f>
        <v>#N/A</v>
      </c>
      <c r="J2181" t="e">
        <f>INDEX(RawData!H$2:H$1048576,MATCH(FmtData!$B$4+(ROW()-10),RawData!$A$2:$A$1048576,0))</f>
        <v>#N/A</v>
      </c>
      <c r="K2181" t="e">
        <f>INDEX(RawData!I$2:I$1048576,MATCH(FmtData!$B$4+(ROW()-10),RawData!$A$2:$A$1048576,0))</f>
        <v>#N/A</v>
      </c>
      <c r="L2181" t="e">
        <f>INDEX(RawData!J$2:J$1048576,MATCH(FmtData!$B$4+(ROW()-10),RawData!$A$2:$A$1048576,0))</f>
        <v>#N/A</v>
      </c>
      <c r="M2181" t="e">
        <f>INDEX(RawData!K$2:K$1048576,MATCH(FmtData!$B$4+(ROW()-10),RawData!$A$2:$A$1048576,0))</f>
        <v>#N/A</v>
      </c>
      <c r="N2181" t="e">
        <f>INDEX(RawData!L$2:L$1048576,MATCH(FmtData!$B$4+(ROW()-10),RawData!$A$2:$A$1048576,0))</f>
        <v>#N/A</v>
      </c>
      <c r="O2181" t="e">
        <f>INDEX(RawData!M$2:M$1048576,MATCH(FmtData!$B$4+(ROW()-10),RawData!$A$2:$A$1048576,0))</f>
        <v>#N/A</v>
      </c>
      <c r="P2181" t="e">
        <f>INDEX(RawData!N$2:N$1048576,MATCH(FmtData!$B$4+(ROW()-10),RawData!$A$2:$A$1048576,0))</f>
        <v>#N/A</v>
      </c>
      <c r="Q2181" t="e">
        <f>INDEX(RawData!O$2:O$1048576,MATCH(FmtData!$B$4+(ROW()-10),RawData!$A$2:$A$1048576,0))</f>
        <v>#N/A</v>
      </c>
      <c r="R2181" s="8" t="e">
        <f>INDEX(RawData!P$2:P$1048576,MATCH(FmtData!$B$4+(ROW()-10),RawData!$A$2:$A$1048576,0))</f>
        <v>#N/A</v>
      </c>
      <c r="S2181" t="e">
        <f>INDEX(RawData!Q$2:Q$1048576,MATCH(FmtData!$B$4+(ROW()-10),RawData!$A$2:$A$1048576,0))</f>
        <v>#N/A</v>
      </c>
      <c r="T2181" s="8" t="e">
        <f>INDEX(RawData!R$2:R$1048576,MATCH(FmtData!$B$4+(ROW()-10),RawData!$A$2:$A$1048576,0))</f>
        <v>#N/A</v>
      </c>
      <c r="U2181" s="8" t="e">
        <f>INDEX(RawData!S$2:S$1048576,MATCH(FmtData!$B$4+(ROW()-10),RawData!$A$2:$A$1048576,0))</f>
        <v>#N/A</v>
      </c>
      <c r="V2181" s="8" t="e">
        <f>INDEX(RawData!T$2:T$1048576,MATCH(FmtData!$B$4+(ROW()-10),RawData!$A$2:$A$1048576,0))</f>
        <v>#N/A</v>
      </c>
      <c r="W2181" s="3" t="e">
        <f t="shared" si="682"/>
        <v>#N/A</v>
      </c>
      <c r="X2181" s="3" t="e">
        <f t="shared" si="683"/>
        <v>#N/A</v>
      </c>
      <c r="Y2181" s="8" t="e">
        <f t="shared" si="666"/>
        <v>#N/A</v>
      </c>
      <c r="Z2181" s="8" t="e">
        <f t="shared" si="667"/>
        <v>#N/A</v>
      </c>
      <c r="AA2181" s="3" t="e">
        <f t="shared" si="684"/>
        <v>#N/A</v>
      </c>
      <c r="AB2181" s="41">
        <v>2</v>
      </c>
      <c r="AC2181" s="42" t="str">
        <f t="shared" si="676"/>
        <v>Dilatometer</v>
      </c>
      <c r="AD2181" s="15" t="e">
        <f t="shared" si="665"/>
        <v>#N/A</v>
      </c>
      <c r="AE2181" s="15" t="e">
        <f t="shared" si="668"/>
        <v>#N/A</v>
      </c>
      <c r="AF2181" s="15" t="e">
        <f t="shared" si="669"/>
        <v>#N/A</v>
      </c>
      <c r="AG2181" s="15" t="e">
        <f t="shared" si="670"/>
        <v>#N/A</v>
      </c>
      <c r="AH2181" s="15" t="e">
        <f t="shared" si="681"/>
        <v>#N/A</v>
      </c>
      <c r="AI2181" s="17" t="e">
        <f t="shared" si="671"/>
        <v>#N/A</v>
      </c>
      <c r="AJ2181" s="17" t="e">
        <f t="shared" si="672"/>
        <v>#N/A</v>
      </c>
      <c r="AK2181" s="17" t="e">
        <f t="shared" si="673"/>
        <v>#N/A</v>
      </c>
      <c r="AL2181" s="17" t="e">
        <f t="shared" si="674"/>
        <v>#N/A</v>
      </c>
      <c r="AM2181" s="17" t="e">
        <f t="shared" si="675"/>
        <v>#N/A</v>
      </c>
      <c r="AN2181" s="17" t="e">
        <f t="shared" si="677"/>
        <v>#N/A</v>
      </c>
      <c r="AO2181" s="17" t="e">
        <f t="shared" si="678"/>
        <v>#N/A</v>
      </c>
      <c r="AP2181" s="17" t="e">
        <f t="shared" si="679"/>
        <v>#N/A</v>
      </c>
      <c r="AQ2181" s="17" t="e">
        <f t="shared" si="680"/>
        <v>#N/A</v>
      </c>
    </row>
    <row r="2182" spans="2:43" x14ac:dyDescent="0.45">
      <c r="B2182" t="e">
        <f>INDEX(RawData!$A$2:$A$1048576,MATCH(FmtData!$B$4+(ROW()-10),RawData!$A$2:$A$1048576,0))</f>
        <v>#N/A</v>
      </c>
      <c r="C21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2" s="7" t="e">
        <f>MID(INDEX(RawData!$B$2:$B$1048576, MATCH(FmtData!$B$4+(ROW()-10),RawData!$A$2:$A$1048576,0)),12,8)+$B$5/24</f>
        <v>#N/A</v>
      </c>
      <c r="E2182" s="8" t="e">
        <f>INDEX(RawData!$D$2:$D$1048576,MATCH(FmtData!$B$4+(ROW()-10),RawData!$A$2:$A$1048576,0))</f>
        <v>#N/A</v>
      </c>
      <c r="F2182" t="e">
        <f>INDEX(RawData!$D$2:$D$1048576,MATCH(FmtData!$B$4+(ROW()-10),RawData!$A$2:$A$1048576,0))</f>
        <v>#N/A</v>
      </c>
      <c r="G2182" t="e">
        <f>INDEX(RawData!E$2:E$1048576,MATCH(FmtData!$B$4+(ROW()-10),RawData!$A$2:$A$1048576,0))</f>
        <v>#N/A</v>
      </c>
      <c r="H2182" t="e">
        <f>INDEX(RawData!F$2:F$1048576,MATCH(FmtData!$B$4+(ROW()-10),RawData!$A$2:$A$1048576,0))</f>
        <v>#N/A</v>
      </c>
      <c r="I2182" t="e">
        <f>INDEX(RawData!G$2:G$1048576,MATCH(FmtData!$B$4+(ROW()-10),RawData!$A$2:$A$1048576,0))</f>
        <v>#N/A</v>
      </c>
      <c r="J2182" t="e">
        <f>INDEX(RawData!H$2:H$1048576,MATCH(FmtData!$B$4+(ROW()-10),RawData!$A$2:$A$1048576,0))</f>
        <v>#N/A</v>
      </c>
      <c r="K2182" t="e">
        <f>INDEX(RawData!I$2:I$1048576,MATCH(FmtData!$B$4+(ROW()-10),RawData!$A$2:$A$1048576,0))</f>
        <v>#N/A</v>
      </c>
      <c r="L2182" t="e">
        <f>INDEX(RawData!J$2:J$1048576,MATCH(FmtData!$B$4+(ROW()-10),RawData!$A$2:$A$1048576,0))</f>
        <v>#N/A</v>
      </c>
      <c r="M2182" t="e">
        <f>INDEX(RawData!K$2:K$1048576,MATCH(FmtData!$B$4+(ROW()-10),RawData!$A$2:$A$1048576,0))</f>
        <v>#N/A</v>
      </c>
      <c r="N2182" t="e">
        <f>INDEX(RawData!L$2:L$1048576,MATCH(FmtData!$B$4+(ROW()-10),RawData!$A$2:$A$1048576,0))</f>
        <v>#N/A</v>
      </c>
      <c r="O2182" t="e">
        <f>INDEX(RawData!M$2:M$1048576,MATCH(FmtData!$B$4+(ROW()-10),RawData!$A$2:$A$1048576,0))</f>
        <v>#N/A</v>
      </c>
      <c r="P2182" t="e">
        <f>INDEX(RawData!N$2:N$1048576,MATCH(FmtData!$B$4+(ROW()-10),RawData!$A$2:$A$1048576,0))</f>
        <v>#N/A</v>
      </c>
      <c r="Q2182" t="e">
        <f>INDEX(RawData!O$2:O$1048576,MATCH(FmtData!$B$4+(ROW()-10),RawData!$A$2:$A$1048576,0))</f>
        <v>#N/A</v>
      </c>
      <c r="R2182" s="8" t="e">
        <f>INDEX(RawData!P$2:P$1048576,MATCH(FmtData!$B$4+(ROW()-10),RawData!$A$2:$A$1048576,0))</f>
        <v>#N/A</v>
      </c>
      <c r="S2182" t="e">
        <f>INDEX(RawData!Q$2:Q$1048576,MATCH(FmtData!$B$4+(ROW()-10),RawData!$A$2:$A$1048576,0))</f>
        <v>#N/A</v>
      </c>
      <c r="T2182" s="8" t="e">
        <f>INDEX(RawData!R$2:R$1048576,MATCH(FmtData!$B$4+(ROW()-10),RawData!$A$2:$A$1048576,0))</f>
        <v>#N/A</v>
      </c>
      <c r="U2182" s="8" t="e">
        <f>INDEX(RawData!S$2:S$1048576,MATCH(FmtData!$B$4+(ROW()-10),RawData!$A$2:$A$1048576,0))</f>
        <v>#N/A</v>
      </c>
      <c r="V2182" s="8" t="e">
        <f>INDEX(RawData!T$2:T$1048576,MATCH(FmtData!$B$4+(ROW()-10),RawData!$A$2:$A$1048576,0))</f>
        <v>#N/A</v>
      </c>
      <c r="W2182" s="3" t="e">
        <f t="shared" si="682"/>
        <v>#N/A</v>
      </c>
      <c r="X2182" s="3" t="e">
        <f t="shared" si="683"/>
        <v>#N/A</v>
      </c>
      <c r="Y2182" s="8" t="e">
        <f t="shared" si="666"/>
        <v>#N/A</v>
      </c>
      <c r="Z2182" s="8" t="e">
        <f t="shared" si="667"/>
        <v>#N/A</v>
      </c>
      <c r="AA2182" s="3" t="e">
        <f t="shared" si="684"/>
        <v>#N/A</v>
      </c>
      <c r="AB2182" s="41">
        <v>2</v>
      </c>
      <c r="AC2182" s="42" t="str">
        <f t="shared" si="676"/>
        <v>Dilatometer</v>
      </c>
      <c r="AD2182" s="15" t="e">
        <f t="shared" si="665"/>
        <v>#N/A</v>
      </c>
      <c r="AE2182" s="15" t="e">
        <f t="shared" si="668"/>
        <v>#N/A</v>
      </c>
      <c r="AF2182" s="15" t="e">
        <f t="shared" si="669"/>
        <v>#N/A</v>
      </c>
      <c r="AG2182" s="15" t="e">
        <f t="shared" si="670"/>
        <v>#N/A</v>
      </c>
      <c r="AH2182" s="15" t="e">
        <f t="shared" si="681"/>
        <v>#N/A</v>
      </c>
      <c r="AI2182" s="17" t="e">
        <f t="shared" si="671"/>
        <v>#N/A</v>
      </c>
      <c r="AJ2182" s="17" t="e">
        <f t="shared" si="672"/>
        <v>#N/A</v>
      </c>
      <c r="AK2182" s="17" t="e">
        <f t="shared" si="673"/>
        <v>#N/A</v>
      </c>
      <c r="AL2182" s="17" t="e">
        <f t="shared" si="674"/>
        <v>#N/A</v>
      </c>
      <c r="AM2182" s="17" t="e">
        <f t="shared" si="675"/>
        <v>#N/A</v>
      </c>
      <c r="AN2182" s="17" t="e">
        <f t="shared" si="677"/>
        <v>#N/A</v>
      </c>
      <c r="AO2182" s="17" t="e">
        <f t="shared" si="678"/>
        <v>#N/A</v>
      </c>
      <c r="AP2182" s="17" t="e">
        <f t="shared" si="679"/>
        <v>#N/A</v>
      </c>
      <c r="AQ2182" s="17" t="e">
        <f t="shared" si="680"/>
        <v>#N/A</v>
      </c>
    </row>
    <row r="2183" spans="2:43" x14ac:dyDescent="0.45">
      <c r="B2183" t="e">
        <f>INDEX(RawData!$A$2:$A$1048576,MATCH(FmtData!$B$4+(ROW()-10),RawData!$A$2:$A$1048576,0))</f>
        <v>#N/A</v>
      </c>
      <c r="C21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3" s="7" t="e">
        <f>MID(INDEX(RawData!$B$2:$B$1048576, MATCH(FmtData!$B$4+(ROW()-10),RawData!$A$2:$A$1048576,0)),12,8)+$B$5/24</f>
        <v>#N/A</v>
      </c>
      <c r="E2183" s="8" t="e">
        <f>INDEX(RawData!$D$2:$D$1048576,MATCH(FmtData!$B$4+(ROW()-10),RawData!$A$2:$A$1048576,0))</f>
        <v>#N/A</v>
      </c>
      <c r="F2183" t="e">
        <f>INDEX(RawData!$D$2:$D$1048576,MATCH(FmtData!$B$4+(ROW()-10),RawData!$A$2:$A$1048576,0))</f>
        <v>#N/A</v>
      </c>
      <c r="G2183" t="e">
        <f>INDEX(RawData!E$2:E$1048576,MATCH(FmtData!$B$4+(ROW()-10),RawData!$A$2:$A$1048576,0))</f>
        <v>#N/A</v>
      </c>
      <c r="H2183" t="e">
        <f>INDEX(RawData!F$2:F$1048576,MATCH(FmtData!$B$4+(ROW()-10),RawData!$A$2:$A$1048576,0))</f>
        <v>#N/A</v>
      </c>
      <c r="I2183" t="e">
        <f>INDEX(RawData!G$2:G$1048576,MATCH(FmtData!$B$4+(ROW()-10),RawData!$A$2:$A$1048576,0))</f>
        <v>#N/A</v>
      </c>
      <c r="J2183" t="e">
        <f>INDEX(RawData!H$2:H$1048576,MATCH(FmtData!$B$4+(ROW()-10),RawData!$A$2:$A$1048576,0))</f>
        <v>#N/A</v>
      </c>
      <c r="K2183" t="e">
        <f>INDEX(RawData!I$2:I$1048576,MATCH(FmtData!$B$4+(ROW()-10),RawData!$A$2:$A$1048576,0))</f>
        <v>#N/A</v>
      </c>
      <c r="L2183" t="e">
        <f>INDEX(RawData!J$2:J$1048576,MATCH(FmtData!$B$4+(ROW()-10),RawData!$A$2:$A$1048576,0))</f>
        <v>#N/A</v>
      </c>
      <c r="M2183" t="e">
        <f>INDEX(RawData!K$2:K$1048576,MATCH(FmtData!$B$4+(ROW()-10),RawData!$A$2:$A$1048576,0))</f>
        <v>#N/A</v>
      </c>
      <c r="N2183" t="e">
        <f>INDEX(RawData!L$2:L$1048576,MATCH(FmtData!$B$4+(ROW()-10),RawData!$A$2:$A$1048576,0))</f>
        <v>#N/A</v>
      </c>
      <c r="O2183" t="e">
        <f>INDEX(RawData!M$2:M$1048576,MATCH(FmtData!$B$4+(ROW()-10),RawData!$A$2:$A$1048576,0))</f>
        <v>#N/A</v>
      </c>
      <c r="P2183" t="e">
        <f>INDEX(RawData!N$2:N$1048576,MATCH(FmtData!$B$4+(ROW()-10),RawData!$A$2:$A$1048576,0))</f>
        <v>#N/A</v>
      </c>
      <c r="Q2183" t="e">
        <f>INDEX(RawData!O$2:O$1048576,MATCH(FmtData!$B$4+(ROW()-10),RawData!$A$2:$A$1048576,0))</f>
        <v>#N/A</v>
      </c>
      <c r="R2183" s="8" t="e">
        <f>INDEX(RawData!P$2:P$1048576,MATCH(FmtData!$B$4+(ROW()-10),RawData!$A$2:$A$1048576,0))</f>
        <v>#N/A</v>
      </c>
      <c r="S2183" t="e">
        <f>INDEX(RawData!Q$2:Q$1048576,MATCH(FmtData!$B$4+(ROW()-10),RawData!$A$2:$A$1048576,0))</f>
        <v>#N/A</v>
      </c>
      <c r="T2183" s="8" t="e">
        <f>INDEX(RawData!R$2:R$1048576,MATCH(FmtData!$B$4+(ROW()-10),RawData!$A$2:$A$1048576,0))</f>
        <v>#N/A</v>
      </c>
      <c r="U2183" s="8" t="e">
        <f>INDEX(RawData!S$2:S$1048576,MATCH(FmtData!$B$4+(ROW()-10),RawData!$A$2:$A$1048576,0))</f>
        <v>#N/A</v>
      </c>
      <c r="V2183" s="8" t="e">
        <f>INDEX(RawData!T$2:T$1048576,MATCH(FmtData!$B$4+(ROW()-10),RawData!$A$2:$A$1048576,0))</f>
        <v>#N/A</v>
      </c>
      <c r="W2183" s="3" t="e">
        <f t="shared" si="682"/>
        <v>#N/A</v>
      </c>
      <c r="X2183" s="3" t="e">
        <f t="shared" si="683"/>
        <v>#N/A</v>
      </c>
      <c r="Y2183" s="8" t="e">
        <f t="shared" si="666"/>
        <v>#N/A</v>
      </c>
      <c r="Z2183" s="8" t="e">
        <f t="shared" si="667"/>
        <v>#N/A</v>
      </c>
      <c r="AA2183" s="3" t="e">
        <f t="shared" si="684"/>
        <v>#N/A</v>
      </c>
      <c r="AB2183" s="41">
        <v>2</v>
      </c>
      <c r="AC2183" s="42" t="str">
        <f t="shared" si="676"/>
        <v>Dilatometer</v>
      </c>
      <c r="AD2183" s="15" t="e">
        <f t="shared" si="665"/>
        <v>#N/A</v>
      </c>
      <c r="AE2183" s="15" t="e">
        <f t="shared" si="668"/>
        <v>#N/A</v>
      </c>
      <c r="AF2183" s="15" t="e">
        <f t="shared" si="669"/>
        <v>#N/A</v>
      </c>
      <c r="AG2183" s="15" t="e">
        <f t="shared" si="670"/>
        <v>#N/A</v>
      </c>
      <c r="AH2183" s="15" t="e">
        <f t="shared" si="681"/>
        <v>#N/A</v>
      </c>
      <c r="AI2183" s="17" t="e">
        <f t="shared" si="671"/>
        <v>#N/A</v>
      </c>
      <c r="AJ2183" s="17" t="e">
        <f t="shared" si="672"/>
        <v>#N/A</v>
      </c>
      <c r="AK2183" s="17" t="e">
        <f t="shared" si="673"/>
        <v>#N/A</v>
      </c>
      <c r="AL2183" s="17" t="e">
        <f t="shared" si="674"/>
        <v>#N/A</v>
      </c>
      <c r="AM2183" s="17" t="e">
        <f t="shared" si="675"/>
        <v>#N/A</v>
      </c>
      <c r="AN2183" s="17" t="e">
        <f t="shared" si="677"/>
        <v>#N/A</v>
      </c>
      <c r="AO2183" s="17" t="e">
        <f t="shared" si="678"/>
        <v>#N/A</v>
      </c>
      <c r="AP2183" s="17" t="e">
        <f t="shared" si="679"/>
        <v>#N/A</v>
      </c>
      <c r="AQ2183" s="17" t="e">
        <f t="shared" si="680"/>
        <v>#N/A</v>
      </c>
    </row>
    <row r="2184" spans="2:43" x14ac:dyDescent="0.45">
      <c r="B2184" t="e">
        <f>INDEX(RawData!$A$2:$A$1048576,MATCH(FmtData!$B$4+(ROW()-10),RawData!$A$2:$A$1048576,0))</f>
        <v>#N/A</v>
      </c>
      <c r="C21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4" s="7" t="e">
        <f>MID(INDEX(RawData!$B$2:$B$1048576, MATCH(FmtData!$B$4+(ROW()-10),RawData!$A$2:$A$1048576,0)),12,8)+$B$5/24</f>
        <v>#N/A</v>
      </c>
      <c r="E2184" s="8" t="e">
        <f>INDEX(RawData!$D$2:$D$1048576,MATCH(FmtData!$B$4+(ROW()-10),RawData!$A$2:$A$1048576,0))</f>
        <v>#N/A</v>
      </c>
      <c r="F2184" t="e">
        <f>INDEX(RawData!$D$2:$D$1048576,MATCH(FmtData!$B$4+(ROW()-10),RawData!$A$2:$A$1048576,0))</f>
        <v>#N/A</v>
      </c>
      <c r="G2184" t="e">
        <f>INDEX(RawData!E$2:E$1048576,MATCH(FmtData!$B$4+(ROW()-10),RawData!$A$2:$A$1048576,0))</f>
        <v>#N/A</v>
      </c>
      <c r="H2184" t="e">
        <f>INDEX(RawData!F$2:F$1048576,MATCH(FmtData!$B$4+(ROW()-10),RawData!$A$2:$A$1048576,0))</f>
        <v>#N/A</v>
      </c>
      <c r="I2184" t="e">
        <f>INDEX(RawData!G$2:G$1048576,MATCH(FmtData!$B$4+(ROW()-10),RawData!$A$2:$A$1048576,0))</f>
        <v>#N/A</v>
      </c>
      <c r="J2184" t="e">
        <f>INDEX(RawData!H$2:H$1048576,MATCH(FmtData!$B$4+(ROW()-10),RawData!$A$2:$A$1048576,0))</f>
        <v>#N/A</v>
      </c>
      <c r="K2184" t="e">
        <f>INDEX(RawData!I$2:I$1048576,MATCH(FmtData!$B$4+(ROW()-10),RawData!$A$2:$A$1048576,0))</f>
        <v>#N/A</v>
      </c>
      <c r="L2184" t="e">
        <f>INDEX(RawData!J$2:J$1048576,MATCH(FmtData!$B$4+(ROW()-10),RawData!$A$2:$A$1048576,0))</f>
        <v>#N/A</v>
      </c>
      <c r="M2184" t="e">
        <f>INDEX(RawData!K$2:K$1048576,MATCH(FmtData!$B$4+(ROW()-10),RawData!$A$2:$A$1048576,0))</f>
        <v>#N/A</v>
      </c>
      <c r="N2184" t="e">
        <f>INDEX(RawData!L$2:L$1048576,MATCH(FmtData!$B$4+(ROW()-10),RawData!$A$2:$A$1048576,0))</f>
        <v>#N/A</v>
      </c>
      <c r="O2184" t="e">
        <f>INDEX(RawData!M$2:M$1048576,MATCH(FmtData!$B$4+(ROW()-10),RawData!$A$2:$A$1048576,0))</f>
        <v>#N/A</v>
      </c>
      <c r="P2184" t="e">
        <f>INDEX(RawData!N$2:N$1048576,MATCH(FmtData!$B$4+(ROW()-10),RawData!$A$2:$A$1048576,0))</f>
        <v>#N/A</v>
      </c>
      <c r="Q2184" t="e">
        <f>INDEX(RawData!O$2:O$1048576,MATCH(FmtData!$B$4+(ROW()-10),RawData!$A$2:$A$1048576,0))</f>
        <v>#N/A</v>
      </c>
      <c r="R2184" s="8" t="e">
        <f>INDEX(RawData!P$2:P$1048576,MATCH(FmtData!$B$4+(ROW()-10),RawData!$A$2:$A$1048576,0))</f>
        <v>#N/A</v>
      </c>
      <c r="S2184" t="e">
        <f>INDEX(RawData!Q$2:Q$1048576,MATCH(FmtData!$B$4+(ROW()-10),RawData!$A$2:$A$1048576,0))</f>
        <v>#N/A</v>
      </c>
      <c r="T2184" s="8" t="e">
        <f>INDEX(RawData!R$2:R$1048576,MATCH(FmtData!$B$4+(ROW()-10),RawData!$A$2:$A$1048576,0))</f>
        <v>#N/A</v>
      </c>
      <c r="U2184" s="8" t="e">
        <f>INDEX(RawData!S$2:S$1048576,MATCH(FmtData!$B$4+(ROW()-10),RawData!$A$2:$A$1048576,0))</f>
        <v>#N/A</v>
      </c>
      <c r="V2184" s="8" t="e">
        <f>INDEX(RawData!T$2:T$1048576,MATCH(FmtData!$B$4+(ROW()-10),RawData!$A$2:$A$1048576,0))</f>
        <v>#N/A</v>
      </c>
      <c r="W2184" s="3" t="e">
        <f t="shared" si="682"/>
        <v>#N/A</v>
      </c>
      <c r="X2184" s="3" t="e">
        <f t="shared" si="683"/>
        <v>#N/A</v>
      </c>
      <c r="Y2184" s="8" t="e">
        <f t="shared" si="666"/>
        <v>#N/A</v>
      </c>
      <c r="Z2184" s="8" t="e">
        <f t="shared" si="667"/>
        <v>#N/A</v>
      </c>
      <c r="AA2184" s="3" t="e">
        <f t="shared" si="684"/>
        <v>#N/A</v>
      </c>
      <c r="AB2184" s="41">
        <v>2</v>
      </c>
      <c r="AC2184" s="42" t="str">
        <f t="shared" si="676"/>
        <v>Dilatometer</v>
      </c>
      <c r="AD2184" s="15" t="e">
        <f t="shared" ref="AD2184:AD2247" si="685">R2184-$R$1350 + $AD$1349</f>
        <v>#N/A</v>
      </c>
      <c r="AE2184" s="15" t="e">
        <f t="shared" si="668"/>
        <v>#N/A</v>
      </c>
      <c r="AF2184" s="15" t="e">
        <f t="shared" si="669"/>
        <v>#N/A</v>
      </c>
      <c r="AG2184" s="15" t="e">
        <f t="shared" si="670"/>
        <v>#N/A</v>
      </c>
      <c r="AH2184" s="15" t="e">
        <f t="shared" si="681"/>
        <v>#N/A</v>
      </c>
      <c r="AI2184" s="17" t="e">
        <f t="shared" si="671"/>
        <v>#N/A</v>
      </c>
      <c r="AJ2184" s="17" t="e">
        <f t="shared" si="672"/>
        <v>#N/A</v>
      </c>
      <c r="AK2184" s="17" t="e">
        <f t="shared" si="673"/>
        <v>#N/A</v>
      </c>
      <c r="AL2184" s="17" t="e">
        <f t="shared" si="674"/>
        <v>#N/A</v>
      </c>
      <c r="AM2184" s="17" t="e">
        <f t="shared" si="675"/>
        <v>#N/A</v>
      </c>
      <c r="AN2184" s="17" t="e">
        <f t="shared" si="677"/>
        <v>#N/A</v>
      </c>
      <c r="AO2184" s="17" t="e">
        <f t="shared" si="678"/>
        <v>#N/A</v>
      </c>
      <c r="AP2184" s="17" t="e">
        <f t="shared" si="679"/>
        <v>#N/A</v>
      </c>
      <c r="AQ2184" s="17" t="e">
        <f t="shared" si="680"/>
        <v>#N/A</v>
      </c>
    </row>
    <row r="2185" spans="2:43" x14ac:dyDescent="0.45">
      <c r="B2185" t="e">
        <f>INDEX(RawData!$A$2:$A$1048576,MATCH(FmtData!$B$4+(ROW()-10),RawData!$A$2:$A$1048576,0))</f>
        <v>#N/A</v>
      </c>
      <c r="C21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5" s="7" t="e">
        <f>MID(INDEX(RawData!$B$2:$B$1048576, MATCH(FmtData!$B$4+(ROW()-10),RawData!$A$2:$A$1048576,0)),12,8)+$B$5/24</f>
        <v>#N/A</v>
      </c>
      <c r="E2185" s="8" t="e">
        <f>INDEX(RawData!$D$2:$D$1048576,MATCH(FmtData!$B$4+(ROW()-10),RawData!$A$2:$A$1048576,0))</f>
        <v>#N/A</v>
      </c>
      <c r="F2185" t="e">
        <f>INDEX(RawData!$D$2:$D$1048576,MATCH(FmtData!$B$4+(ROW()-10),RawData!$A$2:$A$1048576,0))</f>
        <v>#N/A</v>
      </c>
      <c r="G2185" t="e">
        <f>INDEX(RawData!E$2:E$1048576,MATCH(FmtData!$B$4+(ROW()-10),RawData!$A$2:$A$1048576,0))</f>
        <v>#N/A</v>
      </c>
      <c r="H2185" t="e">
        <f>INDEX(RawData!F$2:F$1048576,MATCH(FmtData!$B$4+(ROW()-10),RawData!$A$2:$A$1048576,0))</f>
        <v>#N/A</v>
      </c>
      <c r="I2185" t="e">
        <f>INDEX(RawData!G$2:G$1048576,MATCH(FmtData!$B$4+(ROW()-10),RawData!$A$2:$A$1048576,0))</f>
        <v>#N/A</v>
      </c>
      <c r="J2185" t="e">
        <f>INDEX(RawData!H$2:H$1048576,MATCH(FmtData!$B$4+(ROW()-10),RawData!$A$2:$A$1048576,0))</f>
        <v>#N/A</v>
      </c>
      <c r="K2185" t="e">
        <f>INDEX(RawData!I$2:I$1048576,MATCH(FmtData!$B$4+(ROW()-10),RawData!$A$2:$A$1048576,0))</f>
        <v>#N/A</v>
      </c>
      <c r="L2185" t="e">
        <f>INDEX(RawData!J$2:J$1048576,MATCH(FmtData!$B$4+(ROW()-10),RawData!$A$2:$A$1048576,0))</f>
        <v>#N/A</v>
      </c>
      <c r="M2185" t="e">
        <f>INDEX(RawData!K$2:K$1048576,MATCH(FmtData!$B$4+(ROW()-10),RawData!$A$2:$A$1048576,0))</f>
        <v>#N/A</v>
      </c>
      <c r="N2185" t="e">
        <f>INDEX(RawData!L$2:L$1048576,MATCH(FmtData!$B$4+(ROW()-10),RawData!$A$2:$A$1048576,0))</f>
        <v>#N/A</v>
      </c>
      <c r="O2185" t="e">
        <f>INDEX(RawData!M$2:M$1048576,MATCH(FmtData!$B$4+(ROW()-10),RawData!$A$2:$A$1048576,0))</f>
        <v>#N/A</v>
      </c>
      <c r="P2185" t="e">
        <f>INDEX(RawData!N$2:N$1048576,MATCH(FmtData!$B$4+(ROW()-10),RawData!$A$2:$A$1048576,0))</f>
        <v>#N/A</v>
      </c>
      <c r="Q2185" t="e">
        <f>INDEX(RawData!O$2:O$1048576,MATCH(FmtData!$B$4+(ROW()-10),RawData!$A$2:$A$1048576,0))</f>
        <v>#N/A</v>
      </c>
      <c r="R2185" s="8" t="e">
        <f>INDEX(RawData!P$2:P$1048576,MATCH(FmtData!$B$4+(ROW()-10),RawData!$A$2:$A$1048576,0))</f>
        <v>#N/A</v>
      </c>
      <c r="S2185" t="e">
        <f>INDEX(RawData!Q$2:Q$1048576,MATCH(FmtData!$B$4+(ROW()-10),RawData!$A$2:$A$1048576,0))</f>
        <v>#N/A</v>
      </c>
      <c r="T2185" s="8" t="e">
        <f>INDEX(RawData!R$2:R$1048576,MATCH(FmtData!$B$4+(ROW()-10),RawData!$A$2:$A$1048576,0))</f>
        <v>#N/A</v>
      </c>
      <c r="U2185" s="8" t="e">
        <f>INDEX(RawData!S$2:S$1048576,MATCH(FmtData!$B$4+(ROW()-10),RawData!$A$2:$A$1048576,0))</f>
        <v>#N/A</v>
      </c>
      <c r="V2185" s="8" t="e">
        <f>INDEX(RawData!T$2:T$1048576,MATCH(FmtData!$B$4+(ROW()-10),RawData!$A$2:$A$1048576,0))</f>
        <v>#N/A</v>
      </c>
      <c r="W2185" s="3" t="e">
        <f t="shared" si="682"/>
        <v>#N/A</v>
      </c>
      <c r="X2185" s="3" t="e">
        <f t="shared" si="683"/>
        <v>#N/A</v>
      </c>
      <c r="Y2185" s="8" t="e">
        <f t="shared" si="666"/>
        <v>#N/A</v>
      </c>
      <c r="Z2185" s="8" t="e">
        <f t="shared" si="667"/>
        <v>#N/A</v>
      </c>
      <c r="AA2185" s="3" t="e">
        <f t="shared" si="684"/>
        <v>#N/A</v>
      </c>
      <c r="AB2185" s="41">
        <v>2</v>
      </c>
      <c r="AC2185" s="42" t="str">
        <f t="shared" si="676"/>
        <v>Dilatometer</v>
      </c>
      <c r="AD2185" s="15" t="e">
        <f t="shared" si="685"/>
        <v>#N/A</v>
      </c>
      <c r="AE2185" s="15" t="e">
        <f t="shared" si="668"/>
        <v>#N/A</v>
      </c>
      <c r="AF2185" s="15" t="e">
        <f t="shared" si="669"/>
        <v>#N/A</v>
      </c>
      <c r="AG2185" s="15" t="e">
        <f t="shared" si="670"/>
        <v>#N/A</v>
      </c>
      <c r="AH2185" s="15" t="e">
        <f t="shared" si="681"/>
        <v>#N/A</v>
      </c>
      <c r="AI2185" s="17" t="e">
        <f t="shared" si="671"/>
        <v>#N/A</v>
      </c>
      <c r="AJ2185" s="17" t="e">
        <f t="shared" si="672"/>
        <v>#N/A</v>
      </c>
      <c r="AK2185" s="17" t="e">
        <f t="shared" si="673"/>
        <v>#N/A</v>
      </c>
      <c r="AL2185" s="17" t="e">
        <f t="shared" si="674"/>
        <v>#N/A</v>
      </c>
      <c r="AM2185" s="17" t="e">
        <f t="shared" si="675"/>
        <v>#N/A</v>
      </c>
      <c r="AN2185" s="17" t="e">
        <f t="shared" si="677"/>
        <v>#N/A</v>
      </c>
      <c r="AO2185" s="17" t="e">
        <f t="shared" si="678"/>
        <v>#N/A</v>
      </c>
      <c r="AP2185" s="17" t="e">
        <f t="shared" si="679"/>
        <v>#N/A</v>
      </c>
      <c r="AQ2185" s="17" t="e">
        <f t="shared" si="680"/>
        <v>#N/A</v>
      </c>
    </row>
    <row r="2186" spans="2:43" x14ac:dyDescent="0.45">
      <c r="B2186" t="e">
        <f>INDEX(RawData!$A$2:$A$1048576,MATCH(FmtData!$B$4+(ROW()-10),RawData!$A$2:$A$1048576,0))</f>
        <v>#N/A</v>
      </c>
      <c r="C21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6" s="7" t="e">
        <f>MID(INDEX(RawData!$B$2:$B$1048576, MATCH(FmtData!$B$4+(ROW()-10),RawData!$A$2:$A$1048576,0)),12,8)+$B$5/24</f>
        <v>#N/A</v>
      </c>
      <c r="E2186" s="8" t="e">
        <f>INDEX(RawData!$D$2:$D$1048576,MATCH(FmtData!$B$4+(ROW()-10),RawData!$A$2:$A$1048576,0))</f>
        <v>#N/A</v>
      </c>
      <c r="F2186" t="e">
        <f>INDEX(RawData!$D$2:$D$1048576,MATCH(FmtData!$B$4+(ROW()-10),RawData!$A$2:$A$1048576,0))</f>
        <v>#N/A</v>
      </c>
      <c r="G2186" t="e">
        <f>INDEX(RawData!E$2:E$1048576,MATCH(FmtData!$B$4+(ROW()-10),RawData!$A$2:$A$1048576,0))</f>
        <v>#N/A</v>
      </c>
      <c r="H2186" t="e">
        <f>INDEX(RawData!F$2:F$1048576,MATCH(FmtData!$B$4+(ROW()-10),RawData!$A$2:$A$1048576,0))</f>
        <v>#N/A</v>
      </c>
      <c r="I2186" t="e">
        <f>INDEX(RawData!G$2:G$1048576,MATCH(FmtData!$B$4+(ROW()-10),RawData!$A$2:$A$1048576,0))</f>
        <v>#N/A</v>
      </c>
      <c r="J2186" t="e">
        <f>INDEX(RawData!H$2:H$1048576,MATCH(FmtData!$B$4+(ROW()-10),RawData!$A$2:$A$1048576,0))</f>
        <v>#N/A</v>
      </c>
      <c r="K2186" t="e">
        <f>INDEX(RawData!I$2:I$1048576,MATCH(FmtData!$B$4+(ROW()-10),RawData!$A$2:$A$1048576,0))</f>
        <v>#N/A</v>
      </c>
      <c r="L2186" t="e">
        <f>INDEX(RawData!J$2:J$1048576,MATCH(FmtData!$B$4+(ROW()-10),RawData!$A$2:$A$1048576,0))</f>
        <v>#N/A</v>
      </c>
      <c r="M2186" t="e">
        <f>INDEX(RawData!K$2:K$1048576,MATCH(FmtData!$B$4+(ROW()-10),RawData!$A$2:$A$1048576,0))</f>
        <v>#N/A</v>
      </c>
      <c r="N2186" t="e">
        <f>INDEX(RawData!L$2:L$1048576,MATCH(FmtData!$B$4+(ROW()-10),RawData!$A$2:$A$1048576,0))</f>
        <v>#N/A</v>
      </c>
      <c r="O2186" t="e">
        <f>INDEX(RawData!M$2:M$1048576,MATCH(FmtData!$B$4+(ROW()-10),RawData!$A$2:$A$1048576,0))</f>
        <v>#N/A</v>
      </c>
      <c r="P2186" t="e">
        <f>INDEX(RawData!N$2:N$1048576,MATCH(FmtData!$B$4+(ROW()-10),RawData!$A$2:$A$1048576,0))</f>
        <v>#N/A</v>
      </c>
      <c r="Q2186" t="e">
        <f>INDEX(RawData!O$2:O$1048576,MATCH(FmtData!$B$4+(ROW()-10),RawData!$A$2:$A$1048576,0))</f>
        <v>#N/A</v>
      </c>
      <c r="R2186" s="8" t="e">
        <f>INDEX(RawData!P$2:P$1048576,MATCH(FmtData!$B$4+(ROW()-10),RawData!$A$2:$A$1048576,0))</f>
        <v>#N/A</v>
      </c>
      <c r="S2186" t="e">
        <f>INDEX(RawData!Q$2:Q$1048576,MATCH(FmtData!$B$4+(ROW()-10),RawData!$A$2:$A$1048576,0))</f>
        <v>#N/A</v>
      </c>
      <c r="T2186" s="8" t="e">
        <f>INDEX(RawData!R$2:R$1048576,MATCH(FmtData!$B$4+(ROW()-10),RawData!$A$2:$A$1048576,0))</f>
        <v>#N/A</v>
      </c>
      <c r="U2186" s="8" t="e">
        <f>INDEX(RawData!S$2:S$1048576,MATCH(FmtData!$B$4+(ROW()-10),RawData!$A$2:$A$1048576,0))</f>
        <v>#N/A</v>
      </c>
      <c r="V2186" s="8" t="e">
        <f>INDEX(RawData!T$2:T$1048576,MATCH(FmtData!$B$4+(ROW()-10),RawData!$A$2:$A$1048576,0))</f>
        <v>#N/A</v>
      </c>
      <c r="W2186" s="3" t="e">
        <f t="shared" si="682"/>
        <v>#N/A</v>
      </c>
      <c r="X2186" s="3" t="e">
        <f t="shared" si="683"/>
        <v>#N/A</v>
      </c>
      <c r="Y2186" s="8" t="e">
        <f t="shared" ref="Y2186:Y2249" si="686">$U$6+W2186</f>
        <v>#N/A</v>
      </c>
      <c r="Z2186" s="8" t="e">
        <f t="shared" ref="Z2186:Z2249" si="687">$U$6+X2186</f>
        <v>#N/A</v>
      </c>
      <c r="AA2186" s="3" t="e">
        <f t="shared" si="684"/>
        <v>#N/A</v>
      </c>
      <c r="AB2186" s="41">
        <v>2</v>
      </c>
      <c r="AC2186" s="42" t="str">
        <f t="shared" si="676"/>
        <v>Dilatometer</v>
      </c>
      <c r="AD2186" s="15" t="e">
        <f t="shared" si="685"/>
        <v>#N/A</v>
      </c>
      <c r="AE2186" s="15" t="e">
        <f t="shared" ref="AE2186:AE2249" si="688">PI()*Y2186^2/4*($R$4+(Y2186-$Y$10))-$U$5</f>
        <v>#N/A</v>
      </c>
      <c r="AF2186" s="15" t="e">
        <f t="shared" ref="AF2186:AF2249" si="689">PI()*Z2186^2/4*($R$4+(Z2186-$Z$10))-$U$5</f>
        <v>#N/A</v>
      </c>
      <c r="AG2186" s="15" t="e">
        <f t="shared" ref="AG2186:AG2249" si="690">PI()*AA2186^2/4*($R$4+(AA2186-$AA$10))-$U$5</f>
        <v>#N/A</v>
      </c>
      <c r="AH2186" s="15" t="e">
        <f t="shared" si="681"/>
        <v>#N/A</v>
      </c>
      <c r="AI2186" s="17" t="e">
        <f t="shared" ref="AI2186:AI2249" si="691">$N$5/(($U$5+AD2186)*2160)*100^3</f>
        <v>#N/A</v>
      </c>
      <c r="AJ2186" s="17" t="e">
        <f t="shared" ref="AJ2186:AJ2249" si="692">$N$5/(($U$5+AE2186)*2160)*100^3</f>
        <v>#N/A</v>
      </c>
      <c r="AK2186" s="17" t="e">
        <f t="shared" ref="AK2186:AK2249" si="693">$N$5/(($U$5+AF2186)*2160)*100^3</f>
        <v>#N/A</v>
      </c>
      <c r="AL2186" s="17" t="e">
        <f t="shared" ref="AL2186:AL2249" si="694">$N$5/(($U$5+AG2186)*2160)*100^3</f>
        <v>#N/A</v>
      </c>
      <c r="AM2186" s="17" t="e">
        <f t="shared" ref="AM2186:AM2249" si="695">$N$5/(($U$5+AH2186)*2160)*100^3</f>
        <v>#N/A</v>
      </c>
      <c r="AN2186" s="17" t="e">
        <f t="shared" si="677"/>
        <v>#N/A</v>
      </c>
      <c r="AO2186" s="17" t="e">
        <f t="shared" si="678"/>
        <v>#N/A</v>
      </c>
      <c r="AP2186" s="17" t="e">
        <f t="shared" si="679"/>
        <v>#N/A</v>
      </c>
      <c r="AQ2186" s="17" t="e">
        <f t="shared" si="680"/>
        <v>#N/A</v>
      </c>
    </row>
    <row r="2187" spans="2:43" x14ac:dyDescent="0.45">
      <c r="B2187" t="e">
        <f>INDEX(RawData!$A$2:$A$1048576,MATCH(FmtData!$B$4+(ROW()-10),RawData!$A$2:$A$1048576,0))</f>
        <v>#N/A</v>
      </c>
      <c r="C21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7" s="7" t="e">
        <f>MID(INDEX(RawData!$B$2:$B$1048576, MATCH(FmtData!$B$4+(ROW()-10),RawData!$A$2:$A$1048576,0)),12,8)+$B$5/24</f>
        <v>#N/A</v>
      </c>
      <c r="E2187" s="8" t="e">
        <f>INDEX(RawData!$D$2:$D$1048576,MATCH(FmtData!$B$4+(ROW()-10),RawData!$A$2:$A$1048576,0))</f>
        <v>#N/A</v>
      </c>
      <c r="F2187" t="e">
        <f>INDEX(RawData!$D$2:$D$1048576,MATCH(FmtData!$B$4+(ROW()-10),RawData!$A$2:$A$1048576,0))</f>
        <v>#N/A</v>
      </c>
      <c r="G2187" t="e">
        <f>INDEX(RawData!E$2:E$1048576,MATCH(FmtData!$B$4+(ROW()-10),RawData!$A$2:$A$1048576,0))</f>
        <v>#N/A</v>
      </c>
      <c r="H2187" t="e">
        <f>INDEX(RawData!F$2:F$1048576,MATCH(FmtData!$B$4+(ROW()-10),RawData!$A$2:$A$1048576,0))</f>
        <v>#N/A</v>
      </c>
      <c r="I2187" t="e">
        <f>INDEX(RawData!G$2:G$1048576,MATCH(FmtData!$B$4+(ROW()-10),RawData!$A$2:$A$1048576,0))</f>
        <v>#N/A</v>
      </c>
      <c r="J2187" t="e">
        <f>INDEX(RawData!H$2:H$1048576,MATCH(FmtData!$B$4+(ROW()-10),RawData!$A$2:$A$1048576,0))</f>
        <v>#N/A</v>
      </c>
      <c r="K2187" t="e">
        <f>INDEX(RawData!I$2:I$1048576,MATCH(FmtData!$B$4+(ROW()-10),RawData!$A$2:$A$1048576,0))</f>
        <v>#N/A</v>
      </c>
      <c r="L2187" t="e">
        <f>INDEX(RawData!J$2:J$1048576,MATCH(FmtData!$B$4+(ROW()-10),RawData!$A$2:$A$1048576,0))</f>
        <v>#N/A</v>
      </c>
      <c r="M2187" t="e">
        <f>INDEX(RawData!K$2:K$1048576,MATCH(FmtData!$B$4+(ROW()-10),RawData!$A$2:$A$1048576,0))</f>
        <v>#N/A</v>
      </c>
      <c r="N2187" t="e">
        <f>INDEX(RawData!L$2:L$1048576,MATCH(FmtData!$B$4+(ROW()-10),RawData!$A$2:$A$1048576,0))</f>
        <v>#N/A</v>
      </c>
      <c r="O2187" t="e">
        <f>INDEX(RawData!M$2:M$1048576,MATCH(FmtData!$B$4+(ROW()-10),RawData!$A$2:$A$1048576,0))</f>
        <v>#N/A</v>
      </c>
      <c r="P2187" t="e">
        <f>INDEX(RawData!N$2:N$1048576,MATCH(FmtData!$B$4+(ROW()-10),RawData!$A$2:$A$1048576,0))</f>
        <v>#N/A</v>
      </c>
      <c r="Q2187" t="e">
        <f>INDEX(RawData!O$2:O$1048576,MATCH(FmtData!$B$4+(ROW()-10),RawData!$A$2:$A$1048576,0))</f>
        <v>#N/A</v>
      </c>
      <c r="R2187" s="8" t="e">
        <f>INDEX(RawData!P$2:P$1048576,MATCH(FmtData!$B$4+(ROW()-10),RawData!$A$2:$A$1048576,0))</f>
        <v>#N/A</v>
      </c>
      <c r="S2187" t="e">
        <f>INDEX(RawData!Q$2:Q$1048576,MATCH(FmtData!$B$4+(ROW()-10),RawData!$A$2:$A$1048576,0))</f>
        <v>#N/A</v>
      </c>
      <c r="T2187" s="8" t="e">
        <f>INDEX(RawData!R$2:R$1048576,MATCH(FmtData!$B$4+(ROW()-10),RawData!$A$2:$A$1048576,0))</f>
        <v>#N/A</v>
      </c>
      <c r="U2187" s="8" t="e">
        <f>INDEX(RawData!S$2:S$1048576,MATCH(FmtData!$B$4+(ROW()-10),RawData!$A$2:$A$1048576,0))</f>
        <v>#N/A</v>
      </c>
      <c r="V2187" s="8" t="e">
        <f>INDEX(RawData!T$2:T$1048576,MATCH(FmtData!$B$4+(ROW()-10),RawData!$A$2:$A$1048576,0))</f>
        <v>#N/A</v>
      </c>
      <c r="W2187" s="3" t="e">
        <f t="shared" si="682"/>
        <v>#N/A</v>
      </c>
      <c r="X2187" s="3" t="e">
        <f t="shared" si="683"/>
        <v>#N/A</v>
      </c>
      <c r="Y2187" s="8" t="e">
        <f t="shared" si="686"/>
        <v>#N/A</v>
      </c>
      <c r="Z2187" s="8" t="e">
        <f t="shared" si="687"/>
        <v>#N/A</v>
      </c>
      <c r="AA2187" s="3" t="e">
        <f t="shared" si="684"/>
        <v>#N/A</v>
      </c>
      <c r="AB2187" s="41">
        <v>2</v>
      </c>
      <c r="AC2187" s="42" t="str">
        <f t="shared" ref="AC2187:AC2250" si="696">IF(AB2187=1,"Isco","Dilatometer")</f>
        <v>Dilatometer</v>
      </c>
      <c r="AD2187" s="15" t="e">
        <f t="shared" si="685"/>
        <v>#N/A</v>
      </c>
      <c r="AE2187" s="15" t="e">
        <f t="shared" si="688"/>
        <v>#N/A</v>
      </c>
      <c r="AF2187" s="15" t="e">
        <f t="shared" si="689"/>
        <v>#N/A</v>
      </c>
      <c r="AG2187" s="15" t="e">
        <f t="shared" si="690"/>
        <v>#N/A</v>
      </c>
      <c r="AH2187" s="15" t="e">
        <f t="shared" si="681"/>
        <v>#N/A</v>
      </c>
      <c r="AI2187" s="17" t="e">
        <f t="shared" si="691"/>
        <v>#N/A</v>
      </c>
      <c r="AJ2187" s="17" t="e">
        <f t="shared" si="692"/>
        <v>#N/A</v>
      </c>
      <c r="AK2187" s="17" t="e">
        <f t="shared" si="693"/>
        <v>#N/A</v>
      </c>
      <c r="AL2187" s="17" t="e">
        <f t="shared" si="694"/>
        <v>#N/A</v>
      </c>
      <c r="AM2187" s="17" t="e">
        <f t="shared" si="695"/>
        <v>#N/A</v>
      </c>
      <c r="AN2187" s="17" t="e">
        <f t="shared" ref="AN2187:AN2250" si="697">INDEX($AM$10:$AM$2627,MATCH(C2187+1/24,$C$10:$C$2627,1))-INDEX($AM$10:$AM$2627,MATCH(C2187,$C$10:$C$2627,1))</f>
        <v>#N/A</v>
      </c>
      <c r="AO2187" s="17" t="e">
        <f t="shared" ref="AO2187:AO2250" si="698">AL2187*10</f>
        <v>#N/A</v>
      </c>
      <c r="AP2187" s="17" t="e">
        <f t="shared" ref="AP2187:AP2250" si="699">AI2187*10</f>
        <v>#N/A</v>
      </c>
      <c r="AQ2187" s="17" t="e">
        <f t="shared" ref="AQ2187:AQ2250" si="700">G2187*0.101325/14.696</f>
        <v>#N/A</v>
      </c>
    </row>
    <row r="2188" spans="2:43" x14ac:dyDescent="0.45">
      <c r="B2188" t="e">
        <f>INDEX(RawData!$A$2:$A$1048576,MATCH(FmtData!$B$4+(ROW()-10),RawData!$A$2:$A$1048576,0))</f>
        <v>#N/A</v>
      </c>
      <c r="C21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8" s="7" t="e">
        <f>MID(INDEX(RawData!$B$2:$B$1048576, MATCH(FmtData!$B$4+(ROW()-10),RawData!$A$2:$A$1048576,0)),12,8)+$B$5/24</f>
        <v>#N/A</v>
      </c>
      <c r="E2188" s="8" t="e">
        <f>INDEX(RawData!$D$2:$D$1048576,MATCH(FmtData!$B$4+(ROW()-10),RawData!$A$2:$A$1048576,0))</f>
        <v>#N/A</v>
      </c>
      <c r="F2188" t="e">
        <f>INDEX(RawData!$D$2:$D$1048576,MATCH(FmtData!$B$4+(ROW()-10),RawData!$A$2:$A$1048576,0))</f>
        <v>#N/A</v>
      </c>
      <c r="G2188" t="e">
        <f>INDEX(RawData!E$2:E$1048576,MATCH(FmtData!$B$4+(ROW()-10),RawData!$A$2:$A$1048576,0))</f>
        <v>#N/A</v>
      </c>
      <c r="H2188" t="e">
        <f>INDEX(RawData!F$2:F$1048576,MATCH(FmtData!$B$4+(ROW()-10),RawData!$A$2:$A$1048576,0))</f>
        <v>#N/A</v>
      </c>
      <c r="I2188" t="e">
        <f>INDEX(RawData!G$2:G$1048576,MATCH(FmtData!$B$4+(ROW()-10),RawData!$A$2:$A$1048576,0))</f>
        <v>#N/A</v>
      </c>
      <c r="J2188" t="e">
        <f>INDEX(RawData!H$2:H$1048576,MATCH(FmtData!$B$4+(ROW()-10),RawData!$A$2:$A$1048576,0))</f>
        <v>#N/A</v>
      </c>
      <c r="K2188" t="e">
        <f>INDEX(RawData!I$2:I$1048576,MATCH(FmtData!$B$4+(ROW()-10),RawData!$A$2:$A$1048576,0))</f>
        <v>#N/A</v>
      </c>
      <c r="L2188" t="e">
        <f>INDEX(RawData!J$2:J$1048576,MATCH(FmtData!$B$4+(ROW()-10),RawData!$A$2:$A$1048576,0))</f>
        <v>#N/A</v>
      </c>
      <c r="M2188" t="e">
        <f>INDEX(RawData!K$2:K$1048576,MATCH(FmtData!$B$4+(ROW()-10),RawData!$A$2:$A$1048576,0))</f>
        <v>#N/A</v>
      </c>
      <c r="N2188" t="e">
        <f>INDEX(RawData!L$2:L$1048576,MATCH(FmtData!$B$4+(ROW()-10),RawData!$A$2:$A$1048576,0))</f>
        <v>#N/A</v>
      </c>
      <c r="O2188" t="e">
        <f>INDEX(RawData!M$2:M$1048576,MATCH(FmtData!$B$4+(ROW()-10),RawData!$A$2:$A$1048576,0))</f>
        <v>#N/A</v>
      </c>
      <c r="P2188" t="e">
        <f>INDEX(RawData!N$2:N$1048576,MATCH(FmtData!$B$4+(ROW()-10),RawData!$A$2:$A$1048576,0))</f>
        <v>#N/A</v>
      </c>
      <c r="Q2188" t="e">
        <f>INDEX(RawData!O$2:O$1048576,MATCH(FmtData!$B$4+(ROW()-10),RawData!$A$2:$A$1048576,0))</f>
        <v>#N/A</v>
      </c>
      <c r="R2188" s="8" t="e">
        <f>INDEX(RawData!P$2:P$1048576,MATCH(FmtData!$B$4+(ROW()-10),RawData!$A$2:$A$1048576,0))</f>
        <v>#N/A</v>
      </c>
      <c r="S2188" t="e">
        <f>INDEX(RawData!Q$2:Q$1048576,MATCH(FmtData!$B$4+(ROW()-10),RawData!$A$2:$A$1048576,0))</f>
        <v>#N/A</v>
      </c>
      <c r="T2188" s="8" t="e">
        <f>INDEX(RawData!R$2:R$1048576,MATCH(FmtData!$B$4+(ROW()-10),RawData!$A$2:$A$1048576,0))</f>
        <v>#N/A</v>
      </c>
      <c r="U2188" s="8" t="e">
        <f>INDEX(RawData!S$2:S$1048576,MATCH(FmtData!$B$4+(ROW()-10),RawData!$A$2:$A$1048576,0))</f>
        <v>#N/A</v>
      </c>
      <c r="V2188" s="8" t="e">
        <f>INDEX(RawData!T$2:T$1048576,MATCH(FmtData!$B$4+(ROW()-10),RawData!$A$2:$A$1048576,0))</f>
        <v>#N/A</v>
      </c>
      <c r="W2188" s="3" t="e">
        <f t="shared" si="682"/>
        <v>#N/A</v>
      </c>
      <c r="X2188" s="3" t="e">
        <f t="shared" si="683"/>
        <v>#N/A</v>
      </c>
      <c r="Y2188" s="8" t="e">
        <f t="shared" si="686"/>
        <v>#N/A</v>
      </c>
      <c r="Z2188" s="8" t="e">
        <f t="shared" si="687"/>
        <v>#N/A</v>
      </c>
      <c r="AA2188" s="3" t="e">
        <f t="shared" si="684"/>
        <v>#N/A</v>
      </c>
      <c r="AB2188" s="41">
        <v>2</v>
      </c>
      <c r="AC2188" s="42" t="str">
        <f t="shared" si="696"/>
        <v>Dilatometer</v>
      </c>
      <c r="AD2188" s="15" t="e">
        <f t="shared" si="685"/>
        <v>#N/A</v>
      </c>
      <c r="AE2188" s="15" t="e">
        <f t="shared" si="688"/>
        <v>#N/A</v>
      </c>
      <c r="AF2188" s="15" t="e">
        <f t="shared" si="689"/>
        <v>#N/A</v>
      </c>
      <c r="AG2188" s="15" t="e">
        <f t="shared" si="690"/>
        <v>#N/A</v>
      </c>
      <c r="AH2188" s="15" t="e">
        <f t="shared" si="681"/>
        <v>#N/A</v>
      </c>
      <c r="AI2188" s="17" t="e">
        <f t="shared" si="691"/>
        <v>#N/A</v>
      </c>
      <c r="AJ2188" s="17" t="e">
        <f t="shared" si="692"/>
        <v>#N/A</v>
      </c>
      <c r="AK2188" s="17" t="e">
        <f t="shared" si="693"/>
        <v>#N/A</v>
      </c>
      <c r="AL2188" s="17" t="e">
        <f t="shared" si="694"/>
        <v>#N/A</v>
      </c>
      <c r="AM2188" s="17" t="e">
        <f t="shared" si="695"/>
        <v>#N/A</v>
      </c>
      <c r="AN2188" s="17" t="e">
        <f t="shared" si="697"/>
        <v>#N/A</v>
      </c>
      <c r="AO2188" s="17" t="e">
        <f t="shared" si="698"/>
        <v>#N/A</v>
      </c>
      <c r="AP2188" s="17" t="e">
        <f t="shared" si="699"/>
        <v>#N/A</v>
      </c>
      <c r="AQ2188" s="17" t="e">
        <f t="shared" si="700"/>
        <v>#N/A</v>
      </c>
    </row>
    <row r="2189" spans="2:43" x14ac:dyDescent="0.45">
      <c r="B2189" t="e">
        <f>INDEX(RawData!$A$2:$A$1048576,MATCH(FmtData!$B$4+(ROW()-10),RawData!$A$2:$A$1048576,0))</f>
        <v>#N/A</v>
      </c>
      <c r="C21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89" s="7" t="e">
        <f>MID(INDEX(RawData!$B$2:$B$1048576, MATCH(FmtData!$B$4+(ROW()-10),RawData!$A$2:$A$1048576,0)),12,8)+$B$5/24</f>
        <v>#N/A</v>
      </c>
      <c r="E2189" s="8" t="e">
        <f>INDEX(RawData!$D$2:$D$1048576,MATCH(FmtData!$B$4+(ROW()-10),RawData!$A$2:$A$1048576,0))</f>
        <v>#N/A</v>
      </c>
      <c r="F2189" t="e">
        <f>INDEX(RawData!$D$2:$D$1048576,MATCH(FmtData!$B$4+(ROW()-10),RawData!$A$2:$A$1048576,0))</f>
        <v>#N/A</v>
      </c>
      <c r="G2189" t="e">
        <f>INDEX(RawData!E$2:E$1048576,MATCH(FmtData!$B$4+(ROW()-10),RawData!$A$2:$A$1048576,0))</f>
        <v>#N/A</v>
      </c>
      <c r="H2189" t="e">
        <f>INDEX(RawData!F$2:F$1048576,MATCH(FmtData!$B$4+(ROW()-10),RawData!$A$2:$A$1048576,0))</f>
        <v>#N/A</v>
      </c>
      <c r="I2189" t="e">
        <f>INDEX(RawData!G$2:G$1048576,MATCH(FmtData!$B$4+(ROW()-10),RawData!$A$2:$A$1048576,0))</f>
        <v>#N/A</v>
      </c>
      <c r="J2189" t="e">
        <f>INDEX(RawData!H$2:H$1048576,MATCH(FmtData!$B$4+(ROW()-10),RawData!$A$2:$A$1048576,0))</f>
        <v>#N/A</v>
      </c>
      <c r="K2189" t="e">
        <f>INDEX(RawData!I$2:I$1048576,MATCH(FmtData!$B$4+(ROW()-10),RawData!$A$2:$A$1048576,0))</f>
        <v>#N/A</v>
      </c>
      <c r="L2189" t="e">
        <f>INDEX(RawData!J$2:J$1048576,MATCH(FmtData!$B$4+(ROW()-10),RawData!$A$2:$A$1048576,0))</f>
        <v>#N/A</v>
      </c>
      <c r="M2189" t="e">
        <f>INDEX(RawData!K$2:K$1048576,MATCH(FmtData!$B$4+(ROW()-10),RawData!$A$2:$A$1048576,0))</f>
        <v>#N/A</v>
      </c>
      <c r="N2189" t="e">
        <f>INDEX(RawData!L$2:L$1048576,MATCH(FmtData!$B$4+(ROW()-10),RawData!$A$2:$A$1048576,0))</f>
        <v>#N/A</v>
      </c>
      <c r="O2189" t="e">
        <f>INDEX(RawData!M$2:M$1048576,MATCH(FmtData!$B$4+(ROW()-10),RawData!$A$2:$A$1048576,0))</f>
        <v>#N/A</v>
      </c>
      <c r="P2189" t="e">
        <f>INDEX(RawData!N$2:N$1048576,MATCH(FmtData!$B$4+(ROW()-10),RawData!$A$2:$A$1048576,0))</f>
        <v>#N/A</v>
      </c>
      <c r="Q2189" t="e">
        <f>INDEX(RawData!O$2:O$1048576,MATCH(FmtData!$B$4+(ROW()-10),RawData!$A$2:$A$1048576,0))</f>
        <v>#N/A</v>
      </c>
      <c r="R2189" s="8" t="e">
        <f>INDEX(RawData!P$2:P$1048576,MATCH(FmtData!$B$4+(ROW()-10),RawData!$A$2:$A$1048576,0))</f>
        <v>#N/A</v>
      </c>
      <c r="S2189" t="e">
        <f>INDEX(RawData!Q$2:Q$1048576,MATCH(FmtData!$B$4+(ROW()-10),RawData!$A$2:$A$1048576,0))</f>
        <v>#N/A</v>
      </c>
      <c r="T2189" s="8" t="e">
        <f>INDEX(RawData!R$2:R$1048576,MATCH(FmtData!$B$4+(ROW()-10),RawData!$A$2:$A$1048576,0))</f>
        <v>#N/A</v>
      </c>
      <c r="U2189" s="8" t="e">
        <f>INDEX(RawData!S$2:S$1048576,MATCH(FmtData!$B$4+(ROW()-10),RawData!$A$2:$A$1048576,0))</f>
        <v>#N/A</v>
      </c>
      <c r="V2189" s="8" t="e">
        <f>INDEX(RawData!T$2:T$1048576,MATCH(FmtData!$B$4+(ROW()-10),RawData!$A$2:$A$1048576,0))</f>
        <v>#N/A</v>
      </c>
      <c r="W2189" s="3" t="e">
        <f t="shared" si="682"/>
        <v>#N/A</v>
      </c>
      <c r="X2189" s="3" t="e">
        <f t="shared" si="683"/>
        <v>#N/A</v>
      </c>
      <c r="Y2189" s="8" t="e">
        <f t="shared" si="686"/>
        <v>#N/A</v>
      </c>
      <c r="Z2189" s="8" t="e">
        <f t="shared" si="687"/>
        <v>#N/A</v>
      </c>
      <c r="AA2189" s="3" t="e">
        <f t="shared" si="684"/>
        <v>#N/A</v>
      </c>
      <c r="AB2189" s="41">
        <v>2</v>
      </c>
      <c r="AC2189" s="42" t="str">
        <f t="shared" si="696"/>
        <v>Dilatometer</v>
      </c>
      <c r="AD2189" s="15" t="e">
        <f t="shared" si="685"/>
        <v>#N/A</v>
      </c>
      <c r="AE2189" s="15" t="e">
        <f t="shared" si="688"/>
        <v>#N/A</v>
      </c>
      <c r="AF2189" s="15" t="e">
        <f t="shared" si="689"/>
        <v>#N/A</v>
      </c>
      <c r="AG2189" s="15" t="e">
        <f t="shared" si="690"/>
        <v>#N/A</v>
      </c>
      <c r="AH2189" s="15" t="e">
        <f t="shared" si="681"/>
        <v>#N/A</v>
      </c>
      <c r="AI2189" s="17" t="e">
        <f t="shared" si="691"/>
        <v>#N/A</v>
      </c>
      <c r="AJ2189" s="17" t="e">
        <f t="shared" si="692"/>
        <v>#N/A</v>
      </c>
      <c r="AK2189" s="17" t="e">
        <f t="shared" si="693"/>
        <v>#N/A</v>
      </c>
      <c r="AL2189" s="17" t="e">
        <f t="shared" si="694"/>
        <v>#N/A</v>
      </c>
      <c r="AM2189" s="17" t="e">
        <f t="shared" si="695"/>
        <v>#N/A</v>
      </c>
      <c r="AN2189" s="17" t="e">
        <f t="shared" si="697"/>
        <v>#N/A</v>
      </c>
      <c r="AO2189" s="17" t="e">
        <f t="shared" si="698"/>
        <v>#N/A</v>
      </c>
      <c r="AP2189" s="17" t="e">
        <f t="shared" si="699"/>
        <v>#N/A</v>
      </c>
      <c r="AQ2189" s="17" t="e">
        <f t="shared" si="700"/>
        <v>#N/A</v>
      </c>
    </row>
    <row r="2190" spans="2:43" x14ac:dyDescent="0.45">
      <c r="B2190" t="e">
        <f>INDEX(RawData!$A$2:$A$1048576,MATCH(FmtData!$B$4+(ROW()-10),RawData!$A$2:$A$1048576,0))</f>
        <v>#N/A</v>
      </c>
      <c r="C21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0" s="7" t="e">
        <f>MID(INDEX(RawData!$B$2:$B$1048576, MATCH(FmtData!$B$4+(ROW()-10),RawData!$A$2:$A$1048576,0)),12,8)+$B$5/24</f>
        <v>#N/A</v>
      </c>
      <c r="E2190" s="8" t="e">
        <f>INDEX(RawData!$D$2:$D$1048576,MATCH(FmtData!$B$4+(ROW()-10),RawData!$A$2:$A$1048576,0))</f>
        <v>#N/A</v>
      </c>
      <c r="F2190" t="e">
        <f>INDEX(RawData!$D$2:$D$1048576,MATCH(FmtData!$B$4+(ROW()-10),RawData!$A$2:$A$1048576,0))</f>
        <v>#N/A</v>
      </c>
      <c r="G2190" t="e">
        <f>INDEX(RawData!E$2:E$1048576,MATCH(FmtData!$B$4+(ROW()-10),RawData!$A$2:$A$1048576,0))</f>
        <v>#N/A</v>
      </c>
      <c r="H2190" t="e">
        <f>INDEX(RawData!F$2:F$1048576,MATCH(FmtData!$B$4+(ROW()-10),RawData!$A$2:$A$1048576,0))</f>
        <v>#N/A</v>
      </c>
      <c r="I2190" t="e">
        <f>INDEX(RawData!G$2:G$1048576,MATCH(FmtData!$B$4+(ROW()-10),RawData!$A$2:$A$1048576,0))</f>
        <v>#N/A</v>
      </c>
      <c r="J2190" t="e">
        <f>INDEX(RawData!H$2:H$1048576,MATCH(FmtData!$B$4+(ROW()-10),RawData!$A$2:$A$1048576,0))</f>
        <v>#N/A</v>
      </c>
      <c r="K2190" t="e">
        <f>INDEX(RawData!I$2:I$1048576,MATCH(FmtData!$B$4+(ROW()-10),RawData!$A$2:$A$1048576,0))</f>
        <v>#N/A</v>
      </c>
      <c r="L2190" t="e">
        <f>INDEX(RawData!J$2:J$1048576,MATCH(FmtData!$B$4+(ROW()-10),RawData!$A$2:$A$1048576,0))</f>
        <v>#N/A</v>
      </c>
      <c r="M2190" t="e">
        <f>INDEX(RawData!K$2:K$1048576,MATCH(FmtData!$B$4+(ROW()-10),RawData!$A$2:$A$1048576,0))</f>
        <v>#N/A</v>
      </c>
      <c r="N2190" t="e">
        <f>INDEX(RawData!L$2:L$1048576,MATCH(FmtData!$B$4+(ROW()-10),RawData!$A$2:$A$1048576,0))</f>
        <v>#N/A</v>
      </c>
      <c r="O2190" t="e">
        <f>INDEX(RawData!M$2:M$1048576,MATCH(FmtData!$B$4+(ROW()-10),RawData!$A$2:$A$1048576,0))</f>
        <v>#N/A</v>
      </c>
      <c r="P2190" t="e">
        <f>INDEX(RawData!N$2:N$1048576,MATCH(FmtData!$B$4+(ROW()-10),RawData!$A$2:$A$1048576,0))</f>
        <v>#N/A</v>
      </c>
      <c r="Q2190" t="e">
        <f>INDEX(RawData!O$2:O$1048576,MATCH(FmtData!$B$4+(ROW()-10),RawData!$A$2:$A$1048576,0))</f>
        <v>#N/A</v>
      </c>
      <c r="R2190" s="8" t="e">
        <f>INDEX(RawData!P$2:P$1048576,MATCH(FmtData!$B$4+(ROW()-10),RawData!$A$2:$A$1048576,0))</f>
        <v>#N/A</v>
      </c>
      <c r="S2190" t="e">
        <f>INDEX(RawData!Q$2:Q$1048576,MATCH(FmtData!$B$4+(ROW()-10),RawData!$A$2:$A$1048576,0))</f>
        <v>#N/A</v>
      </c>
      <c r="T2190" s="8" t="e">
        <f>INDEX(RawData!R$2:R$1048576,MATCH(FmtData!$B$4+(ROW()-10),RawData!$A$2:$A$1048576,0))</f>
        <v>#N/A</v>
      </c>
      <c r="U2190" s="8" t="e">
        <f>INDEX(RawData!S$2:S$1048576,MATCH(FmtData!$B$4+(ROW()-10),RawData!$A$2:$A$1048576,0))</f>
        <v>#N/A</v>
      </c>
      <c r="V2190" s="8" t="e">
        <f>INDEX(RawData!T$2:T$1048576,MATCH(FmtData!$B$4+(ROW()-10),RawData!$A$2:$A$1048576,0))</f>
        <v>#N/A</v>
      </c>
      <c r="W2190" s="3" t="e">
        <f t="shared" si="682"/>
        <v>#N/A</v>
      </c>
      <c r="X2190" s="3" t="e">
        <f t="shared" si="683"/>
        <v>#N/A</v>
      </c>
      <c r="Y2190" s="8" t="e">
        <f t="shared" si="686"/>
        <v>#N/A</v>
      </c>
      <c r="Z2190" s="8" t="e">
        <f t="shared" si="687"/>
        <v>#N/A</v>
      </c>
      <c r="AA2190" s="3" t="e">
        <f t="shared" si="684"/>
        <v>#N/A</v>
      </c>
      <c r="AB2190" s="41">
        <v>2</v>
      </c>
      <c r="AC2190" s="42" t="str">
        <f t="shared" si="696"/>
        <v>Dilatometer</v>
      </c>
      <c r="AD2190" s="15" t="e">
        <f t="shared" si="685"/>
        <v>#N/A</v>
      </c>
      <c r="AE2190" s="15" t="e">
        <f t="shared" si="688"/>
        <v>#N/A</v>
      </c>
      <c r="AF2190" s="15" t="e">
        <f t="shared" si="689"/>
        <v>#N/A</v>
      </c>
      <c r="AG2190" s="15" t="e">
        <f t="shared" si="690"/>
        <v>#N/A</v>
      </c>
      <c r="AH2190" s="15" t="e">
        <f t="shared" si="681"/>
        <v>#N/A</v>
      </c>
      <c r="AI2190" s="17" t="e">
        <f t="shared" si="691"/>
        <v>#N/A</v>
      </c>
      <c r="AJ2190" s="17" t="e">
        <f t="shared" si="692"/>
        <v>#N/A</v>
      </c>
      <c r="AK2190" s="17" t="e">
        <f t="shared" si="693"/>
        <v>#N/A</v>
      </c>
      <c r="AL2190" s="17" t="e">
        <f t="shared" si="694"/>
        <v>#N/A</v>
      </c>
      <c r="AM2190" s="17" t="e">
        <f t="shared" si="695"/>
        <v>#N/A</v>
      </c>
      <c r="AN2190" s="17" t="e">
        <f t="shared" si="697"/>
        <v>#N/A</v>
      </c>
      <c r="AO2190" s="17" t="e">
        <f t="shared" si="698"/>
        <v>#N/A</v>
      </c>
      <c r="AP2190" s="17" t="e">
        <f t="shared" si="699"/>
        <v>#N/A</v>
      </c>
      <c r="AQ2190" s="17" t="e">
        <f t="shared" si="700"/>
        <v>#N/A</v>
      </c>
    </row>
    <row r="2191" spans="2:43" x14ac:dyDescent="0.45">
      <c r="B2191" t="e">
        <f>INDEX(RawData!$A$2:$A$1048576,MATCH(FmtData!$B$4+(ROW()-10),RawData!$A$2:$A$1048576,0))</f>
        <v>#N/A</v>
      </c>
      <c r="C21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1" s="7" t="e">
        <f>MID(INDEX(RawData!$B$2:$B$1048576, MATCH(FmtData!$B$4+(ROW()-10),RawData!$A$2:$A$1048576,0)),12,8)+$B$5/24</f>
        <v>#N/A</v>
      </c>
      <c r="E2191" s="8" t="e">
        <f>INDEX(RawData!$D$2:$D$1048576,MATCH(FmtData!$B$4+(ROW()-10),RawData!$A$2:$A$1048576,0))</f>
        <v>#N/A</v>
      </c>
      <c r="F2191" t="e">
        <f>INDEX(RawData!$D$2:$D$1048576,MATCH(FmtData!$B$4+(ROW()-10),RawData!$A$2:$A$1048576,0))</f>
        <v>#N/A</v>
      </c>
      <c r="G2191" t="e">
        <f>INDEX(RawData!E$2:E$1048576,MATCH(FmtData!$B$4+(ROW()-10),RawData!$A$2:$A$1048576,0))</f>
        <v>#N/A</v>
      </c>
      <c r="H2191" t="e">
        <f>INDEX(RawData!F$2:F$1048576,MATCH(FmtData!$B$4+(ROW()-10),RawData!$A$2:$A$1048576,0))</f>
        <v>#N/A</v>
      </c>
      <c r="I2191" t="e">
        <f>INDEX(RawData!G$2:G$1048576,MATCH(FmtData!$B$4+(ROW()-10),RawData!$A$2:$A$1048576,0))</f>
        <v>#N/A</v>
      </c>
      <c r="J2191" t="e">
        <f>INDEX(RawData!H$2:H$1048576,MATCH(FmtData!$B$4+(ROW()-10),RawData!$A$2:$A$1048576,0))</f>
        <v>#N/A</v>
      </c>
      <c r="K2191" t="e">
        <f>INDEX(RawData!I$2:I$1048576,MATCH(FmtData!$B$4+(ROW()-10),RawData!$A$2:$A$1048576,0))</f>
        <v>#N/A</v>
      </c>
      <c r="L2191" t="e">
        <f>INDEX(RawData!J$2:J$1048576,MATCH(FmtData!$B$4+(ROW()-10),RawData!$A$2:$A$1048576,0))</f>
        <v>#N/A</v>
      </c>
      <c r="M2191" t="e">
        <f>INDEX(RawData!K$2:K$1048576,MATCH(FmtData!$B$4+(ROW()-10),RawData!$A$2:$A$1048576,0))</f>
        <v>#N/A</v>
      </c>
      <c r="N2191" t="e">
        <f>INDEX(RawData!L$2:L$1048576,MATCH(FmtData!$B$4+(ROW()-10),RawData!$A$2:$A$1048576,0))</f>
        <v>#N/A</v>
      </c>
      <c r="O2191" t="e">
        <f>INDEX(RawData!M$2:M$1048576,MATCH(FmtData!$B$4+(ROW()-10),RawData!$A$2:$A$1048576,0))</f>
        <v>#N/A</v>
      </c>
      <c r="P2191" t="e">
        <f>INDEX(RawData!N$2:N$1048576,MATCH(FmtData!$B$4+(ROW()-10),RawData!$A$2:$A$1048576,0))</f>
        <v>#N/A</v>
      </c>
      <c r="Q2191" t="e">
        <f>INDEX(RawData!O$2:O$1048576,MATCH(FmtData!$B$4+(ROW()-10),RawData!$A$2:$A$1048576,0))</f>
        <v>#N/A</v>
      </c>
      <c r="R2191" s="8" t="e">
        <f>INDEX(RawData!P$2:P$1048576,MATCH(FmtData!$B$4+(ROW()-10),RawData!$A$2:$A$1048576,0))</f>
        <v>#N/A</v>
      </c>
      <c r="S2191" t="e">
        <f>INDEX(RawData!Q$2:Q$1048576,MATCH(FmtData!$B$4+(ROW()-10),RawData!$A$2:$A$1048576,0))</f>
        <v>#N/A</v>
      </c>
      <c r="T2191" s="8" t="e">
        <f>INDEX(RawData!R$2:R$1048576,MATCH(FmtData!$B$4+(ROW()-10),RawData!$A$2:$A$1048576,0))</f>
        <v>#N/A</v>
      </c>
      <c r="U2191" s="8" t="e">
        <f>INDEX(RawData!S$2:S$1048576,MATCH(FmtData!$B$4+(ROW()-10),RawData!$A$2:$A$1048576,0))</f>
        <v>#N/A</v>
      </c>
      <c r="V2191" s="8" t="e">
        <f>INDEX(RawData!T$2:T$1048576,MATCH(FmtData!$B$4+(ROW()-10),RawData!$A$2:$A$1048576,0))</f>
        <v>#N/A</v>
      </c>
      <c r="W2191" s="3" t="e">
        <f t="shared" si="682"/>
        <v>#N/A</v>
      </c>
      <c r="X2191" s="3" t="e">
        <f t="shared" si="683"/>
        <v>#N/A</v>
      </c>
      <c r="Y2191" s="8" t="e">
        <f t="shared" si="686"/>
        <v>#N/A</v>
      </c>
      <c r="Z2191" s="8" t="e">
        <f t="shared" si="687"/>
        <v>#N/A</v>
      </c>
      <c r="AA2191" s="3" t="e">
        <f t="shared" si="684"/>
        <v>#N/A</v>
      </c>
      <c r="AB2191" s="41">
        <v>2</v>
      </c>
      <c r="AC2191" s="42" t="str">
        <f t="shared" si="696"/>
        <v>Dilatometer</v>
      </c>
      <c r="AD2191" s="15" t="e">
        <f t="shared" si="685"/>
        <v>#N/A</v>
      </c>
      <c r="AE2191" s="15" t="e">
        <f t="shared" si="688"/>
        <v>#N/A</v>
      </c>
      <c r="AF2191" s="15" t="e">
        <f t="shared" si="689"/>
        <v>#N/A</v>
      </c>
      <c r="AG2191" s="15" t="e">
        <f t="shared" si="690"/>
        <v>#N/A</v>
      </c>
      <c r="AH2191" s="15" t="e">
        <f t="shared" si="681"/>
        <v>#N/A</v>
      </c>
      <c r="AI2191" s="17" t="e">
        <f t="shared" si="691"/>
        <v>#N/A</v>
      </c>
      <c r="AJ2191" s="17" t="e">
        <f t="shared" si="692"/>
        <v>#N/A</v>
      </c>
      <c r="AK2191" s="17" t="e">
        <f t="shared" si="693"/>
        <v>#N/A</v>
      </c>
      <c r="AL2191" s="17" t="e">
        <f t="shared" si="694"/>
        <v>#N/A</v>
      </c>
      <c r="AM2191" s="17" t="e">
        <f t="shared" si="695"/>
        <v>#N/A</v>
      </c>
      <c r="AN2191" s="17" t="e">
        <f t="shared" si="697"/>
        <v>#N/A</v>
      </c>
      <c r="AO2191" s="17" t="e">
        <f t="shared" si="698"/>
        <v>#N/A</v>
      </c>
      <c r="AP2191" s="17" t="e">
        <f t="shared" si="699"/>
        <v>#N/A</v>
      </c>
      <c r="AQ2191" s="17" t="e">
        <f t="shared" si="700"/>
        <v>#N/A</v>
      </c>
    </row>
    <row r="2192" spans="2:43" x14ac:dyDescent="0.45">
      <c r="B2192" t="e">
        <f>INDEX(RawData!$A$2:$A$1048576,MATCH(FmtData!$B$4+(ROW()-10),RawData!$A$2:$A$1048576,0))</f>
        <v>#N/A</v>
      </c>
      <c r="C21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2" s="7" t="e">
        <f>MID(INDEX(RawData!$B$2:$B$1048576, MATCH(FmtData!$B$4+(ROW()-10),RawData!$A$2:$A$1048576,0)),12,8)+$B$5/24</f>
        <v>#N/A</v>
      </c>
      <c r="E2192" s="8" t="e">
        <f>INDEX(RawData!$D$2:$D$1048576,MATCH(FmtData!$B$4+(ROW()-10),RawData!$A$2:$A$1048576,0))</f>
        <v>#N/A</v>
      </c>
      <c r="F2192" t="e">
        <f>INDEX(RawData!$D$2:$D$1048576,MATCH(FmtData!$B$4+(ROW()-10),RawData!$A$2:$A$1048576,0))</f>
        <v>#N/A</v>
      </c>
      <c r="G2192" t="e">
        <f>INDEX(RawData!E$2:E$1048576,MATCH(FmtData!$B$4+(ROW()-10),RawData!$A$2:$A$1048576,0))</f>
        <v>#N/A</v>
      </c>
      <c r="H2192" t="e">
        <f>INDEX(RawData!F$2:F$1048576,MATCH(FmtData!$B$4+(ROW()-10),RawData!$A$2:$A$1048576,0))</f>
        <v>#N/A</v>
      </c>
      <c r="I2192" t="e">
        <f>INDEX(RawData!G$2:G$1048576,MATCH(FmtData!$B$4+(ROW()-10),RawData!$A$2:$A$1048576,0))</f>
        <v>#N/A</v>
      </c>
      <c r="J2192" t="e">
        <f>INDEX(RawData!H$2:H$1048576,MATCH(FmtData!$B$4+(ROW()-10),RawData!$A$2:$A$1048576,0))</f>
        <v>#N/A</v>
      </c>
      <c r="K2192" t="e">
        <f>INDEX(RawData!I$2:I$1048576,MATCH(FmtData!$B$4+(ROW()-10),RawData!$A$2:$A$1048576,0))</f>
        <v>#N/A</v>
      </c>
      <c r="L2192" t="e">
        <f>INDEX(RawData!J$2:J$1048576,MATCH(FmtData!$B$4+(ROW()-10),RawData!$A$2:$A$1048576,0))</f>
        <v>#N/A</v>
      </c>
      <c r="M2192" t="e">
        <f>INDEX(RawData!K$2:K$1048576,MATCH(FmtData!$B$4+(ROW()-10),RawData!$A$2:$A$1048576,0))</f>
        <v>#N/A</v>
      </c>
      <c r="N2192" t="e">
        <f>INDEX(RawData!L$2:L$1048576,MATCH(FmtData!$B$4+(ROW()-10),RawData!$A$2:$A$1048576,0))</f>
        <v>#N/A</v>
      </c>
      <c r="O2192" t="e">
        <f>INDEX(RawData!M$2:M$1048576,MATCH(FmtData!$B$4+(ROW()-10),RawData!$A$2:$A$1048576,0))</f>
        <v>#N/A</v>
      </c>
      <c r="P2192" t="e">
        <f>INDEX(RawData!N$2:N$1048576,MATCH(FmtData!$B$4+(ROW()-10),RawData!$A$2:$A$1048576,0))</f>
        <v>#N/A</v>
      </c>
      <c r="Q2192" t="e">
        <f>INDEX(RawData!O$2:O$1048576,MATCH(FmtData!$B$4+(ROW()-10),RawData!$A$2:$A$1048576,0))</f>
        <v>#N/A</v>
      </c>
      <c r="R2192" s="8" t="e">
        <f>INDEX(RawData!P$2:P$1048576,MATCH(FmtData!$B$4+(ROW()-10),RawData!$A$2:$A$1048576,0))</f>
        <v>#N/A</v>
      </c>
      <c r="S2192" t="e">
        <f>INDEX(RawData!Q$2:Q$1048576,MATCH(FmtData!$B$4+(ROW()-10),RawData!$A$2:$A$1048576,0))</f>
        <v>#N/A</v>
      </c>
      <c r="T2192" s="8" t="e">
        <f>INDEX(RawData!R$2:R$1048576,MATCH(FmtData!$B$4+(ROW()-10),RawData!$A$2:$A$1048576,0))</f>
        <v>#N/A</v>
      </c>
      <c r="U2192" s="8" t="e">
        <f>INDEX(RawData!S$2:S$1048576,MATCH(FmtData!$B$4+(ROW()-10),RawData!$A$2:$A$1048576,0))</f>
        <v>#N/A</v>
      </c>
      <c r="V2192" s="8" t="e">
        <f>INDEX(RawData!T$2:T$1048576,MATCH(FmtData!$B$4+(ROW()-10),RawData!$A$2:$A$1048576,0))</f>
        <v>#N/A</v>
      </c>
      <c r="W2192" s="3" t="e">
        <f t="shared" si="682"/>
        <v>#N/A</v>
      </c>
      <c r="X2192" s="3" t="e">
        <f t="shared" si="683"/>
        <v>#N/A</v>
      </c>
      <c r="Y2192" s="8" t="e">
        <f t="shared" si="686"/>
        <v>#N/A</v>
      </c>
      <c r="Z2192" s="8" t="e">
        <f t="shared" si="687"/>
        <v>#N/A</v>
      </c>
      <c r="AA2192" s="3" t="e">
        <f t="shared" si="684"/>
        <v>#N/A</v>
      </c>
      <c r="AB2192" s="41">
        <v>2</v>
      </c>
      <c r="AC2192" s="42" t="str">
        <f t="shared" si="696"/>
        <v>Dilatometer</v>
      </c>
      <c r="AD2192" s="15" t="e">
        <f t="shared" si="685"/>
        <v>#N/A</v>
      </c>
      <c r="AE2192" s="15" t="e">
        <f t="shared" si="688"/>
        <v>#N/A</v>
      </c>
      <c r="AF2192" s="15" t="e">
        <f t="shared" si="689"/>
        <v>#N/A</v>
      </c>
      <c r="AG2192" s="15" t="e">
        <f t="shared" si="690"/>
        <v>#N/A</v>
      </c>
      <c r="AH2192" s="15" t="e">
        <f t="shared" si="681"/>
        <v>#N/A</v>
      </c>
      <c r="AI2192" s="17" t="e">
        <f t="shared" si="691"/>
        <v>#N/A</v>
      </c>
      <c r="AJ2192" s="17" t="e">
        <f t="shared" si="692"/>
        <v>#N/A</v>
      </c>
      <c r="AK2192" s="17" t="e">
        <f t="shared" si="693"/>
        <v>#N/A</v>
      </c>
      <c r="AL2192" s="17" t="e">
        <f t="shared" si="694"/>
        <v>#N/A</v>
      </c>
      <c r="AM2192" s="17" t="e">
        <f t="shared" si="695"/>
        <v>#N/A</v>
      </c>
      <c r="AN2192" s="17" t="e">
        <f t="shared" si="697"/>
        <v>#N/A</v>
      </c>
      <c r="AO2192" s="17" t="e">
        <f t="shared" si="698"/>
        <v>#N/A</v>
      </c>
      <c r="AP2192" s="17" t="e">
        <f t="shared" si="699"/>
        <v>#N/A</v>
      </c>
      <c r="AQ2192" s="17" t="e">
        <f t="shared" si="700"/>
        <v>#N/A</v>
      </c>
    </row>
    <row r="2193" spans="2:43" x14ac:dyDescent="0.45">
      <c r="B2193" t="e">
        <f>INDEX(RawData!$A$2:$A$1048576,MATCH(FmtData!$B$4+(ROW()-10),RawData!$A$2:$A$1048576,0))</f>
        <v>#N/A</v>
      </c>
      <c r="C21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3" s="7" t="e">
        <f>MID(INDEX(RawData!$B$2:$B$1048576, MATCH(FmtData!$B$4+(ROW()-10),RawData!$A$2:$A$1048576,0)),12,8)+$B$5/24</f>
        <v>#N/A</v>
      </c>
      <c r="E2193" s="8" t="e">
        <f>INDEX(RawData!$D$2:$D$1048576,MATCH(FmtData!$B$4+(ROW()-10),RawData!$A$2:$A$1048576,0))</f>
        <v>#N/A</v>
      </c>
      <c r="F2193" t="e">
        <f>INDEX(RawData!$D$2:$D$1048576,MATCH(FmtData!$B$4+(ROW()-10),RawData!$A$2:$A$1048576,0))</f>
        <v>#N/A</v>
      </c>
      <c r="G2193" t="e">
        <f>INDEX(RawData!E$2:E$1048576,MATCH(FmtData!$B$4+(ROW()-10),RawData!$A$2:$A$1048576,0))</f>
        <v>#N/A</v>
      </c>
      <c r="H2193" t="e">
        <f>INDEX(RawData!F$2:F$1048576,MATCH(FmtData!$B$4+(ROW()-10),RawData!$A$2:$A$1048576,0))</f>
        <v>#N/A</v>
      </c>
      <c r="I2193" t="e">
        <f>INDEX(RawData!G$2:G$1048576,MATCH(FmtData!$B$4+(ROW()-10),RawData!$A$2:$A$1048576,0))</f>
        <v>#N/A</v>
      </c>
      <c r="J2193" t="e">
        <f>INDEX(RawData!H$2:H$1048576,MATCH(FmtData!$B$4+(ROW()-10),RawData!$A$2:$A$1048576,0))</f>
        <v>#N/A</v>
      </c>
      <c r="K2193" t="e">
        <f>INDEX(RawData!I$2:I$1048576,MATCH(FmtData!$B$4+(ROW()-10),RawData!$A$2:$A$1048576,0))</f>
        <v>#N/A</v>
      </c>
      <c r="L2193" t="e">
        <f>INDEX(RawData!J$2:J$1048576,MATCH(FmtData!$B$4+(ROW()-10),RawData!$A$2:$A$1048576,0))</f>
        <v>#N/A</v>
      </c>
      <c r="M2193" t="e">
        <f>INDEX(RawData!K$2:K$1048576,MATCH(FmtData!$B$4+(ROW()-10),RawData!$A$2:$A$1048576,0))</f>
        <v>#N/A</v>
      </c>
      <c r="N2193" t="e">
        <f>INDEX(RawData!L$2:L$1048576,MATCH(FmtData!$B$4+(ROW()-10),RawData!$A$2:$A$1048576,0))</f>
        <v>#N/A</v>
      </c>
      <c r="O2193" t="e">
        <f>INDEX(RawData!M$2:M$1048576,MATCH(FmtData!$B$4+(ROW()-10),RawData!$A$2:$A$1048576,0))</f>
        <v>#N/A</v>
      </c>
      <c r="P2193" t="e">
        <f>INDEX(RawData!N$2:N$1048576,MATCH(FmtData!$B$4+(ROW()-10),RawData!$A$2:$A$1048576,0))</f>
        <v>#N/A</v>
      </c>
      <c r="Q2193" t="e">
        <f>INDEX(RawData!O$2:O$1048576,MATCH(FmtData!$B$4+(ROW()-10),RawData!$A$2:$A$1048576,0))</f>
        <v>#N/A</v>
      </c>
      <c r="R2193" s="8" t="e">
        <f>INDEX(RawData!P$2:P$1048576,MATCH(FmtData!$B$4+(ROW()-10),RawData!$A$2:$A$1048576,0))</f>
        <v>#N/A</v>
      </c>
      <c r="S2193" t="e">
        <f>INDEX(RawData!Q$2:Q$1048576,MATCH(FmtData!$B$4+(ROW()-10),RawData!$A$2:$A$1048576,0))</f>
        <v>#N/A</v>
      </c>
      <c r="T2193" s="8" t="e">
        <f>INDEX(RawData!R$2:R$1048576,MATCH(FmtData!$B$4+(ROW()-10),RawData!$A$2:$A$1048576,0))</f>
        <v>#N/A</v>
      </c>
      <c r="U2193" s="8" t="e">
        <f>INDEX(RawData!S$2:S$1048576,MATCH(FmtData!$B$4+(ROW()-10),RawData!$A$2:$A$1048576,0))</f>
        <v>#N/A</v>
      </c>
      <c r="V2193" s="8" t="e">
        <f>INDEX(RawData!T$2:T$1048576,MATCH(FmtData!$B$4+(ROW()-10),RawData!$A$2:$A$1048576,0))</f>
        <v>#N/A</v>
      </c>
      <c r="W2193" s="3" t="e">
        <f t="shared" si="682"/>
        <v>#N/A</v>
      </c>
      <c r="X2193" s="3" t="e">
        <f t="shared" si="683"/>
        <v>#N/A</v>
      </c>
      <c r="Y2193" s="8" t="e">
        <f t="shared" si="686"/>
        <v>#N/A</v>
      </c>
      <c r="Z2193" s="8" t="e">
        <f t="shared" si="687"/>
        <v>#N/A</v>
      </c>
      <c r="AA2193" s="3" t="e">
        <f t="shared" si="684"/>
        <v>#N/A</v>
      </c>
      <c r="AB2193" s="41">
        <v>2</v>
      </c>
      <c r="AC2193" s="42" t="str">
        <f t="shared" si="696"/>
        <v>Dilatometer</v>
      </c>
      <c r="AD2193" s="15" t="e">
        <f t="shared" si="685"/>
        <v>#N/A</v>
      </c>
      <c r="AE2193" s="15" t="e">
        <f t="shared" si="688"/>
        <v>#N/A</v>
      </c>
      <c r="AF2193" s="15" t="e">
        <f t="shared" si="689"/>
        <v>#N/A</v>
      </c>
      <c r="AG2193" s="15" t="e">
        <f t="shared" si="690"/>
        <v>#N/A</v>
      </c>
      <c r="AH2193" s="15" t="e">
        <f t="shared" si="681"/>
        <v>#N/A</v>
      </c>
      <c r="AI2193" s="17" t="e">
        <f t="shared" si="691"/>
        <v>#N/A</v>
      </c>
      <c r="AJ2193" s="17" t="e">
        <f t="shared" si="692"/>
        <v>#N/A</v>
      </c>
      <c r="AK2193" s="17" t="e">
        <f t="shared" si="693"/>
        <v>#N/A</v>
      </c>
      <c r="AL2193" s="17" t="e">
        <f t="shared" si="694"/>
        <v>#N/A</v>
      </c>
      <c r="AM2193" s="17" t="e">
        <f t="shared" si="695"/>
        <v>#N/A</v>
      </c>
      <c r="AN2193" s="17" t="e">
        <f t="shared" si="697"/>
        <v>#N/A</v>
      </c>
      <c r="AO2193" s="17" t="e">
        <f t="shared" si="698"/>
        <v>#N/A</v>
      </c>
      <c r="AP2193" s="17" t="e">
        <f t="shared" si="699"/>
        <v>#N/A</v>
      </c>
      <c r="AQ2193" s="17" t="e">
        <f t="shared" si="700"/>
        <v>#N/A</v>
      </c>
    </row>
    <row r="2194" spans="2:43" x14ac:dyDescent="0.45">
      <c r="B2194" t="e">
        <f>INDEX(RawData!$A$2:$A$1048576,MATCH(FmtData!$B$4+(ROW()-10),RawData!$A$2:$A$1048576,0))</f>
        <v>#N/A</v>
      </c>
      <c r="C21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4" s="7" t="e">
        <f>MID(INDEX(RawData!$B$2:$B$1048576, MATCH(FmtData!$B$4+(ROW()-10),RawData!$A$2:$A$1048576,0)),12,8)+$B$5/24</f>
        <v>#N/A</v>
      </c>
      <c r="E2194" s="8" t="e">
        <f>INDEX(RawData!$D$2:$D$1048576,MATCH(FmtData!$B$4+(ROW()-10),RawData!$A$2:$A$1048576,0))</f>
        <v>#N/A</v>
      </c>
      <c r="F2194" t="e">
        <f>INDEX(RawData!$D$2:$D$1048576,MATCH(FmtData!$B$4+(ROW()-10),RawData!$A$2:$A$1048576,0))</f>
        <v>#N/A</v>
      </c>
      <c r="G2194" t="e">
        <f>INDEX(RawData!E$2:E$1048576,MATCH(FmtData!$B$4+(ROW()-10),RawData!$A$2:$A$1048576,0))</f>
        <v>#N/A</v>
      </c>
      <c r="H2194" t="e">
        <f>INDEX(RawData!F$2:F$1048576,MATCH(FmtData!$B$4+(ROW()-10),RawData!$A$2:$A$1048576,0))</f>
        <v>#N/A</v>
      </c>
      <c r="I2194" t="e">
        <f>INDEX(RawData!G$2:G$1048576,MATCH(FmtData!$B$4+(ROW()-10),RawData!$A$2:$A$1048576,0))</f>
        <v>#N/A</v>
      </c>
      <c r="J2194" t="e">
        <f>INDEX(RawData!H$2:H$1048576,MATCH(FmtData!$B$4+(ROW()-10),RawData!$A$2:$A$1048576,0))</f>
        <v>#N/A</v>
      </c>
      <c r="K2194" t="e">
        <f>INDEX(RawData!I$2:I$1048576,MATCH(FmtData!$B$4+(ROW()-10),RawData!$A$2:$A$1048576,0))</f>
        <v>#N/A</v>
      </c>
      <c r="L2194" t="e">
        <f>INDEX(RawData!J$2:J$1048576,MATCH(FmtData!$B$4+(ROW()-10),RawData!$A$2:$A$1048576,0))</f>
        <v>#N/A</v>
      </c>
      <c r="M2194" t="e">
        <f>INDEX(RawData!K$2:K$1048576,MATCH(FmtData!$B$4+(ROW()-10),RawData!$A$2:$A$1048576,0))</f>
        <v>#N/A</v>
      </c>
      <c r="N2194" t="e">
        <f>INDEX(RawData!L$2:L$1048576,MATCH(FmtData!$B$4+(ROW()-10),RawData!$A$2:$A$1048576,0))</f>
        <v>#N/A</v>
      </c>
      <c r="O2194" t="e">
        <f>INDEX(RawData!M$2:M$1048576,MATCH(FmtData!$B$4+(ROW()-10),RawData!$A$2:$A$1048576,0))</f>
        <v>#N/A</v>
      </c>
      <c r="P2194" t="e">
        <f>INDEX(RawData!N$2:N$1048576,MATCH(FmtData!$B$4+(ROW()-10),RawData!$A$2:$A$1048576,0))</f>
        <v>#N/A</v>
      </c>
      <c r="Q2194" t="e">
        <f>INDEX(RawData!O$2:O$1048576,MATCH(FmtData!$B$4+(ROW()-10),RawData!$A$2:$A$1048576,0))</f>
        <v>#N/A</v>
      </c>
      <c r="R2194" s="8" t="e">
        <f>INDEX(RawData!P$2:P$1048576,MATCH(FmtData!$B$4+(ROW()-10),RawData!$A$2:$A$1048576,0))</f>
        <v>#N/A</v>
      </c>
      <c r="S2194" t="e">
        <f>INDEX(RawData!Q$2:Q$1048576,MATCH(FmtData!$B$4+(ROW()-10),RawData!$A$2:$A$1048576,0))</f>
        <v>#N/A</v>
      </c>
      <c r="T2194" s="8" t="e">
        <f>INDEX(RawData!R$2:R$1048576,MATCH(FmtData!$B$4+(ROW()-10),RawData!$A$2:$A$1048576,0))</f>
        <v>#N/A</v>
      </c>
      <c r="U2194" s="8" t="e">
        <f>INDEX(RawData!S$2:S$1048576,MATCH(FmtData!$B$4+(ROW()-10),RawData!$A$2:$A$1048576,0))</f>
        <v>#N/A</v>
      </c>
      <c r="V2194" s="8" t="e">
        <f>INDEX(RawData!T$2:T$1048576,MATCH(FmtData!$B$4+(ROW()-10),RawData!$A$2:$A$1048576,0))</f>
        <v>#N/A</v>
      </c>
      <c r="W2194" s="3" t="e">
        <f t="shared" si="682"/>
        <v>#N/A</v>
      </c>
      <c r="X2194" s="3" t="e">
        <f t="shared" si="683"/>
        <v>#N/A</v>
      </c>
      <c r="Y2194" s="8" t="e">
        <f t="shared" si="686"/>
        <v>#N/A</v>
      </c>
      <c r="Z2194" s="8" t="e">
        <f t="shared" si="687"/>
        <v>#N/A</v>
      </c>
      <c r="AA2194" s="3" t="e">
        <f t="shared" si="684"/>
        <v>#N/A</v>
      </c>
      <c r="AB2194" s="41">
        <v>2</v>
      </c>
      <c r="AC2194" s="42" t="str">
        <f t="shared" si="696"/>
        <v>Dilatometer</v>
      </c>
      <c r="AD2194" s="15" t="e">
        <f t="shared" si="685"/>
        <v>#N/A</v>
      </c>
      <c r="AE2194" s="15" t="e">
        <f t="shared" si="688"/>
        <v>#N/A</v>
      </c>
      <c r="AF2194" s="15" t="e">
        <f t="shared" si="689"/>
        <v>#N/A</v>
      </c>
      <c r="AG2194" s="15" t="e">
        <f t="shared" si="690"/>
        <v>#N/A</v>
      </c>
      <c r="AH2194" s="15" t="e">
        <f t="shared" si="681"/>
        <v>#N/A</v>
      </c>
      <c r="AI2194" s="17" t="e">
        <f t="shared" si="691"/>
        <v>#N/A</v>
      </c>
      <c r="AJ2194" s="17" t="e">
        <f t="shared" si="692"/>
        <v>#N/A</v>
      </c>
      <c r="AK2194" s="17" t="e">
        <f t="shared" si="693"/>
        <v>#N/A</v>
      </c>
      <c r="AL2194" s="17" t="e">
        <f t="shared" si="694"/>
        <v>#N/A</v>
      </c>
      <c r="AM2194" s="17" t="e">
        <f t="shared" si="695"/>
        <v>#N/A</v>
      </c>
      <c r="AN2194" s="17" t="e">
        <f t="shared" si="697"/>
        <v>#N/A</v>
      </c>
      <c r="AO2194" s="17" t="e">
        <f t="shared" si="698"/>
        <v>#N/A</v>
      </c>
      <c r="AP2194" s="17" t="e">
        <f t="shared" si="699"/>
        <v>#N/A</v>
      </c>
      <c r="AQ2194" s="17" t="e">
        <f t="shared" si="700"/>
        <v>#N/A</v>
      </c>
    </row>
    <row r="2195" spans="2:43" x14ac:dyDescent="0.45">
      <c r="B2195" t="e">
        <f>INDEX(RawData!$A$2:$A$1048576,MATCH(FmtData!$B$4+(ROW()-10),RawData!$A$2:$A$1048576,0))</f>
        <v>#N/A</v>
      </c>
      <c r="C21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5" s="7" t="e">
        <f>MID(INDEX(RawData!$B$2:$B$1048576, MATCH(FmtData!$B$4+(ROW()-10),RawData!$A$2:$A$1048576,0)),12,8)+$B$5/24</f>
        <v>#N/A</v>
      </c>
      <c r="E2195" s="8" t="e">
        <f>INDEX(RawData!$D$2:$D$1048576,MATCH(FmtData!$B$4+(ROW()-10),RawData!$A$2:$A$1048576,0))</f>
        <v>#N/A</v>
      </c>
      <c r="F2195" t="e">
        <f>INDEX(RawData!$D$2:$D$1048576,MATCH(FmtData!$B$4+(ROW()-10),RawData!$A$2:$A$1048576,0))</f>
        <v>#N/A</v>
      </c>
      <c r="G2195" t="e">
        <f>INDEX(RawData!E$2:E$1048576,MATCH(FmtData!$B$4+(ROW()-10),RawData!$A$2:$A$1048576,0))</f>
        <v>#N/A</v>
      </c>
      <c r="H2195" t="e">
        <f>INDEX(RawData!F$2:F$1048576,MATCH(FmtData!$B$4+(ROW()-10),RawData!$A$2:$A$1048576,0))</f>
        <v>#N/A</v>
      </c>
      <c r="I2195" t="e">
        <f>INDEX(RawData!G$2:G$1048576,MATCH(FmtData!$B$4+(ROW()-10),RawData!$A$2:$A$1048576,0))</f>
        <v>#N/A</v>
      </c>
      <c r="J2195" t="e">
        <f>INDEX(RawData!H$2:H$1048576,MATCH(FmtData!$B$4+(ROW()-10),RawData!$A$2:$A$1048576,0))</f>
        <v>#N/A</v>
      </c>
      <c r="K2195" t="e">
        <f>INDEX(RawData!I$2:I$1048576,MATCH(FmtData!$B$4+(ROW()-10),RawData!$A$2:$A$1048576,0))</f>
        <v>#N/A</v>
      </c>
      <c r="L2195" t="e">
        <f>INDEX(RawData!J$2:J$1048576,MATCH(FmtData!$B$4+(ROW()-10),RawData!$A$2:$A$1048576,0))</f>
        <v>#N/A</v>
      </c>
      <c r="M2195" t="e">
        <f>INDEX(RawData!K$2:K$1048576,MATCH(FmtData!$B$4+(ROW()-10),RawData!$A$2:$A$1048576,0))</f>
        <v>#N/A</v>
      </c>
      <c r="N2195" t="e">
        <f>INDEX(RawData!L$2:L$1048576,MATCH(FmtData!$B$4+(ROW()-10),RawData!$A$2:$A$1048576,0))</f>
        <v>#N/A</v>
      </c>
      <c r="O2195" t="e">
        <f>INDEX(RawData!M$2:M$1048576,MATCH(FmtData!$B$4+(ROW()-10),RawData!$A$2:$A$1048576,0))</f>
        <v>#N/A</v>
      </c>
      <c r="P2195" t="e">
        <f>INDEX(RawData!N$2:N$1048576,MATCH(FmtData!$B$4+(ROW()-10),RawData!$A$2:$A$1048576,0))</f>
        <v>#N/A</v>
      </c>
      <c r="Q2195" t="e">
        <f>INDEX(RawData!O$2:O$1048576,MATCH(FmtData!$B$4+(ROW()-10),RawData!$A$2:$A$1048576,0))</f>
        <v>#N/A</v>
      </c>
      <c r="R2195" s="8" t="e">
        <f>INDEX(RawData!P$2:P$1048576,MATCH(FmtData!$B$4+(ROW()-10),RawData!$A$2:$A$1048576,0))</f>
        <v>#N/A</v>
      </c>
      <c r="S2195" t="e">
        <f>INDEX(RawData!Q$2:Q$1048576,MATCH(FmtData!$B$4+(ROW()-10),RawData!$A$2:$A$1048576,0))</f>
        <v>#N/A</v>
      </c>
      <c r="T2195" s="8" t="e">
        <f>INDEX(RawData!R$2:R$1048576,MATCH(FmtData!$B$4+(ROW()-10),RawData!$A$2:$A$1048576,0))</f>
        <v>#N/A</v>
      </c>
      <c r="U2195" s="8" t="e">
        <f>INDEX(RawData!S$2:S$1048576,MATCH(FmtData!$B$4+(ROW()-10),RawData!$A$2:$A$1048576,0))</f>
        <v>#N/A</v>
      </c>
      <c r="V2195" s="8" t="e">
        <f>INDEX(RawData!T$2:T$1048576,MATCH(FmtData!$B$4+(ROW()-10),RawData!$A$2:$A$1048576,0))</f>
        <v>#N/A</v>
      </c>
      <c r="W2195" s="3" t="e">
        <f t="shared" si="682"/>
        <v>#N/A</v>
      </c>
      <c r="X2195" s="3" t="e">
        <f t="shared" si="683"/>
        <v>#N/A</v>
      </c>
      <c r="Y2195" s="8" t="e">
        <f t="shared" si="686"/>
        <v>#N/A</v>
      </c>
      <c r="Z2195" s="8" t="e">
        <f t="shared" si="687"/>
        <v>#N/A</v>
      </c>
      <c r="AA2195" s="3" t="e">
        <f t="shared" si="684"/>
        <v>#N/A</v>
      </c>
      <c r="AB2195" s="41">
        <v>2</v>
      </c>
      <c r="AC2195" s="42" t="str">
        <f t="shared" si="696"/>
        <v>Dilatometer</v>
      </c>
      <c r="AD2195" s="15" t="e">
        <f t="shared" si="685"/>
        <v>#N/A</v>
      </c>
      <c r="AE2195" s="15" t="e">
        <f t="shared" si="688"/>
        <v>#N/A</v>
      </c>
      <c r="AF2195" s="15" t="e">
        <f t="shared" si="689"/>
        <v>#N/A</v>
      </c>
      <c r="AG2195" s="15" t="e">
        <f t="shared" si="690"/>
        <v>#N/A</v>
      </c>
      <c r="AH2195" s="15" t="e">
        <f t="shared" si="681"/>
        <v>#N/A</v>
      </c>
      <c r="AI2195" s="17" t="e">
        <f t="shared" si="691"/>
        <v>#N/A</v>
      </c>
      <c r="AJ2195" s="17" t="e">
        <f t="shared" si="692"/>
        <v>#N/A</v>
      </c>
      <c r="AK2195" s="17" t="e">
        <f t="shared" si="693"/>
        <v>#N/A</v>
      </c>
      <c r="AL2195" s="17" t="e">
        <f t="shared" si="694"/>
        <v>#N/A</v>
      </c>
      <c r="AM2195" s="17" t="e">
        <f t="shared" si="695"/>
        <v>#N/A</v>
      </c>
      <c r="AN2195" s="17" t="e">
        <f t="shared" si="697"/>
        <v>#N/A</v>
      </c>
      <c r="AO2195" s="17" t="e">
        <f t="shared" si="698"/>
        <v>#N/A</v>
      </c>
      <c r="AP2195" s="17" t="e">
        <f t="shared" si="699"/>
        <v>#N/A</v>
      </c>
      <c r="AQ2195" s="17" t="e">
        <f t="shared" si="700"/>
        <v>#N/A</v>
      </c>
    </row>
    <row r="2196" spans="2:43" x14ac:dyDescent="0.45">
      <c r="B2196" t="e">
        <f>INDEX(RawData!$A$2:$A$1048576,MATCH(FmtData!$B$4+(ROW()-10),RawData!$A$2:$A$1048576,0))</f>
        <v>#N/A</v>
      </c>
      <c r="C21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6" s="7" t="e">
        <f>MID(INDEX(RawData!$B$2:$B$1048576, MATCH(FmtData!$B$4+(ROW()-10),RawData!$A$2:$A$1048576,0)),12,8)+$B$5/24</f>
        <v>#N/A</v>
      </c>
      <c r="E2196" s="8" t="e">
        <f>INDEX(RawData!$D$2:$D$1048576,MATCH(FmtData!$B$4+(ROW()-10),RawData!$A$2:$A$1048576,0))</f>
        <v>#N/A</v>
      </c>
      <c r="F2196" t="e">
        <f>INDEX(RawData!$D$2:$D$1048576,MATCH(FmtData!$B$4+(ROW()-10),RawData!$A$2:$A$1048576,0))</f>
        <v>#N/A</v>
      </c>
      <c r="G2196" t="e">
        <f>INDEX(RawData!E$2:E$1048576,MATCH(FmtData!$B$4+(ROW()-10),RawData!$A$2:$A$1048576,0))</f>
        <v>#N/A</v>
      </c>
      <c r="H2196" t="e">
        <f>INDEX(RawData!F$2:F$1048576,MATCH(FmtData!$B$4+(ROW()-10),RawData!$A$2:$A$1048576,0))</f>
        <v>#N/A</v>
      </c>
      <c r="I2196" t="e">
        <f>INDEX(RawData!G$2:G$1048576,MATCH(FmtData!$B$4+(ROW()-10),RawData!$A$2:$A$1048576,0))</f>
        <v>#N/A</v>
      </c>
      <c r="J2196" t="e">
        <f>INDEX(RawData!H$2:H$1048576,MATCH(FmtData!$B$4+(ROW()-10),RawData!$A$2:$A$1048576,0))</f>
        <v>#N/A</v>
      </c>
      <c r="K2196" t="e">
        <f>INDEX(RawData!I$2:I$1048576,MATCH(FmtData!$B$4+(ROW()-10),RawData!$A$2:$A$1048576,0))</f>
        <v>#N/A</v>
      </c>
      <c r="L2196" t="e">
        <f>INDEX(RawData!J$2:J$1048576,MATCH(FmtData!$B$4+(ROW()-10),RawData!$A$2:$A$1048576,0))</f>
        <v>#N/A</v>
      </c>
      <c r="M2196" t="e">
        <f>INDEX(RawData!K$2:K$1048576,MATCH(FmtData!$B$4+(ROW()-10),RawData!$A$2:$A$1048576,0))</f>
        <v>#N/A</v>
      </c>
      <c r="N2196" t="e">
        <f>INDEX(RawData!L$2:L$1048576,MATCH(FmtData!$B$4+(ROW()-10),RawData!$A$2:$A$1048576,0))</f>
        <v>#N/A</v>
      </c>
      <c r="O2196" t="e">
        <f>INDEX(RawData!M$2:M$1048576,MATCH(FmtData!$B$4+(ROW()-10),RawData!$A$2:$A$1048576,0))</f>
        <v>#N/A</v>
      </c>
      <c r="P2196" t="e">
        <f>INDEX(RawData!N$2:N$1048576,MATCH(FmtData!$B$4+(ROW()-10),RawData!$A$2:$A$1048576,0))</f>
        <v>#N/A</v>
      </c>
      <c r="Q2196" t="e">
        <f>INDEX(RawData!O$2:O$1048576,MATCH(FmtData!$B$4+(ROW()-10),RawData!$A$2:$A$1048576,0))</f>
        <v>#N/A</v>
      </c>
      <c r="R2196" s="8" t="e">
        <f>INDEX(RawData!P$2:P$1048576,MATCH(FmtData!$B$4+(ROW()-10),RawData!$A$2:$A$1048576,0))</f>
        <v>#N/A</v>
      </c>
      <c r="S2196" t="e">
        <f>INDEX(RawData!Q$2:Q$1048576,MATCH(FmtData!$B$4+(ROW()-10),RawData!$A$2:$A$1048576,0))</f>
        <v>#N/A</v>
      </c>
      <c r="T2196" s="8" t="e">
        <f>INDEX(RawData!R$2:R$1048576,MATCH(FmtData!$B$4+(ROW()-10),RawData!$A$2:$A$1048576,0))</f>
        <v>#N/A</v>
      </c>
      <c r="U2196" s="8" t="e">
        <f>INDEX(RawData!S$2:S$1048576,MATCH(FmtData!$B$4+(ROW()-10),RawData!$A$2:$A$1048576,0))</f>
        <v>#N/A</v>
      </c>
      <c r="V2196" s="8" t="e">
        <f>INDEX(RawData!T$2:T$1048576,MATCH(FmtData!$B$4+(ROW()-10),RawData!$A$2:$A$1048576,0))</f>
        <v>#N/A</v>
      </c>
      <c r="W2196" s="3" t="e">
        <f t="shared" si="682"/>
        <v>#N/A</v>
      </c>
      <c r="X2196" s="3" t="e">
        <f t="shared" si="683"/>
        <v>#N/A</v>
      </c>
      <c r="Y2196" s="8" t="e">
        <f t="shared" si="686"/>
        <v>#N/A</v>
      </c>
      <c r="Z2196" s="8" t="e">
        <f t="shared" si="687"/>
        <v>#N/A</v>
      </c>
      <c r="AA2196" s="3" t="e">
        <f t="shared" si="684"/>
        <v>#N/A</v>
      </c>
      <c r="AB2196" s="41">
        <v>2</v>
      </c>
      <c r="AC2196" s="42" t="str">
        <f t="shared" si="696"/>
        <v>Dilatometer</v>
      </c>
      <c r="AD2196" s="15" t="e">
        <f t="shared" si="685"/>
        <v>#N/A</v>
      </c>
      <c r="AE2196" s="15" t="e">
        <f t="shared" si="688"/>
        <v>#N/A</v>
      </c>
      <c r="AF2196" s="15" t="e">
        <f t="shared" si="689"/>
        <v>#N/A</v>
      </c>
      <c r="AG2196" s="15" t="e">
        <f t="shared" si="690"/>
        <v>#N/A</v>
      </c>
      <c r="AH2196" s="15" t="e">
        <f t="shared" ref="AH2196:AH2259" si="701">AG2196-$AG$1746+$AH$1746</f>
        <v>#N/A</v>
      </c>
      <c r="AI2196" s="17" t="e">
        <f t="shared" si="691"/>
        <v>#N/A</v>
      </c>
      <c r="AJ2196" s="17" t="e">
        <f t="shared" si="692"/>
        <v>#N/A</v>
      </c>
      <c r="AK2196" s="17" t="e">
        <f t="shared" si="693"/>
        <v>#N/A</v>
      </c>
      <c r="AL2196" s="17" t="e">
        <f t="shared" si="694"/>
        <v>#N/A</v>
      </c>
      <c r="AM2196" s="17" t="e">
        <f t="shared" si="695"/>
        <v>#N/A</v>
      </c>
      <c r="AN2196" s="17" t="e">
        <f t="shared" si="697"/>
        <v>#N/A</v>
      </c>
      <c r="AO2196" s="17" t="e">
        <f t="shared" si="698"/>
        <v>#N/A</v>
      </c>
      <c r="AP2196" s="17" t="e">
        <f t="shared" si="699"/>
        <v>#N/A</v>
      </c>
      <c r="AQ2196" s="17" t="e">
        <f t="shared" si="700"/>
        <v>#N/A</v>
      </c>
    </row>
    <row r="2197" spans="2:43" x14ac:dyDescent="0.45">
      <c r="B2197" t="e">
        <f>INDEX(RawData!$A$2:$A$1048576,MATCH(FmtData!$B$4+(ROW()-10),RawData!$A$2:$A$1048576,0))</f>
        <v>#N/A</v>
      </c>
      <c r="C21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7" s="7" t="e">
        <f>MID(INDEX(RawData!$B$2:$B$1048576, MATCH(FmtData!$B$4+(ROW()-10),RawData!$A$2:$A$1048576,0)),12,8)+$B$5/24</f>
        <v>#N/A</v>
      </c>
      <c r="E2197" s="8" t="e">
        <f>INDEX(RawData!$D$2:$D$1048576,MATCH(FmtData!$B$4+(ROW()-10),RawData!$A$2:$A$1048576,0))</f>
        <v>#N/A</v>
      </c>
      <c r="F2197" t="e">
        <f>INDEX(RawData!$D$2:$D$1048576,MATCH(FmtData!$B$4+(ROW()-10),RawData!$A$2:$A$1048576,0))</f>
        <v>#N/A</v>
      </c>
      <c r="G2197" t="e">
        <f>INDEX(RawData!E$2:E$1048576,MATCH(FmtData!$B$4+(ROW()-10),RawData!$A$2:$A$1048576,0))</f>
        <v>#N/A</v>
      </c>
      <c r="H2197" t="e">
        <f>INDEX(RawData!F$2:F$1048576,MATCH(FmtData!$B$4+(ROW()-10),RawData!$A$2:$A$1048576,0))</f>
        <v>#N/A</v>
      </c>
      <c r="I2197" t="e">
        <f>INDEX(RawData!G$2:G$1048576,MATCH(FmtData!$B$4+(ROW()-10),RawData!$A$2:$A$1048576,0))</f>
        <v>#N/A</v>
      </c>
      <c r="J2197" t="e">
        <f>INDEX(RawData!H$2:H$1048576,MATCH(FmtData!$B$4+(ROW()-10),RawData!$A$2:$A$1048576,0))</f>
        <v>#N/A</v>
      </c>
      <c r="K2197" t="e">
        <f>INDEX(RawData!I$2:I$1048576,MATCH(FmtData!$B$4+(ROW()-10),RawData!$A$2:$A$1048576,0))</f>
        <v>#N/A</v>
      </c>
      <c r="L2197" t="e">
        <f>INDEX(RawData!J$2:J$1048576,MATCH(FmtData!$B$4+(ROW()-10),RawData!$A$2:$A$1048576,0))</f>
        <v>#N/A</v>
      </c>
      <c r="M2197" t="e">
        <f>INDEX(RawData!K$2:K$1048576,MATCH(FmtData!$B$4+(ROW()-10),RawData!$A$2:$A$1048576,0))</f>
        <v>#N/A</v>
      </c>
      <c r="N2197" t="e">
        <f>INDEX(RawData!L$2:L$1048576,MATCH(FmtData!$B$4+(ROW()-10),RawData!$A$2:$A$1048576,0))</f>
        <v>#N/A</v>
      </c>
      <c r="O2197" t="e">
        <f>INDEX(RawData!M$2:M$1048576,MATCH(FmtData!$B$4+(ROW()-10),RawData!$A$2:$A$1048576,0))</f>
        <v>#N/A</v>
      </c>
      <c r="P2197" t="e">
        <f>INDEX(RawData!N$2:N$1048576,MATCH(FmtData!$B$4+(ROW()-10),RawData!$A$2:$A$1048576,0))</f>
        <v>#N/A</v>
      </c>
      <c r="Q2197" t="e">
        <f>INDEX(RawData!O$2:O$1048576,MATCH(FmtData!$B$4+(ROW()-10),RawData!$A$2:$A$1048576,0))</f>
        <v>#N/A</v>
      </c>
      <c r="R2197" s="8" t="e">
        <f>INDEX(RawData!P$2:P$1048576,MATCH(FmtData!$B$4+(ROW()-10),RawData!$A$2:$A$1048576,0))</f>
        <v>#N/A</v>
      </c>
      <c r="S2197" t="e">
        <f>INDEX(RawData!Q$2:Q$1048576,MATCH(FmtData!$B$4+(ROW()-10),RawData!$A$2:$A$1048576,0))</f>
        <v>#N/A</v>
      </c>
      <c r="T2197" s="8" t="e">
        <f>INDEX(RawData!R$2:R$1048576,MATCH(FmtData!$B$4+(ROW()-10),RawData!$A$2:$A$1048576,0))</f>
        <v>#N/A</v>
      </c>
      <c r="U2197" s="8" t="e">
        <f>INDEX(RawData!S$2:S$1048576,MATCH(FmtData!$B$4+(ROW()-10),RawData!$A$2:$A$1048576,0))</f>
        <v>#N/A</v>
      </c>
      <c r="V2197" s="8" t="e">
        <f>INDEX(RawData!T$2:T$1048576,MATCH(FmtData!$B$4+(ROW()-10),RawData!$A$2:$A$1048576,0))</f>
        <v>#N/A</v>
      </c>
      <c r="W2197" s="3" t="e">
        <f t="shared" si="682"/>
        <v>#N/A</v>
      </c>
      <c r="X2197" s="3" t="e">
        <f t="shared" si="683"/>
        <v>#N/A</v>
      </c>
      <c r="Y2197" s="8" t="e">
        <f t="shared" si="686"/>
        <v>#N/A</v>
      </c>
      <c r="Z2197" s="8" t="e">
        <f t="shared" si="687"/>
        <v>#N/A</v>
      </c>
      <c r="AA2197" s="3" t="e">
        <f t="shared" si="684"/>
        <v>#N/A</v>
      </c>
      <c r="AB2197" s="41">
        <v>2</v>
      </c>
      <c r="AC2197" s="42" t="str">
        <f t="shared" si="696"/>
        <v>Dilatometer</v>
      </c>
      <c r="AD2197" s="15" t="e">
        <f t="shared" si="685"/>
        <v>#N/A</v>
      </c>
      <c r="AE2197" s="15" t="e">
        <f t="shared" si="688"/>
        <v>#N/A</v>
      </c>
      <c r="AF2197" s="15" t="e">
        <f t="shared" si="689"/>
        <v>#N/A</v>
      </c>
      <c r="AG2197" s="15" t="e">
        <f t="shared" si="690"/>
        <v>#N/A</v>
      </c>
      <c r="AH2197" s="15" t="e">
        <f t="shared" si="701"/>
        <v>#N/A</v>
      </c>
      <c r="AI2197" s="17" t="e">
        <f t="shared" si="691"/>
        <v>#N/A</v>
      </c>
      <c r="AJ2197" s="17" t="e">
        <f t="shared" si="692"/>
        <v>#N/A</v>
      </c>
      <c r="AK2197" s="17" t="e">
        <f t="shared" si="693"/>
        <v>#N/A</v>
      </c>
      <c r="AL2197" s="17" t="e">
        <f t="shared" si="694"/>
        <v>#N/A</v>
      </c>
      <c r="AM2197" s="17" t="e">
        <f t="shared" si="695"/>
        <v>#N/A</v>
      </c>
      <c r="AN2197" s="17" t="e">
        <f t="shared" si="697"/>
        <v>#N/A</v>
      </c>
      <c r="AO2197" s="17" t="e">
        <f t="shared" si="698"/>
        <v>#N/A</v>
      </c>
      <c r="AP2197" s="17" t="e">
        <f t="shared" si="699"/>
        <v>#N/A</v>
      </c>
      <c r="AQ2197" s="17" t="e">
        <f t="shared" si="700"/>
        <v>#N/A</v>
      </c>
    </row>
    <row r="2198" spans="2:43" x14ac:dyDescent="0.45">
      <c r="B2198" t="e">
        <f>INDEX(RawData!$A$2:$A$1048576,MATCH(FmtData!$B$4+(ROW()-10),RawData!$A$2:$A$1048576,0))</f>
        <v>#N/A</v>
      </c>
      <c r="C21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8" s="7" t="e">
        <f>MID(INDEX(RawData!$B$2:$B$1048576, MATCH(FmtData!$B$4+(ROW()-10),RawData!$A$2:$A$1048576,0)),12,8)+$B$5/24</f>
        <v>#N/A</v>
      </c>
      <c r="E2198" s="8" t="e">
        <f>INDEX(RawData!$D$2:$D$1048576,MATCH(FmtData!$B$4+(ROW()-10),RawData!$A$2:$A$1048576,0))</f>
        <v>#N/A</v>
      </c>
      <c r="F2198" t="e">
        <f>INDEX(RawData!$D$2:$D$1048576,MATCH(FmtData!$B$4+(ROW()-10),RawData!$A$2:$A$1048576,0))</f>
        <v>#N/A</v>
      </c>
      <c r="G2198" t="e">
        <f>INDEX(RawData!E$2:E$1048576,MATCH(FmtData!$B$4+(ROW()-10),RawData!$A$2:$A$1048576,0))</f>
        <v>#N/A</v>
      </c>
      <c r="H2198" t="e">
        <f>INDEX(RawData!F$2:F$1048576,MATCH(FmtData!$B$4+(ROW()-10),RawData!$A$2:$A$1048576,0))</f>
        <v>#N/A</v>
      </c>
      <c r="I2198" t="e">
        <f>INDEX(RawData!G$2:G$1048576,MATCH(FmtData!$B$4+(ROW()-10),RawData!$A$2:$A$1048576,0))</f>
        <v>#N/A</v>
      </c>
      <c r="J2198" t="e">
        <f>INDEX(RawData!H$2:H$1048576,MATCH(FmtData!$B$4+(ROW()-10),RawData!$A$2:$A$1048576,0))</f>
        <v>#N/A</v>
      </c>
      <c r="K2198" t="e">
        <f>INDEX(RawData!I$2:I$1048576,MATCH(FmtData!$B$4+(ROW()-10),RawData!$A$2:$A$1048576,0))</f>
        <v>#N/A</v>
      </c>
      <c r="L2198" t="e">
        <f>INDEX(RawData!J$2:J$1048576,MATCH(FmtData!$B$4+(ROW()-10),RawData!$A$2:$A$1048576,0))</f>
        <v>#N/A</v>
      </c>
      <c r="M2198" t="e">
        <f>INDEX(RawData!K$2:K$1048576,MATCH(FmtData!$B$4+(ROW()-10),RawData!$A$2:$A$1048576,0))</f>
        <v>#N/A</v>
      </c>
      <c r="N2198" t="e">
        <f>INDEX(RawData!L$2:L$1048576,MATCH(FmtData!$B$4+(ROW()-10),RawData!$A$2:$A$1048576,0))</f>
        <v>#N/A</v>
      </c>
      <c r="O2198" t="e">
        <f>INDEX(RawData!M$2:M$1048576,MATCH(FmtData!$B$4+(ROW()-10),RawData!$A$2:$A$1048576,0))</f>
        <v>#N/A</v>
      </c>
      <c r="P2198" t="e">
        <f>INDEX(RawData!N$2:N$1048576,MATCH(FmtData!$B$4+(ROW()-10),RawData!$A$2:$A$1048576,0))</f>
        <v>#N/A</v>
      </c>
      <c r="Q2198" t="e">
        <f>INDEX(RawData!O$2:O$1048576,MATCH(FmtData!$B$4+(ROW()-10),RawData!$A$2:$A$1048576,0))</f>
        <v>#N/A</v>
      </c>
      <c r="R2198" s="8" t="e">
        <f>INDEX(RawData!P$2:P$1048576,MATCH(FmtData!$B$4+(ROW()-10),RawData!$A$2:$A$1048576,0))</f>
        <v>#N/A</v>
      </c>
      <c r="S2198" t="e">
        <f>INDEX(RawData!Q$2:Q$1048576,MATCH(FmtData!$B$4+(ROW()-10),RawData!$A$2:$A$1048576,0))</f>
        <v>#N/A</v>
      </c>
      <c r="T2198" s="8" t="e">
        <f>INDEX(RawData!R$2:R$1048576,MATCH(FmtData!$B$4+(ROW()-10),RawData!$A$2:$A$1048576,0))</f>
        <v>#N/A</v>
      </c>
      <c r="U2198" s="8" t="e">
        <f>INDEX(RawData!S$2:S$1048576,MATCH(FmtData!$B$4+(ROW()-10),RawData!$A$2:$A$1048576,0))</f>
        <v>#N/A</v>
      </c>
      <c r="V2198" s="8" t="e">
        <f>INDEX(RawData!T$2:T$1048576,MATCH(FmtData!$B$4+(ROW()-10),RawData!$A$2:$A$1048576,0))</f>
        <v>#N/A</v>
      </c>
      <c r="W2198" s="3" t="e">
        <f t="shared" si="682"/>
        <v>#N/A</v>
      </c>
      <c r="X2198" s="3" t="e">
        <f t="shared" si="683"/>
        <v>#N/A</v>
      </c>
      <c r="Y2198" s="8" t="e">
        <f t="shared" si="686"/>
        <v>#N/A</v>
      </c>
      <c r="Z2198" s="8" t="e">
        <f t="shared" si="687"/>
        <v>#N/A</v>
      </c>
      <c r="AA2198" s="3" t="e">
        <f t="shared" si="684"/>
        <v>#N/A</v>
      </c>
      <c r="AB2198" s="41">
        <v>2</v>
      </c>
      <c r="AC2198" s="42" t="str">
        <f t="shared" si="696"/>
        <v>Dilatometer</v>
      </c>
      <c r="AD2198" s="15" t="e">
        <f t="shared" si="685"/>
        <v>#N/A</v>
      </c>
      <c r="AE2198" s="15" t="e">
        <f t="shared" si="688"/>
        <v>#N/A</v>
      </c>
      <c r="AF2198" s="15" t="e">
        <f t="shared" si="689"/>
        <v>#N/A</v>
      </c>
      <c r="AG2198" s="15" t="e">
        <f t="shared" si="690"/>
        <v>#N/A</v>
      </c>
      <c r="AH2198" s="15" t="e">
        <f t="shared" si="701"/>
        <v>#N/A</v>
      </c>
      <c r="AI2198" s="17" t="e">
        <f t="shared" si="691"/>
        <v>#N/A</v>
      </c>
      <c r="AJ2198" s="17" t="e">
        <f t="shared" si="692"/>
        <v>#N/A</v>
      </c>
      <c r="AK2198" s="17" t="e">
        <f t="shared" si="693"/>
        <v>#N/A</v>
      </c>
      <c r="AL2198" s="17" t="e">
        <f t="shared" si="694"/>
        <v>#N/A</v>
      </c>
      <c r="AM2198" s="17" t="e">
        <f t="shared" si="695"/>
        <v>#N/A</v>
      </c>
      <c r="AN2198" s="17" t="e">
        <f t="shared" si="697"/>
        <v>#N/A</v>
      </c>
      <c r="AO2198" s="17" t="e">
        <f t="shared" si="698"/>
        <v>#N/A</v>
      </c>
      <c r="AP2198" s="17" t="e">
        <f t="shared" si="699"/>
        <v>#N/A</v>
      </c>
      <c r="AQ2198" s="17" t="e">
        <f t="shared" si="700"/>
        <v>#N/A</v>
      </c>
    </row>
    <row r="2199" spans="2:43" x14ac:dyDescent="0.45">
      <c r="B2199" t="e">
        <f>INDEX(RawData!$A$2:$A$1048576,MATCH(FmtData!$B$4+(ROW()-10),RawData!$A$2:$A$1048576,0))</f>
        <v>#N/A</v>
      </c>
      <c r="C21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199" s="7" t="e">
        <f>MID(INDEX(RawData!$B$2:$B$1048576, MATCH(FmtData!$B$4+(ROW()-10),RawData!$A$2:$A$1048576,0)),12,8)+$B$5/24</f>
        <v>#N/A</v>
      </c>
      <c r="E2199" s="8" t="e">
        <f>INDEX(RawData!$D$2:$D$1048576,MATCH(FmtData!$B$4+(ROW()-10),RawData!$A$2:$A$1048576,0))</f>
        <v>#N/A</v>
      </c>
      <c r="F2199" t="e">
        <f>INDEX(RawData!$D$2:$D$1048576,MATCH(FmtData!$B$4+(ROW()-10),RawData!$A$2:$A$1048576,0))</f>
        <v>#N/A</v>
      </c>
      <c r="G2199" t="e">
        <f>INDEX(RawData!E$2:E$1048576,MATCH(FmtData!$B$4+(ROW()-10),RawData!$A$2:$A$1048576,0))</f>
        <v>#N/A</v>
      </c>
      <c r="H2199" t="e">
        <f>INDEX(RawData!F$2:F$1048576,MATCH(FmtData!$B$4+(ROW()-10),RawData!$A$2:$A$1048576,0))</f>
        <v>#N/A</v>
      </c>
      <c r="I2199" t="e">
        <f>INDEX(RawData!G$2:G$1048576,MATCH(FmtData!$B$4+(ROW()-10),RawData!$A$2:$A$1048576,0))</f>
        <v>#N/A</v>
      </c>
      <c r="J2199" t="e">
        <f>INDEX(RawData!H$2:H$1048576,MATCH(FmtData!$B$4+(ROW()-10),RawData!$A$2:$A$1048576,0))</f>
        <v>#N/A</v>
      </c>
      <c r="K2199" t="e">
        <f>INDEX(RawData!I$2:I$1048576,MATCH(FmtData!$B$4+(ROW()-10),RawData!$A$2:$A$1048576,0))</f>
        <v>#N/A</v>
      </c>
      <c r="L2199" t="e">
        <f>INDEX(RawData!J$2:J$1048576,MATCH(FmtData!$B$4+(ROW()-10),RawData!$A$2:$A$1048576,0))</f>
        <v>#N/A</v>
      </c>
      <c r="M2199" t="e">
        <f>INDEX(RawData!K$2:K$1048576,MATCH(FmtData!$B$4+(ROW()-10),RawData!$A$2:$A$1048576,0))</f>
        <v>#N/A</v>
      </c>
      <c r="N2199" t="e">
        <f>INDEX(RawData!L$2:L$1048576,MATCH(FmtData!$B$4+(ROW()-10),RawData!$A$2:$A$1048576,0))</f>
        <v>#N/A</v>
      </c>
      <c r="O2199" t="e">
        <f>INDEX(RawData!M$2:M$1048576,MATCH(FmtData!$B$4+(ROW()-10),RawData!$A$2:$A$1048576,0))</f>
        <v>#N/A</v>
      </c>
      <c r="P2199" t="e">
        <f>INDEX(RawData!N$2:N$1048576,MATCH(FmtData!$B$4+(ROW()-10),RawData!$A$2:$A$1048576,0))</f>
        <v>#N/A</v>
      </c>
      <c r="Q2199" t="e">
        <f>INDEX(RawData!O$2:O$1048576,MATCH(FmtData!$B$4+(ROW()-10),RawData!$A$2:$A$1048576,0))</f>
        <v>#N/A</v>
      </c>
      <c r="R2199" s="8" t="e">
        <f>INDEX(RawData!P$2:P$1048576,MATCH(FmtData!$B$4+(ROW()-10),RawData!$A$2:$A$1048576,0))</f>
        <v>#N/A</v>
      </c>
      <c r="S2199" t="e">
        <f>INDEX(RawData!Q$2:Q$1048576,MATCH(FmtData!$B$4+(ROW()-10),RawData!$A$2:$A$1048576,0))</f>
        <v>#N/A</v>
      </c>
      <c r="T2199" s="8" t="e">
        <f>INDEX(RawData!R$2:R$1048576,MATCH(FmtData!$B$4+(ROW()-10),RawData!$A$2:$A$1048576,0))</f>
        <v>#N/A</v>
      </c>
      <c r="U2199" s="8" t="e">
        <f>INDEX(RawData!S$2:S$1048576,MATCH(FmtData!$B$4+(ROW()-10),RawData!$A$2:$A$1048576,0))</f>
        <v>#N/A</v>
      </c>
      <c r="V2199" s="8" t="e">
        <f>INDEX(RawData!T$2:T$1048576,MATCH(FmtData!$B$4+(ROW()-10),RawData!$A$2:$A$1048576,0))</f>
        <v>#N/A</v>
      </c>
      <c r="W2199" s="3" t="e">
        <f t="shared" si="682"/>
        <v>#N/A</v>
      </c>
      <c r="X2199" s="3" t="e">
        <f t="shared" si="683"/>
        <v>#N/A</v>
      </c>
      <c r="Y2199" s="8" t="e">
        <f t="shared" si="686"/>
        <v>#N/A</v>
      </c>
      <c r="Z2199" s="8" t="e">
        <f t="shared" si="687"/>
        <v>#N/A</v>
      </c>
      <c r="AA2199" s="3" t="e">
        <f t="shared" si="684"/>
        <v>#N/A</v>
      </c>
      <c r="AB2199" s="41">
        <v>2</v>
      </c>
      <c r="AC2199" s="42" t="str">
        <f t="shared" si="696"/>
        <v>Dilatometer</v>
      </c>
      <c r="AD2199" s="15" t="e">
        <f t="shared" si="685"/>
        <v>#N/A</v>
      </c>
      <c r="AE2199" s="15" t="e">
        <f t="shared" si="688"/>
        <v>#N/A</v>
      </c>
      <c r="AF2199" s="15" t="e">
        <f t="shared" si="689"/>
        <v>#N/A</v>
      </c>
      <c r="AG2199" s="15" t="e">
        <f t="shared" si="690"/>
        <v>#N/A</v>
      </c>
      <c r="AH2199" s="15" t="e">
        <f t="shared" si="701"/>
        <v>#N/A</v>
      </c>
      <c r="AI2199" s="17" t="e">
        <f t="shared" si="691"/>
        <v>#N/A</v>
      </c>
      <c r="AJ2199" s="17" t="e">
        <f t="shared" si="692"/>
        <v>#N/A</v>
      </c>
      <c r="AK2199" s="17" t="e">
        <f t="shared" si="693"/>
        <v>#N/A</v>
      </c>
      <c r="AL2199" s="17" t="e">
        <f t="shared" si="694"/>
        <v>#N/A</v>
      </c>
      <c r="AM2199" s="17" t="e">
        <f t="shared" si="695"/>
        <v>#N/A</v>
      </c>
      <c r="AN2199" s="17" t="e">
        <f t="shared" si="697"/>
        <v>#N/A</v>
      </c>
      <c r="AO2199" s="17" t="e">
        <f t="shared" si="698"/>
        <v>#N/A</v>
      </c>
      <c r="AP2199" s="17" t="e">
        <f t="shared" si="699"/>
        <v>#N/A</v>
      </c>
      <c r="AQ2199" s="17" t="e">
        <f t="shared" si="700"/>
        <v>#N/A</v>
      </c>
    </row>
    <row r="2200" spans="2:43" x14ac:dyDescent="0.45">
      <c r="B2200" t="e">
        <f>INDEX(RawData!$A$2:$A$1048576,MATCH(FmtData!$B$4+(ROW()-10),RawData!$A$2:$A$1048576,0))</f>
        <v>#N/A</v>
      </c>
      <c r="C22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0" s="7" t="e">
        <f>MID(INDEX(RawData!$B$2:$B$1048576, MATCH(FmtData!$B$4+(ROW()-10),RawData!$A$2:$A$1048576,0)),12,8)+$B$5/24</f>
        <v>#N/A</v>
      </c>
      <c r="E2200" s="8" t="e">
        <f>INDEX(RawData!$D$2:$D$1048576,MATCH(FmtData!$B$4+(ROW()-10),RawData!$A$2:$A$1048576,0))</f>
        <v>#N/A</v>
      </c>
      <c r="F2200" t="e">
        <f>INDEX(RawData!$D$2:$D$1048576,MATCH(FmtData!$B$4+(ROW()-10),RawData!$A$2:$A$1048576,0))</f>
        <v>#N/A</v>
      </c>
      <c r="G2200" t="e">
        <f>INDEX(RawData!E$2:E$1048576,MATCH(FmtData!$B$4+(ROW()-10),RawData!$A$2:$A$1048576,0))</f>
        <v>#N/A</v>
      </c>
      <c r="H2200" t="e">
        <f>INDEX(RawData!F$2:F$1048576,MATCH(FmtData!$B$4+(ROW()-10),RawData!$A$2:$A$1048576,0))</f>
        <v>#N/A</v>
      </c>
      <c r="I2200" t="e">
        <f>INDEX(RawData!G$2:G$1048576,MATCH(FmtData!$B$4+(ROW()-10),RawData!$A$2:$A$1048576,0))</f>
        <v>#N/A</v>
      </c>
      <c r="J2200" t="e">
        <f>INDEX(RawData!H$2:H$1048576,MATCH(FmtData!$B$4+(ROW()-10),RawData!$A$2:$A$1048576,0))</f>
        <v>#N/A</v>
      </c>
      <c r="K2200" t="e">
        <f>INDEX(RawData!I$2:I$1048576,MATCH(FmtData!$B$4+(ROW()-10),RawData!$A$2:$A$1048576,0))</f>
        <v>#N/A</v>
      </c>
      <c r="L2200" t="e">
        <f>INDEX(RawData!J$2:J$1048576,MATCH(FmtData!$B$4+(ROW()-10),RawData!$A$2:$A$1048576,0))</f>
        <v>#N/A</v>
      </c>
      <c r="M2200" t="e">
        <f>INDEX(RawData!K$2:K$1048576,MATCH(FmtData!$B$4+(ROW()-10),RawData!$A$2:$A$1048576,0))</f>
        <v>#N/A</v>
      </c>
      <c r="N2200" t="e">
        <f>INDEX(RawData!L$2:L$1048576,MATCH(FmtData!$B$4+(ROW()-10),RawData!$A$2:$A$1048576,0))</f>
        <v>#N/A</v>
      </c>
      <c r="O2200" t="e">
        <f>INDEX(RawData!M$2:M$1048576,MATCH(FmtData!$B$4+(ROW()-10),RawData!$A$2:$A$1048576,0))</f>
        <v>#N/A</v>
      </c>
      <c r="P2200" t="e">
        <f>INDEX(RawData!N$2:N$1048576,MATCH(FmtData!$B$4+(ROW()-10),RawData!$A$2:$A$1048576,0))</f>
        <v>#N/A</v>
      </c>
      <c r="Q2200" t="e">
        <f>INDEX(RawData!O$2:O$1048576,MATCH(FmtData!$B$4+(ROW()-10),RawData!$A$2:$A$1048576,0))</f>
        <v>#N/A</v>
      </c>
      <c r="R2200" s="8" t="e">
        <f>INDEX(RawData!P$2:P$1048576,MATCH(FmtData!$B$4+(ROW()-10),RawData!$A$2:$A$1048576,0))</f>
        <v>#N/A</v>
      </c>
      <c r="S2200" t="e">
        <f>INDEX(RawData!Q$2:Q$1048576,MATCH(FmtData!$B$4+(ROW()-10),RawData!$A$2:$A$1048576,0))</f>
        <v>#N/A</v>
      </c>
      <c r="T2200" s="8" t="e">
        <f>INDEX(RawData!R$2:R$1048576,MATCH(FmtData!$B$4+(ROW()-10),RawData!$A$2:$A$1048576,0))</f>
        <v>#N/A</v>
      </c>
      <c r="U2200" s="8" t="e">
        <f>INDEX(RawData!S$2:S$1048576,MATCH(FmtData!$B$4+(ROW()-10),RawData!$A$2:$A$1048576,0))</f>
        <v>#N/A</v>
      </c>
      <c r="V2200" s="8" t="e">
        <f>INDEX(RawData!T$2:T$1048576,MATCH(FmtData!$B$4+(ROW()-10),RawData!$A$2:$A$1048576,0))</f>
        <v>#N/A</v>
      </c>
      <c r="W2200" s="3" t="e">
        <f t="shared" si="682"/>
        <v>#N/A</v>
      </c>
      <c r="X2200" s="3" t="e">
        <f t="shared" si="683"/>
        <v>#N/A</v>
      </c>
      <c r="Y2200" s="8" t="e">
        <f t="shared" si="686"/>
        <v>#N/A</v>
      </c>
      <c r="Z2200" s="8" t="e">
        <f t="shared" si="687"/>
        <v>#N/A</v>
      </c>
      <c r="AA2200" s="3" t="e">
        <f t="shared" si="684"/>
        <v>#N/A</v>
      </c>
      <c r="AB2200" s="41">
        <v>2</v>
      </c>
      <c r="AC2200" s="42" t="str">
        <f t="shared" si="696"/>
        <v>Dilatometer</v>
      </c>
      <c r="AD2200" s="15" t="e">
        <f t="shared" si="685"/>
        <v>#N/A</v>
      </c>
      <c r="AE2200" s="15" t="e">
        <f t="shared" si="688"/>
        <v>#N/A</v>
      </c>
      <c r="AF2200" s="15" t="e">
        <f t="shared" si="689"/>
        <v>#N/A</v>
      </c>
      <c r="AG2200" s="15" t="e">
        <f t="shared" si="690"/>
        <v>#N/A</v>
      </c>
      <c r="AH2200" s="15" t="e">
        <f t="shared" si="701"/>
        <v>#N/A</v>
      </c>
      <c r="AI2200" s="17" t="e">
        <f t="shared" si="691"/>
        <v>#N/A</v>
      </c>
      <c r="AJ2200" s="17" t="e">
        <f t="shared" si="692"/>
        <v>#N/A</v>
      </c>
      <c r="AK2200" s="17" t="e">
        <f t="shared" si="693"/>
        <v>#N/A</v>
      </c>
      <c r="AL2200" s="17" t="e">
        <f t="shared" si="694"/>
        <v>#N/A</v>
      </c>
      <c r="AM2200" s="17" t="e">
        <f t="shared" si="695"/>
        <v>#N/A</v>
      </c>
      <c r="AN2200" s="17" t="e">
        <f t="shared" si="697"/>
        <v>#N/A</v>
      </c>
      <c r="AO2200" s="17" t="e">
        <f t="shared" si="698"/>
        <v>#N/A</v>
      </c>
      <c r="AP2200" s="17" t="e">
        <f t="shared" si="699"/>
        <v>#N/A</v>
      </c>
      <c r="AQ2200" s="17" t="e">
        <f t="shared" si="700"/>
        <v>#N/A</v>
      </c>
    </row>
    <row r="2201" spans="2:43" x14ac:dyDescent="0.45">
      <c r="B2201" t="e">
        <f>INDEX(RawData!$A$2:$A$1048576,MATCH(FmtData!$B$4+(ROW()-10),RawData!$A$2:$A$1048576,0))</f>
        <v>#N/A</v>
      </c>
      <c r="C22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1" s="7" t="e">
        <f>MID(INDEX(RawData!$B$2:$B$1048576, MATCH(FmtData!$B$4+(ROW()-10),RawData!$A$2:$A$1048576,0)),12,8)+$B$5/24</f>
        <v>#N/A</v>
      </c>
      <c r="E2201" s="8" t="e">
        <f>INDEX(RawData!$D$2:$D$1048576,MATCH(FmtData!$B$4+(ROW()-10),RawData!$A$2:$A$1048576,0))</f>
        <v>#N/A</v>
      </c>
      <c r="F2201" t="e">
        <f>INDEX(RawData!$D$2:$D$1048576,MATCH(FmtData!$B$4+(ROW()-10),RawData!$A$2:$A$1048576,0))</f>
        <v>#N/A</v>
      </c>
      <c r="G2201" t="e">
        <f>INDEX(RawData!E$2:E$1048576,MATCH(FmtData!$B$4+(ROW()-10),RawData!$A$2:$A$1048576,0))</f>
        <v>#N/A</v>
      </c>
      <c r="H2201" t="e">
        <f>INDEX(RawData!F$2:F$1048576,MATCH(FmtData!$B$4+(ROW()-10),RawData!$A$2:$A$1048576,0))</f>
        <v>#N/A</v>
      </c>
      <c r="I2201" t="e">
        <f>INDEX(RawData!G$2:G$1048576,MATCH(FmtData!$B$4+(ROW()-10),RawData!$A$2:$A$1048576,0))</f>
        <v>#N/A</v>
      </c>
      <c r="J2201" t="e">
        <f>INDEX(RawData!H$2:H$1048576,MATCH(FmtData!$B$4+(ROW()-10),RawData!$A$2:$A$1048576,0))</f>
        <v>#N/A</v>
      </c>
      <c r="K2201" t="e">
        <f>INDEX(RawData!I$2:I$1048576,MATCH(FmtData!$B$4+(ROW()-10),RawData!$A$2:$A$1048576,0))</f>
        <v>#N/A</v>
      </c>
      <c r="L2201" t="e">
        <f>INDEX(RawData!J$2:J$1048576,MATCH(FmtData!$B$4+(ROW()-10),RawData!$A$2:$A$1048576,0))</f>
        <v>#N/A</v>
      </c>
      <c r="M2201" t="e">
        <f>INDEX(RawData!K$2:K$1048576,MATCH(FmtData!$B$4+(ROW()-10),RawData!$A$2:$A$1048576,0))</f>
        <v>#N/A</v>
      </c>
      <c r="N2201" t="e">
        <f>INDEX(RawData!L$2:L$1048576,MATCH(FmtData!$B$4+(ROW()-10),RawData!$A$2:$A$1048576,0))</f>
        <v>#N/A</v>
      </c>
      <c r="O2201" t="e">
        <f>INDEX(RawData!M$2:M$1048576,MATCH(FmtData!$B$4+(ROW()-10),RawData!$A$2:$A$1048576,0))</f>
        <v>#N/A</v>
      </c>
      <c r="P2201" t="e">
        <f>INDEX(RawData!N$2:N$1048576,MATCH(FmtData!$B$4+(ROW()-10),RawData!$A$2:$A$1048576,0))</f>
        <v>#N/A</v>
      </c>
      <c r="Q2201" t="e">
        <f>INDEX(RawData!O$2:O$1048576,MATCH(FmtData!$B$4+(ROW()-10),RawData!$A$2:$A$1048576,0))</f>
        <v>#N/A</v>
      </c>
      <c r="R2201" s="8" t="e">
        <f>INDEX(RawData!P$2:P$1048576,MATCH(FmtData!$B$4+(ROW()-10),RawData!$A$2:$A$1048576,0))</f>
        <v>#N/A</v>
      </c>
      <c r="S2201" t="e">
        <f>INDEX(RawData!Q$2:Q$1048576,MATCH(FmtData!$B$4+(ROW()-10),RawData!$A$2:$A$1048576,0))</f>
        <v>#N/A</v>
      </c>
      <c r="T2201" s="8" t="e">
        <f>INDEX(RawData!R$2:R$1048576,MATCH(FmtData!$B$4+(ROW()-10),RawData!$A$2:$A$1048576,0))</f>
        <v>#N/A</v>
      </c>
      <c r="U2201" s="8" t="e">
        <f>INDEX(RawData!S$2:S$1048576,MATCH(FmtData!$B$4+(ROW()-10),RawData!$A$2:$A$1048576,0))</f>
        <v>#N/A</v>
      </c>
      <c r="V2201" s="8" t="e">
        <f>INDEX(RawData!T$2:T$1048576,MATCH(FmtData!$B$4+(ROW()-10),RawData!$A$2:$A$1048576,0))</f>
        <v>#N/A</v>
      </c>
      <c r="W2201" s="3" t="e">
        <f t="shared" si="682"/>
        <v>#N/A</v>
      </c>
      <c r="X2201" s="3" t="e">
        <f t="shared" si="683"/>
        <v>#N/A</v>
      </c>
      <c r="Y2201" s="8" t="e">
        <f t="shared" si="686"/>
        <v>#N/A</v>
      </c>
      <c r="Z2201" s="8" t="e">
        <f t="shared" si="687"/>
        <v>#N/A</v>
      </c>
      <c r="AA2201" s="3" t="e">
        <f t="shared" si="684"/>
        <v>#N/A</v>
      </c>
      <c r="AB2201" s="41">
        <v>2</v>
      </c>
      <c r="AC2201" s="42" t="str">
        <f t="shared" si="696"/>
        <v>Dilatometer</v>
      </c>
      <c r="AD2201" s="15" t="e">
        <f t="shared" si="685"/>
        <v>#N/A</v>
      </c>
      <c r="AE2201" s="15" t="e">
        <f t="shared" si="688"/>
        <v>#N/A</v>
      </c>
      <c r="AF2201" s="15" t="e">
        <f t="shared" si="689"/>
        <v>#N/A</v>
      </c>
      <c r="AG2201" s="15" t="e">
        <f t="shared" si="690"/>
        <v>#N/A</v>
      </c>
      <c r="AH2201" s="15" t="e">
        <f t="shared" si="701"/>
        <v>#N/A</v>
      </c>
      <c r="AI2201" s="17" t="e">
        <f t="shared" si="691"/>
        <v>#N/A</v>
      </c>
      <c r="AJ2201" s="17" t="e">
        <f t="shared" si="692"/>
        <v>#N/A</v>
      </c>
      <c r="AK2201" s="17" t="e">
        <f t="shared" si="693"/>
        <v>#N/A</v>
      </c>
      <c r="AL2201" s="17" t="e">
        <f t="shared" si="694"/>
        <v>#N/A</v>
      </c>
      <c r="AM2201" s="17" t="e">
        <f t="shared" si="695"/>
        <v>#N/A</v>
      </c>
      <c r="AN2201" s="17" t="e">
        <f t="shared" si="697"/>
        <v>#N/A</v>
      </c>
      <c r="AO2201" s="17" t="e">
        <f t="shared" si="698"/>
        <v>#N/A</v>
      </c>
      <c r="AP2201" s="17" t="e">
        <f t="shared" si="699"/>
        <v>#N/A</v>
      </c>
      <c r="AQ2201" s="17" t="e">
        <f t="shared" si="700"/>
        <v>#N/A</v>
      </c>
    </row>
    <row r="2202" spans="2:43" x14ac:dyDescent="0.45">
      <c r="B2202" t="e">
        <f>INDEX(RawData!$A$2:$A$1048576,MATCH(FmtData!$B$4+(ROW()-10),RawData!$A$2:$A$1048576,0))</f>
        <v>#N/A</v>
      </c>
      <c r="C22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2" s="7" t="e">
        <f>MID(INDEX(RawData!$B$2:$B$1048576, MATCH(FmtData!$B$4+(ROW()-10),RawData!$A$2:$A$1048576,0)),12,8)+$B$5/24</f>
        <v>#N/A</v>
      </c>
      <c r="E2202" s="8" t="e">
        <f>INDEX(RawData!$D$2:$D$1048576,MATCH(FmtData!$B$4+(ROW()-10),RawData!$A$2:$A$1048576,0))</f>
        <v>#N/A</v>
      </c>
      <c r="F2202" t="e">
        <f>INDEX(RawData!$D$2:$D$1048576,MATCH(FmtData!$B$4+(ROW()-10),RawData!$A$2:$A$1048576,0))</f>
        <v>#N/A</v>
      </c>
      <c r="G2202" t="e">
        <f>INDEX(RawData!E$2:E$1048576,MATCH(FmtData!$B$4+(ROW()-10),RawData!$A$2:$A$1048576,0))</f>
        <v>#N/A</v>
      </c>
      <c r="H2202" t="e">
        <f>INDEX(RawData!F$2:F$1048576,MATCH(FmtData!$B$4+(ROW()-10),RawData!$A$2:$A$1048576,0))</f>
        <v>#N/A</v>
      </c>
      <c r="I2202" t="e">
        <f>INDEX(RawData!G$2:G$1048576,MATCH(FmtData!$B$4+(ROW()-10),RawData!$A$2:$A$1048576,0))</f>
        <v>#N/A</v>
      </c>
      <c r="J2202" t="e">
        <f>INDEX(RawData!H$2:H$1048576,MATCH(FmtData!$B$4+(ROW()-10),RawData!$A$2:$A$1048576,0))</f>
        <v>#N/A</v>
      </c>
      <c r="K2202" t="e">
        <f>INDEX(RawData!I$2:I$1048576,MATCH(FmtData!$B$4+(ROW()-10),RawData!$A$2:$A$1048576,0))</f>
        <v>#N/A</v>
      </c>
      <c r="L2202" t="e">
        <f>INDEX(RawData!J$2:J$1048576,MATCH(FmtData!$B$4+(ROW()-10),RawData!$A$2:$A$1048576,0))</f>
        <v>#N/A</v>
      </c>
      <c r="M2202" t="e">
        <f>INDEX(RawData!K$2:K$1048576,MATCH(FmtData!$B$4+(ROW()-10),RawData!$A$2:$A$1048576,0))</f>
        <v>#N/A</v>
      </c>
      <c r="N2202" t="e">
        <f>INDEX(RawData!L$2:L$1048576,MATCH(FmtData!$B$4+(ROW()-10),RawData!$A$2:$A$1048576,0))</f>
        <v>#N/A</v>
      </c>
      <c r="O2202" t="e">
        <f>INDEX(RawData!M$2:M$1048576,MATCH(FmtData!$B$4+(ROW()-10),RawData!$A$2:$A$1048576,0))</f>
        <v>#N/A</v>
      </c>
      <c r="P2202" t="e">
        <f>INDEX(RawData!N$2:N$1048576,MATCH(FmtData!$B$4+(ROW()-10),RawData!$A$2:$A$1048576,0))</f>
        <v>#N/A</v>
      </c>
      <c r="Q2202" t="e">
        <f>INDEX(RawData!O$2:O$1048576,MATCH(FmtData!$B$4+(ROW()-10),RawData!$A$2:$A$1048576,0))</f>
        <v>#N/A</v>
      </c>
      <c r="R2202" s="8" t="e">
        <f>INDEX(RawData!P$2:P$1048576,MATCH(FmtData!$B$4+(ROW()-10),RawData!$A$2:$A$1048576,0))</f>
        <v>#N/A</v>
      </c>
      <c r="S2202" t="e">
        <f>INDEX(RawData!Q$2:Q$1048576,MATCH(FmtData!$B$4+(ROW()-10),RawData!$A$2:$A$1048576,0))</f>
        <v>#N/A</v>
      </c>
      <c r="T2202" s="8" t="e">
        <f>INDEX(RawData!R$2:R$1048576,MATCH(FmtData!$B$4+(ROW()-10),RawData!$A$2:$A$1048576,0))</f>
        <v>#N/A</v>
      </c>
      <c r="U2202" s="8" t="e">
        <f>INDEX(RawData!S$2:S$1048576,MATCH(FmtData!$B$4+(ROW()-10),RawData!$A$2:$A$1048576,0))</f>
        <v>#N/A</v>
      </c>
      <c r="V2202" s="8" t="e">
        <f>INDEX(RawData!T$2:T$1048576,MATCH(FmtData!$B$4+(ROW()-10),RawData!$A$2:$A$1048576,0))</f>
        <v>#N/A</v>
      </c>
      <c r="W2202" s="3" t="e">
        <f t="shared" si="682"/>
        <v>#N/A</v>
      </c>
      <c r="X2202" s="3" t="e">
        <f t="shared" si="683"/>
        <v>#N/A</v>
      </c>
      <c r="Y2202" s="8" t="e">
        <f t="shared" si="686"/>
        <v>#N/A</v>
      </c>
      <c r="Z2202" s="8" t="e">
        <f t="shared" si="687"/>
        <v>#N/A</v>
      </c>
      <c r="AA2202" s="3" t="e">
        <f t="shared" si="684"/>
        <v>#N/A</v>
      </c>
      <c r="AB2202" s="41">
        <v>2</v>
      </c>
      <c r="AC2202" s="42" t="str">
        <f t="shared" si="696"/>
        <v>Dilatometer</v>
      </c>
      <c r="AD2202" s="15" t="e">
        <f t="shared" si="685"/>
        <v>#N/A</v>
      </c>
      <c r="AE2202" s="15" t="e">
        <f t="shared" si="688"/>
        <v>#N/A</v>
      </c>
      <c r="AF2202" s="15" t="e">
        <f t="shared" si="689"/>
        <v>#N/A</v>
      </c>
      <c r="AG2202" s="15" t="e">
        <f t="shared" si="690"/>
        <v>#N/A</v>
      </c>
      <c r="AH2202" s="15" t="e">
        <f t="shared" si="701"/>
        <v>#N/A</v>
      </c>
      <c r="AI2202" s="17" t="e">
        <f t="shared" si="691"/>
        <v>#N/A</v>
      </c>
      <c r="AJ2202" s="17" t="e">
        <f t="shared" si="692"/>
        <v>#N/A</v>
      </c>
      <c r="AK2202" s="17" t="e">
        <f t="shared" si="693"/>
        <v>#N/A</v>
      </c>
      <c r="AL2202" s="17" t="e">
        <f t="shared" si="694"/>
        <v>#N/A</v>
      </c>
      <c r="AM2202" s="17" t="e">
        <f t="shared" si="695"/>
        <v>#N/A</v>
      </c>
      <c r="AN2202" s="17" t="e">
        <f t="shared" si="697"/>
        <v>#N/A</v>
      </c>
      <c r="AO2202" s="17" t="e">
        <f t="shared" si="698"/>
        <v>#N/A</v>
      </c>
      <c r="AP2202" s="17" t="e">
        <f t="shared" si="699"/>
        <v>#N/A</v>
      </c>
      <c r="AQ2202" s="17" t="e">
        <f t="shared" si="700"/>
        <v>#N/A</v>
      </c>
    </row>
    <row r="2203" spans="2:43" x14ac:dyDescent="0.45">
      <c r="B2203" t="e">
        <f>INDEX(RawData!$A$2:$A$1048576,MATCH(FmtData!$B$4+(ROW()-10),RawData!$A$2:$A$1048576,0))</f>
        <v>#N/A</v>
      </c>
      <c r="C22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3" s="7" t="e">
        <f>MID(INDEX(RawData!$B$2:$B$1048576, MATCH(FmtData!$B$4+(ROW()-10),RawData!$A$2:$A$1048576,0)),12,8)+$B$5/24</f>
        <v>#N/A</v>
      </c>
      <c r="E2203" s="8" t="e">
        <f>INDEX(RawData!$D$2:$D$1048576,MATCH(FmtData!$B$4+(ROW()-10),RawData!$A$2:$A$1048576,0))</f>
        <v>#N/A</v>
      </c>
      <c r="F2203" t="e">
        <f>INDEX(RawData!$D$2:$D$1048576,MATCH(FmtData!$B$4+(ROW()-10),RawData!$A$2:$A$1048576,0))</f>
        <v>#N/A</v>
      </c>
      <c r="G2203" t="e">
        <f>INDEX(RawData!E$2:E$1048576,MATCH(FmtData!$B$4+(ROW()-10),RawData!$A$2:$A$1048576,0))</f>
        <v>#N/A</v>
      </c>
      <c r="H2203" t="e">
        <f>INDEX(RawData!F$2:F$1048576,MATCH(FmtData!$B$4+(ROW()-10),RawData!$A$2:$A$1048576,0))</f>
        <v>#N/A</v>
      </c>
      <c r="I2203" t="e">
        <f>INDEX(RawData!G$2:G$1048576,MATCH(FmtData!$B$4+(ROW()-10),RawData!$A$2:$A$1048576,0))</f>
        <v>#N/A</v>
      </c>
      <c r="J2203" t="e">
        <f>INDEX(RawData!H$2:H$1048576,MATCH(FmtData!$B$4+(ROW()-10),RawData!$A$2:$A$1048576,0))</f>
        <v>#N/A</v>
      </c>
      <c r="K2203" t="e">
        <f>INDEX(RawData!I$2:I$1048576,MATCH(FmtData!$B$4+(ROW()-10),RawData!$A$2:$A$1048576,0))</f>
        <v>#N/A</v>
      </c>
      <c r="L2203" t="e">
        <f>INDEX(RawData!J$2:J$1048576,MATCH(FmtData!$B$4+(ROW()-10),RawData!$A$2:$A$1048576,0))</f>
        <v>#N/A</v>
      </c>
      <c r="M2203" t="e">
        <f>INDEX(RawData!K$2:K$1048576,MATCH(FmtData!$B$4+(ROW()-10),RawData!$A$2:$A$1048576,0))</f>
        <v>#N/A</v>
      </c>
      <c r="N2203" t="e">
        <f>INDEX(RawData!L$2:L$1048576,MATCH(FmtData!$B$4+(ROW()-10),RawData!$A$2:$A$1048576,0))</f>
        <v>#N/A</v>
      </c>
      <c r="O2203" t="e">
        <f>INDEX(RawData!M$2:M$1048576,MATCH(FmtData!$B$4+(ROW()-10),RawData!$A$2:$A$1048576,0))</f>
        <v>#N/A</v>
      </c>
      <c r="P2203" t="e">
        <f>INDEX(RawData!N$2:N$1048576,MATCH(FmtData!$B$4+(ROW()-10),RawData!$A$2:$A$1048576,0))</f>
        <v>#N/A</v>
      </c>
      <c r="Q2203" t="e">
        <f>INDEX(RawData!O$2:O$1048576,MATCH(FmtData!$B$4+(ROW()-10),RawData!$A$2:$A$1048576,0))</f>
        <v>#N/A</v>
      </c>
      <c r="R2203" s="8" t="e">
        <f>INDEX(RawData!P$2:P$1048576,MATCH(FmtData!$B$4+(ROW()-10),RawData!$A$2:$A$1048576,0))</f>
        <v>#N/A</v>
      </c>
      <c r="S2203" t="e">
        <f>INDEX(RawData!Q$2:Q$1048576,MATCH(FmtData!$B$4+(ROW()-10),RawData!$A$2:$A$1048576,0))</f>
        <v>#N/A</v>
      </c>
      <c r="T2203" s="8" t="e">
        <f>INDEX(RawData!R$2:R$1048576,MATCH(FmtData!$B$4+(ROW()-10),RawData!$A$2:$A$1048576,0))</f>
        <v>#N/A</v>
      </c>
      <c r="U2203" s="8" t="e">
        <f>INDEX(RawData!S$2:S$1048576,MATCH(FmtData!$B$4+(ROW()-10),RawData!$A$2:$A$1048576,0))</f>
        <v>#N/A</v>
      </c>
      <c r="V2203" s="8" t="e">
        <f>INDEX(RawData!T$2:T$1048576,MATCH(FmtData!$B$4+(ROW()-10),RawData!$A$2:$A$1048576,0))</f>
        <v>#N/A</v>
      </c>
      <c r="W2203" s="3" t="e">
        <f t="shared" si="682"/>
        <v>#N/A</v>
      </c>
      <c r="X2203" s="3" t="e">
        <f t="shared" si="683"/>
        <v>#N/A</v>
      </c>
      <c r="Y2203" s="8" t="e">
        <f t="shared" si="686"/>
        <v>#N/A</v>
      </c>
      <c r="Z2203" s="8" t="e">
        <f t="shared" si="687"/>
        <v>#N/A</v>
      </c>
      <c r="AA2203" s="3" t="e">
        <f t="shared" si="684"/>
        <v>#N/A</v>
      </c>
      <c r="AB2203" s="41">
        <v>2</v>
      </c>
      <c r="AC2203" s="42" t="str">
        <f t="shared" si="696"/>
        <v>Dilatometer</v>
      </c>
      <c r="AD2203" s="15" t="e">
        <f t="shared" si="685"/>
        <v>#N/A</v>
      </c>
      <c r="AE2203" s="15" t="e">
        <f t="shared" si="688"/>
        <v>#N/A</v>
      </c>
      <c r="AF2203" s="15" t="e">
        <f t="shared" si="689"/>
        <v>#N/A</v>
      </c>
      <c r="AG2203" s="15" t="e">
        <f t="shared" si="690"/>
        <v>#N/A</v>
      </c>
      <c r="AH2203" s="15" t="e">
        <f t="shared" si="701"/>
        <v>#N/A</v>
      </c>
      <c r="AI2203" s="17" t="e">
        <f t="shared" si="691"/>
        <v>#N/A</v>
      </c>
      <c r="AJ2203" s="17" t="e">
        <f t="shared" si="692"/>
        <v>#N/A</v>
      </c>
      <c r="AK2203" s="17" t="e">
        <f t="shared" si="693"/>
        <v>#N/A</v>
      </c>
      <c r="AL2203" s="17" t="e">
        <f t="shared" si="694"/>
        <v>#N/A</v>
      </c>
      <c r="AM2203" s="17" t="e">
        <f t="shared" si="695"/>
        <v>#N/A</v>
      </c>
      <c r="AN2203" s="17" t="e">
        <f t="shared" si="697"/>
        <v>#N/A</v>
      </c>
      <c r="AO2203" s="17" t="e">
        <f t="shared" si="698"/>
        <v>#N/A</v>
      </c>
      <c r="AP2203" s="17" t="e">
        <f t="shared" si="699"/>
        <v>#N/A</v>
      </c>
      <c r="AQ2203" s="17" t="e">
        <f t="shared" si="700"/>
        <v>#N/A</v>
      </c>
    </row>
    <row r="2204" spans="2:43" x14ac:dyDescent="0.45">
      <c r="B2204" t="e">
        <f>INDEX(RawData!$A$2:$A$1048576,MATCH(FmtData!$B$4+(ROW()-10),RawData!$A$2:$A$1048576,0))</f>
        <v>#N/A</v>
      </c>
      <c r="C22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4" s="7" t="e">
        <f>MID(INDEX(RawData!$B$2:$B$1048576, MATCH(FmtData!$B$4+(ROW()-10),RawData!$A$2:$A$1048576,0)),12,8)+$B$5/24</f>
        <v>#N/A</v>
      </c>
      <c r="E2204" s="8" t="e">
        <f>INDEX(RawData!$D$2:$D$1048576,MATCH(FmtData!$B$4+(ROW()-10),RawData!$A$2:$A$1048576,0))</f>
        <v>#N/A</v>
      </c>
      <c r="F2204" t="e">
        <f>INDEX(RawData!$D$2:$D$1048576,MATCH(FmtData!$B$4+(ROW()-10),RawData!$A$2:$A$1048576,0))</f>
        <v>#N/A</v>
      </c>
      <c r="G2204" t="e">
        <f>INDEX(RawData!E$2:E$1048576,MATCH(FmtData!$B$4+(ROW()-10),RawData!$A$2:$A$1048576,0))</f>
        <v>#N/A</v>
      </c>
      <c r="H2204" t="e">
        <f>INDEX(RawData!F$2:F$1048576,MATCH(FmtData!$B$4+(ROW()-10),RawData!$A$2:$A$1048576,0))</f>
        <v>#N/A</v>
      </c>
      <c r="I2204" t="e">
        <f>INDEX(RawData!G$2:G$1048576,MATCH(FmtData!$B$4+(ROW()-10),RawData!$A$2:$A$1048576,0))</f>
        <v>#N/A</v>
      </c>
      <c r="J2204" t="e">
        <f>INDEX(RawData!H$2:H$1048576,MATCH(FmtData!$B$4+(ROW()-10),RawData!$A$2:$A$1048576,0))</f>
        <v>#N/A</v>
      </c>
      <c r="K2204" t="e">
        <f>INDEX(RawData!I$2:I$1048576,MATCH(FmtData!$B$4+(ROW()-10),RawData!$A$2:$A$1048576,0))</f>
        <v>#N/A</v>
      </c>
      <c r="L2204" t="e">
        <f>INDEX(RawData!J$2:J$1048576,MATCH(FmtData!$B$4+(ROW()-10),RawData!$A$2:$A$1048576,0))</f>
        <v>#N/A</v>
      </c>
      <c r="M2204" t="e">
        <f>INDEX(RawData!K$2:K$1048576,MATCH(FmtData!$B$4+(ROW()-10),RawData!$A$2:$A$1048576,0))</f>
        <v>#N/A</v>
      </c>
      <c r="N2204" t="e">
        <f>INDEX(RawData!L$2:L$1048576,MATCH(FmtData!$B$4+(ROW()-10),RawData!$A$2:$A$1048576,0))</f>
        <v>#N/A</v>
      </c>
      <c r="O2204" t="e">
        <f>INDEX(RawData!M$2:M$1048576,MATCH(FmtData!$B$4+(ROW()-10),RawData!$A$2:$A$1048576,0))</f>
        <v>#N/A</v>
      </c>
      <c r="P2204" t="e">
        <f>INDEX(RawData!N$2:N$1048576,MATCH(FmtData!$B$4+(ROW()-10),RawData!$A$2:$A$1048576,0))</f>
        <v>#N/A</v>
      </c>
      <c r="Q2204" t="e">
        <f>INDEX(RawData!O$2:O$1048576,MATCH(FmtData!$B$4+(ROW()-10),RawData!$A$2:$A$1048576,0))</f>
        <v>#N/A</v>
      </c>
      <c r="R2204" s="8" t="e">
        <f>INDEX(RawData!P$2:P$1048576,MATCH(FmtData!$B$4+(ROW()-10),RawData!$A$2:$A$1048576,0))</f>
        <v>#N/A</v>
      </c>
      <c r="S2204" t="e">
        <f>INDEX(RawData!Q$2:Q$1048576,MATCH(FmtData!$B$4+(ROW()-10),RawData!$A$2:$A$1048576,0))</f>
        <v>#N/A</v>
      </c>
      <c r="T2204" s="8" t="e">
        <f>INDEX(RawData!R$2:R$1048576,MATCH(FmtData!$B$4+(ROW()-10),RawData!$A$2:$A$1048576,0))</f>
        <v>#N/A</v>
      </c>
      <c r="U2204" s="8" t="e">
        <f>INDEX(RawData!S$2:S$1048576,MATCH(FmtData!$B$4+(ROW()-10),RawData!$A$2:$A$1048576,0))</f>
        <v>#N/A</v>
      </c>
      <c r="V2204" s="8" t="e">
        <f>INDEX(RawData!T$2:T$1048576,MATCH(FmtData!$B$4+(ROW()-10),RawData!$A$2:$A$1048576,0))</f>
        <v>#N/A</v>
      </c>
      <c r="W2204" s="3" t="e">
        <f t="shared" si="682"/>
        <v>#N/A</v>
      </c>
      <c r="X2204" s="3" t="e">
        <f t="shared" si="683"/>
        <v>#N/A</v>
      </c>
      <c r="Y2204" s="8" t="e">
        <f t="shared" si="686"/>
        <v>#N/A</v>
      </c>
      <c r="Z2204" s="8" t="e">
        <f t="shared" si="687"/>
        <v>#N/A</v>
      </c>
      <c r="AA2204" s="3" t="e">
        <f t="shared" si="684"/>
        <v>#N/A</v>
      </c>
      <c r="AB2204" s="41">
        <v>2</v>
      </c>
      <c r="AC2204" s="42" t="str">
        <f t="shared" si="696"/>
        <v>Dilatometer</v>
      </c>
      <c r="AD2204" s="15" t="e">
        <f t="shared" si="685"/>
        <v>#N/A</v>
      </c>
      <c r="AE2204" s="15" t="e">
        <f t="shared" si="688"/>
        <v>#N/A</v>
      </c>
      <c r="AF2204" s="15" t="e">
        <f t="shared" si="689"/>
        <v>#N/A</v>
      </c>
      <c r="AG2204" s="15" t="e">
        <f t="shared" si="690"/>
        <v>#N/A</v>
      </c>
      <c r="AH2204" s="15" t="e">
        <f t="shared" si="701"/>
        <v>#N/A</v>
      </c>
      <c r="AI2204" s="17" t="e">
        <f t="shared" si="691"/>
        <v>#N/A</v>
      </c>
      <c r="AJ2204" s="17" t="e">
        <f t="shared" si="692"/>
        <v>#N/A</v>
      </c>
      <c r="AK2204" s="17" t="e">
        <f t="shared" si="693"/>
        <v>#N/A</v>
      </c>
      <c r="AL2204" s="17" t="e">
        <f t="shared" si="694"/>
        <v>#N/A</v>
      </c>
      <c r="AM2204" s="17" t="e">
        <f t="shared" si="695"/>
        <v>#N/A</v>
      </c>
      <c r="AN2204" s="17" t="e">
        <f t="shared" si="697"/>
        <v>#N/A</v>
      </c>
      <c r="AO2204" s="17" t="e">
        <f t="shared" si="698"/>
        <v>#N/A</v>
      </c>
      <c r="AP2204" s="17" t="e">
        <f t="shared" si="699"/>
        <v>#N/A</v>
      </c>
      <c r="AQ2204" s="17" t="e">
        <f t="shared" si="700"/>
        <v>#N/A</v>
      </c>
    </row>
    <row r="2205" spans="2:43" x14ac:dyDescent="0.45">
      <c r="B2205" t="e">
        <f>INDEX(RawData!$A$2:$A$1048576,MATCH(FmtData!$B$4+(ROW()-10),RawData!$A$2:$A$1048576,0))</f>
        <v>#N/A</v>
      </c>
      <c r="C22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5" s="7" t="e">
        <f>MID(INDEX(RawData!$B$2:$B$1048576, MATCH(FmtData!$B$4+(ROW()-10),RawData!$A$2:$A$1048576,0)),12,8)+$B$5/24</f>
        <v>#N/A</v>
      </c>
      <c r="E2205" s="8" t="e">
        <f>INDEX(RawData!$D$2:$D$1048576,MATCH(FmtData!$B$4+(ROW()-10),RawData!$A$2:$A$1048576,0))</f>
        <v>#N/A</v>
      </c>
      <c r="F2205" t="e">
        <f>INDEX(RawData!$D$2:$D$1048576,MATCH(FmtData!$B$4+(ROW()-10),RawData!$A$2:$A$1048576,0))</f>
        <v>#N/A</v>
      </c>
      <c r="G2205" t="e">
        <f>INDEX(RawData!E$2:E$1048576,MATCH(FmtData!$B$4+(ROW()-10),RawData!$A$2:$A$1048576,0))</f>
        <v>#N/A</v>
      </c>
      <c r="H2205" t="e">
        <f>INDEX(RawData!F$2:F$1048576,MATCH(FmtData!$B$4+(ROW()-10),RawData!$A$2:$A$1048576,0))</f>
        <v>#N/A</v>
      </c>
      <c r="I2205" t="e">
        <f>INDEX(RawData!G$2:G$1048576,MATCH(FmtData!$B$4+(ROW()-10),RawData!$A$2:$A$1048576,0))</f>
        <v>#N/A</v>
      </c>
      <c r="J2205" t="e">
        <f>INDEX(RawData!H$2:H$1048576,MATCH(FmtData!$B$4+(ROW()-10),RawData!$A$2:$A$1048576,0))</f>
        <v>#N/A</v>
      </c>
      <c r="K2205" t="e">
        <f>INDEX(RawData!I$2:I$1048576,MATCH(FmtData!$B$4+(ROW()-10),RawData!$A$2:$A$1048576,0))</f>
        <v>#N/A</v>
      </c>
      <c r="L2205" t="e">
        <f>INDEX(RawData!J$2:J$1048576,MATCH(FmtData!$B$4+(ROW()-10),RawData!$A$2:$A$1048576,0))</f>
        <v>#N/A</v>
      </c>
      <c r="M2205" t="e">
        <f>INDEX(RawData!K$2:K$1048576,MATCH(FmtData!$B$4+(ROW()-10),RawData!$A$2:$A$1048576,0))</f>
        <v>#N/A</v>
      </c>
      <c r="N2205" t="e">
        <f>INDEX(RawData!L$2:L$1048576,MATCH(FmtData!$B$4+(ROW()-10),RawData!$A$2:$A$1048576,0))</f>
        <v>#N/A</v>
      </c>
      <c r="O2205" t="e">
        <f>INDEX(RawData!M$2:M$1048576,MATCH(FmtData!$B$4+(ROW()-10),RawData!$A$2:$A$1048576,0))</f>
        <v>#N/A</v>
      </c>
      <c r="P2205" t="e">
        <f>INDEX(RawData!N$2:N$1048576,MATCH(FmtData!$B$4+(ROW()-10),RawData!$A$2:$A$1048576,0))</f>
        <v>#N/A</v>
      </c>
      <c r="Q2205" t="e">
        <f>INDEX(RawData!O$2:O$1048576,MATCH(FmtData!$B$4+(ROW()-10),RawData!$A$2:$A$1048576,0))</f>
        <v>#N/A</v>
      </c>
      <c r="R2205" s="8" t="e">
        <f>INDEX(RawData!P$2:P$1048576,MATCH(FmtData!$B$4+(ROW()-10),RawData!$A$2:$A$1048576,0))</f>
        <v>#N/A</v>
      </c>
      <c r="S2205" t="e">
        <f>INDEX(RawData!Q$2:Q$1048576,MATCH(FmtData!$B$4+(ROW()-10),RawData!$A$2:$A$1048576,0))</f>
        <v>#N/A</v>
      </c>
      <c r="T2205" s="8" t="e">
        <f>INDEX(RawData!R$2:R$1048576,MATCH(FmtData!$B$4+(ROW()-10),RawData!$A$2:$A$1048576,0))</f>
        <v>#N/A</v>
      </c>
      <c r="U2205" s="8" t="e">
        <f>INDEX(RawData!S$2:S$1048576,MATCH(FmtData!$B$4+(ROW()-10),RawData!$A$2:$A$1048576,0))</f>
        <v>#N/A</v>
      </c>
      <c r="V2205" s="8" t="e">
        <f>INDEX(RawData!T$2:T$1048576,MATCH(FmtData!$B$4+(ROW()-10),RawData!$A$2:$A$1048576,0))</f>
        <v>#N/A</v>
      </c>
      <c r="W2205" s="3" t="e">
        <f t="shared" si="682"/>
        <v>#N/A</v>
      </c>
      <c r="X2205" s="3" t="e">
        <f t="shared" si="683"/>
        <v>#N/A</v>
      </c>
      <c r="Y2205" s="8" t="e">
        <f t="shared" si="686"/>
        <v>#N/A</v>
      </c>
      <c r="Z2205" s="8" t="e">
        <f t="shared" si="687"/>
        <v>#N/A</v>
      </c>
      <c r="AA2205" s="3" t="e">
        <f t="shared" si="684"/>
        <v>#N/A</v>
      </c>
      <c r="AB2205" s="41">
        <v>2</v>
      </c>
      <c r="AC2205" s="42" t="str">
        <f t="shared" si="696"/>
        <v>Dilatometer</v>
      </c>
      <c r="AD2205" s="15" t="e">
        <f t="shared" si="685"/>
        <v>#N/A</v>
      </c>
      <c r="AE2205" s="15" t="e">
        <f t="shared" si="688"/>
        <v>#N/A</v>
      </c>
      <c r="AF2205" s="15" t="e">
        <f t="shared" si="689"/>
        <v>#N/A</v>
      </c>
      <c r="AG2205" s="15" t="e">
        <f t="shared" si="690"/>
        <v>#N/A</v>
      </c>
      <c r="AH2205" s="15" t="e">
        <f t="shared" si="701"/>
        <v>#N/A</v>
      </c>
      <c r="AI2205" s="17" t="e">
        <f t="shared" si="691"/>
        <v>#N/A</v>
      </c>
      <c r="AJ2205" s="17" t="e">
        <f t="shared" si="692"/>
        <v>#N/A</v>
      </c>
      <c r="AK2205" s="17" t="e">
        <f t="shared" si="693"/>
        <v>#N/A</v>
      </c>
      <c r="AL2205" s="17" t="e">
        <f t="shared" si="694"/>
        <v>#N/A</v>
      </c>
      <c r="AM2205" s="17" t="e">
        <f t="shared" si="695"/>
        <v>#N/A</v>
      </c>
      <c r="AN2205" s="17" t="e">
        <f t="shared" si="697"/>
        <v>#N/A</v>
      </c>
      <c r="AO2205" s="17" t="e">
        <f t="shared" si="698"/>
        <v>#N/A</v>
      </c>
      <c r="AP2205" s="17" t="e">
        <f t="shared" si="699"/>
        <v>#N/A</v>
      </c>
      <c r="AQ2205" s="17" t="e">
        <f t="shared" si="700"/>
        <v>#N/A</v>
      </c>
    </row>
    <row r="2206" spans="2:43" x14ac:dyDescent="0.45">
      <c r="B2206" t="e">
        <f>INDEX(RawData!$A$2:$A$1048576,MATCH(FmtData!$B$4+(ROW()-10),RawData!$A$2:$A$1048576,0))</f>
        <v>#N/A</v>
      </c>
      <c r="C22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6" s="7" t="e">
        <f>MID(INDEX(RawData!$B$2:$B$1048576, MATCH(FmtData!$B$4+(ROW()-10),RawData!$A$2:$A$1048576,0)),12,8)+$B$5/24</f>
        <v>#N/A</v>
      </c>
      <c r="E2206" s="8" t="e">
        <f>INDEX(RawData!$D$2:$D$1048576,MATCH(FmtData!$B$4+(ROW()-10),RawData!$A$2:$A$1048576,0))</f>
        <v>#N/A</v>
      </c>
      <c r="F2206" t="e">
        <f>INDEX(RawData!$D$2:$D$1048576,MATCH(FmtData!$B$4+(ROW()-10),RawData!$A$2:$A$1048576,0))</f>
        <v>#N/A</v>
      </c>
      <c r="G2206" t="e">
        <f>INDEX(RawData!E$2:E$1048576,MATCH(FmtData!$B$4+(ROW()-10),RawData!$A$2:$A$1048576,0))</f>
        <v>#N/A</v>
      </c>
      <c r="H2206" t="e">
        <f>INDEX(RawData!F$2:F$1048576,MATCH(FmtData!$B$4+(ROW()-10),RawData!$A$2:$A$1048576,0))</f>
        <v>#N/A</v>
      </c>
      <c r="I2206" t="e">
        <f>INDEX(RawData!G$2:G$1048576,MATCH(FmtData!$B$4+(ROW()-10),RawData!$A$2:$A$1048576,0))</f>
        <v>#N/A</v>
      </c>
      <c r="J2206" t="e">
        <f>INDEX(RawData!H$2:H$1048576,MATCH(FmtData!$B$4+(ROW()-10),RawData!$A$2:$A$1048576,0))</f>
        <v>#N/A</v>
      </c>
      <c r="K2206" t="e">
        <f>INDEX(RawData!I$2:I$1048576,MATCH(FmtData!$B$4+(ROW()-10),RawData!$A$2:$A$1048576,0))</f>
        <v>#N/A</v>
      </c>
      <c r="L2206" t="e">
        <f>INDEX(RawData!J$2:J$1048576,MATCH(FmtData!$B$4+(ROW()-10),RawData!$A$2:$A$1048576,0))</f>
        <v>#N/A</v>
      </c>
      <c r="M2206" t="e">
        <f>INDEX(RawData!K$2:K$1048576,MATCH(FmtData!$B$4+(ROW()-10),RawData!$A$2:$A$1048576,0))</f>
        <v>#N/A</v>
      </c>
      <c r="N2206" t="e">
        <f>INDEX(RawData!L$2:L$1048576,MATCH(FmtData!$B$4+(ROW()-10),RawData!$A$2:$A$1048576,0))</f>
        <v>#N/A</v>
      </c>
      <c r="O2206" t="e">
        <f>INDEX(RawData!M$2:M$1048576,MATCH(FmtData!$B$4+(ROW()-10),RawData!$A$2:$A$1048576,0))</f>
        <v>#N/A</v>
      </c>
      <c r="P2206" t="e">
        <f>INDEX(RawData!N$2:N$1048576,MATCH(FmtData!$B$4+(ROW()-10),RawData!$A$2:$A$1048576,0))</f>
        <v>#N/A</v>
      </c>
      <c r="Q2206" t="e">
        <f>INDEX(RawData!O$2:O$1048576,MATCH(FmtData!$B$4+(ROW()-10),RawData!$A$2:$A$1048576,0))</f>
        <v>#N/A</v>
      </c>
      <c r="R2206" s="8" t="e">
        <f>INDEX(RawData!P$2:P$1048576,MATCH(FmtData!$B$4+(ROW()-10),RawData!$A$2:$A$1048576,0))</f>
        <v>#N/A</v>
      </c>
      <c r="S2206" t="e">
        <f>INDEX(RawData!Q$2:Q$1048576,MATCH(FmtData!$B$4+(ROW()-10),RawData!$A$2:$A$1048576,0))</f>
        <v>#N/A</v>
      </c>
      <c r="T2206" s="8" t="e">
        <f>INDEX(RawData!R$2:R$1048576,MATCH(FmtData!$B$4+(ROW()-10),RawData!$A$2:$A$1048576,0))</f>
        <v>#N/A</v>
      </c>
      <c r="U2206" s="8" t="e">
        <f>INDEX(RawData!S$2:S$1048576,MATCH(FmtData!$B$4+(ROW()-10),RawData!$A$2:$A$1048576,0))</f>
        <v>#N/A</v>
      </c>
      <c r="V2206" s="8" t="e">
        <f>INDEX(RawData!T$2:T$1048576,MATCH(FmtData!$B$4+(ROW()-10),RawData!$A$2:$A$1048576,0))</f>
        <v>#N/A</v>
      </c>
      <c r="W2206" s="3" t="e">
        <f t="shared" si="682"/>
        <v>#N/A</v>
      </c>
      <c r="X2206" s="3" t="e">
        <f t="shared" si="683"/>
        <v>#N/A</v>
      </c>
      <c r="Y2206" s="8" t="e">
        <f t="shared" si="686"/>
        <v>#N/A</v>
      </c>
      <c r="Z2206" s="8" t="e">
        <f t="shared" si="687"/>
        <v>#N/A</v>
      </c>
      <c r="AA2206" s="3" t="e">
        <f t="shared" si="684"/>
        <v>#N/A</v>
      </c>
      <c r="AB2206" s="41">
        <v>2</v>
      </c>
      <c r="AC2206" s="42" t="str">
        <f t="shared" si="696"/>
        <v>Dilatometer</v>
      </c>
      <c r="AD2206" s="15" t="e">
        <f t="shared" si="685"/>
        <v>#N/A</v>
      </c>
      <c r="AE2206" s="15" t="e">
        <f t="shared" si="688"/>
        <v>#N/A</v>
      </c>
      <c r="AF2206" s="15" t="e">
        <f t="shared" si="689"/>
        <v>#N/A</v>
      </c>
      <c r="AG2206" s="15" t="e">
        <f t="shared" si="690"/>
        <v>#N/A</v>
      </c>
      <c r="AH2206" s="15" t="e">
        <f t="shared" si="701"/>
        <v>#N/A</v>
      </c>
      <c r="AI2206" s="17" t="e">
        <f t="shared" si="691"/>
        <v>#N/A</v>
      </c>
      <c r="AJ2206" s="17" t="e">
        <f t="shared" si="692"/>
        <v>#N/A</v>
      </c>
      <c r="AK2206" s="17" t="e">
        <f t="shared" si="693"/>
        <v>#N/A</v>
      </c>
      <c r="AL2206" s="17" t="e">
        <f t="shared" si="694"/>
        <v>#N/A</v>
      </c>
      <c r="AM2206" s="17" t="e">
        <f t="shared" si="695"/>
        <v>#N/A</v>
      </c>
      <c r="AN2206" s="17" t="e">
        <f t="shared" si="697"/>
        <v>#N/A</v>
      </c>
      <c r="AO2206" s="17" t="e">
        <f t="shared" si="698"/>
        <v>#N/A</v>
      </c>
      <c r="AP2206" s="17" t="e">
        <f t="shared" si="699"/>
        <v>#N/A</v>
      </c>
      <c r="AQ2206" s="17" t="e">
        <f t="shared" si="700"/>
        <v>#N/A</v>
      </c>
    </row>
    <row r="2207" spans="2:43" x14ac:dyDescent="0.45">
      <c r="B2207" t="e">
        <f>INDEX(RawData!$A$2:$A$1048576,MATCH(FmtData!$B$4+(ROW()-10),RawData!$A$2:$A$1048576,0))</f>
        <v>#N/A</v>
      </c>
      <c r="C22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7" s="7" t="e">
        <f>MID(INDEX(RawData!$B$2:$B$1048576, MATCH(FmtData!$B$4+(ROW()-10),RawData!$A$2:$A$1048576,0)),12,8)+$B$5/24</f>
        <v>#N/A</v>
      </c>
      <c r="E2207" s="8" t="e">
        <f>INDEX(RawData!$D$2:$D$1048576,MATCH(FmtData!$B$4+(ROW()-10),RawData!$A$2:$A$1048576,0))</f>
        <v>#N/A</v>
      </c>
      <c r="F2207" t="e">
        <f>INDEX(RawData!$D$2:$D$1048576,MATCH(FmtData!$B$4+(ROW()-10),RawData!$A$2:$A$1048576,0))</f>
        <v>#N/A</v>
      </c>
      <c r="G2207" t="e">
        <f>INDEX(RawData!E$2:E$1048576,MATCH(FmtData!$B$4+(ROW()-10),RawData!$A$2:$A$1048576,0))</f>
        <v>#N/A</v>
      </c>
      <c r="H2207" t="e">
        <f>INDEX(RawData!F$2:F$1048576,MATCH(FmtData!$B$4+(ROW()-10),RawData!$A$2:$A$1048576,0))</f>
        <v>#N/A</v>
      </c>
      <c r="I2207" t="e">
        <f>INDEX(RawData!G$2:G$1048576,MATCH(FmtData!$B$4+(ROW()-10),RawData!$A$2:$A$1048576,0))</f>
        <v>#N/A</v>
      </c>
      <c r="J2207" t="e">
        <f>INDEX(RawData!H$2:H$1048576,MATCH(FmtData!$B$4+(ROW()-10),RawData!$A$2:$A$1048576,0))</f>
        <v>#N/A</v>
      </c>
      <c r="K2207" t="e">
        <f>INDEX(RawData!I$2:I$1048576,MATCH(FmtData!$B$4+(ROW()-10),RawData!$A$2:$A$1048576,0))</f>
        <v>#N/A</v>
      </c>
      <c r="L2207" t="e">
        <f>INDEX(RawData!J$2:J$1048576,MATCH(FmtData!$B$4+(ROW()-10),RawData!$A$2:$A$1048576,0))</f>
        <v>#N/A</v>
      </c>
      <c r="M2207" t="e">
        <f>INDEX(RawData!K$2:K$1048576,MATCH(FmtData!$B$4+(ROW()-10),RawData!$A$2:$A$1048576,0))</f>
        <v>#N/A</v>
      </c>
      <c r="N2207" t="e">
        <f>INDEX(RawData!L$2:L$1048576,MATCH(FmtData!$B$4+(ROW()-10),RawData!$A$2:$A$1048576,0))</f>
        <v>#N/A</v>
      </c>
      <c r="O2207" t="e">
        <f>INDEX(RawData!M$2:M$1048576,MATCH(FmtData!$B$4+(ROW()-10),RawData!$A$2:$A$1048576,0))</f>
        <v>#N/A</v>
      </c>
      <c r="P2207" t="e">
        <f>INDEX(RawData!N$2:N$1048576,MATCH(FmtData!$B$4+(ROW()-10),RawData!$A$2:$A$1048576,0))</f>
        <v>#N/A</v>
      </c>
      <c r="Q2207" t="e">
        <f>INDEX(RawData!O$2:O$1048576,MATCH(FmtData!$B$4+(ROW()-10),RawData!$A$2:$A$1048576,0))</f>
        <v>#N/A</v>
      </c>
      <c r="R2207" s="8" t="e">
        <f>INDEX(RawData!P$2:P$1048576,MATCH(FmtData!$B$4+(ROW()-10),RawData!$A$2:$A$1048576,0))</f>
        <v>#N/A</v>
      </c>
      <c r="S2207" t="e">
        <f>INDEX(RawData!Q$2:Q$1048576,MATCH(FmtData!$B$4+(ROW()-10),RawData!$A$2:$A$1048576,0))</f>
        <v>#N/A</v>
      </c>
      <c r="T2207" s="8" t="e">
        <f>INDEX(RawData!R$2:R$1048576,MATCH(FmtData!$B$4+(ROW()-10),RawData!$A$2:$A$1048576,0))</f>
        <v>#N/A</v>
      </c>
      <c r="U2207" s="8" t="e">
        <f>INDEX(RawData!S$2:S$1048576,MATCH(FmtData!$B$4+(ROW()-10),RawData!$A$2:$A$1048576,0))</f>
        <v>#N/A</v>
      </c>
      <c r="V2207" s="8" t="e">
        <f>INDEX(RawData!T$2:T$1048576,MATCH(FmtData!$B$4+(ROW()-10),RawData!$A$2:$A$1048576,0))</f>
        <v>#N/A</v>
      </c>
      <c r="W2207" s="3" t="e">
        <f t="shared" si="682"/>
        <v>#N/A</v>
      </c>
      <c r="X2207" s="3" t="e">
        <f t="shared" si="683"/>
        <v>#N/A</v>
      </c>
      <c r="Y2207" s="8" t="e">
        <f t="shared" si="686"/>
        <v>#N/A</v>
      </c>
      <c r="Z2207" s="8" t="e">
        <f t="shared" si="687"/>
        <v>#N/A</v>
      </c>
      <c r="AA2207" s="3" t="e">
        <f t="shared" si="684"/>
        <v>#N/A</v>
      </c>
      <c r="AB2207" s="41">
        <v>2</v>
      </c>
      <c r="AC2207" s="42" t="str">
        <f t="shared" si="696"/>
        <v>Dilatometer</v>
      </c>
      <c r="AD2207" s="15" t="e">
        <f t="shared" si="685"/>
        <v>#N/A</v>
      </c>
      <c r="AE2207" s="15" t="e">
        <f t="shared" si="688"/>
        <v>#N/A</v>
      </c>
      <c r="AF2207" s="15" t="e">
        <f t="shared" si="689"/>
        <v>#N/A</v>
      </c>
      <c r="AG2207" s="15" t="e">
        <f t="shared" si="690"/>
        <v>#N/A</v>
      </c>
      <c r="AH2207" s="15" t="e">
        <f t="shared" si="701"/>
        <v>#N/A</v>
      </c>
      <c r="AI2207" s="17" t="e">
        <f t="shared" si="691"/>
        <v>#N/A</v>
      </c>
      <c r="AJ2207" s="17" t="e">
        <f t="shared" si="692"/>
        <v>#N/A</v>
      </c>
      <c r="AK2207" s="17" t="e">
        <f t="shared" si="693"/>
        <v>#N/A</v>
      </c>
      <c r="AL2207" s="17" t="e">
        <f t="shared" si="694"/>
        <v>#N/A</v>
      </c>
      <c r="AM2207" s="17" t="e">
        <f t="shared" si="695"/>
        <v>#N/A</v>
      </c>
      <c r="AN2207" s="17" t="e">
        <f t="shared" si="697"/>
        <v>#N/A</v>
      </c>
      <c r="AO2207" s="17" t="e">
        <f t="shared" si="698"/>
        <v>#N/A</v>
      </c>
      <c r="AP2207" s="17" t="e">
        <f t="shared" si="699"/>
        <v>#N/A</v>
      </c>
      <c r="AQ2207" s="17" t="e">
        <f t="shared" si="700"/>
        <v>#N/A</v>
      </c>
    </row>
    <row r="2208" spans="2:43" x14ac:dyDescent="0.45">
      <c r="B2208" t="e">
        <f>INDEX(RawData!$A$2:$A$1048576,MATCH(FmtData!$B$4+(ROW()-10),RawData!$A$2:$A$1048576,0))</f>
        <v>#N/A</v>
      </c>
      <c r="C22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8" s="7" t="e">
        <f>MID(INDEX(RawData!$B$2:$B$1048576, MATCH(FmtData!$B$4+(ROW()-10),RawData!$A$2:$A$1048576,0)),12,8)+$B$5/24</f>
        <v>#N/A</v>
      </c>
      <c r="E2208" s="8" t="e">
        <f>INDEX(RawData!$D$2:$D$1048576,MATCH(FmtData!$B$4+(ROW()-10),RawData!$A$2:$A$1048576,0))</f>
        <v>#N/A</v>
      </c>
      <c r="F2208" t="e">
        <f>INDEX(RawData!$D$2:$D$1048576,MATCH(FmtData!$B$4+(ROW()-10),RawData!$A$2:$A$1048576,0))</f>
        <v>#N/A</v>
      </c>
      <c r="G2208" t="e">
        <f>INDEX(RawData!E$2:E$1048576,MATCH(FmtData!$B$4+(ROW()-10),RawData!$A$2:$A$1048576,0))</f>
        <v>#N/A</v>
      </c>
      <c r="H2208" t="e">
        <f>INDEX(RawData!F$2:F$1048576,MATCH(FmtData!$B$4+(ROW()-10),RawData!$A$2:$A$1048576,0))</f>
        <v>#N/A</v>
      </c>
      <c r="I2208" t="e">
        <f>INDEX(RawData!G$2:G$1048576,MATCH(FmtData!$B$4+(ROW()-10),RawData!$A$2:$A$1048576,0))</f>
        <v>#N/A</v>
      </c>
      <c r="J2208" t="e">
        <f>INDEX(RawData!H$2:H$1048576,MATCH(FmtData!$B$4+(ROW()-10),RawData!$A$2:$A$1048576,0))</f>
        <v>#N/A</v>
      </c>
      <c r="K2208" t="e">
        <f>INDEX(RawData!I$2:I$1048576,MATCH(FmtData!$B$4+(ROW()-10),RawData!$A$2:$A$1048576,0))</f>
        <v>#N/A</v>
      </c>
      <c r="L2208" t="e">
        <f>INDEX(RawData!J$2:J$1048576,MATCH(FmtData!$B$4+(ROW()-10),RawData!$A$2:$A$1048576,0))</f>
        <v>#N/A</v>
      </c>
      <c r="M2208" t="e">
        <f>INDEX(RawData!K$2:K$1048576,MATCH(FmtData!$B$4+(ROW()-10),RawData!$A$2:$A$1048576,0))</f>
        <v>#N/A</v>
      </c>
      <c r="N2208" t="e">
        <f>INDEX(RawData!L$2:L$1048576,MATCH(FmtData!$B$4+(ROW()-10),RawData!$A$2:$A$1048576,0))</f>
        <v>#N/A</v>
      </c>
      <c r="O2208" t="e">
        <f>INDEX(RawData!M$2:M$1048576,MATCH(FmtData!$B$4+(ROW()-10),RawData!$A$2:$A$1048576,0))</f>
        <v>#N/A</v>
      </c>
      <c r="P2208" t="e">
        <f>INDEX(RawData!N$2:N$1048576,MATCH(FmtData!$B$4+(ROW()-10),RawData!$A$2:$A$1048576,0))</f>
        <v>#N/A</v>
      </c>
      <c r="Q2208" t="e">
        <f>INDEX(RawData!O$2:O$1048576,MATCH(FmtData!$B$4+(ROW()-10),RawData!$A$2:$A$1048576,0))</f>
        <v>#N/A</v>
      </c>
      <c r="R2208" s="8" t="e">
        <f>INDEX(RawData!P$2:P$1048576,MATCH(FmtData!$B$4+(ROW()-10),RawData!$A$2:$A$1048576,0))</f>
        <v>#N/A</v>
      </c>
      <c r="S2208" t="e">
        <f>INDEX(RawData!Q$2:Q$1048576,MATCH(FmtData!$B$4+(ROW()-10),RawData!$A$2:$A$1048576,0))</f>
        <v>#N/A</v>
      </c>
      <c r="T2208" s="8" t="e">
        <f>INDEX(RawData!R$2:R$1048576,MATCH(FmtData!$B$4+(ROW()-10),RawData!$A$2:$A$1048576,0))</f>
        <v>#N/A</v>
      </c>
      <c r="U2208" s="8" t="e">
        <f>INDEX(RawData!S$2:S$1048576,MATCH(FmtData!$B$4+(ROW()-10),RawData!$A$2:$A$1048576,0))</f>
        <v>#N/A</v>
      </c>
      <c r="V2208" s="8" t="e">
        <f>INDEX(RawData!T$2:T$1048576,MATCH(FmtData!$B$4+(ROW()-10),RawData!$A$2:$A$1048576,0))</f>
        <v>#N/A</v>
      </c>
      <c r="W2208" s="3" t="e">
        <f t="shared" si="682"/>
        <v>#N/A</v>
      </c>
      <c r="X2208" s="3" t="e">
        <f t="shared" si="683"/>
        <v>#N/A</v>
      </c>
      <c r="Y2208" s="8" t="e">
        <f t="shared" si="686"/>
        <v>#N/A</v>
      </c>
      <c r="Z2208" s="8" t="e">
        <f t="shared" si="687"/>
        <v>#N/A</v>
      </c>
      <c r="AA2208" s="3" t="e">
        <f t="shared" si="684"/>
        <v>#N/A</v>
      </c>
      <c r="AB2208" s="41">
        <v>2</v>
      </c>
      <c r="AC2208" s="42" t="str">
        <f t="shared" si="696"/>
        <v>Dilatometer</v>
      </c>
      <c r="AD2208" s="15" t="e">
        <f t="shared" si="685"/>
        <v>#N/A</v>
      </c>
      <c r="AE2208" s="15" t="e">
        <f t="shared" si="688"/>
        <v>#N/A</v>
      </c>
      <c r="AF2208" s="15" t="e">
        <f t="shared" si="689"/>
        <v>#N/A</v>
      </c>
      <c r="AG2208" s="15" t="e">
        <f t="shared" si="690"/>
        <v>#N/A</v>
      </c>
      <c r="AH2208" s="15" t="e">
        <f t="shared" si="701"/>
        <v>#N/A</v>
      </c>
      <c r="AI2208" s="17" t="e">
        <f t="shared" si="691"/>
        <v>#N/A</v>
      </c>
      <c r="AJ2208" s="17" t="e">
        <f t="shared" si="692"/>
        <v>#N/A</v>
      </c>
      <c r="AK2208" s="17" t="e">
        <f t="shared" si="693"/>
        <v>#N/A</v>
      </c>
      <c r="AL2208" s="17" t="e">
        <f t="shared" si="694"/>
        <v>#N/A</v>
      </c>
      <c r="AM2208" s="17" t="e">
        <f t="shared" si="695"/>
        <v>#N/A</v>
      </c>
      <c r="AN2208" s="17" t="e">
        <f t="shared" si="697"/>
        <v>#N/A</v>
      </c>
      <c r="AO2208" s="17" t="e">
        <f t="shared" si="698"/>
        <v>#N/A</v>
      </c>
      <c r="AP2208" s="17" t="e">
        <f t="shared" si="699"/>
        <v>#N/A</v>
      </c>
      <c r="AQ2208" s="17" t="e">
        <f t="shared" si="700"/>
        <v>#N/A</v>
      </c>
    </row>
    <row r="2209" spans="2:43" x14ac:dyDescent="0.45">
      <c r="B2209" t="e">
        <f>INDEX(RawData!$A$2:$A$1048576,MATCH(FmtData!$B$4+(ROW()-10),RawData!$A$2:$A$1048576,0))</f>
        <v>#N/A</v>
      </c>
      <c r="C22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09" s="7" t="e">
        <f>MID(INDEX(RawData!$B$2:$B$1048576, MATCH(FmtData!$B$4+(ROW()-10),RawData!$A$2:$A$1048576,0)),12,8)+$B$5/24</f>
        <v>#N/A</v>
      </c>
      <c r="E2209" s="8" t="e">
        <f>INDEX(RawData!$D$2:$D$1048576,MATCH(FmtData!$B$4+(ROW()-10),RawData!$A$2:$A$1048576,0))</f>
        <v>#N/A</v>
      </c>
      <c r="F2209" t="e">
        <f>INDEX(RawData!$D$2:$D$1048576,MATCH(FmtData!$B$4+(ROW()-10),RawData!$A$2:$A$1048576,0))</f>
        <v>#N/A</v>
      </c>
      <c r="G2209" t="e">
        <f>INDEX(RawData!E$2:E$1048576,MATCH(FmtData!$B$4+(ROW()-10),RawData!$A$2:$A$1048576,0))</f>
        <v>#N/A</v>
      </c>
      <c r="H2209" t="e">
        <f>INDEX(RawData!F$2:F$1048576,MATCH(FmtData!$B$4+(ROW()-10),RawData!$A$2:$A$1048576,0))</f>
        <v>#N/A</v>
      </c>
      <c r="I2209" t="e">
        <f>INDEX(RawData!G$2:G$1048576,MATCH(FmtData!$B$4+(ROW()-10),RawData!$A$2:$A$1048576,0))</f>
        <v>#N/A</v>
      </c>
      <c r="J2209" t="e">
        <f>INDEX(RawData!H$2:H$1048576,MATCH(FmtData!$B$4+(ROW()-10),RawData!$A$2:$A$1048576,0))</f>
        <v>#N/A</v>
      </c>
      <c r="K2209" t="e">
        <f>INDEX(RawData!I$2:I$1048576,MATCH(FmtData!$B$4+(ROW()-10),RawData!$A$2:$A$1048576,0))</f>
        <v>#N/A</v>
      </c>
      <c r="L2209" t="e">
        <f>INDEX(RawData!J$2:J$1048576,MATCH(FmtData!$B$4+(ROW()-10),RawData!$A$2:$A$1048576,0))</f>
        <v>#N/A</v>
      </c>
      <c r="M2209" t="e">
        <f>INDEX(RawData!K$2:K$1048576,MATCH(FmtData!$B$4+(ROW()-10),RawData!$A$2:$A$1048576,0))</f>
        <v>#N/A</v>
      </c>
      <c r="N2209" t="e">
        <f>INDEX(RawData!L$2:L$1048576,MATCH(FmtData!$B$4+(ROW()-10),RawData!$A$2:$A$1048576,0))</f>
        <v>#N/A</v>
      </c>
      <c r="O2209" t="e">
        <f>INDEX(RawData!M$2:M$1048576,MATCH(FmtData!$B$4+(ROW()-10),RawData!$A$2:$A$1048576,0))</f>
        <v>#N/A</v>
      </c>
      <c r="P2209" t="e">
        <f>INDEX(RawData!N$2:N$1048576,MATCH(FmtData!$B$4+(ROW()-10),RawData!$A$2:$A$1048576,0))</f>
        <v>#N/A</v>
      </c>
      <c r="Q2209" t="e">
        <f>INDEX(RawData!O$2:O$1048576,MATCH(FmtData!$B$4+(ROW()-10),RawData!$A$2:$A$1048576,0))</f>
        <v>#N/A</v>
      </c>
      <c r="R2209" s="8" t="e">
        <f>INDEX(RawData!P$2:P$1048576,MATCH(FmtData!$B$4+(ROW()-10),RawData!$A$2:$A$1048576,0))</f>
        <v>#N/A</v>
      </c>
      <c r="S2209" t="e">
        <f>INDEX(RawData!Q$2:Q$1048576,MATCH(FmtData!$B$4+(ROW()-10),RawData!$A$2:$A$1048576,0))</f>
        <v>#N/A</v>
      </c>
      <c r="T2209" s="8" t="e">
        <f>INDEX(RawData!R$2:R$1048576,MATCH(FmtData!$B$4+(ROW()-10),RawData!$A$2:$A$1048576,0))</f>
        <v>#N/A</v>
      </c>
      <c r="U2209" s="8" t="e">
        <f>INDEX(RawData!S$2:S$1048576,MATCH(FmtData!$B$4+(ROW()-10),RawData!$A$2:$A$1048576,0))</f>
        <v>#N/A</v>
      </c>
      <c r="V2209" s="8" t="e">
        <f>INDEX(RawData!T$2:T$1048576,MATCH(FmtData!$B$4+(ROW()-10),RawData!$A$2:$A$1048576,0))</f>
        <v>#N/A</v>
      </c>
      <c r="W2209" s="3" t="e">
        <f t="shared" si="682"/>
        <v>#N/A</v>
      </c>
      <c r="X2209" s="3" t="e">
        <f t="shared" si="683"/>
        <v>#N/A</v>
      </c>
      <c r="Y2209" s="8" t="e">
        <f t="shared" si="686"/>
        <v>#N/A</v>
      </c>
      <c r="Z2209" s="8" t="e">
        <f t="shared" si="687"/>
        <v>#N/A</v>
      </c>
      <c r="AA2209" s="3" t="e">
        <f t="shared" si="684"/>
        <v>#N/A</v>
      </c>
      <c r="AB2209" s="41">
        <v>2</v>
      </c>
      <c r="AC2209" s="42" t="str">
        <f t="shared" si="696"/>
        <v>Dilatometer</v>
      </c>
      <c r="AD2209" s="15" t="e">
        <f t="shared" si="685"/>
        <v>#N/A</v>
      </c>
      <c r="AE2209" s="15" t="e">
        <f t="shared" si="688"/>
        <v>#N/A</v>
      </c>
      <c r="AF2209" s="15" t="e">
        <f t="shared" si="689"/>
        <v>#N/A</v>
      </c>
      <c r="AG2209" s="15" t="e">
        <f t="shared" si="690"/>
        <v>#N/A</v>
      </c>
      <c r="AH2209" s="15" t="e">
        <f t="shared" si="701"/>
        <v>#N/A</v>
      </c>
      <c r="AI2209" s="17" t="e">
        <f t="shared" si="691"/>
        <v>#N/A</v>
      </c>
      <c r="AJ2209" s="17" t="e">
        <f t="shared" si="692"/>
        <v>#N/A</v>
      </c>
      <c r="AK2209" s="17" t="e">
        <f t="shared" si="693"/>
        <v>#N/A</v>
      </c>
      <c r="AL2209" s="17" t="e">
        <f t="shared" si="694"/>
        <v>#N/A</v>
      </c>
      <c r="AM2209" s="17" t="e">
        <f t="shared" si="695"/>
        <v>#N/A</v>
      </c>
      <c r="AN2209" s="17" t="e">
        <f t="shared" si="697"/>
        <v>#N/A</v>
      </c>
      <c r="AO2209" s="17" t="e">
        <f t="shared" si="698"/>
        <v>#N/A</v>
      </c>
      <c r="AP2209" s="17" t="e">
        <f t="shared" si="699"/>
        <v>#N/A</v>
      </c>
      <c r="AQ2209" s="17" t="e">
        <f t="shared" si="700"/>
        <v>#N/A</v>
      </c>
    </row>
    <row r="2210" spans="2:43" x14ac:dyDescent="0.45">
      <c r="B2210" t="e">
        <f>INDEX(RawData!$A$2:$A$1048576,MATCH(FmtData!$B$4+(ROW()-10),RawData!$A$2:$A$1048576,0))</f>
        <v>#N/A</v>
      </c>
      <c r="C22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0" s="7" t="e">
        <f>MID(INDEX(RawData!$B$2:$B$1048576, MATCH(FmtData!$B$4+(ROW()-10),RawData!$A$2:$A$1048576,0)),12,8)+$B$5/24</f>
        <v>#N/A</v>
      </c>
      <c r="E2210" s="8" t="e">
        <f>INDEX(RawData!$D$2:$D$1048576,MATCH(FmtData!$B$4+(ROW()-10),RawData!$A$2:$A$1048576,0))</f>
        <v>#N/A</v>
      </c>
      <c r="F2210" t="e">
        <f>INDEX(RawData!$D$2:$D$1048576,MATCH(FmtData!$B$4+(ROW()-10),RawData!$A$2:$A$1048576,0))</f>
        <v>#N/A</v>
      </c>
      <c r="G2210" t="e">
        <f>INDEX(RawData!E$2:E$1048576,MATCH(FmtData!$B$4+(ROW()-10),RawData!$A$2:$A$1048576,0))</f>
        <v>#N/A</v>
      </c>
      <c r="H2210" t="e">
        <f>INDEX(RawData!F$2:F$1048576,MATCH(FmtData!$B$4+(ROW()-10),RawData!$A$2:$A$1048576,0))</f>
        <v>#N/A</v>
      </c>
      <c r="I2210" t="e">
        <f>INDEX(RawData!G$2:G$1048576,MATCH(FmtData!$B$4+(ROW()-10),RawData!$A$2:$A$1048576,0))</f>
        <v>#N/A</v>
      </c>
      <c r="J2210" t="e">
        <f>INDEX(RawData!H$2:H$1048576,MATCH(FmtData!$B$4+(ROW()-10),RawData!$A$2:$A$1048576,0))</f>
        <v>#N/A</v>
      </c>
      <c r="K2210" t="e">
        <f>INDEX(RawData!I$2:I$1048576,MATCH(FmtData!$B$4+(ROW()-10),RawData!$A$2:$A$1048576,0))</f>
        <v>#N/A</v>
      </c>
      <c r="L2210" t="e">
        <f>INDEX(RawData!J$2:J$1048576,MATCH(FmtData!$B$4+(ROW()-10),RawData!$A$2:$A$1048576,0))</f>
        <v>#N/A</v>
      </c>
      <c r="M2210" t="e">
        <f>INDEX(RawData!K$2:K$1048576,MATCH(FmtData!$B$4+(ROW()-10),RawData!$A$2:$A$1048576,0))</f>
        <v>#N/A</v>
      </c>
      <c r="N2210" t="e">
        <f>INDEX(RawData!L$2:L$1048576,MATCH(FmtData!$B$4+(ROW()-10),RawData!$A$2:$A$1048576,0))</f>
        <v>#N/A</v>
      </c>
      <c r="O2210" t="e">
        <f>INDEX(RawData!M$2:M$1048576,MATCH(FmtData!$B$4+(ROW()-10),RawData!$A$2:$A$1048576,0))</f>
        <v>#N/A</v>
      </c>
      <c r="P2210" t="e">
        <f>INDEX(RawData!N$2:N$1048576,MATCH(FmtData!$B$4+(ROW()-10),RawData!$A$2:$A$1048576,0))</f>
        <v>#N/A</v>
      </c>
      <c r="Q2210" t="e">
        <f>INDEX(RawData!O$2:O$1048576,MATCH(FmtData!$B$4+(ROW()-10),RawData!$A$2:$A$1048576,0))</f>
        <v>#N/A</v>
      </c>
      <c r="R2210" s="8" t="e">
        <f>INDEX(RawData!P$2:P$1048576,MATCH(FmtData!$B$4+(ROW()-10),RawData!$A$2:$A$1048576,0))</f>
        <v>#N/A</v>
      </c>
      <c r="S2210" t="e">
        <f>INDEX(RawData!Q$2:Q$1048576,MATCH(FmtData!$B$4+(ROW()-10),RawData!$A$2:$A$1048576,0))</f>
        <v>#N/A</v>
      </c>
      <c r="T2210" s="8" t="e">
        <f>INDEX(RawData!R$2:R$1048576,MATCH(FmtData!$B$4+(ROW()-10),RawData!$A$2:$A$1048576,0))</f>
        <v>#N/A</v>
      </c>
      <c r="U2210" s="8" t="e">
        <f>INDEX(RawData!S$2:S$1048576,MATCH(FmtData!$B$4+(ROW()-10),RawData!$A$2:$A$1048576,0))</f>
        <v>#N/A</v>
      </c>
      <c r="V2210" s="8" t="e">
        <f>INDEX(RawData!T$2:T$1048576,MATCH(FmtData!$B$4+(ROW()-10),RawData!$A$2:$A$1048576,0))</f>
        <v>#N/A</v>
      </c>
      <c r="W2210" s="3" t="e">
        <f t="shared" si="682"/>
        <v>#N/A</v>
      </c>
      <c r="X2210" s="3" t="e">
        <f t="shared" si="683"/>
        <v>#N/A</v>
      </c>
      <c r="Y2210" s="8" t="e">
        <f t="shared" si="686"/>
        <v>#N/A</v>
      </c>
      <c r="Z2210" s="8" t="e">
        <f t="shared" si="687"/>
        <v>#N/A</v>
      </c>
      <c r="AA2210" s="3" t="e">
        <f t="shared" si="684"/>
        <v>#N/A</v>
      </c>
      <c r="AB2210" s="41">
        <v>2</v>
      </c>
      <c r="AC2210" s="42" t="str">
        <f t="shared" si="696"/>
        <v>Dilatometer</v>
      </c>
      <c r="AD2210" s="15" t="e">
        <f t="shared" si="685"/>
        <v>#N/A</v>
      </c>
      <c r="AE2210" s="15" t="e">
        <f t="shared" si="688"/>
        <v>#N/A</v>
      </c>
      <c r="AF2210" s="15" t="e">
        <f t="shared" si="689"/>
        <v>#N/A</v>
      </c>
      <c r="AG2210" s="15" t="e">
        <f t="shared" si="690"/>
        <v>#N/A</v>
      </c>
      <c r="AH2210" s="15" t="e">
        <f t="shared" si="701"/>
        <v>#N/A</v>
      </c>
      <c r="AI2210" s="17" t="e">
        <f t="shared" si="691"/>
        <v>#N/A</v>
      </c>
      <c r="AJ2210" s="17" t="e">
        <f t="shared" si="692"/>
        <v>#N/A</v>
      </c>
      <c r="AK2210" s="17" t="e">
        <f t="shared" si="693"/>
        <v>#N/A</v>
      </c>
      <c r="AL2210" s="17" t="e">
        <f t="shared" si="694"/>
        <v>#N/A</v>
      </c>
      <c r="AM2210" s="17" t="e">
        <f t="shared" si="695"/>
        <v>#N/A</v>
      </c>
      <c r="AN2210" s="17" t="e">
        <f t="shared" si="697"/>
        <v>#N/A</v>
      </c>
      <c r="AO2210" s="17" t="e">
        <f t="shared" si="698"/>
        <v>#N/A</v>
      </c>
      <c r="AP2210" s="17" t="e">
        <f t="shared" si="699"/>
        <v>#N/A</v>
      </c>
      <c r="AQ2210" s="17" t="e">
        <f t="shared" si="700"/>
        <v>#N/A</v>
      </c>
    </row>
    <row r="2211" spans="2:43" x14ac:dyDescent="0.45">
      <c r="B2211" t="e">
        <f>INDEX(RawData!$A$2:$A$1048576,MATCH(FmtData!$B$4+(ROW()-10),RawData!$A$2:$A$1048576,0))</f>
        <v>#N/A</v>
      </c>
      <c r="C22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1" s="7" t="e">
        <f>MID(INDEX(RawData!$B$2:$B$1048576, MATCH(FmtData!$B$4+(ROW()-10),RawData!$A$2:$A$1048576,0)),12,8)+$B$5/24</f>
        <v>#N/A</v>
      </c>
      <c r="E2211" s="8" t="e">
        <f>INDEX(RawData!$D$2:$D$1048576,MATCH(FmtData!$B$4+(ROW()-10),RawData!$A$2:$A$1048576,0))</f>
        <v>#N/A</v>
      </c>
      <c r="F2211" t="e">
        <f>INDEX(RawData!$D$2:$D$1048576,MATCH(FmtData!$B$4+(ROW()-10),RawData!$A$2:$A$1048576,0))</f>
        <v>#N/A</v>
      </c>
      <c r="G2211" t="e">
        <f>INDEX(RawData!E$2:E$1048576,MATCH(FmtData!$B$4+(ROW()-10),RawData!$A$2:$A$1048576,0))</f>
        <v>#N/A</v>
      </c>
      <c r="H2211" t="e">
        <f>INDEX(RawData!F$2:F$1048576,MATCH(FmtData!$B$4+(ROW()-10),RawData!$A$2:$A$1048576,0))</f>
        <v>#N/A</v>
      </c>
      <c r="I2211" t="e">
        <f>INDEX(RawData!G$2:G$1048576,MATCH(FmtData!$B$4+(ROW()-10),RawData!$A$2:$A$1048576,0))</f>
        <v>#N/A</v>
      </c>
      <c r="J2211" t="e">
        <f>INDEX(RawData!H$2:H$1048576,MATCH(FmtData!$B$4+(ROW()-10),RawData!$A$2:$A$1048576,0))</f>
        <v>#N/A</v>
      </c>
      <c r="K2211" t="e">
        <f>INDEX(RawData!I$2:I$1048576,MATCH(FmtData!$B$4+(ROW()-10),RawData!$A$2:$A$1048576,0))</f>
        <v>#N/A</v>
      </c>
      <c r="L2211" t="e">
        <f>INDEX(RawData!J$2:J$1048576,MATCH(FmtData!$B$4+(ROW()-10),RawData!$A$2:$A$1048576,0))</f>
        <v>#N/A</v>
      </c>
      <c r="M2211" t="e">
        <f>INDEX(RawData!K$2:K$1048576,MATCH(FmtData!$B$4+(ROW()-10),RawData!$A$2:$A$1048576,0))</f>
        <v>#N/A</v>
      </c>
      <c r="N2211" t="e">
        <f>INDEX(RawData!L$2:L$1048576,MATCH(FmtData!$B$4+(ROW()-10),RawData!$A$2:$A$1048576,0))</f>
        <v>#N/A</v>
      </c>
      <c r="O2211" t="e">
        <f>INDEX(RawData!M$2:M$1048576,MATCH(FmtData!$B$4+(ROW()-10),RawData!$A$2:$A$1048576,0))</f>
        <v>#N/A</v>
      </c>
      <c r="P2211" t="e">
        <f>INDEX(RawData!N$2:N$1048576,MATCH(FmtData!$B$4+(ROW()-10),RawData!$A$2:$A$1048576,0))</f>
        <v>#N/A</v>
      </c>
      <c r="Q2211" t="e">
        <f>INDEX(RawData!O$2:O$1048576,MATCH(FmtData!$B$4+(ROW()-10),RawData!$A$2:$A$1048576,0))</f>
        <v>#N/A</v>
      </c>
      <c r="R2211" s="8" t="e">
        <f>INDEX(RawData!P$2:P$1048576,MATCH(FmtData!$B$4+(ROW()-10),RawData!$A$2:$A$1048576,0))</f>
        <v>#N/A</v>
      </c>
      <c r="S2211" t="e">
        <f>INDEX(RawData!Q$2:Q$1048576,MATCH(FmtData!$B$4+(ROW()-10),RawData!$A$2:$A$1048576,0))</f>
        <v>#N/A</v>
      </c>
      <c r="T2211" s="8" t="e">
        <f>INDEX(RawData!R$2:R$1048576,MATCH(FmtData!$B$4+(ROW()-10),RawData!$A$2:$A$1048576,0))</f>
        <v>#N/A</v>
      </c>
      <c r="U2211" s="8" t="e">
        <f>INDEX(RawData!S$2:S$1048576,MATCH(FmtData!$B$4+(ROW()-10),RawData!$A$2:$A$1048576,0))</f>
        <v>#N/A</v>
      </c>
      <c r="V2211" s="8" t="e">
        <f>INDEX(RawData!T$2:T$1048576,MATCH(FmtData!$B$4+(ROW()-10),RawData!$A$2:$A$1048576,0))</f>
        <v>#N/A</v>
      </c>
      <c r="W2211" s="3" t="e">
        <f t="shared" si="682"/>
        <v>#N/A</v>
      </c>
      <c r="X2211" s="3" t="e">
        <f t="shared" si="683"/>
        <v>#N/A</v>
      </c>
      <c r="Y2211" s="8" t="e">
        <f t="shared" si="686"/>
        <v>#N/A</v>
      </c>
      <c r="Z2211" s="8" t="e">
        <f t="shared" si="687"/>
        <v>#N/A</v>
      </c>
      <c r="AA2211" s="3" t="e">
        <f t="shared" si="684"/>
        <v>#N/A</v>
      </c>
      <c r="AB2211" s="41">
        <v>2</v>
      </c>
      <c r="AC2211" s="42" t="str">
        <f t="shared" si="696"/>
        <v>Dilatometer</v>
      </c>
      <c r="AD2211" s="15" t="e">
        <f t="shared" si="685"/>
        <v>#N/A</v>
      </c>
      <c r="AE2211" s="15" t="e">
        <f t="shared" si="688"/>
        <v>#N/A</v>
      </c>
      <c r="AF2211" s="15" t="e">
        <f t="shared" si="689"/>
        <v>#N/A</v>
      </c>
      <c r="AG2211" s="15" t="e">
        <f t="shared" si="690"/>
        <v>#N/A</v>
      </c>
      <c r="AH2211" s="15" t="e">
        <f t="shared" si="701"/>
        <v>#N/A</v>
      </c>
      <c r="AI2211" s="17" t="e">
        <f t="shared" si="691"/>
        <v>#N/A</v>
      </c>
      <c r="AJ2211" s="17" t="e">
        <f t="shared" si="692"/>
        <v>#N/A</v>
      </c>
      <c r="AK2211" s="17" t="e">
        <f t="shared" si="693"/>
        <v>#N/A</v>
      </c>
      <c r="AL2211" s="17" t="e">
        <f t="shared" si="694"/>
        <v>#N/A</v>
      </c>
      <c r="AM2211" s="17" t="e">
        <f t="shared" si="695"/>
        <v>#N/A</v>
      </c>
      <c r="AN2211" s="17" t="e">
        <f t="shared" si="697"/>
        <v>#N/A</v>
      </c>
      <c r="AO2211" s="17" t="e">
        <f t="shared" si="698"/>
        <v>#N/A</v>
      </c>
      <c r="AP2211" s="17" t="e">
        <f t="shared" si="699"/>
        <v>#N/A</v>
      </c>
      <c r="AQ2211" s="17" t="e">
        <f t="shared" si="700"/>
        <v>#N/A</v>
      </c>
    </row>
    <row r="2212" spans="2:43" x14ac:dyDescent="0.45">
      <c r="B2212" t="e">
        <f>INDEX(RawData!$A$2:$A$1048576,MATCH(FmtData!$B$4+(ROW()-10),RawData!$A$2:$A$1048576,0))</f>
        <v>#N/A</v>
      </c>
      <c r="C22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2" s="7" t="e">
        <f>MID(INDEX(RawData!$B$2:$B$1048576, MATCH(FmtData!$B$4+(ROW()-10),RawData!$A$2:$A$1048576,0)),12,8)+$B$5/24</f>
        <v>#N/A</v>
      </c>
      <c r="E2212" s="8" t="e">
        <f>INDEX(RawData!$D$2:$D$1048576,MATCH(FmtData!$B$4+(ROW()-10),RawData!$A$2:$A$1048576,0))</f>
        <v>#N/A</v>
      </c>
      <c r="F2212" t="e">
        <f>INDEX(RawData!$D$2:$D$1048576,MATCH(FmtData!$B$4+(ROW()-10),RawData!$A$2:$A$1048576,0))</f>
        <v>#N/A</v>
      </c>
      <c r="G2212" t="e">
        <f>INDEX(RawData!E$2:E$1048576,MATCH(FmtData!$B$4+(ROW()-10),RawData!$A$2:$A$1048576,0))</f>
        <v>#N/A</v>
      </c>
      <c r="H2212" t="e">
        <f>INDEX(RawData!F$2:F$1048576,MATCH(FmtData!$B$4+(ROW()-10),RawData!$A$2:$A$1048576,0))</f>
        <v>#N/A</v>
      </c>
      <c r="I2212" t="e">
        <f>INDEX(RawData!G$2:G$1048576,MATCH(FmtData!$B$4+(ROW()-10),RawData!$A$2:$A$1048576,0))</f>
        <v>#N/A</v>
      </c>
      <c r="J2212" t="e">
        <f>INDEX(RawData!H$2:H$1048576,MATCH(FmtData!$B$4+(ROW()-10),RawData!$A$2:$A$1048576,0))</f>
        <v>#N/A</v>
      </c>
      <c r="K2212" t="e">
        <f>INDEX(RawData!I$2:I$1048576,MATCH(FmtData!$B$4+(ROW()-10),RawData!$A$2:$A$1048576,0))</f>
        <v>#N/A</v>
      </c>
      <c r="L2212" t="e">
        <f>INDEX(RawData!J$2:J$1048576,MATCH(FmtData!$B$4+(ROW()-10),RawData!$A$2:$A$1048576,0))</f>
        <v>#N/A</v>
      </c>
      <c r="M2212" t="e">
        <f>INDEX(RawData!K$2:K$1048576,MATCH(FmtData!$B$4+(ROW()-10),RawData!$A$2:$A$1048576,0))</f>
        <v>#N/A</v>
      </c>
      <c r="N2212" t="e">
        <f>INDEX(RawData!L$2:L$1048576,MATCH(FmtData!$B$4+(ROW()-10),RawData!$A$2:$A$1048576,0))</f>
        <v>#N/A</v>
      </c>
      <c r="O2212" t="e">
        <f>INDEX(RawData!M$2:M$1048576,MATCH(FmtData!$B$4+(ROW()-10),RawData!$A$2:$A$1048576,0))</f>
        <v>#N/A</v>
      </c>
      <c r="P2212" t="e">
        <f>INDEX(RawData!N$2:N$1048576,MATCH(FmtData!$B$4+(ROW()-10),RawData!$A$2:$A$1048576,0))</f>
        <v>#N/A</v>
      </c>
      <c r="Q2212" t="e">
        <f>INDEX(RawData!O$2:O$1048576,MATCH(FmtData!$B$4+(ROW()-10),RawData!$A$2:$A$1048576,0))</f>
        <v>#N/A</v>
      </c>
      <c r="R2212" s="8" t="e">
        <f>INDEX(RawData!P$2:P$1048576,MATCH(FmtData!$B$4+(ROW()-10),RawData!$A$2:$A$1048576,0))</f>
        <v>#N/A</v>
      </c>
      <c r="S2212" t="e">
        <f>INDEX(RawData!Q$2:Q$1048576,MATCH(FmtData!$B$4+(ROW()-10),RawData!$A$2:$A$1048576,0))</f>
        <v>#N/A</v>
      </c>
      <c r="T2212" s="8" t="e">
        <f>INDEX(RawData!R$2:R$1048576,MATCH(FmtData!$B$4+(ROW()-10),RawData!$A$2:$A$1048576,0))</f>
        <v>#N/A</v>
      </c>
      <c r="U2212" s="8" t="e">
        <f>INDEX(RawData!S$2:S$1048576,MATCH(FmtData!$B$4+(ROW()-10),RawData!$A$2:$A$1048576,0))</f>
        <v>#N/A</v>
      </c>
      <c r="V2212" s="8" t="e">
        <f>INDEX(RawData!T$2:T$1048576,MATCH(FmtData!$B$4+(ROW()-10),RawData!$A$2:$A$1048576,0))</f>
        <v>#N/A</v>
      </c>
      <c r="W2212" s="3" t="e">
        <f t="shared" si="682"/>
        <v>#N/A</v>
      </c>
      <c r="X2212" s="3" t="e">
        <f t="shared" si="683"/>
        <v>#N/A</v>
      </c>
      <c r="Y2212" s="8" t="e">
        <f t="shared" si="686"/>
        <v>#N/A</v>
      </c>
      <c r="Z2212" s="8" t="e">
        <f t="shared" si="687"/>
        <v>#N/A</v>
      </c>
      <c r="AA2212" s="3" t="e">
        <f t="shared" si="684"/>
        <v>#N/A</v>
      </c>
      <c r="AB2212" s="41">
        <v>2</v>
      </c>
      <c r="AC2212" s="42" t="str">
        <f t="shared" si="696"/>
        <v>Dilatometer</v>
      </c>
      <c r="AD2212" s="15" t="e">
        <f t="shared" si="685"/>
        <v>#N/A</v>
      </c>
      <c r="AE2212" s="15" t="e">
        <f t="shared" si="688"/>
        <v>#N/A</v>
      </c>
      <c r="AF2212" s="15" t="e">
        <f t="shared" si="689"/>
        <v>#N/A</v>
      </c>
      <c r="AG2212" s="15" t="e">
        <f t="shared" si="690"/>
        <v>#N/A</v>
      </c>
      <c r="AH2212" s="15" t="e">
        <f t="shared" si="701"/>
        <v>#N/A</v>
      </c>
      <c r="AI2212" s="17" t="e">
        <f t="shared" si="691"/>
        <v>#N/A</v>
      </c>
      <c r="AJ2212" s="17" t="e">
        <f t="shared" si="692"/>
        <v>#N/A</v>
      </c>
      <c r="AK2212" s="17" t="e">
        <f t="shared" si="693"/>
        <v>#N/A</v>
      </c>
      <c r="AL2212" s="17" t="e">
        <f t="shared" si="694"/>
        <v>#N/A</v>
      </c>
      <c r="AM2212" s="17" t="e">
        <f t="shared" si="695"/>
        <v>#N/A</v>
      </c>
      <c r="AN2212" s="17" t="e">
        <f t="shared" si="697"/>
        <v>#N/A</v>
      </c>
      <c r="AO2212" s="17" t="e">
        <f t="shared" si="698"/>
        <v>#N/A</v>
      </c>
      <c r="AP2212" s="17" t="e">
        <f t="shared" si="699"/>
        <v>#N/A</v>
      </c>
      <c r="AQ2212" s="17" t="e">
        <f t="shared" si="700"/>
        <v>#N/A</v>
      </c>
    </row>
    <row r="2213" spans="2:43" x14ac:dyDescent="0.45">
      <c r="B2213" t="e">
        <f>INDEX(RawData!$A$2:$A$1048576,MATCH(FmtData!$B$4+(ROW()-10),RawData!$A$2:$A$1048576,0))</f>
        <v>#N/A</v>
      </c>
      <c r="C22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3" s="7" t="e">
        <f>MID(INDEX(RawData!$B$2:$B$1048576, MATCH(FmtData!$B$4+(ROW()-10),RawData!$A$2:$A$1048576,0)),12,8)+$B$5/24</f>
        <v>#N/A</v>
      </c>
      <c r="E2213" s="8" t="e">
        <f>INDEX(RawData!$D$2:$D$1048576,MATCH(FmtData!$B$4+(ROW()-10),RawData!$A$2:$A$1048576,0))</f>
        <v>#N/A</v>
      </c>
      <c r="F2213" t="e">
        <f>INDEX(RawData!$D$2:$D$1048576,MATCH(FmtData!$B$4+(ROW()-10),RawData!$A$2:$A$1048576,0))</f>
        <v>#N/A</v>
      </c>
      <c r="G2213" t="e">
        <f>INDEX(RawData!E$2:E$1048576,MATCH(FmtData!$B$4+(ROW()-10),RawData!$A$2:$A$1048576,0))</f>
        <v>#N/A</v>
      </c>
      <c r="H2213" t="e">
        <f>INDEX(RawData!F$2:F$1048576,MATCH(FmtData!$B$4+(ROW()-10),RawData!$A$2:$A$1048576,0))</f>
        <v>#N/A</v>
      </c>
      <c r="I2213" t="e">
        <f>INDEX(RawData!G$2:G$1048576,MATCH(FmtData!$B$4+(ROW()-10),RawData!$A$2:$A$1048576,0))</f>
        <v>#N/A</v>
      </c>
      <c r="J2213" t="e">
        <f>INDEX(RawData!H$2:H$1048576,MATCH(FmtData!$B$4+(ROW()-10),RawData!$A$2:$A$1048576,0))</f>
        <v>#N/A</v>
      </c>
      <c r="K2213" t="e">
        <f>INDEX(RawData!I$2:I$1048576,MATCH(FmtData!$B$4+(ROW()-10),RawData!$A$2:$A$1048576,0))</f>
        <v>#N/A</v>
      </c>
      <c r="L2213" t="e">
        <f>INDEX(RawData!J$2:J$1048576,MATCH(FmtData!$B$4+(ROW()-10),RawData!$A$2:$A$1048576,0))</f>
        <v>#N/A</v>
      </c>
      <c r="M2213" t="e">
        <f>INDEX(RawData!K$2:K$1048576,MATCH(FmtData!$B$4+(ROW()-10),RawData!$A$2:$A$1048576,0))</f>
        <v>#N/A</v>
      </c>
      <c r="N2213" t="e">
        <f>INDEX(RawData!L$2:L$1048576,MATCH(FmtData!$B$4+(ROW()-10),RawData!$A$2:$A$1048576,0))</f>
        <v>#N/A</v>
      </c>
      <c r="O2213" t="e">
        <f>INDEX(RawData!M$2:M$1048576,MATCH(FmtData!$B$4+(ROW()-10),RawData!$A$2:$A$1048576,0))</f>
        <v>#N/A</v>
      </c>
      <c r="P2213" t="e">
        <f>INDEX(RawData!N$2:N$1048576,MATCH(FmtData!$B$4+(ROW()-10),RawData!$A$2:$A$1048576,0))</f>
        <v>#N/A</v>
      </c>
      <c r="Q2213" t="e">
        <f>INDEX(RawData!O$2:O$1048576,MATCH(FmtData!$B$4+(ROW()-10),RawData!$A$2:$A$1048576,0))</f>
        <v>#N/A</v>
      </c>
      <c r="R2213" s="8" t="e">
        <f>INDEX(RawData!P$2:P$1048576,MATCH(FmtData!$B$4+(ROW()-10),RawData!$A$2:$A$1048576,0))</f>
        <v>#N/A</v>
      </c>
      <c r="S2213" t="e">
        <f>INDEX(RawData!Q$2:Q$1048576,MATCH(FmtData!$B$4+(ROW()-10),RawData!$A$2:$A$1048576,0))</f>
        <v>#N/A</v>
      </c>
      <c r="T2213" s="8" t="e">
        <f>INDEX(RawData!R$2:R$1048576,MATCH(FmtData!$B$4+(ROW()-10),RawData!$A$2:$A$1048576,0))</f>
        <v>#N/A</v>
      </c>
      <c r="U2213" s="8" t="e">
        <f>INDEX(RawData!S$2:S$1048576,MATCH(FmtData!$B$4+(ROW()-10),RawData!$A$2:$A$1048576,0))</f>
        <v>#N/A</v>
      </c>
      <c r="V2213" s="8" t="e">
        <f>INDEX(RawData!T$2:T$1048576,MATCH(FmtData!$B$4+(ROW()-10),RawData!$A$2:$A$1048576,0))</f>
        <v>#N/A</v>
      </c>
      <c r="W2213" s="3" t="e">
        <f t="shared" si="682"/>
        <v>#N/A</v>
      </c>
      <c r="X2213" s="3" t="e">
        <f t="shared" si="683"/>
        <v>#N/A</v>
      </c>
      <c r="Y2213" s="8" t="e">
        <f t="shared" si="686"/>
        <v>#N/A</v>
      </c>
      <c r="Z2213" s="8" t="e">
        <f t="shared" si="687"/>
        <v>#N/A</v>
      </c>
      <c r="AA2213" s="3" t="e">
        <f t="shared" si="684"/>
        <v>#N/A</v>
      </c>
      <c r="AB2213" s="41">
        <v>2</v>
      </c>
      <c r="AC2213" s="42" t="str">
        <f t="shared" si="696"/>
        <v>Dilatometer</v>
      </c>
      <c r="AD2213" s="15" t="e">
        <f t="shared" si="685"/>
        <v>#N/A</v>
      </c>
      <c r="AE2213" s="15" t="e">
        <f t="shared" si="688"/>
        <v>#N/A</v>
      </c>
      <c r="AF2213" s="15" t="e">
        <f t="shared" si="689"/>
        <v>#N/A</v>
      </c>
      <c r="AG2213" s="15" t="e">
        <f t="shared" si="690"/>
        <v>#N/A</v>
      </c>
      <c r="AH2213" s="15" t="e">
        <f t="shared" si="701"/>
        <v>#N/A</v>
      </c>
      <c r="AI2213" s="17" t="e">
        <f t="shared" si="691"/>
        <v>#N/A</v>
      </c>
      <c r="AJ2213" s="17" t="e">
        <f t="shared" si="692"/>
        <v>#N/A</v>
      </c>
      <c r="AK2213" s="17" t="e">
        <f t="shared" si="693"/>
        <v>#N/A</v>
      </c>
      <c r="AL2213" s="17" t="e">
        <f t="shared" si="694"/>
        <v>#N/A</v>
      </c>
      <c r="AM2213" s="17" t="e">
        <f t="shared" si="695"/>
        <v>#N/A</v>
      </c>
      <c r="AN2213" s="17" t="e">
        <f t="shared" si="697"/>
        <v>#N/A</v>
      </c>
      <c r="AO2213" s="17" t="e">
        <f t="shared" si="698"/>
        <v>#N/A</v>
      </c>
      <c r="AP2213" s="17" t="e">
        <f t="shared" si="699"/>
        <v>#N/A</v>
      </c>
      <c r="AQ2213" s="17" t="e">
        <f t="shared" si="700"/>
        <v>#N/A</v>
      </c>
    </row>
    <row r="2214" spans="2:43" x14ac:dyDescent="0.45">
      <c r="B2214" t="e">
        <f>INDEX(RawData!$A$2:$A$1048576,MATCH(FmtData!$B$4+(ROW()-10),RawData!$A$2:$A$1048576,0))</f>
        <v>#N/A</v>
      </c>
      <c r="C22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4" s="7" t="e">
        <f>MID(INDEX(RawData!$B$2:$B$1048576, MATCH(FmtData!$B$4+(ROW()-10),RawData!$A$2:$A$1048576,0)),12,8)+$B$5/24</f>
        <v>#N/A</v>
      </c>
      <c r="E2214" s="8" t="e">
        <f>INDEX(RawData!$D$2:$D$1048576,MATCH(FmtData!$B$4+(ROW()-10),RawData!$A$2:$A$1048576,0))</f>
        <v>#N/A</v>
      </c>
      <c r="F2214" t="e">
        <f>INDEX(RawData!$D$2:$D$1048576,MATCH(FmtData!$B$4+(ROW()-10),RawData!$A$2:$A$1048576,0))</f>
        <v>#N/A</v>
      </c>
      <c r="G2214" t="e">
        <f>INDEX(RawData!E$2:E$1048576,MATCH(FmtData!$B$4+(ROW()-10),RawData!$A$2:$A$1048576,0))</f>
        <v>#N/A</v>
      </c>
      <c r="H2214" t="e">
        <f>INDEX(RawData!F$2:F$1048576,MATCH(FmtData!$B$4+(ROW()-10),RawData!$A$2:$A$1048576,0))</f>
        <v>#N/A</v>
      </c>
      <c r="I2214" t="e">
        <f>INDEX(RawData!G$2:G$1048576,MATCH(FmtData!$B$4+(ROW()-10),RawData!$A$2:$A$1048576,0))</f>
        <v>#N/A</v>
      </c>
      <c r="J2214" t="e">
        <f>INDEX(RawData!H$2:H$1048576,MATCH(FmtData!$B$4+(ROW()-10),RawData!$A$2:$A$1048576,0))</f>
        <v>#N/A</v>
      </c>
      <c r="K2214" t="e">
        <f>INDEX(RawData!I$2:I$1048576,MATCH(FmtData!$B$4+(ROW()-10),RawData!$A$2:$A$1048576,0))</f>
        <v>#N/A</v>
      </c>
      <c r="L2214" t="e">
        <f>INDEX(RawData!J$2:J$1048576,MATCH(FmtData!$B$4+(ROW()-10),RawData!$A$2:$A$1048576,0))</f>
        <v>#N/A</v>
      </c>
      <c r="M2214" t="e">
        <f>INDEX(RawData!K$2:K$1048576,MATCH(FmtData!$B$4+(ROW()-10),RawData!$A$2:$A$1048576,0))</f>
        <v>#N/A</v>
      </c>
      <c r="N2214" t="e">
        <f>INDEX(RawData!L$2:L$1048576,MATCH(FmtData!$B$4+(ROW()-10),RawData!$A$2:$A$1048576,0))</f>
        <v>#N/A</v>
      </c>
      <c r="O2214" t="e">
        <f>INDEX(RawData!M$2:M$1048576,MATCH(FmtData!$B$4+(ROW()-10),RawData!$A$2:$A$1048576,0))</f>
        <v>#N/A</v>
      </c>
      <c r="P2214" t="e">
        <f>INDEX(RawData!N$2:N$1048576,MATCH(FmtData!$B$4+(ROW()-10),RawData!$A$2:$A$1048576,0))</f>
        <v>#N/A</v>
      </c>
      <c r="Q2214" t="e">
        <f>INDEX(RawData!O$2:O$1048576,MATCH(FmtData!$B$4+(ROW()-10),RawData!$A$2:$A$1048576,0))</f>
        <v>#N/A</v>
      </c>
      <c r="R2214" s="8" t="e">
        <f>INDEX(RawData!P$2:P$1048576,MATCH(FmtData!$B$4+(ROW()-10),RawData!$A$2:$A$1048576,0))</f>
        <v>#N/A</v>
      </c>
      <c r="S2214" t="e">
        <f>INDEX(RawData!Q$2:Q$1048576,MATCH(FmtData!$B$4+(ROW()-10),RawData!$A$2:$A$1048576,0))</f>
        <v>#N/A</v>
      </c>
      <c r="T2214" s="8" t="e">
        <f>INDEX(RawData!R$2:R$1048576,MATCH(FmtData!$B$4+(ROW()-10),RawData!$A$2:$A$1048576,0))</f>
        <v>#N/A</v>
      </c>
      <c r="U2214" s="8" t="e">
        <f>INDEX(RawData!S$2:S$1048576,MATCH(FmtData!$B$4+(ROW()-10),RawData!$A$2:$A$1048576,0))</f>
        <v>#N/A</v>
      </c>
      <c r="V2214" s="8" t="e">
        <f>INDEX(RawData!T$2:T$1048576,MATCH(FmtData!$B$4+(ROW()-10),RawData!$A$2:$A$1048576,0))</f>
        <v>#N/A</v>
      </c>
      <c r="W2214" s="3" t="e">
        <f t="shared" si="682"/>
        <v>#N/A</v>
      </c>
      <c r="X2214" s="3" t="e">
        <f t="shared" si="683"/>
        <v>#N/A</v>
      </c>
      <c r="Y2214" s="8" t="e">
        <f t="shared" si="686"/>
        <v>#N/A</v>
      </c>
      <c r="Z2214" s="8" t="e">
        <f t="shared" si="687"/>
        <v>#N/A</v>
      </c>
      <c r="AA2214" s="3" t="e">
        <f t="shared" si="684"/>
        <v>#N/A</v>
      </c>
      <c r="AB2214" s="41">
        <v>2</v>
      </c>
      <c r="AC2214" s="42" t="str">
        <f t="shared" si="696"/>
        <v>Dilatometer</v>
      </c>
      <c r="AD2214" s="15" t="e">
        <f t="shared" si="685"/>
        <v>#N/A</v>
      </c>
      <c r="AE2214" s="15" t="e">
        <f t="shared" si="688"/>
        <v>#N/A</v>
      </c>
      <c r="AF2214" s="15" t="e">
        <f t="shared" si="689"/>
        <v>#N/A</v>
      </c>
      <c r="AG2214" s="15" t="e">
        <f t="shared" si="690"/>
        <v>#N/A</v>
      </c>
      <c r="AH2214" s="15" t="e">
        <f t="shared" si="701"/>
        <v>#N/A</v>
      </c>
      <c r="AI2214" s="17" t="e">
        <f t="shared" si="691"/>
        <v>#N/A</v>
      </c>
      <c r="AJ2214" s="17" t="e">
        <f t="shared" si="692"/>
        <v>#N/A</v>
      </c>
      <c r="AK2214" s="17" t="e">
        <f t="shared" si="693"/>
        <v>#N/A</v>
      </c>
      <c r="AL2214" s="17" t="e">
        <f t="shared" si="694"/>
        <v>#N/A</v>
      </c>
      <c r="AM2214" s="17" t="e">
        <f t="shared" si="695"/>
        <v>#N/A</v>
      </c>
      <c r="AN2214" s="17" t="e">
        <f t="shared" si="697"/>
        <v>#N/A</v>
      </c>
      <c r="AO2214" s="17" t="e">
        <f t="shared" si="698"/>
        <v>#N/A</v>
      </c>
      <c r="AP2214" s="17" t="e">
        <f t="shared" si="699"/>
        <v>#N/A</v>
      </c>
      <c r="AQ2214" s="17" t="e">
        <f t="shared" si="700"/>
        <v>#N/A</v>
      </c>
    </row>
    <row r="2215" spans="2:43" x14ac:dyDescent="0.45">
      <c r="B2215" t="e">
        <f>INDEX(RawData!$A$2:$A$1048576,MATCH(FmtData!$B$4+(ROW()-10),RawData!$A$2:$A$1048576,0))</f>
        <v>#N/A</v>
      </c>
      <c r="C22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5" s="7" t="e">
        <f>MID(INDEX(RawData!$B$2:$B$1048576, MATCH(FmtData!$B$4+(ROW()-10),RawData!$A$2:$A$1048576,0)),12,8)+$B$5/24</f>
        <v>#N/A</v>
      </c>
      <c r="E2215" s="8" t="e">
        <f>INDEX(RawData!$D$2:$D$1048576,MATCH(FmtData!$B$4+(ROW()-10),RawData!$A$2:$A$1048576,0))</f>
        <v>#N/A</v>
      </c>
      <c r="F2215" t="e">
        <f>INDEX(RawData!$D$2:$D$1048576,MATCH(FmtData!$B$4+(ROW()-10),RawData!$A$2:$A$1048576,0))</f>
        <v>#N/A</v>
      </c>
      <c r="G2215" t="e">
        <f>INDEX(RawData!E$2:E$1048576,MATCH(FmtData!$B$4+(ROW()-10),RawData!$A$2:$A$1048576,0))</f>
        <v>#N/A</v>
      </c>
      <c r="H2215" t="e">
        <f>INDEX(RawData!F$2:F$1048576,MATCH(FmtData!$B$4+(ROW()-10),RawData!$A$2:$A$1048576,0))</f>
        <v>#N/A</v>
      </c>
      <c r="I2215" t="e">
        <f>INDEX(RawData!G$2:G$1048576,MATCH(FmtData!$B$4+(ROW()-10),RawData!$A$2:$A$1048576,0))</f>
        <v>#N/A</v>
      </c>
      <c r="J2215" t="e">
        <f>INDEX(RawData!H$2:H$1048576,MATCH(FmtData!$B$4+(ROW()-10),RawData!$A$2:$A$1048576,0))</f>
        <v>#N/A</v>
      </c>
      <c r="K2215" t="e">
        <f>INDEX(RawData!I$2:I$1048576,MATCH(FmtData!$B$4+(ROW()-10),RawData!$A$2:$A$1048576,0))</f>
        <v>#N/A</v>
      </c>
      <c r="L2215" t="e">
        <f>INDEX(RawData!J$2:J$1048576,MATCH(FmtData!$B$4+(ROW()-10),RawData!$A$2:$A$1048576,0))</f>
        <v>#N/A</v>
      </c>
      <c r="M2215" t="e">
        <f>INDEX(RawData!K$2:K$1048576,MATCH(FmtData!$B$4+(ROW()-10),RawData!$A$2:$A$1048576,0))</f>
        <v>#N/A</v>
      </c>
      <c r="N2215" t="e">
        <f>INDEX(RawData!L$2:L$1048576,MATCH(FmtData!$B$4+(ROW()-10),RawData!$A$2:$A$1048576,0))</f>
        <v>#N/A</v>
      </c>
      <c r="O2215" t="e">
        <f>INDEX(RawData!M$2:M$1048576,MATCH(FmtData!$B$4+(ROW()-10),RawData!$A$2:$A$1048576,0))</f>
        <v>#N/A</v>
      </c>
      <c r="P2215" t="e">
        <f>INDEX(RawData!N$2:N$1048576,MATCH(FmtData!$B$4+(ROW()-10),RawData!$A$2:$A$1048576,0))</f>
        <v>#N/A</v>
      </c>
      <c r="Q2215" t="e">
        <f>INDEX(RawData!O$2:O$1048576,MATCH(FmtData!$B$4+(ROW()-10),RawData!$A$2:$A$1048576,0))</f>
        <v>#N/A</v>
      </c>
      <c r="R2215" s="8" t="e">
        <f>INDEX(RawData!P$2:P$1048576,MATCH(FmtData!$B$4+(ROW()-10),RawData!$A$2:$A$1048576,0))</f>
        <v>#N/A</v>
      </c>
      <c r="S2215" t="e">
        <f>INDEX(RawData!Q$2:Q$1048576,MATCH(FmtData!$B$4+(ROW()-10),RawData!$A$2:$A$1048576,0))</f>
        <v>#N/A</v>
      </c>
      <c r="T2215" s="8" t="e">
        <f>INDEX(RawData!R$2:R$1048576,MATCH(FmtData!$B$4+(ROW()-10),RawData!$A$2:$A$1048576,0))</f>
        <v>#N/A</v>
      </c>
      <c r="U2215" s="8" t="e">
        <f>INDEX(RawData!S$2:S$1048576,MATCH(FmtData!$B$4+(ROW()-10),RawData!$A$2:$A$1048576,0))</f>
        <v>#N/A</v>
      </c>
      <c r="V2215" s="8" t="e">
        <f>INDEX(RawData!T$2:T$1048576,MATCH(FmtData!$B$4+(ROW()-10),RawData!$A$2:$A$1048576,0))</f>
        <v>#N/A</v>
      </c>
      <c r="W2215" s="3" t="e">
        <f t="shared" si="682"/>
        <v>#N/A</v>
      </c>
      <c r="X2215" s="3" t="e">
        <f t="shared" si="683"/>
        <v>#N/A</v>
      </c>
      <c r="Y2215" s="8" t="e">
        <f t="shared" si="686"/>
        <v>#N/A</v>
      </c>
      <c r="Z2215" s="8" t="e">
        <f t="shared" si="687"/>
        <v>#N/A</v>
      </c>
      <c r="AA2215" s="3" t="e">
        <f t="shared" si="684"/>
        <v>#N/A</v>
      </c>
      <c r="AB2215" s="41">
        <v>2</v>
      </c>
      <c r="AC2215" s="42" t="str">
        <f t="shared" si="696"/>
        <v>Dilatometer</v>
      </c>
      <c r="AD2215" s="15" t="e">
        <f t="shared" si="685"/>
        <v>#N/A</v>
      </c>
      <c r="AE2215" s="15" t="e">
        <f t="shared" si="688"/>
        <v>#N/A</v>
      </c>
      <c r="AF2215" s="15" t="e">
        <f t="shared" si="689"/>
        <v>#N/A</v>
      </c>
      <c r="AG2215" s="15" t="e">
        <f t="shared" si="690"/>
        <v>#N/A</v>
      </c>
      <c r="AH2215" s="15" t="e">
        <f t="shared" si="701"/>
        <v>#N/A</v>
      </c>
      <c r="AI2215" s="17" t="e">
        <f t="shared" si="691"/>
        <v>#N/A</v>
      </c>
      <c r="AJ2215" s="17" t="e">
        <f t="shared" si="692"/>
        <v>#N/A</v>
      </c>
      <c r="AK2215" s="17" t="e">
        <f t="shared" si="693"/>
        <v>#N/A</v>
      </c>
      <c r="AL2215" s="17" t="e">
        <f t="shared" si="694"/>
        <v>#N/A</v>
      </c>
      <c r="AM2215" s="17" t="e">
        <f t="shared" si="695"/>
        <v>#N/A</v>
      </c>
      <c r="AN2215" s="17" t="e">
        <f t="shared" si="697"/>
        <v>#N/A</v>
      </c>
      <c r="AO2215" s="17" t="e">
        <f t="shared" si="698"/>
        <v>#N/A</v>
      </c>
      <c r="AP2215" s="17" t="e">
        <f t="shared" si="699"/>
        <v>#N/A</v>
      </c>
      <c r="AQ2215" s="17" t="e">
        <f t="shared" si="700"/>
        <v>#N/A</v>
      </c>
    </row>
    <row r="2216" spans="2:43" x14ac:dyDescent="0.45">
      <c r="B2216" t="e">
        <f>INDEX(RawData!$A$2:$A$1048576,MATCH(FmtData!$B$4+(ROW()-10),RawData!$A$2:$A$1048576,0))</f>
        <v>#N/A</v>
      </c>
      <c r="C22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6" s="7" t="e">
        <f>MID(INDEX(RawData!$B$2:$B$1048576, MATCH(FmtData!$B$4+(ROW()-10),RawData!$A$2:$A$1048576,0)),12,8)+$B$5/24</f>
        <v>#N/A</v>
      </c>
      <c r="E2216" s="8" t="e">
        <f>INDEX(RawData!$D$2:$D$1048576,MATCH(FmtData!$B$4+(ROW()-10),RawData!$A$2:$A$1048576,0))</f>
        <v>#N/A</v>
      </c>
      <c r="F2216" t="e">
        <f>INDEX(RawData!$D$2:$D$1048576,MATCH(FmtData!$B$4+(ROW()-10),RawData!$A$2:$A$1048576,0))</f>
        <v>#N/A</v>
      </c>
      <c r="G2216" t="e">
        <f>INDEX(RawData!E$2:E$1048576,MATCH(FmtData!$B$4+(ROW()-10),RawData!$A$2:$A$1048576,0))</f>
        <v>#N/A</v>
      </c>
      <c r="H2216" t="e">
        <f>INDEX(RawData!F$2:F$1048576,MATCH(FmtData!$B$4+(ROW()-10),RawData!$A$2:$A$1048576,0))</f>
        <v>#N/A</v>
      </c>
      <c r="I2216" t="e">
        <f>INDEX(RawData!G$2:G$1048576,MATCH(FmtData!$B$4+(ROW()-10),RawData!$A$2:$A$1048576,0))</f>
        <v>#N/A</v>
      </c>
      <c r="J2216" t="e">
        <f>INDEX(RawData!H$2:H$1048576,MATCH(FmtData!$B$4+(ROW()-10),RawData!$A$2:$A$1048576,0))</f>
        <v>#N/A</v>
      </c>
      <c r="K2216" t="e">
        <f>INDEX(RawData!I$2:I$1048576,MATCH(FmtData!$B$4+(ROW()-10),RawData!$A$2:$A$1048576,0))</f>
        <v>#N/A</v>
      </c>
      <c r="L2216" t="e">
        <f>INDEX(RawData!J$2:J$1048576,MATCH(FmtData!$B$4+(ROW()-10),RawData!$A$2:$A$1048576,0))</f>
        <v>#N/A</v>
      </c>
      <c r="M2216" t="e">
        <f>INDEX(RawData!K$2:K$1048576,MATCH(FmtData!$B$4+(ROW()-10),RawData!$A$2:$A$1048576,0))</f>
        <v>#N/A</v>
      </c>
      <c r="N2216" t="e">
        <f>INDEX(RawData!L$2:L$1048576,MATCH(FmtData!$B$4+(ROW()-10),RawData!$A$2:$A$1048576,0))</f>
        <v>#N/A</v>
      </c>
      <c r="O2216" t="e">
        <f>INDEX(RawData!M$2:M$1048576,MATCH(FmtData!$B$4+(ROW()-10),RawData!$A$2:$A$1048576,0))</f>
        <v>#N/A</v>
      </c>
      <c r="P2216" t="e">
        <f>INDEX(RawData!N$2:N$1048576,MATCH(FmtData!$B$4+(ROW()-10),RawData!$A$2:$A$1048576,0))</f>
        <v>#N/A</v>
      </c>
      <c r="Q2216" t="e">
        <f>INDEX(RawData!O$2:O$1048576,MATCH(FmtData!$B$4+(ROW()-10),RawData!$A$2:$A$1048576,0))</f>
        <v>#N/A</v>
      </c>
      <c r="R2216" s="8" t="e">
        <f>INDEX(RawData!P$2:P$1048576,MATCH(FmtData!$B$4+(ROW()-10),RawData!$A$2:$A$1048576,0))</f>
        <v>#N/A</v>
      </c>
      <c r="S2216" t="e">
        <f>INDEX(RawData!Q$2:Q$1048576,MATCH(FmtData!$B$4+(ROW()-10),RawData!$A$2:$A$1048576,0))</f>
        <v>#N/A</v>
      </c>
      <c r="T2216" s="8" t="e">
        <f>INDEX(RawData!R$2:R$1048576,MATCH(FmtData!$B$4+(ROW()-10),RawData!$A$2:$A$1048576,0))</f>
        <v>#N/A</v>
      </c>
      <c r="U2216" s="8" t="e">
        <f>INDEX(RawData!S$2:S$1048576,MATCH(FmtData!$B$4+(ROW()-10),RawData!$A$2:$A$1048576,0))</f>
        <v>#N/A</v>
      </c>
      <c r="V2216" s="8" t="e">
        <f>INDEX(RawData!T$2:T$1048576,MATCH(FmtData!$B$4+(ROW()-10),RawData!$A$2:$A$1048576,0))</f>
        <v>#N/A</v>
      </c>
      <c r="W2216" s="3" t="e">
        <f t="shared" si="682"/>
        <v>#N/A</v>
      </c>
      <c r="X2216" s="3" t="e">
        <f t="shared" si="683"/>
        <v>#N/A</v>
      </c>
      <c r="Y2216" s="8" t="e">
        <f t="shared" si="686"/>
        <v>#N/A</v>
      </c>
      <c r="Z2216" s="8" t="e">
        <f t="shared" si="687"/>
        <v>#N/A</v>
      </c>
      <c r="AA2216" s="3" t="e">
        <f t="shared" si="684"/>
        <v>#N/A</v>
      </c>
      <c r="AB2216" s="41">
        <v>2</v>
      </c>
      <c r="AC2216" s="42" t="str">
        <f t="shared" si="696"/>
        <v>Dilatometer</v>
      </c>
      <c r="AD2216" s="15" t="e">
        <f t="shared" si="685"/>
        <v>#N/A</v>
      </c>
      <c r="AE2216" s="15" t="e">
        <f t="shared" si="688"/>
        <v>#N/A</v>
      </c>
      <c r="AF2216" s="15" t="e">
        <f t="shared" si="689"/>
        <v>#N/A</v>
      </c>
      <c r="AG2216" s="15" t="e">
        <f t="shared" si="690"/>
        <v>#N/A</v>
      </c>
      <c r="AH2216" s="15" t="e">
        <f t="shared" si="701"/>
        <v>#N/A</v>
      </c>
      <c r="AI2216" s="17" t="e">
        <f t="shared" si="691"/>
        <v>#N/A</v>
      </c>
      <c r="AJ2216" s="17" t="e">
        <f t="shared" si="692"/>
        <v>#N/A</v>
      </c>
      <c r="AK2216" s="17" t="e">
        <f t="shared" si="693"/>
        <v>#N/A</v>
      </c>
      <c r="AL2216" s="17" t="e">
        <f t="shared" si="694"/>
        <v>#N/A</v>
      </c>
      <c r="AM2216" s="17" t="e">
        <f t="shared" si="695"/>
        <v>#N/A</v>
      </c>
      <c r="AN2216" s="17" t="e">
        <f t="shared" si="697"/>
        <v>#N/A</v>
      </c>
      <c r="AO2216" s="17" t="e">
        <f t="shared" si="698"/>
        <v>#N/A</v>
      </c>
      <c r="AP2216" s="17" t="e">
        <f t="shared" si="699"/>
        <v>#N/A</v>
      </c>
      <c r="AQ2216" s="17" t="e">
        <f t="shared" si="700"/>
        <v>#N/A</v>
      </c>
    </row>
    <row r="2217" spans="2:43" x14ac:dyDescent="0.45">
      <c r="B2217" t="e">
        <f>INDEX(RawData!$A$2:$A$1048576,MATCH(FmtData!$B$4+(ROW()-10),RawData!$A$2:$A$1048576,0))</f>
        <v>#N/A</v>
      </c>
      <c r="C22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7" s="7" t="e">
        <f>MID(INDEX(RawData!$B$2:$B$1048576, MATCH(FmtData!$B$4+(ROW()-10),RawData!$A$2:$A$1048576,0)),12,8)+$B$5/24</f>
        <v>#N/A</v>
      </c>
      <c r="E2217" s="8" t="e">
        <f>INDEX(RawData!$D$2:$D$1048576,MATCH(FmtData!$B$4+(ROW()-10),RawData!$A$2:$A$1048576,0))</f>
        <v>#N/A</v>
      </c>
      <c r="F2217" t="e">
        <f>INDEX(RawData!$D$2:$D$1048576,MATCH(FmtData!$B$4+(ROW()-10),RawData!$A$2:$A$1048576,0))</f>
        <v>#N/A</v>
      </c>
      <c r="G2217" t="e">
        <f>INDEX(RawData!E$2:E$1048576,MATCH(FmtData!$B$4+(ROW()-10),RawData!$A$2:$A$1048576,0))</f>
        <v>#N/A</v>
      </c>
      <c r="H2217" t="e">
        <f>INDEX(RawData!F$2:F$1048576,MATCH(FmtData!$B$4+(ROW()-10),RawData!$A$2:$A$1048576,0))</f>
        <v>#N/A</v>
      </c>
      <c r="I2217" t="e">
        <f>INDEX(RawData!G$2:G$1048576,MATCH(FmtData!$B$4+(ROW()-10),RawData!$A$2:$A$1048576,0))</f>
        <v>#N/A</v>
      </c>
      <c r="J2217" t="e">
        <f>INDEX(RawData!H$2:H$1048576,MATCH(FmtData!$B$4+(ROW()-10),RawData!$A$2:$A$1048576,0))</f>
        <v>#N/A</v>
      </c>
      <c r="K2217" t="e">
        <f>INDEX(RawData!I$2:I$1048576,MATCH(FmtData!$B$4+(ROW()-10),RawData!$A$2:$A$1048576,0))</f>
        <v>#N/A</v>
      </c>
      <c r="L2217" t="e">
        <f>INDEX(RawData!J$2:J$1048576,MATCH(FmtData!$B$4+(ROW()-10),RawData!$A$2:$A$1048576,0))</f>
        <v>#N/A</v>
      </c>
      <c r="M2217" t="e">
        <f>INDEX(RawData!K$2:K$1048576,MATCH(FmtData!$B$4+(ROW()-10),RawData!$A$2:$A$1048576,0))</f>
        <v>#N/A</v>
      </c>
      <c r="N2217" t="e">
        <f>INDEX(RawData!L$2:L$1048576,MATCH(FmtData!$B$4+(ROW()-10),RawData!$A$2:$A$1048576,0))</f>
        <v>#N/A</v>
      </c>
      <c r="O2217" t="e">
        <f>INDEX(RawData!M$2:M$1048576,MATCH(FmtData!$B$4+(ROW()-10),RawData!$A$2:$A$1048576,0))</f>
        <v>#N/A</v>
      </c>
      <c r="P2217" t="e">
        <f>INDEX(RawData!N$2:N$1048576,MATCH(FmtData!$B$4+(ROW()-10),RawData!$A$2:$A$1048576,0))</f>
        <v>#N/A</v>
      </c>
      <c r="Q2217" t="e">
        <f>INDEX(RawData!O$2:O$1048576,MATCH(FmtData!$B$4+(ROW()-10),RawData!$A$2:$A$1048576,0))</f>
        <v>#N/A</v>
      </c>
      <c r="R2217" s="8" t="e">
        <f>INDEX(RawData!P$2:P$1048576,MATCH(FmtData!$B$4+(ROW()-10),RawData!$A$2:$A$1048576,0))</f>
        <v>#N/A</v>
      </c>
      <c r="S2217" t="e">
        <f>INDEX(RawData!Q$2:Q$1048576,MATCH(FmtData!$B$4+(ROW()-10),RawData!$A$2:$A$1048576,0))</f>
        <v>#N/A</v>
      </c>
      <c r="T2217" s="8" t="e">
        <f>INDEX(RawData!R$2:R$1048576,MATCH(FmtData!$B$4+(ROW()-10),RawData!$A$2:$A$1048576,0))</f>
        <v>#N/A</v>
      </c>
      <c r="U2217" s="8" t="e">
        <f>INDEX(RawData!S$2:S$1048576,MATCH(FmtData!$B$4+(ROW()-10),RawData!$A$2:$A$1048576,0))</f>
        <v>#N/A</v>
      </c>
      <c r="V2217" s="8" t="e">
        <f>INDEX(RawData!T$2:T$1048576,MATCH(FmtData!$B$4+(ROW()-10),RawData!$A$2:$A$1048576,0))</f>
        <v>#N/A</v>
      </c>
      <c r="W2217" s="3" t="e">
        <f t="shared" si="682"/>
        <v>#N/A</v>
      </c>
      <c r="X2217" s="3" t="e">
        <f t="shared" si="683"/>
        <v>#N/A</v>
      </c>
      <c r="Y2217" s="8" t="e">
        <f t="shared" si="686"/>
        <v>#N/A</v>
      </c>
      <c r="Z2217" s="8" t="e">
        <f t="shared" si="687"/>
        <v>#N/A</v>
      </c>
      <c r="AA2217" s="3" t="e">
        <f t="shared" si="684"/>
        <v>#N/A</v>
      </c>
      <c r="AB2217" s="41">
        <v>2</v>
      </c>
      <c r="AC2217" s="42" t="str">
        <f t="shared" si="696"/>
        <v>Dilatometer</v>
      </c>
      <c r="AD2217" s="15" t="e">
        <f t="shared" si="685"/>
        <v>#N/A</v>
      </c>
      <c r="AE2217" s="15" t="e">
        <f t="shared" si="688"/>
        <v>#N/A</v>
      </c>
      <c r="AF2217" s="15" t="e">
        <f t="shared" si="689"/>
        <v>#N/A</v>
      </c>
      <c r="AG2217" s="15" t="e">
        <f t="shared" si="690"/>
        <v>#N/A</v>
      </c>
      <c r="AH2217" s="15" t="e">
        <f t="shared" si="701"/>
        <v>#N/A</v>
      </c>
      <c r="AI2217" s="17" t="e">
        <f t="shared" si="691"/>
        <v>#N/A</v>
      </c>
      <c r="AJ2217" s="17" t="e">
        <f t="shared" si="692"/>
        <v>#N/A</v>
      </c>
      <c r="AK2217" s="17" t="e">
        <f t="shared" si="693"/>
        <v>#N/A</v>
      </c>
      <c r="AL2217" s="17" t="e">
        <f t="shared" si="694"/>
        <v>#N/A</v>
      </c>
      <c r="AM2217" s="17" t="e">
        <f t="shared" si="695"/>
        <v>#N/A</v>
      </c>
      <c r="AN2217" s="17" t="e">
        <f t="shared" si="697"/>
        <v>#N/A</v>
      </c>
      <c r="AO2217" s="17" t="e">
        <f t="shared" si="698"/>
        <v>#N/A</v>
      </c>
      <c r="AP2217" s="17" t="e">
        <f t="shared" si="699"/>
        <v>#N/A</v>
      </c>
      <c r="AQ2217" s="17" t="e">
        <f t="shared" si="700"/>
        <v>#N/A</v>
      </c>
    </row>
    <row r="2218" spans="2:43" x14ac:dyDescent="0.45">
      <c r="B2218" t="e">
        <f>INDEX(RawData!$A$2:$A$1048576,MATCH(FmtData!$B$4+(ROW()-10),RawData!$A$2:$A$1048576,0))</f>
        <v>#N/A</v>
      </c>
      <c r="C22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8" s="7" t="e">
        <f>MID(INDEX(RawData!$B$2:$B$1048576, MATCH(FmtData!$B$4+(ROW()-10),RawData!$A$2:$A$1048576,0)),12,8)+$B$5/24</f>
        <v>#N/A</v>
      </c>
      <c r="E2218" s="8" t="e">
        <f>INDEX(RawData!$D$2:$D$1048576,MATCH(FmtData!$B$4+(ROW()-10),RawData!$A$2:$A$1048576,0))</f>
        <v>#N/A</v>
      </c>
      <c r="F2218" t="e">
        <f>INDEX(RawData!$D$2:$D$1048576,MATCH(FmtData!$B$4+(ROW()-10),RawData!$A$2:$A$1048576,0))</f>
        <v>#N/A</v>
      </c>
      <c r="G2218" t="e">
        <f>INDEX(RawData!E$2:E$1048576,MATCH(FmtData!$B$4+(ROW()-10),RawData!$A$2:$A$1048576,0))</f>
        <v>#N/A</v>
      </c>
      <c r="H2218" t="e">
        <f>INDEX(RawData!F$2:F$1048576,MATCH(FmtData!$B$4+(ROW()-10),RawData!$A$2:$A$1048576,0))</f>
        <v>#N/A</v>
      </c>
      <c r="I2218" t="e">
        <f>INDEX(RawData!G$2:G$1048576,MATCH(FmtData!$B$4+(ROW()-10),RawData!$A$2:$A$1048576,0))</f>
        <v>#N/A</v>
      </c>
      <c r="J2218" t="e">
        <f>INDEX(RawData!H$2:H$1048576,MATCH(FmtData!$B$4+(ROW()-10),RawData!$A$2:$A$1048576,0))</f>
        <v>#N/A</v>
      </c>
      <c r="K2218" t="e">
        <f>INDEX(RawData!I$2:I$1048576,MATCH(FmtData!$B$4+(ROW()-10),RawData!$A$2:$A$1048576,0))</f>
        <v>#N/A</v>
      </c>
      <c r="L2218" t="e">
        <f>INDEX(RawData!J$2:J$1048576,MATCH(FmtData!$B$4+(ROW()-10),RawData!$A$2:$A$1048576,0))</f>
        <v>#N/A</v>
      </c>
      <c r="M2218" t="e">
        <f>INDEX(RawData!K$2:K$1048576,MATCH(FmtData!$B$4+(ROW()-10),RawData!$A$2:$A$1048576,0))</f>
        <v>#N/A</v>
      </c>
      <c r="N2218" t="e">
        <f>INDEX(RawData!L$2:L$1048576,MATCH(FmtData!$B$4+(ROW()-10),RawData!$A$2:$A$1048576,0))</f>
        <v>#N/A</v>
      </c>
      <c r="O2218" t="e">
        <f>INDEX(RawData!M$2:M$1048576,MATCH(FmtData!$B$4+(ROW()-10),RawData!$A$2:$A$1048576,0))</f>
        <v>#N/A</v>
      </c>
      <c r="P2218" t="e">
        <f>INDEX(RawData!N$2:N$1048576,MATCH(FmtData!$B$4+(ROW()-10),RawData!$A$2:$A$1048576,0))</f>
        <v>#N/A</v>
      </c>
      <c r="Q2218" t="e">
        <f>INDEX(RawData!O$2:O$1048576,MATCH(FmtData!$B$4+(ROW()-10),RawData!$A$2:$A$1048576,0))</f>
        <v>#N/A</v>
      </c>
      <c r="R2218" s="8" t="e">
        <f>INDEX(RawData!P$2:P$1048576,MATCH(FmtData!$B$4+(ROW()-10),RawData!$A$2:$A$1048576,0))</f>
        <v>#N/A</v>
      </c>
      <c r="S2218" t="e">
        <f>INDEX(RawData!Q$2:Q$1048576,MATCH(FmtData!$B$4+(ROW()-10),RawData!$A$2:$A$1048576,0))</f>
        <v>#N/A</v>
      </c>
      <c r="T2218" s="8" t="e">
        <f>INDEX(RawData!R$2:R$1048576,MATCH(FmtData!$B$4+(ROW()-10),RawData!$A$2:$A$1048576,0))</f>
        <v>#N/A</v>
      </c>
      <c r="U2218" s="8" t="e">
        <f>INDEX(RawData!S$2:S$1048576,MATCH(FmtData!$B$4+(ROW()-10),RawData!$A$2:$A$1048576,0))</f>
        <v>#N/A</v>
      </c>
      <c r="V2218" s="8" t="e">
        <f>INDEX(RawData!T$2:T$1048576,MATCH(FmtData!$B$4+(ROW()-10),RawData!$A$2:$A$1048576,0))</f>
        <v>#N/A</v>
      </c>
      <c r="W2218" s="3" t="e">
        <f t="shared" si="682"/>
        <v>#N/A</v>
      </c>
      <c r="X2218" s="3" t="e">
        <f t="shared" si="683"/>
        <v>#N/A</v>
      </c>
      <c r="Y2218" s="8" t="e">
        <f t="shared" si="686"/>
        <v>#N/A</v>
      </c>
      <c r="Z2218" s="8" t="e">
        <f t="shared" si="687"/>
        <v>#N/A</v>
      </c>
      <c r="AA2218" s="3" t="e">
        <f t="shared" si="684"/>
        <v>#N/A</v>
      </c>
      <c r="AB2218" s="41">
        <v>2</v>
      </c>
      <c r="AC2218" s="42" t="str">
        <f t="shared" si="696"/>
        <v>Dilatometer</v>
      </c>
      <c r="AD2218" s="15" t="e">
        <f t="shared" si="685"/>
        <v>#N/A</v>
      </c>
      <c r="AE2218" s="15" t="e">
        <f t="shared" si="688"/>
        <v>#N/A</v>
      </c>
      <c r="AF2218" s="15" t="e">
        <f t="shared" si="689"/>
        <v>#N/A</v>
      </c>
      <c r="AG2218" s="15" t="e">
        <f t="shared" si="690"/>
        <v>#N/A</v>
      </c>
      <c r="AH2218" s="15" t="e">
        <f t="shared" si="701"/>
        <v>#N/A</v>
      </c>
      <c r="AI2218" s="17" t="e">
        <f t="shared" si="691"/>
        <v>#N/A</v>
      </c>
      <c r="AJ2218" s="17" t="e">
        <f t="shared" si="692"/>
        <v>#N/A</v>
      </c>
      <c r="AK2218" s="17" t="e">
        <f t="shared" si="693"/>
        <v>#N/A</v>
      </c>
      <c r="AL2218" s="17" t="e">
        <f t="shared" si="694"/>
        <v>#N/A</v>
      </c>
      <c r="AM2218" s="17" t="e">
        <f t="shared" si="695"/>
        <v>#N/A</v>
      </c>
      <c r="AN2218" s="17" t="e">
        <f t="shared" si="697"/>
        <v>#N/A</v>
      </c>
      <c r="AO2218" s="17" t="e">
        <f t="shared" si="698"/>
        <v>#N/A</v>
      </c>
      <c r="AP2218" s="17" t="e">
        <f t="shared" si="699"/>
        <v>#N/A</v>
      </c>
      <c r="AQ2218" s="17" t="e">
        <f t="shared" si="700"/>
        <v>#N/A</v>
      </c>
    </row>
    <row r="2219" spans="2:43" x14ac:dyDescent="0.45">
      <c r="B2219" t="e">
        <f>INDEX(RawData!$A$2:$A$1048576,MATCH(FmtData!$B$4+(ROW()-10),RawData!$A$2:$A$1048576,0))</f>
        <v>#N/A</v>
      </c>
      <c r="C22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19" s="7" t="e">
        <f>MID(INDEX(RawData!$B$2:$B$1048576, MATCH(FmtData!$B$4+(ROW()-10),RawData!$A$2:$A$1048576,0)),12,8)+$B$5/24</f>
        <v>#N/A</v>
      </c>
      <c r="E2219" s="8" t="e">
        <f>INDEX(RawData!$D$2:$D$1048576,MATCH(FmtData!$B$4+(ROW()-10),RawData!$A$2:$A$1048576,0))</f>
        <v>#N/A</v>
      </c>
      <c r="F2219" t="e">
        <f>INDEX(RawData!$D$2:$D$1048576,MATCH(FmtData!$B$4+(ROW()-10),RawData!$A$2:$A$1048576,0))</f>
        <v>#N/A</v>
      </c>
      <c r="G2219" t="e">
        <f>INDEX(RawData!E$2:E$1048576,MATCH(FmtData!$B$4+(ROW()-10),RawData!$A$2:$A$1048576,0))</f>
        <v>#N/A</v>
      </c>
      <c r="H2219" t="e">
        <f>INDEX(RawData!F$2:F$1048576,MATCH(FmtData!$B$4+(ROW()-10),RawData!$A$2:$A$1048576,0))</f>
        <v>#N/A</v>
      </c>
      <c r="I2219" t="e">
        <f>INDEX(RawData!G$2:G$1048576,MATCH(FmtData!$B$4+(ROW()-10),RawData!$A$2:$A$1048576,0))</f>
        <v>#N/A</v>
      </c>
      <c r="J2219" t="e">
        <f>INDEX(RawData!H$2:H$1048576,MATCH(FmtData!$B$4+(ROW()-10),RawData!$A$2:$A$1048576,0))</f>
        <v>#N/A</v>
      </c>
      <c r="K2219" t="e">
        <f>INDEX(RawData!I$2:I$1048576,MATCH(FmtData!$B$4+(ROW()-10),RawData!$A$2:$A$1048576,0))</f>
        <v>#N/A</v>
      </c>
      <c r="L2219" t="e">
        <f>INDEX(RawData!J$2:J$1048576,MATCH(FmtData!$B$4+(ROW()-10),RawData!$A$2:$A$1048576,0))</f>
        <v>#N/A</v>
      </c>
      <c r="M2219" t="e">
        <f>INDEX(RawData!K$2:K$1048576,MATCH(FmtData!$B$4+(ROW()-10),RawData!$A$2:$A$1048576,0))</f>
        <v>#N/A</v>
      </c>
      <c r="N2219" t="e">
        <f>INDEX(RawData!L$2:L$1048576,MATCH(FmtData!$B$4+(ROW()-10),RawData!$A$2:$A$1048576,0))</f>
        <v>#N/A</v>
      </c>
      <c r="O2219" t="e">
        <f>INDEX(RawData!M$2:M$1048576,MATCH(FmtData!$B$4+(ROW()-10),RawData!$A$2:$A$1048576,0))</f>
        <v>#N/A</v>
      </c>
      <c r="P2219" t="e">
        <f>INDEX(RawData!N$2:N$1048576,MATCH(FmtData!$B$4+(ROW()-10),RawData!$A$2:$A$1048576,0))</f>
        <v>#N/A</v>
      </c>
      <c r="Q2219" t="e">
        <f>INDEX(RawData!O$2:O$1048576,MATCH(FmtData!$B$4+(ROW()-10),RawData!$A$2:$A$1048576,0))</f>
        <v>#N/A</v>
      </c>
      <c r="R2219" s="8" t="e">
        <f>INDEX(RawData!P$2:P$1048576,MATCH(FmtData!$B$4+(ROW()-10),RawData!$A$2:$A$1048576,0))</f>
        <v>#N/A</v>
      </c>
      <c r="S2219" t="e">
        <f>INDEX(RawData!Q$2:Q$1048576,MATCH(FmtData!$B$4+(ROW()-10),RawData!$A$2:$A$1048576,0))</f>
        <v>#N/A</v>
      </c>
      <c r="T2219" s="8" t="e">
        <f>INDEX(RawData!R$2:R$1048576,MATCH(FmtData!$B$4+(ROW()-10),RawData!$A$2:$A$1048576,0))</f>
        <v>#N/A</v>
      </c>
      <c r="U2219" s="8" t="e">
        <f>INDEX(RawData!S$2:S$1048576,MATCH(FmtData!$B$4+(ROW()-10),RawData!$A$2:$A$1048576,0))</f>
        <v>#N/A</v>
      </c>
      <c r="V2219" s="8" t="e">
        <f>INDEX(RawData!T$2:T$1048576,MATCH(FmtData!$B$4+(ROW()-10),RawData!$A$2:$A$1048576,0))</f>
        <v>#N/A</v>
      </c>
      <c r="W2219" s="3" t="e">
        <f t="shared" si="682"/>
        <v>#N/A</v>
      </c>
      <c r="X2219" s="3" t="e">
        <f t="shared" si="683"/>
        <v>#N/A</v>
      </c>
      <c r="Y2219" s="8" t="e">
        <f t="shared" si="686"/>
        <v>#N/A</v>
      </c>
      <c r="Z2219" s="8" t="e">
        <f t="shared" si="687"/>
        <v>#N/A</v>
      </c>
      <c r="AA2219" s="3" t="e">
        <f t="shared" si="684"/>
        <v>#N/A</v>
      </c>
      <c r="AB2219" s="41">
        <v>2</v>
      </c>
      <c r="AC2219" s="42" t="str">
        <f t="shared" si="696"/>
        <v>Dilatometer</v>
      </c>
      <c r="AD2219" s="15" t="e">
        <f t="shared" si="685"/>
        <v>#N/A</v>
      </c>
      <c r="AE2219" s="15" t="e">
        <f t="shared" si="688"/>
        <v>#N/A</v>
      </c>
      <c r="AF2219" s="15" t="e">
        <f t="shared" si="689"/>
        <v>#N/A</v>
      </c>
      <c r="AG2219" s="15" t="e">
        <f t="shared" si="690"/>
        <v>#N/A</v>
      </c>
      <c r="AH2219" s="15" t="e">
        <f t="shared" si="701"/>
        <v>#N/A</v>
      </c>
      <c r="AI2219" s="17" t="e">
        <f t="shared" si="691"/>
        <v>#N/A</v>
      </c>
      <c r="AJ2219" s="17" t="e">
        <f t="shared" si="692"/>
        <v>#N/A</v>
      </c>
      <c r="AK2219" s="17" t="e">
        <f t="shared" si="693"/>
        <v>#N/A</v>
      </c>
      <c r="AL2219" s="17" t="e">
        <f t="shared" si="694"/>
        <v>#N/A</v>
      </c>
      <c r="AM2219" s="17" t="e">
        <f t="shared" si="695"/>
        <v>#N/A</v>
      </c>
      <c r="AN2219" s="17" t="e">
        <f t="shared" si="697"/>
        <v>#N/A</v>
      </c>
      <c r="AO2219" s="17" t="e">
        <f t="shared" si="698"/>
        <v>#N/A</v>
      </c>
      <c r="AP2219" s="17" t="e">
        <f t="shared" si="699"/>
        <v>#N/A</v>
      </c>
      <c r="AQ2219" s="17" t="e">
        <f t="shared" si="700"/>
        <v>#N/A</v>
      </c>
    </row>
    <row r="2220" spans="2:43" x14ac:dyDescent="0.45">
      <c r="B2220" t="e">
        <f>INDEX(RawData!$A$2:$A$1048576,MATCH(FmtData!$B$4+(ROW()-10),RawData!$A$2:$A$1048576,0))</f>
        <v>#N/A</v>
      </c>
      <c r="C22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0" s="7" t="e">
        <f>MID(INDEX(RawData!$B$2:$B$1048576, MATCH(FmtData!$B$4+(ROW()-10),RawData!$A$2:$A$1048576,0)),12,8)+$B$5/24</f>
        <v>#N/A</v>
      </c>
      <c r="E2220" s="8" t="e">
        <f>INDEX(RawData!$D$2:$D$1048576,MATCH(FmtData!$B$4+(ROW()-10),RawData!$A$2:$A$1048576,0))</f>
        <v>#N/A</v>
      </c>
      <c r="F2220" t="e">
        <f>INDEX(RawData!$D$2:$D$1048576,MATCH(FmtData!$B$4+(ROW()-10),RawData!$A$2:$A$1048576,0))</f>
        <v>#N/A</v>
      </c>
      <c r="G2220" t="e">
        <f>INDEX(RawData!E$2:E$1048576,MATCH(FmtData!$B$4+(ROW()-10),RawData!$A$2:$A$1048576,0))</f>
        <v>#N/A</v>
      </c>
      <c r="H2220" t="e">
        <f>INDEX(RawData!F$2:F$1048576,MATCH(FmtData!$B$4+(ROW()-10),RawData!$A$2:$A$1048576,0))</f>
        <v>#N/A</v>
      </c>
      <c r="I2220" t="e">
        <f>INDEX(RawData!G$2:G$1048576,MATCH(FmtData!$B$4+(ROW()-10),RawData!$A$2:$A$1048576,0))</f>
        <v>#N/A</v>
      </c>
      <c r="J2220" t="e">
        <f>INDEX(RawData!H$2:H$1048576,MATCH(FmtData!$B$4+(ROW()-10),RawData!$A$2:$A$1048576,0))</f>
        <v>#N/A</v>
      </c>
      <c r="K2220" t="e">
        <f>INDEX(RawData!I$2:I$1048576,MATCH(FmtData!$B$4+(ROW()-10),RawData!$A$2:$A$1048576,0))</f>
        <v>#N/A</v>
      </c>
      <c r="L2220" t="e">
        <f>INDEX(RawData!J$2:J$1048576,MATCH(FmtData!$B$4+(ROW()-10),RawData!$A$2:$A$1048576,0))</f>
        <v>#N/A</v>
      </c>
      <c r="M2220" t="e">
        <f>INDEX(RawData!K$2:K$1048576,MATCH(FmtData!$B$4+(ROW()-10),RawData!$A$2:$A$1048576,0))</f>
        <v>#N/A</v>
      </c>
      <c r="N2220" t="e">
        <f>INDEX(RawData!L$2:L$1048576,MATCH(FmtData!$B$4+(ROW()-10),RawData!$A$2:$A$1048576,0))</f>
        <v>#N/A</v>
      </c>
      <c r="O2220" t="e">
        <f>INDEX(RawData!M$2:M$1048576,MATCH(FmtData!$B$4+(ROW()-10),RawData!$A$2:$A$1048576,0))</f>
        <v>#N/A</v>
      </c>
      <c r="P2220" t="e">
        <f>INDEX(RawData!N$2:N$1048576,MATCH(FmtData!$B$4+(ROW()-10),RawData!$A$2:$A$1048576,0))</f>
        <v>#N/A</v>
      </c>
      <c r="Q2220" t="e">
        <f>INDEX(RawData!O$2:O$1048576,MATCH(FmtData!$B$4+(ROW()-10),RawData!$A$2:$A$1048576,0))</f>
        <v>#N/A</v>
      </c>
      <c r="R2220" s="8" t="e">
        <f>INDEX(RawData!P$2:P$1048576,MATCH(FmtData!$B$4+(ROW()-10),RawData!$A$2:$A$1048576,0))</f>
        <v>#N/A</v>
      </c>
      <c r="S2220" t="e">
        <f>INDEX(RawData!Q$2:Q$1048576,MATCH(FmtData!$B$4+(ROW()-10),RawData!$A$2:$A$1048576,0))</f>
        <v>#N/A</v>
      </c>
      <c r="T2220" s="8" t="e">
        <f>INDEX(RawData!R$2:R$1048576,MATCH(FmtData!$B$4+(ROW()-10),RawData!$A$2:$A$1048576,0))</f>
        <v>#N/A</v>
      </c>
      <c r="U2220" s="8" t="e">
        <f>INDEX(RawData!S$2:S$1048576,MATCH(FmtData!$B$4+(ROW()-10),RawData!$A$2:$A$1048576,0))</f>
        <v>#N/A</v>
      </c>
      <c r="V2220" s="8" t="e">
        <f>INDEX(RawData!T$2:T$1048576,MATCH(FmtData!$B$4+(ROW()-10),RawData!$A$2:$A$1048576,0))</f>
        <v>#N/A</v>
      </c>
      <c r="W2220" s="3" t="e">
        <f t="shared" si="682"/>
        <v>#N/A</v>
      </c>
      <c r="X2220" s="3" t="e">
        <f t="shared" si="683"/>
        <v>#N/A</v>
      </c>
      <c r="Y2220" s="8" t="e">
        <f t="shared" si="686"/>
        <v>#N/A</v>
      </c>
      <c r="Z2220" s="8" t="e">
        <f t="shared" si="687"/>
        <v>#N/A</v>
      </c>
      <c r="AA2220" s="3" t="e">
        <f t="shared" si="684"/>
        <v>#N/A</v>
      </c>
      <c r="AB2220" s="41">
        <v>2</v>
      </c>
      <c r="AC2220" s="42" t="str">
        <f t="shared" si="696"/>
        <v>Dilatometer</v>
      </c>
      <c r="AD2220" s="15" t="e">
        <f t="shared" si="685"/>
        <v>#N/A</v>
      </c>
      <c r="AE2220" s="15" t="e">
        <f t="shared" si="688"/>
        <v>#N/A</v>
      </c>
      <c r="AF2220" s="15" t="e">
        <f t="shared" si="689"/>
        <v>#N/A</v>
      </c>
      <c r="AG2220" s="15" t="e">
        <f t="shared" si="690"/>
        <v>#N/A</v>
      </c>
      <c r="AH2220" s="15" t="e">
        <f t="shared" si="701"/>
        <v>#N/A</v>
      </c>
      <c r="AI2220" s="17" t="e">
        <f t="shared" si="691"/>
        <v>#N/A</v>
      </c>
      <c r="AJ2220" s="17" t="e">
        <f t="shared" si="692"/>
        <v>#N/A</v>
      </c>
      <c r="AK2220" s="17" t="e">
        <f t="shared" si="693"/>
        <v>#N/A</v>
      </c>
      <c r="AL2220" s="17" t="e">
        <f t="shared" si="694"/>
        <v>#N/A</v>
      </c>
      <c r="AM2220" s="17" t="e">
        <f t="shared" si="695"/>
        <v>#N/A</v>
      </c>
      <c r="AN2220" s="17" t="e">
        <f t="shared" si="697"/>
        <v>#N/A</v>
      </c>
      <c r="AO2220" s="17" t="e">
        <f t="shared" si="698"/>
        <v>#N/A</v>
      </c>
      <c r="AP2220" s="17" t="e">
        <f t="shared" si="699"/>
        <v>#N/A</v>
      </c>
      <c r="AQ2220" s="17" t="e">
        <f t="shared" si="700"/>
        <v>#N/A</v>
      </c>
    </row>
    <row r="2221" spans="2:43" x14ac:dyDescent="0.45">
      <c r="B2221" t="e">
        <f>INDEX(RawData!$A$2:$A$1048576,MATCH(FmtData!$B$4+(ROW()-10),RawData!$A$2:$A$1048576,0))</f>
        <v>#N/A</v>
      </c>
      <c r="C22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1" s="7" t="e">
        <f>MID(INDEX(RawData!$B$2:$B$1048576, MATCH(FmtData!$B$4+(ROW()-10),RawData!$A$2:$A$1048576,0)),12,8)+$B$5/24</f>
        <v>#N/A</v>
      </c>
      <c r="E2221" s="8" t="e">
        <f>INDEX(RawData!$D$2:$D$1048576,MATCH(FmtData!$B$4+(ROW()-10),RawData!$A$2:$A$1048576,0))</f>
        <v>#N/A</v>
      </c>
      <c r="F2221" t="e">
        <f>INDEX(RawData!$D$2:$D$1048576,MATCH(FmtData!$B$4+(ROW()-10),RawData!$A$2:$A$1048576,0))</f>
        <v>#N/A</v>
      </c>
      <c r="G2221" t="e">
        <f>INDEX(RawData!E$2:E$1048576,MATCH(FmtData!$B$4+(ROW()-10),RawData!$A$2:$A$1048576,0))</f>
        <v>#N/A</v>
      </c>
      <c r="H2221" t="e">
        <f>INDEX(RawData!F$2:F$1048576,MATCH(FmtData!$B$4+(ROW()-10),RawData!$A$2:$A$1048576,0))</f>
        <v>#N/A</v>
      </c>
      <c r="I2221" t="e">
        <f>INDEX(RawData!G$2:G$1048576,MATCH(FmtData!$B$4+(ROW()-10),RawData!$A$2:$A$1048576,0))</f>
        <v>#N/A</v>
      </c>
      <c r="J2221" t="e">
        <f>INDEX(RawData!H$2:H$1048576,MATCH(FmtData!$B$4+(ROW()-10),RawData!$A$2:$A$1048576,0))</f>
        <v>#N/A</v>
      </c>
      <c r="K2221" t="e">
        <f>INDEX(RawData!I$2:I$1048576,MATCH(FmtData!$B$4+(ROW()-10),RawData!$A$2:$A$1048576,0))</f>
        <v>#N/A</v>
      </c>
      <c r="L2221" t="e">
        <f>INDEX(RawData!J$2:J$1048576,MATCH(FmtData!$B$4+(ROW()-10),RawData!$A$2:$A$1048576,0))</f>
        <v>#N/A</v>
      </c>
      <c r="M2221" t="e">
        <f>INDEX(RawData!K$2:K$1048576,MATCH(FmtData!$B$4+(ROW()-10),RawData!$A$2:$A$1048576,0))</f>
        <v>#N/A</v>
      </c>
      <c r="N2221" t="e">
        <f>INDEX(RawData!L$2:L$1048576,MATCH(FmtData!$B$4+(ROW()-10),RawData!$A$2:$A$1048576,0))</f>
        <v>#N/A</v>
      </c>
      <c r="O2221" t="e">
        <f>INDEX(RawData!M$2:M$1048576,MATCH(FmtData!$B$4+(ROW()-10),RawData!$A$2:$A$1048576,0))</f>
        <v>#N/A</v>
      </c>
      <c r="P2221" t="e">
        <f>INDEX(RawData!N$2:N$1048576,MATCH(FmtData!$B$4+(ROW()-10),RawData!$A$2:$A$1048576,0))</f>
        <v>#N/A</v>
      </c>
      <c r="Q2221" t="e">
        <f>INDEX(RawData!O$2:O$1048576,MATCH(FmtData!$B$4+(ROW()-10),RawData!$A$2:$A$1048576,0))</f>
        <v>#N/A</v>
      </c>
      <c r="R2221" s="8" t="e">
        <f>INDEX(RawData!P$2:P$1048576,MATCH(FmtData!$B$4+(ROW()-10),RawData!$A$2:$A$1048576,0))</f>
        <v>#N/A</v>
      </c>
      <c r="S2221" t="e">
        <f>INDEX(RawData!Q$2:Q$1048576,MATCH(FmtData!$B$4+(ROW()-10),RawData!$A$2:$A$1048576,0))</f>
        <v>#N/A</v>
      </c>
      <c r="T2221" s="8" t="e">
        <f>INDEX(RawData!R$2:R$1048576,MATCH(FmtData!$B$4+(ROW()-10),RawData!$A$2:$A$1048576,0))</f>
        <v>#N/A</v>
      </c>
      <c r="U2221" s="8" t="e">
        <f>INDEX(RawData!S$2:S$1048576,MATCH(FmtData!$B$4+(ROW()-10),RawData!$A$2:$A$1048576,0))</f>
        <v>#N/A</v>
      </c>
      <c r="V2221" s="8" t="e">
        <f>INDEX(RawData!T$2:T$1048576,MATCH(FmtData!$B$4+(ROW()-10),RawData!$A$2:$A$1048576,0))</f>
        <v>#N/A</v>
      </c>
      <c r="W2221" s="3" t="e">
        <f t="shared" si="682"/>
        <v>#N/A</v>
      </c>
      <c r="X2221" s="3" t="e">
        <f t="shared" si="683"/>
        <v>#N/A</v>
      </c>
      <c r="Y2221" s="8" t="e">
        <f t="shared" si="686"/>
        <v>#N/A</v>
      </c>
      <c r="Z2221" s="8" t="e">
        <f t="shared" si="687"/>
        <v>#N/A</v>
      </c>
      <c r="AA2221" s="3" t="e">
        <f t="shared" si="684"/>
        <v>#N/A</v>
      </c>
      <c r="AB2221" s="41">
        <v>2</v>
      </c>
      <c r="AC2221" s="42" t="str">
        <f t="shared" si="696"/>
        <v>Dilatometer</v>
      </c>
      <c r="AD2221" s="15" t="e">
        <f t="shared" si="685"/>
        <v>#N/A</v>
      </c>
      <c r="AE2221" s="15" t="e">
        <f t="shared" si="688"/>
        <v>#N/A</v>
      </c>
      <c r="AF2221" s="15" t="e">
        <f t="shared" si="689"/>
        <v>#N/A</v>
      </c>
      <c r="AG2221" s="15" t="e">
        <f t="shared" si="690"/>
        <v>#N/A</v>
      </c>
      <c r="AH2221" s="15" t="e">
        <f t="shared" si="701"/>
        <v>#N/A</v>
      </c>
      <c r="AI2221" s="17" t="e">
        <f t="shared" si="691"/>
        <v>#N/A</v>
      </c>
      <c r="AJ2221" s="17" t="e">
        <f t="shared" si="692"/>
        <v>#N/A</v>
      </c>
      <c r="AK2221" s="17" t="e">
        <f t="shared" si="693"/>
        <v>#N/A</v>
      </c>
      <c r="AL2221" s="17" t="e">
        <f t="shared" si="694"/>
        <v>#N/A</v>
      </c>
      <c r="AM2221" s="17" t="e">
        <f t="shared" si="695"/>
        <v>#N/A</v>
      </c>
      <c r="AN2221" s="17" t="e">
        <f t="shared" si="697"/>
        <v>#N/A</v>
      </c>
      <c r="AO2221" s="17" t="e">
        <f t="shared" si="698"/>
        <v>#N/A</v>
      </c>
      <c r="AP2221" s="17" t="e">
        <f t="shared" si="699"/>
        <v>#N/A</v>
      </c>
      <c r="AQ2221" s="17" t="e">
        <f t="shared" si="700"/>
        <v>#N/A</v>
      </c>
    </row>
    <row r="2222" spans="2:43" x14ac:dyDescent="0.45">
      <c r="B2222" t="e">
        <f>INDEX(RawData!$A$2:$A$1048576,MATCH(FmtData!$B$4+(ROW()-10),RawData!$A$2:$A$1048576,0))</f>
        <v>#N/A</v>
      </c>
      <c r="C22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2" s="7" t="e">
        <f>MID(INDEX(RawData!$B$2:$B$1048576, MATCH(FmtData!$B$4+(ROW()-10),RawData!$A$2:$A$1048576,0)),12,8)+$B$5/24</f>
        <v>#N/A</v>
      </c>
      <c r="E2222" s="8" t="e">
        <f>INDEX(RawData!$D$2:$D$1048576,MATCH(FmtData!$B$4+(ROW()-10),RawData!$A$2:$A$1048576,0))</f>
        <v>#N/A</v>
      </c>
      <c r="F2222" t="e">
        <f>INDEX(RawData!$D$2:$D$1048576,MATCH(FmtData!$B$4+(ROW()-10),RawData!$A$2:$A$1048576,0))</f>
        <v>#N/A</v>
      </c>
      <c r="G2222" t="e">
        <f>INDEX(RawData!E$2:E$1048576,MATCH(FmtData!$B$4+(ROW()-10),RawData!$A$2:$A$1048576,0))</f>
        <v>#N/A</v>
      </c>
      <c r="H2222" t="e">
        <f>INDEX(RawData!F$2:F$1048576,MATCH(FmtData!$B$4+(ROW()-10),RawData!$A$2:$A$1048576,0))</f>
        <v>#N/A</v>
      </c>
      <c r="I2222" t="e">
        <f>INDEX(RawData!G$2:G$1048576,MATCH(FmtData!$B$4+(ROW()-10),RawData!$A$2:$A$1048576,0))</f>
        <v>#N/A</v>
      </c>
      <c r="J2222" t="e">
        <f>INDEX(RawData!H$2:H$1048576,MATCH(FmtData!$B$4+(ROW()-10),RawData!$A$2:$A$1048576,0))</f>
        <v>#N/A</v>
      </c>
      <c r="K2222" t="e">
        <f>INDEX(RawData!I$2:I$1048576,MATCH(FmtData!$B$4+(ROW()-10),RawData!$A$2:$A$1048576,0))</f>
        <v>#N/A</v>
      </c>
      <c r="L2222" t="e">
        <f>INDEX(RawData!J$2:J$1048576,MATCH(FmtData!$B$4+(ROW()-10),RawData!$A$2:$A$1048576,0))</f>
        <v>#N/A</v>
      </c>
      <c r="M2222" t="e">
        <f>INDEX(RawData!K$2:K$1048576,MATCH(FmtData!$B$4+(ROW()-10),RawData!$A$2:$A$1048576,0))</f>
        <v>#N/A</v>
      </c>
      <c r="N2222" t="e">
        <f>INDEX(RawData!L$2:L$1048576,MATCH(FmtData!$B$4+(ROW()-10),RawData!$A$2:$A$1048576,0))</f>
        <v>#N/A</v>
      </c>
      <c r="O2222" t="e">
        <f>INDEX(RawData!M$2:M$1048576,MATCH(FmtData!$B$4+(ROW()-10),RawData!$A$2:$A$1048576,0))</f>
        <v>#N/A</v>
      </c>
      <c r="P2222" t="e">
        <f>INDEX(RawData!N$2:N$1048576,MATCH(FmtData!$B$4+(ROW()-10),RawData!$A$2:$A$1048576,0))</f>
        <v>#N/A</v>
      </c>
      <c r="Q2222" t="e">
        <f>INDEX(RawData!O$2:O$1048576,MATCH(FmtData!$B$4+(ROW()-10),RawData!$A$2:$A$1048576,0))</f>
        <v>#N/A</v>
      </c>
      <c r="R2222" s="8" t="e">
        <f>INDEX(RawData!P$2:P$1048576,MATCH(FmtData!$B$4+(ROW()-10),RawData!$A$2:$A$1048576,0))</f>
        <v>#N/A</v>
      </c>
      <c r="S2222" t="e">
        <f>INDEX(RawData!Q$2:Q$1048576,MATCH(FmtData!$B$4+(ROW()-10),RawData!$A$2:$A$1048576,0))</f>
        <v>#N/A</v>
      </c>
      <c r="T2222" s="8" t="e">
        <f>INDEX(RawData!R$2:R$1048576,MATCH(FmtData!$B$4+(ROW()-10),RawData!$A$2:$A$1048576,0))</f>
        <v>#N/A</v>
      </c>
      <c r="U2222" s="8" t="e">
        <f>INDEX(RawData!S$2:S$1048576,MATCH(FmtData!$B$4+(ROW()-10),RawData!$A$2:$A$1048576,0))</f>
        <v>#N/A</v>
      </c>
      <c r="V2222" s="8" t="e">
        <f>INDEX(RawData!T$2:T$1048576,MATCH(FmtData!$B$4+(ROW()-10),RawData!$A$2:$A$1048576,0))</f>
        <v>#N/A</v>
      </c>
      <c r="W2222" s="3" t="e">
        <f t="shared" ref="W2222:W2285" si="702">-(U2222-$U$10)*2.54</f>
        <v>#N/A</v>
      </c>
      <c r="X2222" s="3" t="e">
        <f t="shared" ref="X2222:X2285" si="703">-(V2222-$V$10)*2.54</f>
        <v>#N/A</v>
      </c>
      <c r="Y2222" s="8" t="e">
        <f t="shared" si="686"/>
        <v>#N/A</v>
      </c>
      <c r="Z2222" s="8" t="e">
        <f t="shared" si="687"/>
        <v>#N/A</v>
      </c>
      <c r="AA2222" s="3" t="e">
        <f t="shared" ref="AA2222:AA2285" si="704">(Y2222+Z2222)/2</f>
        <v>#N/A</v>
      </c>
      <c r="AB2222" s="41">
        <v>2</v>
      </c>
      <c r="AC2222" s="42" t="str">
        <f t="shared" si="696"/>
        <v>Dilatometer</v>
      </c>
      <c r="AD2222" s="15" t="e">
        <f t="shared" si="685"/>
        <v>#N/A</v>
      </c>
      <c r="AE2222" s="15" t="e">
        <f t="shared" si="688"/>
        <v>#N/A</v>
      </c>
      <c r="AF2222" s="15" t="e">
        <f t="shared" si="689"/>
        <v>#N/A</v>
      </c>
      <c r="AG2222" s="15" t="e">
        <f t="shared" si="690"/>
        <v>#N/A</v>
      </c>
      <c r="AH2222" s="15" t="e">
        <f t="shared" si="701"/>
        <v>#N/A</v>
      </c>
      <c r="AI2222" s="17" t="e">
        <f t="shared" si="691"/>
        <v>#N/A</v>
      </c>
      <c r="AJ2222" s="17" t="e">
        <f t="shared" si="692"/>
        <v>#N/A</v>
      </c>
      <c r="AK2222" s="17" t="e">
        <f t="shared" si="693"/>
        <v>#N/A</v>
      </c>
      <c r="AL2222" s="17" t="e">
        <f t="shared" si="694"/>
        <v>#N/A</v>
      </c>
      <c r="AM2222" s="17" t="e">
        <f t="shared" si="695"/>
        <v>#N/A</v>
      </c>
      <c r="AN2222" s="17" t="e">
        <f t="shared" si="697"/>
        <v>#N/A</v>
      </c>
      <c r="AO2222" s="17" t="e">
        <f t="shared" si="698"/>
        <v>#N/A</v>
      </c>
      <c r="AP2222" s="17" t="e">
        <f t="shared" si="699"/>
        <v>#N/A</v>
      </c>
      <c r="AQ2222" s="17" t="e">
        <f t="shared" si="700"/>
        <v>#N/A</v>
      </c>
    </row>
    <row r="2223" spans="2:43" x14ac:dyDescent="0.45">
      <c r="B2223" t="e">
        <f>INDEX(RawData!$A$2:$A$1048576,MATCH(FmtData!$B$4+(ROW()-10),RawData!$A$2:$A$1048576,0))</f>
        <v>#N/A</v>
      </c>
      <c r="C22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3" s="7" t="e">
        <f>MID(INDEX(RawData!$B$2:$B$1048576, MATCH(FmtData!$B$4+(ROW()-10),RawData!$A$2:$A$1048576,0)),12,8)+$B$5/24</f>
        <v>#N/A</v>
      </c>
      <c r="E2223" s="8" t="e">
        <f>INDEX(RawData!$D$2:$D$1048576,MATCH(FmtData!$B$4+(ROW()-10),RawData!$A$2:$A$1048576,0))</f>
        <v>#N/A</v>
      </c>
      <c r="F2223" t="e">
        <f>INDEX(RawData!$D$2:$D$1048576,MATCH(FmtData!$B$4+(ROW()-10),RawData!$A$2:$A$1048576,0))</f>
        <v>#N/A</v>
      </c>
      <c r="G2223" t="e">
        <f>INDEX(RawData!E$2:E$1048576,MATCH(FmtData!$B$4+(ROW()-10),RawData!$A$2:$A$1048576,0))</f>
        <v>#N/A</v>
      </c>
      <c r="H2223" t="e">
        <f>INDEX(RawData!F$2:F$1048576,MATCH(FmtData!$B$4+(ROW()-10),RawData!$A$2:$A$1048576,0))</f>
        <v>#N/A</v>
      </c>
      <c r="I2223" t="e">
        <f>INDEX(RawData!G$2:G$1048576,MATCH(FmtData!$B$4+(ROW()-10),RawData!$A$2:$A$1048576,0))</f>
        <v>#N/A</v>
      </c>
      <c r="J2223" t="e">
        <f>INDEX(RawData!H$2:H$1048576,MATCH(FmtData!$B$4+(ROW()-10),RawData!$A$2:$A$1048576,0))</f>
        <v>#N/A</v>
      </c>
      <c r="K2223" t="e">
        <f>INDEX(RawData!I$2:I$1048576,MATCH(FmtData!$B$4+(ROW()-10),RawData!$A$2:$A$1048576,0))</f>
        <v>#N/A</v>
      </c>
      <c r="L2223" t="e">
        <f>INDEX(RawData!J$2:J$1048576,MATCH(FmtData!$B$4+(ROW()-10),RawData!$A$2:$A$1048576,0))</f>
        <v>#N/A</v>
      </c>
      <c r="M2223" t="e">
        <f>INDEX(RawData!K$2:K$1048576,MATCH(FmtData!$B$4+(ROW()-10),RawData!$A$2:$A$1048576,0))</f>
        <v>#N/A</v>
      </c>
      <c r="N2223" t="e">
        <f>INDEX(RawData!L$2:L$1048576,MATCH(FmtData!$B$4+(ROW()-10),RawData!$A$2:$A$1048576,0))</f>
        <v>#N/A</v>
      </c>
      <c r="O2223" t="e">
        <f>INDEX(RawData!M$2:M$1048576,MATCH(FmtData!$B$4+(ROW()-10),RawData!$A$2:$A$1048576,0))</f>
        <v>#N/A</v>
      </c>
      <c r="P2223" t="e">
        <f>INDEX(RawData!N$2:N$1048576,MATCH(FmtData!$B$4+(ROW()-10),RawData!$A$2:$A$1048576,0))</f>
        <v>#N/A</v>
      </c>
      <c r="Q2223" t="e">
        <f>INDEX(RawData!O$2:O$1048576,MATCH(FmtData!$B$4+(ROW()-10),RawData!$A$2:$A$1048576,0))</f>
        <v>#N/A</v>
      </c>
      <c r="R2223" s="8" t="e">
        <f>INDEX(RawData!P$2:P$1048576,MATCH(FmtData!$B$4+(ROW()-10),RawData!$A$2:$A$1048576,0))</f>
        <v>#N/A</v>
      </c>
      <c r="S2223" t="e">
        <f>INDEX(RawData!Q$2:Q$1048576,MATCH(FmtData!$B$4+(ROW()-10),RawData!$A$2:$A$1048576,0))</f>
        <v>#N/A</v>
      </c>
      <c r="T2223" s="8" t="e">
        <f>INDEX(RawData!R$2:R$1048576,MATCH(FmtData!$B$4+(ROW()-10),RawData!$A$2:$A$1048576,0))</f>
        <v>#N/A</v>
      </c>
      <c r="U2223" s="8" t="e">
        <f>INDEX(RawData!S$2:S$1048576,MATCH(FmtData!$B$4+(ROW()-10),RawData!$A$2:$A$1048576,0))</f>
        <v>#N/A</v>
      </c>
      <c r="V2223" s="8" t="e">
        <f>INDEX(RawData!T$2:T$1048576,MATCH(FmtData!$B$4+(ROW()-10),RawData!$A$2:$A$1048576,0))</f>
        <v>#N/A</v>
      </c>
      <c r="W2223" s="3" t="e">
        <f t="shared" si="702"/>
        <v>#N/A</v>
      </c>
      <c r="X2223" s="3" t="e">
        <f t="shared" si="703"/>
        <v>#N/A</v>
      </c>
      <c r="Y2223" s="8" t="e">
        <f t="shared" si="686"/>
        <v>#N/A</v>
      </c>
      <c r="Z2223" s="8" t="e">
        <f t="shared" si="687"/>
        <v>#N/A</v>
      </c>
      <c r="AA2223" s="3" t="e">
        <f t="shared" si="704"/>
        <v>#N/A</v>
      </c>
      <c r="AB2223" s="41">
        <v>2</v>
      </c>
      <c r="AC2223" s="42" t="str">
        <f t="shared" si="696"/>
        <v>Dilatometer</v>
      </c>
      <c r="AD2223" s="15" t="e">
        <f t="shared" si="685"/>
        <v>#N/A</v>
      </c>
      <c r="AE2223" s="15" t="e">
        <f t="shared" si="688"/>
        <v>#N/A</v>
      </c>
      <c r="AF2223" s="15" t="e">
        <f t="shared" si="689"/>
        <v>#N/A</v>
      </c>
      <c r="AG2223" s="15" t="e">
        <f t="shared" si="690"/>
        <v>#N/A</v>
      </c>
      <c r="AH2223" s="15" t="e">
        <f t="shared" si="701"/>
        <v>#N/A</v>
      </c>
      <c r="AI2223" s="17" t="e">
        <f t="shared" si="691"/>
        <v>#N/A</v>
      </c>
      <c r="AJ2223" s="17" t="e">
        <f t="shared" si="692"/>
        <v>#N/A</v>
      </c>
      <c r="AK2223" s="17" t="e">
        <f t="shared" si="693"/>
        <v>#N/A</v>
      </c>
      <c r="AL2223" s="17" t="e">
        <f t="shared" si="694"/>
        <v>#N/A</v>
      </c>
      <c r="AM2223" s="17" t="e">
        <f t="shared" si="695"/>
        <v>#N/A</v>
      </c>
      <c r="AN2223" s="17" t="e">
        <f t="shared" si="697"/>
        <v>#N/A</v>
      </c>
      <c r="AO2223" s="17" t="e">
        <f t="shared" si="698"/>
        <v>#N/A</v>
      </c>
      <c r="AP2223" s="17" t="e">
        <f t="shared" si="699"/>
        <v>#N/A</v>
      </c>
      <c r="AQ2223" s="17" t="e">
        <f t="shared" si="700"/>
        <v>#N/A</v>
      </c>
    </row>
    <row r="2224" spans="2:43" x14ac:dyDescent="0.45">
      <c r="B2224" t="e">
        <f>INDEX(RawData!$A$2:$A$1048576,MATCH(FmtData!$B$4+(ROW()-10),RawData!$A$2:$A$1048576,0))</f>
        <v>#N/A</v>
      </c>
      <c r="C22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4" s="7" t="e">
        <f>MID(INDEX(RawData!$B$2:$B$1048576, MATCH(FmtData!$B$4+(ROW()-10),RawData!$A$2:$A$1048576,0)),12,8)+$B$5/24</f>
        <v>#N/A</v>
      </c>
      <c r="E2224" s="8" t="e">
        <f>INDEX(RawData!$D$2:$D$1048576,MATCH(FmtData!$B$4+(ROW()-10),RawData!$A$2:$A$1048576,0))</f>
        <v>#N/A</v>
      </c>
      <c r="F2224" t="e">
        <f>INDEX(RawData!$D$2:$D$1048576,MATCH(FmtData!$B$4+(ROW()-10),RawData!$A$2:$A$1048576,0))</f>
        <v>#N/A</v>
      </c>
      <c r="G2224" t="e">
        <f>INDEX(RawData!E$2:E$1048576,MATCH(FmtData!$B$4+(ROW()-10),RawData!$A$2:$A$1048576,0))</f>
        <v>#N/A</v>
      </c>
      <c r="H2224" t="e">
        <f>INDEX(RawData!F$2:F$1048576,MATCH(FmtData!$B$4+(ROW()-10),RawData!$A$2:$A$1048576,0))</f>
        <v>#N/A</v>
      </c>
      <c r="I2224" t="e">
        <f>INDEX(RawData!G$2:G$1048576,MATCH(FmtData!$B$4+(ROW()-10),RawData!$A$2:$A$1048576,0))</f>
        <v>#N/A</v>
      </c>
      <c r="J2224" t="e">
        <f>INDEX(RawData!H$2:H$1048576,MATCH(FmtData!$B$4+(ROW()-10),RawData!$A$2:$A$1048576,0))</f>
        <v>#N/A</v>
      </c>
      <c r="K2224" t="e">
        <f>INDEX(RawData!I$2:I$1048576,MATCH(FmtData!$B$4+(ROW()-10),RawData!$A$2:$A$1048576,0))</f>
        <v>#N/A</v>
      </c>
      <c r="L2224" t="e">
        <f>INDEX(RawData!J$2:J$1048576,MATCH(FmtData!$B$4+(ROW()-10),RawData!$A$2:$A$1048576,0))</f>
        <v>#N/A</v>
      </c>
      <c r="M2224" t="e">
        <f>INDEX(RawData!K$2:K$1048576,MATCH(FmtData!$B$4+(ROW()-10),RawData!$A$2:$A$1048576,0))</f>
        <v>#N/A</v>
      </c>
      <c r="N2224" t="e">
        <f>INDEX(RawData!L$2:L$1048576,MATCH(FmtData!$B$4+(ROW()-10),RawData!$A$2:$A$1048576,0))</f>
        <v>#N/A</v>
      </c>
      <c r="O2224" t="e">
        <f>INDEX(RawData!M$2:M$1048576,MATCH(FmtData!$B$4+(ROW()-10),RawData!$A$2:$A$1048576,0))</f>
        <v>#N/A</v>
      </c>
      <c r="P2224" t="e">
        <f>INDEX(RawData!N$2:N$1048576,MATCH(FmtData!$B$4+(ROW()-10),RawData!$A$2:$A$1048576,0))</f>
        <v>#N/A</v>
      </c>
      <c r="Q2224" t="e">
        <f>INDEX(RawData!O$2:O$1048576,MATCH(FmtData!$B$4+(ROW()-10),RawData!$A$2:$A$1048576,0))</f>
        <v>#N/A</v>
      </c>
      <c r="R2224" s="8" t="e">
        <f>INDEX(RawData!P$2:P$1048576,MATCH(FmtData!$B$4+(ROW()-10),RawData!$A$2:$A$1048576,0))</f>
        <v>#N/A</v>
      </c>
      <c r="S2224" t="e">
        <f>INDEX(RawData!Q$2:Q$1048576,MATCH(FmtData!$B$4+(ROW()-10),RawData!$A$2:$A$1048576,0))</f>
        <v>#N/A</v>
      </c>
      <c r="T2224" s="8" t="e">
        <f>INDEX(RawData!R$2:R$1048576,MATCH(FmtData!$B$4+(ROW()-10),RawData!$A$2:$A$1048576,0))</f>
        <v>#N/A</v>
      </c>
      <c r="U2224" s="8" t="e">
        <f>INDEX(RawData!S$2:S$1048576,MATCH(FmtData!$B$4+(ROW()-10),RawData!$A$2:$A$1048576,0))</f>
        <v>#N/A</v>
      </c>
      <c r="V2224" s="8" t="e">
        <f>INDEX(RawData!T$2:T$1048576,MATCH(FmtData!$B$4+(ROW()-10),RawData!$A$2:$A$1048576,0))</f>
        <v>#N/A</v>
      </c>
      <c r="W2224" s="3" t="e">
        <f t="shared" si="702"/>
        <v>#N/A</v>
      </c>
      <c r="X2224" s="3" t="e">
        <f t="shared" si="703"/>
        <v>#N/A</v>
      </c>
      <c r="Y2224" s="8" t="e">
        <f t="shared" si="686"/>
        <v>#N/A</v>
      </c>
      <c r="Z2224" s="8" t="e">
        <f t="shared" si="687"/>
        <v>#N/A</v>
      </c>
      <c r="AA2224" s="3" t="e">
        <f t="shared" si="704"/>
        <v>#N/A</v>
      </c>
      <c r="AB2224" s="41">
        <v>2</v>
      </c>
      <c r="AC2224" s="42" t="str">
        <f t="shared" si="696"/>
        <v>Dilatometer</v>
      </c>
      <c r="AD2224" s="15" t="e">
        <f t="shared" si="685"/>
        <v>#N/A</v>
      </c>
      <c r="AE2224" s="15" t="e">
        <f t="shared" si="688"/>
        <v>#N/A</v>
      </c>
      <c r="AF2224" s="15" t="e">
        <f t="shared" si="689"/>
        <v>#N/A</v>
      </c>
      <c r="AG2224" s="15" t="e">
        <f t="shared" si="690"/>
        <v>#N/A</v>
      </c>
      <c r="AH2224" s="15" t="e">
        <f t="shared" si="701"/>
        <v>#N/A</v>
      </c>
      <c r="AI2224" s="17" t="e">
        <f t="shared" si="691"/>
        <v>#N/A</v>
      </c>
      <c r="AJ2224" s="17" t="e">
        <f t="shared" si="692"/>
        <v>#N/A</v>
      </c>
      <c r="AK2224" s="17" t="e">
        <f t="shared" si="693"/>
        <v>#N/A</v>
      </c>
      <c r="AL2224" s="17" t="e">
        <f t="shared" si="694"/>
        <v>#N/A</v>
      </c>
      <c r="AM2224" s="17" t="e">
        <f t="shared" si="695"/>
        <v>#N/A</v>
      </c>
      <c r="AN2224" s="17" t="e">
        <f t="shared" si="697"/>
        <v>#N/A</v>
      </c>
      <c r="AO2224" s="17" t="e">
        <f t="shared" si="698"/>
        <v>#N/A</v>
      </c>
      <c r="AP2224" s="17" t="e">
        <f t="shared" si="699"/>
        <v>#N/A</v>
      </c>
      <c r="AQ2224" s="17" t="e">
        <f t="shared" si="700"/>
        <v>#N/A</v>
      </c>
    </row>
    <row r="2225" spans="2:43" x14ac:dyDescent="0.45">
      <c r="B2225" t="e">
        <f>INDEX(RawData!$A$2:$A$1048576,MATCH(FmtData!$B$4+(ROW()-10),RawData!$A$2:$A$1048576,0))</f>
        <v>#N/A</v>
      </c>
      <c r="C22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5" s="7" t="e">
        <f>MID(INDEX(RawData!$B$2:$B$1048576, MATCH(FmtData!$B$4+(ROW()-10),RawData!$A$2:$A$1048576,0)),12,8)+$B$5/24</f>
        <v>#N/A</v>
      </c>
      <c r="E2225" s="8" t="e">
        <f>INDEX(RawData!$D$2:$D$1048576,MATCH(FmtData!$B$4+(ROW()-10),RawData!$A$2:$A$1048576,0))</f>
        <v>#N/A</v>
      </c>
      <c r="F2225" t="e">
        <f>INDEX(RawData!$D$2:$D$1048576,MATCH(FmtData!$B$4+(ROW()-10),RawData!$A$2:$A$1048576,0))</f>
        <v>#N/A</v>
      </c>
      <c r="G2225" t="e">
        <f>INDEX(RawData!E$2:E$1048576,MATCH(FmtData!$B$4+(ROW()-10),RawData!$A$2:$A$1048576,0))</f>
        <v>#N/A</v>
      </c>
      <c r="H2225" t="e">
        <f>INDEX(RawData!F$2:F$1048576,MATCH(FmtData!$B$4+(ROW()-10),RawData!$A$2:$A$1048576,0))</f>
        <v>#N/A</v>
      </c>
      <c r="I2225" t="e">
        <f>INDEX(RawData!G$2:G$1048576,MATCH(FmtData!$B$4+(ROW()-10),RawData!$A$2:$A$1048576,0))</f>
        <v>#N/A</v>
      </c>
      <c r="J2225" t="e">
        <f>INDEX(RawData!H$2:H$1048576,MATCH(FmtData!$B$4+(ROW()-10),RawData!$A$2:$A$1048576,0))</f>
        <v>#N/A</v>
      </c>
      <c r="K2225" t="e">
        <f>INDEX(RawData!I$2:I$1048576,MATCH(FmtData!$B$4+(ROW()-10),RawData!$A$2:$A$1048576,0))</f>
        <v>#N/A</v>
      </c>
      <c r="L2225" t="e">
        <f>INDEX(RawData!J$2:J$1048576,MATCH(FmtData!$B$4+(ROW()-10),RawData!$A$2:$A$1048576,0))</f>
        <v>#N/A</v>
      </c>
      <c r="M2225" t="e">
        <f>INDEX(RawData!K$2:K$1048576,MATCH(FmtData!$B$4+(ROW()-10),RawData!$A$2:$A$1048576,0))</f>
        <v>#N/A</v>
      </c>
      <c r="N2225" t="e">
        <f>INDEX(RawData!L$2:L$1048576,MATCH(FmtData!$B$4+(ROW()-10),RawData!$A$2:$A$1048576,0))</f>
        <v>#N/A</v>
      </c>
      <c r="O2225" t="e">
        <f>INDEX(RawData!M$2:M$1048576,MATCH(FmtData!$B$4+(ROW()-10),RawData!$A$2:$A$1048576,0))</f>
        <v>#N/A</v>
      </c>
      <c r="P2225" t="e">
        <f>INDEX(RawData!N$2:N$1048576,MATCH(FmtData!$B$4+(ROW()-10),RawData!$A$2:$A$1048576,0))</f>
        <v>#N/A</v>
      </c>
      <c r="Q2225" t="e">
        <f>INDEX(RawData!O$2:O$1048576,MATCH(FmtData!$B$4+(ROW()-10),RawData!$A$2:$A$1048576,0))</f>
        <v>#N/A</v>
      </c>
      <c r="R2225" s="8" t="e">
        <f>INDEX(RawData!P$2:P$1048576,MATCH(FmtData!$B$4+(ROW()-10),RawData!$A$2:$A$1048576,0))</f>
        <v>#N/A</v>
      </c>
      <c r="S2225" t="e">
        <f>INDEX(RawData!Q$2:Q$1048576,MATCH(FmtData!$B$4+(ROW()-10),RawData!$A$2:$A$1048576,0))</f>
        <v>#N/A</v>
      </c>
      <c r="T2225" s="8" t="e">
        <f>INDEX(RawData!R$2:R$1048576,MATCH(FmtData!$B$4+(ROW()-10),RawData!$A$2:$A$1048576,0))</f>
        <v>#N/A</v>
      </c>
      <c r="U2225" s="8" t="e">
        <f>INDEX(RawData!S$2:S$1048576,MATCH(FmtData!$B$4+(ROW()-10),RawData!$A$2:$A$1048576,0))</f>
        <v>#N/A</v>
      </c>
      <c r="V2225" s="8" t="e">
        <f>INDEX(RawData!T$2:T$1048576,MATCH(FmtData!$B$4+(ROW()-10),RawData!$A$2:$A$1048576,0))</f>
        <v>#N/A</v>
      </c>
      <c r="W2225" s="3" t="e">
        <f t="shared" si="702"/>
        <v>#N/A</v>
      </c>
      <c r="X2225" s="3" t="e">
        <f t="shared" si="703"/>
        <v>#N/A</v>
      </c>
      <c r="Y2225" s="8" t="e">
        <f t="shared" si="686"/>
        <v>#N/A</v>
      </c>
      <c r="Z2225" s="8" t="e">
        <f t="shared" si="687"/>
        <v>#N/A</v>
      </c>
      <c r="AA2225" s="3" t="e">
        <f t="shared" si="704"/>
        <v>#N/A</v>
      </c>
      <c r="AB2225" s="41">
        <v>2</v>
      </c>
      <c r="AC2225" s="42" t="str">
        <f t="shared" si="696"/>
        <v>Dilatometer</v>
      </c>
      <c r="AD2225" s="15" t="e">
        <f t="shared" si="685"/>
        <v>#N/A</v>
      </c>
      <c r="AE2225" s="15" t="e">
        <f t="shared" si="688"/>
        <v>#N/A</v>
      </c>
      <c r="AF2225" s="15" t="e">
        <f t="shared" si="689"/>
        <v>#N/A</v>
      </c>
      <c r="AG2225" s="15" t="e">
        <f t="shared" si="690"/>
        <v>#N/A</v>
      </c>
      <c r="AH2225" s="15" t="e">
        <f t="shared" si="701"/>
        <v>#N/A</v>
      </c>
      <c r="AI2225" s="17" t="e">
        <f t="shared" si="691"/>
        <v>#N/A</v>
      </c>
      <c r="AJ2225" s="17" t="e">
        <f t="shared" si="692"/>
        <v>#N/A</v>
      </c>
      <c r="AK2225" s="17" t="e">
        <f t="shared" si="693"/>
        <v>#N/A</v>
      </c>
      <c r="AL2225" s="17" t="e">
        <f t="shared" si="694"/>
        <v>#N/A</v>
      </c>
      <c r="AM2225" s="17" t="e">
        <f t="shared" si="695"/>
        <v>#N/A</v>
      </c>
      <c r="AN2225" s="17" t="e">
        <f t="shared" si="697"/>
        <v>#N/A</v>
      </c>
      <c r="AO2225" s="17" t="e">
        <f t="shared" si="698"/>
        <v>#N/A</v>
      </c>
      <c r="AP2225" s="17" t="e">
        <f t="shared" si="699"/>
        <v>#N/A</v>
      </c>
      <c r="AQ2225" s="17" t="e">
        <f t="shared" si="700"/>
        <v>#N/A</v>
      </c>
    </row>
    <row r="2226" spans="2:43" x14ac:dyDescent="0.45">
      <c r="B2226" t="e">
        <f>INDEX(RawData!$A$2:$A$1048576,MATCH(FmtData!$B$4+(ROW()-10),RawData!$A$2:$A$1048576,0))</f>
        <v>#N/A</v>
      </c>
      <c r="C22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6" s="7" t="e">
        <f>MID(INDEX(RawData!$B$2:$B$1048576, MATCH(FmtData!$B$4+(ROW()-10),RawData!$A$2:$A$1048576,0)),12,8)+$B$5/24</f>
        <v>#N/A</v>
      </c>
      <c r="E2226" s="8" t="e">
        <f>INDEX(RawData!$D$2:$D$1048576,MATCH(FmtData!$B$4+(ROW()-10),RawData!$A$2:$A$1048576,0))</f>
        <v>#N/A</v>
      </c>
      <c r="F2226" t="e">
        <f>INDEX(RawData!$D$2:$D$1048576,MATCH(FmtData!$B$4+(ROW()-10),RawData!$A$2:$A$1048576,0))</f>
        <v>#N/A</v>
      </c>
      <c r="G2226" t="e">
        <f>INDEX(RawData!E$2:E$1048576,MATCH(FmtData!$B$4+(ROW()-10),RawData!$A$2:$A$1048576,0))</f>
        <v>#N/A</v>
      </c>
      <c r="H2226" t="e">
        <f>INDEX(RawData!F$2:F$1048576,MATCH(FmtData!$B$4+(ROW()-10),RawData!$A$2:$A$1048576,0))</f>
        <v>#N/A</v>
      </c>
      <c r="I2226" t="e">
        <f>INDEX(RawData!G$2:G$1048576,MATCH(FmtData!$B$4+(ROW()-10),RawData!$A$2:$A$1048576,0))</f>
        <v>#N/A</v>
      </c>
      <c r="J2226" t="e">
        <f>INDEX(RawData!H$2:H$1048576,MATCH(FmtData!$B$4+(ROW()-10),RawData!$A$2:$A$1048576,0))</f>
        <v>#N/A</v>
      </c>
      <c r="K2226" t="e">
        <f>INDEX(RawData!I$2:I$1048576,MATCH(FmtData!$B$4+(ROW()-10),RawData!$A$2:$A$1048576,0))</f>
        <v>#N/A</v>
      </c>
      <c r="L2226" t="e">
        <f>INDEX(RawData!J$2:J$1048576,MATCH(FmtData!$B$4+(ROW()-10),RawData!$A$2:$A$1048576,0))</f>
        <v>#N/A</v>
      </c>
      <c r="M2226" t="e">
        <f>INDEX(RawData!K$2:K$1048576,MATCH(FmtData!$B$4+(ROW()-10),RawData!$A$2:$A$1048576,0))</f>
        <v>#N/A</v>
      </c>
      <c r="N2226" t="e">
        <f>INDEX(RawData!L$2:L$1048576,MATCH(FmtData!$B$4+(ROW()-10),RawData!$A$2:$A$1048576,0))</f>
        <v>#N/A</v>
      </c>
      <c r="O2226" t="e">
        <f>INDEX(RawData!M$2:M$1048576,MATCH(FmtData!$B$4+(ROW()-10),RawData!$A$2:$A$1048576,0))</f>
        <v>#N/A</v>
      </c>
      <c r="P2226" t="e">
        <f>INDEX(RawData!N$2:N$1048576,MATCH(FmtData!$B$4+(ROW()-10),RawData!$A$2:$A$1048576,0))</f>
        <v>#N/A</v>
      </c>
      <c r="Q2226" t="e">
        <f>INDEX(RawData!O$2:O$1048576,MATCH(FmtData!$B$4+(ROW()-10),RawData!$A$2:$A$1048576,0))</f>
        <v>#N/A</v>
      </c>
      <c r="R2226" s="8" t="e">
        <f>INDEX(RawData!P$2:P$1048576,MATCH(FmtData!$B$4+(ROW()-10),RawData!$A$2:$A$1048576,0))</f>
        <v>#N/A</v>
      </c>
      <c r="S2226" t="e">
        <f>INDEX(RawData!Q$2:Q$1048576,MATCH(FmtData!$B$4+(ROW()-10),RawData!$A$2:$A$1048576,0))</f>
        <v>#N/A</v>
      </c>
      <c r="T2226" s="8" t="e">
        <f>INDEX(RawData!R$2:R$1048576,MATCH(FmtData!$B$4+(ROW()-10),RawData!$A$2:$A$1048576,0))</f>
        <v>#N/A</v>
      </c>
      <c r="U2226" s="8" t="e">
        <f>INDEX(RawData!S$2:S$1048576,MATCH(FmtData!$B$4+(ROW()-10),RawData!$A$2:$A$1048576,0))</f>
        <v>#N/A</v>
      </c>
      <c r="V2226" s="8" t="e">
        <f>INDEX(RawData!T$2:T$1048576,MATCH(FmtData!$B$4+(ROW()-10),RawData!$A$2:$A$1048576,0))</f>
        <v>#N/A</v>
      </c>
      <c r="W2226" s="3" t="e">
        <f t="shared" si="702"/>
        <v>#N/A</v>
      </c>
      <c r="X2226" s="3" t="e">
        <f t="shared" si="703"/>
        <v>#N/A</v>
      </c>
      <c r="Y2226" s="8" t="e">
        <f t="shared" si="686"/>
        <v>#N/A</v>
      </c>
      <c r="Z2226" s="8" t="e">
        <f t="shared" si="687"/>
        <v>#N/A</v>
      </c>
      <c r="AA2226" s="3" t="e">
        <f t="shared" si="704"/>
        <v>#N/A</v>
      </c>
      <c r="AB2226" s="41">
        <v>2</v>
      </c>
      <c r="AC2226" s="42" t="str">
        <f t="shared" si="696"/>
        <v>Dilatometer</v>
      </c>
      <c r="AD2226" s="15" t="e">
        <f t="shared" si="685"/>
        <v>#N/A</v>
      </c>
      <c r="AE2226" s="15" t="e">
        <f t="shared" si="688"/>
        <v>#N/A</v>
      </c>
      <c r="AF2226" s="15" t="e">
        <f t="shared" si="689"/>
        <v>#N/A</v>
      </c>
      <c r="AG2226" s="15" t="e">
        <f t="shared" si="690"/>
        <v>#N/A</v>
      </c>
      <c r="AH2226" s="15" t="e">
        <f t="shared" si="701"/>
        <v>#N/A</v>
      </c>
      <c r="AI2226" s="17" t="e">
        <f t="shared" si="691"/>
        <v>#N/A</v>
      </c>
      <c r="AJ2226" s="17" t="e">
        <f t="shared" si="692"/>
        <v>#N/A</v>
      </c>
      <c r="AK2226" s="17" t="e">
        <f t="shared" si="693"/>
        <v>#N/A</v>
      </c>
      <c r="AL2226" s="17" t="e">
        <f t="shared" si="694"/>
        <v>#N/A</v>
      </c>
      <c r="AM2226" s="17" t="e">
        <f t="shared" si="695"/>
        <v>#N/A</v>
      </c>
      <c r="AN2226" s="17" t="e">
        <f t="shared" si="697"/>
        <v>#N/A</v>
      </c>
      <c r="AO2226" s="17" t="e">
        <f t="shared" si="698"/>
        <v>#N/A</v>
      </c>
      <c r="AP2226" s="17" t="e">
        <f t="shared" si="699"/>
        <v>#N/A</v>
      </c>
      <c r="AQ2226" s="17" t="e">
        <f t="shared" si="700"/>
        <v>#N/A</v>
      </c>
    </row>
    <row r="2227" spans="2:43" x14ac:dyDescent="0.45">
      <c r="B2227" t="e">
        <f>INDEX(RawData!$A$2:$A$1048576,MATCH(FmtData!$B$4+(ROW()-10),RawData!$A$2:$A$1048576,0))</f>
        <v>#N/A</v>
      </c>
      <c r="C22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7" s="7" t="e">
        <f>MID(INDEX(RawData!$B$2:$B$1048576, MATCH(FmtData!$B$4+(ROW()-10),RawData!$A$2:$A$1048576,0)),12,8)+$B$5/24</f>
        <v>#N/A</v>
      </c>
      <c r="E2227" s="8" t="e">
        <f>INDEX(RawData!$D$2:$D$1048576,MATCH(FmtData!$B$4+(ROW()-10),RawData!$A$2:$A$1048576,0))</f>
        <v>#N/A</v>
      </c>
      <c r="F2227" t="e">
        <f>INDEX(RawData!$D$2:$D$1048576,MATCH(FmtData!$B$4+(ROW()-10),RawData!$A$2:$A$1048576,0))</f>
        <v>#N/A</v>
      </c>
      <c r="G2227" t="e">
        <f>INDEX(RawData!E$2:E$1048576,MATCH(FmtData!$B$4+(ROW()-10),RawData!$A$2:$A$1048576,0))</f>
        <v>#N/A</v>
      </c>
      <c r="H2227" t="e">
        <f>INDEX(RawData!F$2:F$1048576,MATCH(FmtData!$B$4+(ROW()-10),RawData!$A$2:$A$1048576,0))</f>
        <v>#N/A</v>
      </c>
      <c r="I2227" t="e">
        <f>INDEX(RawData!G$2:G$1048576,MATCH(FmtData!$B$4+(ROW()-10),RawData!$A$2:$A$1048576,0))</f>
        <v>#N/A</v>
      </c>
      <c r="J2227" t="e">
        <f>INDEX(RawData!H$2:H$1048576,MATCH(FmtData!$B$4+(ROW()-10),RawData!$A$2:$A$1048576,0))</f>
        <v>#N/A</v>
      </c>
      <c r="K2227" t="e">
        <f>INDEX(RawData!I$2:I$1048576,MATCH(FmtData!$B$4+(ROW()-10),RawData!$A$2:$A$1048576,0))</f>
        <v>#N/A</v>
      </c>
      <c r="L2227" t="e">
        <f>INDEX(RawData!J$2:J$1048576,MATCH(FmtData!$B$4+(ROW()-10),RawData!$A$2:$A$1048576,0))</f>
        <v>#N/A</v>
      </c>
      <c r="M2227" t="e">
        <f>INDEX(RawData!K$2:K$1048576,MATCH(FmtData!$B$4+(ROW()-10),RawData!$A$2:$A$1048576,0))</f>
        <v>#N/A</v>
      </c>
      <c r="N2227" t="e">
        <f>INDEX(RawData!L$2:L$1048576,MATCH(FmtData!$B$4+(ROW()-10),RawData!$A$2:$A$1048576,0))</f>
        <v>#N/A</v>
      </c>
      <c r="O2227" t="e">
        <f>INDEX(RawData!M$2:M$1048576,MATCH(FmtData!$B$4+(ROW()-10),RawData!$A$2:$A$1048576,0))</f>
        <v>#N/A</v>
      </c>
      <c r="P2227" t="e">
        <f>INDEX(RawData!N$2:N$1048576,MATCH(FmtData!$B$4+(ROW()-10),RawData!$A$2:$A$1048576,0))</f>
        <v>#N/A</v>
      </c>
      <c r="Q2227" t="e">
        <f>INDEX(RawData!O$2:O$1048576,MATCH(FmtData!$B$4+(ROW()-10),RawData!$A$2:$A$1048576,0))</f>
        <v>#N/A</v>
      </c>
      <c r="R2227" s="8" t="e">
        <f>INDEX(RawData!P$2:P$1048576,MATCH(FmtData!$B$4+(ROW()-10),RawData!$A$2:$A$1048576,0))</f>
        <v>#N/A</v>
      </c>
      <c r="S2227" t="e">
        <f>INDEX(RawData!Q$2:Q$1048576,MATCH(FmtData!$B$4+(ROW()-10),RawData!$A$2:$A$1048576,0))</f>
        <v>#N/A</v>
      </c>
      <c r="T2227" s="8" t="e">
        <f>INDEX(RawData!R$2:R$1048576,MATCH(FmtData!$B$4+(ROW()-10),RawData!$A$2:$A$1048576,0))</f>
        <v>#N/A</v>
      </c>
      <c r="U2227" s="8" t="e">
        <f>INDEX(RawData!S$2:S$1048576,MATCH(FmtData!$B$4+(ROW()-10),RawData!$A$2:$A$1048576,0))</f>
        <v>#N/A</v>
      </c>
      <c r="V2227" s="8" t="e">
        <f>INDEX(RawData!T$2:T$1048576,MATCH(FmtData!$B$4+(ROW()-10),RawData!$A$2:$A$1048576,0))</f>
        <v>#N/A</v>
      </c>
      <c r="W2227" s="3" t="e">
        <f t="shared" si="702"/>
        <v>#N/A</v>
      </c>
      <c r="X2227" s="3" t="e">
        <f t="shared" si="703"/>
        <v>#N/A</v>
      </c>
      <c r="Y2227" s="8" t="e">
        <f t="shared" si="686"/>
        <v>#N/A</v>
      </c>
      <c r="Z2227" s="8" t="e">
        <f t="shared" si="687"/>
        <v>#N/A</v>
      </c>
      <c r="AA2227" s="3" t="e">
        <f t="shared" si="704"/>
        <v>#N/A</v>
      </c>
      <c r="AB2227" s="41">
        <v>2</v>
      </c>
      <c r="AC2227" s="42" t="str">
        <f t="shared" si="696"/>
        <v>Dilatometer</v>
      </c>
      <c r="AD2227" s="15" t="e">
        <f t="shared" si="685"/>
        <v>#N/A</v>
      </c>
      <c r="AE2227" s="15" t="e">
        <f t="shared" si="688"/>
        <v>#N/A</v>
      </c>
      <c r="AF2227" s="15" t="e">
        <f t="shared" si="689"/>
        <v>#N/A</v>
      </c>
      <c r="AG2227" s="15" t="e">
        <f t="shared" si="690"/>
        <v>#N/A</v>
      </c>
      <c r="AH2227" s="15" t="e">
        <f t="shared" si="701"/>
        <v>#N/A</v>
      </c>
      <c r="AI2227" s="17" t="e">
        <f t="shared" si="691"/>
        <v>#N/A</v>
      </c>
      <c r="AJ2227" s="17" t="e">
        <f t="shared" si="692"/>
        <v>#N/A</v>
      </c>
      <c r="AK2227" s="17" t="e">
        <f t="shared" si="693"/>
        <v>#N/A</v>
      </c>
      <c r="AL2227" s="17" t="e">
        <f t="shared" si="694"/>
        <v>#N/A</v>
      </c>
      <c r="AM2227" s="17" t="e">
        <f t="shared" si="695"/>
        <v>#N/A</v>
      </c>
      <c r="AN2227" s="17" t="e">
        <f t="shared" si="697"/>
        <v>#N/A</v>
      </c>
      <c r="AO2227" s="17" t="e">
        <f t="shared" si="698"/>
        <v>#N/A</v>
      </c>
      <c r="AP2227" s="17" t="e">
        <f t="shared" si="699"/>
        <v>#N/A</v>
      </c>
      <c r="AQ2227" s="17" t="e">
        <f t="shared" si="700"/>
        <v>#N/A</v>
      </c>
    </row>
    <row r="2228" spans="2:43" x14ac:dyDescent="0.45">
      <c r="B2228" t="e">
        <f>INDEX(RawData!$A$2:$A$1048576,MATCH(FmtData!$B$4+(ROW()-10),RawData!$A$2:$A$1048576,0))</f>
        <v>#N/A</v>
      </c>
      <c r="C222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8" s="7" t="e">
        <f>MID(INDEX(RawData!$B$2:$B$1048576, MATCH(FmtData!$B$4+(ROW()-10),RawData!$A$2:$A$1048576,0)),12,8)+$B$5/24</f>
        <v>#N/A</v>
      </c>
      <c r="E2228" s="8" t="e">
        <f>INDEX(RawData!$D$2:$D$1048576,MATCH(FmtData!$B$4+(ROW()-10),RawData!$A$2:$A$1048576,0))</f>
        <v>#N/A</v>
      </c>
      <c r="F2228" t="e">
        <f>INDEX(RawData!$D$2:$D$1048576,MATCH(FmtData!$B$4+(ROW()-10),RawData!$A$2:$A$1048576,0))</f>
        <v>#N/A</v>
      </c>
      <c r="G2228" t="e">
        <f>INDEX(RawData!E$2:E$1048576,MATCH(FmtData!$B$4+(ROW()-10),RawData!$A$2:$A$1048576,0))</f>
        <v>#N/A</v>
      </c>
      <c r="H2228" t="e">
        <f>INDEX(RawData!F$2:F$1048576,MATCH(FmtData!$B$4+(ROW()-10),RawData!$A$2:$A$1048576,0))</f>
        <v>#N/A</v>
      </c>
      <c r="I2228" t="e">
        <f>INDEX(RawData!G$2:G$1048576,MATCH(FmtData!$B$4+(ROW()-10),RawData!$A$2:$A$1048576,0))</f>
        <v>#N/A</v>
      </c>
      <c r="J2228" t="e">
        <f>INDEX(RawData!H$2:H$1048576,MATCH(FmtData!$B$4+(ROW()-10),RawData!$A$2:$A$1048576,0))</f>
        <v>#N/A</v>
      </c>
      <c r="K2228" t="e">
        <f>INDEX(RawData!I$2:I$1048576,MATCH(FmtData!$B$4+(ROW()-10),RawData!$A$2:$A$1048576,0))</f>
        <v>#N/A</v>
      </c>
      <c r="L2228" t="e">
        <f>INDEX(RawData!J$2:J$1048576,MATCH(FmtData!$B$4+(ROW()-10),RawData!$A$2:$A$1048576,0))</f>
        <v>#N/A</v>
      </c>
      <c r="M2228" t="e">
        <f>INDEX(RawData!K$2:K$1048576,MATCH(FmtData!$B$4+(ROW()-10),RawData!$A$2:$A$1048576,0))</f>
        <v>#N/A</v>
      </c>
      <c r="N2228" t="e">
        <f>INDEX(RawData!L$2:L$1048576,MATCH(FmtData!$B$4+(ROW()-10),RawData!$A$2:$A$1048576,0))</f>
        <v>#N/A</v>
      </c>
      <c r="O2228" t="e">
        <f>INDEX(RawData!M$2:M$1048576,MATCH(FmtData!$B$4+(ROW()-10),RawData!$A$2:$A$1048576,0))</f>
        <v>#N/A</v>
      </c>
      <c r="P2228" t="e">
        <f>INDEX(RawData!N$2:N$1048576,MATCH(FmtData!$B$4+(ROW()-10),RawData!$A$2:$A$1048576,0))</f>
        <v>#N/A</v>
      </c>
      <c r="Q2228" t="e">
        <f>INDEX(RawData!O$2:O$1048576,MATCH(FmtData!$B$4+(ROW()-10),RawData!$A$2:$A$1048576,0))</f>
        <v>#N/A</v>
      </c>
      <c r="R2228" s="8" t="e">
        <f>INDEX(RawData!P$2:P$1048576,MATCH(FmtData!$B$4+(ROW()-10),RawData!$A$2:$A$1048576,0))</f>
        <v>#N/A</v>
      </c>
      <c r="S2228" t="e">
        <f>INDEX(RawData!Q$2:Q$1048576,MATCH(FmtData!$B$4+(ROW()-10),RawData!$A$2:$A$1048576,0))</f>
        <v>#N/A</v>
      </c>
      <c r="T2228" s="8" t="e">
        <f>INDEX(RawData!R$2:R$1048576,MATCH(FmtData!$B$4+(ROW()-10),RawData!$A$2:$A$1048576,0))</f>
        <v>#N/A</v>
      </c>
      <c r="U2228" s="8" t="e">
        <f>INDEX(RawData!S$2:S$1048576,MATCH(FmtData!$B$4+(ROW()-10),RawData!$A$2:$A$1048576,0))</f>
        <v>#N/A</v>
      </c>
      <c r="V2228" s="8" t="e">
        <f>INDEX(RawData!T$2:T$1048576,MATCH(FmtData!$B$4+(ROW()-10),RawData!$A$2:$A$1048576,0))</f>
        <v>#N/A</v>
      </c>
      <c r="W2228" s="3" t="e">
        <f t="shared" si="702"/>
        <v>#N/A</v>
      </c>
      <c r="X2228" s="3" t="e">
        <f t="shared" si="703"/>
        <v>#N/A</v>
      </c>
      <c r="Y2228" s="8" t="e">
        <f t="shared" si="686"/>
        <v>#N/A</v>
      </c>
      <c r="Z2228" s="8" t="e">
        <f t="shared" si="687"/>
        <v>#N/A</v>
      </c>
      <c r="AA2228" s="3" t="e">
        <f t="shared" si="704"/>
        <v>#N/A</v>
      </c>
      <c r="AB2228" s="41">
        <v>2</v>
      </c>
      <c r="AC2228" s="42" t="str">
        <f t="shared" si="696"/>
        <v>Dilatometer</v>
      </c>
      <c r="AD2228" s="15" t="e">
        <f t="shared" si="685"/>
        <v>#N/A</v>
      </c>
      <c r="AE2228" s="15" t="e">
        <f t="shared" si="688"/>
        <v>#N/A</v>
      </c>
      <c r="AF2228" s="15" t="e">
        <f t="shared" si="689"/>
        <v>#N/A</v>
      </c>
      <c r="AG2228" s="15" t="e">
        <f t="shared" si="690"/>
        <v>#N/A</v>
      </c>
      <c r="AH2228" s="15" t="e">
        <f t="shared" si="701"/>
        <v>#N/A</v>
      </c>
      <c r="AI2228" s="17" t="e">
        <f t="shared" si="691"/>
        <v>#N/A</v>
      </c>
      <c r="AJ2228" s="17" t="e">
        <f t="shared" si="692"/>
        <v>#N/A</v>
      </c>
      <c r="AK2228" s="17" t="e">
        <f t="shared" si="693"/>
        <v>#N/A</v>
      </c>
      <c r="AL2228" s="17" t="e">
        <f t="shared" si="694"/>
        <v>#N/A</v>
      </c>
      <c r="AM2228" s="17" t="e">
        <f t="shared" si="695"/>
        <v>#N/A</v>
      </c>
      <c r="AN2228" s="17" t="e">
        <f t="shared" si="697"/>
        <v>#N/A</v>
      </c>
      <c r="AO2228" s="17" t="e">
        <f t="shared" si="698"/>
        <v>#N/A</v>
      </c>
      <c r="AP2228" s="17" t="e">
        <f t="shared" si="699"/>
        <v>#N/A</v>
      </c>
      <c r="AQ2228" s="17" t="e">
        <f t="shared" si="700"/>
        <v>#N/A</v>
      </c>
    </row>
    <row r="2229" spans="2:43" x14ac:dyDescent="0.45">
      <c r="B2229" t="e">
        <f>INDEX(RawData!$A$2:$A$1048576,MATCH(FmtData!$B$4+(ROW()-10),RawData!$A$2:$A$1048576,0))</f>
        <v>#N/A</v>
      </c>
      <c r="C222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29" s="7" t="e">
        <f>MID(INDEX(RawData!$B$2:$B$1048576, MATCH(FmtData!$B$4+(ROW()-10),RawData!$A$2:$A$1048576,0)),12,8)+$B$5/24</f>
        <v>#N/A</v>
      </c>
      <c r="E2229" s="8" t="e">
        <f>INDEX(RawData!$D$2:$D$1048576,MATCH(FmtData!$B$4+(ROW()-10),RawData!$A$2:$A$1048576,0))</f>
        <v>#N/A</v>
      </c>
      <c r="F2229" t="e">
        <f>INDEX(RawData!$D$2:$D$1048576,MATCH(FmtData!$B$4+(ROW()-10),RawData!$A$2:$A$1048576,0))</f>
        <v>#N/A</v>
      </c>
      <c r="G2229" t="e">
        <f>INDEX(RawData!E$2:E$1048576,MATCH(FmtData!$B$4+(ROW()-10),RawData!$A$2:$A$1048576,0))</f>
        <v>#N/A</v>
      </c>
      <c r="H2229" t="e">
        <f>INDEX(RawData!F$2:F$1048576,MATCH(FmtData!$B$4+(ROW()-10),RawData!$A$2:$A$1048576,0))</f>
        <v>#N/A</v>
      </c>
      <c r="I2229" t="e">
        <f>INDEX(RawData!G$2:G$1048576,MATCH(FmtData!$B$4+(ROW()-10),RawData!$A$2:$A$1048576,0))</f>
        <v>#N/A</v>
      </c>
      <c r="J2229" t="e">
        <f>INDEX(RawData!H$2:H$1048576,MATCH(FmtData!$B$4+(ROW()-10),RawData!$A$2:$A$1048576,0))</f>
        <v>#N/A</v>
      </c>
      <c r="K2229" t="e">
        <f>INDEX(RawData!I$2:I$1048576,MATCH(FmtData!$B$4+(ROW()-10),RawData!$A$2:$A$1048576,0))</f>
        <v>#N/A</v>
      </c>
      <c r="L2229" t="e">
        <f>INDEX(RawData!J$2:J$1048576,MATCH(FmtData!$B$4+(ROW()-10),RawData!$A$2:$A$1048576,0))</f>
        <v>#N/A</v>
      </c>
      <c r="M2229" t="e">
        <f>INDEX(RawData!K$2:K$1048576,MATCH(FmtData!$B$4+(ROW()-10),RawData!$A$2:$A$1048576,0))</f>
        <v>#N/A</v>
      </c>
      <c r="N2229" t="e">
        <f>INDEX(RawData!L$2:L$1048576,MATCH(FmtData!$B$4+(ROW()-10),RawData!$A$2:$A$1048576,0))</f>
        <v>#N/A</v>
      </c>
      <c r="O2229" t="e">
        <f>INDEX(RawData!M$2:M$1048576,MATCH(FmtData!$B$4+(ROW()-10),RawData!$A$2:$A$1048576,0))</f>
        <v>#N/A</v>
      </c>
      <c r="P2229" t="e">
        <f>INDEX(RawData!N$2:N$1048576,MATCH(FmtData!$B$4+(ROW()-10),RawData!$A$2:$A$1048576,0))</f>
        <v>#N/A</v>
      </c>
      <c r="Q2229" t="e">
        <f>INDEX(RawData!O$2:O$1048576,MATCH(FmtData!$B$4+(ROW()-10),RawData!$A$2:$A$1048576,0))</f>
        <v>#N/A</v>
      </c>
      <c r="R2229" s="8" t="e">
        <f>INDEX(RawData!P$2:P$1048576,MATCH(FmtData!$B$4+(ROW()-10),RawData!$A$2:$A$1048576,0))</f>
        <v>#N/A</v>
      </c>
      <c r="S2229" t="e">
        <f>INDEX(RawData!Q$2:Q$1048576,MATCH(FmtData!$B$4+(ROW()-10),RawData!$A$2:$A$1048576,0))</f>
        <v>#N/A</v>
      </c>
      <c r="T2229" s="8" t="e">
        <f>INDEX(RawData!R$2:R$1048576,MATCH(FmtData!$B$4+(ROW()-10),RawData!$A$2:$A$1048576,0))</f>
        <v>#N/A</v>
      </c>
      <c r="U2229" s="8" t="e">
        <f>INDEX(RawData!S$2:S$1048576,MATCH(FmtData!$B$4+(ROW()-10),RawData!$A$2:$A$1048576,0))</f>
        <v>#N/A</v>
      </c>
      <c r="V2229" s="8" t="e">
        <f>INDEX(RawData!T$2:T$1048576,MATCH(FmtData!$B$4+(ROW()-10),RawData!$A$2:$A$1048576,0))</f>
        <v>#N/A</v>
      </c>
      <c r="W2229" s="3" t="e">
        <f t="shared" si="702"/>
        <v>#N/A</v>
      </c>
      <c r="X2229" s="3" t="e">
        <f t="shared" si="703"/>
        <v>#N/A</v>
      </c>
      <c r="Y2229" s="8" t="e">
        <f t="shared" si="686"/>
        <v>#N/A</v>
      </c>
      <c r="Z2229" s="8" t="e">
        <f t="shared" si="687"/>
        <v>#N/A</v>
      </c>
      <c r="AA2229" s="3" t="e">
        <f t="shared" si="704"/>
        <v>#N/A</v>
      </c>
      <c r="AB2229" s="41">
        <v>2</v>
      </c>
      <c r="AC2229" s="42" t="str">
        <f t="shared" si="696"/>
        <v>Dilatometer</v>
      </c>
      <c r="AD2229" s="15" t="e">
        <f t="shared" si="685"/>
        <v>#N/A</v>
      </c>
      <c r="AE2229" s="15" t="e">
        <f t="shared" si="688"/>
        <v>#N/A</v>
      </c>
      <c r="AF2229" s="15" t="e">
        <f t="shared" si="689"/>
        <v>#N/A</v>
      </c>
      <c r="AG2229" s="15" t="e">
        <f t="shared" si="690"/>
        <v>#N/A</v>
      </c>
      <c r="AH2229" s="15" t="e">
        <f t="shared" si="701"/>
        <v>#N/A</v>
      </c>
      <c r="AI2229" s="17" t="e">
        <f t="shared" si="691"/>
        <v>#N/A</v>
      </c>
      <c r="AJ2229" s="17" t="e">
        <f t="shared" si="692"/>
        <v>#N/A</v>
      </c>
      <c r="AK2229" s="17" t="e">
        <f t="shared" si="693"/>
        <v>#N/A</v>
      </c>
      <c r="AL2229" s="17" t="e">
        <f t="shared" si="694"/>
        <v>#N/A</v>
      </c>
      <c r="AM2229" s="17" t="e">
        <f t="shared" si="695"/>
        <v>#N/A</v>
      </c>
      <c r="AN2229" s="17" t="e">
        <f t="shared" si="697"/>
        <v>#N/A</v>
      </c>
      <c r="AO2229" s="17" t="e">
        <f t="shared" si="698"/>
        <v>#N/A</v>
      </c>
      <c r="AP2229" s="17" t="e">
        <f t="shared" si="699"/>
        <v>#N/A</v>
      </c>
      <c r="AQ2229" s="17" t="e">
        <f t="shared" si="700"/>
        <v>#N/A</v>
      </c>
    </row>
    <row r="2230" spans="2:43" x14ac:dyDescent="0.45">
      <c r="B2230" t="e">
        <f>INDEX(RawData!$A$2:$A$1048576,MATCH(FmtData!$B$4+(ROW()-10),RawData!$A$2:$A$1048576,0))</f>
        <v>#N/A</v>
      </c>
      <c r="C223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0" s="7" t="e">
        <f>MID(INDEX(RawData!$B$2:$B$1048576, MATCH(FmtData!$B$4+(ROW()-10),RawData!$A$2:$A$1048576,0)),12,8)+$B$5/24</f>
        <v>#N/A</v>
      </c>
      <c r="E2230" s="8" t="e">
        <f>INDEX(RawData!$D$2:$D$1048576,MATCH(FmtData!$B$4+(ROW()-10),RawData!$A$2:$A$1048576,0))</f>
        <v>#N/A</v>
      </c>
      <c r="F2230" t="e">
        <f>INDEX(RawData!$D$2:$D$1048576,MATCH(FmtData!$B$4+(ROW()-10),RawData!$A$2:$A$1048576,0))</f>
        <v>#N/A</v>
      </c>
      <c r="G2230" t="e">
        <f>INDEX(RawData!E$2:E$1048576,MATCH(FmtData!$B$4+(ROW()-10),RawData!$A$2:$A$1048576,0))</f>
        <v>#N/A</v>
      </c>
      <c r="H2230" t="e">
        <f>INDEX(RawData!F$2:F$1048576,MATCH(FmtData!$B$4+(ROW()-10),RawData!$A$2:$A$1048576,0))</f>
        <v>#N/A</v>
      </c>
      <c r="I2230" t="e">
        <f>INDEX(RawData!G$2:G$1048576,MATCH(FmtData!$B$4+(ROW()-10),RawData!$A$2:$A$1048576,0))</f>
        <v>#N/A</v>
      </c>
      <c r="J2230" t="e">
        <f>INDEX(RawData!H$2:H$1048576,MATCH(FmtData!$B$4+(ROW()-10),RawData!$A$2:$A$1048576,0))</f>
        <v>#N/A</v>
      </c>
      <c r="K2230" t="e">
        <f>INDEX(RawData!I$2:I$1048576,MATCH(FmtData!$B$4+(ROW()-10),RawData!$A$2:$A$1048576,0))</f>
        <v>#N/A</v>
      </c>
      <c r="L2230" t="e">
        <f>INDEX(RawData!J$2:J$1048576,MATCH(FmtData!$B$4+(ROW()-10),RawData!$A$2:$A$1048576,0))</f>
        <v>#N/A</v>
      </c>
      <c r="M2230" t="e">
        <f>INDEX(RawData!K$2:K$1048576,MATCH(FmtData!$B$4+(ROW()-10),RawData!$A$2:$A$1048576,0))</f>
        <v>#N/A</v>
      </c>
      <c r="N2230" t="e">
        <f>INDEX(RawData!L$2:L$1048576,MATCH(FmtData!$B$4+(ROW()-10),RawData!$A$2:$A$1048576,0))</f>
        <v>#N/A</v>
      </c>
      <c r="O2230" t="e">
        <f>INDEX(RawData!M$2:M$1048576,MATCH(FmtData!$B$4+(ROW()-10),RawData!$A$2:$A$1048576,0))</f>
        <v>#N/A</v>
      </c>
      <c r="P2230" t="e">
        <f>INDEX(RawData!N$2:N$1048576,MATCH(FmtData!$B$4+(ROW()-10),RawData!$A$2:$A$1048576,0))</f>
        <v>#N/A</v>
      </c>
      <c r="Q2230" t="e">
        <f>INDEX(RawData!O$2:O$1048576,MATCH(FmtData!$B$4+(ROW()-10),RawData!$A$2:$A$1048576,0))</f>
        <v>#N/A</v>
      </c>
      <c r="R2230" s="8" t="e">
        <f>INDEX(RawData!P$2:P$1048576,MATCH(FmtData!$B$4+(ROW()-10),RawData!$A$2:$A$1048576,0))</f>
        <v>#N/A</v>
      </c>
      <c r="S2230" t="e">
        <f>INDEX(RawData!Q$2:Q$1048576,MATCH(FmtData!$B$4+(ROW()-10),RawData!$A$2:$A$1048576,0))</f>
        <v>#N/A</v>
      </c>
      <c r="T2230" s="8" t="e">
        <f>INDEX(RawData!R$2:R$1048576,MATCH(FmtData!$B$4+(ROW()-10),RawData!$A$2:$A$1048576,0))</f>
        <v>#N/A</v>
      </c>
      <c r="U2230" s="8" t="e">
        <f>INDEX(RawData!S$2:S$1048576,MATCH(FmtData!$B$4+(ROW()-10),RawData!$A$2:$A$1048576,0))</f>
        <v>#N/A</v>
      </c>
      <c r="V2230" s="8" t="e">
        <f>INDEX(RawData!T$2:T$1048576,MATCH(FmtData!$B$4+(ROW()-10),RawData!$A$2:$A$1048576,0))</f>
        <v>#N/A</v>
      </c>
      <c r="W2230" s="3" t="e">
        <f t="shared" si="702"/>
        <v>#N/A</v>
      </c>
      <c r="X2230" s="3" t="e">
        <f t="shared" si="703"/>
        <v>#N/A</v>
      </c>
      <c r="Y2230" s="8" t="e">
        <f t="shared" si="686"/>
        <v>#N/A</v>
      </c>
      <c r="Z2230" s="8" t="e">
        <f t="shared" si="687"/>
        <v>#N/A</v>
      </c>
      <c r="AA2230" s="3" t="e">
        <f t="shared" si="704"/>
        <v>#N/A</v>
      </c>
      <c r="AB2230" s="41">
        <v>2</v>
      </c>
      <c r="AC2230" s="42" t="str">
        <f t="shared" si="696"/>
        <v>Dilatometer</v>
      </c>
      <c r="AD2230" s="15" t="e">
        <f t="shared" si="685"/>
        <v>#N/A</v>
      </c>
      <c r="AE2230" s="15" t="e">
        <f t="shared" si="688"/>
        <v>#N/A</v>
      </c>
      <c r="AF2230" s="15" t="e">
        <f t="shared" si="689"/>
        <v>#N/A</v>
      </c>
      <c r="AG2230" s="15" t="e">
        <f t="shared" si="690"/>
        <v>#N/A</v>
      </c>
      <c r="AH2230" s="15" t="e">
        <f t="shared" si="701"/>
        <v>#N/A</v>
      </c>
      <c r="AI2230" s="17" t="e">
        <f t="shared" si="691"/>
        <v>#N/A</v>
      </c>
      <c r="AJ2230" s="17" t="e">
        <f t="shared" si="692"/>
        <v>#N/A</v>
      </c>
      <c r="AK2230" s="17" t="e">
        <f t="shared" si="693"/>
        <v>#N/A</v>
      </c>
      <c r="AL2230" s="17" t="e">
        <f t="shared" si="694"/>
        <v>#N/A</v>
      </c>
      <c r="AM2230" s="17" t="e">
        <f t="shared" si="695"/>
        <v>#N/A</v>
      </c>
      <c r="AN2230" s="17" t="e">
        <f t="shared" si="697"/>
        <v>#N/A</v>
      </c>
      <c r="AO2230" s="17" t="e">
        <f t="shared" si="698"/>
        <v>#N/A</v>
      </c>
      <c r="AP2230" s="17" t="e">
        <f t="shared" si="699"/>
        <v>#N/A</v>
      </c>
      <c r="AQ2230" s="17" t="e">
        <f t="shared" si="700"/>
        <v>#N/A</v>
      </c>
    </row>
    <row r="2231" spans="2:43" x14ac:dyDescent="0.45">
      <c r="B2231" t="e">
        <f>INDEX(RawData!$A$2:$A$1048576,MATCH(FmtData!$B$4+(ROW()-10),RawData!$A$2:$A$1048576,0))</f>
        <v>#N/A</v>
      </c>
      <c r="C223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1" s="7" t="e">
        <f>MID(INDEX(RawData!$B$2:$B$1048576, MATCH(FmtData!$B$4+(ROW()-10),RawData!$A$2:$A$1048576,0)),12,8)+$B$5/24</f>
        <v>#N/A</v>
      </c>
      <c r="E2231" s="8" t="e">
        <f>INDEX(RawData!$D$2:$D$1048576,MATCH(FmtData!$B$4+(ROW()-10),RawData!$A$2:$A$1048576,0))</f>
        <v>#N/A</v>
      </c>
      <c r="F2231" t="e">
        <f>INDEX(RawData!$D$2:$D$1048576,MATCH(FmtData!$B$4+(ROW()-10),RawData!$A$2:$A$1048576,0))</f>
        <v>#N/A</v>
      </c>
      <c r="G2231" t="e">
        <f>INDEX(RawData!E$2:E$1048576,MATCH(FmtData!$B$4+(ROW()-10),RawData!$A$2:$A$1048576,0))</f>
        <v>#N/A</v>
      </c>
      <c r="H2231" t="e">
        <f>INDEX(RawData!F$2:F$1048576,MATCH(FmtData!$B$4+(ROW()-10),RawData!$A$2:$A$1048576,0))</f>
        <v>#N/A</v>
      </c>
      <c r="I2231" t="e">
        <f>INDEX(RawData!G$2:G$1048576,MATCH(FmtData!$B$4+(ROW()-10),RawData!$A$2:$A$1048576,0))</f>
        <v>#N/A</v>
      </c>
      <c r="J2231" t="e">
        <f>INDEX(RawData!H$2:H$1048576,MATCH(FmtData!$B$4+(ROW()-10),RawData!$A$2:$A$1048576,0))</f>
        <v>#N/A</v>
      </c>
      <c r="K2231" t="e">
        <f>INDEX(RawData!I$2:I$1048576,MATCH(FmtData!$B$4+(ROW()-10),RawData!$A$2:$A$1048576,0))</f>
        <v>#N/A</v>
      </c>
      <c r="L2231" t="e">
        <f>INDEX(RawData!J$2:J$1048576,MATCH(FmtData!$B$4+(ROW()-10),RawData!$A$2:$A$1048576,0))</f>
        <v>#N/A</v>
      </c>
      <c r="M2231" t="e">
        <f>INDEX(RawData!K$2:K$1048576,MATCH(FmtData!$B$4+(ROW()-10),RawData!$A$2:$A$1048576,0))</f>
        <v>#N/A</v>
      </c>
      <c r="N2231" t="e">
        <f>INDEX(RawData!L$2:L$1048576,MATCH(FmtData!$B$4+(ROW()-10),RawData!$A$2:$A$1048576,0))</f>
        <v>#N/A</v>
      </c>
      <c r="O2231" t="e">
        <f>INDEX(RawData!M$2:M$1048576,MATCH(FmtData!$B$4+(ROW()-10),RawData!$A$2:$A$1048576,0))</f>
        <v>#N/A</v>
      </c>
      <c r="P2231" t="e">
        <f>INDEX(RawData!N$2:N$1048576,MATCH(FmtData!$B$4+(ROW()-10),RawData!$A$2:$A$1048576,0))</f>
        <v>#N/A</v>
      </c>
      <c r="Q2231" t="e">
        <f>INDEX(RawData!O$2:O$1048576,MATCH(FmtData!$B$4+(ROW()-10),RawData!$A$2:$A$1048576,0))</f>
        <v>#N/A</v>
      </c>
      <c r="R2231" s="8" t="e">
        <f>INDEX(RawData!P$2:P$1048576,MATCH(FmtData!$B$4+(ROW()-10),RawData!$A$2:$A$1048576,0))</f>
        <v>#N/A</v>
      </c>
      <c r="S2231" t="e">
        <f>INDEX(RawData!Q$2:Q$1048576,MATCH(FmtData!$B$4+(ROW()-10),RawData!$A$2:$A$1048576,0))</f>
        <v>#N/A</v>
      </c>
      <c r="T2231" s="8" t="e">
        <f>INDEX(RawData!R$2:R$1048576,MATCH(FmtData!$B$4+(ROW()-10),RawData!$A$2:$A$1048576,0))</f>
        <v>#N/A</v>
      </c>
      <c r="U2231" s="8" t="e">
        <f>INDEX(RawData!S$2:S$1048576,MATCH(FmtData!$B$4+(ROW()-10),RawData!$A$2:$A$1048576,0))</f>
        <v>#N/A</v>
      </c>
      <c r="V2231" s="8" t="e">
        <f>INDEX(RawData!T$2:T$1048576,MATCH(FmtData!$B$4+(ROW()-10),RawData!$A$2:$A$1048576,0))</f>
        <v>#N/A</v>
      </c>
      <c r="W2231" s="3" t="e">
        <f t="shared" si="702"/>
        <v>#N/A</v>
      </c>
      <c r="X2231" s="3" t="e">
        <f t="shared" si="703"/>
        <v>#N/A</v>
      </c>
      <c r="Y2231" s="8" t="e">
        <f t="shared" si="686"/>
        <v>#N/A</v>
      </c>
      <c r="Z2231" s="8" t="e">
        <f t="shared" si="687"/>
        <v>#N/A</v>
      </c>
      <c r="AA2231" s="3" t="e">
        <f t="shared" si="704"/>
        <v>#N/A</v>
      </c>
      <c r="AB2231" s="41">
        <v>2</v>
      </c>
      <c r="AC2231" s="42" t="str">
        <f t="shared" si="696"/>
        <v>Dilatometer</v>
      </c>
      <c r="AD2231" s="15" t="e">
        <f t="shared" si="685"/>
        <v>#N/A</v>
      </c>
      <c r="AE2231" s="15" t="e">
        <f t="shared" si="688"/>
        <v>#N/A</v>
      </c>
      <c r="AF2231" s="15" t="e">
        <f t="shared" si="689"/>
        <v>#N/A</v>
      </c>
      <c r="AG2231" s="15" t="e">
        <f t="shared" si="690"/>
        <v>#N/A</v>
      </c>
      <c r="AH2231" s="15" t="e">
        <f t="shared" si="701"/>
        <v>#N/A</v>
      </c>
      <c r="AI2231" s="17" t="e">
        <f t="shared" si="691"/>
        <v>#N/A</v>
      </c>
      <c r="AJ2231" s="17" t="e">
        <f t="shared" si="692"/>
        <v>#N/A</v>
      </c>
      <c r="AK2231" s="17" t="e">
        <f t="shared" si="693"/>
        <v>#N/A</v>
      </c>
      <c r="AL2231" s="17" t="e">
        <f t="shared" si="694"/>
        <v>#N/A</v>
      </c>
      <c r="AM2231" s="17" t="e">
        <f t="shared" si="695"/>
        <v>#N/A</v>
      </c>
      <c r="AN2231" s="17" t="e">
        <f t="shared" si="697"/>
        <v>#N/A</v>
      </c>
      <c r="AO2231" s="17" t="e">
        <f t="shared" si="698"/>
        <v>#N/A</v>
      </c>
      <c r="AP2231" s="17" t="e">
        <f t="shared" si="699"/>
        <v>#N/A</v>
      </c>
      <c r="AQ2231" s="17" t="e">
        <f t="shared" si="700"/>
        <v>#N/A</v>
      </c>
    </row>
    <row r="2232" spans="2:43" x14ac:dyDescent="0.45">
      <c r="B2232" t="e">
        <f>INDEX(RawData!$A$2:$A$1048576,MATCH(FmtData!$B$4+(ROW()-10),RawData!$A$2:$A$1048576,0))</f>
        <v>#N/A</v>
      </c>
      <c r="C223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2" s="7" t="e">
        <f>MID(INDEX(RawData!$B$2:$B$1048576, MATCH(FmtData!$B$4+(ROW()-10),RawData!$A$2:$A$1048576,0)),12,8)+$B$5/24</f>
        <v>#N/A</v>
      </c>
      <c r="E2232" s="8" t="e">
        <f>INDEX(RawData!$D$2:$D$1048576,MATCH(FmtData!$B$4+(ROW()-10),RawData!$A$2:$A$1048576,0))</f>
        <v>#N/A</v>
      </c>
      <c r="F2232" t="e">
        <f>INDEX(RawData!$D$2:$D$1048576,MATCH(FmtData!$B$4+(ROW()-10),RawData!$A$2:$A$1048576,0))</f>
        <v>#N/A</v>
      </c>
      <c r="G2232" t="e">
        <f>INDEX(RawData!E$2:E$1048576,MATCH(FmtData!$B$4+(ROW()-10),RawData!$A$2:$A$1048576,0))</f>
        <v>#N/A</v>
      </c>
      <c r="H2232" t="e">
        <f>INDEX(RawData!F$2:F$1048576,MATCH(FmtData!$B$4+(ROW()-10),RawData!$A$2:$A$1048576,0))</f>
        <v>#N/A</v>
      </c>
      <c r="I2232" t="e">
        <f>INDEX(RawData!G$2:G$1048576,MATCH(FmtData!$B$4+(ROW()-10),RawData!$A$2:$A$1048576,0))</f>
        <v>#N/A</v>
      </c>
      <c r="J2232" t="e">
        <f>INDEX(RawData!H$2:H$1048576,MATCH(FmtData!$B$4+(ROW()-10),RawData!$A$2:$A$1048576,0))</f>
        <v>#N/A</v>
      </c>
      <c r="K2232" t="e">
        <f>INDEX(RawData!I$2:I$1048576,MATCH(FmtData!$B$4+(ROW()-10),RawData!$A$2:$A$1048576,0))</f>
        <v>#N/A</v>
      </c>
      <c r="L2232" t="e">
        <f>INDEX(RawData!J$2:J$1048576,MATCH(FmtData!$B$4+(ROW()-10),RawData!$A$2:$A$1048576,0))</f>
        <v>#N/A</v>
      </c>
      <c r="M2232" t="e">
        <f>INDEX(RawData!K$2:K$1048576,MATCH(FmtData!$B$4+(ROW()-10),RawData!$A$2:$A$1048576,0))</f>
        <v>#N/A</v>
      </c>
      <c r="N2232" t="e">
        <f>INDEX(RawData!L$2:L$1048576,MATCH(FmtData!$B$4+(ROW()-10),RawData!$A$2:$A$1048576,0))</f>
        <v>#N/A</v>
      </c>
      <c r="O2232" t="e">
        <f>INDEX(RawData!M$2:M$1048576,MATCH(FmtData!$B$4+(ROW()-10),RawData!$A$2:$A$1048576,0))</f>
        <v>#N/A</v>
      </c>
      <c r="P2232" t="e">
        <f>INDEX(RawData!N$2:N$1048576,MATCH(FmtData!$B$4+(ROW()-10),RawData!$A$2:$A$1048576,0))</f>
        <v>#N/A</v>
      </c>
      <c r="Q2232" t="e">
        <f>INDEX(RawData!O$2:O$1048576,MATCH(FmtData!$B$4+(ROW()-10),RawData!$A$2:$A$1048576,0))</f>
        <v>#N/A</v>
      </c>
      <c r="R2232" s="8" t="e">
        <f>INDEX(RawData!P$2:P$1048576,MATCH(FmtData!$B$4+(ROW()-10),RawData!$A$2:$A$1048576,0))</f>
        <v>#N/A</v>
      </c>
      <c r="S2232" t="e">
        <f>INDEX(RawData!Q$2:Q$1048576,MATCH(FmtData!$B$4+(ROW()-10),RawData!$A$2:$A$1048576,0))</f>
        <v>#N/A</v>
      </c>
      <c r="T2232" s="8" t="e">
        <f>INDEX(RawData!R$2:R$1048576,MATCH(FmtData!$B$4+(ROW()-10),RawData!$A$2:$A$1048576,0))</f>
        <v>#N/A</v>
      </c>
      <c r="U2232" s="8" t="e">
        <f>INDEX(RawData!S$2:S$1048576,MATCH(FmtData!$B$4+(ROW()-10),RawData!$A$2:$A$1048576,0))</f>
        <v>#N/A</v>
      </c>
      <c r="V2232" s="8" t="e">
        <f>INDEX(RawData!T$2:T$1048576,MATCH(FmtData!$B$4+(ROW()-10),RawData!$A$2:$A$1048576,0))</f>
        <v>#N/A</v>
      </c>
      <c r="W2232" s="3" t="e">
        <f t="shared" si="702"/>
        <v>#N/A</v>
      </c>
      <c r="X2232" s="3" t="e">
        <f t="shared" si="703"/>
        <v>#N/A</v>
      </c>
      <c r="Y2232" s="8" t="e">
        <f t="shared" si="686"/>
        <v>#N/A</v>
      </c>
      <c r="Z2232" s="8" t="e">
        <f t="shared" si="687"/>
        <v>#N/A</v>
      </c>
      <c r="AA2232" s="3" t="e">
        <f t="shared" si="704"/>
        <v>#N/A</v>
      </c>
      <c r="AB2232" s="41">
        <v>2</v>
      </c>
      <c r="AC2232" s="42" t="str">
        <f t="shared" si="696"/>
        <v>Dilatometer</v>
      </c>
      <c r="AD2232" s="15" t="e">
        <f t="shared" si="685"/>
        <v>#N/A</v>
      </c>
      <c r="AE2232" s="15" t="e">
        <f t="shared" si="688"/>
        <v>#N/A</v>
      </c>
      <c r="AF2232" s="15" t="e">
        <f t="shared" si="689"/>
        <v>#N/A</v>
      </c>
      <c r="AG2232" s="15" t="e">
        <f t="shared" si="690"/>
        <v>#N/A</v>
      </c>
      <c r="AH2232" s="15" t="e">
        <f t="shared" si="701"/>
        <v>#N/A</v>
      </c>
      <c r="AI2232" s="17" t="e">
        <f t="shared" si="691"/>
        <v>#N/A</v>
      </c>
      <c r="AJ2232" s="17" t="e">
        <f t="shared" si="692"/>
        <v>#N/A</v>
      </c>
      <c r="AK2232" s="17" t="e">
        <f t="shared" si="693"/>
        <v>#N/A</v>
      </c>
      <c r="AL2232" s="17" t="e">
        <f t="shared" si="694"/>
        <v>#N/A</v>
      </c>
      <c r="AM2232" s="17" t="e">
        <f t="shared" si="695"/>
        <v>#N/A</v>
      </c>
      <c r="AN2232" s="17" t="e">
        <f t="shared" si="697"/>
        <v>#N/A</v>
      </c>
      <c r="AO2232" s="17" t="e">
        <f t="shared" si="698"/>
        <v>#N/A</v>
      </c>
      <c r="AP2232" s="17" t="e">
        <f t="shared" si="699"/>
        <v>#N/A</v>
      </c>
      <c r="AQ2232" s="17" t="e">
        <f t="shared" si="700"/>
        <v>#N/A</v>
      </c>
    </row>
    <row r="2233" spans="2:43" x14ac:dyDescent="0.45">
      <c r="B2233" t="e">
        <f>INDEX(RawData!$A$2:$A$1048576,MATCH(FmtData!$B$4+(ROW()-10),RawData!$A$2:$A$1048576,0))</f>
        <v>#N/A</v>
      </c>
      <c r="C223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3" s="7" t="e">
        <f>MID(INDEX(RawData!$B$2:$B$1048576, MATCH(FmtData!$B$4+(ROW()-10),RawData!$A$2:$A$1048576,0)),12,8)+$B$5/24</f>
        <v>#N/A</v>
      </c>
      <c r="E2233" s="8" t="e">
        <f>INDEX(RawData!$D$2:$D$1048576,MATCH(FmtData!$B$4+(ROW()-10),RawData!$A$2:$A$1048576,0))</f>
        <v>#N/A</v>
      </c>
      <c r="F2233" t="e">
        <f>INDEX(RawData!$D$2:$D$1048576,MATCH(FmtData!$B$4+(ROW()-10),RawData!$A$2:$A$1048576,0))</f>
        <v>#N/A</v>
      </c>
      <c r="G2233" t="e">
        <f>INDEX(RawData!E$2:E$1048576,MATCH(FmtData!$B$4+(ROW()-10),RawData!$A$2:$A$1048576,0))</f>
        <v>#N/A</v>
      </c>
      <c r="H2233" t="e">
        <f>INDEX(RawData!F$2:F$1048576,MATCH(FmtData!$B$4+(ROW()-10),RawData!$A$2:$A$1048576,0))</f>
        <v>#N/A</v>
      </c>
      <c r="I2233" t="e">
        <f>INDEX(RawData!G$2:G$1048576,MATCH(FmtData!$B$4+(ROW()-10),RawData!$A$2:$A$1048576,0))</f>
        <v>#N/A</v>
      </c>
      <c r="J2233" t="e">
        <f>INDEX(RawData!H$2:H$1048576,MATCH(FmtData!$B$4+(ROW()-10),RawData!$A$2:$A$1048576,0))</f>
        <v>#N/A</v>
      </c>
      <c r="K2233" t="e">
        <f>INDEX(RawData!I$2:I$1048576,MATCH(FmtData!$B$4+(ROW()-10),RawData!$A$2:$A$1048576,0))</f>
        <v>#N/A</v>
      </c>
      <c r="L2233" t="e">
        <f>INDEX(RawData!J$2:J$1048576,MATCH(FmtData!$B$4+(ROW()-10),RawData!$A$2:$A$1048576,0))</f>
        <v>#N/A</v>
      </c>
      <c r="M2233" t="e">
        <f>INDEX(RawData!K$2:K$1048576,MATCH(FmtData!$B$4+(ROW()-10),RawData!$A$2:$A$1048576,0))</f>
        <v>#N/A</v>
      </c>
      <c r="N2233" t="e">
        <f>INDEX(RawData!L$2:L$1048576,MATCH(FmtData!$B$4+(ROW()-10),RawData!$A$2:$A$1048576,0))</f>
        <v>#N/A</v>
      </c>
      <c r="O2233" t="e">
        <f>INDEX(RawData!M$2:M$1048576,MATCH(FmtData!$B$4+(ROW()-10),RawData!$A$2:$A$1048576,0))</f>
        <v>#N/A</v>
      </c>
      <c r="P2233" t="e">
        <f>INDEX(RawData!N$2:N$1048576,MATCH(FmtData!$B$4+(ROW()-10),RawData!$A$2:$A$1048576,0))</f>
        <v>#N/A</v>
      </c>
      <c r="Q2233" t="e">
        <f>INDEX(RawData!O$2:O$1048576,MATCH(FmtData!$B$4+(ROW()-10),RawData!$A$2:$A$1048576,0))</f>
        <v>#N/A</v>
      </c>
      <c r="R2233" s="8" t="e">
        <f>INDEX(RawData!P$2:P$1048576,MATCH(FmtData!$B$4+(ROW()-10),RawData!$A$2:$A$1048576,0))</f>
        <v>#N/A</v>
      </c>
      <c r="S2233" t="e">
        <f>INDEX(RawData!Q$2:Q$1048576,MATCH(FmtData!$B$4+(ROW()-10),RawData!$A$2:$A$1048576,0))</f>
        <v>#N/A</v>
      </c>
      <c r="T2233" s="8" t="e">
        <f>INDEX(RawData!R$2:R$1048576,MATCH(FmtData!$B$4+(ROW()-10),RawData!$A$2:$A$1048576,0))</f>
        <v>#N/A</v>
      </c>
      <c r="U2233" s="8" t="e">
        <f>INDEX(RawData!S$2:S$1048576,MATCH(FmtData!$B$4+(ROW()-10),RawData!$A$2:$A$1048576,0))</f>
        <v>#N/A</v>
      </c>
      <c r="V2233" s="8" t="e">
        <f>INDEX(RawData!T$2:T$1048576,MATCH(FmtData!$B$4+(ROW()-10),RawData!$A$2:$A$1048576,0))</f>
        <v>#N/A</v>
      </c>
      <c r="W2233" s="3" t="e">
        <f t="shared" si="702"/>
        <v>#N/A</v>
      </c>
      <c r="X2233" s="3" t="e">
        <f t="shared" si="703"/>
        <v>#N/A</v>
      </c>
      <c r="Y2233" s="8" t="e">
        <f t="shared" si="686"/>
        <v>#N/A</v>
      </c>
      <c r="Z2233" s="8" t="e">
        <f t="shared" si="687"/>
        <v>#N/A</v>
      </c>
      <c r="AA2233" s="3" t="e">
        <f t="shared" si="704"/>
        <v>#N/A</v>
      </c>
      <c r="AB2233" s="41">
        <v>2</v>
      </c>
      <c r="AC2233" s="42" t="str">
        <f t="shared" si="696"/>
        <v>Dilatometer</v>
      </c>
      <c r="AD2233" s="15" t="e">
        <f t="shared" si="685"/>
        <v>#N/A</v>
      </c>
      <c r="AE2233" s="15" t="e">
        <f t="shared" si="688"/>
        <v>#N/A</v>
      </c>
      <c r="AF2233" s="15" t="e">
        <f t="shared" si="689"/>
        <v>#N/A</v>
      </c>
      <c r="AG2233" s="15" t="e">
        <f t="shared" si="690"/>
        <v>#N/A</v>
      </c>
      <c r="AH2233" s="15" t="e">
        <f t="shared" si="701"/>
        <v>#N/A</v>
      </c>
      <c r="AI2233" s="17" t="e">
        <f t="shared" si="691"/>
        <v>#N/A</v>
      </c>
      <c r="AJ2233" s="17" t="e">
        <f t="shared" si="692"/>
        <v>#N/A</v>
      </c>
      <c r="AK2233" s="17" t="e">
        <f t="shared" si="693"/>
        <v>#N/A</v>
      </c>
      <c r="AL2233" s="17" t="e">
        <f t="shared" si="694"/>
        <v>#N/A</v>
      </c>
      <c r="AM2233" s="17" t="e">
        <f t="shared" si="695"/>
        <v>#N/A</v>
      </c>
      <c r="AN2233" s="17" t="e">
        <f t="shared" si="697"/>
        <v>#N/A</v>
      </c>
      <c r="AO2233" s="17" t="e">
        <f t="shared" si="698"/>
        <v>#N/A</v>
      </c>
      <c r="AP2233" s="17" t="e">
        <f t="shared" si="699"/>
        <v>#N/A</v>
      </c>
      <c r="AQ2233" s="17" t="e">
        <f t="shared" si="700"/>
        <v>#N/A</v>
      </c>
    </row>
    <row r="2234" spans="2:43" x14ac:dyDescent="0.45">
      <c r="B2234" t="e">
        <f>INDEX(RawData!$A$2:$A$1048576,MATCH(FmtData!$B$4+(ROW()-10),RawData!$A$2:$A$1048576,0))</f>
        <v>#N/A</v>
      </c>
      <c r="C223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4" s="7" t="e">
        <f>MID(INDEX(RawData!$B$2:$B$1048576, MATCH(FmtData!$B$4+(ROW()-10),RawData!$A$2:$A$1048576,0)),12,8)+$B$5/24</f>
        <v>#N/A</v>
      </c>
      <c r="E2234" s="8" t="e">
        <f>INDEX(RawData!$D$2:$D$1048576,MATCH(FmtData!$B$4+(ROW()-10),RawData!$A$2:$A$1048576,0))</f>
        <v>#N/A</v>
      </c>
      <c r="F2234" t="e">
        <f>INDEX(RawData!$D$2:$D$1048576,MATCH(FmtData!$B$4+(ROW()-10),RawData!$A$2:$A$1048576,0))</f>
        <v>#N/A</v>
      </c>
      <c r="G2234" t="e">
        <f>INDEX(RawData!E$2:E$1048576,MATCH(FmtData!$B$4+(ROW()-10),RawData!$A$2:$A$1048576,0))</f>
        <v>#N/A</v>
      </c>
      <c r="H2234" t="e">
        <f>INDEX(RawData!F$2:F$1048576,MATCH(FmtData!$B$4+(ROW()-10),RawData!$A$2:$A$1048576,0))</f>
        <v>#N/A</v>
      </c>
      <c r="I2234" t="e">
        <f>INDEX(RawData!G$2:G$1048576,MATCH(FmtData!$B$4+(ROW()-10),RawData!$A$2:$A$1048576,0))</f>
        <v>#N/A</v>
      </c>
      <c r="J2234" t="e">
        <f>INDEX(RawData!H$2:H$1048576,MATCH(FmtData!$B$4+(ROW()-10),RawData!$A$2:$A$1048576,0))</f>
        <v>#N/A</v>
      </c>
      <c r="K2234" t="e">
        <f>INDEX(RawData!I$2:I$1048576,MATCH(FmtData!$B$4+(ROW()-10),RawData!$A$2:$A$1048576,0))</f>
        <v>#N/A</v>
      </c>
      <c r="L2234" t="e">
        <f>INDEX(RawData!J$2:J$1048576,MATCH(FmtData!$B$4+(ROW()-10),RawData!$A$2:$A$1048576,0))</f>
        <v>#N/A</v>
      </c>
      <c r="M2234" t="e">
        <f>INDEX(RawData!K$2:K$1048576,MATCH(FmtData!$B$4+(ROW()-10),RawData!$A$2:$A$1048576,0))</f>
        <v>#N/A</v>
      </c>
      <c r="N2234" t="e">
        <f>INDEX(RawData!L$2:L$1048576,MATCH(FmtData!$B$4+(ROW()-10),RawData!$A$2:$A$1048576,0))</f>
        <v>#N/A</v>
      </c>
      <c r="O2234" t="e">
        <f>INDEX(RawData!M$2:M$1048576,MATCH(FmtData!$B$4+(ROW()-10),RawData!$A$2:$A$1048576,0))</f>
        <v>#N/A</v>
      </c>
      <c r="P2234" t="e">
        <f>INDEX(RawData!N$2:N$1048576,MATCH(FmtData!$B$4+(ROW()-10),RawData!$A$2:$A$1048576,0))</f>
        <v>#N/A</v>
      </c>
      <c r="Q2234" t="e">
        <f>INDEX(RawData!O$2:O$1048576,MATCH(FmtData!$B$4+(ROW()-10),RawData!$A$2:$A$1048576,0))</f>
        <v>#N/A</v>
      </c>
      <c r="R2234" s="8" t="e">
        <f>INDEX(RawData!P$2:P$1048576,MATCH(FmtData!$B$4+(ROW()-10),RawData!$A$2:$A$1048576,0))</f>
        <v>#N/A</v>
      </c>
      <c r="S2234" t="e">
        <f>INDEX(RawData!Q$2:Q$1048576,MATCH(FmtData!$B$4+(ROW()-10),RawData!$A$2:$A$1048576,0))</f>
        <v>#N/A</v>
      </c>
      <c r="T2234" s="8" t="e">
        <f>INDEX(RawData!R$2:R$1048576,MATCH(FmtData!$B$4+(ROW()-10),RawData!$A$2:$A$1048576,0))</f>
        <v>#N/A</v>
      </c>
      <c r="U2234" s="8" t="e">
        <f>INDEX(RawData!S$2:S$1048576,MATCH(FmtData!$B$4+(ROW()-10),RawData!$A$2:$A$1048576,0))</f>
        <v>#N/A</v>
      </c>
      <c r="V2234" s="8" t="e">
        <f>INDEX(RawData!T$2:T$1048576,MATCH(FmtData!$B$4+(ROW()-10),RawData!$A$2:$A$1048576,0))</f>
        <v>#N/A</v>
      </c>
      <c r="W2234" s="3" t="e">
        <f t="shared" si="702"/>
        <v>#N/A</v>
      </c>
      <c r="X2234" s="3" t="e">
        <f t="shared" si="703"/>
        <v>#N/A</v>
      </c>
      <c r="Y2234" s="8" t="e">
        <f t="shared" si="686"/>
        <v>#N/A</v>
      </c>
      <c r="Z2234" s="8" t="e">
        <f t="shared" si="687"/>
        <v>#N/A</v>
      </c>
      <c r="AA2234" s="3" t="e">
        <f t="shared" si="704"/>
        <v>#N/A</v>
      </c>
      <c r="AB2234" s="41">
        <v>2</v>
      </c>
      <c r="AC2234" s="42" t="str">
        <f t="shared" si="696"/>
        <v>Dilatometer</v>
      </c>
      <c r="AD2234" s="15" t="e">
        <f t="shared" si="685"/>
        <v>#N/A</v>
      </c>
      <c r="AE2234" s="15" t="e">
        <f t="shared" si="688"/>
        <v>#N/A</v>
      </c>
      <c r="AF2234" s="15" t="e">
        <f t="shared" si="689"/>
        <v>#N/A</v>
      </c>
      <c r="AG2234" s="15" t="e">
        <f t="shared" si="690"/>
        <v>#N/A</v>
      </c>
      <c r="AH2234" s="15" t="e">
        <f t="shared" si="701"/>
        <v>#N/A</v>
      </c>
      <c r="AI2234" s="17" t="e">
        <f t="shared" si="691"/>
        <v>#N/A</v>
      </c>
      <c r="AJ2234" s="17" t="e">
        <f t="shared" si="692"/>
        <v>#N/A</v>
      </c>
      <c r="AK2234" s="17" t="e">
        <f t="shared" si="693"/>
        <v>#N/A</v>
      </c>
      <c r="AL2234" s="17" t="e">
        <f t="shared" si="694"/>
        <v>#N/A</v>
      </c>
      <c r="AM2234" s="17" t="e">
        <f t="shared" si="695"/>
        <v>#N/A</v>
      </c>
      <c r="AN2234" s="17" t="e">
        <f t="shared" si="697"/>
        <v>#N/A</v>
      </c>
      <c r="AO2234" s="17" t="e">
        <f t="shared" si="698"/>
        <v>#N/A</v>
      </c>
      <c r="AP2234" s="17" t="e">
        <f t="shared" si="699"/>
        <v>#N/A</v>
      </c>
      <c r="AQ2234" s="17" t="e">
        <f t="shared" si="700"/>
        <v>#N/A</v>
      </c>
    </row>
    <row r="2235" spans="2:43" x14ac:dyDescent="0.45">
      <c r="B2235" t="e">
        <f>INDEX(RawData!$A$2:$A$1048576,MATCH(FmtData!$B$4+(ROW()-10),RawData!$A$2:$A$1048576,0))</f>
        <v>#N/A</v>
      </c>
      <c r="C223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5" s="7" t="e">
        <f>MID(INDEX(RawData!$B$2:$B$1048576, MATCH(FmtData!$B$4+(ROW()-10),RawData!$A$2:$A$1048576,0)),12,8)+$B$5/24</f>
        <v>#N/A</v>
      </c>
      <c r="E2235" s="8" t="e">
        <f>INDEX(RawData!$D$2:$D$1048576,MATCH(FmtData!$B$4+(ROW()-10),RawData!$A$2:$A$1048576,0))</f>
        <v>#N/A</v>
      </c>
      <c r="F2235" t="e">
        <f>INDEX(RawData!$D$2:$D$1048576,MATCH(FmtData!$B$4+(ROW()-10),RawData!$A$2:$A$1048576,0))</f>
        <v>#N/A</v>
      </c>
      <c r="G2235" t="e">
        <f>INDEX(RawData!E$2:E$1048576,MATCH(FmtData!$B$4+(ROW()-10),RawData!$A$2:$A$1048576,0))</f>
        <v>#N/A</v>
      </c>
      <c r="H2235" t="e">
        <f>INDEX(RawData!F$2:F$1048576,MATCH(FmtData!$B$4+(ROW()-10),RawData!$A$2:$A$1048576,0))</f>
        <v>#N/A</v>
      </c>
      <c r="I2235" t="e">
        <f>INDEX(RawData!G$2:G$1048576,MATCH(FmtData!$B$4+(ROW()-10),RawData!$A$2:$A$1048576,0))</f>
        <v>#N/A</v>
      </c>
      <c r="J2235" t="e">
        <f>INDEX(RawData!H$2:H$1048576,MATCH(FmtData!$B$4+(ROW()-10),RawData!$A$2:$A$1048576,0))</f>
        <v>#N/A</v>
      </c>
      <c r="K2235" t="e">
        <f>INDEX(RawData!I$2:I$1048576,MATCH(FmtData!$B$4+(ROW()-10),RawData!$A$2:$A$1048576,0))</f>
        <v>#N/A</v>
      </c>
      <c r="L2235" t="e">
        <f>INDEX(RawData!J$2:J$1048576,MATCH(FmtData!$B$4+(ROW()-10),RawData!$A$2:$A$1048576,0))</f>
        <v>#N/A</v>
      </c>
      <c r="M2235" t="e">
        <f>INDEX(RawData!K$2:K$1048576,MATCH(FmtData!$B$4+(ROW()-10),RawData!$A$2:$A$1048576,0))</f>
        <v>#N/A</v>
      </c>
      <c r="N2235" t="e">
        <f>INDEX(RawData!L$2:L$1048576,MATCH(FmtData!$B$4+(ROW()-10),RawData!$A$2:$A$1048576,0))</f>
        <v>#N/A</v>
      </c>
      <c r="O2235" t="e">
        <f>INDEX(RawData!M$2:M$1048576,MATCH(FmtData!$B$4+(ROW()-10),RawData!$A$2:$A$1048576,0))</f>
        <v>#N/A</v>
      </c>
      <c r="P2235" t="e">
        <f>INDEX(RawData!N$2:N$1048576,MATCH(FmtData!$B$4+(ROW()-10),RawData!$A$2:$A$1048576,0))</f>
        <v>#N/A</v>
      </c>
      <c r="Q2235" t="e">
        <f>INDEX(RawData!O$2:O$1048576,MATCH(FmtData!$B$4+(ROW()-10),RawData!$A$2:$A$1048576,0))</f>
        <v>#N/A</v>
      </c>
      <c r="R2235" s="8" t="e">
        <f>INDEX(RawData!P$2:P$1048576,MATCH(FmtData!$B$4+(ROW()-10),RawData!$A$2:$A$1048576,0))</f>
        <v>#N/A</v>
      </c>
      <c r="S2235" t="e">
        <f>INDEX(RawData!Q$2:Q$1048576,MATCH(FmtData!$B$4+(ROW()-10),RawData!$A$2:$A$1048576,0))</f>
        <v>#N/A</v>
      </c>
      <c r="T2235" s="8" t="e">
        <f>INDEX(RawData!R$2:R$1048576,MATCH(FmtData!$B$4+(ROW()-10),RawData!$A$2:$A$1048576,0))</f>
        <v>#N/A</v>
      </c>
      <c r="U2235" s="8" t="e">
        <f>INDEX(RawData!S$2:S$1048576,MATCH(FmtData!$B$4+(ROW()-10),RawData!$A$2:$A$1048576,0))</f>
        <v>#N/A</v>
      </c>
      <c r="V2235" s="8" t="e">
        <f>INDEX(RawData!T$2:T$1048576,MATCH(FmtData!$B$4+(ROW()-10),RawData!$A$2:$A$1048576,0))</f>
        <v>#N/A</v>
      </c>
      <c r="W2235" s="3" t="e">
        <f t="shared" si="702"/>
        <v>#N/A</v>
      </c>
      <c r="X2235" s="3" t="e">
        <f t="shared" si="703"/>
        <v>#N/A</v>
      </c>
      <c r="Y2235" s="8" t="e">
        <f t="shared" si="686"/>
        <v>#N/A</v>
      </c>
      <c r="Z2235" s="8" t="e">
        <f t="shared" si="687"/>
        <v>#N/A</v>
      </c>
      <c r="AA2235" s="3" t="e">
        <f t="shared" si="704"/>
        <v>#N/A</v>
      </c>
      <c r="AB2235" s="41">
        <v>2</v>
      </c>
      <c r="AC2235" s="42" t="str">
        <f t="shared" si="696"/>
        <v>Dilatometer</v>
      </c>
      <c r="AD2235" s="15" t="e">
        <f t="shared" si="685"/>
        <v>#N/A</v>
      </c>
      <c r="AE2235" s="15" t="e">
        <f t="shared" si="688"/>
        <v>#N/A</v>
      </c>
      <c r="AF2235" s="15" t="e">
        <f t="shared" si="689"/>
        <v>#N/A</v>
      </c>
      <c r="AG2235" s="15" t="e">
        <f t="shared" si="690"/>
        <v>#N/A</v>
      </c>
      <c r="AH2235" s="15" t="e">
        <f t="shared" si="701"/>
        <v>#N/A</v>
      </c>
      <c r="AI2235" s="17" t="e">
        <f t="shared" si="691"/>
        <v>#N/A</v>
      </c>
      <c r="AJ2235" s="17" t="e">
        <f t="shared" si="692"/>
        <v>#N/A</v>
      </c>
      <c r="AK2235" s="17" t="e">
        <f t="shared" si="693"/>
        <v>#N/A</v>
      </c>
      <c r="AL2235" s="17" t="e">
        <f t="shared" si="694"/>
        <v>#N/A</v>
      </c>
      <c r="AM2235" s="17" t="e">
        <f t="shared" si="695"/>
        <v>#N/A</v>
      </c>
      <c r="AN2235" s="17" t="e">
        <f t="shared" si="697"/>
        <v>#N/A</v>
      </c>
      <c r="AO2235" s="17" t="e">
        <f t="shared" si="698"/>
        <v>#N/A</v>
      </c>
      <c r="AP2235" s="17" t="e">
        <f t="shared" si="699"/>
        <v>#N/A</v>
      </c>
      <c r="AQ2235" s="17" t="e">
        <f t="shared" si="700"/>
        <v>#N/A</v>
      </c>
    </row>
    <row r="2236" spans="2:43" x14ac:dyDescent="0.45">
      <c r="B2236" t="e">
        <f>INDEX(RawData!$A$2:$A$1048576,MATCH(FmtData!$B$4+(ROW()-10),RawData!$A$2:$A$1048576,0))</f>
        <v>#N/A</v>
      </c>
      <c r="C223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6" s="7" t="e">
        <f>MID(INDEX(RawData!$B$2:$B$1048576, MATCH(FmtData!$B$4+(ROW()-10),RawData!$A$2:$A$1048576,0)),12,8)+$B$5/24</f>
        <v>#N/A</v>
      </c>
      <c r="E2236" s="8" t="e">
        <f>INDEX(RawData!$D$2:$D$1048576,MATCH(FmtData!$B$4+(ROW()-10),RawData!$A$2:$A$1048576,0))</f>
        <v>#N/A</v>
      </c>
      <c r="F2236" t="e">
        <f>INDEX(RawData!$D$2:$D$1048576,MATCH(FmtData!$B$4+(ROW()-10),RawData!$A$2:$A$1048576,0))</f>
        <v>#N/A</v>
      </c>
      <c r="G2236" t="e">
        <f>INDEX(RawData!E$2:E$1048576,MATCH(FmtData!$B$4+(ROW()-10),RawData!$A$2:$A$1048576,0))</f>
        <v>#N/A</v>
      </c>
      <c r="H2236" t="e">
        <f>INDEX(RawData!F$2:F$1048576,MATCH(FmtData!$B$4+(ROW()-10),RawData!$A$2:$A$1048576,0))</f>
        <v>#N/A</v>
      </c>
      <c r="I2236" t="e">
        <f>INDEX(RawData!G$2:G$1048576,MATCH(FmtData!$B$4+(ROW()-10),RawData!$A$2:$A$1048576,0))</f>
        <v>#N/A</v>
      </c>
      <c r="J2236" t="e">
        <f>INDEX(RawData!H$2:H$1048576,MATCH(FmtData!$B$4+(ROW()-10),RawData!$A$2:$A$1048576,0))</f>
        <v>#N/A</v>
      </c>
      <c r="K2236" t="e">
        <f>INDEX(RawData!I$2:I$1048576,MATCH(FmtData!$B$4+(ROW()-10),RawData!$A$2:$A$1048576,0))</f>
        <v>#N/A</v>
      </c>
      <c r="L2236" t="e">
        <f>INDEX(RawData!J$2:J$1048576,MATCH(FmtData!$B$4+(ROW()-10),RawData!$A$2:$A$1048576,0))</f>
        <v>#N/A</v>
      </c>
      <c r="M2236" t="e">
        <f>INDEX(RawData!K$2:K$1048576,MATCH(FmtData!$B$4+(ROW()-10),RawData!$A$2:$A$1048576,0))</f>
        <v>#N/A</v>
      </c>
      <c r="N2236" t="e">
        <f>INDEX(RawData!L$2:L$1048576,MATCH(FmtData!$B$4+(ROW()-10),RawData!$A$2:$A$1048576,0))</f>
        <v>#N/A</v>
      </c>
      <c r="O2236" t="e">
        <f>INDEX(RawData!M$2:M$1048576,MATCH(FmtData!$B$4+(ROW()-10),RawData!$A$2:$A$1048576,0))</f>
        <v>#N/A</v>
      </c>
      <c r="P2236" t="e">
        <f>INDEX(RawData!N$2:N$1048576,MATCH(FmtData!$B$4+(ROW()-10),RawData!$A$2:$A$1048576,0))</f>
        <v>#N/A</v>
      </c>
      <c r="Q2236" t="e">
        <f>INDEX(RawData!O$2:O$1048576,MATCH(FmtData!$B$4+(ROW()-10),RawData!$A$2:$A$1048576,0))</f>
        <v>#N/A</v>
      </c>
      <c r="R2236" s="8" t="e">
        <f>INDEX(RawData!P$2:P$1048576,MATCH(FmtData!$B$4+(ROW()-10),RawData!$A$2:$A$1048576,0))</f>
        <v>#N/A</v>
      </c>
      <c r="S2236" t="e">
        <f>INDEX(RawData!Q$2:Q$1048576,MATCH(FmtData!$B$4+(ROW()-10),RawData!$A$2:$A$1048576,0))</f>
        <v>#N/A</v>
      </c>
      <c r="T2236" s="8" t="e">
        <f>INDEX(RawData!R$2:R$1048576,MATCH(FmtData!$B$4+(ROW()-10),RawData!$A$2:$A$1048576,0))</f>
        <v>#N/A</v>
      </c>
      <c r="U2236" s="8" t="e">
        <f>INDEX(RawData!S$2:S$1048576,MATCH(FmtData!$B$4+(ROW()-10),RawData!$A$2:$A$1048576,0))</f>
        <v>#N/A</v>
      </c>
      <c r="V2236" s="8" t="e">
        <f>INDEX(RawData!T$2:T$1048576,MATCH(FmtData!$B$4+(ROW()-10),RawData!$A$2:$A$1048576,0))</f>
        <v>#N/A</v>
      </c>
      <c r="W2236" s="3" t="e">
        <f t="shared" si="702"/>
        <v>#N/A</v>
      </c>
      <c r="X2236" s="3" t="e">
        <f t="shared" si="703"/>
        <v>#N/A</v>
      </c>
      <c r="Y2236" s="8" t="e">
        <f t="shared" si="686"/>
        <v>#N/A</v>
      </c>
      <c r="Z2236" s="8" t="e">
        <f t="shared" si="687"/>
        <v>#N/A</v>
      </c>
      <c r="AA2236" s="3" t="e">
        <f t="shared" si="704"/>
        <v>#N/A</v>
      </c>
      <c r="AB2236" s="41">
        <v>2</v>
      </c>
      <c r="AC2236" s="42" t="str">
        <f t="shared" si="696"/>
        <v>Dilatometer</v>
      </c>
      <c r="AD2236" s="15" t="e">
        <f t="shared" si="685"/>
        <v>#N/A</v>
      </c>
      <c r="AE2236" s="15" t="e">
        <f t="shared" si="688"/>
        <v>#N/A</v>
      </c>
      <c r="AF2236" s="15" t="e">
        <f t="shared" si="689"/>
        <v>#N/A</v>
      </c>
      <c r="AG2236" s="15" t="e">
        <f t="shared" si="690"/>
        <v>#N/A</v>
      </c>
      <c r="AH2236" s="15" t="e">
        <f t="shared" si="701"/>
        <v>#N/A</v>
      </c>
      <c r="AI2236" s="17" t="e">
        <f t="shared" si="691"/>
        <v>#N/A</v>
      </c>
      <c r="AJ2236" s="17" t="e">
        <f t="shared" si="692"/>
        <v>#N/A</v>
      </c>
      <c r="AK2236" s="17" t="e">
        <f t="shared" si="693"/>
        <v>#N/A</v>
      </c>
      <c r="AL2236" s="17" t="e">
        <f t="shared" si="694"/>
        <v>#N/A</v>
      </c>
      <c r="AM2236" s="17" t="e">
        <f t="shared" si="695"/>
        <v>#N/A</v>
      </c>
      <c r="AN2236" s="17" t="e">
        <f t="shared" si="697"/>
        <v>#N/A</v>
      </c>
      <c r="AO2236" s="17" t="e">
        <f t="shared" si="698"/>
        <v>#N/A</v>
      </c>
      <c r="AP2236" s="17" t="e">
        <f t="shared" si="699"/>
        <v>#N/A</v>
      </c>
      <c r="AQ2236" s="17" t="e">
        <f t="shared" si="700"/>
        <v>#N/A</v>
      </c>
    </row>
    <row r="2237" spans="2:43" x14ac:dyDescent="0.45">
      <c r="B2237" t="e">
        <f>INDEX(RawData!$A$2:$A$1048576,MATCH(FmtData!$B$4+(ROW()-10),RawData!$A$2:$A$1048576,0))</f>
        <v>#N/A</v>
      </c>
      <c r="C223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7" s="7" t="e">
        <f>MID(INDEX(RawData!$B$2:$B$1048576, MATCH(FmtData!$B$4+(ROW()-10),RawData!$A$2:$A$1048576,0)),12,8)+$B$5/24</f>
        <v>#N/A</v>
      </c>
      <c r="E2237" s="8" t="e">
        <f>INDEX(RawData!$D$2:$D$1048576,MATCH(FmtData!$B$4+(ROW()-10),RawData!$A$2:$A$1048576,0))</f>
        <v>#N/A</v>
      </c>
      <c r="F2237" t="e">
        <f>INDEX(RawData!$D$2:$D$1048576,MATCH(FmtData!$B$4+(ROW()-10),RawData!$A$2:$A$1048576,0))</f>
        <v>#N/A</v>
      </c>
      <c r="G2237" t="e">
        <f>INDEX(RawData!E$2:E$1048576,MATCH(FmtData!$B$4+(ROW()-10),RawData!$A$2:$A$1048576,0))</f>
        <v>#N/A</v>
      </c>
      <c r="H2237" t="e">
        <f>INDEX(RawData!F$2:F$1048576,MATCH(FmtData!$B$4+(ROW()-10),RawData!$A$2:$A$1048576,0))</f>
        <v>#N/A</v>
      </c>
      <c r="I2237" t="e">
        <f>INDEX(RawData!G$2:G$1048576,MATCH(FmtData!$B$4+(ROW()-10),RawData!$A$2:$A$1048576,0))</f>
        <v>#N/A</v>
      </c>
      <c r="J2237" t="e">
        <f>INDEX(RawData!H$2:H$1048576,MATCH(FmtData!$B$4+(ROW()-10),RawData!$A$2:$A$1048576,0))</f>
        <v>#N/A</v>
      </c>
      <c r="K2237" t="e">
        <f>INDEX(RawData!I$2:I$1048576,MATCH(FmtData!$B$4+(ROW()-10),RawData!$A$2:$A$1048576,0))</f>
        <v>#N/A</v>
      </c>
      <c r="L2237" t="e">
        <f>INDEX(RawData!J$2:J$1048576,MATCH(FmtData!$B$4+(ROW()-10),RawData!$A$2:$A$1048576,0))</f>
        <v>#N/A</v>
      </c>
      <c r="M2237" t="e">
        <f>INDEX(RawData!K$2:K$1048576,MATCH(FmtData!$B$4+(ROW()-10),RawData!$A$2:$A$1048576,0))</f>
        <v>#N/A</v>
      </c>
      <c r="N2237" t="e">
        <f>INDEX(RawData!L$2:L$1048576,MATCH(FmtData!$B$4+(ROW()-10),RawData!$A$2:$A$1048576,0))</f>
        <v>#N/A</v>
      </c>
      <c r="O2237" t="e">
        <f>INDEX(RawData!M$2:M$1048576,MATCH(FmtData!$B$4+(ROW()-10),RawData!$A$2:$A$1048576,0))</f>
        <v>#N/A</v>
      </c>
      <c r="P2237" t="e">
        <f>INDEX(RawData!N$2:N$1048576,MATCH(FmtData!$B$4+(ROW()-10),RawData!$A$2:$A$1048576,0))</f>
        <v>#N/A</v>
      </c>
      <c r="Q2237" t="e">
        <f>INDEX(RawData!O$2:O$1048576,MATCH(FmtData!$B$4+(ROW()-10),RawData!$A$2:$A$1048576,0))</f>
        <v>#N/A</v>
      </c>
      <c r="R2237" s="8" t="e">
        <f>INDEX(RawData!P$2:P$1048576,MATCH(FmtData!$B$4+(ROW()-10),RawData!$A$2:$A$1048576,0))</f>
        <v>#N/A</v>
      </c>
      <c r="S2237" t="e">
        <f>INDEX(RawData!Q$2:Q$1048576,MATCH(FmtData!$B$4+(ROW()-10),RawData!$A$2:$A$1048576,0))</f>
        <v>#N/A</v>
      </c>
      <c r="T2237" s="8" t="e">
        <f>INDEX(RawData!R$2:R$1048576,MATCH(FmtData!$B$4+(ROW()-10),RawData!$A$2:$A$1048576,0))</f>
        <v>#N/A</v>
      </c>
      <c r="U2237" s="8" t="e">
        <f>INDEX(RawData!S$2:S$1048576,MATCH(FmtData!$B$4+(ROW()-10),RawData!$A$2:$A$1048576,0))</f>
        <v>#N/A</v>
      </c>
      <c r="V2237" s="8" t="e">
        <f>INDEX(RawData!T$2:T$1048576,MATCH(FmtData!$B$4+(ROW()-10),RawData!$A$2:$A$1048576,0))</f>
        <v>#N/A</v>
      </c>
      <c r="W2237" s="3" t="e">
        <f t="shared" si="702"/>
        <v>#N/A</v>
      </c>
      <c r="X2237" s="3" t="e">
        <f t="shared" si="703"/>
        <v>#N/A</v>
      </c>
      <c r="Y2237" s="8" t="e">
        <f t="shared" si="686"/>
        <v>#N/A</v>
      </c>
      <c r="Z2237" s="8" t="e">
        <f t="shared" si="687"/>
        <v>#N/A</v>
      </c>
      <c r="AA2237" s="3" t="e">
        <f t="shared" si="704"/>
        <v>#N/A</v>
      </c>
      <c r="AB2237" s="41">
        <v>2</v>
      </c>
      <c r="AC2237" s="42" t="str">
        <f t="shared" si="696"/>
        <v>Dilatometer</v>
      </c>
      <c r="AD2237" s="15" t="e">
        <f t="shared" si="685"/>
        <v>#N/A</v>
      </c>
      <c r="AE2237" s="15" t="e">
        <f t="shared" si="688"/>
        <v>#N/A</v>
      </c>
      <c r="AF2237" s="15" t="e">
        <f t="shared" si="689"/>
        <v>#N/A</v>
      </c>
      <c r="AG2237" s="15" t="e">
        <f t="shared" si="690"/>
        <v>#N/A</v>
      </c>
      <c r="AH2237" s="15" t="e">
        <f t="shared" si="701"/>
        <v>#N/A</v>
      </c>
      <c r="AI2237" s="17" t="e">
        <f t="shared" si="691"/>
        <v>#N/A</v>
      </c>
      <c r="AJ2237" s="17" t="e">
        <f t="shared" si="692"/>
        <v>#N/A</v>
      </c>
      <c r="AK2237" s="17" t="e">
        <f t="shared" si="693"/>
        <v>#N/A</v>
      </c>
      <c r="AL2237" s="17" t="e">
        <f t="shared" si="694"/>
        <v>#N/A</v>
      </c>
      <c r="AM2237" s="17" t="e">
        <f t="shared" si="695"/>
        <v>#N/A</v>
      </c>
      <c r="AN2237" s="17" t="e">
        <f t="shared" si="697"/>
        <v>#N/A</v>
      </c>
      <c r="AO2237" s="17" t="e">
        <f t="shared" si="698"/>
        <v>#N/A</v>
      </c>
      <c r="AP2237" s="17" t="e">
        <f t="shared" si="699"/>
        <v>#N/A</v>
      </c>
      <c r="AQ2237" s="17" t="e">
        <f t="shared" si="700"/>
        <v>#N/A</v>
      </c>
    </row>
    <row r="2238" spans="2:43" x14ac:dyDescent="0.45">
      <c r="B2238" t="e">
        <f>INDEX(RawData!$A$2:$A$1048576,MATCH(FmtData!$B$4+(ROW()-10),RawData!$A$2:$A$1048576,0))</f>
        <v>#N/A</v>
      </c>
      <c r="C223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8" s="7" t="e">
        <f>MID(INDEX(RawData!$B$2:$B$1048576, MATCH(FmtData!$B$4+(ROW()-10),RawData!$A$2:$A$1048576,0)),12,8)+$B$5/24</f>
        <v>#N/A</v>
      </c>
      <c r="E2238" s="8" t="e">
        <f>INDEX(RawData!$D$2:$D$1048576,MATCH(FmtData!$B$4+(ROW()-10),RawData!$A$2:$A$1048576,0))</f>
        <v>#N/A</v>
      </c>
      <c r="F2238" t="e">
        <f>INDEX(RawData!$D$2:$D$1048576,MATCH(FmtData!$B$4+(ROW()-10),RawData!$A$2:$A$1048576,0))</f>
        <v>#N/A</v>
      </c>
      <c r="G2238" t="e">
        <f>INDEX(RawData!E$2:E$1048576,MATCH(FmtData!$B$4+(ROW()-10),RawData!$A$2:$A$1048576,0))</f>
        <v>#N/A</v>
      </c>
      <c r="H2238" t="e">
        <f>INDEX(RawData!F$2:F$1048576,MATCH(FmtData!$B$4+(ROW()-10),RawData!$A$2:$A$1048576,0))</f>
        <v>#N/A</v>
      </c>
      <c r="I2238" t="e">
        <f>INDEX(RawData!G$2:G$1048576,MATCH(FmtData!$B$4+(ROW()-10),RawData!$A$2:$A$1048576,0))</f>
        <v>#N/A</v>
      </c>
      <c r="J2238" t="e">
        <f>INDEX(RawData!H$2:H$1048576,MATCH(FmtData!$B$4+(ROW()-10),RawData!$A$2:$A$1048576,0))</f>
        <v>#N/A</v>
      </c>
      <c r="K2238" t="e">
        <f>INDEX(RawData!I$2:I$1048576,MATCH(FmtData!$B$4+(ROW()-10),RawData!$A$2:$A$1048576,0))</f>
        <v>#N/A</v>
      </c>
      <c r="L2238" t="e">
        <f>INDEX(RawData!J$2:J$1048576,MATCH(FmtData!$B$4+(ROW()-10),RawData!$A$2:$A$1048576,0))</f>
        <v>#N/A</v>
      </c>
      <c r="M2238" t="e">
        <f>INDEX(RawData!K$2:K$1048576,MATCH(FmtData!$B$4+(ROW()-10),RawData!$A$2:$A$1048576,0))</f>
        <v>#N/A</v>
      </c>
      <c r="N2238" t="e">
        <f>INDEX(RawData!L$2:L$1048576,MATCH(FmtData!$B$4+(ROW()-10),RawData!$A$2:$A$1048576,0))</f>
        <v>#N/A</v>
      </c>
      <c r="O2238" t="e">
        <f>INDEX(RawData!M$2:M$1048576,MATCH(FmtData!$B$4+(ROW()-10),RawData!$A$2:$A$1048576,0))</f>
        <v>#N/A</v>
      </c>
      <c r="P2238" t="e">
        <f>INDEX(RawData!N$2:N$1048576,MATCH(FmtData!$B$4+(ROW()-10),RawData!$A$2:$A$1048576,0))</f>
        <v>#N/A</v>
      </c>
      <c r="Q2238" t="e">
        <f>INDEX(RawData!O$2:O$1048576,MATCH(FmtData!$B$4+(ROW()-10),RawData!$A$2:$A$1048576,0))</f>
        <v>#N/A</v>
      </c>
      <c r="R2238" s="8" t="e">
        <f>INDEX(RawData!P$2:P$1048576,MATCH(FmtData!$B$4+(ROW()-10),RawData!$A$2:$A$1048576,0))</f>
        <v>#N/A</v>
      </c>
      <c r="S2238" t="e">
        <f>INDEX(RawData!Q$2:Q$1048576,MATCH(FmtData!$B$4+(ROW()-10),RawData!$A$2:$A$1048576,0))</f>
        <v>#N/A</v>
      </c>
      <c r="T2238" s="8" t="e">
        <f>INDEX(RawData!R$2:R$1048576,MATCH(FmtData!$B$4+(ROW()-10),RawData!$A$2:$A$1048576,0))</f>
        <v>#N/A</v>
      </c>
      <c r="U2238" s="8" t="e">
        <f>INDEX(RawData!S$2:S$1048576,MATCH(FmtData!$B$4+(ROW()-10),RawData!$A$2:$A$1048576,0))</f>
        <v>#N/A</v>
      </c>
      <c r="V2238" s="8" t="e">
        <f>INDEX(RawData!T$2:T$1048576,MATCH(FmtData!$B$4+(ROW()-10),RawData!$A$2:$A$1048576,0))</f>
        <v>#N/A</v>
      </c>
      <c r="W2238" s="3" t="e">
        <f t="shared" si="702"/>
        <v>#N/A</v>
      </c>
      <c r="X2238" s="3" t="e">
        <f t="shared" si="703"/>
        <v>#N/A</v>
      </c>
      <c r="Y2238" s="8" t="e">
        <f t="shared" si="686"/>
        <v>#N/A</v>
      </c>
      <c r="Z2238" s="8" t="e">
        <f t="shared" si="687"/>
        <v>#N/A</v>
      </c>
      <c r="AA2238" s="3" t="e">
        <f t="shared" si="704"/>
        <v>#N/A</v>
      </c>
      <c r="AB2238" s="41">
        <v>2</v>
      </c>
      <c r="AC2238" s="42" t="str">
        <f t="shared" si="696"/>
        <v>Dilatometer</v>
      </c>
      <c r="AD2238" s="15" t="e">
        <f t="shared" si="685"/>
        <v>#N/A</v>
      </c>
      <c r="AE2238" s="15" t="e">
        <f t="shared" si="688"/>
        <v>#N/A</v>
      </c>
      <c r="AF2238" s="15" t="e">
        <f t="shared" si="689"/>
        <v>#N/A</v>
      </c>
      <c r="AG2238" s="15" t="e">
        <f t="shared" si="690"/>
        <v>#N/A</v>
      </c>
      <c r="AH2238" s="15" t="e">
        <f t="shared" si="701"/>
        <v>#N/A</v>
      </c>
      <c r="AI2238" s="17" t="e">
        <f t="shared" si="691"/>
        <v>#N/A</v>
      </c>
      <c r="AJ2238" s="17" t="e">
        <f t="shared" si="692"/>
        <v>#N/A</v>
      </c>
      <c r="AK2238" s="17" t="e">
        <f t="shared" si="693"/>
        <v>#N/A</v>
      </c>
      <c r="AL2238" s="17" t="e">
        <f t="shared" si="694"/>
        <v>#N/A</v>
      </c>
      <c r="AM2238" s="17" t="e">
        <f t="shared" si="695"/>
        <v>#N/A</v>
      </c>
      <c r="AN2238" s="17" t="e">
        <f t="shared" si="697"/>
        <v>#N/A</v>
      </c>
      <c r="AO2238" s="17" t="e">
        <f t="shared" si="698"/>
        <v>#N/A</v>
      </c>
      <c r="AP2238" s="17" t="e">
        <f t="shared" si="699"/>
        <v>#N/A</v>
      </c>
      <c r="AQ2238" s="17" t="e">
        <f t="shared" si="700"/>
        <v>#N/A</v>
      </c>
    </row>
    <row r="2239" spans="2:43" x14ac:dyDescent="0.45">
      <c r="B2239" t="e">
        <f>INDEX(RawData!$A$2:$A$1048576,MATCH(FmtData!$B$4+(ROW()-10),RawData!$A$2:$A$1048576,0))</f>
        <v>#N/A</v>
      </c>
      <c r="C223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39" s="7" t="e">
        <f>MID(INDEX(RawData!$B$2:$B$1048576, MATCH(FmtData!$B$4+(ROW()-10),RawData!$A$2:$A$1048576,0)),12,8)+$B$5/24</f>
        <v>#N/A</v>
      </c>
      <c r="E2239" s="8" t="e">
        <f>INDEX(RawData!$D$2:$D$1048576,MATCH(FmtData!$B$4+(ROW()-10),RawData!$A$2:$A$1048576,0))</f>
        <v>#N/A</v>
      </c>
      <c r="F2239" t="e">
        <f>INDEX(RawData!$D$2:$D$1048576,MATCH(FmtData!$B$4+(ROW()-10),RawData!$A$2:$A$1048576,0))</f>
        <v>#N/A</v>
      </c>
      <c r="G2239" t="e">
        <f>INDEX(RawData!E$2:E$1048576,MATCH(FmtData!$B$4+(ROW()-10),RawData!$A$2:$A$1048576,0))</f>
        <v>#N/A</v>
      </c>
      <c r="H2239" t="e">
        <f>INDEX(RawData!F$2:F$1048576,MATCH(FmtData!$B$4+(ROW()-10),RawData!$A$2:$A$1048576,0))</f>
        <v>#N/A</v>
      </c>
      <c r="I2239" t="e">
        <f>INDEX(RawData!G$2:G$1048576,MATCH(FmtData!$B$4+(ROW()-10),RawData!$A$2:$A$1048576,0))</f>
        <v>#N/A</v>
      </c>
      <c r="J2239" t="e">
        <f>INDEX(RawData!H$2:H$1048576,MATCH(FmtData!$B$4+(ROW()-10),RawData!$A$2:$A$1048576,0))</f>
        <v>#N/A</v>
      </c>
      <c r="K2239" t="e">
        <f>INDEX(RawData!I$2:I$1048576,MATCH(FmtData!$B$4+(ROW()-10),RawData!$A$2:$A$1048576,0))</f>
        <v>#N/A</v>
      </c>
      <c r="L2239" t="e">
        <f>INDEX(RawData!J$2:J$1048576,MATCH(FmtData!$B$4+(ROW()-10),RawData!$A$2:$A$1048576,0))</f>
        <v>#N/A</v>
      </c>
      <c r="M2239" t="e">
        <f>INDEX(RawData!K$2:K$1048576,MATCH(FmtData!$B$4+(ROW()-10),RawData!$A$2:$A$1048576,0))</f>
        <v>#N/A</v>
      </c>
      <c r="N2239" t="e">
        <f>INDEX(RawData!L$2:L$1048576,MATCH(FmtData!$B$4+(ROW()-10),RawData!$A$2:$A$1048576,0))</f>
        <v>#N/A</v>
      </c>
      <c r="O2239" t="e">
        <f>INDEX(RawData!M$2:M$1048576,MATCH(FmtData!$B$4+(ROW()-10),RawData!$A$2:$A$1048576,0))</f>
        <v>#N/A</v>
      </c>
      <c r="P2239" t="e">
        <f>INDEX(RawData!N$2:N$1048576,MATCH(FmtData!$B$4+(ROW()-10),RawData!$A$2:$A$1048576,0))</f>
        <v>#N/A</v>
      </c>
      <c r="Q2239" t="e">
        <f>INDEX(RawData!O$2:O$1048576,MATCH(FmtData!$B$4+(ROW()-10),RawData!$A$2:$A$1048576,0))</f>
        <v>#N/A</v>
      </c>
      <c r="R2239" s="8" t="e">
        <f>INDEX(RawData!P$2:P$1048576,MATCH(FmtData!$B$4+(ROW()-10),RawData!$A$2:$A$1048576,0))</f>
        <v>#N/A</v>
      </c>
      <c r="S2239" t="e">
        <f>INDEX(RawData!Q$2:Q$1048576,MATCH(FmtData!$B$4+(ROW()-10),RawData!$A$2:$A$1048576,0))</f>
        <v>#N/A</v>
      </c>
      <c r="T2239" s="8" t="e">
        <f>INDEX(RawData!R$2:R$1048576,MATCH(FmtData!$B$4+(ROW()-10),RawData!$A$2:$A$1048576,0))</f>
        <v>#N/A</v>
      </c>
      <c r="U2239" s="8" t="e">
        <f>INDEX(RawData!S$2:S$1048576,MATCH(FmtData!$B$4+(ROW()-10),RawData!$A$2:$A$1048576,0))</f>
        <v>#N/A</v>
      </c>
      <c r="V2239" s="8" t="e">
        <f>INDEX(RawData!T$2:T$1048576,MATCH(FmtData!$B$4+(ROW()-10),RawData!$A$2:$A$1048576,0))</f>
        <v>#N/A</v>
      </c>
      <c r="W2239" s="3" t="e">
        <f t="shared" si="702"/>
        <v>#N/A</v>
      </c>
      <c r="X2239" s="3" t="e">
        <f t="shared" si="703"/>
        <v>#N/A</v>
      </c>
      <c r="Y2239" s="8" t="e">
        <f t="shared" si="686"/>
        <v>#N/A</v>
      </c>
      <c r="Z2239" s="8" t="e">
        <f t="shared" si="687"/>
        <v>#N/A</v>
      </c>
      <c r="AA2239" s="3" t="e">
        <f t="shared" si="704"/>
        <v>#N/A</v>
      </c>
      <c r="AB2239" s="41">
        <v>2</v>
      </c>
      <c r="AC2239" s="42" t="str">
        <f t="shared" si="696"/>
        <v>Dilatometer</v>
      </c>
      <c r="AD2239" s="15" t="e">
        <f t="shared" si="685"/>
        <v>#N/A</v>
      </c>
      <c r="AE2239" s="15" t="e">
        <f t="shared" si="688"/>
        <v>#N/A</v>
      </c>
      <c r="AF2239" s="15" t="e">
        <f t="shared" si="689"/>
        <v>#N/A</v>
      </c>
      <c r="AG2239" s="15" t="e">
        <f t="shared" si="690"/>
        <v>#N/A</v>
      </c>
      <c r="AH2239" s="15" t="e">
        <f t="shared" si="701"/>
        <v>#N/A</v>
      </c>
      <c r="AI2239" s="17" t="e">
        <f t="shared" si="691"/>
        <v>#N/A</v>
      </c>
      <c r="AJ2239" s="17" t="e">
        <f t="shared" si="692"/>
        <v>#N/A</v>
      </c>
      <c r="AK2239" s="17" t="e">
        <f t="shared" si="693"/>
        <v>#N/A</v>
      </c>
      <c r="AL2239" s="17" t="e">
        <f t="shared" si="694"/>
        <v>#N/A</v>
      </c>
      <c r="AM2239" s="17" t="e">
        <f t="shared" si="695"/>
        <v>#N/A</v>
      </c>
      <c r="AN2239" s="17" t="e">
        <f t="shared" si="697"/>
        <v>#N/A</v>
      </c>
      <c r="AO2239" s="17" t="e">
        <f t="shared" si="698"/>
        <v>#N/A</v>
      </c>
      <c r="AP2239" s="17" t="e">
        <f t="shared" si="699"/>
        <v>#N/A</v>
      </c>
      <c r="AQ2239" s="17" t="e">
        <f t="shared" si="700"/>
        <v>#N/A</v>
      </c>
    </row>
    <row r="2240" spans="2:43" x14ac:dyDescent="0.45">
      <c r="B2240" t="e">
        <f>INDEX(RawData!$A$2:$A$1048576,MATCH(FmtData!$B$4+(ROW()-10),RawData!$A$2:$A$1048576,0))</f>
        <v>#N/A</v>
      </c>
      <c r="C224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0" s="7" t="e">
        <f>MID(INDEX(RawData!$B$2:$B$1048576, MATCH(FmtData!$B$4+(ROW()-10),RawData!$A$2:$A$1048576,0)),12,8)+$B$5/24</f>
        <v>#N/A</v>
      </c>
      <c r="E2240" s="8" t="e">
        <f>INDEX(RawData!$D$2:$D$1048576,MATCH(FmtData!$B$4+(ROW()-10),RawData!$A$2:$A$1048576,0))</f>
        <v>#N/A</v>
      </c>
      <c r="F2240" t="e">
        <f>INDEX(RawData!$D$2:$D$1048576,MATCH(FmtData!$B$4+(ROW()-10),RawData!$A$2:$A$1048576,0))</f>
        <v>#N/A</v>
      </c>
      <c r="G2240" t="e">
        <f>INDEX(RawData!E$2:E$1048576,MATCH(FmtData!$B$4+(ROW()-10),RawData!$A$2:$A$1048576,0))</f>
        <v>#N/A</v>
      </c>
      <c r="H2240" t="e">
        <f>INDEX(RawData!F$2:F$1048576,MATCH(FmtData!$B$4+(ROW()-10),RawData!$A$2:$A$1048576,0))</f>
        <v>#N/A</v>
      </c>
      <c r="I2240" t="e">
        <f>INDEX(RawData!G$2:G$1048576,MATCH(FmtData!$B$4+(ROW()-10),RawData!$A$2:$A$1048576,0))</f>
        <v>#N/A</v>
      </c>
      <c r="J2240" t="e">
        <f>INDEX(RawData!H$2:H$1048576,MATCH(FmtData!$B$4+(ROW()-10),RawData!$A$2:$A$1048576,0))</f>
        <v>#N/A</v>
      </c>
      <c r="K2240" t="e">
        <f>INDEX(RawData!I$2:I$1048576,MATCH(FmtData!$B$4+(ROW()-10),RawData!$A$2:$A$1048576,0))</f>
        <v>#N/A</v>
      </c>
      <c r="L2240" t="e">
        <f>INDEX(RawData!J$2:J$1048576,MATCH(FmtData!$B$4+(ROW()-10),RawData!$A$2:$A$1048576,0))</f>
        <v>#N/A</v>
      </c>
      <c r="M2240" t="e">
        <f>INDEX(RawData!K$2:K$1048576,MATCH(FmtData!$B$4+(ROW()-10),RawData!$A$2:$A$1048576,0))</f>
        <v>#N/A</v>
      </c>
      <c r="N2240" t="e">
        <f>INDEX(RawData!L$2:L$1048576,MATCH(FmtData!$B$4+(ROW()-10),RawData!$A$2:$A$1048576,0))</f>
        <v>#N/A</v>
      </c>
      <c r="O2240" t="e">
        <f>INDEX(RawData!M$2:M$1048576,MATCH(FmtData!$B$4+(ROW()-10),RawData!$A$2:$A$1048576,0))</f>
        <v>#N/A</v>
      </c>
      <c r="P2240" t="e">
        <f>INDEX(RawData!N$2:N$1048576,MATCH(FmtData!$B$4+(ROW()-10),RawData!$A$2:$A$1048576,0))</f>
        <v>#N/A</v>
      </c>
      <c r="Q2240" t="e">
        <f>INDEX(RawData!O$2:O$1048576,MATCH(FmtData!$B$4+(ROW()-10),RawData!$A$2:$A$1048576,0))</f>
        <v>#N/A</v>
      </c>
      <c r="R2240" s="8" t="e">
        <f>INDEX(RawData!P$2:P$1048576,MATCH(FmtData!$B$4+(ROW()-10),RawData!$A$2:$A$1048576,0))</f>
        <v>#N/A</v>
      </c>
      <c r="S2240" t="e">
        <f>INDEX(RawData!Q$2:Q$1048576,MATCH(FmtData!$B$4+(ROW()-10),RawData!$A$2:$A$1048576,0))</f>
        <v>#N/A</v>
      </c>
      <c r="T2240" s="8" t="e">
        <f>INDEX(RawData!R$2:R$1048576,MATCH(FmtData!$B$4+(ROW()-10),RawData!$A$2:$A$1048576,0))</f>
        <v>#N/A</v>
      </c>
      <c r="U2240" s="8" t="e">
        <f>INDEX(RawData!S$2:S$1048576,MATCH(FmtData!$B$4+(ROW()-10),RawData!$A$2:$A$1048576,0))</f>
        <v>#N/A</v>
      </c>
      <c r="V2240" s="8" t="e">
        <f>INDEX(RawData!T$2:T$1048576,MATCH(FmtData!$B$4+(ROW()-10),RawData!$A$2:$A$1048576,0))</f>
        <v>#N/A</v>
      </c>
      <c r="W2240" s="3" t="e">
        <f t="shared" si="702"/>
        <v>#N/A</v>
      </c>
      <c r="X2240" s="3" t="e">
        <f t="shared" si="703"/>
        <v>#N/A</v>
      </c>
      <c r="Y2240" s="8" t="e">
        <f t="shared" si="686"/>
        <v>#N/A</v>
      </c>
      <c r="Z2240" s="8" t="e">
        <f t="shared" si="687"/>
        <v>#N/A</v>
      </c>
      <c r="AA2240" s="3" t="e">
        <f t="shared" si="704"/>
        <v>#N/A</v>
      </c>
      <c r="AB2240" s="41">
        <v>2</v>
      </c>
      <c r="AC2240" s="42" t="str">
        <f t="shared" si="696"/>
        <v>Dilatometer</v>
      </c>
      <c r="AD2240" s="15" t="e">
        <f t="shared" si="685"/>
        <v>#N/A</v>
      </c>
      <c r="AE2240" s="15" t="e">
        <f t="shared" si="688"/>
        <v>#N/A</v>
      </c>
      <c r="AF2240" s="15" t="e">
        <f t="shared" si="689"/>
        <v>#N/A</v>
      </c>
      <c r="AG2240" s="15" t="e">
        <f t="shared" si="690"/>
        <v>#N/A</v>
      </c>
      <c r="AH2240" s="15" t="e">
        <f t="shared" si="701"/>
        <v>#N/A</v>
      </c>
      <c r="AI2240" s="17" t="e">
        <f t="shared" si="691"/>
        <v>#N/A</v>
      </c>
      <c r="AJ2240" s="17" t="e">
        <f t="shared" si="692"/>
        <v>#N/A</v>
      </c>
      <c r="AK2240" s="17" t="e">
        <f t="shared" si="693"/>
        <v>#N/A</v>
      </c>
      <c r="AL2240" s="17" t="e">
        <f t="shared" si="694"/>
        <v>#N/A</v>
      </c>
      <c r="AM2240" s="17" t="e">
        <f t="shared" si="695"/>
        <v>#N/A</v>
      </c>
      <c r="AN2240" s="17" t="e">
        <f t="shared" si="697"/>
        <v>#N/A</v>
      </c>
      <c r="AO2240" s="17" t="e">
        <f t="shared" si="698"/>
        <v>#N/A</v>
      </c>
      <c r="AP2240" s="17" t="e">
        <f t="shared" si="699"/>
        <v>#N/A</v>
      </c>
      <c r="AQ2240" s="17" t="e">
        <f t="shared" si="700"/>
        <v>#N/A</v>
      </c>
    </row>
    <row r="2241" spans="2:43" x14ac:dyDescent="0.45">
      <c r="B2241" t="e">
        <f>INDEX(RawData!$A$2:$A$1048576,MATCH(FmtData!$B$4+(ROW()-10),RawData!$A$2:$A$1048576,0))</f>
        <v>#N/A</v>
      </c>
      <c r="C224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1" s="7" t="e">
        <f>MID(INDEX(RawData!$B$2:$B$1048576, MATCH(FmtData!$B$4+(ROW()-10),RawData!$A$2:$A$1048576,0)),12,8)+$B$5/24</f>
        <v>#N/A</v>
      </c>
      <c r="E2241" s="8" t="e">
        <f>INDEX(RawData!$D$2:$D$1048576,MATCH(FmtData!$B$4+(ROW()-10),RawData!$A$2:$A$1048576,0))</f>
        <v>#N/A</v>
      </c>
      <c r="F2241" t="e">
        <f>INDEX(RawData!$D$2:$D$1048576,MATCH(FmtData!$B$4+(ROW()-10),RawData!$A$2:$A$1048576,0))</f>
        <v>#N/A</v>
      </c>
      <c r="G2241" t="e">
        <f>INDEX(RawData!E$2:E$1048576,MATCH(FmtData!$B$4+(ROW()-10),RawData!$A$2:$A$1048576,0))</f>
        <v>#N/A</v>
      </c>
      <c r="H2241" t="e">
        <f>INDEX(RawData!F$2:F$1048576,MATCH(FmtData!$B$4+(ROW()-10),RawData!$A$2:$A$1048576,0))</f>
        <v>#N/A</v>
      </c>
      <c r="I2241" t="e">
        <f>INDEX(RawData!G$2:G$1048576,MATCH(FmtData!$B$4+(ROW()-10),RawData!$A$2:$A$1048576,0))</f>
        <v>#N/A</v>
      </c>
      <c r="J2241" t="e">
        <f>INDEX(RawData!H$2:H$1048576,MATCH(FmtData!$B$4+(ROW()-10),RawData!$A$2:$A$1048576,0))</f>
        <v>#N/A</v>
      </c>
      <c r="K2241" t="e">
        <f>INDEX(RawData!I$2:I$1048576,MATCH(FmtData!$B$4+(ROW()-10),RawData!$A$2:$A$1048576,0))</f>
        <v>#N/A</v>
      </c>
      <c r="L2241" t="e">
        <f>INDEX(RawData!J$2:J$1048576,MATCH(FmtData!$B$4+(ROW()-10),RawData!$A$2:$A$1048576,0))</f>
        <v>#N/A</v>
      </c>
      <c r="M2241" t="e">
        <f>INDEX(RawData!K$2:K$1048576,MATCH(FmtData!$B$4+(ROW()-10),RawData!$A$2:$A$1048576,0))</f>
        <v>#N/A</v>
      </c>
      <c r="N2241" t="e">
        <f>INDEX(RawData!L$2:L$1048576,MATCH(FmtData!$B$4+(ROW()-10),RawData!$A$2:$A$1048576,0))</f>
        <v>#N/A</v>
      </c>
      <c r="O2241" t="e">
        <f>INDEX(RawData!M$2:M$1048576,MATCH(FmtData!$B$4+(ROW()-10),RawData!$A$2:$A$1048576,0))</f>
        <v>#N/A</v>
      </c>
      <c r="P2241" t="e">
        <f>INDEX(RawData!N$2:N$1048576,MATCH(FmtData!$B$4+(ROW()-10),RawData!$A$2:$A$1048576,0))</f>
        <v>#N/A</v>
      </c>
      <c r="Q2241" t="e">
        <f>INDEX(RawData!O$2:O$1048576,MATCH(FmtData!$B$4+(ROW()-10),RawData!$A$2:$A$1048576,0))</f>
        <v>#N/A</v>
      </c>
      <c r="R2241" s="8" t="e">
        <f>INDEX(RawData!P$2:P$1048576,MATCH(FmtData!$B$4+(ROW()-10),RawData!$A$2:$A$1048576,0))</f>
        <v>#N/A</v>
      </c>
      <c r="S2241" t="e">
        <f>INDEX(RawData!Q$2:Q$1048576,MATCH(FmtData!$B$4+(ROW()-10),RawData!$A$2:$A$1048576,0))</f>
        <v>#N/A</v>
      </c>
      <c r="T2241" s="8" t="e">
        <f>INDEX(RawData!R$2:R$1048576,MATCH(FmtData!$B$4+(ROW()-10),RawData!$A$2:$A$1048576,0))</f>
        <v>#N/A</v>
      </c>
      <c r="U2241" s="8" t="e">
        <f>INDEX(RawData!S$2:S$1048576,MATCH(FmtData!$B$4+(ROW()-10),RawData!$A$2:$A$1048576,0))</f>
        <v>#N/A</v>
      </c>
      <c r="V2241" s="8" t="e">
        <f>INDEX(RawData!T$2:T$1048576,MATCH(FmtData!$B$4+(ROW()-10),RawData!$A$2:$A$1048576,0))</f>
        <v>#N/A</v>
      </c>
      <c r="W2241" s="3" t="e">
        <f t="shared" si="702"/>
        <v>#N/A</v>
      </c>
      <c r="X2241" s="3" t="e">
        <f t="shared" si="703"/>
        <v>#N/A</v>
      </c>
      <c r="Y2241" s="8" t="e">
        <f t="shared" si="686"/>
        <v>#N/A</v>
      </c>
      <c r="Z2241" s="8" t="e">
        <f t="shared" si="687"/>
        <v>#N/A</v>
      </c>
      <c r="AA2241" s="3" t="e">
        <f t="shared" si="704"/>
        <v>#N/A</v>
      </c>
      <c r="AB2241" s="41">
        <v>2</v>
      </c>
      <c r="AC2241" s="42" t="str">
        <f t="shared" si="696"/>
        <v>Dilatometer</v>
      </c>
      <c r="AD2241" s="15" t="e">
        <f t="shared" si="685"/>
        <v>#N/A</v>
      </c>
      <c r="AE2241" s="15" t="e">
        <f t="shared" si="688"/>
        <v>#N/A</v>
      </c>
      <c r="AF2241" s="15" t="e">
        <f t="shared" si="689"/>
        <v>#N/A</v>
      </c>
      <c r="AG2241" s="15" t="e">
        <f t="shared" si="690"/>
        <v>#N/A</v>
      </c>
      <c r="AH2241" s="15" t="e">
        <f t="shared" si="701"/>
        <v>#N/A</v>
      </c>
      <c r="AI2241" s="17" t="e">
        <f t="shared" si="691"/>
        <v>#N/A</v>
      </c>
      <c r="AJ2241" s="17" t="e">
        <f t="shared" si="692"/>
        <v>#N/A</v>
      </c>
      <c r="AK2241" s="17" t="e">
        <f t="shared" si="693"/>
        <v>#N/A</v>
      </c>
      <c r="AL2241" s="17" t="e">
        <f t="shared" si="694"/>
        <v>#N/A</v>
      </c>
      <c r="AM2241" s="17" t="e">
        <f t="shared" si="695"/>
        <v>#N/A</v>
      </c>
      <c r="AN2241" s="17" t="e">
        <f t="shared" si="697"/>
        <v>#N/A</v>
      </c>
      <c r="AO2241" s="17" t="e">
        <f t="shared" si="698"/>
        <v>#N/A</v>
      </c>
      <c r="AP2241" s="17" t="e">
        <f t="shared" si="699"/>
        <v>#N/A</v>
      </c>
      <c r="AQ2241" s="17" t="e">
        <f t="shared" si="700"/>
        <v>#N/A</v>
      </c>
    </row>
    <row r="2242" spans="2:43" x14ac:dyDescent="0.45">
      <c r="B2242" t="e">
        <f>INDEX(RawData!$A$2:$A$1048576,MATCH(FmtData!$B$4+(ROW()-10),RawData!$A$2:$A$1048576,0))</f>
        <v>#N/A</v>
      </c>
      <c r="C224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2" s="7" t="e">
        <f>MID(INDEX(RawData!$B$2:$B$1048576, MATCH(FmtData!$B$4+(ROW()-10),RawData!$A$2:$A$1048576,0)),12,8)+$B$5/24</f>
        <v>#N/A</v>
      </c>
      <c r="E2242" s="8" t="e">
        <f>INDEX(RawData!$D$2:$D$1048576,MATCH(FmtData!$B$4+(ROW()-10),RawData!$A$2:$A$1048576,0))</f>
        <v>#N/A</v>
      </c>
      <c r="F2242" t="e">
        <f>INDEX(RawData!$D$2:$D$1048576,MATCH(FmtData!$B$4+(ROW()-10),RawData!$A$2:$A$1048576,0))</f>
        <v>#N/A</v>
      </c>
      <c r="G2242" t="e">
        <f>INDEX(RawData!E$2:E$1048576,MATCH(FmtData!$B$4+(ROW()-10),RawData!$A$2:$A$1048576,0))</f>
        <v>#N/A</v>
      </c>
      <c r="H2242" t="e">
        <f>INDEX(RawData!F$2:F$1048576,MATCH(FmtData!$B$4+(ROW()-10),RawData!$A$2:$A$1048576,0))</f>
        <v>#N/A</v>
      </c>
      <c r="I2242" t="e">
        <f>INDEX(RawData!G$2:G$1048576,MATCH(FmtData!$B$4+(ROW()-10),RawData!$A$2:$A$1048576,0))</f>
        <v>#N/A</v>
      </c>
      <c r="J2242" t="e">
        <f>INDEX(RawData!H$2:H$1048576,MATCH(FmtData!$B$4+(ROW()-10),RawData!$A$2:$A$1048576,0))</f>
        <v>#N/A</v>
      </c>
      <c r="K2242" t="e">
        <f>INDEX(RawData!I$2:I$1048576,MATCH(FmtData!$B$4+(ROW()-10),RawData!$A$2:$A$1048576,0))</f>
        <v>#N/A</v>
      </c>
      <c r="L2242" t="e">
        <f>INDEX(RawData!J$2:J$1048576,MATCH(FmtData!$B$4+(ROW()-10),RawData!$A$2:$A$1048576,0))</f>
        <v>#N/A</v>
      </c>
      <c r="M2242" t="e">
        <f>INDEX(RawData!K$2:K$1048576,MATCH(FmtData!$B$4+(ROW()-10),RawData!$A$2:$A$1048576,0))</f>
        <v>#N/A</v>
      </c>
      <c r="N2242" t="e">
        <f>INDEX(RawData!L$2:L$1048576,MATCH(FmtData!$B$4+(ROW()-10),RawData!$A$2:$A$1048576,0))</f>
        <v>#N/A</v>
      </c>
      <c r="O2242" t="e">
        <f>INDEX(RawData!M$2:M$1048576,MATCH(FmtData!$B$4+(ROW()-10),RawData!$A$2:$A$1048576,0))</f>
        <v>#N/A</v>
      </c>
      <c r="P2242" t="e">
        <f>INDEX(RawData!N$2:N$1048576,MATCH(FmtData!$B$4+(ROW()-10),RawData!$A$2:$A$1048576,0))</f>
        <v>#N/A</v>
      </c>
      <c r="Q2242" t="e">
        <f>INDEX(RawData!O$2:O$1048576,MATCH(FmtData!$B$4+(ROW()-10),RawData!$A$2:$A$1048576,0))</f>
        <v>#N/A</v>
      </c>
      <c r="R2242" s="8" t="e">
        <f>INDEX(RawData!P$2:P$1048576,MATCH(FmtData!$B$4+(ROW()-10),RawData!$A$2:$A$1048576,0))</f>
        <v>#N/A</v>
      </c>
      <c r="S2242" t="e">
        <f>INDEX(RawData!Q$2:Q$1048576,MATCH(FmtData!$B$4+(ROW()-10),RawData!$A$2:$A$1048576,0))</f>
        <v>#N/A</v>
      </c>
      <c r="T2242" s="8" t="e">
        <f>INDEX(RawData!R$2:R$1048576,MATCH(FmtData!$B$4+(ROW()-10),RawData!$A$2:$A$1048576,0))</f>
        <v>#N/A</v>
      </c>
      <c r="U2242" s="8" t="e">
        <f>INDEX(RawData!S$2:S$1048576,MATCH(FmtData!$B$4+(ROW()-10),RawData!$A$2:$A$1048576,0))</f>
        <v>#N/A</v>
      </c>
      <c r="V2242" s="8" t="e">
        <f>INDEX(RawData!T$2:T$1048576,MATCH(FmtData!$B$4+(ROW()-10),RawData!$A$2:$A$1048576,0))</f>
        <v>#N/A</v>
      </c>
      <c r="W2242" s="3" t="e">
        <f t="shared" si="702"/>
        <v>#N/A</v>
      </c>
      <c r="X2242" s="3" t="e">
        <f t="shared" si="703"/>
        <v>#N/A</v>
      </c>
      <c r="Y2242" s="8" t="e">
        <f t="shared" si="686"/>
        <v>#N/A</v>
      </c>
      <c r="Z2242" s="8" t="e">
        <f t="shared" si="687"/>
        <v>#N/A</v>
      </c>
      <c r="AA2242" s="3" t="e">
        <f t="shared" si="704"/>
        <v>#N/A</v>
      </c>
      <c r="AB2242" s="41">
        <v>2</v>
      </c>
      <c r="AC2242" s="42" t="str">
        <f t="shared" si="696"/>
        <v>Dilatometer</v>
      </c>
      <c r="AD2242" s="15" t="e">
        <f t="shared" si="685"/>
        <v>#N/A</v>
      </c>
      <c r="AE2242" s="15" t="e">
        <f t="shared" si="688"/>
        <v>#N/A</v>
      </c>
      <c r="AF2242" s="15" t="e">
        <f t="shared" si="689"/>
        <v>#N/A</v>
      </c>
      <c r="AG2242" s="15" t="e">
        <f t="shared" si="690"/>
        <v>#N/A</v>
      </c>
      <c r="AH2242" s="15" t="e">
        <f t="shared" si="701"/>
        <v>#N/A</v>
      </c>
      <c r="AI2242" s="17" t="e">
        <f t="shared" si="691"/>
        <v>#N/A</v>
      </c>
      <c r="AJ2242" s="17" t="e">
        <f t="shared" si="692"/>
        <v>#N/A</v>
      </c>
      <c r="AK2242" s="17" t="e">
        <f t="shared" si="693"/>
        <v>#N/A</v>
      </c>
      <c r="AL2242" s="17" t="e">
        <f t="shared" si="694"/>
        <v>#N/A</v>
      </c>
      <c r="AM2242" s="17" t="e">
        <f t="shared" si="695"/>
        <v>#N/A</v>
      </c>
      <c r="AN2242" s="17" t="e">
        <f t="shared" si="697"/>
        <v>#N/A</v>
      </c>
      <c r="AO2242" s="17" t="e">
        <f t="shared" si="698"/>
        <v>#N/A</v>
      </c>
      <c r="AP2242" s="17" t="e">
        <f t="shared" si="699"/>
        <v>#N/A</v>
      </c>
      <c r="AQ2242" s="17" t="e">
        <f t="shared" si="700"/>
        <v>#N/A</v>
      </c>
    </row>
    <row r="2243" spans="2:43" x14ac:dyDescent="0.45">
      <c r="B2243" t="e">
        <f>INDEX(RawData!$A$2:$A$1048576,MATCH(FmtData!$B$4+(ROW()-10),RawData!$A$2:$A$1048576,0))</f>
        <v>#N/A</v>
      </c>
      <c r="C224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3" s="7" t="e">
        <f>MID(INDEX(RawData!$B$2:$B$1048576, MATCH(FmtData!$B$4+(ROW()-10),RawData!$A$2:$A$1048576,0)),12,8)+$B$5/24</f>
        <v>#N/A</v>
      </c>
      <c r="E2243" s="8" t="e">
        <f>INDEX(RawData!$D$2:$D$1048576,MATCH(FmtData!$B$4+(ROW()-10),RawData!$A$2:$A$1048576,0))</f>
        <v>#N/A</v>
      </c>
      <c r="F2243" t="e">
        <f>INDEX(RawData!$D$2:$D$1048576,MATCH(FmtData!$B$4+(ROW()-10),RawData!$A$2:$A$1048576,0))</f>
        <v>#N/A</v>
      </c>
      <c r="G2243" t="e">
        <f>INDEX(RawData!E$2:E$1048576,MATCH(FmtData!$B$4+(ROW()-10),RawData!$A$2:$A$1048576,0))</f>
        <v>#N/A</v>
      </c>
      <c r="H2243" t="e">
        <f>INDEX(RawData!F$2:F$1048576,MATCH(FmtData!$B$4+(ROW()-10),RawData!$A$2:$A$1048576,0))</f>
        <v>#N/A</v>
      </c>
      <c r="I2243" t="e">
        <f>INDEX(RawData!G$2:G$1048576,MATCH(FmtData!$B$4+(ROW()-10),RawData!$A$2:$A$1048576,0))</f>
        <v>#N/A</v>
      </c>
      <c r="J2243" t="e">
        <f>INDEX(RawData!H$2:H$1048576,MATCH(FmtData!$B$4+(ROW()-10),RawData!$A$2:$A$1048576,0))</f>
        <v>#N/A</v>
      </c>
      <c r="K2243" t="e">
        <f>INDEX(RawData!I$2:I$1048576,MATCH(FmtData!$B$4+(ROW()-10),RawData!$A$2:$A$1048576,0))</f>
        <v>#N/A</v>
      </c>
      <c r="L2243" t="e">
        <f>INDEX(RawData!J$2:J$1048576,MATCH(FmtData!$B$4+(ROW()-10),RawData!$A$2:$A$1048576,0))</f>
        <v>#N/A</v>
      </c>
      <c r="M2243" t="e">
        <f>INDEX(RawData!K$2:K$1048576,MATCH(FmtData!$B$4+(ROW()-10),RawData!$A$2:$A$1048576,0))</f>
        <v>#N/A</v>
      </c>
      <c r="N2243" t="e">
        <f>INDEX(RawData!L$2:L$1048576,MATCH(FmtData!$B$4+(ROW()-10),RawData!$A$2:$A$1048576,0))</f>
        <v>#N/A</v>
      </c>
      <c r="O2243" t="e">
        <f>INDEX(RawData!M$2:M$1048576,MATCH(FmtData!$B$4+(ROW()-10),RawData!$A$2:$A$1048576,0))</f>
        <v>#N/A</v>
      </c>
      <c r="P2243" t="e">
        <f>INDEX(RawData!N$2:N$1048576,MATCH(FmtData!$B$4+(ROW()-10),RawData!$A$2:$A$1048576,0))</f>
        <v>#N/A</v>
      </c>
      <c r="Q2243" t="e">
        <f>INDEX(RawData!O$2:O$1048576,MATCH(FmtData!$B$4+(ROW()-10),RawData!$A$2:$A$1048576,0))</f>
        <v>#N/A</v>
      </c>
      <c r="R2243" s="8" t="e">
        <f>INDEX(RawData!P$2:P$1048576,MATCH(FmtData!$B$4+(ROW()-10),RawData!$A$2:$A$1048576,0))</f>
        <v>#N/A</v>
      </c>
      <c r="S2243" t="e">
        <f>INDEX(RawData!Q$2:Q$1048576,MATCH(FmtData!$B$4+(ROW()-10),RawData!$A$2:$A$1048576,0))</f>
        <v>#N/A</v>
      </c>
      <c r="T2243" s="8" t="e">
        <f>INDEX(RawData!R$2:R$1048576,MATCH(FmtData!$B$4+(ROW()-10),RawData!$A$2:$A$1048576,0))</f>
        <v>#N/A</v>
      </c>
      <c r="U2243" s="8" t="e">
        <f>INDEX(RawData!S$2:S$1048576,MATCH(FmtData!$B$4+(ROW()-10),RawData!$A$2:$A$1048576,0))</f>
        <v>#N/A</v>
      </c>
      <c r="V2243" s="8" t="e">
        <f>INDEX(RawData!T$2:T$1048576,MATCH(FmtData!$B$4+(ROW()-10),RawData!$A$2:$A$1048576,0))</f>
        <v>#N/A</v>
      </c>
      <c r="W2243" s="3" t="e">
        <f t="shared" si="702"/>
        <v>#N/A</v>
      </c>
      <c r="X2243" s="3" t="e">
        <f t="shared" si="703"/>
        <v>#N/A</v>
      </c>
      <c r="Y2243" s="8" t="e">
        <f t="shared" si="686"/>
        <v>#N/A</v>
      </c>
      <c r="Z2243" s="8" t="e">
        <f t="shared" si="687"/>
        <v>#N/A</v>
      </c>
      <c r="AA2243" s="3" t="e">
        <f t="shared" si="704"/>
        <v>#N/A</v>
      </c>
      <c r="AB2243" s="41">
        <v>2</v>
      </c>
      <c r="AC2243" s="42" t="str">
        <f t="shared" si="696"/>
        <v>Dilatometer</v>
      </c>
      <c r="AD2243" s="15" t="e">
        <f t="shared" si="685"/>
        <v>#N/A</v>
      </c>
      <c r="AE2243" s="15" t="e">
        <f t="shared" si="688"/>
        <v>#N/A</v>
      </c>
      <c r="AF2243" s="15" t="e">
        <f t="shared" si="689"/>
        <v>#N/A</v>
      </c>
      <c r="AG2243" s="15" t="e">
        <f t="shared" si="690"/>
        <v>#N/A</v>
      </c>
      <c r="AH2243" s="15" t="e">
        <f t="shared" si="701"/>
        <v>#N/A</v>
      </c>
      <c r="AI2243" s="17" t="e">
        <f t="shared" si="691"/>
        <v>#N/A</v>
      </c>
      <c r="AJ2243" s="17" t="e">
        <f t="shared" si="692"/>
        <v>#N/A</v>
      </c>
      <c r="AK2243" s="17" t="e">
        <f t="shared" si="693"/>
        <v>#N/A</v>
      </c>
      <c r="AL2243" s="17" t="e">
        <f t="shared" si="694"/>
        <v>#N/A</v>
      </c>
      <c r="AM2243" s="17" t="e">
        <f t="shared" si="695"/>
        <v>#N/A</v>
      </c>
      <c r="AN2243" s="17" t="e">
        <f t="shared" si="697"/>
        <v>#N/A</v>
      </c>
      <c r="AO2243" s="17" t="e">
        <f t="shared" si="698"/>
        <v>#N/A</v>
      </c>
      <c r="AP2243" s="17" t="e">
        <f t="shared" si="699"/>
        <v>#N/A</v>
      </c>
      <c r="AQ2243" s="17" t="e">
        <f t="shared" si="700"/>
        <v>#N/A</v>
      </c>
    </row>
    <row r="2244" spans="2:43" x14ac:dyDescent="0.45">
      <c r="B2244" t="e">
        <f>INDEX(RawData!$A$2:$A$1048576,MATCH(FmtData!$B$4+(ROW()-10),RawData!$A$2:$A$1048576,0))</f>
        <v>#N/A</v>
      </c>
      <c r="C22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4" s="7" t="e">
        <f>MID(INDEX(RawData!$B$2:$B$1048576, MATCH(FmtData!$B$4+(ROW()-10),RawData!$A$2:$A$1048576,0)),12,8)+$B$5/24</f>
        <v>#N/A</v>
      </c>
      <c r="E2244" s="8" t="e">
        <f>INDEX(RawData!$D$2:$D$1048576,MATCH(FmtData!$B$4+(ROW()-10),RawData!$A$2:$A$1048576,0))</f>
        <v>#N/A</v>
      </c>
      <c r="F2244" t="e">
        <f>INDEX(RawData!$D$2:$D$1048576,MATCH(FmtData!$B$4+(ROW()-10),RawData!$A$2:$A$1048576,0))</f>
        <v>#N/A</v>
      </c>
      <c r="G2244" t="e">
        <f>INDEX(RawData!E$2:E$1048576,MATCH(FmtData!$B$4+(ROW()-10),RawData!$A$2:$A$1048576,0))</f>
        <v>#N/A</v>
      </c>
      <c r="H2244" t="e">
        <f>INDEX(RawData!F$2:F$1048576,MATCH(FmtData!$B$4+(ROW()-10),RawData!$A$2:$A$1048576,0))</f>
        <v>#N/A</v>
      </c>
      <c r="I2244" t="e">
        <f>INDEX(RawData!G$2:G$1048576,MATCH(FmtData!$B$4+(ROW()-10),RawData!$A$2:$A$1048576,0))</f>
        <v>#N/A</v>
      </c>
      <c r="J2244" t="e">
        <f>INDEX(RawData!H$2:H$1048576,MATCH(FmtData!$B$4+(ROW()-10),RawData!$A$2:$A$1048576,0))</f>
        <v>#N/A</v>
      </c>
      <c r="K2244" t="e">
        <f>INDEX(RawData!I$2:I$1048576,MATCH(FmtData!$B$4+(ROW()-10),RawData!$A$2:$A$1048576,0))</f>
        <v>#N/A</v>
      </c>
      <c r="L2244" t="e">
        <f>INDEX(RawData!J$2:J$1048576,MATCH(FmtData!$B$4+(ROW()-10),RawData!$A$2:$A$1048576,0))</f>
        <v>#N/A</v>
      </c>
      <c r="M2244" t="e">
        <f>INDEX(RawData!K$2:K$1048576,MATCH(FmtData!$B$4+(ROW()-10),RawData!$A$2:$A$1048576,0))</f>
        <v>#N/A</v>
      </c>
      <c r="N2244" t="e">
        <f>INDEX(RawData!L$2:L$1048576,MATCH(FmtData!$B$4+(ROW()-10),RawData!$A$2:$A$1048576,0))</f>
        <v>#N/A</v>
      </c>
      <c r="O2244" t="e">
        <f>INDEX(RawData!M$2:M$1048576,MATCH(FmtData!$B$4+(ROW()-10),RawData!$A$2:$A$1048576,0))</f>
        <v>#N/A</v>
      </c>
      <c r="P2244" t="e">
        <f>INDEX(RawData!N$2:N$1048576,MATCH(FmtData!$B$4+(ROW()-10),RawData!$A$2:$A$1048576,0))</f>
        <v>#N/A</v>
      </c>
      <c r="Q2244" t="e">
        <f>INDEX(RawData!O$2:O$1048576,MATCH(FmtData!$B$4+(ROW()-10),RawData!$A$2:$A$1048576,0))</f>
        <v>#N/A</v>
      </c>
      <c r="R2244" s="8" t="e">
        <f>INDEX(RawData!P$2:P$1048576,MATCH(FmtData!$B$4+(ROW()-10),RawData!$A$2:$A$1048576,0))</f>
        <v>#N/A</v>
      </c>
      <c r="S2244" t="e">
        <f>INDEX(RawData!Q$2:Q$1048576,MATCH(FmtData!$B$4+(ROW()-10),RawData!$A$2:$A$1048576,0))</f>
        <v>#N/A</v>
      </c>
      <c r="T2244" s="8" t="e">
        <f>INDEX(RawData!R$2:R$1048576,MATCH(FmtData!$B$4+(ROW()-10),RawData!$A$2:$A$1048576,0))</f>
        <v>#N/A</v>
      </c>
      <c r="U2244" s="8" t="e">
        <f>INDEX(RawData!S$2:S$1048576,MATCH(FmtData!$B$4+(ROW()-10),RawData!$A$2:$A$1048576,0))</f>
        <v>#N/A</v>
      </c>
      <c r="V2244" s="8" t="e">
        <f>INDEX(RawData!T$2:T$1048576,MATCH(FmtData!$B$4+(ROW()-10),RawData!$A$2:$A$1048576,0))</f>
        <v>#N/A</v>
      </c>
      <c r="W2244" s="3" t="e">
        <f t="shared" si="702"/>
        <v>#N/A</v>
      </c>
      <c r="X2244" s="3" t="e">
        <f t="shared" si="703"/>
        <v>#N/A</v>
      </c>
      <c r="Y2244" s="8" t="e">
        <f t="shared" si="686"/>
        <v>#N/A</v>
      </c>
      <c r="Z2244" s="8" t="e">
        <f t="shared" si="687"/>
        <v>#N/A</v>
      </c>
      <c r="AA2244" s="3" t="e">
        <f t="shared" si="704"/>
        <v>#N/A</v>
      </c>
      <c r="AB2244" s="41">
        <v>2</v>
      </c>
      <c r="AC2244" s="42" t="str">
        <f t="shared" si="696"/>
        <v>Dilatometer</v>
      </c>
      <c r="AD2244" s="15" t="e">
        <f t="shared" si="685"/>
        <v>#N/A</v>
      </c>
      <c r="AE2244" s="15" t="e">
        <f t="shared" si="688"/>
        <v>#N/A</v>
      </c>
      <c r="AF2244" s="15" t="e">
        <f t="shared" si="689"/>
        <v>#N/A</v>
      </c>
      <c r="AG2244" s="15" t="e">
        <f t="shared" si="690"/>
        <v>#N/A</v>
      </c>
      <c r="AH2244" s="15" t="e">
        <f t="shared" si="701"/>
        <v>#N/A</v>
      </c>
      <c r="AI2244" s="17" t="e">
        <f t="shared" si="691"/>
        <v>#N/A</v>
      </c>
      <c r="AJ2244" s="17" t="e">
        <f t="shared" si="692"/>
        <v>#N/A</v>
      </c>
      <c r="AK2244" s="17" t="e">
        <f t="shared" si="693"/>
        <v>#N/A</v>
      </c>
      <c r="AL2244" s="17" t="e">
        <f t="shared" si="694"/>
        <v>#N/A</v>
      </c>
      <c r="AM2244" s="17" t="e">
        <f t="shared" si="695"/>
        <v>#N/A</v>
      </c>
      <c r="AN2244" s="17" t="e">
        <f t="shared" si="697"/>
        <v>#N/A</v>
      </c>
      <c r="AO2244" s="17" t="e">
        <f t="shared" si="698"/>
        <v>#N/A</v>
      </c>
      <c r="AP2244" s="17" t="e">
        <f t="shared" si="699"/>
        <v>#N/A</v>
      </c>
      <c r="AQ2244" s="17" t="e">
        <f t="shared" si="700"/>
        <v>#N/A</v>
      </c>
    </row>
    <row r="2245" spans="2:43" x14ac:dyDescent="0.45">
      <c r="B2245" t="e">
        <f>INDEX(RawData!$A$2:$A$1048576,MATCH(FmtData!$B$4+(ROW()-10),RawData!$A$2:$A$1048576,0))</f>
        <v>#N/A</v>
      </c>
      <c r="C22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5" s="7" t="e">
        <f>MID(INDEX(RawData!$B$2:$B$1048576, MATCH(FmtData!$B$4+(ROW()-10),RawData!$A$2:$A$1048576,0)),12,8)+$B$5/24</f>
        <v>#N/A</v>
      </c>
      <c r="E2245" s="8" t="e">
        <f>INDEX(RawData!$D$2:$D$1048576,MATCH(FmtData!$B$4+(ROW()-10),RawData!$A$2:$A$1048576,0))</f>
        <v>#N/A</v>
      </c>
      <c r="F2245" t="e">
        <f>INDEX(RawData!$D$2:$D$1048576,MATCH(FmtData!$B$4+(ROW()-10),RawData!$A$2:$A$1048576,0))</f>
        <v>#N/A</v>
      </c>
      <c r="G2245" t="e">
        <f>INDEX(RawData!E$2:E$1048576,MATCH(FmtData!$B$4+(ROW()-10),RawData!$A$2:$A$1048576,0))</f>
        <v>#N/A</v>
      </c>
      <c r="H2245" t="e">
        <f>INDEX(RawData!F$2:F$1048576,MATCH(FmtData!$B$4+(ROW()-10),RawData!$A$2:$A$1048576,0))</f>
        <v>#N/A</v>
      </c>
      <c r="I2245" t="e">
        <f>INDEX(RawData!G$2:G$1048576,MATCH(FmtData!$B$4+(ROW()-10),RawData!$A$2:$A$1048576,0))</f>
        <v>#N/A</v>
      </c>
      <c r="J2245" t="e">
        <f>INDEX(RawData!H$2:H$1048576,MATCH(FmtData!$B$4+(ROW()-10),RawData!$A$2:$A$1048576,0))</f>
        <v>#N/A</v>
      </c>
      <c r="K2245" t="e">
        <f>INDEX(RawData!I$2:I$1048576,MATCH(FmtData!$B$4+(ROW()-10),RawData!$A$2:$A$1048576,0))</f>
        <v>#N/A</v>
      </c>
      <c r="L2245" t="e">
        <f>INDEX(RawData!J$2:J$1048576,MATCH(FmtData!$B$4+(ROW()-10),RawData!$A$2:$A$1048576,0))</f>
        <v>#N/A</v>
      </c>
      <c r="M2245" t="e">
        <f>INDEX(RawData!K$2:K$1048576,MATCH(FmtData!$B$4+(ROW()-10),RawData!$A$2:$A$1048576,0))</f>
        <v>#N/A</v>
      </c>
      <c r="N2245" t="e">
        <f>INDEX(RawData!L$2:L$1048576,MATCH(FmtData!$B$4+(ROW()-10),RawData!$A$2:$A$1048576,0))</f>
        <v>#N/A</v>
      </c>
      <c r="O2245" t="e">
        <f>INDEX(RawData!M$2:M$1048576,MATCH(FmtData!$B$4+(ROW()-10),RawData!$A$2:$A$1048576,0))</f>
        <v>#N/A</v>
      </c>
      <c r="P2245" t="e">
        <f>INDEX(RawData!N$2:N$1048576,MATCH(FmtData!$B$4+(ROW()-10),RawData!$A$2:$A$1048576,0))</f>
        <v>#N/A</v>
      </c>
      <c r="Q2245" t="e">
        <f>INDEX(RawData!O$2:O$1048576,MATCH(FmtData!$B$4+(ROW()-10),RawData!$A$2:$A$1048576,0))</f>
        <v>#N/A</v>
      </c>
      <c r="R2245" s="8" t="e">
        <f>INDEX(RawData!P$2:P$1048576,MATCH(FmtData!$B$4+(ROW()-10),RawData!$A$2:$A$1048576,0))</f>
        <v>#N/A</v>
      </c>
      <c r="S2245" t="e">
        <f>INDEX(RawData!Q$2:Q$1048576,MATCH(FmtData!$B$4+(ROW()-10),RawData!$A$2:$A$1048576,0))</f>
        <v>#N/A</v>
      </c>
      <c r="T2245" s="8" t="e">
        <f>INDEX(RawData!R$2:R$1048576,MATCH(FmtData!$B$4+(ROW()-10),RawData!$A$2:$A$1048576,0))</f>
        <v>#N/A</v>
      </c>
      <c r="U2245" s="8" t="e">
        <f>INDEX(RawData!S$2:S$1048576,MATCH(FmtData!$B$4+(ROW()-10),RawData!$A$2:$A$1048576,0))</f>
        <v>#N/A</v>
      </c>
      <c r="V2245" s="8" t="e">
        <f>INDEX(RawData!T$2:T$1048576,MATCH(FmtData!$B$4+(ROW()-10),RawData!$A$2:$A$1048576,0))</f>
        <v>#N/A</v>
      </c>
      <c r="W2245" s="3" t="e">
        <f t="shared" si="702"/>
        <v>#N/A</v>
      </c>
      <c r="X2245" s="3" t="e">
        <f t="shared" si="703"/>
        <v>#N/A</v>
      </c>
      <c r="Y2245" s="8" t="e">
        <f t="shared" si="686"/>
        <v>#N/A</v>
      </c>
      <c r="Z2245" s="8" t="e">
        <f t="shared" si="687"/>
        <v>#N/A</v>
      </c>
      <c r="AA2245" s="3" t="e">
        <f t="shared" si="704"/>
        <v>#N/A</v>
      </c>
      <c r="AB2245" s="41">
        <v>2</v>
      </c>
      <c r="AC2245" s="42" t="str">
        <f t="shared" si="696"/>
        <v>Dilatometer</v>
      </c>
      <c r="AD2245" s="15" t="e">
        <f t="shared" si="685"/>
        <v>#N/A</v>
      </c>
      <c r="AE2245" s="15" t="e">
        <f t="shared" si="688"/>
        <v>#N/A</v>
      </c>
      <c r="AF2245" s="15" t="e">
        <f t="shared" si="689"/>
        <v>#N/A</v>
      </c>
      <c r="AG2245" s="15" t="e">
        <f t="shared" si="690"/>
        <v>#N/A</v>
      </c>
      <c r="AH2245" s="15" t="e">
        <f t="shared" si="701"/>
        <v>#N/A</v>
      </c>
      <c r="AI2245" s="17" t="e">
        <f t="shared" si="691"/>
        <v>#N/A</v>
      </c>
      <c r="AJ2245" s="17" t="e">
        <f t="shared" si="692"/>
        <v>#N/A</v>
      </c>
      <c r="AK2245" s="17" t="e">
        <f t="shared" si="693"/>
        <v>#N/A</v>
      </c>
      <c r="AL2245" s="17" t="e">
        <f t="shared" si="694"/>
        <v>#N/A</v>
      </c>
      <c r="AM2245" s="17" t="e">
        <f t="shared" si="695"/>
        <v>#N/A</v>
      </c>
      <c r="AN2245" s="17" t="e">
        <f t="shared" si="697"/>
        <v>#N/A</v>
      </c>
      <c r="AO2245" s="17" t="e">
        <f t="shared" si="698"/>
        <v>#N/A</v>
      </c>
      <c r="AP2245" s="17" t="e">
        <f t="shared" si="699"/>
        <v>#N/A</v>
      </c>
      <c r="AQ2245" s="17" t="e">
        <f t="shared" si="700"/>
        <v>#N/A</v>
      </c>
    </row>
    <row r="2246" spans="2:43" x14ac:dyDescent="0.45">
      <c r="B2246" t="e">
        <f>INDEX(RawData!$A$2:$A$1048576,MATCH(FmtData!$B$4+(ROW()-10),RawData!$A$2:$A$1048576,0))</f>
        <v>#N/A</v>
      </c>
      <c r="C22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6" s="7" t="e">
        <f>MID(INDEX(RawData!$B$2:$B$1048576, MATCH(FmtData!$B$4+(ROW()-10),RawData!$A$2:$A$1048576,0)),12,8)+$B$5/24</f>
        <v>#N/A</v>
      </c>
      <c r="E2246" s="8" t="e">
        <f>INDEX(RawData!$D$2:$D$1048576,MATCH(FmtData!$B$4+(ROW()-10),RawData!$A$2:$A$1048576,0))</f>
        <v>#N/A</v>
      </c>
      <c r="F2246" t="e">
        <f>INDEX(RawData!$D$2:$D$1048576,MATCH(FmtData!$B$4+(ROW()-10),RawData!$A$2:$A$1048576,0))</f>
        <v>#N/A</v>
      </c>
      <c r="G2246" t="e">
        <f>INDEX(RawData!E$2:E$1048576,MATCH(FmtData!$B$4+(ROW()-10),RawData!$A$2:$A$1048576,0))</f>
        <v>#N/A</v>
      </c>
      <c r="H2246" t="e">
        <f>INDEX(RawData!F$2:F$1048576,MATCH(FmtData!$B$4+(ROW()-10),RawData!$A$2:$A$1048576,0))</f>
        <v>#N/A</v>
      </c>
      <c r="I2246" t="e">
        <f>INDEX(RawData!G$2:G$1048576,MATCH(FmtData!$B$4+(ROW()-10),RawData!$A$2:$A$1048576,0))</f>
        <v>#N/A</v>
      </c>
      <c r="J2246" t="e">
        <f>INDEX(RawData!H$2:H$1048576,MATCH(FmtData!$B$4+(ROW()-10),RawData!$A$2:$A$1048576,0))</f>
        <v>#N/A</v>
      </c>
      <c r="K2246" t="e">
        <f>INDEX(RawData!I$2:I$1048576,MATCH(FmtData!$B$4+(ROW()-10),RawData!$A$2:$A$1048576,0))</f>
        <v>#N/A</v>
      </c>
      <c r="L2246" t="e">
        <f>INDEX(RawData!J$2:J$1048576,MATCH(FmtData!$B$4+(ROW()-10),RawData!$A$2:$A$1048576,0))</f>
        <v>#N/A</v>
      </c>
      <c r="M2246" t="e">
        <f>INDEX(RawData!K$2:K$1048576,MATCH(FmtData!$B$4+(ROW()-10),RawData!$A$2:$A$1048576,0))</f>
        <v>#N/A</v>
      </c>
      <c r="N2246" t="e">
        <f>INDEX(RawData!L$2:L$1048576,MATCH(FmtData!$B$4+(ROW()-10),RawData!$A$2:$A$1048576,0))</f>
        <v>#N/A</v>
      </c>
      <c r="O2246" t="e">
        <f>INDEX(RawData!M$2:M$1048576,MATCH(FmtData!$B$4+(ROW()-10),RawData!$A$2:$A$1048576,0))</f>
        <v>#N/A</v>
      </c>
      <c r="P2246" t="e">
        <f>INDEX(RawData!N$2:N$1048576,MATCH(FmtData!$B$4+(ROW()-10),RawData!$A$2:$A$1048576,0))</f>
        <v>#N/A</v>
      </c>
      <c r="Q2246" t="e">
        <f>INDEX(RawData!O$2:O$1048576,MATCH(FmtData!$B$4+(ROW()-10),RawData!$A$2:$A$1048576,0))</f>
        <v>#N/A</v>
      </c>
      <c r="R2246" s="8" t="e">
        <f>INDEX(RawData!P$2:P$1048576,MATCH(FmtData!$B$4+(ROW()-10),RawData!$A$2:$A$1048576,0))</f>
        <v>#N/A</v>
      </c>
      <c r="S2246" t="e">
        <f>INDEX(RawData!Q$2:Q$1048576,MATCH(FmtData!$B$4+(ROW()-10),RawData!$A$2:$A$1048576,0))</f>
        <v>#N/A</v>
      </c>
      <c r="T2246" s="8" t="e">
        <f>INDEX(RawData!R$2:R$1048576,MATCH(FmtData!$B$4+(ROW()-10),RawData!$A$2:$A$1048576,0))</f>
        <v>#N/A</v>
      </c>
      <c r="U2246" s="8" t="e">
        <f>INDEX(RawData!S$2:S$1048576,MATCH(FmtData!$B$4+(ROW()-10),RawData!$A$2:$A$1048576,0))</f>
        <v>#N/A</v>
      </c>
      <c r="V2246" s="8" t="e">
        <f>INDEX(RawData!T$2:T$1048576,MATCH(FmtData!$B$4+(ROW()-10),RawData!$A$2:$A$1048576,0))</f>
        <v>#N/A</v>
      </c>
      <c r="W2246" s="3" t="e">
        <f t="shared" si="702"/>
        <v>#N/A</v>
      </c>
      <c r="X2246" s="3" t="e">
        <f t="shared" si="703"/>
        <v>#N/A</v>
      </c>
      <c r="Y2246" s="8" t="e">
        <f t="shared" si="686"/>
        <v>#N/A</v>
      </c>
      <c r="Z2246" s="8" t="e">
        <f t="shared" si="687"/>
        <v>#N/A</v>
      </c>
      <c r="AA2246" s="3" t="e">
        <f t="shared" si="704"/>
        <v>#N/A</v>
      </c>
      <c r="AB2246" s="41">
        <v>2</v>
      </c>
      <c r="AC2246" s="42" t="str">
        <f t="shared" si="696"/>
        <v>Dilatometer</v>
      </c>
      <c r="AD2246" s="15" t="e">
        <f t="shared" si="685"/>
        <v>#N/A</v>
      </c>
      <c r="AE2246" s="15" t="e">
        <f t="shared" si="688"/>
        <v>#N/A</v>
      </c>
      <c r="AF2246" s="15" t="e">
        <f t="shared" si="689"/>
        <v>#N/A</v>
      </c>
      <c r="AG2246" s="15" t="e">
        <f t="shared" si="690"/>
        <v>#N/A</v>
      </c>
      <c r="AH2246" s="15" t="e">
        <f t="shared" si="701"/>
        <v>#N/A</v>
      </c>
      <c r="AI2246" s="17" t="e">
        <f t="shared" si="691"/>
        <v>#N/A</v>
      </c>
      <c r="AJ2246" s="17" t="e">
        <f t="shared" si="692"/>
        <v>#N/A</v>
      </c>
      <c r="AK2246" s="17" t="e">
        <f t="shared" si="693"/>
        <v>#N/A</v>
      </c>
      <c r="AL2246" s="17" t="e">
        <f t="shared" si="694"/>
        <v>#N/A</v>
      </c>
      <c r="AM2246" s="17" t="e">
        <f t="shared" si="695"/>
        <v>#N/A</v>
      </c>
      <c r="AN2246" s="17" t="e">
        <f t="shared" si="697"/>
        <v>#N/A</v>
      </c>
      <c r="AO2246" s="17" t="e">
        <f t="shared" si="698"/>
        <v>#N/A</v>
      </c>
      <c r="AP2246" s="17" t="e">
        <f t="shared" si="699"/>
        <v>#N/A</v>
      </c>
      <c r="AQ2246" s="17" t="e">
        <f t="shared" si="700"/>
        <v>#N/A</v>
      </c>
    </row>
    <row r="2247" spans="2:43" x14ac:dyDescent="0.45">
      <c r="B2247" t="e">
        <f>INDEX(RawData!$A$2:$A$1048576,MATCH(FmtData!$B$4+(ROW()-10),RawData!$A$2:$A$1048576,0))</f>
        <v>#N/A</v>
      </c>
      <c r="C22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7" s="7" t="e">
        <f>MID(INDEX(RawData!$B$2:$B$1048576, MATCH(FmtData!$B$4+(ROW()-10),RawData!$A$2:$A$1048576,0)),12,8)+$B$5/24</f>
        <v>#N/A</v>
      </c>
      <c r="E2247" s="8" t="e">
        <f>INDEX(RawData!$D$2:$D$1048576,MATCH(FmtData!$B$4+(ROW()-10),RawData!$A$2:$A$1048576,0))</f>
        <v>#N/A</v>
      </c>
      <c r="F2247" t="e">
        <f>INDEX(RawData!$D$2:$D$1048576,MATCH(FmtData!$B$4+(ROW()-10),RawData!$A$2:$A$1048576,0))</f>
        <v>#N/A</v>
      </c>
      <c r="G2247" t="e">
        <f>INDEX(RawData!E$2:E$1048576,MATCH(FmtData!$B$4+(ROW()-10),RawData!$A$2:$A$1048576,0))</f>
        <v>#N/A</v>
      </c>
      <c r="H2247" t="e">
        <f>INDEX(RawData!F$2:F$1048576,MATCH(FmtData!$B$4+(ROW()-10),RawData!$A$2:$A$1048576,0))</f>
        <v>#N/A</v>
      </c>
      <c r="I2247" t="e">
        <f>INDEX(RawData!G$2:G$1048576,MATCH(FmtData!$B$4+(ROW()-10),RawData!$A$2:$A$1048576,0))</f>
        <v>#N/A</v>
      </c>
      <c r="J2247" t="e">
        <f>INDEX(RawData!H$2:H$1048576,MATCH(FmtData!$B$4+(ROW()-10),RawData!$A$2:$A$1048576,0))</f>
        <v>#N/A</v>
      </c>
      <c r="K2247" t="e">
        <f>INDEX(RawData!I$2:I$1048576,MATCH(FmtData!$B$4+(ROW()-10),RawData!$A$2:$A$1048576,0))</f>
        <v>#N/A</v>
      </c>
      <c r="L2247" t="e">
        <f>INDEX(RawData!J$2:J$1048576,MATCH(FmtData!$B$4+(ROW()-10),RawData!$A$2:$A$1048576,0))</f>
        <v>#N/A</v>
      </c>
      <c r="M2247" t="e">
        <f>INDEX(RawData!K$2:K$1048576,MATCH(FmtData!$B$4+(ROW()-10),RawData!$A$2:$A$1048576,0))</f>
        <v>#N/A</v>
      </c>
      <c r="N2247" t="e">
        <f>INDEX(RawData!L$2:L$1048576,MATCH(FmtData!$B$4+(ROW()-10),RawData!$A$2:$A$1048576,0))</f>
        <v>#N/A</v>
      </c>
      <c r="O2247" t="e">
        <f>INDEX(RawData!M$2:M$1048576,MATCH(FmtData!$B$4+(ROW()-10),RawData!$A$2:$A$1048576,0))</f>
        <v>#N/A</v>
      </c>
      <c r="P2247" t="e">
        <f>INDEX(RawData!N$2:N$1048576,MATCH(FmtData!$B$4+(ROW()-10),RawData!$A$2:$A$1048576,0))</f>
        <v>#N/A</v>
      </c>
      <c r="Q2247" t="e">
        <f>INDEX(RawData!O$2:O$1048576,MATCH(FmtData!$B$4+(ROW()-10),RawData!$A$2:$A$1048576,0))</f>
        <v>#N/A</v>
      </c>
      <c r="R2247" s="8" t="e">
        <f>INDEX(RawData!P$2:P$1048576,MATCH(FmtData!$B$4+(ROW()-10),RawData!$A$2:$A$1048576,0))</f>
        <v>#N/A</v>
      </c>
      <c r="S2247" t="e">
        <f>INDEX(RawData!Q$2:Q$1048576,MATCH(FmtData!$B$4+(ROW()-10),RawData!$A$2:$A$1048576,0))</f>
        <v>#N/A</v>
      </c>
      <c r="T2247" s="8" t="e">
        <f>INDEX(RawData!R$2:R$1048576,MATCH(FmtData!$B$4+(ROW()-10),RawData!$A$2:$A$1048576,0))</f>
        <v>#N/A</v>
      </c>
      <c r="U2247" s="8" t="e">
        <f>INDEX(RawData!S$2:S$1048576,MATCH(FmtData!$B$4+(ROW()-10),RawData!$A$2:$A$1048576,0))</f>
        <v>#N/A</v>
      </c>
      <c r="V2247" s="8" t="e">
        <f>INDEX(RawData!T$2:T$1048576,MATCH(FmtData!$B$4+(ROW()-10),RawData!$A$2:$A$1048576,0))</f>
        <v>#N/A</v>
      </c>
      <c r="W2247" s="3" t="e">
        <f t="shared" si="702"/>
        <v>#N/A</v>
      </c>
      <c r="X2247" s="3" t="e">
        <f t="shared" si="703"/>
        <v>#N/A</v>
      </c>
      <c r="Y2247" s="8" t="e">
        <f t="shared" si="686"/>
        <v>#N/A</v>
      </c>
      <c r="Z2247" s="8" t="e">
        <f t="shared" si="687"/>
        <v>#N/A</v>
      </c>
      <c r="AA2247" s="3" t="e">
        <f t="shared" si="704"/>
        <v>#N/A</v>
      </c>
      <c r="AB2247" s="41">
        <v>2</v>
      </c>
      <c r="AC2247" s="42" t="str">
        <f t="shared" si="696"/>
        <v>Dilatometer</v>
      </c>
      <c r="AD2247" s="15" t="e">
        <f t="shared" si="685"/>
        <v>#N/A</v>
      </c>
      <c r="AE2247" s="15" t="e">
        <f t="shared" si="688"/>
        <v>#N/A</v>
      </c>
      <c r="AF2247" s="15" t="e">
        <f t="shared" si="689"/>
        <v>#N/A</v>
      </c>
      <c r="AG2247" s="15" t="e">
        <f t="shared" si="690"/>
        <v>#N/A</v>
      </c>
      <c r="AH2247" s="15" t="e">
        <f t="shared" si="701"/>
        <v>#N/A</v>
      </c>
      <c r="AI2247" s="17" t="e">
        <f t="shared" si="691"/>
        <v>#N/A</v>
      </c>
      <c r="AJ2247" s="17" t="e">
        <f t="shared" si="692"/>
        <v>#N/A</v>
      </c>
      <c r="AK2247" s="17" t="e">
        <f t="shared" si="693"/>
        <v>#N/A</v>
      </c>
      <c r="AL2247" s="17" t="e">
        <f t="shared" si="694"/>
        <v>#N/A</v>
      </c>
      <c r="AM2247" s="17" t="e">
        <f t="shared" si="695"/>
        <v>#N/A</v>
      </c>
      <c r="AN2247" s="17" t="e">
        <f t="shared" si="697"/>
        <v>#N/A</v>
      </c>
      <c r="AO2247" s="17" t="e">
        <f t="shared" si="698"/>
        <v>#N/A</v>
      </c>
      <c r="AP2247" s="17" t="e">
        <f t="shared" si="699"/>
        <v>#N/A</v>
      </c>
      <c r="AQ2247" s="17" t="e">
        <f t="shared" si="700"/>
        <v>#N/A</v>
      </c>
    </row>
    <row r="2248" spans="2:43" x14ac:dyDescent="0.45">
      <c r="B2248" t="e">
        <f>INDEX(RawData!$A$2:$A$1048576,MATCH(FmtData!$B$4+(ROW()-10),RawData!$A$2:$A$1048576,0))</f>
        <v>#N/A</v>
      </c>
      <c r="C22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8" s="7" t="e">
        <f>MID(INDEX(RawData!$B$2:$B$1048576, MATCH(FmtData!$B$4+(ROW()-10),RawData!$A$2:$A$1048576,0)),12,8)+$B$5/24</f>
        <v>#N/A</v>
      </c>
      <c r="E2248" s="8" t="e">
        <f>INDEX(RawData!$D$2:$D$1048576,MATCH(FmtData!$B$4+(ROW()-10),RawData!$A$2:$A$1048576,0))</f>
        <v>#N/A</v>
      </c>
      <c r="F2248" t="e">
        <f>INDEX(RawData!$D$2:$D$1048576,MATCH(FmtData!$B$4+(ROW()-10),RawData!$A$2:$A$1048576,0))</f>
        <v>#N/A</v>
      </c>
      <c r="G2248" t="e">
        <f>INDEX(RawData!E$2:E$1048576,MATCH(FmtData!$B$4+(ROW()-10),RawData!$A$2:$A$1048576,0))</f>
        <v>#N/A</v>
      </c>
      <c r="H2248" t="e">
        <f>INDEX(RawData!F$2:F$1048576,MATCH(FmtData!$B$4+(ROW()-10),RawData!$A$2:$A$1048576,0))</f>
        <v>#N/A</v>
      </c>
      <c r="I2248" t="e">
        <f>INDEX(RawData!G$2:G$1048576,MATCH(FmtData!$B$4+(ROW()-10),RawData!$A$2:$A$1048576,0))</f>
        <v>#N/A</v>
      </c>
      <c r="J2248" t="e">
        <f>INDEX(RawData!H$2:H$1048576,MATCH(FmtData!$B$4+(ROW()-10),RawData!$A$2:$A$1048576,0))</f>
        <v>#N/A</v>
      </c>
      <c r="K2248" t="e">
        <f>INDEX(RawData!I$2:I$1048576,MATCH(FmtData!$B$4+(ROW()-10),RawData!$A$2:$A$1048576,0))</f>
        <v>#N/A</v>
      </c>
      <c r="L2248" t="e">
        <f>INDEX(RawData!J$2:J$1048576,MATCH(FmtData!$B$4+(ROW()-10),RawData!$A$2:$A$1048576,0))</f>
        <v>#N/A</v>
      </c>
      <c r="M2248" t="e">
        <f>INDEX(RawData!K$2:K$1048576,MATCH(FmtData!$B$4+(ROW()-10),RawData!$A$2:$A$1048576,0))</f>
        <v>#N/A</v>
      </c>
      <c r="N2248" t="e">
        <f>INDEX(RawData!L$2:L$1048576,MATCH(FmtData!$B$4+(ROW()-10),RawData!$A$2:$A$1048576,0))</f>
        <v>#N/A</v>
      </c>
      <c r="O2248" t="e">
        <f>INDEX(RawData!M$2:M$1048576,MATCH(FmtData!$B$4+(ROW()-10),RawData!$A$2:$A$1048576,0))</f>
        <v>#N/A</v>
      </c>
      <c r="P2248" t="e">
        <f>INDEX(RawData!N$2:N$1048576,MATCH(FmtData!$B$4+(ROW()-10),RawData!$A$2:$A$1048576,0))</f>
        <v>#N/A</v>
      </c>
      <c r="Q2248" t="e">
        <f>INDEX(RawData!O$2:O$1048576,MATCH(FmtData!$B$4+(ROW()-10),RawData!$A$2:$A$1048576,0))</f>
        <v>#N/A</v>
      </c>
      <c r="R2248" s="8" t="e">
        <f>INDEX(RawData!P$2:P$1048576,MATCH(FmtData!$B$4+(ROW()-10),RawData!$A$2:$A$1048576,0))</f>
        <v>#N/A</v>
      </c>
      <c r="S2248" t="e">
        <f>INDEX(RawData!Q$2:Q$1048576,MATCH(FmtData!$B$4+(ROW()-10),RawData!$A$2:$A$1048576,0))</f>
        <v>#N/A</v>
      </c>
      <c r="T2248" s="8" t="e">
        <f>INDEX(RawData!R$2:R$1048576,MATCH(FmtData!$B$4+(ROW()-10),RawData!$A$2:$A$1048576,0))</f>
        <v>#N/A</v>
      </c>
      <c r="U2248" s="8" t="e">
        <f>INDEX(RawData!S$2:S$1048576,MATCH(FmtData!$B$4+(ROW()-10),RawData!$A$2:$A$1048576,0))</f>
        <v>#N/A</v>
      </c>
      <c r="V2248" s="8" t="e">
        <f>INDEX(RawData!T$2:T$1048576,MATCH(FmtData!$B$4+(ROW()-10),RawData!$A$2:$A$1048576,0))</f>
        <v>#N/A</v>
      </c>
      <c r="W2248" s="3" t="e">
        <f t="shared" si="702"/>
        <v>#N/A</v>
      </c>
      <c r="X2248" s="3" t="e">
        <f t="shared" si="703"/>
        <v>#N/A</v>
      </c>
      <c r="Y2248" s="8" t="e">
        <f t="shared" si="686"/>
        <v>#N/A</v>
      </c>
      <c r="Z2248" s="8" t="e">
        <f t="shared" si="687"/>
        <v>#N/A</v>
      </c>
      <c r="AA2248" s="3" t="e">
        <f t="shared" si="704"/>
        <v>#N/A</v>
      </c>
      <c r="AB2248" s="41">
        <v>2</v>
      </c>
      <c r="AC2248" s="42" t="str">
        <f t="shared" si="696"/>
        <v>Dilatometer</v>
      </c>
      <c r="AD2248" s="15" t="e">
        <f t="shared" ref="AD2248:AD2311" si="705">R2248-$R$1350 + $AD$1349</f>
        <v>#N/A</v>
      </c>
      <c r="AE2248" s="15" t="e">
        <f t="shared" si="688"/>
        <v>#N/A</v>
      </c>
      <c r="AF2248" s="15" t="e">
        <f t="shared" si="689"/>
        <v>#N/A</v>
      </c>
      <c r="AG2248" s="15" t="e">
        <f t="shared" si="690"/>
        <v>#N/A</v>
      </c>
      <c r="AH2248" s="15" t="e">
        <f t="shared" si="701"/>
        <v>#N/A</v>
      </c>
      <c r="AI2248" s="17" t="e">
        <f t="shared" si="691"/>
        <v>#N/A</v>
      </c>
      <c r="AJ2248" s="17" t="e">
        <f t="shared" si="692"/>
        <v>#N/A</v>
      </c>
      <c r="AK2248" s="17" t="e">
        <f t="shared" si="693"/>
        <v>#N/A</v>
      </c>
      <c r="AL2248" s="17" t="e">
        <f t="shared" si="694"/>
        <v>#N/A</v>
      </c>
      <c r="AM2248" s="17" t="e">
        <f t="shared" si="695"/>
        <v>#N/A</v>
      </c>
      <c r="AN2248" s="17" t="e">
        <f t="shared" si="697"/>
        <v>#N/A</v>
      </c>
      <c r="AO2248" s="17" t="e">
        <f t="shared" si="698"/>
        <v>#N/A</v>
      </c>
      <c r="AP2248" s="17" t="e">
        <f t="shared" si="699"/>
        <v>#N/A</v>
      </c>
      <c r="AQ2248" s="17" t="e">
        <f t="shared" si="700"/>
        <v>#N/A</v>
      </c>
    </row>
    <row r="2249" spans="2:43" x14ac:dyDescent="0.45">
      <c r="B2249" t="e">
        <f>INDEX(RawData!$A$2:$A$1048576,MATCH(FmtData!$B$4+(ROW()-10),RawData!$A$2:$A$1048576,0))</f>
        <v>#N/A</v>
      </c>
      <c r="C22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49" s="7" t="e">
        <f>MID(INDEX(RawData!$B$2:$B$1048576, MATCH(FmtData!$B$4+(ROW()-10),RawData!$A$2:$A$1048576,0)),12,8)+$B$5/24</f>
        <v>#N/A</v>
      </c>
      <c r="E2249" s="8" t="e">
        <f>INDEX(RawData!$D$2:$D$1048576,MATCH(FmtData!$B$4+(ROW()-10),RawData!$A$2:$A$1048576,0))</f>
        <v>#N/A</v>
      </c>
      <c r="F2249" t="e">
        <f>INDEX(RawData!$D$2:$D$1048576,MATCH(FmtData!$B$4+(ROW()-10),RawData!$A$2:$A$1048576,0))</f>
        <v>#N/A</v>
      </c>
      <c r="G2249" t="e">
        <f>INDEX(RawData!E$2:E$1048576,MATCH(FmtData!$B$4+(ROW()-10),RawData!$A$2:$A$1048576,0))</f>
        <v>#N/A</v>
      </c>
      <c r="H2249" t="e">
        <f>INDEX(RawData!F$2:F$1048576,MATCH(FmtData!$B$4+(ROW()-10),RawData!$A$2:$A$1048576,0))</f>
        <v>#N/A</v>
      </c>
      <c r="I2249" t="e">
        <f>INDEX(RawData!G$2:G$1048576,MATCH(FmtData!$B$4+(ROW()-10),RawData!$A$2:$A$1048576,0))</f>
        <v>#N/A</v>
      </c>
      <c r="J2249" t="e">
        <f>INDEX(RawData!H$2:H$1048576,MATCH(FmtData!$B$4+(ROW()-10),RawData!$A$2:$A$1048576,0))</f>
        <v>#N/A</v>
      </c>
      <c r="K2249" t="e">
        <f>INDEX(RawData!I$2:I$1048576,MATCH(FmtData!$B$4+(ROW()-10),RawData!$A$2:$A$1048576,0))</f>
        <v>#N/A</v>
      </c>
      <c r="L2249" t="e">
        <f>INDEX(RawData!J$2:J$1048576,MATCH(FmtData!$B$4+(ROW()-10),RawData!$A$2:$A$1048576,0))</f>
        <v>#N/A</v>
      </c>
      <c r="M2249" t="e">
        <f>INDEX(RawData!K$2:K$1048576,MATCH(FmtData!$B$4+(ROW()-10),RawData!$A$2:$A$1048576,0))</f>
        <v>#N/A</v>
      </c>
      <c r="N2249" t="e">
        <f>INDEX(RawData!L$2:L$1048576,MATCH(FmtData!$B$4+(ROW()-10),RawData!$A$2:$A$1048576,0))</f>
        <v>#N/A</v>
      </c>
      <c r="O2249" t="e">
        <f>INDEX(RawData!M$2:M$1048576,MATCH(FmtData!$B$4+(ROW()-10),RawData!$A$2:$A$1048576,0))</f>
        <v>#N/A</v>
      </c>
      <c r="P2249" t="e">
        <f>INDEX(RawData!N$2:N$1048576,MATCH(FmtData!$B$4+(ROW()-10),RawData!$A$2:$A$1048576,0))</f>
        <v>#N/A</v>
      </c>
      <c r="Q2249" t="e">
        <f>INDEX(RawData!O$2:O$1048576,MATCH(FmtData!$B$4+(ROW()-10),RawData!$A$2:$A$1048576,0))</f>
        <v>#N/A</v>
      </c>
      <c r="R2249" s="8" t="e">
        <f>INDEX(RawData!P$2:P$1048576,MATCH(FmtData!$B$4+(ROW()-10),RawData!$A$2:$A$1048576,0))</f>
        <v>#N/A</v>
      </c>
      <c r="S2249" t="e">
        <f>INDEX(RawData!Q$2:Q$1048576,MATCH(FmtData!$B$4+(ROW()-10),RawData!$A$2:$A$1048576,0))</f>
        <v>#N/A</v>
      </c>
      <c r="T2249" s="8" t="e">
        <f>INDEX(RawData!R$2:R$1048576,MATCH(FmtData!$B$4+(ROW()-10),RawData!$A$2:$A$1048576,0))</f>
        <v>#N/A</v>
      </c>
      <c r="U2249" s="8" t="e">
        <f>INDEX(RawData!S$2:S$1048576,MATCH(FmtData!$B$4+(ROW()-10),RawData!$A$2:$A$1048576,0))</f>
        <v>#N/A</v>
      </c>
      <c r="V2249" s="8" t="e">
        <f>INDEX(RawData!T$2:T$1048576,MATCH(FmtData!$B$4+(ROW()-10),RawData!$A$2:$A$1048576,0))</f>
        <v>#N/A</v>
      </c>
      <c r="W2249" s="3" t="e">
        <f t="shared" si="702"/>
        <v>#N/A</v>
      </c>
      <c r="X2249" s="3" t="e">
        <f t="shared" si="703"/>
        <v>#N/A</v>
      </c>
      <c r="Y2249" s="8" t="e">
        <f t="shared" si="686"/>
        <v>#N/A</v>
      </c>
      <c r="Z2249" s="8" t="e">
        <f t="shared" si="687"/>
        <v>#N/A</v>
      </c>
      <c r="AA2249" s="3" t="e">
        <f t="shared" si="704"/>
        <v>#N/A</v>
      </c>
      <c r="AB2249" s="41">
        <v>2</v>
      </c>
      <c r="AC2249" s="42" t="str">
        <f t="shared" si="696"/>
        <v>Dilatometer</v>
      </c>
      <c r="AD2249" s="15" t="e">
        <f t="shared" si="705"/>
        <v>#N/A</v>
      </c>
      <c r="AE2249" s="15" t="e">
        <f t="shared" si="688"/>
        <v>#N/A</v>
      </c>
      <c r="AF2249" s="15" t="e">
        <f t="shared" si="689"/>
        <v>#N/A</v>
      </c>
      <c r="AG2249" s="15" t="e">
        <f t="shared" si="690"/>
        <v>#N/A</v>
      </c>
      <c r="AH2249" s="15" t="e">
        <f t="shared" si="701"/>
        <v>#N/A</v>
      </c>
      <c r="AI2249" s="17" t="e">
        <f t="shared" si="691"/>
        <v>#N/A</v>
      </c>
      <c r="AJ2249" s="17" t="e">
        <f t="shared" si="692"/>
        <v>#N/A</v>
      </c>
      <c r="AK2249" s="17" t="e">
        <f t="shared" si="693"/>
        <v>#N/A</v>
      </c>
      <c r="AL2249" s="17" t="e">
        <f t="shared" si="694"/>
        <v>#N/A</v>
      </c>
      <c r="AM2249" s="17" t="e">
        <f t="shared" si="695"/>
        <v>#N/A</v>
      </c>
      <c r="AN2249" s="17" t="e">
        <f t="shared" si="697"/>
        <v>#N/A</v>
      </c>
      <c r="AO2249" s="17" t="e">
        <f t="shared" si="698"/>
        <v>#N/A</v>
      </c>
      <c r="AP2249" s="17" t="e">
        <f t="shared" si="699"/>
        <v>#N/A</v>
      </c>
      <c r="AQ2249" s="17" t="e">
        <f t="shared" si="700"/>
        <v>#N/A</v>
      </c>
    </row>
    <row r="2250" spans="2:43" x14ac:dyDescent="0.45">
      <c r="B2250" t="e">
        <f>INDEX(RawData!$A$2:$A$1048576,MATCH(FmtData!$B$4+(ROW()-10),RawData!$A$2:$A$1048576,0))</f>
        <v>#N/A</v>
      </c>
      <c r="C22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0" s="7" t="e">
        <f>MID(INDEX(RawData!$B$2:$B$1048576, MATCH(FmtData!$B$4+(ROW()-10),RawData!$A$2:$A$1048576,0)),12,8)+$B$5/24</f>
        <v>#N/A</v>
      </c>
      <c r="E2250" s="8" t="e">
        <f>INDEX(RawData!$D$2:$D$1048576,MATCH(FmtData!$B$4+(ROW()-10),RawData!$A$2:$A$1048576,0))</f>
        <v>#N/A</v>
      </c>
      <c r="F2250" t="e">
        <f>INDEX(RawData!$D$2:$D$1048576,MATCH(FmtData!$B$4+(ROW()-10),RawData!$A$2:$A$1048576,0))</f>
        <v>#N/A</v>
      </c>
      <c r="G2250" t="e">
        <f>INDEX(RawData!E$2:E$1048576,MATCH(FmtData!$B$4+(ROW()-10),RawData!$A$2:$A$1048576,0))</f>
        <v>#N/A</v>
      </c>
      <c r="H2250" t="e">
        <f>INDEX(RawData!F$2:F$1048576,MATCH(FmtData!$B$4+(ROW()-10),RawData!$A$2:$A$1048576,0))</f>
        <v>#N/A</v>
      </c>
      <c r="I2250" t="e">
        <f>INDEX(RawData!G$2:G$1048576,MATCH(FmtData!$B$4+(ROW()-10),RawData!$A$2:$A$1048576,0))</f>
        <v>#N/A</v>
      </c>
      <c r="J2250" t="e">
        <f>INDEX(RawData!H$2:H$1048576,MATCH(FmtData!$B$4+(ROW()-10),RawData!$A$2:$A$1048576,0))</f>
        <v>#N/A</v>
      </c>
      <c r="K2250" t="e">
        <f>INDEX(RawData!I$2:I$1048576,MATCH(FmtData!$B$4+(ROW()-10),RawData!$A$2:$A$1048576,0))</f>
        <v>#N/A</v>
      </c>
      <c r="L2250" t="e">
        <f>INDEX(RawData!J$2:J$1048576,MATCH(FmtData!$B$4+(ROW()-10),RawData!$A$2:$A$1048576,0))</f>
        <v>#N/A</v>
      </c>
      <c r="M2250" t="e">
        <f>INDEX(RawData!K$2:K$1048576,MATCH(FmtData!$B$4+(ROW()-10),RawData!$A$2:$A$1048576,0))</f>
        <v>#N/A</v>
      </c>
      <c r="N2250" t="e">
        <f>INDEX(RawData!L$2:L$1048576,MATCH(FmtData!$B$4+(ROW()-10),RawData!$A$2:$A$1048576,0))</f>
        <v>#N/A</v>
      </c>
      <c r="O2250" t="e">
        <f>INDEX(RawData!M$2:M$1048576,MATCH(FmtData!$B$4+(ROW()-10),RawData!$A$2:$A$1048576,0))</f>
        <v>#N/A</v>
      </c>
      <c r="P2250" t="e">
        <f>INDEX(RawData!N$2:N$1048576,MATCH(FmtData!$B$4+(ROW()-10),RawData!$A$2:$A$1048576,0))</f>
        <v>#N/A</v>
      </c>
      <c r="Q2250" t="e">
        <f>INDEX(RawData!O$2:O$1048576,MATCH(FmtData!$B$4+(ROW()-10),RawData!$A$2:$A$1048576,0))</f>
        <v>#N/A</v>
      </c>
      <c r="R2250" s="8" t="e">
        <f>INDEX(RawData!P$2:P$1048576,MATCH(FmtData!$B$4+(ROW()-10),RawData!$A$2:$A$1048576,0))</f>
        <v>#N/A</v>
      </c>
      <c r="S2250" t="e">
        <f>INDEX(RawData!Q$2:Q$1048576,MATCH(FmtData!$B$4+(ROW()-10),RawData!$A$2:$A$1048576,0))</f>
        <v>#N/A</v>
      </c>
      <c r="T2250" s="8" t="e">
        <f>INDEX(RawData!R$2:R$1048576,MATCH(FmtData!$B$4+(ROW()-10),RawData!$A$2:$A$1048576,0))</f>
        <v>#N/A</v>
      </c>
      <c r="U2250" s="8" t="e">
        <f>INDEX(RawData!S$2:S$1048576,MATCH(FmtData!$B$4+(ROW()-10),RawData!$A$2:$A$1048576,0))</f>
        <v>#N/A</v>
      </c>
      <c r="V2250" s="8" t="e">
        <f>INDEX(RawData!T$2:T$1048576,MATCH(FmtData!$B$4+(ROW()-10),RawData!$A$2:$A$1048576,0))</f>
        <v>#N/A</v>
      </c>
      <c r="W2250" s="3" t="e">
        <f t="shared" si="702"/>
        <v>#N/A</v>
      </c>
      <c r="X2250" s="3" t="e">
        <f t="shared" si="703"/>
        <v>#N/A</v>
      </c>
      <c r="Y2250" s="8" t="e">
        <f t="shared" ref="Y2250:Y2313" si="706">$U$6+W2250</f>
        <v>#N/A</v>
      </c>
      <c r="Z2250" s="8" t="e">
        <f t="shared" ref="Z2250:Z2313" si="707">$U$6+X2250</f>
        <v>#N/A</v>
      </c>
      <c r="AA2250" s="3" t="e">
        <f t="shared" si="704"/>
        <v>#N/A</v>
      </c>
      <c r="AB2250" s="41">
        <v>2</v>
      </c>
      <c r="AC2250" s="42" t="str">
        <f t="shared" si="696"/>
        <v>Dilatometer</v>
      </c>
      <c r="AD2250" s="15" t="e">
        <f t="shared" si="705"/>
        <v>#N/A</v>
      </c>
      <c r="AE2250" s="15" t="e">
        <f t="shared" ref="AE2250:AE2313" si="708">PI()*Y2250^2/4*($R$4+(Y2250-$Y$10))-$U$5</f>
        <v>#N/A</v>
      </c>
      <c r="AF2250" s="15" t="e">
        <f t="shared" ref="AF2250:AF2313" si="709">PI()*Z2250^2/4*($R$4+(Z2250-$Z$10))-$U$5</f>
        <v>#N/A</v>
      </c>
      <c r="AG2250" s="15" t="e">
        <f t="shared" ref="AG2250:AG2313" si="710">PI()*AA2250^2/4*($R$4+(AA2250-$AA$10))-$U$5</f>
        <v>#N/A</v>
      </c>
      <c r="AH2250" s="15" t="e">
        <f t="shared" si="701"/>
        <v>#N/A</v>
      </c>
      <c r="AI2250" s="17" t="e">
        <f t="shared" ref="AI2250:AI2313" si="711">$N$5/(($U$5+AD2250)*2160)*100^3</f>
        <v>#N/A</v>
      </c>
      <c r="AJ2250" s="17" t="e">
        <f t="shared" ref="AJ2250:AJ2313" si="712">$N$5/(($U$5+AE2250)*2160)*100^3</f>
        <v>#N/A</v>
      </c>
      <c r="AK2250" s="17" t="e">
        <f t="shared" ref="AK2250:AK2313" si="713">$N$5/(($U$5+AF2250)*2160)*100^3</f>
        <v>#N/A</v>
      </c>
      <c r="AL2250" s="17" t="e">
        <f t="shared" ref="AL2250:AL2313" si="714">$N$5/(($U$5+AG2250)*2160)*100^3</f>
        <v>#N/A</v>
      </c>
      <c r="AM2250" s="17" t="e">
        <f t="shared" ref="AM2250:AM2313" si="715">$N$5/(($U$5+AH2250)*2160)*100^3</f>
        <v>#N/A</v>
      </c>
      <c r="AN2250" s="17" t="e">
        <f t="shared" si="697"/>
        <v>#N/A</v>
      </c>
      <c r="AO2250" s="17" t="e">
        <f t="shared" si="698"/>
        <v>#N/A</v>
      </c>
      <c r="AP2250" s="17" t="e">
        <f t="shared" si="699"/>
        <v>#N/A</v>
      </c>
      <c r="AQ2250" s="17" t="e">
        <f t="shared" si="700"/>
        <v>#N/A</v>
      </c>
    </row>
    <row r="2251" spans="2:43" x14ac:dyDescent="0.45">
      <c r="B2251" t="e">
        <f>INDEX(RawData!$A$2:$A$1048576,MATCH(FmtData!$B$4+(ROW()-10),RawData!$A$2:$A$1048576,0))</f>
        <v>#N/A</v>
      </c>
      <c r="C22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1" s="7" t="e">
        <f>MID(INDEX(RawData!$B$2:$B$1048576, MATCH(FmtData!$B$4+(ROW()-10),RawData!$A$2:$A$1048576,0)),12,8)+$B$5/24</f>
        <v>#N/A</v>
      </c>
      <c r="E2251" s="8" t="e">
        <f>INDEX(RawData!$D$2:$D$1048576,MATCH(FmtData!$B$4+(ROW()-10),RawData!$A$2:$A$1048576,0))</f>
        <v>#N/A</v>
      </c>
      <c r="F2251" t="e">
        <f>INDEX(RawData!$D$2:$D$1048576,MATCH(FmtData!$B$4+(ROW()-10),RawData!$A$2:$A$1048576,0))</f>
        <v>#N/A</v>
      </c>
      <c r="G2251" t="e">
        <f>INDEX(RawData!E$2:E$1048576,MATCH(FmtData!$B$4+(ROW()-10),RawData!$A$2:$A$1048576,0))</f>
        <v>#N/A</v>
      </c>
      <c r="H2251" t="e">
        <f>INDEX(RawData!F$2:F$1048576,MATCH(FmtData!$B$4+(ROW()-10),RawData!$A$2:$A$1048576,0))</f>
        <v>#N/A</v>
      </c>
      <c r="I2251" t="e">
        <f>INDEX(RawData!G$2:G$1048576,MATCH(FmtData!$B$4+(ROW()-10),RawData!$A$2:$A$1048576,0))</f>
        <v>#N/A</v>
      </c>
      <c r="J2251" t="e">
        <f>INDEX(RawData!H$2:H$1048576,MATCH(FmtData!$B$4+(ROW()-10),RawData!$A$2:$A$1048576,0))</f>
        <v>#N/A</v>
      </c>
      <c r="K2251" t="e">
        <f>INDEX(RawData!I$2:I$1048576,MATCH(FmtData!$B$4+(ROW()-10),RawData!$A$2:$A$1048576,0))</f>
        <v>#N/A</v>
      </c>
      <c r="L2251" t="e">
        <f>INDEX(RawData!J$2:J$1048576,MATCH(FmtData!$B$4+(ROW()-10),RawData!$A$2:$A$1048576,0))</f>
        <v>#N/A</v>
      </c>
      <c r="M2251" t="e">
        <f>INDEX(RawData!K$2:K$1048576,MATCH(FmtData!$B$4+(ROW()-10),RawData!$A$2:$A$1048576,0))</f>
        <v>#N/A</v>
      </c>
      <c r="N2251" t="e">
        <f>INDEX(RawData!L$2:L$1048576,MATCH(FmtData!$B$4+(ROW()-10),RawData!$A$2:$A$1048576,0))</f>
        <v>#N/A</v>
      </c>
      <c r="O2251" t="e">
        <f>INDEX(RawData!M$2:M$1048576,MATCH(FmtData!$B$4+(ROW()-10),RawData!$A$2:$A$1048576,0))</f>
        <v>#N/A</v>
      </c>
      <c r="P2251" t="e">
        <f>INDEX(RawData!N$2:N$1048576,MATCH(FmtData!$B$4+(ROW()-10),RawData!$A$2:$A$1048576,0))</f>
        <v>#N/A</v>
      </c>
      <c r="Q2251" t="e">
        <f>INDEX(RawData!O$2:O$1048576,MATCH(FmtData!$B$4+(ROW()-10),RawData!$A$2:$A$1048576,0))</f>
        <v>#N/A</v>
      </c>
      <c r="R2251" s="8" t="e">
        <f>INDEX(RawData!P$2:P$1048576,MATCH(FmtData!$B$4+(ROW()-10),RawData!$A$2:$A$1048576,0))</f>
        <v>#N/A</v>
      </c>
      <c r="S2251" t="e">
        <f>INDEX(RawData!Q$2:Q$1048576,MATCH(FmtData!$B$4+(ROW()-10),RawData!$A$2:$A$1048576,0))</f>
        <v>#N/A</v>
      </c>
      <c r="T2251" s="8" t="e">
        <f>INDEX(RawData!R$2:R$1048576,MATCH(FmtData!$B$4+(ROW()-10),RawData!$A$2:$A$1048576,0))</f>
        <v>#N/A</v>
      </c>
      <c r="U2251" s="8" t="e">
        <f>INDEX(RawData!S$2:S$1048576,MATCH(FmtData!$B$4+(ROW()-10),RawData!$A$2:$A$1048576,0))</f>
        <v>#N/A</v>
      </c>
      <c r="V2251" s="8" t="e">
        <f>INDEX(RawData!T$2:T$1048576,MATCH(FmtData!$B$4+(ROW()-10),RawData!$A$2:$A$1048576,0))</f>
        <v>#N/A</v>
      </c>
      <c r="W2251" s="3" t="e">
        <f t="shared" si="702"/>
        <v>#N/A</v>
      </c>
      <c r="X2251" s="3" t="e">
        <f t="shared" si="703"/>
        <v>#N/A</v>
      </c>
      <c r="Y2251" s="8" t="e">
        <f t="shared" si="706"/>
        <v>#N/A</v>
      </c>
      <c r="Z2251" s="8" t="e">
        <f t="shared" si="707"/>
        <v>#N/A</v>
      </c>
      <c r="AA2251" s="3" t="e">
        <f t="shared" si="704"/>
        <v>#N/A</v>
      </c>
      <c r="AB2251" s="41">
        <v>2</v>
      </c>
      <c r="AC2251" s="42" t="str">
        <f t="shared" ref="AC2251:AC2314" si="716">IF(AB2251=1,"Isco","Dilatometer")</f>
        <v>Dilatometer</v>
      </c>
      <c r="AD2251" s="15" t="e">
        <f t="shared" si="705"/>
        <v>#N/A</v>
      </c>
      <c r="AE2251" s="15" t="e">
        <f t="shared" si="708"/>
        <v>#N/A</v>
      </c>
      <c r="AF2251" s="15" t="e">
        <f t="shared" si="709"/>
        <v>#N/A</v>
      </c>
      <c r="AG2251" s="15" t="e">
        <f t="shared" si="710"/>
        <v>#N/A</v>
      </c>
      <c r="AH2251" s="15" t="e">
        <f t="shared" si="701"/>
        <v>#N/A</v>
      </c>
      <c r="AI2251" s="17" t="e">
        <f t="shared" si="711"/>
        <v>#N/A</v>
      </c>
      <c r="AJ2251" s="17" t="e">
        <f t="shared" si="712"/>
        <v>#N/A</v>
      </c>
      <c r="AK2251" s="17" t="e">
        <f t="shared" si="713"/>
        <v>#N/A</v>
      </c>
      <c r="AL2251" s="17" t="e">
        <f t="shared" si="714"/>
        <v>#N/A</v>
      </c>
      <c r="AM2251" s="17" t="e">
        <f t="shared" si="715"/>
        <v>#N/A</v>
      </c>
      <c r="AN2251" s="17" t="e">
        <f t="shared" ref="AN2251:AN2314" si="717">INDEX($AM$10:$AM$2627,MATCH(C2251+1/24,$C$10:$C$2627,1))-INDEX($AM$10:$AM$2627,MATCH(C2251,$C$10:$C$2627,1))</f>
        <v>#N/A</v>
      </c>
      <c r="AO2251" s="17" t="e">
        <f t="shared" ref="AO2251:AO2314" si="718">AL2251*10</f>
        <v>#N/A</v>
      </c>
      <c r="AP2251" s="17" t="e">
        <f t="shared" ref="AP2251:AP2314" si="719">AI2251*10</f>
        <v>#N/A</v>
      </c>
      <c r="AQ2251" s="17" t="e">
        <f t="shared" ref="AQ2251:AQ2314" si="720">G2251*0.101325/14.696</f>
        <v>#N/A</v>
      </c>
    </row>
    <row r="2252" spans="2:43" x14ac:dyDescent="0.45">
      <c r="B2252" t="e">
        <f>INDEX(RawData!$A$2:$A$1048576,MATCH(FmtData!$B$4+(ROW()-10),RawData!$A$2:$A$1048576,0))</f>
        <v>#N/A</v>
      </c>
      <c r="C22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2" s="7" t="e">
        <f>MID(INDEX(RawData!$B$2:$B$1048576, MATCH(FmtData!$B$4+(ROW()-10),RawData!$A$2:$A$1048576,0)),12,8)+$B$5/24</f>
        <v>#N/A</v>
      </c>
      <c r="E2252" s="8" t="e">
        <f>INDEX(RawData!$D$2:$D$1048576,MATCH(FmtData!$B$4+(ROW()-10),RawData!$A$2:$A$1048576,0))</f>
        <v>#N/A</v>
      </c>
      <c r="F2252" t="e">
        <f>INDEX(RawData!$D$2:$D$1048576,MATCH(FmtData!$B$4+(ROW()-10),RawData!$A$2:$A$1048576,0))</f>
        <v>#N/A</v>
      </c>
      <c r="G2252" t="e">
        <f>INDEX(RawData!E$2:E$1048576,MATCH(FmtData!$B$4+(ROW()-10),RawData!$A$2:$A$1048576,0))</f>
        <v>#N/A</v>
      </c>
      <c r="H2252" t="e">
        <f>INDEX(RawData!F$2:F$1048576,MATCH(FmtData!$B$4+(ROW()-10),RawData!$A$2:$A$1048576,0))</f>
        <v>#N/A</v>
      </c>
      <c r="I2252" t="e">
        <f>INDEX(RawData!G$2:G$1048576,MATCH(FmtData!$B$4+(ROW()-10),RawData!$A$2:$A$1048576,0))</f>
        <v>#N/A</v>
      </c>
      <c r="J2252" t="e">
        <f>INDEX(RawData!H$2:H$1048576,MATCH(FmtData!$B$4+(ROW()-10),RawData!$A$2:$A$1048576,0))</f>
        <v>#N/A</v>
      </c>
      <c r="K2252" t="e">
        <f>INDEX(RawData!I$2:I$1048576,MATCH(FmtData!$B$4+(ROW()-10),RawData!$A$2:$A$1048576,0))</f>
        <v>#N/A</v>
      </c>
      <c r="L2252" t="e">
        <f>INDEX(RawData!J$2:J$1048576,MATCH(FmtData!$B$4+(ROW()-10),RawData!$A$2:$A$1048576,0))</f>
        <v>#N/A</v>
      </c>
      <c r="M2252" t="e">
        <f>INDEX(RawData!K$2:K$1048576,MATCH(FmtData!$B$4+(ROW()-10),RawData!$A$2:$A$1048576,0))</f>
        <v>#N/A</v>
      </c>
      <c r="N2252" t="e">
        <f>INDEX(RawData!L$2:L$1048576,MATCH(FmtData!$B$4+(ROW()-10),RawData!$A$2:$A$1048576,0))</f>
        <v>#N/A</v>
      </c>
      <c r="O2252" t="e">
        <f>INDEX(RawData!M$2:M$1048576,MATCH(FmtData!$B$4+(ROW()-10),RawData!$A$2:$A$1048576,0))</f>
        <v>#N/A</v>
      </c>
      <c r="P2252" t="e">
        <f>INDEX(RawData!N$2:N$1048576,MATCH(FmtData!$B$4+(ROW()-10),RawData!$A$2:$A$1048576,0))</f>
        <v>#N/A</v>
      </c>
      <c r="Q2252" t="e">
        <f>INDEX(RawData!O$2:O$1048576,MATCH(FmtData!$B$4+(ROW()-10),RawData!$A$2:$A$1048576,0))</f>
        <v>#N/A</v>
      </c>
      <c r="R2252" s="8" t="e">
        <f>INDEX(RawData!P$2:P$1048576,MATCH(FmtData!$B$4+(ROW()-10),RawData!$A$2:$A$1048576,0))</f>
        <v>#N/A</v>
      </c>
      <c r="S2252" t="e">
        <f>INDEX(RawData!Q$2:Q$1048576,MATCH(FmtData!$B$4+(ROW()-10),RawData!$A$2:$A$1048576,0))</f>
        <v>#N/A</v>
      </c>
      <c r="T2252" s="8" t="e">
        <f>INDEX(RawData!R$2:R$1048576,MATCH(FmtData!$B$4+(ROW()-10),RawData!$A$2:$A$1048576,0))</f>
        <v>#N/A</v>
      </c>
      <c r="U2252" s="8" t="e">
        <f>INDEX(RawData!S$2:S$1048576,MATCH(FmtData!$B$4+(ROW()-10),RawData!$A$2:$A$1048576,0))</f>
        <v>#N/A</v>
      </c>
      <c r="V2252" s="8" t="e">
        <f>INDEX(RawData!T$2:T$1048576,MATCH(FmtData!$B$4+(ROW()-10),RawData!$A$2:$A$1048576,0))</f>
        <v>#N/A</v>
      </c>
      <c r="W2252" s="3" t="e">
        <f t="shared" si="702"/>
        <v>#N/A</v>
      </c>
      <c r="X2252" s="3" t="e">
        <f t="shared" si="703"/>
        <v>#N/A</v>
      </c>
      <c r="Y2252" s="8" t="e">
        <f t="shared" si="706"/>
        <v>#N/A</v>
      </c>
      <c r="Z2252" s="8" t="e">
        <f t="shared" si="707"/>
        <v>#N/A</v>
      </c>
      <c r="AA2252" s="3" t="e">
        <f t="shared" si="704"/>
        <v>#N/A</v>
      </c>
      <c r="AB2252" s="41">
        <v>2</v>
      </c>
      <c r="AC2252" s="42" t="str">
        <f t="shared" si="716"/>
        <v>Dilatometer</v>
      </c>
      <c r="AD2252" s="15" t="e">
        <f t="shared" si="705"/>
        <v>#N/A</v>
      </c>
      <c r="AE2252" s="15" t="e">
        <f t="shared" si="708"/>
        <v>#N/A</v>
      </c>
      <c r="AF2252" s="15" t="e">
        <f t="shared" si="709"/>
        <v>#N/A</v>
      </c>
      <c r="AG2252" s="15" t="e">
        <f t="shared" si="710"/>
        <v>#N/A</v>
      </c>
      <c r="AH2252" s="15" t="e">
        <f t="shared" si="701"/>
        <v>#N/A</v>
      </c>
      <c r="AI2252" s="17" t="e">
        <f t="shared" si="711"/>
        <v>#N/A</v>
      </c>
      <c r="AJ2252" s="17" t="e">
        <f t="shared" si="712"/>
        <v>#N/A</v>
      </c>
      <c r="AK2252" s="17" t="e">
        <f t="shared" si="713"/>
        <v>#N/A</v>
      </c>
      <c r="AL2252" s="17" t="e">
        <f t="shared" si="714"/>
        <v>#N/A</v>
      </c>
      <c r="AM2252" s="17" t="e">
        <f t="shared" si="715"/>
        <v>#N/A</v>
      </c>
      <c r="AN2252" s="17" t="e">
        <f t="shared" si="717"/>
        <v>#N/A</v>
      </c>
      <c r="AO2252" s="17" t="e">
        <f t="shared" si="718"/>
        <v>#N/A</v>
      </c>
      <c r="AP2252" s="17" t="e">
        <f t="shared" si="719"/>
        <v>#N/A</v>
      </c>
      <c r="AQ2252" s="17" t="e">
        <f t="shared" si="720"/>
        <v>#N/A</v>
      </c>
    </row>
    <row r="2253" spans="2:43" x14ac:dyDescent="0.45">
      <c r="B2253" t="e">
        <f>INDEX(RawData!$A$2:$A$1048576,MATCH(FmtData!$B$4+(ROW()-10),RawData!$A$2:$A$1048576,0))</f>
        <v>#N/A</v>
      </c>
      <c r="C22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3" s="7" t="e">
        <f>MID(INDEX(RawData!$B$2:$B$1048576, MATCH(FmtData!$B$4+(ROW()-10),RawData!$A$2:$A$1048576,0)),12,8)+$B$5/24</f>
        <v>#N/A</v>
      </c>
      <c r="E2253" s="8" t="e">
        <f>INDEX(RawData!$D$2:$D$1048576,MATCH(FmtData!$B$4+(ROW()-10),RawData!$A$2:$A$1048576,0))</f>
        <v>#N/A</v>
      </c>
      <c r="F2253" t="e">
        <f>INDEX(RawData!$D$2:$D$1048576,MATCH(FmtData!$B$4+(ROW()-10),RawData!$A$2:$A$1048576,0))</f>
        <v>#N/A</v>
      </c>
      <c r="G2253" t="e">
        <f>INDEX(RawData!E$2:E$1048576,MATCH(FmtData!$B$4+(ROW()-10),RawData!$A$2:$A$1048576,0))</f>
        <v>#N/A</v>
      </c>
      <c r="H2253" t="e">
        <f>INDEX(RawData!F$2:F$1048576,MATCH(FmtData!$B$4+(ROW()-10),RawData!$A$2:$A$1048576,0))</f>
        <v>#N/A</v>
      </c>
      <c r="I2253" t="e">
        <f>INDEX(RawData!G$2:G$1048576,MATCH(FmtData!$B$4+(ROW()-10),RawData!$A$2:$A$1048576,0))</f>
        <v>#N/A</v>
      </c>
      <c r="J2253" t="e">
        <f>INDEX(RawData!H$2:H$1048576,MATCH(FmtData!$B$4+(ROW()-10),RawData!$A$2:$A$1048576,0))</f>
        <v>#N/A</v>
      </c>
      <c r="K2253" t="e">
        <f>INDEX(RawData!I$2:I$1048576,MATCH(FmtData!$B$4+(ROW()-10),RawData!$A$2:$A$1048576,0))</f>
        <v>#N/A</v>
      </c>
      <c r="L2253" t="e">
        <f>INDEX(RawData!J$2:J$1048576,MATCH(FmtData!$B$4+(ROW()-10),RawData!$A$2:$A$1048576,0))</f>
        <v>#N/A</v>
      </c>
      <c r="M2253" t="e">
        <f>INDEX(RawData!K$2:K$1048576,MATCH(FmtData!$B$4+(ROW()-10),RawData!$A$2:$A$1048576,0))</f>
        <v>#N/A</v>
      </c>
      <c r="N2253" t="e">
        <f>INDEX(RawData!L$2:L$1048576,MATCH(FmtData!$B$4+(ROW()-10),RawData!$A$2:$A$1048576,0))</f>
        <v>#N/A</v>
      </c>
      <c r="O2253" t="e">
        <f>INDEX(RawData!M$2:M$1048576,MATCH(FmtData!$B$4+(ROW()-10),RawData!$A$2:$A$1048576,0))</f>
        <v>#N/A</v>
      </c>
      <c r="P2253" t="e">
        <f>INDEX(RawData!N$2:N$1048576,MATCH(FmtData!$B$4+(ROW()-10),RawData!$A$2:$A$1048576,0))</f>
        <v>#N/A</v>
      </c>
      <c r="Q2253" t="e">
        <f>INDEX(RawData!O$2:O$1048576,MATCH(FmtData!$B$4+(ROW()-10),RawData!$A$2:$A$1048576,0))</f>
        <v>#N/A</v>
      </c>
      <c r="R2253" s="8" t="e">
        <f>INDEX(RawData!P$2:P$1048576,MATCH(FmtData!$B$4+(ROW()-10),RawData!$A$2:$A$1048576,0))</f>
        <v>#N/A</v>
      </c>
      <c r="S2253" t="e">
        <f>INDEX(RawData!Q$2:Q$1048576,MATCH(FmtData!$B$4+(ROW()-10),RawData!$A$2:$A$1048576,0))</f>
        <v>#N/A</v>
      </c>
      <c r="T2253" s="8" t="e">
        <f>INDEX(RawData!R$2:R$1048576,MATCH(FmtData!$B$4+(ROW()-10),RawData!$A$2:$A$1048576,0))</f>
        <v>#N/A</v>
      </c>
      <c r="U2253" s="8" t="e">
        <f>INDEX(RawData!S$2:S$1048576,MATCH(FmtData!$B$4+(ROW()-10),RawData!$A$2:$A$1048576,0))</f>
        <v>#N/A</v>
      </c>
      <c r="V2253" s="8" t="e">
        <f>INDEX(RawData!T$2:T$1048576,MATCH(FmtData!$B$4+(ROW()-10),RawData!$A$2:$A$1048576,0))</f>
        <v>#N/A</v>
      </c>
      <c r="W2253" s="3" t="e">
        <f t="shared" si="702"/>
        <v>#N/A</v>
      </c>
      <c r="X2253" s="3" t="e">
        <f t="shared" si="703"/>
        <v>#N/A</v>
      </c>
      <c r="Y2253" s="8" t="e">
        <f t="shared" si="706"/>
        <v>#N/A</v>
      </c>
      <c r="Z2253" s="8" t="e">
        <f t="shared" si="707"/>
        <v>#N/A</v>
      </c>
      <c r="AA2253" s="3" t="e">
        <f t="shared" si="704"/>
        <v>#N/A</v>
      </c>
      <c r="AB2253" s="41">
        <v>2</v>
      </c>
      <c r="AC2253" s="42" t="str">
        <f t="shared" si="716"/>
        <v>Dilatometer</v>
      </c>
      <c r="AD2253" s="15" t="e">
        <f t="shared" si="705"/>
        <v>#N/A</v>
      </c>
      <c r="AE2253" s="15" t="e">
        <f t="shared" si="708"/>
        <v>#N/A</v>
      </c>
      <c r="AF2253" s="15" t="e">
        <f t="shared" si="709"/>
        <v>#N/A</v>
      </c>
      <c r="AG2253" s="15" t="e">
        <f t="shared" si="710"/>
        <v>#N/A</v>
      </c>
      <c r="AH2253" s="15" t="e">
        <f t="shared" si="701"/>
        <v>#N/A</v>
      </c>
      <c r="AI2253" s="17" t="e">
        <f t="shared" si="711"/>
        <v>#N/A</v>
      </c>
      <c r="AJ2253" s="17" t="e">
        <f t="shared" si="712"/>
        <v>#N/A</v>
      </c>
      <c r="AK2253" s="17" t="e">
        <f t="shared" si="713"/>
        <v>#N/A</v>
      </c>
      <c r="AL2253" s="17" t="e">
        <f t="shared" si="714"/>
        <v>#N/A</v>
      </c>
      <c r="AM2253" s="17" t="e">
        <f t="shared" si="715"/>
        <v>#N/A</v>
      </c>
      <c r="AN2253" s="17" t="e">
        <f t="shared" si="717"/>
        <v>#N/A</v>
      </c>
      <c r="AO2253" s="17" t="e">
        <f t="shared" si="718"/>
        <v>#N/A</v>
      </c>
      <c r="AP2253" s="17" t="e">
        <f t="shared" si="719"/>
        <v>#N/A</v>
      </c>
      <c r="AQ2253" s="17" t="e">
        <f t="shared" si="720"/>
        <v>#N/A</v>
      </c>
    </row>
    <row r="2254" spans="2:43" x14ac:dyDescent="0.45">
      <c r="B2254" t="e">
        <f>INDEX(RawData!$A$2:$A$1048576,MATCH(FmtData!$B$4+(ROW()-10),RawData!$A$2:$A$1048576,0))</f>
        <v>#N/A</v>
      </c>
      <c r="C22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4" s="7" t="e">
        <f>MID(INDEX(RawData!$B$2:$B$1048576, MATCH(FmtData!$B$4+(ROW()-10),RawData!$A$2:$A$1048576,0)),12,8)+$B$5/24</f>
        <v>#N/A</v>
      </c>
      <c r="E2254" s="8" t="e">
        <f>INDEX(RawData!$D$2:$D$1048576,MATCH(FmtData!$B$4+(ROW()-10),RawData!$A$2:$A$1048576,0))</f>
        <v>#N/A</v>
      </c>
      <c r="F2254" t="e">
        <f>INDEX(RawData!$D$2:$D$1048576,MATCH(FmtData!$B$4+(ROW()-10),RawData!$A$2:$A$1048576,0))</f>
        <v>#N/A</v>
      </c>
      <c r="G2254" t="e">
        <f>INDEX(RawData!E$2:E$1048576,MATCH(FmtData!$B$4+(ROW()-10),RawData!$A$2:$A$1048576,0))</f>
        <v>#N/A</v>
      </c>
      <c r="H2254" t="e">
        <f>INDEX(RawData!F$2:F$1048576,MATCH(FmtData!$B$4+(ROW()-10),RawData!$A$2:$A$1048576,0))</f>
        <v>#N/A</v>
      </c>
      <c r="I2254" t="e">
        <f>INDEX(RawData!G$2:G$1048576,MATCH(FmtData!$B$4+(ROW()-10),RawData!$A$2:$A$1048576,0))</f>
        <v>#N/A</v>
      </c>
      <c r="J2254" t="e">
        <f>INDEX(RawData!H$2:H$1048576,MATCH(FmtData!$B$4+(ROW()-10),RawData!$A$2:$A$1048576,0))</f>
        <v>#N/A</v>
      </c>
      <c r="K2254" t="e">
        <f>INDEX(RawData!I$2:I$1048576,MATCH(FmtData!$B$4+(ROW()-10),RawData!$A$2:$A$1048576,0))</f>
        <v>#N/A</v>
      </c>
      <c r="L2254" t="e">
        <f>INDEX(RawData!J$2:J$1048576,MATCH(FmtData!$B$4+(ROW()-10),RawData!$A$2:$A$1048576,0))</f>
        <v>#N/A</v>
      </c>
      <c r="M2254" t="e">
        <f>INDEX(RawData!K$2:K$1048576,MATCH(FmtData!$B$4+(ROW()-10),RawData!$A$2:$A$1048576,0))</f>
        <v>#N/A</v>
      </c>
      <c r="N2254" t="e">
        <f>INDEX(RawData!L$2:L$1048576,MATCH(FmtData!$B$4+(ROW()-10),RawData!$A$2:$A$1048576,0))</f>
        <v>#N/A</v>
      </c>
      <c r="O2254" t="e">
        <f>INDEX(RawData!M$2:M$1048576,MATCH(FmtData!$B$4+(ROW()-10),RawData!$A$2:$A$1048576,0))</f>
        <v>#N/A</v>
      </c>
      <c r="P2254" t="e">
        <f>INDEX(RawData!N$2:N$1048576,MATCH(FmtData!$B$4+(ROW()-10),RawData!$A$2:$A$1048576,0))</f>
        <v>#N/A</v>
      </c>
      <c r="Q2254" t="e">
        <f>INDEX(RawData!O$2:O$1048576,MATCH(FmtData!$B$4+(ROW()-10),RawData!$A$2:$A$1048576,0))</f>
        <v>#N/A</v>
      </c>
      <c r="R2254" s="8" t="e">
        <f>INDEX(RawData!P$2:P$1048576,MATCH(FmtData!$B$4+(ROW()-10),RawData!$A$2:$A$1048576,0))</f>
        <v>#N/A</v>
      </c>
      <c r="S2254" t="e">
        <f>INDEX(RawData!Q$2:Q$1048576,MATCH(FmtData!$B$4+(ROW()-10),RawData!$A$2:$A$1048576,0))</f>
        <v>#N/A</v>
      </c>
      <c r="T2254" s="8" t="e">
        <f>INDEX(RawData!R$2:R$1048576,MATCH(FmtData!$B$4+(ROW()-10),RawData!$A$2:$A$1048576,0))</f>
        <v>#N/A</v>
      </c>
      <c r="U2254" s="8" t="e">
        <f>INDEX(RawData!S$2:S$1048576,MATCH(FmtData!$B$4+(ROW()-10),RawData!$A$2:$A$1048576,0))</f>
        <v>#N/A</v>
      </c>
      <c r="V2254" s="8" t="e">
        <f>INDEX(RawData!T$2:T$1048576,MATCH(FmtData!$B$4+(ROW()-10),RawData!$A$2:$A$1048576,0))</f>
        <v>#N/A</v>
      </c>
      <c r="W2254" s="3" t="e">
        <f t="shared" si="702"/>
        <v>#N/A</v>
      </c>
      <c r="X2254" s="3" t="e">
        <f t="shared" si="703"/>
        <v>#N/A</v>
      </c>
      <c r="Y2254" s="8" t="e">
        <f t="shared" si="706"/>
        <v>#N/A</v>
      </c>
      <c r="Z2254" s="8" t="e">
        <f t="shared" si="707"/>
        <v>#N/A</v>
      </c>
      <c r="AA2254" s="3" t="e">
        <f t="shared" si="704"/>
        <v>#N/A</v>
      </c>
      <c r="AB2254" s="41">
        <v>2</v>
      </c>
      <c r="AC2254" s="42" t="str">
        <f t="shared" si="716"/>
        <v>Dilatometer</v>
      </c>
      <c r="AD2254" s="15" t="e">
        <f t="shared" si="705"/>
        <v>#N/A</v>
      </c>
      <c r="AE2254" s="15" t="e">
        <f t="shared" si="708"/>
        <v>#N/A</v>
      </c>
      <c r="AF2254" s="15" t="e">
        <f t="shared" si="709"/>
        <v>#N/A</v>
      </c>
      <c r="AG2254" s="15" t="e">
        <f t="shared" si="710"/>
        <v>#N/A</v>
      </c>
      <c r="AH2254" s="15" t="e">
        <f t="shared" si="701"/>
        <v>#N/A</v>
      </c>
      <c r="AI2254" s="17" t="e">
        <f t="shared" si="711"/>
        <v>#N/A</v>
      </c>
      <c r="AJ2254" s="17" t="e">
        <f t="shared" si="712"/>
        <v>#N/A</v>
      </c>
      <c r="AK2254" s="17" t="e">
        <f t="shared" si="713"/>
        <v>#N/A</v>
      </c>
      <c r="AL2254" s="17" t="e">
        <f t="shared" si="714"/>
        <v>#N/A</v>
      </c>
      <c r="AM2254" s="17" t="e">
        <f t="shared" si="715"/>
        <v>#N/A</v>
      </c>
      <c r="AN2254" s="17" t="e">
        <f t="shared" si="717"/>
        <v>#N/A</v>
      </c>
      <c r="AO2254" s="17" t="e">
        <f t="shared" si="718"/>
        <v>#N/A</v>
      </c>
      <c r="AP2254" s="17" t="e">
        <f t="shared" si="719"/>
        <v>#N/A</v>
      </c>
      <c r="AQ2254" s="17" t="e">
        <f t="shared" si="720"/>
        <v>#N/A</v>
      </c>
    </row>
    <row r="2255" spans="2:43" x14ac:dyDescent="0.45">
      <c r="B2255" t="e">
        <f>INDEX(RawData!$A$2:$A$1048576,MATCH(FmtData!$B$4+(ROW()-10),RawData!$A$2:$A$1048576,0))</f>
        <v>#N/A</v>
      </c>
      <c r="C22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5" s="7" t="e">
        <f>MID(INDEX(RawData!$B$2:$B$1048576, MATCH(FmtData!$B$4+(ROW()-10),RawData!$A$2:$A$1048576,0)),12,8)+$B$5/24</f>
        <v>#N/A</v>
      </c>
      <c r="E2255" s="8" t="e">
        <f>INDEX(RawData!$D$2:$D$1048576,MATCH(FmtData!$B$4+(ROW()-10),RawData!$A$2:$A$1048576,0))</f>
        <v>#N/A</v>
      </c>
      <c r="F2255" t="e">
        <f>INDEX(RawData!$D$2:$D$1048576,MATCH(FmtData!$B$4+(ROW()-10),RawData!$A$2:$A$1048576,0))</f>
        <v>#N/A</v>
      </c>
      <c r="G2255" t="e">
        <f>INDEX(RawData!E$2:E$1048576,MATCH(FmtData!$B$4+(ROW()-10),RawData!$A$2:$A$1048576,0))</f>
        <v>#N/A</v>
      </c>
      <c r="H2255" t="e">
        <f>INDEX(RawData!F$2:F$1048576,MATCH(FmtData!$B$4+(ROW()-10),RawData!$A$2:$A$1048576,0))</f>
        <v>#N/A</v>
      </c>
      <c r="I2255" t="e">
        <f>INDEX(RawData!G$2:G$1048576,MATCH(FmtData!$B$4+(ROW()-10),RawData!$A$2:$A$1048576,0))</f>
        <v>#N/A</v>
      </c>
      <c r="J2255" t="e">
        <f>INDEX(RawData!H$2:H$1048576,MATCH(FmtData!$B$4+(ROW()-10),RawData!$A$2:$A$1048576,0))</f>
        <v>#N/A</v>
      </c>
      <c r="K2255" t="e">
        <f>INDEX(RawData!I$2:I$1048576,MATCH(FmtData!$B$4+(ROW()-10),RawData!$A$2:$A$1048576,0))</f>
        <v>#N/A</v>
      </c>
      <c r="L2255" t="e">
        <f>INDEX(RawData!J$2:J$1048576,MATCH(FmtData!$B$4+(ROW()-10),RawData!$A$2:$A$1048576,0))</f>
        <v>#N/A</v>
      </c>
      <c r="M2255" t="e">
        <f>INDEX(RawData!K$2:K$1048576,MATCH(FmtData!$B$4+(ROW()-10),RawData!$A$2:$A$1048576,0))</f>
        <v>#N/A</v>
      </c>
      <c r="N2255" t="e">
        <f>INDEX(RawData!L$2:L$1048576,MATCH(FmtData!$B$4+(ROW()-10),RawData!$A$2:$A$1048576,0))</f>
        <v>#N/A</v>
      </c>
      <c r="O2255" t="e">
        <f>INDEX(RawData!M$2:M$1048576,MATCH(FmtData!$B$4+(ROW()-10),RawData!$A$2:$A$1048576,0))</f>
        <v>#N/A</v>
      </c>
      <c r="P2255" t="e">
        <f>INDEX(RawData!N$2:N$1048576,MATCH(FmtData!$B$4+(ROW()-10),RawData!$A$2:$A$1048576,0))</f>
        <v>#N/A</v>
      </c>
      <c r="Q2255" t="e">
        <f>INDEX(RawData!O$2:O$1048576,MATCH(FmtData!$B$4+(ROW()-10),RawData!$A$2:$A$1048576,0))</f>
        <v>#N/A</v>
      </c>
      <c r="R2255" s="8" t="e">
        <f>INDEX(RawData!P$2:P$1048576,MATCH(FmtData!$B$4+(ROW()-10),RawData!$A$2:$A$1048576,0))</f>
        <v>#N/A</v>
      </c>
      <c r="S2255" t="e">
        <f>INDEX(RawData!Q$2:Q$1048576,MATCH(FmtData!$B$4+(ROW()-10),RawData!$A$2:$A$1048576,0))</f>
        <v>#N/A</v>
      </c>
      <c r="T2255" s="8" t="e">
        <f>INDEX(RawData!R$2:R$1048576,MATCH(FmtData!$B$4+(ROW()-10),RawData!$A$2:$A$1048576,0))</f>
        <v>#N/A</v>
      </c>
      <c r="U2255" s="8" t="e">
        <f>INDEX(RawData!S$2:S$1048576,MATCH(FmtData!$B$4+(ROW()-10),RawData!$A$2:$A$1048576,0))</f>
        <v>#N/A</v>
      </c>
      <c r="V2255" s="8" t="e">
        <f>INDEX(RawData!T$2:T$1048576,MATCH(FmtData!$B$4+(ROW()-10),RawData!$A$2:$A$1048576,0))</f>
        <v>#N/A</v>
      </c>
      <c r="W2255" s="3" t="e">
        <f t="shared" si="702"/>
        <v>#N/A</v>
      </c>
      <c r="X2255" s="3" t="e">
        <f t="shared" si="703"/>
        <v>#N/A</v>
      </c>
      <c r="Y2255" s="8" t="e">
        <f t="shared" si="706"/>
        <v>#N/A</v>
      </c>
      <c r="Z2255" s="8" t="e">
        <f t="shared" si="707"/>
        <v>#N/A</v>
      </c>
      <c r="AA2255" s="3" t="e">
        <f t="shared" si="704"/>
        <v>#N/A</v>
      </c>
      <c r="AB2255" s="41">
        <v>2</v>
      </c>
      <c r="AC2255" s="42" t="str">
        <f t="shared" si="716"/>
        <v>Dilatometer</v>
      </c>
      <c r="AD2255" s="15" t="e">
        <f t="shared" si="705"/>
        <v>#N/A</v>
      </c>
      <c r="AE2255" s="15" t="e">
        <f t="shared" si="708"/>
        <v>#N/A</v>
      </c>
      <c r="AF2255" s="15" t="e">
        <f t="shared" si="709"/>
        <v>#N/A</v>
      </c>
      <c r="AG2255" s="15" t="e">
        <f t="shared" si="710"/>
        <v>#N/A</v>
      </c>
      <c r="AH2255" s="15" t="e">
        <f t="shared" si="701"/>
        <v>#N/A</v>
      </c>
      <c r="AI2255" s="17" t="e">
        <f t="shared" si="711"/>
        <v>#N/A</v>
      </c>
      <c r="AJ2255" s="17" t="e">
        <f t="shared" si="712"/>
        <v>#N/A</v>
      </c>
      <c r="AK2255" s="17" t="e">
        <f t="shared" si="713"/>
        <v>#N/A</v>
      </c>
      <c r="AL2255" s="17" t="e">
        <f t="shared" si="714"/>
        <v>#N/A</v>
      </c>
      <c r="AM2255" s="17" t="e">
        <f t="shared" si="715"/>
        <v>#N/A</v>
      </c>
      <c r="AN2255" s="17" t="e">
        <f t="shared" si="717"/>
        <v>#N/A</v>
      </c>
      <c r="AO2255" s="17" t="e">
        <f t="shared" si="718"/>
        <v>#N/A</v>
      </c>
      <c r="AP2255" s="17" t="e">
        <f t="shared" si="719"/>
        <v>#N/A</v>
      </c>
      <c r="AQ2255" s="17" t="e">
        <f t="shared" si="720"/>
        <v>#N/A</v>
      </c>
    </row>
    <row r="2256" spans="2:43" x14ac:dyDescent="0.45">
      <c r="B2256" t="e">
        <f>INDEX(RawData!$A$2:$A$1048576,MATCH(FmtData!$B$4+(ROW()-10),RawData!$A$2:$A$1048576,0))</f>
        <v>#N/A</v>
      </c>
      <c r="C22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6" s="7" t="e">
        <f>MID(INDEX(RawData!$B$2:$B$1048576, MATCH(FmtData!$B$4+(ROW()-10),RawData!$A$2:$A$1048576,0)),12,8)+$B$5/24</f>
        <v>#N/A</v>
      </c>
      <c r="E2256" s="8" t="e">
        <f>INDEX(RawData!$D$2:$D$1048576,MATCH(FmtData!$B$4+(ROW()-10),RawData!$A$2:$A$1048576,0))</f>
        <v>#N/A</v>
      </c>
      <c r="F2256" t="e">
        <f>INDEX(RawData!$D$2:$D$1048576,MATCH(FmtData!$B$4+(ROW()-10),RawData!$A$2:$A$1048576,0))</f>
        <v>#N/A</v>
      </c>
      <c r="G2256" t="e">
        <f>INDEX(RawData!E$2:E$1048576,MATCH(FmtData!$B$4+(ROW()-10),RawData!$A$2:$A$1048576,0))</f>
        <v>#N/A</v>
      </c>
      <c r="H2256" t="e">
        <f>INDEX(RawData!F$2:F$1048576,MATCH(FmtData!$B$4+(ROW()-10),RawData!$A$2:$A$1048576,0))</f>
        <v>#N/A</v>
      </c>
      <c r="I2256" t="e">
        <f>INDEX(RawData!G$2:G$1048576,MATCH(FmtData!$B$4+(ROW()-10),RawData!$A$2:$A$1048576,0))</f>
        <v>#N/A</v>
      </c>
      <c r="J2256" t="e">
        <f>INDEX(RawData!H$2:H$1048576,MATCH(FmtData!$B$4+(ROW()-10),RawData!$A$2:$A$1048576,0))</f>
        <v>#N/A</v>
      </c>
      <c r="K2256" t="e">
        <f>INDEX(RawData!I$2:I$1048576,MATCH(FmtData!$B$4+(ROW()-10),RawData!$A$2:$A$1048576,0))</f>
        <v>#N/A</v>
      </c>
      <c r="L2256" t="e">
        <f>INDEX(RawData!J$2:J$1048576,MATCH(FmtData!$B$4+(ROW()-10),RawData!$A$2:$A$1048576,0))</f>
        <v>#N/A</v>
      </c>
      <c r="M2256" t="e">
        <f>INDEX(RawData!K$2:K$1048576,MATCH(FmtData!$B$4+(ROW()-10),RawData!$A$2:$A$1048576,0))</f>
        <v>#N/A</v>
      </c>
      <c r="N2256" t="e">
        <f>INDEX(RawData!L$2:L$1048576,MATCH(FmtData!$B$4+(ROW()-10),RawData!$A$2:$A$1048576,0))</f>
        <v>#N/A</v>
      </c>
      <c r="O2256" t="e">
        <f>INDEX(RawData!M$2:M$1048576,MATCH(FmtData!$B$4+(ROW()-10),RawData!$A$2:$A$1048576,0))</f>
        <v>#N/A</v>
      </c>
      <c r="P2256" t="e">
        <f>INDEX(RawData!N$2:N$1048576,MATCH(FmtData!$B$4+(ROW()-10),RawData!$A$2:$A$1048576,0))</f>
        <v>#N/A</v>
      </c>
      <c r="Q2256" t="e">
        <f>INDEX(RawData!O$2:O$1048576,MATCH(FmtData!$B$4+(ROW()-10),RawData!$A$2:$A$1048576,0))</f>
        <v>#N/A</v>
      </c>
      <c r="R2256" s="8" t="e">
        <f>INDEX(RawData!P$2:P$1048576,MATCH(FmtData!$B$4+(ROW()-10),RawData!$A$2:$A$1048576,0))</f>
        <v>#N/A</v>
      </c>
      <c r="S2256" t="e">
        <f>INDEX(RawData!Q$2:Q$1048576,MATCH(FmtData!$B$4+(ROW()-10),RawData!$A$2:$A$1048576,0))</f>
        <v>#N/A</v>
      </c>
      <c r="T2256" s="8" t="e">
        <f>INDEX(RawData!R$2:R$1048576,MATCH(FmtData!$B$4+(ROW()-10),RawData!$A$2:$A$1048576,0))</f>
        <v>#N/A</v>
      </c>
      <c r="U2256" s="8" t="e">
        <f>INDEX(RawData!S$2:S$1048576,MATCH(FmtData!$B$4+(ROW()-10),RawData!$A$2:$A$1048576,0))</f>
        <v>#N/A</v>
      </c>
      <c r="V2256" s="8" t="e">
        <f>INDEX(RawData!T$2:T$1048576,MATCH(FmtData!$B$4+(ROW()-10),RawData!$A$2:$A$1048576,0))</f>
        <v>#N/A</v>
      </c>
      <c r="W2256" s="3" t="e">
        <f t="shared" si="702"/>
        <v>#N/A</v>
      </c>
      <c r="X2256" s="3" t="e">
        <f t="shared" si="703"/>
        <v>#N/A</v>
      </c>
      <c r="Y2256" s="8" t="e">
        <f t="shared" si="706"/>
        <v>#N/A</v>
      </c>
      <c r="Z2256" s="8" t="e">
        <f t="shared" si="707"/>
        <v>#N/A</v>
      </c>
      <c r="AA2256" s="3" t="e">
        <f t="shared" si="704"/>
        <v>#N/A</v>
      </c>
      <c r="AB2256" s="41">
        <v>2</v>
      </c>
      <c r="AC2256" s="42" t="str">
        <f t="shared" si="716"/>
        <v>Dilatometer</v>
      </c>
      <c r="AD2256" s="15" t="e">
        <f t="shared" si="705"/>
        <v>#N/A</v>
      </c>
      <c r="AE2256" s="15" t="e">
        <f t="shared" si="708"/>
        <v>#N/A</v>
      </c>
      <c r="AF2256" s="15" t="e">
        <f t="shared" si="709"/>
        <v>#N/A</v>
      </c>
      <c r="AG2256" s="15" t="e">
        <f t="shared" si="710"/>
        <v>#N/A</v>
      </c>
      <c r="AH2256" s="15" t="e">
        <f t="shared" si="701"/>
        <v>#N/A</v>
      </c>
      <c r="AI2256" s="17" t="e">
        <f t="shared" si="711"/>
        <v>#N/A</v>
      </c>
      <c r="AJ2256" s="17" t="e">
        <f t="shared" si="712"/>
        <v>#N/A</v>
      </c>
      <c r="AK2256" s="17" t="e">
        <f t="shared" si="713"/>
        <v>#N/A</v>
      </c>
      <c r="AL2256" s="17" t="e">
        <f t="shared" si="714"/>
        <v>#N/A</v>
      </c>
      <c r="AM2256" s="17" t="e">
        <f t="shared" si="715"/>
        <v>#N/A</v>
      </c>
      <c r="AN2256" s="17" t="e">
        <f t="shared" si="717"/>
        <v>#N/A</v>
      </c>
      <c r="AO2256" s="17" t="e">
        <f t="shared" si="718"/>
        <v>#N/A</v>
      </c>
      <c r="AP2256" s="17" t="e">
        <f t="shared" si="719"/>
        <v>#N/A</v>
      </c>
      <c r="AQ2256" s="17" t="e">
        <f t="shared" si="720"/>
        <v>#N/A</v>
      </c>
    </row>
    <row r="2257" spans="2:43" x14ac:dyDescent="0.45">
      <c r="B2257" t="e">
        <f>INDEX(RawData!$A$2:$A$1048576,MATCH(FmtData!$B$4+(ROW()-10),RawData!$A$2:$A$1048576,0))</f>
        <v>#N/A</v>
      </c>
      <c r="C22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7" s="7" t="e">
        <f>MID(INDEX(RawData!$B$2:$B$1048576, MATCH(FmtData!$B$4+(ROW()-10),RawData!$A$2:$A$1048576,0)),12,8)+$B$5/24</f>
        <v>#N/A</v>
      </c>
      <c r="E2257" s="8" t="e">
        <f>INDEX(RawData!$D$2:$D$1048576,MATCH(FmtData!$B$4+(ROW()-10),RawData!$A$2:$A$1048576,0))</f>
        <v>#N/A</v>
      </c>
      <c r="F2257" t="e">
        <f>INDEX(RawData!$D$2:$D$1048576,MATCH(FmtData!$B$4+(ROW()-10),RawData!$A$2:$A$1048576,0))</f>
        <v>#N/A</v>
      </c>
      <c r="G2257" t="e">
        <f>INDEX(RawData!E$2:E$1048576,MATCH(FmtData!$B$4+(ROW()-10),RawData!$A$2:$A$1048576,0))</f>
        <v>#N/A</v>
      </c>
      <c r="H2257" t="e">
        <f>INDEX(RawData!F$2:F$1048576,MATCH(FmtData!$B$4+(ROW()-10),RawData!$A$2:$A$1048576,0))</f>
        <v>#N/A</v>
      </c>
      <c r="I2257" t="e">
        <f>INDEX(RawData!G$2:G$1048576,MATCH(FmtData!$B$4+(ROW()-10),RawData!$A$2:$A$1048576,0))</f>
        <v>#N/A</v>
      </c>
      <c r="J2257" t="e">
        <f>INDEX(RawData!H$2:H$1048576,MATCH(FmtData!$B$4+(ROW()-10),RawData!$A$2:$A$1048576,0))</f>
        <v>#N/A</v>
      </c>
      <c r="K2257" t="e">
        <f>INDEX(RawData!I$2:I$1048576,MATCH(FmtData!$B$4+(ROW()-10),RawData!$A$2:$A$1048576,0))</f>
        <v>#N/A</v>
      </c>
      <c r="L2257" t="e">
        <f>INDEX(RawData!J$2:J$1048576,MATCH(FmtData!$B$4+(ROW()-10),RawData!$A$2:$A$1048576,0))</f>
        <v>#N/A</v>
      </c>
      <c r="M2257" t="e">
        <f>INDEX(RawData!K$2:K$1048576,MATCH(FmtData!$B$4+(ROW()-10),RawData!$A$2:$A$1048576,0))</f>
        <v>#N/A</v>
      </c>
      <c r="N2257" t="e">
        <f>INDEX(RawData!L$2:L$1048576,MATCH(FmtData!$B$4+(ROW()-10),RawData!$A$2:$A$1048576,0))</f>
        <v>#N/A</v>
      </c>
      <c r="O2257" t="e">
        <f>INDEX(RawData!M$2:M$1048576,MATCH(FmtData!$B$4+(ROW()-10),RawData!$A$2:$A$1048576,0))</f>
        <v>#N/A</v>
      </c>
      <c r="P2257" t="e">
        <f>INDEX(RawData!N$2:N$1048576,MATCH(FmtData!$B$4+(ROW()-10),RawData!$A$2:$A$1048576,0))</f>
        <v>#N/A</v>
      </c>
      <c r="Q2257" t="e">
        <f>INDEX(RawData!O$2:O$1048576,MATCH(FmtData!$B$4+(ROW()-10),RawData!$A$2:$A$1048576,0))</f>
        <v>#N/A</v>
      </c>
      <c r="R2257" s="8" t="e">
        <f>INDEX(RawData!P$2:P$1048576,MATCH(FmtData!$B$4+(ROW()-10),RawData!$A$2:$A$1048576,0))</f>
        <v>#N/A</v>
      </c>
      <c r="S2257" t="e">
        <f>INDEX(RawData!Q$2:Q$1048576,MATCH(FmtData!$B$4+(ROW()-10),RawData!$A$2:$A$1048576,0))</f>
        <v>#N/A</v>
      </c>
      <c r="T2257" s="8" t="e">
        <f>INDEX(RawData!R$2:R$1048576,MATCH(FmtData!$B$4+(ROW()-10),RawData!$A$2:$A$1048576,0))</f>
        <v>#N/A</v>
      </c>
      <c r="U2257" s="8" t="e">
        <f>INDEX(RawData!S$2:S$1048576,MATCH(FmtData!$B$4+(ROW()-10),RawData!$A$2:$A$1048576,0))</f>
        <v>#N/A</v>
      </c>
      <c r="V2257" s="8" t="e">
        <f>INDEX(RawData!T$2:T$1048576,MATCH(FmtData!$B$4+(ROW()-10),RawData!$A$2:$A$1048576,0))</f>
        <v>#N/A</v>
      </c>
      <c r="W2257" s="3" t="e">
        <f t="shared" si="702"/>
        <v>#N/A</v>
      </c>
      <c r="X2257" s="3" t="e">
        <f t="shared" si="703"/>
        <v>#N/A</v>
      </c>
      <c r="Y2257" s="8" t="e">
        <f t="shared" si="706"/>
        <v>#N/A</v>
      </c>
      <c r="Z2257" s="8" t="e">
        <f t="shared" si="707"/>
        <v>#N/A</v>
      </c>
      <c r="AA2257" s="3" t="e">
        <f t="shared" si="704"/>
        <v>#N/A</v>
      </c>
      <c r="AB2257" s="41">
        <v>2</v>
      </c>
      <c r="AC2257" s="42" t="str">
        <f t="shared" si="716"/>
        <v>Dilatometer</v>
      </c>
      <c r="AD2257" s="15" t="e">
        <f t="shared" si="705"/>
        <v>#N/A</v>
      </c>
      <c r="AE2257" s="15" t="e">
        <f t="shared" si="708"/>
        <v>#N/A</v>
      </c>
      <c r="AF2257" s="15" t="e">
        <f t="shared" si="709"/>
        <v>#N/A</v>
      </c>
      <c r="AG2257" s="15" t="e">
        <f t="shared" si="710"/>
        <v>#N/A</v>
      </c>
      <c r="AH2257" s="15" t="e">
        <f t="shared" si="701"/>
        <v>#N/A</v>
      </c>
      <c r="AI2257" s="17" t="e">
        <f t="shared" si="711"/>
        <v>#N/A</v>
      </c>
      <c r="AJ2257" s="17" t="e">
        <f t="shared" si="712"/>
        <v>#N/A</v>
      </c>
      <c r="AK2257" s="17" t="e">
        <f t="shared" si="713"/>
        <v>#N/A</v>
      </c>
      <c r="AL2257" s="17" t="e">
        <f t="shared" si="714"/>
        <v>#N/A</v>
      </c>
      <c r="AM2257" s="17" t="e">
        <f t="shared" si="715"/>
        <v>#N/A</v>
      </c>
      <c r="AN2257" s="17" t="e">
        <f t="shared" si="717"/>
        <v>#N/A</v>
      </c>
      <c r="AO2257" s="17" t="e">
        <f t="shared" si="718"/>
        <v>#N/A</v>
      </c>
      <c r="AP2257" s="17" t="e">
        <f t="shared" si="719"/>
        <v>#N/A</v>
      </c>
      <c r="AQ2257" s="17" t="e">
        <f t="shared" si="720"/>
        <v>#N/A</v>
      </c>
    </row>
    <row r="2258" spans="2:43" x14ac:dyDescent="0.45">
      <c r="B2258" t="e">
        <f>INDEX(RawData!$A$2:$A$1048576,MATCH(FmtData!$B$4+(ROW()-10),RawData!$A$2:$A$1048576,0))</f>
        <v>#N/A</v>
      </c>
      <c r="C22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8" s="7" t="e">
        <f>MID(INDEX(RawData!$B$2:$B$1048576, MATCH(FmtData!$B$4+(ROW()-10),RawData!$A$2:$A$1048576,0)),12,8)+$B$5/24</f>
        <v>#N/A</v>
      </c>
      <c r="E2258" s="8" t="e">
        <f>INDEX(RawData!$D$2:$D$1048576,MATCH(FmtData!$B$4+(ROW()-10),RawData!$A$2:$A$1048576,0))</f>
        <v>#N/A</v>
      </c>
      <c r="F2258" t="e">
        <f>INDEX(RawData!$D$2:$D$1048576,MATCH(FmtData!$B$4+(ROW()-10),RawData!$A$2:$A$1048576,0))</f>
        <v>#N/A</v>
      </c>
      <c r="G2258" t="e">
        <f>INDEX(RawData!E$2:E$1048576,MATCH(FmtData!$B$4+(ROW()-10),RawData!$A$2:$A$1048576,0))</f>
        <v>#N/A</v>
      </c>
      <c r="H2258" t="e">
        <f>INDEX(RawData!F$2:F$1048576,MATCH(FmtData!$B$4+(ROW()-10),RawData!$A$2:$A$1048576,0))</f>
        <v>#N/A</v>
      </c>
      <c r="I2258" t="e">
        <f>INDEX(RawData!G$2:G$1048576,MATCH(FmtData!$B$4+(ROW()-10),RawData!$A$2:$A$1048576,0))</f>
        <v>#N/A</v>
      </c>
      <c r="J2258" t="e">
        <f>INDEX(RawData!H$2:H$1048576,MATCH(FmtData!$B$4+(ROW()-10),RawData!$A$2:$A$1048576,0))</f>
        <v>#N/A</v>
      </c>
      <c r="K2258" t="e">
        <f>INDEX(RawData!I$2:I$1048576,MATCH(FmtData!$B$4+(ROW()-10),RawData!$A$2:$A$1048576,0))</f>
        <v>#N/A</v>
      </c>
      <c r="L2258" t="e">
        <f>INDEX(RawData!J$2:J$1048576,MATCH(FmtData!$B$4+(ROW()-10),RawData!$A$2:$A$1048576,0))</f>
        <v>#N/A</v>
      </c>
      <c r="M2258" t="e">
        <f>INDEX(RawData!K$2:K$1048576,MATCH(FmtData!$B$4+(ROW()-10),RawData!$A$2:$A$1048576,0))</f>
        <v>#N/A</v>
      </c>
      <c r="N2258" t="e">
        <f>INDEX(RawData!L$2:L$1048576,MATCH(FmtData!$B$4+(ROW()-10),RawData!$A$2:$A$1048576,0))</f>
        <v>#N/A</v>
      </c>
      <c r="O2258" t="e">
        <f>INDEX(RawData!M$2:M$1048576,MATCH(FmtData!$B$4+(ROW()-10),RawData!$A$2:$A$1048576,0))</f>
        <v>#N/A</v>
      </c>
      <c r="P2258" t="e">
        <f>INDEX(RawData!N$2:N$1048576,MATCH(FmtData!$B$4+(ROW()-10),RawData!$A$2:$A$1048576,0))</f>
        <v>#N/A</v>
      </c>
      <c r="Q2258" t="e">
        <f>INDEX(RawData!O$2:O$1048576,MATCH(FmtData!$B$4+(ROW()-10),RawData!$A$2:$A$1048576,0))</f>
        <v>#N/A</v>
      </c>
      <c r="R2258" s="8" t="e">
        <f>INDEX(RawData!P$2:P$1048576,MATCH(FmtData!$B$4+(ROW()-10),RawData!$A$2:$A$1048576,0))</f>
        <v>#N/A</v>
      </c>
      <c r="S2258" t="e">
        <f>INDEX(RawData!Q$2:Q$1048576,MATCH(FmtData!$B$4+(ROW()-10),RawData!$A$2:$A$1048576,0))</f>
        <v>#N/A</v>
      </c>
      <c r="T2258" s="8" t="e">
        <f>INDEX(RawData!R$2:R$1048576,MATCH(FmtData!$B$4+(ROW()-10),RawData!$A$2:$A$1048576,0))</f>
        <v>#N/A</v>
      </c>
      <c r="U2258" s="8" t="e">
        <f>INDEX(RawData!S$2:S$1048576,MATCH(FmtData!$B$4+(ROW()-10),RawData!$A$2:$A$1048576,0))</f>
        <v>#N/A</v>
      </c>
      <c r="V2258" s="8" t="e">
        <f>INDEX(RawData!T$2:T$1048576,MATCH(FmtData!$B$4+(ROW()-10),RawData!$A$2:$A$1048576,0))</f>
        <v>#N/A</v>
      </c>
      <c r="W2258" s="3" t="e">
        <f t="shared" si="702"/>
        <v>#N/A</v>
      </c>
      <c r="X2258" s="3" t="e">
        <f t="shared" si="703"/>
        <v>#N/A</v>
      </c>
      <c r="Y2258" s="8" t="e">
        <f t="shared" si="706"/>
        <v>#N/A</v>
      </c>
      <c r="Z2258" s="8" t="e">
        <f t="shared" si="707"/>
        <v>#N/A</v>
      </c>
      <c r="AA2258" s="3" t="e">
        <f t="shared" si="704"/>
        <v>#N/A</v>
      </c>
      <c r="AB2258" s="41">
        <v>2</v>
      </c>
      <c r="AC2258" s="42" t="str">
        <f t="shared" si="716"/>
        <v>Dilatometer</v>
      </c>
      <c r="AD2258" s="15" t="e">
        <f t="shared" si="705"/>
        <v>#N/A</v>
      </c>
      <c r="AE2258" s="15" t="e">
        <f t="shared" si="708"/>
        <v>#N/A</v>
      </c>
      <c r="AF2258" s="15" t="e">
        <f t="shared" si="709"/>
        <v>#N/A</v>
      </c>
      <c r="AG2258" s="15" t="e">
        <f t="shared" si="710"/>
        <v>#N/A</v>
      </c>
      <c r="AH2258" s="15" t="e">
        <f t="shared" si="701"/>
        <v>#N/A</v>
      </c>
      <c r="AI2258" s="17" t="e">
        <f t="shared" si="711"/>
        <v>#N/A</v>
      </c>
      <c r="AJ2258" s="17" t="e">
        <f t="shared" si="712"/>
        <v>#N/A</v>
      </c>
      <c r="AK2258" s="17" t="e">
        <f t="shared" si="713"/>
        <v>#N/A</v>
      </c>
      <c r="AL2258" s="17" t="e">
        <f t="shared" si="714"/>
        <v>#N/A</v>
      </c>
      <c r="AM2258" s="17" t="e">
        <f t="shared" si="715"/>
        <v>#N/A</v>
      </c>
      <c r="AN2258" s="17" t="e">
        <f t="shared" si="717"/>
        <v>#N/A</v>
      </c>
      <c r="AO2258" s="17" t="e">
        <f t="shared" si="718"/>
        <v>#N/A</v>
      </c>
      <c r="AP2258" s="17" t="e">
        <f t="shared" si="719"/>
        <v>#N/A</v>
      </c>
      <c r="AQ2258" s="17" t="e">
        <f t="shared" si="720"/>
        <v>#N/A</v>
      </c>
    </row>
    <row r="2259" spans="2:43" x14ac:dyDescent="0.45">
      <c r="B2259" t="e">
        <f>INDEX(RawData!$A$2:$A$1048576,MATCH(FmtData!$B$4+(ROW()-10),RawData!$A$2:$A$1048576,0))</f>
        <v>#N/A</v>
      </c>
      <c r="C22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59" s="7" t="e">
        <f>MID(INDEX(RawData!$B$2:$B$1048576, MATCH(FmtData!$B$4+(ROW()-10),RawData!$A$2:$A$1048576,0)),12,8)+$B$5/24</f>
        <v>#N/A</v>
      </c>
      <c r="E2259" s="8" t="e">
        <f>INDEX(RawData!$D$2:$D$1048576,MATCH(FmtData!$B$4+(ROW()-10),RawData!$A$2:$A$1048576,0))</f>
        <v>#N/A</v>
      </c>
      <c r="F2259" t="e">
        <f>INDEX(RawData!$D$2:$D$1048576,MATCH(FmtData!$B$4+(ROW()-10),RawData!$A$2:$A$1048576,0))</f>
        <v>#N/A</v>
      </c>
      <c r="G2259" t="e">
        <f>INDEX(RawData!E$2:E$1048576,MATCH(FmtData!$B$4+(ROW()-10),RawData!$A$2:$A$1048576,0))</f>
        <v>#N/A</v>
      </c>
      <c r="H2259" t="e">
        <f>INDEX(RawData!F$2:F$1048576,MATCH(FmtData!$B$4+(ROW()-10),RawData!$A$2:$A$1048576,0))</f>
        <v>#N/A</v>
      </c>
      <c r="I2259" t="e">
        <f>INDEX(RawData!G$2:G$1048576,MATCH(FmtData!$B$4+(ROW()-10),RawData!$A$2:$A$1048576,0))</f>
        <v>#N/A</v>
      </c>
      <c r="J2259" t="e">
        <f>INDEX(RawData!H$2:H$1048576,MATCH(FmtData!$B$4+(ROW()-10),RawData!$A$2:$A$1048576,0))</f>
        <v>#N/A</v>
      </c>
      <c r="K2259" t="e">
        <f>INDEX(RawData!I$2:I$1048576,MATCH(FmtData!$B$4+(ROW()-10),RawData!$A$2:$A$1048576,0))</f>
        <v>#N/A</v>
      </c>
      <c r="L2259" t="e">
        <f>INDEX(RawData!J$2:J$1048576,MATCH(FmtData!$B$4+(ROW()-10),RawData!$A$2:$A$1048576,0))</f>
        <v>#N/A</v>
      </c>
      <c r="M2259" t="e">
        <f>INDEX(RawData!K$2:K$1048576,MATCH(FmtData!$B$4+(ROW()-10),RawData!$A$2:$A$1048576,0))</f>
        <v>#N/A</v>
      </c>
      <c r="N2259" t="e">
        <f>INDEX(RawData!L$2:L$1048576,MATCH(FmtData!$B$4+(ROW()-10),RawData!$A$2:$A$1048576,0))</f>
        <v>#N/A</v>
      </c>
      <c r="O2259" t="e">
        <f>INDEX(RawData!M$2:M$1048576,MATCH(FmtData!$B$4+(ROW()-10),RawData!$A$2:$A$1048576,0))</f>
        <v>#N/A</v>
      </c>
      <c r="P2259" t="e">
        <f>INDEX(RawData!N$2:N$1048576,MATCH(FmtData!$B$4+(ROW()-10),RawData!$A$2:$A$1048576,0))</f>
        <v>#N/A</v>
      </c>
      <c r="Q2259" t="e">
        <f>INDEX(RawData!O$2:O$1048576,MATCH(FmtData!$B$4+(ROW()-10),RawData!$A$2:$A$1048576,0))</f>
        <v>#N/A</v>
      </c>
      <c r="R2259" s="8" t="e">
        <f>INDEX(RawData!P$2:P$1048576,MATCH(FmtData!$B$4+(ROW()-10),RawData!$A$2:$A$1048576,0))</f>
        <v>#N/A</v>
      </c>
      <c r="S2259" t="e">
        <f>INDEX(RawData!Q$2:Q$1048576,MATCH(FmtData!$B$4+(ROW()-10),RawData!$A$2:$A$1048576,0))</f>
        <v>#N/A</v>
      </c>
      <c r="T2259" s="8" t="e">
        <f>INDEX(RawData!R$2:R$1048576,MATCH(FmtData!$B$4+(ROW()-10),RawData!$A$2:$A$1048576,0))</f>
        <v>#N/A</v>
      </c>
      <c r="U2259" s="8" t="e">
        <f>INDEX(RawData!S$2:S$1048576,MATCH(FmtData!$B$4+(ROW()-10),RawData!$A$2:$A$1048576,0))</f>
        <v>#N/A</v>
      </c>
      <c r="V2259" s="8" t="e">
        <f>INDEX(RawData!T$2:T$1048576,MATCH(FmtData!$B$4+(ROW()-10),RawData!$A$2:$A$1048576,0))</f>
        <v>#N/A</v>
      </c>
      <c r="W2259" s="3" t="e">
        <f t="shared" si="702"/>
        <v>#N/A</v>
      </c>
      <c r="X2259" s="3" t="e">
        <f t="shared" si="703"/>
        <v>#N/A</v>
      </c>
      <c r="Y2259" s="8" t="e">
        <f t="shared" si="706"/>
        <v>#N/A</v>
      </c>
      <c r="Z2259" s="8" t="e">
        <f t="shared" si="707"/>
        <v>#N/A</v>
      </c>
      <c r="AA2259" s="3" t="e">
        <f t="shared" si="704"/>
        <v>#N/A</v>
      </c>
      <c r="AB2259" s="41">
        <v>2</v>
      </c>
      <c r="AC2259" s="42" t="str">
        <f t="shared" si="716"/>
        <v>Dilatometer</v>
      </c>
      <c r="AD2259" s="15" t="e">
        <f t="shared" si="705"/>
        <v>#N/A</v>
      </c>
      <c r="AE2259" s="15" t="e">
        <f t="shared" si="708"/>
        <v>#N/A</v>
      </c>
      <c r="AF2259" s="15" t="e">
        <f t="shared" si="709"/>
        <v>#N/A</v>
      </c>
      <c r="AG2259" s="15" t="e">
        <f t="shared" si="710"/>
        <v>#N/A</v>
      </c>
      <c r="AH2259" s="15" t="e">
        <f t="shared" si="701"/>
        <v>#N/A</v>
      </c>
      <c r="AI2259" s="17" t="e">
        <f t="shared" si="711"/>
        <v>#N/A</v>
      </c>
      <c r="AJ2259" s="17" t="e">
        <f t="shared" si="712"/>
        <v>#N/A</v>
      </c>
      <c r="AK2259" s="17" t="e">
        <f t="shared" si="713"/>
        <v>#N/A</v>
      </c>
      <c r="AL2259" s="17" t="e">
        <f t="shared" si="714"/>
        <v>#N/A</v>
      </c>
      <c r="AM2259" s="17" t="e">
        <f t="shared" si="715"/>
        <v>#N/A</v>
      </c>
      <c r="AN2259" s="17" t="e">
        <f t="shared" si="717"/>
        <v>#N/A</v>
      </c>
      <c r="AO2259" s="17" t="e">
        <f t="shared" si="718"/>
        <v>#N/A</v>
      </c>
      <c r="AP2259" s="17" t="e">
        <f t="shared" si="719"/>
        <v>#N/A</v>
      </c>
      <c r="AQ2259" s="17" t="e">
        <f t="shared" si="720"/>
        <v>#N/A</v>
      </c>
    </row>
    <row r="2260" spans="2:43" x14ac:dyDescent="0.45">
      <c r="B2260" t="e">
        <f>INDEX(RawData!$A$2:$A$1048576,MATCH(FmtData!$B$4+(ROW()-10),RawData!$A$2:$A$1048576,0))</f>
        <v>#N/A</v>
      </c>
      <c r="C22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0" s="7" t="e">
        <f>MID(INDEX(RawData!$B$2:$B$1048576, MATCH(FmtData!$B$4+(ROW()-10),RawData!$A$2:$A$1048576,0)),12,8)+$B$5/24</f>
        <v>#N/A</v>
      </c>
      <c r="E2260" s="8" t="e">
        <f>INDEX(RawData!$D$2:$D$1048576,MATCH(FmtData!$B$4+(ROW()-10),RawData!$A$2:$A$1048576,0))</f>
        <v>#N/A</v>
      </c>
      <c r="F2260" t="e">
        <f>INDEX(RawData!$D$2:$D$1048576,MATCH(FmtData!$B$4+(ROW()-10),RawData!$A$2:$A$1048576,0))</f>
        <v>#N/A</v>
      </c>
      <c r="G2260" t="e">
        <f>INDEX(RawData!E$2:E$1048576,MATCH(FmtData!$B$4+(ROW()-10),RawData!$A$2:$A$1048576,0))</f>
        <v>#N/A</v>
      </c>
      <c r="H2260" t="e">
        <f>INDEX(RawData!F$2:F$1048576,MATCH(FmtData!$B$4+(ROW()-10),RawData!$A$2:$A$1048576,0))</f>
        <v>#N/A</v>
      </c>
      <c r="I2260" t="e">
        <f>INDEX(RawData!G$2:G$1048576,MATCH(FmtData!$B$4+(ROW()-10),RawData!$A$2:$A$1048576,0))</f>
        <v>#N/A</v>
      </c>
      <c r="J2260" t="e">
        <f>INDEX(RawData!H$2:H$1048576,MATCH(FmtData!$B$4+(ROW()-10),RawData!$A$2:$A$1048576,0))</f>
        <v>#N/A</v>
      </c>
      <c r="K2260" t="e">
        <f>INDEX(RawData!I$2:I$1048576,MATCH(FmtData!$B$4+(ROW()-10),RawData!$A$2:$A$1048576,0))</f>
        <v>#N/A</v>
      </c>
      <c r="L2260" t="e">
        <f>INDEX(RawData!J$2:J$1048576,MATCH(FmtData!$B$4+(ROW()-10),RawData!$A$2:$A$1048576,0))</f>
        <v>#N/A</v>
      </c>
      <c r="M2260" t="e">
        <f>INDEX(RawData!K$2:K$1048576,MATCH(FmtData!$B$4+(ROW()-10),RawData!$A$2:$A$1048576,0))</f>
        <v>#N/A</v>
      </c>
      <c r="N2260" t="e">
        <f>INDEX(RawData!L$2:L$1048576,MATCH(FmtData!$B$4+(ROW()-10),RawData!$A$2:$A$1048576,0))</f>
        <v>#N/A</v>
      </c>
      <c r="O2260" t="e">
        <f>INDEX(RawData!M$2:M$1048576,MATCH(FmtData!$B$4+(ROW()-10),RawData!$A$2:$A$1048576,0))</f>
        <v>#N/A</v>
      </c>
      <c r="P2260" t="e">
        <f>INDEX(RawData!N$2:N$1048576,MATCH(FmtData!$B$4+(ROW()-10),RawData!$A$2:$A$1048576,0))</f>
        <v>#N/A</v>
      </c>
      <c r="Q2260" t="e">
        <f>INDEX(RawData!O$2:O$1048576,MATCH(FmtData!$B$4+(ROW()-10),RawData!$A$2:$A$1048576,0))</f>
        <v>#N/A</v>
      </c>
      <c r="R2260" s="8" t="e">
        <f>INDEX(RawData!P$2:P$1048576,MATCH(FmtData!$B$4+(ROW()-10),RawData!$A$2:$A$1048576,0))</f>
        <v>#N/A</v>
      </c>
      <c r="S2260" t="e">
        <f>INDEX(RawData!Q$2:Q$1048576,MATCH(FmtData!$B$4+(ROW()-10),RawData!$A$2:$A$1048576,0))</f>
        <v>#N/A</v>
      </c>
      <c r="T2260" s="8" t="e">
        <f>INDEX(RawData!R$2:R$1048576,MATCH(FmtData!$B$4+(ROW()-10),RawData!$A$2:$A$1048576,0))</f>
        <v>#N/A</v>
      </c>
      <c r="U2260" s="8" t="e">
        <f>INDEX(RawData!S$2:S$1048576,MATCH(FmtData!$B$4+(ROW()-10),RawData!$A$2:$A$1048576,0))</f>
        <v>#N/A</v>
      </c>
      <c r="V2260" s="8" t="e">
        <f>INDEX(RawData!T$2:T$1048576,MATCH(FmtData!$B$4+(ROW()-10),RawData!$A$2:$A$1048576,0))</f>
        <v>#N/A</v>
      </c>
      <c r="W2260" s="3" t="e">
        <f t="shared" si="702"/>
        <v>#N/A</v>
      </c>
      <c r="X2260" s="3" t="e">
        <f t="shared" si="703"/>
        <v>#N/A</v>
      </c>
      <c r="Y2260" s="8" t="e">
        <f t="shared" si="706"/>
        <v>#N/A</v>
      </c>
      <c r="Z2260" s="8" t="e">
        <f t="shared" si="707"/>
        <v>#N/A</v>
      </c>
      <c r="AA2260" s="3" t="e">
        <f t="shared" si="704"/>
        <v>#N/A</v>
      </c>
      <c r="AB2260" s="41">
        <v>2</v>
      </c>
      <c r="AC2260" s="42" t="str">
        <f t="shared" si="716"/>
        <v>Dilatometer</v>
      </c>
      <c r="AD2260" s="15" t="e">
        <f t="shared" si="705"/>
        <v>#N/A</v>
      </c>
      <c r="AE2260" s="15" t="e">
        <f t="shared" si="708"/>
        <v>#N/A</v>
      </c>
      <c r="AF2260" s="15" t="e">
        <f t="shared" si="709"/>
        <v>#N/A</v>
      </c>
      <c r="AG2260" s="15" t="e">
        <f t="shared" si="710"/>
        <v>#N/A</v>
      </c>
      <c r="AH2260" s="15" t="e">
        <f t="shared" ref="AH2260:AH2323" si="721">AG2260-$AG$1746+$AH$1746</f>
        <v>#N/A</v>
      </c>
      <c r="AI2260" s="17" t="e">
        <f t="shared" si="711"/>
        <v>#N/A</v>
      </c>
      <c r="AJ2260" s="17" t="e">
        <f t="shared" si="712"/>
        <v>#N/A</v>
      </c>
      <c r="AK2260" s="17" t="e">
        <f t="shared" si="713"/>
        <v>#N/A</v>
      </c>
      <c r="AL2260" s="17" t="e">
        <f t="shared" si="714"/>
        <v>#N/A</v>
      </c>
      <c r="AM2260" s="17" t="e">
        <f t="shared" si="715"/>
        <v>#N/A</v>
      </c>
      <c r="AN2260" s="17" t="e">
        <f t="shared" si="717"/>
        <v>#N/A</v>
      </c>
      <c r="AO2260" s="17" t="e">
        <f t="shared" si="718"/>
        <v>#N/A</v>
      </c>
      <c r="AP2260" s="17" t="e">
        <f t="shared" si="719"/>
        <v>#N/A</v>
      </c>
      <c r="AQ2260" s="17" t="e">
        <f t="shared" si="720"/>
        <v>#N/A</v>
      </c>
    </row>
    <row r="2261" spans="2:43" x14ac:dyDescent="0.45">
      <c r="B2261" t="e">
        <f>INDEX(RawData!$A$2:$A$1048576,MATCH(FmtData!$B$4+(ROW()-10),RawData!$A$2:$A$1048576,0))</f>
        <v>#N/A</v>
      </c>
      <c r="C22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1" s="7" t="e">
        <f>MID(INDEX(RawData!$B$2:$B$1048576, MATCH(FmtData!$B$4+(ROW()-10),RawData!$A$2:$A$1048576,0)),12,8)+$B$5/24</f>
        <v>#N/A</v>
      </c>
      <c r="E2261" s="8" t="e">
        <f>INDEX(RawData!$D$2:$D$1048576,MATCH(FmtData!$B$4+(ROW()-10),RawData!$A$2:$A$1048576,0))</f>
        <v>#N/A</v>
      </c>
      <c r="F2261" t="e">
        <f>INDEX(RawData!$D$2:$D$1048576,MATCH(FmtData!$B$4+(ROW()-10),RawData!$A$2:$A$1048576,0))</f>
        <v>#N/A</v>
      </c>
      <c r="G2261" t="e">
        <f>INDEX(RawData!E$2:E$1048576,MATCH(FmtData!$B$4+(ROW()-10),RawData!$A$2:$A$1048576,0))</f>
        <v>#N/A</v>
      </c>
      <c r="H2261" t="e">
        <f>INDEX(RawData!F$2:F$1048576,MATCH(FmtData!$B$4+(ROW()-10),RawData!$A$2:$A$1048576,0))</f>
        <v>#N/A</v>
      </c>
      <c r="I2261" t="e">
        <f>INDEX(RawData!G$2:G$1048576,MATCH(FmtData!$B$4+(ROW()-10),RawData!$A$2:$A$1048576,0))</f>
        <v>#N/A</v>
      </c>
      <c r="J2261" t="e">
        <f>INDEX(RawData!H$2:H$1048576,MATCH(FmtData!$B$4+(ROW()-10),RawData!$A$2:$A$1048576,0))</f>
        <v>#N/A</v>
      </c>
      <c r="K2261" t="e">
        <f>INDEX(RawData!I$2:I$1048576,MATCH(FmtData!$B$4+(ROW()-10),RawData!$A$2:$A$1048576,0))</f>
        <v>#N/A</v>
      </c>
      <c r="L2261" t="e">
        <f>INDEX(RawData!J$2:J$1048576,MATCH(FmtData!$B$4+(ROW()-10),RawData!$A$2:$A$1048576,0))</f>
        <v>#N/A</v>
      </c>
      <c r="M2261" t="e">
        <f>INDEX(RawData!K$2:K$1048576,MATCH(FmtData!$B$4+(ROW()-10),RawData!$A$2:$A$1048576,0))</f>
        <v>#N/A</v>
      </c>
      <c r="N2261" t="e">
        <f>INDEX(RawData!L$2:L$1048576,MATCH(FmtData!$B$4+(ROW()-10),RawData!$A$2:$A$1048576,0))</f>
        <v>#N/A</v>
      </c>
      <c r="O2261" t="e">
        <f>INDEX(RawData!M$2:M$1048576,MATCH(FmtData!$B$4+(ROW()-10),RawData!$A$2:$A$1048576,0))</f>
        <v>#N/A</v>
      </c>
      <c r="P2261" t="e">
        <f>INDEX(RawData!N$2:N$1048576,MATCH(FmtData!$B$4+(ROW()-10),RawData!$A$2:$A$1048576,0))</f>
        <v>#N/A</v>
      </c>
      <c r="Q2261" t="e">
        <f>INDEX(RawData!O$2:O$1048576,MATCH(FmtData!$B$4+(ROW()-10),RawData!$A$2:$A$1048576,0))</f>
        <v>#N/A</v>
      </c>
      <c r="R2261" s="8" t="e">
        <f>INDEX(RawData!P$2:P$1048576,MATCH(FmtData!$B$4+(ROW()-10),RawData!$A$2:$A$1048576,0))</f>
        <v>#N/A</v>
      </c>
      <c r="S2261" t="e">
        <f>INDEX(RawData!Q$2:Q$1048576,MATCH(FmtData!$B$4+(ROW()-10),RawData!$A$2:$A$1048576,0))</f>
        <v>#N/A</v>
      </c>
      <c r="T2261" s="8" t="e">
        <f>INDEX(RawData!R$2:R$1048576,MATCH(FmtData!$B$4+(ROW()-10),RawData!$A$2:$A$1048576,0))</f>
        <v>#N/A</v>
      </c>
      <c r="U2261" s="8" t="e">
        <f>INDEX(RawData!S$2:S$1048576,MATCH(FmtData!$B$4+(ROW()-10),RawData!$A$2:$A$1048576,0))</f>
        <v>#N/A</v>
      </c>
      <c r="V2261" s="8" t="e">
        <f>INDEX(RawData!T$2:T$1048576,MATCH(FmtData!$B$4+(ROW()-10),RawData!$A$2:$A$1048576,0))</f>
        <v>#N/A</v>
      </c>
      <c r="W2261" s="3" t="e">
        <f t="shared" si="702"/>
        <v>#N/A</v>
      </c>
      <c r="X2261" s="3" t="e">
        <f t="shared" si="703"/>
        <v>#N/A</v>
      </c>
      <c r="Y2261" s="8" t="e">
        <f t="shared" si="706"/>
        <v>#N/A</v>
      </c>
      <c r="Z2261" s="8" t="e">
        <f t="shared" si="707"/>
        <v>#N/A</v>
      </c>
      <c r="AA2261" s="3" t="e">
        <f t="shared" si="704"/>
        <v>#N/A</v>
      </c>
      <c r="AB2261" s="41">
        <v>2</v>
      </c>
      <c r="AC2261" s="42" t="str">
        <f t="shared" si="716"/>
        <v>Dilatometer</v>
      </c>
      <c r="AD2261" s="15" t="e">
        <f t="shared" si="705"/>
        <v>#N/A</v>
      </c>
      <c r="AE2261" s="15" t="e">
        <f t="shared" si="708"/>
        <v>#N/A</v>
      </c>
      <c r="AF2261" s="15" t="e">
        <f t="shared" si="709"/>
        <v>#N/A</v>
      </c>
      <c r="AG2261" s="15" t="e">
        <f t="shared" si="710"/>
        <v>#N/A</v>
      </c>
      <c r="AH2261" s="15" t="e">
        <f t="shared" si="721"/>
        <v>#N/A</v>
      </c>
      <c r="AI2261" s="17" t="e">
        <f t="shared" si="711"/>
        <v>#N/A</v>
      </c>
      <c r="AJ2261" s="17" t="e">
        <f t="shared" si="712"/>
        <v>#N/A</v>
      </c>
      <c r="AK2261" s="17" t="e">
        <f t="shared" si="713"/>
        <v>#N/A</v>
      </c>
      <c r="AL2261" s="17" t="e">
        <f t="shared" si="714"/>
        <v>#N/A</v>
      </c>
      <c r="AM2261" s="17" t="e">
        <f t="shared" si="715"/>
        <v>#N/A</v>
      </c>
      <c r="AN2261" s="17" t="e">
        <f t="shared" si="717"/>
        <v>#N/A</v>
      </c>
      <c r="AO2261" s="17" t="e">
        <f t="shared" si="718"/>
        <v>#N/A</v>
      </c>
      <c r="AP2261" s="17" t="e">
        <f t="shared" si="719"/>
        <v>#N/A</v>
      </c>
      <c r="AQ2261" s="17" t="e">
        <f t="shared" si="720"/>
        <v>#N/A</v>
      </c>
    </row>
    <row r="2262" spans="2:43" x14ac:dyDescent="0.45">
      <c r="B2262" t="e">
        <f>INDEX(RawData!$A$2:$A$1048576,MATCH(FmtData!$B$4+(ROW()-10),RawData!$A$2:$A$1048576,0))</f>
        <v>#N/A</v>
      </c>
      <c r="C22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2" s="7" t="e">
        <f>MID(INDEX(RawData!$B$2:$B$1048576, MATCH(FmtData!$B$4+(ROW()-10),RawData!$A$2:$A$1048576,0)),12,8)+$B$5/24</f>
        <v>#N/A</v>
      </c>
      <c r="E2262" s="8" t="e">
        <f>INDEX(RawData!$D$2:$D$1048576,MATCH(FmtData!$B$4+(ROW()-10),RawData!$A$2:$A$1048576,0))</f>
        <v>#N/A</v>
      </c>
      <c r="F2262" t="e">
        <f>INDEX(RawData!$D$2:$D$1048576,MATCH(FmtData!$B$4+(ROW()-10),RawData!$A$2:$A$1048576,0))</f>
        <v>#N/A</v>
      </c>
      <c r="G2262" t="e">
        <f>INDEX(RawData!E$2:E$1048576,MATCH(FmtData!$B$4+(ROW()-10),RawData!$A$2:$A$1048576,0))</f>
        <v>#N/A</v>
      </c>
      <c r="H2262" t="e">
        <f>INDEX(RawData!F$2:F$1048576,MATCH(FmtData!$B$4+(ROW()-10),RawData!$A$2:$A$1048576,0))</f>
        <v>#N/A</v>
      </c>
      <c r="I2262" t="e">
        <f>INDEX(RawData!G$2:G$1048576,MATCH(FmtData!$B$4+(ROW()-10),RawData!$A$2:$A$1048576,0))</f>
        <v>#N/A</v>
      </c>
      <c r="J2262" t="e">
        <f>INDEX(RawData!H$2:H$1048576,MATCH(FmtData!$B$4+(ROW()-10),RawData!$A$2:$A$1048576,0))</f>
        <v>#N/A</v>
      </c>
      <c r="K2262" t="e">
        <f>INDEX(RawData!I$2:I$1048576,MATCH(FmtData!$B$4+(ROW()-10),RawData!$A$2:$A$1048576,0))</f>
        <v>#N/A</v>
      </c>
      <c r="L2262" t="e">
        <f>INDEX(RawData!J$2:J$1048576,MATCH(FmtData!$B$4+(ROW()-10),RawData!$A$2:$A$1048576,0))</f>
        <v>#N/A</v>
      </c>
      <c r="M2262" t="e">
        <f>INDEX(RawData!K$2:K$1048576,MATCH(FmtData!$B$4+(ROW()-10),RawData!$A$2:$A$1048576,0))</f>
        <v>#N/A</v>
      </c>
      <c r="N2262" t="e">
        <f>INDEX(RawData!L$2:L$1048576,MATCH(FmtData!$B$4+(ROW()-10),RawData!$A$2:$A$1048576,0))</f>
        <v>#N/A</v>
      </c>
      <c r="O2262" t="e">
        <f>INDEX(RawData!M$2:M$1048576,MATCH(FmtData!$B$4+(ROW()-10),RawData!$A$2:$A$1048576,0))</f>
        <v>#N/A</v>
      </c>
      <c r="P2262" t="e">
        <f>INDEX(RawData!N$2:N$1048576,MATCH(FmtData!$B$4+(ROW()-10),RawData!$A$2:$A$1048576,0))</f>
        <v>#N/A</v>
      </c>
      <c r="Q2262" t="e">
        <f>INDEX(RawData!O$2:O$1048576,MATCH(FmtData!$B$4+(ROW()-10),RawData!$A$2:$A$1048576,0))</f>
        <v>#N/A</v>
      </c>
      <c r="R2262" s="8" t="e">
        <f>INDEX(RawData!P$2:P$1048576,MATCH(FmtData!$B$4+(ROW()-10),RawData!$A$2:$A$1048576,0))</f>
        <v>#N/A</v>
      </c>
      <c r="S2262" t="e">
        <f>INDEX(RawData!Q$2:Q$1048576,MATCH(FmtData!$B$4+(ROW()-10),RawData!$A$2:$A$1048576,0))</f>
        <v>#N/A</v>
      </c>
      <c r="T2262" s="8" t="e">
        <f>INDEX(RawData!R$2:R$1048576,MATCH(FmtData!$B$4+(ROW()-10),RawData!$A$2:$A$1048576,0))</f>
        <v>#N/A</v>
      </c>
      <c r="U2262" s="8" t="e">
        <f>INDEX(RawData!S$2:S$1048576,MATCH(FmtData!$B$4+(ROW()-10),RawData!$A$2:$A$1048576,0))</f>
        <v>#N/A</v>
      </c>
      <c r="V2262" s="8" t="e">
        <f>INDEX(RawData!T$2:T$1048576,MATCH(FmtData!$B$4+(ROW()-10),RawData!$A$2:$A$1048576,0))</f>
        <v>#N/A</v>
      </c>
      <c r="W2262" s="3" t="e">
        <f t="shared" si="702"/>
        <v>#N/A</v>
      </c>
      <c r="X2262" s="3" t="e">
        <f t="shared" si="703"/>
        <v>#N/A</v>
      </c>
      <c r="Y2262" s="8" t="e">
        <f t="shared" si="706"/>
        <v>#N/A</v>
      </c>
      <c r="Z2262" s="8" t="e">
        <f t="shared" si="707"/>
        <v>#N/A</v>
      </c>
      <c r="AA2262" s="3" t="e">
        <f t="shared" si="704"/>
        <v>#N/A</v>
      </c>
      <c r="AB2262" s="41">
        <v>2</v>
      </c>
      <c r="AC2262" s="42" t="str">
        <f t="shared" si="716"/>
        <v>Dilatometer</v>
      </c>
      <c r="AD2262" s="15" t="e">
        <f t="shared" si="705"/>
        <v>#N/A</v>
      </c>
      <c r="AE2262" s="15" t="e">
        <f t="shared" si="708"/>
        <v>#N/A</v>
      </c>
      <c r="AF2262" s="15" t="e">
        <f t="shared" si="709"/>
        <v>#N/A</v>
      </c>
      <c r="AG2262" s="15" t="e">
        <f t="shared" si="710"/>
        <v>#N/A</v>
      </c>
      <c r="AH2262" s="15" t="e">
        <f t="shared" si="721"/>
        <v>#N/A</v>
      </c>
      <c r="AI2262" s="17" t="e">
        <f t="shared" si="711"/>
        <v>#N/A</v>
      </c>
      <c r="AJ2262" s="17" t="e">
        <f t="shared" si="712"/>
        <v>#N/A</v>
      </c>
      <c r="AK2262" s="17" t="e">
        <f t="shared" si="713"/>
        <v>#N/A</v>
      </c>
      <c r="AL2262" s="17" t="e">
        <f t="shared" si="714"/>
        <v>#N/A</v>
      </c>
      <c r="AM2262" s="17" t="e">
        <f t="shared" si="715"/>
        <v>#N/A</v>
      </c>
      <c r="AN2262" s="17" t="e">
        <f t="shared" si="717"/>
        <v>#N/A</v>
      </c>
      <c r="AO2262" s="17" t="e">
        <f t="shared" si="718"/>
        <v>#N/A</v>
      </c>
      <c r="AP2262" s="17" t="e">
        <f t="shared" si="719"/>
        <v>#N/A</v>
      </c>
      <c r="AQ2262" s="17" t="e">
        <f t="shared" si="720"/>
        <v>#N/A</v>
      </c>
    </row>
    <row r="2263" spans="2:43" x14ac:dyDescent="0.45">
      <c r="B2263" t="e">
        <f>INDEX(RawData!$A$2:$A$1048576,MATCH(FmtData!$B$4+(ROW()-10),RawData!$A$2:$A$1048576,0))</f>
        <v>#N/A</v>
      </c>
      <c r="C22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3" s="7" t="e">
        <f>MID(INDEX(RawData!$B$2:$B$1048576, MATCH(FmtData!$B$4+(ROW()-10),RawData!$A$2:$A$1048576,0)),12,8)+$B$5/24</f>
        <v>#N/A</v>
      </c>
      <c r="E2263" s="8" t="e">
        <f>INDEX(RawData!$D$2:$D$1048576,MATCH(FmtData!$B$4+(ROW()-10),RawData!$A$2:$A$1048576,0))</f>
        <v>#N/A</v>
      </c>
      <c r="F2263" t="e">
        <f>INDEX(RawData!$D$2:$D$1048576,MATCH(FmtData!$B$4+(ROW()-10),RawData!$A$2:$A$1048576,0))</f>
        <v>#N/A</v>
      </c>
      <c r="G2263" t="e">
        <f>INDEX(RawData!E$2:E$1048576,MATCH(FmtData!$B$4+(ROW()-10),RawData!$A$2:$A$1048576,0))</f>
        <v>#N/A</v>
      </c>
      <c r="H2263" t="e">
        <f>INDEX(RawData!F$2:F$1048576,MATCH(FmtData!$B$4+(ROW()-10),RawData!$A$2:$A$1048576,0))</f>
        <v>#N/A</v>
      </c>
      <c r="I2263" t="e">
        <f>INDEX(RawData!G$2:G$1048576,MATCH(FmtData!$B$4+(ROW()-10),RawData!$A$2:$A$1048576,0))</f>
        <v>#N/A</v>
      </c>
      <c r="J2263" t="e">
        <f>INDEX(RawData!H$2:H$1048576,MATCH(FmtData!$B$4+(ROW()-10),RawData!$A$2:$A$1048576,0))</f>
        <v>#N/A</v>
      </c>
      <c r="K2263" t="e">
        <f>INDEX(RawData!I$2:I$1048576,MATCH(FmtData!$B$4+(ROW()-10),RawData!$A$2:$A$1048576,0))</f>
        <v>#N/A</v>
      </c>
      <c r="L2263" t="e">
        <f>INDEX(RawData!J$2:J$1048576,MATCH(FmtData!$B$4+(ROW()-10),RawData!$A$2:$A$1048576,0))</f>
        <v>#N/A</v>
      </c>
      <c r="M2263" t="e">
        <f>INDEX(RawData!K$2:K$1048576,MATCH(FmtData!$B$4+(ROW()-10),RawData!$A$2:$A$1048576,0))</f>
        <v>#N/A</v>
      </c>
      <c r="N2263" t="e">
        <f>INDEX(RawData!L$2:L$1048576,MATCH(FmtData!$B$4+(ROW()-10),RawData!$A$2:$A$1048576,0))</f>
        <v>#N/A</v>
      </c>
      <c r="O2263" t="e">
        <f>INDEX(RawData!M$2:M$1048576,MATCH(FmtData!$B$4+(ROW()-10),RawData!$A$2:$A$1048576,0))</f>
        <v>#N/A</v>
      </c>
      <c r="P2263" t="e">
        <f>INDEX(RawData!N$2:N$1048576,MATCH(FmtData!$B$4+(ROW()-10),RawData!$A$2:$A$1048576,0))</f>
        <v>#N/A</v>
      </c>
      <c r="Q2263" t="e">
        <f>INDEX(RawData!O$2:O$1048576,MATCH(FmtData!$B$4+(ROW()-10),RawData!$A$2:$A$1048576,0))</f>
        <v>#N/A</v>
      </c>
      <c r="R2263" s="8" t="e">
        <f>INDEX(RawData!P$2:P$1048576,MATCH(FmtData!$B$4+(ROW()-10),RawData!$A$2:$A$1048576,0))</f>
        <v>#N/A</v>
      </c>
      <c r="S2263" t="e">
        <f>INDEX(RawData!Q$2:Q$1048576,MATCH(FmtData!$B$4+(ROW()-10),RawData!$A$2:$A$1048576,0))</f>
        <v>#N/A</v>
      </c>
      <c r="T2263" s="8" t="e">
        <f>INDEX(RawData!R$2:R$1048576,MATCH(FmtData!$B$4+(ROW()-10),RawData!$A$2:$A$1048576,0))</f>
        <v>#N/A</v>
      </c>
      <c r="U2263" s="8" t="e">
        <f>INDEX(RawData!S$2:S$1048576,MATCH(FmtData!$B$4+(ROW()-10),RawData!$A$2:$A$1048576,0))</f>
        <v>#N/A</v>
      </c>
      <c r="V2263" s="8" t="e">
        <f>INDEX(RawData!T$2:T$1048576,MATCH(FmtData!$B$4+(ROW()-10),RawData!$A$2:$A$1048576,0))</f>
        <v>#N/A</v>
      </c>
      <c r="W2263" s="3" t="e">
        <f t="shared" si="702"/>
        <v>#N/A</v>
      </c>
      <c r="X2263" s="3" t="e">
        <f t="shared" si="703"/>
        <v>#N/A</v>
      </c>
      <c r="Y2263" s="8" t="e">
        <f t="shared" si="706"/>
        <v>#N/A</v>
      </c>
      <c r="Z2263" s="8" t="e">
        <f t="shared" si="707"/>
        <v>#N/A</v>
      </c>
      <c r="AA2263" s="3" t="e">
        <f t="shared" si="704"/>
        <v>#N/A</v>
      </c>
      <c r="AB2263" s="41">
        <v>2</v>
      </c>
      <c r="AC2263" s="42" t="str">
        <f t="shared" si="716"/>
        <v>Dilatometer</v>
      </c>
      <c r="AD2263" s="15" t="e">
        <f t="shared" si="705"/>
        <v>#N/A</v>
      </c>
      <c r="AE2263" s="15" t="e">
        <f t="shared" si="708"/>
        <v>#N/A</v>
      </c>
      <c r="AF2263" s="15" t="e">
        <f t="shared" si="709"/>
        <v>#N/A</v>
      </c>
      <c r="AG2263" s="15" t="e">
        <f t="shared" si="710"/>
        <v>#N/A</v>
      </c>
      <c r="AH2263" s="15" t="e">
        <f t="shared" si="721"/>
        <v>#N/A</v>
      </c>
      <c r="AI2263" s="17" t="e">
        <f t="shared" si="711"/>
        <v>#N/A</v>
      </c>
      <c r="AJ2263" s="17" t="e">
        <f t="shared" si="712"/>
        <v>#N/A</v>
      </c>
      <c r="AK2263" s="17" t="e">
        <f t="shared" si="713"/>
        <v>#N/A</v>
      </c>
      <c r="AL2263" s="17" t="e">
        <f t="shared" si="714"/>
        <v>#N/A</v>
      </c>
      <c r="AM2263" s="17" t="e">
        <f t="shared" si="715"/>
        <v>#N/A</v>
      </c>
      <c r="AN2263" s="17" t="e">
        <f t="shared" si="717"/>
        <v>#N/A</v>
      </c>
      <c r="AO2263" s="17" t="e">
        <f t="shared" si="718"/>
        <v>#N/A</v>
      </c>
      <c r="AP2263" s="17" t="e">
        <f t="shared" si="719"/>
        <v>#N/A</v>
      </c>
      <c r="AQ2263" s="17" t="e">
        <f t="shared" si="720"/>
        <v>#N/A</v>
      </c>
    </row>
    <row r="2264" spans="2:43" x14ac:dyDescent="0.45">
      <c r="B2264" t="e">
        <f>INDEX(RawData!$A$2:$A$1048576,MATCH(FmtData!$B$4+(ROW()-10),RawData!$A$2:$A$1048576,0))</f>
        <v>#N/A</v>
      </c>
      <c r="C22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4" s="7" t="e">
        <f>MID(INDEX(RawData!$B$2:$B$1048576, MATCH(FmtData!$B$4+(ROW()-10),RawData!$A$2:$A$1048576,0)),12,8)+$B$5/24</f>
        <v>#N/A</v>
      </c>
      <c r="E2264" s="8" t="e">
        <f>INDEX(RawData!$D$2:$D$1048576,MATCH(FmtData!$B$4+(ROW()-10),RawData!$A$2:$A$1048576,0))</f>
        <v>#N/A</v>
      </c>
      <c r="F2264" t="e">
        <f>INDEX(RawData!$D$2:$D$1048576,MATCH(FmtData!$B$4+(ROW()-10),RawData!$A$2:$A$1048576,0))</f>
        <v>#N/A</v>
      </c>
      <c r="G2264" t="e">
        <f>INDEX(RawData!E$2:E$1048576,MATCH(FmtData!$B$4+(ROW()-10),RawData!$A$2:$A$1048576,0))</f>
        <v>#N/A</v>
      </c>
      <c r="H2264" t="e">
        <f>INDEX(RawData!F$2:F$1048576,MATCH(FmtData!$B$4+(ROW()-10),RawData!$A$2:$A$1048576,0))</f>
        <v>#N/A</v>
      </c>
      <c r="I2264" t="e">
        <f>INDEX(RawData!G$2:G$1048576,MATCH(FmtData!$B$4+(ROW()-10),RawData!$A$2:$A$1048576,0))</f>
        <v>#N/A</v>
      </c>
      <c r="J2264" t="e">
        <f>INDEX(RawData!H$2:H$1048576,MATCH(FmtData!$B$4+(ROW()-10),RawData!$A$2:$A$1048576,0))</f>
        <v>#N/A</v>
      </c>
      <c r="K2264" t="e">
        <f>INDEX(RawData!I$2:I$1048576,MATCH(FmtData!$B$4+(ROW()-10),RawData!$A$2:$A$1048576,0))</f>
        <v>#N/A</v>
      </c>
      <c r="L2264" t="e">
        <f>INDEX(RawData!J$2:J$1048576,MATCH(FmtData!$B$4+(ROW()-10),RawData!$A$2:$A$1048576,0))</f>
        <v>#N/A</v>
      </c>
      <c r="M2264" t="e">
        <f>INDEX(RawData!K$2:K$1048576,MATCH(FmtData!$B$4+(ROW()-10),RawData!$A$2:$A$1048576,0))</f>
        <v>#N/A</v>
      </c>
      <c r="N2264" t="e">
        <f>INDEX(RawData!L$2:L$1048576,MATCH(FmtData!$B$4+(ROW()-10),RawData!$A$2:$A$1048576,0))</f>
        <v>#N/A</v>
      </c>
      <c r="O2264" t="e">
        <f>INDEX(RawData!M$2:M$1048576,MATCH(FmtData!$B$4+(ROW()-10),RawData!$A$2:$A$1048576,0))</f>
        <v>#N/A</v>
      </c>
      <c r="P2264" t="e">
        <f>INDEX(RawData!N$2:N$1048576,MATCH(FmtData!$B$4+(ROW()-10),RawData!$A$2:$A$1048576,0))</f>
        <v>#N/A</v>
      </c>
      <c r="Q2264" t="e">
        <f>INDEX(RawData!O$2:O$1048576,MATCH(FmtData!$B$4+(ROW()-10),RawData!$A$2:$A$1048576,0))</f>
        <v>#N/A</v>
      </c>
      <c r="R2264" s="8" t="e">
        <f>INDEX(RawData!P$2:P$1048576,MATCH(FmtData!$B$4+(ROW()-10),RawData!$A$2:$A$1048576,0))</f>
        <v>#N/A</v>
      </c>
      <c r="S2264" t="e">
        <f>INDEX(RawData!Q$2:Q$1048576,MATCH(FmtData!$B$4+(ROW()-10),RawData!$A$2:$A$1048576,0))</f>
        <v>#N/A</v>
      </c>
      <c r="T2264" s="8" t="e">
        <f>INDEX(RawData!R$2:R$1048576,MATCH(FmtData!$B$4+(ROW()-10),RawData!$A$2:$A$1048576,0))</f>
        <v>#N/A</v>
      </c>
      <c r="U2264" s="8" t="e">
        <f>INDEX(RawData!S$2:S$1048576,MATCH(FmtData!$B$4+(ROW()-10),RawData!$A$2:$A$1048576,0))</f>
        <v>#N/A</v>
      </c>
      <c r="V2264" s="8" t="e">
        <f>INDEX(RawData!T$2:T$1048576,MATCH(FmtData!$B$4+(ROW()-10),RawData!$A$2:$A$1048576,0))</f>
        <v>#N/A</v>
      </c>
      <c r="W2264" s="3" t="e">
        <f t="shared" si="702"/>
        <v>#N/A</v>
      </c>
      <c r="X2264" s="3" t="e">
        <f t="shared" si="703"/>
        <v>#N/A</v>
      </c>
      <c r="Y2264" s="8" t="e">
        <f t="shared" si="706"/>
        <v>#N/A</v>
      </c>
      <c r="Z2264" s="8" t="e">
        <f t="shared" si="707"/>
        <v>#N/A</v>
      </c>
      <c r="AA2264" s="3" t="e">
        <f t="shared" si="704"/>
        <v>#N/A</v>
      </c>
      <c r="AB2264" s="41">
        <v>2</v>
      </c>
      <c r="AC2264" s="42" t="str">
        <f t="shared" si="716"/>
        <v>Dilatometer</v>
      </c>
      <c r="AD2264" s="15" t="e">
        <f t="shared" si="705"/>
        <v>#N/A</v>
      </c>
      <c r="AE2264" s="15" t="e">
        <f t="shared" si="708"/>
        <v>#N/A</v>
      </c>
      <c r="AF2264" s="15" t="e">
        <f t="shared" si="709"/>
        <v>#N/A</v>
      </c>
      <c r="AG2264" s="15" t="e">
        <f t="shared" si="710"/>
        <v>#N/A</v>
      </c>
      <c r="AH2264" s="15" t="e">
        <f t="shared" si="721"/>
        <v>#N/A</v>
      </c>
      <c r="AI2264" s="17" t="e">
        <f t="shared" si="711"/>
        <v>#N/A</v>
      </c>
      <c r="AJ2264" s="17" t="e">
        <f t="shared" si="712"/>
        <v>#N/A</v>
      </c>
      <c r="AK2264" s="17" t="e">
        <f t="shared" si="713"/>
        <v>#N/A</v>
      </c>
      <c r="AL2264" s="17" t="e">
        <f t="shared" si="714"/>
        <v>#N/A</v>
      </c>
      <c r="AM2264" s="17" t="e">
        <f t="shared" si="715"/>
        <v>#N/A</v>
      </c>
      <c r="AN2264" s="17" t="e">
        <f t="shared" si="717"/>
        <v>#N/A</v>
      </c>
      <c r="AO2264" s="17" t="e">
        <f t="shared" si="718"/>
        <v>#N/A</v>
      </c>
      <c r="AP2264" s="17" t="e">
        <f t="shared" si="719"/>
        <v>#N/A</v>
      </c>
      <c r="AQ2264" s="17" t="e">
        <f t="shared" si="720"/>
        <v>#N/A</v>
      </c>
    </row>
    <row r="2265" spans="2:43" x14ac:dyDescent="0.45">
      <c r="B2265" t="e">
        <f>INDEX(RawData!$A$2:$A$1048576,MATCH(FmtData!$B$4+(ROW()-10),RawData!$A$2:$A$1048576,0))</f>
        <v>#N/A</v>
      </c>
      <c r="C22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5" s="7" t="e">
        <f>MID(INDEX(RawData!$B$2:$B$1048576, MATCH(FmtData!$B$4+(ROW()-10),RawData!$A$2:$A$1048576,0)),12,8)+$B$5/24</f>
        <v>#N/A</v>
      </c>
      <c r="E2265" s="8" t="e">
        <f>INDEX(RawData!$D$2:$D$1048576,MATCH(FmtData!$B$4+(ROW()-10),RawData!$A$2:$A$1048576,0))</f>
        <v>#N/A</v>
      </c>
      <c r="F2265" t="e">
        <f>INDEX(RawData!$D$2:$D$1048576,MATCH(FmtData!$B$4+(ROW()-10),RawData!$A$2:$A$1048576,0))</f>
        <v>#N/A</v>
      </c>
      <c r="G2265" t="e">
        <f>INDEX(RawData!E$2:E$1048576,MATCH(FmtData!$B$4+(ROW()-10),RawData!$A$2:$A$1048576,0))</f>
        <v>#N/A</v>
      </c>
      <c r="H2265" t="e">
        <f>INDEX(RawData!F$2:F$1048576,MATCH(FmtData!$B$4+(ROW()-10),RawData!$A$2:$A$1048576,0))</f>
        <v>#N/A</v>
      </c>
      <c r="I2265" t="e">
        <f>INDEX(RawData!G$2:G$1048576,MATCH(FmtData!$B$4+(ROW()-10),RawData!$A$2:$A$1048576,0))</f>
        <v>#N/A</v>
      </c>
      <c r="J2265" t="e">
        <f>INDEX(RawData!H$2:H$1048576,MATCH(FmtData!$B$4+(ROW()-10),RawData!$A$2:$A$1048576,0))</f>
        <v>#N/A</v>
      </c>
      <c r="K2265" t="e">
        <f>INDEX(RawData!I$2:I$1048576,MATCH(FmtData!$B$4+(ROW()-10),RawData!$A$2:$A$1048576,0))</f>
        <v>#N/A</v>
      </c>
      <c r="L2265" t="e">
        <f>INDEX(RawData!J$2:J$1048576,MATCH(FmtData!$B$4+(ROW()-10),RawData!$A$2:$A$1048576,0))</f>
        <v>#N/A</v>
      </c>
      <c r="M2265" t="e">
        <f>INDEX(RawData!K$2:K$1048576,MATCH(FmtData!$B$4+(ROW()-10),RawData!$A$2:$A$1048576,0))</f>
        <v>#N/A</v>
      </c>
      <c r="N2265" t="e">
        <f>INDEX(RawData!L$2:L$1048576,MATCH(FmtData!$B$4+(ROW()-10),RawData!$A$2:$A$1048576,0))</f>
        <v>#N/A</v>
      </c>
      <c r="O2265" t="e">
        <f>INDEX(RawData!M$2:M$1048576,MATCH(FmtData!$B$4+(ROW()-10),RawData!$A$2:$A$1048576,0))</f>
        <v>#N/A</v>
      </c>
      <c r="P2265" t="e">
        <f>INDEX(RawData!N$2:N$1048576,MATCH(FmtData!$B$4+(ROW()-10),RawData!$A$2:$A$1048576,0))</f>
        <v>#N/A</v>
      </c>
      <c r="Q2265" t="e">
        <f>INDEX(RawData!O$2:O$1048576,MATCH(FmtData!$B$4+(ROW()-10),RawData!$A$2:$A$1048576,0))</f>
        <v>#N/A</v>
      </c>
      <c r="R2265" s="8" t="e">
        <f>INDEX(RawData!P$2:P$1048576,MATCH(FmtData!$B$4+(ROW()-10),RawData!$A$2:$A$1048576,0))</f>
        <v>#N/A</v>
      </c>
      <c r="S2265" t="e">
        <f>INDEX(RawData!Q$2:Q$1048576,MATCH(FmtData!$B$4+(ROW()-10),RawData!$A$2:$A$1048576,0))</f>
        <v>#N/A</v>
      </c>
      <c r="T2265" s="8" t="e">
        <f>INDEX(RawData!R$2:R$1048576,MATCH(FmtData!$B$4+(ROW()-10),RawData!$A$2:$A$1048576,0))</f>
        <v>#N/A</v>
      </c>
      <c r="U2265" s="8" t="e">
        <f>INDEX(RawData!S$2:S$1048576,MATCH(FmtData!$B$4+(ROW()-10),RawData!$A$2:$A$1048576,0))</f>
        <v>#N/A</v>
      </c>
      <c r="V2265" s="8" t="e">
        <f>INDEX(RawData!T$2:T$1048576,MATCH(FmtData!$B$4+(ROW()-10),RawData!$A$2:$A$1048576,0))</f>
        <v>#N/A</v>
      </c>
      <c r="W2265" s="3" t="e">
        <f t="shared" si="702"/>
        <v>#N/A</v>
      </c>
      <c r="X2265" s="3" t="e">
        <f t="shared" si="703"/>
        <v>#N/A</v>
      </c>
      <c r="Y2265" s="8" t="e">
        <f t="shared" si="706"/>
        <v>#N/A</v>
      </c>
      <c r="Z2265" s="8" t="e">
        <f t="shared" si="707"/>
        <v>#N/A</v>
      </c>
      <c r="AA2265" s="3" t="e">
        <f t="shared" si="704"/>
        <v>#N/A</v>
      </c>
      <c r="AB2265" s="41">
        <v>2</v>
      </c>
      <c r="AC2265" s="42" t="str">
        <f t="shared" si="716"/>
        <v>Dilatometer</v>
      </c>
      <c r="AD2265" s="15" t="e">
        <f t="shared" si="705"/>
        <v>#N/A</v>
      </c>
      <c r="AE2265" s="15" t="e">
        <f t="shared" si="708"/>
        <v>#N/A</v>
      </c>
      <c r="AF2265" s="15" t="e">
        <f t="shared" si="709"/>
        <v>#N/A</v>
      </c>
      <c r="AG2265" s="15" t="e">
        <f t="shared" si="710"/>
        <v>#N/A</v>
      </c>
      <c r="AH2265" s="15" t="e">
        <f t="shared" si="721"/>
        <v>#N/A</v>
      </c>
      <c r="AI2265" s="17" t="e">
        <f t="shared" si="711"/>
        <v>#N/A</v>
      </c>
      <c r="AJ2265" s="17" t="e">
        <f t="shared" si="712"/>
        <v>#N/A</v>
      </c>
      <c r="AK2265" s="17" t="e">
        <f t="shared" si="713"/>
        <v>#N/A</v>
      </c>
      <c r="AL2265" s="17" t="e">
        <f t="shared" si="714"/>
        <v>#N/A</v>
      </c>
      <c r="AM2265" s="17" t="e">
        <f t="shared" si="715"/>
        <v>#N/A</v>
      </c>
      <c r="AN2265" s="17" t="e">
        <f t="shared" si="717"/>
        <v>#N/A</v>
      </c>
      <c r="AO2265" s="17" t="e">
        <f t="shared" si="718"/>
        <v>#N/A</v>
      </c>
      <c r="AP2265" s="17" t="e">
        <f t="shared" si="719"/>
        <v>#N/A</v>
      </c>
      <c r="AQ2265" s="17" t="e">
        <f t="shared" si="720"/>
        <v>#N/A</v>
      </c>
    </row>
    <row r="2266" spans="2:43" x14ac:dyDescent="0.45">
      <c r="B2266" t="e">
        <f>INDEX(RawData!$A$2:$A$1048576,MATCH(FmtData!$B$4+(ROW()-10),RawData!$A$2:$A$1048576,0))</f>
        <v>#N/A</v>
      </c>
      <c r="C22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6" s="7" t="e">
        <f>MID(INDEX(RawData!$B$2:$B$1048576, MATCH(FmtData!$B$4+(ROW()-10),RawData!$A$2:$A$1048576,0)),12,8)+$B$5/24</f>
        <v>#N/A</v>
      </c>
      <c r="E2266" s="8" t="e">
        <f>INDEX(RawData!$D$2:$D$1048576,MATCH(FmtData!$B$4+(ROW()-10),RawData!$A$2:$A$1048576,0))</f>
        <v>#N/A</v>
      </c>
      <c r="F2266" t="e">
        <f>INDEX(RawData!$D$2:$D$1048576,MATCH(FmtData!$B$4+(ROW()-10),RawData!$A$2:$A$1048576,0))</f>
        <v>#N/A</v>
      </c>
      <c r="G2266" t="e">
        <f>INDEX(RawData!E$2:E$1048576,MATCH(FmtData!$B$4+(ROW()-10),RawData!$A$2:$A$1048576,0))</f>
        <v>#N/A</v>
      </c>
      <c r="H2266" t="e">
        <f>INDEX(RawData!F$2:F$1048576,MATCH(FmtData!$B$4+(ROW()-10),RawData!$A$2:$A$1048576,0))</f>
        <v>#N/A</v>
      </c>
      <c r="I2266" t="e">
        <f>INDEX(RawData!G$2:G$1048576,MATCH(FmtData!$B$4+(ROW()-10),RawData!$A$2:$A$1048576,0))</f>
        <v>#N/A</v>
      </c>
      <c r="J2266" t="e">
        <f>INDEX(RawData!H$2:H$1048576,MATCH(FmtData!$B$4+(ROW()-10),RawData!$A$2:$A$1048576,0))</f>
        <v>#N/A</v>
      </c>
      <c r="K2266" t="e">
        <f>INDEX(RawData!I$2:I$1048576,MATCH(FmtData!$B$4+(ROW()-10),RawData!$A$2:$A$1048576,0))</f>
        <v>#N/A</v>
      </c>
      <c r="L2266" t="e">
        <f>INDEX(RawData!J$2:J$1048576,MATCH(FmtData!$B$4+(ROW()-10),RawData!$A$2:$A$1048576,0))</f>
        <v>#N/A</v>
      </c>
      <c r="M2266" t="e">
        <f>INDEX(RawData!K$2:K$1048576,MATCH(FmtData!$B$4+(ROW()-10),RawData!$A$2:$A$1048576,0))</f>
        <v>#N/A</v>
      </c>
      <c r="N2266" t="e">
        <f>INDEX(RawData!L$2:L$1048576,MATCH(FmtData!$B$4+(ROW()-10),RawData!$A$2:$A$1048576,0))</f>
        <v>#N/A</v>
      </c>
      <c r="O2266" t="e">
        <f>INDEX(RawData!M$2:M$1048576,MATCH(FmtData!$B$4+(ROW()-10),RawData!$A$2:$A$1048576,0))</f>
        <v>#N/A</v>
      </c>
      <c r="P2266" t="e">
        <f>INDEX(RawData!N$2:N$1048576,MATCH(FmtData!$B$4+(ROW()-10),RawData!$A$2:$A$1048576,0))</f>
        <v>#N/A</v>
      </c>
      <c r="Q2266" t="e">
        <f>INDEX(RawData!O$2:O$1048576,MATCH(FmtData!$B$4+(ROW()-10),RawData!$A$2:$A$1048576,0))</f>
        <v>#N/A</v>
      </c>
      <c r="R2266" s="8" t="e">
        <f>INDEX(RawData!P$2:P$1048576,MATCH(FmtData!$B$4+(ROW()-10),RawData!$A$2:$A$1048576,0))</f>
        <v>#N/A</v>
      </c>
      <c r="S2266" t="e">
        <f>INDEX(RawData!Q$2:Q$1048576,MATCH(FmtData!$B$4+(ROW()-10),RawData!$A$2:$A$1048576,0))</f>
        <v>#N/A</v>
      </c>
      <c r="T2266" s="8" t="e">
        <f>INDEX(RawData!R$2:R$1048576,MATCH(FmtData!$B$4+(ROW()-10),RawData!$A$2:$A$1048576,0))</f>
        <v>#N/A</v>
      </c>
      <c r="U2266" s="8" t="e">
        <f>INDEX(RawData!S$2:S$1048576,MATCH(FmtData!$B$4+(ROW()-10),RawData!$A$2:$A$1048576,0))</f>
        <v>#N/A</v>
      </c>
      <c r="V2266" s="8" t="e">
        <f>INDEX(RawData!T$2:T$1048576,MATCH(FmtData!$B$4+(ROW()-10),RawData!$A$2:$A$1048576,0))</f>
        <v>#N/A</v>
      </c>
      <c r="W2266" s="3" t="e">
        <f t="shared" si="702"/>
        <v>#N/A</v>
      </c>
      <c r="X2266" s="3" t="e">
        <f t="shared" si="703"/>
        <v>#N/A</v>
      </c>
      <c r="Y2266" s="8" t="e">
        <f t="shared" si="706"/>
        <v>#N/A</v>
      </c>
      <c r="Z2266" s="8" t="e">
        <f t="shared" si="707"/>
        <v>#N/A</v>
      </c>
      <c r="AA2266" s="3" t="e">
        <f t="shared" si="704"/>
        <v>#N/A</v>
      </c>
      <c r="AB2266" s="41">
        <v>2</v>
      </c>
      <c r="AC2266" s="42" t="str">
        <f t="shared" si="716"/>
        <v>Dilatometer</v>
      </c>
      <c r="AD2266" s="15" t="e">
        <f t="shared" si="705"/>
        <v>#N/A</v>
      </c>
      <c r="AE2266" s="15" t="e">
        <f t="shared" si="708"/>
        <v>#N/A</v>
      </c>
      <c r="AF2266" s="15" t="e">
        <f t="shared" si="709"/>
        <v>#N/A</v>
      </c>
      <c r="AG2266" s="15" t="e">
        <f t="shared" si="710"/>
        <v>#N/A</v>
      </c>
      <c r="AH2266" s="15" t="e">
        <f t="shared" si="721"/>
        <v>#N/A</v>
      </c>
      <c r="AI2266" s="17" t="e">
        <f t="shared" si="711"/>
        <v>#N/A</v>
      </c>
      <c r="AJ2266" s="17" t="e">
        <f t="shared" si="712"/>
        <v>#N/A</v>
      </c>
      <c r="AK2266" s="17" t="e">
        <f t="shared" si="713"/>
        <v>#N/A</v>
      </c>
      <c r="AL2266" s="17" t="e">
        <f t="shared" si="714"/>
        <v>#N/A</v>
      </c>
      <c r="AM2266" s="17" t="e">
        <f t="shared" si="715"/>
        <v>#N/A</v>
      </c>
      <c r="AN2266" s="17" t="e">
        <f t="shared" si="717"/>
        <v>#N/A</v>
      </c>
      <c r="AO2266" s="17" t="e">
        <f t="shared" si="718"/>
        <v>#N/A</v>
      </c>
      <c r="AP2266" s="17" t="e">
        <f t="shared" si="719"/>
        <v>#N/A</v>
      </c>
      <c r="AQ2266" s="17" t="e">
        <f t="shared" si="720"/>
        <v>#N/A</v>
      </c>
    </row>
    <row r="2267" spans="2:43" x14ac:dyDescent="0.45">
      <c r="B2267" t="e">
        <f>INDEX(RawData!$A$2:$A$1048576,MATCH(FmtData!$B$4+(ROW()-10),RawData!$A$2:$A$1048576,0))</f>
        <v>#N/A</v>
      </c>
      <c r="C22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7" s="7" t="e">
        <f>MID(INDEX(RawData!$B$2:$B$1048576, MATCH(FmtData!$B$4+(ROW()-10),RawData!$A$2:$A$1048576,0)),12,8)+$B$5/24</f>
        <v>#N/A</v>
      </c>
      <c r="E2267" s="8" t="e">
        <f>INDEX(RawData!$D$2:$D$1048576,MATCH(FmtData!$B$4+(ROW()-10),RawData!$A$2:$A$1048576,0))</f>
        <v>#N/A</v>
      </c>
      <c r="F2267" t="e">
        <f>INDEX(RawData!$D$2:$D$1048576,MATCH(FmtData!$B$4+(ROW()-10),RawData!$A$2:$A$1048576,0))</f>
        <v>#N/A</v>
      </c>
      <c r="G2267" t="e">
        <f>INDEX(RawData!E$2:E$1048576,MATCH(FmtData!$B$4+(ROW()-10),RawData!$A$2:$A$1048576,0))</f>
        <v>#N/A</v>
      </c>
      <c r="H2267" t="e">
        <f>INDEX(RawData!F$2:F$1048576,MATCH(FmtData!$B$4+(ROW()-10),RawData!$A$2:$A$1048576,0))</f>
        <v>#N/A</v>
      </c>
      <c r="I2267" t="e">
        <f>INDEX(RawData!G$2:G$1048576,MATCH(FmtData!$B$4+(ROW()-10),RawData!$A$2:$A$1048576,0))</f>
        <v>#N/A</v>
      </c>
      <c r="J2267" t="e">
        <f>INDEX(RawData!H$2:H$1048576,MATCH(FmtData!$B$4+(ROW()-10),RawData!$A$2:$A$1048576,0))</f>
        <v>#N/A</v>
      </c>
      <c r="K2267" t="e">
        <f>INDEX(RawData!I$2:I$1048576,MATCH(FmtData!$B$4+(ROW()-10),RawData!$A$2:$A$1048576,0))</f>
        <v>#N/A</v>
      </c>
      <c r="L2267" t="e">
        <f>INDEX(RawData!J$2:J$1048576,MATCH(FmtData!$B$4+(ROW()-10),RawData!$A$2:$A$1048576,0))</f>
        <v>#N/A</v>
      </c>
      <c r="M2267" t="e">
        <f>INDEX(RawData!K$2:K$1048576,MATCH(FmtData!$B$4+(ROW()-10),RawData!$A$2:$A$1048576,0))</f>
        <v>#N/A</v>
      </c>
      <c r="N2267" t="e">
        <f>INDEX(RawData!L$2:L$1048576,MATCH(FmtData!$B$4+(ROW()-10),RawData!$A$2:$A$1048576,0))</f>
        <v>#N/A</v>
      </c>
      <c r="O2267" t="e">
        <f>INDEX(RawData!M$2:M$1048576,MATCH(FmtData!$B$4+(ROW()-10),RawData!$A$2:$A$1048576,0))</f>
        <v>#N/A</v>
      </c>
      <c r="P2267" t="e">
        <f>INDEX(RawData!N$2:N$1048576,MATCH(FmtData!$B$4+(ROW()-10),RawData!$A$2:$A$1048576,0))</f>
        <v>#N/A</v>
      </c>
      <c r="Q2267" t="e">
        <f>INDEX(RawData!O$2:O$1048576,MATCH(FmtData!$B$4+(ROW()-10),RawData!$A$2:$A$1048576,0))</f>
        <v>#N/A</v>
      </c>
      <c r="R2267" s="8" t="e">
        <f>INDEX(RawData!P$2:P$1048576,MATCH(FmtData!$B$4+(ROW()-10),RawData!$A$2:$A$1048576,0))</f>
        <v>#N/A</v>
      </c>
      <c r="S2267" t="e">
        <f>INDEX(RawData!Q$2:Q$1048576,MATCH(FmtData!$B$4+(ROW()-10),RawData!$A$2:$A$1048576,0))</f>
        <v>#N/A</v>
      </c>
      <c r="T2267" s="8" t="e">
        <f>INDEX(RawData!R$2:R$1048576,MATCH(FmtData!$B$4+(ROW()-10),RawData!$A$2:$A$1048576,0))</f>
        <v>#N/A</v>
      </c>
      <c r="U2267" s="8" t="e">
        <f>INDEX(RawData!S$2:S$1048576,MATCH(FmtData!$B$4+(ROW()-10),RawData!$A$2:$A$1048576,0))</f>
        <v>#N/A</v>
      </c>
      <c r="V2267" s="8" t="e">
        <f>INDEX(RawData!T$2:T$1048576,MATCH(FmtData!$B$4+(ROW()-10),RawData!$A$2:$A$1048576,0))</f>
        <v>#N/A</v>
      </c>
      <c r="W2267" s="3" t="e">
        <f t="shared" si="702"/>
        <v>#N/A</v>
      </c>
      <c r="X2267" s="3" t="e">
        <f t="shared" si="703"/>
        <v>#N/A</v>
      </c>
      <c r="Y2267" s="8" t="e">
        <f t="shared" si="706"/>
        <v>#N/A</v>
      </c>
      <c r="Z2267" s="8" t="e">
        <f t="shared" si="707"/>
        <v>#N/A</v>
      </c>
      <c r="AA2267" s="3" t="e">
        <f t="shared" si="704"/>
        <v>#N/A</v>
      </c>
      <c r="AB2267" s="41">
        <v>2</v>
      </c>
      <c r="AC2267" s="42" t="str">
        <f t="shared" si="716"/>
        <v>Dilatometer</v>
      </c>
      <c r="AD2267" s="15" t="e">
        <f t="shared" si="705"/>
        <v>#N/A</v>
      </c>
      <c r="AE2267" s="15" t="e">
        <f t="shared" si="708"/>
        <v>#N/A</v>
      </c>
      <c r="AF2267" s="15" t="e">
        <f t="shared" si="709"/>
        <v>#N/A</v>
      </c>
      <c r="AG2267" s="15" t="e">
        <f t="shared" si="710"/>
        <v>#N/A</v>
      </c>
      <c r="AH2267" s="15" t="e">
        <f t="shared" si="721"/>
        <v>#N/A</v>
      </c>
      <c r="AI2267" s="17" t="e">
        <f t="shared" si="711"/>
        <v>#N/A</v>
      </c>
      <c r="AJ2267" s="17" t="e">
        <f t="shared" si="712"/>
        <v>#N/A</v>
      </c>
      <c r="AK2267" s="17" t="e">
        <f t="shared" si="713"/>
        <v>#N/A</v>
      </c>
      <c r="AL2267" s="17" t="e">
        <f t="shared" si="714"/>
        <v>#N/A</v>
      </c>
      <c r="AM2267" s="17" t="e">
        <f t="shared" si="715"/>
        <v>#N/A</v>
      </c>
      <c r="AN2267" s="17" t="e">
        <f t="shared" si="717"/>
        <v>#N/A</v>
      </c>
      <c r="AO2267" s="17" t="e">
        <f t="shared" si="718"/>
        <v>#N/A</v>
      </c>
      <c r="AP2267" s="17" t="e">
        <f t="shared" si="719"/>
        <v>#N/A</v>
      </c>
      <c r="AQ2267" s="17" t="e">
        <f t="shared" si="720"/>
        <v>#N/A</v>
      </c>
    </row>
    <row r="2268" spans="2:43" x14ac:dyDescent="0.45">
      <c r="B2268" t="e">
        <f>INDEX(RawData!$A$2:$A$1048576,MATCH(FmtData!$B$4+(ROW()-10),RawData!$A$2:$A$1048576,0))</f>
        <v>#N/A</v>
      </c>
      <c r="C22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8" s="7" t="e">
        <f>MID(INDEX(RawData!$B$2:$B$1048576, MATCH(FmtData!$B$4+(ROW()-10),RawData!$A$2:$A$1048576,0)),12,8)+$B$5/24</f>
        <v>#N/A</v>
      </c>
      <c r="E2268" s="8" t="e">
        <f>INDEX(RawData!$D$2:$D$1048576,MATCH(FmtData!$B$4+(ROW()-10),RawData!$A$2:$A$1048576,0))</f>
        <v>#N/A</v>
      </c>
      <c r="F2268" t="e">
        <f>INDEX(RawData!$D$2:$D$1048576,MATCH(FmtData!$B$4+(ROW()-10),RawData!$A$2:$A$1048576,0))</f>
        <v>#N/A</v>
      </c>
      <c r="G2268" t="e">
        <f>INDEX(RawData!E$2:E$1048576,MATCH(FmtData!$B$4+(ROW()-10),RawData!$A$2:$A$1048576,0))</f>
        <v>#N/A</v>
      </c>
      <c r="H2268" t="e">
        <f>INDEX(RawData!F$2:F$1048576,MATCH(FmtData!$B$4+(ROW()-10),RawData!$A$2:$A$1048576,0))</f>
        <v>#N/A</v>
      </c>
      <c r="I2268" t="e">
        <f>INDEX(RawData!G$2:G$1048576,MATCH(FmtData!$B$4+(ROW()-10),RawData!$A$2:$A$1048576,0))</f>
        <v>#N/A</v>
      </c>
      <c r="J2268" t="e">
        <f>INDEX(RawData!H$2:H$1048576,MATCH(FmtData!$B$4+(ROW()-10),RawData!$A$2:$A$1048576,0))</f>
        <v>#N/A</v>
      </c>
      <c r="K2268" t="e">
        <f>INDEX(RawData!I$2:I$1048576,MATCH(FmtData!$B$4+(ROW()-10),RawData!$A$2:$A$1048576,0))</f>
        <v>#N/A</v>
      </c>
      <c r="L2268" t="e">
        <f>INDEX(RawData!J$2:J$1048576,MATCH(FmtData!$B$4+(ROW()-10),RawData!$A$2:$A$1048576,0))</f>
        <v>#N/A</v>
      </c>
      <c r="M2268" t="e">
        <f>INDEX(RawData!K$2:K$1048576,MATCH(FmtData!$B$4+(ROW()-10),RawData!$A$2:$A$1048576,0))</f>
        <v>#N/A</v>
      </c>
      <c r="N2268" t="e">
        <f>INDEX(RawData!L$2:L$1048576,MATCH(FmtData!$B$4+(ROW()-10),RawData!$A$2:$A$1048576,0))</f>
        <v>#N/A</v>
      </c>
      <c r="O2268" t="e">
        <f>INDEX(RawData!M$2:M$1048576,MATCH(FmtData!$B$4+(ROW()-10),RawData!$A$2:$A$1048576,0))</f>
        <v>#N/A</v>
      </c>
      <c r="P2268" t="e">
        <f>INDEX(RawData!N$2:N$1048576,MATCH(FmtData!$B$4+(ROW()-10),RawData!$A$2:$A$1048576,0))</f>
        <v>#N/A</v>
      </c>
      <c r="Q2268" t="e">
        <f>INDEX(RawData!O$2:O$1048576,MATCH(FmtData!$B$4+(ROW()-10),RawData!$A$2:$A$1048576,0))</f>
        <v>#N/A</v>
      </c>
      <c r="R2268" s="8" t="e">
        <f>INDEX(RawData!P$2:P$1048576,MATCH(FmtData!$B$4+(ROW()-10),RawData!$A$2:$A$1048576,0))</f>
        <v>#N/A</v>
      </c>
      <c r="S2268" t="e">
        <f>INDEX(RawData!Q$2:Q$1048576,MATCH(FmtData!$B$4+(ROW()-10),RawData!$A$2:$A$1048576,0))</f>
        <v>#N/A</v>
      </c>
      <c r="T2268" s="8" t="e">
        <f>INDEX(RawData!R$2:R$1048576,MATCH(FmtData!$B$4+(ROW()-10),RawData!$A$2:$A$1048576,0))</f>
        <v>#N/A</v>
      </c>
      <c r="U2268" s="8" t="e">
        <f>INDEX(RawData!S$2:S$1048576,MATCH(FmtData!$B$4+(ROW()-10),RawData!$A$2:$A$1048576,0))</f>
        <v>#N/A</v>
      </c>
      <c r="V2268" s="8" t="e">
        <f>INDEX(RawData!T$2:T$1048576,MATCH(FmtData!$B$4+(ROW()-10),RawData!$A$2:$A$1048576,0))</f>
        <v>#N/A</v>
      </c>
      <c r="W2268" s="3" t="e">
        <f t="shared" si="702"/>
        <v>#N/A</v>
      </c>
      <c r="X2268" s="3" t="e">
        <f t="shared" si="703"/>
        <v>#N/A</v>
      </c>
      <c r="Y2268" s="8" t="e">
        <f t="shared" si="706"/>
        <v>#N/A</v>
      </c>
      <c r="Z2268" s="8" t="e">
        <f t="shared" si="707"/>
        <v>#N/A</v>
      </c>
      <c r="AA2268" s="3" t="e">
        <f t="shared" si="704"/>
        <v>#N/A</v>
      </c>
      <c r="AB2268" s="41">
        <v>2</v>
      </c>
      <c r="AC2268" s="42" t="str">
        <f t="shared" si="716"/>
        <v>Dilatometer</v>
      </c>
      <c r="AD2268" s="15" t="e">
        <f t="shared" si="705"/>
        <v>#N/A</v>
      </c>
      <c r="AE2268" s="15" t="e">
        <f t="shared" si="708"/>
        <v>#N/A</v>
      </c>
      <c r="AF2268" s="15" t="e">
        <f t="shared" si="709"/>
        <v>#N/A</v>
      </c>
      <c r="AG2268" s="15" t="e">
        <f t="shared" si="710"/>
        <v>#N/A</v>
      </c>
      <c r="AH2268" s="15" t="e">
        <f t="shared" si="721"/>
        <v>#N/A</v>
      </c>
      <c r="AI2268" s="17" t="e">
        <f t="shared" si="711"/>
        <v>#N/A</v>
      </c>
      <c r="AJ2268" s="17" t="e">
        <f t="shared" si="712"/>
        <v>#N/A</v>
      </c>
      <c r="AK2268" s="17" t="e">
        <f t="shared" si="713"/>
        <v>#N/A</v>
      </c>
      <c r="AL2268" s="17" t="e">
        <f t="shared" si="714"/>
        <v>#N/A</v>
      </c>
      <c r="AM2268" s="17" t="e">
        <f t="shared" si="715"/>
        <v>#N/A</v>
      </c>
      <c r="AN2268" s="17" t="e">
        <f t="shared" si="717"/>
        <v>#N/A</v>
      </c>
      <c r="AO2268" s="17" t="e">
        <f t="shared" si="718"/>
        <v>#N/A</v>
      </c>
      <c r="AP2268" s="17" t="e">
        <f t="shared" si="719"/>
        <v>#N/A</v>
      </c>
      <c r="AQ2268" s="17" t="e">
        <f t="shared" si="720"/>
        <v>#N/A</v>
      </c>
    </row>
    <row r="2269" spans="2:43" x14ac:dyDescent="0.45">
      <c r="B2269" t="e">
        <f>INDEX(RawData!$A$2:$A$1048576,MATCH(FmtData!$B$4+(ROW()-10),RawData!$A$2:$A$1048576,0))</f>
        <v>#N/A</v>
      </c>
      <c r="C22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69" s="7" t="e">
        <f>MID(INDEX(RawData!$B$2:$B$1048576, MATCH(FmtData!$B$4+(ROW()-10),RawData!$A$2:$A$1048576,0)),12,8)+$B$5/24</f>
        <v>#N/A</v>
      </c>
      <c r="E2269" s="8" t="e">
        <f>INDEX(RawData!$D$2:$D$1048576,MATCH(FmtData!$B$4+(ROW()-10),RawData!$A$2:$A$1048576,0))</f>
        <v>#N/A</v>
      </c>
      <c r="F2269" t="e">
        <f>INDEX(RawData!$D$2:$D$1048576,MATCH(FmtData!$B$4+(ROW()-10),RawData!$A$2:$A$1048576,0))</f>
        <v>#N/A</v>
      </c>
      <c r="G2269" t="e">
        <f>INDEX(RawData!E$2:E$1048576,MATCH(FmtData!$B$4+(ROW()-10),RawData!$A$2:$A$1048576,0))</f>
        <v>#N/A</v>
      </c>
      <c r="H2269" t="e">
        <f>INDEX(RawData!F$2:F$1048576,MATCH(FmtData!$B$4+(ROW()-10),RawData!$A$2:$A$1048576,0))</f>
        <v>#N/A</v>
      </c>
      <c r="I2269" t="e">
        <f>INDEX(RawData!G$2:G$1048576,MATCH(FmtData!$B$4+(ROW()-10),RawData!$A$2:$A$1048576,0))</f>
        <v>#N/A</v>
      </c>
      <c r="J2269" t="e">
        <f>INDEX(RawData!H$2:H$1048576,MATCH(FmtData!$B$4+(ROW()-10),RawData!$A$2:$A$1048576,0))</f>
        <v>#N/A</v>
      </c>
      <c r="K2269" t="e">
        <f>INDEX(RawData!I$2:I$1048576,MATCH(FmtData!$B$4+(ROW()-10),RawData!$A$2:$A$1048576,0))</f>
        <v>#N/A</v>
      </c>
      <c r="L2269" t="e">
        <f>INDEX(RawData!J$2:J$1048576,MATCH(FmtData!$B$4+(ROW()-10),RawData!$A$2:$A$1048576,0))</f>
        <v>#N/A</v>
      </c>
      <c r="M2269" t="e">
        <f>INDEX(RawData!K$2:K$1048576,MATCH(FmtData!$B$4+(ROW()-10),RawData!$A$2:$A$1048576,0))</f>
        <v>#N/A</v>
      </c>
      <c r="N2269" t="e">
        <f>INDEX(RawData!L$2:L$1048576,MATCH(FmtData!$B$4+(ROW()-10),RawData!$A$2:$A$1048576,0))</f>
        <v>#N/A</v>
      </c>
      <c r="O2269" t="e">
        <f>INDEX(RawData!M$2:M$1048576,MATCH(FmtData!$B$4+(ROW()-10),RawData!$A$2:$A$1048576,0))</f>
        <v>#N/A</v>
      </c>
      <c r="P2269" t="e">
        <f>INDEX(RawData!N$2:N$1048576,MATCH(FmtData!$B$4+(ROW()-10),RawData!$A$2:$A$1048576,0))</f>
        <v>#N/A</v>
      </c>
      <c r="Q2269" t="e">
        <f>INDEX(RawData!O$2:O$1048576,MATCH(FmtData!$B$4+(ROW()-10),RawData!$A$2:$A$1048576,0))</f>
        <v>#N/A</v>
      </c>
      <c r="R2269" s="8" t="e">
        <f>INDEX(RawData!P$2:P$1048576,MATCH(FmtData!$B$4+(ROW()-10),RawData!$A$2:$A$1048576,0))</f>
        <v>#N/A</v>
      </c>
      <c r="S2269" t="e">
        <f>INDEX(RawData!Q$2:Q$1048576,MATCH(FmtData!$B$4+(ROW()-10),RawData!$A$2:$A$1048576,0))</f>
        <v>#N/A</v>
      </c>
      <c r="T2269" s="8" t="e">
        <f>INDEX(RawData!R$2:R$1048576,MATCH(FmtData!$B$4+(ROW()-10),RawData!$A$2:$A$1048576,0))</f>
        <v>#N/A</v>
      </c>
      <c r="U2269" s="8" t="e">
        <f>INDEX(RawData!S$2:S$1048576,MATCH(FmtData!$B$4+(ROW()-10),RawData!$A$2:$A$1048576,0))</f>
        <v>#N/A</v>
      </c>
      <c r="V2269" s="8" t="e">
        <f>INDEX(RawData!T$2:T$1048576,MATCH(FmtData!$B$4+(ROW()-10),RawData!$A$2:$A$1048576,0))</f>
        <v>#N/A</v>
      </c>
      <c r="W2269" s="3" t="e">
        <f t="shared" si="702"/>
        <v>#N/A</v>
      </c>
      <c r="X2269" s="3" t="e">
        <f t="shared" si="703"/>
        <v>#N/A</v>
      </c>
      <c r="Y2269" s="8" t="e">
        <f t="shared" si="706"/>
        <v>#N/A</v>
      </c>
      <c r="Z2269" s="8" t="e">
        <f t="shared" si="707"/>
        <v>#N/A</v>
      </c>
      <c r="AA2269" s="3" t="e">
        <f t="shared" si="704"/>
        <v>#N/A</v>
      </c>
      <c r="AB2269" s="41">
        <v>2</v>
      </c>
      <c r="AC2269" s="42" t="str">
        <f t="shared" si="716"/>
        <v>Dilatometer</v>
      </c>
      <c r="AD2269" s="15" t="e">
        <f t="shared" si="705"/>
        <v>#N/A</v>
      </c>
      <c r="AE2269" s="15" t="e">
        <f t="shared" si="708"/>
        <v>#N/A</v>
      </c>
      <c r="AF2269" s="15" t="e">
        <f t="shared" si="709"/>
        <v>#N/A</v>
      </c>
      <c r="AG2269" s="15" t="e">
        <f t="shared" si="710"/>
        <v>#N/A</v>
      </c>
      <c r="AH2269" s="15" t="e">
        <f t="shared" si="721"/>
        <v>#N/A</v>
      </c>
      <c r="AI2269" s="17" t="e">
        <f t="shared" si="711"/>
        <v>#N/A</v>
      </c>
      <c r="AJ2269" s="17" t="e">
        <f t="shared" si="712"/>
        <v>#N/A</v>
      </c>
      <c r="AK2269" s="17" t="e">
        <f t="shared" si="713"/>
        <v>#N/A</v>
      </c>
      <c r="AL2269" s="17" t="e">
        <f t="shared" si="714"/>
        <v>#N/A</v>
      </c>
      <c r="AM2269" s="17" t="e">
        <f t="shared" si="715"/>
        <v>#N/A</v>
      </c>
      <c r="AN2269" s="17" t="e">
        <f t="shared" si="717"/>
        <v>#N/A</v>
      </c>
      <c r="AO2269" s="17" t="e">
        <f t="shared" si="718"/>
        <v>#N/A</v>
      </c>
      <c r="AP2269" s="17" t="e">
        <f t="shared" si="719"/>
        <v>#N/A</v>
      </c>
      <c r="AQ2269" s="17" t="e">
        <f t="shared" si="720"/>
        <v>#N/A</v>
      </c>
    </row>
    <row r="2270" spans="2:43" x14ac:dyDescent="0.45">
      <c r="B2270" t="e">
        <f>INDEX(RawData!$A$2:$A$1048576,MATCH(FmtData!$B$4+(ROW()-10),RawData!$A$2:$A$1048576,0))</f>
        <v>#N/A</v>
      </c>
      <c r="C22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0" s="7" t="e">
        <f>MID(INDEX(RawData!$B$2:$B$1048576, MATCH(FmtData!$B$4+(ROW()-10),RawData!$A$2:$A$1048576,0)),12,8)+$B$5/24</f>
        <v>#N/A</v>
      </c>
      <c r="E2270" s="8" t="e">
        <f>INDEX(RawData!$D$2:$D$1048576,MATCH(FmtData!$B$4+(ROW()-10),RawData!$A$2:$A$1048576,0))</f>
        <v>#N/A</v>
      </c>
      <c r="F2270" t="e">
        <f>INDEX(RawData!$D$2:$D$1048576,MATCH(FmtData!$B$4+(ROW()-10),RawData!$A$2:$A$1048576,0))</f>
        <v>#N/A</v>
      </c>
      <c r="G2270" t="e">
        <f>INDEX(RawData!E$2:E$1048576,MATCH(FmtData!$B$4+(ROW()-10),RawData!$A$2:$A$1048576,0))</f>
        <v>#N/A</v>
      </c>
      <c r="H2270" t="e">
        <f>INDEX(RawData!F$2:F$1048576,MATCH(FmtData!$B$4+(ROW()-10),RawData!$A$2:$A$1048576,0))</f>
        <v>#N/A</v>
      </c>
      <c r="I2270" t="e">
        <f>INDEX(RawData!G$2:G$1048576,MATCH(FmtData!$B$4+(ROW()-10),RawData!$A$2:$A$1048576,0))</f>
        <v>#N/A</v>
      </c>
      <c r="J2270" t="e">
        <f>INDEX(RawData!H$2:H$1048576,MATCH(FmtData!$B$4+(ROW()-10),RawData!$A$2:$A$1048576,0))</f>
        <v>#N/A</v>
      </c>
      <c r="K2270" t="e">
        <f>INDEX(RawData!I$2:I$1048576,MATCH(FmtData!$B$4+(ROW()-10),RawData!$A$2:$A$1048576,0))</f>
        <v>#N/A</v>
      </c>
      <c r="L2270" t="e">
        <f>INDEX(RawData!J$2:J$1048576,MATCH(FmtData!$B$4+(ROW()-10),RawData!$A$2:$A$1048576,0))</f>
        <v>#N/A</v>
      </c>
      <c r="M2270" t="e">
        <f>INDEX(RawData!K$2:K$1048576,MATCH(FmtData!$B$4+(ROW()-10),RawData!$A$2:$A$1048576,0))</f>
        <v>#N/A</v>
      </c>
      <c r="N2270" t="e">
        <f>INDEX(RawData!L$2:L$1048576,MATCH(FmtData!$B$4+(ROW()-10),RawData!$A$2:$A$1048576,0))</f>
        <v>#N/A</v>
      </c>
      <c r="O2270" t="e">
        <f>INDEX(RawData!M$2:M$1048576,MATCH(FmtData!$B$4+(ROW()-10),RawData!$A$2:$A$1048576,0))</f>
        <v>#N/A</v>
      </c>
      <c r="P2270" t="e">
        <f>INDEX(RawData!N$2:N$1048576,MATCH(FmtData!$B$4+(ROW()-10),RawData!$A$2:$A$1048576,0))</f>
        <v>#N/A</v>
      </c>
      <c r="Q2270" t="e">
        <f>INDEX(RawData!O$2:O$1048576,MATCH(FmtData!$B$4+(ROW()-10),RawData!$A$2:$A$1048576,0))</f>
        <v>#N/A</v>
      </c>
      <c r="R2270" s="8" t="e">
        <f>INDEX(RawData!P$2:P$1048576,MATCH(FmtData!$B$4+(ROW()-10),RawData!$A$2:$A$1048576,0))</f>
        <v>#N/A</v>
      </c>
      <c r="S2270" t="e">
        <f>INDEX(RawData!Q$2:Q$1048576,MATCH(FmtData!$B$4+(ROW()-10),RawData!$A$2:$A$1048576,0))</f>
        <v>#N/A</v>
      </c>
      <c r="T2270" s="8" t="e">
        <f>INDEX(RawData!R$2:R$1048576,MATCH(FmtData!$B$4+(ROW()-10),RawData!$A$2:$A$1048576,0))</f>
        <v>#N/A</v>
      </c>
      <c r="U2270" s="8" t="e">
        <f>INDEX(RawData!S$2:S$1048576,MATCH(FmtData!$B$4+(ROW()-10),RawData!$A$2:$A$1048576,0))</f>
        <v>#N/A</v>
      </c>
      <c r="V2270" s="8" t="e">
        <f>INDEX(RawData!T$2:T$1048576,MATCH(FmtData!$B$4+(ROW()-10),RawData!$A$2:$A$1048576,0))</f>
        <v>#N/A</v>
      </c>
      <c r="W2270" s="3" t="e">
        <f t="shared" si="702"/>
        <v>#N/A</v>
      </c>
      <c r="X2270" s="3" t="e">
        <f t="shared" si="703"/>
        <v>#N/A</v>
      </c>
      <c r="Y2270" s="8" t="e">
        <f t="shared" si="706"/>
        <v>#N/A</v>
      </c>
      <c r="Z2270" s="8" t="e">
        <f t="shared" si="707"/>
        <v>#N/A</v>
      </c>
      <c r="AA2270" s="3" t="e">
        <f t="shared" si="704"/>
        <v>#N/A</v>
      </c>
      <c r="AB2270" s="41">
        <v>2</v>
      </c>
      <c r="AC2270" s="42" t="str">
        <f t="shared" si="716"/>
        <v>Dilatometer</v>
      </c>
      <c r="AD2270" s="15" t="e">
        <f t="shared" si="705"/>
        <v>#N/A</v>
      </c>
      <c r="AE2270" s="15" t="e">
        <f t="shared" si="708"/>
        <v>#N/A</v>
      </c>
      <c r="AF2270" s="15" t="e">
        <f t="shared" si="709"/>
        <v>#N/A</v>
      </c>
      <c r="AG2270" s="15" t="e">
        <f t="shared" si="710"/>
        <v>#N/A</v>
      </c>
      <c r="AH2270" s="15" t="e">
        <f t="shared" si="721"/>
        <v>#N/A</v>
      </c>
      <c r="AI2270" s="17" t="e">
        <f t="shared" si="711"/>
        <v>#N/A</v>
      </c>
      <c r="AJ2270" s="17" t="e">
        <f t="shared" si="712"/>
        <v>#N/A</v>
      </c>
      <c r="AK2270" s="17" t="e">
        <f t="shared" si="713"/>
        <v>#N/A</v>
      </c>
      <c r="AL2270" s="17" t="e">
        <f t="shared" si="714"/>
        <v>#N/A</v>
      </c>
      <c r="AM2270" s="17" t="e">
        <f t="shared" si="715"/>
        <v>#N/A</v>
      </c>
      <c r="AN2270" s="17" t="e">
        <f t="shared" si="717"/>
        <v>#N/A</v>
      </c>
      <c r="AO2270" s="17" t="e">
        <f t="shared" si="718"/>
        <v>#N/A</v>
      </c>
      <c r="AP2270" s="17" t="e">
        <f t="shared" si="719"/>
        <v>#N/A</v>
      </c>
      <c r="AQ2270" s="17" t="e">
        <f t="shared" si="720"/>
        <v>#N/A</v>
      </c>
    </row>
    <row r="2271" spans="2:43" x14ac:dyDescent="0.45">
      <c r="B2271" t="e">
        <f>INDEX(RawData!$A$2:$A$1048576,MATCH(FmtData!$B$4+(ROW()-10),RawData!$A$2:$A$1048576,0))</f>
        <v>#N/A</v>
      </c>
      <c r="C22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1" s="7" t="e">
        <f>MID(INDEX(RawData!$B$2:$B$1048576, MATCH(FmtData!$B$4+(ROW()-10),RawData!$A$2:$A$1048576,0)),12,8)+$B$5/24</f>
        <v>#N/A</v>
      </c>
      <c r="E2271" s="8" t="e">
        <f>INDEX(RawData!$D$2:$D$1048576,MATCH(FmtData!$B$4+(ROW()-10),RawData!$A$2:$A$1048576,0))</f>
        <v>#N/A</v>
      </c>
      <c r="F2271" t="e">
        <f>INDEX(RawData!$D$2:$D$1048576,MATCH(FmtData!$B$4+(ROW()-10),RawData!$A$2:$A$1048576,0))</f>
        <v>#N/A</v>
      </c>
      <c r="G2271" t="e">
        <f>INDEX(RawData!E$2:E$1048576,MATCH(FmtData!$B$4+(ROW()-10),RawData!$A$2:$A$1048576,0))</f>
        <v>#N/A</v>
      </c>
      <c r="H2271" t="e">
        <f>INDEX(RawData!F$2:F$1048576,MATCH(FmtData!$B$4+(ROW()-10),RawData!$A$2:$A$1048576,0))</f>
        <v>#N/A</v>
      </c>
      <c r="I2271" t="e">
        <f>INDEX(RawData!G$2:G$1048576,MATCH(FmtData!$B$4+(ROW()-10),RawData!$A$2:$A$1048576,0))</f>
        <v>#N/A</v>
      </c>
      <c r="J2271" t="e">
        <f>INDEX(RawData!H$2:H$1048576,MATCH(FmtData!$B$4+(ROW()-10),RawData!$A$2:$A$1048576,0))</f>
        <v>#N/A</v>
      </c>
      <c r="K2271" t="e">
        <f>INDEX(RawData!I$2:I$1048576,MATCH(FmtData!$B$4+(ROW()-10),RawData!$A$2:$A$1048576,0))</f>
        <v>#N/A</v>
      </c>
      <c r="L2271" t="e">
        <f>INDEX(RawData!J$2:J$1048576,MATCH(FmtData!$B$4+(ROW()-10),RawData!$A$2:$A$1048576,0))</f>
        <v>#N/A</v>
      </c>
      <c r="M2271" t="e">
        <f>INDEX(RawData!K$2:K$1048576,MATCH(FmtData!$B$4+(ROW()-10),RawData!$A$2:$A$1048576,0))</f>
        <v>#N/A</v>
      </c>
      <c r="N2271" t="e">
        <f>INDEX(RawData!L$2:L$1048576,MATCH(FmtData!$B$4+(ROW()-10),RawData!$A$2:$A$1048576,0))</f>
        <v>#N/A</v>
      </c>
      <c r="O2271" t="e">
        <f>INDEX(RawData!M$2:M$1048576,MATCH(FmtData!$B$4+(ROW()-10),RawData!$A$2:$A$1048576,0))</f>
        <v>#N/A</v>
      </c>
      <c r="P2271" t="e">
        <f>INDEX(RawData!N$2:N$1048576,MATCH(FmtData!$B$4+(ROW()-10),RawData!$A$2:$A$1048576,0))</f>
        <v>#N/A</v>
      </c>
      <c r="Q2271" t="e">
        <f>INDEX(RawData!O$2:O$1048576,MATCH(FmtData!$B$4+(ROW()-10),RawData!$A$2:$A$1048576,0))</f>
        <v>#N/A</v>
      </c>
      <c r="R2271" s="8" t="e">
        <f>INDEX(RawData!P$2:P$1048576,MATCH(FmtData!$B$4+(ROW()-10),RawData!$A$2:$A$1048576,0))</f>
        <v>#N/A</v>
      </c>
      <c r="S2271" t="e">
        <f>INDEX(RawData!Q$2:Q$1048576,MATCH(FmtData!$B$4+(ROW()-10),RawData!$A$2:$A$1048576,0))</f>
        <v>#N/A</v>
      </c>
      <c r="T2271" s="8" t="e">
        <f>INDEX(RawData!R$2:R$1048576,MATCH(FmtData!$B$4+(ROW()-10),RawData!$A$2:$A$1048576,0))</f>
        <v>#N/A</v>
      </c>
      <c r="U2271" s="8" t="e">
        <f>INDEX(RawData!S$2:S$1048576,MATCH(FmtData!$B$4+(ROW()-10),RawData!$A$2:$A$1048576,0))</f>
        <v>#N/A</v>
      </c>
      <c r="V2271" s="8" t="e">
        <f>INDEX(RawData!T$2:T$1048576,MATCH(FmtData!$B$4+(ROW()-10),RawData!$A$2:$A$1048576,0))</f>
        <v>#N/A</v>
      </c>
      <c r="W2271" s="3" t="e">
        <f t="shared" si="702"/>
        <v>#N/A</v>
      </c>
      <c r="X2271" s="3" t="e">
        <f t="shared" si="703"/>
        <v>#N/A</v>
      </c>
      <c r="Y2271" s="8" t="e">
        <f t="shared" si="706"/>
        <v>#N/A</v>
      </c>
      <c r="Z2271" s="8" t="e">
        <f t="shared" si="707"/>
        <v>#N/A</v>
      </c>
      <c r="AA2271" s="3" t="e">
        <f t="shared" si="704"/>
        <v>#N/A</v>
      </c>
      <c r="AB2271" s="41">
        <v>2</v>
      </c>
      <c r="AC2271" s="42" t="str">
        <f t="shared" si="716"/>
        <v>Dilatometer</v>
      </c>
      <c r="AD2271" s="15" t="e">
        <f t="shared" si="705"/>
        <v>#N/A</v>
      </c>
      <c r="AE2271" s="15" t="e">
        <f t="shared" si="708"/>
        <v>#N/A</v>
      </c>
      <c r="AF2271" s="15" t="e">
        <f t="shared" si="709"/>
        <v>#N/A</v>
      </c>
      <c r="AG2271" s="15" t="e">
        <f t="shared" si="710"/>
        <v>#N/A</v>
      </c>
      <c r="AH2271" s="15" t="e">
        <f t="shared" si="721"/>
        <v>#N/A</v>
      </c>
      <c r="AI2271" s="17" t="e">
        <f t="shared" si="711"/>
        <v>#N/A</v>
      </c>
      <c r="AJ2271" s="17" t="e">
        <f t="shared" si="712"/>
        <v>#N/A</v>
      </c>
      <c r="AK2271" s="17" t="e">
        <f t="shared" si="713"/>
        <v>#N/A</v>
      </c>
      <c r="AL2271" s="17" t="e">
        <f t="shared" si="714"/>
        <v>#N/A</v>
      </c>
      <c r="AM2271" s="17" t="e">
        <f t="shared" si="715"/>
        <v>#N/A</v>
      </c>
      <c r="AN2271" s="17" t="e">
        <f t="shared" si="717"/>
        <v>#N/A</v>
      </c>
      <c r="AO2271" s="17" t="e">
        <f t="shared" si="718"/>
        <v>#N/A</v>
      </c>
      <c r="AP2271" s="17" t="e">
        <f t="shared" si="719"/>
        <v>#N/A</v>
      </c>
      <c r="AQ2271" s="17" t="e">
        <f t="shared" si="720"/>
        <v>#N/A</v>
      </c>
    </row>
    <row r="2272" spans="2:43" x14ac:dyDescent="0.45">
      <c r="B2272" t="e">
        <f>INDEX(RawData!$A$2:$A$1048576,MATCH(FmtData!$B$4+(ROW()-10),RawData!$A$2:$A$1048576,0))</f>
        <v>#N/A</v>
      </c>
      <c r="C22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2" s="7" t="e">
        <f>MID(INDEX(RawData!$B$2:$B$1048576, MATCH(FmtData!$B$4+(ROW()-10),RawData!$A$2:$A$1048576,0)),12,8)+$B$5/24</f>
        <v>#N/A</v>
      </c>
      <c r="E2272" s="8" t="e">
        <f>INDEX(RawData!$D$2:$D$1048576,MATCH(FmtData!$B$4+(ROW()-10),RawData!$A$2:$A$1048576,0))</f>
        <v>#N/A</v>
      </c>
      <c r="F2272" t="e">
        <f>INDEX(RawData!$D$2:$D$1048576,MATCH(FmtData!$B$4+(ROW()-10),RawData!$A$2:$A$1048576,0))</f>
        <v>#N/A</v>
      </c>
      <c r="G2272" t="e">
        <f>INDEX(RawData!E$2:E$1048576,MATCH(FmtData!$B$4+(ROW()-10),RawData!$A$2:$A$1048576,0))</f>
        <v>#N/A</v>
      </c>
      <c r="H2272" t="e">
        <f>INDEX(RawData!F$2:F$1048576,MATCH(FmtData!$B$4+(ROW()-10),RawData!$A$2:$A$1048576,0))</f>
        <v>#N/A</v>
      </c>
      <c r="I2272" t="e">
        <f>INDEX(RawData!G$2:G$1048576,MATCH(FmtData!$B$4+(ROW()-10),RawData!$A$2:$A$1048576,0))</f>
        <v>#N/A</v>
      </c>
      <c r="J2272" t="e">
        <f>INDEX(RawData!H$2:H$1048576,MATCH(FmtData!$B$4+(ROW()-10),RawData!$A$2:$A$1048576,0))</f>
        <v>#N/A</v>
      </c>
      <c r="K2272" t="e">
        <f>INDEX(RawData!I$2:I$1048576,MATCH(FmtData!$B$4+(ROW()-10),RawData!$A$2:$A$1048576,0))</f>
        <v>#N/A</v>
      </c>
      <c r="L2272" t="e">
        <f>INDEX(RawData!J$2:J$1048576,MATCH(FmtData!$B$4+(ROW()-10),RawData!$A$2:$A$1048576,0))</f>
        <v>#N/A</v>
      </c>
      <c r="M2272" t="e">
        <f>INDEX(RawData!K$2:K$1048576,MATCH(FmtData!$B$4+(ROW()-10),RawData!$A$2:$A$1048576,0))</f>
        <v>#N/A</v>
      </c>
      <c r="N2272" t="e">
        <f>INDEX(RawData!L$2:L$1048576,MATCH(FmtData!$B$4+(ROW()-10),RawData!$A$2:$A$1048576,0))</f>
        <v>#N/A</v>
      </c>
      <c r="O2272" t="e">
        <f>INDEX(RawData!M$2:M$1048576,MATCH(FmtData!$B$4+(ROW()-10),RawData!$A$2:$A$1048576,0))</f>
        <v>#N/A</v>
      </c>
      <c r="P2272" t="e">
        <f>INDEX(RawData!N$2:N$1048576,MATCH(FmtData!$B$4+(ROW()-10),RawData!$A$2:$A$1048576,0))</f>
        <v>#N/A</v>
      </c>
      <c r="Q2272" t="e">
        <f>INDEX(RawData!O$2:O$1048576,MATCH(FmtData!$B$4+(ROW()-10),RawData!$A$2:$A$1048576,0))</f>
        <v>#N/A</v>
      </c>
      <c r="R2272" s="8" t="e">
        <f>INDEX(RawData!P$2:P$1048576,MATCH(FmtData!$B$4+(ROW()-10),RawData!$A$2:$A$1048576,0))</f>
        <v>#N/A</v>
      </c>
      <c r="S2272" t="e">
        <f>INDEX(RawData!Q$2:Q$1048576,MATCH(FmtData!$B$4+(ROW()-10),RawData!$A$2:$A$1048576,0))</f>
        <v>#N/A</v>
      </c>
      <c r="T2272" s="8" t="e">
        <f>INDEX(RawData!R$2:R$1048576,MATCH(FmtData!$B$4+(ROW()-10),RawData!$A$2:$A$1048576,0))</f>
        <v>#N/A</v>
      </c>
      <c r="U2272" s="8" t="e">
        <f>INDEX(RawData!S$2:S$1048576,MATCH(FmtData!$B$4+(ROW()-10),RawData!$A$2:$A$1048576,0))</f>
        <v>#N/A</v>
      </c>
      <c r="V2272" s="8" t="e">
        <f>INDEX(RawData!T$2:T$1048576,MATCH(FmtData!$B$4+(ROW()-10),RawData!$A$2:$A$1048576,0))</f>
        <v>#N/A</v>
      </c>
      <c r="W2272" s="3" t="e">
        <f t="shared" si="702"/>
        <v>#N/A</v>
      </c>
      <c r="X2272" s="3" t="e">
        <f t="shared" si="703"/>
        <v>#N/A</v>
      </c>
      <c r="Y2272" s="8" t="e">
        <f t="shared" si="706"/>
        <v>#N/A</v>
      </c>
      <c r="Z2272" s="8" t="e">
        <f t="shared" si="707"/>
        <v>#N/A</v>
      </c>
      <c r="AA2272" s="3" t="e">
        <f t="shared" si="704"/>
        <v>#N/A</v>
      </c>
      <c r="AB2272" s="41">
        <v>2</v>
      </c>
      <c r="AC2272" s="42" t="str">
        <f t="shared" si="716"/>
        <v>Dilatometer</v>
      </c>
      <c r="AD2272" s="15" t="e">
        <f t="shared" si="705"/>
        <v>#N/A</v>
      </c>
      <c r="AE2272" s="15" t="e">
        <f t="shared" si="708"/>
        <v>#N/A</v>
      </c>
      <c r="AF2272" s="15" t="e">
        <f t="shared" si="709"/>
        <v>#N/A</v>
      </c>
      <c r="AG2272" s="15" t="e">
        <f t="shared" si="710"/>
        <v>#N/A</v>
      </c>
      <c r="AH2272" s="15" t="e">
        <f t="shared" si="721"/>
        <v>#N/A</v>
      </c>
      <c r="AI2272" s="17" t="e">
        <f t="shared" si="711"/>
        <v>#N/A</v>
      </c>
      <c r="AJ2272" s="17" t="e">
        <f t="shared" si="712"/>
        <v>#N/A</v>
      </c>
      <c r="AK2272" s="17" t="e">
        <f t="shared" si="713"/>
        <v>#N/A</v>
      </c>
      <c r="AL2272" s="17" t="e">
        <f t="shared" si="714"/>
        <v>#N/A</v>
      </c>
      <c r="AM2272" s="17" t="e">
        <f t="shared" si="715"/>
        <v>#N/A</v>
      </c>
      <c r="AN2272" s="17" t="e">
        <f t="shared" si="717"/>
        <v>#N/A</v>
      </c>
      <c r="AO2272" s="17" t="e">
        <f t="shared" si="718"/>
        <v>#N/A</v>
      </c>
      <c r="AP2272" s="17" t="e">
        <f t="shared" si="719"/>
        <v>#N/A</v>
      </c>
      <c r="AQ2272" s="17" t="e">
        <f t="shared" si="720"/>
        <v>#N/A</v>
      </c>
    </row>
    <row r="2273" spans="2:43" x14ac:dyDescent="0.45">
      <c r="B2273" t="e">
        <f>INDEX(RawData!$A$2:$A$1048576,MATCH(FmtData!$B$4+(ROW()-10),RawData!$A$2:$A$1048576,0))</f>
        <v>#N/A</v>
      </c>
      <c r="C22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3" s="7" t="e">
        <f>MID(INDEX(RawData!$B$2:$B$1048576, MATCH(FmtData!$B$4+(ROW()-10),RawData!$A$2:$A$1048576,0)),12,8)+$B$5/24</f>
        <v>#N/A</v>
      </c>
      <c r="E2273" s="8" t="e">
        <f>INDEX(RawData!$D$2:$D$1048576,MATCH(FmtData!$B$4+(ROW()-10),RawData!$A$2:$A$1048576,0))</f>
        <v>#N/A</v>
      </c>
      <c r="F2273" t="e">
        <f>INDEX(RawData!$D$2:$D$1048576,MATCH(FmtData!$B$4+(ROW()-10),RawData!$A$2:$A$1048576,0))</f>
        <v>#N/A</v>
      </c>
      <c r="G2273" t="e">
        <f>INDEX(RawData!E$2:E$1048576,MATCH(FmtData!$B$4+(ROW()-10),RawData!$A$2:$A$1048576,0))</f>
        <v>#N/A</v>
      </c>
      <c r="H2273" t="e">
        <f>INDEX(RawData!F$2:F$1048576,MATCH(FmtData!$B$4+(ROW()-10),RawData!$A$2:$A$1048576,0))</f>
        <v>#N/A</v>
      </c>
      <c r="I2273" t="e">
        <f>INDEX(RawData!G$2:G$1048576,MATCH(FmtData!$B$4+(ROW()-10),RawData!$A$2:$A$1048576,0))</f>
        <v>#N/A</v>
      </c>
      <c r="J2273" t="e">
        <f>INDEX(RawData!H$2:H$1048576,MATCH(FmtData!$B$4+(ROW()-10),RawData!$A$2:$A$1048576,0))</f>
        <v>#N/A</v>
      </c>
      <c r="K2273" t="e">
        <f>INDEX(RawData!I$2:I$1048576,MATCH(FmtData!$B$4+(ROW()-10),RawData!$A$2:$A$1048576,0))</f>
        <v>#N/A</v>
      </c>
      <c r="L2273" t="e">
        <f>INDEX(RawData!J$2:J$1048576,MATCH(FmtData!$B$4+(ROW()-10),RawData!$A$2:$A$1048576,0))</f>
        <v>#N/A</v>
      </c>
      <c r="M2273" t="e">
        <f>INDEX(RawData!K$2:K$1048576,MATCH(FmtData!$B$4+(ROW()-10),RawData!$A$2:$A$1048576,0))</f>
        <v>#N/A</v>
      </c>
      <c r="N2273" t="e">
        <f>INDEX(RawData!L$2:L$1048576,MATCH(FmtData!$B$4+(ROW()-10),RawData!$A$2:$A$1048576,0))</f>
        <v>#N/A</v>
      </c>
      <c r="O2273" t="e">
        <f>INDEX(RawData!M$2:M$1048576,MATCH(FmtData!$B$4+(ROW()-10),RawData!$A$2:$A$1048576,0))</f>
        <v>#N/A</v>
      </c>
      <c r="P2273" t="e">
        <f>INDEX(RawData!N$2:N$1048576,MATCH(FmtData!$B$4+(ROW()-10),RawData!$A$2:$A$1048576,0))</f>
        <v>#N/A</v>
      </c>
      <c r="Q2273" t="e">
        <f>INDEX(RawData!O$2:O$1048576,MATCH(FmtData!$B$4+(ROW()-10),RawData!$A$2:$A$1048576,0))</f>
        <v>#N/A</v>
      </c>
      <c r="R2273" s="8" t="e">
        <f>INDEX(RawData!P$2:P$1048576,MATCH(FmtData!$B$4+(ROW()-10),RawData!$A$2:$A$1048576,0))</f>
        <v>#N/A</v>
      </c>
      <c r="S2273" t="e">
        <f>INDEX(RawData!Q$2:Q$1048576,MATCH(FmtData!$B$4+(ROW()-10),RawData!$A$2:$A$1048576,0))</f>
        <v>#N/A</v>
      </c>
      <c r="T2273" s="8" t="e">
        <f>INDEX(RawData!R$2:R$1048576,MATCH(FmtData!$B$4+(ROW()-10),RawData!$A$2:$A$1048576,0))</f>
        <v>#N/A</v>
      </c>
      <c r="U2273" s="8" t="e">
        <f>INDEX(RawData!S$2:S$1048576,MATCH(FmtData!$B$4+(ROW()-10),RawData!$A$2:$A$1048576,0))</f>
        <v>#N/A</v>
      </c>
      <c r="V2273" s="8" t="e">
        <f>INDEX(RawData!T$2:T$1048576,MATCH(FmtData!$B$4+(ROW()-10),RawData!$A$2:$A$1048576,0))</f>
        <v>#N/A</v>
      </c>
      <c r="W2273" s="3" t="e">
        <f t="shared" si="702"/>
        <v>#N/A</v>
      </c>
      <c r="X2273" s="3" t="e">
        <f t="shared" si="703"/>
        <v>#N/A</v>
      </c>
      <c r="Y2273" s="8" t="e">
        <f t="shared" si="706"/>
        <v>#N/A</v>
      </c>
      <c r="Z2273" s="8" t="e">
        <f t="shared" si="707"/>
        <v>#N/A</v>
      </c>
      <c r="AA2273" s="3" t="e">
        <f t="shared" si="704"/>
        <v>#N/A</v>
      </c>
      <c r="AB2273" s="41">
        <v>2</v>
      </c>
      <c r="AC2273" s="42" t="str">
        <f t="shared" si="716"/>
        <v>Dilatometer</v>
      </c>
      <c r="AD2273" s="15" t="e">
        <f t="shared" si="705"/>
        <v>#N/A</v>
      </c>
      <c r="AE2273" s="15" t="e">
        <f t="shared" si="708"/>
        <v>#N/A</v>
      </c>
      <c r="AF2273" s="15" t="e">
        <f t="shared" si="709"/>
        <v>#N/A</v>
      </c>
      <c r="AG2273" s="15" t="e">
        <f t="shared" si="710"/>
        <v>#N/A</v>
      </c>
      <c r="AH2273" s="15" t="e">
        <f t="shared" si="721"/>
        <v>#N/A</v>
      </c>
      <c r="AI2273" s="17" t="e">
        <f t="shared" si="711"/>
        <v>#N/A</v>
      </c>
      <c r="AJ2273" s="17" t="e">
        <f t="shared" si="712"/>
        <v>#N/A</v>
      </c>
      <c r="AK2273" s="17" t="e">
        <f t="shared" si="713"/>
        <v>#N/A</v>
      </c>
      <c r="AL2273" s="17" t="e">
        <f t="shared" si="714"/>
        <v>#N/A</v>
      </c>
      <c r="AM2273" s="17" t="e">
        <f t="shared" si="715"/>
        <v>#N/A</v>
      </c>
      <c r="AN2273" s="17" t="e">
        <f t="shared" si="717"/>
        <v>#N/A</v>
      </c>
      <c r="AO2273" s="17" t="e">
        <f t="shared" si="718"/>
        <v>#N/A</v>
      </c>
      <c r="AP2273" s="17" t="e">
        <f t="shared" si="719"/>
        <v>#N/A</v>
      </c>
      <c r="AQ2273" s="17" t="e">
        <f t="shared" si="720"/>
        <v>#N/A</v>
      </c>
    </row>
    <row r="2274" spans="2:43" x14ac:dyDescent="0.45">
      <c r="B2274" t="e">
        <f>INDEX(RawData!$A$2:$A$1048576,MATCH(FmtData!$B$4+(ROW()-10),RawData!$A$2:$A$1048576,0))</f>
        <v>#N/A</v>
      </c>
      <c r="C22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4" s="7" t="e">
        <f>MID(INDEX(RawData!$B$2:$B$1048576, MATCH(FmtData!$B$4+(ROW()-10),RawData!$A$2:$A$1048576,0)),12,8)+$B$5/24</f>
        <v>#N/A</v>
      </c>
      <c r="E2274" s="8" t="e">
        <f>INDEX(RawData!$D$2:$D$1048576,MATCH(FmtData!$B$4+(ROW()-10),RawData!$A$2:$A$1048576,0))</f>
        <v>#N/A</v>
      </c>
      <c r="F2274" t="e">
        <f>INDEX(RawData!$D$2:$D$1048576,MATCH(FmtData!$B$4+(ROW()-10),RawData!$A$2:$A$1048576,0))</f>
        <v>#N/A</v>
      </c>
      <c r="G2274" t="e">
        <f>INDEX(RawData!E$2:E$1048576,MATCH(FmtData!$B$4+(ROW()-10),RawData!$A$2:$A$1048576,0))</f>
        <v>#N/A</v>
      </c>
      <c r="H2274" t="e">
        <f>INDEX(RawData!F$2:F$1048576,MATCH(FmtData!$B$4+(ROW()-10),RawData!$A$2:$A$1048576,0))</f>
        <v>#N/A</v>
      </c>
      <c r="I2274" t="e">
        <f>INDEX(RawData!G$2:G$1048576,MATCH(FmtData!$B$4+(ROW()-10),RawData!$A$2:$A$1048576,0))</f>
        <v>#N/A</v>
      </c>
      <c r="J2274" t="e">
        <f>INDEX(RawData!H$2:H$1048576,MATCH(FmtData!$B$4+(ROW()-10),RawData!$A$2:$A$1048576,0))</f>
        <v>#N/A</v>
      </c>
      <c r="K2274" t="e">
        <f>INDEX(RawData!I$2:I$1048576,MATCH(FmtData!$B$4+(ROW()-10),RawData!$A$2:$A$1048576,0))</f>
        <v>#N/A</v>
      </c>
      <c r="L2274" t="e">
        <f>INDEX(RawData!J$2:J$1048576,MATCH(FmtData!$B$4+(ROW()-10),RawData!$A$2:$A$1048576,0))</f>
        <v>#N/A</v>
      </c>
      <c r="M2274" t="e">
        <f>INDEX(RawData!K$2:K$1048576,MATCH(FmtData!$B$4+(ROW()-10),RawData!$A$2:$A$1048576,0))</f>
        <v>#N/A</v>
      </c>
      <c r="N2274" t="e">
        <f>INDEX(RawData!L$2:L$1048576,MATCH(FmtData!$B$4+(ROW()-10),RawData!$A$2:$A$1048576,0))</f>
        <v>#N/A</v>
      </c>
      <c r="O2274" t="e">
        <f>INDEX(RawData!M$2:M$1048576,MATCH(FmtData!$B$4+(ROW()-10),RawData!$A$2:$A$1048576,0))</f>
        <v>#N/A</v>
      </c>
      <c r="P2274" t="e">
        <f>INDEX(RawData!N$2:N$1048576,MATCH(FmtData!$B$4+(ROW()-10),RawData!$A$2:$A$1048576,0))</f>
        <v>#N/A</v>
      </c>
      <c r="Q2274" t="e">
        <f>INDEX(RawData!O$2:O$1048576,MATCH(FmtData!$B$4+(ROW()-10),RawData!$A$2:$A$1048576,0))</f>
        <v>#N/A</v>
      </c>
      <c r="R2274" s="8" t="e">
        <f>INDEX(RawData!P$2:P$1048576,MATCH(FmtData!$B$4+(ROW()-10),RawData!$A$2:$A$1048576,0))</f>
        <v>#N/A</v>
      </c>
      <c r="S2274" t="e">
        <f>INDEX(RawData!Q$2:Q$1048576,MATCH(FmtData!$B$4+(ROW()-10),RawData!$A$2:$A$1048576,0))</f>
        <v>#N/A</v>
      </c>
      <c r="T2274" s="8" t="e">
        <f>INDEX(RawData!R$2:R$1048576,MATCH(FmtData!$B$4+(ROW()-10),RawData!$A$2:$A$1048576,0))</f>
        <v>#N/A</v>
      </c>
      <c r="U2274" s="8" t="e">
        <f>INDEX(RawData!S$2:S$1048576,MATCH(FmtData!$B$4+(ROW()-10),RawData!$A$2:$A$1048576,0))</f>
        <v>#N/A</v>
      </c>
      <c r="V2274" s="8" t="e">
        <f>INDEX(RawData!T$2:T$1048576,MATCH(FmtData!$B$4+(ROW()-10),RawData!$A$2:$A$1048576,0))</f>
        <v>#N/A</v>
      </c>
      <c r="W2274" s="3" t="e">
        <f t="shared" si="702"/>
        <v>#N/A</v>
      </c>
      <c r="X2274" s="3" t="e">
        <f t="shared" si="703"/>
        <v>#N/A</v>
      </c>
      <c r="Y2274" s="8" t="e">
        <f t="shared" si="706"/>
        <v>#N/A</v>
      </c>
      <c r="Z2274" s="8" t="e">
        <f t="shared" si="707"/>
        <v>#N/A</v>
      </c>
      <c r="AA2274" s="3" t="e">
        <f t="shared" si="704"/>
        <v>#N/A</v>
      </c>
      <c r="AB2274" s="41">
        <v>2</v>
      </c>
      <c r="AC2274" s="42" t="str">
        <f t="shared" si="716"/>
        <v>Dilatometer</v>
      </c>
      <c r="AD2274" s="15" t="e">
        <f t="shared" si="705"/>
        <v>#N/A</v>
      </c>
      <c r="AE2274" s="15" t="e">
        <f t="shared" si="708"/>
        <v>#N/A</v>
      </c>
      <c r="AF2274" s="15" t="e">
        <f t="shared" si="709"/>
        <v>#N/A</v>
      </c>
      <c r="AG2274" s="15" t="e">
        <f t="shared" si="710"/>
        <v>#N/A</v>
      </c>
      <c r="AH2274" s="15" t="e">
        <f t="shared" si="721"/>
        <v>#N/A</v>
      </c>
      <c r="AI2274" s="17" t="e">
        <f t="shared" si="711"/>
        <v>#N/A</v>
      </c>
      <c r="AJ2274" s="17" t="e">
        <f t="shared" si="712"/>
        <v>#N/A</v>
      </c>
      <c r="AK2274" s="17" t="e">
        <f t="shared" si="713"/>
        <v>#N/A</v>
      </c>
      <c r="AL2274" s="17" t="e">
        <f t="shared" si="714"/>
        <v>#N/A</v>
      </c>
      <c r="AM2274" s="17" t="e">
        <f t="shared" si="715"/>
        <v>#N/A</v>
      </c>
      <c r="AN2274" s="17" t="e">
        <f t="shared" si="717"/>
        <v>#N/A</v>
      </c>
      <c r="AO2274" s="17" t="e">
        <f t="shared" si="718"/>
        <v>#N/A</v>
      </c>
      <c r="AP2274" s="17" t="e">
        <f t="shared" si="719"/>
        <v>#N/A</v>
      </c>
      <c r="AQ2274" s="17" t="e">
        <f t="shared" si="720"/>
        <v>#N/A</v>
      </c>
    </row>
    <row r="2275" spans="2:43" x14ac:dyDescent="0.45">
      <c r="B2275" t="e">
        <f>INDEX(RawData!$A$2:$A$1048576,MATCH(FmtData!$B$4+(ROW()-10),RawData!$A$2:$A$1048576,0))</f>
        <v>#N/A</v>
      </c>
      <c r="C22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5" s="7" t="e">
        <f>MID(INDEX(RawData!$B$2:$B$1048576, MATCH(FmtData!$B$4+(ROW()-10),RawData!$A$2:$A$1048576,0)),12,8)+$B$5/24</f>
        <v>#N/A</v>
      </c>
      <c r="E2275" s="8" t="e">
        <f>INDEX(RawData!$D$2:$D$1048576,MATCH(FmtData!$B$4+(ROW()-10),RawData!$A$2:$A$1048576,0))</f>
        <v>#N/A</v>
      </c>
      <c r="F2275" t="e">
        <f>INDEX(RawData!$D$2:$D$1048576,MATCH(FmtData!$B$4+(ROW()-10),RawData!$A$2:$A$1048576,0))</f>
        <v>#N/A</v>
      </c>
      <c r="G2275" t="e">
        <f>INDEX(RawData!E$2:E$1048576,MATCH(FmtData!$B$4+(ROW()-10),RawData!$A$2:$A$1048576,0))</f>
        <v>#N/A</v>
      </c>
      <c r="H2275" t="e">
        <f>INDEX(RawData!F$2:F$1048576,MATCH(FmtData!$B$4+(ROW()-10),RawData!$A$2:$A$1048576,0))</f>
        <v>#N/A</v>
      </c>
      <c r="I2275" t="e">
        <f>INDEX(RawData!G$2:G$1048576,MATCH(FmtData!$B$4+(ROW()-10),RawData!$A$2:$A$1048576,0))</f>
        <v>#N/A</v>
      </c>
      <c r="J2275" t="e">
        <f>INDEX(RawData!H$2:H$1048576,MATCH(FmtData!$B$4+(ROW()-10),RawData!$A$2:$A$1048576,0))</f>
        <v>#N/A</v>
      </c>
      <c r="K2275" t="e">
        <f>INDEX(RawData!I$2:I$1048576,MATCH(FmtData!$B$4+(ROW()-10),RawData!$A$2:$A$1048576,0))</f>
        <v>#N/A</v>
      </c>
      <c r="L2275" t="e">
        <f>INDEX(RawData!J$2:J$1048576,MATCH(FmtData!$B$4+(ROW()-10),RawData!$A$2:$A$1048576,0))</f>
        <v>#N/A</v>
      </c>
      <c r="M2275" t="e">
        <f>INDEX(RawData!K$2:K$1048576,MATCH(FmtData!$B$4+(ROW()-10),RawData!$A$2:$A$1048576,0))</f>
        <v>#N/A</v>
      </c>
      <c r="N2275" t="e">
        <f>INDEX(RawData!L$2:L$1048576,MATCH(FmtData!$B$4+(ROW()-10),RawData!$A$2:$A$1048576,0))</f>
        <v>#N/A</v>
      </c>
      <c r="O2275" t="e">
        <f>INDEX(RawData!M$2:M$1048576,MATCH(FmtData!$B$4+(ROW()-10),RawData!$A$2:$A$1048576,0))</f>
        <v>#N/A</v>
      </c>
      <c r="P2275" t="e">
        <f>INDEX(RawData!N$2:N$1048576,MATCH(FmtData!$B$4+(ROW()-10),RawData!$A$2:$A$1048576,0))</f>
        <v>#N/A</v>
      </c>
      <c r="Q2275" t="e">
        <f>INDEX(RawData!O$2:O$1048576,MATCH(FmtData!$B$4+(ROW()-10),RawData!$A$2:$A$1048576,0))</f>
        <v>#N/A</v>
      </c>
      <c r="R2275" s="8" t="e">
        <f>INDEX(RawData!P$2:P$1048576,MATCH(FmtData!$B$4+(ROW()-10),RawData!$A$2:$A$1048576,0))</f>
        <v>#N/A</v>
      </c>
      <c r="S2275" t="e">
        <f>INDEX(RawData!Q$2:Q$1048576,MATCH(FmtData!$B$4+(ROW()-10),RawData!$A$2:$A$1048576,0))</f>
        <v>#N/A</v>
      </c>
      <c r="T2275" s="8" t="e">
        <f>INDEX(RawData!R$2:R$1048576,MATCH(FmtData!$B$4+(ROW()-10),RawData!$A$2:$A$1048576,0))</f>
        <v>#N/A</v>
      </c>
      <c r="U2275" s="8" t="e">
        <f>INDEX(RawData!S$2:S$1048576,MATCH(FmtData!$B$4+(ROW()-10),RawData!$A$2:$A$1048576,0))</f>
        <v>#N/A</v>
      </c>
      <c r="V2275" s="8" t="e">
        <f>INDEX(RawData!T$2:T$1048576,MATCH(FmtData!$B$4+(ROW()-10),RawData!$A$2:$A$1048576,0))</f>
        <v>#N/A</v>
      </c>
      <c r="W2275" s="3" t="e">
        <f t="shared" si="702"/>
        <v>#N/A</v>
      </c>
      <c r="X2275" s="3" t="e">
        <f t="shared" si="703"/>
        <v>#N/A</v>
      </c>
      <c r="Y2275" s="8" t="e">
        <f t="shared" si="706"/>
        <v>#N/A</v>
      </c>
      <c r="Z2275" s="8" t="e">
        <f t="shared" si="707"/>
        <v>#N/A</v>
      </c>
      <c r="AA2275" s="3" t="e">
        <f t="shared" si="704"/>
        <v>#N/A</v>
      </c>
      <c r="AB2275" s="41">
        <v>2</v>
      </c>
      <c r="AC2275" s="42" t="str">
        <f t="shared" si="716"/>
        <v>Dilatometer</v>
      </c>
      <c r="AD2275" s="15" t="e">
        <f t="shared" si="705"/>
        <v>#N/A</v>
      </c>
      <c r="AE2275" s="15" t="e">
        <f t="shared" si="708"/>
        <v>#N/A</v>
      </c>
      <c r="AF2275" s="15" t="e">
        <f t="shared" si="709"/>
        <v>#N/A</v>
      </c>
      <c r="AG2275" s="15" t="e">
        <f t="shared" si="710"/>
        <v>#N/A</v>
      </c>
      <c r="AH2275" s="15" t="e">
        <f t="shared" si="721"/>
        <v>#N/A</v>
      </c>
      <c r="AI2275" s="17" t="e">
        <f t="shared" si="711"/>
        <v>#N/A</v>
      </c>
      <c r="AJ2275" s="17" t="e">
        <f t="shared" si="712"/>
        <v>#N/A</v>
      </c>
      <c r="AK2275" s="17" t="e">
        <f t="shared" si="713"/>
        <v>#N/A</v>
      </c>
      <c r="AL2275" s="17" t="e">
        <f t="shared" si="714"/>
        <v>#N/A</v>
      </c>
      <c r="AM2275" s="17" t="e">
        <f t="shared" si="715"/>
        <v>#N/A</v>
      </c>
      <c r="AN2275" s="17" t="e">
        <f t="shared" si="717"/>
        <v>#N/A</v>
      </c>
      <c r="AO2275" s="17" t="e">
        <f t="shared" si="718"/>
        <v>#N/A</v>
      </c>
      <c r="AP2275" s="17" t="e">
        <f t="shared" si="719"/>
        <v>#N/A</v>
      </c>
      <c r="AQ2275" s="17" t="e">
        <f t="shared" si="720"/>
        <v>#N/A</v>
      </c>
    </row>
    <row r="2276" spans="2:43" x14ac:dyDescent="0.45">
      <c r="B2276" t="e">
        <f>INDEX(RawData!$A$2:$A$1048576,MATCH(FmtData!$B$4+(ROW()-10),RawData!$A$2:$A$1048576,0))</f>
        <v>#N/A</v>
      </c>
      <c r="C22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6" s="7" t="e">
        <f>MID(INDEX(RawData!$B$2:$B$1048576, MATCH(FmtData!$B$4+(ROW()-10),RawData!$A$2:$A$1048576,0)),12,8)+$B$5/24</f>
        <v>#N/A</v>
      </c>
      <c r="E2276" s="8" t="e">
        <f>INDEX(RawData!$D$2:$D$1048576,MATCH(FmtData!$B$4+(ROW()-10),RawData!$A$2:$A$1048576,0))</f>
        <v>#N/A</v>
      </c>
      <c r="F2276" t="e">
        <f>INDEX(RawData!$D$2:$D$1048576,MATCH(FmtData!$B$4+(ROW()-10),RawData!$A$2:$A$1048576,0))</f>
        <v>#N/A</v>
      </c>
      <c r="G2276" t="e">
        <f>INDEX(RawData!E$2:E$1048576,MATCH(FmtData!$B$4+(ROW()-10),RawData!$A$2:$A$1048576,0))</f>
        <v>#N/A</v>
      </c>
      <c r="H2276" t="e">
        <f>INDEX(RawData!F$2:F$1048576,MATCH(FmtData!$B$4+(ROW()-10),RawData!$A$2:$A$1048576,0))</f>
        <v>#N/A</v>
      </c>
      <c r="I2276" t="e">
        <f>INDEX(RawData!G$2:G$1048576,MATCH(FmtData!$B$4+(ROW()-10),RawData!$A$2:$A$1048576,0))</f>
        <v>#N/A</v>
      </c>
      <c r="J2276" t="e">
        <f>INDEX(RawData!H$2:H$1048576,MATCH(FmtData!$B$4+(ROW()-10),RawData!$A$2:$A$1048576,0))</f>
        <v>#N/A</v>
      </c>
      <c r="K2276" t="e">
        <f>INDEX(RawData!I$2:I$1048576,MATCH(FmtData!$B$4+(ROW()-10),RawData!$A$2:$A$1048576,0))</f>
        <v>#N/A</v>
      </c>
      <c r="L2276" t="e">
        <f>INDEX(RawData!J$2:J$1048576,MATCH(FmtData!$B$4+(ROW()-10),RawData!$A$2:$A$1048576,0))</f>
        <v>#N/A</v>
      </c>
      <c r="M2276" t="e">
        <f>INDEX(RawData!K$2:K$1048576,MATCH(FmtData!$B$4+(ROW()-10),RawData!$A$2:$A$1048576,0))</f>
        <v>#N/A</v>
      </c>
      <c r="N2276" t="e">
        <f>INDEX(RawData!L$2:L$1048576,MATCH(FmtData!$B$4+(ROW()-10),RawData!$A$2:$A$1048576,0))</f>
        <v>#N/A</v>
      </c>
      <c r="O2276" t="e">
        <f>INDEX(RawData!M$2:M$1048576,MATCH(FmtData!$B$4+(ROW()-10),RawData!$A$2:$A$1048576,0))</f>
        <v>#N/A</v>
      </c>
      <c r="P2276" t="e">
        <f>INDEX(RawData!N$2:N$1048576,MATCH(FmtData!$B$4+(ROW()-10),RawData!$A$2:$A$1048576,0))</f>
        <v>#N/A</v>
      </c>
      <c r="Q2276" t="e">
        <f>INDEX(RawData!O$2:O$1048576,MATCH(FmtData!$B$4+(ROW()-10),RawData!$A$2:$A$1048576,0))</f>
        <v>#N/A</v>
      </c>
      <c r="R2276" s="8" t="e">
        <f>INDEX(RawData!P$2:P$1048576,MATCH(FmtData!$B$4+(ROW()-10),RawData!$A$2:$A$1048576,0))</f>
        <v>#N/A</v>
      </c>
      <c r="S2276" t="e">
        <f>INDEX(RawData!Q$2:Q$1048576,MATCH(FmtData!$B$4+(ROW()-10),RawData!$A$2:$A$1048576,0))</f>
        <v>#N/A</v>
      </c>
      <c r="T2276" s="8" t="e">
        <f>INDEX(RawData!R$2:R$1048576,MATCH(FmtData!$B$4+(ROW()-10),RawData!$A$2:$A$1048576,0))</f>
        <v>#N/A</v>
      </c>
      <c r="U2276" s="8" t="e">
        <f>INDEX(RawData!S$2:S$1048576,MATCH(FmtData!$B$4+(ROW()-10),RawData!$A$2:$A$1048576,0))</f>
        <v>#N/A</v>
      </c>
      <c r="V2276" s="8" t="e">
        <f>INDEX(RawData!T$2:T$1048576,MATCH(FmtData!$B$4+(ROW()-10),RawData!$A$2:$A$1048576,0))</f>
        <v>#N/A</v>
      </c>
      <c r="W2276" s="3" t="e">
        <f t="shared" si="702"/>
        <v>#N/A</v>
      </c>
      <c r="X2276" s="3" t="e">
        <f t="shared" si="703"/>
        <v>#N/A</v>
      </c>
      <c r="Y2276" s="8" t="e">
        <f t="shared" si="706"/>
        <v>#N/A</v>
      </c>
      <c r="Z2276" s="8" t="e">
        <f t="shared" si="707"/>
        <v>#N/A</v>
      </c>
      <c r="AA2276" s="3" t="e">
        <f t="shared" si="704"/>
        <v>#N/A</v>
      </c>
      <c r="AB2276" s="41">
        <v>2</v>
      </c>
      <c r="AC2276" s="42" t="str">
        <f t="shared" si="716"/>
        <v>Dilatometer</v>
      </c>
      <c r="AD2276" s="15" t="e">
        <f t="shared" si="705"/>
        <v>#N/A</v>
      </c>
      <c r="AE2276" s="15" t="e">
        <f t="shared" si="708"/>
        <v>#N/A</v>
      </c>
      <c r="AF2276" s="15" t="e">
        <f t="shared" si="709"/>
        <v>#N/A</v>
      </c>
      <c r="AG2276" s="15" t="e">
        <f t="shared" si="710"/>
        <v>#N/A</v>
      </c>
      <c r="AH2276" s="15" t="e">
        <f t="shared" si="721"/>
        <v>#N/A</v>
      </c>
      <c r="AI2276" s="17" t="e">
        <f t="shared" si="711"/>
        <v>#N/A</v>
      </c>
      <c r="AJ2276" s="17" t="e">
        <f t="shared" si="712"/>
        <v>#N/A</v>
      </c>
      <c r="AK2276" s="17" t="e">
        <f t="shared" si="713"/>
        <v>#N/A</v>
      </c>
      <c r="AL2276" s="17" t="e">
        <f t="shared" si="714"/>
        <v>#N/A</v>
      </c>
      <c r="AM2276" s="17" t="e">
        <f t="shared" si="715"/>
        <v>#N/A</v>
      </c>
      <c r="AN2276" s="17" t="e">
        <f t="shared" si="717"/>
        <v>#N/A</v>
      </c>
      <c r="AO2276" s="17" t="e">
        <f t="shared" si="718"/>
        <v>#N/A</v>
      </c>
      <c r="AP2276" s="17" t="e">
        <f t="shared" si="719"/>
        <v>#N/A</v>
      </c>
      <c r="AQ2276" s="17" t="e">
        <f t="shared" si="720"/>
        <v>#N/A</v>
      </c>
    </row>
    <row r="2277" spans="2:43" x14ac:dyDescent="0.45">
      <c r="B2277" t="e">
        <f>INDEX(RawData!$A$2:$A$1048576,MATCH(FmtData!$B$4+(ROW()-10),RawData!$A$2:$A$1048576,0))</f>
        <v>#N/A</v>
      </c>
      <c r="C22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7" s="7" t="e">
        <f>MID(INDEX(RawData!$B$2:$B$1048576, MATCH(FmtData!$B$4+(ROW()-10),RawData!$A$2:$A$1048576,0)),12,8)+$B$5/24</f>
        <v>#N/A</v>
      </c>
      <c r="E2277" s="8" t="e">
        <f>INDEX(RawData!$D$2:$D$1048576,MATCH(FmtData!$B$4+(ROW()-10),RawData!$A$2:$A$1048576,0))</f>
        <v>#N/A</v>
      </c>
      <c r="F2277" t="e">
        <f>INDEX(RawData!$D$2:$D$1048576,MATCH(FmtData!$B$4+(ROW()-10),RawData!$A$2:$A$1048576,0))</f>
        <v>#N/A</v>
      </c>
      <c r="G2277" t="e">
        <f>INDEX(RawData!E$2:E$1048576,MATCH(FmtData!$B$4+(ROW()-10),RawData!$A$2:$A$1048576,0))</f>
        <v>#N/A</v>
      </c>
      <c r="H2277" t="e">
        <f>INDEX(RawData!F$2:F$1048576,MATCH(FmtData!$B$4+(ROW()-10),RawData!$A$2:$A$1048576,0))</f>
        <v>#N/A</v>
      </c>
      <c r="I2277" t="e">
        <f>INDEX(RawData!G$2:G$1048576,MATCH(FmtData!$B$4+(ROW()-10),RawData!$A$2:$A$1048576,0))</f>
        <v>#N/A</v>
      </c>
      <c r="J2277" t="e">
        <f>INDEX(RawData!H$2:H$1048576,MATCH(FmtData!$B$4+(ROW()-10),RawData!$A$2:$A$1048576,0))</f>
        <v>#N/A</v>
      </c>
      <c r="K2277" t="e">
        <f>INDEX(RawData!I$2:I$1048576,MATCH(FmtData!$B$4+(ROW()-10),RawData!$A$2:$A$1048576,0))</f>
        <v>#N/A</v>
      </c>
      <c r="L2277" t="e">
        <f>INDEX(RawData!J$2:J$1048576,MATCH(FmtData!$B$4+(ROW()-10),RawData!$A$2:$A$1048576,0))</f>
        <v>#N/A</v>
      </c>
      <c r="M2277" t="e">
        <f>INDEX(RawData!K$2:K$1048576,MATCH(FmtData!$B$4+(ROW()-10),RawData!$A$2:$A$1048576,0))</f>
        <v>#N/A</v>
      </c>
      <c r="N2277" t="e">
        <f>INDEX(RawData!L$2:L$1048576,MATCH(FmtData!$B$4+(ROW()-10),RawData!$A$2:$A$1048576,0))</f>
        <v>#N/A</v>
      </c>
      <c r="O2277" t="e">
        <f>INDEX(RawData!M$2:M$1048576,MATCH(FmtData!$B$4+(ROW()-10),RawData!$A$2:$A$1048576,0))</f>
        <v>#N/A</v>
      </c>
      <c r="P2277" t="e">
        <f>INDEX(RawData!N$2:N$1048576,MATCH(FmtData!$B$4+(ROW()-10),RawData!$A$2:$A$1048576,0))</f>
        <v>#N/A</v>
      </c>
      <c r="Q2277" t="e">
        <f>INDEX(RawData!O$2:O$1048576,MATCH(FmtData!$B$4+(ROW()-10),RawData!$A$2:$A$1048576,0))</f>
        <v>#N/A</v>
      </c>
      <c r="R2277" s="8" t="e">
        <f>INDEX(RawData!P$2:P$1048576,MATCH(FmtData!$B$4+(ROW()-10),RawData!$A$2:$A$1048576,0))</f>
        <v>#N/A</v>
      </c>
      <c r="S2277" t="e">
        <f>INDEX(RawData!Q$2:Q$1048576,MATCH(FmtData!$B$4+(ROW()-10),RawData!$A$2:$A$1048576,0))</f>
        <v>#N/A</v>
      </c>
      <c r="T2277" s="8" t="e">
        <f>INDEX(RawData!R$2:R$1048576,MATCH(FmtData!$B$4+(ROW()-10),RawData!$A$2:$A$1048576,0))</f>
        <v>#N/A</v>
      </c>
      <c r="U2277" s="8" t="e">
        <f>INDEX(RawData!S$2:S$1048576,MATCH(FmtData!$B$4+(ROW()-10),RawData!$A$2:$A$1048576,0))</f>
        <v>#N/A</v>
      </c>
      <c r="V2277" s="8" t="e">
        <f>INDEX(RawData!T$2:T$1048576,MATCH(FmtData!$B$4+(ROW()-10),RawData!$A$2:$A$1048576,0))</f>
        <v>#N/A</v>
      </c>
      <c r="W2277" s="3" t="e">
        <f t="shared" si="702"/>
        <v>#N/A</v>
      </c>
      <c r="X2277" s="3" t="e">
        <f t="shared" si="703"/>
        <v>#N/A</v>
      </c>
      <c r="Y2277" s="8" t="e">
        <f t="shared" si="706"/>
        <v>#N/A</v>
      </c>
      <c r="Z2277" s="8" t="e">
        <f t="shared" si="707"/>
        <v>#N/A</v>
      </c>
      <c r="AA2277" s="3" t="e">
        <f t="shared" si="704"/>
        <v>#N/A</v>
      </c>
      <c r="AB2277" s="41">
        <v>2</v>
      </c>
      <c r="AC2277" s="42" t="str">
        <f t="shared" si="716"/>
        <v>Dilatometer</v>
      </c>
      <c r="AD2277" s="15" t="e">
        <f t="shared" si="705"/>
        <v>#N/A</v>
      </c>
      <c r="AE2277" s="15" t="e">
        <f t="shared" si="708"/>
        <v>#N/A</v>
      </c>
      <c r="AF2277" s="15" t="e">
        <f t="shared" si="709"/>
        <v>#N/A</v>
      </c>
      <c r="AG2277" s="15" t="e">
        <f t="shared" si="710"/>
        <v>#N/A</v>
      </c>
      <c r="AH2277" s="15" t="e">
        <f t="shared" si="721"/>
        <v>#N/A</v>
      </c>
      <c r="AI2277" s="17" t="e">
        <f t="shared" si="711"/>
        <v>#N/A</v>
      </c>
      <c r="AJ2277" s="17" t="e">
        <f t="shared" si="712"/>
        <v>#N/A</v>
      </c>
      <c r="AK2277" s="17" t="e">
        <f t="shared" si="713"/>
        <v>#N/A</v>
      </c>
      <c r="AL2277" s="17" t="e">
        <f t="shared" si="714"/>
        <v>#N/A</v>
      </c>
      <c r="AM2277" s="17" t="e">
        <f t="shared" si="715"/>
        <v>#N/A</v>
      </c>
      <c r="AN2277" s="17" t="e">
        <f t="shared" si="717"/>
        <v>#N/A</v>
      </c>
      <c r="AO2277" s="17" t="e">
        <f t="shared" si="718"/>
        <v>#N/A</v>
      </c>
      <c r="AP2277" s="17" t="e">
        <f t="shared" si="719"/>
        <v>#N/A</v>
      </c>
      <c r="AQ2277" s="17" t="e">
        <f t="shared" si="720"/>
        <v>#N/A</v>
      </c>
    </row>
    <row r="2278" spans="2:43" x14ac:dyDescent="0.45">
      <c r="B2278" t="e">
        <f>INDEX(RawData!$A$2:$A$1048576,MATCH(FmtData!$B$4+(ROW()-10),RawData!$A$2:$A$1048576,0))</f>
        <v>#N/A</v>
      </c>
      <c r="C22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8" s="7" t="e">
        <f>MID(INDEX(RawData!$B$2:$B$1048576, MATCH(FmtData!$B$4+(ROW()-10),RawData!$A$2:$A$1048576,0)),12,8)+$B$5/24</f>
        <v>#N/A</v>
      </c>
      <c r="E2278" s="8" t="e">
        <f>INDEX(RawData!$D$2:$D$1048576,MATCH(FmtData!$B$4+(ROW()-10),RawData!$A$2:$A$1048576,0))</f>
        <v>#N/A</v>
      </c>
      <c r="F2278" t="e">
        <f>INDEX(RawData!$D$2:$D$1048576,MATCH(FmtData!$B$4+(ROW()-10),RawData!$A$2:$A$1048576,0))</f>
        <v>#N/A</v>
      </c>
      <c r="G2278" t="e">
        <f>INDEX(RawData!E$2:E$1048576,MATCH(FmtData!$B$4+(ROW()-10),RawData!$A$2:$A$1048576,0))</f>
        <v>#N/A</v>
      </c>
      <c r="H2278" t="e">
        <f>INDEX(RawData!F$2:F$1048576,MATCH(FmtData!$B$4+(ROW()-10),RawData!$A$2:$A$1048576,0))</f>
        <v>#N/A</v>
      </c>
      <c r="I2278" t="e">
        <f>INDEX(RawData!G$2:G$1048576,MATCH(FmtData!$B$4+(ROW()-10),RawData!$A$2:$A$1048576,0))</f>
        <v>#N/A</v>
      </c>
      <c r="J2278" t="e">
        <f>INDEX(RawData!H$2:H$1048576,MATCH(FmtData!$B$4+(ROW()-10),RawData!$A$2:$A$1048576,0))</f>
        <v>#N/A</v>
      </c>
      <c r="K2278" t="e">
        <f>INDEX(RawData!I$2:I$1048576,MATCH(FmtData!$B$4+(ROW()-10),RawData!$A$2:$A$1048576,0))</f>
        <v>#N/A</v>
      </c>
      <c r="L2278" t="e">
        <f>INDEX(RawData!J$2:J$1048576,MATCH(FmtData!$B$4+(ROW()-10),RawData!$A$2:$A$1048576,0))</f>
        <v>#N/A</v>
      </c>
      <c r="M2278" t="e">
        <f>INDEX(RawData!K$2:K$1048576,MATCH(FmtData!$B$4+(ROW()-10),RawData!$A$2:$A$1048576,0))</f>
        <v>#N/A</v>
      </c>
      <c r="N2278" t="e">
        <f>INDEX(RawData!L$2:L$1048576,MATCH(FmtData!$B$4+(ROW()-10),RawData!$A$2:$A$1048576,0))</f>
        <v>#N/A</v>
      </c>
      <c r="O2278" t="e">
        <f>INDEX(RawData!M$2:M$1048576,MATCH(FmtData!$B$4+(ROW()-10),RawData!$A$2:$A$1048576,0))</f>
        <v>#N/A</v>
      </c>
      <c r="P2278" t="e">
        <f>INDEX(RawData!N$2:N$1048576,MATCH(FmtData!$B$4+(ROW()-10),RawData!$A$2:$A$1048576,0))</f>
        <v>#N/A</v>
      </c>
      <c r="Q2278" t="e">
        <f>INDEX(RawData!O$2:O$1048576,MATCH(FmtData!$B$4+(ROW()-10),RawData!$A$2:$A$1048576,0))</f>
        <v>#N/A</v>
      </c>
      <c r="R2278" s="8" t="e">
        <f>INDEX(RawData!P$2:P$1048576,MATCH(FmtData!$B$4+(ROW()-10),RawData!$A$2:$A$1048576,0))</f>
        <v>#N/A</v>
      </c>
      <c r="S2278" t="e">
        <f>INDEX(RawData!Q$2:Q$1048576,MATCH(FmtData!$B$4+(ROW()-10),RawData!$A$2:$A$1048576,0))</f>
        <v>#N/A</v>
      </c>
      <c r="T2278" s="8" t="e">
        <f>INDEX(RawData!R$2:R$1048576,MATCH(FmtData!$B$4+(ROW()-10),RawData!$A$2:$A$1048576,0))</f>
        <v>#N/A</v>
      </c>
      <c r="U2278" s="8" t="e">
        <f>INDEX(RawData!S$2:S$1048576,MATCH(FmtData!$B$4+(ROW()-10),RawData!$A$2:$A$1048576,0))</f>
        <v>#N/A</v>
      </c>
      <c r="V2278" s="8" t="e">
        <f>INDEX(RawData!T$2:T$1048576,MATCH(FmtData!$B$4+(ROW()-10),RawData!$A$2:$A$1048576,0))</f>
        <v>#N/A</v>
      </c>
      <c r="W2278" s="3" t="e">
        <f t="shared" si="702"/>
        <v>#N/A</v>
      </c>
      <c r="X2278" s="3" t="e">
        <f t="shared" si="703"/>
        <v>#N/A</v>
      </c>
      <c r="Y2278" s="8" t="e">
        <f t="shared" si="706"/>
        <v>#N/A</v>
      </c>
      <c r="Z2278" s="8" t="e">
        <f t="shared" si="707"/>
        <v>#N/A</v>
      </c>
      <c r="AA2278" s="3" t="e">
        <f t="shared" si="704"/>
        <v>#N/A</v>
      </c>
      <c r="AB2278" s="41">
        <v>2</v>
      </c>
      <c r="AC2278" s="42" t="str">
        <f t="shared" si="716"/>
        <v>Dilatometer</v>
      </c>
      <c r="AD2278" s="15" t="e">
        <f t="shared" si="705"/>
        <v>#N/A</v>
      </c>
      <c r="AE2278" s="15" t="e">
        <f t="shared" si="708"/>
        <v>#N/A</v>
      </c>
      <c r="AF2278" s="15" t="e">
        <f t="shared" si="709"/>
        <v>#N/A</v>
      </c>
      <c r="AG2278" s="15" t="e">
        <f t="shared" si="710"/>
        <v>#N/A</v>
      </c>
      <c r="AH2278" s="15" t="e">
        <f t="shared" si="721"/>
        <v>#N/A</v>
      </c>
      <c r="AI2278" s="17" t="e">
        <f t="shared" si="711"/>
        <v>#N/A</v>
      </c>
      <c r="AJ2278" s="17" t="e">
        <f t="shared" si="712"/>
        <v>#N/A</v>
      </c>
      <c r="AK2278" s="17" t="e">
        <f t="shared" si="713"/>
        <v>#N/A</v>
      </c>
      <c r="AL2278" s="17" t="e">
        <f t="shared" si="714"/>
        <v>#N/A</v>
      </c>
      <c r="AM2278" s="17" t="e">
        <f t="shared" si="715"/>
        <v>#N/A</v>
      </c>
      <c r="AN2278" s="17" t="e">
        <f t="shared" si="717"/>
        <v>#N/A</v>
      </c>
      <c r="AO2278" s="17" t="e">
        <f t="shared" si="718"/>
        <v>#N/A</v>
      </c>
      <c r="AP2278" s="17" t="e">
        <f t="shared" si="719"/>
        <v>#N/A</v>
      </c>
      <c r="AQ2278" s="17" t="e">
        <f t="shared" si="720"/>
        <v>#N/A</v>
      </c>
    </row>
    <row r="2279" spans="2:43" x14ac:dyDescent="0.45">
      <c r="B2279" t="e">
        <f>INDEX(RawData!$A$2:$A$1048576,MATCH(FmtData!$B$4+(ROW()-10),RawData!$A$2:$A$1048576,0))</f>
        <v>#N/A</v>
      </c>
      <c r="C22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79" s="7" t="e">
        <f>MID(INDEX(RawData!$B$2:$B$1048576, MATCH(FmtData!$B$4+(ROW()-10),RawData!$A$2:$A$1048576,0)),12,8)+$B$5/24</f>
        <v>#N/A</v>
      </c>
      <c r="E2279" s="8" t="e">
        <f>INDEX(RawData!$D$2:$D$1048576,MATCH(FmtData!$B$4+(ROW()-10),RawData!$A$2:$A$1048576,0))</f>
        <v>#N/A</v>
      </c>
      <c r="F2279" t="e">
        <f>INDEX(RawData!$D$2:$D$1048576,MATCH(FmtData!$B$4+(ROW()-10),RawData!$A$2:$A$1048576,0))</f>
        <v>#N/A</v>
      </c>
      <c r="G2279" t="e">
        <f>INDEX(RawData!E$2:E$1048576,MATCH(FmtData!$B$4+(ROW()-10),RawData!$A$2:$A$1048576,0))</f>
        <v>#N/A</v>
      </c>
      <c r="H2279" t="e">
        <f>INDEX(RawData!F$2:F$1048576,MATCH(FmtData!$B$4+(ROW()-10),RawData!$A$2:$A$1048576,0))</f>
        <v>#N/A</v>
      </c>
      <c r="I2279" t="e">
        <f>INDEX(RawData!G$2:G$1048576,MATCH(FmtData!$B$4+(ROW()-10),RawData!$A$2:$A$1048576,0))</f>
        <v>#N/A</v>
      </c>
      <c r="J2279" t="e">
        <f>INDEX(RawData!H$2:H$1048576,MATCH(FmtData!$B$4+(ROW()-10),RawData!$A$2:$A$1048576,0))</f>
        <v>#N/A</v>
      </c>
      <c r="K2279" t="e">
        <f>INDEX(RawData!I$2:I$1048576,MATCH(FmtData!$B$4+(ROW()-10),RawData!$A$2:$A$1048576,0))</f>
        <v>#N/A</v>
      </c>
      <c r="L2279" t="e">
        <f>INDEX(RawData!J$2:J$1048576,MATCH(FmtData!$B$4+(ROW()-10),RawData!$A$2:$A$1048576,0))</f>
        <v>#N/A</v>
      </c>
      <c r="M2279" t="e">
        <f>INDEX(RawData!K$2:K$1048576,MATCH(FmtData!$B$4+(ROW()-10),RawData!$A$2:$A$1048576,0))</f>
        <v>#N/A</v>
      </c>
      <c r="N2279" t="e">
        <f>INDEX(RawData!L$2:L$1048576,MATCH(FmtData!$B$4+(ROW()-10),RawData!$A$2:$A$1048576,0))</f>
        <v>#N/A</v>
      </c>
      <c r="O2279" t="e">
        <f>INDEX(RawData!M$2:M$1048576,MATCH(FmtData!$B$4+(ROW()-10),RawData!$A$2:$A$1048576,0))</f>
        <v>#N/A</v>
      </c>
      <c r="P2279" t="e">
        <f>INDEX(RawData!N$2:N$1048576,MATCH(FmtData!$B$4+(ROW()-10),RawData!$A$2:$A$1048576,0))</f>
        <v>#N/A</v>
      </c>
      <c r="Q2279" t="e">
        <f>INDEX(RawData!O$2:O$1048576,MATCH(FmtData!$B$4+(ROW()-10),RawData!$A$2:$A$1048576,0))</f>
        <v>#N/A</v>
      </c>
      <c r="R2279" s="8" t="e">
        <f>INDEX(RawData!P$2:P$1048576,MATCH(FmtData!$B$4+(ROW()-10),RawData!$A$2:$A$1048576,0))</f>
        <v>#N/A</v>
      </c>
      <c r="S2279" t="e">
        <f>INDEX(RawData!Q$2:Q$1048576,MATCH(FmtData!$B$4+(ROW()-10),RawData!$A$2:$A$1048576,0))</f>
        <v>#N/A</v>
      </c>
      <c r="T2279" s="8" t="e">
        <f>INDEX(RawData!R$2:R$1048576,MATCH(FmtData!$B$4+(ROW()-10),RawData!$A$2:$A$1048576,0))</f>
        <v>#N/A</v>
      </c>
      <c r="U2279" s="8" t="e">
        <f>INDEX(RawData!S$2:S$1048576,MATCH(FmtData!$B$4+(ROW()-10),RawData!$A$2:$A$1048576,0))</f>
        <v>#N/A</v>
      </c>
      <c r="V2279" s="8" t="e">
        <f>INDEX(RawData!T$2:T$1048576,MATCH(FmtData!$B$4+(ROW()-10),RawData!$A$2:$A$1048576,0))</f>
        <v>#N/A</v>
      </c>
      <c r="W2279" s="3" t="e">
        <f t="shared" si="702"/>
        <v>#N/A</v>
      </c>
      <c r="X2279" s="3" t="e">
        <f t="shared" si="703"/>
        <v>#N/A</v>
      </c>
      <c r="Y2279" s="8" t="e">
        <f t="shared" si="706"/>
        <v>#N/A</v>
      </c>
      <c r="Z2279" s="8" t="e">
        <f t="shared" si="707"/>
        <v>#N/A</v>
      </c>
      <c r="AA2279" s="3" t="e">
        <f t="shared" si="704"/>
        <v>#N/A</v>
      </c>
      <c r="AB2279" s="41">
        <v>2</v>
      </c>
      <c r="AC2279" s="42" t="str">
        <f t="shared" si="716"/>
        <v>Dilatometer</v>
      </c>
      <c r="AD2279" s="15" t="e">
        <f t="shared" si="705"/>
        <v>#N/A</v>
      </c>
      <c r="AE2279" s="15" t="e">
        <f t="shared" si="708"/>
        <v>#N/A</v>
      </c>
      <c r="AF2279" s="15" t="e">
        <f t="shared" si="709"/>
        <v>#N/A</v>
      </c>
      <c r="AG2279" s="15" t="e">
        <f t="shared" si="710"/>
        <v>#N/A</v>
      </c>
      <c r="AH2279" s="15" t="e">
        <f t="shared" si="721"/>
        <v>#N/A</v>
      </c>
      <c r="AI2279" s="17" t="e">
        <f t="shared" si="711"/>
        <v>#N/A</v>
      </c>
      <c r="AJ2279" s="17" t="e">
        <f t="shared" si="712"/>
        <v>#N/A</v>
      </c>
      <c r="AK2279" s="17" t="e">
        <f t="shared" si="713"/>
        <v>#N/A</v>
      </c>
      <c r="AL2279" s="17" t="e">
        <f t="shared" si="714"/>
        <v>#N/A</v>
      </c>
      <c r="AM2279" s="17" t="e">
        <f t="shared" si="715"/>
        <v>#N/A</v>
      </c>
      <c r="AN2279" s="17" t="e">
        <f t="shared" si="717"/>
        <v>#N/A</v>
      </c>
      <c r="AO2279" s="17" t="e">
        <f t="shared" si="718"/>
        <v>#N/A</v>
      </c>
      <c r="AP2279" s="17" t="e">
        <f t="shared" si="719"/>
        <v>#N/A</v>
      </c>
      <c r="AQ2279" s="17" t="e">
        <f t="shared" si="720"/>
        <v>#N/A</v>
      </c>
    </row>
    <row r="2280" spans="2:43" x14ac:dyDescent="0.45">
      <c r="B2280" t="e">
        <f>INDEX(RawData!$A$2:$A$1048576,MATCH(FmtData!$B$4+(ROW()-10),RawData!$A$2:$A$1048576,0))</f>
        <v>#N/A</v>
      </c>
      <c r="C22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0" s="7" t="e">
        <f>MID(INDEX(RawData!$B$2:$B$1048576, MATCH(FmtData!$B$4+(ROW()-10),RawData!$A$2:$A$1048576,0)),12,8)+$B$5/24</f>
        <v>#N/A</v>
      </c>
      <c r="E2280" s="8" t="e">
        <f>INDEX(RawData!$D$2:$D$1048576,MATCH(FmtData!$B$4+(ROW()-10),RawData!$A$2:$A$1048576,0))</f>
        <v>#N/A</v>
      </c>
      <c r="F2280" t="e">
        <f>INDEX(RawData!$D$2:$D$1048576,MATCH(FmtData!$B$4+(ROW()-10),RawData!$A$2:$A$1048576,0))</f>
        <v>#N/A</v>
      </c>
      <c r="G2280" t="e">
        <f>INDEX(RawData!E$2:E$1048576,MATCH(FmtData!$B$4+(ROW()-10),RawData!$A$2:$A$1048576,0))</f>
        <v>#N/A</v>
      </c>
      <c r="H2280" t="e">
        <f>INDEX(RawData!F$2:F$1048576,MATCH(FmtData!$B$4+(ROW()-10),RawData!$A$2:$A$1048576,0))</f>
        <v>#N/A</v>
      </c>
      <c r="I2280" t="e">
        <f>INDEX(RawData!G$2:G$1048576,MATCH(FmtData!$B$4+(ROW()-10),RawData!$A$2:$A$1048576,0))</f>
        <v>#N/A</v>
      </c>
      <c r="J2280" t="e">
        <f>INDEX(RawData!H$2:H$1048576,MATCH(FmtData!$B$4+(ROW()-10),RawData!$A$2:$A$1048576,0))</f>
        <v>#N/A</v>
      </c>
      <c r="K2280" t="e">
        <f>INDEX(RawData!I$2:I$1048576,MATCH(FmtData!$B$4+(ROW()-10),RawData!$A$2:$A$1048576,0))</f>
        <v>#N/A</v>
      </c>
      <c r="L2280" t="e">
        <f>INDEX(RawData!J$2:J$1048576,MATCH(FmtData!$B$4+(ROW()-10),RawData!$A$2:$A$1048576,0))</f>
        <v>#N/A</v>
      </c>
      <c r="M2280" t="e">
        <f>INDEX(RawData!K$2:K$1048576,MATCH(FmtData!$B$4+(ROW()-10),RawData!$A$2:$A$1048576,0))</f>
        <v>#N/A</v>
      </c>
      <c r="N2280" t="e">
        <f>INDEX(RawData!L$2:L$1048576,MATCH(FmtData!$B$4+(ROW()-10),RawData!$A$2:$A$1048576,0))</f>
        <v>#N/A</v>
      </c>
      <c r="O2280" t="e">
        <f>INDEX(RawData!M$2:M$1048576,MATCH(FmtData!$B$4+(ROW()-10),RawData!$A$2:$A$1048576,0))</f>
        <v>#N/A</v>
      </c>
      <c r="P2280" t="e">
        <f>INDEX(RawData!N$2:N$1048576,MATCH(FmtData!$B$4+(ROW()-10),RawData!$A$2:$A$1048576,0))</f>
        <v>#N/A</v>
      </c>
      <c r="Q2280" t="e">
        <f>INDEX(RawData!O$2:O$1048576,MATCH(FmtData!$B$4+(ROW()-10),RawData!$A$2:$A$1048576,0))</f>
        <v>#N/A</v>
      </c>
      <c r="R2280" s="8" t="e">
        <f>INDEX(RawData!P$2:P$1048576,MATCH(FmtData!$B$4+(ROW()-10),RawData!$A$2:$A$1048576,0))</f>
        <v>#N/A</v>
      </c>
      <c r="S2280" t="e">
        <f>INDEX(RawData!Q$2:Q$1048576,MATCH(FmtData!$B$4+(ROW()-10),RawData!$A$2:$A$1048576,0))</f>
        <v>#N/A</v>
      </c>
      <c r="T2280" s="8" t="e">
        <f>INDEX(RawData!R$2:R$1048576,MATCH(FmtData!$B$4+(ROW()-10),RawData!$A$2:$A$1048576,0))</f>
        <v>#N/A</v>
      </c>
      <c r="U2280" s="8" t="e">
        <f>INDEX(RawData!S$2:S$1048576,MATCH(FmtData!$B$4+(ROW()-10),RawData!$A$2:$A$1048576,0))</f>
        <v>#N/A</v>
      </c>
      <c r="V2280" s="8" t="e">
        <f>INDEX(RawData!T$2:T$1048576,MATCH(FmtData!$B$4+(ROW()-10),RawData!$A$2:$A$1048576,0))</f>
        <v>#N/A</v>
      </c>
      <c r="W2280" s="3" t="e">
        <f t="shared" si="702"/>
        <v>#N/A</v>
      </c>
      <c r="X2280" s="3" t="e">
        <f t="shared" si="703"/>
        <v>#N/A</v>
      </c>
      <c r="Y2280" s="8" t="e">
        <f t="shared" si="706"/>
        <v>#N/A</v>
      </c>
      <c r="Z2280" s="8" t="e">
        <f t="shared" si="707"/>
        <v>#N/A</v>
      </c>
      <c r="AA2280" s="3" t="e">
        <f t="shared" si="704"/>
        <v>#N/A</v>
      </c>
      <c r="AB2280" s="41">
        <v>2</v>
      </c>
      <c r="AC2280" s="42" t="str">
        <f t="shared" si="716"/>
        <v>Dilatometer</v>
      </c>
      <c r="AD2280" s="15" t="e">
        <f t="shared" si="705"/>
        <v>#N/A</v>
      </c>
      <c r="AE2280" s="15" t="e">
        <f t="shared" si="708"/>
        <v>#N/A</v>
      </c>
      <c r="AF2280" s="15" t="e">
        <f t="shared" si="709"/>
        <v>#N/A</v>
      </c>
      <c r="AG2280" s="15" t="e">
        <f t="shared" si="710"/>
        <v>#N/A</v>
      </c>
      <c r="AH2280" s="15" t="e">
        <f t="shared" si="721"/>
        <v>#N/A</v>
      </c>
      <c r="AI2280" s="17" t="e">
        <f t="shared" si="711"/>
        <v>#N/A</v>
      </c>
      <c r="AJ2280" s="17" t="e">
        <f t="shared" si="712"/>
        <v>#N/A</v>
      </c>
      <c r="AK2280" s="17" t="e">
        <f t="shared" si="713"/>
        <v>#N/A</v>
      </c>
      <c r="AL2280" s="17" t="e">
        <f t="shared" si="714"/>
        <v>#N/A</v>
      </c>
      <c r="AM2280" s="17" t="e">
        <f t="shared" si="715"/>
        <v>#N/A</v>
      </c>
      <c r="AN2280" s="17" t="e">
        <f t="shared" si="717"/>
        <v>#N/A</v>
      </c>
      <c r="AO2280" s="17" t="e">
        <f t="shared" si="718"/>
        <v>#N/A</v>
      </c>
      <c r="AP2280" s="17" t="e">
        <f t="shared" si="719"/>
        <v>#N/A</v>
      </c>
      <c r="AQ2280" s="17" t="e">
        <f t="shared" si="720"/>
        <v>#N/A</v>
      </c>
    </row>
    <row r="2281" spans="2:43" x14ac:dyDescent="0.45">
      <c r="B2281" t="e">
        <f>INDEX(RawData!$A$2:$A$1048576,MATCH(FmtData!$B$4+(ROW()-10),RawData!$A$2:$A$1048576,0))</f>
        <v>#N/A</v>
      </c>
      <c r="C22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1" s="7" t="e">
        <f>MID(INDEX(RawData!$B$2:$B$1048576, MATCH(FmtData!$B$4+(ROW()-10),RawData!$A$2:$A$1048576,0)),12,8)+$B$5/24</f>
        <v>#N/A</v>
      </c>
      <c r="E2281" s="8" t="e">
        <f>INDEX(RawData!$D$2:$D$1048576,MATCH(FmtData!$B$4+(ROW()-10),RawData!$A$2:$A$1048576,0))</f>
        <v>#N/A</v>
      </c>
      <c r="F2281" t="e">
        <f>INDEX(RawData!$D$2:$D$1048576,MATCH(FmtData!$B$4+(ROW()-10),RawData!$A$2:$A$1048576,0))</f>
        <v>#N/A</v>
      </c>
      <c r="G2281" t="e">
        <f>INDEX(RawData!E$2:E$1048576,MATCH(FmtData!$B$4+(ROW()-10),RawData!$A$2:$A$1048576,0))</f>
        <v>#N/A</v>
      </c>
      <c r="H2281" t="e">
        <f>INDEX(RawData!F$2:F$1048576,MATCH(FmtData!$B$4+(ROW()-10),RawData!$A$2:$A$1048576,0))</f>
        <v>#N/A</v>
      </c>
      <c r="I2281" t="e">
        <f>INDEX(RawData!G$2:G$1048576,MATCH(FmtData!$B$4+(ROW()-10),RawData!$A$2:$A$1048576,0))</f>
        <v>#N/A</v>
      </c>
      <c r="J2281" t="e">
        <f>INDEX(RawData!H$2:H$1048576,MATCH(FmtData!$B$4+(ROW()-10),RawData!$A$2:$A$1048576,0))</f>
        <v>#N/A</v>
      </c>
      <c r="K2281" t="e">
        <f>INDEX(RawData!I$2:I$1048576,MATCH(FmtData!$B$4+(ROW()-10),RawData!$A$2:$A$1048576,0))</f>
        <v>#N/A</v>
      </c>
      <c r="L2281" t="e">
        <f>INDEX(RawData!J$2:J$1048576,MATCH(FmtData!$B$4+(ROW()-10),RawData!$A$2:$A$1048576,0))</f>
        <v>#N/A</v>
      </c>
      <c r="M2281" t="e">
        <f>INDEX(RawData!K$2:K$1048576,MATCH(FmtData!$B$4+(ROW()-10),RawData!$A$2:$A$1048576,0))</f>
        <v>#N/A</v>
      </c>
      <c r="N2281" t="e">
        <f>INDEX(RawData!L$2:L$1048576,MATCH(FmtData!$B$4+(ROW()-10),RawData!$A$2:$A$1048576,0))</f>
        <v>#N/A</v>
      </c>
      <c r="O2281" t="e">
        <f>INDEX(RawData!M$2:M$1048576,MATCH(FmtData!$B$4+(ROW()-10),RawData!$A$2:$A$1048576,0))</f>
        <v>#N/A</v>
      </c>
      <c r="P2281" t="e">
        <f>INDEX(RawData!N$2:N$1048576,MATCH(FmtData!$B$4+(ROW()-10),RawData!$A$2:$A$1048576,0))</f>
        <v>#N/A</v>
      </c>
      <c r="Q2281" t="e">
        <f>INDEX(RawData!O$2:O$1048576,MATCH(FmtData!$B$4+(ROW()-10),RawData!$A$2:$A$1048576,0))</f>
        <v>#N/A</v>
      </c>
      <c r="R2281" s="8" t="e">
        <f>INDEX(RawData!P$2:P$1048576,MATCH(FmtData!$B$4+(ROW()-10),RawData!$A$2:$A$1048576,0))</f>
        <v>#N/A</v>
      </c>
      <c r="S2281" t="e">
        <f>INDEX(RawData!Q$2:Q$1048576,MATCH(FmtData!$B$4+(ROW()-10),RawData!$A$2:$A$1048576,0))</f>
        <v>#N/A</v>
      </c>
      <c r="T2281" s="8" t="e">
        <f>INDEX(RawData!R$2:R$1048576,MATCH(FmtData!$B$4+(ROW()-10),RawData!$A$2:$A$1048576,0))</f>
        <v>#N/A</v>
      </c>
      <c r="U2281" s="8" t="e">
        <f>INDEX(RawData!S$2:S$1048576,MATCH(FmtData!$B$4+(ROW()-10),RawData!$A$2:$A$1048576,0))</f>
        <v>#N/A</v>
      </c>
      <c r="V2281" s="8" t="e">
        <f>INDEX(RawData!T$2:T$1048576,MATCH(FmtData!$B$4+(ROW()-10),RawData!$A$2:$A$1048576,0))</f>
        <v>#N/A</v>
      </c>
      <c r="W2281" s="3" t="e">
        <f t="shared" si="702"/>
        <v>#N/A</v>
      </c>
      <c r="X2281" s="3" t="e">
        <f t="shared" si="703"/>
        <v>#N/A</v>
      </c>
      <c r="Y2281" s="8" t="e">
        <f t="shared" si="706"/>
        <v>#N/A</v>
      </c>
      <c r="Z2281" s="8" t="e">
        <f t="shared" si="707"/>
        <v>#N/A</v>
      </c>
      <c r="AA2281" s="3" t="e">
        <f t="shared" si="704"/>
        <v>#N/A</v>
      </c>
      <c r="AB2281" s="41">
        <v>2</v>
      </c>
      <c r="AC2281" s="42" t="str">
        <f t="shared" si="716"/>
        <v>Dilatometer</v>
      </c>
      <c r="AD2281" s="15" t="e">
        <f t="shared" si="705"/>
        <v>#N/A</v>
      </c>
      <c r="AE2281" s="15" t="e">
        <f t="shared" si="708"/>
        <v>#N/A</v>
      </c>
      <c r="AF2281" s="15" t="e">
        <f t="shared" si="709"/>
        <v>#N/A</v>
      </c>
      <c r="AG2281" s="15" t="e">
        <f t="shared" si="710"/>
        <v>#N/A</v>
      </c>
      <c r="AH2281" s="15" t="e">
        <f t="shared" si="721"/>
        <v>#N/A</v>
      </c>
      <c r="AI2281" s="17" t="e">
        <f t="shared" si="711"/>
        <v>#N/A</v>
      </c>
      <c r="AJ2281" s="17" t="e">
        <f t="shared" si="712"/>
        <v>#N/A</v>
      </c>
      <c r="AK2281" s="17" t="e">
        <f t="shared" si="713"/>
        <v>#N/A</v>
      </c>
      <c r="AL2281" s="17" t="e">
        <f t="shared" si="714"/>
        <v>#N/A</v>
      </c>
      <c r="AM2281" s="17" t="e">
        <f t="shared" si="715"/>
        <v>#N/A</v>
      </c>
      <c r="AN2281" s="17" t="e">
        <f t="shared" si="717"/>
        <v>#N/A</v>
      </c>
      <c r="AO2281" s="17" t="e">
        <f t="shared" si="718"/>
        <v>#N/A</v>
      </c>
      <c r="AP2281" s="17" t="e">
        <f t="shared" si="719"/>
        <v>#N/A</v>
      </c>
      <c r="AQ2281" s="17" t="e">
        <f t="shared" si="720"/>
        <v>#N/A</v>
      </c>
    </row>
    <row r="2282" spans="2:43" x14ac:dyDescent="0.45">
      <c r="B2282" t="e">
        <f>INDEX(RawData!$A$2:$A$1048576,MATCH(FmtData!$B$4+(ROW()-10),RawData!$A$2:$A$1048576,0))</f>
        <v>#N/A</v>
      </c>
      <c r="C22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2" s="7" t="e">
        <f>MID(INDEX(RawData!$B$2:$B$1048576, MATCH(FmtData!$B$4+(ROW()-10),RawData!$A$2:$A$1048576,0)),12,8)+$B$5/24</f>
        <v>#N/A</v>
      </c>
      <c r="E2282" s="8" t="e">
        <f>INDEX(RawData!$D$2:$D$1048576,MATCH(FmtData!$B$4+(ROW()-10),RawData!$A$2:$A$1048576,0))</f>
        <v>#N/A</v>
      </c>
      <c r="F2282" t="e">
        <f>INDEX(RawData!$D$2:$D$1048576,MATCH(FmtData!$B$4+(ROW()-10),RawData!$A$2:$A$1048576,0))</f>
        <v>#N/A</v>
      </c>
      <c r="G2282" t="e">
        <f>INDEX(RawData!E$2:E$1048576,MATCH(FmtData!$B$4+(ROW()-10),RawData!$A$2:$A$1048576,0))</f>
        <v>#N/A</v>
      </c>
      <c r="H2282" t="e">
        <f>INDEX(RawData!F$2:F$1048576,MATCH(FmtData!$B$4+(ROW()-10),RawData!$A$2:$A$1048576,0))</f>
        <v>#N/A</v>
      </c>
      <c r="I2282" t="e">
        <f>INDEX(RawData!G$2:G$1048576,MATCH(FmtData!$B$4+(ROW()-10),RawData!$A$2:$A$1048576,0))</f>
        <v>#N/A</v>
      </c>
      <c r="J2282" t="e">
        <f>INDEX(RawData!H$2:H$1048576,MATCH(FmtData!$B$4+(ROW()-10),RawData!$A$2:$A$1048576,0))</f>
        <v>#N/A</v>
      </c>
      <c r="K2282" t="e">
        <f>INDEX(RawData!I$2:I$1048576,MATCH(FmtData!$B$4+(ROW()-10),RawData!$A$2:$A$1048576,0))</f>
        <v>#N/A</v>
      </c>
      <c r="L2282" t="e">
        <f>INDEX(RawData!J$2:J$1048576,MATCH(FmtData!$B$4+(ROW()-10),RawData!$A$2:$A$1048576,0))</f>
        <v>#N/A</v>
      </c>
      <c r="M2282" t="e">
        <f>INDEX(RawData!K$2:K$1048576,MATCH(FmtData!$B$4+(ROW()-10),RawData!$A$2:$A$1048576,0))</f>
        <v>#N/A</v>
      </c>
      <c r="N2282" t="e">
        <f>INDEX(RawData!L$2:L$1048576,MATCH(FmtData!$B$4+(ROW()-10),RawData!$A$2:$A$1048576,0))</f>
        <v>#N/A</v>
      </c>
      <c r="O2282" t="e">
        <f>INDEX(RawData!M$2:M$1048576,MATCH(FmtData!$B$4+(ROW()-10),RawData!$A$2:$A$1048576,0))</f>
        <v>#N/A</v>
      </c>
      <c r="P2282" t="e">
        <f>INDEX(RawData!N$2:N$1048576,MATCH(FmtData!$B$4+(ROW()-10),RawData!$A$2:$A$1048576,0))</f>
        <v>#N/A</v>
      </c>
      <c r="Q2282" t="e">
        <f>INDEX(RawData!O$2:O$1048576,MATCH(FmtData!$B$4+(ROW()-10),RawData!$A$2:$A$1048576,0))</f>
        <v>#N/A</v>
      </c>
      <c r="R2282" s="8" t="e">
        <f>INDEX(RawData!P$2:P$1048576,MATCH(FmtData!$B$4+(ROW()-10),RawData!$A$2:$A$1048576,0))</f>
        <v>#N/A</v>
      </c>
      <c r="S2282" t="e">
        <f>INDEX(RawData!Q$2:Q$1048576,MATCH(FmtData!$B$4+(ROW()-10),RawData!$A$2:$A$1048576,0))</f>
        <v>#N/A</v>
      </c>
      <c r="T2282" s="8" t="e">
        <f>INDEX(RawData!R$2:R$1048576,MATCH(FmtData!$B$4+(ROW()-10),RawData!$A$2:$A$1048576,0))</f>
        <v>#N/A</v>
      </c>
      <c r="U2282" s="8" t="e">
        <f>INDEX(RawData!S$2:S$1048576,MATCH(FmtData!$B$4+(ROW()-10),RawData!$A$2:$A$1048576,0))</f>
        <v>#N/A</v>
      </c>
      <c r="V2282" s="8" t="e">
        <f>INDEX(RawData!T$2:T$1048576,MATCH(FmtData!$B$4+(ROW()-10),RawData!$A$2:$A$1048576,0))</f>
        <v>#N/A</v>
      </c>
      <c r="W2282" s="3" t="e">
        <f t="shared" si="702"/>
        <v>#N/A</v>
      </c>
      <c r="X2282" s="3" t="e">
        <f t="shared" si="703"/>
        <v>#N/A</v>
      </c>
      <c r="Y2282" s="8" t="e">
        <f t="shared" si="706"/>
        <v>#N/A</v>
      </c>
      <c r="Z2282" s="8" t="e">
        <f t="shared" si="707"/>
        <v>#N/A</v>
      </c>
      <c r="AA2282" s="3" t="e">
        <f t="shared" si="704"/>
        <v>#N/A</v>
      </c>
      <c r="AB2282" s="41">
        <v>2</v>
      </c>
      <c r="AC2282" s="42" t="str">
        <f t="shared" si="716"/>
        <v>Dilatometer</v>
      </c>
      <c r="AD2282" s="15" t="e">
        <f t="shared" si="705"/>
        <v>#N/A</v>
      </c>
      <c r="AE2282" s="15" t="e">
        <f t="shared" si="708"/>
        <v>#N/A</v>
      </c>
      <c r="AF2282" s="15" t="e">
        <f t="shared" si="709"/>
        <v>#N/A</v>
      </c>
      <c r="AG2282" s="15" t="e">
        <f t="shared" si="710"/>
        <v>#N/A</v>
      </c>
      <c r="AH2282" s="15" t="e">
        <f t="shared" si="721"/>
        <v>#N/A</v>
      </c>
      <c r="AI2282" s="17" t="e">
        <f t="shared" si="711"/>
        <v>#N/A</v>
      </c>
      <c r="AJ2282" s="17" t="e">
        <f t="shared" si="712"/>
        <v>#N/A</v>
      </c>
      <c r="AK2282" s="17" t="e">
        <f t="shared" si="713"/>
        <v>#N/A</v>
      </c>
      <c r="AL2282" s="17" t="e">
        <f t="shared" si="714"/>
        <v>#N/A</v>
      </c>
      <c r="AM2282" s="17" t="e">
        <f t="shared" si="715"/>
        <v>#N/A</v>
      </c>
      <c r="AN2282" s="17" t="e">
        <f t="shared" si="717"/>
        <v>#N/A</v>
      </c>
      <c r="AO2282" s="17" t="e">
        <f t="shared" si="718"/>
        <v>#N/A</v>
      </c>
      <c r="AP2282" s="17" t="e">
        <f t="shared" si="719"/>
        <v>#N/A</v>
      </c>
      <c r="AQ2282" s="17" t="e">
        <f t="shared" si="720"/>
        <v>#N/A</v>
      </c>
    </row>
    <row r="2283" spans="2:43" x14ac:dyDescent="0.45">
      <c r="B2283" t="e">
        <f>INDEX(RawData!$A$2:$A$1048576,MATCH(FmtData!$B$4+(ROW()-10),RawData!$A$2:$A$1048576,0))</f>
        <v>#N/A</v>
      </c>
      <c r="C22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3" s="7" t="e">
        <f>MID(INDEX(RawData!$B$2:$B$1048576, MATCH(FmtData!$B$4+(ROW()-10),RawData!$A$2:$A$1048576,0)),12,8)+$B$5/24</f>
        <v>#N/A</v>
      </c>
      <c r="E2283" s="8" t="e">
        <f>INDEX(RawData!$D$2:$D$1048576,MATCH(FmtData!$B$4+(ROW()-10),RawData!$A$2:$A$1048576,0))</f>
        <v>#N/A</v>
      </c>
      <c r="F2283" t="e">
        <f>INDEX(RawData!$D$2:$D$1048576,MATCH(FmtData!$B$4+(ROW()-10),RawData!$A$2:$A$1048576,0))</f>
        <v>#N/A</v>
      </c>
      <c r="G2283" t="e">
        <f>INDEX(RawData!E$2:E$1048576,MATCH(FmtData!$B$4+(ROW()-10),RawData!$A$2:$A$1048576,0))</f>
        <v>#N/A</v>
      </c>
      <c r="H2283" t="e">
        <f>INDEX(RawData!F$2:F$1048576,MATCH(FmtData!$B$4+(ROW()-10),RawData!$A$2:$A$1048576,0))</f>
        <v>#N/A</v>
      </c>
      <c r="I2283" t="e">
        <f>INDEX(RawData!G$2:G$1048576,MATCH(FmtData!$B$4+(ROW()-10),RawData!$A$2:$A$1048576,0))</f>
        <v>#N/A</v>
      </c>
      <c r="J2283" t="e">
        <f>INDEX(RawData!H$2:H$1048576,MATCH(FmtData!$B$4+(ROW()-10),RawData!$A$2:$A$1048576,0))</f>
        <v>#N/A</v>
      </c>
      <c r="K2283" t="e">
        <f>INDEX(RawData!I$2:I$1048576,MATCH(FmtData!$B$4+(ROW()-10),RawData!$A$2:$A$1048576,0))</f>
        <v>#N/A</v>
      </c>
      <c r="L2283" t="e">
        <f>INDEX(RawData!J$2:J$1048576,MATCH(FmtData!$B$4+(ROW()-10),RawData!$A$2:$A$1048576,0))</f>
        <v>#N/A</v>
      </c>
      <c r="M2283" t="e">
        <f>INDEX(RawData!K$2:K$1048576,MATCH(FmtData!$B$4+(ROW()-10),RawData!$A$2:$A$1048576,0))</f>
        <v>#N/A</v>
      </c>
      <c r="N2283" t="e">
        <f>INDEX(RawData!L$2:L$1048576,MATCH(FmtData!$B$4+(ROW()-10),RawData!$A$2:$A$1048576,0))</f>
        <v>#N/A</v>
      </c>
      <c r="O2283" t="e">
        <f>INDEX(RawData!M$2:M$1048576,MATCH(FmtData!$B$4+(ROW()-10),RawData!$A$2:$A$1048576,0))</f>
        <v>#N/A</v>
      </c>
      <c r="P2283" t="e">
        <f>INDEX(RawData!N$2:N$1048576,MATCH(FmtData!$B$4+(ROW()-10),RawData!$A$2:$A$1048576,0))</f>
        <v>#N/A</v>
      </c>
      <c r="Q2283" t="e">
        <f>INDEX(RawData!O$2:O$1048576,MATCH(FmtData!$B$4+(ROW()-10),RawData!$A$2:$A$1048576,0))</f>
        <v>#N/A</v>
      </c>
      <c r="R2283" s="8" t="e">
        <f>INDEX(RawData!P$2:P$1048576,MATCH(FmtData!$B$4+(ROW()-10),RawData!$A$2:$A$1048576,0))</f>
        <v>#N/A</v>
      </c>
      <c r="S2283" t="e">
        <f>INDEX(RawData!Q$2:Q$1048576,MATCH(FmtData!$B$4+(ROW()-10),RawData!$A$2:$A$1048576,0))</f>
        <v>#N/A</v>
      </c>
      <c r="T2283" s="8" t="e">
        <f>INDEX(RawData!R$2:R$1048576,MATCH(FmtData!$B$4+(ROW()-10),RawData!$A$2:$A$1048576,0))</f>
        <v>#N/A</v>
      </c>
      <c r="U2283" s="8" t="e">
        <f>INDEX(RawData!S$2:S$1048576,MATCH(FmtData!$B$4+(ROW()-10),RawData!$A$2:$A$1048576,0))</f>
        <v>#N/A</v>
      </c>
      <c r="V2283" s="8" t="e">
        <f>INDEX(RawData!T$2:T$1048576,MATCH(FmtData!$B$4+(ROW()-10),RawData!$A$2:$A$1048576,0))</f>
        <v>#N/A</v>
      </c>
      <c r="W2283" s="3" t="e">
        <f t="shared" si="702"/>
        <v>#N/A</v>
      </c>
      <c r="X2283" s="3" t="e">
        <f t="shared" si="703"/>
        <v>#N/A</v>
      </c>
      <c r="Y2283" s="8" t="e">
        <f t="shared" si="706"/>
        <v>#N/A</v>
      </c>
      <c r="Z2283" s="8" t="e">
        <f t="shared" si="707"/>
        <v>#N/A</v>
      </c>
      <c r="AA2283" s="3" t="e">
        <f t="shared" si="704"/>
        <v>#N/A</v>
      </c>
      <c r="AB2283" s="41">
        <v>2</v>
      </c>
      <c r="AC2283" s="42" t="str">
        <f t="shared" si="716"/>
        <v>Dilatometer</v>
      </c>
      <c r="AD2283" s="15" t="e">
        <f t="shared" si="705"/>
        <v>#N/A</v>
      </c>
      <c r="AE2283" s="15" t="e">
        <f t="shared" si="708"/>
        <v>#N/A</v>
      </c>
      <c r="AF2283" s="15" t="e">
        <f t="shared" si="709"/>
        <v>#N/A</v>
      </c>
      <c r="AG2283" s="15" t="e">
        <f t="shared" si="710"/>
        <v>#N/A</v>
      </c>
      <c r="AH2283" s="15" t="e">
        <f t="shared" si="721"/>
        <v>#N/A</v>
      </c>
      <c r="AI2283" s="17" t="e">
        <f t="shared" si="711"/>
        <v>#N/A</v>
      </c>
      <c r="AJ2283" s="17" t="e">
        <f t="shared" si="712"/>
        <v>#N/A</v>
      </c>
      <c r="AK2283" s="17" t="e">
        <f t="shared" si="713"/>
        <v>#N/A</v>
      </c>
      <c r="AL2283" s="17" t="e">
        <f t="shared" si="714"/>
        <v>#N/A</v>
      </c>
      <c r="AM2283" s="17" t="e">
        <f t="shared" si="715"/>
        <v>#N/A</v>
      </c>
      <c r="AN2283" s="17" t="e">
        <f t="shared" si="717"/>
        <v>#N/A</v>
      </c>
      <c r="AO2283" s="17" t="e">
        <f t="shared" si="718"/>
        <v>#N/A</v>
      </c>
      <c r="AP2283" s="17" t="e">
        <f t="shared" si="719"/>
        <v>#N/A</v>
      </c>
      <c r="AQ2283" s="17" t="e">
        <f t="shared" si="720"/>
        <v>#N/A</v>
      </c>
    </row>
    <row r="2284" spans="2:43" x14ac:dyDescent="0.45">
      <c r="B2284" t="e">
        <f>INDEX(RawData!$A$2:$A$1048576,MATCH(FmtData!$B$4+(ROW()-10),RawData!$A$2:$A$1048576,0))</f>
        <v>#N/A</v>
      </c>
      <c r="C22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4" s="7" t="e">
        <f>MID(INDEX(RawData!$B$2:$B$1048576, MATCH(FmtData!$B$4+(ROW()-10),RawData!$A$2:$A$1048576,0)),12,8)+$B$5/24</f>
        <v>#N/A</v>
      </c>
      <c r="E2284" s="8" t="e">
        <f>INDEX(RawData!$D$2:$D$1048576,MATCH(FmtData!$B$4+(ROW()-10),RawData!$A$2:$A$1048576,0))</f>
        <v>#N/A</v>
      </c>
      <c r="F2284" t="e">
        <f>INDEX(RawData!$D$2:$D$1048576,MATCH(FmtData!$B$4+(ROW()-10),RawData!$A$2:$A$1048576,0))</f>
        <v>#N/A</v>
      </c>
      <c r="G2284" t="e">
        <f>INDEX(RawData!E$2:E$1048576,MATCH(FmtData!$B$4+(ROW()-10),RawData!$A$2:$A$1048576,0))</f>
        <v>#N/A</v>
      </c>
      <c r="H2284" t="e">
        <f>INDEX(RawData!F$2:F$1048576,MATCH(FmtData!$B$4+(ROW()-10),RawData!$A$2:$A$1048576,0))</f>
        <v>#N/A</v>
      </c>
      <c r="I2284" t="e">
        <f>INDEX(RawData!G$2:G$1048576,MATCH(FmtData!$B$4+(ROW()-10),RawData!$A$2:$A$1048576,0))</f>
        <v>#N/A</v>
      </c>
      <c r="J2284" t="e">
        <f>INDEX(RawData!H$2:H$1048576,MATCH(FmtData!$B$4+(ROW()-10),RawData!$A$2:$A$1048576,0))</f>
        <v>#N/A</v>
      </c>
      <c r="K2284" t="e">
        <f>INDEX(RawData!I$2:I$1048576,MATCH(FmtData!$B$4+(ROW()-10),RawData!$A$2:$A$1048576,0))</f>
        <v>#N/A</v>
      </c>
      <c r="L2284" t="e">
        <f>INDEX(RawData!J$2:J$1048576,MATCH(FmtData!$B$4+(ROW()-10),RawData!$A$2:$A$1048576,0))</f>
        <v>#N/A</v>
      </c>
      <c r="M2284" t="e">
        <f>INDEX(RawData!K$2:K$1048576,MATCH(FmtData!$B$4+(ROW()-10),RawData!$A$2:$A$1048576,0))</f>
        <v>#N/A</v>
      </c>
      <c r="N2284" t="e">
        <f>INDEX(RawData!L$2:L$1048576,MATCH(FmtData!$B$4+(ROW()-10),RawData!$A$2:$A$1048576,0))</f>
        <v>#N/A</v>
      </c>
      <c r="O2284" t="e">
        <f>INDEX(RawData!M$2:M$1048576,MATCH(FmtData!$B$4+(ROW()-10),RawData!$A$2:$A$1048576,0))</f>
        <v>#N/A</v>
      </c>
      <c r="P2284" t="e">
        <f>INDEX(RawData!N$2:N$1048576,MATCH(FmtData!$B$4+(ROW()-10),RawData!$A$2:$A$1048576,0))</f>
        <v>#N/A</v>
      </c>
      <c r="Q2284" t="e">
        <f>INDEX(RawData!O$2:O$1048576,MATCH(FmtData!$B$4+(ROW()-10),RawData!$A$2:$A$1048576,0))</f>
        <v>#N/A</v>
      </c>
      <c r="R2284" s="8" t="e">
        <f>INDEX(RawData!P$2:P$1048576,MATCH(FmtData!$B$4+(ROW()-10),RawData!$A$2:$A$1048576,0))</f>
        <v>#N/A</v>
      </c>
      <c r="S2284" t="e">
        <f>INDEX(RawData!Q$2:Q$1048576,MATCH(FmtData!$B$4+(ROW()-10),RawData!$A$2:$A$1048576,0))</f>
        <v>#N/A</v>
      </c>
      <c r="T2284" s="8" t="e">
        <f>INDEX(RawData!R$2:R$1048576,MATCH(FmtData!$B$4+(ROW()-10),RawData!$A$2:$A$1048576,0))</f>
        <v>#N/A</v>
      </c>
      <c r="U2284" s="8" t="e">
        <f>INDEX(RawData!S$2:S$1048576,MATCH(FmtData!$B$4+(ROW()-10),RawData!$A$2:$A$1048576,0))</f>
        <v>#N/A</v>
      </c>
      <c r="V2284" s="8" t="e">
        <f>INDEX(RawData!T$2:T$1048576,MATCH(FmtData!$B$4+(ROW()-10),RawData!$A$2:$A$1048576,0))</f>
        <v>#N/A</v>
      </c>
      <c r="W2284" s="3" t="e">
        <f t="shared" si="702"/>
        <v>#N/A</v>
      </c>
      <c r="X2284" s="3" t="e">
        <f t="shared" si="703"/>
        <v>#N/A</v>
      </c>
      <c r="Y2284" s="8" t="e">
        <f t="shared" si="706"/>
        <v>#N/A</v>
      </c>
      <c r="Z2284" s="8" t="e">
        <f t="shared" si="707"/>
        <v>#N/A</v>
      </c>
      <c r="AA2284" s="3" t="e">
        <f t="shared" si="704"/>
        <v>#N/A</v>
      </c>
      <c r="AB2284" s="41">
        <v>2</v>
      </c>
      <c r="AC2284" s="42" t="str">
        <f t="shared" si="716"/>
        <v>Dilatometer</v>
      </c>
      <c r="AD2284" s="15" t="e">
        <f t="shared" si="705"/>
        <v>#N/A</v>
      </c>
      <c r="AE2284" s="15" t="e">
        <f t="shared" si="708"/>
        <v>#N/A</v>
      </c>
      <c r="AF2284" s="15" t="e">
        <f t="shared" si="709"/>
        <v>#N/A</v>
      </c>
      <c r="AG2284" s="15" t="e">
        <f t="shared" si="710"/>
        <v>#N/A</v>
      </c>
      <c r="AH2284" s="15" t="e">
        <f t="shared" si="721"/>
        <v>#N/A</v>
      </c>
      <c r="AI2284" s="17" t="e">
        <f t="shared" si="711"/>
        <v>#N/A</v>
      </c>
      <c r="AJ2284" s="17" t="e">
        <f t="shared" si="712"/>
        <v>#N/A</v>
      </c>
      <c r="AK2284" s="17" t="e">
        <f t="shared" si="713"/>
        <v>#N/A</v>
      </c>
      <c r="AL2284" s="17" t="e">
        <f t="shared" si="714"/>
        <v>#N/A</v>
      </c>
      <c r="AM2284" s="17" t="e">
        <f t="shared" si="715"/>
        <v>#N/A</v>
      </c>
      <c r="AN2284" s="17" t="e">
        <f t="shared" si="717"/>
        <v>#N/A</v>
      </c>
      <c r="AO2284" s="17" t="e">
        <f t="shared" si="718"/>
        <v>#N/A</v>
      </c>
      <c r="AP2284" s="17" t="e">
        <f t="shared" si="719"/>
        <v>#N/A</v>
      </c>
      <c r="AQ2284" s="17" t="e">
        <f t="shared" si="720"/>
        <v>#N/A</v>
      </c>
    </row>
    <row r="2285" spans="2:43" x14ac:dyDescent="0.45">
      <c r="B2285" t="e">
        <f>INDEX(RawData!$A$2:$A$1048576,MATCH(FmtData!$B$4+(ROW()-10),RawData!$A$2:$A$1048576,0))</f>
        <v>#N/A</v>
      </c>
      <c r="C22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5" s="7" t="e">
        <f>MID(INDEX(RawData!$B$2:$B$1048576, MATCH(FmtData!$B$4+(ROW()-10),RawData!$A$2:$A$1048576,0)),12,8)+$B$5/24</f>
        <v>#N/A</v>
      </c>
      <c r="E2285" s="8" t="e">
        <f>INDEX(RawData!$D$2:$D$1048576,MATCH(FmtData!$B$4+(ROW()-10),RawData!$A$2:$A$1048576,0))</f>
        <v>#N/A</v>
      </c>
      <c r="F2285" t="e">
        <f>INDEX(RawData!$D$2:$D$1048576,MATCH(FmtData!$B$4+(ROW()-10),RawData!$A$2:$A$1048576,0))</f>
        <v>#N/A</v>
      </c>
      <c r="G2285" t="e">
        <f>INDEX(RawData!E$2:E$1048576,MATCH(FmtData!$B$4+(ROW()-10),RawData!$A$2:$A$1048576,0))</f>
        <v>#N/A</v>
      </c>
      <c r="H2285" t="e">
        <f>INDEX(RawData!F$2:F$1048576,MATCH(FmtData!$B$4+(ROW()-10),RawData!$A$2:$A$1048576,0))</f>
        <v>#N/A</v>
      </c>
      <c r="I2285" t="e">
        <f>INDEX(RawData!G$2:G$1048576,MATCH(FmtData!$B$4+(ROW()-10),RawData!$A$2:$A$1048576,0))</f>
        <v>#N/A</v>
      </c>
      <c r="J2285" t="e">
        <f>INDEX(RawData!H$2:H$1048576,MATCH(FmtData!$B$4+(ROW()-10),RawData!$A$2:$A$1048576,0))</f>
        <v>#N/A</v>
      </c>
      <c r="K2285" t="e">
        <f>INDEX(RawData!I$2:I$1048576,MATCH(FmtData!$B$4+(ROW()-10),RawData!$A$2:$A$1048576,0))</f>
        <v>#N/A</v>
      </c>
      <c r="L2285" t="e">
        <f>INDEX(RawData!J$2:J$1048576,MATCH(FmtData!$B$4+(ROW()-10),RawData!$A$2:$A$1048576,0))</f>
        <v>#N/A</v>
      </c>
      <c r="M2285" t="e">
        <f>INDEX(RawData!K$2:K$1048576,MATCH(FmtData!$B$4+(ROW()-10),RawData!$A$2:$A$1048576,0))</f>
        <v>#N/A</v>
      </c>
      <c r="N2285" t="e">
        <f>INDEX(RawData!L$2:L$1048576,MATCH(FmtData!$B$4+(ROW()-10),RawData!$A$2:$A$1048576,0))</f>
        <v>#N/A</v>
      </c>
      <c r="O2285" t="e">
        <f>INDEX(RawData!M$2:M$1048576,MATCH(FmtData!$B$4+(ROW()-10),RawData!$A$2:$A$1048576,0))</f>
        <v>#N/A</v>
      </c>
      <c r="P2285" t="e">
        <f>INDEX(RawData!N$2:N$1048576,MATCH(FmtData!$B$4+(ROW()-10),RawData!$A$2:$A$1048576,0))</f>
        <v>#N/A</v>
      </c>
      <c r="Q2285" t="e">
        <f>INDEX(RawData!O$2:O$1048576,MATCH(FmtData!$B$4+(ROW()-10),RawData!$A$2:$A$1048576,0))</f>
        <v>#N/A</v>
      </c>
      <c r="R2285" s="8" t="e">
        <f>INDEX(RawData!P$2:P$1048576,MATCH(FmtData!$B$4+(ROW()-10),RawData!$A$2:$A$1048576,0))</f>
        <v>#N/A</v>
      </c>
      <c r="S2285" t="e">
        <f>INDEX(RawData!Q$2:Q$1048576,MATCH(FmtData!$B$4+(ROW()-10),RawData!$A$2:$A$1048576,0))</f>
        <v>#N/A</v>
      </c>
      <c r="T2285" s="8" t="e">
        <f>INDEX(RawData!R$2:R$1048576,MATCH(FmtData!$B$4+(ROW()-10),RawData!$A$2:$A$1048576,0))</f>
        <v>#N/A</v>
      </c>
      <c r="U2285" s="8" t="e">
        <f>INDEX(RawData!S$2:S$1048576,MATCH(FmtData!$B$4+(ROW()-10),RawData!$A$2:$A$1048576,0))</f>
        <v>#N/A</v>
      </c>
      <c r="V2285" s="8" t="e">
        <f>INDEX(RawData!T$2:T$1048576,MATCH(FmtData!$B$4+(ROW()-10),RawData!$A$2:$A$1048576,0))</f>
        <v>#N/A</v>
      </c>
      <c r="W2285" s="3" t="e">
        <f t="shared" si="702"/>
        <v>#N/A</v>
      </c>
      <c r="X2285" s="3" t="e">
        <f t="shared" si="703"/>
        <v>#N/A</v>
      </c>
      <c r="Y2285" s="8" t="e">
        <f t="shared" si="706"/>
        <v>#N/A</v>
      </c>
      <c r="Z2285" s="8" t="e">
        <f t="shared" si="707"/>
        <v>#N/A</v>
      </c>
      <c r="AA2285" s="3" t="e">
        <f t="shared" si="704"/>
        <v>#N/A</v>
      </c>
      <c r="AB2285" s="41">
        <v>2</v>
      </c>
      <c r="AC2285" s="42" t="str">
        <f t="shared" si="716"/>
        <v>Dilatometer</v>
      </c>
      <c r="AD2285" s="15" t="e">
        <f t="shared" si="705"/>
        <v>#N/A</v>
      </c>
      <c r="AE2285" s="15" t="e">
        <f t="shared" si="708"/>
        <v>#N/A</v>
      </c>
      <c r="AF2285" s="15" t="e">
        <f t="shared" si="709"/>
        <v>#N/A</v>
      </c>
      <c r="AG2285" s="15" t="e">
        <f t="shared" si="710"/>
        <v>#N/A</v>
      </c>
      <c r="AH2285" s="15" t="e">
        <f t="shared" si="721"/>
        <v>#N/A</v>
      </c>
      <c r="AI2285" s="17" t="e">
        <f t="shared" si="711"/>
        <v>#N/A</v>
      </c>
      <c r="AJ2285" s="17" t="e">
        <f t="shared" si="712"/>
        <v>#N/A</v>
      </c>
      <c r="AK2285" s="17" t="e">
        <f t="shared" si="713"/>
        <v>#N/A</v>
      </c>
      <c r="AL2285" s="17" t="e">
        <f t="shared" si="714"/>
        <v>#N/A</v>
      </c>
      <c r="AM2285" s="17" t="e">
        <f t="shared" si="715"/>
        <v>#N/A</v>
      </c>
      <c r="AN2285" s="17" t="e">
        <f t="shared" si="717"/>
        <v>#N/A</v>
      </c>
      <c r="AO2285" s="17" t="e">
        <f t="shared" si="718"/>
        <v>#N/A</v>
      </c>
      <c r="AP2285" s="17" t="e">
        <f t="shared" si="719"/>
        <v>#N/A</v>
      </c>
      <c r="AQ2285" s="17" t="e">
        <f t="shared" si="720"/>
        <v>#N/A</v>
      </c>
    </row>
    <row r="2286" spans="2:43" x14ac:dyDescent="0.45">
      <c r="B2286" t="e">
        <f>INDEX(RawData!$A$2:$A$1048576,MATCH(FmtData!$B$4+(ROW()-10),RawData!$A$2:$A$1048576,0))</f>
        <v>#N/A</v>
      </c>
      <c r="C22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6" s="7" t="e">
        <f>MID(INDEX(RawData!$B$2:$B$1048576, MATCH(FmtData!$B$4+(ROW()-10),RawData!$A$2:$A$1048576,0)),12,8)+$B$5/24</f>
        <v>#N/A</v>
      </c>
      <c r="E2286" s="8" t="e">
        <f>INDEX(RawData!$D$2:$D$1048576,MATCH(FmtData!$B$4+(ROW()-10),RawData!$A$2:$A$1048576,0))</f>
        <v>#N/A</v>
      </c>
      <c r="F2286" t="e">
        <f>INDEX(RawData!$D$2:$D$1048576,MATCH(FmtData!$B$4+(ROW()-10),RawData!$A$2:$A$1048576,0))</f>
        <v>#N/A</v>
      </c>
      <c r="G2286" t="e">
        <f>INDEX(RawData!E$2:E$1048576,MATCH(FmtData!$B$4+(ROW()-10),RawData!$A$2:$A$1048576,0))</f>
        <v>#N/A</v>
      </c>
      <c r="H2286" t="e">
        <f>INDEX(RawData!F$2:F$1048576,MATCH(FmtData!$B$4+(ROW()-10),RawData!$A$2:$A$1048576,0))</f>
        <v>#N/A</v>
      </c>
      <c r="I2286" t="e">
        <f>INDEX(RawData!G$2:G$1048576,MATCH(FmtData!$B$4+(ROW()-10),RawData!$A$2:$A$1048576,0))</f>
        <v>#N/A</v>
      </c>
      <c r="J2286" t="e">
        <f>INDEX(RawData!H$2:H$1048576,MATCH(FmtData!$B$4+(ROW()-10),RawData!$A$2:$A$1048576,0))</f>
        <v>#N/A</v>
      </c>
      <c r="K2286" t="e">
        <f>INDEX(RawData!I$2:I$1048576,MATCH(FmtData!$B$4+(ROW()-10),RawData!$A$2:$A$1048576,0))</f>
        <v>#N/A</v>
      </c>
      <c r="L2286" t="e">
        <f>INDEX(RawData!J$2:J$1048576,MATCH(FmtData!$B$4+(ROW()-10),RawData!$A$2:$A$1048576,0))</f>
        <v>#N/A</v>
      </c>
      <c r="M2286" t="e">
        <f>INDEX(RawData!K$2:K$1048576,MATCH(FmtData!$B$4+(ROW()-10),RawData!$A$2:$A$1048576,0))</f>
        <v>#N/A</v>
      </c>
      <c r="N2286" t="e">
        <f>INDEX(RawData!L$2:L$1048576,MATCH(FmtData!$B$4+(ROW()-10),RawData!$A$2:$A$1048576,0))</f>
        <v>#N/A</v>
      </c>
      <c r="O2286" t="e">
        <f>INDEX(RawData!M$2:M$1048576,MATCH(FmtData!$B$4+(ROW()-10),RawData!$A$2:$A$1048576,0))</f>
        <v>#N/A</v>
      </c>
      <c r="P2286" t="e">
        <f>INDEX(RawData!N$2:N$1048576,MATCH(FmtData!$B$4+(ROW()-10),RawData!$A$2:$A$1048576,0))</f>
        <v>#N/A</v>
      </c>
      <c r="Q2286" t="e">
        <f>INDEX(RawData!O$2:O$1048576,MATCH(FmtData!$B$4+(ROW()-10),RawData!$A$2:$A$1048576,0))</f>
        <v>#N/A</v>
      </c>
      <c r="R2286" s="8" t="e">
        <f>INDEX(RawData!P$2:P$1048576,MATCH(FmtData!$B$4+(ROW()-10),RawData!$A$2:$A$1048576,0))</f>
        <v>#N/A</v>
      </c>
      <c r="S2286" t="e">
        <f>INDEX(RawData!Q$2:Q$1048576,MATCH(FmtData!$B$4+(ROW()-10),RawData!$A$2:$A$1048576,0))</f>
        <v>#N/A</v>
      </c>
      <c r="T2286" s="8" t="e">
        <f>INDEX(RawData!R$2:R$1048576,MATCH(FmtData!$B$4+(ROW()-10),RawData!$A$2:$A$1048576,0))</f>
        <v>#N/A</v>
      </c>
      <c r="U2286" s="8" t="e">
        <f>INDEX(RawData!S$2:S$1048576,MATCH(FmtData!$B$4+(ROW()-10),RawData!$A$2:$A$1048576,0))</f>
        <v>#N/A</v>
      </c>
      <c r="V2286" s="8" t="e">
        <f>INDEX(RawData!T$2:T$1048576,MATCH(FmtData!$B$4+(ROW()-10),RawData!$A$2:$A$1048576,0))</f>
        <v>#N/A</v>
      </c>
      <c r="W2286" s="3" t="e">
        <f t="shared" ref="W2286:W2349" si="722">-(U2286-$U$10)*2.54</f>
        <v>#N/A</v>
      </c>
      <c r="X2286" s="3" t="e">
        <f t="shared" ref="X2286:X2349" si="723">-(V2286-$V$10)*2.54</f>
        <v>#N/A</v>
      </c>
      <c r="Y2286" s="8" t="e">
        <f t="shared" si="706"/>
        <v>#N/A</v>
      </c>
      <c r="Z2286" s="8" t="e">
        <f t="shared" si="707"/>
        <v>#N/A</v>
      </c>
      <c r="AA2286" s="3" t="e">
        <f t="shared" ref="AA2286:AA2349" si="724">(Y2286+Z2286)/2</f>
        <v>#N/A</v>
      </c>
      <c r="AB2286" s="41">
        <v>2</v>
      </c>
      <c r="AC2286" s="42" t="str">
        <f t="shared" si="716"/>
        <v>Dilatometer</v>
      </c>
      <c r="AD2286" s="15" t="e">
        <f t="shared" si="705"/>
        <v>#N/A</v>
      </c>
      <c r="AE2286" s="15" t="e">
        <f t="shared" si="708"/>
        <v>#N/A</v>
      </c>
      <c r="AF2286" s="15" t="e">
        <f t="shared" si="709"/>
        <v>#N/A</v>
      </c>
      <c r="AG2286" s="15" t="e">
        <f t="shared" si="710"/>
        <v>#N/A</v>
      </c>
      <c r="AH2286" s="15" t="e">
        <f t="shared" si="721"/>
        <v>#N/A</v>
      </c>
      <c r="AI2286" s="17" t="e">
        <f t="shared" si="711"/>
        <v>#N/A</v>
      </c>
      <c r="AJ2286" s="17" t="e">
        <f t="shared" si="712"/>
        <v>#N/A</v>
      </c>
      <c r="AK2286" s="17" t="e">
        <f t="shared" si="713"/>
        <v>#N/A</v>
      </c>
      <c r="AL2286" s="17" t="e">
        <f t="shared" si="714"/>
        <v>#N/A</v>
      </c>
      <c r="AM2286" s="17" t="e">
        <f t="shared" si="715"/>
        <v>#N/A</v>
      </c>
      <c r="AN2286" s="17" t="e">
        <f t="shared" si="717"/>
        <v>#N/A</v>
      </c>
      <c r="AO2286" s="17" t="e">
        <f t="shared" si="718"/>
        <v>#N/A</v>
      </c>
      <c r="AP2286" s="17" t="e">
        <f t="shared" si="719"/>
        <v>#N/A</v>
      </c>
      <c r="AQ2286" s="17" t="e">
        <f t="shared" si="720"/>
        <v>#N/A</v>
      </c>
    </row>
    <row r="2287" spans="2:43" x14ac:dyDescent="0.45">
      <c r="B2287" t="e">
        <f>INDEX(RawData!$A$2:$A$1048576,MATCH(FmtData!$B$4+(ROW()-10),RawData!$A$2:$A$1048576,0))</f>
        <v>#N/A</v>
      </c>
      <c r="C22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7" s="7" t="e">
        <f>MID(INDEX(RawData!$B$2:$B$1048576, MATCH(FmtData!$B$4+(ROW()-10),RawData!$A$2:$A$1048576,0)),12,8)+$B$5/24</f>
        <v>#N/A</v>
      </c>
      <c r="E2287" s="8" t="e">
        <f>INDEX(RawData!$D$2:$D$1048576,MATCH(FmtData!$B$4+(ROW()-10),RawData!$A$2:$A$1048576,0))</f>
        <v>#N/A</v>
      </c>
      <c r="F2287" t="e">
        <f>INDEX(RawData!$D$2:$D$1048576,MATCH(FmtData!$B$4+(ROW()-10),RawData!$A$2:$A$1048576,0))</f>
        <v>#N/A</v>
      </c>
      <c r="G2287" t="e">
        <f>INDEX(RawData!E$2:E$1048576,MATCH(FmtData!$B$4+(ROW()-10),RawData!$A$2:$A$1048576,0))</f>
        <v>#N/A</v>
      </c>
      <c r="H2287" t="e">
        <f>INDEX(RawData!F$2:F$1048576,MATCH(FmtData!$B$4+(ROW()-10),RawData!$A$2:$A$1048576,0))</f>
        <v>#N/A</v>
      </c>
      <c r="I2287" t="e">
        <f>INDEX(RawData!G$2:G$1048576,MATCH(FmtData!$B$4+(ROW()-10),RawData!$A$2:$A$1048576,0))</f>
        <v>#N/A</v>
      </c>
      <c r="J2287" t="e">
        <f>INDEX(RawData!H$2:H$1048576,MATCH(FmtData!$B$4+(ROW()-10),RawData!$A$2:$A$1048576,0))</f>
        <v>#N/A</v>
      </c>
      <c r="K2287" t="e">
        <f>INDEX(RawData!I$2:I$1048576,MATCH(FmtData!$B$4+(ROW()-10),RawData!$A$2:$A$1048576,0))</f>
        <v>#N/A</v>
      </c>
      <c r="L2287" t="e">
        <f>INDEX(RawData!J$2:J$1048576,MATCH(FmtData!$B$4+(ROW()-10),RawData!$A$2:$A$1048576,0))</f>
        <v>#N/A</v>
      </c>
      <c r="M2287" t="e">
        <f>INDEX(RawData!K$2:K$1048576,MATCH(FmtData!$B$4+(ROW()-10),RawData!$A$2:$A$1048576,0))</f>
        <v>#N/A</v>
      </c>
      <c r="N2287" t="e">
        <f>INDEX(RawData!L$2:L$1048576,MATCH(FmtData!$B$4+(ROW()-10),RawData!$A$2:$A$1048576,0))</f>
        <v>#N/A</v>
      </c>
      <c r="O2287" t="e">
        <f>INDEX(RawData!M$2:M$1048576,MATCH(FmtData!$B$4+(ROW()-10),RawData!$A$2:$A$1048576,0))</f>
        <v>#N/A</v>
      </c>
      <c r="P2287" t="e">
        <f>INDEX(RawData!N$2:N$1048576,MATCH(FmtData!$B$4+(ROW()-10),RawData!$A$2:$A$1048576,0))</f>
        <v>#N/A</v>
      </c>
      <c r="Q2287" t="e">
        <f>INDEX(RawData!O$2:O$1048576,MATCH(FmtData!$B$4+(ROW()-10),RawData!$A$2:$A$1048576,0))</f>
        <v>#N/A</v>
      </c>
      <c r="R2287" s="8" t="e">
        <f>INDEX(RawData!P$2:P$1048576,MATCH(FmtData!$B$4+(ROW()-10),RawData!$A$2:$A$1048576,0))</f>
        <v>#N/A</v>
      </c>
      <c r="S2287" t="e">
        <f>INDEX(RawData!Q$2:Q$1048576,MATCH(FmtData!$B$4+(ROW()-10),RawData!$A$2:$A$1048576,0))</f>
        <v>#N/A</v>
      </c>
      <c r="T2287" s="8" t="e">
        <f>INDEX(RawData!R$2:R$1048576,MATCH(FmtData!$B$4+(ROW()-10),RawData!$A$2:$A$1048576,0))</f>
        <v>#N/A</v>
      </c>
      <c r="U2287" s="8" t="e">
        <f>INDEX(RawData!S$2:S$1048576,MATCH(FmtData!$B$4+(ROW()-10),RawData!$A$2:$A$1048576,0))</f>
        <v>#N/A</v>
      </c>
      <c r="V2287" s="8" t="e">
        <f>INDEX(RawData!T$2:T$1048576,MATCH(FmtData!$B$4+(ROW()-10),RawData!$A$2:$A$1048576,0))</f>
        <v>#N/A</v>
      </c>
      <c r="W2287" s="3" t="e">
        <f t="shared" si="722"/>
        <v>#N/A</v>
      </c>
      <c r="X2287" s="3" t="e">
        <f t="shared" si="723"/>
        <v>#N/A</v>
      </c>
      <c r="Y2287" s="8" t="e">
        <f t="shared" si="706"/>
        <v>#N/A</v>
      </c>
      <c r="Z2287" s="8" t="e">
        <f t="shared" si="707"/>
        <v>#N/A</v>
      </c>
      <c r="AA2287" s="3" t="e">
        <f t="shared" si="724"/>
        <v>#N/A</v>
      </c>
      <c r="AB2287" s="41">
        <v>2</v>
      </c>
      <c r="AC2287" s="42" t="str">
        <f t="shared" si="716"/>
        <v>Dilatometer</v>
      </c>
      <c r="AD2287" s="15" t="e">
        <f t="shared" si="705"/>
        <v>#N/A</v>
      </c>
      <c r="AE2287" s="15" t="e">
        <f t="shared" si="708"/>
        <v>#N/A</v>
      </c>
      <c r="AF2287" s="15" t="e">
        <f t="shared" si="709"/>
        <v>#N/A</v>
      </c>
      <c r="AG2287" s="15" t="e">
        <f t="shared" si="710"/>
        <v>#N/A</v>
      </c>
      <c r="AH2287" s="15" t="e">
        <f t="shared" si="721"/>
        <v>#N/A</v>
      </c>
      <c r="AI2287" s="17" t="e">
        <f t="shared" si="711"/>
        <v>#N/A</v>
      </c>
      <c r="AJ2287" s="17" t="e">
        <f t="shared" si="712"/>
        <v>#N/A</v>
      </c>
      <c r="AK2287" s="17" t="e">
        <f t="shared" si="713"/>
        <v>#N/A</v>
      </c>
      <c r="AL2287" s="17" t="e">
        <f t="shared" si="714"/>
        <v>#N/A</v>
      </c>
      <c r="AM2287" s="17" t="e">
        <f t="shared" si="715"/>
        <v>#N/A</v>
      </c>
      <c r="AN2287" s="17" t="e">
        <f t="shared" si="717"/>
        <v>#N/A</v>
      </c>
      <c r="AO2287" s="17" t="e">
        <f t="shared" si="718"/>
        <v>#N/A</v>
      </c>
      <c r="AP2287" s="17" t="e">
        <f t="shared" si="719"/>
        <v>#N/A</v>
      </c>
      <c r="AQ2287" s="17" t="e">
        <f t="shared" si="720"/>
        <v>#N/A</v>
      </c>
    </row>
    <row r="2288" spans="2:43" x14ac:dyDescent="0.45">
      <c r="B2288" t="e">
        <f>INDEX(RawData!$A$2:$A$1048576,MATCH(FmtData!$B$4+(ROW()-10),RawData!$A$2:$A$1048576,0))</f>
        <v>#N/A</v>
      </c>
      <c r="C22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8" s="7" t="e">
        <f>MID(INDEX(RawData!$B$2:$B$1048576, MATCH(FmtData!$B$4+(ROW()-10),RawData!$A$2:$A$1048576,0)),12,8)+$B$5/24</f>
        <v>#N/A</v>
      </c>
      <c r="E2288" s="8" t="e">
        <f>INDEX(RawData!$D$2:$D$1048576,MATCH(FmtData!$B$4+(ROW()-10),RawData!$A$2:$A$1048576,0))</f>
        <v>#N/A</v>
      </c>
      <c r="F2288" t="e">
        <f>INDEX(RawData!$D$2:$D$1048576,MATCH(FmtData!$B$4+(ROW()-10),RawData!$A$2:$A$1048576,0))</f>
        <v>#N/A</v>
      </c>
      <c r="G2288" t="e">
        <f>INDEX(RawData!E$2:E$1048576,MATCH(FmtData!$B$4+(ROW()-10),RawData!$A$2:$A$1048576,0))</f>
        <v>#N/A</v>
      </c>
      <c r="H2288" t="e">
        <f>INDEX(RawData!F$2:F$1048576,MATCH(FmtData!$B$4+(ROW()-10),RawData!$A$2:$A$1048576,0))</f>
        <v>#N/A</v>
      </c>
      <c r="I2288" t="e">
        <f>INDEX(RawData!G$2:G$1048576,MATCH(FmtData!$B$4+(ROW()-10),RawData!$A$2:$A$1048576,0))</f>
        <v>#N/A</v>
      </c>
      <c r="J2288" t="e">
        <f>INDEX(RawData!H$2:H$1048576,MATCH(FmtData!$B$4+(ROW()-10),RawData!$A$2:$A$1048576,0))</f>
        <v>#N/A</v>
      </c>
      <c r="K2288" t="e">
        <f>INDEX(RawData!I$2:I$1048576,MATCH(FmtData!$B$4+(ROW()-10),RawData!$A$2:$A$1048576,0))</f>
        <v>#N/A</v>
      </c>
      <c r="L2288" t="e">
        <f>INDEX(RawData!J$2:J$1048576,MATCH(FmtData!$B$4+(ROW()-10),RawData!$A$2:$A$1048576,0))</f>
        <v>#N/A</v>
      </c>
      <c r="M2288" t="e">
        <f>INDEX(RawData!K$2:K$1048576,MATCH(FmtData!$B$4+(ROW()-10),RawData!$A$2:$A$1048576,0))</f>
        <v>#N/A</v>
      </c>
      <c r="N2288" t="e">
        <f>INDEX(RawData!L$2:L$1048576,MATCH(FmtData!$B$4+(ROW()-10),RawData!$A$2:$A$1048576,0))</f>
        <v>#N/A</v>
      </c>
      <c r="O2288" t="e">
        <f>INDEX(RawData!M$2:M$1048576,MATCH(FmtData!$B$4+(ROW()-10),RawData!$A$2:$A$1048576,0))</f>
        <v>#N/A</v>
      </c>
      <c r="P2288" t="e">
        <f>INDEX(RawData!N$2:N$1048576,MATCH(FmtData!$B$4+(ROW()-10),RawData!$A$2:$A$1048576,0))</f>
        <v>#N/A</v>
      </c>
      <c r="Q2288" t="e">
        <f>INDEX(RawData!O$2:O$1048576,MATCH(FmtData!$B$4+(ROW()-10),RawData!$A$2:$A$1048576,0))</f>
        <v>#N/A</v>
      </c>
      <c r="R2288" s="8" t="e">
        <f>INDEX(RawData!P$2:P$1048576,MATCH(FmtData!$B$4+(ROW()-10),RawData!$A$2:$A$1048576,0))</f>
        <v>#N/A</v>
      </c>
      <c r="S2288" t="e">
        <f>INDEX(RawData!Q$2:Q$1048576,MATCH(FmtData!$B$4+(ROW()-10),RawData!$A$2:$A$1048576,0))</f>
        <v>#N/A</v>
      </c>
      <c r="T2288" s="8" t="e">
        <f>INDEX(RawData!R$2:R$1048576,MATCH(FmtData!$B$4+(ROW()-10),RawData!$A$2:$A$1048576,0))</f>
        <v>#N/A</v>
      </c>
      <c r="U2288" s="8" t="e">
        <f>INDEX(RawData!S$2:S$1048576,MATCH(FmtData!$B$4+(ROW()-10),RawData!$A$2:$A$1048576,0))</f>
        <v>#N/A</v>
      </c>
      <c r="V2288" s="8" t="e">
        <f>INDEX(RawData!T$2:T$1048576,MATCH(FmtData!$B$4+(ROW()-10),RawData!$A$2:$A$1048576,0))</f>
        <v>#N/A</v>
      </c>
      <c r="W2288" s="3" t="e">
        <f t="shared" si="722"/>
        <v>#N/A</v>
      </c>
      <c r="X2288" s="3" t="e">
        <f t="shared" si="723"/>
        <v>#N/A</v>
      </c>
      <c r="Y2288" s="8" t="e">
        <f t="shared" si="706"/>
        <v>#N/A</v>
      </c>
      <c r="Z2288" s="8" t="e">
        <f t="shared" si="707"/>
        <v>#N/A</v>
      </c>
      <c r="AA2288" s="3" t="e">
        <f t="shared" si="724"/>
        <v>#N/A</v>
      </c>
      <c r="AB2288" s="41">
        <v>2</v>
      </c>
      <c r="AC2288" s="42" t="str">
        <f t="shared" si="716"/>
        <v>Dilatometer</v>
      </c>
      <c r="AD2288" s="15" t="e">
        <f t="shared" si="705"/>
        <v>#N/A</v>
      </c>
      <c r="AE2288" s="15" t="e">
        <f t="shared" si="708"/>
        <v>#N/A</v>
      </c>
      <c r="AF2288" s="15" t="e">
        <f t="shared" si="709"/>
        <v>#N/A</v>
      </c>
      <c r="AG2288" s="15" t="e">
        <f t="shared" si="710"/>
        <v>#N/A</v>
      </c>
      <c r="AH2288" s="15" t="e">
        <f t="shared" si="721"/>
        <v>#N/A</v>
      </c>
      <c r="AI2288" s="17" t="e">
        <f t="shared" si="711"/>
        <v>#N/A</v>
      </c>
      <c r="AJ2288" s="17" t="e">
        <f t="shared" si="712"/>
        <v>#N/A</v>
      </c>
      <c r="AK2288" s="17" t="e">
        <f t="shared" si="713"/>
        <v>#N/A</v>
      </c>
      <c r="AL2288" s="17" t="e">
        <f t="shared" si="714"/>
        <v>#N/A</v>
      </c>
      <c r="AM2288" s="17" t="e">
        <f t="shared" si="715"/>
        <v>#N/A</v>
      </c>
      <c r="AN2288" s="17" t="e">
        <f t="shared" si="717"/>
        <v>#N/A</v>
      </c>
      <c r="AO2288" s="17" t="e">
        <f t="shared" si="718"/>
        <v>#N/A</v>
      </c>
      <c r="AP2288" s="17" t="e">
        <f t="shared" si="719"/>
        <v>#N/A</v>
      </c>
      <c r="AQ2288" s="17" t="e">
        <f t="shared" si="720"/>
        <v>#N/A</v>
      </c>
    </row>
    <row r="2289" spans="2:43" x14ac:dyDescent="0.45">
      <c r="B2289" t="e">
        <f>INDEX(RawData!$A$2:$A$1048576,MATCH(FmtData!$B$4+(ROW()-10),RawData!$A$2:$A$1048576,0))</f>
        <v>#N/A</v>
      </c>
      <c r="C22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89" s="7" t="e">
        <f>MID(INDEX(RawData!$B$2:$B$1048576, MATCH(FmtData!$B$4+(ROW()-10),RawData!$A$2:$A$1048576,0)),12,8)+$B$5/24</f>
        <v>#N/A</v>
      </c>
      <c r="E2289" s="8" t="e">
        <f>INDEX(RawData!$D$2:$D$1048576,MATCH(FmtData!$B$4+(ROW()-10),RawData!$A$2:$A$1048576,0))</f>
        <v>#N/A</v>
      </c>
      <c r="F2289" t="e">
        <f>INDEX(RawData!$D$2:$D$1048576,MATCH(FmtData!$B$4+(ROW()-10),RawData!$A$2:$A$1048576,0))</f>
        <v>#N/A</v>
      </c>
      <c r="G2289" t="e">
        <f>INDEX(RawData!E$2:E$1048576,MATCH(FmtData!$B$4+(ROW()-10),RawData!$A$2:$A$1048576,0))</f>
        <v>#N/A</v>
      </c>
      <c r="H2289" t="e">
        <f>INDEX(RawData!F$2:F$1048576,MATCH(FmtData!$B$4+(ROW()-10),RawData!$A$2:$A$1048576,0))</f>
        <v>#N/A</v>
      </c>
      <c r="I2289" t="e">
        <f>INDEX(RawData!G$2:G$1048576,MATCH(FmtData!$B$4+(ROW()-10),RawData!$A$2:$A$1048576,0))</f>
        <v>#N/A</v>
      </c>
      <c r="J2289" t="e">
        <f>INDEX(RawData!H$2:H$1048576,MATCH(FmtData!$B$4+(ROW()-10),RawData!$A$2:$A$1048576,0))</f>
        <v>#N/A</v>
      </c>
      <c r="K2289" t="e">
        <f>INDEX(RawData!I$2:I$1048576,MATCH(FmtData!$B$4+(ROW()-10),RawData!$A$2:$A$1048576,0))</f>
        <v>#N/A</v>
      </c>
      <c r="L2289" t="e">
        <f>INDEX(RawData!J$2:J$1048576,MATCH(FmtData!$B$4+(ROW()-10),RawData!$A$2:$A$1048576,0))</f>
        <v>#N/A</v>
      </c>
      <c r="M2289" t="e">
        <f>INDEX(RawData!K$2:K$1048576,MATCH(FmtData!$B$4+(ROW()-10),RawData!$A$2:$A$1048576,0))</f>
        <v>#N/A</v>
      </c>
      <c r="N2289" t="e">
        <f>INDEX(RawData!L$2:L$1048576,MATCH(FmtData!$B$4+(ROW()-10),RawData!$A$2:$A$1048576,0))</f>
        <v>#N/A</v>
      </c>
      <c r="O2289" t="e">
        <f>INDEX(RawData!M$2:M$1048576,MATCH(FmtData!$B$4+(ROW()-10),RawData!$A$2:$A$1048576,0))</f>
        <v>#N/A</v>
      </c>
      <c r="P2289" t="e">
        <f>INDEX(RawData!N$2:N$1048576,MATCH(FmtData!$B$4+(ROW()-10),RawData!$A$2:$A$1048576,0))</f>
        <v>#N/A</v>
      </c>
      <c r="Q2289" t="e">
        <f>INDEX(RawData!O$2:O$1048576,MATCH(FmtData!$B$4+(ROW()-10),RawData!$A$2:$A$1048576,0))</f>
        <v>#N/A</v>
      </c>
      <c r="R2289" s="8" t="e">
        <f>INDEX(RawData!P$2:P$1048576,MATCH(FmtData!$B$4+(ROW()-10),RawData!$A$2:$A$1048576,0))</f>
        <v>#N/A</v>
      </c>
      <c r="S2289" t="e">
        <f>INDEX(RawData!Q$2:Q$1048576,MATCH(FmtData!$B$4+(ROW()-10),RawData!$A$2:$A$1048576,0))</f>
        <v>#N/A</v>
      </c>
      <c r="T2289" s="8" t="e">
        <f>INDEX(RawData!R$2:R$1048576,MATCH(FmtData!$B$4+(ROW()-10),RawData!$A$2:$A$1048576,0))</f>
        <v>#N/A</v>
      </c>
      <c r="U2289" s="8" t="e">
        <f>INDEX(RawData!S$2:S$1048576,MATCH(FmtData!$B$4+(ROW()-10),RawData!$A$2:$A$1048576,0))</f>
        <v>#N/A</v>
      </c>
      <c r="V2289" s="8" t="e">
        <f>INDEX(RawData!T$2:T$1048576,MATCH(FmtData!$B$4+(ROW()-10),RawData!$A$2:$A$1048576,0))</f>
        <v>#N/A</v>
      </c>
      <c r="W2289" s="3" t="e">
        <f t="shared" si="722"/>
        <v>#N/A</v>
      </c>
      <c r="X2289" s="3" t="e">
        <f t="shared" si="723"/>
        <v>#N/A</v>
      </c>
      <c r="Y2289" s="8" t="e">
        <f t="shared" si="706"/>
        <v>#N/A</v>
      </c>
      <c r="Z2289" s="8" t="e">
        <f t="shared" si="707"/>
        <v>#N/A</v>
      </c>
      <c r="AA2289" s="3" t="e">
        <f t="shared" si="724"/>
        <v>#N/A</v>
      </c>
      <c r="AB2289" s="41">
        <v>2</v>
      </c>
      <c r="AC2289" s="42" t="str">
        <f t="shared" si="716"/>
        <v>Dilatometer</v>
      </c>
      <c r="AD2289" s="15" t="e">
        <f t="shared" si="705"/>
        <v>#N/A</v>
      </c>
      <c r="AE2289" s="15" t="e">
        <f t="shared" si="708"/>
        <v>#N/A</v>
      </c>
      <c r="AF2289" s="15" t="e">
        <f t="shared" si="709"/>
        <v>#N/A</v>
      </c>
      <c r="AG2289" s="15" t="e">
        <f t="shared" si="710"/>
        <v>#N/A</v>
      </c>
      <c r="AH2289" s="15" t="e">
        <f t="shared" si="721"/>
        <v>#N/A</v>
      </c>
      <c r="AI2289" s="17" t="e">
        <f t="shared" si="711"/>
        <v>#N/A</v>
      </c>
      <c r="AJ2289" s="17" t="e">
        <f t="shared" si="712"/>
        <v>#N/A</v>
      </c>
      <c r="AK2289" s="17" t="e">
        <f t="shared" si="713"/>
        <v>#N/A</v>
      </c>
      <c r="AL2289" s="17" t="e">
        <f t="shared" si="714"/>
        <v>#N/A</v>
      </c>
      <c r="AM2289" s="17" t="e">
        <f t="shared" si="715"/>
        <v>#N/A</v>
      </c>
      <c r="AN2289" s="17" t="e">
        <f t="shared" si="717"/>
        <v>#N/A</v>
      </c>
      <c r="AO2289" s="17" t="e">
        <f t="shared" si="718"/>
        <v>#N/A</v>
      </c>
      <c r="AP2289" s="17" t="e">
        <f t="shared" si="719"/>
        <v>#N/A</v>
      </c>
      <c r="AQ2289" s="17" t="e">
        <f t="shared" si="720"/>
        <v>#N/A</v>
      </c>
    </row>
    <row r="2290" spans="2:43" x14ac:dyDescent="0.45">
      <c r="B2290" t="e">
        <f>INDEX(RawData!$A$2:$A$1048576,MATCH(FmtData!$B$4+(ROW()-10),RawData!$A$2:$A$1048576,0))</f>
        <v>#N/A</v>
      </c>
      <c r="C22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0" s="7" t="e">
        <f>MID(INDEX(RawData!$B$2:$B$1048576, MATCH(FmtData!$B$4+(ROW()-10),RawData!$A$2:$A$1048576,0)),12,8)+$B$5/24</f>
        <v>#N/A</v>
      </c>
      <c r="E2290" s="8" t="e">
        <f>INDEX(RawData!$D$2:$D$1048576,MATCH(FmtData!$B$4+(ROW()-10),RawData!$A$2:$A$1048576,0))</f>
        <v>#N/A</v>
      </c>
      <c r="F2290" t="e">
        <f>INDEX(RawData!$D$2:$D$1048576,MATCH(FmtData!$B$4+(ROW()-10),RawData!$A$2:$A$1048576,0))</f>
        <v>#N/A</v>
      </c>
      <c r="G2290" t="e">
        <f>INDEX(RawData!E$2:E$1048576,MATCH(FmtData!$B$4+(ROW()-10),RawData!$A$2:$A$1048576,0))</f>
        <v>#N/A</v>
      </c>
      <c r="H2290" t="e">
        <f>INDEX(RawData!F$2:F$1048576,MATCH(FmtData!$B$4+(ROW()-10),RawData!$A$2:$A$1048576,0))</f>
        <v>#N/A</v>
      </c>
      <c r="I2290" t="e">
        <f>INDEX(RawData!G$2:G$1048576,MATCH(FmtData!$B$4+(ROW()-10),RawData!$A$2:$A$1048576,0))</f>
        <v>#N/A</v>
      </c>
      <c r="J2290" t="e">
        <f>INDEX(RawData!H$2:H$1048576,MATCH(FmtData!$B$4+(ROW()-10),RawData!$A$2:$A$1048576,0))</f>
        <v>#N/A</v>
      </c>
      <c r="K2290" t="e">
        <f>INDEX(RawData!I$2:I$1048576,MATCH(FmtData!$B$4+(ROW()-10),RawData!$A$2:$A$1048576,0))</f>
        <v>#N/A</v>
      </c>
      <c r="L2290" t="e">
        <f>INDEX(RawData!J$2:J$1048576,MATCH(FmtData!$B$4+(ROW()-10),RawData!$A$2:$A$1048576,0))</f>
        <v>#N/A</v>
      </c>
      <c r="M2290" t="e">
        <f>INDEX(RawData!K$2:K$1048576,MATCH(FmtData!$B$4+(ROW()-10),RawData!$A$2:$A$1048576,0))</f>
        <v>#N/A</v>
      </c>
      <c r="N2290" t="e">
        <f>INDEX(RawData!L$2:L$1048576,MATCH(FmtData!$B$4+(ROW()-10),RawData!$A$2:$A$1048576,0))</f>
        <v>#N/A</v>
      </c>
      <c r="O2290" t="e">
        <f>INDEX(RawData!M$2:M$1048576,MATCH(FmtData!$B$4+(ROW()-10),RawData!$A$2:$A$1048576,0))</f>
        <v>#N/A</v>
      </c>
      <c r="P2290" t="e">
        <f>INDEX(RawData!N$2:N$1048576,MATCH(FmtData!$B$4+(ROW()-10),RawData!$A$2:$A$1048576,0))</f>
        <v>#N/A</v>
      </c>
      <c r="Q2290" t="e">
        <f>INDEX(RawData!O$2:O$1048576,MATCH(FmtData!$B$4+(ROW()-10),RawData!$A$2:$A$1048576,0))</f>
        <v>#N/A</v>
      </c>
      <c r="R2290" s="8" t="e">
        <f>INDEX(RawData!P$2:P$1048576,MATCH(FmtData!$B$4+(ROW()-10),RawData!$A$2:$A$1048576,0))</f>
        <v>#N/A</v>
      </c>
      <c r="S2290" t="e">
        <f>INDEX(RawData!Q$2:Q$1048576,MATCH(FmtData!$B$4+(ROW()-10),RawData!$A$2:$A$1048576,0))</f>
        <v>#N/A</v>
      </c>
      <c r="T2290" s="8" t="e">
        <f>INDEX(RawData!R$2:R$1048576,MATCH(FmtData!$B$4+(ROW()-10),RawData!$A$2:$A$1048576,0))</f>
        <v>#N/A</v>
      </c>
      <c r="U2290" s="8" t="e">
        <f>INDEX(RawData!S$2:S$1048576,MATCH(FmtData!$B$4+(ROW()-10),RawData!$A$2:$A$1048576,0))</f>
        <v>#N/A</v>
      </c>
      <c r="V2290" s="8" t="e">
        <f>INDEX(RawData!T$2:T$1048576,MATCH(FmtData!$B$4+(ROW()-10),RawData!$A$2:$A$1048576,0))</f>
        <v>#N/A</v>
      </c>
      <c r="W2290" s="3" t="e">
        <f t="shared" si="722"/>
        <v>#N/A</v>
      </c>
      <c r="X2290" s="3" t="e">
        <f t="shared" si="723"/>
        <v>#N/A</v>
      </c>
      <c r="Y2290" s="8" t="e">
        <f t="shared" si="706"/>
        <v>#N/A</v>
      </c>
      <c r="Z2290" s="8" t="e">
        <f t="shared" si="707"/>
        <v>#N/A</v>
      </c>
      <c r="AA2290" s="3" t="e">
        <f t="shared" si="724"/>
        <v>#N/A</v>
      </c>
      <c r="AB2290" s="41">
        <v>2</v>
      </c>
      <c r="AC2290" s="42" t="str">
        <f t="shared" si="716"/>
        <v>Dilatometer</v>
      </c>
      <c r="AD2290" s="15" t="e">
        <f t="shared" si="705"/>
        <v>#N/A</v>
      </c>
      <c r="AE2290" s="15" t="e">
        <f t="shared" si="708"/>
        <v>#N/A</v>
      </c>
      <c r="AF2290" s="15" t="e">
        <f t="shared" si="709"/>
        <v>#N/A</v>
      </c>
      <c r="AG2290" s="15" t="e">
        <f t="shared" si="710"/>
        <v>#N/A</v>
      </c>
      <c r="AH2290" s="15" t="e">
        <f t="shared" si="721"/>
        <v>#N/A</v>
      </c>
      <c r="AI2290" s="17" t="e">
        <f t="shared" si="711"/>
        <v>#N/A</v>
      </c>
      <c r="AJ2290" s="17" t="e">
        <f t="shared" si="712"/>
        <v>#N/A</v>
      </c>
      <c r="AK2290" s="17" t="e">
        <f t="shared" si="713"/>
        <v>#N/A</v>
      </c>
      <c r="AL2290" s="17" t="e">
        <f t="shared" si="714"/>
        <v>#N/A</v>
      </c>
      <c r="AM2290" s="17" t="e">
        <f t="shared" si="715"/>
        <v>#N/A</v>
      </c>
      <c r="AN2290" s="17" t="e">
        <f t="shared" si="717"/>
        <v>#N/A</v>
      </c>
      <c r="AO2290" s="17" t="e">
        <f t="shared" si="718"/>
        <v>#N/A</v>
      </c>
      <c r="AP2290" s="17" t="e">
        <f t="shared" si="719"/>
        <v>#N/A</v>
      </c>
      <c r="AQ2290" s="17" t="e">
        <f t="shared" si="720"/>
        <v>#N/A</v>
      </c>
    </row>
    <row r="2291" spans="2:43" x14ac:dyDescent="0.45">
      <c r="B2291" t="e">
        <f>INDEX(RawData!$A$2:$A$1048576,MATCH(FmtData!$B$4+(ROW()-10),RawData!$A$2:$A$1048576,0))</f>
        <v>#N/A</v>
      </c>
      <c r="C22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1" s="7" t="e">
        <f>MID(INDEX(RawData!$B$2:$B$1048576, MATCH(FmtData!$B$4+(ROW()-10),RawData!$A$2:$A$1048576,0)),12,8)+$B$5/24</f>
        <v>#N/A</v>
      </c>
      <c r="E2291" s="8" t="e">
        <f>INDEX(RawData!$D$2:$D$1048576,MATCH(FmtData!$B$4+(ROW()-10),RawData!$A$2:$A$1048576,0))</f>
        <v>#N/A</v>
      </c>
      <c r="F2291" t="e">
        <f>INDEX(RawData!$D$2:$D$1048576,MATCH(FmtData!$B$4+(ROW()-10),RawData!$A$2:$A$1048576,0))</f>
        <v>#N/A</v>
      </c>
      <c r="G2291" t="e">
        <f>INDEX(RawData!E$2:E$1048576,MATCH(FmtData!$B$4+(ROW()-10),RawData!$A$2:$A$1048576,0))</f>
        <v>#N/A</v>
      </c>
      <c r="H2291" t="e">
        <f>INDEX(RawData!F$2:F$1048576,MATCH(FmtData!$B$4+(ROW()-10),RawData!$A$2:$A$1048576,0))</f>
        <v>#N/A</v>
      </c>
      <c r="I2291" t="e">
        <f>INDEX(RawData!G$2:G$1048576,MATCH(FmtData!$B$4+(ROW()-10),RawData!$A$2:$A$1048576,0))</f>
        <v>#N/A</v>
      </c>
      <c r="J2291" t="e">
        <f>INDEX(RawData!H$2:H$1048576,MATCH(FmtData!$B$4+(ROW()-10),RawData!$A$2:$A$1048576,0))</f>
        <v>#N/A</v>
      </c>
      <c r="K2291" t="e">
        <f>INDEX(RawData!I$2:I$1048576,MATCH(FmtData!$B$4+(ROW()-10),RawData!$A$2:$A$1048576,0))</f>
        <v>#N/A</v>
      </c>
      <c r="L2291" t="e">
        <f>INDEX(RawData!J$2:J$1048576,MATCH(FmtData!$B$4+(ROW()-10),RawData!$A$2:$A$1048576,0))</f>
        <v>#N/A</v>
      </c>
      <c r="M2291" t="e">
        <f>INDEX(RawData!K$2:K$1048576,MATCH(FmtData!$B$4+(ROW()-10),RawData!$A$2:$A$1048576,0))</f>
        <v>#N/A</v>
      </c>
      <c r="N2291" t="e">
        <f>INDEX(RawData!L$2:L$1048576,MATCH(FmtData!$B$4+(ROW()-10),RawData!$A$2:$A$1048576,0))</f>
        <v>#N/A</v>
      </c>
      <c r="O2291" t="e">
        <f>INDEX(RawData!M$2:M$1048576,MATCH(FmtData!$B$4+(ROW()-10),RawData!$A$2:$A$1048576,0))</f>
        <v>#N/A</v>
      </c>
      <c r="P2291" t="e">
        <f>INDEX(RawData!N$2:N$1048576,MATCH(FmtData!$B$4+(ROW()-10),RawData!$A$2:$A$1048576,0))</f>
        <v>#N/A</v>
      </c>
      <c r="Q2291" t="e">
        <f>INDEX(RawData!O$2:O$1048576,MATCH(FmtData!$B$4+(ROW()-10),RawData!$A$2:$A$1048576,0))</f>
        <v>#N/A</v>
      </c>
      <c r="R2291" s="8" t="e">
        <f>INDEX(RawData!P$2:P$1048576,MATCH(FmtData!$B$4+(ROW()-10),RawData!$A$2:$A$1048576,0))</f>
        <v>#N/A</v>
      </c>
      <c r="S2291" t="e">
        <f>INDEX(RawData!Q$2:Q$1048576,MATCH(FmtData!$B$4+(ROW()-10),RawData!$A$2:$A$1048576,0))</f>
        <v>#N/A</v>
      </c>
      <c r="T2291" s="8" t="e">
        <f>INDEX(RawData!R$2:R$1048576,MATCH(FmtData!$B$4+(ROW()-10),RawData!$A$2:$A$1048576,0))</f>
        <v>#N/A</v>
      </c>
      <c r="U2291" s="8" t="e">
        <f>INDEX(RawData!S$2:S$1048576,MATCH(FmtData!$B$4+(ROW()-10),RawData!$A$2:$A$1048576,0))</f>
        <v>#N/A</v>
      </c>
      <c r="V2291" s="8" t="e">
        <f>INDEX(RawData!T$2:T$1048576,MATCH(FmtData!$B$4+(ROW()-10),RawData!$A$2:$A$1048576,0))</f>
        <v>#N/A</v>
      </c>
      <c r="W2291" s="3" t="e">
        <f t="shared" si="722"/>
        <v>#N/A</v>
      </c>
      <c r="X2291" s="3" t="e">
        <f t="shared" si="723"/>
        <v>#N/A</v>
      </c>
      <c r="Y2291" s="8" t="e">
        <f t="shared" si="706"/>
        <v>#N/A</v>
      </c>
      <c r="Z2291" s="8" t="e">
        <f t="shared" si="707"/>
        <v>#N/A</v>
      </c>
      <c r="AA2291" s="3" t="e">
        <f t="shared" si="724"/>
        <v>#N/A</v>
      </c>
      <c r="AB2291" s="41">
        <v>2</v>
      </c>
      <c r="AC2291" s="42" t="str">
        <f t="shared" si="716"/>
        <v>Dilatometer</v>
      </c>
      <c r="AD2291" s="15" t="e">
        <f t="shared" si="705"/>
        <v>#N/A</v>
      </c>
      <c r="AE2291" s="15" t="e">
        <f t="shared" si="708"/>
        <v>#N/A</v>
      </c>
      <c r="AF2291" s="15" t="e">
        <f t="shared" si="709"/>
        <v>#N/A</v>
      </c>
      <c r="AG2291" s="15" t="e">
        <f t="shared" si="710"/>
        <v>#N/A</v>
      </c>
      <c r="AH2291" s="15" t="e">
        <f t="shared" si="721"/>
        <v>#N/A</v>
      </c>
      <c r="AI2291" s="17" t="e">
        <f t="shared" si="711"/>
        <v>#N/A</v>
      </c>
      <c r="AJ2291" s="17" t="e">
        <f t="shared" si="712"/>
        <v>#N/A</v>
      </c>
      <c r="AK2291" s="17" t="e">
        <f t="shared" si="713"/>
        <v>#N/A</v>
      </c>
      <c r="AL2291" s="17" t="e">
        <f t="shared" si="714"/>
        <v>#N/A</v>
      </c>
      <c r="AM2291" s="17" t="e">
        <f t="shared" si="715"/>
        <v>#N/A</v>
      </c>
      <c r="AN2291" s="17" t="e">
        <f t="shared" si="717"/>
        <v>#N/A</v>
      </c>
      <c r="AO2291" s="17" t="e">
        <f t="shared" si="718"/>
        <v>#N/A</v>
      </c>
      <c r="AP2291" s="17" t="e">
        <f t="shared" si="719"/>
        <v>#N/A</v>
      </c>
      <c r="AQ2291" s="17" t="e">
        <f t="shared" si="720"/>
        <v>#N/A</v>
      </c>
    </row>
    <row r="2292" spans="2:43" x14ac:dyDescent="0.45">
      <c r="B2292" t="e">
        <f>INDEX(RawData!$A$2:$A$1048576,MATCH(FmtData!$B$4+(ROW()-10),RawData!$A$2:$A$1048576,0))</f>
        <v>#N/A</v>
      </c>
      <c r="C22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2" s="7" t="e">
        <f>MID(INDEX(RawData!$B$2:$B$1048576, MATCH(FmtData!$B$4+(ROW()-10),RawData!$A$2:$A$1048576,0)),12,8)+$B$5/24</f>
        <v>#N/A</v>
      </c>
      <c r="E2292" s="8" t="e">
        <f>INDEX(RawData!$D$2:$D$1048576,MATCH(FmtData!$B$4+(ROW()-10),RawData!$A$2:$A$1048576,0))</f>
        <v>#N/A</v>
      </c>
      <c r="F2292" t="e">
        <f>INDEX(RawData!$D$2:$D$1048576,MATCH(FmtData!$B$4+(ROW()-10),RawData!$A$2:$A$1048576,0))</f>
        <v>#N/A</v>
      </c>
      <c r="G2292" t="e">
        <f>INDEX(RawData!E$2:E$1048576,MATCH(FmtData!$B$4+(ROW()-10),RawData!$A$2:$A$1048576,0))</f>
        <v>#N/A</v>
      </c>
      <c r="H2292" t="e">
        <f>INDEX(RawData!F$2:F$1048576,MATCH(FmtData!$B$4+(ROW()-10),RawData!$A$2:$A$1048576,0))</f>
        <v>#N/A</v>
      </c>
      <c r="I2292" t="e">
        <f>INDEX(RawData!G$2:G$1048576,MATCH(FmtData!$B$4+(ROW()-10),RawData!$A$2:$A$1048576,0))</f>
        <v>#N/A</v>
      </c>
      <c r="J2292" t="e">
        <f>INDEX(RawData!H$2:H$1048576,MATCH(FmtData!$B$4+(ROW()-10),RawData!$A$2:$A$1048576,0))</f>
        <v>#N/A</v>
      </c>
      <c r="K2292" t="e">
        <f>INDEX(RawData!I$2:I$1048576,MATCH(FmtData!$B$4+(ROW()-10),RawData!$A$2:$A$1048576,0))</f>
        <v>#N/A</v>
      </c>
      <c r="L2292" t="e">
        <f>INDEX(RawData!J$2:J$1048576,MATCH(FmtData!$B$4+(ROW()-10),RawData!$A$2:$A$1048576,0))</f>
        <v>#N/A</v>
      </c>
      <c r="M2292" t="e">
        <f>INDEX(RawData!K$2:K$1048576,MATCH(FmtData!$B$4+(ROW()-10),RawData!$A$2:$A$1048576,0))</f>
        <v>#N/A</v>
      </c>
      <c r="N2292" t="e">
        <f>INDEX(RawData!L$2:L$1048576,MATCH(FmtData!$B$4+(ROW()-10),RawData!$A$2:$A$1048576,0))</f>
        <v>#N/A</v>
      </c>
      <c r="O2292" t="e">
        <f>INDEX(RawData!M$2:M$1048576,MATCH(FmtData!$B$4+(ROW()-10),RawData!$A$2:$A$1048576,0))</f>
        <v>#N/A</v>
      </c>
      <c r="P2292" t="e">
        <f>INDEX(RawData!N$2:N$1048576,MATCH(FmtData!$B$4+(ROW()-10),RawData!$A$2:$A$1048576,0))</f>
        <v>#N/A</v>
      </c>
      <c r="Q2292" t="e">
        <f>INDEX(RawData!O$2:O$1048576,MATCH(FmtData!$B$4+(ROW()-10),RawData!$A$2:$A$1048576,0))</f>
        <v>#N/A</v>
      </c>
      <c r="R2292" s="8" t="e">
        <f>INDEX(RawData!P$2:P$1048576,MATCH(FmtData!$B$4+(ROW()-10),RawData!$A$2:$A$1048576,0))</f>
        <v>#N/A</v>
      </c>
      <c r="S2292" t="e">
        <f>INDEX(RawData!Q$2:Q$1048576,MATCH(FmtData!$B$4+(ROW()-10),RawData!$A$2:$A$1048576,0))</f>
        <v>#N/A</v>
      </c>
      <c r="T2292" s="8" t="e">
        <f>INDEX(RawData!R$2:R$1048576,MATCH(FmtData!$B$4+(ROW()-10),RawData!$A$2:$A$1048576,0))</f>
        <v>#N/A</v>
      </c>
      <c r="U2292" s="8" t="e">
        <f>INDEX(RawData!S$2:S$1048576,MATCH(FmtData!$B$4+(ROW()-10),RawData!$A$2:$A$1048576,0))</f>
        <v>#N/A</v>
      </c>
      <c r="V2292" s="8" t="e">
        <f>INDEX(RawData!T$2:T$1048576,MATCH(FmtData!$B$4+(ROW()-10),RawData!$A$2:$A$1048576,0))</f>
        <v>#N/A</v>
      </c>
      <c r="W2292" s="3" t="e">
        <f t="shared" si="722"/>
        <v>#N/A</v>
      </c>
      <c r="X2292" s="3" t="e">
        <f t="shared" si="723"/>
        <v>#N/A</v>
      </c>
      <c r="Y2292" s="8" t="e">
        <f t="shared" si="706"/>
        <v>#N/A</v>
      </c>
      <c r="Z2292" s="8" t="e">
        <f t="shared" si="707"/>
        <v>#N/A</v>
      </c>
      <c r="AA2292" s="3" t="e">
        <f t="shared" si="724"/>
        <v>#N/A</v>
      </c>
      <c r="AB2292" s="41">
        <v>2</v>
      </c>
      <c r="AC2292" s="42" t="str">
        <f t="shared" si="716"/>
        <v>Dilatometer</v>
      </c>
      <c r="AD2292" s="15" t="e">
        <f t="shared" si="705"/>
        <v>#N/A</v>
      </c>
      <c r="AE2292" s="15" t="e">
        <f t="shared" si="708"/>
        <v>#N/A</v>
      </c>
      <c r="AF2292" s="15" t="e">
        <f t="shared" si="709"/>
        <v>#N/A</v>
      </c>
      <c r="AG2292" s="15" t="e">
        <f t="shared" si="710"/>
        <v>#N/A</v>
      </c>
      <c r="AH2292" s="15" t="e">
        <f t="shared" si="721"/>
        <v>#N/A</v>
      </c>
      <c r="AI2292" s="17" t="e">
        <f t="shared" si="711"/>
        <v>#N/A</v>
      </c>
      <c r="AJ2292" s="17" t="e">
        <f t="shared" si="712"/>
        <v>#N/A</v>
      </c>
      <c r="AK2292" s="17" t="e">
        <f t="shared" si="713"/>
        <v>#N/A</v>
      </c>
      <c r="AL2292" s="17" t="e">
        <f t="shared" si="714"/>
        <v>#N/A</v>
      </c>
      <c r="AM2292" s="17" t="e">
        <f t="shared" si="715"/>
        <v>#N/A</v>
      </c>
      <c r="AN2292" s="17" t="e">
        <f t="shared" si="717"/>
        <v>#N/A</v>
      </c>
      <c r="AO2292" s="17" t="e">
        <f t="shared" si="718"/>
        <v>#N/A</v>
      </c>
      <c r="AP2292" s="17" t="e">
        <f t="shared" si="719"/>
        <v>#N/A</v>
      </c>
      <c r="AQ2292" s="17" t="e">
        <f t="shared" si="720"/>
        <v>#N/A</v>
      </c>
    </row>
    <row r="2293" spans="2:43" x14ac:dyDescent="0.45">
      <c r="B2293" t="e">
        <f>INDEX(RawData!$A$2:$A$1048576,MATCH(FmtData!$B$4+(ROW()-10),RawData!$A$2:$A$1048576,0))</f>
        <v>#N/A</v>
      </c>
      <c r="C22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3" s="7" t="e">
        <f>MID(INDEX(RawData!$B$2:$B$1048576, MATCH(FmtData!$B$4+(ROW()-10),RawData!$A$2:$A$1048576,0)),12,8)+$B$5/24</f>
        <v>#N/A</v>
      </c>
      <c r="E2293" s="8" t="e">
        <f>INDEX(RawData!$D$2:$D$1048576,MATCH(FmtData!$B$4+(ROW()-10),RawData!$A$2:$A$1048576,0))</f>
        <v>#N/A</v>
      </c>
      <c r="F2293" t="e">
        <f>INDEX(RawData!$D$2:$D$1048576,MATCH(FmtData!$B$4+(ROW()-10),RawData!$A$2:$A$1048576,0))</f>
        <v>#N/A</v>
      </c>
      <c r="G2293" t="e">
        <f>INDEX(RawData!E$2:E$1048576,MATCH(FmtData!$B$4+(ROW()-10),RawData!$A$2:$A$1048576,0))</f>
        <v>#N/A</v>
      </c>
      <c r="H2293" t="e">
        <f>INDEX(RawData!F$2:F$1048576,MATCH(FmtData!$B$4+(ROW()-10),RawData!$A$2:$A$1048576,0))</f>
        <v>#N/A</v>
      </c>
      <c r="I2293" t="e">
        <f>INDEX(RawData!G$2:G$1048576,MATCH(FmtData!$B$4+(ROW()-10),RawData!$A$2:$A$1048576,0))</f>
        <v>#N/A</v>
      </c>
      <c r="J2293" t="e">
        <f>INDEX(RawData!H$2:H$1048576,MATCH(FmtData!$B$4+(ROW()-10),RawData!$A$2:$A$1048576,0))</f>
        <v>#N/A</v>
      </c>
      <c r="K2293" t="e">
        <f>INDEX(RawData!I$2:I$1048576,MATCH(FmtData!$B$4+(ROW()-10),RawData!$A$2:$A$1048576,0))</f>
        <v>#N/A</v>
      </c>
      <c r="L2293" t="e">
        <f>INDEX(RawData!J$2:J$1048576,MATCH(FmtData!$B$4+(ROW()-10),RawData!$A$2:$A$1048576,0))</f>
        <v>#N/A</v>
      </c>
      <c r="M2293" t="e">
        <f>INDEX(RawData!K$2:K$1048576,MATCH(FmtData!$B$4+(ROW()-10),RawData!$A$2:$A$1048576,0))</f>
        <v>#N/A</v>
      </c>
      <c r="N2293" t="e">
        <f>INDEX(RawData!L$2:L$1048576,MATCH(FmtData!$B$4+(ROW()-10),RawData!$A$2:$A$1048576,0))</f>
        <v>#N/A</v>
      </c>
      <c r="O2293" t="e">
        <f>INDEX(RawData!M$2:M$1048576,MATCH(FmtData!$B$4+(ROW()-10),RawData!$A$2:$A$1048576,0))</f>
        <v>#N/A</v>
      </c>
      <c r="P2293" t="e">
        <f>INDEX(RawData!N$2:N$1048576,MATCH(FmtData!$B$4+(ROW()-10),RawData!$A$2:$A$1048576,0))</f>
        <v>#N/A</v>
      </c>
      <c r="Q2293" t="e">
        <f>INDEX(RawData!O$2:O$1048576,MATCH(FmtData!$B$4+(ROW()-10),RawData!$A$2:$A$1048576,0))</f>
        <v>#N/A</v>
      </c>
      <c r="R2293" s="8" t="e">
        <f>INDEX(RawData!P$2:P$1048576,MATCH(FmtData!$B$4+(ROW()-10),RawData!$A$2:$A$1048576,0))</f>
        <v>#N/A</v>
      </c>
      <c r="S2293" t="e">
        <f>INDEX(RawData!Q$2:Q$1048576,MATCH(FmtData!$B$4+(ROW()-10),RawData!$A$2:$A$1048576,0))</f>
        <v>#N/A</v>
      </c>
      <c r="T2293" s="8" t="e">
        <f>INDEX(RawData!R$2:R$1048576,MATCH(FmtData!$B$4+(ROW()-10),RawData!$A$2:$A$1048576,0))</f>
        <v>#N/A</v>
      </c>
      <c r="U2293" s="8" t="e">
        <f>INDEX(RawData!S$2:S$1048576,MATCH(FmtData!$B$4+(ROW()-10),RawData!$A$2:$A$1048576,0))</f>
        <v>#N/A</v>
      </c>
      <c r="V2293" s="8" t="e">
        <f>INDEX(RawData!T$2:T$1048576,MATCH(FmtData!$B$4+(ROW()-10),RawData!$A$2:$A$1048576,0))</f>
        <v>#N/A</v>
      </c>
      <c r="W2293" s="3" t="e">
        <f t="shared" si="722"/>
        <v>#N/A</v>
      </c>
      <c r="X2293" s="3" t="e">
        <f t="shared" si="723"/>
        <v>#N/A</v>
      </c>
      <c r="Y2293" s="8" t="e">
        <f t="shared" si="706"/>
        <v>#N/A</v>
      </c>
      <c r="Z2293" s="8" t="e">
        <f t="shared" si="707"/>
        <v>#N/A</v>
      </c>
      <c r="AA2293" s="3" t="e">
        <f t="shared" si="724"/>
        <v>#N/A</v>
      </c>
      <c r="AB2293" s="41">
        <v>2</v>
      </c>
      <c r="AC2293" s="42" t="str">
        <f t="shared" si="716"/>
        <v>Dilatometer</v>
      </c>
      <c r="AD2293" s="15" t="e">
        <f t="shared" si="705"/>
        <v>#N/A</v>
      </c>
      <c r="AE2293" s="15" t="e">
        <f t="shared" si="708"/>
        <v>#N/A</v>
      </c>
      <c r="AF2293" s="15" t="e">
        <f t="shared" si="709"/>
        <v>#N/A</v>
      </c>
      <c r="AG2293" s="15" t="e">
        <f t="shared" si="710"/>
        <v>#N/A</v>
      </c>
      <c r="AH2293" s="15" t="e">
        <f t="shared" si="721"/>
        <v>#N/A</v>
      </c>
      <c r="AI2293" s="17" t="e">
        <f t="shared" si="711"/>
        <v>#N/A</v>
      </c>
      <c r="AJ2293" s="17" t="e">
        <f t="shared" si="712"/>
        <v>#N/A</v>
      </c>
      <c r="AK2293" s="17" t="e">
        <f t="shared" si="713"/>
        <v>#N/A</v>
      </c>
      <c r="AL2293" s="17" t="e">
        <f t="shared" si="714"/>
        <v>#N/A</v>
      </c>
      <c r="AM2293" s="17" t="e">
        <f t="shared" si="715"/>
        <v>#N/A</v>
      </c>
      <c r="AN2293" s="17" t="e">
        <f t="shared" si="717"/>
        <v>#N/A</v>
      </c>
      <c r="AO2293" s="17" t="e">
        <f t="shared" si="718"/>
        <v>#N/A</v>
      </c>
      <c r="AP2293" s="17" t="e">
        <f t="shared" si="719"/>
        <v>#N/A</v>
      </c>
      <c r="AQ2293" s="17" t="e">
        <f t="shared" si="720"/>
        <v>#N/A</v>
      </c>
    </row>
    <row r="2294" spans="2:43" x14ac:dyDescent="0.45">
      <c r="B2294" t="e">
        <f>INDEX(RawData!$A$2:$A$1048576,MATCH(FmtData!$B$4+(ROW()-10),RawData!$A$2:$A$1048576,0))</f>
        <v>#N/A</v>
      </c>
      <c r="C22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4" s="7" t="e">
        <f>MID(INDEX(RawData!$B$2:$B$1048576, MATCH(FmtData!$B$4+(ROW()-10),RawData!$A$2:$A$1048576,0)),12,8)+$B$5/24</f>
        <v>#N/A</v>
      </c>
      <c r="E2294" s="8" t="e">
        <f>INDEX(RawData!$D$2:$D$1048576,MATCH(FmtData!$B$4+(ROW()-10),RawData!$A$2:$A$1048576,0))</f>
        <v>#N/A</v>
      </c>
      <c r="F2294" t="e">
        <f>INDEX(RawData!$D$2:$D$1048576,MATCH(FmtData!$B$4+(ROW()-10),RawData!$A$2:$A$1048576,0))</f>
        <v>#N/A</v>
      </c>
      <c r="G2294" t="e">
        <f>INDEX(RawData!E$2:E$1048576,MATCH(FmtData!$B$4+(ROW()-10),RawData!$A$2:$A$1048576,0))</f>
        <v>#N/A</v>
      </c>
      <c r="H2294" t="e">
        <f>INDEX(RawData!F$2:F$1048576,MATCH(FmtData!$B$4+(ROW()-10),RawData!$A$2:$A$1048576,0))</f>
        <v>#N/A</v>
      </c>
      <c r="I2294" t="e">
        <f>INDEX(RawData!G$2:G$1048576,MATCH(FmtData!$B$4+(ROW()-10),RawData!$A$2:$A$1048576,0))</f>
        <v>#N/A</v>
      </c>
      <c r="J2294" t="e">
        <f>INDEX(RawData!H$2:H$1048576,MATCH(FmtData!$B$4+(ROW()-10),RawData!$A$2:$A$1048576,0))</f>
        <v>#N/A</v>
      </c>
      <c r="K2294" t="e">
        <f>INDEX(RawData!I$2:I$1048576,MATCH(FmtData!$B$4+(ROW()-10),RawData!$A$2:$A$1048576,0))</f>
        <v>#N/A</v>
      </c>
      <c r="L2294" t="e">
        <f>INDEX(RawData!J$2:J$1048576,MATCH(FmtData!$B$4+(ROW()-10),RawData!$A$2:$A$1048576,0))</f>
        <v>#N/A</v>
      </c>
      <c r="M2294" t="e">
        <f>INDEX(RawData!K$2:K$1048576,MATCH(FmtData!$B$4+(ROW()-10),RawData!$A$2:$A$1048576,0))</f>
        <v>#N/A</v>
      </c>
      <c r="N2294" t="e">
        <f>INDEX(RawData!L$2:L$1048576,MATCH(FmtData!$B$4+(ROW()-10),RawData!$A$2:$A$1048576,0))</f>
        <v>#N/A</v>
      </c>
      <c r="O2294" t="e">
        <f>INDEX(RawData!M$2:M$1048576,MATCH(FmtData!$B$4+(ROW()-10),RawData!$A$2:$A$1048576,0))</f>
        <v>#N/A</v>
      </c>
      <c r="P2294" t="e">
        <f>INDEX(RawData!N$2:N$1048576,MATCH(FmtData!$B$4+(ROW()-10),RawData!$A$2:$A$1048576,0))</f>
        <v>#N/A</v>
      </c>
      <c r="Q2294" t="e">
        <f>INDEX(RawData!O$2:O$1048576,MATCH(FmtData!$B$4+(ROW()-10),RawData!$A$2:$A$1048576,0))</f>
        <v>#N/A</v>
      </c>
      <c r="R2294" s="8" t="e">
        <f>INDEX(RawData!P$2:P$1048576,MATCH(FmtData!$B$4+(ROW()-10),RawData!$A$2:$A$1048576,0))</f>
        <v>#N/A</v>
      </c>
      <c r="S2294" t="e">
        <f>INDEX(RawData!Q$2:Q$1048576,MATCH(FmtData!$B$4+(ROW()-10),RawData!$A$2:$A$1048576,0))</f>
        <v>#N/A</v>
      </c>
      <c r="T2294" s="8" t="e">
        <f>INDEX(RawData!R$2:R$1048576,MATCH(FmtData!$B$4+(ROW()-10),RawData!$A$2:$A$1048576,0))</f>
        <v>#N/A</v>
      </c>
      <c r="U2294" s="8" t="e">
        <f>INDEX(RawData!S$2:S$1048576,MATCH(FmtData!$B$4+(ROW()-10),RawData!$A$2:$A$1048576,0))</f>
        <v>#N/A</v>
      </c>
      <c r="V2294" s="8" t="e">
        <f>INDEX(RawData!T$2:T$1048576,MATCH(FmtData!$B$4+(ROW()-10),RawData!$A$2:$A$1048576,0))</f>
        <v>#N/A</v>
      </c>
      <c r="W2294" s="3" t="e">
        <f t="shared" si="722"/>
        <v>#N/A</v>
      </c>
      <c r="X2294" s="3" t="e">
        <f t="shared" si="723"/>
        <v>#N/A</v>
      </c>
      <c r="Y2294" s="8" t="e">
        <f t="shared" si="706"/>
        <v>#N/A</v>
      </c>
      <c r="Z2294" s="8" t="e">
        <f t="shared" si="707"/>
        <v>#N/A</v>
      </c>
      <c r="AA2294" s="3" t="e">
        <f t="shared" si="724"/>
        <v>#N/A</v>
      </c>
      <c r="AB2294" s="41">
        <v>2</v>
      </c>
      <c r="AC2294" s="42" t="str">
        <f t="shared" si="716"/>
        <v>Dilatometer</v>
      </c>
      <c r="AD2294" s="15" t="e">
        <f t="shared" si="705"/>
        <v>#N/A</v>
      </c>
      <c r="AE2294" s="15" t="e">
        <f t="shared" si="708"/>
        <v>#N/A</v>
      </c>
      <c r="AF2294" s="15" t="e">
        <f t="shared" si="709"/>
        <v>#N/A</v>
      </c>
      <c r="AG2294" s="15" t="e">
        <f t="shared" si="710"/>
        <v>#N/A</v>
      </c>
      <c r="AH2294" s="15" t="e">
        <f t="shared" si="721"/>
        <v>#N/A</v>
      </c>
      <c r="AI2294" s="17" t="e">
        <f t="shared" si="711"/>
        <v>#N/A</v>
      </c>
      <c r="AJ2294" s="17" t="e">
        <f t="shared" si="712"/>
        <v>#N/A</v>
      </c>
      <c r="AK2294" s="17" t="e">
        <f t="shared" si="713"/>
        <v>#N/A</v>
      </c>
      <c r="AL2294" s="17" t="e">
        <f t="shared" si="714"/>
        <v>#N/A</v>
      </c>
      <c r="AM2294" s="17" t="e">
        <f t="shared" si="715"/>
        <v>#N/A</v>
      </c>
      <c r="AN2294" s="17" t="e">
        <f t="shared" si="717"/>
        <v>#N/A</v>
      </c>
      <c r="AO2294" s="17" t="e">
        <f t="shared" si="718"/>
        <v>#N/A</v>
      </c>
      <c r="AP2294" s="17" t="e">
        <f t="shared" si="719"/>
        <v>#N/A</v>
      </c>
      <c r="AQ2294" s="17" t="e">
        <f t="shared" si="720"/>
        <v>#N/A</v>
      </c>
    </row>
    <row r="2295" spans="2:43" x14ac:dyDescent="0.45">
      <c r="B2295" t="e">
        <f>INDEX(RawData!$A$2:$A$1048576,MATCH(FmtData!$B$4+(ROW()-10),RawData!$A$2:$A$1048576,0))</f>
        <v>#N/A</v>
      </c>
      <c r="C22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5" s="7" t="e">
        <f>MID(INDEX(RawData!$B$2:$B$1048576, MATCH(FmtData!$B$4+(ROW()-10),RawData!$A$2:$A$1048576,0)),12,8)+$B$5/24</f>
        <v>#N/A</v>
      </c>
      <c r="E2295" s="8" t="e">
        <f>INDEX(RawData!$D$2:$D$1048576,MATCH(FmtData!$B$4+(ROW()-10),RawData!$A$2:$A$1048576,0))</f>
        <v>#N/A</v>
      </c>
      <c r="F2295" t="e">
        <f>INDEX(RawData!$D$2:$D$1048576,MATCH(FmtData!$B$4+(ROW()-10),RawData!$A$2:$A$1048576,0))</f>
        <v>#N/A</v>
      </c>
      <c r="G2295" t="e">
        <f>INDEX(RawData!E$2:E$1048576,MATCH(FmtData!$B$4+(ROW()-10),RawData!$A$2:$A$1048576,0))</f>
        <v>#N/A</v>
      </c>
      <c r="H2295" t="e">
        <f>INDEX(RawData!F$2:F$1048576,MATCH(FmtData!$B$4+(ROW()-10),RawData!$A$2:$A$1048576,0))</f>
        <v>#N/A</v>
      </c>
      <c r="I2295" t="e">
        <f>INDEX(RawData!G$2:G$1048576,MATCH(FmtData!$B$4+(ROW()-10),RawData!$A$2:$A$1048576,0))</f>
        <v>#N/A</v>
      </c>
      <c r="J2295" t="e">
        <f>INDEX(RawData!H$2:H$1048576,MATCH(FmtData!$B$4+(ROW()-10),RawData!$A$2:$A$1048576,0))</f>
        <v>#N/A</v>
      </c>
      <c r="K2295" t="e">
        <f>INDEX(RawData!I$2:I$1048576,MATCH(FmtData!$B$4+(ROW()-10),RawData!$A$2:$A$1048576,0))</f>
        <v>#N/A</v>
      </c>
      <c r="L2295" t="e">
        <f>INDEX(RawData!J$2:J$1048576,MATCH(FmtData!$B$4+(ROW()-10),RawData!$A$2:$A$1048576,0))</f>
        <v>#N/A</v>
      </c>
      <c r="M2295" t="e">
        <f>INDEX(RawData!K$2:K$1048576,MATCH(FmtData!$B$4+(ROW()-10),RawData!$A$2:$A$1048576,0))</f>
        <v>#N/A</v>
      </c>
      <c r="N2295" t="e">
        <f>INDEX(RawData!L$2:L$1048576,MATCH(FmtData!$B$4+(ROW()-10),RawData!$A$2:$A$1048576,0))</f>
        <v>#N/A</v>
      </c>
      <c r="O2295" t="e">
        <f>INDEX(RawData!M$2:M$1048576,MATCH(FmtData!$B$4+(ROW()-10),RawData!$A$2:$A$1048576,0))</f>
        <v>#N/A</v>
      </c>
      <c r="P2295" t="e">
        <f>INDEX(RawData!N$2:N$1048576,MATCH(FmtData!$B$4+(ROW()-10),RawData!$A$2:$A$1048576,0))</f>
        <v>#N/A</v>
      </c>
      <c r="Q2295" t="e">
        <f>INDEX(RawData!O$2:O$1048576,MATCH(FmtData!$B$4+(ROW()-10),RawData!$A$2:$A$1048576,0))</f>
        <v>#N/A</v>
      </c>
      <c r="R2295" s="8" t="e">
        <f>INDEX(RawData!P$2:P$1048576,MATCH(FmtData!$B$4+(ROW()-10),RawData!$A$2:$A$1048576,0))</f>
        <v>#N/A</v>
      </c>
      <c r="S2295" t="e">
        <f>INDEX(RawData!Q$2:Q$1048576,MATCH(FmtData!$B$4+(ROW()-10),RawData!$A$2:$A$1048576,0))</f>
        <v>#N/A</v>
      </c>
      <c r="T2295" s="8" t="e">
        <f>INDEX(RawData!R$2:R$1048576,MATCH(FmtData!$B$4+(ROW()-10),RawData!$A$2:$A$1048576,0))</f>
        <v>#N/A</v>
      </c>
      <c r="U2295" s="8" t="e">
        <f>INDEX(RawData!S$2:S$1048576,MATCH(FmtData!$B$4+(ROW()-10),RawData!$A$2:$A$1048576,0))</f>
        <v>#N/A</v>
      </c>
      <c r="V2295" s="8" t="e">
        <f>INDEX(RawData!T$2:T$1048576,MATCH(FmtData!$B$4+(ROW()-10),RawData!$A$2:$A$1048576,0))</f>
        <v>#N/A</v>
      </c>
      <c r="W2295" s="3" t="e">
        <f t="shared" si="722"/>
        <v>#N/A</v>
      </c>
      <c r="X2295" s="3" t="e">
        <f t="shared" si="723"/>
        <v>#N/A</v>
      </c>
      <c r="Y2295" s="8" t="e">
        <f t="shared" si="706"/>
        <v>#N/A</v>
      </c>
      <c r="Z2295" s="8" t="e">
        <f t="shared" si="707"/>
        <v>#N/A</v>
      </c>
      <c r="AA2295" s="3" t="e">
        <f t="shared" si="724"/>
        <v>#N/A</v>
      </c>
      <c r="AB2295" s="41">
        <v>2</v>
      </c>
      <c r="AC2295" s="42" t="str">
        <f t="shared" si="716"/>
        <v>Dilatometer</v>
      </c>
      <c r="AD2295" s="15" t="e">
        <f t="shared" si="705"/>
        <v>#N/A</v>
      </c>
      <c r="AE2295" s="15" t="e">
        <f t="shared" si="708"/>
        <v>#N/A</v>
      </c>
      <c r="AF2295" s="15" t="e">
        <f t="shared" si="709"/>
        <v>#N/A</v>
      </c>
      <c r="AG2295" s="15" t="e">
        <f t="shared" si="710"/>
        <v>#N/A</v>
      </c>
      <c r="AH2295" s="15" t="e">
        <f t="shared" si="721"/>
        <v>#N/A</v>
      </c>
      <c r="AI2295" s="17" t="e">
        <f t="shared" si="711"/>
        <v>#N/A</v>
      </c>
      <c r="AJ2295" s="17" t="e">
        <f t="shared" si="712"/>
        <v>#N/A</v>
      </c>
      <c r="AK2295" s="17" t="e">
        <f t="shared" si="713"/>
        <v>#N/A</v>
      </c>
      <c r="AL2295" s="17" t="e">
        <f t="shared" si="714"/>
        <v>#N/A</v>
      </c>
      <c r="AM2295" s="17" t="e">
        <f t="shared" si="715"/>
        <v>#N/A</v>
      </c>
      <c r="AN2295" s="17" t="e">
        <f t="shared" si="717"/>
        <v>#N/A</v>
      </c>
      <c r="AO2295" s="17" t="e">
        <f t="shared" si="718"/>
        <v>#N/A</v>
      </c>
      <c r="AP2295" s="17" t="e">
        <f t="shared" si="719"/>
        <v>#N/A</v>
      </c>
      <c r="AQ2295" s="17" t="e">
        <f t="shared" si="720"/>
        <v>#N/A</v>
      </c>
    </row>
    <row r="2296" spans="2:43" x14ac:dyDescent="0.45">
      <c r="B2296" t="e">
        <f>INDEX(RawData!$A$2:$A$1048576,MATCH(FmtData!$B$4+(ROW()-10),RawData!$A$2:$A$1048576,0))</f>
        <v>#N/A</v>
      </c>
      <c r="C22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6" s="7" t="e">
        <f>MID(INDEX(RawData!$B$2:$B$1048576, MATCH(FmtData!$B$4+(ROW()-10),RawData!$A$2:$A$1048576,0)),12,8)+$B$5/24</f>
        <v>#N/A</v>
      </c>
      <c r="E2296" s="8" t="e">
        <f>INDEX(RawData!$D$2:$D$1048576,MATCH(FmtData!$B$4+(ROW()-10),RawData!$A$2:$A$1048576,0))</f>
        <v>#N/A</v>
      </c>
      <c r="F2296" t="e">
        <f>INDEX(RawData!$D$2:$D$1048576,MATCH(FmtData!$B$4+(ROW()-10),RawData!$A$2:$A$1048576,0))</f>
        <v>#N/A</v>
      </c>
      <c r="G2296" t="e">
        <f>INDEX(RawData!E$2:E$1048576,MATCH(FmtData!$B$4+(ROW()-10),RawData!$A$2:$A$1048576,0))</f>
        <v>#N/A</v>
      </c>
      <c r="H2296" t="e">
        <f>INDEX(RawData!F$2:F$1048576,MATCH(FmtData!$B$4+(ROW()-10),RawData!$A$2:$A$1048576,0))</f>
        <v>#N/A</v>
      </c>
      <c r="I2296" t="e">
        <f>INDEX(RawData!G$2:G$1048576,MATCH(FmtData!$B$4+(ROW()-10),RawData!$A$2:$A$1048576,0))</f>
        <v>#N/A</v>
      </c>
      <c r="J2296" t="e">
        <f>INDEX(RawData!H$2:H$1048576,MATCH(FmtData!$B$4+(ROW()-10),RawData!$A$2:$A$1048576,0))</f>
        <v>#N/A</v>
      </c>
      <c r="K2296" t="e">
        <f>INDEX(RawData!I$2:I$1048576,MATCH(FmtData!$B$4+(ROW()-10),RawData!$A$2:$A$1048576,0))</f>
        <v>#N/A</v>
      </c>
      <c r="L2296" t="e">
        <f>INDEX(RawData!J$2:J$1048576,MATCH(FmtData!$B$4+(ROW()-10),RawData!$A$2:$A$1048576,0))</f>
        <v>#N/A</v>
      </c>
      <c r="M2296" t="e">
        <f>INDEX(RawData!K$2:K$1048576,MATCH(FmtData!$B$4+(ROW()-10),RawData!$A$2:$A$1048576,0))</f>
        <v>#N/A</v>
      </c>
      <c r="N2296" t="e">
        <f>INDEX(RawData!L$2:L$1048576,MATCH(FmtData!$B$4+(ROW()-10),RawData!$A$2:$A$1048576,0))</f>
        <v>#N/A</v>
      </c>
      <c r="O2296" t="e">
        <f>INDEX(RawData!M$2:M$1048576,MATCH(FmtData!$B$4+(ROW()-10),RawData!$A$2:$A$1048576,0))</f>
        <v>#N/A</v>
      </c>
      <c r="P2296" t="e">
        <f>INDEX(RawData!N$2:N$1048576,MATCH(FmtData!$B$4+(ROW()-10),RawData!$A$2:$A$1048576,0))</f>
        <v>#N/A</v>
      </c>
      <c r="Q2296" t="e">
        <f>INDEX(RawData!O$2:O$1048576,MATCH(FmtData!$B$4+(ROW()-10),RawData!$A$2:$A$1048576,0))</f>
        <v>#N/A</v>
      </c>
      <c r="R2296" s="8" t="e">
        <f>INDEX(RawData!P$2:P$1048576,MATCH(FmtData!$B$4+(ROW()-10),RawData!$A$2:$A$1048576,0))</f>
        <v>#N/A</v>
      </c>
      <c r="S2296" t="e">
        <f>INDEX(RawData!Q$2:Q$1048576,MATCH(FmtData!$B$4+(ROW()-10),RawData!$A$2:$A$1048576,0))</f>
        <v>#N/A</v>
      </c>
      <c r="T2296" s="8" t="e">
        <f>INDEX(RawData!R$2:R$1048576,MATCH(FmtData!$B$4+(ROW()-10),RawData!$A$2:$A$1048576,0))</f>
        <v>#N/A</v>
      </c>
      <c r="U2296" s="8" t="e">
        <f>INDEX(RawData!S$2:S$1048576,MATCH(FmtData!$B$4+(ROW()-10),RawData!$A$2:$A$1048576,0))</f>
        <v>#N/A</v>
      </c>
      <c r="V2296" s="8" t="e">
        <f>INDEX(RawData!T$2:T$1048576,MATCH(FmtData!$B$4+(ROW()-10),RawData!$A$2:$A$1048576,0))</f>
        <v>#N/A</v>
      </c>
      <c r="W2296" s="3" t="e">
        <f t="shared" si="722"/>
        <v>#N/A</v>
      </c>
      <c r="X2296" s="3" t="e">
        <f t="shared" si="723"/>
        <v>#N/A</v>
      </c>
      <c r="Y2296" s="8" t="e">
        <f t="shared" si="706"/>
        <v>#N/A</v>
      </c>
      <c r="Z2296" s="8" t="e">
        <f t="shared" si="707"/>
        <v>#N/A</v>
      </c>
      <c r="AA2296" s="3" t="e">
        <f t="shared" si="724"/>
        <v>#N/A</v>
      </c>
      <c r="AB2296" s="41">
        <v>2</v>
      </c>
      <c r="AC2296" s="42" t="str">
        <f t="shared" si="716"/>
        <v>Dilatometer</v>
      </c>
      <c r="AD2296" s="15" t="e">
        <f t="shared" si="705"/>
        <v>#N/A</v>
      </c>
      <c r="AE2296" s="15" t="e">
        <f t="shared" si="708"/>
        <v>#N/A</v>
      </c>
      <c r="AF2296" s="15" t="e">
        <f t="shared" si="709"/>
        <v>#N/A</v>
      </c>
      <c r="AG2296" s="15" t="e">
        <f t="shared" si="710"/>
        <v>#N/A</v>
      </c>
      <c r="AH2296" s="15" t="e">
        <f t="shared" si="721"/>
        <v>#N/A</v>
      </c>
      <c r="AI2296" s="17" t="e">
        <f t="shared" si="711"/>
        <v>#N/A</v>
      </c>
      <c r="AJ2296" s="17" t="e">
        <f t="shared" si="712"/>
        <v>#N/A</v>
      </c>
      <c r="AK2296" s="17" t="e">
        <f t="shared" si="713"/>
        <v>#N/A</v>
      </c>
      <c r="AL2296" s="17" t="e">
        <f t="shared" si="714"/>
        <v>#N/A</v>
      </c>
      <c r="AM2296" s="17" t="e">
        <f t="shared" si="715"/>
        <v>#N/A</v>
      </c>
      <c r="AN2296" s="17" t="e">
        <f t="shared" si="717"/>
        <v>#N/A</v>
      </c>
      <c r="AO2296" s="17" t="e">
        <f t="shared" si="718"/>
        <v>#N/A</v>
      </c>
      <c r="AP2296" s="17" t="e">
        <f t="shared" si="719"/>
        <v>#N/A</v>
      </c>
      <c r="AQ2296" s="17" t="e">
        <f t="shared" si="720"/>
        <v>#N/A</v>
      </c>
    </row>
    <row r="2297" spans="2:43" x14ac:dyDescent="0.45">
      <c r="B2297" t="e">
        <f>INDEX(RawData!$A$2:$A$1048576,MATCH(FmtData!$B$4+(ROW()-10),RawData!$A$2:$A$1048576,0))</f>
        <v>#N/A</v>
      </c>
      <c r="C22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7" s="7" t="e">
        <f>MID(INDEX(RawData!$B$2:$B$1048576, MATCH(FmtData!$B$4+(ROW()-10),RawData!$A$2:$A$1048576,0)),12,8)+$B$5/24</f>
        <v>#N/A</v>
      </c>
      <c r="E2297" s="8" t="e">
        <f>INDEX(RawData!$D$2:$D$1048576,MATCH(FmtData!$B$4+(ROW()-10),RawData!$A$2:$A$1048576,0))</f>
        <v>#N/A</v>
      </c>
      <c r="F2297" t="e">
        <f>INDEX(RawData!$D$2:$D$1048576,MATCH(FmtData!$B$4+(ROW()-10),RawData!$A$2:$A$1048576,0))</f>
        <v>#N/A</v>
      </c>
      <c r="G2297" t="e">
        <f>INDEX(RawData!E$2:E$1048576,MATCH(FmtData!$B$4+(ROW()-10),RawData!$A$2:$A$1048576,0))</f>
        <v>#N/A</v>
      </c>
      <c r="H2297" t="e">
        <f>INDEX(RawData!F$2:F$1048576,MATCH(FmtData!$B$4+(ROW()-10),RawData!$A$2:$A$1048576,0))</f>
        <v>#N/A</v>
      </c>
      <c r="I2297" t="e">
        <f>INDEX(RawData!G$2:G$1048576,MATCH(FmtData!$B$4+(ROW()-10),RawData!$A$2:$A$1048576,0))</f>
        <v>#N/A</v>
      </c>
      <c r="J2297" t="e">
        <f>INDEX(RawData!H$2:H$1048576,MATCH(FmtData!$B$4+(ROW()-10),RawData!$A$2:$A$1048576,0))</f>
        <v>#N/A</v>
      </c>
      <c r="K2297" t="e">
        <f>INDEX(RawData!I$2:I$1048576,MATCH(FmtData!$B$4+(ROW()-10),RawData!$A$2:$A$1048576,0))</f>
        <v>#N/A</v>
      </c>
      <c r="L2297" t="e">
        <f>INDEX(RawData!J$2:J$1048576,MATCH(FmtData!$B$4+(ROW()-10),RawData!$A$2:$A$1048576,0))</f>
        <v>#N/A</v>
      </c>
      <c r="M2297" t="e">
        <f>INDEX(RawData!K$2:K$1048576,MATCH(FmtData!$B$4+(ROW()-10),RawData!$A$2:$A$1048576,0))</f>
        <v>#N/A</v>
      </c>
      <c r="N2297" t="e">
        <f>INDEX(RawData!L$2:L$1048576,MATCH(FmtData!$B$4+(ROW()-10),RawData!$A$2:$A$1048576,0))</f>
        <v>#N/A</v>
      </c>
      <c r="O2297" t="e">
        <f>INDEX(RawData!M$2:M$1048576,MATCH(FmtData!$B$4+(ROW()-10),RawData!$A$2:$A$1048576,0))</f>
        <v>#N/A</v>
      </c>
      <c r="P2297" t="e">
        <f>INDEX(RawData!N$2:N$1048576,MATCH(FmtData!$B$4+(ROW()-10),RawData!$A$2:$A$1048576,0))</f>
        <v>#N/A</v>
      </c>
      <c r="Q2297" t="e">
        <f>INDEX(RawData!O$2:O$1048576,MATCH(FmtData!$B$4+(ROW()-10),RawData!$A$2:$A$1048576,0))</f>
        <v>#N/A</v>
      </c>
      <c r="R2297" s="8" t="e">
        <f>INDEX(RawData!P$2:P$1048576,MATCH(FmtData!$B$4+(ROW()-10),RawData!$A$2:$A$1048576,0))</f>
        <v>#N/A</v>
      </c>
      <c r="S2297" t="e">
        <f>INDEX(RawData!Q$2:Q$1048576,MATCH(FmtData!$B$4+(ROW()-10),RawData!$A$2:$A$1048576,0))</f>
        <v>#N/A</v>
      </c>
      <c r="T2297" s="8" t="e">
        <f>INDEX(RawData!R$2:R$1048576,MATCH(FmtData!$B$4+(ROW()-10),RawData!$A$2:$A$1048576,0))</f>
        <v>#N/A</v>
      </c>
      <c r="U2297" s="8" t="e">
        <f>INDEX(RawData!S$2:S$1048576,MATCH(FmtData!$B$4+(ROW()-10),RawData!$A$2:$A$1048576,0))</f>
        <v>#N/A</v>
      </c>
      <c r="V2297" s="8" t="e">
        <f>INDEX(RawData!T$2:T$1048576,MATCH(FmtData!$B$4+(ROW()-10),RawData!$A$2:$A$1048576,0))</f>
        <v>#N/A</v>
      </c>
      <c r="W2297" s="3" t="e">
        <f t="shared" si="722"/>
        <v>#N/A</v>
      </c>
      <c r="X2297" s="3" t="e">
        <f t="shared" si="723"/>
        <v>#N/A</v>
      </c>
      <c r="Y2297" s="8" t="e">
        <f t="shared" si="706"/>
        <v>#N/A</v>
      </c>
      <c r="Z2297" s="8" t="e">
        <f t="shared" si="707"/>
        <v>#N/A</v>
      </c>
      <c r="AA2297" s="3" t="e">
        <f t="shared" si="724"/>
        <v>#N/A</v>
      </c>
      <c r="AB2297" s="41">
        <v>2</v>
      </c>
      <c r="AC2297" s="42" t="str">
        <f t="shared" si="716"/>
        <v>Dilatometer</v>
      </c>
      <c r="AD2297" s="15" t="e">
        <f t="shared" si="705"/>
        <v>#N/A</v>
      </c>
      <c r="AE2297" s="15" t="e">
        <f t="shared" si="708"/>
        <v>#N/A</v>
      </c>
      <c r="AF2297" s="15" t="e">
        <f t="shared" si="709"/>
        <v>#N/A</v>
      </c>
      <c r="AG2297" s="15" t="e">
        <f t="shared" si="710"/>
        <v>#N/A</v>
      </c>
      <c r="AH2297" s="15" t="e">
        <f t="shared" si="721"/>
        <v>#N/A</v>
      </c>
      <c r="AI2297" s="17" t="e">
        <f t="shared" si="711"/>
        <v>#N/A</v>
      </c>
      <c r="AJ2297" s="17" t="e">
        <f t="shared" si="712"/>
        <v>#N/A</v>
      </c>
      <c r="AK2297" s="17" t="e">
        <f t="shared" si="713"/>
        <v>#N/A</v>
      </c>
      <c r="AL2297" s="17" t="e">
        <f t="shared" si="714"/>
        <v>#N/A</v>
      </c>
      <c r="AM2297" s="17" t="e">
        <f t="shared" si="715"/>
        <v>#N/A</v>
      </c>
      <c r="AN2297" s="17" t="e">
        <f t="shared" si="717"/>
        <v>#N/A</v>
      </c>
      <c r="AO2297" s="17" t="e">
        <f t="shared" si="718"/>
        <v>#N/A</v>
      </c>
      <c r="AP2297" s="17" t="e">
        <f t="shared" si="719"/>
        <v>#N/A</v>
      </c>
      <c r="AQ2297" s="17" t="e">
        <f t="shared" si="720"/>
        <v>#N/A</v>
      </c>
    </row>
    <row r="2298" spans="2:43" x14ac:dyDescent="0.45">
      <c r="B2298" t="e">
        <f>INDEX(RawData!$A$2:$A$1048576,MATCH(FmtData!$B$4+(ROW()-10),RawData!$A$2:$A$1048576,0))</f>
        <v>#N/A</v>
      </c>
      <c r="C22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8" s="7" t="e">
        <f>MID(INDEX(RawData!$B$2:$B$1048576, MATCH(FmtData!$B$4+(ROW()-10),RawData!$A$2:$A$1048576,0)),12,8)+$B$5/24</f>
        <v>#N/A</v>
      </c>
      <c r="E2298" s="8" t="e">
        <f>INDEX(RawData!$D$2:$D$1048576,MATCH(FmtData!$B$4+(ROW()-10),RawData!$A$2:$A$1048576,0))</f>
        <v>#N/A</v>
      </c>
      <c r="F2298" t="e">
        <f>INDEX(RawData!$D$2:$D$1048576,MATCH(FmtData!$B$4+(ROW()-10),RawData!$A$2:$A$1048576,0))</f>
        <v>#N/A</v>
      </c>
      <c r="G2298" t="e">
        <f>INDEX(RawData!E$2:E$1048576,MATCH(FmtData!$B$4+(ROW()-10),RawData!$A$2:$A$1048576,0))</f>
        <v>#N/A</v>
      </c>
      <c r="H2298" t="e">
        <f>INDEX(RawData!F$2:F$1048576,MATCH(FmtData!$B$4+(ROW()-10),RawData!$A$2:$A$1048576,0))</f>
        <v>#N/A</v>
      </c>
      <c r="I2298" t="e">
        <f>INDEX(RawData!G$2:G$1048576,MATCH(FmtData!$B$4+(ROW()-10),RawData!$A$2:$A$1048576,0))</f>
        <v>#N/A</v>
      </c>
      <c r="J2298" t="e">
        <f>INDEX(RawData!H$2:H$1048576,MATCH(FmtData!$B$4+(ROW()-10),RawData!$A$2:$A$1048576,0))</f>
        <v>#N/A</v>
      </c>
      <c r="K2298" t="e">
        <f>INDEX(RawData!I$2:I$1048576,MATCH(FmtData!$B$4+(ROW()-10),RawData!$A$2:$A$1048576,0))</f>
        <v>#N/A</v>
      </c>
      <c r="L2298" t="e">
        <f>INDEX(RawData!J$2:J$1048576,MATCH(FmtData!$B$4+(ROW()-10),RawData!$A$2:$A$1048576,0))</f>
        <v>#N/A</v>
      </c>
      <c r="M2298" t="e">
        <f>INDEX(RawData!K$2:K$1048576,MATCH(FmtData!$B$4+(ROW()-10),RawData!$A$2:$A$1048576,0))</f>
        <v>#N/A</v>
      </c>
      <c r="N2298" t="e">
        <f>INDEX(RawData!L$2:L$1048576,MATCH(FmtData!$B$4+(ROW()-10),RawData!$A$2:$A$1048576,0))</f>
        <v>#N/A</v>
      </c>
      <c r="O2298" t="e">
        <f>INDEX(RawData!M$2:M$1048576,MATCH(FmtData!$B$4+(ROW()-10),RawData!$A$2:$A$1048576,0))</f>
        <v>#N/A</v>
      </c>
      <c r="P2298" t="e">
        <f>INDEX(RawData!N$2:N$1048576,MATCH(FmtData!$B$4+(ROW()-10),RawData!$A$2:$A$1048576,0))</f>
        <v>#N/A</v>
      </c>
      <c r="Q2298" t="e">
        <f>INDEX(RawData!O$2:O$1048576,MATCH(FmtData!$B$4+(ROW()-10),RawData!$A$2:$A$1048576,0))</f>
        <v>#N/A</v>
      </c>
      <c r="R2298" s="8" t="e">
        <f>INDEX(RawData!P$2:P$1048576,MATCH(FmtData!$B$4+(ROW()-10),RawData!$A$2:$A$1048576,0))</f>
        <v>#N/A</v>
      </c>
      <c r="S2298" t="e">
        <f>INDEX(RawData!Q$2:Q$1048576,MATCH(FmtData!$B$4+(ROW()-10),RawData!$A$2:$A$1048576,0))</f>
        <v>#N/A</v>
      </c>
      <c r="T2298" s="8" t="e">
        <f>INDEX(RawData!R$2:R$1048576,MATCH(FmtData!$B$4+(ROW()-10),RawData!$A$2:$A$1048576,0))</f>
        <v>#N/A</v>
      </c>
      <c r="U2298" s="8" t="e">
        <f>INDEX(RawData!S$2:S$1048576,MATCH(FmtData!$B$4+(ROW()-10),RawData!$A$2:$A$1048576,0))</f>
        <v>#N/A</v>
      </c>
      <c r="V2298" s="8" t="e">
        <f>INDEX(RawData!T$2:T$1048576,MATCH(FmtData!$B$4+(ROW()-10),RawData!$A$2:$A$1048576,0))</f>
        <v>#N/A</v>
      </c>
      <c r="W2298" s="3" t="e">
        <f t="shared" si="722"/>
        <v>#N/A</v>
      </c>
      <c r="X2298" s="3" t="e">
        <f t="shared" si="723"/>
        <v>#N/A</v>
      </c>
      <c r="Y2298" s="8" t="e">
        <f t="shared" si="706"/>
        <v>#N/A</v>
      </c>
      <c r="Z2298" s="8" t="e">
        <f t="shared" si="707"/>
        <v>#N/A</v>
      </c>
      <c r="AA2298" s="3" t="e">
        <f t="shared" si="724"/>
        <v>#N/A</v>
      </c>
      <c r="AB2298" s="41">
        <v>2</v>
      </c>
      <c r="AC2298" s="42" t="str">
        <f t="shared" si="716"/>
        <v>Dilatometer</v>
      </c>
      <c r="AD2298" s="15" t="e">
        <f t="shared" si="705"/>
        <v>#N/A</v>
      </c>
      <c r="AE2298" s="15" t="e">
        <f t="shared" si="708"/>
        <v>#N/A</v>
      </c>
      <c r="AF2298" s="15" t="e">
        <f t="shared" si="709"/>
        <v>#N/A</v>
      </c>
      <c r="AG2298" s="15" t="e">
        <f t="shared" si="710"/>
        <v>#N/A</v>
      </c>
      <c r="AH2298" s="15" t="e">
        <f t="shared" si="721"/>
        <v>#N/A</v>
      </c>
      <c r="AI2298" s="17" t="e">
        <f t="shared" si="711"/>
        <v>#N/A</v>
      </c>
      <c r="AJ2298" s="17" t="e">
        <f t="shared" si="712"/>
        <v>#N/A</v>
      </c>
      <c r="AK2298" s="17" t="e">
        <f t="shared" si="713"/>
        <v>#N/A</v>
      </c>
      <c r="AL2298" s="17" t="e">
        <f t="shared" si="714"/>
        <v>#N/A</v>
      </c>
      <c r="AM2298" s="17" t="e">
        <f t="shared" si="715"/>
        <v>#N/A</v>
      </c>
      <c r="AN2298" s="17" t="e">
        <f t="shared" si="717"/>
        <v>#N/A</v>
      </c>
      <c r="AO2298" s="17" t="e">
        <f t="shared" si="718"/>
        <v>#N/A</v>
      </c>
      <c r="AP2298" s="17" t="e">
        <f t="shared" si="719"/>
        <v>#N/A</v>
      </c>
      <c r="AQ2298" s="17" t="e">
        <f t="shared" si="720"/>
        <v>#N/A</v>
      </c>
    </row>
    <row r="2299" spans="2:43" x14ac:dyDescent="0.45">
      <c r="B2299" t="e">
        <f>INDEX(RawData!$A$2:$A$1048576,MATCH(FmtData!$B$4+(ROW()-10),RawData!$A$2:$A$1048576,0))</f>
        <v>#N/A</v>
      </c>
      <c r="C22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299" s="7" t="e">
        <f>MID(INDEX(RawData!$B$2:$B$1048576, MATCH(FmtData!$B$4+(ROW()-10),RawData!$A$2:$A$1048576,0)),12,8)+$B$5/24</f>
        <v>#N/A</v>
      </c>
      <c r="E2299" s="8" t="e">
        <f>INDEX(RawData!$D$2:$D$1048576,MATCH(FmtData!$B$4+(ROW()-10),RawData!$A$2:$A$1048576,0))</f>
        <v>#N/A</v>
      </c>
      <c r="F2299" t="e">
        <f>INDEX(RawData!$D$2:$D$1048576,MATCH(FmtData!$B$4+(ROW()-10),RawData!$A$2:$A$1048576,0))</f>
        <v>#N/A</v>
      </c>
      <c r="G2299" t="e">
        <f>INDEX(RawData!E$2:E$1048576,MATCH(FmtData!$B$4+(ROW()-10),RawData!$A$2:$A$1048576,0))</f>
        <v>#N/A</v>
      </c>
      <c r="H2299" t="e">
        <f>INDEX(RawData!F$2:F$1048576,MATCH(FmtData!$B$4+(ROW()-10),RawData!$A$2:$A$1048576,0))</f>
        <v>#N/A</v>
      </c>
      <c r="I2299" t="e">
        <f>INDEX(RawData!G$2:G$1048576,MATCH(FmtData!$B$4+(ROW()-10),RawData!$A$2:$A$1048576,0))</f>
        <v>#N/A</v>
      </c>
      <c r="J2299" t="e">
        <f>INDEX(RawData!H$2:H$1048576,MATCH(FmtData!$B$4+(ROW()-10),RawData!$A$2:$A$1048576,0))</f>
        <v>#N/A</v>
      </c>
      <c r="K2299" t="e">
        <f>INDEX(RawData!I$2:I$1048576,MATCH(FmtData!$B$4+(ROW()-10),RawData!$A$2:$A$1048576,0))</f>
        <v>#N/A</v>
      </c>
      <c r="L2299" t="e">
        <f>INDEX(RawData!J$2:J$1048576,MATCH(FmtData!$B$4+(ROW()-10),RawData!$A$2:$A$1048576,0))</f>
        <v>#N/A</v>
      </c>
      <c r="M2299" t="e">
        <f>INDEX(RawData!K$2:K$1048576,MATCH(FmtData!$B$4+(ROW()-10),RawData!$A$2:$A$1048576,0))</f>
        <v>#N/A</v>
      </c>
      <c r="N2299" t="e">
        <f>INDEX(RawData!L$2:L$1048576,MATCH(FmtData!$B$4+(ROW()-10),RawData!$A$2:$A$1048576,0))</f>
        <v>#N/A</v>
      </c>
      <c r="O2299" t="e">
        <f>INDEX(RawData!M$2:M$1048576,MATCH(FmtData!$B$4+(ROW()-10),RawData!$A$2:$A$1048576,0))</f>
        <v>#N/A</v>
      </c>
      <c r="P2299" t="e">
        <f>INDEX(RawData!N$2:N$1048576,MATCH(FmtData!$B$4+(ROW()-10),RawData!$A$2:$A$1048576,0))</f>
        <v>#N/A</v>
      </c>
      <c r="Q2299" t="e">
        <f>INDEX(RawData!O$2:O$1048576,MATCH(FmtData!$B$4+(ROW()-10),RawData!$A$2:$A$1048576,0))</f>
        <v>#N/A</v>
      </c>
      <c r="R2299" s="8" t="e">
        <f>INDEX(RawData!P$2:P$1048576,MATCH(FmtData!$B$4+(ROW()-10),RawData!$A$2:$A$1048576,0))</f>
        <v>#N/A</v>
      </c>
      <c r="S2299" t="e">
        <f>INDEX(RawData!Q$2:Q$1048576,MATCH(FmtData!$B$4+(ROW()-10),RawData!$A$2:$A$1048576,0))</f>
        <v>#N/A</v>
      </c>
      <c r="T2299" s="8" t="e">
        <f>INDEX(RawData!R$2:R$1048576,MATCH(FmtData!$B$4+(ROW()-10),RawData!$A$2:$A$1048576,0))</f>
        <v>#N/A</v>
      </c>
      <c r="U2299" s="8" t="e">
        <f>INDEX(RawData!S$2:S$1048576,MATCH(FmtData!$B$4+(ROW()-10),RawData!$A$2:$A$1048576,0))</f>
        <v>#N/A</v>
      </c>
      <c r="V2299" s="8" t="e">
        <f>INDEX(RawData!T$2:T$1048576,MATCH(FmtData!$B$4+(ROW()-10),RawData!$A$2:$A$1048576,0))</f>
        <v>#N/A</v>
      </c>
      <c r="W2299" s="3" t="e">
        <f t="shared" si="722"/>
        <v>#N/A</v>
      </c>
      <c r="X2299" s="3" t="e">
        <f t="shared" si="723"/>
        <v>#N/A</v>
      </c>
      <c r="Y2299" s="8" t="e">
        <f t="shared" si="706"/>
        <v>#N/A</v>
      </c>
      <c r="Z2299" s="8" t="e">
        <f t="shared" si="707"/>
        <v>#N/A</v>
      </c>
      <c r="AA2299" s="3" t="e">
        <f t="shared" si="724"/>
        <v>#N/A</v>
      </c>
      <c r="AB2299" s="41">
        <v>2</v>
      </c>
      <c r="AC2299" s="42" t="str">
        <f t="shared" si="716"/>
        <v>Dilatometer</v>
      </c>
      <c r="AD2299" s="15" t="e">
        <f t="shared" si="705"/>
        <v>#N/A</v>
      </c>
      <c r="AE2299" s="15" t="e">
        <f t="shared" si="708"/>
        <v>#N/A</v>
      </c>
      <c r="AF2299" s="15" t="e">
        <f t="shared" si="709"/>
        <v>#N/A</v>
      </c>
      <c r="AG2299" s="15" t="e">
        <f t="shared" si="710"/>
        <v>#N/A</v>
      </c>
      <c r="AH2299" s="15" t="e">
        <f t="shared" si="721"/>
        <v>#N/A</v>
      </c>
      <c r="AI2299" s="17" t="e">
        <f t="shared" si="711"/>
        <v>#N/A</v>
      </c>
      <c r="AJ2299" s="17" t="e">
        <f t="shared" si="712"/>
        <v>#N/A</v>
      </c>
      <c r="AK2299" s="17" t="e">
        <f t="shared" si="713"/>
        <v>#N/A</v>
      </c>
      <c r="AL2299" s="17" t="e">
        <f t="shared" si="714"/>
        <v>#N/A</v>
      </c>
      <c r="AM2299" s="17" t="e">
        <f t="shared" si="715"/>
        <v>#N/A</v>
      </c>
      <c r="AN2299" s="17" t="e">
        <f t="shared" si="717"/>
        <v>#N/A</v>
      </c>
      <c r="AO2299" s="17" t="e">
        <f t="shared" si="718"/>
        <v>#N/A</v>
      </c>
      <c r="AP2299" s="17" t="e">
        <f t="shared" si="719"/>
        <v>#N/A</v>
      </c>
      <c r="AQ2299" s="17" t="e">
        <f t="shared" si="720"/>
        <v>#N/A</v>
      </c>
    </row>
    <row r="2300" spans="2:43" x14ac:dyDescent="0.45">
      <c r="B2300" t="e">
        <f>INDEX(RawData!$A$2:$A$1048576,MATCH(FmtData!$B$4+(ROW()-10),RawData!$A$2:$A$1048576,0))</f>
        <v>#N/A</v>
      </c>
      <c r="C23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0" s="7" t="e">
        <f>MID(INDEX(RawData!$B$2:$B$1048576, MATCH(FmtData!$B$4+(ROW()-10),RawData!$A$2:$A$1048576,0)),12,8)+$B$5/24</f>
        <v>#N/A</v>
      </c>
      <c r="E2300" s="8" t="e">
        <f>INDEX(RawData!$D$2:$D$1048576,MATCH(FmtData!$B$4+(ROW()-10),RawData!$A$2:$A$1048576,0))</f>
        <v>#N/A</v>
      </c>
      <c r="F2300" t="e">
        <f>INDEX(RawData!$D$2:$D$1048576,MATCH(FmtData!$B$4+(ROW()-10),RawData!$A$2:$A$1048576,0))</f>
        <v>#N/A</v>
      </c>
      <c r="G2300" t="e">
        <f>INDEX(RawData!E$2:E$1048576,MATCH(FmtData!$B$4+(ROW()-10),RawData!$A$2:$A$1048576,0))</f>
        <v>#N/A</v>
      </c>
      <c r="H2300" t="e">
        <f>INDEX(RawData!F$2:F$1048576,MATCH(FmtData!$B$4+(ROW()-10),RawData!$A$2:$A$1048576,0))</f>
        <v>#N/A</v>
      </c>
      <c r="I2300" t="e">
        <f>INDEX(RawData!G$2:G$1048576,MATCH(FmtData!$B$4+(ROW()-10),RawData!$A$2:$A$1048576,0))</f>
        <v>#N/A</v>
      </c>
      <c r="J2300" t="e">
        <f>INDEX(RawData!H$2:H$1048576,MATCH(FmtData!$B$4+(ROW()-10),RawData!$A$2:$A$1048576,0))</f>
        <v>#N/A</v>
      </c>
      <c r="K2300" t="e">
        <f>INDEX(RawData!I$2:I$1048576,MATCH(FmtData!$B$4+(ROW()-10),RawData!$A$2:$A$1048576,0))</f>
        <v>#N/A</v>
      </c>
      <c r="L2300" t="e">
        <f>INDEX(RawData!J$2:J$1048576,MATCH(FmtData!$B$4+(ROW()-10),RawData!$A$2:$A$1048576,0))</f>
        <v>#N/A</v>
      </c>
      <c r="M2300" t="e">
        <f>INDEX(RawData!K$2:K$1048576,MATCH(FmtData!$B$4+(ROW()-10),RawData!$A$2:$A$1048576,0))</f>
        <v>#N/A</v>
      </c>
      <c r="N2300" t="e">
        <f>INDEX(RawData!L$2:L$1048576,MATCH(FmtData!$B$4+(ROW()-10),RawData!$A$2:$A$1048576,0))</f>
        <v>#N/A</v>
      </c>
      <c r="O2300" t="e">
        <f>INDEX(RawData!M$2:M$1048576,MATCH(FmtData!$B$4+(ROW()-10),RawData!$A$2:$A$1048576,0))</f>
        <v>#N/A</v>
      </c>
      <c r="P2300" t="e">
        <f>INDEX(RawData!N$2:N$1048576,MATCH(FmtData!$B$4+(ROW()-10),RawData!$A$2:$A$1048576,0))</f>
        <v>#N/A</v>
      </c>
      <c r="Q2300" t="e">
        <f>INDEX(RawData!O$2:O$1048576,MATCH(FmtData!$B$4+(ROW()-10),RawData!$A$2:$A$1048576,0))</f>
        <v>#N/A</v>
      </c>
      <c r="R2300" s="8" t="e">
        <f>INDEX(RawData!P$2:P$1048576,MATCH(FmtData!$B$4+(ROW()-10),RawData!$A$2:$A$1048576,0))</f>
        <v>#N/A</v>
      </c>
      <c r="S2300" t="e">
        <f>INDEX(RawData!Q$2:Q$1048576,MATCH(FmtData!$B$4+(ROW()-10),RawData!$A$2:$A$1048576,0))</f>
        <v>#N/A</v>
      </c>
      <c r="T2300" s="8" t="e">
        <f>INDEX(RawData!R$2:R$1048576,MATCH(FmtData!$B$4+(ROW()-10),RawData!$A$2:$A$1048576,0))</f>
        <v>#N/A</v>
      </c>
      <c r="U2300" s="8" t="e">
        <f>INDEX(RawData!S$2:S$1048576,MATCH(FmtData!$B$4+(ROW()-10),RawData!$A$2:$A$1048576,0))</f>
        <v>#N/A</v>
      </c>
      <c r="V2300" s="8" t="e">
        <f>INDEX(RawData!T$2:T$1048576,MATCH(FmtData!$B$4+(ROW()-10),RawData!$A$2:$A$1048576,0))</f>
        <v>#N/A</v>
      </c>
      <c r="W2300" s="3" t="e">
        <f t="shared" si="722"/>
        <v>#N/A</v>
      </c>
      <c r="X2300" s="3" t="e">
        <f t="shared" si="723"/>
        <v>#N/A</v>
      </c>
      <c r="Y2300" s="8" t="e">
        <f t="shared" si="706"/>
        <v>#N/A</v>
      </c>
      <c r="Z2300" s="8" t="e">
        <f t="shared" si="707"/>
        <v>#N/A</v>
      </c>
      <c r="AA2300" s="3" t="e">
        <f t="shared" si="724"/>
        <v>#N/A</v>
      </c>
      <c r="AB2300" s="41">
        <v>2</v>
      </c>
      <c r="AC2300" s="42" t="str">
        <f t="shared" si="716"/>
        <v>Dilatometer</v>
      </c>
      <c r="AD2300" s="15" t="e">
        <f t="shared" si="705"/>
        <v>#N/A</v>
      </c>
      <c r="AE2300" s="15" t="e">
        <f t="shared" si="708"/>
        <v>#N/A</v>
      </c>
      <c r="AF2300" s="15" t="e">
        <f t="shared" si="709"/>
        <v>#N/A</v>
      </c>
      <c r="AG2300" s="15" t="e">
        <f t="shared" si="710"/>
        <v>#N/A</v>
      </c>
      <c r="AH2300" s="15" t="e">
        <f t="shared" si="721"/>
        <v>#N/A</v>
      </c>
      <c r="AI2300" s="17" t="e">
        <f t="shared" si="711"/>
        <v>#N/A</v>
      </c>
      <c r="AJ2300" s="17" t="e">
        <f t="shared" si="712"/>
        <v>#N/A</v>
      </c>
      <c r="AK2300" s="17" t="e">
        <f t="shared" si="713"/>
        <v>#N/A</v>
      </c>
      <c r="AL2300" s="17" t="e">
        <f t="shared" si="714"/>
        <v>#N/A</v>
      </c>
      <c r="AM2300" s="17" t="e">
        <f t="shared" si="715"/>
        <v>#N/A</v>
      </c>
      <c r="AN2300" s="17" t="e">
        <f t="shared" si="717"/>
        <v>#N/A</v>
      </c>
      <c r="AO2300" s="17" t="e">
        <f t="shared" si="718"/>
        <v>#N/A</v>
      </c>
      <c r="AP2300" s="17" t="e">
        <f t="shared" si="719"/>
        <v>#N/A</v>
      </c>
      <c r="AQ2300" s="17" t="e">
        <f t="shared" si="720"/>
        <v>#N/A</v>
      </c>
    </row>
    <row r="2301" spans="2:43" x14ac:dyDescent="0.45">
      <c r="B2301" t="e">
        <f>INDEX(RawData!$A$2:$A$1048576,MATCH(FmtData!$B$4+(ROW()-10),RawData!$A$2:$A$1048576,0))</f>
        <v>#N/A</v>
      </c>
      <c r="C23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1" s="7" t="e">
        <f>MID(INDEX(RawData!$B$2:$B$1048576, MATCH(FmtData!$B$4+(ROW()-10),RawData!$A$2:$A$1048576,0)),12,8)+$B$5/24</f>
        <v>#N/A</v>
      </c>
      <c r="E2301" s="8" t="e">
        <f>INDEX(RawData!$D$2:$D$1048576,MATCH(FmtData!$B$4+(ROW()-10),RawData!$A$2:$A$1048576,0))</f>
        <v>#N/A</v>
      </c>
      <c r="F2301" t="e">
        <f>INDEX(RawData!$D$2:$D$1048576,MATCH(FmtData!$B$4+(ROW()-10),RawData!$A$2:$A$1048576,0))</f>
        <v>#N/A</v>
      </c>
      <c r="G2301" t="e">
        <f>INDEX(RawData!E$2:E$1048576,MATCH(FmtData!$B$4+(ROW()-10),RawData!$A$2:$A$1048576,0))</f>
        <v>#N/A</v>
      </c>
      <c r="H2301" t="e">
        <f>INDEX(RawData!F$2:F$1048576,MATCH(FmtData!$B$4+(ROW()-10),RawData!$A$2:$A$1048576,0))</f>
        <v>#N/A</v>
      </c>
      <c r="I2301" t="e">
        <f>INDEX(RawData!G$2:G$1048576,MATCH(FmtData!$B$4+(ROW()-10),RawData!$A$2:$A$1048576,0))</f>
        <v>#N/A</v>
      </c>
      <c r="J2301" t="e">
        <f>INDEX(RawData!H$2:H$1048576,MATCH(FmtData!$B$4+(ROW()-10),RawData!$A$2:$A$1048576,0))</f>
        <v>#N/A</v>
      </c>
      <c r="K2301" t="e">
        <f>INDEX(RawData!I$2:I$1048576,MATCH(FmtData!$B$4+(ROW()-10),RawData!$A$2:$A$1048576,0))</f>
        <v>#N/A</v>
      </c>
      <c r="L2301" t="e">
        <f>INDEX(RawData!J$2:J$1048576,MATCH(FmtData!$B$4+(ROW()-10),RawData!$A$2:$A$1048576,0))</f>
        <v>#N/A</v>
      </c>
      <c r="M2301" t="e">
        <f>INDEX(RawData!K$2:K$1048576,MATCH(FmtData!$B$4+(ROW()-10),RawData!$A$2:$A$1048576,0))</f>
        <v>#N/A</v>
      </c>
      <c r="N2301" t="e">
        <f>INDEX(RawData!L$2:L$1048576,MATCH(FmtData!$B$4+(ROW()-10),RawData!$A$2:$A$1048576,0))</f>
        <v>#N/A</v>
      </c>
      <c r="O2301" t="e">
        <f>INDEX(RawData!M$2:M$1048576,MATCH(FmtData!$B$4+(ROW()-10),RawData!$A$2:$A$1048576,0))</f>
        <v>#N/A</v>
      </c>
      <c r="P2301" t="e">
        <f>INDEX(RawData!N$2:N$1048576,MATCH(FmtData!$B$4+(ROW()-10),RawData!$A$2:$A$1048576,0))</f>
        <v>#N/A</v>
      </c>
      <c r="Q2301" t="e">
        <f>INDEX(RawData!O$2:O$1048576,MATCH(FmtData!$B$4+(ROW()-10),RawData!$A$2:$A$1048576,0))</f>
        <v>#N/A</v>
      </c>
      <c r="R2301" s="8" t="e">
        <f>INDEX(RawData!P$2:P$1048576,MATCH(FmtData!$B$4+(ROW()-10),RawData!$A$2:$A$1048576,0))</f>
        <v>#N/A</v>
      </c>
      <c r="S2301" t="e">
        <f>INDEX(RawData!Q$2:Q$1048576,MATCH(FmtData!$B$4+(ROW()-10),RawData!$A$2:$A$1048576,0))</f>
        <v>#N/A</v>
      </c>
      <c r="T2301" s="8" t="e">
        <f>INDEX(RawData!R$2:R$1048576,MATCH(FmtData!$B$4+(ROW()-10),RawData!$A$2:$A$1048576,0))</f>
        <v>#N/A</v>
      </c>
      <c r="U2301" s="8" t="e">
        <f>INDEX(RawData!S$2:S$1048576,MATCH(FmtData!$B$4+(ROW()-10),RawData!$A$2:$A$1048576,0))</f>
        <v>#N/A</v>
      </c>
      <c r="V2301" s="8" t="e">
        <f>INDEX(RawData!T$2:T$1048576,MATCH(FmtData!$B$4+(ROW()-10),RawData!$A$2:$A$1048576,0))</f>
        <v>#N/A</v>
      </c>
      <c r="W2301" s="3" t="e">
        <f t="shared" si="722"/>
        <v>#N/A</v>
      </c>
      <c r="X2301" s="3" t="e">
        <f t="shared" si="723"/>
        <v>#N/A</v>
      </c>
      <c r="Y2301" s="8" t="e">
        <f t="shared" si="706"/>
        <v>#N/A</v>
      </c>
      <c r="Z2301" s="8" t="e">
        <f t="shared" si="707"/>
        <v>#N/A</v>
      </c>
      <c r="AA2301" s="3" t="e">
        <f t="shared" si="724"/>
        <v>#N/A</v>
      </c>
      <c r="AB2301" s="41">
        <v>2</v>
      </c>
      <c r="AC2301" s="42" t="str">
        <f t="shared" si="716"/>
        <v>Dilatometer</v>
      </c>
      <c r="AD2301" s="15" t="e">
        <f t="shared" si="705"/>
        <v>#N/A</v>
      </c>
      <c r="AE2301" s="15" t="e">
        <f t="shared" si="708"/>
        <v>#N/A</v>
      </c>
      <c r="AF2301" s="15" t="e">
        <f t="shared" si="709"/>
        <v>#N/A</v>
      </c>
      <c r="AG2301" s="15" t="e">
        <f t="shared" si="710"/>
        <v>#N/A</v>
      </c>
      <c r="AH2301" s="15" t="e">
        <f t="shared" si="721"/>
        <v>#N/A</v>
      </c>
      <c r="AI2301" s="17" t="e">
        <f t="shared" si="711"/>
        <v>#N/A</v>
      </c>
      <c r="AJ2301" s="17" t="e">
        <f t="shared" si="712"/>
        <v>#N/A</v>
      </c>
      <c r="AK2301" s="17" t="e">
        <f t="shared" si="713"/>
        <v>#N/A</v>
      </c>
      <c r="AL2301" s="17" t="e">
        <f t="shared" si="714"/>
        <v>#N/A</v>
      </c>
      <c r="AM2301" s="17" t="e">
        <f t="shared" si="715"/>
        <v>#N/A</v>
      </c>
      <c r="AN2301" s="17" t="e">
        <f t="shared" si="717"/>
        <v>#N/A</v>
      </c>
      <c r="AO2301" s="17" t="e">
        <f t="shared" si="718"/>
        <v>#N/A</v>
      </c>
      <c r="AP2301" s="17" t="e">
        <f t="shared" si="719"/>
        <v>#N/A</v>
      </c>
      <c r="AQ2301" s="17" t="e">
        <f t="shared" si="720"/>
        <v>#N/A</v>
      </c>
    </row>
    <row r="2302" spans="2:43" x14ac:dyDescent="0.45">
      <c r="B2302" t="e">
        <f>INDEX(RawData!$A$2:$A$1048576,MATCH(FmtData!$B$4+(ROW()-10),RawData!$A$2:$A$1048576,0))</f>
        <v>#N/A</v>
      </c>
      <c r="C23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2" s="7" t="e">
        <f>MID(INDEX(RawData!$B$2:$B$1048576, MATCH(FmtData!$B$4+(ROW()-10),RawData!$A$2:$A$1048576,0)),12,8)+$B$5/24</f>
        <v>#N/A</v>
      </c>
      <c r="E2302" s="8" t="e">
        <f>INDEX(RawData!$D$2:$D$1048576,MATCH(FmtData!$B$4+(ROW()-10),RawData!$A$2:$A$1048576,0))</f>
        <v>#N/A</v>
      </c>
      <c r="F2302" t="e">
        <f>INDEX(RawData!$D$2:$D$1048576,MATCH(FmtData!$B$4+(ROW()-10),RawData!$A$2:$A$1048576,0))</f>
        <v>#N/A</v>
      </c>
      <c r="G2302" t="e">
        <f>INDEX(RawData!E$2:E$1048576,MATCH(FmtData!$B$4+(ROW()-10),RawData!$A$2:$A$1048576,0))</f>
        <v>#N/A</v>
      </c>
      <c r="H2302" t="e">
        <f>INDEX(RawData!F$2:F$1048576,MATCH(FmtData!$B$4+(ROW()-10),RawData!$A$2:$A$1048576,0))</f>
        <v>#N/A</v>
      </c>
      <c r="I2302" t="e">
        <f>INDEX(RawData!G$2:G$1048576,MATCH(FmtData!$B$4+(ROW()-10),RawData!$A$2:$A$1048576,0))</f>
        <v>#N/A</v>
      </c>
      <c r="J2302" t="e">
        <f>INDEX(RawData!H$2:H$1048576,MATCH(FmtData!$B$4+(ROW()-10),RawData!$A$2:$A$1048576,0))</f>
        <v>#N/A</v>
      </c>
      <c r="K2302" t="e">
        <f>INDEX(RawData!I$2:I$1048576,MATCH(FmtData!$B$4+(ROW()-10),RawData!$A$2:$A$1048576,0))</f>
        <v>#N/A</v>
      </c>
      <c r="L2302" t="e">
        <f>INDEX(RawData!J$2:J$1048576,MATCH(FmtData!$B$4+(ROW()-10),RawData!$A$2:$A$1048576,0))</f>
        <v>#N/A</v>
      </c>
      <c r="M2302" t="e">
        <f>INDEX(RawData!K$2:K$1048576,MATCH(FmtData!$B$4+(ROW()-10),RawData!$A$2:$A$1048576,0))</f>
        <v>#N/A</v>
      </c>
      <c r="N2302" t="e">
        <f>INDEX(RawData!L$2:L$1048576,MATCH(FmtData!$B$4+(ROW()-10),RawData!$A$2:$A$1048576,0))</f>
        <v>#N/A</v>
      </c>
      <c r="O2302" t="e">
        <f>INDEX(RawData!M$2:M$1048576,MATCH(FmtData!$B$4+(ROW()-10),RawData!$A$2:$A$1048576,0))</f>
        <v>#N/A</v>
      </c>
      <c r="P2302" t="e">
        <f>INDEX(RawData!N$2:N$1048576,MATCH(FmtData!$B$4+(ROW()-10),RawData!$A$2:$A$1048576,0))</f>
        <v>#N/A</v>
      </c>
      <c r="Q2302" t="e">
        <f>INDEX(RawData!O$2:O$1048576,MATCH(FmtData!$B$4+(ROW()-10),RawData!$A$2:$A$1048576,0))</f>
        <v>#N/A</v>
      </c>
      <c r="R2302" s="8" t="e">
        <f>INDEX(RawData!P$2:P$1048576,MATCH(FmtData!$B$4+(ROW()-10),RawData!$A$2:$A$1048576,0))</f>
        <v>#N/A</v>
      </c>
      <c r="S2302" t="e">
        <f>INDEX(RawData!Q$2:Q$1048576,MATCH(FmtData!$B$4+(ROW()-10),RawData!$A$2:$A$1048576,0))</f>
        <v>#N/A</v>
      </c>
      <c r="T2302" s="8" t="e">
        <f>INDEX(RawData!R$2:R$1048576,MATCH(FmtData!$B$4+(ROW()-10),RawData!$A$2:$A$1048576,0))</f>
        <v>#N/A</v>
      </c>
      <c r="U2302" s="8" t="e">
        <f>INDEX(RawData!S$2:S$1048576,MATCH(FmtData!$B$4+(ROW()-10),RawData!$A$2:$A$1048576,0))</f>
        <v>#N/A</v>
      </c>
      <c r="V2302" s="8" t="e">
        <f>INDEX(RawData!T$2:T$1048576,MATCH(FmtData!$B$4+(ROW()-10),RawData!$A$2:$A$1048576,0))</f>
        <v>#N/A</v>
      </c>
      <c r="W2302" s="3" t="e">
        <f t="shared" si="722"/>
        <v>#N/A</v>
      </c>
      <c r="X2302" s="3" t="e">
        <f t="shared" si="723"/>
        <v>#N/A</v>
      </c>
      <c r="Y2302" s="8" t="e">
        <f t="shared" si="706"/>
        <v>#N/A</v>
      </c>
      <c r="Z2302" s="8" t="e">
        <f t="shared" si="707"/>
        <v>#N/A</v>
      </c>
      <c r="AA2302" s="3" t="e">
        <f t="shared" si="724"/>
        <v>#N/A</v>
      </c>
      <c r="AB2302" s="41">
        <v>2</v>
      </c>
      <c r="AC2302" s="42" t="str">
        <f t="shared" si="716"/>
        <v>Dilatometer</v>
      </c>
      <c r="AD2302" s="15" t="e">
        <f t="shared" si="705"/>
        <v>#N/A</v>
      </c>
      <c r="AE2302" s="15" t="e">
        <f t="shared" si="708"/>
        <v>#N/A</v>
      </c>
      <c r="AF2302" s="15" t="e">
        <f t="shared" si="709"/>
        <v>#N/A</v>
      </c>
      <c r="AG2302" s="15" t="e">
        <f t="shared" si="710"/>
        <v>#N/A</v>
      </c>
      <c r="AH2302" s="15" t="e">
        <f t="shared" si="721"/>
        <v>#N/A</v>
      </c>
      <c r="AI2302" s="17" t="e">
        <f t="shared" si="711"/>
        <v>#N/A</v>
      </c>
      <c r="AJ2302" s="17" t="e">
        <f t="shared" si="712"/>
        <v>#N/A</v>
      </c>
      <c r="AK2302" s="17" t="e">
        <f t="shared" si="713"/>
        <v>#N/A</v>
      </c>
      <c r="AL2302" s="17" t="e">
        <f t="shared" si="714"/>
        <v>#N/A</v>
      </c>
      <c r="AM2302" s="17" t="e">
        <f t="shared" si="715"/>
        <v>#N/A</v>
      </c>
      <c r="AN2302" s="17" t="e">
        <f t="shared" si="717"/>
        <v>#N/A</v>
      </c>
      <c r="AO2302" s="17" t="e">
        <f t="shared" si="718"/>
        <v>#N/A</v>
      </c>
      <c r="AP2302" s="17" t="e">
        <f t="shared" si="719"/>
        <v>#N/A</v>
      </c>
      <c r="AQ2302" s="17" t="e">
        <f t="shared" si="720"/>
        <v>#N/A</v>
      </c>
    </row>
    <row r="2303" spans="2:43" x14ac:dyDescent="0.45">
      <c r="B2303" t="e">
        <f>INDEX(RawData!$A$2:$A$1048576,MATCH(FmtData!$B$4+(ROW()-10),RawData!$A$2:$A$1048576,0))</f>
        <v>#N/A</v>
      </c>
      <c r="C23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3" s="7" t="e">
        <f>MID(INDEX(RawData!$B$2:$B$1048576, MATCH(FmtData!$B$4+(ROW()-10),RawData!$A$2:$A$1048576,0)),12,8)+$B$5/24</f>
        <v>#N/A</v>
      </c>
      <c r="E2303" s="8" t="e">
        <f>INDEX(RawData!$D$2:$D$1048576,MATCH(FmtData!$B$4+(ROW()-10),RawData!$A$2:$A$1048576,0))</f>
        <v>#N/A</v>
      </c>
      <c r="F2303" t="e">
        <f>INDEX(RawData!$D$2:$D$1048576,MATCH(FmtData!$B$4+(ROW()-10),RawData!$A$2:$A$1048576,0))</f>
        <v>#N/A</v>
      </c>
      <c r="G2303" t="e">
        <f>INDEX(RawData!E$2:E$1048576,MATCH(FmtData!$B$4+(ROW()-10),RawData!$A$2:$A$1048576,0))</f>
        <v>#N/A</v>
      </c>
      <c r="H2303" t="e">
        <f>INDEX(RawData!F$2:F$1048576,MATCH(FmtData!$B$4+(ROW()-10),RawData!$A$2:$A$1048576,0))</f>
        <v>#N/A</v>
      </c>
      <c r="I2303" t="e">
        <f>INDEX(RawData!G$2:G$1048576,MATCH(FmtData!$B$4+(ROW()-10),RawData!$A$2:$A$1048576,0))</f>
        <v>#N/A</v>
      </c>
      <c r="J2303" t="e">
        <f>INDEX(RawData!H$2:H$1048576,MATCH(FmtData!$B$4+(ROW()-10),RawData!$A$2:$A$1048576,0))</f>
        <v>#N/A</v>
      </c>
      <c r="K2303" t="e">
        <f>INDEX(RawData!I$2:I$1048576,MATCH(FmtData!$B$4+(ROW()-10),RawData!$A$2:$A$1048576,0))</f>
        <v>#N/A</v>
      </c>
      <c r="L2303" t="e">
        <f>INDEX(RawData!J$2:J$1048576,MATCH(FmtData!$B$4+(ROW()-10),RawData!$A$2:$A$1048576,0))</f>
        <v>#N/A</v>
      </c>
      <c r="M2303" t="e">
        <f>INDEX(RawData!K$2:K$1048576,MATCH(FmtData!$B$4+(ROW()-10),RawData!$A$2:$A$1048576,0))</f>
        <v>#N/A</v>
      </c>
      <c r="N2303" t="e">
        <f>INDEX(RawData!L$2:L$1048576,MATCH(FmtData!$B$4+(ROW()-10),RawData!$A$2:$A$1048576,0))</f>
        <v>#N/A</v>
      </c>
      <c r="O2303" t="e">
        <f>INDEX(RawData!M$2:M$1048576,MATCH(FmtData!$B$4+(ROW()-10),RawData!$A$2:$A$1048576,0))</f>
        <v>#N/A</v>
      </c>
      <c r="P2303" t="e">
        <f>INDEX(RawData!N$2:N$1048576,MATCH(FmtData!$B$4+(ROW()-10),RawData!$A$2:$A$1048576,0))</f>
        <v>#N/A</v>
      </c>
      <c r="Q2303" t="e">
        <f>INDEX(RawData!O$2:O$1048576,MATCH(FmtData!$B$4+(ROW()-10),RawData!$A$2:$A$1048576,0))</f>
        <v>#N/A</v>
      </c>
      <c r="R2303" s="8" t="e">
        <f>INDEX(RawData!P$2:P$1048576,MATCH(FmtData!$B$4+(ROW()-10),RawData!$A$2:$A$1048576,0))</f>
        <v>#N/A</v>
      </c>
      <c r="S2303" t="e">
        <f>INDEX(RawData!Q$2:Q$1048576,MATCH(FmtData!$B$4+(ROW()-10),RawData!$A$2:$A$1048576,0))</f>
        <v>#N/A</v>
      </c>
      <c r="T2303" s="8" t="e">
        <f>INDEX(RawData!R$2:R$1048576,MATCH(FmtData!$B$4+(ROW()-10),RawData!$A$2:$A$1048576,0))</f>
        <v>#N/A</v>
      </c>
      <c r="U2303" s="8" t="e">
        <f>INDEX(RawData!S$2:S$1048576,MATCH(FmtData!$B$4+(ROW()-10),RawData!$A$2:$A$1048576,0))</f>
        <v>#N/A</v>
      </c>
      <c r="V2303" s="8" t="e">
        <f>INDEX(RawData!T$2:T$1048576,MATCH(FmtData!$B$4+(ROW()-10),RawData!$A$2:$A$1048576,0))</f>
        <v>#N/A</v>
      </c>
      <c r="W2303" s="3" t="e">
        <f t="shared" si="722"/>
        <v>#N/A</v>
      </c>
      <c r="X2303" s="3" t="e">
        <f t="shared" si="723"/>
        <v>#N/A</v>
      </c>
      <c r="Y2303" s="8" t="e">
        <f t="shared" si="706"/>
        <v>#N/A</v>
      </c>
      <c r="Z2303" s="8" t="e">
        <f t="shared" si="707"/>
        <v>#N/A</v>
      </c>
      <c r="AA2303" s="3" t="e">
        <f t="shared" si="724"/>
        <v>#N/A</v>
      </c>
      <c r="AB2303" s="41">
        <v>2</v>
      </c>
      <c r="AC2303" s="42" t="str">
        <f t="shared" si="716"/>
        <v>Dilatometer</v>
      </c>
      <c r="AD2303" s="15" t="e">
        <f t="shared" si="705"/>
        <v>#N/A</v>
      </c>
      <c r="AE2303" s="15" t="e">
        <f t="shared" si="708"/>
        <v>#N/A</v>
      </c>
      <c r="AF2303" s="15" t="e">
        <f t="shared" si="709"/>
        <v>#N/A</v>
      </c>
      <c r="AG2303" s="15" t="e">
        <f t="shared" si="710"/>
        <v>#N/A</v>
      </c>
      <c r="AH2303" s="15" t="e">
        <f t="shared" si="721"/>
        <v>#N/A</v>
      </c>
      <c r="AI2303" s="17" t="e">
        <f t="shared" si="711"/>
        <v>#N/A</v>
      </c>
      <c r="AJ2303" s="17" t="e">
        <f t="shared" si="712"/>
        <v>#N/A</v>
      </c>
      <c r="AK2303" s="17" t="e">
        <f t="shared" si="713"/>
        <v>#N/A</v>
      </c>
      <c r="AL2303" s="17" t="e">
        <f t="shared" si="714"/>
        <v>#N/A</v>
      </c>
      <c r="AM2303" s="17" t="e">
        <f t="shared" si="715"/>
        <v>#N/A</v>
      </c>
      <c r="AN2303" s="17" t="e">
        <f t="shared" si="717"/>
        <v>#N/A</v>
      </c>
      <c r="AO2303" s="17" t="e">
        <f t="shared" si="718"/>
        <v>#N/A</v>
      </c>
      <c r="AP2303" s="17" t="e">
        <f t="shared" si="719"/>
        <v>#N/A</v>
      </c>
      <c r="AQ2303" s="17" t="e">
        <f t="shared" si="720"/>
        <v>#N/A</v>
      </c>
    </row>
    <row r="2304" spans="2:43" x14ac:dyDescent="0.45">
      <c r="B2304" t="e">
        <f>INDEX(RawData!$A$2:$A$1048576,MATCH(FmtData!$B$4+(ROW()-10),RawData!$A$2:$A$1048576,0))</f>
        <v>#N/A</v>
      </c>
      <c r="C23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4" s="7" t="e">
        <f>MID(INDEX(RawData!$B$2:$B$1048576, MATCH(FmtData!$B$4+(ROW()-10),RawData!$A$2:$A$1048576,0)),12,8)+$B$5/24</f>
        <v>#N/A</v>
      </c>
      <c r="E2304" s="8" t="e">
        <f>INDEX(RawData!$D$2:$D$1048576,MATCH(FmtData!$B$4+(ROW()-10),RawData!$A$2:$A$1048576,0))</f>
        <v>#N/A</v>
      </c>
      <c r="F2304" t="e">
        <f>INDEX(RawData!$D$2:$D$1048576,MATCH(FmtData!$B$4+(ROW()-10),RawData!$A$2:$A$1048576,0))</f>
        <v>#N/A</v>
      </c>
      <c r="G2304" t="e">
        <f>INDEX(RawData!E$2:E$1048576,MATCH(FmtData!$B$4+(ROW()-10),RawData!$A$2:$A$1048576,0))</f>
        <v>#N/A</v>
      </c>
      <c r="H2304" t="e">
        <f>INDEX(RawData!F$2:F$1048576,MATCH(FmtData!$B$4+(ROW()-10),RawData!$A$2:$A$1048576,0))</f>
        <v>#N/A</v>
      </c>
      <c r="I2304" t="e">
        <f>INDEX(RawData!G$2:G$1048576,MATCH(FmtData!$B$4+(ROW()-10),RawData!$A$2:$A$1048576,0))</f>
        <v>#N/A</v>
      </c>
      <c r="J2304" t="e">
        <f>INDEX(RawData!H$2:H$1048576,MATCH(FmtData!$B$4+(ROW()-10),RawData!$A$2:$A$1048576,0))</f>
        <v>#N/A</v>
      </c>
      <c r="K2304" t="e">
        <f>INDEX(RawData!I$2:I$1048576,MATCH(FmtData!$B$4+(ROW()-10),RawData!$A$2:$A$1048576,0))</f>
        <v>#N/A</v>
      </c>
      <c r="L2304" t="e">
        <f>INDEX(RawData!J$2:J$1048576,MATCH(FmtData!$B$4+(ROW()-10),RawData!$A$2:$A$1048576,0))</f>
        <v>#N/A</v>
      </c>
      <c r="M2304" t="e">
        <f>INDEX(RawData!K$2:K$1048576,MATCH(FmtData!$B$4+(ROW()-10),RawData!$A$2:$A$1048576,0))</f>
        <v>#N/A</v>
      </c>
      <c r="N2304" t="e">
        <f>INDEX(RawData!L$2:L$1048576,MATCH(FmtData!$B$4+(ROW()-10),RawData!$A$2:$A$1048576,0))</f>
        <v>#N/A</v>
      </c>
      <c r="O2304" t="e">
        <f>INDEX(RawData!M$2:M$1048576,MATCH(FmtData!$B$4+(ROW()-10),RawData!$A$2:$A$1048576,0))</f>
        <v>#N/A</v>
      </c>
      <c r="P2304" t="e">
        <f>INDEX(RawData!N$2:N$1048576,MATCH(FmtData!$B$4+(ROW()-10),RawData!$A$2:$A$1048576,0))</f>
        <v>#N/A</v>
      </c>
      <c r="Q2304" t="e">
        <f>INDEX(RawData!O$2:O$1048576,MATCH(FmtData!$B$4+(ROW()-10),RawData!$A$2:$A$1048576,0))</f>
        <v>#N/A</v>
      </c>
      <c r="R2304" s="8" t="e">
        <f>INDEX(RawData!P$2:P$1048576,MATCH(FmtData!$B$4+(ROW()-10),RawData!$A$2:$A$1048576,0))</f>
        <v>#N/A</v>
      </c>
      <c r="S2304" t="e">
        <f>INDEX(RawData!Q$2:Q$1048576,MATCH(FmtData!$B$4+(ROW()-10),RawData!$A$2:$A$1048576,0))</f>
        <v>#N/A</v>
      </c>
      <c r="T2304" s="8" t="e">
        <f>INDEX(RawData!R$2:R$1048576,MATCH(FmtData!$B$4+(ROW()-10),RawData!$A$2:$A$1048576,0))</f>
        <v>#N/A</v>
      </c>
      <c r="U2304" s="8" t="e">
        <f>INDEX(RawData!S$2:S$1048576,MATCH(FmtData!$B$4+(ROW()-10),RawData!$A$2:$A$1048576,0))</f>
        <v>#N/A</v>
      </c>
      <c r="V2304" s="8" t="e">
        <f>INDEX(RawData!T$2:T$1048576,MATCH(FmtData!$B$4+(ROW()-10),RawData!$A$2:$A$1048576,0))</f>
        <v>#N/A</v>
      </c>
      <c r="W2304" s="3" t="e">
        <f t="shared" si="722"/>
        <v>#N/A</v>
      </c>
      <c r="X2304" s="3" t="e">
        <f t="shared" si="723"/>
        <v>#N/A</v>
      </c>
      <c r="Y2304" s="8" t="e">
        <f t="shared" si="706"/>
        <v>#N/A</v>
      </c>
      <c r="Z2304" s="8" t="e">
        <f t="shared" si="707"/>
        <v>#N/A</v>
      </c>
      <c r="AA2304" s="3" t="e">
        <f t="shared" si="724"/>
        <v>#N/A</v>
      </c>
      <c r="AB2304" s="41">
        <v>2</v>
      </c>
      <c r="AC2304" s="42" t="str">
        <f t="shared" si="716"/>
        <v>Dilatometer</v>
      </c>
      <c r="AD2304" s="15" t="e">
        <f t="shared" si="705"/>
        <v>#N/A</v>
      </c>
      <c r="AE2304" s="15" t="e">
        <f t="shared" si="708"/>
        <v>#N/A</v>
      </c>
      <c r="AF2304" s="15" t="e">
        <f t="shared" si="709"/>
        <v>#N/A</v>
      </c>
      <c r="AG2304" s="15" t="e">
        <f t="shared" si="710"/>
        <v>#N/A</v>
      </c>
      <c r="AH2304" s="15" t="e">
        <f t="shared" si="721"/>
        <v>#N/A</v>
      </c>
      <c r="AI2304" s="17" t="e">
        <f t="shared" si="711"/>
        <v>#N/A</v>
      </c>
      <c r="AJ2304" s="17" t="e">
        <f t="shared" si="712"/>
        <v>#N/A</v>
      </c>
      <c r="AK2304" s="17" t="e">
        <f t="shared" si="713"/>
        <v>#N/A</v>
      </c>
      <c r="AL2304" s="17" t="e">
        <f t="shared" si="714"/>
        <v>#N/A</v>
      </c>
      <c r="AM2304" s="17" t="e">
        <f t="shared" si="715"/>
        <v>#N/A</v>
      </c>
      <c r="AN2304" s="17" t="e">
        <f t="shared" si="717"/>
        <v>#N/A</v>
      </c>
      <c r="AO2304" s="17" t="e">
        <f t="shared" si="718"/>
        <v>#N/A</v>
      </c>
      <c r="AP2304" s="17" t="e">
        <f t="shared" si="719"/>
        <v>#N/A</v>
      </c>
      <c r="AQ2304" s="17" t="e">
        <f t="shared" si="720"/>
        <v>#N/A</v>
      </c>
    </row>
    <row r="2305" spans="2:43" x14ac:dyDescent="0.45">
      <c r="B2305" t="e">
        <f>INDEX(RawData!$A$2:$A$1048576,MATCH(FmtData!$B$4+(ROW()-10),RawData!$A$2:$A$1048576,0))</f>
        <v>#N/A</v>
      </c>
      <c r="C23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5" s="7" t="e">
        <f>MID(INDEX(RawData!$B$2:$B$1048576, MATCH(FmtData!$B$4+(ROW()-10),RawData!$A$2:$A$1048576,0)),12,8)+$B$5/24</f>
        <v>#N/A</v>
      </c>
      <c r="E2305" s="8" t="e">
        <f>INDEX(RawData!$D$2:$D$1048576,MATCH(FmtData!$B$4+(ROW()-10),RawData!$A$2:$A$1048576,0))</f>
        <v>#N/A</v>
      </c>
      <c r="F2305" t="e">
        <f>INDEX(RawData!$D$2:$D$1048576,MATCH(FmtData!$B$4+(ROW()-10),RawData!$A$2:$A$1048576,0))</f>
        <v>#N/A</v>
      </c>
      <c r="G2305" t="e">
        <f>INDEX(RawData!E$2:E$1048576,MATCH(FmtData!$B$4+(ROW()-10),RawData!$A$2:$A$1048576,0))</f>
        <v>#N/A</v>
      </c>
      <c r="H2305" t="e">
        <f>INDEX(RawData!F$2:F$1048576,MATCH(FmtData!$B$4+(ROW()-10),RawData!$A$2:$A$1048576,0))</f>
        <v>#N/A</v>
      </c>
      <c r="I2305" t="e">
        <f>INDEX(RawData!G$2:G$1048576,MATCH(FmtData!$B$4+(ROW()-10),RawData!$A$2:$A$1048576,0))</f>
        <v>#N/A</v>
      </c>
      <c r="J2305" t="e">
        <f>INDEX(RawData!H$2:H$1048576,MATCH(FmtData!$B$4+(ROW()-10),RawData!$A$2:$A$1048576,0))</f>
        <v>#N/A</v>
      </c>
      <c r="K2305" t="e">
        <f>INDEX(RawData!I$2:I$1048576,MATCH(FmtData!$B$4+(ROW()-10),RawData!$A$2:$A$1048576,0))</f>
        <v>#N/A</v>
      </c>
      <c r="L2305" t="e">
        <f>INDEX(RawData!J$2:J$1048576,MATCH(FmtData!$B$4+(ROW()-10),RawData!$A$2:$A$1048576,0))</f>
        <v>#N/A</v>
      </c>
      <c r="M2305" t="e">
        <f>INDEX(RawData!K$2:K$1048576,MATCH(FmtData!$B$4+(ROW()-10),RawData!$A$2:$A$1048576,0))</f>
        <v>#N/A</v>
      </c>
      <c r="N2305" t="e">
        <f>INDEX(RawData!L$2:L$1048576,MATCH(FmtData!$B$4+(ROW()-10),RawData!$A$2:$A$1048576,0))</f>
        <v>#N/A</v>
      </c>
      <c r="O2305" t="e">
        <f>INDEX(RawData!M$2:M$1048576,MATCH(FmtData!$B$4+(ROW()-10),RawData!$A$2:$A$1048576,0))</f>
        <v>#N/A</v>
      </c>
      <c r="P2305" t="e">
        <f>INDEX(RawData!N$2:N$1048576,MATCH(FmtData!$B$4+(ROW()-10),RawData!$A$2:$A$1048576,0))</f>
        <v>#N/A</v>
      </c>
      <c r="Q2305" t="e">
        <f>INDEX(RawData!O$2:O$1048576,MATCH(FmtData!$B$4+(ROW()-10),RawData!$A$2:$A$1048576,0))</f>
        <v>#N/A</v>
      </c>
      <c r="R2305" s="8" t="e">
        <f>INDEX(RawData!P$2:P$1048576,MATCH(FmtData!$B$4+(ROW()-10),RawData!$A$2:$A$1048576,0))</f>
        <v>#N/A</v>
      </c>
      <c r="S2305" t="e">
        <f>INDEX(RawData!Q$2:Q$1048576,MATCH(FmtData!$B$4+(ROW()-10),RawData!$A$2:$A$1048576,0))</f>
        <v>#N/A</v>
      </c>
      <c r="T2305" s="8" t="e">
        <f>INDEX(RawData!R$2:R$1048576,MATCH(FmtData!$B$4+(ROW()-10),RawData!$A$2:$A$1048576,0))</f>
        <v>#N/A</v>
      </c>
      <c r="U2305" s="8" t="e">
        <f>INDEX(RawData!S$2:S$1048576,MATCH(FmtData!$B$4+(ROW()-10),RawData!$A$2:$A$1048576,0))</f>
        <v>#N/A</v>
      </c>
      <c r="V2305" s="8" t="e">
        <f>INDEX(RawData!T$2:T$1048576,MATCH(FmtData!$B$4+(ROW()-10),RawData!$A$2:$A$1048576,0))</f>
        <v>#N/A</v>
      </c>
      <c r="W2305" s="3" t="e">
        <f t="shared" si="722"/>
        <v>#N/A</v>
      </c>
      <c r="X2305" s="3" t="e">
        <f t="shared" si="723"/>
        <v>#N/A</v>
      </c>
      <c r="Y2305" s="8" t="e">
        <f t="shared" si="706"/>
        <v>#N/A</v>
      </c>
      <c r="Z2305" s="8" t="e">
        <f t="shared" si="707"/>
        <v>#N/A</v>
      </c>
      <c r="AA2305" s="3" t="e">
        <f t="shared" si="724"/>
        <v>#N/A</v>
      </c>
      <c r="AB2305" s="41">
        <v>2</v>
      </c>
      <c r="AC2305" s="42" t="str">
        <f t="shared" si="716"/>
        <v>Dilatometer</v>
      </c>
      <c r="AD2305" s="15" t="e">
        <f t="shared" si="705"/>
        <v>#N/A</v>
      </c>
      <c r="AE2305" s="15" t="e">
        <f t="shared" si="708"/>
        <v>#N/A</v>
      </c>
      <c r="AF2305" s="15" t="e">
        <f t="shared" si="709"/>
        <v>#N/A</v>
      </c>
      <c r="AG2305" s="15" t="e">
        <f t="shared" si="710"/>
        <v>#N/A</v>
      </c>
      <c r="AH2305" s="15" t="e">
        <f t="shared" si="721"/>
        <v>#N/A</v>
      </c>
      <c r="AI2305" s="17" t="e">
        <f t="shared" si="711"/>
        <v>#N/A</v>
      </c>
      <c r="AJ2305" s="17" t="e">
        <f t="shared" si="712"/>
        <v>#N/A</v>
      </c>
      <c r="AK2305" s="17" t="e">
        <f t="shared" si="713"/>
        <v>#N/A</v>
      </c>
      <c r="AL2305" s="17" t="e">
        <f t="shared" si="714"/>
        <v>#N/A</v>
      </c>
      <c r="AM2305" s="17" t="e">
        <f t="shared" si="715"/>
        <v>#N/A</v>
      </c>
      <c r="AN2305" s="17" t="e">
        <f t="shared" si="717"/>
        <v>#N/A</v>
      </c>
      <c r="AO2305" s="17" t="e">
        <f t="shared" si="718"/>
        <v>#N/A</v>
      </c>
      <c r="AP2305" s="17" t="e">
        <f t="shared" si="719"/>
        <v>#N/A</v>
      </c>
      <c r="AQ2305" s="17" t="e">
        <f t="shared" si="720"/>
        <v>#N/A</v>
      </c>
    </row>
    <row r="2306" spans="2:43" x14ac:dyDescent="0.45">
      <c r="B2306" t="e">
        <f>INDEX(RawData!$A$2:$A$1048576,MATCH(FmtData!$B$4+(ROW()-10),RawData!$A$2:$A$1048576,0))</f>
        <v>#N/A</v>
      </c>
      <c r="C23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6" s="7" t="e">
        <f>MID(INDEX(RawData!$B$2:$B$1048576, MATCH(FmtData!$B$4+(ROW()-10),RawData!$A$2:$A$1048576,0)),12,8)+$B$5/24</f>
        <v>#N/A</v>
      </c>
      <c r="E2306" s="8" t="e">
        <f>INDEX(RawData!$D$2:$D$1048576,MATCH(FmtData!$B$4+(ROW()-10),RawData!$A$2:$A$1048576,0))</f>
        <v>#N/A</v>
      </c>
      <c r="F2306" t="e">
        <f>INDEX(RawData!$D$2:$D$1048576,MATCH(FmtData!$B$4+(ROW()-10),RawData!$A$2:$A$1048576,0))</f>
        <v>#N/A</v>
      </c>
      <c r="G2306" t="e">
        <f>INDEX(RawData!E$2:E$1048576,MATCH(FmtData!$B$4+(ROW()-10),RawData!$A$2:$A$1048576,0))</f>
        <v>#N/A</v>
      </c>
      <c r="H2306" t="e">
        <f>INDEX(RawData!F$2:F$1048576,MATCH(FmtData!$B$4+(ROW()-10),RawData!$A$2:$A$1048576,0))</f>
        <v>#N/A</v>
      </c>
      <c r="I2306" t="e">
        <f>INDEX(RawData!G$2:G$1048576,MATCH(FmtData!$B$4+(ROW()-10),RawData!$A$2:$A$1048576,0))</f>
        <v>#N/A</v>
      </c>
      <c r="J2306" t="e">
        <f>INDEX(RawData!H$2:H$1048576,MATCH(FmtData!$B$4+(ROW()-10),RawData!$A$2:$A$1048576,0))</f>
        <v>#N/A</v>
      </c>
      <c r="K2306" t="e">
        <f>INDEX(RawData!I$2:I$1048576,MATCH(FmtData!$B$4+(ROW()-10),RawData!$A$2:$A$1048576,0))</f>
        <v>#N/A</v>
      </c>
      <c r="L2306" t="e">
        <f>INDEX(RawData!J$2:J$1048576,MATCH(FmtData!$B$4+(ROW()-10),RawData!$A$2:$A$1048576,0))</f>
        <v>#N/A</v>
      </c>
      <c r="M2306" t="e">
        <f>INDEX(RawData!K$2:K$1048576,MATCH(FmtData!$B$4+(ROW()-10),RawData!$A$2:$A$1048576,0))</f>
        <v>#N/A</v>
      </c>
      <c r="N2306" t="e">
        <f>INDEX(RawData!L$2:L$1048576,MATCH(FmtData!$B$4+(ROW()-10),RawData!$A$2:$A$1048576,0))</f>
        <v>#N/A</v>
      </c>
      <c r="O2306" t="e">
        <f>INDEX(RawData!M$2:M$1048576,MATCH(FmtData!$B$4+(ROW()-10),RawData!$A$2:$A$1048576,0))</f>
        <v>#N/A</v>
      </c>
      <c r="P2306" t="e">
        <f>INDEX(RawData!N$2:N$1048576,MATCH(FmtData!$B$4+(ROW()-10),RawData!$A$2:$A$1048576,0))</f>
        <v>#N/A</v>
      </c>
      <c r="Q2306" t="e">
        <f>INDEX(RawData!O$2:O$1048576,MATCH(FmtData!$B$4+(ROW()-10),RawData!$A$2:$A$1048576,0))</f>
        <v>#N/A</v>
      </c>
      <c r="R2306" s="8" t="e">
        <f>INDEX(RawData!P$2:P$1048576,MATCH(FmtData!$B$4+(ROW()-10),RawData!$A$2:$A$1048576,0))</f>
        <v>#N/A</v>
      </c>
      <c r="S2306" t="e">
        <f>INDEX(RawData!Q$2:Q$1048576,MATCH(FmtData!$B$4+(ROW()-10),RawData!$A$2:$A$1048576,0))</f>
        <v>#N/A</v>
      </c>
      <c r="T2306" s="8" t="e">
        <f>INDEX(RawData!R$2:R$1048576,MATCH(FmtData!$B$4+(ROW()-10),RawData!$A$2:$A$1048576,0))</f>
        <v>#N/A</v>
      </c>
      <c r="U2306" s="8" t="e">
        <f>INDEX(RawData!S$2:S$1048576,MATCH(FmtData!$B$4+(ROW()-10),RawData!$A$2:$A$1048576,0))</f>
        <v>#N/A</v>
      </c>
      <c r="V2306" s="8" t="e">
        <f>INDEX(RawData!T$2:T$1048576,MATCH(FmtData!$B$4+(ROW()-10),RawData!$A$2:$A$1048576,0))</f>
        <v>#N/A</v>
      </c>
      <c r="W2306" s="3" t="e">
        <f t="shared" si="722"/>
        <v>#N/A</v>
      </c>
      <c r="X2306" s="3" t="e">
        <f t="shared" si="723"/>
        <v>#N/A</v>
      </c>
      <c r="Y2306" s="8" t="e">
        <f t="shared" si="706"/>
        <v>#N/A</v>
      </c>
      <c r="Z2306" s="8" t="e">
        <f t="shared" si="707"/>
        <v>#N/A</v>
      </c>
      <c r="AA2306" s="3" t="e">
        <f t="shared" si="724"/>
        <v>#N/A</v>
      </c>
      <c r="AB2306" s="41">
        <v>2</v>
      </c>
      <c r="AC2306" s="42" t="str">
        <f t="shared" si="716"/>
        <v>Dilatometer</v>
      </c>
      <c r="AD2306" s="15" t="e">
        <f t="shared" si="705"/>
        <v>#N/A</v>
      </c>
      <c r="AE2306" s="15" t="e">
        <f t="shared" si="708"/>
        <v>#N/A</v>
      </c>
      <c r="AF2306" s="15" t="e">
        <f t="shared" si="709"/>
        <v>#N/A</v>
      </c>
      <c r="AG2306" s="15" t="e">
        <f t="shared" si="710"/>
        <v>#N/A</v>
      </c>
      <c r="AH2306" s="15" t="e">
        <f t="shared" si="721"/>
        <v>#N/A</v>
      </c>
      <c r="AI2306" s="17" t="e">
        <f t="shared" si="711"/>
        <v>#N/A</v>
      </c>
      <c r="AJ2306" s="17" t="e">
        <f t="shared" si="712"/>
        <v>#N/A</v>
      </c>
      <c r="AK2306" s="17" t="e">
        <f t="shared" si="713"/>
        <v>#N/A</v>
      </c>
      <c r="AL2306" s="17" t="e">
        <f t="shared" si="714"/>
        <v>#N/A</v>
      </c>
      <c r="AM2306" s="17" t="e">
        <f t="shared" si="715"/>
        <v>#N/A</v>
      </c>
      <c r="AN2306" s="17" t="e">
        <f t="shared" si="717"/>
        <v>#N/A</v>
      </c>
      <c r="AO2306" s="17" t="e">
        <f t="shared" si="718"/>
        <v>#N/A</v>
      </c>
      <c r="AP2306" s="17" t="e">
        <f t="shared" si="719"/>
        <v>#N/A</v>
      </c>
      <c r="AQ2306" s="17" t="e">
        <f t="shared" si="720"/>
        <v>#N/A</v>
      </c>
    </row>
    <row r="2307" spans="2:43" x14ac:dyDescent="0.45">
      <c r="B2307" t="e">
        <f>INDEX(RawData!$A$2:$A$1048576,MATCH(FmtData!$B$4+(ROW()-10),RawData!$A$2:$A$1048576,0))</f>
        <v>#N/A</v>
      </c>
      <c r="C23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7" s="7" t="e">
        <f>MID(INDEX(RawData!$B$2:$B$1048576, MATCH(FmtData!$B$4+(ROW()-10),RawData!$A$2:$A$1048576,0)),12,8)+$B$5/24</f>
        <v>#N/A</v>
      </c>
      <c r="E2307" s="8" t="e">
        <f>INDEX(RawData!$D$2:$D$1048576,MATCH(FmtData!$B$4+(ROW()-10),RawData!$A$2:$A$1048576,0))</f>
        <v>#N/A</v>
      </c>
      <c r="F2307" t="e">
        <f>INDEX(RawData!$D$2:$D$1048576,MATCH(FmtData!$B$4+(ROW()-10),RawData!$A$2:$A$1048576,0))</f>
        <v>#N/A</v>
      </c>
      <c r="G2307" t="e">
        <f>INDEX(RawData!E$2:E$1048576,MATCH(FmtData!$B$4+(ROW()-10),RawData!$A$2:$A$1048576,0))</f>
        <v>#N/A</v>
      </c>
      <c r="H2307" t="e">
        <f>INDEX(RawData!F$2:F$1048576,MATCH(FmtData!$B$4+(ROW()-10),RawData!$A$2:$A$1048576,0))</f>
        <v>#N/A</v>
      </c>
      <c r="I2307" t="e">
        <f>INDEX(RawData!G$2:G$1048576,MATCH(FmtData!$B$4+(ROW()-10),RawData!$A$2:$A$1048576,0))</f>
        <v>#N/A</v>
      </c>
      <c r="J2307" t="e">
        <f>INDEX(RawData!H$2:H$1048576,MATCH(FmtData!$B$4+(ROW()-10),RawData!$A$2:$A$1048576,0))</f>
        <v>#N/A</v>
      </c>
      <c r="K2307" t="e">
        <f>INDEX(RawData!I$2:I$1048576,MATCH(FmtData!$B$4+(ROW()-10),RawData!$A$2:$A$1048576,0))</f>
        <v>#N/A</v>
      </c>
      <c r="L2307" t="e">
        <f>INDEX(RawData!J$2:J$1048576,MATCH(FmtData!$B$4+(ROW()-10),RawData!$A$2:$A$1048576,0))</f>
        <v>#N/A</v>
      </c>
      <c r="M2307" t="e">
        <f>INDEX(RawData!K$2:K$1048576,MATCH(FmtData!$B$4+(ROW()-10),RawData!$A$2:$A$1048576,0))</f>
        <v>#N/A</v>
      </c>
      <c r="N2307" t="e">
        <f>INDEX(RawData!L$2:L$1048576,MATCH(FmtData!$B$4+(ROW()-10),RawData!$A$2:$A$1048576,0))</f>
        <v>#N/A</v>
      </c>
      <c r="O2307" t="e">
        <f>INDEX(RawData!M$2:M$1048576,MATCH(FmtData!$B$4+(ROW()-10),RawData!$A$2:$A$1048576,0))</f>
        <v>#N/A</v>
      </c>
      <c r="P2307" t="e">
        <f>INDEX(RawData!N$2:N$1048576,MATCH(FmtData!$B$4+(ROW()-10),RawData!$A$2:$A$1048576,0))</f>
        <v>#N/A</v>
      </c>
      <c r="Q2307" t="e">
        <f>INDEX(RawData!O$2:O$1048576,MATCH(FmtData!$B$4+(ROW()-10),RawData!$A$2:$A$1048576,0))</f>
        <v>#N/A</v>
      </c>
      <c r="R2307" s="8" t="e">
        <f>INDEX(RawData!P$2:P$1048576,MATCH(FmtData!$B$4+(ROW()-10),RawData!$A$2:$A$1048576,0))</f>
        <v>#N/A</v>
      </c>
      <c r="S2307" t="e">
        <f>INDEX(RawData!Q$2:Q$1048576,MATCH(FmtData!$B$4+(ROW()-10),RawData!$A$2:$A$1048576,0))</f>
        <v>#N/A</v>
      </c>
      <c r="T2307" s="8" t="e">
        <f>INDEX(RawData!R$2:R$1048576,MATCH(FmtData!$B$4+(ROW()-10),RawData!$A$2:$A$1048576,0))</f>
        <v>#N/A</v>
      </c>
      <c r="U2307" s="8" t="e">
        <f>INDEX(RawData!S$2:S$1048576,MATCH(FmtData!$B$4+(ROW()-10),RawData!$A$2:$A$1048576,0))</f>
        <v>#N/A</v>
      </c>
      <c r="V2307" s="8" t="e">
        <f>INDEX(RawData!T$2:T$1048576,MATCH(FmtData!$B$4+(ROW()-10),RawData!$A$2:$A$1048576,0))</f>
        <v>#N/A</v>
      </c>
      <c r="W2307" s="3" t="e">
        <f t="shared" si="722"/>
        <v>#N/A</v>
      </c>
      <c r="X2307" s="3" t="e">
        <f t="shared" si="723"/>
        <v>#N/A</v>
      </c>
      <c r="Y2307" s="8" t="e">
        <f t="shared" si="706"/>
        <v>#N/A</v>
      </c>
      <c r="Z2307" s="8" t="e">
        <f t="shared" si="707"/>
        <v>#N/A</v>
      </c>
      <c r="AA2307" s="3" t="e">
        <f t="shared" si="724"/>
        <v>#N/A</v>
      </c>
      <c r="AB2307" s="41">
        <v>2</v>
      </c>
      <c r="AC2307" s="42" t="str">
        <f t="shared" si="716"/>
        <v>Dilatometer</v>
      </c>
      <c r="AD2307" s="15" t="e">
        <f t="shared" si="705"/>
        <v>#N/A</v>
      </c>
      <c r="AE2307" s="15" t="e">
        <f t="shared" si="708"/>
        <v>#N/A</v>
      </c>
      <c r="AF2307" s="15" t="e">
        <f t="shared" si="709"/>
        <v>#N/A</v>
      </c>
      <c r="AG2307" s="15" t="e">
        <f t="shared" si="710"/>
        <v>#N/A</v>
      </c>
      <c r="AH2307" s="15" t="e">
        <f t="shared" si="721"/>
        <v>#N/A</v>
      </c>
      <c r="AI2307" s="17" t="e">
        <f t="shared" si="711"/>
        <v>#N/A</v>
      </c>
      <c r="AJ2307" s="17" t="e">
        <f t="shared" si="712"/>
        <v>#N/A</v>
      </c>
      <c r="AK2307" s="17" t="e">
        <f t="shared" si="713"/>
        <v>#N/A</v>
      </c>
      <c r="AL2307" s="17" t="e">
        <f t="shared" si="714"/>
        <v>#N/A</v>
      </c>
      <c r="AM2307" s="17" t="e">
        <f t="shared" si="715"/>
        <v>#N/A</v>
      </c>
      <c r="AN2307" s="17" t="e">
        <f t="shared" si="717"/>
        <v>#N/A</v>
      </c>
      <c r="AO2307" s="17" t="e">
        <f t="shared" si="718"/>
        <v>#N/A</v>
      </c>
      <c r="AP2307" s="17" t="e">
        <f t="shared" si="719"/>
        <v>#N/A</v>
      </c>
      <c r="AQ2307" s="17" t="e">
        <f t="shared" si="720"/>
        <v>#N/A</v>
      </c>
    </row>
    <row r="2308" spans="2:43" x14ac:dyDescent="0.45">
      <c r="B2308" t="e">
        <f>INDEX(RawData!$A$2:$A$1048576,MATCH(FmtData!$B$4+(ROW()-10),RawData!$A$2:$A$1048576,0))</f>
        <v>#N/A</v>
      </c>
      <c r="C23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8" s="7" t="e">
        <f>MID(INDEX(RawData!$B$2:$B$1048576, MATCH(FmtData!$B$4+(ROW()-10),RawData!$A$2:$A$1048576,0)),12,8)+$B$5/24</f>
        <v>#N/A</v>
      </c>
      <c r="E2308" s="8" t="e">
        <f>INDEX(RawData!$D$2:$D$1048576,MATCH(FmtData!$B$4+(ROW()-10),RawData!$A$2:$A$1048576,0))</f>
        <v>#N/A</v>
      </c>
      <c r="F2308" t="e">
        <f>INDEX(RawData!$D$2:$D$1048576,MATCH(FmtData!$B$4+(ROW()-10),RawData!$A$2:$A$1048576,0))</f>
        <v>#N/A</v>
      </c>
      <c r="G2308" t="e">
        <f>INDEX(RawData!E$2:E$1048576,MATCH(FmtData!$B$4+(ROW()-10),RawData!$A$2:$A$1048576,0))</f>
        <v>#N/A</v>
      </c>
      <c r="H2308" t="e">
        <f>INDEX(RawData!F$2:F$1048576,MATCH(FmtData!$B$4+(ROW()-10),RawData!$A$2:$A$1048576,0))</f>
        <v>#N/A</v>
      </c>
      <c r="I2308" t="e">
        <f>INDEX(RawData!G$2:G$1048576,MATCH(FmtData!$B$4+(ROW()-10),RawData!$A$2:$A$1048576,0))</f>
        <v>#N/A</v>
      </c>
      <c r="J2308" t="e">
        <f>INDEX(RawData!H$2:H$1048576,MATCH(FmtData!$B$4+(ROW()-10),RawData!$A$2:$A$1048576,0))</f>
        <v>#N/A</v>
      </c>
      <c r="K2308" t="e">
        <f>INDEX(RawData!I$2:I$1048576,MATCH(FmtData!$B$4+(ROW()-10),RawData!$A$2:$A$1048576,0))</f>
        <v>#N/A</v>
      </c>
      <c r="L2308" t="e">
        <f>INDEX(RawData!J$2:J$1048576,MATCH(FmtData!$B$4+(ROW()-10),RawData!$A$2:$A$1048576,0))</f>
        <v>#N/A</v>
      </c>
      <c r="M2308" t="e">
        <f>INDEX(RawData!K$2:K$1048576,MATCH(FmtData!$B$4+(ROW()-10),RawData!$A$2:$A$1048576,0))</f>
        <v>#N/A</v>
      </c>
      <c r="N2308" t="e">
        <f>INDEX(RawData!L$2:L$1048576,MATCH(FmtData!$B$4+(ROW()-10),RawData!$A$2:$A$1048576,0))</f>
        <v>#N/A</v>
      </c>
      <c r="O2308" t="e">
        <f>INDEX(RawData!M$2:M$1048576,MATCH(FmtData!$B$4+(ROW()-10),RawData!$A$2:$A$1048576,0))</f>
        <v>#N/A</v>
      </c>
      <c r="P2308" t="e">
        <f>INDEX(RawData!N$2:N$1048576,MATCH(FmtData!$B$4+(ROW()-10),RawData!$A$2:$A$1048576,0))</f>
        <v>#N/A</v>
      </c>
      <c r="Q2308" t="e">
        <f>INDEX(RawData!O$2:O$1048576,MATCH(FmtData!$B$4+(ROW()-10),RawData!$A$2:$A$1048576,0))</f>
        <v>#N/A</v>
      </c>
      <c r="R2308" s="8" t="e">
        <f>INDEX(RawData!P$2:P$1048576,MATCH(FmtData!$B$4+(ROW()-10),RawData!$A$2:$A$1048576,0))</f>
        <v>#N/A</v>
      </c>
      <c r="S2308" t="e">
        <f>INDEX(RawData!Q$2:Q$1048576,MATCH(FmtData!$B$4+(ROW()-10),RawData!$A$2:$A$1048576,0))</f>
        <v>#N/A</v>
      </c>
      <c r="T2308" s="8" t="e">
        <f>INDEX(RawData!R$2:R$1048576,MATCH(FmtData!$B$4+(ROW()-10),RawData!$A$2:$A$1048576,0))</f>
        <v>#N/A</v>
      </c>
      <c r="U2308" s="8" t="e">
        <f>INDEX(RawData!S$2:S$1048576,MATCH(FmtData!$B$4+(ROW()-10),RawData!$A$2:$A$1048576,0))</f>
        <v>#N/A</v>
      </c>
      <c r="V2308" s="8" t="e">
        <f>INDEX(RawData!T$2:T$1048576,MATCH(FmtData!$B$4+(ROW()-10),RawData!$A$2:$A$1048576,0))</f>
        <v>#N/A</v>
      </c>
      <c r="W2308" s="3" t="e">
        <f t="shared" si="722"/>
        <v>#N/A</v>
      </c>
      <c r="X2308" s="3" t="e">
        <f t="shared" si="723"/>
        <v>#N/A</v>
      </c>
      <c r="Y2308" s="8" t="e">
        <f t="shared" si="706"/>
        <v>#N/A</v>
      </c>
      <c r="Z2308" s="8" t="e">
        <f t="shared" si="707"/>
        <v>#N/A</v>
      </c>
      <c r="AA2308" s="3" t="e">
        <f t="shared" si="724"/>
        <v>#N/A</v>
      </c>
      <c r="AB2308" s="41">
        <v>2</v>
      </c>
      <c r="AC2308" s="42" t="str">
        <f t="shared" si="716"/>
        <v>Dilatometer</v>
      </c>
      <c r="AD2308" s="15" t="e">
        <f t="shared" si="705"/>
        <v>#N/A</v>
      </c>
      <c r="AE2308" s="15" t="e">
        <f t="shared" si="708"/>
        <v>#N/A</v>
      </c>
      <c r="AF2308" s="15" t="e">
        <f t="shared" si="709"/>
        <v>#N/A</v>
      </c>
      <c r="AG2308" s="15" t="e">
        <f t="shared" si="710"/>
        <v>#N/A</v>
      </c>
      <c r="AH2308" s="15" t="e">
        <f t="shared" si="721"/>
        <v>#N/A</v>
      </c>
      <c r="AI2308" s="17" t="e">
        <f t="shared" si="711"/>
        <v>#N/A</v>
      </c>
      <c r="AJ2308" s="17" t="e">
        <f t="shared" si="712"/>
        <v>#N/A</v>
      </c>
      <c r="AK2308" s="17" t="e">
        <f t="shared" si="713"/>
        <v>#N/A</v>
      </c>
      <c r="AL2308" s="17" t="e">
        <f t="shared" si="714"/>
        <v>#N/A</v>
      </c>
      <c r="AM2308" s="17" t="e">
        <f t="shared" si="715"/>
        <v>#N/A</v>
      </c>
      <c r="AN2308" s="17" t="e">
        <f t="shared" si="717"/>
        <v>#N/A</v>
      </c>
      <c r="AO2308" s="17" t="e">
        <f t="shared" si="718"/>
        <v>#N/A</v>
      </c>
      <c r="AP2308" s="17" t="e">
        <f t="shared" si="719"/>
        <v>#N/A</v>
      </c>
      <c r="AQ2308" s="17" t="e">
        <f t="shared" si="720"/>
        <v>#N/A</v>
      </c>
    </row>
    <row r="2309" spans="2:43" x14ac:dyDescent="0.45">
      <c r="B2309" t="e">
        <f>INDEX(RawData!$A$2:$A$1048576,MATCH(FmtData!$B$4+(ROW()-10),RawData!$A$2:$A$1048576,0))</f>
        <v>#N/A</v>
      </c>
      <c r="C23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09" s="7" t="e">
        <f>MID(INDEX(RawData!$B$2:$B$1048576, MATCH(FmtData!$B$4+(ROW()-10),RawData!$A$2:$A$1048576,0)),12,8)+$B$5/24</f>
        <v>#N/A</v>
      </c>
      <c r="E2309" s="8" t="e">
        <f>INDEX(RawData!$D$2:$D$1048576,MATCH(FmtData!$B$4+(ROW()-10),RawData!$A$2:$A$1048576,0))</f>
        <v>#N/A</v>
      </c>
      <c r="F2309" t="e">
        <f>INDEX(RawData!$D$2:$D$1048576,MATCH(FmtData!$B$4+(ROW()-10),RawData!$A$2:$A$1048576,0))</f>
        <v>#N/A</v>
      </c>
      <c r="G2309" t="e">
        <f>INDEX(RawData!E$2:E$1048576,MATCH(FmtData!$B$4+(ROW()-10),RawData!$A$2:$A$1048576,0))</f>
        <v>#N/A</v>
      </c>
      <c r="H2309" t="e">
        <f>INDEX(RawData!F$2:F$1048576,MATCH(FmtData!$B$4+(ROW()-10),RawData!$A$2:$A$1048576,0))</f>
        <v>#N/A</v>
      </c>
      <c r="I2309" t="e">
        <f>INDEX(RawData!G$2:G$1048576,MATCH(FmtData!$B$4+(ROW()-10),RawData!$A$2:$A$1048576,0))</f>
        <v>#N/A</v>
      </c>
      <c r="J2309" t="e">
        <f>INDEX(RawData!H$2:H$1048576,MATCH(FmtData!$B$4+(ROW()-10),RawData!$A$2:$A$1048576,0))</f>
        <v>#N/A</v>
      </c>
      <c r="K2309" t="e">
        <f>INDEX(RawData!I$2:I$1048576,MATCH(FmtData!$B$4+(ROW()-10),RawData!$A$2:$A$1048576,0))</f>
        <v>#N/A</v>
      </c>
      <c r="L2309" t="e">
        <f>INDEX(RawData!J$2:J$1048576,MATCH(FmtData!$B$4+(ROW()-10),RawData!$A$2:$A$1048576,0))</f>
        <v>#N/A</v>
      </c>
      <c r="M2309" t="e">
        <f>INDEX(RawData!K$2:K$1048576,MATCH(FmtData!$B$4+(ROW()-10),RawData!$A$2:$A$1048576,0))</f>
        <v>#N/A</v>
      </c>
      <c r="N2309" t="e">
        <f>INDEX(RawData!L$2:L$1048576,MATCH(FmtData!$B$4+(ROW()-10),RawData!$A$2:$A$1048576,0))</f>
        <v>#N/A</v>
      </c>
      <c r="O2309" t="e">
        <f>INDEX(RawData!M$2:M$1048576,MATCH(FmtData!$B$4+(ROW()-10),RawData!$A$2:$A$1048576,0))</f>
        <v>#N/A</v>
      </c>
      <c r="P2309" t="e">
        <f>INDEX(RawData!N$2:N$1048576,MATCH(FmtData!$B$4+(ROW()-10),RawData!$A$2:$A$1048576,0))</f>
        <v>#N/A</v>
      </c>
      <c r="Q2309" t="e">
        <f>INDEX(RawData!O$2:O$1048576,MATCH(FmtData!$B$4+(ROW()-10),RawData!$A$2:$A$1048576,0))</f>
        <v>#N/A</v>
      </c>
      <c r="R2309" s="8" t="e">
        <f>INDEX(RawData!P$2:P$1048576,MATCH(FmtData!$B$4+(ROW()-10),RawData!$A$2:$A$1048576,0))</f>
        <v>#N/A</v>
      </c>
      <c r="S2309" t="e">
        <f>INDEX(RawData!Q$2:Q$1048576,MATCH(FmtData!$B$4+(ROW()-10),RawData!$A$2:$A$1048576,0))</f>
        <v>#N/A</v>
      </c>
      <c r="T2309" s="8" t="e">
        <f>INDEX(RawData!R$2:R$1048576,MATCH(FmtData!$B$4+(ROW()-10),RawData!$A$2:$A$1048576,0))</f>
        <v>#N/A</v>
      </c>
      <c r="U2309" s="8" t="e">
        <f>INDEX(RawData!S$2:S$1048576,MATCH(FmtData!$B$4+(ROW()-10),RawData!$A$2:$A$1048576,0))</f>
        <v>#N/A</v>
      </c>
      <c r="V2309" s="8" t="e">
        <f>INDEX(RawData!T$2:T$1048576,MATCH(FmtData!$B$4+(ROW()-10),RawData!$A$2:$A$1048576,0))</f>
        <v>#N/A</v>
      </c>
      <c r="W2309" s="3" t="e">
        <f t="shared" si="722"/>
        <v>#N/A</v>
      </c>
      <c r="X2309" s="3" t="e">
        <f t="shared" si="723"/>
        <v>#N/A</v>
      </c>
      <c r="Y2309" s="8" t="e">
        <f t="shared" si="706"/>
        <v>#N/A</v>
      </c>
      <c r="Z2309" s="8" t="e">
        <f t="shared" si="707"/>
        <v>#N/A</v>
      </c>
      <c r="AA2309" s="3" t="e">
        <f t="shared" si="724"/>
        <v>#N/A</v>
      </c>
      <c r="AB2309" s="41">
        <v>2</v>
      </c>
      <c r="AC2309" s="42" t="str">
        <f t="shared" si="716"/>
        <v>Dilatometer</v>
      </c>
      <c r="AD2309" s="15" t="e">
        <f t="shared" si="705"/>
        <v>#N/A</v>
      </c>
      <c r="AE2309" s="15" t="e">
        <f t="shared" si="708"/>
        <v>#N/A</v>
      </c>
      <c r="AF2309" s="15" t="e">
        <f t="shared" si="709"/>
        <v>#N/A</v>
      </c>
      <c r="AG2309" s="15" t="e">
        <f t="shared" si="710"/>
        <v>#N/A</v>
      </c>
      <c r="AH2309" s="15" t="e">
        <f t="shared" si="721"/>
        <v>#N/A</v>
      </c>
      <c r="AI2309" s="17" t="e">
        <f t="shared" si="711"/>
        <v>#N/A</v>
      </c>
      <c r="AJ2309" s="17" t="e">
        <f t="shared" si="712"/>
        <v>#N/A</v>
      </c>
      <c r="AK2309" s="17" t="e">
        <f t="shared" si="713"/>
        <v>#N/A</v>
      </c>
      <c r="AL2309" s="17" t="e">
        <f t="shared" si="714"/>
        <v>#N/A</v>
      </c>
      <c r="AM2309" s="17" t="e">
        <f t="shared" si="715"/>
        <v>#N/A</v>
      </c>
      <c r="AN2309" s="17" t="e">
        <f t="shared" si="717"/>
        <v>#N/A</v>
      </c>
      <c r="AO2309" s="17" t="e">
        <f t="shared" si="718"/>
        <v>#N/A</v>
      </c>
      <c r="AP2309" s="17" t="e">
        <f t="shared" si="719"/>
        <v>#N/A</v>
      </c>
      <c r="AQ2309" s="17" t="e">
        <f t="shared" si="720"/>
        <v>#N/A</v>
      </c>
    </row>
    <row r="2310" spans="2:43" x14ac:dyDescent="0.45">
      <c r="B2310" t="e">
        <f>INDEX(RawData!$A$2:$A$1048576,MATCH(FmtData!$B$4+(ROW()-10),RawData!$A$2:$A$1048576,0))</f>
        <v>#N/A</v>
      </c>
      <c r="C23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0" s="7" t="e">
        <f>MID(INDEX(RawData!$B$2:$B$1048576, MATCH(FmtData!$B$4+(ROW()-10),RawData!$A$2:$A$1048576,0)),12,8)+$B$5/24</f>
        <v>#N/A</v>
      </c>
      <c r="E2310" s="8" t="e">
        <f>INDEX(RawData!$D$2:$D$1048576,MATCH(FmtData!$B$4+(ROW()-10),RawData!$A$2:$A$1048576,0))</f>
        <v>#N/A</v>
      </c>
      <c r="F2310" t="e">
        <f>INDEX(RawData!$D$2:$D$1048576,MATCH(FmtData!$B$4+(ROW()-10),RawData!$A$2:$A$1048576,0))</f>
        <v>#N/A</v>
      </c>
      <c r="G2310" t="e">
        <f>INDEX(RawData!E$2:E$1048576,MATCH(FmtData!$B$4+(ROW()-10),RawData!$A$2:$A$1048576,0))</f>
        <v>#N/A</v>
      </c>
      <c r="H2310" t="e">
        <f>INDEX(RawData!F$2:F$1048576,MATCH(FmtData!$B$4+(ROW()-10),RawData!$A$2:$A$1048576,0))</f>
        <v>#N/A</v>
      </c>
      <c r="I2310" t="e">
        <f>INDEX(RawData!G$2:G$1048576,MATCH(FmtData!$B$4+(ROW()-10),RawData!$A$2:$A$1048576,0))</f>
        <v>#N/A</v>
      </c>
      <c r="J2310" t="e">
        <f>INDEX(RawData!H$2:H$1048576,MATCH(FmtData!$B$4+(ROW()-10),RawData!$A$2:$A$1048576,0))</f>
        <v>#N/A</v>
      </c>
      <c r="K2310" t="e">
        <f>INDEX(RawData!I$2:I$1048576,MATCH(FmtData!$B$4+(ROW()-10),RawData!$A$2:$A$1048576,0))</f>
        <v>#N/A</v>
      </c>
      <c r="L2310" t="e">
        <f>INDEX(RawData!J$2:J$1048576,MATCH(FmtData!$B$4+(ROW()-10),RawData!$A$2:$A$1048576,0))</f>
        <v>#N/A</v>
      </c>
      <c r="M2310" t="e">
        <f>INDEX(RawData!K$2:K$1048576,MATCH(FmtData!$B$4+(ROW()-10),RawData!$A$2:$A$1048576,0))</f>
        <v>#N/A</v>
      </c>
      <c r="N2310" t="e">
        <f>INDEX(RawData!L$2:L$1048576,MATCH(FmtData!$B$4+(ROW()-10),RawData!$A$2:$A$1048576,0))</f>
        <v>#N/A</v>
      </c>
      <c r="O2310" t="e">
        <f>INDEX(RawData!M$2:M$1048576,MATCH(FmtData!$B$4+(ROW()-10),RawData!$A$2:$A$1048576,0))</f>
        <v>#N/A</v>
      </c>
      <c r="P2310" t="e">
        <f>INDEX(RawData!N$2:N$1048576,MATCH(FmtData!$B$4+(ROW()-10),RawData!$A$2:$A$1048576,0))</f>
        <v>#N/A</v>
      </c>
      <c r="Q2310" t="e">
        <f>INDEX(RawData!O$2:O$1048576,MATCH(FmtData!$B$4+(ROW()-10),RawData!$A$2:$A$1048576,0))</f>
        <v>#N/A</v>
      </c>
      <c r="R2310" s="8" t="e">
        <f>INDEX(RawData!P$2:P$1048576,MATCH(FmtData!$B$4+(ROW()-10),RawData!$A$2:$A$1048576,0))</f>
        <v>#N/A</v>
      </c>
      <c r="S2310" t="e">
        <f>INDEX(RawData!Q$2:Q$1048576,MATCH(FmtData!$B$4+(ROW()-10),RawData!$A$2:$A$1048576,0))</f>
        <v>#N/A</v>
      </c>
      <c r="T2310" s="8" t="e">
        <f>INDEX(RawData!R$2:R$1048576,MATCH(FmtData!$B$4+(ROW()-10),RawData!$A$2:$A$1048576,0))</f>
        <v>#N/A</v>
      </c>
      <c r="U2310" s="8" t="e">
        <f>INDEX(RawData!S$2:S$1048576,MATCH(FmtData!$B$4+(ROW()-10),RawData!$A$2:$A$1048576,0))</f>
        <v>#N/A</v>
      </c>
      <c r="V2310" s="8" t="e">
        <f>INDEX(RawData!T$2:T$1048576,MATCH(FmtData!$B$4+(ROW()-10),RawData!$A$2:$A$1048576,0))</f>
        <v>#N/A</v>
      </c>
      <c r="W2310" s="3" t="e">
        <f t="shared" si="722"/>
        <v>#N/A</v>
      </c>
      <c r="X2310" s="3" t="e">
        <f t="shared" si="723"/>
        <v>#N/A</v>
      </c>
      <c r="Y2310" s="8" t="e">
        <f t="shared" si="706"/>
        <v>#N/A</v>
      </c>
      <c r="Z2310" s="8" t="e">
        <f t="shared" si="707"/>
        <v>#N/A</v>
      </c>
      <c r="AA2310" s="3" t="e">
        <f t="shared" si="724"/>
        <v>#N/A</v>
      </c>
      <c r="AB2310" s="41">
        <v>2</v>
      </c>
      <c r="AC2310" s="42" t="str">
        <f t="shared" si="716"/>
        <v>Dilatometer</v>
      </c>
      <c r="AD2310" s="15" t="e">
        <f t="shared" si="705"/>
        <v>#N/A</v>
      </c>
      <c r="AE2310" s="15" t="e">
        <f t="shared" si="708"/>
        <v>#N/A</v>
      </c>
      <c r="AF2310" s="15" t="e">
        <f t="shared" si="709"/>
        <v>#N/A</v>
      </c>
      <c r="AG2310" s="15" t="e">
        <f t="shared" si="710"/>
        <v>#N/A</v>
      </c>
      <c r="AH2310" s="15" t="e">
        <f t="shared" si="721"/>
        <v>#N/A</v>
      </c>
      <c r="AI2310" s="17" t="e">
        <f t="shared" si="711"/>
        <v>#N/A</v>
      </c>
      <c r="AJ2310" s="17" t="e">
        <f t="shared" si="712"/>
        <v>#N/A</v>
      </c>
      <c r="AK2310" s="17" t="e">
        <f t="shared" si="713"/>
        <v>#N/A</v>
      </c>
      <c r="AL2310" s="17" t="e">
        <f t="shared" si="714"/>
        <v>#N/A</v>
      </c>
      <c r="AM2310" s="17" t="e">
        <f t="shared" si="715"/>
        <v>#N/A</v>
      </c>
      <c r="AN2310" s="17" t="e">
        <f t="shared" si="717"/>
        <v>#N/A</v>
      </c>
      <c r="AO2310" s="17" t="e">
        <f t="shared" si="718"/>
        <v>#N/A</v>
      </c>
      <c r="AP2310" s="17" t="e">
        <f t="shared" si="719"/>
        <v>#N/A</v>
      </c>
      <c r="AQ2310" s="17" t="e">
        <f t="shared" si="720"/>
        <v>#N/A</v>
      </c>
    </row>
    <row r="2311" spans="2:43" x14ac:dyDescent="0.45">
      <c r="B2311" t="e">
        <f>INDEX(RawData!$A$2:$A$1048576,MATCH(FmtData!$B$4+(ROW()-10),RawData!$A$2:$A$1048576,0))</f>
        <v>#N/A</v>
      </c>
      <c r="C23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1" s="7" t="e">
        <f>MID(INDEX(RawData!$B$2:$B$1048576, MATCH(FmtData!$B$4+(ROW()-10),RawData!$A$2:$A$1048576,0)),12,8)+$B$5/24</f>
        <v>#N/A</v>
      </c>
      <c r="E2311" s="8" t="e">
        <f>INDEX(RawData!$D$2:$D$1048576,MATCH(FmtData!$B$4+(ROW()-10),RawData!$A$2:$A$1048576,0))</f>
        <v>#N/A</v>
      </c>
      <c r="F2311" t="e">
        <f>INDEX(RawData!$D$2:$D$1048576,MATCH(FmtData!$B$4+(ROW()-10),RawData!$A$2:$A$1048576,0))</f>
        <v>#N/A</v>
      </c>
      <c r="G2311" t="e">
        <f>INDEX(RawData!E$2:E$1048576,MATCH(FmtData!$B$4+(ROW()-10),RawData!$A$2:$A$1048576,0))</f>
        <v>#N/A</v>
      </c>
      <c r="H2311" t="e">
        <f>INDEX(RawData!F$2:F$1048576,MATCH(FmtData!$B$4+(ROW()-10),RawData!$A$2:$A$1048576,0))</f>
        <v>#N/A</v>
      </c>
      <c r="I2311" t="e">
        <f>INDEX(RawData!G$2:G$1048576,MATCH(FmtData!$B$4+(ROW()-10),RawData!$A$2:$A$1048576,0))</f>
        <v>#N/A</v>
      </c>
      <c r="J2311" t="e">
        <f>INDEX(RawData!H$2:H$1048576,MATCH(FmtData!$B$4+(ROW()-10),RawData!$A$2:$A$1048576,0))</f>
        <v>#N/A</v>
      </c>
      <c r="K2311" t="e">
        <f>INDEX(RawData!I$2:I$1048576,MATCH(FmtData!$B$4+(ROW()-10),RawData!$A$2:$A$1048576,0))</f>
        <v>#N/A</v>
      </c>
      <c r="L2311" t="e">
        <f>INDEX(RawData!J$2:J$1048576,MATCH(FmtData!$B$4+(ROW()-10),RawData!$A$2:$A$1048576,0))</f>
        <v>#N/A</v>
      </c>
      <c r="M2311" t="e">
        <f>INDEX(RawData!K$2:K$1048576,MATCH(FmtData!$B$4+(ROW()-10),RawData!$A$2:$A$1048576,0))</f>
        <v>#N/A</v>
      </c>
      <c r="N2311" t="e">
        <f>INDEX(RawData!L$2:L$1048576,MATCH(FmtData!$B$4+(ROW()-10),RawData!$A$2:$A$1048576,0))</f>
        <v>#N/A</v>
      </c>
      <c r="O2311" t="e">
        <f>INDEX(RawData!M$2:M$1048576,MATCH(FmtData!$B$4+(ROW()-10),RawData!$A$2:$A$1048576,0))</f>
        <v>#N/A</v>
      </c>
      <c r="P2311" t="e">
        <f>INDEX(RawData!N$2:N$1048576,MATCH(FmtData!$B$4+(ROW()-10),RawData!$A$2:$A$1048576,0))</f>
        <v>#N/A</v>
      </c>
      <c r="Q2311" t="e">
        <f>INDEX(RawData!O$2:O$1048576,MATCH(FmtData!$B$4+(ROW()-10),RawData!$A$2:$A$1048576,0))</f>
        <v>#N/A</v>
      </c>
      <c r="R2311" s="8" t="e">
        <f>INDEX(RawData!P$2:P$1048576,MATCH(FmtData!$B$4+(ROW()-10),RawData!$A$2:$A$1048576,0))</f>
        <v>#N/A</v>
      </c>
      <c r="S2311" t="e">
        <f>INDEX(RawData!Q$2:Q$1048576,MATCH(FmtData!$B$4+(ROW()-10),RawData!$A$2:$A$1048576,0))</f>
        <v>#N/A</v>
      </c>
      <c r="T2311" s="8" t="e">
        <f>INDEX(RawData!R$2:R$1048576,MATCH(FmtData!$B$4+(ROW()-10),RawData!$A$2:$A$1048576,0))</f>
        <v>#N/A</v>
      </c>
      <c r="U2311" s="8" t="e">
        <f>INDEX(RawData!S$2:S$1048576,MATCH(FmtData!$B$4+(ROW()-10),RawData!$A$2:$A$1048576,0))</f>
        <v>#N/A</v>
      </c>
      <c r="V2311" s="8" t="e">
        <f>INDEX(RawData!T$2:T$1048576,MATCH(FmtData!$B$4+(ROW()-10),RawData!$A$2:$A$1048576,0))</f>
        <v>#N/A</v>
      </c>
      <c r="W2311" s="3" t="e">
        <f t="shared" si="722"/>
        <v>#N/A</v>
      </c>
      <c r="X2311" s="3" t="e">
        <f t="shared" si="723"/>
        <v>#N/A</v>
      </c>
      <c r="Y2311" s="8" t="e">
        <f t="shared" si="706"/>
        <v>#N/A</v>
      </c>
      <c r="Z2311" s="8" t="e">
        <f t="shared" si="707"/>
        <v>#N/A</v>
      </c>
      <c r="AA2311" s="3" t="e">
        <f t="shared" si="724"/>
        <v>#N/A</v>
      </c>
      <c r="AB2311" s="41">
        <v>2</v>
      </c>
      <c r="AC2311" s="42" t="str">
        <f t="shared" si="716"/>
        <v>Dilatometer</v>
      </c>
      <c r="AD2311" s="15" t="e">
        <f t="shared" si="705"/>
        <v>#N/A</v>
      </c>
      <c r="AE2311" s="15" t="e">
        <f t="shared" si="708"/>
        <v>#N/A</v>
      </c>
      <c r="AF2311" s="15" t="e">
        <f t="shared" si="709"/>
        <v>#N/A</v>
      </c>
      <c r="AG2311" s="15" t="e">
        <f t="shared" si="710"/>
        <v>#N/A</v>
      </c>
      <c r="AH2311" s="15" t="e">
        <f t="shared" si="721"/>
        <v>#N/A</v>
      </c>
      <c r="AI2311" s="17" t="e">
        <f t="shared" si="711"/>
        <v>#N/A</v>
      </c>
      <c r="AJ2311" s="17" t="e">
        <f t="shared" si="712"/>
        <v>#N/A</v>
      </c>
      <c r="AK2311" s="17" t="e">
        <f t="shared" si="713"/>
        <v>#N/A</v>
      </c>
      <c r="AL2311" s="17" t="e">
        <f t="shared" si="714"/>
        <v>#N/A</v>
      </c>
      <c r="AM2311" s="17" t="e">
        <f t="shared" si="715"/>
        <v>#N/A</v>
      </c>
      <c r="AN2311" s="17" t="e">
        <f t="shared" si="717"/>
        <v>#N/A</v>
      </c>
      <c r="AO2311" s="17" t="e">
        <f t="shared" si="718"/>
        <v>#N/A</v>
      </c>
      <c r="AP2311" s="17" t="e">
        <f t="shared" si="719"/>
        <v>#N/A</v>
      </c>
      <c r="AQ2311" s="17" t="e">
        <f t="shared" si="720"/>
        <v>#N/A</v>
      </c>
    </row>
    <row r="2312" spans="2:43" x14ac:dyDescent="0.45">
      <c r="B2312" t="e">
        <f>INDEX(RawData!$A$2:$A$1048576,MATCH(FmtData!$B$4+(ROW()-10),RawData!$A$2:$A$1048576,0))</f>
        <v>#N/A</v>
      </c>
      <c r="C23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2" s="7" t="e">
        <f>MID(INDEX(RawData!$B$2:$B$1048576, MATCH(FmtData!$B$4+(ROW()-10),RawData!$A$2:$A$1048576,0)),12,8)+$B$5/24</f>
        <v>#N/A</v>
      </c>
      <c r="E2312" s="8" t="e">
        <f>INDEX(RawData!$D$2:$D$1048576,MATCH(FmtData!$B$4+(ROW()-10),RawData!$A$2:$A$1048576,0))</f>
        <v>#N/A</v>
      </c>
      <c r="F2312" t="e">
        <f>INDEX(RawData!$D$2:$D$1048576,MATCH(FmtData!$B$4+(ROW()-10),RawData!$A$2:$A$1048576,0))</f>
        <v>#N/A</v>
      </c>
      <c r="G2312" t="e">
        <f>INDEX(RawData!E$2:E$1048576,MATCH(FmtData!$B$4+(ROW()-10),RawData!$A$2:$A$1048576,0))</f>
        <v>#N/A</v>
      </c>
      <c r="H2312" t="e">
        <f>INDEX(RawData!F$2:F$1048576,MATCH(FmtData!$B$4+(ROW()-10),RawData!$A$2:$A$1048576,0))</f>
        <v>#N/A</v>
      </c>
      <c r="I2312" t="e">
        <f>INDEX(RawData!G$2:G$1048576,MATCH(FmtData!$B$4+(ROW()-10),RawData!$A$2:$A$1048576,0))</f>
        <v>#N/A</v>
      </c>
      <c r="J2312" t="e">
        <f>INDEX(RawData!H$2:H$1048576,MATCH(FmtData!$B$4+(ROW()-10),RawData!$A$2:$A$1048576,0))</f>
        <v>#N/A</v>
      </c>
      <c r="K2312" t="e">
        <f>INDEX(RawData!I$2:I$1048576,MATCH(FmtData!$B$4+(ROW()-10),RawData!$A$2:$A$1048576,0))</f>
        <v>#N/A</v>
      </c>
      <c r="L2312" t="e">
        <f>INDEX(RawData!J$2:J$1048576,MATCH(FmtData!$B$4+(ROW()-10),RawData!$A$2:$A$1048576,0))</f>
        <v>#N/A</v>
      </c>
      <c r="M2312" t="e">
        <f>INDEX(RawData!K$2:K$1048576,MATCH(FmtData!$B$4+(ROW()-10),RawData!$A$2:$A$1048576,0))</f>
        <v>#N/A</v>
      </c>
      <c r="N2312" t="e">
        <f>INDEX(RawData!L$2:L$1048576,MATCH(FmtData!$B$4+(ROW()-10),RawData!$A$2:$A$1048576,0))</f>
        <v>#N/A</v>
      </c>
      <c r="O2312" t="e">
        <f>INDEX(RawData!M$2:M$1048576,MATCH(FmtData!$B$4+(ROW()-10),RawData!$A$2:$A$1048576,0))</f>
        <v>#N/A</v>
      </c>
      <c r="P2312" t="e">
        <f>INDEX(RawData!N$2:N$1048576,MATCH(FmtData!$B$4+(ROW()-10),RawData!$A$2:$A$1048576,0))</f>
        <v>#N/A</v>
      </c>
      <c r="Q2312" t="e">
        <f>INDEX(RawData!O$2:O$1048576,MATCH(FmtData!$B$4+(ROW()-10),RawData!$A$2:$A$1048576,0))</f>
        <v>#N/A</v>
      </c>
      <c r="R2312" s="8" t="e">
        <f>INDEX(RawData!P$2:P$1048576,MATCH(FmtData!$B$4+(ROW()-10),RawData!$A$2:$A$1048576,0))</f>
        <v>#N/A</v>
      </c>
      <c r="S2312" t="e">
        <f>INDEX(RawData!Q$2:Q$1048576,MATCH(FmtData!$B$4+(ROW()-10),RawData!$A$2:$A$1048576,0))</f>
        <v>#N/A</v>
      </c>
      <c r="T2312" s="8" t="e">
        <f>INDEX(RawData!R$2:R$1048576,MATCH(FmtData!$B$4+(ROW()-10),RawData!$A$2:$A$1048576,0))</f>
        <v>#N/A</v>
      </c>
      <c r="U2312" s="8" t="e">
        <f>INDEX(RawData!S$2:S$1048576,MATCH(FmtData!$B$4+(ROW()-10),RawData!$A$2:$A$1048576,0))</f>
        <v>#N/A</v>
      </c>
      <c r="V2312" s="8" t="e">
        <f>INDEX(RawData!T$2:T$1048576,MATCH(FmtData!$B$4+(ROW()-10),RawData!$A$2:$A$1048576,0))</f>
        <v>#N/A</v>
      </c>
      <c r="W2312" s="3" t="e">
        <f t="shared" si="722"/>
        <v>#N/A</v>
      </c>
      <c r="X2312" s="3" t="e">
        <f t="shared" si="723"/>
        <v>#N/A</v>
      </c>
      <c r="Y2312" s="8" t="e">
        <f t="shared" si="706"/>
        <v>#N/A</v>
      </c>
      <c r="Z2312" s="8" t="e">
        <f t="shared" si="707"/>
        <v>#N/A</v>
      </c>
      <c r="AA2312" s="3" t="e">
        <f t="shared" si="724"/>
        <v>#N/A</v>
      </c>
      <c r="AB2312" s="41">
        <v>2</v>
      </c>
      <c r="AC2312" s="42" t="str">
        <f t="shared" si="716"/>
        <v>Dilatometer</v>
      </c>
      <c r="AD2312" s="15" t="e">
        <f t="shared" ref="AD2312:AD2375" si="725">R2312-$R$1350 + $AD$1349</f>
        <v>#N/A</v>
      </c>
      <c r="AE2312" s="15" t="e">
        <f t="shared" si="708"/>
        <v>#N/A</v>
      </c>
      <c r="AF2312" s="15" t="e">
        <f t="shared" si="709"/>
        <v>#N/A</v>
      </c>
      <c r="AG2312" s="15" t="e">
        <f t="shared" si="710"/>
        <v>#N/A</v>
      </c>
      <c r="AH2312" s="15" t="e">
        <f t="shared" si="721"/>
        <v>#N/A</v>
      </c>
      <c r="AI2312" s="17" t="e">
        <f t="shared" si="711"/>
        <v>#N/A</v>
      </c>
      <c r="AJ2312" s="17" t="e">
        <f t="shared" si="712"/>
        <v>#N/A</v>
      </c>
      <c r="AK2312" s="17" t="e">
        <f t="shared" si="713"/>
        <v>#N/A</v>
      </c>
      <c r="AL2312" s="17" t="e">
        <f t="shared" si="714"/>
        <v>#N/A</v>
      </c>
      <c r="AM2312" s="17" t="e">
        <f t="shared" si="715"/>
        <v>#N/A</v>
      </c>
      <c r="AN2312" s="17" t="e">
        <f t="shared" si="717"/>
        <v>#N/A</v>
      </c>
      <c r="AO2312" s="17" t="e">
        <f t="shared" si="718"/>
        <v>#N/A</v>
      </c>
      <c r="AP2312" s="17" t="e">
        <f t="shared" si="719"/>
        <v>#N/A</v>
      </c>
      <c r="AQ2312" s="17" t="e">
        <f t="shared" si="720"/>
        <v>#N/A</v>
      </c>
    </row>
    <row r="2313" spans="2:43" x14ac:dyDescent="0.45">
      <c r="B2313" t="e">
        <f>INDEX(RawData!$A$2:$A$1048576,MATCH(FmtData!$B$4+(ROW()-10),RawData!$A$2:$A$1048576,0))</f>
        <v>#N/A</v>
      </c>
      <c r="C23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3" s="7" t="e">
        <f>MID(INDEX(RawData!$B$2:$B$1048576, MATCH(FmtData!$B$4+(ROW()-10),RawData!$A$2:$A$1048576,0)),12,8)+$B$5/24</f>
        <v>#N/A</v>
      </c>
      <c r="E2313" s="8" t="e">
        <f>INDEX(RawData!$D$2:$D$1048576,MATCH(FmtData!$B$4+(ROW()-10),RawData!$A$2:$A$1048576,0))</f>
        <v>#N/A</v>
      </c>
      <c r="F2313" t="e">
        <f>INDEX(RawData!$D$2:$D$1048576,MATCH(FmtData!$B$4+(ROW()-10),RawData!$A$2:$A$1048576,0))</f>
        <v>#N/A</v>
      </c>
      <c r="G2313" t="e">
        <f>INDEX(RawData!E$2:E$1048576,MATCH(FmtData!$B$4+(ROW()-10),RawData!$A$2:$A$1048576,0))</f>
        <v>#N/A</v>
      </c>
      <c r="H2313" t="e">
        <f>INDEX(RawData!F$2:F$1048576,MATCH(FmtData!$B$4+(ROW()-10),RawData!$A$2:$A$1048576,0))</f>
        <v>#N/A</v>
      </c>
      <c r="I2313" t="e">
        <f>INDEX(RawData!G$2:G$1048576,MATCH(FmtData!$B$4+(ROW()-10),RawData!$A$2:$A$1048576,0))</f>
        <v>#N/A</v>
      </c>
      <c r="J2313" t="e">
        <f>INDEX(RawData!H$2:H$1048576,MATCH(FmtData!$B$4+(ROW()-10),RawData!$A$2:$A$1048576,0))</f>
        <v>#N/A</v>
      </c>
      <c r="K2313" t="e">
        <f>INDEX(RawData!I$2:I$1048576,MATCH(FmtData!$B$4+(ROW()-10),RawData!$A$2:$A$1048576,0))</f>
        <v>#N/A</v>
      </c>
      <c r="L2313" t="e">
        <f>INDEX(RawData!J$2:J$1048576,MATCH(FmtData!$B$4+(ROW()-10),RawData!$A$2:$A$1048576,0))</f>
        <v>#N/A</v>
      </c>
      <c r="M2313" t="e">
        <f>INDEX(RawData!K$2:K$1048576,MATCH(FmtData!$B$4+(ROW()-10),RawData!$A$2:$A$1048576,0))</f>
        <v>#N/A</v>
      </c>
      <c r="N2313" t="e">
        <f>INDEX(RawData!L$2:L$1048576,MATCH(FmtData!$B$4+(ROW()-10),RawData!$A$2:$A$1048576,0))</f>
        <v>#N/A</v>
      </c>
      <c r="O2313" t="e">
        <f>INDEX(RawData!M$2:M$1048576,MATCH(FmtData!$B$4+(ROW()-10),RawData!$A$2:$A$1048576,0))</f>
        <v>#N/A</v>
      </c>
      <c r="P2313" t="e">
        <f>INDEX(RawData!N$2:N$1048576,MATCH(FmtData!$B$4+(ROW()-10),RawData!$A$2:$A$1048576,0))</f>
        <v>#N/A</v>
      </c>
      <c r="Q2313" t="e">
        <f>INDEX(RawData!O$2:O$1048576,MATCH(FmtData!$B$4+(ROW()-10),RawData!$A$2:$A$1048576,0))</f>
        <v>#N/A</v>
      </c>
      <c r="R2313" s="8" t="e">
        <f>INDEX(RawData!P$2:P$1048576,MATCH(FmtData!$B$4+(ROW()-10),RawData!$A$2:$A$1048576,0))</f>
        <v>#N/A</v>
      </c>
      <c r="S2313" t="e">
        <f>INDEX(RawData!Q$2:Q$1048576,MATCH(FmtData!$B$4+(ROW()-10),RawData!$A$2:$A$1048576,0))</f>
        <v>#N/A</v>
      </c>
      <c r="T2313" s="8" t="e">
        <f>INDEX(RawData!R$2:R$1048576,MATCH(FmtData!$B$4+(ROW()-10),RawData!$A$2:$A$1048576,0))</f>
        <v>#N/A</v>
      </c>
      <c r="U2313" s="8" t="e">
        <f>INDEX(RawData!S$2:S$1048576,MATCH(FmtData!$B$4+(ROW()-10),RawData!$A$2:$A$1048576,0))</f>
        <v>#N/A</v>
      </c>
      <c r="V2313" s="8" t="e">
        <f>INDEX(RawData!T$2:T$1048576,MATCH(FmtData!$B$4+(ROW()-10),RawData!$A$2:$A$1048576,0))</f>
        <v>#N/A</v>
      </c>
      <c r="W2313" s="3" t="e">
        <f t="shared" si="722"/>
        <v>#N/A</v>
      </c>
      <c r="X2313" s="3" t="e">
        <f t="shared" si="723"/>
        <v>#N/A</v>
      </c>
      <c r="Y2313" s="8" t="e">
        <f t="shared" si="706"/>
        <v>#N/A</v>
      </c>
      <c r="Z2313" s="8" t="e">
        <f t="shared" si="707"/>
        <v>#N/A</v>
      </c>
      <c r="AA2313" s="3" t="e">
        <f t="shared" si="724"/>
        <v>#N/A</v>
      </c>
      <c r="AB2313" s="41">
        <v>2</v>
      </c>
      <c r="AC2313" s="42" t="str">
        <f t="shared" si="716"/>
        <v>Dilatometer</v>
      </c>
      <c r="AD2313" s="15" t="e">
        <f t="shared" si="725"/>
        <v>#N/A</v>
      </c>
      <c r="AE2313" s="15" t="e">
        <f t="shared" si="708"/>
        <v>#N/A</v>
      </c>
      <c r="AF2313" s="15" t="e">
        <f t="shared" si="709"/>
        <v>#N/A</v>
      </c>
      <c r="AG2313" s="15" t="e">
        <f t="shared" si="710"/>
        <v>#N/A</v>
      </c>
      <c r="AH2313" s="15" t="e">
        <f t="shared" si="721"/>
        <v>#N/A</v>
      </c>
      <c r="AI2313" s="17" t="e">
        <f t="shared" si="711"/>
        <v>#N/A</v>
      </c>
      <c r="AJ2313" s="17" t="e">
        <f t="shared" si="712"/>
        <v>#N/A</v>
      </c>
      <c r="AK2313" s="17" t="e">
        <f t="shared" si="713"/>
        <v>#N/A</v>
      </c>
      <c r="AL2313" s="17" t="e">
        <f t="shared" si="714"/>
        <v>#N/A</v>
      </c>
      <c r="AM2313" s="17" t="e">
        <f t="shared" si="715"/>
        <v>#N/A</v>
      </c>
      <c r="AN2313" s="17" t="e">
        <f t="shared" si="717"/>
        <v>#N/A</v>
      </c>
      <c r="AO2313" s="17" t="e">
        <f t="shared" si="718"/>
        <v>#N/A</v>
      </c>
      <c r="AP2313" s="17" t="e">
        <f t="shared" si="719"/>
        <v>#N/A</v>
      </c>
      <c r="AQ2313" s="17" t="e">
        <f t="shared" si="720"/>
        <v>#N/A</v>
      </c>
    </row>
    <row r="2314" spans="2:43" x14ac:dyDescent="0.45">
      <c r="B2314" t="e">
        <f>INDEX(RawData!$A$2:$A$1048576,MATCH(FmtData!$B$4+(ROW()-10),RawData!$A$2:$A$1048576,0))</f>
        <v>#N/A</v>
      </c>
      <c r="C23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4" s="7" t="e">
        <f>MID(INDEX(RawData!$B$2:$B$1048576, MATCH(FmtData!$B$4+(ROW()-10),RawData!$A$2:$A$1048576,0)),12,8)+$B$5/24</f>
        <v>#N/A</v>
      </c>
      <c r="E2314" s="8" t="e">
        <f>INDEX(RawData!$D$2:$D$1048576,MATCH(FmtData!$B$4+(ROW()-10),RawData!$A$2:$A$1048576,0))</f>
        <v>#N/A</v>
      </c>
      <c r="F2314" t="e">
        <f>INDEX(RawData!$D$2:$D$1048576,MATCH(FmtData!$B$4+(ROW()-10),RawData!$A$2:$A$1048576,0))</f>
        <v>#N/A</v>
      </c>
      <c r="G2314" t="e">
        <f>INDEX(RawData!E$2:E$1048576,MATCH(FmtData!$B$4+(ROW()-10),RawData!$A$2:$A$1048576,0))</f>
        <v>#N/A</v>
      </c>
      <c r="H2314" t="e">
        <f>INDEX(RawData!F$2:F$1048576,MATCH(FmtData!$B$4+(ROW()-10),RawData!$A$2:$A$1048576,0))</f>
        <v>#N/A</v>
      </c>
      <c r="I2314" t="e">
        <f>INDEX(RawData!G$2:G$1048576,MATCH(FmtData!$B$4+(ROW()-10),RawData!$A$2:$A$1048576,0))</f>
        <v>#N/A</v>
      </c>
      <c r="J2314" t="e">
        <f>INDEX(RawData!H$2:H$1048576,MATCH(FmtData!$B$4+(ROW()-10),RawData!$A$2:$A$1048576,0))</f>
        <v>#N/A</v>
      </c>
      <c r="K2314" t="e">
        <f>INDEX(RawData!I$2:I$1048576,MATCH(FmtData!$B$4+(ROW()-10),RawData!$A$2:$A$1048576,0))</f>
        <v>#N/A</v>
      </c>
      <c r="L2314" t="e">
        <f>INDEX(RawData!J$2:J$1048576,MATCH(FmtData!$B$4+(ROW()-10),RawData!$A$2:$A$1048576,0))</f>
        <v>#N/A</v>
      </c>
      <c r="M2314" t="e">
        <f>INDEX(RawData!K$2:K$1048576,MATCH(FmtData!$B$4+(ROW()-10),RawData!$A$2:$A$1048576,0))</f>
        <v>#N/A</v>
      </c>
      <c r="N2314" t="e">
        <f>INDEX(RawData!L$2:L$1048576,MATCH(FmtData!$B$4+(ROW()-10),RawData!$A$2:$A$1048576,0))</f>
        <v>#N/A</v>
      </c>
      <c r="O2314" t="e">
        <f>INDEX(RawData!M$2:M$1048576,MATCH(FmtData!$B$4+(ROW()-10),RawData!$A$2:$A$1048576,0))</f>
        <v>#N/A</v>
      </c>
      <c r="P2314" t="e">
        <f>INDEX(RawData!N$2:N$1048576,MATCH(FmtData!$B$4+(ROW()-10),RawData!$A$2:$A$1048576,0))</f>
        <v>#N/A</v>
      </c>
      <c r="Q2314" t="e">
        <f>INDEX(RawData!O$2:O$1048576,MATCH(FmtData!$B$4+(ROW()-10),RawData!$A$2:$A$1048576,0))</f>
        <v>#N/A</v>
      </c>
      <c r="R2314" s="8" t="e">
        <f>INDEX(RawData!P$2:P$1048576,MATCH(FmtData!$B$4+(ROW()-10),RawData!$A$2:$A$1048576,0))</f>
        <v>#N/A</v>
      </c>
      <c r="S2314" t="e">
        <f>INDEX(RawData!Q$2:Q$1048576,MATCH(FmtData!$B$4+(ROW()-10),RawData!$A$2:$A$1048576,0))</f>
        <v>#N/A</v>
      </c>
      <c r="T2314" s="8" t="e">
        <f>INDEX(RawData!R$2:R$1048576,MATCH(FmtData!$B$4+(ROW()-10),RawData!$A$2:$A$1048576,0))</f>
        <v>#N/A</v>
      </c>
      <c r="U2314" s="8" t="e">
        <f>INDEX(RawData!S$2:S$1048576,MATCH(FmtData!$B$4+(ROW()-10),RawData!$A$2:$A$1048576,0))</f>
        <v>#N/A</v>
      </c>
      <c r="V2314" s="8" t="e">
        <f>INDEX(RawData!T$2:T$1048576,MATCH(FmtData!$B$4+(ROW()-10),RawData!$A$2:$A$1048576,0))</f>
        <v>#N/A</v>
      </c>
      <c r="W2314" s="3" t="e">
        <f t="shared" si="722"/>
        <v>#N/A</v>
      </c>
      <c r="X2314" s="3" t="e">
        <f t="shared" si="723"/>
        <v>#N/A</v>
      </c>
      <c r="Y2314" s="8" t="e">
        <f t="shared" ref="Y2314:Y2377" si="726">$U$6+W2314</f>
        <v>#N/A</v>
      </c>
      <c r="Z2314" s="8" t="e">
        <f t="shared" ref="Z2314:Z2377" si="727">$U$6+X2314</f>
        <v>#N/A</v>
      </c>
      <c r="AA2314" s="3" t="e">
        <f t="shared" si="724"/>
        <v>#N/A</v>
      </c>
      <c r="AB2314" s="41">
        <v>2</v>
      </c>
      <c r="AC2314" s="42" t="str">
        <f t="shared" si="716"/>
        <v>Dilatometer</v>
      </c>
      <c r="AD2314" s="15" t="e">
        <f t="shared" si="725"/>
        <v>#N/A</v>
      </c>
      <c r="AE2314" s="15" t="e">
        <f t="shared" ref="AE2314:AE2377" si="728">PI()*Y2314^2/4*($R$4+(Y2314-$Y$10))-$U$5</f>
        <v>#N/A</v>
      </c>
      <c r="AF2314" s="15" t="e">
        <f t="shared" ref="AF2314:AF2377" si="729">PI()*Z2314^2/4*($R$4+(Z2314-$Z$10))-$U$5</f>
        <v>#N/A</v>
      </c>
      <c r="AG2314" s="15" t="e">
        <f t="shared" ref="AG2314:AG2377" si="730">PI()*AA2314^2/4*($R$4+(AA2314-$AA$10))-$U$5</f>
        <v>#N/A</v>
      </c>
      <c r="AH2314" s="15" t="e">
        <f t="shared" si="721"/>
        <v>#N/A</v>
      </c>
      <c r="AI2314" s="17" t="e">
        <f t="shared" ref="AI2314:AI2377" si="731">$N$5/(($U$5+AD2314)*2160)*100^3</f>
        <v>#N/A</v>
      </c>
      <c r="AJ2314" s="17" t="e">
        <f t="shared" ref="AJ2314:AJ2377" si="732">$N$5/(($U$5+AE2314)*2160)*100^3</f>
        <v>#N/A</v>
      </c>
      <c r="AK2314" s="17" t="e">
        <f t="shared" ref="AK2314:AK2377" si="733">$N$5/(($U$5+AF2314)*2160)*100^3</f>
        <v>#N/A</v>
      </c>
      <c r="AL2314" s="17" t="e">
        <f t="shared" ref="AL2314:AL2377" si="734">$N$5/(($U$5+AG2314)*2160)*100^3</f>
        <v>#N/A</v>
      </c>
      <c r="AM2314" s="17" t="e">
        <f t="shared" ref="AM2314:AM2377" si="735">$N$5/(($U$5+AH2314)*2160)*100^3</f>
        <v>#N/A</v>
      </c>
      <c r="AN2314" s="17" t="e">
        <f t="shared" si="717"/>
        <v>#N/A</v>
      </c>
      <c r="AO2314" s="17" t="e">
        <f t="shared" si="718"/>
        <v>#N/A</v>
      </c>
      <c r="AP2314" s="17" t="e">
        <f t="shared" si="719"/>
        <v>#N/A</v>
      </c>
      <c r="AQ2314" s="17" t="e">
        <f t="shared" si="720"/>
        <v>#N/A</v>
      </c>
    </row>
    <row r="2315" spans="2:43" x14ac:dyDescent="0.45">
      <c r="B2315" t="e">
        <f>INDEX(RawData!$A$2:$A$1048576,MATCH(FmtData!$B$4+(ROW()-10),RawData!$A$2:$A$1048576,0))</f>
        <v>#N/A</v>
      </c>
      <c r="C23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5" s="7" t="e">
        <f>MID(INDEX(RawData!$B$2:$B$1048576, MATCH(FmtData!$B$4+(ROW()-10),RawData!$A$2:$A$1048576,0)),12,8)+$B$5/24</f>
        <v>#N/A</v>
      </c>
      <c r="E2315" s="8" t="e">
        <f>INDEX(RawData!$D$2:$D$1048576,MATCH(FmtData!$B$4+(ROW()-10),RawData!$A$2:$A$1048576,0))</f>
        <v>#N/A</v>
      </c>
      <c r="F2315" t="e">
        <f>INDEX(RawData!$D$2:$D$1048576,MATCH(FmtData!$B$4+(ROW()-10),RawData!$A$2:$A$1048576,0))</f>
        <v>#N/A</v>
      </c>
      <c r="G2315" t="e">
        <f>INDEX(RawData!E$2:E$1048576,MATCH(FmtData!$B$4+(ROW()-10),RawData!$A$2:$A$1048576,0))</f>
        <v>#N/A</v>
      </c>
      <c r="H2315" t="e">
        <f>INDEX(RawData!F$2:F$1048576,MATCH(FmtData!$B$4+(ROW()-10),RawData!$A$2:$A$1048576,0))</f>
        <v>#N/A</v>
      </c>
      <c r="I2315" t="e">
        <f>INDEX(RawData!G$2:G$1048576,MATCH(FmtData!$B$4+(ROW()-10),RawData!$A$2:$A$1048576,0))</f>
        <v>#N/A</v>
      </c>
      <c r="J2315" t="e">
        <f>INDEX(RawData!H$2:H$1048576,MATCH(FmtData!$B$4+(ROW()-10),RawData!$A$2:$A$1048576,0))</f>
        <v>#N/A</v>
      </c>
      <c r="K2315" t="e">
        <f>INDEX(RawData!I$2:I$1048576,MATCH(FmtData!$B$4+(ROW()-10),RawData!$A$2:$A$1048576,0))</f>
        <v>#N/A</v>
      </c>
      <c r="L2315" t="e">
        <f>INDEX(RawData!J$2:J$1048576,MATCH(FmtData!$B$4+(ROW()-10),RawData!$A$2:$A$1048576,0))</f>
        <v>#N/A</v>
      </c>
      <c r="M2315" t="e">
        <f>INDEX(RawData!K$2:K$1048576,MATCH(FmtData!$B$4+(ROW()-10),RawData!$A$2:$A$1048576,0))</f>
        <v>#N/A</v>
      </c>
      <c r="N2315" t="e">
        <f>INDEX(RawData!L$2:L$1048576,MATCH(FmtData!$B$4+(ROW()-10),RawData!$A$2:$A$1048576,0))</f>
        <v>#N/A</v>
      </c>
      <c r="O2315" t="e">
        <f>INDEX(RawData!M$2:M$1048576,MATCH(FmtData!$B$4+(ROW()-10),RawData!$A$2:$A$1048576,0))</f>
        <v>#N/A</v>
      </c>
      <c r="P2315" t="e">
        <f>INDEX(RawData!N$2:N$1048576,MATCH(FmtData!$B$4+(ROW()-10),RawData!$A$2:$A$1048576,0))</f>
        <v>#N/A</v>
      </c>
      <c r="Q2315" t="e">
        <f>INDEX(RawData!O$2:O$1048576,MATCH(FmtData!$B$4+(ROW()-10),RawData!$A$2:$A$1048576,0))</f>
        <v>#N/A</v>
      </c>
      <c r="R2315" s="8" t="e">
        <f>INDEX(RawData!P$2:P$1048576,MATCH(FmtData!$B$4+(ROW()-10),RawData!$A$2:$A$1048576,0))</f>
        <v>#N/A</v>
      </c>
      <c r="S2315" t="e">
        <f>INDEX(RawData!Q$2:Q$1048576,MATCH(FmtData!$B$4+(ROW()-10),RawData!$A$2:$A$1048576,0))</f>
        <v>#N/A</v>
      </c>
      <c r="T2315" s="8" t="e">
        <f>INDEX(RawData!R$2:R$1048576,MATCH(FmtData!$B$4+(ROW()-10),RawData!$A$2:$A$1048576,0))</f>
        <v>#N/A</v>
      </c>
      <c r="U2315" s="8" t="e">
        <f>INDEX(RawData!S$2:S$1048576,MATCH(FmtData!$B$4+(ROW()-10),RawData!$A$2:$A$1048576,0))</f>
        <v>#N/A</v>
      </c>
      <c r="V2315" s="8" t="e">
        <f>INDEX(RawData!T$2:T$1048576,MATCH(FmtData!$B$4+(ROW()-10),RawData!$A$2:$A$1048576,0))</f>
        <v>#N/A</v>
      </c>
      <c r="W2315" s="3" t="e">
        <f t="shared" si="722"/>
        <v>#N/A</v>
      </c>
      <c r="X2315" s="3" t="e">
        <f t="shared" si="723"/>
        <v>#N/A</v>
      </c>
      <c r="Y2315" s="8" t="e">
        <f t="shared" si="726"/>
        <v>#N/A</v>
      </c>
      <c r="Z2315" s="8" t="e">
        <f t="shared" si="727"/>
        <v>#N/A</v>
      </c>
      <c r="AA2315" s="3" t="e">
        <f t="shared" si="724"/>
        <v>#N/A</v>
      </c>
      <c r="AB2315" s="41">
        <v>2</v>
      </c>
      <c r="AC2315" s="42" t="str">
        <f t="shared" ref="AC2315:AC2378" si="736">IF(AB2315=1,"Isco","Dilatometer")</f>
        <v>Dilatometer</v>
      </c>
      <c r="AD2315" s="15" t="e">
        <f t="shared" si="725"/>
        <v>#N/A</v>
      </c>
      <c r="AE2315" s="15" t="e">
        <f t="shared" si="728"/>
        <v>#N/A</v>
      </c>
      <c r="AF2315" s="15" t="e">
        <f t="shared" si="729"/>
        <v>#N/A</v>
      </c>
      <c r="AG2315" s="15" t="e">
        <f t="shared" si="730"/>
        <v>#N/A</v>
      </c>
      <c r="AH2315" s="15" t="e">
        <f t="shared" si="721"/>
        <v>#N/A</v>
      </c>
      <c r="AI2315" s="17" t="e">
        <f t="shared" si="731"/>
        <v>#N/A</v>
      </c>
      <c r="AJ2315" s="17" t="e">
        <f t="shared" si="732"/>
        <v>#N/A</v>
      </c>
      <c r="AK2315" s="17" t="e">
        <f t="shared" si="733"/>
        <v>#N/A</v>
      </c>
      <c r="AL2315" s="17" t="e">
        <f t="shared" si="734"/>
        <v>#N/A</v>
      </c>
      <c r="AM2315" s="17" t="e">
        <f t="shared" si="735"/>
        <v>#N/A</v>
      </c>
      <c r="AN2315" s="17" t="e">
        <f t="shared" ref="AN2315:AN2378" si="737">INDEX($AM$10:$AM$2627,MATCH(C2315+1/24,$C$10:$C$2627,1))-INDEX($AM$10:$AM$2627,MATCH(C2315,$C$10:$C$2627,1))</f>
        <v>#N/A</v>
      </c>
      <c r="AO2315" s="17" t="e">
        <f t="shared" ref="AO2315:AO2378" si="738">AL2315*10</f>
        <v>#N/A</v>
      </c>
      <c r="AP2315" s="17" t="e">
        <f t="shared" ref="AP2315:AP2378" si="739">AI2315*10</f>
        <v>#N/A</v>
      </c>
      <c r="AQ2315" s="17" t="e">
        <f t="shared" ref="AQ2315:AQ2378" si="740">G2315*0.101325/14.696</f>
        <v>#N/A</v>
      </c>
    </row>
    <row r="2316" spans="2:43" x14ac:dyDescent="0.45">
      <c r="B2316" t="e">
        <f>INDEX(RawData!$A$2:$A$1048576,MATCH(FmtData!$B$4+(ROW()-10),RawData!$A$2:$A$1048576,0))</f>
        <v>#N/A</v>
      </c>
      <c r="C23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6" s="7" t="e">
        <f>MID(INDEX(RawData!$B$2:$B$1048576, MATCH(FmtData!$B$4+(ROW()-10),RawData!$A$2:$A$1048576,0)),12,8)+$B$5/24</f>
        <v>#N/A</v>
      </c>
      <c r="E2316" s="8" t="e">
        <f>INDEX(RawData!$D$2:$D$1048576,MATCH(FmtData!$B$4+(ROW()-10),RawData!$A$2:$A$1048576,0))</f>
        <v>#N/A</v>
      </c>
      <c r="F2316" t="e">
        <f>INDEX(RawData!$D$2:$D$1048576,MATCH(FmtData!$B$4+(ROW()-10),RawData!$A$2:$A$1048576,0))</f>
        <v>#N/A</v>
      </c>
      <c r="G2316" t="e">
        <f>INDEX(RawData!E$2:E$1048576,MATCH(FmtData!$B$4+(ROW()-10),RawData!$A$2:$A$1048576,0))</f>
        <v>#N/A</v>
      </c>
      <c r="H2316" t="e">
        <f>INDEX(RawData!F$2:F$1048576,MATCH(FmtData!$B$4+(ROW()-10),RawData!$A$2:$A$1048576,0))</f>
        <v>#N/A</v>
      </c>
      <c r="I2316" t="e">
        <f>INDEX(RawData!G$2:G$1048576,MATCH(FmtData!$B$4+(ROW()-10),RawData!$A$2:$A$1048576,0))</f>
        <v>#N/A</v>
      </c>
      <c r="J2316" t="e">
        <f>INDEX(RawData!H$2:H$1048576,MATCH(FmtData!$B$4+(ROW()-10),RawData!$A$2:$A$1048576,0))</f>
        <v>#N/A</v>
      </c>
      <c r="K2316" t="e">
        <f>INDEX(RawData!I$2:I$1048576,MATCH(FmtData!$B$4+(ROW()-10),RawData!$A$2:$A$1048576,0))</f>
        <v>#N/A</v>
      </c>
      <c r="L2316" t="e">
        <f>INDEX(RawData!J$2:J$1048576,MATCH(FmtData!$B$4+(ROW()-10),RawData!$A$2:$A$1048576,0))</f>
        <v>#N/A</v>
      </c>
      <c r="M2316" t="e">
        <f>INDEX(RawData!K$2:K$1048576,MATCH(FmtData!$B$4+(ROW()-10),RawData!$A$2:$A$1048576,0))</f>
        <v>#N/A</v>
      </c>
      <c r="N2316" t="e">
        <f>INDEX(RawData!L$2:L$1048576,MATCH(FmtData!$B$4+(ROW()-10),RawData!$A$2:$A$1048576,0))</f>
        <v>#N/A</v>
      </c>
      <c r="O2316" t="e">
        <f>INDEX(RawData!M$2:M$1048576,MATCH(FmtData!$B$4+(ROW()-10),RawData!$A$2:$A$1048576,0))</f>
        <v>#N/A</v>
      </c>
      <c r="P2316" t="e">
        <f>INDEX(RawData!N$2:N$1048576,MATCH(FmtData!$B$4+(ROW()-10),RawData!$A$2:$A$1048576,0))</f>
        <v>#N/A</v>
      </c>
      <c r="Q2316" t="e">
        <f>INDEX(RawData!O$2:O$1048576,MATCH(FmtData!$B$4+(ROW()-10),RawData!$A$2:$A$1048576,0))</f>
        <v>#N/A</v>
      </c>
      <c r="R2316" s="8" t="e">
        <f>INDEX(RawData!P$2:P$1048576,MATCH(FmtData!$B$4+(ROW()-10),RawData!$A$2:$A$1048576,0))</f>
        <v>#N/A</v>
      </c>
      <c r="S2316" t="e">
        <f>INDEX(RawData!Q$2:Q$1048576,MATCH(FmtData!$B$4+(ROW()-10),RawData!$A$2:$A$1048576,0))</f>
        <v>#N/A</v>
      </c>
      <c r="T2316" s="8" t="e">
        <f>INDEX(RawData!R$2:R$1048576,MATCH(FmtData!$B$4+(ROW()-10),RawData!$A$2:$A$1048576,0))</f>
        <v>#N/A</v>
      </c>
      <c r="U2316" s="8" t="e">
        <f>INDEX(RawData!S$2:S$1048576,MATCH(FmtData!$B$4+(ROW()-10),RawData!$A$2:$A$1048576,0))</f>
        <v>#N/A</v>
      </c>
      <c r="V2316" s="8" t="e">
        <f>INDEX(RawData!T$2:T$1048576,MATCH(FmtData!$B$4+(ROW()-10),RawData!$A$2:$A$1048576,0))</f>
        <v>#N/A</v>
      </c>
      <c r="W2316" s="3" t="e">
        <f t="shared" si="722"/>
        <v>#N/A</v>
      </c>
      <c r="X2316" s="3" t="e">
        <f t="shared" si="723"/>
        <v>#N/A</v>
      </c>
      <c r="Y2316" s="8" t="e">
        <f t="shared" si="726"/>
        <v>#N/A</v>
      </c>
      <c r="Z2316" s="8" t="e">
        <f t="shared" si="727"/>
        <v>#N/A</v>
      </c>
      <c r="AA2316" s="3" t="e">
        <f t="shared" si="724"/>
        <v>#N/A</v>
      </c>
      <c r="AB2316" s="41">
        <v>2</v>
      </c>
      <c r="AC2316" s="42" t="str">
        <f t="shared" si="736"/>
        <v>Dilatometer</v>
      </c>
      <c r="AD2316" s="15" t="e">
        <f t="shared" si="725"/>
        <v>#N/A</v>
      </c>
      <c r="AE2316" s="15" t="e">
        <f t="shared" si="728"/>
        <v>#N/A</v>
      </c>
      <c r="AF2316" s="15" t="e">
        <f t="shared" si="729"/>
        <v>#N/A</v>
      </c>
      <c r="AG2316" s="15" t="e">
        <f t="shared" si="730"/>
        <v>#N/A</v>
      </c>
      <c r="AH2316" s="15" t="e">
        <f t="shared" si="721"/>
        <v>#N/A</v>
      </c>
      <c r="AI2316" s="17" t="e">
        <f t="shared" si="731"/>
        <v>#N/A</v>
      </c>
      <c r="AJ2316" s="17" t="e">
        <f t="shared" si="732"/>
        <v>#N/A</v>
      </c>
      <c r="AK2316" s="17" t="e">
        <f t="shared" si="733"/>
        <v>#N/A</v>
      </c>
      <c r="AL2316" s="17" t="e">
        <f t="shared" si="734"/>
        <v>#N/A</v>
      </c>
      <c r="AM2316" s="17" t="e">
        <f t="shared" si="735"/>
        <v>#N/A</v>
      </c>
      <c r="AN2316" s="17" t="e">
        <f t="shared" si="737"/>
        <v>#N/A</v>
      </c>
      <c r="AO2316" s="17" t="e">
        <f t="shared" si="738"/>
        <v>#N/A</v>
      </c>
      <c r="AP2316" s="17" t="e">
        <f t="shared" si="739"/>
        <v>#N/A</v>
      </c>
      <c r="AQ2316" s="17" t="e">
        <f t="shared" si="740"/>
        <v>#N/A</v>
      </c>
    </row>
    <row r="2317" spans="2:43" x14ac:dyDescent="0.45">
      <c r="B2317" t="e">
        <f>INDEX(RawData!$A$2:$A$1048576,MATCH(FmtData!$B$4+(ROW()-10),RawData!$A$2:$A$1048576,0))</f>
        <v>#N/A</v>
      </c>
      <c r="C23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7" s="7" t="e">
        <f>MID(INDEX(RawData!$B$2:$B$1048576, MATCH(FmtData!$B$4+(ROW()-10),RawData!$A$2:$A$1048576,0)),12,8)+$B$5/24</f>
        <v>#N/A</v>
      </c>
      <c r="E2317" s="8" t="e">
        <f>INDEX(RawData!$D$2:$D$1048576,MATCH(FmtData!$B$4+(ROW()-10),RawData!$A$2:$A$1048576,0))</f>
        <v>#N/A</v>
      </c>
      <c r="F2317" t="e">
        <f>INDEX(RawData!$D$2:$D$1048576,MATCH(FmtData!$B$4+(ROW()-10),RawData!$A$2:$A$1048576,0))</f>
        <v>#N/A</v>
      </c>
      <c r="G2317" t="e">
        <f>INDEX(RawData!E$2:E$1048576,MATCH(FmtData!$B$4+(ROW()-10),RawData!$A$2:$A$1048576,0))</f>
        <v>#N/A</v>
      </c>
      <c r="H2317" t="e">
        <f>INDEX(RawData!F$2:F$1048576,MATCH(FmtData!$B$4+(ROW()-10),RawData!$A$2:$A$1048576,0))</f>
        <v>#N/A</v>
      </c>
      <c r="I2317" t="e">
        <f>INDEX(RawData!G$2:G$1048576,MATCH(FmtData!$B$4+(ROW()-10),RawData!$A$2:$A$1048576,0))</f>
        <v>#N/A</v>
      </c>
      <c r="J2317" t="e">
        <f>INDEX(RawData!H$2:H$1048576,MATCH(FmtData!$B$4+(ROW()-10),RawData!$A$2:$A$1048576,0))</f>
        <v>#N/A</v>
      </c>
      <c r="K2317" t="e">
        <f>INDEX(RawData!I$2:I$1048576,MATCH(FmtData!$B$4+(ROW()-10),RawData!$A$2:$A$1048576,0))</f>
        <v>#N/A</v>
      </c>
      <c r="L2317" t="e">
        <f>INDEX(RawData!J$2:J$1048576,MATCH(FmtData!$B$4+(ROW()-10),RawData!$A$2:$A$1048576,0))</f>
        <v>#N/A</v>
      </c>
      <c r="M2317" t="e">
        <f>INDEX(RawData!K$2:K$1048576,MATCH(FmtData!$B$4+(ROW()-10),RawData!$A$2:$A$1048576,0))</f>
        <v>#N/A</v>
      </c>
      <c r="N2317" t="e">
        <f>INDEX(RawData!L$2:L$1048576,MATCH(FmtData!$B$4+(ROW()-10),RawData!$A$2:$A$1048576,0))</f>
        <v>#N/A</v>
      </c>
      <c r="O2317" t="e">
        <f>INDEX(RawData!M$2:M$1048576,MATCH(FmtData!$B$4+(ROW()-10),RawData!$A$2:$A$1048576,0))</f>
        <v>#N/A</v>
      </c>
      <c r="P2317" t="e">
        <f>INDEX(RawData!N$2:N$1048576,MATCH(FmtData!$B$4+(ROW()-10),RawData!$A$2:$A$1048576,0))</f>
        <v>#N/A</v>
      </c>
      <c r="Q2317" t="e">
        <f>INDEX(RawData!O$2:O$1048576,MATCH(FmtData!$B$4+(ROW()-10),RawData!$A$2:$A$1048576,0))</f>
        <v>#N/A</v>
      </c>
      <c r="R2317" s="8" t="e">
        <f>INDEX(RawData!P$2:P$1048576,MATCH(FmtData!$B$4+(ROW()-10),RawData!$A$2:$A$1048576,0))</f>
        <v>#N/A</v>
      </c>
      <c r="S2317" t="e">
        <f>INDEX(RawData!Q$2:Q$1048576,MATCH(FmtData!$B$4+(ROW()-10),RawData!$A$2:$A$1048576,0))</f>
        <v>#N/A</v>
      </c>
      <c r="T2317" s="8" t="e">
        <f>INDEX(RawData!R$2:R$1048576,MATCH(FmtData!$B$4+(ROW()-10),RawData!$A$2:$A$1048576,0))</f>
        <v>#N/A</v>
      </c>
      <c r="U2317" s="8" t="e">
        <f>INDEX(RawData!S$2:S$1048576,MATCH(FmtData!$B$4+(ROW()-10),RawData!$A$2:$A$1048576,0))</f>
        <v>#N/A</v>
      </c>
      <c r="V2317" s="8" t="e">
        <f>INDEX(RawData!T$2:T$1048576,MATCH(FmtData!$B$4+(ROW()-10),RawData!$A$2:$A$1048576,0))</f>
        <v>#N/A</v>
      </c>
      <c r="W2317" s="3" t="e">
        <f t="shared" si="722"/>
        <v>#N/A</v>
      </c>
      <c r="X2317" s="3" t="e">
        <f t="shared" si="723"/>
        <v>#N/A</v>
      </c>
      <c r="Y2317" s="8" t="e">
        <f t="shared" si="726"/>
        <v>#N/A</v>
      </c>
      <c r="Z2317" s="8" t="e">
        <f t="shared" si="727"/>
        <v>#N/A</v>
      </c>
      <c r="AA2317" s="3" t="e">
        <f t="shared" si="724"/>
        <v>#N/A</v>
      </c>
      <c r="AB2317" s="41">
        <v>2</v>
      </c>
      <c r="AC2317" s="42" t="str">
        <f t="shared" si="736"/>
        <v>Dilatometer</v>
      </c>
      <c r="AD2317" s="15" t="e">
        <f t="shared" si="725"/>
        <v>#N/A</v>
      </c>
      <c r="AE2317" s="15" t="e">
        <f t="shared" si="728"/>
        <v>#N/A</v>
      </c>
      <c r="AF2317" s="15" t="e">
        <f t="shared" si="729"/>
        <v>#N/A</v>
      </c>
      <c r="AG2317" s="15" t="e">
        <f t="shared" si="730"/>
        <v>#N/A</v>
      </c>
      <c r="AH2317" s="15" t="e">
        <f t="shared" si="721"/>
        <v>#N/A</v>
      </c>
      <c r="AI2317" s="17" t="e">
        <f t="shared" si="731"/>
        <v>#N/A</v>
      </c>
      <c r="AJ2317" s="17" t="e">
        <f t="shared" si="732"/>
        <v>#N/A</v>
      </c>
      <c r="AK2317" s="17" t="e">
        <f t="shared" si="733"/>
        <v>#N/A</v>
      </c>
      <c r="AL2317" s="17" t="e">
        <f t="shared" si="734"/>
        <v>#N/A</v>
      </c>
      <c r="AM2317" s="17" t="e">
        <f t="shared" si="735"/>
        <v>#N/A</v>
      </c>
      <c r="AN2317" s="17" t="e">
        <f t="shared" si="737"/>
        <v>#N/A</v>
      </c>
      <c r="AO2317" s="17" t="e">
        <f t="shared" si="738"/>
        <v>#N/A</v>
      </c>
      <c r="AP2317" s="17" t="e">
        <f t="shared" si="739"/>
        <v>#N/A</v>
      </c>
      <c r="AQ2317" s="17" t="e">
        <f t="shared" si="740"/>
        <v>#N/A</v>
      </c>
    </row>
    <row r="2318" spans="2:43" x14ac:dyDescent="0.45">
      <c r="B2318" t="e">
        <f>INDEX(RawData!$A$2:$A$1048576,MATCH(FmtData!$B$4+(ROW()-10),RawData!$A$2:$A$1048576,0))</f>
        <v>#N/A</v>
      </c>
      <c r="C23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8" s="7" t="e">
        <f>MID(INDEX(RawData!$B$2:$B$1048576, MATCH(FmtData!$B$4+(ROW()-10),RawData!$A$2:$A$1048576,0)),12,8)+$B$5/24</f>
        <v>#N/A</v>
      </c>
      <c r="E2318" s="8" t="e">
        <f>INDEX(RawData!$D$2:$D$1048576,MATCH(FmtData!$B$4+(ROW()-10),RawData!$A$2:$A$1048576,0))</f>
        <v>#N/A</v>
      </c>
      <c r="F2318" t="e">
        <f>INDEX(RawData!$D$2:$D$1048576,MATCH(FmtData!$B$4+(ROW()-10),RawData!$A$2:$A$1048576,0))</f>
        <v>#N/A</v>
      </c>
      <c r="G2318" t="e">
        <f>INDEX(RawData!E$2:E$1048576,MATCH(FmtData!$B$4+(ROW()-10),RawData!$A$2:$A$1048576,0))</f>
        <v>#N/A</v>
      </c>
      <c r="H2318" t="e">
        <f>INDEX(RawData!F$2:F$1048576,MATCH(FmtData!$B$4+(ROW()-10),RawData!$A$2:$A$1048576,0))</f>
        <v>#N/A</v>
      </c>
      <c r="I2318" t="e">
        <f>INDEX(RawData!G$2:G$1048576,MATCH(FmtData!$B$4+(ROW()-10),RawData!$A$2:$A$1048576,0))</f>
        <v>#N/A</v>
      </c>
      <c r="J2318" t="e">
        <f>INDEX(RawData!H$2:H$1048576,MATCH(FmtData!$B$4+(ROW()-10),RawData!$A$2:$A$1048576,0))</f>
        <v>#N/A</v>
      </c>
      <c r="K2318" t="e">
        <f>INDEX(RawData!I$2:I$1048576,MATCH(FmtData!$B$4+(ROW()-10),RawData!$A$2:$A$1048576,0))</f>
        <v>#N/A</v>
      </c>
      <c r="L2318" t="e">
        <f>INDEX(RawData!J$2:J$1048576,MATCH(FmtData!$B$4+(ROW()-10),RawData!$A$2:$A$1048576,0))</f>
        <v>#N/A</v>
      </c>
      <c r="M2318" t="e">
        <f>INDEX(RawData!K$2:K$1048576,MATCH(FmtData!$B$4+(ROW()-10),RawData!$A$2:$A$1048576,0))</f>
        <v>#N/A</v>
      </c>
      <c r="N2318" t="e">
        <f>INDEX(RawData!L$2:L$1048576,MATCH(FmtData!$B$4+(ROW()-10),RawData!$A$2:$A$1048576,0))</f>
        <v>#N/A</v>
      </c>
      <c r="O2318" t="e">
        <f>INDEX(RawData!M$2:M$1048576,MATCH(FmtData!$B$4+(ROW()-10),RawData!$A$2:$A$1048576,0))</f>
        <v>#N/A</v>
      </c>
      <c r="P2318" t="e">
        <f>INDEX(RawData!N$2:N$1048576,MATCH(FmtData!$B$4+(ROW()-10),RawData!$A$2:$A$1048576,0))</f>
        <v>#N/A</v>
      </c>
      <c r="Q2318" t="e">
        <f>INDEX(RawData!O$2:O$1048576,MATCH(FmtData!$B$4+(ROW()-10),RawData!$A$2:$A$1048576,0))</f>
        <v>#N/A</v>
      </c>
      <c r="R2318" s="8" t="e">
        <f>INDEX(RawData!P$2:P$1048576,MATCH(FmtData!$B$4+(ROW()-10),RawData!$A$2:$A$1048576,0))</f>
        <v>#N/A</v>
      </c>
      <c r="S2318" t="e">
        <f>INDEX(RawData!Q$2:Q$1048576,MATCH(FmtData!$B$4+(ROW()-10),RawData!$A$2:$A$1048576,0))</f>
        <v>#N/A</v>
      </c>
      <c r="T2318" s="8" t="e">
        <f>INDEX(RawData!R$2:R$1048576,MATCH(FmtData!$B$4+(ROW()-10),RawData!$A$2:$A$1048576,0))</f>
        <v>#N/A</v>
      </c>
      <c r="U2318" s="8" t="e">
        <f>INDEX(RawData!S$2:S$1048576,MATCH(FmtData!$B$4+(ROW()-10),RawData!$A$2:$A$1048576,0))</f>
        <v>#N/A</v>
      </c>
      <c r="V2318" s="8" t="e">
        <f>INDEX(RawData!T$2:T$1048576,MATCH(FmtData!$B$4+(ROW()-10),RawData!$A$2:$A$1048576,0))</f>
        <v>#N/A</v>
      </c>
      <c r="W2318" s="3" t="e">
        <f t="shared" si="722"/>
        <v>#N/A</v>
      </c>
      <c r="X2318" s="3" t="e">
        <f t="shared" si="723"/>
        <v>#N/A</v>
      </c>
      <c r="Y2318" s="8" t="e">
        <f t="shared" si="726"/>
        <v>#N/A</v>
      </c>
      <c r="Z2318" s="8" t="e">
        <f t="shared" si="727"/>
        <v>#N/A</v>
      </c>
      <c r="AA2318" s="3" t="e">
        <f t="shared" si="724"/>
        <v>#N/A</v>
      </c>
      <c r="AB2318" s="41">
        <v>2</v>
      </c>
      <c r="AC2318" s="42" t="str">
        <f t="shared" si="736"/>
        <v>Dilatometer</v>
      </c>
      <c r="AD2318" s="15" t="e">
        <f t="shared" si="725"/>
        <v>#N/A</v>
      </c>
      <c r="AE2318" s="15" t="e">
        <f t="shared" si="728"/>
        <v>#N/A</v>
      </c>
      <c r="AF2318" s="15" t="e">
        <f t="shared" si="729"/>
        <v>#N/A</v>
      </c>
      <c r="AG2318" s="15" t="e">
        <f t="shared" si="730"/>
        <v>#N/A</v>
      </c>
      <c r="AH2318" s="15" t="e">
        <f t="shared" si="721"/>
        <v>#N/A</v>
      </c>
      <c r="AI2318" s="17" t="e">
        <f t="shared" si="731"/>
        <v>#N/A</v>
      </c>
      <c r="AJ2318" s="17" t="e">
        <f t="shared" si="732"/>
        <v>#N/A</v>
      </c>
      <c r="AK2318" s="17" t="e">
        <f t="shared" si="733"/>
        <v>#N/A</v>
      </c>
      <c r="AL2318" s="17" t="e">
        <f t="shared" si="734"/>
        <v>#N/A</v>
      </c>
      <c r="AM2318" s="17" t="e">
        <f t="shared" si="735"/>
        <v>#N/A</v>
      </c>
      <c r="AN2318" s="17" t="e">
        <f t="shared" si="737"/>
        <v>#N/A</v>
      </c>
      <c r="AO2318" s="17" t="e">
        <f t="shared" si="738"/>
        <v>#N/A</v>
      </c>
      <c r="AP2318" s="17" t="e">
        <f t="shared" si="739"/>
        <v>#N/A</v>
      </c>
      <c r="AQ2318" s="17" t="e">
        <f t="shared" si="740"/>
        <v>#N/A</v>
      </c>
    </row>
    <row r="2319" spans="2:43" x14ac:dyDescent="0.45">
      <c r="B2319" t="e">
        <f>INDEX(RawData!$A$2:$A$1048576,MATCH(FmtData!$B$4+(ROW()-10),RawData!$A$2:$A$1048576,0))</f>
        <v>#N/A</v>
      </c>
      <c r="C23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19" s="7" t="e">
        <f>MID(INDEX(RawData!$B$2:$B$1048576, MATCH(FmtData!$B$4+(ROW()-10),RawData!$A$2:$A$1048576,0)),12,8)+$B$5/24</f>
        <v>#N/A</v>
      </c>
      <c r="E2319" s="8" t="e">
        <f>INDEX(RawData!$D$2:$D$1048576,MATCH(FmtData!$B$4+(ROW()-10),RawData!$A$2:$A$1048576,0))</f>
        <v>#N/A</v>
      </c>
      <c r="F2319" t="e">
        <f>INDEX(RawData!$D$2:$D$1048576,MATCH(FmtData!$B$4+(ROW()-10),RawData!$A$2:$A$1048576,0))</f>
        <v>#N/A</v>
      </c>
      <c r="G2319" t="e">
        <f>INDEX(RawData!E$2:E$1048576,MATCH(FmtData!$B$4+(ROW()-10),RawData!$A$2:$A$1048576,0))</f>
        <v>#N/A</v>
      </c>
      <c r="H2319" t="e">
        <f>INDEX(RawData!F$2:F$1048576,MATCH(FmtData!$B$4+(ROW()-10),RawData!$A$2:$A$1048576,0))</f>
        <v>#N/A</v>
      </c>
      <c r="I2319" t="e">
        <f>INDEX(RawData!G$2:G$1048576,MATCH(FmtData!$B$4+(ROW()-10),RawData!$A$2:$A$1048576,0))</f>
        <v>#N/A</v>
      </c>
      <c r="J2319" t="e">
        <f>INDEX(RawData!H$2:H$1048576,MATCH(FmtData!$B$4+(ROW()-10),RawData!$A$2:$A$1048576,0))</f>
        <v>#N/A</v>
      </c>
      <c r="K2319" t="e">
        <f>INDEX(RawData!I$2:I$1048576,MATCH(FmtData!$B$4+(ROW()-10),RawData!$A$2:$A$1048576,0))</f>
        <v>#N/A</v>
      </c>
      <c r="L2319" t="e">
        <f>INDEX(RawData!J$2:J$1048576,MATCH(FmtData!$B$4+(ROW()-10),RawData!$A$2:$A$1048576,0))</f>
        <v>#N/A</v>
      </c>
      <c r="M2319" t="e">
        <f>INDEX(RawData!K$2:K$1048576,MATCH(FmtData!$B$4+(ROW()-10),RawData!$A$2:$A$1048576,0))</f>
        <v>#N/A</v>
      </c>
      <c r="N2319" t="e">
        <f>INDEX(RawData!L$2:L$1048576,MATCH(FmtData!$B$4+(ROW()-10),RawData!$A$2:$A$1048576,0))</f>
        <v>#N/A</v>
      </c>
      <c r="O2319" t="e">
        <f>INDEX(RawData!M$2:M$1048576,MATCH(FmtData!$B$4+(ROW()-10),RawData!$A$2:$A$1048576,0))</f>
        <v>#N/A</v>
      </c>
      <c r="P2319" t="e">
        <f>INDEX(RawData!N$2:N$1048576,MATCH(FmtData!$B$4+(ROW()-10),RawData!$A$2:$A$1048576,0))</f>
        <v>#N/A</v>
      </c>
      <c r="Q2319" t="e">
        <f>INDEX(RawData!O$2:O$1048576,MATCH(FmtData!$B$4+(ROW()-10),RawData!$A$2:$A$1048576,0))</f>
        <v>#N/A</v>
      </c>
      <c r="R2319" s="8" t="e">
        <f>INDEX(RawData!P$2:P$1048576,MATCH(FmtData!$B$4+(ROW()-10),RawData!$A$2:$A$1048576,0))</f>
        <v>#N/A</v>
      </c>
      <c r="S2319" t="e">
        <f>INDEX(RawData!Q$2:Q$1048576,MATCH(FmtData!$B$4+(ROW()-10),RawData!$A$2:$A$1048576,0))</f>
        <v>#N/A</v>
      </c>
      <c r="T2319" s="8" t="e">
        <f>INDEX(RawData!R$2:R$1048576,MATCH(FmtData!$B$4+(ROW()-10),RawData!$A$2:$A$1048576,0))</f>
        <v>#N/A</v>
      </c>
      <c r="U2319" s="8" t="e">
        <f>INDEX(RawData!S$2:S$1048576,MATCH(FmtData!$B$4+(ROW()-10),RawData!$A$2:$A$1048576,0))</f>
        <v>#N/A</v>
      </c>
      <c r="V2319" s="8" t="e">
        <f>INDEX(RawData!T$2:T$1048576,MATCH(FmtData!$B$4+(ROW()-10),RawData!$A$2:$A$1048576,0))</f>
        <v>#N/A</v>
      </c>
      <c r="W2319" s="3" t="e">
        <f t="shared" si="722"/>
        <v>#N/A</v>
      </c>
      <c r="X2319" s="3" t="e">
        <f t="shared" si="723"/>
        <v>#N/A</v>
      </c>
      <c r="Y2319" s="8" t="e">
        <f t="shared" si="726"/>
        <v>#N/A</v>
      </c>
      <c r="Z2319" s="8" t="e">
        <f t="shared" si="727"/>
        <v>#N/A</v>
      </c>
      <c r="AA2319" s="3" t="e">
        <f t="shared" si="724"/>
        <v>#N/A</v>
      </c>
      <c r="AB2319" s="41">
        <v>2</v>
      </c>
      <c r="AC2319" s="42" t="str">
        <f t="shared" si="736"/>
        <v>Dilatometer</v>
      </c>
      <c r="AD2319" s="15" t="e">
        <f t="shared" si="725"/>
        <v>#N/A</v>
      </c>
      <c r="AE2319" s="15" t="e">
        <f t="shared" si="728"/>
        <v>#N/A</v>
      </c>
      <c r="AF2319" s="15" t="e">
        <f t="shared" si="729"/>
        <v>#N/A</v>
      </c>
      <c r="AG2319" s="15" t="e">
        <f t="shared" si="730"/>
        <v>#N/A</v>
      </c>
      <c r="AH2319" s="15" t="e">
        <f t="shared" si="721"/>
        <v>#N/A</v>
      </c>
      <c r="AI2319" s="17" t="e">
        <f t="shared" si="731"/>
        <v>#N/A</v>
      </c>
      <c r="AJ2319" s="17" t="e">
        <f t="shared" si="732"/>
        <v>#N/A</v>
      </c>
      <c r="AK2319" s="17" t="e">
        <f t="shared" si="733"/>
        <v>#N/A</v>
      </c>
      <c r="AL2319" s="17" t="e">
        <f t="shared" si="734"/>
        <v>#N/A</v>
      </c>
      <c r="AM2319" s="17" t="e">
        <f t="shared" si="735"/>
        <v>#N/A</v>
      </c>
      <c r="AN2319" s="17" t="e">
        <f t="shared" si="737"/>
        <v>#N/A</v>
      </c>
      <c r="AO2319" s="17" t="e">
        <f t="shared" si="738"/>
        <v>#N/A</v>
      </c>
      <c r="AP2319" s="17" t="e">
        <f t="shared" si="739"/>
        <v>#N/A</v>
      </c>
      <c r="AQ2319" s="17" t="e">
        <f t="shared" si="740"/>
        <v>#N/A</v>
      </c>
    </row>
    <row r="2320" spans="2:43" x14ac:dyDescent="0.45">
      <c r="B2320" t="e">
        <f>INDEX(RawData!$A$2:$A$1048576,MATCH(FmtData!$B$4+(ROW()-10),RawData!$A$2:$A$1048576,0))</f>
        <v>#N/A</v>
      </c>
      <c r="C23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0" s="7" t="e">
        <f>MID(INDEX(RawData!$B$2:$B$1048576, MATCH(FmtData!$B$4+(ROW()-10),RawData!$A$2:$A$1048576,0)),12,8)+$B$5/24</f>
        <v>#N/A</v>
      </c>
      <c r="E2320" s="8" t="e">
        <f>INDEX(RawData!$D$2:$D$1048576,MATCH(FmtData!$B$4+(ROW()-10),RawData!$A$2:$A$1048576,0))</f>
        <v>#N/A</v>
      </c>
      <c r="F2320" t="e">
        <f>INDEX(RawData!$D$2:$D$1048576,MATCH(FmtData!$B$4+(ROW()-10),RawData!$A$2:$A$1048576,0))</f>
        <v>#N/A</v>
      </c>
      <c r="G2320" t="e">
        <f>INDEX(RawData!E$2:E$1048576,MATCH(FmtData!$B$4+(ROW()-10),RawData!$A$2:$A$1048576,0))</f>
        <v>#N/A</v>
      </c>
      <c r="H2320" t="e">
        <f>INDEX(RawData!F$2:F$1048576,MATCH(FmtData!$B$4+(ROW()-10),RawData!$A$2:$A$1048576,0))</f>
        <v>#N/A</v>
      </c>
      <c r="I2320" t="e">
        <f>INDEX(RawData!G$2:G$1048576,MATCH(FmtData!$B$4+(ROW()-10),RawData!$A$2:$A$1048576,0))</f>
        <v>#N/A</v>
      </c>
      <c r="J2320" t="e">
        <f>INDEX(RawData!H$2:H$1048576,MATCH(FmtData!$B$4+(ROW()-10),RawData!$A$2:$A$1048576,0))</f>
        <v>#N/A</v>
      </c>
      <c r="K2320" t="e">
        <f>INDEX(RawData!I$2:I$1048576,MATCH(FmtData!$B$4+(ROW()-10),RawData!$A$2:$A$1048576,0))</f>
        <v>#N/A</v>
      </c>
      <c r="L2320" t="e">
        <f>INDEX(RawData!J$2:J$1048576,MATCH(FmtData!$B$4+(ROW()-10),RawData!$A$2:$A$1048576,0))</f>
        <v>#N/A</v>
      </c>
      <c r="M2320" t="e">
        <f>INDEX(RawData!K$2:K$1048576,MATCH(FmtData!$B$4+(ROW()-10),RawData!$A$2:$A$1048576,0))</f>
        <v>#N/A</v>
      </c>
      <c r="N2320" t="e">
        <f>INDEX(RawData!L$2:L$1048576,MATCH(FmtData!$B$4+(ROW()-10),RawData!$A$2:$A$1048576,0))</f>
        <v>#N/A</v>
      </c>
      <c r="O2320" t="e">
        <f>INDEX(RawData!M$2:M$1048576,MATCH(FmtData!$B$4+(ROW()-10),RawData!$A$2:$A$1048576,0))</f>
        <v>#N/A</v>
      </c>
      <c r="P2320" t="e">
        <f>INDEX(RawData!N$2:N$1048576,MATCH(FmtData!$B$4+(ROW()-10),RawData!$A$2:$A$1048576,0))</f>
        <v>#N/A</v>
      </c>
      <c r="Q2320" t="e">
        <f>INDEX(RawData!O$2:O$1048576,MATCH(FmtData!$B$4+(ROW()-10),RawData!$A$2:$A$1048576,0))</f>
        <v>#N/A</v>
      </c>
      <c r="R2320" s="8" t="e">
        <f>INDEX(RawData!P$2:P$1048576,MATCH(FmtData!$B$4+(ROW()-10),RawData!$A$2:$A$1048576,0))</f>
        <v>#N/A</v>
      </c>
      <c r="S2320" t="e">
        <f>INDEX(RawData!Q$2:Q$1048576,MATCH(FmtData!$B$4+(ROW()-10),RawData!$A$2:$A$1048576,0))</f>
        <v>#N/A</v>
      </c>
      <c r="T2320" s="8" t="e">
        <f>INDEX(RawData!R$2:R$1048576,MATCH(FmtData!$B$4+(ROW()-10),RawData!$A$2:$A$1048576,0))</f>
        <v>#N/A</v>
      </c>
      <c r="U2320" s="8" t="e">
        <f>INDEX(RawData!S$2:S$1048576,MATCH(FmtData!$B$4+(ROW()-10),RawData!$A$2:$A$1048576,0))</f>
        <v>#N/A</v>
      </c>
      <c r="V2320" s="8" t="e">
        <f>INDEX(RawData!T$2:T$1048576,MATCH(FmtData!$B$4+(ROW()-10),RawData!$A$2:$A$1048576,0))</f>
        <v>#N/A</v>
      </c>
      <c r="W2320" s="3" t="e">
        <f t="shared" si="722"/>
        <v>#N/A</v>
      </c>
      <c r="X2320" s="3" t="e">
        <f t="shared" si="723"/>
        <v>#N/A</v>
      </c>
      <c r="Y2320" s="8" t="e">
        <f t="shared" si="726"/>
        <v>#N/A</v>
      </c>
      <c r="Z2320" s="8" t="e">
        <f t="shared" si="727"/>
        <v>#N/A</v>
      </c>
      <c r="AA2320" s="3" t="e">
        <f t="shared" si="724"/>
        <v>#N/A</v>
      </c>
      <c r="AB2320" s="41">
        <v>2</v>
      </c>
      <c r="AC2320" s="42" t="str">
        <f t="shared" si="736"/>
        <v>Dilatometer</v>
      </c>
      <c r="AD2320" s="15" t="e">
        <f t="shared" si="725"/>
        <v>#N/A</v>
      </c>
      <c r="AE2320" s="15" t="e">
        <f t="shared" si="728"/>
        <v>#N/A</v>
      </c>
      <c r="AF2320" s="15" t="e">
        <f t="shared" si="729"/>
        <v>#N/A</v>
      </c>
      <c r="AG2320" s="15" t="e">
        <f t="shared" si="730"/>
        <v>#N/A</v>
      </c>
      <c r="AH2320" s="15" t="e">
        <f t="shared" si="721"/>
        <v>#N/A</v>
      </c>
      <c r="AI2320" s="17" t="e">
        <f t="shared" si="731"/>
        <v>#N/A</v>
      </c>
      <c r="AJ2320" s="17" t="e">
        <f t="shared" si="732"/>
        <v>#N/A</v>
      </c>
      <c r="AK2320" s="17" t="e">
        <f t="shared" si="733"/>
        <v>#N/A</v>
      </c>
      <c r="AL2320" s="17" t="e">
        <f t="shared" si="734"/>
        <v>#N/A</v>
      </c>
      <c r="AM2320" s="17" t="e">
        <f t="shared" si="735"/>
        <v>#N/A</v>
      </c>
      <c r="AN2320" s="17" t="e">
        <f t="shared" si="737"/>
        <v>#N/A</v>
      </c>
      <c r="AO2320" s="17" t="e">
        <f t="shared" si="738"/>
        <v>#N/A</v>
      </c>
      <c r="AP2320" s="17" t="e">
        <f t="shared" si="739"/>
        <v>#N/A</v>
      </c>
      <c r="AQ2320" s="17" t="e">
        <f t="shared" si="740"/>
        <v>#N/A</v>
      </c>
    </row>
    <row r="2321" spans="2:43" x14ac:dyDescent="0.45">
      <c r="B2321" t="e">
        <f>INDEX(RawData!$A$2:$A$1048576,MATCH(FmtData!$B$4+(ROW()-10),RawData!$A$2:$A$1048576,0))</f>
        <v>#N/A</v>
      </c>
      <c r="C23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1" s="7" t="e">
        <f>MID(INDEX(RawData!$B$2:$B$1048576, MATCH(FmtData!$B$4+(ROW()-10),RawData!$A$2:$A$1048576,0)),12,8)+$B$5/24</f>
        <v>#N/A</v>
      </c>
      <c r="E2321" s="8" t="e">
        <f>INDEX(RawData!$D$2:$D$1048576,MATCH(FmtData!$B$4+(ROW()-10),RawData!$A$2:$A$1048576,0))</f>
        <v>#N/A</v>
      </c>
      <c r="F2321" t="e">
        <f>INDEX(RawData!$D$2:$D$1048576,MATCH(FmtData!$B$4+(ROW()-10),RawData!$A$2:$A$1048576,0))</f>
        <v>#N/A</v>
      </c>
      <c r="G2321" t="e">
        <f>INDEX(RawData!E$2:E$1048576,MATCH(FmtData!$B$4+(ROW()-10),RawData!$A$2:$A$1048576,0))</f>
        <v>#N/A</v>
      </c>
      <c r="H2321" t="e">
        <f>INDEX(RawData!F$2:F$1048576,MATCH(FmtData!$B$4+(ROW()-10),RawData!$A$2:$A$1048576,0))</f>
        <v>#N/A</v>
      </c>
      <c r="I2321" t="e">
        <f>INDEX(RawData!G$2:G$1048576,MATCH(FmtData!$B$4+(ROW()-10),RawData!$A$2:$A$1048576,0))</f>
        <v>#N/A</v>
      </c>
      <c r="J2321" t="e">
        <f>INDEX(RawData!H$2:H$1048576,MATCH(FmtData!$B$4+(ROW()-10),RawData!$A$2:$A$1048576,0))</f>
        <v>#N/A</v>
      </c>
      <c r="K2321" t="e">
        <f>INDEX(RawData!I$2:I$1048576,MATCH(FmtData!$B$4+(ROW()-10),RawData!$A$2:$A$1048576,0))</f>
        <v>#N/A</v>
      </c>
      <c r="L2321" t="e">
        <f>INDEX(RawData!J$2:J$1048576,MATCH(FmtData!$B$4+(ROW()-10),RawData!$A$2:$A$1048576,0))</f>
        <v>#N/A</v>
      </c>
      <c r="M2321" t="e">
        <f>INDEX(RawData!K$2:K$1048576,MATCH(FmtData!$B$4+(ROW()-10),RawData!$A$2:$A$1048576,0))</f>
        <v>#N/A</v>
      </c>
      <c r="N2321" t="e">
        <f>INDEX(RawData!L$2:L$1048576,MATCH(FmtData!$B$4+(ROW()-10),RawData!$A$2:$A$1048576,0))</f>
        <v>#N/A</v>
      </c>
      <c r="O2321" t="e">
        <f>INDEX(RawData!M$2:M$1048576,MATCH(FmtData!$B$4+(ROW()-10),RawData!$A$2:$A$1048576,0))</f>
        <v>#N/A</v>
      </c>
      <c r="P2321" t="e">
        <f>INDEX(RawData!N$2:N$1048576,MATCH(FmtData!$B$4+(ROW()-10),RawData!$A$2:$A$1048576,0))</f>
        <v>#N/A</v>
      </c>
      <c r="Q2321" t="e">
        <f>INDEX(RawData!O$2:O$1048576,MATCH(FmtData!$B$4+(ROW()-10),RawData!$A$2:$A$1048576,0))</f>
        <v>#N/A</v>
      </c>
      <c r="R2321" s="8" t="e">
        <f>INDEX(RawData!P$2:P$1048576,MATCH(FmtData!$B$4+(ROW()-10),RawData!$A$2:$A$1048576,0))</f>
        <v>#N/A</v>
      </c>
      <c r="S2321" t="e">
        <f>INDEX(RawData!Q$2:Q$1048576,MATCH(FmtData!$B$4+(ROW()-10),RawData!$A$2:$A$1048576,0))</f>
        <v>#N/A</v>
      </c>
      <c r="T2321" s="8" t="e">
        <f>INDEX(RawData!R$2:R$1048576,MATCH(FmtData!$B$4+(ROW()-10),RawData!$A$2:$A$1048576,0))</f>
        <v>#N/A</v>
      </c>
      <c r="U2321" s="8" t="e">
        <f>INDEX(RawData!S$2:S$1048576,MATCH(FmtData!$B$4+(ROW()-10),RawData!$A$2:$A$1048576,0))</f>
        <v>#N/A</v>
      </c>
      <c r="V2321" s="8" t="e">
        <f>INDEX(RawData!T$2:T$1048576,MATCH(FmtData!$B$4+(ROW()-10),RawData!$A$2:$A$1048576,0))</f>
        <v>#N/A</v>
      </c>
      <c r="W2321" s="3" t="e">
        <f t="shared" si="722"/>
        <v>#N/A</v>
      </c>
      <c r="X2321" s="3" t="e">
        <f t="shared" si="723"/>
        <v>#N/A</v>
      </c>
      <c r="Y2321" s="8" t="e">
        <f t="shared" si="726"/>
        <v>#N/A</v>
      </c>
      <c r="Z2321" s="8" t="e">
        <f t="shared" si="727"/>
        <v>#N/A</v>
      </c>
      <c r="AA2321" s="3" t="e">
        <f t="shared" si="724"/>
        <v>#N/A</v>
      </c>
      <c r="AB2321" s="41">
        <v>2</v>
      </c>
      <c r="AC2321" s="42" t="str">
        <f t="shared" si="736"/>
        <v>Dilatometer</v>
      </c>
      <c r="AD2321" s="15" t="e">
        <f t="shared" si="725"/>
        <v>#N/A</v>
      </c>
      <c r="AE2321" s="15" t="e">
        <f t="shared" si="728"/>
        <v>#N/A</v>
      </c>
      <c r="AF2321" s="15" t="e">
        <f t="shared" si="729"/>
        <v>#N/A</v>
      </c>
      <c r="AG2321" s="15" t="e">
        <f t="shared" si="730"/>
        <v>#N/A</v>
      </c>
      <c r="AH2321" s="15" t="e">
        <f t="shared" si="721"/>
        <v>#N/A</v>
      </c>
      <c r="AI2321" s="17" t="e">
        <f t="shared" si="731"/>
        <v>#N/A</v>
      </c>
      <c r="AJ2321" s="17" t="e">
        <f t="shared" si="732"/>
        <v>#N/A</v>
      </c>
      <c r="AK2321" s="17" t="e">
        <f t="shared" si="733"/>
        <v>#N/A</v>
      </c>
      <c r="AL2321" s="17" t="e">
        <f t="shared" si="734"/>
        <v>#N/A</v>
      </c>
      <c r="AM2321" s="17" t="e">
        <f t="shared" si="735"/>
        <v>#N/A</v>
      </c>
      <c r="AN2321" s="17" t="e">
        <f t="shared" si="737"/>
        <v>#N/A</v>
      </c>
      <c r="AO2321" s="17" t="e">
        <f t="shared" si="738"/>
        <v>#N/A</v>
      </c>
      <c r="AP2321" s="17" t="e">
        <f t="shared" si="739"/>
        <v>#N/A</v>
      </c>
      <c r="AQ2321" s="17" t="e">
        <f t="shared" si="740"/>
        <v>#N/A</v>
      </c>
    </row>
    <row r="2322" spans="2:43" x14ac:dyDescent="0.45">
      <c r="B2322" t="e">
        <f>INDEX(RawData!$A$2:$A$1048576,MATCH(FmtData!$B$4+(ROW()-10),RawData!$A$2:$A$1048576,0))</f>
        <v>#N/A</v>
      </c>
      <c r="C23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2" s="7" t="e">
        <f>MID(INDEX(RawData!$B$2:$B$1048576, MATCH(FmtData!$B$4+(ROW()-10),RawData!$A$2:$A$1048576,0)),12,8)+$B$5/24</f>
        <v>#N/A</v>
      </c>
      <c r="E2322" s="8" t="e">
        <f>INDEX(RawData!$D$2:$D$1048576,MATCH(FmtData!$B$4+(ROW()-10),RawData!$A$2:$A$1048576,0))</f>
        <v>#N/A</v>
      </c>
      <c r="F2322" t="e">
        <f>INDEX(RawData!$D$2:$D$1048576,MATCH(FmtData!$B$4+(ROW()-10),RawData!$A$2:$A$1048576,0))</f>
        <v>#N/A</v>
      </c>
      <c r="G2322" t="e">
        <f>INDEX(RawData!E$2:E$1048576,MATCH(FmtData!$B$4+(ROW()-10),RawData!$A$2:$A$1048576,0))</f>
        <v>#N/A</v>
      </c>
      <c r="H2322" t="e">
        <f>INDEX(RawData!F$2:F$1048576,MATCH(FmtData!$B$4+(ROW()-10),RawData!$A$2:$A$1048576,0))</f>
        <v>#N/A</v>
      </c>
      <c r="I2322" t="e">
        <f>INDEX(RawData!G$2:G$1048576,MATCH(FmtData!$B$4+(ROW()-10),RawData!$A$2:$A$1048576,0))</f>
        <v>#N/A</v>
      </c>
      <c r="J2322" t="e">
        <f>INDEX(RawData!H$2:H$1048576,MATCH(FmtData!$B$4+(ROW()-10),RawData!$A$2:$A$1048576,0))</f>
        <v>#N/A</v>
      </c>
      <c r="K2322" t="e">
        <f>INDEX(RawData!I$2:I$1048576,MATCH(FmtData!$B$4+(ROW()-10),RawData!$A$2:$A$1048576,0))</f>
        <v>#N/A</v>
      </c>
      <c r="L2322" t="e">
        <f>INDEX(RawData!J$2:J$1048576,MATCH(FmtData!$B$4+(ROW()-10),RawData!$A$2:$A$1048576,0))</f>
        <v>#N/A</v>
      </c>
      <c r="M2322" t="e">
        <f>INDEX(RawData!K$2:K$1048576,MATCH(FmtData!$B$4+(ROW()-10),RawData!$A$2:$A$1048576,0))</f>
        <v>#N/A</v>
      </c>
      <c r="N2322" t="e">
        <f>INDEX(RawData!L$2:L$1048576,MATCH(FmtData!$B$4+(ROW()-10),RawData!$A$2:$A$1048576,0))</f>
        <v>#N/A</v>
      </c>
      <c r="O2322" t="e">
        <f>INDEX(RawData!M$2:M$1048576,MATCH(FmtData!$B$4+(ROW()-10),RawData!$A$2:$A$1048576,0))</f>
        <v>#N/A</v>
      </c>
      <c r="P2322" t="e">
        <f>INDEX(RawData!N$2:N$1048576,MATCH(FmtData!$B$4+(ROW()-10),RawData!$A$2:$A$1048576,0))</f>
        <v>#N/A</v>
      </c>
      <c r="Q2322" t="e">
        <f>INDEX(RawData!O$2:O$1048576,MATCH(FmtData!$B$4+(ROW()-10),RawData!$A$2:$A$1048576,0))</f>
        <v>#N/A</v>
      </c>
      <c r="R2322" s="8" t="e">
        <f>INDEX(RawData!P$2:P$1048576,MATCH(FmtData!$B$4+(ROW()-10),RawData!$A$2:$A$1048576,0))</f>
        <v>#N/A</v>
      </c>
      <c r="S2322" t="e">
        <f>INDEX(RawData!Q$2:Q$1048576,MATCH(FmtData!$B$4+(ROW()-10),RawData!$A$2:$A$1048576,0))</f>
        <v>#N/A</v>
      </c>
      <c r="T2322" s="8" t="e">
        <f>INDEX(RawData!R$2:R$1048576,MATCH(FmtData!$B$4+(ROW()-10),RawData!$A$2:$A$1048576,0))</f>
        <v>#N/A</v>
      </c>
      <c r="U2322" s="8" t="e">
        <f>INDEX(RawData!S$2:S$1048576,MATCH(FmtData!$B$4+(ROW()-10),RawData!$A$2:$A$1048576,0))</f>
        <v>#N/A</v>
      </c>
      <c r="V2322" s="8" t="e">
        <f>INDEX(RawData!T$2:T$1048576,MATCH(FmtData!$B$4+(ROW()-10),RawData!$A$2:$A$1048576,0))</f>
        <v>#N/A</v>
      </c>
      <c r="W2322" s="3" t="e">
        <f t="shared" si="722"/>
        <v>#N/A</v>
      </c>
      <c r="X2322" s="3" t="e">
        <f t="shared" si="723"/>
        <v>#N/A</v>
      </c>
      <c r="Y2322" s="8" t="e">
        <f t="shared" si="726"/>
        <v>#N/A</v>
      </c>
      <c r="Z2322" s="8" t="e">
        <f t="shared" si="727"/>
        <v>#N/A</v>
      </c>
      <c r="AA2322" s="3" t="e">
        <f t="shared" si="724"/>
        <v>#N/A</v>
      </c>
      <c r="AB2322" s="41">
        <v>2</v>
      </c>
      <c r="AC2322" s="42" t="str">
        <f t="shared" si="736"/>
        <v>Dilatometer</v>
      </c>
      <c r="AD2322" s="15" t="e">
        <f t="shared" si="725"/>
        <v>#N/A</v>
      </c>
      <c r="AE2322" s="15" t="e">
        <f t="shared" si="728"/>
        <v>#N/A</v>
      </c>
      <c r="AF2322" s="15" t="e">
        <f t="shared" si="729"/>
        <v>#N/A</v>
      </c>
      <c r="AG2322" s="15" t="e">
        <f t="shared" si="730"/>
        <v>#N/A</v>
      </c>
      <c r="AH2322" s="15" t="e">
        <f t="shared" si="721"/>
        <v>#N/A</v>
      </c>
      <c r="AI2322" s="17" t="e">
        <f t="shared" si="731"/>
        <v>#N/A</v>
      </c>
      <c r="AJ2322" s="17" t="e">
        <f t="shared" si="732"/>
        <v>#N/A</v>
      </c>
      <c r="AK2322" s="17" t="e">
        <f t="shared" si="733"/>
        <v>#N/A</v>
      </c>
      <c r="AL2322" s="17" t="e">
        <f t="shared" si="734"/>
        <v>#N/A</v>
      </c>
      <c r="AM2322" s="17" t="e">
        <f t="shared" si="735"/>
        <v>#N/A</v>
      </c>
      <c r="AN2322" s="17" t="e">
        <f t="shared" si="737"/>
        <v>#N/A</v>
      </c>
      <c r="AO2322" s="17" t="e">
        <f t="shared" si="738"/>
        <v>#N/A</v>
      </c>
      <c r="AP2322" s="17" t="e">
        <f t="shared" si="739"/>
        <v>#N/A</v>
      </c>
      <c r="AQ2322" s="17" t="e">
        <f t="shared" si="740"/>
        <v>#N/A</v>
      </c>
    </row>
    <row r="2323" spans="2:43" x14ac:dyDescent="0.45">
      <c r="B2323" t="e">
        <f>INDEX(RawData!$A$2:$A$1048576,MATCH(FmtData!$B$4+(ROW()-10),RawData!$A$2:$A$1048576,0))</f>
        <v>#N/A</v>
      </c>
      <c r="C23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3" s="7" t="e">
        <f>MID(INDEX(RawData!$B$2:$B$1048576, MATCH(FmtData!$B$4+(ROW()-10),RawData!$A$2:$A$1048576,0)),12,8)+$B$5/24</f>
        <v>#N/A</v>
      </c>
      <c r="E2323" s="8" t="e">
        <f>INDEX(RawData!$D$2:$D$1048576,MATCH(FmtData!$B$4+(ROW()-10),RawData!$A$2:$A$1048576,0))</f>
        <v>#N/A</v>
      </c>
      <c r="F2323" t="e">
        <f>INDEX(RawData!$D$2:$D$1048576,MATCH(FmtData!$B$4+(ROW()-10),RawData!$A$2:$A$1048576,0))</f>
        <v>#N/A</v>
      </c>
      <c r="G2323" t="e">
        <f>INDEX(RawData!E$2:E$1048576,MATCH(FmtData!$B$4+(ROW()-10),RawData!$A$2:$A$1048576,0))</f>
        <v>#N/A</v>
      </c>
      <c r="H2323" t="e">
        <f>INDEX(RawData!F$2:F$1048576,MATCH(FmtData!$B$4+(ROW()-10),RawData!$A$2:$A$1048576,0))</f>
        <v>#N/A</v>
      </c>
      <c r="I2323" t="e">
        <f>INDEX(RawData!G$2:G$1048576,MATCH(FmtData!$B$4+(ROW()-10),RawData!$A$2:$A$1048576,0))</f>
        <v>#N/A</v>
      </c>
      <c r="J2323" t="e">
        <f>INDEX(RawData!H$2:H$1048576,MATCH(FmtData!$B$4+(ROW()-10),RawData!$A$2:$A$1048576,0))</f>
        <v>#N/A</v>
      </c>
      <c r="K2323" t="e">
        <f>INDEX(RawData!I$2:I$1048576,MATCH(FmtData!$B$4+(ROW()-10),RawData!$A$2:$A$1048576,0))</f>
        <v>#N/A</v>
      </c>
      <c r="L2323" t="e">
        <f>INDEX(RawData!J$2:J$1048576,MATCH(FmtData!$B$4+(ROW()-10),RawData!$A$2:$A$1048576,0))</f>
        <v>#N/A</v>
      </c>
      <c r="M2323" t="e">
        <f>INDEX(RawData!K$2:K$1048576,MATCH(FmtData!$B$4+(ROW()-10),RawData!$A$2:$A$1048576,0))</f>
        <v>#N/A</v>
      </c>
      <c r="N2323" t="e">
        <f>INDEX(RawData!L$2:L$1048576,MATCH(FmtData!$B$4+(ROW()-10),RawData!$A$2:$A$1048576,0))</f>
        <v>#N/A</v>
      </c>
      <c r="O2323" t="e">
        <f>INDEX(RawData!M$2:M$1048576,MATCH(FmtData!$B$4+(ROW()-10),RawData!$A$2:$A$1048576,0))</f>
        <v>#N/A</v>
      </c>
      <c r="P2323" t="e">
        <f>INDEX(RawData!N$2:N$1048576,MATCH(FmtData!$B$4+(ROW()-10),RawData!$A$2:$A$1048576,0))</f>
        <v>#N/A</v>
      </c>
      <c r="Q2323" t="e">
        <f>INDEX(RawData!O$2:O$1048576,MATCH(FmtData!$B$4+(ROW()-10),RawData!$A$2:$A$1048576,0))</f>
        <v>#N/A</v>
      </c>
      <c r="R2323" s="8" t="e">
        <f>INDEX(RawData!P$2:P$1048576,MATCH(FmtData!$B$4+(ROW()-10),RawData!$A$2:$A$1048576,0))</f>
        <v>#N/A</v>
      </c>
      <c r="S2323" t="e">
        <f>INDEX(RawData!Q$2:Q$1048576,MATCH(FmtData!$B$4+(ROW()-10),RawData!$A$2:$A$1048576,0))</f>
        <v>#N/A</v>
      </c>
      <c r="T2323" s="8" t="e">
        <f>INDEX(RawData!R$2:R$1048576,MATCH(FmtData!$B$4+(ROW()-10),RawData!$A$2:$A$1048576,0))</f>
        <v>#N/A</v>
      </c>
      <c r="U2323" s="8" t="e">
        <f>INDEX(RawData!S$2:S$1048576,MATCH(FmtData!$B$4+(ROW()-10),RawData!$A$2:$A$1048576,0))</f>
        <v>#N/A</v>
      </c>
      <c r="V2323" s="8" t="e">
        <f>INDEX(RawData!T$2:T$1048576,MATCH(FmtData!$B$4+(ROW()-10),RawData!$A$2:$A$1048576,0))</f>
        <v>#N/A</v>
      </c>
      <c r="W2323" s="3" t="e">
        <f t="shared" si="722"/>
        <v>#N/A</v>
      </c>
      <c r="X2323" s="3" t="e">
        <f t="shared" si="723"/>
        <v>#N/A</v>
      </c>
      <c r="Y2323" s="8" t="e">
        <f t="shared" si="726"/>
        <v>#N/A</v>
      </c>
      <c r="Z2323" s="8" t="e">
        <f t="shared" si="727"/>
        <v>#N/A</v>
      </c>
      <c r="AA2323" s="3" t="e">
        <f t="shared" si="724"/>
        <v>#N/A</v>
      </c>
      <c r="AB2323" s="41">
        <v>2</v>
      </c>
      <c r="AC2323" s="42" t="str">
        <f t="shared" si="736"/>
        <v>Dilatometer</v>
      </c>
      <c r="AD2323" s="15" t="e">
        <f t="shared" si="725"/>
        <v>#N/A</v>
      </c>
      <c r="AE2323" s="15" t="e">
        <f t="shared" si="728"/>
        <v>#N/A</v>
      </c>
      <c r="AF2323" s="15" t="e">
        <f t="shared" si="729"/>
        <v>#N/A</v>
      </c>
      <c r="AG2323" s="15" t="e">
        <f t="shared" si="730"/>
        <v>#N/A</v>
      </c>
      <c r="AH2323" s="15" t="e">
        <f t="shared" si="721"/>
        <v>#N/A</v>
      </c>
      <c r="AI2323" s="17" t="e">
        <f t="shared" si="731"/>
        <v>#N/A</v>
      </c>
      <c r="AJ2323" s="17" t="e">
        <f t="shared" si="732"/>
        <v>#N/A</v>
      </c>
      <c r="AK2323" s="17" t="e">
        <f t="shared" si="733"/>
        <v>#N/A</v>
      </c>
      <c r="AL2323" s="17" t="e">
        <f t="shared" si="734"/>
        <v>#N/A</v>
      </c>
      <c r="AM2323" s="17" t="e">
        <f t="shared" si="735"/>
        <v>#N/A</v>
      </c>
      <c r="AN2323" s="17" t="e">
        <f t="shared" si="737"/>
        <v>#N/A</v>
      </c>
      <c r="AO2323" s="17" t="e">
        <f t="shared" si="738"/>
        <v>#N/A</v>
      </c>
      <c r="AP2323" s="17" t="e">
        <f t="shared" si="739"/>
        <v>#N/A</v>
      </c>
      <c r="AQ2323" s="17" t="e">
        <f t="shared" si="740"/>
        <v>#N/A</v>
      </c>
    </row>
    <row r="2324" spans="2:43" x14ac:dyDescent="0.45">
      <c r="B2324" t="e">
        <f>INDEX(RawData!$A$2:$A$1048576,MATCH(FmtData!$B$4+(ROW()-10),RawData!$A$2:$A$1048576,0))</f>
        <v>#N/A</v>
      </c>
      <c r="C23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4" s="7" t="e">
        <f>MID(INDEX(RawData!$B$2:$B$1048576, MATCH(FmtData!$B$4+(ROW()-10),RawData!$A$2:$A$1048576,0)),12,8)+$B$5/24</f>
        <v>#N/A</v>
      </c>
      <c r="E2324" s="8" t="e">
        <f>INDEX(RawData!$D$2:$D$1048576,MATCH(FmtData!$B$4+(ROW()-10),RawData!$A$2:$A$1048576,0))</f>
        <v>#N/A</v>
      </c>
      <c r="F2324" t="e">
        <f>INDEX(RawData!$D$2:$D$1048576,MATCH(FmtData!$B$4+(ROW()-10),RawData!$A$2:$A$1048576,0))</f>
        <v>#N/A</v>
      </c>
      <c r="G2324" t="e">
        <f>INDEX(RawData!E$2:E$1048576,MATCH(FmtData!$B$4+(ROW()-10),RawData!$A$2:$A$1048576,0))</f>
        <v>#N/A</v>
      </c>
      <c r="H2324" t="e">
        <f>INDEX(RawData!F$2:F$1048576,MATCH(FmtData!$B$4+(ROW()-10),RawData!$A$2:$A$1048576,0))</f>
        <v>#N/A</v>
      </c>
      <c r="I2324" t="e">
        <f>INDEX(RawData!G$2:G$1048576,MATCH(FmtData!$B$4+(ROW()-10),RawData!$A$2:$A$1048576,0))</f>
        <v>#N/A</v>
      </c>
      <c r="J2324" t="e">
        <f>INDEX(RawData!H$2:H$1048576,MATCH(FmtData!$B$4+(ROW()-10),RawData!$A$2:$A$1048576,0))</f>
        <v>#N/A</v>
      </c>
      <c r="K2324" t="e">
        <f>INDEX(RawData!I$2:I$1048576,MATCH(FmtData!$B$4+(ROW()-10),RawData!$A$2:$A$1048576,0))</f>
        <v>#N/A</v>
      </c>
      <c r="L2324" t="e">
        <f>INDEX(RawData!J$2:J$1048576,MATCH(FmtData!$B$4+(ROW()-10),RawData!$A$2:$A$1048576,0))</f>
        <v>#N/A</v>
      </c>
      <c r="M2324" t="e">
        <f>INDEX(RawData!K$2:K$1048576,MATCH(FmtData!$B$4+(ROW()-10),RawData!$A$2:$A$1048576,0))</f>
        <v>#N/A</v>
      </c>
      <c r="N2324" t="e">
        <f>INDEX(RawData!L$2:L$1048576,MATCH(FmtData!$B$4+(ROW()-10),RawData!$A$2:$A$1048576,0))</f>
        <v>#N/A</v>
      </c>
      <c r="O2324" t="e">
        <f>INDEX(RawData!M$2:M$1048576,MATCH(FmtData!$B$4+(ROW()-10),RawData!$A$2:$A$1048576,0))</f>
        <v>#N/A</v>
      </c>
      <c r="P2324" t="e">
        <f>INDEX(RawData!N$2:N$1048576,MATCH(FmtData!$B$4+(ROW()-10),RawData!$A$2:$A$1048576,0))</f>
        <v>#N/A</v>
      </c>
      <c r="Q2324" t="e">
        <f>INDEX(RawData!O$2:O$1048576,MATCH(FmtData!$B$4+(ROW()-10),RawData!$A$2:$A$1048576,0))</f>
        <v>#N/A</v>
      </c>
      <c r="R2324" s="8" t="e">
        <f>INDEX(RawData!P$2:P$1048576,MATCH(FmtData!$B$4+(ROW()-10),RawData!$A$2:$A$1048576,0))</f>
        <v>#N/A</v>
      </c>
      <c r="S2324" t="e">
        <f>INDEX(RawData!Q$2:Q$1048576,MATCH(FmtData!$B$4+(ROW()-10),RawData!$A$2:$A$1048576,0))</f>
        <v>#N/A</v>
      </c>
      <c r="T2324" s="8" t="e">
        <f>INDEX(RawData!R$2:R$1048576,MATCH(FmtData!$B$4+(ROW()-10),RawData!$A$2:$A$1048576,0))</f>
        <v>#N/A</v>
      </c>
      <c r="U2324" s="8" t="e">
        <f>INDEX(RawData!S$2:S$1048576,MATCH(FmtData!$B$4+(ROW()-10),RawData!$A$2:$A$1048576,0))</f>
        <v>#N/A</v>
      </c>
      <c r="V2324" s="8" t="e">
        <f>INDEX(RawData!T$2:T$1048576,MATCH(FmtData!$B$4+(ROW()-10),RawData!$A$2:$A$1048576,0))</f>
        <v>#N/A</v>
      </c>
      <c r="W2324" s="3" t="e">
        <f t="shared" si="722"/>
        <v>#N/A</v>
      </c>
      <c r="X2324" s="3" t="e">
        <f t="shared" si="723"/>
        <v>#N/A</v>
      </c>
      <c r="Y2324" s="8" t="e">
        <f t="shared" si="726"/>
        <v>#N/A</v>
      </c>
      <c r="Z2324" s="8" t="e">
        <f t="shared" si="727"/>
        <v>#N/A</v>
      </c>
      <c r="AA2324" s="3" t="e">
        <f t="shared" si="724"/>
        <v>#N/A</v>
      </c>
      <c r="AB2324" s="41">
        <v>2</v>
      </c>
      <c r="AC2324" s="42" t="str">
        <f t="shared" si="736"/>
        <v>Dilatometer</v>
      </c>
      <c r="AD2324" s="15" t="e">
        <f t="shared" si="725"/>
        <v>#N/A</v>
      </c>
      <c r="AE2324" s="15" t="e">
        <f t="shared" si="728"/>
        <v>#N/A</v>
      </c>
      <c r="AF2324" s="15" t="e">
        <f t="shared" si="729"/>
        <v>#N/A</v>
      </c>
      <c r="AG2324" s="15" t="e">
        <f t="shared" si="730"/>
        <v>#N/A</v>
      </c>
      <c r="AH2324" s="15" t="e">
        <f t="shared" ref="AH2324:AH2387" si="741">AG2324-$AG$1746+$AH$1746</f>
        <v>#N/A</v>
      </c>
      <c r="AI2324" s="17" t="e">
        <f t="shared" si="731"/>
        <v>#N/A</v>
      </c>
      <c r="AJ2324" s="17" t="e">
        <f t="shared" si="732"/>
        <v>#N/A</v>
      </c>
      <c r="AK2324" s="17" t="e">
        <f t="shared" si="733"/>
        <v>#N/A</v>
      </c>
      <c r="AL2324" s="17" t="e">
        <f t="shared" si="734"/>
        <v>#N/A</v>
      </c>
      <c r="AM2324" s="17" t="e">
        <f t="shared" si="735"/>
        <v>#N/A</v>
      </c>
      <c r="AN2324" s="17" t="e">
        <f t="shared" si="737"/>
        <v>#N/A</v>
      </c>
      <c r="AO2324" s="17" t="e">
        <f t="shared" si="738"/>
        <v>#N/A</v>
      </c>
      <c r="AP2324" s="17" t="e">
        <f t="shared" si="739"/>
        <v>#N/A</v>
      </c>
      <c r="AQ2324" s="17" t="e">
        <f t="shared" si="740"/>
        <v>#N/A</v>
      </c>
    </row>
    <row r="2325" spans="2:43" x14ac:dyDescent="0.45">
      <c r="B2325" t="e">
        <f>INDEX(RawData!$A$2:$A$1048576,MATCH(FmtData!$B$4+(ROW()-10),RawData!$A$2:$A$1048576,0))</f>
        <v>#N/A</v>
      </c>
      <c r="C23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5" s="7" t="e">
        <f>MID(INDEX(RawData!$B$2:$B$1048576, MATCH(FmtData!$B$4+(ROW()-10),RawData!$A$2:$A$1048576,0)),12,8)+$B$5/24</f>
        <v>#N/A</v>
      </c>
      <c r="E2325" s="8" t="e">
        <f>INDEX(RawData!$D$2:$D$1048576,MATCH(FmtData!$B$4+(ROW()-10),RawData!$A$2:$A$1048576,0))</f>
        <v>#N/A</v>
      </c>
      <c r="F2325" t="e">
        <f>INDEX(RawData!$D$2:$D$1048576,MATCH(FmtData!$B$4+(ROW()-10),RawData!$A$2:$A$1048576,0))</f>
        <v>#N/A</v>
      </c>
      <c r="G2325" t="e">
        <f>INDEX(RawData!E$2:E$1048576,MATCH(FmtData!$B$4+(ROW()-10),RawData!$A$2:$A$1048576,0))</f>
        <v>#N/A</v>
      </c>
      <c r="H2325" t="e">
        <f>INDEX(RawData!F$2:F$1048576,MATCH(FmtData!$B$4+(ROW()-10),RawData!$A$2:$A$1048576,0))</f>
        <v>#N/A</v>
      </c>
      <c r="I2325" t="e">
        <f>INDEX(RawData!G$2:G$1048576,MATCH(FmtData!$B$4+(ROW()-10),RawData!$A$2:$A$1048576,0))</f>
        <v>#N/A</v>
      </c>
      <c r="J2325" t="e">
        <f>INDEX(RawData!H$2:H$1048576,MATCH(FmtData!$B$4+(ROW()-10),RawData!$A$2:$A$1048576,0))</f>
        <v>#N/A</v>
      </c>
      <c r="K2325" t="e">
        <f>INDEX(RawData!I$2:I$1048576,MATCH(FmtData!$B$4+(ROW()-10),RawData!$A$2:$A$1048576,0))</f>
        <v>#N/A</v>
      </c>
      <c r="L2325" t="e">
        <f>INDEX(RawData!J$2:J$1048576,MATCH(FmtData!$B$4+(ROW()-10),RawData!$A$2:$A$1048576,0))</f>
        <v>#N/A</v>
      </c>
      <c r="M2325" t="e">
        <f>INDEX(RawData!K$2:K$1048576,MATCH(FmtData!$B$4+(ROW()-10),RawData!$A$2:$A$1048576,0))</f>
        <v>#N/A</v>
      </c>
      <c r="N2325" t="e">
        <f>INDEX(RawData!L$2:L$1048576,MATCH(FmtData!$B$4+(ROW()-10),RawData!$A$2:$A$1048576,0))</f>
        <v>#N/A</v>
      </c>
      <c r="O2325" t="e">
        <f>INDEX(RawData!M$2:M$1048576,MATCH(FmtData!$B$4+(ROW()-10),RawData!$A$2:$A$1048576,0))</f>
        <v>#N/A</v>
      </c>
      <c r="P2325" t="e">
        <f>INDEX(RawData!N$2:N$1048576,MATCH(FmtData!$B$4+(ROW()-10),RawData!$A$2:$A$1048576,0))</f>
        <v>#N/A</v>
      </c>
      <c r="Q2325" t="e">
        <f>INDEX(RawData!O$2:O$1048576,MATCH(FmtData!$B$4+(ROW()-10),RawData!$A$2:$A$1048576,0))</f>
        <v>#N/A</v>
      </c>
      <c r="R2325" s="8" t="e">
        <f>INDEX(RawData!P$2:P$1048576,MATCH(FmtData!$B$4+(ROW()-10),RawData!$A$2:$A$1048576,0))</f>
        <v>#N/A</v>
      </c>
      <c r="S2325" t="e">
        <f>INDEX(RawData!Q$2:Q$1048576,MATCH(FmtData!$B$4+(ROW()-10),RawData!$A$2:$A$1048576,0))</f>
        <v>#N/A</v>
      </c>
      <c r="T2325" s="8" t="e">
        <f>INDEX(RawData!R$2:R$1048576,MATCH(FmtData!$B$4+(ROW()-10),RawData!$A$2:$A$1048576,0))</f>
        <v>#N/A</v>
      </c>
      <c r="U2325" s="8" t="e">
        <f>INDEX(RawData!S$2:S$1048576,MATCH(FmtData!$B$4+(ROW()-10),RawData!$A$2:$A$1048576,0))</f>
        <v>#N/A</v>
      </c>
      <c r="V2325" s="8" t="e">
        <f>INDEX(RawData!T$2:T$1048576,MATCH(FmtData!$B$4+(ROW()-10),RawData!$A$2:$A$1048576,0))</f>
        <v>#N/A</v>
      </c>
      <c r="W2325" s="3" t="e">
        <f t="shared" si="722"/>
        <v>#N/A</v>
      </c>
      <c r="X2325" s="3" t="e">
        <f t="shared" si="723"/>
        <v>#N/A</v>
      </c>
      <c r="Y2325" s="8" t="e">
        <f t="shared" si="726"/>
        <v>#N/A</v>
      </c>
      <c r="Z2325" s="8" t="e">
        <f t="shared" si="727"/>
        <v>#N/A</v>
      </c>
      <c r="AA2325" s="3" t="e">
        <f t="shared" si="724"/>
        <v>#N/A</v>
      </c>
      <c r="AB2325" s="41">
        <v>2</v>
      </c>
      <c r="AC2325" s="42" t="str">
        <f t="shared" si="736"/>
        <v>Dilatometer</v>
      </c>
      <c r="AD2325" s="15" t="e">
        <f t="shared" si="725"/>
        <v>#N/A</v>
      </c>
      <c r="AE2325" s="15" t="e">
        <f t="shared" si="728"/>
        <v>#N/A</v>
      </c>
      <c r="AF2325" s="15" t="e">
        <f t="shared" si="729"/>
        <v>#N/A</v>
      </c>
      <c r="AG2325" s="15" t="e">
        <f t="shared" si="730"/>
        <v>#N/A</v>
      </c>
      <c r="AH2325" s="15" t="e">
        <f t="shared" si="741"/>
        <v>#N/A</v>
      </c>
      <c r="AI2325" s="17" t="e">
        <f t="shared" si="731"/>
        <v>#N/A</v>
      </c>
      <c r="AJ2325" s="17" t="e">
        <f t="shared" si="732"/>
        <v>#N/A</v>
      </c>
      <c r="AK2325" s="17" t="e">
        <f t="shared" si="733"/>
        <v>#N/A</v>
      </c>
      <c r="AL2325" s="17" t="e">
        <f t="shared" si="734"/>
        <v>#N/A</v>
      </c>
      <c r="AM2325" s="17" t="e">
        <f t="shared" si="735"/>
        <v>#N/A</v>
      </c>
      <c r="AN2325" s="17" t="e">
        <f t="shared" si="737"/>
        <v>#N/A</v>
      </c>
      <c r="AO2325" s="17" t="e">
        <f t="shared" si="738"/>
        <v>#N/A</v>
      </c>
      <c r="AP2325" s="17" t="e">
        <f t="shared" si="739"/>
        <v>#N/A</v>
      </c>
      <c r="AQ2325" s="17" t="e">
        <f t="shared" si="740"/>
        <v>#N/A</v>
      </c>
    </row>
    <row r="2326" spans="2:43" x14ac:dyDescent="0.45">
      <c r="B2326" t="e">
        <f>INDEX(RawData!$A$2:$A$1048576,MATCH(FmtData!$B$4+(ROW()-10),RawData!$A$2:$A$1048576,0))</f>
        <v>#N/A</v>
      </c>
      <c r="C23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6" s="7" t="e">
        <f>MID(INDEX(RawData!$B$2:$B$1048576, MATCH(FmtData!$B$4+(ROW()-10),RawData!$A$2:$A$1048576,0)),12,8)+$B$5/24</f>
        <v>#N/A</v>
      </c>
      <c r="E2326" s="8" t="e">
        <f>INDEX(RawData!$D$2:$D$1048576,MATCH(FmtData!$B$4+(ROW()-10),RawData!$A$2:$A$1048576,0))</f>
        <v>#N/A</v>
      </c>
      <c r="F2326" t="e">
        <f>INDEX(RawData!$D$2:$D$1048576,MATCH(FmtData!$B$4+(ROW()-10),RawData!$A$2:$A$1048576,0))</f>
        <v>#N/A</v>
      </c>
      <c r="G2326" t="e">
        <f>INDEX(RawData!E$2:E$1048576,MATCH(FmtData!$B$4+(ROW()-10),RawData!$A$2:$A$1048576,0))</f>
        <v>#N/A</v>
      </c>
      <c r="H2326" t="e">
        <f>INDEX(RawData!F$2:F$1048576,MATCH(FmtData!$B$4+(ROW()-10),RawData!$A$2:$A$1048576,0))</f>
        <v>#N/A</v>
      </c>
      <c r="I2326" t="e">
        <f>INDEX(RawData!G$2:G$1048576,MATCH(FmtData!$B$4+(ROW()-10),RawData!$A$2:$A$1048576,0))</f>
        <v>#N/A</v>
      </c>
      <c r="J2326" t="e">
        <f>INDEX(RawData!H$2:H$1048576,MATCH(FmtData!$B$4+(ROW()-10),RawData!$A$2:$A$1048576,0))</f>
        <v>#N/A</v>
      </c>
      <c r="K2326" t="e">
        <f>INDEX(RawData!I$2:I$1048576,MATCH(FmtData!$B$4+(ROW()-10),RawData!$A$2:$A$1048576,0))</f>
        <v>#N/A</v>
      </c>
      <c r="L2326" t="e">
        <f>INDEX(RawData!J$2:J$1048576,MATCH(FmtData!$B$4+(ROW()-10),RawData!$A$2:$A$1048576,0))</f>
        <v>#N/A</v>
      </c>
      <c r="M2326" t="e">
        <f>INDEX(RawData!K$2:K$1048576,MATCH(FmtData!$B$4+(ROW()-10),RawData!$A$2:$A$1048576,0))</f>
        <v>#N/A</v>
      </c>
      <c r="N2326" t="e">
        <f>INDEX(RawData!L$2:L$1048576,MATCH(FmtData!$B$4+(ROW()-10),RawData!$A$2:$A$1048576,0))</f>
        <v>#N/A</v>
      </c>
      <c r="O2326" t="e">
        <f>INDEX(RawData!M$2:M$1048576,MATCH(FmtData!$B$4+(ROW()-10),RawData!$A$2:$A$1048576,0))</f>
        <v>#N/A</v>
      </c>
      <c r="P2326" t="e">
        <f>INDEX(RawData!N$2:N$1048576,MATCH(FmtData!$B$4+(ROW()-10),RawData!$A$2:$A$1048576,0))</f>
        <v>#N/A</v>
      </c>
      <c r="Q2326" t="e">
        <f>INDEX(RawData!O$2:O$1048576,MATCH(FmtData!$B$4+(ROW()-10),RawData!$A$2:$A$1048576,0))</f>
        <v>#N/A</v>
      </c>
      <c r="R2326" s="8" t="e">
        <f>INDEX(RawData!P$2:P$1048576,MATCH(FmtData!$B$4+(ROW()-10),RawData!$A$2:$A$1048576,0))</f>
        <v>#N/A</v>
      </c>
      <c r="S2326" t="e">
        <f>INDEX(RawData!Q$2:Q$1048576,MATCH(FmtData!$B$4+(ROW()-10),RawData!$A$2:$A$1048576,0))</f>
        <v>#N/A</v>
      </c>
      <c r="T2326" s="8" t="e">
        <f>INDEX(RawData!R$2:R$1048576,MATCH(FmtData!$B$4+(ROW()-10),RawData!$A$2:$A$1048576,0))</f>
        <v>#N/A</v>
      </c>
      <c r="U2326" s="8" t="e">
        <f>INDEX(RawData!S$2:S$1048576,MATCH(FmtData!$B$4+(ROW()-10),RawData!$A$2:$A$1048576,0))</f>
        <v>#N/A</v>
      </c>
      <c r="V2326" s="8" t="e">
        <f>INDEX(RawData!T$2:T$1048576,MATCH(FmtData!$B$4+(ROW()-10),RawData!$A$2:$A$1048576,0))</f>
        <v>#N/A</v>
      </c>
      <c r="W2326" s="3" t="e">
        <f t="shared" si="722"/>
        <v>#N/A</v>
      </c>
      <c r="X2326" s="3" t="e">
        <f t="shared" si="723"/>
        <v>#N/A</v>
      </c>
      <c r="Y2326" s="8" t="e">
        <f t="shared" si="726"/>
        <v>#N/A</v>
      </c>
      <c r="Z2326" s="8" t="e">
        <f t="shared" si="727"/>
        <v>#N/A</v>
      </c>
      <c r="AA2326" s="3" t="e">
        <f t="shared" si="724"/>
        <v>#N/A</v>
      </c>
      <c r="AB2326" s="41">
        <v>2</v>
      </c>
      <c r="AC2326" s="42" t="str">
        <f t="shared" si="736"/>
        <v>Dilatometer</v>
      </c>
      <c r="AD2326" s="15" t="e">
        <f t="shared" si="725"/>
        <v>#N/A</v>
      </c>
      <c r="AE2326" s="15" t="e">
        <f t="shared" si="728"/>
        <v>#N/A</v>
      </c>
      <c r="AF2326" s="15" t="e">
        <f t="shared" si="729"/>
        <v>#N/A</v>
      </c>
      <c r="AG2326" s="15" t="e">
        <f t="shared" si="730"/>
        <v>#N/A</v>
      </c>
      <c r="AH2326" s="15" t="e">
        <f t="shared" si="741"/>
        <v>#N/A</v>
      </c>
      <c r="AI2326" s="17" t="e">
        <f t="shared" si="731"/>
        <v>#N/A</v>
      </c>
      <c r="AJ2326" s="17" t="e">
        <f t="shared" si="732"/>
        <v>#N/A</v>
      </c>
      <c r="AK2326" s="17" t="e">
        <f t="shared" si="733"/>
        <v>#N/A</v>
      </c>
      <c r="AL2326" s="17" t="e">
        <f t="shared" si="734"/>
        <v>#N/A</v>
      </c>
      <c r="AM2326" s="17" t="e">
        <f t="shared" si="735"/>
        <v>#N/A</v>
      </c>
      <c r="AN2326" s="17" t="e">
        <f t="shared" si="737"/>
        <v>#N/A</v>
      </c>
      <c r="AO2326" s="17" t="e">
        <f t="shared" si="738"/>
        <v>#N/A</v>
      </c>
      <c r="AP2326" s="17" t="e">
        <f t="shared" si="739"/>
        <v>#N/A</v>
      </c>
      <c r="AQ2326" s="17" t="e">
        <f t="shared" si="740"/>
        <v>#N/A</v>
      </c>
    </row>
    <row r="2327" spans="2:43" x14ac:dyDescent="0.45">
      <c r="B2327" t="e">
        <f>INDEX(RawData!$A$2:$A$1048576,MATCH(FmtData!$B$4+(ROW()-10),RawData!$A$2:$A$1048576,0))</f>
        <v>#N/A</v>
      </c>
      <c r="C23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7" s="7" t="e">
        <f>MID(INDEX(RawData!$B$2:$B$1048576, MATCH(FmtData!$B$4+(ROW()-10),RawData!$A$2:$A$1048576,0)),12,8)+$B$5/24</f>
        <v>#N/A</v>
      </c>
      <c r="E2327" s="8" t="e">
        <f>INDEX(RawData!$D$2:$D$1048576,MATCH(FmtData!$B$4+(ROW()-10),RawData!$A$2:$A$1048576,0))</f>
        <v>#N/A</v>
      </c>
      <c r="F2327" t="e">
        <f>INDEX(RawData!$D$2:$D$1048576,MATCH(FmtData!$B$4+(ROW()-10),RawData!$A$2:$A$1048576,0))</f>
        <v>#N/A</v>
      </c>
      <c r="G2327" t="e">
        <f>INDEX(RawData!E$2:E$1048576,MATCH(FmtData!$B$4+(ROW()-10),RawData!$A$2:$A$1048576,0))</f>
        <v>#N/A</v>
      </c>
      <c r="H2327" t="e">
        <f>INDEX(RawData!F$2:F$1048576,MATCH(FmtData!$B$4+(ROW()-10),RawData!$A$2:$A$1048576,0))</f>
        <v>#N/A</v>
      </c>
      <c r="I2327" t="e">
        <f>INDEX(RawData!G$2:G$1048576,MATCH(FmtData!$B$4+(ROW()-10),RawData!$A$2:$A$1048576,0))</f>
        <v>#N/A</v>
      </c>
      <c r="J2327" t="e">
        <f>INDEX(RawData!H$2:H$1048576,MATCH(FmtData!$B$4+(ROW()-10),RawData!$A$2:$A$1048576,0))</f>
        <v>#N/A</v>
      </c>
      <c r="K2327" t="e">
        <f>INDEX(RawData!I$2:I$1048576,MATCH(FmtData!$B$4+(ROW()-10),RawData!$A$2:$A$1048576,0))</f>
        <v>#N/A</v>
      </c>
      <c r="L2327" t="e">
        <f>INDEX(RawData!J$2:J$1048576,MATCH(FmtData!$B$4+(ROW()-10),RawData!$A$2:$A$1048576,0))</f>
        <v>#N/A</v>
      </c>
      <c r="M2327" t="e">
        <f>INDEX(RawData!K$2:K$1048576,MATCH(FmtData!$B$4+(ROW()-10),RawData!$A$2:$A$1048576,0))</f>
        <v>#N/A</v>
      </c>
      <c r="N2327" t="e">
        <f>INDEX(RawData!L$2:L$1048576,MATCH(FmtData!$B$4+(ROW()-10),RawData!$A$2:$A$1048576,0))</f>
        <v>#N/A</v>
      </c>
      <c r="O2327" t="e">
        <f>INDEX(RawData!M$2:M$1048576,MATCH(FmtData!$B$4+(ROW()-10),RawData!$A$2:$A$1048576,0))</f>
        <v>#N/A</v>
      </c>
      <c r="P2327" t="e">
        <f>INDEX(RawData!N$2:N$1048576,MATCH(FmtData!$B$4+(ROW()-10),RawData!$A$2:$A$1048576,0))</f>
        <v>#N/A</v>
      </c>
      <c r="Q2327" t="e">
        <f>INDEX(RawData!O$2:O$1048576,MATCH(FmtData!$B$4+(ROW()-10),RawData!$A$2:$A$1048576,0))</f>
        <v>#N/A</v>
      </c>
      <c r="R2327" s="8" t="e">
        <f>INDEX(RawData!P$2:P$1048576,MATCH(FmtData!$B$4+(ROW()-10),RawData!$A$2:$A$1048576,0))</f>
        <v>#N/A</v>
      </c>
      <c r="S2327" t="e">
        <f>INDEX(RawData!Q$2:Q$1048576,MATCH(FmtData!$B$4+(ROW()-10),RawData!$A$2:$A$1048576,0))</f>
        <v>#N/A</v>
      </c>
      <c r="T2327" s="8" t="e">
        <f>INDEX(RawData!R$2:R$1048576,MATCH(FmtData!$B$4+(ROW()-10),RawData!$A$2:$A$1048576,0))</f>
        <v>#N/A</v>
      </c>
      <c r="U2327" s="8" t="e">
        <f>INDEX(RawData!S$2:S$1048576,MATCH(FmtData!$B$4+(ROW()-10),RawData!$A$2:$A$1048576,0))</f>
        <v>#N/A</v>
      </c>
      <c r="V2327" s="8" t="e">
        <f>INDEX(RawData!T$2:T$1048576,MATCH(FmtData!$B$4+(ROW()-10),RawData!$A$2:$A$1048576,0))</f>
        <v>#N/A</v>
      </c>
      <c r="W2327" s="3" t="e">
        <f t="shared" si="722"/>
        <v>#N/A</v>
      </c>
      <c r="X2327" s="3" t="e">
        <f t="shared" si="723"/>
        <v>#N/A</v>
      </c>
      <c r="Y2327" s="8" t="e">
        <f t="shared" si="726"/>
        <v>#N/A</v>
      </c>
      <c r="Z2327" s="8" t="e">
        <f t="shared" si="727"/>
        <v>#N/A</v>
      </c>
      <c r="AA2327" s="3" t="e">
        <f t="shared" si="724"/>
        <v>#N/A</v>
      </c>
      <c r="AB2327" s="41">
        <v>2</v>
      </c>
      <c r="AC2327" s="42" t="str">
        <f t="shared" si="736"/>
        <v>Dilatometer</v>
      </c>
      <c r="AD2327" s="15" t="e">
        <f t="shared" si="725"/>
        <v>#N/A</v>
      </c>
      <c r="AE2327" s="15" t="e">
        <f t="shared" si="728"/>
        <v>#N/A</v>
      </c>
      <c r="AF2327" s="15" t="e">
        <f t="shared" si="729"/>
        <v>#N/A</v>
      </c>
      <c r="AG2327" s="15" t="e">
        <f t="shared" si="730"/>
        <v>#N/A</v>
      </c>
      <c r="AH2327" s="15" t="e">
        <f t="shared" si="741"/>
        <v>#N/A</v>
      </c>
      <c r="AI2327" s="17" t="e">
        <f t="shared" si="731"/>
        <v>#N/A</v>
      </c>
      <c r="AJ2327" s="17" t="e">
        <f t="shared" si="732"/>
        <v>#N/A</v>
      </c>
      <c r="AK2327" s="17" t="e">
        <f t="shared" si="733"/>
        <v>#N/A</v>
      </c>
      <c r="AL2327" s="17" t="e">
        <f t="shared" si="734"/>
        <v>#N/A</v>
      </c>
      <c r="AM2327" s="17" t="e">
        <f t="shared" si="735"/>
        <v>#N/A</v>
      </c>
      <c r="AN2327" s="17" t="e">
        <f t="shared" si="737"/>
        <v>#N/A</v>
      </c>
      <c r="AO2327" s="17" t="e">
        <f t="shared" si="738"/>
        <v>#N/A</v>
      </c>
      <c r="AP2327" s="17" t="e">
        <f t="shared" si="739"/>
        <v>#N/A</v>
      </c>
      <c r="AQ2327" s="17" t="e">
        <f t="shared" si="740"/>
        <v>#N/A</v>
      </c>
    </row>
    <row r="2328" spans="2:43" x14ac:dyDescent="0.45">
      <c r="B2328" t="e">
        <f>INDEX(RawData!$A$2:$A$1048576,MATCH(FmtData!$B$4+(ROW()-10),RawData!$A$2:$A$1048576,0))</f>
        <v>#N/A</v>
      </c>
      <c r="C232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8" s="7" t="e">
        <f>MID(INDEX(RawData!$B$2:$B$1048576, MATCH(FmtData!$B$4+(ROW()-10),RawData!$A$2:$A$1048576,0)),12,8)+$B$5/24</f>
        <v>#N/A</v>
      </c>
      <c r="E2328" s="8" t="e">
        <f>INDEX(RawData!$D$2:$D$1048576,MATCH(FmtData!$B$4+(ROW()-10),RawData!$A$2:$A$1048576,0))</f>
        <v>#N/A</v>
      </c>
      <c r="F2328" t="e">
        <f>INDEX(RawData!$D$2:$D$1048576,MATCH(FmtData!$B$4+(ROW()-10),RawData!$A$2:$A$1048576,0))</f>
        <v>#N/A</v>
      </c>
      <c r="G2328" t="e">
        <f>INDEX(RawData!E$2:E$1048576,MATCH(FmtData!$B$4+(ROW()-10),RawData!$A$2:$A$1048576,0))</f>
        <v>#N/A</v>
      </c>
      <c r="H2328" t="e">
        <f>INDEX(RawData!F$2:F$1048576,MATCH(FmtData!$B$4+(ROW()-10),RawData!$A$2:$A$1048576,0))</f>
        <v>#N/A</v>
      </c>
      <c r="I2328" t="e">
        <f>INDEX(RawData!G$2:G$1048576,MATCH(FmtData!$B$4+(ROW()-10),RawData!$A$2:$A$1048576,0))</f>
        <v>#N/A</v>
      </c>
      <c r="J2328" t="e">
        <f>INDEX(RawData!H$2:H$1048576,MATCH(FmtData!$B$4+(ROW()-10),RawData!$A$2:$A$1048576,0))</f>
        <v>#N/A</v>
      </c>
      <c r="K2328" t="e">
        <f>INDEX(RawData!I$2:I$1048576,MATCH(FmtData!$B$4+(ROW()-10),RawData!$A$2:$A$1048576,0))</f>
        <v>#N/A</v>
      </c>
      <c r="L2328" t="e">
        <f>INDEX(RawData!J$2:J$1048576,MATCH(FmtData!$B$4+(ROW()-10),RawData!$A$2:$A$1048576,0))</f>
        <v>#N/A</v>
      </c>
      <c r="M2328" t="e">
        <f>INDEX(RawData!K$2:K$1048576,MATCH(FmtData!$B$4+(ROW()-10),RawData!$A$2:$A$1048576,0))</f>
        <v>#N/A</v>
      </c>
      <c r="N2328" t="e">
        <f>INDEX(RawData!L$2:L$1048576,MATCH(FmtData!$B$4+(ROW()-10),RawData!$A$2:$A$1048576,0))</f>
        <v>#N/A</v>
      </c>
      <c r="O2328" t="e">
        <f>INDEX(RawData!M$2:M$1048576,MATCH(FmtData!$B$4+(ROW()-10),RawData!$A$2:$A$1048576,0))</f>
        <v>#N/A</v>
      </c>
      <c r="P2328" t="e">
        <f>INDEX(RawData!N$2:N$1048576,MATCH(FmtData!$B$4+(ROW()-10),RawData!$A$2:$A$1048576,0))</f>
        <v>#N/A</v>
      </c>
      <c r="Q2328" t="e">
        <f>INDEX(RawData!O$2:O$1048576,MATCH(FmtData!$B$4+(ROW()-10),RawData!$A$2:$A$1048576,0))</f>
        <v>#N/A</v>
      </c>
      <c r="R2328" s="8" t="e">
        <f>INDEX(RawData!P$2:P$1048576,MATCH(FmtData!$B$4+(ROW()-10),RawData!$A$2:$A$1048576,0))</f>
        <v>#N/A</v>
      </c>
      <c r="S2328" t="e">
        <f>INDEX(RawData!Q$2:Q$1048576,MATCH(FmtData!$B$4+(ROW()-10),RawData!$A$2:$A$1048576,0))</f>
        <v>#N/A</v>
      </c>
      <c r="T2328" s="8" t="e">
        <f>INDEX(RawData!R$2:R$1048576,MATCH(FmtData!$B$4+(ROW()-10),RawData!$A$2:$A$1048576,0))</f>
        <v>#N/A</v>
      </c>
      <c r="U2328" s="8" t="e">
        <f>INDEX(RawData!S$2:S$1048576,MATCH(FmtData!$B$4+(ROW()-10),RawData!$A$2:$A$1048576,0))</f>
        <v>#N/A</v>
      </c>
      <c r="V2328" s="8" t="e">
        <f>INDEX(RawData!T$2:T$1048576,MATCH(FmtData!$B$4+(ROW()-10),RawData!$A$2:$A$1048576,0))</f>
        <v>#N/A</v>
      </c>
      <c r="W2328" s="3" t="e">
        <f t="shared" si="722"/>
        <v>#N/A</v>
      </c>
      <c r="X2328" s="3" t="e">
        <f t="shared" si="723"/>
        <v>#N/A</v>
      </c>
      <c r="Y2328" s="8" t="e">
        <f t="shared" si="726"/>
        <v>#N/A</v>
      </c>
      <c r="Z2328" s="8" t="e">
        <f t="shared" si="727"/>
        <v>#N/A</v>
      </c>
      <c r="AA2328" s="3" t="e">
        <f t="shared" si="724"/>
        <v>#N/A</v>
      </c>
      <c r="AB2328" s="41">
        <v>2</v>
      </c>
      <c r="AC2328" s="42" t="str">
        <f t="shared" si="736"/>
        <v>Dilatometer</v>
      </c>
      <c r="AD2328" s="15" t="e">
        <f t="shared" si="725"/>
        <v>#N/A</v>
      </c>
      <c r="AE2328" s="15" t="e">
        <f t="shared" si="728"/>
        <v>#N/A</v>
      </c>
      <c r="AF2328" s="15" t="e">
        <f t="shared" si="729"/>
        <v>#N/A</v>
      </c>
      <c r="AG2328" s="15" t="e">
        <f t="shared" si="730"/>
        <v>#N/A</v>
      </c>
      <c r="AH2328" s="15" t="e">
        <f t="shared" si="741"/>
        <v>#N/A</v>
      </c>
      <c r="AI2328" s="17" t="e">
        <f t="shared" si="731"/>
        <v>#N/A</v>
      </c>
      <c r="AJ2328" s="17" t="e">
        <f t="shared" si="732"/>
        <v>#N/A</v>
      </c>
      <c r="AK2328" s="17" t="e">
        <f t="shared" si="733"/>
        <v>#N/A</v>
      </c>
      <c r="AL2328" s="17" t="e">
        <f t="shared" si="734"/>
        <v>#N/A</v>
      </c>
      <c r="AM2328" s="17" t="e">
        <f t="shared" si="735"/>
        <v>#N/A</v>
      </c>
      <c r="AN2328" s="17" t="e">
        <f t="shared" si="737"/>
        <v>#N/A</v>
      </c>
      <c r="AO2328" s="17" t="e">
        <f t="shared" si="738"/>
        <v>#N/A</v>
      </c>
      <c r="AP2328" s="17" t="e">
        <f t="shared" si="739"/>
        <v>#N/A</v>
      </c>
      <c r="AQ2328" s="17" t="e">
        <f t="shared" si="740"/>
        <v>#N/A</v>
      </c>
    </row>
    <row r="2329" spans="2:43" x14ac:dyDescent="0.45">
      <c r="B2329" t="e">
        <f>INDEX(RawData!$A$2:$A$1048576,MATCH(FmtData!$B$4+(ROW()-10),RawData!$A$2:$A$1048576,0))</f>
        <v>#N/A</v>
      </c>
      <c r="C232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29" s="7" t="e">
        <f>MID(INDEX(RawData!$B$2:$B$1048576, MATCH(FmtData!$B$4+(ROW()-10),RawData!$A$2:$A$1048576,0)),12,8)+$B$5/24</f>
        <v>#N/A</v>
      </c>
      <c r="E2329" s="8" t="e">
        <f>INDEX(RawData!$D$2:$D$1048576,MATCH(FmtData!$B$4+(ROW()-10),RawData!$A$2:$A$1048576,0))</f>
        <v>#N/A</v>
      </c>
      <c r="F2329" t="e">
        <f>INDEX(RawData!$D$2:$D$1048576,MATCH(FmtData!$B$4+(ROW()-10),RawData!$A$2:$A$1048576,0))</f>
        <v>#N/A</v>
      </c>
      <c r="G2329" t="e">
        <f>INDEX(RawData!E$2:E$1048576,MATCH(FmtData!$B$4+(ROW()-10),RawData!$A$2:$A$1048576,0))</f>
        <v>#N/A</v>
      </c>
      <c r="H2329" t="e">
        <f>INDEX(RawData!F$2:F$1048576,MATCH(FmtData!$B$4+(ROW()-10),RawData!$A$2:$A$1048576,0))</f>
        <v>#N/A</v>
      </c>
      <c r="I2329" t="e">
        <f>INDEX(RawData!G$2:G$1048576,MATCH(FmtData!$B$4+(ROW()-10),RawData!$A$2:$A$1048576,0))</f>
        <v>#N/A</v>
      </c>
      <c r="J2329" t="e">
        <f>INDEX(RawData!H$2:H$1048576,MATCH(FmtData!$B$4+(ROW()-10),RawData!$A$2:$A$1048576,0))</f>
        <v>#N/A</v>
      </c>
      <c r="K2329" t="e">
        <f>INDEX(RawData!I$2:I$1048576,MATCH(FmtData!$B$4+(ROW()-10),RawData!$A$2:$A$1048576,0))</f>
        <v>#N/A</v>
      </c>
      <c r="L2329" t="e">
        <f>INDEX(RawData!J$2:J$1048576,MATCH(FmtData!$B$4+(ROW()-10),RawData!$A$2:$A$1048576,0))</f>
        <v>#N/A</v>
      </c>
      <c r="M2329" t="e">
        <f>INDEX(RawData!K$2:K$1048576,MATCH(FmtData!$B$4+(ROW()-10),RawData!$A$2:$A$1048576,0))</f>
        <v>#N/A</v>
      </c>
      <c r="N2329" t="e">
        <f>INDEX(RawData!L$2:L$1048576,MATCH(FmtData!$B$4+(ROW()-10),RawData!$A$2:$A$1048576,0))</f>
        <v>#N/A</v>
      </c>
      <c r="O2329" t="e">
        <f>INDEX(RawData!M$2:M$1048576,MATCH(FmtData!$B$4+(ROW()-10),RawData!$A$2:$A$1048576,0))</f>
        <v>#N/A</v>
      </c>
      <c r="P2329" t="e">
        <f>INDEX(RawData!N$2:N$1048576,MATCH(FmtData!$B$4+(ROW()-10),RawData!$A$2:$A$1048576,0))</f>
        <v>#N/A</v>
      </c>
      <c r="Q2329" t="e">
        <f>INDEX(RawData!O$2:O$1048576,MATCH(FmtData!$B$4+(ROW()-10),RawData!$A$2:$A$1048576,0))</f>
        <v>#N/A</v>
      </c>
      <c r="R2329" s="8" t="e">
        <f>INDEX(RawData!P$2:P$1048576,MATCH(FmtData!$B$4+(ROW()-10),RawData!$A$2:$A$1048576,0))</f>
        <v>#N/A</v>
      </c>
      <c r="S2329" t="e">
        <f>INDEX(RawData!Q$2:Q$1048576,MATCH(FmtData!$B$4+(ROW()-10),RawData!$A$2:$A$1048576,0))</f>
        <v>#N/A</v>
      </c>
      <c r="T2329" s="8" t="e">
        <f>INDEX(RawData!R$2:R$1048576,MATCH(FmtData!$B$4+(ROW()-10),RawData!$A$2:$A$1048576,0))</f>
        <v>#N/A</v>
      </c>
      <c r="U2329" s="8" t="e">
        <f>INDEX(RawData!S$2:S$1048576,MATCH(FmtData!$B$4+(ROW()-10),RawData!$A$2:$A$1048576,0))</f>
        <v>#N/A</v>
      </c>
      <c r="V2329" s="8" t="e">
        <f>INDEX(RawData!T$2:T$1048576,MATCH(FmtData!$B$4+(ROW()-10),RawData!$A$2:$A$1048576,0))</f>
        <v>#N/A</v>
      </c>
      <c r="W2329" s="3" t="e">
        <f t="shared" si="722"/>
        <v>#N/A</v>
      </c>
      <c r="X2329" s="3" t="e">
        <f t="shared" si="723"/>
        <v>#N/A</v>
      </c>
      <c r="Y2329" s="8" t="e">
        <f t="shared" si="726"/>
        <v>#N/A</v>
      </c>
      <c r="Z2329" s="8" t="e">
        <f t="shared" si="727"/>
        <v>#N/A</v>
      </c>
      <c r="AA2329" s="3" t="e">
        <f t="shared" si="724"/>
        <v>#N/A</v>
      </c>
      <c r="AB2329" s="41">
        <v>2</v>
      </c>
      <c r="AC2329" s="42" t="str">
        <f t="shared" si="736"/>
        <v>Dilatometer</v>
      </c>
      <c r="AD2329" s="15" t="e">
        <f t="shared" si="725"/>
        <v>#N/A</v>
      </c>
      <c r="AE2329" s="15" t="e">
        <f t="shared" si="728"/>
        <v>#N/A</v>
      </c>
      <c r="AF2329" s="15" t="e">
        <f t="shared" si="729"/>
        <v>#N/A</v>
      </c>
      <c r="AG2329" s="15" t="e">
        <f t="shared" si="730"/>
        <v>#N/A</v>
      </c>
      <c r="AH2329" s="15" t="e">
        <f t="shared" si="741"/>
        <v>#N/A</v>
      </c>
      <c r="AI2329" s="17" t="e">
        <f t="shared" si="731"/>
        <v>#N/A</v>
      </c>
      <c r="AJ2329" s="17" t="e">
        <f t="shared" si="732"/>
        <v>#N/A</v>
      </c>
      <c r="AK2329" s="17" t="e">
        <f t="shared" si="733"/>
        <v>#N/A</v>
      </c>
      <c r="AL2329" s="17" t="e">
        <f t="shared" si="734"/>
        <v>#N/A</v>
      </c>
      <c r="AM2329" s="17" t="e">
        <f t="shared" si="735"/>
        <v>#N/A</v>
      </c>
      <c r="AN2329" s="17" t="e">
        <f t="shared" si="737"/>
        <v>#N/A</v>
      </c>
      <c r="AO2329" s="17" t="e">
        <f t="shared" si="738"/>
        <v>#N/A</v>
      </c>
      <c r="AP2329" s="17" t="e">
        <f t="shared" si="739"/>
        <v>#N/A</v>
      </c>
      <c r="AQ2329" s="17" t="e">
        <f t="shared" si="740"/>
        <v>#N/A</v>
      </c>
    </row>
    <row r="2330" spans="2:43" x14ac:dyDescent="0.45">
      <c r="B2330" t="e">
        <f>INDEX(RawData!$A$2:$A$1048576,MATCH(FmtData!$B$4+(ROW()-10),RawData!$A$2:$A$1048576,0))</f>
        <v>#N/A</v>
      </c>
      <c r="C233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0" s="7" t="e">
        <f>MID(INDEX(RawData!$B$2:$B$1048576, MATCH(FmtData!$B$4+(ROW()-10),RawData!$A$2:$A$1048576,0)),12,8)+$B$5/24</f>
        <v>#N/A</v>
      </c>
      <c r="E2330" s="8" t="e">
        <f>INDEX(RawData!$D$2:$D$1048576,MATCH(FmtData!$B$4+(ROW()-10),RawData!$A$2:$A$1048576,0))</f>
        <v>#N/A</v>
      </c>
      <c r="F2330" t="e">
        <f>INDEX(RawData!$D$2:$D$1048576,MATCH(FmtData!$B$4+(ROW()-10),RawData!$A$2:$A$1048576,0))</f>
        <v>#N/A</v>
      </c>
      <c r="G2330" t="e">
        <f>INDEX(RawData!E$2:E$1048576,MATCH(FmtData!$B$4+(ROW()-10),RawData!$A$2:$A$1048576,0))</f>
        <v>#N/A</v>
      </c>
      <c r="H2330" t="e">
        <f>INDEX(RawData!F$2:F$1048576,MATCH(FmtData!$B$4+(ROW()-10),RawData!$A$2:$A$1048576,0))</f>
        <v>#N/A</v>
      </c>
      <c r="I2330" t="e">
        <f>INDEX(RawData!G$2:G$1048576,MATCH(FmtData!$B$4+(ROW()-10),RawData!$A$2:$A$1048576,0))</f>
        <v>#N/A</v>
      </c>
      <c r="J2330" t="e">
        <f>INDEX(RawData!H$2:H$1048576,MATCH(FmtData!$B$4+(ROW()-10),RawData!$A$2:$A$1048576,0))</f>
        <v>#N/A</v>
      </c>
      <c r="K2330" t="e">
        <f>INDEX(RawData!I$2:I$1048576,MATCH(FmtData!$B$4+(ROW()-10),RawData!$A$2:$A$1048576,0))</f>
        <v>#N/A</v>
      </c>
      <c r="L2330" t="e">
        <f>INDEX(RawData!J$2:J$1048576,MATCH(FmtData!$B$4+(ROW()-10),RawData!$A$2:$A$1048576,0))</f>
        <v>#N/A</v>
      </c>
      <c r="M2330" t="e">
        <f>INDEX(RawData!K$2:K$1048576,MATCH(FmtData!$B$4+(ROW()-10),RawData!$A$2:$A$1048576,0))</f>
        <v>#N/A</v>
      </c>
      <c r="N2330" t="e">
        <f>INDEX(RawData!L$2:L$1048576,MATCH(FmtData!$B$4+(ROW()-10),RawData!$A$2:$A$1048576,0))</f>
        <v>#N/A</v>
      </c>
      <c r="O2330" t="e">
        <f>INDEX(RawData!M$2:M$1048576,MATCH(FmtData!$B$4+(ROW()-10),RawData!$A$2:$A$1048576,0))</f>
        <v>#N/A</v>
      </c>
      <c r="P2330" t="e">
        <f>INDEX(RawData!N$2:N$1048576,MATCH(FmtData!$B$4+(ROW()-10),RawData!$A$2:$A$1048576,0))</f>
        <v>#N/A</v>
      </c>
      <c r="Q2330" t="e">
        <f>INDEX(RawData!O$2:O$1048576,MATCH(FmtData!$B$4+(ROW()-10),RawData!$A$2:$A$1048576,0))</f>
        <v>#N/A</v>
      </c>
      <c r="R2330" s="8" t="e">
        <f>INDEX(RawData!P$2:P$1048576,MATCH(FmtData!$B$4+(ROW()-10),RawData!$A$2:$A$1048576,0))</f>
        <v>#N/A</v>
      </c>
      <c r="S2330" t="e">
        <f>INDEX(RawData!Q$2:Q$1048576,MATCH(FmtData!$B$4+(ROW()-10),RawData!$A$2:$A$1048576,0))</f>
        <v>#N/A</v>
      </c>
      <c r="T2330" s="8" t="e">
        <f>INDEX(RawData!R$2:R$1048576,MATCH(FmtData!$B$4+(ROW()-10),RawData!$A$2:$A$1048576,0))</f>
        <v>#N/A</v>
      </c>
      <c r="U2330" s="8" t="e">
        <f>INDEX(RawData!S$2:S$1048576,MATCH(FmtData!$B$4+(ROW()-10),RawData!$A$2:$A$1048576,0))</f>
        <v>#N/A</v>
      </c>
      <c r="V2330" s="8" t="e">
        <f>INDEX(RawData!T$2:T$1048576,MATCH(FmtData!$B$4+(ROW()-10),RawData!$A$2:$A$1048576,0))</f>
        <v>#N/A</v>
      </c>
      <c r="W2330" s="3" t="e">
        <f t="shared" si="722"/>
        <v>#N/A</v>
      </c>
      <c r="X2330" s="3" t="e">
        <f t="shared" si="723"/>
        <v>#N/A</v>
      </c>
      <c r="Y2330" s="8" t="e">
        <f t="shared" si="726"/>
        <v>#N/A</v>
      </c>
      <c r="Z2330" s="8" t="e">
        <f t="shared" si="727"/>
        <v>#N/A</v>
      </c>
      <c r="AA2330" s="3" t="e">
        <f t="shared" si="724"/>
        <v>#N/A</v>
      </c>
      <c r="AB2330" s="41">
        <v>2</v>
      </c>
      <c r="AC2330" s="42" t="str">
        <f t="shared" si="736"/>
        <v>Dilatometer</v>
      </c>
      <c r="AD2330" s="15" t="e">
        <f t="shared" si="725"/>
        <v>#N/A</v>
      </c>
      <c r="AE2330" s="15" t="e">
        <f t="shared" si="728"/>
        <v>#N/A</v>
      </c>
      <c r="AF2330" s="15" t="e">
        <f t="shared" si="729"/>
        <v>#N/A</v>
      </c>
      <c r="AG2330" s="15" t="e">
        <f t="shared" si="730"/>
        <v>#N/A</v>
      </c>
      <c r="AH2330" s="15" t="e">
        <f t="shared" si="741"/>
        <v>#N/A</v>
      </c>
      <c r="AI2330" s="17" t="e">
        <f t="shared" si="731"/>
        <v>#N/A</v>
      </c>
      <c r="AJ2330" s="17" t="e">
        <f t="shared" si="732"/>
        <v>#N/A</v>
      </c>
      <c r="AK2330" s="17" t="e">
        <f t="shared" si="733"/>
        <v>#N/A</v>
      </c>
      <c r="AL2330" s="17" t="e">
        <f t="shared" si="734"/>
        <v>#N/A</v>
      </c>
      <c r="AM2330" s="17" t="e">
        <f t="shared" si="735"/>
        <v>#N/A</v>
      </c>
      <c r="AN2330" s="17" t="e">
        <f t="shared" si="737"/>
        <v>#N/A</v>
      </c>
      <c r="AO2330" s="17" t="e">
        <f t="shared" si="738"/>
        <v>#N/A</v>
      </c>
      <c r="AP2330" s="17" t="e">
        <f t="shared" si="739"/>
        <v>#N/A</v>
      </c>
      <c r="AQ2330" s="17" t="e">
        <f t="shared" si="740"/>
        <v>#N/A</v>
      </c>
    </row>
    <row r="2331" spans="2:43" x14ac:dyDescent="0.45">
      <c r="B2331" t="e">
        <f>INDEX(RawData!$A$2:$A$1048576,MATCH(FmtData!$B$4+(ROW()-10),RawData!$A$2:$A$1048576,0))</f>
        <v>#N/A</v>
      </c>
      <c r="C233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1" s="7" t="e">
        <f>MID(INDEX(RawData!$B$2:$B$1048576, MATCH(FmtData!$B$4+(ROW()-10),RawData!$A$2:$A$1048576,0)),12,8)+$B$5/24</f>
        <v>#N/A</v>
      </c>
      <c r="E2331" s="8" t="e">
        <f>INDEX(RawData!$D$2:$D$1048576,MATCH(FmtData!$B$4+(ROW()-10),RawData!$A$2:$A$1048576,0))</f>
        <v>#N/A</v>
      </c>
      <c r="F2331" t="e">
        <f>INDEX(RawData!$D$2:$D$1048576,MATCH(FmtData!$B$4+(ROW()-10),RawData!$A$2:$A$1048576,0))</f>
        <v>#N/A</v>
      </c>
      <c r="G2331" t="e">
        <f>INDEX(RawData!E$2:E$1048576,MATCH(FmtData!$B$4+(ROW()-10),RawData!$A$2:$A$1048576,0))</f>
        <v>#N/A</v>
      </c>
      <c r="H2331" t="e">
        <f>INDEX(RawData!F$2:F$1048576,MATCH(FmtData!$B$4+(ROW()-10),RawData!$A$2:$A$1048576,0))</f>
        <v>#N/A</v>
      </c>
      <c r="I2331" t="e">
        <f>INDEX(RawData!G$2:G$1048576,MATCH(FmtData!$B$4+(ROW()-10),RawData!$A$2:$A$1048576,0))</f>
        <v>#N/A</v>
      </c>
      <c r="J2331" t="e">
        <f>INDEX(RawData!H$2:H$1048576,MATCH(FmtData!$B$4+(ROW()-10),RawData!$A$2:$A$1048576,0))</f>
        <v>#N/A</v>
      </c>
      <c r="K2331" t="e">
        <f>INDEX(RawData!I$2:I$1048576,MATCH(FmtData!$B$4+(ROW()-10),RawData!$A$2:$A$1048576,0))</f>
        <v>#N/A</v>
      </c>
      <c r="L2331" t="e">
        <f>INDEX(RawData!J$2:J$1048576,MATCH(FmtData!$B$4+(ROW()-10),RawData!$A$2:$A$1048576,0))</f>
        <v>#N/A</v>
      </c>
      <c r="M2331" t="e">
        <f>INDEX(RawData!K$2:K$1048576,MATCH(FmtData!$B$4+(ROW()-10),RawData!$A$2:$A$1048576,0))</f>
        <v>#N/A</v>
      </c>
      <c r="N2331" t="e">
        <f>INDEX(RawData!L$2:L$1048576,MATCH(FmtData!$B$4+(ROW()-10),RawData!$A$2:$A$1048576,0))</f>
        <v>#N/A</v>
      </c>
      <c r="O2331" t="e">
        <f>INDEX(RawData!M$2:M$1048576,MATCH(FmtData!$B$4+(ROW()-10),RawData!$A$2:$A$1048576,0))</f>
        <v>#N/A</v>
      </c>
      <c r="P2331" t="e">
        <f>INDEX(RawData!N$2:N$1048576,MATCH(FmtData!$B$4+(ROW()-10),RawData!$A$2:$A$1048576,0))</f>
        <v>#N/A</v>
      </c>
      <c r="Q2331" t="e">
        <f>INDEX(RawData!O$2:O$1048576,MATCH(FmtData!$B$4+(ROW()-10),RawData!$A$2:$A$1048576,0))</f>
        <v>#N/A</v>
      </c>
      <c r="R2331" s="8" t="e">
        <f>INDEX(RawData!P$2:P$1048576,MATCH(FmtData!$B$4+(ROW()-10),RawData!$A$2:$A$1048576,0))</f>
        <v>#N/A</v>
      </c>
      <c r="S2331" t="e">
        <f>INDEX(RawData!Q$2:Q$1048576,MATCH(FmtData!$B$4+(ROW()-10),RawData!$A$2:$A$1048576,0))</f>
        <v>#N/A</v>
      </c>
      <c r="T2331" s="8" t="e">
        <f>INDEX(RawData!R$2:R$1048576,MATCH(FmtData!$B$4+(ROW()-10),RawData!$A$2:$A$1048576,0))</f>
        <v>#N/A</v>
      </c>
      <c r="U2331" s="8" t="e">
        <f>INDEX(RawData!S$2:S$1048576,MATCH(FmtData!$B$4+(ROW()-10),RawData!$A$2:$A$1048576,0))</f>
        <v>#N/A</v>
      </c>
      <c r="V2331" s="8" t="e">
        <f>INDEX(RawData!T$2:T$1048576,MATCH(FmtData!$B$4+(ROW()-10),RawData!$A$2:$A$1048576,0))</f>
        <v>#N/A</v>
      </c>
      <c r="W2331" s="3" t="e">
        <f t="shared" si="722"/>
        <v>#N/A</v>
      </c>
      <c r="X2331" s="3" t="e">
        <f t="shared" si="723"/>
        <v>#N/A</v>
      </c>
      <c r="Y2331" s="8" t="e">
        <f t="shared" si="726"/>
        <v>#N/A</v>
      </c>
      <c r="Z2331" s="8" t="e">
        <f t="shared" si="727"/>
        <v>#N/A</v>
      </c>
      <c r="AA2331" s="3" t="e">
        <f t="shared" si="724"/>
        <v>#N/A</v>
      </c>
      <c r="AB2331" s="41">
        <v>2</v>
      </c>
      <c r="AC2331" s="42" t="str">
        <f t="shared" si="736"/>
        <v>Dilatometer</v>
      </c>
      <c r="AD2331" s="15" t="e">
        <f t="shared" si="725"/>
        <v>#N/A</v>
      </c>
      <c r="AE2331" s="15" t="e">
        <f t="shared" si="728"/>
        <v>#N/A</v>
      </c>
      <c r="AF2331" s="15" t="e">
        <f t="shared" si="729"/>
        <v>#N/A</v>
      </c>
      <c r="AG2331" s="15" t="e">
        <f t="shared" si="730"/>
        <v>#N/A</v>
      </c>
      <c r="AH2331" s="15" t="e">
        <f t="shared" si="741"/>
        <v>#N/A</v>
      </c>
      <c r="AI2331" s="17" t="e">
        <f t="shared" si="731"/>
        <v>#N/A</v>
      </c>
      <c r="AJ2331" s="17" t="e">
        <f t="shared" si="732"/>
        <v>#N/A</v>
      </c>
      <c r="AK2331" s="17" t="e">
        <f t="shared" si="733"/>
        <v>#N/A</v>
      </c>
      <c r="AL2331" s="17" t="e">
        <f t="shared" si="734"/>
        <v>#N/A</v>
      </c>
      <c r="AM2331" s="17" t="e">
        <f t="shared" si="735"/>
        <v>#N/A</v>
      </c>
      <c r="AN2331" s="17" t="e">
        <f t="shared" si="737"/>
        <v>#N/A</v>
      </c>
      <c r="AO2331" s="17" t="e">
        <f t="shared" si="738"/>
        <v>#N/A</v>
      </c>
      <c r="AP2331" s="17" t="e">
        <f t="shared" si="739"/>
        <v>#N/A</v>
      </c>
      <c r="AQ2331" s="17" t="e">
        <f t="shared" si="740"/>
        <v>#N/A</v>
      </c>
    </row>
    <row r="2332" spans="2:43" x14ac:dyDescent="0.45">
      <c r="B2332" t="e">
        <f>INDEX(RawData!$A$2:$A$1048576,MATCH(FmtData!$B$4+(ROW()-10),RawData!$A$2:$A$1048576,0))</f>
        <v>#N/A</v>
      </c>
      <c r="C233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2" s="7" t="e">
        <f>MID(INDEX(RawData!$B$2:$B$1048576, MATCH(FmtData!$B$4+(ROW()-10),RawData!$A$2:$A$1048576,0)),12,8)+$B$5/24</f>
        <v>#N/A</v>
      </c>
      <c r="E2332" s="8" t="e">
        <f>INDEX(RawData!$D$2:$D$1048576,MATCH(FmtData!$B$4+(ROW()-10),RawData!$A$2:$A$1048576,0))</f>
        <v>#N/A</v>
      </c>
      <c r="F2332" t="e">
        <f>INDEX(RawData!$D$2:$D$1048576,MATCH(FmtData!$B$4+(ROW()-10),RawData!$A$2:$A$1048576,0))</f>
        <v>#N/A</v>
      </c>
      <c r="G2332" t="e">
        <f>INDEX(RawData!E$2:E$1048576,MATCH(FmtData!$B$4+(ROW()-10),RawData!$A$2:$A$1048576,0))</f>
        <v>#N/A</v>
      </c>
      <c r="H2332" t="e">
        <f>INDEX(RawData!F$2:F$1048576,MATCH(FmtData!$B$4+(ROW()-10),RawData!$A$2:$A$1048576,0))</f>
        <v>#N/A</v>
      </c>
      <c r="I2332" t="e">
        <f>INDEX(RawData!G$2:G$1048576,MATCH(FmtData!$B$4+(ROW()-10),RawData!$A$2:$A$1048576,0))</f>
        <v>#N/A</v>
      </c>
      <c r="J2332" t="e">
        <f>INDEX(RawData!H$2:H$1048576,MATCH(FmtData!$B$4+(ROW()-10),RawData!$A$2:$A$1048576,0))</f>
        <v>#N/A</v>
      </c>
      <c r="K2332" t="e">
        <f>INDEX(RawData!I$2:I$1048576,MATCH(FmtData!$B$4+(ROW()-10),RawData!$A$2:$A$1048576,0))</f>
        <v>#N/A</v>
      </c>
      <c r="L2332" t="e">
        <f>INDEX(RawData!J$2:J$1048576,MATCH(FmtData!$B$4+(ROW()-10),RawData!$A$2:$A$1048576,0))</f>
        <v>#N/A</v>
      </c>
      <c r="M2332" t="e">
        <f>INDEX(RawData!K$2:K$1048576,MATCH(FmtData!$B$4+(ROW()-10),RawData!$A$2:$A$1048576,0))</f>
        <v>#N/A</v>
      </c>
      <c r="N2332" t="e">
        <f>INDEX(RawData!L$2:L$1048576,MATCH(FmtData!$B$4+(ROW()-10),RawData!$A$2:$A$1048576,0))</f>
        <v>#N/A</v>
      </c>
      <c r="O2332" t="e">
        <f>INDEX(RawData!M$2:M$1048576,MATCH(FmtData!$B$4+(ROW()-10),RawData!$A$2:$A$1048576,0))</f>
        <v>#N/A</v>
      </c>
      <c r="P2332" t="e">
        <f>INDEX(RawData!N$2:N$1048576,MATCH(FmtData!$B$4+(ROW()-10),RawData!$A$2:$A$1048576,0))</f>
        <v>#N/A</v>
      </c>
      <c r="Q2332" t="e">
        <f>INDEX(RawData!O$2:O$1048576,MATCH(FmtData!$B$4+(ROW()-10),RawData!$A$2:$A$1048576,0))</f>
        <v>#N/A</v>
      </c>
      <c r="R2332" s="8" t="e">
        <f>INDEX(RawData!P$2:P$1048576,MATCH(FmtData!$B$4+(ROW()-10),RawData!$A$2:$A$1048576,0))</f>
        <v>#N/A</v>
      </c>
      <c r="S2332" t="e">
        <f>INDEX(RawData!Q$2:Q$1048576,MATCH(FmtData!$B$4+(ROW()-10),RawData!$A$2:$A$1048576,0))</f>
        <v>#N/A</v>
      </c>
      <c r="T2332" s="8" t="e">
        <f>INDEX(RawData!R$2:R$1048576,MATCH(FmtData!$B$4+(ROW()-10),RawData!$A$2:$A$1048576,0))</f>
        <v>#N/A</v>
      </c>
      <c r="U2332" s="8" t="e">
        <f>INDEX(RawData!S$2:S$1048576,MATCH(FmtData!$B$4+(ROW()-10),RawData!$A$2:$A$1048576,0))</f>
        <v>#N/A</v>
      </c>
      <c r="V2332" s="8" t="e">
        <f>INDEX(RawData!T$2:T$1048576,MATCH(FmtData!$B$4+(ROW()-10),RawData!$A$2:$A$1048576,0))</f>
        <v>#N/A</v>
      </c>
      <c r="W2332" s="3" t="e">
        <f t="shared" si="722"/>
        <v>#N/A</v>
      </c>
      <c r="X2332" s="3" t="e">
        <f t="shared" si="723"/>
        <v>#N/A</v>
      </c>
      <c r="Y2332" s="8" t="e">
        <f t="shared" si="726"/>
        <v>#N/A</v>
      </c>
      <c r="Z2332" s="8" t="e">
        <f t="shared" si="727"/>
        <v>#N/A</v>
      </c>
      <c r="AA2332" s="3" t="e">
        <f t="shared" si="724"/>
        <v>#N/A</v>
      </c>
      <c r="AB2332" s="41">
        <v>2</v>
      </c>
      <c r="AC2332" s="42" t="str">
        <f t="shared" si="736"/>
        <v>Dilatometer</v>
      </c>
      <c r="AD2332" s="15" t="e">
        <f t="shared" si="725"/>
        <v>#N/A</v>
      </c>
      <c r="AE2332" s="15" t="e">
        <f t="shared" si="728"/>
        <v>#N/A</v>
      </c>
      <c r="AF2332" s="15" t="e">
        <f t="shared" si="729"/>
        <v>#N/A</v>
      </c>
      <c r="AG2332" s="15" t="e">
        <f t="shared" si="730"/>
        <v>#N/A</v>
      </c>
      <c r="AH2332" s="15" t="e">
        <f t="shared" si="741"/>
        <v>#N/A</v>
      </c>
      <c r="AI2332" s="17" t="e">
        <f t="shared" si="731"/>
        <v>#N/A</v>
      </c>
      <c r="AJ2332" s="17" t="e">
        <f t="shared" si="732"/>
        <v>#N/A</v>
      </c>
      <c r="AK2332" s="17" t="e">
        <f t="shared" si="733"/>
        <v>#N/A</v>
      </c>
      <c r="AL2332" s="17" t="e">
        <f t="shared" si="734"/>
        <v>#N/A</v>
      </c>
      <c r="AM2332" s="17" t="e">
        <f t="shared" si="735"/>
        <v>#N/A</v>
      </c>
      <c r="AN2332" s="17" t="e">
        <f t="shared" si="737"/>
        <v>#N/A</v>
      </c>
      <c r="AO2332" s="17" t="e">
        <f t="shared" si="738"/>
        <v>#N/A</v>
      </c>
      <c r="AP2332" s="17" t="e">
        <f t="shared" si="739"/>
        <v>#N/A</v>
      </c>
      <c r="AQ2332" s="17" t="e">
        <f t="shared" si="740"/>
        <v>#N/A</v>
      </c>
    </row>
    <row r="2333" spans="2:43" x14ac:dyDescent="0.45">
      <c r="B2333" t="e">
        <f>INDEX(RawData!$A$2:$A$1048576,MATCH(FmtData!$B$4+(ROW()-10),RawData!$A$2:$A$1048576,0))</f>
        <v>#N/A</v>
      </c>
      <c r="C233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3" s="7" t="e">
        <f>MID(INDEX(RawData!$B$2:$B$1048576, MATCH(FmtData!$B$4+(ROW()-10),RawData!$A$2:$A$1048576,0)),12,8)+$B$5/24</f>
        <v>#N/A</v>
      </c>
      <c r="E2333" s="8" t="e">
        <f>INDEX(RawData!$D$2:$D$1048576,MATCH(FmtData!$B$4+(ROW()-10),RawData!$A$2:$A$1048576,0))</f>
        <v>#N/A</v>
      </c>
      <c r="F2333" t="e">
        <f>INDEX(RawData!$D$2:$D$1048576,MATCH(FmtData!$B$4+(ROW()-10),RawData!$A$2:$A$1048576,0))</f>
        <v>#N/A</v>
      </c>
      <c r="G2333" t="e">
        <f>INDEX(RawData!E$2:E$1048576,MATCH(FmtData!$B$4+(ROW()-10),RawData!$A$2:$A$1048576,0))</f>
        <v>#N/A</v>
      </c>
      <c r="H2333" t="e">
        <f>INDEX(RawData!F$2:F$1048576,MATCH(FmtData!$B$4+(ROW()-10),RawData!$A$2:$A$1048576,0))</f>
        <v>#N/A</v>
      </c>
      <c r="I2333" t="e">
        <f>INDEX(RawData!G$2:G$1048576,MATCH(FmtData!$B$4+(ROW()-10),RawData!$A$2:$A$1048576,0))</f>
        <v>#N/A</v>
      </c>
      <c r="J2333" t="e">
        <f>INDEX(RawData!H$2:H$1048576,MATCH(FmtData!$B$4+(ROW()-10),RawData!$A$2:$A$1048576,0))</f>
        <v>#N/A</v>
      </c>
      <c r="K2333" t="e">
        <f>INDEX(RawData!I$2:I$1048576,MATCH(FmtData!$B$4+(ROW()-10),RawData!$A$2:$A$1048576,0))</f>
        <v>#N/A</v>
      </c>
      <c r="L2333" t="e">
        <f>INDEX(RawData!J$2:J$1048576,MATCH(FmtData!$B$4+(ROW()-10),RawData!$A$2:$A$1048576,0))</f>
        <v>#N/A</v>
      </c>
      <c r="M2333" t="e">
        <f>INDEX(RawData!K$2:K$1048576,MATCH(FmtData!$B$4+(ROW()-10),RawData!$A$2:$A$1048576,0))</f>
        <v>#N/A</v>
      </c>
      <c r="N2333" t="e">
        <f>INDEX(RawData!L$2:L$1048576,MATCH(FmtData!$B$4+(ROW()-10),RawData!$A$2:$A$1048576,0))</f>
        <v>#N/A</v>
      </c>
      <c r="O2333" t="e">
        <f>INDEX(RawData!M$2:M$1048576,MATCH(FmtData!$B$4+(ROW()-10),RawData!$A$2:$A$1048576,0))</f>
        <v>#N/A</v>
      </c>
      <c r="P2333" t="e">
        <f>INDEX(RawData!N$2:N$1048576,MATCH(FmtData!$B$4+(ROW()-10),RawData!$A$2:$A$1048576,0))</f>
        <v>#N/A</v>
      </c>
      <c r="Q2333" t="e">
        <f>INDEX(RawData!O$2:O$1048576,MATCH(FmtData!$B$4+(ROW()-10),RawData!$A$2:$A$1048576,0))</f>
        <v>#N/A</v>
      </c>
      <c r="R2333" s="8" t="e">
        <f>INDEX(RawData!P$2:P$1048576,MATCH(FmtData!$B$4+(ROW()-10),RawData!$A$2:$A$1048576,0))</f>
        <v>#N/A</v>
      </c>
      <c r="S2333" t="e">
        <f>INDEX(RawData!Q$2:Q$1048576,MATCH(FmtData!$B$4+(ROW()-10),RawData!$A$2:$A$1048576,0))</f>
        <v>#N/A</v>
      </c>
      <c r="T2333" s="8" t="e">
        <f>INDEX(RawData!R$2:R$1048576,MATCH(FmtData!$B$4+(ROW()-10),RawData!$A$2:$A$1048576,0))</f>
        <v>#N/A</v>
      </c>
      <c r="U2333" s="8" t="e">
        <f>INDEX(RawData!S$2:S$1048576,MATCH(FmtData!$B$4+(ROW()-10),RawData!$A$2:$A$1048576,0))</f>
        <v>#N/A</v>
      </c>
      <c r="V2333" s="8" t="e">
        <f>INDEX(RawData!T$2:T$1048576,MATCH(FmtData!$B$4+(ROW()-10),RawData!$A$2:$A$1048576,0))</f>
        <v>#N/A</v>
      </c>
      <c r="W2333" s="3" t="e">
        <f t="shared" si="722"/>
        <v>#N/A</v>
      </c>
      <c r="X2333" s="3" t="e">
        <f t="shared" si="723"/>
        <v>#N/A</v>
      </c>
      <c r="Y2333" s="8" t="e">
        <f t="shared" si="726"/>
        <v>#N/A</v>
      </c>
      <c r="Z2333" s="8" t="e">
        <f t="shared" si="727"/>
        <v>#N/A</v>
      </c>
      <c r="AA2333" s="3" t="e">
        <f t="shared" si="724"/>
        <v>#N/A</v>
      </c>
      <c r="AB2333" s="41">
        <v>2</v>
      </c>
      <c r="AC2333" s="42" t="str">
        <f t="shared" si="736"/>
        <v>Dilatometer</v>
      </c>
      <c r="AD2333" s="15" t="e">
        <f t="shared" si="725"/>
        <v>#N/A</v>
      </c>
      <c r="AE2333" s="15" t="e">
        <f t="shared" si="728"/>
        <v>#N/A</v>
      </c>
      <c r="AF2333" s="15" t="e">
        <f t="shared" si="729"/>
        <v>#N/A</v>
      </c>
      <c r="AG2333" s="15" t="e">
        <f t="shared" si="730"/>
        <v>#N/A</v>
      </c>
      <c r="AH2333" s="15" t="e">
        <f t="shared" si="741"/>
        <v>#N/A</v>
      </c>
      <c r="AI2333" s="17" t="e">
        <f t="shared" si="731"/>
        <v>#N/A</v>
      </c>
      <c r="AJ2333" s="17" t="e">
        <f t="shared" si="732"/>
        <v>#N/A</v>
      </c>
      <c r="AK2333" s="17" t="e">
        <f t="shared" si="733"/>
        <v>#N/A</v>
      </c>
      <c r="AL2333" s="17" t="e">
        <f t="shared" si="734"/>
        <v>#N/A</v>
      </c>
      <c r="AM2333" s="17" t="e">
        <f t="shared" si="735"/>
        <v>#N/A</v>
      </c>
      <c r="AN2333" s="17" t="e">
        <f t="shared" si="737"/>
        <v>#N/A</v>
      </c>
      <c r="AO2333" s="17" t="e">
        <f t="shared" si="738"/>
        <v>#N/A</v>
      </c>
      <c r="AP2333" s="17" t="e">
        <f t="shared" si="739"/>
        <v>#N/A</v>
      </c>
      <c r="AQ2333" s="17" t="e">
        <f t="shared" si="740"/>
        <v>#N/A</v>
      </c>
    </row>
    <row r="2334" spans="2:43" x14ac:dyDescent="0.45">
      <c r="B2334" t="e">
        <f>INDEX(RawData!$A$2:$A$1048576,MATCH(FmtData!$B$4+(ROW()-10),RawData!$A$2:$A$1048576,0))</f>
        <v>#N/A</v>
      </c>
      <c r="C233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4" s="7" t="e">
        <f>MID(INDEX(RawData!$B$2:$B$1048576, MATCH(FmtData!$B$4+(ROW()-10),RawData!$A$2:$A$1048576,0)),12,8)+$B$5/24</f>
        <v>#N/A</v>
      </c>
      <c r="E2334" s="8" t="e">
        <f>INDEX(RawData!$D$2:$D$1048576,MATCH(FmtData!$B$4+(ROW()-10),RawData!$A$2:$A$1048576,0))</f>
        <v>#N/A</v>
      </c>
      <c r="F2334" t="e">
        <f>INDEX(RawData!$D$2:$D$1048576,MATCH(FmtData!$B$4+(ROW()-10),RawData!$A$2:$A$1048576,0))</f>
        <v>#N/A</v>
      </c>
      <c r="G2334" t="e">
        <f>INDEX(RawData!E$2:E$1048576,MATCH(FmtData!$B$4+(ROW()-10),RawData!$A$2:$A$1048576,0))</f>
        <v>#N/A</v>
      </c>
      <c r="H2334" t="e">
        <f>INDEX(RawData!F$2:F$1048576,MATCH(FmtData!$B$4+(ROW()-10),RawData!$A$2:$A$1048576,0))</f>
        <v>#N/A</v>
      </c>
      <c r="I2334" t="e">
        <f>INDEX(RawData!G$2:G$1048576,MATCH(FmtData!$B$4+(ROW()-10),RawData!$A$2:$A$1048576,0))</f>
        <v>#N/A</v>
      </c>
      <c r="J2334" t="e">
        <f>INDEX(RawData!H$2:H$1048576,MATCH(FmtData!$B$4+(ROW()-10),RawData!$A$2:$A$1048576,0))</f>
        <v>#N/A</v>
      </c>
      <c r="K2334" t="e">
        <f>INDEX(RawData!I$2:I$1048576,MATCH(FmtData!$B$4+(ROW()-10),RawData!$A$2:$A$1048576,0))</f>
        <v>#N/A</v>
      </c>
      <c r="L2334" t="e">
        <f>INDEX(RawData!J$2:J$1048576,MATCH(FmtData!$B$4+(ROW()-10),RawData!$A$2:$A$1048576,0))</f>
        <v>#N/A</v>
      </c>
      <c r="M2334" t="e">
        <f>INDEX(RawData!K$2:K$1048576,MATCH(FmtData!$B$4+(ROW()-10),RawData!$A$2:$A$1048576,0))</f>
        <v>#N/A</v>
      </c>
      <c r="N2334" t="e">
        <f>INDEX(RawData!L$2:L$1048576,MATCH(FmtData!$B$4+(ROW()-10),RawData!$A$2:$A$1048576,0))</f>
        <v>#N/A</v>
      </c>
      <c r="O2334" t="e">
        <f>INDEX(RawData!M$2:M$1048576,MATCH(FmtData!$B$4+(ROW()-10),RawData!$A$2:$A$1048576,0))</f>
        <v>#N/A</v>
      </c>
      <c r="P2334" t="e">
        <f>INDEX(RawData!N$2:N$1048576,MATCH(FmtData!$B$4+(ROW()-10),RawData!$A$2:$A$1048576,0))</f>
        <v>#N/A</v>
      </c>
      <c r="Q2334" t="e">
        <f>INDEX(RawData!O$2:O$1048576,MATCH(FmtData!$B$4+(ROW()-10),RawData!$A$2:$A$1048576,0))</f>
        <v>#N/A</v>
      </c>
      <c r="R2334" s="8" t="e">
        <f>INDEX(RawData!P$2:P$1048576,MATCH(FmtData!$B$4+(ROW()-10),RawData!$A$2:$A$1048576,0))</f>
        <v>#N/A</v>
      </c>
      <c r="S2334" t="e">
        <f>INDEX(RawData!Q$2:Q$1048576,MATCH(FmtData!$B$4+(ROW()-10),RawData!$A$2:$A$1048576,0))</f>
        <v>#N/A</v>
      </c>
      <c r="T2334" s="8" t="e">
        <f>INDEX(RawData!R$2:R$1048576,MATCH(FmtData!$B$4+(ROW()-10),RawData!$A$2:$A$1048576,0))</f>
        <v>#N/A</v>
      </c>
      <c r="U2334" s="8" t="e">
        <f>INDEX(RawData!S$2:S$1048576,MATCH(FmtData!$B$4+(ROW()-10),RawData!$A$2:$A$1048576,0))</f>
        <v>#N/A</v>
      </c>
      <c r="V2334" s="8" t="e">
        <f>INDEX(RawData!T$2:T$1048576,MATCH(FmtData!$B$4+(ROW()-10),RawData!$A$2:$A$1048576,0))</f>
        <v>#N/A</v>
      </c>
      <c r="W2334" s="3" t="e">
        <f t="shared" si="722"/>
        <v>#N/A</v>
      </c>
      <c r="X2334" s="3" t="e">
        <f t="shared" si="723"/>
        <v>#N/A</v>
      </c>
      <c r="Y2334" s="8" t="e">
        <f t="shared" si="726"/>
        <v>#N/A</v>
      </c>
      <c r="Z2334" s="8" t="e">
        <f t="shared" si="727"/>
        <v>#N/A</v>
      </c>
      <c r="AA2334" s="3" t="e">
        <f t="shared" si="724"/>
        <v>#N/A</v>
      </c>
      <c r="AB2334" s="41">
        <v>2</v>
      </c>
      <c r="AC2334" s="42" t="str">
        <f t="shared" si="736"/>
        <v>Dilatometer</v>
      </c>
      <c r="AD2334" s="15" t="e">
        <f t="shared" si="725"/>
        <v>#N/A</v>
      </c>
      <c r="AE2334" s="15" t="e">
        <f t="shared" si="728"/>
        <v>#N/A</v>
      </c>
      <c r="AF2334" s="15" t="e">
        <f t="shared" si="729"/>
        <v>#N/A</v>
      </c>
      <c r="AG2334" s="15" t="e">
        <f t="shared" si="730"/>
        <v>#N/A</v>
      </c>
      <c r="AH2334" s="15" t="e">
        <f t="shared" si="741"/>
        <v>#N/A</v>
      </c>
      <c r="AI2334" s="17" t="e">
        <f t="shared" si="731"/>
        <v>#N/A</v>
      </c>
      <c r="AJ2334" s="17" t="e">
        <f t="shared" si="732"/>
        <v>#N/A</v>
      </c>
      <c r="AK2334" s="17" t="e">
        <f t="shared" si="733"/>
        <v>#N/A</v>
      </c>
      <c r="AL2334" s="17" t="e">
        <f t="shared" si="734"/>
        <v>#N/A</v>
      </c>
      <c r="AM2334" s="17" t="e">
        <f t="shared" si="735"/>
        <v>#N/A</v>
      </c>
      <c r="AN2334" s="17" t="e">
        <f t="shared" si="737"/>
        <v>#N/A</v>
      </c>
      <c r="AO2334" s="17" t="e">
        <f t="shared" si="738"/>
        <v>#N/A</v>
      </c>
      <c r="AP2334" s="17" t="e">
        <f t="shared" si="739"/>
        <v>#N/A</v>
      </c>
      <c r="AQ2334" s="17" t="e">
        <f t="shared" si="740"/>
        <v>#N/A</v>
      </c>
    </row>
    <row r="2335" spans="2:43" x14ac:dyDescent="0.45">
      <c r="B2335" t="e">
        <f>INDEX(RawData!$A$2:$A$1048576,MATCH(FmtData!$B$4+(ROW()-10),RawData!$A$2:$A$1048576,0))</f>
        <v>#N/A</v>
      </c>
      <c r="C233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5" s="7" t="e">
        <f>MID(INDEX(RawData!$B$2:$B$1048576, MATCH(FmtData!$B$4+(ROW()-10),RawData!$A$2:$A$1048576,0)),12,8)+$B$5/24</f>
        <v>#N/A</v>
      </c>
      <c r="E2335" s="8" t="e">
        <f>INDEX(RawData!$D$2:$D$1048576,MATCH(FmtData!$B$4+(ROW()-10),RawData!$A$2:$A$1048576,0))</f>
        <v>#N/A</v>
      </c>
      <c r="F2335" t="e">
        <f>INDEX(RawData!$D$2:$D$1048576,MATCH(FmtData!$B$4+(ROW()-10),RawData!$A$2:$A$1048576,0))</f>
        <v>#N/A</v>
      </c>
      <c r="G2335" t="e">
        <f>INDEX(RawData!E$2:E$1048576,MATCH(FmtData!$B$4+(ROW()-10),RawData!$A$2:$A$1048576,0))</f>
        <v>#N/A</v>
      </c>
      <c r="H2335" t="e">
        <f>INDEX(RawData!F$2:F$1048576,MATCH(FmtData!$B$4+(ROW()-10),RawData!$A$2:$A$1048576,0))</f>
        <v>#N/A</v>
      </c>
      <c r="I2335" t="e">
        <f>INDEX(RawData!G$2:G$1048576,MATCH(FmtData!$B$4+(ROW()-10),RawData!$A$2:$A$1048576,0))</f>
        <v>#N/A</v>
      </c>
      <c r="J2335" t="e">
        <f>INDEX(RawData!H$2:H$1048576,MATCH(FmtData!$B$4+(ROW()-10),RawData!$A$2:$A$1048576,0))</f>
        <v>#N/A</v>
      </c>
      <c r="K2335" t="e">
        <f>INDEX(RawData!I$2:I$1048576,MATCH(FmtData!$B$4+(ROW()-10),RawData!$A$2:$A$1048576,0))</f>
        <v>#N/A</v>
      </c>
      <c r="L2335" t="e">
        <f>INDEX(RawData!J$2:J$1048576,MATCH(FmtData!$B$4+(ROW()-10),RawData!$A$2:$A$1048576,0))</f>
        <v>#N/A</v>
      </c>
      <c r="M2335" t="e">
        <f>INDEX(RawData!K$2:K$1048576,MATCH(FmtData!$B$4+(ROW()-10),RawData!$A$2:$A$1048576,0))</f>
        <v>#N/A</v>
      </c>
      <c r="N2335" t="e">
        <f>INDEX(RawData!L$2:L$1048576,MATCH(FmtData!$B$4+(ROW()-10),RawData!$A$2:$A$1048576,0))</f>
        <v>#N/A</v>
      </c>
      <c r="O2335" t="e">
        <f>INDEX(RawData!M$2:M$1048576,MATCH(FmtData!$B$4+(ROW()-10),RawData!$A$2:$A$1048576,0))</f>
        <v>#N/A</v>
      </c>
      <c r="P2335" t="e">
        <f>INDEX(RawData!N$2:N$1048576,MATCH(FmtData!$B$4+(ROW()-10),RawData!$A$2:$A$1048576,0))</f>
        <v>#N/A</v>
      </c>
      <c r="Q2335" t="e">
        <f>INDEX(RawData!O$2:O$1048576,MATCH(FmtData!$B$4+(ROW()-10),RawData!$A$2:$A$1048576,0))</f>
        <v>#N/A</v>
      </c>
      <c r="R2335" s="8" t="e">
        <f>INDEX(RawData!P$2:P$1048576,MATCH(FmtData!$B$4+(ROW()-10),RawData!$A$2:$A$1048576,0))</f>
        <v>#N/A</v>
      </c>
      <c r="S2335" t="e">
        <f>INDEX(RawData!Q$2:Q$1048576,MATCH(FmtData!$B$4+(ROW()-10),RawData!$A$2:$A$1048576,0))</f>
        <v>#N/A</v>
      </c>
      <c r="T2335" s="8" t="e">
        <f>INDEX(RawData!R$2:R$1048576,MATCH(FmtData!$B$4+(ROW()-10),RawData!$A$2:$A$1048576,0))</f>
        <v>#N/A</v>
      </c>
      <c r="U2335" s="8" t="e">
        <f>INDEX(RawData!S$2:S$1048576,MATCH(FmtData!$B$4+(ROW()-10),RawData!$A$2:$A$1048576,0))</f>
        <v>#N/A</v>
      </c>
      <c r="V2335" s="8" t="e">
        <f>INDEX(RawData!T$2:T$1048576,MATCH(FmtData!$B$4+(ROW()-10),RawData!$A$2:$A$1048576,0))</f>
        <v>#N/A</v>
      </c>
      <c r="W2335" s="3" t="e">
        <f t="shared" si="722"/>
        <v>#N/A</v>
      </c>
      <c r="X2335" s="3" t="e">
        <f t="shared" si="723"/>
        <v>#N/A</v>
      </c>
      <c r="Y2335" s="8" t="e">
        <f t="shared" si="726"/>
        <v>#N/A</v>
      </c>
      <c r="Z2335" s="8" t="e">
        <f t="shared" si="727"/>
        <v>#N/A</v>
      </c>
      <c r="AA2335" s="3" t="e">
        <f t="shared" si="724"/>
        <v>#N/A</v>
      </c>
      <c r="AB2335" s="41">
        <v>2</v>
      </c>
      <c r="AC2335" s="42" t="str">
        <f t="shared" si="736"/>
        <v>Dilatometer</v>
      </c>
      <c r="AD2335" s="15" t="e">
        <f t="shared" si="725"/>
        <v>#N/A</v>
      </c>
      <c r="AE2335" s="15" t="e">
        <f t="shared" si="728"/>
        <v>#N/A</v>
      </c>
      <c r="AF2335" s="15" t="e">
        <f t="shared" si="729"/>
        <v>#N/A</v>
      </c>
      <c r="AG2335" s="15" t="e">
        <f t="shared" si="730"/>
        <v>#N/A</v>
      </c>
      <c r="AH2335" s="15" t="e">
        <f t="shared" si="741"/>
        <v>#N/A</v>
      </c>
      <c r="AI2335" s="17" t="e">
        <f t="shared" si="731"/>
        <v>#N/A</v>
      </c>
      <c r="AJ2335" s="17" t="e">
        <f t="shared" si="732"/>
        <v>#N/A</v>
      </c>
      <c r="AK2335" s="17" t="e">
        <f t="shared" si="733"/>
        <v>#N/A</v>
      </c>
      <c r="AL2335" s="17" t="e">
        <f t="shared" si="734"/>
        <v>#N/A</v>
      </c>
      <c r="AM2335" s="17" t="e">
        <f t="shared" si="735"/>
        <v>#N/A</v>
      </c>
      <c r="AN2335" s="17" t="e">
        <f t="shared" si="737"/>
        <v>#N/A</v>
      </c>
      <c r="AO2335" s="17" t="e">
        <f t="shared" si="738"/>
        <v>#N/A</v>
      </c>
      <c r="AP2335" s="17" t="e">
        <f t="shared" si="739"/>
        <v>#N/A</v>
      </c>
      <c r="AQ2335" s="17" t="e">
        <f t="shared" si="740"/>
        <v>#N/A</v>
      </c>
    </row>
    <row r="2336" spans="2:43" x14ac:dyDescent="0.45">
      <c r="B2336" t="e">
        <f>INDEX(RawData!$A$2:$A$1048576,MATCH(FmtData!$B$4+(ROW()-10),RawData!$A$2:$A$1048576,0))</f>
        <v>#N/A</v>
      </c>
      <c r="C233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6" s="7" t="e">
        <f>MID(INDEX(RawData!$B$2:$B$1048576, MATCH(FmtData!$B$4+(ROW()-10),RawData!$A$2:$A$1048576,0)),12,8)+$B$5/24</f>
        <v>#N/A</v>
      </c>
      <c r="E2336" s="8" t="e">
        <f>INDEX(RawData!$D$2:$D$1048576,MATCH(FmtData!$B$4+(ROW()-10),RawData!$A$2:$A$1048576,0))</f>
        <v>#N/A</v>
      </c>
      <c r="F2336" t="e">
        <f>INDEX(RawData!$D$2:$D$1048576,MATCH(FmtData!$B$4+(ROW()-10),RawData!$A$2:$A$1048576,0))</f>
        <v>#N/A</v>
      </c>
      <c r="G2336" t="e">
        <f>INDEX(RawData!E$2:E$1048576,MATCH(FmtData!$B$4+(ROW()-10),RawData!$A$2:$A$1048576,0))</f>
        <v>#N/A</v>
      </c>
      <c r="H2336" t="e">
        <f>INDEX(RawData!F$2:F$1048576,MATCH(FmtData!$B$4+(ROW()-10),RawData!$A$2:$A$1048576,0))</f>
        <v>#N/A</v>
      </c>
      <c r="I2336" t="e">
        <f>INDEX(RawData!G$2:G$1048576,MATCH(FmtData!$B$4+(ROW()-10),RawData!$A$2:$A$1048576,0))</f>
        <v>#N/A</v>
      </c>
      <c r="J2336" t="e">
        <f>INDEX(RawData!H$2:H$1048576,MATCH(FmtData!$B$4+(ROW()-10),RawData!$A$2:$A$1048576,0))</f>
        <v>#N/A</v>
      </c>
      <c r="K2336" t="e">
        <f>INDEX(RawData!I$2:I$1048576,MATCH(FmtData!$B$4+(ROW()-10),RawData!$A$2:$A$1048576,0))</f>
        <v>#N/A</v>
      </c>
      <c r="L2336" t="e">
        <f>INDEX(RawData!J$2:J$1048576,MATCH(FmtData!$B$4+(ROW()-10),RawData!$A$2:$A$1048576,0))</f>
        <v>#N/A</v>
      </c>
      <c r="M2336" t="e">
        <f>INDEX(RawData!K$2:K$1048576,MATCH(FmtData!$B$4+(ROW()-10),RawData!$A$2:$A$1048576,0))</f>
        <v>#N/A</v>
      </c>
      <c r="N2336" t="e">
        <f>INDEX(RawData!L$2:L$1048576,MATCH(FmtData!$B$4+(ROW()-10),RawData!$A$2:$A$1048576,0))</f>
        <v>#N/A</v>
      </c>
      <c r="O2336" t="e">
        <f>INDEX(RawData!M$2:M$1048576,MATCH(FmtData!$B$4+(ROW()-10),RawData!$A$2:$A$1048576,0))</f>
        <v>#N/A</v>
      </c>
      <c r="P2336" t="e">
        <f>INDEX(RawData!N$2:N$1048576,MATCH(FmtData!$B$4+(ROW()-10),RawData!$A$2:$A$1048576,0))</f>
        <v>#N/A</v>
      </c>
      <c r="Q2336" t="e">
        <f>INDEX(RawData!O$2:O$1048576,MATCH(FmtData!$B$4+(ROW()-10),RawData!$A$2:$A$1048576,0))</f>
        <v>#N/A</v>
      </c>
      <c r="R2336" s="8" t="e">
        <f>INDEX(RawData!P$2:P$1048576,MATCH(FmtData!$B$4+(ROW()-10),RawData!$A$2:$A$1048576,0))</f>
        <v>#N/A</v>
      </c>
      <c r="S2336" t="e">
        <f>INDEX(RawData!Q$2:Q$1048576,MATCH(FmtData!$B$4+(ROW()-10),RawData!$A$2:$A$1048576,0))</f>
        <v>#N/A</v>
      </c>
      <c r="T2336" s="8" t="e">
        <f>INDEX(RawData!R$2:R$1048576,MATCH(FmtData!$B$4+(ROW()-10),RawData!$A$2:$A$1048576,0))</f>
        <v>#N/A</v>
      </c>
      <c r="U2336" s="8" t="e">
        <f>INDEX(RawData!S$2:S$1048576,MATCH(FmtData!$B$4+(ROW()-10),RawData!$A$2:$A$1048576,0))</f>
        <v>#N/A</v>
      </c>
      <c r="V2336" s="8" t="e">
        <f>INDEX(RawData!T$2:T$1048576,MATCH(FmtData!$B$4+(ROW()-10),RawData!$A$2:$A$1048576,0))</f>
        <v>#N/A</v>
      </c>
      <c r="W2336" s="3" t="e">
        <f t="shared" si="722"/>
        <v>#N/A</v>
      </c>
      <c r="X2336" s="3" t="e">
        <f t="shared" si="723"/>
        <v>#N/A</v>
      </c>
      <c r="Y2336" s="8" t="e">
        <f t="shared" si="726"/>
        <v>#N/A</v>
      </c>
      <c r="Z2336" s="8" t="e">
        <f t="shared" si="727"/>
        <v>#N/A</v>
      </c>
      <c r="AA2336" s="3" t="e">
        <f t="shared" si="724"/>
        <v>#N/A</v>
      </c>
      <c r="AB2336" s="41">
        <v>2</v>
      </c>
      <c r="AC2336" s="42" t="str">
        <f t="shared" si="736"/>
        <v>Dilatometer</v>
      </c>
      <c r="AD2336" s="15" t="e">
        <f t="shared" si="725"/>
        <v>#N/A</v>
      </c>
      <c r="AE2336" s="15" t="e">
        <f t="shared" si="728"/>
        <v>#N/A</v>
      </c>
      <c r="AF2336" s="15" t="e">
        <f t="shared" si="729"/>
        <v>#N/A</v>
      </c>
      <c r="AG2336" s="15" t="e">
        <f t="shared" si="730"/>
        <v>#N/A</v>
      </c>
      <c r="AH2336" s="15" t="e">
        <f t="shared" si="741"/>
        <v>#N/A</v>
      </c>
      <c r="AI2336" s="17" t="e">
        <f t="shared" si="731"/>
        <v>#N/A</v>
      </c>
      <c r="AJ2336" s="17" t="e">
        <f t="shared" si="732"/>
        <v>#N/A</v>
      </c>
      <c r="AK2336" s="17" t="e">
        <f t="shared" si="733"/>
        <v>#N/A</v>
      </c>
      <c r="AL2336" s="17" t="e">
        <f t="shared" si="734"/>
        <v>#N/A</v>
      </c>
      <c r="AM2336" s="17" t="e">
        <f t="shared" si="735"/>
        <v>#N/A</v>
      </c>
      <c r="AN2336" s="17" t="e">
        <f t="shared" si="737"/>
        <v>#N/A</v>
      </c>
      <c r="AO2336" s="17" t="e">
        <f t="shared" si="738"/>
        <v>#N/A</v>
      </c>
      <c r="AP2336" s="17" t="e">
        <f t="shared" si="739"/>
        <v>#N/A</v>
      </c>
      <c r="AQ2336" s="17" t="e">
        <f t="shared" si="740"/>
        <v>#N/A</v>
      </c>
    </row>
    <row r="2337" spans="2:43" x14ac:dyDescent="0.45">
      <c r="B2337" t="e">
        <f>INDEX(RawData!$A$2:$A$1048576,MATCH(FmtData!$B$4+(ROW()-10),RawData!$A$2:$A$1048576,0))</f>
        <v>#N/A</v>
      </c>
      <c r="C233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7" s="7" t="e">
        <f>MID(INDEX(RawData!$B$2:$B$1048576, MATCH(FmtData!$B$4+(ROW()-10),RawData!$A$2:$A$1048576,0)),12,8)+$B$5/24</f>
        <v>#N/A</v>
      </c>
      <c r="E2337" s="8" t="e">
        <f>INDEX(RawData!$D$2:$D$1048576,MATCH(FmtData!$B$4+(ROW()-10),RawData!$A$2:$A$1048576,0))</f>
        <v>#N/A</v>
      </c>
      <c r="F2337" t="e">
        <f>INDEX(RawData!$D$2:$D$1048576,MATCH(FmtData!$B$4+(ROW()-10),RawData!$A$2:$A$1048576,0))</f>
        <v>#N/A</v>
      </c>
      <c r="G2337" t="e">
        <f>INDEX(RawData!E$2:E$1048576,MATCH(FmtData!$B$4+(ROW()-10),RawData!$A$2:$A$1048576,0))</f>
        <v>#N/A</v>
      </c>
      <c r="H2337" t="e">
        <f>INDEX(RawData!F$2:F$1048576,MATCH(FmtData!$B$4+(ROW()-10),RawData!$A$2:$A$1048576,0))</f>
        <v>#N/A</v>
      </c>
      <c r="I2337" t="e">
        <f>INDEX(RawData!G$2:G$1048576,MATCH(FmtData!$B$4+(ROW()-10),RawData!$A$2:$A$1048576,0))</f>
        <v>#N/A</v>
      </c>
      <c r="J2337" t="e">
        <f>INDEX(RawData!H$2:H$1048576,MATCH(FmtData!$B$4+(ROW()-10),RawData!$A$2:$A$1048576,0))</f>
        <v>#N/A</v>
      </c>
      <c r="K2337" t="e">
        <f>INDEX(RawData!I$2:I$1048576,MATCH(FmtData!$B$4+(ROW()-10),RawData!$A$2:$A$1048576,0))</f>
        <v>#N/A</v>
      </c>
      <c r="L2337" t="e">
        <f>INDEX(RawData!J$2:J$1048576,MATCH(FmtData!$B$4+(ROW()-10),RawData!$A$2:$A$1048576,0))</f>
        <v>#N/A</v>
      </c>
      <c r="M2337" t="e">
        <f>INDEX(RawData!K$2:K$1048576,MATCH(FmtData!$B$4+(ROW()-10),RawData!$A$2:$A$1048576,0))</f>
        <v>#N/A</v>
      </c>
      <c r="N2337" t="e">
        <f>INDEX(RawData!L$2:L$1048576,MATCH(FmtData!$B$4+(ROW()-10),RawData!$A$2:$A$1048576,0))</f>
        <v>#N/A</v>
      </c>
      <c r="O2337" t="e">
        <f>INDEX(RawData!M$2:M$1048576,MATCH(FmtData!$B$4+(ROW()-10),RawData!$A$2:$A$1048576,0))</f>
        <v>#N/A</v>
      </c>
      <c r="P2337" t="e">
        <f>INDEX(RawData!N$2:N$1048576,MATCH(FmtData!$B$4+(ROW()-10),RawData!$A$2:$A$1048576,0))</f>
        <v>#N/A</v>
      </c>
      <c r="Q2337" t="e">
        <f>INDEX(RawData!O$2:O$1048576,MATCH(FmtData!$B$4+(ROW()-10),RawData!$A$2:$A$1048576,0))</f>
        <v>#N/A</v>
      </c>
      <c r="R2337" s="8" t="e">
        <f>INDEX(RawData!P$2:P$1048576,MATCH(FmtData!$B$4+(ROW()-10),RawData!$A$2:$A$1048576,0))</f>
        <v>#N/A</v>
      </c>
      <c r="S2337" t="e">
        <f>INDEX(RawData!Q$2:Q$1048576,MATCH(FmtData!$B$4+(ROW()-10),RawData!$A$2:$A$1048576,0))</f>
        <v>#N/A</v>
      </c>
      <c r="T2337" s="8" t="e">
        <f>INDEX(RawData!R$2:R$1048576,MATCH(FmtData!$B$4+(ROW()-10),RawData!$A$2:$A$1048576,0))</f>
        <v>#N/A</v>
      </c>
      <c r="U2337" s="8" t="e">
        <f>INDEX(RawData!S$2:S$1048576,MATCH(FmtData!$B$4+(ROW()-10),RawData!$A$2:$A$1048576,0))</f>
        <v>#N/A</v>
      </c>
      <c r="V2337" s="8" t="e">
        <f>INDEX(RawData!T$2:T$1048576,MATCH(FmtData!$B$4+(ROW()-10),RawData!$A$2:$A$1048576,0))</f>
        <v>#N/A</v>
      </c>
      <c r="W2337" s="3" t="e">
        <f t="shared" si="722"/>
        <v>#N/A</v>
      </c>
      <c r="X2337" s="3" t="e">
        <f t="shared" si="723"/>
        <v>#N/A</v>
      </c>
      <c r="Y2337" s="8" t="e">
        <f t="shared" si="726"/>
        <v>#N/A</v>
      </c>
      <c r="Z2337" s="8" t="e">
        <f t="shared" si="727"/>
        <v>#N/A</v>
      </c>
      <c r="AA2337" s="3" t="e">
        <f t="shared" si="724"/>
        <v>#N/A</v>
      </c>
      <c r="AB2337" s="41">
        <v>2</v>
      </c>
      <c r="AC2337" s="42" t="str">
        <f t="shared" si="736"/>
        <v>Dilatometer</v>
      </c>
      <c r="AD2337" s="15" t="e">
        <f t="shared" si="725"/>
        <v>#N/A</v>
      </c>
      <c r="AE2337" s="15" t="e">
        <f t="shared" si="728"/>
        <v>#N/A</v>
      </c>
      <c r="AF2337" s="15" t="e">
        <f t="shared" si="729"/>
        <v>#N/A</v>
      </c>
      <c r="AG2337" s="15" t="e">
        <f t="shared" si="730"/>
        <v>#N/A</v>
      </c>
      <c r="AH2337" s="15" t="e">
        <f t="shared" si="741"/>
        <v>#N/A</v>
      </c>
      <c r="AI2337" s="17" t="e">
        <f t="shared" si="731"/>
        <v>#N/A</v>
      </c>
      <c r="AJ2337" s="17" t="e">
        <f t="shared" si="732"/>
        <v>#N/A</v>
      </c>
      <c r="AK2337" s="17" t="e">
        <f t="shared" si="733"/>
        <v>#N/A</v>
      </c>
      <c r="AL2337" s="17" t="e">
        <f t="shared" si="734"/>
        <v>#N/A</v>
      </c>
      <c r="AM2337" s="17" t="e">
        <f t="shared" si="735"/>
        <v>#N/A</v>
      </c>
      <c r="AN2337" s="17" t="e">
        <f t="shared" si="737"/>
        <v>#N/A</v>
      </c>
      <c r="AO2337" s="17" t="e">
        <f t="shared" si="738"/>
        <v>#N/A</v>
      </c>
      <c r="AP2337" s="17" t="e">
        <f t="shared" si="739"/>
        <v>#N/A</v>
      </c>
      <c r="AQ2337" s="17" t="e">
        <f t="shared" si="740"/>
        <v>#N/A</v>
      </c>
    </row>
    <row r="2338" spans="2:43" x14ac:dyDescent="0.45">
      <c r="B2338" t="e">
        <f>INDEX(RawData!$A$2:$A$1048576,MATCH(FmtData!$B$4+(ROW()-10),RawData!$A$2:$A$1048576,0))</f>
        <v>#N/A</v>
      </c>
      <c r="C233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8" s="7" t="e">
        <f>MID(INDEX(RawData!$B$2:$B$1048576, MATCH(FmtData!$B$4+(ROW()-10),RawData!$A$2:$A$1048576,0)),12,8)+$B$5/24</f>
        <v>#N/A</v>
      </c>
      <c r="E2338" s="8" t="e">
        <f>INDEX(RawData!$D$2:$D$1048576,MATCH(FmtData!$B$4+(ROW()-10),RawData!$A$2:$A$1048576,0))</f>
        <v>#N/A</v>
      </c>
      <c r="F2338" t="e">
        <f>INDEX(RawData!$D$2:$D$1048576,MATCH(FmtData!$B$4+(ROW()-10),RawData!$A$2:$A$1048576,0))</f>
        <v>#N/A</v>
      </c>
      <c r="G2338" t="e">
        <f>INDEX(RawData!E$2:E$1048576,MATCH(FmtData!$B$4+(ROW()-10),RawData!$A$2:$A$1048576,0))</f>
        <v>#N/A</v>
      </c>
      <c r="H2338" t="e">
        <f>INDEX(RawData!F$2:F$1048576,MATCH(FmtData!$B$4+(ROW()-10),RawData!$A$2:$A$1048576,0))</f>
        <v>#N/A</v>
      </c>
      <c r="I2338" t="e">
        <f>INDEX(RawData!G$2:G$1048576,MATCH(FmtData!$B$4+(ROW()-10),RawData!$A$2:$A$1048576,0))</f>
        <v>#N/A</v>
      </c>
      <c r="J2338" t="e">
        <f>INDEX(RawData!H$2:H$1048576,MATCH(FmtData!$B$4+(ROW()-10),RawData!$A$2:$A$1048576,0))</f>
        <v>#N/A</v>
      </c>
      <c r="K2338" t="e">
        <f>INDEX(RawData!I$2:I$1048576,MATCH(FmtData!$B$4+(ROW()-10),RawData!$A$2:$A$1048576,0))</f>
        <v>#N/A</v>
      </c>
      <c r="L2338" t="e">
        <f>INDEX(RawData!J$2:J$1048576,MATCH(FmtData!$B$4+(ROW()-10),RawData!$A$2:$A$1048576,0))</f>
        <v>#N/A</v>
      </c>
      <c r="M2338" t="e">
        <f>INDEX(RawData!K$2:K$1048576,MATCH(FmtData!$B$4+(ROW()-10),RawData!$A$2:$A$1048576,0))</f>
        <v>#N/A</v>
      </c>
      <c r="N2338" t="e">
        <f>INDEX(RawData!L$2:L$1048576,MATCH(FmtData!$B$4+(ROW()-10),RawData!$A$2:$A$1048576,0))</f>
        <v>#N/A</v>
      </c>
      <c r="O2338" t="e">
        <f>INDEX(RawData!M$2:M$1048576,MATCH(FmtData!$B$4+(ROW()-10),RawData!$A$2:$A$1048576,0))</f>
        <v>#N/A</v>
      </c>
      <c r="P2338" t="e">
        <f>INDEX(RawData!N$2:N$1048576,MATCH(FmtData!$B$4+(ROW()-10),RawData!$A$2:$A$1048576,0))</f>
        <v>#N/A</v>
      </c>
      <c r="Q2338" t="e">
        <f>INDEX(RawData!O$2:O$1048576,MATCH(FmtData!$B$4+(ROW()-10),RawData!$A$2:$A$1048576,0))</f>
        <v>#N/A</v>
      </c>
      <c r="R2338" s="8" t="e">
        <f>INDEX(RawData!P$2:P$1048576,MATCH(FmtData!$B$4+(ROW()-10),RawData!$A$2:$A$1048576,0))</f>
        <v>#N/A</v>
      </c>
      <c r="S2338" t="e">
        <f>INDEX(RawData!Q$2:Q$1048576,MATCH(FmtData!$B$4+(ROW()-10),RawData!$A$2:$A$1048576,0))</f>
        <v>#N/A</v>
      </c>
      <c r="T2338" s="8" t="e">
        <f>INDEX(RawData!R$2:R$1048576,MATCH(FmtData!$B$4+(ROW()-10),RawData!$A$2:$A$1048576,0))</f>
        <v>#N/A</v>
      </c>
      <c r="U2338" s="8" t="e">
        <f>INDEX(RawData!S$2:S$1048576,MATCH(FmtData!$B$4+(ROW()-10),RawData!$A$2:$A$1048576,0))</f>
        <v>#N/A</v>
      </c>
      <c r="V2338" s="8" t="e">
        <f>INDEX(RawData!T$2:T$1048576,MATCH(FmtData!$B$4+(ROW()-10),RawData!$A$2:$A$1048576,0))</f>
        <v>#N/A</v>
      </c>
      <c r="W2338" s="3" t="e">
        <f t="shared" si="722"/>
        <v>#N/A</v>
      </c>
      <c r="X2338" s="3" t="e">
        <f t="shared" si="723"/>
        <v>#N/A</v>
      </c>
      <c r="Y2338" s="8" t="e">
        <f t="shared" si="726"/>
        <v>#N/A</v>
      </c>
      <c r="Z2338" s="8" t="e">
        <f t="shared" si="727"/>
        <v>#N/A</v>
      </c>
      <c r="AA2338" s="3" t="e">
        <f t="shared" si="724"/>
        <v>#N/A</v>
      </c>
      <c r="AB2338" s="41">
        <v>2</v>
      </c>
      <c r="AC2338" s="42" t="str">
        <f t="shared" si="736"/>
        <v>Dilatometer</v>
      </c>
      <c r="AD2338" s="15" t="e">
        <f t="shared" si="725"/>
        <v>#N/A</v>
      </c>
      <c r="AE2338" s="15" t="e">
        <f t="shared" si="728"/>
        <v>#N/A</v>
      </c>
      <c r="AF2338" s="15" t="e">
        <f t="shared" si="729"/>
        <v>#N/A</v>
      </c>
      <c r="AG2338" s="15" t="e">
        <f t="shared" si="730"/>
        <v>#N/A</v>
      </c>
      <c r="AH2338" s="15" t="e">
        <f t="shared" si="741"/>
        <v>#N/A</v>
      </c>
      <c r="AI2338" s="17" t="e">
        <f t="shared" si="731"/>
        <v>#N/A</v>
      </c>
      <c r="AJ2338" s="17" t="e">
        <f t="shared" si="732"/>
        <v>#N/A</v>
      </c>
      <c r="AK2338" s="17" t="e">
        <f t="shared" si="733"/>
        <v>#N/A</v>
      </c>
      <c r="AL2338" s="17" t="e">
        <f t="shared" si="734"/>
        <v>#N/A</v>
      </c>
      <c r="AM2338" s="17" t="e">
        <f t="shared" si="735"/>
        <v>#N/A</v>
      </c>
      <c r="AN2338" s="17" t="e">
        <f t="shared" si="737"/>
        <v>#N/A</v>
      </c>
      <c r="AO2338" s="17" t="e">
        <f t="shared" si="738"/>
        <v>#N/A</v>
      </c>
      <c r="AP2338" s="17" t="e">
        <f t="shared" si="739"/>
        <v>#N/A</v>
      </c>
      <c r="AQ2338" s="17" t="e">
        <f t="shared" si="740"/>
        <v>#N/A</v>
      </c>
    </row>
    <row r="2339" spans="2:43" x14ac:dyDescent="0.45">
      <c r="B2339" t="e">
        <f>INDEX(RawData!$A$2:$A$1048576,MATCH(FmtData!$B$4+(ROW()-10),RawData!$A$2:$A$1048576,0))</f>
        <v>#N/A</v>
      </c>
      <c r="C233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39" s="7" t="e">
        <f>MID(INDEX(RawData!$B$2:$B$1048576, MATCH(FmtData!$B$4+(ROW()-10),RawData!$A$2:$A$1048576,0)),12,8)+$B$5/24</f>
        <v>#N/A</v>
      </c>
      <c r="E2339" s="8" t="e">
        <f>INDEX(RawData!$D$2:$D$1048576,MATCH(FmtData!$B$4+(ROW()-10),RawData!$A$2:$A$1048576,0))</f>
        <v>#N/A</v>
      </c>
      <c r="F2339" t="e">
        <f>INDEX(RawData!$D$2:$D$1048576,MATCH(FmtData!$B$4+(ROW()-10),RawData!$A$2:$A$1048576,0))</f>
        <v>#N/A</v>
      </c>
      <c r="G2339" t="e">
        <f>INDEX(RawData!E$2:E$1048576,MATCH(FmtData!$B$4+(ROW()-10),RawData!$A$2:$A$1048576,0))</f>
        <v>#N/A</v>
      </c>
      <c r="H2339" t="e">
        <f>INDEX(RawData!F$2:F$1048576,MATCH(FmtData!$B$4+(ROW()-10),RawData!$A$2:$A$1048576,0))</f>
        <v>#N/A</v>
      </c>
      <c r="I2339" t="e">
        <f>INDEX(RawData!G$2:G$1048576,MATCH(FmtData!$B$4+(ROW()-10),RawData!$A$2:$A$1048576,0))</f>
        <v>#N/A</v>
      </c>
      <c r="J2339" t="e">
        <f>INDEX(RawData!H$2:H$1048576,MATCH(FmtData!$B$4+(ROW()-10),RawData!$A$2:$A$1048576,0))</f>
        <v>#N/A</v>
      </c>
      <c r="K2339" t="e">
        <f>INDEX(RawData!I$2:I$1048576,MATCH(FmtData!$B$4+(ROW()-10),RawData!$A$2:$A$1048576,0))</f>
        <v>#N/A</v>
      </c>
      <c r="L2339" t="e">
        <f>INDEX(RawData!J$2:J$1048576,MATCH(FmtData!$B$4+(ROW()-10),RawData!$A$2:$A$1048576,0))</f>
        <v>#N/A</v>
      </c>
      <c r="M2339" t="e">
        <f>INDEX(RawData!K$2:K$1048576,MATCH(FmtData!$B$4+(ROW()-10),RawData!$A$2:$A$1048576,0))</f>
        <v>#N/A</v>
      </c>
      <c r="N2339" t="e">
        <f>INDEX(RawData!L$2:L$1048576,MATCH(FmtData!$B$4+(ROW()-10),RawData!$A$2:$A$1048576,0))</f>
        <v>#N/A</v>
      </c>
      <c r="O2339" t="e">
        <f>INDEX(RawData!M$2:M$1048576,MATCH(FmtData!$B$4+(ROW()-10),RawData!$A$2:$A$1048576,0))</f>
        <v>#N/A</v>
      </c>
      <c r="P2339" t="e">
        <f>INDEX(RawData!N$2:N$1048576,MATCH(FmtData!$B$4+(ROW()-10),RawData!$A$2:$A$1048576,0))</f>
        <v>#N/A</v>
      </c>
      <c r="Q2339" t="e">
        <f>INDEX(RawData!O$2:O$1048576,MATCH(FmtData!$B$4+(ROW()-10),RawData!$A$2:$A$1048576,0))</f>
        <v>#N/A</v>
      </c>
      <c r="R2339" s="8" t="e">
        <f>INDEX(RawData!P$2:P$1048576,MATCH(FmtData!$B$4+(ROW()-10),RawData!$A$2:$A$1048576,0))</f>
        <v>#N/A</v>
      </c>
      <c r="S2339" t="e">
        <f>INDEX(RawData!Q$2:Q$1048576,MATCH(FmtData!$B$4+(ROW()-10),RawData!$A$2:$A$1048576,0))</f>
        <v>#N/A</v>
      </c>
      <c r="T2339" s="8" t="e">
        <f>INDEX(RawData!R$2:R$1048576,MATCH(FmtData!$B$4+(ROW()-10),RawData!$A$2:$A$1048576,0))</f>
        <v>#N/A</v>
      </c>
      <c r="U2339" s="8" t="e">
        <f>INDEX(RawData!S$2:S$1048576,MATCH(FmtData!$B$4+(ROW()-10),RawData!$A$2:$A$1048576,0))</f>
        <v>#N/A</v>
      </c>
      <c r="V2339" s="8" t="e">
        <f>INDEX(RawData!T$2:T$1048576,MATCH(FmtData!$B$4+(ROW()-10),RawData!$A$2:$A$1048576,0))</f>
        <v>#N/A</v>
      </c>
      <c r="W2339" s="3" t="e">
        <f t="shared" si="722"/>
        <v>#N/A</v>
      </c>
      <c r="X2339" s="3" t="e">
        <f t="shared" si="723"/>
        <v>#N/A</v>
      </c>
      <c r="Y2339" s="8" t="e">
        <f t="shared" si="726"/>
        <v>#N/A</v>
      </c>
      <c r="Z2339" s="8" t="e">
        <f t="shared" si="727"/>
        <v>#N/A</v>
      </c>
      <c r="AA2339" s="3" t="e">
        <f t="shared" si="724"/>
        <v>#N/A</v>
      </c>
      <c r="AB2339" s="41">
        <v>2</v>
      </c>
      <c r="AC2339" s="42" t="str">
        <f t="shared" si="736"/>
        <v>Dilatometer</v>
      </c>
      <c r="AD2339" s="15" t="e">
        <f t="shared" si="725"/>
        <v>#N/A</v>
      </c>
      <c r="AE2339" s="15" t="e">
        <f t="shared" si="728"/>
        <v>#N/A</v>
      </c>
      <c r="AF2339" s="15" t="e">
        <f t="shared" si="729"/>
        <v>#N/A</v>
      </c>
      <c r="AG2339" s="15" t="e">
        <f t="shared" si="730"/>
        <v>#N/A</v>
      </c>
      <c r="AH2339" s="15" t="e">
        <f t="shared" si="741"/>
        <v>#N/A</v>
      </c>
      <c r="AI2339" s="17" t="e">
        <f t="shared" si="731"/>
        <v>#N/A</v>
      </c>
      <c r="AJ2339" s="17" t="e">
        <f t="shared" si="732"/>
        <v>#N/A</v>
      </c>
      <c r="AK2339" s="17" t="e">
        <f t="shared" si="733"/>
        <v>#N/A</v>
      </c>
      <c r="AL2339" s="17" t="e">
        <f t="shared" si="734"/>
        <v>#N/A</v>
      </c>
      <c r="AM2339" s="17" t="e">
        <f t="shared" si="735"/>
        <v>#N/A</v>
      </c>
      <c r="AN2339" s="17" t="e">
        <f t="shared" si="737"/>
        <v>#N/A</v>
      </c>
      <c r="AO2339" s="17" t="e">
        <f t="shared" si="738"/>
        <v>#N/A</v>
      </c>
      <c r="AP2339" s="17" t="e">
        <f t="shared" si="739"/>
        <v>#N/A</v>
      </c>
      <c r="AQ2339" s="17" t="e">
        <f t="shared" si="740"/>
        <v>#N/A</v>
      </c>
    </row>
    <row r="2340" spans="2:43" x14ac:dyDescent="0.45">
      <c r="B2340" t="e">
        <f>INDEX(RawData!$A$2:$A$1048576,MATCH(FmtData!$B$4+(ROW()-10),RawData!$A$2:$A$1048576,0))</f>
        <v>#N/A</v>
      </c>
      <c r="C234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0" s="7" t="e">
        <f>MID(INDEX(RawData!$B$2:$B$1048576, MATCH(FmtData!$B$4+(ROW()-10),RawData!$A$2:$A$1048576,0)),12,8)+$B$5/24</f>
        <v>#N/A</v>
      </c>
      <c r="E2340" s="8" t="e">
        <f>INDEX(RawData!$D$2:$D$1048576,MATCH(FmtData!$B$4+(ROW()-10),RawData!$A$2:$A$1048576,0))</f>
        <v>#N/A</v>
      </c>
      <c r="F2340" t="e">
        <f>INDEX(RawData!$D$2:$D$1048576,MATCH(FmtData!$B$4+(ROW()-10),RawData!$A$2:$A$1048576,0))</f>
        <v>#N/A</v>
      </c>
      <c r="G2340" t="e">
        <f>INDEX(RawData!E$2:E$1048576,MATCH(FmtData!$B$4+(ROW()-10),RawData!$A$2:$A$1048576,0))</f>
        <v>#N/A</v>
      </c>
      <c r="H2340" t="e">
        <f>INDEX(RawData!F$2:F$1048576,MATCH(FmtData!$B$4+(ROW()-10),RawData!$A$2:$A$1048576,0))</f>
        <v>#N/A</v>
      </c>
      <c r="I2340" t="e">
        <f>INDEX(RawData!G$2:G$1048576,MATCH(FmtData!$B$4+(ROW()-10),RawData!$A$2:$A$1048576,0))</f>
        <v>#N/A</v>
      </c>
      <c r="J2340" t="e">
        <f>INDEX(RawData!H$2:H$1048576,MATCH(FmtData!$B$4+(ROW()-10),RawData!$A$2:$A$1048576,0))</f>
        <v>#N/A</v>
      </c>
      <c r="K2340" t="e">
        <f>INDEX(RawData!I$2:I$1048576,MATCH(FmtData!$B$4+(ROW()-10),RawData!$A$2:$A$1048576,0))</f>
        <v>#N/A</v>
      </c>
      <c r="L2340" t="e">
        <f>INDEX(RawData!J$2:J$1048576,MATCH(FmtData!$B$4+(ROW()-10),RawData!$A$2:$A$1048576,0))</f>
        <v>#N/A</v>
      </c>
      <c r="M2340" t="e">
        <f>INDEX(RawData!K$2:K$1048576,MATCH(FmtData!$B$4+(ROW()-10),RawData!$A$2:$A$1048576,0))</f>
        <v>#N/A</v>
      </c>
      <c r="N2340" t="e">
        <f>INDEX(RawData!L$2:L$1048576,MATCH(FmtData!$B$4+(ROW()-10),RawData!$A$2:$A$1048576,0))</f>
        <v>#N/A</v>
      </c>
      <c r="O2340" t="e">
        <f>INDEX(RawData!M$2:M$1048576,MATCH(FmtData!$B$4+(ROW()-10),RawData!$A$2:$A$1048576,0))</f>
        <v>#N/A</v>
      </c>
      <c r="P2340" t="e">
        <f>INDEX(RawData!N$2:N$1048576,MATCH(FmtData!$B$4+(ROW()-10),RawData!$A$2:$A$1048576,0))</f>
        <v>#N/A</v>
      </c>
      <c r="Q2340" t="e">
        <f>INDEX(RawData!O$2:O$1048576,MATCH(FmtData!$B$4+(ROW()-10),RawData!$A$2:$A$1048576,0))</f>
        <v>#N/A</v>
      </c>
      <c r="R2340" s="8" t="e">
        <f>INDEX(RawData!P$2:P$1048576,MATCH(FmtData!$B$4+(ROW()-10),RawData!$A$2:$A$1048576,0))</f>
        <v>#N/A</v>
      </c>
      <c r="S2340" t="e">
        <f>INDEX(RawData!Q$2:Q$1048576,MATCH(FmtData!$B$4+(ROW()-10),RawData!$A$2:$A$1048576,0))</f>
        <v>#N/A</v>
      </c>
      <c r="T2340" s="8" t="e">
        <f>INDEX(RawData!R$2:R$1048576,MATCH(FmtData!$B$4+(ROW()-10),RawData!$A$2:$A$1048576,0))</f>
        <v>#N/A</v>
      </c>
      <c r="U2340" s="8" t="e">
        <f>INDEX(RawData!S$2:S$1048576,MATCH(FmtData!$B$4+(ROW()-10),RawData!$A$2:$A$1048576,0))</f>
        <v>#N/A</v>
      </c>
      <c r="V2340" s="8" t="e">
        <f>INDEX(RawData!T$2:T$1048576,MATCH(FmtData!$B$4+(ROW()-10),RawData!$A$2:$A$1048576,0))</f>
        <v>#N/A</v>
      </c>
      <c r="W2340" s="3" t="e">
        <f t="shared" si="722"/>
        <v>#N/A</v>
      </c>
      <c r="X2340" s="3" t="e">
        <f t="shared" si="723"/>
        <v>#N/A</v>
      </c>
      <c r="Y2340" s="8" t="e">
        <f t="shared" si="726"/>
        <v>#N/A</v>
      </c>
      <c r="Z2340" s="8" t="e">
        <f t="shared" si="727"/>
        <v>#N/A</v>
      </c>
      <c r="AA2340" s="3" t="e">
        <f t="shared" si="724"/>
        <v>#N/A</v>
      </c>
      <c r="AB2340" s="41">
        <v>2</v>
      </c>
      <c r="AC2340" s="42" t="str">
        <f t="shared" si="736"/>
        <v>Dilatometer</v>
      </c>
      <c r="AD2340" s="15" t="e">
        <f t="shared" si="725"/>
        <v>#N/A</v>
      </c>
      <c r="AE2340" s="15" t="e">
        <f t="shared" si="728"/>
        <v>#N/A</v>
      </c>
      <c r="AF2340" s="15" t="e">
        <f t="shared" si="729"/>
        <v>#N/A</v>
      </c>
      <c r="AG2340" s="15" t="e">
        <f t="shared" si="730"/>
        <v>#N/A</v>
      </c>
      <c r="AH2340" s="15" t="e">
        <f t="shared" si="741"/>
        <v>#N/A</v>
      </c>
      <c r="AI2340" s="17" t="e">
        <f t="shared" si="731"/>
        <v>#N/A</v>
      </c>
      <c r="AJ2340" s="17" t="e">
        <f t="shared" si="732"/>
        <v>#N/A</v>
      </c>
      <c r="AK2340" s="17" t="e">
        <f t="shared" si="733"/>
        <v>#N/A</v>
      </c>
      <c r="AL2340" s="17" t="e">
        <f t="shared" si="734"/>
        <v>#N/A</v>
      </c>
      <c r="AM2340" s="17" t="e">
        <f t="shared" si="735"/>
        <v>#N/A</v>
      </c>
      <c r="AN2340" s="17" t="e">
        <f t="shared" si="737"/>
        <v>#N/A</v>
      </c>
      <c r="AO2340" s="17" t="e">
        <f t="shared" si="738"/>
        <v>#N/A</v>
      </c>
      <c r="AP2340" s="17" t="e">
        <f t="shared" si="739"/>
        <v>#N/A</v>
      </c>
      <c r="AQ2340" s="17" t="e">
        <f t="shared" si="740"/>
        <v>#N/A</v>
      </c>
    </row>
    <row r="2341" spans="2:43" x14ac:dyDescent="0.45">
      <c r="B2341" t="e">
        <f>INDEX(RawData!$A$2:$A$1048576,MATCH(FmtData!$B$4+(ROW()-10),RawData!$A$2:$A$1048576,0))</f>
        <v>#N/A</v>
      </c>
      <c r="C234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1" s="7" t="e">
        <f>MID(INDEX(RawData!$B$2:$B$1048576, MATCH(FmtData!$B$4+(ROW()-10),RawData!$A$2:$A$1048576,0)),12,8)+$B$5/24</f>
        <v>#N/A</v>
      </c>
      <c r="E2341" s="8" t="e">
        <f>INDEX(RawData!$D$2:$D$1048576,MATCH(FmtData!$B$4+(ROW()-10),RawData!$A$2:$A$1048576,0))</f>
        <v>#N/A</v>
      </c>
      <c r="F2341" t="e">
        <f>INDEX(RawData!$D$2:$D$1048576,MATCH(FmtData!$B$4+(ROW()-10),RawData!$A$2:$A$1048576,0))</f>
        <v>#N/A</v>
      </c>
      <c r="G2341" t="e">
        <f>INDEX(RawData!E$2:E$1048576,MATCH(FmtData!$B$4+(ROW()-10),RawData!$A$2:$A$1048576,0))</f>
        <v>#N/A</v>
      </c>
      <c r="H2341" t="e">
        <f>INDEX(RawData!F$2:F$1048576,MATCH(FmtData!$B$4+(ROW()-10),RawData!$A$2:$A$1048576,0))</f>
        <v>#N/A</v>
      </c>
      <c r="I2341" t="e">
        <f>INDEX(RawData!G$2:G$1048576,MATCH(FmtData!$B$4+(ROW()-10),RawData!$A$2:$A$1048576,0))</f>
        <v>#N/A</v>
      </c>
      <c r="J2341" t="e">
        <f>INDEX(RawData!H$2:H$1048576,MATCH(FmtData!$B$4+(ROW()-10),RawData!$A$2:$A$1048576,0))</f>
        <v>#N/A</v>
      </c>
      <c r="K2341" t="e">
        <f>INDEX(RawData!I$2:I$1048576,MATCH(FmtData!$B$4+(ROW()-10),RawData!$A$2:$A$1048576,0))</f>
        <v>#N/A</v>
      </c>
      <c r="L2341" t="e">
        <f>INDEX(RawData!J$2:J$1048576,MATCH(FmtData!$B$4+(ROW()-10),RawData!$A$2:$A$1048576,0))</f>
        <v>#N/A</v>
      </c>
      <c r="M2341" t="e">
        <f>INDEX(RawData!K$2:K$1048576,MATCH(FmtData!$B$4+(ROW()-10),RawData!$A$2:$A$1048576,0))</f>
        <v>#N/A</v>
      </c>
      <c r="N2341" t="e">
        <f>INDEX(RawData!L$2:L$1048576,MATCH(FmtData!$B$4+(ROW()-10),RawData!$A$2:$A$1048576,0))</f>
        <v>#N/A</v>
      </c>
      <c r="O2341" t="e">
        <f>INDEX(RawData!M$2:M$1048576,MATCH(FmtData!$B$4+(ROW()-10),RawData!$A$2:$A$1048576,0))</f>
        <v>#N/A</v>
      </c>
      <c r="P2341" t="e">
        <f>INDEX(RawData!N$2:N$1048576,MATCH(FmtData!$B$4+(ROW()-10),RawData!$A$2:$A$1048576,0))</f>
        <v>#N/A</v>
      </c>
      <c r="Q2341" t="e">
        <f>INDEX(RawData!O$2:O$1048576,MATCH(FmtData!$B$4+(ROW()-10),RawData!$A$2:$A$1048576,0))</f>
        <v>#N/A</v>
      </c>
      <c r="R2341" s="8" t="e">
        <f>INDEX(RawData!P$2:P$1048576,MATCH(FmtData!$B$4+(ROW()-10),RawData!$A$2:$A$1048576,0))</f>
        <v>#N/A</v>
      </c>
      <c r="S2341" t="e">
        <f>INDEX(RawData!Q$2:Q$1048576,MATCH(FmtData!$B$4+(ROW()-10),RawData!$A$2:$A$1048576,0))</f>
        <v>#N/A</v>
      </c>
      <c r="T2341" s="8" t="e">
        <f>INDEX(RawData!R$2:R$1048576,MATCH(FmtData!$B$4+(ROW()-10),RawData!$A$2:$A$1048576,0))</f>
        <v>#N/A</v>
      </c>
      <c r="U2341" s="8" t="e">
        <f>INDEX(RawData!S$2:S$1048576,MATCH(FmtData!$B$4+(ROW()-10),RawData!$A$2:$A$1048576,0))</f>
        <v>#N/A</v>
      </c>
      <c r="V2341" s="8" t="e">
        <f>INDEX(RawData!T$2:T$1048576,MATCH(FmtData!$B$4+(ROW()-10),RawData!$A$2:$A$1048576,0))</f>
        <v>#N/A</v>
      </c>
      <c r="W2341" s="3" t="e">
        <f t="shared" si="722"/>
        <v>#N/A</v>
      </c>
      <c r="X2341" s="3" t="e">
        <f t="shared" si="723"/>
        <v>#N/A</v>
      </c>
      <c r="Y2341" s="8" t="e">
        <f t="shared" si="726"/>
        <v>#N/A</v>
      </c>
      <c r="Z2341" s="8" t="e">
        <f t="shared" si="727"/>
        <v>#N/A</v>
      </c>
      <c r="AA2341" s="3" t="e">
        <f t="shared" si="724"/>
        <v>#N/A</v>
      </c>
      <c r="AB2341" s="41">
        <v>2</v>
      </c>
      <c r="AC2341" s="42" t="str">
        <f t="shared" si="736"/>
        <v>Dilatometer</v>
      </c>
      <c r="AD2341" s="15" t="e">
        <f t="shared" si="725"/>
        <v>#N/A</v>
      </c>
      <c r="AE2341" s="15" t="e">
        <f t="shared" si="728"/>
        <v>#N/A</v>
      </c>
      <c r="AF2341" s="15" t="e">
        <f t="shared" si="729"/>
        <v>#N/A</v>
      </c>
      <c r="AG2341" s="15" t="e">
        <f t="shared" si="730"/>
        <v>#N/A</v>
      </c>
      <c r="AH2341" s="15" t="e">
        <f t="shared" si="741"/>
        <v>#N/A</v>
      </c>
      <c r="AI2341" s="17" t="e">
        <f t="shared" si="731"/>
        <v>#N/A</v>
      </c>
      <c r="AJ2341" s="17" t="e">
        <f t="shared" si="732"/>
        <v>#N/A</v>
      </c>
      <c r="AK2341" s="17" t="e">
        <f t="shared" si="733"/>
        <v>#N/A</v>
      </c>
      <c r="AL2341" s="17" t="e">
        <f t="shared" si="734"/>
        <v>#N/A</v>
      </c>
      <c r="AM2341" s="17" t="e">
        <f t="shared" si="735"/>
        <v>#N/A</v>
      </c>
      <c r="AN2341" s="17" t="e">
        <f t="shared" si="737"/>
        <v>#N/A</v>
      </c>
      <c r="AO2341" s="17" t="e">
        <f t="shared" si="738"/>
        <v>#N/A</v>
      </c>
      <c r="AP2341" s="17" t="e">
        <f t="shared" si="739"/>
        <v>#N/A</v>
      </c>
      <c r="AQ2341" s="17" t="e">
        <f t="shared" si="740"/>
        <v>#N/A</v>
      </c>
    </row>
    <row r="2342" spans="2:43" x14ac:dyDescent="0.45">
      <c r="B2342" t="e">
        <f>INDEX(RawData!$A$2:$A$1048576,MATCH(FmtData!$B$4+(ROW()-10),RawData!$A$2:$A$1048576,0))</f>
        <v>#N/A</v>
      </c>
      <c r="C234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2" s="7" t="e">
        <f>MID(INDEX(RawData!$B$2:$B$1048576, MATCH(FmtData!$B$4+(ROW()-10),RawData!$A$2:$A$1048576,0)),12,8)+$B$5/24</f>
        <v>#N/A</v>
      </c>
      <c r="E2342" s="8" t="e">
        <f>INDEX(RawData!$D$2:$D$1048576,MATCH(FmtData!$B$4+(ROW()-10),RawData!$A$2:$A$1048576,0))</f>
        <v>#N/A</v>
      </c>
      <c r="F2342" t="e">
        <f>INDEX(RawData!$D$2:$D$1048576,MATCH(FmtData!$B$4+(ROW()-10),RawData!$A$2:$A$1048576,0))</f>
        <v>#N/A</v>
      </c>
      <c r="G2342" t="e">
        <f>INDEX(RawData!E$2:E$1048576,MATCH(FmtData!$B$4+(ROW()-10),RawData!$A$2:$A$1048576,0))</f>
        <v>#N/A</v>
      </c>
      <c r="H2342" t="e">
        <f>INDEX(RawData!F$2:F$1048576,MATCH(FmtData!$B$4+(ROW()-10),RawData!$A$2:$A$1048576,0))</f>
        <v>#N/A</v>
      </c>
      <c r="I2342" t="e">
        <f>INDEX(RawData!G$2:G$1048576,MATCH(FmtData!$B$4+(ROW()-10),RawData!$A$2:$A$1048576,0))</f>
        <v>#N/A</v>
      </c>
      <c r="J2342" t="e">
        <f>INDEX(RawData!H$2:H$1048576,MATCH(FmtData!$B$4+(ROW()-10),RawData!$A$2:$A$1048576,0))</f>
        <v>#N/A</v>
      </c>
      <c r="K2342" t="e">
        <f>INDEX(RawData!I$2:I$1048576,MATCH(FmtData!$B$4+(ROW()-10),RawData!$A$2:$A$1048576,0))</f>
        <v>#N/A</v>
      </c>
      <c r="L2342" t="e">
        <f>INDEX(RawData!J$2:J$1048576,MATCH(FmtData!$B$4+(ROW()-10),RawData!$A$2:$A$1048576,0))</f>
        <v>#N/A</v>
      </c>
      <c r="M2342" t="e">
        <f>INDEX(RawData!K$2:K$1048576,MATCH(FmtData!$B$4+(ROW()-10),RawData!$A$2:$A$1048576,0))</f>
        <v>#N/A</v>
      </c>
      <c r="N2342" t="e">
        <f>INDEX(RawData!L$2:L$1048576,MATCH(FmtData!$B$4+(ROW()-10),RawData!$A$2:$A$1048576,0))</f>
        <v>#N/A</v>
      </c>
      <c r="O2342" t="e">
        <f>INDEX(RawData!M$2:M$1048576,MATCH(FmtData!$B$4+(ROW()-10),RawData!$A$2:$A$1048576,0))</f>
        <v>#N/A</v>
      </c>
      <c r="P2342" t="e">
        <f>INDEX(RawData!N$2:N$1048576,MATCH(FmtData!$B$4+(ROW()-10),RawData!$A$2:$A$1048576,0))</f>
        <v>#N/A</v>
      </c>
      <c r="Q2342" t="e">
        <f>INDEX(RawData!O$2:O$1048576,MATCH(FmtData!$B$4+(ROW()-10),RawData!$A$2:$A$1048576,0))</f>
        <v>#N/A</v>
      </c>
      <c r="R2342" s="8" t="e">
        <f>INDEX(RawData!P$2:P$1048576,MATCH(FmtData!$B$4+(ROW()-10),RawData!$A$2:$A$1048576,0))</f>
        <v>#N/A</v>
      </c>
      <c r="S2342" t="e">
        <f>INDEX(RawData!Q$2:Q$1048576,MATCH(FmtData!$B$4+(ROW()-10),RawData!$A$2:$A$1048576,0))</f>
        <v>#N/A</v>
      </c>
      <c r="T2342" s="8" t="e">
        <f>INDEX(RawData!R$2:R$1048576,MATCH(FmtData!$B$4+(ROW()-10),RawData!$A$2:$A$1048576,0))</f>
        <v>#N/A</v>
      </c>
      <c r="U2342" s="8" t="e">
        <f>INDEX(RawData!S$2:S$1048576,MATCH(FmtData!$B$4+(ROW()-10),RawData!$A$2:$A$1048576,0))</f>
        <v>#N/A</v>
      </c>
      <c r="V2342" s="8" t="e">
        <f>INDEX(RawData!T$2:T$1048576,MATCH(FmtData!$B$4+(ROW()-10),RawData!$A$2:$A$1048576,0))</f>
        <v>#N/A</v>
      </c>
      <c r="W2342" s="3" t="e">
        <f t="shared" si="722"/>
        <v>#N/A</v>
      </c>
      <c r="X2342" s="3" t="e">
        <f t="shared" si="723"/>
        <v>#N/A</v>
      </c>
      <c r="Y2342" s="8" t="e">
        <f t="shared" si="726"/>
        <v>#N/A</v>
      </c>
      <c r="Z2342" s="8" t="e">
        <f t="shared" si="727"/>
        <v>#N/A</v>
      </c>
      <c r="AA2342" s="3" t="e">
        <f t="shared" si="724"/>
        <v>#N/A</v>
      </c>
      <c r="AB2342" s="41">
        <v>2</v>
      </c>
      <c r="AC2342" s="42" t="str">
        <f t="shared" si="736"/>
        <v>Dilatometer</v>
      </c>
      <c r="AD2342" s="15" t="e">
        <f t="shared" si="725"/>
        <v>#N/A</v>
      </c>
      <c r="AE2342" s="15" t="e">
        <f t="shared" si="728"/>
        <v>#N/A</v>
      </c>
      <c r="AF2342" s="15" t="e">
        <f t="shared" si="729"/>
        <v>#N/A</v>
      </c>
      <c r="AG2342" s="15" t="e">
        <f t="shared" si="730"/>
        <v>#N/A</v>
      </c>
      <c r="AH2342" s="15" t="e">
        <f t="shared" si="741"/>
        <v>#N/A</v>
      </c>
      <c r="AI2342" s="17" t="e">
        <f t="shared" si="731"/>
        <v>#N/A</v>
      </c>
      <c r="AJ2342" s="17" t="e">
        <f t="shared" si="732"/>
        <v>#N/A</v>
      </c>
      <c r="AK2342" s="17" t="e">
        <f t="shared" si="733"/>
        <v>#N/A</v>
      </c>
      <c r="AL2342" s="17" t="e">
        <f t="shared" si="734"/>
        <v>#N/A</v>
      </c>
      <c r="AM2342" s="17" t="e">
        <f t="shared" si="735"/>
        <v>#N/A</v>
      </c>
      <c r="AN2342" s="17" t="e">
        <f t="shared" si="737"/>
        <v>#N/A</v>
      </c>
      <c r="AO2342" s="17" t="e">
        <f t="shared" si="738"/>
        <v>#N/A</v>
      </c>
      <c r="AP2342" s="17" t="e">
        <f t="shared" si="739"/>
        <v>#N/A</v>
      </c>
      <c r="AQ2342" s="17" t="e">
        <f t="shared" si="740"/>
        <v>#N/A</v>
      </c>
    </row>
    <row r="2343" spans="2:43" x14ac:dyDescent="0.45">
      <c r="B2343" t="e">
        <f>INDEX(RawData!$A$2:$A$1048576,MATCH(FmtData!$B$4+(ROW()-10),RawData!$A$2:$A$1048576,0))</f>
        <v>#N/A</v>
      </c>
      <c r="C234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3" s="7" t="e">
        <f>MID(INDEX(RawData!$B$2:$B$1048576, MATCH(FmtData!$B$4+(ROW()-10),RawData!$A$2:$A$1048576,0)),12,8)+$B$5/24</f>
        <v>#N/A</v>
      </c>
      <c r="E2343" s="8" t="e">
        <f>INDEX(RawData!$D$2:$D$1048576,MATCH(FmtData!$B$4+(ROW()-10),RawData!$A$2:$A$1048576,0))</f>
        <v>#N/A</v>
      </c>
      <c r="F2343" t="e">
        <f>INDEX(RawData!$D$2:$D$1048576,MATCH(FmtData!$B$4+(ROW()-10),RawData!$A$2:$A$1048576,0))</f>
        <v>#N/A</v>
      </c>
      <c r="G2343" t="e">
        <f>INDEX(RawData!E$2:E$1048576,MATCH(FmtData!$B$4+(ROW()-10),RawData!$A$2:$A$1048576,0))</f>
        <v>#N/A</v>
      </c>
      <c r="H2343" t="e">
        <f>INDEX(RawData!F$2:F$1048576,MATCH(FmtData!$B$4+(ROW()-10),RawData!$A$2:$A$1048576,0))</f>
        <v>#N/A</v>
      </c>
      <c r="I2343" t="e">
        <f>INDEX(RawData!G$2:G$1048576,MATCH(FmtData!$B$4+(ROW()-10),RawData!$A$2:$A$1048576,0))</f>
        <v>#N/A</v>
      </c>
      <c r="J2343" t="e">
        <f>INDEX(RawData!H$2:H$1048576,MATCH(FmtData!$B$4+(ROW()-10),RawData!$A$2:$A$1048576,0))</f>
        <v>#N/A</v>
      </c>
      <c r="K2343" t="e">
        <f>INDEX(RawData!I$2:I$1048576,MATCH(FmtData!$B$4+(ROW()-10),RawData!$A$2:$A$1048576,0))</f>
        <v>#N/A</v>
      </c>
      <c r="L2343" t="e">
        <f>INDEX(RawData!J$2:J$1048576,MATCH(FmtData!$B$4+(ROW()-10),RawData!$A$2:$A$1048576,0))</f>
        <v>#N/A</v>
      </c>
      <c r="M2343" t="e">
        <f>INDEX(RawData!K$2:K$1048576,MATCH(FmtData!$B$4+(ROW()-10),RawData!$A$2:$A$1048576,0))</f>
        <v>#N/A</v>
      </c>
      <c r="N2343" t="e">
        <f>INDEX(RawData!L$2:L$1048576,MATCH(FmtData!$B$4+(ROW()-10),RawData!$A$2:$A$1048576,0))</f>
        <v>#N/A</v>
      </c>
      <c r="O2343" t="e">
        <f>INDEX(RawData!M$2:M$1048576,MATCH(FmtData!$B$4+(ROW()-10),RawData!$A$2:$A$1048576,0))</f>
        <v>#N/A</v>
      </c>
      <c r="P2343" t="e">
        <f>INDEX(RawData!N$2:N$1048576,MATCH(FmtData!$B$4+(ROW()-10),RawData!$A$2:$A$1048576,0))</f>
        <v>#N/A</v>
      </c>
      <c r="Q2343" t="e">
        <f>INDEX(RawData!O$2:O$1048576,MATCH(FmtData!$B$4+(ROW()-10),RawData!$A$2:$A$1048576,0))</f>
        <v>#N/A</v>
      </c>
      <c r="R2343" s="8" t="e">
        <f>INDEX(RawData!P$2:P$1048576,MATCH(FmtData!$B$4+(ROW()-10),RawData!$A$2:$A$1048576,0))</f>
        <v>#N/A</v>
      </c>
      <c r="S2343" t="e">
        <f>INDEX(RawData!Q$2:Q$1048576,MATCH(FmtData!$B$4+(ROW()-10),RawData!$A$2:$A$1048576,0))</f>
        <v>#N/A</v>
      </c>
      <c r="T2343" s="8" t="e">
        <f>INDEX(RawData!R$2:R$1048576,MATCH(FmtData!$B$4+(ROW()-10),RawData!$A$2:$A$1048576,0))</f>
        <v>#N/A</v>
      </c>
      <c r="U2343" s="8" t="e">
        <f>INDEX(RawData!S$2:S$1048576,MATCH(FmtData!$B$4+(ROW()-10),RawData!$A$2:$A$1048576,0))</f>
        <v>#N/A</v>
      </c>
      <c r="V2343" s="8" t="e">
        <f>INDEX(RawData!T$2:T$1048576,MATCH(FmtData!$B$4+(ROW()-10),RawData!$A$2:$A$1048576,0))</f>
        <v>#N/A</v>
      </c>
      <c r="W2343" s="3" t="e">
        <f t="shared" si="722"/>
        <v>#N/A</v>
      </c>
      <c r="X2343" s="3" t="e">
        <f t="shared" si="723"/>
        <v>#N/A</v>
      </c>
      <c r="Y2343" s="8" t="e">
        <f t="shared" si="726"/>
        <v>#N/A</v>
      </c>
      <c r="Z2343" s="8" t="e">
        <f t="shared" si="727"/>
        <v>#N/A</v>
      </c>
      <c r="AA2343" s="3" t="e">
        <f t="shared" si="724"/>
        <v>#N/A</v>
      </c>
      <c r="AB2343" s="41">
        <v>2</v>
      </c>
      <c r="AC2343" s="42" t="str">
        <f t="shared" si="736"/>
        <v>Dilatometer</v>
      </c>
      <c r="AD2343" s="15" t="e">
        <f t="shared" si="725"/>
        <v>#N/A</v>
      </c>
      <c r="AE2343" s="15" t="e">
        <f t="shared" si="728"/>
        <v>#N/A</v>
      </c>
      <c r="AF2343" s="15" t="e">
        <f t="shared" si="729"/>
        <v>#N/A</v>
      </c>
      <c r="AG2343" s="15" t="e">
        <f t="shared" si="730"/>
        <v>#N/A</v>
      </c>
      <c r="AH2343" s="15" t="e">
        <f t="shared" si="741"/>
        <v>#N/A</v>
      </c>
      <c r="AI2343" s="17" t="e">
        <f t="shared" si="731"/>
        <v>#N/A</v>
      </c>
      <c r="AJ2343" s="17" t="e">
        <f t="shared" si="732"/>
        <v>#N/A</v>
      </c>
      <c r="AK2343" s="17" t="e">
        <f t="shared" si="733"/>
        <v>#N/A</v>
      </c>
      <c r="AL2343" s="17" t="e">
        <f t="shared" si="734"/>
        <v>#N/A</v>
      </c>
      <c r="AM2343" s="17" t="e">
        <f t="shared" si="735"/>
        <v>#N/A</v>
      </c>
      <c r="AN2343" s="17" t="e">
        <f t="shared" si="737"/>
        <v>#N/A</v>
      </c>
      <c r="AO2343" s="17" t="e">
        <f t="shared" si="738"/>
        <v>#N/A</v>
      </c>
      <c r="AP2343" s="17" t="e">
        <f t="shared" si="739"/>
        <v>#N/A</v>
      </c>
      <c r="AQ2343" s="17" t="e">
        <f t="shared" si="740"/>
        <v>#N/A</v>
      </c>
    </row>
    <row r="2344" spans="2:43" x14ac:dyDescent="0.45">
      <c r="B2344" t="e">
        <f>INDEX(RawData!$A$2:$A$1048576,MATCH(FmtData!$B$4+(ROW()-10),RawData!$A$2:$A$1048576,0))</f>
        <v>#N/A</v>
      </c>
      <c r="C23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4" s="7" t="e">
        <f>MID(INDEX(RawData!$B$2:$B$1048576, MATCH(FmtData!$B$4+(ROW()-10),RawData!$A$2:$A$1048576,0)),12,8)+$B$5/24</f>
        <v>#N/A</v>
      </c>
      <c r="E2344" s="8" t="e">
        <f>INDEX(RawData!$D$2:$D$1048576,MATCH(FmtData!$B$4+(ROW()-10),RawData!$A$2:$A$1048576,0))</f>
        <v>#N/A</v>
      </c>
      <c r="F2344" t="e">
        <f>INDEX(RawData!$D$2:$D$1048576,MATCH(FmtData!$B$4+(ROW()-10),RawData!$A$2:$A$1048576,0))</f>
        <v>#N/A</v>
      </c>
      <c r="G2344" t="e">
        <f>INDEX(RawData!E$2:E$1048576,MATCH(FmtData!$B$4+(ROW()-10),RawData!$A$2:$A$1048576,0))</f>
        <v>#N/A</v>
      </c>
      <c r="H2344" t="e">
        <f>INDEX(RawData!F$2:F$1048576,MATCH(FmtData!$B$4+(ROW()-10),RawData!$A$2:$A$1048576,0))</f>
        <v>#N/A</v>
      </c>
      <c r="I2344" t="e">
        <f>INDEX(RawData!G$2:G$1048576,MATCH(FmtData!$B$4+(ROW()-10),RawData!$A$2:$A$1048576,0))</f>
        <v>#N/A</v>
      </c>
      <c r="J2344" t="e">
        <f>INDEX(RawData!H$2:H$1048576,MATCH(FmtData!$B$4+(ROW()-10),RawData!$A$2:$A$1048576,0))</f>
        <v>#N/A</v>
      </c>
      <c r="K2344" t="e">
        <f>INDEX(RawData!I$2:I$1048576,MATCH(FmtData!$B$4+(ROW()-10),RawData!$A$2:$A$1048576,0))</f>
        <v>#N/A</v>
      </c>
      <c r="L2344" t="e">
        <f>INDEX(RawData!J$2:J$1048576,MATCH(FmtData!$B$4+(ROW()-10),RawData!$A$2:$A$1048576,0))</f>
        <v>#N/A</v>
      </c>
      <c r="M2344" t="e">
        <f>INDEX(RawData!K$2:K$1048576,MATCH(FmtData!$B$4+(ROW()-10),RawData!$A$2:$A$1048576,0))</f>
        <v>#N/A</v>
      </c>
      <c r="N2344" t="e">
        <f>INDEX(RawData!L$2:L$1048576,MATCH(FmtData!$B$4+(ROW()-10),RawData!$A$2:$A$1048576,0))</f>
        <v>#N/A</v>
      </c>
      <c r="O2344" t="e">
        <f>INDEX(RawData!M$2:M$1048576,MATCH(FmtData!$B$4+(ROW()-10),RawData!$A$2:$A$1048576,0))</f>
        <v>#N/A</v>
      </c>
      <c r="P2344" t="e">
        <f>INDEX(RawData!N$2:N$1048576,MATCH(FmtData!$B$4+(ROW()-10),RawData!$A$2:$A$1048576,0))</f>
        <v>#N/A</v>
      </c>
      <c r="Q2344" t="e">
        <f>INDEX(RawData!O$2:O$1048576,MATCH(FmtData!$B$4+(ROW()-10),RawData!$A$2:$A$1048576,0))</f>
        <v>#N/A</v>
      </c>
      <c r="R2344" s="8" t="e">
        <f>INDEX(RawData!P$2:P$1048576,MATCH(FmtData!$B$4+(ROW()-10),RawData!$A$2:$A$1048576,0))</f>
        <v>#N/A</v>
      </c>
      <c r="S2344" t="e">
        <f>INDEX(RawData!Q$2:Q$1048576,MATCH(FmtData!$B$4+(ROW()-10),RawData!$A$2:$A$1048576,0))</f>
        <v>#N/A</v>
      </c>
      <c r="T2344" s="8" t="e">
        <f>INDEX(RawData!R$2:R$1048576,MATCH(FmtData!$B$4+(ROW()-10),RawData!$A$2:$A$1048576,0))</f>
        <v>#N/A</v>
      </c>
      <c r="U2344" s="8" t="e">
        <f>INDEX(RawData!S$2:S$1048576,MATCH(FmtData!$B$4+(ROW()-10),RawData!$A$2:$A$1048576,0))</f>
        <v>#N/A</v>
      </c>
      <c r="V2344" s="8" t="e">
        <f>INDEX(RawData!T$2:T$1048576,MATCH(FmtData!$B$4+(ROW()-10),RawData!$A$2:$A$1048576,0))</f>
        <v>#N/A</v>
      </c>
      <c r="W2344" s="3" t="e">
        <f t="shared" si="722"/>
        <v>#N/A</v>
      </c>
      <c r="X2344" s="3" t="e">
        <f t="shared" si="723"/>
        <v>#N/A</v>
      </c>
      <c r="Y2344" s="8" t="e">
        <f t="shared" si="726"/>
        <v>#N/A</v>
      </c>
      <c r="Z2344" s="8" t="e">
        <f t="shared" si="727"/>
        <v>#N/A</v>
      </c>
      <c r="AA2344" s="3" t="e">
        <f t="shared" si="724"/>
        <v>#N/A</v>
      </c>
      <c r="AB2344" s="41">
        <v>2</v>
      </c>
      <c r="AC2344" s="42" t="str">
        <f t="shared" si="736"/>
        <v>Dilatometer</v>
      </c>
      <c r="AD2344" s="15" t="e">
        <f t="shared" si="725"/>
        <v>#N/A</v>
      </c>
      <c r="AE2344" s="15" t="e">
        <f t="shared" si="728"/>
        <v>#N/A</v>
      </c>
      <c r="AF2344" s="15" t="e">
        <f t="shared" si="729"/>
        <v>#N/A</v>
      </c>
      <c r="AG2344" s="15" t="e">
        <f t="shared" si="730"/>
        <v>#N/A</v>
      </c>
      <c r="AH2344" s="15" t="e">
        <f t="shared" si="741"/>
        <v>#N/A</v>
      </c>
      <c r="AI2344" s="17" t="e">
        <f t="shared" si="731"/>
        <v>#N/A</v>
      </c>
      <c r="AJ2344" s="17" t="e">
        <f t="shared" si="732"/>
        <v>#N/A</v>
      </c>
      <c r="AK2344" s="17" t="e">
        <f t="shared" si="733"/>
        <v>#N/A</v>
      </c>
      <c r="AL2344" s="17" t="e">
        <f t="shared" si="734"/>
        <v>#N/A</v>
      </c>
      <c r="AM2344" s="17" t="e">
        <f t="shared" si="735"/>
        <v>#N/A</v>
      </c>
      <c r="AN2344" s="17" t="e">
        <f t="shared" si="737"/>
        <v>#N/A</v>
      </c>
      <c r="AO2344" s="17" t="e">
        <f t="shared" si="738"/>
        <v>#N/A</v>
      </c>
      <c r="AP2344" s="17" t="e">
        <f t="shared" si="739"/>
        <v>#N/A</v>
      </c>
      <c r="AQ2344" s="17" t="e">
        <f t="shared" si="740"/>
        <v>#N/A</v>
      </c>
    </row>
    <row r="2345" spans="2:43" x14ac:dyDescent="0.45">
      <c r="B2345" t="e">
        <f>INDEX(RawData!$A$2:$A$1048576,MATCH(FmtData!$B$4+(ROW()-10),RawData!$A$2:$A$1048576,0))</f>
        <v>#N/A</v>
      </c>
      <c r="C23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5" s="7" t="e">
        <f>MID(INDEX(RawData!$B$2:$B$1048576, MATCH(FmtData!$B$4+(ROW()-10),RawData!$A$2:$A$1048576,0)),12,8)+$B$5/24</f>
        <v>#N/A</v>
      </c>
      <c r="E2345" s="8" t="e">
        <f>INDEX(RawData!$D$2:$D$1048576,MATCH(FmtData!$B$4+(ROW()-10),RawData!$A$2:$A$1048576,0))</f>
        <v>#N/A</v>
      </c>
      <c r="F2345" t="e">
        <f>INDEX(RawData!$D$2:$D$1048576,MATCH(FmtData!$B$4+(ROW()-10),RawData!$A$2:$A$1048576,0))</f>
        <v>#N/A</v>
      </c>
      <c r="G2345" t="e">
        <f>INDEX(RawData!E$2:E$1048576,MATCH(FmtData!$B$4+(ROW()-10),RawData!$A$2:$A$1048576,0))</f>
        <v>#N/A</v>
      </c>
      <c r="H2345" t="e">
        <f>INDEX(RawData!F$2:F$1048576,MATCH(FmtData!$B$4+(ROW()-10),RawData!$A$2:$A$1048576,0))</f>
        <v>#N/A</v>
      </c>
      <c r="I2345" t="e">
        <f>INDEX(RawData!G$2:G$1048576,MATCH(FmtData!$B$4+(ROW()-10),RawData!$A$2:$A$1048576,0))</f>
        <v>#N/A</v>
      </c>
      <c r="J2345" t="e">
        <f>INDEX(RawData!H$2:H$1048576,MATCH(FmtData!$B$4+(ROW()-10),RawData!$A$2:$A$1048576,0))</f>
        <v>#N/A</v>
      </c>
      <c r="K2345" t="e">
        <f>INDEX(RawData!I$2:I$1048576,MATCH(FmtData!$B$4+(ROW()-10),RawData!$A$2:$A$1048576,0))</f>
        <v>#N/A</v>
      </c>
      <c r="L2345" t="e">
        <f>INDEX(RawData!J$2:J$1048576,MATCH(FmtData!$B$4+(ROW()-10),RawData!$A$2:$A$1048576,0))</f>
        <v>#N/A</v>
      </c>
      <c r="M2345" t="e">
        <f>INDEX(RawData!K$2:K$1048576,MATCH(FmtData!$B$4+(ROW()-10),RawData!$A$2:$A$1048576,0))</f>
        <v>#N/A</v>
      </c>
      <c r="N2345" t="e">
        <f>INDEX(RawData!L$2:L$1048576,MATCH(FmtData!$B$4+(ROW()-10),RawData!$A$2:$A$1048576,0))</f>
        <v>#N/A</v>
      </c>
      <c r="O2345" t="e">
        <f>INDEX(RawData!M$2:M$1048576,MATCH(FmtData!$B$4+(ROW()-10),RawData!$A$2:$A$1048576,0))</f>
        <v>#N/A</v>
      </c>
      <c r="P2345" t="e">
        <f>INDEX(RawData!N$2:N$1048576,MATCH(FmtData!$B$4+(ROW()-10),RawData!$A$2:$A$1048576,0))</f>
        <v>#N/A</v>
      </c>
      <c r="Q2345" t="e">
        <f>INDEX(RawData!O$2:O$1048576,MATCH(FmtData!$B$4+(ROW()-10),RawData!$A$2:$A$1048576,0))</f>
        <v>#N/A</v>
      </c>
      <c r="R2345" s="8" t="e">
        <f>INDEX(RawData!P$2:P$1048576,MATCH(FmtData!$B$4+(ROW()-10),RawData!$A$2:$A$1048576,0))</f>
        <v>#N/A</v>
      </c>
      <c r="S2345" t="e">
        <f>INDEX(RawData!Q$2:Q$1048576,MATCH(FmtData!$B$4+(ROW()-10),RawData!$A$2:$A$1048576,0))</f>
        <v>#N/A</v>
      </c>
      <c r="T2345" s="8" t="e">
        <f>INDEX(RawData!R$2:R$1048576,MATCH(FmtData!$B$4+(ROW()-10),RawData!$A$2:$A$1048576,0))</f>
        <v>#N/A</v>
      </c>
      <c r="U2345" s="8" t="e">
        <f>INDEX(RawData!S$2:S$1048576,MATCH(FmtData!$B$4+(ROW()-10),RawData!$A$2:$A$1048576,0))</f>
        <v>#N/A</v>
      </c>
      <c r="V2345" s="8" t="e">
        <f>INDEX(RawData!T$2:T$1048576,MATCH(FmtData!$B$4+(ROW()-10),RawData!$A$2:$A$1048576,0))</f>
        <v>#N/A</v>
      </c>
      <c r="W2345" s="3" t="e">
        <f t="shared" si="722"/>
        <v>#N/A</v>
      </c>
      <c r="X2345" s="3" t="e">
        <f t="shared" si="723"/>
        <v>#N/A</v>
      </c>
      <c r="Y2345" s="8" t="e">
        <f t="shared" si="726"/>
        <v>#N/A</v>
      </c>
      <c r="Z2345" s="8" t="e">
        <f t="shared" si="727"/>
        <v>#N/A</v>
      </c>
      <c r="AA2345" s="3" t="e">
        <f t="shared" si="724"/>
        <v>#N/A</v>
      </c>
      <c r="AB2345" s="41">
        <v>2</v>
      </c>
      <c r="AC2345" s="42" t="str">
        <f t="shared" si="736"/>
        <v>Dilatometer</v>
      </c>
      <c r="AD2345" s="15" t="e">
        <f t="shared" si="725"/>
        <v>#N/A</v>
      </c>
      <c r="AE2345" s="15" t="e">
        <f t="shared" si="728"/>
        <v>#N/A</v>
      </c>
      <c r="AF2345" s="15" t="e">
        <f t="shared" si="729"/>
        <v>#N/A</v>
      </c>
      <c r="AG2345" s="15" t="e">
        <f t="shared" si="730"/>
        <v>#N/A</v>
      </c>
      <c r="AH2345" s="15" t="e">
        <f t="shared" si="741"/>
        <v>#N/A</v>
      </c>
      <c r="AI2345" s="17" t="e">
        <f t="shared" si="731"/>
        <v>#N/A</v>
      </c>
      <c r="AJ2345" s="17" t="e">
        <f t="shared" si="732"/>
        <v>#N/A</v>
      </c>
      <c r="AK2345" s="17" t="e">
        <f t="shared" si="733"/>
        <v>#N/A</v>
      </c>
      <c r="AL2345" s="17" t="e">
        <f t="shared" si="734"/>
        <v>#N/A</v>
      </c>
      <c r="AM2345" s="17" t="e">
        <f t="shared" si="735"/>
        <v>#N/A</v>
      </c>
      <c r="AN2345" s="17" t="e">
        <f t="shared" si="737"/>
        <v>#N/A</v>
      </c>
      <c r="AO2345" s="17" t="e">
        <f t="shared" si="738"/>
        <v>#N/A</v>
      </c>
      <c r="AP2345" s="17" t="e">
        <f t="shared" si="739"/>
        <v>#N/A</v>
      </c>
      <c r="AQ2345" s="17" t="e">
        <f t="shared" si="740"/>
        <v>#N/A</v>
      </c>
    </row>
    <row r="2346" spans="2:43" x14ac:dyDescent="0.45">
      <c r="B2346" t="e">
        <f>INDEX(RawData!$A$2:$A$1048576,MATCH(FmtData!$B$4+(ROW()-10),RawData!$A$2:$A$1048576,0))</f>
        <v>#N/A</v>
      </c>
      <c r="C23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6" s="7" t="e">
        <f>MID(INDEX(RawData!$B$2:$B$1048576, MATCH(FmtData!$B$4+(ROW()-10),RawData!$A$2:$A$1048576,0)),12,8)+$B$5/24</f>
        <v>#N/A</v>
      </c>
      <c r="E2346" s="8" t="e">
        <f>INDEX(RawData!$D$2:$D$1048576,MATCH(FmtData!$B$4+(ROW()-10),RawData!$A$2:$A$1048576,0))</f>
        <v>#N/A</v>
      </c>
      <c r="F2346" t="e">
        <f>INDEX(RawData!$D$2:$D$1048576,MATCH(FmtData!$B$4+(ROW()-10),RawData!$A$2:$A$1048576,0))</f>
        <v>#N/A</v>
      </c>
      <c r="G2346" t="e">
        <f>INDEX(RawData!E$2:E$1048576,MATCH(FmtData!$B$4+(ROW()-10),RawData!$A$2:$A$1048576,0))</f>
        <v>#N/A</v>
      </c>
      <c r="H2346" t="e">
        <f>INDEX(RawData!F$2:F$1048576,MATCH(FmtData!$B$4+(ROW()-10),RawData!$A$2:$A$1048576,0))</f>
        <v>#N/A</v>
      </c>
      <c r="I2346" t="e">
        <f>INDEX(RawData!G$2:G$1048576,MATCH(FmtData!$B$4+(ROW()-10),RawData!$A$2:$A$1048576,0))</f>
        <v>#N/A</v>
      </c>
      <c r="J2346" t="e">
        <f>INDEX(RawData!H$2:H$1048576,MATCH(FmtData!$B$4+(ROW()-10),RawData!$A$2:$A$1048576,0))</f>
        <v>#N/A</v>
      </c>
      <c r="K2346" t="e">
        <f>INDEX(RawData!I$2:I$1048576,MATCH(FmtData!$B$4+(ROW()-10),RawData!$A$2:$A$1048576,0))</f>
        <v>#N/A</v>
      </c>
      <c r="L2346" t="e">
        <f>INDEX(RawData!J$2:J$1048576,MATCH(FmtData!$B$4+(ROW()-10),RawData!$A$2:$A$1048576,0))</f>
        <v>#N/A</v>
      </c>
      <c r="M2346" t="e">
        <f>INDEX(RawData!K$2:K$1048576,MATCH(FmtData!$B$4+(ROW()-10),RawData!$A$2:$A$1048576,0))</f>
        <v>#N/A</v>
      </c>
      <c r="N2346" t="e">
        <f>INDEX(RawData!L$2:L$1048576,MATCH(FmtData!$B$4+(ROW()-10),RawData!$A$2:$A$1048576,0))</f>
        <v>#N/A</v>
      </c>
      <c r="O2346" t="e">
        <f>INDEX(RawData!M$2:M$1048576,MATCH(FmtData!$B$4+(ROW()-10),RawData!$A$2:$A$1048576,0))</f>
        <v>#N/A</v>
      </c>
      <c r="P2346" t="e">
        <f>INDEX(RawData!N$2:N$1048576,MATCH(FmtData!$B$4+(ROW()-10),RawData!$A$2:$A$1048576,0))</f>
        <v>#N/A</v>
      </c>
      <c r="Q2346" t="e">
        <f>INDEX(RawData!O$2:O$1048576,MATCH(FmtData!$B$4+(ROW()-10),RawData!$A$2:$A$1048576,0))</f>
        <v>#N/A</v>
      </c>
      <c r="R2346" s="8" t="e">
        <f>INDEX(RawData!P$2:P$1048576,MATCH(FmtData!$B$4+(ROW()-10),RawData!$A$2:$A$1048576,0))</f>
        <v>#N/A</v>
      </c>
      <c r="S2346" t="e">
        <f>INDEX(RawData!Q$2:Q$1048576,MATCH(FmtData!$B$4+(ROW()-10),RawData!$A$2:$A$1048576,0))</f>
        <v>#N/A</v>
      </c>
      <c r="T2346" s="8" t="e">
        <f>INDEX(RawData!R$2:R$1048576,MATCH(FmtData!$B$4+(ROW()-10),RawData!$A$2:$A$1048576,0))</f>
        <v>#N/A</v>
      </c>
      <c r="U2346" s="8" t="e">
        <f>INDEX(RawData!S$2:S$1048576,MATCH(FmtData!$B$4+(ROW()-10),RawData!$A$2:$A$1048576,0))</f>
        <v>#N/A</v>
      </c>
      <c r="V2346" s="8" t="e">
        <f>INDEX(RawData!T$2:T$1048576,MATCH(FmtData!$B$4+(ROW()-10),RawData!$A$2:$A$1048576,0))</f>
        <v>#N/A</v>
      </c>
      <c r="W2346" s="3" t="e">
        <f t="shared" si="722"/>
        <v>#N/A</v>
      </c>
      <c r="X2346" s="3" t="e">
        <f t="shared" si="723"/>
        <v>#N/A</v>
      </c>
      <c r="Y2346" s="8" t="e">
        <f t="shared" si="726"/>
        <v>#N/A</v>
      </c>
      <c r="Z2346" s="8" t="e">
        <f t="shared" si="727"/>
        <v>#N/A</v>
      </c>
      <c r="AA2346" s="3" t="e">
        <f t="shared" si="724"/>
        <v>#N/A</v>
      </c>
      <c r="AB2346" s="41">
        <v>2</v>
      </c>
      <c r="AC2346" s="42" t="str">
        <f t="shared" si="736"/>
        <v>Dilatometer</v>
      </c>
      <c r="AD2346" s="15" t="e">
        <f t="shared" si="725"/>
        <v>#N/A</v>
      </c>
      <c r="AE2346" s="15" t="e">
        <f t="shared" si="728"/>
        <v>#N/A</v>
      </c>
      <c r="AF2346" s="15" t="e">
        <f t="shared" si="729"/>
        <v>#N/A</v>
      </c>
      <c r="AG2346" s="15" t="e">
        <f t="shared" si="730"/>
        <v>#N/A</v>
      </c>
      <c r="AH2346" s="15" t="e">
        <f t="shared" si="741"/>
        <v>#N/A</v>
      </c>
      <c r="AI2346" s="17" t="e">
        <f t="shared" si="731"/>
        <v>#N/A</v>
      </c>
      <c r="AJ2346" s="17" t="e">
        <f t="shared" si="732"/>
        <v>#N/A</v>
      </c>
      <c r="AK2346" s="17" t="e">
        <f t="shared" si="733"/>
        <v>#N/A</v>
      </c>
      <c r="AL2346" s="17" t="e">
        <f t="shared" si="734"/>
        <v>#N/A</v>
      </c>
      <c r="AM2346" s="17" t="e">
        <f t="shared" si="735"/>
        <v>#N/A</v>
      </c>
      <c r="AN2346" s="17" t="e">
        <f t="shared" si="737"/>
        <v>#N/A</v>
      </c>
      <c r="AO2346" s="17" t="e">
        <f t="shared" si="738"/>
        <v>#N/A</v>
      </c>
      <c r="AP2346" s="17" t="e">
        <f t="shared" si="739"/>
        <v>#N/A</v>
      </c>
      <c r="AQ2346" s="17" t="e">
        <f t="shared" si="740"/>
        <v>#N/A</v>
      </c>
    </row>
    <row r="2347" spans="2:43" x14ac:dyDescent="0.45">
      <c r="B2347" t="e">
        <f>INDEX(RawData!$A$2:$A$1048576,MATCH(FmtData!$B$4+(ROW()-10),RawData!$A$2:$A$1048576,0))</f>
        <v>#N/A</v>
      </c>
      <c r="C23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7" s="7" t="e">
        <f>MID(INDEX(RawData!$B$2:$B$1048576, MATCH(FmtData!$B$4+(ROW()-10),RawData!$A$2:$A$1048576,0)),12,8)+$B$5/24</f>
        <v>#N/A</v>
      </c>
      <c r="E2347" s="8" t="e">
        <f>INDEX(RawData!$D$2:$D$1048576,MATCH(FmtData!$B$4+(ROW()-10),RawData!$A$2:$A$1048576,0))</f>
        <v>#N/A</v>
      </c>
      <c r="F2347" t="e">
        <f>INDEX(RawData!$D$2:$D$1048576,MATCH(FmtData!$B$4+(ROW()-10),RawData!$A$2:$A$1048576,0))</f>
        <v>#N/A</v>
      </c>
      <c r="G2347" t="e">
        <f>INDEX(RawData!E$2:E$1048576,MATCH(FmtData!$B$4+(ROW()-10),RawData!$A$2:$A$1048576,0))</f>
        <v>#N/A</v>
      </c>
      <c r="H2347" t="e">
        <f>INDEX(RawData!F$2:F$1048576,MATCH(FmtData!$B$4+(ROW()-10),RawData!$A$2:$A$1048576,0))</f>
        <v>#N/A</v>
      </c>
      <c r="I2347" t="e">
        <f>INDEX(RawData!G$2:G$1048576,MATCH(FmtData!$B$4+(ROW()-10),RawData!$A$2:$A$1048576,0))</f>
        <v>#N/A</v>
      </c>
      <c r="J2347" t="e">
        <f>INDEX(RawData!H$2:H$1048576,MATCH(FmtData!$B$4+(ROW()-10),RawData!$A$2:$A$1048576,0))</f>
        <v>#N/A</v>
      </c>
      <c r="K2347" t="e">
        <f>INDEX(RawData!I$2:I$1048576,MATCH(FmtData!$B$4+(ROW()-10),RawData!$A$2:$A$1048576,0))</f>
        <v>#N/A</v>
      </c>
      <c r="L2347" t="e">
        <f>INDEX(RawData!J$2:J$1048576,MATCH(FmtData!$B$4+(ROW()-10),RawData!$A$2:$A$1048576,0))</f>
        <v>#N/A</v>
      </c>
      <c r="M2347" t="e">
        <f>INDEX(RawData!K$2:K$1048576,MATCH(FmtData!$B$4+(ROW()-10),RawData!$A$2:$A$1048576,0))</f>
        <v>#N/A</v>
      </c>
      <c r="N2347" t="e">
        <f>INDEX(RawData!L$2:L$1048576,MATCH(FmtData!$B$4+(ROW()-10),RawData!$A$2:$A$1048576,0))</f>
        <v>#N/A</v>
      </c>
      <c r="O2347" t="e">
        <f>INDEX(RawData!M$2:M$1048576,MATCH(FmtData!$B$4+(ROW()-10),RawData!$A$2:$A$1048576,0))</f>
        <v>#N/A</v>
      </c>
      <c r="P2347" t="e">
        <f>INDEX(RawData!N$2:N$1048576,MATCH(FmtData!$B$4+(ROW()-10),RawData!$A$2:$A$1048576,0))</f>
        <v>#N/A</v>
      </c>
      <c r="Q2347" t="e">
        <f>INDEX(RawData!O$2:O$1048576,MATCH(FmtData!$B$4+(ROW()-10),RawData!$A$2:$A$1048576,0))</f>
        <v>#N/A</v>
      </c>
      <c r="R2347" s="8" t="e">
        <f>INDEX(RawData!P$2:P$1048576,MATCH(FmtData!$B$4+(ROW()-10),RawData!$A$2:$A$1048576,0))</f>
        <v>#N/A</v>
      </c>
      <c r="S2347" t="e">
        <f>INDEX(RawData!Q$2:Q$1048576,MATCH(FmtData!$B$4+(ROW()-10),RawData!$A$2:$A$1048576,0))</f>
        <v>#N/A</v>
      </c>
      <c r="T2347" s="8" t="e">
        <f>INDEX(RawData!R$2:R$1048576,MATCH(FmtData!$B$4+(ROW()-10),RawData!$A$2:$A$1048576,0))</f>
        <v>#N/A</v>
      </c>
      <c r="U2347" s="8" t="e">
        <f>INDEX(RawData!S$2:S$1048576,MATCH(FmtData!$B$4+(ROW()-10),RawData!$A$2:$A$1048576,0))</f>
        <v>#N/A</v>
      </c>
      <c r="V2347" s="8" t="e">
        <f>INDEX(RawData!T$2:T$1048576,MATCH(FmtData!$B$4+(ROW()-10),RawData!$A$2:$A$1048576,0))</f>
        <v>#N/A</v>
      </c>
      <c r="W2347" s="3" t="e">
        <f t="shared" si="722"/>
        <v>#N/A</v>
      </c>
      <c r="X2347" s="3" t="e">
        <f t="shared" si="723"/>
        <v>#N/A</v>
      </c>
      <c r="Y2347" s="8" t="e">
        <f t="shared" si="726"/>
        <v>#N/A</v>
      </c>
      <c r="Z2347" s="8" t="e">
        <f t="shared" si="727"/>
        <v>#N/A</v>
      </c>
      <c r="AA2347" s="3" t="e">
        <f t="shared" si="724"/>
        <v>#N/A</v>
      </c>
      <c r="AB2347" s="41">
        <v>2</v>
      </c>
      <c r="AC2347" s="42" t="str">
        <f t="shared" si="736"/>
        <v>Dilatometer</v>
      </c>
      <c r="AD2347" s="15" t="e">
        <f t="shared" si="725"/>
        <v>#N/A</v>
      </c>
      <c r="AE2347" s="15" t="e">
        <f t="shared" si="728"/>
        <v>#N/A</v>
      </c>
      <c r="AF2347" s="15" t="e">
        <f t="shared" si="729"/>
        <v>#N/A</v>
      </c>
      <c r="AG2347" s="15" t="e">
        <f t="shared" si="730"/>
        <v>#N/A</v>
      </c>
      <c r="AH2347" s="15" t="e">
        <f t="shared" si="741"/>
        <v>#N/A</v>
      </c>
      <c r="AI2347" s="17" t="e">
        <f t="shared" si="731"/>
        <v>#N/A</v>
      </c>
      <c r="AJ2347" s="17" t="e">
        <f t="shared" si="732"/>
        <v>#N/A</v>
      </c>
      <c r="AK2347" s="17" t="e">
        <f t="shared" si="733"/>
        <v>#N/A</v>
      </c>
      <c r="AL2347" s="17" t="e">
        <f t="shared" si="734"/>
        <v>#N/A</v>
      </c>
      <c r="AM2347" s="17" t="e">
        <f t="shared" si="735"/>
        <v>#N/A</v>
      </c>
      <c r="AN2347" s="17" t="e">
        <f t="shared" si="737"/>
        <v>#N/A</v>
      </c>
      <c r="AO2347" s="17" t="e">
        <f t="shared" si="738"/>
        <v>#N/A</v>
      </c>
      <c r="AP2347" s="17" t="e">
        <f t="shared" si="739"/>
        <v>#N/A</v>
      </c>
      <c r="AQ2347" s="17" t="e">
        <f t="shared" si="740"/>
        <v>#N/A</v>
      </c>
    </row>
    <row r="2348" spans="2:43" x14ac:dyDescent="0.45">
      <c r="B2348" t="e">
        <f>INDEX(RawData!$A$2:$A$1048576,MATCH(FmtData!$B$4+(ROW()-10),RawData!$A$2:$A$1048576,0))</f>
        <v>#N/A</v>
      </c>
      <c r="C23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8" s="7" t="e">
        <f>MID(INDEX(RawData!$B$2:$B$1048576, MATCH(FmtData!$B$4+(ROW()-10),RawData!$A$2:$A$1048576,0)),12,8)+$B$5/24</f>
        <v>#N/A</v>
      </c>
      <c r="E2348" s="8" t="e">
        <f>INDEX(RawData!$D$2:$D$1048576,MATCH(FmtData!$B$4+(ROW()-10),RawData!$A$2:$A$1048576,0))</f>
        <v>#N/A</v>
      </c>
      <c r="F2348" t="e">
        <f>INDEX(RawData!$D$2:$D$1048576,MATCH(FmtData!$B$4+(ROW()-10),RawData!$A$2:$A$1048576,0))</f>
        <v>#N/A</v>
      </c>
      <c r="G2348" t="e">
        <f>INDEX(RawData!E$2:E$1048576,MATCH(FmtData!$B$4+(ROW()-10),RawData!$A$2:$A$1048576,0))</f>
        <v>#N/A</v>
      </c>
      <c r="H2348" t="e">
        <f>INDEX(RawData!F$2:F$1048576,MATCH(FmtData!$B$4+(ROW()-10),RawData!$A$2:$A$1048576,0))</f>
        <v>#N/A</v>
      </c>
      <c r="I2348" t="e">
        <f>INDEX(RawData!G$2:G$1048576,MATCH(FmtData!$B$4+(ROW()-10),RawData!$A$2:$A$1048576,0))</f>
        <v>#N/A</v>
      </c>
      <c r="J2348" t="e">
        <f>INDEX(RawData!H$2:H$1048576,MATCH(FmtData!$B$4+(ROW()-10),RawData!$A$2:$A$1048576,0))</f>
        <v>#N/A</v>
      </c>
      <c r="K2348" t="e">
        <f>INDEX(RawData!I$2:I$1048576,MATCH(FmtData!$B$4+(ROW()-10),RawData!$A$2:$A$1048576,0))</f>
        <v>#N/A</v>
      </c>
      <c r="L2348" t="e">
        <f>INDEX(RawData!J$2:J$1048576,MATCH(FmtData!$B$4+(ROW()-10),RawData!$A$2:$A$1048576,0))</f>
        <v>#N/A</v>
      </c>
      <c r="M2348" t="e">
        <f>INDEX(RawData!K$2:K$1048576,MATCH(FmtData!$B$4+(ROW()-10),RawData!$A$2:$A$1048576,0))</f>
        <v>#N/A</v>
      </c>
      <c r="N2348" t="e">
        <f>INDEX(RawData!L$2:L$1048576,MATCH(FmtData!$B$4+(ROW()-10),RawData!$A$2:$A$1048576,0))</f>
        <v>#N/A</v>
      </c>
      <c r="O2348" t="e">
        <f>INDEX(RawData!M$2:M$1048576,MATCH(FmtData!$B$4+(ROW()-10),RawData!$A$2:$A$1048576,0))</f>
        <v>#N/A</v>
      </c>
      <c r="P2348" t="e">
        <f>INDEX(RawData!N$2:N$1048576,MATCH(FmtData!$B$4+(ROW()-10),RawData!$A$2:$A$1048576,0))</f>
        <v>#N/A</v>
      </c>
      <c r="Q2348" t="e">
        <f>INDEX(RawData!O$2:O$1048576,MATCH(FmtData!$B$4+(ROW()-10),RawData!$A$2:$A$1048576,0))</f>
        <v>#N/A</v>
      </c>
      <c r="R2348" s="8" t="e">
        <f>INDEX(RawData!P$2:P$1048576,MATCH(FmtData!$B$4+(ROW()-10),RawData!$A$2:$A$1048576,0))</f>
        <v>#N/A</v>
      </c>
      <c r="S2348" t="e">
        <f>INDEX(RawData!Q$2:Q$1048576,MATCH(FmtData!$B$4+(ROW()-10),RawData!$A$2:$A$1048576,0))</f>
        <v>#N/A</v>
      </c>
      <c r="T2348" s="8" t="e">
        <f>INDEX(RawData!R$2:R$1048576,MATCH(FmtData!$B$4+(ROW()-10),RawData!$A$2:$A$1048576,0))</f>
        <v>#N/A</v>
      </c>
      <c r="U2348" s="8" t="e">
        <f>INDEX(RawData!S$2:S$1048576,MATCH(FmtData!$B$4+(ROW()-10),RawData!$A$2:$A$1048576,0))</f>
        <v>#N/A</v>
      </c>
      <c r="V2348" s="8" t="e">
        <f>INDEX(RawData!T$2:T$1048576,MATCH(FmtData!$B$4+(ROW()-10),RawData!$A$2:$A$1048576,0))</f>
        <v>#N/A</v>
      </c>
      <c r="W2348" s="3" t="e">
        <f t="shared" si="722"/>
        <v>#N/A</v>
      </c>
      <c r="X2348" s="3" t="e">
        <f t="shared" si="723"/>
        <v>#N/A</v>
      </c>
      <c r="Y2348" s="8" t="e">
        <f t="shared" si="726"/>
        <v>#N/A</v>
      </c>
      <c r="Z2348" s="8" t="e">
        <f t="shared" si="727"/>
        <v>#N/A</v>
      </c>
      <c r="AA2348" s="3" t="e">
        <f t="shared" si="724"/>
        <v>#N/A</v>
      </c>
      <c r="AB2348" s="41">
        <v>2</v>
      </c>
      <c r="AC2348" s="42" t="str">
        <f t="shared" si="736"/>
        <v>Dilatometer</v>
      </c>
      <c r="AD2348" s="15" t="e">
        <f t="shared" si="725"/>
        <v>#N/A</v>
      </c>
      <c r="AE2348" s="15" t="e">
        <f t="shared" si="728"/>
        <v>#N/A</v>
      </c>
      <c r="AF2348" s="15" t="e">
        <f t="shared" si="729"/>
        <v>#N/A</v>
      </c>
      <c r="AG2348" s="15" t="e">
        <f t="shared" si="730"/>
        <v>#N/A</v>
      </c>
      <c r="AH2348" s="15" t="e">
        <f t="shared" si="741"/>
        <v>#N/A</v>
      </c>
      <c r="AI2348" s="17" t="e">
        <f t="shared" si="731"/>
        <v>#N/A</v>
      </c>
      <c r="AJ2348" s="17" t="e">
        <f t="shared" si="732"/>
        <v>#N/A</v>
      </c>
      <c r="AK2348" s="17" t="e">
        <f t="shared" si="733"/>
        <v>#N/A</v>
      </c>
      <c r="AL2348" s="17" t="e">
        <f t="shared" si="734"/>
        <v>#N/A</v>
      </c>
      <c r="AM2348" s="17" t="e">
        <f t="shared" si="735"/>
        <v>#N/A</v>
      </c>
      <c r="AN2348" s="17" t="e">
        <f t="shared" si="737"/>
        <v>#N/A</v>
      </c>
      <c r="AO2348" s="17" t="e">
        <f t="shared" si="738"/>
        <v>#N/A</v>
      </c>
      <c r="AP2348" s="17" t="e">
        <f t="shared" si="739"/>
        <v>#N/A</v>
      </c>
      <c r="AQ2348" s="17" t="e">
        <f t="shared" si="740"/>
        <v>#N/A</v>
      </c>
    </row>
    <row r="2349" spans="2:43" x14ac:dyDescent="0.45">
      <c r="B2349" t="e">
        <f>INDEX(RawData!$A$2:$A$1048576,MATCH(FmtData!$B$4+(ROW()-10),RawData!$A$2:$A$1048576,0))</f>
        <v>#N/A</v>
      </c>
      <c r="C23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49" s="7" t="e">
        <f>MID(INDEX(RawData!$B$2:$B$1048576, MATCH(FmtData!$B$4+(ROW()-10),RawData!$A$2:$A$1048576,0)),12,8)+$B$5/24</f>
        <v>#N/A</v>
      </c>
      <c r="E2349" s="8" t="e">
        <f>INDEX(RawData!$D$2:$D$1048576,MATCH(FmtData!$B$4+(ROW()-10),RawData!$A$2:$A$1048576,0))</f>
        <v>#N/A</v>
      </c>
      <c r="F2349" t="e">
        <f>INDEX(RawData!$D$2:$D$1048576,MATCH(FmtData!$B$4+(ROW()-10),RawData!$A$2:$A$1048576,0))</f>
        <v>#N/A</v>
      </c>
      <c r="G2349" t="e">
        <f>INDEX(RawData!E$2:E$1048576,MATCH(FmtData!$B$4+(ROW()-10),RawData!$A$2:$A$1048576,0))</f>
        <v>#N/A</v>
      </c>
      <c r="H2349" t="e">
        <f>INDEX(RawData!F$2:F$1048576,MATCH(FmtData!$B$4+(ROW()-10),RawData!$A$2:$A$1048576,0))</f>
        <v>#N/A</v>
      </c>
      <c r="I2349" t="e">
        <f>INDEX(RawData!G$2:G$1048576,MATCH(FmtData!$B$4+(ROW()-10),RawData!$A$2:$A$1048576,0))</f>
        <v>#N/A</v>
      </c>
      <c r="J2349" t="e">
        <f>INDEX(RawData!H$2:H$1048576,MATCH(FmtData!$B$4+(ROW()-10),RawData!$A$2:$A$1048576,0))</f>
        <v>#N/A</v>
      </c>
      <c r="K2349" t="e">
        <f>INDEX(RawData!I$2:I$1048576,MATCH(FmtData!$B$4+(ROW()-10),RawData!$A$2:$A$1048576,0))</f>
        <v>#N/A</v>
      </c>
      <c r="L2349" t="e">
        <f>INDEX(RawData!J$2:J$1048576,MATCH(FmtData!$B$4+(ROW()-10),RawData!$A$2:$A$1048576,0))</f>
        <v>#N/A</v>
      </c>
      <c r="M2349" t="e">
        <f>INDEX(RawData!K$2:K$1048576,MATCH(FmtData!$B$4+(ROW()-10),RawData!$A$2:$A$1048576,0))</f>
        <v>#N/A</v>
      </c>
      <c r="N2349" t="e">
        <f>INDEX(RawData!L$2:L$1048576,MATCH(FmtData!$B$4+(ROW()-10),RawData!$A$2:$A$1048576,0))</f>
        <v>#N/A</v>
      </c>
      <c r="O2349" t="e">
        <f>INDEX(RawData!M$2:M$1048576,MATCH(FmtData!$B$4+(ROW()-10),RawData!$A$2:$A$1048576,0))</f>
        <v>#N/A</v>
      </c>
      <c r="P2349" t="e">
        <f>INDEX(RawData!N$2:N$1048576,MATCH(FmtData!$B$4+(ROW()-10),RawData!$A$2:$A$1048576,0))</f>
        <v>#N/A</v>
      </c>
      <c r="Q2349" t="e">
        <f>INDEX(RawData!O$2:O$1048576,MATCH(FmtData!$B$4+(ROW()-10),RawData!$A$2:$A$1048576,0))</f>
        <v>#N/A</v>
      </c>
      <c r="R2349" s="8" t="e">
        <f>INDEX(RawData!P$2:P$1048576,MATCH(FmtData!$B$4+(ROW()-10),RawData!$A$2:$A$1048576,0))</f>
        <v>#N/A</v>
      </c>
      <c r="S2349" t="e">
        <f>INDEX(RawData!Q$2:Q$1048576,MATCH(FmtData!$B$4+(ROW()-10),RawData!$A$2:$A$1048576,0))</f>
        <v>#N/A</v>
      </c>
      <c r="T2349" s="8" t="e">
        <f>INDEX(RawData!R$2:R$1048576,MATCH(FmtData!$B$4+(ROW()-10),RawData!$A$2:$A$1048576,0))</f>
        <v>#N/A</v>
      </c>
      <c r="U2349" s="8" t="e">
        <f>INDEX(RawData!S$2:S$1048576,MATCH(FmtData!$B$4+(ROW()-10),RawData!$A$2:$A$1048576,0))</f>
        <v>#N/A</v>
      </c>
      <c r="V2349" s="8" t="e">
        <f>INDEX(RawData!T$2:T$1048576,MATCH(FmtData!$B$4+(ROW()-10),RawData!$A$2:$A$1048576,0))</f>
        <v>#N/A</v>
      </c>
      <c r="W2349" s="3" t="e">
        <f t="shared" si="722"/>
        <v>#N/A</v>
      </c>
      <c r="X2349" s="3" t="e">
        <f t="shared" si="723"/>
        <v>#N/A</v>
      </c>
      <c r="Y2349" s="8" t="e">
        <f t="shared" si="726"/>
        <v>#N/A</v>
      </c>
      <c r="Z2349" s="8" t="e">
        <f t="shared" si="727"/>
        <v>#N/A</v>
      </c>
      <c r="AA2349" s="3" t="e">
        <f t="shared" si="724"/>
        <v>#N/A</v>
      </c>
      <c r="AB2349" s="41">
        <v>2</v>
      </c>
      <c r="AC2349" s="42" t="str">
        <f t="shared" si="736"/>
        <v>Dilatometer</v>
      </c>
      <c r="AD2349" s="15" t="e">
        <f t="shared" si="725"/>
        <v>#N/A</v>
      </c>
      <c r="AE2349" s="15" t="e">
        <f t="shared" si="728"/>
        <v>#N/A</v>
      </c>
      <c r="AF2349" s="15" t="e">
        <f t="shared" si="729"/>
        <v>#N/A</v>
      </c>
      <c r="AG2349" s="15" t="e">
        <f t="shared" si="730"/>
        <v>#N/A</v>
      </c>
      <c r="AH2349" s="15" t="e">
        <f t="shared" si="741"/>
        <v>#N/A</v>
      </c>
      <c r="AI2349" s="17" t="e">
        <f t="shared" si="731"/>
        <v>#N/A</v>
      </c>
      <c r="AJ2349" s="17" t="e">
        <f t="shared" si="732"/>
        <v>#N/A</v>
      </c>
      <c r="AK2349" s="17" t="e">
        <f t="shared" si="733"/>
        <v>#N/A</v>
      </c>
      <c r="AL2349" s="17" t="e">
        <f t="shared" si="734"/>
        <v>#N/A</v>
      </c>
      <c r="AM2349" s="17" t="e">
        <f t="shared" si="735"/>
        <v>#N/A</v>
      </c>
      <c r="AN2349" s="17" t="e">
        <f t="shared" si="737"/>
        <v>#N/A</v>
      </c>
      <c r="AO2349" s="17" t="e">
        <f t="shared" si="738"/>
        <v>#N/A</v>
      </c>
      <c r="AP2349" s="17" t="e">
        <f t="shared" si="739"/>
        <v>#N/A</v>
      </c>
      <c r="AQ2349" s="17" t="e">
        <f t="shared" si="740"/>
        <v>#N/A</v>
      </c>
    </row>
    <row r="2350" spans="2:43" x14ac:dyDescent="0.45">
      <c r="B2350" t="e">
        <f>INDEX(RawData!$A$2:$A$1048576,MATCH(FmtData!$B$4+(ROW()-10),RawData!$A$2:$A$1048576,0))</f>
        <v>#N/A</v>
      </c>
      <c r="C23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0" s="7" t="e">
        <f>MID(INDEX(RawData!$B$2:$B$1048576, MATCH(FmtData!$B$4+(ROW()-10),RawData!$A$2:$A$1048576,0)),12,8)+$B$5/24</f>
        <v>#N/A</v>
      </c>
      <c r="E2350" s="8" t="e">
        <f>INDEX(RawData!$D$2:$D$1048576,MATCH(FmtData!$B$4+(ROW()-10),RawData!$A$2:$A$1048576,0))</f>
        <v>#N/A</v>
      </c>
      <c r="F2350" t="e">
        <f>INDEX(RawData!$D$2:$D$1048576,MATCH(FmtData!$B$4+(ROW()-10),RawData!$A$2:$A$1048576,0))</f>
        <v>#N/A</v>
      </c>
      <c r="G2350" t="e">
        <f>INDEX(RawData!E$2:E$1048576,MATCH(FmtData!$B$4+(ROW()-10),RawData!$A$2:$A$1048576,0))</f>
        <v>#N/A</v>
      </c>
      <c r="H2350" t="e">
        <f>INDEX(RawData!F$2:F$1048576,MATCH(FmtData!$B$4+(ROW()-10),RawData!$A$2:$A$1048576,0))</f>
        <v>#N/A</v>
      </c>
      <c r="I2350" t="e">
        <f>INDEX(RawData!G$2:G$1048576,MATCH(FmtData!$B$4+(ROW()-10),RawData!$A$2:$A$1048576,0))</f>
        <v>#N/A</v>
      </c>
      <c r="J2350" t="e">
        <f>INDEX(RawData!H$2:H$1048576,MATCH(FmtData!$B$4+(ROW()-10),RawData!$A$2:$A$1048576,0))</f>
        <v>#N/A</v>
      </c>
      <c r="K2350" t="e">
        <f>INDEX(RawData!I$2:I$1048576,MATCH(FmtData!$B$4+(ROW()-10),RawData!$A$2:$A$1048576,0))</f>
        <v>#N/A</v>
      </c>
      <c r="L2350" t="e">
        <f>INDEX(RawData!J$2:J$1048576,MATCH(FmtData!$B$4+(ROW()-10),RawData!$A$2:$A$1048576,0))</f>
        <v>#N/A</v>
      </c>
      <c r="M2350" t="e">
        <f>INDEX(RawData!K$2:K$1048576,MATCH(FmtData!$B$4+(ROW()-10),RawData!$A$2:$A$1048576,0))</f>
        <v>#N/A</v>
      </c>
      <c r="N2350" t="e">
        <f>INDEX(RawData!L$2:L$1048576,MATCH(FmtData!$B$4+(ROW()-10),RawData!$A$2:$A$1048576,0))</f>
        <v>#N/A</v>
      </c>
      <c r="O2350" t="e">
        <f>INDEX(RawData!M$2:M$1048576,MATCH(FmtData!$B$4+(ROW()-10),RawData!$A$2:$A$1048576,0))</f>
        <v>#N/A</v>
      </c>
      <c r="P2350" t="e">
        <f>INDEX(RawData!N$2:N$1048576,MATCH(FmtData!$B$4+(ROW()-10),RawData!$A$2:$A$1048576,0))</f>
        <v>#N/A</v>
      </c>
      <c r="Q2350" t="e">
        <f>INDEX(RawData!O$2:O$1048576,MATCH(FmtData!$B$4+(ROW()-10),RawData!$A$2:$A$1048576,0))</f>
        <v>#N/A</v>
      </c>
      <c r="R2350" s="8" t="e">
        <f>INDEX(RawData!P$2:P$1048576,MATCH(FmtData!$B$4+(ROW()-10),RawData!$A$2:$A$1048576,0))</f>
        <v>#N/A</v>
      </c>
      <c r="S2350" t="e">
        <f>INDEX(RawData!Q$2:Q$1048576,MATCH(FmtData!$B$4+(ROW()-10),RawData!$A$2:$A$1048576,0))</f>
        <v>#N/A</v>
      </c>
      <c r="T2350" s="8" t="e">
        <f>INDEX(RawData!R$2:R$1048576,MATCH(FmtData!$B$4+(ROW()-10),RawData!$A$2:$A$1048576,0))</f>
        <v>#N/A</v>
      </c>
      <c r="U2350" s="8" t="e">
        <f>INDEX(RawData!S$2:S$1048576,MATCH(FmtData!$B$4+(ROW()-10),RawData!$A$2:$A$1048576,0))</f>
        <v>#N/A</v>
      </c>
      <c r="V2350" s="8" t="e">
        <f>INDEX(RawData!T$2:T$1048576,MATCH(FmtData!$B$4+(ROW()-10),RawData!$A$2:$A$1048576,0))</f>
        <v>#N/A</v>
      </c>
      <c r="W2350" s="3" t="e">
        <f t="shared" ref="W2350:W2413" si="742">-(U2350-$U$10)*2.54</f>
        <v>#N/A</v>
      </c>
      <c r="X2350" s="3" t="e">
        <f t="shared" ref="X2350:X2413" si="743">-(V2350-$V$10)*2.54</f>
        <v>#N/A</v>
      </c>
      <c r="Y2350" s="8" t="e">
        <f t="shared" si="726"/>
        <v>#N/A</v>
      </c>
      <c r="Z2350" s="8" t="e">
        <f t="shared" si="727"/>
        <v>#N/A</v>
      </c>
      <c r="AA2350" s="3" t="e">
        <f t="shared" ref="AA2350:AA2413" si="744">(Y2350+Z2350)/2</f>
        <v>#N/A</v>
      </c>
      <c r="AB2350" s="41">
        <v>2</v>
      </c>
      <c r="AC2350" s="42" t="str">
        <f t="shared" si="736"/>
        <v>Dilatometer</v>
      </c>
      <c r="AD2350" s="15" t="e">
        <f t="shared" si="725"/>
        <v>#N/A</v>
      </c>
      <c r="AE2350" s="15" t="e">
        <f t="shared" si="728"/>
        <v>#N/A</v>
      </c>
      <c r="AF2350" s="15" t="e">
        <f t="shared" si="729"/>
        <v>#N/A</v>
      </c>
      <c r="AG2350" s="15" t="e">
        <f t="shared" si="730"/>
        <v>#N/A</v>
      </c>
      <c r="AH2350" s="15" t="e">
        <f t="shared" si="741"/>
        <v>#N/A</v>
      </c>
      <c r="AI2350" s="17" t="e">
        <f t="shared" si="731"/>
        <v>#N/A</v>
      </c>
      <c r="AJ2350" s="17" t="e">
        <f t="shared" si="732"/>
        <v>#N/A</v>
      </c>
      <c r="AK2350" s="17" t="e">
        <f t="shared" si="733"/>
        <v>#N/A</v>
      </c>
      <c r="AL2350" s="17" t="e">
        <f t="shared" si="734"/>
        <v>#N/A</v>
      </c>
      <c r="AM2350" s="17" t="e">
        <f t="shared" si="735"/>
        <v>#N/A</v>
      </c>
      <c r="AN2350" s="17" t="e">
        <f t="shared" si="737"/>
        <v>#N/A</v>
      </c>
      <c r="AO2350" s="17" t="e">
        <f t="shared" si="738"/>
        <v>#N/A</v>
      </c>
      <c r="AP2350" s="17" t="e">
        <f t="shared" si="739"/>
        <v>#N/A</v>
      </c>
      <c r="AQ2350" s="17" t="e">
        <f t="shared" si="740"/>
        <v>#N/A</v>
      </c>
    </row>
    <row r="2351" spans="2:43" x14ac:dyDescent="0.45">
      <c r="B2351" t="e">
        <f>INDEX(RawData!$A$2:$A$1048576,MATCH(FmtData!$B$4+(ROW()-10),RawData!$A$2:$A$1048576,0))</f>
        <v>#N/A</v>
      </c>
      <c r="C23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1" s="7" t="e">
        <f>MID(INDEX(RawData!$B$2:$B$1048576, MATCH(FmtData!$B$4+(ROW()-10),RawData!$A$2:$A$1048576,0)),12,8)+$B$5/24</f>
        <v>#N/A</v>
      </c>
      <c r="E2351" s="8" t="e">
        <f>INDEX(RawData!$D$2:$D$1048576,MATCH(FmtData!$B$4+(ROW()-10),RawData!$A$2:$A$1048576,0))</f>
        <v>#N/A</v>
      </c>
      <c r="F2351" t="e">
        <f>INDEX(RawData!$D$2:$D$1048576,MATCH(FmtData!$B$4+(ROW()-10),RawData!$A$2:$A$1048576,0))</f>
        <v>#N/A</v>
      </c>
      <c r="G2351" t="e">
        <f>INDEX(RawData!E$2:E$1048576,MATCH(FmtData!$B$4+(ROW()-10),RawData!$A$2:$A$1048576,0))</f>
        <v>#N/A</v>
      </c>
      <c r="H2351" t="e">
        <f>INDEX(RawData!F$2:F$1048576,MATCH(FmtData!$B$4+(ROW()-10),RawData!$A$2:$A$1048576,0))</f>
        <v>#N/A</v>
      </c>
      <c r="I2351" t="e">
        <f>INDEX(RawData!G$2:G$1048576,MATCH(FmtData!$B$4+(ROW()-10),RawData!$A$2:$A$1048576,0))</f>
        <v>#N/A</v>
      </c>
      <c r="J2351" t="e">
        <f>INDEX(RawData!H$2:H$1048576,MATCH(FmtData!$B$4+(ROW()-10),RawData!$A$2:$A$1048576,0))</f>
        <v>#N/A</v>
      </c>
      <c r="K2351" t="e">
        <f>INDEX(RawData!I$2:I$1048576,MATCH(FmtData!$B$4+(ROW()-10),RawData!$A$2:$A$1048576,0))</f>
        <v>#N/A</v>
      </c>
      <c r="L2351" t="e">
        <f>INDEX(RawData!J$2:J$1048576,MATCH(FmtData!$B$4+(ROW()-10),RawData!$A$2:$A$1048576,0))</f>
        <v>#N/A</v>
      </c>
      <c r="M2351" t="e">
        <f>INDEX(RawData!K$2:K$1048576,MATCH(FmtData!$B$4+(ROW()-10),RawData!$A$2:$A$1048576,0))</f>
        <v>#N/A</v>
      </c>
      <c r="N2351" t="e">
        <f>INDEX(RawData!L$2:L$1048576,MATCH(FmtData!$B$4+(ROW()-10),RawData!$A$2:$A$1048576,0))</f>
        <v>#N/A</v>
      </c>
      <c r="O2351" t="e">
        <f>INDEX(RawData!M$2:M$1048576,MATCH(FmtData!$B$4+(ROW()-10),RawData!$A$2:$A$1048576,0))</f>
        <v>#N/A</v>
      </c>
      <c r="P2351" t="e">
        <f>INDEX(RawData!N$2:N$1048576,MATCH(FmtData!$B$4+(ROW()-10),RawData!$A$2:$A$1048576,0))</f>
        <v>#N/A</v>
      </c>
      <c r="Q2351" t="e">
        <f>INDEX(RawData!O$2:O$1048576,MATCH(FmtData!$B$4+(ROW()-10),RawData!$A$2:$A$1048576,0))</f>
        <v>#N/A</v>
      </c>
      <c r="R2351" s="8" t="e">
        <f>INDEX(RawData!P$2:P$1048576,MATCH(FmtData!$B$4+(ROW()-10),RawData!$A$2:$A$1048576,0))</f>
        <v>#N/A</v>
      </c>
      <c r="S2351" t="e">
        <f>INDEX(RawData!Q$2:Q$1048576,MATCH(FmtData!$B$4+(ROW()-10),RawData!$A$2:$A$1048576,0))</f>
        <v>#N/A</v>
      </c>
      <c r="T2351" s="8" t="e">
        <f>INDEX(RawData!R$2:R$1048576,MATCH(FmtData!$B$4+(ROW()-10),RawData!$A$2:$A$1048576,0))</f>
        <v>#N/A</v>
      </c>
      <c r="U2351" s="8" t="e">
        <f>INDEX(RawData!S$2:S$1048576,MATCH(FmtData!$B$4+(ROW()-10),RawData!$A$2:$A$1048576,0))</f>
        <v>#N/A</v>
      </c>
      <c r="V2351" s="8" t="e">
        <f>INDEX(RawData!T$2:T$1048576,MATCH(FmtData!$B$4+(ROW()-10),RawData!$A$2:$A$1048576,0))</f>
        <v>#N/A</v>
      </c>
      <c r="W2351" s="3" t="e">
        <f t="shared" si="742"/>
        <v>#N/A</v>
      </c>
      <c r="X2351" s="3" t="e">
        <f t="shared" si="743"/>
        <v>#N/A</v>
      </c>
      <c r="Y2351" s="8" t="e">
        <f t="shared" si="726"/>
        <v>#N/A</v>
      </c>
      <c r="Z2351" s="8" t="e">
        <f t="shared" si="727"/>
        <v>#N/A</v>
      </c>
      <c r="AA2351" s="3" t="e">
        <f t="shared" si="744"/>
        <v>#N/A</v>
      </c>
      <c r="AB2351" s="41">
        <v>2</v>
      </c>
      <c r="AC2351" s="42" t="str">
        <f t="shared" si="736"/>
        <v>Dilatometer</v>
      </c>
      <c r="AD2351" s="15" t="e">
        <f t="shared" si="725"/>
        <v>#N/A</v>
      </c>
      <c r="AE2351" s="15" t="e">
        <f t="shared" si="728"/>
        <v>#N/A</v>
      </c>
      <c r="AF2351" s="15" t="e">
        <f t="shared" si="729"/>
        <v>#N/A</v>
      </c>
      <c r="AG2351" s="15" t="e">
        <f t="shared" si="730"/>
        <v>#N/A</v>
      </c>
      <c r="AH2351" s="15" t="e">
        <f t="shared" si="741"/>
        <v>#N/A</v>
      </c>
      <c r="AI2351" s="17" t="e">
        <f t="shared" si="731"/>
        <v>#N/A</v>
      </c>
      <c r="AJ2351" s="17" t="e">
        <f t="shared" si="732"/>
        <v>#N/A</v>
      </c>
      <c r="AK2351" s="17" t="e">
        <f t="shared" si="733"/>
        <v>#N/A</v>
      </c>
      <c r="AL2351" s="17" t="e">
        <f t="shared" si="734"/>
        <v>#N/A</v>
      </c>
      <c r="AM2351" s="17" t="e">
        <f t="shared" si="735"/>
        <v>#N/A</v>
      </c>
      <c r="AN2351" s="17" t="e">
        <f t="shared" si="737"/>
        <v>#N/A</v>
      </c>
      <c r="AO2351" s="17" t="e">
        <f t="shared" si="738"/>
        <v>#N/A</v>
      </c>
      <c r="AP2351" s="17" t="e">
        <f t="shared" si="739"/>
        <v>#N/A</v>
      </c>
      <c r="AQ2351" s="17" t="e">
        <f t="shared" si="740"/>
        <v>#N/A</v>
      </c>
    </row>
    <row r="2352" spans="2:43" x14ac:dyDescent="0.45">
      <c r="B2352" t="e">
        <f>INDEX(RawData!$A$2:$A$1048576,MATCH(FmtData!$B$4+(ROW()-10),RawData!$A$2:$A$1048576,0))</f>
        <v>#N/A</v>
      </c>
      <c r="C23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2" s="7" t="e">
        <f>MID(INDEX(RawData!$B$2:$B$1048576, MATCH(FmtData!$B$4+(ROW()-10),RawData!$A$2:$A$1048576,0)),12,8)+$B$5/24</f>
        <v>#N/A</v>
      </c>
      <c r="E2352" s="8" t="e">
        <f>INDEX(RawData!$D$2:$D$1048576,MATCH(FmtData!$B$4+(ROW()-10),RawData!$A$2:$A$1048576,0))</f>
        <v>#N/A</v>
      </c>
      <c r="F2352" t="e">
        <f>INDEX(RawData!$D$2:$D$1048576,MATCH(FmtData!$B$4+(ROW()-10),RawData!$A$2:$A$1048576,0))</f>
        <v>#N/A</v>
      </c>
      <c r="G2352" t="e">
        <f>INDEX(RawData!E$2:E$1048576,MATCH(FmtData!$B$4+(ROW()-10),RawData!$A$2:$A$1048576,0))</f>
        <v>#N/A</v>
      </c>
      <c r="H2352" t="e">
        <f>INDEX(RawData!F$2:F$1048576,MATCH(FmtData!$B$4+(ROW()-10),RawData!$A$2:$A$1048576,0))</f>
        <v>#N/A</v>
      </c>
      <c r="I2352" t="e">
        <f>INDEX(RawData!G$2:G$1048576,MATCH(FmtData!$B$4+(ROW()-10),RawData!$A$2:$A$1048576,0))</f>
        <v>#N/A</v>
      </c>
      <c r="J2352" t="e">
        <f>INDEX(RawData!H$2:H$1048576,MATCH(FmtData!$B$4+(ROW()-10),RawData!$A$2:$A$1048576,0))</f>
        <v>#N/A</v>
      </c>
      <c r="K2352" t="e">
        <f>INDEX(RawData!I$2:I$1048576,MATCH(FmtData!$B$4+(ROW()-10),RawData!$A$2:$A$1048576,0))</f>
        <v>#N/A</v>
      </c>
      <c r="L2352" t="e">
        <f>INDEX(RawData!J$2:J$1048576,MATCH(FmtData!$B$4+(ROW()-10),RawData!$A$2:$A$1048576,0))</f>
        <v>#N/A</v>
      </c>
      <c r="M2352" t="e">
        <f>INDEX(RawData!K$2:K$1048576,MATCH(FmtData!$B$4+(ROW()-10),RawData!$A$2:$A$1048576,0))</f>
        <v>#N/A</v>
      </c>
      <c r="N2352" t="e">
        <f>INDEX(RawData!L$2:L$1048576,MATCH(FmtData!$B$4+(ROW()-10),RawData!$A$2:$A$1048576,0))</f>
        <v>#N/A</v>
      </c>
      <c r="O2352" t="e">
        <f>INDEX(RawData!M$2:M$1048576,MATCH(FmtData!$B$4+(ROW()-10),RawData!$A$2:$A$1048576,0))</f>
        <v>#N/A</v>
      </c>
      <c r="P2352" t="e">
        <f>INDEX(RawData!N$2:N$1048576,MATCH(FmtData!$B$4+(ROW()-10),RawData!$A$2:$A$1048576,0))</f>
        <v>#N/A</v>
      </c>
      <c r="Q2352" t="e">
        <f>INDEX(RawData!O$2:O$1048576,MATCH(FmtData!$B$4+(ROW()-10),RawData!$A$2:$A$1048576,0))</f>
        <v>#N/A</v>
      </c>
      <c r="R2352" s="8" t="e">
        <f>INDEX(RawData!P$2:P$1048576,MATCH(FmtData!$B$4+(ROW()-10),RawData!$A$2:$A$1048576,0))</f>
        <v>#N/A</v>
      </c>
      <c r="S2352" t="e">
        <f>INDEX(RawData!Q$2:Q$1048576,MATCH(FmtData!$B$4+(ROW()-10),RawData!$A$2:$A$1048576,0))</f>
        <v>#N/A</v>
      </c>
      <c r="T2352" s="8" t="e">
        <f>INDEX(RawData!R$2:R$1048576,MATCH(FmtData!$B$4+(ROW()-10),RawData!$A$2:$A$1048576,0))</f>
        <v>#N/A</v>
      </c>
      <c r="U2352" s="8" t="e">
        <f>INDEX(RawData!S$2:S$1048576,MATCH(FmtData!$B$4+(ROW()-10),RawData!$A$2:$A$1048576,0))</f>
        <v>#N/A</v>
      </c>
      <c r="V2352" s="8" t="e">
        <f>INDEX(RawData!T$2:T$1048576,MATCH(FmtData!$B$4+(ROW()-10),RawData!$A$2:$A$1048576,0))</f>
        <v>#N/A</v>
      </c>
      <c r="W2352" s="3" t="e">
        <f t="shared" si="742"/>
        <v>#N/A</v>
      </c>
      <c r="X2352" s="3" t="e">
        <f t="shared" si="743"/>
        <v>#N/A</v>
      </c>
      <c r="Y2352" s="8" t="e">
        <f t="shared" si="726"/>
        <v>#N/A</v>
      </c>
      <c r="Z2352" s="8" t="e">
        <f t="shared" si="727"/>
        <v>#N/A</v>
      </c>
      <c r="AA2352" s="3" t="e">
        <f t="shared" si="744"/>
        <v>#N/A</v>
      </c>
      <c r="AB2352" s="41">
        <v>2</v>
      </c>
      <c r="AC2352" s="42" t="str">
        <f t="shared" si="736"/>
        <v>Dilatometer</v>
      </c>
      <c r="AD2352" s="15" t="e">
        <f t="shared" si="725"/>
        <v>#N/A</v>
      </c>
      <c r="AE2352" s="15" t="e">
        <f t="shared" si="728"/>
        <v>#N/A</v>
      </c>
      <c r="AF2352" s="15" t="e">
        <f t="shared" si="729"/>
        <v>#N/A</v>
      </c>
      <c r="AG2352" s="15" t="e">
        <f t="shared" si="730"/>
        <v>#N/A</v>
      </c>
      <c r="AH2352" s="15" t="e">
        <f t="shared" si="741"/>
        <v>#N/A</v>
      </c>
      <c r="AI2352" s="17" t="e">
        <f t="shared" si="731"/>
        <v>#N/A</v>
      </c>
      <c r="AJ2352" s="17" t="e">
        <f t="shared" si="732"/>
        <v>#N/A</v>
      </c>
      <c r="AK2352" s="17" t="e">
        <f t="shared" si="733"/>
        <v>#N/A</v>
      </c>
      <c r="AL2352" s="17" t="e">
        <f t="shared" si="734"/>
        <v>#N/A</v>
      </c>
      <c r="AM2352" s="17" t="e">
        <f t="shared" si="735"/>
        <v>#N/A</v>
      </c>
      <c r="AN2352" s="17" t="e">
        <f t="shared" si="737"/>
        <v>#N/A</v>
      </c>
      <c r="AO2352" s="17" t="e">
        <f t="shared" si="738"/>
        <v>#N/A</v>
      </c>
      <c r="AP2352" s="17" t="e">
        <f t="shared" si="739"/>
        <v>#N/A</v>
      </c>
      <c r="AQ2352" s="17" t="e">
        <f t="shared" si="740"/>
        <v>#N/A</v>
      </c>
    </row>
    <row r="2353" spans="2:43" x14ac:dyDescent="0.45">
      <c r="B2353" t="e">
        <f>INDEX(RawData!$A$2:$A$1048576,MATCH(FmtData!$B$4+(ROW()-10),RawData!$A$2:$A$1048576,0))</f>
        <v>#N/A</v>
      </c>
      <c r="C23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3" s="7" t="e">
        <f>MID(INDEX(RawData!$B$2:$B$1048576, MATCH(FmtData!$B$4+(ROW()-10),RawData!$A$2:$A$1048576,0)),12,8)+$B$5/24</f>
        <v>#N/A</v>
      </c>
      <c r="E2353" s="8" t="e">
        <f>INDEX(RawData!$D$2:$D$1048576,MATCH(FmtData!$B$4+(ROW()-10),RawData!$A$2:$A$1048576,0))</f>
        <v>#N/A</v>
      </c>
      <c r="F2353" t="e">
        <f>INDEX(RawData!$D$2:$D$1048576,MATCH(FmtData!$B$4+(ROW()-10),RawData!$A$2:$A$1048576,0))</f>
        <v>#N/A</v>
      </c>
      <c r="G2353" t="e">
        <f>INDEX(RawData!E$2:E$1048576,MATCH(FmtData!$B$4+(ROW()-10),RawData!$A$2:$A$1048576,0))</f>
        <v>#N/A</v>
      </c>
      <c r="H2353" t="e">
        <f>INDEX(RawData!F$2:F$1048576,MATCH(FmtData!$B$4+(ROW()-10),RawData!$A$2:$A$1048576,0))</f>
        <v>#N/A</v>
      </c>
      <c r="I2353" t="e">
        <f>INDEX(RawData!G$2:G$1048576,MATCH(FmtData!$B$4+(ROW()-10),RawData!$A$2:$A$1048576,0))</f>
        <v>#N/A</v>
      </c>
      <c r="J2353" t="e">
        <f>INDEX(RawData!H$2:H$1048576,MATCH(FmtData!$B$4+(ROW()-10),RawData!$A$2:$A$1048576,0))</f>
        <v>#N/A</v>
      </c>
      <c r="K2353" t="e">
        <f>INDEX(RawData!I$2:I$1048576,MATCH(FmtData!$B$4+(ROW()-10),RawData!$A$2:$A$1048576,0))</f>
        <v>#N/A</v>
      </c>
      <c r="L2353" t="e">
        <f>INDEX(RawData!J$2:J$1048576,MATCH(FmtData!$B$4+(ROW()-10),RawData!$A$2:$A$1048576,0))</f>
        <v>#N/A</v>
      </c>
      <c r="M2353" t="e">
        <f>INDEX(RawData!K$2:K$1048576,MATCH(FmtData!$B$4+(ROW()-10),RawData!$A$2:$A$1048576,0))</f>
        <v>#N/A</v>
      </c>
      <c r="N2353" t="e">
        <f>INDEX(RawData!L$2:L$1048576,MATCH(FmtData!$B$4+(ROW()-10),RawData!$A$2:$A$1048576,0))</f>
        <v>#N/A</v>
      </c>
      <c r="O2353" t="e">
        <f>INDEX(RawData!M$2:M$1048576,MATCH(FmtData!$B$4+(ROW()-10),RawData!$A$2:$A$1048576,0))</f>
        <v>#N/A</v>
      </c>
      <c r="P2353" t="e">
        <f>INDEX(RawData!N$2:N$1048576,MATCH(FmtData!$B$4+(ROW()-10),RawData!$A$2:$A$1048576,0))</f>
        <v>#N/A</v>
      </c>
      <c r="Q2353" t="e">
        <f>INDEX(RawData!O$2:O$1048576,MATCH(FmtData!$B$4+(ROW()-10),RawData!$A$2:$A$1048576,0))</f>
        <v>#N/A</v>
      </c>
      <c r="R2353" s="8" t="e">
        <f>INDEX(RawData!P$2:P$1048576,MATCH(FmtData!$B$4+(ROW()-10),RawData!$A$2:$A$1048576,0))</f>
        <v>#N/A</v>
      </c>
      <c r="S2353" t="e">
        <f>INDEX(RawData!Q$2:Q$1048576,MATCH(FmtData!$B$4+(ROW()-10),RawData!$A$2:$A$1048576,0))</f>
        <v>#N/A</v>
      </c>
      <c r="T2353" s="8" t="e">
        <f>INDEX(RawData!R$2:R$1048576,MATCH(FmtData!$B$4+(ROW()-10),RawData!$A$2:$A$1048576,0))</f>
        <v>#N/A</v>
      </c>
      <c r="U2353" s="8" t="e">
        <f>INDEX(RawData!S$2:S$1048576,MATCH(FmtData!$B$4+(ROW()-10),RawData!$A$2:$A$1048576,0))</f>
        <v>#N/A</v>
      </c>
      <c r="V2353" s="8" t="e">
        <f>INDEX(RawData!T$2:T$1048576,MATCH(FmtData!$B$4+(ROW()-10),RawData!$A$2:$A$1048576,0))</f>
        <v>#N/A</v>
      </c>
      <c r="W2353" s="3" t="e">
        <f t="shared" si="742"/>
        <v>#N/A</v>
      </c>
      <c r="X2353" s="3" t="e">
        <f t="shared" si="743"/>
        <v>#N/A</v>
      </c>
      <c r="Y2353" s="8" t="e">
        <f t="shared" si="726"/>
        <v>#N/A</v>
      </c>
      <c r="Z2353" s="8" t="e">
        <f t="shared" si="727"/>
        <v>#N/A</v>
      </c>
      <c r="AA2353" s="3" t="e">
        <f t="shared" si="744"/>
        <v>#N/A</v>
      </c>
      <c r="AB2353" s="41">
        <v>2</v>
      </c>
      <c r="AC2353" s="42" t="str">
        <f t="shared" si="736"/>
        <v>Dilatometer</v>
      </c>
      <c r="AD2353" s="15" t="e">
        <f t="shared" si="725"/>
        <v>#N/A</v>
      </c>
      <c r="AE2353" s="15" t="e">
        <f t="shared" si="728"/>
        <v>#N/A</v>
      </c>
      <c r="AF2353" s="15" t="e">
        <f t="shared" si="729"/>
        <v>#N/A</v>
      </c>
      <c r="AG2353" s="15" t="e">
        <f t="shared" si="730"/>
        <v>#N/A</v>
      </c>
      <c r="AH2353" s="15" t="e">
        <f t="shared" si="741"/>
        <v>#N/A</v>
      </c>
      <c r="AI2353" s="17" t="e">
        <f t="shared" si="731"/>
        <v>#N/A</v>
      </c>
      <c r="AJ2353" s="17" t="e">
        <f t="shared" si="732"/>
        <v>#N/A</v>
      </c>
      <c r="AK2353" s="17" t="e">
        <f t="shared" si="733"/>
        <v>#N/A</v>
      </c>
      <c r="AL2353" s="17" t="e">
        <f t="shared" si="734"/>
        <v>#N/A</v>
      </c>
      <c r="AM2353" s="17" t="e">
        <f t="shared" si="735"/>
        <v>#N/A</v>
      </c>
      <c r="AN2353" s="17" t="e">
        <f t="shared" si="737"/>
        <v>#N/A</v>
      </c>
      <c r="AO2353" s="17" t="e">
        <f t="shared" si="738"/>
        <v>#N/A</v>
      </c>
      <c r="AP2353" s="17" t="e">
        <f t="shared" si="739"/>
        <v>#N/A</v>
      </c>
      <c r="AQ2353" s="17" t="e">
        <f t="shared" si="740"/>
        <v>#N/A</v>
      </c>
    </row>
    <row r="2354" spans="2:43" x14ac:dyDescent="0.45">
      <c r="B2354" t="e">
        <f>INDEX(RawData!$A$2:$A$1048576,MATCH(FmtData!$B$4+(ROW()-10),RawData!$A$2:$A$1048576,0))</f>
        <v>#N/A</v>
      </c>
      <c r="C23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4" s="7" t="e">
        <f>MID(INDEX(RawData!$B$2:$B$1048576, MATCH(FmtData!$B$4+(ROW()-10),RawData!$A$2:$A$1048576,0)),12,8)+$B$5/24</f>
        <v>#N/A</v>
      </c>
      <c r="E2354" s="8" t="e">
        <f>INDEX(RawData!$D$2:$D$1048576,MATCH(FmtData!$B$4+(ROW()-10),RawData!$A$2:$A$1048576,0))</f>
        <v>#N/A</v>
      </c>
      <c r="F2354" t="e">
        <f>INDEX(RawData!$D$2:$D$1048576,MATCH(FmtData!$B$4+(ROW()-10),RawData!$A$2:$A$1048576,0))</f>
        <v>#N/A</v>
      </c>
      <c r="G2354" t="e">
        <f>INDEX(RawData!E$2:E$1048576,MATCH(FmtData!$B$4+(ROW()-10),RawData!$A$2:$A$1048576,0))</f>
        <v>#N/A</v>
      </c>
      <c r="H2354" t="e">
        <f>INDEX(RawData!F$2:F$1048576,MATCH(FmtData!$B$4+(ROW()-10),RawData!$A$2:$A$1048576,0))</f>
        <v>#N/A</v>
      </c>
      <c r="I2354" t="e">
        <f>INDEX(RawData!G$2:G$1048576,MATCH(FmtData!$B$4+(ROW()-10),RawData!$A$2:$A$1048576,0))</f>
        <v>#N/A</v>
      </c>
      <c r="J2354" t="e">
        <f>INDEX(RawData!H$2:H$1048576,MATCH(FmtData!$B$4+(ROW()-10),RawData!$A$2:$A$1048576,0))</f>
        <v>#N/A</v>
      </c>
      <c r="K2354" t="e">
        <f>INDEX(RawData!I$2:I$1048576,MATCH(FmtData!$B$4+(ROW()-10),RawData!$A$2:$A$1048576,0))</f>
        <v>#N/A</v>
      </c>
      <c r="L2354" t="e">
        <f>INDEX(RawData!J$2:J$1048576,MATCH(FmtData!$B$4+(ROW()-10),RawData!$A$2:$A$1048576,0))</f>
        <v>#N/A</v>
      </c>
      <c r="M2354" t="e">
        <f>INDEX(RawData!K$2:K$1048576,MATCH(FmtData!$B$4+(ROW()-10),RawData!$A$2:$A$1048576,0))</f>
        <v>#N/A</v>
      </c>
      <c r="N2354" t="e">
        <f>INDEX(RawData!L$2:L$1048576,MATCH(FmtData!$B$4+(ROW()-10),RawData!$A$2:$A$1048576,0))</f>
        <v>#N/A</v>
      </c>
      <c r="O2354" t="e">
        <f>INDEX(RawData!M$2:M$1048576,MATCH(FmtData!$B$4+(ROW()-10),RawData!$A$2:$A$1048576,0))</f>
        <v>#N/A</v>
      </c>
      <c r="P2354" t="e">
        <f>INDEX(RawData!N$2:N$1048576,MATCH(FmtData!$B$4+(ROW()-10),RawData!$A$2:$A$1048576,0))</f>
        <v>#N/A</v>
      </c>
      <c r="Q2354" t="e">
        <f>INDEX(RawData!O$2:O$1048576,MATCH(FmtData!$B$4+(ROW()-10),RawData!$A$2:$A$1048576,0))</f>
        <v>#N/A</v>
      </c>
      <c r="R2354" s="8" t="e">
        <f>INDEX(RawData!P$2:P$1048576,MATCH(FmtData!$B$4+(ROW()-10),RawData!$A$2:$A$1048576,0))</f>
        <v>#N/A</v>
      </c>
      <c r="S2354" t="e">
        <f>INDEX(RawData!Q$2:Q$1048576,MATCH(FmtData!$B$4+(ROW()-10),RawData!$A$2:$A$1048576,0))</f>
        <v>#N/A</v>
      </c>
      <c r="T2354" s="8" t="e">
        <f>INDEX(RawData!R$2:R$1048576,MATCH(FmtData!$B$4+(ROW()-10),RawData!$A$2:$A$1048576,0))</f>
        <v>#N/A</v>
      </c>
      <c r="U2354" s="8" t="e">
        <f>INDEX(RawData!S$2:S$1048576,MATCH(FmtData!$B$4+(ROW()-10),RawData!$A$2:$A$1048576,0))</f>
        <v>#N/A</v>
      </c>
      <c r="V2354" s="8" t="e">
        <f>INDEX(RawData!T$2:T$1048576,MATCH(FmtData!$B$4+(ROW()-10),RawData!$A$2:$A$1048576,0))</f>
        <v>#N/A</v>
      </c>
      <c r="W2354" s="3" t="e">
        <f t="shared" si="742"/>
        <v>#N/A</v>
      </c>
      <c r="X2354" s="3" t="e">
        <f t="shared" si="743"/>
        <v>#N/A</v>
      </c>
      <c r="Y2354" s="8" t="e">
        <f t="shared" si="726"/>
        <v>#N/A</v>
      </c>
      <c r="Z2354" s="8" t="e">
        <f t="shared" si="727"/>
        <v>#N/A</v>
      </c>
      <c r="AA2354" s="3" t="e">
        <f t="shared" si="744"/>
        <v>#N/A</v>
      </c>
      <c r="AB2354" s="41">
        <v>2</v>
      </c>
      <c r="AC2354" s="42" t="str">
        <f t="shared" si="736"/>
        <v>Dilatometer</v>
      </c>
      <c r="AD2354" s="15" t="e">
        <f t="shared" si="725"/>
        <v>#N/A</v>
      </c>
      <c r="AE2354" s="15" t="e">
        <f t="shared" si="728"/>
        <v>#N/A</v>
      </c>
      <c r="AF2354" s="15" t="e">
        <f t="shared" si="729"/>
        <v>#N/A</v>
      </c>
      <c r="AG2354" s="15" t="e">
        <f t="shared" si="730"/>
        <v>#N/A</v>
      </c>
      <c r="AH2354" s="15" t="e">
        <f t="shared" si="741"/>
        <v>#N/A</v>
      </c>
      <c r="AI2354" s="17" t="e">
        <f t="shared" si="731"/>
        <v>#N/A</v>
      </c>
      <c r="AJ2354" s="17" t="e">
        <f t="shared" si="732"/>
        <v>#N/A</v>
      </c>
      <c r="AK2354" s="17" t="e">
        <f t="shared" si="733"/>
        <v>#N/A</v>
      </c>
      <c r="AL2354" s="17" t="e">
        <f t="shared" si="734"/>
        <v>#N/A</v>
      </c>
      <c r="AM2354" s="17" t="e">
        <f t="shared" si="735"/>
        <v>#N/A</v>
      </c>
      <c r="AN2354" s="17" t="e">
        <f t="shared" si="737"/>
        <v>#N/A</v>
      </c>
      <c r="AO2354" s="17" t="e">
        <f t="shared" si="738"/>
        <v>#N/A</v>
      </c>
      <c r="AP2354" s="17" t="e">
        <f t="shared" si="739"/>
        <v>#N/A</v>
      </c>
      <c r="AQ2354" s="17" t="e">
        <f t="shared" si="740"/>
        <v>#N/A</v>
      </c>
    </row>
    <row r="2355" spans="2:43" x14ac:dyDescent="0.45">
      <c r="B2355" t="e">
        <f>INDEX(RawData!$A$2:$A$1048576,MATCH(FmtData!$B$4+(ROW()-10),RawData!$A$2:$A$1048576,0))</f>
        <v>#N/A</v>
      </c>
      <c r="C23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5" s="7" t="e">
        <f>MID(INDEX(RawData!$B$2:$B$1048576, MATCH(FmtData!$B$4+(ROW()-10),RawData!$A$2:$A$1048576,0)),12,8)+$B$5/24</f>
        <v>#N/A</v>
      </c>
      <c r="E2355" s="8" t="e">
        <f>INDEX(RawData!$D$2:$D$1048576,MATCH(FmtData!$B$4+(ROW()-10),RawData!$A$2:$A$1048576,0))</f>
        <v>#N/A</v>
      </c>
      <c r="F2355" t="e">
        <f>INDEX(RawData!$D$2:$D$1048576,MATCH(FmtData!$B$4+(ROW()-10),RawData!$A$2:$A$1048576,0))</f>
        <v>#N/A</v>
      </c>
      <c r="G2355" t="e">
        <f>INDEX(RawData!E$2:E$1048576,MATCH(FmtData!$B$4+(ROW()-10),RawData!$A$2:$A$1048576,0))</f>
        <v>#N/A</v>
      </c>
      <c r="H2355" t="e">
        <f>INDEX(RawData!F$2:F$1048576,MATCH(FmtData!$B$4+(ROW()-10),RawData!$A$2:$A$1048576,0))</f>
        <v>#N/A</v>
      </c>
      <c r="I2355" t="e">
        <f>INDEX(RawData!G$2:G$1048576,MATCH(FmtData!$B$4+(ROW()-10),RawData!$A$2:$A$1048576,0))</f>
        <v>#N/A</v>
      </c>
      <c r="J2355" t="e">
        <f>INDEX(RawData!H$2:H$1048576,MATCH(FmtData!$B$4+(ROW()-10),RawData!$A$2:$A$1048576,0))</f>
        <v>#N/A</v>
      </c>
      <c r="K2355" t="e">
        <f>INDEX(RawData!I$2:I$1048576,MATCH(FmtData!$B$4+(ROW()-10),RawData!$A$2:$A$1048576,0))</f>
        <v>#N/A</v>
      </c>
      <c r="L2355" t="e">
        <f>INDEX(RawData!J$2:J$1048576,MATCH(FmtData!$B$4+(ROW()-10),RawData!$A$2:$A$1048576,0))</f>
        <v>#N/A</v>
      </c>
      <c r="M2355" t="e">
        <f>INDEX(RawData!K$2:K$1048576,MATCH(FmtData!$B$4+(ROW()-10),RawData!$A$2:$A$1048576,0))</f>
        <v>#N/A</v>
      </c>
      <c r="N2355" t="e">
        <f>INDEX(RawData!L$2:L$1048576,MATCH(FmtData!$B$4+(ROW()-10),RawData!$A$2:$A$1048576,0))</f>
        <v>#N/A</v>
      </c>
      <c r="O2355" t="e">
        <f>INDEX(RawData!M$2:M$1048576,MATCH(FmtData!$B$4+(ROW()-10),RawData!$A$2:$A$1048576,0))</f>
        <v>#N/A</v>
      </c>
      <c r="P2355" t="e">
        <f>INDEX(RawData!N$2:N$1048576,MATCH(FmtData!$B$4+(ROW()-10),RawData!$A$2:$A$1048576,0))</f>
        <v>#N/A</v>
      </c>
      <c r="Q2355" t="e">
        <f>INDEX(RawData!O$2:O$1048576,MATCH(FmtData!$B$4+(ROW()-10),RawData!$A$2:$A$1048576,0))</f>
        <v>#N/A</v>
      </c>
      <c r="R2355" s="8" t="e">
        <f>INDEX(RawData!P$2:P$1048576,MATCH(FmtData!$B$4+(ROW()-10),RawData!$A$2:$A$1048576,0))</f>
        <v>#N/A</v>
      </c>
      <c r="S2355" t="e">
        <f>INDEX(RawData!Q$2:Q$1048576,MATCH(FmtData!$B$4+(ROW()-10),RawData!$A$2:$A$1048576,0))</f>
        <v>#N/A</v>
      </c>
      <c r="T2355" s="8" t="e">
        <f>INDEX(RawData!R$2:R$1048576,MATCH(FmtData!$B$4+(ROW()-10),RawData!$A$2:$A$1048576,0))</f>
        <v>#N/A</v>
      </c>
      <c r="U2355" s="8" t="e">
        <f>INDEX(RawData!S$2:S$1048576,MATCH(FmtData!$B$4+(ROW()-10),RawData!$A$2:$A$1048576,0))</f>
        <v>#N/A</v>
      </c>
      <c r="V2355" s="8" t="e">
        <f>INDEX(RawData!T$2:T$1048576,MATCH(FmtData!$B$4+(ROW()-10),RawData!$A$2:$A$1048576,0))</f>
        <v>#N/A</v>
      </c>
      <c r="W2355" s="3" t="e">
        <f t="shared" si="742"/>
        <v>#N/A</v>
      </c>
      <c r="X2355" s="3" t="e">
        <f t="shared" si="743"/>
        <v>#N/A</v>
      </c>
      <c r="Y2355" s="8" t="e">
        <f t="shared" si="726"/>
        <v>#N/A</v>
      </c>
      <c r="Z2355" s="8" t="e">
        <f t="shared" si="727"/>
        <v>#N/A</v>
      </c>
      <c r="AA2355" s="3" t="e">
        <f t="shared" si="744"/>
        <v>#N/A</v>
      </c>
      <c r="AB2355" s="41">
        <v>2</v>
      </c>
      <c r="AC2355" s="42" t="str">
        <f t="shared" si="736"/>
        <v>Dilatometer</v>
      </c>
      <c r="AD2355" s="15" t="e">
        <f t="shared" si="725"/>
        <v>#N/A</v>
      </c>
      <c r="AE2355" s="15" t="e">
        <f t="shared" si="728"/>
        <v>#N/A</v>
      </c>
      <c r="AF2355" s="15" t="e">
        <f t="shared" si="729"/>
        <v>#N/A</v>
      </c>
      <c r="AG2355" s="15" t="e">
        <f t="shared" si="730"/>
        <v>#N/A</v>
      </c>
      <c r="AH2355" s="15" t="e">
        <f t="shared" si="741"/>
        <v>#N/A</v>
      </c>
      <c r="AI2355" s="17" t="e">
        <f t="shared" si="731"/>
        <v>#N/A</v>
      </c>
      <c r="AJ2355" s="17" t="e">
        <f t="shared" si="732"/>
        <v>#N/A</v>
      </c>
      <c r="AK2355" s="17" t="e">
        <f t="shared" si="733"/>
        <v>#N/A</v>
      </c>
      <c r="AL2355" s="17" t="e">
        <f t="shared" si="734"/>
        <v>#N/A</v>
      </c>
      <c r="AM2355" s="17" t="e">
        <f t="shared" si="735"/>
        <v>#N/A</v>
      </c>
      <c r="AN2355" s="17" t="e">
        <f t="shared" si="737"/>
        <v>#N/A</v>
      </c>
      <c r="AO2355" s="17" t="e">
        <f t="shared" si="738"/>
        <v>#N/A</v>
      </c>
      <c r="AP2355" s="17" t="e">
        <f t="shared" si="739"/>
        <v>#N/A</v>
      </c>
      <c r="AQ2355" s="17" t="e">
        <f t="shared" si="740"/>
        <v>#N/A</v>
      </c>
    </row>
    <row r="2356" spans="2:43" x14ac:dyDescent="0.45">
      <c r="B2356" t="e">
        <f>INDEX(RawData!$A$2:$A$1048576,MATCH(FmtData!$B$4+(ROW()-10),RawData!$A$2:$A$1048576,0))</f>
        <v>#N/A</v>
      </c>
      <c r="C23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6" s="7" t="e">
        <f>MID(INDEX(RawData!$B$2:$B$1048576, MATCH(FmtData!$B$4+(ROW()-10),RawData!$A$2:$A$1048576,0)),12,8)+$B$5/24</f>
        <v>#N/A</v>
      </c>
      <c r="E2356" s="8" t="e">
        <f>INDEX(RawData!$D$2:$D$1048576,MATCH(FmtData!$B$4+(ROW()-10),RawData!$A$2:$A$1048576,0))</f>
        <v>#N/A</v>
      </c>
      <c r="F2356" t="e">
        <f>INDEX(RawData!$D$2:$D$1048576,MATCH(FmtData!$B$4+(ROW()-10),RawData!$A$2:$A$1048576,0))</f>
        <v>#N/A</v>
      </c>
      <c r="G2356" t="e">
        <f>INDEX(RawData!E$2:E$1048576,MATCH(FmtData!$B$4+(ROW()-10),RawData!$A$2:$A$1048576,0))</f>
        <v>#N/A</v>
      </c>
      <c r="H2356" t="e">
        <f>INDEX(RawData!F$2:F$1048576,MATCH(FmtData!$B$4+(ROW()-10),RawData!$A$2:$A$1048576,0))</f>
        <v>#N/A</v>
      </c>
      <c r="I2356" t="e">
        <f>INDEX(RawData!G$2:G$1048576,MATCH(FmtData!$B$4+(ROW()-10),RawData!$A$2:$A$1048576,0))</f>
        <v>#N/A</v>
      </c>
      <c r="J2356" t="e">
        <f>INDEX(RawData!H$2:H$1048576,MATCH(FmtData!$B$4+(ROW()-10),RawData!$A$2:$A$1048576,0))</f>
        <v>#N/A</v>
      </c>
      <c r="K2356" t="e">
        <f>INDEX(RawData!I$2:I$1048576,MATCH(FmtData!$B$4+(ROW()-10),RawData!$A$2:$A$1048576,0))</f>
        <v>#N/A</v>
      </c>
      <c r="L2356" t="e">
        <f>INDEX(RawData!J$2:J$1048576,MATCH(FmtData!$B$4+(ROW()-10),RawData!$A$2:$A$1048576,0))</f>
        <v>#N/A</v>
      </c>
      <c r="M2356" t="e">
        <f>INDEX(RawData!K$2:K$1048576,MATCH(FmtData!$B$4+(ROW()-10),RawData!$A$2:$A$1048576,0))</f>
        <v>#N/A</v>
      </c>
      <c r="N2356" t="e">
        <f>INDEX(RawData!L$2:L$1048576,MATCH(FmtData!$B$4+(ROW()-10),RawData!$A$2:$A$1048576,0))</f>
        <v>#N/A</v>
      </c>
      <c r="O2356" t="e">
        <f>INDEX(RawData!M$2:M$1048576,MATCH(FmtData!$B$4+(ROW()-10),RawData!$A$2:$A$1048576,0))</f>
        <v>#N/A</v>
      </c>
      <c r="P2356" t="e">
        <f>INDEX(RawData!N$2:N$1048576,MATCH(FmtData!$B$4+(ROW()-10),RawData!$A$2:$A$1048576,0))</f>
        <v>#N/A</v>
      </c>
      <c r="Q2356" t="e">
        <f>INDEX(RawData!O$2:O$1048576,MATCH(FmtData!$B$4+(ROW()-10),RawData!$A$2:$A$1048576,0))</f>
        <v>#N/A</v>
      </c>
      <c r="R2356" s="8" t="e">
        <f>INDEX(RawData!P$2:P$1048576,MATCH(FmtData!$B$4+(ROW()-10),RawData!$A$2:$A$1048576,0))</f>
        <v>#N/A</v>
      </c>
      <c r="S2356" t="e">
        <f>INDEX(RawData!Q$2:Q$1048576,MATCH(FmtData!$B$4+(ROW()-10),RawData!$A$2:$A$1048576,0))</f>
        <v>#N/A</v>
      </c>
      <c r="T2356" s="8" t="e">
        <f>INDEX(RawData!R$2:R$1048576,MATCH(FmtData!$B$4+(ROW()-10),RawData!$A$2:$A$1048576,0))</f>
        <v>#N/A</v>
      </c>
      <c r="U2356" s="8" t="e">
        <f>INDEX(RawData!S$2:S$1048576,MATCH(FmtData!$B$4+(ROW()-10),RawData!$A$2:$A$1048576,0))</f>
        <v>#N/A</v>
      </c>
      <c r="V2356" s="8" t="e">
        <f>INDEX(RawData!T$2:T$1048576,MATCH(FmtData!$B$4+(ROW()-10),RawData!$A$2:$A$1048576,0))</f>
        <v>#N/A</v>
      </c>
      <c r="W2356" s="3" t="e">
        <f t="shared" si="742"/>
        <v>#N/A</v>
      </c>
      <c r="X2356" s="3" t="e">
        <f t="shared" si="743"/>
        <v>#N/A</v>
      </c>
      <c r="Y2356" s="8" t="e">
        <f t="shared" si="726"/>
        <v>#N/A</v>
      </c>
      <c r="Z2356" s="8" t="e">
        <f t="shared" si="727"/>
        <v>#N/A</v>
      </c>
      <c r="AA2356" s="3" t="e">
        <f t="shared" si="744"/>
        <v>#N/A</v>
      </c>
      <c r="AB2356" s="41">
        <v>2</v>
      </c>
      <c r="AC2356" s="42" t="str">
        <f t="shared" si="736"/>
        <v>Dilatometer</v>
      </c>
      <c r="AD2356" s="15" t="e">
        <f t="shared" si="725"/>
        <v>#N/A</v>
      </c>
      <c r="AE2356" s="15" t="e">
        <f t="shared" si="728"/>
        <v>#N/A</v>
      </c>
      <c r="AF2356" s="15" t="e">
        <f t="shared" si="729"/>
        <v>#N/A</v>
      </c>
      <c r="AG2356" s="15" t="e">
        <f t="shared" si="730"/>
        <v>#N/A</v>
      </c>
      <c r="AH2356" s="15" t="e">
        <f t="shared" si="741"/>
        <v>#N/A</v>
      </c>
      <c r="AI2356" s="17" t="e">
        <f t="shared" si="731"/>
        <v>#N/A</v>
      </c>
      <c r="AJ2356" s="17" t="e">
        <f t="shared" si="732"/>
        <v>#N/A</v>
      </c>
      <c r="AK2356" s="17" t="e">
        <f t="shared" si="733"/>
        <v>#N/A</v>
      </c>
      <c r="AL2356" s="17" t="e">
        <f t="shared" si="734"/>
        <v>#N/A</v>
      </c>
      <c r="AM2356" s="17" t="e">
        <f t="shared" si="735"/>
        <v>#N/A</v>
      </c>
      <c r="AN2356" s="17" t="e">
        <f t="shared" si="737"/>
        <v>#N/A</v>
      </c>
      <c r="AO2356" s="17" t="e">
        <f t="shared" si="738"/>
        <v>#N/A</v>
      </c>
      <c r="AP2356" s="17" t="e">
        <f t="shared" si="739"/>
        <v>#N/A</v>
      </c>
      <c r="AQ2356" s="17" t="e">
        <f t="shared" si="740"/>
        <v>#N/A</v>
      </c>
    </row>
    <row r="2357" spans="2:43" x14ac:dyDescent="0.45">
      <c r="B2357" t="e">
        <f>INDEX(RawData!$A$2:$A$1048576,MATCH(FmtData!$B$4+(ROW()-10),RawData!$A$2:$A$1048576,0))</f>
        <v>#N/A</v>
      </c>
      <c r="C23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7" s="7" t="e">
        <f>MID(INDEX(RawData!$B$2:$B$1048576, MATCH(FmtData!$B$4+(ROW()-10),RawData!$A$2:$A$1048576,0)),12,8)+$B$5/24</f>
        <v>#N/A</v>
      </c>
      <c r="E2357" s="8" t="e">
        <f>INDEX(RawData!$D$2:$D$1048576,MATCH(FmtData!$B$4+(ROW()-10),RawData!$A$2:$A$1048576,0))</f>
        <v>#N/A</v>
      </c>
      <c r="F2357" t="e">
        <f>INDEX(RawData!$D$2:$D$1048576,MATCH(FmtData!$B$4+(ROW()-10),RawData!$A$2:$A$1048576,0))</f>
        <v>#N/A</v>
      </c>
      <c r="G2357" t="e">
        <f>INDEX(RawData!E$2:E$1048576,MATCH(FmtData!$B$4+(ROW()-10),RawData!$A$2:$A$1048576,0))</f>
        <v>#N/A</v>
      </c>
      <c r="H2357" t="e">
        <f>INDEX(RawData!F$2:F$1048576,MATCH(FmtData!$B$4+(ROW()-10),RawData!$A$2:$A$1048576,0))</f>
        <v>#N/A</v>
      </c>
      <c r="I2357" t="e">
        <f>INDEX(RawData!G$2:G$1048576,MATCH(FmtData!$B$4+(ROW()-10),RawData!$A$2:$A$1048576,0))</f>
        <v>#N/A</v>
      </c>
      <c r="J2357" t="e">
        <f>INDEX(RawData!H$2:H$1048576,MATCH(FmtData!$B$4+(ROW()-10),RawData!$A$2:$A$1048576,0))</f>
        <v>#N/A</v>
      </c>
      <c r="K2357" t="e">
        <f>INDEX(RawData!I$2:I$1048576,MATCH(FmtData!$B$4+(ROW()-10),RawData!$A$2:$A$1048576,0))</f>
        <v>#N/A</v>
      </c>
      <c r="L2357" t="e">
        <f>INDEX(RawData!J$2:J$1048576,MATCH(FmtData!$B$4+(ROW()-10),RawData!$A$2:$A$1048576,0))</f>
        <v>#N/A</v>
      </c>
      <c r="M2357" t="e">
        <f>INDEX(RawData!K$2:K$1048576,MATCH(FmtData!$B$4+(ROW()-10),RawData!$A$2:$A$1048576,0))</f>
        <v>#N/A</v>
      </c>
      <c r="N2357" t="e">
        <f>INDEX(RawData!L$2:L$1048576,MATCH(FmtData!$B$4+(ROW()-10),RawData!$A$2:$A$1048576,0))</f>
        <v>#N/A</v>
      </c>
      <c r="O2357" t="e">
        <f>INDEX(RawData!M$2:M$1048576,MATCH(FmtData!$B$4+(ROW()-10),RawData!$A$2:$A$1048576,0))</f>
        <v>#N/A</v>
      </c>
      <c r="P2357" t="e">
        <f>INDEX(RawData!N$2:N$1048576,MATCH(FmtData!$B$4+(ROW()-10),RawData!$A$2:$A$1048576,0))</f>
        <v>#N/A</v>
      </c>
      <c r="Q2357" t="e">
        <f>INDEX(RawData!O$2:O$1048576,MATCH(FmtData!$B$4+(ROW()-10),RawData!$A$2:$A$1048576,0))</f>
        <v>#N/A</v>
      </c>
      <c r="R2357" s="8" t="e">
        <f>INDEX(RawData!P$2:P$1048576,MATCH(FmtData!$B$4+(ROW()-10),RawData!$A$2:$A$1048576,0))</f>
        <v>#N/A</v>
      </c>
      <c r="S2357" t="e">
        <f>INDEX(RawData!Q$2:Q$1048576,MATCH(FmtData!$B$4+(ROW()-10),RawData!$A$2:$A$1048576,0))</f>
        <v>#N/A</v>
      </c>
      <c r="T2357" s="8" t="e">
        <f>INDEX(RawData!R$2:R$1048576,MATCH(FmtData!$B$4+(ROW()-10),RawData!$A$2:$A$1048576,0))</f>
        <v>#N/A</v>
      </c>
      <c r="U2357" s="8" t="e">
        <f>INDEX(RawData!S$2:S$1048576,MATCH(FmtData!$B$4+(ROW()-10),RawData!$A$2:$A$1048576,0))</f>
        <v>#N/A</v>
      </c>
      <c r="V2357" s="8" t="e">
        <f>INDEX(RawData!T$2:T$1048576,MATCH(FmtData!$B$4+(ROW()-10),RawData!$A$2:$A$1048576,0))</f>
        <v>#N/A</v>
      </c>
      <c r="W2357" s="3" t="e">
        <f t="shared" si="742"/>
        <v>#N/A</v>
      </c>
      <c r="X2357" s="3" t="e">
        <f t="shared" si="743"/>
        <v>#N/A</v>
      </c>
      <c r="Y2357" s="8" t="e">
        <f t="shared" si="726"/>
        <v>#N/A</v>
      </c>
      <c r="Z2357" s="8" t="e">
        <f t="shared" si="727"/>
        <v>#N/A</v>
      </c>
      <c r="AA2357" s="3" t="e">
        <f t="shared" si="744"/>
        <v>#N/A</v>
      </c>
      <c r="AB2357" s="41">
        <v>2</v>
      </c>
      <c r="AC2357" s="42" t="str">
        <f t="shared" si="736"/>
        <v>Dilatometer</v>
      </c>
      <c r="AD2357" s="15" t="e">
        <f t="shared" si="725"/>
        <v>#N/A</v>
      </c>
      <c r="AE2357" s="15" t="e">
        <f t="shared" si="728"/>
        <v>#N/A</v>
      </c>
      <c r="AF2357" s="15" t="e">
        <f t="shared" si="729"/>
        <v>#N/A</v>
      </c>
      <c r="AG2357" s="15" t="e">
        <f t="shared" si="730"/>
        <v>#N/A</v>
      </c>
      <c r="AH2357" s="15" t="e">
        <f t="shared" si="741"/>
        <v>#N/A</v>
      </c>
      <c r="AI2357" s="17" t="e">
        <f t="shared" si="731"/>
        <v>#N/A</v>
      </c>
      <c r="AJ2357" s="17" t="e">
        <f t="shared" si="732"/>
        <v>#N/A</v>
      </c>
      <c r="AK2357" s="17" t="e">
        <f t="shared" si="733"/>
        <v>#N/A</v>
      </c>
      <c r="AL2357" s="17" t="e">
        <f t="shared" si="734"/>
        <v>#N/A</v>
      </c>
      <c r="AM2357" s="17" t="e">
        <f t="shared" si="735"/>
        <v>#N/A</v>
      </c>
      <c r="AN2357" s="17" t="e">
        <f t="shared" si="737"/>
        <v>#N/A</v>
      </c>
      <c r="AO2357" s="17" t="e">
        <f t="shared" si="738"/>
        <v>#N/A</v>
      </c>
      <c r="AP2357" s="17" t="e">
        <f t="shared" si="739"/>
        <v>#N/A</v>
      </c>
      <c r="AQ2357" s="17" t="e">
        <f t="shared" si="740"/>
        <v>#N/A</v>
      </c>
    </row>
    <row r="2358" spans="2:43" x14ac:dyDescent="0.45">
      <c r="B2358" t="e">
        <f>INDEX(RawData!$A$2:$A$1048576,MATCH(FmtData!$B$4+(ROW()-10),RawData!$A$2:$A$1048576,0))</f>
        <v>#N/A</v>
      </c>
      <c r="C23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8" s="7" t="e">
        <f>MID(INDEX(RawData!$B$2:$B$1048576, MATCH(FmtData!$B$4+(ROW()-10),RawData!$A$2:$A$1048576,0)),12,8)+$B$5/24</f>
        <v>#N/A</v>
      </c>
      <c r="E2358" s="8" t="e">
        <f>INDEX(RawData!$D$2:$D$1048576,MATCH(FmtData!$B$4+(ROW()-10),RawData!$A$2:$A$1048576,0))</f>
        <v>#N/A</v>
      </c>
      <c r="F2358" t="e">
        <f>INDEX(RawData!$D$2:$D$1048576,MATCH(FmtData!$B$4+(ROW()-10),RawData!$A$2:$A$1048576,0))</f>
        <v>#N/A</v>
      </c>
      <c r="G2358" t="e">
        <f>INDEX(RawData!E$2:E$1048576,MATCH(FmtData!$B$4+(ROW()-10),RawData!$A$2:$A$1048576,0))</f>
        <v>#N/A</v>
      </c>
      <c r="H2358" t="e">
        <f>INDEX(RawData!F$2:F$1048576,MATCH(FmtData!$B$4+(ROW()-10),RawData!$A$2:$A$1048576,0))</f>
        <v>#N/A</v>
      </c>
      <c r="I2358" t="e">
        <f>INDEX(RawData!G$2:G$1048576,MATCH(FmtData!$B$4+(ROW()-10),RawData!$A$2:$A$1048576,0))</f>
        <v>#N/A</v>
      </c>
      <c r="J2358" t="e">
        <f>INDEX(RawData!H$2:H$1048576,MATCH(FmtData!$B$4+(ROW()-10),RawData!$A$2:$A$1048576,0))</f>
        <v>#N/A</v>
      </c>
      <c r="K2358" t="e">
        <f>INDEX(RawData!I$2:I$1048576,MATCH(FmtData!$B$4+(ROW()-10),RawData!$A$2:$A$1048576,0))</f>
        <v>#N/A</v>
      </c>
      <c r="L2358" t="e">
        <f>INDEX(RawData!J$2:J$1048576,MATCH(FmtData!$B$4+(ROW()-10),RawData!$A$2:$A$1048576,0))</f>
        <v>#N/A</v>
      </c>
      <c r="M2358" t="e">
        <f>INDEX(RawData!K$2:K$1048576,MATCH(FmtData!$B$4+(ROW()-10),RawData!$A$2:$A$1048576,0))</f>
        <v>#N/A</v>
      </c>
      <c r="N2358" t="e">
        <f>INDEX(RawData!L$2:L$1048576,MATCH(FmtData!$B$4+(ROW()-10),RawData!$A$2:$A$1048576,0))</f>
        <v>#N/A</v>
      </c>
      <c r="O2358" t="e">
        <f>INDEX(RawData!M$2:M$1048576,MATCH(FmtData!$B$4+(ROW()-10),RawData!$A$2:$A$1048576,0))</f>
        <v>#N/A</v>
      </c>
      <c r="P2358" t="e">
        <f>INDEX(RawData!N$2:N$1048576,MATCH(FmtData!$B$4+(ROW()-10),RawData!$A$2:$A$1048576,0))</f>
        <v>#N/A</v>
      </c>
      <c r="Q2358" t="e">
        <f>INDEX(RawData!O$2:O$1048576,MATCH(FmtData!$B$4+(ROW()-10),RawData!$A$2:$A$1048576,0))</f>
        <v>#N/A</v>
      </c>
      <c r="R2358" s="8" t="e">
        <f>INDEX(RawData!P$2:P$1048576,MATCH(FmtData!$B$4+(ROW()-10),RawData!$A$2:$A$1048576,0))</f>
        <v>#N/A</v>
      </c>
      <c r="S2358" t="e">
        <f>INDEX(RawData!Q$2:Q$1048576,MATCH(FmtData!$B$4+(ROW()-10),RawData!$A$2:$A$1048576,0))</f>
        <v>#N/A</v>
      </c>
      <c r="T2358" s="8" t="e">
        <f>INDEX(RawData!R$2:R$1048576,MATCH(FmtData!$B$4+(ROW()-10),RawData!$A$2:$A$1048576,0))</f>
        <v>#N/A</v>
      </c>
      <c r="U2358" s="8" t="e">
        <f>INDEX(RawData!S$2:S$1048576,MATCH(FmtData!$B$4+(ROW()-10),RawData!$A$2:$A$1048576,0))</f>
        <v>#N/A</v>
      </c>
      <c r="V2358" s="8" t="e">
        <f>INDEX(RawData!T$2:T$1048576,MATCH(FmtData!$B$4+(ROW()-10),RawData!$A$2:$A$1048576,0))</f>
        <v>#N/A</v>
      </c>
      <c r="W2358" s="3" t="e">
        <f t="shared" si="742"/>
        <v>#N/A</v>
      </c>
      <c r="X2358" s="3" t="e">
        <f t="shared" si="743"/>
        <v>#N/A</v>
      </c>
      <c r="Y2358" s="8" t="e">
        <f t="shared" si="726"/>
        <v>#N/A</v>
      </c>
      <c r="Z2358" s="8" t="e">
        <f t="shared" si="727"/>
        <v>#N/A</v>
      </c>
      <c r="AA2358" s="3" t="e">
        <f t="shared" si="744"/>
        <v>#N/A</v>
      </c>
      <c r="AB2358" s="41">
        <v>2</v>
      </c>
      <c r="AC2358" s="42" t="str">
        <f t="shared" si="736"/>
        <v>Dilatometer</v>
      </c>
      <c r="AD2358" s="15" t="e">
        <f t="shared" si="725"/>
        <v>#N/A</v>
      </c>
      <c r="AE2358" s="15" t="e">
        <f t="shared" si="728"/>
        <v>#N/A</v>
      </c>
      <c r="AF2358" s="15" t="e">
        <f t="shared" si="729"/>
        <v>#N/A</v>
      </c>
      <c r="AG2358" s="15" t="e">
        <f t="shared" si="730"/>
        <v>#N/A</v>
      </c>
      <c r="AH2358" s="15" t="e">
        <f t="shared" si="741"/>
        <v>#N/A</v>
      </c>
      <c r="AI2358" s="17" t="e">
        <f t="shared" si="731"/>
        <v>#N/A</v>
      </c>
      <c r="AJ2358" s="17" t="e">
        <f t="shared" si="732"/>
        <v>#N/A</v>
      </c>
      <c r="AK2358" s="17" t="e">
        <f t="shared" si="733"/>
        <v>#N/A</v>
      </c>
      <c r="AL2358" s="17" t="e">
        <f t="shared" si="734"/>
        <v>#N/A</v>
      </c>
      <c r="AM2358" s="17" t="e">
        <f t="shared" si="735"/>
        <v>#N/A</v>
      </c>
      <c r="AN2358" s="17" t="e">
        <f t="shared" si="737"/>
        <v>#N/A</v>
      </c>
      <c r="AO2358" s="17" t="e">
        <f t="shared" si="738"/>
        <v>#N/A</v>
      </c>
      <c r="AP2358" s="17" t="e">
        <f t="shared" si="739"/>
        <v>#N/A</v>
      </c>
      <c r="AQ2358" s="17" t="e">
        <f t="shared" si="740"/>
        <v>#N/A</v>
      </c>
    </row>
    <row r="2359" spans="2:43" x14ac:dyDescent="0.45">
      <c r="B2359" t="e">
        <f>INDEX(RawData!$A$2:$A$1048576,MATCH(FmtData!$B$4+(ROW()-10),RawData!$A$2:$A$1048576,0))</f>
        <v>#N/A</v>
      </c>
      <c r="C23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59" s="7" t="e">
        <f>MID(INDEX(RawData!$B$2:$B$1048576, MATCH(FmtData!$B$4+(ROW()-10),RawData!$A$2:$A$1048576,0)),12,8)+$B$5/24</f>
        <v>#N/A</v>
      </c>
      <c r="E2359" s="8" t="e">
        <f>INDEX(RawData!$D$2:$D$1048576,MATCH(FmtData!$B$4+(ROW()-10),RawData!$A$2:$A$1048576,0))</f>
        <v>#N/A</v>
      </c>
      <c r="F2359" t="e">
        <f>INDEX(RawData!$D$2:$D$1048576,MATCH(FmtData!$B$4+(ROW()-10),RawData!$A$2:$A$1048576,0))</f>
        <v>#N/A</v>
      </c>
      <c r="G2359" t="e">
        <f>INDEX(RawData!E$2:E$1048576,MATCH(FmtData!$B$4+(ROW()-10),RawData!$A$2:$A$1048576,0))</f>
        <v>#N/A</v>
      </c>
      <c r="H2359" t="e">
        <f>INDEX(RawData!F$2:F$1048576,MATCH(FmtData!$B$4+(ROW()-10),RawData!$A$2:$A$1048576,0))</f>
        <v>#N/A</v>
      </c>
      <c r="I2359" t="e">
        <f>INDEX(RawData!G$2:G$1048576,MATCH(FmtData!$B$4+(ROW()-10),RawData!$A$2:$A$1048576,0))</f>
        <v>#N/A</v>
      </c>
      <c r="J2359" t="e">
        <f>INDEX(RawData!H$2:H$1048576,MATCH(FmtData!$B$4+(ROW()-10),RawData!$A$2:$A$1048576,0))</f>
        <v>#N/A</v>
      </c>
      <c r="K2359" t="e">
        <f>INDEX(RawData!I$2:I$1048576,MATCH(FmtData!$B$4+(ROW()-10),RawData!$A$2:$A$1048576,0))</f>
        <v>#N/A</v>
      </c>
      <c r="L2359" t="e">
        <f>INDEX(RawData!J$2:J$1048576,MATCH(FmtData!$B$4+(ROW()-10),RawData!$A$2:$A$1048576,0))</f>
        <v>#N/A</v>
      </c>
      <c r="M2359" t="e">
        <f>INDEX(RawData!K$2:K$1048576,MATCH(FmtData!$B$4+(ROW()-10),RawData!$A$2:$A$1048576,0))</f>
        <v>#N/A</v>
      </c>
      <c r="N2359" t="e">
        <f>INDEX(RawData!L$2:L$1048576,MATCH(FmtData!$B$4+(ROW()-10),RawData!$A$2:$A$1048576,0))</f>
        <v>#N/A</v>
      </c>
      <c r="O2359" t="e">
        <f>INDEX(RawData!M$2:M$1048576,MATCH(FmtData!$B$4+(ROW()-10),RawData!$A$2:$A$1048576,0))</f>
        <v>#N/A</v>
      </c>
      <c r="P2359" t="e">
        <f>INDEX(RawData!N$2:N$1048576,MATCH(FmtData!$B$4+(ROW()-10),RawData!$A$2:$A$1048576,0))</f>
        <v>#N/A</v>
      </c>
      <c r="Q2359" t="e">
        <f>INDEX(RawData!O$2:O$1048576,MATCH(FmtData!$B$4+(ROW()-10),RawData!$A$2:$A$1048576,0))</f>
        <v>#N/A</v>
      </c>
      <c r="R2359" s="8" t="e">
        <f>INDEX(RawData!P$2:P$1048576,MATCH(FmtData!$B$4+(ROW()-10),RawData!$A$2:$A$1048576,0))</f>
        <v>#N/A</v>
      </c>
      <c r="S2359" t="e">
        <f>INDEX(RawData!Q$2:Q$1048576,MATCH(FmtData!$B$4+(ROW()-10),RawData!$A$2:$A$1048576,0))</f>
        <v>#N/A</v>
      </c>
      <c r="T2359" s="8" t="e">
        <f>INDEX(RawData!R$2:R$1048576,MATCH(FmtData!$B$4+(ROW()-10),RawData!$A$2:$A$1048576,0))</f>
        <v>#N/A</v>
      </c>
      <c r="U2359" s="8" t="e">
        <f>INDEX(RawData!S$2:S$1048576,MATCH(FmtData!$B$4+(ROW()-10),RawData!$A$2:$A$1048576,0))</f>
        <v>#N/A</v>
      </c>
      <c r="V2359" s="8" t="e">
        <f>INDEX(RawData!T$2:T$1048576,MATCH(FmtData!$B$4+(ROW()-10),RawData!$A$2:$A$1048576,0))</f>
        <v>#N/A</v>
      </c>
      <c r="W2359" s="3" t="e">
        <f t="shared" si="742"/>
        <v>#N/A</v>
      </c>
      <c r="X2359" s="3" t="e">
        <f t="shared" si="743"/>
        <v>#N/A</v>
      </c>
      <c r="Y2359" s="8" t="e">
        <f t="shared" si="726"/>
        <v>#N/A</v>
      </c>
      <c r="Z2359" s="8" t="e">
        <f t="shared" si="727"/>
        <v>#N/A</v>
      </c>
      <c r="AA2359" s="3" t="e">
        <f t="shared" si="744"/>
        <v>#N/A</v>
      </c>
      <c r="AB2359" s="41">
        <v>2</v>
      </c>
      <c r="AC2359" s="42" t="str">
        <f t="shared" si="736"/>
        <v>Dilatometer</v>
      </c>
      <c r="AD2359" s="15" t="e">
        <f t="shared" si="725"/>
        <v>#N/A</v>
      </c>
      <c r="AE2359" s="15" t="e">
        <f t="shared" si="728"/>
        <v>#N/A</v>
      </c>
      <c r="AF2359" s="15" t="e">
        <f t="shared" si="729"/>
        <v>#N/A</v>
      </c>
      <c r="AG2359" s="15" t="e">
        <f t="shared" si="730"/>
        <v>#N/A</v>
      </c>
      <c r="AH2359" s="15" t="e">
        <f t="shared" si="741"/>
        <v>#N/A</v>
      </c>
      <c r="AI2359" s="17" t="e">
        <f t="shared" si="731"/>
        <v>#N/A</v>
      </c>
      <c r="AJ2359" s="17" t="e">
        <f t="shared" si="732"/>
        <v>#N/A</v>
      </c>
      <c r="AK2359" s="17" t="e">
        <f t="shared" si="733"/>
        <v>#N/A</v>
      </c>
      <c r="AL2359" s="17" t="e">
        <f t="shared" si="734"/>
        <v>#N/A</v>
      </c>
      <c r="AM2359" s="17" t="e">
        <f t="shared" si="735"/>
        <v>#N/A</v>
      </c>
      <c r="AN2359" s="17" t="e">
        <f t="shared" si="737"/>
        <v>#N/A</v>
      </c>
      <c r="AO2359" s="17" t="e">
        <f t="shared" si="738"/>
        <v>#N/A</v>
      </c>
      <c r="AP2359" s="17" t="e">
        <f t="shared" si="739"/>
        <v>#N/A</v>
      </c>
      <c r="AQ2359" s="17" t="e">
        <f t="shared" si="740"/>
        <v>#N/A</v>
      </c>
    </row>
    <row r="2360" spans="2:43" x14ac:dyDescent="0.45">
      <c r="B2360" t="e">
        <f>INDEX(RawData!$A$2:$A$1048576,MATCH(FmtData!$B$4+(ROW()-10),RawData!$A$2:$A$1048576,0))</f>
        <v>#N/A</v>
      </c>
      <c r="C23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0" s="7" t="e">
        <f>MID(INDEX(RawData!$B$2:$B$1048576, MATCH(FmtData!$B$4+(ROW()-10),RawData!$A$2:$A$1048576,0)),12,8)+$B$5/24</f>
        <v>#N/A</v>
      </c>
      <c r="E2360" s="8" t="e">
        <f>INDEX(RawData!$D$2:$D$1048576,MATCH(FmtData!$B$4+(ROW()-10),RawData!$A$2:$A$1048576,0))</f>
        <v>#N/A</v>
      </c>
      <c r="F2360" t="e">
        <f>INDEX(RawData!$D$2:$D$1048576,MATCH(FmtData!$B$4+(ROW()-10),RawData!$A$2:$A$1048576,0))</f>
        <v>#N/A</v>
      </c>
      <c r="G2360" t="e">
        <f>INDEX(RawData!E$2:E$1048576,MATCH(FmtData!$B$4+(ROW()-10),RawData!$A$2:$A$1048576,0))</f>
        <v>#N/A</v>
      </c>
      <c r="H2360" t="e">
        <f>INDEX(RawData!F$2:F$1048576,MATCH(FmtData!$B$4+(ROW()-10),RawData!$A$2:$A$1048576,0))</f>
        <v>#N/A</v>
      </c>
      <c r="I2360" t="e">
        <f>INDEX(RawData!G$2:G$1048576,MATCH(FmtData!$B$4+(ROW()-10),RawData!$A$2:$A$1048576,0))</f>
        <v>#N/A</v>
      </c>
      <c r="J2360" t="e">
        <f>INDEX(RawData!H$2:H$1048576,MATCH(FmtData!$B$4+(ROW()-10),RawData!$A$2:$A$1048576,0))</f>
        <v>#N/A</v>
      </c>
      <c r="K2360" t="e">
        <f>INDEX(RawData!I$2:I$1048576,MATCH(FmtData!$B$4+(ROW()-10),RawData!$A$2:$A$1048576,0))</f>
        <v>#N/A</v>
      </c>
      <c r="L2360" t="e">
        <f>INDEX(RawData!J$2:J$1048576,MATCH(FmtData!$B$4+(ROW()-10),RawData!$A$2:$A$1048576,0))</f>
        <v>#N/A</v>
      </c>
      <c r="M2360" t="e">
        <f>INDEX(RawData!K$2:K$1048576,MATCH(FmtData!$B$4+(ROW()-10),RawData!$A$2:$A$1048576,0))</f>
        <v>#N/A</v>
      </c>
      <c r="N2360" t="e">
        <f>INDEX(RawData!L$2:L$1048576,MATCH(FmtData!$B$4+(ROW()-10),RawData!$A$2:$A$1048576,0))</f>
        <v>#N/A</v>
      </c>
      <c r="O2360" t="e">
        <f>INDEX(RawData!M$2:M$1048576,MATCH(FmtData!$B$4+(ROW()-10),RawData!$A$2:$A$1048576,0))</f>
        <v>#N/A</v>
      </c>
      <c r="P2360" t="e">
        <f>INDEX(RawData!N$2:N$1048576,MATCH(FmtData!$B$4+(ROW()-10),RawData!$A$2:$A$1048576,0))</f>
        <v>#N/A</v>
      </c>
      <c r="Q2360" t="e">
        <f>INDEX(RawData!O$2:O$1048576,MATCH(FmtData!$B$4+(ROW()-10),RawData!$A$2:$A$1048576,0))</f>
        <v>#N/A</v>
      </c>
      <c r="R2360" s="8" t="e">
        <f>INDEX(RawData!P$2:P$1048576,MATCH(FmtData!$B$4+(ROW()-10),RawData!$A$2:$A$1048576,0))</f>
        <v>#N/A</v>
      </c>
      <c r="S2360" t="e">
        <f>INDEX(RawData!Q$2:Q$1048576,MATCH(FmtData!$B$4+(ROW()-10),RawData!$A$2:$A$1048576,0))</f>
        <v>#N/A</v>
      </c>
      <c r="T2360" s="8" t="e">
        <f>INDEX(RawData!R$2:R$1048576,MATCH(FmtData!$B$4+(ROW()-10),RawData!$A$2:$A$1048576,0))</f>
        <v>#N/A</v>
      </c>
      <c r="U2360" s="8" t="e">
        <f>INDEX(RawData!S$2:S$1048576,MATCH(FmtData!$B$4+(ROW()-10),RawData!$A$2:$A$1048576,0))</f>
        <v>#N/A</v>
      </c>
      <c r="V2360" s="8" t="e">
        <f>INDEX(RawData!T$2:T$1048576,MATCH(FmtData!$B$4+(ROW()-10),RawData!$A$2:$A$1048576,0))</f>
        <v>#N/A</v>
      </c>
      <c r="W2360" s="3" t="e">
        <f t="shared" si="742"/>
        <v>#N/A</v>
      </c>
      <c r="X2360" s="3" t="e">
        <f t="shared" si="743"/>
        <v>#N/A</v>
      </c>
      <c r="Y2360" s="8" t="e">
        <f t="shared" si="726"/>
        <v>#N/A</v>
      </c>
      <c r="Z2360" s="8" t="e">
        <f t="shared" si="727"/>
        <v>#N/A</v>
      </c>
      <c r="AA2360" s="3" t="e">
        <f t="shared" si="744"/>
        <v>#N/A</v>
      </c>
      <c r="AB2360" s="41">
        <v>2</v>
      </c>
      <c r="AC2360" s="42" t="str">
        <f t="shared" si="736"/>
        <v>Dilatometer</v>
      </c>
      <c r="AD2360" s="15" t="e">
        <f t="shared" si="725"/>
        <v>#N/A</v>
      </c>
      <c r="AE2360" s="15" t="e">
        <f t="shared" si="728"/>
        <v>#N/A</v>
      </c>
      <c r="AF2360" s="15" t="e">
        <f t="shared" si="729"/>
        <v>#N/A</v>
      </c>
      <c r="AG2360" s="15" t="e">
        <f t="shared" si="730"/>
        <v>#N/A</v>
      </c>
      <c r="AH2360" s="15" t="e">
        <f t="shared" si="741"/>
        <v>#N/A</v>
      </c>
      <c r="AI2360" s="17" t="e">
        <f t="shared" si="731"/>
        <v>#N/A</v>
      </c>
      <c r="AJ2360" s="17" t="e">
        <f t="shared" si="732"/>
        <v>#N/A</v>
      </c>
      <c r="AK2360" s="17" t="e">
        <f t="shared" si="733"/>
        <v>#N/A</v>
      </c>
      <c r="AL2360" s="17" t="e">
        <f t="shared" si="734"/>
        <v>#N/A</v>
      </c>
      <c r="AM2360" s="17" t="e">
        <f t="shared" si="735"/>
        <v>#N/A</v>
      </c>
      <c r="AN2360" s="17" t="e">
        <f t="shared" si="737"/>
        <v>#N/A</v>
      </c>
      <c r="AO2360" s="17" t="e">
        <f t="shared" si="738"/>
        <v>#N/A</v>
      </c>
      <c r="AP2360" s="17" t="e">
        <f t="shared" si="739"/>
        <v>#N/A</v>
      </c>
      <c r="AQ2360" s="17" t="e">
        <f t="shared" si="740"/>
        <v>#N/A</v>
      </c>
    </row>
    <row r="2361" spans="2:43" x14ac:dyDescent="0.45">
      <c r="B2361" t="e">
        <f>INDEX(RawData!$A$2:$A$1048576,MATCH(FmtData!$B$4+(ROW()-10),RawData!$A$2:$A$1048576,0))</f>
        <v>#N/A</v>
      </c>
      <c r="C23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1" s="7" t="e">
        <f>MID(INDEX(RawData!$B$2:$B$1048576, MATCH(FmtData!$B$4+(ROW()-10),RawData!$A$2:$A$1048576,0)),12,8)+$B$5/24</f>
        <v>#N/A</v>
      </c>
      <c r="E2361" s="8" t="e">
        <f>INDEX(RawData!$D$2:$D$1048576,MATCH(FmtData!$B$4+(ROW()-10),RawData!$A$2:$A$1048576,0))</f>
        <v>#N/A</v>
      </c>
      <c r="F2361" t="e">
        <f>INDEX(RawData!$D$2:$D$1048576,MATCH(FmtData!$B$4+(ROW()-10),RawData!$A$2:$A$1048576,0))</f>
        <v>#N/A</v>
      </c>
      <c r="G2361" t="e">
        <f>INDEX(RawData!E$2:E$1048576,MATCH(FmtData!$B$4+(ROW()-10),RawData!$A$2:$A$1048576,0))</f>
        <v>#N/A</v>
      </c>
      <c r="H2361" t="e">
        <f>INDEX(RawData!F$2:F$1048576,MATCH(FmtData!$B$4+(ROW()-10),RawData!$A$2:$A$1048576,0))</f>
        <v>#N/A</v>
      </c>
      <c r="I2361" t="e">
        <f>INDEX(RawData!G$2:G$1048576,MATCH(FmtData!$B$4+(ROW()-10),RawData!$A$2:$A$1048576,0))</f>
        <v>#N/A</v>
      </c>
      <c r="J2361" t="e">
        <f>INDEX(RawData!H$2:H$1048576,MATCH(FmtData!$B$4+(ROW()-10),RawData!$A$2:$A$1048576,0))</f>
        <v>#N/A</v>
      </c>
      <c r="K2361" t="e">
        <f>INDEX(RawData!I$2:I$1048576,MATCH(FmtData!$B$4+(ROW()-10),RawData!$A$2:$A$1048576,0))</f>
        <v>#N/A</v>
      </c>
      <c r="L2361" t="e">
        <f>INDEX(RawData!J$2:J$1048576,MATCH(FmtData!$B$4+(ROW()-10),RawData!$A$2:$A$1048576,0))</f>
        <v>#N/A</v>
      </c>
      <c r="M2361" t="e">
        <f>INDEX(RawData!K$2:K$1048576,MATCH(FmtData!$B$4+(ROW()-10),RawData!$A$2:$A$1048576,0))</f>
        <v>#N/A</v>
      </c>
      <c r="N2361" t="e">
        <f>INDEX(RawData!L$2:L$1048576,MATCH(FmtData!$B$4+(ROW()-10),RawData!$A$2:$A$1048576,0))</f>
        <v>#N/A</v>
      </c>
      <c r="O2361" t="e">
        <f>INDEX(RawData!M$2:M$1048576,MATCH(FmtData!$B$4+(ROW()-10),RawData!$A$2:$A$1048576,0))</f>
        <v>#N/A</v>
      </c>
      <c r="P2361" t="e">
        <f>INDEX(RawData!N$2:N$1048576,MATCH(FmtData!$B$4+(ROW()-10),RawData!$A$2:$A$1048576,0))</f>
        <v>#N/A</v>
      </c>
      <c r="Q2361" t="e">
        <f>INDEX(RawData!O$2:O$1048576,MATCH(FmtData!$B$4+(ROW()-10),RawData!$A$2:$A$1048576,0))</f>
        <v>#N/A</v>
      </c>
      <c r="R2361" s="8" t="e">
        <f>INDEX(RawData!P$2:P$1048576,MATCH(FmtData!$B$4+(ROW()-10),RawData!$A$2:$A$1048576,0))</f>
        <v>#N/A</v>
      </c>
      <c r="S2361" t="e">
        <f>INDEX(RawData!Q$2:Q$1048576,MATCH(FmtData!$B$4+(ROW()-10),RawData!$A$2:$A$1048576,0))</f>
        <v>#N/A</v>
      </c>
      <c r="T2361" s="8" t="e">
        <f>INDEX(RawData!R$2:R$1048576,MATCH(FmtData!$B$4+(ROW()-10),RawData!$A$2:$A$1048576,0))</f>
        <v>#N/A</v>
      </c>
      <c r="U2361" s="8" t="e">
        <f>INDEX(RawData!S$2:S$1048576,MATCH(FmtData!$B$4+(ROW()-10),RawData!$A$2:$A$1048576,0))</f>
        <v>#N/A</v>
      </c>
      <c r="V2361" s="8" t="e">
        <f>INDEX(RawData!T$2:T$1048576,MATCH(FmtData!$B$4+(ROW()-10),RawData!$A$2:$A$1048576,0))</f>
        <v>#N/A</v>
      </c>
      <c r="W2361" s="3" t="e">
        <f t="shared" si="742"/>
        <v>#N/A</v>
      </c>
      <c r="X2361" s="3" t="e">
        <f t="shared" si="743"/>
        <v>#N/A</v>
      </c>
      <c r="Y2361" s="8" t="e">
        <f t="shared" si="726"/>
        <v>#N/A</v>
      </c>
      <c r="Z2361" s="8" t="e">
        <f t="shared" si="727"/>
        <v>#N/A</v>
      </c>
      <c r="AA2361" s="3" t="e">
        <f t="shared" si="744"/>
        <v>#N/A</v>
      </c>
      <c r="AB2361" s="41">
        <v>2</v>
      </c>
      <c r="AC2361" s="42" t="str">
        <f t="shared" si="736"/>
        <v>Dilatometer</v>
      </c>
      <c r="AD2361" s="15" t="e">
        <f t="shared" si="725"/>
        <v>#N/A</v>
      </c>
      <c r="AE2361" s="15" t="e">
        <f t="shared" si="728"/>
        <v>#N/A</v>
      </c>
      <c r="AF2361" s="15" t="e">
        <f t="shared" si="729"/>
        <v>#N/A</v>
      </c>
      <c r="AG2361" s="15" t="e">
        <f t="shared" si="730"/>
        <v>#N/A</v>
      </c>
      <c r="AH2361" s="15" t="e">
        <f t="shared" si="741"/>
        <v>#N/A</v>
      </c>
      <c r="AI2361" s="17" t="e">
        <f t="shared" si="731"/>
        <v>#N/A</v>
      </c>
      <c r="AJ2361" s="17" t="e">
        <f t="shared" si="732"/>
        <v>#N/A</v>
      </c>
      <c r="AK2361" s="17" t="e">
        <f t="shared" si="733"/>
        <v>#N/A</v>
      </c>
      <c r="AL2361" s="17" t="e">
        <f t="shared" si="734"/>
        <v>#N/A</v>
      </c>
      <c r="AM2361" s="17" t="e">
        <f t="shared" si="735"/>
        <v>#N/A</v>
      </c>
      <c r="AN2361" s="17" t="e">
        <f t="shared" si="737"/>
        <v>#N/A</v>
      </c>
      <c r="AO2361" s="17" t="e">
        <f t="shared" si="738"/>
        <v>#N/A</v>
      </c>
      <c r="AP2361" s="17" t="e">
        <f t="shared" si="739"/>
        <v>#N/A</v>
      </c>
      <c r="AQ2361" s="17" t="e">
        <f t="shared" si="740"/>
        <v>#N/A</v>
      </c>
    </row>
    <row r="2362" spans="2:43" x14ac:dyDescent="0.45">
      <c r="B2362" t="e">
        <f>INDEX(RawData!$A$2:$A$1048576,MATCH(FmtData!$B$4+(ROW()-10),RawData!$A$2:$A$1048576,0))</f>
        <v>#N/A</v>
      </c>
      <c r="C23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2" s="7" t="e">
        <f>MID(INDEX(RawData!$B$2:$B$1048576, MATCH(FmtData!$B$4+(ROW()-10),RawData!$A$2:$A$1048576,0)),12,8)+$B$5/24</f>
        <v>#N/A</v>
      </c>
      <c r="E2362" s="8" t="e">
        <f>INDEX(RawData!$D$2:$D$1048576,MATCH(FmtData!$B$4+(ROW()-10),RawData!$A$2:$A$1048576,0))</f>
        <v>#N/A</v>
      </c>
      <c r="F2362" t="e">
        <f>INDEX(RawData!$D$2:$D$1048576,MATCH(FmtData!$B$4+(ROW()-10),RawData!$A$2:$A$1048576,0))</f>
        <v>#N/A</v>
      </c>
      <c r="G2362" t="e">
        <f>INDEX(RawData!E$2:E$1048576,MATCH(FmtData!$B$4+(ROW()-10),RawData!$A$2:$A$1048576,0))</f>
        <v>#N/A</v>
      </c>
      <c r="H2362" t="e">
        <f>INDEX(RawData!F$2:F$1048576,MATCH(FmtData!$B$4+(ROW()-10),RawData!$A$2:$A$1048576,0))</f>
        <v>#N/A</v>
      </c>
      <c r="I2362" t="e">
        <f>INDEX(RawData!G$2:G$1048576,MATCH(FmtData!$B$4+(ROW()-10),RawData!$A$2:$A$1048576,0))</f>
        <v>#N/A</v>
      </c>
      <c r="J2362" t="e">
        <f>INDEX(RawData!H$2:H$1048576,MATCH(FmtData!$B$4+(ROW()-10),RawData!$A$2:$A$1048576,0))</f>
        <v>#N/A</v>
      </c>
      <c r="K2362" t="e">
        <f>INDEX(RawData!I$2:I$1048576,MATCH(FmtData!$B$4+(ROW()-10),RawData!$A$2:$A$1048576,0))</f>
        <v>#N/A</v>
      </c>
      <c r="L2362" t="e">
        <f>INDEX(RawData!J$2:J$1048576,MATCH(FmtData!$B$4+(ROW()-10),RawData!$A$2:$A$1048576,0))</f>
        <v>#N/A</v>
      </c>
      <c r="M2362" t="e">
        <f>INDEX(RawData!K$2:K$1048576,MATCH(FmtData!$B$4+(ROW()-10),RawData!$A$2:$A$1048576,0))</f>
        <v>#N/A</v>
      </c>
      <c r="N2362" t="e">
        <f>INDEX(RawData!L$2:L$1048576,MATCH(FmtData!$B$4+(ROW()-10),RawData!$A$2:$A$1048576,0))</f>
        <v>#N/A</v>
      </c>
      <c r="O2362" t="e">
        <f>INDEX(RawData!M$2:M$1048576,MATCH(FmtData!$B$4+(ROW()-10),RawData!$A$2:$A$1048576,0))</f>
        <v>#N/A</v>
      </c>
      <c r="P2362" t="e">
        <f>INDEX(RawData!N$2:N$1048576,MATCH(FmtData!$B$4+(ROW()-10),RawData!$A$2:$A$1048576,0))</f>
        <v>#N/A</v>
      </c>
      <c r="Q2362" t="e">
        <f>INDEX(RawData!O$2:O$1048576,MATCH(FmtData!$B$4+(ROW()-10),RawData!$A$2:$A$1048576,0))</f>
        <v>#N/A</v>
      </c>
      <c r="R2362" s="8" t="e">
        <f>INDEX(RawData!P$2:P$1048576,MATCH(FmtData!$B$4+(ROW()-10),RawData!$A$2:$A$1048576,0))</f>
        <v>#N/A</v>
      </c>
      <c r="S2362" t="e">
        <f>INDEX(RawData!Q$2:Q$1048576,MATCH(FmtData!$B$4+(ROW()-10),RawData!$A$2:$A$1048576,0))</f>
        <v>#N/A</v>
      </c>
      <c r="T2362" s="8" t="e">
        <f>INDEX(RawData!R$2:R$1048576,MATCH(FmtData!$B$4+(ROW()-10),RawData!$A$2:$A$1048576,0))</f>
        <v>#N/A</v>
      </c>
      <c r="U2362" s="8" t="e">
        <f>INDEX(RawData!S$2:S$1048576,MATCH(FmtData!$B$4+(ROW()-10),RawData!$A$2:$A$1048576,0))</f>
        <v>#N/A</v>
      </c>
      <c r="V2362" s="8" t="e">
        <f>INDEX(RawData!T$2:T$1048576,MATCH(FmtData!$B$4+(ROW()-10),RawData!$A$2:$A$1048576,0))</f>
        <v>#N/A</v>
      </c>
      <c r="W2362" s="3" t="e">
        <f t="shared" si="742"/>
        <v>#N/A</v>
      </c>
      <c r="X2362" s="3" t="e">
        <f t="shared" si="743"/>
        <v>#N/A</v>
      </c>
      <c r="Y2362" s="8" t="e">
        <f t="shared" si="726"/>
        <v>#N/A</v>
      </c>
      <c r="Z2362" s="8" t="e">
        <f t="shared" si="727"/>
        <v>#N/A</v>
      </c>
      <c r="AA2362" s="3" t="e">
        <f t="shared" si="744"/>
        <v>#N/A</v>
      </c>
      <c r="AB2362" s="41">
        <v>2</v>
      </c>
      <c r="AC2362" s="42" t="str">
        <f t="shared" si="736"/>
        <v>Dilatometer</v>
      </c>
      <c r="AD2362" s="15" t="e">
        <f t="shared" si="725"/>
        <v>#N/A</v>
      </c>
      <c r="AE2362" s="15" t="e">
        <f t="shared" si="728"/>
        <v>#N/A</v>
      </c>
      <c r="AF2362" s="15" t="e">
        <f t="shared" si="729"/>
        <v>#N/A</v>
      </c>
      <c r="AG2362" s="15" t="e">
        <f t="shared" si="730"/>
        <v>#N/A</v>
      </c>
      <c r="AH2362" s="15" t="e">
        <f t="shared" si="741"/>
        <v>#N/A</v>
      </c>
      <c r="AI2362" s="17" t="e">
        <f t="shared" si="731"/>
        <v>#N/A</v>
      </c>
      <c r="AJ2362" s="17" t="e">
        <f t="shared" si="732"/>
        <v>#N/A</v>
      </c>
      <c r="AK2362" s="17" t="e">
        <f t="shared" si="733"/>
        <v>#N/A</v>
      </c>
      <c r="AL2362" s="17" t="e">
        <f t="shared" si="734"/>
        <v>#N/A</v>
      </c>
      <c r="AM2362" s="17" t="e">
        <f t="shared" si="735"/>
        <v>#N/A</v>
      </c>
      <c r="AN2362" s="17" t="e">
        <f t="shared" si="737"/>
        <v>#N/A</v>
      </c>
      <c r="AO2362" s="17" t="e">
        <f t="shared" si="738"/>
        <v>#N/A</v>
      </c>
      <c r="AP2362" s="17" t="e">
        <f t="shared" si="739"/>
        <v>#N/A</v>
      </c>
      <c r="AQ2362" s="17" t="e">
        <f t="shared" si="740"/>
        <v>#N/A</v>
      </c>
    </row>
    <row r="2363" spans="2:43" x14ac:dyDescent="0.45">
      <c r="B2363" t="e">
        <f>INDEX(RawData!$A$2:$A$1048576,MATCH(FmtData!$B$4+(ROW()-10),RawData!$A$2:$A$1048576,0))</f>
        <v>#N/A</v>
      </c>
      <c r="C23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3" s="7" t="e">
        <f>MID(INDEX(RawData!$B$2:$B$1048576, MATCH(FmtData!$B$4+(ROW()-10),RawData!$A$2:$A$1048576,0)),12,8)+$B$5/24</f>
        <v>#N/A</v>
      </c>
      <c r="E2363" s="8" t="e">
        <f>INDEX(RawData!$D$2:$D$1048576,MATCH(FmtData!$B$4+(ROW()-10),RawData!$A$2:$A$1048576,0))</f>
        <v>#N/A</v>
      </c>
      <c r="F2363" t="e">
        <f>INDEX(RawData!$D$2:$D$1048576,MATCH(FmtData!$B$4+(ROW()-10),RawData!$A$2:$A$1048576,0))</f>
        <v>#N/A</v>
      </c>
      <c r="G2363" t="e">
        <f>INDEX(RawData!E$2:E$1048576,MATCH(FmtData!$B$4+(ROW()-10),RawData!$A$2:$A$1048576,0))</f>
        <v>#N/A</v>
      </c>
      <c r="H2363" t="e">
        <f>INDEX(RawData!F$2:F$1048576,MATCH(FmtData!$B$4+(ROW()-10),RawData!$A$2:$A$1048576,0))</f>
        <v>#N/A</v>
      </c>
      <c r="I2363" t="e">
        <f>INDEX(RawData!G$2:G$1048576,MATCH(FmtData!$B$4+(ROW()-10),RawData!$A$2:$A$1048576,0))</f>
        <v>#N/A</v>
      </c>
      <c r="J2363" t="e">
        <f>INDEX(RawData!H$2:H$1048576,MATCH(FmtData!$B$4+(ROW()-10),RawData!$A$2:$A$1048576,0))</f>
        <v>#N/A</v>
      </c>
      <c r="K2363" t="e">
        <f>INDEX(RawData!I$2:I$1048576,MATCH(FmtData!$B$4+(ROW()-10),RawData!$A$2:$A$1048576,0))</f>
        <v>#N/A</v>
      </c>
      <c r="L2363" t="e">
        <f>INDEX(RawData!J$2:J$1048576,MATCH(FmtData!$B$4+(ROW()-10),RawData!$A$2:$A$1048576,0))</f>
        <v>#N/A</v>
      </c>
      <c r="M2363" t="e">
        <f>INDEX(RawData!K$2:K$1048576,MATCH(FmtData!$B$4+(ROW()-10),RawData!$A$2:$A$1048576,0))</f>
        <v>#N/A</v>
      </c>
      <c r="N2363" t="e">
        <f>INDEX(RawData!L$2:L$1048576,MATCH(FmtData!$B$4+(ROW()-10),RawData!$A$2:$A$1048576,0))</f>
        <v>#N/A</v>
      </c>
      <c r="O2363" t="e">
        <f>INDEX(RawData!M$2:M$1048576,MATCH(FmtData!$B$4+(ROW()-10),RawData!$A$2:$A$1048576,0))</f>
        <v>#N/A</v>
      </c>
      <c r="P2363" t="e">
        <f>INDEX(RawData!N$2:N$1048576,MATCH(FmtData!$B$4+(ROW()-10),RawData!$A$2:$A$1048576,0))</f>
        <v>#N/A</v>
      </c>
      <c r="Q2363" t="e">
        <f>INDEX(RawData!O$2:O$1048576,MATCH(FmtData!$B$4+(ROW()-10),RawData!$A$2:$A$1048576,0))</f>
        <v>#N/A</v>
      </c>
      <c r="R2363" s="8" t="e">
        <f>INDEX(RawData!P$2:P$1048576,MATCH(FmtData!$B$4+(ROW()-10),RawData!$A$2:$A$1048576,0))</f>
        <v>#N/A</v>
      </c>
      <c r="S2363" t="e">
        <f>INDEX(RawData!Q$2:Q$1048576,MATCH(FmtData!$B$4+(ROW()-10),RawData!$A$2:$A$1048576,0))</f>
        <v>#N/A</v>
      </c>
      <c r="T2363" s="8" t="e">
        <f>INDEX(RawData!R$2:R$1048576,MATCH(FmtData!$B$4+(ROW()-10),RawData!$A$2:$A$1048576,0))</f>
        <v>#N/A</v>
      </c>
      <c r="U2363" s="8" t="e">
        <f>INDEX(RawData!S$2:S$1048576,MATCH(FmtData!$B$4+(ROW()-10),RawData!$A$2:$A$1048576,0))</f>
        <v>#N/A</v>
      </c>
      <c r="V2363" s="8" t="e">
        <f>INDEX(RawData!T$2:T$1048576,MATCH(FmtData!$B$4+(ROW()-10),RawData!$A$2:$A$1048576,0))</f>
        <v>#N/A</v>
      </c>
      <c r="W2363" s="3" t="e">
        <f t="shared" si="742"/>
        <v>#N/A</v>
      </c>
      <c r="X2363" s="3" t="e">
        <f t="shared" si="743"/>
        <v>#N/A</v>
      </c>
      <c r="Y2363" s="8" t="e">
        <f t="shared" si="726"/>
        <v>#N/A</v>
      </c>
      <c r="Z2363" s="8" t="e">
        <f t="shared" si="727"/>
        <v>#N/A</v>
      </c>
      <c r="AA2363" s="3" t="e">
        <f t="shared" si="744"/>
        <v>#N/A</v>
      </c>
      <c r="AB2363" s="41">
        <v>2</v>
      </c>
      <c r="AC2363" s="42" t="str">
        <f t="shared" si="736"/>
        <v>Dilatometer</v>
      </c>
      <c r="AD2363" s="15" t="e">
        <f t="shared" si="725"/>
        <v>#N/A</v>
      </c>
      <c r="AE2363" s="15" t="e">
        <f t="shared" si="728"/>
        <v>#N/A</v>
      </c>
      <c r="AF2363" s="15" t="e">
        <f t="shared" si="729"/>
        <v>#N/A</v>
      </c>
      <c r="AG2363" s="15" t="e">
        <f t="shared" si="730"/>
        <v>#N/A</v>
      </c>
      <c r="AH2363" s="15" t="e">
        <f t="shared" si="741"/>
        <v>#N/A</v>
      </c>
      <c r="AI2363" s="17" t="e">
        <f t="shared" si="731"/>
        <v>#N/A</v>
      </c>
      <c r="AJ2363" s="17" t="e">
        <f t="shared" si="732"/>
        <v>#N/A</v>
      </c>
      <c r="AK2363" s="17" t="e">
        <f t="shared" si="733"/>
        <v>#N/A</v>
      </c>
      <c r="AL2363" s="17" t="e">
        <f t="shared" si="734"/>
        <v>#N/A</v>
      </c>
      <c r="AM2363" s="17" t="e">
        <f t="shared" si="735"/>
        <v>#N/A</v>
      </c>
      <c r="AN2363" s="17" t="e">
        <f t="shared" si="737"/>
        <v>#N/A</v>
      </c>
      <c r="AO2363" s="17" t="e">
        <f t="shared" si="738"/>
        <v>#N/A</v>
      </c>
      <c r="AP2363" s="17" t="e">
        <f t="shared" si="739"/>
        <v>#N/A</v>
      </c>
      <c r="AQ2363" s="17" t="e">
        <f t="shared" si="740"/>
        <v>#N/A</v>
      </c>
    </row>
    <row r="2364" spans="2:43" x14ac:dyDescent="0.45">
      <c r="B2364" t="e">
        <f>INDEX(RawData!$A$2:$A$1048576,MATCH(FmtData!$B$4+(ROW()-10),RawData!$A$2:$A$1048576,0))</f>
        <v>#N/A</v>
      </c>
      <c r="C23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4" s="7" t="e">
        <f>MID(INDEX(RawData!$B$2:$B$1048576, MATCH(FmtData!$B$4+(ROW()-10),RawData!$A$2:$A$1048576,0)),12,8)+$B$5/24</f>
        <v>#N/A</v>
      </c>
      <c r="E2364" s="8" t="e">
        <f>INDEX(RawData!$D$2:$D$1048576,MATCH(FmtData!$B$4+(ROW()-10),RawData!$A$2:$A$1048576,0))</f>
        <v>#N/A</v>
      </c>
      <c r="F2364" t="e">
        <f>INDEX(RawData!$D$2:$D$1048576,MATCH(FmtData!$B$4+(ROW()-10),RawData!$A$2:$A$1048576,0))</f>
        <v>#N/A</v>
      </c>
      <c r="G2364" t="e">
        <f>INDEX(RawData!E$2:E$1048576,MATCH(FmtData!$B$4+(ROW()-10),RawData!$A$2:$A$1048576,0))</f>
        <v>#N/A</v>
      </c>
      <c r="H2364" t="e">
        <f>INDEX(RawData!F$2:F$1048576,MATCH(FmtData!$B$4+(ROW()-10),RawData!$A$2:$A$1048576,0))</f>
        <v>#N/A</v>
      </c>
      <c r="I2364" t="e">
        <f>INDEX(RawData!G$2:G$1048576,MATCH(FmtData!$B$4+(ROW()-10),RawData!$A$2:$A$1048576,0))</f>
        <v>#N/A</v>
      </c>
      <c r="J2364" t="e">
        <f>INDEX(RawData!H$2:H$1048576,MATCH(FmtData!$B$4+(ROW()-10),RawData!$A$2:$A$1048576,0))</f>
        <v>#N/A</v>
      </c>
      <c r="K2364" t="e">
        <f>INDEX(RawData!I$2:I$1048576,MATCH(FmtData!$B$4+(ROW()-10),RawData!$A$2:$A$1048576,0))</f>
        <v>#N/A</v>
      </c>
      <c r="L2364" t="e">
        <f>INDEX(RawData!J$2:J$1048576,MATCH(FmtData!$B$4+(ROW()-10),RawData!$A$2:$A$1048576,0))</f>
        <v>#N/A</v>
      </c>
      <c r="M2364" t="e">
        <f>INDEX(RawData!K$2:K$1048576,MATCH(FmtData!$B$4+(ROW()-10),RawData!$A$2:$A$1048576,0))</f>
        <v>#N/A</v>
      </c>
      <c r="N2364" t="e">
        <f>INDEX(RawData!L$2:L$1048576,MATCH(FmtData!$B$4+(ROW()-10),RawData!$A$2:$A$1048576,0))</f>
        <v>#N/A</v>
      </c>
      <c r="O2364" t="e">
        <f>INDEX(RawData!M$2:M$1048576,MATCH(FmtData!$B$4+(ROW()-10),RawData!$A$2:$A$1048576,0))</f>
        <v>#N/A</v>
      </c>
      <c r="P2364" t="e">
        <f>INDEX(RawData!N$2:N$1048576,MATCH(FmtData!$B$4+(ROW()-10),RawData!$A$2:$A$1048576,0))</f>
        <v>#N/A</v>
      </c>
      <c r="Q2364" t="e">
        <f>INDEX(RawData!O$2:O$1048576,MATCH(FmtData!$B$4+(ROW()-10),RawData!$A$2:$A$1048576,0))</f>
        <v>#N/A</v>
      </c>
      <c r="R2364" s="8" t="e">
        <f>INDEX(RawData!P$2:P$1048576,MATCH(FmtData!$B$4+(ROW()-10),RawData!$A$2:$A$1048576,0))</f>
        <v>#N/A</v>
      </c>
      <c r="S2364" t="e">
        <f>INDEX(RawData!Q$2:Q$1048576,MATCH(FmtData!$B$4+(ROW()-10),RawData!$A$2:$A$1048576,0))</f>
        <v>#N/A</v>
      </c>
      <c r="T2364" s="8" t="e">
        <f>INDEX(RawData!R$2:R$1048576,MATCH(FmtData!$B$4+(ROW()-10),RawData!$A$2:$A$1048576,0))</f>
        <v>#N/A</v>
      </c>
      <c r="U2364" s="8" t="e">
        <f>INDEX(RawData!S$2:S$1048576,MATCH(FmtData!$B$4+(ROW()-10),RawData!$A$2:$A$1048576,0))</f>
        <v>#N/A</v>
      </c>
      <c r="V2364" s="8" t="e">
        <f>INDEX(RawData!T$2:T$1048576,MATCH(FmtData!$B$4+(ROW()-10),RawData!$A$2:$A$1048576,0))</f>
        <v>#N/A</v>
      </c>
      <c r="W2364" s="3" t="e">
        <f t="shared" si="742"/>
        <v>#N/A</v>
      </c>
      <c r="X2364" s="3" t="e">
        <f t="shared" si="743"/>
        <v>#N/A</v>
      </c>
      <c r="Y2364" s="8" t="e">
        <f t="shared" si="726"/>
        <v>#N/A</v>
      </c>
      <c r="Z2364" s="8" t="e">
        <f t="shared" si="727"/>
        <v>#N/A</v>
      </c>
      <c r="AA2364" s="3" t="e">
        <f t="shared" si="744"/>
        <v>#N/A</v>
      </c>
      <c r="AB2364" s="41">
        <v>2</v>
      </c>
      <c r="AC2364" s="42" t="str">
        <f t="shared" si="736"/>
        <v>Dilatometer</v>
      </c>
      <c r="AD2364" s="15" t="e">
        <f t="shared" si="725"/>
        <v>#N/A</v>
      </c>
      <c r="AE2364" s="15" t="e">
        <f t="shared" si="728"/>
        <v>#N/A</v>
      </c>
      <c r="AF2364" s="15" t="e">
        <f t="shared" si="729"/>
        <v>#N/A</v>
      </c>
      <c r="AG2364" s="15" t="e">
        <f t="shared" si="730"/>
        <v>#N/A</v>
      </c>
      <c r="AH2364" s="15" t="e">
        <f t="shared" si="741"/>
        <v>#N/A</v>
      </c>
      <c r="AI2364" s="17" t="e">
        <f t="shared" si="731"/>
        <v>#N/A</v>
      </c>
      <c r="AJ2364" s="17" t="e">
        <f t="shared" si="732"/>
        <v>#N/A</v>
      </c>
      <c r="AK2364" s="17" t="e">
        <f t="shared" si="733"/>
        <v>#N/A</v>
      </c>
      <c r="AL2364" s="17" t="e">
        <f t="shared" si="734"/>
        <v>#N/A</v>
      </c>
      <c r="AM2364" s="17" t="e">
        <f t="shared" si="735"/>
        <v>#N/A</v>
      </c>
      <c r="AN2364" s="17" t="e">
        <f t="shared" si="737"/>
        <v>#N/A</v>
      </c>
      <c r="AO2364" s="17" t="e">
        <f t="shared" si="738"/>
        <v>#N/A</v>
      </c>
      <c r="AP2364" s="17" t="e">
        <f t="shared" si="739"/>
        <v>#N/A</v>
      </c>
      <c r="AQ2364" s="17" t="e">
        <f t="shared" si="740"/>
        <v>#N/A</v>
      </c>
    </row>
    <row r="2365" spans="2:43" x14ac:dyDescent="0.45">
      <c r="B2365" t="e">
        <f>INDEX(RawData!$A$2:$A$1048576,MATCH(FmtData!$B$4+(ROW()-10),RawData!$A$2:$A$1048576,0))</f>
        <v>#N/A</v>
      </c>
      <c r="C23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5" s="7" t="e">
        <f>MID(INDEX(RawData!$B$2:$B$1048576, MATCH(FmtData!$B$4+(ROW()-10),RawData!$A$2:$A$1048576,0)),12,8)+$B$5/24</f>
        <v>#N/A</v>
      </c>
      <c r="E2365" s="8" t="e">
        <f>INDEX(RawData!$D$2:$D$1048576,MATCH(FmtData!$B$4+(ROW()-10),RawData!$A$2:$A$1048576,0))</f>
        <v>#N/A</v>
      </c>
      <c r="F2365" t="e">
        <f>INDEX(RawData!$D$2:$D$1048576,MATCH(FmtData!$B$4+(ROW()-10),RawData!$A$2:$A$1048576,0))</f>
        <v>#N/A</v>
      </c>
      <c r="G2365" t="e">
        <f>INDEX(RawData!E$2:E$1048576,MATCH(FmtData!$B$4+(ROW()-10),RawData!$A$2:$A$1048576,0))</f>
        <v>#N/A</v>
      </c>
      <c r="H2365" t="e">
        <f>INDEX(RawData!F$2:F$1048576,MATCH(FmtData!$B$4+(ROW()-10),RawData!$A$2:$A$1048576,0))</f>
        <v>#N/A</v>
      </c>
      <c r="I2365" t="e">
        <f>INDEX(RawData!G$2:G$1048576,MATCH(FmtData!$B$4+(ROW()-10),RawData!$A$2:$A$1048576,0))</f>
        <v>#N/A</v>
      </c>
      <c r="J2365" t="e">
        <f>INDEX(RawData!H$2:H$1048576,MATCH(FmtData!$B$4+(ROW()-10),RawData!$A$2:$A$1048576,0))</f>
        <v>#N/A</v>
      </c>
      <c r="K2365" t="e">
        <f>INDEX(RawData!I$2:I$1048576,MATCH(FmtData!$B$4+(ROW()-10),RawData!$A$2:$A$1048576,0))</f>
        <v>#N/A</v>
      </c>
      <c r="L2365" t="e">
        <f>INDEX(RawData!J$2:J$1048576,MATCH(FmtData!$B$4+(ROW()-10),RawData!$A$2:$A$1048576,0))</f>
        <v>#N/A</v>
      </c>
      <c r="M2365" t="e">
        <f>INDEX(RawData!K$2:K$1048576,MATCH(FmtData!$B$4+(ROW()-10),RawData!$A$2:$A$1048576,0))</f>
        <v>#N/A</v>
      </c>
      <c r="N2365" t="e">
        <f>INDEX(RawData!L$2:L$1048576,MATCH(FmtData!$B$4+(ROW()-10),RawData!$A$2:$A$1048576,0))</f>
        <v>#N/A</v>
      </c>
      <c r="O2365" t="e">
        <f>INDEX(RawData!M$2:M$1048576,MATCH(FmtData!$B$4+(ROW()-10),RawData!$A$2:$A$1048576,0))</f>
        <v>#N/A</v>
      </c>
      <c r="P2365" t="e">
        <f>INDEX(RawData!N$2:N$1048576,MATCH(FmtData!$B$4+(ROW()-10),RawData!$A$2:$A$1048576,0))</f>
        <v>#N/A</v>
      </c>
      <c r="Q2365" t="e">
        <f>INDEX(RawData!O$2:O$1048576,MATCH(FmtData!$B$4+(ROW()-10),RawData!$A$2:$A$1048576,0))</f>
        <v>#N/A</v>
      </c>
      <c r="R2365" s="8" t="e">
        <f>INDEX(RawData!P$2:P$1048576,MATCH(FmtData!$B$4+(ROW()-10),RawData!$A$2:$A$1048576,0))</f>
        <v>#N/A</v>
      </c>
      <c r="S2365" t="e">
        <f>INDEX(RawData!Q$2:Q$1048576,MATCH(FmtData!$B$4+(ROW()-10),RawData!$A$2:$A$1048576,0))</f>
        <v>#N/A</v>
      </c>
      <c r="T2365" s="8" t="e">
        <f>INDEX(RawData!R$2:R$1048576,MATCH(FmtData!$B$4+(ROW()-10),RawData!$A$2:$A$1048576,0))</f>
        <v>#N/A</v>
      </c>
      <c r="U2365" s="8" t="e">
        <f>INDEX(RawData!S$2:S$1048576,MATCH(FmtData!$B$4+(ROW()-10),RawData!$A$2:$A$1048576,0))</f>
        <v>#N/A</v>
      </c>
      <c r="V2365" s="8" t="e">
        <f>INDEX(RawData!T$2:T$1048576,MATCH(FmtData!$B$4+(ROW()-10),RawData!$A$2:$A$1048576,0))</f>
        <v>#N/A</v>
      </c>
      <c r="W2365" s="3" t="e">
        <f t="shared" si="742"/>
        <v>#N/A</v>
      </c>
      <c r="X2365" s="3" t="e">
        <f t="shared" si="743"/>
        <v>#N/A</v>
      </c>
      <c r="Y2365" s="8" t="e">
        <f t="shared" si="726"/>
        <v>#N/A</v>
      </c>
      <c r="Z2365" s="8" t="e">
        <f t="shared" si="727"/>
        <v>#N/A</v>
      </c>
      <c r="AA2365" s="3" t="e">
        <f t="shared" si="744"/>
        <v>#N/A</v>
      </c>
      <c r="AB2365" s="41">
        <v>2</v>
      </c>
      <c r="AC2365" s="42" t="str">
        <f t="shared" si="736"/>
        <v>Dilatometer</v>
      </c>
      <c r="AD2365" s="15" t="e">
        <f t="shared" si="725"/>
        <v>#N/A</v>
      </c>
      <c r="AE2365" s="15" t="e">
        <f t="shared" si="728"/>
        <v>#N/A</v>
      </c>
      <c r="AF2365" s="15" t="e">
        <f t="shared" si="729"/>
        <v>#N/A</v>
      </c>
      <c r="AG2365" s="15" t="e">
        <f t="shared" si="730"/>
        <v>#N/A</v>
      </c>
      <c r="AH2365" s="15" t="e">
        <f t="shared" si="741"/>
        <v>#N/A</v>
      </c>
      <c r="AI2365" s="17" t="e">
        <f t="shared" si="731"/>
        <v>#N/A</v>
      </c>
      <c r="AJ2365" s="17" t="e">
        <f t="shared" si="732"/>
        <v>#N/A</v>
      </c>
      <c r="AK2365" s="17" t="e">
        <f t="shared" si="733"/>
        <v>#N/A</v>
      </c>
      <c r="AL2365" s="17" t="e">
        <f t="shared" si="734"/>
        <v>#N/A</v>
      </c>
      <c r="AM2365" s="17" t="e">
        <f t="shared" si="735"/>
        <v>#N/A</v>
      </c>
      <c r="AN2365" s="17" t="e">
        <f t="shared" si="737"/>
        <v>#N/A</v>
      </c>
      <c r="AO2365" s="17" t="e">
        <f t="shared" si="738"/>
        <v>#N/A</v>
      </c>
      <c r="AP2365" s="17" t="e">
        <f t="shared" si="739"/>
        <v>#N/A</v>
      </c>
      <c r="AQ2365" s="17" t="e">
        <f t="shared" si="740"/>
        <v>#N/A</v>
      </c>
    </row>
    <row r="2366" spans="2:43" x14ac:dyDescent="0.45">
      <c r="B2366" t="e">
        <f>INDEX(RawData!$A$2:$A$1048576,MATCH(FmtData!$B$4+(ROW()-10),RawData!$A$2:$A$1048576,0))</f>
        <v>#N/A</v>
      </c>
      <c r="C23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6" s="7" t="e">
        <f>MID(INDEX(RawData!$B$2:$B$1048576, MATCH(FmtData!$B$4+(ROW()-10),RawData!$A$2:$A$1048576,0)),12,8)+$B$5/24</f>
        <v>#N/A</v>
      </c>
      <c r="E2366" s="8" t="e">
        <f>INDEX(RawData!$D$2:$D$1048576,MATCH(FmtData!$B$4+(ROW()-10),RawData!$A$2:$A$1048576,0))</f>
        <v>#N/A</v>
      </c>
      <c r="F2366" t="e">
        <f>INDEX(RawData!$D$2:$D$1048576,MATCH(FmtData!$B$4+(ROW()-10),RawData!$A$2:$A$1048576,0))</f>
        <v>#N/A</v>
      </c>
      <c r="G2366" t="e">
        <f>INDEX(RawData!E$2:E$1048576,MATCH(FmtData!$B$4+(ROW()-10),RawData!$A$2:$A$1048576,0))</f>
        <v>#N/A</v>
      </c>
      <c r="H2366" t="e">
        <f>INDEX(RawData!F$2:F$1048576,MATCH(FmtData!$B$4+(ROW()-10),RawData!$A$2:$A$1048576,0))</f>
        <v>#N/A</v>
      </c>
      <c r="I2366" t="e">
        <f>INDEX(RawData!G$2:G$1048576,MATCH(FmtData!$B$4+(ROW()-10),RawData!$A$2:$A$1048576,0))</f>
        <v>#N/A</v>
      </c>
      <c r="J2366" t="e">
        <f>INDEX(RawData!H$2:H$1048576,MATCH(FmtData!$B$4+(ROW()-10),RawData!$A$2:$A$1048576,0))</f>
        <v>#N/A</v>
      </c>
      <c r="K2366" t="e">
        <f>INDEX(RawData!I$2:I$1048576,MATCH(FmtData!$B$4+(ROW()-10),RawData!$A$2:$A$1048576,0))</f>
        <v>#N/A</v>
      </c>
      <c r="L2366" t="e">
        <f>INDEX(RawData!J$2:J$1048576,MATCH(FmtData!$B$4+(ROW()-10),RawData!$A$2:$A$1048576,0))</f>
        <v>#N/A</v>
      </c>
      <c r="M2366" t="e">
        <f>INDEX(RawData!K$2:K$1048576,MATCH(FmtData!$B$4+(ROW()-10),RawData!$A$2:$A$1048576,0))</f>
        <v>#N/A</v>
      </c>
      <c r="N2366" t="e">
        <f>INDEX(RawData!L$2:L$1048576,MATCH(FmtData!$B$4+(ROW()-10),RawData!$A$2:$A$1048576,0))</f>
        <v>#N/A</v>
      </c>
      <c r="O2366" t="e">
        <f>INDEX(RawData!M$2:M$1048576,MATCH(FmtData!$B$4+(ROW()-10),RawData!$A$2:$A$1048576,0))</f>
        <v>#N/A</v>
      </c>
      <c r="P2366" t="e">
        <f>INDEX(RawData!N$2:N$1048576,MATCH(FmtData!$B$4+(ROW()-10),RawData!$A$2:$A$1048576,0))</f>
        <v>#N/A</v>
      </c>
      <c r="Q2366" t="e">
        <f>INDEX(RawData!O$2:O$1048576,MATCH(FmtData!$B$4+(ROW()-10),RawData!$A$2:$A$1048576,0))</f>
        <v>#N/A</v>
      </c>
      <c r="R2366" s="8" t="e">
        <f>INDEX(RawData!P$2:P$1048576,MATCH(FmtData!$B$4+(ROW()-10),RawData!$A$2:$A$1048576,0))</f>
        <v>#N/A</v>
      </c>
      <c r="S2366" t="e">
        <f>INDEX(RawData!Q$2:Q$1048576,MATCH(FmtData!$B$4+(ROW()-10),RawData!$A$2:$A$1048576,0))</f>
        <v>#N/A</v>
      </c>
      <c r="T2366" s="8" t="e">
        <f>INDEX(RawData!R$2:R$1048576,MATCH(FmtData!$B$4+(ROW()-10),RawData!$A$2:$A$1048576,0))</f>
        <v>#N/A</v>
      </c>
      <c r="U2366" s="8" t="e">
        <f>INDEX(RawData!S$2:S$1048576,MATCH(FmtData!$B$4+(ROW()-10),RawData!$A$2:$A$1048576,0))</f>
        <v>#N/A</v>
      </c>
      <c r="V2366" s="8" t="e">
        <f>INDEX(RawData!T$2:T$1048576,MATCH(FmtData!$B$4+(ROW()-10),RawData!$A$2:$A$1048576,0))</f>
        <v>#N/A</v>
      </c>
      <c r="W2366" s="3" t="e">
        <f t="shared" si="742"/>
        <v>#N/A</v>
      </c>
      <c r="X2366" s="3" t="e">
        <f t="shared" si="743"/>
        <v>#N/A</v>
      </c>
      <c r="Y2366" s="8" t="e">
        <f t="shared" si="726"/>
        <v>#N/A</v>
      </c>
      <c r="Z2366" s="8" t="e">
        <f t="shared" si="727"/>
        <v>#N/A</v>
      </c>
      <c r="AA2366" s="3" t="e">
        <f t="shared" si="744"/>
        <v>#N/A</v>
      </c>
      <c r="AB2366" s="41">
        <v>2</v>
      </c>
      <c r="AC2366" s="42" t="str">
        <f t="shared" si="736"/>
        <v>Dilatometer</v>
      </c>
      <c r="AD2366" s="15" t="e">
        <f t="shared" si="725"/>
        <v>#N/A</v>
      </c>
      <c r="AE2366" s="15" t="e">
        <f t="shared" si="728"/>
        <v>#N/A</v>
      </c>
      <c r="AF2366" s="15" t="e">
        <f t="shared" si="729"/>
        <v>#N/A</v>
      </c>
      <c r="AG2366" s="15" t="e">
        <f t="shared" si="730"/>
        <v>#N/A</v>
      </c>
      <c r="AH2366" s="15" t="e">
        <f t="shared" si="741"/>
        <v>#N/A</v>
      </c>
      <c r="AI2366" s="17" t="e">
        <f t="shared" si="731"/>
        <v>#N/A</v>
      </c>
      <c r="AJ2366" s="17" t="e">
        <f t="shared" si="732"/>
        <v>#N/A</v>
      </c>
      <c r="AK2366" s="17" t="e">
        <f t="shared" si="733"/>
        <v>#N/A</v>
      </c>
      <c r="AL2366" s="17" t="e">
        <f t="shared" si="734"/>
        <v>#N/A</v>
      </c>
      <c r="AM2366" s="17" t="e">
        <f t="shared" si="735"/>
        <v>#N/A</v>
      </c>
      <c r="AN2366" s="17" t="e">
        <f t="shared" si="737"/>
        <v>#N/A</v>
      </c>
      <c r="AO2366" s="17" t="e">
        <f t="shared" si="738"/>
        <v>#N/A</v>
      </c>
      <c r="AP2366" s="17" t="e">
        <f t="shared" si="739"/>
        <v>#N/A</v>
      </c>
      <c r="AQ2366" s="17" t="e">
        <f t="shared" si="740"/>
        <v>#N/A</v>
      </c>
    </row>
    <row r="2367" spans="2:43" x14ac:dyDescent="0.45">
      <c r="B2367" t="e">
        <f>INDEX(RawData!$A$2:$A$1048576,MATCH(FmtData!$B$4+(ROW()-10),RawData!$A$2:$A$1048576,0))</f>
        <v>#N/A</v>
      </c>
      <c r="C23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7" s="7" t="e">
        <f>MID(INDEX(RawData!$B$2:$B$1048576, MATCH(FmtData!$B$4+(ROW()-10),RawData!$A$2:$A$1048576,0)),12,8)+$B$5/24</f>
        <v>#N/A</v>
      </c>
      <c r="E2367" s="8" t="e">
        <f>INDEX(RawData!$D$2:$D$1048576,MATCH(FmtData!$B$4+(ROW()-10),RawData!$A$2:$A$1048576,0))</f>
        <v>#N/A</v>
      </c>
      <c r="F2367" t="e">
        <f>INDEX(RawData!$D$2:$D$1048576,MATCH(FmtData!$B$4+(ROW()-10),RawData!$A$2:$A$1048576,0))</f>
        <v>#N/A</v>
      </c>
      <c r="G2367" t="e">
        <f>INDEX(RawData!E$2:E$1048576,MATCH(FmtData!$B$4+(ROW()-10),RawData!$A$2:$A$1048576,0))</f>
        <v>#N/A</v>
      </c>
      <c r="H2367" t="e">
        <f>INDEX(RawData!F$2:F$1048576,MATCH(FmtData!$B$4+(ROW()-10),RawData!$A$2:$A$1048576,0))</f>
        <v>#N/A</v>
      </c>
      <c r="I2367" t="e">
        <f>INDEX(RawData!G$2:G$1048576,MATCH(FmtData!$B$4+(ROW()-10),RawData!$A$2:$A$1048576,0))</f>
        <v>#N/A</v>
      </c>
      <c r="J2367" t="e">
        <f>INDEX(RawData!H$2:H$1048576,MATCH(FmtData!$B$4+(ROW()-10),RawData!$A$2:$A$1048576,0))</f>
        <v>#N/A</v>
      </c>
      <c r="K2367" t="e">
        <f>INDEX(RawData!I$2:I$1048576,MATCH(FmtData!$B$4+(ROW()-10),RawData!$A$2:$A$1048576,0))</f>
        <v>#N/A</v>
      </c>
      <c r="L2367" t="e">
        <f>INDEX(RawData!J$2:J$1048576,MATCH(FmtData!$B$4+(ROW()-10),RawData!$A$2:$A$1048576,0))</f>
        <v>#N/A</v>
      </c>
      <c r="M2367" t="e">
        <f>INDEX(RawData!K$2:K$1048576,MATCH(FmtData!$B$4+(ROW()-10),RawData!$A$2:$A$1048576,0))</f>
        <v>#N/A</v>
      </c>
      <c r="N2367" t="e">
        <f>INDEX(RawData!L$2:L$1048576,MATCH(FmtData!$B$4+(ROW()-10),RawData!$A$2:$A$1048576,0))</f>
        <v>#N/A</v>
      </c>
      <c r="O2367" t="e">
        <f>INDEX(RawData!M$2:M$1048576,MATCH(FmtData!$B$4+(ROW()-10),RawData!$A$2:$A$1048576,0))</f>
        <v>#N/A</v>
      </c>
      <c r="P2367" t="e">
        <f>INDEX(RawData!N$2:N$1048576,MATCH(FmtData!$B$4+(ROW()-10),RawData!$A$2:$A$1048576,0))</f>
        <v>#N/A</v>
      </c>
      <c r="Q2367" t="e">
        <f>INDEX(RawData!O$2:O$1048576,MATCH(FmtData!$B$4+(ROW()-10),RawData!$A$2:$A$1048576,0))</f>
        <v>#N/A</v>
      </c>
      <c r="R2367" s="8" t="e">
        <f>INDEX(RawData!P$2:P$1048576,MATCH(FmtData!$B$4+(ROW()-10),RawData!$A$2:$A$1048576,0))</f>
        <v>#N/A</v>
      </c>
      <c r="S2367" t="e">
        <f>INDEX(RawData!Q$2:Q$1048576,MATCH(FmtData!$B$4+(ROW()-10),RawData!$A$2:$A$1048576,0))</f>
        <v>#N/A</v>
      </c>
      <c r="T2367" s="8" t="e">
        <f>INDEX(RawData!R$2:R$1048576,MATCH(FmtData!$B$4+(ROW()-10),RawData!$A$2:$A$1048576,0))</f>
        <v>#N/A</v>
      </c>
      <c r="U2367" s="8" t="e">
        <f>INDEX(RawData!S$2:S$1048576,MATCH(FmtData!$B$4+(ROW()-10),RawData!$A$2:$A$1048576,0))</f>
        <v>#N/A</v>
      </c>
      <c r="V2367" s="8" t="e">
        <f>INDEX(RawData!T$2:T$1048576,MATCH(FmtData!$B$4+(ROW()-10),RawData!$A$2:$A$1048576,0))</f>
        <v>#N/A</v>
      </c>
      <c r="W2367" s="3" t="e">
        <f t="shared" si="742"/>
        <v>#N/A</v>
      </c>
      <c r="X2367" s="3" t="e">
        <f t="shared" si="743"/>
        <v>#N/A</v>
      </c>
      <c r="Y2367" s="8" t="e">
        <f t="shared" si="726"/>
        <v>#N/A</v>
      </c>
      <c r="Z2367" s="8" t="e">
        <f t="shared" si="727"/>
        <v>#N/A</v>
      </c>
      <c r="AA2367" s="3" t="e">
        <f t="shared" si="744"/>
        <v>#N/A</v>
      </c>
      <c r="AB2367" s="41">
        <v>2</v>
      </c>
      <c r="AC2367" s="42" t="str">
        <f t="shared" si="736"/>
        <v>Dilatometer</v>
      </c>
      <c r="AD2367" s="15" t="e">
        <f t="shared" si="725"/>
        <v>#N/A</v>
      </c>
      <c r="AE2367" s="15" t="e">
        <f t="shared" si="728"/>
        <v>#N/A</v>
      </c>
      <c r="AF2367" s="15" t="e">
        <f t="shared" si="729"/>
        <v>#N/A</v>
      </c>
      <c r="AG2367" s="15" t="e">
        <f t="shared" si="730"/>
        <v>#N/A</v>
      </c>
      <c r="AH2367" s="15" t="e">
        <f t="shared" si="741"/>
        <v>#N/A</v>
      </c>
      <c r="AI2367" s="17" t="e">
        <f t="shared" si="731"/>
        <v>#N/A</v>
      </c>
      <c r="AJ2367" s="17" t="e">
        <f t="shared" si="732"/>
        <v>#N/A</v>
      </c>
      <c r="AK2367" s="17" t="e">
        <f t="shared" si="733"/>
        <v>#N/A</v>
      </c>
      <c r="AL2367" s="17" t="e">
        <f t="shared" si="734"/>
        <v>#N/A</v>
      </c>
      <c r="AM2367" s="17" t="e">
        <f t="shared" si="735"/>
        <v>#N/A</v>
      </c>
      <c r="AN2367" s="17" t="e">
        <f t="shared" si="737"/>
        <v>#N/A</v>
      </c>
      <c r="AO2367" s="17" t="e">
        <f t="shared" si="738"/>
        <v>#N/A</v>
      </c>
      <c r="AP2367" s="17" t="e">
        <f t="shared" si="739"/>
        <v>#N/A</v>
      </c>
      <c r="AQ2367" s="17" t="e">
        <f t="shared" si="740"/>
        <v>#N/A</v>
      </c>
    </row>
    <row r="2368" spans="2:43" x14ac:dyDescent="0.45">
      <c r="B2368" t="e">
        <f>INDEX(RawData!$A$2:$A$1048576,MATCH(FmtData!$B$4+(ROW()-10),RawData!$A$2:$A$1048576,0))</f>
        <v>#N/A</v>
      </c>
      <c r="C23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8" s="7" t="e">
        <f>MID(INDEX(RawData!$B$2:$B$1048576, MATCH(FmtData!$B$4+(ROW()-10),RawData!$A$2:$A$1048576,0)),12,8)+$B$5/24</f>
        <v>#N/A</v>
      </c>
      <c r="E2368" s="8" t="e">
        <f>INDEX(RawData!$D$2:$D$1048576,MATCH(FmtData!$B$4+(ROW()-10),RawData!$A$2:$A$1048576,0))</f>
        <v>#N/A</v>
      </c>
      <c r="F2368" t="e">
        <f>INDEX(RawData!$D$2:$D$1048576,MATCH(FmtData!$B$4+(ROW()-10),RawData!$A$2:$A$1048576,0))</f>
        <v>#N/A</v>
      </c>
      <c r="G2368" t="e">
        <f>INDEX(RawData!E$2:E$1048576,MATCH(FmtData!$B$4+(ROW()-10),RawData!$A$2:$A$1048576,0))</f>
        <v>#N/A</v>
      </c>
      <c r="H2368" t="e">
        <f>INDEX(RawData!F$2:F$1048576,MATCH(FmtData!$B$4+(ROW()-10),RawData!$A$2:$A$1048576,0))</f>
        <v>#N/A</v>
      </c>
      <c r="I2368" t="e">
        <f>INDEX(RawData!G$2:G$1048576,MATCH(FmtData!$B$4+(ROW()-10),RawData!$A$2:$A$1048576,0))</f>
        <v>#N/A</v>
      </c>
      <c r="J2368" t="e">
        <f>INDEX(RawData!H$2:H$1048576,MATCH(FmtData!$B$4+(ROW()-10),RawData!$A$2:$A$1048576,0))</f>
        <v>#N/A</v>
      </c>
      <c r="K2368" t="e">
        <f>INDEX(RawData!I$2:I$1048576,MATCH(FmtData!$B$4+(ROW()-10),RawData!$A$2:$A$1048576,0))</f>
        <v>#N/A</v>
      </c>
      <c r="L2368" t="e">
        <f>INDEX(RawData!J$2:J$1048576,MATCH(FmtData!$B$4+(ROW()-10),RawData!$A$2:$A$1048576,0))</f>
        <v>#N/A</v>
      </c>
      <c r="M2368" t="e">
        <f>INDEX(RawData!K$2:K$1048576,MATCH(FmtData!$B$4+(ROW()-10),RawData!$A$2:$A$1048576,0))</f>
        <v>#N/A</v>
      </c>
      <c r="N2368" t="e">
        <f>INDEX(RawData!L$2:L$1048576,MATCH(FmtData!$B$4+(ROW()-10),RawData!$A$2:$A$1048576,0))</f>
        <v>#N/A</v>
      </c>
      <c r="O2368" t="e">
        <f>INDEX(RawData!M$2:M$1048576,MATCH(FmtData!$B$4+(ROW()-10),RawData!$A$2:$A$1048576,0))</f>
        <v>#N/A</v>
      </c>
      <c r="P2368" t="e">
        <f>INDEX(RawData!N$2:N$1048576,MATCH(FmtData!$B$4+(ROW()-10),RawData!$A$2:$A$1048576,0))</f>
        <v>#N/A</v>
      </c>
      <c r="Q2368" t="e">
        <f>INDEX(RawData!O$2:O$1048576,MATCH(FmtData!$B$4+(ROW()-10),RawData!$A$2:$A$1048576,0))</f>
        <v>#N/A</v>
      </c>
      <c r="R2368" s="8" t="e">
        <f>INDEX(RawData!P$2:P$1048576,MATCH(FmtData!$B$4+(ROW()-10),RawData!$A$2:$A$1048576,0))</f>
        <v>#N/A</v>
      </c>
      <c r="S2368" t="e">
        <f>INDEX(RawData!Q$2:Q$1048576,MATCH(FmtData!$B$4+(ROW()-10),RawData!$A$2:$A$1048576,0))</f>
        <v>#N/A</v>
      </c>
      <c r="T2368" s="8" t="e">
        <f>INDEX(RawData!R$2:R$1048576,MATCH(FmtData!$B$4+(ROW()-10),RawData!$A$2:$A$1048576,0))</f>
        <v>#N/A</v>
      </c>
      <c r="U2368" s="8" t="e">
        <f>INDEX(RawData!S$2:S$1048576,MATCH(FmtData!$B$4+(ROW()-10),RawData!$A$2:$A$1048576,0))</f>
        <v>#N/A</v>
      </c>
      <c r="V2368" s="8" t="e">
        <f>INDEX(RawData!T$2:T$1048576,MATCH(FmtData!$B$4+(ROW()-10),RawData!$A$2:$A$1048576,0))</f>
        <v>#N/A</v>
      </c>
      <c r="W2368" s="3" t="e">
        <f t="shared" si="742"/>
        <v>#N/A</v>
      </c>
      <c r="X2368" s="3" t="e">
        <f t="shared" si="743"/>
        <v>#N/A</v>
      </c>
      <c r="Y2368" s="8" t="e">
        <f t="shared" si="726"/>
        <v>#N/A</v>
      </c>
      <c r="Z2368" s="8" t="e">
        <f t="shared" si="727"/>
        <v>#N/A</v>
      </c>
      <c r="AA2368" s="3" t="e">
        <f t="shared" si="744"/>
        <v>#N/A</v>
      </c>
      <c r="AB2368" s="41">
        <v>2</v>
      </c>
      <c r="AC2368" s="42" t="str">
        <f t="shared" si="736"/>
        <v>Dilatometer</v>
      </c>
      <c r="AD2368" s="15" t="e">
        <f t="shared" si="725"/>
        <v>#N/A</v>
      </c>
      <c r="AE2368" s="15" t="e">
        <f t="shared" si="728"/>
        <v>#N/A</v>
      </c>
      <c r="AF2368" s="15" t="e">
        <f t="shared" si="729"/>
        <v>#N/A</v>
      </c>
      <c r="AG2368" s="15" t="e">
        <f t="shared" si="730"/>
        <v>#N/A</v>
      </c>
      <c r="AH2368" s="15" t="e">
        <f t="shared" si="741"/>
        <v>#N/A</v>
      </c>
      <c r="AI2368" s="17" t="e">
        <f t="shared" si="731"/>
        <v>#N/A</v>
      </c>
      <c r="AJ2368" s="17" t="e">
        <f t="shared" si="732"/>
        <v>#N/A</v>
      </c>
      <c r="AK2368" s="17" t="e">
        <f t="shared" si="733"/>
        <v>#N/A</v>
      </c>
      <c r="AL2368" s="17" t="e">
        <f t="shared" si="734"/>
        <v>#N/A</v>
      </c>
      <c r="AM2368" s="17" t="e">
        <f t="shared" si="735"/>
        <v>#N/A</v>
      </c>
      <c r="AN2368" s="17" t="e">
        <f t="shared" si="737"/>
        <v>#N/A</v>
      </c>
      <c r="AO2368" s="17" t="e">
        <f t="shared" si="738"/>
        <v>#N/A</v>
      </c>
      <c r="AP2368" s="17" t="e">
        <f t="shared" si="739"/>
        <v>#N/A</v>
      </c>
      <c r="AQ2368" s="17" t="e">
        <f t="shared" si="740"/>
        <v>#N/A</v>
      </c>
    </row>
    <row r="2369" spans="2:43" x14ac:dyDescent="0.45">
      <c r="B2369" t="e">
        <f>INDEX(RawData!$A$2:$A$1048576,MATCH(FmtData!$B$4+(ROW()-10),RawData!$A$2:$A$1048576,0))</f>
        <v>#N/A</v>
      </c>
      <c r="C23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69" s="7" t="e">
        <f>MID(INDEX(RawData!$B$2:$B$1048576, MATCH(FmtData!$B$4+(ROW()-10),RawData!$A$2:$A$1048576,0)),12,8)+$B$5/24</f>
        <v>#N/A</v>
      </c>
      <c r="E2369" s="8" t="e">
        <f>INDEX(RawData!$D$2:$D$1048576,MATCH(FmtData!$B$4+(ROW()-10),RawData!$A$2:$A$1048576,0))</f>
        <v>#N/A</v>
      </c>
      <c r="F2369" t="e">
        <f>INDEX(RawData!$D$2:$D$1048576,MATCH(FmtData!$B$4+(ROW()-10),RawData!$A$2:$A$1048576,0))</f>
        <v>#N/A</v>
      </c>
      <c r="G2369" t="e">
        <f>INDEX(RawData!E$2:E$1048576,MATCH(FmtData!$B$4+(ROW()-10),RawData!$A$2:$A$1048576,0))</f>
        <v>#N/A</v>
      </c>
      <c r="H2369" t="e">
        <f>INDEX(RawData!F$2:F$1048576,MATCH(FmtData!$B$4+(ROW()-10),RawData!$A$2:$A$1048576,0))</f>
        <v>#N/A</v>
      </c>
      <c r="I2369" t="e">
        <f>INDEX(RawData!G$2:G$1048576,MATCH(FmtData!$B$4+(ROW()-10),RawData!$A$2:$A$1048576,0))</f>
        <v>#N/A</v>
      </c>
      <c r="J2369" t="e">
        <f>INDEX(RawData!H$2:H$1048576,MATCH(FmtData!$B$4+(ROW()-10),RawData!$A$2:$A$1048576,0))</f>
        <v>#N/A</v>
      </c>
      <c r="K2369" t="e">
        <f>INDEX(RawData!I$2:I$1048576,MATCH(FmtData!$B$4+(ROW()-10),RawData!$A$2:$A$1048576,0))</f>
        <v>#N/A</v>
      </c>
      <c r="L2369" t="e">
        <f>INDEX(RawData!J$2:J$1048576,MATCH(FmtData!$B$4+(ROW()-10),RawData!$A$2:$A$1048576,0))</f>
        <v>#N/A</v>
      </c>
      <c r="M2369" t="e">
        <f>INDEX(RawData!K$2:K$1048576,MATCH(FmtData!$B$4+(ROW()-10),RawData!$A$2:$A$1048576,0))</f>
        <v>#N/A</v>
      </c>
      <c r="N2369" t="e">
        <f>INDEX(RawData!L$2:L$1048576,MATCH(FmtData!$B$4+(ROW()-10),RawData!$A$2:$A$1048576,0))</f>
        <v>#N/A</v>
      </c>
      <c r="O2369" t="e">
        <f>INDEX(RawData!M$2:M$1048576,MATCH(FmtData!$B$4+(ROW()-10),RawData!$A$2:$A$1048576,0))</f>
        <v>#N/A</v>
      </c>
      <c r="P2369" t="e">
        <f>INDEX(RawData!N$2:N$1048576,MATCH(FmtData!$B$4+(ROW()-10),RawData!$A$2:$A$1048576,0))</f>
        <v>#N/A</v>
      </c>
      <c r="Q2369" t="e">
        <f>INDEX(RawData!O$2:O$1048576,MATCH(FmtData!$B$4+(ROW()-10),RawData!$A$2:$A$1048576,0))</f>
        <v>#N/A</v>
      </c>
      <c r="R2369" s="8" t="e">
        <f>INDEX(RawData!P$2:P$1048576,MATCH(FmtData!$B$4+(ROW()-10),RawData!$A$2:$A$1048576,0))</f>
        <v>#N/A</v>
      </c>
      <c r="S2369" t="e">
        <f>INDEX(RawData!Q$2:Q$1048576,MATCH(FmtData!$B$4+(ROW()-10),RawData!$A$2:$A$1048576,0))</f>
        <v>#N/A</v>
      </c>
      <c r="T2369" s="8" t="e">
        <f>INDEX(RawData!R$2:R$1048576,MATCH(FmtData!$B$4+(ROW()-10),RawData!$A$2:$A$1048576,0))</f>
        <v>#N/A</v>
      </c>
      <c r="U2369" s="8" t="e">
        <f>INDEX(RawData!S$2:S$1048576,MATCH(FmtData!$B$4+(ROW()-10),RawData!$A$2:$A$1048576,0))</f>
        <v>#N/A</v>
      </c>
      <c r="V2369" s="8" t="e">
        <f>INDEX(RawData!T$2:T$1048576,MATCH(FmtData!$B$4+(ROW()-10),RawData!$A$2:$A$1048576,0))</f>
        <v>#N/A</v>
      </c>
      <c r="W2369" s="3" t="e">
        <f t="shared" si="742"/>
        <v>#N/A</v>
      </c>
      <c r="X2369" s="3" t="e">
        <f t="shared" si="743"/>
        <v>#N/A</v>
      </c>
      <c r="Y2369" s="8" t="e">
        <f t="shared" si="726"/>
        <v>#N/A</v>
      </c>
      <c r="Z2369" s="8" t="e">
        <f t="shared" si="727"/>
        <v>#N/A</v>
      </c>
      <c r="AA2369" s="3" t="e">
        <f t="shared" si="744"/>
        <v>#N/A</v>
      </c>
      <c r="AB2369" s="41">
        <v>2</v>
      </c>
      <c r="AC2369" s="42" t="str">
        <f t="shared" si="736"/>
        <v>Dilatometer</v>
      </c>
      <c r="AD2369" s="15" t="e">
        <f t="shared" si="725"/>
        <v>#N/A</v>
      </c>
      <c r="AE2369" s="15" t="e">
        <f t="shared" si="728"/>
        <v>#N/A</v>
      </c>
      <c r="AF2369" s="15" t="e">
        <f t="shared" si="729"/>
        <v>#N/A</v>
      </c>
      <c r="AG2369" s="15" t="e">
        <f t="shared" si="730"/>
        <v>#N/A</v>
      </c>
      <c r="AH2369" s="15" t="e">
        <f t="shared" si="741"/>
        <v>#N/A</v>
      </c>
      <c r="AI2369" s="17" t="e">
        <f t="shared" si="731"/>
        <v>#N/A</v>
      </c>
      <c r="AJ2369" s="17" t="e">
        <f t="shared" si="732"/>
        <v>#N/A</v>
      </c>
      <c r="AK2369" s="17" t="e">
        <f t="shared" si="733"/>
        <v>#N/A</v>
      </c>
      <c r="AL2369" s="17" t="e">
        <f t="shared" si="734"/>
        <v>#N/A</v>
      </c>
      <c r="AM2369" s="17" t="e">
        <f t="shared" si="735"/>
        <v>#N/A</v>
      </c>
      <c r="AN2369" s="17" t="e">
        <f t="shared" si="737"/>
        <v>#N/A</v>
      </c>
      <c r="AO2369" s="17" t="e">
        <f t="shared" si="738"/>
        <v>#N/A</v>
      </c>
      <c r="AP2369" s="17" t="e">
        <f t="shared" si="739"/>
        <v>#N/A</v>
      </c>
      <c r="AQ2369" s="17" t="e">
        <f t="shared" si="740"/>
        <v>#N/A</v>
      </c>
    </row>
    <row r="2370" spans="2:43" x14ac:dyDescent="0.45">
      <c r="B2370" t="e">
        <f>INDEX(RawData!$A$2:$A$1048576,MATCH(FmtData!$B$4+(ROW()-10),RawData!$A$2:$A$1048576,0))</f>
        <v>#N/A</v>
      </c>
      <c r="C23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0" s="7" t="e">
        <f>MID(INDEX(RawData!$B$2:$B$1048576, MATCH(FmtData!$B$4+(ROW()-10),RawData!$A$2:$A$1048576,0)),12,8)+$B$5/24</f>
        <v>#N/A</v>
      </c>
      <c r="E2370" s="8" t="e">
        <f>INDEX(RawData!$D$2:$D$1048576,MATCH(FmtData!$B$4+(ROW()-10),RawData!$A$2:$A$1048576,0))</f>
        <v>#N/A</v>
      </c>
      <c r="F2370" t="e">
        <f>INDEX(RawData!$D$2:$D$1048576,MATCH(FmtData!$B$4+(ROW()-10),RawData!$A$2:$A$1048576,0))</f>
        <v>#N/A</v>
      </c>
      <c r="G2370" t="e">
        <f>INDEX(RawData!E$2:E$1048576,MATCH(FmtData!$B$4+(ROW()-10),RawData!$A$2:$A$1048576,0))</f>
        <v>#N/A</v>
      </c>
      <c r="H2370" t="e">
        <f>INDEX(RawData!F$2:F$1048576,MATCH(FmtData!$B$4+(ROW()-10),RawData!$A$2:$A$1048576,0))</f>
        <v>#N/A</v>
      </c>
      <c r="I2370" t="e">
        <f>INDEX(RawData!G$2:G$1048576,MATCH(FmtData!$B$4+(ROW()-10),RawData!$A$2:$A$1048576,0))</f>
        <v>#N/A</v>
      </c>
      <c r="J2370" t="e">
        <f>INDEX(RawData!H$2:H$1048576,MATCH(FmtData!$B$4+(ROW()-10),RawData!$A$2:$A$1048576,0))</f>
        <v>#N/A</v>
      </c>
      <c r="K2370" t="e">
        <f>INDEX(RawData!I$2:I$1048576,MATCH(FmtData!$B$4+(ROW()-10),RawData!$A$2:$A$1048576,0))</f>
        <v>#N/A</v>
      </c>
      <c r="L2370" t="e">
        <f>INDEX(RawData!J$2:J$1048576,MATCH(FmtData!$B$4+(ROW()-10),RawData!$A$2:$A$1048576,0))</f>
        <v>#N/A</v>
      </c>
      <c r="M2370" t="e">
        <f>INDEX(RawData!K$2:K$1048576,MATCH(FmtData!$B$4+(ROW()-10),RawData!$A$2:$A$1048576,0))</f>
        <v>#N/A</v>
      </c>
      <c r="N2370" t="e">
        <f>INDEX(RawData!L$2:L$1048576,MATCH(FmtData!$B$4+(ROW()-10),RawData!$A$2:$A$1048576,0))</f>
        <v>#N/A</v>
      </c>
      <c r="O2370" t="e">
        <f>INDEX(RawData!M$2:M$1048576,MATCH(FmtData!$B$4+(ROW()-10),RawData!$A$2:$A$1048576,0))</f>
        <v>#N/A</v>
      </c>
      <c r="P2370" t="e">
        <f>INDEX(RawData!N$2:N$1048576,MATCH(FmtData!$B$4+(ROW()-10),RawData!$A$2:$A$1048576,0))</f>
        <v>#N/A</v>
      </c>
      <c r="Q2370" t="e">
        <f>INDEX(RawData!O$2:O$1048576,MATCH(FmtData!$B$4+(ROW()-10),RawData!$A$2:$A$1048576,0))</f>
        <v>#N/A</v>
      </c>
      <c r="R2370" s="8" t="e">
        <f>INDEX(RawData!P$2:P$1048576,MATCH(FmtData!$B$4+(ROW()-10),RawData!$A$2:$A$1048576,0))</f>
        <v>#N/A</v>
      </c>
      <c r="S2370" t="e">
        <f>INDEX(RawData!Q$2:Q$1048576,MATCH(FmtData!$B$4+(ROW()-10),RawData!$A$2:$A$1048576,0))</f>
        <v>#N/A</v>
      </c>
      <c r="T2370" s="8" t="e">
        <f>INDEX(RawData!R$2:R$1048576,MATCH(FmtData!$B$4+(ROW()-10),RawData!$A$2:$A$1048576,0))</f>
        <v>#N/A</v>
      </c>
      <c r="U2370" s="8" t="e">
        <f>INDEX(RawData!S$2:S$1048576,MATCH(FmtData!$B$4+(ROW()-10),RawData!$A$2:$A$1048576,0))</f>
        <v>#N/A</v>
      </c>
      <c r="V2370" s="8" t="e">
        <f>INDEX(RawData!T$2:T$1048576,MATCH(FmtData!$B$4+(ROW()-10),RawData!$A$2:$A$1048576,0))</f>
        <v>#N/A</v>
      </c>
      <c r="W2370" s="3" t="e">
        <f t="shared" si="742"/>
        <v>#N/A</v>
      </c>
      <c r="X2370" s="3" t="e">
        <f t="shared" si="743"/>
        <v>#N/A</v>
      </c>
      <c r="Y2370" s="8" t="e">
        <f t="shared" si="726"/>
        <v>#N/A</v>
      </c>
      <c r="Z2370" s="8" t="e">
        <f t="shared" si="727"/>
        <v>#N/A</v>
      </c>
      <c r="AA2370" s="3" t="e">
        <f t="shared" si="744"/>
        <v>#N/A</v>
      </c>
      <c r="AB2370" s="41">
        <v>2</v>
      </c>
      <c r="AC2370" s="42" t="str">
        <f t="shared" si="736"/>
        <v>Dilatometer</v>
      </c>
      <c r="AD2370" s="15" t="e">
        <f t="shared" si="725"/>
        <v>#N/A</v>
      </c>
      <c r="AE2370" s="15" t="e">
        <f t="shared" si="728"/>
        <v>#N/A</v>
      </c>
      <c r="AF2370" s="15" t="e">
        <f t="shared" si="729"/>
        <v>#N/A</v>
      </c>
      <c r="AG2370" s="15" t="e">
        <f t="shared" si="730"/>
        <v>#N/A</v>
      </c>
      <c r="AH2370" s="15" t="e">
        <f t="shared" si="741"/>
        <v>#N/A</v>
      </c>
      <c r="AI2370" s="17" t="e">
        <f t="shared" si="731"/>
        <v>#N/A</v>
      </c>
      <c r="AJ2370" s="17" t="e">
        <f t="shared" si="732"/>
        <v>#N/A</v>
      </c>
      <c r="AK2370" s="17" t="e">
        <f t="shared" si="733"/>
        <v>#N/A</v>
      </c>
      <c r="AL2370" s="17" t="e">
        <f t="shared" si="734"/>
        <v>#N/A</v>
      </c>
      <c r="AM2370" s="17" t="e">
        <f t="shared" si="735"/>
        <v>#N/A</v>
      </c>
      <c r="AN2370" s="17" t="e">
        <f t="shared" si="737"/>
        <v>#N/A</v>
      </c>
      <c r="AO2370" s="17" t="e">
        <f t="shared" si="738"/>
        <v>#N/A</v>
      </c>
      <c r="AP2370" s="17" t="e">
        <f t="shared" si="739"/>
        <v>#N/A</v>
      </c>
      <c r="AQ2370" s="17" t="e">
        <f t="shared" si="740"/>
        <v>#N/A</v>
      </c>
    </row>
    <row r="2371" spans="2:43" x14ac:dyDescent="0.45">
      <c r="B2371" t="e">
        <f>INDEX(RawData!$A$2:$A$1048576,MATCH(FmtData!$B$4+(ROW()-10),RawData!$A$2:$A$1048576,0))</f>
        <v>#N/A</v>
      </c>
      <c r="C23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1" s="7" t="e">
        <f>MID(INDEX(RawData!$B$2:$B$1048576, MATCH(FmtData!$B$4+(ROW()-10),RawData!$A$2:$A$1048576,0)),12,8)+$B$5/24</f>
        <v>#N/A</v>
      </c>
      <c r="E2371" s="8" t="e">
        <f>INDEX(RawData!$D$2:$D$1048576,MATCH(FmtData!$B$4+(ROW()-10),RawData!$A$2:$A$1048576,0))</f>
        <v>#N/A</v>
      </c>
      <c r="F2371" t="e">
        <f>INDEX(RawData!$D$2:$D$1048576,MATCH(FmtData!$B$4+(ROW()-10),RawData!$A$2:$A$1048576,0))</f>
        <v>#N/A</v>
      </c>
      <c r="G2371" t="e">
        <f>INDEX(RawData!E$2:E$1048576,MATCH(FmtData!$B$4+(ROW()-10),RawData!$A$2:$A$1048576,0))</f>
        <v>#N/A</v>
      </c>
      <c r="H2371" t="e">
        <f>INDEX(RawData!F$2:F$1048576,MATCH(FmtData!$B$4+(ROW()-10),RawData!$A$2:$A$1048576,0))</f>
        <v>#N/A</v>
      </c>
      <c r="I2371" t="e">
        <f>INDEX(RawData!G$2:G$1048576,MATCH(FmtData!$B$4+(ROW()-10),RawData!$A$2:$A$1048576,0))</f>
        <v>#N/A</v>
      </c>
      <c r="J2371" t="e">
        <f>INDEX(RawData!H$2:H$1048576,MATCH(FmtData!$B$4+(ROW()-10),RawData!$A$2:$A$1048576,0))</f>
        <v>#N/A</v>
      </c>
      <c r="K2371" t="e">
        <f>INDEX(RawData!I$2:I$1048576,MATCH(FmtData!$B$4+(ROW()-10),RawData!$A$2:$A$1048576,0))</f>
        <v>#N/A</v>
      </c>
      <c r="L2371" t="e">
        <f>INDEX(RawData!J$2:J$1048576,MATCH(FmtData!$B$4+(ROW()-10),RawData!$A$2:$A$1048576,0))</f>
        <v>#N/A</v>
      </c>
      <c r="M2371" t="e">
        <f>INDEX(RawData!K$2:K$1048576,MATCH(FmtData!$B$4+(ROW()-10),RawData!$A$2:$A$1048576,0))</f>
        <v>#N/A</v>
      </c>
      <c r="N2371" t="e">
        <f>INDEX(RawData!L$2:L$1048576,MATCH(FmtData!$B$4+(ROW()-10),RawData!$A$2:$A$1048576,0))</f>
        <v>#N/A</v>
      </c>
      <c r="O2371" t="e">
        <f>INDEX(RawData!M$2:M$1048576,MATCH(FmtData!$B$4+(ROW()-10),RawData!$A$2:$A$1048576,0))</f>
        <v>#N/A</v>
      </c>
      <c r="P2371" t="e">
        <f>INDEX(RawData!N$2:N$1048576,MATCH(FmtData!$B$4+(ROW()-10),RawData!$A$2:$A$1048576,0))</f>
        <v>#N/A</v>
      </c>
      <c r="Q2371" t="e">
        <f>INDEX(RawData!O$2:O$1048576,MATCH(FmtData!$B$4+(ROW()-10),RawData!$A$2:$A$1048576,0))</f>
        <v>#N/A</v>
      </c>
      <c r="R2371" s="8" t="e">
        <f>INDEX(RawData!P$2:P$1048576,MATCH(FmtData!$B$4+(ROW()-10),RawData!$A$2:$A$1048576,0))</f>
        <v>#N/A</v>
      </c>
      <c r="S2371" t="e">
        <f>INDEX(RawData!Q$2:Q$1048576,MATCH(FmtData!$B$4+(ROW()-10),RawData!$A$2:$A$1048576,0))</f>
        <v>#N/A</v>
      </c>
      <c r="T2371" s="8" t="e">
        <f>INDEX(RawData!R$2:R$1048576,MATCH(FmtData!$B$4+(ROW()-10),RawData!$A$2:$A$1048576,0))</f>
        <v>#N/A</v>
      </c>
      <c r="U2371" s="8" t="e">
        <f>INDEX(RawData!S$2:S$1048576,MATCH(FmtData!$B$4+(ROW()-10),RawData!$A$2:$A$1048576,0))</f>
        <v>#N/A</v>
      </c>
      <c r="V2371" s="8" t="e">
        <f>INDEX(RawData!T$2:T$1048576,MATCH(FmtData!$B$4+(ROW()-10),RawData!$A$2:$A$1048576,0))</f>
        <v>#N/A</v>
      </c>
      <c r="W2371" s="3" t="e">
        <f t="shared" si="742"/>
        <v>#N/A</v>
      </c>
      <c r="X2371" s="3" t="e">
        <f t="shared" si="743"/>
        <v>#N/A</v>
      </c>
      <c r="Y2371" s="8" t="e">
        <f t="shared" si="726"/>
        <v>#N/A</v>
      </c>
      <c r="Z2371" s="8" t="e">
        <f t="shared" si="727"/>
        <v>#N/A</v>
      </c>
      <c r="AA2371" s="3" t="e">
        <f t="shared" si="744"/>
        <v>#N/A</v>
      </c>
      <c r="AB2371" s="41">
        <v>2</v>
      </c>
      <c r="AC2371" s="42" t="str">
        <f t="shared" si="736"/>
        <v>Dilatometer</v>
      </c>
      <c r="AD2371" s="15" t="e">
        <f t="shared" si="725"/>
        <v>#N/A</v>
      </c>
      <c r="AE2371" s="15" t="e">
        <f t="shared" si="728"/>
        <v>#N/A</v>
      </c>
      <c r="AF2371" s="15" t="e">
        <f t="shared" si="729"/>
        <v>#N/A</v>
      </c>
      <c r="AG2371" s="15" t="e">
        <f t="shared" si="730"/>
        <v>#N/A</v>
      </c>
      <c r="AH2371" s="15" t="e">
        <f t="shared" si="741"/>
        <v>#N/A</v>
      </c>
      <c r="AI2371" s="17" t="e">
        <f t="shared" si="731"/>
        <v>#N/A</v>
      </c>
      <c r="AJ2371" s="17" t="e">
        <f t="shared" si="732"/>
        <v>#N/A</v>
      </c>
      <c r="AK2371" s="17" t="e">
        <f t="shared" si="733"/>
        <v>#N/A</v>
      </c>
      <c r="AL2371" s="17" t="e">
        <f t="shared" si="734"/>
        <v>#N/A</v>
      </c>
      <c r="AM2371" s="17" t="e">
        <f t="shared" si="735"/>
        <v>#N/A</v>
      </c>
      <c r="AN2371" s="17" t="e">
        <f t="shared" si="737"/>
        <v>#N/A</v>
      </c>
      <c r="AO2371" s="17" t="e">
        <f t="shared" si="738"/>
        <v>#N/A</v>
      </c>
      <c r="AP2371" s="17" t="e">
        <f t="shared" si="739"/>
        <v>#N/A</v>
      </c>
      <c r="AQ2371" s="17" t="e">
        <f t="shared" si="740"/>
        <v>#N/A</v>
      </c>
    </row>
    <row r="2372" spans="2:43" x14ac:dyDescent="0.45">
      <c r="B2372" t="e">
        <f>INDEX(RawData!$A$2:$A$1048576,MATCH(FmtData!$B$4+(ROW()-10),RawData!$A$2:$A$1048576,0))</f>
        <v>#N/A</v>
      </c>
      <c r="C23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2" s="7" t="e">
        <f>MID(INDEX(RawData!$B$2:$B$1048576, MATCH(FmtData!$B$4+(ROW()-10),RawData!$A$2:$A$1048576,0)),12,8)+$B$5/24</f>
        <v>#N/A</v>
      </c>
      <c r="E2372" s="8" t="e">
        <f>INDEX(RawData!$D$2:$D$1048576,MATCH(FmtData!$B$4+(ROW()-10),RawData!$A$2:$A$1048576,0))</f>
        <v>#N/A</v>
      </c>
      <c r="F2372" t="e">
        <f>INDEX(RawData!$D$2:$D$1048576,MATCH(FmtData!$B$4+(ROW()-10),RawData!$A$2:$A$1048576,0))</f>
        <v>#N/A</v>
      </c>
      <c r="G2372" t="e">
        <f>INDEX(RawData!E$2:E$1048576,MATCH(FmtData!$B$4+(ROW()-10),RawData!$A$2:$A$1048576,0))</f>
        <v>#N/A</v>
      </c>
      <c r="H2372" t="e">
        <f>INDEX(RawData!F$2:F$1048576,MATCH(FmtData!$B$4+(ROW()-10),RawData!$A$2:$A$1048576,0))</f>
        <v>#N/A</v>
      </c>
      <c r="I2372" t="e">
        <f>INDEX(RawData!G$2:G$1048576,MATCH(FmtData!$B$4+(ROW()-10),RawData!$A$2:$A$1048576,0))</f>
        <v>#N/A</v>
      </c>
      <c r="J2372" t="e">
        <f>INDEX(RawData!H$2:H$1048576,MATCH(FmtData!$B$4+(ROW()-10),RawData!$A$2:$A$1048576,0))</f>
        <v>#N/A</v>
      </c>
      <c r="K2372" t="e">
        <f>INDEX(RawData!I$2:I$1048576,MATCH(FmtData!$B$4+(ROW()-10),RawData!$A$2:$A$1048576,0))</f>
        <v>#N/A</v>
      </c>
      <c r="L2372" t="e">
        <f>INDEX(RawData!J$2:J$1048576,MATCH(FmtData!$B$4+(ROW()-10),RawData!$A$2:$A$1048576,0))</f>
        <v>#N/A</v>
      </c>
      <c r="M2372" t="e">
        <f>INDEX(RawData!K$2:K$1048576,MATCH(FmtData!$B$4+(ROW()-10),RawData!$A$2:$A$1048576,0))</f>
        <v>#N/A</v>
      </c>
      <c r="N2372" t="e">
        <f>INDEX(RawData!L$2:L$1048576,MATCH(FmtData!$B$4+(ROW()-10),RawData!$A$2:$A$1048576,0))</f>
        <v>#N/A</v>
      </c>
      <c r="O2372" t="e">
        <f>INDEX(RawData!M$2:M$1048576,MATCH(FmtData!$B$4+(ROW()-10),RawData!$A$2:$A$1048576,0))</f>
        <v>#N/A</v>
      </c>
      <c r="P2372" t="e">
        <f>INDEX(RawData!N$2:N$1048576,MATCH(FmtData!$B$4+(ROW()-10),RawData!$A$2:$A$1048576,0))</f>
        <v>#N/A</v>
      </c>
      <c r="Q2372" t="e">
        <f>INDEX(RawData!O$2:O$1048576,MATCH(FmtData!$B$4+(ROW()-10),RawData!$A$2:$A$1048576,0))</f>
        <v>#N/A</v>
      </c>
      <c r="R2372" s="8" t="e">
        <f>INDEX(RawData!P$2:P$1048576,MATCH(FmtData!$B$4+(ROW()-10),RawData!$A$2:$A$1048576,0))</f>
        <v>#N/A</v>
      </c>
      <c r="S2372" t="e">
        <f>INDEX(RawData!Q$2:Q$1048576,MATCH(FmtData!$B$4+(ROW()-10),RawData!$A$2:$A$1048576,0))</f>
        <v>#N/A</v>
      </c>
      <c r="T2372" s="8" t="e">
        <f>INDEX(RawData!R$2:R$1048576,MATCH(FmtData!$B$4+(ROW()-10),RawData!$A$2:$A$1048576,0))</f>
        <v>#N/A</v>
      </c>
      <c r="U2372" s="8" t="e">
        <f>INDEX(RawData!S$2:S$1048576,MATCH(FmtData!$B$4+(ROW()-10),RawData!$A$2:$A$1048576,0))</f>
        <v>#N/A</v>
      </c>
      <c r="V2372" s="8" t="e">
        <f>INDEX(RawData!T$2:T$1048576,MATCH(FmtData!$B$4+(ROW()-10),RawData!$A$2:$A$1048576,0))</f>
        <v>#N/A</v>
      </c>
      <c r="W2372" s="3" t="e">
        <f t="shared" si="742"/>
        <v>#N/A</v>
      </c>
      <c r="X2372" s="3" t="e">
        <f t="shared" si="743"/>
        <v>#N/A</v>
      </c>
      <c r="Y2372" s="8" t="e">
        <f t="shared" si="726"/>
        <v>#N/A</v>
      </c>
      <c r="Z2372" s="8" t="e">
        <f t="shared" si="727"/>
        <v>#N/A</v>
      </c>
      <c r="AA2372" s="3" t="e">
        <f t="shared" si="744"/>
        <v>#N/A</v>
      </c>
      <c r="AB2372" s="41">
        <v>2</v>
      </c>
      <c r="AC2372" s="42" t="str">
        <f t="shared" si="736"/>
        <v>Dilatometer</v>
      </c>
      <c r="AD2372" s="15" t="e">
        <f t="shared" si="725"/>
        <v>#N/A</v>
      </c>
      <c r="AE2372" s="15" t="e">
        <f t="shared" si="728"/>
        <v>#N/A</v>
      </c>
      <c r="AF2372" s="15" t="e">
        <f t="shared" si="729"/>
        <v>#N/A</v>
      </c>
      <c r="AG2372" s="15" t="e">
        <f t="shared" si="730"/>
        <v>#N/A</v>
      </c>
      <c r="AH2372" s="15" t="e">
        <f t="shared" si="741"/>
        <v>#N/A</v>
      </c>
      <c r="AI2372" s="17" t="e">
        <f t="shared" si="731"/>
        <v>#N/A</v>
      </c>
      <c r="AJ2372" s="17" t="e">
        <f t="shared" si="732"/>
        <v>#N/A</v>
      </c>
      <c r="AK2372" s="17" t="e">
        <f t="shared" si="733"/>
        <v>#N/A</v>
      </c>
      <c r="AL2372" s="17" t="e">
        <f t="shared" si="734"/>
        <v>#N/A</v>
      </c>
      <c r="AM2372" s="17" t="e">
        <f t="shared" si="735"/>
        <v>#N/A</v>
      </c>
      <c r="AN2372" s="17" t="e">
        <f t="shared" si="737"/>
        <v>#N/A</v>
      </c>
      <c r="AO2372" s="17" t="e">
        <f t="shared" si="738"/>
        <v>#N/A</v>
      </c>
      <c r="AP2372" s="17" t="e">
        <f t="shared" si="739"/>
        <v>#N/A</v>
      </c>
      <c r="AQ2372" s="17" t="e">
        <f t="shared" si="740"/>
        <v>#N/A</v>
      </c>
    </row>
    <row r="2373" spans="2:43" x14ac:dyDescent="0.45">
      <c r="B2373" t="e">
        <f>INDEX(RawData!$A$2:$A$1048576,MATCH(FmtData!$B$4+(ROW()-10),RawData!$A$2:$A$1048576,0))</f>
        <v>#N/A</v>
      </c>
      <c r="C23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3" s="7" t="e">
        <f>MID(INDEX(RawData!$B$2:$B$1048576, MATCH(FmtData!$B$4+(ROW()-10),RawData!$A$2:$A$1048576,0)),12,8)+$B$5/24</f>
        <v>#N/A</v>
      </c>
      <c r="E2373" s="8" t="e">
        <f>INDEX(RawData!$D$2:$D$1048576,MATCH(FmtData!$B$4+(ROW()-10),RawData!$A$2:$A$1048576,0))</f>
        <v>#N/A</v>
      </c>
      <c r="F2373" t="e">
        <f>INDEX(RawData!$D$2:$D$1048576,MATCH(FmtData!$B$4+(ROW()-10),RawData!$A$2:$A$1048576,0))</f>
        <v>#N/A</v>
      </c>
      <c r="G2373" t="e">
        <f>INDEX(RawData!E$2:E$1048576,MATCH(FmtData!$B$4+(ROW()-10),RawData!$A$2:$A$1048576,0))</f>
        <v>#N/A</v>
      </c>
      <c r="H2373" t="e">
        <f>INDEX(RawData!F$2:F$1048576,MATCH(FmtData!$B$4+(ROW()-10),RawData!$A$2:$A$1048576,0))</f>
        <v>#N/A</v>
      </c>
      <c r="I2373" t="e">
        <f>INDEX(RawData!G$2:G$1048576,MATCH(FmtData!$B$4+(ROW()-10),RawData!$A$2:$A$1048576,0))</f>
        <v>#N/A</v>
      </c>
      <c r="J2373" t="e">
        <f>INDEX(RawData!H$2:H$1048576,MATCH(FmtData!$B$4+(ROW()-10),RawData!$A$2:$A$1048576,0))</f>
        <v>#N/A</v>
      </c>
      <c r="K2373" t="e">
        <f>INDEX(RawData!I$2:I$1048576,MATCH(FmtData!$B$4+(ROW()-10),RawData!$A$2:$A$1048576,0))</f>
        <v>#N/A</v>
      </c>
      <c r="L2373" t="e">
        <f>INDEX(RawData!J$2:J$1048576,MATCH(FmtData!$B$4+(ROW()-10),RawData!$A$2:$A$1048576,0))</f>
        <v>#N/A</v>
      </c>
      <c r="M2373" t="e">
        <f>INDEX(RawData!K$2:K$1048576,MATCH(FmtData!$B$4+(ROW()-10),RawData!$A$2:$A$1048576,0))</f>
        <v>#N/A</v>
      </c>
      <c r="N2373" t="e">
        <f>INDEX(RawData!L$2:L$1048576,MATCH(FmtData!$B$4+(ROW()-10),RawData!$A$2:$A$1048576,0))</f>
        <v>#N/A</v>
      </c>
      <c r="O2373" t="e">
        <f>INDEX(RawData!M$2:M$1048576,MATCH(FmtData!$B$4+(ROW()-10),RawData!$A$2:$A$1048576,0))</f>
        <v>#N/A</v>
      </c>
      <c r="P2373" t="e">
        <f>INDEX(RawData!N$2:N$1048576,MATCH(FmtData!$B$4+(ROW()-10),RawData!$A$2:$A$1048576,0))</f>
        <v>#N/A</v>
      </c>
      <c r="Q2373" t="e">
        <f>INDEX(RawData!O$2:O$1048576,MATCH(FmtData!$B$4+(ROW()-10),RawData!$A$2:$A$1048576,0))</f>
        <v>#N/A</v>
      </c>
      <c r="R2373" s="8" t="e">
        <f>INDEX(RawData!P$2:P$1048576,MATCH(FmtData!$B$4+(ROW()-10),RawData!$A$2:$A$1048576,0))</f>
        <v>#N/A</v>
      </c>
      <c r="S2373" t="e">
        <f>INDEX(RawData!Q$2:Q$1048576,MATCH(FmtData!$B$4+(ROW()-10),RawData!$A$2:$A$1048576,0))</f>
        <v>#N/A</v>
      </c>
      <c r="T2373" s="8" t="e">
        <f>INDEX(RawData!R$2:R$1048576,MATCH(FmtData!$B$4+(ROW()-10),RawData!$A$2:$A$1048576,0))</f>
        <v>#N/A</v>
      </c>
      <c r="U2373" s="8" t="e">
        <f>INDEX(RawData!S$2:S$1048576,MATCH(FmtData!$B$4+(ROW()-10),RawData!$A$2:$A$1048576,0))</f>
        <v>#N/A</v>
      </c>
      <c r="V2373" s="8" t="e">
        <f>INDEX(RawData!T$2:T$1048576,MATCH(FmtData!$B$4+(ROW()-10),RawData!$A$2:$A$1048576,0))</f>
        <v>#N/A</v>
      </c>
      <c r="W2373" s="3" t="e">
        <f t="shared" si="742"/>
        <v>#N/A</v>
      </c>
      <c r="X2373" s="3" t="e">
        <f t="shared" si="743"/>
        <v>#N/A</v>
      </c>
      <c r="Y2373" s="8" t="e">
        <f t="shared" si="726"/>
        <v>#N/A</v>
      </c>
      <c r="Z2373" s="8" t="e">
        <f t="shared" si="727"/>
        <v>#N/A</v>
      </c>
      <c r="AA2373" s="3" t="e">
        <f t="shared" si="744"/>
        <v>#N/A</v>
      </c>
      <c r="AB2373" s="41">
        <v>2</v>
      </c>
      <c r="AC2373" s="42" t="str">
        <f t="shared" si="736"/>
        <v>Dilatometer</v>
      </c>
      <c r="AD2373" s="15" t="e">
        <f t="shared" si="725"/>
        <v>#N/A</v>
      </c>
      <c r="AE2373" s="15" t="e">
        <f t="shared" si="728"/>
        <v>#N/A</v>
      </c>
      <c r="AF2373" s="15" t="e">
        <f t="shared" si="729"/>
        <v>#N/A</v>
      </c>
      <c r="AG2373" s="15" t="e">
        <f t="shared" si="730"/>
        <v>#N/A</v>
      </c>
      <c r="AH2373" s="15" t="e">
        <f t="shared" si="741"/>
        <v>#N/A</v>
      </c>
      <c r="AI2373" s="17" t="e">
        <f t="shared" si="731"/>
        <v>#N/A</v>
      </c>
      <c r="AJ2373" s="17" t="e">
        <f t="shared" si="732"/>
        <v>#N/A</v>
      </c>
      <c r="AK2373" s="17" t="e">
        <f t="shared" si="733"/>
        <v>#N/A</v>
      </c>
      <c r="AL2373" s="17" t="e">
        <f t="shared" si="734"/>
        <v>#N/A</v>
      </c>
      <c r="AM2373" s="17" t="e">
        <f t="shared" si="735"/>
        <v>#N/A</v>
      </c>
      <c r="AN2373" s="17" t="e">
        <f t="shared" si="737"/>
        <v>#N/A</v>
      </c>
      <c r="AO2373" s="17" t="e">
        <f t="shared" si="738"/>
        <v>#N/A</v>
      </c>
      <c r="AP2373" s="17" t="e">
        <f t="shared" si="739"/>
        <v>#N/A</v>
      </c>
      <c r="AQ2373" s="17" t="e">
        <f t="shared" si="740"/>
        <v>#N/A</v>
      </c>
    </row>
    <row r="2374" spans="2:43" x14ac:dyDescent="0.45">
      <c r="B2374" t="e">
        <f>INDEX(RawData!$A$2:$A$1048576,MATCH(FmtData!$B$4+(ROW()-10),RawData!$A$2:$A$1048576,0))</f>
        <v>#N/A</v>
      </c>
      <c r="C23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4" s="7" t="e">
        <f>MID(INDEX(RawData!$B$2:$B$1048576, MATCH(FmtData!$B$4+(ROW()-10),RawData!$A$2:$A$1048576,0)),12,8)+$B$5/24</f>
        <v>#N/A</v>
      </c>
      <c r="E2374" s="8" t="e">
        <f>INDEX(RawData!$D$2:$D$1048576,MATCH(FmtData!$B$4+(ROW()-10),RawData!$A$2:$A$1048576,0))</f>
        <v>#N/A</v>
      </c>
      <c r="F2374" t="e">
        <f>INDEX(RawData!$D$2:$D$1048576,MATCH(FmtData!$B$4+(ROW()-10),RawData!$A$2:$A$1048576,0))</f>
        <v>#N/A</v>
      </c>
      <c r="G2374" t="e">
        <f>INDEX(RawData!E$2:E$1048576,MATCH(FmtData!$B$4+(ROW()-10),RawData!$A$2:$A$1048576,0))</f>
        <v>#N/A</v>
      </c>
      <c r="H2374" t="e">
        <f>INDEX(RawData!F$2:F$1048576,MATCH(FmtData!$B$4+(ROW()-10),RawData!$A$2:$A$1048576,0))</f>
        <v>#N/A</v>
      </c>
      <c r="I2374" t="e">
        <f>INDEX(RawData!G$2:G$1048576,MATCH(FmtData!$B$4+(ROW()-10),RawData!$A$2:$A$1048576,0))</f>
        <v>#N/A</v>
      </c>
      <c r="J2374" t="e">
        <f>INDEX(RawData!H$2:H$1048576,MATCH(FmtData!$B$4+(ROW()-10),RawData!$A$2:$A$1048576,0))</f>
        <v>#N/A</v>
      </c>
      <c r="K2374" t="e">
        <f>INDEX(RawData!I$2:I$1048576,MATCH(FmtData!$B$4+(ROW()-10),RawData!$A$2:$A$1048576,0))</f>
        <v>#N/A</v>
      </c>
      <c r="L2374" t="e">
        <f>INDEX(RawData!J$2:J$1048576,MATCH(FmtData!$B$4+(ROW()-10),RawData!$A$2:$A$1048576,0))</f>
        <v>#N/A</v>
      </c>
      <c r="M2374" t="e">
        <f>INDEX(RawData!K$2:K$1048576,MATCH(FmtData!$B$4+(ROW()-10),RawData!$A$2:$A$1048576,0))</f>
        <v>#N/A</v>
      </c>
      <c r="N2374" t="e">
        <f>INDEX(RawData!L$2:L$1048576,MATCH(FmtData!$B$4+(ROW()-10),RawData!$A$2:$A$1048576,0))</f>
        <v>#N/A</v>
      </c>
      <c r="O2374" t="e">
        <f>INDEX(RawData!M$2:M$1048576,MATCH(FmtData!$B$4+(ROW()-10),RawData!$A$2:$A$1048576,0))</f>
        <v>#N/A</v>
      </c>
      <c r="P2374" t="e">
        <f>INDEX(RawData!N$2:N$1048576,MATCH(FmtData!$B$4+(ROW()-10),RawData!$A$2:$A$1048576,0))</f>
        <v>#N/A</v>
      </c>
      <c r="Q2374" t="e">
        <f>INDEX(RawData!O$2:O$1048576,MATCH(FmtData!$B$4+(ROW()-10),RawData!$A$2:$A$1048576,0))</f>
        <v>#N/A</v>
      </c>
      <c r="R2374" s="8" t="e">
        <f>INDEX(RawData!P$2:P$1048576,MATCH(FmtData!$B$4+(ROW()-10),RawData!$A$2:$A$1048576,0))</f>
        <v>#N/A</v>
      </c>
      <c r="S2374" t="e">
        <f>INDEX(RawData!Q$2:Q$1048576,MATCH(FmtData!$B$4+(ROW()-10),RawData!$A$2:$A$1048576,0))</f>
        <v>#N/A</v>
      </c>
      <c r="T2374" s="8" t="e">
        <f>INDEX(RawData!R$2:R$1048576,MATCH(FmtData!$B$4+(ROW()-10),RawData!$A$2:$A$1048576,0))</f>
        <v>#N/A</v>
      </c>
      <c r="U2374" s="8" t="e">
        <f>INDEX(RawData!S$2:S$1048576,MATCH(FmtData!$B$4+(ROW()-10),RawData!$A$2:$A$1048576,0))</f>
        <v>#N/A</v>
      </c>
      <c r="V2374" s="8" t="e">
        <f>INDEX(RawData!T$2:T$1048576,MATCH(FmtData!$B$4+(ROW()-10),RawData!$A$2:$A$1048576,0))</f>
        <v>#N/A</v>
      </c>
      <c r="W2374" s="3" t="e">
        <f t="shared" si="742"/>
        <v>#N/A</v>
      </c>
      <c r="X2374" s="3" t="e">
        <f t="shared" si="743"/>
        <v>#N/A</v>
      </c>
      <c r="Y2374" s="8" t="e">
        <f t="shared" si="726"/>
        <v>#N/A</v>
      </c>
      <c r="Z2374" s="8" t="e">
        <f t="shared" si="727"/>
        <v>#N/A</v>
      </c>
      <c r="AA2374" s="3" t="e">
        <f t="shared" si="744"/>
        <v>#N/A</v>
      </c>
      <c r="AB2374" s="41">
        <v>2</v>
      </c>
      <c r="AC2374" s="42" t="str">
        <f t="shared" si="736"/>
        <v>Dilatometer</v>
      </c>
      <c r="AD2374" s="15" t="e">
        <f t="shared" si="725"/>
        <v>#N/A</v>
      </c>
      <c r="AE2374" s="15" t="e">
        <f t="shared" si="728"/>
        <v>#N/A</v>
      </c>
      <c r="AF2374" s="15" t="e">
        <f t="shared" si="729"/>
        <v>#N/A</v>
      </c>
      <c r="AG2374" s="15" t="e">
        <f t="shared" si="730"/>
        <v>#N/A</v>
      </c>
      <c r="AH2374" s="15" t="e">
        <f t="shared" si="741"/>
        <v>#N/A</v>
      </c>
      <c r="AI2374" s="17" t="e">
        <f t="shared" si="731"/>
        <v>#N/A</v>
      </c>
      <c r="AJ2374" s="17" t="e">
        <f t="shared" si="732"/>
        <v>#N/A</v>
      </c>
      <c r="AK2374" s="17" t="e">
        <f t="shared" si="733"/>
        <v>#N/A</v>
      </c>
      <c r="AL2374" s="17" t="e">
        <f t="shared" si="734"/>
        <v>#N/A</v>
      </c>
      <c r="AM2374" s="17" t="e">
        <f t="shared" si="735"/>
        <v>#N/A</v>
      </c>
      <c r="AN2374" s="17" t="e">
        <f t="shared" si="737"/>
        <v>#N/A</v>
      </c>
      <c r="AO2374" s="17" t="e">
        <f t="shared" si="738"/>
        <v>#N/A</v>
      </c>
      <c r="AP2374" s="17" t="e">
        <f t="shared" si="739"/>
        <v>#N/A</v>
      </c>
      <c r="AQ2374" s="17" t="e">
        <f t="shared" si="740"/>
        <v>#N/A</v>
      </c>
    </row>
    <row r="2375" spans="2:43" x14ac:dyDescent="0.45">
      <c r="B2375" t="e">
        <f>INDEX(RawData!$A$2:$A$1048576,MATCH(FmtData!$B$4+(ROW()-10),RawData!$A$2:$A$1048576,0))</f>
        <v>#N/A</v>
      </c>
      <c r="C23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5" s="7" t="e">
        <f>MID(INDEX(RawData!$B$2:$B$1048576, MATCH(FmtData!$B$4+(ROW()-10),RawData!$A$2:$A$1048576,0)),12,8)+$B$5/24</f>
        <v>#N/A</v>
      </c>
      <c r="E2375" s="8" t="e">
        <f>INDEX(RawData!$D$2:$D$1048576,MATCH(FmtData!$B$4+(ROW()-10),RawData!$A$2:$A$1048576,0))</f>
        <v>#N/A</v>
      </c>
      <c r="F2375" t="e">
        <f>INDEX(RawData!$D$2:$D$1048576,MATCH(FmtData!$B$4+(ROW()-10),RawData!$A$2:$A$1048576,0))</f>
        <v>#N/A</v>
      </c>
      <c r="G2375" t="e">
        <f>INDEX(RawData!E$2:E$1048576,MATCH(FmtData!$B$4+(ROW()-10),RawData!$A$2:$A$1048576,0))</f>
        <v>#N/A</v>
      </c>
      <c r="H2375" t="e">
        <f>INDEX(RawData!F$2:F$1048576,MATCH(FmtData!$B$4+(ROW()-10),RawData!$A$2:$A$1048576,0))</f>
        <v>#N/A</v>
      </c>
      <c r="I2375" t="e">
        <f>INDEX(RawData!G$2:G$1048576,MATCH(FmtData!$B$4+(ROW()-10),RawData!$A$2:$A$1048576,0))</f>
        <v>#N/A</v>
      </c>
      <c r="J2375" t="e">
        <f>INDEX(RawData!H$2:H$1048576,MATCH(FmtData!$B$4+(ROW()-10),RawData!$A$2:$A$1048576,0))</f>
        <v>#N/A</v>
      </c>
      <c r="K2375" t="e">
        <f>INDEX(RawData!I$2:I$1048576,MATCH(FmtData!$B$4+(ROW()-10),RawData!$A$2:$A$1048576,0))</f>
        <v>#N/A</v>
      </c>
      <c r="L2375" t="e">
        <f>INDEX(RawData!J$2:J$1048576,MATCH(FmtData!$B$4+(ROW()-10),RawData!$A$2:$A$1048576,0))</f>
        <v>#N/A</v>
      </c>
      <c r="M2375" t="e">
        <f>INDEX(RawData!K$2:K$1048576,MATCH(FmtData!$B$4+(ROW()-10),RawData!$A$2:$A$1048576,0))</f>
        <v>#N/A</v>
      </c>
      <c r="N2375" t="e">
        <f>INDEX(RawData!L$2:L$1048576,MATCH(FmtData!$B$4+(ROW()-10),RawData!$A$2:$A$1048576,0))</f>
        <v>#N/A</v>
      </c>
      <c r="O2375" t="e">
        <f>INDEX(RawData!M$2:M$1048576,MATCH(FmtData!$B$4+(ROW()-10),RawData!$A$2:$A$1048576,0))</f>
        <v>#N/A</v>
      </c>
      <c r="P2375" t="e">
        <f>INDEX(RawData!N$2:N$1048576,MATCH(FmtData!$B$4+(ROW()-10),RawData!$A$2:$A$1048576,0))</f>
        <v>#N/A</v>
      </c>
      <c r="Q2375" t="e">
        <f>INDEX(RawData!O$2:O$1048576,MATCH(FmtData!$B$4+(ROW()-10),RawData!$A$2:$A$1048576,0))</f>
        <v>#N/A</v>
      </c>
      <c r="R2375" s="8" t="e">
        <f>INDEX(RawData!P$2:P$1048576,MATCH(FmtData!$B$4+(ROW()-10),RawData!$A$2:$A$1048576,0))</f>
        <v>#N/A</v>
      </c>
      <c r="S2375" t="e">
        <f>INDEX(RawData!Q$2:Q$1048576,MATCH(FmtData!$B$4+(ROW()-10),RawData!$A$2:$A$1048576,0))</f>
        <v>#N/A</v>
      </c>
      <c r="T2375" s="8" t="e">
        <f>INDEX(RawData!R$2:R$1048576,MATCH(FmtData!$B$4+(ROW()-10),RawData!$A$2:$A$1048576,0))</f>
        <v>#N/A</v>
      </c>
      <c r="U2375" s="8" t="e">
        <f>INDEX(RawData!S$2:S$1048576,MATCH(FmtData!$B$4+(ROW()-10),RawData!$A$2:$A$1048576,0))</f>
        <v>#N/A</v>
      </c>
      <c r="V2375" s="8" t="e">
        <f>INDEX(RawData!T$2:T$1048576,MATCH(FmtData!$B$4+(ROW()-10),RawData!$A$2:$A$1048576,0))</f>
        <v>#N/A</v>
      </c>
      <c r="W2375" s="3" t="e">
        <f t="shared" si="742"/>
        <v>#N/A</v>
      </c>
      <c r="X2375" s="3" t="e">
        <f t="shared" si="743"/>
        <v>#N/A</v>
      </c>
      <c r="Y2375" s="8" t="e">
        <f t="shared" si="726"/>
        <v>#N/A</v>
      </c>
      <c r="Z2375" s="8" t="e">
        <f t="shared" si="727"/>
        <v>#N/A</v>
      </c>
      <c r="AA2375" s="3" t="e">
        <f t="shared" si="744"/>
        <v>#N/A</v>
      </c>
      <c r="AB2375" s="41">
        <v>2</v>
      </c>
      <c r="AC2375" s="42" t="str">
        <f t="shared" si="736"/>
        <v>Dilatometer</v>
      </c>
      <c r="AD2375" s="15" t="e">
        <f t="shared" si="725"/>
        <v>#N/A</v>
      </c>
      <c r="AE2375" s="15" t="e">
        <f t="shared" si="728"/>
        <v>#N/A</v>
      </c>
      <c r="AF2375" s="15" t="e">
        <f t="shared" si="729"/>
        <v>#N/A</v>
      </c>
      <c r="AG2375" s="15" t="e">
        <f t="shared" si="730"/>
        <v>#N/A</v>
      </c>
      <c r="AH2375" s="15" t="e">
        <f t="shared" si="741"/>
        <v>#N/A</v>
      </c>
      <c r="AI2375" s="17" t="e">
        <f t="shared" si="731"/>
        <v>#N/A</v>
      </c>
      <c r="AJ2375" s="17" t="e">
        <f t="shared" si="732"/>
        <v>#N/A</v>
      </c>
      <c r="AK2375" s="17" t="e">
        <f t="shared" si="733"/>
        <v>#N/A</v>
      </c>
      <c r="AL2375" s="17" t="e">
        <f t="shared" si="734"/>
        <v>#N/A</v>
      </c>
      <c r="AM2375" s="17" t="e">
        <f t="shared" si="735"/>
        <v>#N/A</v>
      </c>
      <c r="AN2375" s="17" t="e">
        <f t="shared" si="737"/>
        <v>#N/A</v>
      </c>
      <c r="AO2375" s="17" t="e">
        <f t="shared" si="738"/>
        <v>#N/A</v>
      </c>
      <c r="AP2375" s="17" t="e">
        <f t="shared" si="739"/>
        <v>#N/A</v>
      </c>
      <c r="AQ2375" s="17" t="e">
        <f t="shared" si="740"/>
        <v>#N/A</v>
      </c>
    </row>
    <row r="2376" spans="2:43" x14ac:dyDescent="0.45">
      <c r="B2376" t="e">
        <f>INDEX(RawData!$A$2:$A$1048576,MATCH(FmtData!$B$4+(ROW()-10),RawData!$A$2:$A$1048576,0))</f>
        <v>#N/A</v>
      </c>
      <c r="C23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6" s="7" t="e">
        <f>MID(INDEX(RawData!$B$2:$B$1048576, MATCH(FmtData!$B$4+(ROW()-10),RawData!$A$2:$A$1048576,0)),12,8)+$B$5/24</f>
        <v>#N/A</v>
      </c>
      <c r="E2376" s="8" t="e">
        <f>INDEX(RawData!$D$2:$D$1048576,MATCH(FmtData!$B$4+(ROW()-10),RawData!$A$2:$A$1048576,0))</f>
        <v>#N/A</v>
      </c>
      <c r="F2376" t="e">
        <f>INDEX(RawData!$D$2:$D$1048576,MATCH(FmtData!$B$4+(ROW()-10),RawData!$A$2:$A$1048576,0))</f>
        <v>#N/A</v>
      </c>
      <c r="G2376" t="e">
        <f>INDEX(RawData!E$2:E$1048576,MATCH(FmtData!$B$4+(ROW()-10),RawData!$A$2:$A$1048576,0))</f>
        <v>#N/A</v>
      </c>
      <c r="H2376" t="e">
        <f>INDEX(RawData!F$2:F$1048576,MATCH(FmtData!$B$4+(ROW()-10),RawData!$A$2:$A$1048576,0))</f>
        <v>#N/A</v>
      </c>
      <c r="I2376" t="e">
        <f>INDEX(RawData!G$2:G$1048576,MATCH(FmtData!$B$4+(ROW()-10),RawData!$A$2:$A$1048576,0))</f>
        <v>#N/A</v>
      </c>
      <c r="J2376" t="e">
        <f>INDEX(RawData!H$2:H$1048576,MATCH(FmtData!$B$4+(ROW()-10),RawData!$A$2:$A$1048576,0))</f>
        <v>#N/A</v>
      </c>
      <c r="K2376" t="e">
        <f>INDEX(RawData!I$2:I$1048576,MATCH(FmtData!$B$4+(ROW()-10),RawData!$A$2:$A$1048576,0))</f>
        <v>#N/A</v>
      </c>
      <c r="L2376" t="e">
        <f>INDEX(RawData!J$2:J$1048576,MATCH(FmtData!$B$4+(ROW()-10),RawData!$A$2:$A$1048576,0))</f>
        <v>#N/A</v>
      </c>
      <c r="M2376" t="e">
        <f>INDEX(RawData!K$2:K$1048576,MATCH(FmtData!$B$4+(ROW()-10),RawData!$A$2:$A$1048576,0))</f>
        <v>#N/A</v>
      </c>
      <c r="N2376" t="e">
        <f>INDEX(RawData!L$2:L$1048576,MATCH(FmtData!$B$4+(ROW()-10),RawData!$A$2:$A$1048576,0))</f>
        <v>#N/A</v>
      </c>
      <c r="O2376" t="e">
        <f>INDEX(RawData!M$2:M$1048576,MATCH(FmtData!$B$4+(ROW()-10),RawData!$A$2:$A$1048576,0))</f>
        <v>#N/A</v>
      </c>
      <c r="P2376" t="e">
        <f>INDEX(RawData!N$2:N$1048576,MATCH(FmtData!$B$4+(ROW()-10),RawData!$A$2:$A$1048576,0))</f>
        <v>#N/A</v>
      </c>
      <c r="Q2376" t="e">
        <f>INDEX(RawData!O$2:O$1048576,MATCH(FmtData!$B$4+(ROW()-10),RawData!$A$2:$A$1048576,0))</f>
        <v>#N/A</v>
      </c>
      <c r="R2376" s="8" t="e">
        <f>INDEX(RawData!P$2:P$1048576,MATCH(FmtData!$B$4+(ROW()-10),RawData!$A$2:$A$1048576,0))</f>
        <v>#N/A</v>
      </c>
      <c r="S2376" t="e">
        <f>INDEX(RawData!Q$2:Q$1048576,MATCH(FmtData!$B$4+(ROW()-10),RawData!$A$2:$A$1048576,0))</f>
        <v>#N/A</v>
      </c>
      <c r="T2376" s="8" t="e">
        <f>INDEX(RawData!R$2:R$1048576,MATCH(FmtData!$B$4+(ROW()-10),RawData!$A$2:$A$1048576,0))</f>
        <v>#N/A</v>
      </c>
      <c r="U2376" s="8" t="e">
        <f>INDEX(RawData!S$2:S$1048576,MATCH(FmtData!$B$4+(ROW()-10),RawData!$A$2:$A$1048576,0))</f>
        <v>#N/A</v>
      </c>
      <c r="V2376" s="8" t="e">
        <f>INDEX(RawData!T$2:T$1048576,MATCH(FmtData!$B$4+(ROW()-10),RawData!$A$2:$A$1048576,0))</f>
        <v>#N/A</v>
      </c>
      <c r="W2376" s="3" t="e">
        <f t="shared" si="742"/>
        <v>#N/A</v>
      </c>
      <c r="X2376" s="3" t="e">
        <f t="shared" si="743"/>
        <v>#N/A</v>
      </c>
      <c r="Y2376" s="8" t="e">
        <f t="shared" si="726"/>
        <v>#N/A</v>
      </c>
      <c r="Z2376" s="8" t="e">
        <f t="shared" si="727"/>
        <v>#N/A</v>
      </c>
      <c r="AA2376" s="3" t="e">
        <f t="shared" si="744"/>
        <v>#N/A</v>
      </c>
      <c r="AB2376" s="41">
        <v>2</v>
      </c>
      <c r="AC2376" s="42" t="str">
        <f t="shared" si="736"/>
        <v>Dilatometer</v>
      </c>
      <c r="AD2376" s="15" t="e">
        <f t="shared" ref="AD2376:AD2439" si="745">R2376-$R$1350 + $AD$1349</f>
        <v>#N/A</v>
      </c>
      <c r="AE2376" s="15" t="e">
        <f t="shared" si="728"/>
        <v>#N/A</v>
      </c>
      <c r="AF2376" s="15" t="e">
        <f t="shared" si="729"/>
        <v>#N/A</v>
      </c>
      <c r="AG2376" s="15" t="e">
        <f t="shared" si="730"/>
        <v>#N/A</v>
      </c>
      <c r="AH2376" s="15" t="e">
        <f t="shared" si="741"/>
        <v>#N/A</v>
      </c>
      <c r="AI2376" s="17" t="e">
        <f t="shared" si="731"/>
        <v>#N/A</v>
      </c>
      <c r="AJ2376" s="17" t="e">
        <f t="shared" si="732"/>
        <v>#N/A</v>
      </c>
      <c r="AK2376" s="17" t="e">
        <f t="shared" si="733"/>
        <v>#N/A</v>
      </c>
      <c r="AL2376" s="17" t="e">
        <f t="shared" si="734"/>
        <v>#N/A</v>
      </c>
      <c r="AM2376" s="17" t="e">
        <f t="shared" si="735"/>
        <v>#N/A</v>
      </c>
      <c r="AN2376" s="17" t="e">
        <f t="shared" si="737"/>
        <v>#N/A</v>
      </c>
      <c r="AO2376" s="17" t="e">
        <f t="shared" si="738"/>
        <v>#N/A</v>
      </c>
      <c r="AP2376" s="17" t="e">
        <f t="shared" si="739"/>
        <v>#N/A</v>
      </c>
      <c r="AQ2376" s="17" t="e">
        <f t="shared" si="740"/>
        <v>#N/A</v>
      </c>
    </row>
    <row r="2377" spans="2:43" x14ac:dyDescent="0.45">
      <c r="B2377" t="e">
        <f>INDEX(RawData!$A$2:$A$1048576,MATCH(FmtData!$B$4+(ROW()-10),RawData!$A$2:$A$1048576,0))</f>
        <v>#N/A</v>
      </c>
      <c r="C23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7" s="7" t="e">
        <f>MID(INDEX(RawData!$B$2:$B$1048576, MATCH(FmtData!$B$4+(ROW()-10),RawData!$A$2:$A$1048576,0)),12,8)+$B$5/24</f>
        <v>#N/A</v>
      </c>
      <c r="E2377" s="8" t="e">
        <f>INDEX(RawData!$D$2:$D$1048576,MATCH(FmtData!$B$4+(ROW()-10),RawData!$A$2:$A$1048576,0))</f>
        <v>#N/A</v>
      </c>
      <c r="F2377" t="e">
        <f>INDEX(RawData!$D$2:$D$1048576,MATCH(FmtData!$B$4+(ROW()-10),RawData!$A$2:$A$1048576,0))</f>
        <v>#N/A</v>
      </c>
      <c r="G2377" t="e">
        <f>INDEX(RawData!E$2:E$1048576,MATCH(FmtData!$B$4+(ROW()-10),RawData!$A$2:$A$1048576,0))</f>
        <v>#N/A</v>
      </c>
      <c r="H2377" t="e">
        <f>INDEX(RawData!F$2:F$1048576,MATCH(FmtData!$B$4+(ROW()-10),RawData!$A$2:$A$1048576,0))</f>
        <v>#N/A</v>
      </c>
      <c r="I2377" t="e">
        <f>INDEX(RawData!G$2:G$1048576,MATCH(FmtData!$B$4+(ROW()-10),RawData!$A$2:$A$1048576,0))</f>
        <v>#N/A</v>
      </c>
      <c r="J2377" t="e">
        <f>INDEX(RawData!H$2:H$1048576,MATCH(FmtData!$B$4+(ROW()-10),RawData!$A$2:$A$1048576,0))</f>
        <v>#N/A</v>
      </c>
      <c r="K2377" t="e">
        <f>INDEX(RawData!I$2:I$1048576,MATCH(FmtData!$B$4+(ROW()-10),RawData!$A$2:$A$1048576,0))</f>
        <v>#N/A</v>
      </c>
      <c r="L2377" t="e">
        <f>INDEX(RawData!J$2:J$1048576,MATCH(FmtData!$B$4+(ROW()-10),RawData!$A$2:$A$1048576,0))</f>
        <v>#N/A</v>
      </c>
      <c r="M2377" t="e">
        <f>INDEX(RawData!K$2:K$1048576,MATCH(FmtData!$B$4+(ROW()-10),RawData!$A$2:$A$1048576,0))</f>
        <v>#N/A</v>
      </c>
      <c r="N2377" t="e">
        <f>INDEX(RawData!L$2:L$1048576,MATCH(FmtData!$B$4+(ROW()-10),RawData!$A$2:$A$1048576,0))</f>
        <v>#N/A</v>
      </c>
      <c r="O2377" t="e">
        <f>INDEX(RawData!M$2:M$1048576,MATCH(FmtData!$B$4+(ROW()-10),RawData!$A$2:$A$1048576,0))</f>
        <v>#N/A</v>
      </c>
      <c r="P2377" t="e">
        <f>INDEX(RawData!N$2:N$1048576,MATCH(FmtData!$B$4+(ROW()-10),RawData!$A$2:$A$1048576,0))</f>
        <v>#N/A</v>
      </c>
      <c r="Q2377" t="e">
        <f>INDEX(RawData!O$2:O$1048576,MATCH(FmtData!$B$4+(ROW()-10),RawData!$A$2:$A$1048576,0))</f>
        <v>#N/A</v>
      </c>
      <c r="R2377" s="8" t="e">
        <f>INDEX(RawData!P$2:P$1048576,MATCH(FmtData!$B$4+(ROW()-10),RawData!$A$2:$A$1048576,0))</f>
        <v>#N/A</v>
      </c>
      <c r="S2377" t="e">
        <f>INDEX(RawData!Q$2:Q$1048576,MATCH(FmtData!$B$4+(ROW()-10),RawData!$A$2:$A$1048576,0))</f>
        <v>#N/A</v>
      </c>
      <c r="T2377" s="8" t="e">
        <f>INDEX(RawData!R$2:R$1048576,MATCH(FmtData!$B$4+(ROW()-10),RawData!$A$2:$A$1048576,0))</f>
        <v>#N/A</v>
      </c>
      <c r="U2377" s="8" t="e">
        <f>INDEX(RawData!S$2:S$1048576,MATCH(FmtData!$B$4+(ROW()-10),RawData!$A$2:$A$1048576,0))</f>
        <v>#N/A</v>
      </c>
      <c r="V2377" s="8" t="e">
        <f>INDEX(RawData!T$2:T$1048576,MATCH(FmtData!$B$4+(ROW()-10),RawData!$A$2:$A$1048576,0))</f>
        <v>#N/A</v>
      </c>
      <c r="W2377" s="3" t="e">
        <f t="shared" si="742"/>
        <v>#N/A</v>
      </c>
      <c r="X2377" s="3" t="e">
        <f t="shared" si="743"/>
        <v>#N/A</v>
      </c>
      <c r="Y2377" s="8" t="e">
        <f t="shared" si="726"/>
        <v>#N/A</v>
      </c>
      <c r="Z2377" s="8" t="e">
        <f t="shared" si="727"/>
        <v>#N/A</v>
      </c>
      <c r="AA2377" s="3" t="e">
        <f t="shared" si="744"/>
        <v>#N/A</v>
      </c>
      <c r="AB2377" s="41">
        <v>2</v>
      </c>
      <c r="AC2377" s="42" t="str">
        <f t="shared" si="736"/>
        <v>Dilatometer</v>
      </c>
      <c r="AD2377" s="15" t="e">
        <f t="shared" si="745"/>
        <v>#N/A</v>
      </c>
      <c r="AE2377" s="15" t="e">
        <f t="shared" si="728"/>
        <v>#N/A</v>
      </c>
      <c r="AF2377" s="15" t="e">
        <f t="shared" si="729"/>
        <v>#N/A</v>
      </c>
      <c r="AG2377" s="15" t="e">
        <f t="shared" si="730"/>
        <v>#N/A</v>
      </c>
      <c r="AH2377" s="15" t="e">
        <f t="shared" si="741"/>
        <v>#N/A</v>
      </c>
      <c r="AI2377" s="17" t="e">
        <f t="shared" si="731"/>
        <v>#N/A</v>
      </c>
      <c r="AJ2377" s="17" t="e">
        <f t="shared" si="732"/>
        <v>#N/A</v>
      </c>
      <c r="AK2377" s="17" t="e">
        <f t="shared" si="733"/>
        <v>#N/A</v>
      </c>
      <c r="AL2377" s="17" t="e">
        <f t="shared" si="734"/>
        <v>#N/A</v>
      </c>
      <c r="AM2377" s="17" t="e">
        <f t="shared" si="735"/>
        <v>#N/A</v>
      </c>
      <c r="AN2377" s="17" t="e">
        <f t="shared" si="737"/>
        <v>#N/A</v>
      </c>
      <c r="AO2377" s="17" t="e">
        <f t="shared" si="738"/>
        <v>#N/A</v>
      </c>
      <c r="AP2377" s="17" t="e">
        <f t="shared" si="739"/>
        <v>#N/A</v>
      </c>
      <c r="AQ2377" s="17" t="e">
        <f t="shared" si="740"/>
        <v>#N/A</v>
      </c>
    </row>
    <row r="2378" spans="2:43" x14ac:dyDescent="0.45">
      <c r="B2378" t="e">
        <f>INDEX(RawData!$A$2:$A$1048576,MATCH(FmtData!$B$4+(ROW()-10),RawData!$A$2:$A$1048576,0))</f>
        <v>#N/A</v>
      </c>
      <c r="C23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8" s="7" t="e">
        <f>MID(INDEX(RawData!$B$2:$B$1048576, MATCH(FmtData!$B$4+(ROW()-10),RawData!$A$2:$A$1048576,0)),12,8)+$B$5/24</f>
        <v>#N/A</v>
      </c>
      <c r="E2378" s="8" t="e">
        <f>INDEX(RawData!$D$2:$D$1048576,MATCH(FmtData!$B$4+(ROW()-10),RawData!$A$2:$A$1048576,0))</f>
        <v>#N/A</v>
      </c>
      <c r="F2378" t="e">
        <f>INDEX(RawData!$D$2:$D$1048576,MATCH(FmtData!$B$4+(ROW()-10),RawData!$A$2:$A$1048576,0))</f>
        <v>#N/A</v>
      </c>
      <c r="G2378" t="e">
        <f>INDEX(RawData!E$2:E$1048576,MATCH(FmtData!$B$4+(ROW()-10),RawData!$A$2:$A$1048576,0))</f>
        <v>#N/A</v>
      </c>
      <c r="H2378" t="e">
        <f>INDEX(RawData!F$2:F$1048576,MATCH(FmtData!$B$4+(ROW()-10),RawData!$A$2:$A$1048576,0))</f>
        <v>#N/A</v>
      </c>
      <c r="I2378" t="e">
        <f>INDEX(RawData!G$2:G$1048576,MATCH(FmtData!$B$4+(ROW()-10),RawData!$A$2:$A$1048576,0))</f>
        <v>#N/A</v>
      </c>
      <c r="J2378" t="e">
        <f>INDEX(RawData!H$2:H$1048576,MATCH(FmtData!$B$4+(ROW()-10),RawData!$A$2:$A$1048576,0))</f>
        <v>#N/A</v>
      </c>
      <c r="K2378" t="e">
        <f>INDEX(RawData!I$2:I$1048576,MATCH(FmtData!$B$4+(ROW()-10),RawData!$A$2:$A$1048576,0))</f>
        <v>#N/A</v>
      </c>
      <c r="L2378" t="e">
        <f>INDEX(RawData!J$2:J$1048576,MATCH(FmtData!$B$4+(ROW()-10),RawData!$A$2:$A$1048576,0))</f>
        <v>#N/A</v>
      </c>
      <c r="M2378" t="e">
        <f>INDEX(RawData!K$2:K$1048576,MATCH(FmtData!$B$4+(ROW()-10),RawData!$A$2:$A$1048576,0))</f>
        <v>#N/A</v>
      </c>
      <c r="N2378" t="e">
        <f>INDEX(RawData!L$2:L$1048576,MATCH(FmtData!$B$4+(ROW()-10),RawData!$A$2:$A$1048576,0))</f>
        <v>#N/A</v>
      </c>
      <c r="O2378" t="e">
        <f>INDEX(RawData!M$2:M$1048576,MATCH(FmtData!$B$4+(ROW()-10),RawData!$A$2:$A$1048576,0))</f>
        <v>#N/A</v>
      </c>
      <c r="P2378" t="e">
        <f>INDEX(RawData!N$2:N$1048576,MATCH(FmtData!$B$4+(ROW()-10),RawData!$A$2:$A$1048576,0))</f>
        <v>#N/A</v>
      </c>
      <c r="Q2378" t="e">
        <f>INDEX(RawData!O$2:O$1048576,MATCH(FmtData!$B$4+(ROW()-10),RawData!$A$2:$A$1048576,0))</f>
        <v>#N/A</v>
      </c>
      <c r="R2378" s="8" t="e">
        <f>INDEX(RawData!P$2:P$1048576,MATCH(FmtData!$B$4+(ROW()-10),RawData!$A$2:$A$1048576,0))</f>
        <v>#N/A</v>
      </c>
      <c r="S2378" t="e">
        <f>INDEX(RawData!Q$2:Q$1048576,MATCH(FmtData!$B$4+(ROW()-10),RawData!$A$2:$A$1048576,0))</f>
        <v>#N/A</v>
      </c>
      <c r="T2378" s="8" t="e">
        <f>INDEX(RawData!R$2:R$1048576,MATCH(FmtData!$B$4+(ROW()-10),RawData!$A$2:$A$1048576,0))</f>
        <v>#N/A</v>
      </c>
      <c r="U2378" s="8" t="e">
        <f>INDEX(RawData!S$2:S$1048576,MATCH(FmtData!$B$4+(ROW()-10),RawData!$A$2:$A$1048576,0))</f>
        <v>#N/A</v>
      </c>
      <c r="V2378" s="8" t="e">
        <f>INDEX(RawData!T$2:T$1048576,MATCH(FmtData!$B$4+(ROW()-10),RawData!$A$2:$A$1048576,0))</f>
        <v>#N/A</v>
      </c>
      <c r="W2378" s="3" t="e">
        <f t="shared" si="742"/>
        <v>#N/A</v>
      </c>
      <c r="X2378" s="3" t="e">
        <f t="shared" si="743"/>
        <v>#N/A</v>
      </c>
      <c r="Y2378" s="8" t="e">
        <f t="shared" ref="Y2378:Y2441" si="746">$U$6+W2378</f>
        <v>#N/A</v>
      </c>
      <c r="Z2378" s="8" t="e">
        <f t="shared" ref="Z2378:Z2441" si="747">$U$6+X2378</f>
        <v>#N/A</v>
      </c>
      <c r="AA2378" s="3" t="e">
        <f t="shared" si="744"/>
        <v>#N/A</v>
      </c>
      <c r="AB2378" s="41">
        <v>2</v>
      </c>
      <c r="AC2378" s="42" t="str">
        <f t="shared" si="736"/>
        <v>Dilatometer</v>
      </c>
      <c r="AD2378" s="15" t="e">
        <f t="shared" si="745"/>
        <v>#N/A</v>
      </c>
      <c r="AE2378" s="15" t="e">
        <f t="shared" ref="AE2378:AE2441" si="748">PI()*Y2378^2/4*($R$4+(Y2378-$Y$10))-$U$5</f>
        <v>#N/A</v>
      </c>
      <c r="AF2378" s="15" t="e">
        <f t="shared" ref="AF2378:AF2441" si="749">PI()*Z2378^2/4*($R$4+(Z2378-$Z$10))-$U$5</f>
        <v>#N/A</v>
      </c>
      <c r="AG2378" s="15" t="e">
        <f t="shared" ref="AG2378:AG2441" si="750">PI()*AA2378^2/4*($R$4+(AA2378-$AA$10))-$U$5</f>
        <v>#N/A</v>
      </c>
      <c r="AH2378" s="15" t="e">
        <f t="shared" si="741"/>
        <v>#N/A</v>
      </c>
      <c r="AI2378" s="17" t="e">
        <f t="shared" ref="AI2378:AI2441" si="751">$N$5/(($U$5+AD2378)*2160)*100^3</f>
        <v>#N/A</v>
      </c>
      <c r="AJ2378" s="17" t="e">
        <f t="shared" ref="AJ2378:AJ2441" si="752">$N$5/(($U$5+AE2378)*2160)*100^3</f>
        <v>#N/A</v>
      </c>
      <c r="AK2378" s="17" t="e">
        <f t="shared" ref="AK2378:AK2441" si="753">$N$5/(($U$5+AF2378)*2160)*100^3</f>
        <v>#N/A</v>
      </c>
      <c r="AL2378" s="17" t="e">
        <f t="shared" ref="AL2378:AL2441" si="754">$N$5/(($U$5+AG2378)*2160)*100^3</f>
        <v>#N/A</v>
      </c>
      <c r="AM2378" s="17" t="e">
        <f t="shared" ref="AM2378:AM2441" si="755">$N$5/(($U$5+AH2378)*2160)*100^3</f>
        <v>#N/A</v>
      </c>
      <c r="AN2378" s="17" t="e">
        <f t="shared" si="737"/>
        <v>#N/A</v>
      </c>
      <c r="AO2378" s="17" t="e">
        <f t="shared" si="738"/>
        <v>#N/A</v>
      </c>
      <c r="AP2378" s="17" t="e">
        <f t="shared" si="739"/>
        <v>#N/A</v>
      </c>
      <c r="AQ2378" s="17" t="e">
        <f t="shared" si="740"/>
        <v>#N/A</v>
      </c>
    </row>
    <row r="2379" spans="2:43" x14ac:dyDescent="0.45">
      <c r="B2379" t="e">
        <f>INDEX(RawData!$A$2:$A$1048576,MATCH(FmtData!$B$4+(ROW()-10),RawData!$A$2:$A$1048576,0))</f>
        <v>#N/A</v>
      </c>
      <c r="C23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79" s="7" t="e">
        <f>MID(INDEX(RawData!$B$2:$B$1048576, MATCH(FmtData!$B$4+(ROW()-10),RawData!$A$2:$A$1048576,0)),12,8)+$B$5/24</f>
        <v>#N/A</v>
      </c>
      <c r="E2379" s="8" t="e">
        <f>INDEX(RawData!$D$2:$D$1048576,MATCH(FmtData!$B$4+(ROW()-10),RawData!$A$2:$A$1048576,0))</f>
        <v>#N/A</v>
      </c>
      <c r="F2379" t="e">
        <f>INDEX(RawData!$D$2:$D$1048576,MATCH(FmtData!$B$4+(ROW()-10),RawData!$A$2:$A$1048576,0))</f>
        <v>#N/A</v>
      </c>
      <c r="G2379" t="e">
        <f>INDEX(RawData!E$2:E$1048576,MATCH(FmtData!$B$4+(ROW()-10),RawData!$A$2:$A$1048576,0))</f>
        <v>#N/A</v>
      </c>
      <c r="H2379" t="e">
        <f>INDEX(RawData!F$2:F$1048576,MATCH(FmtData!$B$4+(ROW()-10),RawData!$A$2:$A$1048576,0))</f>
        <v>#N/A</v>
      </c>
      <c r="I2379" t="e">
        <f>INDEX(RawData!G$2:G$1048576,MATCH(FmtData!$B$4+(ROW()-10),RawData!$A$2:$A$1048576,0))</f>
        <v>#N/A</v>
      </c>
      <c r="J2379" t="e">
        <f>INDEX(RawData!H$2:H$1048576,MATCH(FmtData!$B$4+(ROW()-10),RawData!$A$2:$A$1048576,0))</f>
        <v>#N/A</v>
      </c>
      <c r="K2379" t="e">
        <f>INDEX(RawData!I$2:I$1048576,MATCH(FmtData!$B$4+(ROW()-10),RawData!$A$2:$A$1048576,0))</f>
        <v>#N/A</v>
      </c>
      <c r="L2379" t="e">
        <f>INDEX(RawData!J$2:J$1048576,MATCH(FmtData!$B$4+(ROW()-10),RawData!$A$2:$A$1048576,0))</f>
        <v>#N/A</v>
      </c>
      <c r="M2379" t="e">
        <f>INDEX(RawData!K$2:K$1048576,MATCH(FmtData!$B$4+(ROW()-10),RawData!$A$2:$A$1048576,0))</f>
        <v>#N/A</v>
      </c>
      <c r="N2379" t="e">
        <f>INDEX(RawData!L$2:L$1048576,MATCH(FmtData!$B$4+(ROW()-10),RawData!$A$2:$A$1048576,0))</f>
        <v>#N/A</v>
      </c>
      <c r="O2379" t="e">
        <f>INDEX(RawData!M$2:M$1048576,MATCH(FmtData!$B$4+(ROW()-10),RawData!$A$2:$A$1048576,0))</f>
        <v>#N/A</v>
      </c>
      <c r="P2379" t="e">
        <f>INDEX(RawData!N$2:N$1048576,MATCH(FmtData!$B$4+(ROW()-10),RawData!$A$2:$A$1048576,0))</f>
        <v>#N/A</v>
      </c>
      <c r="Q2379" t="e">
        <f>INDEX(RawData!O$2:O$1048576,MATCH(FmtData!$B$4+(ROW()-10),RawData!$A$2:$A$1048576,0))</f>
        <v>#N/A</v>
      </c>
      <c r="R2379" s="8" t="e">
        <f>INDEX(RawData!P$2:P$1048576,MATCH(FmtData!$B$4+(ROW()-10),RawData!$A$2:$A$1048576,0))</f>
        <v>#N/A</v>
      </c>
      <c r="S2379" t="e">
        <f>INDEX(RawData!Q$2:Q$1048576,MATCH(FmtData!$B$4+(ROW()-10),RawData!$A$2:$A$1048576,0))</f>
        <v>#N/A</v>
      </c>
      <c r="T2379" s="8" t="e">
        <f>INDEX(RawData!R$2:R$1048576,MATCH(FmtData!$B$4+(ROW()-10),RawData!$A$2:$A$1048576,0))</f>
        <v>#N/A</v>
      </c>
      <c r="U2379" s="8" t="e">
        <f>INDEX(RawData!S$2:S$1048576,MATCH(FmtData!$B$4+(ROW()-10),RawData!$A$2:$A$1048576,0))</f>
        <v>#N/A</v>
      </c>
      <c r="V2379" s="8" t="e">
        <f>INDEX(RawData!T$2:T$1048576,MATCH(FmtData!$B$4+(ROW()-10),RawData!$A$2:$A$1048576,0))</f>
        <v>#N/A</v>
      </c>
      <c r="W2379" s="3" t="e">
        <f t="shared" si="742"/>
        <v>#N/A</v>
      </c>
      <c r="X2379" s="3" t="e">
        <f t="shared" si="743"/>
        <v>#N/A</v>
      </c>
      <c r="Y2379" s="8" t="e">
        <f t="shared" si="746"/>
        <v>#N/A</v>
      </c>
      <c r="Z2379" s="8" t="e">
        <f t="shared" si="747"/>
        <v>#N/A</v>
      </c>
      <c r="AA2379" s="3" t="e">
        <f t="shared" si="744"/>
        <v>#N/A</v>
      </c>
      <c r="AB2379" s="41">
        <v>2</v>
      </c>
      <c r="AC2379" s="42" t="str">
        <f t="shared" ref="AC2379:AC2442" si="756">IF(AB2379=1,"Isco","Dilatometer")</f>
        <v>Dilatometer</v>
      </c>
      <c r="AD2379" s="15" t="e">
        <f t="shared" si="745"/>
        <v>#N/A</v>
      </c>
      <c r="AE2379" s="15" t="e">
        <f t="shared" si="748"/>
        <v>#N/A</v>
      </c>
      <c r="AF2379" s="15" t="e">
        <f t="shared" si="749"/>
        <v>#N/A</v>
      </c>
      <c r="AG2379" s="15" t="e">
        <f t="shared" si="750"/>
        <v>#N/A</v>
      </c>
      <c r="AH2379" s="15" t="e">
        <f t="shared" si="741"/>
        <v>#N/A</v>
      </c>
      <c r="AI2379" s="17" t="e">
        <f t="shared" si="751"/>
        <v>#N/A</v>
      </c>
      <c r="AJ2379" s="17" t="e">
        <f t="shared" si="752"/>
        <v>#N/A</v>
      </c>
      <c r="AK2379" s="17" t="e">
        <f t="shared" si="753"/>
        <v>#N/A</v>
      </c>
      <c r="AL2379" s="17" t="e">
        <f t="shared" si="754"/>
        <v>#N/A</v>
      </c>
      <c r="AM2379" s="17" t="e">
        <f t="shared" si="755"/>
        <v>#N/A</v>
      </c>
      <c r="AN2379" s="17" t="e">
        <f t="shared" ref="AN2379:AN2442" si="757">INDEX($AM$10:$AM$2627,MATCH(C2379+1/24,$C$10:$C$2627,1))-INDEX($AM$10:$AM$2627,MATCH(C2379,$C$10:$C$2627,1))</f>
        <v>#N/A</v>
      </c>
      <c r="AO2379" s="17" t="e">
        <f t="shared" ref="AO2379:AO2442" si="758">AL2379*10</f>
        <v>#N/A</v>
      </c>
      <c r="AP2379" s="17" t="e">
        <f t="shared" ref="AP2379:AP2442" si="759">AI2379*10</f>
        <v>#N/A</v>
      </c>
      <c r="AQ2379" s="17" t="e">
        <f t="shared" ref="AQ2379:AQ2442" si="760">G2379*0.101325/14.696</f>
        <v>#N/A</v>
      </c>
    </row>
    <row r="2380" spans="2:43" x14ac:dyDescent="0.45">
      <c r="B2380" t="e">
        <f>INDEX(RawData!$A$2:$A$1048576,MATCH(FmtData!$B$4+(ROW()-10),RawData!$A$2:$A$1048576,0))</f>
        <v>#N/A</v>
      </c>
      <c r="C23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0" s="7" t="e">
        <f>MID(INDEX(RawData!$B$2:$B$1048576, MATCH(FmtData!$B$4+(ROW()-10),RawData!$A$2:$A$1048576,0)),12,8)+$B$5/24</f>
        <v>#N/A</v>
      </c>
      <c r="E2380" s="8" t="e">
        <f>INDEX(RawData!$D$2:$D$1048576,MATCH(FmtData!$B$4+(ROW()-10),RawData!$A$2:$A$1048576,0))</f>
        <v>#N/A</v>
      </c>
      <c r="F2380" t="e">
        <f>INDEX(RawData!$D$2:$D$1048576,MATCH(FmtData!$B$4+(ROW()-10),RawData!$A$2:$A$1048576,0))</f>
        <v>#N/A</v>
      </c>
      <c r="G2380" t="e">
        <f>INDEX(RawData!E$2:E$1048576,MATCH(FmtData!$B$4+(ROW()-10),RawData!$A$2:$A$1048576,0))</f>
        <v>#N/A</v>
      </c>
      <c r="H2380" t="e">
        <f>INDEX(RawData!F$2:F$1048576,MATCH(FmtData!$B$4+(ROW()-10),RawData!$A$2:$A$1048576,0))</f>
        <v>#N/A</v>
      </c>
      <c r="I2380" t="e">
        <f>INDEX(RawData!G$2:G$1048576,MATCH(FmtData!$B$4+(ROW()-10),RawData!$A$2:$A$1048576,0))</f>
        <v>#N/A</v>
      </c>
      <c r="J2380" t="e">
        <f>INDEX(RawData!H$2:H$1048576,MATCH(FmtData!$B$4+(ROW()-10),RawData!$A$2:$A$1048576,0))</f>
        <v>#N/A</v>
      </c>
      <c r="K2380" t="e">
        <f>INDEX(RawData!I$2:I$1048576,MATCH(FmtData!$B$4+(ROW()-10),RawData!$A$2:$A$1048576,0))</f>
        <v>#N/A</v>
      </c>
      <c r="L2380" t="e">
        <f>INDEX(RawData!J$2:J$1048576,MATCH(FmtData!$B$4+(ROW()-10),RawData!$A$2:$A$1048576,0))</f>
        <v>#N/A</v>
      </c>
      <c r="M2380" t="e">
        <f>INDEX(RawData!K$2:K$1048576,MATCH(FmtData!$B$4+(ROW()-10),RawData!$A$2:$A$1048576,0))</f>
        <v>#N/A</v>
      </c>
      <c r="N2380" t="e">
        <f>INDEX(RawData!L$2:L$1048576,MATCH(FmtData!$B$4+(ROW()-10),RawData!$A$2:$A$1048576,0))</f>
        <v>#N/A</v>
      </c>
      <c r="O2380" t="e">
        <f>INDEX(RawData!M$2:M$1048576,MATCH(FmtData!$B$4+(ROW()-10),RawData!$A$2:$A$1048576,0))</f>
        <v>#N/A</v>
      </c>
      <c r="P2380" t="e">
        <f>INDEX(RawData!N$2:N$1048576,MATCH(FmtData!$B$4+(ROW()-10),RawData!$A$2:$A$1048576,0))</f>
        <v>#N/A</v>
      </c>
      <c r="Q2380" t="e">
        <f>INDEX(RawData!O$2:O$1048576,MATCH(FmtData!$B$4+(ROW()-10),RawData!$A$2:$A$1048576,0))</f>
        <v>#N/A</v>
      </c>
      <c r="R2380" s="8" t="e">
        <f>INDEX(RawData!P$2:P$1048576,MATCH(FmtData!$B$4+(ROW()-10),RawData!$A$2:$A$1048576,0))</f>
        <v>#N/A</v>
      </c>
      <c r="S2380" t="e">
        <f>INDEX(RawData!Q$2:Q$1048576,MATCH(FmtData!$B$4+(ROW()-10),RawData!$A$2:$A$1048576,0))</f>
        <v>#N/A</v>
      </c>
      <c r="T2380" s="8" t="e">
        <f>INDEX(RawData!R$2:R$1048576,MATCH(FmtData!$B$4+(ROW()-10),RawData!$A$2:$A$1048576,0))</f>
        <v>#N/A</v>
      </c>
      <c r="U2380" s="8" t="e">
        <f>INDEX(RawData!S$2:S$1048576,MATCH(FmtData!$B$4+(ROW()-10),RawData!$A$2:$A$1048576,0))</f>
        <v>#N/A</v>
      </c>
      <c r="V2380" s="8" t="e">
        <f>INDEX(RawData!T$2:T$1048576,MATCH(FmtData!$B$4+(ROW()-10),RawData!$A$2:$A$1048576,0))</f>
        <v>#N/A</v>
      </c>
      <c r="W2380" s="3" t="e">
        <f t="shared" si="742"/>
        <v>#N/A</v>
      </c>
      <c r="X2380" s="3" t="e">
        <f t="shared" si="743"/>
        <v>#N/A</v>
      </c>
      <c r="Y2380" s="8" t="e">
        <f t="shared" si="746"/>
        <v>#N/A</v>
      </c>
      <c r="Z2380" s="8" t="e">
        <f t="shared" si="747"/>
        <v>#N/A</v>
      </c>
      <c r="AA2380" s="3" t="e">
        <f t="shared" si="744"/>
        <v>#N/A</v>
      </c>
      <c r="AB2380" s="41">
        <v>2</v>
      </c>
      <c r="AC2380" s="42" t="str">
        <f t="shared" si="756"/>
        <v>Dilatometer</v>
      </c>
      <c r="AD2380" s="15" t="e">
        <f t="shared" si="745"/>
        <v>#N/A</v>
      </c>
      <c r="AE2380" s="15" t="e">
        <f t="shared" si="748"/>
        <v>#N/A</v>
      </c>
      <c r="AF2380" s="15" t="e">
        <f t="shared" si="749"/>
        <v>#N/A</v>
      </c>
      <c r="AG2380" s="15" t="e">
        <f t="shared" si="750"/>
        <v>#N/A</v>
      </c>
      <c r="AH2380" s="15" t="e">
        <f t="shared" si="741"/>
        <v>#N/A</v>
      </c>
      <c r="AI2380" s="17" t="e">
        <f t="shared" si="751"/>
        <v>#N/A</v>
      </c>
      <c r="AJ2380" s="17" t="e">
        <f t="shared" si="752"/>
        <v>#N/A</v>
      </c>
      <c r="AK2380" s="17" t="e">
        <f t="shared" si="753"/>
        <v>#N/A</v>
      </c>
      <c r="AL2380" s="17" t="e">
        <f t="shared" si="754"/>
        <v>#N/A</v>
      </c>
      <c r="AM2380" s="17" t="e">
        <f t="shared" si="755"/>
        <v>#N/A</v>
      </c>
      <c r="AN2380" s="17" t="e">
        <f t="shared" si="757"/>
        <v>#N/A</v>
      </c>
      <c r="AO2380" s="17" t="e">
        <f t="shared" si="758"/>
        <v>#N/A</v>
      </c>
      <c r="AP2380" s="17" t="e">
        <f t="shared" si="759"/>
        <v>#N/A</v>
      </c>
      <c r="AQ2380" s="17" t="e">
        <f t="shared" si="760"/>
        <v>#N/A</v>
      </c>
    </row>
    <row r="2381" spans="2:43" x14ac:dyDescent="0.45">
      <c r="B2381" t="e">
        <f>INDEX(RawData!$A$2:$A$1048576,MATCH(FmtData!$B$4+(ROW()-10),RawData!$A$2:$A$1048576,0))</f>
        <v>#N/A</v>
      </c>
      <c r="C23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1" s="7" t="e">
        <f>MID(INDEX(RawData!$B$2:$B$1048576, MATCH(FmtData!$B$4+(ROW()-10),RawData!$A$2:$A$1048576,0)),12,8)+$B$5/24</f>
        <v>#N/A</v>
      </c>
      <c r="E2381" s="8" t="e">
        <f>INDEX(RawData!$D$2:$D$1048576,MATCH(FmtData!$B$4+(ROW()-10),RawData!$A$2:$A$1048576,0))</f>
        <v>#N/A</v>
      </c>
      <c r="F2381" t="e">
        <f>INDEX(RawData!$D$2:$D$1048576,MATCH(FmtData!$B$4+(ROW()-10),RawData!$A$2:$A$1048576,0))</f>
        <v>#N/A</v>
      </c>
      <c r="G2381" t="e">
        <f>INDEX(RawData!E$2:E$1048576,MATCH(FmtData!$B$4+(ROW()-10),RawData!$A$2:$A$1048576,0))</f>
        <v>#N/A</v>
      </c>
      <c r="H2381" t="e">
        <f>INDEX(RawData!F$2:F$1048576,MATCH(FmtData!$B$4+(ROW()-10),RawData!$A$2:$A$1048576,0))</f>
        <v>#N/A</v>
      </c>
      <c r="I2381" t="e">
        <f>INDEX(RawData!G$2:G$1048576,MATCH(FmtData!$B$4+(ROW()-10),RawData!$A$2:$A$1048576,0))</f>
        <v>#N/A</v>
      </c>
      <c r="J2381" t="e">
        <f>INDEX(RawData!H$2:H$1048576,MATCH(FmtData!$B$4+(ROW()-10),RawData!$A$2:$A$1048576,0))</f>
        <v>#N/A</v>
      </c>
      <c r="K2381" t="e">
        <f>INDEX(RawData!I$2:I$1048576,MATCH(FmtData!$B$4+(ROW()-10),RawData!$A$2:$A$1048576,0))</f>
        <v>#N/A</v>
      </c>
      <c r="L2381" t="e">
        <f>INDEX(RawData!J$2:J$1048576,MATCH(FmtData!$B$4+(ROW()-10),RawData!$A$2:$A$1048576,0))</f>
        <v>#N/A</v>
      </c>
      <c r="M2381" t="e">
        <f>INDEX(RawData!K$2:K$1048576,MATCH(FmtData!$B$4+(ROW()-10),RawData!$A$2:$A$1048576,0))</f>
        <v>#N/A</v>
      </c>
      <c r="N2381" t="e">
        <f>INDEX(RawData!L$2:L$1048576,MATCH(FmtData!$B$4+(ROW()-10),RawData!$A$2:$A$1048576,0))</f>
        <v>#N/A</v>
      </c>
      <c r="O2381" t="e">
        <f>INDEX(RawData!M$2:M$1048576,MATCH(FmtData!$B$4+(ROW()-10),RawData!$A$2:$A$1048576,0))</f>
        <v>#N/A</v>
      </c>
      <c r="P2381" t="e">
        <f>INDEX(RawData!N$2:N$1048576,MATCH(FmtData!$B$4+(ROW()-10),RawData!$A$2:$A$1048576,0))</f>
        <v>#N/A</v>
      </c>
      <c r="Q2381" t="e">
        <f>INDEX(RawData!O$2:O$1048576,MATCH(FmtData!$B$4+(ROW()-10),RawData!$A$2:$A$1048576,0))</f>
        <v>#N/A</v>
      </c>
      <c r="R2381" s="8" t="e">
        <f>INDEX(RawData!P$2:P$1048576,MATCH(FmtData!$B$4+(ROW()-10),RawData!$A$2:$A$1048576,0))</f>
        <v>#N/A</v>
      </c>
      <c r="S2381" t="e">
        <f>INDEX(RawData!Q$2:Q$1048576,MATCH(FmtData!$B$4+(ROW()-10),RawData!$A$2:$A$1048576,0))</f>
        <v>#N/A</v>
      </c>
      <c r="T2381" s="8" t="e">
        <f>INDEX(RawData!R$2:R$1048576,MATCH(FmtData!$B$4+(ROW()-10),RawData!$A$2:$A$1048576,0))</f>
        <v>#N/A</v>
      </c>
      <c r="U2381" s="8" t="e">
        <f>INDEX(RawData!S$2:S$1048576,MATCH(FmtData!$B$4+(ROW()-10),RawData!$A$2:$A$1048576,0))</f>
        <v>#N/A</v>
      </c>
      <c r="V2381" s="8" t="e">
        <f>INDEX(RawData!T$2:T$1048576,MATCH(FmtData!$B$4+(ROW()-10),RawData!$A$2:$A$1048576,0))</f>
        <v>#N/A</v>
      </c>
      <c r="W2381" s="3" t="e">
        <f t="shared" si="742"/>
        <v>#N/A</v>
      </c>
      <c r="X2381" s="3" t="e">
        <f t="shared" si="743"/>
        <v>#N/A</v>
      </c>
      <c r="Y2381" s="8" t="e">
        <f t="shared" si="746"/>
        <v>#N/A</v>
      </c>
      <c r="Z2381" s="8" t="e">
        <f t="shared" si="747"/>
        <v>#N/A</v>
      </c>
      <c r="AA2381" s="3" t="e">
        <f t="shared" si="744"/>
        <v>#N/A</v>
      </c>
      <c r="AB2381" s="41">
        <v>2</v>
      </c>
      <c r="AC2381" s="42" t="str">
        <f t="shared" si="756"/>
        <v>Dilatometer</v>
      </c>
      <c r="AD2381" s="15" t="e">
        <f t="shared" si="745"/>
        <v>#N/A</v>
      </c>
      <c r="AE2381" s="15" t="e">
        <f t="shared" si="748"/>
        <v>#N/A</v>
      </c>
      <c r="AF2381" s="15" t="e">
        <f t="shared" si="749"/>
        <v>#N/A</v>
      </c>
      <c r="AG2381" s="15" t="e">
        <f t="shared" si="750"/>
        <v>#N/A</v>
      </c>
      <c r="AH2381" s="15" t="e">
        <f t="shared" si="741"/>
        <v>#N/A</v>
      </c>
      <c r="AI2381" s="17" t="e">
        <f t="shared" si="751"/>
        <v>#N/A</v>
      </c>
      <c r="AJ2381" s="17" t="e">
        <f t="shared" si="752"/>
        <v>#N/A</v>
      </c>
      <c r="AK2381" s="17" t="e">
        <f t="shared" si="753"/>
        <v>#N/A</v>
      </c>
      <c r="AL2381" s="17" t="e">
        <f t="shared" si="754"/>
        <v>#N/A</v>
      </c>
      <c r="AM2381" s="17" t="e">
        <f t="shared" si="755"/>
        <v>#N/A</v>
      </c>
      <c r="AN2381" s="17" t="e">
        <f t="shared" si="757"/>
        <v>#N/A</v>
      </c>
      <c r="AO2381" s="17" t="e">
        <f t="shared" si="758"/>
        <v>#N/A</v>
      </c>
      <c r="AP2381" s="17" t="e">
        <f t="shared" si="759"/>
        <v>#N/A</v>
      </c>
      <c r="AQ2381" s="17" t="e">
        <f t="shared" si="760"/>
        <v>#N/A</v>
      </c>
    </row>
    <row r="2382" spans="2:43" x14ac:dyDescent="0.45">
      <c r="B2382" t="e">
        <f>INDEX(RawData!$A$2:$A$1048576,MATCH(FmtData!$B$4+(ROW()-10),RawData!$A$2:$A$1048576,0))</f>
        <v>#N/A</v>
      </c>
      <c r="C23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2" s="7" t="e">
        <f>MID(INDEX(RawData!$B$2:$B$1048576, MATCH(FmtData!$B$4+(ROW()-10),RawData!$A$2:$A$1048576,0)),12,8)+$B$5/24</f>
        <v>#N/A</v>
      </c>
      <c r="E2382" s="8" t="e">
        <f>INDEX(RawData!$D$2:$D$1048576,MATCH(FmtData!$B$4+(ROW()-10),RawData!$A$2:$A$1048576,0))</f>
        <v>#N/A</v>
      </c>
      <c r="F2382" t="e">
        <f>INDEX(RawData!$D$2:$D$1048576,MATCH(FmtData!$B$4+(ROW()-10),RawData!$A$2:$A$1048576,0))</f>
        <v>#N/A</v>
      </c>
      <c r="G2382" t="e">
        <f>INDEX(RawData!E$2:E$1048576,MATCH(FmtData!$B$4+(ROW()-10),RawData!$A$2:$A$1048576,0))</f>
        <v>#N/A</v>
      </c>
      <c r="H2382" t="e">
        <f>INDEX(RawData!F$2:F$1048576,MATCH(FmtData!$B$4+(ROW()-10),RawData!$A$2:$A$1048576,0))</f>
        <v>#N/A</v>
      </c>
      <c r="I2382" t="e">
        <f>INDEX(RawData!G$2:G$1048576,MATCH(FmtData!$B$4+(ROW()-10),RawData!$A$2:$A$1048576,0))</f>
        <v>#N/A</v>
      </c>
      <c r="J2382" t="e">
        <f>INDEX(RawData!H$2:H$1048576,MATCH(FmtData!$B$4+(ROW()-10),RawData!$A$2:$A$1048576,0))</f>
        <v>#N/A</v>
      </c>
      <c r="K2382" t="e">
        <f>INDEX(RawData!I$2:I$1048576,MATCH(FmtData!$B$4+(ROW()-10),RawData!$A$2:$A$1048576,0))</f>
        <v>#N/A</v>
      </c>
      <c r="L2382" t="e">
        <f>INDEX(RawData!J$2:J$1048576,MATCH(FmtData!$B$4+(ROW()-10),RawData!$A$2:$A$1048576,0))</f>
        <v>#N/A</v>
      </c>
      <c r="M2382" t="e">
        <f>INDEX(RawData!K$2:K$1048576,MATCH(FmtData!$B$4+(ROW()-10),RawData!$A$2:$A$1048576,0))</f>
        <v>#N/A</v>
      </c>
      <c r="N2382" t="e">
        <f>INDEX(RawData!L$2:L$1048576,MATCH(FmtData!$B$4+(ROW()-10),RawData!$A$2:$A$1048576,0))</f>
        <v>#N/A</v>
      </c>
      <c r="O2382" t="e">
        <f>INDEX(RawData!M$2:M$1048576,MATCH(FmtData!$B$4+(ROW()-10),RawData!$A$2:$A$1048576,0))</f>
        <v>#N/A</v>
      </c>
      <c r="P2382" t="e">
        <f>INDEX(RawData!N$2:N$1048576,MATCH(FmtData!$B$4+(ROW()-10),RawData!$A$2:$A$1048576,0))</f>
        <v>#N/A</v>
      </c>
      <c r="Q2382" t="e">
        <f>INDEX(RawData!O$2:O$1048576,MATCH(FmtData!$B$4+(ROW()-10),RawData!$A$2:$A$1048576,0))</f>
        <v>#N/A</v>
      </c>
      <c r="R2382" s="8" t="e">
        <f>INDEX(RawData!P$2:P$1048576,MATCH(FmtData!$B$4+(ROW()-10),RawData!$A$2:$A$1048576,0))</f>
        <v>#N/A</v>
      </c>
      <c r="S2382" t="e">
        <f>INDEX(RawData!Q$2:Q$1048576,MATCH(FmtData!$B$4+(ROW()-10),RawData!$A$2:$A$1048576,0))</f>
        <v>#N/A</v>
      </c>
      <c r="T2382" s="8" t="e">
        <f>INDEX(RawData!R$2:R$1048576,MATCH(FmtData!$B$4+(ROW()-10),RawData!$A$2:$A$1048576,0))</f>
        <v>#N/A</v>
      </c>
      <c r="U2382" s="8" t="e">
        <f>INDEX(RawData!S$2:S$1048576,MATCH(FmtData!$B$4+(ROW()-10),RawData!$A$2:$A$1048576,0))</f>
        <v>#N/A</v>
      </c>
      <c r="V2382" s="8" t="e">
        <f>INDEX(RawData!T$2:T$1048576,MATCH(FmtData!$B$4+(ROW()-10),RawData!$A$2:$A$1048576,0))</f>
        <v>#N/A</v>
      </c>
      <c r="W2382" s="3" t="e">
        <f t="shared" si="742"/>
        <v>#N/A</v>
      </c>
      <c r="X2382" s="3" t="e">
        <f t="shared" si="743"/>
        <v>#N/A</v>
      </c>
      <c r="Y2382" s="8" t="e">
        <f t="shared" si="746"/>
        <v>#N/A</v>
      </c>
      <c r="Z2382" s="8" t="e">
        <f t="shared" si="747"/>
        <v>#N/A</v>
      </c>
      <c r="AA2382" s="3" t="e">
        <f t="shared" si="744"/>
        <v>#N/A</v>
      </c>
      <c r="AB2382" s="41">
        <v>2</v>
      </c>
      <c r="AC2382" s="42" t="str">
        <f t="shared" si="756"/>
        <v>Dilatometer</v>
      </c>
      <c r="AD2382" s="15" t="e">
        <f t="shared" si="745"/>
        <v>#N/A</v>
      </c>
      <c r="AE2382" s="15" t="e">
        <f t="shared" si="748"/>
        <v>#N/A</v>
      </c>
      <c r="AF2382" s="15" t="e">
        <f t="shared" si="749"/>
        <v>#N/A</v>
      </c>
      <c r="AG2382" s="15" t="e">
        <f t="shared" si="750"/>
        <v>#N/A</v>
      </c>
      <c r="AH2382" s="15" t="e">
        <f t="shared" si="741"/>
        <v>#N/A</v>
      </c>
      <c r="AI2382" s="17" t="e">
        <f t="shared" si="751"/>
        <v>#N/A</v>
      </c>
      <c r="AJ2382" s="17" t="e">
        <f t="shared" si="752"/>
        <v>#N/A</v>
      </c>
      <c r="AK2382" s="17" t="e">
        <f t="shared" si="753"/>
        <v>#N/A</v>
      </c>
      <c r="AL2382" s="17" t="e">
        <f t="shared" si="754"/>
        <v>#N/A</v>
      </c>
      <c r="AM2382" s="17" t="e">
        <f t="shared" si="755"/>
        <v>#N/A</v>
      </c>
      <c r="AN2382" s="17" t="e">
        <f t="shared" si="757"/>
        <v>#N/A</v>
      </c>
      <c r="AO2382" s="17" t="e">
        <f t="shared" si="758"/>
        <v>#N/A</v>
      </c>
      <c r="AP2382" s="17" t="e">
        <f t="shared" si="759"/>
        <v>#N/A</v>
      </c>
      <c r="AQ2382" s="17" t="e">
        <f t="shared" si="760"/>
        <v>#N/A</v>
      </c>
    </row>
    <row r="2383" spans="2:43" x14ac:dyDescent="0.45">
      <c r="B2383" t="e">
        <f>INDEX(RawData!$A$2:$A$1048576,MATCH(FmtData!$B$4+(ROW()-10),RawData!$A$2:$A$1048576,0))</f>
        <v>#N/A</v>
      </c>
      <c r="C23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3" s="7" t="e">
        <f>MID(INDEX(RawData!$B$2:$B$1048576, MATCH(FmtData!$B$4+(ROW()-10),RawData!$A$2:$A$1048576,0)),12,8)+$B$5/24</f>
        <v>#N/A</v>
      </c>
      <c r="E2383" s="8" t="e">
        <f>INDEX(RawData!$D$2:$D$1048576,MATCH(FmtData!$B$4+(ROW()-10),RawData!$A$2:$A$1048576,0))</f>
        <v>#N/A</v>
      </c>
      <c r="F2383" t="e">
        <f>INDEX(RawData!$D$2:$D$1048576,MATCH(FmtData!$B$4+(ROW()-10),RawData!$A$2:$A$1048576,0))</f>
        <v>#N/A</v>
      </c>
      <c r="G2383" t="e">
        <f>INDEX(RawData!E$2:E$1048576,MATCH(FmtData!$B$4+(ROW()-10),RawData!$A$2:$A$1048576,0))</f>
        <v>#N/A</v>
      </c>
      <c r="H2383" t="e">
        <f>INDEX(RawData!F$2:F$1048576,MATCH(FmtData!$B$4+(ROW()-10),RawData!$A$2:$A$1048576,0))</f>
        <v>#N/A</v>
      </c>
      <c r="I2383" t="e">
        <f>INDEX(RawData!G$2:G$1048576,MATCH(FmtData!$B$4+(ROW()-10),RawData!$A$2:$A$1048576,0))</f>
        <v>#N/A</v>
      </c>
      <c r="J2383" t="e">
        <f>INDEX(RawData!H$2:H$1048576,MATCH(FmtData!$B$4+(ROW()-10),RawData!$A$2:$A$1048576,0))</f>
        <v>#N/A</v>
      </c>
      <c r="K2383" t="e">
        <f>INDEX(RawData!I$2:I$1048576,MATCH(FmtData!$B$4+(ROW()-10),RawData!$A$2:$A$1048576,0))</f>
        <v>#N/A</v>
      </c>
      <c r="L2383" t="e">
        <f>INDEX(RawData!J$2:J$1048576,MATCH(FmtData!$B$4+(ROW()-10),RawData!$A$2:$A$1048576,0))</f>
        <v>#N/A</v>
      </c>
      <c r="M2383" t="e">
        <f>INDEX(RawData!K$2:K$1048576,MATCH(FmtData!$B$4+(ROW()-10),RawData!$A$2:$A$1048576,0))</f>
        <v>#N/A</v>
      </c>
      <c r="N2383" t="e">
        <f>INDEX(RawData!L$2:L$1048576,MATCH(FmtData!$B$4+(ROW()-10),RawData!$A$2:$A$1048576,0))</f>
        <v>#N/A</v>
      </c>
      <c r="O2383" t="e">
        <f>INDEX(RawData!M$2:M$1048576,MATCH(FmtData!$B$4+(ROW()-10),RawData!$A$2:$A$1048576,0))</f>
        <v>#N/A</v>
      </c>
      <c r="P2383" t="e">
        <f>INDEX(RawData!N$2:N$1048576,MATCH(FmtData!$B$4+(ROW()-10),RawData!$A$2:$A$1048576,0))</f>
        <v>#N/A</v>
      </c>
      <c r="Q2383" t="e">
        <f>INDEX(RawData!O$2:O$1048576,MATCH(FmtData!$B$4+(ROW()-10),RawData!$A$2:$A$1048576,0))</f>
        <v>#N/A</v>
      </c>
      <c r="R2383" s="8" t="e">
        <f>INDEX(RawData!P$2:P$1048576,MATCH(FmtData!$B$4+(ROW()-10),RawData!$A$2:$A$1048576,0))</f>
        <v>#N/A</v>
      </c>
      <c r="S2383" t="e">
        <f>INDEX(RawData!Q$2:Q$1048576,MATCH(FmtData!$B$4+(ROW()-10),RawData!$A$2:$A$1048576,0))</f>
        <v>#N/A</v>
      </c>
      <c r="T2383" s="8" t="e">
        <f>INDEX(RawData!R$2:R$1048576,MATCH(FmtData!$B$4+(ROW()-10),RawData!$A$2:$A$1048576,0))</f>
        <v>#N/A</v>
      </c>
      <c r="U2383" s="8" t="e">
        <f>INDEX(RawData!S$2:S$1048576,MATCH(FmtData!$B$4+(ROW()-10),RawData!$A$2:$A$1048576,0))</f>
        <v>#N/A</v>
      </c>
      <c r="V2383" s="8" t="e">
        <f>INDEX(RawData!T$2:T$1048576,MATCH(FmtData!$B$4+(ROW()-10),RawData!$A$2:$A$1048576,0))</f>
        <v>#N/A</v>
      </c>
      <c r="W2383" s="3" t="e">
        <f t="shared" si="742"/>
        <v>#N/A</v>
      </c>
      <c r="X2383" s="3" t="e">
        <f t="shared" si="743"/>
        <v>#N/A</v>
      </c>
      <c r="Y2383" s="8" t="e">
        <f t="shared" si="746"/>
        <v>#N/A</v>
      </c>
      <c r="Z2383" s="8" t="e">
        <f t="shared" si="747"/>
        <v>#N/A</v>
      </c>
      <c r="AA2383" s="3" t="e">
        <f t="shared" si="744"/>
        <v>#N/A</v>
      </c>
      <c r="AB2383" s="41">
        <v>2</v>
      </c>
      <c r="AC2383" s="42" t="str">
        <f t="shared" si="756"/>
        <v>Dilatometer</v>
      </c>
      <c r="AD2383" s="15" t="e">
        <f t="shared" si="745"/>
        <v>#N/A</v>
      </c>
      <c r="AE2383" s="15" t="e">
        <f t="shared" si="748"/>
        <v>#N/A</v>
      </c>
      <c r="AF2383" s="15" t="e">
        <f t="shared" si="749"/>
        <v>#N/A</v>
      </c>
      <c r="AG2383" s="15" t="e">
        <f t="shared" si="750"/>
        <v>#N/A</v>
      </c>
      <c r="AH2383" s="15" t="e">
        <f t="shared" si="741"/>
        <v>#N/A</v>
      </c>
      <c r="AI2383" s="17" t="e">
        <f t="shared" si="751"/>
        <v>#N/A</v>
      </c>
      <c r="AJ2383" s="17" t="e">
        <f t="shared" si="752"/>
        <v>#N/A</v>
      </c>
      <c r="AK2383" s="17" t="e">
        <f t="shared" si="753"/>
        <v>#N/A</v>
      </c>
      <c r="AL2383" s="17" t="e">
        <f t="shared" si="754"/>
        <v>#N/A</v>
      </c>
      <c r="AM2383" s="17" t="e">
        <f t="shared" si="755"/>
        <v>#N/A</v>
      </c>
      <c r="AN2383" s="17" t="e">
        <f t="shared" si="757"/>
        <v>#N/A</v>
      </c>
      <c r="AO2383" s="17" t="e">
        <f t="shared" si="758"/>
        <v>#N/A</v>
      </c>
      <c r="AP2383" s="17" t="e">
        <f t="shared" si="759"/>
        <v>#N/A</v>
      </c>
      <c r="AQ2383" s="17" t="e">
        <f t="shared" si="760"/>
        <v>#N/A</v>
      </c>
    </row>
    <row r="2384" spans="2:43" x14ac:dyDescent="0.45">
      <c r="B2384" t="e">
        <f>INDEX(RawData!$A$2:$A$1048576,MATCH(FmtData!$B$4+(ROW()-10),RawData!$A$2:$A$1048576,0))</f>
        <v>#N/A</v>
      </c>
      <c r="C23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4" s="7" t="e">
        <f>MID(INDEX(RawData!$B$2:$B$1048576, MATCH(FmtData!$B$4+(ROW()-10),RawData!$A$2:$A$1048576,0)),12,8)+$B$5/24</f>
        <v>#N/A</v>
      </c>
      <c r="E2384" s="8" t="e">
        <f>INDEX(RawData!$D$2:$D$1048576,MATCH(FmtData!$B$4+(ROW()-10),RawData!$A$2:$A$1048576,0))</f>
        <v>#N/A</v>
      </c>
      <c r="F2384" t="e">
        <f>INDEX(RawData!$D$2:$D$1048576,MATCH(FmtData!$B$4+(ROW()-10),RawData!$A$2:$A$1048576,0))</f>
        <v>#N/A</v>
      </c>
      <c r="G2384" t="e">
        <f>INDEX(RawData!E$2:E$1048576,MATCH(FmtData!$B$4+(ROW()-10),RawData!$A$2:$A$1048576,0))</f>
        <v>#N/A</v>
      </c>
      <c r="H2384" t="e">
        <f>INDEX(RawData!F$2:F$1048576,MATCH(FmtData!$B$4+(ROW()-10),RawData!$A$2:$A$1048576,0))</f>
        <v>#N/A</v>
      </c>
      <c r="I2384" t="e">
        <f>INDEX(RawData!G$2:G$1048576,MATCH(FmtData!$B$4+(ROW()-10),RawData!$A$2:$A$1048576,0))</f>
        <v>#N/A</v>
      </c>
      <c r="J2384" t="e">
        <f>INDEX(RawData!H$2:H$1048576,MATCH(FmtData!$B$4+(ROW()-10),RawData!$A$2:$A$1048576,0))</f>
        <v>#N/A</v>
      </c>
      <c r="K2384" t="e">
        <f>INDEX(RawData!I$2:I$1048576,MATCH(FmtData!$B$4+(ROW()-10),RawData!$A$2:$A$1048576,0))</f>
        <v>#N/A</v>
      </c>
      <c r="L2384" t="e">
        <f>INDEX(RawData!J$2:J$1048576,MATCH(FmtData!$B$4+(ROW()-10),RawData!$A$2:$A$1048576,0))</f>
        <v>#N/A</v>
      </c>
      <c r="M2384" t="e">
        <f>INDEX(RawData!K$2:K$1048576,MATCH(FmtData!$B$4+(ROW()-10),RawData!$A$2:$A$1048576,0))</f>
        <v>#N/A</v>
      </c>
      <c r="N2384" t="e">
        <f>INDEX(RawData!L$2:L$1048576,MATCH(FmtData!$B$4+(ROW()-10),RawData!$A$2:$A$1048576,0))</f>
        <v>#N/A</v>
      </c>
      <c r="O2384" t="e">
        <f>INDEX(RawData!M$2:M$1048576,MATCH(FmtData!$B$4+(ROW()-10),RawData!$A$2:$A$1048576,0))</f>
        <v>#N/A</v>
      </c>
      <c r="P2384" t="e">
        <f>INDEX(RawData!N$2:N$1048576,MATCH(FmtData!$B$4+(ROW()-10),RawData!$A$2:$A$1048576,0))</f>
        <v>#N/A</v>
      </c>
      <c r="Q2384" t="e">
        <f>INDEX(RawData!O$2:O$1048576,MATCH(FmtData!$B$4+(ROW()-10),RawData!$A$2:$A$1048576,0))</f>
        <v>#N/A</v>
      </c>
      <c r="R2384" s="8" t="e">
        <f>INDEX(RawData!P$2:P$1048576,MATCH(FmtData!$B$4+(ROW()-10),RawData!$A$2:$A$1048576,0))</f>
        <v>#N/A</v>
      </c>
      <c r="S2384" t="e">
        <f>INDEX(RawData!Q$2:Q$1048576,MATCH(FmtData!$B$4+(ROW()-10),RawData!$A$2:$A$1048576,0))</f>
        <v>#N/A</v>
      </c>
      <c r="T2384" s="8" t="e">
        <f>INDEX(RawData!R$2:R$1048576,MATCH(FmtData!$B$4+(ROW()-10),RawData!$A$2:$A$1048576,0))</f>
        <v>#N/A</v>
      </c>
      <c r="U2384" s="8" t="e">
        <f>INDEX(RawData!S$2:S$1048576,MATCH(FmtData!$B$4+(ROW()-10),RawData!$A$2:$A$1048576,0))</f>
        <v>#N/A</v>
      </c>
      <c r="V2384" s="8" t="e">
        <f>INDEX(RawData!T$2:T$1048576,MATCH(FmtData!$B$4+(ROW()-10),RawData!$A$2:$A$1048576,0))</f>
        <v>#N/A</v>
      </c>
      <c r="W2384" s="3" t="e">
        <f t="shared" si="742"/>
        <v>#N/A</v>
      </c>
      <c r="X2384" s="3" t="e">
        <f t="shared" si="743"/>
        <v>#N/A</v>
      </c>
      <c r="Y2384" s="8" t="e">
        <f t="shared" si="746"/>
        <v>#N/A</v>
      </c>
      <c r="Z2384" s="8" t="e">
        <f t="shared" si="747"/>
        <v>#N/A</v>
      </c>
      <c r="AA2384" s="3" t="e">
        <f t="shared" si="744"/>
        <v>#N/A</v>
      </c>
      <c r="AB2384" s="41">
        <v>2</v>
      </c>
      <c r="AC2384" s="42" t="str">
        <f t="shared" si="756"/>
        <v>Dilatometer</v>
      </c>
      <c r="AD2384" s="15" t="e">
        <f t="shared" si="745"/>
        <v>#N/A</v>
      </c>
      <c r="AE2384" s="15" t="e">
        <f t="shared" si="748"/>
        <v>#N/A</v>
      </c>
      <c r="AF2384" s="15" t="e">
        <f t="shared" si="749"/>
        <v>#N/A</v>
      </c>
      <c r="AG2384" s="15" t="e">
        <f t="shared" si="750"/>
        <v>#N/A</v>
      </c>
      <c r="AH2384" s="15" t="e">
        <f t="shared" si="741"/>
        <v>#N/A</v>
      </c>
      <c r="AI2384" s="17" t="e">
        <f t="shared" si="751"/>
        <v>#N/A</v>
      </c>
      <c r="AJ2384" s="17" t="e">
        <f t="shared" si="752"/>
        <v>#N/A</v>
      </c>
      <c r="AK2384" s="17" t="e">
        <f t="shared" si="753"/>
        <v>#N/A</v>
      </c>
      <c r="AL2384" s="17" t="e">
        <f t="shared" si="754"/>
        <v>#N/A</v>
      </c>
      <c r="AM2384" s="17" t="e">
        <f t="shared" si="755"/>
        <v>#N/A</v>
      </c>
      <c r="AN2384" s="17" t="e">
        <f t="shared" si="757"/>
        <v>#N/A</v>
      </c>
      <c r="AO2384" s="17" t="e">
        <f t="shared" si="758"/>
        <v>#N/A</v>
      </c>
      <c r="AP2384" s="17" t="e">
        <f t="shared" si="759"/>
        <v>#N/A</v>
      </c>
      <c r="AQ2384" s="17" t="e">
        <f t="shared" si="760"/>
        <v>#N/A</v>
      </c>
    </row>
    <row r="2385" spans="2:43" x14ac:dyDescent="0.45">
      <c r="B2385" t="e">
        <f>INDEX(RawData!$A$2:$A$1048576,MATCH(FmtData!$B$4+(ROW()-10),RawData!$A$2:$A$1048576,0))</f>
        <v>#N/A</v>
      </c>
      <c r="C23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5" s="7" t="e">
        <f>MID(INDEX(RawData!$B$2:$B$1048576, MATCH(FmtData!$B$4+(ROW()-10),RawData!$A$2:$A$1048576,0)),12,8)+$B$5/24</f>
        <v>#N/A</v>
      </c>
      <c r="E2385" s="8" t="e">
        <f>INDEX(RawData!$D$2:$D$1048576,MATCH(FmtData!$B$4+(ROW()-10),RawData!$A$2:$A$1048576,0))</f>
        <v>#N/A</v>
      </c>
      <c r="F2385" t="e">
        <f>INDEX(RawData!$D$2:$D$1048576,MATCH(FmtData!$B$4+(ROW()-10),RawData!$A$2:$A$1048576,0))</f>
        <v>#N/A</v>
      </c>
      <c r="G2385" t="e">
        <f>INDEX(RawData!E$2:E$1048576,MATCH(FmtData!$B$4+(ROW()-10),RawData!$A$2:$A$1048576,0))</f>
        <v>#N/A</v>
      </c>
      <c r="H2385" t="e">
        <f>INDEX(RawData!F$2:F$1048576,MATCH(FmtData!$B$4+(ROW()-10),RawData!$A$2:$A$1048576,0))</f>
        <v>#N/A</v>
      </c>
      <c r="I2385" t="e">
        <f>INDEX(RawData!G$2:G$1048576,MATCH(FmtData!$B$4+(ROW()-10),RawData!$A$2:$A$1048576,0))</f>
        <v>#N/A</v>
      </c>
      <c r="J2385" t="e">
        <f>INDEX(RawData!H$2:H$1048576,MATCH(FmtData!$B$4+(ROW()-10),RawData!$A$2:$A$1048576,0))</f>
        <v>#N/A</v>
      </c>
      <c r="K2385" t="e">
        <f>INDEX(RawData!I$2:I$1048576,MATCH(FmtData!$B$4+(ROW()-10),RawData!$A$2:$A$1048576,0))</f>
        <v>#N/A</v>
      </c>
      <c r="L2385" t="e">
        <f>INDEX(RawData!J$2:J$1048576,MATCH(FmtData!$B$4+(ROW()-10),RawData!$A$2:$A$1048576,0))</f>
        <v>#N/A</v>
      </c>
      <c r="M2385" t="e">
        <f>INDEX(RawData!K$2:K$1048576,MATCH(FmtData!$B$4+(ROW()-10),RawData!$A$2:$A$1048576,0))</f>
        <v>#N/A</v>
      </c>
      <c r="N2385" t="e">
        <f>INDEX(RawData!L$2:L$1048576,MATCH(FmtData!$B$4+(ROW()-10),RawData!$A$2:$A$1048576,0))</f>
        <v>#N/A</v>
      </c>
      <c r="O2385" t="e">
        <f>INDEX(RawData!M$2:M$1048576,MATCH(FmtData!$B$4+(ROW()-10),RawData!$A$2:$A$1048576,0))</f>
        <v>#N/A</v>
      </c>
      <c r="P2385" t="e">
        <f>INDEX(RawData!N$2:N$1048576,MATCH(FmtData!$B$4+(ROW()-10),RawData!$A$2:$A$1048576,0))</f>
        <v>#N/A</v>
      </c>
      <c r="Q2385" t="e">
        <f>INDEX(RawData!O$2:O$1048576,MATCH(FmtData!$B$4+(ROW()-10),RawData!$A$2:$A$1048576,0))</f>
        <v>#N/A</v>
      </c>
      <c r="R2385" s="8" t="e">
        <f>INDEX(RawData!P$2:P$1048576,MATCH(FmtData!$B$4+(ROW()-10),RawData!$A$2:$A$1048576,0))</f>
        <v>#N/A</v>
      </c>
      <c r="S2385" t="e">
        <f>INDEX(RawData!Q$2:Q$1048576,MATCH(FmtData!$B$4+(ROW()-10),RawData!$A$2:$A$1048576,0))</f>
        <v>#N/A</v>
      </c>
      <c r="T2385" s="8" t="e">
        <f>INDEX(RawData!R$2:R$1048576,MATCH(FmtData!$B$4+(ROW()-10),RawData!$A$2:$A$1048576,0))</f>
        <v>#N/A</v>
      </c>
      <c r="U2385" s="8" t="e">
        <f>INDEX(RawData!S$2:S$1048576,MATCH(FmtData!$B$4+(ROW()-10),RawData!$A$2:$A$1048576,0))</f>
        <v>#N/A</v>
      </c>
      <c r="V2385" s="8" t="e">
        <f>INDEX(RawData!T$2:T$1048576,MATCH(FmtData!$B$4+(ROW()-10),RawData!$A$2:$A$1048576,0))</f>
        <v>#N/A</v>
      </c>
      <c r="W2385" s="3" t="e">
        <f t="shared" si="742"/>
        <v>#N/A</v>
      </c>
      <c r="X2385" s="3" t="e">
        <f t="shared" si="743"/>
        <v>#N/A</v>
      </c>
      <c r="Y2385" s="8" t="e">
        <f t="shared" si="746"/>
        <v>#N/A</v>
      </c>
      <c r="Z2385" s="8" t="e">
        <f t="shared" si="747"/>
        <v>#N/A</v>
      </c>
      <c r="AA2385" s="3" t="e">
        <f t="shared" si="744"/>
        <v>#N/A</v>
      </c>
      <c r="AB2385" s="41">
        <v>2</v>
      </c>
      <c r="AC2385" s="42" t="str">
        <f t="shared" si="756"/>
        <v>Dilatometer</v>
      </c>
      <c r="AD2385" s="15" t="e">
        <f t="shared" si="745"/>
        <v>#N/A</v>
      </c>
      <c r="AE2385" s="15" t="e">
        <f t="shared" si="748"/>
        <v>#N/A</v>
      </c>
      <c r="AF2385" s="15" t="e">
        <f t="shared" si="749"/>
        <v>#N/A</v>
      </c>
      <c r="AG2385" s="15" t="e">
        <f t="shared" si="750"/>
        <v>#N/A</v>
      </c>
      <c r="AH2385" s="15" t="e">
        <f t="shared" si="741"/>
        <v>#N/A</v>
      </c>
      <c r="AI2385" s="17" t="e">
        <f t="shared" si="751"/>
        <v>#N/A</v>
      </c>
      <c r="AJ2385" s="17" t="e">
        <f t="shared" si="752"/>
        <v>#N/A</v>
      </c>
      <c r="AK2385" s="17" t="e">
        <f t="shared" si="753"/>
        <v>#N/A</v>
      </c>
      <c r="AL2385" s="17" t="e">
        <f t="shared" si="754"/>
        <v>#N/A</v>
      </c>
      <c r="AM2385" s="17" t="e">
        <f t="shared" si="755"/>
        <v>#N/A</v>
      </c>
      <c r="AN2385" s="17" t="e">
        <f t="shared" si="757"/>
        <v>#N/A</v>
      </c>
      <c r="AO2385" s="17" t="e">
        <f t="shared" si="758"/>
        <v>#N/A</v>
      </c>
      <c r="AP2385" s="17" t="e">
        <f t="shared" si="759"/>
        <v>#N/A</v>
      </c>
      <c r="AQ2385" s="17" t="e">
        <f t="shared" si="760"/>
        <v>#N/A</v>
      </c>
    </row>
    <row r="2386" spans="2:43" x14ac:dyDescent="0.45">
      <c r="B2386" t="e">
        <f>INDEX(RawData!$A$2:$A$1048576,MATCH(FmtData!$B$4+(ROW()-10),RawData!$A$2:$A$1048576,0))</f>
        <v>#N/A</v>
      </c>
      <c r="C23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6" s="7" t="e">
        <f>MID(INDEX(RawData!$B$2:$B$1048576, MATCH(FmtData!$B$4+(ROW()-10),RawData!$A$2:$A$1048576,0)),12,8)+$B$5/24</f>
        <v>#N/A</v>
      </c>
      <c r="E2386" s="8" t="e">
        <f>INDEX(RawData!$D$2:$D$1048576,MATCH(FmtData!$B$4+(ROW()-10),RawData!$A$2:$A$1048576,0))</f>
        <v>#N/A</v>
      </c>
      <c r="F2386" t="e">
        <f>INDEX(RawData!$D$2:$D$1048576,MATCH(FmtData!$B$4+(ROW()-10),RawData!$A$2:$A$1048576,0))</f>
        <v>#N/A</v>
      </c>
      <c r="G2386" t="e">
        <f>INDEX(RawData!E$2:E$1048576,MATCH(FmtData!$B$4+(ROW()-10),RawData!$A$2:$A$1048576,0))</f>
        <v>#N/A</v>
      </c>
      <c r="H2386" t="e">
        <f>INDEX(RawData!F$2:F$1048576,MATCH(FmtData!$B$4+(ROW()-10),RawData!$A$2:$A$1048576,0))</f>
        <v>#N/A</v>
      </c>
      <c r="I2386" t="e">
        <f>INDEX(RawData!G$2:G$1048576,MATCH(FmtData!$B$4+(ROW()-10),RawData!$A$2:$A$1048576,0))</f>
        <v>#N/A</v>
      </c>
      <c r="J2386" t="e">
        <f>INDEX(RawData!H$2:H$1048576,MATCH(FmtData!$B$4+(ROW()-10),RawData!$A$2:$A$1048576,0))</f>
        <v>#N/A</v>
      </c>
      <c r="K2386" t="e">
        <f>INDEX(RawData!I$2:I$1048576,MATCH(FmtData!$B$4+(ROW()-10),RawData!$A$2:$A$1048576,0))</f>
        <v>#N/A</v>
      </c>
      <c r="L2386" t="e">
        <f>INDEX(RawData!J$2:J$1048576,MATCH(FmtData!$B$4+(ROW()-10),RawData!$A$2:$A$1048576,0))</f>
        <v>#N/A</v>
      </c>
      <c r="M2386" t="e">
        <f>INDEX(RawData!K$2:K$1048576,MATCH(FmtData!$B$4+(ROW()-10),RawData!$A$2:$A$1048576,0))</f>
        <v>#N/A</v>
      </c>
      <c r="N2386" t="e">
        <f>INDEX(RawData!L$2:L$1048576,MATCH(FmtData!$B$4+(ROW()-10),RawData!$A$2:$A$1048576,0))</f>
        <v>#N/A</v>
      </c>
      <c r="O2386" t="e">
        <f>INDEX(RawData!M$2:M$1048576,MATCH(FmtData!$B$4+(ROW()-10),RawData!$A$2:$A$1048576,0))</f>
        <v>#N/A</v>
      </c>
      <c r="P2386" t="e">
        <f>INDEX(RawData!N$2:N$1048576,MATCH(FmtData!$B$4+(ROW()-10),RawData!$A$2:$A$1048576,0))</f>
        <v>#N/A</v>
      </c>
      <c r="Q2386" t="e">
        <f>INDEX(RawData!O$2:O$1048576,MATCH(FmtData!$B$4+(ROW()-10),RawData!$A$2:$A$1048576,0))</f>
        <v>#N/A</v>
      </c>
      <c r="R2386" s="8" t="e">
        <f>INDEX(RawData!P$2:P$1048576,MATCH(FmtData!$B$4+(ROW()-10),RawData!$A$2:$A$1048576,0))</f>
        <v>#N/A</v>
      </c>
      <c r="S2386" t="e">
        <f>INDEX(RawData!Q$2:Q$1048576,MATCH(FmtData!$B$4+(ROW()-10),RawData!$A$2:$A$1048576,0))</f>
        <v>#N/A</v>
      </c>
      <c r="T2386" s="8" t="e">
        <f>INDEX(RawData!R$2:R$1048576,MATCH(FmtData!$B$4+(ROW()-10),RawData!$A$2:$A$1048576,0))</f>
        <v>#N/A</v>
      </c>
      <c r="U2386" s="8" t="e">
        <f>INDEX(RawData!S$2:S$1048576,MATCH(FmtData!$B$4+(ROW()-10),RawData!$A$2:$A$1048576,0))</f>
        <v>#N/A</v>
      </c>
      <c r="V2386" s="8" t="e">
        <f>INDEX(RawData!T$2:T$1048576,MATCH(FmtData!$B$4+(ROW()-10),RawData!$A$2:$A$1048576,0))</f>
        <v>#N/A</v>
      </c>
      <c r="W2386" s="3" t="e">
        <f t="shared" si="742"/>
        <v>#N/A</v>
      </c>
      <c r="X2386" s="3" t="e">
        <f t="shared" si="743"/>
        <v>#N/A</v>
      </c>
      <c r="Y2386" s="8" t="e">
        <f t="shared" si="746"/>
        <v>#N/A</v>
      </c>
      <c r="Z2386" s="8" t="e">
        <f t="shared" si="747"/>
        <v>#N/A</v>
      </c>
      <c r="AA2386" s="3" t="e">
        <f t="shared" si="744"/>
        <v>#N/A</v>
      </c>
      <c r="AB2386" s="41">
        <v>2</v>
      </c>
      <c r="AC2386" s="42" t="str">
        <f t="shared" si="756"/>
        <v>Dilatometer</v>
      </c>
      <c r="AD2386" s="15" t="e">
        <f t="shared" si="745"/>
        <v>#N/A</v>
      </c>
      <c r="AE2386" s="15" t="e">
        <f t="shared" si="748"/>
        <v>#N/A</v>
      </c>
      <c r="AF2386" s="15" t="e">
        <f t="shared" si="749"/>
        <v>#N/A</v>
      </c>
      <c r="AG2386" s="15" t="e">
        <f t="shared" si="750"/>
        <v>#N/A</v>
      </c>
      <c r="AH2386" s="15" t="e">
        <f t="shared" si="741"/>
        <v>#N/A</v>
      </c>
      <c r="AI2386" s="17" t="e">
        <f t="shared" si="751"/>
        <v>#N/A</v>
      </c>
      <c r="AJ2386" s="17" t="e">
        <f t="shared" si="752"/>
        <v>#N/A</v>
      </c>
      <c r="AK2386" s="17" t="e">
        <f t="shared" si="753"/>
        <v>#N/A</v>
      </c>
      <c r="AL2386" s="17" t="e">
        <f t="shared" si="754"/>
        <v>#N/A</v>
      </c>
      <c r="AM2386" s="17" t="e">
        <f t="shared" si="755"/>
        <v>#N/A</v>
      </c>
      <c r="AN2386" s="17" t="e">
        <f t="shared" si="757"/>
        <v>#N/A</v>
      </c>
      <c r="AO2386" s="17" t="e">
        <f t="shared" si="758"/>
        <v>#N/A</v>
      </c>
      <c r="AP2386" s="17" t="e">
        <f t="shared" si="759"/>
        <v>#N/A</v>
      </c>
      <c r="AQ2386" s="17" t="e">
        <f t="shared" si="760"/>
        <v>#N/A</v>
      </c>
    </row>
    <row r="2387" spans="2:43" x14ac:dyDescent="0.45">
      <c r="B2387" t="e">
        <f>INDEX(RawData!$A$2:$A$1048576,MATCH(FmtData!$B$4+(ROW()-10),RawData!$A$2:$A$1048576,0))</f>
        <v>#N/A</v>
      </c>
      <c r="C23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7" s="7" t="e">
        <f>MID(INDEX(RawData!$B$2:$B$1048576, MATCH(FmtData!$B$4+(ROW()-10),RawData!$A$2:$A$1048576,0)),12,8)+$B$5/24</f>
        <v>#N/A</v>
      </c>
      <c r="E2387" s="8" t="e">
        <f>INDEX(RawData!$D$2:$D$1048576,MATCH(FmtData!$B$4+(ROW()-10),RawData!$A$2:$A$1048576,0))</f>
        <v>#N/A</v>
      </c>
      <c r="F2387" t="e">
        <f>INDEX(RawData!$D$2:$D$1048576,MATCH(FmtData!$B$4+(ROW()-10),RawData!$A$2:$A$1048576,0))</f>
        <v>#N/A</v>
      </c>
      <c r="G2387" t="e">
        <f>INDEX(RawData!E$2:E$1048576,MATCH(FmtData!$B$4+(ROW()-10),RawData!$A$2:$A$1048576,0))</f>
        <v>#N/A</v>
      </c>
      <c r="H2387" t="e">
        <f>INDEX(RawData!F$2:F$1048576,MATCH(FmtData!$B$4+(ROW()-10),RawData!$A$2:$A$1048576,0))</f>
        <v>#N/A</v>
      </c>
      <c r="I2387" t="e">
        <f>INDEX(RawData!G$2:G$1048576,MATCH(FmtData!$B$4+(ROW()-10),RawData!$A$2:$A$1048576,0))</f>
        <v>#N/A</v>
      </c>
      <c r="J2387" t="e">
        <f>INDEX(RawData!H$2:H$1048576,MATCH(FmtData!$B$4+(ROW()-10),RawData!$A$2:$A$1048576,0))</f>
        <v>#N/A</v>
      </c>
      <c r="K2387" t="e">
        <f>INDEX(RawData!I$2:I$1048576,MATCH(FmtData!$B$4+(ROW()-10),RawData!$A$2:$A$1048576,0))</f>
        <v>#N/A</v>
      </c>
      <c r="L2387" t="e">
        <f>INDEX(RawData!J$2:J$1048576,MATCH(FmtData!$B$4+(ROW()-10),RawData!$A$2:$A$1048576,0))</f>
        <v>#N/A</v>
      </c>
      <c r="M2387" t="e">
        <f>INDEX(RawData!K$2:K$1048576,MATCH(FmtData!$B$4+(ROW()-10),RawData!$A$2:$A$1048576,0))</f>
        <v>#N/A</v>
      </c>
      <c r="N2387" t="e">
        <f>INDEX(RawData!L$2:L$1048576,MATCH(FmtData!$B$4+(ROW()-10),RawData!$A$2:$A$1048576,0))</f>
        <v>#N/A</v>
      </c>
      <c r="O2387" t="e">
        <f>INDEX(RawData!M$2:M$1048576,MATCH(FmtData!$B$4+(ROW()-10),RawData!$A$2:$A$1048576,0))</f>
        <v>#N/A</v>
      </c>
      <c r="P2387" t="e">
        <f>INDEX(RawData!N$2:N$1048576,MATCH(FmtData!$B$4+(ROW()-10),RawData!$A$2:$A$1048576,0))</f>
        <v>#N/A</v>
      </c>
      <c r="Q2387" t="e">
        <f>INDEX(RawData!O$2:O$1048576,MATCH(FmtData!$B$4+(ROW()-10),RawData!$A$2:$A$1048576,0))</f>
        <v>#N/A</v>
      </c>
      <c r="R2387" s="8" t="e">
        <f>INDEX(RawData!P$2:P$1048576,MATCH(FmtData!$B$4+(ROW()-10),RawData!$A$2:$A$1048576,0))</f>
        <v>#N/A</v>
      </c>
      <c r="S2387" t="e">
        <f>INDEX(RawData!Q$2:Q$1048576,MATCH(FmtData!$B$4+(ROW()-10),RawData!$A$2:$A$1048576,0))</f>
        <v>#N/A</v>
      </c>
      <c r="T2387" s="8" t="e">
        <f>INDEX(RawData!R$2:R$1048576,MATCH(FmtData!$B$4+(ROW()-10),RawData!$A$2:$A$1048576,0))</f>
        <v>#N/A</v>
      </c>
      <c r="U2387" s="8" t="e">
        <f>INDEX(RawData!S$2:S$1048576,MATCH(FmtData!$B$4+(ROW()-10),RawData!$A$2:$A$1048576,0))</f>
        <v>#N/A</v>
      </c>
      <c r="V2387" s="8" t="e">
        <f>INDEX(RawData!T$2:T$1048576,MATCH(FmtData!$B$4+(ROW()-10),RawData!$A$2:$A$1048576,0))</f>
        <v>#N/A</v>
      </c>
      <c r="W2387" s="3" t="e">
        <f t="shared" si="742"/>
        <v>#N/A</v>
      </c>
      <c r="X2387" s="3" t="e">
        <f t="shared" si="743"/>
        <v>#N/A</v>
      </c>
      <c r="Y2387" s="8" t="e">
        <f t="shared" si="746"/>
        <v>#N/A</v>
      </c>
      <c r="Z2387" s="8" t="e">
        <f t="shared" si="747"/>
        <v>#N/A</v>
      </c>
      <c r="AA2387" s="3" t="e">
        <f t="shared" si="744"/>
        <v>#N/A</v>
      </c>
      <c r="AB2387" s="41">
        <v>2</v>
      </c>
      <c r="AC2387" s="42" t="str">
        <f t="shared" si="756"/>
        <v>Dilatometer</v>
      </c>
      <c r="AD2387" s="15" t="e">
        <f t="shared" si="745"/>
        <v>#N/A</v>
      </c>
      <c r="AE2387" s="15" t="e">
        <f t="shared" si="748"/>
        <v>#N/A</v>
      </c>
      <c r="AF2387" s="15" t="e">
        <f t="shared" si="749"/>
        <v>#N/A</v>
      </c>
      <c r="AG2387" s="15" t="e">
        <f t="shared" si="750"/>
        <v>#N/A</v>
      </c>
      <c r="AH2387" s="15" t="e">
        <f t="shared" si="741"/>
        <v>#N/A</v>
      </c>
      <c r="AI2387" s="17" t="e">
        <f t="shared" si="751"/>
        <v>#N/A</v>
      </c>
      <c r="AJ2387" s="17" t="e">
        <f t="shared" si="752"/>
        <v>#N/A</v>
      </c>
      <c r="AK2387" s="17" t="e">
        <f t="shared" si="753"/>
        <v>#N/A</v>
      </c>
      <c r="AL2387" s="17" t="e">
        <f t="shared" si="754"/>
        <v>#N/A</v>
      </c>
      <c r="AM2387" s="17" t="e">
        <f t="shared" si="755"/>
        <v>#N/A</v>
      </c>
      <c r="AN2387" s="17" t="e">
        <f t="shared" si="757"/>
        <v>#N/A</v>
      </c>
      <c r="AO2387" s="17" t="e">
        <f t="shared" si="758"/>
        <v>#N/A</v>
      </c>
      <c r="AP2387" s="17" t="e">
        <f t="shared" si="759"/>
        <v>#N/A</v>
      </c>
      <c r="AQ2387" s="17" t="e">
        <f t="shared" si="760"/>
        <v>#N/A</v>
      </c>
    </row>
    <row r="2388" spans="2:43" x14ac:dyDescent="0.45">
      <c r="B2388" t="e">
        <f>INDEX(RawData!$A$2:$A$1048576,MATCH(FmtData!$B$4+(ROW()-10),RawData!$A$2:$A$1048576,0))</f>
        <v>#N/A</v>
      </c>
      <c r="C23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8" s="7" t="e">
        <f>MID(INDEX(RawData!$B$2:$B$1048576, MATCH(FmtData!$B$4+(ROW()-10),RawData!$A$2:$A$1048576,0)),12,8)+$B$5/24</f>
        <v>#N/A</v>
      </c>
      <c r="E2388" s="8" t="e">
        <f>INDEX(RawData!$D$2:$D$1048576,MATCH(FmtData!$B$4+(ROW()-10),RawData!$A$2:$A$1048576,0))</f>
        <v>#N/A</v>
      </c>
      <c r="F2388" t="e">
        <f>INDEX(RawData!$D$2:$D$1048576,MATCH(FmtData!$B$4+(ROW()-10),RawData!$A$2:$A$1048576,0))</f>
        <v>#N/A</v>
      </c>
      <c r="G2388" t="e">
        <f>INDEX(RawData!E$2:E$1048576,MATCH(FmtData!$B$4+(ROW()-10),RawData!$A$2:$A$1048576,0))</f>
        <v>#N/A</v>
      </c>
      <c r="H2388" t="e">
        <f>INDEX(RawData!F$2:F$1048576,MATCH(FmtData!$B$4+(ROW()-10),RawData!$A$2:$A$1048576,0))</f>
        <v>#N/A</v>
      </c>
      <c r="I2388" t="e">
        <f>INDEX(RawData!G$2:G$1048576,MATCH(FmtData!$B$4+(ROW()-10),RawData!$A$2:$A$1048576,0))</f>
        <v>#N/A</v>
      </c>
      <c r="J2388" t="e">
        <f>INDEX(RawData!H$2:H$1048576,MATCH(FmtData!$B$4+(ROW()-10),RawData!$A$2:$A$1048576,0))</f>
        <v>#N/A</v>
      </c>
      <c r="K2388" t="e">
        <f>INDEX(RawData!I$2:I$1048576,MATCH(FmtData!$B$4+(ROW()-10),RawData!$A$2:$A$1048576,0))</f>
        <v>#N/A</v>
      </c>
      <c r="L2388" t="e">
        <f>INDEX(RawData!J$2:J$1048576,MATCH(FmtData!$B$4+(ROW()-10),RawData!$A$2:$A$1048576,0))</f>
        <v>#N/A</v>
      </c>
      <c r="M2388" t="e">
        <f>INDEX(RawData!K$2:K$1048576,MATCH(FmtData!$B$4+(ROW()-10),RawData!$A$2:$A$1048576,0))</f>
        <v>#N/A</v>
      </c>
      <c r="N2388" t="e">
        <f>INDEX(RawData!L$2:L$1048576,MATCH(FmtData!$B$4+(ROW()-10),RawData!$A$2:$A$1048576,0))</f>
        <v>#N/A</v>
      </c>
      <c r="O2388" t="e">
        <f>INDEX(RawData!M$2:M$1048576,MATCH(FmtData!$B$4+(ROW()-10),RawData!$A$2:$A$1048576,0))</f>
        <v>#N/A</v>
      </c>
      <c r="P2388" t="e">
        <f>INDEX(RawData!N$2:N$1048576,MATCH(FmtData!$B$4+(ROW()-10),RawData!$A$2:$A$1048576,0))</f>
        <v>#N/A</v>
      </c>
      <c r="Q2388" t="e">
        <f>INDEX(RawData!O$2:O$1048576,MATCH(FmtData!$B$4+(ROW()-10),RawData!$A$2:$A$1048576,0))</f>
        <v>#N/A</v>
      </c>
      <c r="R2388" s="8" t="e">
        <f>INDEX(RawData!P$2:P$1048576,MATCH(FmtData!$B$4+(ROW()-10),RawData!$A$2:$A$1048576,0))</f>
        <v>#N/A</v>
      </c>
      <c r="S2388" t="e">
        <f>INDEX(RawData!Q$2:Q$1048576,MATCH(FmtData!$B$4+(ROW()-10),RawData!$A$2:$A$1048576,0))</f>
        <v>#N/A</v>
      </c>
      <c r="T2388" s="8" t="e">
        <f>INDEX(RawData!R$2:R$1048576,MATCH(FmtData!$B$4+(ROW()-10),RawData!$A$2:$A$1048576,0))</f>
        <v>#N/A</v>
      </c>
      <c r="U2388" s="8" t="e">
        <f>INDEX(RawData!S$2:S$1048576,MATCH(FmtData!$B$4+(ROW()-10),RawData!$A$2:$A$1048576,0))</f>
        <v>#N/A</v>
      </c>
      <c r="V2388" s="8" t="e">
        <f>INDEX(RawData!T$2:T$1048576,MATCH(FmtData!$B$4+(ROW()-10),RawData!$A$2:$A$1048576,0))</f>
        <v>#N/A</v>
      </c>
      <c r="W2388" s="3" t="e">
        <f t="shared" si="742"/>
        <v>#N/A</v>
      </c>
      <c r="X2388" s="3" t="e">
        <f t="shared" si="743"/>
        <v>#N/A</v>
      </c>
      <c r="Y2388" s="8" t="e">
        <f t="shared" si="746"/>
        <v>#N/A</v>
      </c>
      <c r="Z2388" s="8" t="e">
        <f t="shared" si="747"/>
        <v>#N/A</v>
      </c>
      <c r="AA2388" s="3" t="e">
        <f t="shared" si="744"/>
        <v>#N/A</v>
      </c>
      <c r="AB2388" s="41">
        <v>2</v>
      </c>
      <c r="AC2388" s="42" t="str">
        <f t="shared" si="756"/>
        <v>Dilatometer</v>
      </c>
      <c r="AD2388" s="15" t="e">
        <f t="shared" si="745"/>
        <v>#N/A</v>
      </c>
      <c r="AE2388" s="15" t="e">
        <f t="shared" si="748"/>
        <v>#N/A</v>
      </c>
      <c r="AF2388" s="15" t="e">
        <f t="shared" si="749"/>
        <v>#N/A</v>
      </c>
      <c r="AG2388" s="15" t="e">
        <f t="shared" si="750"/>
        <v>#N/A</v>
      </c>
      <c r="AH2388" s="15" t="e">
        <f t="shared" ref="AH2388:AH2451" si="761">AG2388-$AG$1746+$AH$1746</f>
        <v>#N/A</v>
      </c>
      <c r="AI2388" s="17" t="e">
        <f t="shared" si="751"/>
        <v>#N/A</v>
      </c>
      <c r="AJ2388" s="17" t="e">
        <f t="shared" si="752"/>
        <v>#N/A</v>
      </c>
      <c r="AK2388" s="17" t="e">
        <f t="shared" si="753"/>
        <v>#N/A</v>
      </c>
      <c r="AL2388" s="17" t="e">
        <f t="shared" si="754"/>
        <v>#N/A</v>
      </c>
      <c r="AM2388" s="17" t="e">
        <f t="shared" si="755"/>
        <v>#N/A</v>
      </c>
      <c r="AN2388" s="17" t="e">
        <f t="shared" si="757"/>
        <v>#N/A</v>
      </c>
      <c r="AO2388" s="17" t="e">
        <f t="shared" si="758"/>
        <v>#N/A</v>
      </c>
      <c r="AP2388" s="17" t="e">
        <f t="shared" si="759"/>
        <v>#N/A</v>
      </c>
      <c r="AQ2388" s="17" t="e">
        <f t="shared" si="760"/>
        <v>#N/A</v>
      </c>
    </row>
    <row r="2389" spans="2:43" x14ac:dyDescent="0.45">
      <c r="B2389" t="e">
        <f>INDEX(RawData!$A$2:$A$1048576,MATCH(FmtData!$B$4+(ROW()-10),RawData!$A$2:$A$1048576,0))</f>
        <v>#N/A</v>
      </c>
      <c r="C23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89" s="7" t="e">
        <f>MID(INDEX(RawData!$B$2:$B$1048576, MATCH(FmtData!$B$4+(ROW()-10),RawData!$A$2:$A$1048576,0)),12,8)+$B$5/24</f>
        <v>#N/A</v>
      </c>
      <c r="E2389" s="8" t="e">
        <f>INDEX(RawData!$D$2:$D$1048576,MATCH(FmtData!$B$4+(ROW()-10),RawData!$A$2:$A$1048576,0))</f>
        <v>#N/A</v>
      </c>
      <c r="F2389" t="e">
        <f>INDEX(RawData!$D$2:$D$1048576,MATCH(FmtData!$B$4+(ROW()-10),RawData!$A$2:$A$1048576,0))</f>
        <v>#N/A</v>
      </c>
      <c r="G2389" t="e">
        <f>INDEX(RawData!E$2:E$1048576,MATCH(FmtData!$B$4+(ROW()-10),RawData!$A$2:$A$1048576,0))</f>
        <v>#N/A</v>
      </c>
      <c r="H2389" t="e">
        <f>INDEX(RawData!F$2:F$1048576,MATCH(FmtData!$B$4+(ROW()-10),RawData!$A$2:$A$1048576,0))</f>
        <v>#N/A</v>
      </c>
      <c r="I2389" t="e">
        <f>INDEX(RawData!G$2:G$1048576,MATCH(FmtData!$B$4+(ROW()-10),RawData!$A$2:$A$1048576,0))</f>
        <v>#N/A</v>
      </c>
      <c r="J2389" t="e">
        <f>INDEX(RawData!H$2:H$1048576,MATCH(FmtData!$B$4+(ROW()-10),RawData!$A$2:$A$1048576,0))</f>
        <v>#N/A</v>
      </c>
      <c r="K2389" t="e">
        <f>INDEX(RawData!I$2:I$1048576,MATCH(FmtData!$B$4+(ROW()-10),RawData!$A$2:$A$1048576,0))</f>
        <v>#N/A</v>
      </c>
      <c r="L2389" t="e">
        <f>INDEX(RawData!J$2:J$1048576,MATCH(FmtData!$B$4+(ROW()-10),RawData!$A$2:$A$1048576,0))</f>
        <v>#N/A</v>
      </c>
      <c r="M2389" t="e">
        <f>INDEX(RawData!K$2:K$1048576,MATCH(FmtData!$B$4+(ROW()-10),RawData!$A$2:$A$1048576,0))</f>
        <v>#N/A</v>
      </c>
      <c r="N2389" t="e">
        <f>INDEX(RawData!L$2:L$1048576,MATCH(FmtData!$B$4+(ROW()-10),RawData!$A$2:$A$1048576,0))</f>
        <v>#N/A</v>
      </c>
      <c r="O2389" t="e">
        <f>INDEX(RawData!M$2:M$1048576,MATCH(FmtData!$B$4+(ROW()-10),RawData!$A$2:$A$1048576,0))</f>
        <v>#N/A</v>
      </c>
      <c r="P2389" t="e">
        <f>INDEX(RawData!N$2:N$1048576,MATCH(FmtData!$B$4+(ROW()-10),RawData!$A$2:$A$1048576,0))</f>
        <v>#N/A</v>
      </c>
      <c r="Q2389" t="e">
        <f>INDEX(RawData!O$2:O$1048576,MATCH(FmtData!$B$4+(ROW()-10),RawData!$A$2:$A$1048576,0))</f>
        <v>#N/A</v>
      </c>
      <c r="R2389" s="8" t="e">
        <f>INDEX(RawData!P$2:P$1048576,MATCH(FmtData!$B$4+(ROW()-10),RawData!$A$2:$A$1048576,0))</f>
        <v>#N/A</v>
      </c>
      <c r="S2389" t="e">
        <f>INDEX(RawData!Q$2:Q$1048576,MATCH(FmtData!$B$4+(ROW()-10),RawData!$A$2:$A$1048576,0))</f>
        <v>#N/A</v>
      </c>
      <c r="T2389" s="8" t="e">
        <f>INDEX(RawData!R$2:R$1048576,MATCH(FmtData!$B$4+(ROW()-10),RawData!$A$2:$A$1048576,0))</f>
        <v>#N/A</v>
      </c>
      <c r="U2389" s="8" t="e">
        <f>INDEX(RawData!S$2:S$1048576,MATCH(FmtData!$B$4+(ROW()-10),RawData!$A$2:$A$1048576,0))</f>
        <v>#N/A</v>
      </c>
      <c r="V2389" s="8" t="e">
        <f>INDEX(RawData!T$2:T$1048576,MATCH(FmtData!$B$4+(ROW()-10),RawData!$A$2:$A$1048576,0))</f>
        <v>#N/A</v>
      </c>
      <c r="W2389" s="3" t="e">
        <f t="shared" si="742"/>
        <v>#N/A</v>
      </c>
      <c r="X2389" s="3" t="e">
        <f t="shared" si="743"/>
        <v>#N/A</v>
      </c>
      <c r="Y2389" s="8" t="e">
        <f t="shared" si="746"/>
        <v>#N/A</v>
      </c>
      <c r="Z2389" s="8" t="e">
        <f t="shared" si="747"/>
        <v>#N/A</v>
      </c>
      <c r="AA2389" s="3" t="e">
        <f t="shared" si="744"/>
        <v>#N/A</v>
      </c>
      <c r="AB2389" s="41">
        <v>2</v>
      </c>
      <c r="AC2389" s="42" t="str">
        <f t="shared" si="756"/>
        <v>Dilatometer</v>
      </c>
      <c r="AD2389" s="15" t="e">
        <f t="shared" si="745"/>
        <v>#N/A</v>
      </c>
      <c r="AE2389" s="15" t="e">
        <f t="shared" si="748"/>
        <v>#N/A</v>
      </c>
      <c r="AF2389" s="15" t="e">
        <f t="shared" si="749"/>
        <v>#N/A</v>
      </c>
      <c r="AG2389" s="15" t="e">
        <f t="shared" si="750"/>
        <v>#N/A</v>
      </c>
      <c r="AH2389" s="15" t="e">
        <f t="shared" si="761"/>
        <v>#N/A</v>
      </c>
      <c r="AI2389" s="17" t="e">
        <f t="shared" si="751"/>
        <v>#N/A</v>
      </c>
      <c r="AJ2389" s="17" t="e">
        <f t="shared" si="752"/>
        <v>#N/A</v>
      </c>
      <c r="AK2389" s="17" t="e">
        <f t="shared" si="753"/>
        <v>#N/A</v>
      </c>
      <c r="AL2389" s="17" t="e">
        <f t="shared" si="754"/>
        <v>#N/A</v>
      </c>
      <c r="AM2389" s="17" t="e">
        <f t="shared" si="755"/>
        <v>#N/A</v>
      </c>
      <c r="AN2389" s="17" t="e">
        <f t="shared" si="757"/>
        <v>#N/A</v>
      </c>
      <c r="AO2389" s="17" t="e">
        <f t="shared" si="758"/>
        <v>#N/A</v>
      </c>
      <c r="AP2389" s="17" t="e">
        <f t="shared" si="759"/>
        <v>#N/A</v>
      </c>
      <c r="AQ2389" s="17" t="e">
        <f t="shared" si="760"/>
        <v>#N/A</v>
      </c>
    </row>
    <row r="2390" spans="2:43" x14ac:dyDescent="0.45">
      <c r="B2390" t="e">
        <f>INDEX(RawData!$A$2:$A$1048576,MATCH(FmtData!$B$4+(ROW()-10),RawData!$A$2:$A$1048576,0))</f>
        <v>#N/A</v>
      </c>
      <c r="C23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0" s="7" t="e">
        <f>MID(INDEX(RawData!$B$2:$B$1048576, MATCH(FmtData!$B$4+(ROW()-10),RawData!$A$2:$A$1048576,0)),12,8)+$B$5/24</f>
        <v>#N/A</v>
      </c>
      <c r="E2390" s="8" t="e">
        <f>INDEX(RawData!$D$2:$D$1048576,MATCH(FmtData!$B$4+(ROW()-10),RawData!$A$2:$A$1048576,0))</f>
        <v>#N/A</v>
      </c>
      <c r="F2390" t="e">
        <f>INDEX(RawData!$D$2:$D$1048576,MATCH(FmtData!$B$4+(ROW()-10),RawData!$A$2:$A$1048576,0))</f>
        <v>#N/A</v>
      </c>
      <c r="G2390" t="e">
        <f>INDEX(RawData!E$2:E$1048576,MATCH(FmtData!$B$4+(ROW()-10),RawData!$A$2:$A$1048576,0))</f>
        <v>#N/A</v>
      </c>
      <c r="H2390" t="e">
        <f>INDEX(RawData!F$2:F$1048576,MATCH(FmtData!$B$4+(ROW()-10),RawData!$A$2:$A$1048576,0))</f>
        <v>#N/A</v>
      </c>
      <c r="I2390" t="e">
        <f>INDEX(RawData!G$2:G$1048576,MATCH(FmtData!$B$4+(ROW()-10),RawData!$A$2:$A$1048576,0))</f>
        <v>#N/A</v>
      </c>
      <c r="J2390" t="e">
        <f>INDEX(RawData!H$2:H$1048576,MATCH(FmtData!$B$4+(ROW()-10),RawData!$A$2:$A$1048576,0))</f>
        <v>#N/A</v>
      </c>
      <c r="K2390" t="e">
        <f>INDEX(RawData!I$2:I$1048576,MATCH(FmtData!$B$4+(ROW()-10),RawData!$A$2:$A$1048576,0))</f>
        <v>#N/A</v>
      </c>
      <c r="L2390" t="e">
        <f>INDEX(RawData!J$2:J$1048576,MATCH(FmtData!$B$4+(ROW()-10),RawData!$A$2:$A$1048576,0))</f>
        <v>#N/A</v>
      </c>
      <c r="M2390" t="e">
        <f>INDEX(RawData!K$2:K$1048576,MATCH(FmtData!$B$4+(ROW()-10),RawData!$A$2:$A$1048576,0))</f>
        <v>#N/A</v>
      </c>
      <c r="N2390" t="e">
        <f>INDEX(RawData!L$2:L$1048576,MATCH(FmtData!$B$4+(ROW()-10),RawData!$A$2:$A$1048576,0))</f>
        <v>#N/A</v>
      </c>
      <c r="O2390" t="e">
        <f>INDEX(RawData!M$2:M$1048576,MATCH(FmtData!$B$4+(ROW()-10),RawData!$A$2:$A$1048576,0))</f>
        <v>#N/A</v>
      </c>
      <c r="P2390" t="e">
        <f>INDEX(RawData!N$2:N$1048576,MATCH(FmtData!$B$4+(ROW()-10),RawData!$A$2:$A$1048576,0))</f>
        <v>#N/A</v>
      </c>
      <c r="Q2390" t="e">
        <f>INDEX(RawData!O$2:O$1048576,MATCH(FmtData!$B$4+(ROW()-10),RawData!$A$2:$A$1048576,0))</f>
        <v>#N/A</v>
      </c>
      <c r="R2390" s="8" t="e">
        <f>INDEX(RawData!P$2:P$1048576,MATCH(FmtData!$B$4+(ROW()-10),RawData!$A$2:$A$1048576,0))</f>
        <v>#N/A</v>
      </c>
      <c r="S2390" t="e">
        <f>INDEX(RawData!Q$2:Q$1048576,MATCH(FmtData!$B$4+(ROW()-10),RawData!$A$2:$A$1048576,0))</f>
        <v>#N/A</v>
      </c>
      <c r="T2390" s="8" t="e">
        <f>INDEX(RawData!R$2:R$1048576,MATCH(FmtData!$B$4+(ROW()-10),RawData!$A$2:$A$1048576,0))</f>
        <v>#N/A</v>
      </c>
      <c r="U2390" s="8" t="e">
        <f>INDEX(RawData!S$2:S$1048576,MATCH(FmtData!$B$4+(ROW()-10),RawData!$A$2:$A$1048576,0))</f>
        <v>#N/A</v>
      </c>
      <c r="V2390" s="8" t="e">
        <f>INDEX(RawData!T$2:T$1048576,MATCH(FmtData!$B$4+(ROW()-10),RawData!$A$2:$A$1048576,0))</f>
        <v>#N/A</v>
      </c>
      <c r="W2390" s="3" t="e">
        <f t="shared" si="742"/>
        <v>#N/A</v>
      </c>
      <c r="X2390" s="3" t="e">
        <f t="shared" si="743"/>
        <v>#N/A</v>
      </c>
      <c r="Y2390" s="8" t="e">
        <f t="shared" si="746"/>
        <v>#N/A</v>
      </c>
      <c r="Z2390" s="8" t="e">
        <f t="shared" si="747"/>
        <v>#N/A</v>
      </c>
      <c r="AA2390" s="3" t="e">
        <f t="shared" si="744"/>
        <v>#N/A</v>
      </c>
      <c r="AB2390" s="41">
        <v>2</v>
      </c>
      <c r="AC2390" s="42" t="str">
        <f t="shared" si="756"/>
        <v>Dilatometer</v>
      </c>
      <c r="AD2390" s="15" t="e">
        <f t="shared" si="745"/>
        <v>#N/A</v>
      </c>
      <c r="AE2390" s="15" t="e">
        <f t="shared" si="748"/>
        <v>#N/A</v>
      </c>
      <c r="AF2390" s="15" t="e">
        <f t="shared" si="749"/>
        <v>#N/A</v>
      </c>
      <c r="AG2390" s="15" t="e">
        <f t="shared" si="750"/>
        <v>#N/A</v>
      </c>
      <c r="AH2390" s="15" t="e">
        <f t="shared" si="761"/>
        <v>#N/A</v>
      </c>
      <c r="AI2390" s="17" t="e">
        <f t="shared" si="751"/>
        <v>#N/A</v>
      </c>
      <c r="AJ2390" s="17" t="e">
        <f t="shared" si="752"/>
        <v>#N/A</v>
      </c>
      <c r="AK2390" s="17" t="e">
        <f t="shared" si="753"/>
        <v>#N/A</v>
      </c>
      <c r="AL2390" s="17" t="e">
        <f t="shared" si="754"/>
        <v>#N/A</v>
      </c>
      <c r="AM2390" s="17" t="e">
        <f t="shared" si="755"/>
        <v>#N/A</v>
      </c>
      <c r="AN2390" s="17" t="e">
        <f t="shared" si="757"/>
        <v>#N/A</v>
      </c>
      <c r="AO2390" s="17" t="e">
        <f t="shared" si="758"/>
        <v>#N/A</v>
      </c>
      <c r="AP2390" s="17" t="e">
        <f t="shared" si="759"/>
        <v>#N/A</v>
      </c>
      <c r="AQ2390" s="17" t="e">
        <f t="shared" si="760"/>
        <v>#N/A</v>
      </c>
    </row>
    <row r="2391" spans="2:43" x14ac:dyDescent="0.45">
      <c r="B2391" t="e">
        <f>INDEX(RawData!$A$2:$A$1048576,MATCH(FmtData!$B$4+(ROW()-10),RawData!$A$2:$A$1048576,0))</f>
        <v>#N/A</v>
      </c>
      <c r="C23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1" s="7" t="e">
        <f>MID(INDEX(RawData!$B$2:$B$1048576, MATCH(FmtData!$B$4+(ROW()-10),RawData!$A$2:$A$1048576,0)),12,8)+$B$5/24</f>
        <v>#N/A</v>
      </c>
      <c r="E2391" s="8" t="e">
        <f>INDEX(RawData!$D$2:$D$1048576,MATCH(FmtData!$B$4+(ROW()-10),RawData!$A$2:$A$1048576,0))</f>
        <v>#N/A</v>
      </c>
      <c r="F2391" t="e">
        <f>INDEX(RawData!$D$2:$D$1048576,MATCH(FmtData!$B$4+(ROW()-10),RawData!$A$2:$A$1048576,0))</f>
        <v>#N/A</v>
      </c>
      <c r="G2391" t="e">
        <f>INDEX(RawData!E$2:E$1048576,MATCH(FmtData!$B$4+(ROW()-10),RawData!$A$2:$A$1048576,0))</f>
        <v>#N/A</v>
      </c>
      <c r="H2391" t="e">
        <f>INDEX(RawData!F$2:F$1048576,MATCH(FmtData!$B$4+(ROW()-10),RawData!$A$2:$A$1048576,0))</f>
        <v>#N/A</v>
      </c>
      <c r="I2391" t="e">
        <f>INDEX(RawData!G$2:G$1048576,MATCH(FmtData!$B$4+(ROW()-10),RawData!$A$2:$A$1048576,0))</f>
        <v>#N/A</v>
      </c>
      <c r="J2391" t="e">
        <f>INDEX(RawData!H$2:H$1048576,MATCH(FmtData!$B$4+(ROW()-10),RawData!$A$2:$A$1048576,0))</f>
        <v>#N/A</v>
      </c>
      <c r="K2391" t="e">
        <f>INDEX(RawData!I$2:I$1048576,MATCH(FmtData!$B$4+(ROW()-10),RawData!$A$2:$A$1048576,0))</f>
        <v>#N/A</v>
      </c>
      <c r="L2391" t="e">
        <f>INDEX(RawData!J$2:J$1048576,MATCH(FmtData!$B$4+(ROW()-10),RawData!$A$2:$A$1048576,0))</f>
        <v>#N/A</v>
      </c>
      <c r="M2391" t="e">
        <f>INDEX(RawData!K$2:K$1048576,MATCH(FmtData!$B$4+(ROW()-10),RawData!$A$2:$A$1048576,0))</f>
        <v>#N/A</v>
      </c>
      <c r="N2391" t="e">
        <f>INDEX(RawData!L$2:L$1048576,MATCH(FmtData!$B$4+(ROW()-10),RawData!$A$2:$A$1048576,0))</f>
        <v>#N/A</v>
      </c>
      <c r="O2391" t="e">
        <f>INDEX(RawData!M$2:M$1048576,MATCH(FmtData!$B$4+(ROW()-10),RawData!$A$2:$A$1048576,0))</f>
        <v>#N/A</v>
      </c>
      <c r="P2391" t="e">
        <f>INDEX(RawData!N$2:N$1048576,MATCH(FmtData!$B$4+(ROW()-10),RawData!$A$2:$A$1048576,0))</f>
        <v>#N/A</v>
      </c>
      <c r="Q2391" t="e">
        <f>INDEX(RawData!O$2:O$1048576,MATCH(FmtData!$B$4+(ROW()-10),RawData!$A$2:$A$1048576,0))</f>
        <v>#N/A</v>
      </c>
      <c r="R2391" s="8" t="e">
        <f>INDEX(RawData!P$2:P$1048576,MATCH(FmtData!$B$4+(ROW()-10),RawData!$A$2:$A$1048576,0))</f>
        <v>#N/A</v>
      </c>
      <c r="S2391" t="e">
        <f>INDEX(RawData!Q$2:Q$1048576,MATCH(FmtData!$B$4+(ROW()-10),RawData!$A$2:$A$1048576,0))</f>
        <v>#N/A</v>
      </c>
      <c r="T2391" s="8" t="e">
        <f>INDEX(RawData!R$2:R$1048576,MATCH(FmtData!$B$4+(ROW()-10),RawData!$A$2:$A$1048576,0))</f>
        <v>#N/A</v>
      </c>
      <c r="U2391" s="8" t="e">
        <f>INDEX(RawData!S$2:S$1048576,MATCH(FmtData!$B$4+(ROW()-10),RawData!$A$2:$A$1048576,0))</f>
        <v>#N/A</v>
      </c>
      <c r="V2391" s="8" t="e">
        <f>INDEX(RawData!T$2:T$1048576,MATCH(FmtData!$B$4+(ROW()-10),RawData!$A$2:$A$1048576,0))</f>
        <v>#N/A</v>
      </c>
      <c r="W2391" s="3" t="e">
        <f t="shared" si="742"/>
        <v>#N/A</v>
      </c>
      <c r="X2391" s="3" t="e">
        <f t="shared" si="743"/>
        <v>#N/A</v>
      </c>
      <c r="Y2391" s="8" t="e">
        <f t="shared" si="746"/>
        <v>#N/A</v>
      </c>
      <c r="Z2391" s="8" t="e">
        <f t="shared" si="747"/>
        <v>#N/A</v>
      </c>
      <c r="AA2391" s="3" t="e">
        <f t="shared" si="744"/>
        <v>#N/A</v>
      </c>
      <c r="AB2391" s="41">
        <v>2</v>
      </c>
      <c r="AC2391" s="42" t="str">
        <f t="shared" si="756"/>
        <v>Dilatometer</v>
      </c>
      <c r="AD2391" s="15" t="e">
        <f t="shared" si="745"/>
        <v>#N/A</v>
      </c>
      <c r="AE2391" s="15" t="e">
        <f t="shared" si="748"/>
        <v>#N/A</v>
      </c>
      <c r="AF2391" s="15" t="e">
        <f t="shared" si="749"/>
        <v>#N/A</v>
      </c>
      <c r="AG2391" s="15" t="e">
        <f t="shared" si="750"/>
        <v>#N/A</v>
      </c>
      <c r="AH2391" s="15" t="e">
        <f t="shared" si="761"/>
        <v>#N/A</v>
      </c>
      <c r="AI2391" s="17" t="e">
        <f t="shared" si="751"/>
        <v>#N/A</v>
      </c>
      <c r="AJ2391" s="17" t="e">
        <f t="shared" si="752"/>
        <v>#N/A</v>
      </c>
      <c r="AK2391" s="17" t="e">
        <f t="shared" si="753"/>
        <v>#N/A</v>
      </c>
      <c r="AL2391" s="17" t="e">
        <f t="shared" si="754"/>
        <v>#N/A</v>
      </c>
      <c r="AM2391" s="17" t="e">
        <f t="shared" si="755"/>
        <v>#N/A</v>
      </c>
      <c r="AN2391" s="17" t="e">
        <f t="shared" si="757"/>
        <v>#N/A</v>
      </c>
      <c r="AO2391" s="17" t="e">
        <f t="shared" si="758"/>
        <v>#N/A</v>
      </c>
      <c r="AP2391" s="17" t="e">
        <f t="shared" si="759"/>
        <v>#N/A</v>
      </c>
      <c r="AQ2391" s="17" t="e">
        <f t="shared" si="760"/>
        <v>#N/A</v>
      </c>
    </row>
    <row r="2392" spans="2:43" x14ac:dyDescent="0.45">
      <c r="B2392" t="e">
        <f>INDEX(RawData!$A$2:$A$1048576,MATCH(FmtData!$B$4+(ROW()-10),RawData!$A$2:$A$1048576,0))</f>
        <v>#N/A</v>
      </c>
      <c r="C23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2" s="7" t="e">
        <f>MID(INDEX(RawData!$B$2:$B$1048576, MATCH(FmtData!$B$4+(ROW()-10),RawData!$A$2:$A$1048576,0)),12,8)+$B$5/24</f>
        <v>#N/A</v>
      </c>
      <c r="E2392" s="8" t="e">
        <f>INDEX(RawData!$D$2:$D$1048576,MATCH(FmtData!$B$4+(ROW()-10),RawData!$A$2:$A$1048576,0))</f>
        <v>#N/A</v>
      </c>
      <c r="F2392" t="e">
        <f>INDEX(RawData!$D$2:$D$1048576,MATCH(FmtData!$B$4+(ROW()-10),RawData!$A$2:$A$1048576,0))</f>
        <v>#N/A</v>
      </c>
      <c r="G2392" t="e">
        <f>INDEX(RawData!E$2:E$1048576,MATCH(FmtData!$B$4+(ROW()-10),RawData!$A$2:$A$1048576,0))</f>
        <v>#N/A</v>
      </c>
      <c r="H2392" t="e">
        <f>INDEX(RawData!F$2:F$1048576,MATCH(FmtData!$B$4+(ROW()-10),RawData!$A$2:$A$1048576,0))</f>
        <v>#N/A</v>
      </c>
      <c r="I2392" t="e">
        <f>INDEX(RawData!G$2:G$1048576,MATCH(FmtData!$B$4+(ROW()-10),RawData!$A$2:$A$1048576,0))</f>
        <v>#N/A</v>
      </c>
      <c r="J2392" t="e">
        <f>INDEX(RawData!H$2:H$1048576,MATCH(FmtData!$B$4+(ROW()-10),RawData!$A$2:$A$1048576,0))</f>
        <v>#N/A</v>
      </c>
      <c r="K2392" t="e">
        <f>INDEX(RawData!I$2:I$1048576,MATCH(FmtData!$B$4+(ROW()-10),RawData!$A$2:$A$1048576,0))</f>
        <v>#N/A</v>
      </c>
      <c r="L2392" t="e">
        <f>INDEX(RawData!J$2:J$1048576,MATCH(FmtData!$B$4+(ROW()-10),RawData!$A$2:$A$1048576,0))</f>
        <v>#N/A</v>
      </c>
      <c r="M2392" t="e">
        <f>INDEX(RawData!K$2:K$1048576,MATCH(FmtData!$B$4+(ROW()-10),RawData!$A$2:$A$1048576,0))</f>
        <v>#N/A</v>
      </c>
      <c r="N2392" t="e">
        <f>INDEX(RawData!L$2:L$1048576,MATCH(FmtData!$B$4+(ROW()-10),RawData!$A$2:$A$1048576,0))</f>
        <v>#N/A</v>
      </c>
      <c r="O2392" t="e">
        <f>INDEX(RawData!M$2:M$1048576,MATCH(FmtData!$B$4+(ROW()-10),RawData!$A$2:$A$1048576,0))</f>
        <v>#N/A</v>
      </c>
      <c r="P2392" t="e">
        <f>INDEX(RawData!N$2:N$1048576,MATCH(FmtData!$B$4+(ROW()-10),RawData!$A$2:$A$1048576,0))</f>
        <v>#N/A</v>
      </c>
      <c r="Q2392" t="e">
        <f>INDEX(RawData!O$2:O$1048576,MATCH(FmtData!$B$4+(ROW()-10),RawData!$A$2:$A$1048576,0))</f>
        <v>#N/A</v>
      </c>
      <c r="R2392" s="8" t="e">
        <f>INDEX(RawData!P$2:P$1048576,MATCH(FmtData!$B$4+(ROW()-10),RawData!$A$2:$A$1048576,0))</f>
        <v>#N/A</v>
      </c>
      <c r="S2392" t="e">
        <f>INDEX(RawData!Q$2:Q$1048576,MATCH(FmtData!$B$4+(ROW()-10),RawData!$A$2:$A$1048576,0))</f>
        <v>#N/A</v>
      </c>
      <c r="T2392" s="8" t="e">
        <f>INDEX(RawData!R$2:R$1048576,MATCH(FmtData!$B$4+(ROW()-10),RawData!$A$2:$A$1048576,0))</f>
        <v>#N/A</v>
      </c>
      <c r="U2392" s="8" t="e">
        <f>INDEX(RawData!S$2:S$1048576,MATCH(FmtData!$B$4+(ROW()-10),RawData!$A$2:$A$1048576,0))</f>
        <v>#N/A</v>
      </c>
      <c r="V2392" s="8" t="e">
        <f>INDEX(RawData!T$2:T$1048576,MATCH(FmtData!$B$4+(ROW()-10),RawData!$A$2:$A$1048576,0))</f>
        <v>#N/A</v>
      </c>
      <c r="W2392" s="3" t="e">
        <f t="shared" si="742"/>
        <v>#N/A</v>
      </c>
      <c r="X2392" s="3" t="e">
        <f t="shared" si="743"/>
        <v>#N/A</v>
      </c>
      <c r="Y2392" s="8" t="e">
        <f t="shared" si="746"/>
        <v>#N/A</v>
      </c>
      <c r="Z2392" s="8" t="e">
        <f t="shared" si="747"/>
        <v>#N/A</v>
      </c>
      <c r="AA2392" s="3" t="e">
        <f t="shared" si="744"/>
        <v>#N/A</v>
      </c>
      <c r="AB2392" s="41">
        <v>2</v>
      </c>
      <c r="AC2392" s="42" t="str">
        <f t="shared" si="756"/>
        <v>Dilatometer</v>
      </c>
      <c r="AD2392" s="15" t="e">
        <f t="shared" si="745"/>
        <v>#N/A</v>
      </c>
      <c r="AE2392" s="15" t="e">
        <f t="shared" si="748"/>
        <v>#N/A</v>
      </c>
      <c r="AF2392" s="15" t="e">
        <f t="shared" si="749"/>
        <v>#N/A</v>
      </c>
      <c r="AG2392" s="15" t="e">
        <f t="shared" si="750"/>
        <v>#N/A</v>
      </c>
      <c r="AH2392" s="15" t="e">
        <f t="shared" si="761"/>
        <v>#N/A</v>
      </c>
      <c r="AI2392" s="17" t="e">
        <f t="shared" si="751"/>
        <v>#N/A</v>
      </c>
      <c r="AJ2392" s="17" t="e">
        <f t="shared" si="752"/>
        <v>#N/A</v>
      </c>
      <c r="AK2392" s="17" t="e">
        <f t="shared" si="753"/>
        <v>#N/A</v>
      </c>
      <c r="AL2392" s="17" t="e">
        <f t="shared" si="754"/>
        <v>#N/A</v>
      </c>
      <c r="AM2392" s="17" t="e">
        <f t="shared" si="755"/>
        <v>#N/A</v>
      </c>
      <c r="AN2392" s="17" t="e">
        <f t="shared" si="757"/>
        <v>#N/A</v>
      </c>
      <c r="AO2392" s="17" t="e">
        <f t="shared" si="758"/>
        <v>#N/A</v>
      </c>
      <c r="AP2392" s="17" t="e">
        <f t="shared" si="759"/>
        <v>#N/A</v>
      </c>
      <c r="AQ2392" s="17" t="e">
        <f t="shared" si="760"/>
        <v>#N/A</v>
      </c>
    </row>
    <row r="2393" spans="2:43" x14ac:dyDescent="0.45">
      <c r="B2393" t="e">
        <f>INDEX(RawData!$A$2:$A$1048576,MATCH(FmtData!$B$4+(ROW()-10),RawData!$A$2:$A$1048576,0))</f>
        <v>#N/A</v>
      </c>
      <c r="C23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3" s="7" t="e">
        <f>MID(INDEX(RawData!$B$2:$B$1048576, MATCH(FmtData!$B$4+(ROW()-10),RawData!$A$2:$A$1048576,0)),12,8)+$B$5/24</f>
        <v>#N/A</v>
      </c>
      <c r="E2393" s="8" t="e">
        <f>INDEX(RawData!$D$2:$D$1048576,MATCH(FmtData!$B$4+(ROW()-10),RawData!$A$2:$A$1048576,0))</f>
        <v>#N/A</v>
      </c>
      <c r="F2393" t="e">
        <f>INDEX(RawData!$D$2:$D$1048576,MATCH(FmtData!$B$4+(ROW()-10),RawData!$A$2:$A$1048576,0))</f>
        <v>#N/A</v>
      </c>
      <c r="G2393" t="e">
        <f>INDEX(RawData!E$2:E$1048576,MATCH(FmtData!$B$4+(ROW()-10),RawData!$A$2:$A$1048576,0))</f>
        <v>#N/A</v>
      </c>
      <c r="H2393" t="e">
        <f>INDEX(RawData!F$2:F$1048576,MATCH(FmtData!$B$4+(ROW()-10),RawData!$A$2:$A$1048576,0))</f>
        <v>#N/A</v>
      </c>
      <c r="I2393" t="e">
        <f>INDEX(RawData!G$2:G$1048576,MATCH(FmtData!$B$4+(ROW()-10),RawData!$A$2:$A$1048576,0))</f>
        <v>#N/A</v>
      </c>
      <c r="J2393" t="e">
        <f>INDEX(RawData!H$2:H$1048576,MATCH(FmtData!$B$4+(ROW()-10),RawData!$A$2:$A$1048576,0))</f>
        <v>#N/A</v>
      </c>
      <c r="K2393" t="e">
        <f>INDEX(RawData!I$2:I$1048576,MATCH(FmtData!$B$4+(ROW()-10),RawData!$A$2:$A$1048576,0))</f>
        <v>#N/A</v>
      </c>
      <c r="L2393" t="e">
        <f>INDEX(RawData!J$2:J$1048576,MATCH(FmtData!$B$4+(ROW()-10),RawData!$A$2:$A$1048576,0))</f>
        <v>#N/A</v>
      </c>
      <c r="M2393" t="e">
        <f>INDEX(RawData!K$2:K$1048576,MATCH(FmtData!$B$4+(ROW()-10),RawData!$A$2:$A$1048576,0))</f>
        <v>#N/A</v>
      </c>
      <c r="N2393" t="e">
        <f>INDEX(RawData!L$2:L$1048576,MATCH(FmtData!$B$4+(ROW()-10),RawData!$A$2:$A$1048576,0))</f>
        <v>#N/A</v>
      </c>
      <c r="O2393" t="e">
        <f>INDEX(RawData!M$2:M$1048576,MATCH(FmtData!$B$4+(ROW()-10),RawData!$A$2:$A$1048576,0))</f>
        <v>#N/A</v>
      </c>
      <c r="P2393" t="e">
        <f>INDEX(RawData!N$2:N$1048576,MATCH(FmtData!$B$4+(ROW()-10),RawData!$A$2:$A$1048576,0))</f>
        <v>#N/A</v>
      </c>
      <c r="Q2393" t="e">
        <f>INDEX(RawData!O$2:O$1048576,MATCH(FmtData!$B$4+(ROW()-10),RawData!$A$2:$A$1048576,0))</f>
        <v>#N/A</v>
      </c>
      <c r="R2393" s="8" t="e">
        <f>INDEX(RawData!P$2:P$1048576,MATCH(FmtData!$B$4+(ROW()-10),RawData!$A$2:$A$1048576,0))</f>
        <v>#N/A</v>
      </c>
      <c r="S2393" t="e">
        <f>INDEX(RawData!Q$2:Q$1048576,MATCH(FmtData!$B$4+(ROW()-10),RawData!$A$2:$A$1048576,0))</f>
        <v>#N/A</v>
      </c>
      <c r="T2393" s="8" t="e">
        <f>INDEX(RawData!R$2:R$1048576,MATCH(FmtData!$B$4+(ROW()-10),RawData!$A$2:$A$1048576,0))</f>
        <v>#N/A</v>
      </c>
      <c r="U2393" s="8" t="e">
        <f>INDEX(RawData!S$2:S$1048576,MATCH(FmtData!$B$4+(ROW()-10),RawData!$A$2:$A$1048576,0))</f>
        <v>#N/A</v>
      </c>
      <c r="V2393" s="8" t="e">
        <f>INDEX(RawData!T$2:T$1048576,MATCH(FmtData!$B$4+(ROW()-10),RawData!$A$2:$A$1048576,0))</f>
        <v>#N/A</v>
      </c>
      <c r="W2393" s="3" t="e">
        <f t="shared" si="742"/>
        <v>#N/A</v>
      </c>
      <c r="X2393" s="3" t="e">
        <f t="shared" si="743"/>
        <v>#N/A</v>
      </c>
      <c r="Y2393" s="8" t="e">
        <f t="shared" si="746"/>
        <v>#N/A</v>
      </c>
      <c r="Z2393" s="8" t="e">
        <f t="shared" si="747"/>
        <v>#N/A</v>
      </c>
      <c r="AA2393" s="3" t="e">
        <f t="shared" si="744"/>
        <v>#N/A</v>
      </c>
      <c r="AB2393" s="41">
        <v>2</v>
      </c>
      <c r="AC2393" s="42" t="str">
        <f t="shared" si="756"/>
        <v>Dilatometer</v>
      </c>
      <c r="AD2393" s="15" t="e">
        <f t="shared" si="745"/>
        <v>#N/A</v>
      </c>
      <c r="AE2393" s="15" t="e">
        <f t="shared" si="748"/>
        <v>#N/A</v>
      </c>
      <c r="AF2393" s="15" t="e">
        <f t="shared" si="749"/>
        <v>#N/A</v>
      </c>
      <c r="AG2393" s="15" t="e">
        <f t="shared" si="750"/>
        <v>#N/A</v>
      </c>
      <c r="AH2393" s="15" t="e">
        <f t="shared" si="761"/>
        <v>#N/A</v>
      </c>
      <c r="AI2393" s="17" t="e">
        <f t="shared" si="751"/>
        <v>#N/A</v>
      </c>
      <c r="AJ2393" s="17" t="e">
        <f t="shared" si="752"/>
        <v>#N/A</v>
      </c>
      <c r="AK2393" s="17" t="e">
        <f t="shared" si="753"/>
        <v>#N/A</v>
      </c>
      <c r="AL2393" s="17" t="e">
        <f t="shared" si="754"/>
        <v>#N/A</v>
      </c>
      <c r="AM2393" s="17" t="e">
        <f t="shared" si="755"/>
        <v>#N/A</v>
      </c>
      <c r="AN2393" s="17" t="e">
        <f t="shared" si="757"/>
        <v>#N/A</v>
      </c>
      <c r="AO2393" s="17" t="e">
        <f t="shared" si="758"/>
        <v>#N/A</v>
      </c>
      <c r="AP2393" s="17" t="e">
        <f t="shared" si="759"/>
        <v>#N/A</v>
      </c>
      <c r="AQ2393" s="17" t="e">
        <f t="shared" si="760"/>
        <v>#N/A</v>
      </c>
    </row>
    <row r="2394" spans="2:43" x14ac:dyDescent="0.45">
      <c r="B2394" t="e">
        <f>INDEX(RawData!$A$2:$A$1048576,MATCH(FmtData!$B$4+(ROW()-10),RawData!$A$2:$A$1048576,0))</f>
        <v>#N/A</v>
      </c>
      <c r="C23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4" s="7" t="e">
        <f>MID(INDEX(RawData!$B$2:$B$1048576, MATCH(FmtData!$B$4+(ROW()-10),RawData!$A$2:$A$1048576,0)),12,8)+$B$5/24</f>
        <v>#N/A</v>
      </c>
      <c r="E2394" s="8" t="e">
        <f>INDEX(RawData!$D$2:$D$1048576,MATCH(FmtData!$B$4+(ROW()-10),RawData!$A$2:$A$1048576,0))</f>
        <v>#N/A</v>
      </c>
      <c r="F2394" t="e">
        <f>INDEX(RawData!$D$2:$D$1048576,MATCH(FmtData!$B$4+(ROW()-10),RawData!$A$2:$A$1048576,0))</f>
        <v>#N/A</v>
      </c>
      <c r="G2394" t="e">
        <f>INDEX(RawData!E$2:E$1048576,MATCH(FmtData!$B$4+(ROW()-10),RawData!$A$2:$A$1048576,0))</f>
        <v>#N/A</v>
      </c>
      <c r="H2394" t="e">
        <f>INDEX(RawData!F$2:F$1048576,MATCH(FmtData!$B$4+(ROW()-10),RawData!$A$2:$A$1048576,0))</f>
        <v>#N/A</v>
      </c>
      <c r="I2394" t="e">
        <f>INDEX(RawData!G$2:G$1048576,MATCH(FmtData!$B$4+(ROW()-10),RawData!$A$2:$A$1048576,0))</f>
        <v>#N/A</v>
      </c>
      <c r="J2394" t="e">
        <f>INDEX(RawData!H$2:H$1048576,MATCH(FmtData!$B$4+(ROW()-10),RawData!$A$2:$A$1048576,0))</f>
        <v>#N/A</v>
      </c>
      <c r="K2394" t="e">
        <f>INDEX(RawData!I$2:I$1048576,MATCH(FmtData!$B$4+(ROW()-10),RawData!$A$2:$A$1048576,0))</f>
        <v>#N/A</v>
      </c>
      <c r="L2394" t="e">
        <f>INDEX(RawData!J$2:J$1048576,MATCH(FmtData!$B$4+(ROW()-10),RawData!$A$2:$A$1048576,0))</f>
        <v>#N/A</v>
      </c>
      <c r="M2394" t="e">
        <f>INDEX(RawData!K$2:K$1048576,MATCH(FmtData!$B$4+(ROW()-10),RawData!$A$2:$A$1048576,0))</f>
        <v>#N/A</v>
      </c>
      <c r="N2394" t="e">
        <f>INDEX(RawData!L$2:L$1048576,MATCH(FmtData!$B$4+(ROW()-10),RawData!$A$2:$A$1048576,0))</f>
        <v>#N/A</v>
      </c>
      <c r="O2394" t="e">
        <f>INDEX(RawData!M$2:M$1048576,MATCH(FmtData!$B$4+(ROW()-10),RawData!$A$2:$A$1048576,0))</f>
        <v>#N/A</v>
      </c>
      <c r="P2394" t="e">
        <f>INDEX(RawData!N$2:N$1048576,MATCH(FmtData!$B$4+(ROW()-10),RawData!$A$2:$A$1048576,0))</f>
        <v>#N/A</v>
      </c>
      <c r="Q2394" t="e">
        <f>INDEX(RawData!O$2:O$1048576,MATCH(FmtData!$B$4+(ROW()-10),RawData!$A$2:$A$1048576,0))</f>
        <v>#N/A</v>
      </c>
      <c r="R2394" s="8" t="e">
        <f>INDEX(RawData!P$2:P$1048576,MATCH(FmtData!$B$4+(ROW()-10),RawData!$A$2:$A$1048576,0))</f>
        <v>#N/A</v>
      </c>
      <c r="S2394" t="e">
        <f>INDEX(RawData!Q$2:Q$1048576,MATCH(FmtData!$B$4+(ROW()-10),RawData!$A$2:$A$1048576,0))</f>
        <v>#N/A</v>
      </c>
      <c r="T2394" s="8" t="e">
        <f>INDEX(RawData!R$2:R$1048576,MATCH(FmtData!$B$4+(ROW()-10),RawData!$A$2:$A$1048576,0))</f>
        <v>#N/A</v>
      </c>
      <c r="U2394" s="8" t="e">
        <f>INDEX(RawData!S$2:S$1048576,MATCH(FmtData!$B$4+(ROW()-10),RawData!$A$2:$A$1048576,0))</f>
        <v>#N/A</v>
      </c>
      <c r="V2394" s="8" t="e">
        <f>INDEX(RawData!T$2:T$1048576,MATCH(FmtData!$B$4+(ROW()-10),RawData!$A$2:$A$1048576,0))</f>
        <v>#N/A</v>
      </c>
      <c r="W2394" s="3" t="e">
        <f t="shared" si="742"/>
        <v>#N/A</v>
      </c>
      <c r="X2394" s="3" t="e">
        <f t="shared" si="743"/>
        <v>#N/A</v>
      </c>
      <c r="Y2394" s="8" t="e">
        <f t="shared" si="746"/>
        <v>#N/A</v>
      </c>
      <c r="Z2394" s="8" t="e">
        <f t="shared" si="747"/>
        <v>#N/A</v>
      </c>
      <c r="AA2394" s="3" t="e">
        <f t="shared" si="744"/>
        <v>#N/A</v>
      </c>
      <c r="AB2394" s="41">
        <v>2</v>
      </c>
      <c r="AC2394" s="42" t="str">
        <f t="shared" si="756"/>
        <v>Dilatometer</v>
      </c>
      <c r="AD2394" s="15" t="e">
        <f t="shared" si="745"/>
        <v>#N/A</v>
      </c>
      <c r="AE2394" s="15" t="e">
        <f t="shared" si="748"/>
        <v>#N/A</v>
      </c>
      <c r="AF2394" s="15" t="e">
        <f t="shared" si="749"/>
        <v>#N/A</v>
      </c>
      <c r="AG2394" s="15" t="e">
        <f t="shared" si="750"/>
        <v>#N/A</v>
      </c>
      <c r="AH2394" s="15" t="e">
        <f t="shared" si="761"/>
        <v>#N/A</v>
      </c>
      <c r="AI2394" s="17" t="e">
        <f t="shared" si="751"/>
        <v>#N/A</v>
      </c>
      <c r="AJ2394" s="17" t="e">
        <f t="shared" si="752"/>
        <v>#N/A</v>
      </c>
      <c r="AK2394" s="17" t="e">
        <f t="shared" si="753"/>
        <v>#N/A</v>
      </c>
      <c r="AL2394" s="17" t="e">
        <f t="shared" si="754"/>
        <v>#N/A</v>
      </c>
      <c r="AM2394" s="17" t="e">
        <f t="shared" si="755"/>
        <v>#N/A</v>
      </c>
      <c r="AN2394" s="17" t="e">
        <f t="shared" si="757"/>
        <v>#N/A</v>
      </c>
      <c r="AO2394" s="17" t="e">
        <f t="shared" si="758"/>
        <v>#N/A</v>
      </c>
      <c r="AP2394" s="17" t="e">
        <f t="shared" si="759"/>
        <v>#N/A</v>
      </c>
      <c r="AQ2394" s="17" t="e">
        <f t="shared" si="760"/>
        <v>#N/A</v>
      </c>
    </row>
    <row r="2395" spans="2:43" x14ac:dyDescent="0.45">
      <c r="B2395" t="e">
        <f>INDEX(RawData!$A$2:$A$1048576,MATCH(FmtData!$B$4+(ROW()-10),RawData!$A$2:$A$1048576,0))</f>
        <v>#N/A</v>
      </c>
      <c r="C23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5" s="7" t="e">
        <f>MID(INDEX(RawData!$B$2:$B$1048576, MATCH(FmtData!$B$4+(ROW()-10),RawData!$A$2:$A$1048576,0)),12,8)+$B$5/24</f>
        <v>#N/A</v>
      </c>
      <c r="E2395" s="8" t="e">
        <f>INDEX(RawData!$D$2:$D$1048576,MATCH(FmtData!$B$4+(ROW()-10),RawData!$A$2:$A$1048576,0))</f>
        <v>#N/A</v>
      </c>
      <c r="F2395" t="e">
        <f>INDEX(RawData!$D$2:$D$1048576,MATCH(FmtData!$B$4+(ROW()-10),RawData!$A$2:$A$1048576,0))</f>
        <v>#N/A</v>
      </c>
      <c r="G2395" t="e">
        <f>INDEX(RawData!E$2:E$1048576,MATCH(FmtData!$B$4+(ROW()-10),RawData!$A$2:$A$1048576,0))</f>
        <v>#N/A</v>
      </c>
      <c r="H2395" t="e">
        <f>INDEX(RawData!F$2:F$1048576,MATCH(FmtData!$B$4+(ROW()-10),RawData!$A$2:$A$1048576,0))</f>
        <v>#N/A</v>
      </c>
      <c r="I2395" t="e">
        <f>INDEX(RawData!G$2:G$1048576,MATCH(FmtData!$B$4+(ROW()-10),RawData!$A$2:$A$1048576,0))</f>
        <v>#N/A</v>
      </c>
      <c r="J2395" t="e">
        <f>INDEX(RawData!H$2:H$1048576,MATCH(FmtData!$B$4+(ROW()-10),RawData!$A$2:$A$1048576,0))</f>
        <v>#N/A</v>
      </c>
      <c r="K2395" t="e">
        <f>INDEX(RawData!I$2:I$1048576,MATCH(FmtData!$B$4+(ROW()-10),RawData!$A$2:$A$1048576,0))</f>
        <v>#N/A</v>
      </c>
      <c r="L2395" t="e">
        <f>INDEX(RawData!J$2:J$1048576,MATCH(FmtData!$B$4+(ROW()-10),RawData!$A$2:$A$1048576,0))</f>
        <v>#N/A</v>
      </c>
      <c r="M2395" t="e">
        <f>INDEX(RawData!K$2:K$1048576,MATCH(FmtData!$B$4+(ROW()-10),RawData!$A$2:$A$1048576,0))</f>
        <v>#N/A</v>
      </c>
      <c r="N2395" t="e">
        <f>INDEX(RawData!L$2:L$1048576,MATCH(FmtData!$B$4+(ROW()-10),RawData!$A$2:$A$1048576,0))</f>
        <v>#N/A</v>
      </c>
      <c r="O2395" t="e">
        <f>INDEX(RawData!M$2:M$1048576,MATCH(FmtData!$B$4+(ROW()-10),RawData!$A$2:$A$1048576,0))</f>
        <v>#N/A</v>
      </c>
      <c r="P2395" t="e">
        <f>INDEX(RawData!N$2:N$1048576,MATCH(FmtData!$B$4+(ROW()-10),RawData!$A$2:$A$1048576,0))</f>
        <v>#N/A</v>
      </c>
      <c r="Q2395" t="e">
        <f>INDEX(RawData!O$2:O$1048576,MATCH(FmtData!$B$4+(ROW()-10),RawData!$A$2:$A$1048576,0))</f>
        <v>#N/A</v>
      </c>
      <c r="R2395" s="8" t="e">
        <f>INDEX(RawData!P$2:P$1048576,MATCH(FmtData!$B$4+(ROW()-10),RawData!$A$2:$A$1048576,0))</f>
        <v>#N/A</v>
      </c>
      <c r="S2395" t="e">
        <f>INDEX(RawData!Q$2:Q$1048576,MATCH(FmtData!$B$4+(ROW()-10),RawData!$A$2:$A$1048576,0))</f>
        <v>#N/A</v>
      </c>
      <c r="T2395" s="8" t="e">
        <f>INDEX(RawData!R$2:R$1048576,MATCH(FmtData!$B$4+(ROW()-10),RawData!$A$2:$A$1048576,0))</f>
        <v>#N/A</v>
      </c>
      <c r="U2395" s="8" t="e">
        <f>INDEX(RawData!S$2:S$1048576,MATCH(FmtData!$B$4+(ROW()-10),RawData!$A$2:$A$1048576,0))</f>
        <v>#N/A</v>
      </c>
      <c r="V2395" s="8" t="e">
        <f>INDEX(RawData!T$2:T$1048576,MATCH(FmtData!$B$4+(ROW()-10),RawData!$A$2:$A$1048576,0))</f>
        <v>#N/A</v>
      </c>
      <c r="W2395" s="3" t="e">
        <f t="shared" si="742"/>
        <v>#N/A</v>
      </c>
      <c r="X2395" s="3" t="e">
        <f t="shared" si="743"/>
        <v>#N/A</v>
      </c>
      <c r="Y2395" s="8" t="e">
        <f t="shared" si="746"/>
        <v>#N/A</v>
      </c>
      <c r="Z2395" s="8" t="e">
        <f t="shared" si="747"/>
        <v>#N/A</v>
      </c>
      <c r="AA2395" s="3" t="e">
        <f t="shared" si="744"/>
        <v>#N/A</v>
      </c>
      <c r="AB2395" s="41">
        <v>2</v>
      </c>
      <c r="AC2395" s="42" t="str">
        <f t="shared" si="756"/>
        <v>Dilatometer</v>
      </c>
      <c r="AD2395" s="15" t="e">
        <f t="shared" si="745"/>
        <v>#N/A</v>
      </c>
      <c r="AE2395" s="15" t="e">
        <f t="shared" si="748"/>
        <v>#N/A</v>
      </c>
      <c r="AF2395" s="15" t="e">
        <f t="shared" si="749"/>
        <v>#N/A</v>
      </c>
      <c r="AG2395" s="15" t="e">
        <f t="shared" si="750"/>
        <v>#N/A</v>
      </c>
      <c r="AH2395" s="15" t="e">
        <f t="shared" si="761"/>
        <v>#N/A</v>
      </c>
      <c r="AI2395" s="17" t="e">
        <f t="shared" si="751"/>
        <v>#N/A</v>
      </c>
      <c r="AJ2395" s="17" t="e">
        <f t="shared" si="752"/>
        <v>#N/A</v>
      </c>
      <c r="AK2395" s="17" t="e">
        <f t="shared" si="753"/>
        <v>#N/A</v>
      </c>
      <c r="AL2395" s="17" t="e">
        <f t="shared" si="754"/>
        <v>#N/A</v>
      </c>
      <c r="AM2395" s="17" t="e">
        <f t="shared" si="755"/>
        <v>#N/A</v>
      </c>
      <c r="AN2395" s="17" t="e">
        <f t="shared" si="757"/>
        <v>#N/A</v>
      </c>
      <c r="AO2395" s="17" t="e">
        <f t="shared" si="758"/>
        <v>#N/A</v>
      </c>
      <c r="AP2395" s="17" t="e">
        <f t="shared" si="759"/>
        <v>#N/A</v>
      </c>
      <c r="AQ2395" s="17" t="e">
        <f t="shared" si="760"/>
        <v>#N/A</v>
      </c>
    </row>
    <row r="2396" spans="2:43" x14ac:dyDescent="0.45">
      <c r="B2396" t="e">
        <f>INDEX(RawData!$A$2:$A$1048576,MATCH(FmtData!$B$4+(ROW()-10),RawData!$A$2:$A$1048576,0))</f>
        <v>#N/A</v>
      </c>
      <c r="C23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6" s="7" t="e">
        <f>MID(INDEX(RawData!$B$2:$B$1048576, MATCH(FmtData!$B$4+(ROW()-10),RawData!$A$2:$A$1048576,0)),12,8)+$B$5/24</f>
        <v>#N/A</v>
      </c>
      <c r="E2396" s="8" t="e">
        <f>INDEX(RawData!$D$2:$D$1048576,MATCH(FmtData!$B$4+(ROW()-10),RawData!$A$2:$A$1048576,0))</f>
        <v>#N/A</v>
      </c>
      <c r="F2396" t="e">
        <f>INDEX(RawData!$D$2:$D$1048576,MATCH(FmtData!$B$4+(ROW()-10),RawData!$A$2:$A$1048576,0))</f>
        <v>#N/A</v>
      </c>
      <c r="G2396" t="e">
        <f>INDEX(RawData!E$2:E$1048576,MATCH(FmtData!$B$4+(ROW()-10),RawData!$A$2:$A$1048576,0))</f>
        <v>#N/A</v>
      </c>
      <c r="H2396" t="e">
        <f>INDEX(RawData!F$2:F$1048576,MATCH(FmtData!$B$4+(ROW()-10),RawData!$A$2:$A$1048576,0))</f>
        <v>#N/A</v>
      </c>
      <c r="I2396" t="e">
        <f>INDEX(RawData!G$2:G$1048576,MATCH(FmtData!$B$4+(ROW()-10),RawData!$A$2:$A$1048576,0))</f>
        <v>#N/A</v>
      </c>
      <c r="J2396" t="e">
        <f>INDEX(RawData!H$2:H$1048576,MATCH(FmtData!$B$4+(ROW()-10),RawData!$A$2:$A$1048576,0))</f>
        <v>#N/A</v>
      </c>
      <c r="K2396" t="e">
        <f>INDEX(RawData!I$2:I$1048576,MATCH(FmtData!$B$4+(ROW()-10),RawData!$A$2:$A$1048576,0))</f>
        <v>#N/A</v>
      </c>
      <c r="L2396" t="e">
        <f>INDEX(RawData!J$2:J$1048576,MATCH(FmtData!$B$4+(ROW()-10),RawData!$A$2:$A$1048576,0))</f>
        <v>#N/A</v>
      </c>
      <c r="M2396" t="e">
        <f>INDEX(RawData!K$2:K$1048576,MATCH(FmtData!$B$4+(ROW()-10),RawData!$A$2:$A$1048576,0))</f>
        <v>#N/A</v>
      </c>
      <c r="N2396" t="e">
        <f>INDEX(RawData!L$2:L$1048576,MATCH(FmtData!$B$4+(ROW()-10),RawData!$A$2:$A$1048576,0))</f>
        <v>#N/A</v>
      </c>
      <c r="O2396" t="e">
        <f>INDEX(RawData!M$2:M$1048576,MATCH(FmtData!$B$4+(ROW()-10),RawData!$A$2:$A$1048576,0))</f>
        <v>#N/A</v>
      </c>
      <c r="P2396" t="e">
        <f>INDEX(RawData!N$2:N$1048576,MATCH(FmtData!$B$4+(ROW()-10),RawData!$A$2:$A$1048576,0))</f>
        <v>#N/A</v>
      </c>
      <c r="Q2396" t="e">
        <f>INDEX(RawData!O$2:O$1048576,MATCH(FmtData!$B$4+(ROW()-10),RawData!$A$2:$A$1048576,0))</f>
        <v>#N/A</v>
      </c>
      <c r="R2396" s="8" t="e">
        <f>INDEX(RawData!P$2:P$1048576,MATCH(FmtData!$B$4+(ROW()-10),RawData!$A$2:$A$1048576,0))</f>
        <v>#N/A</v>
      </c>
      <c r="S2396" t="e">
        <f>INDEX(RawData!Q$2:Q$1048576,MATCH(FmtData!$B$4+(ROW()-10),RawData!$A$2:$A$1048576,0))</f>
        <v>#N/A</v>
      </c>
      <c r="T2396" s="8" t="e">
        <f>INDEX(RawData!R$2:R$1048576,MATCH(FmtData!$B$4+(ROW()-10),RawData!$A$2:$A$1048576,0))</f>
        <v>#N/A</v>
      </c>
      <c r="U2396" s="8" t="e">
        <f>INDEX(RawData!S$2:S$1048576,MATCH(FmtData!$B$4+(ROW()-10),RawData!$A$2:$A$1048576,0))</f>
        <v>#N/A</v>
      </c>
      <c r="V2396" s="8" t="e">
        <f>INDEX(RawData!T$2:T$1048576,MATCH(FmtData!$B$4+(ROW()-10),RawData!$A$2:$A$1048576,0))</f>
        <v>#N/A</v>
      </c>
      <c r="W2396" s="3" t="e">
        <f t="shared" si="742"/>
        <v>#N/A</v>
      </c>
      <c r="X2396" s="3" t="e">
        <f t="shared" si="743"/>
        <v>#N/A</v>
      </c>
      <c r="Y2396" s="8" t="e">
        <f t="shared" si="746"/>
        <v>#N/A</v>
      </c>
      <c r="Z2396" s="8" t="e">
        <f t="shared" si="747"/>
        <v>#N/A</v>
      </c>
      <c r="AA2396" s="3" t="e">
        <f t="shared" si="744"/>
        <v>#N/A</v>
      </c>
      <c r="AB2396" s="41">
        <v>2</v>
      </c>
      <c r="AC2396" s="42" t="str">
        <f t="shared" si="756"/>
        <v>Dilatometer</v>
      </c>
      <c r="AD2396" s="15" t="e">
        <f t="shared" si="745"/>
        <v>#N/A</v>
      </c>
      <c r="AE2396" s="15" t="e">
        <f t="shared" si="748"/>
        <v>#N/A</v>
      </c>
      <c r="AF2396" s="15" t="e">
        <f t="shared" si="749"/>
        <v>#N/A</v>
      </c>
      <c r="AG2396" s="15" t="e">
        <f t="shared" si="750"/>
        <v>#N/A</v>
      </c>
      <c r="AH2396" s="15" t="e">
        <f t="shared" si="761"/>
        <v>#N/A</v>
      </c>
      <c r="AI2396" s="17" t="e">
        <f t="shared" si="751"/>
        <v>#N/A</v>
      </c>
      <c r="AJ2396" s="17" t="e">
        <f t="shared" si="752"/>
        <v>#N/A</v>
      </c>
      <c r="AK2396" s="17" t="e">
        <f t="shared" si="753"/>
        <v>#N/A</v>
      </c>
      <c r="AL2396" s="17" t="e">
        <f t="shared" si="754"/>
        <v>#N/A</v>
      </c>
      <c r="AM2396" s="17" t="e">
        <f t="shared" si="755"/>
        <v>#N/A</v>
      </c>
      <c r="AN2396" s="17" t="e">
        <f t="shared" si="757"/>
        <v>#N/A</v>
      </c>
      <c r="AO2396" s="17" t="e">
        <f t="shared" si="758"/>
        <v>#N/A</v>
      </c>
      <c r="AP2396" s="17" t="e">
        <f t="shared" si="759"/>
        <v>#N/A</v>
      </c>
      <c r="AQ2396" s="17" t="e">
        <f t="shared" si="760"/>
        <v>#N/A</v>
      </c>
    </row>
    <row r="2397" spans="2:43" x14ac:dyDescent="0.45">
      <c r="B2397" t="e">
        <f>INDEX(RawData!$A$2:$A$1048576,MATCH(FmtData!$B$4+(ROW()-10),RawData!$A$2:$A$1048576,0))</f>
        <v>#N/A</v>
      </c>
      <c r="C23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7" s="7" t="e">
        <f>MID(INDEX(RawData!$B$2:$B$1048576, MATCH(FmtData!$B$4+(ROW()-10),RawData!$A$2:$A$1048576,0)),12,8)+$B$5/24</f>
        <v>#N/A</v>
      </c>
      <c r="E2397" s="8" t="e">
        <f>INDEX(RawData!$D$2:$D$1048576,MATCH(FmtData!$B$4+(ROW()-10),RawData!$A$2:$A$1048576,0))</f>
        <v>#N/A</v>
      </c>
      <c r="F2397" t="e">
        <f>INDEX(RawData!$D$2:$D$1048576,MATCH(FmtData!$B$4+(ROW()-10),RawData!$A$2:$A$1048576,0))</f>
        <v>#N/A</v>
      </c>
      <c r="G2397" t="e">
        <f>INDEX(RawData!E$2:E$1048576,MATCH(FmtData!$B$4+(ROW()-10),RawData!$A$2:$A$1048576,0))</f>
        <v>#N/A</v>
      </c>
      <c r="H2397" t="e">
        <f>INDEX(RawData!F$2:F$1048576,MATCH(FmtData!$B$4+(ROW()-10),RawData!$A$2:$A$1048576,0))</f>
        <v>#N/A</v>
      </c>
      <c r="I2397" t="e">
        <f>INDEX(RawData!G$2:G$1048576,MATCH(FmtData!$B$4+(ROW()-10),RawData!$A$2:$A$1048576,0))</f>
        <v>#N/A</v>
      </c>
      <c r="J2397" t="e">
        <f>INDEX(RawData!H$2:H$1048576,MATCH(FmtData!$B$4+(ROW()-10),RawData!$A$2:$A$1048576,0))</f>
        <v>#N/A</v>
      </c>
      <c r="K2397" t="e">
        <f>INDEX(RawData!I$2:I$1048576,MATCH(FmtData!$B$4+(ROW()-10),RawData!$A$2:$A$1048576,0))</f>
        <v>#N/A</v>
      </c>
      <c r="L2397" t="e">
        <f>INDEX(RawData!J$2:J$1048576,MATCH(FmtData!$B$4+(ROW()-10),RawData!$A$2:$A$1048576,0))</f>
        <v>#N/A</v>
      </c>
      <c r="M2397" t="e">
        <f>INDEX(RawData!K$2:K$1048576,MATCH(FmtData!$B$4+(ROW()-10),RawData!$A$2:$A$1048576,0))</f>
        <v>#N/A</v>
      </c>
      <c r="N2397" t="e">
        <f>INDEX(RawData!L$2:L$1048576,MATCH(FmtData!$B$4+(ROW()-10),RawData!$A$2:$A$1048576,0))</f>
        <v>#N/A</v>
      </c>
      <c r="O2397" t="e">
        <f>INDEX(RawData!M$2:M$1048576,MATCH(FmtData!$B$4+(ROW()-10),RawData!$A$2:$A$1048576,0))</f>
        <v>#N/A</v>
      </c>
      <c r="P2397" t="e">
        <f>INDEX(RawData!N$2:N$1048576,MATCH(FmtData!$B$4+(ROW()-10),RawData!$A$2:$A$1048576,0))</f>
        <v>#N/A</v>
      </c>
      <c r="Q2397" t="e">
        <f>INDEX(RawData!O$2:O$1048576,MATCH(FmtData!$B$4+(ROW()-10),RawData!$A$2:$A$1048576,0))</f>
        <v>#N/A</v>
      </c>
      <c r="R2397" s="8" t="e">
        <f>INDEX(RawData!P$2:P$1048576,MATCH(FmtData!$B$4+(ROW()-10),RawData!$A$2:$A$1048576,0))</f>
        <v>#N/A</v>
      </c>
      <c r="S2397" t="e">
        <f>INDEX(RawData!Q$2:Q$1048576,MATCH(FmtData!$B$4+(ROW()-10),RawData!$A$2:$A$1048576,0))</f>
        <v>#N/A</v>
      </c>
      <c r="T2397" s="8" t="e">
        <f>INDEX(RawData!R$2:R$1048576,MATCH(FmtData!$B$4+(ROW()-10),RawData!$A$2:$A$1048576,0))</f>
        <v>#N/A</v>
      </c>
      <c r="U2397" s="8" t="e">
        <f>INDEX(RawData!S$2:S$1048576,MATCH(FmtData!$B$4+(ROW()-10),RawData!$A$2:$A$1048576,0))</f>
        <v>#N/A</v>
      </c>
      <c r="V2397" s="8" t="e">
        <f>INDEX(RawData!T$2:T$1048576,MATCH(FmtData!$B$4+(ROW()-10),RawData!$A$2:$A$1048576,0))</f>
        <v>#N/A</v>
      </c>
      <c r="W2397" s="3" t="e">
        <f t="shared" si="742"/>
        <v>#N/A</v>
      </c>
      <c r="X2397" s="3" t="e">
        <f t="shared" si="743"/>
        <v>#N/A</v>
      </c>
      <c r="Y2397" s="8" t="e">
        <f t="shared" si="746"/>
        <v>#N/A</v>
      </c>
      <c r="Z2397" s="8" t="e">
        <f t="shared" si="747"/>
        <v>#N/A</v>
      </c>
      <c r="AA2397" s="3" t="e">
        <f t="shared" si="744"/>
        <v>#N/A</v>
      </c>
      <c r="AB2397" s="41">
        <v>2</v>
      </c>
      <c r="AC2397" s="42" t="str">
        <f t="shared" si="756"/>
        <v>Dilatometer</v>
      </c>
      <c r="AD2397" s="15" t="e">
        <f t="shared" si="745"/>
        <v>#N/A</v>
      </c>
      <c r="AE2397" s="15" t="e">
        <f t="shared" si="748"/>
        <v>#N/A</v>
      </c>
      <c r="AF2397" s="15" t="e">
        <f t="shared" si="749"/>
        <v>#N/A</v>
      </c>
      <c r="AG2397" s="15" t="e">
        <f t="shared" si="750"/>
        <v>#N/A</v>
      </c>
      <c r="AH2397" s="15" t="e">
        <f t="shared" si="761"/>
        <v>#N/A</v>
      </c>
      <c r="AI2397" s="17" t="e">
        <f t="shared" si="751"/>
        <v>#N/A</v>
      </c>
      <c r="AJ2397" s="17" t="e">
        <f t="shared" si="752"/>
        <v>#N/A</v>
      </c>
      <c r="AK2397" s="17" t="e">
        <f t="shared" si="753"/>
        <v>#N/A</v>
      </c>
      <c r="AL2397" s="17" t="e">
        <f t="shared" si="754"/>
        <v>#N/A</v>
      </c>
      <c r="AM2397" s="17" t="e">
        <f t="shared" si="755"/>
        <v>#N/A</v>
      </c>
      <c r="AN2397" s="17" t="e">
        <f t="shared" si="757"/>
        <v>#N/A</v>
      </c>
      <c r="AO2397" s="17" t="e">
        <f t="shared" si="758"/>
        <v>#N/A</v>
      </c>
      <c r="AP2397" s="17" t="e">
        <f t="shared" si="759"/>
        <v>#N/A</v>
      </c>
      <c r="AQ2397" s="17" t="e">
        <f t="shared" si="760"/>
        <v>#N/A</v>
      </c>
    </row>
    <row r="2398" spans="2:43" x14ac:dyDescent="0.45">
      <c r="B2398" t="e">
        <f>INDEX(RawData!$A$2:$A$1048576,MATCH(FmtData!$B$4+(ROW()-10),RawData!$A$2:$A$1048576,0))</f>
        <v>#N/A</v>
      </c>
      <c r="C23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8" s="7" t="e">
        <f>MID(INDEX(RawData!$B$2:$B$1048576, MATCH(FmtData!$B$4+(ROW()-10),RawData!$A$2:$A$1048576,0)),12,8)+$B$5/24</f>
        <v>#N/A</v>
      </c>
      <c r="E2398" s="8" t="e">
        <f>INDEX(RawData!$D$2:$D$1048576,MATCH(FmtData!$B$4+(ROW()-10),RawData!$A$2:$A$1048576,0))</f>
        <v>#N/A</v>
      </c>
      <c r="F2398" t="e">
        <f>INDEX(RawData!$D$2:$D$1048576,MATCH(FmtData!$B$4+(ROW()-10),RawData!$A$2:$A$1048576,0))</f>
        <v>#N/A</v>
      </c>
      <c r="G2398" t="e">
        <f>INDEX(RawData!E$2:E$1048576,MATCH(FmtData!$B$4+(ROW()-10),RawData!$A$2:$A$1048576,0))</f>
        <v>#N/A</v>
      </c>
      <c r="H2398" t="e">
        <f>INDEX(RawData!F$2:F$1048576,MATCH(FmtData!$B$4+(ROW()-10),RawData!$A$2:$A$1048576,0))</f>
        <v>#N/A</v>
      </c>
      <c r="I2398" t="e">
        <f>INDEX(RawData!G$2:G$1048576,MATCH(FmtData!$B$4+(ROW()-10),RawData!$A$2:$A$1048576,0))</f>
        <v>#N/A</v>
      </c>
      <c r="J2398" t="e">
        <f>INDEX(RawData!H$2:H$1048576,MATCH(FmtData!$B$4+(ROW()-10),RawData!$A$2:$A$1048576,0))</f>
        <v>#N/A</v>
      </c>
      <c r="K2398" t="e">
        <f>INDEX(RawData!I$2:I$1048576,MATCH(FmtData!$B$4+(ROW()-10),RawData!$A$2:$A$1048576,0))</f>
        <v>#N/A</v>
      </c>
      <c r="L2398" t="e">
        <f>INDEX(RawData!J$2:J$1048576,MATCH(FmtData!$B$4+(ROW()-10),RawData!$A$2:$A$1048576,0))</f>
        <v>#N/A</v>
      </c>
      <c r="M2398" t="e">
        <f>INDEX(RawData!K$2:K$1048576,MATCH(FmtData!$B$4+(ROW()-10),RawData!$A$2:$A$1048576,0))</f>
        <v>#N/A</v>
      </c>
      <c r="N2398" t="e">
        <f>INDEX(RawData!L$2:L$1048576,MATCH(FmtData!$B$4+(ROW()-10),RawData!$A$2:$A$1048576,0))</f>
        <v>#N/A</v>
      </c>
      <c r="O2398" t="e">
        <f>INDEX(RawData!M$2:M$1048576,MATCH(FmtData!$B$4+(ROW()-10),RawData!$A$2:$A$1048576,0))</f>
        <v>#N/A</v>
      </c>
      <c r="P2398" t="e">
        <f>INDEX(RawData!N$2:N$1048576,MATCH(FmtData!$B$4+(ROW()-10),RawData!$A$2:$A$1048576,0))</f>
        <v>#N/A</v>
      </c>
      <c r="Q2398" t="e">
        <f>INDEX(RawData!O$2:O$1048576,MATCH(FmtData!$B$4+(ROW()-10),RawData!$A$2:$A$1048576,0))</f>
        <v>#N/A</v>
      </c>
      <c r="R2398" s="8" t="e">
        <f>INDEX(RawData!P$2:P$1048576,MATCH(FmtData!$B$4+(ROW()-10),RawData!$A$2:$A$1048576,0))</f>
        <v>#N/A</v>
      </c>
      <c r="S2398" t="e">
        <f>INDEX(RawData!Q$2:Q$1048576,MATCH(FmtData!$B$4+(ROW()-10),RawData!$A$2:$A$1048576,0))</f>
        <v>#N/A</v>
      </c>
      <c r="T2398" s="8" t="e">
        <f>INDEX(RawData!R$2:R$1048576,MATCH(FmtData!$B$4+(ROW()-10),RawData!$A$2:$A$1048576,0))</f>
        <v>#N/A</v>
      </c>
      <c r="U2398" s="8" t="e">
        <f>INDEX(RawData!S$2:S$1048576,MATCH(FmtData!$B$4+(ROW()-10),RawData!$A$2:$A$1048576,0))</f>
        <v>#N/A</v>
      </c>
      <c r="V2398" s="8" t="e">
        <f>INDEX(RawData!T$2:T$1048576,MATCH(FmtData!$B$4+(ROW()-10),RawData!$A$2:$A$1048576,0))</f>
        <v>#N/A</v>
      </c>
      <c r="W2398" s="3" t="e">
        <f t="shared" si="742"/>
        <v>#N/A</v>
      </c>
      <c r="X2398" s="3" t="e">
        <f t="shared" si="743"/>
        <v>#N/A</v>
      </c>
      <c r="Y2398" s="8" t="e">
        <f t="shared" si="746"/>
        <v>#N/A</v>
      </c>
      <c r="Z2398" s="8" t="e">
        <f t="shared" si="747"/>
        <v>#N/A</v>
      </c>
      <c r="AA2398" s="3" t="e">
        <f t="shared" si="744"/>
        <v>#N/A</v>
      </c>
      <c r="AB2398" s="41">
        <v>2</v>
      </c>
      <c r="AC2398" s="42" t="str">
        <f t="shared" si="756"/>
        <v>Dilatometer</v>
      </c>
      <c r="AD2398" s="15" t="e">
        <f t="shared" si="745"/>
        <v>#N/A</v>
      </c>
      <c r="AE2398" s="15" t="e">
        <f t="shared" si="748"/>
        <v>#N/A</v>
      </c>
      <c r="AF2398" s="15" t="e">
        <f t="shared" si="749"/>
        <v>#N/A</v>
      </c>
      <c r="AG2398" s="15" t="e">
        <f t="shared" si="750"/>
        <v>#N/A</v>
      </c>
      <c r="AH2398" s="15" t="e">
        <f t="shared" si="761"/>
        <v>#N/A</v>
      </c>
      <c r="AI2398" s="17" t="e">
        <f t="shared" si="751"/>
        <v>#N/A</v>
      </c>
      <c r="AJ2398" s="17" t="e">
        <f t="shared" si="752"/>
        <v>#N/A</v>
      </c>
      <c r="AK2398" s="17" t="e">
        <f t="shared" si="753"/>
        <v>#N/A</v>
      </c>
      <c r="AL2398" s="17" t="e">
        <f t="shared" si="754"/>
        <v>#N/A</v>
      </c>
      <c r="AM2398" s="17" t="e">
        <f t="shared" si="755"/>
        <v>#N/A</v>
      </c>
      <c r="AN2398" s="17" t="e">
        <f t="shared" si="757"/>
        <v>#N/A</v>
      </c>
      <c r="AO2398" s="17" t="e">
        <f t="shared" si="758"/>
        <v>#N/A</v>
      </c>
      <c r="AP2398" s="17" t="e">
        <f t="shared" si="759"/>
        <v>#N/A</v>
      </c>
      <c r="AQ2398" s="17" t="e">
        <f t="shared" si="760"/>
        <v>#N/A</v>
      </c>
    </row>
    <row r="2399" spans="2:43" x14ac:dyDescent="0.45">
      <c r="B2399" t="e">
        <f>INDEX(RawData!$A$2:$A$1048576,MATCH(FmtData!$B$4+(ROW()-10),RawData!$A$2:$A$1048576,0))</f>
        <v>#N/A</v>
      </c>
      <c r="C23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399" s="7" t="e">
        <f>MID(INDEX(RawData!$B$2:$B$1048576, MATCH(FmtData!$B$4+(ROW()-10),RawData!$A$2:$A$1048576,0)),12,8)+$B$5/24</f>
        <v>#N/A</v>
      </c>
      <c r="E2399" s="8" t="e">
        <f>INDEX(RawData!$D$2:$D$1048576,MATCH(FmtData!$B$4+(ROW()-10),RawData!$A$2:$A$1048576,0))</f>
        <v>#N/A</v>
      </c>
      <c r="F2399" t="e">
        <f>INDEX(RawData!$D$2:$D$1048576,MATCH(FmtData!$B$4+(ROW()-10),RawData!$A$2:$A$1048576,0))</f>
        <v>#N/A</v>
      </c>
      <c r="G2399" t="e">
        <f>INDEX(RawData!E$2:E$1048576,MATCH(FmtData!$B$4+(ROW()-10),RawData!$A$2:$A$1048576,0))</f>
        <v>#N/A</v>
      </c>
      <c r="H2399" t="e">
        <f>INDEX(RawData!F$2:F$1048576,MATCH(FmtData!$B$4+(ROW()-10),RawData!$A$2:$A$1048576,0))</f>
        <v>#N/A</v>
      </c>
      <c r="I2399" t="e">
        <f>INDEX(RawData!G$2:G$1048576,MATCH(FmtData!$B$4+(ROW()-10),RawData!$A$2:$A$1048576,0))</f>
        <v>#N/A</v>
      </c>
      <c r="J2399" t="e">
        <f>INDEX(RawData!H$2:H$1048576,MATCH(FmtData!$B$4+(ROW()-10),RawData!$A$2:$A$1048576,0))</f>
        <v>#N/A</v>
      </c>
      <c r="K2399" t="e">
        <f>INDEX(RawData!I$2:I$1048576,MATCH(FmtData!$B$4+(ROW()-10),RawData!$A$2:$A$1048576,0))</f>
        <v>#N/A</v>
      </c>
      <c r="L2399" t="e">
        <f>INDEX(RawData!J$2:J$1048576,MATCH(FmtData!$B$4+(ROW()-10),RawData!$A$2:$A$1048576,0))</f>
        <v>#N/A</v>
      </c>
      <c r="M2399" t="e">
        <f>INDEX(RawData!K$2:K$1048576,MATCH(FmtData!$B$4+(ROW()-10),RawData!$A$2:$A$1048576,0))</f>
        <v>#N/A</v>
      </c>
      <c r="N2399" t="e">
        <f>INDEX(RawData!L$2:L$1048576,MATCH(FmtData!$B$4+(ROW()-10),RawData!$A$2:$A$1048576,0))</f>
        <v>#N/A</v>
      </c>
      <c r="O2399" t="e">
        <f>INDEX(RawData!M$2:M$1048576,MATCH(FmtData!$B$4+(ROW()-10),RawData!$A$2:$A$1048576,0))</f>
        <v>#N/A</v>
      </c>
      <c r="P2399" t="e">
        <f>INDEX(RawData!N$2:N$1048576,MATCH(FmtData!$B$4+(ROW()-10),RawData!$A$2:$A$1048576,0))</f>
        <v>#N/A</v>
      </c>
      <c r="Q2399" t="e">
        <f>INDEX(RawData!O$2:O$1048576,MATCH(FmtData!$B$4+(ROW()-10),RawData!$A$2:$A$1048576,0))</f>
        <v>#N/A</v>
      </c>
      <c r="R2399" s="8" t="e">
        <f>INDEX(RawData!P$2:P$1048576,MATCH(FmtData!$B$4+(ROW()-10),RawData!$A$2:$A$1048576,0))</f>
        <v>#N/A</v>
      </c>
      <c r="S2399" t="e">
        <f>INDEX(RawData!Q$2:Q$1048576,MATCH(FmtData!$B$4+(ROW()-10),RawData!$A$2:$A$1048576,0))</f>
        <v>#N/A</v>
      </c>
      <c r="T2399" s="8" t="e">
        <f>INDEX(RawData!R$2:R$1048576,MATCH(FmtData!$B$4+(ROW()-10),RawData!$A$2:$A$1048576,0))</f>
        <v>#N/A</v>
      </c>
      <c r="U2399" s="8" t="e">
        <f>INDEX(RawData!S$2:S$1048576,MATCH(FmtData!$B$4+(ROW()-10),RawData!$A$2:$A$1048576,0))</f>
        <v>#N/A</v>
      </c>
      <c r="V2399" s="8" t="e">
        <f>INDEX(RawData!T$2:T$1048576,MATCH(FmtData!$B$4+(ROW()-10),RawData!$A$2:$A$1048576,0))</f>
        <v>#N/A</v>
      </c>
      <c r="W2399" s="3" t="e">
        <f t="shared" si="742"/>
        <v>#N/A</v>
      </c>
      <c r="X2399" s="3" t="e">
        <f t="shared" si="743"/>
        <v>#N/A</v>
      </c>
      <c r="Y2399" s="8" t="e">
        <f t="shared" si="746"/>
        <v>#N/A</v>
      </c>
      <c r="Z2399" s="8" t="e">
        <f t="shared" si="747"/>
        <v>#N/A</v>
      </c>
      <c r="AA2399" s="3" t="e">
        <f t="shared" si="744"/>
        <v>#N/A</v>
      </c>
      <c r="AB2399" s="41">
        <v>2</v>
      </c>
      <c r="AC2399" s="42" t="str">
        <f t="shared" si="756"/>
        <v>Dilatometer</v>
      </c>
      <c r="AD2399" s="15" t="e">
        <f t="shared" si="745"/>
        <v>#N/A</v>
      </c>
      <c r="AE2399" s="15" t="e">
        <f t="shared" si="748"/>
        <v>#N/A</v>
      </c>
      <c r="AF2399" s="15" t="e">
        <f t="shared" si="749"/>
        <v>#N/A</v>
      </c>
      <c r="AG2399" s="15" t="e">
        <f t="shared" si="750"/>
        <v>#N/A</v>
      </c>
      <c r="AH2399" s="15" t="e">
        <f t="shared" si="761"/>
        <v>#N/A</v>
      </c>
      <c r="AI2399" s="17" t="e">
        <f t="shared" si="751"/>
        <v>#N/A</v>
      </c>
      <c r="AJ2399" s="17" t="e">
        <f t="shared" si="752"/>
        <v>#N/A</v>
      </c>
      <c r="AK2399" s="17" t="e">
        <f t="shared" si="753"/>
        <v>#N/A</v>
      </c>
      <c r="AL2399" s="17" t="e">
        <f t="shared" si="754"/>
        <v>#N/A</v>
      </c>
      <c r="AM2399" s="17" t="e">
        <f t="shared" si="755"/>
        <v>#N/A</v>
      </c>
      <c r="AN2399" s="17" t="e">
        <f t="shared" si="757"/>
        <v>#N/A</v>
      </c>
      <c r="AO2399" s="17" t="e">
        <f t="shared" si="758"/>
        <v>#N/A</v>
      </c>
      <c r="AP2399" s="17" t="e">
        <f t="shared" si="759"/>
        <v>#N/A</v>
      </c>
      <c r="AQ2399" s="17" t="e">
        <f t="shared" si="760"/>
        <v>#N/A</v>
      </c>
    </row>
    <row r="2400" spans="2:43" x14ac:dyDescent="0.45">
      <c r="B2400" t="e">
        <f>INDEX(RawData!$A$2:$A$1048576,MATCH(FmtData!$B$4+(ROW()-10),RawData!$A$2:$A$1048576,0))</f>
        <v>#N/A</v>
      </c>
      <c r="C24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0" s="7" t="e">
        <f>MID(INDEX(RawData!$B$2:$B$1048576, MATCH(FmtData!$B$4+(ROW()-10),RawData!$A$2:$A$1048576,0)),12,8)+$B$5/24</f>
        <v>#N/A</v>
      </c>
      <c r="E2400" s="8" t="e">
        <f>INDEX(RawData!$D$2:$D$1048576,MATCH(FmtData!$B$4+(ROW()-10),RawData!$A$2:$A$1048576,0))</f>
        <v>#N/A</v>
      </c>
      <c r="F2400" t="e">
        <f>INDEX(RawData!$D$2:$D$1048576,MATCH(FmtData!$B$4+(ROW()-10),RawData!$A$2:$A$1048576,0))</f>
        <v>#N/A</v>
      </c>
      <c r="G2400" t="e">
        <f>INDEX(RawData!E$2:E$1048576,MATCH(FmtData!$B$4+(ROW()-10),RawData!$A$2:$A$1048576,0))</f>
        <v>#N/A</v>
      </c>
      <c r="H2400" t="e">
        <f>INDEX(RawData!F$2:F$1048576,MATCH(FmtData!$B$4+(ROW()-10),RawData!$A$2:$A$1048576,0))</f>
        <v>#N/A</v>
      </c>
      <c r="I2400" t="e">
        <f>INDEX(RawData!G$2:G$1048576,MATCH(FmtData!$B$4+(ROW()-10),RawData!$A$2:$A$1048576,0))</f>
        <v>#N/A</v>
      </c>
      <c r="J2400" t="e">
        <f>INDEX(RawData!H$2:H$1048576,MATCH(FmtData!$B$4+(ROW()-10),RawData!$A$2:$A$1048576,0))</f>
        <v>#N/A</v>
      </c>
      <c r="K2400" t="e">
        <f>INDEX(RawData!I$2:I$1048576,MATCH(FmtData!$B$4+(ROW()-10),RawData!$A$2:$A$1048576,0))</f>
        <v>#N/A</v>
      </c>
      <c r="L2400" t="e">
        <f>INDEX(RawData!J$2:J$1048576,MATCH(FmtData!$B$4+(ROW()-10),RawData!$A$2:$A$1048576,0))</f>
        <v>#N/A</v>
      </c>
      <c r="M2400" t="e">
        <f>INDEX(RawData!K$2:K$1048576,MATCH(FmtData!$B$4+(ROW()-10),RawData!$A$2:$A$1048576,0))</f>
        <v>#N/A</v>
      </c>
      <c r="N2400" t="e">
        <f>INDEX(RawData!L$2:L$1048576,MATCH(FmtData!$B$4+(ROW()-10),RawData!$A$2:$A$1048576,0))</f>
        <v>#N/A</v>
      </c>
      <c r="O2400" t="e">
        <f>INDEX(RawData!M$2:M$1048576,MATCH(FmtData!$B$4+(ROW()-10),RawData!$A$2:$A$1048576,0))</f>
        <v>#N/A</v>
      </c>
      <c r="P2400" t="e">
        <f>INDEX(RawData!N$2:N$1048576,MATCH(FmtData!$B$4+(ROW()-10),RawData!$A$2:$A$1048576,0))</f>
        <v>#N/A</v>
      </c>
      <c r="Q2400" t="e">
        <f>INDEX(RawData!O$2:O$1048576,MATCH(FmtData!$B$4+(ROW()-10),RawData!$A$2:$A$1048576,0))</f>
        <v>#N/A</v>
      </c>
      <c r="R2400" s="8" t="e">
        <f>INDEX(RawData!P$2:P$1048576,MATCH(FmtData!$B$4+(ROW()-10),RawData!$A$2:$A$1048576,0))</f>
        <v>#N/A</v>
      </c>
      <c r="S2400" t="e">
        <f>INDEX(RawData!Q$2:Q$1048576,MATCH(FmtData!$B$4+(ROW()-10),RawData!$A$2:$A$1048576,0))</f>
        <v>#N/A</v>
      </c>
      <c r="T2400" s="8" t="e">
        <f>INDEX(RawData!R$2:R$1048576,MATCH(FmtData!$B$4+(ROW()-10),RawData!$A$2:$A$1048576,0))</f>
        <v>#N/A</v>
      </c>
      <c r="U2400" s="8" t="e">
        <f>INDEX(RawData!S$2:S$1048576,MATCH(FmtData!$B$4+(ROW()-10),RawData!$A$2:$A$1048576,0))</f>
        <v>#N/A</v>
      </c>
      <c r="V2400" s="8" t="e">
        <f>INDEX(RawData!T$2:T$1048576,MATCH(FmtData!$B$4+(ROW()-10),RawData!$A$2:$A$1048576,0))</f>
        <v>#N/A</v>
      </c>
      <c r="W2400" s="3" t="e">
        <f t="shared" si="742"/>
        <v>#N/A</v>
      </c>
      <c r="X2400" s="3" t="e">
        <f t="shared" si="743"/>
        <v>#N/A</v>
      </c>
      <c r="Y2400" s="8" t="e">
        <f t="shared" si="746"/>
        <v>#N/A</v>
      </c>
      <c r="Z2400" s="8" t="e">
        <f t="shared" si="747"/>
        <v>#N/A</v>
      </c>
      <c r="AA2400" s="3" t="e">
        <f t="shared" si="744"/>
        <v>#N/A</v>
      </c>
      <c r="AB2400" s="41">
        <v>2</v>
      </c>
      <c r="AC2400" s="42" t="str">
        <f t="shared" si="756"/>
        <v>Dilatometer</v>
      </c>
      <c r="AD2400" s="15" t="e">
        <f t="shared" si="745"/>
        <v>#N/A</v>
      </c>
      <c r="AE2400" s="15" t="e">
        <f t="shared" si="748"/>
        <v>#N/A</v>
      </c>
      <c r="AF2400" s="15" t="e">
        <f t="shared" si="749"/>
        <v>#N/A</v>
      </c>
      <c r="AG2400" s="15" t="e">
        <f t="shared" si="750"/>
        <v>#N/A</v>
      </c>
      <c r="AH2400" s="15" t="e">
        <f t="shared" si="761"/>
        <v>#N/A</v>
      </c>
      <c r="AI2400" s="17" t="e">
        <f t="shared" si="751"/>
        <v>#N/A</v>
      </c>
      <c r="AJ2400" s="17" t="e">
        <f t="shared" si="752"/>
        <v>#N/A</v>
      </c>
      <c r="AK2400" s="17" t="e">
        <f t="shared" si="753"/>
        <v>#N/A</v>
      </c>
      <c r="AL2400" s="17" t="e">
        <f t="shared" si="754"/>
        <v>#N/A</v>
      </c>
      <c r="AM2400" s="17" t="e">
        <f t="shared" si="755"/>
        <v>#N/A</v>
      </c>
      <c r="AN2400" s="17" t="e">
        <f t="shared" si="757"/>
        <v>#N/A</v>
      </c>
      <c r="AO2400" s="17" t="e">
        <f t="shared" si="758"/>
        <v>#N/A</v>
      </c>
      <c r="AP2400" s="17" t="e">
        <f t="shared" si="759"/>
        <v>#N/A</v>
      </c>
      <c r="AQ2400" s="17" t="e">
        <f t="shared" si="760"/>
        <v>#N/A</v>
      </c>
    </row>
    <row r="2401" spans="2:43" x14ac:dyDescent="0.45">
      <c r="B2401" t="e">
        <f>INDEX(RawData!$A$2:$A$1048576,MATCH(FmtData!$B$4+(ROW()-10),RawData!$A$2:$A$1048576,0))</f>
        <v>#N/A</v>
      </c>
      <c r="C24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1" s="7" t="e">
        <f>MID(INDEX(RawData!$B$2:$B$1048576, MATCH(FmtData!$B$4+(ROW()-10),RawData!$A$2:$A$1048576,0)),12,8)+$B$5/24</f>
        <v>#N/A</v>
      </c>
      <c r="E2401" s="8" t="e">
        <f>INDEX(RawData!$D$2:$D$1048576,MATCH(FmtData!$B$4+(ROW()-10),RawData!$A$2:$A$1048576,0))</f>
        <v>#N/A</v>
      </c>
      <c r="F2401" t="e">
        <f>INDEX(RawData!$D$2:$D$1048576,MATCH(FmtData!$B$4+(ROW()-10),RawData!$A$2:$A$1048576,0))</f>
        <v>#N/A</v>
      </c>
      <c r="G2401" t="e">
        <f>INDEX(RawData!E$2:E$1048576,MATCH(FmtData!$B$4+(ROW()-10),RawData!$A$2:$A$1048576,0))</f>
        <v>#N/A</v>
      </c>
      <c r="H2401" t="e">
        <f>INDEX(RawData!F$2:F$1048576,MATCH(FmtData!$B$4+(ROW()-10),RawData!$A$2:$A$1048576,0))</f>
        <v>#N/A</v>
      </c>
      <c r="I2401" t="e">
        <f>INDEX(RawData!G$2:G$1048576,MATCH(FmtData!$B$4+(ROW()-10),RawData!$A$2:$A$1048576,0))</f>
        <v>#N/A</v>
      </c>
      <c r="J2401" t="e">
        <f>INDEX(RawData!H$2:H$1048576,MATCH(FmtData!$B$4+(ROW()-10),RawData!$A$2:$A$1048576,0))</f>
        <v>#N/A</v>
      </c>
      <c r="K2401" t="e">
        <f>INDEX(RawData!I$2:I$1048576,MATCH(FmtData!$B$4+(ROW()-10),RawData!$A$2:$A$1048576,0))</f>
        <v>#N/A</v>
      </c>
      <c r="L2401" t="e">
        <f>INDEX(RawData!J$2:J$1048576,MATCH(FmtData!$B$4+(ROW()-10),RawData!$A$2:$A$1048576,0))</f>
        <v>#N/A</v>
      </c>
      <c r="M2401" t="e">
        <f>INDEX(RawData!K$2:K$1048576,MATCH(FmtData!$B$4+(ROW()-10),RawData!$A$2:$A$1048576,0))</f>
        <v>#N/A</v>
      </c>
      <c r="N2401" t="e">
        <f>INDEX(RawData!L$2:L$1048576,MATCH(FmtData!$B$4+(ROW()-10),RawData!$A$2:$A$1048576,0))</f>
        <v>#N/A</v>
      </c>
      <c r="O2401" t="e">
        <f>INDEX(RawData!M$2:M$1048576,MATCH(FmtData!$B$4+(ROW()-10),RawData!$A$2:$A$1048576,0))</f>
        <v>#N/A</v>
      </c>
      <c r="P2401" t="e">
        <f>INDEX(RawData!N$2:N$1048576,MATCH(FmtData!$B$4+(ROW()-10),RawData!$A$2:$A$1048576,0))</f>
        <v>#N/A</v>
      </c>
      <c r="Q2401" t="e">
        <f>INDEX(RawData!O$2:O$1048576,MATCH(FmtData!$B$4+(ROW()-10),RawData!$A$2:$A$1048576,0))</f>
        <v>#N/A</v>
      </c>
      <c r="R2401" s="8" t="e">
        <f>INDEX(RawData!P$2:P$1048576,MATCH(FmtData!$B$4+(ROW()-10),RawData!$A$2:$A$1048576,0))</f>
        <v>#N/A</v>
      </c>
      <c r="S2401" t="e">
        <f>INDEX(RawData!Q$2:Q$1048576,MATCH(FmtData!$B$4+(ROW()-10),RawData!$A$2:$A$1048576,0))</f>
        <v>#N/A</v>
      </c>
      <c r="T2401" s="8" t="e">
        <f>INDEX(RawData!R$2:R$1048576,MATCH(FmtData!$B$4+(ROW()-10),RawData!$A$2:$A$1048576,0))</f>
        <v>#N/A</v>
      </c>
      <c r="U2401" s="8" t="e">
        <f>INDEX(RawData!S$2:S$1048576,MATCH(FmtData!$B$4+(ROW()-10),RawData!$A$2:$A$1048576,0))</f>
        <v>#N/A</v>
      </c>
      <c r="V2401" s="8" t="e">
        <f>INDEX(RawData!T$2:T$1048576,MATCH(FmtData!$B$4+(ROW()-10),RawData!$A$2:$A$1048576,0))</f>
        <v>#N/A</v>
      </c>
      <c r="W2401" s="3" t="e">
        <f t="shared" si="742"/>
        <v>#N/A</v>
      </c>
      <c r="X2401" s="3" t="e">
        <f t="shared" si="743"/>
        <v>#N/A</v>
      </c>
      <c r="Y2401" s="8" t="e">
        <f t="shared" si="746"/>
        <v>#N/A</v>
      </c>
      <c r="Z2401" s="8" t="e">
        <f t="shared" si="747"/>
        <v>#N/A</v>
      </c>
      <c r="AA2401" s="3" t="e">
        <f t="shared" si="744"/>
        <v>#N/A</v>
      </c>
      <c r="AB2401" s="41">
        <v>2</v>
      </c>
      <c r="AC2401" s="42" t="str">
        <f t="shared" si="756"/>
        <v>Dilatometer</v>
      </c>
      <c r="AD2401" s="15" t="e">
        <f t="shared" si="745"/>
        <v>#N/A</v>
      </c>
      <c r="AE2401" s="15" t="e">
        <f t="shared" si="748"/>
        <v>#N/A</v>
      </c>
      <c r="AF2401" s="15" t="e">
        <f t="shared" si="749"/>
        <v>#N/A</v>
      </c>
      <c r="AG2401" s="15" t="e">
        <f t="shared" si="750"/>
        <v>#N/A</v>
      </c>
      <c r="AH2401" s="15" t="e">
        <f t="shared" si="761"/>
        <v>#N/A</v>
      </c>
      <c r="AI2401" s="17" t="e">
        <f t="shared" si="751"/>
        <v>#N/A</v>
      </c>
      <c r="AJ2401" s="17" t="e">
        <f t="shared" si="752"/>
        <v>#N/A</v>
      </c>
      <c r="AK2401" s="17" t="e">
        <f t="shared" si="753"/>
        <v>#N/A</v>
      </c>
      <c r="AL2401" s="17" t="e">
        <f t="shared" si="754"/>
        <v>#N/A</v>
      </c>
      <c r="AM2401" s="17" t="e">
        <f t="shared" si="755"/>
        <v>#N/A</v>
      </c>
      <c r="AN2401" s="17" t="e">
        <f t="shared" si="757"/>
        <v>#N/A</v>
      </c>
      <c r="AO2401" s="17" t="e">
        <f t="shared" si="758"/>
        <v>#N/A</v>
      </c>
      <c r="AP2401" s="17" t="e">
        <f t="shared" si="759"/>
        <v>#N/A</v>
      </c>
      <c r="AQ2401" s="17" t="e">
        <f t="shared" si="760"/>
        <v>#N/A</v>
      </c>
    </row>
    <row r="2402" spans="2:43" x14ac:dyDescent="0.45">
      <c r="B2402" t="e">
        <f>INDEX(RawData!$A$2:$A$1048576,MATCH(FmtData!$B$4+(ROW()-10),RawData!$A$2:$A$1048576,0))</f>
        <v>#N/A</v>
      </c>
      <c r="C24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2" s="7" t="e">
        <f>MID(INDEX(RawData!$B$2:$B$1048576, MATCH(FmtData!$B$4+(ROW()-10),RawData!$A$2:$A$1048576,0)),12,8)+$B$5/24</f>
        <v>#N/A</v>
      </c>
      <c r="E2402" s="8" t="e">
        <f>INDEX(RawData!$D$2:$D$1048576,MATCH(FmtData!$B$4+(ROW()-10),RawData!$A$2:$A$1048576,0))</f>
        <v>#N/A</v>
      </c>
      <c r="F2402" t="e">
        <f>INDEX(RawData!$D$2:$D$1048576,MATCH(FmtData!$B$4+(ROW()-10),RawData!$A$2:$A$1048576,0))</f>
        <v>#N/A</v>
      </c>
      <c r="G2402" t="e">
        <f>INDEX(RawData!E$2:E$1048576,MATCH(FmtData!$B$4+(ROW()-10),RawData!$A$2:$A$1048576,0))</f>
        <v>#N/A</v>
      </c>
      <c r="H2402" t="e">
        <f>INDEX(RawData!F$2:F$1048576,MATCH(FmtData!$B$4+(ROW()-10),RawData!$A$2:$A$1048576,0))</f>
        <v>#N/A</v>
      </c>
      <c r="I2402" t="e">
        <f>INDEX(RawData!G$2:G$1048576,MATCH(FmtData!$B$4+(ROW()-10),RawData!$A$2:$A$1048576,0))</f>
        <v>#N/A</v>
      </c>
      <c r="J2402" t="e">
        <f>INDEX(RawData!H$2:H$1048576,MATCH(FmtData!$B$4+(ROW()-10),RawData!$A$2:$A$1048576,0))</f>
        <v>#N/A</v>
      </c>
      <c r="K2402" t="e">
        <f>INDEX(RawData!I$2:I$1048576,MATCH(FmtData!$B$4+(ROW()-10),RawData!$A$2:$A$1048576,0))</f>
        <v>#N/A</v>
      </c>
      <c r="L2402" t="e">
        <f>INDEX(RawData!J$2:J$1048576,MATCH(FmtData!$B$4+(ROW()-10),RawData!$A$2:$A$1048576,0))</f>
        <v>#N/A</v>
      </c>
      <c r="M2402" t="e">
        <f>INDEX(RawData!K$2:K$1048576,MATCH(FmtData!$B$4+(ROW()-10),RawData!$A$2:$A$1048576,0))</f>
        <v>#N/A</v>
      </c>
      <c r="N2402" t="e">
        <f>INDEX(RawData!L$2:L$1048576,MATCH(FmtData!$B$4+(ROW()-10),RawData!$A$2:$A$1048576,0))</f>
        <v>#N/A</v>
      </c>
      <c r="O2402" t="e">
        <f>INDEX(RawData!M$2:M$1048576,MATCH(FmtData!$B$4+(ROW()-10),RawData!$A$2:$A$1048576,0))</f>
        <v>#N/A</v>
      </c>
      <c r="P2402" t="e">
        <f>INDEX(RawData!N$2:N$1048576,MATCH(FmtData!$B$4+(ROW()-10),RawData!$A$2:$A$1048576,0))</f>
        <v>#N/A</v>
      </c>
      <c r="Q2402" t="e">
        <f>INDEX(RawData!O$2:O$1048576,MATCH(FmtData!$B$4+(ROW()-10),RawData!$A$2:$A$1048576,0))</f>
        <v>#N/A</v>
      </c>
      <c r="R2402" s="8" t="e">
        <f>INDEX(RawData!P$2:P$1048576,MATCH(FmtData!$B$4+(ROW()-10),RawData!$A$2:$A$1048576,0))</f>
        <v>#N/A</v>
      </c>
      <c r="S2402" t="e">
        <f>INDEX(RawData!Q$2:Q$1048576,MATCH(FmtData!$B$4+(ROW()-10),RawData!$A$2:$A$1048576,0))</f>
        <v>#N/A</v>
      </c>
      <c r="T2402" s="8" t="e">
        <f>INDEX(RawData!R$2:R$1048576,MATCH(FmtData!$B$4+(ROW()-10),RawData!$A$2:$A$1048576,0))</f>
        <v>#N/A</v>
      </c>
      <c r="U2402" s="8" t="e">
        <f>INDEX(RawData!S$2:S$1048576,MATCH(FmtData!$B$4+(ROW()-10),RawData!$A$2:$A$1048576,0))</f>
        <v>#N/A</v>
      </c>
      <c r="V2402" s="8" t="e">
        <f>INDEX(RawData!T$2:T$1048576,MATCH(FmtData!$B$4+(ROW()-10),RawData!$A$2:$A$1048576,0))</f>
        <v>#N/A</v>
      </c>
      <c r="W2402" s="3" t="e">
        <f t="shared" si="742"/>
        <v>#N/A</v>
      </c>
      <c r="X2402" s="3" t="e">
        <f t="shared" si="743"/>
        <v>#N/A</v>
      </c>
      <c r="Y2402" s="8" t="e">
        <f t="shared" si="746"/>
        <v>#N/A</v>
      </c>
      <c r="Z2402" s="8" t="e">
        <f t="shared" si="747"/>
        <v>#N/A</v>
      </c>
      <c r="AA2402" s="3" t="e">
        <f t="shared" si="744"/>
        <v>#N/A</v>
      </c>
      <c r="AB2402" s="41">
        <v>2</v>
      </c>
      <c r="AC2402" s="42" t="str">
        <f t="shared" si="756"/>
        <v>Dilatometer</v>
      </c>
      <c r="AD2402" s="15" t="e">
        <f t="shared" si="745"/>
        <v>#N/A</v>
      </c>
      <c r="AE2402" s="15" t="e">
        <f t="shared" si="748"/>
        <v>#N/A</v>
      </c>
      <c r="AF2402" s="15" t="e">
        <f t="shared" si="749"/>
        <v>#N/A</v>
      </c>
      <c r="AG2402" s="15" t="e">
        <f t="shared" si="750"/>
        <v>#N/A</v>
      </c>
      <c r="AH2402" s="15" t="e">
        <f t="shared" si="761"/>
        <v>#N/A</v>
      </c>
      <c r="AI2402" s="17" t="e">
        <f t="shared" si="751"/>
        <v>#N/A</v>
      </c>
      <c r="AJ2402" s="17" t="e">
        <f t="shared" si="752"/>
        <v>#N/A</v>
      </c>
      <c r="AK2402" s="17" t="e">
        <f t="shared" si="753"/>
        <v>#N/A</v>
      </c>
      <c r="AL2402" s="17" t="e">
        <f t="shared" si="754"/>
        <v>#N/A</v>
      </c>
      <c r="AM2402" s="17" t="e">
        <f t="shared" si="755"/>
        <v>#N/A</v>
      </c>
      <c r="AN2402" s="17" t="e">
        <f t="shared" si="757"/>
        <v>#N/A</v>
      </c>
      <c r="AO2402" s="17" t="e">
        <f t="shared" si="758"/>
        <v>#N/A</v>
      </c>
      <c r="AP2402" s="17" t="e">
        <f t="shared" si="759"/>
        <v>#N/A</v>
      </c>
      <c r="AQ2402" s="17" t="e">
        <f t="shared" si="760"/>
        <v>#N/A</v>
      </c>
    </row>
    <row r="2403" spans="2:43" x14ac:dyDescent="0.45">
      <c r="B2403" t="e">
        <f>INDEX(RawData!$A$2:$A$1048576,MATCH(FmtData!$B$4+(ROW()-10),RawData!$A$2:$A$1048576,0))</f>
        <v>#N/A</v>
      </c>
      <c r="C24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3" s="7" t="e">
        <f>MID(INDEX(RawData!$B$2:$B$1048576, MATCH(FmtData!$B$4+(ROW()-10),RawData!$A$2:$A$1048576,0)),12,8)+$B$5/24</f>
        <v>#N/A</v>
      </c>
      <c r="E2403" s="8" t="e">
        <f>INDEX(RawData!$D$2:$D$1048576,MATCH(FmtData!$B$4+(ROW()-10),RawData!$A$2:$A$1048576,0))</f>
        <v>#N/A</v>
      </c>
      <c r="F2403" t="e">
        <f>INDEX(RawData!$D$2:$D$1048576,MATCH(FmtData!$B$4+(ROW()-10),RawData!$A$2:$A$1048576,0))</f>
        <v>#N/A</v>
      </c>
      <c r="G2403" t="e">
        <f>INDEX(RawData!E$2:E$1048576,MATCH(FmtData!$B$4+(ROW()-10),RawData!$A$2:$A$1048576,0))</f>
        <v>#N/A</v>
      </c>
      <c r="H2403" t="e">
        <f>INDEX(RawData!F$2:F$1048576,MATCH(FmtData!$B$4+(ROW()-10),RawData!$A$2:$A$1048576,0))</f>
        <v>#N/A</v>
      </c>
      <c r="I2403" t="e">
        <f>INDEX(RawData!G$2:G$1048576,MATCH(FmtData!$B$4+(ROW()-10),RawData!$A$2:$A$1048576,0))</f>
        <v>#N/A</v>
      </c>
      <c r="J2403" t="e">
        <f>INDEX(RawData!H$2:H$1048576,MATCH(FmtData!$B$4+(ROW()-10),RawData!$A$2:$A$1048576,0))</f>
        <v>#N/A</v>
      </c>
      <c r="K2403" t="e">
        <f>INDEX(RawData!I$2:I$1048576,MATCH(FmtData!$B$4+(ROW()-10),RawData!$A$2:$A$1048576,0))</f>
        <v>#N/A</v>
      </c>
      <c r="L2403" t="e">
        <f>INDEX(RawData!J$2:J$1048576,MATCH(FmtData!$B$4+(ROW()-10),RawData!$A$2:$A$1048576,0))</f>
        <v>#N/A</v>
      </c>
      <c r="M2403" t="e">
        <f>INDEX(RawData!K$2:K$1048576,MATCH(FmtData!$B$4+(ROW()-10),RawData!$A$2:$A$1048576,0))</f>
        <v>#N/A</v>
      </c>
      <c r="N2403" t="e">
        <f>INDEX(RawData!L$2:L$1048576,MATCH(FmtData!$B$4+(ROW()-10),RawData!$A$2:$A$1048576,0))</f>
        <v>#N/A</v>
      </c>
      <c r="O2403" t="e">
        <f>INDEX(RawData!M$2:M$1048576,MATCH(FmtData!$B$4+(ROW()-10),RawData!$A$2:$A$1048576,0))</f>
        <v>#N/A</v>
      </c>
      <c r="P2403" t="e">
        <f>INDEX(RawData!N$2:N$1048576,MATCH(FmtData!$B$4+(ROW()-10),RawData!$A$2:$A$1048576,0))</f>
        <v>#N/A</v>
      </c>
      <c r="Q2403" t="e">
        <f>INDEX(RawData!O$2:O$1048576,MATCH(FmtData!$B$4+(ROW()-10),RawData!$A$2:$A$1048576,0))</f>
        <v>#N/A</v>
      </c>
      <c r="R2403" s="8" t="e">
        <f>INDEX(RawData!P$2:P$1048576,MATCH(FmtData!$B$4+(ROW()-10),RawData!$A$2:$A$1048576,0))</f>
        <v>#N/A</v>
      </c>
      <c r="S2403" t="e">
        <f>INDEX(RawData!Q$2:Q$1048576,MATCH(FmtData!$B$4+(ROW()-10),RawData!$A$2:$A$1048576,0))</f>
        <v>#N/A</v>
      </c>
      <c r="T2403" s="8" t="e">
        <f>INDEX(RawData!R$2:R$1048576,MATCH(FmtData!$B$4+(ROW()-10),RawData!$A$2:$A$1048576,0))</f>
        <v>#N/A</v>
      </c>
      <c r="U2403" s="8" t="e">
        <f>INDEX(RawData!S$2:S$1048576,MATCH(FmtData!$B$4+(ROW()-10),RawData!$A$2:$A$1048576,0))</f>
        <v>#N/A</v>
      </c>
      <c r="V2403" s="8" t="e">
        <f>INDEX(RawData!T$2:T$1048576,MATCH(FmtData!$B$4+(ROW()-10),RawData!$A$2:$A$1048576,0))</f>
        <v>#N/A</v>
      </c>
      <c r="W2403" s="3" t="e">
        <f t="shared" si="742"/>
        <v>#N/A</v>
      </c>
      <c r="X2403" s="3" t="e">
        <f t="shared" si="743"/>
        <v>#N/A</v>
      </c>
      <c r="Y2403" s="8" t="e">
        <f t="shared" si="746"/>
        <v>#N/A</v>
      </c>
      <c r="Z2403" s="8" t="e">
        <f t="shared" si="747"/>
        <v>#N/A</v>
      </c>
      <c r="AA2403" s="3" t="e">
        <f t="shared" si="744"/>
        <v>#N/A</v>
      </c>
      <c r="AB2403" s="41">
        <v>2</v>
      </c>
      <c r="AC2403" s="42" t="str">
        <f t="shared" si="756"/>
        <v>Dilatometer</v>
      </c>
      <c r="AD2403" s="15" t="e">
        <f t="shared" si="745"/>
        <v>#N/A</v>
      </c>
      <c r="AE2403" s="15" t="e">
        <f t="shared" si="748"/>
        <v>#N/A</v>
      </c>
      <c r="AF2403" s="15" t="e">
        <f t="shared" si="749"/>
        <v>#N/A</v>
      </c>
      <c r="AG2403" s="15" t="e">
        <f t="shared" si="750"/>
        <v>#N/A</v>
      </c>
      <c r="AH2403" s="15" t="e">
        <f t="shared" si="761"/>
        <v>#N/A</v>
      </c>
      <c r="AI2403" s="17" t="e">
        <f t="shared" si="751"/>
        <v>#N/A</v>
      </c>
      <c r="AJ2403" s="17" t="e">
        <f t="shared" si="752"/>
        <v>#N/A</v>
      </c>
      <c r="AK2403" s="17" t="e">
        <f t="shared" si="753"/>
        <v>#N/A</v>
      </c>
      <c r="AL2403" s="17" t="e">
        <f t="shared" si="754"/>
        <v>#N/A</v>
      </c>
      <c r="AM2403" s="17" t="e">
        <f t="shared" si="755"/>
        <v>#N/A</v>
      </c>
      <c r="AN2403" s="17" t="e">
        <f t="shared" si="757"/>
        <v>#N/A</v>
      </c>
      <c r="AO2403" s="17" t="e">
        <f t="shared" si="758"/>
        <v>#N/A</v>
      </c>
      <c r="AP2403" s="17" t="e">
        <f t="shared" si="759"/>
        <v>#N/A</v>
      </c>
      <c r="AQ2403" s="17" t="e">
        <f t="shared" si="760"/>
        <v>#N/A</v>
      </c>
    </row>
    <row r="2404" spans="2:43" x14ac:dyDescent="0.45">
      <c r="B2404" t="e">
        <f>INDEX(RawData!$A$2:$A$1048576,MATCH(FmtData!$B$4+(ROW()-10),RawData!$A$2:$A$1048576,0))</f>
        <v>#N/A</v>
      </c>
      <c r="C24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4" s="7" t="e">
        <f>MID(INDEX(RawData!$B$2:$B$1048576, MATCH(FmtData!$B$4+(ROW()-10),RawData!$A$2:$A$1048576,0)),12,8)+$B$5/24</f>
        <v>#N/A</v>
      </c>
      <c r="E2404" s="8" t="e">
        <f>INDEX(RawData!$D$2:$D$1048576,MATCH(FmtData!$B$4+(ROW()-10),RawData!$A$2:$A$1048576,0))</f>
        <v>#N/A</v>
      </c>
      <c r="F2404" t="e">
        <f>INDEX(RawData!$D$2:$D$1048576,MATCH(FmtData!$B$4+(ROW()-10),RawData!$A$2:$A$1048576,0))</f>
        <v>#N/A</v>
      </c>
      <c r="G2404" t="e">
        <f>INDEX(RawData!E$2:E$1048576,MATCH(FmtData!$B$4+(ROW()-10),RawData!$A$2:$A$1048576,0))</f>
        <v>#N/A</v>
      </c>
      <c r="H2404" t="e">
        <f>INDEX(RawData!F$2:F$1048576,MATCH(FmtData!$B$4+(ROW()-10),RawData!$A$2:$A$1048576,0))</f>
        <v>#N/A</v>
      </c>
      <c r="I2404" t="e">
        <f>INDEX(RawData!G$2:G$1048576,MATCH(FmtData!$B$4+(ROW()-10),RawData!$A$2:$A$1048576,0))</f>
        <v>#N/A</v>
      </c>
      <c r="J2404" t="e">
        <f>INDEX(RawData!H$2:H$1048576,MATCH(FmtData!$B$4+(ROW()-10),RawData!$A$2:$A$1048576,0))</f>
        <v>#N/A</v>
      </c>
      <c r="K2404" t="e">
        <f>INDEX(RawData!I$2:I$1048576,MATCH(FmtData!$B$4+(ROW()-10),RawData!$A$2:$A$1048576,0))</f>
        <v>#N/A</v>
      </c>
      <c r="L2404" t="e">
        <f>INDEX(RawData!J$2:J$1048576,MATCH(FmtData!$B$4+(ROW()-10),RawData!$A$2:$A$1048576,0))</f>
        <v>#N/A</v>
      </c>
      <c r="M2404" t="e">
        <f>INDEX(RawData!K$2:K$1048576,MATCH(FmtData!$B$4+(ROW()-10),RawData!$A$2:$A$1048576,0))</f>
        <v>#N/A</v>
      </c>
      <c r="N2404" t="e">
        <f>INDEX(RawData!L$2:L$1048576,MATCH(FmtData!$B$4+(ROW()-10),RawData!$A$2:$A$1048576,0))</f>
        <v>#N/A</v>
      </c>
      <c r="O2404" t="e">
        <f>INDEX(RawData!M$2:M$1048576,MATCH(FmtData!$B$4+(ROW()-10),RawData!$A$2:$A$1048576,0))</f>
        <v>#N/A</v>
      </c>
      <c r="P2404" t="e">
        <f>INDEX(RawData!N$2:N$1048576,MATCH(FmtData!$B$4+(ROW()-10),RawData!$A$2:$A$1048576,0))</f>
        <v>#N/A</v>
      </c>
      <c r="Q2404" t="e">
        <f>INDEX(RawData!O$2:O$1048576,MATCH(FmtData!$B$4+(ROW()-10),RawData!$A$2:$A$1048576,0))</f>
        <v>#N/A</v>
      </c>
      <c r="R2404" s="8" t="e">
        <f>INDEX(RawData!P$2:P$1048576,MATCH(FmtData!$B$4+(ROW()-10),RawData!$A$2:$A$1048576,0))</f>
        <v>#N/A</v>
      </c>
      <c r="S2404" t="e">
        <f>INDEX(RawData!Q$2:Q$1048576,MATCH(FmtData!$B$4+(ROW()-10),RawData!$A$2:$A$1048576,0))</f>
        <v>#N/A</v>
      </c>
      <c r="T2404" s="8" t="e">
        <f>INDEX(RawData!R$2:R$1048576,MATCH(FmtData!$B$4+(ROW()-10),RawData!$A$2:$A$1048576,0))</f>
        <v>#N/A</v>
      </c>
      <c r="U2404" s="8" t="e">
        <f>INDEX(RawData!S$2:S$1048576,MATCH(FmtData!$B$4+(ROW()-10),RawData!$A$2:$A$1048576,0))</f>
        <v>#N/A</v>
      </c>
      <c r="V2404" s="8" t="e">
        <f>INDEX(RawData!T$2:T$1048576,MATCH(FmtData!$B$4+(ROW()-10),RawData!$A$2:$A$1048576,0))</f>
        <v>#N/A</v>
      </c>
      <c r="W2404" s="3" t="e">
        <f t="shared" si="742"/>
        <v>#N/A</v>
      </c>
      <c r="X2404" s="3" t="e">
        <f t="shared" si="743"/>
        <v>#N/A</v>
      </c>
      <c r="Y2404" s="8" t="e">
        <f t="shared" si="746"/>
        <v>#N/A</v>
      </c>
      <c r="Z2404" s="8" t="e">
        <f t="shared" si="747"/>
        <v>#N/A</v>
      </c>
      <c r="AA2404" s="3" t="e">
        <f t="shared" si="744"/>
        <v>#N/A</v>
      </c>
      <c r="AB2404" s="41">
        <v>2</v>
      </c>
      <c r="AC2404" s="42" t="str">
        <f t="shared" si="756"/>
        <v>Dilatometer</v>
      </c>
      <c r="AD2404" s="15" t="e">
        <f t="shared" si="745"/>
        <v>#N/A</v>
      </c>
      <c r="AE2404" s="15" t="e">
        <f t="shared" si="748"/>
        <v>#N/A</v>
      </c>
      <c r="AF2404" s="15" t="e">
        <f t="shared" si="749"/>
        <v>#N/A</v>
      </c>
      <c r="AG2404" s="15" t="e">
        <f t="shared" si="750"/>
        <v>#N/A</v>
      </c>
      <c r="AH2404" s="15" t="e">
        <f t="shared" si="761"/>
        <v>#N/A</v>
      </c>
      <c r="AI2404" s="17" t="e">
        <f t="shared" si="751"/>
        <v>#N/A</v>
      </c>
      <c r="AJ2404" s="17" t="e">
        <f t="shared" si="752"/>
        <v>#N/A</v>
      </c>
      <c r="AK2404" s="17" t="e">
        <f t="shared" si="753"/>
        <v>#N/A</v>
      </c>
      <c r="AL2404" s="17" t="e">
        <f t="shared" si="754"/>
        <v>#N/A</v>
      </c>
      <c r="AM2404" s="17" t="e">
        <f t="shared" si="755"/>
        <v>#N/A</v>
      </c>
      <c r="AN2404" s="17" t="e">
        <f t="shared" si="757"/>
        <v>#N/A</v>
      </c>
      <c r="AO2404" s="17" t="e">
        <f t="shared" si="758"/>
        <v>#N/A</v>
      </c>
      <c r="AP2404" s="17" t="e">
        <f t="shared" si="759"/>
        <v>#N/A</v>
      </c>
      <c r="AQ2404" s="17" t="e">
        <f t="shared" si="760"/>
        <v>#N/A</v>
      </c>
    </row>
    <row r="2405" spans="2:43" x14ac:dyDescent="0.45">
      <c r="B2405" t="e">
        <f>INDEX(RawData!$A$2:$A$1048576,MATCH(FmtData!$B$4+(ROW()-10),RawData!$A$2:$A$1048576,0))</f>
        <v>#N/A</v>
      </c>
      <c r="C24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5" s="7" t="e">
        <f>MID(INDEX(RawData!$B$2:$B$1048576, MATCH(FmtData!$B$4+(ROW()-10),RawData!$A$2:$A$1048576,0)),12,8)+$B$5/24</f>
        <v>#N/A</v>
      </c>
      <c r="E2405" s="8" t="e">
        <f>INDEX(RawData!$D$2:$D$1048576,MATCH(FmtData!$B$4+(ROW()-10),RawData!$A$2:$A$1048576,0))</f>
        <v>#N/A</v>
      </c>
      <c r="F2405" t="e">
        <f>INDEX(RawData!$D$2:$D$1048576,MATCH(FmtData!$B$4+(ROW()-10),RawData!$A$2:$A$1048576,0))</f>
        <v>#N/A</v>
      </c>
      <c r="G2405" t="e">
        <f>INDEX(RawData!E$2:E$1048576,MATCH(FmtData!$B$4+(ROW()-10),RawData!$A$2:$A$1048576,0))</f>
        <v>#N/A</v>
      </c>
      <c r="H2405" t="e">
        <f>INDEX(RawData!F$2:F$1048576,MATCH(FmtData!$B$4+(ROW()-10),RawData!$A$2:$A$1048576,0))</f>
        <v>#N/A</v>
      </c>
      <c r="I2405" t="e">
        <f>INDEX(RawData!G$2:G$1048576,MATCH(FmtData!$B$4+(ROW()-10),RawData!$A$2:$A$1048576,0))</f>
        <v>#N/A</v>
      </c>
      <c r="J2405" t="e">
        <f>INDEX(RawData!H$2:H$1048576,MATCH(FmtData!$B$4+(ROW()-10),RawData!$A$2:$A$1048576,0))</f>
        <v>#N/A</v>
      </c>
      <c r="K2405" t="e">
        <f>INDEX(RawData!I$2:I$1048576,MATCH(FmtData!$B$4+(ROW()-10),RawData!$A$2:$A$1048576,0))</f>
        <v>#N/A</v>
      </c>
      <c r="L2405" t="e">
        <f>INDEX(RawData!J$2:J$1048576,MATCH(FmtData!$B$4+(ROW()-10),RawData!$A$2:$A$1048576,0))</f>
        <v>#N/A</v>
      </c>
      <c r="M2405" t="e">
        <f>INDEX(RawData!K$2:K$1048576,MATCH(FmtData!$B$4+(ROW()-10),RawData!$A$2:$A$1048576,0))</f>
        <v>#N/A</v>
      </c>
      <c r="N2405" t="e">
        <f>INDEX(RawData!L$2:L$1048576,MATCH(FmtData!$B$4+(ROW()-10),RawData!$A$2:$A$1048576,0))</f>
        <v>#N/A</v>
      </c>
      <c r="O2405" t="e">
        <f>INDEX(RawData!M$2:M$1048576,MATCH(FmtData!$B$4+(ROW()-10),RawData!$A$2:$A$1048576,0))</f>
        <v>#N/A</v>
      </c>
      <c r="P2405" t="e">
        <f>INDEX(RawData!N$2:N$1048576,MATCH(FmtData!$B$4+(ROW()-10),RawData!$A$2:$A$1048576,0))</f>
        <v>#N/A</v>
      </c>
      <c r="Q2405" t="e">
        <f>INDEX(RawData!O$2:O$1048576,MATCH(FmtData!$B$4+(ROW()-10),RawData!$A$2:$A$1048576,0))</f>
        <v>#N/A</v>
      </c>
      <c r="R2405" s="8" t="e">
        <f>INDEX(RawData!P$2:P$1048576,MATCH(FmtData!$B$4+(ROW()-10),RawData!$A$2:$A$1048576,0))</f>
        <v>#N/A</v>
      </c>
      <c r="S2405" t="e">
        <f>INDEX(RawData!Q$2:Q$1048576,MATCH(FmtData!$B$4+(ROW()-10),RawData!$A$2:$A$1048576,0))</f>
        <v>#N/A</v>
      </c>
      <c r="T2405" s="8" t="e">
        <f>INDEX(RawData!R$2:R$1048576,MATCH(FmtData!$B$4+(ROW()-10),RawData!$A$2:$A$1048576,0))</f>
        <v>#N/A</v>
      </c>
      <c r="U2405" s="8" t="e">
        <f>INDEX(RawData!S$2:S$1048576,MATCH(FmtData!$B$4+(ROW()-10),RawData!$A$2:$A$1048576,0))</f>
        <v>#N/A</v>
      </c>
      <c r="V2405" s="8" t="e">
        <f>INDEX(RawData!T$2:T$1048576,MATCH(FmtData!$B$4+(ROW()-10),RawData!$A$2:$A$1048576,0))</f>
        <v>#N/A</v>
      </c>
      <c r="W2405" s="3" t="e">
        <f t="shared" si="742"/>
        <v>#N/A</v>
      </c>
      <c r="X2405" s="3" t="e">
        <f t="shared" si="743"/>
        <v>#N/A</v>
      </c>
      <c r="Y2405" s="8" t="e">
        <f t="shared" si="746"/>
        <v>#N/A</v>
      </c>
      <c r="Z2405" s="8" t="e">
        <f t="shared" si="747"/>
        <v>#N/A</v>
      </c>
      <c r="AA2405" s="3" t="e">
        <f t="shared" si="744"/>
        <v>#N/A</v>
      </c>
      <c r="AB2405" s="41">
        <v>2</v>
      </c>
      <c r="AC2405" s="42" t="str">
        <f t="shared" si="756"/>
        <v>Dilatometer</v>
      </c>
      <c r="AD2405" s="15" t="e">
        <f t="shared" si="745"/>
        <v>#N/A</v>
      </c>
      <c r="AE2405" s="15" t="e">
        <f t="shared" si="748"/>
        <v>#N/A</v>
      </c>
      <c r="AF2405" s="15" t="e">
        <f t="shared" si="749"/>
        <v>#N/A</v>
      </c>
      <c r="AG2405" s="15" t="e">
        <f t="shared" si="750"/>
        <v>#N/A</v>
      </c>
      <c r="AH2405" s="15" t="e">
        <f t="shared" si="761"/>
        <v>#N/A</v>
      </c>
      <c r="AI2405" s="17" t="e">
        <f t="shared" si="751"/>
        <v>#N/A</v>
      </c>
      <c r="AJ2405" s="17" t="e">
        <f t="shared" si="752"/>
        <v>#N/A</v>
      </c>
      <c r="AK2405" s="17" t="e">
        <f t="shared" si="753"/>
        <v>#N/A</v>
      </c>
      <c r="AL2405" s="17" t="e">
        <f t="shared" si="754"/>
        <v>#N/A</v>
      </c>
      <c r="AM2405" s="17" t="e">
        <f t="shared" si="755"/>
        <v>#N/A</v>
      </c>
      <c r="AN2405" s="17" t="e">
        <f t="shared" si="757"/>
        <v>#N/A</v>
      </c>
      <c r="AO2405" s="17" t="e">
        <f t="shared" si="758"/>
        <v>#N/A</v>
      </c>
      <c r="AP2405" s="17" t="e">
        <f t="shared" si="759"/>
        <v>#N/A</v>
      </c>
      <c r="AQ2405" s="17" t="e">
        <f t="shared" si="760"/>
        <v>#N/A</v>
      </c>
    </row>
    <row r="2406" spans="2:43" x14ac:dyDescent="0.45">
      <c r="B2406" t="e">
        <f>INDEX(RawData!$A$2:$A$1048576,MATCH(FmtData!$B$4+(ROW()-10),RawData!$A$2:$A$1048576,0))</f>
        <v>#N/A</v>
      </c>
      <c r="C24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6" s="7" t="e">
        <f>MID(INDEX(RawData!$B$2:$B$1048576, MATCH(FmtData!$B$4+(ROW()-10),RawData!$A$2:$A$1048576,0)),12,8)+$B$5/24</f>
        <v>#N/A</v>
      </c>
      <c r="E2406" s="8" t="e">
        <f>INDEX(RawData!$D$2:$D$1048576,MATCH(FmtData!$B$4+(ROW()-10),RawData!$A$2:$A$1048576,0))</f>
        <v>#N/A</v>
      </c>
      <c r="F2406" t="e">
        <f>INDEX(RawData!$D$2:$D$1048576,MATCH(FmtData!$B$4+(ROW()-10),RawData!$A$2:$A$1048576,0))</f>
        <v>#N/A</v>
      </c>
      <c r="G2406" t="e">
        <f>INDEX(RawData!E$2:E$1048576,MATCH(FmtData!$B$4+(ROW()-10),RawData!$A$2:$A$1048576,0))</f>
        <v>#N/A</v>
      </c>
      <c r="H2406" t="e">
        <f>INDEX(RawData!F$2:F$1048576,MATCH(FmtData!$B$4+(ROW()-10),RawData!$A$2:$A$1048576,0))</f>
        <v>#N/A</v>
      </c>
      <c r="I2406" t="e">
        <f>INDEX(RawData!G$2:G$1048576,MATCH(FmtData!$B$4+(ROW()-10),RawData!$A$2:$A$1048576,0))</f>
        <v>#N/A</v>
      </c>
      <c r="J2406" t="e">
        <f>INDEX(RawData!H$2:H$1048576,MATCH(FmtData!$B$4+(ROW()-10),RawData!$A$2:$A$1048576,0))</f>
        <v>#N/A</v>
      </c>
      <c r="K2406" t="e">
        <f>INDEX(RawData!I$2:I$1048576,MATCH(FmtData!$B$4+(ROW()-10),RawData!$A$2:$A$1048576,0))</f>
        <v>#N/A</v>
      </c>
      <c r="L2406" t="e">
        <f>INDEX(RawData!J$2:J$1048576,MATCH(FmtData!$B$4+(ROW()-10),RawData!$A$2:$A$1048576,0))</f>
        <v>#N/A</v>
      </c>
      <c r="M2406" t="e">
        <f>INDEX(RawData!K$2:K$1048576,MATCH(FmtData!$B$4+(ROW()-10),RawData!$A$2:$A$1048576,0))</f>
        <v>#N/A</v>
      </c>
      <c r="N2406" t="e">
        <f>INDEX(RawData!L$2:L$1048576,MATCH(FmtData!$B$4+(ROW()-10),RawData!$A$2:$A$1048576,0))</f>
        <v>#N/A</v>
      </c>
      <c r="O2406" t="e">
        <f>INDEX(RawData!M$2:M$1048576,MATCH(FmtData!$B$4+(ROW()-10),RawData!$A$2:$A$1048576,0))</f>
        <v>#N/A</v>
      </c>
      <c r="P2406" t="e">
        <f>INDEX(RawData!N$2:N$1048576,MATCH(FmtData!$B$4+(ROW()-10),RawData!$A$2:$A$1048576,0))</f>
        <v>#N/A</v>
      </c>
      <c r="Q2406" t="e">
        <f>INDEX(RawData!O$2:O$1048576,MATCH(FmtData!$B$4+(ROW()-10),RawData!$A$2:$A$1048576,0))</f>
        <v>#N/A</v>
      </c>
      <c r="R2406" s="8" t="e">
        <f>INDEX(RawData!P$2:P$1048576,MATCH(FmtData!$B$4+(ROW()-10),RawData!$A$2:$A$1048576,0))</f>
        <v>#N/A</v>
      </c>
      <c r="S2406" t="e">
        <f>INDEX(RawData!Q$2:Q$1048576,MATCH(FmtData!$B$4+(ROW()-10),RawData!$A$2:$A$1048576,0))</f>
        <v>#N/A</v>
      </c>
      <c r="T2406" s="8" t="e">
        <f>INDEX(RawData!R$2:R$1048576,MATCH(FmtData!$B$4+(ROW()-10),RawData!$A$2:$A$1048576,0))</f>
        <v>#N/A</v>
      </c>
      <c r="U2406" s="8" t="e">
        <f>INDEX(RawData!S$2:S$1048576,MATCH(FmtData!$B$4+(ROW()-10),RawData!$A$2:$A$1048576,0))</f>
        <v>#N/A</v>
      </c>
      <c r="V2406" s="8" t="e">
        <f>INDEX(RawData!T$2:T$1048576,MATCH(FmtData!$B$4+(ROW()-10),RawData!$A$2:$A$1048576,0))</f>
        <v>#N/A</v>
      </c>
      <c r="W2406" s="3" t="e">
        <f t="shared" si="742"/>
        <v>#N/A</v>
      </c>
      <c r="X2406" s="3" t="e">
        <f t="shared" si="743"/>
        <v>#N/A</v>
      </c>
      <c r="Y2406" s="8" t="e">
        <f t="shared" si="746"/>
        <v>#N/A</v>
      </c>
      <c r="Z2406" s="8" t="e">
        <f t="shared" si="747"/>
        <v>#N/A</v>
      </c>
      <c r="AA2406" s="3" t="e">
        <f t="shared" si="744"/>
        <v>#N/A</v>
      </c>
      <c r="AB2406" s="41">
        <v>2</v>
      </c>
      <c r="AC2406" s="42" t="str">
        <f t="shared" si="756"/>
        <v>Dilatometer</v>
      </c>
      <c r="AD2406" s="15" t="e">
        <f t="shared" si="745"/>
        <v>#N/A</v>
      </c>
      <c r="AE2406" s="15" t="e">
        <f t="shared" si="748"/>
        <v>#N/A</v>
      </c>
      <c r="AF2406" s="15" t="e">
        <f t="shared" si="749"/>
        <v>#N/A</v>
      </c>
      <c r="AG2406" s="15" t="e">
        <f t="shared" si="750"/>
        <v>#N/A</v>
      </c>
      <c r="AH2406" s="15" t="e">
        <f t="shared" si="761"/>
        <v>#N/A</v>
      </c>
      <c r="AI2406" s="17" t="e">
        <f t="shared" si="751"/>
        <v>#N/A</v>
      </c>
      <c r="AJ2406" s="17" t="e">
        <f t="shared" si="752"/>
        <v>#N/A</v>
      </c>
      <c r="AK2406" s="17" t="e">
        <f t="shared" si="753"/>
        <v>#N/A</v>
      </c>
      <c r="AL2406" s="17" t="e">
        <f t="shared" si="754"/>
        <v>#N/A</v>
      </c>
      <c r="AM2406" s="17" t="e">
        <f t="shared" si="755"/>
        <v>#N/A</v>
      </c>
      <c r="AN2406" s="17" t="e">
        <f t="shared" si="757"/>
        <v>#N/A</v>
      </c>
      <c r="AO2406" s="17" t="e">
        <f t="shared" si="758"/>
        <v>#N/A</v>
      </c>
      <c r="AP2406" s="17" t="e">
        <f t="shared" si="759"/>
        <v>#N/A</v>
      </c>
      <c r="AQ2406" s="17" t="e">
        <f t="shared" si="760"/>
        <v>#N/A</v>
      </c>
    </row>
    <row r="2407" spans="2:43" x14ac:dyDescent="0.45">
      <c r="B2407" t="e">
        <f>INDEX(RawData!$A$2:$A$1048576,MATCH(FmtData!$B$4+(ROW()-10),RawData!$A$2:$A$1048576,0))</f>
        <v>#N/A</v>
      </c>
      <c r="C24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7" s="7" t="e">
        <f>MID(INDEX(RawData!$B$2:$B$1048576, MATCH(FmtData!$B$4+(ROW()-10),RawData!$A$2:$A$1048576,0)),12,8)+$B$5/24</f>
        <v>#N/A</v>
      </c>
      <c r="E2407" s="8" t="e">
        <f>INDEX(RawData!$D$2:$D$1048576,MATCH(FmtData!$B$4+(ROW()-10),RawData!$A$2:$A$1048576,0))</f>
        <v>#N/A</v>
      </c>
      <c r="F2407" t="e">
        <f>INDEX(RawData!$D$2:$D$1048576,MATCH(FmtData!$B$4+(ROW()-10),RawData!$A$2:$A$1048576,0))</f>
        <v>#N/A</v>
      </c>
      <c r="G2407" t="e">
        <f>INDEX(RawData!E$2:E$1048576,MATCH(FmtData!$B$4+(ROW()-10),RawData!$A$2:$A$1048576,0))</f>
        <v>#N/A</v>
      </c>
      <c r="H2407" t="e">
        <f>INDEX(RawData!F$2:F$1048576,MATCH(FmtData!$B$4+(ROW()-10),RawData!$A$2:$A$1048576,0))</f>
        <v>#N/A</v>
      </c>
      <c r="I2407" t="e">
        <f>INDEX(RawData!G$2:G$1048576,MATCH(FmtData!$B$4+(ROW()-10),RawData!$A$2:$A$1048576,0))</f>
        <v>#N/A</v>
      </c>
      <c r="J2407" t="e">
        <f>INDEX(RawData!H$2:H$1048576,MATCH(FmtData!$B$4+(ROW()-10),RawData!$A$2:$A$1048576,0))</f>
        <v>#N/A</v>
      </c>
      <c r="K2407" t="e">
        <f>INDEX(RawData!I$2:I$1048576,MATCH(FmtData!$B$4+(ROW()-10),RawData!$A$2:$A$1048576,0))</f>
        <v>#N/A</v>
      </c>
      <c r="L2407" t="e">
        <f>INDEX(RawData!J$2:J$1048576,MATCH(FmtData!$B$4+(ROW()-10),RawData!$A$2:$A$1048576,0))</f>
        <v>#N/A</v>
      </c>
      <c r="M2407" t="e">
        <f>INDEX(RawData!K$2:K$1048576,MATCH(FmtData!$B$4+(ROW()-10),RawData!$A$2:$A$1048576,0))</f>
        <v>#N/A</v>
      </c>
      <c r="N2407" t="e">
        <f>INDEX(RawData!L$2:L$1048576,MATCH(FmtData!$B$4+(ROW()-10),RawData!$A$2:$A$1048576,0))</f>
        <v>#N/A</v>
      </c>
      <c r="O2407" t="e">
        <f>INDEX(RawData!M$2:M$1048576,MATCH(FmtData!$B$4+(ROW()-10),RawData!$A$2:$A$1048576,0))</f>
        <v>#N/A</v>
      </c>
      <c r="P2407" t="e">
        <f>INDEX(RawData!N$2:N$1048576,MATCH(FmtData!$B$4+(ROW()-10),RawData!$A$2:$A$1048576,0))</f>
        <v>#N/A</v>
      </c>
      <c r="Q2407" t="e">
        <f>INDEX(RawData!O$2:O$1048576,MATCH(FmtData!$B$4+(ROW()-10),RawData!$A$2:$A$1048576,0))</f>
        <v>#N/A</v>
      </c>
      <c r="R2407" s="8" t="e">
        <f>INDEX(RawData!P$2:P$1048576,MATCH(FmtData!$B$4+(ROW()-10),RawData!$A$2:$A$1048576,0))</f>
        <v>#N/A</v>
      </c>
      <c r="S2407" t="e">
        <f>INDEX(RawData!Q$2:Q$1048576,MATCH(FmtData!$B$4+(ROW()-10),RawData!$A$2:$A$1048576,0))</f>
        <v>#N/A</v>
      </c>
      <c r="T2407" s="8" t="e">
        <f>INDEX(RawData!R$2:R$1048576,MATCH(FmtData!$B$4+(ROW()-10),RawData!$A$2:$A$1048576,0))</f>
        <v>#N/A</v>
      </c>
      <c r="U2407" s="8" t="e">
        <f>INDEX(RawData!S$2:S$1048576,MATCH(FmtData!$B$4+(ROW()-10),RawData!$A$2:$A$1048576,0))</f>
        <v>#N/A</v>
      </c>
      <c r="V2407" s="8" t="e">
        <f>INDEX(RawData!T$2:T$1048576,MATCH(FmtData!$B$4+(ROW()-10),RawData!$A$2:$A$1048576,0))</f>
        <v>#N/A</v>
      </c>
      <c r="W2407" s="3" t="e">
        <f t="shared" si="742"/>
        <v>#N/A</v>
      </c>
      <c r="X2407" s="3" t="e">
        <f t="shared" si="743"/>
        <v>#N/A</v>
      </c>
      <c r="Y2407" s="8" t="e">
        <f t="shared" si="746"/>
        <v>#N/A</v>
      </c>
      <c r="Z2407" s="8" t="e">
        <f t="shared" si="747"/>
        <v>#N/A</v>
      </c>
      <c r="AA2407" s="3" t="e">
        <f t="shared" si="744"/>
        <v>#N/A</v>
      </c>
      <c r="AB2407" s="41">
        <v>2</v>
      </c>
      <c r="AC2407" s="42" t="str">
        <f t="shared" si="756"/>
        <v>Dilatometer</v>
      </c>
      <c r="AD2407" s="15" t="e">
        <f t="shared" si="745"/>
        <v>#N/A</v>
      </c>
      <c r="AE2407" s="15" t="e">
        <f t="shared" si="748"/>
        <v>#N/A</v>
      </c>
      <c r="AF2407" s="15" t="e">
        <f t="shared" si="749"/>
        <v>#N/A</v>
      </c>
      <c r="AG2407" s="15" t="e">
        <f t="shared" si="750"/>
        <v>#N/A</v>
      </c>
      <c r="AH2407" s="15" t="e">
        <f t="shared" si="761"/>
        <v>#N/A</v>
      </c>
      <c r="AI2407" s="17" t="e">
        <f t="shared" si="751"/>
        <v>#N/A</v>
      </c>
      <c r="AJ2407" s="17" t="e">
        <f t="shared" si="752"/>
        <v>#N/A</v>
      </c>
      <c r="AK2407" s="17" t="e">
        <f t="shared" si="753"/>
        <v>#N/A</v>
      </c>
      <c r="AL2407" s="17" t="e">
        <f t="shared" si="754"/>
        <v>#N/A</v>
      </c>
      <c r="AM2407" s="17" t="e">
        <f t="shared" si="755"/>
        <v>#N/A</v>
      </c>
      <c r="AN2407" s="17" t="e">
        <f t="shared" si="757"/>
        <v>#N/A</v>
      </c>
      <c r="AO2407" s="17" t="e">
        <f t="shared" si="758"/>
        <v>#N/A</v>
      </c>
      <c r="AP2407" s="17" t="e">
        <f t="shared" si="759"/>
        <v>#N/A</v>
      </c>
      <c r="AQ2407" s="17" t="e">
        <f t="shared" si="760"/>
        <v>#N/A</v>
      </c>
    </row>
    <row r="2408" spans="2:43" x14ac:dyDescent="0.45">
      <c r="B2408" t="e">
        <f>INDEX(RawData!$A$2:$A$1048576,MATCH(FmtData!$B$4+(ROW()-10),RawData!$A$2:$A$1048576,0))</f>
        <v>#N/A</v>
      </c>
      <c r="C24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8" s="7" t="e">
        <f>MID(INDEX(RawData!$B$2:$B$1048576, MATCH(FmtData!$B$4+(ROW()-10),RawData!$A$2:$A$1048576,0)),12,8)+$B$5/24</f>
        <v>#N/A</v>
      </c>
      <c r="E2408" s="8" t="e">
        <f>INDEX(RawData!$D$2:$D$1048576,MATCH(FmtData!$B$4+(ROW()-10),RawData!$A$2:$A$1048576,0))</f>
        <v>#N/A</v>
      </c>
      <c r="F2408" t="e">
        <f>INDEX(RawData!$D$2:$D$1048576,MATCH(FmtData!$B$4+(ROW()-10),RawData!$A$2:$A$1048576,0))</f>
        <v>#N/A</v>
      </c>
      <c r="G2408" t="e">
        <f>INDEX(RawData!E$2:E$1048576,MATCH(FmtData!$B$4+(ROW()-10),RawData!$A$2:$A$1048576,0))</f>
        <v>#N/A</v>
      </c>
      <c r="H2408" t="e">
        <f>INDEX(RawData!F$2:F$1048576,MATCH(FmtData!$B$4+(ROW()-10),RawData!$A$2:$A$1048576,0))</f>
        <v>#N/A</v>
      </c>
      <c r="I2408" t="e">
        <f>INDEX(RawData!G$2:G$1048576,MATCH(FmtData!$B$4+(ROW()-10),RawData!$A$2:$A$1048576,0))</f>
        <v>#N/A</v>
      </c>
      <c r="J2408" t="e">
        <f>INDEX(RawData!H$2:H$1048576,MATCH(FmtData!$B$4+(ROW()-10),RawData!$A$2:$A$1048576,0))</f>
        <v>#N/A</v>
      </c>
      <c r="K2408" t="e">
        <f>INDEX(RawData!I$2:I$1048576,MATCH(FmtData!$B$4+(ROW()-10),RawData!$A$2:$A$1048576,0))</f>
        <v>#N/A</v>
      </c>
      <c r="L2408" t="e">
        <f>INDEX(RawData!J$2:J$1048576,MATCH(FmtData!$B$4+(ROW()-10),RawData!$A$2:$A$1048576,0))</f>
        <v>#N/A</v>
      </c>
      <c r="M2408" t="e">
        <f>INDEX(RawData!K$2:K$1048576,MATCH(FmtData!$B$4+(ROW()-10),RawData!$A$2:$A$1048576,0))</f>
        <v>#N/A</v>
      </c>
      <c r="N2408" t="e">
        <f>INDEX(RawData!L$2:L$1048576,MATCH(FmtData!$B$4+(ROW()-10),RawData!$A$2:$A$1048576,0))</f>
        <v>#N/A</v>
      </c>
      <c r="O2408" t="e">
        <f>INDEX(RawData!M$2:M$1048576,MATCH(FmtData!$B$4+(ROW()-10),RawData!$A$2:$A$1048576,0))</f>
        <v>#N/A</v>
      </c>
      <c r="P2408" t="e">
        <f>INDEX(RawData!N$2:N$1048576,MATCH(FmtData!$B$4+(ROW()-10),RawData!$A$2:$A$1048576,0))</f>
        <v>#N/A</v>
      </c>
      <c r="Q2408" t="e">
        <f>INDEX(RawData!O$2:O$1048576,MATCH(FmtData!$B$4+(ROW()-10),RawData!$A$2:$A$1048576,0))</f>
        <v>#N/A</v>
      </c>
      <c r="R2408" s="8" t="e">
        <f>INDEX(RawData!P$2:P$1048576,MATCH(FmtData!$B$4+(ROW()-10),RawData!$A$2:$A$1048576,0))</f>
        <v>#N/A</v>
      </c>
      <c r="S2408" t="e">
        <f>INDEX(RawData!Q$2:Q$1048576,MATCH(FmtData!$B$4+(ROW()-10),RawData!$A$2:$A$1048576,0))</f>
        <v>#N/A</v>
      </c>
      <c r="T2408" s="8" t="e">
        <f>INDEX(RawData!R$2:R$1048576,MATCH(FmtData!$B$4+(ROW()-10),RawData!$A$2:$A$1048576,0))</f>
        <v>#N/A</v>
      </c>
      <c r="U2408" s="8" t="e">
        <f>INDEX(RawData!S$2:S$1048576,MATCH(FmtData!$B$4+(ROW()-10),RawData!$A$2:$A$1048576,0))</f>
        <v>#N/A</v>
      </c>
      <c r="V2408" s="8" t="e">
        <f>INDEX(RawData!T$2:T$1048576,MATCH(FmtData!$B$4+(ROW()-10),RawData!$A$2:$A$1048576,0))</f>
        <v>#N/A</v>
      </c>
      <c r="W2408" s="3" t="e">
        <f t="shared" si="742"/>
        <v>#N/A</v>
      </c>
      <c r="X2408" s="3" t="e">
        <f t="shared" si="743"/>
        <v>#N/A</v>
      </c>
      <c r="Y2408" s="8" t="e">
        <f t="shared" si="746"/>
        <v>#N/A</v>
      </c>
      <c r="Z2408" s="8" t="e">
        <f t="shared" si="747"/>
        <v>#N/A</v>
      </c>
      <c r="AA2408" s="3" t="e">
        <f t="shared" si="744"/>
        <v>#N/A</v>
      </c>
      <c r="AB2408" s="41">
        <v>2</v>
      </c>
      <c r="AC2408" s="42" t="str">
        <f t="shared" si="756"/>
        <v>Dilatometer</v>
      </c>
      <c r="AD2408" s="15" t="e">
        <f t="shared" si="745"/>
        <v>#N/A</v>
      </c>
      <c r="AE2408" s="15" t="e">
        <f t="shared" si="748"/>
        <v>#N/A</v>
      </c>
      <c r="AF2408" s="15" t="e">
        <f t="shared" si="749"/>
        <v>#N/A</v>
      </c>
      <c r="AG2408" s="15" t="e">
        <f t="shared" si="750"/>
        <v>#N/A</v>
      </c>
      <c r="AH2408" s="15" t="e">
        <f t="shared" si="761"/>
        <v>#N/A</v>
      </c>
      <c r="AI2408" s="17" t="e">
        <f t="shared" si="751"/>
        <v>#N/A</v>
      </c>
      <c r="AJ2408" s="17" t="e">
        <f t="shared" si="752"/>
        <v>#N/A</v>
      </c>
      <c r="AK2408" s="17" t="e">
        <f t="shared" si="753"/>
        <v>#N/A</v>
      </c>
      <c r="AL2408" s="17" t="e">
        <f t="shared" si="754"/>
        <v>#N/A</v>
      </c>
      <c r="AM2408" s="17" t="e">
        <f t="shared" si="755"/>
        <v>#N/A</v>
      </c>
      <c r="AN2408" s="17" t="e">
        <f t="shared" si="757"/>
        <v>#N/A</v>
      </c>
      <c r="AO2408" s="17" t="e">
        <f t="shared" si="758"/>
        <v>#N/A</v>
      </c>
      <c r="AP2408" s="17" t="e">
        <f t="shared" si="759"/>
        <v>#N/A</v>
      </c>
      <c r="AQ2408" s="17" t="e">
        <f t="shared" si="760"/>
        <v>#N/A</v>
      </c>
    </row>
    <row r="2409" spans="2:43" x14ac:dyDescent="0.45">
      <c r="B2409" t="e">
        <f>INDEX(RawData!$A$2:$A$1048576,MATCH(FmtData!$B$4+(ROW()-10),RawData!$A$2:$A$1048576,0))</f>
        <v>#N/A</v>
      </c>
      <c r="C24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09" s="7" t="e">
        <f>MID(INDEX(RawData!$B$2:$B$1048576, MATCH(FmtData!$B$4+(ROW()-10),RawData!$A$2:$A$1048576,0)),12,8)+$B$5/24</f>
        <v>#N/A</v>
      </c>
      <c r="E2409" s="8" t="e">
        <f>INDEX(RawData!$D$2:$D$1048576,MATCH(FmtData!$B$4+(ROW()-10),RawData!$A$2:$A$1048576,0))</f>
        <v>#N/A</v>
      </c>
      <c r="F2409" t="e">
        <f>INDEX(RawData!$D$2:$D$1048576,MATCH(FmtData!$B$4+(ROW()-10),RawData!$A$2:$A$1048576,0))</f>
        <v>#N/A</v>
      </c>
      <c r="G2409" t="e">
        <f>INDEX(RawData!E$2:E$1048576,MATCH(FmtData!$B$4+(ROW()-10),RawData!$A$2:$A$1048576,0))</f>
        <v>#N/A</v>
      </c>
      <c r="H2409" t="e">
        <f>INDEX(RawData!F$2:F$1048576,MATCH(FmtData!$B$4+(ROW()-10),RawData!$A$2:$A$1048576,0))</f>
        <v>#N/A</v>
      </c>
      <c r="I2409" t="e">
        <f>INDEX(RawData!G$2:G$1048576,MATCH(FmtData!$B$4+(ROW()-10),RawData!$A$2:$A$1048576,0))</f>
        <v>#N/A</v>
      </c>
      <c r="J2409" t="e">
        <f>INDEX(RawData!H$2:H$1048576,MATCH(FmtData!$B$4+(ROW()-10),RawData!$A$2:$A$1048576,0))</f>
        <v>#N/A</v>
      </c>
      <c r="K2409" t="e">
        <f>INDEX(RawData!I$2:I$1048576,MATCH(FmtData!$B$4+(ROW()-10),RawData!$A$2:$A$1048576,0))</f>
        <v>#N/A</v>
      </c>
      <c r="L2409" t="e">
        <f>INDEX(RawData!J$2:J$1048576,MATCH(FmtData!$B$4+(ROW()-10),RawData!$A$2:$A$1048576,0))</f>
        <v>#N/A</v>
      </c>
      <c r="M2409" t="e">
        <f>INDEX(RawData!K$2:K$1048576,MATCH(FmtData!$B$4+(ROW()-10),RawData!$A$2:$A$1048576,0))</f>
        <v>#N/A</v>
      </c>
      <c r="N2409" t="e">
        <f>INDEX(RawData!L$2:L$1048576,MATCH(FmtData!$B$4+(ROW()-10),RawData!$A$2:$A$1048576,0))</f>
        <v>#N/A</v>
      </c>
      <c r="O2409" t="e">
        <f>INDEX(RawData!M$2:M$1048576,MATCH(FmtData!$B$4+(ROW()-10),RawData!$A$2:$A$1048576,0))</f>
        <v>#N/A</v>
      </c>
      <c r="P2409" t="e">
        <f>INDEX(RawData!N$2:N$1048576,MATCH(FmtData!$B$4+(ROW()-10),RawData!$A$2:$A$1048576,0))</f>
        <v>#N/A</v>
      </c>
      <c r="Q2409" t="e">
        <f>INDEX(RawData!O$2:O$1048576,MATCH(FmtData!$B$4+(ROW()-10),RawData!$A$2:$A$1048576,0))</f>
        <v>#N/A</v>
      </c>
      <c r="R2409" s="8" t="e">
        <f>INDEX(RawData!P$2:P$1048576,MATCH(FmtData!$B$4+(ROW()-10),RawData!$A$2:$A$1048576,0))</f>
        <v>#N/A</v>
      </c>
      <c r="S2409" t="e">
        <f>INDEX(RawData!Q$2:Q$1048576,MATCH(FmtData!$B$4+(ROW()-10),RawData!$A$2:$A$1048576,0))</f>
        <v>#N/A</v>
      </c>
      <c r="T2409" s="8" t="e">
        <f>INDEX(RawData!R$2:R$1048576,MATCH(FmtData!$B$4+(ROW()-10),RawData!$A$2:$A$1048576,0))</f>
        <v>#N/A</v>
      </c>
      <c r="U2409" s="8" t="e">
        <f>INDEX(RawData!S$2:S$1048576,MATCH(FmtData!$B$4+(ROW()-10),RawData!$A$2:$A$1048576,0))</f>
        <v>#N/A</v>
      </c>
      <c r="V2409" s="8" t="e">
        <f>INDEX(RawData!T$2:T$1048576,MATCH(FmtData!$B$4+(ROW()-10),RawData!$A$2:$A$1048576,0))</f>
        <v>#N/A</v>
      </c>
      <c r="W2409" s="3" t="e">
        <f t="shared" si="742"/>
        <v>#N/A</v>
      </c>
      <c r="X2409" s="3" t="e">
        <f t="shared" si="743"/>
        <v>#N/A</v>
      </c>
      <c r="Y2409" s="8" t="e">
        <f t="shared" si="746"/>
        <v>#N/A</v>
      </c>
      <c r="Z2409" s="8" t="e">
        <f t="shared" si="747"/>
        <v>#N/A</v>
      </c>
      <c r="AA2409" s="3" t="e">
        <f t="shared" si="744"/>
        <v>#N/A</v>
      </c>
      <c r="AB2409" s="41">
        <v>2</v>
      </c>
      <c r="AC2409" s="42" t="str">
        <f t="shared" si="756"/>
        <v>Dilatometer</v>
      </c>
      <c r="AD2409" s="15" t="e">
        <f t="shared" si="745"/>
        <v>#N/A</v>
      </c>
      <c r="AE2409" s="15" t="e">
        <f t="shared" si="748"/>
        <v>#N/A</v>
      </c>
      <c r="AF2409" s="15" t="e">
        <f t="shared" si="749"/>
        <v>#N/A</v>
      </c>
      <c r="AG2409" s="15" t="e">
        <f t="shared" si="750"/>
        <v>#N/A</v>
      </c>
      <c r="AH2409" s="15" t="e">
        <f t="shared" si="761"/>
        <v>#N/A</v>
      </c>
      <c r="AI2409" s="17" t="e">
        <f t="shared" si="751"/>
        <v>#N/A</v>
      </c>
      <c r="AJ2409" s="17" t="e">
        <f t="shared" si="752"/>
        <v>#N/A</v>
      </c>
      <c r="AK2409" s="17" t="e">
        <f t="shared" si="753"/>
        <v>#N/A</v>
      </c>
      <c r="AL2409" s="17" t="e">
        <f t="shared" si="754"/>
        <v>#N/A</v>
      </c>
      <c r="AM2409" s="17" t="e">
        <f t="shared" si="755"/>
        <v>#N/A</v>
      </c>
      <c r="AN2409" s="17" t="e">
        <f t="shared" si="757"/>
        <v>#N/A</v>
      </c>
      <c r="AO2409" s="17" t="e">
        <f t="shared" si="758"/>
        <v>#N/A</v>
      </c>
      <c r="AP2409" s="17" t="e">
        <f t="shared" si="759"/>
        <v>#N/A</v>
      </c>
      <c r="AQ2409" s="17" t="e">
        <f t="shared" si="760"/>
        <v>#N/A</v>
      </c>
    </row>
    <row r="2410" spans="2:43" x14ac:dyDescent="0.45">
      <c r="B2410" t="e">
        <f>INDEX(RawData!$A$2:$A$1048576,MATCH(FmtData!$B$4+(ROW()-10),RawData!$A$2:$A$1048576,0))</f>
        <v>#N/A</v>
      </c>
      <c r="C24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0" s="7" t="e">
        <f>MID(INDEX(RawData!$B$2:$B$1048576, MATCH(FmtData!$B$4+(ROW()-10),RawData!$A$2:$A$1048576,0)),12,8)+$B$5/24</f>
        <v>#N/A</v>
      </c>
      <c r="E2410" s="8" t="e">
        <f>INDEX(RawData!$D$2:$D$1048576,MATCH(FmtData!$B$4+(ROW()-10),RawData!$A$2:$A$1048576,0))</f>
        <v>#N/A</v>
      </c>
      <c r="F2410" t="e">
        <f>INDEX(RawData!$D$2:$D$1048576,MATCH(FmtData!$B$4+(ROW()-10),RawData!$A$2:$A$1048576,0))</f>
        <v>#N/A</v>
      </c>
      <c r="G2410" t="e">
        <f>INDEX(RawData!E$2:E$1048576,MATCH(FmtData!$B$4+(ROW()-10),RawData!$A$2:$A$1048576,0))</f>
        <v>#N/A</v>
      </c>
      <c r="H2410" t="e">
        <f>INDEX(RawData!F$2:F$1048576,MATCH(FmtData!$B$4+(ROW()-10),RawData!$A$2:$A$1048576,0))</f>
        <v>#N/A</v>
      </c>
      <c r="I2410" t="e">
        <f>INDEX(RawData!G$2:G$1048576,MATCH(FmtData!$B$4+(ROW()-10),RawData!$A$2:$A$1048576,0))</f>
        <v>#N/A</v>
      </c>
      <c r="J2410" t="e">
        <f>INDEX(RawData!H$2:H$1048576,MATCH(FmtData!$B$4+(ROW()-10),RawData!$A$2:$A$1048576,0))</f>
        <v>#N/A</v>
      </c>
      <c r="K2410" t="e">
        <f>INDEX(RawData!I$2:I$1048576,MATCH(FmtData!$B$4+(ROW()-10),RawData!$A$2:$A$1048576,0))</f>
        <v>#N/A</v>
      </c>
      <c r="L2410" t="e">
        <f>INDEX(RawData!J$2:J$1048576,MATCH(FmtData!$B$4+(ROW()-10),RawData!$A$2:$A$1048576,0))</f>
        <v>#N/A</v>
      </c>
      <c r="M2410" t="e">
        <f>INDEX(RawData!K$2:K$1048576,MATCH(FmtData!$B$4+(ROW()-10),RawData!$A$2:$A$1048576,0))</f>
        <v>#N/A</v>
      </c>
      <c r="N2410" t="e">
        <f>INDEX(RawData!L$2:L$1048576,MATCH(FmtData!$B$4+(ROW()-10),RawData!$A$2:$A$1048576,0))</f>
        <v>#N/A</v>
      </c>
      <c r="O2410" t="e">
        <f>INDEX(RawData!M$2:M$1048576,MATCH(FmtData!$B$4+(ROW()-10),RawData!$A$2:$A$1048576,0))</f>
        <v>#N/A</v>
      </c>
      <c r="P2410" t="e">
        <f>INDEX(RawData!N$2:N$1048576,MATCH(FmtData!$B$4+(ROW()-10),RawData!$A$2:$A$1048576,0))</f>
        <v>#N/A</v>
      </c>
      <c r="Q2410" t="e">
        <f>INDEX(RawData!O$2:O$1048576,MATCH(FmtData!$B$4+(ROW()-10),RawData!$A$2:$A$1048576,0))</f>
        <v>#N/A</v>
      </c>
      <c r="R2410" s="8" t="e">
        <f>INDEX(RawData!P$2:P$1048576,MATCH(FmtData!$B$4+(ROW()-10),RawData!$A$2:$A$1048576,0))</f>
        <v>#N/A</v>
      </c>
      <c r="S2410" t="e">
        <f>INDEX(RawData!Q$2:Q$1048576,MATCH(FmtData!$B$4+(ROW()-10),RawData!$A$2:$A$1048576,0))</f>
        <v>#N/A</v>
      </c>
      <c r="T2410" s="8" t="e">
        <f>INDEX(RawData!R$2:R$1048576,MATCH(FmtData!$B$4+(ROW()-10),RawData!$A$2:$A$1048576,0))</f>
        <v>#N/A</v>
      </c>
      <c r="U2410" s="8" t="e">
        <f>INDEX(RawData!S$2:S$1048576,MATCH(FmtData!$B$4+(ROW()-10),RawData!$A$2:$A$1048576,0))</f>
        <v>#N/A</v>
      </c>
      <c r="V2410" s="8" t="e">
        <f>INDEX(RawData!T$2:T$1048576,MATCH(FmtData!$B$4+(ROW()-10),RawData!$A$2:$A$1048576,0))</f>
        <v>#N/A</v>
      </c>
      <c r="W2410" s="3" t="e">
        <f t="shared" si="742"/>
        <v>#N/A</v>
      </c>
      <c r="X2410" s="3" t="e">
        <f t="shared" si="743"/>
        <v>#N/A</v>
      </c>
      <c r="Y2410" s="8" t="e">
        <f t="shared" si="746"/>
        <v>#N/A</v>
      </c>
      <c r="Z2410" s="8" t="e">
        <f t="shared" si="747"/>
        <v>#N/A</v>
      </c>
      <c r="AA2410" s="3" t="e">
        <f t="shared" si="744"/>
        <v>#N/A</v>
      </c>
      <c r="AB2410" s="41">
        <v>2</v>
      </c>
      <c r="AC2410" s="42" t="str">
        <f t="shared" si="756"/>
        <v>Dilatometer</v>
      </c>
      <c r="AD2410" s="15" t="e">
        <f t="shared" si="745"/>
        <v>#N/A</v>
      </c>
      <c r="AE2410" s="15" t="e">
        <f t="shared" si="748"/>
        <v>#N/A</v>
      </c>
      <c r="AF2410" s="15" t="e">
        <f t="shared" si="749"/>
        <v>#N/A</v>
      </c>
      <c r="AG2410" s="15" t="e">
        <f t="shared" si="750"/>
        <v>#N/A</v>
      </c>
      <c r="AH2410" s="15" t="e">
        <f t="shared" si="761"/>
        <v>#N/A</v>
      </c>
      <c r="AI2410" s="17" t="e">
        <f t="shared" si="751"/>
        <v>#N/A</v>
      </c>
      <c r="AJ2410" s="17" t="e">
        <f t="shared" si="752"/>
        <v>#N/A</v>
      </c>
      <c r="AK2410" s="17" t="e">
        <f t="shared" si="753"/>
        <v>#N/A</v>
      </c>
      <c r="AL2410" s="17" t="e">
        <f t="shared" si="754"/>
        <v>#N/A</v>
      </c>
      <c r="AM2410" s="17" t="e">
        <f t="shared" si="755"/>
        <v>#N/A</v>
      </c>
      <c r="AN2410" s="17" t="e">
        <f t="shared" si="757"/>
        <v>#N/A</v>
      </c>
      <c r="AO2410" s="17" t="e">
        <f t="shared" si="758"/>
        <v>#N/A</v>
      </c>
      <c r="AP2410" s="17" t="e">
        <f t="shared" si="759"/>
        <v>#N/A</v>
      </c>
      <c r="AQ2410" s="17" t="e">
        <f t="shared" si="760"/>
        <v>#N/A</v>
      </c>
    </row>
    <row r="2411" spans="2:43" x14ac:dyDescent="0.45">
      <c r="B2411" t="e">
        <f>INDEX(RawData!$A$2:$A$1048576,MATCH(FmtData!$B$4+(ROW()-10),RawData!$A$2:$A$1048576,0))</f>
        <v>#N/A</v>
      </c>
      <c r="C24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1" s="7" t="e">
        <f>MID(INDEX(RawData!$B$2:$B$1048576, MATCH(FmtData!$B$4+(ROW()-10),RawData!$A$2:$A$1048576,0)),12,8)+$B$5/24</f>
        <v>#N/A</v>
      </c>
      <c r="E2411" s="8" t="e">
        <f>INDEX(RawData!$D$2:$D$1048576,MATCH(FmtData!$B$4+(ROW()-10),RawData!$A$2:$A$1048576,0))</f>
        <v>#N/A</v>
      </c>
      <c r="F2411" t="e">
        <f>INDEX(RawData!$D$2:$D$1048576,MATCH(FmtData!$B$4+(ROW()-10),RawData!$A$2:$A$1048576,0))</f>
        <v>#N/A</v>
      </c>
      <c r="G2411" t="e">
        <f>INDEX(RawData!E$2:E$1048576,MATCH(FmtData!$B$4+(ROW()-10),RawData!$A$2:$A$1048576,0))</f>
        <v>#N/A</v>
      </c>
      <c r="H2411" t="e">
        <f>INDEX(RawData!F$2:F$1048576,MATCH(FmtData!$B$4+(ROW()-10),RawData!$A$2:$A$1048576,0))</f>
        <v>#N/A</v>
      </c>
      <c r="I2411" t="e">
        <f>INDEX(RawData!G$2:G$1048576,MATCH(FmtData!$B$4+(ROW()-10),RawData!$A$2:$A$1048576,0))</f>
        <v>#N/A</v>
      </c>
      <c r="J2411" t="e">
        <f>INDEX(RawData!H$2:H$1048576,MATCH(FmtData!$B$4+(ROW()-10),RawData!$A$2:$A$1048576,0))</f>
        <v>#N/A</v>
      </c>
      <c r="K2411" t="e">
        <f>INDEX(RawData!I$2:I$1048576,MATCH(FmtData!$B$4+(ROW()-10),RawData!$A$2:$A$1048576,0))</f>
        <v>#N/A</v>
      </c>
      <c r="L2411" t="e">
        <f>INDEX(RawData!J$2:J$1048576,MATCH(FmtData!$B$4+(ROW()-10),RawData!$A$2:$A$1048576,0))</f>
        <v>#N/A</v>
      </c>
      <c r="M2411" t="e">
        <f>INDEX(RawData!K$2:K$1048576,MATCH(FmtData!$B$4+(ROW()-10),RawData!$A$2:$A$1048576,0))</f>
        <v>#N/A</v>
      </c>
      <c r="N2411" t="e">
        <f>INDEX(RawData!L$2:L$1048576,MATCH(FmtData!$B$4+(ROW()-10),RawData!$A$2:$A$1048576,0))</f>
        <v>#N/A</v>
      </c>
      <c r="O2411" t="e">
        <f>INDEX(RawData!M$2:M$1048576,MATCH(FmtData!$B$4+(ROW()-10),RawData!$A$2:$A$1048576,0))</f>
        <v>#N/A</v>
      </c>
      <c r="P2411" t="e">
        <f>INDEX(RawData!N$2:N$1048576,MATCH(FmtData!$B$4+(ROW()-10),RawData!$A$2:$A$1048576,0))</f>
        <v>#N/A</v>
      </c>
      <c r="Q2411" t="e">
        <f>INDEX(RawData!O$2:O$1048576,MATCH(FmtData!$B$4+(ROW()-10),RawData!$A$2:$A$1048576,0))</f>
        <v>#N/A</v>
      </c>
      <c r="R2411" s="8" t="e">
        <f>INDEX(RawData!P$2:P$1048576,MATCH(FmtData!$B$4+(ROW()-10),RawData!$A$2:$A$1048576,0))</f>
        <v>#N/A</v>
      </c>
      <c r="S2411" t="e">
        <f>INDEX(RawData!Q$2:Q$1048576,MATCH(FmtData!$B$4+(ROW()-10),RawData!$A$2:$A$1048576,0))</f>
        <v>#N/A</v>
      </c>
      <c r="T2411" s="8" t="e">
        <f>INDEX(RawData!R$2:R$1048576,MATCH(FmtData!$B$4+(ROW()-10),RawData!$A$2:$A$1048576,0))</f>
        <v>#N/A</v>
      </c>
      <c r="U2411" s="8" t="e">
        <f>INDEX(RawData!S$2:S$1048576,MATCH(FmtData!$B$4+(ROW()-10),RawData!$A$2:$A$1048576,0))</f>
        <v>#N/A</v>
      </c>
      <c r="V2411" s="8" t="e">
        <f>INDEX(RawData!T$2:T$1048576,MATCH(FmtData!$B$4+(ROW()-10),RawData!$A$2:$A$1048576,0))</f>
        <v>#N/A</v>
      </c>
      <c r="W2411" s="3" t="e">
        <f t="shared" si="742"/>
        <v>#N/A</v>
      </c>
      <c r="X2411" s="3" t="e">
        <f t="shared" si="743"/>
        <v>#N/A</v>
      </c>
      <c r="Y2411" s="8" t="e">
        <f t="shared" si="746"/>
        <v>#N/A</v>
      </c>
      <c r="Z2411" s="8" t="e">
        <f t="shared" si="747"/>
        <v>#N/A</v>
      </c>
      <c r="AA2411" s="3" t="e">
        <f t="shared" si="744"/>
        <v>#N/A</v>
      </c>
      <c r="AB2411" s="41">
        <v>2</v>
      </c>
      <c r="AC2411" s="42" t="str">
        <f t="shared" si="756"/>
        <v>Dilatometer</v>
      </c>
      <c r="AD2411" s="15" t="e">
        <f t="shared" si="745"/>
        <v>#N/A</v>
      </c>
      <c r="AE2411" s="15" t="e">
        <f t="shared" si="748"/>
        <v>#N/A</v>
      </c>
      <c r="AF2411" s="15" t="e">
        <f t="shared" si="749"/>
        <v>#N/A</v>
      </c>
      <c r="AG2411" s="15" t="e">
        <f t="shared" si="750"/>
        <v>#N/A</v>
      </c>
      <c r="AH2411" s="15" t="e">
        <f t="shared" si="761"/>
        <v>#N/A</v>
      </c>
      <c r="AI2411" s="17" t="e">
        <f t="shared" si="751"/>
        <v>#N/A</v>
      </c>
      <c r="AJ2411" s="17" t="e">
        <f t="shared" si="752"/>
        <v>#N/A</v>
      </c>
      <c r="AK2411" s="17" t="e">
        <f t="shared" si="753"/>
        <v>#N/A</v>
      </c>
      <c r="AL2411" s="17" t="e">
        <f t="shared" si="754"/>
        <v>#N/A</v>
      </c>
      <c r="AM2411" s="17" t="e">
        <f t="shared" si="755"/>
        <v>#N/A</v>
      </c>
      <c r="AN2411" s="17" t="e">
        <f t="shared" si="757"/>
        <v>#N/A</v>
      </c>
      <c r="AO2411" s="17" t="e">
        <f t="shared" si="758"/>
        <v>#N/A</v>
      </c>
      <c r="AP2411" s="17" t="e">
        <f t="shared" si="759"/>
        <v>#N/A</v>
      </c>
      <c r="AQ2411" s="17" t="e">
        <f t="shared" si="760"/>
        <v>#N/A</v>
      </c>
    </row>
    <row r="2412" spans="2:43" x14ac:dyDescent="0.45">
      <c r="B2412" t="e">
        <f>INDEX(RawData!$A$2:$A$1048576,MATCH(FmtData!$B$4+(ROW()-10),RawData!$A$2:$A$1048576,0))</f>
        <v>#N/A</v>
      </c>
      <c r="C24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2" s="7" t="e">
        <f>MID(INDEX(RawData!$B$2:$B$1048576, MATCH(FmtData!$B$4+(ROW()-10),RawData!$A$2:$A$1048576,0)),12,8)+$B$5/24</f>
        <v>#N/A</v>
      </c>
      <c r="E2412" s="8" t="e">
        <f>INDEX(RawData!$D$2:$D$1048576,MATCH(FmtData!$B$4+(ROW()-10),RawData!$A$2:$A$1048576,0))</f>
        <v>#N/A</v>
      </c>
      <c r="F2412" t="e">
        <f>INDEX(RawData!$D$2:$D$1048576,MATCH(FmtData!$B$4+(ROW()-10),RawData!$A$2:$A$1048576,0))</f>
        <v>#N/A</v>
      </c>
      <c r="G2412" t="e">
        <f>INDEX(RawData!E$2:E$1048576,MATCH(FmtData!$B$4+(ROW()-10),RawData!$A$2:$A$1048576,0))</f>
        <v>#N/A</v>
      </c>
      <c r="H2412" t="e">
        <f>INDEX(RawData!F$2:F$1048576,MATCH(FmtData!$B$4+(ROW()-10),RawData!$A$2:$A$1048576,0))</f>
        <v>#N/A</v>
      </c>
      <c r="I2412" t="e">
        <f>INDEX(RawData!G$2:G$1048576,MATCH(FmtData!$B$4+(ROW()-10),RawData!$A$2:$A$1048576,0))</f>
        <v>#N/A</v>
      </c>
      <c r="J2412" t="e">
        <f>INDEX(RawData!H$2:H$1048576,MATCH(FmtData!$B$4+(ROW()-10),RawData!$A$2:$A$1048576,0))</f>
        <v>#N/A</v>
      </c>
      <c r="K2412" t="e">
        <f>INDEX(RawData!I$2:I$1048576,MATCH(FmtData!$B$4+(ROW()-10),RawData!$A$2:$A$1048576,0))</f>
        <v>#N/A</v>
      </c>
      <c r="L2412" t="e">
        <f>INDEX(RawData!J$2:J$1048576,MATCH(FmtData!$B$4+(ROW()-10),RawData!$A$2:$A$1048576,0))</f>
        <v>#N/A</v>
      </c>
      <c r="M2412" t="e">
        <f>INDEX(RawData!K$2:K$1048576,MATCH(FmtData!$B$4+(ROW()-10),RawData!$A$2:$A$1048576,0))</f>
        <v>#N/A</v>
      </c>
      <c r="N2412" t="e">
        <f>INDEX(RawData!L$2:L$1048576,MATCH(FmtData!$B$4+(ROW()-10),RawData!$A$2:$A$1048576,0))</f>
        <v>#N/A</v>
      </c>
      <c r="O2412" t="e">
        <f>INDEX(RawData!M$2:M$1048576,MATCH(FmtData!$B$4+(ROW()-10),RawData!$A$2:$A$1048576,0))</f>
        <v>#N/A</v>
      </c>
      <c r="P2412" t="e">
        <f>INDEX(RawData!N$2:N$1048576,MATCH(FmtData!$B$4+(ROW()-10),RawData!$A$2:$A$1048576,0))</f>
        <v>#N/A</v>
      </c>
      <c r="Q2412" t="e">
        <f>INDEX(RawData!O$2:O$1048576,MATCH(FmtData!$B$4+(ROW()-10),RawData!$A$2:$A$1048576,0))</f>
        <v>#N/A</v>
      </c>
      <c r="R2412" s="8" t="e">
        <f>INDEX(RawData!P$2:P$1048576,MATCH(FmtData!$B$4+(ROW()-10),RawData!$A$2:$A$1048576,0))</f>
        <v>#N/A</v>
      </c>
      <c r="S2412" t="e">
        <f>INDEX(RawData!Q$2:Q$1048576,MATCH(FmtData!$B$4+(ROW()-10),RawData!$A$2:$A$1048576,0))</f>
        <v>#N/A</v>
      </c>
      <c r="T2412" s="8" t="e">
        <f>INDEX(RawData!R$2:R$1048576,MATCH(FmtData!$B$4+(ROW()-10),RawData!$A$2:$A$1048576,0))</f>
        <v>#N/A</v>
      </c>
      <c r="U2412" s="8" t="e">
        <f>INDEX(RawData!S$2:S$1048576,MATCH(FmtData!$B$4+(ROW()-10),RawData!$A$2:$A$1048576,0))</f>
        <v>#N/A</v>
      </c>
      <c r="V2412" s="8" t="e">
        <f>INDEX(RawData!T$2:T$1048576,MATCH(FmtData!$B$4+(ROW()-10),RawData!$A$2:$A$1048576,0))</f>
        <v>#N/A</v>
      </c>
      <c r="W2412" s="3" t="e">
        <f t="shared" si="742"/>
        <v>#N/A</v>
      </c>
      <c r="X2412" s="3" t="e">
        <f t="shared" si="743"/>
        <v>#N/A</v>
      </c>
      <c r="Y2412" s="8" t="e">
        <f t="shared" si="746"/>
        <v>#N/A</v>
      </c>
      <c r="Z2412" s="8" t="e">
        <f t="shared" si="747"/>
        <v>#N/A</v>
      </c>
      <c r="AA2412" s="3" t="e">
        <f t="shared" si="744"/>
        <v>#N/A</v>
      </c>
      <c r="AB2412" s="41">
        <v>2</v>
      </c>
      <c r="AC2412" s="42" t="str">
        <f t="shared" si="756"/>
        <v>Dilatometer</v>
      </c>
      <c r="AD2412" s="15" t="e">
        <f t="shared" si="745"/>
        <v>#N/A</v>
      </c>
      <c r="AE2412" s="15" t="e">
        <f t="shared" si="748"/>
        <v>#N/A</v>
      </c>
      <c r="AF2412" s="15" t="e">
        <f t="shared" si="749"/>
        <v>#N/A</v>
      </c>
      <c r="AG2412" s="15" t="e">
        <f t="shared" si="750"/>
        <v>#N/A</v>
      </c>
      <c r="AH2412" s="15" t="e">
        <f t="shared" si="761"/>
        <v>#N/A</v>
      </c>
      <c r="AI2412" s="17" t="e">
        <f t="shared" si="751"/>
        <v>#N/A</v>
      </c>
      <c r="AJ2412" s="17" t="e">
        <f t="shared" si="752"/>
        <v>#N/A</v>
      </c>
      <c r="AK2412" s="17" t="e">
        <f t="shared" si="753"/>
        <v>#N/A</v>
      </c>
      <c r="AL2412" s="17" t="e">
        <f t="shared" si="754"/>
        <v>#N/A</v>
      </c>
      <c r="AM2412" s="17" t="e">
        <f t="shared" si="755"/>
        <v>#N/A</v>
      </c>
      <c r="AN2412" s="17" t="e">
        <f t="shared" si="757"/>
        <v>#N/A</v>
      </c>
      <c r="AO2412" s="17" t="e">
        <f t="shared" si="758"/>
        <v>#N/A</v>
      </c>
      <c r="AP2412" s="17" t="e">
        <f t="shared" si="759"/>
        <v>#N/A</v>
      </c>
      <c r="AQ2412" s="17" t="e">
        <f t="shared" si="760"/>
        <v>#N/A</v>
      </c>
    </row>
    <row r="2413" spans="2:43" x14ac:dyDescent="0.45">
      <c r="B2413" t="e">
        <f>INDEX(RawData!$A$2:$A$1048576,MATCH(FmtData!$B$4+(ROW()-10),RawData!$A$2:$A$1048576,0))</f>
        <v>#N/A</v>
      </c>
      <c r="C24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3" s="7" t="e">
        <f>MID(INDEX(RawData!$B$2:$B$1048576, MATCH(FmtData!$B$4+(ROW()-10),RawData!$A$2:$A$1048576,0)),12,8)+$B$5/24</f>
        <v>#N/A</v>
      </c>
      <c r="E2413" s="8" t="e">
        <f>INDEX(RawData!$D$2:$D$1048576,MATCH(FmtData!$B$4+(ROW()-10),RawData!$A$2:$A$1048576,0))</f>
        <v>#N/A</v>
      </c>
      <c r="F2413" t="e">
        <f>INDEX(RawData!$D$2:$D$1048576,MATCH(FmtData!$B$4+(ROW()-10),RawData!$A$2:$A$1048576,0))</f>
        <v>#N/A</v>
      </c>
      <c r="G2413" t="e">
        <f>INDEX(RawData!E$2:E$1048576,MATCH(FmtData!$B$4+(ROW()-10),RawData!$A$2:$A$1048576,0))</f>
        <v>#N/A</v>
      </c>
      <c r="H2413" t="e">
        <f>INDEX(RawData!F$2:F$1048576,MATCH(FmtData!$B$4+(ROW()-10),RawData!$A$2:$A$1048576,0))</f>
        <v>#N/A</v>
      </c>
      <c r="I2413" t="e">
        <f>INDEX(RawData!G$2:G$1048576,MATCH(FmtData!$B$4+(ROW()-10),RawData!$A$2:$A$1048576,0))</f>
        <v>#N/A</v>
      </c>
      <c r="J2413" t="e">
        <f>INDEX(RawData!H$2:H$1048576,MATCH(FmtData!$B$4+(ROW()-10),RawData!$A$2:$A$1048576,0))</f>
        <v>#N/A</v>
      </c>
      <c r="K2413" t="e">
        <f>INDEX(RawData!I$2:I$1048576,MATCH(FmtData!$B$4+(ROW()-10),RawData!$A$2:$A$1048576,0))</f>
        <v>#N/A</v>
      </c>
      <c r="L2413" t="e">
        <f>INDEX(RawData!J$2:J$1048576,MATCH(FmtData!$B$4+(ROW()-10),RawData!$A$2:$A$1048576,0))</f>
        <v>#N/A</v>
      </c>
      <c r="M2413" t="e">
        <f>INDEX(RawData!K$2:K$1048576,MATCH(FmtData!$B$4+(ROW()-10),RawData!$A$2:$A$1048576,0))</f>
        <v>#N/A</v>
      </c>
      <c r="N2413" t="e">
        <f>INDEX(RawData!L$2:L$1048576,MATCH(FmtData!$B$4+(ROW()-10),RawData!$A$2:$A$1048576,0))</f>
        <v>#N/A</v>
      </c>
      <c r="O2413" t="e">
        <f>INDEX(RawData!M$2:M$1048576,MATCH(FmtData!$B$4+(ROW()-10),RawData!$A$2:$A$1048576,0))</f>
        <v>#N/A</v>
      </c>
      <c r="P2413" t="e">
        <f>INDEX(RawData!N$2:N$1048576,MATCH(FmtData!$B$4+(ROW()-10),RawData!$A$2:$A$1048576,0))</f>
        <v>#N/A</v>
      </c>
      <c r="Q2413" t="e">
        <f>INDEX(RawData!O$2:O$1048576,MATCH(FmtData!$B$4+(ROW()-10),RawData!$A$2:$A$1048576,0))</f>
        <v>#N/A</v>
      </c>
      <c r="R2413" s="8" t="e">
        <f>INDEX(RawData!P$2:P$1048576,MATCH(FmtData!$B$4+(ROW()-10),RawData!$A$2:$A$1048576,0))</f>
        <v>#N/A</v>
      </c>
      <c r="S2413" t="e">
        <f>INDEX(RawData!Q$2:Q$1048576,MATCH(FmtData!$B$4+(ROW()-10),RawData!$A$2:$A$1048576,0))</f>
        <v>#N/A</v>
      </c>
      <c r="T2413" s="8" t="e">
        <f>INDEX(RawData!R$2:R$1048576,MATCH(FmtData!$B$4+(ROW()-10),RawData!$A$2:$A$1048576,0))</f>
        <v>#N/A</v>
      </c>
      <c r="U2413" s="8" t="e">
        <f>INDEX(RawData!S$2:S$1048576,MATCH(FmtData!$B$4+(ROW()-10),RawData!$A$2:$A$1048576,0))</f>
        <v>#N/A</v>
      </c>
      <c r="V2413" s="8" t="e">
        <f>INDEX(RawData!T$2:T$1048576,MATCH(FmtData!$B$4+(ROW()-10),RawData!$A$2:$A$1048576,0))</f>
        <v>#N/A</v>
      </c>
      <c r="W2413" s="3" t="e">
        <f t="shared" si="742"/>
        <v>#N/A</v>
      </c>
      <c r="X2413" s="3" t="e">
        <f t="shared" si="743"/>
        <v>#N/A</v>
      </c>
      <c r="Y2413" s="8" t="e">
        <f t="shared" si="746"/>
        <v>#N/A</v>
      </c>
      <c r="Z2413" s="8" t="e">
        <f t="shared" si="747"/>
        <v>#N/A</v>
      </c>
      <c r="AA2413" s="3" t="e">
        <f t="shared" si="744"/>
        <v>#N/A</v>
      </c>
      <c r="AB2413" s="41">
        <v>2</v>
      </c>
      <c r="AC2413" s="42" t="str">
        <f t="shared" si="756"/>
        <v>Dilatometer</v>
      </c>
      <c r="AD2413" s="15" t="e">
        <f t="shared" si="745"/>
        <v>#N/A</v>
      </c>
      <c r="AE2413" s="15" t="e">
        <f t="shared" si="748"/>
        <v>#N/A</v>
      </c>
      <c r="AF2413" s="15" t="e">
        <f t="shared" si="749"/>
        <v>#N/A</v>
      </c>
      <c r="AG2413" s="15" t="e">
        <f t="shared" si="750"/>
        <v>#N/A</v>
      </c>
      <c r="AH2413" s="15" t="e">
        <f t="shared" si="761"/>
        <v>#N/A</v>
      </c>
      <c r="AI2413" s="17" t="e">
        <f t="shared" si="751"/>
        <v>#N/A</v>
      </c>
      <c r="AJ2413" s="17" t="e">
        <f t="shared" si="752"/>
        <v>#N/A</v>
      </c>
      <c r="AK2413" s="17" t="e">
        <f t="shared" si="753"/>
        <v>#N/A</v>
      </c>
      <c r="AL2413" s="17" t="e">
        <f t="shared" si="754"/>
        <v>#N/A</v>
      </c>
      <c r="AM2413" s="17" t="e">
        <f t="shared" si="755"/>
        <v>#N/A</v>
      </c>
      <c r="AN2413" s="17" t="e">
        <f t="shared" si="757"/>
        <v>#N/A</v>
      </c>
      <c r="AO2413" s="17" t="e">
        <f t="shared" si="758"/>
        <v>#N/A</v>
      </c>
      <c r="AP2413" s="17" t="e">
        <f t="shared" si="759"/>
        <v>#N/A</v>
      </c>
      <c r="AQ2413" s="17" t="e">
        <f t="shared" si="760"/>
        <v>#N/A</v>
      </c>
    </row>
    <row r="2414" spans="2:43" x14ac:dyDescent="0.45">
      <c r="B2414" t="e">
        <f>INDEX(RawData!$A$2:$A$1048576,MATCH(FmtData!$B$4+(ROW()-10),RawData!$A$2:$A$1048576,0))</f>
        <v>#N/A</v>
      </c>
      <c r="C24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4" s="7" t="e">
        <f>MID(INDEX(RawData!$B$2:$B$1048576, MATCH(FmtData!$B$4+(ROW()-10),RawData!$A$2:$A$1048576,0)),12,8)+$B$5/24</f>
        <v>#N/A</v>
      </c>
      <c r="E2414" s="8" t="e">
        <f>INDEX(RawData!$D$2:$D$1048576,MATCH(FmtData!$B$4+(ROW()-10),RawData!$A$2:$A$1048576,0))</f>
        <v>#N/A</v>
      </c>
      <c r="F2414" t="e">
        <f>INDEX(RawData!$D$2:$D$1048576,MATCH(FmtData!$B$4+(ROW()-10),RawData!$A$2:$A$1048576,0))</f>
        <v>#N/A</v>
      </c>
      <c r="G2414" t="e">
        <f>INDEX(RawData!E$2:E$1048576,MATCH(FmtData!$B$4+(ROW()-10),RawData!$A$2:$A$1048576,0))</f>
        <v>#N/A</v>
      </c>
      <c r="H2414" t="e">
        <f>INDEX(RawData!F$2:F$1048576,MATCH(FmtData!$B$4+(ROW()-10),RawData!$A$2:$A$1048576,0))</f>
        <v>#N/A</v>
      </c>
      <c r="I2414" t="e">
        <f>INDEX(RawData!G$2:G$1048576,MATCH(FmtData!$B$4+(ROW()-10),RawData!$A$2:$A$1048576,0))</f>
        <v>#N/A</v>
      </c>
      <c r="J2414" t="e">
        <f>INDEX(RawData!H$2:H$1048576,MATCH(FmtData!$B$4+(ROW()-10),RawData!$A$2:$A$1048576,0))</f>
        <v>#N/A</v>
      </c>
      <c r="K2414" t="e">
        <f>INDEX(RawData!I$2:I$1048576,MATCH(FmtData!$B$4+(ROW()-10),RawData!$A$2:$A$1048576,0))</f>
        <v>#N/A</v>
      </c>
      <c r="L2414" t="e">
        <f>INDEX(RawData!J$2:J$1048576,MATCH(FmtData!$B$4+(ROW()-10),RawData!$A$2:$A$1048576,0))</f>
        <v>#N/A</v>
      </c>
      <c r="M2414" t="e">
        <f>INDEX(RawData!K$2:K$1048576,MATCH(FmtData!$B$4+(ROW()-10),RawData!$A$2:$A$1048576,0))</f>
        <v>#N/A</v>
      </c>
      <c r="N2414" t="e">
        <f>INDEX(RawData!L$2:L$1048576,MATCH(FmtData!$B$4+(ROW()-10),RawData!$A$2:$A$1048576,0))</f>
        <v>#N/A</v>
      </c>
      <c r="O2414" t="e">
        <f>INDEX(RawData!M$2:M$1048576,MATCH(FmtData!$B$4+(ROW()-10),RawData!$A$2:$A$1048576,0))</f>
        <v>#N/A</v>
      </c>
      <c r="P2414" t="e">
        <f>INDEX(RawData!N$2:N$1048576,MATCH(FmtData!$B$4+(ROW()-10),RawData!$A$2:$A$1048576,0))</f>
        <v>#N/A</v>
      </c>
      <c r="Q2414" t="e">
        <f>INDEX(RawData!O$2:O$1048576,MATCH(FmtData!$B$4+(ROW()-10),RawData!$A$2:$A$1048576,0))</f>
        <v>#N/A</v>
      </c>
      <c r="R2414" s="8" t="e">
        <f>INDEX(RawData!P$2:P$1048576,MATCH(FmtData!$B$4+(ROW()-10),RawData!$A$2:$A$1048576,0))</f>
        <v>#N/A</v>
      </c>
      <c r="S2414" t="e">
        <f>INDEX(RawData!Q$2:Q$1048576,MATCH(FmtData!$B$4+(ROW()-10),RawData!$A$2:$A$1048576,0))</f>
        <v>#N/A</v>
      </c>
      <c r="T2414" s="8" t="e">
        <f>INDEX(RawData!R$2:R$1048576,MATCH(FmtData!$B$4+(ROW()-10),RawData!$A$2:$A$1048576,0))</f>
        <v>#N/A</v>
      </c>
      <c r="U2414" s="8" t="e">
        <f>INDEX(RawData!S$2:S$1048576,MATCH(FmtData!$B$4+(ROW()-10),RawData!$A$2:$A$1048576,0))</f>
        <v>#N/A</v>
      </c>
      <c r="V2414" s="8" t="e">
        <f>INDEX(RawData!T$2:T$1048576,MATCH(FmtData!$B$4+(ROW()-10),RawData!$A$2:$A$1048576,0))</f>
        <v>#N/A</v>
      </c>
      <c r="W2414" s="3" t="e">
        <f t="shared" ref="W2414:W2477" si="762">-(U2414-$U$10)*2.54</f>
        <v>#N/A</v>
      </c>
      <c r="X2414" s="3" t="e">
        <f t="shared" ref="X2414:X2477" si="763">-(V2414-$V$10)*2.54</f>
        <v>#N/A</v>
      </c>
      <c r="Y2414" s="8" t="e">
        <f t="shared" si="746"/>
        <v>#N/A</v>
      </c>
      <c r="Z2414" s="8" t="e">
        <f t="shared" si="747"/>
        <v>#N/A</v>
      </c>
      <c r="AA2414" s="3" t="e">
        <f t="shared" ref="AA2414:AA2477" si="764">(Y2414+Z2414)/2</f>
        <v>#N/A</v>
      </c>
      <c r="AB2414" s="41">
        <v>2</v>
      </c>
      <c r="AC2414" s="42" t="str">
        <f t="shared" si="756"/>
        <v>Dilatometer</v>
      </c>
      <c r="AD2414" s="15" t="e">
        <f t="shared" si="745"/>
        <v>#N/A</v>
      </c>
      <c r="AE2414" s="15" t="e">
        <f t="shared" si="748"/>
        <v>#N/A</v>
      </c>
      <c r="AF2414" s="15" t="e">
        <f t="shared" si="749"/>
        <v>#N/A</v>
      </c>
      <c r="AG2414" s="15" t="e">
        <f t="shared" si="750"/>
        <v>#N/A</v>
      </c>
      <c r="AH2414" s="15" t="e">
        <f t="shared" si="761"/>
        <v>#N/A</v>
      </c>
      <c r="AI2414" s="17" t="e">
        <f t="shared" si="751"/>
        <v>#N/A</v>
      </c>
      <c r="AJ2414" s="17" t="e">
        <f t="shared" si="752"/>
        <v>#N/A</v>
      </c>
      <c r="AK2414" s="17" t="e">
        <f t="shared" si="753"/>
        <v>#N/A</v>
      </c>
      <c r="AL2414" s="17" t="e">
        <f t="shared" si="754"/>
        <v>#N/A</v>
      </c>
      <c r="AM2414" s="17" t="e">
        <f t="shared" si="755"/>
        <v>#N/A</v>
      </c>
      <c r="AN2414" s="17" t="e">
        <f t="shared" si="757"/>
        <v>#N/A</v>
      </c>
      <c r="AO2414" s="17" t="e">
        <f t="shared" si="758"/>
        <v>#N/A</v>
      </c>
      <c r="AP2414" s="17" t="e">
        <f t="shared" si="759"/>
        <v>#N/A</v>
      </c>
      <c r="AQ2414" s="17" t="e">
        <f t="shared" si="760"/>
        <v>#N/A</v>
      </c>
    </row>
    <row r="2415" spans="2:43" x14ac:dyDescent="0.45">
      <c r="B2415" t="e">
        <f>INDEX(RawData!$A$2:$A$1048576,MATCH(FmtData!$B$4+(ROW()-10),RawData!$A$2:$A$1048576,0))</f>
        <v>#N/A</v>
      </c>
      <c r="C24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5" s="7" t="e">
        <f>MID(INDEX(RawData!$B$2:$B$1048576, MATCH(FmtData!$B$4+(ROW()-10),RawData!$A$2:$A$1048576,0)),12,8)+$B$5/24</f>
        <v>#N/A</v>
      </c>
      <c r="E2415" s="8" t="e">
        <f>INDEX(RawData!$D$2:$D$1048576,MATCH(FmtData!$B$4+(ROW()-10),RawData!$A$2:$A$1048576,0))</f>
        <v>#N/A</v>
      </c>
      <c r="F2415" t="e">
        <f>INDEX(RawData!$D$2:$D$1048576,MATCH(FmtData!$B$4+(ROW()-10),RawData!$A$2:$A$1048576,0))</f>
        <v>#N/A</v>
      </c>
      <c r="G2415" t="e">
        <f>INDEX(RawData!E$2:E$1048576,MATCH(FmtData!$B$4+(ROW()-10),RawData!$A$2:$A$1048576,0))</f>
        <v>#N/A</v>
      </c>
      <c r="H2415" t="e">
        <f>INDEX(RawData!F$2:F$1048576,MATCH(FmtData!$B$4+(ROW()-10),RawData!$A$2:$A$1048576,0))</f>
        <v>#N/A</v>
      </c>
      <c r="I2415" t="e">
        <f>INDEX(RawData!G$2:G$1048576,MATCH(FmtData!$B$4+(ROW()-10),RawData!$A$2:$A$1048576,0))</f>
        <v>#N/A</v>
      </c>
      <c r="J2415" t="e">
        <f>INDEX(RawData!H$2:H$1048576,MATCH(FmtData!$B$4+(ROW()-10),RawData!$A$2:$A$1048576,0))</f>
        <v>#N/A</v>
      </c>
      <c r="K2415" t="e">
        <f>INDEX(RawData!I$2:I$1048576,MATCH(FmtData!$B$4+(ROW()-10),RawData!$A$2:$A$1048576,0))</f>
        <v>#N/A</v>
      </c>
      <c r="L2415" t="e">
        <f>INDEX(RawData!J$2:J$1048576,MATCH(FmtData!$B$4+(ROW()-10),RawData!$A$2:$A$1048576,0))</f>
        <v>#N/A</v>
      </c>
      <c r="M2415" t="e">
        <f>INDEX(RawData!K$2:K$1048576,MATCH(FmtData!$B$4+(ROW()-10),RawData!$A$2:$A$1048576,0))</f>
        <v>#N/A</v>
      </c>
      <c r="N2415" t="e">
        <f>INDEX(RawData!L$2:L$1048576,MATCH(FmtData!$B$4+(ROW()-10),RawData!$A$2:$A$1048576,0))</f>
        <v>#N/A</v>
      </c>
      <c r="O2415" t="e">
        <f>INDEX(RawData!M$2:M$1048576,MATCH(FmtData!$B$4+(ROW()-10),RawData!$A$2:$A$1048576,0))</f>
        <v>#N/A</v>
      </c>
      <c r="P2415" t="e">
        <f>INDEX(RawData!N$2:N$1048576,MATCH(FmtData!$B$4+(ROW()-10),RawData!$A$2:$A$1048576,0))</f>
        <v>#N/A</v>
      </c>
      <c r="Q2415" t="e">
        <f>INDEX(RawData!O$2:O$1048576,MATCH(FmtData!$B$4+(ROW()-10),RawData!$A$2:$A$1048576,0))</f>
        <v>#N/A</v>
      </c>
      <c r="R2415" s="8" t="e">
        <f>INDEX(RawData!P$2:P$1048576,MATCH(FmtData!$B$4+(ROW()-10),RawData!$A$2:$A$1048576,0))</f>
        <v>#N/A</v>
      </c>
      <c r="S2415" t="e">
        <f>INDEX(RawData!Q$2:Q$1048576,MATCH(FmtData!$B$4+(ROW()-10),RawData!$A$2:$A$1048576,0))</f>
        <v>#N/A</v>
      </c>
      <c r="T2415" s="8" t="e">
        <f>INDEX(RawData!R$2:R$1048576,MATCH(FmtData!$B$4+(ROW()-10),RawData!$A$2:$A$1048576,0))</f>
        <v>#N/A</v>
      </c>
      <c r="U2415" s="8" t="e">
        <f>INDEX(RawData!S$2:S$1048576,MATCH(FmtData!$B$4+(ROW()-10),RawData!$A$2:$A$1048576,0))</f>
        <v>#N/A</v>
      </c>
      <c r="V2415" s="8" t="e">
        <f>INDEX(RawData!T$2:T$1048576,MATCH(FmtData!$B$4+(ROW()-10),RawData!$A$2:$A$1048576,0))</f>
        <v>#N/A</v>
      </c>
      <c r="W2415" s="3" t="e">
        <f t="shared" si="762"/>
        <v>#N/A</v>
      </c>
      <c r="X2415" s="3" t="e">
        <f t="shared" si="763"/>
        <v>#N/A</v>
      </c>
      <c r="Y2415" s="8" t="e">
        <f t="shared" si="746"/>
        <v>#N/A</v>
      </c>
      <c r="Z2415" s="8" t="e">
        <f t="shared" si="747"/>
        <v>#N/A</v>
      </c>
      <c r="AA2415" s="3" t="e">
        <f t="shared" si="764"/>
        <v>#N/A</v>
      </c>
      <c r="AB2415" s="41">
        <v>2</v>
      </c>
      <c r="AC2415" s="42" t="str">
        <f t="shared" si="756"/>
        <v>Dilatometer</v>
      </c>
      <c r="AD2415" s="15" t="e">
        <f t="shared" si="745"/>
        <v>#N/A</v>
      </c>
      <c r="AE2415" s="15" t="e">
        <f t="shared" si="748"/>
        <v>#N/A</v>
      </c>
      <c r="AF2415" s="15" t="e">
        <f t="shared" si="749"/>
        <v>#N/A</v>
      </c>
      <c r="AG2415" s="15" t="e">
        <f t="shared" si="750"/>
        <v>#N/A</v>
      </c>
      <c r="AH2415" s="15" t="e">
        <f t="shared" si="761"/>
        <v>#N/A</v>
      </c>
      <c r="AI2415" s="17" t="e">
        <f t="shared" si="751"/>
        <v>#N/A</v>
      </c>
      <c r="AJ2415" s="17" t="e">
        <f t="shared" si="752"/>
        <v>#N/A</v>
      </c>
      <c r="AK2415" s="17" t="e">
        <f t="shared" si="753"/>
        <v>#N/A</v>
      </c>
      <c r="AL2415" s="17" t="e">
        <f t="shared" si="754"/>
        <v>#N/A</v>
      </c>
      <c r="AM2415" s="17" t="e">
        <f t="shared" si="755"/>
        <v>#N/A</v>
      </c>
      <c r="AN2415" s="17" t="e">
        <f t="shared" si="757"/>
        <v>#N/A</v>
      </c>
      <c r="AO2415" s="17" t="e">
        <f t="shared" si="758"/>
        <v>#N/A</v>
      </c>
      <c r="AP2415" s="17" t="e">
        <f t="shared" si="759"/>
        <v>#N/A</v>
      </c>
      <c r="AQ2415" s="17" t="e">
        <f t="shared" si="760"/>
        <v>#N/A</v>
      </c>
    </row>
    <row r="2416" spans="2:43" x14ac:dyDescent="0.45">
      <c r="B2416" t="e">
        <f>INDEX(RawData!$A$2:$A$1048576,MATCH(FmtData!$B$4+(ROW()-10),RawData!$A$2:$A$1048576,0))</f>
        <v>#N/A</v>
      </c>
      <c r="C24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6" s="7" t="e">
        <f>MID(INDEX(RawData!$B$2:$B$1048576, MATCH(FmtData!$B$4+(ROW()-10),RawData!$A$2:$A$1048576,0)),12,8)+$B$5/24</f>
        <v>#N/A</v>
      </c>
      <c r="E2416" s="8" t="e">
        <f>INDEX(RawData!$D$2:$D$1048576,MATCH(FmtData!$B$4+(ROW()-10),RawData!$A$2:$A$1048576,0))</f>
        <v>#N/A</v>
      </c>
      <c r="F2416" t="e">
        <f>INDEX(RawData!$D$2:$D$1048576,MATCH(FmtData!$B$4+(ROW()-10),RawData!$A$2:$A$1048576,0))</f>
        <v>#N/A</v>
      </c>
      <c r="G2416" t="e">
        <f>INDEX(RawData!E$2:E$1048576,MATCH(FmtData!$B$4+(ROW()-10),RawData!$A$2:$A$1048576,0))</f>
        <v>#N/A</v>
      </c>
      <c r="H2416" t="e">
        <f>INDEX(RawData!F$2:F$1048576,MATCH(FmtData!$B$4+(ROW()-10),RawData!$A$2:$A$1048576,0))</f>
        <v>#N/A</v>
      </c>
      <c r="I2416" t="e">
        <f>INDEX(RawData!G$2:G$1048576,MATCH(FmtData!$B$4+(ROW()-10),RawData!$A$2:$A$1048576,0))</f>
        <v>#N/A</v>
      </c>
      <c r="J2416" t="e">
        <f>INDEX(RawData!H$2:H$1048576,MATCH(FmtData!$B$4+(ROW()-10),RawData!$A$2:$A$1048576,0))</f>
        <v>#N/A</v>
      </c>
      <c r="K2416" t="e">
        <f>INDEX(RawData!I$2:I$1048576,MATCH(FmtData!$B$4+(ROW()-10),RawData!$A$2:$A$1048576,0))</f>
        <v>#N/A</v>
      </c>
      <c r="L2416" t="e">
        <f>INDEX(RawData!J$2:J$1048576,MATCH(FmtData!$B$4+(ROW()-10),RawData!$A$2:$A$1048576,0))</f>
        <v>#N/A</v>
      </c>
      <c r="M2416" t="e">
        <f>INDEX(RawData!K$2:K$1048576,MATCH(FmtData!$B$4+(ROW()-10),RawData!$A$2:$A$1048576,0))</f>
        <v>#N/A</v>
      </c>
      <c r="N2416" t="e">
        <f>INDEX(RawData!L$2:L$1048576,MATCH(FmtData!$B$4+(ROW()-10),RawData!$A$2:$A$1048576,0))</f>
        <v>#N/A</v>
      </c>
      <c r="O2416" t="e">
        <f>INDEX(RawData!M$2:M$1048576,MATCH(FmtData!$B$4+(ROW()-10),RawData!$A$2:$A$1048576,0))</f>
        <v>#N/A</v>
      </c>
      <c r="P2416" t="e">
        <f>INDEX(RawData!N$2:N$1048576,MATCH(FmtData!$B$4+(ROW()-10),RawData!$A$2:$A$1048576,0))</f>
        <v>#N/A</v>
      </c>
      <c r="Q2416" t="e">
        <f>INDEX(RawData!O$2:O$1048576,MATCH(FmtData!$B$4+(ROW()-10),RawData!$A$2:$A$1048576,0))</f>
        <v>#N/A</v>
      </c>
      <c r="R2416" s="8" t="e">
        <f>INDEX(RawData!P$2:P$1048576,MATCH(FmtData!$B$4+(ROW()-10),RawData!$A$2:$A$1048576,0))</f>
        <v>#N/A</v>
      </c>
      <c r="S2416" t="e">
        <f>INDEX(RawData!Q$2:Q$1048576,MATCH(FmtData!$B$4+(ROW()-10),RawData!$A$2:$A$1048576,0))</f>
        <v>#N/A</v>
      </c>
      <c r="T2416" s="8" t="e">
        <f>INDEX(RawData!R$2:R$1048576,MATCH(FmtData!$B$4+(ROW()-10),RawData!$A$2:$A$1048576,0))</f>
        <v>#N/A</v>
      </c>
      <c r="U2416" s="8" t="e">
        <f>INDEX(RawData!S$2:S$1048576,MATCH(FmtData!$B$4+(ROW()-10),RawData!$A$2:$A$1048576,0))</f>
        <v>#N/A</v>
      </c>
      <c r="V2416" s="8" t="e">
        <f>INDEX(RawData!T$2:T$1048576,MATCH(FmtData!$B$4+(ROW()-10),RawData!$A$2:$A$1048576,0))</f>
        <v>#N/A</v>
      </c>
      <c r="W2416" s="3" t="e">
        <f t="shared" si="762"/>
        <v>#N/A</v>
      </c>
      <c r="X2416" s="3" t="e">
        <f t="shared" si="763"/>
        <v>#N/A</v>
      </c>
      <c r="Y2416" s="8" t="e">
        <f t="shared" si="746"/>
        <v>#N/A</v>
      </c>
      <c r="Z2416" s="8" t="e">
        <f t="shared" si="747"/>
        <v>#N/A</v>
      </c>
      <c r="AA2416" s="3" t="e">
        <f t="shared" si="764"/>
        <v>#N/A</v>
      </c>
      <c r="AB2416" s="41">
        <v>2</v>
      </c>
      <c r="AC2416" s="42" t="str">
        <f t="shared" si="756"/>
        <v>Dilatometer</v>
      </c>
      <c r="AD2416" s="15" t="e">
        <f t="shared" si="745"/>
        <v>#N/A</v>
      </c>
      <c r="AE2416" s="15" t="e">
        <f t="shared" si="748"/>
        <v>#N/A</v>
      </c>
      <c r="AF2416" s="15" t="e">
        <f t="shared" si="749"/>
        <v>#N/A</v>
      </c>
      <c r="AG2416" s="15" t="e">
        <f t="shared" si="750"/>
        <v>#N/A</v>
      </c>
      <c r="AH2416" s="15" t="e">
        <f t="shared" si="761"/>
        <v>#N/A</v>
      </c>
      <c r="AI2416" s="17" t="e">
        <f t="shared" si="751"/>
        <v>#N/A</v>
      </c>
      <c r="AJ2416" s="17" t="e">
        <f t="shared" si="752"/>
        <v>#N/A</v>
      </c>
      <c r="AK2416" s="17" t="e">
        <f t="shared" si="753"/>
        <v>#N/A</v>
      </c>
      <c r="AL2416" s="17" t="e">
        <f t="shared" si="754"/>
        <v>#N/A</v>
      </c>
      <c r="AM2416" s="17" t="e">
        <f t="shared" si="755"/>
        <v>#N/A</v>
      </c>
      <c r="AN2416" s="17" t="e">
        <f t="shared" si="757"/>
        <v>#N/A</v>
      </c>
      <c r="AO2416" s="17" t="e">
        <f t="shared" si="758"/>
        <v>#N/A</v>
      </c>
      <c r="AP2416" s="17" t="e">
        <f t="shared" si="759"/>
        <v>#N/A</v>
      </c>
      <c r="AQ2416" s="17" t="e">
        <f t="shared" si="760"/>
        <v>#N/A</v>
      </c>
    </row>
    <row r="2417" spans="2:43" x14ac:dyDescent="0.45">
      <c r="B2417" t="e">
        <f>INDEX(RawData!$A$2:$A$1048576,MATCH(FmtData!$B$4+(ROW()-10),RawData!$A$2:$A$1048576,0))</f>
        <v>#N/A</v>
      </c>
      <c r="C24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7" s="7" t="e">
        <f>MID(INDEX(RawData!$B$2:$B$1048576, MATCH(FmtData!$B$4+(ROW()-10),RawData!$A$2:$A$1048576,0)),12,8)+$B$5/24</f>
        <v>#N/A</v>
      </c>
      <c r="E2417" s="8" t="e">
        <f>INDEX(RawData!$D$2:$D$1048576,MATCH(FmtData!$B$4+(ROW()-10),RawData!$A$2:$A$1048576,0))</f>
        <v>#N/A</v>
      </c>
      <c r="F2417" t="e">
        <f>INDEX(RawData!$D$2:$D$1048576,MATCH(FmtData!$B$4+(ROW()-10),RawData!$A$2:$A$1048576,0))</f>
        <v>#N/A</v>
      </c>
      <c r="G2417" t="e">
        <f>INDEX(RawData!E$2:E$1048576,MATCH(FmtData!$B$4+(ROW()-10),RawData!$A$2:$A$1048576,0))</f>
        <v>#N/A</v>
      </c>
      <c r="H2417" t="e">
        <f>INDEX(RawData!F$2:F$1048576,MATCH(FmtData!$B$4+(ROW()-10),RawData!$A$2:$A$1048576,0))</f>
        <v>#N/A</v>
      </c>
      <c r="I2417" t="e">
        <f>INDEX(RawData!G$2:G$1048576,MATCH(FmtData!$B$4+(ROW()-10),RawData!$A$2:$A$1048576,0))</f>
        <v>#N/A</v>
      </c>
      <c r="J2417" t="e">
        <f>INDEX(RawData!H$2:H$1048576,MATCH(FmtData!$B$4+(ROW()-10),RawData!$A$2:$A$1048576,0))</f>
        <v>#N/A</v>
      </c>
      <c r="K2417" t="e">
        <f>INDEX(RawData!I$2:I$1048576,MATCH(FmtData!$B$4+(ROW()-10),RawData!$A$2:$A$1048576,0))</f>
        <v>#N/A</v>
      </c>
      <c r="L2417" t="e">
        <f>INDEX(RawData!J$2:J$1048576,MATCH(FmtData!$B$4+(ROW()-10),RawData!$A$2:$A$1048576,0))</f>
        <v>#N/A</v>
      </c>
      <c r="M2417" t="e">
        <f>INDEX(RawData!K$2:K$1048576,MATCH(FmtData!$B$4+(ROW()-10),RawData!$A$2:$A$1048576,0))</f>
        <v>#N/A</v>
      </c>
      <c r="N2417" t="e">
        <f>INDEX(RawData!L$2:L$1048576,MATCH(FmtData!$B$4+(ROW()-10),RawData!$A$2:$A$1048576,0))</f>
        <v>#N/A</v>
      </c>
      <c r="O2417" t="e">
        <f>INDEX(RawData!M$2:M$1048576,MATCH(FmtData!$B$4+(ROW()-10),RawData!$A$2:$A$1048576,0))</f>
        <v>#N/A</v>
      </c>
      <c r="P2417" t="e">
        <f>INDEX(RawData!N$2:N$1048576,MATCH(FmtData!$B$4+(ROW()-10),RawData!$A$2:$A$1048576,0))</f>
        <v>#N/A</v>
      </c>
      <c r="Q2417" t="e">
        <f>INDEX(RawData!O$2:O$1048576,MATCH(FmtData!$B$4+(ROW()-10),RawData!$A$2:$A$1048576,0))</f>
        <v>#N/A</v>
      </c>
      <c r="R2417" s="8" t="e">
        <f>INDEX(RawData!P$2:P$1048576,MATCH(FmtData!$B$4+(ROW()-10),RawData!$A$2:$A$1048576,0))</f>
        <v>#N/A</v>
      </c>
      <c r="S2417" t="e">
        <f>INDEX(RawData!Q$2:Q$1048576,MATCH(FmtData!$B$4+(ROW()-10),RawData!$A$2:$A$1048576,0))</f>
        <v>#N/A</v>
      </c>
      <c r="T2417" s="8" t="e">
        <f>INDEX(RawData!R$2:R$1048576,MATCH(FmtData!$B$4+(ROW()-10),RawData!$A$2:$A$1048576,0))</f>
        <v>#N/A</v>
      </c>
      <c r="U2417" s="8" t="e">
        <f>INDEX(RawData!S$2:S$1048576,MATCH(FmtData!$B$4+(ROW()-10),RawData!$A$2:$A$1048576,0))</f>
        <v>#N/A</v>
      </c>
      <c r="V2417" s="8" t="e">
        <f>INDEX(RawData!T$2:T$1048576,MATCH(FmtData!$B$4+(ROW()-10),RawData!$A$2:$A$1048576,0))</f>
        <v>#N/A</v>
      </c>
      <c r="W2417" s="3" t="e">
        <f t="shared" si="762"/>
        <v>#N/A</v>
      </c>
      <c r="X2417" s="3" t="e">
        <f t="shared" si="763"/>
        <v>#N/A</v>
      </c>
      <c r="Y2417" s="8" t="e">
        <f t="shared" si="746"/>
        <v>#N/A</v>
      </c>
      <c r="Z2417" s="8" t="e">
        <f t="shared" si="747"/>
        <v>#N/A</v>
      </c>
      <c r="AA2417" s="3" t="e">
        <f t="shared" si="764"/>
        <v>#N/A</v>
      </c>
      <c r="AB2417" s="41">
        <v>2</v>
      </c>
      <c r="AC2417" s="42" t="str">
        <f t="shared" si="756"/>
        <v>Dilatometer</v>
      </c>
      <c r="AD2417" s="15" t="e">
        <f t="shared" si="745"/>
        <v>#N/A</v>
      </c>
      <c r="AE2417" s="15" t="e">
        <f t="shared" si="748"/>
        <v>#N/A</v>
      </c>
      <c r="AF2417" s="15" t="e">
        <f t="shared" si="749"/>
        <v>#N/A</v>
      </c>
      <c r="AG2417" s="15" t="e">
        <f t="shared" si="750"/>
        <v>#N/A</v>
      </c>
      <c r="AH2417" s="15" t="e">
        <f t="shared" si="761"/>
        <v>#N/A</v>
      </c>
      <c r="AI2417" s="17" t="e">
        <f t="shared" si="751"/>
        <v>#N/A</v>
      </c>
      <c r="AJ2417" s="17" t="e">
        <f t="shared" si="752"/>
        <v>#N/A</v>
      </c>
      <c r="AK2417" s="17" t="e">
        <f t="shared" si="753"/>
        <v>#N/A</v>
      </c>
      <c r="AL2417" s="17" t="e">
        <f t="shared" si="754"/>
        <v>#N/A</v>
      </c>
      <c r="AM2417" s="17" t="e">
        <f t="shared" si="755"/>
        <v>#N/A</v>
      </c>
      <c r="AN2417" s="17" t="e">
        <f t="shared" si="757"/>
        <v>#N/A</v>
      </c>
      <c r="AO2417" s="17" t="e">
        <f t="shared" si="758"/>
        <v>#N/A</v>
      </c>
      <c r="AP2417" s="17" t="e">
        <f t="shared" si="759"/>
        <v>#N/A</v>
      </c>
      <c r="AQ2417" s="17" t="e">
        <f t="shared" si="760"/>
        <v>#N/A</v>
      </c>
    </row>
    <row r="2418" spans="2:43" x14ac:dyDescent="0.45">
      <c r="B2418" t="e">
        <f>INDEX(RawData!$A$2:$A$1048576,MATCH(FmtData!$B$4+(ROW()-10),RawData!$A$2:$A$1048576,0))</f>
        <v>#N/A</v>
      </c>
      <c r="C24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8" s="7" t="e">
        <f>MID(INDEX(RawData!$B$2:$B$1048576, MATCH(FmtData!$B$4+(ROW()-10),RawData!$A$2:$A$1048576,0)),12,8)+$B$5/24</f>
        <v>#N/A</v>
      </c>
      <c r="E2418" s="8" t="e">
        <f>INDEX(RawData!$D$2:$D$1048576,MATCH(FmtData!$B$4+(ROW()-10),RawData!$A$2:$A$1048576,0))</f>
        <v>#N/A</v>
      </c>
      <c r="F2418" t="e">
        <f>INDEX(RawData!$D$2:$D$1048576,MATCH(FmtData!$B$4+(ROW()-10),RawData!$A$2:$A$1048576,0))</f>
        <v>#N/A</v>
      </c>
      <c r="G2418" t="e">
        <f>INDEX(RawData!E$2:E$1048576,MATCH(FmtData!$B$4+(ROW()-10),RawData!$A$2:$A$1048576,0))</f>
        <v>#N/A</v>
      </c>
      <c r="H2418" t="e">
        <f>INDEX(RawData!F$2:F$1048576,MATCH(FmtData!$B$4+(ROW()-10),RawData!$A$2:$A$1048576,0))</f>
        <v>#N/A</v>
      </c>
      <c r="I2418" t="e">
        <f>INDEX(RawData!G$2:G$1048576,MATCH(FmtData!$B$4+(ROW()-10),RawData!$A$2:$A$1048576,0))</f>
        <v>#N/A</v>
      </c>
      <c r="J2418" t="e">
        <f>INDEX(RawData!H$2:H$1048576,MATCH(FmtData!$B$4+(ROW()-10),RawData!$A$2:$A$1048576,0))</f>
        <v>#N/A</v>
      </c>
      <c r="K2418" t="e">
        <f>INDEX(RawData!I$2:I$1048576,MATCH(FmtData!$B$4+(ROW()-10),RawData!$A$2:$A$1048576,0))</f>
        <v>#N/A</v>
      </c>
      <c r="L2418" t="e">
        <f>INDEX(RawData!J$2:J$1048576,MATCH(FmtData!$B$4+(ROW()-10),RawData!$A$2:$A$1048576,0))</f>
        <v>#N/A</v>
      </c>
      <c r="M2418" t="e">
        <f>INDEX(RawData!K$2:K$1048576,MATCH(FmtData!$B$4+(ROW()-10),RawData!$A$2:$A$1048576,0))</f>
        <v>#N/A</v>
      </c>
      <c r="N2418" t="e">
        <f>INDEX(RawData!L$2:L$1048576,MATCH(FmtData!$B$4+(ROW()-10),RawData!$A$2:$A$1048576,0))</f>
        <v>#N/A</v>
      </c>
      <c r="O2418" t="e">
        <f>INDEX(RawData!M$2:M$1048576,MATCH(FmtData!$B$4+(ROW()-10),RawData!$A$2:$A$1048576,0))</f>
        <v>#N/A</v>
      </c>
      <c r="P2418" t="e">
        <f>INDEX(RawData!N$2:N$1048576,MATCH(FmtData!$B$4+(ROW()-10),RawData!$A$2:$A$1048576,0))</f>
        <v>#N/A</v>
      </c>
      <c r="Q2418" t="e">
        <f>INDEX(RawData!O$2:O$1048576,MATCH(FmtData!$B$4+(ROW()-10),RawData!$A$2:$A$1048576,0))</f>
        <v>#N/A</v>
      </c>
      <c r="R2418" s="8" t="e">
        <f>INDEX(RawData!P$2:P$1048576,MATCH(FmtData!$B$4+(ROW()-10),RawData!$A$2:$A$1048576,0))</f>
        <v>#N/A</v>
      </c>
      <c r="S2418" t="e">
        <f>INDEX(RawData!Q$2:Q$1048576,MATCH(FmtData!$B$4+(ROW()-10),RawData!$A$2:$A$1048576,0))</f>
        <v>#N/A</v>
      </c>
      <c r="T2418" s="8" t="e">
        <f>INDEX(RawData!R$2:R$1048576,MATCH(FmtData!$B$4+(ROW()-10),RawData!$A$2:$A$1048576,0))</f>
        <v>#N/A</v>
      </c>
      <c r="U2418" s="8" t="e">
        <f>INDEX(RawData!S$2:S$1048576,MATCH(FmtData!$B$4+(ROW()-10),RawData!$A$2:$A$1048576,0))</f>
        <v>#N/A</v>
      </c>
      <c r="V2418" s="8" t="e">
        <f>INDEX(RawData!T$2:T$1048576,MATCH(FmtData!$B$4+(ROW()-10),RawData!$A$2:$A$1048576,0))</f>
        <v>#N/A</v>
      </c>
      <c r="W2418" s="3" t="e">
        <f t="shared" si="762"/>
        <v>#N/A</v>
      </c>
      <c r="X2418" s="3" t="e">
        <f t="shared" si="763"/>
        <v>#N/A</v>
      </c>
      <c r="Y2418" s="8" t="e">
        <f t="shared" si="746"/>
        <v>#N/A</v>
      </c>
      <c r="Z2418" s="8" t="e">
        <f t="shared" si="747"/>
        <v>#N/A</v>
      </c>
      <c r="AA2418" s="3" t="e">
        <f t="shared" si="764"/>
        <v>#N/A</v>
      </c>
      <c r="AB2418" s="41">
        <v>2</v>
      </c>
      <c r="AC2418" s="42" t="str">
        <f t="shared" si="756"/>
        <v>Dilatometer</v>
      </c>
      <c r="AD2418" s="15" t="e">
        <f t="shared" si="745"/>
        <v>#N/A</v>
      </c>
      <c r="AE2418" s="15" t="e">
        <f t="shared" si="748"/>
        <v>#N/A</v>
      </c>
      <c r="AF2418" s="15" t="e">
        <f t="shared" si="749"/>
        <v>#N/A</v>
      </c>
      <c r="AG2418" s="15" t="e">
        <f t="shared" si="750"/>
        <v>#N/A</v>
      </c>
      <c r="AH2418" s="15" t="e">
        <f t="shared" si="761"/>
        <v>#N/A</v>
      </c>
      <c r="AI2418" s="17" t="e">
        <f t="shared" si="751"/>
        <v>#N/A</v>
      </c>
      <c r="AJ2418" s="17" t="e">
        <f t="shared" si="752"/>
        <v>#N/A</v>
      </c>
      <c r="AK2418" s="17" t="e">
        <f t="shared" si="753"/>
        <v>#N/A</v>
      </c>
      <c r="AL2418" s="17" t="e">
        <f t="shared" si="754"/>
        <v>#N/A</v>
      </c>
      <c r="AM2418" s="17" t="e">
        <f t="shared" si="755"/>
        <v>#N/A</v>
      </c>
      <c r="AN2418" s="17" t="e">
        <f t="shared" si="757"/>
        <v>#N/A</v>
      </c>
      <c r="AO2418" s="17" t="e">
        <f t="shared" si="758"/>
        <v>#N/A</v>
      </c>
      <c r="AP2418" s="17" t="e">
        <f t="shared" si="759"/>
        <v>#N/A</v>
      </c>
      <c r="AQ2418" s="17" t="e">
        <f t="shared" si="760"/>
        <v>#N/A</v>
      </c>
    </row>
    <row r="2419" spans="2:43" x14ac:dyDescent="0.45">
      <c r="B2419" t="e">
        <f>INDEX(RawData!$A$2:$A$1048576,MATCH(FmtData!$B$4+(ROW()-10),RawData!$A$2:$A$1048576,0))</f>
        <v>#N/A</v>
      </c>
      <c r="C24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19" s="7" t="e">
        <f>MID(INDEX(RawData!$B$2:$B$1048576, MATCH(FmtData!$B$4+(ROW()-10),RawData!$A$2:$A$1048576,0)),12,8)+$B$5/24</f>
        <v>#N/A</v>
      </c>
      <c r="E2419" s="8" t="e">
        <f>INDEX(RawData!$D$2:$D$1048576,MATCH(FmtData!$B$4+(ROW()-10),RawData!$A$2:$A$1048576,0))</f>
        <v>#N/A</v>
      </c>
      <c r="F2419" t="e">
        <f>INDEX(RawData!$D$2:$D$1048576,MATCH(FmtData!$B$4+(ROW()-10),RawData!$A$2:$A$1048576,0))</f>
        <v>#N/A</v>
      </c>
      <c r="G2419" t="e">
        <f>INDEX(RawData!E$2:E$1048576,MATCH(FmtData!$B$4+(ROW()-10),RawData!$A$2:$A$1048576,0))</f>
        <v>#N/A</v>
      </c>
      <c r="H2419" t="e">
        <f>INDEX(RawData!F$2:F$1048576,MATCH(FmtData!$B$4+(ROW()-10),RawData!$A$2:$A$1048576,0))</f>
        <v>#N/A</v>
      </c>
      <c r="I2419" t="e">
        <f>INDEX(RawData!G$2:G$1048576,MATCH(FmtData!$B$4+(ROW()-10),RawData!$A$2:$A$1048576,0))</f>
        <v>#N/A</v>
      </c>
      <c r="J2419" t="e">
        <f>INDEX(RawData!H$2:H$1048576,MATCH(FmtData!$B$4+(ROW()-10),RawData!$A$2:$A$1048576,0))</f>
        <v>#N/A</v>
      </c>
      <c r="K2419" t="e">
        <f>INDEX(RawData!I$2:I$1048576,MATCH(FmtData!$B$4+(ROW()-10),RawData!$A$2:$A$1048576,0))</f>
        <v>#N/A</v>
      </c>
      <c r="L2419" t="e">
        <f>INDEX(RawData!J$2:J$1048576,MATCH(FmtData!$B$4+(ROW()-10),RawData!$A$2:$A$1048576,0))</f>
        <v>#N/A</v>
      </c>
      <c r="M2419" t="e">
        <f>INDEX(RawData!K$2:K$1048576,MATCH(FmtData!$B$4+(ROW()-10),RawData!$A$2:$A$1048576,0))</f>
        <v>#N/A</v>
      </c>
      <c r="N2419" t="e">
        <f>INDEX(RawData!L$2:L$1048576,MATCH(FmtData!$B$4+(ROW()-10),RawData!$A$2:$A$1048576,0))</f>
        <v>#N/A</v>
      </c>
      <c r="O2419" t="e">
        <f>INDEX(RawData!M$2:M$1048576,MATCH(FmtData!$B$4+(ROW()-10),RawData!$A$2:$A$1048576,0))</f>
        <v>#N/A</v>
      </c>
      <c r="P2419" t="e">
        <f>INDEX(RawData!N$2:N$1048576,MATCH(FmtData!$B$4+(ROW()-10),RawData!$A$2:$A$1048576,0))</f>
        <v>#N/A</v>
      </c>
      <c r="Q2419" t="e">
        <f>INDEX(RawData!O$2:O$1048576,MATCH(FmtData!$B$4+(ROW()-10),RawData!$A$2:$A$1048576,0))</f>
        <v>#N/A</v>
      </c>
      <c r="R2419" s="8" t="e">
        <f>INDEX(RawData!P$2:P$1048576,MATCH(FmtData!$B$4+(ROW()-10),RawData!$A$2:$A$1048576,0))</f>
        <v>#N/A</v>
      </c>
      <c r="S2419" t="e">
        <f>INDEX(RawData!Q$2:Q$1048576,MATCH(FmtData!$B$4+(ROW()-10),RawData!$A$2:$A$1048576,0))</f>
        <v>#N/A</v>
      </c>
      <c r="T2419" s="8" t="e">
        <f>INDEX(RawData!R$2:R$1048576,MATCH(FmtData!$B$4+(ROW()-10),RawData!$A$2:$A$1048576,0))</f>
        <v>#N/A</v>
      </c>
      <c r="U2419" s="8" t="e">
        <f>INDEX(RawData!S$2:S$1048576,MATCH(FmtData!$B$4+(ROW()-10),RawData!$A$2:$A$1048576,0))</f>
        <v>#N/A</v>
      </c>
      <c r="V2419" s="8" t="e">
        <f>INDEX(RawData!T$2:T$1048576,MATCH(FmtData!$B$4+(ROW()-10),RawData!$A$2:$A$1048576,0))</f>
        <v>#N/A</v>
      </c>
      <c r="W2419" s="3" t="e">
        <f t="shared" si="762"/>
        <v>#N/A</v>
      </c>
      <c r="X2419" s="3" t="e">
        <f t="shared" si="763"/>
        <v>#N/A</v>
      </c>
      <c r="Y2419" s="8" t="e">
        <f t="shared" si="746"/>
        <v>#N/A</v>
      </c>
      <c r="Z2419" s="8" t="e">
        <f t="shared" si="747"/>
        <v>#N/A</v>
      </c>
      <c r="AA2419" s="3" t="e">
        <f t="shared" si="764"/>
        <v>#N/A</v>
      </c>
      <c r="AB2419" s="41">
        <v>2</v>
      </c>
      <c r="AC2419" s="42" t="str">
        <f t="shared" si="756"/>
        <v>Dilatometer</v>
      </c>
      <c r="AD2419" s="15" t="e">
        <f t="shared" si="745"/>
        <v>#N/A</v>
      </c>
      <c r="AE2419" s="15" t="e">
        <f t="shared" si="748"/>
        <v>#N/A</v>
      </c>
      <c r="AF2419" s="15" t="e">
        <f t="shared" si="749"/>
        <v>#N/A</v>
      </c>
      <c r="AG2419" s="15" t="e">
        <f t="shared" si="750"/>
        <v>#N/A</v>
      </c>
      <c r="AH2419" s="15" t="e">
        <f t="shared" si="761"/>
        <v>#N/A</v>
      </c>
      <c r="AI2419" s="17" t="e">
        <f t="shared" si="751"/>
        <v>#N/A</v>
      </c>
      <c r="AJ2419" s="17" t="e">
        <f t="shared" si="752"/>
        <v>#N/A</v>
      </c>
      <c r="AK2419" s="17" t="e">
        <f t="shared" si="753"/>
        <v>#N/A</v>
      </c>
      <c r="AL2419" s="17" t="e">
        <f t="shared" si="754"/>
        <v>#N/A</v>
      </c>
      <c r="AM2419" s="17" t="e">
        <f t="shared" si="755"/>
        <v>#N/A</v>
      </c>
      <c r="AN2419" s="17" t="e">
        <f t="shared" si="757"/>
        <v>#N/A</v>
      </c>
      <c r="AO2419" s="17" t="e">
        <f t="shared" si="758"/>
        <v>#N/A</v>
      </c>
      <c r="AP2419" s="17" t="e">
        <f t="shared" si="759"/>
        <v>#N/A</v>
      </c>
      <c r="AQ2419" s="17" t="e">
        <f t="shared" si="760"/>
        <v>#N/A</v>
      </c>
    </row>
    <row r="2420" spans="2:43" x14ac:dyDescent="0.45">
      <c r="B2420" t="e">
        <f>INDEX(RawData!$A$2:$A$1048576,MATCH(FmtData!$B$4+(ROW()-10),RawData!$A$2:$A$1048576,0))</f>
        <v>#N/A</v>
      </c>
      <c r="C24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0" s="7" t="e">
        <f>MID(INDEX(RawData!$B$2:$B$1048576, MATCH(FmtData!$B$4+(ROW()-10),RawData!$A$2:$A$1048576,0)),12,8)+$B$5/24</f>
        <v>#N/A</v>
      </c>
      <c r="E2420" s="8" t="e">
        <f>INDEX(RawData!$D$2:$D$1048576,MATCH(FmtData!$B$4+(ROW()-10),RawData!$A$2:$A$1048576,0))</f>
        <v>#N/A</v>
      </c>
      <c r="F2420" t="e">
        <f>INDEX(RawData!$D$2:$D$1048576,MATCH(FmtData!$B$4+(ROW()-10),RawData!$A$2:$A$1048576,0))</f>
        <v>#N/A</v>
      </c>
      <c r="G2420" t="e">
        <f>INDEX(RawData!E$2:E$1048576,MATCH(FmtData!$B$4+(ROW()-10),RawData!$A$2:$A$1048576,0))</f>
        <v>#N/A</v>
      </c>
      <c r="H2420" t="e">
        <f>INDEX(RawData!F$2:F$1048576,MATCH(FmtData!$B$4+(ROW()-10),RawData!$A$2:$A$1048576,0))</f>
        <v>#N/A</v>
      </c>
      <c r="I2420" t="e">
        <f>INDEX(RawData!G$2:G$1048576,MATCH(FmtData!$B$4+(ROW()-10),RawData!$A$2:$A$1048576,0))</f>
        <v>#N/A</v>
      </c>
      <c r="J2420" t="e">
        <f>INDEX(RawData!H$2:H$1048576,MATCH(FmtData!$B$4+(ROW()-10),RawData!$A$2:$A$1048576,0))</f>
        <v>#N/A</v>
      </c>
      <c r="K2420" t="e">
        <f>INDEX(RawData!I$2:I$1048576,MATCH(FmtData!$B$4+(ROW()-10),RawData!$A$2:$A$1048576,0))</f>
        <v>#N/A</v>
      </c>
      <c r="L2420" t="e">
        <f>INDEX(RawData!J$2:J$1048576,MATCH(FmtData!$B$4+(ROW()-10),RawData!$A$2:$A$1048576,0))</f>
        <v>#N/A</v>
      </c>
      <c r="M2420" t="e">
        <f>INDEX(RawData!K$2:K$1048576,MATCH(FmtData!$B$4+(ROW()-10),RawData!$A$2:$A$1048576,0))</f>
        <v>#N/A</v>
      </c>
      <c r="N2420" t="e">
        <f>INDEX(RawData!L$2:L$1048576,MATCH(FmtData!$B$4+(ROW()-10),RawData!$A$2:$A$1048576,0))</f>
        <v>#N/A</v>
      </c>
      <c r="O2420" t="e">
        <f>INDEX(RawData!M$2:M$1048576,MATCH(FmtData!$B$4+(ROW()-10),RawData!$A$2:$A$1048576,0))</f>
        <v>#N/A</v>
      </c>
      <c r="P2420" t="e">
        <f>INDEX(RawData!N$2:N$1048576,MATCH(FmtData!$B$4+(ROW()-10),RawData!$A$2:$A$1048576,0))</f>
        <v>#N/A</v>
      </c>
      <c r="Q2420" t="e">
        <f>INDEX(RawData!O$2:O$1048576,MATCH(FmtData!$B$4+(ROW()-10),RawData!$A$2:$A$1048576,0))</f>
        <v>#N/A</v>
      </c>
      <c r="R2420" s="8" t="e">
        <f>INDEX(RawData!P$2:P$1048576,MATCH(FmtData!$B$4+(ROW()-10),RawData!$A$2:$A$1048576,0))</f>
        <v>#N/A</v>
      </c>
      <c r="S2420" t="e">
        <f>INDEX(RawData!Q$2:Q$1048576,MATCH(FmtData!$B$4+(ROW()-10),RawData!$A$2:$A$1048576,0))</f>
        <v>#N/A</v>
      </c>
      <c r="T2420" s="8" t="e">
        <f>INDEX(RawData!R$2:R$1048576,MATCH(FmtData!$B$4+(ROW()-10),RawData!$A$2:$A$1048576,0))</f>
        <v>#N/A</v>
      </c>
      <c r="U2420" s="8" t="e">
        <f>INDEX(RawData!S$2:S$1048576,MATCH(FmtData!$B$4+(ROW()-10),RawData!$A$2:$A$1048576,0))</f>
        <v>#N/A</v>
      </c>
      <c r="V2420" s="8" t="e">
        <f>INDEX(RawData!T$2:T$1048576,MATCH(FmtData!$B$4+(ROW()-10),RawData!$A$2:$A$1048576,0))</f>
        <v>#N/A</v>
      </c>
      <c r="W2420" s="3" t="e">
        <f t="shared" si="762"/>
        <v>#N/A</v>
      </c>
      <c r="X2420" s="3" t="e">
        <f t="shared" si="763"/>
        <v>#N/A</v>
      </c>
      <c r="Y2420" s="8" t="e">
        <f t="shared" si="746"/>
        <v>#N/A</v>
      </c>
      <c r="Z2420" s="8" t="e">
        <f t="shared" si="747"/>
        <v>#N/A</v>
      </c>
      <c r="AA2420" s="3" t="e">
        <f t="shared" si="764"/>
        <v>#N/A</v>
      </c>
      <c r="AB2420" s="41">
        <v>2</v>
      </c>
      <c r="AC2420" s="42" t="str">
        <f t="shared" si="756"/>
        <v>Dilatometer</v>
      </c>
      <c r="AD2420" s="15" t="e">
        <f t="shared" si="745"/>
        <v>#N/A</v>
      </c>
      <c r="AE2420" s="15" t="e">
        <f t="shared" si="748"/>
        <v>#N/A</v>
      </c>
      <c r="AF2420" s="15" t="e">
        <f t="shared" si="749"/>
        <v>#N/A</v>
      </c>
      <c r="AG2420" s="15" t="e">
        <f t="shared" si="750"/>
        <v>#N/A</v>
      </c>
      <c r="AH2420" s="15" t="e">
        <f t="shared" si="761"/>
        <v>#N/A</v>
      </c>
      <c r="AI2420" s="17" t="e">
        <f t="shared" si="751"/>
        <v>#N/A</v>
      </c>
      <c r="AJ2420" s="17" t="e">
        <f t="shared" si="752"/>
        <v>#N/A</v>
      </c>
      <c r="AK2420" s="17" t="e">
        <f t="shared" si="753"/>
        <v>#N/A</v>
      </c>
      <c r="AL2420" s="17" t="e">
        <f t="shared" si="754"/>
        <v>#N/A</v>
      </c>
      <c r="AM2420" s="17" t="e">
        <f t="shared" si="755"/>
        <v>#N/A</v>
      </c>
      <c r="AN2420" s="17" t="e">
        <f t="shared" si="757"/>
        <v>#N/A</v>
      </c>
      <c r="AO2420" s="17" t="e">
        <f t="shared" si="758"/>
        <v>#N/A</v>
      </c>
      <c r="AP2420" s="17" t="e">
        <f t="shared" si="759"/>
        <v>#N/A</v>
      </c>
      <c r="AQ2420" s="17" t="e">
        <f t="shared" si="760"/>
        <v>#N/A</v>
      </c>
    </row>
    <row r="2421" spans="2:43" x14ac:dyDescent="0.45">
      <c r="B2421" t="e">
        <f>INDEX(RawData!$A$2:$A$1048576,MATCH(FmtData!$B$4+(ROW()-10),RawData!$A$2:$A$1048576,0))</f>
        <v>#N/A</v>
      </c>
      <c r="C24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1" s="7" t="e">
        <f>MID(INDEX(RawData!$B$2:$B$1048576, MATCH(FmtData!$B$4+(ROW()-10),RawData!$A$2:$A$1048576,0)),12,8)+$B$5/24</f>
        <v>#N/A</v>
      </c>
      <c r="E2421" s="8" t="e">
        <f>INDEX(RawData!$D$2:$D$1048576,MATCH(FmtData!$B$4+(ROW()-10),RawData!$A$2:$A$1048576,0))</f>
        <v>#N/A</v>
      </c>
      <c r="F2421" t="e">
        <f>INDEX(RawData!$D$2:$D$1048576,MATCH(FmtData!$B$4+(ROW()-10),RawData!$A$2:$A$1048576,0))</f>
        <v>#N/A</v>
      </c>
      <c r="G2421" t="e">
        <f>INDEX(RawData!E$2:E$1048576,MATCH(FmtData!$B$4+(ROW()-10),RawData!$A$2:$A$1048576,0))</f>
        <v>#N/A</v>
      </c>
      <c r="H2421" t="e">
        <f>INDEX(RawData!F$2:F$1048576,MATCH(FmtData!$B$4+(ROW()-10),RawData!$A$2:$A$1048576,0))</f>
        <v>#N/A</v>
      </c>
      <c r="I2421" t="e">
        <f>INDEX(RawData!G$2:G$1048576,MATCH(FmtData!$B$4+(ROW()-10),RawData!$A$2:$A$1048576,0))</f>
        <v>#N/A</v>
      </c>
      <c r="J2421" t="e">
        <f>INDEX(RawData!H$2:H$1048576,MATCH(FmtData!$B$4+(ROW()-10),RawData!$A$2:$A$1048576,0))</f>
        <v>#N/A</v>
      </c>
      <c r="K2421" t="e">
        <f>INDEX(RawData!I$2:I$1048576,MATCH(FmtData!$B$4+(ROW()-10),RawData!$A$2:$A$1048576,0))</f>
        <v>#N/A</v>
      </c>
      <c r="L2421" t="e">
        <f>INDEX(RawData!J$2:J$1048576,MATCH(FmtData!$B$4+(ROW()-10),RawData!$A$2:$A$1048576,0))</f>
        <v>#N/A</v>
      </c>
      <c r="M2421" t="e">
        <f>INDEX(RawData!K$2:K$1048576,MATCH(FmtData!$B$4+(ROW()-10),RawData!$A$2:$A$1048576,0))</f>
        <v>#N/A</v>
      </c>
      <c r="N2421" t="e">
        <f>INDEX(RawData!L$2:L$1048576,MATCH(FmtData!$B$4+(ROW()-10),RawData!$A$2:$A$1048576,0))</f>
        <v>#N/A</v>
      </c>
      <c r="O2421" t="e">
        <f>INDEX(RawData!M$2:M$1048576,MATCH(FmtData!$B$4+(ROW()-10),RawData!$A$2:$A$1048576,0))</f>
        <v>#N/A</v>
      </c>
      <c r="P2421" t="e">
        <f>INDEX(RawData!N$2:N$1048576,MATCH(FmtData!$B$4+(ROW()-10),RawData!$A$2:$A$1048576,0))</f>
        <v>#N/A</v>
      </c>
      <c r="Q2421" t="e">
        <f>INDEX(RawData!O$2:O$1048576,MATCH(FmtData!$B$4+(ROW()-10),RawData!$A$2:$A$1048576,0))</f>
        <v>#N/A</v>
      </c>
      <c r="R2421" s="8" t="e">
        <f>INDEX(RawData!P$2:P$1048576,MATCH(FmtData!$B$4+(ROW()-10),RawData!$A$2:$A$1048576,0))</f>
        <v>#N/A</v>
      </c>
      <c r="S2421" t="e">
        <f>INDEX(RawData!Q$2:Q$1048576,MATCH(FmtData!$B$4+(ROW()-10),RawData!$A$2:$A$1048576,0))</f>
        <v>#N/A</v>
      </c>
      <c r="T2421" s="8" t="e">
        <f>INDEX(RawData!R$2:R$1048576,MATCH(FmtData!$B$4+(ROW()-10),RawData!$A$2:$A$1048576,0))</f>
        <v>#N/A</v>
      </c>
      <c r="U2421" s="8" t="e">
        <f>INDEX(RawData!S$2:S$1048576,MATCH(FmtData!$B$4+(ROW()-10),RawData!$A$2:$A$1048576,0))</f>
        <v>#N/A</v>
      </c>
      <c r="V2421" s="8" t="e">
        <f>INDEX(RawData!T$2:T$1048576,MATCH(FmtData!$B$4+(ROW()-10),RawData!$A$2:$A$1048576,0))</f>
        <v>#N/A</v>
      </c>
      <c r="W2421" s="3" t="e">
        <f t="shared" si="762"/>
        <v>#N/A</v>
      </c>
      <c r="X2421" s="3" t="e">
        <f t="shared" si="763"/>
        <v>#N/A</v>
      </c>
      <c r="Y2421" s="8" t="e">
        <f t="shared" si="746"/>
        <v>#N/A</v>
      </c>
      <c r="Z2421" s="8" t="e">
        <f t="shared" si="747"/>
        <v>#N/A</v>
      </c>
      <c r="AA2421" s="3" t="e">
        <f t="shared" si="764"/>
        <v>#N/A</v>
      </c>
      <c r="AB2421" s="41">
        <v>2</v>
      </c>
      <c r="AC2421" s="42" t="str">
        <f t="shared" si="756"/>
        <v>Dilatometer</v>
      </c>
      <c r="AD2421" s="15" t="e">
        <f t="shared" si="745"/>
        <v>#N/A</v>
      </c>
      <c r="AE2421" s="15" t="e">
        <f t="shared" si="748"/>
        <v>#N/A</v>
      </c>
      <c r="AF2421" s="15" t="e">
        <f t="shared" si="749"/>
        <v>#N/A</v>
      </c>
      <c r="AG2421" s="15" t="e">
        <f t="shared" si="750"/>
        <v>#N/A</v>
      </c>
      <c r="AH2421" s="15" t="e">
        <f t="shared" si="761"/>
        <v>#N/A</v>
      </c>
      <c r="AI2421" s="17" t="e">
        <f t="shared" si="751"/>
        <v>#N/A</v>
      </c>
      <c r="AJ2421" s="17" t="e">
        <f t="shared" si="752"/>
        <v>#N/A</v>
      </c>
      <c r="AK2421" s="17" t="e">
        <f t="shared" si="753"/>
        <v>#N/A</v>
      </c>
      <c r="AL2421" s="17" t="e">
        <f t="shared" si="754"/>
        <v>#N/A</v>
      </c>
      <c r="AM2421" s="17" t="e">
        <f t="shared" si="755"/>
        <v>#N/A</v>
      </c>
      <c r="AN2421" s="17" t="e">
        <f t="shared" si="757"/>
        <v>#N/A</v>
      </c>
      <c r="AO2421" s="17" t="e">
        <f t="shared" si="758"/>
        <v>#N/A</v>
      </c>
      <c r="AP2421" s="17" t="e">
        <f t="shared" si="759"/>
        <v>#N/A</v>
      </c>
      <c r="AQ2421" s="17" t="e">
        <f t="shared" si="760"/>
        <v>#N/A</v>
      </c>
    </row>
    <row r="2422" spans="2:43" x14ac:dyDescent="0.45">
      <c r="B2422" t="e">
        <f>INDEX(RawData!$A$2:$A$1048576,MATCH(FmtData!$B$4+(ROW()-10),RawData!$A$2:$A$1048576,0))</f>
        <v>#N/A</v>
      </c>
      <c r="C24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2" s="7" t="e">
        <f>MID(INDEX(RawData!$B$2:$B$1048576, MATCH(FmtData!$B$4+(ROW()-10),RawData!$A$2:$A$1048576,0)),12,8)+$B$5/24</f>
        <v>#N/A</v>
      </c>
      <c r="E2422" s="8" t="e">
        <f>INDEX(RawData!$D$2:$D$1048576,MATCH(FmtData!$B$4+(ROW()-10),RawData!$A$2:$A$1048576,0))</f>
        <v>#N/A</v>
      </c>
      <c r="F2422" t="e">
        <f>INDEX(RawData!$D$2:$D$1048576,MATCH(FmtData!$B$4+(ROW()-10),RawData!$A$2:$A$1048576,0))</f>
        <v>#N/A</v>
      </c>
      <c r="G2422" t="e">
        <f>INDEX(RawData!E$2:E$1048576,MATCH(FmtData!$B$4+(ROW()-10),RawData!$A$2:$A$1048576,0))</f>
        <v>#N/A</v>
      </c>
      <c r="H2422" t="e">
        <f>INDEX(RawData!F$2:F$1048576,MATCH(FmtData!$B$4+(ROW()-10),RawData!$A$2:$A$1048576,0))</f>
        <v>#N/A</v>
      </c>
      <c r="I2422" t="e">
        <f>INDEX(RawData!G$2:G$1048576,MATCH(FmtData!$B$4+(ROW()-10),RawData!$A$2:$A$1048576,0))</f>
        <v>#N/A</v>
      </c>
      <c r="J2422" t="e">
        <f>INDEX(RawData!H$2:H$1048576,MATCH(FmtData!$B$4+(ROW()-10),RawData!$A$2:$A$1048576,0))</f>
        <v>#N/A</v>
      </c>
      <c r="K2422" t="e">
        <f>INDEX(RawData!I$2:I$1048576,MATCH(FmtData!$B$4+(ROW()-10),RawData!$A$2:$A$1048576,0))</f>
        <v>#N/A</v>
      </c>
      <c r="L2422" t="e">
        <f>INDEX(RawData!J$2:J$1048576,MATCH(FmtData!$B$4+(ROW()-10),RawData!$A$2:$A$1048576,0))</f>
        <v>#N/A</v>
      </c>
      <c r="M2422" t="e">
        <f>INDEX(RawData!K$2:K$1048576,MATCH(FmtData!$B$4+(ROW()-10),RawData!$A$2:$A$1048576,0))</f>
        <v>#N/A</v>
      </c>
      <c r="N2422" t="e">
        <f>INDEX(RawData!L$2:L$1048576,MATCH(FmtData!$B$4+(ROW()-10),RawData!$A$2:$A$1048576,0))</f>
        <v>#N/A</v>
      </c>
      <c r="O2422" t="e">
        <f>INDEX(RawData!M$2:M$1048576,MATCH(FmtData!$B$4+(ROW()-10),RawData!$A$2:$A$1048576,0))</f>
        <v>#N/A</v>
      </c>
      <c r="P2422" t="e">
        <f>INDEX(RawData!N$2:N$1048576,MATCH(FmtData!$B$4+(ROW()-10),RawData!$A$2:$A$1048576,0))</f>
        <v>#N/A</v>
      </c>
      <c r="Q2422" t="e">
        <f>INDEX(RawData!O$2:O$1048576,MATCH(FmtData!$B$4+(ROW()-10),RawData!$A$2:$A$1048576,0))</f>
        <v>#N/A</v>
      </c>
      <c r="R2422" s="8" t="e">
        <f>INDEX(RawData!P$2:P$1048576,MATCH(FmtData!$B$4+(ROW()-10),RawData!$A$2:$A$1048576,0))</f>
        <v>#N/A</v>
      </c>
      <c r="S2422" t="e">
        <f>INDEX(RawData!Q$2:Q$1048576,MATCH(FmtData!$B$4+(ROW()-10),RawData!$A$2:$A$1048576,0))</f>
        <v>#N/A</v>
      </c>
      <c r="T2422" s="8" t="e">
        <f>INDEX(RawData!R$2:R$1048576,MATCH(FmtData!$B$4+(ROW()-10),RawData!$A$2:$A$1048576,0))</f>
        <v>#N/A</v>
      </c>
      <c r="U2422" s="8" t="e">
        <f>INDEX(RawData!S$2:S$1048576,MATCH(FmtData!$B$4+(ROW()-10),RawData!$A$2:$A$1048576,0))</f>
        <v>#N/A</v>
      </c>
      <c r="V2422" s="8" t="e">
        <f>INDEX(RawData!T$2:T$1048576,MATCH(FmtData!$B$4+(ROW()-10),RawData!$A$2:$A$1048576,0))</f>
        <v>#N/A</v>
      </c>
      <c r="W2422" s="3" t="e">
        <f t="shared" si="762"/>
        <v>#N/A</v>
      </c>
      <c r="X2422" s="3" t="e">
        <f t="shared" si="763"/>
        <v>#N/A</v>
      </c>
      <c r="Y2422" s="8" t="e">
        <f t="shared" si="746"/>
        <v>#N/A</v>
      </c>
      <c r="Z2422" s="8" t="e">
        <f t="shared" si="747"/>
        <v>#N/A</v>
      </c>
      <c r="AA2422" s="3" t="e">
        <f t="shared" si="764"/>
        <v>#N/A</v>
      </c>
      <c r="AB2422" s="41">
        <v>2</v>
      </c>
      <c r="AC2422" s="42" t="str">
        <f t="shared" si="756"/>
        <v>Dilatometer</v>
      </c>
      <c r="AD2422" s="15" t="e">
        <f t="shared" si="745"/>
        <v>#N/A</v>
      </c>
      <c r="AE2422" s="15" t="e">
        <f t="shared" si="748"/>
        <v>#N/A</v>
      </c>
      <c r="AF2422" s="15" t="e">
        <f t="shared" si="749"/>
        <v>#N/A</v>
      </c>
      <c r="AG2422" s="15" t="e">
        <f t="shared" si="750"/>
        <v>#N/A</v>
      </c>
      <c r="AH2422" s="15" t="e">
        <f t="shared" si="761"/>
        <v>#N/A</v>
      </c>
      <c r="AI2422" s="17" t="e">
        <f t="shared" si="751"/>
        <v>#N/A</v>
      </c>
      <c r="AJ2422" s="17" t="e">
        <f t="shared" si="752"/>
        <v>#N/A</v>
      </c>
      <c r="AK2422" s="17" t="e">
        <f t="shared" si="753"/>
        <v>#N/A</v>
      </c>
      <c r="AL2422" s="17" t="e">
        <f t="shared" si="754"/>
        <v>#N/A</v>
      </c>
      <c r="AM2422" s="17" t="e">
        <f t="shared" si="755"/>
        <v>#N/A</v>
      </c>
      <c r="AN2422" s="17" t="e">
        <f t="shared" si="757"/>
        <v>#N/A</v>
      </c>
      <c r="AO2422" s="17" t="e">
        <f t="shared" si="758"/>
        <v>#N/A</v>
      </c>
      <c r="AP2422" s="17" t="e">
        <f t="shared" si="759"/>
        <v>#N/A</v>
      </c>
      <c r="AQ2422" s="17" t="e">
        <f t="shared" si="760"/>
        <v>#N/A</v>
      </c>
    </row>
    <row r="2423" spans="2:43" x14ac:dyDescent="0.45">
      <c r="B2423" t="e">
        <f>INDEX(RawData!$A$2:$A$1048576,MATCH(FmtData!$B$4+(ROW()-10),RawData!$A$2:$A$1048576,0))</f>
        <v>#N/A</v>
      </c>
      <c r="C24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3" s="7" t="e">
        <f>MID(INDEX(RawData!$B$2:$B$1048576, MATCH(FmtData!$B$4+(ROW()-10),RawData!$A$2:$A$1048576,0)),12,8)+$B$5/24</f>
        <v>#N/A</v>
      </c>
      <c r="E2423" s="8" t="e">
        <f>INDEX(RawData!$D$2:$D$1048576,MATCH(FmtData!$B$4+(ROW()-10),RawData!$A$2:$A$1048576,0))</f>
        <v>#N/A</v>
      </c>
      <c r="F2423" t="e">
        <f>INDEX(RawData!$D$2:$D$1048576,MATCH(FmtData!$B$4+(ROW()-10),RawData!$A$2:$A$1048576,0))</f>
        <v>#N/A</v>
      </c>
      <c r="G2423" t="e">
        <f>INDEX(RawData!E$2:E$1048576,MATCH(FmtData!$B$4+(ROW()-10),RawData!$A$2:$A$1048576,0))</f>
        <v>#N/A</v>
      </c>
      <c r="H2423" t="e">
        <f>INDEX(RawData!F$2:F$1048576,MATCH(FmtData!$B$4+(ROW()-10),RawData!$A$2:$A$1048576,0))</f>
        <v>#N/A</v>
      </c>
      <c r="I2423" t="e">
        <f>INDEX(RawData!G$2:G$1048576,MATCH(FmtData!$B$4+(ROW()-10),RawData!$A$2:$A$1048576,0))</f>
        <v>#N/A</v>
      </c>
      <c r="J2423" t="e">
        <f>INDEX(RawData!H$2:H$1048576,MATCH(FmtData!$B$4+(ROW()-10),RawData!$A$2:$A$1048576,0))</f>
        <v>#N/A</v>
      </c>
      <c r="K2423" t="e">
        <f>INDEX(RawData!I$2:I$1048576,MATCH(FmtData!$B$4+(ROW()-10),RawData!$A$2:$A$1048576,0))</f>
        <v>#N/A</v>
      </c>
      <c r="L2423" t="e">
        <f>INDEX(RawData!J$2:J$1048576,MATCH(FmtData!$B$4+(ROW()-10),RawData!$A$2:$A$1048576,0))</f>
        <v>#N/A</v>
      </c>
      <c r="M2423" t="e">
        <f>INDEX(RawData!K$2:K$1048576,MATCH(FmtData!$B$4+(ROW()-10),RawData!$A$2:$A$1048576,0))</f>
        <v>#N/A</v>
      </c>
      <c r="N2423" t="e">
        <f>INDEX(RawData!L$2:L$1048576,MATCH(FmtData!$B$4+(ROW()-10),RawData!$A$2:$A$1048576,0))</f>
        <v>#N/A</v>
      </c>
      <c r="O2423" t="e">
        <f>INDEX(RawData!M$2:M$1048576,MATCH(FmtData!$B$4+(ROW()-10),RawData!$A$2:$A$1048576,0))</f>
        <v>#N/A</v>
      </c>
      <c r="P2423" t="e">
        <f>INDEX(RawData!N$2:N$1048576,MATCH(FmtData!$B$4+(ROW()-10),RawData!$A$2:$A$1048576,0))</f>
        <v>#N/A</v>
      </c>
      <c r="Q2423" t="e">
        <f>INDEX(RawData!O$2:O$1048576,MATCH(FmtData!$B$4+(ROW()-10),RawData!$A$2:$A$1048576,0))</f>
        <v>#N/A</v>
      </c>
      <c r="R2423" s="8" t="e">
        <f>INDEX(RawData!P$2:P$1048576,MATCH(FmtData!$B$4+(ROW()-10),RawData!$A$2:$A$1048576,0))</f>
        <v>#N/A</v>
      </c>
      <c r="S2423" t="e">
        <f>INDEX(RawData!Q$2:Q$1048576,MATCH(FmtData!$B$4+(ROW()-10),RawData!$A$2:$A$1048576,0))</f>
        <v>#N/A</v>
      </c>
      <c r="T2423" s="8" t="e">
        <f>INDEX(RawData!R$2:R$1048576,MATCH(FmtData!$B$4+(ROW()-10),RawData!$A$2:$A$1048576,0))</f>
        <v>#N/A</v>
      </c>
      <c r="U2423" s="8" t="e">
        <f>INDEX(RawData!S$2:S$1048576,MATCH(FmtData!$B$4+(ROW()-10),RawData!$A$2:$A$1048576,0))</f>
        <v>#N/A</v>
      </c>
      <c r="V2423" s="8" t="e">
        <f>INDEX(RawData!T$2:T$1048576,MATCH(FmtData!$B$4+(ROW()-10),RawData!$A$2:$A$1048576,0))</f>
        <v>#N/A</v>
      </c>
      <c r="W2423" s="3" t="e">
        <f t="shared" si="762"/>
        <v>#N/A</v>
      </c>
      <c r="X2423" s="3" t="e">
        <f t="shared" si="763"/>
        <v>#N/A</v>
      </c>
      <c r="Y2423" s="8" t="e">
        <f t="shared" si="746"/>
        <v>#N/A</v>
      </c>
      <c r="Z2423" s="8" t="e">
        <f t="shared" si="747"/>
        <v>#N/A</v>
      </c>
      <c r="AA2423" s="3" t="e">
        <f t="shared" si="764"/>
        <v>#N/A</v>
      </c>
      <c r="AB2423" s="41">
        <v>2</v>
      </c>
      <c r="AC2423" s="42" t="str">
        <f t="shared" si="756"/>
        <v>Dilatometer</v>
      </c>
      <c r="AD2423" s="15" t="e">
        <f t="shared" si="745"/>
        <v>#N/A</v>
      </c>
      <c r="AE2423" s="15" t="e">
        <f t="shared" si="748"/>
        <v>#N/A</v>
      </c>
      <c r="AF2423" s="15" t="e">
        <f t="shared" si="749"/>
        <v>#N/A</v>
      </c>
      <c r="AG2423" s="15" t="e">
        <f t="shared" si="750"/>
        <v>#N/A</v>
      </c>
      <c r="AH2423" s="15" t="e">
        <f t="shared" si="761"/>
        <v>#N/A</v>
      </c>
      <c r="AI2423" s="17" t="e">
        <f t="shared" si="751"/>
        <v>#N/A</v>
      </c>
      <c r="AJ2423" s="17" t="e">
        <f t="shared" si="752"/>
        <v>#N/A</v>
      </c>
      <c r="AK2423" s="17" t="e">
        <f t="shared" si="753"/>
        <v>#N/A</v>
      </c>
      <c r="AL2423" s="17" t="e">
        <f t="shared" si="754"/>
        <v>#N/A</v>
      </c>
      <c r="AM2423" s="17" t="e">
        <f t="shared" si="755"/>
        <v>#N/A</v>
      </c>
      <c r="AN2423" s="17" t="e">
        <f t="shared" si="757"/>
        <v>#N/A</v>
      </c>
      <c r="AO2423" s="17" t="e">
        <f t="shared" si="758"/>
        <v>#N/A</v>
      </c>
      <c r="AP2423" s="17" t="e">
        <f t="shared" si="759"/>
        <v>#N/A</v>
      </c>
      <c r="AQ2423" s="17" t="e">
        <f t="shared" si="760"/>
        <v>#N/A</v>
      </c>
    </row>
    <row r="2424" spans="2:43" x14ac:dyDescent="0.45">
      <c r="B2424" t="e">
        <f>INDEX(RawData!$A$2:$A$1048576,MATCH(FmtData!$B$4+(ROW()-10),RawData!$A$2:$A$1048576,0))</f>
        <v>#N/A</v>
      </c>
      <c r="C24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4" s="7" t="e">
        <f>MID(INDEX(RawData!$B$2:$B$1048576, MATCH(FmtData!$B$4+(ROW()-10),RawData!$A$2:$A$1048576,0)),12,8)+$B$5/24</f>
        <v>#N/A</v>
      </c>
      <c r="E2424" s="8" t="e">
        <f>INDEX(RawData!$D$2:$D$1048576,MATCH(FmtData!$B$4+(ROW()-10),RawData!$A$2:$A$1048576,0))</f>
        <v>#N/A</v>
      </c>
      <c r="F2424" t="e">
        <f>INDEX(RawData!$D$2:$D$1048576,MATCH(FmtData!$B$4+(ROW()-10),RawData!$A$2:$A$1048576,0))</f>
        <v>#N/A</v>
      </c>
      <c r="G2424" t="e">
        <f>INDEX(RawData!E$2:E$1048576,MATCH(FmtData!$B$4+(ROW()-10),RawData!$A$2:$A$1048576,0))</f>
        <v>#N/A</v>
      </c>
      <c r="H2424" t="e">
        <f>INDEX(RawData!F$2:F$1048576,MATCH(FmtData!$B$4+(ROW()-10),RawData!$A$2:$A$1048576,0))</f>
        <v>#N/A</v>
      </c>
      <c r="I2424" t="e">
        <f>INDEX(RawData!G$2:G$1048576,MATCH(FmtData!$B$4+(ROW()-10),RawData!$A$2:$A$1048576,0))</f>
        <v>#N/A</v>
      </c>
      <c r="J2424" t="e">
        <f>INDEX(RawData!H$2:H$1048576,MATCH(FmtData!$B$4+(ROW()-10),RawData!$A$2:$A$1048576,0))</f>
        <v>#N/A</v>
      </c>
      <c r="K2424" t="e">
        <f>INDEX(RawData!I$2:I$1048576,MATCH(FmtData!$B$4+(ROW()-10),RawData!$A$2:$A$1048576,0))</f>
        <v>#N/A</v>
      </c>
      <c r="L2424" t="e">
        <f>INDEX(RawData!J$2:J$1048576,MATCH(FmtData!$B$4+(ROW()-10),RawData!$A$2:$A$1048576,0))</f>
        <v>#N/A</v>
      </c>
      <c r="M2424" t="e">
        <f>INDEX(RawData!K$2:K$1048576,MATCH(FmtData!$B$4+(ROW()-10),RawData!$A$2:$A$1048576,0))</f>
        <v>#N/A</v>
      </c>
      <c r="N2424" t="e">
        <f>INDEX(RawData!L$2:L$1048576,MATCH(FmtData!$B$4+(ROW()-10),RawData!$A$2:$A$1048576,0))</f>
        <v>#N/A</v>
      </c>
      <c r="O2424" t="e">
        <f>INDEX(RawData!M$2:M$1048576,MATCH(FmtData!$B$4+(ROW()-10),RawData!$A$2:$A$1048576,0))</f>
        <v>#N/A</v>
      </c>
      <c r="P2424" t="e">
        <f>INDEX(RawData!N$2:N$1048576,MATCH(FmtData!$B$4+(ROW()-10),RawData!$A$2:$A$1048576,0))</f>
        <v>#N/A</v>
      </c>
      <c r="Q2424" t="e">
        <f>INDEX(RawData!O$2:O$1048576,MATCH(FmtData!$B$4+(ROW()-10),RawData!$A$2:$A$1048576,0))</f>
        <v>#N/A</v>
      </c>
      <c r="R2424" s="8" t="e">
        <f>INDEX(RawData!P$2:P$1048576,MATCH(FmtData!$B$4+(ROW()-10),RawData!$A$2:$A$1048576,0))</f>
        <v>#N/A</v>
      </c>
      <c r="S2424" t="e">
        <f>INDEX(RawData!Q$2:Q$1048576,MATCH(FmtData!$B$4+(ROW()-10),RawData!$A$2:$A$1048576,0))</f>
        <v>#N/A</v>
      </c>
      <c r="T2424" s="8" t="e">
        <f>INDEX(RawData!R$2:R$1048576,MATCH(FmtData!$B$4+(ROW()-10),RawData!$A$2:$A$1048576,0))</f>
        <v>#N/A</v>
      </c>
      <c r="U2424" s="8" t="e">
        <f>INDEX(RawData!S$2:S$1048576,MATCH(FmtData!$B$4+(ROW()-10),RawData!$A$2:$A$1048576,0))</f>
        <v>#N/A</v>
      </c>
      <c r="V2424" s="8" t="e">
        <f>INDEX(RawData!T$2:T$1048576,MATCH(FmtData!$B$4+(ROW()-10),RawData!$A$2:$A$1048576,0))</f>
        <v>#N/A</v>
      </c>
      <c r="W2424" s="3" t="e">
        <f t="shared" si="762"/>
        <v>#N/A</v>
      </c>
      <c r="X2424" s="3" t="e">
        <f t="shared" si="763"/>
        <v>#N/A</v>
      </c>
      <c r="Y2424" s="8" t="e">
        <f t="shared" si="746"/>
        <v>#N/A</v>
      </c>
      <c r="Z2424" s="8" t="e">
        <f t="shared" si="747"/>
        <v>#N/A</v>
      </c>
      <c r="AA2424" s="3" t="e">
        <f t="shared" si="764"/>
        <v>#N/A</v>
      </c>
      <c r="AB2424" s="41">
        <v>2</v>
      </c>
      <c r="AC2424" s="42" t="str">
        <f t="shared" si="756"/>
        <v>Dilatometer</v>
      </c>
      <c r="AD2424" s="15" t="e">
        <f t="shared" si="745"/>
        <v>#N/A</v>
      </c>
      <c r="AE2424" s="15" t="e">
        <f t="shared" si="748"/>
        <v>#N/A</v>
      </c>
      <c r="AF2424" s="15" t="e">
        <f t="shared" si="749"/>
        <v>#N/A</v>
      </c>
      <c r="AG2424" s="15" t="e">
        <f t="shared" si="750"/>
        <v>#N/A</v>
      </c>
      <c r="AH2424" s="15" t="e">
        <f t="shared" si="761"/>
        <v>#N/A</v>
      </c>
      <c r="AI2424" s="17" t="e">
        <f t="shared" si="751"/>
        <v>#N/A</v>
      </c>
      <c r="AJ2424" s="17" t="e">
        <f t="shared" si="752"/>
        <v>#N/A</v>
      </c>
      <c r="AK2424" s="17" t="e">
        <f t="shared" si="753"/>
        <v>#N/A</v>
      </c>
      <c r="AL2424" s="17" t="e">
        <f t="shared" si="754"/>
        <v>#N/A</v>
      </c>
      <c r="AM2424" s="17" t="e">
        <f t="shared" si="755"/>
        <v>#N/A</v>
      </c>
      <c r="AN2424" s="17" t="e">
        <f t="shared" si="757"/>
        <v>#N/A</v>
      </c>
      <c r="AO2424" s="17" t="e">
        <f t="shared" si="758"/>
        <v>#N/A</v>
      </c>
      <c r="AP2424" s="17" t="e">
        <f t="shared" si="759"/>
        <v>#N/A</v>
      </c>
      <c r="AQ2424" s="17" t="e">
        <f t="shared" si="760"/>
        <v>#N/A</v>
      </c>
    </row>
    <row r="2425" spans="2:43" x14ac:dyDescent="0.45">
      <c r="B2425" t="e">
        <f>INDEX(RawData!$A$2:$A$1048576,MATCH(FmtData!$B$4+(ROW()-10),RawData!$A$2:$A$1048576,0))</f>
        <v>#N/A</v>
      </c>
      <c r="C24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5" s="7" t="e">
        <f>MID(INDEX(RawData!$B$2:$B$1048576, MATCH(FmtData!$B$4+(ROW()-10),RawData!$A$2:$A$1048576,0)),12,8)+$B$5/24</f>
        <v>#N/A</v>
      </c>
      <c r="E2425" s="8" t="e">
        <f>INDEX(RawData!$D$2:$D$1048576,MATCH(FmtData!$B$4+(ROW()-10),RawData!$A$2:$A$1048576,0))</f>
        <v>#N/A</v>
      </c>
      <c r="F2425" t="e">
        <f>INDEX(RawData!$D$2:$D$1048576,MATCH(FmtData!$B$4+(ROW()-10),RawData!$A$2:$A$1048576,0))</f>
        <v>#N/A</v>
      </c>
      <c r="G2425" t="e">
        <f>INDEX(RawData!E$2:E$1048576,MATCH(FmtData!$B$4+(ROW()-10),RawData!$A$2:$A$1048576,0))</f>
        <v>#N/A</v>
      </c>
      <c r="H2425" t="e">
        <f>INDEX(RawData!F$2:F$1048576,MATCH(FmtData!$B$4+(ROW()-10),RawData!$A$2:$A$1048576,0))</f>
        <v>#N/A</v>
      </c>
      <c r="I2425" t="e">
        <f>INDEX(RawData!G$2:G$1048576,MATCH(FmtData!$B$4+(ROW()-10),RawData!$A$2:$A$1048576,0))</f>
        <v>#N/A</v>
      </c>
      <c r="J2425" t="e">
        <f>INDEX(RawData!H$2:H$1048576,MATCH(FmtData!$B$4+(ROW()-10),RawData!$A$2:$A$1048576,0))</f>
        <v>#N/A</v>
      </c>
      <c r="K2425" t="e">
        <f>INDEX(RawData!I$2:I$1048576,MATCH(FmtData!$B$4+(ROW()-10),RawData!$A$2:$A$1048576,0))</f>
        <v>#N/A</v>
      </c>
      <c r="L2425" t="e">
        <f>INDEX(RawData!J$2:J$1048576,MATCH(FmtData!$B$4+(ROW()-10),RawData!$A$2:$A$1048576,0))</f>
        <v>#N/A</v>
      </c>
      <c r="M2425" t="e">
        <f>INDEX(RawData!K$2:K$1048576,MATCH(FmtData!$B$4+(ROW()-10),RawData!$A$2:$A$1048576,0))</f>
        <v>#N/A</v>
      </c>
      <c r="N2425" t="e">
        <f>INDEX(RawData!L$2:L$1048576,MATCH(FmtData!$B$4+(ROW()-10),RawData!$A$2:$A$1048576,0))</f>
        <v>#N/A</v>
      </c>
      <c r="O2425" t="e">
        <f>INDEX(RawData!M$2:M$1048576,MATCH(FmtData!$B$4+(ROW()-10),RawData!$A$2:$A$1048576,0))</f>
        <v>#N/A</v>
      </c>
      <c r="P2425" t="e">
        <f>INDEX(RawData!N$2:N$1048576,MATCH(FmtData!$B$4+(ROW()-10),RawData!$A$2:$A$1048576,0))</f>
        <v>#N/A</v>
      </c>
      <c r="Q2425" t="e">
        <f>INDEX(RawData!O$2:O$1048576,MATCH(FmtData!$B$4+(ROW()-10),RawData!$A$2:$A$1048576,0))</f>
        <v>#N/A</v>
      </c>
      <c r="R2425" s="8" t="e">
        <f>INDEX(RawData!P$2:P$1048576,MATCH(FmtData!$B$4+(ROW()-10),RawData!$A$2:$A$1048576,0))</f>
        <v>#N/A</v>
      </c>
      <c r="S2425" t="e">
        <f>INDEX(RawData!Q$2:Q$1048576,MATCH(FmtData!$B$4+(ROW()-10),RawData!$A$2:$A$1048576,0))</f>
        <v>#N/A</v>
      </c>
      <c r="T2425" s="8" t="e">
        <f>INDEX(RawData!R$2:R$1048576,MATCH(FmtData!$B$4+(ROW()-10),RawData!$A$2:$A$1048576,0))</f>
        <v>#N/A</v>
      </c>
      <c r="U2425" s="8" t="e">
        <f>INDEX(RawData!S$2:S$1048576,MATCH(FmtData!$B$4+(ROW()-10),RawData!$A$2:$A$1048576,0))</f>
        <v>#N/A</v>
      </c>
      <c r="V2425" s="8" t="e">
        <f>INDEX(RawData!T$2:T$1048576,MATCH(FmtData!$B$4+(ROW()-10),RawData!$A$2:$A$1048576,0))</f>
        <v>#N/A</v>
      </c>
      <c r="W2425" s="3" t="e">
        <f t="shared" si="762"/>
        <v>#N/A</v>
      </c>
      <c r="X2425" s="3" t="e">
        <f t="shared" si="763"/>
        <v>#N/A</v>
      </c>
      <c r="Y2425" s="8" t="e">
        <f t="shared" si="746"/>
        <v>#N/A</v>
      </c>
      <c r="Z2425" s="8" t="e">
        <f t="shared" si="747"/>
        <v>#N/A</v>
      </c>
      <c r="AA2425" s="3" t="e">
        <f t="shared" si="764"/>
        <v>#N/A</v>
      </c>
      <c r="AB2425" s="41">
        <v>2</v>
      </c>
      <c r="AC2425" s="42" t="str">
        <f t="shared" si="756"/>
        <v>Dilatometer</v>
      </c>
      <c r="AD2425" s="15" t="e">
        <f t="shared" si="745"/>
        <v>#N/A</v>
      </c>
      <c r="AE2425" s="15" t="e">
        <f t="shared" si="748"/>
        <v>#N/A</v>
      </c>
      <c r="AF2425" s="15" t="e">
        <f t="shared" si="749"/>
        <v>#N/A</v>
      </c>
      <c r="AG2425" s="15" t="e">
        <f t="shared" si="750"/>
        <v>#N/A</v>
      </c>
      <c r="AH2425" s="15" t="e">
        <f t="shared" si="761"/>
        <v>#N/A</v>
      </c>
      <c r="AI2425" s="17" t="e">
        <f t="shared" si="751"/>
        <v>#N/A</v>
      </c>
      <c r="AJ2425" s="17" t="e">
        <f t="shared" si="752"/>
        <v>#N/A</v>
      </c>
      <c r="AK2425" s="17" t="e">
        <f t="shared" si="753"/>
        <v>#N/A</v>
      </c>
      <c r="AL2425" s="17" t="e">
        <f t="shared" si="754"/>
        <v>#N/A</v>
      </c>
      <c r="AM2425" s="17" t="e">
        <f t="shared" si="755"/>
        <v>#N/A</v>
      </c>
      <c r="AN2425" s="17" t="e">
        <f t="shared" si="757"/>
        <v>#N/A</v>
      </c>
      <c r="AO2425" s="17" t="e">
        <f t="shared" si="758"/>
        <v>#N/A</v>
      </c>
      <c r="AP2425" s="17" t="e">
        <f t="shared" si="759"/>
        <v>#N/A</v>
      </c>
      <c r="AQ2425" s="17" t="e">
        <f t="shared" si="760"/>
        <v>#N/A</v>
      </c>
    </row>
    <row r="2426" spans="2:43" x14ac:dyDescent="0.45">
      <c r="B2426" t="e">
        <f>INDEX(RawData!$A$2:$A$1048576,MATCH(FmtData!$B$4+(ROW()-10),RawData!$A$2:$A$1048576,0))</f>
        <v>#N/A</v>
      </c>
      <c r="C24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6" s="7" t="e">
        <f>MID(INDEX(RawData!$B$2:$B$1048576, MATCH(FmtData!$B$4+(ROW()-10),RawData!$A$2:$A$1048576,0)),12,8)+$B$5/24</f>
        <v>#N/A</v>
      </c>
      <c r="E2426" s="8" t="e">
        <f>INDEX(RawData!$D$2:$D$1048576,MATCH(FmtData!$B$4+(ROW()-10),RawData!$A$2:$A$1048576,0))</f>
        <v>#N/A</v>
      </c>
      <c r="F2426" t="e">
        <f>INDEX(RawData!$D$2:$D$1048576,MATCH(FmtData!$B$4+(ROW()-10),RawData!$A$2:$A$1048576,0))</f>
        <v>#N/A</v>
      </c>
      <c r="G2426" t="e">
        <f>INDEX(RawData!E$2:E$1048576,MATCH(FmtData!$B$4+(ROW()-10),RawData!$A$2:$A$1048576,0))</f>
        <v>#N/A</v>
      </c>
      <c r="H2426" t="e">
        <f>INDEX(RawData!F$2:F$1048576,MATCH(FmtData!$B$4+(ROW()-10),RawData!$A$2:$A$1048576,0))</f>
        <v>#N/A</v>
      </c>
      <c r="I2426" t="e">
        <f>INDEX(RawData!G$2:G$1048576,MATCH(FmtData!$B$4+(ROW()-10),RawData!$A$2:$A$1048576,0))</f>
        <v>#N/A</v>
      </c>
      <c r="J2426" t="e">
        <f>INDEX(RawData!H$2:H$1048576,MATCH(FmtData!$B$4+(ROW()-10),RawData!$A$2:$A$1048576,0))</f>
        <v>#N/A</v>
      </c>
      <c r="K2426" t="e">
        <f>INDEX(RawData!I$2:I$1048576,MATCH(FmtData!$B$4+(ROW()-10),RawData!$A$2:$A$1048576,0))</f>
        <v>#N/A</v>
      </c>
      <c r="L2426" t="e">
        <f>INDEX(RawData!J$2:J$1048576,MATCH(FmtData!$B$4+(ROW()-10),RawData!$A$2:$A$1048576,0))</f>
        <v>#N/A</v>
      </c>
      <c r="M2426" t="e">
        <f>INDEX(RawData!K$2:K$1048576,MATCH(FmtData!$B$4+(ROW()-10),RawData!$A$2:$A$1048576,0))</f>
        <v>#N/A</v>
      </c>
      <c r="N2426" t="e">
        <f>INDEX(RawData!L$2:L$1048576,MATCH(FmtData!$B$4+(ROW()-10),RawData!$A$2:$A$1048576,0))</f>
        <v>#N/A</v>
      </c>
      <c r="O2426" t="e">
        <f>INDEX(RawData!M$2:M$1048576,MATCH(FmtData!$B$4+(ROW()-10),RawData!$A$2:$A$1048576,0))</f>
        <v>#N/A</v>
      </c>
      <c r="P2426" t="e">
        <f>INDEX(RawData!N$2:N$1048576,MATCH(FmtData!$B$4+(ROW()-10),RawData!$A$2:$A$1048576,0))</f>
        <v>#N/A</v>
      </c>
      <c r="Q2426" t="e">
        <f>INDEX(RawData!O$2:O$1048576,MATCH(FmtData!$B$4+(ROW()-10),RawData!$A$2:$A$1048576,0))</f>
        <v>#N/A</v>
      </c>
      <c r="R2426" s="8" t="e">
        <f>INDEX(RawData!P$2:P$1048576,MATCH(FmtData!$B$4+(ROW()-10),RawData!$A$2:$A$1048576,0))</f>
        <v>#N/A</v>
      </c>
      <c r="S2426" t="e">
        <f>INDEX(RawData!Q$2:Q$1048576,MATCH(FmtData!$B$4+(ROW()-10),RawData!$A$2:$A$1048576,0))</f>
        <v>#N/A</v>
      </c>
      <c r="T2426" s="8" t="e">
        <f>INDEX(RawData!R$2:R$1048576,MATCH(FmtData!$B$4+(ROW()-10),RawData!$A$2:$A$1048576,0))</f>
        <v>#N/A</v>
      </c>
      <c r="U2426" s="8" t="e">
        <f>INDEX(RawData!S$2:S$1048576,MATCH(FmtData!$B$4+(ROW()-10),RawData!$A$2:$A$1048576,0))</f>
        <v>#N/A</v>
      </c>
      <c r="V2426" s="8" t="e">
        <f>INDEX(RawData!T$2:T$1048576,MATCH(FmtData!$B$4+(ROW()-10),RawData!$A$2:$A$1048576,0))</f>
        <v>#N/A</v>
      </c>
      <c r="W2426" s="3" t="e">
        <f t="shared" si="762"/>
        <v>#N/A</v>
      </c>
      <c r="X2426" s="3" t="e">
        <f t="shared" si="763"/>
        <v>#N/A</v>
      </c>
      <c r="Y2426" s="8" t="e">
        <f t="shared" si="746"/>
        <v>#N/A</v>
      </c>
      <c r="Z2426" s="8" t="e">
        <f t="shared" si="747"/>
        <v>#N/A</v>
      </c>
      <c r="AA2426" s="3" t="e">
        <f t="shared" si="764"/>
        <v>#N/A</v>
      </c>
      <c r="AB2426" s="41">
        <v>2</v>
      </c>
      <c r="AC2426" s="42" t="str">
        <f t="shared" si="756"/>
        <v>Dilatometer</v>
      </c>
      <c r="AD2426" s="15" t="e">
        <f t="shared" si="745"/>
        <v>#N/A</v>
      </c>
      <c r="AE2426" s="15" t="e">
        <f t="shared" si="748"/>
        <v>#N/A</v>
      </c>
      <c r="AF2426" s="15" t="e">
        <f t="shared" si="749"/>
        <v>#N/A</v>
      </c>
      <c r="AG2426" s="15" t="e">
        <f t="shared" si="750"/>
        <v>#N/A</v>
      </c>
      <c r="AH2426" s="15" t="e">
        <f t="shared" si="761"/>
        <v>#N/A</v>
      </c>
      <c r="AI2426" s="17" t="e">
        <f t="shared" si="751"/>
        <v>#N/A</v>
      </c>
      <c r="AJ2426" s="17" t="e">
        <f t="shared" si="752"/>
        <v>#N/A</v>
      </c>
      <c r="AK2426" s="17" t="e">
        <f t="shared" si="753"/>
        <v>#N/A</v>
      </c>
      <c r="AL2426" s="17" t="e">
        <f t="shared" si="754"/>
        <v>#N/A</v>
      </c>
      <c r="AM2426" s="17" t="e">
        <f t="shared" si="755"/>
        <v>#N/A</v>
      </c>
      <c r="AN2426" s="17" t="e">
        <f t="shared" si="757"/>
        <v>#N/A</v>
      </c>
      <c r="AO2426" s="17" t="e">
        <f t="shared" si="758"/>
        <v>#N/A</v>
      </c>
      <c r="AP2426" s="17" t="e">
        <f t="shared" si="759"/>
        <v>#N/A</v>
      </c>
      <c r="AQ2426" s="17" t="e">
        <f t="shared" si="760"/>
        <v>#N/A</v>
      </c>
    </row>
    <row r="2427" spans="2:43" x14ac:dyDescent="0.45">
      <c r="B2427" t="e">
        <f>INDEX(RawData!$A$2:$A$1048576,MATCH(FmtData!$B$4+(ROW()-10),RawData!$A$2:$A$1048576,0))</f>
        <v>#N/A</v>
      </c>
      <c r="C24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7" s="7" t="e">
        <f>MID(INDEX(RawData!$B$2:$B$1048576, MATCH(FmtData!$B$4+(ROW()-10),RawData!$A$2:$A$1048576,0)),12,8)+$B$5/24</f>
        <v>#N/A</v>
      </c>
      <c r="E2427" s="8" t="e">
        <f>INDEX(RawData!$D$2:$D$1048576,MATCH(FmtData!$B$4+(ROW()-10),RawData!$A$2:$A$1048576,0))</f>
        <v>#N/A</v>
      </c>
      <c r="F2427" t="e">
        <f>INDEX(RawData!$D$2:$D$1048576,MATCH(FmtData!$B$4+(ROW()-10),RawData!$A$2:$A$1048576,0))</f>
        <v>#N/A</v>
      </c>
      <c r="G2427" t="e">
        <f>INDEX(RawData!E$2:E$1048576,MATCH(FmtData!$B$4+(ROW()-10),RawData!$A$2:$A$1048576,0))</f>
        <v>#N/A</v>
      </c>
      <c r="H2427" t="e">
        <f>INDEX(RawData!F$2:F$1048576,MATCH(FmtData!$B$4+(ROW()-10),RawData!$A$2:$A$1048576,0))</f>
        <v>#N/A</v>
      </c>
      <c r="I2427" t="e">
        <f>INDEX(RawData!G$2:G$1048576,MATCH(FmtData!$B$4+(ROW()-10),RawData!$A$2:$A$1048576,0))</f>
        <v>#N/A</v>
      </c>
      <c r="J2427" t="e">
        <f>INDEX(RawData!H$2:H$1048576,MATCH(FmtData!$B$4+(ROW()-10),RawData!$A$2:$A$1048576,0))</f>
        <v>#N/A</v>
      </c>
      <c r="K2427" t="e">
        <f>INDEX(RawData!I$2:I$1048576,MATCH(FmtData!$B$4+(ROW()-10),RawData!$A$2:$A$1048576,0))</f>
        <v>#N/A</v>
      </c>
      <c r="L2427" t="e">
        <f>INDEX(RawData!J$2:J$1048576,MATCH(FmtData!$B$4+(ROW()-10),RawData!$A$2:$A$1048576,0))</f>
        <v>#N/A</v>
      </c>
      <c r="M2427" t="e">
        <f>INDEX(RawData!K$2:K$1048576,MATCH(FmtData!$B$4+(ROW()-10),RawData!$A$2:$A$1048576,0))</f>
        <v>#N/A</v>
      </c>
      <c r="N2427" t="e">
        <f>INDEX(RawData!L$2:L$1048576,MATCH(FmtData!$B$4+(ROW()-10),RawData!$A$2:$A$1048576,0))</f>
        <v>#N/A</v>
      </c>
      <c r="O2427" t="e">
        <f>INDEX(RawData!M$2:M$1048576,MATCH(FmtData!$B$4+(ROW()-10),RawData!$A$2:$A$1048576,0))</f>
        <v>#N/A</v>
      </c>
      <c r="P2427" t="e">
        <f>INDEX(RawData!N$2:N$1048576,MATCH(FmtData!$B$4+(ROW()-10),RawData!$A$2:$A$1048576,0))</f>
        <v>#N/A</v>
      </c>
      <c r="Q2427" t="e">
        <f>INDEX(RawData!O$2:O$1048576,MATCH(FmtData!$B$4+(ROW()-10),RawData!$A$2:$A$1048576,0))</f>
        <v>#N/A</v>
      </c>
      <c r="R2427" s="8" t="e">
        <f>INDEX(RawData!P$2:P$1048576,MATCH(FmtData!$B$4+(ROW()-10),RawData!$A$2:$A$1048576,0))</f>
        <v>#N/A</v>
      </c>
      <c r="S2427" t="e">
        <f>INDEX(RawData!Q$2:Q$1048576,MATCH(FmtData!$B$4+(ROW()-10),RawData!$A$2:$A$1048576,0))</f>
        <v>#N/A</v>
      </c>
      <c r="T2427" s="8" t="e">
        <f>INDEX(RawData!R$2:R$1048576,MATCH(FmtData!$B$4+(ROW()-10),RawData!$A$2:$A$1048576,0))</f>
        <v>#N/A</v>
      </c>
      <c r="U2427" s="8" t="e">
        <f>INDEX(RawData!S$2:S$1048576,MATCH(FmtData!$B$4+(ROW()-10),RawData!$A$2:$A$1048576,0))</f>
        <v>#N/A</v>
      </c>
      <c r="V2427" s="8" t="e">
        <f>INDEX(RawData!T$2:T$1048576,MATCH(FmtData!$B$4+(ROW()-10),RawData!$A$2:$A$1048576,0))</f>
        <v>#N/A</v>
      </c>
      <c r="W2427" s="3" t="e">
        <f t="shared" si="762"/>
        <v>#N/A</v>
      </c>
      <c r="X2427" s="3" t="e">
        <f t="shared" si="763"/>
        <v>#N/A</v>
      </c>
      <c r="Y2427" s="8" t="e">
        <f t="shared" si="746"/>
        <v>#N/A</v>
      </c>
      <c r="Z2427" s="8" t="e">
        <f t="shared" si="747"/>
        <v>#N/A</v>
      </c>
      <c r="AA2427" s="3" t="e">
        <f t="shared" si="764"/>
        <v>#N/A</v>
      </c>
      <c r="AB2427" s="41">
        <v>2</v>
      </c>
      <c r="AC2427" s="42" t="str">
        <f t="shared" si="756"/>
        <v>Dilatometer</v>
      </c>
      <c r="AD2427" s="15" t="e">
        <f t="shared" si="745"/>
        <v>#N/A</v>
      </c>
      <c r="AE2427" s="15" t="e">
        <f t="shared" si="748"/>
        <v>#N/A</v>
      </c>
      <c r="AF2427" s="15" t="e">
        <f t="shared" si="749"/>
        <v>#N/A</v>
      </c>
      <c r="AG2427" s="15" t="e">
        <f t="shared" si="750"/>
        <v>#N/A</v>
      </c>
      <c r="AH2427" s="15" t="e">
        <f t="shared" si="761"/>
        <v>#N/A</v>
      </c>
      <c r="AI2427" s="17" t="e">
        <f t="shared" si="751"/>
        <v>#N/A</v>
      </c>
      <c r="AJ2427" s="17" t="e">
        <f t="shared" si="752"/>
        <v>#N/A</v>
      </c>
      <c r="AK2427" s="17" t="e">
        <f t="shared" si="753"/>
        <v>#N/A</v>
      </c>
      <c r="AL2427" s="17" t="e">
        <f t="shared" si="754"/>
        <v>#N/A</v>
      </c>
      <c r="AM2427" s="17" t="e">
        <f t="shared" si="755"/>
        <v>#N/A</v>
      </c>
      <c r="AN2427" s="17" t="e">
        <f t="shared" si="757"/>
        <v>#N/A</v>
      </c>
      <c r="AO2427" s="17" t="e">
        <f t="shared" si="758"/>
        <v>#N/A</v>
      </c>
      <c r="AP2427" s="17" t="e">
        <f t="shared" si="759"/>
        <v>#N/A</v>
      </c>
      <c r="AQ2427" s="17" t="e">
        <f t="shared" si="760"/>
        <v>#N/A</v>
      </c>
    </row>
    <row r="2428" spans="2:43" x14ac:dyDescent="0.45">
      <c r="B2428" t="e">
        <f>INDEX(RawData!$A$2:$A$1048576,MATCH(FmtData!$B$4+(ROW()-10),RawData!$A$2:$A$1048576,0))</f>
        <v>#N/A</v>
      </c>
      <c r="C242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8" s="7" t="e">
        <f>MID(INDEX(RawData!$B$2:$B$1048576, MATCH(FmtData!$B$4+(ROW()-10),RawData!$A$2:$A$1048576,0)),12,8)+$B$5/24</f>
        <v>#N/A</v>
      </c>
      <c r="E2428" s="8" t="e">
        <f>INDEX(RawData!$D$2:$D$1048576,MATCH(FmtData!$B$4+(ROW()-10),RawData!$A$2:$A$1048576,0))</f>
        <v>#N/A</v>
      </c>
      <c r="F2428" t="e">
        <f>INDEX(RawData!$D$2:$D$1048576,MATCH(FmtData!$B$4+(ROW()-10),RawData!$A$2:$A$1048576,0))</f>
        <v>#N/A</v>
      </c>
      <c r="G2428" t="e">
        <f>INDEX(RawData!E$2:E$1048576,MATCH(FmtData!$B$4+(ROW()-10),RawData!$A$2:$A$1048576,0))</f>
        <v>#N/A</v>
      </c>
      <c r="H2428" t="e">
        <f>INDEX(RawData!F$2:F$1048576,MATCH(FmtData!$B$4+(ROW()-10),RawData!$A$2:$A$1048576,0))</f>
        <v>#N/A</v>
      </c>
      <c r="I2428" t="e">
        <f>INDEX(RawData!G$2:G$1048576,MATCH(FmtData!$B$4+(ROW()-10),RawData!$A$2:$A$1048576,0))</f>
        <v>#N/A</v>
      </c>
      <c r="J2428" t="e">
        <f>INDEX(RawData!H$2:H$1048576,MATCH(FmtData!$B$4+(ROW()-10),RawData!$A$2:$A$1048576,0))</f>
        <v>#N/A</v>
      </c>
      <c r="K2428" t="e">
        <f>INDEX(RawData!I$2:I$1048576,MATCH(FmtData!$B$4+(ROW()-10),RawData!$A$2:$A$1048576,0))</f>
        <v>#N/A</v>
      </c>
      <c r="L2428" t="e">
        <f>INDEX(RawData!J$2:J$1048576,MATCH(FmtData!$B$4+(ROW()-10),RawData!$A$2:$A$1048576,0))</f>
        <v>#N/A</v>
      </c>
      <c r="M2428" t="e">
        <f>INDEX(RawData!K$2:K$1048576,MATCH(FmtData!$B$4+(ROW()-10),RawData!$A$2:$A$1048576,0))</f>
        <v>#N/A</v>
      </c>
      <c r="N2428" t="e">
        <f>INDEX(RawData!L$2:L$1048576,MATCH(FmtData!$B$4+(ROW()-10),RawData!$A$2:$A$1048576,0))</f>
        <v>#N/A</v>
      </c>
      <c r="O2428" t="e">
        <f>INDEX(RawData!M$2:M$1048576,MATCH(FmtData!$B$4+(ROW()-10),RawData!$A$2:$A$1048576,0))</f>
        <v>#N/A</v>
      </c>
      <c r="P2428" t="e">
        <f>INDEX(RawData!N$2:N$1048576,MATCH(FmtData!$B$4+(ROW()-10),RawData!$A$2:$A$1048576,0))</f>
        <v>#N/A</v>
      </c>
      <c r="Q2428" t="e">
        <f>INDEX(RawData!O$2:O$1048576,MATCH(FmtData!$B$4+(ROW()-10),RawData!$A$2:$A$1048576,0))</f>
        <v>#N/A</v>
      </c>
      <c r="R2428" s="8" t="e">
        <f>INDEX(RawData!P$2:P$1048576,MATCH(FmtData!$B$4+(ROW()-10),RawData!$A$2:$A$1048576,0))</f>
        <v>#N/A</v>
      </c>
      <c r="S2428" t="e">
        <f>INDEX(RawData!Q$2:Q$1048576,MATCH(FmtData!$B$4+(ROW()-10),RawData!$A$2:$A$1048576,0))</f>
        <v>#N/A</v>
      </c>
      <c r="T2428" s="8" t="e">
        <f>INDEX(RawData!R$2:R$1048576,MATCH(FmtData!$B$4+(ROW()-10),RawData!$A$2:$A$1048576,0))</f>
        <v>#N/A</v>
      </c>
      <c r="U2428" s="8" t="e">
        <f>INDEX(RawData!S$2:S$1048576,MATCH(FmtData!$B$4+(ROW()-10),RawData!$A$2:$A$1048576,0))</f>
        <v>#N/A</v>
      </c>
      <c r="V2428" s="8" t="e">
        <f>INDEX(RawData!T$2:T$1048576,MATCH(FmtData!$B$4+(ROW()-10),RawData!$A$2:$A$1048576,0))</f>
        <v>#N/A</v>
      </c>
      <c r="W2428" s="3" t="e">
        <f t="shared" si="762"/>
        <v>#N/A</v>
      </c>
      <c r="X2428" s="3" t="e">
        <f t="shared" si="763"/>
        <v>#N/A</v>
      </c>
      <c r="Y2428" s="8" t="e">
        <f t="shared" si="746"/>
        <v>#N/A</v>
      </c>
      <c r="Z2428" s="8" t="e">
        <f t="shared" si="747"/>
        <v>#N/A</v>
      </c>
      <c r="AA2428" s="3" t="e">
        <f t="shared" si="764"/>
        <v>#N/A</v>
      </c>
      <c r="AB2428" s="41">
        <v>2</v>
      </c>
      <c r="AC2428" s="42" t="str">
        <f t="shared" si="756"/>
        <v>Dilatometer</v>
      </c>
      <c r="AD2428" s="15" t="e">
        <f t="shared" si="745"/>
        <v>#N/A</v>
      </c>
      <c r="AE2428" s="15" t="e">
        <f t="shared" si="748"/>
        <v>#N/A</v>
      </c>
      <c r="AF2428" s="15" t="e">
        <f t="shared" si="749"/>
        <v>#N/A</v>
      </c>
      <c r="AG2428" s="15" t="e">
        <f t="shared" si="750"/>
        <v>#N/A</v>
      </c>
      <c r="AH2428" s="15" t="e">
        <f t="shared" si="761"/>
        <v>#N/A</v>
      </c>
      <c r="AI2428" s="17" t="e">
        <f t="shared" si="751"/>
        <v>#N/A</v>
      </c>
      <c r="AJ2428" s="17" t="e">
        <f t="shared" si="752"/>
        <v>#N/A</v>
      </c>
      <c r="AK2428" s="17" t="e">
        <f t="shared" si="753"/>
        <v>#N/A</v>
      </c>
      <c r="AL2428" s="17" t="e">
        <f t="shared" si="754"/>
        <v>#N/A</v>
      </c>
      <c r="AM2428" s="17" t="e">
        <f t="shared" si="755"/>
        <v>#N/A</v>
      </c>
      <c r="AN2428" s="17" t="e">
        <f t="shared" si="757"/>
        <v>#N/A</v>
      </c>
      <c r="AO2428" s="17" t="e">
        <f t="shared" si="758"/>
        <v>#N/A</v>
      </c>
      <c r="AP2428" s="17" t="e">
        <f t="shared" si="759"/>
        <v>#N/A</v>
      </c>
      <c r="AQ2428" s="17" t="e">
        <f t="shared" si="760"/>
        <v>#N/A</v>
      </c>
    </row>
    <row r="2429" spans="2:43" x14ac:dyDescent="0.45">
      <c r="B2429" t="e">
        <f>INDEX(RawData!$A$2:$A$1048576,MATCH(FmtData!$B$4+(ROW()-10),RawData!$A$2:$A$1048576,0))</f>
        <v>#N/A</v>
      </c>
      <c r="C242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29" s="7" t="e">
        <f>MID(INDEX(RawData!$B$2:$B$1048576, MATCH(FmtData!$B$4+(ROW()-10),RawData!$A$2:$A$1048576,0)),12,8)+$B$5/24</f>
        <v>#N/A</v>
      </c>
      <c r="E2429" s="8" t="e">
        <f>INDEX(RawData!$D$2:$D$1048576,MATCH(FmtData!$B$4+(ROW()-10),RawData!$A$2:$A$1048576,0))</f>
        <v>#N/A</v>
      </c>
      <c r="F2429" t="e">
        <f>INDEX(RawData!$D$2:$D$1048576,MATCH(FmtData!$B$4+(ROW()-10),RawData!$A$2:$A$1048576,0))</f>
        <v>#N/A</v>
      </c>
      <c r="G2429" t="e">
        <f>INDEX(RawData!E$2:E$1048576,MATCH(FmtData!$B$4+(ROW()-10),RawData!$A$2:$A$1048576,0))</f>
        <v>#N/A</v>
      </c>
      <c r="H2429" t="e">
        <f>INDEX(RawData!F$2:F$1048576,MATCH(FmtData!$B$4+(ROW()-10),RawData!$A$2:$A$1048576,0))</f>
        <v>#N/A</v>
      </c>
      <c r="I2429" t="e">
        <f>INDEX(RawData!G$2:G$1048576,MATCH(FmtData!$B$4+(ROW()-10),RawData!$A$2:$A$1048576,0))</f>
        <v>#N/A</v>
      </c>
      <c r="J2429" t="e">
        <f>INDEX(RawData!H$2:H$1048576,MATCH(FmtData!$B$4+(ROW()-10),RawData!$A$2:$A$1048576,0))</f>
        <v>#N/A</v>
      </c>
      <c r="K2429" t="e">
        <f>INDEX(RawData!I$2:I$1048576,MATCH(FmtData!$B$4+(ROW()-10),RawData!$A$2:$A$1048576,0))</f>
        <v>#N/A</v>
      </c>
      <c r="L2429" t="e">
        <f>INDEX(RawData!J$2:J$1048576,MATCH(FmtData!$B$4+(ROW()-10),RawData!$A$2:$A$1048576,0))</f>
        <v>#N/A</v>
      </c>
      <c r="M2429" t="e">
        <f>INDEX(RawData!K$2:K$1048576,MATCH(FmtData!$B$4+(ROW()-10),RawData!$A$2:$A$1048576,0))</f>
        <v>#N/A</v>
      </c>
      <c r="N2429" t="e">
        <f>INDEX(RawData!L$2:L$1048576,MATCH(FmtData!$B$4+(ROW()-10),RawData!$A$2:$A$1048576,0))</f>
        <v>#N/A</v>
      </c>
      <c r="O2429" t="e">
        <f>INDEX(RawData!M$2:M$1048576,MATCH(FmtData!$B$4+(ROW()-10),RawData!$A$2:$A$1048576,0))</f>
        <v>#N/A</v>
      </c>
      <c r="P2429" t="e">
        <f>INDEX(RawData!N$2:N$1048576,MATCH(FmtData!$B$4+(ROW()-10),RawData!$A$2:$A$1048576,0))</f>
        <v>#N/A</v>
      </c>
      <c r="Q2429" t="e">
        <f>INDEX(RawData!O$2:O$1048576,MATCH(FmtData!$B$4+(ROW()-10),RawData!$A$2:$A$1048576,0))</f>
        <v>#N/A</v>
      </c>
      <c r="R2429" s="8" t="e">
        <f>INDEX(RawData!P$2:P$1048576,MATCH(FmtData!$B$4+(ROW()-10),RawData!$A$2:$A$1048576,0))</f>
        <v>#N/A</v>
      </c>
      <c r="S2429" t="e">
        <f>INDEX(RawData!Q$2:Q$1048576,MATCH(FmtData!$B$4+(ROW()-10),RawData!$A$2:$A$1048576,0))</f>
        <v>#N/A</v>
      </c>
      <c r="T2429" s="8" t="e">
        <f>INDEX(RawData!R$2:R$1048576,MATCH(FmtData!$B$4+(ROW()-10),RawData!$A$2:$A$1048576,0))</f>
        <v>#N/A</v>
      </c>
      <c r="U2429" s="8" t="e">
        <f>INDEX(RawData!S$2:S$1048576,MATCH(FmtData!$B$4+(ROW()-10),RawData!$A$2:$A$1048576,0))</f>
        <v>#N/A</v>
      </c>
      <c r="V2429" s="8" t="e">
        <f>INDEX(RawData!T$2:T$1048576,MATCH(FmtData!$B$4+(ROW()-10),RawData!$A$2:$A$1048576,0))</f>
        <v>#N/A</v>
      </c>
      <c r="W2429" s="3" t="e">
        <f t="shared" si="762"/>
        <v>#N/A</v>
      </c>
      <c r="X2429" s="3" t="e">
        <f t="shared" si="763"/>
        <v>#N/A</v>
      </c>
      <c r="Y2429" s="8" t="e">
        <f t="shared" si="746"/>
        <v>#N/A</v>
      </c>
      <c r="Z2429" s="8" t="e">
        <f t="shared" si="747"/>
        <v>#N/A</v>
      </c>
      <c r="AA2429" s="3" t="e">
        <f t="shared" si="764"/>
        <v>#N/A</v>
      </c>
      <c r="AB2429" s="41">
        <v>2</v>
      </c>
      <c r="AC2429" s="42" t="str">
        <f t="shared" si="756"/>
        <v>Dilatometer</v>
      </c>
      <c r="AD2429" s="15" t="e">
        <f t="shared" si="745"/>
        <v>#N/A</v>
      </c>
      <c r="AE2429" s="15" t="e">
        <f t="shared" si="748"/>
        <v>#N/A</v>
      </c>
      <c r="AF2429" s="15" t="e">
        <f t="shared" si="749"/>
        <v>#N/A</v>
      </c>
      <c r="AG2429" s="15" t="e">
        <f t="shared" si="750"/>
        <v>#N/A</v>
      </c>
      <c r="AH2429" s="15" t="e">
        <f t="shared" si="761"/>
        <v>#N/A</v>
      </c>
      <c r="AI2429" s="17" t="e">
        <f t="shared" si="751"/>
        <v>#N/A</v>
      </c>
      <c r="AJ2429" s="17" t="e">
        <f t="shared" si="752"/>
        <v>#N/A</v>
      </c>
      <c r="AK2429" s="17" t="e">
        <f t="shared" si="753"/>
        <v>#N/A</v>
      </c>
      <c r="AL2429" s="17" t="e">
        <f t="shared" si="754"/>
        <v>#N/A</v>
      </c>
      <c r="AM2429" s="17" t="e">
        <f t="shared" si="755"/>
        <v>#N/A</v>
      </c>
      <c r="AN2429" s="17" t="e">
        <f t="shared" si="757"/>
        <v>#N/A</v>
      </c>
      <c r="AO2429" s="17" t="e">
        <f t="shared" si="758"/>
        <v>#N/A</v>
      </c>
      <c r="AP2429" s="17" t="e">
        <f t="shared" si="759"/>
        <v>#N/A</v>
      </c>
      <c r="AQ2429" s="17" t="e">
        <f t="shared" si="760"/>
        <v>#N/A</v>
      </c>
    </row>
    <row r="2430" spans="2:43" x14ac:dyDescent="0.45">
      <c r="B2430" t="e">
        <f>INDEX(RawData!$A$2:$A$1048576,MATCH(FmtData!$B$4+(ROW()-10),RawData!$A$2:$A$1048576,0))</f>
        <v>#N/A</v>
      </c>
      <c r="C243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0" s="7" t="e">
        <f>MID(INDEX(RawData!$B$2:$B$1048576, MATCH(FmtData!$B$4+(ROW()-10),RawData!$A$2:$A$1048576,0)),12,8)+$B$5/24</f>
        <v>#N/A</v>
      </c>
      <c r="E2430" s="8" t="e">
        <f>INDEX(RawData!$D$2:$D$1048576,MATCH(FmtData!$B$4+(ROW()-10),RawData!$A$2:$A$1048576,0))</f>
        <v>#N/A</v>
      </c>
      <c r="F2430" t="e">
        <f>INDEX(RawData!$D$2:$D$1048576,MATCH(FmtData!$B$4+(ROW()-10),RawData!$A$2:$A$1048576,0))</f>
        <v>#N/A</v>
      </c>
      <c r="G2430" t="e">
        <f>INDEX(RawData!E$2:E$1048576,MATCH(FmtData!$B$4+(ROW()-10),RawData!$A$2:$A$1048576,0))</f>
        <v>#N/A</v>
      </c>
      <c r="H2430" t="e">
        <f>INDEX(RawData!F$2:F$1048576,MATCH(FmtData!$B$4+(ROW()-10),RawData!$A$2:$A$1048576,0))</f>
        <v>#N/A</v>
      </c>
      <c r="I2430" t="e">
        <f>INDEX(RawData!G$2:G$1048576,MATCH(FmtData!$B$4+(ROW()-10),RawData!$A$2:$A$1048576,0))</f>
        <v>#N/A</v>
      </c>
      <c r="J2430" t="e">
        <f>INDEX(RawData!H$2:H$1048576,MATCH(FmtData!$B$4+(ROW()-10),RawData!$A$2:$A$1048576,0))</f>
        <v>#N/A</v>
      </c>
      <c r="K2430" t="e">
        <f>INDEX(RawData!I$2:I$1048576,MATCH(FmtData!$B$4+(ROW()-10),RawData!$A$2:$A$1048576,0))</f>
        <v>#N/A</v>
      </c>
      <c r="L2430" t="e">
        <f>INDEX(RawData!J$2:J$1048576,MATCH(FmtData!$B$4+(ROW()-10),RawData!$A$2:$A$1048576,0))</f>
        <v>#N/A</v>
      </c>
      <c r="M2430" t="e">
        <f>INDEX(RawData!K$2:K$1048576,MATCH(FmtData!$B$4+(ROW()-10),RawData!$A$2:$A$1048576,0))</f>
        <v>#N/A</v>
      </c>
      <c r="N2430" t="e">
        <f>INDEX(RawData!L$2:L$1048576,MATCH(FmtData!$B$4+(ROW()-10),RawData!$A$2:$A$1048576,0))</f>
        <v>#N/A</v>
      </c>
      <c r="O2430" t="e">
        <f>INDEX(RawData!M$2:M$1048576,MATCH(FmtData!$B$4+(ROW()-10),RawData!$A$2:$A$1048576,0))</f>
        <v>#N/A</v>
      </c>
      <c r="P2430" t="e">
        <f>INDEX(RawData!N$2:N$1048576,MATCH(FmtData!$B$4+(ROW()-10),RawData!$A$2:$A$1048576,0))</f>
        <v>#N/A</v>
      </c>
      <c r="Q2430" t="e">
        <f>INDEX(RawData!O$2:O$1048576,MATCH(FmtData!$B$4+(ROW()-10),RawData!$A$2:$A$1048576,0))</f>
        <v>#N/A</v>
      </c>
      <c r="R2430" s="8" t="e">
        <f>INDEX(RawData!P$2:P$1048576,MATCH(FmtData!$B$4+(ROW()-10),RawData!$A$2:$A$1048576,0))</f>
        <v>#N/A</v>
      </c>
      <c r="S2430" t="e">
        <f>INDEX(RawData!Q$2:Q$1048576,MATCH(FmtData!$B$4+(ROW()-10),RawData!$A$2:$A$1048576,0))</f>
        <v>#N/A</v>
      </c>
      <c r="T2430" s="8" t="e">
        <f>INDEX(RawData!R$2:R$1048576,MATCH(FmtData!$B$4+(ROW()-10),RawData!$A$2:$A$1048576,0))</f>
        <v>#N/A</v>
      </c>
      <c r="U2430" s="8" t="e">
        <f>INDEX(RawData!S$2:S$1048576,MATCH(FmtData!$B$4+(ROW()-10),RawData!$A$2:$A$1048576,0))</f>
        <v>#N/A</v>
      </c>
      <c r="V2430" s="8" t="e">
        <f>INDEX(RawData!T$2:T$1048576,MATCH(FmtData!$B$4+(ROW()-10),RawData!$A$2:$A$1048576,0))</f>
        <v>#N/A</v>
      </c>
      <c r="W2430" s="3" t="e">
        <f t="shared" si="762"/>
        <v>#N/A</v>
      </c>
      <c r="X2430" s="3" t="e">
        <f t="shared" si="763"/>
        <v>#N/A</v>
      </c>
      <c r="Y2430" s="8" t="e">
        <f t="shared" si="746"/>
        <v>#N/A</v>
      </c>
      <c r="Z2430" s="8" t="e">
        <f t="shared" si="747"/>
        <v>#N/A</v>
      </c>
      <c r="AA2430" s="3" t="e">
        <f t="shared" si="764"/>
        <v>#N/A</v>
      </c>
      <c r="AB2430" s="41">
        <v>2</v>
      </c>
      <c r="AC2430" s="42" t="str">
        <f t="shared" si="756"/>
        <v>Dilatometer</v>
      </c>
      <c r="AD2430" s="15" t="e">
        <f t="shared" si="745"/>
        <v>#N/A</v>
      </c>
      <c r="AE2430" s="15" t="e">
        <f t="shared" si="748"/>
        <v>#N/A</v>
      </c>
      <c r="AF2430" s="15" t="e">
        <f t="shared" si="749"/>
        <v>#N/A</v>
      </c>
      <c r="AG2430" s="15" t="e">
        <f t="shared" si="750"/>
        <v>#N/A</v>
      </c>
      <c r="AH2430" s="15" t="e">
        <f t="shared" si="761"/>
        <v>#N/A</v>
      </c>
      <c r="AI2430" s="17" t="e">
        <f t="shared" si="751"/>
        <v>#N/A</v>
      </c>
      <c r="AJ2430" s="17" t="e">
        <f t="shared" si="752"/>
        <v>#N/A</v>
      </c>
      <c r="AK2430" s="17" t="e">
        <f t="shared" si="753"/>
        <v>#N/A</v>
      </c>
      <c r="AL2430" s="17" t="e">
        <f t="shared" si="754"/>
        <v>#N/A</v>
      </c>
      <c r="AM2430" s="17" t="e">
        <f t="shared" si="755"/>
        <v>#N/A</v>
      </c>
      <c r="AN2430" s="17" t="e">
        <f t="shared" si="757"/>
        <v>#N/A</v>
      </c>
      <c r="AO2430" s="17" t="e">
        <f t="shared" si="758"/>
        <v>#N/A</v>
      </c>
      <c r="AP2430" s="17" t="e">
        <f t="shared" si="759"/>
        <v>#N/A</v>
      </c>
      <c r="AQ2430" s="17" t="e">
        <f t="shared" si="760"/>
        <v>#N/A</v>
      </c>
    </row>
    <row r="2431" spans="2:43" x14ac:dyDescent="0.45">
      <c r="B2431" t="e">
        <f>INDEX(RawData!$A$2:$A$1048576,MATCH(FmtData!$B$4+(ROW()-10),RawData!$A$2:$A$1048576,0))</f>
        <v>#N/A</v>
      </c>
      <c r="C243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1" s="7" t="e">
        <f>MID(INDEX(RawData!$B$2:$B$1048576, MATCH(FmtData!$B$4+(ROW()-10),RawData!$A$2:$A$1048576,0)),12,8)+$B$5/24</f>
        <v>#N/A</v>
      </c>
      <c r="E2431" s="8" t="e">
        <f>INDEX(RawData!$D$2:$D$1048576,MATCH(FmtData!$B$4+(ROW()-10),RawData!$A$2:$A$1048576,0))</f>
        <v>#N/A</v>
      </c>
      <c r="F2431" t="e">
        <f>INDEX(RawData!$D$2:$D$1048576,MATCH(FmtData!$B$4+(ROW()-10),RawData!$A$2:$A$1048576,0))</f>
        <v>#N/A</v>
      </c>
      <c r="G2431" t="e">
        <f>INDEX(RawData!E$2:E$1048576,MATCH(FmtData!$B$4+(ROW()-10),RawData!$A$2:$A$1048576,0))</f>
        <v>#N/A</v>
      </c>
      <c r="H2431" t="e">
        <f>INDEX(RawData!F$2:F$1048576,MATCH(FmtData!$B$4+(ROW()-10),RawData!$A$2:$A$1048576,0))</f>
        <v>#N/A</v>
      </c>
      <c r="I2431" t="e">
        <f>INDEX(RawData!G$2:G$1048576,MATCH(FmtData!$B$4+(ROW()-10),RawData!$A$2:$A$1048576,0))</f>
        <v>#N/A</v>
      </c>
      <c r="J2431" t="e">
        <f>INDEX(RawData!H$2:H$1048576,MATCH(FmtData!$B$4+(ROW()-10),RawData!$A$2:$A$1048576,0))</f>
        <v>#N/A</v>
      </c>
      <c r="K2431" t="e">
        <f>INDEX(RawData!I$2:I$1048576,MATCH(FmtData!$B$4+(ROW()-10),RawData!$A$2:$A$1048576,0))</f>
        <v>#N/A</v>
      </c>
      <c r="L2431" t="e">
        <f>INDEX(RawData!J$2:J$1048576,MATCH(FmtData!$B$4+(ROW()-10),RawData!$A$2:$A$1048576,0))</f>
        <v>#N/A</v>
      </c>
      <c r="M2431" t="e">
        <f>INDEX(RawData!K$2:K$1048576,MATCH(FmtData!$B$4+(ROW()-10),RawData!$A$2:$A$1048576,0))</f>
        <v>#N/A</v>
      </c>
      <c r="N2431" t="e">
        <f>INDEX(RawData!L$2:L$1048576,MATCH(FmtData!$B$4+(ROW()-10),RawData!$A$2:$A$1048576,0))</f>
        <v>#N/A</v>
      </c>
      <c r="O2431" t="e">
        <f>INDEX(RawData!M$2:M$1048576,MATCH(FmtData!$B$4+(ROW()-10),RawData!$A$2:$A$1048576,0))</f>
        <v>#N/A</v>
      </c>
      <c r="P2431" t="e">
        <f>INDEX(RawData!N$2:N$1048576,MATCH(FmtData!$B$4+(ROW()-10),RawData!$A$2:$A$1048576,0))</f>
        <v>#N/A</v>
      </c>
      <c r="Q2431" t="e">
        <f>INDEX(RawData!O$2:O$1048576,MATCH(FmtData!$B$4+(ROW()-10),RawData!$A$2:$A$1048576,0))</f>
        <v>#N/A</v>
      </c>
      <c r="R2431" s="8" t="e">
        <f>INDEX(RawData!P$2:P$1048576,MATCH(FmtData!$B$4+(ROW()-10),RawData!$A$2:$A$1048576,0))</f>
        <v>#N/A</v>
      </c>
      <c r="S2431" t="e">
        <f>INDEX(RawData!Q$2:Q$1048576,MATCH(FmtData!$B$4+(ROW()-10),RawData!$A$2:$A$1048576,0))</f>
        <v>#N/A</v>
      </c>
      <c r="T2431" s="8" t="e">
        <f>INDEX(RawData!R$2:R$1048576,MATCH(FmtData!$B$4+(ROW()-10),RawData!$A$2:$A$1048576,0))</f>
        <v>#N/A</v>
      </c>
      <c r="U2431" s="8" t="e">
        <f>INDEX(RawData!S$2:S$1048576,MATCH(FmtData!$B$4+(ROW()-10),RawData!$A$2:$A$1048576,0))</f>
        <v>#N/A</v>
      </c>
      <c r="V2431" s="8" t="e">
        <f>INDEX(RawData!T$2:T$1048576,MATCH(FmtData!$B$4+(ROW()-10),RawData!$A$2:$A$1048576,0))</f>
        <v>#N/A</v>
      </c>
      <c r="W2431" s="3" t="e">
        <f t="shared" si="762"/>
        <v>#N/A</v>
      </c>
      <c r="X2431" s="3" t="e">
        <f t="shared" si="763"/>
        <v>#N/A</v>
      </c>
      <c r="Y2431" s="8" t="e">
        <f t="shared" si="746"/>
        <v>#N/A</v>
      </c>
      <c r="Z2431" s="8" t="e">
        <f t="shared" si="747"/>
        <v>#N/A</v>
      </c>
      <c r="AA2431" s="3" t="e">
        <f t="shared" si="764"/>
        <v>#N/A</v>
      </c>
      <c r="AB2431" s="41">
        <v>2</v>
      </c>
      <c r="AC2431" s="42" t="str">
        <f t="shared" si="756"/>
        <v>Dilatometer</v>
      </c>
      <c r="AD2431" s="15" t="e">
        <f t="shared" si="745"/>
        <v>#N/A</v>
      </c>
      <c r="AE2431" s="15" t="e">
        <f t="shared" si="748"/>
        <v>#N/A</v>
      </c>
      <c r="AF2431" s="15" t="e">
        <f t="shared" si="749"/>
        <v>#N/A</v>
      </c>
      <c r="AG2431" s="15" t="e">
        <f t="shared" si="750"/>
        <v>#N/A</v>
      </c>
      <c r="AH2431" s="15" t="e">
        <f t="shared" si="761"/>
        <v>#N/A</v>
      </c>
      <c r="AI2431" s="17" t="e">
        <f t="shared" si="751"/>
        <v>#N/A</v>
      </c>
      <c r="AJ2431" s="17" t="e">
        <f t="shared" si="752"/>
        <v>#N/A</v>
      </c>
      <c r="AK2431" s="17" t="e">
        <f t="shared" si="753"/>
        <v>#N/A</v>
      </c>
      <c r="AL2431" s="17" t="e">
        <f t="shared" si="754"/>
        <v>#N/A</v>
      </c>
      <c r="AM2431" s="17" t="e">
        <f t="shared" si="755"/>
        <v>#N/A</v>
      </c>
      <c r="AN2431" s="17" t="e">
        <f t="shared" si="757"/>
        <v>#N/A</v>
      </c>
      <c r="AO2431" s="17" t="e">
        <f t="shared" si="758"/>
        <v>#N/A</v>
      </c>
      <c r="AP2431" s="17" t="e">
        <f t="shared" si="759"/>
        <v>#N/A</v>
      </c>
      <c r="AQ2431" s="17" t="e">
        <f t="shared" si="760"/>
        <v>#N/A</v>
      </c>
    </row>
    <row r="2432" spans="2:43" x14ac:dyDescent="0.45">
      <c r="B2432" t="e">
        <f>INDEX(RawData!$A$2:$A$1048576,MATCH(FmtData!$B$4+(ROW()-10),RawData!$A$2:$A$1048576,0))</f>
        <v>#N/A</v>
      </c>
      <c r="C243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2" s="7" t="e">
        <f>MID(INDEX(RawData!$B$2:$B$1048576, MATCH(FmtData!$B$4+(ROW()-10),RawData!$A$2:$A$1048576,0)),12,8)+$B$5/24</f>
        <v>#N/A</v>
      </c>
      <c r="E2432" s="8" t="e">
        <f>INDEX(RawData!$D$2:$D$1048576,MATCH(FmtData!$B$4+(ROW()-10),RawData!$A$2:$A$1048576,0))</f>
        <v>#N/A</v>
      </c>
      <c r="F2432" t="e">
        <f>INDEX(RawData!$D$2:$D$1048576,MATCH(FmtData!$B$4+(ROW()-10),RawData!$A$2:$A$1048576,0))</f>
        <v>#N/A</v>
      </c>
      <c r="G2432" t="e">
        <f>INDEX(RawData!E$2:E$1048576,MATCH(FmtData!$B$4+(ROW()-10),RawData!$A$2:$A$1048576,0))</f>
        <v>#N/A</v>
      </c>
      <c r="H2432" t="e">
        <f>INDEX(RawData!F$2:F$1048576,MATCH(FmtData!$B$4+(ROW()-10),RawData!$A$2:$A$1048576,0))</f>
        <v>#N/A</v>
      </c>
      <c r="I2432" t="e">
        <f>INDEX(RawData!G$2:G$1048576,MATCH(FmtData!$B$4+(ROW()-10),RawData!$A$2:$A$1048576,0))</f>
        <v>#N/A</v>
      </c>
      <c r="J2432" t="e">
        <f>INDEX(RawData!H$2:H$1048576,MATCH(FmtData!$B$4+(ROW()-10),RawData!$A$2:$A$1048576,0))</f>
        <v>#N/A</v>
      </c>
      <c r="K2432" t="e">
        <f>INDEX(RawData!I$2:I$1048576,MATCH(FmtData!$B$4+(ROW()-10),RawData!$A$2:$A$1048576,0))</f>
        <v>#N/A</v>
      </c>
      <c r="L2432" t="e">
        <f>INDEX(RawData!J$2:J$1048576,MATCH(FmtData!$B$4+(ROW()-10),RawData!$A$2:$A$1048576,0))</f>
        <v>#N/A</v>
      </c>
      <c r="M2432" t="e">
        <f>INDEX(RawData!K$2:K$1048576,MATCH(FmtData!$B$4+(ROW()-10),RawData!$A$2:$A$1048576,0))</f>
        <v>#N/A</v>
      </c>
      <c r="N2432" t="e">
        <f>INDEX(RawData!L$2:L$1048576,MATCH(FmtData!$B$4+(ROW()-10),RawData!$A$2:$A$1048576,0))</f>
        <v>#N/A</v>
      </c>
      <c r="O2432" t="e">
        <f>INDEX(RawData!M$2:M$1048576,MATCH(FmtData!$B$4+(ROW()-10),RawData!$A$2:$A$1048576,0))</f>
        <v>#N/A</v>
      </c>
      <c r="P2432" t="e">
        <f>INDEX(RawData!N$2:N$1048576,MATCH(FmtData!$B$4+(ROW()-10),RawData!$A$2:$A$1048576,0))</f>
        <v>#N/A</v>
      </c>
      <c r="Q2432" t="e">
        <f>INDEX(RawData!O$2:O$1048576,MATCH(FmtData!$B$4+(ROW()-10),RawData!$A$2:$A$1048576,0))</f>
        <v>#N/A</v>
      </c>
      <c r="R2432" s="8" t="e">
        <f>INDEX(RawData!P$2:P$1048576,MATCH(FmtData!$B$4+(ROW()-10),RawData!$A$2:$A$1048576,0))</f>
        <v>#N/A</v>
      </c>
      <c r="S2432" t="e">
        <f>INDEX(RawData!Q$2:Q$1048576,MATCH(FmtData!$B$4+(ROW()-10),RawData!$A$2:$A$1048576,0))</f>
        <v>#N/A</v>
      </c>
      <c r="T2432" s="8" t="e">
        <f>INDEX(RawData!R$2:R$1048576,MATCH(FmtData!$B$4+(ROW()-10),RawData!$A$2:$A$1048576,0))</f>
        <v>#N/A</v>
      </c>
      <c r="U2432" s="8" t="e">
        <f>INDEX(RawData!S$2:S$1048576,MATCH(FmtData!$B$4+(ROW()-10),RawData!$A$2:$A$1048576,0))</f>
        <v>#N/A</v>
      </c>
      <c r="V2432" s="8" t="e">
        <f>INDEX(RawData!T$2:T$1048576,MATCH(FmtData!$B$4+(ROW()-10),RawData!$A$2:$A$1048576,0))</f>
        <v>#N/A</v>
      </c>
      <c r="W2432" s="3" t="e">
        <f t="shared" si="762"/>
        <v>#N/A</v>
      </c>
      <c r="X2432" s="3" t="e">
        <f t="shared" si="763"/>
        <v>#N/A</v>
      </c>
      <c r="Y2432" s="8" t="e">
        <f t="shared" si="746"/>
        <v>#N/A</v>
      </c>
      <c r="Z2432" s="8" t="e">
        <f t="shared" si="747"/>
        <v>#N/A</v>
      </c>
      <c r="AA2432" s="3" t="e">
        <f t="shared" si="764"/>
        <v>#N/A</v>
      </c>
      <c r="AB2432" s="41">
        <v>2</v>
      </c>
      <c r="AC2432" s="42" t="str">
        <f t="shared" si="756"/>
        <v>Dilatometer</v>
      </c>
      <c r="AD2432" s="15" t="e">
        <f t="shared" si="745"/>
        <v>#N/A</v>
      </c>
      <c r="AE2432" s="15" t="e">
        <f t="shared" si="748"/>
        <v>#N/A</v>
      </c>
      <c r="AF2432" s="15" t="e">
        <f t="shared" si="749"/>
        <v>#N/A</v>
      </c>
      <c r="AG2432" s="15" t="e">
        <f t="shared" si="750"/>
        <v>#N/A</v>
      </c>
      <c r="AH2432" s="15" t="e">
        <f t="shared" si="761"/>
        <v>#N/A</v>
      </c>
      <c r="AI2432" s="17" t="e">
        <f t="shared" si="751"/>
        <v>#N/A</v>
      </c>
      <c r="AJ2432" s="17" t="e">
        <f t="shared" si="752"/>
        <v>#N/A</v>
      </c>
      <c r="AK2432" s="17" t="e">
        <f t="shared" si="753"/>
        <v>#N/A</v>
      </c>
      <c r="AL2432" s="17" t="e">
        <f t="shared" si="754"/>
        <v>#N/A</v>
      </c>
      <c r="AM2432" s="17" t="e">
        <f t="shared" si="755"/>
        <v>#N/A</v>
      </c>
      <c r="AN2432" s="17" t="e">
        <f t="shared" si="757"/>
        <v>#N/A</v>
      </c>
      <c r="AO2432" s="17" t="e">
        <f t="shared" si="758"/>
        <v>#N/A</v>
      </c>
      <c r="AP2432" s="17" t="e">
        <f t="shared" si="759"/>
        <v>#N/A</v>
      </c>
      <c r="AQ2432" s="17" t="e">
        <f t="shared" si="760"/>
        <v>#N/A</v>
      </c>
    </row>
    <row r="2433" spans="2:43" x14ac:dyDescent="0.45">
      <c r="B2433" t="e">
        <f>INDEX(RawData!$A$2:$A$1048576,MATCH(FmtData!$B$4+(ROW()-10),RawData!$A$2:$A$1048576,0))</f>
        <v>#N/A</v>
      </c>
      <c r="C243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3" s="7" t="e">
        <f>MID(INDEX(RawData!$B$2:$B$1048576, MATCH(FmtData!$B$4+(ROW()-10),RawData!$A$2:$A$1048576,0)),12,8)+$B$5/24</f>
        <v>#N/A</v>
      </c>
      <c r="E2433" s="8" t="e">
        <f>INDEX(RawData!$D$2:$D$1048576,MATCH(FmtData!$B$4+(ROW()-10),RawData!$A$2:$A$1048576,0))</f>
        <v>#N/A</v>
      </c>
      <c r="F2433" t="e">
        <f>INDEX(RawData!$D$2:$D$1048576,MATCH(FmtData!$B$4+(ROW()-10),RawData!$A$2:$A$1048576,0))</f>
        <v>#N/A</v>
      </c>
      <c r="G2433" t="e">
        <f>INDEX(RawData!E$2:E$1048576,MATCH(FmtData!$B$4+(ROW()-10),RawData!$A$2:$A$1048576,0))</f>
        <v>#N/A</v>
      </c>
      <c r="H2433" t="e">
        <f>INDEX(RawData!F$2:F$1048576,MATCH(FmtData!$B$4+(ROW()-10),RawData!$A$2:$A$1048576,0))</f>
        <v>#N/A</v>
      </c>
      <c r="I2433" t="e">
        <f>INDEX(RawData!G$2:G$1048576,MATCH(FmtData!$B$4+(ROW()-10),RawData!$A$2:$A$1048576,0))</f>
        <v>#N/A</v>
      </c>
      <c r="J2433" t="e">
        <f>INDEX(RawData!H$2:H$1048576,MATCH(FmtData!$B$4+(ROW()-10),RawData!$A$2:$A$1048576,0))</f>
        <v>#N/A</v>
      </c>
      <c r="K2433" t="e">
        <f>INDEX(RawData!I$2:I$1048576,MATCH(FmtData!$B$4+(ROW()-10),RawData!$A$2:$A$1048576,0))</f>
        <v>#N/A</v>
      </c>
      <c r="L2433" t="e">
        <f>INDEX(RawData!J$2:J$1048576,MATCH(FmtData!$B$4+(ROW()-10),RawData!$A$2:$A$1048576,0))</f>
        <v>#N/A</v>
      </c>
      <c r="M2433" t="e">
        <f>INDEX(RawData!K$2:K$1048576,MATCH(FmtData!$B$4+(ROW()-10),RawData!$A$2:$A$1048576,0))</f>
        <v>#N/A</v>
      </c>
      <c r="N2433" t="e">
        <f>INDEX(RawData!L$2:L$1048576,MATCH(FmtData!$B$4+(ROW()-10),RawData!$A$2:$A$1048576,0))</f>
        <v>#N/A</v>
      </c>
      <c r="O2433" t="e">
        <f>INDEX(RawData!M$2:M$1048576,MATCH(FmtData!$B$4+(ROW()-10),RawData!$A$2:$A$1048576,0))</f>
        <v>#N/A</v>
      </c>
      <c r="P2433" t="e">
        <f>INDEX(RawData!N$2:N$1048576,MATCH(FmtData!$B$4+(ROW()-10),RawData!$A$2:$A$1048576,0))</f>
        <v>#N/A</v>
      </c>
      <c r="Q2433" t="e">
        <f>INDEX(RawData!O$2:O$1048576,MATCH(FmtData!$B$4+(ROW()-10),RawData!$A$2:$A$1048576,0))</f>
        <v>#N/A</v>
      </c>
      <c r="R2433" s="8" t="e">
        <f>INDEX(RawData!P$2:P$1048576,MATCH(FmtData!$B$4+(ROW()-10),RawData!$A$2:$A$1048576,0))</f>
        <v>#N/A</v>
      </c>
      <c r="S2433" t="e">
        <f>INDEX(RawData!Q$2:Q$1048576,MATCH(FmtData!$B$4+(ROW()-10),RawData!$A$2:$A$1048576,0))</f>
        <v>#N/A</v>
      </c>
      <c r="T2433" s="8" t="e">
        <f>INDEX(RawData!R$2:R$1048576,MATCH(FmtData!$B$4+(ROW()-10),RawData!$A$2:$A$1048576,0))</f>
        <v>#N/A</v>
      </c>
      <c r="U2433" s="8" t="e">
        <f>INDEX(RawData!S$2:S$1048576,MATCH(FmtData!$B$4+(ROW()-10),RawData!$A$2:$A$1048576,0))</f>
        <v>#N/A</v>
      </c>
      <c r="V2433" s="8" t="e">
        <f>INDEX(RawData!T$2:T$1048576,MATCH(FmtData!$B$4+(ROW()-10),RawData!$A$2:$A$1048576,0))</f>
        <v>#N/A</v>
      </c>
      <c r="W2433" s="3" t="e">
        <f t="shared" si="762"/>
        <v>#N/A</v>
      </c>
      <c r="X2433" s="3" t="e">
        <f t="shared" si="763"/>
        <v>#N/A</v>
      </c>
      <c r="Y2433" s="8" t="e">
        <f t="shared" si="746"/>
        <v>#N/A</v>
      </c>
      <c r="Z2433" s="8" t="e">
        <f t="shared" si="747"/>
        <v>#N/A</v>
      </c>
      <c r="AA2433" s="3" t="e">
        <f t="shared" si="764"/>
        <v>#N/A</v>
      </c>
      <c r="AB2433" s="41">
        <v>2</v>
      </c>
      <c r="AC2433" s="42" t="str">
        <f t="shared" si="756"/>
        <v>Dilatometer</v>
      </c>
      <c r="AD2433" s="15" t="e">
        <f t="shared" si="745"/>
        <v>#N/A</v>
      </c>
      <c r="AE2433" s="15" t="e">
        <f t="shared" si="748"/>
        <v>#N/A</v>
      </c>
      <c r="AF2433" s="15" t="e">
        <f t="shared" si="749"/>
        <v>#N/A</v>
      </c>
      <c r="AG2433" s="15" t="e">
        <f t="shared" si="750"/>
        <v>#N/A</v>
      </c>
      <c r="AH2433" s="15" t="e">
        <f t="shared" si="761"/>
        <v>#N/A</v>
      </c>
      <c r="AI2433" s="17" t="e">
        <f t="shared" si="751"/>
        <v>#N/A</v>
      </c>
      <c r="AJ2433" s="17" t="e">
        <f t="shared" si="752"/>
        <v>#N/A</v>
      </c>
      <c r="AK2433" s="17" t="e">
        <f t="shared" si="753"/>
        <v>#N/A</v>
      </c>
      <c r="AL2433" s="17" t="e">
        <f t="shared" si="754"/>
        <v>#N/A</v>
      </c>
      <c r="AM2433" s="17" t="e">
        <f t="shared" si="755"/>
        <v>#N/A</v>
      </c>
      <c r="AN2433" s="17" t="e">
        <f t="shared" si="757"/>
        <v>#N/A</v>
      </c>
      <c r="AO2433" s="17" t="e">
        <f t="shared" si="758"/>
        <v>#N/A</v>
      </c>
      <c r="AP2433" s="17" t="e">
        <f t="shared" si="759"/>
        <v>#N/A</v>
      </c>
      <c r="AQ2433" s="17" t="e">
        <f t="shared" si="760"/>
        <v>#N/A</v>
      </c>
    </row>
    <row r="2434" spans="2:43" x14ac:dyDescent="0.45">
      <c r="B2434" t="e">
        <f>INDEX(RawData!$A$2:$A$1048576,MATCH(FmtData!$B$4+(ROW()-10),RawData!$A$2:$A$1048576,0))</f>
        <v>#N/A</v>
      </c>
      <c r="C243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4" s="7" t="e">
        <f>MID(INDEX(RawData!$B$2:$B$1048576, MATCH(FmtData!$B$4+(ROW()-10),RawData!$A$2:$A$1048576,0)),12,8)+$B$5/24</f>
        <v>#N/A</v>
      </c>
      <c r="E2434" s="8" t="e">
        <f>INDEX(RawData!$D$2:$D$1048576,MATCH(FmtData!$B$4+(ROW()-10),RawData!$A$2:$A$1048576,0))</f>
        <v>#N/A</v>
      </c>
      <c r="F2434" t="e">
        <f>INDEX(RawData!$D$2:$D$1048576,MATCH(FmtData!$B$4+(ROW()-10),RawData!$A$2:$A$1048576,0))</f>
        <v>#N/A</v>
      </c>
      <c r="G2434" t="e">
        <f>INDEX(RawData!E$2:E$1048576,MATCH(FmtData!$B$4+(ROW()-10),RawData!$A$2:$A$1048576,0))</f>
        <v>#N/A</v>
      </c>
      <c r="H2434" t="e">
        <f>INDEX(RawData!F$2:F$1048576,MATCH(FmtData!$B$4+(ROW()-10),RawData!$A$2:$A$1048576,0))</f>
        <v>#N/A</v>
      </c>
      <c r="I2434" t="e">
        <f>INDEX(RawData!G$2:G$1048576,MATCH(FmtData!$B$4+(ROW()-10),RawData!$A$2:$A$1048576,0))</f>
        <v>#N/A</v>
      </c>
      <c r="J2434" t="e">
        <f>INDEX(RawData!H$2:H$1048576,MATCH(FmtData!$B$4+(ROW()-10),RawData!$A$2:$A$1048576,0))</f>
        <v>#N/A</v>
      </c>
      <c r="K2434" t="e">
        <f>INDEX(RawData!I$2:I$1048576,MATCH(FmtData!$B$4+(ROW()-10),RawData!$A$2:$A$1048576,0))</f>
        <v>#N/A</v>
      </c>
      <c r="L2434" t="e">
        <f>INDEX(RawData!J$2:J$1048576,MATCH(FmtData!$B$4+(ROW()-10),RawData!$A$2:$A$1048576,0))</f>
        <v>#N/A</v>
      </c>
      <c r="M2434" t="e">
        <f>INDEX(RawData!K$2:K$1048576,MATCH(FmtData!$B$4+(ROW()-10),RawData!$A$2:$A$1048576,0))</f>
        <v>#N/A</v>
      </c>
      <c r="N2434" t="e">
        <f>INDEX(RawData!L$2:L$1048576,MATCH(FmtData!$B$4+(ROW()-10),RawData!$A$2:$A$1048576,0))</f>
        <v>#N/A</v>
      </c>
      <c r="O2434" t="e">
        <f>INDEX(RawData!M$2:M$1048576,MATCH(FmtData!$B$4+(ROW()-10),RawData!$A$2:$A$1048576,0))</f>
        <v>#N/A</v>
      </c>
      <c r="P2434" t="e">
        <f>INDEX(RawData!N$2:N$1048576,MATCH(FmtData!$B$4+(ROW()-10),RawData!$A$2:$A$1048576,0))</f>
        <v>#N/A</v>
      </c>
      <c r="Q2434" t="e">
        <f>INDEX(RawData!O$2:O$1048576,MATCH(FmtData!$B$4+(ROW()-10),RawData!$A$2:$A$1048576,0))</f>
        <v>#N/A</v>
      </c>
      <c r="R2434" s="8" t="e">
        <f>INDEX(RawData!P$2:P$1048576,MATCH(FmtData!$B$4+(ROW()-10),RawData!$A$2:$A$1048576,0))</f>
        <v>#N/A</v>
      </c>
      <c r="S2434" t="e">
        <f>INDEX(RawData!Q$2:Q$1048576,MATCH(FmtData!$B$4+(ROW()-10),RawData!$A$2:$A$1048576,0))</f>
        <v>#N/A</v>
      </c>
      <c r="T2434" s="8" t="e">
        <f>INDEX(RawData!R$2:R$1048576,MATCH(FmtData!$B$4+(ROW()-10),RawData!$A$2:$A$1048576,0))</f>
        <v>#N/A</v>
      </c>
      <c r="U2434" s="8" t="e">
        <f>INDEX(RawData!S$2:S$1048576,MATCH(FmtData!$B$4+(ROW()-10),RawData!$A$2:$A$1048576,0))</f>
        <v>#N/A</v>
      </c>
      <c r="V2434" s="8" t="e">
        <f>INDEX(RawData!T$2:T$1048576,MATCH(FmtData!$B$4+(ROW()-10),RawData!$A$2:$A$1048576,0))</f>
        <v>#N/A</v>
      </c>
      <c r="W2434" s="3" t="e">
        <f t="shared" si="762"/>
        <v>#N/A</v>
      </c>
      <c r="X2434" s="3" t="e">
        <f t="shared" si="763"/>
        <v>#N/A</v>
      </c>
      <c r="Y2434" s="8" t="e">
        <f t="shared" si="746"/>
        <v>#N/A</v>
      </c>
      <c r="Z2434" s="8" t="e">
        <f t="shared" si="747"/>
        <v>#N/A</v>
      </c>
      <c r="AA2434" s="3" t="e">
        <f t="shared" si="764"/>
        <v>#N/A</v>
      </c>
      <c r="AB2434" s="41">
        <v>2</v>
      </c>
      <c r="AC2434" s="42" t="str">
        <f t="shared" si="756"/>
        <v>Dilatometer</v>
      </c>
      <c r="AD2434" s="15" t="e">
        <f t="shared" si="745"/>
        <v>#N/A</v>
      </c>
      <c r="AE2434" s="15" t="e">
        <f t="shared" si="748"/>
        <v>#N/A</v>
      </c>
      <c r="AF2434" s="15" t="e">
        <f t="shared" si="749"/>
        <v>#N/A</v>
      </c>
      <c r="AG2434" s="15" t="e">
        <f t="shared" si="750"/>
        <v>#N/A</v>
      </c>
      <c r="AH2434" s="15" t="e">
        <f t="shared" si="761"/>
        <v>#N/A</v>
      </c>
      <c r="AI2434" s="17" t="e">
        <f t="shared" si="751"/>
        <v>#N/A</v>
      </c>
      <c r="AJ2434" s="17" t="e">
        <f t="shared" si="752"/>
        <v>#N/A</v>
      </c>
      <c r="AK2434" s="17" t="e">
        <f t="shared" si="753"/>
        <v>#N/A</v>
      </c>
      <c r="AL2434" s="17" t="e">
        <f t="shared" si="754"/>
        <v>#N/A</v>
      </c>
      <c r="AM2434" s="17" t="e">
        <f t="shared" si="755"/>
        <v>#N/A</v>
      </c>
      <c r="AN2434" s="17" t="e">
        <f t="shared" si="757"/>
        <v>#N/A</v>
      </c>
      <c r="AO2434" s="17" t="e">
        <f t="shared" si="758"/>
        <v>#N/A</v>
      </c>
      <c r="AP2434" s="17" t="e">
        <f t="shared" si="759"/>
        <v>#N/A</v>
      </c>
      <c r="AQ2434" s="17" t="e">
        <f t="shared" si="760"/>
        <v>#N/A</v>
      </c>
    </row>
    <row r="2435" spans="2:43" x14ac:dyDescent="0.45">
      <c r="B2435" t="e">
        <f>INDEX(RawData!$A$2:$A$1048576,MATCH(FmtData!$B$4+(ROW()-10),RawData!$A$2:$A$1048576,0))</f>
        <v>#N/A</v>
      </c>
      <c r="C243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5" s="7" t="e">
        <f>MID(INDEX(RawData!$B$2:$B$1048576, MATCH(FmtData!$B$4+(ROW()-10),RawData!$A$2:$A$1048576,0)),12,8)+$B$5/24</f>
        <v>#N/A</v>
      </c>
      <c r="E2435" s="8" t="e">
        <f>INDEX(RawData!$D$2:$D$1048576,MATCH(FmtData!$B$4+(ROW()-10),RawData!$A$2:$A$1048576,0))</f>
        <v>#N/A</v>
      </c>
      <c r="F2435" t="e">
        <f>INDEX(RawData!$D$2:$D$1048576,MATCH(FmtData!$B$4+(ROW()-10),RawData!$A$2:$A$1048576,0))</f>
        <v>#N/A</v>
      </c>
      <c r="G2435" t="e">
        <f>INDEX(RawData!E$2:E$1048576,MATCH(FmtData!$B$4+(ROW()-10),RawData!$A$2:$A$1048576,0))</f>
        <v>#N/A</v>
      </c>
      <c r="H2435" t="e">
        <f>INDEX(RawData!F$2:F$1048576,MATCH(FmtData!$B$4+(ROW()-10),RawData!$A$2:$A$1048576,0))</f>
        <v>#N/A</v>
      </c>
      <c r="I2435" t="e">
        <f>INDEX(RawData!G$2:G$1048576,MATCH(FmtData!$B$4+(ROW()-10),RawData!$A$2:$A$1048576,0))</f>
        <v>#N/A</v>
      </c>
      <c r="J2435" t="e">
        <f>INDEX(RawData!H$2:H$1048576,MATCH(FmtData!$B$4+(ROW()-10),RawData!$A$2:$A$1048576,0))</f>
        <v>#N/A</v>
      </c>
      <c r="K2435" t="e">
        <f>INDEX(RawData!I$2:I$1048576,MATCH(FmtData!$B$4+(ROW()-10),RawData!$A$2:$A$1048576,0))</f>
        <v>#N/A</v>
      </c>
      <c r="L2435" t="e">
        <f>INDEX(RawData!J$2:J$1048576,MATCH(FmtData!$B$4+(ROW()-10),RawData!$A$2:$A$1048576,0))</f>
        <v>#N/A</v>
      </c>
      <c r="M2435" t="e">
        <f>INDEX(RawData!K$2:K$1048576,MATCH(FmtData!$B$4+(ROW()-10),RawData!$A$2:$A$1048576,0))</f>
        <v>#N/A</v>
      </c>
      <c r="N2435" t="e">
        <f>INDEX(RawData!L$2:L$1048576,MATCH(FmtData!$B$4+(ROW()-10),RawData!$A$2:$A$1048576,0))</f>
        <v>#N/A</v>
      </c>
      <c r="O2435" t="e">
        <f>INDEX(RawData!M$2:M$1048576,MATCH(FmtData!$B$4+(ROW()-10),RawData!$A$2:$A$1048576,0))</f>
        <v>#N/A</v>
      </c>
      <c r="P2435" t="e">
        <f>INDEX(RawData!N$2:N$1048576,MATCH(FmtData!$B$4+(ROW()-10),RawData!$A$2:$A$1048576,0))</f>
        <v>#N/A</v>
      </c>
      <c r="Q2435" t="e">
        <f>INDEX(RawData!O$2:O$1048576,MATCH(FmtData!$B$4+(ROW()-10),RawData!$A$2:$A$1048576,0))</f>
        <v>#N/A</v>
      </c>
      <c r="R2435" s="8" t="e">
        <f>INDEX(RawData!P$2:P$1048576,MATCH(FmtData!$B$4+(ROW()-10),RawData!$A$2:$A$1048576,0))</f>
        <v>#N/A</v>
      </c>
      <c r="S2435" t="e">
        <f>INDEX(RawData!Q$2:Q$1048576,MATCH(FmtData!$B$4+(ROW()-10),RawData!$A$2:$A$1048576,0))</f>
        <v>#N/A</v>
      </c>
      <c r="T2435" s="8" t="e">
        <f>INDEX(RawData!R$2:R$1048576,MATCH(FmtData!$B$4+(ROW()-10),RawData!$A$2:$A$1048576,0))</f>
        <v>#N/A</v>
      </c>
      <c r="U2435" s="8" t="e">
        <f>INDEX(RawData!S$2:S$1048576,MATCH(FmtData!$B$4+(ROW()-10),RawData!$A$2:$A$1048576,0))</f>
        <v>#N/A</v>
      </c>
      <c r="V2435" s="8" t="e">
        <f>INDEX(RawData!T$2:T$1048576,MATCH(FmtData!$B$4+(ROW()-10),RawData!$A$2:$A$1048576,0))</f>
        <v>#N/A</v>
      </c>
      <c r="W2435" s="3" t="e">
        <f t="shared" si="762"/>
        <v>#N/A</v>
      </c>
      <c r="X2435" s="3" t="e">
        <f t="shared" si="763"/>
        <v>#N/A</v>
      </c>
      <c r="Y2435" s="8" t="e">
        <f t="shared" si="746"/>
        <v>#N/A</v>
      </c>
      <c r="Z2435" s="8" t="e">
        <f t="shared" si="747"/>
        <v>#N/A</v>
      </c>
      <c r="AA2435" s="3" t="e">
        <f t="shared" si="764"/>
        <v>#N/A</v>
      </c>
      <c r="AB2435" s="41">
        <v>2</v>
      </c>
      <c r="AC2435" s="42" t="str">
        <f t="shared" si="756"/>
        <v>Dilatometer</v>
      </c>
      <c r="AD2435" s="15" t="e">
        <f t="shared" si="745"/>
        <v>#N/A</v>
      </c>
      <c r="AE2435" s="15" t="e">
        <f t="shared" si="748"/>
        <v>#N/A</v>
      </c>
      <c r="AF2435" s="15" t="e">
        <f t="shared" si="749"/>
        <v>#N/A</v>
      </c>
      <c r="AG2435" s="15" t="e">
        <f t="shared" si="750"/>
        <v>#N/A</v>
      </c>
      <c r="AH2435" s="15" t="e">
        <f t="shared" si="761"/>
        <v>#N/A</v>
      </c>
      <c r="AI2435" s="17" t="e">
        <f t="shared" si="751"/>
        <v>#N/A</v>
      </c>
      <c r="AJ2435" s="17" t="e">
        <f t="shared" si="752"/>
        <v>#N/A</v>
      </c>
      <c r="AK2435" s="17" t="e">
        <f t="shared" si="753"/>
        <v>#N/A</v>
      </c>
      <c r="AL2435" s="17" t="e">
        <f t="shared" si="754"/>
        <v>#N/A</v>
      </c>
      <c r="AM2435" s="17" t="e">
        <f t="shared" si="755"/>
        <v>#N/A</v>
      </c>
      <c r="AN2435" s="17" t="e">
        <f t="shared" si="757"/>
        <v>#N/A</v>
      </c>
      <c r="AO2435" s="17" t="e">
        <f t="shared" si="758"/>
        <v>#N/A</v>
      </c>
      <c r="AP2435" s="17" t="e">
        <f t="shared" si="759"/>
        <v>#N/A</v>
      </c>
      <c r="AQ2435" s="17" t="e">
        <f t="shared" si="760"/>
        <v>#N/A</v>
      </c>
    </row>
    <row r="2436" spans="2:43" x14ac:dyDescent="0.45">
      <c r="B2436" t="e">
        <f>INDEX(RawData!$A$2:$A$1048576,MATCH(FmtData!$B$4+(ROW()-10),RawData!$A$2:$A$1048576,0))</f>
        <v>#N/A</v>
      </c>
      <c r="C243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6" s="7" t="e">
        <f>MID(INDEX(RawData!$B$2:$B$1048576, MATCH(FmtData!$B$4+(ROW()-10),RawData!$A$2:$A$1048576,0)),12,8)+$B$5/24</f>
        <v>#N/A</v>
      </c>
      <c r="E2436" s="8" t="e">
        <f>INDEX(RawData!$D$2:$D$1048576,MATCH(FmtData!$B$4+(ROW()-10),RawData!$A$2:$A$1048576,0))</f>
        <v>#N/A</v>
      </c>
      <c r="F2436" t="e">
        <f>INDEX(RawData!$D$2:$D$1048576,MATCH(FmtData!$B$4+(ROW()-10),RawData!$A$2:$A$1048576,0))</f>
        <v>#N/A</v>
      </c>
      <c r="G2436" t="e">
        <f>INDEX(RawData!E$2:E$1048576,MATCH(FmtData!$B$4+(ROW()-10),RawData!$A$2:$A$1048576,0))</f>
        <v>#N/A</v>
      </c>
      <c r="H2436" t="e">
        <f>INDEX(RawData!F$2:F$1048576,MATCH(FmtData!$B$4+(ROW()-10),RawData!$A$2:$A$1048576,0))</f>
        <v>#N/A</v>
      </c>
      <c r="I2436" t="e">
        <f>INDEX(RawData!G$2:G$1048576,MATCH(FmtData!$B$4+(ROW()-10),RawData!$A$2:$A$1048576,0))</f>
        <v>#N/A</v>
      </c>
      <c r="J2436" t="e">
        <f>INDEX(RawData!H$2:H$1048576,MATCH(FmtData!$B$4+(ROW()-10),RawData!$A$2:$A$1048576,0))</f>
        <v>#N/A</v>
      </c>
      <c r="K2436" t="e">
        <f>INDEX(RawData!I$2:I$1048576,MATCH(FmtData!$B$4+(ROW()-10),RawData!$A$2:$A$1048576,0))</f>
        <v>#N/A</v>
      </c>
      <c r="L2436" t="e">
        <f>INDEX(RawData!J$2:J$1048576,MATCH(FmtData!$B$4+(ROW()-10),RawData!$A$2:$A$1048576,0))</f>
        <v>#N/A</v>
      </c>
      <c r="M2436" t="e">
        <f>INDEX(RawData!K$2:K$1048576,MATCH(FmtData!$B$4+(ROW()-10),RawData!$A$2:$A$1048576,0))</f>
        <v>#N/A</v>
      </c>
      <c r="N2436" t="e">
        <f>INDEX(RawData!L$2:L$1048576,MATCH(FmtData!$B$4+(ROW()-10),RawData!$A$2:$A$1048576,0))</f>
        <v>#N/A</v>
      </c>
      <c r="O2436" t="e">
        <f>INDEX(RawData!M$2:M$1048576,MATCH(FmtData!$B$4+(ROW()-10),RawData!$A$2:$A$1048576,0))</f>
        <v>#N/A</v>
      </c>
      <c r="P2436" t="e">
        <f>INDEX(RawData!N$2:N$1048576,MATCH(FmtData!$B$4+(ROW()-10),RawData!$A$2:$A$1048576,0))</f>
        <v>#N/A</v>
      </c>
      <c r="Q2436" t="e">
        <f>INDEX(RawData!O$2:O$1048576,MATCH(FmtData!$B$4+(ROW()-10),RawData!$A$2:$A$1048576,0))</f>
        <v>#N/A</v>
      </c>
      <c r="R2436" s="8" t="e">
        <f>INDEX(RawData!P$2:P$1048576,MATCH(FmtData!$B$4+(ROW()-10),RawData!$A$2:$A$1048576,0))</f>
        <v>#N/A</v>
      </c>
      <c r="S2436" t="e">
        <f>INDEX(RawData!Q$2:Q$1048576,MATCH(FmtData!$B$4+(ROW()-10),RawData!$A$2:$A$1048576,0))</f>
        <v>#N/A</v>
      </c>
      <c r="T2436" s="8" t="e">
        <f>INDEX(RawData!R$2:R$1048576,MATCH(FmtData!$B$4+(ROW()-10),RawData!$A$2:$A$1048576,0))</f>
        <v>#N/A</v>
      </c>
      <c r="U2436" s="8" t="e">
        <f>INDEX(RawData!S$2:S$1048576,MATCH(FmtData!$B$4+(ROW()-10),RawData!$A$2:$A$1048576,0))</f>
        <v>#N/A</v>
      </c>
      <c r="V2436" s="8" t="e">
        <f>INDEX(RawData!T$2:T$1048576,MATCH(FmtData!$B$4+(ROW()-10),RawData!$A$2:$A$1048576,0))</f>
        <v>#N/A</v>
      </c>
      <c r="W2436" s="3" t="e">
        <f t="shared" si="762"/>
        <v>#N/A</v>
      </c>
      <c r="X2436" s="3" t="e">
        <f t="shared" si="763"/>
        <v>#N/A</v>
      </c>
      <c r="Y2436" s="8" t="e">
        <f t="shared" si="746"/>
        <v>#N/A</v>
      </c>
      <c r="Z2436" s="8" t="e">
        <f t="shared" si="747"/>
        <v>#N/A</v>
      </c>
      <c r="AA2436" s="3" t="e">
        <f t="shared" si="764"/>
        <v>#N/A</v>
      </c>
      <c r="AB2436" s="41">
        <v>2</v>
      </c>
      <c r="AC2436" s="42" t="str">
        <f t="shared" si="756"/>
        <v>Dilatometer</v>
      </c>
      <c r="AD2436" s="15" t="e">
        <f t="shared" si="745"/>
        <v>#N/A</v>
      </c>
      <c r="AE2436" s="15" t="e">
        <f t="shared" si="748"/>
        <v>#N/A</v>
      </c>
      <c r="AF2436" s="15" t="e">
        <f t="shared" si="749"/>
        <v>#N/A</v>
      </c>
      <c r="AG2436" s="15" t="e">
        <f t="shared" si="750"/>
        <v>#N/A</v>
      </c>
      <c r="AH2436" s="15" t="e">
        <f t="shared" si="761"/>
        <v>#N/A</v>
      </c>
      <c r="AI2436" s="17" t="e">
        <f t="shared" si="751"/>
        <v>#N/A</v>
      </c>
      <c r="AJ2436" s="17" t="e">
        <f t="shared" si="752"/>
        <v>#N/A</v>
      </c>
      <c r="AK2436" s="17" t="e">
        <f t="shared" si="753"/>
        <v>#N/A</v>
      </c>
      <c r="AL2436" s="17" t="e">
        <f t="shared" si="754"/>
        <v>#N/A</v>
      </c>
      <c r="AM2436" s="17" t="e">
        <f t="shared" si="755"/>
        <v>#N/A</v>
      </c>
      <c r="AN2436" s="17" t="e">
        <f t="shared" si="757"/>
        <v>#N/A</v>
      </c>
      <c r="AO2436" s="17" t="e">
        <f t="shared" si="758"/>
        <v>#N/A</v>
      </c>
      <c r="AP2436" s="17" t="e">
        <f t="shared" si="759"/>
        <v>#N/A</v>
      </c>
      <c r="AQ2436" s="17" t="e">
        <f t="shared" si="760"/>
        <v>#N/A</v>
      </c>
    </row>
    <row r="2437" spans="2:43" x14ac:dyDescent="0.45">
      <c r="B2437" t="e">
        <f>INDEX(RawData!$A$2:$A$1048576,MATCH(FmtData!$B$4+(ROW()-10),RawData!$A$2:$A$1048576,0))</f>
        <v>#N/A</v>
      </c>
      <c r="C243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7" s="7" t="e">
        <f>MID(INDEX(RawData!$B$2:$B$1048576, MATCH(FmtData!$B$4+(ROW()-10),RawData!$A$2:$A$1048576,0)),12,8)+$B$5/24</f>
        <v>#N/A</v>
      </c>
      <c r="E2437" s="8" t="e">
        <f>INDEX(RawData!$D$2:$D$1048576,MATCH(FmtData!$B$4+(ROW()-10),RawData!$A$2:$A$1048576,0))</f>
        <v>#N/A</v>
      </c>
      <c r="F2437" t="e">
        <f>INDEX(RawData!$D$2:$D$1048576,MATCH(FmtData!$B$4+(ROW()-10),RawData!$A$2:$A$1048576,0))</f>
        <v>#N/A</v>
      </c>
      <c r="G2437" t="e">
        <f>INDEX(RawData!E$2:E$1048576,MATCH(FmtData!$B$4+(ROW()-10),RawData!$A$2:$A$1048576,0))</f>
        <v>#N/A</v>
      </c>
      <c r="H2437" t="e">
        <f>INDEX(RawData!F$2:F$1048576,MATCH(FmtData!$B$4+(ROW()-10),RawData!$A$2:$A$1048576,0))</f>
        <v>#N/A</v>
      </c>
      <c r="I2437" t="e">
        <f>INDEX(RawData!G$2:G$1048576,MATCH(FmtData!$B$4+(ROW()-10),RawData!$A$2:$A$1048576,0))</f>
        <v>#N/A</v>
      </c>
      <c r="J2437" t="e">
        <f>INDEX(RawData!H$2:H$1048576,MATCH(FmtData!$B$4+(ROW()-10),RawData!$A$2:$A$1048576,0))</f>
        <v>#N/A</v>
      </c>
      <c r="K2437" t="e">
        <f>INDEX(RawData!I$2:I$1048576,MATCH(FmtData!$B$4+(ROW()-10),RawData!$A$2:$A$1048576,0))</f>
        <v>#N/A</v>
      </c>
      <c r="L2437" t="e">
        <f>INDEX(RawData!J$2:J$1048576,MATCH(FmtData!$B$4+(ROW()-10),RawData!$A$2:$A$1048576,0))</f>
        <v>#N/A</v>
      </c>
      <c r="M2437" t="e">
        <f>INDEX(RawData!K$2:K$1048576,MATCH(FmtData!$B$4+(ROW()-10),RawData!$A$2:$A$1048576,0))</f>
        <v>#N/A</v>
      </c>
      <c r="N2437" t="e">
        <f>INDEX(RawData!L$2:L$1048576,MATCH(FmtData!$B$4+(ROW()-10),RawData!$A$2:$A$1048576,0))</f>
        <v>#N/A</v>
      </c>
      <c r="O2437" t="e">
        <f>INDEX(RawData!M$2:M$1048576,MATCH(FmtData!$B$4+(ROW()-10),RawData!$A$2:$A$1048576,0))</f>
        <v>#N/A</v>
      </c>
      <c r="P2437" t="e">
        <f>INDEX(RawData!N$2:N$1048576,MATCH(FmtData!$B$4+(ROW()-10),RawData!$A$2:$A$1048576,0))</f>
        <v>#N/A</v>
      </c>
      <c r="Q2437" t="e">
        <f>INDEX(RawData!O$2:O$1048576,MATCH(FmtData!$B$4+(ROW()-10),RawData!$A$2:$A$1048576,0))</f>
        <v>#N/A</v>
      </c>
      <c r="R2437" s="8" t="e">
        <f>INDEX(RawData!P$2:P$1048576,MATCH(FmtData!$B$4+(ROW()-10),RawData!$A$2:$A$1048576,0))</f>
        <v>#N/A</v>
      </c>
      <c r="S2437" t="e">
        <f>INDEX(RawData!Q$2:Q$1048576,MATCH(FmtData!$B$4+(ROW()-10),RawData!$A$2:$A$1048576,0))</f>
        <v>#N/A</v>
      </c>
      <c r="T2437" s="8" t="e">
        <f>INDEX(RawData!R$2:R$1048576,MATCH(FmtData!$B$4+(ROW()-10),RawData!$A$2:$A$1048576,0))</f>
        <v>#N/A</v>
      </c>
      <c r="U2437" s="8" t="e">
        <f>INDEX(RawData!S$2:S$1048576,MATCH(FmtData!$B$4+(ROW()-10),RawData!$A$2:$A$1048576,0))</f>
        <v>#N/A</v>
      </c>
      <c r="V2437" s="8" t="e">
        <f>INDEX(RawData!T$2:T$1048576,MATCH(FmtData!$B$4+(ROW()-10),RawData!$A$2:$A$1048576,0))</f>
        <v>#N/A</v>
      </c>
      <c r="W2437" s="3" t="e">
        <f t="shared" si="762"/>
        <v>#N/A</v>
      </c>
      <c r="X2437" s="3" t="e">
        <f t="shared" si="763"/>
        <v>#N/A</v>
      </c>
      <c r="Y2437" s="8" t="e">
        <f t="shared" si="746"/>
        <v>#N/A</v>
      </c>
      <c r="Z2437" s="8" t="e">
        <f t="shared" si="747"/>
        <v>#N/A</v>
      </c>
      <c r="AA2437" s="3" t="e">
        <f t="shared" si="764"/>
        <v>#N/A</v>
      </c>
      <c r="AB2437" s="41">
        <v>2</v>
      </c>
      <c r="AC2437" s="42" t="str">
        <f t="shared" si="756"/>
        <v>Dilatometer</v>
      </c>
      <c r="AD2437" s="15" t="e">
        <f t="shared" si="745"/>
        <v>#N/A</v>
      </c>
      <c r="AE2437" s="15" t="e">
        <f t="shared" si="748"/>
        <v>#N/A</v>
      </c>
      <c r="AF2437" s="15" t="e">
        <f t="shared" si="749"/>
        <v>#N/A</v>
      </c>
      <c r="AG2437" s="15" t="e">
        <f t="shared" si="750"/>
        <v>#N/A</v>
      </c>
      <c r="AH2437" s="15" t="e">
        <f t="shared" si="761"/>
        <v>#N/A</v>
      </c>
      <c r="AI2437" s="17" t="e">
        <f t="shared" si="751"/>
        <v>#N/A</v>
      </c>
      <c r="AJ2437" s="17" t="e">
        <f t="shared" si="752"/>
        <v>#N/A</v>
      </c>
      <c r="AK2437" s="17" t="e">
        <f t="shared" si="753"/>
        <v>#N/A</v>
      </c>
      <c r="AL2437" s="17" t="e">
        <f t="shared" si="754"/>
        <v>#N/A</v>
      </c>
      <c r="AM2437" s="17" t="e">
        <f t="shared" si="755"/>
        <v>#N/A</v>
      </c>
      <c r="AN2437" s="17" t="e">
        <f t="shared" si="757"/>
        <v>#N/A</v>
      </c>
      <c r="AO2437" s="17" t="e">
        <f t="shared" si="758"/>
        <v>#N/A</v>
      </c>
      <c r="AP2437" s="17" t="e">
        <f t="shared" si="759"/>
        <v>#N/A</v>
      </c>
      <c r="AQ2437" s="17" t="e">
        <f t="shared" si="760"/>
        <v>#N/A</v>
      </c>
    </row>
    <row r="2438" spans="2:43" x14ac:dyDescent="0.45">
      <c r="B2438" t="e">
        <f>INDEX(RawData!$A$2:$A$1048576,MATCH(FmtData!$B$4+(ROW()-10),RawData!$A$2:$A$1048576,0))</f>
        <v>#N/A</v>
      </c>
      <c r="C243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8" s="7" t="e">
        <f>MID(INDEX(RawData!$B$2:$B$1048576, MATCH(FmtData!$B$4+(ROW()-10),RawData!$A$2:$A$1048576,0)),12,8)+$B$5/24</f>
        <v>#N/A</v>
      </c>
      <c r="E2438" s="8" t="e">
        <f>INDEX(RawData!$D$2:$D$1048576,MATCH(FmtData!$B$4+(ROW()-10),RawData!$A$2:$A$1048576,0))</f>
        <v>#N/A</v>
      </c>
      <c r="F2438" t="e">
        <f>INDEX(RawData!$D$2:$D$1048576,MATCH(FmtData!$B$4+(ROW()-10),RawData!$A$2:$A$1048576,0))</f>
        <v>#N/A</v>
      </c>
      <c r="G2438" t="e">
        <f>INDEX(RawData!E$2:E$1048576,MATCH(FmtData!$B$4+(ROW()-10),RawData!$A$2:$A$1048576,0))</f>
        <v>#N/A</v>
      </c>
      <c r="H2438" t="e">
        <f>INDEX(RawData!F$2:F$1048576,MATCH(FmtData!$B$4+(ROW()-10),RawData!$A$2:$A$1048576,0))</f>
        <v>#N/A</v>
      </c>
      <c r="I2438" t="e">
        <f>INDEX(RawData!G$2:G$1048576,MATCH(FmtData!$B$4+(ROW()-10),RawData!$A$2:$A$1048576,0))</f>
        <v>#N/A</v>
      </c>
      <c r="J2438" t="e">
        <f>INDEX(RawData!H$2:H$1048576,MATCH(FmtData!$B$4+(ROW()-10),RawData!$A$2:$A$1048576,0))</f>
        <v>#N/A</v>
      </c>
      <c r="K2438" t="e">
        <f>INDEX(RawData!I$2:I$1048576,MATCH(FmtData!$B$4+(ROW()-10),RawData!$A$2:$A$1048576,0))</f>
        <v>#N/A</v>
      </c>
      <c r="L2438" t="e">
        <f>INDEX(RawData!J$2:J$1048576,MATCH(FmtData!$B$4+(ROW()-10),RawData!$A$2:$A$1048576,0))</f>
        <v>#N/A</v>
      </c>
      <c r="M2438" t="e">
        <f>INDEX(RawData!K$2:K$1048576,MATCH(FmtData!$B$4+(ROW()-10),RawData!$A$2:$A$1048576,0))</f>
        <v>#N/A</v>
      </c>
      <c r="N2438" t="e">
        <f>INDEX(RawData!L$2:L$1048576,MATCH(FmtData!$B$4+(ROW()-10),RawData!$A$2:$A$1048576,0))</f>
        <v>#N/A</v>
      </c>
      <c r="O2438" t="e">
        <f>INDEX(RawData!M$2:M$1048576,MATCH(FmtData!$B$4+(ROW()-10),RawData!$A$2:$A$1048576,0))</f>
        <v>#N/A</v>
      </c>
      <c r="P2438" t="e">
        <f>INDEX(RawData!N$2:N$1048576,MATCH(FmtData!$B$4+(ROW()-10),RawData!$A$2:$A$1048576,0))</f>
        <v>#N/A</v>
      </c>
      <c r="Q2438" t="e">
        <f>INDEX(RawData!O$2:O$1048576,MATCH(FmtData!$B$4+(ROW()-10),RawData!$A$2:$A$1048576,0))</f>
        <v>#N/A</v>
      </c>
      <c r="R2438" s="8" t="e">
        <f>INDEX(RawData!P$2:P$1048576,MATCH(FmtData!$B$4+(ROW()-10),RawData!$A$2:$A$1048576,0))</f>
        <v>#N/A</v>
      </c>
      <c r="S2438" t="e">
        <f>INDEX(RawData!Q$2:Q$1048576,MATCH(FmtData!$B$4+(ROW()-10),RawData!$A$2:$A$1048576,0))</f>
        <v>#N/A</v>
      </c>
      <c r="T2438" s="8" t="e">
        <f>INDEX(RawData!R$2:R$1048576,MATCH(FmtData!$B$4+(ROW()-10),RawData!$A$2:$A$1048576,0))</f>
        <v>#N/A</v>
      </c>
      <c r="U2438" s="8" t="e">
        <f>INDEX(RawData!S$2:S$1048576,MATCH(FmtData!$B$4+(ROW()-10),RawData!$A$2:$A$1048576,0))</f>
        <v>#N/A</v>
      </c>
      <c r="V2438" s="8" t="e">
        <f>INDEX(RawData!T$2:T$1048576,MATCH(FmtData!$B$4+(ROW()-10),RawData!$A$2:$A$1048576,0))</f>
        <v>#N/A</v>
      </c>
      <c r="W2438" s="3" t="e">
        <f t="shared" si="762"/>
        <v>#N/A</v>
      </c>
      <c r="X2438" s="3" t="e">
        <f t="shared" si="763"/>
        <v>#N/A</v>
      </c>
      <c r="Y2438" s="8" t="e">
        <f t="shared" si="746"/>
        <v>#N/A</v>
      </c>
      <c r="Z2438" s="8" t="e">
        <f t="shared" si="747"/>
        <v>#N/A</v>
      </c>
      <c r="AA2438" s="3" t="e">
        <f t="shared" si="764"/>
        <v>#N/A</v>
      </c>
      <c r="AB2438" s="41">
        <v>2</v>
      </c>
      <c r="AC2438" s="42" t="str">
        <f t="shared" si="756"/>
        <v>Dilatometer</v>
      </c>
      <c r="AD2438" s="15" t="e">
        <f t="shared" si="745"/>
        <v>#N/A</v>
      </c>
      <c r="AE2438" s="15" t="e">
        <f t="shared" si="748"/>
        <v>#N/A</v>
      </c>
      <c r="AF2438" s="15" t="e">
        <f t="shared" si="749"/>
        <v>#N/A</v>
      </c>
      <c r="AG2438" s="15" t="e">
        <f t="shared" si="750"/>
        <v>#N/A</v>
      </c>
      <c r="AH2438" s="15" t="e">
        <f t="shared" si="761"/>
        <v>#N/A</v>
      </c>
      <c r="AI2438" s="17" t="e">
        <f t="shared" si="751"/>
        <v>#N/A</v>
      </c>
      <c r="AJ2438" s="17" t="e">
        <f t="shared" si="752"/>
        <v>#N/A</v>
      </c>
      <c r="AK2438" s="17" t="e">
        <f t="shared" si="753"/>
        <v>#N/A</v>
      </c>
      <c r="AL2438" s="17" t="e">
        <f t="shared" si="754"/>
        <v>#N/A</v>
      </c>
      <c r="AM2438" s="17" t="e">
        <f t="shared" si="755"/>
        <v>#N/A</v>
      </c>
      <c r="AN2438" s="17" t="e">
        <f t="shared" si="757"/>
        <v>#N/A</v>
      </c>
      <c r="AO2438" s="17" t="e">
        <f t="shared" si="758"/>
        <v>#N/A</v>
      </c>
      <c r="AP2438" s="17" t="e">
        <f t="shared" si="759"/>
        <v>#N/A</v>
      </c>
      <c r="AQ2438" s="17" t="e">
        <f t="shared" si="760"/>
        <v>#N/A</v>
      </c>
    </row>
    <row r="2439" spans="2:43" x14ac:dyDescent="0.45">
      <c r="B2439" t="e">
        <f>INDEX(RawData!$A$2:$A$1048576,MATCH(FmtData!$B$4+(ROW()-10),RawData!$A$2:$A$1048576,0))</f>
        <v>#N/A</v>
      </c>
      <c r="C243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39" s="7" t="e">
        <f>MID(INDEX(RawData!$B$2:$B$1048576, MATCH(FmtData!$B$4+(ROW()-10),RawData!$A$2:$A$1048576,0)),12,8)+$B$5/24</f>
        <v>#N/A</v>
      </c>
      <c r="E2439" s="8" t="e">
        <f>INDEX(RawData!$D$2:$D$1048576,MATCH(FmtData!$B$4+(ROW()-10),RawData!$A$2:$A$1048576,0))</f>
        <v>#N/A</v>
      </c>
      <c r="F2439" t="e">
        <f>INDEX(RawData!$D$2:$D$1048576,MATCH(FmtData!$B$4+(ROW()-10),RawData!$A$2:$A$1048576,0))</f>
        <v>#N/A</v>
      </c>
      <c r="G2439" t="e">
        <f>INDEX(RawData!E$2:E$1048576,MATCH(FmtData!$B$4+(ROW()-10),RawData!$A$2:$A$1048576,0))</f>
        <v>#N/A</v>
      </c>
      <c r="H2439" t="e">
        <f>INDEX(RawData!F$2:F$1048576,MATCH(FmtData!$B$4+(ROW()-10),RawData!$A$2:$A$1048576,0))</f>
        <v>#N/A</v>
      </c>
      <c r="I2439" t="e">
        <f>INDEX(RawData!G$2:G$1048576,MATCH(FmtData!$B$4+(ROW()-10),RawData!$A$2:$A$1048576,0))</f>
        <v>#N/A</v>
      </c>
      <c r="J2439" t="e">
        <f>INDEX(RawData!H$2:H$1048576,MATCH(FmtData!$B$4+(ROW()-10),RawData!$A$2:$A$1048576,0))</f>
        <v>#N/A</v>
      </c>
      <c r="K2439" t="e">
        <f>INDEX(RawData!I$2:I$1048576,MATCH(FmtData!$B$4+(ROW()-10),RawData!$A$2:$A$1048576,0))</f>
        <v>#N/A</v>
      </c>
      <c r="L2439" t="e">
        <f>INDEX(RawData!J$2:J$1048576,MATCH(FmtData!$B$4+(ROW()-10),RawData!$A$2:$A$1048576,0))</f>
        <v>#N/A</v>
      </c>
      <c r="M2439" t="e">
        <f>INDEX(RawData!K$2:K$1048576,MATCH(FmtData!$B$4+(ROW()-10),RawData!$A$2:$A$1048576,0))</f>
        <v>#N/A</v>
      </c>
      <c r="N2439" t="e">
        <f>INDEX(RawData!L$2:L$1048576,MATCH(FmtData!$B$4+(ROW()-10),RawData!$A$2:$A$1048576,0))</f>
        <v>#N/A</v>
      </c>
      <c r="O2439" t="e">
        <f>INDEX(RawData!M$2:M$1048576,MATCH(FmtData!$B$4+(ROW()-10),RawData!$A$2:$A$1048576,0))</f>
        <v>#N/A</v>
      </c>
      <c r="P2439" t="e">
        <f>INDEX(RawData!N$2:N$1048576,MATCH(FmtData!$B$4+(ROW()-10),RawData!$A$2:$A$1048576,0))</f>
        <v>#N/A</v>
      </c>
      <c r="Q2439" t="e">
        <f>INDEX(RawData!O$2:O$1048576,MATCH(FmtData!$B$4+(ROW()-10),RawData!$A$2:$A$1048576,0))</f>
        <v>#N/A</v>
      </c>
      <c r="R2439" s="8" t="e">
        <f>INDEX(RawData!P$2:P$1048576,MATCH(FmtData!$B$4+(ROW()-10),RawData!$A$2:$A$1048576,0))</f>
        <v>#N/A</v>
      </c>
      <c r="S2439" t="e">
        <f>INDEX(RawData!Q$2:Q$1048576,MATCH(FmtData!$B$4+(ROW()-10),RawData!$A$2:$A$1048576,0))</f>
        <v>#N/A</v>
      </c>
      <c r="T2439" s="8" t="e">
        <f>INDEX(RawData!R$2:R$1048576,MATCH(FmtData!$B$4+(ROW()-10),RawData!$A$2:$A$1048576,0))</f>
        <v>#N/A</v>
      </c>
      <c r="U2439" s="8" t="e">
        <f>INDEX(RawData!S$2:S$1048576,MATCH(FmtData!$B$4+(ROW()-10),RawData!$A$2:$A$1048576,0))</f>
        <v>#N/A</v>
      </c>
      <c r="V2439" s="8" t="e">
        <f>INDEX(RawData!T$2:T$1048576,MATCH(FmtData!$B$4+(ROW()-10),RawData!$A$2:$A$1048576,0))</f>
        <v>#N/A</v>
      </c>
      <c r="W2439" s="3" t="e">
        <f t="shared" si="762"/>
        <v>#N/A</v>
      </c>
      <c r="X2439" s="3" t="e">
        <f t="shared" si="763"/>
        <v>#N/A</v>
      </c>
      <c r="Y2439" s="8" t="e">
        <f t="shared" si="746"/>
        <v>#N/A</v>
      </c>
      <c r="Z2439" s="8" t="e">
        <f t="shared" si="747"/>
        <v>#N/A</v>
      </c>
      <c r="AA2439" s="3" t="e">
        <f t="shared" si="764"/>
        <v>#N/A</v>
      </c>
      <c r="AB2439" s="41">
        <v>2</v>
      </c>
      <c r="AC2439" s="42" t="str">
        <f t="shared" si="756"/>
        <v>Dilatometer</v>
      </c>
      <c r="AD2439" s="15" t="e">
        <f t="shared" si="745"/>
        <v>#N/A</v>
      </c>
      <c r="AE2439" s="15" t="e">
        <f t="shared" si="748"/>
        <v>#N/A</v>
      </c>
      <c r="AF2439" s="15" t="e">
        <f t="shared" si="749"/>
        <v>#N/A</v>
      </c>
      <c r="AG2439" s="15" t="e">
        <f t="shared" si="750"/>
        <v>#N/A</v>
      </c>
      <c r="AH2439" s="15" t="e">
        <f t="shared" si="761"/>
        <v>#N/A</v>
      </c>
      <c r="AI2439" s="17" t="e">
        <f t="shared" si="751"/>
        <v>#N/A</v>
      </c>
      <c r="AJ2439" s="17" t="e">
        <f t="shared" si="752"/>
        <v>#N/A</v>
      </c>
      <c r="AK2439" s="17" t="e">
        <f t="shared" si="753"/>
        <v>#N/A</v>
      </c>
      <c r="AL2439" s="17" t="e">
        <f t="shared" si="754"/>
        <v>#N/A</v>
      </c>
      <c r="AM2439" s="17" t="e">
        <f t="shared" si="755"/>
        <v>#N/A</v>
      </c>
      <c r="AN2439" s="17" t="e">
        <f t="shared" si="757"/>
        <v>#N/A</v>
      </c>
      <c r="AO2439" s="17" t="e">
        <f t="shared" si="758"/>
        <v>#N/A</v>
      </c>
      <c r="AP2439" s="17" t="e">
        <f t="shared" si="759"/>
        <v>#N/A</v>
      </c>
      <c r="AQ2439" s="17" t="e">
        <f t="shared" si="760"/>
        <v>#N/A</v>
      </c>
    </row>
    <row r="2440" spans="2:43" x14ac:dyDescent="0.45">
      <c r="B2440" t="e">
        <f>INDEX(RawData!$A$2:$A$1048576,MATCH(FmtData!$B$4+(ROW()-10),RawData!$A$2:$A$1048576,0))</f>
        <v>#N/A</v>
      </c>
      <c r="C244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0" s="7" t="e">
        <f>MID(INDEX(RawData!$B$2:$B$1048576, MATCH(FmtData!$B$4+(ROW()-10),RawData!$A$2:$A$1048576,0)),12,8)+$B$5/24</f>
        <v>#N/A</v>
      </c>
      <c r="E2440" s="8" t="e">
        <f>INDEX(RawData!$D$2:$D$1048576,MATCH(FmtData!$B$4+(ROW()-10),RawData!$A$2:$A$1048576,0))</f>
        <v>#N/A</v>
      </c>
      <c r="F2440" t="e">
        <f>INDEX(RawData!$D$2:$D$1048576,MATCH(FmtData!$B$4+(ROW()-10),RawData!$A$2:$A$1048576,0))</f>
        <v>#N/A</v>
      </c>
      <c r="G2440" t="e">
        <f>INDEX(RawData!E$2:E$1048576,MATCH(FmtData!$B$4+(ROW()-10),RawData!$A$2:$A$1048576,0))</f>
        <v>#N/A</v>
      </c>
      <c r="H2440" t="e">
        <f>INDEX(RawData!F$2:F$1048576,MATCH(FmtData!$B$4+(ROW()-10),RawData!$A$2:$A$1048576,0))</f>
        <v>#N/A</v>
      </c>
      <c r="I2440" t="e">
        <f>INDEX(RawData!G$2:G$1048576,MATCH(FmtData!$B$4+(ROW()-10),RawData!$A$2:$A$1048576,0))</f>
        <v>#N/A</v>
      </c>
      <c r="J2440" t="e">
        <f>INDEX(RawData!H$2:H$1048576,MATCH(FmtData!$B$4+(ROW()-10),RawData!$A$2:$A$1048576,0))</f>
        <v>#N/A</v>
      </c>
      <c r="K2440" t="e">
        <f>INDEX(RawData!I$2:I$1048576,MATCH(FmtData!$B$4+(ROW()-10),RawData!$A$2:$A$1048576,0))</f>
        <v>#N/A</v>
      </c>
      <c r="L2440" t="e">
        <f>INDEX(RawData!J$2:J$1048576,MATCH(FmtData!$B$4+(ROW()-10),RawData!$A$2:$A$1048576,0))</f>
        <v>#N/A</v>
      </c>
      <c r="M2440" t="e">
        <f>INDEX(RawData!K$2:K$1048576,MATCH(FmtData!$B$4+(ROW()-10),RawData!$A$2:$A$1048576,0))</f>
        <v>#N/A</v>
      </c>
      <c r="N2440" t="e">
        <f>INDEX(RawData!L$2:L$1048576,MATCH(FmtData!$B$4+(ROW()-10),RawData!$A$2:$A$1048576,0))</f>
        <v>#N/A</v>
      </c>
      <c r="O2440" t="e">
        <f>INDEX(RawData!M$2:M$1048576,MATCH(FmtData!$B$4+(ROW()-10),RawData!$A$2:$A$1048576,0))</f>
        <v>#N/A</v>
      </c>
      <c r="P2440" t="e">
        <f>INDEX(RawData!N$2:N$1048576,MATCH(FmtData!$B$4+(ROW()-10),RawData!$A$2:$A$1048576,0))</f>
        <v>#N/A</v>
      </c>
      <c r="Q2440" t="e">
        <f>INDEX(RawData!O$2:O$1048576,MATCH(FmtData!$B$4+(ROW()-10),RawData!$A$2:$A$1048576,0))</f>
        <v>#N/A</v>
      </c>
      <c r="R2440" s="8" t="e">
        <f>INDEX(RawData!P$2:P$1048576,MATCH(FmtData!$B$4+(ROW()-10),RawData!$A$2:$A$1048576,0))</f>
        <v>#N/A</v>
      </c>
      <c r="S2440" t="e">
        <f>INDEX(RawData!Q$2:Q$1048576,MATCH(FmtData!$B$4+(ROW()-10),RawData!$A$2:$A$1048576,0))</f>
        <v>#N/A</v>
      </c>
      <c r="T2440" s="8" t="e">
        <f>INDEX(RawData!R$2:R$1048576,MATCH(FmtData!$B$4+(ROW()-10),RawData!$A$2:$A$1048576,0))</f>
        <v>#N/A</v>
      </c>
      <c r="U2440" s="8" t="e">
        <f>INDEX(RawData!S$2:S$1048576,MATCH(FmtData!$B$4+(ROW()-10),RawData!$A$2:$A$1048576,0))</f>
        <v>#N/A</v>
      </c>
      <c r="V2440" s="8" t="e">
        <f>INDEX(RawData!T$2:T$1048576,MATCH(FmtData!$B$4+(ROW()-10),RawData!$A$2:$A$1048576,0))</f>
        <v>#N/A</v>
      </c>
      <c r="W2440" s="3" t="e">
        <f t="shared" si="762"/>
        <v>#N/A</v>
      </c>
      <c r="X2440" s="3" t="e">
        <f t="shared" si="763"/>
        <v>#N/A</v>
      </c>
      <c r="Y2440" s="8" t="e">
        <f t="shared" si="746"/>
        <v>#N/A</v>
      </c>
      <c r="Z2440" s="8" t="e">
        <f t="shared" si="747"/>
        <v>#N/A</v>
      </c>
      <c r="AA2440" s="3" t="e">
        <f t="shared" si="764"/>
        <v>#N/A</v>
      </c>
      <c r="AB2440" s="41">
        <v>2</v>
      </c>
      <c r="AC2440" s="42" t="str">
        <f t="shared" si="756"/>
        <v>Dilatometer</v>
      </c>
      <c r="AD2440" s="15" t="e">
        <f t="shared" ref="AD2440:AD2503" si="765">R2440-$R$1350 + $AD$1349</f>
        <v>#N/A</v>
      </c>
      <c r="AE2440" s="15" t="e">
        <f t="shared" si="748"/>
        <v>#N/A</v>
      </c>
      <c r="AF2440" s="15" t="e">
        <f t="shared" si="749"/>
        <v>#N/A</v>
      </c>
      <c r="AG2440" s="15" t="e">
        <f t="shared" si="750"/>
        <v>#N/A</v>
      </c>
      <c r="AH2440" s="15" t="e">
        <f t="shared" si="761"/>
        <v>#N/A</v>
      </c>
      <c r="AI2440" s="17" t="e">
        <f t="shared" si="751"/>
        <v>#N/A</v>
      </c>
      <c r="AJ2440" s="17" t="e">
        <f t="shared" si="752"/>
        <v>#N/A</v>
      </c>
      <c r="AK2440" s="17" t="e">
        <f t="shared" si="753"/>
        <v>#N/A</v>
      </c>
      <c r="AL2440" s="17" t="e">
        <f t="shared" si="754"/>
        <v>#N/A</v>
      </c>
      <c r="AM2440" s="17" t="e">
        <f t="shared" si="755"/>
        <v>#N/A</v>
      </c>
      <c r="AN2440" s="17" t="e">
        <f t="shared" si="757"/>
        <v>#N/A</v>
      </c>
      <c r="AO2440" s="17" t="e">
        <f t="shared" si="758"/>
        <v>#N/A</v>
      </c>
      <c r="AP2440" s="17" t="e">
        <f t="shared" si="759"/>
        <v>#N/A</v>
      </c>
      <c r="AQ2440" s="17" t="e">
        <f t="shared" si="760"/>
        <v>#N/A</v>
      </c>
    </row>
    <row r="2441" spans="2:43" x14ac:dyDescent="0.45">
      <c r="B2441" t="e">
        <f>INDEX(RawData!$A$2:$A$1048576,MATCH(FmtData!$B$4+(ROW()-10),RawData!$A$2:$A$1048576,0))</f>
        <v>#N/A</v>
      </c>
      <c r="C244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1" s="7" t="e">
        <f>MID(INDEX(RawData!$B$2:$B$1048576, MATCH(FmtData!$B$4+(ROW()-10),RawData!$A$2:$A$1048576,0)),12,8)+$B$5/24</f>
        <v>#N/A</v>
      </c>
      <c r="E2441" s="8" t="e">
        <f>INDEX(RawData!$D$2:$D$1048576,MATCH(FmtData!$B$4+(ROW()-10),RawData!$A$2:$A$1048576,0))</f>
        <v>#N/A</v>
      </c>
      <c r="F2441" t="e">
        <f>INDEX(RawData!$D$2:$D$1048576,MATCH(FmtData!$B$4+(ROW()-10),RawData!$A$2:$A$1048576,0))</f>
        <v>#N/A</v>
      </c>
      <c r="G2441" t="e">
        <f>INDEX(RawData!E$2:E$1048576,MATCH(FmtData!$B$4+(ROW()-10),RawData!$A$2:$A$1048576,0))</f>
        <v>#N/A</v>
      </c>
      <c r="H2441" t="e">
        <f>INDEX(RawData!F$2:F$1048576,MATCH(FmtData!$B$4+(ROW()-10),RawData!$A$2:$A$1048576,0))</f>
        <v>#N/A</v>
      </c>
      <c r="I2441" t="e">
        <f>INDEX(RawData!G$2:G$1048576,MATCH(FmtData!$B$4+(ROW()-10),RawData!$A$2:$A$1048576,0))</f>
        <v>#N/A</v>
      </c>
      <c r="J2441" t="e">
        <f>INDEX(RawData!H$2:H$1048576,MATCH(FmtData!$B$4+(ROW()-10),RawData!$A$2:$A$1048576,0))</f>
        <v>#N/A</v>
      </c>
      <c r="K2441" t="e">
        <f>INDEX(RawData!I$2:I$1048576,MATCH(FmtData!$B$4+(ROW()-10),RawData!$A$2:$A$1048576,0))</f>
        <v>#N/A</v>
      </c>
      <c r="L2441" t="e">
        <f>INDEX(RawData!J$2:J$1048576,MATCH(FmtData!$B$4+(ROW()-10),RawData!$A$2:$A$1048576,0))</f>
        <v>#N/A</v>
      </c>
      <c r="M2441" t="e">
        <f>INDEX(RawData!K$2:K$1048576,MATCH(FmtData!$B$4+(ROW()-10),RawData!$A$2:$A$1048576,0))</f>
        <v>#N/A</v>
      </c>
      <c r="N2441" t="e">
        <f>INDEX(RawData!L$2:L$1048576,MATCH(FmtData!$B$4+(ROW()-10),RawData!$A$2:$A$1048576,0))</f>
        <v>#N/A</v>
      </c>
      <c r="O2441" t="e">
        <f>INDEX(RawData!M$2:M$1048576,MATCH(FmtData!$B$4+(ROW()-10),RawData!$A$2:$A$1048576,0))</f>
        <v>#N/A</v>
      </c>
      <c r="P2441" t="e">
        <f>INDEX(RawData!N$2:N$1048576,MATCH(FmtData!$B$4+(ROW()-10),RawData!$A$2:$A$1048576,0))</f>
        <v>#N/A</v>
      </c>
      <c r="Q2441" t="e">
        <f>INDEX(RawData!O$2:O$1048576,MATCH(FmtData!$B$4+(ROW()-10),RawData!$A$2:$A$1048576,0))</f>
        <v>#N/A</v>
      </c>
      <c r="R2441" s="8" t="e">
        <f>INDEX(RawData!P$2:P$1048576,MATCH(FmtData!$B$4+(ROW()-10),RawData!$A$2:$A$1048576,0))</f>
        <v>#N/A</v>
      </c>
      <c r="S2441" t="e">
        <f>INDEX(RawData!Q$2:Q$1048576,MATCH(FmtData!$B$4+(ROW()-10),RawData!$A$2:$A$1048576,0))</f>
        <v>#N/A</v>
      </c>
      <c r="T2441" s="8" t="e">
        <f>INDEX(RawData!R$2:R$1048576,MATCH(FmtData!$B$4+(ROW()-10),RawData!$A$2:$A$1048576,0))</f>
        <v>#N/A</v>
      </c>
      <c r="U2441" s="8" t="e">
        <f>INDEX(RawData!S$2:S$1048576,MATCH(FmtData!$B$4+(ROW()-10),RawData!$A$2:$A$1048576,0))</f>
        <v>#N/A</v>
      </c>
      <c r="V2441" s="8" t="e">
        <f>INDEX(RawData!T$2:T$1048576,MATCH(FmtData!$B$4+(ROW()-10),RawData!$A$2:$A$1048576,0))</f>
        <v>#N/A</v>
      </c>
      <c r="W2441" s="3" t="e">
        <f t="shared" si="762"/>
        <v>#N/A</v>
      </c>
      <c r="X2441" s="3" t="e">
        <f t="shared" si="763"/>
        <v>#N/A</v>
      </c>
      <c r="Y2441" s="8" t="e">
        <f t="shared" si="746"/>
        <v>#N/A</v>
      </c>
      <c r="Z2441" s="8" t="e">
        <f t="shared" si="747"/>
        <v>#N/A</v>
      </c>
      <c r="AA2441" s="3" t="e">
        <f t="shared" si="764"/>
        <v>#N/A</v>
      </c>
      <c r="AB2441" s="41">
        <v>2</v>
      </c>
      <c r="AC2441" s="42" t="str">
        <f t="shared" si="756"/>
        <v>Dilatometer</v>
      </c>
      <c r="AD2441" s="15" t="e">
        <f t="shared" si="765"/>
        <v>#N/A</v>
      </c>
      <c r="AE2441" s="15" t="e">
        <f t="shared" si="748"/>
        <v>#N/A</v>
      </c>
      <c r="AF2441" s="15" t="e">
        <f t="shared" si="749"/>
        <v>#N/A</v>
      </c>
      <c r="AG2441" s="15" t="e">
        <f t="shared" si="750"/>
        <v>#N/A</v>
      </c>
      <c r="AH2441" s="15" t="e">
        <f t="shared" si="761"/>
        <v>#N/A</v>
      </c>
      <c r="AI2441" s="17" t="e">
        <f t="shared" si="751"/>
        <v>#N/A</v>
      </c>
      <c r="AJ2441" s="17" t="e">
        <f t="shared" si="752"/>
        <v>#N/A</v>
      </c>
      <c r="AK2441" s="17" t="e">
        <f t="shared" si="753"/>
        <v>#N/A</v>
      </c>
      <c r="AL2441" s="17" t="e">
        <f t="shared" si="754"/>
        <v>#N/A</v>
      </c>
      <c r="AM2441" s="17" t="e">
        <f t="shared" si="755"/>
        <v>#N/A</v>
      </c>
      <c r="AN2441" s="17" t="e">
        <f t="shared" si="757"/>
        <v>#N/A</v>
      </c>
      <c r="AO2441" s="17" t="e">
        <f t="shared" si="758"/>
        <v>#N/A</v>
      </c>
      <c r="AP2441" s="17" t="e">
        <f t="shared" si="759"/>
        <v>#N/A</v>
      </c>
      <c r="AQ2441" s="17" t="e">
        <f t="shared" si="760"/>
        <v>#N/A</v>
      </c>
    </row>
    <row r="2442" spans="2:43" x14ac:dyDescent="0.45">
      <c r="B2442" t="e">
        <f>INDEX(RawData!$A$2:$A$1048576,MATCH(FmtData!$B$4+(ROW()-10),RawData!$A$2:$A$1048576,0))</f>
        <v>#N/A</v>
      </c>
      <c r="C244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2" s="7" t="e">
        <f>MID(INDEX(RawData!$B$2:$B$1048576, MATCH(FmtData!$B$4+(ROW()-10),RawData!$A$2:$A$1048576,0)),12,8)+$B$5/24</f>
        <v>#N/A</v>
      </c>
      <c r="E2442" s="8" t="e">
        <f>INDEX(RawData!$D$2:$D$1048576,MATCH(FmtData!$B$4+(ROW()-10),RawData!$A$2:$A$1048576,0))</f>
        <v>#N/A</v>
      </c>
      <c r="F2442" t="e">
        <f>INDEX(RawData!$D$2:$D$1048576,MATCH(FmtData!$B$4+(ROW()-10),RawData!$A$2:$A$1048576,0))</f>
        <v>#N/A</v>
      </c>
      <c r="G2442" t="e">
        <f>INDEX(RawData!E$2:E$1048576,MATCH(FmtData!$B$4+(ROW()-10),RawData!$A$2:$A$1048576,0))</f>
        <v>#N/A</v>
      </c>
      <c r="H2442" t="e">
        <f>INDEX(RawData!F$2:F$1048576,MATCH(FmtData!$B$4+(ROW()-10),RawData!$A$2:$A$1048576,0))</f>
        <v>#N/A</v>
      </c>
      <c r="I2442" t="e">
        <f>INDEX(RawData!G$2:G$1048576,MATCH(FmtData!$B$4+(ROW()-10),RawData!$A$2:$A$1048576,0))</f>
        <v>#N/A</v>
      </c>
      <c r="J2442" t="e">
        <f>INDEX(RawData!H$2:H$1048576,MATCH(FmtData!$B$4+(ROW()-10),RawData!$A$2:$A$1048576,0))</f>
        <v>#N/A</v>
      </c>
      <c r="K2442" t="e">
        <f>INDEX(RawData!I$2:I$1048576,MATCH(FmtData!$B$4+(ROW()-10),RawData!$A$2:$A$1048576,0))</f>
        <v>#N/A</v>
      </c>
      <c r="L2442" t="e">
        <f>INDEX(RawData!J$2:J$1048576,MATCH(FmtData!$B$4+(ROW()-10),RawData!$A$2:$A$1048576,0))</f>
        <v>#N/A</v>
      </c>
      <c r="M2442" t="e">
        <f>INDEX(RawData!K$2:K$1048576,MATCH(FmtData!$B$4+(ROW()-10),RawData!$A$2:$A$1048576,0))</f>
        <v>#N/A</v>
      </c>
      <c r="N2442" t="e">
        <f>INDEX(RawData!L$2:L$1048576,MATCH(FmtData!$B$4+(ROW()-10),RawData!$A$2:$A$1048576,0))</f>
        <v>#N/A</v>
      </c>
      <c r="O2442" t="e">
        <f>INDEX(RawData!M$2:M$1048576,MATCH(FmtData!$B$4+(ROW()-10),RawData!$A$2:$A$1048576,0))</f>
        <v>#N/A</v>
      </c>
      <c r="P2442" t="e">
        <f>INDEX(RawData!N$2:N$1048576,MATCH(FmtData!$B$4+(ROW()-10),RawData!$A$2:$A$1048576,0))</f>
        <v>#N/A</v>
      </c>
      <c r="Q2442" t="e">
        <f>INDEX(RawData!O$2:O$1048576,MATCH(FmtData!$B$4+(ROW()-10),RawData!$A$2:$A$1048576,0))</f>
        <v>#N/A</v>
      </c>
      <c r="R2442" s="8" t="e">
        <f>INDEX(RawData!P$2:P$1048576,MATCH(FmtData!$B$4+(ROW()-10),RawData!$A$2:$A$1048576,0))</f>
        <v>#N/A</v>
      </c>
      <c r="S2442" t="e">
        <f>INDEX(RawData!Q$2:Q$1048576,MATCH(FmtData!$B$4+(ROW()-10),RawData!$A$2:$A$1048576,0))</f>
        <v>#N/A</v>
      </c>
      <c r="T2442" s="8" t="e">
        <f>INDEX(RawData!R$2:R$1048576,MATCH(FmtData!$B$4+(ROW()-10),RawData!$A$2:$A$1048576,0))</f>
        <v>#N/A</v>
      </c>
      <c r="U2442" s="8" t="e">
        <f>INDEX(RawData!S$2:S$1048576,MATCH(FmtData!$B$4+(ROW()-10),RawData!$A$2:$A$1048576,0))</f>
        <v>#N/A</v>
      </c>
      <c r="V2442" s="8" t="e">
        <f>INDEX(RawData!T$2:T$1048576,MATCH(FmtData!$B$4+(ROW()-10),RawData!$A$2:$A$1048576,0))</f>
        <v>#N/A</v>
      </c>
      <c r="W2442" s="3" t="e">
        <f t="shared" si="762"/>
        <v>#N/A</v>
      </c>
      <c r="X2442" s="3" t="e">
        <f t="shared" si="763"/>
        <v>#N/A</v>
      </c>
      <c r="Y2442" s="8" t="e">
        <f t="shared" ref="Y2442:Y2505" si="766">$U$6+W2442</f>
        <v>#N/A</v>
      </c>
      <c r="Z2442" s="8" t="e">
        <f t="shared" ref="Z2442:Z2505" si="767">$U$6+X2442</f>
        <v>#N/A</v>
      </c>
      <c r="AA2442" s="3" t="e">
        <f t="shared" si="764"/>
        <v>#N/A</v>
      </c>
      <c r="AB2442" s="41">
        <v>2</v>
      </c>
      <c r="AC2442" s="42" t="str">
        <f t="shared" si="756"/>
        <v>Dilatometer</v>
      </c>
      <c r="AD2442" s="15" t="e">
        <f t="shared" si="765"/>
        <v>#N/A</v>
      </c>
      <c r="AE2442" s="15" t="e">
        <f t="shared" ref="AE2442:AE2505" si="768">PI()*Y2442^2/4*($R$4+(Y2442-$Y$10))-$U$5</f>
        <v>#N/A</v>
      </c>
      <c r="AF2442" s="15" t="e">
        <f t="shared" ref="AF2442:AF2505" si="769">PI()*Z2442^2/4*($R$4+(Z2442-$Z$10))-$U$5</f>
        <v>#N/A</v>
      </c>
      <c r="AG2442" s="15" t="e">
        <f t="shared" ref="AG2442:AG2505" si="770">PI()*AA2442^2/4*($R$4+(AA2442-$AA$10))-$U$5</f>
        <v>#N/A</v>
      </c>
      <c r="AH2442" s="15" t="e">
        <f t="shared" si="761"/>
        <v>#N/A</v>
      </c>
      <c r="AI2442" s="17" t="e">
        <f t="shared" ref="AI2442:AI2505" si="771">$N$5/(($U$5+AD2442)*2160)*100^3</f>
        <v>#N/A</v>
      </c>
      <c r="AJ2442" s="17" t="e">
        <f t="shared" ref="AJ2442:AJ2505" si="772">$N$5/(($U$5+AE2442)*2160)*100^3</f>
        <v>#N/A</v>
      </c>
      <c r="AK2442" s="17" t="e">
        <f t="shared" ref="AK2442:AK2505" si="773">$N$5/(($U$5+AF2442)*2160)*100^3</f>
        <v>#N/A</v>
      </c>
      <c r="AL2442" s="17" t="e">
        <f t="shared" ref="AL2442:AL2505" si="774">$N$5/(($U$5+AG2442)*2160)*100^3</f>
        <v>#N/A</v>
      </c>
      <c r="AM2442" s="17" t="e">
        <f t="shared" ref="AM2442:AM2505" si="775">$N$5/(($U$5+AH2442)*2160)*100^3</f>
        <v>#N/A</v>
      </c>
      <c r="AN2442" s="17" t="e">
        <f t="shared" si="757"/>
        <v>#N/A</v>
      </c>
      <c r="AO2442" s="17" t="e">
        <f t="shared" si="758"/>
        <v>#N/A</v>
      </c>
      <c r="AP2442" s="17" t="e">
        <f t="shared" si="759"/>
        <v>#N/A</v>
      </c>
      <c r="AQ2442" s="17" t="e">
        <f t="shared" si="760"/>
        <v>#N/A</v>
      </c>
    </row>
    <row r="2443" spans="2:43" x14ac:dyDescent="0.45">
      <c r="B2443" t="e">
        <f>INDEX(RawData!$A$2:$A$1048576,MATCH(FmtData!$B$4+(ROW()-10),RawData!$A$2:$A$1048576,0))</f>
        <v>#N/A</v>
      </c>
      <c r="C244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3" s="7" t="e">
        <f>MID(INDEX(RawData!$B$2:$B$1048576, MATCH(FmtData!$B$4+(ROW()-10),RawData!$A$2:$A$1048576,0)),12,8)+$B$5/24</f>
        <v>#N/A</v>
      </c>
      <c r="E2443" s="8" t="e">
        <f>INDEX(RawData!$D$2:$D$1048576,MATCH(FmtData!$B$4+(ROW()-10),RawData!$A$2:$A$1048576,0))</f>
        <v>#N/A</v>
      </c>
      <c r="F2443" t="e">
        <f>INDEX(RawData!$D$2:$D$1048576,MATCH(FmtData!$B$4+(ROW()-10),RawData!$A$2:$A$1048576,0))</f>
        <v>#N/A</v>
      </c>
      <c r="G2443" t="e">
        <f>INDEX(RawData!E$2:E$1048576,MATCH(FmtData!$B$4+(ROW()-10),RawData!$A$2:$A$1048576,0))</f>
        <v>#N/A</v>
      </c>
      <c r="H2443" t="e">
        <f>INDEX(RawData!F$2:F$1048576,MATCH(FmtData!$B$4+(ROW()-10),RawData!$A$2:$A$1048576,0))</f>
        <v>#N/A</v>
      </c>
      <c r="I2443" t="e">
        <f>INDEX(RawData!G$2:G$1048576,MATCH(FmtData!$B$4+(ROW()-10),RawData!$A$2:$A$1048576,0))</f>
        <v>#N/A</v>
      </c>
      <c r="J2443" t="e">
        <f>INDEX(RawData!H$2:H$1048576,MATCH(FmtData!$B$4+(ROW()-10),RawData!$A$2:$A$1048576,0))</f>
        <v>#N/A</v>
      </c>
      <c r="K2443" t="e">
        <f>INDEX(RawData!I$2:I$1048576,MATCH(FmtData!$B$4+(ROW()-10),RawData!$A$2:$A$1048576,0))</f>
        <v>#N/A</v>
      </c>
      <c r="L2443" t="e">
        <f>INDEX(RawData!J$2:J$1048576,MATCH(FmtData!$B$4+(ROW()-10),RawData!$A$2:$A$1048576,0))</f>
        <v>#N/A</v>
      </c>
      <c r="M2443" t="e">
        <f>INDEX(RawData!K$2:K$1048576,MATCH(FmtData!$B$4+(ROW()-10),RawData!$A$2:$A$1048576,0))</f>
        <v>#N/A</v>
      </c>
      <c r="N2443" t="e">
        <f>INDEX(RawData!L$2:L$1048576,MATCH(FmtData!$B$4+(ROW()-10),RawData!$A$2:$A$1048576,0))</f>
        <v>#N/A</v>
      </c>
      <c r="O2443" t="e">
        <f>INDEX(RawData!M$2:M$1048576,MATCH(FmtData!$B$4+(ROW()-10),RawData!$A$2:$A$1048576,0))</f>
        <v>#N/A</v>
      </c>
      <c r="P2443" t="e">
        <f>INDEX(RawData!N$2:N$1048576,MATCH(FmtData!$B$4+(ROW()-10),RawData!$A$2:$A$1048576,0))</f>
        <v>#N/A</v>
      </c>
      <c r="Q2443" t="e">
        <f>INDEX(RawData!O$2:O$1048576,MATCH(FmtData!$B$4+(ROW()-10),RawData!$A$2:$A$1048576,0))</f>
        <v>#N/A</v>
      </c>
      <c r="R2443" s="8" t="e">
        <f>INDEX(RawData!P$2:P$1048576,MATCH(FmtData!$B$4+(ROW()-10),RawData!$A$2:$A$1048576,0))</f>
        <v>#N/A</v>
      </c>
      <c r="S2443" t="e">
        <f>INDEX(RawData!Q$2:Q$1048576,MATCH(FmtData!$B$4+(ROW()-10),RawData!$A$2:$A$1048576,0))</f>
        <v>#N/A</v>
      </c>
      <c r="T2443" s="8" t="e">
        <f>INDEX(RawData!R$2:R$1048576,MATCH(FmtData!$B$4+(ROW()-10),RawData!$A$2:$A$1048576,0))</f>
        <v>#N/A</v>
      </c>
      <c r="U2443" s="8" t="e">
        <f>INDEX(RawData!S$2:S$1048576,MATCH(FmtData!$B$4+(ROW()-10),RawData!$A$2:$A$1048576,0))</f>
        <v>#N/A</v>
      </c>
      <c r="V2443" s="8" t="e">
        <f>INDEX(RawData!T$2:T$1048576,MATCH(FmtData!$B$4+(ROW()-10),RawData!$A$2:$A$1048576,0))</f>
        <v>#N/A</v>
      </c>
      <c r="W2443" s="3" t="e">
        <f t="shared" si="762"/>
        <v>#N/A</v>
      </c>
      <c r="X2443" s="3" t="e">
        <f t="shared" si="763"/>
        <v>#N/A</v>
      </c>
      <c r="Y2443" s="8" t="e">
        <f t="shared" si="766"/>
        <v>#N/A</v>
      </c>
      <c r="Z2443" s="8" t="e">
        <f t="shared" si="767"/>
        <v>#N/A</v>
      </c>
      <c r="AA2443" s="3" t="e">
        <f t="shared" si="764"/>
        <v>#N/A</v>
      </c>
      <c r="AB2443" s="41">
        <v>2</v>
      </c>
      <c r="AC2443" s="42" t="str">
        <f t="shared" ref="AC2443:AC2506" si="776">IF(AB2443=1,"Isco","Dilatometer")</f>
        <v>Dilatometer</v>
      </c>
      <c r="AD2443" s="15" t="e">
        <f t="shared" si="765"/>
        <v>#N/A</v>
      </c>
      <c r="AE2443" s="15" t="e">
        <f t="shared" si="768"/>
        <v>#N/A</v>
      </c>
      <c r="AF2443" s="15" t="e">
        <f t="shared" si="769"/>
        <v>#N/A</v>
      </c>
      <c r="AG2443" s="15" t="e">
        <f t="shared" si="770"/>
        <v>#N/A</v>
      </c>
      <c r="AH2443" s="15" t="e">
        <f t="shared" si="761"/>
        <v>#N/A</v>
      </c>
      <c r="AI2443" s="17" t="e">
        <f t="shared" si="771"/>
        <v>#N/A</v>
      </c>
      <c r="AJ2443" s="17" t="e">
        <f t="shared" si="772"/>
        <v>#N/A</v>
      </c>
      <c r="AK2443" s="17" t="e">
        <f t="shared" si="773"/>
        <v>#N/A</v>
      </c>
      <c r="AL2443" s="17" t="e">
        <f t="shared" si="774"/>
        <v>#N/A</v>
      </c>
      <c r="AM2443" s="17" t="e">
        <f t="shared" si="775"/>
        <v>#N/A</v>
      </c>
      <c r="AN2443" s="17" t="e">
        <f t="shared" ref="AN2443:AN2506" si="777">INDEX($AM$10:$AM$2627,MATCH(C2443+1/24,$C$10:$C$2627,1))-INDEX($AM$10:$AM$2627,MATCH(C2443,$C$10:$C$2627,1))</f>
        <v>#N/A</v>
      </c>
      <c r="AO2443" s="17" t="e">
        <f t="shared" ref="AO2443:AO2506" si="778">AL2443*10</f>
        <v>#N/A</v>
      </c>
      <c r="AP2443" s="17" t="e">
        <f t="shared" ref="AP2443:AP2506" si="779">AI2443*10</f>
        <v>#N/A</v>
      </c>
      <c r="AQ2443" s="17" t="e">
        <f t="shared" ref="AQ2443:AQ2506" si="780">G2443*0.101325/14.696</f>
        <v>#N/A</v>
      </c>
    </row>
    <row r="2444" spans="2:43" x14ac:dyDescent="0.45">
      <c r="B2444" t="e">
        <f>INDEX(RawData!$A$2:$A$1048576,MATCH(FmtData!$B$4+(ROW()-10),RawData!$A$2:$A$1048576,0))</f>
        <v>#N/A</v>
      </c>
      <c r="C24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4" s="7" t="e">
        <f>MID(INDEX(RawData!$B$2:$B$1048576, MATCH(FmtData!$B$4+(ROW()-10),RawData!$A$2:$A$1048576,0)),12,8)+$B$5/24</f>
        <v>#N/A</v>
      </c>
      <c r="E2444" s="8" t="e">
        <f>INDEX(RawData!$D$2:$D$1048576,MATCH(FmtData!$B$4+(ROW()-10),RawData!$A$2:$A$1048576,0))</f>
        <v>#N/A</v>
      </c>
      <c r="F2444" t="e">
        <f>INDEX(RawData!$D$2:$D$1048576,MATCH(FmtData!$B$4+(ROW()-10),RawData!$A$2:$A$1048576,0))</f>
        <v>#N/A</v>
      </c>
      <c r="G2444" t="e">
        <f>INDEX(RawData!E$2:E$1048576,MATCH(FmtData!$B$4+(ROW()-10),RawData!$A$2:$A$1048576,0))</f>
        <v>#N/A</v>
      </c>
      <c r="H2444" t="e">
        <f>INDEX(RawData!F$2:F$1048576,MATCH(FmtData!$B$4+(ROW()-10),RawData!$A$2:$A$1048576,0))</f>
        <v>#N/A</v>
      </c>
      <c r="I2444" t="e">
        <f>INDEX(RawData!G$2:G$1048576,MATCH(FmtData!$B$4+(ROW()-10),RawData!$A$2:$A$1048576,0))</f>
        <v>#N/A</v>
      </c>
      <c r="J2444" t="e">
        <f>INDEX(RawData!H$2:H$1048576,MATCH(FmtData!$B$4+(ROW()-10),RawData!$A$2:$A$1048576,0))</f>
        <v>#N/A</v>
      </c>
      <c r="K2444" t="e">
        <f>INDEX(RawData!I$2:I$1048576,MATCH(FmtData!$B$4+(ROW()-10),RawData!$A$2:$A$1048576,0))</f>
        <v>#N/A</v>
      </c>
      <c r="L2444" t="e">
        <f>INDEX(RawData!J$2:J$1048576,MATCH(FmtData!$B$4+(ROW()-10),RawData!$A$2:$A$1048576,0))</f>
        <v>#N/A</v>
      </c>
      <c r="M2444" t="e">
        <f>INDEX(RawData!K$2:K$1048576,MATCH(FmtData!$B$4+(ROW()-10),RawData!$A$2:$A$1048576,0))</f>
        <v>#N/A</v>
      </c>
      <c r="N2444" t="e">
        <f>INDEX(RawData!L$2:L$1048576,MATCH(FmtData!$B$4+(ROW()-10),RawData!$A$2:$A$1048576,0))</f>
        <v>#N/A</v>
      </c>
      <c r="O2444" t="e">
        <f>INDEX(RawData!M$2:M$1048576,MATCH(FmtData!$B$4+(ROW()-10),RawData!$A$2:$A$1048576,0))</f>
        <v>#N/A</v>
      </c>
      <c r="P2444" t="e">
        <f>INDEX(RawData!N$2:N$1048576,MATCH(FmtData!$B$4+(ROW()-10),RawData!$A$2:$A$1048576,0))</f>
        <v>#N/A</v>
      </c>
      <c r="Q2444" t="e">
        <f>INDEX(RawData!O$2:O$1048576,MATCH(FmtData!$B$4+(ROW()-10),RawData!$A$2:$A$1048576,0))</f>
        <v>#N/A</v>
      </c>
      <c r="R2444" s="8" t="e">
        <f>INDEX(RawData!P$2:P$1048576,MATCH(FmtData!$B$4+(ROW()-10),RawData!$A$2:$A$1048576,0))</f>
        <v>#N/A</v>
      </c>
      <c r="S2444" t="e">
        <f>INDEX(RawData!Q$2:Q$1048576,MATCH(FmtData!$B$4+(ROW()-10),RawData!$A$2:$A$1048576,0))</f>
        <v>#N/A</v>
      </c>
      <c r="T2444" s="8" t="e">
        <f>INDEX(RawData!R$2:R$1048576,MATCH(FmtData!$B$4+(ROW()-10),RawData!$A$2:$A$1048576,0))</f>
        <v>#N/A</v>
      </c>
      <c r="U2444" s="8" t="e">
        <f>INDEX(RawData!S$2:S$1048576,MATCH(FmtData!$B$4+(ROW()-10),RawData!$A$2:$A$1048576,0))</f>
        <v>#N/A</v>
      </c>
      <c r="V2444" s="8" t="e">
        <f>INDEX(RawData!T$2:T$1048576,MATCH(FmtData!$B$4+(ROW()-10),RawData!$A$2:$A$1048576,0))</f>
        <v>#N/A</v>
      </c>
      <c r="W2444" s="3" t="e">
        <f t="shared" si="762"/>
        <v>#N/A</v>
      </c>
      <c r="X2444" s="3" t="e">
        <f t="shared" si="763"/>
        <v>#N/A</v>
      </c>
      <c r="Y2444" s="8" t="e">
        <f t="shared" si="766"/>
        <v>#N/A</v>
      </c>
      <c r="Z2444" s="8" t="e">
        <f t="shared" si="767"/>
        <v>#N/A</v>
      </c>
      <c r="AA2444" s="3" t="e">
        <f t="shared" si="764"/>
        <v>#N/A</v>
      </c>
      <c r="AB2444" s="41">
        <v>2</v>
      </c>
      <c r="AC2444" s="42" t="str">
        <f t="shared" si="776"/>
        <v>Dilatometer</v>
      </c>
      <c r="AD2444" s="15" t="e">
        <f t="shared" si="765"/>
        <v>#N/A</v>
      </c>
      <c r="AE2444" s="15" t="e">
        <f t="shared" si="768"/>
        <v>#N/A</v>
      </c>
      <c r="AF2444" s="15" t="e">
        <f t="shared" si="769"/>
        <v>#N/A</v>
      </c>
      <c r="AG2444" s="15" t="e">
        <f t="shared" si="770"/>
        <v>#N/A</v>
      </c>
      <c r="AH2444" s="15" t="e">
        <f t="shared" si="761"/>
        <v>#N/A</v>
      </c>
      <c r="AI2444" s="17" t="e">
        <f t="shared" si="771"/>
        <v>#N/A</v>
      </c>
      <c r="AJ2444" s="17" t="e">
        <f t="shared" si="772"/>
        <v>#N/A</v>
      </c>
      <c r="AK2444" s="17" t="e">
        <f t="shared" si="773"/>
        <v>#N/A</v>
      </c>
      <c r="AL2444" s="17" t="e">
        <f t="shared" si="774"/>
        <v>#N/A</v>
      </c>
      <c r="AM2444" s="17" t="e">
        <f t="shared" si="775"/>
        <v>#N/A</v>
      </c>
      <c r="AN2444" s="17" t="e">
        <f t="shared" si="777"/>
        <v>#N/A</v>
      </c>
      <c r="AO2444" s="17" t="e">
        <f t="shared" si="778"/>
        <v>#N/A</v>
      </c>
      <c r="AP2444" s="17" t="e">
        <f t="shared" si="779"/>
        <v>#N/A</v>
      </c>
      <c r="AQ2444" s="17" t="e">
        <f t="shared" si="780"/>
        <v>#N/A</v>
      </c>
    </row>
    <row r="2445" spans="2:43" x14ac:dyDescent="0.45">
      <c r="B2445" t="e">
        <f>INDEX(RawData!$A$2:$A$1048576,MATCH(FmtData!$B$4+(ROW()-10),RawData!$A$2:$A$1048576,0))</f>
        <v>#N/A</v>
      </c>
      <c r="C24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5" s="7" t="e">
        <f>MID(INDEX(RawData!$B$2:$B$1048576, MATCH(FmtData!$B$4+(ROW()-10),RawData!$A$2:$A$1048576,0)),12,8)+$B$5/24</f>
        <v>#N/A</v>
      </c>
      <c r="E2445" s="8" t="e">
        <f>INDEX(RawData!$D$2:$D$1048576,MATCH(FmtData!$B$4+(ROW()-10),RawData!$A$2:$A$1048576,0))</f>
        <v>#N/A</v>
      </c>
      <c r="F2445" t="e">
        <f>INDEX(RawData!$D$2:$D$1048576,MATCH(FmtData!$B$4+(ROW()-10),RawData!$A$2:$A$1048576,0))</f>
        <v>#N/A</v>
      </c>
      <c r="G2445" t="e">
        <f>INDEX(RawData!E$2:E$1048576,MATCH(FmtData!$B$4+(ROW()-10),RawData!$A$2:$A$1048576,0))</f>
        <v>#N/A</v>
      </c>
      <c r="H2445" t="e">
        <f>INDEX(RawData!F$2:F$1048576,MATCH(FmtData!$B$4+(ROW()-10),RawData!$A$2:$A$1048576,0))</f>
        <v>#N/A</v>
      </c>
      <c r="I2445" t="e">
        <f>INDEX(RawData!G$2:G$1048576,MATCH(FmtData!$B$4+(ROW()-10),RawData!$A$2:$A$1048576,0))</f>
        <v>#N/A</v>
      </c>
      <c r="J2445" t="e">
        <f>INDEX(RawData!H$2:H$1048576,MATCH(FmtData!$B$4+(ROW()-10),RawData!$A$2:$A$1048576,0))</f>
        <v>#N/A</v>
      </c>
      <c r="K2445" t="e">
        <f>INDEX(RawData!I$2:I$1048576,MATCH(FmtData!$B$4+(ROW()-10),RawData!$A$2:$A$1048576,0))</f>
        <v>#N/A</v>
      </c>
      <c r="L2445" t="e">
        <f>INDEX(RawData!J$2:J$1048576,MATCH(FmtData!$B$4+(ROW()-10),RawData!$A$2:$A$1048576,0))</f>
        <v>#N/A</v>
      </c>
      <c r="M2445" t="e">
        <f>INDEX(RawData!K$2:K$1048576,MATCH(FmtData!$B$4+(ROW()-10),RawData!$A$2:$A$1048576,0))</f>
        <v>#N/A</v>
      </c>
      <c r="N2445" t="e">
        <f>INDEX(RawData!L$2:L$1048576,MATCH(FmtData!$B$4+(ROW()-10),RawData!$A$2:$A$1048576,0))</f>
        <v>#N/A</v>
      </c>
      <c r="O2445" t="e">
        <f>INDEX(RawData!M$2:M$1048576,MATCH(FmtData!$B$4+(ROW()-10),RawData!$A$2:$A$1048576,0))</f>
        <v>#N/A</v>
      </c>
      <c r="P2445" t="e">
        <f>INDEX(RawData!N$2:N$1048576,MATCH(FmtData!$B$4+(ROW()-10),RawData!$A$2:$A$1048576,0))</f>
        <v>#N/A</v>
      </c>
      <c r="Q2445" t="e">
        <f>INDEX(RawData!O$2:O$1048576,MATCH(FmtData!$B$4+(ROW()-10),RawData!$A$2:$A$1048576,0))</f>
        <v>#N/A</v>
      </c>
      <c r="R2445" s="8" t="e">
        <f>INDEX(RawData!P$2:P$1048576,MATCH(FmtData!$B$4+(ROW()-10),RawData!$A$2:$A$1048576,0))</f>
        <v>#N/A</v>
      </c>
      <c r="S2445" t="e">
        <f>INDEX(RawData!Q$2:Q$1048576,MATCH(FmtData!$B$4+(ROW()-10),RawData!$A$2:$A$1048576,0))</f>
        <v>#N/A</v>
      </c>
      <c r="T2445" s="8" t="e">
        <f>INDEX(RawData!R$2:R$1048576,MATCH(FmtData!$B$4+(ROW()-10),RawData!$A$2:$A$1048576,0))</f>
        <v>#N/A</v>
      </c>
      <c r="U2445" s="8" t="e">
        <f>INDEX(RawData!S$2:S$1048576,MATCH(FmtData!$B$4+(ROW()-10),RawData!$A$2:$A$1048576,0))</f>
        <v>#N/A</v>
      </c>
      <c r="V2445" s="8" t="e">
        <f>INDEX(RawData!T$2:T$1048576,MATCH(FmtData!$B$4+(ROW()-10),RawData!$A$2:$A$1048576,0))</f>
        <v>#N/A</v>
      </c>
      <c r="W2445" s="3" t="e">
        <f t="shared" si="762"/>
        <v>#N/A</v>
      </c>
      <c r="X2445" s="3" t="e">
        <f t="shared" si="763"/>
        <v>#N/A</v>
      </c>
      <c r="Y2445" s="8" t="e">
        <f t="shared" si="766"/>
        <v>#N/A</v>
      </c>
      <c r="Z2445" s="8" t="e">
        <f t="shared" si="767"/>
        <v>#N/A</v>
      </c>
      <c r="AA2445" s="3" t="e">
        <f t="shared" si="764"/>
        <v>#N/A</v>
      </c>
      <c r="AB2445" s="41">
        <v>2</v>
      </c>
      <c r="AC2445" s="42" t="str">
        <f t="shared" si="776"/>
        <v>Dilatometer</v>
      </c>
      <c r="AD2445" s="15" t="e">
        <f t="shared" si="765"/>
        <v>#N/A</v>
      </c>
      <c r="AE2445" s="15" t="e">
        <f t="shared" si="768"/>
        <v>#N/A</v>
      </c>
      <c r="AF2445" s="15" t="e">
        <f t="shared" si="769"/>
        <v>#N/A</v>
      </c>
      <c r="AG2445" s="15" t="e">
        <f t="shared" si="770"/>
        <v>#N/A</v>
      </c>
      <c r="AH2445" s="15" t="e">
        <f t="shared" si="761"/>
        <v>#N/A</v>
      </c>
      <c r="AI2445" s="17" t="e">
        <f t="shared" si="771"/>
        <v>#N/A</v>
      </c>
      <c r="AJ2445" s="17" t="e">
        <f t="shared" si="772"/>
        <v>#N/A</v>
      </c>
      <c r="AK2445" s="17" t="e">
        <f t="shared" si="773"/>
        <v>#N/A</v>
      </c>
      <c r="AL2445" s="17" t="e">
        <f t="shared" si="774"/>
        <v>#N/A</v>
      </c>
      <c r="AM2445" s="17" t="e">
        <f t="shared" si="775"/>
        <v>#N/A</v>
      </c>
      <c r="AN2445" s="17" t="e">
        <f t="shared" si="777"/>
        <v>#N/A</v>
      </c>
      <c r="AO2445" s="17" t="e">
        <f t="shared" si="778"/>
        <v>#N/A</v>
      </c>
      <c r="AP2445" s="17" t="e">
        <f t="shared" si="779"/>
        <v>#N/A</v>
      </c>
      <c r="AQ2445" s="17" t="e">
        <f t="shared" si="780"/>
        <v>#N/A</v>
      </c>
    </row>
    <row r="2446" spans="2:43" x14ac:dyDescent="0.45">
      <c r="B2446" t="e">
        <f>INDEX(RawData!$A$2:$A$1048576,MATCH(FmtData!$B$4+(ROW()-10),RawData!$A$2:$A$1048576,0))</f>
        <v>#N/A</v>
      </c>
      <c r="C24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6" s="7" t="e">
        <f>MID(INDEX(RawData!$B$2:$B$1048576, MATCH(FmtData!$B$4+(ROW()-10),RawData!$A$2:$A$1048576,0)),12,8)+$B$5/24</f>
        <v>#N/A</v>
      </c>
      <c r="E2446" s="8" t="e">
        <f>INDEX(RawData!$D$2:$D$1048576,MATCH(FmtData!$B$4+(ROW()-10),RawData!$A$2:$A$1048576,0))</f>
        <v>#N/A</v>
      </c>
      <c r="F2446" t="e">
        <f>INDEX(RawData!$D$2:$D$1048576,MATCH(FmtData!$B$4+(ROW()-10),RawData!$A$2:$A$1048576,0))</f>
        <v>#N/A</v>
      </c>
      <c r="G2446" t="e">
        <f>INDEX(RawData!E$2:E$1048576,MATCH(FmtData!$B$4+(ROW()-10),RawData!$A$2:$A$1048576,0))</f>
        <v>#N/A</v>
      </c>
      <c r="H2446" t="e">
        <f>INDEX(RawData!F$2:F$1048576,MATCH(FmtData!$B$4+(ROW()-10),RawData!$A$2:$A$1048576,0))</f>
        <v>#N/A</v>
      </c>
      <c r="I2446" t="e">
        <f>INDEX(RawData!G$2:G$1048576,MATCH(FmtData!$B$4+(ROW()-10),RawData!$A$2:$A$1048576,0))</f>
        <v>#N/A</v>
      </c>
      <c r="J2446" t="e">
        <f>INDEX(RawData!H$2:H$1048576,MATCH(FmtData!$B$4+(ROW()-10),RawData!$A$2:$A$1048576,0))</f>
        <v>#N/A</v>
      </c>
      <c r="K2446" t="e">
        <f>INDEX(RawData!I$2:I$1048576,MATCH(FmtData!$B$4+(ROW()-10),RawData!$A$2:$A$1048576,0))</f>
        <v>#N/A</v>
      </c>
      <c r="L2446" t="e">
        <f>INDEX(RawData!J$2:J$1048576,MATCH(FmtData!$B$4+(ROW()-10),RawData!$A$2:$A$1048576,0))</f>
        <v>#N/A</v>
      </c>
      <c r="M2446" t="e">
        <f>INDEX(RawData!K$2:K$1048576,MATCH(FmtData!$B$4+(ROW()-10),RawData!$A$2:$A$1048576,0))</f>
        <v>#N/A</v>
      </c>
      <c r="N2446" t="e">
        <f>INDEX(RawData!L$2:L$1048576,MATCH(FmtData!$B$4+(ROW()-10),RawData!$A$2:$A$1048576,0))</f>
        <v>#N/A</v>
      </c>
      <c r="O2446" t="e">
        <f>INDEX(RawData!M$2:M$1048576,MATCH(FmtData!$B$4+(ROW()-10),RawData!$A$2:$A$1048576,0))</f>
        <v>#N/A</v>
      </c>
      <c r="P2446" t="e">
        <f>INDEX(RawData!N$2:N$1048576,MATCH(FmtData!$B$4+(ROW()-10),RawData!$A$2:$A$1048576,0))</f>
        <v>#N/A</v>
      </c>
      <c r="Q2446" t="e">
        <f>INDEX(RawData!O$2:O$1048576,MATCH(FmtData!$B$4+(ROW()-10),RawData!$A$2:$A$1048576,0))</f>
        <v>#N/A</v>
      </c>
      <c r="R2446" s="8" t="e">
        <f>INDEX(RawData!P$2:P$1048576,MATCH(FmtData!$B$4+(ROW()-10),RawData!$A$2:$A$1048576,0))</f>
        <v>#N/A</v>
      </c>
      <c r="S2446" t="e">
        <f>INDEX(RawData!Q$2:Q$1048576,MATCH(FmtData!$B$4+(ROW()-10),RawData!$A$2:$A$1048576,0))</f>
        <v>#N/A</v>
      </c>
      <c r="T2446" s="8" t="e">
        <f>INDEX(RawData!R$2:R$1048576,MATCH(FmtData!$B$4+(ROW()-10),RawData!$A$2:$A$1048576,0))</f>
        <v>#N/A</v>
      </c>
      <c r="U2446" s="8" t="e">
        <f>INDEX(RawData!S$2:S$1048576,MATCH(FmtData!$B$4+(ROW()-10),RawData!$A$2:$A$1048576,0))</f>
        <v>#N/A</v>
      </c>
      <c r="V2446" s="8" t="e">
        <f>INDEX(RawData!T$2:T$1048576,MATCH(FmtData!$B$4+(ROW()-10),RawData!$A$2:$A$1048576,0))</f>
        <v>#N/A</v>
      </c>
      <c r="W2446" s="3" t="e">
        <f t="shared" si="762"/>
        <v>#N/A</v>
      </c>
      <c r="X2446" s="3" t="e">
        <f t="shared" si="763"/>
        <v>#N/A</v>
      </c>
      <c r="Y2446" s="8" t="e">
        <f t="shared" si="766"/>
        <v>#N/A</v>
      </c>
      <c r="Z2446" s="8" t="e">
        <f t="shared" si="767"/>
        <v>#N/A</v>
      </c>
      <c r="AA2446" s="3" t="e">
        <f t="shared" si="764"/>
        <v>#N/A</v>
      </c>
      <c r="AB2446" s="41">
        <v>2</v>
      </c>
      <c r="AC2446" s="42" t="str">
        <f t="shared" si="776"/>
        <v>Dilatometer</v>
      </c>
      <c r="AD2446" s="15" t="e">
        <f t="shared" si="765"/>
        <v>#N/A</v>
      </c>
      <c r="AE2446" s="15" t="e">
        <f t="shared" si="768"/>
        <v>#N/A</v>
      </c>
      <c r="AF2446" s="15" t="e">
        <f t="shared" si="769"/>
        <v>#N/A</v>
      </c>
      <c r="AG2446" s="15" t="e">
        <f t="shared" si="770"/>
        <v>#N/A</v>
      </c>
      <c r="AH2446" s="15" t="e">
        <f t="shared" si="761"/>
        <v>#N/A</v>
      </c>
      <c r="AI2446" s="17" t="e">
        <f t="shared" si="771"/>
        <v>#N/A</v>
      </c>
      <c r="AJ2446" s="17" t="e">
        <f t="shared" si="772"/>
        <v>#N/A</v>
      </c>
      <c r="AK2446" s="17" t="e">
        <f t="shared" si="773"/>
        <v>#N/A</v>
      </c>
      <c r="AL2446" s="17" t="e">
        <f t="shared" si="774"/>
        <v>#N/A</v>
      </c>
      <c r="AM2446" s="17" t="e">
        <f t="shared" si="775"/>
        <v>#N/A</v>
      </c>
      <c r="AN2446" s="17" t="e">
        <f t="shared" si="777"/>
        <v>#N/A</v>
      </c>
      <c r="AO2446" s="17" t="e">
        <f t="shared" si="778"/>
        <v>#N/A</v>
      </c>
      <c r="AP2446" s="17" t="e">
        <f t="shared" si="779"/>
        <v>#N/A</v>
      </c>
      <c r="AQ2446" s="17" t="e">
        <f t="shared" si="780"/>
        <v>#N/A</v>
      </c>
    </row>
    <row r="2447" spans="2:43" x14ac:dyDescent="0.45">
      <c r="B2447" t="e">
        <f>INDEX(RawData!$A$2:$A$1048576,MATCH(FmtData!$B$4+(ROW()-10),RawData!$A$2:$A$1048576,0))</f>
        <v>#N/A</v>
      </c>
      <c r="C24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7" s="7" t="e">
        <f>MID(INDEX(RawData!$B$2:$B$1048576, MATCH(FmtData!$B$4+(ROW()-10),RawData!$A$2:$A$1048576,0)),12,8)+$B$5/24</f>
        <v>#N/A</v>
      </c>
      <c r="E2447" s="8" t="e">
        <f>INDEX(RawData!$D$2:$D$1048576,MATCH(FmtData!$B$4+(ROW()-10),RawData!$A$2:$A$1048576,0))</f>
        <v>#N/A</v>
      </c>
      <c r="F2447" t="e">
        <f>INDEX(RawData!$D$2:$D$1048576,MATCH(FmtData!$B$4+(ROW()-10),RawData!$A$2:$A$1048576,0))</f>
        <v>#N/A</v>
      </c>
      <c r="G2447" t="e">
        <f>INDEX(RawData!E$2:E$1048576,MATCH(FmtData!$B$4+(ROW()-10),RawData!$A$2:$A$1048576,0))</f>
        <v>#N/A</v>
      </c>
      <c r="H2447" t="e">
        <f>INDEX(RawData!F$2:F$1048576,MATCH(FmtData!$B$4+(ROW()-10),RawData!$A$2:$A$1048576,0))</f>
        <v>#N/A</v>
      </c>
      <c r="I2447" t="e">
        <f>INDEX(RawData!G$2:G$1048576,MATCH(FmtData!$B$4+(ROW()-10),RawData!$A$2:$A$1048576,0))</f>
        <v>#N/A</v>
      </c>
      <c r="J2447" t="e">
        <f>INDEX(RawData!H$2:H$1048576,MATCH(FmtData!$B$4+(ROW()-10),RawData!$A$2:$A$1048576,0))</f>
        <v>#N/A</v>
      </c>
      <c r="K2447" t="e">
        <f>INDEX(RawData!I$2:I$1048576,MATCH(FmtData!$B$4+(ROW()-10),RawData!$A$2:$A$1048576,0))</f>
        <v>#N/A</v>
      </c>
      <c r="L2447" t="e">
        <f>INDEX(RawData!J$2:J$1048576,MATCH(FmtData!$B$4+(ROW()-10),RawData!$A$2:$A$1048576,0))</f>
        <v>#N/A</v>
      </c>
      <c r="M2447" t="e">
        <f>INDEX(RawData!K$2:K$1048576,MATCH(FmtData!$B$4+(ROW()-10),RawData!$A$2:$A$1048576,0))</f>
        <v>#N/A</v>
      </c>
      <c r="N2447" t="e">
        <f>INDEX(RawData!L$2:L$1048576,MATCH(FmtData!$B$4+(ROW()-10),RawData!$A$2:$A$1048576,0))</f>
        <v>#N/A</v>
      </c>
      <c r="O2447" t="e">
        <f>INDEX(RawData!M$2:M$1048576,MATCH(FmtData!$B$4+(ROW()-10),RawData!$A$2:$A$1048576,0))</f>
        <v>#N/A</v>
      </c>
      <c r="P2447" t="e">
        <f>INDEX(RawData!N$2:N$1048576,MATCH(FmtData!$B$4+(ROW()-10),RawData!$A$2:$A$1048576,0))</f>
        <v>#N/A</v>
      </c>
      <c r="Q2447" t="e">
        <f>INDEX(RawData!O$2:O$1048576,MATCH(FmtData!$B$4+(ROW()-10),RawData!$A$2:$A$1048576,0))</f>
        <v>#N/A</v>
      </c>
      <c r="R2447" s="8" t="e">
        <f>INDEX(RawData!P$2:P$1048576,MATCH(FmtData!$B$4+(ROW()-10),RawData!$A$2:$A$1048576,0))</f>
        <v>#N/A</v>
      </c>
      <c r="S2447" t="e">
        <f>INDEX(RawData!Q$2:Q$1048576,MATCH(FmtData!$B$4+(ROW()-10),RawData!$A$2:$A$1048576,0))</f>
        <v>#N/A</v>
      </c>
      <c r="T2447" s="8" t="e">
        <f>INDEX(RawData!R$2:R$1048576,MATCH(FmtData!$B$4+(ROW()-10),RawData!$A$2:$A$1048576,0))</f>
        <v>#N/A</v>
      </c>
      <c r="U2447" s="8" t="e">
        <f>INDEX(RawData!S$2:S$1048576,MATCH(FmtData!$B$4+(ROW()-10),RawData!$A$2:$A$1048576,0))</f>
        <v>#N/A</v>
      </c>
      <c r="V2447" s="8" t="e">
        <f>INDEX(RawData!T$2:T$1048576,MATCH(FmtData!$B$4+(ROW()-10),RawData!$A$2:$A$1048576,0))</f>
        <v>#N/A</v>
      </c>
      <c r="W2447" s="3" t="e">
        <f t="shared" si="762"/>
        <v>#N/A</v>
      </c>
      <c r="X2447" s="3" t="e">
        <f t="shared" si="763"/>
        <v>#N/A</v>
      </c>
      <c r="Y2447" s="8" t="e">
        <f t="shared" si="766"/>
        <v>#N/A</v>
      </c>
      <c r="Z2447" s="8" t="e">
        <f t="shared" si="767"/>
        <v>#N/A</v>
      </c>
      <c r="AA2447" s="3" t="e">
        <f t="shared" si="764"/>
        <v>#N/A</v>
      </c>
      <c r="AB2447" s="41">
        <v>2</v>
      </c>
      <c r="AC2447" s="42" t="str">
        <f t="shared" si="776"/>
        <v>Dilatometer</v>
      </c>
      <c r="AD2447" s="15" t="e">
        <f t="shared" si="765"/>
        <v>#N/A</v>
      </c>
      <c r="AE2447" s="15" t="e">
        <f t="shared" si="768"/>
        <v>#N/A</v>
      </c>
      <c r="AF2447" s="15" t="e">
        <f t="shared" si="769"/>
        <v>#N/A</v>
      </c>
      <c r="AG2447" s="15" t="e">
        <f t="shared" si="770"/>
        <v>#N/A</v>
      </c>
      <c r="AH2447" s="15" t="e">
        <f t="shared" si="761"/>
        <v>#N/A</v>
      </c>
      <c r="AI2447" s="17" t="e">
        <f t="shared" si="771"/>
        <v>#N/A</v>
      </c>
      <c r="AJ2447" s="17" t="e">
        <f t="shared" si="772"/>
        <v>#N/A</v>
      </c>
      <c r="AK2447" s="17" t="e">
        <f t="shared" si="773"/>
        <v>#N/A</v>
      </c>
      <c r="AL2447" s="17" t="e">
        <f t="shared" si="774"/>
        <v>#N/A</v>
      </c>
      <c r="AM2447" s="17" t="e">
        <f t="shared" si="775"/>
        <v>#N/A</v>
      </c>
      <c r="AN2447" s="17" t="e">
        <f t="shared" si="777"/>
        <v>#N/A</v>
      </c>
      <c r="AO2447" s="17" t="e">
        <f t="shared" si="778"/>
        <v>#N/A</v>
      </c>
      <c r="AP2447" s="17" t="e">
        <f t="shared" si="779"/>
        <v>#N/A</v>
      </c>
      <c r="AQ2447" s="17" t="e">
        <f t="shared" si="780"/>
        <v>#N/A</v>
      </c>
    </row>
    <row r="2448" spans="2:43" x14ac:dyDescent="0.45">
      <c r="B2448" t="e">
        <f>INDEX(RawData!$A$2:$A$1048576,MATCH(FmtData!$B$4+(ROW()-10),RawData!$A$2:$A$1048576,0))</f>
        <v>#N/A</v>
      </c>
      <c r="C24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8" s="7" t="e">
        <f>MID(INDEX(RawData!$B$2:$B$1048576, MATCH(FmtData!$B$4+(ROW()-10),RawData!$A$2:$A$1048576,0)),12,8)+$B$5/24</f>
        <v>#N/A</v>
      </c>
      <c r="E2448" s="8" t="e">
        <f>INDEX(RawData!$D$2:$D$1048576,MATCH(FmtData!$B$4+(ROW()-10),RawData!$A$2:$A$1048576,0))</f>
        <v>#N/A</v>
      </c>
      <c r="F2448" t="e">
        <f>INDEX(RawData!$D$2:$D$1048576,MATCH(FmtData!$B$4+(ROW()-10),RawData!$A$2:$A$1048576,0))</f>
        <v>#N/A</v>
      </c>
      <c r="G2448" t="e">
        <f>INDEX(RawData!E$2:E$1048576,MATCH(FmtData!$B$4+(ROW()-10),RawData!$A$2:$A$1048576,0))</f>
        <v>#N/A</v>
      </c>
      <c r="H2448" t="e">
        <f>INDEX(RawData!F$2:F$1048576,MATCH(FmtData!$B$4+(ROW()-10),RawData!$A$2:$A$1048576,0))</f>
        <v>#N/A</v>
      </c>
      <c r="I2448" t="e">
        <f>INDEX(RawData!G$2:G$1048576,MATCH(FmtData!$B$4+(ROW()-10),RawData!$A$2:$A$1048576,0))</f>
        <v>#N/A</v>
      </c>
      <c r="J2448" t="e">
        <f>INDEX(RawData!H$2:H$1048576,MATCH(FmtData!$B$4+(ROW()-10),RawData!$A$2:$A$1048576,0))</f>
        <v>#N/A</v>
      </c>
      <c r="K2448" t="e">
        <f>INDEX(RawData!I$2:I$1048576,MATCH(FmtData!$B$4+(ROW()-10),RawData!$A$2:$A$1048576,0))</f>
        <v>#N/A</v>
      </c>
      <c r="L2448" t="e">
        <f>INDEX(RawData!J$2:J$1048576,MATCH(FmtData!$B$4+(ROW()-10),RawData!$A$2:$A$1048576,0))</f>
        <v>#N/A</v>
      </c>
      <c r="M2448" t="e">
        <f>INDEX(RawData!K$2:K$1048576,MATCH(FmtData!$B$4+(ROW()-10),RawData!$A$2:$A$1048576,0))</f>
        <v>#N/A</v>
      </c>
      <c r="N2448" t="e">
        <f>INDEX(RawData!L$2:L$1048576,MATCH(FmtData!$B$4+(ROW()-10),RawData!$A$2:$A$1048576,0))</f>
        <v>#N/A</v>
      </c>
      <c r="O2448" t="e">
        <f>INDEX(RawData!M$2:M$1048576,MATCH(FmtData!$B$4+(ROW()-10),RawData!$A$2:$A$1048576,0))</f>
        <v>#N/A</v>
      </c>
      <c r="P2448" t="e">
        <f>INDEX(RawData!N$2:N$1048576,MATCH(FmtData!$B$4+(ROW()-10),RawData!$A$2:$A$1048576,0))</f>
        <v>#N/A</v>
      </c>
      <c r="Q2448" t="e">
        <f>INDEX(RawData!O$2:O$1048576,MATCH(FmtData!$B$4+(ROW()-10),RawData!$A$2:$A$1048576,0))</f>
        <v>#N/A</v>
      </c>
      <c r="R2448" s="8" t="e">
        <f>INDEX(RawData!P$2:P$1048576,MATCH(FmtData!$B$4+(ROW()-10),RawData!$A$2:$A$1048576,0))</f>
        <v>#N/A</v>
      </c>
      <c r="S2448" t="e">
        <f>INDEX(RawData!Q$2:Q$1048576,MATCH(FmtData!$B$4+(ROW()-10),RawData!$A$2:$A$1048576,0))</f>
        <v>#N/A</v>
      </c>
      <c r="T2448" s="8" t="e">
        <f>INDEX(RawData!R$2:R$1048576,MATCH(FmtData!$B$4+(ROW()-10),RawData!$A$2:$A$1048576,0))</f>
        <v>#N/A</v>
      </c>
      <c r="U2448" s="8" t="e">
        <f>INDEX(RawData!S$2:S$1048576,MATCH(FmtData!$B$4+(ROW()-10),RawData!$A$2:$A$1048576,0))</f>
        <v>#N/A</v>
      </c>
      <c r="V2448" s="8" t="e">
        <f>INDEX(RawData!T$2:T$1048576,MATCH(FmtData!$B$4+(ROW()-10),RawData!$A$2:$A$1048576,0))</f>
        <v>#N/A</v>
      </c>
      <c r="W2448" s="3" t="e">
        <f t="shared" si="762"/>
        <v>#N/A</v>
      </c>
      <c r="X2448" s="3" t="e">
        <f t="shared" si="763"/>
        <v>#N/A</v>
      </c>
      <c r="Y2448" s="8" t="e">
        <f t="shared" si="766"/>
        <v>#N/A</v>
      </c>
      <c r="Z2448" s="8" t="e">
        <f t="shared" si="767"/>
        <v>#N/A</v>
      </c>
      <c r="AA2448" s="3" t="e">
        <f t="shared" si="764"/>
        <v>#N/A</v>
      </c>
      <c r="AB2448" s="41">
        <v>2</v>
      </c>
      <c r="AC2448" s="42" t="str">
        <f t="shared" si="776"/>
        <v>Dilatometer</v>
      </c>
      <c r="AD2448" s="15" t="e">
        <f t="shared" si="765"/>
        <v>#N/A</v>
      </c>
      <c r="AE2448" s="15" t="e">
        <f t="shared" si="768"/>
        <v>#N/A</v>
      </c>
      <c r="AF2448" s="15" t="e">
        <f t="shared" si="769"/>
        <v>#N/A</v>
      </c>
      <c r="AG2448" s="15" t="e">
        <f t="shared" si="770"/>
        <v>#N/A</v>
      </c>
      <c r="AH2448" s="15" t="e">
        <f t="shared" si="761"/>
        <v>#N/A</v>
      </c>
      <c r="AI2448" s="17" t="e">
        <f t="shared" si="771"/>
        <v>#N/A</v>
      </c>
      <c r="AJ2448" s="17" t="e">
        <f t="shared" si="772"/>
        <v>#N/A</v>
      </c>
      <c r="AK2448" s="17" t="e">
        <f t="shared" si="773"/>
        <v>#N/A</v>
      </c>
      <c r="AL2448" s="17" t="e">
        <f t="shared" si="774"/>
        <v>#N/A</v>
      </c>
      <c r="AM2448" s="17" t="e">
        <f t="shared" si="775"/>
        <v>#N/A</v>
      </c>
      <c r="AN2448" s="17" t="e">
        <f t="shared" si="777"/>
        <v>#N/A</v>
      </c>
      <c r="AO2448" s="17" t="e">
        <f t="shared" si="778"/>
        <v>#N/A</v>
      </c>
      <c r="AP2448" s="17" t="e">
        <f t="shared" si="779"/>
        <v>#N/A</v>
      </c>
      <c r="AQ2448" s="17" t="e">
        <f t="shared" si="780"/>
        <v>#N/A</v>
      </c>
    </row>
    <row r="2449" spans="2:43" x14ac:dyDescent="0.45">
      <c r="B2449" t="e">
        <f>INDEX(RawData!$A$2:$A$1048576,MATCH(FmtData!$B$4+(ROW()-10),RawData!$A$2:$A$1048576,0))</f>
        <v>#N/A</v>
      </c>
      <c r="C24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49" s="7" t="e">
        <f>MID(INDEX(RawData!$B$2:$B$1048576, MATCH(FmtData!$B$4+(ROW()-10),RawData!$A$2:$A$1048576,0)),12,8)+$B$5/24</f>
        <v>#N/A</v>
      </c>
      <c r="E2449" s="8" t="e">
        <f>INDEX(RawData!$D$2:$D$1048576,MATCH(FmtData!$B$4+(ROW()-10),RawData!$A$2:$A$1048576,0))</f>
        <v>#N/A</v>
      </c>
      <c r="F2449" t="e">
        <f>INDEX(RawData!$D$2:$D$1048576,MATCH(FmtData!$B$4+(ROW()-10),RawData!$A$2:$A$1048576,0))</f>
        <v>#N/A</v>
      </c>
      <c r="G2449" t="e">
        <f>INDEX(RawData!E$2:E$1048576,MATCH(FmtData!$B$4+(ROW()-10),RawData!$A$2:$A$1048576,0))</f>
        <v>#N/A</v>
      </c>
      <c r="H2449" t="e">
        <f>INDEX(RawData!F$2:F$1048576,MATCH(FmtData!$B$4+(ROW()-10),RawData!$A$2:$A$1048576,0))</f>
        <v>#N/A</v>
      </c>
      <c r="I2449" t="e">
        <f>INDEX(RawData!G$2:G$1048576,MATCH(FmtData!$B$4+(ROW()-10),RawData!$A$2:$A$1048576,0))</f>
        <v>#N/A</v>
      </c>
      <c r="J2449" t="e">
        <f>INDEX(RawData!H$2:H$1048576,MATCH(FmtData!$B$4+(ROW()-10),RawData!$A$2:$A$1048576,0))</f>
        <v>#N/A</v>
      </c>
      <c r="K2449" t="e">
        <f>INDEX(RawData!I$2:I$1048576,MATCH(FmtData!$B$4+(ROW()-10),RawData!$A$2:$A$1048576,0))</f>
        <v>#N/A</v>
      </c>
      <c r="L2449" t="e">
        <f>INDEX(RawData!J$2:J$1048576,MATCH(FmtData!$B$4+(ROW()-10),RawData!$A$2:$A$1048576,0))</f>
        <v>#N/A</v>
      </c>
      <c r="M2449" t="e">
        <f>INDEX(RawData!K$2:K$1048576,MATCH(FmtData!$B$4+(ROW()-10),RawData!$A$2:$A$1048576,0))</f>
        <v>#N/A</v>
      </c>
      <c r="N2449" t="e">
        <f>INDEX(RawData!L$2:L$1048576,MATCH(FmtData!$B$4+(ROW()-10),RawData!$A$2:$A$1048576,0))</f>
        <v>#N/A</v>
      </c>
      <c r="O2449" t="e">
        <f>INDEX(RawData!M$2:M$1048576,MATCH(FmtData!$B$4+(ROW()-10),RawData!$A$2:$A$1048576,0))</f>
        <v>#N/A</v>
      </c>
      <c r="P2449" t="e">
        <f>INDEX(RawData!N$2:N$1048576,MATCH(FmtData!$B$4+(ROW()-10),RawData!$A$2:$A$1048576,0))</f>
        <v>#N/A</v>
      </c>
      <c r="Q2449" t="e">
        <f>INDEX(RawData!O$2:O$1048576,MATCH(FmtData!$B$4+(ROW()-10),RawData!$A$2:$A$1048576,0))</f>
        <v>#N/A</v>
      </c>
      <c r="R2449" s="8" t="e">
        <f>INDEX(RawData!P$2:P$1048576,MATCH(FmtData!$B$4+(ROW()-10),RawData!$A$2:$A$1048576,0))</f>
        <v>#N/A</v>
      </c>
      <c r="S2449" t="e">
        <f>INDEX(RawData!Q$2:Q$1048576,MATCH(FmtData!$B$4+(ROW()-10),RawData!$A$2:$A$1048576,0))</f>
        <v>#N/A</v>
      </c>
      <c r="T2449" s="8" t="e">
        <f>INDEX(RawData!R$2:R$1048576,MATCH(FmtData!$B$4+(ROW()-10),RawData!$A$2:$A$1048576,0))</f>
        <v>#N/A</v>
      </c>
      <c r="U2449" s="8" t="e">
        <f>INDEX(RawData!S$2:S$1048576,MATCH(FmtData!$B$4+(ROW()-10),RawData!$A$2:$A$1048576,0))</f>
        <v>#N/A</v>
      </c>
      <c r="V2449" s="8" t="e">
        <f>INDEX(RawData!T$2:T$1048576,MATCH(FmtData!$B$4+(ROW()-10),RawData!$A$2:$A$1048576,0))</f>
        <v>#N/A</v>
      </c>
      <c r="W2449" s="3" t="e">
        <f t="shared" si="762"/>
        <v>#N/A</v>
      </c>
      <c r="X2449" s="3" t="e">
        <f t="shared" si="763"/>
        <v>#N/A</v>
      </c>
      <c r="Y2449" s="8" t="e">
        <f t="shared" si="766"/>
        <v>#N/A</v>
      </c>
      <c r="Z2449" s="8" t="e">
        <f t="shared" si="767"/>
        <v>#N/A</v>
      </c>
      <c r="AA2449" s="3" t="e">
        <f t="shared" si="764"/>
        <v>#N/A</v>
      </c>
      <c r="AB2449" s="41">
        <v>2</v>
      </c>
      <c r="AC2449" s="42" t="str">
        <f t="shared" si="776"/>
        <v>Dilatometer</v>
      </c>
      <c r="AD2449" s="15" t="e">
        <f t="shared" si="765"/>
        <v>#N/A</v>
      </c>
      <c r="AE2449" s="15" t="e">
        <f t="shared" si="768"/>
        <v>#N/A</v>
      </c>
      <c r="AF2449" s="15" t="e">
        <f t="shared" si="769"/>
        <v>#N/A</v>
      </c>
      <c r="AG2449" s="15" t="e">
        <f t="shared" si="770"/>
        <v>#N/A</v>
      </c>
      <c r="AH2449" s="15" t="e">
        <f t="shared" si="761"/>
        <v>#N/A</v>
      </c>
      <c r="AI2449" s="17" t="e">
        <f t="shared" si="771"/>
        <v>#N/A</v>
      </c>
      <c r="AJ2449" s="17" t="e">
        <f t="shared" si="772"/>
        <v>#N/A</v>
      </c>
      <c r="AK2449" s="17" t="e">
        <f t="shared" si="773"/>
        <v>#N/A</v>
      </c>
      <c r="AL2449" s="17" t="e">
        <f t="shared" si="774"/>
        <v>#N/A</v>
      </c>
      <c r="AM2449" s="17" t="e">
        <f t="shared" si="775"/>
        <v>#N/A</v>
      </c>
      <c r="AN2449" s="17" t="e">
        <f t="shared" si="777"/>
        <v>#N/A</v>
      </c>
      <c r="AO2449" s="17" t="e">
        <f t="shared" si="778"/>
        <v>#N/A</v>
      </c>
      <c r="AP2449" s="17" t="e">
        <f t="shared" si="779"/>
        <v>#N/A</v>
      </c>
      <c r="AQ2449" s="17" t="e">
        <f t="shared" si="780"/>
        <v>#N/A</v>
      </c>
    </row>
    <row r="2450" spans="2:43" x14ac:dyDescent="0.45">
      <c r="B2450" t="e">
        <f>INDEX(RawData!$A$2:$A$1048576,MATCH(FmtData!$B$4+(ROW()-10),RawData!$A$2:$A$1048576,0))</f>
        <v>#N/A</v>
      </c>
      <c r="C24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0" s="7" t="e">
        <f>MID(INDEX(RawData!$B$2:$B$1048576, MATCH(FmtData!$B$4+(ROW()-10),RawData!$A$2:$A$1048576,0)),12,8)+$B$5/24</f>
        <v>#N/A</v>
      </c>
      <c r="E2450" s="8" t="e">
        <f>INDEX(RawData!$D$2:$D$1048576,MATCH(FmtData!$B$4+(ROW()-10),RawData!$A$2:$A$1048576,0))</f>
        <v>#N/A</v>
      </c>
      <c r="F2450" t="e">
        <f>INDEX(RawData!$D$2:$D$1048576,MATCH(FmtData!$B$4+(ROW()-10),RawData!$A$2:$A$1048576,0))</f>
        <v>#N/A</v>
      </c>
      <c r="G2450" t="e">
        <f>INDEX(RawData!E$2:E$1048576,MATCH(FmtData!$B$4+(ROW()-10),RawData!$A$2:$A$1048576,0))</f>
        <v>#N/A</v>
      </c>
      <c r="H2450" t="e">
        <f>INDEX(RawData!F$2:F$1048576,MATCH(FmtData!$B$4+(ROW()-10),RawData!$A$2:$A$1048576,0))</f>
        <v>#N/A</v>
      </c>
      <c r="I2450" t="e">
        <f>INDEX(RawData!G$2:G$1048576,MATCH(FmtData!$B$4+(ROW()-10),RawData!$A$2:$A$1048576,0))</f>
        <v>#N/A</v>
      </c>
      <c r="J2450" t="e">
        <f>INDEX(RawData!H$2:H$1048576,MATCH(FmtData!$B$4+(ROW()-10),RawData!$A$2:$A$1048576,0))</f>
        <v>#N/A</v>
      </c>
      <c r="K2450" t="e">
        <f>INDEX(RawData!I$2:I$1048576,MATCH(FmtData!$B$4+(ROW()-10),RawData!$A$2:$A$1048576,0))</f>
        <v>#N/A</v>
      </c>
      <c r="L2450" t="e">
        <f>INDEX(RawData!J$2:J$1048576,MATCH(FmtData!$B$4+(ROW()-10),RawData!$A$2:$A$1048576,0))</f>
        <v>#N/A</v>
      </c>
      <c r="M2450" t="e">
        <f>INDEX(RawData!K$2:K$1048576,MATCH(FmtData!$B$4+(ROW()-10),RawData!$A$2:$A$1048576,0))</f>
        <v>#N/A</v>
      </c>
      <c r="N2450" t="e">
        <f>INDEX(RawData!L$2:L$1048576,MATCH(FmtData!$B$4+(ROW()-10),RawData!$A$2:$A$1048576,0))</f>
        <v>#N/A</v>
      </c>
      <c r="O2450" t="e">
        <f>INDEX(RawData!M$2:M$1048576,MATCH(FmtData!$B$4+(ROW()-10),RawData!$A$2:$A$1048576,0))</f>
        <v>#N/A</v>
      </c>
      <c r="P2450" t="e">
        <f>INDEX(RawData!N$2:N$1048576,MATCH(FmtData!$B$4+(ROW()-10),RawData!$A$2:$A$1048576,0))</f>
        <v>#N/A</v>
      </c>
      <c r="Q2450" t="e">
        <f>INDEX(RawData!O$2:O$1048576,MATCH(FmtData!$B$4+(ROW()-10),RawData!$A$2:$A$1048576,0))</f>
        <v>#N/A</v>
      </c>
      <c r="R2450" s="8" t="e">
        <f>INDEX(RawData!P$2:P$1048576,MATCH(FmtData!$B$4+(ROW()-10),RawData!$A$2:$A$1048576,0))</f>
        <v>#N/A</v>
      </c>
      <c r="S2450" t="e">
        <f>INDEX(RawData!Q$2:Q$1048576,MATCH(FmtData!$B$4+(ROW()-10),RawData!$A$2:$A$1048576,0))</f>
        <v>#N/A</v>
      </c>
      <c r="T2450" s="8" t="e">
        <f>INDEX(RawData!R$2:R$1048576,MATCH(FmtData!$B$4+(ROW()-10),RawData!$A$2:$A$1048576,0))</f>
        <v>#N/A</v>
      </c>
      <c r="U2450" s="8" t="e">
        <f>INDEX(RawData!S$2:S$1048576,MATCH(FmtData!$B$4+(ROW()-10),RawData!$A$2:$A$1048576,0))</f>
        <v>#N/A</v>
      </c>
      <c r="V2450" s="8" t="e">
        <f>INDEX(RawData!T$2:T$1048576,MATCH(FmtData!$B$4+(ROW()-10),RawData!$A$2:$A$1048576,0))</f>
        <v>#N/A</v>
      </c>
      <c r="W2450" s="3" t="e">
        <f t="shared" si="762"/>
        <v>#N/A</v>
      </c>
      <c r="X2450" s="3" t="e">
        <f t="shared" si="763"/>
        <v>#N/A</v>
      </c>
      <c r="Y2450" s="8" t="e">
        <f t="shared" si="766"/>
        <v>#N/A</v>
      </c>
      <c r="Z2450" s="8" t="e">
        <f t="shared" si="767"/>
        <v>#N/A</v>
      </c>
      <c r="AA2450" s="3" t="e">
        <f t="shared" si="764"/>
        <v>#N/A</v>
      </c>
      <c r="AB2450" s="41">
        <v>2</v>
      </c>
      <c r="AC2450" s="42" t="str">
        <f t="shared" si="776"/>
        <v>Dilatometer</v>
      </c>
      <c r="AD2450" s="15" t="e">
        <f t="shared" si="765"/>
        <v>#N/A</v>
      </c>
      <c r="AE2450" s="15" t="e">
        <f t="shared" si="768"/>
        <v>#N/A</v>
      </c>
      <c r="AF2450" s="15" t="e">
        <f t="shared" si="769"/>
        <v>#N/A</v>
      </c>
      <c r="AG2450" s="15" t="e">
        <f t="shared" si="770"/>
        <v>#N/A</v>
      </c>
      <c r="AH2450" s="15" t="e">
        <f t="shared" si="761"/>
        <v>#N/A</v>
      </c>
      <c r="AI2450" s="17" t="e">
        <f t="shared" si="771"/>
        <v>#N/A</v>
      </c>
      <c r="AJ2450" s="17" t="e">
        <f t="shared" si="772"/>
        <v>#N/A</v>
      </c>
      <c r="AK2450" s="17" t="e">
        <f t="shared" si="773"/>
        <v>#N/A</v>
      </c>
      <c r="AL2450" s="17" t="e">
        <f t="shared" si="774"/>
        <v>#N/A</v>
      </c>
      <c r="AM2450" s="17" t="e">
        <f t="shared" si="775"/>
        <v>#N/A</v>
      </c>
      <c r="AN2450" s="17" t="e">
        <f t="shared" si="777"/>
        <v>#N/A</v>
      </c>
      <c r="AO2450" s="17" t="e">
        <f t="shared" si="778"/>
        <v>#N/A</v>
      </c>
      <c r="AP2450" s="17" t="e">
        <f t="shared" si="779"/>
        <v>#N/A</v>
      </c>
      <c r="AQ2450" s="17" t="e">
        <f t="shared" si="780"/>
        <v>#N/A</v>
      </c>
    </row>
    <row r="2451" spans="2:43" x14ac:dyDescent="0.45">
      <c r="B2451" t="e">
        <f>INDEX(RawData!$A$2:$A$1048576,MATCH(FmtData!$B$4+(ROW()-10),RawData!$A$2:$A$1048576,0))</f>
        <v>#N/A</v>
      </c>
      <c r="C24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1" s="7" t="e">
        <f>MID(INDEX(RawData!$B$2:$B$1048576, MATCH(FmtData!$B$4+(ROW()-10),RawData!$A$2:$A$1048576,0)),12,8)+$B$5/24</f>
        <v>#N/A</v>
      </c>
      <c r="E2451" s="8" t="e">
        <f>INDEX(RawData!$D$2:$D$1048576,MATCH(FmtData!$B$4+(ROW()-10),RawData!$A$2:$A$1048576,0))</f>
        <v>#N/A</v>
      </c>
      <c r="F2451" t="e">
        <f>INDEX(RawData!$D$2:$D$1048576,MATCH(FmtData!$B$4+(ROW()-10),RawData!$A$2:$A$1048576,0))</f>
        <v>#N/A</v>
      </c>
      <c r="G2451" t="e">
        <f>INDEX(RawData!E$2:E$1048576,MATCH(FmtData!$B$4+(ROW()-10),RawData!$A$2:$A$1048576,0))</f>
        <v>#N/A</v>
      </c>
      <c r="H2451" t="e">
        <f>INDEX(RawData!F$2:F$1048576,MATCH(FmtData!$B$4+(ROW()-10),RawData!$A$2:$A$1048576,0))</f>
        <v>#N/A</v>
      </c>
      <c r="I2451" t="e">
        <f>INDEX(RawData!G$2:G$1048576,MATCH(FmtData!$B$4+(ROW()-10),RawData!$A$2:$A$1048576,0))</f>
        <v>#N/A</v>
      </c>
      <c r="J2451" t="e">
        <f>INDEX(RawData!H$2:H$1048576,MATCH(FmtData!$B$4+(ROW()-10),RawData!$A$2:$A$1048576,0))</f>
        <v>#N/A</v>
      </c>
      <c r="K2451" t="e">
        <f>INDEX(RawData!I$2:I$1048576,MATCH(FmtData!$B$4+(ROW()-10),RawData!$A$2:$A$1048576,0))</f>
        <v>#N/A</v>
      </c>
      <c r="L2451" t="e">
        <f>INDEX(RawData!J$2:J$1048576,MATCH(FmtData!$B$4+(ROW()-10),RawData!$A$2:$A$1048576,0))</f>
        <v>#N/A</v>
      </c>
      <c r="M2451" t="e">
        <f>INDEX(RawData!K$2:K$1048576,MATCH(FmtData!$B$4+(ROW()-10),RawData!$A$2:$A$1048576,0))</f>
        <v>#N/A</v>
      </c>
      <c r="N2451" t="e">
        <f>INDEX(RawData!L$2:L$1048576,MATCH(FmtData!$B$4+(ROW()-10),RawData!$A$2:$A$1048576,0))</f>
        <v>#N/A</v>
      </c>
      <c r="O2451" t="e">
        <f>INDEX(RawData!M$2:M$1048576,MATCH(FmtData!$B$4+(ROW()-10),RawData!$A$2:$A$1048576,0))</f>
        <v>#N/A</v>
      </c>
      <c r="P2451" t="e">
        <f>INDEX(RawData!N$2:N$1048576,MATCH(FmtData!$B$4+(ROW()-10),RawData!$A$2:$A$1048576,0))</f>
        <v>#N/A</v>
      </c>
      <c r="Q2451" t="e">
        <f>INDEX(RawData!O$2:O$1048576,MATCH(FmtData!$B$4+(ROW()-10),RawData!$A$2:$A$1048576,0))</f>
        <v>#N/A</v>
      </c>
      <c r="R2451" s="8" t="e">
        <f>INDEX(RawData!P$2:P$1048576,MATCH(FmtData!$B$4+(ROW()-10),RawData!$A$2:$A$1048576,0))</f>
        <v>#N/A</v>
      </c>
      <c r="S2451" t="e">
        <f>INDEX(RawData!Q$2:Q$1048576,MATCH(FmtData!$B$4+(ROW()-10),RawData!$A$2:$A$1048576,0))</f>
        <v>#N/A</v>
      </c>
      <c r="T2451" s="8" t="e">
        <f>INDEX(RawData!R$2:R$1048576,MATCH(FmtData!$B$4+(ROW()-10),RawData!$A$2:$A$1048576,0))</f>
        <v>#N/A</v>
      </c>
      <c r="U2451" s="8" t="e">
        <f>INDEX(RawData!S$2:S$1048576,MATCH(FmtData!$B$4+(ROW()-10),RawData!$A$2:$A$1048576,0))</f>
        <v>#N/A</v>
      </c>
      <c r="V2451" s="8" t="e">
        <f>INDEX(RawData!T$2:T$1048576,MATCH(FmtData!$B$4+(ROW()-10),RawData!$A$2:$A$1048576,0))</f>
        <v>#N/A</v>
      </c>
      <c r="W2451" s="3" t="e">
        <f t="shared" si="762"/>
        <v>#N/A</v>
      </c>
      <c r="X2451" s="3" t="e">
        <f t="shared" si="763"/>
        <v>#N/A</v>
      </c>
      <c r="Y2451" s="8" t="e">
        <f t="shared" si="766"/>
        <v>#N/A</v>
      </c>
      <c r="Z2451" s="8" t="e">
        <f t="shared" si="767"/>
        <v>#N/A</v>
      </c>
      <c r="AA2451" s="3" t="e">
        <f t="shared" si="764"/>
        <v>#N/A</v>
      </c>
      <c r="AB2451" s="41">
        <v>2</v>
      </c>
      <c r="AC2451" s="42" t="str">
        <f t="shared" si="776"/>
        <v>Dilatometer</v>
      </c>
      <c r="AD2451" s="15" t="e">
        <f t="shared" si="765"/>
        <v>#N/A</v>
      </c>
      <c r="AE2451" s="15" t="e">
        <f t="shared" si="768"/>
        <v>#N/A</v>
      </c>
      <c r="AF2451" s="15" t="e">
        <f t="shared" si="769"/>
        <v>#N/A</v>
      </c>
      <c r="AG2451" s="15" t="e">
        <f t="shared" si="770"/>
        <v>#N/A</v>
      </c>
      <c r="AH2451" s="15" t="e">
        <f t="shared" si="761"/>
        <v>#N/A</v>
      </c>
      <c r="AI2451" s="17" t="e">
        <f t="shared" si="771"/>
        <v>#N/A</v>
      </c>
      <c r="AJ2451" s="17" t="e">
        <f t="shared" si="772"/>
        <v>#N/A</v>
      </c>
      <c r="AK2451" s="17" t="e">
        <f t="shared" si="773"/>
        <v>#N/A</v>
      </c>
      <c r="AL2451" s="17" t="e">
        <f t="shared" si="774"/>
        <v>#N/A</v>
      </c>
      <c r="AM2451" s="17" t="e">
        <f t="shared" si="775"/>
        <v>#N/A</v>
      </c>
      <c r="AN2451" s="17" t="e">
        <f t="shared" si="777"/>
        <v>#N/A</v>
      </c>
      <c r="AO2451" s="17" t="e">
        <f t="shared" si="778"/>
        <v>#N/A</v>
      </c>
      <c r="AP2451" s="17" t="e">
        <f t="shared" si="779"/>
        <v>#N/A</v>
      </c>
      <c r="AQ2451" s="17" t="e">
        <f t="shared" si="780"/>
        <v>#N/A</v>
      </c>
    </row>
    <row r="2452" spans="2:43" x14ac:dyDescent="0.45">
      <c r="B2452" t="e">
        <f>INDEX(RawData!$A$2:$A$1048576,MATCH(FmtData!$B$4+(ROW()-10),RawData!$A$2:$A$1048576,0))</f>
        <v>#N/A</v>
      </c>
      <c r="C24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2" s="7" t="e">
        <f>MID(INDEX(RawData!$B$2:$B$1048576, MATCH(FmtData!$B$4+(ROW()-10),RawData!$A$2:$A$1048576,0)),12,8)+$B$5/24</f>
        <v>#N/A</v>
      </c>
      <c r="E2452" s="8" t="e">
        <f>INDEX(RawData!$D$2:$D$1048576,MATCH(FmtData!$B$4+(ROW()-10),RawData!$A$2:$A$1048576,0))</f>
        <v>#N/A</v>
      </c>
      <c r="F2452" t="e">
        <f>INDEX(RawData!$D$2:$D$1048576,MATCH(FmtData!$B$4+(ROW()-10),RawData!$A$2:$A$1048576,0))</f>
        <v>#N/A</v>
      </c>
      <c r="G2452" t="e">
        <f>INDEX(RawData!E$2:E$1048576,MATCH(FmtData!$B$4+(ROW()-10),RawData!$A$2:$A$1048576,0))</f>
        <v>#N/A</v>
      </c>
      <c r="H2452" t="e">
        <f>INDEX(RawData!F$2:F$1048576,MATCH(FmtData!$B$4+(ROW()-10),RawData!$A$2:$A$1048576,0))</f>
        <v>#N/A</v>
      </c>
      <c r="I2452" t="e">
        <f>INDEX(RawData!G$2:G$1048576,MATCH(FmtData!$B$4+(ROW()-10),RawData!$A$2:$A$1048576,0))</f>
        <v>#N/A</v>
      </c>
      <c r="J2452" t="e">
        <f>INDEX(RawData!H$2:H$1048576,MATCH(FmtData!$B$4+(ROW()-10),RawData!$A$2:$A$1048576,0))</f>
        <v>#N/A</v>
      </c>
      <c r="K2452" t="e">
        <f>INDEX(RawData!I$2:I$1048576,MATCH(FmtData!$B$4+(ROW()-10),RawData!$A$2:$A$1048576,0))</f>
        <v>#N/A</v>
      </c>
      <c r="L2452" t="e">
        <f>INDEX(RawData!J$2:J$1048576,MATCH(FmtData!$B$4+(ROW()-10),RawData!$A$2:$A$1048576,0))</f>
        <v>#N/A</v>
      </c>
      <c r="M2452" t="e">
        <f>INDEX(RawData!K$2:K$1048576,MATCH(FmtData!$B$4+(ROW()-10),RawData!$A$2:$A$1048576,0))</f>
        <v>#N/A</v>
      </c>
      <c r="N2452" t="e">
        <f>INDEX(RawData!L$2:L$1048576,MATCH(FmtData!$B$4+(ROW()-10),RawData!$A$2:$A$1048576,0))</f>
        <v>#N/A</v>
      </c>
      <c r="O2452" t="e">
        <f>INDEX(RawData!M$2:M$1048576,MATCH(FmtData!$B$4+(ROW()-10),RawData!$A$2:$A$1048576,0))</f>
        <v>#N/A</v>
      </c>
      <c r="P2452" t="e">
        <f>INDEX(RawData!N$2:N$1048576,MATCH(FmtData!$B$4+(ROW()-10),RawData!$A$2:$A$1048576,0))</f>
        <v>#N/A</v>
      </c>
      <c r="Q2452" t="e">
        <f>INDEX(RawData!O$2:O$1048576,MATCH(FmtData!$B$4+(ROW()-10),RawData!$A$2:$A$1048576,0))</f>
        <v>#N/A</v>
      </c>
      <c r="R2452" s="8" t="e">
        <f>INDEX(RawData!P$2:P$1048576,MATCH(FmtData!$B$4+(ROW()-10),RawData!$A$2:$A$1048576,0))</f>
        <v>#N/A</v>
      </c>
      <c r="S2452" t="e">
        <f>INDEX(RawData!Q$2:Q$1048576,MATCH(FmtData!$B$4+(ROW()-10),RawData!$A$2:$A$1048576,0))</f>
        <v>#N/A</v>
      </c>
      <c r="T2452" s="8" t="e">
        <f>INDEX(RawData!R$2:R$1048576,MATCH(FmtData!$B$4+(ROW()-10),RawData!$A$2:$A$1048576,0))</f>
        <v>#N/A</v>
      </c>
      <c r="U2452" s="8" t="e">
        <f>INDEX(RawData!S$2:S$1048576,MATCH(FmtData!$B$4+(ROW()-10),RawData!$A$2:$A$1048576,0))</f>
        <v>#N/A</v>
      </c>
      <c r="V2452" s="8" t="e">
        <f>INDEX(RawData!T$2:T$1048576,MATCH(FmtData!$B$4+(ROW()-10),RawData!$A$2:$A$1048576,0))</f>
        <v>#N/A</v>
      </c>
      <c r="W2452" s="3" t="e">
        <f t="shared" si="762"/>
        <v>#N/A</v>
      </c>
      <c r="X2452" s="3" t="e">
        <f t="shared" si="763"/>
        <v>#N/A</v>
      </c>
      <c r="Y2452" s="8" t="e">
        <f t="shared" si="766"/>
        <v>#N/A</v>
      </c>
      <c r="Z2452" s="8" t="e">
        <f t="shared" si="767"/>
        <v>#N/A</v>
      </c>
      <c r="AA2452" s="3" t="e">
        <f t="shared" si="764"/>
        <v>#N/A</v>
      </c>
      <c r="AB2452" s="41">
        <v>2</v>
      </c>
      <c r="AC2452" s="42" t="str">
        <f t="shared" si="776"/>
        <v>Dilatometer</v>
      </c>
      <c r="AD2452" s="15" t="e">
        <f t="shared" si="765"/>
        <v>#N/A</v>
      </c>
      <c r="AE2452" s="15" t="e">
        <f t="shared" si="768"/>
        <v>#N/A</v>
      </c>
      <c r="AF2452" s="15" t="e">
        <f t="shared" si="769"/>
        <v>#N/A</v>
      </c>
      <c r="AG2452" s="15" t="e">
        <f t="shared" si="770"/>
        <v>#N/A</v>
      </c>
      <c r="AH2452" s="15" t="e">
        <f t="shared" ref="AH2452:AH2515" si="781">AG2452-$AG$1746+$AH$1746</f>
        <v>#N/A</v>
      </c>
      <c r="AI2452" s="17" t="e">
        <f t="shared" si="771"/>
        <v>#N/A</v>
      </c>
      <c r="AJ2452" s="17" t="e">
        <f t="shared" si="772"/>
        <v>#N/A</v>
      </c>
      <c r="AK2452" s="17" t="e">
        <f t="shared" si="773"/>
        <v>#N/A</v>
      </c>
      <c r="AL2452" s="17" t="e">
        <f t="shared" si="774"/>
        <v>#N/A</v>
      </c>
      <c r="AM2452" s="17" t="e">
        <f t="shared" si="775"/>
        <v>#N/A</v>
      </c>
      <c r="AN2452" s="17" t="e">
        <f t="shared" si="777"/>
        <v>#N/A</v>
      </c>
      <c r="AO2452" s="17" t="e">
        <f t="shared" si="778"/>
        <v>#N/A</v>
      </c>
      <c r="AP2452" s="17" t="e">
        <f t="shared" si="779"/>
        <v>#N/A</v>
      </c>
      <c r="AQ2452" s="17" t="e">
        <f t="shared" si="780"/>
        <v>#N/A</v>
      </c>
    </row>
    <row r="2453" spans="2:43" x14ac:dyDescent="0.45">
      <c r="B2453" t="e">
        <f>INDEX(RawData!$A$2:$A$1048576,MATCH(FmtData!$B$4+(ROW()-10),RawData!$A$2:$A$1048576,0))</f>
        <v>#N/A</v>
      </c>
      <c r="C24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3" s="7" t="e">
        <f>MID(INDEX(RawData!$B$2:$B$1048576, MATCH(FmtData!$B$4+(ROW()-10),RawData!$A$2:$A$1048576,0)),12,8)+$B$5/24</f>
        <v>#N/A</v>
      </c>
      <c r="E2453" s="8" t="e">
        <f>INDEX(RawData!$D$2:$D$1048576,MATCH(FmtData!$B$4+(ROW()-10),RawData!$A$2:$A$1048576,0))</f>
        <v>#N/A</v>
      </c>
      <c r="F2453" t="e">
        <f>INDEX(RawData!$D$2:$D$1048576,MATCH(FmtData!$B$4+(ROW()-10),RawData!$A$2:$A$1048576,0))</f>
        <v>#N/A</v>
      </c>
      <c r="G2453" t="e">
        <f>INDEX(RawData!E$2:E$1048576,MATCH(FmtData!$B$4+(ROW()-10),RawData!$A$2:$A$1048576,0))</f>
        <v>#N/A</v>
      </c>
      <c r="H2453" t="e">
        <f>INDEX(RawData!F$2:F$1048576,MATCH(FmtData!$B$4+(ROW()-10),RawData!$A$2:$A$1048576,0))</f>
        <v>#N/A</v>
      </c>
      <c r="I2453" t="e">
        <f>INDEX(RawData!G$2:G$1048576,MATCH(FmtData!$B$4+(ROW()-10),RawData!$A$2:$A$1048576,0))</f>
        <v>#N/A</v>
      </c>
      <c r="J2453" t="e">
        <f>INDEX(RawData!H$2:H$1048576,MATCH(FmtData!$B$4+(ROW()-10),RawData!$A$2:$A$1048576,0))</f>
        <v>#N/A</v>
      </c>
      <c r="K2453" t="e">
        <f>INDEX(RawData!I$2:I$1048576,MATCH(FmtData!$B$4+(ROW()-10),RawData!$A$2:$A$1048576,0))</f>
        <v>#N/A</v>
      </c>
      <c r="L2453" t="e">
        <f>INDEX(RawData!J$2:J$1048576,MATCH(FmtData!$B$4+(ROW()-10),RawData!$A$2:$A$1048576,0))</f>
        <v>#N/A</v>
      </c>
      <c r="M2453" t="e">
        <f>INDEX(RawData!K$2:K$1048576,MATCH(FmtData!$B$4+(ROW()-10),RawData!$A$2:$A$1048576,0))</f>
        <v>#N/A</v>
      </c>
      <c r="N2453" t="e">
        <f>INDEX(RawData!L$2:L$1048576,MATCH(FmtData!$B$4+(ROW()-10),RawData!$A$2:$A$1048576,0))</f>
        <v>#N/A</v>
      </c>
      <c r="O2453" t="e">
        <f>INDEX(RawData!M$2:M$1048576,MATCH(FmtData!$B$4+(ROW()-10),RawData!$A$2:$A$1048576,0))</f>
        <v>#N/A</v>
      </c>
      <c r="P2453" t="e">
        <f>INDEX(RawData!N$2:N$1048576,MATCH(FmtData!$B$4+(ROW()-10),RawData!$A$2:$A$1048576,0))</f>
        <v>#N/A</v>
      </c>
      <c r="Q2453" t="e">
        <f>INDEX(RawData!O$2:O$1048576,MATCH(FmtData!$B$4+(ROW()-10),RawData!$A$2:$A$1048576,0))</f>
        <v>#N/A</v>
      </c>
      <c r="R2453" s="8" t="e">
        <f>INDEX(RawData!P$2:P$1048576,MATCH(FmtData!$B$4+(ROW()-10),RawData!$A$2:$A$1048576,0))</f>
        <v>#N/A</v>
      </c>
      <c r="S2453" t="e">
        <f>INDEX(RawData!Q$2:Q$1048576,MATCH(FmtData!$B$4+(ROW()-10),RawData!$A$2:$A$1048576,0))</f>
        <v>#N/A</v>
      </c>
      <c r="T2453" s="8" t="e">
        <f>INDEX(RawData!R$2:R$1048576,MATCH(FmtData!$B$4+(ROW()-10),RawData!$A$2:$A$1048576,0))</f>
        <v>#N/A</v>
      </c>
      <c r="U2453" s="8" t="e">
        <f>INDEX(RawData!S$2:S$1048576,MATCH(FmtData!$B$4+(ROW()-10),RawData!$A$2:$A$1048576,0))</f>
        <v>#N/A</v>
      </c>
      <c r="V2453" s="8" t="e">
        <f>INDEX(RawData!T$2:T$1048576,MATCH(FmtData!$B$4+(ROW()-10),RawData!$A$2:$A$1048576,0))</f>
        <v>#N/A</v>
      </c>
      <c r="W2453" s="3" t="e">
        <f t="shared" si="762"/>
        <v>#N/A</v>
      </c>
      <c r="X2453" s="3" t="e">
        <f t="shared" si="763"/>
        <v>#N/A</v>
      </c>
      <c r="Y2453" s="8" t="e">
        <f t="shared" si="766"/>
        <v>#N/A</v>
      </c>
      <c r="Z2453" s="8" t="e">
        <f t="shared" si="767"/>
        <v>#N/A</v>
      </c>
      <c r="AA2453" s="3" t="e">
        <f t="shared" si="764"/>
        <v>#N/A</v>
      </c>
      <c r="AB2453" s="41">
        <v>2</v>
      </c>
      <c r="AC2453" s="42" t="str">
        <f t="shared" si="776"/>
        <v>Dilatometer</v>
      </c>
      <c r="AD2453" s="15" t="e">
        <f t="shared" si="765"/>
        <v>#N/A</v>
      </c>
      <c r="AE2453" s="15" t="e">
        <f t="shared" si="768"/>
        <v>#N/A</v>
      </c>
      <c r="AF2453" s="15" t="e">
        <f t="shared" si="769"/>
        <v>#N/A</v>
      </c>
      <c r="AG2453" s="15" t="e">
        <f t="shared" si="770"/>
        <v>#N/A</v>
      </c>
      <c r="AH2453" s="15" t="e">
        <f t="shared" si="781"/>
        <v>#N/A</v>
      </c>
      <c r="AI2453" s="17" t="e">
        <f t="shared" si="771"/>
        <v>#N/A</v>
      </c>
      <c r="AJ2453" s="17" t="e">
        <f t="shared" si="772"/>
        <v>#N/A</v>
      </c>
      <c r="AK2453" s="17" t="e">
        <f t="shared" si="773"/>
        <v>#N/A</v>
      </c>
      <c r="AL2453" s="17" t="e">
        <f t="shared" si="774"/>
        <v>#N/A</v>
      </c>
      <c r="AM2453" s="17" t="e">
        <f t="shared" si="775"/>
        <v>#N/A</v>
      </c>
      <c r="AN2453" s="17" t="e">
        <f t="shared" si="777"/>
        <v>#N/A</v>
      </c>
      <c r="AO2453" s="17" t="e">
        <f t="shared" si="778"/>
        <v>#N/A</v>
      </c>
      <c r="AP2453" s="17" t="e">
        <f t="shared" si="779"/>
        <v>#N/A</v>
      </c>
      <c r="AQ2453" s="17" t="e">
        <f t="shared" si="780"/>
        <v>#N/A</v>
      </c>
    </row>
    <row r="2454" spans="2:43" x14ac:dyDescent="0.45">
      <c r="B2454" t="e">
        <f>INDEX(RawData!$A$2:$A$1048576,MATCH(FmtData!$B$4+(ROW()-10),RawData!$A$2:$A$1048576,0))</f>
        <v>#N/A</v>
      </c>
      <c r="C24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4" s="7" t="e">
        <f>MID(INDEX(RawData!$B$2:$B$1048576, MATCH(FmtData!$B$4+(ROW()-10),RawData!$A$2:$A$1048576,0)),12,8)+$B$5/24</f>
        <v>#N/A</v>
      </c>
      <c r="E2454" s="8" t="e">
        <f>INDEX(RawData!$D$2:$D$1048576,MATCH(FmtData!$B$4+(ROW()-10),RawData!$A$2:$A$1048576,0))</f>
        <v>#N/A</v>
      </c>
      <c r="F2454" t="e">
        <f>INDEX(RawData!$D$2:$D$1048576,MATCH(FmtData!$B$4+(ROW()-10),RawData!$A$2:$A$1048576,0))</f>
        <v>#N/A</v>
      </c>
      <c r="G2454" t="e">
        <f>INDEX(RawData!E$2:E$1048576,MATCH(FmtData!$B$4+(ROW()-10),RawData!$A$2:$A$1048576,0))</f>
        <v>#N/A</v>
      </c>
      <c r="H2454" t="e">
        <f>INDEX(RawData!F$2:F$1048576,MATCH(FmtData!$B$4+(ROW()-10),RawData!$A$2:$A$1048576,0))</f>
        <v>#N/A</v>
      </c>
      <c r="I2454" t="e">
        <f>INDEX(RawData!G$2:G$1048576,MATCH(FmtData!$B$4+(ROW()-10),RawData!$A$2:$A$1048576,0))</f>
        <v>#N/A</v>
      </c>
      <c r="J2454" t="e">
        <f>INDEX(RawData!H$2:H$1048576,MATCH(FmtData!$B$4+(ROW()-10),RawData!$A$2:$A$1048576,0))</f>
        <v>#N/A</v>
      </c>
      <c r="K2454" t="e">
        <f>INDEX(RawData!I$2:I$1048576,MATCH(FmtData!$B$4+(ROW()-10),RawData!$A$2:$A$1048576,0))</f>
        <v>#N/A</v>
      </c>
      <c r="L2454" t="e">
        <f>INDEX(RawData!J$2:J$1048576,MATCH(FmtData!$B$4+(ROW()-10),RawData!$A$2:$A$1048576,0))</f>
        <v>#N/A</v>
      </c>
      <c r="M2454" t="e">
        <f>INDEX(RawData!K$2:K$1048576,MATCH(FmtData!$B$4+(ROW()-10),RawData!$A$2:$A$1048576,0))</f>
        <v>#N/A</v>
      </c>
      <c r="N2454" t="e">
        <f>INDEX(RawData!L$2:L$1048576,MATCH(FmtData!$B$4+(ROW()-10),RawData!$A$2:$A$1048576,0))</f>
        <v>#N/A</v>
      </c>
      <c r="O2454" t="e">
        <f>INDEX(RawData!M$2:M$1048576,MATCH(FmtData!$B$4+(ROW()-10),RawData!$A$2:$A$1048576,0))</f>
        <v>#N/A</v>
      </c>
      <c r="P2454" t="e">
        <f>INDEX(RawData!N$2:N$1048576,MATCH(FmtData!$B$4+(ROW()-10),RawData!$A$2:$A$1048576,0))</f>
        <v>#N/A</v>
      </c>
      <c r="Q2454" t="e">
        <f>INDEX(RawData!O$2:O$1048576,MATCH(FmtData!$B$4+(ROW()-10),RawData!$A$2:$A$1048576,0))</f>
        <v>#N/A</v>
      </c>
      <c r="R2454" s="8" t="e">
        <f>INDEX(RawData!P$2:P$1048576,MATCH(FmtData!$B$4+(ROW()-10),RawData!$A$2:$A$1048576,0))</f>
        <v>#N/A</v>
      </c>
      <c r="S2454" t="e">
        <f>INDEX(RawData!Q$2:Q$1048576,MATCH(FmtData!$B$4+(ROW()-10),RawData!$A$2:$A$1048576,0))</f>
        <v>#N/A</v>
      </c>
      <c r="T2454" s="8" t="e">
        <f>INDEX(RawData!R$2:R$1048576,MATCH(FmtData!$B$4+(ROW()-10),RawData!$A$2:$A$1048576,0))</f>
        <v>#N/A</v>
      </c>
      <c r="U2454" s="8" t="e">
        <f>INDEX(RawData!S$2:S$1048576,MATCH(FmtData!$B$4+(ROW()-10),RawData!$A$2:$A$1048576,0))</f>
        <v>#N/A</v>
      </c>
      <c r="V2454" s="8" t="e">
        <f>INDEX(RawData!T$2:T$1048576,MATCH(FmtData!$B$4+(ROW()-10),RawData!$A$2:$A$1048576,0))</f>
        <v>#N/A</v>
      </c>
      <c r="W2454" s="3" t="e">
        <f t="shared" si="762"/>
        <v>#N/A</v>
      </c>
      <c r="X2454" s="3" t="e">
        <f t="shared" si="763"/>
        <v>#N/A</v>
      </c>
      <c r="Y2454" s="8" t="e">
        <f t="shared" si="766"/>
        <v>#N/A</v>
      </c>
      <c r="Z2454" s="8" t="e">
        <f t="shared" si="767"/>
        <v>#N/A</v>
      </c>
      <c r="AA2454" s="3" t="e">
        <f t="shared" si="764"/>
        <v>#N/A</v>
      </c>
      <c r="AB2454" s="41">
        <v>2</v>
      </c>
      <c r="AC2454" s="42" t="str">
        <f t="shared" si="776"/>
        <v>Dilatometer</v>
      </c>
      <c r="AD2454" s="15" t="e">
        <f t="shared" si="765"/>
        <v>#N/A</v>
      </c>
      <c r="AE2454" s="15" t="e">
        <f t="shared" si="768"/>
        <v>#N/A</v>
      </c>
      <c r="AF2454" s="15" t="e">
        <f t="shared" si="769"/>
        <v>#N/A</v>
      </c>
      <c r="AG2454" s="15" t="e">
        <f t="shared" si="770"/>
        <v>#N/A</v>
      </c>
      <c r="AH2454" s="15" t="e">
        <f t="shared" si="781"/>
        <v>#N/A</v>
      </c>
      <c r="AI2454" s="17" t="e">
        <f t="shared" si="771"/>
        <v>#N/A</v>
      </c>
      <c r="AJ2454" s="17" t="e">
        <f t="shared" si="772"/>
        <v>#N/A</v>
      </c>
      <c r="AK2454" s="17" t="e">
        <f t="shared" si="773"/>
        <v>#N/A</v>
      </c>
      <c r="AL2454" s="17" t="e">
        <f t="shared" si="774"/>
        <v>#N/A</v>
      </c>
      <c r="AM2454" s="17" t="e">
        <f t="shared" si="775"/>
        <v>#N/A</v>
      </c>
      <c r="AN2454" s="17" t="e">
        <f t="shared" si="777"/>
        <v>#N/A</v>
      </c>
      <c r="AO2454" s="17" t="e">
        <f t="shared" si="778"/>
        <v>#N/A</v>
      </c>
      <c r="AP2454" s="17" t="e">
        <f t="shared" si="779"/>
        <v>#N/A</v>
      </c>
      <c r="AQ2454" s="17" t="e">
        <f t="shared" si="780"/>
        <v>#N/A</v>
      </c>
    </row>
    <row r="2455" spans="2:43" x14ac:dyDescent="0.45">
      <c r="B2455" t="e">
        <f>INDEX(RawData!$A$2:$A$1048576,MATCH(FmtData!$B$4+(ROW()-10),RawData!$A$2:$A$1048576,0))</f>
        <v>#N/A</v>
      </c>
      <c r="C24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5" s="7" t="e">
        <f>MID(INDEX(RawData!$B$2:$B$1048576, MATCH(FmtData!$B$4+(ROW()-10),RawData!$A$2:$A$1048576,0)),12,8)+$B$5/24</f>
        <v>#N/A</v>
      </c>
      <c r="E2455" s="8" t="e">
        <f>INDEX(RawData!$D$2:$D$1048576,MATCH(FmtData!$B$4+(ROW()-10),RawData!$A$2:$A$1048576,0))</f>
        <v>#N/A</v>
      </c>
      <c r="F2455" t="e">
        <f>INDEX(RawData!$D$2:$D$1048576,MATCH(FmtData!$B$4+(ROW()-10),RawData!$A$2:$A$1048576,0))</f>
        <v>#N/A</v>
      </c>
      <c r="G2455" t="e">
        <f>INDEX(RawData!E$2:E$1048576,MATCH(FmtData!$B$4+(ROW()-10),RawData!$A$2:$A$1048576,0))</f>
        <v>#N/A</v>
      </c>
      <c r="H2455" t="e">
        <f>INDEX(RawData!F$2:F$1048576,MATCH(FmtData!$B$4+(ROW()-10),RawData!$A$2:$A$1048576,0))</f>
        <v>#N/A</v>
      </c>
      <c r="I2455" t="e">
        <f>INDEX(RawData!G$2:G$1048576,MATCH(FmtData!$B$4+(ROW()-10),RawData!$A$2:$A$1048576,0))</f>
        <v>#N/A</v>
      </c>
      <c r="J2455" t="e">
        <f>INDEX(RawData!H$2:H$1048576,MATCH(FmtData!$B$4+(ROW()-10),RawData!$A$2:$A$1048576,0))</f>
        <v>#N/A</v>
      </c>
      <c r="K2455" t="e">
        <f>INDEX(RawData!I$2:I$1048576,MATCH(FmtData!$B$4+(ROW()-10),RawData!$A$2:$A$1048576,0))</f>
        <v>#N/A</v>
      </c>
      <c r="L2455" t="e">
        <f>INDEX(RawData!J$2:J$1048576,MATCH(FmtData!$B$4+(ROW()-10),RawData!$A$2:$A$1048576,0))</f>
        <v>#N/A</v>
      </c>
      <c r="M2455" t="e">
        <f>INDEX(RawData!K$2:K$1048576,MATCH(FmtData!$B$4+(ROW()-10),RawData!$A$2:$A$1048576,0))</f>
        <v>#N/A</v>
      </c>
      <c r="N2455" t="e">
        <f>INDEX(RawData!L$2:L$1048576,MATCH(FmtData!$B$4+(ROW()-10),RawData!$A$2:$A$1048576,0))</f>
        <v>#N/A</v>
      </c>
      <c r="O2455" t="e">
        <f>INDEX(RawData!M$2:M$1048576,MATCH(FmtData!$B$4+(ROW()-10),RawData!$A$2:$A$1048576,0))</f>
        <v>#N/A</v>
      </c>
      <c r="P2455" t="e">
        <f>INDEX(RawData!N$2:N$1048576,MATCH(FmtData!$B$4+(ROW()-10),RawData!$A$2:$A$1048576,0))</f>
        <v>#N/A</v>
      </c>
      <c r="Q2455" t="e">
        <f>INDEX(RawData!O$2:O$1048576,MATCH(FmtData!$B$4+(ROW()-10),RawData!$A$2:$A$1048576,0))</f>
        <v>#N/A</v>
      </c>
      <c r="R2455" s="8" t="e">
        <f>INDEX(RawData!P$2:P$1048576,MATCH(FmtData!$B$4+(ROW()-10),RawData!$A$2:$A$1048576,0))</f>
        <v>#N/A</v>
      </c>
      <c r="S2455" t="e">
        <f>INDEX(RawData!Q$2:Q$1048576,MATCH(FmtData!$B$4+(ROW()-10),RawData!$A$2:$A$1048576,0))</f>
        <v>#N/A</v>
      </c>
      <c r="T2455" s="8" t="e">
        <f>INDEX(RawData!R$2:R$1048576,MATCH(FmtData!$B$4+(ROW()-10),RawData!$A$2:$A$1048576,0))</f>
        <v>#N/A</v>
      </c>
      <c r="U2455" s="8" t="e">
        <f>INDEX(RawData!S$2:S$1048576,MATCH(FmtData!$B$4+(ROW()-10),RawData!$A$2:$A$1048576,0))</f>
        <v>#N/A</v>
      </c>
      <c r="V2455" s="8" t="e">
        <f>INDEX(RawData!T$2:T$1048576,MATCH(FmtData!$B$4+(ROW()-10),RawData!$A$2:$A$1048576,0))</f>
        <v>#N/A</v>
      </c>
      <c r="W2455" s="3" t="e">
        <f t="shared" si="762"/>
        <v>#N/A</v>
      </c>
      <c r="X2455" s="3" t="e">
        <f t="shared" si="763"/>
        <v>#N/A</v>
      </c>
      <c r="Y2455" s="8" t="e">
        <f t="shared" si="766"/>
        <v>#N/A</v>
      </c>
      <c r="Z2455" s="8" t="e">
        <f t="shared" si="767"/>
        <v>#N/A</v>
      </c>
      <c r="AA2455" s="3" t="e">
        <f t="shared" si="764"/>
        <v>#N/A</v>
      </c>
      <c r="AB2455" s="41">
        <v>2</v>
      </c>
      <c r="AC2455" s="42" t="str">
        <f t="shared" si="776"/>
        <v>Dilatometer</v>
      </c>
      <c r="AD2455" s="15" t="e">
        <f t="shared" si="765"/>
        <v>#N/A</v>
      </c>
      <c r="AE2455" s="15" t="e">
        <f t="shared" si="768"/>
        <v>#N/A</v>
      </c>
      <c r="AF2455" s="15" t="e">
        <f t="shared" si="769"/>
        <v>#N/A</v>
      </c>
      <c r="AG2455" s="15" t="e">
        <f t="shared" si="770"/>
        <v>#N/A</v>
      </c>
      <c r="AH2455" s="15" t="e">
        <f t="shared" si="781"/>
        <v>#N/A</v>
      </c>
      <c r="AI2455" s="17" t="e">
        <f t="shared" si="771"/>
        <v>#N/A</v>
      </c>
      <c r="AJ2455" s="17" t="e">
        <f t="shared" si="772"/>
        <v>#N/A</v>
      </c>
      <c r="AK2455" s="17" t="e">
        <f t="shared" si="773"/>
        <v>#N/A</v>
      </c>
      <c r="AL2455" s="17" t="e">
        <f t="shared" si="774"/>
        <v>#N/A</v>
      </c>
      <c r="AM2455" s="17" t="e">
        <f t="shared" si="775"/>
        <v>#N/A</v>
      </c>
      <c r="AN2455" s="17" t="e">
        <f t="shared" si="777"/>
        <v>#N/A</v>
      </c>
      <c r="AO2455" s="17" t="e">
        <f t="shared" si="778"/>
        <v>#N/A</v>
      </c>
      <c r="AP2455" s="17" t="e">
        <f t="shared" si="779"/>
        <v>#N/A</v>
      </c>
      <c r="AQ2455" s="17" t="e">
        <f t="shared" si="780"/>
        <v>#N/A</v>
      </c>
    </row>
    <row r="2456" spans="2:43" x14ac:dyDescent="0.45">
      <c r="B2456" t="e">
        <f>INDEX(RawData!$A$2:$A$1048576,MATCH(FmtData!$B$4+(ROW()-10),RawData!$A$2:$A$1048576,0))</f>
        <v>#N/A</v>
      </c>
      <c r="C24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6" s="7" t="e">
        <f>MID(INDEX(RawData!$B$2:$B$1048576, MATCH(FmtData!$B$4+(ROW()-10),RawData!$A$2:$A$1048576,0)),12,8)+$B$5/24</f>
        <v>#N/A</v>
      </c>
      <c r="E2456" s="8" t="e">
        <f>INDEX(RawData!$D$2:$D$1048576,MATCH(FmtData!$B$4+(ROW()-10),RawData!$A$2:$A$1048576,0))</f>
        <v>#N/A</v>
      </c>
      <c r="F2456" t="e">
        <f>INDEX(RawData!$D$2:$D$1048576,MATCH(FmtData!$B$4+(ROW()-10),RawData!$A$2:$A$1048576,0))</f>
        <v>#N/A</v>
      </c>
      <c r="G2456" t="e">
        <f>INDEX(RawData!E$2:E$1048576,MATCH(FmtData!$B$4+(ROW()-10),RawData!$A$2:$A$1048576,0))</f>
        <v>#N/A</v>
      </c>
      <c r="H2456" t="e">
        <f>INDEX(RawData!F$2:F$1048576,MATCH(FmtData!$B$4+(ROW()-10),RawData!$A$2:$A$1048576,0))</f>
        <v>#N/A</v>
      </c>
      <c r="I2456" t="e">
        <f>INDEX(RawData!G$2:G$1048576,MATCH(FmtData!$B$4+(ROW()-10),RawData!$A$2:$A$1048576,0))</f>
        <v>#N/A</v>
      </c>
      <c r="J2456" t="e">
        <f>INDEX(RawData!H$2:H$1048576,MATCH(FmtData!$B$4+(ROW()-10),RawData!$A$2:$A$1048576,0))</f>
        <v>#N/A</v>
      </c>
      <c r="K2456" t="e">
        <f>INDEX(RawData!I$2:I$1048576,MATCH(FmtData!$B$4+(ROW()-10),RawData!$A$2:$A$1048576,0))</f>
        <v>#N/A</v>
      </c>
      <c r="L2456" t="e">
        <f>INDEX(RawData!J$2:J$1048576,MATCH(FmtData!$B$4+(ROW()-10),RawData!$A$2:$A$1048576,0))</f>
        <v>#N/A</v>
      </c>
      <c r="M2456" t="e">
        <f>INDEX(RawData!K$2:K$1048576,MATCH(FmtData!$B$4+(ROW()-10),RawData!$A$2:$A$1048576,0))</f>
        <v>#N/A</v>
      </c>
      <c r="N2456" t="e">
        <f>INDEX(RawData!L$2:L$1048576,MATCH(FmtData!$B$4+(ROW()-10),RawData!$A$2:$A$1048576,0))</f>
        <v>#N/A</v>
      </c>
      <c r="O2456" t="e">
        <f>INDEX(RawData!M$2:M$1048576,MATCH(FmtData!$B$4+(ROW()-10),RawData!$A$2:$A$1048576,0))</f>
        <v>#N/A</v>
      </c>
      <c r="P2456" t="e">
        <f>INDEX(RawData!N$2:N$1048576,MATCH(FmtData!$B$4+(ROW()-10),RawData!$A$2:$A$1048576,0))</f>
        <v>#N/A</v>
      </c>
      <c r="Q2456" t="e">
        <f>INDEX(RawData!O$2:O$1048576,MATCH(FmtData!$B$4+(ROW()-10),RawData!$A$2:$A$1048576,0))</f>
        <v>#N/A</v>
      </c>
      <c r="R2456" s="8" t="e">
        <f>INDEX(RawData!P$2:P$1048576,MATCH(FmtData!$B$4+(ROW()-10),RawData!$A$2:$A$1048576,0))</f>
        <v>#N/A</v>
      </c>
      <c r="S2456" t="e">
        <f>INDEX(RawData!Q$2:Q$1048576,MATCH(FmtData!$B$4+(ROW()-10),RawData!$A$2:$A$1048576,0))</f>
        <v>#N/A</v>
      </c>
      <c r="T2456" s="8" t="e">
        <f>INDEX(RawData!R$2:R$1048576,MATCH(FmtData!$B$4+(ROW()-10),RawData!$A$2:$A$1048576,0))</f>
        <v>#N/A</v>
      </c>
      <c r="U2456" s="8" t="e">
        <f>INDEX(RawData!S$2:S$1048576,MATCH(FmtData!$B$4+(ROW()-10),RawData!$A$2:$A$1048576,0))</f>
        <v>#N/A</v>
      </c>
      <c r="V2456" s="8" t="e">
        <f>INDEX(RawData!T$2:T$1048576,MATCH(FmtData!$B$4+(ROW()-10),RawData!$A$2:$A$1048576,0))</f>
        <v>#N/A</v>
      </c>
      <c r="W2456" s="3" t="e">
        <f t="shared" si="762"/>
        <v>#N/A</v>
      </c>
      <c r="X2456" s="3" t="e">
        <f t="shared" si="763"/>
        <v>#N/A</v>
      </c>
      <c r="Y2456" s="8" t="e">
        <f t="shared" si="766"/>
        <v>#N/A</v>
      </c>
      <c r="Z2456" s="8" t="e">
        <f t="shared" si="767"/>
        <v>#N/A</v>
      </c>
      <c r="AA2456" s="3" t="e">
        <f t="shared" si="764"/>
        <v>#N/A</v>
      </c>
      <c r="AB2456" s="41">
        <v>2</v>
      </c>
      <c r="AC2456" s="42" t="str">
        <f t="shared" si="776"/>
        <v>Dilatometer</v>
      </c>
      <c r="AD2456" s="15" t="e">
        <f t="shared" si="765"/>
        <v>#N/A</v>
      </c>
      <c r="AE2456" s="15" t="e">
        <f t="shared" si="768"/>
        <v>#N/A</v>
      </c>
      <c r="AF2456" s="15" t="e">
        <f t="shared" si="769"/>
        <v>#N/A</v>
      </c>
      <c r="AG2456" s="15" t="e">
        <f t="shared" si="770"/>
        <v>#N/A</v>
      </c>
      <c r="AH2456" s="15" t="e">
        <f t="shared" si="781"/>
        <v>#N/A</v>
      </c>
      <c r="AI2456" s="17" t="e">
        <f t="shared" si="771"/>
        <v>#N/A</v>
      </c>
      <c r="AJ2456" s="17" t="e">
        <f t="shared" si="772"/>
        <v>#N/A</v>
      </c>
      <c r="AK2456" s="17" t="e">
        <f t="shared" si="773"/>
        <v>#N/A</v>
      </c>
      <c r="AL2456" s="17" t="e">
        <f t="shared" si="774"/>
        <v>#N/A</v>
      </c>
      <c r="AM2456" s="17" t="e">
        <f t="shared" si="775"/>
        <v>#N/A</v>
      </c>
      <c r="AN2456" s="17" t="e">
        <f t="shared" si="777"/>
        <v>#N/A</v>
      </c>
      <c r="AO2456" s="17" t="e">
        <f t="shared" si="778"/>
        <v>#N/A</v>
      </c>
      <c r="AP2456" s="17" t="e">
        <f t="shared" si="779"/>
        <v>#N/A</v>
      </c>
      <c r="AQ2456" s="17" t="e">
        <f t="shared" si="780"/>
        <v>#N/A</v>
      </c>
    </row>
    <row r="2457" spans="2:43" x14ac:dyDescent="0.45">
      <c r="B2457" t="e">
        <f>INDEX(RawData!$A$2:$A$1048576,MATCH(FmtData!$B$4+(ROW()-10),RawData!$A$2:$A$1048576,0))</f>
        <v>#N/A</v>
      </c>
      <c r="C24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7" s="7" t="e">
        <f>MID(INDEX(RawData!$B$2:$B$1048576, MATCH(FmtData!$B$4+(ROW()-10),RawData!$A$2:$A$1048576,0)),12,8)+$B$5/24</f>
        <v>#N/A</v>
      </c>
      <c r="E2457" s="8" t="e">
        <f>INDEX(RawData!$D$2:$D$1048576,MATCH(FmtData!$B$4+(ROW()-10),RawData!$A$2:$A$1048576,0))</f>
        <v>#N/A</v>
      </c>
      <c r="F2457" t="e">
        <f>INDEX(RawData!$D$2:$D$1048576,MATCH(FmtData!$B$4+(ROW()-10),RawData!$A$2:$A$1048576,0))</f>
        <v>#N/A</v>
      </c>
      <c r="G2457" t="e">
        <f>INDEX(RawData!E$2:E$1048576,MATCH(FmtData!$B$4+(ROW()-10),RawData!$A$2:$A$1048576,0))</f>
        <v>#N/A</v>
      </c>
      <c r="H2457" t="e">
        <f>INDEX(RawData!F$2:F$1048576,MATCH(FmtData!$B$4+(ROW()-10),RawData!$A$2:$A$1048576,0))</f>
        <v>#N/A</v>
      </c>
      <c r="I2457" t="e">
        <f>INDEX(RawData!G$2:G$1048576,MATCH(FmtData!$B$4+(ROW()-10),RawData!$A$2:$A$1048576,0))</f>
        <v>#N/A</v>
      </c>
      <c r="J2457" t="e">
        <f>INDEX(RawData!H$2:H$1048576,MATCH(FmtData!$B$4+(ROW()-10),RawData!$A$2:$A$1048576,0))</f>
        <v>#N/A</v>
      </c>
      <c r="K2457" t="e">
        <f>INDEX(RawData!I$2:I$1048576,MATCH(FmtData!$B$4+(ROW()-10),RawData!$A$2:$A$1048576,0))</f>
        <v>#N/A</v>
      </c>
      <c r="L2457" t="e">
        <f>INDEX(RawData!J$2:J$1048576,MATCH(FmtData!$B$4+(ROW()-10),RawData!$A$2:$A$1048576,0))</f>
        <v>#N/A</v>
      </c>
      <c r="M2457" t="e">
        <f>INDEX(RawData!K$2:K$1048576,MATCH(FmtData!$B$4+(ROW()-10),RawData!$A$2:$A$1048576,0))</f>
        <v>#N/A</v>
      </c>
      <c r="N2457" t="e">
        <f>INDEX(RawData!L$2:L$1048576,MATCH(FmtData!$B$4+(ROW()-10),RawData!$A$2:$A$1048576,0))</f>
        <v>#N/A</v>
      </c>
      <c r="O2457" t="e">
        <f>INDEX(RawData!M$2:M$1048576,MATCH(FmtData!$B$4+(ROW()-10),RawData!$A$2:$A$1048576,0))</f>
        <v>#N/A</v>
      </c>
      <c r="P2457" t="e">
        <f>INDEX(RawData!N$2:N$1048576,MATCH(FmtData!$B$4+(ROW()-10),RawData!$A$2:$A$1048576,0))</f>
        <v>#N/A</v>
      </c>
      <c r="Q2457" t="e">
        <f>INDEX(RawData!O$2:O$1048576,MATCH(FmtData!$B$4+(ROW()-10),RawData!$A$2:$A$1048576,0))</f>
        <v>#N/A</v>
      </c>
      <c r="R2457" s="8" t="e">
        <f>INDEX(RawData!P$2:P$1048576,MATCH(FmtData!$B$4+(ROW()-10),RawData!$A$2:$A$1048576,0))</f>
        <v>#N/A</v>
      </c>
      <c r="S2457" t="e">
        <f>INDEX(RawData!Q$2:Q$1048576,MATCH(FmtData!$B$4+(ROW()-10),RawData!$A$2:$A$1048576,0))</f>
        <v>#N/A</v>
      </c>
      <c r="T2457" s="8" t="e">
        <f>INDEX(RawData!R$2:R$1048576,MATCH(FmtData!$B$4+(ROW()-10),RawData!$A$2:$A$1048576,0))</f>
        <v>#N/A</v>
      </c>
      <c r="U2457" s="8" t="e">
        <f>INDEX(RawData!S$2:S$1048576,MATCH(FmtData!$B$4+(ROW()-10),RawData!$A$2:$A$1048576,0))</f>
        <v>#N/A</v>
      </c>
      <c r="V2457" s="8" t="e">
        <f>INDEX(RawData!T$2:T$1048576,MATCH(FmtData!$B$4+(ROW()-10),RawData!$A$2:$A$1048576,0))</f>
        <v>#N/A</v>
      </c>
      <c r="W2457" s="3" t="e">
        <f t="shared" si="762"/>
        <v>#N/A</v>
      </c>
      <c r="X2457" s="3" t="e">
        <f t="shared" si="763"/>
        <v>#N/A</v>
      </c>
      <c r="Y2457" s="8" t="e">
        <f t="shared" si="766"/>
        <v>#N/A</v>
      </c>
      <c r="Z2457" s="8" t="e">
        <f t="shared" si="767"/>
        <v>#N/A</v>
      </c>
      <c r="AA2457" s="3" t="e">
        <f t="shared" si="764"/>
        <v>#N/A</v>
      </c>
      <c r="AB2457" s="41">
        <v>2</v>
      </c>
      <c r="AC2457" s="42" t="str">
        <f t="shared" si="776"/>
        <v>Dilatometer</v>
      </c>
      <c r="AD2457" s="15" t="e">
        <f t="shared" si="765"/>
        <v>#N/A</v>
      </c>
      <c r="AE2457" s="15" t="e">
        <f t="shared" si="768"/>
        <v>#N/A</v>
      </c>
      <c r="AF2457" s="15" t="e">
        <f t="shared" si="769"/>
        <v>#N/A</v>
      </c>
      <c r="AG2457" s="15" t="e">
        <f t="shared" si="770"/>
        <v>#N/A</v>
      </c>
      <c r="AH2457" s="15" t="e">
        <f t="shared" si="781"/>
        <v>#N/A</v>
      </c>
      <c r="AI2457" s="17" t="e">
        <f t="shared" si="771"/>
        <v>#N/A</v>
      </c>
      <c r="AJ2457" s="17" t="e">
        <f t="shared" si="772"/>
        <v>#N/A</v>
      </c>
      <c r="AK2457" s="17" t="e">
        <f t="shared" si="773"/>
        <v>#N/A</v>
      </c>
      <c r="AL2457" s="17" t="e">
        <f t="shared" si="774"/>
        <v>#N/A</v>
      </c>
      <c r="AM2457" s="17" t="e">
        <f t="shared" si="775"/>
        <v>#N/A</v>
      </c>
      <c r="AN2457" s="17" t="e">
        <f t="shared" si="777"/>
        <v>#N/A</v>
      </c>
      <c r="AO2457" s="17" t="e">
        <f t="shared" si="778"/>
        <v>#N/A</v>
      </c>
      <c r="AP2457" s="17" t="e">
        <f t="shared" si="779"/>
        <v>#N/A</v>
      </c>
      <c r="AQ2457" s="17" t="e">
        <f t="shared" si="780"/>
        <v>#N/A</v>
      </c>
    </row>
    <row r="2458" spans="2:43" x14ac:dyDescent="0.45">
      <c r="B2458" t="e">
        <f>INDEX(RawData!$A$2:$A$1048576,MATCH(FmtData!$B$4+(ROW()-10),RawData!$A$2:$A$1048576,0))</f>
        <v>#N/A</v>
      </c>
      <c r="C24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8" s="7" t="e">
        <f>MID(INDEX(RawData!$B$2:$B$1048576, MATCH(FmtData!$B$4+(ROW()-10),RawData!$A$2:$A$1048576,0)),12,8)+$B$5/24</f>
        <v>#N/A</v>
      </c>
      <c r="E2458" s="8" t="e">
        <f>INDEX(RawData!$D$2:$D$1048576,MATCH(FmtData!$B$4+(ROW()-10),RawData!$A$2:$A$1048576,0))</f>
        <v>#N/A</v>
      </c>
      <c r="F2458" t="e">
        <f>INDEX(RawData!$D$2:$D$1048576,MATCH(FmtData!$B$4+(ROW()-10),RawData!$A$2:$A$1048576,0))</f>
        <v>#N/A</v>
      </c>
      <c r="G2458" t="e">
        <f>INDEX(RawData!E$2:E$1048576,MATCH(FmtData!$B$4+(ROW()-10),RawData!$A$2:$A$1048576,0))</f>
        <v>#N/A</v>
      </c>
      <c r="H2458" t="e">
        <f>INDEX(RawData!F$2:F$1048576,MATCH(FmtData!$B$4+(ROW()-10),RawData!$A$2:$A$1048576,0))</f>
        <v>#N/A</v>
      </c>
      <c r="I2458" t="e">
        <f>INDEX(RawData!G$2:G$1048576,MATCH(FmtData!$B$4+(ROW()-10),RawData!$A$2:$A$1048576,0))</f>
        <v>#N/A</v>
      </c>
      <c r="J2458" t="e">
        <f>INDEX(RawData!H$2:H$1048576,MATCH(FmtData!$B$4+(ROW()-10),RawData!$A$2:$A$1048576,0))</f>
        <v>#N/A</v>
      </c>
      <c r="K2458" t="e">
        <f>INDEX(RawData!I$2:I$1048576,MATCH(FmtData!$B$4+(ROW()-10),RawData!$A$2:$A$1048576,0))</f>
        <v>#N/A</v>
      </c>
      <c r="L2458" t="e">
        <f>INDEX(RawData!J$2:J$1048576,MATCH(FmtData!$B$4+(ROW()-10),RawData!$A$2:$A$1048576,0))</f>
        <v>#N/A</v>
      </c>
      <c r="M2458" t="e">
        <f>INDEX(RawData!K$2:K$1048576,MATCH(FmtData!$B$4+(ROW()-10),RawData!$A$2:$A$1048576,0))</f>
        <v>#N/A</v>
      </c>
      <c r="N2458" t="e">
        <f>INDEX(RawData!L$2:L$1048576,MATCH(FmtData!$B$4+(ROW()-10),RawData!$A$2:$A$1048576,0))</f>
        <v>#N/A</v>
      </c>
      <c r="O2458" t="e">
        <f>INDEX(RawData!M$2:M$1048576,MATCH(FmtData!$B$4+(ROW()-10),RawData!$A$2:$A$1048576,0))</f>
        <v>#N/A</v>
      </c>
      <c r="P2458" t="e">
        <f>INDEX(RawData!N$2:N$1048576,MATCH(FmtData!$B$4+(ROW()-10),RawData!$A$2:$A$1048576,0))</f>
        <v>#N/A</v>
      </c>
      <c r="Q2458" t="e">
        <f>INDEX(RawData!O$2:O$1048576,MATCH(FmtData!$B$4+(ROW()-10),RawData!$A$2:$A$1048576,0))</f>
        <v>#N/A</v>
      </c>
      <c r="R2458" s="8" t="e">
        <f>INDEX(RawData!P$2:P$1048576,MATCH(FmtData!$B$4+(ROW()-10),RawData!$A$2:$A$1048576,0))</f>
        <v>#N/A</v>
      </c>
      <c r="S2458" t="e">
        <f>INDEX(RawData!Q$2:Q$1048576,MATCH(FmtData!$B$4+(ROW()-10),RawData!$A$2:$A$1048576,0))</f>
        <v>#N/A</v>
      </c>
      <c r="T2458" s="8" t="e">
        <f>INDEX(RawData!R$2:R$1048576,MATCH(FmtData!$B$4+(ROW()-10),RawData!$A$2:$A$1048576,0))</f>
        <v>#N/A</v>
      </c>
      <c r="U2458" s="8" t="e">
        <f>INDEX(RawData!S$2:S$1048576,MATCH(FmtData!$B$4+(ROW()-10),RawData!$A$2:$A$1048576,0))</f>
        <v>#N/A</v>
      </c>
      <c r="V2458" s="8" t="e">
        <f>INDEX(RawData!T$2:T$1048576,MATCH(FmtData!$B$4+(ROW()-10),RawData!$A$2:$A$1048576,0))</f>
        <v>#N/A</v>
      </c>
      <c r="W2458" s="3" t="e">
        <f t="shared" si="762"/>
        <v>#N/A</v>
      </c>
      <c r="X2458" s="3" t="e">
        <f t="shared" si="763"/>
        <v>#N/A</v>
      </c>
      <c r="Y2458" s="8" t="e">
        <f t="shared" si="766"/>
        <v>#N/A</v>
      </c>
      <c r="Z2458" s="8" t="e">
        <f t="shared" si="767"/>
        <v>#N/A</v>
      </c>
      <c r="AA2458" s="3" t="e">
        <f t="shared" si="764"/>
        <v>#N/A</v>
      </c>
      <c r="AB2458" s="41">
        <v>2</v>
      </c>
      <c r="AC2458" s="42" t="str">
        <f t="shared" si="776"/>
        <v>Dilatometer</v>
      </c>
      <c r="AD2458" s="15" t="e">
        <f t="shared" si="765"/>
        <v>#N/A</v>
      </c>
      <c r="AE2458" s="15" t="e">
        <f t="shared" si="768"/>
        <v>#N/A</v>
      </c>
      <c r="AF2458" s="15" t="e">
        <f t="shared" si="769"/>
        <v>#N/A</v>
      </c>
      <c r="AG2458" s="15" t="e">
        <f t="shared" si="770"/>
        <v>#N/A</v>
      </c>
      <c r="AH2458" s="15" t="e">
        <f t="shared" si="781"/>
        <v>#N/A</v>
      </c>
      <c r="AI2458" s="17" t="e">
        <f t="shared" si="771"/>
        <v>#N/A</v>
      </c>
      <c r="AJ2458" s="17" t="e">
        <f t="shared" si="772"/>
        <v>#N/A</v>
      </c>
      <c r="AK2458" s="17" t="e">
        <f t="shared" si="773"/>
        <v>#N/A</v>
      </c>
      <c r="AL2458" s="17" t="e">
        <f t="shared" si="774"/>
        <v>#N/A</v>
      </c>
      <c r="AM2458" s="17" t="e">
        <f t="shared" si="775"/>
        <v>#N/A</v>
      </c>
      <c r="AN2458" s="17" t="e">
        <f t="shared" si="777"/>
        <v>#N/A</v>
      </c>
      <c r="AO2458" s="17" t="e">
        <f t="shared" si="778"/>
        <v>#N/A</v>
      </c>
      <c r="AP2458" s="17" t="e">
        <f t="shared" si="779"/>
        <v>#N/A</v>
      </c>
      <c r="AQ2458" s="17" t="e">
        <f t="shared" si="780"/>
        <v>#N/A</v>
      </c>
    </row>
    <row r="2459" spans="2:43" x14ac:dyDescent="0.45">
      <c r="B2459" t="e">
        <f>INDEX(RawData!$A$2:$A$1048576,MATCH(FmtData!$B$4+(ROW()-10),RawData!$A$2:$A$1048576,0))</f>
        <v>#N/A</v>
      </c>
      <c r="C24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59" s="7" t="e">
        <f>MID(INDEX(RawData!$B$2:$B$1048576, MATCH(FmtData!$B$4+(ROW()-10),RawData!$A$2:$A$1048576,0)),12,8)+$B$5/24</f>
        <v>#N/A</v>
      </c>
      <c r="E2459" s="8" t="e">
        <f>INDEX(RawData!$D$2:$D$1048576,MATCH(FmtData!$B$4+(ROW()-10),RawData!$A$2:$A$1048576,0))</f>
        <v>#N/A</v>
      </c>
      <c r="F2459" t="e">
        <f>INDEX(RawData!$D$2:$D$1048576,MATCH(FmtData!$B$4+(ROW()-10),RawData!$A$2:$A$1048576,0))</f>
        <v>#N/A</v>
      </c>
      <c r="G2459" t="e">
        <f>INDEX(RawData!E$2:E$1048576,MATCH(FmtData!$B$4+(ROW()-10),RawData!$A$2:$A$1048576,0))</f>
        <v>#N/A</v>
      </c>
      <c r="H2459" t="e">
        <f>INDEX(RawData!F$2:F$1048576,MATCH(FmtData!$B$4+(ROW()-10),RawData!$A$2:$A$1048576,0))</f>
        <v>#N/A</v>
      </c>
      <c r="I2459" t="e">
        <f>INDEX(RawData!G$2:G$1048576,MATCH(FmtData!$B$4+(ROW()-10),RawData!$A$2:$A$1048576,0))</f>
        <v>#N/A</v>
      </c>
      <c r="J2459" t="e">
        <f>INDEX(RawData!H$2:H$1048576,MATCH(FmtData!$B$4+(ROW()-10),RawData!$A$2:$A$1048576,0))</f>
        <v>#N/A</v>
      </c>
      <c r="K2459" t="e">
        <f>INDEX(RawData!I$2:I$1048576,MATCH(FmtData!$B$4+(ROW()-10),RawData!$A$2:$A$1048576,0))</f>
        <v>#N/A</v>
      </c>
      <c r="L2459" t="e">
        <f>INDEX(RawData!J$2:J$1048576,MATCH(FmtData!$B$4+(ROW()-10),RawData!$A$2:$A$1048576,0))</f>
        <v>#N/A</v>
      </c>
      <c r="M2459" t="e">
        <f>INDEX(RawData!K$2:K$1048576,MATCH(FmtData!$B$4+(ROW()-10),RawData!$A$2:$A$1048576,0))</f>
        <v>#N/A</v>
      </c>
      <c r="N2459" t="e">
        <f>INDEX(RawData!L$2:L$1048576,MATCH(FmtData!$B$4+(ROW()-10),RawData!$A$2:$A$1048576,0))</f>
        <v>#N/A</v>
      </c>
      <c r="O2459" t="e">
        <f>INDEX(RawData!M$2:M$1048576,MATCH(FmtData!$B$4+(ROW()-10),RawData!$A$2:$A$1048576,0))</f>
        <v>#N/A</v>
      </c>
      <c r="P2459" t="e">
        <f>INDEX(RawData!N$2:N$1048576,MATCH(FmtData!$B$4+(ROW()-10),RawData!$A$2:$A$1048576,0))</f>
        <v>#N/A</v>
      </c>
      <c r="Q2459" t="e">
        <f>INDEX(RawData!O$2:O$1048576,MATCH(FmtData!$B$4+(ROW()-10),RawData!$A$2:$A$1048576,0))</f>
        <v>#N/A</v>
      </c>
      <c r="R2459" s="8" t="e">
        <f>INDEX(RawData!P$2:P$1048576,MATCH(FmtData!$B$4+(ROW()-10),RawData!$A$2:$A$1048576,0))</f>
        <v>#N/A</v>
      </c>
      <c r="S2459" t="e">
        <f>INDEX(RawData!Q$2:Q$1048576,MATCH(FmtData!$B$4+(ROW()-10),RawData!$A$2:$A$1048576,0))</f>
        <v>#N/A</v>
      </c>
      <c r="T2459" s="8" t="e">
        <f>INDEX(RawData!R$2:R$1048576,MATCH(FmtData!$B$4+(ROW()-10),RawData!$A$2:$A$1048576,0))</f>
        <v>#N/A</v>
      </c>
      <c r="U2459" s="8" t="e">
        <f>INDEX(RawData!S$2:S$1048576,MATCH(FmtData!$B$4+(ROW()-10),RawData!$A$2:$A$1048576,0))</f>
        <v>#N/A</v>
      </c>
      <c r="V2459" s="8" t="e">
        <f>INDEX(RawData!T$2:T$1048576,MATCH(FmtData!$B$4+(ROW()-10),RawData!$A$2:$A$1048576,0))</f>
        <v>#N/A</v>
      </c>
      <c r="W2459" s="3" t="e">
        <f t="shared" si="762"/>
        <v>#N/A</v>
      </c>
      <c r="X2459" s="3" t="e">
        <f t="shared" si="763"/>
        <v>#N/A</v>
      </c>
      <c r="Y2459" s="8" t="e">
        <f t="shared" si="766"/>
        <v>#N/A</v>
      </c>
      <c r="Z2459" s="8" t="e">
        <f t="shared" si="767"/>
        <v>#N/A</v>
      </c>
      <c r="AA2459" s="3" t="e">
        <f t="shared" si="764"/>
        <v>#N/A</v>
      </c>
      <c r="AB2459" s="41">
        <v>2</v>
      </c>
      <c r="AC2459" s="42" t="str">
        <f t="shared" si="776"/>
        <v>Dilatometer</v>
      </c>
      <c r="AD2459" s="15" t="e">
        <f t="shared" si="765"/>
        <v>#N/A</v>
      </c>
      <c r="AE2459" s="15" t="e">
        <f t="shared" si="768"/>
        <v>#N/A</v>
      </c>
      <c r="AF2459" s="15" t="e">
        <f t="shared" si="769"/>
        <v>#N/A</v>
      </c>
      <c r="AG2459" s="15" t="e">
        <f t="shared" si="770"/>
        <v>#N/A</v>
      </c>
      <c r="AH2459" s="15" t="e">
        <f t="shared" si="781"/>
        <v>#N/A</v>
      </c>
      <c r="AI2459" s="17" t="e">
        <f t="shared" si="771"/>
        <v>#N/A</v>
      </c>
      <c r="AJ2459" s="17" t="e">
        <f t="shared" si="772"/>
        <v>#N/A</v>
      </c>
      <c r="AK2459" s="17" t="e">
        <f t="shared" si="773"/>
        <v>#N/A</v>
      </c>
      <c r="AL2459" s="17" t="e">
        <f t="shared" si="774"/>
        <v>#N/A</v>
      </c>
      <c r="AM2459" s="17" t="e">
        <f t="shared" si="775"/>
        <v>#N/A</v>
      </c>
      <c r="AN2459" s="17" t="e">
        <f t="shared" si="777"/>
        <v>#N/A</v>
      </c>
      <c r="AO2459" s="17" t="e">
        <f t="shared" si="778"/>
        <v>#N/A</v>
      </c>
      <c r="AP2459" s="17" t="e">
        <f t="shared" si="779"/>
        <v>#N/A</v>
      </c>
      <c r="AQ2459" s="17" t="e">
        <f t="shared" si="780"/>
        <v>#N/A</v>
      </c>
    </row>
    <row r="2460" spans="2:43" x14ac:dyDescent="0.45">
      <c r="B2460" t="e">
        <f>INDEX(RawData!$A$2:$A$1048576,MATCH(FmtData!$B$4+(ROW()-10),RawData!$A$2:$A$1048576,0))</f>
        <v>#N/A</v>
      </c>
      <c r="C24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0" s="7" t="e">
        <f>MID(INDEX(RawData!$B$2:$B$1048576, MATCH(FmtData!$B$4+(ROW()-10),RawData!$A$2:$A$1048576,0)),12,8)+$B$5/24</f>
        <v>#N/A</v>
      </c>
      <c r="E2460" s="8" t="e">
        <f>INDEX(RawData!$D$2:$D$1048576,MATCH(FmtData!$B$4+(ROW()-10),RawData!$A$2:$A$1048576,0))</f>
        <v>#N/A</v>
      </c>
      <c r="F2460" t="e">
        <f>INDEX(RawData!$D$2:$D$1048576,MATCH(FmtData!$B$4+(ROW()-10),RawData!$A$2:$A$1048576,0))</f>
        <v>#N/A</v>
      </c>
      <c r="G2460" t="e">
        <f>INDEX(RawData!E$2:E$1048576,MATCH(FmtData!$B$4+(ROW()-10),RawData!$A$2:$A$1048576,0))</f>
        <v>#N/A</v>
      </c>
      <c r="H2460" t="e">
        <f>INDEX(RawData!F$2:F$1048576,MATCH(FmtData!$B$4+(ROW()-10),RawData!$A$2:$A$1048576,0))</f>
        <v>#N/A</v>
      </c>
      <c r="I2460" t="e">
        <f>INDEX(RawData!G$2:G$1048576,MATCH(FmtData!$B$4+(ROW()-10),RawData!$A$2:$A$1048576,0))</f>
        <v>#N/A</v>
      </c>
      <c r="J2460" t="e">
        <f>INDEX(RawData!H$2:H$1048576,MATCH(FmtData!$B$4+(ROW()-10),RawData!$A$2:$A$1048576,0))</f>
        <v>#N/A</v>
      </c>
      <c r="K2460" t="e">
        <f>INDEX(RawData!I$2:I$1048576,MATCH(FmtData!$B$4+(ROW()-10),RawData!$A$2:$A$1048576,0))</f>
        <v>#N/A</v>
      </c>
      <c r="L2460" t="e">
        <f>INDEX(RawData!J$2:J$1048576,MATCH(FmtData!$B$4+(ROW()-10),RawData!$A$2:$A$1048576,0))</f>
        <v>#N/A</v>
      </c>
      <c r="M2460" t="e">
        <f>INDEX(RawData!K$2:K$1048576,MATCH(FmtData!$B$4+(ROW()-10),RawData!$A$2:$A$1048576,0))</f>
        <v>#N/A</v>
      </c>
      <c r="N2460" t="e">
        <f>INDEX(RawData!L$2:L$1048576,MATCH(FmtData!$B$4+(ROW()-10),RawData!$A$2:$A$1048576,0))</f>
        <v>#N/A</v>
      </c>
      <c r="O2460" t="e">
        <f>INDEX(RawData!M$2:M$1048576,MATCH(FmtData!$B$4+(ROW()-10),RawData!$A$2:$A$1048576,0))</f>
        <v>#N/A</v>
      </c>
      <c r="P2460" t="e">
        <f>INDEX(RawData!N$2:N$1048576,MATCH(FmtData!$B$4+(ROW()-10),RawData!$A$2:$A$1048576,0))</f>
        <v>#N/A</v>
      </c>
      <c r="Q2460" t="e">
        <f>INDEX(RawData!O$2:O$1048576,MATCH(FmtData!$B$4+(ROW()-10),RawData!$A$2:$A$1048576,0))</f>
        <v>#N/A</v>
      </c>
      <c r="R2460" s="8" t="e">
        <f>INDEX(RawData!P$2:P$1048576,MATCH(FmtData!$B$4+(ROW()-10),RawData!$A$2:$A$1048576,0))</f>
        <v>#N/A</v>
      </c>
      <c r="S2460" t="e">
        <f>INDEX(RawData!Q$2:Q$1048576,MATCH(FmtData!$B$4+(ROW()-10),RawData!$A$2:$A$1048576,0))</f>
        <v>#N/A</v>
      </c>
      <c r="T2460" s="8" t="e">
        <f>INDEX(RawData!R$2:R$1048576,MATCH(FmtData!$B$4+(ROW()-10),RawData!$A$2:$A$1048576,0))</f>
        <v>#N/A</v>
      </c>
      <c r="U2460" s="8" t="e">
        <f>INDEX(RawData!S$2:S$1048576,MATCH(FmtData!$B$4+(ROW()-10),RawData!$A$2:$A$1048576,0))</f>
        <v>#N/A</v>
      </c>
      <c r="V2460" s="8" t="e">
        <f>INDEX(RawData!T$2:T$1048576,MATCH(FmtData!$B$4+(ROW()-10),RawData!$A$2:$A$1048576,0))</f>
        <v>#N/A</v>
      </c>
      <c r="W2460" s="3" t="e">
        <f t="shared" si="762"/>
        <v>#N/A</v>
      </c>
      <c r="X2460" s="3" t="e">
        <f t="shared" si="763"/>
        <v>#N/A</v>
      </c>
      <c r="Y2460" s="8" t="e">
        <f t="shared" si="766"/>
        <v>#N/A</v>
      </c>
      <c r="Z2460" s="8" t="e">
        <f t="shared" si="767"/>
        <v>#N/A</v>
      </c>
      <c r="AA2460" s="3" t="e">
        <f t="shared" si="764"/>
        <v>#N/A</v>
      </c>
      <c r="AB2460" s="41">
        <v>2</v>
      </c>
      <c r="AC2460" s="42" t="str">
        <f t="shared" si="776"/>
        <v>Dilatometer</v>
      </c>
      <c r="AD2460" s="15" t="e">
        <f t="shared" si="765"/>
        <v>#N/A</v>
      </c>
      <c r="AE2460" s="15" t="e">
        <f t="shared" si="768"/>
        <v>#N/A</v>
      </c>
      <c r="AF2460" s="15" t="e">
        <f t="shared" si="769"/>
        <v>#N/A</v>
      </c>
      <c r="AG2460" s="15" t="e">
        <f t="shared" si="770"/>
        <v>#N/A</v>
      </c>
      <c r="AH2460" s="15" t="e">
        <f t="shared" si="781"/>
        <v>#N/A</v>
      </c>
      <c r="AI2460" s="17" t="e">
        <f t="shared" si="771"/>
        <v>#N/A</v>
      </c>
      <c r="AJ2460" s="17" t="e">
        <f t="shared" si="772"/>
        <v>#N/A</v>
      </c>
      <c r="AK2460" s="17" t="e">
        <f t="shared" si="773"/>
        <v>#N/A</v>
      </c>
      <c r="AL2460" s="17" t="e">
        <f t="shared" si="774"/>
        <v>#N/A</v>
      </c>
      <c r="AM2460" s="17" t="e">
        <f t="shared" si="775"/>
        <v>#N/A</v>
      </c>
      <c r="AN2460" s="17" t="e">
        <f t="shared" si="777"/>
        <v>#N/A</v>
      </c>
      <c r="AO2460" s="17" t="e">
        <f t="shared" si="778"/>
        <v>#N/A</v>
      </c>
      <c r="AP2460" s="17" t="e">
        <f t="shared" si="779"/>
        <v>#N/A</v>
      </c>
      <c r="AQ2460" s="17" t="e">
        <f t="shared" si="780"/>
        <v>#N/A</v>
      </c>
    </row>
    <row r="2461" spans="2:43" x14ac:dyDescent="0.45">
      <c r="B2461" t="e">
        <f>INDEX(RawData!$A$2:$A$1048576,MATCH(FmtData!$B$4+(ROW()-10),RawData!$A$2:$A$1048576,0))</f>
        <v>#N/A</v>
      </c>
      <c r="C24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1" s="7" t="e">
        <f>MID(INDEX(RawData!$B$2:$B$1048576, MATCH(FmtData!$B$4+(ROW()-10),RawData!$A$2:$A$1048576,0)),12,8)+$B$5/24</f>
        <v>#N/A</v>
      </c>
      <c r="E2461" s="8" t="e">
        <f>INDEX(RawData!$D$2:$D$1048576,MATCH(FmtData!$B$4+(ROW()-10),RawData!$A$2:$A$1048576,0))</f>
        <v>#N/A</v>
      </c>
      <c r="F2461" t="e">
        <f>INDEX(RawData!$D$2:$D$1048576,MATCH(FmtData!$B$4+(ROW()-10),RawData!$A$2:$A$1048576,0))</f>
        <v>#N/A</v>
      </c>
      <c r="G2461" t="e">
        <f>INDEX(RawData!E$2:E$1048576,MATCH(FmtData!$B$4+(ROW()-10),RawData!$A$2:$A$1048576,0))</f>
        <v>#N/A</v>
      </c>
      <c r="H2461" t="e">
        <f>INDEX(RawData!F$2:F$1048576,MATCH(FmtData!$B$4+(ROW()-10),RawData!$A$2:$A$1048576,0))</f>
        <v>#N/A</v>
      </c>
      <c r="I2461" t="e">
        <f>INDEX(RawData!G$2:G$1048576,MATCH(FmtData!$B$4+(ROW()-10),RawData!$A$2:$A$1048576,0))</f>
        <v>#N/A</v>
      </c>
      <c r="J2461" t="e">
        <f>INDEX(RawData!H$2:H$1048576,MATCH(FmtData!$B$4+(ROW()-10),RawData!$A$2:$A$1048576,0))</f>
        <v>#N/A</v>
      </c>
      <c r="K2461" t="e">
        <f>INDEX(RawData!I$2:I$1048576,MATCH(FmtData!$B$4+(ROW()-10),RawData!$A$2:$A$1048576,0))</f>
        <v>#N/A</v>
      </c>
      <c r="L2461" t="e">
        <f>INDEX(RawData!J$2:J$1048576,MATCH(FmtData!$B$4+(ROW()-10),RawData!$A$2:$A$1048576,0))</f>
        <v>#N/A</v>
      </c>
      <c r="M2461" t="e">
        <f>INDEX(RawData!K$2:K$1048576,MATCH(FmtData!$B$4+(ROW()-10),RawData!$A$2:$A$1048576,0))</f>
        <v>#N/A</v>
      </c>
      <c r="N2461" t="e">
        <f>INDEX(RawData!L$2:L$1048576,MATCH(FmtData!$B$4+(ROW()-10),RawData!$A$2:$A$1048576,0))</f>
        <v>#N/A</v>
      </c>
      <c r="O2461" t="e">
        <f>INDEX(RawData!M$2:M$1048576,MATCH(FmtData!$B$4+(ROW()-10),RawData!$A$2:$A$1048576,0))</f>
        <v>#N/A</v>
      </c>
      <c r="P2461" t="e">
        <f>INDEX(RawData!N$2:N$1048576,MATCH(FmtData!$B$4+(ROW()-10),RawData!$A$2:$A$1048576,0))</f>
        <v>#N/A</v>
      </c>
      <c r="Q2461" t="e">
        <f>INDEX(RawData!O$2:O$1048576,MATCH(FmtData!$B$4+(ROW()-10),RawData!$A$2:$A$1048576,0))</f>
        <v>#N/A</v>
      </c>
      <c r="R2461" s="8" t="e">
        <f>INDEX(RawData!P$2:P$1048576,MATCH(FmtData!$B$4+(ROW()-10),RawData!$A$2:$A$1048576,0))</f>
        <v>#N/A</v>
      </c>
      <c r="S2461" t="e">
        <f>INDEX(RawData!Q$2:Q$1048576,MATCH(FmtData!$B$4+(ROW()-10),RawData!$A$2:$A$1048576,0))</f>
        <v>#N/A</v>
      </c>
      <c r="T2461" s="8" t="e">
        <f>INDEX(RawData!R$2:R$1048576,MATCH(FmtData!$B$4+(ROW()-10),RawData!$A$2:$A$1048576,0))</f>
        <v>#N/A</v>
      </c>
      <c r="U2461" s="8" t="e">
        <f>INDEX(RawData!S$2:S$1048576,MATCH(FmtData!$B$4+(ROW()-10),RawData!$A$2:$A$1048576,0))</f>
        <v>#N/A</v>
      </c>
      <c r="V2461" s="8" t="e">
        <f>INDEX(RawData!T$2:T$1048576,MATCH(FmtData!$B$4+(ROW()-10),RawData!$A$2:$A$1048576,0))</f>
        <v>#N/A</v>
      </c>
      <c r="W2461" s="3" t="e">
        <f t="shared" si="762"/>
        <v>#N/A</v>
      </c>
      <c r="X2461" s="3" t="e">
        <f t="shared" si="763"/>
        <v>#N/A</v>
      </c>
      <c r="Y2461" s="8" t="e">
        <f t="shared" si="766"/>
        <v>#N/A</v>
      </c>
      <c r="Z2461" s="8" t="e">
        <f t="shared" si="767"/>
        <v>#N/A</v>
      </c>
      <c r="AA2461" s="3" t="e">
        <f t="shared" si="764"/>
        <v>#N/A</v>
      </c>
      <c r="AB2461" s="41">
        <v>2</v>
      </c>
      <c r="AC2461" s="42" t="str">
        <f t="shared" si="776"/>
        <v>Dilatometer</v>
      </c>
      <c r="AD2461" s="15" t="e">
        <f t="shared" si="765"/>
        <v>#N/A</v>
      </c>
      <c r="AE2461" s="15" t="e">
        <f t="shared" si="768"/>
        <v>#N/A</v>
      </c>
      <c r="AF2461" s="15" t="e">
        <f t="shared" si="769"/>
        <v>#N/A</v>
      </c>
      <c r="AG2461" s="15" t="e">
        <f t="shared" si="770"/>
        <v>#N/A</v>
      </c>
      <c r="AH2461" s="15" t="e">
        <f t="shared" si="781"/>
        <v>#N/A</v>
      </c>
      <c r="AI2461" s="17" t="e">
        <f t="shared" si="771"/>
        <v>#N/A</v>
      </c>
      <c r="AJ2461" s="17" t="e">
        <f t="shared" si="772"/>
        <v>#N/A</v>
      </c>
      <c r="AK2461" s="17" t="e">
        <f t="shared" si="773"/>
        <v>#N/A</v>
      </c>
      <c r="AL2461" s="17" t="e">
        <f t="shared" si="774"/>
        <v>#N/A</v>
      </c>
      <c r="AM2461" s="17" t="e">
        <f t="shared" si="775"/>
        <v>#N/A</v>
      </c>
      <c r="AN2461" s="17" t="e">
        <f t="shared" si="777"/>
        <v>#N/A</v>
      </c>
      <c r="AO2461" s="17" t="e">
        <f t="shared" si="778"/>
        <v>#N/A</v>
      </c>
      <c r="AP2461" s="17" t="e">
        <f t="shared" si="779"/>
        <v>#N/A</v>
      </c>
      <c r="AQ2461" s="17" t="e">
        <f t="shared" si="780"/>
        <v>#N/A</v>
      </c>
    </row>
    <row r="2462" spans="2:43" x14ac:dyDescent="0.45">
      <c r="B2462" t="e">
        <f>INDEX(RawData!$A$2:$A$1048576,MATCH(FmtData!$B$4+(ROW()-10),RawData!$A$2:$A$1048576,0))</f>
        <v>#N/A</v>
      </c>
      <c r="C24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2" s="7" t="e">
        <f>MID(INDEX(RawData!$B$2:$B$1048576, MATCH(FmtData!$B$4+(ROW()-10),RawData!$A$2:$A$1048576,0)),12,8)+$B$5/24</f>
        <v>#N/A</v>
      </c>
      <c r="E2462" s="8" t="e">
        <f>INDEX(RawData!$D$2:$D$1048576,MATCH(FmtData!$B$4+(ROW()-10),RawData!$A$2:$A$1048576,0))</f>
        <v>#N/A</v>
      </c>
      <c r="F2462" t="e">
        <f>INDEX(RawData!$D$2:$D$1048576,MATCH(FmtData!$B$4+(ROW()-10),RawData!$A$2:$A$1048576,0))</f>
        <v>#N/A</v>
      </c>
      <c r="G2462" t="e">
        <f>INDEX(RawData!E$2:E$1048576,MATCH(FmtData!$B$4+(ROW()-10),RawData!$A$2:$A$1048576,0))</f>
        <v>#N/A</v>
      </c>
      <c r="H2462" t="e">
        <f>INDEX(RawData!F$2:F$1048576,MATCH(FmtData!$B$4+(ROW()-10),RawData!$A$2:$A$1048576,0))</f>
        <v>#N/A</v>
      </c>
      <c r="I2462" t="e">
        <f>INDEX(RawData!G$2:G$1048576,MATCH(FmtData!$B$4+(ROW()-10),RawData!$A$2:$A$1048576,0))</f>
        <v>#N/A</v>
      </c>
      <c r="J2462" t="e">
        <f>INDEX(RawData!H$2:H$1048576,MATCH(FmtData!$B$4+(ROW()-10),RawData!$A$2:$A$1048576,0))</f>
        <v>#N/A</v>
      </c>
      <c r="K2462" t="e">
        <f>INDEX(RawData!I$2:I$1048576,MATCH(FmtData!$B$4+(ROW()-10),RawData!$A$2:$A$1048576,0))</f>
        <v>#N/A</v>
      </c>
      <c r="L2462" t="e">
        <f>INDEX(RawData!J$2:J$1048576,MATCH(FmtData!$B$4+(ROW()-10),RawData!$A$2:$A$1048576,0))</f>
        <v>#N/A</v>
      </c>
      <c r="M2462" t="e">
        <f>INDEX(RawData!K$2:K$1048576,MATCH(FmtData!$B$4+(ROW()-10),RawData!$A$2:$A$1048576,0))</f>
        <v>#N/A</v>
      </c>
      <c r="N2462" t="e">
        <f>INDEX(RawData!L$2:L$1048576,MATCH(FmtData!$B$4+(ROW()-10),RawData!$A$2:$A$1048576,0))</f>
        <v>#N/A</v>
      </c>
      <c r="O2462" t="e">
        <f>INDEX(RawData!M$2:M$1048576,MATCH(FmtData!$B$4+(ROW()-10),RawData!$A$2:$A$1048576,0))</f>
        <v>#N/A</v>
      </c>
      <c r="P2462" t="e">
        <f>INDEX(RawData!N$2:N$1048576,MATCH(FmtData!$B$4+(ROW()-10),RawData!$A$2:$A$1048576,0))</f>
        <v>#N/A</v>
      </c>
      <c r="Q2462" t="e">
        <f>INDEX(RawData!O$2:O$1048576,MATCH(FmtData!$B$4+(ROW()-10),RawData!$A$2:$A$1048576,0))</f>
        <v>#N/A</v>
      </c>
      <c r="R2462" s="8" t="e">
        <f>INDEX(RawData!P$2:P$1048576,MATCH(FmtData!$B$4+(ROW()-10),RawData!$A$2:$A$1048576,0))</f>
        <v>#N/A</v>
      </c>
      <c r="S2462" t="e">
        <f>INDEX(RawData!Q$2:Q$1048576,MATCH(FmtData!$B$4+(ROW()-10),RawData!$A$2:$A$1048576,0))</f>
        <v>#N/A</v>
      </c>
      <c r="T2462" s="8" t="e">
        <f>INDEX(RawData!R$2:R$1048576,MATCH(FmtData!$B$4+(ROW()-10),RawData!$A$2:$A$1048576,0))</f>
        <v>#N/A</v>
      </c>
      <c r="U2462" s="8" t="e">
        <f>INDEX(RawData!S$2:S$1048576,MATCH(FmtData!$B$4+(ROW()-10),RawData!$A$2:$A$1048576,0))</f>
        <v>#N/A</v>
      </c>
      <c r="V2462" s="8" t="e">
        <f>INDEX(RawData!T$2:T$1048576,MATCH(FmtData!$B$4+(ROW()-10),RawData!$A$2:$A$1048576,0))</f>
        <v>#N/A</v>
      </c>
      <c r="W2462" s="3" t="e">
        <f t="shared" si="762"/>
        <v>#N/A</v>
      </c>
      <c r="X2462" s="3" t="e">
        <f t="shared" si="763"/>
        <v>#N/A</v>
      </c>
      <c r="Y2462" s="8" t="e">
        <f t="shared" si="766"/>
        <v>#N/A</v>
      </c>
      <c r="Z2462" s="8" t="e">
        <f t="shared" si="767"/>
        <v>#N/A</v>
      </c>
      <c r="AA2462" s="3" t="e">
        <f t="shared" si="764"/>
        <v>#N/A</v>
      </c>
      <c r="AB2462" s="41">
        <v>2</v>
      </c>
      <c r="AC2462" s="42" t="str">
        <f t="shared" si="776"/>
        <v>Dilatometer</v>
      </c>
      <c r="AD2462" s="15" t="e">
        <f t="shared" si="765"/>
        <v>#N/A</v>
      </c>
      <c r="AE2462" s="15" t="e">
        <f t="shared" si="768"/>
        <v>#N/A</v>
      </c>
      <c r="AF2462" s="15" t="e">
        <f t="shared" si="769"/>
        <v>#N/A</v>
      </c>
      <c r="AG2462" s="15" t="e">
        <f t="shared" si="770"/>
        <v>#N/A</v>
      </c>
      <c r="AH2462" s="15" t="e">
        <f t="shared" si="781"/>
        <v>#N/A</v>
      </c>
      <c r="AI2462" s="17" t="e">
        <f t="shared" si="771"/>
        <v>#N/A</v>
      </c>
      <c r="AJ2462" s="17" t="e">
        <f t="shared" si="772"/>
        <v>#N/A</v>
      </c>
      <c r="AK2462" s="17" t="e">
        <f t="shared" si="773"/>
        <v>#N/A</v>
      </c>
      <c r="AL2462" s="17" t="e">
        <f t="shared" si="774"/>
        <v>#N/A</v>
      </c>
      <c r="AM2462" s="17" t="e">
        <f t="shared" si="775"/>
        <v>#N/A</v>
      </c>
      <c r="AN2462" s="17" t="e">
        <f t="shared" si="777"/>
        <v>#N/A</v>
      </c>
      <c r="AO2462" s="17" t="e">
        <f t="shared" si="778"/>
        <v>#N/A</v>
      </c>
      <c r="AP2462" s="17" t="e">
        <f t="shared" si="779"/>
        <v>#N/A</v>
      </c>
      <c r="AQ2462" s="17" t="e">
        <f t="shared" si="780"/>
        <v>#N/A</v>
      </c>
    </row>
    <row r="2463" spans="2:43" x14ac:dyDescent="0.45">
      <c r="B2463" t="e">
        <f>INDEX(RawData!$A$2:$A$1048576,MATCH(FmtData!$B$4+(ROW()-10),RawData!$A$2:$A$1048576,0))</f>
        <v>#N/A</v>
      </c>
      <c r="C24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3" s="7" t="e">
        <f>MID(INDEX(RawData!$B$2:$B$1048576, MATCH(FmtData!$B$4+(ROW()-10),RawData!$A$2:$A$1048576,0)),12,8)+$B$5/24</f>
        <v>#N/A</v>
      </c>
      <c r="E2463" s="8" t="e">
        <f>INDEX(RawData!$D$2:$D$1048576,MATCH(FmtData!$B$4+(ROW()-10),RawData!$A$2:$A$1048576,0))</f>
        <v>#N/A</v>
      </c>
      <c r="F2463" t="e">
        <f>INDEX(RawData!$D$2:$D$1048576,MATCH(FmtData!$B$4+(ROW()-10),RawData!$A$2:$A$1048576,0))</f>
        <v>#N/A</v>
      </c>
      <c r="G2463" t="e">
        <f>INDEX(RawData!E$2:E$1048576,MATCH(FmtData!$B$4+(ROW()-10),RawData!$A$2:$A$1048576,0))</f>
        <v>#N/A</v>
      </c>
      <c r="H2463" t="e">
        <f>INDEX(RawData!F$2:F$1048576,MATCH(FmtData!$B$4+(ROW()-10),RawData!$A$2:$A$1048576,0))</f>
        <v>#N/A</v>
      </c>
      <c r="I2463" t="e">
        <f>INDEX(RawData!G$2:G$1048576,MATCH(FmtData!$B$4+(ROW()-10),RawData!$A$2:$A$1048576,0))</f>
        <v>#N/A</v>
      </c>
      <c r="J2463" t="e">
        <f>INDEX(RawData!H$2:H$1048576,MATCH(FmtData!$B$4+(ROW()-10),RawData!$A$2:$A$1048576,0))</f>
        <v>#N/A</v>
      </c>
      <c r="K2463" t="e">
        <f>INDEX(RawData!I$2:I$1048576,MATCH(FmtData!$B$4+(ROW()-10),RawData!$A$2:$A$1048576,0))</f>
        <v>#N/A</v>
      </c>
      <c r="L2463" t="e">
        <f>INDEX(RawData!J$2:J$1048576,MATCH(FmtData!$B$4+(ROW()-10),RawData!$A$2:$A$1048576,0))</f>
        <v>#N/A</v>
      </c>
      <c r="M2463" t="e">
        <f>INDEX(RawData!K$2:K$1048576,MATCH(FmtData!$B$4+(ROW()-10),RawData!$A$2:$A$1048576,0))</f>
        <v>#N/A</v>
      </c>
      <c r="N2463" t="e">
        <f>INDEX(RawData!L$2:L$1048576,MATCH(FmtData!$B$4+(ROW()-10),RawData!$A$2:$A$1048576,0))</f>
        <v>#N/A</v>
      </c>
      <c r="O2463" t="e">
        <f>INDEX(RawData!M$2:M$1048576,MATCH(FmtData!$B$4+(ROW()-10),RawData!$A$2:$A$1048576,0))</f>
        <v>#N/A</v>
      </c>
      <c r="P2463" t="e">
        <f>INDEX(RawData!N$2:N$1048576,MATCH(FmtData!$B$4+(ROW()-10),RawData!$A$2:$A$1048576,0))</f>
        <v>#N/A</v>
      </c>
      <c r="Q2463" t="e">
        <f>INDEX(RawData!O$2:O$1048576,MATCH(FmtData!$B$4+(ROW()-10),RawData!$A$2:$A$1048576,0))</f>
        <v>#N/A</v>
      </c>
      <c r="R2463" s="8" t="e">
        <f>INDEX(RawData!P$2:P$1048576,MATCH(FmtData!$B$4+(ROW()-10),RawData!$A$2:$A$1048576,0))</f>
        <v>#N/A</v>
      </c>
      <c r="S2463" t="e">
        <f>INDEX(RawData!Q$2:Q$1048576,MATCH(FmtData!$B$4+(ROW()-10),RawData!$A$2:$A$1048576,0))</f>
        <v>#N/A</v>
      </c>
      <c r="T2463" s="8" t="e">
        <f>INDEX(RawData!R$2:R$1048576,MATCH(FmtData!$B$4+(ROW()-10),RawData!$A$2:$A$1048576,0))</f>
        <v>#N/A</v>
      </c>
      <c r="U2463" s="8" t="e">
        <f>INDEX(RawData!S$2:S$1048576,MATCH(FmtData!$B$4+(ROW()-10),RawData!$A$2:$A$1048576,0))</f>
        <v>#N/A</v>
      </c>
      <c r="V2463" s="8" t="e">
        <f>INDEX(RawData!T$2:T$1048576,MATCH(FmtData!$B$4+(ROW()-10),RawData!$A$2:$A$1048576,0))</f>
        <v>#N/A</v>
      </c>
      <c r="W2463" s="3" t="e">
        <f t="shared" si="762"/>
        <v>#N/A</v>
      </c>
      <c r="X2463" s="3" t="e">
        <f t="shared" si="763"/>
        <v>#N/A</v>
      </c>
      <c r="Y2463" s="8" t="e">
        <f t="shared" si="766"/>
        <v>#N/A</v>
      </c>
      <c r="Z2463" s="8" t="e">
        <f t="shared" si="767"/>
        <v>#N/A</v>
      </c>
      <c r="AA2463" s="3" t="e">
        <f t="shared" si="764"/>
        <v>#N/A</v>
      </c>
      <c r="AB2463" s="41">
        <v>2</v>
      </c>
      <c r="AC2463" s="42" t="str">
        <f t="shared" si="776"/>
        <v>Dilatometer</v>
      </c>
      <c r="AD2463" s="15" t="e">
        <f t="shared" si="765"/>
        <v>#N/A</v>
      </c>
      <c r="AE2463" s="15" t="e">
        <f t="shared" si="768"/>
        <v>#N/A</v>
      </c>
      <c r="AF2463" s="15" t="e">
        <f t="shared" si="769"/>
        <v>#N/A</v>
      </c>
      <c r="AG2463" s="15" t="e">
        <f t="shared" si="770"/>
        <v>#N/A</v>
      </c>
      <c r="AH2463" s="15" t="e">
        <f t="shared" si="781"/>
        <v>#N/A</v>
      </c>
      <c r="AI2463" s="17" t="e">
        <f t="shared" si="771"/>
        <v>#N/A</v>
      </c>
      <c r="AJ2463" s="17" t="e">
        <f t="shared" si="772"/>
        <v>#N/A</v>
      </c>
      <c r="AK2463" s="17" t="e">
        <f t="shared" si="773"/>
        <v>#N/A</v>
      </c>
      <c r="AL2463" s="17" t="e">
        <f t="shared" si="774"/>
        <v>#N/A</v>
      </c>
      <c r="AM2463" s="17" t="e">
        <f t="shared" si="775"/>
        <v>#N/A</v>
      </c>
      <c r="AN2463" s="17" t="e">
        <f t="shared" si="777"/>
        <v>#N/A</v>
      </c>
      <c r="AO2463" s="17" t="e">
        <f t="shared" si="778"/>
        <v>#N/A</v>
      </c>
      <c r="AP2463" s="17" t="e">
        <f t="shared" si="779"/>
        <v>#N/A</v>
      </c>
      <c r="AQ2463" s="17" t="e">
        <f t="shared" si="780"/>
        <v>#N/A</v>
      </c>
    </row>
    <row r="2464" spans="2:43" x14ac:dyDescent="0.45">
      <c r="B2464" t="e">
        <f>INDEX(RawData!$A$2:$A$1048576,MATCH(FmtData!$B$4+(ROW()-10),RawData!$A$2:$A$1048576,0))</f>
        <v>#N/A</v>
      </c>
      <c r="C24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4" s="7" t="e">
        <f>MID(INDEX(RawData!$B$2:$B$1048576, MATCH(FmtData!$B$4+(ROW()-10),RawData!$A$2:$A$1048576,0)),12,8)+$B$5/24</f>
        <v>#N/A</v>
      </c>
      <c r="E2464" s="8" t="e">
        <f>INDEX(RawData!$D$2:$D$1048576,MATCH(FmtData!$B$4+(ROW()-10),RawData!$A$2:$A$1048576,0))</f>
        <v>#N/A</v>
      </c>
      <c r="F2464" t="e">
        <f>INDEX(RawData!$D$2:$D$1048576,MATCH(FmtData!$B$4+(ROW()-10),RawData!$A$2:$A$1048576,0))</f>
        <v>#N/A</v>
      </c>
      <c r="G2464" t="e">
        <f>INDEX(RawData!E$2:E$1048576,MATCH(FmtData!$B$4+(ROW()-10),RawData!$A$2:$A$1048576,0))</f>
        <v>#N/A</v>
      </c>
      <c r="H2464" t="e">
        <f>INDEX(RawData!F$2:F$1048576,MATCH(FmtData!$B$4+(ROW()-10),RawData!$A$2:$A$1048576,0))</f>
        <v>#N/A</v>
      </c>
      <c r="I2464" t="e">
        <f>INDEX(RawData!G$2:G$1048576,MATCH(FmtData!$B$4+(ROW()-10),RawData!$A$2:$A$1048576,0))</f>
        <v>#N/A</v>
      </c>
      <c r="J2464" t="e">
        <f>INDEX(RawData!H$2:H$1048576,MATCH(FmtData!$B$4+(ROW()-10),RawData!$A$2:$A$1048576,0))</f>
        <v>#N/A</v>
      </c>
      <c r="K2464" t="e">
        <f>INDEX(RawData!I$2:I$1048576,MATCH(FmtData!$B$4+(ROW()-10),RawData!$A$2:$A$1048576,0))</f>
        <v>#N/A</v>
      </c>
      <c r="L2464" t="e">
        <f>INDEX(RawData!J$2:J$1048576,MATCH(FmtData!$B$4+(ROW()-10),RawData!$A$2:$A$1048576,0))</f>
        <v>#N/A</v>
      </c>
      <c r="M2464" t="e">
        <f>INDEX(RawData!K$2:K$1048576,MATCH(FmtData!$B$4+(ROW()-10),RawData!$A$2:$A$1048576,0))</f>
        <v>#N/A</v>
      </c>
      <c r="N2464" t="e">
        <f>INDEX(RawData!L$2:L$1048576,MATCH(FmtData!$B$4+(ROW()-10),RawData!$A$2:$A$1048576,0))</f>
        <v>#N/A</v>
      </c>
      <c r="O2464" t="e">
        <f>INDEX(RawData!M$2:M$1048576,MATCH(FmtData!$B$4+(ROW()-10),RawData!$A$2:$A$1048576,0))</f>
        <v>#N/A</v>
      </c>
      <c r="P2464" t="e">
        <f>INDEX(RawData!N$2:N$1048576,MATCH(FmtData!$B$4+(ROW()-10),RawData!$A$2:$A$1048576,0))</f>
        <v>#N/A</v>
      </c>
      <c r="Q2464" t="e">
        <f>INDEX(RawData!O$2:O$1048576,MATCH(FmtData!$B$4+(ROW()-10),RawData!$A$2:$A$1048576,0))</f>
        <v>#N/A</v>
      </c>
      <c r="R2464" s="8" t="e">
        <f>INDEX(RawData!P$2:P$1048576,MATCH(FmtData!$B$4+(ROW()-10),RawData!$A$2:$A$1048576,0))</f>
        <v>#N/A</v>
      </c>
      <c r="S2464" t="e">
        <f>INDEX(RawData!Q$2:Q$1048576,MATCH(FmtData!$B$4+(ROW()-10),RawData!$A$2:$A$1048576,0))</f>
        <v>#N/A</v>
      </c>
      <c r="T2464" s="8" t="e">
        <f>INDEX(RawData!R$2:R$1048576,MATCH(FmtData!$B$4+(ROW()-10),RawData!$A$2:$A$1048576,0))</f>
        <v>#N/A</v>
      </c>
      <c r="U2464" s="8" t="e">
        <f>INDEX(RawData!S$2:S$1048576,MATCH(FmtData!$B$4+(ROW()-10),RawData!$A$2:$A$1048576,0))</f>
        <v>#N/A</v>
      </c>
      <c r="V2464" s="8" t="e">
        <f>INDEX(RawData!T$2:T$1048576,MATCH(FmtData!$B$4+(ROW()-10),RawData!$A$2:$A$1048576,0))</f>
        <v>#N/A</v>
      </c>
      <c r="W2464" s="3" t="e">
        <f t="shared" si="762"/>
        <v>#N/A</v>
      </c>
      <c r="X2464" s="3" t="e">
        <f t="shared" si="763"/>
        <v>#N/A</v>
      </c>
      <c r="Y2464" s="8" t="e">
        <f t="shared" si="766"/>
        <v>#N/A</v>
      </c>
      <c r="Z2464" s="8" t="e">
        <f t="shared" si="767"/>
        <v>#N/A</v>
      </c>
      <c r="AA2464" s="3" t="e">
        <f t="shared" si="764"/>
        <v>#N/A</v>
      </c>
      <c r="AB2464" s="41">
        <v>2</v>
      </c>
      <c r="AC2464" s="42" t="str">
        <f t="shared" si="776"/>
        <v>Dilatometer</v>
      </c>
      <c r="AD2464" s="15" t="e">
        <f t="shared" si="765"/>
        <v>#N/A</v>
      </c>
      <c r="AE2464" s="15" t="e">
        <f t="shared" si="768"/>
        <v>#N/A</v>
      </c>
      <c r="AF2464" s="15" t="e">
        <f t="shared" si="769"/>
        <v>#N/A</v>
      </c>
      <c r="AG2464" s="15" t="e">
        <f t="shared" si="770"/>
        <v>#N/A</v>
      </c>
      <c r="AH2464" s="15" t="e">
        <f t="shared" si="781"/>
        <v>#N/A</v>
      </c>
      <c r="AI2464" s="17" t="e">
        <f t="shared" si="771"/>
        <v>#N/A</v>
      </c>
      <c r="AJ2464" s="17" t="e">
        <f t="shared" si="772"/>
        <v>#N/A</v>
      </c>
      <c r="AK2464" s="17" t="e">
        <f t="shared" si="773"/>
        <v>#N/A</v>
      </c>
      <c r="AL2464" s="17" t="e">
        <f t="shared" si="774"/>
        <v>#N/A</v>
      </c>
      <c r="AM2464" s="17" t="e">
        <f t="shared" si="775"/>
        <v>#N/A</v>
      </c>
      <c r="AN2464" s="17" t="e">
        <f t="shared" si="777"/>
        <v>#N/A</v>
      </c>
      <c r="AO2464" s="17" t="e">
        <f t="shared" si="778"/>
        <v>#N/A</v>
      </c>
      <c r="AP2464" s="17" t="e">
        <f t="shared" si="779"/>
        <v>#N/A</v>
      </c>
      <c r="AQ2464" s="17" t="e">
        <f t="shared" si="780"/>
        <v>#N/A</v>
      </c>
    </row>
    <row r="2465" spans="2:43" x14ac:dyDescent="0.45">
      <c r="B2465" t="e">
        <f>INDEX(RawData!$A$2:$A$1048576,MATCH(FmtData!$B$4+(ROW()-10),RawData!$A$2:$A$1048576,0))</f>
        <v>#N/A</v>
      </c>
      <c r="C24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5" s="7" t="e">
        <f>MID(INDEX(RawData!$B$2:$B$1048576, MATCH(FmtData!$B$4+(ROW()-10),RawData!$A$2:$A$1048576,0)),12,8)+$B$5/24</f>
        <v>#N/A</v>
      </c>
      <c r="E2465" s="8" t="e">
        <f>INDEX(RawData!$D$2:$D$1048576,MATCH(FmtData!$B$4+(ROW()-10),RawData!$A$2:$A$1048576,0))</f>
        <v>#N/A</v>
      </c>
      <c r="F2465" t="e">
        <f>INDEX(RawData!$D$2:$D$1048576,MATCH(FmtData!$B$4+(ROW()-10),RawData!$A$2:$A$1048576,0))</f>
        <v>#N/A</v>
      </c>
      <c r="G2465" t="e">
        <f>INDEX(RawData!E$2:E$1048576,MATCH(FmtData!$B$4+(ROW()-10),RawData!$A$2:$A$1048576,0))</f>
        <v>#N/A</v>
      </c>
      <c r="H2465" t="e">
        <f>INDEX(RawData!F$2:F$1048576,MATCH(FmtData!$B$4+(ROW()-10),RawData!$A$2:$A$1048576,0))</f>
        <v>#N/A</v>
      </c>
      <c r="I2465" t="e">
        <f>INDEX(RawData!G$2:G$1048576,MATCH(FmtData!$B$4+(ROW()-10),RawData!$A$2:$A$1048576,0))</f>
        <v>#N/A</v>
      </c>
      <c r="J2465" t="e">
        <f>INDEX(RawData!H$2:H$1048576,MATCH(FmtData!$B$4+(ROW()-10),RawData!$A$2:$A$1048576,0))</f>
        <v>#N/A</v>
      </c>
      <c r="K2465" t="e">
        <f>INDEX(RawData!I$2:I$1048576,MATCH(FmtData!$B$4+(ROW()-10),RawData!$A$2:$A$1048576,0))</f>
        <v>#N/A</v>
      </c>
      <c r="L2465" t="e">
        <f>INDEX(RawData!J$2:J$1048576,MATCH(FmtData!$B$4+(ROW()-10),RawData!$A$2:$A$1048576,0))</f>
        <v>#N/A</v>
      </c>
      <c r="M2465" t="e">
        <f>INDEX(RawData!K$2:K$1048576,MATCH(FmtData!$B$4+(ROW()-10),RawData!$A$2:$A$1048576,0))</f>
        <v>#N/A</v>
      </c>
      <c r="N2465" t="e">
        <f>INDEX(RawData!L$2:L$1048576,MATCH(FmtData!$B$4+(ROW()-10),RawData!$A$2:$A$1048576,0))</f>
        <v>#N/A</v>
      </c>
      <c r="O2465" t="e">
        <f>INDEX(RawData!M$2:M$1048576,MATCH(FmtData!$B$4+(ROW()-10),RawData!$A$2:$A$1048576,0))</f>
        <v>#N/A</v>
      </c>
      <c r="P2465" t="e">
        <f>INDEX(RawData!N$2:N$1048576,MATCH(FmtData!$B$4+(ROW()-10),RawData!$A$2:$A$1048576,0))</f>
        <v>#N/A</v>
      </c>
      <c r="Q2465" t="e">
        <f>INDEX(RawData!O$2:O$1048576,MATCH(FmtData!$B$4+(ROW()-10),RawData!$A$2:$A$1048576,0))</f>
        <v>#N/A</v>
      </c>
      <c r="R2465" s="8" t="e">
        <f>INDEX(RawData!P$2:P$1048576,MATCH(FmtData!$B$4+(ROW()-10),RawData!$A$2:$A$1048576,0))</f>
        <v>#N/A</v>
      </c>
      <c r="S2465" t="e">
        <f>INDEX(RawData!Q$2:Q$1048576,MATCH(FmtData!$B$4+(ROW()-10),RawData!$A$2:$A$1048576,0))</f>
        <v>#N/A</v>
      </c>
      <c r="T2465" s="8" t="e">
        <f>INDEX(RawData!R$2:R$1048576,MATCH(FmtData!$B$4+(ROW()-10),RawData!$A$2:$A$1048576,0))</f>
        <v>#N/A</v>
      </c>
      <c r="U2465" s="8" t="e">
        <f>INDEX(RawData!S$2:S$1048576,MATCH(FmtData!$B$4+(ROW()-10),RawData!$A$2:$A$1048576,0))</f>
        <v>#N/A</v>
      </c>
      <c r="V2465" s="8" t="e">
        <f>INDEX(RawData!T$2:T$1048576,MATCH(FmtData!$B$4+(ROW()-10),RawData!$A$2:$A$1048576,0))</f>
        <v>#N/A</v>
      </c>
      <c r="W2465" s="3" t="e">
        <f t="shared" si="762"/>
        <v>#N/A</v>
      </c>
      <c r="X2465" s="3" t="e">
        <f t="shared" si="763"/>
        <v>#N/A</v>
      </c>
      <c r="Y2465" s="8" t="e">
        <f t="shared" si="766"/>
        <v>#N/A</v>
      </c>
      <c r="Z2465" s="8" t="e">
        <f t="shared" si="767"/>
        <v>#N/A</v>
      </c>
      <c r="AA2465" s="3" t="e">
        <f t="shared" si="764"/>
        <v>#N/A</v>
      </c>
      <c r="AB2465" s="41">
        <v>2</v>
      </c>
      <c r="AC2465" s="42" t="str">
        <f t="shared" si="776"/>
        <v>Dilatometer</v>
      </c>
      <c r="AD2465" s="15" t="e">
        <f t="shared" si="765"/>
        <v>#N/A</v>
      </c>
      <c r="AE2465" s="15" t="e">
        <f t="shared" si="768"/>
        <v>#N/A</v>
      </c>
      <c r="AF2465" s="15" t="e">
        <f t="shared" si="769"/>
        <v>#N/A</v>
      </c>
      <c r="AG2465" s="15" t="e">
        <f t="shared" si="770"/>
        <v>#N/A</v>
      </c>
      <c r="AH2465" s="15" t="e">
        <f t="shared" si="781"/>
        <v>#N/A</v>
      </c>
      <c r="AI2465" s="17" t="e">
        <f t="shared" si="771"/>
        <v>#N/A</v>
      </c>
      <c r="AJ2465" s="17" t="e">
        <f t="shared" si="772"/>
        <v>#N/A</v>
      </c>
      <c r="AK2465" s="17" t="e">
        <f t="shared" si="773"/>
        <v>#N/A</v>
      </c>
      <c r="AL2465" s="17" t="e">
        <f t="shared" si="774"/>
        <v>#N/A</v>
      </c>
      <c r="AM2465" s="17" t="e">
        <f t="shared" si="775"/>
        <v>#N/A</v>
      </c>
      <c r="AN2465" s="17" t="e">
        <f t="shared" si="777"/>
        <v>#N/A</v>
      </c>
      <c r="AO2465" s="17" t="e">
        <f t="shared" si="778"/>
        <v>#N/A</v>
      </c>
      <c r="AP2465" s="17" t="e">
        <f t="shared" si="779"/>
        <v>#N/A</v>
      </c>
      <c r="AQ2465" s="17" t="e">
        <f t="shared" si="780"/>
        <v>#N/A</v>
      </c>
    </row>
    <row r="2466" spans="2:43" x14ac:dyDescent="0.45">
      <c r="B2466" t="e">
        <f>INDEX(RawData!$A$2:$A$1048576,MATCH(FmtData!$B$4+(ROW()-10),RawData!$A$2:$A$1048576,0))</f>
        <v>#N/A</v>
      </c>
      <c r="C24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6" s="7" t="e">
        <f>MID(INDEX(RawData!$B$2:$B$1048576, MATCH(FmtData!$B$4+(ROW()-10),RawData!$A$2:$A$1048576,0)),12,8)+$B$5/24</f>
        <v>#N/A</v>
      </c>
      <c r="E2466" s="8" t="e">
        <f>INDEX(RawData!$D$2:$D$1048576,MATCH(FmtData!$B$4+(ROW()-10),RawData!$A$2:$A$1048576,0))</f>
        <v>#N/A</v>
      </c>
      <c r="F2466" t="e">
        <f>INDEX(RawData!$D$2:$D$1048576,MATCH(FmtData!$B$4+(ROW()-10),RawData!$A$2:$A$1048576,0))</f>
        <v>#N/A</v>
      </c>
      <c r="G2466" t="e">
        <f>INDEX(RawData!E$2:E$1048576,MATCH(FmtData!$B$4+(ROW()-10),RawData!$A$2:$A$1048576,0))</f>
        <v>#N/A</v>
      </c>
      <c r="H2466" t="e">
        <f>INDEX(RawData!F$2:F$1048576,MATCH(FmtData!$B$4+(ROW()-10),RawData!$A$2:$A$1048576,0))</f>
        <v>#N/A</v>
      </c>
      <c r="I2466" t="e">
        <f>INDEX(RawData!G$2:G$1048576,MATCH(FmtData!$B$4+(ROW()-10),RawData!$A$2:$A$1048576,0))</f>
        <v>#N/A</v>
      </c>
      <c r="J2466" t="e">
        <f>INDEX(RawData!H$2:H$1048576,MATCH(FmtData!$B$4+(ROW()-10),RawData!$A$2:$A$1048576,0))</f>
        <v>#N/A</v>
      </c>
      <c r="K2466" t="e">
        <f>INDEX(RawData!I$2:I$1048576,MATCH(FmtData!$B$4+(ROW()-10),RawData!$A$2:$A$1048576,0))</f>
        <v>#N/A</v>
      </c>
      <c r="L2466" t="e">
        <f>INDEX(RawData!J$2:J$1048576,MATCH(FmtData!$B$4+(ROW()-10),RawData!$A$2:$A$1048576,0))</f>
        <v>#N/A</v>
      </c>
      <c r="M2466" t="e">
        <f>INDEX(RawData!K$2:K$1048576,MATCH(FmtData!$B$4+(ROW()-10),RawData!$A$2:$A$1048576,0))</f>
        <v>#N/A</v>
      </c>
      <c r="N2466" t="e">
        <f>INDEX(RawData!L$2:L$1048576,MATCH(FmtData!$B$4+(ROW()-10),RawData!$A$2:$A$1048576,0))</f>
        <v>#N/A</v>
      </c>
      <c r="O2466" t="e">
        <f>INDEX(RawData!M$2:M$1048576,MATCH(FmtData!$B$4+(ROW()-10),RawData!$A$2:$A$1048576,0))</f>
        <v>#N/A</v>
      </c>
      <c r="P2466" t="e">
        <f>INDEX(RawData!N$2:N$1048576,MATCH(FmtData!$B$4+(ROW()-10),RawData!$A$2:$A$1048576,0))</f>
        <v>#N/A</v>
      </c>
      <c r="Q2466" t="e">
        <f>INDEX(RawData!O$2:O$1048576,MATCH(FmtData!$B$4+(ROW()-10),RawData!$A$2:$A$1048576,0))</f>
        <v>#N/A</v>
      </c>
      <c r="R2466" s="8" t="e">
        <f>INDEX(RawData!P$2:P$1048576,MATCH(FmtData!$B$4+(ROW()-10),RawData!$A$2:$A$1048576,0))</f>
        <v>#N/A</v>
      </c>
      <c r="S2466" t="e">
        <f>INDEX(RawData!Q$2:Q$1048576,MATCH(FmtData!$B$4+(ROW()-10),RawData!$A$2:$A$1048576,0))</f>
        <v>#N/A</v>
      </c>
      <c r="T2466" s="8" t="e">
        <f>INDEX(RawData!R$2:R$1048576,MATCH(FmtData!$B$4+(ROW()-10),RawData!$A$2:$A$1048576,0))</f>
        <v>#N/A</v>
      </c>
      <c r="U2466" s="8" t="e">
        <f>INDEX(RawData!S$2:S$1048576,MATCH(FmtData!$B$4+(ROW()-10),RawData!$A$2:$A$1048576,0))</f>
        <v>#N/A</v>
      </c>
      <c r="V2466" s="8" t="e">
        <f>INDEX(RawData!T$2:T$1048576,MATCH(FmtData!$B$4+(ROW()-10),RawData!$A$2:$A$1048576,0))</f>
        <v>#N/A</v>
      </c>
      <c r="W2466" s="3" t="e">
        <f t="shared" si="762"/>
        <v>#N/A</v>
      </c>
      <c r="X2466" s="3" t="e">
        <f t="shared" si="763"/>
        <v>#N/A</v>
      </c>
      <c r="Y2466" s="8" t="e">
        <f t="shared" si="766"/>
        <v>#N/A</v>
      </c>
      <c r="Z2466" s="8" t="e">
        <f t="shared" si="767"/>
        <v>#N/A</v>
      </c>
      <c r="AA2466" s="3" t="e">
        <f t="shared" si="764"/>
        <v>#N/A</v>
      </c>
      <c r="AB2466" s="41">
        <v>2</v>
      </c>
      <c r="AC2466" s="42" t="str">
        <f t="shared" si="776"/>
        <v>Dilatometer</v>
      </c>
      <c r="AD2466" s="15" t="e">
        <f t="shared" si="765"/>
        <v>#N/A</v>
      </c>
      <c r="AE2466" s="15" t="e">
        <f t="shared" si="768"/>
        <v>#N/A</v>
      </c>
      <c r="AF2466" s="15" t="e">
        <f t="shared" si="769"/>
        <v>#N/A</v>
      </c>
      <c r="AG2466" s="15" t="e">
        <f t="shared" si="770"/>
        <v>#N/A</v>
      </c>
      <c r="AH2466" s="15" t="e">
        <f t="shared" si="781"/>
        <v>#N/A</v>
      </c>
      <c r="AI2466" s="17" t="e">
        <f t="shared" si="771"/>
        <v>#N/A</v>
      </c>
      <c r="AJ2466" s="17" t="e">
        <f t="shared" si="772"/>
        <v>#N/A</v>
      </c>
      <c r="AK2466" s="17" t="e">
        <f t="shared" si="773"/>
        <v>#N/A</v>
      </c>
      <c r="AL2466" s="17" t="e">
        <f t="shared" si="774"/>
        <v>#N/A</v>
      </c>
      <c r="AM2466" s="17" t="e">
        <f t="shared" si="775"/>
        <v>#N/A</v>
      </c>
      <c r="AN2466" s="17" t="e">
        <f t="shared" si="777"/>
        <v>#N/A</v>
      </c>
      <c r="AO2466" s="17" t="e">
        <f t="shared" si="778"/>
        <v>#N/A</v>
      </c>
      <c r="AP2466" s="17" t="e">
        <f t="shared" si="779"/>
        <v>#N/A</v>
      </c>
      <c r="AQ2466" s="17" t="e">
        <f t="shared" si="780"/>
        <v>#N/A</v>
      </c>
    </row>
    <row r="2467" spans="2:43" x14ac:dyDescent="0.45">
      <c r="B2467" t="e">
        <f>INDEX(RawData!$A$2:$A$1048576,MATCH(FmtData!$B$4+(ROW()-10),RawData!$A$2:$A$1048576,0))</f>
        <v>#N/A</v>
      </c>
      <c r="C24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7" s="7" t="e">
        <f>MID(INDEX(RawData!$B$2:$B$1048576, MATCH(FmtData!$B$4+(ROW()-10),RawData!$A$2:$A$1048576,0)),12,8)+$B$5/24</f>
        <v>#N/A</v>
      </c>
      <c r="E2467" s="8" t="e">
        <f>INDEX(RawData!$D$2:$D$1048576,MATCH(FmtData!$B$4+(ROW()-10),RawData!$A$2:$A$1048576,0))</f>
        <v>#N/A</v>
      </c>
      <c r="F2467" t="e">
        <f>INDEX(RawData!$D$2:$D$1048576,MATCH(FmtData!$B$4+(ROW()-10),RawData!$A$2:$A$1048576,0))</f>
        <v>#N/A</v>
      </c>
      <c r="G2467" t="e">
        <f>INDEX(RawData!E$2:E$1048576,MATCH(FmtData!$B$4+(ROW()-10),RawData!$A$2:$A$1048576,0))</f>
        <v>#N/A</v>
      </c>
      <c r="H2467" t="e">
        <f>INDEX(RawData!F$2:F$1048576,MATCH(FmtData!$B$4+(ROW()-10),RawData!$A$2:$A$1048576,0))</f>
        <v>#N/A</v>
      </c>
      <c r="I2467" t="e">
        <f>INDEX(RawData!G$2:G$1048576,MATCH(FmtData!$B$4+(ROW()-10),RawData!$A$2:$A$1048576,0))</f>
        <v>#N/A</v>
      </c>
      <c r="J2467" t="e">
        <f>INDEX(RawData!H$2:H$1048576,MATCH(FmtData!$B$4+(ROW()-10),RawData!$A$2:$A$1048576,0))</f>
        <v>#N/A</v>
      </c>
      <c r="K2467" t="e">
        <f>INDEX(RawData!I$2:I$1048576,MATCH(FmtData!$B$4+(ROW()-10),RawData!$A$2:$A$1048576,0))</f>
        <v>#N/A</v>
      </c>
      <c r="L2467" t="e">
        <f>INDEX(RawData!J$2:J$1048576,MATCH(FmtData!$B$4+(ROW()-10),RawData!$A$2:$A$1048576,0))</f>
        <v>#N/A</v>
      </c>
      <c r="M2467" t="e">
        <f>INDEX(RawData!K$2:K$1048576,MATCH(FmtData!$B$4+(ROW()-10),RawData!$A$2:$A$1048576,0))</f>
        <v>#N/A</v>
      </c>
      <c r="N2467" t="e">
        <f>INDEX(RawData!L$2:L$1048576,MATCH(FmtData!$B$4+(ROW()-10),RawData!$A$2:$A$1048576,0))</f>
        <v>#N/A</v>
      </c>
      <c r="O2467" t="e">
        <f>INDEX(RawData!M$2:M$1048576,MATCH(FmtData!$B$4+(ROW()-10),RawData!$A$2:$A$1048576,0))</f>
        <v>#N/A</v>
      </c>
      <c r="P2467" t="e">
        <f>INDEX(RawData!N$2:N$1048576,MATCH(FmtData!$B$4+(ROW()-10),RawData!$A$2:$A$1048576,0))</f>
        <v>#N/A</v>
      </c>
      <c r="Q2467" t="e">
        <f>INDEX(RawData!O$2:O$1048576,MATCH(FmtData!$B$4+(ROW()-10),RawData!$A$2:$A$1048576,0))</f>
        <v>#N/A</v>
      </c>
      <c r="R2467" s="8" t="e">
        <f>INDEX(RawData!P$2:P$1048576,MATCH(FmtData!$B$4+(ROW()-10),RawData!$A$2:$A$1048576,0))</f>
        <v>#N/A</v>
      </c>
      <c r="S2467" t="e">
        <f>INDEX(RawData!Q$2:Q$1048576,MATCH(FmtData!$B$4+(ROW()-10),RawData!$A$2:$A$1048576,0))</f>
        <v>#N/A</v>
      </c>
      <c r="T2467" s="8" t="e">
        <f>INDEX(RawData!R$2:R$1048576,MATCH(FmtData!$B$4+(ROW()-10),RawData!$A$2:$A$1048576,0))</f>
        <v>#N/A</v>
      </c>
      <c r="U2467" s="8" t="e">
        <f>INDEX(RawData!S$2:S$1048576,MATCH(FmtData!$B$4+(ROW()-10),RawData!$A$2:$A$1048576,0))</f>
        <v>#N/A</v>
      </c>
      <c r="V2467" s="8" t="e">
        <f>INDEX(RawData!T$2:T$1048576,MATCH(FmtData!$B$4+(ROW()-10),RawData!$A$2:$A$1048576,0))</f>
        <v>#N/A</v>
      </c>
      <c r="W2467" s="3" t="e">
        <f t="shared" si="762"/>
        <v>#N/A</v>
      </c>
      <c r="X2467" s="3" t="e">
        <f t="shared" si="763"/>
        <v>#N/A</v>
      </c>
      <c r="Y2467" s="8" t="e">
        <f t="shared" si="766"/>
        <v>#N/A</v>
      </c>
      <c r="Z2467" s="8" t="e">
        <f t="shared" si="767"/>
        <v>#N/A</v>
      </c>
      <c r="AA2467" s="3" t="e">
        <f t="shared" si="764"/>
        <v>#N/A</v>
      </c>
      <c r="AB2467" s="41">
        <v>2</v>
      </c>
      <c r="AC2467" s="42" t="str">
        <f t="shared" si="776"/>
        <v>Dilatometer</v>
      </c>
      <c r="AD2467" s="15" t="e">
        <f t="shared" si="765"/>
        <v>#N/A</v>
      </c>
      <c r="AE2467" s="15" t="e">
        <f t="shared" si="768"/>
        <v>#N/A</v>
      </c>
      <c r="AF2467" s="15" t="e">
        <f t="shared" si="769"/>
        <v>#N/A</v>
      </c>
      <c r="AG2467" s="15" t="e">
        <f t="shared" si="770"/>
        <v>#N/A</v>
      </c>
      <c r="AH2467" s="15" t="e">
        <f t="shared" si="781"/>
        <v>#N/A</v>
      </c>
      <c r="AI2467" s="17" t="e">
        <f t="shared" si="771"/>
        <v>#N/A</v>
      </c>
      <c r="AJ2467" s="17" t="e">
        <f t="shared" si="772"/>
        <v>#N/A</v>
      </c>
      <c r="AK2467" s="17" t="e">
        <f t="shared" si="773"/>
        <v>#N/A</v>
      </c>
      <c r="AL2467" s="17" t="e">
        <f t="shared" si="774"/>
        <v>#N/A</v>
      </c>
      <c r="AM2467" s="17" t="e">
        <f t="shared" si="775"/>
        <v>#N/A</v>
      </c>
      <c r="AN2467" s="17" t="e">
        <f t="shared" si="777"/>
        <v>#N/A</v>
      </c>
      <c r="AO2467" s="17" t="e">
        <f t="shared" si="778"/>
        <v>#N/A</v>
      </c>
      <c r="AP2467" s="17" t="e">
        <f t="shared" si="779"/>
        <v>#N/A</v>
      </c>
      <c r="AQ2467" s="17" t="e">
        <f t="shared" si="780"/>
        <v>#N/A</v>
      </c>
    </row>
    <row r="2468" spans="2:43" x14ac:dyDescent="0.45">
      <c r="B2468" t="e">
        <f>INDEX(RawData!$A$2:$A$1048576,MATCH(FmtData!$B$4+(ROW()-10),RawData!$A$2:$A$1048576,0))</f>
        <v>#N/A</v>
      </c>
      <c r="C24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8" s="7" t="e">
        <f>MID(INDEX(RawData!$B$2:$B$1048576, MATCH(FmtData!$B$4+(ROW()-10),RawData!$A$2:$A$1048576,0)),12,8)+$B$5/24</f>
        <v>#N/A</v>
      </c>
      <c r="E2468" s="8" t="e">
        <f>INDEX(RawData!$D$2:$D$1048576,MATCH(FmtData!$B$4+(ROW()-10),RawData!$A$2:$A$1048576,0))</f>
        <v>#N/A</v>
      </c>
      <c r="F2468" t="e">
        <f>INDEX(RawData!$D$2:$D$1048576,MATCH(FmtData!$B$4+(ROW()-10),RawData!$A$2:$A$1048576,0))</f>
        <v>#N/A</v>
      </c>
      <c r="G2468" t="e">
        <f>INDEX(RawData!E$2:E$1048576,MATCH(FmtData!$B$4+(ROW()-10),RawData!$A$2:$A$1048576,0))</f>
        <v>#N/A</v>
      </c>
      <c r="H2468" t="e">
        <f>INDEX(RawData!F$2:F$1048576,MATCH(FmtData!$B$4+(ROW()-10),RawData!$A$2:$A$1048576,0))</f>
        <v>#N/A</v>
      </c>
      <c r="I2468" t="e">
        <f>INDEX(RawData!G$2:G$1048576,MATCH(FmtData!$B$4+(ROW()-10),RawData!$A$2:$A$1048576,0))</f>
        <v>#N/A</v>
      </c>
      <c r="J2468" t="e">
        <f>INDEX(RawData!H$2:H$1048576,MATCH(FmtData!$B$4+(ROW()-10),RawData!$A$2:$A$1048576,0))</f>
        <v>#N/A</v>
      </c>
      <c r="K2468" t="e">
        <f>INDEX(RawData!I$2:I$1048576,MATCH(FmtData!$B$4+(ROW()-10),RawData!$A$2:$A$1048576,0))</f>
        <v>#N/A</v>
      </c>
      <c r="L2468" t="e">
        <f>INDEX(RawData!J$2:J$1048576,MATCH(FmtData!$B$4+(ROW()-10),RawData!$A$2:$A$1048576,0))</f>
        <v>#N/A</v>
      </c>
      <c r="M2468" t="e">
        <f>INDEX(RawData!K$2:K$1048576,MATCH(FmtData!$B$4+(ROW()-10),RawData!$A$2:$A$1048576,0))</f>
        <v>#N/A</v>
      </c>
      <c r="N2468" t="e">
        <f>INDEX(RawData!L$2:L$1048576,MATCH(FmtData!$B$4+(ROW()-10),RawData!$A$2:$A$1048576,0))</f>
        <v>#N/A</v>
      </c>
      <c r="O2468" t="e">
        <f>INDEX(RawData!M$2:M$1048576,MATCH(FmtData!$B$4+(ROW()-10),RawData!$A$2:$A$1048576,0))</f>
        <v>#N/A</v>
      </c>
      <c r="P2468" t="e">
        <f>INDEX(RawData!N$2:N$1048576,MATCH(FmtData!$B$4+(ROW()-10),RawData!$A$2:$A$1048576,0))</f>
        <v>#N/A</v>
      </c>
      <c r="Q2468" t="e">
        <f>INDEX(RawData!O$2:O$1048576,MATCH(FmtData!$B$4+(ROW()-10),RawData!$A$2:$A$1048576,0))</f>
        <v>#N/A</v>
      </c>
      <c r="R2468" s="8" t="e">
        <f>INDEX(RawData!P$2:P$1048576,MATCH(FmtData!$B$4+(ROW()-10),RawData!$A$2:$A$1048576,0))</f>
        <v>#N/A</v>
      </c>
      <c r="S2468" t="e">
        <f>INDEX(RawData!Q$2:Q$1048576,MATCH(FmtData!$B$4+(ROW()-10),RawData!$A$2:$A$1048576,0))</f>
        <v>#N/A</v>
      </c>
      <c r="T2468" s="8" t="e">
        <f>INDEX(RawData!R$2:R$1048576,MATCH(FmtData!$B$4+(ROW()-10),RawData!$A$2:$A$1048576,0))</f>
        <v>#N/A</v>
      </c>
      <c r="U2468" s="8" t="e">
        <f>INDEX(RawData!S$2:S$1048576,MATCH(FmtData!$B$4+(ROW()-10),RawData!$A$2:$A$1048576,0))</f>
        <v>#N/A</v>
      </c>
      <c r="V2468" s="8" t="e">
        <f>INDEX(RawData!T$2:T$1048576,MATCH(FmtData!$B$4+(ROW()-10),RawData!$A$2:$A$1048576,0))</f>
        <v>#N/A</v>
      </c>
      <c r="W2468" s="3" t="e">
        <f t="shared" si="762"/>
        <v>#N/A</v>
      </c>
      <c r="X2468" s="3" t="e">
        <f t="shared" si="763"/>
        <v>#N/A</v>
      </c>
      <c r="Y2468" s="8" t="e">
        <f t="shared" si="766"/>
        <v>#N/A</v>
      </c>
      <c r="Z2468" s="8" t="e">
        <f t="shared" si="767"/>
        <v>#N/A</v>
      </c>
      <c r="AA2468" s="3" t="e">
        <f t="shared" si="764"/>
        <v>#N/A</v>
      </c>
      <c r="AB2468" s="41">
        <v>2</v>
      </c>
      <c r="AC2468" s="42" t="str">
        <f t="shared" si="776"/>
        <v>Dilatometer</v>
      </c>
      <c r="AD2468" s="15" t="e">
        <f t="shared" si="765"/>
        <v>#N/A</v>
      </c>
      <c r="AE2468" s="15" t="e">
        <f t="shared" si="768"/>
        <v>#N/A</v>
      </c>
      <c r="AF2468" s="15" t="e">
        <f t="shared" si="769"/>
        <v>#N/A</v>
      </c>
      <c r="AG2468" s="15" t="e">
        <f t="shared" si="770"/>
        <v>#N/A</v>
      </c>
      <c r="AH2468" s="15" t="e">
        <f t="shared" si="781"/>
        <v>#N/A</v>
      </c>
      <c r="AI2468" s="17" t="e">
        <f t="shared" si="771"/>
        <v>#N/A</v>
      </c>
      <c r="AJ2468" s="17" t="e">
        <f t="shared" si="772"/>
        <v>#N/A</v>
      </c>
      <c r="AK2468" s="17" t="e">
        <f t="shared" si="773"/>
        <v>#N/A</v>
      </c>
      <c r="AL2468" s="17" t="e">
        <f t="shared" si="774"/>
        <v>#N/A</v>
      </c>
      <c r="AM2468" s="17" t="e">
        <f t="shared" si="775"/>
        <v>#N/A</v>
      </c>
      <c r="AN2468" s="17" t="e">
        <f t="shared" si="777"/>
        <v>#N/A</v>
      </c>
      <c r="AO2468" s="17" t="e">
        <f t="shared" si="778"/>
        <v>#N/A</v>
      </c>
      <c r="AP2468" s="17" t="e">
        <f t="shared" si="779"/>
        <v>#N/A</v>
      </c>
      <c r="AQ2468" s="17" t="e">
        <f t="shared" si="780"/>
        <v>#N/A</v>
      </c>
    </row>
    <row r="2469" spans="2:43" x14ac:dyDescent="0.45">
      <c r="B2469" t="e">
        <f>INDEX(RawData!$A$2:$A$1048576,MATCH(FmtData!$B$4+(ROW()-10),RawData!$A$2:$A$1048576,0))</f>
        <v>#N/A</v>
      </c>
      <c r="C24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69" s="7" t="e">
        <f>MID(INDEX(RawData!$B$2:$B$1048576, MATCH(FmtData!$B$4+(ROW()-10),RawData!$A$2:$A$1048576,0)),12,8)+$B$5/24</f>
        <v>#N/A</v>
      </c>
      <c r="E2469" s="8" t="e">
        <f>INDEX(RawData!$D$2:$D$1048576,MATCH(FmtData!$B$4+(ROW()-10),RawData!$A$2:$A$1048576,0))</f>
        <v>#N/A</v>
      </c>
      <c r="F2469" t="e">
        <f>INDEX(RawData!$D$2:$D$1048576,MATCH(FmtData!$B$4+(ROW()-10),RawData!$A$2:$A$1048576,0))</f>
        <v>#N/A</v>
      </c>
      <c r="G2469" t="e">
        <f>INDEX(RawData!E$2:E$1048576,MATCH(FmtData!$B$4+(ROW()-10),RawData!$A$2:$A$1048576,0))</f>
        <v>#N/A</v>
      </c>
      <c r="H2469" t="e">
        <f>INDEX(RawData!F$2:F$1048576,MATCH(FmtData!$B$4+(ROW()-10),RawData!$A$2:$A$1048576,0))</f>
        <v>#N/A</v>
      </c>
      <c r="I2469" t="e">
        <f>INDEX(RawData!G$2:G$1048576,MATCH(FmtData!$B$4+(ROW()-10),RawData!$A$2:$A$1048576,0))</f>
        <v>#N/A</v>
      </c>
      <c r="J2469" t="e">
        <f>INDEX(RawData!H$2:H$1048576,MATCH(FmtData!$B$4+(ROW()-10),RawData!$A$2:$A$1048576,0))</f>
        <v>#N/A</v>
      </c>
      <c r="K2469" t="e">
        <f>INDEX(RawData!I$2:I$1048576,MATCH(FmtData!$B$4+(ROW()-10),RawData!$A$2:$A$1048576,0))</f>
        <v>#N/A</v>
      </c>
      <c r="L2469" t="e">
        <f>INDEX(RawData!J$2:J$1048576,MATCH(FmtData!$B$4+(ROW()-10),RawData!$A$2:$A$1048576,0))</f>
        <v>#N/A</v>
      </c>
      <c r="M2469" t="e">
        <f>INDEX(RawData!K$2:K$1048576,MATCH(FmtData!$B$4+(ROW()-10),RawData!$A$2:$A$1048576,0))</f>
        <v>#N/A</v>
      </c>
      <c r="N2469" t="e">
        <f>INDEX(RawData!L$2:L$1048576,MATCH(FmtData!$B$4+(ROW()-10),RawData!$A$2:$A$1048576,0))</f>
        <v>#N/A</v>
      </c>
      <c r="O2469" t="e">
        <f>INDEX(RawData!M$2:M$1048576,MATCH(FmtData!$B$4+(ROW()-10),RawData!$A$2:$A$1048576,0))</f>
        <v>#N/A</v>
      </c>
      <c r="P2469" t="e">
        <f>INDEX(RawData!N$2:N$1048576,MATCH(FmtData!$B$4+(ROW()-10),RawData!$A$2:$A$1048576,0))</f>
        <v>#N/A</v>
      </c>
      <c r="Q2469" t="e">
        <f>INDEX(RawData!O$2:O$1048576,MATCH(FmtData!$B$4+(ROW()-10),RawData!$A$2:$A$1048576,0))</f>
        <v>#N/A</v>
      </c>
      <c r="R2469" s="8" t="e">
        <f>INDEX(RawData!P$2:P$1048576,MATCH(FmtData!$B$4+(ROW()-10),RawData!$A$2:$A$1048576,0))</f>
        <v>#N/A</v>
      </c>
      <c r="S2469" t="e">
        <f>INDEX(RawData!Q$2:Q$1048576,MATCH(FmtData!$B$4+(ROW()-10),RawData!$A$2:$A$1048576,0))</f>
        <v>#N/A</v>
      </c>
      <c r="T2469" s="8" t="e">
        <f>INDEX(RawData!R$2:R$1048576,MATCH(FmtData!$B$4+(ROW()-10),RawData!$A$2:$A$1048576,0))</f>
        <v>#N/A</v>
      </c>
      <c r="U2469" s="8" t="e">
        <f>INDEX(RawData!S$2:S$1048576,MATCH(FmtData!$B$4+(ROW()-10),RawData!$A$2:$A$1048576,0))</f>
        <v>#N/A</v>
      </c>
      <c r="V2469" s="8" t="e">
        <f>INDEX(RawData!T$2:T$1048576,MATCH(FmtData!$B$4+(ROW()-10),RawData!$A$2:$A$1048576,0))</f>
        <v>#N/A</v>
      </c>
      <c r="W2469" s="3" t="e">
        <f t="shared" si="762"/>
        <v>#N/A</v>
      </c>
      <c r="X2469" s="3" t="e">
        <f t="shared" si="763"/>
        <v>#N/A</v>
      </c>
      <c r="Y2469" s="8" t="e">
        <f t="shared" si="766"/>
        <v>#N/A</v>
      </c>
      <c r="Z2469" s="8" t="e">
        <f t="shared" si="767"/>
        <v>#N/A</v>
      </c>
      <c r="AA2469" s="3" t="e">
        <f t="shared" si="764"/>
        <v>#N/A</v>
      </c>
      <c r="AB2469" s="41">
        <v>2</v>
      </c>
      <c r="AC2469" s="42" t="str">
        <f t="shared" si="776"/>
        <v>Dilatometer</v>
      </c>
      <c r="AD2469" s="15" t="e">
        <f t="shared" si="765"/>
        <v>#N/A</v>
      </c>
      <c r="AE2469" s="15" t="e">
        <f t="shared" si="768"/>
        <v>#N/A</v>
      </c>
      <c r="AF2469" s="15" t="e">
        <f t="shared" si="769"/>
        <v>#N/A</v>
      </c>
      <c r="AG2469" s="15" t="e">
        <f t="shared" si="770"/>
        <v>#N/A</v>
      </c>
      <c r="AH2469" s="15" t="e">
        <f t="shared" si="781"/>
        <v>#N/A</v>
      </c>
      <c r="AI2469" s="17" t="e">
        <f t="shared" si="771"/>
        <v>#N/A</v>
      </c>
      <c r="AJ2469" s="17" t="e">
        <f t="shared" si="772"/>
        <v>#N/A</v>
      </c>
      <c r="AK2469" s="17" t="e">
        <f t="shared" si="773"/>
        <v>#N/A</v>
      </c>
      <c r="AL2469" s="17" t="e">
        <f t="shared" si="774"/>
        <v>#N/A</v>
      </c>
      <c r="AM2469" s="17" t="e">
        <f t="shared" si="775"/>
        <v>#N/A</v>
      </c>
      <c r="AN2469" s="17" t="e">
        <f t="shared" si="777"/>
        <v>#N/A</v>
      </c>
      <c r="AO2469" s="17" t="e">
        <f t="shared" si="778"/>
        <v>#N/A</v>
      </c>
      <c r="AP2469" s="17" t="e">
        <f t="shared" si="779"/>
        <v>#N/A</v>
      </c>
      <c r="AQ2469" s="17" t="e">
        <f t="shared" si="780"/>
        <v>#N/A</v>
      </c>
    </row>
    <row r="2470" spans="2:43" x14ac:dyDescent="0.45">
      <c r="B2470" t="e">
        <f>INDEX(RawData!$A$2:$A$1048576,MATCH(FmtData!$B$4+(ROW()-10),RawData!$A$2:$A$1048576,0))</f>
        <v>#N/A</v>
      </c>
      <c r="C24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0" s="7" t="e">
        <f>MID(INDEX(RawData!$B$2:$B$1048576, MATCH(FmtData!$B$4+(ROW()-10),RawData!$A$2:$A$1048576,0)),12,8)+$B$5/24</f>
        <v>#N/A</v>
      </c>
      <c r="E2470" s="8" t="e">
        <f>INDEX(RawData!$D$2:$D$1048576,MATCH(FmtData!$B$4+(ROW()-10),RawData!$A$2:$A$1048576,0))</f>
        <v>#N/A</v>
      </c>
      <c r="F2470" t="e">
        <f>INDEX(RawData!$D$2:$D$1048576,MATCH(FmtData!$B$4+(ROW()-10),RawData!$A$2:$A$1048576,0))</f>
        <v>#N/A</v>
      </c>
      <c r="G2470" t="e">
        <f>INDEX(RawData!E$2:E$1048576,MATCH(FmtData!$B$4+(ROW()-10),RawData!$A$2:$A$1048576,0))</f>
        <v>#N/A</v>
      </c>
      <c r="H2470" t="e">
        <f>INDEX(RawData!F$2:F$1048576,MATCH(FmtData!$B$4+(ROW()-10),RawData!$A$2:$A$1048576,0))</f>
        <v>#N/A</v>
      </c>
      <c r="I2470" t="e">
        <f>INDEX(RawData!G$2:G$1048576,MATCH(FmtData!$B$4+(ROW()-10),RawData!$A$2:$A$1048576,0))</f>
        <v>#N/A</v>
      </c>
      <c r="J2470" t="e">
        <f>INDEX(RawData!H$2:H$1048576,MATCH(FmtData!$B$4+(ROW()-10),RawData!$A$2:$A$1048576,0))</f>
        <v>#N/A</v>
      </c>
      <c r="K2470" t="e">
        <f>INDEX(RawData!I$2:I$1048576,MATCH(FmtData!$B$4+(ROW()-10),RawData!$A$2:$A$1048576,0))</f>
        <v>#N/A</v>
      </c>
      <c r="L2470" t="e">
        <f>INDEX(RawData!J$2:J$1048576,MATCH(FmtData!$B$4+(ROW()-10),RawData!$A$2:$A$1048576,0))</f>
        <v>#N/A</v>
      </c>
      <c r="M2470" t="e">
        <f>INDEX(RawData!K$2:K$1048576,MATCH(FmtData!$B$4+(ROW()-10),RawData!$A$2:$A$1048576,0))</f>
        <v>#N/A</v>
      </c>
      <c r="N2470" t="e">
        <f>INDEX(RawData!L$2:L$1048576,MATCH(FmtData!$B$4+(ROW()-10),RawData!$A$2:$A$1048576,0))</f>
        <v>#N/A</v>
      </c>
      <c r="O2470" t="e">
        <f>INDEX(RawData!M$2:M$1048576,MATCH(FmtData!$B$4+(ROW()-10),RawData!$A$2:$A$1048576,0))</f>
        <v>#N/A</v>
      </c>
      <c r="P2470" t="e">
        <f>INDEX(RawData!N$2:N$1048576,MATCH(FmtData!$B$4+(ROW()-10),RawData!$A$2:$A$1048576,0))</f>
        <v>#N/A</v>
      </c>
      <c r="Q2470" t="e">
        <f>INDEX(RawData!O$2:O$1048576,MATCH(FmtData!$B$4+(ROW()-10),RawData!$A$2:$A$1048576,0))</f>
        <v>#N/A</v>
      </c>
      <c r="R2470" s="8" t="e">
        <f>INDEX(RawData!P$2:P$1048576,MATCH(FmtData!$B$4+(ROW()-10),RawData!$A$2:$A$1048576,0))</f>
        <v>#N/A</v>
      </c>
      <c r="S2470" t="e">
        <f>INDEX(RawData!Q$2:Q$1048576,MATCH(FmtData!$B$4+(ROW()-10),RawData!$A$2:$A$1048576,0))</f>
        <v>#N/A</v>
      </c>
      <c r="T2470" s="8" t="e">
        <f>INDEX(RawData!R$2:R$1048576,MATCH(FmtData!$B$4+(ROW()-10),RawData!$A$2:$A$1048576,0))</f>
        <v>#N/A</v>
      </c>
      <c r="U2470" s="8" t="e">
        <f>INDEX(RawData!S$2:S$1048576,MATCH(FmtData!$B$4+(ROW()-10),RawData!$A$2:$A$1048576,0))</f>
        <v>#N/A</v>
      </c>
      <c r="V2470" s="8" t="e">
        <f>INDEX(RawData!T$2:T$1048576,MATCH(FmtData!$B$4+(ROW()-10),RawData!$A$2:$A$1048576,0))</f>
        <v>#N/A</v>
      </c>
      <c r="W2470" s="3" t="e">
        <f t="shared" si="762"/>
        <v>#N/A</v>
      </c>
      <c r="X2470" s="3" t="e">
        <f t="shared" si="763"/>
        <v>#N/A</v>
      </c>
      <c r="Y2470" s="8" t="e">
        <f t="shared" si="766"/>
        <v>#N/A</v>
      </c>
      <c r="Z2470" s="8" t="e">
        <f t="shared" si="767"/>
        <v>#N/A</v>
      </c>
      <c r="AA2470" s="3" t="e">
        <f t="shared" si="764"/>
        <v>#N/A</v>
      </c>
      <c r="AB2470" s="41">
        <v>2</v>
      </c>
      <c r="AC2470" s="42" t="str">
        <f t="shared" si="776"/>
        <v>Dilatometer</v>
      </c>
      <c r="AD2470" s="15" t="e">
        <f t="shared" si="765"/>
        <v>#N/A</v>
      </c>
      <c r="AE2470" s="15" t="e">
        <f t="shared" si="768"/>
        <v>#N/A</v>
      </c>
      <c r="AF2470" s="15" t="e">
        <f t="shared" si="769"/>
        <v>#N/A</v>
      </c>
      <c r="AG2470" s="15" t="e">
        <f t="shared" si="770"/>
        <v>#N/A</v>
      </c>
      <c r="AH2470" s="15" t="e">
        <f t="shared" si="781"/>
        <v>#N/A</v>
      </c>
      <c r="AI2470" s="17" t="e">
        <f t="shared" si="771"/>
        <v>#N/A</v>
      </c>
      <c r="AJ2470" s="17" t="e">
        <f t="shared" si="772"/>
        <v>#N/A</v>
      </c>
      <c r="AK2470" s="17" t="e">
        <f t="shared" si="773"/>
        <v>#N/A</v>
      </c>
      <c r="AL2470" s="17" t="e">
        <f t="shared" si="774"/>
        <v>#N/A</v>
      </c>
      <c r="AM2470" s="17" t="e">
        <f t="shared" si="775"/>
        <v>#N/A</v>
      </c>
      <c r="AN2470" s="17" t="e">
        <f t="shared" si="777"/>
        <v>#N/A</v>
      </c>
      <c r="AO2470" s="17" t="e">
        <f t="shared" si="778"/>
        <v>#N/A</v>
      </c>
      <c r="AP2470" s="17" t="e">
        <f t="shared" si="779"/>
        <v>#N/A</v>
      </c>
      <c r="AQ2470" s="17" t="e">
        <f t="shared" si="780"/>
        <v>#N/A</v>
      </c>
    </row>
    <row r="2471" spans="2:43" x14ac:dyDescent="0.45">
      <c r="B2471" t="e">
        <f>INDEX(RawData!$A$2:$A$1048576,MATCH(FmtData!$B$4+(ROW()-10),RawData!$A$2:$A$1048576,0))</f>
        <v>#N/A</v>
      </c>
      <c r="C24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1" s="7" t="e">
        <f>MID(INDEX(RawData!$B$2:$B$1048576, MATCH(FmtData!$B$4+(ROW()-10),RawData!$A$2:$A$1048576,0)),12,8)+$B$5/24</f>
        <v>#N/A</v>
      </c>
      <c r="E2471" s="8" t="e">
        <f>INDEX(RawData!$D$2:$D$1048576,MATCH(FmtData!$B$4+(ROW()-10),RawData!$A$2:$A$1048576,0))</f>
        <v>#N/A</v>
      </c>
      <c r="F2471" t="e">
        <f>INDEX(RawData!$D$2:$D$1048576,MATCH(FmtData!$B$4+(ROW()-10),RawData!$A$2:$A$1048576,0))</f>
        <v>#N/A</v>
      </c>
      <c r="G2471" t="e">
        <f>INDEX(RawData!E$2:E$1048576,MATCH(FmtData!$B$4+(ROW()-10),RawData!$A$2:$A$1048576,0))</f>
        <v>#N/A</v>
      </c>
      <c r="H2471" t="e">
        <f>INDEX(RawData!F$2:F$1048576,MATCH(FmtData!$B$4+(ROW()-10),RawData!$A$2:$A$1048576,0))</f>
        <v>#N/A</v>
      </c>
      <c r="I2471" t="e">
        <f>INDEX(RawData!G$2:G$1048576,MATCH(FmtData!$B$4+(ROW()-10),RawData!$A$2:$A$1048576,0))</f>
        <v>#N/A</v>
      </c>
      <c r="J2471" t="e">
        <f>INDEX(RawData!H$2:H$1048576,MATCH(FmtData!$B$4+(ROW()-10),RawData!$A$2:$A$1048576,0))</f>
        <v>#N/A</v>
      </c>
      <c r="K2471" t="e">
        <f>INDEX(RawData!I$2:I$1048576,MATCH(FmtData!$B$4+(ROW()-10),RawData!$A$2:$A$1048576,0))</f>
        <v>#N/A</v>
      </c>
      <c r="L2471" t="e">
        <f>INDEX(RawData!J$2:J$1048576,MATCH(FmtData!$B$4+(ROW()-10),RawData!$A$2:$A$1048576,0))</f>
        <v>#N/A</v>
      </c>
      <c r="M2471" t="e">
        <f>INDEX(RawData!K$2:K$1048576,MATCH(FmtData!$B$4+(ROW()-10),RawData!$A$2:$A$1048576,0))</f>
        <v>#N/A</v>
      </c>
      <c r="N2471" t="e">
        <f>INDEX(RawData!L$2:L$1048576,MATCH(FmtData!$B$4+(ROW()-10),RawData!$A$2:$A$1048576,0))</f>
        <v>#N/A</v>
      </c>
      <c r="O2471" t="e">
        <f>INDEX(RawData!M$2:M$1048576,MATCH(FmtData!$B$4+(ROW()-10),RawData!$A$2:$A$1048576,0))</f>
        <v>#N/A</v>
      </c>
      <c r="P2471" t="e">
        <f>INDEX(RawData!N$2:N$1048576,MATCH(FmtData!$B$4+(ROW()-10),RawData!$A$2:$A$1048576,0))</f>
        <v>#N/A</v>
      </c>
      <c r="Q2471" t="e">
        <f>INDEX(RawData!O$2:O$1048576,MATCH(FmtData!$B$4+(ROW()-10),RawData!$A$2:$A$1048576,0))</f>
        <v>#N/A</v>
      </c>
      <c r="R2471" s="8" t="e">
        <f>INDEX(RawData!P$2:P$1048576,MATCH(FmtData!$B$4+(ROW()-10),RawData!$A$2:$A$1048576,0))</f>
        <v>#N/A</v>
      </c>
      <c r="S2471" t="e">
        <f>INDEX(RawData!Q$2:Q$1048576,MATCH(FmtData!$B$4+(ROW()-10),RawData!$A$2:$A$1048576,0))</f>
        <v>#N/A</v>
      </c>
      <c r="T2471" s="8" t="e">
        <f>INDEX(RawData!R$2:R$1048576,MATCH(FmtData!$B$4+(ROW()-10),RawData!$A$2:$A$1048576,0))</f>
        <v>#N/A</v>
      </c>
      <c r="U2471" s="8" t="e">
        <f>INDEX(RawData!S$2:S$1048576,MATCH(FmtData!$B$4+(ROW()-10),RawData!$A$2:$A$1048576,0))</f>
        <v>#N/A</v>
      </c>
      <c r="V2471" s="8" t="e">
        <f>INDEX(RawData!T$2:T$1048576,MATCH(FmtData!$B$4+(ROW()-10),RawData!$A$2:$A$1048576,0))</f>
        <v>#N/A</v>
      </c>
      <c r="W2471" s="3" t="e">
        <f t="shared" si="762"/>
        <v>#N/A</v>
      </c>
      <c r="X2471" s="3" t="e">
        <f t="shared" si="763"/>
        <v>#N/A</v>
      </c>
      <c r="Y2471" s="8" t="e">
        <f t="shared" si="766"/>
        <v>#N/A</v>
      </c>
      <c r="Z2471" s="8" t="e">
        <f t="shared" si="767"/>
        <v>#N/A</v>
      </c>
      <c r="AA2471" s="3" t="e">
        <f t="shared" si="764"/>
        <v>#N/A</v>
      </c>
      <c r="AB2471" s="41">
        <v>2</v>
      </c>
      <c r="AC2471" s="42" t="str">
        <f t="shared" si="776"/>
        <v>Dilatometer</v>
      </c>
      <c r="AD2471" s="15" t="e">
        <f t="shared" si="765"/>
        <v>#N/A</v>
      </c>
      <c r="AE2471" s="15" t="e">
        <f t="shared" si="768"/>
        <v>#N/A</v>
      </c>
      <c r="AF2471" s="15" t="e">
        <f t="shared" si="769"/>
        <v>#N/A</v>
      </c>
      <c r="AG2471" s="15" t="e">
        <f t="shared" si="770"/>
        <v>#N/A</v>
      </c>
      <c r="AH2471" s="15" t="e">
        <f t="shared" si="781"/>
        <v>#N/A</v>
      </c>
      <c r="AI2471" s="17" t="e">
        <f t="shared" si="771"/>
        <v>#N/A</v>
      </c>
      <c r="AJ2471" s="17" t="e">
        <f t="shared" si="772"/>
        <v>#N/A</v>
      </c>
      <c r="AK2471" s="17" t="e">
        <f t="shared" si="773"/>
        <v>#N/A</v>
      </c>
      <c r="AL2471" s="17" t="e">
        <f t="shared" si="774"/>
        <v>#N/A</v>
      </c>
      <c r="AM2471" s="17" t="e">
        <f t="shared" si="775"/>
        <v>#N/A</v>
      </c>
      <c r="AN2471" s="17" t="e">
        <f t="shared" si="777"/>
        <v>#N/A</v>
      </c>
      <c r="AO2471" s="17" t="e">
        <f t="shared" si="778"/>
        <v>#N/A</v>
      </c>
      <c r="AP2471" s="17" t="e">
        <f t="shared" si="779"/>
        <v>#N/A</v>
      </c>
      <c r="AQ2471" s="17" t="e">
        <f t="shared" si="780"/>
        <v>#N/A</v>
      </c>
    </row>
    <row r="2472" spans="2:43" x14ac:dyDescent="0.45">
      <c r="B2472" t="e">
        <f>INDEX(RawData!$A$2:$A$1048576,MATCH(FmtData!$B$4+(ROW()-10),RawData!$A$2:$A$1048576,0))</f>
        <v>#N/A</v>
      </c>
      <c r="C24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2" s="7" t="e">
        <f>MID(INDEX(RawData!$B$2:$B$1048576, MATCH(FmtData!$B$4+(ROW()-10),RawData!$A$2:$A$1048576,0)),12,8)+$B$5/24</f>
        <v>#N/A</v>
      </c>
      <c r="E2472" s="8" t="e">
        <f>INDEX(RawData!$D$2:$D$1048576,MATCH(FmtData!$B$4+(ROW()-10),RawData!$A$2:$A$1048576,0))</f>
        <v>#N/A</v>
      </c>
      <c r="F2472" t="e">
        <f>INDEX(RawData!$D$2:$D$1048576,MATCH(FmtData!$B$4+(ROW()-10),RawData!$A$2:$A$1048576,0))</f>
        <v>#N/A</v>
      </c>
      <c r="G2472" t="e">
        <f>INDEX(RawData!E$2:E$1048576,MATCH(FmtData!$B$4+(ROW()-10),RawData!$A$2:$A$1048576,0))</f>
        <v>#N/A</v>
      </c>
      <c r="H2472" t="e">
        <f>INDEX(RawData!F$2:F$1048576,MATCH(FmtData!$B$4+(ROW()-10),RawData!$A$2:$A$1048576,0))</f>
        <v>#N/A</v>
      </c>
      <c r="I2472" t="e">
        <f>INDEX(RawData!G$2:G$1048576,MATCH(FmtData!$B$4+(ROW()-10),RawData!$A$2:$A$1048576,0))</f>
        <v>#N/A</v>
      </c>
      <c r="J2472" t="e">
        <f>INDEX(RawData!H$2:H$1048576,MATCH(FmtData!$B$4+(ROW()-10),RawData!$A$2:$A$1048576,0))</f>
        <v>#N/A</v>
      </c>
      <c r="K2472" t="e">
        <f>INDEX(RawData!I$2:I$1048576,MATCH(FmtData!$B$4+(ROW()-10),RawData!$A$2:$A$1048576,0))</f>
        <v>#N/A</v>
      </c>
      <c r="L2472" t="e">
        <f>INDEX(RawData!J$2:J$1048576,MATCH(FmtData!$B$4+(ROW()-10),RawData!$A$2:$A$1048576,0))</f>
        <v>#N/A</v>
      </c>
      <c r="M2472" t="e">
        <f>INDEX(RawData!K$2:K$1048576,MATCH(FmtData!$B$4+(ROW()-10),RawData!$A$2:$A$1048576,0))</f>
        <v>#N/A</v>
      </c>
      <c r="N2472" t="e">
        <f>INDEX(RawData!L$2:L$1048576,MATCH(FmtData!$B$4+(ROW()-10),RawData!$A$2:$A$1048576,0))</f>
        <v>#N/A</v>
      </c>
      <c r="O2472" t="e">
        <f>INDEX(RawData!M$2:M$1048576,MATCH(FmtData!$B$4+(ROW()-10),RawData!$A$2:$A$1048576,0))</f>
        <v>#N/A</v>
      </c>
      <c r="P2472" t="e">
        <f>INDEX(RawData!N$2:N$1048576,MATCH(FmtData!$B$4+(ROW()-10),RawData!$A$2:$A$1048576,0))</f>
        <v>#N/A</v>
      </c>
      <c r="Q2472" t="e">
        <f>INDEX(RawData!O$2:O$1048576,MATCH(FmtData!$B$4+(ROW()-10),RawData!$A$2:$A$1048576,0))</f>
        <v>#N/A</v>
      </c>
      <c r="R2472" s="8" t="e">
        <f>INDEX(RawData!P$2:P$1048576,MATCH(FmtData!$B$4+(ROW()-10),RawData!$A$2:$A$1048576,0))</f>
        <v>#N/A</v>
      </c>
      <c r="S2472" t="e">
        <f>INDEX(RawData!Q$2:Q$1048576,MATCH(FmtData!$B$4+(ROW()-10),RawData!$A$2:$A$1048576,0))</f>
        <v>#N/A</v>
      </c>
      <c r="T2472" s="8" t="e">
        <f>INDEX(RawData!R$2:R$1048576,MATCH(FmtData!$B$4+(ROW()-10),RawData!$A$2:$A$1048576,0))</f>
        <v>#N/A</v>
      </c>
      <c r="U2472" s="8" t="e">
        <f>INDEX(RawData!S$2:S$1048576,MATCH(FmtData!$B$4+(ROW()-10),RawData!$A$2:$A$1048576,0))</f>
        <v>#N/A</v>
      </c>
      <c r="V2472" s="8" t="e">
        <f>INDEX(RawData!T$2:T$1048576,MATCH(FmtData!$B$4+(ROW()-10),RawData!$A$2:$A$1048576,0))</f>
        <v>#N/A</v>
      </c>
      <c r="W2472" s="3" t="e">
        <f t="shared" si="762"/>
        <v>#N/A</v>
      </c>
      <c r="X2472" s="3" t="e">
        <f t="shared" si="763"/>
        <v>#N/A</v>
      </c>
      <c r="Y2472" s="8" t="e">
        <f t="shared" si="766"/>
        <v>#N/A</v>
      </c>
      <c r="Z2472" s="8" t="e">
        <f t="shared" si="767"/>
        <v>#N/A</v>
      </c>
      <c r="AA2472" s="3" t="e">
        <f t="shared" si="764"/>
        <v>#N/A</v>
      </c>
      <c r="AB2472" s="41">
        <v>2</v>
      </c>
      <c r="AC2472" s="42" t="str">
        <f t="shared" si="776"/>
        <v>Dilatometer</v>
      </c>
      <c r="AD2472" s="15" t="e">
        <f t="shared" si="765"/>
        <v>#N/A</v>
      </c>
      <c r="AE2472" s="15" t="e">
        <f t="shared" si="768"/>
        <v>#N/A</v>
      </c>
      <c r="AF2472" s="15" t="e">
        <f t="shared" si="769"/>
        <v>#N/A</v>
      </c>
      <c r="AG2472" s="15" t="e">
        <f t="shared" si="770"/>
        <v>#N/A</v>
      </c>
      <c r="AH2472" s="15" t="e">
        <f t="shared" si="781"/>
        <v>#N/A</v>
      </c>
      <c r="AI2472" s="17" t="e">
        <f t="shared" si="771"/>
        <v>#N/A</v>
      </c>
      <c r="AJ2472" s="17" t="e">
        <f t="shared" si="772"/>
        <v>#N/A</v>
      </c>
      <c r="AK2472" s="17" t="e">
        <f t="shared" si="773"/>
        <v>#N/A</v>
      </c>
      <c r="AL2472" s="17" t="e">
        <f t="shared" si="774"/>
        <v>#N/A</v>
      </c>
      <c r="AM2472" s="17" t="e">
        <f t="shared" si="775"/>
        <v>#N/A</v>
      </c>
      <c r="AN2472" s="17" t="e">
        <f t="shared" si="777"/>
        <v>#N/A</v>
      </c>
      <c r="AO2472" s="17" t="e">
        <f t="shared" si="778"/>
        <v>#N/A</v>
      </c>
      <c r="AP2472" s="17" t="e">
        <f t="shared" si="779"/>
        <v>#N/A</v>
      </c>
      <c r="AQ2472" s="17" t="e">
        <f t="shared" si="780"/>
        <v>#N/A</v>
      </c>
    </row>
    <row r="2473" spans="2:43" x14ac:dyDescent="0.45">
      <c r="B2473" t="e">
        <f>INDEX(RawData!$A$2:$A$1048576,MATCH(FmtData!$B$4+(ROW()-10),RawData!$A$2:$A$1048576,0))</f>
        <v>#N/A</v>
      </c>
      <c r="C24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3" s="7" t="e">
        <f>MID(INDEX(RawData!$B$2:$B$1048576, MATCH(FmtData!$B$4+(ROW()-10),RawData!$A$2:$A$1048576,0)),12,8)+$B$5/24</f>
        <v>#N/A</v>
      </c>
      <c r="E2473" s="8" t="e">
        <f>INDEX(RawData!$D$2:$D$1048576,MATCH(FmtData!$B$4+(ROW()-10),RawData!$A$2:$A$1048576,0))</f>
        <v>#N/A</v>
      </c>
      <c r="F2473" t="e">
        <f>INDEX(RawData!$D$2:$D$1048576,MATCH(FmtData!$B$4+(ROW()-10),RawData!$A$2:$A$1048576,0))</f>
        <v>#N/A</v>
      </c>
      <c r="G2473" t="e">
        <f>INDEX(RawData!E$2:E$1048576,MATCH(FmtData!$B$4+(ROW()-10),RawData!$A$2:$A$1048576,0))</f>
        <v>#N/A</v>
      </c>
      <c r="H2473" t="e">
        <f>INDEX(RawData!F$2:F$1048576,MATCH(FmtData!$B$4+(ROW()-10),RawData!$A$2:$A$1048576,0))</f>
        <v>#N/A</v>
      </c>
      <c r="I2473" t="e">
        <f>INDEX(RawData!G$2:G$1048576,MATCH(FmtData!$B$4+(ROW()-10),RawData!$A$2:$A$1048576,0))</f>
        <v>#N/A</v>
      </c>
      <c r="J2473" t="e">
        <f>INDEX(RawData!H$2:H$1048576,MATCH(FmtData!$B$4+(ROW()-10),RawData!$A$2:$A$1048576,0))</f>
        <v>#N/A</v>
      </c>
      <c r="K2473" t="e">
        <f>INDEX(RawData!I$2:I$1048576,MATCH(FmtData!$B$4+(ROW()-10),RawData!$A$2:$A$1048576,0))</f>
        <v>#N/A</v>
      </c>
      <c r="L2473" t="e">
        <f>INDEX(RawData!J$2:J$1048576,MATCH(FmtData!$B$4+(ROW()-10),RawData!$A$2:$A$1048576,0))</f>
        <v>#N/A</v>
      </c>
      <c r="M2473" t="e">
        <f>INDEX(RawData!K$2:K$1048576,MATCH(FmtData!$B$4+(ROW()-10),RawData!$A$2:$A$1048576,0))</f>
        <v>#N/A</v>
      </c>
      <c r="N2473" t="e">
        <f>INDEX(RawData!L$2:L$1048576,MATCH(FmtData!$B$4+(ROW()-10),RawData!$A$2:$A$1048576,0))</f>
        <v>#N/A</v>
      </c>
      <c r="O2473" t="e">
        <f>INDEX(RawData!M$2:M$1048576,MATCH(FmtData!$B$4+(ROW()-10),RawData!$A$2:$A$1048576,0))</f>
        <v>#N/A</v>
      </c>
      <c r="P2473" t="e">
        <f>INDEX(RawData!N$2:N$1048576,MATCH(FmtData!$B$4+(ROW()-10),RawData!$A$2:$A$1048576,0))</f>
        <v>#N/A</v>
      </c>
      <c r="Q2473" t="e">
        <f>INDEX(RawData!O$2:O$1048576,MATCH(FmtData!$B$4+(ROW()-10),RawData!$A$2:$A$1048576,0))</f>
        <v>#N/A</v>
      </c>
      <c r="R2473" s="8" t="e">
        <f>INDEX(RawData!P$2:P$1048576,MATCH(FmtData!$B$4+(ROW()-10),RawData!$A$2:$A$1048576,0))</f>
        <v>#N/A</v>
      </c>
      <c r="S2473" t="e">
        <f>INDEX(RawData!Q$2:Q$1048576,MATCH(FmtData!$B$4+(ROW()-10),RawData!$A$2:$A$1048576,0))</f>
        <v>#N/A</v>
      </c>
      <c r="T2473" s="8" t="e">
        <f>INDEX(RawData!R$2:R$1048576,MATCH(FmtData!$B$4+(ROW()-10),RawData!$A$2:$A$1048576,0))</f>
        <v>#N/A</v>
      </c>
      <c r="U2473" s="8" t="e">
        <f>INDEX(RawData!S$2:S$1048576,MATCH(FmtData!$B$4+(ROW()-10),RawData!$A$2:$A$1048576,0))</f>
        <v>#N/A</v>
      </c>
      <c r="V2473" s="8" t="e">
        <f>INDEX(RawData!T$2:T$1048576,MATCH(FmtData!$B$4+(ROW()-10),RawData!$A$2:$A$1048576,0))</f>
        <v>#N/A</v>
      </c>
      <c r="W2473" s="3" t="e">
        <f t="shared" si="762"/>
        <v>#N/A</v>
      </c>
      <c r="X2473" s="3" t="e">
        <f t="shared" si="763"/>
        <v>#N/A</v>
      </c>
      <c r="Y2473" s="8" t="e">
        <f t="shared" si="766"/>
        <v>#N/A</v>
      </c>
      <c r="Z2473" s="8" t="e">
        <f t="shared" si="767"/>
        <v>#N/A</v>
      </c>
      <c r="AA2473" s="3" t="e">
        <f t="shared" si="764"/>
        <v>#N/A</v>
      </c>
      <c r="AB2473" s="41">
        <v>2</v>
      </c>
      <c r="AC2473" s="42" t="str">
        <f t="shared" si="776"/>
        <v>Dilatometer</v>
      </c>
      <c r="AD2473" s="15" t="e">
        <f t="shared" si="765"/>
        <v>#N/A</v>
      </c>
      <c r="AE2473" s="15" t="e">
        <f t="shared" si="768"/>
        <v>#N/A</v>
      </c>
      <c r="AF2473" s="15" t="e">
        <f t="shared" si="769"/>
        <v>#N/A</v>
      </c>
      <c r="AG2473" s="15" t="e">
        <f t="shared" si="770"/>
        <v>#N/A</v>
      </c>
      <c r="AH2473" s="15" t="e">
        <f t="shared" si="781"/>
        <v>#N/A</v>
      </c>
      <c r="AI2473" s="17" t="e">
        <f t="shared" si="771"/>
        <v>#N/A</v>
      </c>
      <c r="AJ2473" s="17" t="e">
        <f t="shared" si="772"/>
        <v>#N/A</v>
      </c>
      <c r="AK2473" s="17" t="e">
        <f t="shared" si="773"/>
        <v>#N/A</v>
      </c>
      <c r="AL2473" s="17" t="e">
        <f t="shared" si="774"/>
        <v>#N/A</v>
      </c>
      <c r="AM2473" s="17" t="e">
        <f t="shared" si="775"/>
        <v>#N/A</v>
      </c>
      <c r="AN2473" s="17" t="e">
        <f t="shared" si="777"/>
        <v>#N/A</v>
      </c>
      <c r="AO2473" s="17" t="e">
        <f t="shared" si="778"/>
        <v>#N/A</v>
      </c>
      <c r="AP2473" s="17" t="e">
        <f t="shared" si="779"/>
        <v>#N/A</v>
      </c>
      <c r="AQ2473" s="17" t="e">
        <f t="shared" si="780"/>
        <v>#N/A</v>
      </c>
    </row>
    <row r="2474" spans="2:43" x14ac:dyDescent="0.45">
      <c r="B2474" t="e">
        <f>INDEX(RawData!$A$2:$A$1048576,MATCH(FmtData!$B$4+(ROW()-10),RawData!$A$2:$A$1048576,0))</f>
        <v>#N/A</v>
      </c>
      <c r="C24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4" s="7" t="e">
        <f>MID(INDEX(RawData!$B$2:$B$1048576, MATCH(FmtData!$B$4+(ROW()-10),RawData!$A$2:$A$1048576,0)),12,8)+$B$5/24</f>
        <v>#N/A</v>
      </c>
      <c r="E2474" s="8" t="e">
        <f>INDEX(RawData!$D$2:$D$1048576,MATCH(FmtData!$B$4+(ROW()-10),RawData!$A$2:$A$1048576,0))</f>
        <v>#N/A</v>
      </c>
      <c r="F2474" t="e">
        <f>INDEX(RawData!$D$2:$D$1048576,MATCH(FmtData!$B$4+(ROW()-10),RawData!$A$2:$A$1048576,0))</f>
        <v>#N/A</v>
      </c>
      <c r="G2474" t="e">
        <f>INDEX(RawData!E$2:E$1048576,MATCH(FmtData!$B$4+(ROW()-10),RawData!$A$2:$A$1048576,0))</f>
        <v>#N/A</v>
      </c>
      <c r="H2474" t="e">
        <f>INDEX(RawData!F$2:F$1048576,MATCH(FmtData!$B$4+(ROW()-10),RawData!$A$2:$A$1048576,0))</f>
        <v>#N/A</v>
      </c>
      <c r="I2474" t="e">
        <f>INDEX(RawData!G$2:G$1048576,MATCH(FmtData!$B$4+(ROW()-10),RawData!$A$2:$A$1048576,0))</f>
        <v>#N/A</v>
      </c>
      <c r="J2474" t="e">
        <f>INDEX(RawData!H$2:H$1048576,MATCH(FmtData!$B$4+(ROW()-10),RawData!$A$2:$A$1048576,0))</f>
        <v>#N/A</v>
      </c>
      <c r="K2474" t="e">
        <f>INDEX(RawData!I$2:I$1048576,MATCH(FmtData!$B$4+(ROW()-10),RawData!$A$2:$A$1048576,0))</f>
        <v>#N/A</v>
      </c>
      <c r="L2474" t="e">
        <f>INDEX(RawData!J$2:J$1048576,MATCH(FmtData!$B$4+(ROW()-10),RawData!$A$2:$A$1048576,0))</f>
        <v>#N/A</v>
      </c>
      <c r="M2474" t="e">
        <f>INDEX(RawData!K$2:K$1048576,MATCH(FmtData!$B$4+(ROW()-10),RawData!$A$2:$A$1048576,0))</f>
        <v>#N/A</v>
      </c>
      <c r="N2474" t="e">
        <f>INDEX(RawData!L$2:L$1048576,MATCH(FmtData!$B$4+(ROW()-10),RawData!$A$2:$A$1048576,0))</f>
        <v>#N/A</v>
      </c>
      <c r="O2474" t="e">
        <f>INDEX(RawData!M$2:M$1048576,MATCH(FmtData!$B$4+(ROW()-10),RawData!$A$2:$A$1048576,0))</f>
        <v>#N/A</v>
      </c>
      <c r="P2474" t="e">
        <f>INDEX(RawData!N$2:N$1048576,MATCH(FmtData!$B$4+(ROW()-10),RawData!$A$2:$A$1048576,0))</f>
        <v>#N/A</v>
      </c>
      <c r="Q2474" t="e">
        <f>INDEX(RawData!O$2:O$1048576,MATCH(FmtData!$B$4+(ROW()-10),RawData!$A$2:$A$1048576,0))</f>
        <v>#N/A</v>
      </c>
      <c r="R2474" s="8" t="e">
        <f>INDEX(RawData!P$2:P$1048576,MATCH(FmtData!$B$4+(ROW()-10),RawData!$A$2:$A$1048576,0))</f>
        <v>#N/A</v>
      </c>
      <c r="S2474" t="e">
        <f>INDEX(RawData!Q$2:Q$1048576,MATCH(FmtData!$B$4+(ROW()-10),RawData!$A$2:$A$1048576,0))</f>
        <v>#N/A</v>
      </c>
      <c r="T2474" s="8" t="e">
        <f>INDEX(RawData!R$2:R$1048576,MATCH(FmtData!$B$4+(ROW()-10),RawData!$A$2:$A$1048576,0))</f>
        <v>#N/A</v>
      </c>
      <c r="U2474" s="8" t="e">
        <f>INDEX(RawData!S$2:S$1048576,MATCH(FmtData!$B$4+(ROW()-10),RawData!$A$2:$A$1048576,0))</f>
        <v>#N/A</v>
      </c>
      <c r="V2474" s="8" t="e">
        <f>INDEX(RawData!T$2:T$1048576,MATCH(FmtData!$B$4+(ROW()-10),RawData!$A$2:$A$1048576,0))</f>
        <v>#N/A</v>
      </c>
      <c r="W2474" s="3" t="e">
        <f t="shared" si="762"/>
        <v>#N/A</v>
      </c>
      <c r="X2474" s="3" t="e">
        <f t="shared" si="763"/>
        <v>#N/A</v>
      </c>
      <c r="Y2474" s="8" t="e">
        <f t="shared" si="766"/>
        <v>#N/A</v>
      </c>
      <c r="Z2474" s="8" t="e">
        <f t="shared" si="767"/>
        <v>#N/A</v>
      </c>
      <c r="AA2474" s="3" t="e">
        <f t="shared" si="764"/>
        <v>#N/A</v>
      </c>
      <c r="AB2474" s="41">
        <v>2</v>
      </c>
      <c r="AC2474" s="42" t="str">
        <f t="shared" si="776"/>
        <v>Dilatometer</v>
      </c>
      <c r="AD2474" s="15" t="e">
        <f t="shared" si="765"/>
        <v>#N/A</v>
      </c>
      <c r="AE2474" s="15" t="e">
        <f t="shared" si="768"/>
        <v>#N/A</v>
      </c>
      <c r="AF2474" s="15" t="e">
        <f t="shared" si="769"/>
        <v>#N/A</v>
      </c>
      <c r="AG2474" s="15" t="e">
        <f t="shared" si="770"/>
        <v>#N/A</v>
      </c>
      <c r="AH2474" s="15" t="e">
        <f t="shared" si="781"/>
        <v>#N/A</v>
      </c>
      <c r="AI2474" s="17" t="e">
        <f t="shared" si="771"/>
        <v>#N/A</v>
      </c>
      <c r="AJ2474" s="17" t="e">
        <f t="shared" si="772"/>
        <v>#N/A</v>
      </c>
      <c r="AK2474" s="17" t="e">
        <f t="shared" si="773"/>
        <v>#N/A</v>
      </c>
      <c r="AL2474" s="17" t="e">
        <f t="shared" si="774"/>
        <v>#N/A</v>
      </c>
      <c r="AM2474" s="17" t="e">
        <f t="shared" si="775"/>
        <v>#N/A</v>
      </c>
      <c r="AN2474" s="17" t="e">
        <f t="shared" si="777"/>
        <v>#N/A</v>
      </c>
      <c r="AO2474" s="17" t="e">
        <f t="shared" si="778"/>
        <v>#N/A</v>
      </c>
      <c r="AP2474" s="17" t="e">
        <f t="shared" si="779"/>
        <v>#N/A</v>
      </c>
      <c r="AQ2474" s="17" t="e">
        <f t="shared" si="780"/>
        <v>#N/A</v>
      </c>
    </row>
    <row r="2475" spans="2:43" x14ac:dyDescent="0.45">
      <c r="B2475" t="e">
        <f>INDEX(RawData!$A$2:$A$1048576,MATCH(FmtData!$B$4+(ROW()-10),RawData!$A$2:$A$1048576,0))</f>
        <v>#N/A</v>
      </c>
      <c r="C24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5" s="7" t="e">
        <f>MID(INDEX(RawData!$B$2:$B$1048576, MATCH(FmtData!$B$4+(ROW()-10),RawData!$A$2:$A$1048576,0)),12,8)+$B$5/24</f>
        <v>#N/A</v>
      </c>
      <c r="E2475" s="8" t="e">
        <f>INDEX(RawData!$D$2:$D$1048576,MATCH(FmtData!$B$4+(ROW()-10),RawData!$A$2:$A$1048576,0))</f>
        <v>#N/A</v>
      </c>
      <c r="F2475" t="e">
        <f>INDEX(RawData!$D$2:$D$1048576,MATCH(FmtData!$B$4+(ROW()-10),RawData!$A$2:$A$1048576,0))</f>
        <v>#N/A</v>
      </c>
      <c r="G2475" t="e">
        <f>INDEX(RawData!E$2:E$1048576,MATCH(FmtData!$B$4+(ROW()-10),RawData!$A$2:$A$1048576,0))</f>
        <v>#N/A</v>
      </c>
      <c r="H2475" t="e">
        <f>INDEX(RawData!F$2:F$1048576,MATCH(FmtData!$B$4+(ROW()-10),RawData!$A$2:$A$1048576,0))</f>
        <v>#N/A</v>
      </c>
      <c r="I2475" t="e">
        <f>INDEX(RawData!G$2:G$1048576,MATCH(FmtData!$B$4+(ROW()-10),RawData!$A$2:$A$1048576,0))</f>
        <v>#N/A</v>
      </c>
      <c r="J2475" t="e">
        <f>INDEX(RawData!H$2:H$1048576,MATCH(FmtData!$B$4+(ROW()-10),RawData!$A$2:$A$1048576,0))</f>
        <v>#N/A</v>
      </c>
      <c r="K2475" t="e">
        <f>INDEX(RawData!I$2:I$1048576,MATCH(FmtData!$B$4+(ROW()-10),RawData!$A$2:$A$1048576,0))</f>
        <v>#N/A</v>
      </c>
      <c r="L2475" t="e">
        <f>INDEX(RawData!J$2:J$1048576,MATCH(FmtData!$B$4+(ROW()-10),RawData!$A$2:$A$1048576,0))</f>
        <v>#N/A</v>
      </c>
      <c r="M2475" t="e">
        <f>INDEX(RawData!K$2:K$1048576,MATCH(FmtData!$B$4+(ROW()-10),RawData!$A$2:$A$1048576,0))</f>
        <v>#N/A</v>
      </c>
      <c r="N2475" t="e">
        <f>INDEX(RawData!L$2:L$1048576,MATCH(FmtData!$B$4+(ROW()-10),RawData!$A$2:$A$1048576,0))</f>
        <v>#N/A</v>
      </c>
      <c r="O2475" t="e">
        <f>INDEX(RawData!M$2:M$1048576,MATCH(FmtData!$B$4+(ROW()-10),RawData!$A$2:$A$1048576,0))</f>
        <v>#N/A</v>
      </c>
      <c r="P2475" t="e">
        <f>INDEX(RawData!N$2:N$1048576,MATCH(FmtData!$B$4+(ROW()-10),RawData!$A$2:$A$1048576,0))</f>
        <v>#N/A</v>
      </c>
      <c r="Q2475" t="e">
        <f>INDEX(RawData!O$2:O$1048576,MATCH(FmtData!$B$4+(ROW()-10),RawData!$A$2:$A$1048576,0))</f>
        <v>#N/A</v>
      </c>
      <c r="R2475" s="8" t="e">
        <f>INDEX(RawData!P$2:P$1048576,MATCH(FmtData!$B$4+(ROW()-10),RawData!$A$2:$A$1048576,0))</f>
        <v>#N/A</v>
      </c>
      <c r="S2475" t="e">
        <f>INDEX(RawData!Q$2:Q$1048576,MATCH(FmtData!$B$4+(ROW()-10),RawData!$A$2:$A$1048576,0))</f>
        <v>#N/A</v>
      </c>
      <c r="T2475" s="8" t="e">
        <f>INDEX(RawData!R$2:R$1048576,MATCH(FmtData!$B$4+(ROW()-10),RawData!$A$2:$A$1048576,0))</f>
        <v>#N/A</v>
      </c>
      <c r="U2475" s="8" t="e">
        <f>INDEX(RawData!S$2:S$1048576,MATCH(FmtData!$B$4+(ROW()-10),RawData!$A$2:$A$1048576,0))</f>
        <v>#N/A</v>
      </c>
      <c r="V2475" s="8" t="e">
        <f>INDEX(RawData!T$2:T$1048576,MATCH(FmtData!$B$4+(ROW()-10),RawData!$A$2:$A$1048576,0))</f>
        <v>#N/A</v>
      </c>
      <c r="W2475" s="3" t="e">
        <f t="shared" si="762"/>
        <v>#N/A</v>
      </c>
      <c r="X2475" s="3" t="e">
        <f t="shared" si="763"/>
        <v>#N/A</v>
      </c>
      <c r="Y2475" s="8" t="e">
        <f t="shared" si="766"/>
        <v>#N/A</v>
      </c>
      <c r="Z2475" s="8" t="e">
        <f t="shared" si="767"/>
        <v>#N/A</v>
      </c>
      <c r="AA2475" s="3" t="e">
        <f t="shared" si="764"/>
        <v>#N/A</v>
      </c>
      <c r="AB2475" s="41">
        <v>2</v>
      </c>
      <c r="AC2475" s="42" t="str">
        <f t="shared" si="776"/>
        <v>Dilatometer</v>
      </c>
      <c r="AD2475" s="15" t="e">
        <f t="shared" si="765"/>
        <v>#N/A</v>
      </c>
      <c r="AE2475" s="15" t="e">
        <f t="shared" si="768"/>
        <v>#N/A</v>
      </c>
      <c r="AF2475" s="15" t="e">
        <f t="shared" si="769"/>
        <v>#N/A</v>
      </c>
      <c r="AG2475" s="15" t="e">
        <f t="shared" si="770"/>
        <v>#N/A</v>
      </c>
      <c r="AH2475" s="15" t="e">
        <f t="shared" si="781"/>
        <v>#N/A</v>
      </c>
      <c r="AI2475" s="17" t="e">
        <f t="shared" si="771"/>
        <v>#N/A</v>
      </c>
      <c r="AJ2475" s="17" t="e">
        <f t="shared" si="772"/>
        <v>#N/A</v>
      </c>
      <c r="AK2475" s="17" t="e">
        <f t="shared" si="773"/>
        <v>#N/A</v>
      </c>
      <c r="AL2475" s="17" t="e">
        <f t="shared" si="774"/>
        <v>#N/A</v>
      </c>
      <c r="AM2475" s="17" t="e">
        <f t="shared" si="775"/>
        <v>#N/A</v>
      </c>
      <c r="AN2475" s="17" t="e">
        <f t="shared" si="777"/>
        <v>#N/A</v>
      </c>
      <c r="AO2475" s="17" t="e">
        <f t="shared" si="778"/>
        <v>#N/A</v>
      </c>
      <c r="AP2475" s="17" t="e">
        <f t="shared" si="779"/>
        <v>#N/A</v>
      </c>
      <c r="AQ2475" s="17" t="e">
        <f t="shared" si="780"/>
        <v>#N/A</v>
      </c>
    </row>
    <row r="2476" spans="2:43" x14ac:dyDescent="0.45">
      <c r="B2476" t="e">
        <f>INDEX(RawData!$A$2:$A$1048576,MATCH(FmtData!$B$4+(ROW()-10),RawData!$A$2:$A$1048576,0))</f>
        <v>#N/A</v>
      </c>
      <c r="C24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6" s="7" t="e">
        <f>MID(INDEX(RawData!$B$2:$B$1048576, MATCH(FmtData!$B$4+(ROW()-10),RawData!$A$2:$A$1048576,0)),12,8)+$B$5/24</f>
        <v>#N/A</v>
      </c>
      <c r="E2476" s="8" t="e">
        <f>INDEX(RawData!$D$2:$D$1048576,MATCH(FmtData!$B$4+(ROW()-10),RawData!$A$2:$A$1048576,0))</f>
        <v>#N/A</v>
      </c>
      <c r="F2476" t="e">
        <f>INDEX(RawData!$D$2:$D$1048576,MATCH(FmtData!$B$4+(ROW()-10),RawData!$A$2:$A$1048576,0))</f>
        <v>#N/A</v>
      </c>
      <c r="G2476" t="e">
        <f>INDEX(RawData!E$2:E$1048576,MATCH(FmtData!$B$4+(ROW()-10),RawData!$A$2:$A$1048576,0))</f>
        <v>#N/A</v>
      </c>
      <c r="H2476" t="e">
        <f>INDEX(RawData!F$2:F$1048576,MATCH(FmtData!$B$4+(ROW()-10),RawData!$A$2:$A$1048576,0))</f>
        <v>#N/A</v>
      </c>
      <c r="I2476" t="e">
        <f>INDEX(RawData!G$2:G$1048576,MATCH(FmtData!$B$4+(ROW()-10),RawData!$A$2:$A$1048576,0))</f>
        <v>#N/A</v>
      </c>
      <c r="J2476" t="e">
        <f>INDEX(RawData!H$2:H$1048576,MATCH(FmtData!$B$4+(ROW()-10),RawData!$A$2:$A$1048576,0))</f>
        <v>#N/A</v>
      </c>
      <c r="K2476" t="e">
        <f>INDEX(RawData!I$2:I$1048576,MATCH(FmtData!$B$4+(ROW()-10),RawData!$A$2:$A$1048576,0))</f>
        <v>#N/A</v>
      </c>
      <c r="L2476" t="e">
        <f>INDEX(RawData!J$2:J$1048576,MATCH(FmtData!$B$4+(ROW()-10),RawData!$A$2:$A$1048576,0))</f>
        <v>#N/A</v>
      </c>
      <c r="M2476" t="e">
        <f>INDEX(RawData!K$2:K$1048576,MATCH(FmtData!$B$4+(ROW()-10),RawData!$A$2:$A$1048576,0))</f>
        <v>#N/A</v>
      </c>
      <c r="N2476" t="e">
        <f>INDEX(RawData!L$2:L$1048576,MATCH(FmtData!$B$4+(ROW()-10),RawData!$A$2:$A$1048576,0))</f>
        <v>#N/A</v>
      </c>
      <c r="O2476" t="e">
        <f>INDEX(RawData!M$2:M$1048576,MATCH(FmtData!$B$4+(ROW()-10),RawData!$A$2:$A$1048576,0))</f>
        <v>#N/A</v>
      </c>
      <c r="P2476" t="e">
        <f>INDEX(RawData!N$2:N$1048576,MATCH(FmtData!$B$4+(ROW()-10),RawData!$A$2:$A$1048576,0))</f>
        <v>#N/A</v>
      </c>
      <c r="Q2476" t="e">
        <f>INDEX(RawData!O$2:O$1048576,MATCH(FmtData!$B$4+(ROW()-10),RawData!$A$2:$A$1048576,0))</f>
        <v>#N/A</v>
      </c>
      <c r="R2476" s="8" t="e">
        <f>INDEX(RawData!P$2:P$1048576,MATCH(FmtData!$B$4+(ROW()-10),RawData!$A$2:$A$1048576,0))</f>
        <v>#N/A</v>
      </c>
      <c r="S2476" t="e">
        <f>INDEX(RawData!Q$2:Q$1048576,MATCH(FmtData!$B$4+(ROW()-10),RawData!$A$2:$A$1048576,0))</f>
        <v>#N/A</v>
      </c>
      <c r="T2476" s="8" t="e">
        <f>INDEX(RawData!R$2:R$1048576,MATCH(FmtData!$B$4+(ROW()-10),RawData!$A$2:$A$1048576,0))</f>
        <v>#N/A</v>
      </c>
      <c r="U2476" s="8" t="e">
        <f>INDEX(RawData!S$2:S$1048576,MATCH(FmtData!$B$4+(ROW()-10),RawData!$A$2:$A$1048576,0))</f>
        <v>#N/A</v>
      </c>
      <c r="V2476" s="8" t="e">
        <f>INDEX(RawData!T$2:T$1048576,MATCH(FmtData!$B$4+(ROW()-10),RawData!$A$2:$A$1048576,0))</f>
        <v>#N/A</v>
      </c>
      <c r="W2476" s="3" t="e">
        <f t="shared" si="762"/>
        <v>#N/A</v>
      </c>
      <c r="X2476" s="3" t="e">
        <f t="shared" si="763"/>
        <v>#N/A</v>
      </c>
      <c r="Y2476" s="8" t="e">
        <f t="shared" si="766"/>
        <v>#N/A</v>
      </c>
      <c r="Z2476" s="8" t="e">
        <f t="shared" si="767"/>
        <v>#N/A</v>
      </c>
      <c r="AA2476" s="3" t="e">
        <f t="shared" si="764"/>
        <v>#N/A</v>
      </c>
      <c r="AB2476" s="41">
        <v>2</v>
      </c>
      <c r="AC2476" s="42" t="str">
        <f t="shared" si="776"/>
        <v>Dilatometer</v>
      </c>
      <c r="AD2476" s="15" t="e">
        <f t="shared" si="765"/>
        <v>#N/A</v>
      </c>
      <c r="AE2476" s="15" t="e">
        <f t="shared" si="768"/>
        <v>#N/A</v>
      </c>
      <c r="AF2476" s="15" t="e">
        <f t="shared" si="769"/>
        <v>#N/A</v>
      </c>
      <c r="AG2476" s="15" t="e">
        <f t="shared" si="770"/>
        <v>#N/A</v>
      </c>
      <c r="AH2476" s="15" t="e">
        <f t="shared" si="781"/>
        <v>#N/A</v>
      </c>
      <c r="AI2476" s="17" t="e">
        <f t="shared" si="771"/>
        <v>#N/A</v>
      </c>
      <c r="AJ2476" s="17" t="e">
        <f t="shared" si="772"/>
        <v>#N/A</v>
      </c>
      <c r="AK2476" s="17" t="e">
        <f t="shared" si="773"/>
        <v>#N/A</v>
      </c>
      <c r="AL2476" s="17" t="e">
        <f t="shared" si="774"/>
        <v>#N/A</v>
      </c>
      <c r="AM2476" s="17" t="e">
        <f t="shared" si="775"/>
        <v>#N/A</v>
      </c>
      <c r="AN2476" s="17" t="e">
        <f t="shared" si="777"/>
        <v>#N/A</v>
      </c>
      <c r="AO2476" s="17" t="e">
        <f t="shared" si="778"/>
        <v>#N/A</v>
      </c>
      <c r="AP2476" s="17" t="e">
        <f t="shared" si="779"/>
        <v>#N/A</v>
      </c>
      <c r="AQ2476" s="17" t="e">
        <f t="shared" si="780"/>
        <v>#N/A</v>
      </c>
    </row>
    <row r="2477" spans="2:43" x14ac:dyDescent="0.45">
      <c r="B2477" t="e">
        <f>INDEX(RawData!$A$2:$A$1048576,MATCH(FmtData!$B$4+(ROW()-10),RawData!$A$2:$A$1048576,0))</f>
        <v>#N/A</v>
      </c>
      <c r="C24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7" s="7" t="e">
        <f>MID(INDEX(RawData!$B$2:$B$1048576, MATCH(FmtData!$B$4+(ROW()-10),RawData!$A$2:$A$1048576,0)),12,8)+$B$5/24</f>
        <v>#N/A</v>
      </c>
      <c r="E2477" s="8" t="e">
        <f>INDEX(RawData!$D$2:$D$1048576,MATCH(FmtData!$B$4+(ROW()-10),RawData!$A$2:$A$1048576,0))</f>
        <v>#N/A</v>
      </c>
      <c r="F2477" t="e">
        <f>INDEX(RawData!$D$2:$D$1048576,MATCH(FmtData!$B$4+(ROW()-10),RawData!$A$2:$A$1048576,0))</f>
        <v>#N/A</v>
      </c>
      <c r="G2477" t="e">
        <f>INDEX(RawData!E$2:E$1048576,MATCH(FmtData!$B$4+(ROW()-10),RawData!$A$2:$A$1048576,0))</f>
        <v>#N/A</v>
      </c>
      <c r="H2477" t="e">
        <f>INDEX(RawData!F$2:F$1048576,MATCH(FmtData!$B$4+(ROW()-10),RawData!$A$2:$A$1048576,0))</f>
        <v>#N/A</v>
      </c>
      <c r="I2477" t="e">
        <f>INDEX(RawData!G$2:G$1048576,MATCH(FmtData!$B$4+(ROW()-10),RawData!$A$2:$A$1048576,0))</f>
        <v>#N/A</v>
      </c>
      <c r="J2477" t="e">
        <f>INDEX(RawData!H$2:H$1048576,MATCH(FmtData!$B$4+(ROW()-10),RawData!$A$2:$A$1048576,0))</f>
        <v>#N/A</v>
      </c>
      <c r="K2477" t="e">
        <f>INDEX(RawData!I$2:I$1048576,MATCH(FmtData!$B$4+(ROW()-10),RawData!$A$2:$A$1048576,0))</f>
        <v>#N/A</v>
      </c>
      <c r="L2477" t="e">
        <f>INDEX(RawData!J$2:J$1048576,MATCH(FmtData!$B$4+(ROW()-10),RawData!$A$2:$A$1048576,0))</f>
        <v>#N/A</v>
      </c>
      <c r="M2477" t="e">
        <f>INDEX(RawData!K$2:K$1048576,MATCH(FmtData!$B$4+(ROW()-10),RawData!$A$2:$A$1048576,0))</f>
        <v>#N/A</v>
      </c>
      <c r="N2477" t="e">
        <f>INDEX(RawData!L$2:L$1048576,MATCH(FmtData!$B$4+(ROW()-10),RawData!$A$2:$A$1048576,0))</f>
        <v>#N/A</v>
      </c>
      <c r="O2477" t="e">
        <f>INDEX(RawData!M$2:M$1048576,MATCH(FmtData!$B$4+(ROW()-10),RawData!$A$2:$A$1048576,0))</f>
        <v>#N/A</v>
      </c>
      <c r="P2477" t="e">
        <f>INDEX(RawData!N$2:N$1048576,MATCH(FmtData!$B$4+(ROW()-10),RawData!$A$2:$A$1048576,0))</f>
        <v>#N/A</v>
      </c>
      <c r="Q2477" t="e">
        <f>INDEX(RawData!O$2:O$1048576,MATCH(FmtData!$B$4+(ROW()-10),RawData!$A$2:$A$1048576,0))</f>
        <v>#N/A</v>
      </c>
      <c r="R2477" s="8" t="e">
        <f>INDEX(RawData!P$2:P$1048576,MATCH(FmtData!$B$4+(ROW()-10),RawData!$A$2:$A$1048576,0))</f>
        <v>#N/A</v>
      </c>
      <c r="S2477" t="e">
        <f>INDEX(RawData!Q$2:Q$1048576,MATCH(FmtData!$B$4+(ROW()-10),RawData!$A$2:$A$1048576,0))</f>
        <v>#N/A</v>
      </c>
      <c r="T2477" s="8" t="e">
        <f>INDEX(RawData!R$2:R$1048576,MATCH(FmtData!$B$4+(ROW()-10),RawData!$A$2:$A$1048576,0))</f>
        <v>#N/A</v>
      </c>
      <c r="U2477" s="8" t="e">
        <f>INDEX(RawData!S$2:S$1048576,MATCH(FmtData!$B$4+(ROW()-10),RawData!$A$2:$A$1048576,0))</f>
        <v>#N/A</v>
      </c>
      <c r="V2477" s="8" t="e">
        <f>INDEX(RawData!T$2:T$1048576,MATCH(FmtData!$B$4+(ROW()-10),RawData!$A$2:$A$1048576,0))</f>
        <v>#N/A</v>
      </c>
      <c r="W2477" s="3" t="e">
        <f t="shared" si="762"/>
        <v>#N/A</v>
      </c>
      <c r="X2477" s="3" t="e">
        <f t="shared" si="763"/>
        <v>#N/A</v>
      </c>
      <c r="Y2477" s="8" t="e">
        <f t="shared" si="766"/>
        <v>#N/A</v>
      </c>
      <c r="Z2477" s="8" t="e">
        <f t="shared" si="767"/>
        <v>#N/A</v>
      </c>
      <c r="AA2477" s="3" t="e">
        <f t="shared" si="764"/>
        <v>#N/A</v>
      </c>
      <c r="AB2477" s="41">
        <v>2</v>
      </c>
      <c r="AC2477" s="42" t="str">
        <f t="shared" si="776"/>
        <v>Dilatometer</v>
      </c>
      <c r="AD2477" s="15" t="e">
        <f t="shared" si="765"/>
        <v>#N/A</v>
      </c>
      <c r="AE2477" s="15" t="e">
        <f t="shared" si="768"/>
        <v>#N/A</v>
      </c>
      <c r="AF2477" s="15" t="e">
        <f t="shared" si="769"/>
        <v>#N/A</v>
      </c>
      <c r="AG2477" s="15" t="e">
        <f t="shared" si="770"/>
        <v>#N/A</v>
      </c>
      <c r="AH2477" s="15" t="e">
        <f t="shared" si="781"/>
        <v>#N/A</v>
      </c>
      <c r="AI2477" s="17" t="e">
        <f t="shared" si="771"/>
        <v>#N/A</v>
      </c>
      <c r="AJ2477" s="17" t="e">
        <f t="shared" si="772"/>
        <v>#N/A</v>
      </c>
      <c r="AK2477" s="17" t="e">
        <f t="shared" si="773"/>
        <v>#N/A</v>
      </c>
      <c r="AL2477" s="17" t="e">
        <f t="shared" si="774"/>
        <v>#N/A</v>
      </c>
      <c r="AM2477" s="17" t="e">
        <f t="shared" si="775"/>
        <v>#N/A</v>
      </c>
      <c r="AN2477" s="17" t="e">
        <f t="shared" si="777"/>
        <v>#N/A</v>
      </c>
      <c r="AO2477" s="17" t="e">
        <f t="shared" si="778"/>
        <v>#N/A</v>
      </c>
      <c r="AP2477" s="17" t="e">
        <f t="shared" si="779"/>
        <v>#N/A</v>
      </c>
      <c r="AQ2477" s="17" t="e">
        <f t="shared" si="780"/>
        <v>#N/A</v>
      </c>
    </row>
    <row r="2478" spans="2:43" x14ac:dyDescent="0.45">
      <c r="B2478" t="e">
        <f>INDEX(RawData!$A$2:$A$1048576,MATCH(FmtData!$B$4+(ROW()-10),RawData!$A$2:$A$1048576,0))</f>
        <v>#N/A</v>
      </c>
      <c r="C24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8" s="7" t="e">
        <f>MID(INDEX(RawData!$B$2:$B$1048576, MATCH(FmtData!$B$4+(ROW()-10),RawData!$A$2:$A$1048576,0)),12,8)+$B$5/24</f>
        <v>#N/A</v>
      </c>
      <c r="E2478" s="8" t="e">
        <f>INDEX(RawData!$D$2:$D$1048576,MATCH(FmtData!$B$4+(ROW()-10),RawData!$A$2:$A$1048576,0))</f>
        <v>#N/A</v>
      </c>
      <c r="F2478" t="e">
        <f>INDEX(RawData!$D$2:$D$1048576,MATCH(FmtData!$B$4+(ROW()-10),RawData!$A$2:$A$1048576,0))</f>
        <v>#N/A</v>
      </c>
      <c r="G2478" t="e">
        <f>INDEX(RawData!E$2:E$1048576,MATCH(FmtData!$B$4+(ROW()-10),RawData!$A$2:$A$1048576,0))</f>
        <v>#N/A</v>
      </c>
      <c r="H2478" t="e">
        <f>INDEX(RawData!F$2:F$1048576,MATCH(FmtData!$B$4+(ROW()-10),RawData!$A$2:$A$1048576,0))</f>
        <v>#N/A</v>
      </c>
      <c r="I2478" t="e">
        <f>INDEX(RawData!G$2:G$1048576,MATCH(FmtData!$B$4+(ROW()-10),RawData!$A$2:$A$1048576,0))</f>
        <v>#N/A</v>
      </c>
      <c r="J2478" t="e">
        <f>INDEX(RawData!H$2:H$1048576,MATCH(FmtData!$B$4+(ROW()-10),RawData!$A$2:$A$1048576,0))</f>
        <v>#N/A</v>
      </c>
      <c r="K2478" t="e">
        <f>INDEX(RawData!I$2:I$1048576,MATCH(FmtData!$B$4+(ROW()-10),RawData!$A$2:$A$1048576,0))</f>
        <v>#N/A</v>
      </c>
      <c r="L2478" t="e">
        <f>INDEX(RawData!J$2:J$1048576,MATCH(FmtData!$B$4+(ROW()-10),RawData!$A$2:$A$1048576,0))</f>
        <v>#N/A</v>
      </c>
      <c r="M2478" t="e">
        <f>INDEX(RawData!K$2:K$1048576,MATCH(FmtData!$B$4+(ROW()-10),RawData!$A$2:$A$1048576,0))</f>
        <v>#N/A</v>
      </c>
      <c r="N2478" t="e">
        <f>INDEX(RawData!L$2:L$1048576,MATCH(FmtData!$B$4+(ROW()-10),RawData!$A$2:$A$1048576,0))</f>
        <v>#N/A</v>
      </c>
      <c r="O2478" t="e">
        <f>INDEX(RawData!M$2:M$1048576,MATCH(FmtData!$B$4+(ROW()-10),RawData!$A$2:$A$1048576,0))</f>
        <v>#N/A</v>
      </c>
      <c r="P2478" t="e">
        <f>INDEX(RawData!N$2:N$1048576,MATCH(FmtData!$B$4+(ROW()-10),RawData!$A$2:$A$1048576,0))</f>
        <v>#N/A</v>
      </c>
      <c r="Q2478" t="e">
        <f>INDEX(RawData!O$2:O$1048576,MATCH(FmtData!$B$4+(ROW()-10),RawData!$A$2:$A$1048576,0))</f>
        <v>#N/A</v>
      </c>
      <c r="R2478" s="8" t="e">
        <f>INDEX(RawData!P$2:P$1048576,MATCH(FmtData!$B$4+(ROW()-10),RawData!$A$2:$A$1048576,0))</f>
        <v>#N/A</v>
      </c>
      <c r="S2478" t="e">
        <f>INDEX(RawData!Q$2:Q$1048576,MATCH(FmtData!$B$4+(ROW()-10),RawData!$A$2:$A$1048576,0))</f>
        <v>#N/A</v>
      </c>
      <c r="T2478" s="8" t="e">
        <f>INDEX(RawData!R$2:R$1048576,MATCH(FmtData!$B$4+(ROW()-10),RawData!$A$2:$A$1048576,0))</f>
        <v>#N/A</v>
      </c>
      <c r="U2478" s="8" t="e">
        <f>INDEX(RawData!S$2:S$1048576,MATCH(FmtData!$B$4+(ROW()-10),RawData!$A$2:$A$1048576,0))</f>
        <v>#N/A</v>
      </c>
      <c r="V2478" s="8" t="e">
        <f>INDEX(RawData!T$2:T$1048576,MATCH(FmtData!$B$4+(ROW()-10),RawData!$A$2:$A$1048576,0))</f>
        <v>#N/A</v>
      </c>
      <c r="W2478" s="3" t="e">
        <f t="shared" ref="W2478:W2541" si="782">-(U2478-$U$10)*2.54</f>
        <v>#N/A</v>
      </c>
      <c r="X2478" s="3" t="e">
        <f t="shared" ref="X2478:X2541" si="783">-(V2478-$V$10)*2.54</f>
        <v>#N/A</v>
      </c>
      <c r="Y2478" s="8" t="e">
        <f t="shared" si="766"/>
        <v>#N/A</v>
      </c>
      <c r="Z2478" s="8" t="e">
        <f t="shared" si="767"/>
        <v>#N/A</v>
      </c>
      <c r="AA2478" s="3" t="e">
        <f t="shared" ref="AA2478:AA2541" si="784">(Y2478+Z2478)/2</f>
        <v>#N/A</v>
      </c>
      <c r="AB2478" s="41">
        <v>2</v>
      </c>
      <c r="AC2478" s="42" t="str">
        <f t="shared" si="776"/>
        <v>Dilatometer</v>
      </c>
      <c r="AD2478" s="15" t="e">
        <f t="shared" si="765"/>
        <v>#N/A</v>
      </c>
      <c r="AE2478" s="15" t="e">
        <f t="shared" si="768"/>
        <v>#N/A</v>
      </c>
      <c r="AF2478" s="15" t="e">
        <f t="shared" si="769"/>
        <v>#N/A</v>
      </c>
      <c r="AG2478" s="15" t="e">
        <f t="shared" si="770"/>
        <v>#N/A</v>
      </c>
      <c r="AH2478" s="15" t="e">
        <f t="shared" si="781"/>
        <v>#N/A</v>
      </c>
      <c r="AI2478" s="17" t="e">
        <f t="shared" si="771"/>
        <v>#N/A</v>
      </c>
      <c r="AJ2478" s="17" t="e">
        <f t="shared" si="772"/>
        <v>#N/A</v>
      </c>
      <c r="AK2478" s="17" t="e">
        <f t="shared" si="773"/>
        <v>#N/A</v>
      </c>
      <c r="AL2478" s="17" t="e">
        <f t="shared" si="774"/>
        <v>#N/A</v>
      </c>
      <c r="AM2478" s="17" t="e">
        <f t="shared" si="775"/>
        <v>#N/A</v>
      </c>
      <c r="AN2478" s="17" t="e">
        <f t="shared" si="777"/>
        <v>#N/A</v>
      </c>
      <c r="AO2478" s="17" t="e">
        <f t="shared" si="778"/>
        <v>#N/A</v>
      </c>
      <c r="AP2478" s="17" t="e">
        <f t="shared" si="779"/>
        <v>#N/A</v>
      </c>
      <c r="AQ2478" s="17" t="e">
        <f t="shared" si="780"/>
        <v>#N/A</v>
      </c>
    </row>
    <row r="2479" spans="2:43" x14ac:dyDescent="0.45">
      <c r="B2479" t="e">
        <f>INDEX(RawData!$A$2:$A$1048576,MATCH(FmtData!$B$4+(ROW()-10),RawData!$A$2:$A$1048576,0))</f>
        <v>#N/A</v>
      </c>
      <c r="C24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79" s="7" t="e">
        <f>MID(INDEX(RawData!$B$2:$B$1048576, MATCH(FmtData!$B$4+(ROW()-10),RawData!$A$2:$A$1048576,0)),12,8)+$B$5/24</f>
        <v>#N/A</v>
      </c>
      <c r="E2479" s="8" t="e">
        <f>INDEX(RawData!$D$2:$D$1048576,MATCH(FmtData!$B$4+(ROW()-10),RawData!$A$2:$A$1048576,0))</f>
        <v>#N/A</v>
      </c>
      <c r="F2479" t="e">
        <f>INDEX(RawData!$D$2:$D$1048576,MATCH(FmtData!$B$4+(ROW()-10),RawData!$A$2:$A$1048576,0))</f>
        <v>#N/A</v>
      </c>
      <c r="G2479" t="e">
        <f>INDEX(RawData!E$2:E$1048576,MATCH(FmtData!$B$4+(ROW()-10),RawData!$A$2:$A$1048576,0))</f>
        <v>#N/A</v>
      </c>
      <c r="H2479" t="e">
        <f>INDEX(RawData!F$2:F$1048576,MATCH(FmtData!$B$4+(ROW()-10),RawData!$A$2:$A$1048576,0))</f>
        <v>#N/A</v>
      </c>
      <c r="I2479" t="e">
        <f>INDEX(RawData!G$2:G$1048576,MATCH(FmtData!$B$4+(ROW()-10),RawData!$A$2:$A$1048576,0))</f>
        <v>#N/A</v>
      </c>
      <c r="J2479" t="e">
        <f>INDEX(RawData!H$2:H$1048576,MATCH(FmtData!$B$4+(ROW()-10),RawData!$A$2:$A$1048576,0))</f>
        <v>#N/A</v>
      </c>
      <c r="K2479" t="e">
        <f>INDEX(RawData!I$2:I$1048576,MATCH(FmtData!$B$4+(ROW()-10),RawData!$A$2:$A$1048576,0))</f>
        <v>#N/A</v>
      </c>
      <c r="L2479" t="e">
        <f>INDEX(RawData!J$2:J$1048576,MATCH(FmtData!$B$4+(ROW()-10),RawData!$A$2:$A$1048576,0))</f>
        <v>#N/A</v>
      </c>
      <c r="M2479" t="e">
        <f>INDEX(RawData!K$2:K$1048576,MATCH(FmtData!$B$4+(ROW()-10),RawData!$A$2:$A$1048576,0))</f>
        <v>#N/A</v>
      </c>
      <c r="N2479" t="e">
        <f>INDEX(RawData!L$2:L$1048576,MATCH(FmtData!$B$4+(ROW()-10),RawData!$A$2:$A$1048576,0))</f>
        <v>#N/A</v>
      </c>
      <c r="O2479" t="e">
        <f>INDEX(RawData!M$2:M$1048576,MATCH(FmtData!$B$4+(ROW()-10),RawData!$A$2:$A$1048576,0))</f>
        <v>#N/A</v>
      </c>
      <c r="P2479" t="e">
        <f>INDEX(RawData!N$2:N$1048576,MATCH(FmtData!$B$4+(ROW()-10),RawData!$A$2:$A$1048576,0))</f>
        <v>#N/A</v>
      </c>
      <c r="Q2479" t="e">
        <f>INDEX(RawData!O$2:O$1048576,MATCH(FmtData!$B$4+(ROW()-10),RawData!$A$2:$A$1048576,0))</f>
        <v>#N/A</v>
      </c>
      <c r="R2479" s="8" t="e">
        <f>INDEX(RawData!P$2:P$1048576,MATCH(FmtData!$B$4+(ROW()-10),RawData!$A$2:$A$1048576,0))</f>
        <v>#N/A</v>
      </c>
      <c r="S2479" t="e">
        <f>INDEX(RawData!Q$2:Q$1048576,MATCH(FmtData!$B$4+(ROW()-10),RawData!$A$2:$A$1048576,0))</f>
        <v>#N/A</v>
      </c>
      <c r="T2479" s="8" t="e">
        <f>INDEX(RawData!R$2:R$1048576,MATCH(FmtData!$B$4+(ROW()-10),RawData!$A$2:$A$1048576,0))</f>
        <v>#N/A</v>
      </c>
      <c r="U2479" s="8" t="e">
        <f>INDEX(RawData!S$2:S$1048576,MATCH(FmtData!$B$4+(ROW()-10),RawData!$A$2:$A$1048576,0))</f>
        <v>#N/A</v>
      </c>
      <c r="V2479" s="8" t="e">
        <f>INDEX(RawData!T$2:T$1048576,MATCH(FmtData!$B$4+(ROW()-10),RawData!$A$2:$A$1048576,0))</f>
        <v>#N/A</v>
      </c>
      <c r="W2479" s="3" t="e">
        <f t="shared" si="782"/>
        <v>#N/A</v>
      </c>
      <c r="X2479" s="3" t="e">
        <f t="shared" si="783"/>
        <v>#N/A</v>
      </c>
      <c r="Y2479" s="8" t="e">
        <f t="shared" si="766"/>
        <v>#N/A</v>
      </c>
      <c r="Z2479" s="8" t="e">
        <f t="shared" si="767"/>
        <v>#N/A</v>
      </c>
      <c r="AA2479" s="3" t="e">
        <f t="shared" si="784"/>
        <v>#N/A</v>
      </c>
      <c r="AB2479" s="41">
        <v>2</v>
      </c>
      <c r="AC2479" s="42" t="str">
        <f t="shared" si="776"/>
        <v>Dilatometer</v>
      </c>
      <c r="AD2479" s="15" t="e">
        <f t="shared" si="765"/>
        <v>#N/A</v>
      </c>
      <c r="AE2479" s="15" t="e">
        <f t="shared" si="768"/>
        <v>#N/A</v>
      </c>
      <c r="AF2479" s="15" t="e">
        <f t="shared" si="769"/>
        <v>#N/A</v>
      </c>
      <c r="AG2479" s="15" t="e">
        <f t="shared" si="770"/>
        <v>#N/A</v>
      </c>
      <c r="AH2479" s="15" t="e">
        <f t="shared" si="781"/>
        <v>#N/A</v>
      </c>
      <c r="AI2479" s="17" t="e">
        <f t="shared" si="771"/>
        <v>#N/A</v>
      </c>
      <c r="AJ2479" s="17" t="e">
        <f t="shared" si="772"/>
        <v>#N/A</v>
      </c>
      <c r="AK2479" s="17" t="e">
        <f t="shared" si="773"/>
        <v>#N/A</v>
      </c>
      <c r="AL2479" s="17" t="e">
        <f t="shared" si="774"/>
        <v>#N/A</v>
      </c>
      <c r="AM2479" s="17" t="e">
        <f t="shared" si="775"/>
        <v>#N/A</v>
      </c>
      <c r="AN2479" s="17" t="e">
        <f t="shared" si="777"/>
        <v>#N/A</v>
      </c>
      <c r="AO2479" s="17" t="e">
        <f t="shared" si="778"/>
        <v>#N/A</v>
      </c>
      <c r="AP2479" s="17" t="e">
        <f t="shared" si="779"/>
        <v>#N/A</v>
      </c>
      <c r="AQ2479" s="17" t="e">
        <f t="shared" si="780"/>
        <v>#N/A</v>
      </c>
    </row>
    <row r="2480" spans="2:43" x14ac:dyDescent="0.45">
      <c r="B2480" t="e">
        <f>INDEX(RawData!$A$2:$A$1048576,MATCH(FmtData!$B$4+(ROW()-10),RawData!$A$2:$A$1048576,0))</f>
        <v>#N/A</v>
      </c>
      <c r="C24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0" s="7" t="e">
        <f>MID(INDEX(RawData!$B$2:$B$1048576, MATCH(FmtData!$B$4+(ROW()-10),RawData!$A$2:$A$1048576,0)),12,8)+$B$5/24</f>
        <v>#N/A</v>
      </c>
      <c r="E2480" s="8" t="e">
        <f>INDEX(RawData!$D$2:$D$1048576,MATCH(FmtData!$B$4+(ROW()-10),RawData!$A$2:$A$1048576,0))</f>
        <v>#N/A</v>
      </c>
      <c r="F2480" t="e">
        <f>INDEX(RawData!$D$2:$D$1048576,MATCH(FmtData!$B$4+(ROW()-10),RawData!$A$2:$A$1048576,0))</f>
        <v>#N/A</v>
      </c>
      <c r="G2480" t="e">
        <f>INDEX(RawData!E$2:E$1048576,MATCH(FmtData!$B$4+(ROW()-10),RawData!$A$2:$A$1048576,0))</f>
        <v>#N/A</v>
      </c>
      <c r="H2480" t="e">
        <f>INDEX(RawData!F$2:F$1048576,MATCH(FmtData!$B$4+(ROW()-10),RawData!$A$2:$A$1048576,0))</f>
        <v>#N/A</v>
      </c>
      <c r="I2480" t="e">
        <f>INDEX(RawData!G$2:G$1048576,MATCH(FmtData!$B$4+(ROW()-10),RawData!$A$2:$A$1048576,0))</f>
        <v>#N/A</v>
      </c>
      <c r="J2480" t="e">
        <f>INDEX(RawData!H$2:H$1048576,MATCH(FmtData!$B$4+(ROW()-10),RawData!$A$2:$A$1048576,0))</f>
        <v>#N/A</v>
      </c>
      <c r="K2480" t="e">
        <f>INDEX(RawData!I$2:I$1048576,MATCH(FmtData!$B$4+(ROW()-10),RawData!$A$2:$A$1048576,0))</f>
        <v>#N/A</v>
      </c>
      <c r="L2480" t="e">
        <f>INDEX(RawData!J$2:J$1048576,MATCH(FmtData!$B$4+(ROW()-10),RawData!$A$2:$A$1048576,0))</f>
        <v>#N/A</v>
      </c>
      <c r="M2480" t="e">
        <f>INDEX(RawData!K$2:K$1048576,MATCH(FmtData!$B$4+(ROW()-10),RawData!$A$2:$A$1048576,0))</f>
        <v>#N/A</v>
      </c>
      <c r="N2480" t="e">
        <f>INDEX(RawData!L$2:L$1048576,MATCH(FmtData!$B$4+(ROW()-10),RawData!$A$2:$A$1048576,0))</f>
        <v>#N/A</v>
      </c>
      <c r="O2480" t="e">
        <f>INDEX(RawData!M$2:M$1048576,MATCH(FmtData!$B$4+(ROW()-10),RawData!$A$2:$A$1048576,0))</f>
        <v>#N/A</v>
      </c>
      <c r="P2480" t="e">
        <f>INDEX(RawData!N$2:N$1048576,MATCH(FmtData!$B$4+(ROW()-10),RawData!$A$2:$A$1048576,0))</f>
        <v>#N/A</v>
      </c>
      <c r="Q2480" t="e">
        <f>INDEX(RawData!O$2:O$1048576,MATCH(FmtData!$B$4+(ROW()-10),RawData!$A$2:$A$1048576,0))</f>
        <v>#N/A</v>
      </c>
      <c r="R2480" s="8" t="e">
        <f>INDEX(RawData!P$2:P$1048576,MATCH(FmtData!$B$4+(ROW()-10),RawData!$A$2:$A$1048576,0))</f>
        <v>#N/A</v>
      </c>
      <c r="S2480" t="e">
        <f>INDEX(RawData!Q$2:Q$1048576,MATCH(FmtData!$B$4+(ROW()-10),RawData!$A$2:$A$1048576,0))</f>
        <v>#N/A</v>
      </c>
      <c r="T2480" s="8" t="e">
        <f>INDEX(RawData!R$2:R$1048576,MATCH(FmtData!$B$4+(ROW()-10),RawData!$A$2:$A$1048576,0))</f>
        <v>#N/A</v>
      </c>
      <c r="U2480" s="8" t="e">
        <f>INDEX(RawData!S$2:S$1048576,MATCH(FmtData!$B$4+(ROW()-10),RawData!$A$2:$A$1048576,0))</f>
        <v>#N/A</v>
      </c>
      <c r="V2480" s="8" t="e">
        <f>INDEX(RawData!T$2:T$1048576,MATCH(FmtData!$B$4+(ROW()-10),RawData!$A$2:$A$1048576,0))</f>
        <v>#N/A</v>
      </c>
      <c r="W2480" s="3" t="e">
        <f t="shared" si="782"/>
        <v>#N/A</v>
      </c>
      <c r="X2480" s="3" t="e">
        <f t="shared" si="783"/>
        <v>#N/A</v>
      </c>
      <c r="Y2480" s="8" t="e">
        <f t="shared" si="766"/>
        <v>#N/A</v>
      </c>
      <c r="Z2480" s="8" t="e">
        <f t="shared" si="767"/>
        <v>#N/A</v>
      </c>
      <c r="AA2480" s="3" t="e">
        <f t="shared" si="784"/>
        <v>#N/A</v>
      </c>
      <c r="AB2480" s="41">
        <v>2</v>
      </c>
      <c r="AC2480" s="42" t="str">
        <f t="shared" si="776"/>
        <v>Dilatometer</v>
      </c>
      <c r="AD2480" s="15" t="e">
        <f t="shared" si="765"/>
        <v>#N/A</v>
      </c>
      <c r="AE2480" s="15" t="e">
        <f t="shared" si="768"/>
        <v>#N/A</v>
      </c>
      <c r="AF2480" s="15" t="e">
        <f t="shared" si="769"/>
        <v>#N/A</v>
      </c>
      <c r="AG2480" s="15" t="e">
        <f t="shared" si="770"/>
        <v>#N/A</v>
      </c>
      <c r="AH2480" s="15" t="e">
        <f t="shared" si="781"/>
        <v>#N/A</v>
      </c>
      <c r="AI2480" s="17" t="e">
        <f t="shared" si="771"/>
        <v>#N/A</v>
      </c>
      <c r="AJ2480" s="17" t="e">
        <f t="shared" si="772"/>
        <v>#N/A</v>
      </c>
      <c r="AK2480" s="17" t="e">
        <f t="shared" si="773"/>
        <v>#N/A</v>
      </c>
      <c r="AL2480" s="17" t="e">
        <f t="shared" si="774"/>
        <v>#N/A</v>
      </c>
      <c r="AM2480" s="17" t="e">
        <f t="shared" si="775"/>
        <v>#N/A</v>
      </c>
      <c r="AN2480" s="17" t="e">
        <f t="shared" si="777"/>
        <v>#N/A</v>
      </c>
      <c r="AO2480" s="17" t="e">
        <f t="shared" si="778"/>
        <v>#N/A</v>
      </c>
      <c r="AP2480" s="17" t="e">
        <f t="shared" si="779"/>
        <v>#N/A</v>
      </c>
      <c r="AQ2480" s="17" t="e">
        <f t="shared" si="780"/>
        <v>#N/A</v>
      </c>
    </row>
    <row r="2481" spans="2:43" x14ac:dyDescent="0.45">
      <c r="B2481" t="e">
        <f>INDEX(RawData!$A$2:$A$1048576,MATCH(FmtData!$B$4+(ROW()-10),RawData!$A$2:$A$1048576,0))</f>
        <v>#N/A</v>
      </c>
      <c r="C24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1" s="7" t="e">
        <f>MID(INDEX(RawData!$B$2:$B$1048576, MATCH(FmtData!$B$4+(ROW()-10),RawData!$A$2:$A$1048576,0)),12,8)+$B$5/24</f>
        <v>#N/A</v>
      </c>
      <c r="E2481" s="8" t="e">
        <f>INDEX(RawData!$D$2:$D$1048576,MATCH(FmtData!$B$4+(ROW()-10),RawData!$A$2:$A$1048576,0))</f>
        <v>#N/A</v>
      </c>
      <c r="F2481" t="e">
        <f>INDEX(RawData!$D$2:$D$1048576,MATCH(FmtData!$B$4+(ROW()-10),RawData!$A$2:$A$1048576,0))</f>
        <v>#N/A</v>
      </c>
      <c r="G2481" t="e">
        <f>INDEX(RawData!E$2:E$1048576,MATCH(FmtData!$B$4+(ROW()-10),RawData!$A$2:$A$1048576,0))</f>
        <v>#N/A</v>
      </c>
      <c r="H2481" t="e">
        <f>INDEX(RawData!F$2:F$1048576,MATCH(FmtData!$B$4+(ROW()-10),RawData!$A$2:$A$1048576,0))</f>
        <v>#N/A</v>
      </c>
      <c r="I2481" t="e">
        <f>INDEX(RawData!G$2:G$1048576,MATCH(FmtData!$B$4+(ROW()-10),RawData!$A$2:$A$1048576,0))</f>
        <v>#N/A</v>
      </c>
      <c r="J2481" t="e">
        <f>INDEX(RawData!H$2:H$1048576,MATCH(FmtData!$B$4+(ROW()-10),RawData!$A$2:$A$1048576,0))</f>
        <v>#N/A</v>
      </c>
      <c r="K2481" t="e">
        <f>INDEX(RawData!I$2:I$1048576,MATCH(FmtData!$B$4+(ROW()-10),RawData!$A$2:$A$1048576,0))</f>
        <v>#N/A</v>
      </c>
      <c r="L2481" t="e">
        <f>INDEX(RawData!J$2:J$1048576,MATCH(FmtData!$B$4+(ROW()-10),RawData!$A$2:$A$1048576,0))</f>
        <v>#N/A</v>
      </c>
      <c r="M2481" t="e">
        <f>INDEX(RawData!K$2:K$1048576,MATCH(FmtData!$B$4+(ROW()-10),RawData!$A$2:$A$1048576,0))</f>
        <v>#N/A</v>
      </c>
      <c r="N2481" t="e">
        <f>INDEX(RawData!L$2:L$1048576,MATCH(FmtData!$B$4+(ROW()-10),RawData!$A$2:$A$1048576,0))</f>
        <v>#N/A</v>
      </c>
      <c r="O2481" t="e">
        <f>INDEX(RawData!M$2:M$1048576,MATCH(FmtData!$B$4+(ROW()-10),RawData!$A$2:$A$1048576,0))</f>
        <v>#N/A</v>
      </c>
      <c r="P2481" t="e">
        <f>INDEX(RawData!N$2:N$1048576,MATCH(FmtData!$B$4+(ROW()-10),RawData!$A$2:$A$1048576,0))</f>
        <v>#N/A</v>
      </c>
      <c r="Q2481" t="e">
        <f>INDEX(RawData!O$2:O$1048576,MATCH(FmtData!$B$4+(ROW()-10),RawData!$A$2:$A$1048576,0))</f>
        <v>#N/A</v>
      </c>
      <c r="R2481" s="8" t="e">
        <f>INDEX(RawData!P$2:P$1048576,MATCH(FmtData!$B$4+(ROW()-10),RawData!$A$2:$A$1048576,0))</f>
        <v>#N/A</v>
      </c>
      <c r="S2481" t="e">
        <f>INDEX(RawData!Q$2:Q$1048576,MATCH(FmtData!$B$4+(ROW()-10),RawData!$A$2:$A$1048576,0))</f>
        <v>#N/A</v>
      </c>
      <c r="T2481" s="8" t="e">
        <f>INDEX(RawData!R$2:R$1048576,MATCH(FmtData!$B$4+(ROW()-10),RawData!$A$2:$A$1048576,0))</f>
        <v>#N/A</v>
      </c>
      <c r="U2481" s="8" t="e">
        <f>INDEX(RawData!S$2:S$1048576,MATCH(FmtData!$B$4+(ROW()-10),RawData!$A$2:$A$1048576,0))</f>
        <v>#N/A</v>
      </c>
      <c r="V2481" s="8" t="e">
        <f>INDEX(RawData!T$2:T$1048576,MATCH(FmtData!$B$4+(ROW()-10),RawData!$A$2:$A$1048576,0))</f>
        <v>#N/A</v>
      </c>
      <c r="W2481" s="3" t="e">
        <f t="shared" si="782"/>
        <v>#N/A</v>
      </c>
      <c r="X2481" s="3" t="e">
        <f t="shared" si="783"/>
        <v>#N/A</v>
      </c>
      <c r="Y2481" s="8" t="e">
        <f t="shared" si="766"/>
        <v>#N/A</v>
      </c>
      <c r="Z2481" s="8" t="e">
        <f t="shared" si="767"/>
        <v>#N/A</v>
      </c>
      <c r="AA2481" s="3" t="e">
        <f t="shared" si="784"/>
        <v>#N/A</v>
      </c>
      <c r="AB2481" s="41">
        <v>2</v>
      </c>
      <c r="AC2481" s="42" t="str">
        <f t="shared" si="776"/>
        <v>Dilatometer</v>
      </c>
      <c r="AD2481" s="15" t="e">
        <f t="shared" si="765"/>
        <v>#N/A</v>
      </c>
      <c r="AE2481" s="15" t="e">
        <f t="shared" si="768"/>
        <v>#N/A</v>
      </c>
      <c r="AF2481" s="15" t="e">
        <f t="shared" si="769"/>
        <v>#N/A</v>
      </c>
      <c r="AG2481" s="15" t="e">
        <f t="shared" si="770"/>
        <v>#N/A</v>
      </c>
      <c r="AH2481" s="15" t="e">
        <f t="shared" si="781"/>
        <v>#N/A</v>
      </c>
      <c r="AI2481" s="17" t="e">
        <f t="shared" si="771"/>
        <v>#N/A</v>
      </c>
      <c r="AJ2481" s="17" t="e">
        <f t="shared" si="772"/>
        <v>#N/A</v>
      </c>
      <c r="AK2481" s="17" t="e">
        <f t="shared" si="773"/>
        <v>#N/A</v>
      </c>
      <c r="AL2481" s="17" t="e">
        <f t="shared" si="774"/>
        <v>#N/A</v>
      </c>
      <c r="AM2481" s="17" t="e">
        <f t="shared" si="775"/>
        <v>#N/A</v>
      </c>
      <c r="AN2481" s="17" t="e">
        <f t="shared" si="777"/>
        <v>#N/A</v>
      </c>
      <c r="AO2481" s="17" t="e">
        <f t="shared" si="778"/>
        <v>#N/A</v>
      </c>
      <c r="AP2481" s="17" t="e">
        <f t="shared" si="779"/>
        <v>#N/A</v>
      </c>
      <c r="AQ2481" s="17" t="e">
        <f t="shared" si="780"/>
        <v>#N/A</v>
      </c>
    </row>
    <row r="2482" spans="2:43" x14ac:dyDescent="0.45">
      <c r="B2482" t="e">
        <f>INDEX(RawData!$A$2:$A$1048576,MATCH(FmtData!$B$4+(ROW()-10),RawData!$A$2:$A$1048576,0))</f>
        <v>#N/A</v>
      </c>
      <c r="C24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2" s="7" t="e">
        <f>MID(INDEX(RawData!$B$2:$B$1048576, MATCH(FmtData!$B$4+(ROW()-10),RawData!$A$2:$A$1048576,0)),12,8)+$B$5/24</f>
        <v>#N/A</v>
      </c>
      <c r="E2482" s="8" t="e">
        <f>INDEX(RawData!$D$2:$D$1048576,MATCH(FmtData!$B$4+(ROW()-10),RawData!$A$2:$A$1048576,0))</f>
        <v>#N/A</v>
      </c>
      <c r="F2482" t="e">
        <f>INDEX(RawData!$D$2:$D$1048576,MATCH(FmtData!$B$4+(ROW()-10),RawData!$A$2:$A$1048576,0))</f>
        <v>#N/A</v>
      </c>
      <c r="G2482" t="e">
        <f>INDEX(RawData!E$2:E$1048576,MATCH(FmtData!$B$4+(ROW()-10),RawData!$A$2:$A$1048576,0))</f>
        <v>#N/A</v>
      </c>
      <c r="H2482" t="e">
        <f>INDEX(RawData!F$2:F$1048576,MATCH(FmtData!$B$4+(ROW()-10),RawData!$A$2:$A$1048576,0))</f>
        <v>#N/A</v>
      </c>
      <c r="I2482" t="e">
        <f>INDEX(RawData!G$2:G$1048576,MATCH(FmtData!$B$4+(ROW()-10),RawData!$A$2:$A$1048576,0))</f>
        <v>#N/A</v>
      </c>
      <c r="J2482" t="e">
        <f>INDEX(RawData!H$2:H$1048576,MATCH(FmtData!$B$4+(ROW()-10),RawData!$A$2:$A$1048576,0))</f>
        <v>#N/A</v>
      </c>
      <c r="K2482" t="e">
        <f>INDEX(RawData!I$2:I$1048576,MATCH(FmtData!$B$4+(ROW()-10),RawData!$A$2:$A$1048576,0))</f>
        <v>#N/A</v>
      </c>
      <c r="L2482" t="e">
        <f>INDEX(RawData!J$2:J$1048576,MATCH(FmtData!$B$4+(ROW()-10),RawData!$A$2:$A$1048576,0))</f>
        <v>#N/A</v>
      </c>
      <c r="M2482" t="e">
        <f>INDEX(RawData!K$2:K$1048576,MATCH(FmtData!$B$4+(ROW()-10),RawData!$A$2:$A$1048576,0))</f>
        <v>#N/A</v>
      </c>
      <c r="N2482" t="e">
        <f>INDEX(RawData!L$2:L$1048576,MATCH(FmtData!$B$4+(ROW()-10),RawData!$A$2:$A$1048576,0))</f>
        <v>#N/A</v>
      </c>
      <c r="O2482" t="e">
        <f>INDEX(RawData!M$2:M$1048576,MATCH(FmtData!$B$4+(ROW()-10),RawData!$A$2:$A$1048576,0))</f>
        <v>#N/A</v>
      </c>
      <c r="P2482" t="e">
        <f>INDEX(RawData!N$2:N$1048576,MATCH(FmtData!$B$4+(ROW()-10),RawData!$A$2:$A$1048576,0))</f>
        <v>#N/A</v>
      </c>
      <c r="Q2482" t="e">
        <f>INDEX(RawData!O$2:O$1048576,MATCH(FmtData!$B$4+(ROW()-10),RawData!$A$2:$A$1048576,0))</f>
        <v>#N/A</v>
      </c>
      <c r="R2482" s="8" t="e">
        <f>INDEX(RawData!P$2:P$1048576,MATCH(FmtData!$B$4+(ROW()-10),RawData!$A$2:$A$1048576,0))</f>
        <v>#N/A</v>
      </c>
      <c r="S2482" t="e">
        <f>INDEX(RawData!Q$2:Q$1048576,MATCH(FmtData!$B$4+(ROW()-10),RawData!$A$2:$A$1048576,0))</f>
        <v>#N/A</v>
      </c>
      <c r="T2482" s="8" t="e">
        <f>INDEX(RawData!R$2:R$1048576,MATCH(FmtData!$B$4+(ROW()-10),RawData!$A$2:$A$1048576,0))</f>
        <v>#N/A</v>
      </c>
      <c r="U2482" s="8" t="e">
        <f>INDEX(RawData!S$2:S$1048576,MATCH(FmtData!$B$4+(ROW()-10),RawData!$A$2:$A$1048576,0))</f>
        <v>#N/A</v>
      </c>
      <c r="V2482" s="8" t="e">
        <f>INDEX(RawData!T$2:T$1048576,MATCH(FmtData!$B$4+(ROW()-10),RawData!$A$2:$A$1048576,0))</f>
        <v>#N/A</v>
      </c>
      <c r="W2482" s="3" t="e">
        <f t="shared" si="782"/>
        <v>#N/A</v>
      </c>
      <c r="X2482" s="3" t="e">
        <f t="shared" si="783"/>
        <v>#N/A</v>
      </c>
      <c r="Y2482" s="8" t="e">
        <f t="shared" si="766"/>
        <v>#N/A</v>
      </c>
      <c r="Z2482" s="8" t="e">
        <f t="shared" si="767"/>
        <v>#N/A</v>
      </c>
      <c r="AA2482" s="3" t="e">
        <f t="shared" si="784"/>
        <v>#N/A</v>
      </c>
      <c r="AB2482" s="41">
        <v>2</v>
      </c>
      <c r="AC2482" s="42" t="str">
        <f t="shared" si="776"/>
        <v>Dilatometer</v>
      </c>
      <c r="AD2482" s="15" t="e">
        <f t="shared" si="765"/>
        <v>#N/A</v>
      </c>
      <c r="AE2482" s="15" t="e">
        <f t="shared" si="768"/>
        <v>#N/A</v>
      </c>
      <c r="AF2482" s="15" t="e">
        <f t="shared" si="769"/>
        <v>#N/A</v>
      </c>
      <c r="AG2482" s="15" t="e">
        <f t="shared" si="770"/>
        <v>#N/A</v>
      </c>
      <c r="AH2482" s="15" t="e">
        <f t="shared" si="781"/>
        <v>#N/A</v>
      </c>
      <c r="AI2482" s="17" t="e">
        <f t="shared" si="771"/>
        <v>#N/A</v>
      </c>
      <c r="AJ2482" s="17" t="e">
        <f t="shared" si="772"/>
        <v>#N/A</v>
      </c>
      <c r="AK2482" s="17" t="e">
        <f t="shared" si="773"/>
        <v>#N/A</v>
      </c>
      <c r="AL2482" s="17" t="e">
        <f t="shared" si="774"/>
        <v>#N/A</v>
      </c>
      <c r="AM2482" s="17" t="e">
        <f t="shared" si="775"/>
        <v>#N/A</v>
      </c>
      <c r="AN2482" s="17" t="e">
        <f t="shared" si="777"/>
        <v>#N/A</v>
      </c>
      <c r="AO2482" s="17" t="e">
        <f t="shared" si="778"/>
        <v>#N/A</v>
      </c>
      <c r="AP2482" s="17" t="e">
        <f t="shared" si="779"/>
        <v>#N/A</v>
      </c>
      <c r="AQ2482" s="17" t="e">
        <f t="shared" si="780"/>
        <v>#N/A</v>
      </c>
    </row>
    <row r="2483" spans="2:43" x14ac:dyDescent="0.45">
      <c r="B2483" t="e">
        <f>INDEX(RawData!$A$2:$A$1048576,MATCH(FmtData!$B$4+(ROW()-10),RawData!$A$2:$A$1048576,0))</f>
        <v>#N/A</v>
      </c>
      <c r="C24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3" s="7" t="e">
        <f>MID(INDEX(RawData!$B$2:$B$1048576, MATCH(FmtData!$B$4+(ROW()-10),RawData!$A$2:$A$1048576,0)),12,8)+$B$5/24</f>
        <v>#N/A</v>
      </c>
      <c r="E2483" s="8" t="e">
        <f>INDEX(RawData!$D$2:$D$1048576,MATCH(FmtData!$B$4+(ROW()-10),RawData!$A$2:$A$1048576,0))</f>
        <v>#N/A</v>
      </c>
      <c r="F2483" t="e">
        <f>INDEX(RawData!$D$2:$D$1048576,MATCH(FmtData!$B$4+(ROW()-10),RawData!$A$2:$A$1048576,0))</f>
        <v>#N/A</v>
      </c>
      <c r="G2483" t="e">
        <f>INDEX(RawData!E$2:E$1048576,MATCH(FmtData!$B$4+(ROW()-10),RawData!$A$2:$A$1048576,0))</f>
        <v>#N/A</v>
      </c>
      <c r="H2483" t="e">
        <f>INDEX(RawData!F$2:F$1048576,MATCH(FmtData!$B$4+(ROW()-10),RawData!$A$2:$A$1048576,0))</f>
        <v>#N/A</v>
      </c>
      <c r="I2483" t="e">
        <f>INDEX(RawData!G$2:G$1048576,MATCH(FmtData!$B$4+(ROW()-10),RawData!$A$2:$A$1048576,0))</f>
        <v>#N/A</v>
      </c>
      <c r="J2483" t="e">
        <f>INDEX(RawData!H$2:H$1048576,MATCH(FmtData!$B$4+(ROW()-10),RawData!$A$2:$A$1048576,0))</f>
        <v>#N/A</v>
      </c>
      <c r="K2483" t="e">
        <f>INDEX(RawData!I$2:I$1048576,MATCH(FmtData!$B$4+(ROW()-10),RawData!$A$2:$A$1048576,0))</f>
        <v>#N/A</v>
      </c>
      <c r="L2483" t="e">
        <f>INDEX(RawData!J$2:J$1048576,MATCH(FmtData!$B$4+(ROW()-10),RawData!$A$2:$A$1048576,0))</f>
        <v>#N/A</v>
      </c>
      <c r="M2483" t="e">
        <f>INDEX(RawData!K$2:K$1048576,MATCH(FmtData!$B$4+(ROW()-10),RawData!$A$2:$A$1048576,0))</f>
        <v>#N/A</v>
      </c>
      <c r="N2483" t="e">
        <f>INDEX(RawData!L$2:L$1048576,MATCH(FmtData!$B$4+(ROW()-10),RawData!$A$2:$A$1048576,0))</f>
        <v>#N/A</v>
      </c>
      <c r="O2483" t="e">
        <f>INDEX(RawData!M$2:M$1048576,MATCH(FmtData!$B$4+(ROW()-10),RawData!$A$2:$A$1048576,0))</f>
        <v>#N/A</v>
      </c>
      <c r="P2483" t="e">
        <f>INDEX(RawData!N$2:N$1048576,MATCH(FmtData!$B$4+(ROW()-10),RawData!$A$2:$A$1048576,0))</f>
        <v>#N/A</v>
      </c>
      <c r="Q2483" t="e">
        <f>INDEX(RawData!O$2:O$1048576,MATCH(FmtData!$B$4+(ROW()-10),RawData!$A$2:$A$1048576,0))</f>
        <v>#N/A</v>
      </c>
      <c r="R2483" s="8" t="e">
        <f>INDEX(RawData!P$2:P$1048576,MATCH(FmtData!$B$4+(ROW()-10),RawData!$A$2:$A$1048576,0))</f>
        <v>#N/A</v>
      </c>
      <c r="S2483" t="e">
        <f>INDEX(RawData!Q$2:Q$1048576,MATCH(FmtData!$B$4+(ROW()-10),RawData!$A$2:$A$1048576,0))</f>
        <v>#N/A</v>
      </c>
      <c r="T2483" s="8" t="e">
        <f>INDEX(RawData!R$2:R$1048576,MATCH(FmtData!$B$4+(ROW()-10),RawData!$A$2:$A$1048576,0))</f>
        <v>#N/A</v>
      </c>
      <c r="U2483" s="8" t="e">
        <f>INDEX(RawData!S$2:S$1048576,MATCH(FmtData!$B$4+(ROW()-10),RawData!$A$2:$A$1048576,0))</f>
        <v>#N/A</v>
      </c>
      <c r="V2483" s="8" t="e">
        <f>INDEX(RawData!T$2:T$1048576,MATCH(FmtData!$B$4+(ROW()-10),RawData!$A$2:$A$1048576,0))</f>
        <v>#N/A</v>
      </c>
      <c r="W2483" s="3" t="e">
        <f t="shared" si="782"/>
        <v>#N/A</v>
      </c>
      <c r="X2483" s="3" t="e">
        <f t="shared" si="783"/>
        <v>#N/A</v>
      </c>
      <c r="Y2483" s="8" t="e">
        <f t="shared" si="766"/>
        <v>#N/A</v>
      </c>
      <c r="Z2483" s="8" t="e">
        <f t="shared" si="767"/>
        <v>#N/A</v>
      </c>
      <c r="AA2483" s="3" t="e">
        <f t="shared" si="784"/>
        <v>#N/A</v>
      </c>
      <c r="AB2483" s="41">
        <v>2</v>
      </c>
      <c r="AC2483" s="42" t="str">
        <f t="shared" si="776"/>
        <v>Dilatometer</v>
      </c>
      <c r="AD2483" s="15" t="e">
        <f t="shared" si="765"/>
        <v>#N/A</v>
      </c>
      <c r="AE2483" s="15" t="e">
        <f t="shared" si="768"/>
        <v>#N/A</v>
      </c>
      <c r="AF2483" s="15" t="e">
        <f t="shared" si="769"/>
        <v>#N/A</v>
      </c>
      <c r="AG2483" s="15" t="e">
        <f t="shared" si="770"/>
        <v>#N/A</v>
      </c>
      <c r="AH2483" s="15" t="e">
        <f t="shared" si="781"/>
        <v>#N/A</v>
      </c>
      <c r="AI2483" s="17" t="e">
        <f t="shared" si="771"/>
        <v>#N/A</v>
      </c>
      <c r="AJ2483" s="17" t="e">
        <f t="shared" si="772"/>
        <v>#N/A</v>
      </c>
      <c r="AK2483" s="17" t="e">
        <f t="shared" si="773"/>
        <v>#N/A</v>
      </c>
      <c r="AL2483" s="17" t="e">
        <f t="shared" si="774"/>
        <v>#N/A</v>
      </c>
      <c r="AM2483" s="17" t="e">
        <f t="shared" si="775"/>
        <v>#N/A</v>
      </c>
      <c r="AN2483" s="17" t="e">
        <f t="shared" si="777"/>
        <v>#N/A</v>
      </c>
      <c r="AO2483" s="17" t="e">
        <f t="shared" si="778"/>
        <v>#N/A</v>
      </c>
      <c r="AP2483" s="17" t="e">
        <f t="shared" si="779"/>
        <v>#N/A</v>
      </c>
      <c r="AQ2483" s="17" t="e">
        <f t="shared" si="780"/>
        <v>#N/A</v>
      </c>
    </row>
    <row r="2484" spans="2:43" x14ac:dyDescent="0.45">
      <c r="B2484" t="e">
        <f>INDEX(RawData!$A$2:$A$1048576,MATCH(FmtData!$B$4+(ROW()-10),RawData!$A$2:$A$1048576,0))</f>
        <v>#N/A</v>
      </c>
      <c r="C24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4" s="7" t="e">
        <f>MID(INDEX(RawData!$B$2:$B$1048576, MATCH(FmtData!$B$4+(ROW()-10),RawData!$A$2:$A$1048576,0)),12,8)+$B$5/24</f>
        <v>#N/A</v>
      </c>
      <c r="E2484" s="8" t="e">
        <f>INDEX(RawData!$D$2:$D$1048576,MATCH(FmtData!$B$4+(ROW()-10),RawData!$A$2:$A$1048576,0))</f>
        <v>#N/A</v>
      </c>
      <c r="F2484" t="e">
        <f>INDEX(RawData!$D$2:$D$1048576,MATCH(FmtData!$B$4+(ROW()-10),RawData!$A$2:$A$1048576,0))</f>
        <v>#N/A</v>
      </c>
      <c r="G2484" t="e">
        <f>INDEX(RawData!E$2:E$1048576,MATCH(FmtData!$B$4+(ROW()-10),RawData!$A$2:$A$1048576,0))</f>
        <v>#N/A</v>
      </c>
      <c r="H2484" t="e">
        <f>INDEX(RawData!F$2:F$1048576,MATCH(FmtData!$B$4+(ROW()-10),RawData!$A$2:$A$1048576,0))</f>
        <v>#N/A</v>
      </c>
      <c r="I2484" t="e">
        <f>INDEX(RawData!G$2:G$1048576,MATCH(FmtData!$B$4+(ROW()-10),RawData!$A$2:$A$1048576,0))</f>
        <v>#N/A</v>
      </c>
      <c r="J2484" t="e">
        <f>INDEX(RawData!H$2:H$1048576,MATCH(FmtData!$B$4+(ROW()-10),RawData!$A$2:$A$1048576,0))</f>
        <v>#N/A</v>
      </c>
      <c r="K2484" t="e">
        <f>INDEX(RawData!I$2:I$1048576,MATCH(FmtData!$B$4+(ROW()-10),RawData!$A$2:$A$1048576,0))</f>
        <v>#N/A</v>
      </c>
      <c r="L2484" t="e">
        <f>INDEX(RawData!J$2:J$1048576,MATCH(FmtData!$B$4+(ROW()-10),RawData!$A$2:$A$1048576,0))</f>
        <v>#N/A</v>
      </c>
      <c r="M2484" t="e">
        <f>INDEX(RawData!K$2:K$1048576,MATCH(FmtData!$B$4+(ROW()-10),RawData!$A$2:$A$1048576,0))</f>
        <v>#N/A</v>
      </c>
      <c r="N2484" t="e">
        <f>INDEX(RawData!L$2:L$1048576,MATCH(FmtData!$B$4+(ROW()-10),RawData!$A$2:$A$1048576,0))</f>
        <v>#N/A</v>
      </c>
      <c r="O2484" t="e">
        <f>INDEX(RawData!M$2:M$1048576,MATCH(FmtData!$B$4+(ROW()-10),RawData!$A$2:$A$1048576,0))</f>
        <v>#N/A</v>
      </c>
      <c r="P2484" t="e">
        <f>INDEX(RawData!N$2:N$1048576,MATCH(FmtData!$B$4+(ROW()-10),RawData!$A$2:$A$1048576,0))</f>
        <v>#N/A</v>
      </c>
      <c r="Q2484" t="e">
        <f>INDEX(RawData!O$2:O$1048576,MATCH(FmtData!$B$4+(ROW()-10),RawData!$A$2:$A$1048576,0))</f>
        <v>#N/A</v>
      </c>
      <c r="R2484" s="8" t="e">
        <f>INDEX(RawData!P$2:P$1048576,MATCH(FmtData!$B$4+(ROW()-10),RawData!$A$2:$A$1048576,0))</f>
        <v>#N/A</v>
      </c>
      <c r="S2484" t="e">
        <f>INDEX(RawData!Q$2:Q$1048576,MATCH(FmtData!$B$4+(ROW()-10),RawData!$A$2:$A$1048576,0))</f>
        <v>#N/A</v>
      </c>
      <c r="T2484" s="8" t="e">
        <f>INDEX(RawData!R$2:R$1048576,MATCH(FmtData!$B$4+(ROW()-10),RawData!$A$2:$A$1048576,0))</f>
        <v>#N/A</v>
      </c>
      <c r="U2484" s="8" t="e">
        <f>INDEX(RawData!S$2:S$1048576,MATCH(FmtData!$B$4+(ROW()-10),RawData!$A$2:$A$1048576,0))</f>
        <v>#N/A</v>
      </c>
      <c r="V2484" s="8" t="e">
        <f>INDEX(RawData!T$2:T$1048576,MATCH(FmtData!$B$4+(ROW()-10),RawData!$A$2:$A$1048576,0))</f>
        <v>#N/A</v>
      </c>
      <c r="W2484" s="3" t="e">
        <f t="shared" si="782"/>
        <v>#N/A</v>
      </c>
      <c r="X2484" s="3" t="e">
        <f t="shared" si="783"/>
        <v>#N/A</v>
      </c>
      <c r="Y2484" s="8" t="e">
        <f t="shared" si="766"/>
        <v>#N/A</v>
      </c>
      <c r="Z2484" s="8" t="e">
        <f t="shared" si="767"/>
        <v>#N/A</v>
      </c>
      <c r="AA2484" s="3" t="e">
        <f t="shared" si="784"/>
        <v>#N/A</v>
      </c>
      <c r="AB2484" s="41">
        <v>2</v>
      </c>
      <c r="AC2484" s="42" t="str">
        <f t="shared" si="776"/>
        <v>Dilatometer</v>
      </c>
      <c r="AD2484" s="15" t="e">
        <f t="shared" si="765"/>
        <v>#N/A</v>
      </c>
      <c r="AE2484" s="15" t="e">
        <f t="shared" si="768"/>
        <v>#N/A</v>
      </c>
      <c r="AF2484" s="15" t="e">
        <f t="shared" si="769"/>
        <v>#N/A</v>
      </c>
      <c r="AG2484" s="15" t="e">
        <f t="shared" si="770"/>
        <v>#N/A</v>
      </c>
      <c r="AH2484" s="15" t="e">
        <f t="shared" si="781"/>
        <v>#N/A</v>
      </c>
      <c r="AI2484" s="17" t="e">
        <f t="shared" si="771"/>
        <v>#N/A</v>
      </c>
      <c r="AJ2484" s="17" t="e">
        <f t="shared" si="772"/>
        <v>#N/A</v>
      </c>
      <c r="AK2484" s="17" t="e">
        <f t="shared" si="773"/>
        <v>#N/A</v>
      </c>
      <c r="AL2484" s="17" t="e">
        <f t="shared" si="774"/>
        <v>#N/A</v>
      </c>
      <c r="AM2484" s="17" t="e">
        <f t="shared" si="775"/>
        <v>#N/A</v>
      </c>
      <c r="AN2484" s="17" t="e">
        <f t="shared" si="777"/>
        <v>#N/A</v>
      </c>
      <c r="AO2484" s="17" t="e">
        <f t="shared" si="778"/>
        <v>#N/A</v>
      </c>
      <c r="AP2484" s="17" t="e">
        <f t="shared" si="779"/>
        <v>#N/A</v>
      </c>
      <c r="AQ2484" s="17" t="e">
        <f t="shared" si="780"/>
        <v>#N/A</v>
      </c>
    </row>
    <row r="2485" spans="2:43" x14ac:dyDescent="0.45">
      <c r="B2485" t="e">
        <f>INDEX(RawData!$A$2:$A$1048576,MATCH(FmtData!$B$4+(ROW()-10),RawData!$A$2:$A$1048576,0))</f>
        <v>#N/A</v>
      </c>
      <c r="C24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5" s="7" t="e">
        <f>MID(INDEX(RawData!$B$2:$B$1048576, MATCH(FmtData!$B$4+(ROW()-10),RawData!$A$2:$A$1048576,0)),12,8)+$B$5/24</f>
        <v>#N/A</v>
      </c>
      <c r="E2485" s="8" t="e">
        <f>INDEX(RawData!$D$2:$D$1048576,MATCH(FmtData!$B$4+(ROW()-10),RawData!$A$2:$A$1048576,0))</f>
        <v>#N/A</v>
      </c>
      <c r="F2485" t="e">
        <f>INDEX(RawData!$D$2:$D$1048576,MATCH(FmtData!$B$4+(ROW()-10),RawData!$A$2:$A$1048576,0))</f>
        <v>#N/A</v>
      </c>
      <c r="G2485" t="e">
        <f>INDEX(RawData!E$2:E$1048576,MATCH(FmtData!$B$4+(ROW()-10),RawData!$A$2:$A$1048576,0))</f>
        <v>#N/A</v>
      </c>
      <c r="H2485" t="e">
        <f>INDEX(RawData!F$2:F$1048576,MATCH(FmtData!$B$4+(ROW()-10),RawData!$A$2:$A$1048576,0))</f>
        <v>#N/A</v>
      </c>
      <c r="I2485" t="e">
        <f>INDEX(RawData!G$2:G$1048576,MATCH(FmtData!$B$4+(ROW()-10),RawData!$A$2:$A$1048576,0))</f>
        <v>#N/A</v>
      </c>
      <c r="J2485" t="e">
        <f>INDEX(RawData!H$2:H$1048576,MATCH(FmtData!$B$4+(ROW()-10),RawData!$A$2:$A$1048576,0))</f>
        <v>#N/A</v>
      </c>
      <c r="K2485" t="e">
        <f>INDEX(RawData!I$2:I$1048576,MATCH(FmtData!$B$4+(ROW()-10),RawData!$A$2:$A$1048576,0))</f>
        <v>#N/A</v>
      </c>
      <c r="L2485" t="e">
        <f>INDEX(RawData!J$2:J$1048576,MATCH(FmtData!$B$4+(ROW()-10),RawData!$A$2:$A$1048576,0))</f>
        <v>#N/A</v>
      </c>
      <c r="M2485" t="e">
        <f>INDEX(RawData!K$2:K$1048576,MATCH(FmtData!$B$4+(ROW()-10),RawData!$A$2:$A$1048576,0))</f>
        <v>#N/A</v>
      </c>
      <c r="N2485" t="e">
        <f>INDEX(RawData!L$2:L$1048576,MATCH(FmtData!$B$4+(ROW()-10),RawData!$A$2:$A$1048576,0))</f>
        <v>#N/A</v>
      </c>
      <c r="O2485" t="e">
        <f>INDEX(RawData!M$2:M$1048576,MATCH(FmtData!$B$4+(ROW()-10),RawData!$A$2:$A$1048576,0))</f>
        <v>#N/A</v>
      </c>
      <c r="P2485" t="e">
        <f>INDEX(RawData!N$2:N$1048576,MATCH(FmtData!$B$4+(ROW()-10),RawData!$A$2:$A$1048576,0))</f>
        <v>#N/A</v>
      </c>
      <c r="Q2485" t="e">
        <f>INDEX(RawData!O$2:O$1048576,MATCH(FmtData!$B$4+(ROW()-10),RawData!$A$2:$A$1048576,0))</f>
        <v>#N/A</v>
      </c>
      <c r="R2485" s="8" t="e">
        <f>INDEX(RawData!P$2:P$1048576,MATCH(FmtData!$B$4+(ROW()-10),RawData!$A$2:$A$1048576,0))</f>
        <v>#N/A</v>
      </c>
      <c r="S2485" t="e">
        <f>INDEX(RawData!Q$2:Q$1048576,MATCH(FmtData!$B$4+(ROW()-10),RawData!$A$2:$A$1048576,0))</f>
        <v>#N/A</v>
      </c>
      <c r="T2485" s="8" t="e">
        <f>INDEX(RawData!R$2:R$1048576,MATCH(FmtData!$B$4+(ROW()-10),RawData!$A$2:$A$1048576,0))</f>
        <v>#N/A</v>
      </c>
      <c r="U2485" s="8" t="e">
        <f>INDEX(RawData!S$2:S$1048576,MATCH(FmtData!$B$4+(ROW()-10),RawData!$A$2:$A$1048576,0))</f>
        <v>#N/A</v>
      </c>
      <c r="V2485" s="8" t="e">
        <f>INDEX(RawData!T$2:T$1048576,MATCH(FmtData!$B$4+(ROW()-10),RawData!$A$2:$A$1048576,0))</f>
        <v>#N/A</v>
      </c>
      <c r="W2485" s="3" t="e">
        <f t="shared" si="782"/>
        <v>#N/A</v>
      </c>
      <c r="X2485" s="3" t="e">
        <f t="shared" si="783"/>
        <v>#N/A</v>
      </c>
      <c r="Y2485" s="8" t="e">
        <f t="shared" si="766"/>
        <v>#N/A</v>
      </c>
      <c r="Z2485" s="8" t="e">
        <f t="shared" si="767"/>
        <v>#N/A</v>
      </c>
      <c r="AA2485" s="3" t="e">
        <f t="shared" si="784"/>
        <v>#N/A</v>
      </c>
      <c r="AB2485" s="41">
        <v>2</v>
      </c>
      <c r="AC2485" s="42" t="str">
        <f t="shared" si="776"/>
        <v>Dilatometer</v>
      </c>
      <c r="AD2485" s="15" t="e">
        <f t="shared" si="765"/>
        <v>#N/A</v>
      </c>
      <c r="AE2485" s="15" t="e">
        <f t="shared" si="768"/>
        <v>#N/A</v>
      </c>
      <c r="AF2485" s="15" t="e">
        <f t="shared" si="769"/>
        <v>#N/A</v>
      </c>
      <c r="AG2485" s="15" t="e">
        <f t="shared" si="770"/>
        <v>#N/A</v>
      </c>
      <c r="AH2485" s="15" t="e">
        <f t="shared" si="781"/>
        <v>#N/A</v>
      </c>
      <c r="AI2485" s="17" t="e">
        <f t="shared" si="771"/>
        <v>#N/A</v>
      </c>
      <c r="AJ2485" s="17" t="e">
        <f t="shared" si="772"/>
        <v>#N/A</v>
      </c>
      <c r="AK2485" s="17" t="e">
        <f t="shared" si="773"/>
        <v>#N/A</v>
      </c>
      <c r="AL2485" s="17" t="e">
        <f t="shared" si="774"/>
        <v>#N/A</v>
      </c>
      <c r="AM2485" s="17" t="e">
        <f t="shared" si="775"/>
        <v>#N/A</v>
      </c>
      <c r="AN2485" s="17" t="e">
        <f t="shared" si="777"/>
        <v>#N/A</v>
      </c>
      <c r="AO2485" s="17" t="e">
        <f t="shared" si="778"/>
        <v>#N/A</v>
      </c>
      <c r="AP2485" s="17" t="e">
        <f t="shared" si="779"/>
        <v>#N/A</v>
      </c>
      <c r="AQ2485" s="17" t="e">
        <f t="shared" si="780"/>
        <v>#N/A</v>
      </c>
    </row>
    <row r="2486" spans="2:43" x14ac:dyDescent="0.45">
      <c r="B2486" t="e">
        <f>INDEX(RawData!$A$2:$A$1048576,MATCH(FmtData!$B$4+(ROW()-10),RawData!$A$2:$A$1048576,0))</f>
        <v>#N/A</v>
      </c>
      <c r="C24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6" s="7" t="e">
        <f>MID(INDEX(RawData!$B$2:$B$1048576, MATCH(FmtData!$B$4+(ROW()-10),RawData!$A$2:$A$1048576,0)),12,8)+$B$5/24</f>
        <v>#N/A</v>
      </c>
      <c r="E2486" s="8" t="e">
        <f>INDEX(RawData!$D$2:$D$1048576,MATCH(FmtData!$B$4+(ROW()-10),RawData!$A$2:$A$1048576,0))</f>
        <v>#N/A</v>
      </c>
      <c r="F2486" t="e">
        <f>INDEX(RawData!$D$2:$D$1048576,MATCH(FmtData!$B$4+(ROW()-10),RawData!$A$2:$A$1048576,0))</f>
        <v>#N/A</v>
      </c>
      <c r="G2486" t="e">
        <f>INDEX(RawData!E$2:E$1048576,MATCH(FmtData!$B$4+(ROW()-10),RawData!$A$2:$A$1048576,0))</f>
        <v>#N/A</v>
      </c>
      <c r="H2486" t="e">
        <f>INDEX(RawData!F$2:F$1048576,MATCH(FmtData!$B$4+(ROW()-10),RawData!$A$2:$A$1048576,0))</f>
        <v>#N/A</v>
      </c>
      <c r="I2486" t="e">
        <f>INDEX(RawData!G$2:G$1048576,MATCH(FmtData!$B$4+(ROW()-10),RawData!$A$2:$A$1048576,0))</f>
        <v>#N/A</v>
      </c>
      <c r="J2486" t="e">
        <f>INDEX(RawData!H$2:H$1048576,MATCH(FmtData!$B$4+(ROW()-10),RawData!$A$2:$A$1048576,0))</f>
        <v>#N/A</v>
      </c>
      <c r="K2486" t="e">
        <f>INDEX(RawData!I$2:I$1048576,MATCH(FmtData!$B$4+(ROW()-10),RawData!$A$2:$A$1048576,0))</f>
        <v>#N/A</v>
      </c>
      <c r="L2486" t="e">
        <f>INDEX(RawData!J$2:J$1048576,MATCH(FmtData!$B$4+(ROW()-10),RawData!$A$2:$A$1048576,0))</f>
        <v>#N/A</v>
      </c>
      <c r="M2486" t="e">
        <f>INDEX(RawData!K$2:K$1048576,MATCH(FmtData!$B$4+(ROW()-10),RawData!$A$2:$A$1048576,0))</f>
        <v>#N/A</v>
      </c>
      <c r="N2486" t="e">
        <f>INDEX(RawData!L$2:L$1048576,MATCH(FmtData!$B$4+(ROW()-10),RawData!$A$2:$A$1048576,0))</f>
        <v>#N/A</v>
      </c>
      <c r="O2486" t="e">
        <f>INDEX(RawData!M$2:M$1048576,MATCH(FmtData!$B$4+(ROW()-10),RawData!$A$2:$A$1048576,0))</f>
        <v>#N/A</v>
      </c>
      <c r="P2486" t="e">
        <f>INDEX(RawData!N$2:N$1048576,MATCH(FmtData!$B$4+(ROW()-10),RawData!$A$2:$A$1048576,0))</f>
        <v>#N/A</v>
      </c>
      <c r="Q2486" t="e">
        <f>INDEX(RawData!O$2:O$1048576,MATCH(FmtData!$B$4+(ROW()-10),RawData!$A$2:$A$1048576,0))</f>
        <v>#N/A</v>
      </c>
      <c r="R2486" s="8" t="e">
        <f>INDEX(RawData!P$2:P$1048576,MATCH(FmtData!$B$4+(ROW()-10),RawData!$A$2:$A$1048576,0))</f>
        <v>#N/A</v>
      </c>
      <c r="S2486" t="e">
        <f>INDEX(RawData!Q$2:Q$1048576,MATCH(FmtData!$B$4+(ROW()-10),RawData!$A$2:$A$1048576,0))</f>
        <v>#N/A</v>
      </c>
      <c r="T2486" s="8" t="e">
        <f>INDEX(RawData!R$2:R$1048576,MATCH(FmtData!$B$4+(ROW()-10),RawData!$A$2:$A$1048576,0))</f>
        <v>#N/A</v>
      </c>
      <c r="U2486" s="8" t="e">
        <f>INDEX(RawData!S$2:S$1048576,MATCH(FmtData!$B$4+(ROW()-10),RawData!$A$2:$A$1048576,0))</f>
        <v>#N/A</v>
      </c>
      <c r="V2486" s="8" t="e">
        <f>INDEX(RawData!T$2:T$1048576,MATCH(FmtData!$B$4+(ROW()-10),RawData!$A$2:$A$1048576,0))</f>
        <v>#N/A</v>
      </c>
      <c r="W2486" s="3" t="e">
        <f t="shared" si="782"/>
        <v>#N/A</v>
      </c>
      <c r="X2486" s="3" t="e">
        <f t="shared" si="783"/>
        <v>#N/A</v>
      </c>
      <c r="Y2486" s="8" t="e">
        <f t="shared" si="766"/>
        <v>#N/A</v>
      </c>
      <c r="Z2486" s="8" t="e">
        <f t="shared" si="767"/>
        <v>#N/A</v>
      </c>
      <c r="AA2486" s="3" t="e">
        <f t="shared" si="784"/>
        <v>#N/A</v>
      </c>
      <c r="AB2486" s="41">
        <v>2</v>
      </c>
      <c r="AC2486" s="42" t="str">
        <f t="shared" si="776"/>
        <v>Dilatometer</v>
      </c>
      <c r="AD2486" s="15" t="e">
        <f t="shared" si="765"/>
        <v>#N/A</v>
      </c>
      <c r="AE2486" s="15" t="e">
        <f t="shared" si="768"/>
        <v>#N/A</v>
      </c>
      <c r="AF2486" s="15" t="e">
        <f t="shared" si="769"/>
        <v>#N/A</v>
      </c>
      <c r="AG2486" s="15" t="e">
        <f t="shared" si="770"/>
        <v>#N/A</v>
      </c>
      <c r="AH2486" s="15" t="e">
        <f t="shared" si="781"/>
        <v>#N/A</v>
      </c>
      <c r="AI2486" s="17" t="e">
        <f t="shared" si="771"/>
        <v>#N/A</v>
      </c>
      <c r="AJ2486" s="17" t="e">
        <f t="shared" si="772"/>
        <v>#N/A</v>
      </c>
      <c r="AK2486" s="17" t="e">
        <f t="shared" si="773"/>
        <v>#N/A</v>
      </c>
      <c r="AL2486" s="17" t="e">
        <f t="shared" si="774"/>
        <v>#N/A</v>
      </c>
      <c r="AM2486" s="17" t="e">
        <f t="shared" si="775"/>
        <v>#N/A</v>
      </c>
      <c r="AN2486" s="17" t="e">
        <f t="shared" si="777"/>
        <v>#N/A</v>
      </c>
      <c r="AO2486" s="17" t="e">
        <f t="shared" si="778"/>
        <v>#N/A</v>
      </c>
      <c r="AP2486" s="17" t="e">
        <f t="shared" si="779"/>
        <v>#N/A</v>
      </c>
      <c r="AQ2486" s="17" t="e">
        <f t="shared" si="780"/>
        <v>#N/A</v>
      </c>
    </row>
    <row r="2487" spans="2:43" x14ac:dyDescent="0.45">
      <c r="B2487" t="e">
        <f>INDEX(RawData!$A$2:$A$1048576,MATCH(FmtData!$B$4+(ROW()-10),RawData!$A$2:$A$1048576,0))</f>
        <v>#N/A</v>
      </c>
      <c r="C24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7" s="7" t="e">
        <f>MID(INDEX(RawData!$B$2:$B$1048576, MATCH(FmtData!$B$4+(ROW()-10),RawData!$A$2:$A$1048576,0)),12,8)+$B$5/24</f>
        <v>#N/A</v>
      </c>
      <c r="E2487" s="8" t="e">
        <f>INDEX(RawData!$D$2:$D$1048576,MATCH(FmtData!$B$4+(ROW()-10),RawData!$A$2:$A$1048576,0))</f>
        <v>#N/A</v>
      </c>
      <c r="F2487" t="e">
        <f>INDEX(RawData!$D$2:$D$1048576,MATCH(FmtData!$B$4+(ROW()-10),RawData!$A$2:$A$1048576,0))</f>
        <v>#N/A</v>
      </c>
      <c r="G2487" t="e">
        <f>INDEX(RawData!E$2:E$1048576,MATCH(FmtData!$B$4+(ROW()-10),RawData!$A$2:$A$1048576,0))</f>
        <v>#N/A</v>
      </c>
      <c r="H2487" t="e">
        <f>INDEX(RawData!F$2:F$1048576,MATCH(FmtData!$B$4+(ROW()-10),RawData!$A$2:$A$1048576,0))</f>
        <v>#N/A</v>
      </c>
      <c r="I2487" t="e">
        <f>INDEX(RawData!G$2:G$1048576,MATCH(FmtData!$B$4+(ROW()-10),RawData!$A$2:$A$1048576,0))</f>
        <v>#N/A</v>
      </c>
      <c r="J2487" t="e">
        <f>INDEX(RawData!H$2:H$1048576,MATCH(FmtData!$B$4+(ROW()-10),RawData!$A$2:$A$1048576,0))</f>
        <v>#N/A</v>
      </c>
      <c r="K2487" t="e">
        <f>INDEX(RawData!I$2:I$1048576,MATCH(FmtData!$B$4+(ROW()-10),RawData!$A$2:$A$1048576,0))</f>
        <v>#N/A</v>
      </c>
      <c r="L2487" t="e">
        <f>INDEX(RawData!J$2:J$1048576,MATCH(FmtData!$B$4+(ROW()-10),RawData!$A$2:$A$1048576,0))</f>
        <v>#N/A</v>
      </c>
      <c r="M2487" t="e">
        <f>INDEX(RawData!K$2:K$1048576,MATCH(FmtData!$B$4+(ROW()-10),RawData!$A$2:$A$1048576,0))</f>
        <v>#N/A</v>
      </c>
      <c r="N2487" t="e">
        <f>INDEX(RawData!L$2:L$1048576,MATCH(FmtData!$B$4+(ROW()-10),RawData!$A$2:$A$1048576,0))</f>
        <v>#N/A</v>
      </c>
      <c r="O2487" t="e">
        <f>INDEX(RawData!M$2:M$1048576,MATCH(FmtData!$B$4+(ROW()-10),RawData!$A$2:$A$1048576,0))</f>
        <v>#N/A</v>
      </c>
      <c r="P2487" t="e">
        <f>INDEX(RawData!N$2:N$1048576,MATCH(FmtData!$B$4+(ROW()-10),RawData!$A$2:$A$1048576,0))</f>
        <v>#N/A</v>
      </c>
      <c r="Q2487" t="e">
        <f>INDEX(RawData!O$2:O$1048576,MATCH(FmtData!$B$4+(ROW()-10),RawData!$A$2:$A$1048576,0))</f>
        <v>#N/A</v>
      </c>
      <c r="R2487" s="8" t="e">
        <f>INDEX(RawData!P$2:P$1048576,MATCH(FmtData!$B$4+(ROW()-10),RawData!$A$2:$A$1048576,0))</f>
        <v>#N/A</v>
      </c>
      <c r="S2487" t="e">
        <f>INDEX(RawData!Q$2:Q$1048576,MATCH(FmtData!$B$4+(ROW()-10),RawData!$A$2:$A$1048576,0))</f>
        <v>#N/A</v>
      </c>
      <c r="T2487" s="8" t="e">
        <f>INDEX(RawData!R$2:R$1048576,MATCH(FmtData!$B$4+(ROW()-10),RawData!$A$2:$A$1048576,0))</f>
        <v>#N/A</v>
      </c>
      <c r="U2487" s="8" t="e">
        <f>INDEX(RawData!S$2:S$1048576,MATCH(FmtData!$B$4+(ROW()-10),RawData!$A$2:$A$1048576,0))</f>
        <v>#N/A</v>
      </c>
      <c r="V2487" s="8" t="e">
        <f>INDEX(RawData!T$2:T$1048576,MATCH(FmtData!$B$4+(ROW()-10),RawData!$A$2:$A$1048576,0))</f>
        <v>#N/A</v>
      </c>
      <c r="W2487" s="3" t="e">
        <f t="shared" si="782"/>
        <v>#N/A</v>
      </c>
      <c r="X2487" s="3" t="e">
        <f t="shared" si="783"/>
        <v>#N/A</v>
      </c>
      <c r="Y2487" s="8" t="e">
        <f t="shared" si="766"/>
        <v>#N/A</v>
      </c>
      <c r="Z2487" s="8" t="e">
        <f t="shared" si="767"/>
        <v>#N/A</v>
      </c>
      <c r="AA2487" s="3" t="e">
        <f t="shared" si="784"/>
        <v>#N/A</v>
      </c>
      <c r="AB2487" s="41">
        <v>2</v>
      </c>
      <c r="AC2487" s="42" t="str">
        <f t="shared" si="776"/>
        <v>Dilatometer</v>
      </c>
      <c r="AD2487" s="15" t="e">
        <f t="shared" si="765"/>
        <v>#N/A</v>
      </c>
      <c r="AE2487" s="15" t="e">
        <f t="shared" si="768"/>
        <v>#N/A</v>
      </c>
      <c r="AF2487" s="15" t="e">
        <f t="shared" si="769"/>
        <v>#N/A</v>
      </c>
      <c r="AG2487" s="15" t="e">
        <f t="shared" si="770"/>
        <v>#N/A</v>
      </c>
      <c r="AH2487" s="15" t="e">
        <f t="shared" si="781"/>
        <v>#N/A</v>
      </c>
      <c r="AI2487" s="17" t="e">
        <f t="shared" si="771"/>
        <v>#N/A</v>
      </c>
      <c r="AJ2487" s="17" t="e">
        <f t="shared" si="772"/>
        <v>#N/A</v>
      </c>
      <c r="AK2487" s="17" t="e">
        <f t="shared" si="773"/>
        <v>#N/A</v>
      </c>
      <c r="AL2487" s="17" t="e">
        <f t="shared" si="774"/>
        <v>#N/A</v>
      </c>
      <c r="AM2487" s="17" t="e">
        <f t="shared" si="775"/>
        <v>#N/A</v>
      </c>
      <c r="AN2487" s="17" t="e">
        <f t="shared" si="777"/>
        <v>#N/A</v>
      </c>
      <c r="AO2487" s="17" t="e">
        <f t="shared" si="778"/>
        <v>#N/A</v>
      </c>
      <c r="AP2487" s="17" t="e">
        <f t="shared" si="779"/>
        <v>#N/A</v>
      </c>
      <c r="AQ2487" s="17" t="e">
        <f t="shared" si="780"/>
        <v>#N/A</v>
      </c>
    </row>
    <row r="2488" spans="2:43" x14ac:dyDescent="0.45">
      <c r="B2488" t="e">
        <f>INDEX(RawData!$A$2:$A$1048576,MATCH(FmtData!$B$4+(ROW()-10),RawData!$A$2:$A$1048576,0))</f>
        <v>#N/A</v>
      </c>
      <c r="C24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8" s="7" t="e">
        <f>MID(INDEX(RawData!$B$2:$B$1048576, MATCH(FmtData!$B$4+(ROW()-10),RawData!$A$2:$A$1048576,0)),12,8)+$B$5/24</f>
        <v>#N/A</v>
      </c>
      <c r="E2488" s="8" t="e">
        <f>INDEX(RawData!$D$2:$D$1048576,MATCH(FmtData!$B$4+(ROW()-10),RawData!$A$2:$A$1048576,0))</f>
        <v>#N/A</v>
      </c>
      <c r="F2488" t="e">
        <f>INDEX(RawData!$D$2:$D$1048576,MATCH(FmtData!$B$4+(ROW()-10),RawData!$A$2:$A$1048576,0))</f>
        <v>#N/A</v>
      </c>
      <c r="G2488" t="e">
        <f>INDEX(RawData!E$2:E$1048576,MATCH(FmtData!$B$4+(ROW()-10),RawData!$A$2:$A$1048576,0))</f>
        <v>#N/A</v>
      </c>
      <c r="H2488" t="e">
        <f>INDEX(RawData!F$2:F$1048576,MATCH(FmtData!$B$4+(ROW()-10),RawData!$A$2:$A$1048576,0))</f>
        <v>#N/A</v>
      </c>
      <c r="I2488" t="e">
        <f>INDEX(RawData!G$2:G$1048576,MATCH(FmtData!$B$4+(ROW()-10),RawData!$A$2:$A$1048576,0))</f>
        <v>#N/A</v>
      </c>
      <c r="J2488" t="e">
        <f>INDEX(RawData!H$2:H$1048576,MATCH(FmtData!$B$4+(ROW()-10),RawData!$A$2:$A$1048576,0))</f>
        <v>#N/A</v>
      </c>
      <c r="K2488" t="e">
        <f>INDEX(RawData!I$2:I$1048576,MATCH(FmtData!$B$4+(ROW()-10),RawData!$A$2:$A$1048576,0))</f>
        <v>#N/A</v>
      </c>
      <c r="L2488" t="e">
        <f>INDEX(RawData!J$2:J$1048576,MATCH(FmtData!$B$4+(ROW()-10),RawData!$A$2:$A$1048576,0))</f>
        <v>#N/A</v>
      </c>
      <c r="M2488" t="e">
        <f>INDEX(RawData!K$2:K$1048576,MATCH(FmtData!$B$4+(ROW()-10),RawData!$A$2:$A$1048576,0))</f>
        <v>#N/A</v>
      </c>
      <c r="N2488" t="e">
        <f>INDEX(RawData!L$2:L$1048576,MATCH(FmtData!$B$4+(ROW()-10),RawData!$A$2:$A$1048576,0))</f>
        <v>#N/A</v>
      </c>
      <c r="O2488" t="e">
        <f>INDEX(RawData!M$2:M$1048576,MATCH(FmtData!$B$4+(ROW()-10),RawData!$A$2:$A$1048576,0))</f>
        <v>#N/A</v>
      </c>
      <c r="P2488" t="e">
        <f>INDEX(RawData!N$2:N$1048576,MATCH(FmtData!$B$4+(ROW()-10),RawData!$A$2:$A$1048576,0))</f>
        <v>#N/A</v>
      </c>
      <c r="Q2488" t="e">
        <f>INDEX(RawData!O$2:O$1048576,MATCH(FmtData!$B$4+(ROW()-10),RawData!$A$2:$A$1048576,0))</f>
        <v>#N/A</v>
      </c>
      <c r="R2488" s="8" t="e">
        <f>INDEX(RawData!P$2:P$1048576,MATCH(FmtData!$B$4+(ROW()-10),RawData!$A$2:$A$1048576,0))</f>
        <v>#N/A</v>
      </c>
      <c r="S2488" t="e">
        <f>INDEX(RawData!Q$2:Q$1048576,MATCH(FmtData!$B$4+(ROW()-10),RawData!$A$2:$A$1048576,0))</f>
        <v>#N/A</v>
      </c>
      <c r="T2488" s="8" t="e">
        <f>INDEX(RawData!R$2:R$1048576,MATCH(FmtData!$B$4+(ROW()-10),RawData!$A$2:$A$1048576,0))</f>
        <v>#N/A</v>
      </c>
      <c r="U2488" s="8" t="e">
        <f>INDEX(RawData!S$2:S$1048576,MATCH(FmtData!$B$4+(ROW()-10),RawData!$A$2:$A$1048576,0))</f>
        <v>#N/A</v>
      </c>
      <c r="V2488" s="8" t="e">
        <f>INDEX(RawData!T$2:T$1048576,MATCH(FmtData!$B$4+(ROW()-10),RawData!$A$2:$A$1048576,0))</f>
        <v>#N/A</v>
      </c>
      <c r="W2488" s="3" t="e">
        <f t="shared" si="782"/>
        <v>#N/A</v>
      </c>
      <c r="X2488" s="3" t="e">
        <f t="shared" si="783"/>
        <v>#N/A</v>
      </c>
      <c r="Y2488" s="8" t="e">
        <f t="shared" si="766"/>
        <v>#N/A</v>
      </c>
      <c r="Z2488" s="8" t="e">
        <f t="shared" si="767"/>
        <v>#N/A</v>
      </c>
      <c r="AA2488" s="3" t="e">
        <f t="shared" si="784"/>
        <v>#N/A</v>
      </c>
      <c r="AB2488" s="41">
        <v>2</v>
      </c>
      <c r="AC2488" s="42" t="str">
        <f t="shared" si="776"/>
        <v>Dilatometer</v>
      </c>
      <c r="AD2488" s="15" t="e">
        <f t="shared" si="765"/>
        <v>#N/A</v>
      </c>
      <c r="AE2488" s="15" t="e">
        <f t="shared" si="768"/>
        <v>#N/A</v>
      </c>
      <c r="AF2488" s="15" t="e">
        <f t="shared" si="769"/>
        <v>#N/A</v>
      </c>
      <c r="AG2488" s="15" t="e">
        <f t="shared" si="770"/>
        <v>#N/A</v>
      </c>
      <c r="AH2488" s="15" t="e">
        <f t="shared" si="781"/>
        <v>#N/A</v>
      </c>
      <c r="AI2488" s="17" t="e">
        <f t="shared" si="771"/>
        <v>#N/A</v>
      </c>
      <c r="AJ2488" s="17" t="e">
        <f t="shared" si="772"/>
        <v>#N/A</v>
      </c>
      <c r="AK2488" s="17" t="e">
        <f t="shared" si="773"/>
        <v>#N/A</v>
      </c>
      <c r="AL2488" s="17" t="e">
        <f t="shared" si="774"/>
        <v>#N/A</v>
      </c>
      <c r="AM2488" s="17" t="e">
        <f t="shared" si="775"/>
        <v>#N/A</v>
      </c>
      <c r="AN2488" s="17" t="e">
        <f t="shared" si="777"/>
        <v>#N/A</v>
      </c>
      <c r="AO2488" s="17" t="e">
        <f t="shared" si="778"/>
        <v>#N/A</v>
      </c>
      <c r="AP2488" s="17" t="e">
        <f t="shared" si="779"/>
        <v>#N/A</v>
      </c>
      <c r="AQ2488" s="17" t="e">
        <f t="shared" si="780"/>
        <v>#N/A</v>
      </c>
    </row>
    <row r="2489" spans="2:43" x14ac:dyDescent="0.45">
      <c r="B2489" t="e">
        <f>INDEX(RawData!$A$2:$A$1048576,MATCH(FmtData!$B$4+(ROW()-10),RawData!$A$2:$A$1048576,0))</f>
        <v>#N/A</v>
      </c>
      <c r="C24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89" s="7" t="e">
        <f>MID(INDEX(RawData!$B$2:$B$1048576, MATCH(FmtData!$B$4+(ROW()-10),RawData!$A$2:$A$1048576,0)),12,8)+$B$5/24</f>
        <v>#N/A</v>
      </c>
      <c r="E2489" s="8" t="e">
        <f>INDEX(RawData!$D$2:$D$1048576,MATCH(FmtData!$B$4+(ROW()-10),RawData!$A$2:$A$1048576,0))</f>
        <v>#N/A</v>
      </c>
      <c r="F2489" t="e">
        <f>INDEX(RawData!$D$2:$D$1048576,MATCH(FmtData!$B$4+(ROW()-10),RawData!$A$2:$A$1048576,0))</f>
        <v>#N/A</v>
      </c>
      <c r="G2489" t="e">
        <f>INDEX(RawData!E$2:E$1048576,MATCH(FmtData!$B$4+(ROW()-10),RawData!$A$2:$A$1048576,0))</f>
        <v>#N/A</v>
      </c>
      <c r="H2489" t="e">
        <f>INDEX(RawData!F$2:F$1048576,MATCH(FmtData!$B$4+(ROW()-10),RawData!$A$2:$A$1048576,0))</f>
        <v>#N/A</v>
      </c>
      <c r="I2489" t="e">
        <f>INDEX(RawData!G$2:G$1048576,MATCH(FmtData!$B$4+(ROW()-10),RawData!$A$2:$A$1048576,0))</f>
        <v>#N/A</v>
      </c>
      <c r="J2489" t="e">
        <f>INDEX(RawData!H$2:H$1048576,MATCH(FmtData!$B$4+(ROW()-10),RawData!$A$2:$A$1048576,0))</f>
        <v>#N/A</v>
      </c>
      <c r="K2489" t="e">
        <f>INDEX(RawData!I$2:I$1048576,MATCH(FmtData!$B$4+(ROW()-10),RawData!$A$2:$A$1048576,0))</f>
        <v>#N/A</v>
      </c>
      <c r="L2489" t="e">
        <f>INDEX(RawData!J$2:J$1048576,MATCH(FmtData!$B$4+(ROW()-10),RawData!$A$2:$A$1048576,0))</f>
        <v>#N/A</v>
      </c>
      <c r="M2489" t="e">
        <f>INDEX(RawData!K$2:K$1048576,MATCH(FmtData!$B$4+(ROW()-10),RawData!$A$2:$A$1048576,0))</f>
        <v>#N/A</v>
      </c>
      <c r="N2489" t="e">
        <f>INDEX(RawData!L$2:L$1048576,MATCH(FmtData!$B$4+(ROW()-10),RawData!$A$2:$A$1048576,0))</f>
        <v>#N/A</v>
      </c>
      <c r="O2489" t="e">
        <f>INDEX(RawData!M$2:M$1048576,MATCH(FmtData!$B$4+(ROW()-10),RawData!$A$2:$A$1048576,0))</f>
        <v>#N/A</v>
      </c>
      <c r="P2489" t="e">
        <f>INDEX(RawData!N$2:N$1048576,MATCH(FmtData!$B$4+(ROW()-10),RawData!$A$2:$A$1048576,0))</f>
        <v>#N/A</v>
      </c>
      <c r="Q2489" t="e">
        <f>INDEX(RawData!O$2:O$1048576,MATCH(FmtData!$B$4+(ROW()-10),RawData!$A$2:$A$1048576,0))</f>
        <v>#N/A</v>
      </c>
      <c r="R2489" s="8" t="e">
        <f>INDEX(RawData!P$2:P$1048576,MATCH(FmtData!$B$4+(ROW()-10),RawData!$A$2:$A$1048576,0))</f>
        <v>#N/A</v>
      </c>
      <c r="S2489" t="e">
        <f>INDEX(RawData!Q$2:Q$1048576,MATCH(FmtData!$B$4+(ROW()-10),RawData!$A$2:$A$1048576,0))</f>
        <v>#N/A</v>
      </c>
      <c r="T2489" s="8" t="e">
        <f>INDEX(RawData!R$2:R$1048576,MATCH(FmtData!$B$4+(ROW()-10),RawData!$A$2:$A$1048576,0))</f>
        <v>#N/A</v>
      </c>
      <c r="U2489" s="8" t="e">
        <f>INDEX(RawData!S$2:S$1048576,MATCH(FmtData!$B$4+(ROW()-10),RawData!$A$2:$A$1048576,0))</f>
        <v>#N/A</v>
      </c>
      <c r="V2489" s="8" t="e">
        <f>INDEX(RawData!T$2:T$1048576,MATCH(FmtData!$B$4+(ROW()-10),RawData!$A$2:$A$1048576,0))</f>
        <v>#N/A</v>
      </c>
      <c r="W2489" s="3" t="e">
        <f t="shared" si="782"/>
        <v>#N/A</v>
      </c>
      <c r="X2489" s="3" t="e">
        <f t="shared" si="783"/>
        <v>#N/A</v>
      </c>
      <c r="Y2489" s="8" t="e">
        <f t="shared" si="766"/>
        <v>#N/A</v>
      </c>
      <c r="Z2489" s="8" t="e">
        <f t="shared" si="767"/>
        <v>#N/A</v>
      </c>
      <c r="AA2489" s="3" t="e">
        <f t="shared" si="784"/>
        <v>#N/A</v>
      </c>
      <c r="AB2489" s="41">
        <v>2</v>
      </c>
      <c r="AC2489" s="42" t="str">
        <f t="shared" si="776"/>
        <v>Dilatometer</v>
      </c>
      <c r="AD2489" s="15" t="e">
        <f t="shared" si="765"/>
        <v>#N/A</v>
      </c>
      <c r="AE2489" s="15" t="e">
        <f t="shared" si="768"/>
        <v>#N/A</v>
      </c>
      <c r="AF2489" s="15" t="e">
        <f t="shared" si="769"/>
        <v>#N/A</v>
      </c>
      <c r="AG2489" s="15" t="e">
        <f t="shared" si="770"/>
        <v>#N/A</v>
      </c>
      <c r="AH2489" s="15" t="e">
        <f t="shared" si="781"/>
        <v>#N/A</v>
      </c>
      <c r="AI2489" s="17" t="e">
        <f t="shared" si="771"/>
        <v>#N/A</v>
      </c>
      <c r="AJ2489" s="17" t="e">
        <f t="shared" si="772"/>
        <v>#N/A</v>
      </c>
      <c r="AK2489" s="17" t="e">
        <f t="shared" si="773"/>
        <v>#N/A</v>
      </c>
      <c r="AL2489" s="17" t="e">
        <f t="shared" si="774"/>
        <v>#N/A</v>
      </c>
      <c r="AM2489" s="17" t="e">
        <f t="shared" si="775"/>
        <v>#N/A</v>
      </c>
      <c r="AN2489" s="17" t="e">
        <f t="shared" si="777"/>
        <v>#N/A</v>
      </c>
      <c r="AO2489" s="17" t="e">
        <f t="shared" si="778"/>
        <v>#N/A</v>
      </c>
      <c r="AP2489" s="17" t="e">
        <f t="shared" si="779"/>
        <v>#N/A</v>
      </c>
      <c r="AQ2489" s="17" t="e">
        <f t="shared" si="780"/>
        <v>#N/A</v>
      </c>
    </row>
    <row r="2490" spans="2:43" x14ac:dyDescent="0.45">
      <c r="B2490" t="e">
        <f>INDEX(RawData!$A$2:$A$1048576,MATCH(FmtData!$B$4+(ROW()-10),RawData!$A$2:$A$1048576,0))</f>
        <v>#N/A</v>
      </c>
      <c r="C24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0" s="7" t="e">
        <f>MID(INDEX(RawData!$B$2:$B$1048576, MATCH(FmtData!$B$4+(ROW()-10),RawData!$A$2:$A$1048576,0)),12,8)+$B$5/24</f>
        <v>#N/A</v>
      </c>
      <c r="E2490" s="8" t="e">
        <f>INDEX(RawData!$D$2:$D$1048576,MATCH(FmtData!$B$4+(ROW()-10),RawData!$A$2:$A$1048576,0))</f>
        <v>#N/A</v>
      </c>
      <c r="F2490" t="e">
        <f>INDEX(RawData!$D$2:$D$1048576,MATCH(FmtData!$B$4+(ROW()-10),RawData!$A$2:$A$1048576,0))</f>
        <v>#N/A</v>
      </c>
      <c r="G2490" t="e">
        <f>INDEX(RawData!E$2:E$1048576,MATCH(FmtData!$B$4+(ROW()-10),RawData!$A$2:$A$1048576,0))</f>
        <v>#N/A</v>
      </c>
      <c r="H2490" t="e">
        <f>INDEX(RawData!F$2:F$1048576,MATCH(FmtData!$B$4+(ROW()-10),RawData!$A$2:$A$1048576,0))</f>
        <v>#N/A</v>
      </c>
      <c r="I2490" t="e">
        <f>INDEX(RawData!G$2:G$1048576,MATCH(FmtData!$B$4+(ROW()-10),RawData!$A$2:$A$1048576,0))</f>
        <v>#N/A</v>
      </c>
      <c r="J2490" t="e">
        <f>INDEX(RawData!H$2:H$1048576,MATCH(FmtData!$B$4+(ROW()-10),RawData!$A$2:$A$1048576,0))</f>
        <v>#N/A</v>
      </c>
      <c r="K2490" t="e">
        <f>INDEX(RawData!I$2:I$1048576,MATCH(FmtData!$B$4+(ROW()-10),RawData!$A$2:$A$1048576,0))</f>
        <v>#N/A</v>
      </c>
      <c r="L2490" t="e">
        <f>INDEX(RawData!J$2:J$1048576,MATCH(FmtData!$B$4+(ROW()-10),RawData!$A$2:$A$1048576,0))</f>
        <v>#N/A</v>
      </c>
      <c r="M2490" t="e">
        <f>INDEX(RawData!K$2:K$1048576,MATCH(FmtData!$B$4+(ROW()-10),RawData!$A$2:$A$1048576,0))</f>
        <v>#N/A</v>
      </c>
      <c r="N2490" t="e">
        <f>INDEX(RawData!L$2:L$1048576,MATCH(FmtData!$B$4+(ROW()-10),RawData!$A$2:$A$1048576,0))</f>
        <v>#N/A</v>
      </c>
      <c r="O2490" t="e">
        <f>INDEX(RawData!M$2:M$1048576,MATCH(FmtData!$B$4+(ROW()-10),RawData!$A$2:$A$1048576,0))</f>
        <v>#N/A</v>
      </c>
      <c r="P2490" t="e">
        <f>INDEX(RawData!N$2:N$1048576,MATCH(FmtData!$B$4+(ROW()-10),RawData!$A$2:$A$1048576,0))</f>
        <v>#N/A</v>
      </c>
      <c r="Q2490" t="e">
        <f>INDEX(RawData!O$2:O$1048576,MATCH(FmtData!$B$4+(ROW()-10),RawData!$A$2:$A$1048576,0))</f>
        <v>#N/A</v>
      </c>
      <c r="R2490" s="8" t="e">
        <f>INDEX(RawData!P$2:P$1048576,MATCH(FmtData!$B$4+(ROW()-10),RawData!$A$2:$A$1048576,0))</f>
        <v>#N/A</v>
      </c>
      <c r="S2490" t="e">
        <f>INDEX(RawData!Q$2:Q$1048576,MATCH(FmtData!$B$4+(ROW()-10),RawData!$A$2:$A$1048576,0))</f>
        <v>#N/A</v>
      </c>
      <c r="T2490" s="8" t="e">
        <f>INDEX(RawData!R$2:R$1048576,MATCH(FmtData!$B$4+(ROW()-10),RawData!$A$2:$A$1048576,0))</f>
        <v>#N/A</v>
      </c>
      <c r="U2490" s="8" t="e">
        <f>INDEX(RawData!S$2:S$1048576,MATCH(FmtData!$B$4+(ROW()-10),RawData!$A$2:$A$1048576,0))</f>
        <v>#N/A</v>
      </c>
      <c r="V2490" s="8" t="e">
        <f>INDEX(RawData!T$2:T$1048576,MATCH(FmtData!$B$4+(ROW()-10),RawData!$A$2:$A$1048576,0))</f>
        <v>#N/A</v>
      </c>
      <c r="W2490" s="3" t="e">
        <f t="shared" si="782"/>
        <v>#N/A</v>
      </c>
      <c r="X2490" s="3" t="e">
        <f t="shared" si="783"/>
        <v>#N/A</v>
      </c>
      <c r="Y2490" s="8" t="e">
        <f t="shared" si="766"/>
        <v>#N/A</v>
      </c>
      <c r="Z2490" s="8" t="e">
        <f t="shared" si="767"/>
        <v>#N/A</v>
      </c>
      <c r="AA2490" s="3" t="e">
        <f t="shared" si="784"/>
        <v>#N/A</v>
      </c>
      <c r="AB2490" s="41">
        <v>2</v>
      </c>
      <c r="AC2490" s="42" t="str">
        <f t="shared" si="776"/>
        <v>Dilatometer</v>
      </c>
      <c r="AD2490" s="15" t="e">
        <f t="shared" si="765"/>
        <v>#N/A</v>
      </c>
      <c r="AE2490" s="15" t="e">
        <f t="shared" si="768"/>
        <v>#N/A</v>
      </c>
      <c r="AF2490" s="15" t="e">
        <f t="shared" si="769"/>
        <v>#N/A</v>
      </c>
      <c r="AG2490" s="15" t="e">
        <f t="shared" si="770"/>
        <v>#N/A</v>
      </c>
      <c r="AH2490" s="15" t="e">
        <f t="shared" si="781"/>
        <v>#N/A</v>
      </c>
      <c r="AI2490" s="17" t="e">
        <f t="shared" si="771"/>
        <v>#N/A</v>
      </c>
      <c r="AJ2490" s="17" t="e">
        <f t="shared" si="772"/>
        <v>#N/A</v>
      </c>
      <c r="AK2490" s="17" t="e">
        <f t="shared" si="773"/>
        <v>#N/A</v>
      </c>
      <c r="AL2490" s="17" t="e">
        <f t="shared" si="774"/>
        <v>#N/A</v>
      </c>
      <c r="AM2490" s="17" t="e">
        <f t="shared" si="775"/>
        <v>#N/A</v>
      </c>
      <c r="AN2490" s="17" t="e">
        <f t="shared" si="777"/>
        <v>#N/A</v>
      </c>
      <c r="AO2490" s="17" t="e">
        <f t="shared" si="778"/>
        <v>#N/A</v>
      </c>
      <c r="AP2490" s="17" t="e">
        <f t="shared" si="779"/>
        <v>#N/A</v>
      </c>
      <c r="AQ2490" s="17" t="e">
        <f t="shared" si="780"/>
        <v>#N/A</v>
      </c>
    </row>
    <row r="2491" spans="2:43" x14ac:dyDescent="0.45">
      <c r="B2491" t="e">
        <f>INDEX(RawData!$A$2:$A$1048576,MATCH(FmtData!$B$4+(ROW()-10),RawData!$A$2:$A$1048576,0))</f>
        <v>#N/A</v>
      </c>
      <c r="C24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1" s="7" t="e">
        <f>MID(INDEX(RawData!$B$2:$B$1048576, MATCH(FmtData!$B$4+(ROW()-10),RawData!$A$2:$A$1048576,0)),12,8)+$B$5/24</f>
        <v>#N/A</v>
      </c>
      <c r="E2491" s="8" t="e">
        <f>INDEX(RawData!$D$2:$D$1048576,MATCH(FmtData!$B$4+(ROW()-10),RawData!$A$2:$A$1048576,0))</f>
        <v>#N/A</v>
      </c>
      <c r="F2491" t="e">
        <f>INDEX(RawData!$D$2:$D$1048576,MATCH(FmtData!$B$4+(ROW()-10),RawData!$A$2:$A$1048576,0))</f>
        <v>#N/A</v>
      </c>
      <c r="G2491" t="e">
        <f>INDEX(RawData!E$2:E$1048576,MATCH(FmtData!$B$4+(ROW()-10),RawData!$A$2:$A$1048576,0))</f>
        <v>#N/A</v>
      </c>
      <c r="H2491" t="e">
        <f>INDEX(RawData!F$2:F$1048576,MATCH(FmtData!$B$4+(ROW()-10),RawData!$A$2:$A$1048576,0))</f>
        <v>#N/A</v>
      </c>
      <c r="I2491" t="e">
        <f>INDEX(RawData!G$2:G$1048576,MATCH(FmtData!$B$4+(ROW()-10),RawData!$A$2:$A$1048576,0))</f>
        <v>#N/A</v>
      </c>
      <c r="J2491" t="e">
        <f>INDEX(RawData!H$2:H$1048576,MATCH(FmtData!$B$4+(ROW()-10),RawData!$A$2:$A$1048576,0))</f>
        <v>#N/A</v>
      </c>
      <c r="K2491" t="e">
        <f>INDEX(RawData!I$2:I$1048576,MATCH(FmtData!$B$4+(ROW()-10),RawData!$A$2:$A$1048576,0))</f>
        <v>#N/A</v>
      </c>
      <c r="L2491" t="e">
        <f>INDEX(RawData!J$2:J$1048576,MATCH(FmtData!$B$4+(ROW()-10),RawData!$A$2:$A$1048576,0))</f>
        <v>#N/A</v>
      </c>
      <c r="M2491" t="e">
        <f>INDEX(RawData!K$2:K$1048576,MATCH(FmtData!$B$4+(ROW()-10),RawData!$A$2:$A$1048576,0))</f>
        <v>#N/A</v>
      </c>
      <c r="N2491" t="e">
        <f>INDEX(RawData!L$2:L$1048576,MATCH(FmtData!$B$4+(ROW()-10),RawData!$A$2:$A$1048576,0))</f>
        <v>#N/A</v>
      </c>
      <c r="O2491" t="e">
        <f>INDEX(RawData!M$2:M$1048576,MATCH(FmtData!$B$4+(ROW()-10),RawData!$A$2:$A$1048576,0))</f>
        <v>#N/A</v>
      </c>
      <c r="P2491" t="e">
        <f>INDEX(RawData!N$2:N$1048576,MATCH(FmtData!$B$4+(ROW()-10),RawData!$A$2:$A$1048576,0))</f>
        <v>#N/A</v>
      </c>
      <c r="Q2491" t="e">
        <f>INDEX(RawData!O$2:O$1048576,MATCH(FmtData!$B$4+(ROW()-10),RawData!$A$2:$A$1048576,0))</f>
        <v>#N/A</v>
      </c>
      <c r="R2491" s="8" t="e">
        <f>INDEX(RawData!P$2:P$1048576,MATCH(FmtData!$B$4+(ROW()-10),RawData!$A$2:$A$1048576,0))</f>
        <v>#N/A</v>
      </c>
      <c r="S2491" t="e">
        <f>INDEX(RawData!Q$2:Q$1048576,MATCH(FmtData!$B$4+(ROW()-10),RawData!$A$2:$A$1048576,0))</f>
        <v>#N/A</v>
      </c>
      <c r="T2491" s="8" t="e">
        <f>INDEX(RawData!R$2:R$1048576,MATCH(FmtData!$B$4+(ROW()-10),RawData!$A$2:$A$1048576,0))</f>
        <v>#N/A</v>
      </c>
      <c r="U2491" s="8" t="e">
        <f>INDEX(RawData!S$2:S$1048576,MATCH(FmtData!$B$4+(ROW()-10),RawData!$A$2:$A$1048576,0))</f>
        <v>#N/A</v>
      </c>
      <c r="V2491" s="8" t="e">
        <f>INDEX(RawData!T$2:T$1048576,MATCH(FmtData!$B$4+(ROW()-10),RawData!$A$2:$A$1048576,0))</f>
        <v>#N/A</v>
      </c>
      <c r="W2491" s="3" t="e">
        <f t="shared" si="782"/>
        <v>#N/A</v>
      </c>
      <c r="X2491" s="3" t="e">
        <f t="shared" si="783"/>
        <v>#N/A</v>
      </c>
      <c r="Y2491" s="8" t="e">
        <f t="shared" si="766"/>
        <v>#N/A</v>
      </c>
      <c r="Z2491" s="8" t="e">
        <f t="shared" si="767"/>
        <v>#N/A</v>
      </c>
      <c r="AA2491" s="3" t="e">
        <f t="shared" si="784"/>
        <v>#N/A</v>
      </c>
      <c r="AB2491" s="41">
        <v>2</v>
      </c>
      <c r="AC2491" s="42" t="str">
        <f t="shared" si="776"/>
        <v>Dilatometer</v>
      </c>
      <c r="AD2491" s="15" t="e">
        <f t="shared" si="765"/>
        <v>#N/A</v>
      </c>
      <c r="AE2491" s="15" t="e">
        <f t="shared" si="768"/>
        <v>#N/A</v>
      </c>
      <c r="AF2491" s="15" t="e">
        <f t="shared" si="769"/>
        <v>#N/A</v>
      </c>
      <c r="AG2491" s="15" t="e">
        <f t="shared" si="770"/>
        <v>#N/A</v>
      </c>
      <c r="AH2491" s="15" t="e">
        <f t="shared" si="781"/>
        <v>#N/A</v>
      </c>
      <c r="AI2491" s="17" t="e">
        <f t="shared" si="771"/>
        <v>#N/A</v>
      </c>
      <c r="AJ2491" s="17" t="e">
        <f t="shared" si="772"/>
        <v>#N/A</v>
      </c>
      <c r="AK2491" s="17" t="e">
        <f t="shared" si="773"/>
        <v>#N/A</v>
      </c>
      <c r="AL2491" s="17" t="e">
        <f t="shared" si="774"/>
        <v>#N/A</v>
      </c>
      <c r="AM2491" s="17" t="e">
        <f t="shared" si="775"/>
        <v>#N/A</v>
      </c>
      <c r="AN2491" s="17" t="e">
        <f t="shared" si="777"/>
        <v>#N/A</v>
      </c>
      <c r="AO2491" s="17" t="e">
        <f t="shared" si="778"/>
        <v>#N/A</v>
      </c>
      <c r="AP2491" s="17" t="e">
        <f t="shared" si="779"/>
        <v>#N/A</v>
      </c>
      <c r="AQ2491" s="17" t="e">
        <f t="shared" si="780"/>
        <v>#N/A</v>
      </c>
    </row>
    <row r="2492" spans="2:43" x14ac:dyDescent="0.45">
      <c r="B2492" t="e">
        <f>INDEX(RawData!$A$2:$A$1048576,MATCH(FmtData!$B$4+(ROW()-10),RawData!$A$2:$A$1048576,0))</f>
        <v>#N/A</v>
      </c>
      <c r="C24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2" s="7" t="e">
        <f>MID(INDEX(RawData!$B$2:$B$1048576, MATCH(FmtData!$B$4+(ROW()-10),RawData!$A$2:$A$1048576,0)),12,8)+$B$5/24</f>
        <v>#N/A</v>
      </c>
      <c r="E2492" s="8" t="e">
        <f>INDEX(RawData!$D$2:$D$1048576,MATCH(FmtData!$B$4+(ROW()-10),RawData!$A$2:$A$1048576,0))</f>
        <v>#N/A</v>
      </c>
      <c r="F2492" t="e">
        <f>INDEX(RawData!$D$2:$D$1048576,MATCH(FmtData!$B$4+(ROW()-10),RawData!$A$2:$A$1048576,0))</f>
        <v>#N/A</v>
      </c>
      <c r="G2492" t="e">
        <f>INDEX(RawData!E$2:E$1048576,MATCH(FmtData!$B$4+(ROW()-10),RawData!$A$2:$A$1048576,0))</f>
        <v>#N/A</v>
      </c>
      <c r="H2492" t="e">
        <f>INDEX(RawData!F$2:F$1048576,MATCH(FmtData!$B$4+(ROW()-10),RawData!$A$2:$A$1048576,0))</f>
        <v>#N/A</v>
      </c>
      <c r="I2492" t="e">
        <f>INDEX(RawData!G$2:G$1048576,MATCH(FmtData!$B$4+(ROW()-10),RawData!$A$2:$A$1048576,0))</f>
        <v>#N/A</v>
      </c>
      <c r="J2492" t="e">
        <f>INDEX(RawData!H$2:H$1048576,MATCH(FmtData!$B$4+(ROW()-10),RawData!$A$2:$A$1048576,0))</f>
        <v>#N/A</v>
      </c>
      <c r="K2492" t="e">
        <f>INDEX(RawData!I$2:I$1048576,MATCH(FmtData!$B$4+(ROW()-10),RawData!$A$2:$A$1048576,0))</f>
        <v>#N/A</v>
      </c>
      <c r="L2492" t="e">
        <f>INDEX(RawData!J$2:J$1048576,MATCH(FmtData!$B$4+(ROW()-10),RawData!$A$2:$A$1048576,0))</f>
        <v>#N/A</v>
      </c>
      <c r="M2492" t="e">
        <f>INDEX(RawData!K$2:K$1048576,MATCH(FmtData!$B$4+(ROW()-10),RawData!$A$2:$A$1048576,0))</f>
        <v>#N/A</v>
      </c>
      <c r="N2492" t="e">
        <f>INDEX(RawData!L$2:L$1048576,MATCH(FmtData!$B$4+(ROW()-10),RawData!$A$2:$A$1048576,0))</f>
        <v>#N/A</v>
      </c>
      <c r="O2492" t="e">
        <f>INDEX(RawData!M$2:M$1048576,MATCH(FmtData!$B$4+(ROW()-10),RawData!$A$2:$A$1048576,0))</f>
        <v>#N/A</v>
      </c>
      <c r="P2492" t="e">
        <f>INDEX(RawData!N$2:N$1048576,MATCH(FmtData!$B$4+(ROW()-10),RawData!$A$2:$A$1048576,0))</f>
        <v>#N/A</v>
      </c>
      <c r="Q2492" t="e">
        <f>INDEX(RawData!O$2:O$1048576,MATCH(FmtData!$B$4+(ROW()-10),RawData!$A$2:$A$1048576,0))</f>
        <v>#N/A</v>
      </c>
      <c r="R2492" s="8" t="e">
        <f>INDEX(RawData!P$2:P$1048576,MATCH(FmtData!$B$4+(ROW()-10),RawData!$A$2:$A$1048576,0))</f>
        <v>#N/A</v>
      </c>
      <c r="S2492" t="e">
        <f>INDEX(RawData!Q$2:Q$1048576,MATCH(FmtData!$B$4+(ROW()-10),RawData!$A$2:$A$1048576,0))</f>
        <v>#N/A</v>
      </c>
      <c r="T2492" s="8" t="e">
        <f>INDEX(RawData!R$2:R$1048576,MATCH(FmtData!$B$4+(ROW()-10),RawData!$A$2:$A$1048576,0))</f>
        <v>#N/A</v>
      </c>
      <c r="U2492" s="8" t="e">
        <f>INDEX(RawData!S$2:S$1048576,MATCH(FmtData!$B$4+(ROW()-10),RawData!$A$2:$A$1048576,0))</f>
        <v>#N/A</v>
      </c>
      <c r="V2492" s="8" t="e">
        <f>INDEX(RawData!T$2:T$1048576,MATCH(FmtData!$B$4+(ROW()-10),RawData!$A$2:$A$1048576,0))</f>
        <v>#N/A</v>
      </c>
      <c r="W2492" s="3" t="e">
        <f t="shared" si="782"/>
        <v>#N/A</v>
      </c>
      <c r="X2492" s="3" t="e">
        <f t="shared" si="783"/>
        <v>#N/A</v>
      </c>
      <c r="Y2492" s="8" t="e">
        <f t="shared" si="766"/>
        <v>#N/A</v>
      </c>
      <c r="Z2492" s="8" t="e">
        <f t="shared" si="767"/>
        <v>#N/A</v>
      </c>
      <c r="AA2492" s="3" t="e">
        <f t="shared" si="784"/>
        <v>#N/A</v>
      </c>
      <c r="AB2492" s="41">
        <v>2</v>
      </c>
      <c r="AC2492" s="42" t="str">
        <f t="shared" si="776"/>
        <v>Dilatometer</v>
      </c>
      <c r="AD2492" s="15" t="e">
        <f t="shared" si="765"/>
        <v>#N/A</v>
      </c>
      <c r="AE2492" s="15" t="e">
        <f t="shared" si="768"/>
        <v>#N/A</v>
      </c>
      <c r="AF2492" s="15" t="e">
        <f t="shared" si="769"/>
        <v>#N/A</v>
      </c>
      <c r="AG2492" s="15" t="e">
        <f t="shared" si="770"/>
        <v>#N/A</v>
      </c>
      <c r="AH2492" s="15" t="e">
        <f t="shared" si="781"/>
        <v>#N/A</v>
      </c>
      <c r="AI2492" s="17" t="e">
        <f t="shared" si="771"/>
        <v>#N/A</v>
      </c>
      <c r="AJ2492" s="17" t="e">
        <f t="shared" si="772"/>
        <v>#N/A</v>
      </c>
      <c r="AK2492" s="17" t="e">
        <f t="shared" si="773"/>
        <v>#N/A</v>
      </c>
      <c r="AL2492" s="17" t="e">
        <f t="shared" si="774"/>
        <v>#N/A</v>
      </c>
      <c r="AM2492" s="17" t="e">
        <f t="shared" si="775"/>
        <v>#N/A</v>
      </c>
      <c r="AN2492" s="17" t="e">
        <f t="shared" si="777"/>
        <v>#N/A</v>
      </c>
      <c r="AO2492" s="17" t="e">
        <f t="shared" si="778"/>
        <v>#N/A</v>
      </c>
      <c r="AP2492" s="17" t="e">
        <f t="shared" si="779"/>
        <v>#N/A</v>
      </c>
      <c r="AQ2492" s="17" t="e">
        <f t="shared" si="780"/>
        <v>#N/A</v>
      </c>
    </row>
    <row r="2493" spans="2:43" x14ac:dyDescent="0.45">
      <c r="B2493" t="e">
        <f>INDEX(RawData!$A$2:$A$1048576,MATCH(FmtData!$B$4+(ROW()-10),RawData!$A$2:$A$1048576,0))</f>
        <v>#N/A</v>
      </c>
      <c r="C24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3" s="7" t="e">
        <f>MID(INDEX(RawData!$B$2:$B$1048576, MATCH(FmtData!$B$4+(ROW()-10),RawData!$A$2:$A$1048576,0)),12,8)+$B$5/24</f>
        <v>#N/A</v>
      </c>
      <c r="E2493" s="8" t="e">
        <f>INDEX(RawData!$D$2:$D$1048576,MATCH(FmtData!$B$4+(ROW()-10),RawData!$A$2:$A$1048576,0))</f>
        <v>#N/A</v>
      </c>
      <c r="F2493" t="e">
        <f>INDEX(RawData!$D$2:$D$1048576,MATCH(FmtData!$B$4+(ROW()-10),RawData!$A$2:$A$1048576,0))</f>
        <v>#N/A</v>
      </c>
      <c r="G2493" t="e">
        <f>INDEX(RawData!E$2:E$1048576,MATCH(FmtData!$B$4+(ROW()-10),RawData!$A$2:$A$1048576,0))</f>
        <v>#N/A</v>
      </c>
      <c r="H2493" t="e">
        <f>INDEX(RawData!F$2:F$1048576,MATCH(FmtData!$B$4+(ROW()-10),RawData!$A$2:$A$1048576,0))</f>
        <v>#N/A</v>
      </c>
      <c r="I2493" t="e">
        <f>INDEX(RawData!G$2:G$1048576,MATCH(FmtData!$B$4+(ROW()-10),RawData!$A$2:$A$1048576,0))</f>
        <v>#N/A</v>
      </c>
      <c r="J2493" t="e">
        <f>INDEX(RawData!H$2:H$1048576,MATCH(FmtData!$B$4+(ROW()-10),RawData!$A$2:$A$1048576,0))</f>
        <v>#N/A</v>
      </c>
      <c r="K2493" t="e">
        <f>INDEX(RawData!I$2:I$1048576,MATCH(FmtData!$B$4+(ROW()-10),RawData!$A$2:$A$1048576,0))</f>
        <v>#N/A</v>
      </c>
      <c r="L2493" t="e">
        <f>INDEX(RawData!J$2:J$1048576,MATCH(FmtData!$B$4+(ROW()-10),RawData!$A$2:$A$1048576,0))</f>
        <v>#N/A</v>
      </c>
      <c r="M2493" t="e">
        <f>INDEX(RawData!K$2:K$1048576,MATCH(FmtData!$B$4+(ROW()-10),RawData!$A$2:$A$1048576,0))</f>
        <v>#N/A</v>
      </c>
      <c r="N2493" t="e">
        <f>INDEX(RawData!L$2:L$1048576,MATCH(FmtData!$B$4+(ROW()-10),RawData!$A$2:$A$1048576,0))</f>
        <v>#N/A</v>
      </c>
      <c r="O2493" t="e">
        <f>INDEX(RawData!M$2:M$1048576,MATCH(FmtData!$B$4+(ROW()-10),RawData!$A$2:$A$1048576,0))</f>
        <v>#N/A</v>
      </c>
      <c r="P2493" t="e">
        <f>INDEX(RawData!N$2:N$1048576,MATCH(FmtData!$B$4+(ROW()-10),RawData!$A$2:$A$1048576,0))</f>
        <v>#N/A</v>
      </c>
      <c r="Q2493" t="e">
        <f>INDEX(RawData!O$2:O$1048576,MATCH(FmtData!$B$4+(ROW()-10),RawData!$A$2:$A$1048576,0))</f>
        <v>#N/A</v>
      </c>
      <c r="R2493" s="8" t="e">
        <f>INDEX(RawData!P$2:P$1048576,MATCH(FmtData!$B$4+(ROW()-10),RawData!$A$2:$A$1048576,0))</f>
        <v>#N/A</v>
      </c>
      <c r="S2493" t="e">
        <f>INDEX(RawData!Q$2:Q$1048576,MATCH(FmtData!$B$4+(ROW()-10),RawData!$A$2:$A$1048576,0))</f>
        <v>#N/A</v>
      </c>
      <c r="T2493" s="8" t="e">
        <f>INDEX(RawData!R$2:R$1048576,MATCH(FmtData!$B$4+(ROW()-10),RawData!$A$2:$A$1048576,0))</f>
        <v>#N/A</v>
      </c>
      <c r="U2493" s="8" t="e">
        <f>INDEX(RawData!S$2:S$1048576,MATCH(FmtData!$B$4+(ROW()-10),RawData!$A$2:$A$1048576,0))</f>
        <v>#N/A</v>
      </c>
      <c r="V2493" s="8" t="e">
        <f>INDEX(RawData!T$2:T$1048576,MATCH(FmtData!$B$4+(ROW()-10),RawData!$A$2:$A$1048576,0))</f>
        <v>#N/A</v>
      </c>
      <c r="W2493" s="3" t="e">
        <f t="shared" si="782"/>
        <v>#N/A</v>
      </c>
      <c r="X2493" s="3" t="e">
        <f t="shared" si="783"/>
        <v>#N/A</v>
      </c>
      <c r="Y2493" s="8" t="e">
        <f t="shared" si="766"/>
        <v>#N/A</v>
      </c>
      <c r="Z2493" s="8" t="e">
        <f t="shared" si="767"/>
        <v>#N/A</v>
      </c>
      <c r="AA2493" s="3" t="e">
        <f t="shared" si="784"/>
        <v>#N/A</v>
      </c>
      <c r="AB2493" s="41">
        <v>2</v>
      </c>
      <c r="AC2493" s="42" t="str">
        <f t="shared" si="776"/>
        <v>Dilatometer</v>
      </c>
      <c r="AD2493" s="15" t="e">
        <f t="shared" si="765"/>
        <v>#N/A</v>
      </c>
      <c r="AE2493" s="15" t="e">
        <f t="shared" si="768"/>
        <v>#N/A</v>
      </c>
      <c r="AF2493" s="15" t="e">
        <f t="shared" si="769"/>
        <v>#N/A</v>
      </c>
      <c r="AG2493" s="15" t="e">
        <f t="shared" si="770"/>
        <v>#N/A</v>
      </c>
      <c r="AH2493" s="15" t="e">
        <f t="shared" si="781"/>
        <v>#N/A</v>
      </c>
      <c r="AI2493" s="17" t="e">
        <f t="shared" si="771"/>
        <v>#N/A</v>
      </c>
      <c r="AJ2493" s="17" t="e">
        <f t="shared" si="772"/>
        <v>#N/A</v>
      </c>
      <c r="AK2493" s="17" t="e">
        <f t="shared" si="773"/>
        <v>#N/A</v>
      </c>
      <c r="AL2493" s="17" t="e">
        <f t="shared" si="774"/>
        <v>#N/A</v>
      </c>
      <c r="AM2493" s="17" t="e">
        <f t="shared" si="775"/>
        <v>#N/A</v>
      </c>
      <c r="AN2493" s="17" t="e">
        <f t="shared" si="777"/>
        <v>#N/A</v>
      </c>
      <c r="AO2493" s="17" t="e">
        <f t="shared" si="778"/>
        <v>#N/A</v>
      </c>
      <c r="AP2493" s="17" t="e">
        <f t="shared" si="779"/>
        <v>#N/A</v>
      </c>
      <c r="AQ2493" s="17" t="e">
        <f t="shared" si="780"/>
        <v>#N/A</v>
      </c>
    </row>
    <row r="2494" spans="2:43" x14ac:dyDescent="0.45">
      <c r="B2494" t="e">
        <f>INDEX(RawData!$A$2:$A$1048576,MATCH(FmtData!$B$4+(ROW()-10),RawData!$A$2:$A$1048576,0))</f>
        <v>#N/A</v>
      </c>
      <c r="C24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4" s="7" t="e">
        <f>MID(INDEX(RawData!$B$2:$B$1048576, MATCH(FmtData!$B$4+(ROW()-10),RawData!$A$2:$A$1048576,0)),12,8)+$B$5/24</f>
        <v>#N/A</v>
      </c>
      <c r="E2494" s="8" t="e">
        <f>INDEX(RawData!$D$2:$D$1048576,MATCH(FmtData!$B$4+(ROW()-10),RawData!$A$2:$A$1048576,0))</f>
        <v>#N/A</v>
      </c>
      <c r="F2494" t="e">
        <f>INDEX(RawData!$D$2:$D$1048576,MATCH(FmtData!$B$4+(ROW()-10),RawData!$A$2:$A$1048576,0))</f>
        <v>#N/A</v>
      </c>
      <c r="G2494" t="e">
        <f>INDEX(RawData!E$2:E$1048576,MATCH(FmtData!$B$4+(ROW()-10),RawData!$A$2:$A$1048576,0))</f>
        <v>#N/A</v>
      </c>
      <c r="H2494" t="e">
        <f>INDEX(RawData!F$2:F$1048576,MATCH(FmtData!$B$4+(ROW()-10),RawData!$A$2:$A$1048576,0))</f>
        <v>#N/A</v>
      </c>
      <c r="I2494" t="e">
        <f>INDEX(RawData!G$2:G$1048576,MATCH(FmtData!$B$4+(ROW()-10),RawData!$A$2:$A$1048576,0))</f>
        <v>#N/A</v>
      </c>
      <c r="J2494" t="e">
        <f>INDEX(RawData!H$2:H$1048576,MATCH(FmtData!$B$4+(ROW()-10),RawData!$A$2:$A$1048576,0))</f>
        <v>#N/A</v>
      </c>
      <c r="K2494" t="e">
        <f>INDEX(RawData!I$2:I$1048576,MATCH(FmtData!$B$4+(ROW()-10),RawData!$A$2:$A$1048576,0))</f>
        <v>#N/A</v>
      </c>
      <c r="L2494" t="e">
        <f>INDEX(RawData!J$2:J$1048576,MATCH(FmtData!$B$4+(ROW()-10),RawData!$A$2:$A$1048576,0))</f>
        <v>#N/A</v>
      </c>
      <c r="M2494" t="e">
        <f>INDEX(RawData!K$2:K$1048576,MATCH(FmtData!$B$4+(ROW()-10),RawData!$A$2:$A$1048576,0))</f>
        <v>#N/A</v>
      </c>
      <c r="N2494" t="e">
        <f>INDEX(RawData!L$2:L$1048576,MATCH(FmtData!$B$4+(ROW()-10),RawData!$A$2:$A$1048576,0))</f>
        <v>#N/A</v>
      </c>
      <c r="O2494" t="e">
        <f>INDEX(RawData!M$2:M$1048576,MATCH(FmtData!$B$4+(ROW()-10),RawData!$A$2:$A$1048576,0))</f>
        <v>#N/A</v>
      </c>
      <c r="P2494" t="e">
        <f>INDEX(RawData!N$2:N$1048576,MATCH(FmtData!$B$4+(ROW()-10),RawData!$A$2:$A$1048576,0))</f>
        <v>#N/A</v>
      </c>
      <c r="Q2494" t="e">
        <f>INDEX(RawData!O$2:O$1048576,MATCH(FmtData!$B$4+(ROW()-10),RawData!$A$2:$A$1048576,0))</f>
        <v>#N/A</v>
      </c>
      <c r="R2494" s="8" t="e">
        <f>INDEX(RawData!P$2:P$1048576,MATCH(FmtData!$B$4+(ROW()-10),RawData!$A$2:$A$1048576,0))</f>
        <v>#N/A</v>
      </c>
      <c r="S2494" t="e">
        <f>INDEX(RawData!Q$2:Q$1048576,MATCH(FmtData!$B$4+(ROW()-10),RawData!$A$2:$A$1048576,0))</f>
        <v>#N/A</v>
      </c>
      <c r="T2494" s="8" t="e">
        <f>INDEX(RawData!R$2:R$1048576,MATCH(FmtData!$B$4+(ROW()-10),RawData!$A$2:$A$1048576,0))</f>
        <v>#N/A</v>
      </c>
      <c r="U2494" s="8" t="e">
        <f>INDEX(RawData!S$2:S$1048576,MATCH(FmtData!$B$4+(ROW()-10),RawData!$A$2:$A$1048576,0))</f>
        <v>#N/A</v>
      </c>
      <c r="V2494" s="8" t="e">
        <f>INDEX(RawData!T$2:T$1048576,MATCH(FmtData!$B$4+(ROW()-10),RawData!$A$2:$A$1048576,0))</f>
        <v>#N/A</v>
      </c>
      <c r="W2494" s="3" t="e">
        <f t="shared" si="782"/>
        <v>#N/A</v>
      </c>
      <c r="X2494" s="3" t="e">
        <f t="shared" si="783"/>
        <v>#N/A</v>
      </c>
      <c r="Y2494" s="8" t="e">
        <f t="shared" si="766"/>
        <v>#N/A</v>
      </c>
      <c r="Z2494" s="8" t="e">
        <f t="shared" si="767"/>
        <v>#N/A</v>
      </c>
      <c r="AA2494" s="3" t="e">
        <f t="shared" si="784"/>
        <v>#N/A</v>
      </c>
      <c r="AB2494" s="41">
        <v>2</v>
      </c>
      <c r="AC2494" s="42" t="str">
        <f t="shared" si="776"/>
        <v>Dilatometer</v>
      </c>
      <c r="AD2494" s="15" t="e">
        <f t="shared" si="765"/>
        <v>#N/A</v>
      </c>
      <c r="AE2494" s="15" t="e">
        <f t="shared" si="768"/>
        <v>#N/A</v>
      </c>
      <c r="AF2494" s="15" t="e">
        <f t="shared" si="769"/>
        <v>#N/A</v>
      </c>
      <c r="AG2494" s="15" t="e">
        <f t="shared" si="770"/>
        <v>#N/A</v>
      </c>
      <c r="AH2494" s="15" t="e">
        <f t="shared" si="781"/>
        <v>#N/A</v>
      </c>
      <c r="AI2494" s="17" t="e">
        <f t="shared" si="771"/>
        <v>#N/A</v>
      </c>
      <c r="AJ2494" s="17" t="e">
        <f t="shared" si="772"/>
        <v>#N/A</v>
      </c>
      <c r="AK2494" s="17" t="e">
        <f t="shared" si="773"/>
        <v>#N/A</v>
      </c>
      <c r="AL2494" s="17" t="e">
        <f t="shared" si="774"/>
        <v>#N/A</v>
      </c>
      <c r="AM2494" s="17" t="e">
        <f t="shared" si="775"/>
        <v>#N/A</v>
      </c>
      <c r="AN2494" s="17" t="e">
        <f t="shared" si="777"/>
        <v>#N/A</v>
      </c>
      <c r="AO2494" s="17" t="e">
        <f t="shared" si="778"/>
        <v>#N/A</v>
      </c>
      <c r="AP2494" s="17" t="e">
        <f t="shared" si="779"/>
        <v>#N/A</v>
      </c>
      <c r="AQ2494" s="17" t="e">
        <f t="shared" si="780"/>
        <v>#N/A</v>
      </c>
    </row>
    <row r="2495" spans="2:43" x14ac:dyDescent="0.45">
      <c r="B2495" t="e">
        <f>INDEX(RawData!$A$2:$A$1048576,MATCH(FmtData!$B$4+(ROW()-10),RawData!$A$2:$A$1048576,0))</f>
        <v>#N/A</v>
      </c>
      <c r="C24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5" s="7" t="e">
        <f>MID(INDEX(RawData!$B$2:$B$1048576, MATCH(FmtData!$B$4+(ROW()-10),RawData!$A$2:$A$1048576,0)),12,8)+$B$5/24</f>
        <v>#N/A</v>
      </c>
      <c r="E2495" s="8" t="e">
        <f>INDEX(RawData!$D$2:$D$1048576,MATCH(FmtData!$B$4+(ROW()-10),RawData!$A$2:$A$1048576,0))</f>
        <v>#N/A</v>
      </c>
      <c r="F2495" t="e">
        <f>INDEX(RawData!$D$2:$D$1048576,MATCH(FmtData!$B$4+(ROW()-10),RawData!$A$2:$A$1048576,0))</f>
        <v>#N/A</v>
      </c>
      <c r="G2495" t="e">
        <f>INDEX(RawData!E$2:E$1048576,MATCH(FmtData!$B$4+(ROW()-10),RawData!$A$2:$A$1048576,0))</f>
        <v>#N/A</v>
      </c>
      <c r="H2495" t="e">
        <f>INDEX(RawData!F$2:F$1048576,MATCH(FmtData!$B$4+(ROW()-10),RawData!$A$2:$A$1048576,0))</f>
        <v>#N/A</v>
      </c>
      <c r="I2495" t="e">
        <f>INDEX(RawData!G$2:G$1048576,MATCH(FmtData!$B$4+(ROW()-10),RawData!$A$2:$A$1048576,0))</f>
        <v>#N/A</v>
      </c>
      <c r="J2495" t="e">
        <f>INDEX(RawData!H$2:H$1048576,MATCH(FmtData!$B$4+(ROW()-10),RawData!$A$2:$A$1048576,0))</f>
        <v>#N/A</v>
      </c>
      <c r="K2495" t="e">
        <f>INDEX(RawData!I$2:I$1048576,MATCH(FmtData!$B$4+(ROW()-10),RawData!$A$2:$A$1048576,0))</f>
        <v>#N/A</v>
      </c>
      <c r="L2495" t="e">
        <f>INDEX(RawData!J$2:J$1048576,MATCH(FmtData!$B$4+(ROW()-10),RawData!$A$2:$A$1048576,0))</f>
        <v>#N/A</v>
      </c>
      <c r="M2495" t="e">
        <f>INDEX(RawData!K$2:K$1048576,MATCH(FmtData!$B$4+(ROW()-10),RawData!$A$2:$A$1048576,0))</f>
        <v>#N/A</v>
      </c>
      <c r="N2495" t="e">
        <f>INDEX(RawData!L$2:L$1048576,MATCH(FmtData!$B$4+(ROW()-10),RawData!$A$2:$A$1048576,0))</f>
        <v>#N/A</v>
      </c>
      <c r="O2495" t="e">
        <f>INDEX(RawData!M$2:M$1048576,MATCH(FmtData!$B$4+(ROW()-10),RawData!$A$2:$A$1048576,0))</f>
        <v>#N/A</v>
      </c>
      <c r="P2495" t="e">
        <f>INDEX(RawData!N$2:N$1048576,MATCH(FmtData!$B$4+(ROW()-10),RawData!$A$2:$A$1048576,0))</f>
        <v>#N/A</v>
      </c>
      <c r="Q2495" t="e">
        <f>INDEX(RawData!O$2:O$1048576,MATCH(FmtData!$B$4+(ROW()-10),RawData!$A$2:$A$1048576,0))</f>
        <v>#N/A</v>
      </c>
      <c r="R2495" s="8" t="e">
        <f>INDEX(RawData!P$2:P$1048576,MATCH(FmtData!$B$4+(ROW()-10),RawData!$A$2:$A$1048576,0))</f>
        <v>#N/A</v>
      </c>
      <c r="S2495" t="e">
        <f>INDEX(RawData!Q$2:Q$1048576,MATCH(FmtData!$B$4+(ROW()-10),RawData!$A$2:$A$1048576,0))</f>
        <v>#N/A</v>
      </c>
      <c r="T2495" s="8" t="e">
        <f>INDEX(RawData!R$2:R$1048576,MATCH(FmtData!$B$4+(ROW()-10),RawData!$A$2:$A$1048576,0))</f>
        <v>#N/A</v>
      </c>
      <c r="U2495" s="8" t="e">
        <f>INDEX(RawData!S$2:S$1048576,MATCH(FmtData!$B$4+(ROW()-10),RawData!$A$2:$A$1048576,0))</f>
        <v>#N/A</v>
      </c>
      <c r="V2495" s="8" t="e">
        <f>INDEX(RawData!T$2:T$1048576,MATCH(FmtData!$B$4+(ROW()-10),RawData!$A$2:$A$1048576,0))</f>
        <v>#N/A</v>
      </c>
      <c r="W2495" s="3" t="e">
        <f t="shared" si="782"/>
        <v>#N/A</v>
      </c>
      <c r="X2495" s="3" t="e">
        <f t="shared" si="783"/>
        <v>#N/A</v>
      </c>
      <c r="Y2495" s="8" t="e">
        <f t="shared" si="766"/>
        <v>#N/A</v>
      </c>
      <c r="Z2495" s="8" t="e">
        <f t="shared" si="767"/>
        <v>#N/A</v>
      </c>
      <c r="AA2495" s="3" t="e">
        <f t="shared" si="784"/>
        <v>#N/A</v>
      </c>
      <c r="AB2495" s="41">
        <v>2</v>
      </c>
      <c r="AC2495" s="42" t="str">
        <f t="shared" si="776"/>
        <v>Dilatometer</v>
      </c>
      <c r="AD2495" s="15" t="e">
        <f t="shared" si="765"/>
        <v>#N/A</v>
      </c>
      <c r="AE2495" s="15" t="e">
        <f t="shared" si="768"/>
        <v>#N/A</v>
      </c>
      <c r="AF2495" s="15" t="e">
        <f t="shared" si="769"/>
        <v>#N/A</v>
      </c>
      <c r="AG2495" s="15" t="e">
        <f t="shared" si="770"/>
        <v>#N/A</v>
      </c>
      <c r="AH2495" s="15" t="e">
        <f t="shared" si="781"/>
        <v>#N/A</v>
      </c>
      <c r="AI2495" s="17" t="e">
        <f t="shared" si="771"/>
        <v>#N/A</v>
      </c>
      <c r="AJ2495" s="17" t="e">
        <f t="shared" si="772"/>
        <v>#N/A</v>
      </c>
      <c r="AK2495" s="17" t="e">
        <f t="shared" si="773"/>
        <v>#N/A</v>
      </c>
      <c r="AL2495" s="17" t="e">
        <f t="shared" si="774"/>
        <v>#N/A</v>
      </c>
      <c r="AM2495" s="17" t="e">
        <f t="shared" si="775"/>
        <v>#N/A</v>
      </c>
      <c r="AN2495" s="17" t="e">
        <f t="shared" si="777"/>
        <v>#N/A</v>
      </c>
      <c r="AO2495" s="17" t="e">
        <f t="shared" si="778"/>
        <v>#N/A</v>
      </c>
      <c r="AP2495" s="17" t="e">
        <f t="shared" si="779"/>
        <v>#N/A</v>
      </c>
      <c r="AQ2495" s="17" t="e">
        <f t="shared" si="780"/>
        <v>#N/A</v>
      </c>
    </row>
    <row r="2496" spans="2:43" x14ac:dyDescent="0.45">
      <c r="B2496" t="e">
        <f>INDEX(RawData!$A$2:$A$1048576,MATCH(FmtData!$B$4+(ROW()-10),RawData!$A$2:$A$1048576,0))</f>
        <v>#N/A</v>
      </c>
      <c r="C24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6" s="7" t="e">
        <f>MID(INDEX(RawData!$B$2:$B$1048576, MATCH(FmtData!$B$4+(ROW()-10),RawData!$A$2:$A$1048576,0)),12,8)+$B$5/24</f>
        <v>#N/A</v>
      </c>
      <c r="E2496" s="8" t="e">
        <f>INDEX(RawData!$D$2:$D$1048576,MATCH(FmtData!$B$4+(ROW()-10),RawData!$A$2:$A$1048576,0))</f>
        <v>#N/A</v>
      </c>
      <c r="F2496" t="e">
        <f>INDEX(RawData!$D$2:$D$1048576,MATCH(FmtData!$B$4+(ROW()-10),RawData!$A$2:$A$1048576,0))</f>
        <v>#N/A</v>
      </c>
      <c r="G2496" t="e">
        <f>INDEX(RawData!E$2:E$1048576,MATCH(FmtData!$B$4+(ROW()-10),RawData!$A$2:$A$1048576,0))</f>
        <v>#N/A</v>
      </c>
      <c r="H2496" t="e">
        <f>INDEX(RawData!F$2:F$1048576,MATCH(FmtData!$B$4+(ROW()-10),RawData!$A$2:$A$1048576,0))</f>
        <v>#N/A</v>
      </c>
      <c r="I2496" t="e">
        <f>INDEX(RawData!G$2:G$1048576,MATCH(FmtData!$B$4+(ROW()-10),RawData!$A$2:$A$1048576,0))</f>
        <v>#N/A</v>
      </c>
      <c r="J2496" t="e">
        <f>INDEX(RawData!H$2:H$1048576,MATCH(FmtData!$B$4+(ROW()-10),RawData!$A$2:$A$1048576,0))</f>
        <v>#N/A</v>
      </c>
      <c r="K2496" t="e">
        <f>INDEX(RawData!I$2:I$1048576,MATCH(FmtData!$B$4+(ROW()-10),RawData!$A$2:$A$1048576,0))</f>
        <v>#N/A</v>
      </c>
      <c r="L2496" t="e">
        <f>INDEX(RawData!J$2:J$1048576,MATCH(FmtData!$B$4+(ROW()-10),RawData!$A$2:$A$1048576,0))</f>
        <v>#N/A</v>
      </c>
      <c r="M2496" t="e">
        <f>INDEX(RawData!K$2:K$1048576,MATCH(FmtData!$B$4+(ROW()-10),RawData!$A$2:$A$1048576,0))</f>
        <v>#N/A</v>
      </c>
      <c r="N2496" t="e">
        <f>INDEX(RawData!L$2:L$1048576,MATCH(FmtData!$B$4+(ROW()-10),RawData!$A$2:$A$1048576,0))</f>
        <v>#N/A</v>
      </c>
      <c r="O2496" t="e">
        <f>INDEX(RawData!M$2:M$1048576,MATCH(FmtData!$B$4+(ROW()-10),RawData!$A$2:$A$1048576,0))</f>
        <v>#N/A</v>
      </c>
      <c r="P2496" t="e">
        <f>INDEX(RawData!N$2:N$1048576,MATCH(FmtData!$B$4+(ROW()-10),RawData!$A$2:$A$1048576,0))</f>
        <v>#N/A</v>
      </c>
      <c r="Q2496" t="e">
        <f>INDEX(RawData!O$2:O$1048576,MATCH(FmtData!$B$4+(ROW()-10),RawData!$A$2:$A$1048576,0))</f>
        <v>#N/A</v>
      </c>
      <c r="R2496" s="8" t="e">
        <f>INDEX(RawData!P$2:P$1048576,MATCH(FmtData!$B$4+(ROW()-10),RawData!$A$2:$A$1048576,0))</f>
        <v>#N/A</v>
      </c>
      <c r="S2496" t="e">
        <f>INDEX(RawData!Q$2:Q$1048576,MATCH(FmtData!$B$4+(ROW()-10),RawData!$A$2:$A$1048576,0))</f>
        <v>#N/A</v>
      </c>
      <c r="T2496" s="8" t="e">
        <f>INDEX(RawData!R$2:R$1048576,MATCH(FmtData!$B$4+(ROW()-10),RawData!$A$2:$A$1048576,0))</f>
        <v>#N/A</v>
      </c>
      <c r="U2496" s="8" t="e">
        <f>INDEX(RawData!S$2:S$1048576,MATCH(FmtData!$B$4+(ROW()-10),RawData!$A$2:$A$1048576,0))</f>
        <v>#N/A</v>
      </c>
      <c r="V2496" s="8" t="e">
        <f>INDEX(RawData!T$2:T$1048576,MATCH(FmtData!$B$4+(ROW()-10),RawData!$A$2:$A$1048576,0))</f>
        <v>#N/A</v>
      </c>
      <c r="W2496" s="3" t="e">
        <f t="shared" si="782"/>
        <v>#N/A</v>
      </c>
      <c r="X2496" s="3" t="e">
        <f t="shared" si="783"/>
        <v>#N/A</v>
      </c>
      <c r="Y2496" s="8" t="e">
        <f t="shared" si="766"/>
        <v>#N/A</v>
      </c>
      <c r="Z2496" s="8" t="e">
        <f t="shared" si="767"/>
        <v>#N/A</v>
      </c>
      <c r="AA2496" s="3" t="e">
        <f t="shared" si="784"/>
        <v>#N/A</v>
      </c>
      <c r="AB2496" s="41">
        <v>2</v>
      </c>
      <c r="AC2496" s="42" t="str">
        <f t="shared" si="776"/>
        <v>Dilatometer</v>
      </c>
      <c r="AD2496" s="15" t="e">
        <f t="shared" si="765"/>
        <v>#N/A</v>
      </c>
      <c r="AE2496" s="15" t="e">
        <f t="shared" si="768"/>
        <v>#N/A</v>
      </c>
      <c r="AF2496" s="15" t="e">
        <f t="shared" si="769"/>
        <v>#N/A</v>
      </c>
      <c r="AG2496" s="15" t="e">
        <f t="shared" si="770"/>
        <v>#N/A</v>
      </c>
      <c r="AH2496" s="15" t="e">
        <f t="shared" si="781"/>
        <v>#N/A</v>
      </c>
      <c r="AI2496" s="17" t="e">
        <f t="shared" si="771"/>
        <v>#N/A</v>
      </c>
      <c r="AJ2496" s="17" t="e">
        <f t="shared" si="772"/>
        <v>#N/A</v>
      </c>
      <c r="AK2496" s="17" t="e">
        <f t="shared" si="773"/>
        <v>#N/A</v>
      </c>
      <c r="AL2496" s="17" t="e">
        <f t="shared" si="774"/>
        <v>#N/A</v>
      </c>
      <c r="AM2496" s="17" t="e">
        <f t="shared" si="775"/>
        <v>#N/A</v>
      </c>
      <c r="AN2496" s="17" t="e">
        <f t="shared" si="777"/>
        <v>#N/A</v>
      </c>
      <c r="AO2496" s="17" t="e">
        <f t="shared" si="778"/>
        <v>#N/A</v>
      </c>
      <c r="AP2496" s="17" t="e">
        <f t="shared" si="779"/>
        <v>#N/A</v>
      </c>
      <c r="AQ2496" s="17" t="e">
        <f t="shared" si="780"/>
        <v>#N/A</v>
      </c>
    </row>
    <row r="2497" spans="2:43" x14ac:dyDescent="0.45">
      <c r="B2497" t="e">
        <f>INDEX(RawData!$A$2:$A$1048576,MATCH(FmtData!$B$4+(ROW()-10),RawData!$A$2:$A$1048576,0))</f>
        <v>#N/A</v>
      </c>
      <c r="C24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7" s="7" t="e">
        <f>MID(INDEX(RawData!$B$2:$B$1048576, MATCH(FmtData!$B$4+(ROW()-10),RawData!$A$2:$A$1048576,0)),12,8)+$B$5/24</f>
        <v>#N/A</v>
      </c>
      <c r="E2497" s="8" t="e">
        <f>INDEX(RawData!$D$2:$D$1048576,MATCH(FmtData!$B$4+(ROW()-10),RawData!$A$2:$A$1048576,0))</f>
        <v>#N/A</v>
      </c>
      <c r="F2497" t="e">
        <f>INDEX(RawData!$D$2:$D$1048576,MATCH(FmtData!$B$4+(ROW()-10),RawData!$A$2:$A$1048576,0))</f>
        <v>#N/A</v>
      </c>
      <c r="G2497" t="e">
        <f>INDEX(RawData!E$2:E$1048576,MATCH(FmtData!$B$4+(ROW()-10),RawData!$A$2:$A$1048576,0))</f>
        <v>#N/A</v>
      </c>
      <c r="H2497" t="e">
        <f>INDEX(RawData!F$2:F$1048576,MATCH(FmtData!$B$4+(ROW()-10),RawData!$A$2:$A$1048576,0))</f>
        <v>#N/A</v>
      </c>
      <c r="I2497" t="e">
        <f>INDEX(RawData!G$2:G$1048576,MATCH(FmtData!$B$4+(ROW()-10),RawData!$A$2:$A$1048576,0))</f>
        <v>#N/A</v>
      </c>
      <c r="J2497" t="e">
        <f>INDEX(RawData!H$2:H$1048576,MATCH(FmtData!$B$4+(ROW()-10),RawData!$A$2:$A$1048576,0))</f>
        <v>#N/A</v>
      </c>
      <c r="K2497" t="e">
        <f>INDEX(RawData!I$2:I$1048576,MATCH(FmtData!$B$4+(ROW()-10),RawData!$A$2:$A$1048576,0))</f>
        <v>#N/A</v>
      </c>
      <c r="L2497" t="e">
        <f>INDEX(RawData!J$2:J$1048576,MATCH(FmtData!$B$4+(ROW()-10),RawData!$A$2:$A$1048576,0))</f>
        <v>#N/A</v>
      </c>
      <c r="M2497" t="e">
        <f>INDEX(RawData!K$2:K$1048576,MATCH(FmtData!$B$4+(ROW()-10),RawData!$A$2:$A$1048576,0))</f>
        <v>#N/A</v>
      </c>
      <c r="N2497" t="e">
        <f>INDEX(RawData!L$2:L$1048576,MATCH(FmtData!$B$4+(ROW()-10),RawData!$A$2:$A$1048576,0))</f>
        <v>#N/A</v>
      </c>
      <c r="O2497" t="e">
        <f>INDEX(RawData!M$2:M$1048576,MATCH(FmtData!$B$4+(ROW()-10),RawData!$A$2:$A$1048576,0))</f>
        <v>#N/A</v>
      </c>
      <c r="P2497" t="e">
        <f>INDEX(RawData!N$2:N$1048576,MATCH(FmtData!$B$4+(ROW()-10),RawData!$A$2:$A$1048576,0))</f>
        <v>#N/A</v>
      </c>
      <c r="Q2497" t="e">
        <f>INDEX(RawData!O$2:O$1048576,MATCH(FmtData!$B$4+(ROW()-10),RawData!$A$2:$A$1048576,0))</f>
        <v>#N/A</v>
      </c>
      <c r="R2497" s="8" t="e">
        <f>INDEX(RawData!P$2:P$1048576,MATCH(FmtData!$B$4+(ROW()-10),RawData!$A$2:$A$1048576,0))</f>
        <v>#N/A</v>
      </c>
      <c r="S2497" t="e">
        <f>INDEX(RawData!Q$2:Q$1048576,MATCH(FmtData!$B$4+(ROW()-10),RawData!$A$2:$A$1048576,0))</f>
        <v>#N/A</v>
      </c>
      <c r="T2497" s="8" t="e">
        <f>INDEX(RawData!R$2:R$1048576,MATCH(FmtData!$B$4+(ROW()-10),RawData!$A$2:$A$1048576,0))</f>
        <v>#N/A</v>
      </c>
      <c r="U2497" s="8" t="e">
        <f>INDEX(RawData!S$2:S$1048576,MATCH(FmtData!$B$4+(ROW()-10),RawData!$A$2:$A$1048576,0))</f>
        <v>#N/A</v>
      </c>
      <c r="V2497" s="8" t="e">
        <f>INDEX(RawData!T$2:T$1048576,MATCH(FmtData!$B$4+(ROW()-10),RawData!$A$2:$A$1048576,0))</f>
        <v>#N/A</v>
      </c>
      <c r="W2497" s="3" t="e">
        <f t="shared" si="782"/>
        <v>#N/A</v>
      </c>
      <c r="X2497" s="3" t="e">
        <f t="shared" si="783"/>
        <v>#N/A</v>
      </c>
      <c r="Y2497" s="8" t="e">
        <f t="shared" si="766"/>
        <v>#N/A</v>
      </c>
      <c r="Z2497" s="8" t="e">
        <f t="shared" si="767"/>
        <v>#N/A</v>
      </c>
      <c r="AA2497" s="3" t="e">
        <f t="shared" si="784"/>
        <v>#N/A</v>
      </c>
      <c r="AB2497" s="41">
        <v>2</v>
      </c>
      <c r="AC2497" s="42" t="str">
        <f t="shared" si="776"/>
        <v>Dilatometer</v>
      </c>
      <c r="AD2497" s="15" t="e">
        <f t="shared" si="765"/>
        <v>#N/A</v>
      </c>
      <c r="AE2497" s="15" t="e">
        <f t="shared" si="768"/>
        <v>#N/A</v>
      </c>
      <c r="AF2497" s="15" t="e">
        <f t="shared" si="769"/>
        <v>#N/A</v>
      </c>
      <c r="AG2497" s="15" t="e">
        <f t="shared" si="770"/>
        <v>#N/A</v>
      </c>
      <c r="AH2497" s="15" t="e">
        <f t="shared" si="781"/>
        <v>#N/A</v>
      </c>
      <c r="AI2497" s="17" t="e">
        <f t="shared" si="771"/>
        <v>#N/A</v>
      </c>
      <c r="AJ2497" s="17" t="e">
        <f t="shared" si="772"/>
        <v>#N/A</v>
      </c>
      <c r="AK2497" s="17" t="e">
        <f t="shared" si="773"/>
        <v>#N/A</v>
      </c>
      <c r="AL2497" s="17" t="e">
        <f t="shared" si="774"/>
        <v>#N/A</v>
      </c>
      <c r="AM2497" s="17" t="e">
        <f t="shared" si="775"/>
        <v>#N/A</v>
      </c>
      <c r="AN2497" s="17" t="e">
        <f t="shared" si="777"/>
        <v>#N/A</v>
      </c>
      <c r="AO2497" s="17" t="e">
        <f t="shared" si="778"/>
        <v>#N/A</v>
      </c>
      <c r="AP2497" s="17" t="e">
        <f t="shared" si="779"/>
        <v>#N/A</v>
      </c>
      <c r="AQ2497" s="17" t="e">
        <f t="shared" si="780"/>
        <v>#N/A</v>
      </c>
    </row>
    <row r="2498" spans="2:43" x14ac:dyDescent="0.45">
      <c r="B2498" t="e">
        <f>INDEX(RawData!$A$2:$A$1048576,MATCH(FmtData!$B$4+(ROW()-10),RawData!$A$2:$A$1048576,0))</f>
        <v>#N/A</v>
      </c>
      <c r="C24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8" s="7" t="e">
        <f>MID(INDEX(RawData!$B$2:$B$1048576, MATCH(FmtData!$B$4+(ROW()-10),RawData!$A$2:$A$1048576,0)),12,8)+$B$5/24</f>
        <v>#N/A</v>
      </c>
      <c r="E2498" s="8" t="e">
        <f>INDEX(RawData!$D$2:$D$1048576,MATCH(FmtData!$B$4+(ROW()-10),RawData!$A$2:$A$1048576,0))</f>
        <v>#N/A</v>
      </c>
      <c r="F2498" t="e">
        <f>INDEX(RawData!$D$2:$D$1048576,MATCH(FmtData!$B$4+(ROW()-10),RawData!$A$2:$A$1048576,0))</f>
        <v>#N/A</v>
      </c>
      <c r="G2498" t="e">
        <f>INDEX(RawData!E$2:E$1048576,MATCH(FmtData!$B$4+(ROW()-10),RawData!$A$2:$A$1048576,0))</f>
        <v>#N/A</v>
      </c>
      <c r="H2498" t="e">
        <f>INDEX(RawData!F$2:F$1048576,MATCH(FmtData!$B$4+(ROW()-10),RawData!$A$2:$A$1048576,0))</f>
        <v>#N/A</v>
      </c>
      <c r="I2498" t="e">
        <f>INDEX(RawData!G$2:G$1048576,MATCH(FmtData!$B$4+(ROW()-10),RawData!$A$2:$A$1048576,0))</f>
        <v>#N/A</v>
      </c>
      <c r="J2498" t="e">
        <f>INDEX(RawData!H$2:H$1048576,MATCH(FmtData!$B$4+(ROW()-10),RawData!$A$2:$A$1048576,0))</f>
        <v>#N/A</v>
      </c>
      <c r="K2498" t="e">
        <f>INDEX(RawData!I$2:I$1048576,MATCH(FmtData!$B$4+(ROW()-10),RawData!$A$2:$A$1048576,0))</f>
        <v>#N/A</v>
      </c>
      <c r="L2498" t="e">
        <f>INDEX(RawData!J$2:J$1048576,MATCH(FmtData!$B$4+(ROW()-10),RawData!$A$2:$A$1048576,0))</f>
        <v>#N/A</v>
      </c>
      <c r="M2498" t="e">
        <f>INDEX(RawData!K$2:K$1048576,MATCH(FmtData!$B$4+(ROW()-10),RawData!$A$2:$A$1048576,0))</f>
        <v>#N/A</v>
      </c>
      <c r="N2498" t="e">
        <f>INDEX(RawData!L$2:L$1048576,MATCH(FmtData!$B$4+(ROW()-10),RawData!$A$2:$A$1048576,0))</f>
        <v>#N/A</v>
      </c>
      <c r="O2498" t="e">
        <f>INDEX(RawData!M$2:M$1048576,MATCH(FmtData!$B$4+(ROW()-10),RawData!$A$2:$A$1048576,0))</f>
        <v>#N/A</v>
      </c>
      <c r="P2498" t="e">
        <f>INDEX(RawData!N$2:N$1048576,MATCH(FmtData!$B$4+(ROW()-10),RawData!$A$2:$A$1048576,0))</f>
        <v>#N/A</v>
      </c>
      <c r="Q2498" t="e">
        <f>INDEX(RawData!O$2:O$1048576,MATCH(FmtData!$B$4+(ROW()-10),RawData!$A$2:$A$1048576,0))</f>
        <v>#N/A</v>
      </c>
      <c r="R2498" s="8" t="e">
        <f>INDEX(RawData!P$2:P$1048576,MATCH(FmtData!$B$4+(ROW()-10),RawData!$A$2:$A$1048576,0))</f>
        <v>#N/A</v>
      </c>
      <c r="S2498" t="e">
        <f>INDEX(RawData!Q$2:Q$1048576,MATCH(FmtData!$B$4+(ROW()-10),RawData!$A$2:$A$1048576,0))</f>
        <v>#N/A</v>
      </c>
      <c r="T2498" s="8" t="e">
        <f>INDEX(RawData!R$2:R$1048576,MATCH(FmtData!$B$4+(ROW()-10),RawData!$A$2:$A$1048576,0))</f>
        <v>#N/A</v>
      </c>
      <c r="U2498" s="8" t="e">
        <f>INDEX(RawData!S$2:S$1048576,MATCH(FmtData!$B$4+(ROW()-10),RawData!$A$2:$A$1048576,0))</f>
        <v>#N/A</v>
      </c>
      <c r="V2498" s="8" t="e">
        <f>INDEX(RawData!T$2:T$1048576,MATCH(FmtData!$B$4+(ROW()-10),RawData!$A$2:$A$1048576,0))</f>
        <v>#N/A</v>
      </c>
      <c r="W2498" s="3" t="e">
        <f t="shared" si="782"/>
        <v>#N/A</v>
      </c>
      <c r="X2498" s="3" t="e">
        <f t="shared" si="783"/>
        <v>#N/A</v>
      </c>
      <c r="Y2498" s="8" t="e">
        <f t="shared" si="766"/>
        <v>#N/A</v>
      </c>
      <c r="Z2498" s="8" t="e">
        <f t="shared" si="767"/>
        <v>#N/A</v>
      </c>
      <c r="AA2498" s="3" t="e">
        <f t="shared" si="784"/>
        <v>#N/A</v>
      </c>
      <c r="AB2498" s="41">
        <v>2</v>
      </c>
      <c r="AC2498" s="42" t="str">
        <f t="shared" si="776"/>
        <v>Dilatometer</v>
      </c>
      <c r="AD2498" s="15" t="e">
        <f t="shared" si="765"/>
        <v>#N/A</v>
      </c>
      <c r="AE2498" s="15" t="e">
        <f t="shared" si="768"/>
        <v>#N/A</v>
      </c>
      <c r="AF2498" s="15" t="e">
        <f t="shared" si="769"/>
        <v>#N/A</v>
      </c>
      <c r="AG2498" s="15" t="e">
        <f t="shared" si="770"/>
        <v>#N/A</v>
      </c>
      <c r="AH2498" s="15" t="e">
        <f t="shared" si="781"/>
        <v>#N/A</v>
      </c>
      <c r="AI2498" s="17" t="e">
        <f t="shared" si="771"/>
        <v>#N/A</v>
      </c>
      <c r="AJ2498" s="17" t="e">
        <f t="shared" si="772"/>
        <v>#N/A</v>
      </c>
      <c r="AK2498" s="17" t="e">
        <f t="shared" si="773"/>
        <v>#N/A</v>
      </c>
      <c r="AL2498" s="17" t="e">
        <f t="shared" si="774"/>
        <v>#N/A</v>
      </c>
      <c r="AM2498" s="17" t="e">
        <f t="shared" si="775"/>
        <v>#N/A</v>
      </c>
      <c r="AN2498" s="17" t="e">
        <f t="shared" si="777"/>
        <v>#N/A</v>
      </c>
      <c r="AO2498" s="17" t="e">
        <f t="shared" si="778"/>
        <v>#N/A</v>
      </c>
      <c r="AP2498" s="17" t="e">
        <f t="shared" si="779"/>
        <v>#N/A</v>
      </c>
      <c r="AQ2498" s="17" t="e">
        <f t="shared" si="780"/>
        <v>#N/A</v>
      </c>
    </row>
    <row r="2499" spans="2:43" x14ac:dyDescent="0.45">
      <c r="B2499" t="e">
        <f>INDEX(RawData!$A$2:$A$1048576,MATCH(FmtData!$B$4+(ROW()-10),RawData!$A$2:$A$1048576,0))</f>
        <v>#N/A</v>
      </c>
      <c r="C24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499" s="7" t="e">
        <f>MID(INDEX(RawData!$B$2:$B$1048576, MATCH(FmtData!$B$4+(ROW()-10),RawData!$A$2:$A$1048576,0)),12,8)+$B$5/24</f>
        <v>#N/A</v>
      </c>
      <c r="E2499" s="8" t="e">
        <f>INDEX(RawData!$D$2:$D$1048576,MATCH(FmtData!$B$4+(ROW()-10),RawData!$A$2:$A$1048576,0))</f>
        <v>#N/A</v>
      </c>
      <c r="F2499" t="e">
        <f>INDEX(RawData!$D$2:$D$1048576,MATCH(FmtData!$B$4+(ROW()-10),RawData!$A$2:$A$1048576,0))</f>
        <v>#N/A</v>
      </c>
      <c r="G2499" t="e">
        <f>INDEX(RawData!E$2:E$1048576,MATCH(FmtData!$B$4+(ROW()-10),RawData!$A$2:$A$1048576,0))</f>
        <v>#N/A</v>
      </c>
      <c r="H2499" t="e">
        <f>INDEX(RawData!F$2:F$1048576,MATCH(FmtData!$B$4+(ROW()-10),RawData!$A$2:$A$1048576,0))</f>
        <v>#N/A</v>
      </c>
      <c r="I2499" t="e">
        <f>INDEX(RawData!G$2:G$1048576,MATCH(FmtData!$B$4+(ROW()-10),RawData!$A$2:$A$1048576,0))</f>
        <v>#N/A</v>
      </c>
      <c r="J2499" t="e">
        <f>INDEX(RawData!H$2:H$1048576,MATCH(FmtData!$B$4+(ROW()-10),RawData!$A$2:$A$1048576,0))</f>
        <v>#N/A</v>
      </c>
      <c r="K2499" t="e">
        <f>INDEX(RawData!I$2:I$1048576,MATCH(FmtData!$B$4+(ROW()-10),RawData!$A$2:$A$1048576,0))</f>
        <v>#N/A</v>
      </c>
      <c r="L2499" t="e">
        <f>INDEX(RawData!J$2:J$1048576,MATCH(FmtData!$B$4+(ROW()-10),RawData!$A$2:$A$1048576,0))</f>
        <v>#N/A</v>
      </c>
      <c r="M2499" t="e">
        <f>INDEX(RawData!K$2:K$1048576,MATCH(FmtData!$B$4+(ROW()-10),RawData!$A$2:$A$1048576,0))</f>
        <v>#N/A</v>
      </c>
      <c r="N2499" t="e">
        <f>INDEX(RawData!L$2:L$1048576,MATCH(FmtData!$B$4+(ROW()-10),RawData!$A$2:$A$1048576,0))</f>
        <v>#N/A</v>
      </c>
      <c r="O2499" t="e">
        <f>INDEX(RawData!M$2:M$1048576,MATCH(FmtData!$B$4+(ROW()-10),RawData!$A$2:$A$1048576,0))</f>
        <v>#N/A</v>
      </c>
      <c r="P2499" t="e">
        <f>INDEX(RawData!N$2:N$1048576,MATCH(FmtData!$B$4+(ROW()-10),RawData!$A$2:$A$1048576,0))</f>
        <v>#N/A</v>
      </c>
      <c r="Q2499" t="e">
        <f>INDEX(RawData!O$2:O$1048576,MATCH(FmtData!$B$4+(ROW()-10),RawData!$A$2:$A$1048576,0))</f>
        <v>#N/A</v>
      </c>
      <c r="R2499" s="8" t="e">
        <f>INDEX(RawData!P$2:P$1048576,MATCH(FmtData!$B$4+(ROW()-10),RawData!$A$2:$A$1048576,0))</f>
        <v>#N/A</v>
      </c>
      <c r="S2499" t="e">
        <f>INDEX(RawData!Q$2:Q$1048576,MATCH(FmtData!$B$4+(ROW()-10),RawData!$A$2:$A$1048576,0))</f>
        <v>#N/A</v>
      </c>
      <c r="T2499" s="8" t="e">
        <f>INDEX(RawData!R$2:R$1048576,MATCH(FmtData!$B$4+(ROW()-10),RawData!$A$2:$A$1048576,0))</f>
        <v>#N/A</v>
      </c>
      <c r="U2499" s="8" t="e">
        <f>INDEX(RawData!S$2:S$1048576,MATCH(FmtData!$B$4+(ROW()-10),RawData!$A$2:$A$1048576,0))</f>
        <v>#N/A</v>
      </c>
      <c r="V2499" s="8" t="e">
        <f>INDEX(RawData!T$2:T$1048576,MATCH(FmtData!$B$4+(ROW()-10),RawData!$A$2:$A$1048576,0))</f>
        <v>#N/A</v>
      </c>
      <c r="W2499" s="3" t="e">
        <f t="shared" si="782"/>
        <v>#N/A</v>
      </c>
      <c r="X2499" s="3" t="e">
        <f t="shared" si="783"/>
        <v>#N/A</v>
      </c>
      <c r="Y2499" s="8" t="e">
        <f t="shared" si="766"/>
        <v>#N/A</v>
      </c>
      <c r="Z2499" s="8" t="e">
        <f t="shared" si="767"/>
        <v>#N/A</v>
      </c>
      <c r="AA2499" s="3" t="e">
        <f t="shared" si="784"/>
        <v>#N/A</v>
      </c>
      <c r="AB2499" s="41">
        <v>2</v>
      </c>
      <c r="AC2499" s="42" t="str">
        <f t="shared" si="776"/>
        <v>Dilatometer</v>
      </c>
      <c r="AD2499" s="15" t="e">
        <f t="shared" si="765"/>
        <v>#N/A</v>
      </c>
      <c r="AE2499" s="15" t="e">
        <f t="shared" si="768"/>
        <v>#N/A</v>
      </c>
      <c r="AF2499" s="15" t="e">
        <f t="shared" si="769"/>
        <v>#N/A</v>
      </c>
      <c r="AG2499" s="15" t="e">
        <f t="shared" si="770"/>
        <v>#N/A</v>
      </c>
      <c r="AH2499" s="15" t="e">
        <f t="shared" si="781"/>
        <v>#N/A</v>
      </c>
      <c r="AI2499" s="17" t="e">
        <f t="shared" si="771"/>
        <v>#N/A</v>
      </c>
      <c r="AJ2499" s="17" t="e">
        <f t="shared" si="772"/>
        <v>#N/A</v>
      </c>
      <c r="AK2499" s="17" t="e">
        <f t="shared" si="773"/>
        <v>#N/A</v>
      </c>
      <c r="AL2499" s="17" t="e">
        <f t="shared" si="774"/>
        <v>#N/A</v>
      </c>
      <c r="AM2499" s="17" t="e">
        <f t="shared" si="775"/>
        <v>#N/A</v>
      </c>
      <c r="AN2499" s="17" t="e">
        <f t="shared" si="777"/>
        <v>#N/A</v>
      </c>
      <c r="AO2499" s="17" t="e">
        <f t="shared" si="778"/>
        <v>#N/A</v>
      </c>
      <c r="AP2499" s="17" t="e">
        <f t="shared" si="779"/>
        <v>#N/A</v>
      </c>
      <c r="AQ2499" s="17" t="e">
        <f t="shared" si="780"/>
        <v>#N/A</v>
      </c>
    </row>
    <row r="2500" spans="2:43" x14ac:dyDescent="0.45">
      <c r="B2500" t="e">
        <f>INDEX(RawData!$A$2:$A$1048576,MATCH(FmtData!$B$4+(ROW()-10),RawData!$A$2:$A$1048576,0))</f>
        <v>#N/A</v>
      </c>
      <c r="C25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0" s="7" t="e">
        <f>MID(INDEX(RawData!$B$2:$B$1048576, MATCH(FmtData!$B$4+(ROW()-10),RawData!$A$2:$A$1048576,0)),12,8)+$B$5/24</f>
        <v>#N/A</v>
      </c>
      <c r="E2500" s="8" t="e">
        <f>INDEX(RawData!$D$2:$D$1048576,MATCH(FmtData!$B$4+(ROW()-10),RawData!$A$2:$A$1048576,0))</f>
        <v>#N/A</v>
      </c>
      <c r="F2500" t="e">
        <f>INDEX(RawData!$D$2:$D$1048576,MATCH(FmtData!$B$4+(ROW()-10),RawData!$A$2:$A$1048576,0))</f>
        <v>#N/A</v>
      </c>
      <c r="G2500" t="e">
        <f>INDEX(RawData!E$2:E$1048576,MATCH(FmtData!$B$4+(ROW()-10),RawData!$A$2:$A$1048576,0))</f>
        <v>#N/A</v>
      </c>
      <c r="H2500" t="e">
        <f>INDEX(RawData!F$2:F$1048576,MATCH(FmtData!$B$4+(ROW()-10),RawData!$A$2:$A$1048576,0))</f>
        <v>#N/A</v>
      </c>
      <c r="I2500" t="e">
        <f>INDEX(RawData!G$2:G$1048576,MATCH(FmtData!$B$4+(ROW()-10),RawData!$A$2:$A$1048576,0))</f>
        <v>#N/A</v>
      </c>
      <c r="J2500" t="e">
        <f>INDEX(RawData!H$2:H$1048576,MATCH(FmtData!$B$4+(ROW()-10),RawData!$A$2:$A$1048576,0))</f>
        <v>#N/A</v>
      </c>
      <c r="K2500" t="e">
        <f>INDEX(RawData!I$2:I$1048576,MATCH(FmtData!$B$4+(ROW()-10),RawData!$A$2:$A$1048576,0))</f>
        <v>#N/A</v>
      </c>
      <c r="L2500" t="e">
        <f>INDEX(RawData!J$2:J$1048576,MATCH(FmtData!$B$4+(ROW()-10),RawData!$A$2:$A$1048576,0))</f>
        <v>#N/A</v>
      </c>
      <c r="M2500" t="e">
        <f>INDEX(RawData!K$2:K$1048576,MATCH(FmtData!$B$4+(ROW()-10),RawData!$A$2:$A$1048576,0))</f>
        <v>#N/A</v>
      </c>
      <c r="N2500" t="e">
        <f>INDEX(RawData!L$2:L$1048576,MATCH(FmtData!$B$4+(ROW()-10),RawData!$A$2:$A$1048576,0))</f>
        <v>#N/A</v>
      </c>
      <c r="O2500" t="e">
        <f>INDEX(RawData!M$2:M$1048576,MATCH(FmtData!$B$4+(ROW()-10),RawData!$A$2:$A$1048576,0))</f>
        <v>#N/A</v>
      </c>
      <c r="P2500" t="e">
        <f>INDEX(RawData!N$2:N$1048576,MATCH(FmtData!$B$4+(ROW()-10),RawData!$A$2:$A$1048576,0))</f>
        <v>#N/A</v>
      </c>
      <c r="Q2500" t="e">
        <f>INDEX(RawData!O$2:O$1048576,MATCH(FmtData!$B$4+(ROW()-10),RawData!$A$2:$A$1048576,0))</f>
        <v>#N/A</v>
      </c>
      <c r="R2500" s="8" t="e">
        <f>INDEX(RawData!P$2:P$1048576,MATCH(FmtData!$B$4+(ROW()-10),RawData!$A$2:$A$1048576,0))</f>
        <v>#N/A</v>
      </c>
      <c r="S2500" t="e">
        <f>INDEX(RawData!Q$2:Q$1048576,MATCH(FmtData!$B$4+(ROW()-10),RawData!$A$2:$A$1048576,0))</f>
        <v>#N/A</v>
      </c>
      <c r="T2500" s="8" t="e">
        <f>INDEX(RawData!R$2:R$1048576,MATCH(FmtData!$B$4+(ROW()-10),RawData!$A$2:$A$1048576,0))</f>
        <v>#N/A</v>
      </c>
      <c r="U2500" s="8" t="e">
        <f>INDEX(RawData!S$2:S$1048576,MATCH(FmtData!$B$4+(ROW()-10),RawData!$A$2:$A$1048576,0))</f>
        <v>#N/A</v>
      </c>
      <c r="V2500" s="8" t="e">
        <f>INDEX(RawData!T$2:T$1048576,MATCH(FmtData!$B$4+(ROW()-10),RawData!$A$2:$A$1048576,0))</f>
        <v>#N/A</v>
      </c>
      <c r="W2500" s="3" t="e">
        <f t="shared" si="782"/>
        <v>#N/A</v>
      </c>
      <c r="X2500" s="3" t="e">
        <f t="shared" si="783"/>
        <v>#N/A</v>
      </c>
      <c r="Y2500" s="8" t="e">
        <f t="shared" si="766"/>
        <v>#N/A</v>
      </c>
      <c r="Z2500" s="8" t="e">
        <f t="shared" si="767"/>
        <v>#N/A</v>
      </c>
      <c r="AA2500" s="3" t="e">
        <f t="shared" si="784"/>
        <v>#N/A</v>
      </c>
      <c r="AB2500" s="41">
        <v>2</v>
      </c>
      <c r="AC2500" s="42" t="str">
        <f t="shared" si="776"/>
        <v>Dilatometer</v>
      </c>
      <c r="AD2500" s="15" t="e">
        <f t="shared" si="765"/>
        <v>#N/A</v>
      </c>
      <c r="AE2500" s="15" t="e">
        <f t="shared" si="768"/>
        <v>#N/A</v>
      </c>
      <c r="AF2500" s="15" t="e">
        <f t="shared" si="769"/>
        <v>#N/A</v>
      </c>
      <c r="AG2500" s="15" t="e">
        <f t="shared" si="770"/>
        <v>#N/A</v>
      </c>
      <c r="AH2500" s="15" t="e">
        <f t="shared" si="781"/>
        <v>#N/A</v>
      </c>
      <c r="AI2500" s="17" t="e">
        <f t="shared" si="771"/>
        <v>#N/A</v>
      </c>
      <c r="AJ2500" s="17" t="e">
        <f t="shared" si="772"/>
        <v>#N/A</v>
      </c>
      <c r="AK2500" s="17" t="e">
        <f t="shared" si="773"/>
        <v>#N/A</v>
      </c>
      <c r="AL2500" s="17" t="e">
        <f t="shared" si="774"/>
        <v>#N/A</v>
      </c>
      <c r="AM2500" s="17" t="e">
        <f t="shared" si="775"/>
        <v>#N/A</v>
      </c>
      <c r="AN2500" s="17" t="e">
        <f t="shared" si="777"/>
        <v>#N/A</v>
      </c>
      <c r="AO2500" s="17" t="e">
        <f t="shared" si="778"/>
        <v>#N/A</v>
      </c>
      <c r="AP2500" s="17" t="e">
        <f t="shared" si="779"/>
        <v>#N/A</v>
      </c>
      <c r="AQ2500" s="17" t="e">
        <f t="shared" si="780"/>
        <v>#N/A</v>
      </c>
    </row>
    <row r="2501" spans="2:43" x14ac:dyDescent="0.45">
      <c r="B2501" t="e">
        <f>INDEX(RawData!$A$2:$A$1048576,MATCH(FmtData!$B$4+(ROW()-10),RawData!$A$2:$A$1048576,0))</f>
        <v>#N/A</v>
      </c>
      <c r="C25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1" s="7" t="e">
        <f>MID(INDEX(RawData!$B$2:$B$1048576, MATCH(FmtData!$B$4+(ROW()-10),RawData!$A$2:$A$1048576,0)),12,8)+$B$5/24</f>
        <v>#N/A</v>
      </c>
      <c r="E2501" s="8" t="e">
        <f>INDEX(RawData!$D$2:$D$1048576,MATCH(FmtData!$B$4+(ROW()-10),RawData!$A$2:$A$1048576,0))</f>
        <v>#N/A</v>
      </c>
      <c r="F2501" t="e">
        <f>INDEX(RawData!$D$2:$D$1048576,MATCH(FmtData!$B$4+(ROW()-10),RawData!$A$2:$A$1048576,0))</f>
        <v>#N/A</v>
      </c>
      <c r="G2501" t="e">
        <f>INDEX(RawData!E$2:E$1048576,MATCH(FmtData!$B$4+(ROW()-10),RawData!$A$2:$A$1048576,0))</f>
        <v>#N/A</v>
      </c>
      <c r="H2501" t="e">
        <f>INDEX(RawData!F$2:F$1048576,MATCH(FmtData!$B$4+(ROW()-10),RawData!$A$2:$A$1048576,0))</f>
        <v>#N/A</v>
      </c>
      <c r="I2501" t="e">
        <f>INDEX(RawData!G$2:G$1048576,MATCH(FmtData!$B$4+(ROW()-10),RawData!$A$2:$A$1048576,0))</f>
        <v>#N/A</v>
      </c>
      <c r="J2501" t="e">
        <f>INDEX(RawData!H$2:H$1048576,MATCH(FmtData!$B$4+(ROW()-10),RawData!$A$2:$A$1048576,0))</f>
        <v>#N/A</v>
      </c>
      <c r="K2501" t="e">
        <f>INDEX(RawData!I$2:I$1048576,MATCH(FmtData!$B$4+(ROW()-10),RawData!$A$2:$A$1048576,0))</f>
        <v>#N/A</v>
      </c>
      <c r="L2501" t="e">
        <f>INDEX(RawData!J$2:J$1048576,MATCH(FmtData!$B$4+(ROW()-10),RawData!$A$2:$A$1048576,0))</f>
        <v>#N/A</v>
      </c>
      <c r="M2501" t="e">
        <f>INDEX(RawData!K$2:K$1048576,MATCH(FmtData!$B$4+(ROW()-10),RawData!$A$2:$A$1048576,0))</f>
        <v>#N/A</v>
      </c>
      <c r="N2501" t="e">
        <f>INDEX(RawData!L$2:L$1048576,MATCH(FmtData!$B$4+(ROW()-10),RawData!$A$2:$A$1048576,0))</f>
        <v>#N/A</v>
      </c>
      <c r="O2501" t="e">
        <f>INDEX(RawData!M$2:M$1048576,MATCH(FmtData!$B$4+(ROW()-10),RawData!$A$2:$A$1048576,0))</f>
        <v>#N/A</v>
      </c>
      <c r="P2501" t="e">
        <f>INDEX(RawData!N$2:N$1048576,MATCH(FmtData!$B$4+(ROW()-10),RawData!$A$2:$A$1048576,0))</f>
        <v>#N/A</v>
      </c>
      <c r="Q2501" t="e">
        <f>INDEX(RawData!O$2:O$1048576,MATCH(FmtData!$B$4+(ROW()-10),RawData!$A$2:$A$1048576,0))</f>
        <v>#N/A</v>
      </c>
      <c r="R2501" s="8" t="e">
        <f>INDEX(RawData!P$2:P$1048576,MATCH(FmtData!$B$4+(ROW()-10),RawData!$A$2:$A$1048576,0))</f>
        <v>#N/A</v>
      </c>
      <c r="S2501" t="e">
        <f>INDEX(RawData!Q$2:Q$1048576,MATCH(FmtData!$B$4+(ROW()-10),RawData!$A$2:$A$1048576,0))</f>
        <v>#N/A</v>
      </c>
      <c r="T2501" s="8" t="e">
        <f>INDEX(RawData!R$2:R$1048576,MATCH(FmtData!$B$4+(ROW()-10),RawData!$A$2:$A$1048576,0))</f>
        <v>#N/A</v>
      </c>
      <c r="U2501" s="8" t="e">
        <f>INDEX(RawData!S$2:S$1048576,MATCH(FmtData!$B$4+(ROW()-10),RawData!$A$2:$A$1048576,0))</f>
        <v>#N/A</v>
      </c>
      <c r="V2501" s="8" t="e">
        <f>INDEX(RawData!T$2:T$1048576,MATCH(FmtData!$B$4+(ROW()-10),RawData!$A$2:$A$1048576,0))</f>
        <v>#N/A</v>
      </c>
      <c r="W2501" s="3" t="e">
        <f t="shared" si="782"/>
        <v>#N/A</v>
      </c>
      <c r="X2501" s="3" t="e">
        <f t="shared" si="783"/>
        <v>#N/A</v>
      </c>
      <c r="Y2501" s="8" t="e">
        <f t="shared" si="766"/>
        <v>#N/A</v>
      </c>
      <c r="Z2501" s="8" t="e">
        <f t="shared" si="767"/>
        <v>#N/A</v>
      </c>
      <c r="AA2501" s="3" t="e">
        <f t="shared" si="784"/>
        <v>#N/A</v>
      </c>
      <c r="AB2501" s="41">
        <v>2</v>
      </c>
      <c r="AC2501" s="42" t="str">
        <f t="shared" si="776"/>
        <v>Dilatometer</v>
      </c>
      <c r="AD2501" s="15" t="e">
        <f t="shared" si="765"/>
        <v>#N/A</v>
      </c>
      <c r="AE2501" s="15" t="e">
        <f t="shared" si="768"/>
        <v>#N/A</v>
      </c>
      <c r="AF2501" s="15" t="e">
        <f t="shared" si="769"/>
        <v>#N/A</v>
      </c>
      <c r="AG2501" s="15" t="e">
        <f t="shared" si="770"/>
        <v>#N/A</v>
      </c>
      <c r="AH2501" s="15" t="e">
        <f t="shared" si="781"/>
        <v>#N/A</v>
      </c>
      <c r="AI2501" s="17" t="e">
        <f t="shared" si="771"/>
        <v>#N/A</v>
      </c>
      <c r="AJ2501" s="17" t="e">
        <f t="shared" si="772"/>
        <v>#N/A</v>
      </c>
      <c r="AK2501" s="17" t="e">
        <f t="shared" si="773"/>
        <v>#N/A</v>
      </c>
      <c r="AL2501" s="17" t="e">
        <f t="shared" si="774"/>
        <v>#N/A</v>
      </c>
      <c r="AM2501" s="17" t="e">
        <f t="shared" si="775"/>
        <v>#N/A</v>
      </c>
      <c r="AN2501" s="17" t="e">
        <f t="shared" si="777"/>
        <v>#N/A</v>
      </c>
      <c r="AO2501" s="17" t="e">
        <f t="shared" si="778"/>
        <v>#N/A</v>
      </c>
      <c r="AP2501" s="17" t="e">
        <f t="shared" si="779"/>
        <v>#N/A</v>
      </c>
      <c r="AQ2501" s="17" t="e">
        <f t="shared" si="780"/>
        <v>#N/A</v>
      </c>
    </row>
    <row r="2502" spans="2:43" x14ac:dyDescent="0.45">
      <c r="B2502" t="e">
        <f>INDEX(RawData!$A$2:$A$1048576,MATCH(FmtData!$B$4+(ROW()-10),RawData!$A$2:$A$1048576,0))</f>
        <v>#N/A</v>
      </c>
      <c r="C25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2" s="7" t="e">
        <f>MID(INDEX(RawData!$B$2:$B$1048576, MATCH(FmtData!$B$4+(ROW()-10),RawData!$A$2:$A$1048576,0)),12,8)+$B$5/24</f>
        <v>#N/A</v>
      </c>
      <c r="E2502" s="8" t="e">
        <f>INDEX(RawData!$D$2:$D$1048576,MATCH(FmtData!$B$4+(ROW()-10),RawData!$A$2:$A$1048576,0))</f>
        <v>#N/A</v>
      </c>
      <c r="F2502" t="e">
        <f>INDEX(RawData!$D$2:$D$1048576,MATCH(FmtData!$B$4+(ROW()-10),RawData!$A$2:$A$1048576,0))</f>
        <v>#N/A</v>
      </c>
      <c r="G2502" t="e">
        <f>INDEX(RawData!E$2:E$1048576,MATCH(FmtData!$B$4+(ROW()-10),RawData!$A$2:$A$1048576,0))</f>
        <v>#N/A</v>
      </c>
      <c r="H2502" t="e">
        <f>INDEX(RawData!F$2:F$1048576,MATCH(FmtData!$B$4+(ROW()-10),RawData!$A$2:$A$1048576,0))</f>
        <v>#N/A</v>
      </c>
      <c r="I2502" t="e">
        <f>INDEX(RawData!G$2:G$1048576,MATCH(FmtData!$B$4+(ROW()-10),RawData!$A$2:$A$1048576,0))</f>
        <v>#N/A</v>
      </c>
      <c r="J2502" t="e">
        <f>INDEX(RawData!H$2:H$1048576,MATCH(FmtData!$B$4+(ROW()-10),RawData!$A$2:$A$1048576,0))</f>
        <v>#N/A</v>
      </c>
      <c r="K2502" t="e">
        <f>INDEX(RawData!I$2:I$1048576,MATCH(FmtData!$B$4+(ROW()-10),RawData!$A$2:$A$1048576,0))</f>
        <v>#N/A</v>
      </c>
      <c r="L2502" t="e">
        <f>INDEX(RawData!J$2:J$1048576,MATCH(FmtData!$B$4+(ROW()-10),RawData!$A$2:$A$1048576,0))</f>
        <v>#N/A</v>
      </c>
      <c r="M2502" t="e">
        <f>INDEX(RawData!K$2:K$1048576,MATCH(FmtData!$B$4+(ROW()-10),RawData!$A$2:$A$1048576,0))</f>
        <v>#N/A</v>
      </c>
      <c r="N2502" t="e">
        <f>INDEX(RawData!L$2:L$1048576,MATCH(FmtData!$B$4+(ROW()-10),RawData!$A$2:$A$1048576,0))</f>
        <v>#N/A</v>
      </c>
      <c r="O2502" t="e">
        <f>INDEX(RawData!M$2:M$1048576,MATCH(FmtData!$B$4+(ROW()-10),RawData!$A$2:$A$1048576,0))</f>
        <v>#N/A</v>
      </c>
      <c r="P2502" t="e">
        <f>INDEX(RawData!N$2:N$1048576,MATCH(FmtData!$B$4+(ROW()-10),RawData!$A$2:$A$1048576,0))</f>
        <v>#N/A</v>
      </c>
      <c r="Q2502" t="e">
        <f>INDEX(RawData!O$2:O$1048576,MATCH(FmtData!$B$4+(ROW()-10),RawData!$A$2:$A$1048576,0))</f>
        <v>#N/A</v>
      </c>
      <c r="R2502" s="8" t="e">
        <f>INDEX(RawData!P$2:P$1048576,MATCH(FmtData!$B$4+(ROW()-10),RawData!$A$2:$A$1048576,0))</f>
        <v>#N/A</v>
      </c>
      <c r="S2502" t="e">
        <f>INDEX(RawData!Q$2:Q$1048576,MATCH(FmtData!$B$4+(ROW()-10),RawData!$A$2:$A$1048576,0))</f>
        <v>#N/A</v>
      </c>
      <c r="T2502" s="8" t="e">
        <f>INDEX(RawData!R$2:R$1048576,MATCH(FmtData!$B$4+(ROW()-10),RawData!$A$2:$A$1048576,0))</f>
        <v>#N/A</v>
      </c>
      <c r="U2502" s="8" t="e">
        <f>INDEX(RawData!S$2:S$1048576,MATCH(FmtData!$B$4+(ROW()-10),RawData!$A$2:$A$1048576,0))</f>
        <v>#N/A</v>
      </c>
      <c r="V2502" s="8" t="e">
        <f>INDEX(RawData!T$2:T$1048576,MATCH(FmtData!$B$4+(ROW()-10),RawData!$A$2:$A$1048576,0))</f>
        <v>#N/A</v>
      </c>
      <c r="W2502" s="3" t="e">
        <f t="shared" si="782"/>
        <v>#N/A</v>
      </c>
      <c r="X2502" s="3" t="e">
        <f t="shared" si="783"/>
        <v>#N/A</v>
      </c>
      <c r="Y2502" s="8" t="e">
        <f t="shared" si="766"/>
        <v>#N/A</v>
      </c>
      <c r="Z2502" s="8" t="e">
        <f t="shared" si="767"/>
        <v>#N/A</v>
      </c>
      <c r="AA2502" s="3" t="e">
        <f t="shared" si="784"/>
        <v>#N/A</v>
      </c>
      <c r="AB2502" s="41">
        <v>2</v>
      </c>
      <c r="AC2502" s="42" t="str">
        <f t="shared" si="776"/>
        <v>Dilatometer</v>
      </c>
      <c r="AD2502" s="15" t="e">
        <f t="shared" si="765"/>
        <v>#N/A</v>
      </c>
      <c r="AE2502" s="15" t="e">
        <f t="shared" si="768"/>
        <v>#N/A</v>
      </c>
      <c r="AF2502" s="15" t="e">
        <f t="shared" si="769"/>
        <v>#N/A</v>
      </c>
      <c r="AG2502" s="15" t="e">
        <f t="shared" si="770"/>
        <v>#N/A</v>
      </c>
      <c r="AH2502" s="15" t="e">
        <f t="shared" si="781"/>
        <v>#N/A</v>
      </c>
      <c r="AI2502" s="17" t="e">
        <f t="shared" si="771"/>
        <v>#N/A</v>
      </c>
      <c r="AJ2502" s="17" t="e">
        <f t="shared" si="772"/>
        <v>#N/A</v>
      </c>
      <c r="AK2502" s="17" t="e">
        <f t="shared" si="773"/>
        <v>#N/A</v>
      </c>
      <c r="AL2502" s="17" t="e">
        <f t="shared" si="774"/>
        <v>#N/A</v>
      </c>
      <c r="AM2502" s="17" t="e">
        <f t="shared" si="775"/>
        <v>#N/A</v>
      </c>
      <c r="AN2502" s="17" t="e">
        <f t="shared" si="777"/>
        <v>#N/A</v>
      </c>
      <c r="AO2502" s="17" t="e">
        <f t="shared" si="778"/>
        <v>#N/A</v>
      </c>
      <c r="AP2502" s="17" t="e">
        <f t="shared" si="779"/>
        <v>#N/A</v>
      </c>
      <c r="AQ2502" s="17" t="e">
        <f t="shared" si="780"/>
        <v>#N/A</v>
      </c>
    </row>
    <row r="2503" spans="2:43" x14ac:dyDescent="0.45">
      <c r="B2503" t="e">
        <f>INDEX(RawData!$A$2:$A$1048576,MATCH(FmtData!$B$4+(ROW()-10),RawData!$A$2:$A$1048576,0))</f>
        <v>#N/A</v>
      </c>
      <c r="C25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3" s="7" t="e">
        <f>MID(INDEX(RawData!$B$2:$B$1048576, MATCH(FmtData!$B$4+(ROW()-10),RawData!$A$2:$A$1048576,0)),12,8)+$B$5/24</f>
        <v>#N/A</v>
      </c>
      <c r="E2503" s="8" t="e">
        <f>INDEX(RawData!$D$2:$D$1048576,MATCH(FmtData!$B$4+(ROW()-10),RawData!$A$2:$A$1048576,0))</f>
        <v>#N/A</v>
      </c>
      <c r="F2503" t="e">
        <f>INDEX(RawData!$D$2:$D$1048576,MATCH(FmtData!$B$4+(ROW()-10),RawData!$A$2:$A$1048576,0))</f>
        <v>#N/A</v>
      </c>
      <c r="G2503" t="e">
        <f>INDEX(RawData!E$2:E$1048576,MATCH(FmtData!$B$4+(ROW()-10),RawData!$A$2:$A$1048576,0))</f>
        <v>#N/A</v>
      </c>
      <c r="H2503" t="e">
        <f>INDEX(RawData!F$2:F$1048576,MATCH(FmtData!$B$4+(ROW()-10),RawData!$A$2:$A$1048576,0))</f>
        <v>#N/A</v>
      </c>
      <c r="I2503" t="e">
        <f>INDEX(RawData!G$2:G$1048576,MATCH(FmtData!$B$4+(ROW()-10),RawData!$A$2:$A$1048576,0))</f>
        <v>#N/A</v>
      </c>
      <c r="J2503" t="e">
        <f>INDEX(RawData!H$2:H$1048576,MATCH(FmtData!$B$4+(ROW()-10),RawData!$A$2:$A$1048576,0))</f>
        <v>#N/A</v>
      </c>
      <c r="K2503" t="e">
        <f>INDEX(RawData!I$2:I$1048576,MATCH(FmtData!$B$4+(ROW()-10),RawData!$A$2:$A$1048576,0))</f>
        <v>#N/A</v>
      </c>
      <c r="L2503" t="e">
        <f>INDEX(RawData!J$2:J$1048576,MATCH(FmtData!$B$4+(ROW()-10),RawData!$A$2:$A$1048576,0))</f>
        <v>#N/A</v>
      </c>
      <c r="M2503" t="e">
        <f>INDEX(RawData!K$2:K$1048576,MATCH(FmtData!$B$4+(ROW()-10),RawData!$A$2:$A$1048576,0))</f>
        <v>#N/A</v>
      </c>
      <c r="N2503" t="e">
        <f>INDEX(RawData!L$2:L$1048576,MATCH(FmtData!$B$4+(ROW()-10),RawData!$A$2:$A$1048576,0))</f>
        <v>#N/A</v>
      </c>
      <c r="O2503" t="e">
        <f>INDEX(RawData!M$2:M$1048576,MATCH(FmtData!$B$4+(ROW()-10),RawData!$A$2:$A$1048576,0))</f>
        <v>#N/A</v>
      </c>
      <c r="P2503" t="e">
        <f>INDEX(RawData!N$2:N$1048576,MATCH(FmtData!$B$4+(ROW()-10),RawData!$A$2:$A$1048576,0))</f>
        <v>#N/A</v>
      </c>
      <c r="Q2503" t="e">
        <f>INDEX(RawData!O$2:O$1048576,MATCH(FmtData!$B$4+(ROW()-10),RawData!$A$2:$A$1048576,0))</f>
        <v>#N/A</v>
      </c>
      <c r="R2503" s="8" t="e">
        <f>INDEX(RawData!P$2:P$1048576,MATCH(FmtData!$B$4+(ROW()-10),RawData!$A$2:$A$1048576,0))</f>
        <v>#N/A</v>
      </c>
      <c r="S2503" t="e">
        <f>INDEX(RawData!Q$2:Q$1048576,MATCH(FmtData!$B$4+(ROW()-10),RawData!$A$2:$A$1048576,0))</f>
        <v>#N/A</v>
      </c>
      <c r="T2503" s="8" t="e">
        <f>INDEX(RawData!R$2:R$1048576,MATCH(FmtData!$B$4+(ROW()-10),RawData!$A$2:$A$1048576,0))</f>
        <v>#N/A</v>
      </c>
      <c r="U2503" s="8" t="e">
        <f>INDEX(RawData!S$2:S$1048576,MATCH(FmtData!$B$4+(ROW()-10),RawData!$A$2:$A$1048576,0))</f>
        <v>#N/A</v>
      </c>
      <c r="V2503" s="8" t="e">
        <f>INDEX(RawData!T$2:T$1048576,MATCH(FmtData!$B$4+(ROW()-10),RawData!$A$2:$A$1048576,0))</f>
        <v>#N/A</v>
      </c>
      <c r="W2503" s="3" t="e">
        <f t="shared" si="782"/>
        <v>#N/A</v>
      </c>
      <c r="X2503" s="3" t="e">
        <f t="shared" si="783"/>
        <v>#N/A</v>
      </c>
      <c r="Y2503" s="8" t="e">
        <f t="shared" si="766"/>
        <v>#N/A</v>
      </c>
      <c r="Z2503" s="8" t="e">
        <f t="shared" si="767"/>
        <v>#N/A</v>
      </c>
      <c r="AA2503" s="3" t="e">
        <f t="shared" si="784"/>
        <v>#N/A</v>
      </c>
      <c r="AB2503" s="41">
        <v>2</v>
      </c>
      <c r="AC2503" s="42" t="str">
        <f t="shared" si="776"/>
        <v>Dilatometer</v>
      </c>
      <c r="AD2503" s="15" t="e">
        <f t="shared" si="765"/>
        <v>#N/A</v>
      </c>
      <c r="AE2503" s="15" t="e">
        <f t="shared" si="768"/>
        <v>#N/A</v>
      </c>
      <c r="AF2503" s="15" t="e">
        <f t="shared" si="769"/>
        <v>#N/A</v>
      </c>
      <c r="AG2503" s="15" t="e">
        <f t="shared" si="770"/>
        <v>#N/A</v>
      </c>
      <c r="AH2503" s="15" t="e">
        <f t="shared" si="781"/>
        <v>#N/A</v>
      </c>
      <c r="AI2503" s="17" t="e">
        <f t="shared" si="771"/>
        <v>#N/A</v>
      </c>
      <c r="AJ2503" s="17" t="e">
        <f t="shared" si="772"/>
        <v>#N/A</v>
      </c>
      <c r="AK2503" s="17" t="e">
        <f t="shared" si="773"/>
        <v>#N/A</v>
      </c>
      <c r="AL2503" s="17" t="e">
        <f t="shared" si="774"/>
        <v>#N/A</v>
      </c>
      <c r="AM2503" s="17" t="e">
        <f t="shared" si="775"/>
        <v>#N/A</v>
      </c>
      <c r="AN2503" s="17" t="e">
        <f t="shared" si="777"/>
        <v>#N/A</v>
      </c>
      <c r="AO2503" s="17" t="e">
        <f t="shared" si="778"/>
        <v>#N/A</v>
      </c>
      <c r="AP2503" s="17" t="e">
        <f t="shared" si="779"/>
        <v>#N/A</v>
      </c>
      <c r="AQ2503" s="17" t="e">
        <f t="shared" si="780"/>
        <v>#N/A</v>
      </c>
    </row>
    <row r="2504" spans="2:43" x14ac:dyDescent="0.45">
      <c r="B2504" t="e">
        <f>INDEX(RawData!$A$2:$A$1048576,MATCH(FmtData!$B$4+(ROW()-10),RawData!$A$2:$A$1048576,0))</f>
        <v>#N/A</v>
      </c>
      <c r="C25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4" s="7" t="e">
        <f>MID(INDEX(RawData!$B$2:$B$1048576, MATCH(FmtData!$B$4+(ROW()-10),RawData!$A$2:$A$1048576,0)),12,8)+$B$5/24</f>
        <v>#N/A</v>
      </c>
      <c r="E2504" s="8" t="e">
        <f>INDEX(RawData!$D$2:$D$1048576,MATCH(FmtData!$B$4+(ROW()-10),RawData!$A$2:$A$1048576,0))</f>
        <v>#N/A</v>
      </c>
      <c r="F2504" t="e">
        <f>INDEX(RawData!$D$2:$D$1048576,MATCH(FmtData!$B$4+(ROW()-10),RawData!$A$2:$A$1048576,0))</f>
        <v>#N/A</v>
      </c>
      <c r="G2504" t="e">
        <f>INDEX(RawData!E$2:E$1048576,MATCH(FmtData!$B$4+(ROW()-10),RawData!$A$2:$A$1048576,0))</f>
        <v>#N/A</v>
      </c>
      <c r="H2504" t="e">
        <f>INDEX(RawData!F$2:F$1048576,MATCH(FmtData!$B$4+(ROW()-10),RawData!$A$2:$A$1048576,0))</f>
        <v>#N/A</v>
      </c>
      <c r="I2504" t="e">
        <f>INDEX(RawData!G$2:G$1048576,MATCH(FmtData!$B$4+(ROW()-10),RawData!$A$2:$A$1048576,0))</f>
        <v>#N/A</v>
      </c>
      <c r="J2504" t="e">
        <f>INDEX(RawData!H$2:H$1048576,MATCH(FmtData!$B$4+(ROW()-10),RawData!$A$2:$A$1048576,0))</f>
        <v>#N/A</v>
      </c>
      <c r="K2504" t="e">
        <f>INDEX(RawData!I$2:I$1048576,MATCH(FmtData!$B$4+(ROW()-10),RawData!$A$2:$A$1048576,0))</f>
        <v>#N/A</v>
      </c>
      <c r="L2504" t="e">
        <f>INDEX(RawData!J$2:J$1048576,MATCH(FmtData!$B$4+(ROW()-10),RawData!$A$2:$A$1048576,0))</f>
        <v>#N/A</v>
      </c>
      <c r="M2504" t="e">
        <f>INDEX(RawData!K$2:K$1048576,MATCH(FmtData!$B$4+(ROW()-10),RawData!$A$2:$A$1048576,0))</f>
        <v>#N/A</v>
      </c>
      <c r="N2504" t="e">
        <f>INDEX(RawData!L$2:L$1048576,MATCH(FmtData!$B$4+(ROW()-10),RawData!$A$2:$A$1048576,0))</f>
        <v>#N/A</v>
      </c>
      <c r="O2504" t="e">
        <f>INDEX(RawData!M$2:M$1048576,MATCH(FmtData!$B$4+(ROW()-10),RawData!$A$2:$A$1048576,0))</f>
        <v>#N/A</v>
      </c>
      <c r="P2504" t="e">
        <f>INDEX(RawData!N$2:N$1048576,MATCH(FmtData!$B$4+(ROW()-10),RawData!$A$2:$A$1048576,0))</f>
        <v>#N/A</v>
      </c>
      <c r="Q2504" t="e">
        <f>INDEX(RawData!O$2:O$1048576,MATCH(FmtData!$B$4+(ROW()-10),RawData!$A$2:$A$1048576,0))</f>
        <v>#N/A</v>
      </c>
      <c r="R2504" s="8" t="e">
        <f>INDEX(RawData!P$2:P$1048576,MATCH(FmtData!$B$4+(ROW()-10),RawData!$A$2:$A$1048576,0))</f>
        <v>#N/A</v>
      </c>
      <c r="S2504" t="e">
        <f>INDEX(RawData!Q$2:Q$1048576,MATCH(FmtData!$B$4+(ROW()-10),RawData!$A$2:$A$1048576,0))</f>
        <v>#N/A</v>
      </c>
      <c r="T2504" s="8" t="e">
        <f>INDEX(RawData!R$2:R$1048576,MATCH(FmtData!$B$4+(ROW()-10),RawData!$A$2:$A$1048576,0))</f>
        <v>#N/A</v>
      </c>
      <c r="U2504" s="8" t="e">
        <f>INDEX(RawData!S$2:S$1048576,MATCH(FmtData!$B$4+(ROW()-10),RawData!$A$2:$A$1048576,0))</f>
        <v>#N/A</v>
      </c>
      <c r="V2504" s="8" t="e">
        <f>INDEX(RawData!T$2:T$1048576,MATCH(FmtData!$B$4+(ROW()-10),RawData!$A$2:$A$1048576,0))</f>
        <v>#N/A</v>
      </c>
      <c r="W2504" s="3" t="e">
        <f t="shared" si="782"/>
        <v>#N/A</v>
      </c>
      <c r="X2504" s="3" t="e">
        <f t="shared" si="783"/>
        <v>#N/A</v>
      </c>
      <c r="Y2504" s="8" t="e">
        <f t="shared" si="766"/>
        <v>#N/A</v>
      </c>
      <c r="Z2504" s="8" t="e">
        <f t="shared" si="767"/>
        <v>#N/A</v>
      </c>
      <c r="AA2504" s="3" t="e">
        <f t="shared" si="784"/>
        <v>#N/A</v>
      </c>
      <c r="AB2504" s="41">
        <v>2</v>
      </c>
      <c r="AC2504" s="42" t="str">
        <f t="shared" si="776"/>
        <v>Dilatometer</v>
      </c>
      <c r="AD2504" s="15" t="e">
        <f t="shared" ref="AD2504:AD2567" si="785">R2504-$R$1350 + $AD$1349</f>
        <v>#N/A</v>
      </c>
      <c r="AE2504" s="15" t="e">
        <f t="shared" si="768"/>
        <v>#N/A</v>
      </c>
      <c r="AF2504" s="15" t="e">
        <f t="shared" si="769"/>
        <v>#N/A</v>
      </c>
      <c r="AG2504" s="15" t="e">
        <f t="shared" si="770"/>
        <v>#N/A</v>
      </c>
      <c r="AH2504" s="15" t="e">
        <f t="shared" si="781"/>
        <v>#N/A</v>
      </c>
      <c r="AI2504" s="17" t="e">
        <f t="shared" si="771"/>
        <v>#N/A</v>
      </c>
      <c r="AJ2504" s="17" t="e">
        <f t="shared" si="772"/>
        <v>#N/A</v>
      </c>
      <c r="AK2504" s="17" t="e">
        <f t="shared" si="773"/>
        <v>#N/A</v>
      </c>
      <c r="AL2504" s="17" t="e">
        <f t="shared" si="774"/>
        <v>#N/A</v>
      </c>
      <c r="AM2504" s="17" t="e">
        <f t="shared" si="775"/>
        <v>#N/A</v>
      </c>
      <c r="AN2504" s="17" t="e">
        <f t="shared" si="777"/>
        <v>#N/A</v>
      </c>
      <c r="AO2504" s="17" t="e">
        <f t="shared" si="778"/>
        <v>#N/A</v>
      </c>
      <c r="AP2504" s="17" t="e">
        <f t="shared" si="779"/>
        <v>#N/A</v>
      </c>
      <c r="AQ2504" s="17" t="e">
        <f t="shared" si="780"/>
        <v>#N/A</v>
      </c>
    </row>
    <row r="2505" spans="2:43" x14ac:dyDescent="0.45">
      <c r="B2505" t="e">
        <f>INDEX(RawData!$A$2:$A$1048576,MATCH(FmtData!$B$4+(ROW()-10),RawData!$A$2:$A$1048576,0))</f>
        <v>#N/A</v>
      </c>
      <c r="C25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5" s="7" t="e">
        <f>MID(INDEX(RawData!$B$2:$B$1048576, MATCH(FmtData!$B$4+(ROW()-10),RawData!$A$2:$A$1048576,0)),12,8)+$B$5/24</f>
        <v>#N/A</v>
      </c>
      <c r="E2505" s="8" t="e">
        <f>INDEX(RawData!$D$2:$D$1048576,MATCH(FmtData!$B$4+(ROW()-10),RawData!$A$2:$A$1048576,0))</f>
        <v>#N/A</v>
      </c>
      <c r="F2505" t="e">
        <f>INDEX(RawData!$D$2:$D$1048576,MATCH(FmtData!$B$4+(ROW()-10),RawData!$A$2:$A$1048576,0))</f>
        <v>#N/A</v>
      </c>
      <c r="G2505" t="e">
        <f>INDEX(RawData!E$2:E$1048576,MATCH(FmtData!$B$4+(ROW()-10),RawData!$A$2:$A$1048576,0))</f>
        <v>#N/A</v>
      </c>
      <c r="H2505" t="e">
        <f>INDEX(RawData!F$2:F$1048576,MATCH(FmtData!$B$4+(ROW()-10),RawData!$A$2:$A$1048576,0))</f>
        <v>#N/A</v>
      </c>
      <c r="I2505" t="e">
        <f>INDEX(RawData!G$2:G$1048576,MATCH(FmtData!$B$4+(ROW()-10),RawData!$A$2:$A$1048576,0))</f>
        <v>#N/A</v>
      </c>
      <c r="J2505" t="e">
        <f>INDEX(RawData!H$2:H$1048576,MATCH(FmtData!$B$4+(ROW()-10),RawData!$A$2:$A$1048576,0))</f>
        <v>#N/A</v>
      </c>
      <c r="K2505" t="e">
        <f>INDEX(RawData!I$2:I$1048576,MATCH(FmtData!$B$4+(ROW()-10),RawData!$A$2:$A$1048576,0))</f>
        <v>#N/A</v>
      </c>
      <c r="L2505" t="e">
        <f>INDEX(RawData!J$2:J$1048576,MATCH(FmtData!$B$4+(ROW()-10),RawData!$A$2:$A$1048576,0))</f>
        <v>#N/A</v>
      </c>
      <c r="M2505" t="e">
        <f>INDEX(RawData!K$2:K$1048576,MATCH(FmtData!$B$4+(ROW()-10),RawData!$A$2:$A$1048576,0))</f>
        <v>#N/A</v>
      </c>
      <c r="N2505" t="e">
        <f>INDEX(RawData!L$2:L$1048576,MATCH(FmtData!$B$4+(ROW()-10),RawData!$A$2:$A$1048576,0))</f>
        <v>#N/A</v>
      </c>
      <c r="O2505" t="e">
        <f>INDEX(RawData!M$2:M$1048576,MATCH(FmtData!$B$4+(ROW()-10),RawData!$A$2:$A$1048576,0))</f>
        <v>#N/A</v>
      </c>
      <c r="P2505" t="e">
        <f>INDEX(RawData!N$2:N$1048576,MATCH(FmtData!$B$4+(ROW()-10),RawData!$A$2:$A$1048576,0))</f>
        <v>#N/A</v>
      </c>
      <c r="Q2505" t="e">
        <f>INDEX(RawData!O$2:O$1048576,MATCH(FmtData!$B$4+(ROW()-10),RawData!$A$2:$A$1048576,0))</f>
        <v>#N/A</v>
      </c>
      <c r="R2505" s="8" t="e">
        <f>INDEX(RawData!P$2:P$1048576,MATCH(FmtData!$B$4+(ROW()-10),RawData!$A$2:$A$1048576,0))</f>
        <v>#N/A</v>
      </c>
      <c r="S2505" t="e">
        <f>INDEX(RawData!Q$2:Q$1048576,MATCH(FmtData!$B$4+(ROW()-10),RawData!$A$2:$A$1048576,0))</f>
        <v>#N/A</v>
      </c>
      <c r="T2505" s="8" t="e">
        <f>INDEX(RawData!R$2:R$1048576,MATCH(FmtData!$B$4+(ROW()-10),RawData!$A$2:$A$1048576,0))</f>
        <v>#N/A</v>
      </c>
      <c r="U2505" s="8" t="e">
        <f>INDEX(RawData!S$2:S$1048576,MATCH(FmtData!$B$4+(ROW()-10),RawData!$A$2:$A$1048576,0))</f>
        <v>#N/A</v>
      </c>
      <c r="V2505" s="8" t="e">
        <f>INDEX(RawData!T$2:T$1048576,MATCH(FmtData!$B$4+(ROW()-10),RawData!$A$2:$A$1048576,0))</f>
        <v>#N/A</v>
      </c>
      <c r="W2505" s="3" t="e">
        <f t="shared" si="782"/>
        <v>#N/A</v>
      </c>
      <c r="X2505" s="3" t="e">
        <f t="shared" si="783"/>
        <v>#N/A</v>
      </c>
      <c r="Y2505" s="8" t="e">
        <f t="shared" si="766"/>
        <v>#N/A</v>
      </c>
      <c r="Z2505" s="8" t="e">
        <f t="shared" si="767"/>
        <v>#N/A</v>
      </c>
      <c r="AA2505" s="3" t="e">
        <f t="shared" si="784"/>
        <v>#N/A</v>
      </c>
      <c r="AB2505" s="41">
        <v>2</v>
      </c>
      <c r="AC2505" s="42" t="str">
        <f t="shared" si="776"/>
        <v>Dilatometer</v>
      </c>
      <c r="AD2505" s="15" t="e">
        <f t="shared" si="785"/>
        <v>#N/A</v>
      </c>
      <c r="AE2505" s="15" t="e">
        <f t="shared" si="768"/>
        <v>#N/A</v>
      </c>
      <c r="AF2505" s="15" t="e">
        <f t="shared" si="769"/>
        <v>#N/A</v>
      </c>
      <c r="AG2505" s="15" t="e">
        <f t="shared" si="770"/>
        <v>#N/A</v>
      </c>
      <c r="AH2505" s="15" t="e">
        <f t="shared" si="781"/>
        <v>#N/A</v>
      </c>
      <c r="AI2505" s="17" t="e">
        <f t="shared" si="771"/>
        <v>#N/A</v>
      </c>
      <c r="AJ2505" s="17" t="e">
        <f t="shared" si="772"/>
        <v>#N/A</v>
      </c>
      <c r="AK2505" s="17" t="e">
        <f t="shared" si="773"/>
        <v>#N/A</v>
      </c>
      <c r="AL2505" s="17" t="e">
        <f t="shared" si="774"/>
        <v>#N/A</v>
      </c>
      <c r="AM2505" s="17" t="e">
        <f t="shared" si="775"/>
        <v>#N/A</v>
      </c>
      <c r="AN2505" s="17" t="e">
        <f t="shared" si="777"/>
        <v>#N/A</v>
      </c>
      <c r="AO2505" s="17" t="e">
        <f t="shared" si="778"/>
        <v>#N/A</v>
      </c>
      <c r="AP2505" s="17" t="e">
        <f t="shared" si="779"/>
        <v>#N/A</v>
      </c>
      <c r="AQ2505" s="17" t="e">
        <f t="shared" si="780"/>
        <v>#N/A</v>
      </c>
    </row>
    <row r="2506" spans="2:43" x14ac:dyDescent="0.45">
      <c r="B2506" t="e">
        <f>INDEX(RawData!$A$2:$A$1048576,MATCH(FmtData!$B$4+(ROW()-10),RawData!$A$2:$A$1048576,0))</f>
        <v>#N/A</v>
      </c>
      <c r="C25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6" s="7" t="e">
        <f>MID(INDEX(RawData!$B$2:$B$1048576, MATCH(FmtData!$B$4+(ROW()-10),RawData!$A$2:$A$1048576,0)),12,8)+$B$5/24</f>
        <v>#N/A</v>
      </c>
      <c r="E2506" s="8" t="e">
        <f>INDEX(RawData!$D$2:$D$1048576,MATCH(FmtData!$B$4+(ROW()-10),RawData!$A$2:$A$1048576,0))</f>
        <v>#N/A</v>
      </c>
      <c r="F2506" t="e">
        <f>INDEX(RawData!$D$2:$D$1048576,MATCH(FmtData!$B$4+(ROW()-10),RawData!$A$2:$A$1048576,0))</f>
        <v>#N/A</v>
      </c>
      <c r="G2506" t="e">
        <f>INDEX(RawData!E$2:E$1048576,MATCH(FmtData!$B$4+(ROW()-10),RawData!$A$2:$A$1048576,0))</f>
        <v>#N/A</v>
      </c>
      <c r="H2506" t="e">
        <f>INDEX(RawData!F$2:F$1048576,MATCH(FmtData!$B$4+(ROW()-10),RawData!$A$2:$A$1048576,0))</f>
        <v>#N/A</v>
      </c>
      <c r="I2506" t="e">
        <f>INDEX(RawData!G$2:G$1048576,MATCH(FmtData!$B$4+(ROW()-10),RawData!$A$2:$A$1048576,0))</f>
        <v>#N/A</v>
      </c>
      <c r="J2506" t="e">
        <f>INDEX(RawData!H$2:H$1048576,MATCH(FmtData!$B$4+(ROW()-10),RawData!$A$2:$A$1048576,0))</f>
        <v>#N/A</v>
      </c>
      <c r="K2506" t="e">
        <f>INDEX(RawData!I$2:I$1048576,MATCH(FmtData!$B$4+(ROW()-10),RawData!$A$2:$A$1048576,0))</f>
        <v>#N/A</v>
      </c>
      <c r="L2506" t="e">
        <f>INDEX(RawData!J$2:J$1048576,MATCH(FmtData!$B$4+(ROW()-10),RawData!$A$2:$A$1048576,0))</f>
        <v>#N/A</v>
      </c>
      <c r="M2506" t="e">
        <f>INDEX(RawData!K$2:K$1048576,MATCH(FmtData!$B$4+(ROW()-10),RawData!$A$2:$A$1048576,0))</f>
        <v>#N/A</v>
      </c>
      <c r="N2506" t="e">
        <f>INDEX(RawData!L$2:L$1048576,MATCH(FmtData!$B$4+(ROW()-10),RawData!$A$2:$A$1048576,0))</f>
        <v>#N/A</v>
      </c>
      <c r="O2506" t="e">
        <f>INDEX(RawData!M$2:M$1048576,MATCH(FmtData!$B$4+(ROW()-10),RawData!$A$2:$A$1048576,0))</f>
        <v>#N/A</v>
      </c>
      <c r="P2506" t="e">
        <f>INDEX(RawData!N$2:N$1048576,MATCH(FmtData!$B$4+(ROW()-10),RawData!$A$2:$A$1048576,0))</f>
        <v>#N/A</v>
      </c>
      <c r="Q2506" t="e">
        <f>INDEX(RawData!O$2:O$1048576,MATCH(FmtData!$B$4+(ROW()-10),RawData!$A$2:$A$1048576,0))</f>
        <v>#N/A</v>
      </c>
      <c r="R2506" s="8" t="e">
        <f>INDEX(RawData!P$2:P$1048576,MATCH(FmtData!$B$4+(ROW()-10),RawData!$A$2:$A$1048576,0))</f>
        <v>#N/A</v>
      </c>
      <c r="S2506" t="e">
        <f>INDEX(RawData!Q$2:Q$1048576,MATCH(FmtData!$B$4+(ROW()-10),RawData!$A$2:$A$1048576,0))</f>
        <v>#N/A</v>
      </c>
      <c r="T2506" s="8" t="e">
        <f>INDEX(RawData!R$2:R$1048576,MATCH(FmtData!$B$4+(ROW()-10),RawData!$A$2:$A$1048576,0))</f>
        <v>#N/A</v>
      </c>
      <c r="U2506" s="8" t="e">
        <f>INDEX(RawData!S$2:S$1048576,MATCH(FmtData!$B$4+(ROW()-10),RawData!$A$2:$A$1048576,0))</f>
        <v>#N/A</v>
      </c>
      <c r="V2506" s="8" t="e">
        <f>INDEX(RawData!T$2:T$1048576,MATCH(FmtData!$B$4+(ROW()-10),RawData!$A$2:$A$1048576,0))</f>
        <v>#N/A</v>
      </c>
      <c r="W2506" s="3" t="e">
        <f t="shared" si="782"/>
        <v>#N/A</v>
      </c>
      <c r="X2506" s="3" t="e">
        <f t="shared" si="783"/>
        <v>#N/A</v>
      </c>
      <c r="Y2506" s="8" t="e">
        <f t="shared" ref="Y2506:Y2569" si="786">$U$6+W2506</f>
        <v>#N/A</v>
      </c>
      <c r="Z2506" s="8" t="e">
        <f t="shared" ref="Z2506:Z2569" si="787">$U$6+X2506</f>
        <v>#N/A</v>
      </c>
      <c r="AA2506" s="3" t="e">
        <f t="shared" si="784"/>
        <v>#N/A</v>
      </c>
      <c r="AB2506" s="41">
        <v>2</v>
      </c>
      <c r="AC2506" s="42" t="str">
        <f t="shared" si="776"/>
        <v>Dilatometer</v>
      </c>
      <c r="AD2506" s="15" t="e">
        <f t="shared" si="785"/>
        <v>#N/A</v>
      </c>
      <c r="AE2506" s="15" t="e">
        <f t="shared" ref="AE2506:AE2569" si="788">PI()*Y2506^2/4*($R$4+(Y2506-$Y$10))-$U$5</f>
        <v>#N/A</v>
      </c>
      <c r="AF2506" s="15" t="e">
        <f t="shared" ref="AF2506:AF2569" si="789">PI()*Z2506^2/4*($R$4+(Z2506-$Z$10))-$U$5</f>
        <v>#N/A</v>
      </c>
      <c r="AG2506" s="15" t="e">
        <f t="shared" ref="AG2506:AG2569" si="790">PI()*AA2506^2/4*($R$4+(AA2506-$AA$10))-$U$5</f>
        <v>#N/A</v>
      </c>
      <c r="AH2506" s="15" t="e">
        <f t="shared" si="781"/>
        <v>#N/A</v>
      </c>
      <c r="AI2506" s="17" t="e">
        <f t="shared" ref="AI2506:AI2569" si="791">$N$5/(($U$5+AD2506)*2160)*100^3</f>
        <v>#N/A</v>
      </c>
      <c r="AJ2506" s="17" t="e">
        <f t="shared" ref="AJ2506:AJ2569" si="792">$N$5/(($U$5+AE2506)*2160)*100^3</f>
        <v>#N/A</v>
      </c>
      <c r="AK2506" s="17" t="e">
        <f t="shared" ref="AK2506:AK2569" si="793">$N$5/(($U$5+AF2506)*2160)*100^3</f>
        <v>#N/A</v>
      </c>
      <c r="AL2506" s="17" t="e">
        <f t="shared" ref="AL2506:AL2569" si="794">$N$5/(($U$5+AG2506)*2160)*100^3</f>
        <v>#N/A</v>
      </c>
      <c r="AM2506" s="17" t="e">
        <f t="shared" ref="AM2506:AM2569" si="795">$N$5/(($U$5+AH2506)*2160)*100^3</f>
        <v>#N/A</v>
      </c>
      <c r="AN2506" s="17" t="e">
        <f t="shared" si="777"/>
        <v>#N/A</v>
      </c>
      <c r="AO2506" s="17" t="e">
        <f t="shared" si="778"/>
        <v>#N/A</v>
      </c>
      <c r="AP2506" s="17" t="e">
        <f t="shared" si="779"/>
        <v>#N/A</v>
      </c>
      <c r="AQ2506" s="17" t="e">
        <f t="shared" si="780"/>
        <v>#N/A</v>
      </c>
    </row>
    <row r="2507" spans="2:43" x14ac:dyDescent="0.45">
      <c r="B2507" t="e">
        <f>INDEX(RawData!$A$2:$A$1048576,MATCH(FmtData!$B$4+(ROW()-10),RawData!$A$2:$A$1048576,0))</f>
        <v>#N/A</v>
      </c>
      <c r="C25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7" s="7" t="e">
        <f>MID(INDEX(RawData!$B$2:$B$1048576, MATCH(FmtData!$B$4+(ROW()-10),RawData!$A$2:$A$1048576,0)),12,8)+$B$5/24</f>
        <v>#N/A</v>
      </c>
      <c r="E2507" s="8" t="e">
        <f>INDEX(RawData!$D$2:$D$1048576,MATCH(FmtData!$B$4+(ROW()-10),RawData!$A$2:$A$1048576,0))</f>
        <v>#N/A</v>
      </c>
      <c r="F2507" t="e">
        <f>INDEX(RawData!$D$2:$D$1048576,MATCH(FmtData!$B$4+(ROW()-10),RawData!$A$2:$A$1048576,0))</f>
        <v>#N/A</v>
      </c>
      <c r="G2507" t="e">
        <f>INDEX(RawData!E$2:E$1048576,MATCH(FmtData!$B$4+(ROW()-10),RawData!$A$2:$A$1048576,0))</f>
        <v>#N/A</v>
      </c>
      <c r="H2507" t="e">
        <f>INDEX(RawData!F$2:F$1048576,MATCH(FmtData!$B$4+(ROW()-10),RawData!$A$2:$A$1048576,0))</f>
        <v>#N/A</v>
      </c>
      <c r="I2507" t="e">
        <f>INDEX(RawData!G$2:G$1048576,MATCH(FmtData!$B$4+(ROW()-10),RawData!$A$2:$A$1048576,0))</f>
        <v>#N/A</v>
      </c>
      <c r="J2507" t="e">
        <f>INDEX(RawData!H$2:H$1048576,MATCH(FmtData!$B$4+(ROW()-10),RawData!$A$2:$A$1048576,0))</f>
        <v>#N/A</v>
      </c>
      <c r="K2507" t="e">
        <f>INDEX(RawData!I$2:I$1048576,MATCH(FmtData!$B$4+(ROW()-10),RawData!$A$2:$A$1048576,0))</f>
        <v>#N/A</v>
      </c>
      <c r="L2507" t="e">
        <f>INDEX(RawData!J$2:J$1048576,MATCH(FmtData!$B$4+(ROW()-10),RawData!$A$2:$A$1048576,0))</f>
        <v>#N/A</v>
      </c>
      <c r="M2507" t="e">
        <f>INDEX(RawData!K$2:K$1048576,MATCH(FmtData!$B$4+(ROW()-10),RawData!$A$2:$A$1048576,0))</f>
        <v>#N/A</v>
      </c>
      <c r="N2507" t="e">
        <f>INDEX(RawData!L$2:L$1048576,MATCH(FmtData!$B$4+(ROW()-10),RawData!$A$2:$A$1048576,0))</f>
        <v>#N/A</v>
      </c>
      <c r="O2507" t="e">
        <f>INDEX(RawData!M$2:M$1048576,MATCH(FmtData!$B$4+(ROW()-10),RawData!$A$2:$A$1048576,0))</f>
        <v>#N/A</v>
      </c>
      <c r="P2507" t="e">
        <f>INDEX(RawData!N$2:N$1048576,MATCH(FmtData!$B$4+(ROW()-10),RawData!$A$2:$A$1048576,0))</f>
        <v>#N/A</v>
      </c>
      <c r="Q2507" t="e">
        <f>INDEX(RawData!O$2:O$1048576,MATCH(FmtData!$B$4+(ROW()-10),RawData!$A$2:$A$1048576,0))</f>
        <v>#N/A</v>
      </c>
      <c r="R2507" s="8" t="e">
        <f>INDEX(RawData!P$2:P$1048576,MATCH(FmtData!$B$4+(ROW()-10),RawData!$A$2:$A$1048576,0))</f>
        <v>#N/A</v>
      </c>
      <c r="S2507" t="e">
        <f>INDEX(RawData!Q$2:Q$1048576,MATCH(FmtData!$B$4+(ROW()-10),RawData!$A$2:$A$1048576,0))</f>
        <v>#N/A</v>
      </c>
      <c r="T2507" s="8" t="e">
        <f>INDEX(RawData!R$2:R$1048576,MATCH(FmtData!$B$4+(ROW()-10),RawData!$A$2:$A$1048576,0))</f>
        <v>#N/A</v>
      </c>
      <c r="U2507" s="8" t="e">
        <f>INDEX(RawData!S$2:S$1048576,MATCH(FmtData!$B$4+(ROW()-10),RawData!$A$2:$A$1048576,0))</f>
        <v>#N/A</v>
      </c>
      <c r="V2507" s="8" t="e">
        <f>INDEX(RawData!T$2:T$1048576,MATCH(FmtData!$B$4+(ROW()-10),RawData!$A$2:$A$1048576,0))</f>
        <v>#N/A</v>
      </c>
      <c r="W2507" s="3" t="e">
        <f t="shared" si="782"/>
        <v>#N/A</v>
      </c>
      <c r="X2507" s="3" t="e">
        <f t="shared" si="783"/>
        <v>#N/A</v>
      </c>
      <c r="Y2507" s="8" t="e">
        <f t="shared" si="786"/>
        <v>#N/A</v>
      </c>
      <c r="Z2507" s="8" t="e">
        <f t="shared" si="787"/>
        <v>#N/A</v>
      </c>
      <c r="AA2507" s="3" t="e">
        <f t="shared" si="784"/>
        <v>#N/A</v>
      </c>
      <c r="AB2507" s="41">
        <v>2</v>
      </c>
      <c r="AC2507" s="42" t="str">
        <f t="shared" ref="AC2507:AC2570" si="796">IF(AB2507=1,"Isco","Dilatometer")</f>
        <v>Dilatometer</v>
      </c>
      <c r="AD2507" s="15" t="e">
        <f t="shared" si="785"/>
        <v>#N/A</v>
      </c>
      <c r="AE2507" s="15" t="e">
        <f t="shared" si="788"/>
        <v>#N/A</v>
      </c>
      <c r="AF2507" s="15" t="e">
        <f t="shared" si="789"/>
        <v>#N/A</v>
      </c>
      <c r="AG2507" s="15" t="e">
        <f t="shared" si="790"/>
        <v>#N/A</v>
      </c>
      <c r="AH2507" s="15" t="e">
        <f t="shared" si="781"/>
        <v>#N/A</v>
      </c>
      <c r="AI2507" s="17" t="e">
        <f t="shared" si="791"/>
        <v>#N/A</v>
      </c>
      <c r="AJ2507" s="17" t="e">
        <f t="shared" si="792"/>
        <v>#N/A</v>
      </c>
      <c r="AK2507" s="17" t="e">
        <f t="shared" si="793"/>
        <v>#N/A</v>
      </c>
      <c r="AL2507" s="17" t="e">
        <f t="shared" si="794"/>
        <v>#N/A</v>
      </c>
      <c r="AM2507" s="17" t="e">
        <f t="shared" si="795"/>
        <v>#N/A</v>
      </c>
      <c r="AN2507" s="17" t="e">
        <f t="shared" ref="AN2507:AN2570" si="797">INDEX($AM$10:$AM$2627,MATCH(C2507+1/24,$C$10:$C$2627,1))-INDEX($AM$10:$AM$2627,MATCH(C2507,$C$10:$C$2627,1))</f>
        <v>#N/A</v>
      </c>
      <c r="AO2507" s="17" t="e">
        <f t="shared" ref="AO2507:AO2570" si="798">AL2507*10</f>
        <v>#N/A</v>
      </c>
      <c r="AP2507" s="17" t="e">
        <f t="shared" ref="AP2507:AP2570" si="799">AI2507*10</f>
        <v>#N/A</v>
      </c>
      <c r="AQ2507" s="17" t="e">
        <f t="shared" ref="AQ2507:AQ2570" si="800">G2507*0.101325/14.696</f>
        <v>#N/A</v>
      </c>
    </row>
    <row r="2508" spans="2:43" x14ac:dyDescent="0.45">
      <c r="B2508" t="e">
        <f>INDEX(RawData!$A$2:$A$1048576,MATCH(FmtData!$B$4+(ROW()-10),RawData!$A$2:$A$1048576,0))</f>
        <v>#N/A</v>
      </c>
      <c r="C25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8" s="7" t="e">
        <f>MID(INDEX(RawData!$B$2:$B$1048576, MATCH(FmtData!$B$4+(ROW()-10),RawData!$A$2:$A$1048576,0)),12,8)+$B$5/24</f>
        <v>#N/A</v>
      </c>
      <c r="E2508" s="8" t="e">
        <f>INDEX(RawData!$D$2:$D$1048576,MATCH(FmtData!$B$4+(ROW()-10),RawData!$A$2:$A$1048576,0))</f>
        <v>#N/A</v>
      </c>
      <c r="F2508" t="e">
        <f>INDEX(RawData!$D$2:$D$1048576,MATCH(FmtData!$B$4+(ROW()-10),RawData!$A$2:$A$1048576,0))</f>
        <v>#N/A</v>
      </c>
      <c r="G2508" t="e">
        <f>INDEX(RawData!E$2:E$1048576,MATCH(FmtData!$B$4+(ROW()-10),RawData!$A$2:$A$1048576,0))</f>
        <v>#N/A</v>
      </c>
      <c r="H2508" t="e">
        <f>INDEX(RawData!F$2:F$1048576,MATCH(FmtData!$B$4+(ROW()-10),RawData!$A$2:$A$1048576,0))</f>
        <v>#N/A</v>
      </c>
      <c r="I2508" t="e">
        <f>INDEX(RawData!G$2:G$1048576,MATCH(FmtData!$B$4+(ROW()-10),RawData!$A$2:$A$1048576,0))</f>
        <v>#N/A</v>
      </c>
      <c r="J2508" t="e">
        <f>INDEX(RawData!H$2:H$1048576,MATCH(FmtData!$B$4+(ROW()-10),RawData!$A$2:$A$1048576,0))</f>
        <v>#N/A</v>
      </c>
      <c r="K2508" t="e">
        <f>INDEX(RawData!I$2:I$1048576,MATCH(FmtData!$B$4+(ROW()-10),RawData!$A$2:$A$1048576,0))</f>
        <v>#N/A</v>
      </c>
      <c r="L2508" t="e">
        <f>INDEX(RawData!J$2:J$1048576,MATCH(FmtData!$B$4+(ROW()-10),RawData!$A$2:$A$1048576,0))</f>
        <v>#N/A</v>
      </c>
      <c r="M2508" t="e">
        <f>INDEX(RawData!K$2:K$1048576,MATCH(FmtData!$B$4+(ROW()-10),RawData!$A$2:$A$1048576,0))</f>
        <v>#N/A</v>
      </c>
      <c r="N2508" t="e">
        <f>INDEX(RawData!L$2:L$1048576,MATCH(FmtData!$B$4+(ROW()-10),RawData!$A$2:$A$1048576,0))</f>
        <v>#N/A</v>
      </c>
      <c r="O2508" t="e">
        <f>INDEX(RawData!M$2:M$1048576,MATCH(FmtData!$B$4+(ROW()-10),RawData!$A$2:$A$1048576,0))</f>
        <v>#N/A</v>
      </c>
      <c r="P2508" t="e">
        <f>INDEX(RawData!N$2:N$1048576,MATCH(FmtData!$B$4+(ROW()-10),RawData!$A$2:$A$1048576,0))</f>
        <v>#N/A</v>
      </c>
      <c r="Q2508" t="e">
        <f>INDEX(RawData!O$2:O$1048576,MATCH(FmtData!$B$4+(ROW()-10),RawData!$A$2:$A$1048576,0))</f>
        <v>#N/A</v>
      </c>
      <c r="R2508" s="8" t="e">
        <f>INDEX(RawData!P$2:P$1048576,MATCH(FmtData!$B$4+(ROW()-10),RawData!$A$2:$A$1048576,0))</f>
        <v>#N/A</v>
      </c>
      <c r="S2508" t="e">
        <f>INDEX(RawData!Q$2:Q$1048576,MATCH(FmtData!$B$4+(ROW()-10),RawData!$A$2:$A$1048576,0))</f>
        <v>#N/A</v>
      </c>
      <c r="T2508" s="8" t="e">
        <f>INDEX(RawData!R$2:R$1048576,MATCH(FmtData!$B$4+(ROW()-10),RawData!$A$2:$A$1048576,0))</f>
        <v>#N/A</v>
      </c>
      <c r="U2508" s="8" t="e">
        <f>INDEX(RawData!S$2:S$1048576,MATCH(FmtData!$B$4+(ROW()-10),RawData!$A$2:$A$1048576,0))</f>
        <v>#N/A</v>
      </c>
      <c r="V2508" s="8" t="e">
        <f>INDEX(RawData!T$2:T$1048576,MATCH(FmtData!$B$4+(ROW()-10),RawData!$A$2:$A$1048576,0))</f>
        <v>#N/A</v>
      </c>
      <c r="W2508" s="3" t="e">
        <f t="shared" si="782"/>
        <v>#N/A</v>
      </c>
      <c r="X2508" s="3" t="e">
        <f t="shared" si="783"/>
        <v>#N/A</v>
      </c>
      <c r="Y2508" s="8" t="e">
        <f t="shared" si="786"/>
        <v>#N/A</v>
      </c>
      <c r="Z2508" s="8" t="e">
        <f t="shared" si="787"/>
        <v>#N/A</v>
      </c>
      <c r="AA2508" s="3" t="e">
        <f t="shared" si="784"/>
        <v>#N/A</v>
      </c>
      <c r="AB2508" s="41">
        <v>2</v>
      </c>
      <c r="AC2508" s="42" t="str">
        <f t="shared" si="796"/>
        <v>Dilatometer</v>
      </c>
      <c r="AD2508" s="15" t="e">
        <f t="shared" si="785"/>
        <v>#N/A</v>
      </c>
      <c r="AE2508" s="15" t="e">
        <f t="shared" si="788"/>
        <v>#N/A</v>
      </c>
      <c r="AF2508" s="15" t="e">
        <f t="shared" si="789"/>
        <v>#N/A</v>
      </c>
      <c r="AG2508" s="15" t="e">
        <f t="shared" si="790"/>
        <v>#N/A</v>
      </c>
      <c r="AH2508" s="15" t="e">
        <f t="shared" si="781"/>
        <v>#N/A</v>
      </c>
      <c r="AI2508" s="17" t="e">
        <f t="shared" si="791"/>
        <v>#N/A</v>
      </c>
      <c r="AJ2508" s="17" t="e">
        <f t="shared" si="792"/>
        <v>#N/A</v>
      </c>
      <c r="AK2508" s="17" t="e">
        <f t="shared" si="793"/>
        <v>#N/A</v>
      </c>
      <c r="AL2508" s="17" t="e">
        <f t="shared" si="794"/>
        <v>#N/A</v>
      </c>
      <c r="AM2508" s="17" t="e">
        <f t="shared" si="795"/>
        <v>#N/A</v>
      </c>
      <c r="AN2508" s="17" t="e">
        <f t="shared" si="797"/>
        <v>#N/A</v>
      </c>
      <c r="AO2508" s="17" t="e">
        <f t="shared" si="798"/>
        <v>#N/A</v>
      </c>
      <c r="AP2508" s="17" t="e">
        <f t="shared" si="799"/>
        <v>#N/A</v>
      </c>
      <c r="AQ2508" s="17" t="e">
        <f t="shared" si="800"/>
        <v>#N/A</v>
      </c>
    </row>
    <row r="2509" spans="2:43" x14ac:dyDescent="0.45">
      <c r="B2509" t="e">
        <f>INDEX(RawData!$A$2:$A$1048576,MATCH(FmtData!$B$4+(ROW()-10),RawData!$A$2:$A$1048576,0))</f>
        <v>#N/A</v>
      </c>
      <c r="C25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09" s="7" t="e">
        <f>MID(INDEX(RawData!$B$2:$B$1048576, MATCH(FmtData!$B$4+(ROW()-10),RawData!$A$2:$A$1048576,0)),12,8)+$B$5/24</f>
        <v>#N/A</v>
      </c>
      <c r="E2509" s="8" t="e">
        <f>INDEX(RawData!$D$2:$D$1048576,MATCH(FmtData!$B$4+(ROW()-10),RawData!$A$2:$A$1048576,0))</f>
        <v>#N/A</v>
      </c>
      <c r="F2509" t="e">
        <f>INDEX(RawData!$D$2:$D$1048576,MATCH(FmtData!$B$4+(ROW()-10),RawData!$A$2:$A$1048576,0))</f>
        <v>#N/A</v>
      </c>
      <c r="G2509" t="e">
        <f>INDEX(RawData!E$2:E$1048576,MATCH(FmtData!$B$4+(ROW()-10),RawData!$A$2:$A$1048576,0))</f>
        <v>#N/A</v>
      </c>
      <c r="H2509" t="e">
        <f>INDEX(RawData!F$2:F$1048576,MATCH(FmtData!$B$4+(ROW()-10),RawData!$A$2:$A$1048576,0))</f>
        <v>#N/A</v>
      </c>
      <c r="I2509" t="e">
        <f>INDEX(RawData!G$2:G$1048576,MATCH(FmtData!$B$4+(ROW()-10),RawData!$A$2:$A$1048576,0))</f>
        <v>#N/A</v>
      </c>
      <c r="J2509" t="e">
        <f>INDEX(RawData!H$2:H$1048576,MATCH(FmtData!$B$4+(ROW()-10),RawData!$A$2:$A$1048576,0))</f>
        <v>#N/A</v>
      </c>
      <c r="K2509" t="e">
        <f>INDEX(RawData!I$2:I$1048576,MATCH(FmtData!$B$4+(ROW()-10),RawData!$A$2:$A$1048576,0))</f>
        <v>#N/A</v>
      </c>
      <c r="L2509" t="e">
        <f>INDEX(RawData!J$2:J$1048576,MATCH(FmtData!$B$4+(ROW()-10),RawData!$A$2:$A$1048576,0))</f>
        <v>#N/A</v>
      </c>
      <c r="M2509" t="e">
        <f>INDEX(RawData!K$2:K$1048576,MATCH(FmtData!$B$4+(ROW()-10),RawData!$A$2:$A$1048576,0))</f>
        <v>#N/A</v>
      </c>
      <c r="N2509" t="e">
        <f>INDEX(RawData!L$2:L$1048576,MATCH(FmtData!$B$4+(ROW()-10),RawData!$A$2:$A$1048576,0))</f>
        <v>#N/A</v>
      </c>
      <c r="O2509" t="e">
        <f>INDEX(RawData!M$2:M$1048576,MATCH(FmtData!$B$4+(ROW()-10),RawData!$A$2:$A$1048576,0))</f>
        <v>#N/A</v>
      </c>
      <c r="P2509" t="e">
        <f>INDEX(RawData!N$2:N$1048576,MATCH(FmtData!$B$4+(ROW()-10),RawData!$A$2:$A$1048576,0))</f>
        <v>#N/A</v>
      </c>
      <c r="Q2509" t="e">
        <f>INDEX(RawData!O$2:O$1048576,MATCH(FmtData!$B$4+(ROW()-10),RawData!$A$2:$A$1048576,0))</f>
        <v>#N/A</v>
      </c>
      <c r="R2509" s="8" t="e">
        <f>INDEX(RawData!P$2:P$1048576,MATCH(FmtData!$B$4+(ROW()-10),RawData!$A$2:$A$1048576,0))</f>
        <v>#N/A</v>
      </c>
      <c r="S2509" t="e">
        <f>INDEX(RawData!Q$2:Q$1048576,MATCH(FmtData!$B$4+(ROW()-10),RawData!$A$2:$A$1048576,0))</f>
        <v>#N/A</v>
      </c>
      <c r="T2509" s="8" t="e">
        <f>INDEX(RawData!R$2:R$1048576,MATCH(FmtData!$B$4+(ROW()-10),RawData!$A$2:$A$1048576,0))</f>
        <v>#N/A</v>
      </c>
      <c r="U2509" s="8" t="e">
        <f>INDEX(RawData!S$2:S$1048576,MATCH(FmtData!$B$4+(ROW()-10),RawData!$A$2:$A$1048576,0))</f>
        <v>#N/A</v>
      </c>
      <c r="V2509" s="8" t="e">
        <f>INDEX(RawData!T$2:T$1048576,MATCH(FmtData!$B$4+(ROW()-10),RawData!$A$2:$A$1048576,0))</f>
        <v>#N/A</v>
      </c>
      <c r="W2509" s="3" t="e">
        <f t="shared" si="782"/>
        <v>#N/A</v>
      </c>
      <c r="X2509" s="3" t="e">
        <f t="shared" si="783"/>
        <v>#N/A</v>
      </c>
      <c r="Y2509" s="8" t="e">
        <f t="shared" si="786"/>
        <v>#N/A</v>
      </c>
      <c r="Z2509" s="8" t="e">
        <f t="shared" si="787"/>
        <v>#N/A</v>
      </c>
      <c r="AA2509" s="3" t="e">
        <f t="shared" si="784"/>
        <v>#N/A</v>
      </c>
      <c r="AB2509" s="41">
        <v>2</v>
      </c>
      <c r="AC2509" s="42" t="str">
        <f t="shared" si="796"/>
        <v>Dilatometer</v>
      </c>
      <c r="AD2509" s="15" t="e">
        <f t="shared" si="785"/>
        <v>#N/A</v>
      </c>
      <c r="AE2509" s="15" t="e">
        <f t="shared" si="788"/>
        <v>#N/A</v>
      </c>
      <c r="AF2509" s="15" t="e">
        <f t="shared" si="789"/>
        <v>#N/A</v>
      </c>
      <c r="AG2509" s="15" t="e">
        <f t="shared" si="790"/>
        <v>#N/A</v>
      </c>
      <c r="AH2509" s="15" t="e">
        <f t="shared" si="781"/>
        <v>#N/A</v>
      </c>
      <c r="AI2509" s="17" t="e">
        <f t="shared" si="791"/>
        <v>#N/A</v>
      </c>
      <c r="AJ2509" s="17" t="e">
        <f t="shared" si="792"/>
        <v>#N/A</v>
      </c>
      <c r="AK2509" s="17" t="e">
        <f t="shared" si="793"/>
        <v>#N/A</v>
      </c>
      <c r="AL2509" s="17" t="e">
        <f t="shared" si="794"/>
        <v>#N/A</v>
      </c>
      <c r="AM2509" s="17" t="e">
        <f t="shared" si="795"/>
        <v>#N/A</v>
      </c>
      <c r="AN2509" s="17" t="e">
        <f t="shared" si="797"/>
        <v>#N/A</v>
      </c>
      <c r="AO2509" s="17" t="e">
        <f t="shared" si="798"/>
        <v>#N/A</v>
      </c>
      <c r="AP2509" s="17" t="e">
        <f t="shared" si="799"/>
        <v>#N/A</v>
      </c>
      <c r="AQ2509" s="17" t="e">
        <f t="shared" si="800"/>
        <v>#N/A</v>
      </c>
    </row>
    <row r="2510" spans="2:43" x14ac:dyDescent="0.45">
      <c r="B2510" t="e">
        <f>INDEX(RawData!$A$2:$A$1048576,MATCH(FmtData!$B$4+(ROW()-10),RawData!$A$2:$A$1048576,0))</f>
        <v>#N/A</v>
      </c>
      <c r="C25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0" s="7" t="e">
        <f>MID(INDEX(RawData!$B$2:$B$1048576, MATCH(FmtData!$B$4+(ROW()-10),RawData!$A$2:$A$1048576,0)),12,8)+$B$5/24</f>
        <v>#N/A</v>
      </c>
      <c r="E2510" s="8" t="e">
        <f>INDEX(RawData!$D$2:$D$1048576,MATCH(FmtData!$B$4+(ROW()-10),RawData!$A$2:$A$1048576,0))</f>
        <v>#N/A</v>
      </c>
      <c r="F2510" t="e">
        <f>INDEX(RawData!$D$2:$D$1048576,MATCH(FmtData!$B$4+(ROW()-10),RawData!$A$2:$A$1048576,0))</f>
        <v>#N/A</v>
      </c>
      <c r="G2510" t="e">
        <f>INDEX(RawData!E$2:E$1048576,MATCH(FmtData!$B$4+(ROW()-10),RawData!$A$2:$A$1048576,0))</f>
        <v>#N/A</v>
      </c>
      <c r="H2510" t="e">
        <f>INDEX(RawData!F$2:F$1048576,MATCH(FmtData!$B$4+(ROW()-10),RawData!$A$2:$A$1048576,0))</f>
        <v>#N/A</v>
      </c>
      <c r="I2510" t="e">
        <f>INDEX(RawData!G$2:G$1048576,MATCH(FmtData!$B$4+(ROW()-10),RawData!$A$2:$A$1048576,0))</f>
        <v>#N/A</v>
      </c>
      <c r="J2510" t="e">
        <f>INDEX(RawData!H$2:H$1048576,MATCH(FmtData!$B$4+(ROW()-10),RawData!$A$2:$A$1048576,0))</f>
        <v>#N/A</v>
      </c>
      <c r="K2510" t="e">
        <f>INDEX(RawData!I$2:I$1048576,MATCH(FmtData!$B$4+(ROW()-10),RawData!$A$2:$A$1048576,0))</f>
        <v>#N/A</v>
      </c>
      <c r="L2510" t="e">
        <f>INDEX(RawData!J$2:J$1048576,MATCH(FmtData!$B$4+(ROW()-10),RawData!$A$2:$A$1048576,0))</f>
        <v>#N/A</v>
      </c>
      <c r="M2510" t="e">
        <f>INDEX(RawData!K$2:K$1048576,MATCH(FmtData!$B$4+(ROW()-10),RawData!$A$2:$A$1048576,0))</f>
        <v>#N/A</v>
      </c>
      <c r="N2510" t="e">
        <f>INDEX(RawData!L$2:L$1048576,MATCH(FmtData!$B$4+(ROW()-10),RawData!$A$2:$A$1048576,0))</f>
        <v>#N/A</v>
      </c>
      <c r="O2510" t="e">
        <f>INDEX(RawData!M$2:M$1048576,MATCH(FmtData!$B$4+(ROW()-10),RawData!$A$2:$A$1048576,0))</f>
        <v>#N/A</v>
      </c>
      <c r="P2510" t="e">
        <f>INDEX(RawData!N$2:N$1048576,MATCH(FmtData!$B$4+(ROW()-10),RawData!$A$2:$A$1048576,0))</f>
        <v>#N/A</v>
      </c>
      <c r="Q2510" t="e">
        <f>INDEX(RawData!O$2:O$1048576,MATCH(FmtData!$B$4+(ROW()-10),RawData!$A$2:$A$1048576,0))</f>
        <v>#N/A</v>
      </c>
      <c r="R2510" s="8" t="e">
        <f>INDEX(RawData!P$2:P$1048576,MATCH(FmtData!$B$4+(ROW()-10),RawData!$A$2:$A$1048576,0))</f>
        <v>#N/A</v>
      </c>
      <c r="S2510" t="e">
        <f>INDEX(RawData!Q$2:Q$1048576,MATCH(FmtData!$B$4+(ROW()-10),RawData!$A$2:$A$1048576,0))</f>
        <v>#N/A</v>
      </c>
      <c r="T2510" s="8" t="e">
        <f>INDEX(RawData!R$2:R$1048576,MATCH(FmtData!$B$4+(ROW()-10),RawData!$A$2:$A$1048576,0))</f>
        <v>#N/A</v>
      </c>
      <c r="U2510" s="8" t="e">
        <f>INDEX(RawData!S$2:S$1048576,MATCH(FmtData!$B$4+(ROW()-10),RawData!$A$2:$A$1048576,0))</f>
        <v>#N/A</v>
      </c>
      <c r="V2510" s="8" t="e">
        <f>INDEX(RawData!T$2:T$1048576,MATCH(FmtData!$B$4+(ROW()-10),RawData!$A$2:$A$1048576,0))</f>
        <v>#N/A</v>
      </c>
      <c r="W2510" s="3" t="e">
        <f t="shared" si="782"/>
        <v>#N/A</v>
      </c>
      <c r="X2510" s="3" t="e">
        <f t="shared" si="783"/>
        <v>#N/A</v>
      </c>
      <c r="Y2510" s="8" t="e">
        <f t="shared" si="786"/>
        <v>#N/A</v>
      </c>
      <c r="Z2510" s="8" t="e">
        <f t="shared" si="787"/>
        <v>#N/A</v>
      </c>
      <c r="AA2510" s="3" t="e">
        <f t="shared" si="784"/>
        <v>#N/A</v>
      </c>
      <c r="AB2510" s="41">
        <v>2</v>
      </c>
      <c r="AC2510" s="42" t="str">
        <f t="shared" si="796"/>
        <v>Dilatometer</v>
      </c>
      <c r="AD2510" s="15" t="e">
        <f t="shared" si="785"/>
        <v>#N/A</v>
      </c>
      <c r="AE2510" s="15" t="e">
        <f t="shared" si="788"/>
        <v>#N/A</v>
      </c>
      <c r="AF2510" s="15" t="e">
        <f t="shared" si="789"/>
        <v>#N/A</v>
      </c>
      <c r="AG2510" s="15" t="e">
        <f t="shared" si="790"/>
        <v>#N/A</v>
      </c>
      <c r="AH2510" s="15" t="e">
        <f t="shared" si="781"/>
        <v>#N/A</v>
      </c>
      <c r="AI2510" s="17" t="e">
        <f t="shared" si="791"/>
        <v>#N/A</v>
      </c>
      <c r="AJ2510" s="17" t="e">
        <f t="shared" si="792"/>
        <v>#N/A</v>
      </c>
      <c r="AK2510" s="17" t="e">
        <f t="shared" si="793"/>
        <v>#N/A</v>
      </c>
      <c r="AL2510" s="17" t="e">
        <f t="shared" si="794"/>
        <v>#N/A</v>
      </c>
      <c r="AM2510" s="17" t="e">
        <f t="shared" si="795"/>
        <v>#N/A</v>
      </c>
      <c r="AN2510" s="17" t="e">
        <f t="shared" si="797"/>
        <v>#N/A</v>
      </c>
      <c r="AO2510" s="17" t="e">
        <f t="shared" si="798"/>
        <v>#N/A</v>
      </c>
      <c r="AP2510" s="17" t="e">
        <f t="shared" si="799"/>
        <v>#N/A</v>
      </c>
      <c r="AQ2510" s="17" t="e">
        <f t="shared" si="800"/>
        <v>#N/A</v>
      </c>
    </row>
    <row r="2511" spans="2:43" x14ac:dyDescent="0.45">
      <c r="B2511" t="e">
        <f>INDEX(RawData!$A$2:$A$1048576,MATCH(FmtData!$B$4+(ROW()-10),RawData!$A$2:$A$1048576,0))</f>
        <v>#N/A</v>
      </c>
      <c r="C25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1" s="7" t="e">
        <f>MID(INDEX(RawData!$B$2:$B$1048576, MATCH(FmtData!$B$4+(ROW()-10),RawData!$A$2:$A$1048576,0)),12,8)+$B$5/24</f>
        <v>#N/A</v>
      </c>
      <c r="E2511" s="8" t="e">
        <f>INDEX(RawData!$D$2:$D$1048576,MATCH(FmtData!$B$4+(ROW()-10),RawData!$A$2:$A$1048576,0))</f>
        <v>#N/A</v>
      </c>
      <c r="F2511" t="e">
        <f>INDEX(RawData!$D$2:$D$1048576,MATCH(FmtData!$B$4+(ROW()-10),RawData!$A$2:$A$1048576,0))</f>
        <v>#N/A</v>
      </c>
      <c r="G2511" t="e">
        <f>INDEX(RawData!E$2:E$1048576,MATCH(FmtData!$B$4+(ROW()-10),RawData!$A$2:$A$1048576,0))</f>
        <v>#N/A</v>
      </c>
      <c r="H2511" t="e">
        <f>INDEX(RawData!F$2:F$1048576,MATCH(FmtData!$B$4+(ROW()-10),RawData!$A$2:$A$1048576,0))</f>
        <v>#N/A</v>
      </c>
      <c r="I2511" t="e">
        <f>INDEX(RawData!G$2:G$1048576,MATCH(FmtData!$B$4+(ROW()-10),RawData!$A$2:$A$1048576,0))</f>
        <v>#N/A</v>
      </c>
      <c r="J2511" t="e">
        <f>INDEX(RawData!H$2:H$1048576,MATCH(FmtData!$B$4+(ROW()-10),RawData!$A$2:$A$1048576,0))</f>
        <v>#N/A</v>
      </c>
      <c r="K2511" t="e">
        <f>INDEX(RawData!I$2:I$1048576,MATCH(FmtData!$B$4+(ROW()-10),RawData!$A$2:$A$1048576,0))</f>
        <v>#N/A</v>
      </c>
      <c r="L2511" t="e">
        <f>INDEX(RawData!J$2:J$1048576,MATCH(FmtData!$B$4+(ROW()-10),RawData!$A$2:$A$1048576,0))</f>
        <v>#N/A</v>
      </c>
      <c r="M2511" t="e">
        <f>INDEX(RawData!K$2:K$1048576,MATCH(FmtData!$B$4+(ROW()-10),RawData!$A$2:$A$1048576,0))</f>
        <v>#N/A</v>
      </c>
      <c r="N2511" t="e">
        <f>INDEX(RawData!L$2:L$1048576,MATCH(FmtData!$B$4+(ROW()-10),RawData!$A$2:$A$1048576,0))</f>
        <v>#N/A</v>
      </c>
      <c r="O2511" t="e">
        <f>INDEX(RawData!M$2:M$1048576,MATCH(FmtData!$B$4+(ROW()-10),RawData!$A$2:$A$1048576,0))</f>
        <v>#N/A</v>
      </c>
      <c r="P2511" t="e">
        <f>INDEX(RawData!N$2:N$1048576,MATCH(FmtData!$B$4+(ROW()-10),RawData!$A$2:$A$1048576,0))</f>
        <v>#N/A</v>
      </c>
      <c r="Q2511" t="e">
        <f>INDEX(RawData!O$2:O$1048576,MATCH(FmtData!$B$4+(ROW()-10),RawData!$A$2:$A$1048576,0))</f>
        <v>#N/A</v>
      </c>
      <c r="R2511" s="8" t="e">
        <f>INDEX(RawData!P$2:P$1048576,MATCH(FmtData!$B$4+(ROW()-10),RawData!$A$2:$A$1048576,0))</f>
        <v>#N/A</v>
      </c>
      <c r="S2511" t="e">
        <f>INDEX(RawData!Q$2:Q$1048576,MATCH(FmtData!$B$4+(ROW()-10),RawData!$A$2:$A$1048576,0))</f>
        <v>#N/A</v>
      </c>
      <c r="T2511" s="8" t="e">
        <f>INDEX(RawData!R$2:R$1048576,MATCH(FmtData!$B$4+(ROW()-10),RawData!$A$2:$A$1048576,0))</f>
        <v>#N/A</v>
      </c>
      <c r="U2511" s="8" t="e">
        <f>INDEX(RawData!S$2:S$1048576,MATCH(FmtData!$B$4+(ROW()-10),RawData!$A$2:$A$1048576,0))</f>
        <v>#N/A</v>
      </c>
      <c r="V2511" s="8" t="e">
        <f>INDEX(RawData!T$2:T$1048576,MATCH(FmtData!$B$4+(ROW()-10),RawData!$A$2:$A$1048576,0))</f>
        <v>#N/A</v>
      </c>
      <c r="W2511" s="3" t="e">
        <f t="shared" si="782"/>
        <v>#N/A</v>
      </c>
      <c r="X2511" s="3" t="e">
        <f t="shared" si="783"/>
        <v>#N/A</v>
      </c>
      <c r="Y2511" s="8" t="e">
        <f t="shared" si="786"/>
        <v>#N/A</v>
      </c>
      <c r="Z2511" s="8" t="e">
        <f t="shared" si="787"/>
        <v>#N/A</v>
      </c>
      <c r="AA2511" s="3" t="e">
        <f t="shared" si="784"/>
        <v>#N/A</v>
      </c>
      <c r="AB2511" s="41">
        <v>2</v>
      </c>
      <c r="AC2511" s="42" t="str">
        <f t="shared" si="796"/>
        <v>Dilatometer</v>
      </c>
      <c r="AD2511" s="15" t="e">
        <f t="shared" si="785"/>
        <v>#N/A</v>
      </c>
      <c r="AE2511" s="15" t="e">
        <f t="shared" si="788"/>
        <v>#N/A</v>
      </c>
      <c r="AF2511" s="15" t="e">
        <f t="shared" si="789"/>
        <v>#N/A</v>
      </c>
      <c r="AG2511" s="15" t="e">
        <f t="shared" si="790"/>
        <v>#N/A</v>
      </c>
      <c r="AH2511" s="15" t="e">
        <f t="shared" si="781"/>
        <v>#N/A</v>
      </c>
      <c r="AI2511" s="17" t="e">
        <f t="shared" si="791"/>
        <v>#N/A</v>
      </c>
      <c r="AJ2511" s="17" t="e">
        <f t="shared" si="792"/>
        <v>#N/A</v>
      </c>
      <c r="AK2511" s="17" t="e">
        <f t="shared" si="793"/>
        <v>#N/A</v>
      </c>
      <c r="AL2511" s="17" t="e">
        <f t="shared" si="794"/>
        <v>#N/A</v>
      </c>
      <c r="AM2511" s="17" t="e">
        <f t="shared" si="795"/>
        <v>#N/A</v>
      </c>
      <c r="AN2511" s="17" t="e">
        <f t="shared" si="797"/>
        <v>#N/A</v>
      </c>
      <c r="AO2511" s="17" t="e">
        <f t="shared" si="798"/>
        <v>#N/A</v>
      </c>
      <c r="AP2511" s="17" t="e">
        <f t="shared" si="799"/>
        <v>#N/A</v>
      </c>
      <c r="AQ2511" s="17" t="e">
        <f t="shared" si="800"/>
        <v>#N/A</v>
      </c>
    </row>
    <row r="2512" spans="2:43" x14ac:dyDescent="0.45">
      <c r="B2512" t="e">
        <f>INDEX(RawData!$A$2:$A$1048576,MATCH(FmtData!$B$4+(ROW()-10),RawData!$A$2:$A$1048576,0))</f>
        <v>#N/A</v>
      </c>
      <c r="C25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2" s="7" t="e">
        <f>MID(INDEX(RawData!$B$2:$B$1048576, MATCH(FmtData!$B$4+(ROW()-10),RawData!$A$2:$A$1048576,0)),12,8)+$B$5/24</f>
        <v>#N/A</v>
      </c>
      <c r="E2512" s="8" t="e">
        <f>INDEX(RawData!$D$2:$D$1048576,MATCH(FmtData!$B$4+(ROW()-10),RawData!$A$2:$A$1048576,0))</f>
        <v>#N/A</v>
      </c>
      <c r="F2512" t="e">
        <f>INDEX(RawData!$D$2:$D$1048576,MATCH(FmtData!$B$4+(ROW()-10),RawData!$A$2:$A$1048576,0))</f>
        <v>#N/A</v>
      </c>
      <c r="G2512" t="e">
        <f>INDEX(RawData!E$2:E$1048576,MATCH(FmtData!$B$4+(ROW()-10),RawData!$A$2:$A$1048576,0))</f>
        <v>#N/A</v>
      </c>
      <c r="H2512" t="e">
        <f>INDEX(RawData!F$2:F$1048576,MATCH(FmtData!$B$4+(ROW()-10),RawData!$A$2:$A$1048576,0))</f>
        <v>#N/A</v>
      </c>
      <c r="I2512" t="e">
        <f>INDEX(RawData!G$2:G$1048576,MATCH(FmtData!$B$4+(ROW()-10),RawData!$A$2:$A$1048576,0))</f>
        <v>#N/A</v>
      </c>
      <c r="J2512" t="e">
        <f>INDEX(RawData!H$2:H$1048576,MATCH(FmtData!$B$4+(ROW()-10),RawData!$A$2:$A$1048576,0))</f>
        <v>#N/A</v>
      </c>
      <c r="K2512" t="e">
        <f>INDEX(RawData!I$2:I$1048576,MATCH(FmtData!$B$4+(ROW()-10),RawData!$A$2:$A$1048576,0))</f>
        <v>#N/A</v>
      </c>
      <c r="L2512" t="e">
        <f>INDEX(RawData!J$2:J$1048576,MATCH(FmtData!$B$4+(ROW()-10),RawData!$A$2:$A$1048576,0))</f>
        <v>#N/A</v>
      </c>
      <c r="M2512" t="e">
        <f>INDEX(RawData!K$2:K$1048576,MATCH(FmtData!$B$4+(ROW()-10),RawData!$A$2:$A$1048576,0))</f>
        <v>#N/A</v>
      </c>
      <c r="N2512" t="e">
        <f>INDEX(RawData!L$2:L$1048576,MATCH(FmtData!$B$4+(ROW()-10),RawData!$A$2:$A$1048576,0))</f>
        <v>#N/A</v>
      </c>
      <c r="O2512" t="e">
        <f>INDEX(RawData!M$2:M$1048576,MATCH(FmtData!$B$4+(ROW()-10),RawData!$A$2:$A$1048576,0))</f>
        <v>#N/A</v>
      </c>
      <c r="P2512" t="e">
        <f>INDEX(RawData!N$2:N$1048576,MATCH(FmtData!$B$4+(ROW()-10),RawData!$A$2:$A$1048576,0))</f>
        <v>#N/A</v>
      </c>
      <c r="Q2512" t="e">
        <f>INDEX(RawData!O$2:O$1048576,MATCH(FmtData!$B$4+(ROW()-10),RawData!$A$2:$A$1048576,0))</f>
        <v>#N/A</v>
      </c>
      <c r="R2512" s="8" t="e">
        <f>INDEX(RawData!P$2:P$1048576,MATCH(FmtData!$B$4+(ROW()-10),RawData!$A$2:$A$1048576,0))</f>
        <v>#N/A</v>
      </c>
      <c r="S2512" t="e">
        <f>INDEX(RawData!Q$2:Q$1048576,MATCH(FmtData!$B$4+(ROW()-10),RawData!$A$2:$A$1048576,0))</f>
        <v>#N/A</v>
      </c>
      <c r="T2512" s="8" t="e">
        <f>INDEX(RawData!R$2:R$1048576,MATCH(FmtData!$B$4+(ROW()-10),RawData!$A$2:$A$1048576,0))</f>
        <v>#N/A</v>
      </c>
      <c r="U2512" s="8" t="e">
        <f>INDEX(RawData!S$2:S$1048576,MATCH(FmtData!$B$4+(ROW()-10),RawData!$A$2:$A$1048576,0))</f>
        <v>#N/A</v>
      </c>
      <c r="V2512" s="8" t="e">
        <f>INDEX(RawData!T$2:T$1048576,MATCH(FmtData!$B$4+(ROW()-10),RawData!$A$2:$A$1048576,0))</f>
        <v>#N/A</v>
      </c>
      <c r="W2512" s="3" t="e">
        <f t="shared" si="782"/>
        <v>#N/A</v>
      </c>
      <c r="X2512" s="3" t="e">
        <f t="shared" si="783"/>
        <v>#N/A</v>
      </c>
      <c r="Y2512" s="8" t="e">
        <f t="shared" si="786"/>
        <v>#N/A</v>
      </c>
      <c r="Z2512" s="8" t="e">
        <f t="shared" si="787"/>
        <v>#N/A</v>
      </c>
      <c r="AA2512" s="3" t="e">
        <f t="shared" si="784"/>
        <v>#N/A</v>
      </c>
      <c r="AB2512" s="41">
        <v>2</v>
      </c>
      <c r="AC2512" s="42" t="str">
        <f t="shared" si="796"/>
        <v>Dilatometer</v>
      </c>
      <c r="AD2512" s="15" t="e">
        <f t="shared" si="785"/>
        <v>#N/A</v>
      </c>
      <c r="AE2512" s="15" t="e">
        <f t="shared" si="788"/>
        <v>#N/A</v>
      </c>
      <c r="AF2512" s="15" t="e">
        <f t="shared" si="789"/>
        <v>#N/A</v>
      </c>
      <c r="AG2512" s="15" t="e">
        <f t="shared" si="790"/>
        <v>#N/A</v>
      </c>
      <c r="AH2512" s="15" t="e">
        <f t="shared" si="781"/>
        <v>#N/A</v>
      </c>
      <c r="AI2512" s="17" t="e">
        <f t="shared" si="791"/>
        <v>#N/A</v>
      </c>
      <c r="AJ2512" s="17" t="e">
        <f t="shared" si="792"/>
        <v>#N/A</v>
      </c>
      <c r="AK2512" s="17" t="e">
        <f t="shared" si="793"/>
        <v>#N/A</v>
      </c>
      <c r="AL2512" s="17" t="e">
        <f t="shared" si="794"/>
        <v>#N/A</v>
      </c>
      <c r="AM2512" s="17" t="e">
        <f t="shared" si="795"/>
        <v>#N/A</v>
      </c>
      <c r="AN2512" s="17" t="e">
        <f t="shared" si="797"/>
        <v>#N/A</v>
      </c>
      <c r="AO2512" s="17" t="e">
        <f t="shared" si="798"/>
        <v>#N/A</v>
      </c>
      <c r="AP2512" s="17" t="e">
        <f t="shared" si="799"/>
        <v>#N/A</v>
      </c>
      <c r="AQ2512" s="17" t="e">
        <f t="shared" si="800"/>
        <v>#N/A</v>
      </c>
    </row>
    <row r="2513" spans="2:43" x14ac:dyDescent="0.45">
      <c r="B2513" t="e">
        <f>INDEX(RawData!$A$2:$A$1048576,MATCH(FmtData!$B$4+(ROW()-10),RawData!$A$2:$A$1048576,0))</f>
        <v>#N/A</v>
      </c>
      <c r="C25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3" s="7" t="e">
        <f>MID(INDEX(RawData!$B$2:$B$1048576, MATCH(FmtData!$B$4+(ROW()-10),RawData!$A$2:$A$1048576,0)),12,8)+$B$5/24</f>
        <v>#N/A</v>
      </c>
      <c r="E2513" s="8" t="e">
        <f>INDEX(RawData!$D$2:$D$1048576,MATCH(FmtData!$B$4+(ROW()-10),RawData!$A$2:$A$1048576,0))</f>
        <v>#N/A</v>
      </c>
      <c r="F2513" t="e">
        <f>INDEX(RawData!$D$2:$D$1048576,MATCH(FmtData!$B$4+(ROW()-10),RawData!$A$2:$A$1048576,0))</f>
        <v>#N/A</v>
      </c>
      <c r="G2513" t="e">
        <f>INDEX(RawData!E$2:E$1048576,MATCH(FmtData!$B$4+(ROW()-10),RawData!$A$2:$A$1048576,0))</f>
        <v>#N/A</v>
      </c>
      <c r="H2513" t="e">
        <f>INDEX(RawData!F$2:F$1048576,MATCH(FmtData!$B$4+(ROW()-10),RawData!$A$2:$A$1048576,0))</f>
        <v>#N/A</v>
      </c>
      <c r="I2513" t="e">
        <f>INDEX(RawData!G$2:G$1048576,MATCH(FmtData!$B$4+(ROW()-10),RawData!$A$2:$A$1048576,0))</f>
        <v>#N/A</v>
      </c>
      <c r="J2513" t="e">
        <f>INDEX(RawData!H$2:H$1048576,MATCH(FmtData!$B$4+(ROW()-10),RawData!$A$2:$A$1048576,0))</f>
        <v>#N/A</v>
      </c>
      <c r="K2513" t="e">
        <f>INDEX(RawData!I$2:I$1048576,MATCH(FmtData!$B$4+(ROW()-10),RawData!$A$2:$A$1048576,0))</f>
        <v>#N/A</v>
      </c>
      <c r="L2513" t="e">
        <f>INDEX(RawData!J$2:J$1048576,MATCH(FmtData!$B$4+(ROW()-10),RawData!$A$2:$A$1048576,0))</f>
        <v>#N/A</v>
      </c>
      <c r="M2513" t="e">
        <f>INDEX(RawData!K$2:K$1048576,MATCH(FmtData!$B$4+(ROW()-10),RawData!$A$2:$A$1048576,0))</f>
        <v>#N/A</v>
      </c>
      <c r="N2513" t="e">
        <f>INDEX(RawData!L$2:L$1048576,MATCH(FmtData!$B$4+(ROW()-10),RawData!$A$2:$A$1048576,0))</f>
        <v>#N/A</v>
      </c>
      <c r="O2513" t="e">
        <f>INDEX(RawData!M$2:M$1048576,MATCH(FmtData!$B$4+(ROW()-10),RawData!$A$2:$A$1048576,0))</f>
        <v>#N/A</v>
      </c>
      <c r="P2513" t="e">
        <f>INDEX(RawData!N$2:N$1048576,MATCH(FmtData!$B$4+(ROW()-10),RawData!$A$2:$A$1048576,0))</f>
        <v>#N/A</v>
      </c>
      <c r="Q2513" t="e">
        <f>INDEX(RawData!O$2:O$1048576,MATCH(FmtData!$B$4+(ROW()-10),RawData!$A$2:$A$1048576,0))</f>
        <v>#N/A</v>
      </c>
      <c r="R2513" s="8" t="e">
        <f>INDEX(RawData!P$2:P$1048576,MATCH(FmtData!$B$4+(ROW()-10),RawData!$A$2:$A$1048576,0))</f>
        <v>#N/A</v>
      </c>
      <c r="S2513" t="e">
        <f>INDEX(RawData!Q$2:Q$1048576,MATCH(FmtData!$B$4+(ROW()-10),RawData!$A$2:$A$1048576,0))</f>
        <v>#N/A</v>
      </c>
      <c r="T2513" s="8" t="e">
        <f>INDEX(RawData!R$2:R$1048576,MATCH(FmtData!$B$4+(ROW()-10),RawData!$A$2:$A$1048576,0))</f>
        <v>#N/A</v>
      </c>
      <c r="U2513" s="8" t="e">
        <f>INDEX(RawData!S$2:S$1048576,MATCH(FmtData!$B$4+(ROW()-10),RawData!$A$2:$A$1048576,0))</f>
        <v>#N/A</v>
      </c>
      <c r="V2513" s="8" t="e">
        <f>INDEX(RawData!T$2:T$1048576,MATCH(FmtData!$B$4+(ROW()-10),RawData!$A$2:$A$1048576,0))</f>
        <v>#N/A</v>
      </c>
      <c r="W2513" s="3" t="e">
        <f t="shared" si="782"/>
        <v>#N/A</v>
      </c>
      <c r="X2513" s="3" t="e">
        <f t="shared" si="783"/>
        <v>#N/A</v>
      </c>
      <c r="Y2513" s="8" t="e">
        <f t="shared" si="786"/>
        <v>#N/A</v>
      </c>
      <c r="Z2513" s="8" t="e">
        <f t="shared" si="787"/>
        <v>#N/A</v>
      </c>
      <c r="AA2513" s="3" t="e">
        <f t="shared" si="784"/>
        <v>#N/A</v>
      </c>
      <c r="AB2513" s="41">
        <v>2</v>
      </c>
      <c r="AC2513" s="42" t="str">
        <f t="shared" si="796"/>
        <v>Dilatometer</v>
      </c>
      <c r="AD2513" s="15" t="e">
        <f t="shared" si="785"/>
        <v>#N/A</v>
      </c>
      <c r="AE2513" s="15" t="e">
        <f t="shared" si="788"/>
        <v>#N/A</v>
      </c>
      <c r="AF2513" s="15" t="e">
        <f t="shared" si="789"/>
        <v>#N/A</v>
      </c>
      <c r="AG2513" s="15" t="e">
        <f t="shared" si="790"/>
        <v>#N/A</v>
      </c>
      <c r="AH2513" s="15" t="e">
        <f t="shared" si="781"/>
        <v>#N/A</v>
      </c>
      <c r="AI2513" s="17" t="e">
        <f t="shared" si="791"/>
        <v>#N/A</v>
      </c>
      <c r="AJ2513" s="17" t="e">
        <f t="shared" si="792"/>
        <v>#N/A</v>
      </c>
      <c r="AK2513" s="17" t="e">
        <f t="shared" si="793"/>
        <v>#N/A</v>
      </c>
      <c r="AL2513" s="17" t="e">
        <f t="shared" si="794"/>
        <v>#N/A</v>
      </c>
      <c r="AM2513" s="17" t="e">
        <f t="shared" si="795"/>
        <v>#N/A</v>
      </c>
      <c r="AN2513" s="17" t="e">
        <f t="shared" si="797"/>
        <v>#N/A</v>
      </c>
      <c r="AO2513" s="17" t="e">
        <f t="shared" si="798"/>
        <v>#N/A</v>
      </c>
      <c r="AP2513" s="17" t="e">
        <f t="shared" si="799"/>
        <v>#N/A</v>
      </c>
      <c r="AQ2513" s="17" t="e">
        <f t="shared" si="800"/>
        <v>#N/A</v>
      </c>
    </row>
    <row r="2514" spans="2:43" x14ac:dyDescent="0.45">
      <c r="B2514" t="e">
        <f>INDEX(RawData!$A$2:$A$1048576,MATCH(FmtData!$B$4+(ROW()-10),RawData!$A$2:$A$1048576,0))</f>
        <v>#N/A</v>
      </c>
      <c r="C25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4" s="7" t="e">
        <f>MID(INDEX(RawData!$B$2:$B$1048576, MATCH(FmtData!$B$4+(ROW()-10),RawData!$A$2:$A$1048576,0)),12,8)+$B$5/24</f>
        <v>#N/A</v>
      </c>
      <c r="E2514" s="8" t="e">
        <f>INDEX(RawData!$D$2:$D$1048576,MATCH(FmtData!$B$4+(ROW()-10),RawData!$A$2:$A$1048576,0))</f>
        <v>#N/A</v>
      </c>
      <c r="F2514" t="e">
        <f>INDEX(RawData!$D$2:$D$1048576,MATCH(FmtData!$B$4+(ROW()-10),RawData!$A$2:$A$1048576,0))</f>
        <v>#N/A</v>
      </c>
      <c r="G2514" t="e">
        <f>INDEX(RawData!E$2:E$1048576,MATCH(FmtData!$B$4+(ROW()-10),RawData!$A$2:$A$1048576,0))</f>
        <v>#N/A</v>
      </c>
      <c r="H2514" t="e">
        <f>INDEX(RawData!F$2:F$1048576,MATCH(FmtData!$B$4+(ROW()-10),RawData!$A$2:$A$1048576,0))</f>
        <v>#N/A</v>
      </c>
      <c r="I2514" t="e">
        <f>INDEX(RawData!G$2:G$1048576,MATCH(FmtData!$B$4+(ROW()-10),RawData!$A$2:$A$1048576,0))</f>
        <v>#N/A</v>
      </c>
      <c r="J2514" t="e">
        <f>INDEX(RawData!H$2:H$1048576,MATCH(FmtData!$B$4+(ROW()-10),RawData!$A$2:$A$1048576,0))</f>
        <v>#N/A</v>
      </c>
      <c r="K2514" t="e">
        <f>INDEX(RawData!I$2:I$1048576,MATCH(FmtData!$B$4+(ROW()-10),RawData!$A$2:$A$1048576,0))</f>
        <v>#N/A</v>
      </c>
      <c r="L2514" t="e">
        <f>INDEX(RawData!J$2:J$1048576,MATCH(FmtData!$B$4+(ROW()-10),RawData!$A$2:$A$1048576,0))</f>
        <v>#N/A</v>
      </c>
      <c r="M2514" t="e">
        <f>INDEX(RawData!K$2:K$1048576,MATCH(FmtData!$B$4+(ROW()-10),RawData!$A$2:$A$1048576,0))</f>
        <v>#N/A</v>
      </c>
      <c r="N2514" t="e">
        <f>INDEX(RawData!L$2:L$1048576,MATCH(FmtData!$B$4+(ROW()-10),RawData!$A$2:$A$1048576,0))</f>
        <v>#N/A</v>
      </c>
      <c r="O2514" t="e">
        <f>INDEX(RawData!M$2:M$1048576,MATCH(FmtData!$B$4+(ROW()-10),RawData!$A$2:$A$1048576,0))</f>
        <v>#N/A</v>
      </c>
      <c r="P2514" t="e">
        <f>INDEX(RawData!N$2:N$1048576,MATCH(FmtData!$B$4+(ROW()-10),RawData!$A$2:$A$1048576,0))</f>
        <v>#N/A</v>
      </c>
      <c r="Q2514" t="e">
        <f>INDEX(RawData!O$2:O$1048576,MATCH(FmtData!$B$4+(ROW()-10),RawData!$A$2:$A$1048576,0))</f>
        <v>#N/A</v>
      </c>
      <c r="R2514" s="8" t="e">
        <f>INDEX(RawData!P$2:P$1048576,MATCH(FmtData!$B$4+(ROW()-10),RawData!$A$2:$A$1048576,0))</f>
        <v>#N/A</v>
      </c>
      <c r="S2514" t="e">
        <f>INDEX(RawData!Q$2:Q$1048576,MATCH(FmtData!$B$4+(ROW()-10),RawData!$A$2:$A$1048576,0))</f>
        <v>#N/A</v>
      </c>
      <c r="T2514" s="8" t="e">
        <f>INDEX(RawData!R$2:R$1048576,MATCH(FmtData!$B$4+(ROW()-10),RawData!$A$2:$A$1048576,0))</f>
        <v>#N/A</v>
      </c>
      <c r="U2514" s="8" t="e">
        <f>INDEX(RawData!S$2:S$1048576,MATCH(FmtData!$B$4+(ROW()-10),RawData!$A$2:$A$1048576,0))</f>
        <v>#N/A</v>
      </c>
      <c r="V2514" s="8" t="e">
        <f>INDEX(RawData!T$2:T$1048576,MATCH(FmtData!$B$4+(ROW()-10),RawData!$A$2:$A$1048576,0))</f>
        <v>#N/A</v>
      </c>
      <c r="W2514" s="3" t="e">
        <f t="shared" si="782"/>
        <v>#N/A</v>
      </c>
      <c r="X2514" s="3" t="e">
        <f t="shared" si="783"/>
        <v>#N/A</v>
      </c>
      <c r="Y2514" s="8" t="e">
        <f t="shared" si="786"/>
        <v>#N/A</v>
      </c>
      <c r="Z2514" s="8" t="e">
        <f t="shared" si="787"/>
        <v>#N/A</v>
      </c>
      <c r="AA2514" s="3" t="e">
        <f t="shared" si="784"/>
        <v>#N/A</v>
      </c>
      <c r="AB2514" s="41">
        <v>2</v>
      </c>
      <c r="AC2514" s="42" t="str">
        <f t="shared" si="796"/>
        <v>Dilatometer</v>
      </c>
      <c r="AD2514" s="15" t="e">
        <f t="shared" si="785"/>
        <v>#N/A</v>
      </c>
      <c r="AE2514" s="15" t="e">
        <f t="shared" si="788"/>
        <v>#N/A</v>
      </c>
      <c r="AF2514" s="15" t="e">
        <f t="shared" si="789"/>
        <v>#N/A</v>
      </c>
      <c r="AG2514" s="15" t="e">
        <f t="shared" si="790"/>
        <v>#N/A</v>
      </c>
      <c r="AH2514" s="15" t="e">
        <f t="shared" si="781"/>
        <v>#N/A</v>
      </c>
      <c r="AI2514" s="17" t="e">
        <f t="shared" si="791"/>
        <v>#N/A</v>
      </c>
      <c r="AJ2514" s="17" t="e">
        <f t="shared" si="792"/>
        <v>#N/A</v>
      </c>
      <c r="AK2514" s="17" t="e">
        <f t="shared" si="793"/>
        <v>#N/A</v>
      </c>
      <c r="AL2514" s="17" t="e">
        <f t="shared" si="794"/>
        <v>#N/A</v>
      </c>
      <c r="AM2514" s="17" t="e">
        <f t="shared" si="795"/>
        <v>#N/A</v>
      </c>
      <c r="AN2514" s="17" t="e">
        <f t="shared" si="797"/>
        <v>#N/A</v>
      </c>
      <c r="AO2514" s="17" t="e">
        <f t="shared" si="798"/>
        <v>#N/A</v>
      </c>
      <c r="AP2514" s="17" t="e">
        <f t="shared" si="799"/>
        <v>#N/A</v>
      </c>
      <c r="AQ2514" s="17" t="e">
        <f t="shared" si="800"/>
        <v>#N/A</v>
      </c>
    </row>
    <row r="2515" spans="2:43" x14ac:dyDescent="0.45">
      <c r="B2515" t="e">
        <f>INDEX(RawData!$A$2:$A$1048576,MATCH(FmtData!$B$4+(ROW()-10),RawData!$A$2:$A$1048576,0))</f>
        <v>#N/A</v>
      </c>
      <c r="C25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5" s="7" t="e">
        <f>MID(INDEX(RawData!$B$2:$B$1048576, MATCH(FmtData!$B$4+(ROW()-10),RawData!$A$2:$A$1048576,0)),12,8)+$B$5/24</f>
        <v>#N/A</v>
      </c>
      <c r="E2515" s="8" t="e">
        <f>INDEX(RawData!$D$2:$D$1048576,MATCH(FmtData!$B$4+(ROW()-10),RawData!$A$2:$A$1048576,0))</f>
        <v>#N/A</v>
      </c>
      <c r="F2515" t="e">
        <f>INDEX(RawData!$D$2:$D$1048576,MATCH(FmtData!$B$4+(ROW()-10),RawData!$A$2:$A$1048576,0))</f>
        <v>#N/A</v>
      </c>
      <c r="G2515" t="e">
        <f>INDEX(RawData!E$2:E$1048576,MATCH(FmtData!$B$4+(ROW()-10),RawData!$A$2:$A$1048576,0))</f>
        <v>#N/A</v>
      </c>
      <c r="H2515" t="e">
        <f>INDEX(RawData!F$2:F$1048576,MATCH(FmtData!$B$4+(ROW()-10),RawData!$A$2:$A$1048576,0))</f>
        <v>#N/A</v>
      </c>
      <c r="I2515" t="e">
        <f>INDEX(RawData!G$2:G$1048576,MATCH(FmtData!$B$4+(ROW()-10),RawData!$A$2:$A$1048576,0))</f>
        <v>#N/A</v>
      </c>
      <c r="J2515" t="e">
        <f>INDEX(RawData!H$2:H$1048576,MATCH(FmtData!$B$4+(ROW()-10),RawData!$A$2:$A$1048576,0))</f>
        <v>#N/A</v>
      </c>
      <c r="K2515" t="e">
        <f>INDEX(RawData!I$2:I$1048576,MATCH(FmtData!$B$4+(ROW()-10),RawData!$A$2:$A$1048576,0))</f>
        <v>#N/A</v>
      </c>
      <c r="L2515" t="e">
        <f>INDEX(RawData!J$2:J$1048576,MATCH(FmtData!$B$4+(ROW()-10),RawData!$A$2:$A$1048576,0))</f>
        <v>#N/A</v>
      </c>
      <c r="M2515" t="e">
        <f>INDEX(RawData!K$2:K$1048576,MATCH(FmtData!$B$4+(ROW()-10),RawData!$A$2:$A$1048576,0))</f>
        <v>#N/A</v>
      </c>
      <c r="N2515" t="e">
        <f>INDEX(RawData!L$2:L$1048576,MATCH(FmtData!$B$4+(ROW()-10),RawData!$A$2:$A$1048576,0))</f>
        <v>#N/A</v>
      </c>
      <c r="O2515" t="e">
        <f>INDEX(RawData!M$2:M$1048576,MATCH(FmtData!$B$4+(ROW()-10),RawData!$A$2:$A$1048576,0))</f>
        <v>#N/A</v>
      </c>
      <c r="P2515" t="e">
        <f>INDEX(RawData!N$2:N$1048576,MATCH(FmtData!$B$4+(ROW()-10),RawData!$A$2:$A$1048576,0))</f>
        <v>#N/A</v>
      </c>
      <c r="Q2515" t="e">
        <f>INDEX(RawData!O$2:O$1048576,MATCH(FmtData!$B$4+(ROW()-10),RawData!$A$2:$A$1048576,0))</f>
        <v>#N/A</v>
      </c>
      <c r="R2515" s="8" t="e">
        <f>INDEX(RawData!P$2:P$1048576,MATCH(FmtData!$B$4+(ROW()-10),RawData!$A$2:$A$1048576,0))</f>
        <v>#N/A</v>
      </c>
      <c r="S2515" t="e">
        <f>INDEX(RawData!Q$2:Q$1048576,MATCH(FmtData!$B$4+(ROW()-10),RawData!$A$2:$A$1048576,0))</f>
        <v>#N/A</v>
      </c>
      <c r="T2515" s="8" t="e">
        <f>INDEX(RawData!R$2:R$1048576,MATCH(FmtData!$B$4+(ROW()-10),RawData!$A$2:$A$1048576,0))</f>
        <v>#N/A</v>
      </c>
      <c r="U2515" s="8" t="e">
        <f>INDEX(RawData!S$2:S$1048576,MATCH(FmtData!$B$4+(ROW()-10),RawData!$A$2:$A$1048576,0))</f>
        <v>#N/A</v>
      </c>
      <c r="V2515" s="8" t="e">
        <f>INDEX(RawData!T$2:T$1048576,MATCH(FmtData!$B$4+(ROW()-10),RawData!$A$2:$A$1048576,0))</f>
        <v>#N/A</v>
      </c>
      <c r="W2515" s="3" t="e">
        <f t="shared" si="782"/>
        <v>#N/A</v>
      </c>
      <c r="X2515" s="3" t="e">
        <f t="shared" si="783"/>
        <v>#N/A</v>
      </c>
      <c r="Y2515" s="8" t="e">
        <f t="shared" si="786"/>
        <v>#N/A</v>
      </c>
      <c r="Z2515" s="8" t="e">
        <f t="shared" si="787"/>
        <v>#N/A</v>
      </c>
      <c r="AA2515" s="3" t="e">
        <f t="shared" si="784"/>
        <v>#N/A</v>
      </c>
      <c r="AB2515" s="41">
        <v>2</v>
      </c>
      <c r="AC2515" s="42" t="str">
        <f t="shared" si="796"/>
        <v>Dilatometer</v>
      </c>
      <c r="AD2515" s="15" t="e">
        <f t="shared" si="785"/>
        <v>#N/A</v>
      </c>
      <c r="AE2515" s="15" t="e">
        <f t="shared" si="788"/>
        <v>#N/A</v>
      </c>
      <c r="AF2515" s="15" t="e">
        <f t="shared" si="789"/>
        <v>#N/A</v>
      </c>
      <c r="AG2515" s="15" t="e">
        <f t="shared" si="790"/>
        <v>#N/A</v>
      </c>
      <c r="AH2515" s="15" t="e">
        <f t="shared" si="781"/>
        <v>#N/A</v>
      </c>
      <c r="AI2515" s="17" t="e">
        <f t="shared" si="791"/>
        <v>#N/A</v>
      </c>
      <c r="AJ2515" s="17" t="e">
        <f t="shared" si="792"/>
        <v>#N/A</v>
      </c>
      <c r="AK2515" s="17" t="e">
        <f t="shared" si="793"/>
        <v>#N/A</v>
      </c>
      <c r="AL2515" s="17" t="e">
        <f t="shared" si="794"/>
        <v>#N/A</v>
      </c>
      <c r="AM2515" s="17" t="e">
        <f t="shared" si="795"/>
        <v>#N/A</v>
      </c>
      <c r="AN2515" s="17" t="e">
        <f t="shared" si="797"/>
        <v>#N/A</v>
      </c>
      <c r="AO2515" s="17" t="e">
        <f t="shared" si="798"/>
        <v>#N/A</v>
      </c>
      <c r="AP2515" s="17" t="e">
        <f t="shared" si="799"/>
        <v>#N/A</v>
      </c>
      <c r="AQ2515" s="17" t="e">
        <f t="shared" si="800"/>
        <v>#N/A</v>
      </c>
    </row>
    <row r="2516" spans="2:43" x14ac:dyDescent="0.45">
      <c r="B2516" t="e">
        <f>INDEX(RawData!$A$2:$A$1048576,MATCH(FmtData!$B$4+(ROW()-10),RawData!$A$2:$A$1048576,0))</f>
        <v>#N/A</v>
      </c>
      <c r="C25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6" s="7" t="e">
        <f>MID(INDEX(RawData!$B$2:$B$1048576, MATCH(FmtData!$B$4+(ROW()-10),RawData!$A$2:$A$1048576,0)),12,8)+$B$5/24</f>
        <v>#N/A</v>
      </c>
      <c r="E2516" s="8" t="e">
        <f>INDEX(RawData!$D$2:$D$1048576,MATCH(FmtData!$B$4+(ROW()-10),RawData!$A$2:$A$1048576,0))</f>
        <v>#N/A</v>
      </c>
      <c r="F2516" t="e">
        <f>INDEX(RawData!$D$2:$D$1048576,MATCH(FmtData!$B$4+(ROW()-10),RawData!$A$2:$A$1048576,0))</f>
        <v>#N/A</v>
      </c>
      <c r="G2516" t="e">
        <f>INDEX(RawData!E$2:E$1048576,MATCH(FmtData!$B$4+(ROW()-10),RawData!$A$2:$A$1048576,0))</f>
        <v>#N/A</v>
      </c>
      <c r="H2516" t="e">
        <f>INDEX(RawData!F$2:F$1048576,MATCH(FmtData!$B$4+(ROW()-10),RawData!$A$2:$A$1048576,0))</f>
        <v>#N/A</v>
      </c>
      <c r="I2516" t="e">
        <f>INDEX(RawData!G$2:G$1048576,MATCH(FmtData!$B$4+(ROW()-10),RawData!$A$2:$A$1048576,0))</f>
        <v>#N/A</v>
      </c>
      <c r="J2516" t="e">
        <f>INDEX(RawData!H$2:H$1048576,MATCH(FmtData!$B$4+(ROW()-10),RawData!$A$2:$A$1048576,0))</f>
        <v>#N/A</v>
      </c>
      <c r="K2516" t="e">
        <f>INDEX(RawData!I$2:I$1048576,MATCH(FmtData!$B$4+(ROW()-10),RawData!$A$2:$A$1048576,0))</f>
        <v>#N/A</v>
      </c>
      <c r="L2516" t="e">
        <f>INDEX(RawData!J$2:J$1048576,MATCH(FmtData!$B$4+(ROW()-10),RawData!$A$2:$A$1048576,0))</f>
        <v>#N/A</v>
      </c>
      <c r="M2516" t="e">
        <f>INDEX(RawData!K$2:K$1048576,MATCH(FmtData!$B$4+(ROW()-10),RawData!$A$2:$A$1048576,0))</f>
        <v>#N/A</v>
      </c>
      <c r="N2516" t="e">
        <f>INDEX(RawData!L$2:L$1048576,MATCH(FmtData!$B$4+(ROW()-10),RawData!$A$2:$A$1048576,0))</f>
        <v>#N/A</v>
      </c>
      <c r="O2516" t="e">
        <f>INDEX(RawData!M$2:M$1048576,MATCH(FmtData!$B$4+(ROW()-10),RawData!$A$2:$A$1048576,0))</f>
        <v>#N/A</v>
      </c>
      <c r="P2516" t="e">
        <f>INDEX(RawData!N$2:N$1048576,MATCH(FmtData!$B$4+(ROW()-10),RawData!$A$2:$A$1048576,0))</f>
        <v>#N/A</v>
      </c>
      <c r="Q2516" t="e">
        <f>INDEX(RawData!O$2:O$1048576,MATCH(FmtData!$B$4+(ROW()-10),RawData!$A$2:$A$1048576,0))</f>
        <v>#N/A</v>
      </c>
      <c r="R2516" s="8" t="e">
        <f>INDEX(RawData!P$2:P$1048576,MATCH(FmtData!$B$4+(ROW()-10),RawData!$A$2:$A$1048576,0))</f>
        <v>#N/A</v>
      </c>
      <c r="S2516" t="e">
        <f>INDEX(RawData!Q$2:Q$1048576,MATCH(FmtData!$B$4+(ROW()-10),RawData!$A$2:$A$1048576,0))</f>
        <v>#N/A</v>
      </c>
      <c r="T2516" s="8" t="e">
        <f>INDEX(RawData!R$2:R$1048576,MATCH(FmtData!$B$4+(ROW()-10),RawData!$A$2:$A$1048576,0))</f>
        <v>#N/A</v>
      </c>
      <c r="U2516" s="8" t="e">
        <f>INDEX(RawData!S$2:S$1048576,MATCH(FmtData!$B$4+(ROW()-10),RawData!$A$2:$A$1048576,0))</f>
        <v>#N/A</v>
      </c>
      <c r="V2516" s="8" t="e">
        <f>INDEX(RawData!T$2:T$1048576,MATCH(FmtData!$B$4+(ROW()-10),RawData!$A$2:$A$1048576,0))</f>
        <v>#N/A</v>
      </c>
      <c r="W2516" s="3" t="e">
        <f t="shared" si="782"/>
        <v>#N/A</v>
      </c>
      <c r="X2516" s="3" t="e">
        <f t="shared" si="783"/>
        <v>#N/A</v>
      </c>
      <c r="Y2516" s="8" t="e">
        <f t="shared" si="786"/>
        <v>#N/A</v>
      </c>
      <c r="Z2516" s="8" t="e">
        <f t="shared" si="787"/>
        <v>#N/A</v>
      </c>
      <c r="AA2516" s="3" t="e">
        <f t="shared" si="784"/>
        <v>#N/A</v>
      </c>
      <c r="AB2516" s="41">
        <v>2</v>
      </c>
      <c r="AC2516" s="42" t="str">
        <f t="shared" si="796"/>
        <v>Dilatometer</v>
      </c>
      <c r="AD2516" s="15" t="e">
        <f t="shared" si="785"/>
        <v>#N/A</v>
      </c>
      <c r="AE2516" s="15" t="e">
        <f t="shared" si="788"/>
        <v>#N/A</v>
      </c>
      <c r="AF2516" s="15" t="e">
        <f t="shared" si="789"/>
        <v>#N/A</v>
      </c>
      <c r="AG2516" s="15" t="e">
        <f t="shared" si="790"/>
        <v>#N/A</v>
      </c>
      <c r="AH2516" s="15" t="e">
        <f t="shared" ref="AH2516:AH2579" si="801">AG2516-$AG$1746+$AH$1746</f>
        <v>#N/A</v>
      </c>
      <c r="AI2516" s="17" t="e">
        <f t="shared" si="791"/>
        <v>#N/A</v>
      </c>
      <c r="AJ2516" s="17" t="e">
        <f t="shared" si="792"/>
        <v>#N/A</v>
      </c>
      <c r="AK2516" s="17" t="e">
        <f t="shared" si="793"/>
        <v>#N/A</v>
      </c>
      <c r="AL2516" s="17" t="e">
        <f t="shared" si="794"/>
        <v>#N/A</v>
      </c>
      <c r="AM2516" s="17" t="e">
        <f t="shared" si="795"/>
        <v>#N/A</v>
      </c>
      <c r="AN2516" s="17" t="e">
        <f t="shared" si="797"/>
        <v>#N/A</v>
      </c>
      <c r="AO2516" s="17" t="e">
        <f t="shared" si="798"/>
        <v>#N/A</v>
      </c>
      <c r="AP2516" s="17" t="e">
        <f t="shared" si="799"/>
        <v>#N/A</v>
      </c>
      <c r="AQ2516" s="17" t="e">
        <f t="shared" si="800"/>
        <v>#N/A</v>
      </c>
    </row>
    <row r="2517" spans="2:43" x14ac:dyDescent="0.45">
      <c r="B2517" t="e">
        <f>INDEX(RawData!$A$2:$A$1048576,MATCH(FmtData!$B$4+(ROW()-10),RawData!$A$2:$A$1048576,0))</f>
        <v>#N/A</v>
      </c>
      <c r="C25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7" s="7" t="e">
        <f>MID(INDEX(RawData!$B$2:$B$1048576, MATCH(FmtData!$B$4+(ROW()-10),RawData!$A$2:$A$1048576,0)),12,8)+$B$5/24</f>
        <v>#N/A</v>
      </c>
      <c r="E2517" s="8" t="e">
        <f>INDEX(RawData!$D$2:$D$1048576,MATCH(FmtData!$B$4+(ROW()-10),RawData!$A$2:$A$1048576,0))</f>
        <v>#N/A</v>
      </c>
      <c r="F2517" t="e">
        <f>INDEX(RawData!$D$2:$D$1048576,MATCH(FmtData!$B$4+(ROW()-10),RawData!$A$2:$A$1048576,0))</f>
        <v>#N/A</v>
      </c>
      <c r="G2517" t="e">
        <f>INDEX(RawData!E$2:E$1048576,MATCH(FmtData!$B$4+(ROW()-10),RawData!$A$2:$A$1048576,0))</f>
        <v>#N/A</v>
      </c>
      <c r="H2517" t="e">
        <f>INDEX(RawData!F$2:F$1048576,MATCH(FmtData!$B$4+(ROW()-10),RawData!$A$2:$A$1048576,0))</f>
        <v>#N/A</v>
      </c>
      <c r="I2517" t="e">
        <f>INDEX(RawData!G$2:G$1048576,MATCH(FmtData!$B$4+(ROW()-10),RawData!$A$2:$A$1048576,0))</f>
        <v>#N/A</v>
      </c>
      <c r="J2517" t="e">
        <f>INDEX(RawData!H$2:H$1048576,MATCH(FmtData!$B$4+(ROW()-10),RawData!$A$2:$A$1048576,0))</f>
        <v>#N/A</v>
      </c>
      <c r="K2517" t="e">
        <f>INDEX(RawData!I$2:I$1048576,MATCH(FmtData!$B$4+(ROW()-10),RawData!$A$2:$A$1048576,0))</f>
        <v>#N/A</v>
      </c>
      <c r="L2517" t="e">
        <f>INDEX(RawData!J$2:J$1048576,MATCH(FmtData!$B$4+(ROW()-10),RawData!$A$2:$A$1048576,0))</f>
        <v>#N/A</v>
      </c>
      <c r="M2517" t="e">
        <f>INDEX(RawData!K$2:K$1048576,MATCH(FmtData!$B$4+(ROW()-10),RawData!$A$2:$A$1048576,0))</f>
        <v>#N/A</v>
      </c>
      <c r="N2517" t="e">
        <f>INDEX(RawData!L$2:L$1048576,MATCH(FmtData!$B$4+(ROW()-10),RawData!$A$2:$A$1048576,0))</f>
        <v>#N/A</v>
      </c>
      <c r="O2517" t="e">
        <f>INDEX(RawData!M$2:M$1048576,MATCH(FmtData!$B$4+(ROW()-10),RawData!$A$2:$A$1048576,0))</f>
        <v>#N/A</v>
      </c>
      <c r="P2517" t="e">
        <f>INDEX(RawData!N$2:N$1048576,MATCH(FmtData!$B$4+(ROW()-10),RawData!$A$2:$A$1048576,0))</f>
        <v>#N/A</v>
      </c>
      <c r="Q2517" t="e">
        <f>INDEX(RawData!O$2:O$1048576,MATCH(FmtData!$B$4+(ROW()-10),RawData!$A$2:$A$1048576,0))</f>
        <v>#N/A</v>
      </c>
      <c r="R2517" s="8" t="e">
        <f>INDEX(RawData!P$2:P$1048576,MATCH(FmtData!$B$4+(ROW()-10),RawData!$A$2:$A$1048576,0))</f>
        <v>#N/A</v>
      </c>
      <c r="S2517" t="e">
        <f>INDEX(RawData!Q$2:Q$1048576,MATCH(FmtData!$B$4+(ROW()-10),RawData!$A$2:$A$1048576,0))</f>
        <v>#N/A</v>
      </c>
      <c r="T2517" s="8" t="e">
        <f>INDEX(RawData!R$2:R$1048576,MATCH(FmtData!$B$4+(ROW()-10),RawData!$A$2:$A$1048576,0))</f>
        <v>#N/A</v>
      </c>
      <c r="U2517" s="8" t="e">
        <f>INDEX(RawData!S$2:S$1048576,MATCH(FmtData!$B$4+(ROW()-10),RawData!$A$2:$A$1048576,0))</f>
        <v>#N/A</v>
      </c>
      <c r="V2517" s="8" t="e">
        <f>INDEX(RawData!T$2:T$1048576,MATCH(FmtData!$B$4+(ROW()-10),RawData!$A$2:$A$1048576,0))</f>
        <v>#N/A</v>
      </c>
      <c r="W2517" s="3" t="e">
        <f t="shared" si="782"/>
        <v>#N/A</v>
      </c>
      <c r="X2517" s="3" t="e">
        <f t="shared" si="783"/>
        <v>#N/A</v>
      </c>
      <c r="Y2517" s="8" t="e">
        <f t="shared" si="786"/>
        <v>#N/A</v>
      </c>
      <c r="Z2517" s="8" t="e">
        <f t="shared" si="787"/>
        <v>#N/A</v>
      </c>
      <c r="AA2517" s="3" t="e">
        <f t="shared" si="784"/>
        <v>#N/A</v>
      </c>
      <c r="AB2517" s="41">
        <v>2</v>
      </c>
      <c r="AC2517" s="42" t="str">
        <f t="shared" si="796"/>
        <v>Dilatometer</v>
      </c>
      <c r="AD2517" s="15" t="e">
        <f t="shared" si="785"/>
        <v>#N/A</v>
      </c>
      <c r="AE2517" s="15" t="e">
        <f t="shared" si="788"/>
        <v>#N/A</v>
      </c>
      <c r="AF2517" s="15" t="e">
        <f t="shared" si="789"/>
        <v>#N/A</v>
      </c>
      <c r="AG2517" s="15" t="e">
        <f t="shared" si="790"/>
        <v>#N/A</v>
      </c>
      <c r="AH2517" s="15" t="e">
        <f t="shared" si="801"/>
        <v>#N/A</v>
      </c>
      <c r="AI2517" s="17" t="e">
        <f t="shared" si="791"/>
        <v>#N/A</v>
      </c>
      <c r="AJ2517" s="17" t="e">
        <f t="shared" si="792"/>
        <v>#N/A</v>
      </c>
      <c r="AK2517" s="17" t="e">
        <f t="shared" si="793"/>
        <v>#N/A</v>
      </c>
      <c r="AL2517" s="17" t="e">
        <f t="shared" si="794"/>
        <v>#N/A</v>
      </c>
      <c r="AM2517" s="17" t="e">
        <f t="shared" si="795"/>
        <v>#N/A</v>
      </c>
      <c r="AN2517" s="17" t="e">
        <f t="shared" si="797"/>
        <v>#N/A</v>
      </c>
      <c r="AO2517" s="17" t="e">
        <f t="shared" si="798"/>
        <v>#N/A</v>
      </c>
      <c r="AP2517" s="17" t="e">
        <f t="shared" si="799"/>
        <v>#N/A</v>
      </c>
      <c r="AQ2517" s="17" t="e">
        <f t="shared" si="800"/>
        <v>#N/A</v>
      </c>
    </row>
    <row r="2518" spans="2:43" x14ac:dyDescent="0.45">
      <c r="B2518" t="e">
        <f>INDEX(RawData!$A$2:$A$1048576,MATCH(FmtData!$B$4+(ROW()-10),RawData!$A$2:$A$1048576,0))</f>
        <v>#N/A</v>
      </c>
      <c r="C25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8" s="7" t="e">
        <f>MID(INDEX(RawData!$B$2:$B$1048576, MATCH(FmtData!$B$4+(ROW()-10),RawData!$A$2:$A$1048576,0)),12,8)+$B$5/24</f>
        <v>#N/A</v>
      </c>
      <c r="E2518" s="8" t="e">
        <f>INDEX(RawData!$D$2:$D$1048576,MATCH(FmtData!$B$4+(ROW()-10),RawData!$A$2:$A$1048576,0))</f>
        <v>#N/A</v>
      </c>
      <c r="F2518" t="e">
        <f>INDEX(RawData!$D$2:$D$1048576,MATCH(FmtData!$B$4+(ROW()-10),RawData!$A$2:$A$1048576,0))</f>
        <v>#N/A</v>
      </c>
      <c r="G2518" t="e">
        <f>INDEX(RawData!E$2:E$1048576,MATCH(FmtData!$B$4+(ROW()-10),RawData!$A$2:$A$1048576,0))</f>
        <v>#N/A</v>
      </c>
      <c r="H2518" t="e">
        <f>INDEX(RawData!F$2:F$1048576,MATCH(FmtData!$B$4+(ROW()-10),RawData!$A$2:$A$1048576,0))</f>
        <v>#N/A</v>
      </c>
      <c r="I2518" t="e">
        <f>INDEX(RawData!G$2:G$1048576,MATCH(FmtData!$B$4+(ROW()-10),RawData!$A$2:$A$1048576,0))</f>
        <v>#N/A</v>
      </c>
      <c r="J2518" t="e">
        <f>INDEX(RawData!H$2:H$1048576,MATCH(FmtData!$B$4+(ROW()-10),RawData!$A$2:$A$1048576,0))</f>
        <v>#N/A</v>
      </c>
      <c r="K2518" t="e">
        <f>INDEX(RawData!I$2:I$1048576,MATCH(FmtData!$B$4+(ROW()-10),RawData!$A$2:$A$1048576,0))</f>
        <v>#N/A</v>
      </c>
      <c r="L2518" t="e">
        <f>INDEX(RawData!J$2:J$1048576,MATCH(FmtData!$B$4+(ROW()-10),RawData!$A$2:$A$1048576,0))</f>
        <v>#N/A</v>
      </c>
      <c r="M2518" t="e">
        <f>INDEX(RawData!K$2:K$1048576,MATCH(FmtData!$B$4+(ROW()-10),RawData!$A$2:$A$1048576,0))</f>
        <v>#N/A</v>
      </c>
      <c r="N2518" t="e">
        <f>INDEX(RawData!L$2:L$1048576,MATCH(FmtData!$B$4+(ROW()-10),RawData!$A$2:$A$1048576,0))</f>
        <v>#N/A</v>
      </c>
      <c r="O2518" t="e">
        <f>INDEX(RawData!M$2:M$1048576,MATCH(FmtData!$B$4+(ROW()-10),RawData!$A$2:$A$1048576,0))</f>
        <v>#N/A</v>
      </c>
      <c r="P2518" t="e">
        <f>INDEX(RawData!N$2:N$1048576,MATCH(FmtData!$B$4+(ROW()-10),RawData!$A$2:$A$1048576,0))</f>
        <v>#N/A</v>
      </c>
      <c r="Q2518" t="e">
        <f>INDEX(RawData!O$2:O$1048576,MATCH(FmtData!$B$4+(ROW()-10),RawData!$A$2:$A$1048576,0))</f>
        <v>#N/A</v>
      </c>
      <c r="R2518" s="8" t="e">
        <f>INDEX(RawData!P$2:P$1048576,MATCH(FmtData!$B$4+(ROW()-10),RawData!$A$2:$A$1048576,0))</f>
        <v>#N/A</v>
      </c>
      <c r="S2518" t="e">
        <f>INDEX(RawData!Q$2:Q$1048576,MATCH(FmtData!$B$4+(ROW()-10),RawData!$A$2:$A$1048576,0))</f>
        <v>#N/A</v>
      </c>
      <c r="T2518" s="8" t="e">
        <f>INDEX(RawData!R$2:R$1048576,MATCH(FmtData!$B$4+(ROW()-10),RawData!$A$2:$A$1048576,0))</f>
        <v>#N/A</v>
      </c>
      <c r="U2518" s="8" t="e">
        <f>INDEX(RawData!S$2:S$1048576,MATCH(FmtData!$B$4+(ROW()-10),RawData!$A$2:$A$1048576,0))</f>
        <v>#N/A</v>
      </c>
      <c r="V2518" s="8" t="e">
        <f>INDEX(RawData!T$2:T$1048576,MATCH(FmtData!$B$4+(ROW()-10),RawData!$A$2:$A$1048576,0))</f>
        <v>#N/A</v>
      </c>
      <c r="W2518" s="3" t="e">
        <f t="shared" si="782"/>
        <v>#N/A</v>
      </c>
      <c r="X2518" s="3" t="e">
        <f t="shared" si="783"/>
        <v>#N/A</v>
      </c>
      <c r="Y2518" s="8" t="e">
        <f t="shared" si="786"/>
        <v>#N/A</v>
      </c>
      <c r="Z2518" s="8" t="e">
        <f t="shared" si="787"/>
        <v>#N/A</v>
      </c>
      <c r="AA2518" s="3" t="e">
        <f t="shared" si="784"/>
        <v>#N/A</v>
      </c>
      <c r="AB2518" s="41">
        <v>2</v>
      </c>
      <c r="AC2518" s="42" t="str">
        <f t="shared" si="796"/>
        <v>Dilatometer</v>
      </c>
      <c r="AD2518" s="15" t="e">
        <f t="shared" si="785"/>
        <v>#N/A</v>
      </c>
      <c r="AE2518" s="15" t="e">
        <f t="shared" si="788"/>
        <v>#N/A</v>
      </c>
      <c r="AF2518" s="15" t="e">
        <f t="shared" si="789"/>
        <v>#N/A</v>
      </c>
      <c r="AG2518" s="15" t="e">
        <f t="shared" si="790"/>
        <v>#N/A</v>
      </c>
      <c r="AH2518" s="15" t="e">
        <f t="shared" si="801"/>
        <v>#N/A</v>
      </c>
      <c r="AI2518" s="17" t="e">
        <f t="shared" si="791"/>
        <v>#N/A</v>
      </c>
      <c r="AJ2518" s="17" t="e">
        <f t="shared" si="792"/>
        <v>#N/A</v>
      </c>
      <c r="AK2518" s="17" t="e">
        <f t="shared" si="793"/>
        <v>#N/A</v>
      </c>
      <c r="AL2518" s="17" t="e">
        <f t="shared" si="794"/>
        <v>#N/A</v>
      </c>
      <c r="AM2518" s="17" t="e">
        <f t="shared" si="795"/>
        <v>#N/A</v>
      </c>
      <c r="AN2518" s="17" t="e">
        <f t="shared" si="797"/>
        <v>#N/A</v>
      </c>
      <c r="AO2518" s="17" t="e">
        <f t="shared" si="798"/>
        <v>#N/A</v>
      </c>
      <c r="AP2518" s="17" t="e">
        <f t="shared" si="799"/>
        <v>#N/A</v>
      </c>
      <c r="AQ2518" s="17" t="e">
        <f t="shared" si="800"/>
        <v>#N/A</v>
      </c>
    </row>
    <row r="2519" spans="2:43" x14ac:dyDescent="0.45">
      <c r="B2519" t="e">
        <f>INDEX(RawData!$A$2:$A$1048576,MATCH(FmtData!$B$4+(ROW()-10),RawData!$A$2:$A$1048576,0))</f>
        <v>#N/A</v>
      </c>
      <c r="C25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19" s="7" t="e">
        <f>MID(INDEX(RawData!$B$2:$B$1048576, MATCH(FmtData!$B$4+(ROW()-10),RawData!$A$2:$A$1048576,0)),12,8)+$B$5/24</f>
        <v>#N/A</v>
      </c>
      <c r="E2519" s="8" t="e">
        <f>INDEX(RawData!$D$2:$D$1048576,MATCH(FmtData!$B$4+(ROW()-10),RawData!$A$2:$A$1048576,0))</f>
        <v>#N/A</v>
      </c>
      <c r="F2519" t="e">
        <f>INDEX(RawData!$D$2:$D$1048576,MATCH(FmtData!$B$4+(ROW()-10),RawData!$A$2:$A$1048576,0))</f>
        <v>#N/A</v>
      </c>
      <c r="G2519" t="e">
        <f>INDEX(RawData!E$2:E$1048576,MATCH(FmtData!$B$4+(ROW()-10),RawData!$A$2:$A$1048576,0))</f>
        <v>#N/A</v>
      </c>
      <c r="H2519" t="e">
        <f>INDEX(RawData!F$2:F$1048576,MATCH(FmtData!$B$4+(ROW()-10),RawData!$A$2:$A$1048576,0))</f>
        <v>#N/A</v>
      </c>
      <c r="I2519" t="e">
        <f>INDEX(RawData!G$2:G$1048576,MATCH(FmtData!$B$4+(ROW()-10),RawData!$A$2:$A$1048576,0))</f>
        <v>#N/A</v>
      </c>
      <c r="J2519" t="e">
        <f>INDEX(RawData!H$2:H$1048576,MATCH(FmtData!$B$4+(ROW()-10),RawData!$A$2:$A$1048576,0))</f>
        <v>#N/A</v>
      </c>
      <c r="K2519" t="e">
        <f>INDEX(RawData!I$2:I$1048576,MATCH(FmtData!$B$4+(ROW()-10),RawData!$A$2:$A$1048576,0))</f>
        <v>#N/A</v>
      </c>
      <c r="L2519" t="e">
        <f>INDEX(RawData!J$2:J$1048576,MATCH(FmtData!$B$4+(ROW()-10),RawData!$A$2:$A$1048576,0))</f>
        <v>#N/A</v>
      </c>
      <c r="M2519" t="e">
        <f>INDEX(RawData!K$2:K$1048576,MATCH(FmtData!$B$4+(ROW()-10),RawData!$A$2:$A$1048576,0))</f>
        <v>#N/A</v>
      </c>
      <c r="N2519" t="e">
        <f>INDEX(RawData!L$2:L$1048576,MATCH(FmtData!$B$4+(ROW()-10),RawData!$A$2:$A$1048576,0))</f>
        <v>#N/A</v>
      </c>
      <c r="O2519" t="e">
        <f>INDEX(RawData!M$2:M$1048576,MATCH(FmtData!$B$4+(ROW()-10),RawData!$A$2:$A$1048576,0))</f>
        <v>#N/A</v>
      </c>
      <c r="P2519" t="e">
        <f>INDEX(RawData!N$2:N$1048576,MATCH(FmtData!$B$4+(ROW()-10),RawData!$A$2:$A$1048576,0))</f>
        <v>#N/A</v>
      </c>
      <c r="Q2519" t="e">
        <f>INDEX(RawData!O$2:O$1048576,MATCH(FmtData!$B$4+(ROW()-10),RawData!$A$2:$A$1048576,0))</f>
        <v>#N/A</v>
      </c>
      <c r="R2519" s="8" t="e">
        <f>INDEX(RawData!P$2:P$1048576,MATCH(FmtData!$B$4+(ROW()-10),RawData!$A$2:$A$1048576,0))</f>
        <v>#N/A</v>
      </c>
      <c r="S2519" t="e">
        <f>INDEX(RawData!Q$2:Q$1048576,MATCH(FmtData!$B$4+(ROW()-10),RawData!$A$2:$A$1048576,0))</f>
        <v>#N/A</v>
      </c>
      <c r="T2519" s="8" t="e">
        <f>INDEX(RawData!R$2:R$1048576,MATCH(FmtData!$B$4+(ROW()-10),RawData!$A$2:$A$1048576,0))</f>
        <v>#N/A</v>
      </c>
      <c r="U2519" s="8" t="e">
        <f>INDEX(RawData!S$2:S$1048576,MATCH(FmtData!$B$4+(ROW()-10),RawData!$A$2:$A$1048576,0))</f>
        <v>#N/A</v>
      </c>
      <c r="V2519" s="8" t="e">
        <f>INDEX(RawData!T$2:T$1048576,MATCH(FmtData!$B$4+(ROW()-10),RawData!$A$2:$A$1048576,0))</f>
        <v>#N/A</v>
      </c>
      <c r="W2519" s="3" t="e">
        <f t="shared" si="782"/>
        <v>#N/A</v>
      </c>
      <c r="X2519" s="3" t="e">
        <f t="shared" si="783"/>
        <v>#N/A</v>
      </c>
      <c r="Y2519" s="8" t="e">
        <f t="shared" si="786"/>
        <v>#N/A</v>
      </c>
      <c r="Z2519" s="8" t="e">
        <f t="shared" si="787"/>
        <v>#N/A</v>
      </c>
      <c r="AA2519" s="3" t="e">
        <f t="shared" si="784"/>
        <v>#N/A</v>
      </c>
      <c r="AB2519" s="41">
        <v>2</v>
      </c>
      <c r="AC2519" s="42" t="str">
        <f t="shared" si="796"/>
        <v>Dilatometer</v>
      </c>
      <c r="AD2519" s="15" t="e">
        <f t="shared" si="785"/>
        <v>#N/A</v>
      </c>
      <c r="AE2519" s="15" t="e">
        <f t="shared" si="788"/>
        <v>#N/A</v>
      </c>
      <c r="AF2519" s="15" t="e">
        <f t="shared" si="789"/>
        <v>#N/A</v>
      </c>
      <c r="AG2519" s="15" t="e">
        <f t="shared" si="790"/>
        <v>#N/A</v>
      </c>
      <c r="AH2519" s="15" t="e">
        <f t="shared" si="801"/>
        <v>#N/A</v>
      </c>
      <c r="AI2519" s="17" t="e">
        <f t="shared" si="791"/>
        <v>#N/A</v>
      </c>
      <c r="AJ2519" s="17" t="e">
        <f t="shared" si="792"/>
        <v>#N/A</v>
      </c>
      <c r="AK2519" s="17" t="e">
        <f t="shared" si="793"/>
        <v>#N/A</v>
      </c>
      <c r="AL2519" s="17" t="e">
        <f t="shared" si="794"/>
        <v>#N/A</v>
      </c>
      <c r="AM2519" s="17" t="e">
        <f t="shared" si="795"/>
        <v>#N/A</v>
      </c>
      <c r="AN2519" s="17" t="e">
        <f t="shared" si="797"/>
        <v>#N/A</v>
      </c>
      <c r="AO2519" s="17" t="e">
        <f t="shared" si="798"/>
        <v>#N/A</v>
      </c>
      <c r="AP2519" s="17" t="e">
        <f t="shared" si="799"/>
        <v>#N/A</v>
      </c>
      <c r="AQ2519" s="17" t="e">
        <f t="shared" si="800"/>
        <v>#N/A</v>
      </c>
    </row>
    <row r="2520" spans="2:43" x14ac:dyDescent="0.45">
      <c r="B2520" t="e">
        <f>INDEX(RawData!$A$2:$A$1048576,MATCH(FmtData!$B$4+(ROW()-10),RawData!$A$2:$A$1048576,0))</f>
        <v>#N/A</v>
      </c>
      <c r="C25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0" s="7" t="e">
        <f>MID(INDEX(RawData!$B$2:$B$1048576, MATCH(FmtData!$B$4+(ROW()-10),RawData!$A$2:$A$1048576,0)),12,8)+$B$5/24</f>
        <v>#N/A</v>
      </c>
      <c r="E2520" s="8" t="e">
        <f>INDEX(RawData!$D$2:$D$1048576,MATCH(FmtData!$B$4+(ROW()-10),RawData!$A$2:$A$1048576,0))</f>
        <v>#N/A</v>
      </c>
      <c r="F2520" t="e">
        <f>INDEX(RawData!$D$2:$D$1048576,MATCH(FmtData!$B$4+(ROW()-10),RawData!$A$2:$A$1048576,0))</f>
        <v>#N/A</v>
      </c>
      <c r="G2520" t="e">
        <f>INDEX(RawData!E$2:E$1048576,MATCH(FmtData!$B$4+(ROW()-10),RawData!$A$2:$A$1048576,0))</f>
        <v>#N/A</v>
      </c>
      <c r="H2520" t="e">
        <f>INDEX(RawData!F$2:F$1048576,MATCH(FmtData!$B$4+(ROW()-10),RawData!$A$2:$A$1048576,0))</f>
        <v>#N/A</v>
      </c>
      <c r="I2520" t="e">
        <f>INDEX(RawData!G$2:G$1048576,MATCH(FmtData!$B$4+(ROW()-10),RawData!$A$2:$A$1048576,0))</f>
        <v>#N/A</v>
      </c>
      <c r="J2520" t="e">
        <f>INDEX(RawData!H$2:H$1048576,MATCH(FmtData!$B$4+(ROW()-10),RawData!$A$2:$A$1048576,0))</f>
        <v>#N/A</v>
      </c>
      <c r="K2520" t="e">
        <f>INDEX(RawData!I$2:I$1048576,MATCH(FmtData!$B$4+(ROW()-10),RawData!$A$2:$A$1048576,0))</f>
        <v>#N/A</v>
      </c>
      <c r="L2520" t="e">
        <f>INDEX(RawData!J$2:J$1048576,MATCH(FmtData!$B$4+(ROW()-10),RawData!$A$2:$A$1048576,0))</f>
        <v>#N/A</v>
      </c>
      <c r="M2520" t="e">
        <f>INDEX(RawData!K$2:K$1048576,MATCH(FmtData!$B$4+(ROW()-10),RawData!$A$2:$A$1048576,0))</f>
        <v>#N/A</v>
      </c>
      <c r="N2520" t="e">
        <f>INDEX(RawData!L$2:L$1048576,MATCH(FmtData!$B$4+(ROW()-10),RawData!$A$2:$A$1048576,0))</f>
        <v>#N/A</v>
      </c>
      <c r="O2520" t="e">
        <f>INDEX(RawData!M$2:M$1048576,MATCH(FmtData!$B$4+(ROW()-10),RawData!$A$2:$A$1048576,0))</f>
        <v>#N/A</v>
      </c>
      <c r="P2520" t="e">
        <f>INDEX(RawData!N$2:N$1048576,MATCH(FmtData!$B$4+(ROW()-10),RawData!$A$2:$A$1048576,0))</f>
        <v>#N/A</v>
      </c>
      <c r="Q2520" t="e">
        <f>INDEX(RawData!O$2:O$1048576,MATCH(FmtData!$B$4+(ROW()-10),RawData!$A$2:$A$1048576,0))</f>
        <v>#N/A</v>
      </c>
      <c r="R2520" s="8" t="e">
        <f>INDEX(RawData!P$2:P$1048576,MATCH(FmtData!$B$4+(ROW()-10),RawData!$A$2:$A$1048576,0))</f>
        <v>#N/A</v>
      </c>
      <c r="S2520" t="e">
        <f>INDEX(RawData!Q$2:Q$1048576,MATCH(FmtData!$B$4+(ROW()-10),RawData!$A$2:$A$1048576,0))</f>
        <v>#N/A</v>
      </c>
      <c r="T2520" s="8" t="e">
        <f>INDEX(RawData!R$2:R$1048576,MATCH(FmtData!$B$4+(ROW()-10),RawData!$A$2:$A$1048576,0))</f>
        <v>#N/A</v>
      </c>
      <c r="U2520" s="8" t="e">
        <f>INDEX(RawData!S$2:S$1048576,MATCH(FmtData!$B$4+(ROW()-10),RawData!$A$2:$A$1048576,0))</f>
        <v>#N/A</v>
      </c>
      <c r="V2520" s="8" t="e">
        <f>INDEX(RawData!T$2:T$1048576,MATCH(FmtData!$B$4+(ROW()-10),RawData!$A$2:$A$1048576,0))</f>
        <v>#N/A</v>
      </c>
      <c r="W2520" s="3" t="e">
        <f t="shared" si="782"/>
        <v>#N/A</v>
      </c>
      <c r="X2520" s="3" t="e">
        <f t="shared" si="783"/>
        <v>#N/A</v>
      </c>
      <c r="Y2520" s="8" t="e">
        <f t="shared" si="786"/>
        <v>#N/A</v>
      </c>
      <c r="Z2520" s="8" t="e">
        <f t="shared" si="787"/>
        <v>#N/A</v>
      </c>
      <c r="AA2520" s="3" t="e">
        <f t="shared" si="784"/>
        <v>#N/A</v>
      </c>
      <c r="AB2520" s="41">
        <v>2</v>
      </c>
      <c r="AC2520" s="42" t="str">
        <f t="shared" si="796"/>
        <v>Dilatometer</v>
      </c>
      <c r="AD2520" s="15" t="e">
        <f t="shared" si="785"/>
        <v>#N/A</v>
      </c>
      <c r="AE2520" s="15" t="e">
        <f t="shared" si="788"/>
        <v>#N/A</v>
      </c>
      <c r="AF2520" s="15" t="e">
        <f t="shared" si="789"/>
        <v>#N/A</v>
      </c>
      <c r="AG2520" s="15" t="e">
        <f t="shared" si="790"/>
        <v>#N/A</v>
      </c>
      <c r="AH2520" s="15" t="e">
        <f t="shared" si="801"/>
        <v>#N/A</v>
      </c>
      <c r="AI2520" s="17" t="e">
        <f t="shared" si="791"/>
        <v>#N/A</v>
      </c>
      <c r="AJ2520" s="17" t="e">
        <f t="shared" si="792"/>
        <v>#N/A</v>
      </c>
      <c r="AK2520" s="17" t="e">
        <f t="shared" si="793"/>
        <v>#N/A</v>
      </c>
      <c r="AL2520" s="17" t="e">
        <f t="shared" si="794"/>
        <v>#N/A</v>
      </c>
      <c r="AM2520" s="17" t="e">
        <f t="shared" si="795"/>
        <v>#N/A</v>
      </c>
      <c r="AN2520" s="17" t="e">
        <f t="shared" si="797"/>
        <v>#N/A</v>
      </c>
      <c r="AO2520" s="17" t="e">
        <f t="shared" si="798"/>
        <v>#N/A</v>
      </c>
      <c r="AP2520" s="17" t="e">
        <f t="shared" si="799"/>
        <v>#N/A</v>
      </c>
      <c r="AQ2520" s="17" t="e">
        <f t="shared" si="800"/>
        <v>#N/A</v>
      </c>
    </row>
    <row r="2521" spans="2:43" x14ac:dyDescent="0.45">
      <c r="B2521" t="e">
        <f>INDEX(RawData!$A$2:$A$1048576,MATCH(FmtData!$B$4+(ROW()-10),RawData!$A$2:$A$1048576,0))</f>
        <v>#N/A</v>
      </c>
      <c r="C25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1" s="7" t="e">
        <f>MID(INDEX(RawData!$B$2:$B$1048576, MATCH(FmtData!$B$4+(ROW()-10),RawData!$A$2:$A$1048576,0)),12,8)+$B$5/24</f>
        <v>#N/A</v>
      </c>
      <c r="E2521" s="8" t="e">
        <f>INDEX(RawData!$D$2:$D$1048576,MATCH(FmtData!$B$4+(ROW()-10),RawData!$A$2:$A$1048576,0))</f>
        <v>#N/A</v>
      </c>
      <c r="F2521" t="e">
        <f>INDEX(RawData!$D$2:$D$1048576,MATCH(FmtData!$B$4+(ROW()-10),RawData!$A$2:$A$1048576,0))</f>
        <v>#N/A</v>
      </c>
      <c r="G2521" t="e">
        <f>INDEX(RawData!E$2:E$1048576,MATCH(FmtData!$B$4+(ROW()-10),RawData!$A$2:$A$1048576,0))</f>
        <v>#N/A</v>
      </c>
      <c r="H2521" t="e">
        <f>INDEX(RawData!F$2:F$1048576,MATCH(FmtData!$B$4+(ROW()-10),RawData!$A$2:$A$1048576,0))</f>
        <v>#N/A</v>
      </c>
      <c r="I2521" t="e">
        <f>INDEX(RawData!G$2:G$1048576,MATCH(FmtData!$B$4+(ROW()-10),RawData!$A$2:$A$1048576,0))</f>
        <v>#N/A</v>
      </c>
      <c r="J2521" t="e">
        <f>INDEX(RawData!H$2:H$1048576,MATCH(FmtData!$B$4+(ROW()-10),RawData!$A$2:$A$1048576,0))</f>
        <v>#N/A</v>
      </c>
      <c r="K2521" t="e">
        <f>INDEX(RawData!I$2:I$1048576,MATCH(FmtData!$B$4+(ROW()-10),RawData!$A$2:$A$1048576,0))</f>
        <v>#N/A</v>
      </c>
      <c r="L2521" t="e">
        <f>INDEX(RawData!J$2:J$1048576,MATCH(FmtData!$B$4+(ROW()-10),RawData!$A$2:$A$1048576,0))</f>
        <v>#N/A</v>
      </c>
      <c r="M2521" t="e">
        <f>INDEX(RawData!K$2:K$1048576,MATCH(FmtData!$B$4+(ROW()-10),RawData!$A$2:$A$1048576,0))</f>
        <v>#N/A</v>
      </c>
      <c r="N2521" t="e">
        <f>INDEX(RawData!L$2:L$1048576,MATCH(FmtData!$B$4+(ROW()-10),RawData!$A$2:$A$1048576,0))</f>
        <v>#N/A</v>
      </c>
      <c r="O2521" t="e">
        <f>INDEX(RawData!M$2:M$1048576,MATCH(FmtData!$B$4+(ROW()-10),RawData!$A$2:$A$1048576,0))</f>
        <v>#N/A</v>
      </c>
      <c r="P2521" t="e">
        <f>INDEX(RawData!N$2:N$1048576,MATCH(FmtData!$B$4+(ROW()-10),RawData!$A$2:$A$1048576,0))</f>
        <v>#N/A</v>
      </c>
      <c r="Q2521" t="e">
        <f>INDEX(RawData!O$2:O$1048576,MATCH(FmtData!$B$4+(ROW()-10),RawData!$A$2:$A$1048576,0))</f>
        <v>#N/A</v>
      </c>
      <c r="R2521" s="8" t="e">
        <f>INDEX(RawData!P$2:P$1048576,MATCH(FmtData!$B$4+(ROW()-10),RawData!$A$2:$A$1048576,0))</f>
        <v>#N/A</v>
      </c>
      <c r="S2521" t="e">
        <f>INDEX(RawData!Q$2:Q$1048576,MATCH(FmtData!$B$4+(ROW()-10),RawData!$A$2:$A$1048576,0))</f>
        <v>#N/A</v>
      </c>
      <c r="T2521" s="8" t="e">
        <f>INDEX(RawData!R$2:R$1048576,MATCH(FmtData!$B$4+(ROW()-10),RawData!$A$2:$A$1048576,0))</f>
        <v>#N/A</v>
      </c>
      <c r="U2521" s="8" t="e">
        <f>INDEX(RawData!S$2:S$1048576,MATCH(FmtData!$B$4+(ROW()-10),RawData!$A$2:$A$1048576,0))</f>
        <v>#N/A</v>
      </c>
      <c r="V2521" s="8" t="e">
        <f>INDEX(RawData!T$2:T$1048576,MATCH(FmtData!$B$4+(ROW()-10),RawData!$A$2:$A$1048576,0))</f>
        <v>#N/A</v>
      </c>
      <c r="W2521" s="3" t="e">
        <f t="shared" si="782"/>
        <v>#N/A</v>
      </c>
      <c r="X2521" s="3" t="e">
        <f t="shared" si="783"/>
        <v>#N/A</v>
      </c>
      <c r="Y2521" s="8" t="e">
        <f t="shared" si="786"/>
        <v>#N/A</v>
      </c>
      <c r="Z2521" s="8" t="e">
        <f t="shared" si="787"/>
        <v>#N/A</v>
      </c>
      <c r="AA2521" s="3" t="e">
        <f t="shared" si="784"/>
        <v>#N/A</v>
      </c>
      <c r="AB2521" s="41">
        <v>2</v>
      </c>
      <c r="AC2521" s="42" t="str">
        <f t="shared" si="796"/>
        <v>Dilatometer</v>
      </c>
      <c r="AD2521" s="15" t="e">
        <f t="shared" si="785"/>
        <v>#N/A</v>
      </c>
      <c r="AE2521" s="15" t="e">
        <f t="shared" si="788"/>
        <v>#N/A</v>
      </c>
      <c r="AF2521" s="15" t="e">
        <f t="shared" si="789"/>
        <v>#N/A</v>
      </c>
      <c r="AG2521" s="15" t="e">
        <f t="shared" si="790"/>
        <v>#N/A</v>
      </c>
      <c r="AH2521" s="15" t="e">
        <f t="shared" si="801"/>
        <v>#N/A</v>
      </c>
      <c r="AI2521" s="17" t="e">
        <f t="shared" si="791"/>
        <v>#N/A</v>
      </c>
      <c r="AJ2521" s="17" t="e">
        <f t="shared" si="792"/>
        <v>#N/A</v>
      </c>
      <c r="AK2521" s="17" t="e">
        <f t="shared" si="793"/>
        <v>#N/A</v>
      </c>
      <c r="AL2521" s="17" t="e">
        <f t="shared" si="794"/>
        <v>#N/A</v>
      </c>
      <c r="AM2521" s="17" t="e">
        <f t="shared" si="795"/>
        <v>#N/A</v>
      </c>
      <c r="AN2521" s="17" t="e">
        <f t="shared" si="797"/>
        <v>#N/A</v>
      </c>
      <c r="AO2521" s="17" t="e">
        <f t="shared" si="798"/>
        <v>#N/A</v>
      </c>
      <c r="AP2521" s="17" t="e">
        <f t="shared" si="799"/>
        <v>#N/A</v>
      </c>
      <c r="AQ2521" s="17" t="e">
        <f t="shared" si="800"/>
        <v>#N/A</v>
      </c>
    </row>
    <row r="2522" spans="2:43" x14ac:dyDescent="0.45">
      <c r="B2522" t="e">
        <f>INDEX(RawData!$A$2:$A$1048576,MATCH(FmtData!$B$4+(ROW()-10),RawData!$A$2:$A$1048576,0))</f>
        <v>#N/A</v>
      </c>
      <c r="C25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2" s="7" t="e">
        <f>MID(INDEX(RawData!$B$2:$B$1048576, MATCH(FmtData!$B$4+(ROW()-10),RawData!$A$2:$A$1048576,0)),12,8)+$B$5/24</f>
        <v>#N/A</v>
      </c>
      <c r="E2522" s="8" t="e">
        <f>INDEX(RawData!$D$2:$D$1048576,MATCH(FmtData!$B$4+(ROW()-10),RawData!$A$2:$A$1048576,0))</f>
        <v>#N/A</v>
      </c>
      <c r="F2522" t="e">
        <f>INDEX(RawData!$D$2:$D$1048576,MATCH(FmtData!$B$4+(ROW()-10),RawData!$A$2:$A$1048576,0))</f>
        <v>#N/A</v>
      </c>
      <c r="G2522" t="e">
        <f>INDEX(RawData!E$2:E$1048576,MATCH(FmtData!$B$4+(ROW()-10),RawData!$A$2:$A$1048576,0))</f>
        <v>#N/A</v>
      </c>
      <c r="H2522" t="e">
        <f>INDEX(RawData!F$2:F$1048576,MATCH(FmtData!$B$4+(ROW()-10),RawData!$A$2:$A$1048576,0))</f>
        <v>#N/A</v>
      </c>
      <c r="I2522" t="e">
        <f>INDEX(RawData!G$2:G$1048576,MATCH(FmtData!$B$4+(ROW()-10),RawData!$A$2:$A$1048576,0))</f>
        <v>#N/A</v>
      </c>
      <c r="J2522" t="e">
        <f>INDEX(RawData!H$2:H$1048576,MATCH(FmtData!$B$4+(ROW()-10),RawData!$A$2:$A$1048576,0))</f>
        <v>#N/A</v>
      </c>
      <c r="K2522" t="e">
        <f>INDEX(RawData!I$2:I$1048576,MATCH(FmtData!$B$4+(ROW()-10),RawData!$A$2:$A$1048576,0))</f>
        <v>#N/A</v>
      </c>
      <c r="L2522" t="e">
        <f>INDEX(RawData!J$2:J$1048576,MATCH(FmtData!$B$4+(ROW()-10),RawData!$A$2:$A$1048576,0))</f>
        <v>#N/A</v>
      </c>
      <c r="M2522" t="e">
        <f>INDEX(RawData!K$2:K$1048576,MATCH(FmtData!$B$4+(ROW()-10),RawData!$A$2:$A$1048576,0))</f>
        <v>#N/A</v>
      </c>
      <c r="N2522" t="e">
        <f>INDEX(RawData!L$2:L$1048576,MATCH(FmtData!$B$4+(ROW()-10),RawData!$A$2:$A$1048576,0))</f>
        <v>#N/A</v>
      </c>
      <c r="O2522" t="e">
        <f>INDEX(RawData!M$2:M$1048576,MATCH(FmtData!$B$4+(ROW()-10),RawData!$A$2:$A$1048576,0))</f>
        <v>#N/A</v>
      </c>
      <c r="P2522" t="e">
        <f>INDEX(RawData!N$2:N$1048576,MATCH(FmtData!$B$4+(ROW()-10),RawData!$A$2:$A$1048576,0))</f>
        <v>#N/A</v>
      </c>
      <c r="Q2522" t="e">
        <f>INDEX(RawData!O$2:O$1048576,MATCH(FmtData!$B$4+(ROW()-10),RawData!$A$2:$A$1048576,0))</f>
        <v>#N/A</v>
      </c>
      <c r="R2522" s="8" t="e">
        <f>INDEX(RawData!P$2:P$1048576,MATCH(FmtData!$B$4+(ROW()-10),RawData!$A$2:$A$1048576,0))</f>
        <v>#N/A</v>
      </c>
      <c r="S2522" t="e">
        <f>INDEX(RawData!Q$2:Q$1048576,MATCH(FmtData!$B$4+(ROW()-10),RawData!$A$2:$A$1048576,0))</f>
        <v>#N/A</v>
      </c>
      <c r="T2522" s="8" t="e">
        <f>INDEX(RawData!R$2:R$1048576,MATCH(FmtData!$B$4+(ROW()-10),RawData!$A$2:$A$1048576,0))</f>
        <v>#N/A</v>
      </c>
      <c r="U2522" s="8" t="e">
        <f>INDEX(RawData!S$2:S$1048576,MATCH(FmtData!$B$4+(ROW()-10),RawData!$A$2:$A$1048576,0))</f>
        <v>#N/A</v>
      </c>
      <c r="V2522" s="8" t="e">
        <f>INDEX(RawData!T$2:T$1048576,MATCH(FmtData!$B$4+(ROW()-10),RawData!$A$2:$A$1048576,0))</f>
        <v>#N/A</v>
      </c>
      <c r="W2522" s="3" t="e">
        <f t="shared" si="782"/>
        <v>#N/A</v>
      </c>
      <c r="X2522" s="3" t="e">
        <f t="shared" si="783"/>
        <v>#N/A</v>
      </c>
      <c r="Y2522" s="8" t="e">
        <f t="shared" si="786"/>
        <v>#N/A</v>
      </c>
      <c r="Z2522" s="8" t="e">
        <f t="shared" si="787"/>
        <v>#N/A</v>
      </c>
      <c r="AA2522" s="3" t="e">
        <f t="shared" si="784"/>
        <v>#N/A</v>
      </c>
      <c r="AB2522" s="41">
        <v>2</v>
      </c>
      <c r="AC2522" s="42" t="str">
        <f t="shared" si="796"/>
        <v>Dilatometer</v>
      </c>
      <c r="AD2522" s="15" t="e">
        <f t="shared" si="785"/>
        <v>#N/A</v>
      </c>
      <c r="AE2522" s="15" t="e">
        <f t="shared" si="788"/>
        <v>#N/A</v>
      </c>
      <c r="AF2522" s="15" t="e">
        <f t="shared" si="789"/>
        <v>#N/A</v>
      </c>
      <c r="AG2522" s="15" t="e">
        <f t="shared" si="790"/>
        <v>#N/A</v>
      </c>
      <c r="AH2522" s="15" t="e">
        <f t="shared" si="801"/>
        <v>#N/A</v>
      </c>
      <c r="AI2522" s="17" t="e">
        <f t="shared" si="791"/>
        <v>#N/A</v>
      </c>
      <c r="AJ2522" s="17" t="e">
        <f t="shared" si="792"/>
        <v>#N/A</v>
      </c>
      <c r="AK2522" s="17" t="e">
        <f t="shared" si="793"/>
        <v>#N/A</v>
      </c>
      <c r="AL2522" s="17" t="e">
        <f t="shared" si="794"/>
        <v>#N/A</v>
      </c>
      <c r="AM2522" s="17" t="e">
        <f t="shared" si="795"/>
        <v>#N/A</v>
      </c>
      <c r="AN2522" s="17" t="e">
        <f t="shared" si="797"/>
        <v>#N/A</v>
      </c>
      <c r="AO2522" s="17" t="e">
        <f t="shared" si="798"/>
        <v>#N/A</v>
      </c>
      <c r="AP2522" s="17" t="e">
        <f t="shared" si="799"/>
        <v>#N/A</v>
      </c>
      <c r="AQ2522" s="17" t="e">
        <f t="shared" si="800"/>
        <v>#N/A</v>
      </c>
    </row>
    <row r="2523" spans="2:43" x14ac:dyDescent="0.45">
      <c r="B2523" t="e">
        <f>INDEX(RawData!$A$2:$A$1048576,MATCH(FmtData!$B$4+(ROW()-10),RawData!$A$2:$A$1048576,0))</f>
        <v>#N/A</v>
      </c>
      <c r="C25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3" s="7" t="e">
        <f>MID(INDEX(RawData!$B$2:$B$1048576, MATCH(FmtData!$B$4+(ROW()-10),RawData!$A$2:$A$1048576,0)),12,8)+$B$5/24</f>
        <v>#N/A</v>
      </c>
      <c r="E2523" s="8" t="e">
        <f>INDEX(RawData!$D$2:$D$1048576,MATCH(FmtData!$B$4+(ROW()-10),RawData!$A$2:$A$1048576,0))</f>
        <v>#N/A</v>
      </c>
      <c r="F2523" t="e">
        <f>INDEX(RawData!$D$2:$D$1048576,MATCH(FmtData!$B$4+(ROW()-10),RawData!$A$2:$A$1048576,0))</f>
        <v>#N/A</v>
      </c>
      <c r="G2523" t="e">
        <f>INDEX(RawData!E$2:E$1048576,MATCH(FmtData!$B$4+(ROW()-10),RawData!$A$2:$A$1048576,0))</f>
        <v>#N/A</v>
      </c>
      <c r="H2523" t="e">
        <f>INDEX(RawData!F$2:F$1048576,MATCH(FmtData!$B$4+(ROW()-10),RawData!$A$2:$A$1048576,0))</f>
        <v>#N/A</v>
      </c>
      <c r="I2523" t="e">
        <f>INDEX(RawData!G$2:G$1048576,MATCH(FmtData!$B$4+(ROW()-10),RawData!$A$2:$A$1048576,0))</f>
        <v>#N/A</v>
      </c>
      <c r="J2523" t="e">
        <f>INDEX(RawData!H$2:H$1048576,MATCH(FmtData!$B$4+(ROW()-10),RawData!$A$2:$A$1048576,0))</f>
        <v>#N/A</v>
      </c>
      <c r="K2523" t="e">
        <f>INDEX(RawData!I$2:I$1048576,MATCH(FmtData!$B$4+(ROW()-10),RawData!$A$2:$A$1048576,0))</f>
        <v>#N/A</v>
      </c>
      <c r="L2523" t="e">
        <f>INDEX(RawData!J$2:J$1048576,MATCH(FmtData!$B$4+(ROW()-10),RawData!$A$2:$A$1048576,0))</f>
        <v>#N/A</v>
      </c>
      <c r="M2523" t="e">
        <f>INDEX(RawData!K$2:K$1048576,MATCH(FmtData!$B$4+(ROW()-10),RawData!$A$2:$A$1048576,0))</f>
        <v>#N/A</v>
      </c>
      <c r="N2523" t="e">
        <f>INDEX(RawData!L$2:L$1048576,MATCH(FmtData!$B$4+(ROW()-10),RawData!$A$2:$A$1048576,0))</f>
        <v>#N/A</v>
      </c>
      <c r="O2523" t="e">
        <f>INDEX(RawData!M$2:M$1048576,MATCH(FmtData!$B$4+(ROW()-10),RawData!$A$2:$A$1048576,0))</f>
        <v>#N/A</v>
      </c>
      <c r="P2523" t="e">
        <f>INDEX(RawData!N$2:N$1048576,MATCH(FmtData!$B$4+(ROW()-10),RawData!$A$2:$A$1048576,0))</f>
        <v>#N/A</v>
      </c>
      <c r="Q2523" t="e">
        <f>INDEX(RawData!O$2:O$1048576,MATCH(FmtData!$B$4+(ROW()-10),RawData!$A$2:$A$1048576,0))</f>
        <v>#N/A</v>
      </c>
      <c r="R2523" s="8" t="e">
        <f>INDEX(RawData!P$2:P$1048576,MATCH(FmtData!$B$4+(ROW()-10),RawData!$A$2:$A$1048576,0))</f>
        <v>#N/A</v>
      </c>
      <c r="S2523" t="e">
        <f>INDEX(RawData!Q$2:Q$1048576,MATCH(FmtData!$B$4+(ROW()-10),RawData!$A$2:$A$1048576,0))</f>
        <v>#N/A</v>
      </c>
      <c r="T2523" s="8" t="e">
        <f>INDEX(RawData!R$2:R$1048576,MATCH(FmtData!$B$4+(ROW()-10),RawData!$A$2:$A$1048576,0))</f>
        <v>#N/A</v>
      </c>
      <c r="U2523" s="8" t="e">
        <f>INDEX(RawData!S$2:S$1048576,MATCH(FmtData!$B$4+(ROW()-10),RawData!$A$2:$A$1048576,0))</f>
        <v>#N/A</v>
      </c>
      <c r="V2523" s="8" t="e">
        <f>INDEX(RawData!T$2:T$1048576,MATCH(FmtData!$B$4+(ROW()-10),RawData!$A$2:$A$1048576,0))</f>
        <v>#N/A</v>
      </c>
      <c r="W2523" s="3" t="e">
        <f t="shared" si="782"/>
        <v>#N/A</v>
      </c>
      <c r="X2523" s="3" t="e">
        <f t="shared" si="783"/>
        <v>#N/A</v>
      </c>
      <c r="Y2523" s="8" t="e">
        <f t="shared" si="786"/>
        <v>#N/A</v>
      </c>
      <c r="Z2523" s="8" t="e">
        <f t="shared" si="787"/>
        <v>#N/A</v>
      </c>
      <c r="AA2523" s="3" t="e">
        <f t="shared" si="784"/>
        <v>#N/A</v>
      </c>
      <c r="AB2523" s="41">
        <v>2</v>
      </c>
      <c r="AC2523" s="42" t="str">
        <f t="shared" si="796"/>
        <v>Dilatometer</v>
      </c>
      <c r="AD2523" s="15" t="e">
        <f t="shared" si="785"/>
        <v>#N/A</v>
      </c>
      <c r="AE2523" s="15" t="e">
        <f t="shared" si="788"/>
        <v>#N/A</v>
      </c>
      <c r="AF2523" s="15" t="e">
        <f t="shared" si="789"/>
        <v>#N/A</v>
      </c>
      <c r="AG2523" s="15" t="e">
        <f t="shared" si="790"/>
        <v>#N/A</v>
      </c>
      <c r="AH2523" s="15" t="e">
        <f t="shared" si="801"/>
        <v>#N/A</v>
      </c>
      <c r="AI2523" s="17" t="e">
        <f t="shared" si="791"/>
        <v>#N/A</v>
      </c>
      <c r="AJ2523" s="17" t="e">
        <f t="shared" si="792"/>
        <v>#N/A</v>
      </c>
      <c r="AK2523" s="17" t="e">
        <f t="shared" si="793"/>
        <v>#N/A</v>
      </c>
      <c r="AL2523" s="17" t="e">
        <f t="shared" si="794"/>
        <v>#N/A</v>
      </c>
      <c r="AM2523" s="17" t="e">
        <f t="shared" si="795"/>
        <v>#N/A</v>
      </c>
      <c r="AN2523" s="17" t="e">
        <f t="shared" si="797"/>
        <v>#N/A</v>
      </c>
      <c r="AO2523" s="17" t="e">
        <f t="shared" si="798"/>
        <v>#N/A</v>
      </c>
      <c r="AP2523" s="17" t="e">
        <f t="shared" si="799"/>
        <v>#N/A</v>
      </c>
      <c r="AQ2523" s="17" t="e">
        <f t="shared" si="800"/>
        <v>#N/A</v>
      </c>
    </row>
    <row r="2524" spans="2:43" x14ac:dyDescent="0.45">
      <c r="B2524" t="e">
        <f>INDEX(RawData!$A$2:$A$1048576,MATCH(FmtData!$B$4+(ROW()-10),RawData!$A$2:$A$1048576,0))</f>
        <v>#N/A</v>
      </c>
      <c r="C25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4" s="7" t="e">
        <f>MID(INDEX(RawData!$B$2:$B$1048576, MATCH(FmtData!$B$4+(ROW()-10),RawData!$A$2:$A$1048576,0)),12,8)+$B$5/24</f>
        <v>#N/A</v>
      </c>
      <c r="E2524" s="8" t="e">
        <f>INDEX(RawData!$D$2:$D$1048576,MATCH(FmtData!$B$4+(ROW()-10),RawData!$A$2:$A$1048576,0))</f>
        <v>#N/A</v>
      </c>
      <c r="F2524" t="e">
        <f>INDEX(RawData!$D$2:$D$1048576,MATCH(FmtData!$B$4+(ROW()-10),RawData!$A$2:$A$1048576,0))</f>
        <v>#N/A</v>
      </c>
      <c r="G2524" t="e">
        <f>INDEX(RawData!E$2:E$1048576,MATCH(FmtData!$B$4+(ROW()-10),RawData!$A$2:$A$1048576,0))</f>
        <v>#N/A</v>
      </c>
      <c r="H2524" t="e">
        <f>INDEX(RawData!F$2:F$1048576,MATCH(FmtData!$B$4+(ROW()-10),RawData!$A$2:$A$1048576,0))</f>
        <v>#N/A</v>
      </c>
      <c r="I2524" t="e">
        <f>INDEX(RawData!G$2:G$1048576,MATCH(FmtData!$B$4+(ROW()-10),RawData!$A$2:$A$1048576,0))</f>
        <v>#N/A</v>
      </c>
      <c r="J2524" t="e">
        <f>INDEX(RawData!H$2:H$1048576,MATCH(FmtData!$B$4+(ROW()-10),RawData!$A$2:$A$1048576,0))</f>
        <v>#N/A</v>
      </c>
      <c r="K2524" t="e">
        <f>INDEX(RawData!I$2:I$1048576,MATCH(FmtData!$B$4+(ROW()-10),RawData!$A$2:$A$1048576,0))</f>
        <v>#N/A</v>
      </c>
      <c r="L2524" t="e">
        <f>INDEX(RawData!J$2:J$1048576,MATCH(FmtData!$B$4+(ROW()-10),RawData!$A$2:$A$1048576,0))</f>
        <v>#N/A</v>
      </c>
      <c r="M2524" t="e">
        <f>INDEX(RawData!K$2:K$1048576,MATCH(FmtData!$B$4+(ROW()-10),RawData!$A$2:$A$1048576,0))</f>
        <v>#N/A</v>
      </c>
      <c r="N2524" t="e">
        <f>INDEX(RawData!L$2:L$1048576,MATCH(FmtData!$B$4+(ROW()-10),RawData!$A$2:$A$1048576,0))</f>
        <v>#N/A</v>
      </c>
      <c r="O2524" t="e">
        <f>INDEX(RawData!M$2:M$1048576,MATCH(FmtData!$B$4+(ROW()-10),RawData!$A$2:$A$1048576,0))</f>
        <v>#N/A</v>
      </c>
      <c r="P2524" t="e">
        <f>INDEX(RawData!N$2:N$1048576,MATCH(FmtData!$B$4+(ROW()-10),RawData!$A$2:$A$1048576,0))</f>
        <v>#N/A</v>
      </c>
      <c r="Q2524" t="e">
        <f>INDEX(RawData!O$2:O$1048576,MATCH(FmtData!$B$4+(ROW()-10),RawData!$A$2:$A$1048576,0))</f>
        <v>#N/A</v>
      </c>
      <c r="R2524" s="8" t="e">
        <f>INDEX(RawData!P$2:P$1048576,MATCH(FmtData!$B$4+(ROW()-10),RawData!$A$2:$A$1048576,0))</f>
        <v>#N/A</v>
      </c>
      <c r="S2524" t="e">
        <f>INDEX(RawData!Q$2:Q$1048576,MATCH(FmtData!$B$4+(ROW()-10),RawData!$A$2:$A$1048576,0))</f>
        <v>#N/A</v>
      </c>
      <c r="T2524" s="8" t="e">
        <f>INDEX(RawData!R$2:R$1048576,MATCH(FmtData!$B$4+(ROW()-10),RawData!$A$2:$A$1048576,0))</f>
        <v>#N/A</v>
      </c>
      <c r="U2524" s="8" t="e">
        <f>INDEX(RawData!S$2:S$1048576,MATCH(FmtData!$B$4+(ROW()-10),RawData!$A$2:$A$1048576,0))</f>
        <v>#N/A</v>
      </c>
      <c r="V2524" s="8" t="e">
        <f>INDEX(RawData!T$2:T$1048576,MATCH(FmtData!$B$4+(ROW()-10),RawData!$A$2:$A$1048576,0))</f>
        <v>#N/A</v>
      </c>
      <c r="W2524" s="3" t="e">
        <f t="shared" si="782"/>
        <v>#N/A</v>
      </c>
      <c r="X2524" s="3" t="e">
        <f t="shared" si="783"/>
        <v>#N/A</v>
      </c>
      <c r="Y2524" s="8" t="e">
        <f t="shared" si="786"/>
        <v>#N/A</v>
      </c>
      <c r="Z2524" s="8" t="e">
        <f t="shared" si="787"/>
        <v>#N/A</v>
      </c>
      <c r="AA2524" s="3" t="e">
        <f t="shared" si="784"/>
        <v>#N/A</v>
      </c>
      <c r="AB2524" s="41">
        <v>2</v>
      </c>
      <c r="AC2524" s="42" t="str">
        <f t="shared" si="796"/>
        <v>Dilatometer</v>
      </c>
      <c r="AD2524" s="15" t="e">
        <f t="shared" si="785"/>
        <v>#N/A</v>
      </c>
      <c r="AE2524" s="15" t="e">
        <f t="shared" si="788"/>
        <v>#N/A</v>
      </c>
      <c r="AF2524" s="15" t="e">
        <f t="shared" si="789"/>
        <v>#N/A</v>
      </c>
      <c r="AG2524" s="15" t="e">
        <f t="shared" si="790"/>
        <v>#N/A</v>
      </c>
      <c r="AH2524" s="15" t="e">
        <f t="shared" si="801"/>
        <v>#N/A</v>
      </c>
      <c r="AI2524" s="17" t="e">
        <f t="shared" si="791"/>
        <v>#N/A</v>
      </c>
      <c r="AJ2524" s="17" t="e">
        <f t="shared" si="792"/>
        <v>#N/A</v>
      </c>
      <c r="AK2524" s="17" t="e">
        <f t="shared" si="793"/>
        <v>#N/A</v>
      </c>
      <c r="AL2524" s="17" t="e">
        <f t="shared" si="794"/>
        <v>#N/A</v>
      </c>
      <c r="AM2524" s="17" t="e">
        <f t="shared" si="795"/>
        <v>#N/A</v>
      </c>
      <c r="AN2524" s="17" t="e">
        <f t="shared" si="797"/>
        <v>#N/A</v>
      </c>
      <c r="AO2524" s="17" t="e">
        <f t="shared" si="798"/>
        <v>#N/A</v>
      </c>
      <c r="AP2524" s="17" t="e">
        <f t="shared" si="799"/>
        <v>#N/A</v>
      </c>
      <c r="AQ2524" s="17" t="e">
        <f t="shared" si="800"/>
        <v>#N/A</v>
      </c>
    </row>
    <row r="2525" spans="2:43" x14ac:dyDescent="0.45">
      <c r="B2525" t="e">
        <f>INDEX(RawData!$A$2:$A$1048576,MATCH(FmtData!$B$4+(ROW()-10),RawData!$A$2:$A$1048576,0))</f>
        <v>#N/A</v>
      </c>
      <c r="C25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5" s="7" t="e">
        <f>MID(INDEX(RawData!$B$2:$B$1048576, MATCH(FmtData!$B$4+(ROW()-10),RawData!$A$2:$A$1048576,0)),12,8)+$B$5/24</f>
        <v>#N/A</v>
      </c>
      <c r="E2525" s="8" t="e">
        <f>INDEX(RawData!$D$2:$D$1048576,MATCH(FmtData!$B$4+(ROW()-10),RawData!$A$2:$A$1048576,0))</f>
        <v>#N/A</v>
      </c>
      <c r="F2525" t="e">
        <f>INDEX(RawData!$D$2:$D$1048576,MATCH(FmtData!$B$4+(ROW()-10),RawData!$A$2:$A$1048576,0))</f>
        <v>#N/A</v>
      </c>
      <c r="G2525" t="e">
        <f>INDEX(RawData!E$2:E$1048576,MATCH(FmtData!$B$4+(ROW()-10),RawData!$A$2:$A$1048576,0))</f>
        <v>#N/A</v>
      </c>
      <c r="H2525" t="e">
        <f>INDEX(RawData!F$2:F$1048576,MATCH(FmtData!$B$4+(ROW()-10),RawData!$A$2:$A$1048576,0))</f>
        <v>#N/A</v>
      </c>
      <c r="I2525" t="e">
        <f>INDEX(RawData!G$2:G$1048576,MATCH(FmtData!$B$4+(ROW()-10),RawData!$A$2:$A$1048576,0))</f>
        <v>#N/A</v>
      </c>
      <c r="J2525" t="e">
        <f>INDEX(RawData!H$2:H$1048576,MATCH(FmtData!$B$4+(ROW()-10),RawData!$A$2:$A$1048576,0))</f>
        <v>#N/A</v>
      </c>
      <c r="K2525" t="e">
        <f>INDEX(RawData!I$2:I$1048576,MATCH(FmtData!$B$4+(ROW()-10),RawData!$A$2:$A$1048576,0))</f>
        <v>#N/A</v>
      </c>
      <c r="L2525" t="e">
        <f>INDEX(RawData!J$2:J$1048576,MATCH(FmtData!$B$4+(ROW()-10),RawData!$A$2:$A$1048576,0))</f>
        <v>#N/A</v>
      </c>
      <c r="M2525" t="e">
        <f>INDEX(RawData!K$2:K$1048576,MATCH(FmtData!$B$4+(ROW()-10),RawData!$A$2:$A$1048576,0))</f>
        <v>#N/A</v>
      </c>
      <c r="N2525" t="e">
        <f>INDEX(RawData!L$2:L$1048576,MATCH(FmtData!$B$4+(ROW()-10),RawData!$A$2:$A$1048576,0))</f>
        <v>#N/A</v>
      </c>
      <c r="O2525" t="e">
        <f>INDEX(RawData!M$2:M$1048576,MATCH(FmtData!$B$4+(ROW()-10),RawData!$A$2:$A$1048576,0))</f>
        <v>#N/A</v>
      </c>
      <c r="P2525" t="e">
        <f>INDEX(RawData!N$2:N$1048576,MATCH(FmtData!$B$4+(ROW()-10),RawData!$A$2:$A$1048576,0))</f>
        <v>#N/A</v>
      </c>
      <c r="Q2525" t="e">
        <f>INDEX(RawData!O$2:O$1048576,MATCH(FmtData!$B$4+(ROW()-10),RawData!$A$2:$A$1048576,0))</f>
        <v>#N/A</v>
      </c>
      <c r="R2525" s="8" t="e">
        <f>INDEX(RawData!P$2:P$1048576,MATCH(FmtData!$B$4+(ROW()-10),RawData!$A$2:$A$1048576,0))</f>
        <v>#N/A</v>
      </c>
      <c r="S2525" t="e">
        <f>INDEX(RawData!Q$2:Q$1048576,MATCH(FmtData!$B$4+(ROW()-10),RawData!$A$2:$A$1048576,0))</f>
        <v>#N/A</v>
      </c>
      <c r="T2525" s="8" t="e">
        <f>INDEX(RawData!R$2:R$1048576,MATCH(FmtData!$B$4+(ROW()-10),RawData!$A$2:$A$1048576,0))</f>
        <v>#N/A</v>
      </c>
      <c r="U2525" s="8" t="e">
        <f>INDEX(RawData!S$2:S$1048576,MATCH(FmtData!$B$4+(ROW()-10),RawData!$A$2:$A$1048576,0))</f>
        <v>#N/A</v>
      </c>
      <c r="V2525" s="8" t="e">
        <f>INDEX(RawData!T$2:T$1048576,MATCH(FmtData!$B$4+(ROW()-10),RawData!$A$2:$A$1048576,0))</f>
        <v>#N/A</v>
      </c>
      <c r="W2525" s="3" t="e">
        <f t="shared" si="782"/>
        <v>#N/A</v>
      </c>
      <c r="X2525" s="3" t="e">
        <f t="shared" si="783"/>
        <v>#N/A</v>
      </c>
      <c r="Y2525" s="8" t="e">
        <f t="shared" si="786"/>
        <v>#N/A</v>
      </c>
      <c r="Z2525" s="8" t="e">
        <f t="shared" si="787"/>
        <v>#N/A</v>
      </c>
      <c r="AA2525" s="3" t="e">
        <f t="shared" si="784"/>
        <v>#N/A</v>
      </c>
      <c r="AB2525" s="41">
        <v>2</v>
      </c>
      <c r="AC2525" s="42" t="str">
        <f t="shared" si="796"/>
        <v>Dilatometer</v>
      </c>
      <c r="AD2525" s="15" t="e">
        <f t="shared" si="785"/>
        <v>#N/A</v>
      </c>
      <c r="AE2525" s="15" t="e">
        <f t="shared" si="788"/>
        <v>#N/A</v>
      </c>
      <c r="AF2525" s="15" t="e">
        <f t="shared" si="789"/>
        <v>#N/A</v>
      </c>
      <c r="AG2525" s="15" t="e">
        <f t="shared" si="790"/>
        <v>#N/A</v>
      </c>
      <c r="AH2525" s="15" t="e">
        <f t="shared" si="801"/>
        <v>#N/A</v>
      </c>
      <c r="AI2525" s="17" t="e">
        <f t="shared" si="791"/>
        <v>#N/A</v>
      </c>
      <c r="AJ2525" s="17" t="e">
        <f t="shared" si="792"/>
        <v>#N/A</v>
      </c>
      <c r="AK2525" s="17" t="e">
        <f t="shared" si="793"/>
        <v>#N/A</v>
      </c>
      <c r="AL2525" s="17" t="e">
        <f t="shared" si="794"/>
        <v>#N/A</v>
      </c>
      <c r="AM2525" s="17" t="e">
        <f t="shared" si="795"/>
        <v>#N/A</v>
      </c>
      <c r="AN2525" s="17" t="e">
        <f t="shared" si="797"/>
        <v>#N/A</v>
      </c>
      <c r="AO2525" s="17" t="e">
        <f t="shared" si="798"/>
        <v>#N/A</v>
      </c>
      <c r="AP2525" s="17" t="e">
        <f t="shared" si="799"/>
        <v>#N/A</v>
      </c>
      <c r="AQ2525" s="17" t="e">
        <f t="shared" si="800"/>
        <v>#N/A</v>
      </c>
    </row>
    <row r="2526" spans="2:43" x14ac:dyDescent="0.45">
      <c r="B2526" t="e">
        <f>INDEX(RawData!$A$2:$A$1048576,MATCH(FmtData!$B$4+(ROW()-10),RawData!$A$2:$A$1048576,0))</f>
        <v>#N/A</v>
      </c>
      <c r="C25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6" s="7" t="e">
        <f>MID(INDEX(RawData!$B$2:$B$1048576, MATCH(FmtData!$B$4+(ROW()-10),RawData!$A$2:$A$1048576,0)),12,8)+$B$5/24</f>
        <v>#N/A</v>
      </c>
      <c r="E2526" s="8" t="e">
        <f>INDEX(RawData!$D$2:$D$1048576,MATCH(FmtData!$B$4+(ROW()-10),RawData!$A$2:$A$1048576,0))</f>
        <v>#N/A</v>
      </c>
      <c r="F2526" t="e">
        <f>INDEX(RawData!$D$2:$D$1048576,MATCH(FmtData!$B$4+(ROW()-10),RawData!$A$2:$A$1048576,0))</f>
        <v>#N/A</v>
      </c>
      <c r="G2526" t="e">
        <f>INDEX(RawData!E$2:E$1048576,MATCH(FmtData!$B$4+(ROW()-10),RawData!$A$2:$A$1048576,0))</f>
        <v>#N/A</v>
      </c>
      <c r="H2526" t="e">
        <f>INDEX(RawData!F$2:F$1048576,MATCH(FmtData!$B$4+(ROW()-10),RawData!$A$2:$A$1048576,0))</f>
        <v>#N/A</v>
      </c>
      <c r="I2526" t="e">
        <f>INDEX(RawData!G$2:G$1048576,MATCH(FmtData!$B$4+(ROW()-10),RawData!$A$2:$A$1048576,0))</f>
        <v>#N/A</v>
      </c>
      <c r="J2526" t="e">
        <f>INDEX(RawData!H$2:H$1048576,MATCH(FmtData!$B$4+(ROW()-10),RawData!$A$2:$A$1048576,0))</f>
        <v>#N/A</v>
      </c>
      <c r="K2526" t="e">
        <f>INDEX(RawData!I$2:I$1048576,MATCH(FmtData!$B$4+(ROW()-10),RawData!$A$2:$A$1048576,0))</f>
        <v>#N/A</v>
      </c>
      <c r="L2526" t="e">
        <f>INDEX(RawData!J$2:J$1048576,MATCH(FmtData!$B$4+(ROW()-10),RawData!$A$2:$A$1048576,0))</f>
        <v>#N/A</v>
      </c>
      <c r="M2526" t="e">
        <f>INDEX(RawData!K$2:K$1048576,MATCH(FmtData!$B$4+(ROW()-10),RawData!$A$2:$A$1048576,0))</f>
        <v>#N/A</v>
      </c>
      <c r="N2526" t="e">
        <f>INDEX(RawData!L$2:L$1048576,MATCH(FmtData!$B$4+(ROW()-10),RawData!$A$2:$A$1048576,0))</f>
        <v>#N/A</v>
      </c>
      <c r="O2526" t="e">
        <f>INDEX(RawData!M$2:M$1048576,MATCH(FmtData!$B$4+(ROW()-10),RawData!$A$2:$A$1048576,0))</f>
        <v>#N/A</v>
      </c>
      <c r="P2526" t="e">
        <f>INDEX(RawData!N$2:N$1048576,MATCH(FmtData!$B$4+(ROW()-10),RawData!$A$2:$A$1048576,0))</f>
        <v>#N/A</v>
      </c>
      <c r="Q2526" t="e">
        <f>INDEX(RawData!O$2:O$1048576,MATCH(FmtData!$B$4+(ROW()-10),RawData!$A$2:$A$1048576,0))</f>
        <v>#N/A</v>
      </c>
      <c r="R2526" s="8" t="e">
        <f>INDEX(RawData!P$2:P$1048576,MATCH(FmtData!$B$4+(ROW()-10),RawData!$A$2:$A$1048576,0))</f>
        <v>#N/A</v>
      </c>
      <c r="S2526" t="e">
        <f>INDEX(RawData!Q$2:Q$1048576,MATCH(FmtData!$B$4+(ROW()-10),RawData!$A$2:$A$1048576,0))</f>
        <v>#N/A</v>
      </c>
      <c r="T2526" s="8" t="e">
        <f>INDEX(RawData!R$2:R$1048576,MATCH(FmtData!$B$4+(ROW()-10),RawData!$A$2:$A$1048576,0))</f>
        <v>#N/A</v>
      </c>
      <c r="U2526" s="8" t="e">
        <f>INDEX(RawData!S$2:S$1048576,MATCH(FmtData!$B$4+(ROW()-10),RawData!$A$2:$A$1048576,0))</f>
        <v>#N/A</v>
      </c>
      <c r="V2526" s="8" t="e">
        <f>INDEX(RawData!T$2:T$1048576,MATCH(FmtData!$B$4+(ROW()-10),RawData!$A$2:$A$1048576,0))</f>
        <v>#N/A</v>
      </c>
      <c r="W2526" s="3" t="e">
        <f t="shared" si="782"/>
        <v>#N/A</v>
      </c>
      <c r="X2526" s="3" t="e">
        <f t="shared" si="783"/>
        <v>#N/A</v>
      </c>
      <c r="Y2526" s="8" t="e">
        <f t="shared" si="786"/>
        <v>#N/A</v>
      </c>
      <c r="Z2526" s="8" t="e">
        <f t="shared" si="787"/>
        <v>#N/A</v>
      </c>
      <c r="AA2526" s="3" t="e">
        <f t="shared" si="784"/>
        <v>#N/A</v>
      </c>
      <c r="AB2526" s="41">
        <v>2</v>
      </c>
      <c r="AC2526" s="42" t="str">
        <f t="shared" si="796"/>
        <v>Dilatometer</v>
      </c>
      <c r="AD2526" s="15" t="e">
        <f t="shared" si="785"/>
        <v>#N/A</v>
      </c>
      <c r="AE2526" s="15" t="e">
        <f t="shared" si="788"/>
        <v>#N/A</v>
      </c>
      <c r="AF2526" s="15" t="e">
        <f t="shared" si="789"/>
        <v>#N/A</v>
      </c>
      <c r="AG2526" s="15" t="e">
        <f t="shared" si="790"/>
        <v>#N/A</v>
      </c>
      <c r="AH2526" s="15" t="e">
        <f t="shared" si="801"/>
        <v>#N/A</v>
      </c>
      <c r="AI2526" s="17" t="e">
        <f t="shared" si="791"/>
        <v>#N/A</v>
      </c>
      <c r="AJ2526" s="17" t="e">
        <f t="shared" si="792"/>
        <v>#N/A</v>
      </c>
      <c r="AK2526" s="17" t="e">
        <f t="shared" si="793"/>
        <v>#N/A</v>
      </c>
      <c r="AL2526" s="17" t="e">
        <f t="shared" si="794"/>
        <v>#N/A</v>
      </c>
      <c r="AM2526" s="17" t="e">
        <f t="shared" si="795"/>
        <v>#N/A</v>
      </c>
      <c r="AN2526" s="17" t="e">
        <f t="shared" si="797"/>
        <v>#N/A</v>
      </c>
      <c r="AO2526" s="17" t="e">
        <f t="shared" si="798"/>
        <v>#N/A</v>
      </c>
      <c r="AP2526" s="17" t="e">
        <f t="shared" si="799"/>
        <v>#N/A</v>
      </c>
      <c r="AQ2526" s="17" t="e">
        <f t="shared" si="800"/>
        <v>#N/A</v>
      </c>
    </row>
    <row r="2527" spans="2:43" x14ac:dyDescent="0.45">
      <c r="B2527" t="e">
        <f>INDEX(RawData!$A$2:$A$1048576,MATCH(FmtData!$B$4+(ROW()-10),RawData!$A$2:$A$1048576,0))</f>
        <v>#N/A</v>
      </c>
      <c r="C25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7" s="7" t="e">
        <f>MID(INDEX(RawData!$B$2:$B$1048576, MATCH(FmtData!$B$4+(ROW()-10),RawData!$A$2:$A$1048576,0)),12,8)+$B$5/24</f>
        <v>#N/A</v>
      </c>
      <c r="E2527" s="8" t="e">
        <f>INDEX(RawData!$D$2:$D$1048576,MATCH(FmtData!$B$4+(ROW()-10),RawData!$A$2:$A$1048576,0))</f>
        <v>#N/A</v>
      </c>
      <c r="F2527" t="e">
        <f>INDEX(RawData!$D$2:$D$1048576,MATCH(FmtData!$B$4+(ROW()-10),RawData!$A$2:$A$1048576,0))</f>
        <v>#N/A</v>
      </c>
      <c r="G2527" t="e">
        <f>INDEX(RawData!E$2:E$1048576,MATCH(FmtData!$B$4+(ROW()-10),RawData!$A$2:$A$1048576,0))</f>
        <v>#N/A</v>
      </c>
      <c r="H2527" t="e">
        <f>INDEX(RawData!F$2:F$1048576,MATCH(FmtData!$B$4+(ROW()-10),RawData!$A$2:$A$1048576,0))</f>
        <v>#N/A</v>
      </c>
      <c r="I2527" t="e">
        <f>INDEX(RawData!G$2:G$1048576,MATCH(FmtData!$B$4+(ROW()-10),RawData!$A$2:$A$1048576,0))</f>
        <v>#N/A</v>
      </c>
      <c r="J2527" t="e">
        <f>INDEX(RawData!H$2:H$1048576,MATCH(FmtData!$B$4+(ROW()-10),RawData!$A$2:$A$1048576,0))</f>
        <v>#N/A</v>
      </c>
      <c r="K2527" t="e">
        <f>INDEX(RawData!I$2:I$1048576,MATCH(FmtData!$B$4+(ROW()-10),RawData!$A$2:$A$1048576,0))</f>
        <v>#N/A</v>
      </c>
      <c r="L2527" t="e">
        <f>INDEX(RawData!J$2:J$1048576,MATCH(FmtData!$B$4+(ROW()-10),RawData!$A$2:$A$1048576,0))</f>
        <v>#N/A</v>
      </c>
      <c r="M2527" t="e">
        <f>INDEX(RawData!K$2:K$1048576,MATCH(FmtData!$B$4+(ROW()-10),RawData!$A$2:$A$1048576,0))</f>
        <v>#N/A</v>
      </c>
      <c r="N2527" t="e">
        <f>INDEX(RawData!L$2:L$1048576,MATCH(FmtData!$B$4+(ROW()-10),RawData!$A$2:$A$1048576,0))</f>
        <v>#N/A</v>
      </c>
      <c r="O2527" t="e">
        <f>INDEX(RawData!M$2:M$1048576,MATCH(FmtData!$B$4+(ROW()-10),RawData!$A$2:$A$1048576,0))</f>
        <v>#N/A</v>
      </c>
      <c r="P2527" t="e">
        <f>INDEX(RawData!N$2:N$1048576,MATCH(FmtData!$B$4+(ROW()-10),RawData!$A$2:$A$1048576,0))</f>
        <v>#N/A</v>
      </c>
      <c r="Q2527" t="e">
        <f>INDEX(RawData!O$2:O$1048576,MATCH(FmtData!$B$4+(ROW()-10),RawData!$A$2:$A$1048576,0))</f>
        <v>#N/A</v>
      </c>
      <c r="R2527" s="8" t="e">
        <f>INDEX(RawData!P$2:P$1048576,MATCH(FmtData!$B$4+(ROW()-10),RawData!$A$2:$A$1048576,0))</f>
        <v>#N/A</v>
      </c>
      <c r="S2527" t="e">
        <f>INDEX(RawData!Q$2:Q$1048576,MATCH(FmtData!$B$4+(ROW()-10),RawData!$A$2:$A$1048576,0))</f>
        <v>#N/A</v>
      </c>
      <c r="T2527" s="8" t="e">
        <f>INDEX(RawData!R$2:R$1048576,MATCH(FmtData!$B$4+(ROW()-10),RawData!$A$2:$A$1048576,0))</f>
        <v>#N/A</v>
      </c>
      <c r="U2527" s="8" t="e">
        <f>INDEX(RawData!S$2:S$1048576,MATCH(FmtData!$B$4+(ROW()-10),RawData!$A$2:$A$1048576,0))</f>
        <v>#N/A</v>
      </c>
      <c r="V2527" s="8" t="e">
        <f>INDEX(RawData!T$2:T$1048576,MATCH(FmtData!$B$4+(ROW()-10),RawData!$A$2:$A$1048576,0))</f>
        <v>#N/A</v>
      </c>
      <c r="W2527" s="3" t="e">
        <f t="shared" si="782"/>
        <v>#N/A</v>
      </c>
      <c r="X2527" s="3" t="e">
        <f t="shared" si="783"/>
        <v>#N/A</v>
      </c>
      <c r="Y2527" s="8" t="e">
        <f t="shared" si="786"/>
        <v>#N/A</v>
      </c>
      <c r="Z2527" s="8" t="e">
        <f t="shared" si="787"/>
        <v>#N/A</v>
      </c>
      <c r="AA2527" s="3" t="e">
        <f t="shared" si="784"/>
        <v>#N/A</v>
      </c>
      <c r="AB2527" s="41">
        <v>2</v>
      </c>
      <c r="AC2527" s="42" t="str">
        <f t="shared" si="796"/>
        <v>Dilatometer</v>
      </c>
      <c r="AD2527" s="15" t="e">
        <f t="shared" si="785"/>
        <v>#N/A</v>
      </c>
      <c r="AE2527" s="15" t="e">
        <f t="shared" si="788"/>
        <v>#N/A</v>
      </c>
      <c r="AF2527" s="15" t="e">
        <f t="shared" si="789"/>
        <v>#N/A</v>
      </c>
      <c r="AG2527" s="15" t="e">
        <f t="shared" si="790"/>
        <v>#N/A</v>
      </c>
      <c r="AH2527" s="15" t="e">
        <f t="shared" si="801"/>
        <v>#N/A</v>
      </c>
      <c r="AI2527" s="17" t="e">
        <f t="shared" si="791"/>
        <v>#N/A</v>
      </c>
      <c r="AJ2527" s="17" t="e">
        <f t="shared" si="792"/>
        <v>#N/A</v>
      </c>
      <c r="AK2527" s="17" t="e">
        <f t="shared" si="793"/>
        <v>#N/A</v>
      </c>
      <c r="AL2527" s="17" t="e">
        <f t="shared" si="794"/>
        <v>#N/A</v>
      </c>
      <c r="AM2527" s="17" t="e">
        <f t="shared" si="795"/>
        <v>#N/A</v>
      </c>
      <c r="AN2527" s="17" t="e">
        <f t="shared" si="797"/>
        <v>#N/A</v>
      </c>
      <c r="AO2527" s="17" t="e">
        <f t="shared" si="798"/>
        <v>#N/A</v>
      </c>
      <c r="AP2527" s="17" t="e">
        <f t="shared" si="799"/>
        <v>#N/A</v>
      </c>
      <c r="AQ2527" s="17" t="e">
        <f t="shared" si="800"/>
        <v>#N/A</v>
      </c>
    </row>
    <row r="2528" spans="2:43" x14ac:dyDescent="0.45">
      <c r="B2528" t="e">
        <f>INDEX(RawData!$A$2:$A$1048576,MATCH(FmtData!$B$4+(ROW()-10),RawData!$A$2:$A$1048576,0))</f>
        <v>#N/A</v>
      </c>
      <c r="C252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8" s="7" t="e">
        <f>MID(INDEX(RawData!$B$2:$B$1048576, MATCH(FmtData!$B$4+(ROW()-10),RawData!$A$2:$A$1048576,0)),12,8)+$B$5/24</f>
        <v>#N/A</v>
      </c>
      <c r="E2528" s="8" t="e">
        <f>INDEX(RawData!$D$2:$D$1048576,MATCH(FmtData!$B$4+(ROW()-10),RawData!$A$2:$A$1048576,0))</f>
        <v>#N/A</v>
      </c>
      <c r="F2528" t="e">
        <f>INDEX(RawData!$D$2:$D$1048576,MATCH(FmtData!$B$4+(ROW()-10),RawData!$A$2:$A$1048576,0))</f>
        <v>#N/A</v>
      </c>
      <c r="G2528" t="e">
        <f>INDEX(RawData!E$2:E$1048576,MATCH(FmtData!$B$4+(ROW()-10),RawData!$A$2:$A$1048576,0))</f>
        <v>#N/A</v>
      </c>
      <c r="H2528" t="e">
        <f>INDEX(RawData!F$2:F$1048576,MATCH(FmtData!$B$4+(ROW()-10),RawData!$A$2:$A$1048576,0))</f>
        <v>#N/A</v>
      </c>
      <c r="I2528" t="e">
        <f>INDEX(RawData!G$2:G$1048576,MATCH(FmtData!$B$4+(ROW()-10),RawData!$A$2:$A$1048576,0))</f>
        <v>#N/A</v>
      </c>
      <c r="J2528" t="e">
        <f>INDEX(RawData!H$2:H$1048576,MATCH(FmtData!$B$4+(ROW()-10),RawData!$A$2:$A$1048576,0))</f>
        <v>#N/A</v>
      </c>
      <c r="K2528" t="e">
        <f>INDEX(RawData!I$2:I$1048576,MATCH(FmtData!$B$4+(ROW()-10),RawData!$A$2:$A$1048576,0))</f>
        <v>#N/A</v>
      </c>
      <c r="L2528" t="e">
        <f>INDEX(RawData!J$2:J$1048576,MATCH(FmtData!$B$4+(ROW()-10),RawData!$A$2:$A$1048576,0))</f>
        <v>#N/A</v>
      </c>
      <c r="M2528" t="e">
        <f>INDEX(RawData!K$2:K$1048576,MATCH(FmtData!$B$4+(ROW()-10),RawData!$A$2:$A$1048576,0))</f>
        <v>#N/A</v>
      </c>
      <c r="N2528" t="e">
        <f>INDEX(RawData!L$2:L$1048576,MATCH(FmtData!$B$4+(ROW()-10),RawData!$A$2:$A$1048576,0))</f>
        <v>#N/A</v>
      </c>
      <c r="O2528" t="e">
        <f>INDEX(RawData!M$2:M$1048576,MATCH(FmtData!$B$4+(ROW()-10),RawData!$A$2:$A$1048576,0))</f>
        <v>#N/A</v>
      </c>
      <c r="P2528" t="e">
        <f>INDEX(RawData!N$2:N$1048576,MATCH(FmtData!$B$4+(ROW()-10),RawData!$A$2:$A$1048576,0))</f>
        <v>#N/A</v>
      </c>
      <c r="Q2528" t="e">
        <f>INDEX(RawData!O$2:O$1048576,MATCH(FmtData!$B$4+(ROW()-10),RawData!$A$2:$A$1048576,0))</f>
        <v>#N/A</v>
      </c>
      <c r="R2528" s="8" t="e">
        <f>INDEX(RawData!P$2:P$1048576,MATCH(FmtData!$B$4+(ROW()-10),RawData!$A$2:$A$1048576,0))</f>
        <v>#N/A</v>
      </c>
      <c r="S2528" t="e">
        <f>INDEX(RawData!Q$2:Q$1048576,MATCH(FmtData!$B$4+(ROW()-10),RawData!$A$2:$A$1048576,0))</f>
        <v>#N/A</v>
      </c>
      <c r="T2528" s="8" t="e">
        <f>INDEX(RawData!R$2:R$1048576,MATCH(FmtData!$B$4+(ROW()-10),RawData!$A$2:$A$1048576,0))</f>
        <v>#N/A</v>
      </c>
      <c r="U2528" s="8" t="e">
        <f>INDEX(RawData!S$2:S$1048576,MATCH(FmtData!$B$4+(ROW()-10),RawData!$A$2:$A$1048576,0))</f>
        <v>#N/A</v>
      </c>
      <c r="V2528" s="8" t="e">
        <f>INDEX(RawData!T$2:T$1048576,MATCH(FmtData!$B$4+(ROW()-10),RawData!$A$2:$A$1048576,0))</f>
        <v>#N/A</v>
      </c>
      <c r="W2528" s="3" t="e">
        <f t="shared" si="782"/>
        <v>#N/A</v>
      </c>
      <c r="X2528" s="3" t="e">
        <f t="shared" si="783"/>
        <v>#N/A</v>
      </c>
      <c r="Y2528" s="8" t="e">
        <f t="shared" si="786"/>
        <v>#N/A</v>
      </c>
      <c r="Z2528" s="8" t="e">
        <f t="shared" si="787"/>
        <v>#N/A</v>
      </c>
      <c r="AA2528" s="3" t="e">
        <f t="shared" si="784"/>
        <v>#N/A</v>
      </c>
      <c r="AB2528" s="41">
        <v>2</v>
      </c>
      <c r="AC2528" s="42" t="str">
        <f t="shared" si="796"/>
        <v>Dilatometer</v>
      </c>
      <c r="AD2528" s="15" t="e">
        <f t="shared" si="785"/>
        <v>#N/A</v>
      </c>
      <c r="AE2528" s="15" t="e">
        <f t="shared" si="788"/>
        <v>#N/A</v>
      </c>
      <c r="AF2528" s="15" t="e">
        <f t="shared" si="789"/>
        <v>#N/A</v>
      </c>
      <c r="AG2528" s="15" t="e">
        <f t="shared" si="790"/>
        <v>#N/A</v>
      </c>
      <c r="AH2528" s="15" t="e">
        <f t="shared" si="801"/>
        <v>#N/A</v>
      </c>
      <c r="AI2528" s="17" t="e">
        <f t="shared" si="791"/>
        <v>#N/A</v>
      </c>
      <c r="AJ2528" s="17" t="e">
        <f t="shared" si="792"/>
        <v>#N/A</v>
      </c>
      <c r="AK2528" s="17" t="e">
        <f t="shared" si="793"/>
        <v>#N/A</v>
      </c>
      <c r="AL2528" s="17" t="e">
        <f t="shared" si="794"/>
        <v>#N/A</v>
      </c>
      <c r="AM2528" s="17" t="e">
        <f t="shared" si="795"/>
        <v>#N/A</v>
      </c>
      <c r="AN2528" s="17" t="e">
        <f t="shared" si="797"/>
        <v>#N/A</v>
      </c>
      <c r="AO2528" s="17" t="e">
        <f t="shared" si="798"/>
        <v>#N/A</v>
      </c>
      <c r="AP2528" s="17" t="e">
        <f t="shared" si="799"/>
        <v>#N/A</v>
      </c>
      <c r="AQ2528" s="17" t="e">
        <f t="shared" si="800"/>
        <v>#N/A</v>
      </c>
    </row>
    <row r="2529" spans="2:43" x14ac:dyDescent="0.45">
      <c r="B2529" t="e">
        <f>INDEX(RawData!$A$2:$A$1048576,MATCH(FmtData!$B$4+(ROW()-10),RawData!$A$2:$A$1048576,0))</f>
        <v>#N/A</v>
      </c>
      <c r="C252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29" s="7" t="e">
        <f>MID(INDEX(RawData!$B$2:$B$1048576, MATCH(FmtData!$B$4+(ROW()-10),RawData!$A$2:$A$1048576,0)),12,8)+$B$5/24</f>
        <v>#N/A</v>
      </c>
      <c r="E2529" s="8" t="e">
        <f>INDEX(RawData!$D$2:$D$1048576,MATCH(FmtData!$B$4+(ROW()-10),RawData!$A$2:$A$1048576,0))</f>
        <v>#N/A</v>
      </c>
      <c r="F2529" t="e">
        <f>INDEX(RawData!$D$2:$D$1048576,MATCH(FmtData!$B$4+(ROW()-10),RawData!$A$2:$A$1048576,0))</f>
        <v>#N/A</v>
      </c>
      <c r="G2529" t="e">
        <f>INDEX(RawData!E$2:E$1048576,MATCH(FmtData!$B$4+(ROW()-10),RawData!$A$2:$A$1048576,0))</f>
        <v>#N/A</v>
      </c>
      <c r="H2529" t="e">
        <f>INDEX(RawData!F$2:F$1048576,MATCH(FmtData!$B$4+(ROW()-10),RawData!$A$2:$A$1048576,0))</f>
        <v>#N/A</v>
      </c>
      <c r="I2529" t="e">
        <f>INDEX(RawData!G$2:G$1048576,MATCH(FmtData!$B$4+(ROW()-10),RawData!$A$2:$A$1048576,0))</f>
        <v>#N/A</v>
      </c>
      <c r="J2529" t="e">
        <f>INDEX(RawData!H$2:H$1048576,MATCH(FmtData!$B$4+(ROW()-10),RawData!$A$2:$A$1048576,0))</f>
        <v>#N/A</v>
      </c>
      <c r="K2529" t="e">
        <f>INDEX(RawData!I$2:I$1048576,MATCH(FmtData!$B$4+(ROW()-10),RawData!$A$2:$A$1048576,0))</f>
        <v>#N/A</v>
      </c>
      <c r="L2529" t="e">
        <f>INDEX(RawData!J$2:J$1048576,MATCH(FmtData!$B$4+(ROW()-10),RawData!$A$2:$A$1048576,0))</f>
        <v>#N/A</v>
      </c>
      <c r="M2529" t="e">
        <f>INDEX(RawData!K$2:K$1048576,MATCH(FmtData!$B$4+(ROW()-10),RawData!$A$2:$A$1048576,0))</f>
        <v>#N/A</v>
      </c>
      <c r="N2529" t="e">
        <f>INDEX(RawData!L$2:L$1048576,MATCH(FmtData!$B$4+(ROW()-10),RawData!$A$2:$A$1048576,0))</f>
        <v>#N/A</v>
      </c>
      <c r="O2529" t="e">
        <f>INDEX(RawData!M$2:M$1048576,MATCH(FmtData!$B$4+(ROW()-10),RawData!$A$2:$A$1048576,0))</f>
        <v>#N/A</v>
      </c>
      <c r="P2529" t="e">
        <f>INDEX(RawData!N$2:N$1048576,MATCH(FmtData!$B$4+(ROW()-10),RawData!$A$2:$A$1048576,0))</f>
        <v>#N/A</v>
      </c>
      <c r="Q2529" t="e">
        <f>INDEX(RawData!O$2:O$1048576,MATCH(FmtData!$B$4+(ROW()-10),RawData!$A$2:$A$1048576,0))</f>
        <v>#N/A</v>
      </c>
      <c r="R2529" s="8" t="e">
        <f>INDEX(RawData!P$2:P$1048576,MATCH(FmtData!$B$4+(ROW()-10),RawData!$A$2:$A$1048576,0))</f>
        <v>#N/A</v>
      </c>
      <c r="S2529" t="e">
        <f>INDEX(RawData!Q$2:Q$1048576,MATCH(FmtData!$B$4+(ROW()-10),RawData!$A$2:$A$1048576,0))</f>
        <v>#N/A</v>
      </c>
      <c r="T2529" s="8" t="e">
        <f>INDEX(RawData!R$2:R$1048576,MATCH(FmtData!$B$4+(ROW()-10),RawData!$A$2:$A$1048576,0))</f>
        <v>#N/A</v>
      </c>
      <c r="U2529" s="8" t="e">
        <f>INDEX(RawData!S$2:S$1048576,MATCH(FmtData!$B$4+(ROW()-10),RawData!$A$2:$A$1048576,0))</f>
        <v>#N/A</v>
      </c>
      <c r="V2529" s="8" t="e">
        <f>INDEX(RawData!T$2:T$1048576,MATCH(FmtData!$B$4+(ROW()-10),RawData!$A$2:$A$1048576,0))</f>
        <v>#N/A</v>
      </c>
      <c r="W2529" s="3" t="e">
        <f t="shared" si="782"/>
        <v>#N/A</v>
      </c>
      <c r="X2529" s="3" t="e">
        <f t="shared" si="783"/>
        <v>#N/A</v>
      </c>
      <c r="Y2529" s="8" t="e">
        <f t="shared" si="786"/>
        <v>#N/A</v>
      </c>
      <c r="Z2529" s="8" t="e">
        <f t="shared" si="787"/>
        <v>#N/A</v>
      </c>
      <c r="AA2529" s="3" t="e">
        <f t="shared" si="784"/>
        <v>#N/A</v>
      </c>
      <c r="AB2529" s="41">
        <v>2</v>
      </c>
      <c r="AC2529" s="42" t="str">
        <f t="shared" si="796"/>
        <v>Dilatometer</v>
      </c>
      <c r="AD2529" s="15" t="e">
        <f t="shared" si="785"/>
        <v>#N/A</v>
      </c>
      <c r="AE2529" s="15" t="e">
        <f t="shared" si="788"/>
        <v>#N/A</v>
      </c>
      <c r="AF2529" s="15" t="e">
        <f t="shared" si="789"/>
        <v>#N/A</v>
      </c>
      <c r="AG2529" s="15" t="e">
        <f t="shared" si="790"/>
        <v>#N/A</v>
      </c>
      <c r="AH2529" s="15" t="e">
        <f t="shared" si="801"/>
        <v>#N/A</v>
      </c>
      <c r="AI2529" s="17" t="e">
        <f t="shared" si="791"/>
        <v>#N/A</v>
      </c>
      <c r="AJ2529" s="17" t="e">
        <f t="shared" si="792"/>
        <v>#N/A</v>
      </c>
      <c r="AK2529" s="17" t="e">
        <f t="shared" si="793"/>
        <v>#N/A</v>
      </c>
      <c r="AL2529" s="17" t="e">
        <f t="shared" si="794"/>
        <v>#N/A</v>
      </c>
      <c r="AM2529" s="17" t="e">
        <f t="shared" si="795"/>
        <v>#N/A</v>
      </c>
      <c r="AN2529" s="17" t="e">
        <f t="shared" si="797"/>
        <v>#N/A</v>
      </c>
      <c r="AO2529" s="17" t="e">
        <f t="shared" si="798"/>
        <v>#N/A</v>
      </c>
      <c r="AP2529" s="17" t="e">
        <f t="shared" si="799"/>
        <v>#N/A</v>
      </c>
      <c r="AQ2529" s="17" t="e">
        <f t="shared" si="800"/>
        <v>#N/A</v>
      </c>
    </row>
    <row r="2530" spans="2:43" x14ac:dyDescent="0.45">
      <c r="B2530" t="e">
        <f>INDEX(RawData!$A$2:$A$1048576,MATCH(FmtData!$B$4+(ROW()-10),RawData!$A$2:$A$1048576,0))</f>
        <v>#N/A</v>
      </c>
      <c r="C253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0" s="7" t="e">
        <f>MID(INDEX(RawData!$B$2:$B$1048576, MATCH(FmtData!$B$4+(ROW()-10),RawData!$A$2:$A$1048576,0)),12,8)+$B$5/24</f>
        <v>#N/A</v>
      </c>
      <c r="E2530" s="8" t="e">
        <f>INDEX(RawData!$D$2:$D$1048576,MATCH(FmtData!$B$4+(ROW()-10),RawData!$A$2:$A$1048576,0))</f>
        <v>#N/A</v>
      </c>
      <c r="F2530" t="e">
        <f>INDEX(RawData!$D$2:$D$1048576,MATCH(FmtData!$B$4+(ROW()-10),RawData!$A$2:$A$1048576,0))</f>
        <v>#N/A</v>
      </c>
      <c r="G2530" t="e">
        <f>INDEX(RawData!E$2:E$1048576,MATCH(FmtData!$B$4+(ROW()-10),RawData!$A$2:$A$1048576,0))</f>
        <v>#N/A</v>
      </c>
      <c r="H2530" t="e">
        <f>INDEX(RawData!F$2:F$1048576,MATCH(FmtData!$B$4+(ROW()-10),RawData!$A$2:$A$1048576,0))</f>
        <v>#N/A</v>
      </c>
      <c r="I2530" t="e">
        <f>INDEX(RawData!G$2:G$1048576,MATCH(FmtData!$B$4+(ROW()-10),RawData!$A$2:$A$1048576,0))</f>
        <v>#N/A</v>
      </c>
      <c r="J2530" t="e">
        <f>INDEX(RawData!H$2:H$1048576,MATCH(FmtData!$B$4+(ROW()-10),RawData!$A$2:$A$1048576,0))</f>
        <v>#N/A</v>
      </c>
      <c r="K2530" t="e">
        <f>INDEX(RawData!I$2:I$1048576,MATCH(FmtData!$B$4+(ROW()-10),RawData!$A$2:$A$1048576,0))</f>
        <v>#N/A</v>
      </c>
      <c r="L2530" t="e">
        <f>INDEX(RawData!J$2:J$1048576,MATCH(FmtData!$B$4+(ROW()-10),RawData!$A$2:$A$1048576,0))</f>
        <v>#N/A</v>
      </c>
      <c r="M2530" t="e">
        <f>INDEX(RawData!K$2:K$1048576,MATCH(FmtData!$B$4+(ROW()-10),RawData!$A$2:$A$1048576,0))</f>
        <v>#N/A</v>
      </c>
      <c r="N2530" t="e">
        <f>INDEX(RawData!L$2:L$1048576,MATCH(FmtData!$B$4+(ROW()-10),RawData!$A$2:$A$1048576,0))</f>
        <v>#N/A</v>
      </c>
      <c r="O2530" t="e">
        <f>INDEX(RawData!M$2:M$1048576,MATCH(FmtData!$B$4+(ROW()-10),RawData!$A$2:$A$1048576,0))</f>
        <v>#N/A</v>
      </c>
      <c r="P2530" t="e">
        <f>INDEX(RawData!N$2:N$1048576,MATCH(FmtData!$B$4+(ROW()-10),RawData!$A$2:$A$1048576,0))</f>
        <v>#N/A</v>
      </c>
      <c r="Q2530" t="e">
        <f>INDEX(RawData!O$2:O$1048576,MATCH(FmtData!$B$4+(ROW()-10),RawData!$A$2:$A$1048576,0))</f>
        <v>#N/A</v>
      </c>
      <c r="R2530" s="8" t="e">
        <f>INDEX(RawData!P$2:P$1048576,MATCH(FmtData!$B$4+(ROW()-10),RawData!$A$2:$A$1048576,0))</f>
        <v>#N/A</v>
      </c>
      <c r="S2530" t="e">
        <f>INDEX(RawData!Q$2:Q$1048576,MATCH(FmtData!$B$4+(ROW()-10),RawData!$A$2:$A$1048576,0))</f>
        <v>#N/A</v>
      </c>
      <c r="T2530" s="8" t="e">
        <f>INDEX(RawData!R$2:R$1048576,MATCH(FmtData!$B$4+(ROW()-10),RawData!$A$2:$A$1048576,0))</f>
        <v>#N/A</v>
      </c>
      <c r="U2530" s="8" t="e">
        <f>INDEX(RawData!S$2:S$1048576,MATCH(FmtData!$B$4+(ROW()-10),RawData!$A$2:$A$1048576,0))</f>
        <v>#N/A</v>
      </c>
      <c r="V2530" s="8" t="e">
        <f>INDEX(RawData!T$2:T$1048576,MATCH(FmtData!$B$4+(ROW()-10),RawData!$A$2:$A$1048576,0))</f>
        <v>#N/A</v>
      </c>
      <c r="W2530" s="3" t="e">
        <f t="shared" si="782"/>
        <v>#N/A</v>
      </c>
      <c r="X2530" s="3" t="e">
        <f t="shared" si="783"/>
        <v>#N/A</v>
      </c>
      <c r="Y2530" s="8" t="e">
        <f t="shared" si="786"/>
        <v>#N/A</v>
      </c>
      <c r="Z2530" s="8" t="e">
        <f t="shared" si="787"/>
        <v>#N/A</v>
      </c>
      <c r="AA2530" s="3" t="e">
        <f t="shared" si="784"/>
        <v>#N/A</v>
      </c>
      <c r="AB2530" s="41">
        <v>2</v>
      </c>
      <c r="AC2530" s="42" t="str">
        <f t="shared" si="796"/>
        <v>Dilatometer</v>
      </c>
      <c r="AD2530" s="15" t="e">
        <f t="shared" si="785"/>
        <v>#N/A</v>
      </c>
      <c r="AE2530" s="15" t="e">
        <f t="shared" si="788"/>
        <v>#N/A</v>
      </c>
      <c r="AF2530" s="15" t="e">
        <f t="shared" si="789"/>
        <v>#N/A</v>
      </c>
      <c r="AG2530" s="15" t="e">
        <f t="shared" si="790"/>
        <v>#N/A</v>
      </c>
      <c r="AH2530" s="15" t="e">
        <f t="shared" si="801"/>
        <v>#N/A</v>
      </c>
      <c r="AI2530" s="17" t="e">
        <f t="shared" si="791"/>
        <v>#N/A</v>
      </c>
      <c r="AJ2530" s="17" t="e">
        <f t="shared" si="792"/>
        <v>#N/A</v>
      </c>
      <c r="AK2530" s="17" t="e">
        <f t="shared" si="793"/>
        <v>#N/A</v>
      </c>
      <c r="AL2530" s="17" t="e">
        <f t="shared" si="794"/>
        <v>#N/A</v>
      </c>
      <c r="AM2530" s="17" t="e">
        <f t="shared" si="795"/>
        <v>#N/A</v>
      </c>
      <c r="AN2530" s="17" t="e">
        <f t="shared" si="797"/>
        <v>#N/A</v>
      </c>
      <c r="AO2530" s="17" t="e">
        <f t="shared" si="798"/>
        <v>#N/A</v>
      </c>
      <c r="AP2530" s="17" t="e">
        <f t="shared" si="799"/>
        <v>#N/A</v>
      </c>
      <c r="AQ2530" s="17" t="e">
        <f t="shared" si="800"/>
        <v>#N/A</v>
      </c>
    </row>
    <row r="2531" spans="2:43" x14ac:dyDescent="0.45">
      <c r="B2531" t="e">
        <f>INDEX(RawData!$A$2:$A$1048576,MATCH(FmtData!$B$4+(ROW()-10),RawData!$A$2:$A$1048576,0))</f>
        <v>#N/A</v>
      </c>
      <c r="C253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1" s="7" t="e">
        <f>MID(INDEX(RawData!$B$2:$B$1048576, MATCH(FmtData!$B$4+(ROW()-10),RawData!$A$2:$A$1048576,0)),12,8)+$B$5/24</f>
        <v>#N/A</v>
      </c>
      <c r="E2531" s="8" t="e">
        <f>INDEX(RawData!$D$2:$D$1048576,MATCH(FmtData!$B$4+(ROW()-10),RawData!$A$2:$A$1048576,0))</f>
        <v>#N/A</v>
      </c>
      <c r="F2531" t="e">
        <f>INDEX(RawData!$D$2:$D$1048576,MATCH(FmtData!$B$4+(ROW()-10),RawData!$A$2:$A$1048576,0))</f>
        <v>#N/A</v>
      </c>
      <c r="G2531" t="e">
        <f>INDEX(RawData!E$2:E$1048576,MATCH(FmtData!$B$4+(ROW()-10),RawData!$A$2:$A$1048576,0))</f>
        <v>#N/A</v>
      </c>
      <c r="H2531" t="e">
        <f>INDEX(RawData!F$2:F$1048576,MATCH(FmtData!$B$4+(ROW()-10),RawData!$A$2:$A$1048576,0))</f>
        <v>#N/A</v>
      </c>
      <c r="I2531" t="e">
        <f>INDEX(RawData!G$2:G$1048576,MATCH(FmtData!$B$4+(ROW()-10),RawData!$A$2:$A$1048576,0))</f>
        <v>#N/A</v>
      </c>
      <c r="J2531" t="e">
        <f>INDEX(RawData!H$2:H$1048576,MATCH(FmtData!$B$4+(ROW()-10),RawData!$A$2:$A$1048576,0))</f>
        <v>#N/A</v>
      </c>
      <c r="K2531" t="e">
        <f>INDEX(RawData!I$2:I$1048576,MATCH(FmtData!$B$4+(ROW()-10),RawData!$A$2:$A$1048576,0))</f>
        <v>#N/A</v>
      </c>
      <c r="L2531" t="e">
        <f>INDEX(RawData!J$2:J$1048576,MATCH(FmtData!$B$4+(ROW()-10),RawData!$A$2:$A$1048576,0))</f>
        <v>#N/A</v>
      </c>
      <c r="M2531" t="e">
        <f>INDEX(RawData!K$2:K$1048576,MATCH(FmtData!$B$4+(ROW()-10),RawData!$A$2:$A$1048576,0))</f>
        <v>#N/A</v>
      </c>
      <c r="N2531" t="e">
        <f>INDEX(RawData!L$2:L$1048576,MATCH(FmtData!$B$4+(ROW()-10),RawData!$A$2:$A$1048576,0))</f>
        <v>#N/A</v>
      </c>
      <c r="O2531" t="e">
        <f>INDEX(RawData!M$2:M$1048576,MATCH(FmtData!$B$4+(ROW()-10),RawData!$A$2:$A$1048576,0))</f>
        <v>#N/A</v>
      </c>
      <c r="P2531" t="e">
        <f>INDEX(RawData!N$2:N$1048576,MATCH(FmtData!$B$4+(ROW()-10),RawData!$A$2:$A$1048576,0))</f>
        <v>#N/A</v>
      </c>
      <c r="Q2531" t="e">
        <f>INDEX(RawData!O$2:O$1048576,MATCH(FmtData!$B$4+(ROW()-10),RawData!$A$2:$A$1048576,0))</f>
        <v>#N/A</v>
      </c>
      <c r="R2531" s="8" t="e">
        <f>INDEX(RawData!P$2:P$1048576,MATCH(FmtData!$B$4+(ROW()-10),RawData!$A$2:$A$1048576,0))</f>
        <v>#N/A</v>
      </c>
      <c r="S2531" t="e">
        <f>INDEX(RawData!Q$2:Q$1048576,MATCH(FmtData!$B$4+(ROW()-10),RawData!$A$2:$A$1048576,0))</f>
        <v>#N/A</v>
      </c>
      <c r="T2531" s="8" t="e">
        <f>INDEX(RawData!R$2:R$1048576,MATCH(FmtData!$B$4+(ROW()-10),RawData!$A$2:$A$1048576,0))</f>
        <v>#N/A</v>
      </c>
      <c r="U2531" s="8" t="e">
        <f>INDEX(RawData!S$2:S$1048576,MATCH(FmtData!$B$4+(ROW()-10),RawData!$A$2:$A$1048576,0))</f>
        <v>#N/A</v>
      </c>
      <c r="V2531" s="8" t="e">
        <f>INDEX(RawData!T$2:T$1048576,MATCH(FmtData!$B$4+(ROW()-10),RawData!$A$2:$A$1048576,0))</f>
        <v>#N/A</v>
      </c>
      <c r="W2531" s="3" t="e">
        <f t="shared" si="782"/>
        <v>#N/A</v>
      </c>
      <c r="X2531" s="3" t="e">
        <f t="shared" si="783"/>
        <v>#N/A</v>
      </c>
      <c r="Y2531" s="8" t="e">
        <f t="shared" si="786"/>
        <v>#N/A</v>
      </c>
      <c r="Z2531" s="8" t="e">
        <f t="shared" si="787"/>
        <v>#N/A</v>
      </c>
      <c r="AA2531" s="3" t="e">
        <f t="shared" si="784"/>
        <v>#N/A</v>
      </c>
      <c r="AB2531" s="41">
        <v>2</v>
      </c>
      <c r="AC2531" s="42" t="str">
        <f t="shared" si="796"/>
        <v>Dilatometer</v>
      </c>
      <c r="AD2531" s="15" t="e">
        <f t="shared" si="785"/>
        <v>#N/A</v>
      </c>
      <c r="AE2531" s="15" t="e">
        <f t="shared" si="788"/>
        <v>#N/A</v>
      </c>
      <c r="AF2531" s="15" t="e">
        <f t="shared" si="789"/>
        <v>#N/A</v>
      </c>
      <c r="AG2531" s="15" t="e">
        <f t="shared" si="790"/>
        <v>#N/A</v>
      </c>
      <c r="AH2531" s="15" t="e">
        <f t="shared" si="801"/>
        <v>#N/A</v>
      </c>
      <c r="AI2531" s="17" t="e">
        <f t="shared" si="791"/>
        <v>#N/A</v>
      </c>
      <c r="AJ2531" s="17" t="e">
        <f t="shared" si="792"/>
        <v>#N/A</v>
      </c>
      <c r="AK2531" s="17" t="e">
        <f t="shared" si="793"/>
        <v>#N/A</v>
      </c>
      <c r="AL2531" s="17" t="e">
        <f t="shared" si="794"/>
        <v>#N/A</v>
      </c>
      <c r="AM2531" s="17" t="e">
        <f t="shared" si="795"/>
        <v>#N/A</v>
      </c>
      <c r="AN2531" s="17" t="e">
        <f t="shared" si="797"/>
        <v>#N/A</v>
      </c>
      <c r="AO2531" s="17" t="e">
        <f t="shared" si="798"/>
        <v>#N/A</v>
      </c>
      <c r="AP2531" s="17" t="e">
        <f t="shared" si="799"/>
        <v>#N/A</v>
      </c>
      <c r="AQ2531" s="17" t="e">
        <f t="shared" si="800"/>
        <v>#N/A</v>
      </c>
    </row>
    <row r="2532" spans="2:43" x14ac:dyDescent="0.45">
      <c r="B2532" t="e">
        <f>INDEX(RawData!$A$2:$A$1048576,MATCH(FmtData!$B$4+(ROW()-10),RawData!$A$2:$A$1048576,0))</f>
        <v>#N/A</v>
      </c>
      <c r="C253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2" s="7" t="e">
        <f>MID(INDEX(RawData!$B$2:$B$1048576, MATCH(FmtData!$B$4+(ROW()-10),RawData!$A$2:$A$1048576,0)),12,8)+$B$5/24</f>
        <v>#N/A</v>
      </c>
      <c r="E2532" s="8" t="e">
        <f>INDEX(RawData!$D$2:$D$1048576,MATCH(FmtData!$B$4+(ROW()-10),RawData!$A$2:$A$1048576,0))</f>
        <v>#N/A</v>
      </c>
      <c r="F2532" t="e">
        <f>INDEX(RawData!$D$2:$D$1048576,MATCH(FmtData!$B$4+(ROW()-10),RawData!$A$2:$A$1048576,0))</f>
        <v>#N/A</v>
      </c>
      <c r="G2532" t="e">
        <f>INDEX(RawData!E$2:E$1048576,MATCH(FmtData!$B$4+(ROW()-10),RawData!$A$2:$A$1048576,0))</f>
        <v>#N/A</v>
      </c>
      <c r="H2532" t="e">
        <f>INDEX(RawData!F$2:F$1048576,MATCH(FmtData!$B$4+(ROW()-10),RawData!$A$2:$A$1048576,0))</f>
        <v>#N/A</v>
      </c>
      <c r="I2532" t="e">
        <f>INDEX(RawData!G$2:G$1048576,MATCH(FmtData!$B$4+(ROW()-10),RawData!$A$2:$A$1048576,0))</f>
        <v>#N/A</v>
      </c>
      <c r="J2532" t="e">
        <f>INDEX(RawData!H$2:H$1048576,MATCH(FmtData!$B$4+(ROW()-10),RawData!$A$2:$A$1048576,0))</f>
        <v>#N/A</v>
      </c>
      <c r="K2532" t="e">
        <f>INDEX(RawData!I$2:I$1048576,MATCH(FmtData!$B$4+(ROW()-10),RawData!$A$2:$A$1048576,0))</f>
        <v>#N/A</v>
      </c>
      <c r="L2532" t="e">
        <f>INDEX(RawData!J$2:J$1048576,MATCH(FmtData!$B$4+(ROW()-10),RawData!$A$2:$A$1048576,0))</f>
        <v>#N/A</v>
      </c>
      <c r="M2532" t="e">
        <f>INDEX(RawData!K$2:K$1048576,MATCH(FmtData!$B$4+(ROW()-10),RawData!$A$2:$A$1048576,0))</f>
        <v>#N/A</v>
      </c>
      <c r="N2532" t="e">
        <f>INDEX(RawData!L$2:L$1048576,MATCH(FmtData!$B$4+(ROW()-10),RawData!$A$2:$A$1048576,0))</f>
        <v>#N/A</v>
      </c>
      <c r="O2532" t="e">
        <f>INDEX(RawData!M$2:M$1048576,MATCH(FmtData!$B$4+(ROW()-10),RawData!$A$2:$A$1048576,0))</f>
        <v>#N/A</v>
      </c>
      <c r="P2532" t="e">
        <f>INDEX(RawData!N$2:N$1048576,MATCH(FmtData!$B$4+(ROW()-10),RawData!$A$2:$A$1048576,0))</f>
        <v>#N/A</v>
      </c>
      <c r="Q2532" t="e">
        <f>INDEX(RawData!O$2:O$1048576,MATCH(FmtData!$B$4+(ROW()-10),RawData!$A$2:$A$1048576,0))</f>
        <v>#N/A</v>
      </c>
      <c r="R2532" s="8" t="e">
        <f>INDEX(RawData!P$2:P$1048576,MATCH(FmtData!$B$4+(ROW()-10),RawData!$A$2:$A$1048576,0))</f>
        <v>#N/A</v>
      </c>
      <c r="S2532" t="e">
        <f>INDEX(RawData!Q$2:Q$1048576,MATCH(FmtData!$B$4+(ROW()-10),RawData!$A$2:$A$1048576,0))</f>
        <v>#N/A</v>
      </c>
      <c r="T2532" s="8" t="e">
        <f>INDEX(RawData!R$2:R$1048576,MATCH(FmtData!$B$4+(ROW()-10),RawData!$A$2:$A$1048576,0))</f>
        <v>#N/A</v>
      </c>
      <c r="U2532" s="8" t="e">
        <f>INDEX(RawData!S$2:S$1048576,MATCH(FmtData!$B$4+(ROW()-10),RawData!$A$2:$A$1048576,0))</f>
        <v>#N/A</v>
      </c>
      <c r="V2532" s="8" t="e">
        <f>INDEX(RawData!T$2:T$1048576,MATCH(FmtData!$B$4+(ROW()-10),RawData!$A$2:$A$1048576,0))</f>
        <v>#N/A</v>
      </c>
      <c r="W2532" s="3" t="e">
        <f t="shared" si="782"/>
        <v>#N/A</v>
      </c>
      <c r="X2532" s="3" t="e">
        <f t="shared" si="783"/>
        <v>#N/A</v>
      </c>
      <c r="Y2532" s="8" t="e">
        <f t="shared" si="786"/>
        <v>#N/A</v>
      </c>
      <c r="Z2532" s="8" t="e">
        <f t="shared" si="787"/>
        <v>#N/A</v>
      </c>
      <c r="AA2532" s="3" t="e">
        <f t="shared" si="784"/>
        <v>#N/A</v>
      </c>
      <c r="AB2532" s="41">
        <v>2</v>
      </c>
      <c r="AC2532" s="42" t="str">
        <f t="shared" si="796"/>
        <v>Dilatometer</v>
      </c>
      <c r="AD2532" s="15" t="e">
        <f t="shared" si="785"/>
        <v>#N/A</v>
      </c>
      <c r="AE2532" s="15" t="e">
        <f t="shared" si="788"/>
        <v>#N/A</v>
      </c>
      <c r="AF2532" s="15" t="e">
        <f t="shared" si="789"/>
        <v>#N/A</v>
      </c>
      <c r="AG2532" s="15" t="e">
        <f t="shared" si="790"/>
        <v>#N/A</v>
      </c>
      <c r="AH2532" s="15" t="e">
        <f t="shared" si="801"/>
        <v>#N/A</v>
      </c>
      <c r="AI2532" s="17" t="e">
        <f t="shared" si="791"/>
        <v>#N/A</v>
      </c>
      <c r="AJ2532" s="17" t="e">
        <f t="shared" si="792"/>
        <v>#N/A</v>
      </c>
      <c r="AK2532" s="17" t="e">
        <f t="shared" si="793"/>
        <v>#N/A</v>
      </c>
      <c r="AL2532" s="17" t="e">
        <f t="shared" si="794"/>
        <v>#N/A</v>
      </c>
      <c r="AM2532" s="17" t="e">
        <f t="shared" si="795"/>
        <v>#N/A</v>
      </c>
      <c r="AN2532" s="17" t="e">
        <f t="shared" si="797"/>
        <v>#N/A</v>
      </c>
      <c r="AO2532" s="17" t="e">
        <f t="shared" si="798"/>
        <v>#N/A</v>
      </c>
      <c r="AP2532" s="17" t="e">
        <f t="shared" si="799"/>
        <v>#N/A</v>
      </c>
      <c r="AQ2532" s="17" t="e">
        <f t="shared" si="800"/>
        <v>#N/A</v>
      </c>
    </row>
    <row r="2533" spans="2:43" x14ac:dyDescent="0.45">
      <c r="B2533" t="e">
        <f>INDEX(RawData!$A$2:$A$1048576,MATCH(FmtData!$B$4+(ROW()-10),RawData!$A$2:$A$1048576,0))</f>
        <v>#N/A</v>
      </c>
      <c r="C253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3" s="7" t="e">
        <f>MID(INDEX(RawData!$B$2:$B$1048576, MATCH(FmtData!$B$4+(ROW()-10),RawData!$A$2:$A$1048576,0)),12,8)+$B$5/24</f>
        <v>#N/A</v>
      </c>
      <c r="E2533" s="8" t="e">
        <f>INDEX(RawData!$D$2:$D$1048576,MATCH(FmtData!$B$4+(ROW()-10),RawData!$A$2:$A$1048576,0))</f>
        <v>#N/A</v>
      </c>
      <c r="F2533" t="e">
        <f>INDEX(RawData!$D$2:$D$1048576,MATCH(FmtData!$B$4+(ROW()-10),RawData!$A$2:$A$1048576,0))</f>
        <v>#N/A</v>
      </c>
      <c r="G2533" t="e">
        <f>INDEX(RawData!E$2:E$1048576,MATCH(FmtData!$B$4+(ROW()-10),RawData!$A$2:$A$1048576,0))</f>
        <v>#N/A</v>
      </c>
      <c r="H2533" t="e">
        <f>INDEX(RawData!F$2:F$1048576,MATCH(FmtData!$B$4+(ROW()-10),RawData!$A$2:$A$1048576,0))</f>
        <v>#N/A</v>
      </c>
      <c r="I2533" t="e">
        <f>INDEX(RawData!G$2:G$1048576,MATCH(FmtData!$B$4+(ROW()-10),RawData!$A$2:$A$1048576,0))</f>
        <v>#N/A</v>
      </c>
      <c r="J2533" t="e">
        <f>INDEX(RawData!H$2:H$1048576,MATCH(FmtData!$B$4+(ROW()-10),RawData!$A$2:$A$1048576,0))</f>
        <v>#N/A</v>
      </c>
      <c r="K2533" t="e">
        <f>INDEX(RawData!I$2:I$1048576,MATCH(FmtData!$B$4+(ROW()-10),RawData!$A$2:$A$1048576,0))</f>
        <v>#N/A</v>
      </c>
      <c r="L2533" t="e">
        <f>INDEX(RawData!J$2:J$1048576,MATCH(FmtData!$B$4+(ROW()-10),RawData!$A$2:$A$1048576,0))</f>
        <v>#N/A</v>
      </c>
      <c r="M2533" t="e">
        <f>INDEX(RawData!K$2:K$1048576,MATCH(FmtData!$B$4+(ROW()-10),RawData!$A$2:$A$1048576,0))</f>
        <v>#N/A</v>
      </c>
      <c r="N2533" t="e">
        <f>INDEX(RawData!L$2:L$1048576,MATCH(FmtData!$B$4+(ROW()-10),RawData!$A$2:$A$1048576,0))</f>
        <v>#N/A</v>
      </c>
      <c r="O2533" t="e">
        <f>INDEX(RawData!M$2:M$1048576,MATCH(FmtData!$B$4+(ROW()-10),RawData!$A$2:$A$1048576,0))</f>
        <v>#N/A</v>
      </c>
      <c r="P2533" t="e">
        <f>INDEX(RawData!N$2:N$1048576,MATCH(FmtData!$B$4+(ROW()-10),RawData!$A$2:$A$1048576,0))</f>
        <v>#N/A</v>
      </c>
      <c r="Q2533" t="e">
        <f>INDEX(RawData!O$2:O$1048576,MATCH(FmtData!$B$4+(ROW()-10),RawData!$A$2:$A$1048576,0))</f>
        <v>#N/A</v>
      </c>
      <c r="R2533" s="8" t="e">
        <f>INDEX(RawData!P$2:P$1048576,MATCH(FmtData!$B$4+(ROW()-10),RawData!$A$2:$A$1048576,0))</f>
        <v>#N/A</v>
      </c>
      <c r="S2533" t="e">
        <f>INDEX(RawData!Q$2:Q$1048576,MATCH(FmtData!$B$4+(ROW()-10),RawData!$A$2:$A$1048576,0))</f>
        <v>#N/A</v>
      </c>
      <c r="T2533" s="8" t="e">
        <f>INDEX(RawData!R$2:R$1048576,MATCH(FmtData!$B$4+(ROW()-10),RawData!$A$2:$A$1048576,0))</f>
        <v>#N/A</v>
      </c>
      <c r="U2533" s="8" t="e">
        <f>INDEX(RawData!S$2:S$1048576,MATCH(FmtData!$B$4+(ROW()-10),RawData!$A$2:$A$1048576,0))</f>
        <v>#N/A</v>
      </c>
      <c r="V2533" s="8" t="e">
        <f>INDEX(RawData!T$2:T$1048576,MATCH(FmtData!$B$4+(ROW()-10),RawData!$A$2:$A$1048576,0))</f>
        <v>#N/A</v>
      </c>
      <c r="W2533" s="3" t="e">
        <f t="shared" si="782"/>
        <v>#N/A</v>
      </c>
      <c r="X2533" s="3" t="e">
        <f t="shared" si="783"/>
        <v>#N/A</v>
      </c>
      <c r="Y2533" s="8" t="e">
        <f t="shared" si="786"/>
        <v>#N/A</v>
      </c>
      <c r="Z2533" s="8" t="e">
        <f t="shared" si="787"/>
        <v>#N/A</v>
      </c>
      <c r="AA2533" s="3" t="e">
        <f t="shared" si="784"/>
        <v>#N/A</v>
      </c>
      <c r="AB2533" s="41">
        <v>2</v>
      </c>
      <c r="AC2533" s="42" t="str">
        <f t="shared" si="796"/>
        <v>Dilatometer</v>
      </c>
      <c r="AD2533" s="15" t="e">
        <f t="shared" si="785"/>
        <v>#N/A</v>
      </c>
      <c r="AE2533" s="15" t="e">
        <f t="shared" si="788"/>
        <v>#N/A</v>
      </c>
      <c r="AF2533" s="15" t="e">
        <f t="shared" si="789"/>
        <v>#N/A</v>
      </c>
      <c r="AG2533" s="15" t="e">
        <f t="shared" si="790"/>
        <v>#N/A</v>
      </c>
      <c r="AH2533" s="15" t="e">
        <f t="shared" si="801"/>
        <v>#N/A</v>
      </c>
      <c r="AI2533" s="17" t="e">
        <f t="shared" si="791"/>
        <v>#N/A</v>
      </c>
      <c r="AJ2533" s="17" t="e">
        <f t="shared" si="792"/>
        <v>#N/A</v>
      </c>
      <c r="AK2533" s="17" t="e">
        <f t="shared" si="793"/>
        <v>#N/A</v>
      </c>
      <c r="AL2533" s="17" t="e">
        <f t="shared" si="794"/>
        <v>#N/A</v>
      </c>
      <c r="AM2533" s="17" t="e">
        <f t="shared" si="795"/>
        <v>#N/A</v>
      </c>
      <c r="AN2533" s="17" t="e">
        <f t="shared" si="797"/>
        <v>#N/A</v>
      </c>
      <c r="AO2533" s="17" t="e">
        <f t="shared" si="798"/>
        <v>#N/A</v>
      </c>
      <c r="AP2533" s="17" t="e">
        <f t="shared" si="799"/>
        <v>#N/A</v>
      </c>
      <c r="AQ2533" s="17" t="e">
        <f t="shared" si="800"/>
        <v>#N/A</v>
      </c>
    </row>
    <row r="2534" spans="2:43" x14ac:dyDescent="0.45">
      <c r="B2534" t="e">
        <f>INDEX(RawData!$A$2:$A$1048576,MATCH(FmtData!$B$4+(ROW()-10),RawData!$A$2:$A$1048576,0))</f>
        <v>#N/A</v>
      </c>
      <c r="C253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4" s="7" t="e">
        <f>MID(INDEX(RawData!$B$2:$B$1048576, MATCH(FmtData!$B$4+(ROW()-10),RawData!$A$2:$A$1048576,0)),12,8)+$B$5/24</f>
        <v>#N/A</v>
      </c>
      <c r="E2534" s="8" t="e">
        <f>INDEX(RawData!$D$2:$D$1048576,MATCH(FmtData!$B$4+(ROW()-10),RawData!$A$2:$A$1048576,0))</f>
        <v>#N/A</v>
      </c>
      <c r="F2534" t="e">
        <f>INDEX(RawData!$D$2:$D$1048576,MATCH(FmtData!$B$4+(ROW()-10),RawData!$A$2:$A$1048576,0))</f>
        <v>#N/A</v>
      </c>
      <c r="G2534" t="e">
        <f>INDEX(RawData!E$2:E$1048576,MATCH(FmtData!$B$4+(ROW()-10),RawData!$A$2:$A$1048576,0))</f>
        <v>#N/A</v>
      </c>
      <c r="H2534" t="e">
        <f>INDEX(RawData!F$2:F$1048576,MATCH(FmtData!$B$4+(ROW()-10),RawData!$A$2:$A$1048576,0))</f>
        <v>#N/A</v>
      </c>
      <c r="I2534" t="e">
        <f>INDEX(RawData!G$2:G$1048576,MATCH(FmtData!$B$4+(ROW()-10),RawData!$A$2:$A$1048576,0))</f>
        <v>#N/A</v>
      </c>
      <c r="J2534" t="e">
        <f>INDEX(RawData!H$2:H$1048576,MATCH(FmtData!$B$4+(ROW()-10),RawData!$A$2:$A$1048576,0))</f>
        <v>#N/A</v>
      </c>
      <c r="K2534" t="e">
        <f>INDEX(RawData!I$2:I$1048576,MATCH(FmtData!$B$4+(ROW()-10),RawData!$A$2:$A$1048576,0))</f>
        <v>#N/A</v>
      </c>
      <c r="L2534" t="e">
        <f>INDEX(RawData!J$2:J$1048576,MATCH(FmtData!$B$4+(ROW()-10),RawData!$A$2:$A$1048576,0))</f>
        <v>#N/A</v>
      </c>
      <c r="M2534" t="e">
        <f>INDEX(RawData!K$2:K$1048576,MATCH(FmtData!$B$4+(ROW()-10),RawData!$A$2:$A$1048576,0))</f>
        <v>#N/A</v>
      </c>
      <c r="N2534" t="e">
        <f>INDEX(RawData!L$2:L$1048576,MATCH(FmtData!$B$4+(ROW()-10),RawData!$A$2:$A$1048576,0))</f>
        <v>#N/A</v>
      </c>
      <c r="O2534" t="e">
        <f>INDEX(RawData!M$2:M$1048576,MATCH(FmtData!$B$4+(ROW()-10),RawData!$A$2:$A$1048576,0))</f>
        <v>#N/A</v>
      </c>
      <c r="P2534" t="e">
        <f>INDEX(RawData!N$2:N$1048576,MATCH(FmtData!$B$4+(ROW()-10),RawData!$A$2:$A$1048576,0))</f>
        <v>#N/A</v>
      </c>
      <c r="Q2534" t="e">
        <f>INDEX(RawData!O$2:O$1048576,MATCH(FmtData!$B$4+(ROW()-10),RawData!$A$2:$A$1048576,0))</f>
        <v>#N/A</v>
      </c>
      <c r="R2534" s="8" t="e">
        <f>INDEX(RawData!P$2:P$1048576,MATCH(FmtData!$B$4+(ROW()-10),RawData!$A$2:$A$1048576,0))</f>
        <v>#N/A</v>
      </c>
      <c r="S2534" t="e">
        <f>INDEX(RawData!Q$2:Q$1048576,MATCH(FmtData!$B$4+(ROW()-10),RawData!$A$2:$A$1048576,0))</f>
        <v>#N/A</v>
      </c>
      <c r="T2534" s="8" t="e">
        <f>INDEX(RawData!R$2:R$1048576,MATCH(FmtData!$B$4+(ROW()-10),RawData!$A$2:$A$1048576,0))</f>
        <v>#N/A</v>
      </c>
      <c r="U2534" s="8" t="e">
        <f>INDEX(RawData!S$2:S$1048576,MATCH(FmtData!$B$4+(ROW()-10),RawData!$A$2:$A$1048576,0))</f>
        <v>#N/A</v>
      </c>
      <c r="V2534" s="8" t="e">
        <f>INDEX(RawData!T$2:T$1048576,MATCH(FmtData!$B$4+(ROW()-10),RawData!$A$2:$A$1048576,0))</f>
        <v>#N/A</v>
      </c>
      <c r="W2534" s="3" t="e">
        <f t="shared" si="782"/>
        <v>#N/A</v>
      </c>
      <c r="X2534" s="3" t="e">
        <f t="shared" si="783"/>
        <v>#N/A</v>
      </c>
      <c r="Y2534" s="8" t="e">
        <f t="shared" si="786"/>
        <v>#N/A</v>
      </c>
      <c r="Z2534" s="8" t="e">
        <f t="shared" si="787"/>
        <v>#N/A</v>
      </c>
      <c r="AA2534" s="3" t="e">
        <f t="shared" si="784"/>
        <v>#N/A</v>
      </c>
      <c r="AB2534" s="41">
        <v>2</v>
      </c>
      <c r="AC2534" s="42" t="str">
        <f t="shared" si="796"/>
        <v>Dilatometer</v>
      </c>
      <c r="AD2534" s="15" t="e">
        <f t="shared" si="785"/>
        <v>#N/A</v>
      </c>
      <c r="AE2534" s="15" t="e">
        <f t="shared" si="788"/>
        <v>#N/A</v>
      </c>
      <c r="AF2534" s="15" t="e">
        <f t="shared" si="789"/>
        <v>#N/A</v>
      </c>
      <c r="AG2534" s="15" t="e">
        <f t="shared" si="790"/>
        <v>#N/A</v>
      </c>
      <c r="AH2534" s="15" t="e">
        <f t="shared" si="801"/>
        <v>#N/A</v>
      </c>
      <c r="AI2534" s="17" t="e">
        <f t="shared" si="791"/>
        <v>#N/A</v>
      </c>
      <c r="AJ2534" s="17" t="e">
        <f t="shared" si="792"/>
        <v>#N/A</v>
      </c>
      <c r="AK2534" s="17" t="e">
        <f t="shared" si="793"/>
        <v>#N/A</v>
      </c>
      <c r="AL2534" s="17" t="e">
        <f t="shared" si="794"/>
        <v>#N/A</v>
      </c>
      <c r="AM2534" s="17" t="e">
        <f t="shared" si="795"/>
        <v>#N/A</v>
      </c>
      <c r="AN2534" s="17" t="e">
        <f t="shared" si="797"/>
        <v>#N/A</v>
      </c>
      <c r="AO2534" s="17" t="e">
        <f t="shared" si="798"/>
        <v>#N/A</v>
      </c>
      <c r="AP2534" s="17" t="e">
        <f t="shared" si="799"/>
        <v>#N/A</v>
      </c>
      <c r="AQ2534" s="17" t="e">
        <f t="shared" si="800"/>
        <v>#N/A</v>
      </c>
    </row>
    <row r="2535" spans="2:43" x14ac:dyDescent="0.45">
      <c r="B2535" t="e">
        <f>INDEX(RawData!$A$2:$A$1048576,MATCH(FmtData!$B$4+(ROW()-10),RawData!$A$2:$A$1048576,0))</f>
        <v>#N/A</v>
      </c>
      <c r="C253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5" s="7" t="e">
        <f>MID(INDEX(RawData!$B$2:$B$1048576, MATCH(FmtData!$B$4+(ROW()-10),RawData!$A$2:$A$1048576,0)),12,8)+$B$5/24</f>
        <v>#N/A</v>
      </c>
      <c r="E2535" s="8" t="e">
        <f>INDEX(RawData!$D$2:$D$1048576,MATCH(FmtData!$B$4+(ROW()-10),RawData!$A$2:$A$1048576,0))</f>
        <v>#N/A</v>
      </c>
      <c r="F2535" t="e">
        <f>INDEX(RawData!$D$2:$D$1048576,MATCH(FmtData!$B$4+(ROW()-10),RawData!$A$2:$A$1048576,0))</f>
        <v>#N/A</v>
      </c>
      <c r="G2535" t="e">
        <f>INDEX(RawData!E$2:E$1048576,MATCH(FmtData!$B$4+(ROW()-10),RawData!$A$2:$A$1048576,0))</f>
        <v>#N/A</v>
      </c>
      <c r="H2535" t="e">
        <f>INDEX(RawData!F$2:F$1048576,MATCH(FmtData!$B$4+(ROW()-10),RawData!$A$2:$A$1048576,0))</f>
        <v>#N/A</v>
      </c>
      <c r="I2535" t="e">
        <f>INDEX(RawData!G$2:G$1048576,MATCH(FmtData!$B$4+(ROW()-10),RawData!$A$2:$A$1048576,0))</f>
        <v>#N/A</v>
      </c>
      <c r="J2535" t="e">
        <f>INDEX(RawData!H$2:H$1048576,MATCH(FmtData!$B$4+(ROW()-10),RawData!$A$2:$A$1048576,0))</f>
        <v>#N/A</v>
      </c>
      <c r="K2535" t="e">
        <f>INDEX(RawData!I$2:I$1048576,MATCH(FmtData!$B$4+(ROW()-10),RawData!$A$2:$A$1048576,0))</f>
        <v>#N/A</v>
      </c>
      <c r="L2535" t="e">
        <f>INDEX(RawData!J$2:J$1048576,MATCH(FmtData!$B$4+(ROW()-10),RawData!$A$2:$A$1048576,0))</f>
        <v>#N/A</v>
      </c>
      <c r="M2535" t="e">
        <f>INDEX(RawData!K$2:K$1048576,MATCH(FmtData!$B$4+(ROW()-10),RawData!$A$2:$A$1048576,0))</f>
        <v>#N/A</v>
      </c>
      <c r="N2535" t="e">
        <f>INDEX(RawData!L$2:L$1048576,MATCH(FmtData!$B$4+(ROW()-10),RawData!$A$2:$A$1048576,0))</f>
        <v>#N/A</v>
      </c>
      <c r="O2535" t="e">
        <f>INDEX(RawData!M$2:M$1048576,MATCH(FmtData!$B$4+(ROW()-10),RawData!$A$2:$A$1048576,0))</f>
        <v>#N/A</v>
      </c>
      <c r="P2535" t="e">
        <f>INDEX(RawData!N$2:N$1048576,MATCH(FmtData!$B$4+(ROW()-10),RawData!$A$2:$A$1048576,0))</f>
        <v>#N/A</v>
      </c>
      <c r="Q2535" t="e">
        <f>INDEX(RawData!O$2:O$1048576,MATCH(FmtData!$B$4+(ROW()-10),RawData!$A$2:$A$1048576,0))</f>
        <v>#N/A</v>
      </c>
      <c r="R2535" s="8" t="e">
        <f>INDEX(RawData!P$2:P$1048576,MATCH(FmtData!$B$4+(ROW()-10),RawData!$A$2:$A$1048576,0))</f>
        <v>#N/A</v>
      </c>
      <c r="S2535" t="e">
        <f>INDEX(RawData!Q$2:Q$1048576,MATCH(FmtData!$B$4+(ROW()-10),RawData!$A$2:$A$1048576,0))</f>
        <v>#N/A</v>
      </c>
      <c r="T2535" s="8" t="e">
        <f>INDEX(RawData!R$2:R$1048576,MATCH(FmtData!$B$4+(ROW()-10),RawData!$A$2:$A$1048576,0))</f>
        <v>#N/A</v>
      </c>
      <c r="U2535" s="8" t="e">
        <f>INDEX(RawData!S$2:S$1048576,MATCH(FmtData!$B$4+(ROW()-10),RawData!$A$2:$A$1048576,0))</f>
        <v>#N/A</v>
      </c>
      <c r="V2535" s="8" t="e">
        <f>INDEX(RawData!T$2:T$1048576,MATCH(FmtData!$B$4+(ROW()-10),RawData!$A$2:$A$1048576,0))</f>
        <v>#N/A</v>
      </c>
      <c r="W2535" s="3" t="e">
        <f t="shared" si="782"/>
        <v>#N/A</v>
      </c>
      <c r="X2535" s="3" t="e">
        <f t="shared" si="783"/>
        <v>#N/A</v>
      </c>
      <c r="Y2535" s="8" t="e">
        <f t="shared" si="786"/>
        <v>#N/A</v>
      </c>
      <c r="Z2535" s="8" t="e">
        <f t="shared" si="787"/>
        <v>#N/A</v>
      </c>
      <c r="AA2535" s="3" t="e">
        <f t="shared" si="784"/>
        <v>#N/A</v>
      </c>
      <c r="AB2535" s="41">
        <v>2</v>
      </c>
      <c r="AC2535" s="42" t="str">
        <f t="shared" si="796"/>
        <v>Dilatometer</v>
      </c>
      <c r="AD2535" s="15" t="e">
        <f t="shared" si="785"/>
        <v>#N/A</v>
      </c>
      <c r="AE2535" s="15" t="e">
        <f t="shared" si="788"/>
        <v>#N/A</v>
      </c>
      <c r="AF2535" s="15" t="e">
        <f t="shared" si="789"/>
        <v>#N/A</v>
      </c>
      <c r="AG2535" s="15" t="e">
        <f t="shared" si="790"/>
        <v>#N/A</v>
      </c>
      <c r="AH2535" s="15" t="e">
        <f t="shared" si="801"/>
        <v>#N/A</v>
      </c>
      <c r="AI2535" s="17" t="e">
        <f t="shared" si="791"/>
        <v>#N/A</v>
      </c>
      <c r="AJ2535" s="17" t="e">
        <f t="shared" si="792"/>
        <v>#N/A</v>
      </c>
      <c r="AK2535" s="17" t="e">
        <f t="shared" si="793"/>
        <v>#N/A</v>
      </c>
      <c r="AL2535" s="17" t="e">
        <f t="shared" si="794"/>
        <v>#N/A</v>
      </c>
      <c r="AM2535" s="17" t="e">
        <f t="shared" si="795"/>
        <v>#N/A</v>
      </c>
      <c r="AN2535" s="17" t="e">
        <f t="shared" si="797"/>
        <v>#N/A</v>
      </c>
      <c r="AO2535" s="17" t="e">
        <f t="shared" si="798"/>
        <v>#N/A</v>
      </c>
      <c r="AP2535" s="17" t="e">
        <f t="shared" si="799"/>
        <v>#N/A</v>
      </c>
      <c r="AQ2535" s="17" t="e">
        <f t="shared" si="800"/>
        <v>#N/A</v>
      </c>
    </row>
    <row r="2536" spans="2:43" x14ac:dyDescent="0.45">
      <c r="B2536" t="e">
        <f>INDEX(RawData!$A$2:$A$1048576,MATCH(FmtData!$B$4+(ROW()-10),RawData!$A$2:$A$1048576,0))</f>
        <v>#N/A</v>
      </c>
      <c r="C253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6" s="7" t="e">
        <f>MID(INDEX(RawData!$B$2:$B$1048576, MATCH(FmtData!$B$4+(ROW()-10),RawData!$A$2:$A$1048576,0)),12,8)+$B$5/24</f>
        <v>#N/A</v>
      </c>
      <c r="E2536" s="8" t="e">
        <f>INDEX(RawData!$D$2:$D$1048576,MATCH(FmtData!$B$4+(ROW()-10),RawData!$A$2:$A$1048576,0))</f>
        <v>#N/A</v>
      </c>
      <c r="F2536" t="e">
        <f>INDEX(RawData!$D$2:$D$1048576,MATCH(FmtData!$B$4+(ROW()-10),RawData!$A$2:$A$1048576,0))</f>
        <v>#N/A</v>
      </c>
      <c r="G2536" t="e">
        <f>INDEX(RawData!E$2:E$1048576,MATCH(FmtData!$B$4+(ROW()-10),RawData!$A$2:$A$1048576,0))</f>
        <v>#N/A</v>
      </c>
      <c r="H2536" t="e">
        <f>INDEX(RawData!F$2:F$1048576,MATCH(FmtData!$B$4+(ROW()-10),RawData!$A$2:$A$1048576,0))</f>
        <v>#N/A</v>
      </c>
      <c r="I2536" t="e">
        <f>INDEX(RawData!G$2:G$1048576,MATCH(FmtData!$B$4+(ROW()-10),RawData!$A$2:$A$1048576,0))</f>
        <v>#N/A</v>
      </c>
      <c r="J2536" t="e">
        <f>INDEX(RawData!H$2:H$1048576,MATCH(FmtData!$B$4+(ROW()-10),RawData!$A$2:$A$1048576,0))</f>
        <v>#N/A</v>
      </c>
      <c r="K2536" t="e">
        <f>INDEX(RawData!I$2:I$1048576,MATCH(FmtData!$B$4+(ROW()-10),RawData!$A$2:$A$1048576,0))</f>
        <v>#N/A</v>
      </c>
      <c r="L2536" t="e">
        <f>INDEX(RawData!J$2:J$1048576,MATCH(FmtData!$B$4+(ROW()-10),RawData!$A$2:$A$1048576,0))</f>
        <v>#N/A</v>
      </c>
      <c r="M2536" t="e">
        <f>INDEX(RawData!K$2:K$1048576,MATCH(FmtData!$B$4+(ROW()-10),RawData!$A$2:$A$1048576,0))</f>
        <v>#N/A</v>
      </c>
      <c r="N2536" t="e">
        <f>INDEX(RawData!L$2:L$1048576,MATCH(FmtData!$B$4+(ROW()-10),RawData!$A$2:$A$1048576,0))</f>
        <v>#N/A</v>
      </c>
      <c r="O2536" t="e">
        <f>INDEX(RawData!M$2:M$1048576,MATCH(FmtData!$B$4+(ROW()-10),RawData!$A$2:$A$1048576,0))</f>
        <v>#N/A</v>
      </c>
      <c r="P2536" t="e">
        <f>INDEX(RawData!N$2:N$1048576,MATCH(FmtData!$B$4+(ROW()-10),RawData!$A$2:$A$1048576,0))</f>
        <v>#N/A</v>
      </c>
      <c r="Q2536" t="e">
        <f>INDEX(RawData!O$2:O$1048576,MATCH(FmtData!$B$4+(ROW()-10),RawData!$A$2:$A$1048576,0))</f>
        <v>#N/A</v>
      </c>
      <c r="R2536" s="8" t="e">
        <f>INDEX(RawData!P$2:P$1048576,MATCH(FmtData!$B$4+(ROW()-10),RawData!$A$2:$A$1048576,0))</f>
        <v>#N/A</v>
      </c>
      <c r="S2536" t="e">
        <f>INDEX(RawData!Q$2:Q$1048576,MATCH(FmtData!$B$4+(ROW()-10),RawData!$A$2:$A$1048576,0))</f>
        <v>#N/A</v>
      </c>
      <c r="T2536" s="8" t="e">
        <f>INDEX(RawData!R$2:R$1048576,MATCH(FmtData!$B$4+(ROW()-10),RawData!$A$2:$A$1048576,0))</f>
        <v>#N/A</v>
      </c>
      <c r="U2536" s="8" t="e">
        <f>INDEX(RawData!S$2:S$1048576,MATCH(FmtData!$B$4+(ROW()-10),RawData!$A$2:$A$1048576,0))</f>
        <v>#N/A</v>
      </c>
      <c r="V2536" s="8" t="e">
        <f>INDEX(RawData!T$2:T$1048576,MATCH(FmtData!$B$4+(ROW()-10),RawData!$A$2:$A$1048576,0))</f>
        <v>#N/A</v>
      </c>
      <c r="W2536" s="3" t="e">
        <f t="shared" si="782"/>
        <v>#N/A</v>
      </c>
      <c r="X2536" s="3" t="e">
        <f t="shared" si="783"/>
        <v>#N/A</v>
      </c>
      <c r="Y2536" s="8" t="e">
        <f t="shared" si="786"/>
        <v>#N/A</v>
      </c>
      <c r="Z2536" s="8" t="e">
        <f t="shared" si="787"/>
        <v>#N/A</v>
      </c>
      <c r="AA2536" s="3" t="e">
        <f t="shared" si="784"/>
        <v>#N/A</v>
      </c>
      <c r="AB2536" s="41">
        <v>2</v>
      </c>
      <c r="AC2536" s="42" t="str">
        <f t="shared" si="796"/>
        <v>Dilatometer</v>
      </c>
      <c r="AD2536" s="15" t="e">
        <f t="shared" si="785"/>
        <v>#N/A</v>
      </c>
      <c r="AE2536" s="15" t="e">
        <f t="shared" si="788"/>
        <v>#N/A</v>
      </c>
      <c r="AF2536" s="15" t="e">
        <f t="shared" si="789"/>
        <v>#N/A</v>
      </c>
      <c r="AG2536" s="15" t="e">
        <f t="shared" si="790"/>
        <v>#N/A</v>
      </c>
      <c r="AH2536" s="15" t="e">
        <f t="shared" si="801"/>
        <v>#N/A</v>
      </c>
      <c r="AI2536" s="17" t="e">
        <f t="shared" si="791"/>
        <v>#N/A</v>
      </c>
      <c r="AJ2536" s="17" t="e">
        <f t="shared" si="792"/>
        <v>#N/A</v>
      </c>
      <c r="AK2536" s="17" t="e">
        <f t="shared" si="793"/>
        <v>#N/A</v>
      </c>
      <c r="AL2536" s="17" t="e">
        <f t="shared" si="794"/>
        <v>#N/A</v>
      </c>
      <c r="AM2536" s="17" t="e">
        <f t="shared" si="795"/>
        <v>#N/A</v>
      </c>
      <c r="AN2536" s="17" t="e">
        <f t="shared" si="797"/>
        <v>#N/A</v>
      </c>
      <c r="AO2536" s="17" t="e">
        <f t="shared" si="798"/>
        <v>#N/A</v>
      </c>
      <c r="AP2536" s="17" t="e">
        <f t="shared" si="799"/>
        <v>#N/A</v>
      </c>
      <c r="AQ2536" s="17" t="e">
        <f t="shared" si="800"/>
        <v>#N/A</v>
      </c>
    </row>
    <row r="2537" spans="2:43" x14ac:dyDescent="0.45">
      <c r="B2537" t="e">
        <f>INDEX(RawData!$A$2:$A$1048576,MATCH(FmtData!$B$4+(ROW()-10),RawData!$A$2:$A$1048576,0))</f>
        <v>#N/A</v>
      </c>
      <c r="C253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7" s="7" t="e">
        <f>MID(INDEX(RawData!$B$2:$B$1048576, MATCH(FmtData!$B$4+(ROW()-10),RawData!$A$2:$A$1048576,0)),12,8)+$B$5/24</f>
        <v>#N/A</v>
      </c>
      <c r="E2537" s="8" t="e">
        <f>INDEX(RawData!$D$2:$D$1048576,MATCH(FmtData!$B$4+(ROW()-10),RawData!$A$2:$A$1048576,0))</f>
        <v>#N/A</v>
      </c>
      <c r="F2537" t="e">
        <f>INDEX(RawData!$D$2:$D$1048576,MATCH(FmtData!$B$4+(ROW()-10),RawData!$A$2:$A$1048576,0))</f>
        <v>#N/A</v>
      </c>
      <c r="G2537" t="e">
        <f>INDEX(RawData!E$2:E$1048576,MATCH(FmtData!$B$4+(ROW()-10),RawData!$A$2:$A$1048576,0))</f>
        <v>#N/A</v>
      </c>
      <c r="H2537" t="e">
        <f>INDEX(RawData!F$2:F$1048576,MATCH(FmtData!$B$4+(ROW()-10),RawData!$A$2:$A$1048576,0))</f>
        <v>#N/A</v>
      </c>
      <c r="I2537" t="e">
        <f>INDEX(RawData!G$2:G$1048576,MATCH(FmtData!$B$4+(ROW()-10),RawData!$A$2:$A$1048576,0))</f>
        <v>#N/A</v>
      </c>
      <c r="J2537" t="e">
        <f>INDEX(RawData!H$2:H$1048576,MATCH(FmtData!$B$4+(ROW()-10),RawData!$A$2:$A$1048576,0))</f>
        <v>#N/A</v>
      </c>
      <c r="K2537" t="e">
        <f>INDEX(RawData!I$2:I$1048576,MATCH(FmtData!$B$4+(ROW()-10),RawData!$A$2:$A$1048576,0))</f>
        <v>#N/A</v>
      </c>
      <c r="L2537" t="e">
        <f>INDEX(RawData!J$2:J$1048576,MATCH(FmtData!$B$4+(ROW()-10),RawData!$A$2:$A$1048576,0))</f>
        <v>#N/A</v>
      </c>
      <c r="M2537" t="e">
        <f>INDEX(RawData!K$2:K$1048576,MATCH(FmtData!$B$4+(ROW()-10),RawData!$A$2:$A$1048576,0))</f>
        <v>#N/A</v>
      </c>
      <c r="N2537" t="e">
        <f>INDEX(RawData!L$2:L$1048576,MATCH(FmtData!$B$4+(ROW()-10),RawData!$A$2:$A$1048576,0))</f>
        <v>#N/A</v>
      </c>
      <c r="O2537" t="e">
        <f>INDEX(RawData!M$2:M$1048576,MATCH(FmtData!$B$4+(ROW()-10),RawData!$A$2:$A$1048576,0))</f>
        <v>#N/A</v>
      </c>
      <c r="P2537" t="e">
        <f>INDEX(RawData!N$2:N$1048576,MATCH(FmtData!$B$4+(ROW()-10),RawData!$A$2:$A$1048576,0))</f>
        <v>#N/A</v>
      </c>
      <c r="Q2537" t="e">
        <f>INDEX(RawData!O$2:O$1048576,MATCH(FmtData!$B$4+(ROW()-10),RawData!$A$2:$A$1048576,0))</f>
        <v>#N/A</v>
      </c>
      <c r="R2537" s="8" t="e">
        <f>INDEX(RawData!P$2:P$1048576,MATCH(FmtData!$B$4+(ROW()-10),RawData!$A$2:$A$1048576,0))</f>
        <v>#N/A</v>
      </c>
      <c r="S2537" t="e">
        <f>INDEX(RawData!Q$2:Q$1048576,MATCH(FmtData!$B$4+(ROW()-10),RawData!$A$2:$A$1048576,0))</f>
        <v>#N/A</v>
      </c>
      <c r="T2537" s="8" t="e">
        <f>INDEX(RawData!R$2:R$1048576,MATCH(FmtData!$B$4+(ROW()-10),RawData!$A$2:$A$1048576,0))</f>
        <v>#N/A</v>
      </c>
      <c r="U2537" s="8" t="e">
        <f>INDEX(RawData!S$2:S$1048576,MATCH(FmtData!$B$4+(ROW()-10),RawData!$A$2:$A$1048576,0))</f>
        <v>#N/A</v>
      </c>
      <c r="V2537" s="8" t="e">
        <f>INDEX(RawData!T$2:T$1048576,MATCH(FmtData!$B$4+(ROW()-10),RawData!$A$2:$A$1048576,0))</f>
        <v>#N/A</v>
      </c>
      <c r="W2537" s="3" t="e">
        <f t="shared" si="782"/>
        <v>#N/A</v>
      </c>
      <c r="X2537" s="3" t="e">
        <f t="shared" si="783"/>
        <v>#N/A</v>
      </c>
      <c r="Y2537" s="8" t="e">
        <f t="shared" si="786"/>
        <v>#N/A</v>
      </c>
      <c r="Z2537" s="8" t="e">
        <f t="shared" si="787"/>
        <v>#N/A</v>
      </c>
      <c r="AA2537" s="3" t="e">
        <f t="shared" si="784"/>
        <v>#N/A</v>
      </c>
      <c r="AB2537" s="41">
        <v>2</v>
      </c>
      <c r="AC2537" s="42" t="str">
        <f t="shared" si="796"/>
        <v>Dilatometer</v>
      </c>
      <c r="AD2537" s="15" t="e">
        <f t="shared" si="785"/>
        <v>#N/A</v>
      </c>
      <c r="AE2537" s="15" t="e">
        <f t="shared" si="788"/>
        <v>#N/A</v>
      </c>
      <c r="AF2537" s="15" t="e">
        <f t="shared" si="789"/>
        <v>#N/A</v>
      </c>
      <c r="AG2537" s="15" t="e">
        <f t="shared" si="790"/>
        <v>#N/A</v>
      </c>
      <c r="AH2537" s="15" t="e">
        <f t="shared" si="801"/>
        <v>#N/A</v>
      </c>
      <c r="AI2537" s="17" t="e">
        <f t="shared" si="791"/>
        <v>#N/A</v>
      </c>
      <c r="AJ2537" s="17" t="e">
        <f t="shared" si="792"/>
        <v>#N/A</v>
      </c>
      <c r="AK2537" s="17" t="e">
        <f t="shared" si="793"/>
        <v>#N/A</v>
      </c>
      <c r="AL2537" s="17" t="e">
        <f t="shared" si="794"/>
        <v>#N/A</v>
      </c>
      <c r="AM2537" s="17" t="e">
        <f t="shared" si="795"/>
        <v>#N/A</v>
      </c>
      <c r="AN2537" s="17" t="e">
        <f t="shared" si="797"/>
        <v>#N/A</v>
      </c>
      <c r="AO2537" s="17" t="e">
        <f t="shared" si="798"/>
        <v>#N/A</v>
      </c>
      <c r="AP2537" s="17" t="e">
        <f t="shared" si="799"/>
        <v>#N/A</v>
      </c>
      <c r="AQ2537" s="17" t="e">
        <f t="shared" si="800"/>
        <v>#N/A</v>
      </c>
    </row>
    <row r="2538" spans="2:43" x14ac:dyDescent="0.45">
      <c r="B2538" t="e">
        <f>INDEX(RawData!$A$2:$A$1048576,MATCH(FmtData!$B$4+(ROW()-10),RawData!$A$2:$A$1048576,0))</f>
        <v>#N/A</v>
      </c>
      <c r="C253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8" s="7" t="e">
        <f>MID(INDEX(RawData!$B$2:$B$1048576, MATCH(FmtData!$B$4+(ROW()-10),RawData!$A$2:$A$1048576,0)),12,8)+$B$5/24</f>
        <v>#N/A</v>
      </c>
      <c r="E2538" s="8" t="e">
        <f>INDEX(RawData!$D$2:$D$1048576,MATCH(FmtData!$B$4+(ROW()-10),RawData!$A$2:$A$1048576,0))</f>
        <v>#N/A</v>
      </c>
      <c r="F2538" t="e">
        <f>INDEX(RawData!$D$2:$D$1048576,MATCH(FmtData!$B$4+(ROW()-10),RawData!$A$2:$A$1048576,0))</f>
        <v>#N/A</v>
      </c>
      <c r="G2538" t="e">
        <f>INDEX(RawData!E$2:E$1048576,MATCH(FmtData!$B$4+(ROW()-10),RawData!$A$2:$A$1048576,0))</f>
        <v>#N/A</v>
      </c>
      <c r="H2538" t="e">
        <f>INDEX(RawData!F$2:F$1048576,MATCH(FmtData!$B$4+(ROW()-10),RawData!$A$2:$A$1048576,0))</f>
        <v>#N/A</v>
      </c>
      <c r="I2538" t="e">
        <f>INDEX(RawData!G$2:G$1048576,MATCH(FmtData!$B$4+(ROW()-10),RawData!$A$2:$A$1048576,0))</f>
        <v>#N/A</v>
      </c>
      <c r="J2538" t="e">
        <f>INDEX(RawData!H$2:H$1048576,MATCH(FmtData!$B$4+(ROW()-10),RawData!$A$2:$A$1048576,0))</f>
        <v>#N/A</v>
      </c>
      <c r="K2538" t="e">
        <f>INDEX(RawData!I$2:I$1048576,MATCH(FmtData!$B$4+(ROW()-10),RawData!$A$2:$A$1048576,0))</f>
        <v>#N/A</v>
      </c>
      <c r="L2538" t="e">
        <f>INDEX(RawData!J$2:J$1048576,MATCH(FmtData!$B$4+(ROW()-10),RawData!$A$2:$A$1048576,0))</f>
        <v>#N/A</v>
      </c>
      <c r="M2538" t="e">
        <f>INDEX(RawData!K$2:K$1048576,MATCH(FmtData!$B$4+(ROW()-10),RawData!$A$2:$A$1048576,0))</f>
        <v>#N/A</v>
      </c>
      <c r="N2538" t="e">
        <f>INDEX(RawData!L$2:L$1048576,MATCH(FmtData!$B$4+(ROW()-10),RawData!$A$2:$A$1048576,0))</f>
        <v>#N/A</v>
      </c>
      <c r="O2538" t="e">
        <f>INDEX(RawData!M$2:M$1048576,MATCH(FmtData!$B$4+(ROW()-10),RawData!$A$2:$A$1048576,0))</f>
        <v>#N/A</v>
      </c>
      <c r="P2538" t="e">
        <f>INDEX(RawData!N$2:N$1048576,MATCH(FmtData!$B$4+(ROW()-10),RawData!$A$2:$A$1048576,0))</f>
        <v>#N/A</v>
      </c>
      <c r="Q2538" t="e">
        <f>INDEX(RawData!O$2:O$1048576,MATCH(FmtData!$B$4+(ROW()-10),RawData!$A$2:$A$1048576,0))</f>
        <v>#N/A</v>
      </c>
      <c r="R2538" s="8" t="e">
        <f>INDEX(RawData!P$2:P$1048576,MATCH(FmtData!$B$4+(ROW()-10),RawData!$A$2:$A$1048576,0))</f>
        <v>#N/A</v>
      </c>
      <c r="S2538" t="e">
        <f>INDEX(RawData!Q$2:Q$1048576,MATCH(FmtData!$B$4+(ROW()-10),RawData!$A$2:$A$1048576,0))</f>
        <v>#N/A</v>
      </c>
      <c r="T2538" s="8" t="e">
        <f>INDEX(RawData!R$2:R$1048576,MATCH(FmtData!$B$4+(ROW()-10),RawData!$A$2:$A$1048576,0))</f>
        <v>#N/A</v>
      </c>
      <c r="U2538" s="8" t="e">
        <f>INDEX(RawData!S$2:S$1048576,MATCH(FmtData!$B$4+(ROW()-10),RawData!$A$2:$A$1048576,0))</f>
        <v>#N/A</v>
      </c>
      <c r="V2538" s="8" t="e">
        <f>INDEX(RawData!T$2:T$1048576,MATCH(FmtData!$B$4+(ROW()-10),RawData!$A$2:$A$1048576,0))</f>
        <v>#N/A</v>
      </c>
      <c r="W2538" s="3" t="e">
        <f t="shared" si="782"/>
        <v>#N/A</v>
      </c>
      <c r="X2538" s="3" t="e">
        <f t="shared" si="783"/>
        <v>#N/A</v>
      </c>
      <c r="Y2538" s="8" t="e">
        <f t="shared" si="786"/>
        <v>#N/A</v>
      </c>
      <c r="Z2538" s="8" t="e">
        <f t="shared" si="787"/>
        <v>#N/A</v>
      </c>
      <c r="AA2538" s="3" t="e">
        <f t="shared" si="784"/>
        <v>#N/A</v>
      </c>
      <c r="AB2538" s="41">
        <v>2</v>
      </c>
      <c r="AC2538" s="42" t="str">
        <f t="shared" si="796"/>
        <v>Dilatometer</v>
      </c>
      <c r="AD2538" s="15" t="e">
        <f t="shared" si="785"/>
        <v>#N/A</v>
      </c>
      <c r="AE2538" s="15" t="e">
        <f t="shared" si="788"/>
        <v>#N/A</v>
      </c>
      <c r="AF2538" s="15" t="e">
        <f t="shared" si="789"/>
        <v>#N/A</v>
      </c>
      <c r="AG2538" s="15" t="e">
        <f t="shared" si="790"/>
        <v>#N/A</v>
      </c>
      <c r="AH2538" s="15" t="e">
        <f t="shared" si="801"/>
        <v>#N/A</v>
      </c>
      <c r="AI2538" s="17" t="e">
        <f t="shared" si="791"/>
        <v>#N/A</v>
      </c>
      <c r="AJ2538" s="17" t="e">
        <f t="shared" si="792"/>
        <v>#N/A</v>
      </c>
      <c r="AK2538" s="17" t="e">
        <f t="shared" si="793"/>
        <v>#N/A</v>
      </c>
      <c r="AL2538" s="17" t="e">
        <f t="shared" si="794"/>
        <v>#N/A</v>
      </c>
      <c r="AM2538" s="17" t="e">
        <f t="shared" si="795"/>
        <v>#N/A</v>
      </c>
      <c r="AN2538" s="17" t="e">
        <f t="shared" si="797"/>
        <v>#N/A</v>
      </c>
      <c r="AO2538" s="17" t="e">
        <f t="shared" si="798"/>
        <v>#N/A</v>
      </c>
      <c r="AP2538" s="17" t="e">
        <f t="shared" si="799"/>
        <v>#N/A</v>
      </c>
      <c r="AQ2538" s="17" t="e">
        <f t="shared" si="800"/>
        <v>#N/A</v>
      </c>
    </row>
    <row r="2539" spans="2:43" x14ac:dyDescent="0.45">
      <c r="B2539" t="e">
        <f>INDEX(RawData!$A$2:$A$1048576,MATCH(FmtData!$B$4+(ROW()-10),RawData!$A$2:$A$1048576,0))</f>
        <v>#N/A</v>
      </c>
      <c r="C253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39" s="7" t="e">
        <f>MID(INDEX(RawData!$B$2:$B$1048576, MATCH(FmtData!$B$4+(ROW()-10),RawData!$A$2:$A$1048576,0)),12,8)+$B$5/24</f>
        <v>#N/A</v>
      </c>
      <c r="E2539" s="8" t="e">
        <f>INDEX(RawData!$D$2:$D$1048576,MATCH(FmtData!$B$4+(ROW()-10),RawData!$A$2:$A$1048576,0))</f>
        <v>#N/A</v>
      </c>
      <c r="F2539" t="e">
        <f>INDEX(RawData!$D$2:$D$1048576,MATCH(FmtData!$B$4+(ROW()-10),RawData!$A$2:$A$1048576,0))</f>
        <v>#N/A</v>
      </c>
      <c r="G2539" t="e">
        <f>INDEX(RawData!E$2:E$1048576,MATCH(FmtData!$B$4+(ROW()-10),RawData!$A$2:$A$1048576,0))</f>
        <v>#N/A</v>
      </c>
      <c r="H2539" t="e">
        <f>INDEX(RawData!F$2:F$1048576,MATCH(FmtData!$B$4+(ROW()-10),RawData!$A$2:$A$1048576,0))</f>
        <v>#N/A</v>
      </c>
      <c r="I2539" t="e">
        <f>INDEX(RawData!G$2:G$1048576,MATCH(FmtData!$B$4+(ROW()-10),RawData!$A$2:$A$1048576,0))</f>
        <v>#N/A</v>
      </c>
      <c r="J2539" t="e">
        <f>INDEX(RawData!H$2:H$1048576,MATCH(FmtData!$B$4+(ROW()-10),RawData!$A$2:$A$1048576,0))</f>
        <v>#N/A</v>
      </c>
      <c r="K2539" t="e">
        <f>INDEX(RawData!I$2:I$1048576,MATCH(FmtData!$B$4+(ROW()-10),RawData!$A$2:$A$1048576,0))</f>
        <v>#N/A</v>
      </c>
      <c r="L2539" t="e">
        <f>INDEX(RawData!J$2:J$1048576,MATCH(FmtData!$B$4+(ROW()-10),RawData!$A$2:$A$1048576,0))</f>
        <v>#N/A</v>
      </c>
      <c r="M2539" t="e">
        <f>INDEX(RawData!K$2:K$1048576,MATCH(FmtData!$B$4+(ROW()-10),RawData!$A$2:$A$1048576,0))</f>
        <v>#N/A</v>
      </c>
      <c r="N2539" t="e">
        <f>INDEX(RawData!L$2:L$1048576,MATCH(FmtData!$B$4+(ROW()-10),RawData!$A$2:$A$1048576,0))</f>
        <v>#N/A</v>
      </c>
      <c r="O2539" t="e">
        <f>INDEX(RawData!M$2:M$1048576,MATCH(FmtData!$B$4+(ROW()-10),RawData!$A$2:$A$1048576,0))</f>
        <v>#N/A</v>
      </c>
      <c r="P2539" t="e">
        <f>INDEX(RawData!N$2:N$1048576,MATCH(FmtData!$B$4+(ROW()-10),RawData!$A$2:$A$1048576,0))</f>
        <v>#N/A</v>
      </c>
      <c r="Q2539" t="e">
        <f>INDEX(RawData!O$2:O$1048576,MATCH(FmtData!$B$4+(ROW()-10),RawData!$A$2:$A$1048576,0))</f>
        <v>#N/A</v>
      </c>
      <c r="R2539" s="8" t="e">
        <f>INDEX(RawData!P$2:P$1048576,MATCH(FmtData!$B$4+(ROW()-10),RawData!$A$2:$A$1048576,0))</f>
        <v>#N/A</v>
      </c>
      <c r="S2539" t="e">
        <f>INDEX(RawData!Q$2:Q$1048576,MATCH(FmtData!$B$4+(ROW()-10),RawData!$A$2:$A$1048576,0))</f>
        <v>#N/A</v>
      </c>
      <c r="T2539" s="8" t="e">
        <f>INDEX(RawData!R$2:R$1048576,MATCH(FmtData!$B$4+(ROW()-10),RawData!$A$2:$A$1048576,0))</f>
        <v>#N/A</v>
      </c>
      <c r="U2539" s="8" t="e">
        <f>INDEX(RawData!S$2:S$1048576,MATCH(FmtData!$B$4+(ROW()-10),RawData!$A$2:$A$1048576,0))</f>
        <v>#N/A</v>
      </c>
      <c r="V2539" s="8" t="e">
        <f>INDEX(RawData!T$2:T$1048576,MATCH(FmtData!$B$4+(ROW()-10),RawData!$A$2:$A$1048576,0))</f>
        <v>#N/A</v>
      </c>
      <c r="W2539" s="3" t="e">
        <f t="shared" si="782"/>
        <v>#N/A</v>
      </c>
      <c r="X2539" s="3" t="e">
        <f t="shared" si="783"/>
        <v>#N/A</v>
      </c>
      <c r="Y2539" s="8" t="e">
        <f t="shared" si="786"/>
        <v>#N/A</v>
      </c>
      <c r="Z2539" s="8" t="e">
        <f t="shared" si="787"/>
        <v>#N/A</v>
      </c>
      <c r="AA2539" s="3" t="e">
        <f t="shared" si="784"/>
        <v>#N/A</v>
      </c>
      <c r="AB2539" s="41">
        <v>2</v>
      </c>
      <c r="AC2539" s="42" t="str">
        <f t="shared" si="796"/>
        <v>Dilatometer</v>
      </c>
      <c r="AD2539" s="15" t="e">
        <f t="shared" si="785"/>
        <v>#N/A</v>
      </c>
      <c r="AE2539" s="15" t="e">
        <f t="shared" si="788"/>
        <v>#N/A</v>
      </c>
      <c r="AF2539" s="15" t="e">
        <f t="shared" si="789"/>
        <v>#N/A</v>
      </c>
      <c r="AG2539" s="15" t="e">
        <f t="shared" si="790"/>
        <v>#N/A</v>
      </c>
      <c r="AH2539" s="15" t="e">
        <f t="shared" si="801"/>
        <v>#N/A</v>
      </c>
      <c r="AI2539" s="17" t="e">
        <f t="shared" si="791"/>
        <v>#N/A</v>
      </c>
      <c r="AJ2539" s="17" t="e">
        <f t="shared" si="792"/>
        <v>#N/A</v>
      </c>
      <c r="AK2539" s="17" t="e">
        <f t="shared" si="793"/>
        <v>#N/A</v>
      </c>
      <c r="AL2539" s="17" t="e">
        <f t="shared" si="794"/>
        <v>#N/A</v>
      </c>
      <c r="AM2539" s="17" t="e">
        <f t="shared" si="795"/>
        <v>#N/A</v>
      </c>
      <c r="AN2539" s="17" t="e">
        <f t="shared" si="797"/>
        <v>#N/A</v>
      </c>
      <c r="AO2539" s="17" t="e">
        <f t="shared" si="798"/>
        <v>#N/A</v>
      </c>
      <c r="AP2539" s="17" t="e">
        <f t="shared" si="799"/>
        <v>#N/A</v>
      </c>
      <c r="AQ2539" s="17" t="e">
        <f t="shared" si="800"/>
        <v>#N/A</v>
      </c>
    </row>
    <row r="2540" spans="2:43" x14ac:dyDescent="0.45">
      <c r="B2540" t="e">
        <f>INDEX(RawData!$A$2:$A$1048576,MATCH(FmtData!$B$4+(ROW()-10),RawData!$A$2:$A$1048576,0))</f>
        <v>#N/A</v>
      </c>
      <c r="C254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0" s="7" t="e">
        <f>MID(INDEX(RawData!$B$2:$B$1048576, MATCH(FmtData!$B$4+(ROW()-10),RawData!$A$2:$A$1048576,0)),12,8)+$B$5/24</f>
        <v>#N/A</v>
      </c>
      <c r="E2540" s="8" t="e">
        <f>INDEX(RawData!$D$2:$D$1048576,MATCH(FmtData!$B$4+(ROW()-10),RawData!$A$2:$A$1048576,0))</f>
        <v>#N/A</v>
      </c>
      <c r="F2540" t="e">
        <f>INDEX(RawData!$D$2:$D$1048576,MATCH(FmtData!$B$4+(ROW()-10),RawData!$A$2:$A$1048576,0))</f>
        <v>#N/A</v>
      </c>
      <c r="G2540" t="e">
        <f>INDEX(RawData!E$2:E$1048576,MATCH(FmtData!$B$4+(ROW()-10),RawData!$A$2:$A$1048576,0))</f>
        <v>#N/A</v>
      </c>
      <c r="H2540" t="e">
        <f>INDEX(RawData!F$2:F$1048576,MATCH(FmtData!$B$4+(ROW()-10),RawData!$A$2:$A$1048576,0))</f>
        <v>#N/A</v>
      </c>
      <c r="I2540" t="e">
        <f>INDEX(RawData!G$2:G$1048576,MATCH(FmtData!$B$4+(ROW()-10),RawData!$A$2:$A$1048576,0))</f>
        <v>#N/A</v>
      </c>
      <c r="J2540" t="e">
        <f>INDEX(RawData!H$2:H$1048576,MATCH(FmtData!$B$4+(ROW()-10),RawData!$A$2:$A$1048576,0))</f>
        <v>#N/A</v>
      </c>
      <c r="K2540" t="e">
        <f>INDEX(RawData!I$2:I$1048576,MATCH(FmtData!$B$4+(ROW()-10),RawData!$A$2:$A$1048576,0))</f>
        <v>#N/A</v>
      </c>
      <c r="L2540" t="e">
        <f>INDEX(RawData!J$2:J$1048576,MATCH(FmtData!$B$4+(ROW()-10),RawData!$A$2:$A$1048576,0))</f>
        <v>#N/A</v>
      </c>
      <c r="M2540" t="e">
        <f>INDEX(RawData!K$2:K$1048576,MATCH(FmtData!$B$4+(ROW()-10),RawData!$A$2:$A$1048576,0))</f>
        <v>#N/A</v>
      </c>
      <c r="N2540" t="e">
        <f>INDEX(RawData!L$2:L$1048576,MATCH(FmtData!$B$4+(ROW()-10),RawData!$A$2:$A$1048576,0))</f>
        <v>#N/A</v>
      </c>
      <c r="O2540" t="e">
        <f>INDEX(RawData!M$2:M$1048576,MATCH(FmtData!$B$4+(ROW()-10),RawData!$A$2:$A$1048576,0))</f>
        <v>#N/A</v>
      </c>
      <c r="P2540" t="e">
        <f>INDEX(RawData!N$2:N$1048576,MATCH(FmtData!$B$4+(ROW()-10),RawData!$A$2:$A$1048576,0))</f>
        <v>#N/A</v>
      </c>
      <c r="Q2540" t="e">
        <f>INDEX(RawData!O$2:O$1048576,MATCH(FmtData!$B$4+(ROW()-10),RawData!$A$2:$A$1048576,0))</f>
        <v>#N/A</v>
      </c>
      <c r="R2540" s="8" t="e">
        <f>INDEX(RawData!P$2:P$1048576,MATCH(FmtData!$B$4+(ROW()-10),RawData!$A$2:$A$1048576,0))</f>
        <v>#N/A</v>
      </c>
      <c r="S2540" t="e">
        <f>INDEX(RawData!Q$2:Q$1048576,MATCH(FmtData!$B$4+(ROW()-10),RawData!$A$2:$A$1048576,0))</f>
        <v>#N/A</v>
      </c>
      <c r="T2540" s="8" t="e">
        <f>INDEX(RawData!R$2:R$1048576,MATCH(FmtData!$B$4+(ROW()-10),RawData!$A$2:$A$1048576,0))</f>
        <v>#N/A</v>
      </c>
      <c r="U2540" s="8" t="e">
        <f>INDEX(RawData!S$2:S$1048576,MATCH(FmtData!$B$4+(ROW()-10),RawData!$A$2:$A$1048576,0))</f>
        <v>#N/A</v>
      </c>
      <c r="V2540" s="8" t="e">
        <f>INDEX(RawData!T$2:T$1048576,MATCH(FmtData!$B$4+(ROW()-10),RawData!$A$2:$A$1048576,0))</f>
        <v>#N/A</v>
      </c>
      <c r="W2540" s="3" t="e">
        <f t="shared" si="782"/>
        <v>#N/A</v>
      </c>
      <c r="X2540" s="3" t="e">
        <f t="shared" si="783"/>
        <v>#N/A</v>
      </c>
      <c r="Y2540" s="8" t="e">
        <f t="shared" si="786"/>
        <v>#N/A</v>
      </c>
      <c r="Z2540" s="8" t="e">
        <f t="shared" si="787"/>
        <v>#N/A</v>
      </c>
      <c r="AA2540" s="3" t="e">
        <f t="shared" si="784"/>
        <v>#N/A</v>
      </c>
      <c r="AB2540" s="41">
        <v>2</v>
      </c>
      <c r="AC2540" s="42" t="str">
        <f t="shared" si="796"/>
        <v>Dilatometer</v>
      </c>
      <c r="AD2540" s="15" t="e">
        <f t="shared" si="785"/>
        <v>#N/A</v>
      </c>
      <c r="AE2540" s="15" t="e">
        <f t="shared" si="788"/>
        <v>#N/A</v>
      </c>
      <c r="AF2540" s="15" t="e">
        <f t="shared" si="789"/>
        <v>#N/A</v>
      </c>
      <c r="AG2540" s="15" t="e">
        <f t="shared" si="790"/>
        <v>#N/A</v>
      </c>
      <c r="AH2540" s="15" t="e">
        <f t="shared" si="801"/>
        <v>#N/A</v>
      </c>
      <c r="AI2540" s="17" t="e">
        <f t="shared" si="791"/>
        <v>#N/A</v>
      </c>
      <c r="AJ2540" s="17" t="e">
        <f t="shared" si="792"/>
        <v>#N/A</v>
      </c>
      <c r="AK2540" s="17" t="e">
        <f t="shared" si="793"/>
        <v>#N/A</v>
      </c>
      <c r="AL2540" s="17" t="e">
        <f t="shared" si="794"/>
        <v>#N/A</v>
      </c>
      <c r="AM2540" s="17" t="e">
        <f t="shared" si="795"/>
        <v>#N/A</v>
      </c>
      <c r="AN2540" s="17" t="e">
        <f t="shared" si="797"/>
        <v>#N/A</v>
      </c>
      <c r="AO2540" s="17" t="e">
        <f t="shared" si="798"/>
        <v>#N/A</v>
      </c>
      <c r="AP2540" s="17" t="e">
        <f t="shared" si="799"/>
        <v>#N/A</v>
      </c>
      <c r="AQ2540" s="17" t="e">
        <f t="shared" si="800"/>
        <v>#N/A</v>
      </c>
    </row>
    <row r="2541" spans="2:43" x14ac:dyDescent="0.45">
      <c r="B2541" t="e">
        <f>INDEX(RawData!$A$2:$A$1048576,MATCH(FmtData!$B$4+(ROW()-10),RawData!$A$2:$A$1048576,0))</f>
        <v>#N/A</v>
      </c>
      <c r="C254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1" s="7" t="e">
        <f>MID(INDEX(RawData!$B$2:$B$1048576, MATCH(FmtData!$B$4+(ROW()-10),RawData!$A$2:$A$1048576,0)),12,8)+$B$5/24</f>
        <v>#N/A</v>
      </c>
      <c r="E2541" s="8" t="e">
        <f>INDEX(RawData!$D$2:$D$1048576,MATCH(FmtData!$B$4+(ROW()-10),RawData!$A$2:$A$1048576,0))</f>
        <v>#N/A</v>
      </c>
      <c r="F2541" t="e">
        <f>INDEX(RawData!$D$2:$D$1048576,MATCH(FmtData!$B$4+(ROW()-10),RawData!$A$2:$A$1048576,0))</f>
        <v>#N/A</v>
      </c>
      <c r="G2541" t="e">
        <f>INDEX(RawData!E$2:E$1048576,MATCH(FmtData!$B$4+(ROW()-10),RawData!$A$2:$A$1048576,0))</f>
        <v>#N/A</v>
      </c>
      <c r="H2541" t="e">
        <f>INDEX(RawData!F$2:F$1048576,MATCH(FmtData!$B$4+(ROW()-10),RawData!$A$2:$A$1048576,0))</f>
        <v>#N/A</v>
      </c>
      <c r="I2541" t="e">
        <f>INDEX(RawData!G$2:G$1048576,MATCH(FmtData!$B$4+(ROW()-10),RawData!$A$2:$A$1048576,0))</f>
        <v>#N/A</v>
      </c>
      <c r="J2541" t="e">
        <f>INDEX(RawData!H$2:H$1048576,MATCH(FmtData!$B$4+(ROW()-10),RawData!$A$2:$A$1048576,0))</f>
        <v>#N/A</v>
      </c>
      <c r="K2541" t="e">
        <f>INDEX(RawData!I$2:I$1048576,MATCH(FmtData!$B$4+(ROW()-10),RawData!$A$2:$A$1048576,0))</f>
        <v>#N/A</v>
      </c>
      <c r="L2541" t="e">
        <f>INDEX(RawData!J$2:J$1048576,MATCH(FmtData!$B$4+(ROW()-10),RawData!$A$2:$A$1048576,0))</f>
        <v>#N/A</v>
      </c>
      <c r="M2541" t="e">
        <f>INDEX(RawData!K$2:K$1048576,MATCH(FmtData!$B$4+(ROW()-10),RawData!$A$2:$A$1048576,0))</f>
        <v>#N/A</v>
      </c>
      <c r="N2541" t="e">
        <f>INDEX(RawData!L$2:L$1048576,MATCH(FmtData!$B$4+(ROW()-10),RawData!$A$2:$A$1048576,0))</f>
        <v>#N/A</v>
      </c>
      <c r="O2541" t="e">
        <f>INDEX(RawData!M$2:M$1048576,MATCH(FmtData!$B$4+(ROW()-10),RawData!$A$2:$A$1048576,0))</f>
        <v>#N/A</v>
      </c>
      <c r="P2541" t="e">
        <f>INDEX(RawData!N$2:N$1048576,MATCH(FmtData!$B$4+(ROW()-10),RawData!$A$2:$A$1048576,0))</f>
        <v>#N/A</v>
      </c>
      <c r="Q2541" t="e">
        <f>INDEX(RawData!O$2:O$1048576,MATCH(FmtData!$B$4+(ROW()-10),RawData!$A$2:$A$1048576,0))</f>
        <v>#N/A</v>
      </c>
      <c r="R2541" s="8" t="e">
        <f>INDEX(RawData!P$2:P$1048576,MATCH(FmtData!$B$4+(ROW()-10),RawData!$A$2:$A$1048576,0))</f>
        <v>#N/A</v>
      </c>
      <c r="S2541" t="e">
        <f>INDEX(RawData!Q$2:Q$1048576,MATCH(FmtData!$B$4+(ROW()-10),RawData!$A$2:$A$1048576,0))</f>
        <v>#N/A</v>
      </c>
      <c r="T2541" s="8" t="e">
        <f>INDEX(RawData!R$2:R$1048576,MATCH(FmtData!$B$4+(ROW()-10),RawData!$A$2:$A$1048576,0))</f>
        <v>#N/A</v>
      </c>
      <c r="U2541" s="8" t="e">
        <f>INDEX(RawData!S$2:S$1048576,MATCH(FmtData!$B$4+(ROW()-10),RawData!$A$2:$A$1048576,0))</f>
        <v>#N/A</v>
      </c>
      <c r="V2541" s="8" t="e">
        <f>INDEX(RawData!T$2:T$1048576,MATCH(FmtData!$B$4+(ROW()-10),RawData!$A$2:$A$1048576,0))</f>
        <v>#N/A</v>
      </c>
      <c r="W2541" s="3" t="e">
        <f t="shared" si="782"/>
        <v>#N/A</v>
      </c>
      <c r="X2541" s="3" t="e">
        <f t="shared" si="783"/>
        <v>#N/A</v>
      </c>
      <c r="Y2541" s="8" t="e">
        <f t="shared" si="786"/>
        <v>#N/A</v>
      </c>
      <c r="Z2541" s="8" t="e">
        <f t="shared" si="787"/>
        <v>#N/A</v>
      </c>
      <c r="AA2541" s="3" t="e">
        <f t="shared" si="784"/>
        <v>#N/A</v>
      </c>
      <c r="AB2541" s="41">
        <v>2</v>
      </c>
      <c r="AC2541" s="42" t="str">
        <f t="shared" si="796"/>
        <v>Dilatometer</v>
      </c>
      <c r="AD2541" s="15" t="e">
        <f t="shared" si="785"/>
        <v>#N/A</v>
      </c>
      <c r="AE2541" s="15" t="e">
        <f t="shared" si="788"/>
        <v>#N/A</v>
      </c>
      <c r="AF2541" s="15" t="e">
        <f t="shared" si="789"/>
        <v>#N/A</v>
      </c>
      <c r="AG2541" s="15" t="e">
        <f t="shared" si="790"/>
        <v>#N/A</v>
      </c>
      <c r="AH2541" s="15" t="e">
        <f t="shared" si="801"/>
        <v>#N/A</v>
      </c>
      <c r="AI2541" s="17" t="e">
        <f t="shared" si="791"/>
        <v>#N/A</v>
      </c>
      <c r="AJ2541" s="17" t="e">
        <f t="shared" si="792"/>
        <v>#N/A</v>
      </c>
      <c r="AK2541" s="17" t="e">
        <f t="shared" si="793"/>
        <v>#N/A</v>
      </c>
      <c r="AL2541" s="17" t="e">
        <f t="shared" si="794"/>
        <v>#N/A</v>
      </c>
      <c r="AM2541" s="17" t="e">
        <f t="shared" si="795"/>
        <v>#N/A</v>
      </c>
      <c r="AN2541" s="17" t="e">
        <f t="shared" si="797"/>
        <v>#N/A</v>
      </c>
      <c r="AO2541" s="17" t="e">
        <f t="shared" si="798"/>
        <v>#N/A</v>
      </c>
      <c r="AP2541" s="17" t="e">
        <f t="shared" si="799"/>
        <v>#N/A</v>
      </c>
      <c r="AQ2541" s="17" t="e">
        <f t="shared" si="800"/>
        <v>#N/A</v>
      </c>
    </row>
    <row r="2542" spans="2:43" x14ac:dyDescent="0.45">
      <c r="B2542" t="e">
        <f>INDEX(RawData!$A$2:$A$1048576,MATCH(FmtData!$B$4+(ROW()-10),RawData!$A$2:$A$1048576,0))</f>
        <v>#N/A</v>
      </c>
      <c r="C254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2" s="7" t="e">
        <f>MID(INDEX(RawData!$B$2:$B$1048576, MATCH(FmtData!$B$4+(ROW()-10),RawData!$A$2:$A$1048576,0)),12,8)+$B$5/24</f>
        <v>#N/A</v>
      </c>
      <c r="E2542" s="8" t="e">
        <f>INDEX(RawData!$D$2:$D$1048576,MATCH(FmtData!$B$4+(ROW()-10),RawData!$A$2:$A$1048576,0))</f>
        <v>#N/A</v>
      </c>
      <c r="F2542" t="e">
        <f>INDEX(RawData!$D$2:$D$1048576,MATCH(FmtData!$B$4+(ROW()-10),RawData!$A$2:$A$1048576,0))</f>
        <v>#N/A</v>
      </c>
      <c r="G2542" t="e">
        <f>INDEX(RawData!E$2:E$1048576,MATCH(FmtData!$B$4+(ROW()-10),RawData!$A$2:$A$1048576,0))</f>
        <v>#N/A</v>
      </c>
      <c r="H2542" t="e">
        <f>INDEX(RawData!F$2:F$1048576,MATCH(FmtData!$B$4+(ROW()-10),RawData!$A$2:$A$1048576,0))</f>
        <v>#N/A</v>
      </c>
      <c r="I2542" t="e">
        <f>INDEX(RawData!G$2:G$1048576,MATCH(FmtData!$B$4+(ROW()-10),RawData!$A$2:$A$1048576,0))</f>
        <v>#N/A</v>
      </c>
      <c r="J2542" t="e">
        <f>INDEX(RawData!H$2:H$1048576,MATCH(FmtData!$B$4+(ROW()-10),RawData!$A$2:$A$1048576,0))</f>
        <v>#N/A</v>
      </c>
      <c r="K2542" t="e">
        <f>INDEX(RawData!I$2:I$1048576,MATCH(FmtData!$B$4+(ROW()-10),RawData!$A$2:$A$1048576,0))</f>
        <v>#N/A</v>
      </c>
      <c r="L2542" t="e">
        <f>INDEX(RawData!J$2:J$1048576,MATCH(FmtData!$B$4+(ROW()-10),RawData!$A$2:$A$1048576,0))</f>
        <v>#N/A</v>
      </c>
      <c r="M2542" t="e">
        <f>INDEX(RawData!K$2:K$1048576,MATCH(FmtData!$B$4+(ROW()-10),RawData!$A$2:$A$1048576,0))</f>
        <v>#N/A</v>
      </c>
      <c r="N2542" t="e">
        <f>INDEX(RawData!L$2:L$1048576,MATCH(FmtData!$B$4+(ROW()-10),RawData!$A$2:$A$1048576,0))</f>
        <v>#N/A</v>
      </c>
      <c r="O2542" t="e">
        <f>INDEX(RawData!M$2:M$1048576,MATCH(FmtData!$B$4+(ROW()-10),RawData!$A$2:$A$1048576,0))</f>
        <v>#N/A</v>
      </c>
      <c r="P2542" t="e">
        <f>INDEX(RawData!N$2:N$1048576,MATCH(FmtData!$B$4+(ROW()-10),RawData!$A$2:$A$1048576,0))</f>
        <v>#N/A</v>
      </c>
      <c r="Q2542" t="e">
        <f>INDEX(RawData!O$2:O$1048576,MATCH(FmtData!$B$4+(ROW()-10),RawData!$A$2:$A$1048576,0))</f>
        <v>#N/A</v>
      </c>
      <c r="R2542" s="8" t="e">
        <f>INDEX(RawData!P$2:P$1048576,MATCH(FmtData!$B$4+(ROW()-10),RawData!$A$2:$A$1048576,0))</f>
        <v>#N/A</v>
      </c>
      <c r="S2542" t="e">
        <f>INDEX(RawData!Q$2:Q$1048576,MATCH(FmtData!$B$4+(ROW()-10),RawData!$A$2:$A$1048576,0))</f>
        <v>#N/A</v>
      </c>
      <c r="T2542" s="8" t="e">
        <f>INDEX(RawData!R$2:R$1048576,MATCH(FmtData!$B$4+(ROW()-10),RawData!$A$2:$A$1048576,0))</f>
        <v>#N/A</v>
      </c>
      <c r="U2542" s="8" t="e">
        <f>INDEX(RawData!S$2:S$1048576,MATCH(FmtData!$B$4+(ROW()-10),RawData!$A$2:$A$1048576,0))</f>
        <v>#N/A</v>
      </c>
      <c r="V2542" s="8" t="e">
        <f>INDEX(RawData!T$2:T$1048576,MATCH(FmtData!$B$4+(ROW()-10),RawData!$A$2:$A$1048576,0))</f>
        <v>#N/A</v>
      </c>
      <c r="W2542" s="3" t="e">
        <f t="shared" ref="W2542:W2605" si="802">-(U2542-$U$10)*2.54</f>
        <v>#N/A</v>
      </c>
      <c r="X2542" s="3" t="e">
        <f t="shared" ref="X2542:X2605" si="803">-(V2542-$V$10)*2.54</f>
        <v>#N/A</v>
      </c>
      <c r="Y2542" s="8" t="e">
        <f t="shared" si="786"/>
        <v>#N/A</v>
      </c>
      <c r="Z2542" s="8" t="e">
        <f t="shared" si="787"/>
        <v>#N/A</v>
      </c>
      <c r="AA2542" s="3" t="e">
        <f t="shared" ref="AA2542:AA2605" si="804">(Y2542+Z2542)/2</f>
        <v>#N/A</v>
      </c>
      <c r="AB2542" s="41">
        <v>2</v>
      </c>
      <c r="AC2542" s="42" t="str">
        <f t="shared" si="796"/>
        <v>Dilatometer</v>
      </c>
      <c r="AD2542" s="15" t="e">
        <f t="shared" si="785"/>
        <v>#N/A</v>
      </c>
      <c r="AE2542" s="15" t="e">
        <f t="shared" si="788"/>
        <v>#N/A</v>
      </c>
      <c r="AF2542" s="15" t="e">
        <f t="shared" si="789"/>
        <v>#N/A</v>
      </c>
      <c r="AG2542" s="15" t="e">
        <f t="shared" si="790"/>
        <v>#N/A</v>
      </c>
      <c r="AH2542" s="15" t="e">
        <f t="shared" si="801"/>
        <v>#N/A</v>
      </c>
      <c r="AI2542" s="17" t="e">
        <f t="shared" si="791"/>
        <v>#N/A</v>
      </c>
      <c r="AJ2542" s="17" t="e">
        <f t="shared" si="792"/>
        <v>#N/A</v>
      </c>
      <c r="AK2542" s="17" t="e">
        <f t="shared" si="793"/>
        <v>#N/A</v>
      </c>
      <c r="AL2542" s="17" t="e">
        <f t="shared" si="794"/>
        <v>#N/A</v>
      </c>
      <c r="AM2542" s="17" t="e">
        <f t="shared" si="795"/>
        <v>#N/A</v>
      </c>
      <c r="AN2542" s="17" t="e">
        <f t="shared" si="797"/>
        <v>#N/A</v>
      </c>
      <c r="AO2542" s="17" t="e">
        <f t="shared" si="798"/>
        <v>#N/A</v>
      </c>
      <c r="AP2542" s="17" t="e">
        <f t="shared" si="799"/>
        <v>#N/A</v>
      </c>
      <c r="AQ2542" s="17" t="e">
        <f t="shared" si="800"/>
        <v>#N/A</v>
      </c>
    </row>
    <row r="2543" spans="2:43" x14ac:dyDescent="0.45">
      <c r="B2543" t="e">
        <f>INDEX(RawData!$A$2:$A$1048576,MATCH(FmtData!$B$4+(ROW()-10),RawData!$A$2:$A$1048576,0))</f>
        <v>#N/A</v>
      </c>
      <c r="C254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3" s="7" t="e">
        <f>MID(INDEX(RawData!$B$2:$B$1048576, MATCH(FmtData!$B$4+(ROW()-10),RawData!$A$2:$A$1048576,0)),12,8)+$B$5/24</f>
        <v>#N/A</v>
      </c>
      <c r="E2543" s="8" t="e">
        <f>INDEX(RawData!$D$2:$D$1048576,MATCH(FmtData!$B$4+(ROW()-10),RawData!$A$2:$A$1048576,0))</f>
        <v>#N/A</v>
      </c>
      <c r="F2543" t="e">
        <f>INDEX(RawData!$D$2:$D$1048576,MATCH(FmtData!$B$4+(ROW()-10),RawData!$A$2:$A$1048576,0))</f>
        <v>#N/A</v>
      </c>
      <c r="G2543" t="e">
        <f>INDEX(RawData!E$2:E$1048576,MATCH(FmtData!$B$4+(ROW()-10),RawData!$A$2:$A$1048576,0))</f>
        <v>#N/A</v>
      </c>
      <c r="H2543" t="e">
        <f>INDEX(RawData!F$2:F$1048576,MATCH(FmtData!$B$4+(ROW()-10),RawData!$A$2:$A$1048576,0))</f>
        <v>#N/A</v>
      </c>
      <c r="I2543" t="e">
        <f>INDEX(RawData!G$2:G$1048576,MATCH(FmtData!$B$4+(ROW()-10),RawData!$A$2:$A$1048576,0))</f>
        <v>#N/A</v>
      </c>
      <c r="J2543" t="e">
        <f>INDEX(RawData!H$2:H$1048576,MATCH(FmtData!$B$4+(ROW()-10),RawData!$A$2:$A$1048576,0))</f>
        <v>#N/A</v>
      </c>
      <c r="K2543" t="e">
        <f>INDEX(RawData!I$2:I$1048576,MATCH(FmtData!$B$4+(ROW()-10),RawData!$A$2:$A$1048576,0))</f>
        <v>#N/A</v>
      </c>
      <c r="L2543" t="e">
        <f>INDEX(RawData!J$2:J$1048576,MATCH(FmtData!$B$4+(ROW()-10),RawData!$A$2:$A$1048576,0))</f>
        <v>#N/A</v>
      </c>
      <c r="M2543" t="e">
        <f>INDEX(RawData!K$2:K$1048576,MATCH(FmtData!$B$4+(ROW()-10),RawData!$A$2:$A$1048576,0))</f>
        <v>#N/A</v>
      </c>
      <c r="N2543" t="e">
        <f>INDEX(RawData!L$2:L$1048576,MATCH(FmtData!$B$4+(ROW()-10),RawData!$A$2:$A$1048576,0))</f>
        <v>#N/A</v>
      </c>
      <c r="O2543" t="e">
        <f>INDEX(RawData!M$2:M$1048576,MATCH(FmtData!$B$4+(ROW()-10),RawData!$A$2:$A$1048576,0))</f>
        <v>#N/A</v>
      </c>
      <c r="P2543" t="e">
        <f>INDEX(RawData!N$2:N$1048576,MATCH(FmtData!$B$4+(ROW()-10),RawData!$A$2:$A$1048576,0))</f>
        <v>#N/A</v>
      </c>
      <c r="Q2543" t="e">
        <f>INDEX(RawData!O$2:O$1048576,MATCH(FmtData!$B$4+(ROW()-10),RawData!$A$2:$A$1048576,0))</f>
        <v>#N/A</v>
      </c>
      <c r="R2543" s="8" t="e">
        <f>INDEX(RawData!P$2:P$1048576,MATCH(FmtData!$B$4+(ROW()-10),RawData!$A$2:$A$1048576,0))</f>
        <v>#N/A</v>
      </c>
      <c r="S2543" t="e">
        <f>INDEX(RawData!Q$2:Q$1048576,MATCH(FmtData!$B$4+(ROW()-10),RawData!$A$2:$A$1048576,0))</f>
        <v>#N/A</v>
      </c>
      <c r="T2543" s="8" t="e">
        <f>INDEX(RawData!R$2:R$1048576,MATCH(FmtData!$B$4+(ROW()-10),RawData!$A$2:$A$1048576,0))</f>
        <v>#N/A</v>
      </c>
      <c r="U2543" s="8" t="e">
        <f>INDEX(RawData!S$2:S$1048576,MATCH(FmtData!$B$4+(ROW()-10),RawData!$A$2:$A$1048576,0))</f>
        <v>#N/A</v>
      </c>
      <c r="V2543" s="8" t="e">
        <f>INDEX(RawData!T$2:T$1048576,MATCH(FmtData!$B$4+(ROW()-10),RawData!$A$2:$A$1048576,0))</f>
        <v>#N/A</v>
      </c>
      <c r="W2543" s="3" t="e">
        <f t="shared" si="802"/>
        <v>#N/A</v>
      </c>
      <c r="X2543" s="3" t="e">
        <f t="shared" si="803"/>
        <v>#N/A</v>
      </c>
      <c r="Y2543" s="8" t="e">
        <f t="shared" si="786"/>
        <v>#N/A</v>
      </c>
      <c r="Z2543" s="8" t="e">
        <f t="shared" si="787"/>
        <v>#N/A</v>
      </c>
      <c r="AA2543" s="3" t="e">
        <f t="shared" si="804"/>
        <v>#N/A</v>
      </c>
      <c r="AB2543" s="41">
        <v>2</v>
      </c>
      <c r="AC2543" s="42" t="str">
        <f t="shared" si="796"/>
        <v>Dilatometer</v>
      </c>
      <c r="AD2543" s="15" t="e">
        <f t="shared" si="785"/>
        <v>#N/A</v>
      </c>
      <c r="AE2543" s="15" t="e">
        <f t="shared" si="788"/>
        <v>#N/A</v>
      </c>
      <c r="AF2543" s="15" t="e">
        <f t="shared" si="789"/>
        <v>#N/A</v>
      </c>
      <c r="AG2543" s="15" t="e">
        <f t="shared" si="790"/>
        <v>#N/A</v>
      </c>
      <c r="AH2543" s="15" t="e">
        <f t="shared" si="801"/>
        <v>#N/A</v>
      </c>
      <c r="AI2543" s="17" t="e">
        <f t="shared" si="791"/>
        <v>#N/A</v>
      </c>
      <c r="AJ2543" s="17" t="e">
        <f t="shared" si="792"/>
        <v>#N/A</v>
      </c>
      <c r="AK2543" s="17" t="e">
        <f t="shared" si="793"/>
        <v>#N/A</v>
      </c>
      <c r="AL2543" s="17" t="e">
        <f t="shared" si="794"/>
        <v>#N/A</v>
      </c>
      <c r="AM2543" s="17" t="e">
        <f t="shared" si="795"/>
        <v>#N/A</v>
      </c>
      <c r="AN2543" s="17" t="e">
        <f t="shared" si="797"/>
        <v>#N/A</v>
      </c>
      <c r="AO2543" s="17" t="e">
        <f t="shared" si="798"/>
        <v>#N/A</v>
      </c>
      <c r="AP2543" s="17" t="e">
        <f t="shared" si="799"/>
        <v>#N/A</v>
      </c>
      <c r="AQ2543" s="17" t="e">
        <f t="shared" si="800"/>
        <v>#N/A</v>
      </c>
    </row>
    <row r="2544" spans="2:43" x14ac:dyDescent="0.45">
      <c r="B2544" t="e">
        <f>INDEX(RawData!$A$2:$A$1048576,MATCH(FmtData!$B$4+(ROW()-10),RawData!$A$2:$A$1048576,0))</f>
        <v>#N/A</v>
      </c>
      <c r="C254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4" s="7" t="e">
        <f>MID(INDEX(RawData!$B$2:$B$1048576, MATCH(FmtData!$B$4+(ROW()-10),RawData!$A$2:$A$1048576,0)),12,8)+$B$5/24</f>
        <v>#N/A</v>
      </c>
      <c r="E2544" s="8" t="e">
        <f>INDEX(RawData!$D$2:$D$1048576,MATCH(FmtData!$B$4+(ROW()-10),RawData!$A$2:$A$1048576,0))</f>
        <v>#N/A</v>
      </c>
      <c r="F2544" t="e">
        <f>INDEX(RawData!$D$2:$D$1048576,MATCH(FmtData!$B$4+(ROW()-10),RawData!$A$2:$A$1048576,0))</f>
        <v>#N/A</v>
      </c>
      <c r="G2544" t="e">
        <f>INDEX(RawData!E$2:E$1048576,MATCH(FmtData!$B$4+(ROW()-10),RawData!$A$2:$A$1048576,0))</f>
        <v>#N/A</v>
      </c>
      <c r="H2544" t="e">
        <f>INDEX(RawData!F$2:F$1048576,MATCH(FmtData!$B$4+(ROW()-10),RawData!$A$2:$A$1048576,0))</f>
        <v>#N/A</v>
      </c>
      <c r="I2544" t="e">
        <f>INDEX(RawData!G$2:G$1048576,MATCH(FmtData!$B$4+(ROW()-10),RawData!$A$2:$A$1048576,0))</f>
        <v>#N/A</v>
      </c>
      <c r="J2544" t="e">
        <f>INDEX(RawData!H$2:H$1048576,MATCH(FmtData!$B$4+(ROW()-10),RawData!$A$2:$A$1048576,0))</f>
        <v>#N/A</v>
      </c>
      <c r="K2544" t="e">
        <f>INDEX(RawData!I$2:I$1048576,MATCH(FmtData!$B$4+(ROW()-10),RawData!$A$2:$A$1048576,0))</f>
        <v>#N/A</v>
      </c>
      <c r="L2544" t="e">
        <f>INDEX(RawData!J$2:J$1048576,MATCH(FmtData!$B$4+(ROW()-10),RawData!$A$2:$A$1048576,0))</f>
        <v>#N/A</v>
      </c>
      <c r="M2544" t="e">
        <f>INDEX(RawData!K$2:K$1048576,MATCH(FmtData!$B$4+(ROW()-10),RawData!$A$2:$A$1048576,0))</f>
        <v>#N/A</v>
      </c>
      <c r="N2544" t="e">
        <f>INDEX(RawData!L$2:L$1048576,MATCH(FmtData!$B$4+(ROW()-10),RawData!$A$2:$A$1048576,0))</f>
        <v>#N/A</v>
      </c>
      <c r="O2544" t="e">
        <f>INDEX(RawData!M$2:M$1048576,MATCH(FmtData!$B$4+(ROW()-10),RawData!$A$2:$A$1048576,0))</f>
        <v>#N/A</v>
      </c>
      <c r="P2544" t="e">
        <f>INDEX(RawData!N$2:N$1048576,MATCH(FmtData!$B$4+(ROW()-10),RawData!$A$2:$A$1048576,0))</f>
        <v>#N/A</v>
      </c>
      <c r="Q2544" t="e">
        <f>INDEX(RawData!O$2:O$1048576,MATCH(FmtData!$B$4+(ROW()-10),RawData!$A$2:$A$1048576,0))</f>
        <v>#N/A</v>
      </c>
      <c r="R2544" s="8" t="e">
        <f>INDEX(RawData!P$2:P$1048576,MATCH(FmtData!$B$4+(ROW()-10),RawData!$A$2:$A$1048576,0))</f>
        <v>#N/A</v>
      </c>
      <c r="S2544" t="e">
        <f>INDEX(RawData!Q$2:Q$1048576,MATCH(FmtData!$B$4+(ROW()-10),RawData!$A$2:$A$1048576,0))</f>
        <v>#N/A</v>
      </c>
      <c r="T2544" s="8" t="e">
        <f>INDEX(RawData!R$2:R$1048576,MATCH(FmtData!$B$4+(ROW()-10),RawData!$A$2:$A$1048576,0))</f>
        <v>#N/A</v>
      </c>
      <c r="U2544" s="8" t="e">
        <f>INDEX(RawData!S$2:S$1048576,MATCH(FmtData!$B$4+(ROW()-10),RawData!$A$2:$A$1048576,0))</f>
        <v>#N/A</v>
      </c>
      <c r="V2544" s="8" t="e">
        <f>INDEX(RawData!T$2:T$1048576,MATCH(FmtData!$B$4+(ROW()-10),RawData!$A$2:$A$1048576,0))</f>
        <v>#N/A</v>
      </c>
      <c r="W2544" s="3" t="e">
        <f t="shared" si="802"/>
        <v>#N/A</v>
      </c>
      <c r="X2544" s="3" t="e">
        <f t="shared" si="803"/>
        <v>#N/A</v>
      </c>
      <c r="Y2544" s="8" t="e">
        <f t="shared" si="786"/>
        <v>#N/A</v>
      </c>
      <c r="Z2544" s="8" t="e">
        <f t="shared" si="787"/>
        <v>#N/A</v>
      </c>
      <c r="AA2544" s="3" t="e">
        <f t="shared" si="804"/>
        <v>#N/A</v>
      </c>
      <c r="AB2544" s="41">
        <v>2</v>
      </c>
      <c r="AC2544" s="42" t="str">
        <f t="shared" si="796"/>
        <v>Dilatometer</v>
      </c>
      <c r="AD2544" s="15" t="e">
        <f t="shared" si="785"/>
        <v>#N/A</v>
      </c>
      <c r="AE2544" s="15" t="e">
        <f t="shared" si="788"/>
        <v>#N/A</v>
      </c>
      <c r="AF2544" s="15" t="e">
        <f t="shared" si="789"/>
        <v>#N/A</v>
      </c>
      <c r="AG2544" s="15" t="e">
        <f t="shared" si="790"/>
        <v>#N/A</v>
      </c>
      <c r="AH2544" s="15" t="e">
        <f t="shared" si="801"/>
        <v>#N/A</v>
      </c>
      <c r="AI2544" s="17" t="e">
        <f t="shared" si="791"/>
        <v>#N/A</v>
      </c>
      <c r="AJ2544" s="17" t="e">
        <f t="shared" si="792"/>
        <v>#N/A</v>
      </c>
      <c r="AK2544" s="17" t="e">
        <f t="shared" si="793"/>
        <v>#N/A</v>
      </c>
      <c r="AL2544" s="17" t="e">
        <f t="shared" si="794"/>
        <v>#N/A</v>
      </c>
      <c r="AM2544" s="17" t="e">
        <f t="shared" si="795"/>
        <v>#N/A</v>
      </c>
      <c r="AN2544" s="17" t="e">
        <f t="shared" si="797"/>
        <v>#N/A</v>
      </c>
      <c r="AO2544" s="17" t="e">
        <f t="shared" si="798"/>
        <v>#N/A</v>
      </c>
      <c r="AP2544" s="17" t="e">
        <f t="shared" si="799"/>
        <v>#N/A</v>
      </c>
      <c r="AQ2544" s="17" t="e">
        <f t="shared" si="800"/>
        <v>#N/A</v>
      </c>
    </row>
    <row r="2545" spans="2:43" x14ac:dyDescent="0.45">
      <c r="B2545" t="e">
        <f>INDEX(RawData!$A$2:$A$1048576,MATCH(FmtData!$B$4+(ROW()-10),RawData!$A$2:$A$1048576,0))</f>
        <v>#N/A</v>
      </c>
      <c r="C254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5" s="7" t="e">
        <f>MID(INDEX(RawData!$B$2:$B$1048576, MATCH(FmtData!$B$4+(ROW()-10),RawData!$A$2:$A$1048576,0)),12,8)+$B$5/24</f>
        <v>#N/A</v>
      </c>
      <c r="E2545" s="8" t="e">
        <f>INDEX(RawData!$D$2:$D$1048576,MATCH(FmtData!$B$4+(ROW()-10),RawData!$A$2:$A$1048576,0))</f>
        <v>#N/A</v>
      </c>
      <c r="F2545" t="e">
        <f>INDEX(RawData!$D$2:$D$1048576,MATCH(FmtData!$B$4+(ROW()-10),RawData!$A$2:$A$1048576,0))</f>
        <v>#N/A</v>
      </c>
      <c r="G2545" t="e">
        <f>INDEX(RawData!E$2:E$1048576,MATCH(FmtData!$B$4+(ROW()-10),RawData!$A$2:$A$1048576,0))</f>
        <v>#N/A</v>
      </c>
      <c r="H2545" t="e">
        <f>INDEX(RawData!F$2:F$1048576,MATCH(FmtData!$B$4+(ROW()-10),RawData!$A$2:$A$1048576,0))</f>
        <v>#N/A</v>
      </c>
      <c r="I2545" t="e">
        <f>INDEX(RawData!G$2:G$1048576,MATCH(FmtData!$B$4+(ROW()-10),RawData!$A$2:$A$1048576,0))</f>
        <v>#N/A</v>
      </c>
      <c r="J2545" t="e">
        <f>INDEX(RawData!H$2:H$1048576,MATCH(FmtData!$B$4+(ROW()-10),RawData!$A$2:$A$1048576,0))</f>
        <v>#N/A</v>
      </c>
      <c r="K2545" t="e">
        <f>INDEX(RawData!I$2:I$1048576,MATCH(FmtData!$B$4+(ROW()-10),RawData!$A$2:$A$1048576,0))</f>
        <v>#N/A</v>
      </c>
      <c r="L2545" t="e">
        <f>INDEX(RawData!J$2:J$1048576,MATCH(FmtData!$B$4+(ROW()-10),RawData!$A$2:$A$1048576,0))</f>
        <v>#N/A</v>
      </c>
      <c r="M2545" t="e">
        <f>INDEX(RawData!K$2:K$1048576,MATCH(FmtData!$B$4+(ROW()-10),RawData!$A$2:$A$1048576,0))</f>
        <v>#N/A</v>
      </c>
      <c r="N2545" t="e">
        <f>INDEX(RawData!L$2:L$1048576,MATCH(FmtData!$B$4+(ROW()-10),RawData!$A$2:$A$1048576,0))</f>
        <v>#N/A</v>
      </c>
      <c r="O2545" t="e">
        <f>INDEX(RawData!M$2:M$1048576,MATCH(FmtData!$B$4+(ROW()-10),RawData!$A$2:$A$1048576,0))</f>
        <v>#N/A</v>
      </c>
      <c r="P2545" t="e">
        <f>INDEX(RawData!N$2:N$1048576,MATCH(FmtData!$B$4+(ROW()-10),RawData!$A$2:$A$1048576,0))</f>
        <v>#N/A</v>
      </c>
      <c r="Q2545" t="e">
        <f>INDEX(RawData!O$2:O$1048576,MATCH(FmtData!$B$4+(ROW()-10),RawData!$A$2:$A$1048576,0))</f>
        <v>#N/A</v>
      </c>
      <c r="R2545" s="8" t="e">
        <f>INDEX(RawData!P$2:P$1048576,MATCH(FmtData!$B$4+(ROW()-10),RawData!$A$2:$A$1048576,0))</f>
        <v>#N/A</v>
      </c>
      <c r="S2545" t="e">
        <f>INDEX(RawData!Q$2:Q$1048576,MATCH(FmtData!$B$4+(ROW()-10),RawData!$A$2:$A$1048576,0))</f>
        <v>#N/A</v>
      </c>
      <c r="T2545" s="8" t="e">
        <f>INDEX(RawData!R$2:R$1048576,MATCH(FmtData!$B$4+(ROW()-10),RawData!$A$2:$A$1048576,0))</f>
        <v>#N/A</v>
      </c>
      <c r="U2545" s="8" t="e">
        <f>INDEX(RawData!S$2:S$1048576,MATCH(FmtData!$B$4+(ROW()-10),RawData!$A$2:$A$1048576,0))</f>
        <v>#N/A</v>
      </c>
      <c r="V2545" s="8" t="e">
        <f>INDEX(RawData!T$2:T$1048576,MATCH(FmtData!$B$4+(ROW()-10),RawData!$A$2:$A$1048576,0))</f>
        <v>#N/A</v>
      </c>
      <c r="W2545" s="3" t="e">
        <f t="shared" si="802"/>
        <v>#N/A</v>
      </c>
      <c r="X2545" s="3" t="e">
        <f t="shared" si="803"/>
        <v>#N/A</v>
      </c>
      <c r="Y2545" s="8" t="e">
        <f t="shared" si="786"/>
        <v>#N/A</v>
      </c>
      <c r="Z2545" s="8" t="e">
        <f t="shared" si="787"/>
        <v>#N/A</v>
      </c>
      <c r="AA2545" s="3" t="e">
        <f t="shared" si="804"/>
        <v>#N/A</v>
      </c>
      <c r="AB2545" s="41">
        <v>2</v>
      </c>
      <c r="AC2545" s="42" t="str">
        <f t="shared" si="796"/>
        <v>Dilatometer</v>
      </c>
      <c r="AD2545" s="15" t="e">
        <f t="shared" si="785"/>
        <v>#N/A</v>
      </c>
      <c r="AE2545" s="15" t="e">
        <f t="shared" si="788"/>
        <v>#N/A</v>
      </c>
      <c r="AF2545" s="15" t="e">
        <f t="shared" si="789"/>
        <v>#N/A</v>
      </c>
      <c r="AG2545" s="15" t="e">
        <f t="shared" si="790"/>
        <v>#N/A</v>
      </c>
      <c r="AH2545" s="15" t="e">
        <f t="shared" si="801"/>
        <v>#N/A</v>
      </c>
      <c r="AI2545" s="17" t="e">
        <f t="shared" si="791"/>
        <v>#N/A</v>
      </c>
      <c r="AJ2545" s="17" t="e">
        <f t="shared" si="792"/>
        <v>#N/A</v>
      </c>
      <c r="AK2545" s="17" t="e">
        <f t="shared" si="793"/>
        <v>#N/A</v>
      </c>
      <c r="AL2545" s="17" t="e">
        <f t="shared" si="794"/>
        <v>#N/A</v>
      </c>
      <c r="AM2545" s="17" t="e">
        <f t="shared" si="795"/>
        <v>#N/A</v>
      </c>
      <c r="AN2545" s="17" t="e">
        <f t="shared" si="797"/>
        <v>#N/A</v>
      </c>
      <c r="AO2545" s="17" t="e">
        <f t="shared" si="798"/>
        <v>#N/A</v>
      </c>
      <c r="AP2545" s="17" t="e">
        <f t="shared" si="799"/>
        <v>#N/A</v>
      </c>
      <c r="AQ2545" s="17" t="e">
        <f t="shared" si="800"/>
        <v>#N/A</v>
      </c>
    </row>
    <row r="2546" spans="2:43" x14ac:dyDescent="0.45">
      <c r="B2546" t="e">
        <f>INDEX(RawData!$A$2:$A$1048576,MATCH(FmtData!$B$4+(ROW()-10),RawData!$A$2:$A$1048576,0))</f>
        <v>#N/A</v>
      </c>
      <c r="C254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6" s="7" t="e">
        <f>MID(INDEX(RawData!$B$2:$B$1048576, MATCH(FmtData!$B$4+(ROW()-10),RawData!$A$2:$A$1048576,0)),12,8)+$B$5/24</f>
        <v>#N/A</v>
      </c>
      <c r="E2546" s="8" t="e">
        <f>INDEX(RawData!$D$2:$D$1048576,MATCH(FmtData!$B$4+(ROW()-10),RawData!$A$2:$A$1048576,0))</f>
        <v>#N/A</v>
      </c>
      <c r="F2546" t="e">
        <f>INDEX(RawData!$D$2:$D$1048576,MATCH(FmtData!$B$4+(ROW()-10),RawData!$A$2:$A$1048576,0))</f>
        <v>#N/A</v>
      </c>
      <c r="G2546" t="e">
        <f>INDEX(RawData!E$2:E$1048576,MATCH(FmtData!$B$4+(ROW()-10),RawData!$A$2:$A$1048576,0))</f>
        <v>#N/A</v>
      </c>
      <c r="H2546" t="e">
        <f>INDEX(RawData!F$2:F$1048576,MATCH(FmtData!$B$4+(ROW()-10),RawData!$A$2:$A$1048576,0))</f>
        <v>#N/A</v>
      </c>
      <c r="I2546" t="e">
        <f>INDEX(RawData!G$2:G$1048576,MATCH(FmtData!$B$4+(ROW()-10),RawData!$A$2:$A$1048576,0))</f>
        <v>#N/A</v>
      </c>
      <c r="J2546" t="e">
        <f>INDEX(RawData!H$2:H$1048576,MATCH(FmtData!$B$4+(ROW()-10),RawData!$A$2:$A$1048576,0))</f>
        <v>#N/A</v>
      </c>
      <c r="K2546" t="e">
        <f>INDEX(RawData!I$2:I$1048576,MATCH(FmtData!$B$4+(ROW()-10),RawData!$A$2:$A$1048576,0))</f>
        <v>#N/A</v>
      </c>
      <c r="L2546" t="e">
        <f>INDEX(RawData!J$2:J$1048576,MATCH(FmtData!$B$4+(ROW()-10),RawData!$A$2:$A$1048576,0))</f>
        <v>#N/A</v>
      </c>
      <c r="M2546" t="e">
        <f>INDEX(RawData!K$2:K$1048576,MATCH(FmtData!$B$4+(ROW()-10),RawData!$A$2:$A$1048576,0))</f>
        <v>#N/A</v>
      </c>
      <c r="N2546" t="e">
        <f>INDEX(RawData!L$2:L$1048576,MATCH(FmtData!$B$4+(ROW()-10),RawData!$A$2:$A$1048576,0))</f>
        <v>#N/A</v>
      </c>
      <c r="O2546" t="e">
        <f>INDEX(RawData!M$2:M$1048576,MATCH(FmtData!$B$4+(ROW()-10),RawData!$A$2:$A$1048576,0))</f>
        <v>#N/A</v>
      </c>
      <c r="P2546" t="e">
        <f>INDEX(RawData!N$2:N$1048576,MATCH(FmtData!$B$4+(ROW()-10),RawData!$A$2:$A$1048576,0))</f>
        <v>#N/A</v>
      </c>
      <c r="Q2546" t="e">
        <f>INDEX(RawData!O$2:O$1048576,MATCH(FmtData!$B$4+(ROW()-10),RawData!$A$2:$A$1048576,0))</f>
        <v>#N/A</v>
      </c>
      <c r="R2546" s="8" t="e">
        <f>INDEX(RawData!P$2:P$1048576,MATCH(FmtData!$B$4+(ROW()-10),RawData!$A$2:$A$1048576,0))</f>
        <v>#N/A</v>
      </c>
      <c r="S2546" t="e">
        <f>INDEX(RawData!Q$2:Q$1048576,MATCH(FmtData!$B$4+(ROW()-10),RawData!$A$2:$A$1048576,0))</f>
        <v>#N/A</v>
      </c>
      <c r="T2546" s="8" t="e">
        <f>INDEX(RawData!R$2:R$1048576,MATCH(FmtData!$B$4+(ROW()-10),RawData!$A$2:$A$1048576,0))</f>
        <v>#N/A</v>
      </c>
      <c r="U2546" s="8" t="e">
        <f>INDEX(RawData!S$2:S$1048576,MATCH(FmtData!$B$4+(ROW()-10),RawData!$A$2:$A$1048576,0))</f>
        <v>#N/A</v>
      </c>
      <c r="V2546" s="8" t="e">
        <f>INDEX(RawData!T$2:T$1048576,MATCH(FmtData!$B$4+(ROW()-10),RawData!$A$2:$A$1048576,0))</f>
        <v>#N/A</v>
      </c>
      <c r="W2546" s="3" t="e">
        <f t="shared" si="802"/>
        <v>#N/A</v>
      </c>
      <c r="X2546" s="3" t="e">
        <f t="shared" si="803"/>
        <v>#N/A</v>
      </c>
      <c r="Y2546" s="8" t="e">
        <f t="shared" si="786"/>
        <v>#N/A</v>
      </c>
      <c r="Z2546" s="8" t="e">
        <f t="shared" si="787"/>
        <v>#N/A</v>
      </c>
      <c r="AA2546" s="3" t="e">
        <f t="shared" si="804"/>
        <v>#N/A</v>
      </c>
      <c r="AB2546" s="41">
        <v>2</v>
      </c>
      <c r="AC2546" s="42" t="str">
        <f t="shared" si="796"/>
        <v>Dilatometer</v>
      </c>
      <c r="AD2546" s="15" t="e">
        <f t="shared" si="785"/>
        <v>#N/A</v>
      </c>
      <c r="AE2546" s="15" t="e">
        <f t="shared" si="788"/>
        <v>#N/A</v>
      </c>
      <c r="AF2546" s="15" t="e">
        <f t="shared" si="789"/>
        <v>#N/A</v>
      </c>
      <c r="AG2546" s="15" t="e">
        <f t="shared" si="790"/>
        <v>#N/A</v>
      </c>
      <c r="AH2546" s="15" t="e">
        <f t="shared" si="801"/>
        <v>#N/A</v>
      </c>
      <c r="AI2546" s="17" t="e">
        <f t="shared" si="791"/>
        <v>#N/A</v>
      </c>
      <c r="AJ2546" s="17" t="e">
        <f t="shared" si="792"/>
        <v>#N/A</v>
      </c>
      <c r="AK2546" s="17" t="e">
        <f t="shared" si="793"/>
        <v>#N/A</v>
      </c>
      <c r="AL2546" s="17" t="e">
        <f t="shared" si="794"/>
        <v>#N/A</v>
      </c>
      <c r="AM2546" s="17" t="e">
        <f t="shared" si="795"/>
        <v>#N/A</v>
      </c>
      <c r="AN2546" s="17" t="e">
        <f t="shared" si="797"/>
        <v>#N/A</v>
      </c>
      <c r="AO2546" s="17" t="e">
        <f t="shared" si="798"/>
        <v>#N/A</v>
      </c>
      <c r="AP2546" s="17" t="e">
        <f t="shared" si="799"/>
        <v>#N/A</v>
      </c>
      <c r="AQ2546" s="17" t="e">
        <f t="shared" si="800"/>
        <v>#N/A</v>
      </c>
    </row>
    <row r="2547" spans="2:43" x14ac:dyDescent="0.45">
      <c r="B2547" t="e">
        <f>INDEX(RawData!$A$2:$A$1048576,MATCH(FmtData!$B$4+(ROW()-10),RawData!$A$2:$A$1048576,0))</f>
        <v>#N/A</v>
      </c>
      <c r="C254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7" s="7" t="e">
        <f>MID(INDEX(RawData!$B$2:$B$1048576, MATCH(FmtData!$B$4+(ROW()-10),RawData!$A$2:$A$1048576,0)),12,8)+$B$5/24</f>
        <v>#N/A</v>
      </c>
      <c r="E2547" s="8" t="e">
        <f>INDEX(RawData!$D$2:$D$1048576,MATCH(FmtData!$B$4+(ROW()-10),RawData!$A$2:$A$1048576,0))</f>
        <v>#N/A</v>
      </c>
      <c r="F2547" t="e">
        <f>INDEX(RawData!$D$2:$D$1048576,MATCH(FmtData!$B$4+(ROW()-10),RawData!$A$2:$A$1048576,0))</f>
        <v>#N/A</v>
      </c>
      <c r="G2547" t="e">
        <f>INDEX(RawData!E$2:E$1048576,MATCH(FmtData!$B$4+(ROW()-10),RawData!$A$2:$A$1048576,0))</f>
        <v>#N/A</v>
      </c>
      <c r="H2547" t="e">
        <f>INDEX(RawData!F$2:F$1048576,MATCH(FmtData!$B$4+(ROW()-10),RawData!$A$2:$A$1048576,0))</f>
        <v>#N/A</v>
      </c>
      <c r="I2547" t="e">
        <f>INDEX(RawData!G$2:G$1048576,MATCH(FmtData!$B$4+(ROW()-10),RawData!$A$2:$A$1048576,0))</f>
        <v>#N/A</v>
      </c>
      <c r="J2547" t="e">
        <f>INDEX(RawData!H$2:H$1048576,MATCH(FmtData!$B$4+(ROW()-10),RawData!$A$2:$A$1048576,0))</f>
        <v>#N/A</v>
      </c>
      <c r="K2547" t="e">
        <f>INDEX(RawData!I$2:I$1048576,MATCH(FmtData!$B$4+(ROW()-10),RawData!$A$2:$A$1048576,0))</f>
        <v>#N/A</v>
      </c>
      <c r="L2547" t="e">
        <f>INDEX(RawData!J$2:J$1048576,MATCH(FmtData!$B$4+(ROW()-10),RawData!$A$2:$A$1048576,0))</f>
        <v>#N/A</v>
      </c>
      <c r="M2547" t="e">
        <f>INDEX(RawData!K$2:K$1048576,MATCH(FmtData!$B$4+(ROW()-10),RawData!$A$2:$A$1048576,0))</f>
        <v>#N/A</v>
      </c>
      <c r="N2547" t="e">
        <f>INDEX(RawData!L$2:L$1048576,MATCH(FmtData!$B$4+(ROW()-10),RawData!$A$2:$A$1048576,0))</f>
        <v>#N/A</v>
      </c>
      <c r="O2547" t="e">
        <f>INDEX(RawData!M$2:M$1048576,MATCH(FmtData!$B$4+(ROW()-10),RawData!$A$2:$A$1048576,0))</f>
        <v>#N/A</v>
      </c>
      <c r="P2547" t="e">
        <f>INDEX(RawData!N$2:N$1048576,MATCH(FmtData!$B$4+(ROW()-10),RawData!$A$2:$A$1048576,0))</f>
        <v>#N/A</v>
      </c>
      <c r="Q2547" t="e">
        <f>INDEX(RawData!O$2:O$1048576,MATCH(FmtData!$B$4+(ROW()-10),RawData!$A$2:$A$1048576,0))</f>
        <v>#N/A</v>
      </c>
      <c r="R2547" s="8" t="e">
        <f>INDEX(RawData!P$2:P$1048576,MATCH(FmtData!$B$4+(ROW()-10),RawData!$A$2:$A$1048576,0))</f>
        <v>#N/A</v>
      </c>
      <c r="S2547" t="e">
        <f>INDEX(RawData!Q$2:Q$1048576,MATCH(FmtData!$B$4+(ROW()-10),RawData!$A$2:$A$1048576,0))</f>
        <v>#N/A</v>
      </c>
      <c r="T2547" s="8" t="e">
        <f>INDEX(RawData!R$2:R$1048576,MATCH(FmtData!$B$4+(ROW()-10),RawData!$A$2:$A$1048576,0))</f>
        <v>#N/A</v>
      </c>
      <c r="U2547" s="8" t="e">
        <f>INDEX(RawData!S$2:S$1048576,MATCH(FmtData!$B$4+(ROW()-10),RawData!$A$2:$A$1048576,0))</f>
        <v>#N/A</v>
      </c>
      <c r="V2547" s="8" t="e">
        <f>INDEX(RawData!T$2:T$1048576,MATCH(FmtData!$B$4+(ROW()-10),RawData!$A$2:$A$1048576,0))</f>
        <v>#N/A</v>
      </c>
      <c r="W2547" s="3" t="e">
        <f t="shared" si="802"/>
        <v>#N/A</v>
      </c>
      <c r="X2547" s="3" t="e">
        <f t="shared" si="803"/>
        <v>#N/A</v>
      </c>
      <c r="Y2547" s="8" t="e">
        <f t="shared" si="786"/>
        <v>#N/A</v>
      </c>
      <c r="Z2547" s="8" t="e">
        <f t="shared" si="787"/>
        <v>#N/A</v>
      </c>
      <c r="AA2547" s="3" t="e">
        <f t="shared" si="804"/>
        <v>#N/A</v>
      </c>
      <c r="AB2547" s="41">
        <v>2</v>
      </c>
      <c r="AC2547" s="42" t="str">
        <f t="shared" si="796"/>
        <v>Dilatometer</v>
      </c>
      <c r="AD2547" s="15" t="e">
        <f t="shared" si="785"/>
        <v>#N/A</v>
      </c>
      <c r="AE2547" s="15" t="e">
        <f t="shared" si="788"/>
        <v>#N/A</v>
      </c>
      <c r="AF2547" s="15" t="e">
        <f t="shared" si="789"/>
        <v>#N/A</v>
      </c>
      <c r="AG2547" s="15" t="e">
        <f t="shared" si="790"/>
        <v>#N/A</v>
      </c>
      <c r="AH2547" s="15" t="e">
        <f t="shared" si="801"/>
        <v>#N/A</v>
      </c>
      <c r="AI2547" s="17" t="e">
        <f t="shared" si="791"/>
        <v>#N/A</v>
      </c>
      <c r="AJ2547" s="17" t="e">
        <f t="shared" si="792"/>
        <v>#N/A</v>
      </c>
      <c r="AK2547" s="17" t="e">
        <f t="shared" si="793"/>
        <v>#N/A</v>
      </c>
      <c r="AL2547" s="17" t="e">
        <f t="shared" si="794"/>
        <v>#N/A</v>
      </c>
      <c r="AM2547" s="17" t="e">
        <f t="shared" si="795"/>
        <v>#N/A</v>
      </c>
      <c r="AN2547" s="17" t="e">
        <f t="shared" si="797"/>
        <v>#N/A</v>
      </c>
      <c r="AO2547" s="17" t="e">
        <f t="shared" si="798"/>
        <v>#N/A</v>
      </c>
      <c r="AP2547" s="17" t="e">
        <f t="shared" si="799"/>
        <v>#N/A</v>
      </c>
      <c r="AQ2547" s="17" t="e">
        <f t="shared" si="800"/>
        <v>#N/A</v>
      </c>
    </row>
    <row r="2548" spans="2:43" x14ac:dyDescent="0.45">
      <c r="B2548" t="e">
        <f>INDEX(RawData!$A$2:$A$1048576,MATCH(FmtData!$B$4+(ROW()-10),RawData!$A$2:$A$1048576,0))</f>
        <v>#N/A</v>
      </c>
      <c r="C254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8" s="7" t="e">
        <f>MID(INDEX(RawData!$B$2:$B$1048576, MATCH(FmtData!$B$4+(ROW()-10),RawData!$A$2:$A$1048576,0)),12,8)+$B$5/24</f>
        <v>#N/A</v>
      </c>
      <c r="E2548" s="8" t="e">
        <f>INDEX(RawData!$D$2:$D$1048576,MATCH(FmtData!$B$4+(ROW()-10),RawData!$A$2:$A$1048576,0))</f>
        <v>#N/A</v>
      </c>
      <c r="F2548" t="e">
        <f>INDEX(RawData!$D$2:$D$1048576,MATCH(FmtData!$B$4+(ROW()-10),RawData!$A$2:$A$1048576,0))</f>
        <v>#N/A</v>
      </c>
      <c r="G2548" t="e">
        <f>INDEX(RawData!E$2:E$1048576,MATCH(FmtData!$B$4+(ROW()-10),RawData!$A$2:$A$1048576,0))</f>
        <v>#N/A</v>
      </c>
      <c r="H2548" t="e">
        <f>INDEX(RawData!F$2:F$1048576,MATCH(FmtData!$B$4+(ROW()-10),RawData!$A$2:$A$1048576,0))</f>
        <v>#N/A</v>
      </c>
      <c r="I2548" t="e">
        <f>INDEX(RawData!G$2:G$1048576,MATCH(FmtData!$B$4+(ROW()-10),RawData!$A$2:$A$1048576,0))</f>
        <v>#N/A</v>
      </c>
      <c r="J2548" t="e">
        <f>INDEX(RawData!H$2:H$1048576,MATCH(FmtData!$B$4+(ROW()-10),RawData!$A$2:$A$1048576,0))</f>
        <v>#N/A</v>
      </c>
      <c r="K2548" t="e">
        <f>INDEX(RawData!I$2:I$1048576,MATCH(FmtData!$B$4+(ROW()-10),RawData!$A$2:$A$1048576,0))</f>
        <v>#N/A</v>
      </c>
      <c r="L2548" t="e">
        <f>INDEX(RawData!J$2:J$1048576,MATCH(FmtData!$B$4+(ROW()-10),RawData!$A$2:$A$1048576,0))</f>
        <v>#N/A</v>
      </c>
      <c r="M2548" t="e">
        <f>INDEX(RawData!K$2:K$1048576,MATCH(FmtData!$B$4+(ROW()-10),RawData!$A$2:$A$1048576,0))</f>
        <v>#N/A</v>
      </c>
      <c r="N2548" t="e">
        <f>INDEX(RawData!L$2:L$1048576,MATCH(FmtData!$B$4+(ROW()-10),RawData!$A$2:$A$1048576,0))</f>
        <v>#N/A</v>
      </c>
      <c r="O2548" t="e">
        <f>INDEX(RawData!M$2:M$1048576,MATCH(FmtData!$B$4+(ROW()-10),RawData!$A$2:$A$1048576,0))</f>
        <v>#N/A</v>
      </c>
      <c r="P2548" t="e">
        <f>INDEX(RawData!N$2:N$1048576,MATCH(FmtData!$B$4+(ROW()-10),RawData!$A$2:$A$1048576,0))</f>
        <v>#N/A</v>
      </c>
      <c r="Q2548" t="e">
        <f>INDEX(RawData!O$2:O$1048576,MATCH(FmtData!$B$4+(ROW()-10),RawData!$A$2:$A$1048576,0))</f>
        <v>#N/A</v>
      </c>
      <c r="R2548" s="8" t="e">
        <f>INDEX(RawData!P$2:P$1048576,MATCH(FmtData!$B$4+(ROW()-10),RawData!$A$2:$A$1048576,0))</f>
        <v>#N/A</v>
      </c>
      <c r="S2548" t="e">
        <f>INDEX(RawData!Q$2:Q$1048576,MATCH(FmtData!$B$4+(ROW()-10),RawData!$A$2:$A$1048576,0))</f>
        <v>#N/A</v>
      </c>
      <c r="T2548" s="8" t="e">
        <f>INDEX(RawData!R$2:R$1048576,MATCH(FmtData!$B$4+(ROW()-10),RawData!$A$2:$A$1048576,0))</f>
        <v>#N/A</v>
      </c>
      <c r="U2548" s="8" t="e">
        <f>INDEX(RawData!S$2:S$1048576,MATCH(FmtData!$B$4+(ROW()-10),RawData!$A$2:$A$1048576,0))</f>
        <v>#N/A</v>
      </c>
      <c r="V2548" s="8" t="e">
        <f>INDEX(RawData!T$2:T$1048576,MATCH(FmtData!$B$4+(ROW()-10),RawData!$A$2:$A$1048576,0))</f>
        <v>#N/A</v>
      </c>
      <c r="W2548" s="3" t="e">
        <f t="shared" si="802"/>
        <v>#N/A</v>
      </c>
      <c r="X2548" s="3" t="e">
        <f t="shared" si="803"/>
        <v>#N/A</v>
      </c>
      <c r="Y2548" s="8" t="e">
        <f t="shared" si="786"/>
        <v>#N/A</v>
      </c>
      <c r="Z2548" s="8" t="e">
        <f t="shared" si="787"/>
        <v>#N/A</v>
      </c>
      <c r="AA2548" s="3" t="e">
        <f t="shared" si="804"/>
        <v>#N/A</v>
      </c>
      <c r="AB2548" s="41">
        <v>2</v>
      </c>
      <c r="AC2548" s="42" t="str">
        <f t="shared" si="796"/>
        <v>Dilatometer</v>
      </c>
      <c r="AD2548" s="15" t="e">
        <f t="shared" si="785"/>
        <v>#N/A</v>
      </c>
      <c r="AE2548" s="15" t="e">
        <f t="shared" si="788"/>
        <v>#N/A</v>
      </c>
      <c r="AF2548" s="15" t="e">
        <f t="shared" si="789"/>
        <v>#N/A</v>
      </c>
      <c r="AG2548" s="15" t="e">
        <f t="shared" si="790"/>
        <v>#N/A</v>
      </c>
      <c r="AH2548" s="15" t="e">
        <f t="shared" si="801"/>
        <v>#N/A</v>
      </c>
      <c r="AI2548" s="17" t="e">
        <f t="shared" si="791"/>
        <v>#N/A</v>
      </c>
      <c r="AJ2548" s="17" t="e">
        <f t="shared" si="792"/>
        <v>#N/A</v>
      </c>
      <c r="AK2548" s="17" t="e">
        <f t="shared" si="793"/>
        <v>#N/A</v>
      </c>
      <c r="AL2548" s="17" t="e">
        <f t="shared" si="794"/>
        <v>#N/A</v>
      </c>
      <c r="AM2548" s="17" t="e">
        <f t="shared" si="795"/>
        <v>#N/A</v>
      </c>
      <c r="AN2548" s="17" t="e">
        <f t="shared" si="797"/>
        <v>#N/A</v>
      </c>
      <c r="AO2548" s="17" t="e">
        <f t="shared" si="798"/>
        <v>#N/A</v>
      </c>
      <c r="AP2548" s="17" t="e">
        <f t="shared" si="799"/>
        <v>#N/A</v>
      </c>
      <c r="AQ2548" s="17" t="e">
        <f t="shared" si="800"/>
        <v>#N/A</v>
      </c>
    </row>
    <row r="2549" spans="2:43" x14ac:dyDescent="0.45">
      <c r="B2549" t="e">
        <f>INDEX(RawData!$A$2:$A$1048576,MATCH(FmtData!$B$4+(ROW()-10),RawData!$A$2:$A$1048576,0))</f>
        <v>#N/A</v>
      </c>
      <c r="C254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49" s="7" t="e">
        <f>MID(INDEX(RawData!$B$2:$B$1048576, MATCH(FmtData!$B$4+(ROW()-10),RawData!$A$2:$A$1048576,0)),12,8)+$B$5/24</f>
        <v>#N/A</v>
      </c>
      <c r="E2549" s="8" t="e">
        <f>INDEX(RawData!$D$2:$D$1048576,MATCH(FmtData!$B$4+(ROW()-10),RawData!$A$2:$A$1048576,0))</f>
        <v>#N/A</v>
      </c>
      <c r="F2549" t="e">
        <f>INDEX(RawData!$D$2:$D$1048576,MATCH(FmtData!$B$4+(ROW()-10),RawData!$A$2:$A$1048576,0))</f>
        <v>#N/A</v>
      </c>
      <c r="G2549" t="e">
        <f>INDEX(RawData!E$2:E$1048576,MATCH(FmtData!$B$4+(ROW()-10),RawData!$A$2:$A$1048576,0))</f>
        <v>#N/A</v>
      </c>
      <c r="H2549" t="e">
        <f>INDEX(RawData!F$2:F$1048576,MATCH(FmtData!$B$4+(ROW()-10),RawData!$A$2:$A$1048576,0))</f>
        <v>#N/A</v>
      </c>
      <c r="I2549" t="e">
        <f>INDEX(RawData!G$2:G$1048576,MATCH(FmtData!$B$4+(ROW()-10),RawData!$A$2:$A$1048576,0))</f>
        <v>#N/A</v>
      </c>
      <c r="J2549" t="e">
        <f>INDEX(RawData!H$2:H$1048576,MATCH(FmtData!$B$4+(ROW()-10),RawData!$A$2:$A$1048576,0))</f>
        <v>#N/A</v>
      </c>
      <c r="K2549" t="e">
        <f>INDEX(RawData!I$2:I$1048576,MATCH(FmtData!$B$4+(ROW()-10),RawData!$A$2:$A$1048576,0))</f>
        <v>#N/A</v>
      </c>
      <c r="L2549" t="e">
        <f>INDEX(RawData!J$2:J$1048576,MATCH(FmtData!$B$4+(ROW()-10),RawData!$A$2:$A$1048576,0))</f>
        <v>#N/A</v>
      </c>
      <c r="M2549" t="e">
        <f>INDEX(RawData!K$2:K$1048576,MATCH(FmtData!$B$4+(ROW()-10),RawData!$A$2:$A$1048576,0))</f>
        <v>#N/A</v>
      </c>
      <c r="N2549" t="e">
        <f>INDEX(RawData!L$2:L$1048576,MATCH(FmtData!$B$4+(ROW()-10),RawData!$A$2:$A$1048576,0))</f>
        <v>#N/A</v>
      </c>
      <c r="O2549" t="e">
        <f>INDEX(RawData!M$2:M$1048576,MATCH(FmtData!$B$4+(ROW()-10),RawData!$A$2:$A$1048576,0))</f>
        <v>#N/A</v>
      </c>
      <c r="P2549" t="e">
        <f>INDEX(RawData!N$2:N$1048576,MATCH(FmtData!$B$4+(ROW()-10),RawData!$A$2:$A$1048576,0))</f>
        <v>#N/A</v>
      </c>
      <c r="Q2549" t="e">
        <f>INDEX(RawData!O$2:O$1048576,MATCH(FmtData!$B$4+(ROW()-10),RawData!$A$2:$A$1048576,0))</f>
        <v>#N/A</v>
      </c>
      <c r="R2549" s="8" t="e">
        <f>INDEX(RawData!P$2:P$1048576,MATCH(FmtData!$B$4+(ROW()-10),RawData!$A$2:$A$1048576,0))</f>
        <v>#N/A</v>
      </c>
      <c r="S2549" t="e">
        <f>INDEX(RawData!Q$2:Q$1048576,MATCH(FmtData!$B$4+(ROW()-10),RawData!$A$2:$A$1048576,0))</f>
        <v>#N/A</v>
      </c>
      <c r="T2549" s="8" t="e">
        <f>INDEX(RawData!R$2:R$1048576,MATCH(FmtData!$B$4+(ROW()-10),RawData!$A$2:$A$1048576,0))</f>
        <v>#N/A</v>
      </c>
      <c r="U2549" s="8" t="e">
        <f>INDEX(RawData!S$2:S$1048576,MATCH(FmtData!$B$4+(ROW()-10),RawData!$A$2:$A$1048576,0))</f>
        <v>#N/A</v>
      </c>
      <c r="V2549" s="8" t="e">
        <f>INDEX(RawData!T$2:T$1048576,MATCH(FmtData!$B$4+(ROW()-10),RawData!$A$2:$A$1048576,0))</f>
        <v>#N/A</v>
      </c>
      <c r="W2549" s="3" t="e">
        <f t="shared" si="802"/>
        <v>#N/A</v>
      </c>
      <c r="X2549" s="3" t="e">
        <f t="shared" si="803"/>
        <v>#N/A</v>
      </c>
      <c r="Y2549" s="8" t="e">
        <f t="shared" si="786"/>
        <v>#N/A</v>
      </c>
      <c r="Z2549" s="8" t="e">
        <f t="shared" si="787"/>
        <v>#N/A</v>
      </c>
      <c r="AA2549" s="3" t="e">
        <f t="shared" si="804"/>
        <v>#N/A</v>
      </c>
      <c r="AB2549" s="41">
        <v>2</v>
      </c>
      <c r="AC2549" s="42" t="str">
        <f t="shared" si="796"/>
        <v>Dilatometer</v>
      </c>
      <c r="AD2549" s="15" t="e">
        <f t="shared" si="785"/>
        <v>#N/A</v>
      </c>
      <c r="AE2549" s="15" t="e">
        <f t="shared" si="788"/>
        <v>#N/A</v>
      </c>
      <c r="AF2549" s="15" t="e">
        <f t="shared" si="789"/>
        <v>#N/A</v>
      </c>
      <c r="AG2549" s="15" t="e">
        <f t="shared" si="790"/>
        <v>#N/A</v>
      </c>
      <c r="AH2549" s="15" t="e">
        <f t="shared" si="801"/>
        <v>#N/A</v>
      </c>
      <c r="AI2549" s="17" t="e">
        <f t="shared" si="791"/>
        <v>#N/A</v>
      </c>
      <c r="AJ2549" s="17" t="e">
        <f t="shared" si="792"/>
        <v>#N/A</v>
      </c>
      <c r="AK2549" s="17" t="e">
        <f t="shared" si="793"/>
        <v>#N/A</v>
      </c>
      <c r="AL2549" s="17" t="e">
        <f t="shared" si="794"/>
        <v>#N/A</v>
      </c>
      <c r="AM2549" s="17" t="e">
        <f t="shared" si="795"/>
        <v>#N/A</v>
      </c>
      <c r="AN2549" s="17" t="e">
        <f t="shared" si="797"/>
        <v>#N/A</v>
      </c>
      <c r="AO2549" s="17" t="e">
        <f t="shared" si="798"/>
        <v>#N/A</v>
      </c>
      <c r="AP2549" s="17" t="e">
        <f t="shared" si="799"/>
        <v>#N/A</v>
      </c>
      <c r="AQ2549" s="17" t="e">
        <f t="shared" si="800"/>
        <v>#N/A</v>
      </c>
    </row>
    <row r="2550" spans="2:43" x14ac:dyDescent="0.45">
      <c r="B2550" t="e">
        <f>INDEX(RawData!$A$2:$A$1048576,MATCH(FmtData!$B$4+(ROW()-10),RawData!$A$2:$A$1048576,0))</f>
        <v>#N/A</v>
      </c>
      <c r="C255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0" s="7" t="e">
        <f>MID(INDEX(RawData!$B$2:$B$1048576, MATCH(FmtData!$B$4+(ROW()-10),RawData!$A$2:$A$1048576,0)),12,8)+$B$5/24</f>
        <v>#N/A</v>
      </c>
      <c r="E2550" s="8" t="e">
        <f>INDEX(RawData!$D$2:$D$1048576,MATCH(FmtData!$B$4+(ROW()-10),RawData!$A$2:$A$1048576,0))</f>
        <v>#N/A</v>
      </c>
      <c r="F2550" t="e">
        <f>INDEX(RawData!$D$2:$D$1048576,MATCH(FmtData!$B$4+(ROW()-10),RawData!$A$2:$A$1048576,0))</f>
        <v>#N/A</v>
      </c>
      <c r="G2550" t="e">
        <f>INDEX(RawData!E$2:E$1048576,MATCH(FmtData!$B$4+(ROW()-10),RawData!$A$2:$A$1048576,0))</f>
        <v>#N/A</v>
      </c>
      <c r="H2550" t="e">
        <f>INDEX(RawData!F$2:F$1048576,MATCH(FmtData!$B$4+(ROW()-10),RawData!$A$2:$A$1048576,0))</f>
        <v>#N/A</v>
      </c>
      <c r="I2550" t="e">
        <f>INDEX(RawData!G$2:G$1048576,MATCH(FmtData!$B$4+(ROW()-10),RawData!$A$2:$A$1048576,0))</f>
        <v>#N/A</v>
      </c>
      <c r="J2550" t="e">
        <f>INDEX(RawData!H$2:H$1048576,MATCH(FmtData!$B$4+(ROW()-10),RawData!$A$2:$A$1048576,0))</f>
        <v>#N/A</v>
      </c>
      <c r="K2550" t="e">
        <f>INDEX(RawData!I$2:I$1048576,MATCH(FmtData!$B$4+(ROW()-10),RawData!$A$2:$A$1048576,0))</f>
        <v>#N/A</v>
      </c>
      <c r="L2550" t="e">
        <f>INDEX(RawData!J$2:J$1048576,MATCH(FmtData!$B$4+(ROW()-10),RawData!$A$2:$A$1048576,0))</f>
        <v>#N/A</v>
      </c>
      <c r="M2550" t="e">
        <f>INDEX(RawData!K$2:K$1048576,MATCH(FmtData!$B$4+(ROW()-10),RawData!$A$2:$A$1048576,0))</f>
        <v>#N/A</v>
      </c>
      <c r="N2550" t="e">
        <f>INDEX(RawData!L$2:L$1048576,MATCH(FmtData!$B$4+(ROW()-10),RawData!$A$2:$A$1048576,0))</f>
        <v>#N/A</v>
      </c>
      <c r="O2550" t="e">
        <f>INDEX(RawData!M$2:M$1048576,MATCH(FmtData!$B$4+(ROW()-10),RawData!$A$2:$A$1048576,0))</f>
        <v>#N/A</v>
      </c>
      <c r="P2550" t="e">
        <f>INDEX(RawData!N$2:N$1048576,MATCH(FmtData!$B$4+(ROW()-10),RawData!$A$2:$A$1048576,0))</f>
        <v>#N/A</v>
      </c>
      <c r="Q2550" t="e">
        <f>INDEX(RawData!O$2:O$1048576,MATCH(FmtData!$B$4+(ROW()-10),RawData!$A$2:$A$1048576,0))</f>
        <v>#N/A</v>
      </c>
      <c r="R2550" s="8" t="e">
        <f>INDEX(RawData!P$2:P$1048576,MATCH(FmtData!$B$4+(ROW()-10),RawData!$A$2:$A$1048576,0))</f>
        <v>#N/A</v>
      </c>
      <c r="S2550" t="e">
        <f>INDEX(RawData!Q$2:Q$1048576,MATCH(FmtData!$B$4+(ROW()-10),RawData!$A$2:$A$1048576,0))</f>
        <v>#N/A</v>
      </c>
      <c r="T2550" s="8" t="e">
        <f>INDEX(RawData!R$2:R$1048576,MATCH(FmtData!$B$4+(ROW()-10),RawData!$A$2:$A$1048576,0))</f>
        <v>#N/A</v>
      </c>
      <c r="U2550" s="8" t="e">
        <f>INDEX(RawData!S$2:S$1048576,MATCH(FmtData!$B$4+(ROW()-10),RawData!$A$2:$A$1048576,0))</f>
        <v>#N/A</v>
      </c>
      <c r="V2550" s="8" t="e">
        <f>INDEX(RawData!T$2:T$1048576,MATCH(FmtData!$B$4+(ROW()-10),RawData!$A$2:$A$1048576,0))</f>
        <v>#N/A</v>
      </c>
      <c r="W2550" s="3" t="e">
        <f t="shared" si="802"/>
        <v>#N/A</v>
      </c>
      <c r="X2550" s="3" t="e">
        <f t="shared" si="803"/>
        <v>#N/A</v>
      </c>
      <c r="Y2550" s="8" t="e">
        <f t="shared" si="786"/>
        <v>#N/A</v>
      </c>
      <c r="Z2550" s="8" t="e">
        <f t="shared" si="787"/>
        <v>#N/A</v>
      </c>
      <c r="AA2550" s="3" t="e">
        <f t="shared" si="804"/>
        <v>#N/A</v>
      </c>
      <c r="AB2550" s="41">
        <v>2</v>
      </c>
      <c r="AC2550" s="42" t="str">
        <f t="shared" si="796"/>
        <v>Dilatometer</v>
      </c>
      <c r="AD2550" s="15" t="e">
        <f t="shared" si="785"/>
        <v>#N/A</v>
      </c>
      <c r="AE2550" s="15" t="e">
        <f t="shared" si="788"/>
        <v>#N/A</v>
      </c>
      <c r="AF2550" s="15" t="e">
        <f t="shared" si="789"/>
        <v>#N/A</v>
      </c>
      <c r="AG2550" s="15" t="e">
        <f t="shared" si="790"/>
        <v>#N/A</v>
      </c>
      <c r="AH2550" s="15" t="e">
        <f t="shared" si="801"/>
        <v>#N/A</v>
      </c>
      <c r="AI2550" s="17" t="e">
        <f t="shared" si="791"/>
        <v>#N/A</v>
      </c>
      <c r="AJ2550" s="17" t="e">
        <f t="shared" si="792"/>
        <v>#N/A</v>
      </c>
      <c r="AK2550" s="17" t="e">
        <f t="shared" si="793"/>
        <v>#N/A</v>
      </c>
      <c r="AL2550" s="17" t="e">
        <f t="shared" si="794"/>
        <v>#N/A</v>
      </c>
      <c r="AM2550" s="17" t="e">
        <f t="shared" si="795"/>
        <v>#N/A</v>
      </c>
      <c r="AN2550" s="17" t="e">
        <f t="shared" si="797"/>
        <v>#N/A</v>
      </c>
      <c r="AO2550" s="17" t="e">
        <f t="shared" si="798"/>
        <v>#N/A</v>
      </c>
      <c r="AP2550" s="17" t="e">
        <f t="shared" si="799"/>
        <v>#N/A</v>
      </c>
      <c r="AQ2550" s="17" t="e">
        <f t="shared" si="800"/>
        <v>#N/A</v>
      </c>
    </row>
    <row r="2551" spans="2:43" x14ac:dyDescent="0.45">
      <c r="B2551" t="e">
        <f>INDEX(RawData!$A$2:$A$1048576,MATCH(FmtData!$B$4+(ROW()-10),RawData!$A$2:$A$1048576,0))</f>
        <v>#N/A</v>
      </c>
      <c r="C255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1" s="7" t="e">
        <f>MID(INDEX(RawData!$B$2:$B$1048576, MATCH(FmtData!$B$4+(ROW()-10),RawData!$A$2:$A$1048576,0)),12,8)+$B$5/24</f>
        <v>#N/A</v>
      </c>
      <c r="E2551" s="8" t="e">
        <f>INDEX(RawData!$D$2:$D$1048576,MATCH(FmtData!$B$4+(ROW()-10),RawData!$A$2:$A$1048576,0))</f>
        <v>#N/A</v>
      </c>
      <c r="F2551" t="e">
        <f>INDEX(RawData!$D$2:$D$1048576,MATCH(FmtData!$B$4+(ROW()-10),RawData!$A$2:$A$1048576,0))</f>
        <v>#N/A</v>
      </c>
      <c r="G2551" t="e">
        <f>INDEX(RawData!E$2:E$1048576,MATCH(FmtData!$B$4+(ROW()-10),RawData!$A$2:$A$1048576,0))</f>
        <v>#N/A</v>
      </c>
      <c r="H2551" t="e">
        <f>INDEX(RawData!F$2:F$1048576,MATCH(FmtData!$B$4+(ROW()-10),RawData!$A$2:$A$1048576,0))</f>
        <v>#N/A</v>
      </c>
      <c r="I2551" t="e">
        <f>INDEX(RawData!G$2:G$1048576,MATCH(FmtData!$B$4+(ROW()-10),RawData!$A$2:$A$1048576,0))</f>
        <v>#N/A</v>
      </c>
      <c r="J2551" t="e">
        <f>INDEX(RawData!H$2:H$1048576,MATCH(FmtData!$B$4+(ROW()-10),RawData!$A$2:$A$1048576,0))</f>
        <v>#N/A</v>
      </c>
      <c r="K2551" t="e">
        <f>INDEX(RawData!I$2:I$1048576,MATCH(FmtData!$B$4+(ROW()-10),RawData!$A$2:$A$1048576,0))</f>
        <v>#N/A</v>
      </c>
      <c r="L2551" t="e">
        <f>INDEX(RawData!J$2:J$1048576,MATCH(FmtData!$B$4+(ROW()-10),RawData!$A$2:$A$1048576,0))</f>
        <v>#N/A</v>
      </c>
      <c r="M2551" t="e">
        <f>INDEX(RawData!K$2:K$1048576,MATCH(FmtData!$B$4+(ROW()-10),RawData!$A$2:$A$1048576,0))</f>
        <v>#N/A</v>
      </c>
      <c r="N2551" t="e">
        <f>INDEX(RawData!L$2:L$1048576,MATCH(FmtData!$B$4+(ROW()-10),RawData!$A$2:$A$1048576,0))</f>
        <v>#N/A</v>
      </c>
      <c r="O2551" t="e">
        <f>INDEX(RawData!M$2:M$1048576,MATCH(FmtData!$B$4+(ROW()-10),RawData!$A$2:$A$1048576,0))</f>
        <v>#N/A</v>
      </c>
      <c r="P2551" t="e">
        <f>INDEX(RawData!N$2:N$1048576,MATCH(FmtData!$B$4+(ROW()-10),RawData!$A$2:$A$1048576,0))</f>
        <v>#N/A</v>
      </c>
      <c r="Q2551" t="e">
        <f>INDEX(RawData!O$2:O$1048576,MATCH(FmtData!$B$4+(ROW()-10),RawData!$A$2:$A$1048576,0))</f>
        <v>#N/A</v>
      </c>
      <c r="R2551" s="8" t="e">
        <f>INDEX(RawData!P$2:P$1048576,MATCH(FmtData!$B$4+(ROW()-10),RawData!$A$2:$A$1048576,0))</f>
        <v>#N/A</v>
      </c>
      <c r="S2551" t="e">
        <f>INDEX(RawData!Q$2:Q$1048576,MATCH(FmtData!$B$4+(ROW()-10),RawData!$A$2:$A$1048576,0))</f>
        <v>#N/A</v>
      </c>
      <c r="T2551" s="8" t="e">
        <f>INDEX(RawData!R$2:R$1048576,MATCH(FmtData!$B$4+(ROW()-10),RawData!$A$2:$A$1048576,0))</f>
        <v>#N/A</v>
      </c>
      <c r="U2551" s="8" t="e">
        <f>INDEX(RawData!S$2:S$1048576,MATCH(FmtData!$B$4+(ROW()-10),RawData!$A$2:$A$1048576,0))</f>
        <v>#N/A</v>
      </c>
      <c r="V2551" s="8" t="e">
        <f>INDEX(RawData!T$2:T$1048576,MATCH(FmtData!$B$4+(ROW()-10),RawData!$A$2:$A$1048576,0))</f>
        <v>#N/A</v>
      </c>
      <c r="W2551" s="3" t="e">
        <f t="shared" si="802"/>
        <v>#N/A</v>
      </c>
      <c r="X2551" s="3" t="e">
        <f t="shared" si="803"/>
        <v>#N/A</v>
      </c>
      <c r="Y2551" s="8" t="e">
        <f t="shared" si="786"/>
        <v>#N/A</v>
      </c>
      <c r="Z2551" s="8" t="e">
        <f t="shared" si="787"/>
        <v>#N/A</v>
      </c>
      <c r="AA2551" s="3" t="e">
        <f t="shared" si="804"/>
        <v>#N/A</v>
      </c>
      <c r="AB2551" s="41">
        <v>2</v>
      </c>
      <c r="AC2551" s="42" t="str">
        <f t="shared" si="796"/>
        <v>Dilatometer</v>
      </c>
      <c r="AD2551" s="15" t="e">
        <f t="shared" si="785"/>
        <v>#N/A</v>
      </c>
      <c r="AE2551" s="15" t="e">
        <f t="shared" si="788"/>
        <v>#N/A</v>
      </c>
      <c r="AF2551" s="15" t="e">
        <f t="shared" si="789"/>
        <v>#N/A</v>
      </c>
      <c r="AG2551" s="15" t="e">
        <f t="shared" si="790"/>
        <v>#N/A</v>
      </c>
      <c r="AH2551" s="15" t="e">
        <f t="shared" si="801"/>
        <v>#N/A</v>
      </c>
      <c r="AI2551" s="17" t="e">
        <f t="shared" si="791"/>
        <v>#N/A</v>
      </c>
      <c r="AJ2551" s="17" t="e">
        <f t="shared" si="792"/>
        <v>#N/A</v>
      </c>
      <c r="AK2551" s="17" t="e">
        <f t="shared" si="793"/>
        <v>#N/A</v>
      </c>
      <c r="AL2551" s="17" t="e">
        <f t="shared" si="794"/>
        <v>#N/A</v>
      </c>
      <c r="AM2551" s="17" t="e">
        <f t="shared" si="795"/>
        <v>#N/A</v>
      </c>
      <c r="AN2551" s="17" t="e">
        <f t="shared" si="797"/>
        <v>#N/A</v>
      </c>
      <c r="AO2551" s="17" t="e">
        <f t="shared" si="798"/>
        <v>#N/A</v>
      </c>
      <c r="AP2551" s="17" t="e">
        <f t="shared" si="799"/>
        <v>#N/A</v>
      </c>
      <c r="AQ2551" s="17" t="e">
        <f t="shared" si="800"/>
        <v>#N/A</v>
      </c>
    </row>
    <row r="2552" spans="2:43" x14ac:dyDescent="0.45">
      <c r="B2552" t="e">
        <f>INDEX(RawData!$A$2:$A$1048576,MATCH(FmtData!$B$4+(ROW()-10),RawData!$A$2:$A$1048576,0))</f>
        <v>#N/A</v>
      </c>
      <c r="C255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2" s="7" t="e">
        <f>MID(INDEX(RawData!$B$2:$B$1048576, MATCH(FmtData!$B$4+(ROW()-10),RawData!$A$2:$A$1048576,0)),12,8)+$B$5/24</f>
        <v>#N/A</v>
      </c>
      <c r="E2552" s="8" t="e">
        <f>INDEX(RawData!$D$2:$D$1048576,MATCH(FmtData!$B$4+(ROW()-10),RawData!$A$2:$A$1048576,0))</f>
        <v>#N/A</v>
      </c>
      <c r="F2552" t="e">
        <f>INDEX(RawData!$D$2:$D$1048576,MATCH(FmtData!$B$4+(ROW()-10),RawData!$A$2:$A$1048576,0))</f>
        <v>#N/A</v>
      </c>
      <c r="G2552" t="e">
        <f>INDEX(RawData!E$2:E$1048576,MATCH(FmtData!$B$4+(ROW()-10),RawData!$A$2:$A$1048576,0))</f>
        <v>#N/A</v>
      </c>
      <c r="H2552" t="e">
        <f>INDEX(RawData!F$2:F$1048576,MATCH(FmtData!$B$4+(ROW()-10),RawData!$A$2:$A$1048576,0))</f>
        <v>#N/A</v>
      </c>
      <c r="I2552" t="e">
        <f>INDEX(RawData!G$2:G$1048576,MATCH(FmtData!$B$4+(ROW()-10),RawData!$A$2:$A$1048576,0))</f>
        <v>#N/A</v>
      </c>
      <c r="J2552" t="e">
        <f>INDEX(RawData!H$2:H$1048576,MATCH(FmtData!$B$4+(ROW()-10),RawData!$A$2:$A$1048576,0))</f>
        <v>#N/A</v>
      </c>
      <c r="K2552" t="e">
        <f>INDEX(RawData!I$2:I$1048576,MATCH(FmtData!$B$4+(ROW()-10),RawData!$A$2:$A$1048576,0))</f>
        <v>#N/A</v>
      </c>
      <c r="L2552" t="e">
        <f>INDEX(RawData!J$2:J$1048576,MATCH(FmtData!$B$4+(ROW()-10),RawData!$A$2:$A$1048576,0))</f>
        <v>#N/A</v>
      </c>
      <c r="M2552" t="e">
        <f>INDEX(RawData!K$2:K$1048576,MATCH(FmtData!$B$4+(ROW()-10),RawData!$A$2:$A$1048576,0))</f>
        <v>#N/A</v>
      </c>
      <c r="N2552" t="e">
        <f>INDEX(RawData!L$2:L$1048576,MATCH(FmtData!$B$4+(ROW()-10),RawData!$A$2:$A$1048576,0))</f>
        <v>#N/A</v>
      </c>
      <c r="O2552" t="e">
        <f>INDEX(RawData!M$2:M$1048576,MATCH(FmtData!$B$4+(ROW()-10),RawData!$A$2:$A$1048576,0))</f>
        <v>#N/A</v>
      </c>
      <c r="P2552" t="e">
        <f>INDEX(RawData!N$2:N$1048576,MATCH(FmtData!$B$4+(ROW()-10),RawData!$A$2:$A$1048576,0))</f>
        <v>#N/A</v>
      </c>
      <c r="Q2552" t="e">
        <f>INDEX(RawData!O$2:O$1048576,MATCH(FmtData!$B$4+(ROW()-10),RawData!$A$2:$A$1048576,0))</f>
        <v>#N/A</v>
      </c>
      <c r="R2552" s="8" t="e">
        <f>INDEX(RawData!P$2:P$1048576,MATCH(FmtData!$B$4+(ROW()-10),RawData!$A$2:$A$1048576,0))</f>
        <v>#N/A</v>
      </c>
      <c r="S2552" t="e">
        <f>INDEX(RawData!Q$2:Q$1048576,MATCH(FmtData!$B$4+(ROW()-10),RawData!$A$2:$A$1048576,0))</f>
        <v>#N/A</v>
      </c>
      <c r="T2552" s="8" t="e">
        <f>INDEX(RawData!R$2:R$1048576,MATCH(FmtData!$B$4+(ROW()-10),RawData!$A$2:$A$1048576,0))</f>
        <v>#N/A</v>
      </c>
      <c r="U2552" s="8" t="e">
        <f>INDEX(RawData!S$2:S$1048576,MATCH(FmtData!$B$4+(ROW()-10),RawData!$A$2:$A$1048576,0))</f>
        <v>#N/A</v>
      </c>
      <c r="V2552" s="8" t="e">
        <f>INDEX(RawData!T$2:T$1048576,MATCH(FmtData!$B$4+(ROW()-10),RawData!$A$2:$A$1048576,0))</f>
        <v>#N/A</v>
      </c>
      <c r="W2552" s="3" t="e">
        <f t="shared" si="802"/>
        <v>#N/A</v>
      </c>
      <c r="X2552" s="3" t="e">
        <f t="shared" si="803"/>
        <v>#N/A</v>
      </c>
      <c r="Y2552" s="8" t="e">
        <f t="shared" si="786"/>
        <v>#N/A</v>
      </c>
      <c r="Z2552" s="8" t="e">
        <f t="shared" si="787"/>
        <v>#N/A</v>
      </c>
      <c r="AA2552" s="3" t="e">
        <f t="shared" si="804"/>
        <v>#N/A</v>
      </c>
      <c r="AB2552" s="41">
        <v>2</v>
      </c>
      <c r="AC2552" s="42" t="str">
        <f t="shared" si="796"/>
        <v>Dilatometer</v>
      </c>
      <c r="AD2552" s="15" t="e">
        <f t="shared" si="785"/>
        <v>#N/A</v>
      </c>
      <c r="AE2552" s="15" t="e">
        <f t="shared" si="788"/>
        <v>#N/A</v>
      </c>
      <c r="AF2552" s="15" t="e">
        <f t="shared" si="789"/>
        <v>#N/A</v>
      </c>
      <c r="AG2552" s="15" t="e">
        <f t="shared" si="790"/>
        <v>#N/A</v>
      </c>
      <c r="AH2552" s="15" t="e">
        <f t="shared" si="801"/>
        <v>#N/A</v>
      </c>
      <c r="AI2552" s="17" t="e">
        <f t="shared" si="791"/>
        <v>#N/A</v>
      </c>
      <c r="AJ2552" s="17" t="e">
        <f t="shared" si="792"/>
        <v>#N/A</v>
      </c>
      <c r="AK2552" s="17" t="e">
        <f t="shared" si="793"/>
        <v>#N/A</v>
      </c>
      <c r="AL2552" s="17" t="e">
        <f t="shared" si="794"/>
        <v>#N/A</v>
      </c>
      <c r="AM2552" s="17" t="e">
        <f t="shared" si="795"/>
        <v>#N/A</v>
      </c>
      <c r="AN2552" s="17" t="e">
        <f t="shared" si="797"/>
        <v>#N/A</v>
      </c>
      <c r="AO2552" s="17" t="e">
        <f t="shared" si="798"/>
        <v>#N/A</v>
      </c>
      <c r="AP2552" s="17" t="e">
        <f t="shared" si="799"/>
        <v>#N/A</v>
      </c>
      <c r="AQ2552" s="17" t="e">
        <f t="shared" si="800"/>
        <v>#N/A</v>
      </c>
    </row>
    <row r="2553" spans="2:43" x14ac:dyDescent="0.45">
      <c r="B2553" t="e">
        <f>INDEX(RawData!$A$2:$A$1048576,MATCH(FmtData!$B$4+(ROW()-10),RawData!$A$2:$A$1048576,0))</f>
        <v>#N/A</v>
      </c>
      <c r="C255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3" s="7" t="e">
        <f>MID(INDEX(RawData!$B$2:$B$1048576, MATCH(FmtData!$B$4+(ROW()-10),RawData!$A$2:$A$1048576,0)),12,8)+$B$5/24</f>
        <v>#N/A</v>
      </c>
      <c r="E2553" s="8" t="e">
        <f>INDEX(RawData!$D$2:$D$1048576,MATCH(FmtData!$B$4+(ROW()-10),RawData!$A$2:$A$1048576,0))</f>
        <v>#N/A</v>
      </c>
      <c r="F2553" t="e">
        <f>INDEX(RawData!$D$2:$D$1048576,MATCH(FmtData!$B$4+(ROW()-10),RawData!$A$2:$A$1048576,0))</f>
        <v>#N/A</v>
      </c>
      <c r="G2553" t="e">
        <f>INDEX(RawData!E$2:E$1048576,MATCH(FmtData!$B$4+(ROW()-10),RawData!$A$2:$A$1048576,0))</f>
        <v>#N/A</v>
      </c>
      <c r="H2553" t="e">
        <f>INDEX(RawData!F$2:F$1048576,MATCH(FmtData!$B$4+(ROW()-10),RawData!$A$2:$A$1048576,0))</f>
        <v>#N/A</v>
      </c>
      <c r="I2553" t="e">
        <f>INDEX(RawData!G$2:G$1048576,MATCH(FmtData!$B$4+(ROW()-10),RawData!$A$2:$A$1048576,0))</f>
        <v>#N/A</v>
      </c>
      <c r="J2553" t="e">
        <f>INDEX(RawData!H$2:H$1048576,MATCH(FmtData!$B$4+(ROW()-10),RawData!$A$2:$A$1048576,0))</f>
        <v>#N/A</v>
      </c>
      <c r="K2553" t="e">
        <f>INDEX(RawData!I$2:I$1048576,MATCH(FmtData!$B$4+(ROW()-10),RawData!$A$2:$A$1048576,0))</f>
        <v>#N/A</v>
      </c>
      <c r="L2553" t="e">
        <f>INDEX(RawData!J$2:J$1048576,MATCH(FmtData!$B$4+(ROW()-10),RawData!$A$2:$A$1048576,0))</f>
        <v>#N/A</v>
      </c>
      <c r="M2553" t="e">
        <f>INDEX(RawData!K$2:K$1048576,MATCH(FmtData!$B$4+(ROW()-10),RawData!$A$2:$A$1048576,0))</f>
        <v>#N/A</v>
      </c>
      <c r="N2553" t="e">
        <f>INDEX(RawData!L$2:L$1048576,MATCH(FmtData!$B$4+(ROW()-10),RawData!$A$2:$A$1048576,0))</f>
        <v>#N/A</v>
      </c>
      <c r="O2553" t="e">
        <f>INDEX(RawData!M$2:M$1048576,MATCH(FmtData!$B$4+(ROW()-10),RawData!$A$2:$A$1048576,0))</f>
        <v>#N/A</v>
      </c>
      <c r="P2553" t="e">
        <f>INDEX(RawData!N$2:N$1048576,MATCH(FmtData!$B$4+(ROW()-10),RawData!$A$2:$A$1048576,0))</f>
        <v>#N/A</v>
      </c>
      <c r="Q2553" t="e">
        <f>INDEX(RawData!O$2:O$1048576,MATCH(FmtData!$B$4+(ROW()-10),RawData!$A$2:$A$1048576,0))</f>
        <v>#N/A</v>
      </c>
      <c r="R2553" s="8" t="e">
        <f>INDEX(RawData!P$2:P$1048576,MATCH(FmtData!$B$4+(ROW()-10),RawData!$A$2:$A$1048576,0))</f>
        <v>#N/A</v>
      </c>
      <c r="S2553" t="e">
        <f>INDEX(RawData!Q$2:Q$1048576,MATCH(FmtData!$B$4+(ROW()-10),RawData!$A$2:$A$1048576,0))</f>
        <v>#N/A</v>
      </c>
      <c r="T2553" s="8" t="e">
        <f>INDEX(RawData!R$2:R$1048576,MATCH(FmtData!$B$4+(ROW()-10),RawData!$A$2:$A$1048576,0))</f>
        <v>#N/A</v>
      </c>
      <c r="U2553" s="8" t="e">
        <f>INDEX(RawData!S$2:S$1048576,MATCH(FmtData!$B$4+(ROW()-10),RawData!$A$2:$A$1048576,0))</f>
        <v>#N/A</v>
      </c>
      <c r="V2553" s="8" t="e">
        <f>INDEX(RawData!T$2:T$1048576,MATCH(FmtData!$B$4+(ROW()-10),RawData!$A$2:$A$1048576,0))</f>
        <v>#N/A</v>
      </c>
      <c r="W2553" s="3" t="e">
        <f t="shared" si="802"/>
        <v>#N/A</v>
      </c>
      <c r="X2553" s="3" t="e">
        <f t="shared" si="803"/>
        <v>#N/A</v>
      </c>
      <c r="Y2553" s="8" t="e">
        <f t="shared" si="786"/>
        <v>#N/A</v>
      </c>
      <c r="Z2553" s="8" t="e">
        <f t="shared" si="787"/>
        <v>#N/A</v>
      </c>
      <c r="AA2553" s="3" t="e">
        <f t="shared" si="804"/>
        <v>#N/A</v>
      </c>
      <c r="AB2553" s="41">
        <v>2</v>
      </c>
      <c r="AC2553" s="42" t="str">
        <f t="shared" si="796"/>
        <v>Dilatometer</v>
      </c>
      <c r="AD2553" s="15" t="e">
        <f t="shared" si="785"/>
        <v>#N/A</v>
      </c>
      <c r="AE2553" s="15" t="e">
        <f t="shared" si="788"/>
        <v>#N/A</v>
      </c>
      <c r="AF2553" s="15" t="e">
        <f t="shared" si="789"/>
        <v>#N/A</v>
      </c>
      <c r="AG2553" s="15" t="e">
        <f t="shared" si="790"/>
        <v>#N/A</v>
      </c>
      <c r="AH2553" s="15" t="e">
        <f t="shared" si="801"/>
        <v>#N/A</v>
      </c>
      <c r="AI2553" s="17" t="e">
        <f t="shared" si="791"/>
        <v>#N/A</v>
      </c>
      <c r="AJ2553" s="17" t="e">
        <f t="shared" si="792"/>
        <v>#N/A</v>
      </c>
      <c r="AK2553" s="17" t="e">
        <f t="shared" si="793"/>
        <v>#N/A</v>
      </c>
      <c r="AL2553" s="17" t="e">
        <f t="shared" si="794"/>
        <v>#N/A</v>
      </c>
      <c r="AM2553" s="17" t="e">
        <f t="shared" si="795"/>
        <v>#N/A</v>
      </c>
      <c r="AN2553" s="17" t="e">
        <f t="shared" si="797"/>
        <v>#N/A</v>
      </c>
      <c r="AO2553" s="17" t="e">
        <f t="shared" si="798"/>
        <v>#N/A</v>
      </c>
      <c r="AP2553" s="17" t="e">
        <f t="shared" si="799"/>
        <v>#N/A</v>
      </c>
      <c r="AQ2553" s="17" t="e">
        <f t="shared" si="800"/>
        <v>#N/A</v>
      </c>
    </row>
    <row r="2554" spans="2:43" x14ac:dyDescent="0.45">
      <c r="B2554" t="e">
        <f>INDEX(RawData!$A$2:$A$1048576,MATCH(FmtData!$B$4+(ROW()-10),RawData!$A$2:$A$1048576,0))</f>
        <v>#N/A</v>
      </c>
      <c r="C255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4" s="7" t="e">
        <f>MID(INDEX(RawData!$B$2:$B$1048576, MATCH(FmtData!$B$4+(ROW()-10),RawData!$A$2:$A$1048576,0)),12,8)+$B$5/24</f>
        <v>#N/A</v>
      </c>
      <c r="E2554" s="8" t="e">
        <f>INDEX(RawData!$D$2:$D$1048576,MATCH(FmtData!$B$4+(ROW()-10),RawData!$A$2:$A$1048576,0))</f>
        <v>#N/A</v>
      </c>
      <c r="F2554" t="e">
        <f>INDEX(RawData!$D$2:$D$1048576,MATCH(FmtData!$B$4+(ROW()-10),RawData!$A$2:$A$1048576,0))</f>
        <v>#N/A</v>
      </c>
      <c r="G2554" t="e">
        <f>INDEX(RawData!E$2:E$1048576,MATCH(FmtData!$B$4+(ROW()-10),RawData!$A$2:$A$1048576,0))</f>
        <v>#N/A</v>
      </c>
      <c r="H2554" t="e">
        <f>INDEX(RawData!F$2:F$1048576,MATCH(FmtData!$B$4+(ROW()-10),RawData!$A$2:$A$1048576,0))</f>
        <v>#N/A</v>
      </c>
      <c r="I2554" t="e">
        <f>INDEX(RawData!G$2:G$1048576,MATCH(FmtData!$B$4+(ROW()-10),RawData!$A$2:$A$1048576,0))</f>
        <v>#N/A</v>
      </c>
      <c r="J2554" t="e">
        <f>INDEX(RawData!H$2:H$1048576,MATCH(FmtData!$B$4+(ROW()-10),RawData!$A$2:$A$1048576,0))</f>
        <v>#N/A</v>
      </c>
      <c r="K2554" t="e">
        <f>INDEX(RawData!I$2:I$1048576,MATCH(FmtData!$B$4+(ROW()-10),RawData!$A$2:$A$1048576,0))</f>
        <v>#N/A</v>
      </c>
      <c r="L2554" t="e">
        <f>INDEX(RawData!J$2:J$1048576,MATCH(FmtData!$B$4+(ROW()-10),RawData!$A$2:$A$1048576,0))</f>
        <v>#N/A</v>
      </c>
      <c r="M2554" t="e">
        <f>INDEX(RawData!K$2:K$1048576,MATCH(FmtData!$B$4+(ROW()-10),RawData!$A$2:$A$1048576,0))</f>
        <v>#N/A</v>
      </c>
      <c r="N2554" t="e">
        <f>INDEX(RawData!L$2:L$1048576,MATCH(FmtData!$B$4+(ROW()-10),RawData!$A$2:$A$1048576,0))</f>
        <v>#N/A</v>
      </c>
      <c r="O2554" t="e">
        <f>INDEX(RawData!M$2:M$1048576,MATCH(FmtData!$B$4+(ROW()-10),RawData!$A$2:$A$1048576,0))</f>
        <v>#N/A</v>
      </c>
      <c r="P2554" t="e">
        <f>INDEX(RawData!N$2:N$1048576,MATCH(FmtData!$B$4+(ROW()-10),RawData!$A$2:$A$1048576,0))</f>
        <v>#N/A</v>
      </c>
      <c r="Q2554" t="e">
        <f>INDEX(RawData!O$2:O$1048576,MATCH(FmtData!$B$4+(ROW()-10),RawData!$A$2:$A$1048576,0))</f>
        <v>#N/A</v>
      </c>
      <c r="R2554" s="8" t="e">
        <f>INDEX(RawData!P$2:P$1048576,MATCH(FmtData!$B$4+(ROW()-10),RawData!$A$2:$A$1048576,0))</f>
        <v>#N/A</v>
      </c>
      <c r="S2554" t="e">
        <f>INDEX(RawData!Q$2:Q$1048576,MATCH(FmtData!$B$4+(ROW()-10),RawData!$A$2:$A$1048576,0))</f>
        <v>#N/A</v>
      </c>
      <c r="T2554" s="8" t="e">
        <f>INDEX(RawData!R$2:R$1048576,MATCH(FmtData!$B$4+(ROW()-10),RawData!$A$2:$A$1048576,0))</f>
        <v>#N/A</v>
      </c>
      <c r="U2554" s="8" t="e">
        <f>INDEX(RawData!S$2:S$1048576,MATCH(FmtData!$B$4+(ROW()-10),RawData!$A$2:$A$1048576,0))</f>
        <v>#N/A</v>
      </c>
      <c r="V2554" s="8" t="e">
        <f>INDEX(RawData!T$2:T$1048576,MATCH(FmtData!$B$4+(ROW()-10),RawData!$A$2:$A$1048576,0))</f>
        <v>#N/A</v>
      </c>
      <c r="W2554" s="3" t="e">
        <f t="shared" si="802"/>
        <v>#N/A</v>
      </c>
      <c r="X2554" s="3" t="e">
        <f t="shared" si="803"/>
        <v>#N/A</v>
      </c>
      <c r="Y2554" s="8" t="e">
        <f t="shared" si="786"/>
        <v>#N/A</v>
      </c>
      <c r="Z2554" s="8" t="e">
        <f t="shared" si="787"/>
        <v>#N/A</v>
      </c>
      <c r="AA2554" s="3" t="e">
        <f t="shared" si="804"/>
        <v>#N/A</v>
      </c>
      <c r="AB2554" s="41">
        <v>2</v>
      </c>
      <c r="AC2554" s="42" t="str">
        <f t="shared" si="796"/>
        <v>Dilatometer</v>
      </c>
      <c r="AD2554" s="15" t="e">
        <f t="shared" si="785"/>
        <v>#N/A</v>
      </c>
      <c r="AE2554" s="15" t="e">
        <f t="shared" si="788"/>
        <v>#N/A</v>
      </c>
      <c r="AF2554" s="15" t="e">
        <f t="shared" si="789"/>
        <v>#N/A</v>
      </c>
      <c r="AG2554" s="15" t="e">
        <f t="shared" si="790"/>
        <v>#N/A</v>
      </c>
      <c r="AH2554" s="15" t="e">
        <f t="shared" si="801"/>
        <v>#N/A</v>
      </c>
      <c r="AI2554" s="17" t="e">
        <f t="shared" si="791"/>
        <v>#N/A</v>
      </c>
      <c r="AJ2554" s="17" t="e">
        <f t="shared" si="792"/>
        <v>#N/A</v>
      </c>
      <c r="AK2554" s="17" t="e">
        <f t="shared" si="793"/>
        <v>#N/A</v>
      </c>
      <c r="AL2554" s="17" t="e">
        <f t="shared" si="794"/>
        <v>#N/A</v>
      </c>
      <c r="AM2554" s="17" t="e">
        <f t="shared" si="795"/>
        <v>#N/A</v>
      </c>
      <c r="AN2554" s="17" t="e">
        <f t="shared" si="797"/>
        <v>#N/A</v>
      </c>
      <c r="AO2554" s="17" t="e">
        <f t="shared" si="798"/>
        <v>#N/A</v>
      </c>
      <c r="AP2554" s="17" t="e">
        <f t="shared" si="799"/>
        <v>#N/A</v>
      </c>
      <c r="AQ2554" s="17" t="e">
        <f t="shared" si="800"/>
        <v>#N/A</v>
      </c>
    </row>
    <row r="2555" spans="2:43" x14ac:dyDescent="0.45">
      <c r="B2555" t="e">
        <f>INDEX(RawData!$A$2:$A$1048576,MATCH(FmtData!$B$4+(ROW()-10),RawData!$A$2:$A$1048576,0))</f>
        <v>#N/A</v>
      </c>
      <c r="C255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5" s="7" t="e">
        <f>MID(INDEX(RawData!$B$2:$B$1048576, MATCH(FmtData!$B$4+(ROW()-10),RawData!$A$2:$A$1048576,0)),12,8)+$B$5/24</f>
        <v>#N/A</v>
      </c>
      <c r="E2555" s="8" t="e">
        <f>INDEX(RawData!$D$2:$D$1048576,MATCH(FmtData!$B$4+(ROW()-10),RawData!$A$2:$A$1048576,0))</f>
        <v>#N/A</v>
      </c>
      <c r="F2555" t="e">
        <f>INDEX(RawData!$D$2:$D$1048576,MATCH(FmtData!$B$4+(ROW()-10),RawData!$A$2:$A$1048576,0))</f>
        <v>#N/A</v>
      </c>
      <c r="G2555" t="e">
        <f>INDEX(RawData!E$2:E$1048576,MATCH(FmtData!$B$4+(ROW()-10),RawData!$A$2:$A$1048576,0))</f>
        <v>#N/A</v>
      </c>
      <c r="H2555" t="e">
        <f>INDEX(RawData!F$2:F$1048576,MATCH(FmtData!$B$4+(ROW()-10),RawData!$A$2:$A$1048576,0))</f>
        <v>#N/A</v>
      </c>
      <c r="I2555" t="e">
        <f>INDEX(RawData!G$2:G$1048576,MATCH(FmtData!$B$4+(ROW()-10),RawData!$A$2:$A$1048576,0))</f>
        <v>#N/A</v>
      </c>
      <c r="J2555" t="e">
        <f>INDEX(RawData!H$2:H$1048576,MATCH(FmtData!$B$4+(ROW()-10),RawData!$A$2:$A$1048576,0))</f>
        <v>#N/A</v>
      </c>
      <c r="K2555" t="e">
        <f>INDEX(RawData!I$2:I$1048576,MATCH(FmtData!$B$4+(ROW()-10),RawData!$A$2:$A$1048576,0))</f>
        <v>#N/A</v>
      </c>
      <c r="L2555" t="e">
        <f>INDEX(RawData!J$2:J$1048576,MATCH(FmtData!$B$4+(ROW()-10),RawData!$A$2:$A$1048576,0))</f>
        <v>#N/A</v>
      </c>
      <c r="M2555" t="e">
        <f>INDEX(RawData!K$2:K$1048576,MATCH(FmtData!$B$4+(ROW()-10),RawData!$A$2:$A$1048576,0))</f>
        <v>#N/A</v>
      </c>
      <c r="N2555" t="e">
        <f>INDEX(RawData!L$2:L$1048576,MATCH(FmtData!$B$4+(ROW()-10),RawData!$A$2:$A$1048576,0))</f>
        <v>#N/A</v>
      </c>
      <c r="O2555" t="e">
        <f>INDEX(RawData!M$2:M$1048576,MATCH(FmtData!$B$4+(ROW()-10),RawData!$A$2:$A$1048576,0))</f>
        <v>#N/A</v>
      </c>
      <c r="P2555" t="e">
        <f>INDEX(RawData!N$2:N$1048576,MATCH(FmtData!$B$4+(ROW()-10),RawData!$A$2:$A$1048576,0))</f>
        <v>#N/A</v>
      </c>
      <c r="Q2555" t="e">
        <f>INDEX(RawData!O$2:O$1048576,MATCH(FmtData!$B$4+(ROW()-10),RawData!$A$2:$A$1048576,0))</f>
        <v>#N/A</v>
      </c>
      <c r="R2555" s="8" t="e">
        <f>INDEX(RawData!P$2:P$1048576,MATCH(FmtData!$B$4+(ROW()-10),RawData!$A$2:$A$1048576,0))</f>
        <v>#N/A</v>
      </c>
      <c r="S2555" t="e">
        <f>INDEX(RawData!Q$2:Q$1048576,MATCH(FmtData!$B$4+(ROW()-10),RawData!$A$2:$A$1048576,0))</f>
        <v>#N/A</v>
      </c>
      <c r="T2555" s="8" t="e">
        <f>INDEX(RawData!R$2:R$1048576,MATCH(FmtData!$B$4+(ROW()-10),RawData!$A$2:$A$1048576,0))</f>
        <v>#N/A</v>
      </c>
      <c r="U2555" s="8" t="e">
        <f>INDEX(RawData!S$2:S$1048576,MATCH(FmtData!$B$4+(ROW()-10),RawData!$A$2:$A$1048576,0))</f>
        <v>#N/A</v>
      </c>
      <c r="V2555" s="8" t="e">
        <f>INDEX(RawData!T$2:T$1048576,MATCH(FmtData!$B$4+(ROW()-10),RawData!$A$2:$A$1048576,0))</f>
        <v>#N/A</v>
      </c>
      <c r="W2555" s="3" t="e">
        <f t="shared" si="802"/>
        <v>#N/A</v>
      </c>
      <c r="X2555" s="3" t="e">
        <f t="shared" si="803"/>
        <v>#N/A</v>
      </c>
      <c r="Y2555" s="8" t="e">
        <f t="shared" si="786"/>
        <v>#N/A</v>
      </c>
      <c r="Z2555" s="8" t="e">
        <f t="shared" si="787"/>
        <v>#N/A</v>
      </c>
      <c r="AA2555" s="3" t="e">
        <f t="shared" si="804"/>
        <v>#N/A</v>
      </c>
      <c r="AB2555" s="41">
        <v>2</v>
      </c>
      <c r="AC2555" s="42" t="str">
        <f t="shared" si="796"/>
        <v>Dilatometer</v>
      </c>
      <c r="AD2555" s="15" t="e">
        <f t="shared" si="785"/>
        <v>#N/A</v>
      </c>
      <c r="AE2555" s="15" t="e">
        <f t="shared" si="788"/>
        <v>#N/A</v>
      </c>
      <c r="AF2555" s="15" t="e">
        <f t="shared" si="789"/>
        <v>#N/A</v>
      </c>
      <c r="AG2555" s="15" t="e">
        <f t="shared" si="790"/>
        <v>#N/A</v>
      </c>
      <c r="AH2555" s="15" t="e">
        <f t="shared" si="801"/>
        <v>#N/A</v>
      </c>
      <c r="AI2555" s="17" t="e">
        <f t="shared" si="791"/>
        <v>#N/A</v>
      </c>
      <c r="AJ2555" s="17" t="e">
        <f t="shared" si="792"/>
        <v>#N/A</v>
      </c>
      <c r="AK2555" s="17" t="e">
        <f t="shared" si="793"/>
        <v>#N/A</v>
      </c>
      <c r="AL2555" s="17" t="e">
        <f t="shared" si="794"/>
        <v>#N/A</v>
      </c>
      <c r="AM2555" s="17" t="e">
        <f t="shared" si="795"/>
        <v>#N/A</v>
      </c>
      <c r="AN2555" s="17" t="e">
        <f t="shared" si="797"/>
        <v>#N/A</v>
      </c>
      <c r="AO2555" s="17" t="e">
        <f t="shared" si="798"/>
        <v>#N/A</v>
      </c>
      <c r="AP2555" s="17" t="e">
        <f t="shared" si="799"/>
        <v>#N/A</v>
      </c>
      <c r="AQ2555" s="17" t="e">
        <f t="shared" si="800"/>
        <v>#N/A</v>
      </c>
    </row>
    <row r="2556" spans="2:43" x14ac:dyDescent="0.45">
      <c r="B2556" t="e">
        <f>INDEX(RawData!$A$2:$A$1048576,MATCH(FmtData!$B$4+(ROW()-10),RawData!$A$2:$A$1048576,0))</f>
        <v>#N/A</v>
      </c>
      <c r="C255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6" s="7" t="e">
        <f>MID(INDEX(RawData!$B$2:$B$1048576, MATCH(FmtData!$B$4+(ROW()-10),RawData!$A$2:$A$1048576,0)),12,8)+$B$5/24</f>
        <v>#N/A</v>
      </c>
      <c r="E2556" s="8" t="e">
        <f>INDEX(RawData!$D$2:$D$1048576,MATCH(FmtData!$B$4+(ROW()-10),RawData!$A$2:$A$1048576,0))</f>
        <v>#N/A</v>
      </c>
      <c r="F2556" t="e">
        <f>INDEX(RawData!$D$2:$D$1048576,MATCH(FmtData!$B$4+(ROW()-10),RawData!$A$2:$A$1048576,0))</f>
        <v>#N/A</v>
      </c>
      <c r="G2556" t="e">
        <f>INDEX(RawData!E$2:E$1048576,MATCH(FmtData!$B$4+(ROW()-10),RawData!$A$2:$A$1048576,0))</f>
        <v>#N/A</v>
      </c>
      <c r="H2556" t="e">
        <f>INDEX(RawData!F$2:F$1048576,MATCH(FmtData!$B$4+(ROW()-10),RawData!$A$2:$A$1048576,0))</f>
        <v>#N/A</v>
      </c>
      <c r="I2556" t="e">
        <f>INDEX(RawData!G$2:G$1048576,MATCH(FmtData!$B$4+(ROW()-10),RawData!$A$2:$A$1048576,0))</f>
        <v>#N/A</v>
      </c>
      <c r="J2556" t="e">
        <f>INDEX(RawData!H$2:H$1048576,MATCH(FmtData!$B$4+(ROW()-10),RawData!$A$2:$A$1048576,0))</f>
        <v>#N/A</v>
      </c>
      <c r="K2556" t="e">
        <f>INDEX(RawData!I$2:I$1048576,MATCH(FmtData!$B$4+(ROW()-10),RawData!$A$2:$A$1048576,0))</f>
        <v>#N/A</v>
      </c>
      <c r="L2556" t="e">
        <f>INDEX(RawData!J$2:J$1048576,MATCH(FmtData!$B$4+(ROW()-10),RawData!$A$2:$A$1048576,0))</f>
        <v>#N/A</v>
      </c>
      <c r="M2556" t="e">
        <f>INDEX(RawData!K$2:K$1048576,MATCH(FmtData!$B$4+(ROW()-10),RawData!$A$2:$A$1048576,0))</f>
        <v>#N/A</v>
      </c>
      <c r="N2556" t="e">
        <f>INDEX(RawData!L$2:L$1048576,MATCH(FmtData!$B$4+(ROW()-10),RawData!$A$2:$A$1048576,0))</f>
        <v>#N/A</v>
      </c>
      <c r="O2556" t="e">
        <f>INDEX(RawData!M$2:M$1048576,MATCH(FmtData!$B$4+(ROW()-10),RawData!$A$2:$A$1048576,0))</f>
        <v>#N/A</v>
      </c>
      <c r="P2556" t="e">
        <f>INDEX(RawData!N$2:N$1048576,MATCH(FmtData!$B$4+(ROW()-10),RawData!$A$2:$A$1048576,0))</f>
        <v>#N/A</v>
      </c>
      <c r="Q2556" t="e">
        <f>INDEX(RawData!O$2:O$1048576,MATCH(FmtData!$B$4+(ROW()-10),RawData!$A$2:$A$1048576,0))</f>
        <v>#N/A</v>
      </c>
      <c r="R2556" s="8" t="e">
        <f>INDEX(RawData!P$2:P$1048576,MATCH(FmtData!$B$4+(ROW()-10),RawData!$A$2:$A$1048576,0))</f>
        <v>#N/A</v>
      </c>
      <c r="S2556" t="e">
        <f>INDEX(RawData!Q$2:Q$1048576,MATCH(FmtData!$B$4+(ROW()-10),RawData!$A$2:$A$1048576,0))</f>
        <v>#N/A</v>
      </c>
      <c r="T2556" s="8" t="e">
        <f>INDEX(RawData!R$2:R$1048576,MATCH(FmtData!$B$4+(ROW()-10),RawData!$A$2:$A$1048576,0))</f>
        <v>#N/A</v>
      </c>
      <c r="U2556" s="8" t="e">
        <f>INDEX(RawData!S$2:S$1048576,MATCH(FmtData!$B$4+(ROW()-10),RawData!$A$2:$A$1048576,0))</f>
        <v>#N/A</v>
      </c>
      <c r="V2556" s="8" t="e">
        <f>INDEX(RawData!T$2:T$1048576,MATCH(FmtData!$B$4+(ROW()-10),RawData!$A$2:$A$1048576,0))</f>
        <v>#N/A</v>
      </c>
      <c r="W2556" s="3" t="e">
        <f t="shared" si="802"/>
        <v>#N/A</v>
      </c>
      <c r="X2556" s="3" t="e">
        <f t="shared" si="803"/>
        <v>#N/A</v>
      </c>
      <c r="Y2556" s="8" t="e">
        <f t="shared" si="786"/>
        <v>#N/A</v>
      </c>
      <c r="Z2556" s="8" t="e">
        <f t="shared" si="787"/>
        <v>#N/A</v>
      </c>
      <c r="AA2556" s="3" t="e">
        <f t="shared" si="804"/>
        <v>#N/A</v>
      </c>
      <c r="AB2556" s="41">
        <v>2</v>
      </c>
      <c r="AC2556" s="42" t="str">
        <f t="shared" si="796"/>
        <v>Dilatometer</v>
      </c>
      <c r="AD2556" s="15" t="e">
        <f t="shared" si="785"/>
        <v>#N/A</v>
      </c>
      <c r="AE2556" s="15" t="e">
        <f t="shared" si="788"/>
        <v>#N/A</v>
      </c>
      <c r="AF2556" s="15" t="e">
        <f t="shared" si="789"/>
        <v>#N/A</v>
      </c>
      <c r="AG2556" s="15" t="e">
        <f t="shared" si="790"/>
        <v>#N/A</v>
      </c>
      <c r="AH2556" s="15" t="e">
        <f t="shared" si="801"/>
        <v>#N/A</v>
      </c>
      <c r="AI2556" s="17" t="e">
        <f t="shared" si="791"/>
        <v>#N/A</v>
      </c>
      <c r="AJ2556" s="17" t="e">
        <f t="shared" si="792"/>
        <v>#N/A</v>
      </c>
      <c r="AK2556" s="17" t="e">
        <f t="shared" si="793"/>
        <v>#N/A</v>
      </c>
      <c r="AL2556" s="17" t="e">
        <f t="shared" si="794"/>
        <v>#N/A</v>
      </c>
      <c r="AM2556" s="17" t="e">
        <f t="shared" si="795"/>
        <v>#N/A</v>
      </c>
      <c r="AN2556" s="17" t="e">
        <f t="shared" si="797"/>
        <v>#N/A</v>
      </c>
      <c r="AO2556" s="17" t="e">
        <f t="shared" si="798"/>
        <v>#N/A</v>
      </c>
      <c r="AP2556" s="17" t="e">
        <f t="shared" si="799"/>
        <v>#N/A</v>
      </c>
      <c r="AQ2556" s="17" t="e">
        <f t="shared" si="800"/>
        <v>#N/A</v>
      </c>
    </row>
    <row r="2557" spans="2:43" x14ac:dyDescent="0.45">
      <c r="B2557" t="e">
        <f>INDEX(RawData!$A$2:$A$1048576,MATCH(FmtData!$B$4+(ROW()-10),RawData!$A$2:$A$1048576,0))</f>
        <v>#N/A</v>
      </c>
      <c r="C255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7" s="7" t="e">
        <f>MID(INDEX(RawData!$B$2:$B$1048576, MATCH(FmtData!$B$4+(ROW()-10),RawData!$A$2:$A$1048576,0)),12,8)+$B$5/24</f>
        <v>#N/A</v>
      </c>
      <c r="E2557" s="8" t="e">
        <f>INDEX(RawData!$D$2:$D$1048576,MATCH(FmtData!$B$4+(ROW()-10),RawData!$A$2:$A$1048576,0))</f>
        <v>#N/A</v>
      </c>
      <c r="F2557" t="e">
        <f>INDEX(RawData!$D$2:$D$1048576,MATCH(FmtData!$B$4+(ROW()-10),RawData!$A$2:$A$1048576,0))</f>
        <v>#N/A</v>
      </c>
      <c r="G2557" t="e">
        <f>INDEX(RawData!E$2:E$1048576,MATCH(FmtData!$B$4+(ROW()-10),RawData!$A$2:$A$1048576,0))</f>
        <v>#N/A</v>
      </c>
      <c r="H2557" t="e">
        <f>INDEX(RawData!F$2:F$1048576,MATCH(FmtData!$B$4+(ROW()-10),RawData!$A$2:$A$1048576,0))</f>
        <v>#N/A</v>
      </c>
      <c r="I2557" t="e">
        <f>INDEX(RawData!G$2:G$1048576,MATCH(FmtData!$B$4+(ROW()-10),RawData!$A$2:$A$1048576,0))</f>
        <v>#N/A</v>
      </c>
      <c r="J2557" t="e">
        <f>INDEX(RawData!H$2:H$1048576,MATCH(FmtData!$B$4+(ROW()-10),RawData!$A$2:$A$1048576,0))</f>
        <v>#N/A</v>
      </c>
      <c r="K2557" t="e">
        <f>INDEX(RawData!I$2:I$1048576,MATCH(FmtData!$B$4+(ROW()-10),RawData!$A$2:$A$1048576,0))</f>
        <v>#N/A</v>
      </c>
      <c r="L2557" t="e">
        <f>INDEX(RawData!J$2:J$1048576,MATCH(FmtData!$B$4+(ROW()-10),RawData!$A$2:$A$1048576,0))</f>
        <v>#N/A</v>
      </c>
      <c r="M2557" t="e">
        <f>INDEX(RawData!K$2:K$1048576,MATCH(FmtData!$B$4+(ROW()-10),RawData!$A$2:$A$1048576,0))</f>
        <v>#N/A</v>
      </c>
      <c r="N2557" t="e">
        <f>INDEX(RawData!L$2:L$1048576,MATCH(FmtData!$B$4+(ROW()-10),RawData!$A$2:$A$1048576,0))</f>
        <v>#N/A</v>
      </c>
      <c r="O2557" t="e">
        <f>INDEX(RawData!M$2:M$1048576,MATCH(FmtData!$B$4+(ROW()-10),RawData!$A$2:$A$1048576,0))</f>
        <v>#N/A</v>
      </c>
      <c r="P2557" t="e">
        <f>INDEX(RawData!N$2:N$1048576,MATCH(FmtData!$B$4+(ROW()-10),RawData!$A$2:$A$1048576,0))</f>
        <v>#N/A</v>
      </c>
      <c r="Q2557" t="e">
        <f>INDEX(RawData!O$2:O$1048576,MATCH(FmtData!$B$4+(ROW()-10),RawData!$A$2:$A$1048576,0))</f>
        <v>#N/A</v>
      </c>
      <c r="R2557" s="8" t="e">
        <f>INDEX(RawData!P$2:P$1048576,MATCH(FmtData!$B$4+(ROW()-10),RawData!$A$2:$A$1048576,0))</f>
        <v>#N/A</v>
      </c>
      <c r="S2557" t="e">
        <f>INDEX(RawData!Q$2:Q$1048576,MATCH(FmtData!$B$4+(ROW()-10),RawData!$A$2:$A$1048576,0))</f>
        <v>#N/A</v>
      </c>
      <c r="T2557" s="8" t="e">
        <f>INDEX(RawData!R$2:R$1048576,MATCH(FmtData!$B$4+(ROW()-10),RawData!$A$2:$A$1048576,0))</f>
        <v>#N/A</v>
      </c>
      <c r="U2557" s="8" t="e">
        <f>INDEX(RawData!S$2:S$1048576,MATCH(FmtData!$B$4+(ROW()-10),RawData!$A$2:$A$1048576,0))</f>
        <v>#N/A</v>
      </c>
      <c r="V2557" s="8" t="e">
        <f>INDEX(RawData!T$2:T$1048576,MATCH(FmtData!$B$4+(ROW()-10),RawData!$A$2:$A$1048576,0))</f>
        <v>#N/A</v>
      </c>
      <c r="W2557" s="3" t="e">
        <f t="shared" si="802"/>
        <v>#N/A</v>
      </c>
      <c r="X2557" s="3" t="e">
        <f t="shared" si="803"/>
        <v>#N/A</v>
      </c>
      <c r="Y2557" s="8" t="e">
        <f t="shared" si="786"/>
        <v>#N/A</v>
      </c>
      <c r="Z2557" s="8" t="e">
        <f t="shared" si="787"/>
        <v>#N/A</v>
      </c>
      <c r="AA2557" s="3" t="e">
        <f t="shared" si="804"/>
        <v>#N/A</v>
      </c>
      <c r="AB2557" s="41">
        <v>2</v>
      </c>
      <c r="AC2557" s="42" t="str">
        <f t="shared" si="796"/>
        <v>Dilatometer</v>
      </c>
      <c r="AD2557" s="15" t="e">
        <f t="shared" si="785"/>
        <v>#N/A</v>
      </c>
      <c r="AE2557" s="15" t="e">
        <f t="shared" si="788"/>
        <v>#N/A</v>
      </c>
      <c r="AF2557" s="15" t="e">
        <f t="shared" si="789"/>
        <v>#N/A</v>
      </c>
      <c r="AG2557" s="15" t="e">
        <f t="shared" si="790"/>
        <v>#N/A</v>
      </c>
      <c r="AH2557" s="15" t="e">
        <f t="shared" si="801"/>
        <v>#N/A</v>
      </c>
      <c r="AI2557" s="17" t="e">
        <f t="shared" si="791"/>
        <v>#N/A</v>
      </c>
      <c r="AJ2557" s="17" t="e">
        <f t="shared" si="792"/>
        <v>#N/A</v>
      </c>
      <c r="AK2557" s="17" t="e">
        <f t="shared" si="793"/>
        <v>#N/A</v>
      </c>
      <c r="AL2557" s="17" t="e">
        <f t="shared" si="794"/>
        <v>#N/A</v>
      </c>
      <c r="AM2557" s="17" t="e">
        <f t="shared" si="795"/>
        <v>#N/A</v>
      </c>
      <c r="AN2557" s="17" t="e">
        <f t="shared" si="797"/>
        <v>#N/A</v>
      </c>
      <c r="AO2557" s="17" t="e">
        <f t="shared" si="798"/>
        <v>#N/A</v>
      </c>
      <c r="AP2557" s="17" t="e">
        <f t="shared" si="799"/>
        <v>#N/A</v>
      </c>
      <c r="AQ2557" s="17" t="e">
        <f t="shared" si="800"/>
        <v>#N/A</v>
      </c>
    </row>
    <row r="2558" spans="2:43" x14ac:dyDescent="0.45">
      <c r="B2558" t="e">
        <f>INDEX(RawData!$A$2:$A$1048576,MATCH(FmtData!$B$4+(ROW()-10),RawData!$A$2:$A$1048576,0))</f>
        <v>#N/A</v>
      </c>
      <c r="C255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8" s="7" t="e">
        <f>MID(INDEX(RawData!$B$2:$B$1048576, MATCH(FmtData!$B$4+(ROW()-10),RawData!$A$2:$A$1048576,0)),12,8)+$B$5/24</f>
        <v>#N/A</v>
      </c>
      <c r="E2558" s="8" t="e">
        <f>INDEX(RawData!$D$2:$D$1048576,MATCH(FmtData!$B$4+(ROW()-10),RawData!$A$2:$A$1048576,0))</f>
        <v>#N/A</v>
      </c>
      <c r="F2558" t="e">
        <f>INDEX(RawData!$D$2:$D$1048576,MATCH(FmtData!$B$4+(ROW()-10),RawData!$A$2:$A$1048576,0))</f>
        <v>#N/A</v>
      </c>
      <c r="G2558" t="e">
        <f>INDEX(RawData!E$2:E$1048576,MATCH(FmtData!$B$4+(ROW()-10),RawData!$A$2:$A$1048576,0))</f>
        <v>#N/A</v>
      </c>
      <c r="H2558" t="e">
        <f>INDEX(RawData!F$2:F$1048576,MATCH(FmtData!$B$4+(ROW()-10),RawData!$A$2:$A$1048576,0))</f>
        <v>#N/A</v>
      </c>
      <c r="I2558" t="e">
        <f>INDEX(RawData!G$2:G$1048576,MATCH(FmtData!$B$4+(ROW()-10),RawData!$A$2:$A$1048576,0))</f>
        <v>#N/A</v>
      </c>
      <c r="J2558" t="e">
        <f>INDEX(RawData!H$2:H$1048576,MATCH(FmtData!$B$4+(ROW()-10),RawData!$A$2:$A$1048576,0))</f>
        <v>#N/A</v>
      </c>
      <c r="K2558" t="e">
        <f>INDEX(RawData!I$2:I$1048576,MATCH(FmtData!$B$4+(ROW()-10),RawData!$A$2:$A$1048576,0))</f>
        <v>#N/A</v>
      </c>
      <c r="L2558" t="e">
        <f>INDEX(RawData!J$2:J$1048576,MATCH(FmtData!$B$4+(ROW()-10),RawData!$A$2:$A$1048576,0))</f>
        <v>#N/A</v>
      </c>
      <c r="M2558" t="e">
        <f>INDEX(RawData!K$2:K$1048576,MATCH(FmtData!$B$4+(ROW()-10),RawData!$A$2:$A$1048576,0))</f>
        <v>#N/A</v>
      </c>
      <c r="N2558" t="e">
        <f>INDEX(RawData!L$2:L$1048576,MATCH(FmtData!$B$4+(ROW()-10),RawData!$A$2:$A$1048576,0))</f>
        <v>#N/A</v>
      </c>
      <c r="O2558" t="e">
        <f>INDEX(RawData!M$2:M$1048576,MATCH(FmtData!$B$4+(ROW()-10),RawData!$A$2:$A$1048576,0))</f>
        <v>#N/A</v>
      </c>
      <c r="P2558" t="e">
        <f>INDEX(RawData!N$2:N$1048576,MATCH(FmtData!$B$4+(ROW()-10),RawData!$A$2:$A$1048576,0))</f>
        <v>#N/A</v>
      </c>
      <c r="Q2558" t="e">
        <f>INDEX(RawData!O$2:O$1048576,MATCH(FmtData!$B$4+(ROW()-10),RawData!$A$2:$A$1048576,0))</f>
        <v>#N/A</v>
      </c>
      <c r="R2558" s="8" t="e">
        <f>INDEX(RawData!P$2:P$1048576,MATCH(FmtData!$B$4+(ROW()-10),RawData!$A$2:$A$1048576,0))</f>
        <v>#N/A</v>
      </c>
      <c r="S2558" t="e">
        <f>INDEX(RawData!Q$2:Q$1048576,MATCH(FmtData!$B$4+(ROW()-10),RawData!$A$2:$A$1048576,0))</f>
        <v>#N/A</v>
      </c>
      <c r="T2558" s="8" t="e">
        <f>INDEX(RawData!R$2:R$1048576,MATCH(FmtData!$B$4+(ROW()-10),RawData!$A$2:$A$1048576,0))</f>
        <v>#N/A</v>
      </c>
      <c r="U2558" s="8" t="e">
        <f>INDEX(RawData!S$2:S$1048576,MATCH(FmtData!$B$4+(ROW()-10),RawData!$A$2:$A$1048576,0))</f>
        <v>#N/A</v>
      </c>
      <c r="V2558" s="8" t="e">
        <f>INDEX(RawData!T$2:T$1048576,MATCH(FmtData!$B$4+(ROW()-10),RawData!$A$2:$A$1048576,0))</f>
        <v>#N/A</v>
      </c>
      <c r="W2558" s="3" t="e">
        <f t="shared" si="802"/>
        <v>#N/A</v>
      </c>
      <c r="X2558" s="3" t="e">
        <f t="shared" si="803"/>
        <v>#N/A</v>
      </c>
      <c r="Y2558" s="8" t="e">
        <f t="shared" si="786"/>
        <v>#N/A</v>
      </c>
      <c r="Z2558" s="8" t="e">
        <f t="shared" si="787"/>
        <v>#N/A</v>
      </c>
      <c r="AA2558" s="3" t="e">
        <f t="shared" si="804"/>
        <v>#N/A</v>
      </c>
      <c r="AB2558" s="41">
        <v>2</v>
      </c>
      <c r="AC2558" s="42" t="str">
        <f t="shared" si="796"/>
        <v>Dilatometer</v>
      </c>
      <c r="AD2558" s="15" t="e">
        <f t="shared" si="785"/>
        <v>#N/A</v>
      </c>
      <c r="AE2558" s="15" t="e">
        <f t="shared" si="788"/>
        <v>#N/A</v>
      </c>
      <c r="AF2558" s="15" t="e">
        <f t="shared" si="789"/>
        <v>#N/A</v>
      </c>
      <c r="AG2558" s="15" t="e">
        <f t="shared" si="790"/>
        <v>#N/A</v>
      </c>
      <c r="AH2558" s="15" t="e">
        <f t="shared" si="801"/>
        <v>#N/A</v>
      </c>
      <c r="AI2558" s="17" t="e">
        <f t="shared" si="791"/>
        <v>#N/A</v>
      </c>
      <c r="AJ2558" s="17" t="e">
        <f t="shared" si="792"/>
        <v>#N/A</v>
      </c>
      <c r="AK2558" s="17" t="e">
        <f t="shared" si="793"/>
        <v>#N/A</v>
      </c>
      <c r="AL2558" s="17" t="e">
        <f t="shared" si="794"/>
        <v>#N/A</v>
      </c>
      <c r="AM2558" s="17" t="e">
        <f t="shared" si="795"/>
        <v>#N/A</v>
      </c>
      <c r="AN2558" s="17" t="e">
        <f t="shared" si="797"/>
        <v>#N/A</v>
      </c>
      <c r="AO2558" s="17" t="e">
        <f t="shared" si="798"/>
        <v>#N/A</v>
      </c>
      <c r="AP2558" s="17" t="e">
        <f t="shared" si="799"/>
        <v>#N/A</v>
      </c>
      <c r="AQ2558" s="17" t="e">
        <f t="shared" si="800"/>
        <v>#N/A</v>
      </c>
    </row>
    <row r="2559" spans="2:43" x14ac:dyDescent="0.45">
      <c r="B2559" t="e">
        <f>INDEX(RawData!$A$2:$A$1048576,MATCH(FmtData!$B$4+(ROW()-10),RawData!$A$2:$A$1048576,0))</f>
        <v>#N/A</v>
      </c>
      <c r="C255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59" s="7" t="e">
        <f>MID(INDEX(RawData!$B$2:$B$1048576, MATCH(FmtData!$B$4+(ROW()-10),RawData!$A$2:$A$1048576,0)),12,8)+$B$5/24</f>
        <v>#N/A</v>
      </c>
      <c r="E2559" s="8" t="e">
        <f>INDEX(RawData!$D$2:$D$1048576,MATCH(FmtData!$B$4+(ROW()-10),RawData!$A$2:$A$1048576,0))</f>
        <v>#N/A</v>
      </c>
      <c r="F2559" t="e">
        <f>INDEX(RawData!$D$2:$D$1048576,MATCH(FmtData!$B$4+(ROW()-10),RawData!$A$2:$A$1048576,0))</f>
        <v>#N/A</v>
      </c>
      <c r="G2559" t="e">
        <f>INDEX(RawData!E$2:E$1048576,MATCH(FmtData!$B$4+(ROW()-10),RawData!$A$2:$A$1048576,0))</f>
        <v>#N/A</v>
      </c>
      <c r="H2559" t="e">
        <f>INDEX(RawData!F$2:F$1048576,MATCH(FmtData!$B$4+(ROW()-10),RawData!$A$2:$A$1048576,0))</f>
        <v>#N/A</v>
      </c>
      <c r="I2559" t="e">
        <f>INDEX(RawData!G$2:G$1048576,MATCH(FmtData!$B$4+(ROW()-10),RawData!$A$2:$A$1048576,0))</f>
        <v>#N/A</v>
      </c>
      <c r="J2559" t="e">
        <f>INDEX(RawData!H$2:H$1048576,MATCH(FmtData!$B$4+(ROW()-10),RawData!$A$2:$A$1048576,0))</f>
        <v>#N/A</v>
      </c>
      <c r="K2559" t="e">
        <f>INDEX(RawData!I$2:I$1048576,MATCH(FmtData!$B$4+(ROW()-10),RawData!$A$2:$A$1048576,0))</f>
        <v>#N/A</v>
      </c>
      <c r="L2559" t="e">
        <f>INDEX(RawData!J$2:J$1048576,MATCH(FmtData!$B$4+(ROW()-10),RawData!$A$2:$A$1048576,0))</f>
        <v>#N/A</v>
      </c>
      <c r="M2559" t="e">
        <f>INDEX(RawData!K$2:K$1048576,MATCH(FmtData!$B$4+(ROW()-10),RawData!$A$2:$A$1048576,0))</f>
        <v>#N/A</v>
      </c>
      <c r="N2559" t="e">
        <f>INDEX(RawData!L$2:L$1048576,MATCH(FmtData!$B$4+(ROW()-10),RawData!$A$2:$A$1048576,0))</f>
        <v>#N/A</v>
      </c>
      <c r="O2559" t="e">
        <f>INDEX(RawData!M$2:M$1048576,MATCH(FmtData!$B$4+(ROW()-10),RawData!$A$2:$A$1048576,0))</f>
        <v>#N/A</v>
      </c>
      <c r="P2559" t="e">
        <f>INDEX(RawData!N$2:N$1048576,MATCH(FmtData!$B$4+(ROW()-10),RawData!$A$2:$A$1048576,0))</f>
        <v>#N/A</v>
      </c>
      <c r="Q2559" t="e">
        <f>INDEX(RawData!O$2:O$1048576,MATCH(FmtData!$B$4+(ROW()-10),RawData!$A$2:$A$1048576,0))</f>
        <v>#N/A</v>
      </c>
      <c r="R2559" s="8" t="e">
        <f>INDEX(RawData!P$2:P$1048576,MATCH(FmtData!$B$4+(ROW()-10),RawData!$A$2:$A$1048576,0))</f>
        <v>#N/A</v>
      </c>
      <c r="S2559" t="e">
        <f>INDEX(RawData!Q$2:Q$1048576,MATCH(FmtData!$B$4+(ROW()-10),RawData!$A$2:$A$1048576,0))</f>
        <v>#N/A</v>
      </c>
      <c r="T2559" s="8" t="e">
        <f>INDEX(RawData!R$2:R$1048576,MATCH(FmtData!$B$4+(ROW()-10),RawData!$A$2:$A$1048576,0))</f>
        <v>#N/A</v>
      </c>
      <c r="U2559" s="8" t="e">
        <f>INDEX(RawData!S$2:S$1048576,MATCH(FmtData!$B$4+(ROW()-10),RawData!$A$2:$A$1048576,0))</f>
        <v>#N/A</v>
      </c>
      <c r="V2559" s="8" t="e">
        <f>INDEX(RawData!T$2:T$1048576,MATCH(FmtData!$B$4+(ROW()-10),RawData!$A$2:$A$1048576,0))</f>
        <v>#N/A</v>
      </c>
      <c r="W2559" s="3" t="e">
        <f t="shared" si="802"/>
        <v>#N/A</v>
      </c>
      <c r="X2559" s="3" t="e">
        <f t="shared" si="803"/>
        <v>#N/A</v>
      </c>
      <c r="Y2559" s="8" t="e">
        <f t="shared" si="786"/>
        <v>#N/A</v>
      </c>
      <c r="Z2559" s="8" t="e">
        <f t="shared" si="787"/>
        <v>#N/A</v>
      </c>
      <c r="AA2559" s="3" t="e">
        <f t="shared" si="804"/>
        <v>#N/A</v>
      </c>
      <c r="AB2559" s="41">
        <v>2</v>
      </c>
      <c r="AC2559" s="42" t="str">
        <f t="shared" si="796"/>
        <v>Dilatometer</v>
      </c>
      <c r="AD2559" s="15" t="e">
        <f t="shared" si="785"/>
        <v>#N/A</v>
      </c>
      <c r="AE2559" s="15" t="e">
        <f t="shared" si="788"/>
        <v>#N/A</v>
      </c>
      <c r="AF2559" s="15" t="e">
        <f t="shared" si="789"/>
        <v>#N/A</v>
      </c>
      <c r="AG2559" s="15" t="e">
        <f t="shared" si="790"/>
        <v>#N/A</v>
      </c>
      <c r="AH2559" s="15" t="e">
        <f t="shared" si="801"/>
        <v>#N/A</v>
      </c>
      <c r="AI2559" s="17" t="e">
        <f t="shared" si="791"/>
        <v>#N/A</v>
      </c>
      <c r="AJ2559" s="17" t="e">
        <f t="shared" si="792"/>
        <v>#N/A</v>
      </c>
      <c r="AK2559" s="17" t="e">
        <f t="shared" si="793"/>
        <v>#N/A</v>
      </c>
      <c r="AL2559" s="17" t="e">
        <f t="shared" si="794"/>
        <v>#N/A</v>
      </c>
      <c r="AM2559" s="17" t="e">
        <f t="shared" si="795"/>
        <v>#N/A</v>
      </c>
      <c r="AN2559" s="17" t="e">
        <f t="shared" si="797"/>
        <v>#N/A</v>
      </c>
      <c r="AO2559" s="17" t="e">
        <f t="shared" si="798"/>
        <v>#N/A</v>
      </c>
      <c r="AP2559" s="17" t="e">
        <f t="shared" si="799"/>
        <v>#N/A</v>
      </c>
      <c r="AQ2559" s="17" t="e">
        <f t="shared" si="800"/>
        <v>#N/A</v>
      </c>
    </row>
    <row r="2560" spans="2:43" x14ac:dyDescent="0.45">
      <c r="B2560" t="e">
        <f>INDEX(RawData!$A$2:$A$1048576,MATCH(FmtData!$B$4+(ROW()-10),RawData!$A$2:$A$1048576,0))</f>
        <v>#N/A</v>
      </c>
      <c r="C256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0" s="7" t="e">
        <f>MID(INDEX(RawData!$B$2:$B$1048576, MATCH(FmtData!$B$4+(ROW()-10),RawData!$A$2:$A$1048576,0)),12,8)+$B$5/24</f>
        <v>#N/A</v>
      </c>
      <c r="E2560" s="8" t="e">
        <f>INDEX(RawData!$D$2:$D$1048576,MATCH(FmtData!$B$4+(ROW()-10),RawData!$A$2:$A$1048576,0))</f>
        <v>#N/A</v>
      </c>
      <c r="F2560" t="e">
        <f>INDEX(RawData!$D$2:$D$1048576,MATCH(FmtData!$B$4+(ROW()-10),RawData!$A$2:$A$1048576,0))</f>
        <v>#N/A</v>
      </c>
      <c r="G2560" t="e">
        <f>INDEX(RawData!E$2:E$1048576,MATCH(FmtData!$B$4+(ROW()-10),RawData!$A$2:$A$1048576,0))</f>
        <v>#N/A</v>
      </c>
      <c r="H2560" t="e">
        <f>INDEX(RawData!F$2:F$1048576,MATCH(FmtData!$B$4+(ROW()-10),RawData!$A$2:$A$1048576,0))</f>
        <v>#N/A</v>
      </c>
      <c r="I2560" t="e">
        <f>INDEX(RawData!G$2:G$1048576,MATCH(FmtData!$B$4+(ROW()-10),RawData!$A$2:$A$1048576,0))</f>
        <v>#N/A</v>
      </c>
      <c r="J2560" t="e">
        <f>INDEX(RawData!H$2:H$1048576,MATCH(FmtData!$B$4+(ROW()-10),RawData!$A$2:$A$1048576,0))</f>
        <v>#N/A</v>
      </c>
      <c r="K2560" t="e">
        <f>INDEX(RawData!I$2:I$1048576,MATCH(FmtData!$B$4+(ROW()-10),RawData!$A$2:$A$1048576,0))</f>
        <v>#N/A</v>
      </c>
      <c r="L2560" t="e">
        <f>INDEX(RawData!J$2:J$1048576,MATCH(FmtData!$B$4+(ROW()-10),RawData!$A$2:$A$1048576,0))</f>
        <v>#N/A</v>
      </c>
      <c r="M2560" t="e">
        <f>INDEX(RawData!K$2:K$1048576,MATCH(FmtData!$B$4+(ROW()-10),RawData!$A$2:$A$1048576,0))</f>
        <v>#N/A</v>
      </c>
      <c r="N2560" t="e">
        <f>INDEX(RawData!L$2:L$1048576,MATCH(FmtData!$B$4+(ROW()-10),RawData!$A$2:$A$1048576,0))</f>
        <v>#N/A</v>
      </c>
      <c r="O2560" t="e">
        <f>INDEX(RawData!M$2:M$1048576,MATCH(FmtData!$B$4+(ROW()-10),RawData!$A$2:$A$1048576,0))</f>
        <v>#N/A</v>
      </c>
      <c r="P2560" t="e">
        <f>INDEX(RawData!N$2:N$1048576,MATCH(FmtData!$B$4+(ROW()-10),RawData!$A$2:$A$1048576,0))</f>
        <v>#N/A</v>
      </c>
      <c r="Q2560" t="e">
        <f>INDEX(RawData!O$2:O$1048576,MATCH(FmtData!$B$4+(ROW()-10),RawData!$A$2:$A$1048576,0))</f>
        <v>#N/A</v>
      </c>
      <c r="R2560" s="8" t="e">
        <f>INDEX(RawData!P$2:P$1048576,MATCH(FmtData!$B$4+(ROW()-10),RawData!$A$2:$A$1048576,0))</f>
        <v>#N/A</v>
      </c>
      <c r="S2560" t="e">
        <f>INDEX(RawData!Q$2:Q$1048576,MATCH(FmtData!$B$4+(ROW()-10),RawData!$A$2:$A$1048576,0))</f>
        <v>#N/A</v>
      </c>
      <c r="T2560" s="8" t="e">
        <f>INDEX(RawData!R$2:R$1048576,MATCH(FmtData!$B$4+(ROW()-10),RawData!$A$2:$A$1048576,0))</f>
        <v>#N/A</v>
      </c>
      <c r="U2560" s="8" t="e">
        <f>INDEX(RawData!S$2:S$1048576,MATCH(FmtData!$B$4+(ROW()-10),RawData!$A$2:$A$1048576,0))</f>
        <v>#N/A</v>
      </c>
      <c r="V2560" s="8" t="e">
        <f>INDEX(RawData!T$2:T$1048576,MATCH(FmtData!$B$4+(ROW()-10),RawData!$A$2:$A$1048576,0))</f>
        <v>#N/A</v>
      </c>
      <c r="W2560" s="3" t="e">
        <f t="shared" si="802"/>
        <v>#N/A</v>
      </c>
      <c r="X2560" s="3" t="e">
        <f t="shared" si="803"/>
        <v>#N/A</v>
      </c>
      <c r="Y2560" s="8" t="e">
        <f t="shared" si="786"/>
        <v>#N/A</v>
      </c>
      <c r="Z2560" s="8" t="e">
        <f t="shared" si="787"/>
        <v>#N/A</v>
      </c>
      <c r="AA2560" s="3" t="e">
        <f t="shared" si="804"/>
        <v>#N/A</v>
      </c>
      <c r="AB2560" s="41">
        <v>2</v>
      </c>
      <c r="AC2560" s="42" t="str">
        <f t="shared" si="796"/>
        <v>Dilatometer</v>
      </c>
      <c r="AD2560" s="15" t="e">
        <f t="shared" si="785"/>
        <v>#N/A</v>
      </c>
      <c r="AE2560" s="15" t="e">
        <f t="shared" si="788"/>
        <v>#N/A</v>
      </c>
      <c r="AF2560" s="15" t="e">
        <f t="shared" si="789"/>
        <v>#N/A</v>
      </c>
      <c r="AG2560" s="15" t="e">
        <f t="shared" si="790"/>
        <v>#N/A</v>
      </c>
      <c r="AH2560" s="15" t="e">
        <f t="shared" si="801"/>
        <v>#N/A</v>
      </c>
      <c r="AI2560" s="17" t="e">
        <f t="shared" si="791"/>
        <v>#N/A</v>
      </c>
      <c r="AJ2560" s="17" t="e">
        <f t="shared" si="792"/>
        <v>#N/A</v>
      </c>
      <c r="AK2560" s="17" t="e">
        <f t="shared" si="793"/>
        <v>#N/A</v>
      </c>
      <c r="AL2560" s="17" t="e">
        <f t="shared" si="794"/>
        <v>#N/A</v>
      </c>
      <c r="AM2560" s="17" t="e">
        <f t="shared" si="795"/>
        <v>#N/A</v>
      </c>
      <c r="AN2560" s="17" t="e">
        <f t="shared" si="797"/>
        <v>#N/A</v>
      </c>
      <c r="AO2560" s="17" t="e">
        <f t="shared" si="798"/>
        <v>#N/A</v>
      </c>
      <c r="AP2560" s="17" t="e">
        <f t="shared" si="799"/>
        <v>#N/A</v>
      </c>
      <c r="AQ2560" s="17" t="e">
        <f t="shared" si="800"/>
        <v>#N/A</v>
      </c>
    </row>
    <row r="2561" spans="2:43" x14ac:dyDescent="0.45">
      <c r="B2561" t="e">
        <f>INDEX(RawData!$A$2:$A$1048576,MATCH(FmtData!$B$4+(ROW()-10),RawData!$A$2:$A$1048576,0))</f>
        <v>#N/A</v>
      </c>
      <c r="C256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1" s="7" t="e">
        <f>MID(INDEX(RawData!$B$2:$B$1048576, MATCH(FmtData!$B$4+(ROW()-10),RawData!$A$2:$A$1048576,0)),12,8)+$B$5/24</f>
        <v>#N/A</v>
      </c>
      <c r="E2561" s="8" t="e">
        <f>INDEX(RawData!$D$2:$D$1048576,MATCH(FmtData!$B$4+(ROW()-10),RawData!$A$2:$A$1048576,0))</f>
        <v>#N/A</v>
      </c>
      <c r="F2561" t="e">
        <f>INDEX(RawData!$D$2:$D$1048576,MATCH(FmtData!$B$4+(ROW()-10),RawData!$A$2:$A$1048576,0))</f>
        <v>#N/A</v>
      </c>
      <c r="G2561" t="e">
        <f>INDEX(RawData!E$2:E$1048576,MATCH(FmtData!$B$4+(ROW()-10),RawData!$A$2:$A$1048576,0))</f>
        <v>#N/A</v>
      </c>
      <c r="H2561" t="e">
        <f>INDEX(RawData!F$2:F$1048576,MATCH(FmtData!$B$4+(ROW()-10),RawData!$A$2:$A$1048576,0))</f>
        <v>#N/A</v>
      </c>
      <c r="I2561" t="e">
        <f>INDEX(RawData!G$2:G$1048576,MATCH(FmtData!$B$4+(ROW()-10),RawData!$A$2:$A$1048576,0))</f>
        <v>#N/A</v>
      </c>
      <c r="J2561" t="e">
        <f>INDEX(RawData!H$2:H$1048576,MATCH(FmtData!$B$4+(ROW()-10),RawData!$A$2:$A$1048576,0))</f>
        <v>#N/A</v>
      </c>
      <c r="K2561" t="e">
        <f>INDEX(RawData!I$2:I$1048576,MATCH(FmtData!$B$4+(ROW()-10),RawData!$A$2:$A$1048576,0))</f>
        <v>#N/A</v>
      </c>
      <c r="L2561" t="e">
        <f>INDEX(RawData!J$2:J$1048576,MATCH(FmtData!$B$4+(ROW()-10),RawData!$A$2:$A$1048576,0))</f>
        <v>#N/A</v>
      </c>
      <c r="M2561" t="e">
        <f>INDEX(RawData!K$2:K$1048576,MATCH(FmtData!$B$4+(ROW()-10),RawData!$A$2:$A$1048576,0))</f>
        <v>#N/A</v>
      </c>
      <c r="N2561" t="e">
        <f>INDEX(RawData!L$2:L$1048576,MATCH(FmtData!$B$4+(ROW()-10),RawData!$A$2:$A$1048576,0))</f>
        <v>#N/A</v>
      </c>
      <c r="O2561" t="e">
        <f>INDEX(RawData!M$2:M$1048576,MATCH(FmtData!$B$4+(ROW()-10),RawData!$A$2:$A$1048576,0))</f>
        <v>#N/A</v>
      </c>
      <c r="P2561" t="e">
        <f>INDEX(RawData!N$2:N$1048576,MATCH(FmtData!$B$4+(ROW()-10),RawData!$A$2:$A$1048576,0))</f>
        <v>#N/A</v>
      </c>
      <c r="Q2561" t="e">
        <f>INDEX(RawData!O$2:O$1048576,MATCH(FmtData!$B$4+(ROW()-10),RawData!$A$2:$A$1048576,0))</f>
        <v>#N/A</v>
      </c>
      <c r="R2561" s="8" t="e">
        <f>INDEX(RawData!P$2:P$1048576,MATCH(FmtData!$B$4+(ROW()-10),RawData!$A$2:$A$1048576,0))</f>
        <v>#N/A</v>
      </c>
      <c r="S2561" t="e">
        <f>INDEX(RawData!Q$2:Q$1048576,MATCH(FmtData!$B$4+(ROW()-10),RawData!$A$2:$A$1048576,0))</f>
        <v>#N/A</v>
      </c>
      <c r="T2561" s="8" t="e">
        <f>INDEX(RawData!R$2:R$1048576,MATCH(FmtData!$B$4+(ROW()-10),RawData!$A$2:$A$1048576,0))</f>
        <v>#N/A</v>
      </c>
      <c r="U2561" s="8" t="e">
        <f>INDEX(RawData!S$2:S$1048576,MATCH(FmtData!$B$4+(ROW()-10),RawData!$A$2:$A$1048576,0))</f>
        <v>#N/A</v>
      </c>
      <c r="V2561" s="8" t="e">
        <f>INDEX(RawData!T$2:T$1048576,MATCH(FmtData!$B$4+(ROW()-10),RawData!$A$2:$A$1048576,0))</f>
        <v>#N/A</v>
      </c>
      <c r="W2561" s="3" t="e">
        <f t="shared" si="802"/>
        <v>#N/A</v>
      </c>
      <c r="X2561" s="3" t="e">
        <f t="shared" si="803"/>
        <v>#N/A</v>
      </c>
      <c r="Y2561" s="8" t="e">
        <f t="shared" si="786"/>
        <v>#N/A</v>
      </c>
      <c r="Z2561" s="8" t="e">
        <f t="shared" si="787"/>
        <v>#N/A</v>
      </c>
      <c r="AA2561" s="3" t="e">
        <f t="shared" si="804"/>
        <v>#N/A</v>
      </c>
      <c r="AB2561" s="41">
        <v>2</v>
      </c>
      <c r="AC2561" s="42" t="str">
        <f t="shared" si="796"/>
        <v>Dilatometer</v>
      </c>
      <c r="AD2561" s="15" t="e">
        <f t="shared" si="785"/>
        <v>#N/A</v>
      </c>
      <c r="AE2561" s="15" t="e">
        <f t="shared" si="788"/>
        <v>#N/A</v>
      </c>
      <c r="AF2561" s="15" t="e">
        <f t="shared" si="789"/>
        <v>#N/A</v>
      </c>
      <c r="AG2561" s="15" t="e">
        <f t="shared" si="790"/>
        <v>#N/A</v>
      </c>
      <c r="AH2561" s="15" t="e">
        <f t="shared" si="801"/>
        <v>#N/A</v>
      </c>
      <c r="AI2561" s="17" t="e">
        <f t="shared" si="791"/>
        <v>#N/A</v>
      </c>
      <c r="AJ2561" s="17" t="e">
        <f t="shared" si="792"/>
        <v>#N/A</v>
      </c>
      <c r="AK2561" s="17" t="e">
        <f t="shared" si="793"/>
        <v>#N/A</v>
      </c>
      <c r="AL2561" s="17" t="e">
        <f t="shared" si="794"/>
        <v>#N/A</v>
      </c>
      <c r="AM2561" s="17" t="e">
        <f t="shared" si="795"/>
        <v>#N/A</v>
      </c>
      <c r="AN2561" s="17" t="e">
        <f t="shared" si="797"/>
        <v>#N/A</v>
      </c>
      <c r="AO2561" s="17" t="e">
        <f t="shared" si="798"/>
        <v>#N/A</v>
      </c>
      <c r="AP2561" s="17" t="e">
        <f t="shared" si="799"/>
        <v>#N/A</v>
      </c>
      <c r="AQ2561" s="17" t="e">
        <f t="shared" si="800"/>
        <v>#N/A</v>
      </c>
    </row>
    <row r="2562" spans="2:43" x14ac:dyDescent="0.45">
      <c r="B2562" t="e">
        <f>INDEX(RawData!$A$2:$A$1048576,MATCH(FmtData!$B$4+(ROW()-10),RawData!$A$2:$A$1048576,0))</f>
        <v>#N/A</v>
      </c>
      <c r="C256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2" s="7" t="e">
        <f>MID(INDEX(RawData!$B$2:$B$1048576, MATCH(FmtData!$B$4+(ROW()-10),RawData!$A$2:$A$1048576,0)),12,8)+$B$5/24</f>
        <v>#N/A</v>
      </c>
      <c r="E2562" s="8" t="e">
        <f>INDEX(RawData!$D$2:$D$1048576,MATCH(FmtData!$B$4+(ROW()-10),RawData!$A$2:$A$1048576,0))</f>
        <v>#N/A</v>
      </c>
      <c r="F2562" t="e">
        <f>INDEX(RawData!$D$2:$D$1048576,MATCH(FmtData!$B$4+(ROW()-10),RawData!$A$2:$A$1048576,0))</f>
        <v>#N/A</v>
      </c>
      <c r="G2562" t="e">
        <f>INDEX(RawData!E$2:E$1048576,MATCH(FmtData!$B$4+(ROW()-10),RawData!$A$2:$A$1048576,0))</f>
        <v>#N/A</v>
      </c>
      <c r="H2562" t="e">
        <f>INDEX(RawData!F$2:F$1048576,MATCH(FmtData!$B$4+(ROW()-10),RawData!$A$2:$A$1048576,0))</f>
        <v>#N/A</v>
      </c>
      <c r="I2562" t="e">
        <f>INDEX(RawData!G$2:G$1048576,MATCH(FmtData!$B$4+(ROW()-10),RawData!$A$2:$A$1048576,0))</f>
        <v>#N/A</v>
      </c>
      <c r="J2562" t="e">
        <f>INDEX(RawData!H$2:H$1048576,MATCH(FmtData!$B$4+(ROW()-10),RawData!$A$2:$A$1048576,0))</f>
        <v>#N/A</v>
      </c>
      <c r="K2562" t="e">
        <f>INDEX(RawData!I$2:I$1048576,MATCH(FmtData!$B$4+(ROW()-10),RawData!$A$2:$A$1048576,0))</f>
        <v>#N/A</v>
      </c>
      <c r="L2562" t="e">
        <f>INDEX(RawData!J$2:J$1048576,MATCH(FmtData!$B$4+(ROW()-10),RawData!$A$2:$A$1048576,0))</f>
        <v>#N/A</v>
      </c>
      <c r="M2562" t="e">
        <f>INDEX(RawData!K$2:K$1048576,MATCH(FmtData!$B$4+(ROW()-10),RawData!$A$2:$A$1048576,0))</f>
        <v>#N/A</v>
      </c>
      <c r="N2562" t="e">
        <f>INDEX(RawData!L$2:L$1048576,MATCH(FmtData!$B$4+(ROW()-10),RawData!$A$2:$A$1048576,0))</f>
        <v>#N/A</v>
      </c>
      <c r="O2562" t="e">
        <f>INDEX(RawData!M$2:M$1048576,MATCH(FmtData!$B$4+(ROW()-10),RawData!$A$2:$A$1048576,0))</f>
        <v>#N/A</v>
      </c>
      <c r="P2562" t="e">
        <f>INDEX(RawData!N$2:N$1048576,MATCH(FmtData!$B$4+(ROW()-10),RawData!$A$2:$A$1048576,0))</f>
        <v>#N/A</v>
      </c>
      <c r="Q2562" t="e">
        <f>INDEX(RawData!O$2:O$1048576,MATCH(FmtData!$B$4+(ROW()-10),RawData!$A$2:$A$1048576,0))</f>
        <v>#N/A</v>
      </c>
      <c r="R2562" s="8" t="e">
        <f>INDEX(RawData!P$2:P$1048576,MATCH(FmtData!$B$4+(ROW()-10),RawData!$A$2:$A$1048576,0))</f>
        <v>#N/A</v>
      </c>
      <c r="S2562" t="e">
        <f>INDEX(RawData!Q$2:Q$1048576,MATCH(FmtData!$B$4+(ROW()-10),RawData!$A$2:$A$1048576,0))</f>
        <v>#N/A</v>
      </c>
      <c r="T2562" s="8" t="e">
        <f>INDEX(RawData!R$2:R$1048576,MATCH(FmtData!$B$4+(ROW()-10),RawData!$A$2:$A$1048576,0))</f>
        <v>#N/A</v>
      </c>
      <c r="U2562" s="8" t="e">
        <f>INDEX(RawData!S$2:S$1048576,MATCH(FmtData!$B$4+(ROW()-10),RawData!$A$2:$A$1048576,0))</f>
        <v>#N/A</v>
      </c>
      <c r="V2562" s="8" t="e">
        <f>INDEX(RawData!T$2:T$1048576,MATCH(FmtData!$B$4+(ROW()-10),RawData!$A$2:$A$1048576,0))</f>
        <v>#N/A</v>
      </c>
      <c r="W2562" s="3" t="e">
        <f t="shared" si="802"/>
        <v>#N/A</v>
      </c>
      <c r="X2562" s="3" t="e">
        <f t="shared" si="803"/>
        <v>#N/A</v>
      </c>
      <c r="Y2562" s="8" t="e">
        <f t="shared" si="786"/>
        <v>#N/A</v>
      </c>
      <c r="Z2562" s="8" t="e">
        <f t="shared" si="787"/>
        <v>#N/A</v>
      </c>
      <c r="AA2562" s="3" t="e">
        <f t="shared" si="804"/>
        <v>#N/A</v>
      </c>
      <c r="AB2562" s="41">
        <v>2</v>
      </c>
      <c r="AC2562" s="42" t="str">
        <f t="shared" si="796"/>
        <v>Dilatometer</v>
      </c>
      <c r="AD2562" s="15" t="e">
        <f t="shared" si="785"/>
        <v>#N/A</v>
      </c>
      <c r="AE2562" s="15" t="e">
        <f t="shared" si="788"/>
        <v>#N/A</v>
      </c>
      <c r="AF2562" s="15" t="e">
        <f t="shared" si="789"/>
        <v>#N/A</v>
      </c>
      <c r="AG2562" s="15" t="e">
        <f t="shared" si="790"/>
        <v>#N/A</v>
      </c>
      <c r="AH2562" s="15" t="e">
        <f t="shared" si="801"/>
        <v>#N/A</v>
      </c>
      <c r="AI2562" s="17" t="e">
        <f t="shared" si="791"/>
        <v>#N/A</v>
      </c>
      <c r="AJ2562" s="17" t="e">
        <f t="shared" si="792"/>
        <v>#N/A</v>
      </c>
      <c r="AK2562" s="17" t="e">
        <f t="shared" si="793"/>
        <v>#N/A</v>
      </c>
      <c r="AL2562" s="17" t="e">
        <f t="shared" si="794"/>
        <v>#N/A</v>
      </c>
      <c r="AM2562" s="17" t="e">
        <f t="shared" si="795"/>
        <v>#N/A</v>
      </c>
      <c r="AN2562" s="17" t="e">
        <f t="shared" si="797"/>
        <v>#N/A</v>
      </c>
      <c r="AO2562" s="17" t="e">
        <f t="shared" si="798"/>
        <v>#N/A</v>
      </c>
      <c r="AP2562" s="17" t="e">
        <f t="shared" si="799"/>
        <v>#N/A</v>
      </c>
      <c r="AQ2562" s="17" t="e">
        <f t="shared" si="800"/>
        <v>#N/A</v>
      </c>
    </row>
    <row r="2563" spans="2:43" x14ac:dyDescent="0.45">
      <c r="B2563" t="e">
        <f>INDEX(RawData!$A$2:$A$1048576,MATCH(FmtData!$B$4+(ROW()-10),RawData!$A$2:$A$1048576,0))</f>
        <v>#N/A</v>
      </c>
      <c r="C256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3" s="7" t="e">
        <f>MID(INDEX(RawData!$B$2:$B$1048576, MATCH(FmtData!$B$4+(ROW()-10),RawData!$A$2:$A$1048576,0)),12,8)+$B$5/24</f>
        <v>#N/A</v>
      </c>
      <c r="E2563" s="8" t="e">
        <f>INDEX(RawData!$D$2:$D$1048576,MATCH(FmtData!$B$4+(ROW()-10),RawData!$A$2:$A$1048576,0))</f>
        <v>#N/A</v>
      </c>
      <c r="F2563" t="e">
        <f>INDEX(RawData!$D$2:$D$1048576,MATCH(FmtData!$B$4+(ROW()-10),RawData!$A$2:$A$1048576,0))</f>
        <v>#N/A</v>
      </c>
      <c r="G2563" t="e">
        <f>INDEX(RawData!E$2:E$1048576,MATCH(FmtData!$B$4+(ROW()-10),RawData!$A$2:$A$1048576,0))</f>
        <v>#N/A</v>
      </c>
      <c r="H2563" t="e">
        <f>INDEX(RawData!F$2:F$1048576,MATCH(FmtData!$B$4+(ROW()-10),RawData!$A$2:$A$1048576,0))</f>
        <v>#N/A</v>
      </c>
      <c r="I2563" t="e">
        <f>INDEX(RawData!G$2:G$1048576,MATCH(FmtData!$B$4+(ROW()-10),RawData!$A$2:$A$1048576,0))</f>
        <v>#N/A</v>
      </c>
      <c r="J2563" t="e">
        <f>INDEX(RawData!H$2:H$1048576,MATCH(FmtData!$B$4+(ROW()-10),RawData!$A$2:$A$1048576,0))</f>
        <v>#N/A</v>
      </c>
      <c r="K2563" t="e">
        <f>INDEX(RawData!I$2:I$1048576,MATCH(FmtData!$B$4+(ROW()-10),RawData!$A$2:$A$1048576,0))</f>
        <v>#N/A</v>
      </c>
      <c r="L2563" t="e">
        <f>INDEX(RawData!J$2:J$1048576,MATCH(FmtData!$B$4+(ROW()-10),RawData!$A$2:$A$1048576,0))</f>
        <v>#N/A</v>
      </c>
      <c r="M2563" t="e">
        <f>INDEX(RawData!K$2:K$1048576,MATCH(FmtData!$B$4+(ROW()-10),RawData!$A$2:$A$1048576,0))</f>
        <v>#N/A</v>
      </c>
      <c r="N2563" t="e">
        <f>INDEX(RawData!L$2:L$1048576,MATCH(FmtData!$B$4+(ROW()-10),RawData!$A$2:$A$1048576,0))</f>
        <v>#N/A</v>
      </c>
      <c r="O2563" t="e">
        <f>INDEX(RawData!M$2:M$1048576,MATCH(FmtData!$B$4+(ROW()-10),RawData!$A$2:$A$1048576,0))</f>
        <v>#N/A</v>
      </c>
      <c r="P2563" t="e">
        <f>INDEX(RawData!N$2:N$1048576,MATCH(FmtData!$B$4+(ROW()-10),RawData!$A$2:$A$1048576,0))</f>
        <v>#N/A</v>
      </c>
      <c r="Q2563" t="e">
        <f>INDEX(RawData!O$2:O$1048576,MATCH(FmtData!$B$4+(ROW()-10),RawData!$A$2:$A$1048576,0))</f>
        <v>#N/A</v>
      </c>
      <c r="R2563" s="8" t="e">
        <f>INDEX(RawData!P$2:P$1048576,MATCH(FmtData!$B$4+(ROW()-10),RawData!$A$2:$A$1048576,0))</f>
        <v>#N/A</v>
      </c>
      <c r="S2563" t="e">
        <f>INDEX(RawData!Q$2:Q$1048576,MATCH(FmtData!$B$4+(ROW()-10),RawData!$A$2:$A$1048576,0))</f>
        <v>#N/A</v>
      </c>
      <c r="T2563" s="8" t="e">
        <f>INDEX(RawData!R$2:R$1048576,MATCH(FmtData!$B$4+(ROW()-10),RawData!$A$2:$A$1048576,0))</f>
        <v>#N/A</v>
      </c>
      <c r="U2563" s="8" t="e">
        <f>INDEX(RawData!S$2:S$1048576,MATCH(FmtData!$B$4+(ROW()-10),RawData!$A$2:$A$1048576,0))</f>
        <v>#N/A</v>
      </c>
      <c r="V2563" s="8" t="e">
        <f>INDEX(RawData!T$2:T$1048576,MATCH(FmtData!$B$4+(ROW()-10),RawData!$A$2:$A$1048576,0))</f>
        <v>#N/A</v>
      </c>
      <c r="W2563" s="3" t="e">
        <f t="shared" si="802"/>
        <v>#N/A</v>
      </c>
      <c r="X2563" s="3" t="e">
        <f t="shared" si="803"/>
        <v>#N/A</v>
      </c>
      <c r="Y2563" s="8" t="e">
        <f t="shared" si="786"/>
        <v>#N/A</v>
      </c>
      <c r="Z2563" s="8" t="e">
        <f t="shared" si="787"/>
        <v>#N/A</v>
      </c>
      <c r="AA2563" s="3" t="e">
        <f t="shared" si="804"/>
        <v>#N/A</v>
      </c>
      <c r="AB2563" s="41">
        <v>2</v>
      </c>
      <c r="AC2563" s="42" t="str">
        <f t="shared" si="796"/>
        <v>Dilatometer</v>
      </c>
      <c r="AD2563" s="15" t="e">
        <f t="shared" si="785"/>
        <v>#N/A</v>
      </c>
      <c r="AE2563" s="15" t="e">
        <f t="shared" si="788"/>
        <v>#N/A</v>
      </c>
      <c r="AF2563" s="15" t="e">
        <f t="shared" si="789"/>
        <v>#N/A</v>
      </c>
      <c r="AG2563" s="15" t="e">
        <f t="shared" si="790"/>
        <v>#N/A</v>
      </c>
      <c r="AH2563" s="15" t="e">
        <f t="shared" si="801"/>
        <v>#N/A</v>
      </c>
      <c r="AI2563" s="17" t="e">
        <f t="shared" si="791"/>
        <v>#N/A</v>
      </c>
      <c r="AJ2563" s="17" t="e">
        <f t="shared" si="792"/>
        <v>#N/A</v>
      </c>
      <c r="AK2563" s="17" t="e">
        <f t="shared" si="793"/>
        <v>#N/A</v>
      </c>
      <c r="AL2563" s="17" t="e">
        <f t="shared" si="794"/>
        <v>#N/A</v>
      </c>
      <c r="AM2563" s="17" t="e">
        <f t="shared" si="795"/>
        <v>#N/A</v>
      </c>
      <c r="AN2563" s="17" t="e">
        <f t="shared" si="797"/>
        <v>#N/A</v>
      </c>
      <c r="AO2563" s="17" t="e">
        <f t="shared" si="798"/>
        <v>#N/A</v>
      </c>
      <c r="AP2563" s="17" t="e">
        <f t="shared" si="799"/>
        <v>#N/A</v>
      </c>
      <c r="AQ2563" s="17" t="e">
        <f t="shared" si="800"/>
        <v>#N/A</v>
      </c>
    </row>
    <row r="2564" spans="2:43" x14ac:dyDescent="0.45">
      <c r="B2564" t="e">
        <f>INDEX(RawData!$A$2:$A$1048576,MATCH(FmtData!$B$4+(ROW()-10),RawData!$A$2:$A$1048576,0))</f>
        <v>#N/A</v>
      </c>
      <c r="C256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4" s="7" t="e">
        <f>MID(INDEX(RawData!$B$2:$B$1048576, MATCH(FmtData!$B$4+(ROW()-10),RawData!$A$2:$A$1048576,0)),12,8)+$B$5/24</f>
        <v>#N/A</v>
      </c>
      <c r="E2564" s="8" t="e">
        <f>INDEX(RawData!$D$2:$D$1048576,MATCH(FmtData!$B$4+(ROW()-10),RawData!$A$2:$A$1048576,0))</f>
        <v>#N/A</v>
      </c>
      <c r="F2564" t="e">
        <f>INDEX(RawData!$D$2:$D$1048576,MATCH(FmtData!$B$4+(ROW()-10),RawData!$A$2:$A$1048576,0))</f>
        <v>#N/A</v>
      </c>
      <c r="G2564" t="e">
        <f>INDEX(RawData!E$2:E$1048576,MATCH(FmtData!$B$4+(ROW()-10),RawData!$A$2:$A$1048576,0))</f>
        <v>#N/A</v>
      </c>
      <c r="H2564" t="e">
        <f>INDEX(RawData!F$2:F$1048576,MATCH(FmtData!$B$4+(ROW()-10),RawData!$A$2:$A$1048576,0))</f>
        <v>#N/A</v>
      </c>
      <c r="I2564" t="e">
        <f>INDEX(RawData!G$2:G$1048576,MATCH(FmtData!$B$4+(ROW()-10),RawData!$A$2:$A$1048576,0))</f>
        <v>#N/A</v>
      </c>
      <c r="J2564" t="e">
        <f>INDEX(RawData!H$2:H$1048576,MATCH(FmtData!$B$4+(ROW()-10),RawData!$A$2:$A$1048576,0))</f>
        <v>#N/A</v>
      </c>
      <c r="K2564" t="e">
        <f>INDEX(RawData!I$2:I$1048576,MATCH(FmtData!$B$4+(ROW()-10),RawData!$A$2:$A$1048576,0))</f>
        <v>#N/A</v>
      </c>
      <c r="L2564" t="e">
        <f>INDEX(RawData!J$2:J$1048576,MATCH(FmtData!$B$4+(ROW()-10),RawData!$A$2:$A$1048576,0))</f>
        <v>#N/A</v>
      </c>
      <c r="M2564" t="e">
        <f>INDEX(RawData!K$2:K$1048576,MATCH(FmtData!$B$4+(ROW()-10),RawData!$A$2:$A$1048576,0))</f>
        <v>#N/A</v>
      </c>
      <c r="N2564" t="e">
        <f>INDEX(RawData!L$2:L$1048576,MATCH(FmtData!$B$4+(ROW()-10),RawData!$A$2:$A$1048576,0))</f>
        <v>#N/A</v>
      </c>
      <c r="O2564" t="e">
        <f>INDEX(RawData!M$2:M$1048576,MATCH(FmtData!$B$4+(ROW()-10),RawData!$A$2:$A$1048576,0))</f>
        <v>#N/A</v>
      </c>
      <c r="P2564" t="e">
        <f>INDEX(RawData!N$2:N$1048576,MATCH(FmtData!$B$4+(ROW()-10),RawData!$A$2:$A$1048576,0))</f>
        <v>#N/A</v>
      </c>
      <c r="Q2564" t="e">
        <f>INDEX(RawData!O$2:O$1048576,MATCH(FmtData!$B$4+(ROW()-10),RawData!$A$2:$A$1048576,0))</f>
        <v>#N/A</v>
      </c>
      <c r="R2564" s="8" t="e">
        <f>INDEX(RawData!P$2:P$1048576,MATCH(FmtData!$B$4+(ROW()-10),RawData!$A$2:$A$1048576,0))</f>
        <v>#N/A</v>
      </c>
      <c r="S2564" t="e">
        <f>INDEX(RawData!Q$2:Q$1048576,MATCH(FmtData!$B$4+(ROW()-10),RawData!$A$2:$A$1048576,0))</f>
        <v>#N/A</v>
      </c>
      <c r="T2564" s="8" t="e">
        <f>INDEX(RawData!R$2:R$1048576,MATCH(FmtData!$B$4+(ROW()-10),RawData!$A$2:$A$1048576,0))</f>
        <v>#N/A</v>
      </c>
      <c r="U2564" s="8" t="e">
        <f>INDEX(RawData!S$2:S$1048576,MATCH(FmtData!$B$4+(ROW()-10),RawData!$A$2:$A$1048576,0))</f>
        <v>#N/A</v>
      </c>
      <c r="V2564" s="8" t="e">
        <f>INDEX(RawData!T$2:T$1048576,MATCH(FmtData!$B$4+(ROW()-10),RawData!$A$2:$A$1048576,0))</f>
        <v>#N/A</v>
      </c>
      <c r="W2564" s="3" t="e">
        <f t="shared" si="802"/>
        <v>#N/A</v>
      </c>
      <c r="X2564" s="3" t="e">
        <f t="shared" si="803"/>
        <v>#N/A</v>
      </c>
      <c r="Y2564" s="8" t="e">
        <f t="shared" si="786"/>
        <v>#N/A</v>
      </c>
      <c r="Z2564" s="8" t="e">
        <f t="shared" si="787"/>
        <v>#N/A</v>
      </c>
      <c r="AA2564" s="3" t="e">
        <f t="shared" si="804"/>
        <v>#N/A</v>
      </c>
      <c r="AB2564" s="41">
        <v>2</v>
      </c>
      <c r="AC2564" s="42" t="str">
        <f t="shared" si="796"/>
        <v>Dilatometer</v>
      </c>
      <c r="AD2564" s="15" t="e">
        <f t="shared" si="785"/>
        <v>#N/A</v>
      </c>
      <c r="AE2564" s="15" t="e">
        <f t="shared" si="788"/>
        <v>#N/A</v>
      </c>
      <c r="AF2564" s="15" t="e">
        <f t="shared" si="789"/>
        <v>#N/A</v>
      </c>
      <c r="AG2564" s="15" t="e">
        <f t="shared" si="790"/>
        <v>#N/A</v>
      </c>
      <c r="AH2564" s="15" t="e">
        <f t="shared" si="801"/>
        <v>#N/A</v>
      </c>
      <c r="AI2564" s="17" t="e">
        <f t="shared" si="791"/>
        <v>#N/A</v>
      </c>
      <c r="AJ2564" s="17" t="e">
        <f t="shared" si="792"/>
        <v>#N/A</v>
      </c>
      <c r="AK2564" s="17" t="e">
        <f t="shared" si="793"/>
        <v>#N/A</v>
      </c>
      <c r="AL2564" s="17" t="e">
        <f t="shared" si="794"/>
        <v>#N/A</v>
      </c>
      <c r="AM2564" s="17" t="e">
        <f t="shared" si="795"/>
        <v>#N/A</v>
      </c>
      <c r="AN2564" s="17" t="e">
        <f t="shared" si="797"/>
        <v>#N/A</v>
      </c>
      <c r="AO2564" s="17" t="e">
        <f t="shared" si="798"/>
        <v>#N/A</v>
      </c>
      <c r="AP2564" s="17" t="e">
        <f t="shared" si="799"/>
        <v>#N/A</v>
      </c>
      <c r="AQ2564" s="17" t="e">
        <f t="shared" si="800"/>
        <v>#N/A</v>
      </c>
    </row>
    <row r="2565" spans="2:43" x14ac:dyDescent="0.45">
      <c r="B2565" t="e">
        <f>INDEX(RawData!$A$2:$A$1048576,MATCH(FmtData!$B$4+(ROW()-10),RawData!$A$2:$A$1048576,0))</f>
        <v>#N/A</v>
      </c>
      <c r="C256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5" s="7" t="e">
        <f>MID(INDEX(RawData!$B$2:$B$1048576, MATCH(FmtData!$B$4+(ROW()-10),RawData!$A$2:$A$1048576,0)),12,8)+$B$5/24</f>
        <v>#N/A</v>
      </c>
      <c r="E2565" s="8" t="e">
        <f>INDEX(RawData!$D$2:$D$1048576,MATCH(FmtData!$B$4+(ROW()-10),RawData!$A$2:$A$1048576,0))</f>
        <v>#N/A</v>
      </c>
      <c r="F2565" t="e">
        <f>INDEX(RawData!$D$2:$D$1048576,MATCH(FmtData!$B$4+(ROW()-10),RawData!$A$2:$A$1048576,0))</f>
        <v>#N/A</v>
      </c>
      <c r="G2565" t="e">
        <f>INDEX(RawData!E$2:E$1048576,MATCH(FmtData!$B$4+(ROW()-10),RawData!$A$2:$A$1048576,0))</f>
        <v>#N/A</v>
      </c>
      <c r="H2565" t="e">
        <f>INDEX(RawData!F$2:F$1048576,MATCH(FmtData!$B$4+(ROW()-10),RawData!$A$2:$A$1048576,0))</f>
        <v>#N/A</v>
      </c>
      <c r="I2565" t="e">
        <f>INDEX(RawData!G$2:G$1048576,MATCH(FmtData!$B$4+(ROW()-10),RawData!$A$2:$A$1048576,0))</f>
        <v>#N/A</v>
      </c>
      <c r="J2565" t="e">
        <f>INDEX(RawData!H$2:H$1048576,MATCH(FmtData!$B$4+(ROW()-10),RawData!$A$2:$A$1048576,0))</f>
        <v>#N/A</v>
      </c>
      <c r="K2565" t="e">
        <f>INDEX(RawData!I$2:I$1048576,MATCH(FmtData!$B$4+(ROW()-10),RawData!$A$2:$A$1048576,0))</f>
        <v>#N/A</v>
      </c>
      <c r="L2565" t="e">
        <f>INDEX(RawData!J$2:J$1048576,MATCH(FmtData!$B$4+(ROW()-10),RawData!$A$2:$A$1048576,0))</f>
        <v>#N/A</v>
      </c>
      <c r="M2565" t="e">
        <f>INDEX(RawData!K$2:K$1048576,MATCH(FmtData!$B$4+(ROW()-10),RawData!$A$2:$A$1048576,0))</f>
        <v>#N/A</v>
      </c>
      <c r="N2565" t="e">
        <f>INDEX(RawData!L$2:L$1048576,MATCH(FmtData!$B$4+(ROW()-10),RawData!$A$2:$A$1048576,0))</f>
        <v>#N/A</v>
      </c>
      <c r="O2565" t="e">
        <f>INDEX(RawData!M$2:M$1048576,MATCH(FmtData!$B$4+(ROW()-10),RawData!$A$2:$A$1048576,0))</f>
        <v>#N/A</v>
      </c>
      <c r="P2565" t="e">
        <f>INDEX(RawData!N$2:N$1048576,MATCH(FmtData!$B$4+(ROW()-10),RawData!$A$2:$A$1048576,0))</f>
        <v>#N/A</v>
      </c>
      <c r="Q2565" t="e">
        <f>INDEX(RawData!O$2:O$1048576,MATCH(FmtData!$B$4+(ROW()-10),RawData!$A$2:$A$1048576,0))</f>
        <v>#N/A</v>
      </c>
      <c r="R2565" s="8" t="e">
        <f>INDEX(RawData!P$2:P$1048576,MATCH(FmtData!$B$4+(ROW()-10),RawData!$A$2:$A$1048576,0))</f>
        <v>#N/A</v>
      </c>
      <c r="S2565" t="e">
        <f>INDEX(RawData!Q$2:Q$1048576,MATCH(FmtData!$B$4+(ROW()-10),RawData!$A$2:$A$1048576,0))</f>
        <v>#N/A</v>
      </c>
      <c r="T2565" s="8" t="e">
        <f>INDEX(RawData!R$2:R$1048576,MATCH(FmtData!$B$4+(ROW()-10),RawData!$A$2:$A$1048576,0))</f>
        <v>#N/A</v>
      </c>
      <c r="U2565" s="8" t="e">
        <f>INDEX(RawData!S$2:S$1048576,MATCH(FmtData!$B$4+(ROW()-10),RawData!$A$2:$A$1048576,0))</f>
        <v>#N/A</v>
      </c>
      <c r="V2565" s="8" t="e">
        <f>INDEX(RawData!T$2:T$1048576,MATCH(FmtData!$B$4+(ROW()-10),RawData!$A$2:$A$1048576,0))</f>
        <v>#N/A</v>
      </c>
      <c r="W2565" s="3" t="e">
        <f t="shared" si="802"/>
        <v>#N/A</v>
      </c>
      <c r="X2565" s="3" t="e">
        <f t="shared" si="803"/>
        <v>#N/A</v>
      </c>
      <c r="Y2565" s="8" t="e">
        <f t="shared" si="786"/>
        <v>#N/A</v>
      </c>
      <c r="Z2565" s="8" t="e">
        <f t="shared" si="787"/>
        <v>#N/A</v>
      </c>
      <c r="AA2565" s="3" t="e">
        <f t="shared" si="804"/>
        <v>#N/A</v>
      </c>
      <c r="AB2565" s="41">
        <v>2</v>
      </c>
      <c r="AC2565" s="42" t="str">
        <f t="shared" si="796"/>
        <v>Dilatometer</v>
      </c>
      <c r="AD2565" s="15" t="e">
        <f t="shared" si="785"/>
        <v>#N/A</v>
      </c>
      <c r="AE2565" s="15" t="e">
        <f t="shared" si="788"/>
        <v>#N/A</v>
      </c>
      <c r="AF2565" s="15" t="e">
        <f t="shared" si="789"/>
        <v>#N/A</v>
      </c>
      <c r="AG2565" s="15" t="e">
        <f t="shared" si="790"/>
        <v>#N/A</v>
      </c>
      <c r="AH2565" s="15" t="e">
        <f t="shared" si="801"/>
        <v>#N/A</v>
      </c>
      <c r="AI2565" s="17" t="e">
        <f t="shared" si="791"/>
        <v>#N/A</v>
      </c>
      <c r="AJ2565" s="17" t="e">
        <f t="shared" si="792"/>
        <v>#N/A</v>
      </c>
      <c r="AK2565" s="17" t="e">
        <f t="shared" si="793"/>
        <v>#N/A</v>
      </c>
      <c r="AL2565" s="17" t="e">
        <f t="shared" si="794"/>
        <v>#N/A</v>
      </c>
      <c r="AM2565" s="17" t="e">
        <f t="shared" si="795"/>
        <v>#N/A</v>
      </c>
      <c r="AN2565" s="17" t="e">
        <f t="shared" si="797"/>
        <v>#N/A</v>
      </c>
      <c r="AO2565" s="17" t="e">
        <f t="shared" si="798"/>
        <v>#N/A</v>
      </c>
      <c r="AP2565" s="17" t="e">
        <f t="shared" si="799"/>
        <v>#N/A</v>
      </c>
      <c r="AQ2565" s="17" t="e">
        <f t="shared" si="800"/>
        <v>#N/A</v>
      </c>
    </row>
    <row r="2566" spans="2:43" x14ac:dyDescent="0.45">
      <c r="B2566" t="e">
        <f>INDEX(RawData!$A$2:$A$1048576,MATCH(FmtData!$B$4+(ROW()-10),RawData!$A$2:$A$1048576,0))</f>
        <v>#N/A</v>
      </c>
      <c r="C256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6" s="7" t="e">
        <f>MID(INDEX(RawData!$B$2:$B$1048576, MATCH(FmtData!$B$4+(ROW()-10),RawData!$A$2:$A$1048576,0)),12,8)+$B$5/24</f>
        <v>#N/A</v>
      </c>
      <c r="E2566" s="8" t="e">
        <f>INDEX(RawData!$D$2:$D$1048576,MATCH(FmtData!$B$4+(ROW()-10),RawData!$A$2:$A$1048576,0))</f>
        <v>#N/A</v>
      </c>
      <c r="F2566" t="e">
        <f>INDEX(RawData!$D$2:$D$1048576,MATCH(FmtData!$B$4+(ROW()-10),RawData!$A$2:$A$1048576,0))</f>
        <v>#N/A</v>
      </c>
      <c r="G2566" t="e">
        <f>INDEX(RawData!E$2:E$1048576,MATCH(FmtData!$B$4+(ROW()-10),RawData!$A$2:$A$1048576,0))</f>
        <v>#N/A</v>
      </c>
      <c r="H2566" t="e">
        <f>INDEX(RawData!F$2:F$1048576,MATCH(FmtData!$B$4+(ROW()-10),RawData!$A$2:$A$1048576,0))</f>
        <v>#N/A</v>
      </c>
      <c r="I2566" t="e">
        <f>INDEX(RawData!G$2:G$1048576,MATCH(FmtData!$B$4+(ROW()-10),RawData!$A$2:$A$1048576,0))</f>
        <v>#N/A</v>
      </c>
      <c r="J2566" t="e">
        <f>INDEX(RawData!H$2:H$1048576,MATCH(FmtData!$B$4+(ROW()-10),RawData!$A$2:$A$1048576,0))</f>
        <v>#N/A</v>
      </c>
      <c r="K2566" t="e">
        <f>INDEX(RawData!I$2:I$1048576,MATCH(FmtData!$B$4+(ROW()-10),RawData!$A$2:$A$1048576,0))</f>
        <v>#N/A</v>
      </c>
      <c r="L2566" t="e">
        <f>INDEX(RawData!J$2:J$1048576,MATCH(FmtData!$B$4+(ROW()-10),RawData!$A$2:$A$1048576,0))</f>
        <v>#N/A</v>
      </c>
      <c r="M2566" t="e">
        <f>INDEX(RawData!K$2:K$1048576,MATCH(FmtData!$B$4+(ROW()-10),RawData!$A$2:$A$1048576,0))</f>
        <v>#N/A</v>
      </c>
      <c r="N2566" t="e">
        <f>INDEX(RawData!L$2:L$1048576,MATCH(FmtData!$B$4+(ROW()-10),RawData!$A$2:$A$1048576,0))</f>
        <v>#N/A</v>
      </c>
      <c r="O2566" t="e">
        <f>INDEX(RawData!M$2:M$1048576,MATCH(FmtData!$B$4+(ROW()-10),RawData!$A$2:$A$1048576,0))</f>
        <v>#N/A</v>
      </c>
      <c r="P2566" t="e">
        <f>INDEX(RawData!N$2:N$1048576,MATCH(FmtData!$B$4+(ROW()-10),RawData!$A$2:$A$1048576,0))</f>
        <v>#N/A</v>
      </c>
      <c r="Q2566" t="e">
        <f>INDEX(RawData!O$2:O$1048576,MATCH(FmtData!$B$4+(ROW()-10),RawData!$A$2:$A$1048576,0))</f>
        <v>#N/A</v>
      </c>
      <c r="R2566" s="8" t="e">
        <f>INDEX(RawData!P$2:P$1048576,MATCH(FmtData!$B$4+(ROW()-10),RawData!$A$2:$A$1048576,0))</f>
        <v>#N/A</v>
      </c>
      <c r="S2566" t="e">
        <f>INDEX(RawData!Q$2:Q$1048576,MATCH(FmtData!$B$4+(ROW()-10),RawData!$A$2:$A$1048576,0))</f>
        <v>#N/A</v>
      </c>
      <c r="T2566" s="8" t="e">
        <f>INDEX(RawData!R$2:R$1048576,MATCH(FmtData!$B$4+(ROW()-10),RawData!$A$2:$A$1048576,0))</f>
        <v>#N/A</v>
      </c>
      <c r="U2566" s="8" t="e">
        <f>INDEX(RawData!S$2:S$1048576,MATCH(FmtData!$B$4+(ROW()-10),RawData!$A$2:$A$1048576,0))</f>
        <v>#N/A</v>
      </c>
      <c r="V2566" s="8" t="e">
        <f>INDEX(RawData!T$2:T$1048576,MATCH(FmtData!$B$4+(ROW()-10),RawData!$A$2:$A$1048576,0))</f>
        <v>#N/A</v>
      </c>
      <c r="W2566" s="3" t="e">
        <f t="shared" si="802"/>
        <v>#N/A</v>
      </c>
      <c r="X2566" s="3" t="e">
        <f t="shared" si="803"/>
        <v>#N/A</v>
      </c>
      <c r="Y2566" s="8" t="e">
        <f t="shared" si="786"/>
        <v>#N/A</v>
      </c>
      <c r="Z2566" s="8" t="e">
        <f t="shared" si="787"/>
        <v>#N/A</v>
      </c>
      <c r="AA2566" s="3" t="e">
        <f t="shared" si="804"/>
        <v>#N/A</v>
      </c>
      <c r="AB2566" s="41">
        <v>2</v>
      </c>
      <c r="AC2566" s="42" t="str">
        <f t="shared" si="796"/>
        <v>Dilatometer</v>
      </c>
      <c r="AD2566" s="15" t="e">
        <f t="shared" si="785"/>
        <v>#N/A</v>
      </c>
      <c r="AE2566" s="15" t="e">
        <f t="shared" si="788"/>
        <v>#N/A</v>
      </c>
      <c r="AF2566" s="15" t="e">
        <f t="shared" si="789"/>
        <v>#N/A</v>
      </c>
      <c r="AG2566" s="15" t="e">
        <f t="shared" si="790"/>
        <v>#N/A</v>
      </c>
      <c r="AH2566" s="15" t="e">
        <f t="shared" si="801"/>
        <v>#N/A</v>
      </c>
      <c r="AI2566" s="17" t="e">
        <f t="shared" si="791"/>
        <v>#N/A</v>
      </c>
      <c r="AJ2566" s="17" t="e">
        <f t="shared" si="792"/>
        <v>#N/A</v>
      </c>
      <c r="AK2566" s="17" t="e">
        <f t="shared" si="793"/>
        <v>#N/A</v>
      </c>
      <c r="AL2566" s="17" t="e">
        <f t="shared" si="794"/>
        <v>#N/A</v>
      </c>
      <c r="AM2566" s="17" t="e">
        <f t="shared" si="795"/>
        <v>#N/A</v>
      </c>
      <c r="AN2566" s="17" t="e">
        <f t="shared" si="797"/>
        <v>#N/A</v>
      </c>
      <c r="AO2566" s="17" t="e">
        <f t="shared" si="798"/>
        <v>#N/A</v>
      </c>
      <c r="AP2566" s="17" t="e">
        <f t="shared" si="799"/>
        <v>#N/A</v>
      </c>
      <c r="AQ2566" s="17" t="e">
        <f t="shared" si="800"/>
        <v>#N/A</v>
      </c>
    </row>
    <row r="2567" spans="2:43" x14ac:dyDescent="0.45">
      <c r="B2567" t="e">
        <f>INDEX(RawData!$A$2:$A$1048576,MATCH(FmtData!$B$4+(ROW()-10),RawData!$A$2:$A$1048576,0))</f>
        <v>#N/A</v>
      </c>
      <c r="C256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7" s="7" t="e">
        <f>MID(INDEX(RawData!$B$2:$B$1048576, MATCH(FmtData!$B$4+(ROW()-10),RawData!$A$2:$A$1048576,0)),12,8)+$B$5/24</f>
        <v>#N/A</v>
      </c>
      <c r="E2567" s="8" t="e">
        <f>INDEX(RawData!$D$2:$D$1048576,MATCH(FmtData!$B$4+(ROW()-10),RawData!$A$2:$A$1048576,0))</f>
        <v>#N/A</v>
      </c>
      <c r="F2567" t="e">
        <f>INDEX(RawData!$D$2:$D$1048576,MATCH(FmtData!$B$4+(ROW()-10),RawData!$A$2:$A$1048576,0))</f>
        <v>#N/A</v>
      </c>
      <c r="G2567" t="e">
        <f>INDEX(RawData!E$2:E$1048576,MATCH(FmtData!$B$4+(ROW()-10),RawData!$A$2:$A$1048576,0))</f>
        <v>#N/A</v>
      </c>
      <c r="H2567" t="e">
        <f>INDEX(RawData!F$2:F$1048576,MATCH(FmtData!$B$4+(ROW()-10),RawData!$A$2:$A$1048576,0))</f>
        <v>#N/A</v>
      </c>
      <c r="I2567" t="e">
        <f>INDEX(RawData!G$2:G$1048576,MATCH(FmtData!$B$4+(ROW()-10),RawData!$A$2:$A$1048576,0))</f>
        <v>#N/A</v>
      </c>
      <c r="J2567" t="e">
        <f>INDEX(RawData!H$2:H$1048576,MATCH(FmtData!$B$4+(ROW()-10),RawData!$A$2:$A$1048576,0))</f>
        <v>#N/A</v>
      </c>
      <c r="K2567" t="e">
        <f>INDEX(RawData!I$2:I$1048576,MATCH(FmtData!$B$4+(ROW()-10),RawData!$A$2:$A$1048576,0))</f>
        <v>#N/A</v>
      </c>
      <c r="L2567" t="e">
        <f>INDEX(RawData!J$2:J$1048576,MATCH(FmtData!$B$4+(ROW()-10),RawData!$A$2:$A$1048576,0))</f>
        <v>#N/A</v>
      </c>
      <c r="M2567" t="e">
        <f>INDEX(RawData!K$2:K$1048576,MATCH(FmtData!$B$4+(ROW()-10),RawData!$A$2:$A$1048576,0))</f>
        <v>#N/A</v>
      </c>
      <c r="N2567" t="e">
        <f>INDEX(RawData!L$2:L$1048576,MATCH(FmtData!$B$4+(ROW()-10),RawData!$A$2:$A$1048576,0))</f>
        <v>#N/A</v>
      </c>
      <c r="O2567" t="e">
        <f>INDEX(RawData!M$2:M$1048576,MATCH(FmtData!$B$4+(ROW()-10),RawData!$A$2:$A$1048576,0))</f>
        <v>#N/A</v>
      </c>
      <c r="P2567" t="e">
        <f>INDEX(RawData!N$2:N$1048576,MATCH(FmtData!$B$4+(ROW()-10),RawData!$A$2:$A$1048576,0))</f>
        <v>#N/A</v>
      </c>
      <c r="Q2567" t="e">
        <f>INDEX(RawData!O$2:O$1048576,MATCH(FmtData!$B$4+(ROW()-10),RawData!$A$2:$A$1048576,0))</f>
        <v>#N/A</v>
      </c>
      <c r="R2567" s="8" t="e">
        <f>INDEX(RawData!P$2:P$1048576,MATCH(FmtData!$B$4+(ROW()-10),RawData!$A$2:$A$1048576,0))</f>
        <v>#N/A</v>
      </c>
      <c r="S2567" t="e">
        <f>INDEX(RawData!Q$2:Q$1048576,MATCH(FmtData!$B$4+(ROW()-10),RawData!$A$2:$A$1048576,0))</f>
        <v>#N/A</v>
      </c>
      <c r="T2567" s="8" t="e">
        <f>INDEX(RawData!R$2:R$1048576,MATCH(FmtData!$B$4+(ROW()-10),RawData!$A$2:$A$1048576,0))</f>
        <v>#N/A</v>
      </c>
      <c r="U2567" s="8" t="e">
        <f>INDEX(RawData!S$2:S$1048576,MATCH(FmtData!$B$4+(ROW()-10),RawData!$A$2:$A$1048576,0))</f>
        <v>#N/A</v>
      </c>
      <c r="V2567" s="8" t="e">
        <f>INDEX(RawData!T$2:T$1048576,MATCH(FmtData!$B$4+(ROW()-10),RawData!$A$2:$A$1048576,0))</f>
        <v>#N/A</v>
      </c>
      <c r="W2567" s="3" t="e">
        <f t="shared" si="802"/>
        <v>#N/A</v>
      </c>
      <c r="X2567" s="3" t="e">
        <f t="shared" si="803"/>
        <v>#N/A</v>
      </c>
      <c r="Y2567" s="8" t="e">
        <f t="shared" si="786"/>
        <v>#N/A</v>
      </c>
      <c r="Z2567" s="8" t="e">
        <f t="shared" si="787"/>
        <v>#N/A</v>
      </c>
      <c r="AA2567" s="3" t="e">
        <f t="shared" si="804"/>
        <v>#N/A</v>
      </c>
      <c r="AB2567" s="41">
        <v>2</v>
      </c>
      <c r="AC2567" s="42" t="str">
        <f t="shared" si="796"/>
        <v>Dilatometer</v>
      </c>
      <c r="AD2567" s="15" t="e">
        <f t="shared" si="785"/>
        <v>#N/A</v>
      </c>
      <c r="AE2567" s="15" t="e">
        <f t="shared" si="788"/>
        <v>#N/A</v>
      </c>
      <c r="AF2567" s="15" t="e">
        <f t="shared" si="789"/>
        <v>#N/A</v>
      </c>
      <c r="AG2567" s="15" t="e">
        <f t="shared" si="790"/>
        <v>#N/A</v>
      </c>
      <c r="AH2567" s="15" t="e">
        <f t="shared" si="801"/>
        <v>#N/A</v>
      </c>
      <c r="AI2567" s="17" t="e">
        <f t="shared" si="791"/>
        <v>#N/A</v>
      </c>
      <c r="AJ2567" s="17" t="e">
        <f t="shared" si="792"/>
        <v>#N/A</v>
      </c>
      <c r="AK2567" s="17" t="e">
        <f t="shared" si="793"/>
        <v>#N/A</v>
      </c>
      <c r="AL2567" s="17" t="e">
        <f t="shared" si="794"/>
        <v>#N/A</v>
      </c>
      <c r="AM2567" s="17" t="e">
        <f t="shared" si="795"/>
        <v>#N/A</v>
      </c>
      <c r="AN2567" s="17" t="e">
        <f t="shared" si="797"/>
        <v>#N/A</v>
      </c>
      <c r="AO2567" s="17" t="e">
        <f t="shared" si="798"/>
        <v>#N/A</v>
      </c>
      <c r="AP2567" s="17" t="e">
        <f t="shared" si="799"/>
        <v>#N/A</v>
      </c>
      <c r="AQ2567" s="17" t="e">
        <f t="shared" si="800"/>
        <v>#N/A</v>
      </c>
    </row>
    <row r="2568" spans="2:43" x14ac:dyDescent="0.45">
      <c r="B2568" t="e">
        <f>INDEX(RawData!$A$2:$A$1048576,MATCH(FmtData!$B$4+(ROW()-10),RawData!$A$2:$A$1048576,0))</f>
        <v>#N/A</v>
      </c>
      <c r="C256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8" s="7" t="e">
        <f>MID(INDEX(RawData!$B$2:$B$1048576, MATCH(FmtData!$B$4+(ROW()-10),RawData!$A$2:$A$1048576,0)),12,8)+$B$5/24</f>
        <v>#N/A</v>
      </c>
      <c r="E2568" s="8" t="e">
        <f>INDEX(RawData!$D$2:$D$1048576,MATCH(FmtData!$B$4+(ROW()-10),RawData!$A$2:$A$1048576,0))</f>
        <v>#N/A</v>
      </c>
      <c r="F2568" t="e">
        <f>INDEX(RawData!$D$2:$D$1048576,MATCH(FmtData!$B$4+(ROW()-10),RawData!$A$2:$A$1048576,0))</f>
        <v>#N/A</v>
      </c>
      <c r="G2568" t="e">
        <f>INDEX(RawData!E$2:E$1048576,MATCH(FmtData!$B$4+(ROW()-10),RawData!$A$2:$A$1048576,0))</f>
        <v>#N/A</v>
      </c>
      <c r="H2568" t="e">
        <f>INDEX(RawData!F$2:F$1048576,MATCH(FmtData!$B$4+(ROW()-10),RawData!$A$2:$A$1048576,0))</f>
        <v>#N/A</v>
      </c>
      <c r="I2568" t="e">
        <f>INDEX(RawData!G$2:G$1048576,MATCH(FmtData!$B$4+(ROW()-10),RawData!$A$2:$A$1048576,0))</f>
        <v>#N/A</v>
      </c>
      <c r="J2568" t="e">
        <f>INDEX(RawData!H$2:H$1048576,MATCH(FmtData!$B$4+(ROW()-10),RawData!$A$2:$A$1048576,0))</f>
        <v>#N/A</v>
      </c>
      <c r="K2568" t="e">
        <f>INDEX(RawData!I$2:I$1048576,MATCH(FmtData!$B$4+(ROW()-10),RawData!$A$2:$A$1048576,0))</f>
        <v>#N/A</v>
      </c>
      <c r="L2568" t="e">
        <f>INDEX(RawData!J$2:J$1048576,MATCH(FmtData!$B$4+(ROW()-10),RawData!$A$2:$A$1048576,0))</f>
        <v>#N/A</v>
      </c>
      <c r="M2568" t="e">
        <f>INDEX(RawData!K$2:K$1048576,MATCH(FmtData!$B$4+(ROW()-10),RawData!$A$2:$A$1048576,0))</f>
        <v>#N/A</v>
      </c>
      <c r="N2568" t="e">
        <f>INDEX(RawData!L$2:L$1048576,MATCH(FmtData!$B$4+(ROW()-10),RawData!$A$2:$A$1048576,0))</f>
        <v>#N/A</v>
      </c>
      <c r="O2568" t="e">
        <f>INDEX(RawData!M$2:M$1048576,MATCH(FmtData!$B$4+(ROW()-10),RawData!$A$2:$A$1048576,0))</f>
        <v>#N/A</v>
      </c>
      <c r="P2568" t="e">
        <f>INDEX(RawData!N$2:N$1048576,MATCH(FmtData!$B$4+(ROW()-10),RawData!$A$2:$A$1048576,0))</f>
        <v>#N/A</v>
      </c>
      <c r="Q2568" t="e">
        <f>INDEX(RawData!O$2:O$1048576,MATCH(FmtData!$B$4+(ROW()-10),RawData!$A$2:$A$1048576,0))</f>
        <v>#N/A</v>
      </c>
      <c r="R2568" s="8" t="e">
        <f>INDEX(RawData!P$2:P$1048576,MATCH(FmtData!$B$4+(ROW()-10),RawData!$A$2:$A$1048576,0))</f>
        <v>#N/A</v>
      </c>
      <c r="S2568" t="e">
        <f>INDEX(RawData!Q$2:Q$1048576,MATCH(FmtData!$B$4+(ROW()-10),RawData!$A$2:$A$1048576,0))</f>
        <v>#N/A</v>
      </c>
      <c r="T2568" s="8" t="e">
        <f>INDEX(RawData!R$2:R$1048576,MATCH(FmtData!$B$4+(ROW()-10),RawData!$A$2:$A$1048576,0))</f>
        <v>#N/A</v>
      </c>
      <c r="U2568" s="8" t="e">
        <f>INDEX(RawData!S$2:S$1048576,MATCH(FmtData!$B$4+(ROW()-10),RawData!$A$2:$A$1048576,0))</f>
        <v>#N/A</v>
      </c>
      <c r="V2568" s="8" t="e">
        <f>INDEX(RawData!T$2:T$1048576,MATCH(FmtData!$B$4+(ROW()-10),RawData!$A$2:$A$1048576,0))</f>
        <v>#N/A</v>
      </c>
      <c r="W2568" s="3" t="e">
        <f t="shared" si="802"/>
        <v>#N/A</v>
      </c>
      <c r="X2568" s="3" t="e">
        <f t="shared" si="803"/>
        <v>#N/A</v>
      </c>
      <c r="Y2568" s="8" t="e">
        <f t="shared" si="786"/>
        <v>#N/A</v>
      </c>
      <c r="Z2568" s="8" t="e">
        <f t="shared" si="787"/>
        <v>#N/A</v>
      </c>
      <c r="AA2568" s="3" t="e">
        <f t="shared" si="804"/>
        <v>#N/A</v>
      </c>
      <c r="AB2568" s="41">
        <v>2</v>
      </c>
      <c r="AC2568" s="42" t="str">
        <f t="shared" si="796"/>
        <v>Dilatometer</v>
      </c>
      <c r="AD2568" s="15" t="e">
        <f t="shared" ref="AD2568:AD2627" si="805">R2568-$R$1350 + $AD$1349</f>
        <v>#N/A</v>
      </c>
      <c r="AE2568" s="15" t="e">
        <f t="shared" si="788"/>
        <v>#N/A</v>
      </c>
      <c r="AF2568" s="15" t="e">
        <f t="shared" si="789"/>
        <v>#N/A</v>
      </c>
      <c r="AG2568" s="15" t="e">
        <f t="shared" si="790"/>
        <v>#N/A</v>
      </c>
      <c r="AH2568" s="15" t="e">
        <f t="shared" si="801"/>
        <v>#N/A</v>
      </c>
      <c r="AI2568" s="17" t="e">
        <f t="shared" si="791"/>
        <v>#N/A</v>
      </c>
      <c r="AJ2568" s="17" t="e">
        <f t="shared" si="792"/>
        <v>#N/A</v>
      </c>
      <c r="AK2568" s="17" t="e">
        <f t="shared" si="793"/>
        <v>#N/A</v>
      </c>
      <c r="AL2568" s="17" t="e">
        <f t="shared" si="794"/>
        <v>#N/A</v>
      </c>
      <c r="AM2568" s="17" t="e">
        <f t="shared" si="795"/>
        <v>#N/A</v>
      </c>
      <c r="AN2568" s="17" t="e">
        <f t="shared" si="797"/>
        <v>#N/A</v>
      </c>
      <c r="AO2568" s="17" t="e">
        <f t="shared" si="798"/>
        <v>#N/A</v>
      </c>
      <c r="AP2568" s="17" t="e">
        <f t="shared" si="799"/>
        <v>#N/A</v>
      </c>
      <c r="AQ2568" s="17" t="e">
        <f t="shared" si="800"/>
        <v>#N/A</v>
      </c>
    </row>
    <row r="2569" spans="2:43" x14ac:dyDescent="0.45">
      <c r="B2569" t="e">
        <f>INDEX(RawData!$A$2:$A$1048576,MATCH(FmtData!$B$4+(ROW()-10),RawData!$A$2:$A$1048576,0))</f>
        <v>#N/A</v>
      </c>
      <c r="C256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69" s="7" t="e">
        <f>MID(INDEX(RawData!$B$2:$B$1048576, MATCH(FmtData!$B$4+(ROW()-10),RawData!$A$2:$A$1048576,0)),12,8)+$B$5/24</f>
        <v>#N/A</v>
      </c>
      <c r="E2569" s="8" t="e">
        <f>INDEX(RawData!$D$2:$D$1048576,MATCH(FmtData!$B$4+(ROW()-10),RawData!$A$2:$A$1048576,0))</f>
        <v>#N/A</v>
      </c>
      <c r="F2569" t="e">
        <f>INDEX(RawData!$D$2:$D$1048576,MATCH(FmtData!$B$4+(ROW()-10),RawData!$A$2:$A$1048576,0))</f>
        <v>#N/A</v>
      </c>
      <c r="G2569" t="e">
        <f>INDEX(RawData!E$2:E$1048576,MATCH(FmtData!$B$4+(ROW()-10),RawData!$A$2:$A$1048576,0))</f>
        <v>#N/A</v>
      </c>
      <c r="H2569" t="e">
        <f>INDEX(RawData!F$2:F$1048576,MATCH(FmtData!$B$4+(ROW()-10),RawData!$A$2:$A$1048576,0))</f>
        <v>#N/A</v>
      </c>
      <c r="I2569" t="e">
        <f>INDEX(RawData!G$2:G$1048576,MATCH(FmtData!$B$4+(ROW()-10),RawData!$A$2:$A$1048576,0))</f>
        <v>#N/A</v>
      </c>
      <c r="J2569" t="e">
        <f>INDEX(RawData!H$2:H$1048576,MATCH(FmtData!$B$4+(ROW()-10),RawData!$A$2:$A$1048576,0))</f>
        <v>#N/A</v>
      </c>
      <c r="K2569" t="e">
        <f>INDEX(RawData!I$2:I$1048576,MATCH(FmtData!$B$4+(ROW()-10),RawData!$A$2:$A$1048576,0))</f>
        <v>#N/A</v>
      </c>
      <c r="L2569" t="e">
        <f>INDEX(RawData!J$2:J$1048576,MATCH(FmtData!$B$4+(ROW()-10),RawData!$A$2:$A$1048576,0))</f>
        <v>#N/A</v>
      </c>
      <c r="M2569" t="e">
        <f>INDEX(RawData!K$2:K$1048576,MATCH(FmtData!$B$4+(ROW()-10),RawData!$A$2:$A$1048576,0))</f>
        <v>#N/A</v>
      </c>
      <c r="N2569" t="e">
        <f>INDEX(RawData!L$2:L$1048576,MATCH(FmtData!$B$4+(ROW()-10),RawData!$A$2:$A$1048576,0))</f>
        <v>#N/A</v>
      </c>
      <c r="O2569" t="e">
        <f>INDEX(RawData!M$2:M$1048576,MATCH(FmtData!$B$4+(ROW()-10),RawData!$A$2:$A$1048576,0))</f>
        <v>#N/A</v>
      </c>
      <c r="P2569" t="e">
        <f>INDEX(RawData!N$2:N$1048576,MATCH(FmtData!$B$4+(ROW()-10),RawData!$A$2:$A$1048576,0))</f>
        <v>#N/A</v>
      </c>
      <c r="Q2569" t="e">
        <f>INDEX(RawData!O$2:O$1048576,MATCH(FmtData!$B$4+(ROW()-10),RawData!$A$2:$A$1048576,0))</f>
        <v>#N/A</v>
      </c>
      <c r="R2569" s="8" t="e">
        <f>INDEX(RawData!P$2:P$1048576,MATCH(FmtData!$B$4+(ROW()-10),RawData!$A$2:$A$1048576,0))</f>
        <v>#N/A</v>
      </c>
      <c r="S2569" t="e">
        <f>INDEX(RawData!Q$2:Q$1048576,MATCH(FmtData!$B$4+(ROW()-10),RawData!$A$2:$A$1048576,0))</f>
        <v>#N/A</v>
      </c>
      <c r="T2569" s="8" t="e">
        <f>INDEX(RawData!R$2:R$1048576,MATCH(FmtData!$B$4+(ROW()-10),RawData!$A$2:$A$1048576,0))</f>
        <v>#N/A</v>
      </c>
      <c r="U2569" s="8" t="e">
        <f>INDEX(RawData!S$2:S$1048576,MATCH(FmtData!$B$4+(ROW()-10),RawData!$A$2:$A$1048576,0))</f>
        <v>#N/A</v>
      </c>
      <c r="V2569" s="8" t="e">
        <f>INDEX(RawData!T$2:T$1048576,MATCH(FmtData!$B$4+(ROW()-10),RawData!$A$2:$A$1048576,0))</f>
        <v>#N/A</v>
      </c>
      <c r="W2569" s="3" t="e">
        <f t="shared" si="802"/>
        <v>#N/A</v>
      </c>
      <c r="X2569" s="3" t="e">
        <f t="shared" si="803"/>
        <v>#N/A</v>
      </c>
      <c r="Y2569" s="8" t="e">
        <f t="shared" si="786"/>
        <v>#N/A</v>
      </c>
      <c r="Z2569" s="8" t="e">
        <f t="shared" si="787"/>
        <v>#N/A</v>
      </c>
      <c r="AA2569" s="3" t="e">
        <f t="shared" si="804"/>
        <v>#N/A</v>
      </c>
      <c r="AB2569" s="41">
        <v>2</v>
      </c>
      <c r="AC2569" s="42" t="str">
        <f t="shared" si="796"/>
        <v>Dilatometer</v>
      </c>
      <c r="AD2569" s="15" t="e">
        <f t="shared" si="805"/>
        <v>#N/A</v>
      </c>
      <c r="AE2569" s="15" t="e">
        <f t="shared" si="788"/>
        <v>#N/A</v>
      </c>
      <c r="AF2569" s="15" t="e">
        <f t="shared" si="789"/>
        <v>#N/A</v>
      </c>
      <c r="AG2569" s="15" t="e">
        <f t="shared" si="790"/>
        <v>#N/A</v>
      </c>
      <c r="AH2569" s="15" t="e">
        <f t="shared" si="801"/>
        <v>#N/A</v>
      </c>
      <c r="AI2569" s="17" t="e">
        <f t="shared" si="791"/>
        <v>#N/A</v>
      </c>
      <c r="AJ2569" s="17" t="e">
        <f t="shared" si="792"/>
        <v>#N/A</v>
      </c>
      <c r="AK2569" s="17" t="e">
        <f t="shared" si="793"/>
        <v>#N/A</v>
      </c>
      <c r="AL2569" s="17" t="e">
        <f t="shared" si="794"/>
        <v>#N/A</v>
      </c>
      <c r="AM2569" s="17" t="e">
        <f t="shared" si="795"/>
        <v>#N/A</v>
      </c>
      <c r="AN2569" s="17" t="e">
        <f t="shared" si="797"/>
        <v>#N/A</v>
      </c>
      <c r="AO2569" s="17" t="e">
        <f t="shared" si="798"/>
        <v>#N/A</v>
      </c>
      <c r="AP2569" s="17" t="e">
        <f t="shared" si="799"/>
        <v>#N/A</v>
      </c>
      <c r="AQ2569" s="17" t="e">
        <f t="shared" si="800"/>
        <v>#N/A</v>
      </c>
    </row>
    <row r="2570" spans="2:43" x14ac:dyDescent="0.45">
      <c r="B2570" t="e">
        <f>INDEX(RawData!$A$2:$A$1048576,MATCH(FmtData!$B$4+(ROW()-10),RawData!$A$2:$A$1048576,0))</f>
        <v>#N/A</v>
      </c>
      <c r="C257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0" s="7" t="e">
        <f>MID(INDEX(RawData!$B$2:$B$1048576, MATCH(FmtData!$B$4+(ROW()-10),RawData!$A$2:$A$1048576,0)),12,8)+$B$5/24</f>
        <v>#N/A</v>
      </c>
      <c r="E2570" s="8" t="e">
        <f>INDEX(RawData!$D$2:$D$1048576,MATCH(FmtData!$B$4+(ROW()-10),RawData!$A$2:$A$1048576,0))</f>
        <v>#N/A</v>
      </c>
      <c r="F2570" t="e">
        <f>INDEX(RawData!$D$2:$D$1048576,MATCH(FmtData!$B$4+(ROW()-10),RawData!$A$2:$A$1048576,0))</f>
        <v>#N/A</v>
      </c>
      <c r="G2570" t="e">
        <f>INDEX(RawData!E$2:E$1048576,MATCH(FmtData!$B$4+(ROW()-10),RawData!$A$2:$A$1048576,0))</f>
        <v>#N/A</v>
      </c>
      <c r="H2570" t="e">
        <f>INDEX(RawData!F$2:F$1048576,MATCH(FmtData!$B$4+(ROW()-10),RawData!$A$2:$A$1048576,0))</f>
        <v>#N/A</v>
      </c>
      <c r="I2570" t="e">
        <f>INDEX(RawData!G$2:G$1048576,MATCH(FmtData!$B$4+(ROW()-10),RawData!$A$2:$A$1048576,0))</f>
        <v>#N/A</v>
      </c>
      <c r="J2570" t="e">
        <f>INDEX(RawData!H$2:H$1048576,MATCH(FmtData!$B$4+(ROW()-10),RawData!$A$2:$A$1048576,0))</f>
        <v>#N/A</v>
      </c>
      <c r="K2570" t="e">
        <f>INDEX(RawData!I$2:I$1048576,MATCH(FmtData!$B$4+(ROW()-10),RawData!$A$2:$A$1048576,0))</f>
        <v>#N/A</v>
      </c>
      <c r="L2570" t="e">
        <f>INDEX(RawData!J$2:J$1048576,MATCH(FmtData!$B$4+(ROW()-10),RawData!$A$2:$A$1048576,0))</f>
        <v>#N/A</v>
      </c>
      <c r="M2570" t="e">
        <f>INDEX(RawData!K$2:K$1048576,MATCH(FmtData!$B$4+(ROW()-10),RawData!$A$2:$A$1048576,0))</f>
        <v>#N/A</v>
      </c>
      <c r="N2570" t="e">
        <f>INDEX(RawData!L$2:L$1048576,MATCH(FmtData!$B$4+(ROW()-10),RawData!$A$2:$A$1048576,0))</f>
        <v>#N/A</v>
      </c>
      <c r="O2570" t="e">
        <f>INDEX(RawData!M$2:M$1048576,MATCH(FmtData!$B$4+(ROW()-10),RawData!$A$2:$A$1048576,0))</f>
        <v>#N/A</v>
      </c>
      <c r="P2570" t="e">
        <f>INDEX(RawData!N$2:N$1048576,MATCH(FmtData!$B$4+(ROW()-10),RawData!$A$2:$A$1048576,0))</f>
        <v>#N/A</v>
      </c>
      <c r="Q2570" t="e">
        <f>INDEX(RawData!O$2:O$1048576,MATCH(FmtData!$B$4+(ROW()-10),RawData!$A$2:$A$1048576,0))</f>
        <v>#N/A</v>
      </c>
      <c r="R2570" s="8" t="e">
        <f>INDEX(RawData!P$2:P$1048576,MATCH(FmtData!$B$4+(ROW()-10),RawData!$A$2:$A$1048576,0))</f>
        <v>#N/A</v>
      </c>
      <c r="S2570" t="e">
        <f>INDEX(RawData!Q$2:Q$1048576,MATCH(FmtData!$B$4+(ROW()-10),RawData!$A$2:$A$1048576,0))</f>
        <v>#N/A</v>
      </c>
      <c r="T2570" s="8" t="e">
        <f>INDEX(RawData!R$2:R$1048576,MATCH(FmtData!$B$4+(ROW()-10),RawData!$A$2:$A$1048576,0))</f>
        <v>#N/A</v>
      </c>
      <c r="U2570" s="8" t="e">
        <f>INDEX(RawData!S$2:S$1048576,MATCH(FmtData!$B$4+(ROW()-10),RawData!$A$2:$A$1048576,0))</f>
        <v>#N/A</v>
      </c>
      <c r="V2570" s="8" t="e">
        <f>INDEX(RawData!T$2:T$1048576,MATCH(FmtData!$B$4+(ROW()-10),RawData!$A$2:$A$1048576,0))</f>
        <v>#N/A</v>
      </c>
      <c r="W2570" s="3" t="e">
        <f t="shared" si="802"/>
        <v>#N/A</v>
      </c>
      <c r="X2570" s="3" t="e">
        <f t="shared" si="803"/>
        <v>#N/A</v>
      </c>
      <c r="Y2570" s="8" t="e">
        <f t="shared" ref="Y2570:Y2627" si="806">$U$6+W2570</f>
        <v>#N/A</v>
      </c>
      <c r="Z2570" s="8" t="e">
        <f t="shared" ref="Z2570:Z2627" si="807">$U$6+X2570</f>
        <v>#N/A</v>
      </c>
      <c r="AA2570" s="3" t="e">
        <f t="shared" si="804"/>
        <v>#N/A</v>
      </c>
      <c r="AB2570" s="41">
        <v>2</v>
      </c>
      <c r="AC2570" s="42" t="str">
        <f t="shared" si="796"/>
        <v>Dilatometer</v>
      </c>
      <c r="AD2570" s="15" t="e">
        <f t="shared" si="805"/>
        <v>#N/A</v>
      </c>
      <c r="AE2570" s="15" t="e">
        <f t="shared" ref="AE2570:AE2627" si="808">PI()*Y2570^2/4*($R$4+(Y2570-$Y$10))-$U$5</f>
        <v>#N/A</v>
      </c>
      <c r="AF2570" s="15" t="e">
        <f t="shared" ref="AF2570:AF2627" si="809">PI()*Z2570^2/4*($R$4+(Z2570-$Z$10))-$U$5</f>
        <v>#N/A</v>
      </c>
      <c r="AG2570" s="15" t="e">
        <f t="shared" ref="AG2570:AG2627" si="810">PI()*AA2570^2/4*($R$4+(AA2570-$AA$10))-$U$5</f>
        <v>#N/A</v>
      </c>
      <c r="AH2570" s="15" t="e">
        <f t="shared" si="801"/>
        <v>#N/A</v>
      </c>
      <c r="AI2570" s="17" t="e">
        <f t="shared" ref="AI2570:AI2627" si="811">$N$5/(($U$5+AD2570)*2160)*100^3</f>
        <v>#N/A</v>
      </c>
      <c r="AJ2570" s="17" t="e">
        <f t="shared" ref="AJ2570:AJ2627" si="812">$N$5/(($U$5+AE2570)*2160)*100^3</f>
        <v>#N/A</v>
      </c>
      <c r="AK2570" s="17" t="e">
        <f t="shared" ref="AK2570:AK2627" si="813">$N$5/(($U$5+AF2570)*2160)*100^3</f>
        <v>#N/A</v>
      </c>
      <c r="AL2570" s="17" t="e">
        <f t="shared" ref="AL2570:AL2627" si="814">$N$5/(($U$5+AG2570)*2160)*100^3</f>
        <v>#N/A</v>
      </c>
      <c r="AM2570" s="17" t="e">
        <f t="shared" ref="AM2570:AM2627" si="815">$N$5/(($U$5+AH2570)*2160)*100^3</f>
        <v>#N/A</v>
      </c>
      <c r="AN2570" s="17" t="e">
        <f t="shared" si="797"/>
        <v>#N/A</v>
      </c>
      <c r="AO2570" s="17" t="e">
        <f t="shared" si="798"/>
        <v>#N/A</v>
      </c>
      <c r="AP2570" s="17" t="e">
        <f t="shared" si="799"/>
        <v>#N/A</v>
      </c>
      <c r="AQ2570" s="17" t="e">
        <f t="shared" si="800"/>
        <v>#N/A</v>
      </c>
    </row>
    <row r="2571" spans="2:43" x14ac:dyDescent="0.45">
      <c r="B2571" t="e">
        <f>INDEX(RawData!$A$2:$A$1048576,MATCH(FmtData!$B$4+(ROW()-10),RawData!$A$2:$A$1048576,0))</f>
        <v>#N/A</v>
      </c>
      <c r="C257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1" s="7" t="e">
        <f>MID(INDEX(RawData!$B$2:$B$1048576, MATCH(FmtData!$B$4+(ROW()-10),RawData!$A$2:$A$1048576,0)),12,8)+$B$5/24</f>
        <v>#N/A</v>
      </c>
      <c r="E2571" s="8" t="e">
        <f>INDEX(RawData!$D$2:$D$1048576,MATCH(FmtData!$B$4+(ROW()-10),RawData!$A$2:$A$1048576,0))</f>
        <v>#N/A</v>
      </c>
      <c r="F2571" t="e">
        <f>INDEX(RawData!$D$2:$D$1048576,MATCH(FmtData!$B$4+(ROW()-10),RawData!$A$2:$A$1048576,0))</f>
        <v>#N/A</v>
      </c>
      <c r="G2571" t="e">
        <f>INDEX(RawData!E$2:E$1048576,MATCH(FmtData!$B$4+(ROW()-10),RawData!$A$2:$A$1048576,0))</f>
        <v>#N/A</v>
      </c>
      <c r="H2571" t="e">
        <f>INDEX(RawData!F$2:F$1048576,MATCH(FmtData!$B$4+(ROW()-10),RawData!$A$2:$A$1048576,0))</f>
        <v>#N/A</v>
      </c>
      <c r="I2571" t="e">
        <f>INDEX(RawData!G$2:G$1048576,MATCH(FmtData!$B$4+(ROW()-10),RawData!$A$2:$A$1048576,0))</f>
        <v>#N/A</v>
      </c>
      <c r="J2571" t="e">
        <f>INDEX(RawData!H$2:H$1048576,MATCH(FmtData!$B$4+(ROW()-10),RawData!$A$2:$A$1048576,0))</f>
        <v>#N/A</v>
      </c>
      <c r="K2571" t="e">
        <f>INDEX(RawData!I$2:I$1048576,MATCH(FmtData!$B$4+(ROW()-10),RawData!$A$2:$A$1048576,0))</f>
        <v>#N/A</v>
      </c>
      <c r="L2571" t="e">
        <f>INDEX(RawData!J$2:J$1048576,MATCH(FmtData!$B$4+(ROW()-10),RawData!$A$2:$A$1048576,0))</f>
        <v>#N/A</v>
      </c>
      <c r="M2571" t="e">
        <f>INDEX(RawData!K$2:K$1048576,MATCH(FmtData!$B$4+(ROW()-10),RawData!$A$2:$A$1048576,0))</f>
        <v>#N/A</v>
      </c>
      <c r="N2571" t="e">
        <f>INDEX(RawData!L$2:L$1048576,MATCH(FmtData!$B$4+(ROW()-10),RawData!$A$2:$A$1048576,0))</f>
        <v>#N/A</v>
      </c>
      <c r="O2571" t="e">
        <f>INDEX(RawData!M$2:M$1048576,MATCH(FmtData!$B$4+(ROW()-10),RawData!$A$2:$A$1048576,0))</f>
        <v>#N/A</v>
      </c>
      <c r="P2571" t="e">
        <f>INDEX(RawData!N$2:N$1048576,MATCH(FmtData!$B$4+(ROW()-10),RawData!$A$2:$A$1048576,0))</f>
        <v>#N/A</v>
      </c>
      <c r="Q2571" t="e">
        <f>INDEX(RawData!O$2:O$1048576,MATCH(FmtData!$B$4+(ROW()-10),RawData!$A$2:$A$1048576,0))</f>
        <v>#N/A</v>
      </c>
      <c r="R2571" s="8" t="e">
        <f>INDEX(RawData!P$2:P$1048576,MATCH(FmtData!$B$4+(ROW()-10),RawData!$A$2:$A$1048576,0))</f>
        <v>#N/A</v>
      </c>
      <c r="S2571" t="e">
        <f>INDEX(RawData!Q$2:Q$1048576,MATCH(FmtData!$B$4+(ROW()-10),RawData!$A$2:$A$1048576,0))</f>
        <v>#N/A</v>
      </c>
      <c r="T2571" s="8" t="e">
        <f>INDEX(RawData!R$2:R$1048576,MATCH(FmtData!$B$4+(ROW()-10),RawData!$A$2:$A$1048576,0))</f>
        <v>#N/A</v>
      </c>
      <c r="U2571" s="8" t="e">
        <f>INDEX(RawData!S$2:S$1048576,MATCH(FmtData!$B$4+(ROW()-10),RawData!$A$2:$A$1048576,0))</f>
        <v>#N/A</v>
      </c>
      <c r="V2571" s="8" t="e">
        <f>INDEX(RawData!T$2:T$1048576,MATCH(FmtData!$B$4+(ROW()-10),RawData!$A$2:$A$1048576,0))</f>
        <v>#N/A</v>
      </c>
      <c r="W2571" s="3" t="e">
        <f t="shared" si="802"/>
        <v>#N/A</v>
      </c>
      <c r="X2571" s="3" t="e">
        <f t="shared" si="803"/>
        <v>#N/A</v>
      </c>
      <c r="Y2571" s="8" t="e">
        <f t="shared" si="806"/>
        <v>#N/A</v>
      </c>
      <c r="Z2571" s="8" t="e">
        <f t="shared" si="807"/>
        <v>#N/A</v>
      </c>
      <c r="AA2571" s="3" t="e">
        <f t="shared" si="804"/>
        <v>#N/A</v>
      </c>
      <c r="AB2571" s="41">
        <v>2</v>
      </c>
      <c r="AC2571" s="42" t="str">
        <f t="shared" ref="AC2571:AC2627" si="816">IF(AB2571=1,"Isco","Dilatometer")</f>
        <v>Dilatometer</v>
      </c>
      <c r="AD2571" s="15" t="e">
        <f t="shared" si="805"/>
        <v>#N/A</v>
      </c>
      <c r="AE2571" s="15" t="e">
        <f t="shared" si="808"/>
        <v>#N/A</v>
      </c>
      <c r="AF2571" s="15" t="e">
        <f t="shared" si="809"/>
        <v>#N/A</v>
      </c>
      <c r="AG2571" s="15" t="e">
        <f t="shared" si="810"/>
        <v>#N/A</v>
      </c>
      <c r="AH2571" s="15" t="e">
        <f t="shared" si="801"/>
        <v>#N/A</v>
      </c>
      <c r="AI2571" s="17" t="e">
        <f t="shared" si="811"/>
        <v>#N/A</v>
      </c>
      <c r="AJ2571" s="17" t="e">
        <f t="shared" si="812"/>
        <v>#N/A</v>
      </c>
      <c r="AK2571" s="17" t="e">
        <f t="shared" si="813"/>
        <v>#N/A</v>
      </c>
      <c r="AL2571" s="17" t="e">
        <f t="shared" si="814"/>
        <v>#N/A</v>
      </c>
      <c r="AM2571" s="17" t="e">
        <f t="shared" si="815"/>
        <v>#N/A</v>
      </c>
      <c r="AN2571" s="17" t="e">
        <f t="shared" ref="AN2571:AN2627" si="817">INDEX($AM$10:$AM$2627,MATCH(C2571+1/24,$C$10:$C$2627,1))-INDEX($AM$10:$AM$2627,MATCH(C2571,$C$10:$C$2627,1))</f>
        <v>#N/A</v>
      </c>
      <c r="AO2571" s="17" t="e">
        <f t="shared" ref="AO2571:AO2627" si="818">AL2571*10</f>
        <v>#N/A</v>
      </c>
      <c r="AP2571" s="17" t="e">
        <f t="shared" ref="AP2571:AP2627" si="819">AI2571*10</f>
        <v>#N/A</v>
      </c>
      <c r="AQ2571" s="17" t="e">
        <f t="shared" ref="AQ2571:AQ2627" si="820">G2571*0.101325/14.696</f>
        <v>#N/A</v>
      </c>
    </row>
    <row r="2572" spans="2:43" x14ac:dyDescent="0.45">
      <c r="B2572" t="e">
        <f>INDEX(RawData!$A$2:$A$1048576,MATCH(FmtData!$B$4+(ROW()-10),RawData!$A$2:$A$1048576,0))</f>
        <v>#N/A</v>
      </c>
      <c r="C257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2" s="7" t="e">
        <f>MID(INDEX(RawData!$B$2:$B$1048576, MATCH(FmtData!$B$4+(ROW()-10),RawData!$A$2:$A$1048576,0)),12,8)+$B$5/24</f>
        <v>#N/A</v>
      </c>
      <c r="E2572" s="8" t="e">
        <f>INDEX(RawData!$D$2:$D$1048576,MATCH(FmtData!$B$4+(ROW()-10),RawData!$A$2:$A$1048576,0))</f>
        <v>#N/A</v>
      </c>
      <c r="F2572" t="e">
        <f>INDEX(RawData!$D$2:$D$1048576,MATCH(FmtData!$B$4+(ROW()-10),RawData!$A$2:$A$1048576,0))</f>
        <v>#N/A</v>
      </c>
      <c r="G2572" t="e">
        <f>INDEX(RawData!E$2:E$1048576,MATCH(FmtData!$B$4+(ROW()-10),RawData!$A$2:$A$1048576,0))</f>
        <v>#N/A</v>
      </c>
      <c r="H2572" t="e">
        <f>INDEX(RawData!F$2:F$1048576,MATCH(FmtData!$B$4+(ROW()-10),RawData!$A$2:$A$1048576,0))</f>
        <v>#N/A</v>
      </c>
      <c r="I2572" t="e">
        <f>INDEX(RawData!G$2:G$1048576,MATCH(FmtData!$B$4+(ROW()-10),RawData!$A$2:$A$1048576,0))</f>
        <v>#N/A</v>
      </c>
      <c r="J2572" t="e">
        <f>INDEX(RawData!H$2:H$1048576,MATCH(FmtData!$B$4+(ROW()-10),RawData!$A$2:$A$1048576,0))</f>
        <v>#N/A</v>
      </c>
      <c r="K2572" t="e">
        <f>INDEX(RawData!I$2:I$1048576,MATCH(FmtData!$B$4+(ROW()-10),RawData!$A$2:$A$1048576,0))</f>
        <v>#N/A</v>
      </c>
      <c r="L2572" t="e">
        <f>INDEX(RawData!J$2:J$1048576,MATCH(FmtData!$B$4+(ROW()-10),RawData!$A$2:$A$1048576,0))</f>
        <v>#N/A</v>
      </c>
      <c r="M2572" t="e">
        <f>INDEX(RawData!K$2:K$1048576,MATCH(FmtData!$B$4+(ROW()-10),RawData!$A$2:$A$1048576,0))</f>
        <v>#N/A</v>
      </c>
      <c r="N2572" t="e">
        <f>INDEX(RawData!L$2:L$1048576,MATCH(FmtData!$B$4+(ROW()-10),RawData!$A$2:$A$1048576,0))</f>
        <v>#N/A</v>
      </c>
      <c r="O2572" t="e">
        <f>INDEX(RawData!M$2:M$1048576,MATCH(FmtData!$B$4+(ROW()-10),RawData!$A$2:$A$1048576,0))</f>
        <v>#N/A</v>
      </c>
      <c r="P2572" t="e">
        <f>INDEX(RawData!N$2:N$1048576,MATCH(FmtData!$B$4+(ROW()-10),RawData!$A$2:$A$1048576,0))</f>
        <v>#N/A</v>
      </c>
      <c r="Q2572" t="e">
        <f>INDEX(RawData!O$2:O$1048576,MATCH(FmtData!$B$4+(ROW()-10),RawData!$A$2:$A$1048576,0))</f>
        <v>#N/A</v>
      </c>
      <c r="R2572" s="8" t="e">
        <f>INDEX(RawData!P$2:P$1048576,MATCH(FmtData!$B$4+(ROW()-10),RawData!$A$2:$A$1048576,0))</f>
        <v>#N/A</v>
      </c>
      <c r="S2572" t="e">
        <f>INDEX(RawData!Q$2:Q$1048576,MATCH(FmtData!$B$4+(ROW()-10),RawData!$A$2:$A$1048576,0))</f>
        <v>#N/A</v>
      </c>
      <c r="T2572" s="8" t="e">
        <f>INDEX(RawData!R$2:R$1048576,MATCH(FmtData!$B$4+(ROW()-10),RawData!$A$2:$A$1048576,0))</f>
        <v>#N/A</v>
      </c>
      <c r="U2572" s="8" t="e">
        <f>INDEX(RawData!S$2:S$1048576,MATCH(FmtData!$B$4+(ROW()-10),RawData!$A$2:$A$1048576,0))</f>
        <v>#N/A</v>
      </c>
      <c r="V2572" s="8" t="e">
        <f>INDEX(RawData!T$2:T$1048576,MATCH(FmtData!$B$4+(ROW()-10),RawData!$A$2:$A$1048576,0))</f>
        <v>#N/A</v>
      </c>
      <c r="W2572" s="3" t="e">
        <f t="shared" si="802"/>
        <v>#N/A</v>
      </c>
      <c r="X2572" s="3" t="e">
        <f t="shared" si="803"/>
        <v>#N/A</v>
      </c>
      <c r="Y2572" s="8" t="e">
        <f t="shared" si="806"/>
        <v>#N/A</v>
      </c>
      <c r="Z2572" s="8" t="e">
        <f t="shared" si="807"/>
        <v>#N/A</v>
      </c>
      <c r="AA2572" s="3" t="e">
        <f t="shared" si="804"/>
        <v>#N/A</v>
      </c>
      <c r="AB2572" s="41">
        <v>2</v>
      </c>
      <c r="AC2572" s="42" t="str">
        <f t="shared" si="816"/>
        <v>Dilatometer</v>
      </c>
      <c r="AD2572" s="15" t="e">
        <f t="shared" si="805"/>
        <v>#N/A</v>
      </c>
      <c r="AE2572" s="15" t="e">
        <f t="shared" si="808"/>
        <v>#N/A</v>
      </c>
      <c r="AF2572" s="15" t="e">
        <f t="shared" si="809"/>
        <v>#N/A</v>
      </c>
      <c r="AG2572" s="15" t="e">
        <f t="shared" si="810"/>
        <v>#N/A</v>
      </c>
      <c r="AH2572" s="15" t="e">
        <f t="shared" si="801"/>
        <v>#N/A</v>
      </c>
      <c r="AI2572" s="17" t="e">
        <f t="shared" si="811"/>
        <v>#N/A</v>
      </c>
      <c r="AJ2572" s="17" t="e">
        <f t="shared" si="812"/>
        <v>#N/A</v>
      </c>
      <c r="AK2572" s="17" t="e">
        <f t="shared" si="813"/>
        <v>#N/A</v>
      </c>
      <c r="AL2572" s="17" t="e">
        <f t="shared" si="814"/>
        <v>#N/A</v>
      </c>
      <c r="AM2572" s="17" t="e">
        <f t="shared" si="815"/>
        <v>#N/A</v>
      </c>
      <c r="AN2572" s="17" t="e">
        <f t="shared" si="817"/>
        <v>#N/A</v>
      </c>
      <c r="AO2572" s="17" t="e">
        <f t="shared" si="818"/>
        <v>#N/A</v>
      </c>
      <c r="AP2572" s="17" t="e">
        <f t="shared" si="819"/>
        <v>#N/A</v>
      </c>
      <c r="AQ2572" s="17" t="e">
        <f t="shared" si="820"/>
        <v>#N/A</v>
      </c>
    </row>
    <row r="2573" spans="2:43" x14ac:dyDescent="0.45">
      <c r="B2573" t="e">
        <f>INDEX(RawData!$A$2:$A$1048576,MATCH(FmtData!$B$4+(ROW()-10),RawData!$A$2:$A$1048576,0))</f>
        <v>#N/A</v>
      </c>
      <c r="C257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3" s="7" t="e">
        <f>MID(INDEX(RawData!$B$2:$B$1048576, MATCH(FmtData!$B$4+(ROW()-10),RawData!$A$2:$A$1048576,0)),12,8)+$B$5/24</f>
        <v>#N/A</v>
      </c>
      <c r="E2573" s="8" t="e">
        <f>INDEX(RawData!$D$2:$D$1048576,MATCH(FmtData!$B$4+(ROW()-10),RawData!$A$2:$A$1048576,0))</f>
        <v>#N/A</v>
      </c>
      <c r="F2573" t="e">
        <f>INDEX(RawData!$D$2:$D$1048576,MATCH(FmtData!$B$4+(ROW()-10),RawData!$A$2:$A$1048576,0))</f>
        <v>#N/A</v>
      </c>
      <c r="G2573" t="e">
        <f>INDEX(RawData!E$2:E$1048576,MATCH(FmtData!$B$4+(ROW()-10),RawData!$A$2:$A$1048576,0))</f>
        <v>#N/A</v>
      </c>
      <c r="H2573" t="e">
        <f>INDEX(RawData!F$2:F$1048576,MATCH(FmtData!$B$4+(ROW()-10),RawData!$A$2:$A$1048576,0))</f>
        <v>#N/A</v>
      </c>
      <c r="I2573" t="e">
        <f>INDEX(RawData!G$2:G$1048576,MATCH(FmtData!$B$4+(ROW()-10),RawData!$A$2:$A$1048576,0))</f>
        <v>#N/A</v>
      </c>
      <c r="J2573" t="e">
        <f>INDEX(RawData!H$2:H$1048576,MATCH(FmtData!$B$4+(ROW()-10),RawData!$A$2:$A$1048576,0))</f>
        <v>#N/A</v>
      </c>
      <c r="K2573" t="e">
        <f>INDEX(RawData!I$2:I$1048576,MATCH(FmtData!$B$4+(ROW()-10),RawData!$A$2:$A$1048576,0))</f>
        <v>#N/A</v>
      </c>
      <c r="L2573" t="e">
        <f>INDEX(RawData!J$2:J$1048576,MATCH(FmtData!$B$4+(ROW()-10),RawData!$A$2:$A$1048576,0))</f>
        <v>#N/A</v>
      </c>
      <c r="M2573" t="e">
        <f>INDEX(RawData!K$2:K$1048576,MATCH(FmtData!$B$4+(ROW()-10),RawData!$A$2:$A$1048576,0))</f>
        <v>#N/A</v>
      </c>
      <c r="N2573" t="e">
        <f>INDEX(RawData!L$2:L$1048576,MATCH(FmtData!$B$4+(ROW()-10),RawData!$A$2:$A$1048576,0))</f>
        <v>#N/A</v>
      </c>
      <c r="O2573" t="e">
        <f>INDEX(RawData!M$2:M$1048576,MATCH(FmtData!$B$4+(ROW()-10),RawData!$A$2:$A$1048576,0))</f>
        <v>#N/A</v>
      </c>
      <c r="P2573" t="e">
        <f>INDEX(RawData!N$2:N$1048576,MATCH(FmtData!$B$4+(ROW()-10),RawData!$A$2:$A$1048576,0))</f>
        <v>#N/A</v>
      </c>
      <c r="Q2573" t="e">
        <f>INDEX(RawData!O$2:O$1048576,MATCH(FmtData!$B$4+(ROW()-10),RawData!$A$2:$A$1048576,0))</f>
        <v>#N/A</v>
      </c>
      <c r="R2573" s="8" t="e">
        <f>INDEX(RawData!P$2:P$1048576,MATCH(FmtData!$B$4+(ROW()-10),RawData!$A$2:$A$1048576,0))</f>
        <v>#N/A</v>
      </c>
      <c r="S2573" t="e">
        <f>INDEX(RawData!Q$2:Q$1048576,MATCH(FmtData!$B$4+(ROW()-10),RawData!$A$2:$A$1048576,0))</f>
        <v>#N/A</v>
      </c>
      <c r="T2573" s="8" t="e">
        <f>INDEX(RawData!R$2:R$1048576,MATCH(FmtData!$B$4+(ROW()-10),RawData!$A$2:$A$1048576,0))</f>
        <v>#N/A</v>
      </c>
      <c r="U2573" s="8" t="e">
        <f>INDEX(RawData!S$2:S$1048576,MATCH(FmtData!$B$4+(ROW()-10),RawData!$A$2:$A$1048576,0))</f>
        <v>#N/A</v>
      </c>
      <c r="V2573" s="8" t="e">
        <f>INDEX(RawData!T$2:T$1048576,MATCH(FmtData!$B$4+(ROW()-10),RawData!$A$2:$A$1048576,0))</f>
        <v>#N/A</v>
      </c>
      <c r="W2573" s="3" t="e">
        <f t="shared" si="802"/>
        <v>#N/A</v>
      </c>
      <c r="X2573" s="3" t="e">
        <f t="shared" si="803"/>
        <v>#N/A</v>
      </c>
      <c r="Y2573" s="8" t="e">
        <f t="shared" si="806"/>
        <v>#N/A</v>
      </c>
      <c r="Z2573" s="8" t="e">
        <f t="shared" si="807"/>
        <v>#N/A</v>
      </c>
      <c r="AA2573" s="3" t="e">
        <f t="shared" si="804"/>
        <v>#N/A</v>
      </c>
      <c r="AB2573" s="41">
        <v>2</v>
      </c>
      <c r="AC2573" s="42" t="str">
        <f t="shared" si="816"/>
        <v>Dilatometer</v>
      </c>
      <c r="AD2573" s="15" t="e">
        <f t="shared" si="805"/>
        <v>#N/A</v>
      </c>
      <c r="AE2573" s="15" t="e">
        <f t="shared" si="808"/>
        <v>#N/A</v>
      </c>
      <c r="AF2573" s="15" t="e">
        <f t="shared" si="809"/>
        <v>#N/A</v>
      </c>
      <c r="AG2573" s="15" t="e">
        <f t="shared" si="810"/>
        <v>#N/A</v>
      </c>
      <c r="AH2573" s="15" t="e">
        <f t="shared" si="801"/>
        <v>#N/A</v>
      </c>
      <c r="AI2573" s="17" t="e">
        <f t="shared" si="811"/>
        <v>#N/A</v>
      </c>
      <c r="AJ2573" s="17" t="e">
        <f t="shared" si="812"/>
        <v>#N/A</v>
      </c>
      <c r="AK2573" s="17" t="e">
        <f t="shared" si="813"/>
        <v>#N/A</v>
      </c>
      <c r="AL2573" s="17" t="e">
        <f t="shared" si="814"/>
        <v>#N/A</v>
      </c>
      <c r="AM2573" s="17" t="e">
        <f t="shared" si="815"/>
        <v>#N/A</v>
      </c>
      <c r="AN2573" s="17" t="e">
        <f t="shared" si="817"/>
        <v>#N/A</v>
      </c>
      <c r="AO2573" s="17" t="e">
        <f t="shared" si="818"/>
        <v>#N/A</v>
      </c>
      <c r="AP2573" s="17" t="e">
        <f t="shared" si="819"/>
        <v>#N/A</v>
      </c>
      <c r="AQ2573" s="17" t="e">
        <f t="shared" si="820"/>
        <v>#N/A</v>
      </c>
    </row>
    <row r="2574" spans="2:43" x14ac:dyDescent="0.45">
      <c r="B2574" t="e">
        <f>INDEX(RawData!$A$2:$A$1048576,MATCH(FmtData!$B$4+(ROW()-10),RawData!$A$2:$A$1048576,0))</f>
        <v>#N/A</v>
      </c>
      <c r="C257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4" s="7" t="e">
        <f>MID(INDEX(RawData!$B$2:$B$1048576, MATCH(FmtData!$B$4+(ROW()-10),RawData!$A$2:$A$1048576,0)),12,8)+$B$5/24</f>
        <v>#N/A</v>
      </c>
      <c r="E2574" s="8" t="e">
        <f>INDEX(RawData!$D$2:$D$1048576,MATCH(FmtData!$B$4+(ROW()-10),RawData!$A$2:$A$1048576,0))</f>
        <v>#N/A</v>
      </c>
      <c r="F2574" t="e">
        <f>INDEX(RawData!$D$2:$D$1048576,MATCH(FmtData!$B$4+(ROW()-10),RawData!$A$2:$A$1048576,0))</f>
        <v>#N/A</v>
      </c>
      <c r="G2574" t="e">
        <f>INDEX(RawData!E$2:E$1048576,MATCH(FmtData!$B$4+(ROW()-10),RawData!$A$2:$A$1048576,0))</f>
        <v>#N/A</v>
      </c>
      <c r="H2574" t="e">
        <f>INDEX(RawData!F$2:F$1048576,MATCH(FmtData!$B$4+(ROW()-10),RawData!$A$2:$A$1048576,0))</f>
        <v>#N/A</v>
      </c>
      <c r="I2574" t="e">
        <f>INDEX(RawData!G$2:G$1048576,MATCH(FmtData!$B$4+(ROW()-10),RawData!$A$2:$A$1048576,0))</f>
        <v>#N/A</v>
      </c>
      <c r="J2574" t="e">
        <f>INDEX(RawData!H$2:H$1048576,MATCH(FmtData!$B$4+(ROW()-10),RawData!$A$2:$A$1048576,0))</f>
        <v>#N/A</v>
      </c>
      <c r="K2574" t="e">
        <f>INDEX(RawData!I$2:I$1048576,MATCH(FmtData!$B$4+(ROW()-10),RawData!$A$2:$A$1048576,0))</f>
        <v>#N/A</v>
      </c>
      <c r="L2574" t="e">
        <f>INDEX(RawData!J$2:J$1048576,MATCH(FmtData!$B$4+(ROW()-10),RawData!$A$2:$A$1048576,0))</f>
        <v>#N/A</v>
      </c>
      <c r="M2574" t="e">
        <f>INDEX(RawData!K$2:K$1048576,MATCH(FmtData!$B$4+(ROW()-10),RawData!$A$2:$A$1048576,0))</f>
        <v>#N/A</v>
      </c>
      <c r="N2574" t="e">
        <f>INDEX(RawData!L$2:L$1048576,MATCH(FmtData!$B$4+(ROW()-10),RawData!$A$2:$A$1048576,0))</f>
        <v>#N/A</v>
      </c>
      <c r="O2574" t="e">
        <f>INDEX(RawData!M$2:M$1048576,MATCH(FmtData!$B$4+(ROW()-10),RawData!$A$2:$A$1048576,0))</f>
        <v>#N/A</v>
      </c>
      <c r="P2574" t="e">
        <f>INDEX(RawData!N$2:N$1048576,MATCH(FmtData!$B$4+(ROW()-10),RawData!$A$2:$A$1048576,0))</f>
        <v>#N/A</v>
      </c>
      <c r="Q2574" t="e">
        <f>INDEX(RawData!O$2:O$1048576,MATCH(FmtData!$B$4+(ROW()-10),RawData!$A$2:$A$1048576,0))</f>
        <v>#N/A</v>
      </c>
      <c r="R2574" s="8" t="e">
        <f>INDEX(RawData!P$2:P$1048576,MATCH(FmtData!$B$4+(ROW()-10),RawData!$A$2:$A$1048576,0))</f>
        <v>#N/A</v>
      </c>
      <c r="S2574" t="e">
        <f>INDEX(RawData!Q$2:Q$1048576,MATCH(FmtData!$B$4+(ROW()-10),RawData!$A$2:$A$1048576,0))</f>
        <v>#N/A</v>
      </c>
      <c r="T2574" s="8" t="e">
        <f>INDEX(RawData!R$2:R$1048576,MATCH(FmtData!$B$4+(ROW()-10),RawData!$A$2:$A$1048576,0))</f>
        <v>#N/A</v>
      </c>
      <c r="U2574" s="8" t="e">
        <f>INDEX(RawData!S$2:S$1048576,MATCH(FmtData!$B$4+(ROW()-10),RawData!$A$2:$A$1048576,0))</f>
        <v>#N/A</v>
      </c>
      <c r="V2574" s="8" t="e">
        <f>INDEX(RawData!T$2:T$1048576,MATCH(FmtData!$B$4+(ROW()-10),RawData!$A$2:$A$1048576,0))</f>
        <v>#N/A</v>
      </c>
      <c r="W2574" s="3" t="e">
        <f t="shared" si="802"/>
        <v>#N/A</v>
      </c>
      <c r="X2574" s="3" t="e">
        <f t="shared" si="803"/>
        <v>#N/A</v>
      </c>
      <c r="Y2574" s="8" t="e">
        <f t="shared" si="806"/>
        <v>#N/A</v>
      </c>
      <c r="Z2574" s="8" t="e">
        <f t="shared" si="807"/>
        <v>#N/A</v>
      </c>
      <c r="AA2574" s="3" t="e">
        <f t="shared" si="804"/>
        <v>#N/A</v>
      </c>
      <c r="AB2574" s="41">
        <v>2</v>
      </c>
      <c r="AC2574" s="42" t="str">
        <f t="shared" si="816"/>
        <v>Dilatometer</v>
      </c>
      <c r="AD2574" s="15" t="e">
        <f t="shared" si="805"/>
        <v>#N/A</v>
      </c>
      <c r="AE2574" s="15" t="e">
        <f t="shared" si="808"/>
        <v>#N/A</v>
      </c>
      <c r="AF2574" s="15" t="e">
        <f t="shared" si="809"/>
        <v>#N/A</v>
      </c>
      <c r="AG2574" s="15" t="e">
        <f t="shared" si="810"/>
        <v>#N/A</v>
      </c>
      <c r="AH2574" s="15" t="e">
        <f t="shared" si="801"/>
        <v>#N/A</v>
      </c>
      <c r="AI2574" s="17" t="e">
        <f t="shared" si="811"/>
        <v>#N/A</v>
      </c>
      <c r="AJ2574" s="17" t="e">
        <f t="shared" si="812"/>
        <v>#N/A</v>
      </c>
      <c r="AK2574" s="17" t="e">
        <f t="shared" si="813"/>
        <v>#N/A</v>
      </c>
      <c r="AL2574" s="17" t="e">
        <f t="shared" si="814"/>
        <v>#N/A</v>
      </c>
      <c r="AM2574" s="17" t="e">
        <f t="shared" si="815"/>
        <v>#N/A</v>
      </c>
      <c r="AN2574" s="17" t="e">
        <f t="shared" si="817"/>
        <v>#N/A</v>
      </c>
      <c r="AO2574" s="17" t="e">
        <f t="shared" si="818"/>
        <v>#N/A</v>
      </c>
      <c r="AP2574" s="17" t="e">
        <f t="shared" si="819"/>
        <v>#N/A</v>
      </c>
      <c r="AQ2574" s="17" t="e">
        <f t="shared" si="820"/>
        <v>#N/A</v>
      </c>
    </row>
    <row r="2575" spans="2:43" x14ac:dyDescent="0.45">
      <c r="B2575" t="e">
        <f>INDEX(RawData!$A$2:$A$1048576,MATCH(FmtData!$B$4+(ROW()-10),RawData!$A$2:$A$1048576,0))</f>
        <v>#N/A</v>
      </c>
      <c r="C257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5" s="7" t="e">
        <f>MID(INDEX(RawData!$B$2:$B$1048576, MATCH(FmtData!$B$4+(ROW()-10),RawData!$A$2:$A$1048576,0)),12,8)+$B$5/24</f>
        <v>#N/A</v>
      </c>
      <c r="E2575" s="8" t="e">
        <f>INDEX(RawData!$D$2:$D$1048576,MATCH(FmtData!$B$4+(ROW()-10),RawData!$A$2:$A$1048576,0))</f>
        <v>#N/A</v>
      </c>
      <c r="F2575" t="e">
        <f>INDEX(RawData!$D$2:$D$1048576,MATCH(FmtData!$B$4+(ROW()-10),RawData!$A$2:$A$1048576,0))</f>
        <v>#N/A</v>
      </c>
      <c r="G2575" t="e">
        <f>INDEX(RawData!E$2:E$1048576,MATCH(FmtData!$B$4+(ROW()-10),RawData!$A$2:$A$1048576,0))</f>
        <v>#N/A</v>
      </c>
      <c r="H2575" t="e">
        <f>INDEX(RawData!F$2:F$1048576,MATCH(FmtData!$B$4+(ROW()-10),RawData!$A$2:$A$1048576,0))</f>
        <v>#N/A</v>
      </c>
      <c r="I2575" t="e">
        <f>INDEX(RawData!G$2:G$1048576,MATCH(FmtData!$B$4+(ROW()-10),RawData!$A$2:$A$1048576,0))</f>
        <v>#N/A</v>
      </c>
      <c r="J2575" t="e">
        <f>INDEX(RawData!H$2:H$1048576,MATCH(FmtData!$B$4+(ROW()-10),RawData!$A$2:$A$1048576,0))</f>
        <v>#N/A</v>
      </c>
      <c r="K2575" t="e">
        <f>INDEX(RawData!I$2:I$1048576,MATCH(FmtData!$B$4+(ROW()-10),RawData!$A$2:$A$1048576,0))</f>
        <v>#N/A</v>
      </c>
      <c r="L2575" t="e">
        <f>INDEX(RawData!J$2:J$1048576,MATCH(FmtData!$B$4+(ROW()-10),RawData!$A$2:$A$1048576,0))</f>
        <v>#N/A</v>
      </c>
      <c r="M2575" t="e">
        <f>INDEX(RawData!K$2:K$1048576,MATCH(FmtData!$B$4+(ROW()-10),RawData!$A$2:$A$1048576,0))</f>
        <v>#N/A</v>
      </c>
      <c r="N2575" t="e">
        <f>INDEX(RawData!L$2:L$1048576,MATCH(FmtData!$B$4+(ROW()-10),RawData!$A$2:$A$1048576,0))</f>
        <v>#N/A</v>
      </c>
      <c r="O2575" t="e">
        <f>INDEX(RawData!M$2:M$1048576,MATCH(FmtData!$B$4+(ROW()-10),RawData!$A$2:$A$1048576,0))</f>
        <v>#N/A</v>
      </c>
      <c r="P2575" t="e">
        <f>INDEX(RawData!N$2:N$1048576,MATCH(FmtData!$B$4+(ROW()-10),RawData!$A$2:$A$1048576,0))</f>
        <v>#N/A</v>
      </c>
      <c r="Q2575" t="e">
        <f>INDEX(RawData!O$2:O$1048576,MATCH(FmtData!$B$4+(ROW()-10),RawData!$A$2:$A$1048576,0))</f>
        <v>#N/A</v>
      </c>
      <c r="R2575" s="8" t="e">
        <f>INDEX(RawData!P$2:P$1048576,MATCH(FmtData!$B$4+(ROW()-10),RawData!$A$2:$A$1048576,0))</f>
        <v>#N/A</v>
      </c>
      <c r="S2575" t="e">
        <f>INDEX(RawData!Q$2:Q$1048576,MATCH(FmtData!$B$4+(ROW()-10),RawData!$A$2:$A$1048576,0))</f>
        <v>#N/A</v>
      </c>
      <c r="T2575" s="8" t="e">
        <f>INDEX(RawData!R$2:R$1048576,MATCH(FmtData!$B$4+(ROW()-10),RawData!$A$2:$A$1048576,0))</f>
        <v>#N/A</v>
      </c>
      <c r="U2575" s="8" t="e">
        <f>INDEX(RawData!S$2:S$1048576,MATCH(FmtData!$B$4+(ROW()-10),RawData!$A$2:$A$1048576,0))</f>
        <v>#N/A</v>
      </c>
      <c r="V2575" s="8" t="e">
        <f>INDEX(RawData!T$2:T$1048576,MATCH(FmtData!$B$4+(ROW()-10),RawData!$A$2:$A$1048576,0))</f>
        <v>#N/A</v>
      </c>
      <c r="W2575" s="3" t="e">
        <f t="shared" si="802"/>
        <v>#N/A</v>
      </c>
      <c r="X2575" s="3" t="e">
        <f t="shared" si="803"/>
        <v>#N/A</v>
      </c>
      <c r="Y2575" s="8" t="e">
        <f t="shared" si="806"/>
        <v>#N/A</v>
      </c>
      <c r="Z2575" s="8" t="e">
        <f t="shared" si="807"/>
        <v>#N/A</v>
      </c>
      <c r="AA2575" s="3" t="e">
        <f t="shared" si="804"/>
        <v>#N/A</v>
      </c>
      <c r="AB2575" s="41">
        <v>2</v>
      </c>
      <c r="AC2575" s="42" t="str">
        <f t="shared" si="816"/>
        <v>Dilatometer</v>
      </c>
      <c r="AD2575" s="15" t="e">
        <f t="shared" si="805"/>
        <v>#N/A</v>
      </c>
      <c r="AE2575" s="15" t="e">
        <f t="shared" si="808"/>
        <v>#N/A</v>
      </c>
      <c r="AF2575" s="15" t="e">
        <f t="shared" si="809"/>
        <v>#N/A</v>
      </c>
      <c r="AG2575" s="15" t="e">
        <f t="shared" si="810"/>
        <v>#N/A</v>
      </c>
      <c r="AH2575" s="15" t="e">
        <f t="shared" si="801"/>
        <v>#N/A</v>
      </c>
      <c r="AI2575" s="17" t="e">
        <f t="shared" si="811"/>
        <v>#N/A</v>
      </c>
      <c r="AJ2575" s="17" t="e">
        <f t="shared" si="812"/>
        <v>#N/A</v>
      </c>
      <c r="AK2575" s="17" t="e">
        <f t="shared" si="813"/>
        <v>#N/A</v>
      </c>
      <c r="AL2575" s="17" t="e">
        <f t="shared" si="814"/>
        <v>#N/A</v>
      </c>
      <c r="AM2575" s="17" t="e">
        <f t="shared" si="815"/>
        <v>#N/A</v>
      </c>
      <c r="AN2575" s="17" t="e">
        <f t="shared" si="817"/>
        <v>#N/A</v>
      </c>
      <c r="AO2575" s="17" t="e">
        <f t="shared" si="818"/>
        <v>#N/A</v>
      </c>
      <c r="AP2575" s="17" t="e">
        <f t="shared" si="819"/>
        <v>#N/A</v>
      </c>
      <c r="AQ2575" s="17" t="e">
        <f t="shared" si="820"/>
        <v>#N/A</v>
      </c>
    </row>
    <row r="2576" spans="2:43" x14ac:dyDescent="0.45">
      <c r="B2576" t="e">
        <f>INDEX(RawData!$A$2:$A$1048576,MATCH(FmtData!$B$4+(ROW()-10),RawData!$A$2:$A$1048576,0))</f>
        <v>#N/A</v>
      </c>
      <c r="C257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6" s="7" t="e">
        <f>MID(INDEX(RawData!$B$2:$B$1048576, MATCH(FmtData!$B$4+(ROW()-10),RawData!$A$2:$A$1048576,0)),12,8)+$B$5/24</f>
        <v>#N/A</v>
      </c>
      <c r="E2576" s="8" t="e">
        <f>INDEX(RawData!$D$2:$D$1048576,MATCH(FmtData!$B$4+(ROW()-10),RawData!$A$2:$A$1048576,0))</f>
        <v>#N/A</v>
      </c>
      <c r="F2576" t="e">
        <f>INDEX(RawData!$D$2:$D$1048576,MATCH(FmtData!$B$4+(ROW()-10),RawData!$A$2:$A$1048576,0))</f>
        <v>#N/A</v>
      </c>
      <c r="G2576" t="e">
        <f>INDEX(RawData!E$2:E$1048576,MATCH(FmtData!$B$4+(ROW()-10),RawData!$A$2:$A$1048576,0))</f>
        <v>#N/A</v>
      </c>
      <c r="H2576" t="e">
        <f>INDEX(RawData!F$2:F$1048576,MATCH(FmtData!$B$4+(ROW()-10),RawData!$A$2:$A$1048576,0))</f>
        <v>#N/A</v>
      </c>
      <c r="I2576" t="e">
        <f>INDEX(RawData!G$2:G$1048576,MATCH(FmtData!$B$4+(ROW()-10),RawData!$A$2:$A$1048576,0))</f>
        <v>#N/A</v>
      </c>
      <c r="J2576" t="e">
        <f>INDEX(RawData!H$2:H$1048576,MATCH(FmtData!$B$4+(ROW()-10),RawData!$A$2:$A$1048576,0))</f>
        <v>#N/A</v>
      </c>
      <c r="K2576" t="e">
        <f>INDEX(RawData!I$2:I$1048576,MATCH(FmtData!$B$4+(ROW()-10),RawData!$A$2:$A$1048576,0))</f>
        <v>#N/A</v>
      </c>
      <c r="L2576" t="e">
        <f>INDEX(RawData!J$2:J$1048576,MATCH(FmtData!$B$4+(ROW()-10),RawData!$A$2:$A$1048576,0))</f>
        <v>#N/A</v>
      </c>
      <c r="M2576" t="e">
        <f>INDEX(RawData!K$2:K$1048576,MATCH(FmtData!$B$4+(ROW()-10),RawData!$A$2:$A$1048576,0))</f>
        <v>#N/A</v>
      </c>
      <c r="N2576" t="e">
        <f>INDEX(RawData!L$2:L$1048576,MATCH(FmtData!$B$4+(ROW()-10),RawData!$A$2:$A$1048576,0))</f>
        <v>#N/A</v>
      </c>
      <c r="O2576" t="e">
        <f>INDEX(RawData!M$2:M$1048576,MATCH(FmtData!$B$4+(ROW()-10),RawData!$A$2:$A$1048576,0))</f>
        <v>#N/A</v>
      </c>
      <c r="P2576" t="e">
        <f>INDEX(RawData!N$2:N$1048576,MATCH(FmtData!$B$4+(ROW()-10),RawData!$A$2:$A$1048576,0))</f>
        <v>#N/A</v>
      </c>
      <c r="Q2576" t="e">
        <f>INDEX(RawData!O$2:O$1048576,MATCH(FmtData!$B$4+(ROW()-10),RawData!$A$2:$A$1048576,0))</f>
        <v>#N/A</v>
      </c>
      <c r="R2576" s="8" t="e">
        <f>INDEX(RawData!P$2:P$1048576,MATCH(FmtData!$B$4+(ROW()-10),RawData!$A$2:$A$1048576,0))</f>
        <v>#N/A</v>
      </c>
      <c r="S2576" t="e">
        <f>INDEX(RawData!Q$2:Q$1048576,MATCH(FmtData!$B$4+(ROW()-10),RawData!$A$2:$A$1048576,0))</f>
        <v>#N/A</v>
      </c>
      <c r="T2576" s="8" t="e">
        <f>INDEX(RawData!R$2:R$1048576,MATCH(FmtData!$B$4+(ROW()-10),RawData!$A$2:$A$1048576,0))</f>
        <v>#N/A</v>
      </c>
      <c r="U2576" s="8" t="e">
        <f>INDEX(RawData!S$2:S$1048576,MATCH(FmtData!$B$4+(ROW()-10),RawData!$A$2:$A$1048576,0))</f>
        <v>#N/A</v>
      </c>
      <c r="V2576" s="8" t="e">
        <f>INDEX(RawData!T$2:T$1048576,MATCH(FmtData!$B$4+(ROW()-10),RawData!$A$2:$A$1048576,0))</f>
        <v>#N/A</v>
      </c>
      <c r="W2576" s="3" t="e">
        <f t="shared" si="802"/>
        <v>#N/A</v>
      </c>
      <c r="X2576" s="3" t="e">
        <f t="shared" si="803"/>
        <v>#N/A</v>
      </c>
      <c r="Y2576" s="8" t="e">
        <f t="shared" si="806"/>
        <v>#N/A</v>
      </c>
      <c r="Z2576" s="8" t="e">
        <f t="shared" si="807"/>
        <v>#N/A</v>
      </c>
      <c r="AA2576" s="3" t="e">
        <f t="shared" si="804"/>
        <v>#N/A</v>
      </c>
      <c r="AB2576" s="41">
        <v>2</v>
      </c>
      <c r="AC2576" s="42" t="str">
        <f t="shared" si="816"/>
        <v>Dilatometer</v>
      </c>
      <c r="AD2576" s="15" t="e">
        <f t="shared" si="805"/>
        <v>#N/A</v>
      </c>
      <c r="AE2576" s="15" t="e">
        <f t="shared" si="808"/>
        <v>#N/A</v>
      </c>
      <c r="AF2576" s="15" t="e">
        <f t="shared" si="809"/>
        <v>#N/A</v>
      </c>
      <c r="AG2576" s="15" t="e">
        <f t="shared" si="810"/>
        <v>#N/A</v>
      </c>
      <c r="AH2576" s="15" t="e">
        <f t="shared" si="801"/>
        <v>#N/A</v>
      </c>
      <c r="AI2576" s="17" t="e">
        <f t="shared" si="811"/>
        <v>#N/A</v>
      </c>
      <c r="AJ2576" s="17" t="e">
        <f t="shared" si="812"/>
        <v>#N/A</v>
      </c>
      <c r="AK2576" s="17" t="e">
        <f t="shared" si="813"/>
        <v>#N/A</v>
      </c>
      <c r="AL2576" s="17" t="e">
        <f t="shared" si="814"/>
        <v>#N/A</v>
      </c>
      <c r="AM2576" s="17" t="e">
        <f t="shared" si="815"/>
        <v>#N/A</v>
      </c>
      <c r="AN2576" s="17" t="e">
        <f t="shared" si="817"/>
        <v>#N/A</v>
      </c>
      <c r="AO2576" s="17" t="e">
        <f t="shared" si="818"/>
        <v>#N/A</v>
      </c>
      <c r="AP2576" s="17" t="e">
        <f t="shared" si="819"/>
        <v>#N/A</v>
      </c>
      <c r="AQ2576" s="17" t="e">
        <f t="shared" si="820"/>
        <v>#N/A</v>
      </c>
    </row>
    <row r="2577" spans="2:43" x14ac:dyDescent="0.45">
      <c r="B2577" t="e">
        <f>INDEX(RawData!$A$2:$A$1048576,MATCH(FmtData!$B$4+(ROW()-10),RawData!$A$2:$A$1048576,0))</f>
        <v>#N/A</v>
      </c>
      <c r="C257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7" s="7" t="e">
        <f>MID(INDEX(RawData!$B$2:$B$1048576, MATCH(FmtData!$B$4+(ROW()-10),RawData!$A$2:$A$1048576,0)),12,8)+$B$5/24</f>
        <v>#N/A</v>
      </c>
      <c r="E2577" s="8" t="e">
        <f>INDEX(RawData!$D$2:$D$1048576,MATCH(FmtData!$B$4+(ROW()-10),RawData!$A$2:$A$1048576,0))</f>
        <v>#N/A</v>
      </c>
      <c r="F2577" t="e">
        <f>INDEX(RawData!$D$2:$D$1048576,MATCH(FmtData!$B$4+(ROW()-10),RawData!$A$2:$A$1048576,0))</f>
        <v>#N/A</v>
      </c>
      <c r="G2577" t="e">
        <f>INDEX(RawData!E$2:E$1048576,MATCH(FmtData!$B$4+(ROW()-10),RawData!$A$2:$A$1048576,0))</f>
        <v>#N/A</v>
      </c>
      <c r="H2577" t="e">
        <f>INDEX(RawData!F$2:F$1048576,MATCH(FmtData!$B$4+(ROW()-10),RawData!$A$2:$A$1048576,0))</f>
        <v>#N/A</v>
      </c>
      <c r="I2577" t="e">
        <f>INDEX(RawData!G$2:G$1048576,MATCH(FmtData!$B$4+(ROW()-10),RawData!$A$2:$A$1048576,0))</f>
        <v>#N/A</v>
      </c>
      <c r="J2577" t="e">
        <f>INDEX(RawData!H$2:H$1048576,MATCH(FmtData!$B$4+(ROW()-10),RawData!$A$2:$A$1048576,0))</f>
        <v>#N/A</v>
      </c>
      <c r="K2577" t="e">
        <f>INDEX(RawData!I$2:I$1048576,MATCH(FmtData!$B$4+(ROW()-10),RawData!$A$2:$A$1048576,0))</f>
        <v>#N/A</v>
      </c>
      <c r="L2577" t="e">
        <f>INDEX(RawData!J$2:J$1048576,MATCH(FmtData!$B$4+(ROW()-10),RawData!$A$2:$A$1048576,0))</f>
        <v>#N/A</v>
      </c>
      <c r="M2577" t="e">
        <f>INDEX(RawData!K$2:K$1048576,MATCH(FmtData!$B$4+(ROW()-10),RawData!$A$2:$A$1048576,0))</f>
        <v>#N/A</v>
      </c>
      <c r="N2577" t="e">
        <f>INDEX(RawData!L$2:L$1048576,MATCH(FmtData!$B$4+(ROW()-10),RawData!$A$2:$A$1048576,0))</f>
        <v>#N/A</v>
      </c>
      <c r="O2577" t="e">
        <f>INDEX(RawData!M$2:M$1048576,MATCH(FmtData!$B$4+(ROW()-10),RawData!$A$2:$A$1048576,0))</f>
        <v>#N/A</v>
      </c>
      <c r="P2577" t="e">
        <f>INDEX(RawData!N$2:N$1048576,MATCH(FmtData!$B$4+(ROW()-10),RawData!$A$2:$A$1048576,0))</f>
        <v>#N/A</v>
      </c>
      <c r="Q2577" t="e">
        <f>INDEX(RawData!O$2:O$1048576,MATCH(FmtData!$B$4+(ROW()-10),RawData!$A$2:$A$1048576,0))</f>
        <v>#N/A</v>
      </c>
      <c r="R2577" s="8" t="e">
        <f>INDEX(RawData!P$2:P$1048576,MATCH(FmtData!$B$4+(ROW()-10),RawData!$A$2:$A$1048576,0))</f>
        <v>#N/A</v>
      </c>
      <c r="S2577" t="e">
        <f>INDEX(RawData!Q$2:Q$1048576,MATCH(FmtData!$B$4+(ROW()-10),RawData!$A$2:$A$1048576,0))</f>
        <v>#N/A</v>
      </c>
      <c r="T2577" s="8" t="e">
        <f>INDEX(RawData!R$2:R$1048576,MATCH(FmtData!$B$4+(ROW()-10),RawData!$A$2:$A$1048576,0))</f>
        <v>#N/A</v>
      </c>
      <c r="U2577" s="8" t="e">
        <f>INDEX(RawData!S$2:S$1048576,MATCH(FmtData!$B$4+(ROW()-10),RawData!$A$2:$A$1048576,0))</f>
        <v>#N/A</v>
      </c>
      <c r="V2577" s="8" t="e">
        <f>INDEX(RawData!T$2:T$1048576,MATCH(FmtData!$B$4+(ROW()-10),RawData!$A$2:$A$1048576,0))</f>
        <v>#N/A</v>
      </c>
      <c r="W2577" s="3" t="e">
        <f t="shared" si="802"/>
        <v>#N/A</v>
      </c>
      <c r="X2577" s="3" t="e">
        <f t="shared" si="803"/>
        <v>#N/A</v>
      </c>
      <c r="Y2577" s="8" t="e">
        <f t="shared" si="806"/>
        <v>#N/A</v>
      </c>
      <c r="Z2577" s="8" t="e">
        <f t="shared" si="807"/>
        <v>#N/A</v>
      </c>
      <c r="AA2577" s="3" t="e">
        <f t="shared" si="804"/>
        <v>#N/A</v>
      </c>
      <c r="AB2577" s="41">
        <v>2</v>
      </c>
      <c r="AC2577" s="42" t="str">
        <f t="shared" si="816"/>
        <v>Dilatometer</v>
      </c>
      <c r="AD2577" s="15" t="e">
        <f t="shared" si="805"/>
        <v>#N/A</v>
      </c>
      <c r="AE2577" s="15" t="e">
        <f t="shared" si="808"/>
        <v>#N/A</v>
      </c>
      <c r="AF2577" s="15" t="e">
        <f t="shared" si="809"/>
        <v>#N/A</v>
      </c>
      <c r="AG2577" s="15" t="e">
        <f t="shared" si="810"/>
        <v>#N/A</v>
      </c>
      <c r="AH2577" s="15" t="e">
        <f t="shared" si="801"/>
        <v>#N/A</v>
      </c>
      <c r="AI2577" s="17" t="e">
        <f t="shared" si="811"/>
        <v>#N/A</v>
      </c>
      <c r="AJ2577" s="17" t="e">
        <f t="shared" si="812"/>
        <v>#N/A</v>
      </c>
      <c r="AK2577" s="17" t="e">
        <f t="shared" si="813"/>
        <v>#N/A</v>
      </c>
      <c r="AL2577" s="17" t="e">
        <f t="shared" si="814"/>
        <v>#N/A</v>
      </c>
      <c r="AM2577" s="17" t="e">
        <f t="shared" si="815"/>
        <v>#N/A</v>
      </c>
      <c r="AN2577" s="17" t="e">
        <f t="shared" si="817"/>
        <v>#N/A</v>
      </c>
      <c r="AO2577" s="17" t="e">
        <f t="shared" si="818"/>
        <v>#N/A</v>
      </c>
      <c r="AP2577" s="17" t="e">
        <f t="shared" si="819"/>
        <v>#N/A</v>
      </c>
      <c r="AQ2577" s="17" t="e">
        <f t="shared" si="820"/>
        <v>#N/A</v>
      </c>
    </row>
    <row r="2578" spans="2:43" x14ac:dyDescent="0.45">
      <c r="B2578" t="e">
        <f>INDEX(RawData!$A$2:$A$1048576,MATCH(FmtData!$B$4+(ROW()-10),RawData!$A$2:$A$1048576,0))</f>
        <v>#N/A</v>
      </c>
      <c r="C257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8" s="7" t="e">
        <f>MID(INDEX(RawData!$B$2:$B$1048576, MATCH(FmtData!$B$4+(ROW()-10),RawData!$A$2:$A$1048576,0)),12,8)+$B$5/24</f>
        <v>#N/A</v>
      </c>
      <c r="E2578" s="8" t="e">
        <f>INDEX(RawData!$D$2:$D$1048576,MATCH(FmtData!$B$4+(ROW()-10),RawData!$A$2:$A$1048576,0))</f>
        <v>#N/A</v>
      </c>
      <c r="F2578" t="e">
        <f>INDEX(RawData!$D$2:$D$1048576,MATCH(FmtData!$B$4+(ROW()-10),RawData!$A$2:$A$1048576,0))</f>
        <v>#N/A</v>
      </c>
      <c r="G2578" t="e">
        <f>INDEX(RawData!E$2:E$1048576,MATCH(FmtData!$B$4+(ROW()-10),RawData!$A$2:$A$1048576,0))</f>
        <v>#N/A</v>
      </c>
      <c r="H2578" t="e">
        <f>INDEX(RawData!F$2:F$1048576,MATCH(FmtData!$B$4+(ROW()-10),RawData!$A$2:$A$1048576,0))</f>
        <v>#N/A</v>
      </c>
      <c r="I2578" t="e">
        <f>INDEX(RawData!G$2:G$1048576,MATCH(FmtData!$B$4+(ROW()-10),RawData!$A$2:$A$1048576,0))</f>
        <v>#N/A</v>
      </c>
      <c r="J2578" t="e">
        <f>INDEX(RawData!H$2:H$1048576,MATCH(FmtData!$B$4+(ROW()-10),RawData!$A$2:$A$1048576,0))</f>
        <v>#N/A</v>
      </c>
      <c r="K2578" t="e">
        <f>INDEX(RawData!I$2:I$1048576,MATCH(FmtData!$B$4+(ROW()-10),RawData!$A$2:$A$1048576,0))</f>
        <v>#N/A</v>
      </c>
      <c r="L2578" t="e">
        <f>INDEX(RawData!J$2:J$1048576,MATCH(FmtData!$B$4+(ROW()-10),RawData!$A$2:$A$1048576,0))</f>
        <v>#N/A</v>
      </c>
      <c r="M2578" t="e">
        <f>INDEX(RawData!K$2:K$1048576,MATCH(FmtData!$B$4+(ROW()-10),RawData!$A$2:$A$1048576,0))</f>
        <v>#N/A</v>
      </c>
      <c r="N2578" t="e">
        <f>INDEX(RawData!L$2:L$1048576,MATCH(FmtData!$B$4+(ROW()-10),RawData!$A$2:$A$1048576,0))</f>
        <v>#N/A</v>
      </c>
      <c r="O2578" t="e">
        <f>INDEX(RawData!M$2:M$1048576,MATCH(FmtData!$B$4+(ROW()-10),RawData!$A$2:$A$1048576,0))</f>
        <v>#N/A</v>
      </c>
      <c r="P2578" t="e">
        <f>INDEX(RawData!N$2:N$1048576,MATCH(FmtData!$B$4+(ROW()-10),RawData!$A$2:$A$1048576,0))</f>
        <v>#N/A</v>
      </c>
      <c r="Q2578" t="e">
        <f>INDEX(RawData!O$2:O$1048576,MATCH(FmtData!$B$4+(ROW()-10),RawData!$A$2:$A$1048576,0))</f>
        <v>#N/A</v>
      </c>
      <c r="R2578" s="8" t="e">
        <f>INDEX(RawData!P$2:P$1048576,MATCH(FmtData!$B$4+(ROW()-10),RawData!$A$2:$A$1048576,0))</f>
        <v>#N/A</v>
      </c>
      <c r="S2578" t="e">
        <f>INDEX(RawData!Q$2:Q$1048576,MATCH(FmtData!$B$4+(ROW()-10),RawData!$A$2:$A$1048576,0))</f>
        <v>#N/A</v>
      </c>
      <c r="T2578" s="8" t="e">
        <f>INDEX(RawData!R$2:R$1048576,MATCH(FmtData!$B$4+(ROW()-10),RawData!$A$2:$A$1048576,0))</f>
        <v>#N/A</v>
      </c>
      <c r="U2578" s="8" t="e">
        <f>INDEX(RawData!S$2:S$1048576,MATCH(FmtData!$B$4+(ROW()-10),RawData!$A$2:$A$1048576,0))</f>
        <v>#N/A</v>
      </c>
      <c r="V2578" s="8" t="e">
        <f>INDEX(RawData!T$2:T$1048576,MATCH(FmtData!$B$4+(ROW()-10),RawData!$A$2:$A$1048576,0))</f>
        <v>#N/A</v>
      </c>
      <c r="W2578" s="3" t="e">
        <f t="shared" si="802"/>
        <v>#N/A</v>
      </c>
      <c r="X2578" s="3" t="e">
        <f t="shared" si="803"/>
        <v>#N/A</v>
      </c>
      <c r="Y2578" s="8" t="e">
        <f t="shared" si="806"/>
        <v>#N/A</v>
      </c>
      <c r="Z2578" s="8" t="e">
        <f t="shared" si="807"/>
        <v>#N/A</v>
      </c>
      <c r="AA2578" s="3" t="e">
        <f t="shared" si="804"/>
        <v>#N/A</v>
      </c>
      <c r="AB2578" s="41">
        <v>2</v>
      </c>
      <c r="AC2578" s="42" t="str">
        <f t="shared" si="816"/>
        <v>Dilatometer</v>
      </c>
      <c r="AD2578" s="15" t="e">
        <f t="shared" si="805"/>
        <v>#N/A</v>
      </c>
      <c r="AE2578" s="15" t="e">
        <f t="shared" si="808"/>
        <v>#N/A</v>
      </c>
      <c r="AF2578" s="15" t="e">
        <f t="shared" si="809"/>
        <v>#N/A</v>
      </c>
      <c r="AG2578" s="15" t="e">
        <f t="shared" si="810"/>
        <v>#N/A</v>
      </c>
      <c r="AH2578" s="15" t="e">
        <f t="shared" si="801"/>
        <v>#N/A</v>
      </c>
      <c r="AI2578" s="17" t="e">
        <f t="shared" si="811"/>
        <v>#N/A</v>
      </c>
      <c r="AJ2578" s="17" t="e">
        <f t="shared" si="812"/>
        <v>#N/A</v>
      </c>
      <c r="AK2578" s="17" t="e">
        <f t="shared" si="813"/>
        <v>#N/A</v>
      </c>
      <c r="AL2578" s="17" t="e">
        <f t="shared" si="814"/>
        <v>#N/A</v>
      </c>
      <c r="AM2578" s="17" t="e">
        <f t="shared" si="815"/>
        <v>#N/A</v>
      </c>
      <c r="AN2578" s="17" t="e">
        <f t="shared" si="817"/>
        <v>#N/A</v>
      </c>
      <c r="AO2578" s="17" t="e">
        <f t="shared" si="818"/>
        <v>#N/A</v>
      </c>
      <c r="AP2578" s="17" t="e">
        <f t="shared" si="819"/>
        <v>#N/A</v>
      </c>
      <c r="AQ2578" s="17" t="e">
        <f t="shared" si="820"/>
        <v>#N/A</v>
      </c>
    </row>
    <row r="2579" spans="2:43" x14ac:dyDescent="0.45">
      <c r="B2579" t="e">
        <f>INDEX(RawData!$A$2:$A$1048576,MATCH(FmtData!$B$4+(ROW()-10),RawData!$A$2:$A$1048576,0))</f>
        <v>#N/A</v>
      </c>
      <c r="C257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79" s="7" t="e">
        <f>MID(INDEX(RawData!$B$2:$B$1048576, MATCH(FmtData!$B$4+(ROW()-10),RawData!$A$2:$A$1048576,0)),12,8)+$B$5/24</f>
        <v>#N/A</v>
      </c>
      <c r="E2579" s="8" t="e">
        <f>INDEX(RawData!$D$2:$D$1048576,MATCH(FmtData!$B$4+(ROW()-10),RawData!$A$2:$A$1048576,0))</f>
        <v>#N/A</v>
      </c>
      <c r="F2579" t="e">
        <f>INDEX(RawData!$D$2:$D$1048576,MATCH(FmtData!$B$4+(ROW()-10),RawData!$A$2:$A$1048576,0))</f>
        <v>#N/A</v>
      </c>
      <c r="G2579" t="e">
        <f>INDEX(RawData!E$2:E$1048576,MATCH(FmtData!$B$4+(ROW()-10),RawData!$A$2:$A$1048576,0))</f>
        <v>#N/A</v>
      </c>
      <c r="H2579" t="e">
        <f>INDEX(RawData!F$2:F$1048576,MATCH(FmtData!$B$4+(ROW()-10),RawData!$A$2:$A$1048576,0))</f>
        <v>#N/A</v>
      </c>
      <c r="I2579" t="e">
        <f>INDEX(RawData!G$2:G$1048576,MATCH(FmtData!$B$4+(ROW()-10),RawData!$A$2:$A$1048576,0))</f>
        <v>#N/A</v>
      </c>
      <c r="J2579" t="e">
        <f>INDEX(RawData!H$2:H$1048576,MATCH(FmtData!$B$4+(ROW()-10),RawData!$A$2:$A$1048576,0))</f>
        <v>#N/A</v>
      </c>
      <c r="K2579" t="e">
        <f>INDEX(RawData!I$2:I$1048576,MATCH(FmtData!$B$4+(ROW()-10),RawData!$A$2:$A$1048576,0))</f>
        <v>#N/A</v>
      </c>
      <c r="L2579" t="e">
        <f>INDEX(RawData!J$2:J$1048576,MATCH(FmtData!$B$4+(ROW()-10),RawData!$A$2:$A$1048576,0))</f>
        <v>#N/A</v>
      </c>
      <c r="M2579" t="e">
        <f>INDEX(RawData!K$2:K$1048576,MATCH(FmtData!$B$4+(ROW()-10),RawData!$A$2:$A$1048576,0))</f>
        <v>#N/A</v>
      </c>
      <c r="N2579" t="e">
        <f>INDEX(RawData!L$2:L$1048576,MATCH(FmtData!$B$4+(ROW()-10),RawData!$A$2:$A$1048576,0))</f>
        <v>#N/A</v>
      </c>
      <c r="O2579" t="e">
        <f>INDEX(RawData!M$2:M$1048576,MATCH(FmtData!$B$4+(ROW()-10),RawData!$A$2:$A$1048576,0))</f>
        <v>#N/A</v>
      </c>
      <c r="P2579" t="e">
        <f>INDEX(RawData!N$2:N$1048576,MATCH(FmtData!$B$4+(ROW()-10),RawData!$A$2:$A$1048576,0))</f>
        <v>#N/A</v>
      </c>
      <c r="Q2579" t="e">
        <f>INDEX(RawData!O$2:O$1048576,MATCH(FmtData!$B$4+(ROW()-10),RawData!$A$2:$A$1048576,0))</f>
        <v>#N/A</v>
      </c>
      <c r="R2579" s="8" t="e">
        <f>INDEX(RawData!P$2:P$1048576,MATCH(FmtData!$B$4+(ROW()-10),RawData!$A$2:$A$1048576,0))</f>
        <v>#N/A</v>
      </c>
      <c r="S2579" t="e">
        <f>INDEX(RawData!Q$2:Q$1048576,MATCH(FmtData!$B$4+(ROW()-10),RawData!$A$2:$A$1048576,0))</f>
        <v>#N/A</v>
      </c>
      <c r="T2579" s="8" t="e">
        <f>INDEX(RawData!R$2:R$1048576,MATCH(FmtData!$B$4+(ROW()-10),RawData!$A$2:$A$1048576,0))</f>
        <v>#N/A</v>
      </c>
      <c r="U2579" s="8" t="e">
        <f>INDEX(RawData!S$2:S$1048576,MATCH(FmtData!$B$4+(ROW()-10),RawData!$A$2:$A$1048576,0))</f>
        <v>#N/A</v>
      </c>
      <c r="V2579" s="8" t="e">
        <f>INDEX(RawData!T$2:T$1048576,MATCH(FmtData!$B$4+(ROW()-10),RawData!$A$2:$A$1048576,0))</f>
        <v>#N/A</v>
      </c>
      <c r="W2579" s="3" t="e">
        <f t="shared" si="802"/>
        <v>#N/A</v>
      </c>
      <c r="X2579" s="3" t="e">
        <f t="shared" si="803"/>
        <v>#N/A</v>
      </c>
      <c r="Y2579" s="8" t="e">
        <f t="shared" si="806"/>
        <v>#N/A</v>
      </c>
      <c r="Z2579" s="8" t="e">
        <f t="shared" si="807"/>
        <v>#N/A</v>
      </c>
      <c r="AA2579" s="3" t="e">
        <f t="shared" si="804"/>
        <v>#N/A</v>
      </c>
      <c r="AB2579" s="41">
        <v>2</v>
      </c>
      <c r="AC2579" s="42" t="str">
        <f t="shared" si="816"/>
        <v>Dilatometer</v>
      </c>
      <c r="AD2579" s="15" t="e">
        <f t="shared" si="805"/>
        <v>#N/A</v>
      </c>
      <c r="AE2579" s="15" t="e">
        <f t="shared" si="808"/>
        <v>#N/A</v>
      </c>
      <c r="AF2579" s="15" t="e">
        <f t="shared" si="809"/>
        <v>#N/A</v>
      </c>
      <c r="AG2579" s="15" t="e">
        <f t="shared" si="810"/>
        <v>#N/A</v>
      </c>
      <c r="AH2579" s="15" t="e">
        <f t="shared" si="801"/>
        <v>#N/A</v>
      </c>
      <c r="AI2579" s="17" t="e">
        <f t="shared" si="811"/>
        <v>#N/A</v>
      </c>
      <c r="AJ2579" s="17" t="e">
        <f t="shared" si="812"/>
        <v>#N/A</v>
      </c>
      <c r="AK2579" s="17" t="e">
        <f t="shared" si="813"/>
        <v>#N/A</v>
      </c>
      <c r="AL2579" s="17" t="e">
        <f t="shared" si="814"/>
        <v>#N/A</v>
      </c>
      <c r="AM2579" s="17" t="e">
        <f t="shared" si="815"/>
        <v>#N/A</v>
      </c>
      <c r="AN2579" s="17" t="e">
        <f t="shared" si="817"/>
        <v>#N/A</v>
      </c>
      <c r="AO2579" s="17" t="e">
        <f t="shared" si="818"/>
        <v>#N/A</v>
      </c>
      <c r="AP2579" s="17" t="e">
        <f t="shared" si="819"/>
        <v>#N/A</v>
      </c>
      <c r="AQ2579" s="17" t="e">
        <f t="shared" si="820"/>
        <v>#N/A</v>
      </c>
    </row>
    <row r="2580" spans="2:43" x14ac:dyDescent="0.45">
      <c r="B2580" t="e">
        <f>INDEX(RawData!$A$2:$A$1048576,MATCH(FmtData!$B$4+(ROW()-10),RawData!$A$2:$A$1048576,0))</f>
        <v>#N/A</v>
      </c>
      <c r="C258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0" s="7" t="e">
        <f>MID(INDEX(RawData!$B$2:$B$1048576, MATCH(FmtData!$B$4+(ROW()-10),RawData!$A$2:$A$1048576,0)),12,8)+$B$5/24</f>
        <v>#N/A</v>
      </c>
      <c r="E2580" s="8" t="e">
        <f>INDEX(RawData!$D$2:$D$1048576,MATCH(FmtData!$B$4+(ROW()-10),RawData!$A$2:$A$1048576,0))</f>
        <v>#N/A</v>
      </c>
      <c r="F2580" t="e">
        <f>INDEX(RawData!$D$2:$D$1048576,MATCH(FmtData!$B$4+(ROW()-10),RawData!$A$2:$A$1048576,0))</f>
        <v>#N/A</v>
      </c>
      <c r="G2580" t="e">
        <f>INDEX(RawData!E$2:E$1048576,MATCH(FmtData!$B$4+(ROW()-10),RawData!$A$2:$A$1048576,0))</f>
        <v>#N/A</v>
      </c>
      <c r="H2580" t="e">
        <f>INDEX(RawData!F$2:F$1048576,MATCH(FmtData!$B$4+(ROW()-10),RawData!$A$2:$A$1048576,0))</f>
        <v>#N/A</v>
      </c>
      <c r="I2580" t="e">
        <f>INDEX(RawData!G$2:G$1048576,MATCH(FmtData!$B$4+(ROW()-10),RawData!$A$2:$A$1048576,0))</f>
        <v>#N/A</v>
      </c>
      <c r="J2580" t="e">
        <f>INDEX(RawData!H$2:H$1048576,MATCH(FmtData!$B$4+(ROW()-10),RawData!$A$2:$A$1048576,0))</f>
        <v>#N/A</v>
      </c>
      <c r="K2580" t="e">
        <f>INDEX(RawData!I$2:I$1048576,MATCH(FmtData!$B$4+(ROW()-10),RawData!$A$2:$A$1048576,0))</f>
        <v>#N/A</v>
      </c>
      <c r="L2580" t="e">
        <f>INDEX(RawData!J$2:J$1048576,MATCH(FmtData!$B$4+(ROW()-10),RawData!$A$2:$A$1048576,0))</f>
        <v>#N/A</v>
      </c>
      <c r="M2580" t="e">
        <f>INDEX(RawData!K$2:K$1048576,MATCH(FmtData!$B$4+(ROW()-10),RawData!$A$2:$A$1048576,0))</f>
        <v>#N/A</v>
      </c>
      <c r="N2580" t="e">
        <f>INDEX(RawData!L$2:L$1048576,MATCH(FmtData!$B$4+(ROW()-10),RawData!$A$2:$A$1048576,0))</f>
        <v>#N/A</v>
      </c>
      <c r="O2580" t="e">
        <f>INDEX(RawData!M$2:M$1048576,MATCH(FmtData!$B$4+(ROW()-10),RawData!$A$2:$A$1048576,0))</f>
        <v>#N/A</v>
      </c>
      <c r="P2580" t="e">
        <f>INDEX(RawData!N$2:N$1048576,MATCH(FmtData!$B$4+(ROW()-10),RawData!$A$2:$A$1048576,0))</f>
        <v>#N/A</v>
      </c>
      <c r="Q2580" t="e">
        <f>INDEX(RawData!O$2:O$1048576,MATCH(FmtData!$B$4+(ROW()-10),RawData!$A$2:$A$1048576,0))</f>
        <v>#N/A</v>
      </c>
      <c r="R2580" s="8" t="e">
        <f>INDEX(RawData!P$2:P$1048576,MATCH(FmtData!$B$4+(ROW()-10),RawData!$A$2:$A$1048576,0))</f>
        <v>#N/A</v>
      </c>
      <c r="S2580" t="e">
        <f>INDEX(RawData!Q$2:Q$1048576,MATCH(FmtData!$B$4+(ROW()-10),RawData!$A$2:$A$1048576,0))</f>
        <v>#N/A</v>
      </c>
      <c r="T2580" s="8" t="e">
        <f>INDEX(RawData!R$2:R$1048576,MATCH(FmtData!$B$4+(ROW()-10),RawData!$A$2:$A$1048576,0))</f>
        <v>#N/A</v>
      </c>
      <c r="U2580" s="8" t="e">
        <f>INDEX(RawData!S$2:S$1048576,MATCH(FmtData!$B$4+(ROW()-10),RawData!$A$2:$A$1048576,0))</f>
        <v>#N/A</v>
      </c>
      <c r="V2580" s="8" t="e">
        <f>INDEX(RawData!T$2:T$1048576,MATCH(FmtData!$B$4+(ROW()-10),RawData!$A$2:$A$1048576,0))</f>
        <v>#N/A</v>
      </c>
      <c r="W2580" s="3" t="e">
        <f t="shared" si="802"/>
        <v>#N/A</v>
      </c>
      <c r="X2580" s="3" t="e">
        <f t="shared" si="803"/>
        <v>#N/A</v>
      </c>
      <c r="Y2580" s="8" t="e">
        <f t="shared" si="806"/>
        <v>#N/A</v>
      </c>
      <c r="Z2580" s="8" t="e">
        <f t="shared" si="807"/>
        <v>#N/A</v>
      </c>
      <c r="AA2580" s="3" t="e">
        <f t="shared" si="804"/>
        <v>#N/A</v>
      </c>
      <c r="AB2580" s="41">
        <v>2</v>
      </c>
      <c r="AC2580" s="42" t="str">
        <f t="shared" si="816"/>
        <v>Dilatometer</v>
      </c>
      <c r="AD2580" s="15" t="e">
        <f t="shared" si="805"/>
        <v>#N/A</v>
      </c>
      <c r="AE2580" s="15" t="e">
        <f t="shared" si="808"/>
        <v>#N/A</v>
      </c>
      <c r="AF2580" s="15" t="e">
        <f t="shared" si="809"/>
        <v>#N/A</v>
      </c>
      <c r="AG2580" s="15" t="e">
        <f t="shared" si="810"/>
        <v>#N/A</v>
      </c>
      <c r="AH2580" s="15" t="e">
        <f t="shared" ref="AH2580:AH2627" si="821">AG2580-$AG$1746+$AH$1746</f>
        <v>#N/A</v>
      </c>
      <c r="AI2580" s="17" t="e">
        <f t="shared" si="811"/>
        <v>#N/A</v>
      </c>
      <c r="AJ2580" s="17" t="e">
        <f t="shared" si="812"/>
        <v>#N/A</v>
      </c>
      <c r="AK2580" s="17" t="e">
        <f t="shared" si="813"/>
        <v>#N/A</v>
      </c>
      <c r="AL2580" s="17" t="e">
        <f t="shared" si="814"/>
        <v>#N/A</v>
      </c>
      <c r="AM2580" s="17" t="e">
        <f t="shared" si="815"/>
        <v>#N/A</v>
      </c>
      <c r="AN2580" s="17" t="e">
        <f t="shared" si="817"/>
        <v>#N/A</v>
      </c>
      <c r="AO2580" s="17" t="e">
        <f t="shared" si="818"/>
        <v>#N/A</v>
      </c>
      <c r="AP2580" s="17" t="e">
        <f t="shared" si="819"/>
        <v>#N/A</v>
      </c>
      <c r="AQ2580" s="17" t="e">
        <f t="shared" si="820"/>
        <v>#N/A</v>
      </c>
    </row>
    <row r="2581" spans="2:43" x14ac:dyDescent="0.45">
      <c r="B2581" t="e">
        <f>INDEX(RawData!$A$2:$A$1048576,MATCH(FmtData!$B$4+(ROW()-10),RawData!$A$2:$A$1048576,0))</f>
        <v>#N/A</v>
      </c>
      <c r="C258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1" s="7" t="e">
        <f>MID(INDEX(RawData!$B$2:$B$1048576, MATCH(FmtData!$B$4+(ROW()-10),RawData!$A$2:$A$1048576,0)),12,8)+$B$5/24</f>
        <v>#N/A</v>
      </c>
      <c r="E2581" s="8" t="e">
        <f>INDEX(RawData!$D$2:$D$1048576,MATCH(FmtData!$B$4+(ROW()-10),RawData!$A$2:$A$1048576,0))</f>
        <v>#N/A</v>
      </c>
      <c r="F2581" t="e">
        <f>INDEX(RawData!$D$2:$D$1048576,MATCH(FmtData!$B$4+(ROW()-10),RawData!$A$2:$A$1048576,0))</f>
        <v>#N/A</v>
      </c>
      <c r="G2581" t="e">
        <f>INDEX(RawData!E$2:E$1048576,MATCH(FmtData!$B$4+(ROW()-10),RawData!$A$2:$A$1048576,0))</f>
        <v>#N/A</v>
      </c>
      <c r="H2581" t="e">
        <f>INDEX(RawData!F$2:F$1048576,MATCH(FmtData!$B$4+(ROW()-10),RawData!$A$2:$A$1048576,0))</f>
        <v>#N/A</v>
      </c>
      <c r="I2581" t="e">
        <f>INDEX(RawData!G$2:G$1048576,MATCH(FmtData!$B$4+(ROW()-10),RawData!$A$2:$A$1048576,0))</f>
        <v>#N/A</v>
      </c>
      <c r="J2581" t="e">
        <f>INDEX(RawData!H$2:H$1048576,MATCH(FmtData!$B$4+(ROW()-10),RawData!$A$2:$A$1048576,0))</f>
        <v>#N/A</v>
      </c>
      <c r="K2581" t="e">
        <f>INDEX(RawData!I$2:I$1048576,MATCH(FmtData!$B$4+(ROW()-10),RawData!$A$2:$A$1048576,0))</f>
        <v>#N/A</v>
      </c>
      <c r="L2581" t="e">
        <f>INDEX(RawData!J$2:J$1048576,MATCH(FmtData!$B$4+(ROW()-10),RawData!$A$2:$A$1048576,0))</f>
        <v>#N/A</v>
      </c>
      <c r="M2581" t="e">
        <f>INDEX(RawData!K$2:K$1048576,MATCH(FmtData!$B$4+(ROW()-10),RawData!$A$2:$A$1048576,0))</f>
        <v>#N/A</v>
      </c>
      <c r="N2581" t="e">
        <f>INDEX(RawData!L$2:L$1048576,MATCH(FmtData!$B$4+(ROW()-10),RawData!$A$2:$A$1048576,0))</f>
        <v>#N/A</v>
      </c>
      <c r="O2581" t="e">
        <f>INDEX(RawData!M$2:M$1048576,MATCH(FmtData!$B$4+(ROW()-10),RawData!$A$2:$A$1048576,0))</f>
        <v>#N/A</v>
      </c>
      <c r="P2581" t="e">
        <f>INDEX(RawData!N$2:N$1048576,MATCH(FmtData!$B$4+(ROW()-10),RawData!$A$2:$A$1048576,0))</f>
        <v>#N/A</v>
      </c>
      <c r="Q2581" t="e">
        <f>INDEX(RawData!O$2:O$1048576,MATCH(FmtData!$B$4+(ROW()-10),RawData!$A$2:$A$1048576,0))</f>
        <v>#N/A</v>
      </c>
      <c r="R2581" s="8" t="e">
        <f>INDEX(RawData!P$2:P$1048576,MATCH(FmtData!$B$4+(ROW()-10),RawData!$A$2:$A$1048576,0))</f>
        <v>#N/A</v>
      </c>
      <c r="S2581" t="e">
        <f>INDEX(RawData!Q$2:Q$1048576,MATCH(FmtData!$B$4+(ROW()-10),RawData!$A$2:$A$1048576,0))</f>
        <v>#N/A</v>
      </c>
      <c r="T2581" s="8" t="e">
        <f>INDEX(RawData!R$2:R$1048576,MATCH(FmtData!$B$4+(ROW()-10),RawData!$A$2:$A$1048576,0))</f>
        <v>#N/A</v>
      </c>
      <c r="U2581" s="8" t="e">
        <f>INDEX(RawData!S$2:S$1048576,MATCH(FmtData!$B$4+(ROW()-10),RawData!$A$2:$A$1048576,0))</f>
        <v>#N/A</v>
      </c>
      <c r="V2581" s="8" t="e">
        <f>INDEX(RawData!T$2:T$1048576,MATCH(FmtData!$B$4+(ROW()-10),RawData!$A$2:$A$1048576,0))</f>
        <v>#N/A</v>
      </c>
      <c r="W2581" s="3" t="e">
        <f t="shared" si="802"/>
        <v>#N/A</v>
      </c>
      <c r="X2581" s="3" t="e">
        <f t="shared" si="803"/>
        <v>#N/A</v>
      </c>
      <c r="Y2581" s="8" t="e">
        <f t="shared" si="806"/>
        <v>#N/A</v>
      </c>
      <c r="Z2581" s="8" t="e">
        <f t="shared" si="807"/>
        <v>#N/A</v>
      </c>
      <c r="AA2581" s="3" t="e">
        <f t="shared" si="804"/>
        <v>#N/A</v>
      </c>
      <c r="AB2581" s="41">
        <v>2</v>
      </c>
      <c r="AC2581" s="42" t="str">
        <f t="shared" si="816"/>
        <v>Dilatometer</v>
      </c>
      <c r="AD2581" s="15" t="e">
        <f t="shared" si="805"/>
        <v>#N/A</v>
      </c>
      <c r="AE2581" s="15" t="e">
        <f t="shared" si="808"/>
        <v>#N/A</v>
      </c>
      <c r="AF2581" s="15" t="e">
        <f t="shared" si="809"/>
        <v>#N/A</v>
      </c>
      <c r="AG2581" s="15" t="e">
        <f t="shared" si="810"/>
        <v>#N/A</v>
      </c>
      <c r="AH2581" s="15" t="e">
        <f t="shared" si="821"/>
        <v>#N/A</v>
      </c>
      <c r="AI2581" s="17" t="e">
        <f t="shared" si="811"/>
        <v>#N/A</v>
      </c>
      <c r="AJ2581" s="17" t="e">
        <f t="shared" si="812"/>
        <v>#N/A</v>
      </c>
      <c r="AK2581" s="17" t="e">
        <f t="shared" si="813"/>
        <v>#N/A</v>
      </c>
      <c r="AL2581" s="17" t="e">
        <f t="shared" si="814"/>
        <v>#N/A</v>
      </c>
      <c r="AM2581" s="17" t="e">
        <f t="shared" si="815"/>
        <v>#N/A</v>
      </c>
      <c r="AN2581" s="17" t="e">
        <f t="shared" si="817"/>
        <v>#N/A</v>
      </c>
      <c r="AO2581" s="17" t="e">
        <f t="shared" si="818"/>
        <v>#N/A</v>
      </c>
      <c r="AP2581" s="17" t="e">
        <f t="shared" si="819"/>
        <v>#N/A</v>
      </c>
      <c r="AQ2581" s="17" t="e">
        <f t="shared" si="820"/>
        <v>#N/A</v>
      </c>
    </row>
    <row r="2582" spans="2:43" x14ac:dyDescent="0.45">
      <c r="B2582" t="e">
        <f>INDEX(RawData!$A$2:$A$1048576,MATCH(FmtData!$B$4+(ROW()-10),RawData!$A$2:$A$1048576,0))</f>
        <v>#N/A</v>
      </c>
      <c r="C258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2" s="7" t="e">
        <f>MID(INDEX(RawData!$B$2:$B$1048576, MATCH(FmtData!$B$4+(ROW()-10),RawData!$A$2:$A$1048576,0)),12,8)+$B$5/24</f>
        <v>#N/A</v>
      </c>
      <c r="E2582" s="8" t="e">
        <f>INDEX(RawData!$D$2:$D$1048576,MATCH(FmtData!$B$4+(ROW()-10),RawData!$A$2:$A$1048576,0))</f>
        <v>#N/A</v>
      </c>
      <c r="F2582" t="e">
        <f>INDEX(RawData!$D$2:$D$1048576,MATCH(FmtData!$B$4+(ROW()-10),RawData!$A$2:$A$1048576,0))</f>
        <v>#N/A</v>
      </c>
      <c r="G2582" t="e">
        <f>INDEX(RawData!E$2:E$1048576,MATCH(FmtData!$B$4+(ROW()-10),RawData!$A$2:$A$1048576,0))</f>
        <v>#N/A</v>
      </c>
      <c r="H2582" t="e">
        <f>INDEX(RawData!F$2:F$1048576,MATCH(FmtData!$B$4+(ROW()-10),RawData!$A$2:$A$1048576,0))</f>
        <v>#N/A</v>
      </c>
      <c r="I2582" t="e">
        <f>INDEX(RawData!G$2:G$1048576,MATCH(FmtData!$B$4+(ROW()-10),RawData!$A$2:$A$1048576,0))</f>
        <v>#N/A</v>
      </c>
      <c r="J2582" t="e">
        <f>INDEX(RawData!H$2:H$1048576,MATCH(FmtData!$B$4+(ROW()-10),RawData!$A$2:$A$1048576,0))</f>
        <v>#N/A</v>
      </c>
      <c r="K2582" t="e">
        <f>INDEX(RawData!I$2:I$1048576,MATCH(FmtData!$B$4+(ROW()-10),RawData!$A$2:$A$1048576,0))</f>
        <v>#N/A</v>
      </c>
      <c r="L2582" t="e">
        <f>INDEX(RawData!J$2:J$1048576,MATCH(FmtData!$B$4+(ROW()-10),RawData!$A$2:$A$1048576,0))</f>
        <v>#N/A</v>
      </c>
      <c r="M2582" t="e">
        <f>INDEX(RawData!K$2:K$1048576,MATCH(FmtData!$B$4+(ROW()-10),RawData!$A$2:$A$1048576,0))</f>
        <v>#N/A</v>
      </c>
      <c r="N2582" t="e">
        <f>INDEX(RawData!L$2:L$1048576,MATCH(FmtData!$B$4+(ROW()-10),RawData!$A$2:$A$1048576,0))</f>
        <v>#N/A</v>
      </c>
      <c r="O2582" t="e">
        <f>INDEX(RawData!M$2:M$1048576,MATCH(FmtData!$B$4+(ROW()-10),RawData!$A$2:$A$1048576,0))</f>
        <v>#N/A</v>
      </c>
      <c r="P2582" t="e">
        <f>INDEX(RawData!N$2:N$1048576,MATCH(FmtData!$B$4+(ROW()-10),RawData!$A$2:$A$1048576,0))</f>
        <v>#N/A</v>
      </c>
      <c r="Q2582" t="e">
        <f>INDEX(RawData!O$2:O$1048576,MATCH(FmtData!$B$4+(ROW()-10),RawData!$A$2:$A$1048576,0))</f>
        <v>#N/A</v>
      </c>
      <c r="R2582" s="8" t="e">
        <f>INDEX(RawData!P$2:P$1048576,MATCH(FmtData!$B$4+(ROW()-10),RawData!$A$2:$A$1048576,0))</f>
        <v>#N/A</v>
      </c>
      <c r="S2582" t="e">
        <f>INDEX(RawData!Q$2:Q$1048576,MATCH(FmtData!$B$4+(ROW()-10),RawData!$A$2:$A$1048576,0))</f>
        <v>#N/A</v>
      </c>
      <c r="T2582" s="8" t="e">
        <f>INDEX(RawData!R$2:R$1048576,MATCH(FmtData!$B$4+(ROW()-10),RawData!$A$2:$A$1048576,0))</f>
        <v>#N/A</v>
      </c>
      <c r="U2582" s="8" t="e">
        <f>INDEX(RawData!S$2:S$1048576,MATCH(FmtData!$B$4+(ROW()-10),RawData!$A$2:$A$1048576,0))</f>
        <v>#N/A</v>
      </c>
      <c r="V2582" s="8" t="e">
        <f>INDEX(RawData!T$2:T$1048576,MATCH(FmtData!$B$4+(ROW()-10),RawData!$A$2:$A$1048576,0))</f>
        <v>#N/A</v>
      </c>
      <c r="W2582" s="3" t="e">
        <f t="shared" si="802"/>
        <v>#N/A</v>
      </c>
      <c r="X2582" s="3" t="e">
        <f t="shared" si="803"/>
        <v>#N/A</v>
      </c>
      <c r="Y2582" s="8" t="e">
        <f t="shared" si="806"/>
        <v>#N/A</v>
      </c>
      <c r="Z2582" s="8" t="e">
        <f t="shared" si="807"/>
        <v>#N/A</v>
      </c>
      <c r="AA2582" s="3" t="e">
        <f t="shared" si="804"/>
        <v>#N/A</v>
      </c>
      <c r="AB2582" s="41">
        <v>2</v>
      </c>
      <c r="AC2582" s="42" t="str">
        <f t="shared" si="816"/>
        <v>Dilatometer</v>
      </c>
      <c r="AD2582" s="15" t="e">
        <f t="shared" si="805"/>
        <v>#N/A</v>
      </c>
      <c r="AE2582" s="15" t="e">
        <f t="shared" si="808"/>
        <v>#N/A</v>
      </c>
      <c r="AF2582" s="15" t="e">
        <f t="shared" si="809"/>
        <v>#N/A</v>
      </c>
      <c r="AG2582" s="15" t="e">
        <f t="shared" si="810"/>
        <v>#N/A</v>
      </c>
      <c r="AH2582" s="15" t="e">
        <f t="shared" si="821"/>
        <v>#N/A</v>
      </c>
      <c r="AI2582" s="17" t="e">
        <f t="shared" si="811"/>
        <v>#N/A</v>
      </c>
      <c r="AJ2582" s="17" t="e">
        <f t="shared" si="812"/>
        <v>#N/A</v>
      </c>
      <c r="AK2582" s="17" t="e">
        <f t="shared" si="813"/>
        <v>#N/A</v>
      </c>
      <c r="AL2582" s="17" t="e">
        <f t="shared" si="814"/>
        <v>#N/A</v>
      </c>
      <c r="AM2582" s="17" t="e">
        <f t="shared" si="815"/>
        <v>#N/A</v>
      </c>
      <c r="AN2582" s="17" t="e">
        <f t="shared" si="817"/>
        <v>#N/A</v>
      </c>
      <c r="AO2582" s="17" t="e">
        <f t="shared" si="818"/>
        <v>#N/A</v>
      </c>
      <c r="AP2582" s="17" t="e">
        <f t="shared" si="819"/>
        <v>#N/A</v>
      </c>
      <c r="AQ2582" s="17" t="e">
        <f t="shared" si="820"/>
        <v>#N/A</v>
      </c>
    </row>
    <row r="2583" spans="2:43" x14ac:dyDescent="0.45">
      <c r="B2583" t="e">
        <f>INDEX(RawData!$A$2:$A$1048576,MATCH(FmtData!$B$4+(ROW()-10),RawData!$A$2:$A$1048576,0))</f>
        <v>#N/A</v>
      </c>
      <c r="C258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3" s="7" t="e">
        <f>MID(INDEX(RawData!$B$2:$B$1048576, MATCH(FmtData!$B$4+(ROW()-10),RawData!$A$2:$A$1048576,0)),12,8)+$B$5/24</f>
        <v>#N/A</v>
      </c>
      <c r="E2583" s="8" t="e">
        <f>INDEX(RawData!$D$2:$D$1048576,MATCH(FmtData!$B$4+(ROW()-10),RawData!$A$2:$A$1048576,0))</f>
        <v>#N/A</v>
      </c>
      <c r="F2583" t="e">
        <f>INDEX(RawData!$D$2:$D$1048576,MATCH(FmtData!$B$4+(ROW()-10),RawData!$A$2:$A$1048576,0))</f>
        <v>#N/A</v>
      </c>
      <c r="G2583" t="e">
        <f>INDEX(RawData!E$2:E$1048576,MATCH(FmtData!$B$4+(ROW()-10),RawData!$A$2:$A$1048576,0))</f>
        <v>#N/A</v>
      </c>
      <c r="H2583" t="e">
        <f>INDEX(RawData!F$2:F$1048576,MATCH(FmtData!$B$4+(ROW()-10),RawData!$A$2:$A$1048576,0))</f>
        <v>#N/A</v>
      </c>
      <c r="I2583" t="e">
        <f>INDEX(RawData!G$2:G$1048576,MATCH(FmtData!$B$4+(ROW()-10),RawData!$A$2:$A$1048576,0))</f>
        <v>#N/A</v>
      </c>
      <c r="J2583" t="e">
        <f>INDEX(RawData!H$2:H$1048576,MATCH(FmtData!$B$4+(ROW()-10),RawData!$A$2:$A$1048576,0))</f>
        <v>#N/A</v>
      </c>
      <c r="K2583" t="e">
        <f>INDEX(RawData!I$2:I$1048576,MATCH(FmtData!$B$4+(ROW()-10),RawData!$A$2:$A$1048576,0))</f>
        <v>#N/A</v>
      </c>
      <c r="L2583" t="e">
        <f>INDEX(RawData!J$2:J$1048576,MATCH(FmtData!$B$4+(ROW()-10),RawData!$A$2:$A$1048576,0))</f>
        <v>#N/A</v>
      </c>
      <c r="M2583" t="e">
        <f>INDEX(RawData!K$2:K$1048576,MATCH(FmtData!$B$4+(ROW()-10),RawData!$A$2:$A$1048576,0))</f>
        <v>#N/A</v>
      </c>
      <c r="N2583" t="e">
        <f>INDEX(RawData!L$2:L$1048576,MATCH(FmtData!$B$4+(ROW()-10),RawData!$A$2:$A$1048576,0))</f>
        <v>#N/A</v>
      </c>
      <c r="O2583" t="e">
        <f>INDEX(RawData!M$2:M$1048576,MATCH(FmtData!$B$4+(ROW()-10),RawData!$A$2:$A$1048576,0))</f>
        <v>#N/A</v>
      </c>
      <c r="P2583" t="e">
        <f>INDEX(RawData!N$2:N$1048576,MATCH(FmtData!$B$4+(ROW()-10),RawData!$A$2:$A$1048576,0))</f>
        <v>#N/A</v>
      </c>
      <c r="Q2583" t="e">
        <f>INDEX(RawData!O$2:O$1048576,MATCH(FmtData!$B$4+(ROW()-10),RawData!$A$2:$A$1048576,0))</f>
        <v>#N/A</v>
      </c>
      <c r="R2583" s="8" t="e">
        <f>INDEX(RawData!P$2:P$1048576,MATCH(FmtData!$B$4+(ROW()-10),RawData!$A$2:$A$1048576,0))</f>
        <v>#N/A</v>
      </c>
      <c r="S2583" t="e">
        <f>INDEX(RawData!Q$2:Q$1048576,MATCH(FmtData!$B$4+(ROW()-10),RawData!$A$2:$A$1048576,0))</f>
        <v>#N/A</v>
      </c>
      <c r="T2583" s="8" t="e">
        <f>INDEX(RawData!R$2:R$1048576,MATCH(FmtData!$B$4+(ROW()-10),RawData!$A$2:$A$1048576,0))</f>
        <v>#N/A</v>
      </c>
      <c r="U2583" s="8" t="e">
        <f>INDEX(RawData!S$2:S$1048576,MATCH(FmtData!$B$4+(ROW()-10),RawData!$A$2:$A$1048576,0))</f>
        <v>#N/A</v>
      </c>
      <c r="V2583" s="8" t="e">
        <f>INDEX(RawData!T$2:T$1048576,MATCH(FmtData!$B$4+(ROW()-10),RawData!$A$2:$A$1048576,0))</f>
        <v>#N/A</v>
      </c>
      <c r="W2583" s="3" t="e">
        <f t="shared" si="802"/>
        <v>#N/A</v>
      </c>
      <c r="X2583" s="3" t="e">
        <f t="shared" si="803"/>
        <v>#N/A</v>
      </c>
      <c r="Y2583" s="8" t="e">
        <f t="shared" si="806"/>
        <v>#N/A</v>
      </c>
      <c r="Z2583" s="8" t="e">
        <f t="shared" si="807"/>
        <v>#N/A</v>
      </c>
      <c r="AA2583" s="3" t="e">
        <f t="shared" si="804"/>
        <v>#N/A</v>
      </c>
      <c r="AB2583" s="41">
        <v>2</v>
      </c>
      <c r="AC2583" s="42" t="str">
        <f t="shared" si="816"/>
        <v>Dilatometer</v>
      </c>
      <c r="AD2583" s="15" t="e">
        <f t="shared" si="805"/>
        <v>#N/A</v>
      </c>
      <c r="AE2583" s="15" t="e">
        <f t="shared" si="808"/>
        <v>#N/A</v>
      </c>
      <c r="AF2583" s="15" t="e">
        <f t="shared" si="809"/>
        <v>#N/A</v>
      </c>
      <c r="AG2583" s="15" t="e">
        <f t="shared" si="810"/>
        <v>#N/A</v>
      </c>
      <c r="AH2583" s="15" t="e">
        <f t="shared" si="821"/>
        <v>#N/A</v>
      </c>
      <c r="AI2583" s="17" t="e">
        <f t="shared" si="811"/>
        <v>#N/A</v>
      </c>
      <c r="AJ2583" s="17" t="e">
        <f t="shared" si="812"/>
        <v>#N/A</v>
      </c>
      <c r="AK2583" s="17" t="e">
        <f t="shared" si="813"/>
        <v>#N/A</v>
      </c>
      <c r="AL2583" s="17" t="e">
        <f t="shared" si="814"/>
        <v>#N/A</v>
      </c>
      <c r="AM2583" s="17" t="e">
        <f t="shared" si="815"/>
        <v>#N/A</v>
      </c>
      <c r="AN2583" s="17" t="e">
        <f t="shared" si="817"/>
        <v>#N/A</v>
      </c>
      <c r="AO2583" s="17" t="e">
        <f t="shared" si="818"/>
        <v>#N/A</v>
      </c>
      <c r="AP2583" s="17" t="e">
        <f t="shared" si="819"/>
        <v>#N/A</v>
      </c>
      <c r="AQ2583" s="17" t="e">
        <f t="shared" si="820"/>
        <v>#N/A</v>
      </c>
    </row>
    <row r="2584" spans="2:43" x14ac:dyDescent="0.45">
      <c r="B2584" t="e">
        <f>INDEX(RawData!$A$2:$A$1048576,MATCH(FmtData!$B$4+(ROW()-10),RawData!$A$2:$A$1048576,0))</f>
        <v>#N/A</v>
      </c>
      <c r="C258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4" s="7" t="e">
        <f>MID(INDEX(RawData!$B$2:$B$1048576, MATCH(FmtData!$B$4+(ROW()-10),RawData!$A$2:$A$1048576,0)),12,8)+$B$5/24</f>
        <v>#N/A</v>
      </c>
      <c r="E2584" s="8" t="e">
        <f>INDEX(RawData!$D$2:$D$1048576,MATCH(FmtData!$B$4+(ROW()-10),RawData!$A$2:$A$1048576,0))</f>
        <v>#N/A</v>
      </c>
      <c r="F2584" t="e">
        <f>INDEX(RawData!$D$2:$D$1048576,MATCH(FmtData!$B$4+(ROW()-10),RawData!$A$2:$A$1048576,0))</f>
        <v>#N/A</v>
      </c>
      <c r="G2584" t="e">
        <f>INDEX(RawData!E$2:E$1048576,MATCH(FmtData!$B$4+(ROW()-10),RawData!$A$2:$A$1048576,0))</f>
        <v>#N/A</v>
      </c>
      <c r="H2584" t="e">
        <f>INDEX(RawData!F$2:F$1048576,MATCH(FmtData!$B$4+(ROW()-10),RawData!$A$2:$A$1048576,0))</f>
        <v>#N/A</v>
      </c>
      <c r="I2584" t="e">
        <f>INDEX(RawData!G$2:G$1048576,MATCH(FmtData!$B$4+(ROW()-10),RawData!$A$2:$A$1048576,0))</f>
        <v>#N/A</v>
      </c>
      <c r="J2584" t="e">
        <f>INDEX(RawData!H$2:H$1048576,MATCH(FmtData!$B$4+(ROW()-10),RawData!$A$2:$A$1048576,0))</f>
        <v>#N/A</v>
      </c>
      <c r="K2584" t="e">
        <f>INDEX(RawData!I$2:I$1048576,MATCH(FmtData!$B$4+(ROW()-10),RawData!$A$2:$A$1048576,0))</f>
        <v>#N/A</v>
      </c>
      <c r="L2584" t="e">
        <f>INDEX(RawData!J$2:J$1048576,MATCH(FmtData!$B$4+(ROW()-10),RawData!$A$2:$A$1048576,0))</f>
        <v>#N/A</v>
      </c>
      <c r="M2584" t="e">
        <f>INDEX(RawData!K$2:K$1048576,MATCH(FmtData!$B$4+(ROW()-10),RawData!$A$2:$A$1048576,0))</f>
        <v>#N/A</v>
      </c>
      <c r="N2584" t="e">
        <f>INDEX(RawData!L$2:L$1048576,MATCH(FmtData!$B$4+(ROW()-10),RawData!$A$2:$A$1048576,0))</f>
        <v>#N/A</v>
      </c>
      <c r="O2584" t="e">
        <f>INDEX(RawData!M$2:M$1048576,MATCH(FmtData!$B$4+(ROW()-10),RawData!$A$2:$A$1048576,0))</f>
        <v>#N/A</v>
      </c>
      <c r="P2584" t="e">
        <f>INDEX(RawData!N$2:N$1048576,MATCH(FmtData!$B$4+(ROW()-10),RawData!$A$2:$A$1048576,0))</f>
        <v>#N/A</v>
      </c>
      <c r="Q2584" t="e">
        <f>INDEX(RawData!O$2:O$1048576,MATCH(FmtData!$B$4+(ROW()-10),RawData!$A$2:$A$1048576,0))</f>
        <v>#N/A</v>
      </c>
      <c r="R2584" s="8" t="e">
        <f>INDEX(RawData!P$2:P$1048576,MATCH(FmtData!$B$4+(ROW()-10),RawData!$A$2:$A$1048576,0))</f>
        <v>#N/A</v>
      </c>
      <c r="S2584" t="e">
        <f>INDEX(RawData!Q$2:Q$1048576,MATCH(FmtData!$B$4+(ROW()-10),RawData!$A$2:$A$1048576,0))</f>
        <v>#N/A</v>
      </c>
      <c r="T2584" s="8" t="e">
        <f>INDEX(RawData!R$2:R$1048576,MATCH(FmtData!$B$4+(ROW()-10),RawData!$A$2:$A$1048576,0))</f>
        <v>#N/A</v>
      </c>
      <c r="U2584" s="8" t="e">
        <f>INDEX(RawData!S$2:S$1048576,MATCH(FmtData!$B$4+(ROW()-10),RawData!$A$2:$A$1048576,0))</f>
        <v>#N/A</v>
      </c>
      <c r="V2584" s="8" t="e">
        <f>INDEX(RawData!T$2:T$1048576,MATCH(FmtData!$B$4+(ROW()-10),RawData!$A$2:$A$1048576,0))</f>
        <v>#N/A</v>
      </c>
      <c r="W2584" s="3" t="e">
        <f t="shared" si="802"/>
        <v>#N/A</v>
      </c>
      <c r="X2584" s="3" t="e">
        <f t="shared" si="803"/>
        <v>#N/A</v>
      </c>
      <c r="Y2584" s="8" t="e">
        <f t="shared" si="806"/>
        <v>#N/A</v>
      </c>
      <c r="Z2584" s="8" t="e">
        <f t="shared" si="807"/>
        <v>#N/A</v>
      </c>
      <c r="AA2584" s="3" t="e">
        <f t="shared" si="804"/>
        <v>#N/A</v>
      </c>
      <c r="AB2584" s="41">
        <v>2</v>
      </c>
      <c r="AC2584" s="42" t="str">
        <f t="shared" si="816"/>
        <v>Dilatometer</v>
      </c>
      <c r="AD2584" s="15" t="e">
        <f t="shared" si="805"/>
        <v>#N/A</v>
      </c>
      <c r="AE2584" s="15" t="e">
        <f t="shared" si="808"/>
        <v>#N/A</v>
      </c>
      <c r="AF2584" s="15" t="e">
        <f t="shared" si="809"/>
        <v>#N/A</v>
      </c>
      <c r="AG2584" s="15" t="e">
        <f t="shared" si="810"/>
        <v>#N/A</v>
      </c>
      <c r="AH2584" s="15" t="e">
        <f t="shared" si="821"/>
        <v>#N/A</v>
      </c>
      <c r="AI2584" s="17" t="e">
        <f t="shared" si="811"/>
        <v>#N/A</v>
      </c>
      <c r="AJ2584" s="17" t="e">
        <f t="shared" si="812"/>
        <v>#N/A</v>
      </c>
      <c r="AK2584" s="17" t="e">
        <f t="shared" si="813"/>
        <v>#N/A</v>
      </c>
      <c r="AL2584" s="17" t="e">
        <f t="shared" si="814"/>
        <v>#N/A</v>
      </c>
      <c r="AM2584" s="17" t="e">
        <f t="shared" si="815"/>
        <v>#N/A</v>
      </c>
      <c r="AN2584" s="17" t="e">
        <f t="shared" si="817"/>
        <v>#N/A</v>
      </c>
      <c r="AO2584" s="17" t="e">
        <f t="shared" si="818"/>
        <v>#N/A</v>
      </c>
      <c r="AP2584" s="17" t="e">
        <f t="shared" si="819"/>
        <v>#N/A</v>
      </c>
      <c r="AQ2584" s="17" t="e">
        <f t="shared" si="820"/>
        <v>#N/A</v>
      </c>
    </row>
    <row r="2585" spans="2:43" x14ac:dyDescent="0.45">
      <c r="B2585" t="e">
        <f>INDEX(RawData!$A$2:$A$1048576,MATCH(FmtData!$B$4+(ROW()-10),RawData!$A$2:$A$1048576,0))</f>
        <v>#N/A</v>
      </c>
      <c r="C258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5" s="7" t="e">
        <f>MID(INDEX(RawData!$B$2:$B$1048576, MATCH(FmtData!$B$4+(ROW()-10),RawData!$A$2:$A$1048576,0)),12,8)+$B$5/24</f>
        <v>#N/A</v>
      </c>
      <c r="E2585" s="8" t="e">
        <f>INDEX(RawData!$D$2:$D$1048576,MATCH(FmtData!$B$4+(ROW()-10),RawData!$A$2:$A$1048576,0))</f>
        <v>#N/A</v>
      </c>
      <c r="F2585" t="e">
        <f>INDEX(RawData!$D$2:$D$1048576,MATCH(FmtData!$B$4+(ROW()-10),RawData!$A$2:$A$1048576,0))</f>
        <v>#N/A</v>
      </c>
      <c r="G2585" t="e">
        <f>INDEX(RawData!E$2:E$1048576,MATCH(FmtData!$B$4+(ROW()-10),RawData!$A$2:$A$1048576,0))</f>
        <v>#N/A</v>
      </c>
      <c r="H2585" t="e">
        <f>INDEX(RawData!F$2:F$1048576,MATCH(FmtData!$B$4+(ROW()-10),RawData!$A$2:$A$1048576,0))</f>
        <v>#N/A</v>
      </c>
      <c r="I2585" t="e">
        <f>INDEX(RawData!G$2:G$1048576,MATCH(FmtData!$B$4+(ROW()-10),RawData!$A$2:$A$1048576,0))</f>
        <v>#N/A</v>
      </c>
      <c r="J2585" t="e">
        <f>INDEX(RawData!H$2:H$1048576,MATCH(FmtData!$B$4+(ROW()-10),RawData!$A$2:$A$1048576,0))</f>
        <v>#N/A</v>
      </c>
      <c r="K2585" t="e">
        <f>INDEX(RawData!I$2:I$1048576,MATCH(FmtData!$B$4+(ROW()-10),RawData!$A$2:$A$1048576,0))</f>
        <v>#N/A</v>
      </c>
      <c r="L2585" t="e">
        <f>INDEX(RawData!J$2:J$1048576,MATCH(FmtData!$B$4+(ROW()-10),RawData!$A$2:$A$1048576,0))</f>
        <v>#N/A</v>
      </c>
      <c r="M2585" t="e">
        <f>INDEX(RawData!K$2:K$1048576,MATCH(FmtData!$B$4+(ROW()-10),RawData!$A$2:$A$1048576,0))</f>
        <v>#N/A</v>
      </c>
      <c r="N2585" t="e">
        <f>INDEX(RawData!L$2:L$1048576,MATCH(FmtData!$B$4+(ROW()-10),RawData!$A$2:$A$1048576,0))</f>
        <v>#N/A</v>
      </c>
      <c r="O2585" t="e">
        <f>INDEX(RawData!M$2:M$1048576,MATCH(FmtData!$B$4+(ROW()-10),RawData!$A$2:$A$1048576,0))</f>
        <v>#N/A</v>
      </c>
      <c r="P2585" t="e">
        <f>INDEX(RawData!N$2:N$1048576,MATCH(FmtData!$B$4+(ROW()-10),RawData!$A$2:$A$1048576,0))</f>
        <v>#N/A</v>
      </c>
      <c r="Q2585" t="e">
        <f>INDEX(RawData!O$2:O$1048576,MATCH(FmtData!$B$4+(ROW()-10),RawData!$A$2:$A$1048576,0))</f>
        <v>#N/A</v>
      </c>
      <c r="R2585" s="8" t="e">
        <f>INDEX(RawData!P$2:P$1048576,MATCH(FmtData!$B$4+(ROW()-10),RawData!$A$2:$A$1048576,0))</f>
        <v>#N/A</v>
      </c>
      <c r="S2585" t="e">
        <f>INDEX(RawData!Q$2:Q$1048576,MATCH(FmtData!$B$4+(ROW()-10),RawData!$A$2:$A$1048576,0))</f>
        <v>#N/A</v>
      </c>
      <c r="T2585" s="8" t="e">
        <f>INDEX(RawData!R$2:R$1048576,MATCH(FmtData!$B$4+(ROW()-10),RawData!$A$2:$A$1048576,0))</f>
        <v>#N/A</v>
      </c>
      <c r="U2585" s="8" t="e">
        <f>INDEX(RawData!S$2:S$1048576,MATCH(FmtData!$B$4+(ROW()-10),RawData!$A$2:$A$1048576,0))</f>
        <v>#N/A</v>
      </c>
      <c r="V2585" s="8" t="e">
        <f>INDEX(RawData!T$2:T$1048576,MATCH(FmtData!$B$4+(ROW()-10),RawData!$A$2:$A$1048576,0))</f>
        <v>#N/A</v>
      </c>
      <c r="W2585" s="3" t="e">
        <f t="shared" si="802"/>
        <v>#N/A</v>
      </c>
      <c r="X2585" s="3" t="e">
        <f t="shared" si="803"/>
        <v>#N/A</v>
      </c>
      <c r="Y2585" s="8" t="e">
        <f t="shared" si="806"/>
        <v>#N/A</v>
      </c>
      <c r="Z2585" s="8" t="e">
        <f t="shared" si="807"/>
        <v>#N/A</v>
      </c>
      <c r="AA2585" s="3" t="e">
        <f t="shared" si="804"/>
        <v>#N/A</v>
      </c>
      <c r="AB2585" s="41">
        <v>2</v>
      </c>
      <c r="AC2585" s="42" t="str">
        <f t="shared" si="816"/>
        <v>Dilatometer</v>
      </c>
      <c r="AD2585" s="15" t="e">
        <f t="shared" si="805"/>
        <v>#N/A</v>
      </c>
      <c r="AE2585" s="15" t="e">
        <f t="shared" si="808"/>
        <v>#N/A</v>
      </c>
      <c r="AF2585" s="15" t="e">
        <f t="shared" si="809"/>
        <v>#N/A</v>
      </c>
      <c r="AG2585" s="15" t="e">
        <f t="shared" si="810"/>
        <v>#N/A</v>
      </c>
      <c r="AH2585" s="15" t="e">
        <f t="shared" si="821"/>
        <v>#N/A</v>
      </c>
      <c r="AI2585" s="17" t="e">
        <f t="shared" si="811"/>
        <v>#N/A</v>
      </c>
      <c r="AJ2585" s="17" t="e">
        <f t="shared" si="812"/>
        <v>#N/A</v>
      </c>
      <c r="AK2585" s="17" t="e">
        <f t="shared" si="813"/>
        <v>#N/A</v>
      </c>
      <c r="AL2585" s="17" t="e">
        <f t="shared" si="814"/>
        <v>#N/A</v>
      </c>
      <c r="AM2585" s="17" t="e">
        <f t="shared" si="815"/>
        <v>#N/A</v>
      </c>
      <c r="AN2585" s="17" t="e">
        <f t="shared" si="817"/>
        <v>#N/A</v>
      </c>
      <c r="AO2585" s="17" t="e">
        <f t="shared" si="818"/>
        <v>#N/A</v>
      </c>
      <c r="AP2585" s="17" t="e">
        <f t="shared" si="819"/>
        <v>#N/A</v>
      </c>
      <c r="AQ2585" s="17" t="e">
        <f t="shared" si="820"/>
        <v>#N/A</v>
      </c>
    </row>
    <row r="2586" spans="2:43" x14ac:dyDescent="0.45">
      <c r="B2586" t="e">
        <f>INDEX(RawData!$A$2:$A$1048576,MATCH(FmtData!$B$4+(ROW()-10),RawData!$A$2:$A$1048576,0))</f>
        <v>#N/A</v>
      </c>
      <c r="C258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6" s="7" t="e">
        <f>MID(INDEX(RawData!$B$2:$B$1048576, MATCH(FmtData!$B$4+(ROW()-10),RawData!$A$2:$A$1048576,0)),12,8)+$B$5/24</f>
        <v>#N/A</v>
      </c>
      <c r="E2586" s="8" t="e">
        <f>INDEX(RawData!$D$2:$D$1048576,MATCH(FmtData!$B$4+(ROW()-10),RawData!$A$2:$A$1048576,0))</f>
        <v>#N/A</v>
      </c>
      <c r="F2586" t="e">
        <f>INDEX(RawData!$D$2:$D$1048576,MATCH(FmtData!$B$4+(ROW()-10),RawData!$A$2:$A$1048576,0))</f>
        <v>#N/A</v>
      </c>
      <c r="G2586" t="e">
        <f>INDEX(RawData!E$2:E$1048576,MATCH(FmtData!$B$4+(ROW()-10),RawData!$A$2:$A$1048576,0))</f>
        <v>#N/A</v>
      </c>
      <c r="H2586" t="e">
        <f>INDEX(RawData!F$2:F$1048576,MATCH(FmtData!$B$4+(ROW()-10),RawData!$A$2:$A$1048576,0))</f>
        <v>#N/A</v>
      </c>
      <c r="I2586" t="e">
        <f>INDEX(RawData!G$2:G$1048576,MATCH(FmtData!$B$4+(ROW()-10),RawData!$A$2:$A$1048576,0))</f>
        <v>#N/A</v>
      </c>
      <c r="J2586" t="e">
        <f>INDEX(RawData!H$2:H$1048576,MATCH(FmtData!$B$4+(ROW()-10),RawData!$A$2:$A$1048576,0))</f>
        <v>#N/A</v>
      </c>
      <c r="K2586" t="e">
        <f>INDEX(RawData!I$2:I$1048576,MATCH(FmtData!$B$4+(ROW()-10),RawData!$A$2:$A$1048576,0))</f>
        <v>#N/A</v>
      </c>
      <c r="L2586" t="e">
        <f>INDEX(RawData!J$2:J$1048576,MATCH(FmtData!$B$4+(ROW()-10),RawData!$A$2:$A$1048576,0))</f>
        <v>#N/A</v>
      </c>
      <c r="M2586" t="e">
        <f>INDEX(RawData!K$2:K$1048576,MATCH(FmtData!$B$4+(ROW()-10),RawData!$A$2:$A$1048576,0))</f>
        <v>#N/A</v>
      </c>
      <c r="N2586" t="e">
        <f>INDEX(RawData!L$2:L$1048576,MATCH(FmtData!$B$4+(ROW()-10),RawData!$A$2:$A$1048576,0))</f>
        <v>#N/A</v>
      </c>
      <c r="O2586" t="e">
        <f>INDEX(RawData!M$2:M$1048576,MATCH(FmtData!$B$4+(ROW()-10),RawData!$A$2:$A$1048576,0))</f>
        <v>#N/A</v>
      </c>
      <c r="P2586" t="e">
        <f>INDEX(RawData!N$2:N$1048576,MATCH(FmtData!$B$4+(ROW()-10),RawData!$A$2:$A$1048576,0))</f>
        <v>#N/A</v>
      </c>
      <c r="Q2586" t="e">
        <f>INDEX(RawData!O$2:O$1048576,MATCH(FmtData!$B$4+(ROW()-10),RawData!$A$2:$A$1048576,0))</f>
        <v>#N/A</v>
      </c>
      <c r="R2586" s="8" t="e">
        <f>INDEX(RawData!P$2:P$1048576,MATCH(FmtData!$B$4+(ROW()-10),RawData!$A$2:$A$1048576,0))</f>
        <v>#N/A</v>
      </c>
      <c r="S2586" t="e">
        <f>INDEX(RawData!Q$2:Q$1048576,MATCH(FmtData!$B$4+(ROW()-10),RawData!$A$2:$A$1048576,0))</f>
        <v>#N/A</v>
      </c>
      <c r="T2586" s="8" t="e">
        <f>INDEX(RawData!R$2:R$1048576,MATCH(FmtData!$B$4+(ROW()-10),RawData!$A$2:$A$1048576,0))</f>
        <v>#N/A</v>
      </c>
      <c r="U2586" s="8" t="e">
        <f>INDEX(RawData!S$2:S$1048576,MATCH(FmtData!$B$4+(ROW()-10),RawData!$A$2:$A$1048576,0))</f>
        <v>#N/A</v>
      </c>
      <c r="V2586" s="8" t="e">
        <f>INDEX(RawData!T$2:T$1048576,MATCH(FmtData!$B$4+(ROW()-10),RawData!$A$2:$A$1048576,0))</f>
        <v>#N/A</v>
      </c>
      <c r="W2586" s="3" t="e">
        <f t="shared" si="802"/>
        <v>#N/A</v>
      </c>
      <c r="X2586" s="3" t="e">
        <f t="shared" si="803"/>
        <v>#N/A</v>
      </c>
      <c r="Y2586" s="8" t="e">
        <f t="shared" si="806"/>
        <v>#N/A</v>
      </c>
      <c r="Z2586" s="8" t="e">
        <f t="shared" si="807"/>
        <v>#N/A</v>
      </c>
      <c r="AA2586" s="3" t="e">
        <f t="shared" si="804"/>
        <v>#N/A</v>
      </c>
      <c r="AB2586" s="41">
        <v>2</v>
      </c>
      <c r="AC2586" s="42" t="str">
        <f t="shared" si="816"/>
        <v>Dilatometer</v>
      </c>
      <c r="AD2586" s="15" t="e">
        <f t="shared" si="805"/>
        <v>#N/A</v>
      </c>
      <c r="AE2586" s="15" t="e">
        <f t="shared" si="808"/>
        <v>#N/A</v>
      </c>
      <c r="AF2586" s="15" t="e">
        <f t="shared" si="809"/>
        <v>#N/A</v>
      </c>
      <c r="AG2586" s="15" t="e">
        <f t="shared" si="810"/>
        <v>#N/A</v>
      </c>
      <c r="AH2586" s="15" t="e">
        <f t="shared" si="821"/>
        <v>#N/A</v>
      </c>
      <c r="AI2586" s="17" t="e">
        <f t="shared" si="811"/>
        <v>#N/A</v>
      </c>
      <c r="AJ2586" s="17" t="e">
        <f t="shared" si="812"/>
        <v>#N/A</v>
      </c>
      <c r="AK2586" s="17" t="e">
        <f t="shared" si="813"/>
        <v>#N/A</v>
      </c>
      <c r="AL2586" s="17" t="e">
        <f t="shared" si="814"/>
        <v>#N/A</v>
      </c>
      <c r="AM2586" s="17" t="e">
        <f t="shared" si="815"/>
        <v>#N/A</v>
      </c>
      <c r="AN2586" s="17" t="e">
        <f t="shared" si="817"/>
        <v>#N/A</v>
      </c>
      <c r="AO2586" s="17" t="e">
        <f t="shared" si="818"/>
        <v>#N/A</v>
      </c>
      <c r="AP2586" s="17" t="e">
        <f t="shared" si="819"/>
        <v>#N/A</v>
      </c>
      <c r="AQ2586" s="17" t="e">
        <f t="shared" si="820"/>
        <v>#N/A</v>
      </c>
    </row>
    <row r="2587" spans="2:43" x14ac:dyDescent="0.45">
      <c r="B2587" t="e">
        <f>INDEX(RawData!$A$2:$A$1048576,MATCH(FmtData!$B$4+(ROW()-10),RawData!$A$2:$A$1048576,0))</f>
        <v>#N/A</v>
      </c>
      <c r="C258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7" s="7" t="e">
        <f>MID(INDEX(RawData!$B$2:$B$1048576, MATCH(FmtData!$B$4+(ROW()-10),RawData!$A$2:$A$1048576,0)),12,8)+$B$5/24</f>
        <v>#N/A</v>
      </c>
      <c r="E2587" s="8" t="e">
        <f>INDEX(RawData!$D$2:$D$1048576,MATCH(FmtData!$B$4+(ROW()-10),RawData!$A$2:$A$1048576,0))</f>
        <v>#N/A</v>
      </c>
      <c r="F2587" t="e">
        <f>INDEX(RawData!$D$2:$D$1048576,MATCH(FmtData!$B$4+(ROW()-10),RawData!$A$2:$A$1048576,0))</f>
        <v>#N/A</v>
      </c>
      <c r="G2587" t="e">
        <f>INDEX(RawData!E$2:E$1048576,MATCH(FmtData!$B$4+(ROW()-10),RawData!$A$2:$A$1048576,0))</f>
        <v>#N/A</v>
      </c>
      <c r="H2587" t="e">
        <f>INDEX(RawData!F$2:F$1048576,MATCH(FmtData!$B$4+(ROW()-10),RawData!$A$2:$A$1048576,0))</f>
        <v>#N/A</v>
      </c>
      <c r="I2587" t="e">
        <f>INDEX(RawData!G$2:G$1048576,MATCH(FmtData!$B$4+(ROW()-10),RawData!$A$2:$A$1048576,0))</f>
        <v>#N/A</v>
      </c>
      <c r="J2587" t="e">
        <f>INDEX(RawData!H$2:H$1048576,MATCH(FmtData!$B$4+(ROW()-10),RawData!$A$2:$A$1048576,0))</f>
        <v>#N/A</v>
      </c>
      <c r="K2587" t="e">
        <f>INDEX(RawData!I$2:I$1048576,MATCH(FmtData!$B$4+(ROW()-10),RawData!$A$2:$A$1048576,0))</f>
        <v>#N/A</v>
      </c>
      <c r="L2587" t="e">
        <f>INDEX(RawData!J$2:J$1048576,MATCH(FmtData!$B$4+(ROW()-10),RawData!$A$2:$A$1048576,0))</f>
        <v>#N/A</v>
      </c>
      <c r="M2587" t="e">
        <f>INDEX(RawData!K$2:K$1048576,MATCH(FmtData!$B$4+(ROW()-10),RawData!$A$2:$A$1048576,0))</f>
        <v>#N/A</v>
      </c>
      <c r="N2587" t="e">
        <f>INDEX(RawData!L$2:L$1048576,MATCH(FmtData!$B$4+(ROW()-10),RawData!$A$2:$A$1048576,0))</f>
        <v>#N/A</v>
      </c>
      <c r="O2587" t="e">
        <f>INDEX(RawData!M$2:M$1048576,MATCH(FmtData!$B$4+(ROW()-10),RawData!$A$2:$A$1048576,0))</f>
        <v>#N/A</v>
      </c>
      <c r="P2587" t="e">
        <f>INDEX(RawData!N$2:N$1048576,MATCH(FmtData!$B$4+(ROW()-10),RawData!$A$2:$A$1048576,0))</f>
        <v>#N/A</v>
      </c>
      <c r="Q2587" t="e">
        <f>INDEX(RawData!O$2:O$1048576,MATCH(FmtData!$B$4+(ROW()-10),RawData!$A$2:$A$1048576,0))</f>
        <v>#N/A</v>
      </c>
      <c r="R2587" s="8" t="e">
        <f>INDEX(RawData!P$2:P$1048576,MATCH(FmtData!$B$4+(ROW()-10),RawData!$A$2:$A$1048576,0))</f>
        <v>#N/A</v>
      </c>
      <c r="S2587" t="e">
        <f>INDEX(RawData!Q$2:Q$1048576,MATCH(FmtData!$B$4+(ROW()-10),RawData!$A$2:$A$1048576,0))</f>
        <v>#N/A</v>
      </c>
      <c r="T2587" s="8" t="e">
        <f>INDEX(RawData!R$2:R$1048576,MATCH(FmtData!$B$4+(ROW()-10),RawData!$A$2:$A$1048576,0))</f>
        <v>#N/A</v>
      </c>
      <c r="U2587" s="8" t="e">
        <f>INDEX(RawData!S$2:S$1048576,MATCH(FmtData!$B$4+(ROW()-10),RawData!$A$2:$A$1048576,0))</f>
        <v>#N/A</v>
      </c>
      <c r="V2587" s="8" t="e">
        <f>INDEX(RawData!T$2:T$1048576,MATCH(FmtData!$B$4+(ROW()-10),RawData!$A$2:$A$1048576,0))</f>
        <v>#N/A</v>
      </c>
      <c r="W2587" s="3" t="e">
        <f t="shared" si="802"/>
        <v>#N/A</v>
      </c>
      <c r="X2587" s="3" t="e">
        <f t="shared" si="803"/>
        <v>#N/A</v>
      </c>
      <c r="Y2587" s="8" t="e">
        <f t="shared" si="806"/>
        <v>#N/A</v>
      </c>
      <c r="Z2587" s="8" t="e">
        <f t="shared" si="807"/>
        <v>#N/A</v>
      </c>
      <c r="AA2587" s="3" t="e">
        <f t="shared" si="804"/>
        <v>#N/A</v>
      </c>
      <c r="AB2587" s="41">
        <v>2</v>
      </c>
      <c r="AC2587" s="42" t="str">
        <f t="shared" si="816"/>
        <v>Dilatometer</v>
      </c>
      <c r="AD2587" s="15" t="e">
        <f t="shared" si="805"/>
        <v>#N/A</v>
      </c>
      <c r="AE2587" s="15" t="e">
        <f t="shared" si="808"/>
        <v>#N/A</v>
      </c>
      <c r="AF2587" s="15" t="e">
        <f t="shared" si="809"/>
        <v>#N/A</v>
      </c>
      <c r="AG2587" s="15" t="e">
        <f t="shared" si="810"/>
        <v>#N/A</v>
      </c>
      <c r="AH2587" s="15" t="e">
        <f t="shared" si="821"/>
        <v>#N/A</v>
      </c>
      <c r="AI2587" s="17" t="e">
        <f t="shared" si="811"/>
        <v>#N/A</v>
      </c>
      <c r="AJ2587" s="17" t="e">
        <f t="shared" si="812"/>
        <v>#N/A</v>
      </c>
      <c r="AK2587" s="17" t="e">
        <f t="shared" si="813"/>
        <v>#N/A</v>
      </c>
      <c r="AL2587" s="17" t="e">
        <f t="shared" si="814"/>
        <v>#N/A</v>
      </c>
      <c r="AM2587" s="17" t="e">
        <f t="shared" si="815"/>
        <v>#N/A</v>
      </c>
      <c r="AN2587" s="17" t="e">
        <f t="shared" si="817"/>
        <v>#N/A</v>
      </c>
      <c r="AO2587" s="17" t="e">
        <f t="shared" si="818"/>
        <v>#N/A</v>
      </c>
      <c r="AP2587" s="17" t="e">
        <f t="shared" si="819"/>
        <v>#N/A</v>
      </c>
      <c r="AQ2587" s="17" t="e">
        <f t="shared" si="820"/>
        <v>#N/A</v>
      </c>
    </row>
    <row r="2588" spans="2:43" x14ac:dyDescent="0.45">
      <c r="B2588" t="e">
        <f>INDEX(RawData!$A$2:$A$1048576,MATCH(FmtData!$B$4+(ROW()-10),RawData!$A$2:$A$1048576,0))</f>
        <v>#N/A</v>
      </c>
      <c r="C258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8" s="7" t="e">
        <f>MID(INDEX(RawData!$B$2:$B$1048576, MATCH(FmtData!$B$4+(ROW()-10),RawData!$A$2:$A$1048576,0)),12,8)+$B$5/24</f>
        <v>#N/A</v>
      </c>
      <c r="E2588" s="8" t="e">
        <f>INDEX(RawData!$D$2:$D$1048576,MATCH(FmtData!$B$4+(ROW()-10),RawData!$A$2:$A$1048576,0))</f>
        <v>#N/A</v>
      </c>
      <c r="F2588" t="e">
        <f>INDEX(RawData!$D$2:$D$1048576,MATCH(FmtData!$B$4+(ROW()-10),RawData!$A$2:$A$1048576,0))</f>
        <v>#N/A</v>
      </c>
      <c r="G2588" t="e">
        <f>INDEX(RawData!E$2:E$1048576,MATCH(FmtData!$B$4+(ROW()-10),RawData!$A$2:$A$1048576,0))</f>
        <v>#N/A</v>
      </c>
      <c r="H2588" t="e">
        <f>INDEX(RawData!F$2:F$1048576,MATCH(FmtData!$B$4+(ROW()-10),RawData!$A$2:$A$1048576,0))</f>
        <v>#N/A</v>
      </c>
      <c r="I2588" t="e">
        <f>INDEX(RawData!G$2:G$1048576,MATCH(FmtData!$B$4+(ROW()-10),RawData!$A$2:$A$1048576,0))</f>
        <v>#N/A</v>
      </c>
      <c r="J2588" t="e">
        <f>INDEX(RawData!H$2:H$1048576,MATCH(FmtData!$B$4+(ROW()-10),RawData!$A$2:$A$1048576,0))</f>
        <v>#N/A</v>
      </c>
      <c r="K2588" t="e">
        <f>INDEX(RawData!I$2:I$1048576,MATCH(FmtData!$B$4+(ROW()-10),RawData!$A$2:$A$1048576,0))</f>
        <v>#N/A</v>
      </c>
      <c r="L2588" t="e">
        <f>INDEX(RawData!J$2:J$1048576,MATCH(FmtData!$B$4+(ROW()-10),RawData!$A$2:$A$1048576,0))</f>
        <v>#N/A</v>
      </c>
      <c r="M2588" t="e">
        <f>INDEX(RawData!K$2:K$1048576,MATCH(FmtData!$B$4+(ROW()-10),RawData!$A$2:$A$1048576,0))</f>
        <v>#N/A</v>
      </c>
      <c r="N2588" t="e">
        <f>INDEX(RawData!L$2:L$1048576,MATCH(FmtData!$B$4+(ROW()-10),RawData!$A$2:$A$1048576,0))</f>
        <v>#N/A</v>
      </c>
      <c r="O2588" t="e">
        <f>INDEX(RawData!M$2:M$1048576,MATCH(FmtData!$B$4+(ROW()-10),RawData!$A$2:$A$1048576,0))</f>
        <v>#N/A</v>
      </c>
      <c r="P2588" t="e">
        <f>INDEX(RawData!N$2:N$1048576,MATCH(FmtData!$B$4+(ROW()-10),RawData!$A$2:$A$1048576,0))</f>
        <v>#N/A</v>
      </c>
      <c r="Q2588" t="e">
        <f>INDEX(RawData!O$2:O$1048576,MATCH(FmtData!$B$4+(ROW()-10),RawData!$A$2:$A$1048576,0))</f>
        <v>#N/A</v>
      </c>
      <c r="R2588" s="8" t="e">
        <f>INDEX(RawData!P$2:P$1048576,MATCH(FmtData!$B$4+(ROW()-10),RawData!$A$2:$A$1048576,0))</f>
        <v>#N/A</v>
      </c>
      <c r="S2588" t="e">
        <f>INDEX(RawData!Q$2:Q$1048576,MATCH(FmtData!$B$4+(ROW()-10),RawData!$A$2:$A$1048576,0))</f>
        <v>#N/A</v>
      </c>
      <c r="T2588" s="8" t="e">
        <f>INDEX(RawData!R$2:R$1048576,MATCH(FmtData!$B$4+(ROW()-10),RawData!$A$2:$A$1048576,0))</f>
        <v>#N/A</v>
      </c>
      <c r="U2588" s="8" t="e">
        <f>INDEX(RawData!S$2:S$1048576,MATCH(FmtData!$B$4+(ROW()-10),RawData!$A$2:$A$1048576,0))</f>
        <v>#N/A</v>
      </c>
      <c r="V2588" s="8" t="e">
        <f>INDEX(RawData!T$2:T$1048576,MATCH(FmtData!$B$4+(ROW()-10),RawData!$A$2:$A$1048576,0))</f>
        <v>#N/A</v>
      </c>
      <c r="W2588" s="3" t="e">
        <f t="shared" si="802"/>
        <v>#N/A</v>
      </c>
      <c r="X2588" s="3" t="e">
        <f t="shared" si="803"/>
        <v>#N/A</v>
      </c>
      <c r="Y2588" s="8" t="e">
        <f t="shared" si="806"/>
        <v>#N/A</v>
      </c>
      <c r="Z2588" s="8" t="e">
        <f t="shared" si="807"/>
        <v>#N/A</v>
      </c>
      <c r="AA2588" s="3" t="e">
        <f t="shared" si="804"/>
        <v>#N/A</v>
      </c>
      <c r="AB2588" s="41">
        <v>2</v>
      </c>
      <c r="AC2588" s="42" t="str">
        <f t="shared" si="816"/>
        <v>Dilatometer</v>
      </c>
      <c r="AD2588" s="15" t="e">
        <f t="shared" si="805"/>
        <v>#N/A</v>
      </c>
      <c r="AE2588" s="15" t="e">
        <f t="shared" si="808"/>
        <v>#N/A</v>
      </c>
      <c r="AF2588" s="15" t="e">
        <f t="shared" si="809"/>
        <v>#N/A</v>
      </c>
      <c r="AG2588" s="15" t="e">
        <f t="shared" si="810"/>
        <v>#N/A</v>
      </c>
      <c r="AH2588" s="15" t="e">
        <f t="shared" si="821"/>
        <v>#N/A</v>
      </c>
      <c r="AI2588" s="17" t="e">
        <f t="shared" si="811"/>
        <v>#N/A</v>
      </c>
      <c r="AJ2588" s="17" t="e">
        <f t="shared" si="812"/>
        <v>#N/A</v>
      </c>
      <c r="AK2588" s="17" t="e">
        <f t="shared" si="813"/>
        <v>#N/A</v>
      </c>
      <c r="AL2588" s="17" t="e">
        <f t="shared" si="814"/>
        <v>#N/A</v>
      </c>
      <c r="AM2588" s="17" t="e">
        <f t="shared" si="815"/>
        <v>#N/A</v>
      </c>
      <c r="AN2588" s="17" t="e">
        <f t="shared" si="817"/>
        <v>#N/A</v>
      </c>
      <c r="AO2588" s="17" t="e">
        <f t="shared" si="818"/>
        <v>#N/A</v>
      </c>
      <c r="AP2588" s="17" t="e">
        <f t="shared" si="819"/>
        <v>#N/A</v>
      </c>
      <c r="AQ2588" s="17" t="e">
        <f t="shared" si="820"/>
        <v>#N/A</v>
      </c>
    </row>
    <row r="2589" spans="2:43" x14ac:dyDescent="0.45">
      <c r="B2589" t="e">
        <f>INDEX(RawData!$A$2:$A$1048576,MATCH(FmtData!$B$4+(ROW()-10),RawData!$A$2:$A$1048576,0))</f>
        <v>#N/A</v>
      </c>
      <c r="C258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89" s="7" t="e">
        <f>MID(INDEX(RawData!$B$2:$B$1048576, MATCH(FmtData!$B$4+(ROW()-10),RawData!$A$2:$A$1048576,0)),12,8)+$B$5/24</f>
        <v>#N/A</v>
      </c>
      <c r="E2589" s="8" t="e">
        <f>INDEX(RawData!$D$2:$D$1048576,MATCH(FmtData!$B$4+(ROW()-10),RawData!$A$2:$A$1048576,0))</f>
        <v>#N/A</v>
      </c>
      <c r="F2589" t="e">
        <f>INDEX(RawData!$D$2:$D$1048576,MATCH(FmtData!$B$4+(ROW()-10),RawData!$A$2:$A$1048576,0))</f>
        <v>#N/A</v>
      </c>
      <c r="G2589" t="e">
        <f>INDEX(RawData!E$2:E$1048576,MATCH(FmtData!$B$4+(ROW()-10),RawData!$A$2:$A$1048576,0))</f>
        <v>#N/A</v>
      </c>
      <c r="H2589" t="e">
        <f>INDEX(RawData!F$2:F$1048576,MATCH(FmtData!$B$4+(ROW()-10),RawData!$A$2:$A$1048576,0))</f>
        <v>#N/A</v>
      </c>
      <c r="I2589" t="e">
        <f>INDEX(RawData!G$2:G$1048576,MATCH(FmtData!$B$4+(ROW()-10),RawData!$A$2:$A$1048576,0))</f>
        <v>#N/A</v>
      </c>
      <c r="J2589" t="e">
        <f>INDEX(RawData!H$2:H$1048576,MATCH(FmtData!$B$4+(ROW()-10),RawData!$A$2:$A$1048576,0))</f>
        <v>#N/A</v>
      </c>
      <c r="K2589" t="e">
        <f>INDEX(RawData!I$2:I$1048576,MATCH(FmtData!$B$4+(ROW()-10),RawData!$A$2:$A$1048576,0))</f>
        <v>#N/A</v>
      </c>
      <c r="L2589" t="e">
        <f>INDEX(RawData!J$2:J$1048576,MATCH(FmtData!$B$4+(ROW()-10),RawData!$A$2:$A$1048576,0))</f>
        <v>#N/A</v>
      </c>
      <c r="M2589" t="e">
        <f>INDEX(RawData!K$2:K$1048576,MATCH(FmtData!$B$4+(ROW()-10),RawData!$A$2:$A$1048576,0))</f>
        <v>#N/A</v>
      </c>
      <c r="N2589" t="e">
        <f>INDEX(RawData!L$2:L$1048576,MATCH(FmtData!$B$4+(ROW()-10),RawData!$A$2:$A$1048576,0))</f>
        <v>#N/A</v>
      </c>
      <c r="O2589" t="e">
        <f>INDEX(RawData!M$2:M$1048576,MATCH(FmtData!$B$4+(ROW()-10),RawData!$A$2:$A$1048576,0))</f>
        <v>#N/A</v>
      </c>
      <c r="P2589" t="e">
        <f>INDEX(RawData!N$2:N$1048576,MATCH(FmtData!$B$4+(ROW()-10),RawData!$A$2:$A$1048576,0))</f>
        <v>#N/A</v>
      </c>
      <c r="Q2589" t="e">
        <f>INDEX(RawData!O$2:O$1048576,MATCH(FmtData!$B$4+(ROW()-10),RawData!$A$2:$A$1048576,0))</f>
        <v>#N/A</v>
      </c>
      <c r="R2589" s="8" t="e">
        <f>INDEX(RawData!P$2:P$1048576,MATCH(FmtData!$B$4+(ROW()-10),RawData!$A$2:$A$1048576,0))</f>
        <v>#N/A</v>
      </c>
      <c r="S2589" t="e">
        <f>INDEX(RawData!Q$2:Q$1048576,MATCH(FmtData!$B$4+(ROW()-10),RawData!$A$2:$A$1048576,0))</f>
        <v>#N/A</v>
      </c>
      <c r="T2589" s="8" t="e">
        <f>INDEX(RawData!R$2:R$1048576,MATCH(FmtData!$B$4+(ROW()-10),RawData!$A$2:$A$1048576,0))</f>
        <v>#N/A</v>
      </c>
      <c r="U2589" s="8" t="e">
        <f>INDEX(RawData!S$2:S$1048576,MATCH(FmtData!$B$4+(ROW()-10),RawData!$A$2:$A$1048576,0))</f>
        <v>#N/A</v>
      </c>
      <c r="V2589" s="8" t="e">
        <f>INDEX(RawData!T$2:T$1048576,MATCH(FmtData!$B$4+(ROW()-10),RawData!$A$2:$A$1048576,0))</f>
        <v>#N/A</v>
      </c>
      <c r="W2589" s="3" t="e">
        <f t="shared" si="802"/>
        <v>#N/A</v>
      </c>
      <c r="X2589" s="3" t="e">
        <f t="shared" si="803"/>
        <v>#N/A</v>
      </c>
      <c r="Y2589" s="8" t="e">
        <f t="shared" si="806"/>
        <v>#N/A</v>
      </c>
      <c r="Z2589" s="8" t="e">
        <f t="shared" si="807"/>
        <v>#N/A</v>
      </c>
      <c r="AA2589" s="3" t="e">
        <f t="shared" si="804"/>
        <v>#N/A</v>
      </c>
      <c r="AB2589" s="41">
        <v>2</v>
      </c>
      <c r="AC2589" s="42" t="str">
        <f t="shared" si="816"/>
        <v>Dilatometer</v>
      </c>
      <c r="AD2589" s="15" t="e">
        <f t="shared" si="805"/>
        <v>#N/A</v>
      </c>
      <c r="AE2589" s="15" t="e">
        <f t="shared" si="808"/>
        <v>#N/A</v>
      </c>
      <c r="AF2589" s="15" t="e">
        <f t="shared" si="809"/>
        <v>#N/A</v>
      </c>
      <c r="AG2589" s="15" t="e">
        <f t="shared" si="810"/>
        <v>#N/A</v>
      </c>
      <c r="AH2589" s="15" t="e">
        <f t="shared" si="821"/>
        <v>#N/A</v>
      </c>
      <c r="AI2589" s="17" t="e">
        <f t="shared" si="811"/>
        <v>#N/A</v>
      </c>
      <c r="AJ2589" s="17" t="e">
        <f t="shared" si="812"/>
        <v>#N/A</v>
      </c>
      <c r="AK2589" s="17" t="e">
        <f t="shared" si="813"/>
        <v>#N/A</v>
      </c>
      <c r="AL2589" s="17" t="e">
        <f t="shared" si="814"/>
        <v>#N/A</v>
      </c>
      <c r="AM2589" s="17" t="e">
        <f t="shared" si="815"/>
        <v>#N/A</v>
      </c>
      <c r="AN2589" s="17" t="e">
        <f t="shared" si="817"/>
        <v>#N/A</v>
      </c>
      <c r="AO2589" s="17" t="e">
        <f t="shared" si="818"/>
        <v>#N/A</v>
      </c>
      <c r="AP2589" s="17" t="e">
        <f t="shared" si="819"/>
        <v>#N/A</v>
      </c>
      <c r="AQ2589" s="17" t="e">
        <f t="shared" si="820"/>
        <v>#N/A</v>
      </c>
    </row>
    <row r="2590" spans="2:43" x14ac:dyDescent="0.45">
      <c r="B2590" t="e">
        <f>INDEX(RawData!$A$2:$A$1048576,MATCH(FmtData!$B$4+(ROW()-10),RawData!$A$2:$A$1048576,0))</f>
        <v>#N/A</v>
      </c>
      <c r="C259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0" s="7" t="e">
        <f>MID(INDEX(RawData!$B$2:$B$1048576, MATCH(FmtData!$B$4+(ROW()-10),RawData!$A$2:$A$1048576,0)),12,8)+$B$5/24</f>
        <v>#N/A</v>
      </c>
      <c r="E2590" s="8" t="e">
        <f>INDEX(RawData!$D$2:$D$1048576,MATCH(FmtData!$B$4+(ROW()-10),RawData!$A$2:$A$1048576,0))</f>
        <v>#N/A</v>
      </c>
      <c r="F2590" t="e">
        <f>INDEX(RawData!$D$2:$D$1048576,MATCH(FmtData!$B$4+(ROW()-10),RawData!$A$2:$A$1048576,0))</f>
        <v>#N/A</v>
      </c>
      <c r="G2590" t="e">
        <f>INDEX(RawData!E$2:E$1048576,MATCH(FmtData!$B$4+(ROW()-10),RawData!$A$2:$A$1048576,0))</f>
        <v>#N/A</v>
      </c>
      <c r="H2590" t="e">
        <f>INDEX(RawData!F$2:F$1048576,MATCH(FmtData!$B$4+(ROW()-10),RawData!$A$2:$A$1048576,0))</f>
        <v>#N/A</v>
      </c>
      <c r="I2590" t="e">
        <f>INDEX(RawData!G$2:G$1048576,MATCH(FmtData!$B$4+(ROW()-10),RawData!$A$2:$A$1048576,0))</f>
        <v>#N/A</v>
      </c>
      <c r="J2590" t="e">
        <f>INDEX(RawData!H$2:H$1048576,MATCH(FmtData!$B$4+(ROW()-10),RawData!$A$2:$A$1048576,0))</f>
        <v>#N/A</v>
      </c>
      <c r="K2590" t="e">
        <f>INDEX(RawData!I$2:I$1048576,MATCH(FmtData!$B$4+(ROW()-10),RawData!$A$2:$A$1048576,0))</f>
        <v>#N/A</v>
      </c>
      <c r="L2590" t="e">
        <f>INDEX(RawData!J$2:J$1048576,MATCH(FmtData!$B$4+(ROW()-10),RawData!$A$2:$A$1048576,0))</f>
        <v>#N/A</v>
      </c>
      <c r="M2590" t="e">
        <f>INDEX(RawData!K$2:K$1048576,MATCH(FmtData!$B$4+(ROW()-10),RawData!$A$2:$A$1048576,0))</f>
        <v>#N/A</v>
      </c>
      <c r="N2590" t="e">
        <f>INDEX(RawData!L$2:L$1048576,MATCH(FmtData!$B$4+(ROW()-10),RawData!$A$2:$A$1048576,0))</f>
        <v>#N/A</v>
      </c>
      <c r="O2590" t="e">
        <f>INDEX(RawData!M$2:M$1048576,MATCH(FmtData!$B$4+(ROW()-10),RawData!$A$2:$A$1048576,0))</f>
        <v>#N/A</v>
      </c>
      <c r="P2590" t="e">
        <f>INDEX(RawData!N$2:N$1048576,MATCH(FmtData!$B$4+(ROW()-10),RawData!$A$2:$A$1048576,0))</f>
        <v>#N/A</v>
      </c>
      <c r="Q2590" t="e">
        <f>INDEX(RawData!O$2:O$1048576,MATCH(FmtData!$B$4+(ROW()-10),RawData!$A$2:$A$1048576,0))</f>
        <v>#N/A</v>
      </c>
      <c r="R2590" s="8" t="e">
        <f>INDEX(RawData!P$2:P$1048576,MATCH(FmtData!$B$4+(ROW()-10),RawData!$A$2:$A$1048576,0))</f>
        <v>#N/A</v>
      </c>
      <c r="S2590" t="e">
        <f>INDEX(RawData!Q$2:Q$1048576,MATCH(FmtData!$B$4+(ROW()-10),RawData!$A$2:$A$1048576,0))</f>
        <v>#N/A</v>
      </c>
      <c r="T2590" s="8" t="e">
        <f>INDEX(RawData!R$2:R$1048576,MATCH(FmtData!$B$4+(ROW()-10),RawData!$A$2:$A$1048576,0))</f>
        <v>#N/A</v>
      </c>
      <c r="U2590" s="8" t="e">
        <f>INDEX(RawData!S$2:S$1048576,MATCH(FmtData!$B$4+(ROW()-10),RawData!$A$2:$A$1048576,0))</f>
        <v>#N/A</v>
      </c>
      <c r="V2590" s="8" t="e">
        <f>INDEX(RawData!T$2:T$1048576,MATCH(FmtData!$B$4+(ROW()-10),RawData!$A$2:$A$1048576,0))</f>
        <v>#N/A</v>
      </c>
      <c r="W2590" s="3" t="e">
        <f t="shared" si="802"/>
        <v>#N/A</v>
      </c>
      <c r="X2590" s="3" t="e">
        <f t="shared" si="803"/>
        <v>#N/A</v>
      </c>
      <c r="Y2590" s="8" t="e">
        <f t="shared" si="806"/>
        <v>#N/A</v>
      </c>
      <c r="Z2590" s="8" t="e">
        <f t="shared" si="807"/>
        <v>#N/A</v>
      </c>
      <c r="AA2590" s="3" t="e">
        <f t="shared" si="804"/>
        <v>#N/A</v>
      </c>
      <c r="AB2590" s="41">
        <v>2</v>
      </c>
      <c r="AC2590" s="42" t="str">
        <f t="shared" si="816"/>
        <v>Dilatometer</v>
      </c>
      <c r="AD2590" s="15" t="e">
        <f t="shared" si="805"/>
        <v>#N/A</v>
      </c>
      <c r="AE2590" s="15" t="e">
        <f t="shared" si="808"/>
        <v>#N/A</v>
      </c>
      <c r="AF2590" s="15" t="e">
        <f t="shared" si="809"/>
        <v>#N/A</v>
      </c>
      <c r="AG2590" s="15" t="e">
        <f t="shared" si="810"/>
        <v>#N/A</v>
      </c>
      <c r="AH2590" s="15" t="e">
        <f t="shared" si="821"/>
        <v>#N/A</v>
      </c>
      <c r="AI2590" s="17" t="e">
        <f t="shared" si="811"/>
        <v>#N/A</v>
      </c>
      <c r="AJ2590" s="17" t="e">
        <f t="shared" si="812"/>
        <v>#N/A</v>
      </c>
      <c r="AK2590" s="17" t="e">
        <f t="shared" si="813"/>
        <v>#N/A</v>
      </c>
      <c r="AL2590" s="17" t="e">
        <f t="shared" si="814"/>
        <v>#N/A</v>
      </c>
      <c r="AM2590" s="17" t="e">
        <f t="shared" si="815"/>
        <v>#N/A</v>
      </c>
      <c r="AN2590" s="17" t="e">
        <f t="shared" si="817"/>
        <v>#N/A</v>
      </c>
      <c r="AO2590" s="17" t="e">
        <f t="shared" si="818"/>
        <v>#N/A</v>
      </c>
      <c r="AP2590" s="17" t="e">
        <f t="shared" si="819"/>
        <v>#N/A</v>
      </c>
      <c r="AQ2590" s="17" t="e">
        <f t="shared" si="820"/>
        <v>#N/A</v>
      </c>
    </row>
    <row r="2591" spans="2:43" x14ac:dyDescent="0.45">
      <c r="B2591" t="e">
        <f>INDEX(RawData!$A$2:$A$1048576,MATCH(FmtData!$B$4+(ROW()-10),RawData!$A$2:$A$1048576,0))</f>
        <v>#N/A</v>
      </c>
      <c r="C259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1" s="7" t="e">
        <f>MID(INDEX(RawData!$B$2:$B$1048576, MATCH(FmtData!$B$4+(ROW()-10),RawData!$A$2:$A$1048576,0)),12,8)+$B$5/24</f>
        <v>#N/A</v>
      </c>
      <c r="E2591" s="8" t="e">
        <f>INDEX(RawData!$D$2:$D$1048576,MATCH(FmtData!$B$4+(ROW()-10),RawData!$A$2:$A$1048576,0))</f>
        <v>#N/A</v>
      </c>
      <c r="F2591" t="e">
        <f>INDEX(RawData!$D$2:$D$1048576,MATCH(FmtData!$B$4+(ROW()-10),RawData!$A$2:$A$1048576,0))</f>
        <v>#N/A</v>
      </c>
      <c r="G2591" t="e">
        <f>INDEX(RawData!E$2:E$1048576,MATCH(FmtData!$B$4+(ROW()-10),RawData!$A$2:$A$1048576,0))</f>
        <v>#N/A</v>
      </c>
      <c r="H2591" t="e">
        <f>INDEX(RawData!F$2:F$1048576,MATCH(FmtData!$B$4+(ROW()-10),RawData!$A$2:$A$1048576,0))</f>
        <v>#N/A</v>
      </c>
      <c r="I2591" t="e">
        <f>INDEX(RawData!G$2:G$1048576,MATCH(FmtData!$B$4+(ROW()-10),RawData!$A$2:$A$1048576,0))</f>
        <v>#N/A</v>
      </c>
      <c r="J2591" t="e">
        <f>INDEX(RawData!H$2:H$1048576,MATCH(FmtData!$B$4+(ROW()-10),RawData!$A$2:$A$1048576,0))</f>
        <v>#N/A</v>
      </c>
      <c r="K2591" t="e">
        <f>INDEX(RawData!I$2:I$1048576,MATCH(FmtData!$B$4+(ROW()-10),RawData!$A$2:$A$1048576,0))</f>
        <v>#N/A</v>
      </c>
      <c r="L2591" t="e">
        <f>INDEX(RawData!J$2:J$1048576,MATCH(FmtData!$B$4+(ROW()-10),RawData!$A$2:$A$1048576,0))</f>
        <v>#N/A</v>
      </c>
      <c r="M2591" t="e">
        <f>INDEX(RawData!K$2:K$1048576,MATCH(FmtData!$B$4+(ROW()-10),RawData!$A$2:$A$1048576,0))</f>
        <v>#N/A</v>
      </c>
      <c r="N2591" t="e">
        <f>INDEX(RawData!L$2:L$1048576,MATCH(FmtData!$B$4+(ROW()-10),RawData!$A$2:$A$1048576,0))</f>
        <v>#N/A</v>
      </c>
      <c r="O2591" t="e">
        <f>INDEX(RawData!M$2:M$1048576,MATCH(FmtData!$B$4+(ROW()-10),RawData!$A$2:$A$1048576,0))</f>
        <v>#N/A</v>
      </c>
      <c r="P2591" t="e">
        <f>INDEX(RawData!N$2:N$1048576,MATCH(FmtData!$B$4+(ROW()-10),RawData!$A$2:$A$1048576,0))</f>
        <v>#N/A</v>
      </c>
      <c r="Q2591" t="e">
        <f>INDEX(RawData!O$2:O$1048576,MATCH(FmtData!$B$4+(ROW()-10),RawData!$A$2:$A$1048576,0))</f>
        <v>#N/A</v>
      </c>
      <c r="R2591" s="8" t="e">
        <f>INDEX(RawData!P$2:P$1048576,MATCH(FmtData!$B$4+(ROW()-10),RawData!$A$2:$A$1048576,0))</f>
        <v>#N/A</v>
      </c>
      <c r="S2591" t="e">
        <f>INDEX(RawData!Q$2:Q$1048576,MATCH(FmtData!$B$4+(ROW()-10),RawData!$A$2:$A$1048576,0))</f>
        <v>#N/A</v>
      </c>
      <c r="T2591" s="8" t="e">
        <f>INDEX(RawData!R$2:R$1048576,MATCH(FmtData!$B$4+(ROW()-10),RawData!$A$2:$A$1048576,0))</f>
        <v>#N/A</v>
      </c>
      <c r="U2591" s="8" t="e">
        <f>INDEX(RawData!S$2:S$1048576,MATCH(FmtData!$B$4+(ROW()-10),RawData!$A$2:$A$1048576,0))</f>
        <v>#N/A</v>
      </c>
      <c r="V2591" s="8" t="e">
        <f>INDEX(RawData!T$2:T$1048576,MATCH(FmtData!$B$4+(ROW()-10),RawData!$A$2:$A$1048576,0))</f>
        <v>#N/A</v>
      </c>
      <c r="W2591" s="3" t="e">
        <f t="shared" si="802"/>
        <v>#N/A</v>
      </c>
      <c r="X2591" s="3" t="e">
        <f t="shared" si="803"/>
        <v>#N/A</v>
      </c>
      <c r="Y2591" s="8" t="e">
        <f t="shared" si="806"/>
        <v>#N/A</v>
      </c>
      <c r="Z2591" s="8" t="e">
        <f t="shared" si="807"/>
        <v>#N/A</v>
      </c>
      <c r="AA2591" s="3" t="e">
        <f t="shared" si="804"/>
        <v>#N/A</v>
      </c>
      <c r="AB2591" s="41">
        <v>2</v>
      </c>
      <c r="AC2591" s="42" t="str">
        <f t="shared" si="816"/>
        <v>Dilatometer</v>
      </c>
      <c r="AD2591" s="15" t="e">
        <f t="shared" si="805"/>
        <v>#N/A</v>
      </c>
      <c r="AE2591" s="15" t="e">
        <f t="shared" si="808"/>
        <v>#N/A</v>
      </c>
      <c r="AF2591" s="15" t="e">
        <f t="shared" si="809"/>
        <v>#N/A</v>
      </c>
      <c r="AG2591" s="15" t="e">
        <f t="shared" si="810"/>
        <v>#N/A</v>
      </c>
      <c r="AH2591" s="15" t="e">
        <f t="shared" si="821"/>
        <v>#N/A</v>
      </c>
      <c r="AI2591" s="17" t="e">
        <f t="shared" si="811"/>
        <v>#N/A</v>
      </c>
      <c r="AJ2591" s="17" t="e">
        <f t="shared" si="812"/>
        <v>#N/A</v>
      </c>
      <c r="AK2591" s="17" t="e">
        <f t="shared" si="813"/>
        <v>#N/A</v>
      </c>
      <c r="AL2591" s="17" t="e">
        <f t="shared" si="814"/>
        <v>#N/A</v>
      </c>
      <c r="AM2591" s="17" t="e">
        <f t="shared" si="815"/>
        <v>#N/A</v>
      </c>
      <c r="AN2591" s="17" t="e">
        <f t="shared" si="817"/>
        <v>#N/A</v>
      </c>
      <c r="AO2591" s="17" t="e">
        <f t="shared" si="818"/>
        <v>#N/A</v>
      </c>
      <c r="AP2591" s="17" t="e">
        <f t="shared" si="819"/>
        <v>#N/A</v>
      </c>
      <c r="AQ2591" s="17" t="e">
        <f t="shared" si="820"/>
        <v>#N/A</v>
      </c>
    </row>
    <row r="2592" spans="2:43" x14ac:dyDescent="0.45">
      <c r="B2592" t="e">
        <f>INDEX(RawData!$A$2:$A$1048576,MATCH(FmtData!$B$4+(ROW()-10),RawData!$A$2:$A$1048576,0))</f>
        <v>#N/A</v>
      </c>
      <c r="C259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2" s="7" t="e">
        <f>MID(INDEX(RawData!$B$2:$B$1048576, MATCH(FmtData!$B$4+(ROW()-10),RawData!$A$2:$A$1048576,0)),12,8)+$B$5/24</f>
        <v>#N/A</v>
      </c>
      <c r="E2592" s="8" t="e">
        <f>INDEX(RawData!$D$2:$D$1048576,MATCH(FmtData!$B$4+(ROW()-10),RawData!$A$2:$A$1048576,0))</f>
        <v>#N/A</v>
      </c>
      <c r="F2592" t="e">
        <f>INDEX(RawData!$D$2:$D$1048576,MATCH(FmtData!$B$4+(ROW()-10),RawData!$A$2:$A$1048576,0))</f>
        <v>#N/A</v>
      </c>
      <c r="G2592" t="e">
        <f>INDEX(RawData!E$2:E$1048576,MATCH(FmtData!$B$4+(ROW()-10),RawData!$A$2:$A$1048576,0))</f>
        <v>#N/A</v>
      </c>
      <c r="H2592" t="e">
        <f>INDEX(RawData!F$2:F$1048576,MATCH(FmtData!$B$4+(ROW()-10),RawData!$A$2:$A$1048576,0))</f>
        <v>#N/A</v>
      </c>
      <c r="I2592" t="e">
        <f>INDEX(RawData!G$2:G$1048576,MATCH(FmtData!$B$4+(ROW()-10),RawData!$A$2:$A$1048576,0))</f>
        <v>#N/A</v>
      </c>
      <c r="J2592" t="e">
        <f>INDEX(RawData!H$2:H$1048576,MATCH(FmtData!$B$4+(ROW()-10),RawData!$A$2:$A$1048576,0))</f>
        <v>#N/A</v>
      </c>
      <c r="K2592" t="e">
        <f>INDEX(RawData!I$2:I$1048576,MATCH(FmtData!$B$4+(ROW()-10),RawData!$A$2:$A$1048576,0))</f>
        <v>#N/A</v>
      </c>
      <c r="L2592" t="e">
        <f>INDEX(RawData!J$2:J$1048576,MATCH(FmtData!$B$4+(ROW()-10),RawData!$A$2:$A$1048576,0))</f>
        <v>#N/A</v>
      </c>
      <c r="M2592" t="e">
        <f>INDEX(RawData!K$2:K$1048576,MATCH(FmtData!$B$4+(ROW()-10),RawData!$A$2:$A$1048576,0))</f>
        <v>#N/A</v>
      </c>
      <c r="N2592" t="e">
        <f>INDEX(RawData!L$2:L$1048576,MATCH(FmtData!$B$4+(ROW()-10),RawData!$A$2:$A$1048576,0))</f>
        <v>#N/A</v>
      </c>
      <c r="O2592" t="e">
        <f>INDEX(RawData!M$2:M$1048576,MATCH(FmtData!$B$4+(ROW()-10),RawData!$A$2:$A$1048576,0))</f>
        <v>#N/A</v>
      </c>
      <c r="P2592" t="e">
        <f>INDEX(RawData!N$2:N$1048576,MATCH(FmtData!$B$4+(ROW()-10),RawData!$A$2:$A$1048576,0))</f>
        <v>#N/A</v>
      </c>
      <c r="Q2592" t="e">
        <f>INDEX(RawData!O$2:O$1048576,MATCH(FmtData!$B$4+(ROW()-10),RawData!$A$2:$A$1048576,0))</f>
        <v>#N/A</v>
      </c>
      <c r="R2592" s="8" t="e">
        <f>INDEX(RawData!P$2:P$1048576,MATCH(FmtData!$B$4+(ROW()-10),RawData!$A$2:$A$1048576,0))</f>
        <v>#N/A</v>
      </c>
      <c r="S2592" t="e">
        <f>INDEX(RawData!Q$2:Q$1048576,MATCH(FmtData!$B$4+(ROW()-10),RawData!$A$2:$A$1048576,0))</f>
        <v>#N/A</v>
      </c>
      <c r="T2592" s="8" t="e">
        <f>INDEX(RawData!R$2:R$1048576,MATCH(FmtData!$B$4+(ROW()-10),RawData!$A$2:$A$1048576,0))</f>
        <v>#N/A</v>
      </c>
      <c r="U2592" s="8" t="e">
        <f>INDEX(RawData!S$2:S$1048576,MATCH(FmtData!$B$4+(ROW()-10),RawData!$A$2:$A$1048576,0))</f>
        <v>#N/A</v>
      </c>
      <c r="V2592" s="8" t="e">
        <f>INDEX(RawData!T$2:T$1048576,MATCH(FmtData!$B$4+(ROW()-10),RawData!$A$2:$A$1048576,0))</f>
        <v>#N/A</v>
      </c>
      <c r="W2592" s="3" t="e">
        <f t="shared" si="802"/>
        <v>#N/A</v>
      </c>
      <c r="X2592" s="3" t="e">
        <f t="shared" si="803"/>
        <v>#N/A</v>
      </c>
      <c r="Y2592" s="8" t="e">
        <f t="shared" si="806"/>
        <v>#N/A</v>
      </c>
      <c r="Z2592" s="8" t="e">
        <f t="shared" si="807"/>
        <v>#N/A</v>
      </c>
      <c r="AA2592" s="3" t="e">
        <f t="shared" si="804"/>
        <v>#N/A</v>
      </c>
      <c r="AB2592" s="41">
        <v>2</v>
      </c>
      <c r="AC2592" s="42" t="str">
        <f t="shared" si="816"/>
        <v>Dilatometer</v>
      </c>
      <c r="AD2592" s="15" t="e">
        <f t="shared" si="805"/>
        <v>#N/A</v>
      </c>
      <c r="AE2592" s="15" t="e">
        <f t="shared" si="808"/>
        <v>#N/A</v>
      </c>
      <c r="AF2592" s="15" t="e">
        <f t="shared" si="809"/>
        <v>#N/A</v>
      </c>
      <c r="AG2592" s="15" t="e">
        <f t="shared" si="810"/>
        <v>#N/A</v>
      </c>
      <c r="AH2592" s="15" t="e">
        <f t="shared" si="821"/>
        <v>#N/A</v>
      </c>
      <c r="AI2592" s="17" t="e">
        <f t="shared" si="811"/>
        <v>#N/A</v>
      </c>
      <c r="AJ2592" s="17" t="e">
        <f t="shared" si="812"/>
        <v>#N/A</v>
      </c>
      <c r="AK2592" s="17" t="e">
        <f t="shared" si="813"/>
        <v>#N/A</v>
      </c>
      <c r="AL2592" s="17" t="e">
        <f t="shared" si="814"/>
        <v>#N/A</v>
      </c>
      <c r="AM2592" s="17" t="e">
        <f t="shared" si="815"/>
        <v>#N/A</v>
      </c>
      <c r="AN2592" s="17" t="e">
        <f t="shared" si="817"/>
        <v>#N/A</v>
      </c>
      <c r="AO2592" s="17" t="e">
        <f t="shared" si="818"/>
        <v>#N/A</v>
      </c>
      <c r="AP2592" s="17" t="e">
        <f t="shared" si="819"/>
        <v>#N/A</v>
      </c>
      <c r="AQ2592" s="17" t="e">
        <f t="shared" si="820"/>
        <v>#N/A</v>
      </c>
    </row>
    <row r="2593" spans="2:43" x14ac:dyDescent="0.45">
      <c r="B2593" t="e">
        <f>INDEX(RawData!$A$2:$A$1048576,MATCH(FmtData!$B$4+(ROW()-10),RawData!$A$2:$A$1048576,0))</f>
        <v>#N/A</v>
      </c>
      <c r="C259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3" s="7" t="e">
        <f>MID(INDEX(RawData!$B$2:$B$1048576, MATCH(FmtData!$B$4+(ROW()-10),RawData!$A$2:$A$1048576,0)),12,8)+$B$5/24</f>
        <v>#N/A</v>
      </c>
      <c r="E2593" s="8" t="e">
        <f>INDEX(RawData!$D$2:$D$1048576,MATCH(FmtData!$B$4+(ROW()-10),RawData!$A$2:$A$1048576,0))</f>
        <v>#N/A</v>
      </c>
      <c r="F2593" t="e">
        <f>INDEX(RawData!$D$2:$D$1048576,MATCH(FmtData!$B$4+(ROW()-10),RawData!$A$2:$A$1048576,0))</f>
        <v>#N/A</v>
      </c>
      <c r="G2593" t="e">
        <f>INDEX(RawData!E$2:E$1048576,MATCH(FmtData!$B$4+(ROW()-10),RawData!$A$2:$A$1048576,0))</f>
        <v>#N/A</v>
      </c>
      <c r="H2593" t="e">
        <f>INDEX(RawData!F$2:F$1048576,MATCH(FmtData!$B$4+(ROW()-10),RawData!$A$2:$A$1048576,0))</f>
        <v>#N/A</v>
      </c>
      <c r="I2593" t="e">
        <f>INDEX(RawData!G$2:G$1048576,MATCH(FmtData!$B$4+(ROW()-10),RawData!$A$2:$A$1048576,0))</f>
        <v>#N/A</v>
      </c>
      <c r="J2593" t="e">
        <f>INDEX(RawData!H$2:H$1048576,MATCH(FmtData!$B$4+(ROW()-10),RawData!$A$2:$A$1048576,0))</f>
        <v>#N/A</v>
      </c>
      <c r="K2593" t="e">
        <f>INDEX(RawData!I$2:I$1048576,MATCH(FmtData!$B$4+(ROW()-10),RawData!$A$2:$A$1048576,0))</f>
        <v>#N/A</v>
      </c>
      <c r="L2593" t="e">
        <f>INDEX(RawData!J$2:J$1048576,MATCH(FmtData!$B$4+(ROW()-10),RawData!$A$2:$A$1048576,0))</f>
        <v>#N/A</v>
      </c>
      <c r="M2593" t="e">
        <f>INDEX(RawData!K$2:K$1048576,MATCH(FmtData!$B$4+(ROW()-10),RawData!$A$2:$A$1048576,0))</f>
        <v>#N/A</v>
      </c>
      <c r="N2593" t="e">
        <f>INDEX(RawData!L$2:L$1048576,MATCH(FmtData!$B$4+(ROW()-10),RawData!$A$2:$A$1048576,0))</f>
        <v>#N/A</v>
      </c>
      <c r="O2593" t="e">
        <f>INDEX(RawData!M$2:M$1048576,MATCH(FmtData!$B$4+(ROW()-10),RawData!$A$2:$A$1048576,0))</f>
        <v>#N/A</v>
      </c>
      <c r="P2593" t="e">
        <f>INDEX(RawData!N$2:N$1048576,MATCH(FmtData!$B$4+(ROW()-10),RawData!$A$2:$A$1048576,0))</f>
        <v>#N/A</v>
      </c>
      <c r="Q2593" t="e">
        <f>INDEX(RawData!O$2:O$1048576,MATCH(FmtData!$B$4+(ROW()-10),RawData!$A$2:$A$1048576,0))</f>
        <v>#N/A</v>
      </c>
      <c r="R2593" s="8" t="e">
        <f>INDEX(RawData!P$2:P$1048576,MATCH(FmtData!$B$4+(ROW()-10),RawData!$A$2:$A$1048576,0))</f>
        <v>#N/A</v>
      </c>
      <c r="S2593" t="e">
        <f>INDEX(RawData!Q$2:Q$1048576,MATCH(FmtData!$B$4+(ROW()-10),RawData!$A$2:$A$1048576,0))</f>
        <v>#N/A</v>
      </c>
      <c r="T2593" s="8" t="e">
        <f>INDEX(RawData!R$2:R$1048576,MATCH(FmtData!$B$4+(ROW()-10),RawData!$A$2:$A$1048576,0))</f>
        <v>#N/A</v>
      </c>
      <c r="U2593" s="8" t="e">
        <f>INDEX(RawData!S$2:S$1048576,MATCH(FmtData!$B$4+(ROW()-10),RawData!$A$2:$A$1048576,0))</f>
        <v>#N/A</v>
      </c>
      <c r="V2593" s="8" t="e">
        <f>INDEX(RawData!T$2:T$1048576,MATCH(FmtData!$B$4+(ROW()-10),RawData!$A$2:$A$1048576,0))</f>
        <v>#N/A</v>
      </c>
      <c r="W2593" s="3" t="e">
        <f t="shared" si="802"/>
        <v>#N/A</v>
      </c>
      <c r="X2593" s="3" t="e">
        <f t="shared" si="803"/>
        <v>#N/A</v>
      </c>
      <c r="Y2593" s="8" t="e">
        <f t="shared" si="806"/>
        <v>#N/A</v>
      </c>
      <c r="Z2593" s="8" t="e">
        <f t="shared" si="807"/>
        <v>#N/A</v>
      </c>
      <c r="AA2593" s="3" t="e">
        <f t="shared" si="804"/>
        <v>#N/A</v>
      </c>
      <c r="AB2593" s="41">
        <v>2</v>
      </c>
      <c r="AC2593" s="42" t="str">
        <f t="shared" si="816"/>
        <v>Dilatometer</v>
      </c>
      <c r="AD2593" s="15" t="e">
        <f t="shared" si="805"/>
        <v>#N/A</v>
      </c>
      <c r="AE2593" s="15" t="e">
        <f t="shared" si="808"/>
        <v>#N/A</v>
      </c>
      <c r="AF2593" s="15" t="e">
        <f t="shared" si="809"/>
        <v>#N/A</v>
      </c>
      <c r="AG2593" s="15" t="e">
        <f t="shared" si="810"/>
        <v>#N/A</v>
      </c>
      <c r="AH2593" s="15" t="e">
        <f t="shared" si="821"/>
        <v>#N/A</v>
      </c>
      <c r="AI2593" s="17" t="e">
        <f t="shared" si="811"/>
        <v>#N/A</v>
      </c>
      <c r="AJ2593" s="17" t="e">
        <f t="shared" si="812"/>
        <v>#N/A</v>
      </c>
      <c r="AK2593" s="17" t="e">
        <f t="shared" si="813"/>
        <v>#N/A</v>
      </c>
      <c r="AL2593" s="17" t="e">
        <f t="shared" si="814"/>
        <v>#N/A</v>
      </c>
      <c r="AM2593" s="17" t="e">
        <f t="shared" si="815"/>
        <v>#N/A</v>
      </c>
      <c r="AN2593" s="17" t="e">
        <f t="shared" si="817"/>
        <v>#N/A</v>
      </c>
      <c r="AO2593" s="17" t="e">
        <f t="shared" si="818"/>
        <v>#N/A</v>
      </c>
      <c r="AP2593" s="17" t="e">
        <f t="shared" si="819"/>
        <v>#N/A</v>
      </c>
      <c r="AQ2593" s="17" t="e">
        <f t="shared" si="820"/>
        <v>#N/A</v>
      </c>
    </row>
    <row r="2594" spans="2:43" x14ac:dyDescent="0.45">
      <c r="B2594" t="e">
        <f>INDEX(RawData!$A$2:$A$1048576,MATCH(FmtData!$B$4+(ROW()-10),RawData!$A$2:$A$1048576,0))</f>
        <v>#N/A</v>
      </c>
      <c r="C259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4" s="7" t="e">
        <f>MID(INDEX(RawData!$B$2:$B$1048576, MATCH(FmtData!$B$4+(ROW()-10),RawData!$A$2:$A$1048576,0)),12,8)+$B$5/24</f>
        <v>#N/A</v>
      </c>
      <c r="E2594" s="8" t="e">
        <f>INDEX(RawData!$D$2:$D$1048576,MATCH(FmtData!$B$4+(ROW()-10),RawData!$A$2:$A$1048576,0))</f>
        <v>#N/A</v>
      </c>
      <c r="F2594" t="e">
        <f>INDEX(RawData!$D$2:$D$1048576,MATCH(FmtData!$B$4+(ROW()-10),RawData!$A$2:$A$1048576,0))</f>
        <v>#N/A</v>
      </c>
      <c r="G2594" t="e">
        <f>INDEX(RawData!E$2:E$1048576,MATCH(FmtData!$B$4+(ROW()-10),RawData!$A$2:$A$1048576,0))</f>
        <v>#N/A</v>
      </c>
      <c r="H2594" t="e">
        <f>INDEX(RawData!F$2:F$1048576,MATCH(FmtData!$B$4+(ROW()-10),RawData!$A$2:$A$1048576,0))</f>
        <v>#N/A</v>
      </c>
      <c r="I2594" t="e">
        <f>INDEX(RawData!G$2:G$1048576,MATCH(FmtData!$B$4+(ROW()-10),RawData!$A$2:$A$1048576,0))</f>
        <v>#N/A</v>
      </c>
      <c r="J2594" t="e">
        <f>INDEX(RawData!H$2:H$1048576,MATCH(FmtData!$B$4+(ROW()-10),RawData!$A$2:$A$1048576,0))</f>
        <v>#N/A</v>
      </c>
      <c r="K2594" t="e">
        <f>INDEX(RawData!I$2:I$1048576,MATCH(FmtData!$B$4+(ROW()-10),RawData!$A$2:$A$1048576,0))</f>
        <v>#N/A</v>
      </c>
      <c r="L2594" t="e">
        <f>INDEX(RawData!J$2:J$1048576,MATCH(FmtData!$B$4+(ROW()-10),RawData!$A$2:$A$1048576,0))</f>
        <v>#N/A</v>
      </c>
      <c r="M2594" t="e">
        <f>INDEX(RawData!K$2:K$1048576,MATCH(FmtData!$B$4+(ROW()-10),RawData!$A$2:$A$1048576,0))</f>
        <v>#N/A</v>
      </c>
      <c r="N2594" t="e">
        <f>INDEX(RawData!L$2:L$1048576,MATCH(FmtData!$B$4+(ROW()-10),RawData!$A$2:$A$1048576,0))</f>
        <v>#N/A</v>
      </c>
      <c r="O2594" t="e">
        <f>INDEX(RawData!M$2:M$1048576,MATCH(FmtData!$B$4+(ROW()-10),RawData!$A$2:$A$1048576,0))</f>
        <v>#N/A</v>
      </c>
      <c r="P2594" t="e">
        <f>INDEX(RawData!N$2:N$1048576,MATCH(FmtData!$B$4+(ROW()-10),RawData!$A$2:$A$1048576,0))</f>
        <v>#N/A</v>
      </c>
      <c r="Q2594" t="e">
        <f>INDEX(RawData!O$2:O$1048576,MATCH(FmtData!$B$4+(ROW()-10),RawData!$A$2:$A$1048576,0))</f>
        <v>#N/A</v>
      </c>
      <c r="R2594" s="8" t="e">
        <f>INDEX(RawData!P$2:P$1048576,MATCH(FmtData!$B$4+(ROW()-10),RawData!$A$2:$A$1048576,0))</f>
        <v>#N/A</v>
      </c>
      <c r="S2594" t="e">
        <f>INDEX(RawData!Q$2:Q$1048576,MATCH(FmtData!$B$4+(ROW()-10),RawData!$A$2:$A$1048576,0))</f>
        <v>#N/A</v>
      </c>
      <c r="T2594" s="8" t="e">
        <f>INDEX(RawData!R$2:R$1048576,MATCH(FmtData!$B$4+(ROW()-10),RawData!$A$2:$A$1048576,0))</f>
        <v>#N/A</v>
      </c>
      <c r="U2594" s="8" t="e">
        <f>INDEX(RawData!S$2:S$1048576,MATCH(FmtData!$B$4+(ROW()-10),RawData!$A$2:$A$1048576,0))</f>
        <v>#N/A</v>
      </c>
      <c r="V2594" s="8" t="e">
        <f>INDEX(RawData!T$2:T$1048576,MATCH(FmtData!$B$4+(ROW()-10),RawData!$A$2:$A$1048576,0))</f>
        <v>#N/A</v>
      </c>
      <c r="W2594" s="3" t="e">
        <f t="shared" si="802"/>
        <v>#N/A</v>
      </c>
      <c r="X2594" s="3" t="e">
        <f t="shared" si="803"/>
        <v>#N/A</v>
      </c>
      <c r="Y2594" s="8" t="e">
        <f t="shared" si="806"/>
        <v>#N/A</v>
      </c>
      <c r="Z2594" s="8" t="e">
        <f t="shared" si="807"/>
        <v>#N/A</v>
      </c>
      <c r="AA2594" s="3" t="e">
        <f t="shared" si="804"/>
        <v>#N/A</v>
      </c>
      <c r="AB2594" s="41">
        <v>2</v>
      </c>
      <c r="AC2594" s="42" t="str">
        <f t="shared" si="816"/>
        <v>Dilatometer</v>
      </c>
      <c r="AD2594" s="15" t="e">
        <f t="shared" si="805"/>
        <v>#N/A</v>
      </c>
      <c r="AE2594" s="15" t="e">
        <f t="shared" si="808"/>
        <v>#N/A</v>
      </c>
      <c r="AF2594" s="15" t="e">
        <f t="shared" si="809"/>
        <v>#N/A</v>
      </c>
      <c r="AG2594" s="15" t="e">
        <f t="shared" si="810"/>
        <v>#N/A</v>
      </c>
      <c r="AH2594" s="15" t="e">
        <f t="shared" si="821"/>
        <v>#N/A</v>
      </c>
      <c r="AI2594" s="17" t="e">
        <f t="shared" si="811"/>
        <v>#N/A</v>
      </c>
      <c r="AJ2594" s="17" t="e">
        <f t="shared" si="812"/>
        <v>#N/A</v>
      </c>
      <c r="AK2594" s="17" t="e">
        <f t="shared" si="813"/>
        <v>#N/A</v>
      </c>
      <c r="AL2594" s="17" t="e">
        <f t="shared" si="814"/>
        <v>#N/A</v>
      </c>
      <c r="AM2594" s="17" t="e">
        <f t="shared" si="815"/>
        <v>#N/A</v>
      </c>
      <c r="AN2594" s="17" t="e">
        <f t="shared" si="817"/>
        <v>#N/A</v>
      </c>
      <c r="AO2594" s="17" t="e">
        <f t="shared" si="818"/>
        <v>#N/A</v>
      </c>
      <c r="AP2594" s="17" t="e">
        <f t="shared" si="819"/>
        <v>#N/A</v>
      </c>
      <c r="AQ2594" s="17" t="e">
        <f t="shared" si="820"/>
        <v>#N/A</v>
      </c>
    </row>
    <row r="2595" spans="2:43" x14ac:dyDescent="0.45">
      <c r="B2595" t="e">
        <f>INDEX(RawData!$A$2:$A$1048576,MATCH(FmtData!$B$4+(ROW()-10),RawData!$A$2:$A$1048576,0))</f>
        <v>#N/A</v>
      </c>
      <c r="C259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5" s="7" t="e">
        <f>MID(INDEX(RawData!$B$2:$B$1048576, MATCH(FmtData!$B$4+(ROW()-10),RawData!$A$2:$A$1048576,0)),12,8)+$B$5/24</f>
        <v>#N/A</v>
      </c>
      <c r="E2595" s="8" t="e">
        <f>INDEX(RawData!$D$2:$D$1048576,MATCH(FmtData!$B$4+(ROW()-10),RawData!$A$2:$A$1048576,0))</f>
        <v>#N/A</v>
      </c>
      <c r="F2595" t="e">
        <f>INDEX(RawData!$D$2:$D$1048576,MATCH(FmtData!$B$4+(ROW()-10),RawData!$A$2:$A$1048576,0))</f>
        <v>#N/A</v>
      </c>
      <c r="G2595" t="e">
        <f>INDEX(RawData!E$2:E$1048576,MATCH(FmtData!$B$4+(ROW()-10),RawData!$A$2:$A$1048576,0))</f>
        <v>#N/A</v>
      </c>
      <c r="H2595" t="e">
        <f>INDEX(RawData!F$2:F$1048576,MATCH(FmtData!$B$4+(ROW()-10),RawData!$A$2:$A$1048576,0))</f>
        <v>#N/A</v>
      </c>
      <c r="I2595" t="e">
        <f>INDEX(RawData!G$2:G$1048576,MATCH(FmtData!$B$4+(ROW()-10),RawData!$A$2:$A$1048576,0))</f>
        <v>#N/A</v>
      </c>
      <c r="J2595" t="e">
        <f>INDEX(RawData!H$2:H$1048576,MATCH(FmtData!$B$4+(ROW()-10),RawData!$A$2:$A$1048576,0))</f>
        <v>#N/A</v>
      </c>
      <c r="K2595" t="e">
        <f>INDEX(RawData!I$2:I$1048576,MATCH(FmtData!$B$4+(ROW()-10),RawData!$A$2:$A$1048576,0))</f>
        <v>#N/A</v>
      </c>
      <c r="L2595" t="e">
        <f>INDEX(RawData!J$2:J$1048576,MATCH(FmtData!$B$4+(ROW()-10),RawData!$A$2:$A$1048576,0))</f>
        <v>#N/A</v>
      </c>
      <c r="M2595" t="e">
        <f>INDEX(RawData!K$2:K$1048576,MATCH(FmtData!$B$4+(ROW()-10),RawData!$A$2:$A$1048576,0))</f>
        <v>#N/A</v>
      </c>
      <c r="N2595" t="e">
        <f>INDEX(RawData!L$2:L$1048576,MATCH(FmtData!$B$4+(ROW()-10),RawData!$A$2:$A$1048576,0))</f>
        <v>#N/A</v>
      </c>
      <c r="O2595" t="e">
        <f>INDEX(RawData!M$2:M$1048576,MATCH(FmtData!$B$4+(ROW()-10),RawData!$A$2:$A$1048576,0))</f>
        <v>#N/A</v>
      </c>
      <c r="P2595" t="e">
        <f>INDEX(RawData!N$2:N$1048576,MATCH(FmtData!$B$4+(ROW()-10),RawData!$A$2:$A$1048576,0))</f>
        <v>#N/A</v>
      </c>
      <c r="Q2595" t="e">
        <f>INDEX(RawData!O$2:O$1048576,MATCH(FmtData!$B$4+(ROW()-10),RawData!$A$2:$A$1048576,0))</f>
        <v>#N/A</v>
      </c>
      <c r="R2595" s="8" t="e">
        <f>INDEX(RawData!P$2:P$1048576,MATCH(FmtData!$B$4+(ROW()-10),RawData!$A$2:$A$1048576,0))</f>
        <v>#N/A</v>
      </c>
      <c r="S2595" t="e">
        <f>INDEX(RawData!Q$2:Q$1048576,MATCH(FmtData!$B$4+(ROW()-10),RawData!$A$2:$A$1048576,0))</f>
        <v>#N/A</v>
      </c>
      <c r="T2595" s="8" t="e">
        <f>INDEX(RawData!R$2:R$1048576,MATCH(FmtData!$B$4+(ROW()-10),RawData!$A$2:$A$1048576,0))</f>
        <v>#N/A</v>
      </c>
      <c r="U2595" s="8" t="e">
        <f>INDEX(RawData!S$2:S$1048576,MATCH(FmtData!$B$4+(ROW()-10),RawData!$A$2:$A$1048576,0))</f>
        <v>#N/A</v>
      </c>
      <c r="V2595" s="8" t="e">
        <f>INDEX(RawData!T$2:T$1048576,MATCH(FmtData!$B$4+(ROW()-10),RawData!$A$2:$A$1048576,0))</f>
        <v>#N/A</v>
      </c>
      <c r="W2595" s="3" t="e">
        <f t="shared" si="802"/>
        <v>#N/A</v>
      </c>
      <c r="X2595" s="3" t="e">
        <f t="shared" si="803"/>
        <v>#N/A</v>
      </c>
      <c r="Y2595" s="8" t="e">
        <f t="shared" si="806"/>
        <v>#N/A</v>
      </c>
      <c r="Z2595" s="8" t="e">
        <f t="shared" si="807"/>
        <v>#N/A</v>
      </c>
      <c r="AA2595" s="3" t="e">
        <f t="shared" si="804"/>
        <v>#N/A</v>
      </c>
      <c r="AB2595" s="41">
        <v>2</v>
      </c>
      <c r="AC2595" s="42" t="str">
        <f t="shared" si="816"/>
        <v>Dilatometer</v>
      </c>
      <c r="AD2595" s="15" t="e">
        <f t="shared" si="805"/>
        <v>#N/A</v>
      </c>
      <c r="AE2595" s="15" t="e">
        <f t="shared" si="808"/>
        <v>#N/A</v>
      </c>
      <c r="AF2595" s="15" t="e">
        <f t="shared" si="809"/>
        <v>#N/A</v>
      </c>
      <c r="AG2595" s="15" t="e">
        <f t="shared" si="810"/>
        <v>#N/A</v>
      </c>
      <c r="AH2595" s="15" t="e">
        <f t="shared" si="821"/>
        <v>#N/A</v>
      </c>
      <c r="AI2595" s="17" t="e">
        <f t="shared" si="811"/>
        <v>#N/A</v>
      </c>
      <c r="AJ2595" s="17" t="e">
        <f t="shared" si="812"/>
        <v>#N/A</v>
      </c>
      <c r="AK2595" s="17" t="e">
        <f t="shared" si="813"/>
        <v>#N/A</v>
      </c>
      <c r="AL2595" s="17" t="e">
        <f t="shared" si="814"/>
        <v>#N/A</v>
      </c>
      <c r="AM2595" s="17" t="e">
        <f t="shared" si="815"/>
        <v>#N/A</v>
      </c>
      <c r="AN2595" s="17" t="e">
        <f t="shared" si="817"/>
        <v>#N/A</v>
      </c>
      <c r="AO2595" s="17" t="e">
        <f t="shared" si="818"/>
        <v>#N/A</v>
      </c>
      <c r="AP2595" s="17" t="e">
        <f t="shared" si="819"/>
        <v>#N/A</v>
      </c>
      <c r="AQ2595" s="17" t="e">
        <f t="shared" si="820"/>
        <v>#N/A</v>
      </c>
    </row>
    <row r="2596" spans="2:43" x14ac:dyDescent="0.45">
      <c r="B2596" t="e">
        <f>INDEX(RawData!$A$2:$A$1048576,MATCH(FmtData!$B$4+(ROW()-10),RawData!$A$2:$A$1048576,0))</f>
        <v>#N/A</v>
      </c>
      <c r="C259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6" s="7" t="e">
        <f>MID(INDEX(RawData!$B$2:$B$1048576, MATCH(FmtData!$B$4+(ROW()-10),RawData!$A$2:$A$1048576,0)),12,8)+$B$5/24</f>
        <v>#N/A</v>
      </c>
      <c r="E2596" s="8" t="e">
        <f>INDEX(RawData!$D$2:$D$1048576,MATCH(FmtData!$B$4+(ROW()-10),RawData!$A$2:$A$1048576,0))</f>
        <v>#N/A</v>
      </c>
      <c r="F2596" t="e">
        <f>INDEX(RawData!$D$2:$D$1048576,MATCH(FmtData!$B$4+(ROW()-10),RawData!$A$2:$A$1048576,0))</f>
        <v>#N/A</v>
      </c>
      <c r="G2596" t="e">
        <f>INDEX(RawData!E$2:E$1048576,MATCH(FmtData!$B$4+(ROW()-10),RawData!$A$2:$A$1048576,0))</f>
        <v>#N/A</v>
      </c>
      <c r="H2596" t="e">
        <f>INDEX(RawData!F$2:F$1048576,MATCH(FmtData!$B$4+(ROW()-10),RawData!$A$2:$A$1048576,0))</f>
        <v>#N/A</v>
      </c>
      <c r="I2596" t="e">
        <f>INDEX(RawData!G$2:G$1048576,MATCH(FmtData!$B$4+(ROW()-10),RawData!$A$2:$A$1048576,0))</f>
        <v>#N/A</v>
      </c>
      <c r="J2596" t="e">
        <f>INDEX(RawData!H$2:H$1048576,MATCH(FmtData!$B$4+(ROW()-10),RawData!$A$2:$A$1048576,0))</f>
        <v>#N/A</v>
      </c>
      <c r="K2596" t="e">
        <f>INDEX(RawData!I$2:I$1048576,MATCH(FmtData!$B$4+(ROW()-10),RawData!$A$2:$A$1048576,0))</f>
        <v>#N/A</v>
      </c>
      <c r="L2596" t="e">
        <f>INDEX(RawData!J$2:J$1048576,MATCH(FmtData!$B$4+(ROW()-10),RawData!$A$2:$A$1048576,0))</f>
        <v>#N/A</v>
      </c>
      <c r="M2596" t="e">
        <f>INDEX(RawData!K$2:K$1048576,MATCH(FmtData!$B$4+(ROW()-10),RawData!$A$2:$A$1048576,0))</f>
        <v>#N/A</v>
      </c>
      <c r="N2596" t="e">
        <f>INDEX(RawData!L$2:L$1048576,MATCH(FmtData!$B$4+(ROW()-10),RawData!$A$2:$A$1048576,0))</f>
        <v>#N/A</v>
      </c>
      <c r="O2596" t="e">
        <f>INDEX(RawData!M$2:M$1048576,MATCH(FmtData!$B$4+(ROW()-10),RawData!$A$2:$A$1048576,0))</f>
        <v>#N/A</v>
      </c>
      <c r="P2596" t="e">
        <f>INDEX(RawData!N$2:N$1048576,MATCH(FmtData!$B$4+(ROW()-10),RawData!$A$2:$A$1048576,0))</f>
        <v>#N/A</v>
      </c>
      <c r="Q2596" t="e">
        <f>INDEX(RawData!O$2:O$1048576,MATCH(FmtData!$B$4+(ROW()-10),RawData!$A$2:$A$1048576,0))</f>
        <v>#N/A</v>
      </c>
      <c r="R2596" s="8" t="e">
        <f>INDEX(RawData!P$2:P$1048576,MATCH(FmtData!$B$4+(ROW()-10),RawData!$A$2:$A$1048576,0))</f>
        <v>#N/A</v>
      </c>
      <c r="S2596" t="e">
        <f>INDEX(RawData!Q$2:Q$1048576,MATCH(FmtData!$B$4+(ROW()-10),RawData!$A$2:$A$1048576,0))</f>
        <v>#N/A</v>
      </c>
      <c r="T2596" s="8" t="e">
        <f>INDEX(RawData!R$2:R$1048576,MATCH(FmtData!$B$4+(ROW()-10),RawData!$A$2:$A$1048576,0))</f>
        <v>#N/A</v>
      </c>
      <c r="U2596" s="8" t="e">
        <f>INDEX(RawData!S$2:S$1048576,MATCH(FmtData!$B$4+(ROW()-10),RawData!$A$2:$A$1048576,0))</f>
        <v>#N/A</v>
      </c>
      <c r="V2596" s="8" t="e">
        <f>INDEX(RawData!T$2:T$1048576,MATCH(FmtData!$B$4+(ROW()-10),RawData!$A$2:$A$1048576,0))</f>
        <v>#N/A</v>
      </c>
      <c r="W2596" s="3" t="e">
        <f t="shared" si="802"/>
        <v>#N/A</v>
      </c>
      <c r="X2596" s="3" t="e">
        <f t="shared" si="803"/>
        <v>#N/A</v>
      </c>
      <c r="Y2596" s="8" t="e">
        <f t="shared" si="806"/>
        <v>#N/A</v>
      </c>
      <c r="Z2596" s="8" t="e">
        <f t="shared" si="807"/>
        <v>#N/A</v>
      </c>
      <c r="AA2596" s="3" t="e">
        <f t="shared" si="804"/>
        <v>#N/A</v>
      </c>
      <c r="AB2596" s="41">
        <v>2</v>
      </c>
      <c r="AC2596" s="42" t="str">
        <f t="shared" si="816"/>
        <v>Dilatometer</v>
      </c>
      <c r="AD2596" s="15" t="e">
        <f t="shared" si="805"/>
        <v>#N/A</v>
      </c>
      <c r="AE2596" s="15" t="e">
        <f t="shared" si="808"/>
        <v>#N/A</v>
      </c>
      <c r="AF2596" s="15" t="e">
        <f t="shared" si="809"/>
        <v>#N/A</v>
      </c>
      <c r="AG2596" s="15" t="e">
        <f t="shared" si="810"/>
        <v>#N/A</v>
      </c>
      <c r="AH2596" s="15" t="e">
        <f t="shared" si="821"/>
        <v>#N/A</v>
      </c>
      <c r="AI2596" s="17" t="e">
        <f t="shared" si="811"/>
        <v>#N/A</v>
      </c>
      <c r="AJ2596" s="17" t="e">
        <f t="shared" si="812"/>
        <v>#N/A</v>
      </c>
      <c r="AK2596" s="17" t="e">
        <f t="shared" si="813"/>
        <v>#N/A</v>
      </c>
      <c r="AL2596" s="17" t="e">
        <f t="shared" si="814"/>
        <v>#N/A</v>
      </c>
      <c r="AM2596" s="17" t="e">
        <f t="shared" si="815"/>
        <v>#N/A</v>
      </c>
      <c r="AN2596" s="17" t="e">
        <f t="shared" si="817"/>
        <v>#N/A</v>
      </c>
      <c r="AO2596" s="17" t="e">
        <f t="shared" si="818"/>
        <v>#N/A</v>
      </c>
      <c r="AP2596" s="17" t="e">
        <f t="shared" si="819"/>
        <v>#N/A</v>
      </c>
      <c r="AQ2596" s="17" t="e">
        <f t="shared" si="820"/>
        <v>#N/A</v>
      </c>
    </row>
    <row r="2597" spans="2:43" x14ac:dyDescent="0.45">
      <c r="B2597" t="e">
        <f>INDEX(RawData!$A$2:$A$1048576,MATCH(FmtData!$B$4+(ROW()-10),RawData!$A$2:$A$1048576,0))</f>
        <v>#N/A</v>
      </c>
      <c r="C259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7" s="7" t="e">
        <f>MID(INDEX(RawData!$B$2:$B$1048576, MATCH(FmtData!$B$4+(ROW()-10),RawData!$A$2:$A$1048576,0)),12,8)+$B$5/24</f>
        <v>#N/A</v>
      </c>
      <c r="E2597" s="8" t="e">
        <f>INDEX(RawData!$D$2:$D$1048576,MATCH(FmtData!$B$4+(ROW()-10),RawData!$A$2:$A$1048576,0))</f>
        <v>#N/A</v>
      </c>
      <c r="F2597" t="e">
        <f>INDEX(RawData!$D$2:$D$1048576,MATCH(FmtData!$B$4+(ROW()-10),RawData!$A$2:$A$1048576,0))</f>
        <v>#N/A</v>
      </c>
      <c r="G2597" t="e">
        <f>INDEX(RawData!E$2:E$1048576,MATCH(FmtData!$B$4+(ROW()-10),RawData!$A$2:$A$1048576,0))</f>
        <v>#N/A</v>
      </c>
      <c r="H2597" t="e">
        <f>INDEX(RawData!F$2:F$1048576,MATCH(FmtData!$B$4+(ROW()-10),RawData!$A$2:$A$1048576,0))</f>
        <v>#N/A</v>
      </c>
      <c r="I2597" t="e">
        <f>INDEX(RawData!G$2:G$1048576,MATCH(FmtData!$B$4+(ROW()-10),RawData!$A$2:$A$1048576,0))</f>
        <v>#N/A</v>
      </c>
      <c r="J2597" t="e">
        <f>INDEX(RawData!H$2:H$1048576,MATCH(FmtData!$B$4+(ROW()-10),RawData!$A$2:$A$1048576,0))</f>
        <v>#N/A</v>
      </c>
      <c r="K2597" t="e">
        <f>INDEX(RawData!I$2:I$1048576,MATCH(FmtData!$B$4+(ROW()-10),RawData!$A$2:$A$1048576,0))</f>
        <v>#N/A</v>
      </c>
      <c r="L2597" t="e">
        <f>INDEX(RawData!J$2:J$1048576,MATCH(FmtData!$B$4+(ROW()-10),RawData!$A$2:$A$1048576,0))</f>
        <v>#N/A</v>
      </c>
      <c r="M2597" t="e">
        <f>INDEX(RawData!K$2:K$1048576,MATCH(FmtData!$B$4+(ROW()-10),RawData!$A$2:$A$1048576,0))</f>
        <v>#N/A</v>
      </c>
      <c r="N2597" t="e">
        <f>INDEX(RawData!L$2:L$1048576,MATCH(FmtData!$B$4+(ROW()-10),RawData!$A$2:$A$1048576,0))</f>
        <v>#N/A</v>
      </c>
      <c r="O2597" t="e">
        <f>INDEX(RawData!M$2:M$1048576,MATCH(FmtData!$B$4+(ROW()-10),RawData!$A$2:$A$1048576,0))</f>
        <v>#N/A</v>
      </c>
      <c r="P2597" t="e">
        <f>INDEX(RawData!N$2:N$1048576,MATCH(FmtData!$B$4+(ROW()-10),RawData!$A$2:$A$1048576,0))</f>
        <v>#N/A</v>
      </c>
      <c r="Q2597" t="e">
        <f>INDEX(RawData!O$2:O$1048576,MATCH(FmtData!$B$4+(ROW()-10),RawData!$A$2:$A$1048576,0))</f>
        <v>#N/A</v>
      </c>
      <c r="R2597" s="8" t="e">
        <f>INDEX(RawData!P$2:P$1048576,MATCH(FmtData!$B$4+(ROW()-10),RawData!$A$2:$A$1048576,0))</f>
        <v>#N/A</v>
      </c>
      <c r="S2597" t="e">
        <f>INDEX(RawData!Q$2:Q$1048576,MATCH(FmtData!$B$4+(ROW()-10),RawData!$A$2:$A$1048576,0))</f>
        <v>#N/A</v>
      </c>
      <c r="T2597" s="8" t="e">
        <f>INDEX(RawData!R$2:R$1048576,MATCH(FmtData!$B$4+(ROW()-10),RawData!$A$2:$A$1048576,0))</f>
        <v>#N/A</v>
      </c>
      <c r="U2597" s="8" t="e">
        <f>INDEX(RawData!S$2:S$1048576,MATCH(FmtData!$B$4+(ROW()-10),RawData!$A$2:$A$1048576,0))</f>
        <v>#N/A</v>
      </c>
      <c r="V2597" s="8" t="e">
        <f>INDEX(RawData!T$2:T$1048576,MATCH(FmtData!$B$4+(ROW()-10),RawData!$A$2:$A$1048576,0))</f>
        <v>#N/A</v>
      </c>
      <c r="W2597" s="3" t="e">
        <f t="shared" si="802"/>
        <v>#N/A</v>
      </c>
      <c r="X2597" s="3" t="e">
        <f t="shared" si="803"/>
        <v>#N/A</v>
      </c>
      <c r="Y2597" s="8" t="e">
        <f t="shared" si="806"/>
        <v>#N/A</v>
      </c>
      <c r="Z2597" s="8" t="e">
        <f t="shared" si="807"/>
        <v>#N/A</v>
      </c>
      <c r="AA2597" s="3" t="e">
        <f t="shared" si="804"/>
        <v>#N/A</v>
      </c>
      <c r="AB2597" s="41">
        <v>2</v>
      </c>
      <c r="AC2597" s="42" t="str">
        <f t="shared" si="816"/>
        <v>Dilatometer</v>
      </c>
      <c r="AD2597" s="15" t="e">
        <f t="shared" si="805"/>
        <v>#N/A</v>
      </c>
      <c r="AE2597" s="15" t="e">
        <f t="shared" si="808"/>
        <v>#N/A</v>
      </c>
      <c r="AF2597" s="15" t="e">
        <f t="shared" si="809"/>
        <v>#N/A</v>
      </c>
      <c r="AG2597" s="15" t="e">
        <f t="shared" si="810"/>
        <v>#N/A</v>
      </c>
      <c r="AH2597" s="15" t="e">
        <f t="shared" si="821"/>
        <v>#N/A</v>
      </c>
      <c r="AI2597" s="17" t="e">
        <f t="shared" si="811"/>
        <v>#N/A</v>
      </c>
      <c r="AJ2597" s="17" t="e">
        <f t="shared" si="812"/>
        <v>#N/A</v>
      </c>
      <c r="AK2597" s="17" t="e">
        <f t="shared" si="813"/>
        <v>#N/A</v>
      </c>
      <c r="AL2597" s="17" t="e">
        <f t="shared" si="814"/>
        <v>#N/A</v>
      </c>
      <c r="AM2597" s="17" t="e">
        <f t="shared" si="815"/>
        <v>#N/A</v>
      </c>
      <c r="AN2597" s="17" t="e">
        <f t="shared" si="817"/>
        <v>#N/A</v>
      </c>
      <c r="AO2597" s="17" t="e">
        <f t="shared" si="818"/>
        <v>#N/A</v>
      </c>
      <c r="AP2597" s="17" t="e">
        <f t="shared" si="819"/>
        <v>#N/A</v>
      </c>
      <c r="AQ2597" s="17" t="e">
        <f t="shared" si="820"/>
        <v>#N/A</v>
      </c>
    </row>
    <row r="2598" spans="2:43" x14ac:dyDescent="0.45">
      <c r="B2598" t="e">
        <f>INDEX(RawData!$A$2:$A$1048576,MATCH(FmtData!$B$4+(ROW()-10),RawData!$A$2:$A$1048576,0))</f>
        <v>#N/A</v>
      </c>
      <c r="C259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8" s="7" t="e">
        <f>MID(INDEX(RawData!$B$2:$B$1048576, MATCH(FmtData!$B$4+(ROW()-10),RawData!$A$2:$A$1048576,0)),12,8)+$B$5/24</f>
        <v>#N/A</v>
      </c>
      <c r="E2598" s="8" t="e">
        <f>INDEX(RawData!$D$2:$D$1048576,MATCH(FmtData!$B$4+(ROW()-10),RawData!$A$2:$A$1048576,0))</f>
        <v>#N/A</v>
      </c>
      <c r="F2598" t="e">
        <f>INDEX(RawData!$D$2:$D$1048576,MATCH(FmtData!$B$4+(ROW()-10),RawData!$A$2:$A$1048576,0))</f>
        <v>#N/A</v>
      </c>
      <c r="G2598" t="e">
        <f>INDEX(RawData!E$2:E$1048576,MATCH(FmtData!$B$4+(ROW()-10),RawData!$A$2:$A$1048576,0))</f>
        <v>#N/A</v>
      </c>
      <c r="H2598" t="e">
        <f>INDEX(RawData!F$2:F$1048576,MATCH(FmtData!$B$4+(ROW()-10),RawData!$A$2:$A$1048576,0))</f>
        <v>#N/A</v>
      </c>
      <c r="I2598" t="e">
        <f>INDEX(RawData!G$2:G$1048576,MATCH(FmtData!$B$4+(ROW()-10),RawData!$A$2:$A$1048576,0))</f>
        <v>#N/A</v>
      </c>
      <c r="J2598" t="e">
        <f>INDEX(RawData!H$2:H$1048576,MATCH(FmtData!$B$4+(ROW()-10),RawData!$A$2:$A$1048576,0))</f>
        <v>#N/A</v>
      </c>
      <c r="K2598" t="e">
        <f>INDEX(RawData!I$2:I$1048576,MATCH(FmtData!$B$4+(ROW()-10),RawData!$A$2:$A$1048576,0))</f>
        <v>#N/A</v>
      </c>
      <c r="L2598" t="e">
        <f>INDEX(RawData!J$2:J$1048576,MATCH(FmtData!$B$4+(ROW()-10),RawData!$A$2:$A$1048576,0))</f>
        <v>#N/A</v>
      </c>
      <c r="M2598" t="e">
        <f>INDEX(RawData!K$2:K$1048576,MATCH(FmtData!$B$4+(ROW()-10),RawData!$A$2:$A$1048576,0))</f>
        <v>#N/A</v>
      </c>
      <c r="N2598" t="e">
        <f>INDEX(RawData!L$2:L$1048576,MATCH(FmtData!$B$4+(ROW()-10),RawData!$A$2:$A$1048576,0))</f>
        <v>#N/A</v>
      </c>
      <c r="O2598" t="e">
        <f>INDEX(RawData!M$2:M$1048576,MATCH(FmtData!$B$4+(ROW()-10),RawData!$A$2:$A$1048576,0))</f>
        <v>#N/A</v>
      </c>
      <c r="P2598" t="e">
        <f>INDEX(RawData!N$2:N$1048576,MATCH(FmtData!$B$4+(ROW()-10),RawData!$A$2:$A$1048576,0))</f>
        <v>#N/A</v>
      </c>
      <c r="Q2598" t="e">
        <f>INDEX(RawData!O$2:O$1048576,MATCH(FmtData!$B$4+(ROW()-10),RawData!$A$2:$A$1048576,0))</f>
        <v>#N/A</v>
      </c>
      <c r="R2598" s="8" t="e">
        <f>INDEX(RawData!P$2:P$1048576,MATCH(FmtData!$B$4+(ROW()-10),RawData!$A$2:$A$1048576,0))</f>
        <v>#N/A</v>
      </c>
      <c r="S2598" t="e">
        <f>INDEX(RawData!Q$2:Q$1048576,MATCH(FmtData!$B$4+(ROW()-10),RawData!$A$2:$A$1048576,0))</f>
        <v>#N/A</v>
      </c>
      <c r="T2598" s="8" t="e">
        <f>INDEX(RawData!R$2:R$1048576,MATCH(FmtData!$B$4+(ROW()-10),RawData!$A$2:$A$1048576,0))</f>
        <v>#N/A</v>
      </c>
      <c r="U2598" s="8" t="e">
        <f>INDEX(RawData!S$2:S$1048576,MATCH(FmtData!$B$4+(ROW()-10),RawData!$A$2:$A$1048576,0))</f>
        <v>#N/A</v>
      </c>
      <c r="V2598" s="8" t="e">
        <f>INDEX(RawData!T$2:T$1048576,MATCH(FmtData!$B$4+(ROW()-10),RawData!$A$2:$A$1048576,0))</f>
        <v>#N/A</v>
      </c>
      <c r="W2598" s="3" t="e">
        <f t="shared" si="802"/>
        <v>#N/A</v>
      </c>
      <c r="X2598" s="3" t="e">
        <f t="shared" si="803"/>
        <v>#N/A</v>
      </c>
      <c r="Y2598" s="8" t="e">
        <f t="shared" si="806"/>
        <v>#N/A</v>
      </c>
      <c r="Z2598" s="8" t="e">
        <f t="shared" si="807"/>
        <v>#N/A</v>
      </c>
      <c r="AA2598" s="3" t="e">
        <f t="shared" si="804"/>
        <v>#N/A</v>
      </c>
      <c r="AB2598" s="41">
        <v>2</v>
      </c>
      <c r="AC2598" s="42" t="str">
        <f t="shared" si="816"/>
        <v>Dilatometer</v>
      </c>
      <c r="AD2598" s="15" t="e">
        <f t="shared" si="805"/>
        <v>#N/A</v>
      </c>
      <c r="AE2598" s="15" t="e">
        <f t="shared" si="808"/>
        <v>#N/A</v>
      </c>
      <c r="AF2598" s="15" t="e">
        <f t="shared" si="809"/>
        <v>#N/A</v>
      </c>
      <c r="AG2598" s="15" t="e">
        <f t="shared" si="810"/>
        <v>#N/A</v>
      </c>
      <c r="AH2598" s="15" t="e">
        <f t="shared" si="821"/>
        <v>#N/A</v>
      </c>
      <c r="AI2598" s="17" t="e">
        <f t="shared" si="811"/>
        <v>#N/A</v>
      </c>
      <c r="AJ2598" s="17" t="e">
        <f t="shared" si="812"/>
        <v>#N/A</v>
      </c>
      <c r="AK2598" s="17" t="e">
        <f t="shared" si="813"/>
        <v>#N/A</v>
      </c>
      <c r="AL2598" s="17" t="e">
        <f t="shared" si="814"/>
        <v>#N/A</v>
      </c>
      <c r="AM2598" s="17" t="e">
        <f t="shared" si="815"/>
        <v>#N/A</v>
      </c>
      <c r="AN2598" s="17" t="e">
        <f t="shared" si="817"/>
        <v>#N/A</v>
      </c>
      <c r="AO2598" s="17" t="e">
        <f t="shared" si="818"/>
        <v>#N/A</v>
      </c>
      <c r="AP2598" s="17" t="e">
        <f t="shared" si="819"/>
        <v>#N/A</v>
      </c>
      <c r="AQ2598" s="17" t="e">
        <f t="shared" si="820"/>
        <v>#N/A</v>
      </c>
    </row>
    <row r="2599" spans="2:43" x14ac:dyDescent="0.45">
      <c r="B2599" t="e">
        <f>INDEX(RawData!$A$2:$A$1048576,MATCH(FmtData!$B$4+(ROW()-10),RawData!$A$2:$A$1048576,0))</f>
        <v>#N/A</v>
      </c>
      <c r="C259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599" s="7" t="e">
        <f>MID(INDEX(RawData!$B$2:$B$1048576, MATCH(FmtData!$B$4+(ROW()-10),RawData!$A$2:$A$1048576,0)),12,8)+$B$5/24</f>
        <v>#N/A</v>
      </c>
      <c r="E2599" s="8" t="e">
        <f>INDEX(RawData!$D$2:$D$1048576,MATCH(FmtData!$B$4+(ROW()-10),RawData!$A$2:$A$1048576,0))</f>
        <v>#N/A</v>
      </c>
      <c r="F2599" t="e">
        <f>INDEX(RawData!$D$2:$D$1048576,MATCH(FmtData!$B$4+(ROW()-10),RawData!$A$2:$A$1048576,0))</f>
        <v>#N/A</v>
      </c>
      <c r="G2599" t="e">
        <f>INDEX(RawData!E$2:E$1048576,MATCH(FmtData!$B$4+(ROW()-10),RawData!$A$2:$A$1048576,0))</f>
        <v>#N/A</v>
      </c>
      <c r="H2599" t="e">
        <f>INDEX(RawData!F$2:F$1048576,MATCH(FmtData!$B$4+(ROW()-10),RawData!$A$2:$A$1048576,0))</f>
        <v>#N/A</v>
      </c>
      <c r="I2599" t="e">
        <f>INDEX(RawData!G$2:G$1048576,MATCH(FmtData!$B$4+(ROW()-10),RawData!$A$2:$A$1048576,0))</f>
        <v>#N/A</v>
      </c>
      <c r="J2599" t="e">
        <f>INDEX(RawData!H$2:H$1048576,MATCH(FmtData!$B$4+(ROW()-10),RawData!$A$2:$A$1048576,0))</f>
        <v>#N/A</v>
      </c>
      <c r="K2599" t="e">
        <f>INDEX(RawData!I$2:I$1048576,MATCH(FmtData!$B$4+(ROW()-10),RawData!$A$2:$A$1048576,0))</f>
        <v>#N/A</v>
      </c>
      <c r="L2599" t="e">
        <f>INDEX(RawData!J$2:J$1048576,MATCH(FmtData!$B$4+(ROW()-10),RawData!$A$2:$A$1048576,0))</f>
        <v>#N/A</v>
      </c>
      <c r="M2599" t="e">
        <f>INDEX(RawData!K$2:K$1048576,MATCH(FmtData!$B$4+(ROW()-10),RawData!$A$2:$A$1048576,0))</f>
        <v>#N/A</v>
      </c>
      <c r="N2599" t="e">
        <f>INDEX(RawData!L$2:L$1048576,MATCH(FmtData!$B$4+(ROW()-10),RawData!$A$2:$A$1048576,0))</f>
        <v>#N/A</v>
      </c>
      <c r="O2599" t="e">
        <f>INDEX(RawData!M$2:M$1048576,MATCH(FmtData!$B$4+(ROW()-10),RawData!$A$2:$A$1048576,0))</f>
        <v>#N/A</v>
      </c>
      <c r="P2599" t="e">
        <f>INDEX(RawData!N$2:N$1048576,MATCH(FmtData!$B$4+(ROW()-10),RawData!$A$2:$A$1048576,0))</f>
        <v>#N/A</v>
      </c>
      <c r="Q2599" t="e">
        <f>INDEX(RawData!O$2:O$1048576,MATCH(FmtData!$B$4+(ROW()-10),RawData!$A$2:$A$1048576,0))</f>
        <v>#N/A</v>
      </c>
      <c r="R2599" s="8" t="e">
        <f>INDEX(RawData!P$2:P$1048576,MATCH(FmtData!$B$4+(ROW()-10),RawData!$A$2:$A$1048576,0))</f>
        <v>#N/A</v>
      </c>
      <c r="S2599" t="e">
        <f>INDEX(RawData!Q$2:Q$1048576,MATCH(FmtData!$B$4+(ROW()-10),RawData!$A$2:$A$1048576,0))</f>
        <v>#N/A</v>
      </c>
      <c r="T2599" s="8" t="e">
        <f>INDEX(RawData!R$2:R$1048576,MATCH(FmtData!$B$4+(ROW()-10),RawData!$A$2:$A$1048576,0))</f>
        <v>#N/A</v>
      </c>
      <c r="U2599" s="8" t="e">
        <f>INDEX(RawData!S$2:S$1048576,MATCH(FmtData!$B$4+(ROW()-10),RawData!$A$2:$A$1048576,0))</f>
        <v>#N/A</v>
      </c>
      <c r="V2599" s="8" t="e">
        <f>INDEX(RawData!T$2:T$1048576,MATCH(FmtData!$B$4+(ROW()-10),RawData!$A$2:$A$1048576,0))</f>
        <v>#N/A</v>
      </c>
      <c r="W2599" s="3" t="e">
        <f t="shared" si="802"/>
        <v>#N/A</v>
      </c>
      <c r="X2599" s="3" t="e">
        <f t="shared" si="803"/>
        <v>#N/A</v>
      </c>
      <c r="Y2599" s="8" t="e">
        <f t="shared" si="806"/>
        <v>#N/A</v>
      </c>
      <c r="Z2599" s="8" t="e">
        <f t="shared" si="807"/>
        <v>#N/A</v>
      </c>
      <c r="AA2599" s="3" t="e">
        <f t="shared" si="804"/>
        <v>#N/A</v>
      </c>
      <c r="AB2599" s="41">
        <v>2</v>
      </c>
      <c r="AC2599" s="42" t="str">
        <f t="shared" si="816"/>
        <v>Dilatometer</v>
      </c>
      <c r="AD2599" s="15" t="e">
        <f t="shared" si="805"/>
        <v>#N/A</v>
      </c>
      <c r="AE2599" s="15" t="e">
        <f t="shared" si="808"/>
        <v>#N/A</v>
      </c>
      <c r="AF2599" s="15" t="e">
        <f t="shared" si="809"/>
        <v>#N/A</v>
      </c>
      <c r="AG2599" s="15" t="e">
        <f t="shared" si="810"/>
        <v>#N/A</v>
      </c>
      <c r="AH2599" s="15" t="e">
        <f t="shared" si="821"/>
        <v>#N/A</v>
      </c>
      <c r="AI2599" s="17" t="e">
        <f t="shared" si="811"/>
        <v>#N/A</v>
      </c>
      <c r="AJ2599" s="17" t="e">
        <f t="shared" si="812"/>
        <v>#N/A</v>
      </c>
      <c r="AK2599" s="17" t="e">
        <f t="shared" si="813"/>
        <v>#N/A</v>
      </c>
      <c r="AL2599" s="17" t="e">
        <f t="shared" si="814"/>
        <v>#N/A</v>
      </c>
      <c r="AM2599" s="17" t="e">
        <f t="shared" si="815"/>
        <v>#N/A</v>
      </c>
      <c r="AN2599" s="17" t="e">
        <f t="shared" si="817"/>
        <v>#N/A</v>
      </c>
      <c r="AO2599" s="17" t="e">
        <f t="shared" si="818"/>
        <v>#N/A</v>
      </c>
      <c r="AP2599" s="17" t="e">
        <f t="shared" si="819"/>
        <v>#N/A</v>
      </c>
      <c r="AQ2599" s="17" t="e">
        <f t="shared" si="820"/>
        <v>#N/A</v>
      </c>
    </row>
    <row r="2600" spans="2:43" x14ac:dyDescent="0.45">
      <c r="B2600" t="e">
        <f>INDEX(RawData!$A$2:$A$1048576,MATCH(FmtData!$B$4+(ROW()-10),RawData!$A$2:$A$1048576,0))</f>
        <v>#N/A</v>
      </c>
      <c r="C260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0" s="7" t="e">
        <f>MID(INDEX(RawData!$B$2:$B$1048576, MATCH(FmtData!$B$4+(ROW()-10),RawData!$A$2:$A$1048576,0)),12,8)+$B$5/24</f>
        <v>#N/A</v>
      </c>
      <c r="E2600" s="8" t="e">
        <f>INDEX(RawData!$D$2:$D$1048576,MATCH(FmtData!$B$4+(ROW()-10),RawData!$A$2:$A$1048576,0))</f>
        <v>#N/A</v>
      </c>
      <c r="F2600" t="e">
        <f>INDEX(RawData!$D$2:$D$1048576,MATCH(FmtData!$B$4+(ROW()-10),RawData!$A$2:$A$1048576,0))</f>
        <v>#N/A</v>
      </c>
      <c r="G2600" t="e">
        <f>INDEX(RawData!E$2:E$1048576,MATCH(FmtData!$B$4+(ROW()-10),RawData!$A$2:$A$1048576,0))</f>
        <v>#N/A</v>
      </c>
      <c r="H2600" t="e">
        <f>INDEX(RawData!F$2:F$1048576,MATCH(FmtData!$B$4+(ROW()-10),RawData!$A$2:$A$1048576,0))</f>
        <v>#N/A</v>
      </c>
      <c r="I2600" t="e">
        <f>INDEX(RawData!G$2:G$1048576,MATCH(FmtData!$B$4+(ROW()-10),RawData!$A$2:$A$1048576,0))</f>
        <v>#N/A</v>
      </c>
      <c r="J2600" t="e">
        <f>INDEX(RawData!H$2:H$1048576,MATCH(FmtData!$B$4+(ROW()-10),RawData!$A$2:$A$1048576,0))</f>
        <v>#N/A</v>
      </c>
      <c r="K2600" t="e">
        <f>INDEX(RawData!I$2:I$1048576,MATCH(FmtData!$B$4+(ROW()-10),RawData!$A$2:$A$1048576,0))</f>
        <v>#N/A</v>
      </c>
      <c r="L2600" t="e">
        <f>INDEX(RawData!J$2:J$1048576,MATCH(FmtData!$B$4+(ROW()-10),RawData!$A$2:$A$1048576,0))</f>
        <v>#N/A</v>
      </c>
      <c r="M2600" t="e">
        <f>INDEX(RawData!K$2:K$1048576,MATCH(FmtData!$B$4+(ROW()-10),RawData!$A$2:$A$1048576,0))</f>
        <v>#N/A</v>
      </c>
      <c r="N2600" t="e">
        <f>INDEX(RawData!L$2:L$1048576,MATCH(FmtData!$B$4+(ROW()-10),RawData!$A$2:$A$1048576,0))</f>
        <v>#N/A</v>
      </c>
      <c r="O2600" t="e">
        <f>INDEX(RawData!M$2:M$1048576,MATCH(FmtData!$B$4+(ROW()-10),RawData!$A$2:$A$1048576,0))</f>
        <v>#N/A</v>
      </c>
      <c r="P2600" t="e">
        <f>INDEX(RawData!N$2:N$1048576,MATCH(FmtData!$B$4+(ROW()-10),RawData!$A$2:$A$1048576,0))</f>
        <v>#N/A</v>
      </c>
      <c r="Q2600" t="e">
        <f>INDEX(RawData!O$2:O$1048576,MATCH(FmtData!$B$4+(ROW()-10),RawData!$A$2:$A$1048576,0))</f>
        <v>#N/A</v>
      </c>
      <c r="R2600" s="8" t="e">
        <f>INDEX(RawData!P$2:P$1048576,MATCH(FmtData!$B$4+(ROW()-10),RawData!$A$2:$A$1048576,0))</f>
        <v>#N/A</v>
      </c>
      <c r="S2600" t="e">
        <f>INDEX(RawData!Q$2:Q$1048576,MATCH(FmtData!$B$4+(ROW()-10),RawData!$A$2:$A$1048576,0))</f>
        <v>#N/A</v>
      </c>
      <c r="T2600" s="8" t="e">
        <f>INDEX(RawData!R$2:R$1048576,MATCH(FmtData!$B$4+(ROW()-10),RawData!$A$2:$A$1048576,0))</f>
        <v>#N/A</v>
      </c>
      <c r="U2600" s="8" t="e">
        <f>INDEX(RawData!S$2:S$1048576,MATCH(FmtData!$B$4+(ROW()-10),RawData!$A$2:$A$1048576,0))</f>
        <v>#N/A</v>
      </c>
      <c r="V2600" s="8" t="e">
        <f>INDEX(RawData!T$2:T$1048576,MATCH(FmtData!$B$4+(ROW()-10),RawData!$A$2:$A$1048576,0))</f>
        <v>#N/A</v>
      </c>
      <c r="W2600" s="3" t="e">
        <f t="shared" si="802"/>
        <v>#N/A</v>
      </c>
      <c r="X2600" s="3" t="e">
        <f t="shared" si="803"/>
        <v>#N/A</v>
      </c>
      <c r="Y2600" s="8" t="e">
        <f t="shared" si="806"/>
        <v>#N/A</v>
      </c>
      <c r="Z2600" s="8" t="e">
        <f t="shared" si="807"/>
        <v>#N/A</v>
      </c>
      <c r="AA2600" s="3" t="e">
        <f t="shared" si="804"/>
        <v>#N/A</v>
      </c>
      <c r="AB2600" s="41">
        <v>2</v>
      </c>
      <c r="AC2600" s="42" t="str">
        <f t="shared" si="816"/>
        <v>Dilatometer</v>
      </c>
      <c r="AD2600" s="15" t="e">
        <f t="shared" si="805"/>
        <v>#N/A</v>
      </c>
      <c r="AE2600" s="15" t="e">
        <f t="shared" si="808"/>
        <v>#N/A</v>
      </c>
      <c r="AF2600" s="15" t="e">
        <f t="shared" si="809"/>
        <v>#N/A</v>
      </c>
      <c r="AG2600" s="15" t="e">
        <f t="shared" si="810"/>
        <v>#N/A</v>
      </c>
      <c r="AH2600" s="15" t="e">
        <f t="shared" si="821"/>
        <v>#N/A</v>
      </c>
      <c r="AI2600" s="17" t="e">
        <f t="shared" si="811"/>
        <v>#N/A</v>
      </c>
      <c r="AJ2600" s="17" t="e">
        <f t="shared" si="812"/>
        <v>#N/A</v>
      </c>
      <c r="AK2600" s="17" t="e">
        <f t="shared" si="813"/>
        <v>#N/A</v>
      </c>
      <c r="AL2600" s="17" t="e">
        <f t="shared" si="814"/>
        <v>#N/A</v>
      </c>
      <c r="AM2600" s="17" t="e">
        <f t="shared" si="815"/>
        <v>#N/A</v>
      </c>
      <c r="AN2600" s="17" t="e">
        <f t="shared" si="817"/>
        <v>#N/A</v>
      </c>
      <c r="AO2600" s="17" t="e">
        <f t="shared" si="818"/>
        <v>#N/A</v>
      </c>
      <c r="AP2600" s="17" t="e">
        <f t="shared" si="819"/>
        <v>#N/A</v>
      </c>
      <c r="AQ2600" s="17" t="e">
        <f t="shared" si="820"/>
        <v>#N/A</v>
      </c>
    </row>
    <row r="2601" spans="2:43" x14ac:dyDescent="0.45">
      <c r="B2601" t="e">
        <f>INDEX(RawData!$A$2:$A$1048576,MATCH(FmtData!$B$4+(ROW()-10),RawData!$A$2:$A$1048576,0))</f>
        <v>#N/A</v>
      </c>
      <c r="C260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1" s="7" t="e">
        <f>MID(INDEX(RawData!$B$2:$B$1048576, MATCH(FmtData!$B$4+(ROW()-10),RawData!$A$2:$A$1048576,0)),12,8)+$B$5/24</f>
        <v>#N/A</v>
      </c>
      <c r="E2601" s="8" t="e">
        <f>INDEX(RawData!$D$2:$D$1048576,MATCH(FmtData!$B$4+(ROW()-10),RawData!$A$2:$A$1048576,0))</f>
        <v>#N/A</v>
      </c>
      <c r="F2601" t="e">
        <f>INDEX(RawData!$D$2:$D$1048576,MATCH(FmtData!$B$4+(ROW()-10),RawData!$A$2:$A$1048576,0))</f>
        <v>#N/A</v>
      </c>
      <c r="G2601" t="e">
        <f>INDEX(RawData!E$2:E$1048576,MATCH(FmtData!$B$4+(ROW()-10),RawData!$A$2:$A$1048576,0))</f>
        <v>#N/A</v>
      </c>
      <c r="H2601" t="e">
        <f>INDEX(RawData!F$2:F$1048576,MATCH(FmtData!$B$4+(ROW()-10),RawData!$A$2:$A$1048576,0))</f>
        <v>#N/A</v>
      </c>
      <c r="I2601" t="e">
        <f>INDEX(RawData!G$2:G$1048576,MATCH(FmtData!$B$4+(ROW()-10),RawData!$A$2:$A$1048576,0))</f>
        <v>#N/A</v>
      </c>
      <c r="J2601" t="e">
        <f>INDEX(RawData!H$2:H$1048576,MATCH(FmtData!$B$4+(ROW()-10),RawData!$A$2:$A$1048576,0))</f>
        <v>#N/A</v>
      </c>
      <c r="K2601" t="e">
        <f>INDEX(RawData!I$2:I$1048576,MATCH(FmtData!$B$4+(ROW()-10),RawData!$A$2:$A$1048576,0))</f>
        <v>#N/A</v>
      </c>
      <c r="L2601" t="e">
        <f>INDEX(RawData!J$2:J$1048576,MATCH(FmtData!$B$4+(ROW()-10),RawData!$A$2:$A$1048576,0))</f>
        <v>#N/A</v>
      </c>
      <c r="M2601" t="e">
        <f>INDEX(RawData!K$2:K$1048576,MATCH(FmtData!$B$4+(ROW()-10),RawData!$A$2:$A$1048576,0))</f>
        <v>#N/A</v>
      </c>
      <c r="N2601" t="e">
        <f>INDEX(RawData!L$2:L$1048576,MATCH(FmtData!$B$4+(ROW()-10),RawData!$A$2:$A$1048576,0))</f>
        <v>#N/A</v>
      </c>
      <c r="O2601" t="e">
        <f>INDEX(RawData!M$2:M$1048576,MATCH(FmtData!$B$4+(ROW()-10),RawData!$A$2:$A$1048576,0))</f>
        <v>#N/A</v>
      </c>
      <c r="P2601" t="e">
        <f>INDEX(RawData!N$2:N$1048576,MATCH(FmtData!$B$4+(ROW()-10),RawData!$A$2:$A$1048576,0))</f>
        <v>#N/A</v>
      </c>
      <c r="Q2601" t="e">
        <f>INDEX(RawData!O$2:O$1048576,MATCH(FmtData!$B$4+(ROW()-10),RawData!$A$2:$A$1048576,0))</f>
        <v>#N/A</v>
      </c>
      <c r="R2601" s="8" t="e">
        <f>INDEX(RawData!P$2:P$1048576,MATCH(FmtData!$B$4+(ROW()-10),RawData!$A$2:$A$1048576,0))</f>
        <v>#N/A</v>
      </c>
      <c r="S2601" t="e">
        <f>INDEX(RawData!Q$2:Q$1048576,MATCH(FmtData!$B$4+(ROW()-10),RawData!$A$2:$A$1048576,0))</f>
        <v>#N/A</v>
      </c>
      <c r="T2601" s="8" t="e">
        <f>INDEX(RawData!R$2:R$1048576,MATCH(FmtData!$B$4+(ROW()-10),RawData!$A$2:$A$1048576,0))</f>
        <v>#N/A</v>
      </c>
      <c r="U2601" s="8" t="e">
        <f>INDEX(RawData!S$2:S$1048576,MATCH(FmtData!$B$4+(ROW()-10),RawData!$A$2:$A$1048576,0))</f>
        <v>#N/A</v>
      </c>
      <c r="V2601" s="8" t="e">
        <f>INDEX(RawData!T$2:T$1048576,MATCH(FmtData!$B$4+(ROW()-10),RawData!$A$2:$A$1048576,0))</f>
        <v>#N/A</v>
      </c>
      <c r="W2601" s="3" t="e">
        <f t="shared" si="802"/>
        <v>#N/A</v>
      </c>
      <c r="X2601" s="3" t="e">
        <f t="shared" si="803"/>
        <v>#N/A</v>
      </c>
      <c r="Y2601" s="8" t="e">
        <f t="shared" si="806"/>
        <v>#N/A</v>
      </c>
      <c r="Z2601" s="8" t="e">
        <f t="shared" si="807"/>
        <v>#N/A</v>
      </c>
      <c r="AA2601" s="3" t="e">
        <f t="shared" si="804"/>
        <v>#N/A</v>
      </c>
      <c r="AB2601" s="41">
        <v>2</v>
      </c>
      <c r="AC2601" s="42" t="str">
        <f t="shared" si="816"/>
        <v>Dilatometer</v>
      </c>
      <c r="AD2601" s="15" t="e">
        <f t="shared" si="805"/>
        <v>#N/A</v>
      </c>
      <c r="AE2601" s="15" t="e">
        <f t="shared" si="808"/>
        <v>#N/A</v>
      </c>
      <c r="AF2601" s="15" t="e">
        <f t="shared" si="809"/>
        <v>#N/A</v>
      </c>
      <c r="AG2601" s="15" t="e">
        <f t="shared" si="810"/>
        <v>#N/A</v>
      </c>
      <c r="AH2601" s="15" t="e">
        <f t="shared" si="821"/>
        <v>#N/A</v>
      </c>
      <c r="AI2601" s="17" t="e">
        <f t="shared" si="811"/>
        <v>#N/A</v>
      </c>
      <c r="AJ2601" s="17" t="e">
        <f t="shared" si="812"/>
        <v>#N/A</v>
      </c>
      <c r="AK2601" s="17" t="e">
        <f t="shared" si="813"/>
        <v>#N/A</v>
      </c>
      <c r="AL2601" s="17" t="e">
        <f t="shared" si="814"/>
        <v>#N/A</v>
      </c>
      <c r="AM2601" s="17" t="e">
        <f t="shared" si="815"/>
        <v>#N/A</v>
      </c>
      <c r="AN2601" s="17" t="e">
        <f t="shared" si="817"/>
        <v>#N/A</v>
      </c>
      <c r="AO2601" s="17" t="e">
        <f t="shared" si="818"/>
        <v>#N/A</v>
      </c>
      <c r="AP2601" s="17" t="e">
        <f t="shared" si="819"/>
        <v>#N/A</v>
      </c>
      <c r="AQ2601" s="17" t="e">
        <f t="shared" si="820"/>
        <v>#N/A</v>
      </c>
    </row>
    <row r="2602" spans="2:43" x14ac:dyDescent="0.45">
      <c r="B2602" t="e">
        <f>INDEX(RawData!$A$2:$A$1048576,MATCH(FmtData!$B$4+(ROW()-10),RawData!$A$2:$A$1048576,0))</f>
        <v>#N/A</v>
      </c>
      <c r="C260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2" s="7" t="e">
        <f>MID(INDEX(RawData!$B$2:$B$1048576, MATCH(FmtData!$B$4+(ROW()-10),RawData!$A$2:$A$1048576,0)),12,8)+$B$5/24</f>
        <v>#N/A</v>
      </c>
      <c r="E2602" s="8" t="e">
        <f>INDEX(RawData!$D$2:$D$1048576,MATCH(FmtData!$B$4+(ROW()-10),RawData!$A$2:$A$1048576,0))</f>
        <v>#N/A</v>
      </c>
      <c r="F2602" t="e">
        <f>INDEX(RawData!$D$2:$D$1048576,MATCH(FmtData!$B$4+(ROW()-10),RawData!$A$2:$A$1048576,0))</f>
        <v>#N/A</v>
      </c>
      <c r="G2602" t="e">
        <f>INDEX(RawData!E$2:E$1048576,MATCH(FmtData!$B$4+(ROW()-10),RawData!$A$2:$A$1048576,0))</f>
        <v>#N/A</v>
      </c>
      <c r="H2602" t="e">
        <f>INDEX(RawData!F$2:F$1048576,MATCH(FmtData!$B$4+(ROW()-10),RawData!$A$2:$A$1048576,0))</f>
        <v>#N/A</v>
      </c>
      <c r="I2602" t="e">
        <f>INDEX(RawData!G$2:G$1048576,MATCH(FmtData!$B$4+(ROW()-10),RawData!$A$2:$A$1048576,0))</f>
        <v>#N/A</v>
      </c>
      <c r="J2602" t="e">
        <f>INDEX(RawData!H$2:H$1048576,MATCH(FmtData!$B$4+(ROW()-10),RawData!$A$2:$A$1048576,0))</f>
        <v>#N/A</v>
      </c>
      <c r="K2602" t="e">
        <f>INDEX(RawData!I$2:I$1048576,MATCH(FmtData!$B$4+(ROW()-10),RawData!$A$2:$A$1048576,0))</f>
        <v>#N/A</v>
      </c>
      <c r="L2602" t="e">
        <f>INDEX(RawData!J$2:J$1048576,MATCH(FmtData!$B$4+(ROW()-10),RawData!$A$2:$A$1048576,0))</f>
        <v>#N/A</v>
      </c>
      <c r="M2602" t="e">
        <f>INDEX(RawData!K$2:K$1048576,MATCH(FmtData!$B$4+(ROW()-10),RawData!$A$2:$A$1048576,0))</f>
        <v>#N/A</v>
      </c>
      <c r="N2602" t="e">
        <f>INDEX(RawData!L$2:L$1048576,MATCH(FmtData!$B$4+(ROW()-10),RawData!$A$2:$A$1048576,0))</f>
        <v>#N/A</v>
      </c>
      <c r="O2602" t="e">
        <f>INDEX(RawData!M$2:M$1048576,MATCH(FmtData!$B$4+(ROW()-10),RawData!$A$2:$A$1048576,0))</f>
        <v>#N/A</v>
      </c>
      <c r="P2602" t="e">
        <f>INDEX(RawData!N$2:N$1048576,MATCH(FmtData!$B$4+(ROW()-10),RawData!$A$2:$A$1048576,0))</f>
        <v>#N/A</v>
      </c>
      <c r="Q2602" t="e">
        <f>INDEX(RawData!O$2:O$1048576,MATCH(FmtData!$B$4+(ROW()-10),RawData!$A$2:$A$1048576,0))</f>
        <v>#N/A</v>
      </c>
      <c r="R2602" s="8" t="e">
        <f>INDEX(RawData!P$2:P$1048576,MATCH(FmtData!$B$4+(ROW()-10),RawData!$A$2:$A$1048576,0))</f>
        <v>#N/A</v>
      </c>
      <c r="S2602" t="e">
        <f>INDEX(RawData!Q$2:Q$1048576,MATCH(FmtData!$B$4+(ROW()-10),RawData!$A$2:$A$1048576,0))</f>
        <v>#N/A</v>
      </c>
      <c r="T2602" s="8" t="e">
        <f>INDEX(RawData!R$2:R$1048576,MATCH(FmtData!$B$4+(ROW()-10),RawData!$A$2:$A$1048576,0))</f>
        <v>#N/A</v>
      </c>
      <c r="U2602" s="8" t="e">
        <f>INDEX(RawData!S$2:S$1048576,MATCH(FmtData!$B$4+(ROW()-10),RawData!$A$2:$A$1048576,0))</f>
        <v>#N/A</v>
      </c>
      <c r="V2602" s="8" t="e">
        <f>INDEX(RawData!T$2:T$1048576,MATCH(FmtData!$B$4+(ROW()-10),RawData!$A$2:$A$1048576,0))</f>
        <v>#N/A</v>
      </c>
      <c r="W2602" s="3" t="e">
        <f t="shared" si="802"/>
        <v>#N/A</v>
      </c>
      <c r="X2602" s="3" t="e">
        <f t="shared" si="803"/>
        <v>#N/A</v>
      </c>
      <c r="Y2602" s="8" t="e">
        <f t="shared" si="806"/>
        <v>#N/A</v>
      </c>
      <c r="Z2602" s="8" t="e">
        <f t="shared" si="807"/>
        <v>#N/A</v>
      </c>
      <c r="AA2602" s="3" t="e">
        <f t="shared" si="804"/>
        <v>#N/A</v>
      </c>
      <c r="AB2602" s="41">
        <v>2</v>
      </c>
      <c r="AC2602" s="42" t="str">
        <f t="shared" si="816"/>
        <v>Dilatometer</v>
      </c>
      <c r="AD2602" s="15" t="e">
        <f t="shared" si="805"/>
        <v>#N/A</v>
      </c>
      <c r="AE2602" s="15" t="e">
        <f t="shared" si="808"/>
        <v>#N/A</v>
      </c>
      <c r="AF2602" s="15" t="e">
        <f t="shared" si="809"/>
        <v>#N/A</v>
      </c>
      <c r="AG2602" s="15" t="e">
        <f t="shared" si="810"/>
        <v>#N/A</v>
      </c>
      <c r="AH2602" s="15" t="e">
        <f t="shared" si="821"/>
        <v>#N/A</v>
      </c>
      <c r="AI2602" s="17" t="e">
        <f t="shared" si="811"/>
        <v>#N/A</v>
      </c>
      <c r="AJ2602" s="17" t="e">
        <f t="shared" si="812"/>
        <v>#N/A</v>
      </c>
      <c r="AK2602" s="17" t="e">
        <f t="shared" si="813"/>
        <v>#N/A</v>
      </c>
      <c r="AL2602" s="17" t="e">
        <f t="shared" si="814"/>
        <v>#N/A</v>
      </c>
      <c r="AM2602" s="17" t="e">
        <f t="shared" si="815"/>
        <v>#N/A</v>
      </c>
      <c r="AN2602" s="17" t="e">
        <f t="shared" si="817"/>
        <v>#N/A</v>
      </c>
      <c r="AO2602" s="17" t="e">
        <f t="shared" si="818"/>
        <v>#N/A</v>
      </c>
      <c r="AP2602" s="17" t="e">
        <f t="shared" si="819"/>
        <v>#N/A</v>
      </c>
      <c r="AQ2602" s="17" t="e">
        <f t="shared" si="820"/>
        <v>#N/A</v>
      </c>
    </row>
    <row r="2603" spans="2:43" x14ac:dyDescent="0.45">
      <c r="B2603" t="e">
        <f>INDEX(RawData!$A$2:$A$1048576,MATCH(FmtData!$B$4+(ROW()-10),RawData!$A$2:$A$1048576,0))</f>
        <v>#N/A</v>
      </c>
      <c r="C260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3" s="7" t="e">
        <f>MID(INDEX(RawData!$B$2:$B$1048576, MATCH(FmtData!$B$4+(ROW()-10),RawData!$A$2:$A$1048576,0)),12,8)+$B$5/24</f>
        <v>#N/A</v>
      </c>
      <c r="E2603" s="8" t="e">
        <f>INDEX(RawData!$D$2:$D$1048576,MATCH(FmtData!$B$4+(ROW()-10),RawData!$A$2:$A$1048576,0))</f>
        <v>#N/A</v>
      </c>
      <c r="F2603" t="e">
        <f>INDEX(RawData!$D$2:$D$1048576,MATCH(FmtData!$B$4+(ROW()-10),RawData!$A$2:$A$1048576,0))</f>
        <v>#N/A</v>
      </c>
      <c r="G2603" t="e">
        <f>INDEX(RawData!E$2:E$1048576,MATCH(FmtData!$B$4+(ROW()-10),RawData!$A$2:$A$1048576,0))</f>
        <v>#N/A</v>
      </c>
      <c r="H2603" t="e">
        <f>INDEX(RawData!F$2:F$1048576,MATCH(FmtData!$B$4+(ROW()-10),RawData!$A$2:$A$1048576,0))</f>
        <v>#N/A</v>
      </c>
      <c r="I2603" t="e">
        <f>INDEX(RawData!G$2:G$1048576,MATCH(FmtData!$B$4+(ROW()-10),RawData!$A$2:$A$1048576,0))</f>
        <v>#N/A</v>
      </c>
      <c r="J2603" t="e">
        <f>INDEX(RawData!H$2:H$1048576,MATCH(FmtData!$B$4+(ROW()-10),RawData!$A$2:$A$1048576,0))</f>
        <v>#N/A</v>
      </c>
      <c r="K2603" t="e">
        <f>INDEX(RawData!I$2:I$1048576,MATCH(FmtData!$B$4+(ROW()-10),RawData!$A$2:$A$1048576,0))</f>
        <v>#N/A</v>
      </c>
      <c r="L2603" t="e">
        <f>INDEX(RawData!J$2:J$1048576,MATCH(FmtData!$B$4+(ROW()-10),RawData!$A$2:$A$1048576,0))</f>
        <v>#N/A</v>
      </c>
      <c r="M2603" t="e">
        <f>INDEX(RawData!K$2:K$1048576,MATCH(FmtData!$B$4+(ROW()-10),RawData!$A$2:$A$1048576,0))</f>
        <v>#N/A</v>
      </c>
      <c r="N2603" t="e">
        <f>INDEX(RawData!L$2:L$1048576,MATCH(FmtData!$B$4+(ROW()-10),RawData!$A$2:$A$1048576,0))</f>
        <v>#N/A</v>
      </c>
      <c r="O2603" t="e">
        <f>INDEX(RawData!M$2:M$1048576,MATCH(FmtData!$B$4+(ROW()-10),RawData!$A$2:$A$1048576,0))</f>
        <v>#N/A</v>
      </c>
      <c r="P2603" t="e">
        <f>INDEX(RawData!N$2:N$1048576,MATCH(FmtData!$B$4+(ROW()-10),RawData!$A$2:$A$1048576,0))</f>
        <v>#N/A</v>
      </c>
      <c r="Q2603" t="e">
        <f>INDEX(RawData!O$2:O$1048576,MATCH(FmtData!$B$4+(ROW()-10),RawData!$A$2:$A$1048576,0))</f>
        <v>#N/A</v>
      </c>
      <c r="R2603" s="8" t="e">
        <f>INDEX(RawData!P$2:P$1048576,MATCH(FmtData!$B$4+(ROW()-10),RawData!$A$2:$A$1048576,0))</f>
        <v>#N/A</v>
      </c>
      <c r="S2603" t="e">
        <f>INDEX(RawData!Q$2:Q$1048576,MATCH(FmtData!$B$4+(ROW()-10),RawData!$A$2:$A$1048576,0))</f>
        <v>#N/A</v>
      </c>
      <c r="T2603" s="8" t="e">
        <f>INDEX(RawData!R$2:R$1048576,MATCH(FmtData!$B$4+(ROW()-10),RawData!$A$2:$A$1048576,0))</f>
        <v>#N/A</v>
      </c>
      <c r="U2603" s="8" t="e">
        <f>INDEX(RawData!S$2:S$1048576,MATCH(FmtData!$B$4+(ROW()-10),RawData!$A$2:$A$1048576,0))</f>
        <v>#N/A</v>
      </c>
      <c r="V2603" s="8" t="e">
        <f>INDEX(RawData!T$2:T$1048576,MATCH(FmtData!$B$4+(ROW()-10),RawData!$A$2:$A$1048576,0))</f>
        <v>#N/A</v>
      </c>
      <c r="W2603" s="3" t="e">
        <f t="shared" si="802"/>
        <v>#N/A</v>
      </c>
      <c r="X2603" s="3" t="e">
        <f t="shared" si="803"/>
        <v>#N/A</v>
      </c>
      <c r="Y2603" s="8" t="e">
        <f t="shared" si="806"/>
        <v>#N/A</v>
      </c>
      <c r="Z2603" s="8" t="e">
        <f t="shared" si="807"/>
        <v>#N/A</v>
      </c>
      <c r="AA2603" s="3" t="e">
        <f t="shared" si="804"/>
        <v>#N/A</v>
      </c>
      <c r="AB2603" s="41">
        <v>2</v>
      </c>
      <c r="AC2603" s="42" t="str">
        <f t="shared" si="816"/>
        <v>Dilatometer</v>
      </c>
      <c r="AD2603" s="15" t="e">
        <f t="shared" si="805"/>
        <v>#N/A</v>
      </c>
      <c r="AE2603" s="15" t="e">
        <f t="shared" si="808"/>
        <v>#N/A</v>
      </c>
      <c r="AF2603" s="15" t="e">
        <f t="shared" si="809"/>
        <v>#N/A</v>
      </c>
      <c r="AG2603" s="15" t="e">
        <f t="shared" si="810"/>
        <v>#N/A</v>
      </c>
      <c r="AH2603" s="15" t="e">
        <f t="shared" si="821"/>
        <v>#N/A</v>
      </c>
      <c r="AI2603" s="17" t="e">
        <f t="shared" si="811"/>
        <v>#N/A</v>
      </c>
      <c r="AJ2603" s="17" t="e">
        <f t="shared" si="812"/>
        <v>#N/A</v>
      </c>
      <c r="AK2603" s="17" t="e">
        <f t="shared" si="813"/>
        <v>#N/A</v>
      </c>
      <c r="AL2603" s="17" t="e">
        <f t="shared" si="814"/>
        <v>#N/A</v>
      </c>
      <c r="AM2603" s="17" t="e">
        <f t="shared" si="815"/>
        <v>#N/A</v>
      </c>
      <c r="AN2603" s="17" t="e">
        <f t="shared" si="817"/>
        <v>#N/A</v>
      </c>
      <c r="AO2603" s="17" t="e">
        <f t="shared" si="818"/>
        <v>#N/A</v>
      </c>
      <c r="AP2603" s="17" t="e">
        <f t="shared" si="819"/>
        <v>#N/A</v>
      </c>
      <c r="AQ2603" s="17" t="e">
        <f t="shared" si="820"/>
        <v>#N/A</v>
      </c>
    </row>
    <row r="2604" spans="2:43" x14ac:dyDescent="0.45">
      <c r="B2604" t="e">
        <f>INDEX(RawData!$A$2:$A$1048576,MATCH(FmtData!$B$4+(ROW()-10),RawData!$A$2:$A$1048576,0))</f>
        <v>#N/A</v>
      </c>
      <c r="C260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4" s="7" t="e">
        <f>MID(INDEX(RawData!$B$2:$B$1048576, MATCH(FmtData!$B$4+(ROW()-10),RawData!$A$2:$A$1048576,0)),12,8)+$B$5/24</f>
        <v>#N/A</v>
      </c>
      <c r="E2604" s="8" t="e">
        <f>INDEX(RawData!$D$2:$D$1048576,MATCH(FmtData!$B$4+(ROW()-10),RawData!$A$2:$A$1048576,0))</f>
        <v>#N/A</v>
      </c>
      <c r="F2604" t="e">
        <f>INDEX(RawData!$D$2:$D$1048576,MATCH(FmtData!$B$4+(ROW()-10),RawData!$A$2:$A$1048576,0))</f>
        <v>#N/A</v>
      </c>
      <c r="G2604" t="e">
        <f>INDEX(RawData!E$2:E$1048576,MATCH(FmtData!$B$4+(ROW()-10),RawData!$A$2:$A$1048576,0))</f>
        <v>#N/A</v>
      </c>
      <c r="H2604" t="e">
        <f>INDEX(RawData!F$2:F$1048576,MATCH(FmtData!$B$4+(ROW()-10),RawData!$A$2:$A$1048576,0))</f>
        <v>#N/A</v>
      </c>
      <c r="I2604" t="e">
        <f>INDEX(RawData!G$2:G$1048576,MATCH(FmtData!$B$4+(ROW()-10),RawData!$A$2:$A$1048576,0))</f>
        <v>#N/A</v>
      </c>
      <c r="J2604" t="e">
        <f>INDEX(RawData!H$2:H$1048576,MATCH(FmtData!$B$4+(ROW()-10),RawData!$A$2:$A$1048576,0))</f>
        <v>#N/A</v>
      </c>
      <c r="K2604" t="e">
        <f>INDEX(RawData!I$2:I$1048576,MATCH(FmtData!$B$4+(ROW()-10),RawData!$A$2:$A$1048576,0))</f>
        <v>#N/A</v>
      </c>
      <c r="L2604" t="e">
        <f>INDEX(RawData!J$2:J$1048576,MATCH(FmtData!$B$4+(ROW()-10),RawData!$A$2:$A$1048576,0))</f>
        <v>#N/A</v>
      </c>
      <c r="M2604" t="e">
        <f>INDEX(RawData!K$2:K$1048576,MATCH(FmtData!$B$4+(ROW()-10),RawData!$A$2:$A$1048576,0))</f>
        <v>#N/A</v>
      </c>
      <c r="N2604" t="e">
        <f>INDEX(RawData!L$2:L$1048576,MATCH(FmtData!$B$4+(ROW()-10),RawData!$A$2:$A$1048576,0))</f>
        <v>#N/A</v>
      </c>
      <c r="O2604" t="e">
        <f>INDEX(RawData!M$2:M$1048576,MATCH(FmtData!$B$4+(ROW()-10),RawData!$A$2:$A$1048576,0))</f>
        <v>#N/A</v>
      </c>
      <c r="P2604" t="e">
        <f>INDEX(RawData!N$2:N$1048576,MATCH(FmtData!$B$4+(ROW()-10),RawData!$A$2:$A$1048576,0))</f>
        <v>#N/A</v>
      </c>
      <c r="Q2604" t="e">
        <f>INDEX(RawData!O$2:O$1048576,MATCH(FmtData!$B$4+(ROW()-10),RawData!$A$2:$A$1048576,0))</f>
        <v>#N/A</v>
      </c>
      <c r="R2604" s="8" t="e">
        <f>INDEX(RawData!P$2:P$1048576,MATCH(FmtData!$B$4+(ROW()-10),RawData!$A$2:$A$1048576,0))</f>
        <v>#N/A</v>
      </c>
      <c r="S2604" t="e">
        <f>INDEX(RawData!Q$2:Q$1048576,MATCH(FmtData!$B$4+(ROW()-10),RawData!$A$2:$A$1048576,0))</f>
        <v>#N/A</v>
      </c>
      <c r="T2604" s="8" t="e">
        <f>INDEX(RawData!R$2:R$1048576,MATCH(FmtData!$B$4+(ROW()-10),RawData!$A$2:$A$1048576,0))</f>
        <v>#N/A</v>
      </c>
      <c r="U2604" s="8" t="e">
        <f>INDEX(RawData!S$2:S$1048576,MATCH(FmtData!$B$4+(ROW()-10),RawData!$A$2:$A$1048576,0))</f>
        <v>#N/A</v>
      </c>
      <c r="V2604" s="8" t="e">
        <f>INDEX(RawData!T$2:T$1048576,MATCH(FmtData!$B$4+(ROW()-10),RawData!$A$2:$A$1048576,0))</f>
        <v>#N/A</v>
      </c>
      <c r="W2604" s="3" t="e">
        <f t="shared" si="802"/>
        <v>#N/A</v>
      </c>
      <c r="X2604" s="3" t="e">
        <f t="shared" si="803"/>
        <v>#N/A</v>
      </c>
      <c r="Y2604" s="8" t="e">
        <f t="shared" si="806"/>
        <v>#N/A</v>
      </c>
      <c r="Z2604" s="8" t="e">
        <f t="shared" si="807"/>
        <v>#N/A</v>
      </c>
      <c r="AA2604" s="3" t="e">
        <f t="shared" si="804"/>
        <v>#N/A</v>
      </c>
      <c r="AB2604" s="41">
        <v>2</v>
      </c>
      <c r="AC2604" s="42" t="str">
        <f t="shared" si="816"/>
        <v>Dilatometer</v>
      </c>
      <c r="AD2604" s="15" t="e">
        <f t="shared" si="805"/>
        <v>#N/A</v>
      </c>
      <c r="AE2604" s="15" t="e">
        <f t="shared" si="808"/>
        <v>#N/A</v>
      </c>
      <c r="AF2604" s="15" t="e">
        <f t="shared" si="809"/>
        <v>#N/A</v>
      </c>
      <c r="AG2604" s="15" t="e">
        <f t="shared" si="810"/>
        <v>#N/A</v>
      </c>
      <c r="AH2604" s="15" t="e">
        <f t="shared" si="821"/>
        <v>#N/A</v>
      </c>
      <c r="AI2604" s="17" t="e">
        <f t="shared" si="811"/>
        <v>#N/A</v>
      </c>
      <c r="AJ2604" s="17" t="e">
        <f t="shared" si="812"/>
        <v>#N/A</v>
      </c>
      <c r="AK2604" s="17" t="e">
        <f t="shared" si="813"/>
        <v>#N/A</v>
      </c>
      <c r="AL2604" s="17" t="e">
        <f t="shared" si="814"/>
        <v>#N/A</v>
      </c>
      <c r="AM2604" s="17" t="e">
        <f t="shared" si="815"/>
        <v>#N/A</v>
      </c>
      <c r="AN2604" s="17" t="e">
        <f t="shared" si="817"/>
        <v>#N/A</v>
      </c>
      <c r="AO2604" s="17" t="e">
        <f t="shared" si="818"/>
        <v>#N/A</v>
      </c>
      <c r="AP2604" s="17" t="e">
        <f t="shared" si="819"/>
        <v>#N/A</v>
      </c>
      <c r="AQ2604" s="17" t="e">
        <f t="shared" si="820"/>
        <v>#N/A</v>
      </c>
    </row>
    <row r="2605" spans="2:43" x14ac:dyDescent="0.45">
      <c r="B2605" t="e">
        <f>INDEX(RawData!$A$2:$A$1048576,MATCH(FmtData!$B$4+(ROW()-10),RawData!$A$2:$A$1048576,0))</f>
        <v>#N/A</v>
      </c>
      <c r="C260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5" s="7" t="e">
        <f>MID(INDEX(RawData!$B$2:$B$1048576, MATCH(FmtData!$B$4+(ROW()-10),RawData!$A$2:$A$1048576,0)),12,8)+$B$5/24</f>
        <v>#N/A</v>
      </c>
      <c r="E2605" s="8" t="e">
        <f>INDEX(RawData!$D$2:$D$1048576,MATCH(FmtData!$B$4+(ROW()-10),RawData!$A$2:$A$1048576,0))</f>
        <v>#N/A</v>
      </c>
      <c r="F2605" t="e">
        <f>INDEX(RawData!$D$2:$D$1048576,MATCH(FmtData!$B$4+(ROW()-10),RawData!$A$2:$A$1048576,0))</f>
        <v>#N/A</v>
      </c>
      <c r="G2605" t="e">
        <f>INDEX(RawData!E$2:E$1048576,MATCH(FmtData!$B$4+(ROW()-10),RawData!$A$2:$A$1048576,0))</f>
        <v>#N/A</v>
      </c>
      <c r="H2605" t="e">
        <f>INDEX(RawData!F$2:F$1048576,MATCH(FmtData!$B$4+(ROW()-10),RawData!$A$2:$A$1048576,0))</f>
        <v>#N/A</v>
      </c>
      <c r="I2605" t="e">
        <f>INDEX(RawData!G$2:G$1048576,MATCH(FmtData!$B$4+(ROW()-10),RawData!$A$2:$A$1048576,0))</f>
        <v>#N/A</v>
      </c>
      <c r="J2605" t="e">
        <f>INDEX(RawData!H$2:H$1048576,MATCH(FmtData!$B$4+(ROW()-10),RawData!$A$2:$A$1048576,0))</f>
        <v>#N/A</v>
      </c>
      <c r="K2605" t="e">
        <f>INDEX(RawData!I$2:I$1048576,MATCH(FmtData!$B$4+(ROW()-10),RawData!$A$2:$A$1048576,0))</f>
        <v>#N/A</v>
      </c>
      <c r="L2605" t="e">
        <f>INDEX(RawData!J$2:J$1048576,MATCH(FmtData!$B$4+(ROW()-10),RawData!$A$2:$A$1048576,0))</f>
        <v>#N/A</v>
      </c>
      <c r="M2605" t="e">
        <f>INDEX(RawData!K$2:K$1048576,MATCH(FmtData!$B$4+(ROW()-10),RawData!$A$2:$A$1048576,0))</f>
        <v>#N/A</v>
      </c>
      <c r="N2605" t="e">
        <f>INDEX(RawData!L$2:L$1048576,MATCH(FmtData!$B$4+(ROW()-10),RawData!$A$2:$A$1048576,0))</f>
        <v>#N/A</v>
      </c>
      <c r="O2605" t="e">
        <f>INDEX(RawData!M$2:M$1048576,MATCH(FmtData!$B$4+(ROW()-10),RawData!$A$2:$A$1048576,0))</f>
        <v>#N/A</v>
      </c>
      <c r="P2605" t="e">
        <f>INDEX(RawData!N$2:N$1048576,MATCH(FmtData!$B$4+(ROW()-10),RawData!$A$2:$A$1048576,0))</f>
        <v>#N/A</v>
      </c>
      <c r="Q2605" t="e">
        <f>INDEX(RawData!O$2:O$1048576,MATCH(FmtData!$B$4+(ROW()-10),RawData!$A$2:$A$1048576,0))</f>
        <v>#N/A</v>
      </c>
      <c r="R2605" s="8" t="e">
        <f>INDEX(RawData!P$2:P$1048576,MATCH(FmtData!$B$4+(ROW()-10),RawData!$A$2:$A$1048576,0))</f>
        <v>#N/A</v>
      </c>
      <c r="S2605" t="e">
        <f>INDEX(RawData!Q$2:Q$1048576,MATCH(FmtData!$B$4+(ROW()-10),RawData!$A$2:$A$1048576,0))</f>
        <v>#N/A</v>
      </c>
      <c r="T2605" s="8" t="e">
        <f>INDEX(RawData!R$2:R$1048576,MATCH(FmtData!$B$4+(ROW()-10),RawData!$A$2:$A$1048576,0))</f>
        <v>#N/A</v>
      </c>
      <c r="U2605" s="8" t="e">
        <f>INDEX(RawData!S$2:S$1048576,MATCH(FmtData!$B$4+(ROW()-10),RawData!$A$2:$A$1048576,0))</f>
        <v>#N/A</v>
      </c>
      <c r="V2605" s="8" t="e">
        <f>INDEX(RawData!T$2:T$1048576,MATCH(FmtData!$B$4+(ROW()-10),RawData!$A$2:$A$1048576,0))</f>
        <v>#N/A</v>
      </c>
      <c r="W2605" s="3" t="e">
        <f t="shared" si="802"/>
        <v>#N/A</v>
      </c>
      <c r="X2605" s="3" t="e">
        <f t="shared" si="803"/>
        <v>#N/A</v>
      </c>
      <c r="Y2605" s="8" t="e">
        <f t="shared" si="806"/>
        <v>#N/A</v>
      </c>
      <c r="Z2605" s="8" t="e">
        <f t="shared" si="807"/>
        <v>#N/A</v>
      </c>
      <c r="AA2605" s="3" t="e">
        <f t="shared" si="804"/>
        <v>#N/A</v>
      </c>
      <c r="AB2605" s="41">
        <v>2</v>
      </c>
      <c r="AC2605" s="42" t="str">
        <f t="shared" si="816"/>
        <v>Dilatometer</v>
      </c>
      <c r="AD2605" s="15" t="e">
        <f t="shared" si="805"/>
        <v>#N/A</v>
      </c>
      <c r="AE2605" s="15" t="e">
        <f t="shared" si="808"/>
        <v>#N/A</v>
      </c>
      <c r="AF2605" s="15" t="e">
        <f t="shared" si="809"/>
        <v>#N/A</v>
      </c>
      <c r="AG2605" s="15" t="e">
        <f t="shared" si="810"/>
        <v>#N/A</v>
      </c>
      <c r="AH2605" s="15" t="e">
        <f t="shared" si="821"/>
        <v>#N/A</v>
      </c>
      <c r="AI2605" s="17" t="e">
        <f t="shared" si="811"/>
        <v>#N/A</v>
      </c>
      <c r="AJ2605" s="17" t="e">
        <f t="shared" si="812"/>
        <v>#N/A</v>
      </c>
      <c r="AK2605" s="17" t="e">
        <f t="shared" si="813"/>
        <v>#N/A</v>
      </c>
      <c r="AL2605" s="17" t="e">
        <f t="shared" si="814"/>
        <v>#N/A</v>
      </c>
      <c r="AM2605" s="17" t="e">
        <f t="shared" si="815"/>
        <v>#N/A</v>
      </c>
      <c r="AN2605" s="17" t="e">
        <f t="shared" si="817"/>
        <v>#N/A</v>
      </c>
      <c r="AO2605" s="17" t="e">
        <f t="shared" si="818"/>
        <v>#N/A</v>
      </c>
      <c r="AP2605" s="17" t="e">
        <f t="shared" si="819"/>
        <v>#N/A</v>
      </c>
      <c r="AQ2605" s="17" t="e">
        <f t="shared" si="820"/>
        <v>#N/A</v>
      </c>
    </row>
    <row r="2606" spans="2:43" x14ac:dyDescent="0.45">
      <c r="B2606" t="e">
        <f>INDEX(RawData!$A$2:$A$1048576,MATCH(FmtData!$B$4+(ROW()-10),RawData!$A$2:$A$1048576,0))</f>
        <v>#N/A</v>
      </c>
      <c r="C260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6" s="7" t="e">
        <f>MID(INDEX(RawData!$B$2:$B$1048576, MATCH(FmtData!$B$4+(ROW()-10),RawData!$A$2:$A$1048576,0)),12,8)+$B$5/24</f>
        <v>#N/A</v>
      </c>
      <c r="E2606" s="8" t="e">
        <f>INDEX(RawData!$D$2:$D$1048576,MATCH(FmtData!$B$4+(ROW()-10),RawData!$A$2:$A$1048576,0))</f>
        <v>#N/A</v>
      </c>
      <c r="F2606" t="e">
        <f>INDEX(RawData!$D$2:$D$1048576,MATCH(FmtData!$B$4+(ROW()-10),RawData!$A$2:$A$1048576,0))</f>
        <v>#N/A</v>
      </c>
      <c r="G2606" t="e">
        <f>INDEX(RawData!E$2:E$1048576,MATCH(FmtData!$B$4+(ROW()-10),RawData!$A$2:$A$1048576,0))</f>
        <v>#N/A</v>
      </c>
      <c r="H2606" t="e">
        <f>INDEX(RawData!F$2:F$1048576,MATCH(FmtData!$B$4+(ROW()-10),RawData!$A$2:$A$1048576,0))</f>
        <v>#N/A</v>
      </c>
      <c r="I2606" t="e">
        <f>INDEX(RawData!G$2:G$1048576,MATCH(FmtData!$B$4+(ROW()-10),RawData!$A$2:$A$1048576,0))</f>
        <v>#N/A</v>
      </c>
      <c r="J2606" t="e">
        <f>INDEX(RawData!H$2:H$1048576,MATCH(FmtData!$B$4+(ROW()-10),RawData!$A$2:$A$1048576,0))</f>
        <v>#N/A</v>
      </c>
      <c r="K2606" t="e">
        <f>INDEX(RawData!I$2:I$1048576,MATCH(FmtData!$B$4+(ROW()-10),RawData!$A$2:$A$1048576,0))</f>
        <v>#N/A</v>
      </c>
      <c r="L2606" t="e">
        <f>INDEX(RawData!J$2:J$1048576,MATCH(FmtData!$B$4+(ROW()-10),RawData!$A$2:$A$1048576,0))</f>
        <v>#N/A</v>
      </c>
      <c r="M2606" t="e">
        <f>INDEX(RawData!K$2:K$1048576,MATCH(FmtData!$B$4+(ROW()-10),RawData!$A$2:$A$1048576,0))</f>
        <v>#N/A</v>
      </c>
      <c r="N2606" t="e">
        <f>INDEX(RawData!L$2:L$1048576,MATCH(FmtData!$B$4+(ROW()-10),RawData!$A$2:$A$1048576,0))</f>
        <v>#N/A</v>
      </c>
      <c r="O2606" t="e">
        <f>INDEX(RawData!M$2:M$1048576,MATCH(FmtData!$B$4+(ROW()-10),RawData!$A$2:$A$1048576,0))</f>
        <v>#N/A</v>
      </c>
      <c r="P2606" t="e">
        <f>INDEX(RawData!N$2:N$1048576,MATCH(FmtData!$B$4+(ROW()-10),RawData!$A$2:$A$1048576,0))</f>
        <v>#N/A</v>
      </c>
      <c r="Q2606" t="e">
        <f>INDEX(RawData!O$2:O$1048576,MATCH(FmtData!$B$4+(ROW()-10),RawData!$A$2:$A$1048576,0))</f>
        <v>#N/A</v>
      </c>
      <c r="R2606" s="8" t="e">
        <f>INDEX(RawData!P$2:P$1048576,MATCH(FmtData!$B$4+(ROW()-10),RawData!$A$2:$A$1048576,0))</f>
        <v>#N/A</v>
      </c>
      <c r="S2606" t="e">
        <f>INDEX(RawData!Q$2:Q$1048576,MATCH(FmtData!$B$4+(ROW()-10),RawData!$A$2:$A$1048576,0))</f>
        <v>#N/A</v>
      </c>
      <c r="T2606" s="8" t="e">
        <f>INDEX(RawData!R$2:R$1048576,MATCH(FmtData!$B$4+(ROW()-10),RawData!$A$2:$A$1048576,0))</f>
        <v>#N/A</v>
      </c>
      <c r="U2606" s="8" t="e">
        <f>INDEX(RawData!S$2:S$1048576,MATCH(FmtData!$B$4+(ROW()-10),RawData!$A$2:$A$1048576,0))</f>
        <v>#N/A</v>
      </c>
      <c r="V2606" s="8" t="e">
        <f>INDEX(RawData!T$2:T$1048576,MATCH(FmtData!$B$4+(ROW()-10),RawData!$A$2:$A$1048576,0))</f>
        <v>#N/A</v>
      </c>
      <c r="W2606" s="3" t="e">
        <f t="shared" ref="W2606:W2627" si="822">-(U2606-$U$10)*2.54</f>
        <v>#N/A</v>
      </c>
      <c r="X2606" s="3" t="e">
        <f t="shared" ref="X2606:X2627" si="823">-(V2606-$V$10)*2.54</f>
        <v>#N/A</v>
      </c>
      <c r="Y2606" s="8" t="e">
        <f t="shared" si="806"/>
        <v>#N/A</v>
      </c>
      <c r="Z2606" s="8" t="e">
        <f t="shared" si="807"/>
        <v>#N/A</v>
      </c>
      <c r="AA2606" s="3" t="e">
        <f t="shared" ref="AA2606:AA2627" si="824">(Y2606+Z2606)/2</f>
        <v>#N/A</v>
      </c>
      <c r="AB2606" s="41">
        <v>2</v>
      </c>
      <c r="AC2606" s="42" t="str">
        <f t="shared" si="816"/>
        <v>Dilatometer</v>
      </c>
      <c r="AD2606" s="15" t="e">
        <f t="shared" si="805"/>
        <v>#N/A</v>
      </c>
      <c r="AE2606" s="15" t="e">
        <f t="shared" si="808"/>
        <v>#N/A</v>
      </c>
      <c r="AF2606" s="15" t="e">
        <f t="shared" si="809"/>
        <v>#N/A</v>
      </c>
      <c r="AG2606" s="15" t="e">
        <f t="shared" si="810"/>
        <v>#N/A</v>
      </c>
      <c r="AH2606" s="15" t="e">
        <f t="shared" si="821"/>
        <v>#N/A</v>
      </c>
      <c r="AI2606" s="17" t="e">
        <f t="shared" si="811"/>
        <v>#N/A</v>
      </c>
      <c r="AJ2606" s="17" t="e">
        <f t="shared" si="812"/>
        <v>#N/A</v>
      </c>
      <c r="AK2606" s="17" t="e">
        <f t="shared" si="813"/>
        <v>#N/A</v>
      </c>
      <c r="AL2606" s="17" t="e">
        <f t="shared" si="814"/>
        <v>#N/A</v>
      </c>
      <c r="AM2606" s="17" t="e">
        <f t="shared" si="815"/>
        <v>#N/A</v>
      </c>
      <c r="AN2606" s="17" t="e">
        <f t="shared" si="817"/>
        <v>#N/A</v>
      </c>
      <c r="AO2606" s="17" t="e">
        <f t="shared" si="818"/>
        <v>#N/A</v>
      </c>
      <c r="AP2606" s="17" t="e">
        <f t="shared" si="819"/>
        <v>#N/A</v>
      </c>
      <c r="AQ2606" s="17" t="e">
        <f t="shared" si="820"/>
        <v>#N/A</v>
      </c>
    </row>
    <row r="2607" spans="2:43" x14ac:dyDescent="0.45">
      <c r="B2607" t="e">
        <f>INDEX(RawData!$A$2:$A$1048576,MATCH(FmtData!$B$4+(ROW()-10),RawData!$A$2:$A$1048576,0))</f>
        <v>#N/A</v>
      </c>
      <c r="C260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7" s="7" t="e">
        <f>MID(INDEX(RawData!$B$2:$B$1048576, MATCH(FmtData!$B$4+(ROW()-10),RawData!$A$2:$A$1048576,0)),12,8)+$B$5/24</f>
        <v>#N/A</v>
      </c>
      <c r="E2607" s="8" t="e">
        <f>INDEX(RawData!$D$2:$D$1048576,MATCH(FmtData!$B$4+(ROW()-10),RawData!$A$2:$A$1048576,0))</f>
        <v>#N/A</v>
      </c>
      <c r="F2607" t="e">
        <f>INDEX(RawData!$D$2:$D$1048576,MATCH(FmtData!$B$4+(ROW()-10),RawData!$A$2:$A$1048576,0))</f>
        <v>#N/A</v>
      </c>
      <c r="G2607" t="e">
        <f>INDEX(RawData!E$2:E$1048576,MATCH(FmtData!$B$4+(ROW()-10),RawData!$A$2:$A$1048576,0))</f>
        <v>#N/A</v>
      </c>
      <c r="H2607" t="e">
        <f>INDEX(RawData!F$2:F$1048576,MATCH(FmtData!$B$4+(ROW()-10),RawData!$A$2:$A$1048576,0))</f>
        <v>#N/A</v>
      </c>
      <c r="I2607" t="e">
        <f>INDEX(RawData!G$2:G$1048576,MATCH(FmtData!$B$4+(ROW()-10),RawData!$A$2:$A$1048576,0))</f>
        <v>#N/A</v>
      </c>
      <c r="J2607" t="e">
        <f>INDEX(RawData!H$2:H$1048576,MATCH(FmtData!$B$4+(ROW()-10),RawData!$A$2:$A$1048576,0))</f>
        <v>#N/A</v>
      </c>
      <c r="K2607" t="e">
        <f>INDEX(RawData!I$2:I$1048576,MATCH(FmtData!$B$4+(ROW()-10),RawData!$A$2:$A$1048576,0))</f>
        <v>#N/A</v>
      </c>
      <c r="L2607" t="e">
        <f>INDEX(RawData!J$2:J$1048576,MATCH(FmtData!$B$4+(ROW()-10),RawData!$A$2:$A$1048576,0))</f>
        <v>#N/A</v>
      </c>
      <c r="M2607" t="e">
        <f>INDEX(RawData!K$2:K$1048576,MATCH(FmtData!$B$4+(ROW()-10),RawData!$A$2:$A$1048576,0))</f>
        <v>#N/A</v>
      </c>
      <c r="N2607" t="e">
        <f>INDEX(RawData!L$2:L$1048576,MATCH(FmtData!$B$4+(ROW()-10),RawData!$A$2:$A$1048576,0))</f>
        <v>#N/A</v>
      </c>
      <c r="O2607" t="e">
        <f>INDEX(RawData!M$2:M$1048576,MATCH(FmtData!$B$4+(ROW()-10),RawData!$A$2:$A$1048576,0))</f>
        <v>#N/A</v>
      </c>
      <c r="P2607" t="e">
        <f>INDEX(RawData!N$2:N$1048576,MATCH(FmtData!$B$4+(ROW()-10),RawData!$A$2:$A$1048576,0))</f>
        <v>#N/A</v>
      </c>
      <c r="Q2607" t="e">
        <f>INDEX(RawData!O$2:O$1048576,MATCH(FmtData!$B$4+(ROW()-10),RawData!$A$2:$A$1048576,0))</f>
        <v>#N/A</v>
      </c>
      <c r="R2607" s="8" t="e">
        <f>INDEX(RawData!P$2:P$1048576,MATCH(FmtData!$B$4+(ROW()-10),RawData!$A$2:$A$1048576,0))</f>
        <v>#N/A</v>
      </c>
      <c r="S2607" t="e">
        <f>INDEX(RawData!Q$2:Q$1048576,MATCH(FmtData!$B$4+(ROW()-10),RawData!$A$2:$A$1048576,0))</f>
        <v>#N/A</v>
      </c>
      <c r="T2607" s="8" t="e">
        <f>INDEX(RawData!R$2:R$1048576,MATCH(FmtData!$B$4+(ROW()-10),RawData!$A$2:$A$1048576,0))</f>
        <v>#N/A</v>
      </c>
      <c r="U2607" s="8" t="e">
        <f>INDEX(RawData!S$2:S$1048576,MATCH(FmtData!$B$4+(ROW()-10),RawData!$A$2:$A$1048576,0))</f>
        <v>#N/A</v>
      </c>
      <c r="V2607" s="8" t="e">
        <f>INDEX(RawData!T$2:T$1048576,MATCH(FmtData!$B$4+(ROW()-10),RawData!$A$2:$A$1048576,0))</f>
        <v>#N/A</v>
      </c>
      <c r="W2607" s="3" t="e">
        <f t="shared" si="822"/>
        <v>#N/A</v>
      </c>
      <c r="X2607" s="3" t="e">
        <f t="shared" si="823"/>
        <v>#N/A</v>
      </c>
      <c r="Y2607" s="8" t="e">
        <f t="shared" si="806"/>
        <v>#N/A</v>
      </c>
      <c r="Z2607" s="8" t="e">
        <f t="shared" si="807"/>
        <v>#N/A</v>
      </c>
      <c r="AA2607" s="3" t="e">
        <f t="shared" si="824"/>
        <v>#N/A</v>
      </c>
      <c r="AB2607" s="41">
        <v>2</v>
      </c>
      <c r="AC2607" s="42" t="str">
        <f t="shared" si="816"/>
        <v>Dilatometer</v>
      </c>
      <c r="AD2607" s="15" t="e">
        <f t="shared" si="805"/>
        <v>#N/A</v>
      </c>
      <c r="AE2607" s="15" t="e">
        <f t="shared" si="808"/>
        <v>#N/A</v>
      </c>
      <c r="AF2607" s="15" t="e">
        <f t="shared" si="809"/>
        <v>#N/A</v>
      </c>
      <c r="AG2607" s="15" t="e">
        <f t="shared" si="810"/>
        <v>#N/A</v>
      </c>
      <c r="AH2607" s="15" t="e">
        <f t="shared" si="821"/>
        <v>#N/A</v>
      </c>
      <c r="AI2607" s="17" t="e">
        <f t="shared" si="811"/>
        <v>#N/A</v>
      </c>
      <c r="AJ2607" s="17" t="e">
        <f t="shared" si="812"/>
        <v>#N/A</v>
      </c>
      <c r="AK2607" s="17" t="e">
        <f t="shared" si="813"/>
        <v>#N/A</v>
      </c>
      <c r="AL2607" s="17" t="e">
        <f t="shared" si="814"/>
        <v>#N/A</v>
      </c>
      <c r="AM2607" s="17" t="e">
        <f t="shared" si="815"/>
        <v>#N/A</v>
      </c>
      <c r="AN2607" s="17" t="e">
        <f t="shared" si="817"/>
        <v>#N/A</v>
      </c>
      <c r="AO2607" s="17" t="e">
        <f t="shared" si="818"/>
        <v>#N/A</v>
      </c>
      <c r="AP2607" s="17" t="e">
        <f t="shared" si="819"/>
        <v>#N/A</v>
      </c>
      <c r="AQ2607" s="17" t="e">
        <f t="shared" si="820"/>
        <v>#N/A</v>
      </c>
    </row>
    <row r="2608" spans="2:43" x14ac:dyDescent="0.45">
      <c r="B2608" t="e">
        <f>INDEX(RawData!$A$2:$A$1048576,MATCH(FmtData!$B$4+(ROW()-10),RawData!$A$2:$A$1048576,0))</f>
        <v>#N/A</v>
      </c>
      <c r="C260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8" s="7" t="e">
        <f>MID(INDEX(RawData!$B$2:$B$1048576, MATCH(FmtData!$B$4+(ROW()-10),RawData!$A$2:$A$1048576,0)),12,8)+$B$5/24</f>
        <v>#N/A</v>
      </c>
      <c r="E2608" s="8" t="e">
        <f>INDEX(RawData!$D$2:$D$1048576,MATCH(FmtData!$B$4+(ROW()-10),RawData!$A$2:$A$1048576,0))</f>
        <v>#N/A</v>
      </c>
      <c r="F2608" t="e">
        <f>INDEX(RawData!$D$2:$D$1048576,MATCH(FmtData!$B$4+(ROW()-10),RawData!$A$2:$A$1048576,0))</f>
        <v>#N/A</v>
      </c>
      <c r="G2608" t="e">
        <f>INDEX(RawData!E$2:E$1048576,MATCH(FmtData!$B$4+(ROW()-10),RawData!$A$2:$A$1048576,0))</f>
        <v>#N/A</v>
      </c>
      <c r="H2608" t="e">
        <f>INDEX(RawData!F$2:F$1048576,MATCH(FmtData!$B$4+(ROW()-10),RawData!$A$2:$A$1048576,0))</f>
        <v>#N/A</v>
      </c>
      <c r="I2608" t="e">
        <f>INDEX(RawData!G$2:G$1048576,MATCH(FmtData!$B$4+(ROW()-10),RawData!$A$2:$A$1048576,0))</f>
        <v>#N/A</v>
      </c>
      <c r="J2608" t="e">
        <f>INDEX(RawData!H$2:H$1048576,MATCH(FmtData!$B$4+(ROW()-10),RawData!$A$2:$A$1048576,0))</f>
        <v>#N/A</v>
      </c>
      <c r="K2608" t="e">
        <f>INDEX(RawData!I$2:I$1048576,MATCH(FmtData!$B$4+(ROW()-10),RawData!$A$2:$A$1048576,0))</f>
        <v>#N/A</v>
      </c>
      <c r="L2608" t="e">
        <f>INDEX(RawData!J$2:J$1048576,MATCH(FmtData!$B$4+(ROW()-10),RawData!$A$2:$A$1048576,0))</f>
        <v>#N/A</v>
      </c>
      <c r="M2608" t="e">
        <f>INDEX(RawData!K$2:K$1048576,MATCH(FmtData!$B$4+(ROW()-10),RawData!$A$2:$A$1048576,0))</f>
        <v>#N/A</v>
      </c>
      <c r="N2608" t="e">
        <f>INDEX(RawData!L$2:L$1048576,MATCH(FmtData!$B$4+(ROW()-10),RawData!$A$2:$A$1048576,0))</f>
        <v>#N/A</v>
      </c>
      <c r="O2608" t="e">
        <f>INDEX(RawData!M$2:M$1048576,MATCH(FmtData!$B$4+(ROW()-10),RawData!$A$2:$A$1048576,0))</f>
        <v>#N/A</v>
      </c>
      <c r="P2608" t="e">
        <f>INDEX(RawData!N$2:N$1048576,MATCH(FmtData!$B$4+(ROW()-10),RawData!$A$2:$A$1048576,0))</f>
        <v>#N/A</v>
      </c>
      <c r="Q2608" t="e">
        <f>INDEX(RawData!O$2:O$1048576,MATCH(FmtData!$B$4+(ROW()-10),RawData!$A$2:$A$1048576,0))</f>
        <v>#N/A</v>
      </c>
      <c r="R2608" s="8" t="e">
        <f>INDEX(RawData!P$2:P$1048576,MATCH(FmtData!$B$4+(ROW()-10),RawData!$A$2:$A$1048576,0))</f>
        <v>#N/A</v>
      </c>
      <c r="S2608" t="e">
        <f>INDEX(RawData!Q$2:Q$1048576,MATCH(FmtData!$B$4+(ROW()-10),RawData!$A$2:$A$1048576,0))</f>
        <v>#N/A</v>
      </c>
      <c r="T2608" s="8" t="e">
        <f>INDEX(RawData!R$2:R$1048576,MATCH(FmtData!$B$4+(ROW()-10),RawData!$A$2:$A$1048576,0))</f>
        <v>#N/A</v>
      </c>
      <c r="U2608" s="8" t="e">
        <f>INDEX(RawData!S$2:S$1048576,MATCH(FmtData!$B$4+(ROW()-10),RawData!$A$2:$A$1048576,0))</f>
        <v>#N/A</v>
      </c>
      <c r="V2608" s="8" t="e">
        <f>INDEX(RawData!T$2:T$1048576,MATCH(FmtData!$B$4+(ROW()-10),RawData!$A$2:$A$1048576,0))</f>
        <v>#N/A</v>
      </c>
      <c r="W2608" s="3" t="e">
        <f t="shared" si="822"/>
        <v>#N/A</v>
      </c>
      <c r="X2608" s="3" t="e">
        <f t="shared" si="823"/>
        <v>#N/A</v>
      </c>
      <c r="Y2608" s="8" t="e">
        <f t="shared" si="806"/>
        <v>#N/A</v>
      </c>
      <c r="Z2608" s="8" t="e">
        <f t="shared" si="807"/>
        <v>#N/A</v>
      </c>
      <c r="AA2608" s="3" t="e">
        <f t="shared" si="824"/>
        <v>#N/A</v>
      </c>
      <c r="AB2608" s="41">
        <v>2</v>
      </c>
      <c r="AC2608" s="42" t="str">
        <f t="shared" si="816"/>
        <v>Dilatometer</v>
      </c>
      <c r="AD2608" s="15" t="e">
        <f t="shared" si="805"/>
        <v>#N/A</v>
      </c>
      <c r="AE2608" s="15" t="e">
        <f t="shared" si="808"/>
        <v>#N/A</v>
      </c>
      <c r="AF2608" s="15" t="e">
        <f t="shared" si="809"/>
        <v>#N/A</v>
      </c>
      <c r="AG2608" s="15" t="e">
        <f t="shared" si="810"/>
        <v>#N/A</v>
      </c>
      <c r="AH2608" s="15" t="e">
        <f t="shared" si="821"/>
        <v>#N/A</v>
      </c>
      <c r="AI2608" s="17" t="e">
        <f t="shared" si="811"/>
        <v>#N/A</v>
      </c>
      <c r="AJ2608" s="17" t="e">
        <f t="shared" si="812"/>
        <v>#N/A</v>
      </c>
      <c r="AK2608" s="17" t="e">
        <f t="shared" si="813"/>
        <v>#N/A</v>
      </c>
      <c r="AL2608" s="17" t="e">
        <f t="shared" si="814"/>
        <v>#N/A</v>
      </c>
      <c r="AM2608" s="17" t="e">
        <f t="shared" si="815"/>
        <v>#N/A</v>
      </c>
      <c r="AN2608" s="17" t="e">
        <f t="shared" si="817"/>
        <v>#N/A</v>
      </c>
      <c r="AO2608" s="17" t="e">
        <f t="shared" si="818"/>
        <v>#N/A</v>
      </c>
      <c r="AP2608" s="17" t="e">
        <f t="shared" si="819"/>
        <v>#N/A</v>
      </c>
      <c r="AQ2608" s="17" t="e">
        <f t="shared" si="820"/>
        <v>#N/A</v>
      </c>
    </row>
    <row r="2609" spans="2:43" x14ac:dyDescent="0.45">
      <c r="B2609" t="e">
        <f>INDEX(RawData!$A$2:$A$1048576,MATCH(FmtData!$B$4+(ROW()-10),RawData!$A$2:$A$1048576,0))</f>
        <v>#N/A</v>
      </c>
      <c r="C260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09" s="7" t="e">
        <f>MID(INDEX(RawData!$B$2:$B$1048576, MATCH(FmtData!$B$4+(ROW()-10),RawData!$A$2:$A$1048576,0)),12,8)+$B$5/24</f>
        <v>#N/A</v>
      </c>
      <c r="E2609" s="8" t="e">
        <f>INDEX(RawData!$D$2:$D$1048576,MATCH(FmtData!$B$4+(ROW()-10),RawData!$A$2:$A$1048576,0))</f>
        <v>#N/A</v>
      </c>
      <c r="F2609" t="e">
        <f>INDEX(RawData!$D$2:$D$1048576,MATCH(FmtData!$B$4+(ROW()-10),RawData!$A$2:$A$1048576,0))</f>
        <v>#N/A</v>
      </c>
      <c r="G2609" t="e">
        <f>INDEX(RawData!E$2:E$1048576,MATCH(FmtData!$B$4+(ROW()-10),RawData!$A$2:$A$1048576,0))</f>
        <v>#N/A</v>
      </c>
      <c r="H2609" t="e">
        <f>INDEX(RawData!F$2:F$1048576,MATCH(FmtData!$B$4+(ROW()-10),RawData!$A$2:$A$1048576,0))</f>
        <v>#N/A</v>
      </c>
      <c r="I2609" t="e">
        <f>INDEX(RawData!G$2:G$1048576,MATCH(FmtData!$B$4+(ROW()-10),RawData!$A$2:$A$1048576,0))</f>
        <v>#N/A</v>
      </c>
      <c r="J2609" t="e">
        <f>INDEX(RawData!H$2:H$1048576,MATCH(FmtData!$B$4+(ROW()-10),RawData!$A$2:$A$1048576,0))</f>
        <v>#N/A</v>
      </c>
      <c r="K2609" t="e">
        <f>INDEX(RawData!I$2:I$1048576,MATCH(FmtData!$B$4+(ROW()-10),RawData!$A$2:$A$1048576,0))</f>
        <v>#N/A</v>
      </c>
      <c r="L2609" t="e">
        <f>INDEX(RawData!J$2:J$1048576,MATCH(FmtData!$B$4+(ROW()-10),RawData!$A$2:$A$1048576,0))</f>
        <v>#N/A</v>
      </c>
      <c r="M2609" t="e">
        <f>INDEX(RawData!K$2:K$1048576,MATCH(FmtData!$B$4+(ROW()-10),RawData!$A$2:$A$1048576,0))</f>
        <v>#N/A</v>
      </c>
      <c r="N2609" t="e">
        <f>INDEX(RawData!L$2:L$1048576,MATCH(FmtData!$B$4+(ROW()-10),RawData!$A$2:$A$1048576,0))</f>
        <v>#N/A</v>
      </c>
      <c r="O2609" t="e">
        <f>INDEX(RawData!M$2:M$1048576,MATCH(FmtData!$B$4+(ROW()-10),RawData!$A$2:$A$1048576,0))</f>
        <v>#N/A</v>
      </c>
      <c r="P2609" t="e">
        <f>INDEX(RawData!N$2:N$1048576,MATCH(FmtData!$B$4+(ROW()-10),RawData!$A$2:$A$1048576,0))</f>
        <v>#N/A</v>
      </c>
      <c r="Q2609" t="e">
        <f>INDEX(RawData!O$2:O$1048576,MATCH(FmtData!$B$4+(ROW()-10),RawData!$A$2:$A$1048576,0))</f>
        <v>#N/A</v>
      </c>
      <c r="R2609" s="8" t="e">
        <f>INDEX(RawData!P$2:P$1048576,MATCH(FmtData!$B$4+(ROW()-10),RawData!$A$2:$A$1048576,0))</f>
        <v>#N/A</v>
      </c>
      <c r="S2609" t="e">
        <f>INDEX(RawData!Q$2:Q$1048576,MATCH(FmtData!$B$4+(ROW()-10),RawData!$A$2:$A$1048576,0))</f>
        <v>#N/A</v>
      </c>
      <c r="T2609" s="8" t="e">
        <f>INDEX(RawData!R$2:R$1048576,MATCH(FmtData!$B$4+(ROW()-10),RawData!$A$2:$A$1048576,0))</f>
        <v>#N/A</v>
      </c>
      <c r="U2609" s="8" t="e">
        <f>INDEX(RawData!S$2:S$1048576,MATCH(FmtData!$B$4+(ROW()-10),RawData!$A$2:$A$1048576,0))</f>
        <v>#N/A</v>
      </c>
      <c r="V2609" s="8" t="e">
        <f>INDEX(RawData!T$2:T$1048576,MATCH(FmtData!$B$4+(ROW()-10),RawData!$A$2:$A$1048576,0))</f>
        <v>#N/A</v>
      </c>
      <c r="W2609" s="3" t="e">
        <f t="shared" si="822"/>
        <v>#N/A</v>
      </c>
      <c r="X2609" s="3" t="e">
        <f t="shared" si="823"/>
        <v>#N/A</v>
      </c>
      <c r="Y2609" s="8" t="e">
        <f t="shared" si="806"/>
        <v>#N/A</v>
      </c>
      <c r="Z2609" s="8" t="e">
        <f t="shared" si="807"/>
        <v>#N/A</v>
      </c>
      <c r="AA2609" s="3" t="e">
        <f t="shared" si="824"/>
        <v>#N/A</v>
      </c>
      <c r="AB2609" s="41">
        <v>2</v>
      </c>
      <c r="AC2609" s="42" t="str">
        <f t="shared" si="816"/>
        <v>Dilatometer</v>
      </c>
      <c r="AD2609" s="15" t="e">
        <f t="shared" si="805"/>
        <v>#N/A</v>
      </c>
      <c r="AE2609" s="15" t="e">
        <f t="shared" si="808"/>
        <v>#N/A</v>
      </c>
      <c r="AF2609" s="15" t="e">
        <f t="shared" si="809"/>
        <v>#N/A</v>
      </c>
      <c r="AG2609" s="15" t="e">
        <f t="shared" si="810"/>
        <v>#N/A</v>
      </c>
      <c r="AH2609" s="15" t="e">
        <f t="shared" si="821"/>
        <v>#N/A</v>
      </c>
      <c r="AI2609" s="17" t="e">
        <f t="shared" si="811"/>
        <v>#N/A</v>
      </c>
      <c r="AJ2609" s="17" t="e">
        <f t="shared" si="812"/>
        <v>#N/A</v>
      </c>
      <c r="AK2609" s="17" t="e">
        <f t="shared" si="813"/>
        <v>#N/A</v>
      </c>
      <c r="AL2609" s="17" t="e">
        <f t="shared" si="814"/>
        <v>#N/A</v>
      </c>
      <c r="AM2609" s="17" t="e">
        <f t="shared" si="815"/>
        <v>#N/A</v>
      </c>
      <c r="AN2609" s="17" t="e">
        <f t="shared" si="817"/>
        <v>#N/A</v>
      </c>
      <c r="AO2609" s="17" t="e">
        <f t="shared" si="818"/>
        <v>#N/A</v>
      </c>
      <c r="AP2609" s="17" t="e">
        <f t="shared" si="819"/>
        <v>#N/A</v>
      </c>
      <c r="AQ2609" s="17" t="e">
        <f t="shared" si="820"/>
        <v>#N/A</v>
      </c>
    </row>
    <row r="2610" spans="2:43" x14ac:dyDescent="0.45">
      <c r="B2610" t="e">
        <f>INDEX(RawData!$A$2:$A$1048576,MATCH(FmtData!$B$4+(ROW()-10),RawData!$A$2:$A$1048576,0))</f>
        <v>#N/A</v>
      </c>
      <c r="C261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0" s="7" t="e">
        <f>MID(INDEX(RawData!$B$2:$B$1048576, MATCH(FmtData!$B$4+(ROW()-10),RawData!$A$2:$A$1048576,0)),12,8)+$B$5/24</f>
        <v>#N/A</v>
      </c>
      <c r="E2610" s="8" t="e">
        <f>INDEX(RawData!$D$2:$D$1048576,MATCH(FmtData!$B$4+(ROW()-10),RawData!$A$2:$A$1048576,0))</f>
        <v>#N/A</v>
      </c>
      <c r="F2610" t="e">
        <f>INDEX(RawData!$D$2:$D$1048576,MATCH(FmtData!$B$4+(ROW()-10),RawData!$A$2:$A$1048576,0))</f>
        <v>#N/A</v>
      </c>
      <c r="G2610" t="e">
        <f>INDEX(RawData!E$2:E$1048576,MATCH(FmtData!$B$4+(ROW()-10),RawData!$A$2:$A$1048576,0))</f>
        <v>#N/A</v>
      </c>
      <c r="H2610" t="e">
        <f>INDEX(RawData!F$2:F$1048576,MATCH(FmtData!$B$4+(ROW()-10),RawData!$A$2:$A$1048576,0))</f>
        <v>#N/A</v>
      </c>
      <c r="I2610" t="e">
        <f>INDEX(RawData!G$2:G$1048576,MATCH(FmtData!$B$4+(ROW()-10),RawData!$A$2:$A$1048576,0))</f>
        <v>#N/A</v>
      </c>
      <c r="J2610" t="e">
        <f>INDEX(RawData!H$2:H$1048576,MATCH(FmtData!$B$4+(ROW()-10),RawData!$A$2:$A$1048576,0))</f>
        <v>#N/A</v>
      </c>
      <c r="K2610" t="e">
        <f>INDEX(RawData!I$2:I$1048576,MATCH(FmtData!$B$4+(ROW()-10),RawData!$A$2:$A$1048576,0))</f>
        <v>#N/A</v>
      </c>
      <c r="L2610" t="e">
        <f>INDEX(RawData!J$2:J$1048576,MATCH(FmtData!$B$4+(ROW()-10),RawData!$A$2:$A$1048576,0))</f>
        <v>#N/A</v>
      </c>
      <c r="M2610" t="e">
        <f>INDEX(RawData!K$2:K$1048576,MATCH(FmtData!$B$4+(ROW()-10),RawData!$A$2:$A$1048576,0))</f>
        <v>#N/A</v>
      </c>
      <c r="N2610" t="e">
        <f>INDEX(RawData!L$2:L$1048576,MATCH(FmtData!$B$4+(ROW()-10),RawData!$A$2:$A$1048576,0))</f>
        <v>#N/A</v>
      </c>
      <c r="O2610" t="e">
        <f>INDEX(RawData!M$2:M$1048576,MATCH(FmtData!$B$4+(ROW()-10),RawData!$A$2:$A$1048576,0))</f>
        <v>#N/A</v>
      </c>
      <c r="P2610" t="e">
        <f>INDEX(RawData!N$2:N$1048576,MATCH(FmtData!$B$4+(ROW()-10),RawData!$A$2:$A$1048576,0))</f>
        <v>#N/A</v>
      </c>
      <c r="Q2610" t="e">
        <f>INDEX(RawData!O$2:O$1048576,MATCH(FmtData!$B$4+(ROW()-10),RawData!$A$2:$A$1048576,0))</f>
        <v>#N/A</v>
      </c>
      <c r="R2610" s="8" t="e">
        <f>INDEX(RawData!P$2:P$1048576,MATCH(FmtData!$B$4+(ROW()-10),RawData!$A$2:$A$1048576,0))</f>
        <v>#N/A</v>
      </c>
      <c r="S2610" t="e">
        <f>INDEX(RawData!Q$2:Q$1048576,MATCH(FmtData!$B$4+(ROW()-10),RawData!$A$2:$A$1048576,0))</f>
        <v>#N/A</v>
      </c>
      <c r="T2610" s="8" t="e">
        <f>INDEX(RawData!R$2:R$1048576,MATCH(FmtData!$B$4+(ROW()-10),RawData!$A$2:$A$1048576,0))</f>
        <v>#N/A</v>
      </c>
      <c r="U2610" s="8" t="e">
        <f>INDEX(RawData!S$2:S$1048576,MATCH(FmtData!$B$4+(ROW()-10),RawData!$A$2:$A$1048576,0))</f>
        <v>#N/A</v>
      </c>
      <c r="V2610" s="8" t="e">
        <f>INDEX(RawData!T$2:T$1048576,MATCH(FmtData!$B$4+(ROW()-10),RawData!$A$2:$A$1048576,0))</f>
        <v>#N/A</v>
      </c>
      <c r="W2610" s="3" t="e">
        <f t="shared" si="822"/>
        <v>#N/A</v>
      </c>
      <c r="X2610" s="3" t="e">
        <f t="shared" si="823"/>
        <v>#N/A</v>
      </c>
      <c r="Y2610" s="8" t="e">
        <f t="shared" si="806"/>
        <v>#N/A</v>
      </c>
      <c r="Z2610" s="8" t="e">
        <f t="shared" si="807"/>
        <v>#N/A</v>
      </c>
      <c r="AA2610" s="3" t="e">
        <f t="shared" si="824"/>
        <v>#N/A</v>
      </c>
      <c r="AB2610" s="41">
        <v>2</v>
      </c>
      <c r="AC2610" s="42" t="str">
        <f t="shared" si="816"/>
        <v>Dilatometer</v>
      </c>
      <c r="AD2610" s="15" t="e">
        <f t="shared" si="805"/>
        <v>#N/A</v>
      </c>
      <c r="AE2610" s="15" t="e">
        <f t="shared" si="808"/>
        <v>#N/A</v>
      </c>
      <c r="AF2610" s="15" t="e">
        <f t="shared" si="809"/>
        <v>#N/A</v>
      </c>
      <c r="AG2610" s="15" t="e">
        <f t="shared" si="810"/>
        <v>#N/A</v>
      </c>
      <c r="AH2610" s="15" t="e">
        <f t="shared" si="821"/>
        <v>#N/A</v>
      </c>
      <c r="AI2610" s="17" t="e">
        <f t="shared" si="811"/>
        <v>#N/A</v>
      </c>
      <c r="AJ2610" s="17" t="e">
        <f t="shared" si="812"/>
        <v>#N/A</v>
      </c>
      <c r="AK2610" s="17" t="e">
        <f t="shared" si="813"/>
        <v>#N/A</v>
      </c>
      <c r="AL2610" s="17" t="e">
        <f t="shared" si="814"/>
        <v>#N/A</v>
      </c>
      <c r="AM2610" s="17" t="e">
        <f t="shared" si="815"/>
        <v>#N/A</v>
      </c>
      <c r="AN2610" s="17" t="e">
        <f t="shared" si="817"/>
        <v>#N/A</v>
      </c>
      <c r="AO2610" s="17" t="e">
        <f t="shared" si="818"/>
        <v>#N/A</v>
      </c>
      <c r="AP2610" s="17" t="e">
        <f t="shared" si="819"/>
        <v>#N/A</v>
      </c>
      <c r="AQ2610" s="17" t="e">
        <f t="shared" si="820"/>
        <v>#N/A</v>
      </c>
    </row>
    <row r="2611" spans="2:43" x14ac:dyDescent="0.45">
      <c r="B2611" t="e">
        <f>INDEX(RawData!$A$2:$A$1048576,MATCH(FmtData!$B$4+(ROW()-10),RawData!$A$2:$A$1048576,0))</f>
        <v>#N/A</v>
      </c>
      <c r="C261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1" s="7" t="e">
        <f>MID(INDEX(RawData!$B$2:$B$1048576, MATCH(FmtData!$B$4+(ROW()-10),RawData!$A$2:$A$1048576,0)),12,8)+$B$5/24</f>
        <v>#N/A</v>
      </c>
      <c r="E2611" s="8" t="e">
        <f>INDEX(RawData!$D$2:$D$1048576,MATCH(FmtData!$B$4+(ROW()-10),RawData!$A$2:$A$1048576,0))</f>
        <v>#N/A</v>
      </c>
      <c r="F2611" t="e">
        <f>INDEX(RawData!$D$2:$D$1048576,MATCH(FmtData!$B$4+(ROW()-10),RawData!$A$2:$A$1048576,0))</f>
        <v>#N/A</v>
      </c>
      <c r="G2611" t="e">
        <f>INDEX(RawData!E$2:E$1048576,MATCH(FmtData!$B$4+(ROW()-10),RawData!$A$2:$A$1048576,0))</f>
        <v>#N/A</v>
      </c>
      <c r="H2611" t="e">
        <f>INDEX(RawData!F$2:F$1048576,MATCH(FmtData!$B$4+(ROW()-10),RawData!$A$2:$A$1048576,0))</f>
        <v>#N/A</v>
      </c>
      <c r="I2611" t="e">
        <f>INDEX(RawData!G$2:G$1048576,MATCH(FmtData!$B$4+(ROW()-10),RawData!$A$2:$A$1048576,0))</f>
        <v>#N/A</v>
      </c>
      <c r="J2611" t="e">
        <f>INDEX(RawData!H$2:H$1048576,MATCH(FmtData!$B$4+(ROW()-10),RawData!$A$2:$A$1048576,0))</f>
        <v>#N/A</v>
      </c>
      <c r="K2611" t="e">
        <f>INDEX(RawData!I$2:I$1048576,MATCH(FmtData!$B$4+(ROW()-10),RawData!$A$2:$A$1048576,0))</f>
        <v>#N/A</v>
      </c>
      <c r="L2611" t="e">
        <f>INDEX(RawData!J$2:J$1048576,MATCH(FmtData!$B$4+(ROW()-10),RawData!$A$2:$A$1048576,0))</f>
        <v>#N/A</v>
      </c>
      <c r="M2611" t="e">
        <f>INDEX(RawData!K$2:K$1048576,MATCH(FmtData!$B$4+(ROW()-10),RawData!$A$2:$A$1048576,0))</f>
        <v>#N/A</v>
      </c>
      <c r="N2611" t="e">
        <f>INDEX(RawData!L$2:L$1048576,MATCH(FmtData!$B$4+(ROW()-10),RawData!$A$2:$A$1048576,0))</f>
        <v>#N/A</v>
      </c>
      <c r="O2611" t="e">
        <f>INDEX(RawData!M$2:M$1048576,MATCH(FmtData!$B$4+(ROW()-10),RawData!$A$2:$A$1048576,0))</f>
        <v>#N/A</v>
      </c>
      <c r="P2611" t="e">
        <f>INDEX(RawData!N$2:N$1048576,MATCH(FmtData!$B$4+(ROW()-10),RawData!$A$2:$A$1048576,0))</f>
        <v>#N/A</v>
      </c>
      <c r="Q2611" t="e">
        <f>INDEX(RawData!O$2:O$1048576,MATCH(FmtData!$B$4+(ROW()-10),RawData!$A$2:$A$1048576,0))</f>
        <v>#N/A</v>
      </c>
      <c r="R2611" s="8" t="e">
        <f>INDEX(RawData!P$2:P$1048576,MATCH(FmtData!$B$4+(ROW()-10),RawData!$A$2:$A$1048576,0))</f>
        <v>#N/A</v>
      </c>
      <c r="S2611" t="e">
        <f>INDEX(RawData!Q$2:Q$1048576,MATCH(FmtData!$B$4+(ROW()-10),RawData!$A$2:$A$1048576,0))</f>
        <v>#N/A</v>
      </c>
      <c r="T2611" s="8" t="e">
        <f>INDEX(RawData!R$2:R$1048576,MATCH(FmtData!$B$4+(ROW()-10),RawData!$A$2:$A$1048576,0))</f>
        <v>#N/A</v>
      </c>
      <c r="U2611" s="8" t="e">
        <f>INDEX(RawData!S$2:S$1048576,MATCH(FmtData!$B$4+(ROW()-10),RawData!$A$2:$A$1048576,0))</f>
        <v>#N/A</v>
      </c>
      <c r="V2611" s="8" t="e">
        <f>INDEX(RawData!T$2:T$1048576,MATCH(FmtData!$B$4+(ROW()-10),RawData!$A$2:$A$1048576,0))</f>
        <v>#N/A</v>
      </c>
      <c r="W2611" s="3" t="e">
        <f t="shared" si="822"/>
        <v>#N/A</v>
      </c>
      <c r="X2611" s="3" t="e">
        <f t="shared" si="823"/>
        <v>#N/A</v>
      </c>
      <c r="Y2611" s="8" t="e">
        <f t="shared" si="806"/>
        <v>#N/A</v>
      </c>
      <c r="Z2611" s="8" t="e">
        <f t="shared" si="807"/>
        <v>#N/A</v>
      </c>
      <c r="AA2611" s="3" t="e">
        <f t="shared" si="824"/>
        <v>#N/A</v>
      </c>
      <c r="AB2611" s="41">
        <v>2</v>
      </c>
      <c r="AC2611" s="42" t="str">
        <f t="shared" si="816"/>
        <v>Dilatometer</v>
      </c>
      <c r="AD2611" s="15" t="e">
        <f t="shared" si="805"/>
        <v>#N/A</v>
      </c>
      <c r="AE2611" s="15" t="e">
        <f t="shared" si="808"/>
        <v>#N/A</v>
      </c>
      <c r="AF2611" s="15" t="e">
        <f t="shared" si="809"/>
        <v>#N/A</v>
      </c>
      <c r="AG2611" s="15" t="e">
        <f t="shared" si="810"/>
        <v>#N/A</v>
      </c>
      <c r="AH2611" s="15" t="e">
        <f t="shared" si="821"/>
        <v>#N/A</v>
      </c>
      <c r="AI2611" s="17" t="e">
        <f t="shared" si="811"/>
        <v>#N/A</v>
      </c>
      <c r="AJ2611" s="17" t="e">
        <f t="shared" si="812"/>
        <v>#N/A</v>
      </c>
      <c r="AK2611" s="17" t="e">
        <f t="shared" si="813"/>
        <v>#N/A</v>
      </c>
      <c r="AL2611" s="17" t="e">
        <f t="shared" si="814"/>
        <v>#N/A</v>
      </c>
      <c r="AM2611" s="17" t="e">
        <f t="shared" si="815"/>
        <v>#N/A</v>
      </c>
      <c r="AN2611" s="17" t="e">
        <f t="shared" si="817"/>
        <v>#N/A</v>
      </c>
      <c r="AO2611" s="17" t="e">
        <f t="shared" si="818"/>
        <v>#N/A</v>
      </c>
      <c r="AP2611" s="17" t="e">
        <f t="shared" si="819"/>
        <v>#N/A</v>
      </c>
      <c r="AQ2611" s="17" t="e">
        <f t="shared" si="820"/>
        <v>#N/A</v>
      </c>
    </row>
    <row r="2612" spans="2:43" x14ac:dyDescent="0.45">
      <c r="B2612" t="e">
        <f>INDEX(RawData!$A$2:$A$1048576,MATCH(FmtData!$B$4+(ROW()-10),RawData!$A$2:$A$1048576,0))</f>
        <v>#N/A</v>
      </c>
      <c r="C261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2" s="7" t="e">
        <f>MID(INDEX(RawData!$B$2:$B$1048576, MATCH(FmtData!$B$4+(ROW()-10),RawData!$A$2:$A$1048576,0)),12,8)+$B$5/24</f>
        <v>#N/A</v>
      </c>
      <c r="E2612" s="8" t="e">
        <f>INDEX(RawData!$D$2:$D$1048576,MATCH(FmtData!$B$4+(ROW()-10),RawData!$A$2:$A$1048576,0))</f>
        <v>#N/A</v>
      </c>
      <c r="F2612" t="e">
        <f>INDEX(RawData!$D$2:$D$1048576,MATCH(FmtData!$B$4+(ROW()-10),RawData!$A$2:$A$1048576,0))</f>
        <v>#N/A</v>
      </c>
      <c r="G2612" t="e">
        <f>INDEX(RawData!E$2:E$1048576,MATCH(FmtData!$B$4+(ROW()-10),RawData!$A$2:$A$1048576,0))</f>
        <v>#N/A</v>
      </c>
      <c r="H2612" t="e">
        <f>INDEX(RawData!F$2:F$1048576,MATCH(FmtData!$B$4+(ROW()-10),RawData!$A$2:$A$1048576,0))</f>
        <v>#N/A</v>
      </c>
      <c r="I2612" t="e">
        <f>INDEX(RawData!G$2:G$1048576,MATCH(FmtData!$B$4+(ROW()-10),RawData!$A$2:$A$1048576,0))</f>
        <v>#N/A</v>
      </c>
      <c r="J2612" t="e">
        <f>INDEX(RawData!H$2:H$1048576,MATCH(FmtData!$B$4+(ROW()-10),RawData!$A$2:$A$1048576,0))</f>
        <v>#N/A</v>
      </c>
      <c r="K2612" t="e">
        <f>INDEX(RawData!I$2:I$1048576,MATCH(FmtData!$B$4+(ROW()-10),RawData!$A$2:$A$1048576,0))</f>
        <v>#N/A</v>
      </c>
      <c r="L2612" t="e">
        <f>INDEX(RawData!J$2:J$1048576,MATCH(FmtData!$B$4+(ROW()-10),RawData!$A$2:$A$1048576,0))</f>
        <v>#N/A</v>
      </c>
      <c r="M2612" t="e">
        <f>INDEX(RawData!K$2:K$1048576,MATCH(FmtData!$B$4+(ROW()-10),RawData!$A$2:$A$1048576,0))</f>
        <v>#N/A</v>
      </c>
      <c r="N2612" t="e">
        <f>INDEX(RawData!L$2:L$1048576,MATCH(FmtData!$B$4+(ROW()-10),RawData!$A$2:$A$1048576,0))</f>
        <v>#N/A</v>
      </c>
      <c r="O2612" t="e">
        <f>INDEX(RawData!M$2:M$1048576,MATCH(FmtData!$B$4+(ROW()-10),RawData!$A$2:$A$1048576,0))</f>
        <v>#N/A</v>
      </c>
      <c r="P2612" t="e">
        <f>INDEX(RawData!N$2:N$1048576,MATCH(FmtData!$B$4+(ROW()-10),RawData!$A$2:$A$1048576,0))</f>
        <v>#N/A</v>
      </c>
      <c r="Q2612" t="e">
        <f>INDEX(RawData!O$2:O$1048576,MATCH(FmtData!$B$4+(ROW()-10),RawData!$A$2:$A$1048576,0))</f>
        <v>#N/A</v>
      </c>
      <c r="R2612" s="8" t="e">
        <f>INDEX(RawData!P$2:P$1048576,MATCH(FmtData!$B$4+(ROW()-10),RawData!$A$2:$A$1048576,0))</f>
        <v>#N/A</v>
      </c>
      <c r="S2612" t="e">
        <f>INDEX(RawData!Q$2:Q$1048576,MATCH(FmtData!$B$4+(ROW()-10),RawData!$A$2:$A$1048576,0))</f>
        <v>#N/A</v>
      </c>
      <c r="T2612" s="8" t="e">
        <f>INDEX(RawData!R$2:R$1048576,MATCH(FmtData!$B$4+(ROW()-10),RawData!$A$2:$A$1048576,0))</f>
        <v>#N/A</v>
      </c>
      <c r="U2612" s="8" t="e">
        <f>INDEX(RawData!S$2:S$1048576,MATCH(FmtData!$B$4+(ROW()-10),RawData!$A$2:$A$1048576,0))</f>
        <v>#N/A</v>
      </c>
      <c r="V2612" s="8" t="e">
        <f>INDEX(RawData!T$2:T$1048576,MATCH(FmtData!$B$4+(ROW()-10),RawData!$A$2:$A$1048576,0))</f>
        <v>#N/A</v>
      </c>
      <c r="W2612" s="3" t="e">
        <f t="shared" si="822"/>
        <v>#N/A</v>
      </c>
      <c r="X2612" s="3" t="e">
        <f t="shared" si="823"/>
        <v>#N/A</v>
      </c>
      <c r="Y2612" s="8" t="e">
        <f t="shared" si="806"/>
        <v>#N/A</v>
      </c>
      <c r="Z2612" s="8" t="e">
        <f t="shared" si="807"/>
        <v>#N/A</v>
      </c>
      <c r="AA2612" s="3" t="e">
        <f t="shared" si="824"/>
        <v>#N/A</v>
      </c>
      <c r="AB2612" s="41">
        <v>2</v>
      </c>
      <c r="AC2612" s="42" t="str">
        <f t="shared" si="816"/>
        <v>Dilatometer</v>
      </c>
      <c r="AD2612" s="15" t="e">
        <f t="shared" si="805"/>
        <v>#N/A</v>
      </c>
      <c r="AE2612" s="15" t="e">
        <f t="shared" si="808"/>
        <v>#N/A</v>
      </c>
      <c r="AF2612" s="15" t="e">
        <f t="shared" si="809"/>
        <v>#N/A</v>
      </c>
      <c r="AG2612" s="15" t="e">
        <f t="shared" si="810"/>
        <v>#N/A</v>
      </c>
      <c r="AH2612" s="15" t="e">
        <f t="shared" si="821"/>
        <v>#N/A</v>
      </c>
      <c r="AI2612" s="17" t="e">
        <f t="shared" si="811"/>
        <v>#N/A</v>
      </c>
      <c r="AJ2612" s="17" t="e">
        <f t="shared" si="812"/>
        <v>#N/A</v>
      </c>
      <c r="AK2612" s="17" t="e">
        <f t="shared" si="813"/>
        <v>#N/A</v>
      </c>
      <c r="AL2612" s="17" t="e">
        <f t="shared" si="814"/>
        <v>#N/A</v>
      </c>
      <c r="AM2612" s="17" t="e">
        <f t="shared" si="815"/>
        <v>#N/A</v>
      </c>
      <c r="AN2612" s="17" t="e">
        <f t="shared" si="817"/>
        <v>#N/A</v>
      </c>
      <c r="AO2612" s="17" t="e">
        <f t="shared" si="818"/>
        <v>#N/A</v>
      </c>
      <c r="AP2612" s="17" t="e">
        <f t="shared" si="819"/>
        <v>#N/A</v>
      </c>
      <c r="AQ2612" s="17" t="e">
        <f t="shared" si="820"/>
        <v>#N/A</v>
      </c>
    </row>
    <row r="2613" spans="2:43" x14ac:dyDescent="0.45">
      <c r="B2613" t="e">
        <f>INDEX(RawData!$A$2:$A$1048576,MATCH(FmtData!$B$4+(ROW()-10),RawData!$A$2:$A$1048576,0))</f>
        <v>#N/A</v>
      </c>
      <c r="C261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3" s="7" t="e">
        <f>MID(INDEX(RawData!$B$2:$B$1048576, MATCH(FmtData!$B$4+(ROW()-10),RawData!$A$2:$A$1048576,0)),12,8)+$B$5/24</f>
        <v>#N/A</v>
      </c>
      <c r="E2613" s="8" t="e">
        <f>INDEX(RawData!$D$2:$D$1048576,MATCH(FmtData!$B$4+(ROW()-10),RawData!$A$2:$A$1048576,0))</f>
        <v>#N/A</v>
      </c>
      <c r="F2613" t="e">
        <f>INDEX(RawData!$D$2:$D$1048576,MATCH(FmtData!$B$4+(ROW()-10),RawData!$A$2:$A$1048576,0))</f>
        <v>#N/A</v>
      </c>
      <c r="G2613" t="e">
        <f>INDEX(RawData!E$2:E$1048576,MATCH(FmtData!$B$4+(ROW()-10),RawData!$A$2:$A$1048576,0))</f>
        <v>#N/A</v>
      </c>
      <c r="H2613" t="e">
        <f>INDEX(RawData!F$2:F$1048576,MATCH(FmtData!$B$4+(ROW()-10),RawData!$A$2:$A$1048576,0))</f>
        <v>#N/A</v>
      </c>
      <c r="I2613" t="e">
        <f>INDEX(RawData!G$2:G$1048576,MATCH(FmtData!$B$4+(ROW()-10),RawData!$A$2:$A$1048576,0))</f>
        <v>#N/A</v>
      </c>
      <c r="J2613" t="e">
        <f>INDEX(RawData!H$2:H$1048576,MATCH(FmtData!$B$4+(ROW()-10),RawData!$A$2:$A$1048576,0))</f>
        <v>#N/A</v>
      </c>
      <c r="K2613" t="e">
        <f>INDEX(RawData!I$2:I$1048576,MATCH(FmtData!$B$4+(ROW()-10),RawData!$A$2:$A$1048576,0))</f>
        <v>#N/A</v>
      </c>
      <c r="L2613" t="e">
        <f>INDEX(RawData!J$2:J$1048576,MATCH(FmtData!$B$4+(ROW()-10),RawData!$A$2:$A$1048576,0))</f>
        <v>#N/A</v>
      </c>
      <c r="M2613" t="e">
        <f>INDEX(RawData!K$2:K$1048576,MATCH(FmtData!$B$4+(ROW()-10),RawData!$A$2:$A$1048576,0))</f>
        <v>#N/A</v>
      </c>
      <c r="N2613" t="e">
        <f>INDEX(RawData!L$2:L$1048576,MATCH(FmtData!$B$4+(ROW()-10),RawData!$A$2:$A$1048576,0))</f>
        <v>#N/A</v>
      </c>
      <c r="O2613" t="e">
        <f>INDEX(RawData!M$2:M$1048576,MATCH(FmtData!$B$4+(ROW()-10),RawData!$A$2:$A$1048576,0))</f>
        <v>#N/A</v>
      </c>
      <c r="P2613" t="e">
        <f>INDEX(RawData!N$2:N$1048576,MATCH(FmtData!$B$4+(ROW()-10),RawData!$A$2:$A$1048576,0))</f>
        <v>#N/A</v>
      </c>
      <c r="Q2613" t="e">
        <f>INDEX(RawData!O$2:O$1048576,MATCH(FmtData!$B$4+(ROW()-10),RawData!$A$2:$A$1048576,0))</f>
        <v>#N/A</v>
      </c>
      <c r="R2613" s="8" t="e">
        <f>INDEX(RawData!P$2:P$1048576,MATCH(FmtData!$B$4+(ROW()-10),RawData!$A$2:$A$1048576,0))</f>
        <v>#N/A</v>
      </c>
      <c r="S2613" t="e">
        <f>INDEX(RawData!Q$2:Q$1048576,MATCH(FmtData!$B$4+(ROW()-10),RawData!$A$2:$A$1048576,0))</f>
        <v>#N/A</v>
      </c>
      <c r="T2613" s="8" t="e">
        <f>INDEX(RawData!R$2:R$1048576,MATCH(FmtData!$B$4+(ROW()-10),RawData!$A$2:$A$1048576,0))</f>
        <v>#N/A</v>
      </c>
      <c r="U2613" s="8" t="e">
        <f>INDEX(RawData!S$2:S$1048576,MATCH(FmtData!$B$4+(ROW()-10),RawData!$A$2:$A$1048576,0))</f>
        <v>#N/A</v>
      </c>
      <c r="V2613" s="8" t="e">
        <f>INDEX(RawData!T$2:T$1048576,MATCH(FmtData!$B$4+(ROW()-10),RawData!$A$2:$A$1048576,0))</f>
        <v>#N/A</v>
      </c>
      <c r="W2613" s="3" t="e">
        <f t="shared" si="822"/>
        <v>#N/A</v>
      </c>
      <c r="X2613" s="3" t="e">
        <f t="shared" si="823"/>
        <v>#N/A</v>
      </c>
      <c r="Y2613" s="8" t="e">
        <f t="shared" si="806"/>
        <v>#N/A</v>
      </c>
      <c r="Z2613" s="8" t="e">
        <f t="shared" si="807"/>
        <v>#N/A</v>
      </c>
      <c r="AA2613" s="3" t="e">
        <f t="shared" si="824"/>
        <v>#N/A</v>
      </c>
      <c r="AB2613" s="41">
        <v>2</v>
      </c>
      <c r="AC2613" s="42" t="str">
        <f t="shared" si="816"/>
        <v>Dilatometer</v>
      </c>
      <c r="AD2613" s="15" t="e">
        <f t="shared" si="805"/>
        <v>#N/A</v>
      </c>
      <c r="AE2613" s="15" t="e">
        <f t="shared" si="808"/>
        <v>#N/A</v>
      </c>
      <c r="AF2613" s="15" t="e">
        <f t="shared" si="809"/>
        <v>#N/A</v>
      </c>
      <c r="AG2613" s="15" t="e">
        <f t="shared" si="810"/>
        <v>#N/A</v>
      </c>
      <c r="AH2613" s="15" t="e">
        <f t="shared" si="821"/>
        <v>#N/A</v>
      </c>
      <c r="AI2613" s="17" t="e">
        <f t="shared" si="811"/>
        <v>#N/A</v>
      </c>
      <c r="AJ2613" s="17" t="e">
        <f t="shared" si="812"/>
        <v>#N/A</v>
      </c>
      <c r="AK2613" s="17" t="e">
        <f t="shared" si="813"/>
        <v>#N/A</v>
      </c>
      <c r="AL2613" s="17" t="e">
        <f t="shared" si="814"/>
        <v>#N/A</v>
      </c>
      <c r="AM2613" s="17" t="e">
        <f t="shared" si="815"/>
        <v>#N/A</v>
      </c>
      <c r="AN2613" s="17" t="e">
        <f t="shared" si="817"/>
        <v>#N/A</v>
      </c>
      <c r="AO2613" s="17" t="e">
        <f t="shared" si="818"/>
        <v>#N/A</v>
      </c>
      <c r="AP2613" s="17" t="e">
        <f t="shared" si="819"/>
        <v>#N/A</v>
      </c>
      <c r="AQ2613" s="17" t="e">
        <f t="shared" si="820"/>
        <v>#N/A</v>
      </c>
    </row>
    <row r="2614" spans="2:43" x14ac:dyDescent="0.45">
      <c r="B2614" t="e">
        <f>INDEX(RawData!$A$2:$A$1048576,MATCH(FmtData!$B$4+(ROW()-10),RawData!$A$2:$A$1048576,0))</f>
        <v>#N/A</v>
      </c>
      <c r="C261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4" s="7" t="e">
        <f>MID(INDEX(RawData!$B$2:$B$1048576, MATCH(FmtData!$B$4+(ROW()-10),RawData!$A$2:$A$1048576,0)),12,8)+$B$5/24</f>
        <v>#N/A</v>
      </c>
      <c r="E2614" s="8" t="e">
        <f>INDEX(RawData!$D$2:$D$1048576,MATCH(FmtData!$B$4+(ROW()-10),RawData!$A$2:$A$1048576,0))</f>
        <v>#N/A</v>
      </c>
      <c r="F2614" t="e">
        <f>INDEX(RawData!$D$2:$D$1048576,MATCH(FmtData!$B$4+(ROW()-10),RawData!$A$2:$A$1048576,0))</f>
        <v>#N/A</v>
      </c>
      <c r="G2614" t="e">
        <f>INDEX(RawData!E$2:E$1048576,MATCH(FmtData!$B$4+(ROW()-10),RawData!$A$2:$A$1048576,0))</f>
        <v>#N/A</v>
      </c>
      <c r="H2614" t="e">
        <f>INDEX(RawData!F$2:F$1048576,MATCH(FmtData!$B$4+(ROW()-10),RawData!$A$2:$A$1048576,0))</f>
        <v>#N/A</v>
      </c>
      <c r="I2614" t="e">
        <f>INDEX(RawData!G$2:G$1048576,MATCH(FmtData!$B$4+(ROW()-10),RawData!$A$2:$A$1048576,0))</f>
        <v>#N/A</v>
      </c>
      <c r="J2614" t="e">
        <f>INDEX(RawData!H$2:H$1048576,MATCH(FmtData!$B$4+(ROW()-10),RawData!$A$2:$A$1048576,0))</f>
        <v>#N/A</v>
      </c>
      <c r="K2614" t="e">
        <f>INDEX(RawData!I$2:I$1048576,MATCH(FmtData!$B$4+(ROW()-10),RawData!$A$2:$A$1048576,0))</f>
        <v>#N/A</v>
      </c>
      <c r="L2614" t="e">
        <f>INDEX(RawData!J$2:J$1048576,MATCH(FmtData!$B$4+(ROW()-10),RawData!$A$2:$A$1048576,0))</f>
        <v>#N/A</v>
      </c>
      <c r="M2614" t="e">
        <f>INDEX(RawData!K$2:K$1048576,MATCH(FmtData!$B$4+(ROW()-10),RawData!$A$2:$A$1048576,0))</f>
        <v>#N/A</v>
      </c>
      <c r="N2614" t="e">
        <f>INDEX(RawData!L$2:L$1048576,MATCH(FmtData!$B$4+(ROW()-10),RawData!$A$2:$A$1048576,0))</f>
        <v>#N/A</v>
      </c>
      <c r="O2614" t="e">
        <f>INDEX(RawData!M$2:M$1048576,MATCH(FmtData!$B$4+(ROW()-10),RawData!$A$2:$A$1048576,0))</f>
        <v>#N/A</v>
      </c>
      <c r="P2614" t="e">
        <f>INDEX(RawData!N$2:N$1048576,MATCH(FmtData!$B$4+(ROW()-10),RawData!$A$2:$A$1048576,0))</f>
        <v>#N/A</v>
      </c>
      <c r="Q2614" t="e">
        <f>INDEX(RawData!O$2:O$1048576,MATCH(FmtData!$B$4+(ROW()-10),RawData!$A$2:$A$1048576,0))</f>
        <v>#N/A</v>
      </c>
      <c r="R2614" s="8" t="e">
        <f>INDEX(RawData!P$2:P$1048576,MATCH(FmtData!$B$4+(ROW()-10),RawData!$A$2:$A$1048576,0))</f>
        <v>#N/A</v>
      </c>
      <c r="S2614" t="e">
        <f>INDEX(RawData!Q$2:Q$1048576,MATCH(FmtData!$B$4+(ROW()-10),RawData!$A$2:$A$1048576,0))</f>
        <v>#N/A</v>
      </c>
      <c r="T2614" s="8" t="e">
        <f>INDEX(RawData!R$2:R$1048576,MATCH(FmtData!$B$4+(ROW()-10),RawData!$A$2:$A$1048576,0))</f>
        <v>#N/A</v>
      </c>
      <c r="U2614" s="8" t="e">
        <f>INDEX(RawData!S$2:S$1048576,MATCH(FmtData!$B$4+(ROW()-10),RawData!$A$2:$A$1048576,0))</f>
        <v>#N/A</v>
      </c>
      <c r="V2614" s="8" t="e">
        <f>INDEX(RawData!T$2:T$1048576,MATCH(FmtData!$B$4+(ROW()-10),RawData!$A$2:$A$1048576,0))</f>
        <v>#N/A</v>
      </c>
      <c r="W2614" s="3" t="e">
        <f t="shared" si="822"/>
        <v>#N/A</v>
      </c>
      <c r="X2614" s="3" t="e">
        <f t="shared" si="823"/>
        <v>#N/A</v>
      </c>
      <c r="Y2614" s="8" t="e">
        <f t="shared" si="806"/>
        <v>#N/A</v>
      </c>
      <c r="Z2614" s="8" t="e">
        <f t="shared" si="807"/>
        <v>#N/A</v>
      </c>
      <c r="AA2614" s="3" t="e">
        <f t="shared" si="824"/>
        <v>#N/A</v>
      </c>
      <c r="AB2614" s="41">
        <v>2</v>
      </c>
      <c r="AC2614" s="42" t="str">
        <f t="shared" si="816"/>
        <v>Dilatometer</v>
      </c>
      <c r="AD2614" s="15" t="e">
        <f t="shared" si="805"/>
        <v>#N/A</v>
      </c>
      <c r="AE2614" s="15" t="e">
        <f t="shared" si="808"/>
        <v>#N/A</v>
      </c>
      <c r="AF2614" s="15" t="e">
        <f t="shared" si="809"/>
        <v>#N/A</v>
      </c>
      <c r="AG2614" s="15" t="e">
        <f t="shared" si="810"/>
        <v>#N/A</v>
      </c>
      <c r="AH2614" s="15" t="e">
        <f t="shared" si="821"/>
        <v>#N/A</v>
      </c>
      <c r="AI2614" s="17" t="e">
        <f t="shared" si="811"/>
        <v>#N/A</v>
      </c>
      <c r="AJ2614" s="17" t="e">
        <f t="shared" si="812"/>
        <v>#N/A</v>
      </c>
      <c r="AK2614" s="17" t="e">
        <f t="shared" si="813"/>
        <v>#N/A</v>
      </c>
      <c r="AL2614" s="17" t="e">
        <f t="shared" si="814"/>
        <v>#N/A</v>
      </c>
      <c r="AM2614" s="17" t="e">
        <f t="shared" si="815"/>
        <v>#N/A</v>
      </c>
      <c r="AN2614" s="17" t="e">
        <f t="shared" si="817"/>
        <v>#N/A</v>
      </c>
      <c r="AO2614" s="17" t="e">
        <f t="shared" si="818"/>
        <v>#N/A</v>
      </c>
      <c r="AP2614" s="17" t="e">
        <f t="shared" si="819"/>
        <v>#N/A</v>
      </c>
      <c r="AQ2614" s="17" t="e">
        <f t="shared" si="820"/>
        <v>#N/A</v>
      </c>
    </row>
    <row r="2615" spans="2:43" x14ac:dyDescent="0.45">
      <c r="B2615" t="e">
        <f>INDEX(RawData!$A$2:$A$1048576,MATCH(FmtData!$B$4+(ROW()-10),RawData!$A$2:$A$1048576,0))</f>
        <v>#N/A</v>
      </c>
      <c r="C261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5" s="7" t="e">
        <f>MID(INDEX(RawData!$B$2:$B$1048576, MATCH(FmtData!$B$4+(ROW()-10),RawData!$A$2:$A$1048576,0)),12,8)+$B$5/24</f>
        <v>#N/A</v>
      </c>
      <c r="E2615" s="8" t="e">
        <f>INDEX(RawData!$D$2:$D$1048576,MATCH(FmtData!$B$4+(ROW()-10),RawData!$A$2:$A$1048576,0))</f>
        <v>#N/A</v>
      </c>
      <c r="F2615" t="e">
        <f>INDEX(RawData!$D$2:$D$1048576,MATCH(FmtData!$B$4+(ROW()-10),RawData!$A$2:$A$1048576,0))</f>
        <v>#N/A</v>
      </c>
      <c r="G2615" t="e">
        <f>INDEX(RawData!E$2:E$1048576,MATCH(FmtData!$B$4+(ROW()-10),RawData!$A$2:$A$1048576,0))</f>
        <v>#N/A</v>
      </c>
      <c r="H2615" t="e">
        <f>INDEX(RawData!F$2:F$1048576,MATCH(FmtData!$B$4+(ROW()-10),RawData!$A$2:$A$1048576,0))</f>
        <v>#N/A</v>
      </c>
      <c r="I2615" t="e">
        <f>INDEX(RawData!G$2:G$1048576,MATCH(FmtData!$B$4+(ROW()-10),RawData!$A$2:$A$1048576,0))</f>
        <v>#N/A</v>
      </c>
      <c r="J2615" t="e">
        <f>INDEX(RawData!H$2:H$1048576,MATCH(FmtData!$B$4+(ROW()-10),RawData!$A$2:$A$1048576,0))</f>
        <v>#N/A</v>
      </c>
      <c r="K2615" t="e">
        <f>INDEX(RawData!I$2:I$1048576,MATCH(FmtData!$B$4+(ROW()-10),RawData!$A$2:$A$1048576,0))</f>
        <v>#N/A</v>
      </c>
      <c r="L2615" t="e">
        <f>INDEX(RawData!J$2:J$1048576,MATCH(FmtData!$B$4+(ROW()-10),RawData!$A$2:$A$1048576,0))</f>
        <v>#N/A</v>
      </c>
      <c r="M2615" t="e">
        <f>INDEX(RawData!K$2:K$1048576,MATCH(FmtData!$B$4+(ROW()-10),RawData!$A$2:$A$1048576,0))</f>
        <v>#N/A</v>
      </c>
      <c r="N2615" t="e">
        <f>INDEX(RawData!L$2:L$1048576,MATCH(FmtData!$B$4+(ROW()-10),RawData!$A$2:$A$1048576,0))</f>
        <v>#N/A</v>
      </c>
      <c r="O2615" t="e">
        <f>INDEX(RawData!M$2:M$1048576,MATCH(FmtData!$B$4+(ROW()-10),RawData!$A$2:$A$1048576,0))</f>
        <v>#N/A</v>
      </c>
      <c r="P2615" t="e">
        <f>INDEX(RawData!N$2:N$1048576,MATCH(FmtData!$B$4+(ROW()-10),RawData!$A$2:$A$1048576,0))</f>
        <v>#N/A</v>
      </c>
      <c r="Q2615" t="e">
        <f>INDEX(RawData!O$2:O$1048576,MATCH(FmtData!$B$4+(ROW()-10),RawData!$A$2:$A$1048576,0))</f>
        <v>#N/A</v>
      </c>
      <c r="R2615" s="8" t="e">
        <f>INDEX(RawData!P$2:P$1048576,MATCH(FmtData!$B$4+(ROW()-10),RawData!$A$2:$A$1048576,0))</f>
        <v>#N/A</v>
      </c>
      <c r="S2615" t="e">
        <f>INDEX(RawData!Q$2:Q$1048576,MATCH(FmtData!$B$4+(ROW()-10),RawData!$A$2:$A$1048576,0))</f>
        <v>#N/A</v>
      </c>
      <c r="T2615" s="8" t="e">
        <f>INDEX(RawData!R$2:R$1048576,MATCH(FmtData!$B$4+(ROW()-10),RawData!$A$2:$A$1048576,0))</f>
        <v>#N/A</v>
      </c>
      <c r="U2615" s="8" t="e">
        <f>INDEX(RawData!S$2:S$1048576,MATCH(FmtData!$B$4+(ROW()-10),RawData!$A$2:$A$1048576,0))</f>
        <v>#N/A</v>
      </c>
      <c r="V2615" s="8" t="e">
        <f>INDEX(RawData!T$2:T$1048576,MATCH(FmtData!$B$4+(ROW()-10),RawData!$A$2:$A$1048576,0))</f>
        <v>#N/A</v>
      </c>
      <c r="W2615" s="3" t="e">
        <f t="shared" si="822"/>
        <v>#N/A</v>
      </c>
      <c r="X2615" s="3" t="e">
        <f t="shared" si="823"/>
        <v>#N/A</v>
      </c>
      <c r="Y2615" s="8" t="e">
        <f t="shared" si="806"/>
        <v>#N/A</v>
      </c>
      <c r="Z2615" s="8" t="e">
        <f t="shared" si="807"/>
        <v>#N/A</v>
      </c>
      <c r="AA2615" s="3" t="e">
        <f t="shared" si="824"/>
        <v>#N/A</v>
      </c>
      <c r="AB2615" s="41">
        <v>2</v>
      </c>
      <c r="AC2615" s="42" t="str">
        <f t="shared" si="816"/>
        <v>Dilatometer</v>
      </c>
      <c r="AD2615" s="15" t="e">
        <f t="shared" si="805"/>
        <v>#N/A</v>
      </c>
      <c r="AE2615" s="15" t="e">
        <f t="shared" si="808"/>
        <v>#N/A</v>
      </c>
      <c r="AF2615" s="15" t="e">
        <f t="shared" si="809"/>
        <v>#N/A</v>
      </c>
      <c r="AG2615" s="15" t="e">
        <f t="shared" si="810"/>
        <v>#N/A</v>
      </c>
      <c r="AH2615" s="15" t="e">
        <f t="shared" si="821"/>
        <v>#N/A</v>
      </c>
      <c r="AI2615" s="17" t="e">
        <f t="shared" si="811"/>
        <v>#N/A</v>
      </c>
      <c r="AJ2615" s="17" t="e">
        <f t="shared" si="812"/>
        <v>#N/A</v>
      </c>
      <c r="AK2615" s="17" t="e">
        <f t="shared" si="813"/>
        <v>#N/A</v>
      </c>
      <c r="AL2615" s="17" t="e">
        <f t="shared" si="814"/>
        <v>#N/A</v>
      </c>
      <c r="AM2615" s="17" t="e">
        <f t="shared" si="815"/>
        <v>#N/A</v>
      </c>
      <c r="AN2615" s="17" t="e">
        <f t="shared" si="817"/>
        <v>#N/A</v>
      </c>
      <c r="AO2615" s="17" t="e">
        <f t="shared" si="818"/>
        <v>#N/A</v>
      </c>
      <c r="AP2615" s="17" t="e">
        <f t="shared" si="819"/>
        <v>#N/A</v>
      </c>
      <c r="AQ2615" s="17" t="e">
        <f t="shared" si="820"/>
        <v>#N/A</v>
      </c>
    </row>
    <row r="2616" spans="2:43" x14ac:dyDescent="0.45">
      <c r="B2616" t="e">
        <f>INDEX(RawData!$A$2:$A$1048576,MATCH(FmtData!$B$4+(ROW()-10),RawData!$A$2:$A$1048576,0))</f>
        <v>#N/A</v>
      </c>
      <c r="C261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6" s="7" t="e">
        <f>MID(INDEX(RawData!$B$2:$B$1048576, MATCH(FmtData!$B$4+(ROW()-10),RawData!$A$2:$A$1048576,0)),12,8)+$B$5/24</f>
        <v>#N/A</v>
      </c>
      <c r="E2616" s="8" t="e">
        <f>INDEX(RawData!$D$2:$D$1048576,MATCH(FmtData!$B$4+(ROW()-10),RawData!$A$2:$A$1048576,0))</f>
        <v>#N/A</v>
      </c>
      <c r="F2616" t="e">
        <f>INDEX(RawData!$D$2:$D$1048576,MATCH(FmtData!$B$4+(ROW()-10),RawData!$A$2:$A$1048576,0))</f>
        <v>#N/A</v>
      </c>
      <c r="G2616" t="e">
        <f>INDEX(RawData!E$2:E$1048576,MATCH(FmtData!$B$4+(ROW()-10),RawData!$A$2:$A$1048576,0))</f>
        <v>#N/A</v>
      </c>
      <c r="H2616" t="e">
        <f>INDEX(RawData!F$2:F$1048576,MATCH(FmtData!$B$4+(ROW()-10),RawData!$A$2:$A$1048576,0))</f>
        <v>#N/A</v>
      </c>
      <c r="I2616" t="e">
        <f>INDEX(RawData!G$2:G$1048576,MATCH(FmtData!$B$4+(ROW()-10),RawData!$A$2:$A$1048576,0))</f>
        <v>#N/A</v>
      </c>
      <c r="J2616" t="e">
        <f>INDEX(RawData!H$2:H$1048576,MATCH(FmtData!$B$4+(ROW()-10),RawData!$A$2:$A$1048576,0))</f>
        <v>#N/A</v>
      </c>
      <c r="K2616" t="e">
        <f>INDEX(RawData!I$2:I$1048576,MATCH(FmtData!$B$4+(ROW()-10),RawData!$A$2:$A$1048576,0))</f>
        <v>#N/A</v>
      </c>
      <c r="L2616" t="e">
        <f>INDEX(RawData!J$2:J$1048576,MATCH(FmtData!$B$4+(ROW()-10),RawData!$A$2:$A$1048576,0))</f>
        <v>#N/A</v>
      </c>
      <c r="M2616" t="e">
        <f>INDEX(RawData!K$2:K$1048576,MATCH(FmtData!$B$4+(ROW()-10),RawData!$A$2:$A$1048576,0))</f>
        <v>#N/A</v>
      </c>
      <c r="N2616" t="e">
        <f>INDEX(RawData!L$2:L$1048576,MATCH(FmtData!$B$4+(ROW()-10),RawData!$A$2:$A$1048576,0))</f>
        <v>#N/A</v>
      </c>
      <c r="O2616" t="e">
        <f>INDEX(RawData!M$2:M$1048576,MATCH(FmtData!$B$4+(ROW()-10),RawData!$A$2:$A$1048576,0))</f>
        <v>#N/A</v>
      </c>
      <c r="P2616" t="e">
        <f>INDEX(RawData!N$2:N$1048576,MATCH(FmtData!$B$4+(ROW()-10),RawData!$A$2:$A$1048576,0))</f>
        <v>#N/A</v>
      </c>
      <c r="Q2616" t="e">
        <f>INDEX(RawData!O$2:O$1048576,MATCH(FmtData!$B$4+(ROW()-10),RawData!$A$2:$A$1048576,0))</f>
        <v>#N/A</v>
      </c>
      <c r="R2616" s="8" t="e">
        <f>INDEX(RawData!P$2:P$1048576,MATCH(FmtData!$B$4+(ROW()-10),RawData!$A$2:$A$1048576,0))</f>
        <v>#N/A</v>
      </c>
      <c r="S2616" t="e">
        <f>INDEX(RawData!Q$2:Q$1048576,MATCH(FmtData!$B$4+(ROW()-10),RawData!$A$2:$A$1048576,0))</f>
        <v>#N/A</v>
      </c>
      <c r="T2616" s="8" t="e">
        <f>INDEX(RawData!R$2:R$1048576,MATCH(FmtData!$B$4+(ROW()-10),RawData!$A$2:$A$1048576,0))</f>
        <v>#N/A</v>
      </c>
      <c r="U2616" s="8" t="e">
        <f>INDEX(RawData!S$2:S$1048576,MATCH(FmtData!$B$4+(ROW()-10),RawData!$A$2:$A$1048576,0))</f>
        <v>#N/A</v>
      </c>
      <c r="V2616" s="8" t="e">
        <f>INDEX(RawData!T$2:T$1048576,MATCH(FmtData!$B$4+(ROW()-10),RawData!$A$2:$A$1048576,0))</f>
        <v>#N/A</v>
      </c>
      <c r="W2616" s="3" t="e">
        <f t="shared" si="822"/>
        <v>#N/A</v>
      </c>
      <c r="X2616" s="3" t="e">
        <f t="shared" si="823"/>
        <v>#N/A</v>
      </c>
      <c r="Y2616" s="8" t="e">
        <f t="shared" si="806"/>
        <v>#N/A</v>
      </c>
      <c r="Z2616" s="8" t="e">
        <f t="shared" si="807"/>
        <v>#N/A</v>
      </c>
      <c r="AA2616" s="3" t="e">
        <f t="shared" si="824"/>
        <v>#N/A</v>
      </c>
      <c r="AB2616" s="41">
        <v>2</v>
      </c>
      <c r="AC2616" s="42" t="str">
        <f t="shared" si="816"/>
        <v>Dilatometer</v>
      </c>
      <c r="AD2616" s="15" t="e">
        <f t="shared" si="805"/>
        <v>#N/A</v>
      </c>
      <c r="AE2616" s="15" t="e">
        <f t="shared" si="808"/>
        <v>#N/A</v>
      </c>
      <c r="AF2616" s="15" t="e">
        <f t="shared" si="809"/>
        <v>#N/A</v>
      </c>
      <c r="AG2616" s="15" t="e">
        <f t="shared" si="810"/>
        <v>#N/A</v>
      </c>
      <c r="AH2616" s="15" t="e">
        <f t="shared" si="821"/>
        <v>#N/A</v>
      </c>
      <c r="AI2616" s="17" t="e">
        <f t="shared" si="811"/>
        <v>#N/A</v>
      </c>
      <c r="AJ2616" s="17" t="e">
        <f t="shared" si="812"/>
        <v>#N/A</v>
      </c>
      <c r="AK2616" s="17" t="e">
        <f t="shared" si="813"/>
        <v>#N/A</v>
      </c>
      <c r="AL2616" s="17" t="e">
        <f t="shared" si="814"/>
        <v>#N/A</v>
      </c>
      <c r="AM2616" s="17" t="e">
        <f t="shared" si="815"/>
        <v>#N/A</v>
      </c>
      <c r="AN2616" s="17" t="e">
        <f t="shared" si="817"/>
        <v>#N/A</v>
      </c>
      <c r="AO2616" s="17" t="e">
        <f t="shared" si="818"/>
        <v>#N/A</v>
      </c>
      <c r="AP2616" s="17" t="e">
        <f t="shared" si="819"/>
        <v>#N/A</v>
      </c>
      <c r="AQ2616" s="17" t="e">
        <f t="shared" si="820"/>
        <v>#N/A</v>
      </c>
    </row>
    <row r="2617" spans="2:43" x14ac:dyDescent="0.45">
      <c r="B2617" t="e">
        <f>INDEX(RawData!$A$2:$A$1048576,MATCH(FmtData!$B$4+(ROW()-10),RawData!$A$2:$A$1048576,0))</f>
        <v>#N/A</v>
      </c>
      <c r="C261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7" s="7" t="e">
        <f>MID(INDEX(RawData!$B$2:$B$1048576, MATCH(FmtData!$B$4+(ROW()-10),RawData!$A$2:$A$1048576,0)),12,8)+$B$5/24</f>
        <v>#N/A</v>
      </c>
      <c r="E2617" s="8" t="e">
        <f>INDEX(RawData!$D$2:$D$1048576,MATCH(FmtData!$B$4+(ROW()-10),RawData!$A$2:$A$1048576,0))</f>
        <v>#N/A</v>
      </c>
      <c r="F2617" t="e">
        <f>INDEX(RawData!$D$2:$D$1048576,MATCH(FmtData!$B$4+(ROW()-10),RawData!$A$2:$A$1048576,0))</f>
        <v>#N/A</v>
      </c>
      <c r="G2617" t="e">
        <f>INDEX(RawData!E$2:E$1048576,MATCH(FmtData!$B$4+(ROW()-10),RawData!$A$2:$A$1048576,0))</f>
        <v>#N/A</v>
      </c>
      <c r="H2617" t="e">
        <f>INDEX(RawData!F$2:F$1048576,MATCH(FmtData!$B$4+(ROW()-10),RawData!$A$2:$A$1048576,0))</f>
        <v>#N/A</v>
      </c>
      <c r="I2617" t="e">
        <f>INDEX(RawData!G$2:G$1048576,MATCH(FmtData!$B$4+(ROW()-10),RawData!$A$2:$A$1048576,0))</f>
        <v>#N/A</v>
      </c>
      <c r="J2617" t="e">
        <f>INDEX(RawData!H$2:H$1048576,MATCH(FmtData!$B$4+(ROW()-10),RawData!$A$2:$A$1048576,0))</f>
        <v>#N/A</v>
      </c>
      <c r="K2617" t="e">
        <f>INDEX(RawData!I$2:I$1048576,MATCH(FmtData!$B$4+(ROW()-10),RawData!$A$2:$A$1048576,0))</f>
        <v>#N/A</v>
      </c>
      <c r="L2617" t="e">
        <f>INDEX(RawData!J$2:J$1048576,MATCH(FmtData!$B$4+(ROW()-10),RawData!$A$2:$A$1048576,0))</f>
        <v>#N/A</v>
      </c>
      <c r="M2617" t="e">
        <f>INDEX(RawData!K$2:K$1048576,MATCH(FmtData!$B$4+(ROW()-10),RawData!$A$2:$A$1048576,0))</f>
        <v>#N/A</v>
      </c>
      <c r="N2617" t="e">
        <f>INDEX(RawData!L$2:L$1048576,MATCH(FmtData!$B$4+(ROW()-10),RawData!$A$2:$A$1048576,0))</f>
        <v>#N/A</v>
      </c>
      <c r="O2617" t="e">
        <f>INDEX(RawData!M$2:M$1048576,MATCH(FmtData!$B$4+(ROW()-10),RawData!$A$2:$A$1048576,0))</f>
        <v>#N/A</v>
      </c>
      <c r="P2617" t="e">
        <f>INDEX(RawData!N$2:N$1048576,MATCH(FmtData!$B$4+(ROW()-10),RawData!$A$2:$A$1048576,0))</f>
        <v>#N/A</v>
      </c>
      <c r="Q2617" t="e">
        <f>INDEX(RawData!O$2:O$1048576,MATCH(FmtData!$B$4+(ROW()-10),RawData!$A$2:$A$1048576,0))</f>
        <v>#N/A</v>
      </c>
      <c r="R2617" s="8" t="e">
        <f>INDEX(RawData!P$2:P$1048576,MATCH(FmtData!$B$4+(ROW()-10),RawData!$A$2:$A$1048576,0))</f>
        <v>#N/A</v>
      </c>
      <c r="S2617" t="e">
        <f>INDEX(RawData!Q$2:Q$1048576,MATCH(FmtData!$B$4+(ROW()-10),RawData!$A$2:$A$1048576,0))</f>
        <v>#N/A</v>
      </c>
      <c r="T2617" s="8" t="e">
        <f>INDEX(RawData!R$2:R$1048576,MATCH(FmtData!$B$4+(ROW()-10),RawData!$A$2:$A$1048576,0))</f>
        <v>#N/A</v>
      </c>
      <c r="U2617" s="8" t="e">
        <f>INDEX(RawData!S$2:S$1048576,MATCH(FmtData!$B$4+(ROW()-10),RawData!$A$2:$A$1048576,0))</f>
        <v>#N/A</v>
      </c>
      <c r="V2617" s="8" t="e">
        <f>INDEX(RawData!T$2:T$1048576,MATCH(FmtData!$B$4+(ROW()-10),RawData!$A$2:$A$1048576,0))</f>
        <v>#N/A</v>
      </c>
      <c r="W2617" s="3" t="e">
        <f t="shared" si="822"/>
        <v>#N/A</v>
      </c>
      <c r="X2617" s="3" t="e">
        <f t="shared" si="823"/>
        <v>#N/A</v>
      </c>
      <c r="Y2617" s="8" t="e">
        <f t="shared" si="806"/>
        <v>#N/A</v>
      </c>
      <c r="Z2617" s="8" t="e">
        <f t="shared" si="807"/>
        <v>#N/A</v>
      </c>
      <c r="AA2617" s="3" t="e">
        <f t="shared" si="824"/>
        <v>#N/A</v>
      </c>
      <c r="AB2617" s="41">
        <v>2</v>
      </c>
      <c r="AC2617" s="42" t="str">
        <f t="shared" si="816"/>
        <v>Dilatometer</v>
      </c>
      <c r="AD2617" s="15" t="e">
        <f t="shared" si="805"/>
        <v>#N/A</v>
      </c>
      <c r="AE2617" s="15" t="e">
        <f t="shared" si="808"/>
        <v>#N/A</v>
      </c>
      <c r="AF2617" s="15" t="e">
        <f t="shared" si="809"/>
        <v>#N/A</v>
      </c>
      <c r="AG2617" s="15" t="e">
        <f t="shared" si="810"/>
        <v>#N/A</v>
      </c>
      <c r="AH2617" s="15" t="e">
        <f t="shared" si="821"/>
        <v>#N/A</v>
      </c>
      <c r="AI2617" s="17" t="e">
        <f t="shared" si="811"/>
        <v>#N/A</v>
      </c>
      <c r="AJ2617" s="17" t="e">
        <f t="shared" si="812"/>
        <v>#N/A</v>
      </c>
      <c r="AK2617" s="17" t="e">
        <f t="shared" si="813"/>
        <v>#N/A</v>
      </c>
      <c r="AL2617" s="17" t="e">
        <f t="shared" si="814"/>
        <v>#N/A</v>
      </c>
      <c r="AM2617" s="17" t="e">
        <f t="shared" si="815"/>
        <v>#N/A</v>
      </c>
      <c r="AN2617" s="17" t="e">
        <f t="shared" si="817"/>
        <v>#N/A</v>
      </c>
      <c r="AO2617" s="17" t="e">
        <f t="shared" si="818"/>
        <v>#N/A</v>
      </c>
      <c r="AP2617" s="17" t="e">
        <f t="shared" si="819"/>
        <v>#N/A</v>
      </c>
      <c r="AQ2617" s="17" t="e">
        <f t="shared" si="820"/>
        <v>#N/A</v>
      </c>
    </row>
    <row r="2618" spans="2:43" x14ac:dyDescent="0.45">
      <c r="B2618" t="e">
        <f>INDEX(RawData!$A$2:$A$1048576,MATCH(FmtData!$B$4+(ROW()-10),RawData!$A$2:$A$1048576,0))</f>
        <v>#N/A</v>
      </c>
      <c r="C2618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8" s="7" t="e">
        <f>MID(INDEX(RawData!$B$2:$B$1048576, MATCH(FmtData!$B$4+(ROW()-10),RawData!$A$2:$A$1048576,0)),12,8)+$B$5/24</f>
        <v>#N/A</v>
      </c>
      <c r="E2618" s="8" t="e">
        <f>INDEX(RawData!$D$2:$D$1048576,MATCH(FmtData!$B$4+(ROW()-10),RawData!$A$2:$A$1048576,0))</f>
        <v>#N/A</v>
      </c>
      <c r="F2618" t="e">
        <f>INDEX(RawData!$D$2:$D$1048576,MATCH(FmtData!$B$4+(ROW()-10),RawData!$A$2:$A$1048576,0))</f>
        <v>#N/A</v>
      </c>
      <c r="G2618" t="e">
        <f>INDEX(RawData!E$2:E$1048576,MATCH(FmtData!$B$4+(ROW()-10),RawData!$A$2:$A$1048576,0))</f>
        <v>#N/A</v>
      </c>
      <c r="H2618" t="e">
        <f>INDEX(RawData!F$2:F$1048576,MATCH(FmtData!$B$4+(ROW()-10),RawData!$A$2:$A$1048576,0))</f>
        <v>#N/A</v>
      </c>
      <c r="I2618" t="e">
        <f>INDEX(RawData!G$2:G$1048576,MATCH(FmtData!$B$4+(ROW()-10),RawData!$A$2:$A$1048576,0))</f>
        <v>#N/A</v>
      </c>
      <c r="J2618" t="e">
        <f>INDEX(RawData!H$2:H$1048576,MATCH(FmtData!$B$4+(ROW()-10),RawData!$A$2:$A$1048576,0))</f>
        <v>#N/A</v>
      </c>
      <c r="K2618" t="e">
        <f>INDEX(RawData!I$2:I$1048576,MATCH(FmtData!$B$4+(ROW()-10),RawData!$A$2:$A$1048576,0))</f>
        <v>#N/A</v>
      </c>
      <c r="L2618" t="e">
        <f>INDEX(RawData!J$2:J$1048576,MATCH(FmtData!$B$4+(ROW()-10),RawData!$A$2:$A$1048576,0))</f>
        <v>#N/A</v>
      </c>
      <c r="M2618" t="e">
        <f>INDEX(RawData!K$2:K$1048576,MATCH(FmtData!$B$4+(ROW()-10),RawData!$A$2:$A$1048576,0))</f>
        <v>#N/A</v>
      </c>
      <c r="N2618" t="e">
        <f>INDEX(RawData!L$2:L$1048576,MATCH(FmtData!$B$4+(ROW()-10),RawData!$A$2:$A$1048576,0))</f>
        <v>#N/A</v>
      </c>
      <c r="O2618" t="e">
        <f>INDEX(RawData!M$2:M$1048576,MATCH(FmtData!$B$4+(ROW()-10),RawData!$A$2:$A$1048576,0))</f>
        <v>#N/A</v>
      </c>
      <c r="P2618" t="e">
        <f>INDEX(RawData!N$2:N$1048576,MATCH(FmtData!$B$4+(ROW()-10),RawData!$A$2:$A$1048576,0))</f>
        <v>#N/A</v>
      </c>
      <c r="Q2618" t="e">
        <f>INDEX(RawData!O$2:O$1048576,MATCH(FmtData!$B$4+(ROW()-10),RawData!$A$2:$A$1048576,0))</f>
        <v>#N/A</v>
      </c>
      <c r="R2618" s="8" t="e">
        <f>INDEX(RawData!P$2:P$1048576,MATCH(FmtData!$B$4+(ROW()-10),RawData!$A$2:$A$1048576,0))</f>
        <v>#N/A</v>
      </c>
      <c r="S2618" t="e">
        <f>INDEX(RawData!Q$2:Q$1048576,MATCH(FmtData!$B$4+(ROW()-10),RawData!$A$2:$A$1048576,0))</f>
        <v>#N/A</v>
      </c>
      <c r="T2618" s="8" t="e">
        <f>INDEX(RawData!R$2:R$1048576,MATCH(FmtData!$B$4+(ROW()-10),RawData!$A$2:$A$1048576,0))</f>
        <v>#N/A</v>
      </c>
      <c r="U2618" s="8" t="e">
        <f>INDEX(RawData!S$2:S$1048576,MATCH(FmtData!$B$4+(ROW()-10),RawData!$A$2:$A$1048576,0))</f>
        <v>#N/A</v>
      </c>
      <c r="V2618" s="8" t="e">
        <f>INDEX(RawData!T$2:T$1048576,MATCH(FmtData!$B$4+(ROW()-10),RawData!$A$2:$A$1048576,0))</f>
        <v>#N/A</v>
      </c>
      <c r="W2618" s="3" t="e">
        <f t="shared" si="822"/>
        <v>#N/A</v>
      </c>
      <c r="X2618" s="3" t="e">
        <f t="shared" si="823"/>
        <v>#N/A</v>
      </c>
      <c r="Y2618" s="8" t="e">
        <f t="shared" si="806"/>
        <v>#N/A</v>
      </c>
      <c r="Z2618" s="8" t="e">
        <f t="shared" si="807"/>
        <v>#N/A</v>
      </c>
      <c r="AA2618" s="3" t="e">
        <f t="shared" si="824"/>
        <v>#N/A</v>
      </c>
      <c r="AB2618" s="41">
        <v>2</v>
      </c>
      <c r="AC2618" s="42" t="str">
        <f t="shared" si="816"/>
        <v>Dilatometer</v>
      </c>
      <c r="AD2618" s="15" t="e">
        <f t="shared" si="805"/>
        <v>#N/A</v>
      </c>
      <c r="AE2618" s="15" t="e">
        <f t="shared" si="808"/>
        <v>#N/A</v>
      </c>
      <c r="AF2618" s="15" t="e">
        <f t="shared" si="809"/>
        <v>#N/A</v>
      </c>
      <c r="AG2618" s="15" t="e">
        <f t="shared" si="810"/>
        <v>#N/A</v>
      </c>
      <c r="AH2618" s="15" t="e">
        <f t="shared" si="821"/>
        <v>#N/A</v>
      </c>
      <c r="AI2618" s="17" t="e">
        <f t="shared" si="811"/>
        <v>#N/A</v>
      </c>
      <c r="AJ2618" s="17" t="e">
        <f t="shared" si="812"/>
        <v>#N/A</v>
      </c>
      <c r="AK2618" s="17" t="e">
        <f t="shared" si="813"/>
        <v>#N/A</v>
      </c>
      <c r="AL2618" s="17" t="e">
        <f t="shared" si="814"/>
        <v>#N/A</v>
      </c>
      <c r="AM2618" s="17" t="e">
        <f t="shared" si="815"/>
        <v>#N/A</v>
      </c>
      <c r="AN2618" s="17" t="e">
        <f t="shared" si="817"/>
        <v>#N/A</v>
      </c>
      <c r="AO2618" s="17" t="e">
        <f t="shared" si="818"/>
        <v>#N/A</v>
      </c>
      <c r="AP2618" s="17" t="e">
        <f t="shared" si="819"/>
        <v>#N/A</v>
      </c>
      <c r="AQ2618" s="17" t="e">
        <f t="shared" si="820"/>
        <v>#N/A</v>
      </c>
    </row>
    <row r="2619" spans="2:43" x14ac:dyDescent="0.45">
      <c r="B2619" t="e">
        <f>INDEX(RawData!$A$2:$A$1048576,MATCH(FmtData!$B$4+(ROW()-10),RawData!$A$2:$A$1048576,0))</f>
        <v>#N/A</v>
      </c>
      <c r="C2619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19" s="7" t="e">
        <f>MID(INDEX(RawData!$B$2:$B$1048576, MATCH(FmtData!$B$4+(ROW()-10),RawData!$A$2:$A$1048576,0)),12,8)+$B$5/24</f>
        <v>#N/A</v>
      </c>
      <c r="E2619" s="8" t="e">
        <f>INDEX(RawData!$D$2:$D$1048576,MATCH(FmtData!$B$4+(ROW()-10),RawData!$A$2:$A$1048576,0))</f>
        <v>#N/A</v>
      </c>
      <c r="F2619" t="e">
        <f>INDEX(RawData!$D$2:$D$1048576,MATCH(FmtData!$B$4+(ROW()-10),RawData!$A$2:$A$1048576,0))</f>
        <v>#N/A</v>
      </c>
      <c r="G2619" t="e">
        <f>INDEX(RawData!E$2:E$1048576,MATCH(FmtData!$B$4+(ROW()-10),RawData!$A$2:$A$1048576,0))</f>
        <v>#N/A</v>
      </c>
      <c r="H2619" t="e">
        <f>INDEX(RawData!F$2:F$1048576,MATCH(FmtData!$B$4+(ROW()-10),RawData!$A$2:$A$1048576,0))</f>
        <v>#N/A</v>
      </c>
      <c r="I2619" t="e">
        <f>INDEX(RawData!G$2:G$1048576,MATCH(FmtData!$B$4+(ROW()-10),RawData!$A$2:$A$1048576,0))</f>
        <v>#N/A</v>
      </c>
      <c r="J2619" t="e">
        <f>INDEX(RawData!H$2:H$1048576,MATCH(FmtData!$B$4+(ROW()-10),RawData!$A$2:$A$1048576,0))</f>
        <v>#N/A</v>
      </c>
      <c r="K2619" t="e">
        <f>INDEX(RawData!I$2:I$1048576,MATCH(FmtData!$B$4+(ROW()-10),RawData!$A$2:$A$1048576,0))</f>
        <v>#N/A</v>
      </c>
      <c r="L2619" t="e">
        <f>INDEX(RawData!J$2:J$1048576,MATCH(FmtData!$B$4+(ROW()-10),RawData!$A$2:$A$1048576,0))</f>
        <v>#N/A</v>
      </c>
      <c r="M2619" t="e">
        <f>INDEX(RawData!K$2:K$1048576,MATCH(FmtData!$B$4+(ROW()-10),RawData!$A$2:$A$1048576,0))</f>
        <v>#N/A</v>
      </c>
      <c r="N2619" t="e">
        <f>INDEX(RawData!L$2:L$1048576,MATCH(FmtData!$B$4+(ROW()-10),RawData!$A$2:$A$1048576,0))</f>
        <v>#N/A</v>
      </c>
      <c r="O2619" t="e">
        <f>INDEX(RawData!M$2:M$1048576,MATCH(FmtData!$B$4+(ROW()-10),RawData!$A$2:$A$1048576,0))</f>
        <v>#N/A</v>
      </c>
      <c r="P2619" t="e">
        <f>INDEX(RawData!N$2:N$1048576,MATCH(FmtData!$B$4+(ROW()-10),RawData!$A$2:$A$1048576,0))</f>
        <v>#N/A</v>
      </c>
      <c r="Q2619" t="e">
        <f>INDEX(RawData!O$2:O$1048576,MATCH(FmtData!$B$4+(ROW()-10),RawData!$A$2:$A$1048576,0))</f>
        <v>#N/A</v>
      </c>
      <c r="R2619" s="8" t="e">
        <f>INDEX(RawData!P$2:P$1048576,MATCH(FmtData!$B$4+(ROW()-10),RawData!$A$2:$A$1048576,0))</f>
        <v>#N/A</v>
      </c>
      <c r="S2619" t="e">
        <f>INDEX(RawData!Q$2:Q$1048576,MATCH(FmtData!$B$4+(ROW()-10),RawData!$A$2:$A$1048576,0))</f>
        <v>#N/A</v>
      </c>
      <c r="T2619" s="8" t="e">
        <f>INDEX(RawData!R$2:R$1048576,MATCH(FmtData!$B$4+(ROW()-10),RawData!$A$2:$A$1048576,0))</f>
        <v>#N/A</v>
      </c>
      <c r="U2619" s="8" t="e">
        <f>INDEX(RawData!S$2:S$1048576,MATCH(FmtData!$B$4+(ROW()-10),RawData!$A$2:$A$1048576,0))</f>
        <v>#N/A</v>
      </c>
      <c r="V2619" s="8" t="e">
        <f>INDEX(RawData!T$2:T$1048576,MATCH(FmtData!$B$4+(ROW()-10),RawData!$A$2:$A$1048576,0))</f>
        <v>#N/A</v>
      </c>
      <c r="W2619" s="3" t="e">
        <f t="shared" si="822"/>
        <v>#N/A</v>
      </c>
      <c r="X2619" s="3" t="e">
        <f t="shared" si="823"/>
        <v>#N/A</v>
      </c>
      <c r="Y2619" s="8" t="e">
        <f t="shared" si="806"/>
        <v>#N/A</v>
      </c>
      <c r="Z2619" s="8" t="e">
        <f t="shared" si="807"/>
        <v>#N/A</v>
      </c>
      <c r="AA2619" s="3" t="e">
        <f t="shared" si="824"/>
        <v>#N/A</v>
      </c>
      <c r="AB2619" s="41">
        <v>2</v>
      </c>
      <c r="AC2619" s="42" t="str">
        <f t="shared" si="816"/>
        <v>Dilatometer</v>
      </c>
      <c r="AD2619" s="15" t="e">
        <f t="shared" si="805"/>
        <v>#N/A</v>
      </c>
      <c r="AE2619" s="15" t="e">
        <f t="shared" si="808"/>
        <v>#N/A</v>
      </c>
      <c r="AF2619" s="15" t="e">
        <f t="shared" si="809"/>
        <v>#N/A</v>
      </c>
      <c r="AG2619" s="15" t="e">
        <f t="shared" si="810"/>
        <v>#N/A</v>
      </c>
      <c r="AH2619" s="15" t="e">
        <f t="shared" si="821"/>
        <v>#N/A</v>
      </c>
      <c r="AI2619" s="17" t="e">
        <f t="shared" si="811"/>
        <v>#N/A</v>
      </c>
      <c r="AJ2619" s="17" t="e">
        <f t="shared" si="812"/>
        <v>#N/A</v>
      </c>
      <c r="AK2619" s="17" t="e">
        <f t="shared" si="813"/>
        <v>#N/A</v>
      </c>
      <c r="AL2619" s="17" t="e">
        <f t="shared" si="814"/>
        <v>#N/A</v>
      </c>
      <c r="AM2619" s="17" t="e">
        <f t="shared" si="815"/>
        <v>#N/A</v>
      </c>
      <c r="AN2619" s="17" t="e">
        <f t="shared" si="817"/>
        <v>#N/A</v>
      </c>
      <c r="AO2619" s="17" t="e">
        <f t="shared" si="818"/>
        <v>#N/A</v>
      </c>
      <c r="AP2619" s="17" t="e">
        <f t="shared" si="819"/>
        <v>#N/A</v>
      </c>
      <c r="AQ2619" s="17" t="e">
        <f t="shared" si="820"/>
        <v>#N/A</v>
      </c>
    </row>
    <row r="2620" spans="2:43" x14ac:dyDescent="0.45">
      <c r="B2620" t="e">
        <f>INDEX(RawData!$A$2:$A$1048576,MATCH(FmtData!$B$4+(ROW()-10),RawData!$A$2:$A$1048576,0))</f>
        <v>#N/A</v>
      </c>
      <c r="C2620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0" s="7" t="e">
        <f>MID(INDEX(RawData!$B$2:$B$1048576, MATCH(FmtData!$B$4+(ROW()-10),RawData!$A$2:$A$1048576,0)),12,8)+$B$5/24</f>
        <v>#N/A</v>
      </c>
      <c r="E2620" s="8" t="e">
        <f>INDEX(RawData!$D$2:$D$1048576,MATCH(FmtData!$B$4+(ROW()-10),RawData!$A$2:$A$1048576,0))</f>
        <v>#N/A</v>
      </c>
      <c r="F2620" t="e">
        <f>INDEX(RawData!$D$2:$D$1048576,MATCH(FmtData!$B$4+(ROW()-10),RawData!$A$2:$A$1048576,0))</f>
        <v>#N/A</v>
      </c>
      <c r="G2620" t="e">
        <f>INDEX(RawData!E$2:E$1048576,MATCH(FmtData!$B$4+(ROW()-10),RawData!$A$2:$A$1048576,0))</f>
        <v>#N/A</v>
      </c>
      <c r="H2620" t="e">
        <f>INDEX(RawData!F$2:F$1048576,MATCH(FmtData!$B$4+(ROW()-10),RawData!$A$2:$A$1048576,0))</f>
        <v>#N/A</v>
      </c>
      <c r="I2620" t="e">
        <f>INDEX(RawData!G$2:G$1048576,MATCH(FmtData!$B$4+(ROW()-10),RawData!$A$2:$A$1048576,0))</f>
        <v>#N/A</v>
      </c>
      <c r="J2620" t="e">
        <f>INDEX(RawData!H$2:H$1048576,MATCH(FmtData!$B$4+(ROW()-10),RawData!$A$2:$A$1048576,0))</f>
        <v>#N/A</v>
      </c>
      <c r="K2620" t="e">
        <f>INDEX(RawData!I$2:I$1048576,MATCH(FmtData!$B$4+(ROW()-10),RawData!$A$2:$A$1048576,0))</f>
        <v>#N/A</v>
      </c>
      <c r="L2620" t="e">
        <f>INDEX(RawData!J$2:J$1048576,MATCH(FmtData!$B$4+(ROW()-10),RawData!$A$2:$A$1048576,0))</f>
        <v>#N/A</v>
      </c>
      <c r="M2620" t="e">
        <f>INDEX(RawData!K$2:K$1048576,MATCH(FmtData!$B$4+(ROW()-10),RawData!$A$2:$A$1048576,0))</f>
        <v>#N/A</v>
      </c>
      <c r="N2620" t="e">
        <f>INDEX(RawData!L$2:L$1048576,MATCH(FmtData!$B$4+(ROW()-10),RawData!$A$2:$A$1048576,0))</f>
        <v>#N/A</v>
      </c>
      <c r="O2620" t="e">
        <f>INDEX(RawData!M$2:M$1048576,MATCH(FmtData!$B$4+(ROW()-10),RawData!$A$2:$A$1048576,0))</f>
        <v>#N/A</v>
      </c>
      <c r="P2620" t="e">
        <f>INDEX(RawData!N$2:N$1048576,MATCH(FmtData!$B$4+(ROW()-10),RawData!$A$2:$A$1048576,0))</f>
        <v>#N/A</v>
      </c>
      <c r="Q2620" t="e">
        <f>INDEX(RawData!O$2:O$1048576,MATCH(FmtData!$B$4+(ROW()-10),RawData!$A$2:$A$1048576,0))</f>
        <v>#N/A</v>
      </c>
      <c r="R2620" s="8" t="e">
        <f>INDEX(RawData!P$2:P$1048576,MATCH(FmtData!$B$4+(ROW()-10),RawData!$A$2:$A$1048576,0))</f>
        <v>#N/A</v>
      </c>
      <c r="S2620" t="e">
        <f>INDEX(RawData!Q$2:Q$1048576,MATCH(FmtData!$B$4+(ROW()-10),RawData!$A$2:$A$1048576,0))</f>
        <v>#N/A</v>
      </c>
      <c r="T2620" s="8" t="e">
        <f>INDEX(RawData!R$2:R$1048576,MATCH(FmtData!$B$4+(ROW()-10),RawData!$A$2:$A$1048576,0))</f>
        <v>#N/A</v>
      </c>
      <c r="U2620" s="8" t="e">
        <f>INDEX(RawData!S$2:S$1048576,MATCH(FmtData!$B$4+(ROW()-10),RawData!$A$2:$A$1048576,0))</f>
        <v>#N/A</v>
      </c>
      <c r="V2620" s="8" t="e">
        <f>INDEX(RawData!T$2:T$1048576,MATCH(FmtData!$B$4+(ROW()-10),RawData!$A$2:$A$1048576,0))</f>
        <v>#N/A</v>
      </c>
      <c r="W2620" s="3" t="e">
        <f t="shared" si="822"/>
        <v>#N/A</v>
      </c>
      <c r="X2620" s="3" t="e">
        <f t="shared" si="823"/>
        <v>#N/A</v>
      </c>
      <c r="Y2620" s="8" t="e">
        <f t="shared" si="806"/>
        <v>#N/A</v>
      </c>
      <c r="Z2620" s="8" t="e">
        <f t="shared" si="807"/>
        <v>#N/A</v>
      </c>
      <c r="AA2620" s="3" t="e">
        <f t="shared" si="824"/>
        <v>#N/A</v>
      </c>
      <c r="AB2620" s="41">
        <v>2</v>
      </c>
      <c r="AC2620" s="42" t="str">
        <f t="shared" si="816"/>
        <v>Dilatometer</v>
      </c>
      <c r="AD2620" s="15" t="e">
        <f t="shared" si="805"/>
        <v>#N/A</v>
      </c>
      <c r="AE2620" s="15" t="e">
        <f t="shared" si="808"/>
        <v>#N/A</v>
      </c>
      <c r="AF2620" s="15" t="e">
        <f t="shared" si="809"/>
        <v>#N/A</v>
      </c>
      <c r="AG2620" s="15" t="e">
        <f t="shared" si="810"/>
        <v>#N/A</v>
      </c>
      <c r="AH2620" s="15" t="e">
        <f t="shared" si="821"/>
        <v>#N/A</v>
      </c>
      <c r="AI2620" s="17" t="e">
        <f t="shared" si="811"/>
        <v>#N/A</v>
      </c>
      <c r="AJ2620" s="17" t="e">
        <f t="shared" si="812"/>
        <v>#N/A</v>
      </c>
      <c r="AK2620" s="17" t="e">
        <f t="shared" si="813"/>
        <v>#N/A</v>
      </c>
      <c r="AL2620" s="17" t="e">
        <f t="shared" si="814"/>
        <v>#N/A</v>
      </c>
      <c r="AM2620" s="17" t="e">
        <f t="shared" si="815"/>
        <v>#N/A</v>
      </c>
      <c r="AN2620" s="17" t="e">
        <f t="shared" si="817"/>
        <v>#N/A</v>
      </c>
      <c r="AO2620" s="17" t="e">
        <f t="shared" si="818"/>
        <v>#N/A</v>
      </c>
      <c r="AP2620" s="17" t="e">
        <f t="shared" si="819"/>
        <v>#N/A</v>
      </c>
      <c r="AQ2620" s="17" t="e">
        <f t="shared" si="820"/>
        <v>#N/A</v>
      </c>
    </row>
    <row r="2621" spans="2:43" x14ac:dyDescent="0.45">
      <c r="B2621" t="e">
        <f>INDEX(RawData!$A$2:$A$1048576,MATCH(FmtData!$B$4+(ROW()-10),RawData!$A$2:$A$1048576,0))</f>
        <v>#N/A</v>
      </c>
      <c r="C2621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1" s="7" t="e">
        <f>MID(INDEX(RawData!$B$2:$B$1048576, MATCH(FmtData!$B$4+(ROW()-10),RawData!$A$2:$A$1048576,0)),12,8)+$B$5/24</f>
        <v>#N/A</v>
      </c>
      <c r="E2621" s="8" t="e">
        <f>INDEX(RawData!$D$2:$D$1048576,MATCH(FmtData!$B$4+(ROW()-10),RawData!$A$2:$A$1048576,0))</f>
        <v>#N/A</v>
      </c>
      <c r="F2621" t="e">
        <f>INDEX(RawData!$D$2:$D$1048576,MATCH(FmtData!$B$4+(ROW()-10),RawData!$A$2:$A$1048576,0))</f>
        <v>#N/A</v>
      </c>
      <c r="G2621" t="e">
        <f>INDEX(RawData!E$2:E$1048576,MATCH(FmtData!$B$4+(ROW()-10),RawData!$A$2:$A$1048576,0))</f>
        <v>#N/A</v>
      </c>
      <c r="H2621" t="e">
        <f>INDEX(RawData!F$2:F$1048576,MATCH(FmtData!$B$4+(ROW()-10),RawData!$A$2:$A$1048576,0))</f>
        <v>#N/A</v>
      </c>
      <c r="I2621" t="e">
        <f>INDEX(RawData!G$2:G$1048576,MATCH(FmtData!$B$4+(ROW()-10),RawData!$A$2:$A$1048576,0))</f>
        <v>#N/A</v>
      </c>
      <c r="J2621" t="e">
        <f>INDEX(RawData!H$2:H$1048576,MATCH(FmtData!$B$4+(ROW()-10),RawData!$A$2:$A$1048576,0))</f>
        <v>#N/A</v>
      </c>
      <c r="K2621" t="e">
        <f>INDEX(RawData!I$2:I$1048576,MATCH(FmtData!$B$4+(ROW()-10),RawData!$A$2:$A$1048576,0))</f>
        <v>#N/A</v>
      </c>
      <c r="L2621" t="e">
        <f>INDEX(RawData!J$2:J$1048576,MATCH(FmtData!$B$4+(ROW()-10),RawData!$A$2:$A$1048576,0))</f>
        <v>#N/A</v>
      </c>
      <c r="M2621" t="e">
        <f>INDEX(RawData!K$2:K$1048576,MATCH(FmtData!$B$4+(ROW()-10),RawData!$A$2:$A$1048576,0))</f>
        <v>#N/A</v>
      </c>
      <c r="N2621" t="e">
        <f>INDEX(RawData!L$2:L$1048576,MATCH(FmtData!$B$4+(ROW()-10),RawData!$A$2:$A$1048576,0))</f>
        <v>#N/A</v>
      </c>
      <c r="O2621" t="e">
        <f>INDEX(RawData!M$2:M$1048576,MATCH(FmtData!$B$4+(ROW()-10),RawData!$A$2:$A$1048576,0))</f>
        <v>#N/A</v>
      </c>
      <c r="P2621" t="e">
        <f>INDEX(RawData!N$2:N$1048576,MATCH(FmtData!$B$4+(ROW()-10),RawData!$A$2:$A$1048576,0))</f>
        <v>#N/A</v>
      </c>
      <c r="Q2621" t="e">
        <f>INDEX(RawData!O$2:O$1048576,MATCH(FmtData!$B$4+(ROW()-10),RawData!$A$2:$A$1048576,0))</f>
        <v>#N/A</v>
      </c>
      <c r="R2621" s="8" t="e">
        <f>INDEX(RawData!P$2:P$1048576,MATCH(FmtData!$B$4+(ROW()-10),RawData!$A$2:$A$1048576,0))</f>
        <v>#N/A</v>
      </c>
      <c r="S2621" t="e">
        <f>INDEX(RawData!Q$2:Q$1048576,MATCH(FmtData!$B$4+(ROW()-10),RawData!$A$2:$A$1048576,0))</f>
        <v>#N/A</v>
      </c>
      <c r="T2621" s="8" t="e">
        <f>INDEX(RawData!R$2:R$1048576,MATCH(FmtData!$B$4+(ROW()-10),RawData!$A$2:$A$1048576,0))</f>
        <v>#N/A</v>
      </c>
      <c r="U2621" s="8" t="e">
        <f>INDEX(RawData!S$2:S$1048576,MATCH(FmtData!$B$4+(ROW()-10),RawData!$A$2:$A$1048576,0))</f>
        <v>#N/A</v>
      </c>
      <c r="V2621" s="8" t="e">
        <f>INDEX(RawData!T$2:T$1048576,MATCH(FmtData!$B$4+(ROW()-10),RawData!$A$2:$A$1048576,0))</f>
        <v>#N/A</v>
      </c>
      <c r="W2621" s="3" t="e">
        <f t="shared" si="822"/>
        <v>#N/A</v>
      </c>
      <c r="X2621" s="3" t="e">
        <f t="shared" si="823"/>
        <v>#N/A</v>
      </c>
      <c r="Y2621" s="8" t="e">
        <f t="shared" si="806"/>
        <v>#N/A</v>
      </c>
      <c r="Z2621" s="8" t="e">
        <f t="shared" si="807"/>
        <v>#N/A</v>
      </c>
      <c r="AA2621" s="3" t="e">
        <f t="shared" si="824"/>
        <v>#N/A</v>
      </c>
      <c r="AB2621" s="41">
        <v>2</v>
      </c>
      <c r="AC2621" s="42" t="str">
        <f t="shared" si="816"/>
        <v>Dilatometer</v>
      </c>
      <c r="AD2621" s="15" t="e">
        <f t="shared" si="805"/>
        <v>#N/A</v>
      </c>
      <c r="AE2621" s="15" t="e">
        <f t="shared" si="808"/>
        <v>#N/A</v>
      </c>
      <c r="AF2621" s="15" t="e">
        <f t="shared" si="809"/>
        <v>#N/A</v>
      </c>
      <c r="AG2621" s="15" t="e">
        <f t="shared" si="810"/>
        <v>#N/A</v>
      </c>
      <c r="AH2621" s="15" t="e">
        <f t="shared" si="821"/>
        <v>#N/A</v>
      </c>
      <c r="AI2621" s="17" t="e">
        <f t="shared" si="811"/>
        <v>#N/A</v>
      </c>
      <c r="AJ2621" s="17" t="e">
        <f t="shared" si="812"/>
        <v>#N/A</v>
      </c>
      <c r="AK2621" s="17" t="e">
        <f t="shared" si="813"/>
        <v>#N/A</v>
      </c>
      <c r="AL2621" s="17" t="e">
        <f t="shared" si="814"/>
        <v>#N/A</v>
      </c>
      <c r="AM2621" s="17" t="e">
        <f t="shared" si="815"/>
        <v>#N/A</v>
      </c>
      <c r="AN2621" s="17" t="e">
        <f t="shared" si="817"/>
        <v>#N/A</v>
      </c>
      <c r="AO2621" s="17" t="e">
        <f t="shared" si="818"/>
        <v>#N/A</v>
      </c>
      <c r="AP2621" s="17" t="e">
        <f t="shared" si="819"/>
        <v>#N/A</v>
      </c>
      <c r="AQ2621" s="17" t="e">
        <f t="shared" si="820"/>
        <v>#N/A</v>
      </c>
    </row>
    <row r="2622" spans="2:43" x14ac:dyDescent="0.45">
      <c r="B2622" t="e">
        <f>INDEX(RawData!$A$2:$A$1048576,MATCH(FmtData!$B$4+(ROW()-10),RawData!$A$2:$A$1048576,0))</f>
        <v>#N/A</v>
      </c>
      <c r="C2622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2" s="7" t="e">
        <f>MID(INDEX(RawData!$B$2:$B$1048576, MATCH(FmtData!$B$4+(ROW()-10),RawData!$A$2:$A$1048576,0)),12,8)+$B$5/24</f>
        <v>#N/A</v>
      </c>
      <c r="E2622" s="8" t="e">
        <f>INDEX(RawData!$D$2:$D$1048576,MATCH(FmtData!$B$4+(ROW()-10),RawData!$A$2:$A$1048576,0))</f>
        <v>#N/A</v>
      </c>
      <c r="F2622" t="e">
        <f>INDEX(RawData!$D$2:$D$1048576,MATCH(FmtData!$B$4+(ROW()-10),RawData!$A$2:$A$1048576,0))</f>
        <v>#N/A</v>
      </c>
      <c r="G2622" t="e">
        <f>INDEX(RawData!E$2:E$1048576,MATCH(FmtData!$B$4+(ROW()-10),RawData!$A$2:$A$1048576,0))</f>
        <v>#N/A</v>
      </c>
      <c r="H2622" t="e">
        <f>INDEX(RawData!F$2:F$1048576,MATCH(FmtData!$B$4+(ROW()-10),RawData!$A$2:$A$1048576,0))</f>
        <v>#N/A</v>
      </c>
      <c r="I2622" t="e">
        <f>INDEX(RawData!G$2:G$1048576,MATCH(FmtData!$B$4+(ROW()-10),RawData!$A$2:$A$1048576,0))</f>
        <v>#N/A</v>
      </c>
      <c r="J2622" t="e">
        <f>INDEX(RawData!H$2:H$1048576,MATCH(FmtData!$B$4+(ROW()-10),RawData!$A$2:$A$1048576,0))</f>
        <v>#N/A</v>
      </c>
      <c r="K2622" t="e">
        <f>INDEX(RawData!I$2:I$1048576,MATCH(FmtData!$B$4+(ROW()-10),RawData!$A$2:$A$1048576,0))</f>
        <v>#N/A</v>
      </c>
      <c r="L2622" t="e">
        <f>INDEX(RawData!J$2:J$1048576,MATCH(FmtData!$B$4+(ROW()-10),RawData!$A$2:$A$1048576,0))</f>
        <v>#N/A</v>
      </c>
      <c r="M2622" t="e">
        <f>INDEX(RawData!K$2:K$1048576,MATCH(FmtData!$B$4+(ROW()-10),RawData!$A$2:$A$1048576,0))</f>
        <v>#N/A</v>
      </c>
      <c r="N2622" t="e">
        <f>INDEX(RawData!L$2:L$1048576,MATCH(FmtData!$B$4+(ROW()-10),RawData!$A$2:$A$1048576,0))</f>
        <v>#N/A</v>
      </c>
      <c r="O2622" t="e">
        <f>INDEX(RawData!M$2:M$1048576,MATCH(FmtData!$B$4+(ROW()-10),RawData!$A$2:$A$1048576,0))</f>
        <v>#N/A</v>
      </c>
      <c r="P2622" t="e">
        <f>INDEX(RawData!N$2:N$1048576,MATCH(FmtData!$B$4+(ROW()-10),RawData!$A$2:$A$1048576,0))</f>
        <v>#N/A</v>
      </c>
      <c r="Q2622" t="e">
        <f>INDEX(RawData!O$2:O$1048576,MATCH(FmtData!$B$4+(ROW()-10),RawData!$A$2:$A$1048576,0))</f>
        <v>#N/A</v>
      </c>
      <c r="R2622" s="8" t="e">
        <f>INDEX(RawData!P$2:P$1048576,MATCH(FmtData!$B$4+(ROW()-10),RawData!$A$2:$A$1048576,0))</f>
        <v>#N/A</v>
      </c>
      <c r="S2622" t="e">
        <f>INDEX(RawData!Q$2:Q$1048576,MATCH(FmtData!$B$4+(ROW()-10),RawData!$A$2:$A$1048576,0))</f>
        <v>#N/A</v>
      </c>
      <c r="T2622" s="8" t="e">
        <f>INDEX(RawData!R$2:R$1048576,MATCH(FmtData!$B$4+(ROW()-10),RawData!$A$2:$A$1048576,0))</f>
        <v>#N/A</v>
      </c>
      <c r="U2622" s="8" t="e">
        <f>INDEX(RawData!S$2:S$1048576,MATCH(FmtData!$B$4+(ROW()-10),RawData!$A$2:$A$1048576,0))</f>
        <v>#N/A</v>
      </c>
      <c r="V2622" s="8" t="e">
        <f>INDEX(RawData!T$2:T$1048576,MATCH(FmtData!$B$4+(ROW()-10),RawData!$A$2:$A$1048576,0))</f>
        <v>#N/A</v>
      </c>
      <c r="W2622" s="3" t="e">
        <f t="shared" si="822"/>
        <v>#N/A</v>
      </c>
      <c r="X2622" s="3" t="e">
        <f t="shared" si="823"/>
        <v>#N/A</v>
      </c>
      <c r="Y2622" s="8" t="e">
        <f t="shared" si="806"/>
        <v>#N/A</v>
      </c>
      <c r="Z2622" s="8" t="e">
        <f t="shared" si="807"/>
        <v>#N/A</v>
      </c>
      <c r="AA2622" s="3" t="e">
        <f t="shared" si="824"/>
        <v>#N/A</v>
      </c>
      <c r="AB2622" s="41">
        <v>2</v>
      </c>
      <c r="AC2622" s="42" t="str">
        <f t="shared" si="816"/>
        <v>Dilatometer</v>
      </c>
      <c r="AD2622" s="15" t="e">
        <f t="shared" si="805"/>
        <v>#N/A</v>
      </c>
      <c r="AE2622" s="15" t="e">
        <f t="shared" si="808"/>
        <v>#N/A</v>
      </c>
      <c r="AF2622" s="15" t="e">
        <f t="shared" si="809"/>
        <v>#N/A</v>
      </c>
      <c r="AG2622" s="15" t="e">
        <f t="shared" si="810"/>
        <v>#N/A</v>
      </c>
      <c r="AH2622" s="15" t="e">
        <f t="shared" si="821"/>
        <v>#N/A</v>
      </c>
      <c r="AI2622" s="17" t="e">
        <f t="shared" si="811"/>
        <v>#N/A</v>
      </c>
      <c r="AJ2622" s="17" t="e">
        <f t="shared" si="812"/>
        <v>#N/A</v>
      </c>
      <c r="AK2622" s="17" t="e">
        <f t="shared" si="813"/>
        <v>#N/A</v>
      </c>
      <c r="AL2622" s="17" t="e">
        <f t="shared" si="814"/>
        <v>#N/A</v>
      </c>
      <c r="AM2622" s="17" t="e">
        <f t="shared" si="815"/>
        <v>#N/A</v>
      </c>
      <c r="AN2622" s="17" t="e">
        <f t="shared" si="817"/>
        <v>#N/A</v>
      </c>
      <c r="AO2622" s="17" t="e">
        <f t="shared" si="818"/>
        <v>#N/A</v>
      </c>
      <c r="AP2622" s="17" t="e">
        <f t="shared" si="819"/>
        <v>#N/A</v>
      </c>
      <c r="AQ2622" s="17" t="e">
        <f t="shared" si="820"/>
        <v>#N/A</v>
      </c>
    </row>
    <row r="2623" spans="2:43" x14ac:dyDescent="0.45">
      <c r="B2623" t="e">
        <f>INDEX(RawData!$A$2:$A$1048576,MATCH(FmtData!$B$4+(ROW()-10),RawData!$A$2:$A$1048576,0))</f>
        <v>#N/A</v>
      </c>
      <c r="C2623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3" s="7" t="e">
        <f>MID(INDEX(RawData!$B$2:$B$1048576, MATCH(FmtData!$B$4+(ROW()-10),RawData!$A$2:$A$1048576,0)),12,8)+$B$5/24</f>
        <v>#N/A</v>
      </c>
      <c r="E2623" s="8" t="e">
        <f>INDEX(RawData!$D$2:$D$1048576,MATCH(FmtData!$B$4+(ROW()-10),RawData!$A$2:$A$1048576,0))</f>
        <v>#N/A</v>
      </c>
      <c r="F2623" t="e">
        <f>INDEX(RawData!$D$2:$D$1048576,MATCH(FmtData!$B$4+(ROW()-10),RawData!$A$2:$A$1048576,0))</f>
        <v>#N/A</v>
      </c>
      <c r="G2623" t="e">
        <f>INDEX(RawData!E$2:E$1048576,MATCH(FmtData!$B$4+(ROW()-10),RawData!$A$2:$A$1048576,0))</f>
        <v>#N/A</v>
      </c>
      <c r="H2623" t="e">
        <f>INDEX(RawData!F$2:F$1048576,MATCH(FmtData!$B$4+(ROW()-10),RawData!$A$2:$A$1048576,0))</f>
        <v>#N/A</v>
      </c>
      <c r="I2623" t="e">
        <f>INDEX(RawData!G$2:G$1048576,MATCH(FmtData!$B$4+(ROW()-10),RawData!$A$2:$A$1048576,0))</f>
        <v>#N/A</v>
      </c>
      <c r="J2623" t="e">
        <f>INDEX(RawData!H$2:H$1048576,MATCH(FmtData!$B$4+(ROW()-10),RawData!$A$2:$A$1048576,0))</f>
        <v>#N/A</v>
      </c>
      <c r="K2623" t="e">
        <f>INDEX(RawData!I$2:I$1048576,MATCH(FmtData!$B$4+(ROW()-10),RawData!$A$2:$A$1048576,0))</f>
        <v>#N/A</v>
      </c>
      <c r="L2623" t="e">
        <f>INDEX(RawData!J$2:J$1048576,MATCH(FmtData!$B$4+(ROW()-10),RawData!$A$2:$A$1048576,0))</f>
        <v>#N/A</v>
      </c>
      <c r="M2623" t="e">
        <f>INDEX(RawData!K$2:K$1048576,MATCH(FmtData!$B$4+(ROW()-10),RawData!$A$2:$A$1048576,0))</f>
        <v>#N/A</v>
      </c>
      <c r="N2623" t="e">
        <f>INDEX(RawData!L$2:L$1048576,MATCH(FmtData!$B$4+(ROW()-10),RawData!$A$2:$A$1048576,0))</f>
        <v>#N/A</v>
      </c>
      <c r="O2623" t="e">
        <f>INDEX(RawData!M$2:M$1048576,MATCH(FmtData!$B$4+(ROW()-10),RawData!$A$2:$A$1048576,0))</f>
        <v>#N/A</v>
      </c>
      <c r="P2623" t="e">
        <f>INDEX(RawData!N$2:N$1048576,MATCH(FmtData!$B$4+(ROW()-10),RawData!$A$2:$A$1048576,0))</f>
        <v>#N/A</v>
      </c>
      <c r="Q2623" t="e">
        <f>INDEX(RawData!O$2:O$1048576,MATCH(FmtData!$B$4+(ROW()-10),RawData!$A$2:$A$1048576,0))</f>
        <v>#N/A</v>
      </c>
      <c r="R2623" s="8" t="e">
        <f>INDEX(RawData!P$2:P$1048576,MATCH(FmtData!$B$4+(ROW()-10),RawData!$A$2:$A$1048576,0))</f>
        <v>#N/A</v>
      </c>
      <c r="S2623" t="e">
        <f>INDEX(RawData!Q$2:Q$1048576,MATCH(FmtData!$B$4+(ROW()-10),RawData!$A$2:$A$1048576,0))</f>
        <v>#N/A</v>
      </c>
      <c r="T2623" s="8" t="e">
        <f>INDEX(RawData!R$2:R$1048576,MATCH(FmtData!$B$4+(ROW()-10),RawData!$A$2:$A$1048576,0))</f>
        <v>#N/A</v>
      </c>
      <c r="U2623" s="8" t="e">
        <f>INDEX(RawData!S$2:S$1048576,MATCH(FmtData!$B$4+(ROW()-10),RawData!$A$2:$A$1048576,0))</f>
        <v>#N/A</v>
      </c>
      <c r="V2623" s="8" t="e">
        <f>INDEX(RawData!T$2:T$1048576,MATCH(FmtData!$B$4+(ROW()-10),RawData!$A$2:$A$1048576,0))</f>
        <v>#N/A</v>
      </c>
      <c r="W2623" s="3" t="e">
        <f t="shared" si="822"/>
        <v>#N/A</v>
      </c>
      <c r="X2623" s="3" t="e">
        <f t="shared" si="823"/>
        <v>#N/A</v>
      </c>
      <c r="Y2623" s="8" t="e">
        <f t="shared" si="806"/>
        <v>#N/A</v>
      </c>
      <c r="Z2623" s="8" t="e">
        <f t="shared" si="807"/>
        <v>#N/A</v>
      </c>
      <c r="AA2623" s="3" t="e">
        <f t="shared" si="824"/>
        <v>#N/A</v>
      </c>
      <c r="AB2623" s="41">
        <v>2</v>
      </c>
      <c r="AC2623" s="42" t="str">
        <f t="shared" si="816"/>
        <v>Dilatometer</v>
      </c>
      <c r="AD2623" s="15" t="e">
        <f t="shared" si="805"/>
        <v>#N/A</v>
      </c>
      <c r="AE2623" s="15" t="e">
        <f t="shared" si="808"/>
        <v>#N/A</v>
      </c>
      <c r="AF2623" s="15" t="e">
        <f t="shared" si="809"/>
        <v>#N/A</v>
      </c>
      <c r="AG2623" s="15" t="e">
        <f t="shared" si="810"/>
        <v>#N/A</v>
      </c>
      <c r="AH2623" s="15" t="e">
        <f t="shared" si="821"/>
        <v>#N/A</v>
      </c>
      <c r="AI2623" s="17" t="e">
        <f t="shared" si="811"/>
        <v>#N/A</v>
      </c>
      <c r="AJ2623" s="17" t="e">
        <f t="shared" si="812"/>
        <v>#N/A</v>
      </c>
      <c r="AK2623" s="17" t="e">
        <f t="shared" si="813"/>
        <v>#N/A</v>
      </c>
      <c r="AL2623" s="17" t="e">
        <f t="shared" si="814"/>
        <v>#N/A</v>
      </c>
      <c r="AM2623" s="17" t="e">
        <f t="shared" si="815"/>
        <v>#N/A</v>
      </c>
      <c r="AN2623" s="17" t="e">
        <f t="shared" si="817"/>
        <v>#N/A</v>
      </c>
      <c r="AO2623" s="17" t="e">
        <f t="shared" si="818"/>
        <v>#N/A</v>
      </c>
      <c r="AP2623" s="17" t="e">
        <f t="shared" si="819"/>
        <v>#N/A</v>
      </c>
      <c r="AQ2623" s="17" t="e">
        <f t="shared" si="820"/>
        <v>#N/A</v>
      </c>
    </row>
    <row r="2624" spans="2:43" x14ac:dyDescent="0.45">
      <c r="B2624" t="e">
        <f>INDEX(RawData!$A$2:$A$1048576,MATCH(FmtData!$B$4+(ROW()-10),RawData!$A$2:$A$1048576,0))</f>
        <v>#N/A</v>
      </c>
      <c r="C2624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4" s="7" t="e">
        <f>MID(INDEX(RawData!$B$2:$B$1048576, MATCH(FmtData!$B$4+(ROW()-10),RawData!$A$2:$A$1048576,0)),12,8)+$B$5/24</f>
        <v>#N/A</v>
      </c>
      <c r="E2624" s="8" t="e">
        <f>INDEX(RawData!$D$2:$D$1048576,MATCH(FmtData!$B$4+(ROW()-10),RawData!$A$2:$A$1048576,0))</f>
        <v>#N/A</v>
      </c>
      <c r="F2624" t="e">
        <f>INDEX(RawData!$D$2:$D$1048576,MATCH(FmtData!$B$4+(ROW()-10),RawData!$A$2:$A$1048576,0))</f>
        <v>#N/A</v>
      </c>
      <c r="G2624" t="e">
        <f>INDEX(RawData!E$2:E$1048576,MATCH(FmtData!$B$4+(ROW()-10),RawData!$A$2:$A$1048576,0))</f>
        <v>#N/A</v>
      </c>
      <c r="H2624" t="e">
        <f>INDEX(RawData!F$2:F$1048576,MATCH(FmtData!$B$4+(ROW()-10),RawData!$A$2:$A$1048576,0))</f>
        <v>#N/A</v>
      </c>
      <c r="I2624" t="e">
        <f>INDEX(RawData!G$2:G$1048576,MATCH(FmtData!$B$4+(ROW()-10),RawData!$A$2:$A$1048576,0))</f>
        <v>#N/A</v>
      </c>
      <c r="J2624" t="e">
        <f>INDEX(RawData!H$2:H$1048576,MATCH(FmtData!$B$4+(ROW()-10),RawData!$A$2:$A$1048576,0))</f>
        <v>#N/A</v>
      </c>
      <c r="K2624" t="e">
        <f>INDEX(RawData!I$2:I$1048576,MATCH(FmtData!$B$4+(ROW()-10),RawData!$A$2:$A$1048576,0))</f>
        <v>#N/A</v>
      </c>
      <c r="L2624" t="e">
        <f>INDEX(RawData!J$2:J$1048576,MATCH(FmtData!$B$4+(ROW()-10),RawData!$A$2:$A$1048576,0))</f>
        <v>#N/A</v>
      </c>
      <c r="M2624" t="e">
        <f>INDEX(RawData!K$2:K$1048576,MATCH(FmtData!$B$4+(ROW()-10),RawData!$A$2:$A$1048576,0))</f>
        <v>#N/A</v>
      </c>
      <c r="N2624" t="e">
        <f>INDEX(RawData!L$2:L$1048576,MATCH(FmtData!$B$4+(ROW()-10),RawData!$A$2:$A$1048576,0))</f>
        <v>#N/A</v>
      </c>
      <c r="O2624" t="e">
        <f>INDEX(RawData!M$2:M$1048576,MATCH(FmtData!$B$4+(ROW()-10),RawData!$A$2:$A$1048576,0))</f>
        <v>#N/A</v>
      </c>
      <c r="P2624" t="e">
        <f>INDEX(RawData!N$2:N$1048576,MATCH(FmtData!$B$4+(ROW()-10),RawData!$A$2:$A$1048576,0))</f>
        <v>#N/A</v>
      </c>
      <c r="Q2624" t="e">
        <f>INDEX(RawData!O$2:O$1048576,MATCH(FmtData!$B$4+(ROW()-10),RawData!$A$2:$A$1048576,0))</f>
        <v>#N/A</v>
      </c>
      <c r="R2624" s="8" t="e">
        <f>INDEX(RawData!P$2:P$1048576,MATCH(FmtData!$B$4+(ROW()-10),RawData!$A$2:$A$1048576,0))</f>
        <v>#N/A</v>
      </c>
      <c r="S2624" t="e">
        <f>INDEX(RawData!Q$2:Q$1048576,MATCH(FmtData!$B$4+(ROW()-10),RawData!$A$2:$A$1048576,0))</f>
        <v>#N/A</v>
      </c>
      <c r="T2624" s="8" t="e">
        <f>INDEX(RawData!R$2:R$1048576,MATCH(FmtData!$B$4+(ROW()-10),RawData!$A$2:$A$1048576,0))</f>
        <v>#N/A</v>
      </c>
      <c r="U2624" s="8" t="e">
        <f>INDEX(RawData!S$2:S$1048576,MATCH(FmtData!$B$4+(ROW()-10),RawData!$A$2:$A$1048576,0))</f>
        <v>#N/A</v>
      </c>
      <c r="V2624" s="8" t="e">
        <f>INDEX(RawData!T$2:T$1048576,MATCH(FmtData!$B$4+(ROW()-10),RawData!$A$2:$A$1048576,0))</f>
        <v>#N/A</v>
      </c>
      <c r="W2624" s="3" t="e">
        <f t="shared" si="822"/>
        <v>#N/A</v>
      </c>
      <c r="X2624" s="3" t="e">
        <f t="shared" si="823"/>
        <v>#N/A</v>
      </c>
      <c r="Y2624" s="8" t="e">
        <f t="shared" si="806"/>
        <v>#N/A</v>
      </c>
      <c r="Z2624" s="8" t="e">
        <f t="shared" si="807"/>
        <v>#N/A</v>
      </c>
      <c r="AA2624" s="3" t="e">
        <f t="shared" si="824"/>
        <v>#N/A</v>
      </c>
      <c r="AB2624" s="41">
        <v>2</v>
      </c>
      <c r="AC2624" s="42" t="str">
        <f t="shared" si="816"/>
        <v>Dilatometer</v>
      </c>
      <c r="AD2624" s="15" t="e">
        <f t="shared" si="805"/>
        <v>#N/A</v>
      </c>
      <c r="AE2624" s="15" t="e">
        <f t="shared" si="808"/>
        <v>#N/A</v>
      </c>
      <c r="AF2624" s="15" t="e">
        <f t="shared" si="809"/>
        <v>#N/A</v>
      </c>
      <c r="AG2624" s="15" t="e">
        <f t="shared" si="810"/>
        <v>#N/A</v>
      </c>
      <c r="AH2624" s="15" t="e">
        <f t="shared" si="821"/>
        <v>#N/A</v>
      </c>
      <c r="AI2624" s="17" t="e">
        <f t="shared" si="811"/>
        <v>#N/A</v>
      </c>
      <c r="AJ2624" s="17" t="e">
        <f t="shared" si="812"/>
        <v>#N/A</v>
      </c>
      <c r="AK2624" s="17" t="e">
        <f t="shared" si="813"/>
        <v>#N/A</v>
      </c>
      <c r="AL2624" s="17" t="e">
        <f t="shared" si="814"/>
        <v>#N/A</v>
      </c>
      <c r="AM2624" s="17" t="e">
        <f t="shared" si="815"/>
        <v>#N/A</v>
      </c>
      <c r="AN2624" s="17" t="e">
        <f t="shared" si="817"/>
        <v>#N/A</v>
      </c>
      <c r="AO2624" s="17" t="e">
        <f t="shared" si="818"/>
        <v>#N/A</v>
      </c>
      <c r="AP2624" s="17" t="e">
        <f t="shared" si="819"/>
        <v>#N/A</v>
      </c>
      <c r="AQ2624" s="17" t="e">
        <f t="shared" si="820"/>
        <v>#N/A</v>
      </c>
    </row>
    <row r="2625" spans="2:43" x14ac:dyDescent="0.45">
      <c r="B2625" t="e">
        <f>INDEX(RawData!$A$2:$A$1048576,MATCH(FmtData!$B$4+(ROW()-10),RawData!$A$2:$A$1048576,0))</f>
        <v>#N/A</v>
      </c>
      <c r="C2625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5" s="7" t="e">
        <f>MID(INDEX(RawData!$B$2:$B$1048576, MATCH(FmtData!$B$4+(ROW()-10),RawData!$A$2:$A$1048576,0)),12,8)+$B$5/24</f>
        <v>#N/A</v>
      </c>
      <c r="E2625" s="8" t="e">
        <f>INDEX(RawData!$D$2:$D$1048576,MATCH(FmtData!$B$4+(ROW()-10),RawData!$A$2:$A$1048576,0))</f>
        <v>#N/A</v>
      </c>
      <c r="F2625" t="e">
        <f>INDEX(RawData!$D$2:$D$1048576,MATCH(FmtData!$B$4+(ROW()-10),RawData!$A$2:$A$1048576,0))</f>
        <v>#N/A</v>
      </c>
      <c r="G2625" t="e">
        <f>INDEX(RawData!E$2:E$1048576,MATCH(FmtData!$B$4+(ROW()-10),RawData!$A$2:$A$1048576,0))</f>
        <v>#N/A</v>
      </c>
      <c r="H2625" t="e">
        <f>INDEX(RawData!F$2:F$1048576,MATCH(FmtData!$B$4+(ROW()-10),RawData!$A$2:$A$1048576,0))</f>
        <v>#N/A</v>
      </c>
      <c r="I2625" t="e">
        <f>INDEX(RawData!G$2:G$1048576,MATCH(FmtData!$B$4+(ROW()-10),RawData!$A$2:$A$1048576,0))</f>
        <v>#N/A</v>
      </c>
      <c r="J2625" t="e">
        <f>INDEX(RawData!H$2:H$1048576,MATCH(FmtData!$B$4+(ROW()-10),RawData!$A$2:$A$1048576,0))</f>
        <v>#N/A</v>
      </c>
      <c r="K2625" t="e">
        <f>INDEX(RawData!I$2:I$1048576,MATCH(FmtData!$B$4+(ROW()-10),RawData!$A$2:$A$1048576,0))</f>
        <v>#N/A</v>
      </c>
      <c r="L2625" t="e">
        <f>INDEX(RawData!J$2:J$1048576,MATCH(FmtData!$B$4+(ROW()-10),RawData!$A$2:$A$1048576,0))</f>
        <v>#N/A</v>
      </c>
      <c r="M2625" t="e">
        <f>INDEX(RawData!K$2:K$1048576,MATCH(FmtData!$B$4+(ROW()-10),RawData!$A$2:$A$1048576,0))</f>
        <v>#N/A</v>
      </c>
      <c r="N2625" t="e">
        <f>INDEX(RawData!L$2:L$1048576,MATCH(FmtData!$B$4+(ROW()-10),RawData!$A$2:$A$1048576,0))</f>
        <v>#N/A</v>
      </c>
      <c r="O2625" t="e">
        <f>INDEX(RawData!M$2:M$1048576,MATCH(FmtData!$B$4+(ROW()-10),RawData!$A$2:$A$1048576,0))</f>
        <v>#N/A</v>
      </c>
      <c r="P2625" t="e">
        <f>INDEX(RawData!N$2:N$1048576,MATCH(FmtData!$B$4+(ROW()-10),RawData!$A$2:$A$1048576,0))</f>
        <v>#N/A</v>
      </c>
      <c r="Q2625" t="e">
        <f>INDEX(RawData!O$2:O$1048576,MATCH(FmtData!$B$4+(ROW()-10),RawData!$A$2:$A$1048576,0))</f>
        <v>#N/A</v>
      </c>
      <c r="R2625" s="8" t="e">
        <f>INDEX(RawData!P$2:P$1048576,MATCH(FmtData!$B$4+(ROW()-10),RawData!$A$2:$A$1048576,0))</f>
        <v>#N/A</v>
      </c>
      <c r="S2625" t="e">
        <f>INDEX(RawData!Q$2:Q$1048576,MATCH(FmtData!$B$4+(ROW()-10),RawData!$A$2:$A$1048576,0))</f>
        <v>#N/A</v>
      </c>
      <c r="T2625" s="8" t="e">
        <f>INDEX(RawData!R$2:R$1048576,MATCH(FmtData!$B$4+(ROW()-10),RawData!$A$2:$A$1048576,0))</f>
        <v>#N/A</v>
      </c>
      <c r="U2625" s="8" t="e">
        <f>INDEX(RawData!S$2:S$1048576,MATCH(FmtData!$B$4+(ROW()-10),RawData!$A$2:$A$1048576,0))</f>
        <v>#N/A</v>
      </c>
      <c r="V2625" s="8" t="e">
        <f>INDEX(RawData!T$2:T$1048576,MATCH(FmtData!$B$4+(ROW()-10),RawData!$A$2:$A$1048576,0))</f>
        <v>#N/A</v>
      </c>
      <c r="W2625" s="3" t="e">
        <f t="shared" si="822"/>
        <v>#N/A</v>
      </c>
      <c r="X2625" s="3" t="e">
        <f t="shared" si="823"/>
        <v>#N/A</v>
      </c>
      <c r="Y2625" s="8" t="e">
        <f t="shared" si="806"/>
        <v>#N/A</v>
      </c>
      <c r="Z2625" s="8" t="e">
        <f t="shared" si="807"/>
        <v>#N/A</v>
      </c>
      <c r="AA2625" s="3" t="e">
        <f t="shared" si="824"/>
        <v>#N/A</v>
      </c>
      <c r="AB2625" s="41">
        <v>2</v>
      </c>
      <c r="AC2625" s="42" t="str">
        <f t="shared" si="816"/>
        <v>Dilatometer</v>
      </c>
      <c r="AD2625" s="15" t="e">
        <f t="shared" si="805"/>
        <v>#N/A</v>
      </c>
      <c r="AE2625" s="15" t="e">
        <f t="shared" si="808"/>
        <v>#N/A</v>
      </c>
      <c r="AF2625" s="15" t="e">
        <f t="shared" si="809"/>
        <v>#N/A</v>
      </c>
      <c r="AG2625" s="15" t="e">
        <f t="shared" si="810"/>
        <v>#N/A</v>
      </c>
      <c r="AH2625" s="15" t="e">
        <f t="shared" si="821"/>
        <v>#N/A</v>
      </c>
      <c r="AI2625" s="17" t="e">
        <f t="shared" si="811"/>
        <v>#N/A</v>
      </c>
      <c r="AJ2625" s="17" t="e">
        <f t="shared" si="812"/>
        <v>#N/A</v>
      </c>
      <c r="AK2625" s="17" t="e">
        <f t="shared" si="813"/>
        <v>#N/A</v>
      </c>
      <c r="AL2625" s="17" t="e">
        <f t="shared" si="814"/>
        <v>#N/A</v>
      </c>
      <c r="AM2625" s="17" t="e">
        <f t="shared" si="815"/>
        <v>#N/A</v>
      </c>
      <c r="AN2625" s="17" t="e">
        <f t="shared" si="817"/>
        <v>#N/A</v>
      </c>
      <c r="AO2625" s="17" t="e">
        <f t="shared" si="818"/>
        <v>#N/A</v>
      </c>
      <c r="AP2625" s="17" t="e">
        <f t="shared" si="819"/>
        <v>#N/A</v>
      </c>
      <c r="AQ2625" s="17" t="e">
        <f t="shared" si="820"/>
        <v>#N/A</v>
      </c>
    </row>
    <row r="2626" spans="2:43" x14ac:dyDescent="0.45">
      <c r="B2626" t="e">
        <f>INDEX(RawData!$A$2:$A$1048576,MATCH(FmtData!$B$4+(ROW()-10),RawData!$A$2:$A$1048576,0))</f>
        <v>#N/A</v>
      </c>
      <c r="C2626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6" s="7" t="e">
        <f>MID(INDEX(RawData!$B$2:$B$1048576, MATCH(FmtData!$B$4+(ROW()-10),RawData!$A$2:$A$1048576,0)),12,8)+$B$5/24</f>
        <v>#N/A</v>
      </c>
      <c r="E2626" s="8" t="e">
        <f>INDEX(RawData!$D$2:$D$1048576,MATCH(FmtData!$B$4+(ROW()-10),RawData!$A$2:$A$1048576,0))</f>
        <v>#N/A</v>
      </c>
      <c r="F2626" t="e">
        <f>INDEX(RawData!$D$2:$D$1048576,MATCH(FmtData!$B$4+(ROW()-10),RawData!$A$2:$A$1048576,0))</f>
        <v>#N/A</v>
      </c>
      <c r="G2626" t="e">
        <f>INDEX(RawData!E$2:E$1048576,MATCH(FmtData!$B$4+(ROW()-10),RawData!$A$2:$A$1048576,0))</f>
        <v>#N/A</v>
      </c>
      <c r="H2626" t="e">
        <f>INDEX(RawData!F$2:F$1048576,MATCH(FmtData!$B$4+(ROW()-10),RawData!$A$2:$A$1048576,0))</f>
        <v>#N/A</v>
      </c>
      <c r="I2626" t="e">
        <f>INDEX(RawData!G$2:G$1048576,MATCH(FmtData!$B$4+(ROW()-10),RawData!$A$2:$A$1048576,0))</f>
        <v>#N/A</v>
      </c>
      <c r="J2626" t="e">
        <f>INDEX(RawData!H$2:H$1048576,MATCH(FmtData!$B$4+(ROW()-10),RawData!$A$2:$A$1048576,0))</f>
        <v>#N/A</v>
      </c>
      <c r="K2626" t="e">
        <f>INDEX(RawData!I$2:I$1048576,MATCH(FmtData!$B$4+(ROW()-10),RawData!$A$2:$A$1048576,0))</f>
        <v>#N/A</v>
      </c>
      <c r="L2626" t="e">
        <f>INDEX(RawData!J$2:J$1048576,MATCH(FmtData!$B$4+(ROW()-10),RawData!$A$2:$A$1048576,0))</f>
        <v>#N/A</v>
      </c>
      <c r="M2626" t="e">
        <f>INDEX(RawData!K$2:K$1048576,MATCH(FmtData!$B$4+(ROW()-10),RawData!$A$2:$A$1048576,0))</f>
        <v>#N/A</v>
      </c>
      <c r="N2626" t="e">
        <f>INDEX(RawData!L$2:L$1048576,MATCH(FmtData!$B$4+(ROW()-10),RawData!$A$2:$A$1048576,0))</f>
        <v>#N/A</v>
      </c>
      <c r="O2626" t="e">
        <f>INDEX(RawData!M$2:M$1048576,MATCH(FmtData!$B$4+(ROW()-10),RawData!$A$2:$A$1048576,0))</f>
        <v>#N/A</v>
      </c>
      <c r="P2626" t="e">
        <f>INDEX(RawData!N$2:N$1048576,MATCH(FmtData!$B$4+(ROW()-10),RawData!$A$2:$A$1048576,0))</f>
        <v>#N/A</v>
      </c>
      <c r="Q2626" t="e">
        <f>INDEX(RawData!O$2:O$1048576,MATCH(FmtData!$B$4+(ROW()-10),RawData!$A$2:$A$1048576,0))</f>
        <v>#N/A</v>
      </c>
      <c r="R2626" s="8" t="e">
        <f>INDEX(RawData!P$2:P$1048576,MATCH(FmtData!$B$4+(ROW()-10),RawData!$A$2:$A$1048576,0))</f>
        <v>#N/A</v>
      </c>
      <c r="S2626" t="e">
        <f>INDEX(RawData!Q$2:Q$1048576,MATCH(FmtData!$B$4+(ROW()-10),RawData!$A$2:$A$1048576,0))</f>
        <v>#N/A</v>
      </c>
      <c r="T2626" s="8" t="e">
        <f>INDEX(RawData!R$2:R$1048576,MATCH(FmtData!$B$4+(ROW()-10),RawData!$A$2:$A$1048576,0))</f>
        <v>#N/A</v>
      </c>
      <c r="U2626" s="8" t="e">
        <f>INDEX(RawData!S$2:S$1048576,MATCH(FmtData!$B$4+(ROW()-10),RawData!$A$2:$A$1048576,0))</f>
        <v>#N/A</v>
      </c>
      <c r="V2626" s="8" t="e">
        <f>INDEX(RawData!T$2:T$1048576,MATCH(FmtData!$B$4+(ROW()-10),RawData!$A$2:$A$1048576,0))</f>
        <v>#N/A</v>
      </c>
      <c r="W2626" s="3" t="e">
        <f t="shared" si="822"/>
        <v>#N/A</v>
      </c>
      <c r="X2626" s="3" t="e">
        <f t="shared" si="823"/>
        <v>#N/A</v>
      </c>
      <c r="Y2626" s="8" t="e">
        <f t="shared" si="806"/>
        <v>#N/A</v>
      </c>
      <c r="Z2626" s="8" t="e">
        <f t="shared" si="807"/>
        <v>#N/A</v>
      </c>
      <c r="AA2626" s="3" t="e">
        <f t="shared" si="824"/>
        <v>#N/A</v>
      </c>
      <c r="AB2626" s="41">
        <v>2</v>
      </c>
      <c r="AC2626" s="42" t="str">
        <f t="shared" si="816"/>
        <v>Dilatometer</v>
      </c>
      <c r="AD2626" s="15" t="e">
        <f t="shared" si="805"/>
        <v>#N/A</v>
      </c>
      <c r="AE2626" s="15" t="e">
        <f t="shared" si="808"/>
        <v>#N/A</v>
      </c>
      <c r="AF2626" s="15" t="e">
        <f t="shared" si="809"/>
        <v>#N/A</v>
      </c>
      <c r="AG2626" s="15" t="e">
        <f t="shared" si="810"/>
        <v>#N/A</v>
      </c>
      <c r="AH2626" s="15" t="e">
        <f t="shared" si="821"/>
        <v>#N/A</v>
      </c>
      <c r="AI2626" s="17" t="e">
        <f t="shared" si="811"/>
        <v>#N/A</v>
      </c>
      <c r="AJ2626" s="17" t="e">
        <f t="shared" si="812"/>
        <v>#N/A</v>
      </c>
      <c r="AK2626" s="17" t="e">
        <f t="shared" si="813"/>
        <v>#N/A</v>
      </c>
      <c r="AL2626" s="17" t="e">
        <f t="shared" si="814"/>
        <v>#N/A</v>
      </c>
      <c r="AM2626" s="17" t="e">
        <f t="shared" si="815"/>
        <v>#N/A</v>
      </c>
      <c r="AN2626" s="17" t="e">
        <f t="shared" si="817"/>
        <v>#N/A</v>
      </c>
      <c r="AO2626" s="17" t="e">
        <f t="shared" si="818"/>
        <v>#N/A</v>
      </c>
      <c r="AP2626" s="17" t="e">
        <f t="shared" si="819"/>
        <v>#N/A</v>
      </c>
      <c r="AQ2626" s="17" t="e">
        <f t="shared" si="820"/>
        <v>#N/A</v>
      </c>
    </row>
    <row r="2627" spans="2:43" x14ac:dyDescent="0.45">
      <c r="B2627" t="e">
        <f>INDEX(RawData!$A$2:$A$1048576,MATCH(FmtData!$B$4+(ROW()-10),RawData!$A$2:$A$1048576,0))</f>
        <v>#N/A</v>
      </c>
      <c r="C2627" s="23" t="e">
        <f>LEFT(INDEX(RawData!$B$2:$B$1048576, MATCH(FmtData!$B$4+(ROW()-10),RawData!$A$2:$A$1048576,0)),10)+MID(INDEX(RawData!$B$2:$B$1048576, MATCH(FmtData!$B$4+(ROW()-10),RawData!$A$2:$A$1048576,0)),12,8)-$B$5/24</f>
        <v>#N/A</v>
      </c>
      <c r="D2627" s="7" t="e">
        <f>MID(INDEX(RawData!$B$2:$B$1048576, MATCH(FmtData!$B$4+(ROW()-10),RawData!$A$2:$A$1048576,0)),12,8)+$B$5/24</f>
        <v>#N/A</v>
      </c>
      <c r="E2627" s="8" t="e">
        <f>INDEX(RawData!$D$2:$D$1048576,MATCH(FmtData!$B$4+(ROW()-10),RawData!$A$2:$A$1048576,0))</f>
        <v>#N/A</v>
      </c>
      <c r="F2627" t="e">
        <f>INDEX(RawData!$D$2:$D$1048576,MATCH(FmtData!$B$4+(ROW()-10),RawData!$A$2:$A$1048576,0))</f>
        <v>#N/A</v>
      </c>
      <c r="G2627" t="e">
        <f>INDEX(RawData!E$2:E$1048576,MATCH(FmtData!$B$4+(ROW()-10),RawData!$A$2:$A$1048576,0))</f>
        <v>#N/A</v>
      </c>
      <c r="H2627" t="e">
        <f>INDEX(RawData!F$2:F$1048576,MATCH(FmtData!$B$4+(ROW()-10),RawData!$A$2:$A$1048576,0))</f>
        <v>#N/A</v>
      </c>
      <c r="I2627" t="e">
        <f>INDEX(RawData!G$2:G$1048576,MATCH(FmtData!$B$4+(ROW()-10),RawData!$A$2:$A$1048576,0))</f>
        <v>#N/A</v>
      </c>
      <c r="J2627" t="e">
        <f>INDEX(RawData!H$2:H$1048576,MATCH(FmtData!$B$4+(ROW()-10),RawData!$A$2:$A$1048576,0))</f>
        <v>#N/A</v>
      </c>
      <c r="K2627" t="e">
        <f>INDEX(RawData!I$2:I$1048576,MATCH(FmtData!$B$4+(ROW()-10),RawData!$A$2:$A$1048576,0))</f>
        <v>#N/A</v>
      </c>
      <c r="L2627" t="e">
        <f>INDEX(RawData!J$2:J$1048576,MATCH(FmtData!$B$4+(ROW()-10),RawData!$A$2:$A$1048576,0))</f>
        <v>#N/A</v>
      </c>
      <c r="M2627" t="e">
        <f>INDEX(RawData!K$2:K$1048576,MATCH(FmtData!$B$4+(ROW()-10),RawData!$A$2:$A$1048576,0))</f>
        <v>#N/A</v>
      </c>
      <c r="N2627" t="e">
        <f>INDEX(RawData!L$2:L$1048576,MATCH(FmtData!$B$4+(ROW()-10),RawData!$A$2:$A$1048576,0))</f>
        <v>#N/A</v>
      </c>
      <c r="O2627" t="e">
        <f>INDEX(RawData!M$2:M$1048576,MATCH(FmtData!$B$4+(ROW()-10),RawData!$A$2:$A$1048576,0))</f>
        <v>#N/A</v>
      </c>
      <c r="P2627" t="e">
        <f>INDEX(RawData!N$2:N$1048576,MATCH(FmtData!$B$4+(ROW()-10),RawData!$A$2:$A$1048576,0))</f>
        <v>#N/A</v>
      </c>
      <c r="Q2627" t="e">
        <f>INDEX(RawData!O$2:O$1048576,MATCH(FmtData!$B$4+(ROW()-10),RawData!$A$2:$A$1048576,0))</f>
        <v>#N/A</v>
      </c>
      <c r="R2627" s="8" t="e">
        <f>INDEX(RawData!P$2:P$1048576,MATCH(FmtData!$B$4+(ROW()-10),RawData!$A$2:$A$1048576,0))</f>
        <v>#N/A</v>
      </c>
      <c r="S2627" t="e">
        <f>INDEX(RawData!Q$2:Q$1048576,MATCH(FmtData!$B$4+(ROW()-10),RawData!$A$2:$A$1048576,0))</f>
        <v>#N/A</v>
      </c>
      <c r="T2627" s="8" t="e">
        <f>INDEX(RawData!R$2:R$1048576,MATCH(FmtData!$B$4+(ROW()-10),RawData!$A$2:$A$1048576,0))</f>
        <v>#N/A</v>
      </c>
      <c r="U2627" s="8" t="e">
        <f>INDEX(RawData!S$2:S$1048576,MATCH(FmtData!$B$4+(ROW()-10),RawData!$A$2:$A$1048576,0))</f>
        <v>#N/A</v>
      </c>
      <c r="V2627" s="8" t="e">
        <f>INDEX(RawData!T$2:T$1048576,MATCH(FmtData!$B$4+(ROW()-10),RawData!$A$2:$A$1048576,0))</f>
        <v>#N/A</v>
      </c>
      <c r="W2627" s="3" t="e">
        <f t="shared" si="822"/>
        <v>#N/A</v>
      </c>
      <c r="X2627" s="3" t="e">
        <f t="shared" si="823"/>
        <v>#N/A</v>
      </c>
      <c r="Y2627" s="8" t="e">
        <f t="shared" si="806"/>
        <v>#N/A</v>
      </c>
      <c r="Z2627" s="8" t="e">
        <f t="shared" si="807"/>
        <v>#N/A</v>
      </c>
      <c r="AA2627" s="3" t="e">
        <f t="shared" si="824"/>
        <v>#N/A</v>
      </c>
      <c r="AB2627" s="41">
        <v>2</v>
      </c>
      <c r="AC2627" s="42" t="str">
        <f t="shared" si="816"/>
        <v>Dilatometer</v>
      </c>
      <c r="AD2627" s="15" t="e">
        <f t="shared" si="805"/>
        <v>#N/A</v>
      </c>
      <c r="AE2627" s="15" t="e">
        <f t="shared" si="808"/>
        <v>#N/A</v>
      </c>
      <c r="AF2627" s="15" t="e">
        <f t="shared" si="809"/>
        <v>#N/A</v>
      </c>
      <c r="AG2627" s="15" t="e">
        <f t="shared" si="810"/>
        <v>#N/A</v>
      </c>
      <c r="AH2627" s="15" t="e">
        <f t="shared" si="821"/>
        <v>#N/A</v>
      </c>
      <c r="AI2627" s="17" t="e">
        <f t="shared" si="811"/>
        <v>#N/A</v>
      </c>
      <c r="AJ2627" s="17" t="e">
        <f t="shared" si="812"/>
        <v>#N/A</v>
      </c>
      <c r="AK2627" s="17" t="e">
        <f t="shared" si="813"/>
        <v>#N/A</v>
      </c>
      <c r="AL2627" s="17" t="e">
        <f t="shared" si="814"/>
        <v>#N/A</v>
      </c>
      <c r="AM2627" s="17" t="e">
        <f t="shared" si="815"/>
        <v>#N/A</v>
      </c>
      <c r="AN2627" s="17" t="e">
        <f t="shared" si="817"/>
        <v>#N/A</v>
      </c>
      <c r="AO2627" s="17" t="e">
        <f t="shared" si="818"/>
        <v>#N/A</v>
      </c>
      <c r="AP2627" s="17" t="e">
        <f t="shared" si="819"/>
        <v>#N/A</v>
      </c>
      <c r="AQ2627" s="17" t="e">
        <f t="shared" si="820"/>
        <v>#N/A</v>
      </c>
    </row>
  </sheetData>
  <mergeCells count="1">
    <mergeCell ref="B8:V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32"/>
  <sheetViews>
    <sheetView workbookViewId="0">
      <selection activeCell="A36" sqref="A36"/>
    </sheetView>
  </sheetViews>
  <sheetFormatPr defaultRowHeight="14.25" x14ac:dyDescent="0.45"/>
  <cols>
    <col min="2" max="2" width="22.59765625" bestFit="1" customWidth="1"/>
    <col min="3" max="3" width="11.5976562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26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45">
      <c r="A2">
        <v>1</v>
      </c>
      <c r="B2" s="1" t="s">
        <v>27</v>
      </c>
      <c r="C2" s="2">
        <v>0.46849537037037042</v>
      </c>
      <c r="D2">
        <v>117.908</v>
      </c>
      <c r="E2">
        <v>-1.0283199999999999</v>
      </c>
      <c r="F2">
        <v>-1.0764199999999999</v>
      </c>
      <c r="G2">
        <v>-29008.1</v>
      </c>
      <c r="H2">
        <v>5.0826799999999998E-2</v>
      </c>
      <c r="I2">
        <v>-0.61495900000000003</v>
      </c>
      <c r="J2">
        <v>21.3</v>
      </c>
      <c r="K2">
        <v>21.6</v>
      </c>
      <c r="L2">
        <v>21.7</v>
      </c>
      <c r="M2">
        <v>21.6</v>
      </c>
      <c r="N2">
        <v>21.8</v>
      </c>
      <c r="O2">
        <v>21.3</v>
      </c>
      <c r="P2">
        <v>9.8039199999999997</v>
      </c>
      <c r="Q2">
        <v>162.42500000000001</v>
      </c>
      <c r="R2">
        <v>1.85121</v>
      </c>
      <c r="S2">
        <v>0.51827400000000001</v>
      </c>
      <c r="T2">
        <v>-0.483209</v>
      </c>
    </row>
    <row r="3" spans="1:20" x14ac:dyDescent="0.45">
      <c r="A3">
        <v>2</v>
      </c>
      <c r="B3" s="1" t="s">
        <v>28</v>
      </c>
      <c r="C3" s="2">
        <v>0.46861111111111109</v>
      </c>
      <c r="D3">
        <v>117.911</v>
      </c>
      <c r="E3">
        <v>-1.0283199999999999</v>
      </c>
      <c r="F3">
        <v>-1.0764199999999999</v>
      </c>
      <c r="G3">
        <v>-29008.1</v>
      </c>
      <c r="H3">
        <v>5.0826799999999998E-2</v>
      </c>
      <c r="I3">
        <v>-0.61458100000000004</v>
      </c>
      <c r="J3">
        <v>21.3</v>
      </c>
      <c r="K3">
        <v>21.6</v>
      </c>
      <c r="L3">
        <v>21.7</v>
      </c>
      <c r="M3">
        <v>21.6</v>
      </c>
      <c r="N3">
        <v>21.8</v>
      </c>
      <c r="O3">
        <v>21.3</v>
      </c>
      <c r="P3">
        <v>9.8039199999999997</v>
      </c>
      <c r="Q3">
        <v>162.37799999999999</v>
      </c>
      <c r="R3">
        <v>1.85121</v>
      </c>
      <c r="S3">
        <v>0.51827400000000001</v>
      </c>
      <c r="T3">
        <v>-0.483209</v>
      </c>
    </row>
    <row r="4" spans="1:20" x14ac:dyDescent="0.45">
      <c r="A4">
        <v>3</v>
      </c>
      <c r="B4" s="1" t="s">
        <v>29</v>
      </c>
      <c r="C4" s="2">
        <v>0.58082175925925927</v>
      </c>
      <c r="D4">
        <v>120.59399999999999</v>
      </c>
      <c r="E4">
        <v>66.056399999999996</v>
      </c>
      <c r="F4">
        <v>-0.15307599999999999</v>
      </c>
      <c r="G4">
        <v>-29008.1</v>
      </c>
      <c r="H4">
        <v>5.0826799999999998E-2</v>
      </c>
      <c r="I4">
        <v>-0.61552499999999999</v>
      </c>
      <c r="J4">
        <v>21.5</v>
      </c>
      <c r="K4">
        <v>21.6</v>
      </c>
      <c r="L4">
        <v>21.7</v>
      </c>
      <c r="M4">
        <v>21.8</v>
      </c>
      <c r="N4">
        <v>21.8</v>
      </c>
      <c r="O4">
        <v>21.9</v>
      </c>
      <c r="P4">
        <v>9.8273200000000003</v>
      </c>
      <c r="Q4">
        <v>507.21300000000002</v>
      </c>
      <c r="R4">
        <v>1.85121</v>
      </c>
      <c r="S4">
        <v>0.51827400000000001</v>
      </c>
      <c r="T4">
        <v>-0.483209</v>
      </c>
    </row>
    <row r="5" spans="1:20" x14ac:dyDescent="0.45">
      <c r="A5">
        <v>4</v>
      </c>
      <c r="B5" s="1" t="s">
        <v>30</v>
      </c>
      <c r="C5" s="2">
        <v>0.5809375</v>
      </c>
      <c r="D5">
        <v>120.596</v>
      </c>
      <c r="E5">
        <v>66.056399999999996</v>
      </c>
      <c r="F5">
        <v>-0.15307599999999999</v>
      </c>
      <c r="G5">
        <v>-29008.1</v>
      </c>
      <c r="H5">
        <v>5.0826799999999998E-2</v>
      </c>
      <c r="I5">
        <v>-0.61477000000000004</v>
      </c>
      <c r="J5">
        <v>21.6</v>
      </c>
      <c r="K5">
        <v>21.6</v>
      </c>
      <c r="L5">
        <v>21.7</v>
      </c>
      <c r="M5">
        <v>21.8</v>
      </c>
      <c r="N5">
        <v>21.8</v>
      </c>
      <c r="O5">
        <v>21.9</v>
      </c>
      <c r="P5">
        <v>9.8273200000000003</v>
      </c>
      <c r="Q5">
        <v>507.21300000000002</v>
      </c>
      <c r="R5">
        <v>1.85121</v>
      </c>
      <c r="S5">
        <v>0.51827400000000001</v>
      </c>
      <c r="T5">
        <v>-0.483209</v>
      </c>
    </row>
    <row r="6" spans="1:20" x14ac:dyDescent="0.45">
      <c r="A6">
        <v>5</v>
      </c>
      <c r="B6" s="1" t="s">
        <v>31</v>
      </c>
      <c r="C6" s="2">
        <v>0.58105324074074072</v>
      </c>
      <c r="D6">
        <v>2.2991700000000001E-3</v>
      </c>
      <c r="E6">
        <v>66.056399999999996</v>
      </c>
      <c r="F6">
        <v>-1.0764199999999999</v>
      </c>
      <c r="G6">
        <v>-29008.1</v>
      </c>
      <c r="H6">
        <v>5.0826799999999998E-2</v>
      </c>
      <c r="I6">
        <v>-0.61533599999999999</v>
      </c>
      <c r="J6">
        <v>21.5</v>
      </c>
      <c r="K6">
        <v>21.6</v>
      </c>
      <c r="L6">
        <v>21.7</v>
      </c>
      <c r="M6">
        <v>21.8</v>
      </c>
      <c r="N6">
        <v>21.7</v>
      </c>
      <c r="O6">
        <v>21.9</v>
      </c>
      <c r="P6">
        <v>9.8273200000000003</v>
      </c>
      <c r="Q6">
        <v>507.21300000000002</v>
      </c>
      <c r="R6">
        <v>1.85121</v>
      </c>
      <c r="S6">
        <v>0.51827400000000001</v>
      </c>
      <c r="T6">
        <v>-0.483209</v>
      </c>
    </row>
    <row r="7" spans="1:20" x14ac:dyDescent="0.45">
      <c r="A7">
        <v>6</v>
      </c>
      <c r="B7" s="1" t="s">
        <v>32</v>
      </c>
      <c r="C7" s="2">
        <v>0.58116898148148144</v>
      </c>
      <c r="D7">
        <v>4.9800000000000001E-3</v>
      </c>
      <c r="E7">
        <v>66.056399999999996</v>
      </c>
      <c r="F7">
        <v>-0.15307599999999999</v>
      </c>
      <c r="G7">
        <v>-29008.1</v>
      </c>
      <c r="H7">
        <v>5.0826799999999998E-2</v>
      </c>
      <c r="I7">
        <v>-0.61477000000000004</v>
      </c>
      <c r="J7">
        <v>21.5</v>
      </c>
      <c r="K7">
        <v>21.6</v>
      </c>
      <c r="L7">
        <v>21.7</v>
      </c>
      <c r="M7">
        <v>21.8</v>
      </c>
      <c r="N7">
        <v>21.8</v>
      </c>
      <c r="O7">
        <v>21.9</v>
      </c>
      <c r="P7">
        <v>9.8273200000000003</v>
      </c>
      <c r="Q7">
        <v>507.21300000000002</v>
      </c>
      <c r="R7">
        <v>1.85121</v>
      </c>
      <c r="S7">
        <v>0.51827400000000001</v>
      </c>
      <c r="T7">
        <v>-0.483209</v>
      </c>
    </row>
    <row r="8" spans="1:20" x14ac:dyDescent="0.45">
      <c r="A8">
        <v>7</v>
      </c>
      <c r="B8" s="1" t="s">
        <v>33</v>
      </c>
      <c r="C8" s="2">
        <v>0.58128472222222227</v>
      </c>
      <c r="D8">
        <v>7.8888900000000008E-3</v>
      </c>
      <c r="E8">
        <v>66.056399999999996</v>
      </c>
      <c r="F8">
        <v>-0.15307599999999999</v>
      </c>
      <c r="G8">
        <v>-29008.1</v>
      </c>
      <c r="H8">
        <v>5.0826799999999998E-2</v>
      </c>
      <c r="I8">
        <v>-0.61495900000000003</v>
      </c>
      <c r="J8">
        <v>21.6</v>
      </c>
      <c r="K8">
        <v>21.6</v>
      </c>
      <c r="L8">
        <v>21.7</v>
      </c>
      <c r="M8">
        <v>21.7</v>
      </c>
      <c r="N8">
        <v>21.8</v>
      </c>
      <c r="O8">
        <v>21.9</v>
      </c>
      <c r="P8">
        <v>9.8273200000000003</v>
      </c>
      <c r="Q8">
        <v>507.21300000000002</v>
      </c>
      <c r="R8">
        <v>1.85121</v>
      </c>
      <c r="S8">
        <v>0.51827400000000001</v>
      </c>
      <c r="T8">
        <v>-0.483209</v>
      </c>
    </row>
    <row r="9" spans="1:20" x14ac:dyDescent="0.45">
      <c r="A9">
        <v>8</v>
      </c>
      <c r="B9" s="1" t="s">
        <v>34</v>
      </c>
      <c r="C9" s="2">
        <v>0.58138888888888884</v>
      </c>
      <c r="D9">
        <v>1.06108E-2</v>
      </c>
      <c r="E9">
        <v>66.056399999999996</v>
      </c>
      <c r="F9">
        <v>-0.15307599999999999</v>
      </c>
      <c r="G9">
        <v>-29008.1</v>
      </c>
      <c r="H9">
        <v>5.0826799999999998E-2</v>
      </c>
      <c r="I9">
        <v>-0.61552499999999999</v>
      </c>
      <c r="J9">
        <v>21.4</v>
      </c>
      <c r="K9">
        <v>21.6</v>
      </c>
      <c r="L9">
        <v>21.7</v>
      </c>
      <c r="M9">
        <v>21.8</v>
      </c>
      <c r="N9">
        <v>21.8</v>
      </c>
      <c r="O9">
        <v>21.9</v>
      </c>
      <c r="P9">
        <v>9.8273200000000003</v>
      </c>
      <c r="Q9">
        <v>507.21300000000002</v>
      </c>
      <c r="R9">
        <v>1.85121</v>
      </c>
      <c r="S9">
        <v>0.51827400000000001</v>
      </c>
      <c r="T9">
        <v>-0.483209</v>
      </c>
    </row>
    <row r="10" spans="1:20" x14ac:dyDescent="0.45">
      <c r="A10">
        <v>9</v>
      </c>
      <c r="B10" s="1" t="s">
        <v>35</v>
      </c>
      <c r="C10" s="2">
        <v>0.58151620370370372</v>
      </c>
      <c r="D10">
        <v>1.3310300000000001E-2</v>
      </c>
      <c r="E10">
        <v>66.056399999999996</v>
      </c>
      <c r="F10">
        <v>-0.15307599999999999</v>
      </c>
      <c r="G10">
        <v>-29008.1</v>
      </c>
      <c r="H10">
        <v>5.0826799999999998E-2</v>
      </c>
      <c r="I10">
        <v>-0.61514800000000003</v>
      </c>
      <c r="J10">
        <v>21.4</v>
      </c>
      <c r="K10">
        <v>21.6</v>
      </c>
      <c r="L10">
        <v>21.7</v>
      </c>
      <c r="M10">
        <v>21.8</v>
      </c>
      <c r="N10">
        <v>21.7</v>
      </c>
      <c r="O10">
        <v>21.9</v>
      </c>
      <c r="P10">
        <v>9.8273200000000003</v>
      </c>
      <c r="Q10">
        <v>507.21300000000002</v>
      </c>
      <c r="R10">
        <v>1.85121</v>
      </c>
      <c r="S10">
        <v>0.51827400000000001</v>
      </c>
      <c r="T10">
        <v>-0.483209</v>
      </c>
    </row>
    <row r="11" spans="1:20" x14ac:dyDescent="0.45">
      <c r="A11">
        <v>10</v>
      </c>
      <c r="B11" s="1" t="s">
        <v>36</v>
      </c>
      <c r="C11" s="2">
        <v>0.58163194444444444</v>
      </c>
      <c r="D11">
        <v>1.6216100000000001E-2</v>
      </c>
      <c r="E11">
        <v>66.056399999999996</v>
      </c>
      <c r="F11">
        <v>-0.15307599999999999</v>
      </c>
      <c r="G11">
        <v>-29008.1</v>
      </c>
      <c r="H11">
        <v>5.0826799999999998E-2</v>
      </c>
      <c r="I11">
        <v>-0.61533599999999999</v>
      </c>
      <c r="J11">
        <v>21.4</v>
      </c>
      <c r="K11">
        <v>21.6</v>
      </c>
      <c r="L11">
        <v>21.7</v>
      </c>
      <c r="M11">
        <v>21.8</v>
      </c>
      <c r="N11">
        <v>21.7</v>
      </c>
      <c r="O11">
        <v>21.9</v>
      </c>
      <c r="P11">
        <v>9.8273200000000003</v>
      </c>
      <c r="Q11">
        <v>507.21300000000002</v>
      </c>
      <c r="R11">
        <v>1.85121</v>
      </c>
      <c r="S11">
        <v>0.51827400000000001</v>
      </c>
      <c r="T11">
        <v>-0.483209</v>
      </c>
    </row>
    <row r="12" spans="1:20" x14ac:dyDescent="0.45">
      <c r="A12">
        <v>11</v>
      </c>
      <c r="B12" s="1" t="s">
        <v>37</v>
      </c>
      <c r="C12" s="2">
        <v>0.58174768518518516</v>
      </c>
      <c r="D12">
        <v>1.8824400000000002E-2</v>
      </c>
      <c r="E12">
        <v>66.056399999999996</v>
      </c>
      <c r="F12">
        <v>-0.15307599999999999</v>
      </c>
      <c r="G12">
        <v>-29008.1</v>
      </c>
      <c r="H12">
        <v>5.0826799999999998E-2</v>
      </c>
      <c r="I12">
        <v>-0.61495900000000003</v>
      </c>
      <c r="J12">
        <v>21.4</v>
      </c>
      <c r="K12">
        <v>21.6</v>
      </c>
      <c r="L12">
        <v>21.7</v>
      </c>
      <c r="M12">
        <v>21.8</v>
      </c>
      <c r="N12">
        <v>21.7</v>
      </c>
      <c r="O12">
        <v>21.9</v>
      </c>
      <c r="P12">
        <v>9.8273200000000003</v>
      </c>
      <c r="Q12">
        <v>507.21300000000002</v>
      </c>
      <c r="R12">
        <v>1.85121</v>
      </c>
      <c r="S12">
        <v>0.51827400000000001</v>
      </c>
      <c r="T12">
        <v>-0.483209</v>
      </c>
    </row>
    <row r="13" spans="1:20" x14ac:dyDescent="0.45">
      <c r="A13">
        <v>12</v>
      </c>
      <c r="B13" s="1" t="s">
        <v>38</v>
      </c>
      <c r="C13" s="2">
        <v>0.58186342592592599</v>
      </c>
      <c r="D13">
        <v>2.1705599999999999E-2</v>
      </c>
      <c r="E13">
        <v>66.056399999999996</v>
      </c>
      <c r="F13">
        <v>-0.15307599999999999</v>
      </c>
      <c r="G13">
        <v>-29008.1</v>
      </c>
      <c r="H13">
        <v>5.0826799999999998E-2</v>
      </c>
      <c r="I13">
        <v>-0.61552499999999999</v>
      </c>
      <c r="J13">
        <v>21.5</v>
      </c>
      <c r="K13">
        <v>21.5</v>
      </c>
      <c r="L13">
        <v>21.7</v>
      </c>
      <c r="M13">
        <v>21.8</v>
      </c>
      <c r="N13">
        <v>21.7</v>
      </c>
      <c r="O13">
        <v>21.9</v>
      </c>
      <c r="P13">
        <v>9.8273200000000003</v>
      </c>
      <c r="Q13">
        <v>507.21300000000002</v>
      </c>
      <c r="R13">
        <v>1.85121</v>
      </c>
      <c r="S13">
        <v>0.51827400000000001</v>
      </c>
      <c r="T13">
        <v>-0.483209</v>
      </c>
    </row>
    <row r="14" spans="1:20" x14ac:dyDescent="0.45">
      <c r="A14">
        <v>13</v>
      </c>
      <c r="B14" s="1" t="s">
        <v>39</v>
      </c>
      <c r="C14" s="2">
        <v>0.5819791666666666</v>
      </c>
      <c r="D14">
        <v>2.44364E-2</v>
      </c>
      <c r="E14">
        <v>65.133099999999999</v>
      </c>
      <c r="F14">
        <v>-0.15307599999999999</v>
      </c>
      <c r="G14">
        <v>-29008.1</v>
      </c>
      <c r="H14">
        <v>5.0826799999999998E-2</v>
      </c>
      <c r="I14">
        <v>-0.61552499999999999</v>
      </c>
      <c r="J14">
        <v>21.5</v>
      </c>
      <c r="K14">
        <v>21.6</v>
      </c>
      <c r="L14">
        <v>21.7</v>
      </c>
      <c r="M14">
        <v>21.8</v>
      </c>
      <c r="N14">
        <v>21.7</v>
      </c>
      <c r="O14">
        <v>21.9</v>
      </c>
      <c r="P14">
        <v>9.8273200000000003</v>
      </c>
      <c r="Q14">
        <v>507.21300000000002</v>
      </c>
      <c r="R14">
        <v>1.85121</v>
      </c>
      <c r="S14">
        <v>0.51827400000000001</v>
      </c>
      <c r="T14">
        <v>-0.483209</v>
      </c>
    </row>
    <row r="15" spans="1:20" x14ac:dyDescent="0.45">
      <c r="A15">
        <v>14</v>
      </c>
      <c r="B15" s="1" t="s">
        <v>40</v>
      </c>
      <c r="C15" s="2">
        <v>0.58209490740740744</v>
      </c>
      <c r="D15">
        <v>2.7150299999999999E-2</v>
      </c>
      <c r="E15">
        <v>66.056399999999996</v>
      </c>
      <c r="F15">
        <v>-0.15307599999999999</v>
      </c>
      <c r="G15">
        <v>-29008.1</v>
      </c>
      <c r="H15">
        <v>5.0826799999999998E-2</v>
      </c>
      <c r="I15">
        <v>-0.61477000000000004</v>
      </c>
      <c r="J15">
        <v>21.5</v>
      </c>
      <c r="K15">
        <v>21.6</v>
      </c>
      <c r="L15">
        <v>21.7</v>
      </c>
      <c r="M15">
        <v>21.8</v>
      </c>
      <c r="N15">
        <v>21.7</v>
      </c>
      <c r="O15">
        <v>21.9</v>
      </c>
      <c r="P15">
        <v>9.8273200000000003</v>
      </c>
      <c r="Q15">
        <v>507.21300000000002</v>
      </c>
      <c r="R15">
        <v>1.85121</v>
      </c>
      <c r="S15">
        <v>0.51827400000000001</v>
      </c>
      <c r="T15">
        <v>-0.483209</v>
      </c>
    </row>
    <row r="16" spans="1:20" x14ac:dyDescent="0.45">
      <c r="A16">
        <v>15</v>
      </c>
      <c r="B16" s="1" t="s">
        <v>41</v>
      </c>
      <c r="C16" s="2">
        <v>0.58221064814814816</v>
      </c>
      <c r="D16">
        <v>2.9897799999999999E-2</v>
      </c>
      <c r="E16">
        <v>66.056399999999996</v>
      </c>
      <c r="F16">
        <v>-0.15307599999999999</v>
      </c>
      <c r="G16">
        <v>-29008.1</v>
      </c>
      <c r="H16">
        <v>5.0826799999999998E-2</v>
      </c>
      <c r="I16">
        <v>-0.61552499999999999</v>
      </c>
      <c r="J16">
        <v>21.5</v>
      </c>
      <c r="K16">
        <v>21.7</v>
      </c>
      <c r="L16">
        <v>21.7</v>
      </c>
      <c r="M16">
        <v>21.8</v>
      </c>
      <c r="N16">
        <v>21.7</v>
      </c>
      <c r="O16">
        <v>21.9</v>
      </c>
      <c r="P16">
        <v>9.8273200000000003</v>
      </c>
      <c r="Q16">
        <v>507.21300000000002</v>
      </c>
      <c r="R16">
        <v>1.85121</v>
      </c>
      <c r="S16">
        <v>0.51827400000000001</v>
      </c>
      <c r="T16">
        <v>-0.483209</v>
      </c>
    </row>
    <row r="17" spans="1:20" x14ac:dyDescent="0.45">
      <c r="A17">
        <v>16</v>
      </c>
      <c r="B17" s="1" t="s">
        <v>42</v>
      </c>
      <c r="C17" s="2">
        <v>0.58232638888888888</v>
      </c>
      <c r="D17">
        <v>3.2803300000000001E-2</v>
      </c>
      <c r="E17">
        <v>66.056399999999996</v>
      </c>
      <c r="F17">
        <v>-0.15307599999999999</v>
      </c>
      <c r="G17">
        <v>-29008.1</v>
      </c>
      <c r="H17">
        <v>5.0826799999999998E-2</v>
      </c>
      <c r="I17">
        <v>-0.61458100000000004</v>
      </c>
      <c r="J17">
        <v>21.5</v>
      </c>
      <c r="K17">
        <v>21.6</v>
      </c>
      <c r="L17">
        <v>21.7</v>
      </c>
      <c r="M17">
        <v>21.6</v>
      </c>
      <c r="N17">
        <v>21.8</v>
      </c>
      <c r="O17">
        <v>21.9</v>
      </c>
      <c r="P17">
        <v>9.8273200000000003</v>
      </c>
      <c r="Q17">
        <v>507.21300000000002</v>
      </c>
      <c r="R17">
        <v>1.85121</v>
      </c>
      <c r="S17">
        <v>0.51827400000000001</v>
      </c>
      <c r="T17">
        <v>-0.483209</v>
      </c>
    </row>
    <row r="18" spans="1:20" x14ac:dyDescent="0.45">
      <c r="A18">
        <v>17</v>
      </c>
      <c r="B18" s="1" t="s">
        <v>43</v>
      </c>
      <c r="C18" s="2">
        <v>0.5824421296296296</v>
      </c>
      <c r="D18">
        <v>3.5385800000000002E-2</v>
      </c>
      <c r="E18">
        <v>65.133099999999999</v>
      </c>
      <c r="F18">
        <v>-0.15307599999999999</v>
      </c>
      <c r="G18">
        <v>-29008.1</v>
      </c>
      <c r="H18">
        <v>5.0826799999999998E-2</v>
      </c>
      <c r="I18">
        <v>-0.61458100000000004</v>
      </c>
      <c r="J18">
        <v>21.5</v>
      </c>
      <c r="K18">
        <v>21.6</v>
      </c>
      <c r="L18">
        <v>21.7</v>
      </c>
      <c r="M18">
        <v>21.8</v>
      </c>
      <c r="N18">
        <v>21.8</v>
      </c>
      <c r="O18">
        <v>21.9</v>
      </c>
      <c r="P18">
        <v>9.8273200000000003</v>
      </c>
      <c r="Q18">
        <v>507.21300000000002</v>
      </c>
      <c r="R18">
        <v>1.85121</v>
      </c>
      <c r="S18">
        <v>0.51827400000000001</v>
      </c>
      <c r="T18">
        <v>-0.483209</v>
      </c>
    </row>
    <row r="19" spans="1:20" x14ac:dyDescent="0.45">
      <c r="A19">
        <v>18</v>
      </c>
      <c r="B19" s="1" t="s">
        <v>44</v>
      </c>
      <c r="C19" s="2">
        <v>0.58255787037037032</v>
      </c>
      <c r="D19">
        <v>3.82756E-2</v>
      </c>
      <c r="E19">
        <v>66.056399999999996</v>
      </c>
      <c r="F19">
        <v>-0.15307599999999999</v>
      </c>
      <c r="G19">
        <v>-29008.1</v>
      </c>
      <c r="H19">
        <v>5.0808399999999997E-2</v>
      </c>
      <c r="I19">
        <v>-0.61552499999999999</v>
      </c>
      <c r="J19">
        <v>21.5</v>
      </c>
      <c r="K19">
        <v>21.6</v>
      </c>
      <c r="L19">
        <v>21.7</v>
      </c>
      <c r="M19">
        <v>21.8</v>
      </c>
      <c r="N19">
        <v>21.8</v>
      </c>
      <c r="O19">
        <v>21.9</v>
      </c>
      <c r="P19">
        <v>9.8273200000000003</v>
      </c>
      <c r="Q19">
        <v>507.21300000000002</v>
      </c>
      <c r="R19">
        <v>1.85121</v>
      </c>
      <c r="S19">
        <v>0.51827400000000001</v>
      </c>
      <c r="T19">
        <v>-0.483209</v>
      </c>
    </row>
    <row r="20" spans="1:20" x14ac:dyDescent="0.45">
      <c r="A20">
        <v>19</v>
      </c>
      <c r="B20" s="1" t="s">
        <v>45</v>
      </c>
      <c r="C20" s="2">
        <v>0.58267361111111116</v>
      </c>
      <c r="D20">
        <v>4.10581E-2</v>
      </c>
      <c r="E20">
        <v>66.056399999999996</v>
      </c>
      <c r="F20">
        <v>-0.15307599999999999</v>
      </c>
      <c r="G20">
        <v>-29008.1</v>
      </c>
      <c r="H20">
        <v>5.0826799999999998E-2</v>
      </c>
      <c r="I20">
        <v>-0.61477000000000004</v>
      </c>
      <c r="J20">
        <v>21.5</v>
      </c>
      <c r="K20">
        <v>21.6</v>
      </c>
      <c r="L20">
        <v>21.7</v>
      </c>
      <c r="M20">
        <v>21.8</v>
      </c>
      <c r="N20">
        <v>21.8</v>
      </c>
      <c r="O20">
        <v>21.9</v>
      </c>
      <c r="P20">
        <v>9.8273200000000003</v>
      </c>
      <c r="Q20">
        <v>507.21300000000002</v>
      </c>
      <c r="R20">
        <v>1.85121</v>
      </c>
      <c r="S20">
        <v>0.51827400000000001</v>
      </c>
      <c r="T20">
        <v>-0.483209</v>
      </c>
    </row>
    <row r="21" spans="1:20" x14ac:dyDescent="0.45">
      <c r="A21">
        <v>20</v>
      </c>
      <c r="B21" s="1" t="s">
        <v>46</v>
      </c>
      <c r="C21" s="2">
        <v>0.58278935185185188</v>
      </c>
      <c r="D21">
        <v>4.3704199999999999E-2</v>
      </c>
      <c r="E21">
        <v>65.133099999999999</v>
      </c>
      <c r="F21">
        <v>-1.0764199999999999</v>
      </c>
      <c r="G21">
        <v>-29008.1</v>
      </c>
      <c r="H21">
        <v>5.0808399999999997E-2</v>
      </c>
      <c r="I21">
        <v>-0.61495900000000003</v>
      </c>
      <c r="J21">
        <v>21.5</v>
      </c>
      <c r="K21">
        <v>21.6</v>
      </c>
      <c r="L21">
        <v>21.7</v>
      </c>
      <c r="M21">
        <v>21.6</v>
      </c>
      <c r="N21">
        <v>21.8</v>
      </c>
      <c r="O21">
        <v>21.9</v>
      </c>
      <c r="P21">
        <v>9.8273200000000003</v>
      </c>
      <c r="Q21">
        <v>507.21300000000002</v>
      </c>
      <c r="R21">
        <v>1.85121</v>
      </c>
      <c r="S21">
        <v>0.51827400000000001</v>
      </c>
      <c r="T21">
        <v>-0.483209</v>
      </c>
    </row>
    <row r="22" spans="1:20" x14ac:dyDescent="0.45">
      <c r="A22">
        <v>21</v>
      </c>
      <c r="B22" s="1" t="s">
        <v>47</v>
      </c>
      <c r="C22" s="2">
        <v>0.5829050925925926</v>
      </c>
      <c r="D22">
        <v>4.6645800000000001E-2</v>
      </c>
      <c r="E22">
        <v>66.056399999999996</v>
      </c>
      <c r="F22">
        <v>-1.0764199999999999</v>
      </c>
      <c r="G22">
        <v>-29008.1</v>
      </c>
      <c r="H22">
        <v>5.0826799999999998E-2</v>
      </c>
      <c r="I22">
        <v>-0.61552499999999999</v>
      </c>
      <c r="J22">
        <v>21.5</v>
      </c>
      <c r="K22">
        <v>21.6</v>
      </c>
      <c r="L22">
        <v>21.7</v>
      </c>
      <c r="M22">
        <v>21.8</v>
      </c>
      <c r="N22">
        <v>21.8</v>
      </c>
      <c r="O22">
        <v>21.9</v>
      </c>
      <c r="P22">
        <v>9.8273200000000003</v>
      </c>
      <c r="Q22">
        <v>507.21300000000002</v>
      </c>
      <c r="R22">
        <v>1.85121</v>
      </c>
      <c r="S22">
        <v>0.51827400000000001</v>
      </c>
      <c r="T22">
        <v>-0.483209</v>
      </c>
    </row>
    <row r="23" spans="1:20" x14ac:dyDescent="0.45">
      <c r="A23">
        <v>22</v>
      </c>
      <c r="B23" s="1" t="s">
        <v>48</v>
      </c>
      <c r="C23" s="2">
        <v>0.58302083333333332</v>
      </c>
      <c r="D23">
        <v>4.9385800000000001E-2</v>
      </c>
      <c r="E23">
        <v>66.056399999999996</v>
      </c>
      <c r="F23">
        <v>-0.15307599999999999</v>
      </c>
      <c r="G23">
        <v>-29008.1</v>
      </c>
      <c r="H23">
        <v>5.0826799999999998E-2</v>
      </c>
      <c r="I23">
        <v>-0.61495900000000003</v>
      </c>
      <c r="J23">
        <v>21.5</v>
      </c>
      <c r="K23">
        <v>21.6</v>
      </c>
      <c r="L23">
        <v>21.7</v>
      </c>
      <c r="M23">
        <v>21.8</v>
      </c>
      <c r="N23">
        <v>21.8</v>
      </c>
      <c r="O23">
        <v>21.9</v>
      </c>
      <c r="P23">
        <v>9.8273200000000003</v>
      </c>
      <c r="Q23">
        <v>507.21300000000002</v>
      </c>
      <c r="R23">
        <v>1.85121</v>
      </c>
      <c r="S23">
        <v>0.51827400000000001</v>
      </c>
      <c r="T23">
        <v>-0.483209</v>
      </c>
    </row>
    <row r="24" spans="1:20" x14ac:dyDescent="0.45">
      <c r="A24">
        <v>23</v>
      </c>
      <c r="B24" s="1" t="s">
        <v>49</v>
      </c>
      <c r="C24" s="2">
        <v>0.58314814814814808</v>
      </c>
      <c r="D24">
        <v>5.1962500000000002E-2</v>
      </c>
      <c r="E24">
        <v>64.209999999999994</v>
      </c>
      <c r="F24">
        <v>-0.15307599999999999</v>
      </c>
      <c r="G24">
        <v>-29008.1</v>
      </c>
      <c r="H24">
        <v>5.0826799999999998E-2</v>
      </c>
      <c r="I24">
        <v>-0.61533599999999999</v>
      </c>
      <c r="J24">
        <v>21.5</v>
      </c>
      <c r="K24">
        <v>21.6</v>
      </c>
      <c r="L24">
        <v>21.7</v>
      </c>
      <c r="M24">
        <v>21.8</v>
      </c>
      <c r="N24">
        <v>21.8</v>
      </c>
      <c r="O24">
        <v>21.9</v>
      </c>
      <c r="P24">
        <v>9.8273200000000003</v>
      </c>
      <c r="Q24">
        <v>507.21300000000002</v>
      </c>
      <c r="R24">
        <v>1.85121</v>
      </c>
      <c r="S24">
        <v>0.51827400000000001</v>
      </c>
      <c r="T24">
        <v>-0.483209</v>
      </c>
    </row>
    <row r="25" spans="1:20" x14ac:dyDescent="0.45">
      <c r="A25">
        <v>24</v>
      </c>
      <c r="B25" s="1" t="s">
        <v>50</v>
      </c>
      <c r="C25" s="2">
        <v>0.58325231481481488</v>
      </c>
      <c r="D25">
        <v>5.4894699999999998E-2</v>
      </c>
      <c r="E25">
        <v>63.286900000000003</v>
      </c>
      <c r="F25">
        <v>-1.0764199999999999</v>
      </c>
      <c r="G25">
        <v>-29008.1</v>
      </c>
      <c r="H25">
        <v>5.0826799999999998E-2</v>
      </c>
      <c r="I25">
        <v>-0.61514800000000003</v>
      </c>
      <c r="J25">
        <v>21.5</v>
      </c>
      <c r="K25">
        <v>21.7</v>
      </c>
      <c r="L25">
        <v>21.7</v>
      </c>
      <c r="M25">
        <v>21.8</v>
      </c>
      <c r="N25">
        <v>21.8</v>
      </c>
      <c r="O25">
        <v>21.9</v>
      </c>
      <c r="P25">
        <v>9.8273200000000003</v>
      </c>
      <c r="Q25">
        <v>507.21300000000002</v>
      </c>
      <c r="R25">
        <v>1.85121</v>
      </c>
      <c r="S25">
        <v>0.51827400000000001</v>
      </c>
      <c r="T25">
        <v>-0.483209</v>
      </c>
    </row>
    <row r="26" spans="1:20" x14ac:dyDescent="0.45">
      <c r="A26">
        <v>25</v>
      </c>
      <c r="B26" s="1" t="s">
        <v>51</v>
      </c>
      <c r="C26" s="2">
        <v>0.58336805555555549</v>
      </c>
      <c r="D26">
        <v>5.7628600000000002E-2</v>
      </c>
      <c r="E26">
        <v>62.363500000000002</v>
      </c>
      <c r="F26">
        <v>-0.15307599999999999</v>
      </c>
      <c r="G26">
        <v>-29008.1</v>
      </c>
      <c r="H26">
        <v>5.0826799999999998E-2</v>
      </c>
      <c r="I26">
        <v>-0.61552499999999999</v>
      </c>
      <c r="J26">
        <v>21.5</v>
      </c>
      <c r="K26">
        <v>21.8</v>
      </c>
      <c r="L26">
        <v>21.7</v>
      </c>
      <c r="M26">
        <v>21.8</v>
      </c>
      <c r="N26">
        <v>21.8</v>
      </c>
      <c r="O26">
        <v>21.9</v>
      </c>
      <c r="P26">
        <v>9.8273200000000003</v>
      </c>
      <c r="Q26">
        <v>507.21300000000002</v>
      </c>
      <c r="R26">
        <v>1.85121</v>
      </c>
      <c r="S26">
        <v>0.51827400000000001</v>
      </c>
      <c r="T26">
        <v>-0.483209</v>
      </c>
    </row>
    <row r="27" spans="1:20" x14ac:dyDescent="0.45">
      <c r="A27">
        <v>26</v>
      </c>
      <c r="B27" s="1" t="s">
        <v>52</v>
      </c>
      <c r="C27" s="2">
        <v>0.58348379629629632</v>
      </c>
      <c r="D27">
        <v>6.0328600000000003E-2</v>
      </c>
      <c r="E27">
        <v>64.209999999999994</v>
      </c>
      <c r="F27">
        <v>-1.0764199999999999</v>
      </c>
      <c r="G27">
        <v>-29008.1</v>
      </c>
      <c r="H27">
        <v>5.0826799999999998E-2</v>
      </c>
      <c r="I27">
        <v>-0.61495900000000003</v>
      </c>
      <c r="J27">
        <v>21.6</v>
      </c>
      <c r="K27">
        <v>21.7</v>
      </c>
      <c r="L27">
        <v>21.7</v>
      </c>
      <c r="M27">
        <v>21.8</v>
      </c>
      <c r="N27">
        <v>21.8</v>
      </c>
      <c r="O27">
        <v>21.9</v>
      </c>
      <c r="P27">
        <v>9.8273200000000003</v>
      </c>
      <c r="Q27">
        <v>503.53800000000001</v>
      </c>
      <c r="R27">
        <v>1.85121</v>
      </c>
      <c r="S27">
        <v>0.51827400000000001</v>
      </c>
      <c r="T27">
        <v>-0.483209</v>
      </c>
    </row>
    <row r="28" spans="1:20" x14ac:dyDescent="0.45">
      <c r="A28">
        <v>27</v>
      </c>
      <c r="B28" s="1" t="s">
        <v>53</v>
      </c>
      <c r="C28" s="2">
        <v>0.58359953703703704</v>
      </c>
      <c r="D28">
        <v>6.3217499999999996E-2</v>
      </c>
      <c r="E28">
        <v>83.289100000000005</v>
      </c>
      <c r="F28">
        <v>-0.15307599999999999</v>
      </c>
      <c r="G28">
        <v>-29008.1</v>
      </c>
      <c r="H28">
        <v>5.0808399999999997E-2</v>
      </c>
      <c r="I28">
        <v>-0.61533599999999999</v>
      </c>
      <c r="J28">
        <v>21.6</v>
      </c>
      <c r="K28">
        <v>21.6</v>
      </c>
      <c r="L28">
        <v>21.7</v>
      </c>
      <c r="M28">
        <v>21.8</v>
      </c>
      <c r="N28">
        <v>21.8</v>
      </c>
      <c r="O28">
        <v>21.9</v>
      </c>
      <c r="P28">
        <v>9.8273200000000003</v>
      </c>
      <c r="Q28">
        <v>487.255</v>
      </c>
      <c r="R28">
        <v>1.85121</v>
      </c>
      <c r="S28">
        <v>0.51827400000000001</v>
      </c>
      <c r="T28">
        <v>-0.483209</v>
      </c>
    </row>
    <row r="29" spans="1:20" x14ac:dyDescent="0.45">
      <c r="A29">
        <v>28</v>
      </c>
      <c r="B29" s="1" t="s">
        <v>54</v>
      </c>
      <c r="C29" s="2">
        <v>0.58371527777777776</v>
      </c>
      <c r="D29">
        <v>6.5957500000000002E-2</v>
      </c>
      <c r="E29">
        <v>124.524</v>
      </c>
      <c r="F29">
        <v>-0.15307599999999999</v>
      </c>
      <c r="G29">
        <v>-29008.1</v>
      </c>
      <c r="H29">
        <v>5.0826799999999998E-2</v>
      </c>
      <c r="I29">
        <v>-0.61533599999999999</v>
      </c>
      <c r="J29">
        <v>21.5</v>
      </c>
      <c r="K29">
        <v>21.6</v>
      </c>
      <c r="L29">
        <v>21.6</v>
      </c>
      <c r="M29">
        <v>21.8</v>
      </c>
      <c r="N29">
        <v>21.8</v>
      </c>
      <c r="O29">
        <v>22</v>
      </c>
      <c r="P29">
        <v>9.8273200000000003</v>
      </c>
      <c r="Q29">
        <v>470.53800000000001</v>
      </c>
      <c r="R29">
        <v>1.85121</v>
      </c>
      <c r="S29">
        <v>0.51827400000000001</v>
      </c>
      <c r="T29">
        <v>-0.483209</v>
      </c>
    </row>
    <row r="30" spans="1:20" x14ac:dyDescent="0.45">
      <c r="A30">
        <v>29</v>
      </c>
      <c r="B30" s="1" t="s">
        <v>55</v>
      </c>
      <c r="C30" s="2">
        <v>0.58383101851851849</v>
      </c>
      <c r="D30">
        <v>6.8583599999999995E-2</v>
      </c>
      <c r="E30">
        <v>175.607</v>
      </c>
      <c r="F30">
        <v>-0.15307599999999999</v>
      </c>
      <c r="G30">
        <v>-29008.1</v>
      </c>
      <c r="H30">
        <v>5.0826799999999998E-2</v>
      </c>
      <c r="I30">
        <v>-0.61514800000000003</v>
      </c>
      <c r="J30">
        <v>21.5</v>
      </c>
      <c r="K30">
        <v>21.6</v>
      </c>
      <c r="L30">
        <v>21.7</v>
      </c>
      <c r="M30">
        <v>21.8</v>
      </c>
      <c r="N30">
        <v>21.8</v>
      </c>
      <c r="O30">
        <v>22.1</v>
      </c>
      <c r="P30">
        <v>9.8273200000000003</v>
      </c>
      <c r="Q30">
        <v>452.36399999999998</v>
      </c>
      <c r="R30">
        <v>1.85121</v>
      </c>
      <c r="S30">
        <v>0.51827400000000001</v>
      </c>
      <c r="T30">
        <v>-0.483209</v>
      </c>
    </row>
    <row r="31" spans="1:20" x14ac:dyDescent="0.45">
      <c r="A31">
        <v>30</v>
      </c>
      <c r="B31" s="1" t="s">
        <v>56</v>
      </c>
      <c r="C31" s="2">
        <v>0.58395833333333336</v>
      </c>
      <c r="D31">
        <v>7.1473900000000007E-2</v>
      </c>
      <c r="E31">
        <v>229.15199999999999</v>
      </c>
      <c r="F31">
        <v>-0.15307599999999999</v>
      </c>
      <c r="G31">
        <v>-29008.1</v>
      </c>
      <c r="H31">
        <v>5.0808399999999997E-2</v>
      </c>
      <c r="I31">
        <v>-0.61514800000000003</v>
      </c>
      <c r="J31">
        <v>21.5</v>
      </c>
      <c r="K31">
        <v>21.6</v>
      </c>
      <c r="L31">
        <v>21.7</v>
      </c>
      <c r="M31">
        <v>21.8</v>
      </c>
      <c r="N31">
        <v>21.8</v>
      </c>
      <c r="O31">
        <v>22.1</v>
      </c>
      <c r="P31">
        <v>9.8390299999999993</v>
      </c>
      <c r="Q31">
        <v>437.15100000000001</v>
      </c>
      <c r="R31">
        <v>1.85121</v>
      </c>
      <c r="S31">
        <v>0.51827400000000001</v>
      </c>
      <c r="T31">
        <v>-0.483209</v>
      </c>
    </row>
    <row r="32" spans="1:20" x14ac:dyDescent="0.45">
      <c r="A32">
        <v>31</v>
      </c>
      <c r="B32" s="1" t="s">
        <v>57</v>
      </c>
      <c r="C32" s="2">
        <v>0.58407407407407408</v>
      </c>
      <c r="D32">
        <v>7.4367199999999994E-2</v>
      </c>
      <c r="E32">
        <v>308.85300000000001</v>
      </c>
      <c r="F32">
        <v>-0.15307599999999999</v>
      </c>
      <c r="G32">
        <v>-29008.1</v>
      </c>
      <c r="H32">
        <v>5.0826799999999998E-2</v>
      </c>
      <c r="I32">
        <v>-0.61458100000000004</v>
      </c>
      <c r="J32">
        <v>21.5</v>
      </c>
      <c r="K32">
        <v>21.6</v>
      </c>
      <c r="L32">
        <v>21.8</v>
      </c>
      <c r="M32">
        <v>21.8</v>
      </c>
      <c r="N32">
        <v>21.8</v>
      </c>
      <c r="O32">
        <v>22.2</v>
      </c>
      <c r="P32">
        <v>9.8390299999999993</v>
      </c>
      <c r="Q32">
        <v>420.46499999999997</v>
      </c>
      <c r="R32">
        <v>1.85121</v>
      </c>
      <c r="S32">
        <v>0.51827400000000001</v>
      </c>
      <c r="T32">
        <v>-0.483209</v>
      </c>
    </row>
    <row r="33" spans="1:20" x14ac:dyDescent="0.45">
      <c r="A33">
        <v>32</v>
      </c>
      <c r="B33" s="1" t="s">
        <v>58</v>
      </c>
      <c r="C33" s="2">
        <v>0.58417824074074076</v>
      </c>
      <c r="D33">
        <v>7.71144E-2</v>
      </c>
      <c r="E33">
        <v>397.17099999999999</v>
      </c>
      <c r="F33">
        <v>-1.0764199999999999</v>
      </c>
      <c r="G33">
        <v>-29008.1</v>
      </c>
      <c r="H33">
        <v>5.0826799999999998E-2</v>
      </c>
      <c r="I33">
        <v>-0.61514800000000003</v>
      </c>
      <c r="J33">
        <v>21.6</v>
      </c>
      <c r="K33">
        <v>21.6</v>
      </c>
      <c r="L33">
        <v>21.8</v>
      </c>
      <c r="M33">
        <v>21.8</v>
      </c>
      <c r="N33">
        <v>21.8</v>
      </c>
      <c r="O33">
        <v>22.3</v>
      </c>
      <c r="P33">
        <v>9.8390299999999993</v>
      </c>
      <c r="Q33">
        <v>402.24400000000003</v>
      </c>
      <c r="R33">
        <v>1.85121</v>
      </c>
      <c r="S33">
        <v>0.51827400000000001</v>
      </c>
      <c r="T33">
        <v>-0.483209</v>
      </c>
    </row>
    <row r="34" spans="1:20" x14ac:dyDescent="0.45">
      <c r="A34">
        <v>33</v>
      </c>
      <c r="B34" s="1" t="s">
        <v>59</v>
      </c>
      <c r="C34" s="2">
        <v>0.58429398148148148</v>
      </c>
      <c r="D34">
        <v>7.9721399999999998E-2</v>
      </c>
      <c r="E34">
        <v>489.18099999999998</v>
      </c>
      <c r="F34">
        <v>-0.15307599999999999</v>
      </c>
      <c r="G34">
        <v>-29008.1</v>
      </c>
      <c r="H34">
        <v>5.0826799999999998E-2</v>
      </c>
      <c r="I34">
        <v>-0.61514800000000003</v>
      </c>
      <c r="J34">
        <v>21.6</v>
      </c>
      <c r="K34">
        <v>21.6</v>
      </c>
      <c r="L34">
        <v>21.7</v>
      </c>
      <c r="M34">
        <v>21.8</v>
      </c>
      <c r="N34">
        <v>21.8</v>
      </c>
      <c r="O34">
        <v>22.4</v>
      </c>
      <c r="P34">
        <v>9.8390299999999993</v>
      </c>
      <c r="Q34">
        <v>385.54300000000001</v>
      </c>
      <c r="R34">
        <v>1.85121</v>
      </c>
      <c r="S34">
        <v>0.51827400000000001</v>
      </c>
      <c r="T34">
        <v>-0.483209</v>
      </c>
    </row>
    <row r="35" spans="1:20" x14ac:dyDescent="0.45">
      <c r="A35">
        <v>34</v>
      </c>
      <c r="B35" s="1" t="s">
        <v>60</v>
      </c>
      <c r="C35" s="2">
        <v>0.58440972222222221</v>
      </c>
      <c r="D35">
        <v>8.2697199999999998E-2</v>
      </c>
      <c r="E35">
        <v>613.81100000000004</v>
      </c>
      <c r="F35">
        <v>-0.15307599999999999</v>
      </c>
      <c r="G35">
        <v>-29008.1</v>
      </c>
      <c r="H35">
        <v>5.0826799999999998E-2</v>
      </c>
      <c r="I35">
        <v>-0.61458100000000004</v>
      </c>
      <c r="J35">
        <v>21.5</v>
      </c>
      <c r="K35">
        <v>21.6</v>
      </c>
      <c r="L35">
        <v>21.6</v>
      </c>
      <c r="M35">
        <v>21.8</v>
      </c>
      <c r="N35">
        <v>21.8</v>
      </c>
      <c r="O35">
        <v>22.5</v>
      </c>
      <c r="P35">
        <v>9.8390299999999993</v>
      </c>
      <c r="Q35">
        <v>368.904</v>
      </c>
      <c r="R35">
        <v>1.85121</v>
      </c>
      <c r="S35">
        <v>0.51827400000000001</v>
      </c>
      <c r="T35">
        <v>-0.483209</v>
      </c>
    </row>
    <row r="36" spans="1:20" x14ac:dyDescent="0.45">
      <c r="A36">
        <v>35</v>
      </c>
      <c r="B36" s="1" t="s">
        <v>61</v>
      </c>
      <c r="C36" s="2">
        <v>0.58452546296296293</v>
      </c>
      <c r="D36">
        <v>8.5339200000000004E-2</v>
      </c>
      <c r="E36">
        <v>741.51700000000005</v>
      </c>
      <c r="F36">
        <v>-0.15307599999999999</v>
      </c>
      <c r="G36">
        <v>-29008.1</v>
      </c>
      <c r="H36">
        <v>5.0826799999999998E-2</v>
      </c>
      <c r="I36">
        <v>-0.61533599999999999</v>
      </c>
      <c r="J36">
        <v>21.6</v>
      </c>
      <c r="K36">
        <v>21.6</v>
      </c>
      <c r="L36">
        <v>21.7</v>
      </c>
      <c r="M36">
        <v>21.8</v>
      </c>
      <c r="N36">
        <v>21.8</v>
      </c>
      <c r="O36">
        <v>22.6</v>
      </c>
      <c r="P36">
        <v>9.8390299999999993</v>
      </c>
      <c r="Q36">
        <v>353.69099999999997</v>
      </c>
      <c r="R36">
        <v>1.85121</v>
      </c>
      <c r="S36">
        <v>0.51827400000000001</v>
      </c>
      <c r="T36">
        <v>-0.483209</v>
      </c>
    </row>
    <row r="37" spans="1:20" x14ac:dyDescent="0.45">
      <c r="A37">
        <v>36</v>
      </c>
      <c r="B37" s="1" t="s">
        <v>62</v>
      </c>
      <c r="C37" s="2">
        <v>0.58464120370370376</v>
      </c>
      <c r="D37">
        <v>8.8004700000000005E-2</v>
      </c>
      <c r="E37">
        <v>868.91600000000005</v>
      </c>
      <c r="F37">
        <v>-0.15307599999999999</v>
      </c>
      <c r="G37">
        <v>-29008.1</v>
      </c>
      <c r="H37">
        <v>5.0826799999999998E-2</v>
      </c>
      <c r="I37">
        <v>-0.61495900000000003</v>
      </c>
      <c r="J37">
        <v>21.5</v>
      </c>
      <c r="K37">
        <v>21.6</v>
      </c>
      <c r="L37">
        <v>21.7</v>
      </c>
      <c r="M37">
        <v>21.8</v>
      </c>
      <c r="N37">
        <v>21.8</v>
      </c>
      <c r="O37">
        <v>22.7</v>
      </c>
      <c r="P37">
        <v>9.8390299999999993</v>
      </c>
      <c r="Q37">
        <v>335.517</v>
      </c>
      <c r="R37">
        <v>1.85121</v>
      </c>
      <c r="S37">
        <v>0.51827400000000001</v>
      </c>
      <c r="T37">
        <v>-0.483209</v>
      </c>
    </row>
    <row r="38" spans="1:20" x14ac:dyDescent="0.45">
      <c r="A38">
        <v>37</v>
      </c>
      <c r="B38" s="1" t="s">
        <v>63</v>
      </c>
      <c r="C38" s="2">
        <v>0.58475694444444437</v>
      </c>
      <c r="D38">
        <v>9.0905E-2</v>
      </c>
      <c r="E38">
        <v>1035.7</v>
      </c>
      <c r="F38">
        <v>-0.15307599999999999</v>
      </c>
      <c r="G38">
        <v>-29008.1</v>
      </c>
      <c r="H38">
        <v>5.0826799999999998E-2</v>
      </c>
      <c r="I38">
        <v>-0.61477000000000004</v>
      </c>
      <c r="J38">
        <v>21.5</v>
      </c>
      <c r="K38">
        <v>21.6</v>
      </c>
      <c r="L38">
        <v>21.7</v>
      </c>
      <c r="M38">
        <v>21.8</v>
      </c>
      <c r="N38">
        <v>21.8</v>
      </c>
      <c r="O38">
        <v>22.9</v>
      </c>
      <c r="P38">
        <v>9.8390299999999993</v>
      </c>
      <c r="Q38">
        <v>318.8</v>
      </c>
      <c r="R38">
        <v>1.85121</v>
      </c>
      <c r="S38">
        <v>0.51827400000000001</v>
      </c>
      <c r="T38">
        <v>-0.483209</v>
      </c>
    </row>
    <row r="39" spans="1:20" x14ac:dyDescent="0.45">
      <c r="A39">
        <v>38</v>
      </c>
      <c r="B39" s="1" t="s">
        <v>64</v>
      </c>
      <c r="C39" s="2">
        <v>0.58488425925925924</v>
      </c>
      <c r="D39">
        <v>9.3680299999999994E-2</v>
      </c>
      <c r="E39">
        <v>1201.8800000000001</v>
      </c>
      <c r="F39">
        <v>-0.15307599999999999</v>
      </c>
      <c r="G39">
        <v>-29008.1</v>
      </c>
      <c r="H39">
        <v>5.0826799999999998E-2</v>
      </c>
      <c r="I39">
        <v>-0.61552499999999999</v>
      </c>
      <c r="J39">
        <v>21.5</v>
      </c>
      <c r="K39">
        <v>21.6</v>
      </c>
      <c r="L39">
        <v>21.7</v>
      </c>
      <c r="M39">
        <v>21.8</v>
      </c>
      <c r="N39">
        <v>21.8</v>
      </c>
      <c r="O39">
        <v>23.1</v>
      </c>
      <c r="P39">
        <v>9.8507300000000004</v>
      </c>
      <c r="Q39">
        <v>303.61799999999999</v>
      </c>
      <c r="R39">
        <v>1.85121</v>
      </c>
      <c r="S39">
        <v>0.51827400000000001</v>
      </c>
      <c r="T39">
        <v>-0.483209</v>
      </c>
    </row>
    <row r="40" spans="1:20" x14ac:dyDescent="0.45">
      <c r="A40">
        <v>39</v>
      </c>
      <c r="B40" s="1" t="s">
        <v>65</v>
      </c>
      <c r="C40" s="2">
        <v>0.58498842592592593</v>
      </c>
      <c r="D40">
        <v>9.6344200000000005E-2</v>
      </c>
      <c r="E40">
        <v>1361.89</v>
      </c>
      <c r="F40">
        <v>-0.15307599999999999</v>
      </c>
      <c r="G40">
        <v>-29008.1</v>
      </c>
      <c r="H40">
        <v>5.0826799999999998E-2</v>
      </c>
      <c r="I40">
        <v>-0.61458100000000004</v>
      </c>
      <c r="J40">
        <v>21.5</v>
      </c>
      <c r="K40">
        <v>21.6</v>
      </c>
      <c r="L40">
        <v>21.8</v>
      </c>
      <c r="M40">
        <v>21.8</v>
      </c>
      <c r="N40">
        <v>21.8</v>
      </c>
      <c r="O40">
        <v>23.2</v>
      </c>
      <c r="P40">
        <v>9.8507300000000004</v>
      </c>
      <c r="Q40">
        <v>287.10300000000001</v>
      </c>
      <c r="R40">
        <v>1.85121</v>
      </c>
      <c r="S40">
        <v>0.51827400000000001</v>
      </c>
      <c r="T40">
        <v>-0.483209</v>
      </c>
    </row>
    <row r="41" spans="1:20" x14ac:dyDescent="0.45">
      <c r="A41">
        <v>40</v>
      </c>
      <c r="B41" s="1" t="s">
        <v>66</v>
      </c>
      <c r="C41" s="2">
        <v>0.58510416666666665</v>
      </c>
      <c r="D41">
        <v>9.9251900000000004E-2</v>
      </c>
      <c r="E41">
        <v>1440.67</v>
      </c>
      <c r="F41">
        <v>-1.0764199999999999</v>
      </c>
      <c r="G41">
        <v>-29008.1</v>
      </c>
      <c r="H41">
        <v>5.0826799999999998E-2</v>
      </c>
      <c r="I41">
        <v>-0.61552499999999999</v>
      </c>
      <c r="J41">
        <v>21.4</v>
      </c>
      <c r="K41">
        <v>21.6</v>
      </c>
      <c r="L41">
        <v>21.7</v>
      </c>
      <c r="M41">
        <v>21.8</v>
      </c>
      <c r="N41">
        <v>21.8</v>
      </c>
      <c r="O41">
        <v>23.3</v>
      </c>
      <c r="P41">
        <v>9.8507300000000004</v>
      </c>
      <c r="Q41">
        <v>278.15499999999997</v>
      </c>
      <c r="R41">
        <v>1.85121</v>
      </c>
      <c r="S41">
        <v>0.51827400000000001</v>
      </c>
      <c r="T41">
        <v>-0.483209</v>
      </c>
    </row>
    <row r="42" spans="1:20" x14ac:dyDescent="0.45">
      <c r="A42">
        <v>41</v>
      </c>
      <c r="B42" s="1" t="s">
        <v>67</v>
      </c>
      <c r="C42" s="2">
        <v>0.58521990740740748</v>
      </c>
      <c r="D42">
        <v>0.101899</v>
      </c>
      <c r="E42">
        <v>1544.99</v>
      </c>
      <c r="F42">
        <v>-0.15307599999999999</v>
      </c>
      <c r="G42">
        <v>-29008.1</v>
      </c>
      <c r="H42">
        <v>5.0826799999999998E-2</v>
      </c>
      <c r="I42">
        <v>-0.61495900000000003</v>
      </c>
      <c r="J42">
        <v>21.5</v>
      </c>
      <c r="K42">
        <v>21.6</v>
      </c>
      <c r="L42">
        <v>21.7</v>
      </c>
      <c r="M42">
        <v>21.8</v>
      </c>
      <c r="N42">
        <v>21.8</v>
      </c>
      <c r="O42">
        <v>23.4</v>
      </c>
      <c r="P42">
        <v>9.8507300000000004</v>
      </c>
      <c r="Q42">
        <v>268.77300000000002</v>
      </c>
      <c r="R42">
        <v>1.85121</v>
      </c>
      <c r="S42">
        <v>0.51827400000000001</v>
      </c>
      <c r="T42">
        <v>-0.483209</v>
      </c>
    </row>
    <row r="43" spans="1:20" x14ac:dyDescent="0.45">
      <c r="A43">
        <v>42</v>
      </c>
      <c r="B43" s="1" t="s">
        <v>68</v>
      </c>
      <c r="C43" s="2">
        <v>0.58533564814814809</v>
      </c>
      <c r="D43">
        <v>0.10477</v>
      </c>
      <c r="E43">
        <v>1638.23</v>
      </c>
      <c r="F43">
        <v>-0.15307599999999999</v>
      </c>
      <c r="G43">
        <v>-29008.1</v>
      </c>
      <c r="H43">
        <v>5.0826799999999998E-2</v>
      </c>
      <c r="I43">
        <v>-0.61514800000000003</v>
      </c>
      <c r="J43">
        <v>21.5</v>
      </c>
      <c r="K43">
        <v>21.7</v>
      </c>
      <c r="L43">
        <v>21.7</v>
      </c>
      <c r="M43">
        <v>21.8</v>
      </c>
      <c r="N43">
        <v>21.8</v>
      </c>
      <c r="O43">
        <v>23.5</v>
      </c>
      <c r="P43">
        <v>9.8507300000000004</v>
      </c>
      <c r="Q43">
        <v>261.46899999999999</v>
      </c>
      <c r="R43">
        <v>1.85121</v>
      </c>
      <c r="S43">
        <v>0.51827400000000001</v>
      </c>
      <c r="T43">
        <v>-0.483209</v>
      </c>
    </row>
    <row r="44" spans="1:20" x14ac:dyDescent="0.45">
      <c r="A44">
        <v>43</v>
      </c>
      <c r="B44" s="1" t="s">
        <v>69</v>
      </c>
      <c r="C44" s="2">
        <v>0.58545138888888892</v>
      </c>
      <c r="D44">
        <v>0.107487</v>
      </c>
      <c r="E44">
        <v>1723.47</v>
      </c>
      <c r="F44">
        <v>-0.15307599999999999</v>
      </c>
      <c r="G44">
        <v>-29008.1</v>
      </c>
      <c r="H44">
        <v>5.0826799999999998E-2</v>
      </c>
      <c r="I44">
        <v>-0.61552499999999999</v>
      </c>
      <c r="J44">
        <v>21.6</v>
      </c>
      <c r="K44">
        <v>21.6</v>
      </c>
      <c r="L44">
        <v>21.7</v>
      </c>
      <c r="M44">
        <v>21.8</v>
      </c>
      <c r="N44">
        <v>21.8</v>
      </c>
      <c r="O44">
        <v>23.6</v>
      </c>
      <c r="P44">
        <v>9.8507300000000004</v>
      </c>
      <c r="Q44">
        <v>253.71600000000001</v>
      </c>
      <c r="R44">
        <v>1.85121</v>
      </c>
      <c r="S44">
        <v>0.51827400000000001</v>
      </c>
      <c r="T44">
        <v>-0.483209</v>
      </c>
    </row>
    <row r="45" spans="1:20" x14ac:dyDescent="0.45">
      <c r="A45">
        <v>44</v>
      </c>
      <c r="B45" s="1" t="s">
        <v>70</v>
      </c>
      <c r="C45" s="2">
        <v>0.58556712962962965</v>
      </c>
      <c r="D45">
        <v>0.110375</v>
      </c>
      <c r="E45">
        <v>1825.33</v>
      </c>
      <c r="F45">
        <v>-0.15307599999999999</v>
      </c>
      <c r="G45">
        <v>-29008.1</v>
      </c>
      <c r="H45">
        <v>5.0808399999999997E-2</v>
      </c>
      <c r="I45">
        <v>-0.61514800000000003</v>
      </c>
      <c r="J45">
        <v>21.5</v>
      </c>
      <c r="K45">
        <v>21.8</v>
      </c>
      <c r="L45">
        <v>21.7</v>
      </c>
      <c r="M45">
        <v>21.8</v>
      </c>
      <c r="N45">
        <v>21.8</v>
      </c>
      <c r="O45">
        <v>23.6</v>
      </c>
      <c r="P45">
        <v>9.8507300000000004</v>
      </c>
      <c r="Q45">
        <v>245.57400000000001</v>
      </c>
      <c r="R45">
        <v>1.85121</v>
      </c>
      <c r="S45">
        <v>0.51827400000000001</v>
      </c>
      <c r="T45">
        <v>-0.483209</v>
      </c>
    </row>
    <row r="46" spans="1:20" x14ac:dyDescent="0.45">
      <c r="A46">
        <v>45</v>
      </c>
      <c r="B46" s="1" t="s">
        <v>71</v>
      </c>
      <c r="C46" s="2">
        <v>0.58569444444444441</v>
      </c>
      <c r="D46">
        <v>0.113067</v>
      </c>
      <c r="E46">
        <v>1919.19</v>
      </c>
      <c r="F46">
        <v>-0.15307599999999999</v>
      </c>
      <c r="G46">
        <v>-29008.1</v>
      </c>
      <c r="H46">
        <v>5.0826799999999998E-2</v>
      </c>
      <c r="I46">
        <v>-0.61533599999999999</v>
      </c>
      <c r="J46">
        <v>21.6</v>
      </c>
      <c r="K46">
        <v>21.6</v>
      </c>
      <c r="L46">
        <v>21.7</v>
      </c>
      <c r="M46">
        <v>21.8</v>
      </c>
      <c r="N46">
        <v>21.8</v>
      </c>
      <c r="O46">
        <v>23.7</v>
      </c>
      <c r="P46">
        <v>9.8507300000000004</v>
      </c>
      <c r="Q46">
        <v>238.96799999999999</v>
      </c>
      <c r="R46">
        <v>1.85121</v>
      </c>
      <c r="S46">
        <v>0.51827400000000001</v>
      </c>
      <c r="T46">
        <v>-0.483209</v>
      </c>
    </row>
    <row r="47" spans="1:20" x14ac:dyDescent="0.45">
      <c r="A47">
        <v>46</v>
      </c>
      <c r="B47" s="1" t="s">
        <v>72</v>
      </c>
      <c r="C47" s="2">
        <v>0.58581018518518524</v>
      </c>
      <c r="D47">
        <v>0.11576500000000001</v>
      </c>
      <c r="E47">
        <v>2012.12</v>
      </c>
      <c r="F47">
        <v>-0.15307599999999999</v>
      </c>
      <c r="G47">
        <v>-29008.1</v>
      </c>
      <c r="H47">
        <v>5.0826799999999998E-2</v>
      </c>
      <c r="I47">
        <v>-0.61458100000000004</v>
      </c>
      <c r="J47">
        <v>21.6</v>
      </c>
      <c r="K47">
        <v>21.8</v>
      </c>
      <c r="L47">
        <v>21.6</v>
      </c>
      <c r="M47">
        <v>21.8</v>
      </c>
      <c r="N47">
        <v>21.8</v>
      </c>
      <c r="O47">
        <v>23.7</v>
      </c>
      <c r="P47">
        <v>9.8507300000000004</v>
      </c>
      <c r="Q47">
        <v>231.292</v>
      </c>
      <c r="R47">
        <v>1.85121</v>
      </c>
      <c r="S47">
        <v>0.51827400000000001</v>
      </c>
      <c r="T47">
        <v>-0.483209</v>
      </c>
    </row>
    <row r="48" spans="1:20" x14ac:dyDescent="0.45">
      <c r="A48">
        <v>47</v>
      </c>
      <c r="B48" s="1" t="s">
        <v>73</v>
      </c>
      <c r="C48" s="2">
        <v>0.58591435185185181</v>
      </c>
      <c r="D48">
        <v>0.11856899999999999</v>
      </c>
      <c r="E48">
        <v>2105.36</v>
      </c>
      <c r="F48">
        <v>-0.15307599999999999</v>
      </c>
      <c r="G48">
        <v>-29008.1</v>
      </c>
      <c r="H48">
        <v>5.0826799999999998E-2</v>
      </c>
      <c r="I48">
        <v>-0.61533599999999999</v>
      </c>
      <c r="J48">
        <v>21.5</v>
      </c>
      <c r="K48">
        <v>21.7</v>
      </c>
      <c r="L48">
        <v>21.7</v>
      </c>
      <c r="M48">
        <v>21.8</v>
      </c>
      <c r="N48">
        <v>21.8</v>
      </c>
      <c r="O48">
        <v>23.8</v>
      </c>
      <c r="P48">
        <v>9.8507300000000004</v>
      </c>
      <c r="Q48">
        <v>225.02699999999999</v>
      </c>
      <c r="R48">
        <v>1.85121</v>
      </c>
      <c r="S48">
        <v>0.51827400000000001</v>
      </c>
      <c r="T48">
        <v>-0.483209</v>
      </c>
    </row>
    <row r="49" spans="1:20" x14ac:dyDescent="0.45">
      <c r="A49">
        <v>48</v>
      </c>
      <c r="B49" s="1" t="s">
        <v>74</v>
      </c>
      <c r="C49" s="2">
        <v>0.58603009259259264</v>
      </c>
      <c r="D49">
        <v>0.121304</v>
      </c>
      <c r="E49">
        <v>2206.91</v>
      </c>
      <c r="F49">
        <v>-0.15307599999999999</v>
      </c>
      <c r="G49">
        <v>-29008.1</v>
      </c>
      <c r="H49">
        <v>5.0826799999999998E-2</v>
      </c>
      <c r="I49">
        <v>-0.61514800000000003</v>
      </c>
      <c r="J49">
        <v>21.5</v>
      </c>
      <c r="K49">
        <v>21.7</v>
      </c>
      <c r="L49">
        <v>21.7</v>
      </c>
      <c r="M49">
        <v>21.8</v>
      </c>
      <c r="N49">
        <v>21.8</v>
      </c>
      <c r="O49">
        <v>23.8</v>
      </c>
      <c r="P49">
        <v>9.8624299999999998</v>
      </c>
      <c r="Q49">
        <v>217.84700000000001</v>
      </c>
      <c r="R49">
        <v>1.85121</v>
      </c>
      <c r="S49">
        <v>0.51827400000000001</v>
      </c>
      <c r="T49">
        <v>-0.483209</v>
      </c>
    </row>
    <row r="50" spans="1:20" x14ac:dyDescent="0.45">
      <c r="A50">
        <v>49</v>
      </c>
      <c r="B50" s="1" t="s">
        <v>75</v>
      </c>
      <c r="C50" s="2">
        <v>0.58614583333333337</v>
      </c>
      <c r="D50">
        <v>0.124185</v>
      </c>
      <c r="E50">
        <v>2291.23</v>
      </c>
      <c r="F50">
        <v>-0.15307599999999999</v>
      </c>
      <c r="G50">
        <v>-29008.1</v>
      </c>
      <c r="H50">
        <v>5.0826799999999998E-2</v>
      </c>
      <c r="I50">
        <v>-0.61477000000000004</v>
      </c>
      <c r="J50">
        <v>21.5</v>
      </c>
      <c r="K50">
        <v>21.7</v>
      </c>
      <c r="L50">
        <v>21.7</v>
      </c>
      <c r="M50">
        <v>21.8</v>
      </c>
      <c r="N50">
        <v>21.8</v>
      </c>
      <c r="O50">
        <v>23.9</v>
      </c>
      <c r="P50">
        <v>9.8624299999999998</v>
      </c>
      <c r="Q50">
        <v>211.90799999999999</v>
      </c>
      <c r="R50">
        <v>1.85121</v>
      </c>
      <c r="S50">
        <v>0.51827400000000001</v>
      </c>
      <c r="T50">
        <v>-0.483209</v>
      </c>
    </row>
    <row r="51" spans="1:20" x14ac:dyDescent="0.45">
      <c r="A51">
        <v>50</v>
      </c>
      <c r="B51" s="1" t="s">
        <v>76</v>
      </c>
      <c r="C51" s="2">
        <v>0.58626157407407409</v>
      </c>
      <c r="D51">
        <v>0.12682399999999999</v>
      </c>
      <c r="E51">
        <v>2385.39</v>
      </c>
      <c r="F51">
        <v>-0.15307599999999999</v>
      </c>
      <c r="G51">
        <v>-29008.1</v>
      </c>
      <c r="H51">
        <v>5.0826799999999998E-2</v>
      </c>
      <c r="I51">
        <v>-0.61552499999999999</v>
      </c>
      <c r="J51">
        <v>21.5</v>
      </c>
      <c r="K51">
        <v>21.6</v>
      </c>
      <c r="L51">
        <v>21.6</v>
      </c>
      <c r="M51">
        <v>21.8</v>
      </c>
      <c r="N51">
        <v>21.8</v>
      </c>
      <c r="O51">
        <v>23.9</v>
      </c>
      <c r="P51">
        <v>9.8624299999999998</v>
      </c>
      <c r="Q51">
        <v>204.99199999999999</v>
      </c>
      <c r="R51">
        <v>1.85121</v>
      </c>
      <c r="S51">
        <v>0.51827400000000001</v>
      </c>
      <c r="T51">
        <v>-0.483209</v>
      </c>
    </row>
    <row r="52" spans="1:20" x14ac:dyDescent="0.45">
      <c r="A52">
        <v>51</v>
      </c>
      <c r="B52" s="1" t="s">
        <v>77</v>
      </c>
      <c r="C52" s="2">
        <v>0.58637731481481481</v>
      </c>
      <c r="D52">
        <v>0.12975400000000001</v>
      </c>
      <c r="E52">
        <v>2486.9499999999998</v>
      </c>
      <c r="F52">
        <v>-0.15307599999999999</v>
      </c>
      <c r="G52">
        <v>-29008.1</v>
      </c>
      <c r="H52">
        <v>5.0826799999999998E-2</v>
      </c>
      <c r="I52">
        <v>-0.61514800000000003</v>
      </c>
      <c r="J52">
        <v>21.6</v>
      </c>
      <c r="K52">
        <v>21.6</v>
      </c>
      <c r="L52">
        <v>21.7</v>
      </c>
      <c r="M52">
        <v>21.8</v>
      </c>
      <c r="N52">
        <v>21.8</v>
      </c>
      <c r="O52">
        <v>23.9</v>
      </c>
      <c r="P52">
        <v>9.8624299999999998</v>
      </c>
      <c r="Q52">
        <v>198.82</v>
      </c>
      <c r="R52">
        <v>1.85121</v>
      </c>
      <c r="S52">
        <v>0.51827400000000001</v>
      </c>
      <c r="T52">
        <v>-0.483209</v>
      </c>
    </row>
    <row r="53" spans="1:20" x14ac:dyDescent="0.45">
      <c r="A53">
        <v>52</v>
      </c>
      <c r="B53" s="1" t="s">
        <v>78</v>
      </c>
      <c r="C53" s="2">
        <v>0.58650462962962957</v>
      </c>
      <c r="D53">
        <v>0.132466</v>
      </c>
      <c r="E53">
        <v>2571.2600000000002</v>
      </c>
      <c r="F53">
        <v>-0.15307599999999999</v>
      </c>
      <c r="G53">
        <v>-29008.1</v>
      </c>
      <c r="H53">
        <v>5.0826799999999998E-2</v>
      </c>
      <c r="I53">
        <v>-0.61552499999999999</v>
      </c>
      <c r="J53">
        <v>21.6</v>
      </c>
      <c r="K53">
        <v>21.6</v>
      </c>
      <c r="L53">
        <v>21.7</v>
      </c>
      <c r="M53">
        <v>21.8</v>
      </c>
      <c r="N53">
        <v>21.8</v>
      </c>
      <c r="O53">
        <v>23.9</v>
      </c>
      <c r="P53">
        <v>9.8624299999999998</v>
      </c>
      <c r="Q53">
        <v>192.803</v>
      </c>
      <c r="R53">
        <v>1.85121</v>
      </c>
      <c r="S53">
        <v>0.51827400000000001</v>
      </c>
      <c r="T53">
        <v>-0.483209</v>
      </c>
    </row>
    <row r="54" spans="1:20" x14ac:dyDescent="0.45">
      <c r="A54">
        <v>53</v>
      </c>
      <c r="B54" s="1" t="s">
        <v>79</v>
      </c>
      <c r="C54" s="2">
        <v>0.5866203703703704</v>
      </c>
      <c r="D54">
        <v>0.13509299999999999</v>
      </c>
      <c r="E54">
        <v>2673.12</v>
      </c>
      <c r="F54">
        <v>-0.15307599999999999</v>
      </c>
      <c r="G54">
        <v>-29008.1</v>
      </c>
      <c r="H54">
        <v>5.0826799999999998E-2</v>
      </c>
      <c r="I54">
        <v>-0.61495900000000003</v>
      </c>
      <c r="J54">
        <v>21.5</v>
      </c>
      <c r="K54">
        <v>21.6</v>
      </c>
      <c r="L54">
        <v>21.7</v>
      </c>
      <c r="M54">
        <v>21.8</v>
      </c>
      <c r="N54">
        <v>21.8</v>
      </c>
      <c r="O54">
        <v>24</v>
      </c>
      <c r="P54">
        <v>9.8624299999999998</v>
      </c>
      <c r="Q54">
        <v>186.84800000000001</v>
      </c>
      <c r="R54">
        <v>1.85121</v>
      </c>
      <c r="S54">
        <v>0.51827400000000001</v>
      </c>
      <c r="T54">
        <v>-0.483209</v>
      </c>
    </row>
    <row r="55" spans="1:20" x14ac:dyDescent="0.45">
      <c r="A55">
        <v>54</v>
      </c>
      <c r="B55" s="1" t="s">
        <v>80</v>
      </c>
      <c r="C55" s="2">
        <v>0.58673611111111112</v>
      </c>
      <c r="D55">
        <v>0.137991</v>
      </c>
      <c r="E55">
        <v>2766.05</v>
      </c>
      <c r="F55">
        <v>-0.15307599999999999</v>
      </c>
      <c r="G55">
        <v>-29008.1</v>
      </c>
      <c r="H55">
        <v>5.0826799999999998E-2</v>
      </c>
      <c r="I55">
        <v>-0.61533599999999999</v>
      </c>
      <c r="J55">
        <v>21.5</v>
      </c>
      <c r="K55">
        <v>21.7</v>
      </c>
      <c r="L55">
        <v>21.7</v>
      </c>
      <c r="M55">
        <v>21.8</v>
      </c>
      <c r="N55">
        <v>21.8</v>
      </c>
      <c r="O55">
        <v>24</v>
      </c>
      <c r="P55">
        <v>9.8624299999999998</v>
      </c>
      <c r="Q55">
        <v>181.142</v>
      </c>
      <c r="R55">
        <v>1.85121</v>
      </c>
      <c r="S55">
        <v>0.51827400000000001</v>
      </c>
      <c r="T55">
        <v>-0.483209</v>
      </c>
    </row>
    <row r="56" spans="1:20" x14ac:dyDescent="0.45">
      <c r="A56">
        <v>55</v>
      </c>
      <c r="B56" s="1" t="s">
        <v>81</v>
      </c>
      <c r="C56" s="2">
        <v>0.58684027777777781</v>
      </c>
      <c r="D56">
        <v>0.14066899999999999</v>
      </c>
      <c r="E56">
        <v>2850.37</v>
      </c>
      <c r="F56">
        <v>0.77026399999999995</v>
      </c>
      <c r="G56">
        <v>-29008.1</v>
      </c>
      <c r="H56">
        <v>5.0826799999999998E-2</v>
      </c>
      <c r="I56">
        <v>-0.61495900000000003</v>
      </c>
      <c r="J56">
        <v>21.6</v>
      </c>
      <c r="K56">
        <v>21.8</v>
      </c>
      <c r="L56">
        <v>21.6</v>
      </c>
      <c r="M56">
        <v>21.8</v>
      </c>
      <c r="N56">
        <v>21.8</v>
      </c>
      <c r="O56">
        <v>24</v>
      </c>
      <c r="P56">
        <v>9.8624299999999998</v>
      </c>
      <c r="Q56">
        <v>175.435</v>
      </c>
      <c r="R56">
        <v>1.85121</v>
      </c>
      <c r="S56">
        <v>0.51827400000000001</v>
      </c>
      <c r="T56">
        <v>-0.483209</v>
      </c>
    </row>
    <row r="57" spans="1:20" x14ac:dyDescent="0.45">
      <c r="A57">
        <v>56</v>
      </c>
      <c r="B57" s="1" t="s">
        <v>82</v>
      </c>
      <c r="C57" s="2">
        <v>0.58695601851851853</v>
      </c>
      <c r="D57">
        <v>0.14360500000000001</v>
      </c>
      <c r="E57">
        <v>2877.45</v>
      </c>
      <c r="F57">
        <v>-0.15307599999999999</v>
      </c>
      <c r="G57">
        <v>-29008.1</v>
      </c>
      <c r="H57">
        <v>5.0826799999999998E-2</v>
      </c>
      <c r="I57">
        <v>-0.61533599999999999</v>
      </c>
      <c r="J57">
        <v>21.6</v>
      </c>
      <c r="K57">
        <v>21.7</v>
      </c>
      <c r="L57">
        <v>21.7</v>
      </c>
      <c r="M57">
        <v>21.8</v>
      </c>
      <c r="N57">
        <v>21.8</v>
      </c>
      <c r="O57">
        <v>24</v>
      </c>
      <c r="P57">
        <v>9.8624299999999998</v>
      </c>
      <c r="Q57">
        <v>172.19399999999999</v>
      </c>
      <c r="R57">
        <v>1.85121</v>
      </c>
      <c r="S57">
        <v>0.51827400000000001</v>
      </c>
      <c r="T57">
        <v>-0.483209</v>
      </c>
    </row>
    <row r="58" spans="1:20" x14ac:dyDescent="0.45">
      <c r="A58">
        <v>57</v>
      </c>
      <c r="B58" s="1" t="s">
        <v>83</v>
      </c>
      <c r="C58" s="2">
        <v>0.58707175925925925</v>
      </c>
      <c r="D58">
        <v>0.146228</v>
      </c>
      <c r="E58">
        <v>2882.07</v>
      </c>
      <c r="F58">
        <v>-0.15307599999999999</v>
      </c>
      <c r="G58">
        <v>-29008.1</v>
      </c>
      <c r="H58">
        <v>5.0826799999999998E-2</v>
      </c>
      <c r="I58">
        <v>-0.61495900000000003</v>
      </c>
      <c r="J58">
        <v>21.5</v>
      </c>
      <c r="K58">
        <v>21.7</v>
      </c>
      <c r="L58">
        <v>21.7</v>
      </c>
      <c r="M58">
        <v>21.8</v>
      </c>
      <c r="N58">
        <v>21.8</v>
      </c>
      <c r="O58">
        <v>23.9</v>
      </c>
      <c r="P58">
        <v>9.8624299999999998</v>
      </c>
      <c r="Q58">
        <v>170.45699999999999</v>
      </c>
      <c r="R58">
        <v>1.85121</v>
      </c>
      <c r="S58">
        <v>0.51827400000000001</v>
      </c>
      <c r="T58">
        <v>-0.483209</v>
      </c>
    </row>
    <row r="59" spans="1:20" x14ac:dyDescent="0.45">
      <c r="A59">
        <v>58</v>
      </c>
      <c r="B59" s="1" t="s">
        <v>84</v>
      </c>
      <c r="C59" s="2">
        <v>0.58718749999999997</v>
      </c>
      <c r="D59">
        <v>0.149149</v>
      </c>
      <c r="E59">
        <v>2862.99</v>
      </c>
      <c r="F59">
        <v>-0.15307599999999999</v>
      </c>
      <c r="G59">
        <v>-29008.1</v>
      </c>
      <c r="H59">
        <v>5.0826799999999998E-2</v>
      </c>
      <c r="I59">
        <v>-0.61552499999999999</v>
      </c>
      <c r="J59">
        <v>21.5</v>
      </c>
      <c r="K59">
        <v>21.8</v>
      </c>
      <c r="L59">
        <v>21.7</v>
      </c>
      <c r="M59">
        <v>21.8</v>
      </c>
      <c r="N59">
        <v>21.8</v>
      </c>
      <c r="O59">
        <v>23.9</v>
      </c>
      <c r="P59">
        <v>9.8624299999999998</v>
      </c>
      <c r="Q59">
        <v>169.946</v>
      </c>
      <c r="R59">
        <v>1.85121</v>
      </c>
      <c r="S59">
        <v>0.51827400000000001</v>
      </c>
      <c r="T59">
        <v>-0.483209</v>
      </c>
    </row>
    <row r="60" spans="1:20" x14ac:dyDescent="0.45">
      <c r="A60">
        <v>59</v>
      </c>
      <c r="B60" s="1" t="s">
        <v>85</v>
      </c>
      <c r="C60" s="2">
        <v>0.58731481481481485</v>
      </c>
      <c r="D60">
        <v>0.15176500000000001</v>
      </c>
      <c r="E60">
        <v>2839.91</v>
      </c>
      <c r="F60">
        <v>-0.15307599999999999</v>
      </c>
      <c r="G60">
        <v>-29008.1</v>
      </c>
      <c r="H60">
        <v>5.0826799999999998E-2</v>
      </c>
      <c r="I60">
        <v>-0.61533599999999999</v>
      </c>
      <c r="J60">
        <v>21.5</v>
      </c>
      <c r="K60">
        <v>21.8</v>
      </c>
      <c r="L60">
        <v>21.7</v>
      </c>
      <c r="M60">
        <v>21.8</v>
      </c>
      <c r="N60">
        <v>21.8</v>
      </c>
      <c r="O60">
        <v>23.8</v>
      </c>
      <c r="P60">
        <v>9.8624299999999998</v>
      </c>
      <c r="Q60">
        <v>169.946</v>
      </c>
      <c r="R60">
        <v>1.85121</v>
      </c>
      <c r="S60">
        <v>0.51827400000000001</v>
      </c>
      <c r="T60">
        <v>-0.483209</v>
      </c>
    </row>
    <row r="61" spans="1:20" x14ac:dyDescent="0.45">
      <c r="A61">
        <v>60</v>
      </c>
      <c r="B61" s="1" t="s">
        <v>86</v>
      </c>
      <c r="C61" s="2">
        <v>0.58743055555555557</v>
      </c>
      <c r="D61">
        <v>0.15445300000000001</v>
      </c>
      <c r="E61">
        <v>2819.91</v>
      </c>
      <c r="F61">
        <v>-0.15307599999999999</v>
      </c>
      <c r="G61">
        <v>-29008.1</v>
      </c>
      <c r="H61">
        <v>5.0826799999999998E-2</v>
      </c>
      <c r="I61">
        <v>-0.61552499999999999</v>
      </c>
      <c r="J61">
        <v>21.6</v>
      </c>
      <c r="K61">
        <v>21.7</v>
      </c>
      <c r="L61">
        <v>21.6</v>
      </c>
      <c r="M61">
        <v>21.8</v>
      </c>
      <c r="N61">
        <v>21.8</v>
      </c>
      <c r="O61">
        <v>23.7</v>
      </c>
      <c r="P61">
        <v>9.8624299999999998</v>
      </c>
      <c r="Q61">
        <v>169.946</v>
      </c>
      <c r="R61">
        <v>1.85121</v>
      </c>
      <c r="S61">
        <v>0.51827400000000001</v>
      </c>
      <c r="T61">
        <v>-0.483209</v>
      </c>
    </row>
    <row r="62" spans="1:20" x14ac:dyDescent="0.45">
      <c r="A62">
        <v>61</v>
      </c>
      <c r="B62" s="1" t="s">
        <v>87</v>
      </c>
      <c r="C62" s="2">
        <v>0.58754629629629629</v>
      </c>
      <c r="D62">
        <v>0.15733900000000001</v>
      </c>
      <c r="E62">
        <v>2805.44</v>
      </c>
      <c r="F62">
        <v>-0.15307599999999999</v>
      </c>
      <c r="G62">
        <v>-29008.1</v>
      </c>
      <c r="H62">
        <v>5.0826799999999998E-2</v>
      </c>
      <c r="I62">
        <v>-0.61495900000000003</v>
      </c>
      <c r="J62">
        <v>21.5</v>
      </c>
      <c r="K62">
        <v>21.7</v>
      </c>
      <c r="L62">
        <v>21.6</v>
      </c>
      <c r="M62">
        <v>21.6</v>
      </c>
      <c r="N62">
        <v>21.8</v>
      </c>
      <c r="O62">
        <v>23.6</v>
      </c>
      <c r="P62">
        <v>9.8624299999999998</v>
      </c>
      <c r="Q62">
        <v>169.99199999999999</v>
      </c>
      <c r="R62">
        <v>1.85121</v>
      </c>
      <c r="S62">
        <v>0.51827400000000001</v>
      </c>
      <c r="T62">
        <v>-0.483209</v>
      </c>
    </row>
    <row r="63" spans="1:20" x14ac:dyDescent="0.45">
      <c r="A63">
        <v>62</v>
      </c>
      <c r="B63" s="1" t="s">
        <v>88</v>
      </c>
      <c r="C63" s="2">
        <v>0.58766203703703701</v>
      </c>
      <c r="D63">
        <v>0.16005900000000001</v>
      </c>
      <c r="E63">
        <v>2791.9</v>
      </c>
      <c r="F63">
        <v>-0.15307599999999999</v>
      </c>
      <c r="G63">
        <v>-29008.1</v>
      </c>
      <c r="H63">
        <v>5.0826799999999998E-2</v>
      </c>
      <c r="I63">
        <v>-0.61514800000000003</v>
      </c>
      <c r="J63">
        <v>21.6</v>
      </c>
      <c r="K63">
        <v>21.7</v>
      </c>
      <c r="L63">
        <v>21.7</v>
      </c>
      <c r="M63">
        <v>21.8</v>
      </c>
      <c r="N63">
        <v>21.8</v>
      </c>
      <c r="O63">
        <v>23.5</v>
      </c>
      <c r="P63">
        <v>9.8624299999999998</v>
      </c>
      <c r="Q63">
        <v>169.99199999999999</v>
      </c>
      <c r="R63">
        <v>1.85121</v>
      </c>
      <c r="S63">
        <v>0.51827400000000001</v>
      </c>
      <c r="T63">
        <v>-0.483209</v>
      </c>
    </row>
    <row r="64" spans="1:20" x14ac:dyDescent="0.45">
      <c r="A64">
        <v>63</v>
      </c>
      <c r="B64" s="1" t="s">
        <v>89</v>
      </c>
      <c r="C64" s="2">
        <v>0.58776620370370369</v>
      </c>
      <c r="D64">
        <v>0.162937</v>
      </c>
      <c r="E64">
        <v>2814.06</v>
      </c>
      <c r="F64">
        <v>-0.15307599999999999</v>
      </c>
      <c r="G64">
        <v>-29008.1</v>
      </c>
      <c r="H64">
        <v>5.0826799999999998E-2</v>
      </c>
      <c r="I64">
        <v>-0.61552499999999999</v>
      </c>
      <c r="J64">
        <v>21.5</v>
      </c>
      <c r="K64">
        <v>21.7</v>
      </c>
      <c r="L64">
        <v>21.7</v>
      </c>
      <c r="M64">
        <v>21.8</v>
      </c>
      <c r="N64">
        <v>21.8</v>
      </c>
      <c r="O64">
        <v>23.5</v>
      </c>
      <c r="P64">
        <v>9.8624299999999998</v>
      </c>
      <c r="Q64">
        <v>168.98400000000001</v>
      </c>
      <c r="R64">
        <v>1.85121</v>
      </c>
      <c r="S64">
        <v>0.51827400000000001</v>
      </c>
      <c r="T64">
        <v>-0.483209</v>
      </c>
    </row>
    <row r="65" spans="1:20" x14ac:dyDescent="0.45">
      <c r="A65">
        <v>64</v>
      </c>
      <c r="B65" s="1" t="s">
        <v>90</v>
      </c>
      <c r="C65" s="2">
        <v>0.58788194444444442</v>
      </c>
      <c r="D65">
        <v>0.16562299999999999</v>
      </c>
      <c r="E65">
        <v>2792.83</v>
      </c>
      <c r="F65">
        <v>-0.15307599999999999</v>
      </c>
      <c r="G65">
        <v>-29008.1</v>
      </c>
      <c r="H65">
        <v>5.0826799999999998E-2</v>
      </c>
      <c r="I65">
        <v>-0.61477000000000004</v>
      </c>
      <c r="J65">
        <v>21.4</v>
      </c>
      <c r="K65">
        <v>21.7</v>
      </c>
      <c r="L65">
        <v>21.8</v>
      </c>
      <c r="M65">
        <v>21.8</v>
      </c>
      <c r="N65">
        <v>21.8</v>
      </c>
      <c r="O65">
        <v>23.5</v>
      </c>
      <c r="P65">
        <v>9.8624299999999998</v>
      </c>
      <c r="Q65">
        <v>169.21700000000001</v>
      </c>
      <c r="R65">
        <v>1.85121</v>
      </c>
      <c r="S65">
        <v>0.51827400000000001</v>
      </c>
      <c r="T65">
        <v>-0.483209</v>
      </c>
    </row>
    <row r="66" spans="1:20" x14ac:dyDescent="0.45">
      <c r="A66">
        <v>65</v>
      </c>
      <c r="B66" s="1" t="s">
        <v>91</v>
      </c>
      <c r="C66" s="2">
        <v>0.58799768518518525</v>
      </c>
      <c r="D66">
        <v>0.168436</v>
      </c>
      <c r="E66">
        <v>2690.35</v>
      </c>
      <c r="F66">
        <v>-0.15307599999999999</v>
      </c>
      <c r="G66">
        <v>-29008.1</v>
      </c>
      <c r="H66">
        <v>5.0826799999999998E-2</v>
      </c>
      <c r="I66">
        <v>-0.61552499999999999</v>
      </c>
      <c r="J66">
        <v>21.6</v>
      </c>
      <c r="K66">
        <v>21.6</v>
      </c>
      <c r="L66">
        <v>21.7</v>
      </c>
      <c r="M66">
        <v>21.8</v>
      </c>
      <c r="N66">
        <v>21.9</v>
      </c>
      <c r="O66">
        <v>23.3</v>
      </c>
      <c r="P66">
        <v>9.8624299999999998</v>
      </c>
      <c r="Q66">
        <v>171.68199999999999</v>
      </c>
      <c r="R66">
        <v>1.85121</v>
      </c>
      <c r="S66">
        <v>0.51827400000000001</v>
      </c>
      <c r="T66">
        <v>-0.483209</v>
      </c>
    </row>
    <row r="67" spans="1:20" x14ac:dyDescent="0.45">
      <c r="A67">
        <v>66</v>
      </c>
      <c r="B67" s="1" t="s">
        <v>92</v>
      </c>
      <c r="C67" s="2">
        <v>0.58811342592592586</v>
      </c>
      <c r="D67">
        <v>0.17116600000000001</v>
      </c>
      <c r="E67">
        <v>2596.5</v>
      </c>
      <c r="F67">
        <v>-0.15307599999999999</v>
      </c>
      <c r="G67">
        <v>-29008.1</v>
      </c>
      <c r="H67">
        <v>5.0826799999999998E-2</v>
      </c>
      <c r="I67">
        <v>-0.61533599999999999</v>
      </c>
      <c r="J67">
        <v>21.5</v>
      </c>
      <c r="K67">
        <v>21.6</v>
      </c>
      <c r="L67">
        <v>21.7</v>
      </c>
      <c r="M67">
        <v>21.8</v>
      </c>
      <c r="N67">
        <v>21.8</v>
      </c>
      <c r="O67">
        <v>23.2</v>
      </c>
      <c r="P67">
        <v>9.8624299999999998</v>
      </c>
      <c r="Q67">
        <v>174.03899999999999</v>
      </c>
      <c r="R67">
        <v>1.85121</v>
      </c>
      <c r="S67">
        <v>0.51827400000000001</v>
      </c>
      <c r="T67">
        <v>-0.483209</v>
      </c>
    </row>
    <row r="68" spans="1:20" x14ac:dyDescent="0.45">
      <c r="A68">
        <v>67</v>
      </c>
      <c r="B68" s="1" t="s">
        <v>93</v>
      </c>
      <c r="C68" s="2">
        <v>0.58824074074074073</v>
      </c>
      <c r="D68">
        <v>0.17408199999999999</v>
      </c>
      <c r="E68">
        <v>2493.7199999999998</v>
      </c>
      <c r="F68">
        <v>-0.15307599999999999</v>
      </c>
      <c r="G68">
        <v>-29008.1</v>
      </c>
      <c r="H68">
        <v>5.0826799999999998E-2</v>
      </c>
      <c r="I68">
        <v>-0.61514800000000003</v>
      </c>
      <c r="J68">
        <v>21.5</v>
      </c>
      <c r="K68">
        <v>21.7</v>
      </c>
      <c r="L68">
        <v>21.7</v>
      </c>
      <c r="M68">
        <v>21.8</v>
      </c>
      <c r="N68">
        <v>21.8</v>
      </c>
      <c r="O68">
        <v>23</v>
      </c>
      <c r="P68">
        <v>9.8624299999999998</v>
      </c>
      <c r="Q68">
        <v>176.428</v>
      </c>
      <c r="R68">
        <v>1.85121</v>
      </c>
      <c r="S68">
        <v>0.51827400000000001</v>
      </c>
      <c r="T68">
        <v>-0.483209</v>
      </c>
    </row>
    <row r="69" spans="1:20" x14ac:dyDescent="0.45">
      <c r="A69">
        <v>68</v>
      </c>
      <c r="B69" s="1" t="s">
        <v>94</v>
      </c>
      <c r="C69" s="2">
        <v>0.58835648148148145</v>
      </c>
      <c r="D69">
        <v>0.176763</v>
      </c>
      <c r="E69">
        <v>2408.4699999999998</v>
      </c>
      <c r="F69">
        <v>-0.15307599999999999</v>
      </c>
      <c r="G69">
        <v>-29008.1</v>
      </c>
      <c r="H69">
        <v>5.0826799999999998E-2</v>
      </c>
      <c r="I69">
        <v>-0.61477000000000004</v>
      </c>
      <c r="J69">
        <v>21.5</v>
      </c>
      <c r="K69">
        <v>21.6</v>
      </c>
      <c r="L69">
        <v>21.7</v>
      </c>
      <c r="M69">
        <v>21.8</v>
      </c>
      <c r="N69">
        <v>21.8</v>
      </c>
      <c r="O69">
        <v>22.9</v>
      </c>
      <c r="P69">
        <v>9.8624299999999998</v>
      </c>
      <c r="Q69">
        <v>178.785</v>
      </c>
      <c r="R69">
        <v>1.85121</v>
      </c>
      <c r="S69">
        <v>0.51827400000000001</v>
      </c>
      <c r="T69">
        <v>-0.483209</v>
      </c>
    </row>
    <row r="70" spans="1:20" x14ac:dyDescent="0.45">
      <c r="A70">
        <v>69</v>
      </c>
      <c r="B70" s="1" t="s">
        <v>95</v>
      </c>
      <c r="C70" s="2">
        <v>0.58847222222222217</v>
      </c>
      <c r="D70">
        <v>0.17947199999999999</v>
      </c>
      <c r="E70">
        <v>2313.39</v>
      </c>
      <c r="F70">
        <v>-0.15307599999999999</v>
      </c>
      <c r="G70">
        <v>-29008.1</v>
      </c>
      <c r="H70">
        <v>5.0826799999999998E-2</v>
      </c>
      <c r="I70">
        <v>-0.61552499999999999</v>
      </c>
      <c r="J70">
        <v>21.5</v>
      </c>
      <c r="K70">
        <v>21.7</v>
      </c>
      <c r="L70">
        <v>21.7</v>
      </c>
      <c r="M70">
        <v>21.8</v>
      </c>
      <c r="N70">
        <v>21.8</v>
      </c>
      <c r="O70">
        <v>22.7</v>
      </c>
      <c r="P70">
        <v>9.8624299999999998</v>
      </c>
      <c r="Q70">
        <v>181.25</v>
      </c>
      <c r="R70">
        <v>1.85121</v>
      </c>
      <c r="S70">
        <v>0.51827400000000001</v>
      </c>
      <c r="T70">
        <v>-0.483209</v>
      </c>
    </row>
    <row r="71" spans="1:20" x14ac:dyDescent="0.45">
      <c r="A71">
        <v>70</v>
      </c>
      <c r="B71" s="1" t="s">
        <v>96</v>
      </c>
      <c r="C71" s="2">
        <v>0.58857638888888886</v>
      </c>
      <c r="D71">
        <v>0.18240100000000001</v>
      </c>
      <c r="E71">
        <v>2210.91</v>
      </c>
      <c r="F71">
        <v>-0.15307599999999999</v>
      </c>
      <c r="G71">
        <v>-29008.1</v>
      </c>
      <c r="H71">
        <v>5.0826799999999998E-2</v>
      </c>
      <c r="I71">
        <v>-0.61458100000000004</v>
      </c>
      <c r="J71">
        <v>21.5</v>
      </c>
      <c r="K71">
        <v>21.7</v>
      </c>
      <c r="L71">
        <v>21.7</v>
      </c>
      <c r="M71">
        <v>21.8</v>
      </c>
      <c r="N71">
        <v>21.8</v>
      </c>
      <c r="O71">
        <v>22.6</v>
      </c>
      <c r="P71">
        <v>9.8624299999999998</v>
      </c>
      <c r="Q71">
        <v>183.654</v>
      </c>
      <c r="R71">
        <v>1.85121</v>
      </c>
      <c r="S71">
        <v>0.51827400000000001</v>
      </c>
      <c r="T71">
        <v>-0.483209</v>
      </c>
    </row>
    <row r="72" spans="1:20" x14ac:dyDescent="0.45">
      <c r="A72">
        <v>71</v>
      </c>
      <c r="B72" s="1" t="s">
        <v>97</v>
      </c>
      <c r="C72" s="2">
        <v>0.58869212962962958</v>
      </c>
      <c r="D72">
        <v>0.18502099999999999</v>
      </c>
      <c r="E72">
        <v>2125.37</v>
      </c>
      <c r="F72">
        <v>-0.15307599999999999</v>
      </c>
      <c r="G72">
        <v>-29008.1</v>
      </c>
      <c r="H72">
        <v>5.0826799999999998E-2</v>
      </c>
      <c r="I72">
        <v>-0.61458100000000004</v>
      </c>
      <c r="J72">
        <v>21.5</v>
      </c>
      <c r="K72">
        <v>21.7</v>
      </c>
      <c r="L72">
        <v>21.6</v>
      </c>
      <c r="M72">
        <v>21.8</v>
      </c>
      <c r="N72">
        <v>21.8</v>
      </c>
      <c r="O72">
        <v>22.5</v>
      </c>
      <c r="P72">
        <v>9.8624299999999998</v>
      </c>
      <c r="Q72">
        <v>186.12</v>
      </c>
      <c r="R72">
        <v>1.85121</v>
      </c>
      <c r="S72">
        <v>0.51827400000000001</v>
      </c>
      <c r="T72">
        <v>-0.483209</v>
      </c>
    </row>
    <row r="73" spans="1:20" x14ac:dyDescent="0.45">
      <c r="A73">
        <v>72</v>
      </c>
      <c r="B73" s="1" t="s">
        <v>98</v>
      </c>
      <c r="C73" s="2">
        <v>0.58880787037037041</v>
      </c>
      <c r="D73">
        <v>0.187725</v>
      </c>
      <c r="E73">
        <v>2021.97</v>
      </c>
      <c r="F73">
        <v>-0.15307599999999999</v>
      </c>
      <c r="G73">
        <v>-29008.1</v>
      </c>
      <c r="H73">
        <v>5.0826799999999998E-2</v>
      </c>
      <c r="I73">
        <v>-0.61533599999999999</v>
      </c>
      <c r="J73">
        <v>21.6</v>
      </c>
      <c r="K73">
        <v>21.8</v>
      </c>
      <c r="L73">
        <v>21.7</v>
      </c>
      <c r="M73">
        <v>21.8</v>
      </c>
      <c r="N73">
        <v>21.8</v>
      </c>
      <c r="O73">
        <v>22.4</v>
      </c>
      <c r="P73">
        <v>9.8624299999999998</v>
      </c>
      <c r="Q73">
        <v>188.709</v>
      </c>
      <c r="R73">
        <v>1.85121</v>
      </c>
      <c r="S73">
        <v>0.51827400000000001</v>
      </c>
      <c r="T73">
        <v>-0.483209</v>
      </c>
    </row>
    <row r="74" spans="1:20" x14ac:dyDescent="0.45">
      <c r="A74">
        <v>73</v>
      </c>
      <c r="B74" s="1" t="s">
        <v>99</v>
      </c>
      <c r="C74" s="2">
        <v>0.58892361111111113</v>
      </c>
      <c r="D74">
        <v>0.19064300000000001</v>
      </c>
      <c r="E74">
        <v>1927.8</v>
      </c>
      <c r="F74">
        <v>-0.15307599999999999</v>
      </c>
      <c r="G74">
        <v>-29008.1</v>
      </c>
      <c r="H74">
        <v>5.0826799999999998E-2</v>
      </c>
      <c r="I74">
        <v>-0.61477000000000004</v>
      </c>
      <c r="J74">
        <v>21.5</v>
      </c>
      <c r="K74">
        <v>21.6</v>
      </c>
      <c r="L74">
        <v>21.7</v>
      </c>
      <c r="M74">
        <v>21.8</v>
      </c>
      <c r="N74">
        <v>21.8</v>
      </c>
      <c r="O74">
        <v>22.2</v>
      </c>
      <c r="P74">
        <v>9.8624299999999998</v>
      </c>
      <c r="Q74">
        <v>191.17500000000001</v>
      </c>
      <c r="R74">
        <v>1.85121</v>
      </c>
      <c r="S74">
        <v>0.51827400000000001</v>
      </c>
      <c r="T74">
        <v>-0.483209</v>
      </c>
    </row>
    <row r="75" spans="1:20" x14ac:dyDescent="0.45">
      <c r="A75">
        <v>74</v>
      </c>
      <c r="B75" s="1" t="s">
        <v>100</v>
      </c>
      <c r="C75" s="2">
        <v>0.58905092592592589</v>
      </c>
      <c r="D75">
        <v>0.193329</v>
      </c>
      <c r="E75">
        <v>1841.64</v>
      </c>
      <c r="F75">
        <v>-0.15307599999999999</v>
      </c>
      <c r="G75">
        <v>-29008.1</v>
      </c>
      <c r="H75">
        <v>5.0826799999999998E-2</v>
      </c>
      <c r="I75">
        <v>-0.61458100000000004</v>
      </c>
      <c r="J75">
        <v>21.5</v>
      </c>
      <c r="K75">
        <v>21.6</v>
      </c>
      <c r="L75">
        <v>21.6</v>
      </c>
      <c r="M75">
        <v>21.8</v>
      </c>
      <c r="N75">
        <v>21.8</v>
      </c>
      <c r="O75">
        <v>22.1</v>
      </c>
      <c r="P75">
        <v>9.8624299999999998</v>
      </c>
      <c r="Q75">
        <v>193.81100000000001</v>
      </c>
      <c r="R75">
        <v>1.85121</v>
      </c>
      <c r="S75">
        <v>0.51827400000000001</v>
      </c>
      <c r="T75">
        <v>-0.483209</v>
      </c>
    </row>
    <row r="76" spans="1:20" x14ac:dyDescent="0.45">
      <c r="A76">
        <v>75</v>
      </c>
      <c r="B76" s="1" t="s">
        <v>101</v>
      </c>
      <c r="C76" s="2">
        <v>0.58916666666666673</v>
      </c>
      <c r="D76">
        <v>0.19620099999999999</v>
      </c>
      <c r="E76">
        <v>1738.86</v>
      </c>
      <c r="F76">
        <v>-0.15307599999999999</v>
      </c>
      <c r="G76">
        <v>-29008.1</v>
      </c>
      <c r="H76">
        <v>5.0826799999999998E-2</v>
      </c>
      <c r="I76">
        <v>-0.61514800000000003</v>
      </c>
      <c r="J76">
        <v>21.5</v>
      </c>
      <c r="K76">
        <v>21.6</v>
      </c>
      <c r="L76">
        <v>21.6</v>
      </c>
      <c r="M76">
        <v>21.8</v>
      </c>
      <c r="N76">
        <v>21.8</v>
      </c>
      <c r="O76">
        <v>22</v>
      </c>
      <c r="P76">
        <v>9.8624299999999998</v>
      </c>
      <c r="Q76">
        <v>196.38499999999999</v>
      </c>
      <c r="R76">
        <v>1.85121</v>
      </c>
      <c r="S76">
        <v>0.51827400000000001</v>
      </c>
      <c r="T76">
        <v>-0.483209</v>
      </c>
    </row>
    <row r="77" spans="1:20" x14ac:dyDescent="0.45">
      <c r="A77">
        <v>76</v>
      </c>
      <c r="B77" s="1" t="s">
        <v>102</v>
      </c>
      <c r="C77" s="2">
        <v>0.58928240740740734</v>
      </c>
      <c r="D77">
        <v>0.198985</v>
      </c>
      <c r="E77">
        <v>1644.08</v>
      </c>
      <c r="F77">
        <v>-0.15307599999999999</v>
      </c>
      <c r="G77">
        <v>-29008.1</v>
      </c>
      <c r="H77">
        <v>5.0826799999999998E-2</v>
      </c>
      <c r="I77">
        <v>-0.61458100000000004</v>
      </c>
      <c r="J77">
        <v>21.5</v>
      </c>
      <c r="K77">
        <v>21.6</v>
      </c>
      <c r="L77">
        <v>21.7</v>
      </c>
      <c r="M77">
        <v>21.8</v>
      </c>
      <c r="N77">
        <v>21.8</v>
      </c>
      <c r="O77">
        <v>21.9</v>
      </c>
      <c r="P77">
        <v>9.8624299999999998</v>
      </c>
      <c r="Q77">
        <v>199.02199999999999</v>
      </c>
      <c r="R77">
        <v>1.85121</v>
      </c>
      <c r="S77">
        <v>0.51827400000000001</v>
      </c>
      <c r="T77">
        <v>-0.483209</v>
      </c>
    </row>
    <row r="78" spans="1:20" x14ac:dyDescent="0.45">
      <c r="A78">
        <v>77</v>
      </c>
      <c r="B78" s="1" t="s">
        <v>103</v>
      </c>
      <c r="C78" s="2">
        <v>0.58939814814814817</v>
      </c>
      <c r="D78">
        <v>0.201599</v>
      </c>
      <c r="E78">
        <v>1549.92</v>
      </c>
      <c r="F78">
        <v>-0.15307599999999999</v>
      </c>
      <c r="G78">
        <v>-29008.1</v>
      </c>
      <c r="H78">
        <v>5.0826799999999998E-2</v>
      </c>
      <c r="I78">
        <v>-0.61495900000000003</v>
      </c>
      <c r="J78">
        <v>21.6</v>
      </c>
      <c r="K78">
        <v>21.6</v>
      </c>
      <c r="L78">
        <v>21.7</v>
      </c>
      <c r="M78">
        <v>21.8</v>
      </c>
      <c r="N78">
        <v>21.8</v>
      </c>
      <c r="O78">
        <v>21.8</v>
      </c>
      <c r="P78">
        <v>9.8624299999999998</v>
      </c>
      <c r="Q78">
        <v>201.642</v>
      </c>
      <c r="R78">
        <v>1.85121</v>
      </c>
      <c r="S78">
        <v>0.51827400000000001</v>
      </c>
      <c r="T78">
        <v>-0.483209</v>
      </c>
    </row>
    <row r="79" spans="1:20" x14ac:dyDescent="0.45">
      <c r="A79">
        <v>78</v>
      </c>
      <c r="B79" s="1" t="s">
        <v>104</v>
      </c>
      <c r="C79" s="2">
        <v>0.58950231481481474</v>
      </c>
      <c r="D79">
        <v>0.204509</v>
      </c>
      <c r="E79">
        <v>1455.14</v>
      </c>
      <c r="F79">
        <v>-0.15307599999999999</v>
      </c>
      <c r="G79">
        <v>-29008.1</v>
      </c>
      <c r="H79">
        <v>5.0826799999999998E-2</v>
      </c>
      <c r="I79">
        <v>-0.61552499999999999</v>
      </c>
      <c r="J79">
        <v>21.4</v>
      </c>
      <c r="K79">
        <v>21.7</v>
      </c>
      <c r="L79">
        <v>21.7</v>
      </c>
      <c r="M79">
        <v>21.8</v>
      </c>
      <c r="N79">
        <v>21.8</v>
      </c>
      <c r="O79">
        <v>21.7</v>
      </c>
      <c r="P79">
        <v>9.8624299999999998</v>
      </c>
      <c r="Q79">
        <v>204.57300000000001</v>
      </c>
      <c r="R79">
        <v>1.85121</v>
      </c>
      <c r="S79">
        <v>0.51827400000000001</v>
      </c>
      <c r="T79">
        <v>-0.483209</v>
      </c>
    </row>
    <row r="80" spans="1:20" x14ac:dyDescent="0.45">
      <c r="A80">
        <v>79</v>
      </c>
      <c r="B80" s="1" t="s">
        <v>105</v>
      </c>
      <c r="C80" s="2">
        <v>0.58961805555555558</v>
      </c>
      <c r="D80">
        <v>0.20722299999999999</v>
      </c>
      <c r="E80">
        <v>1360.05</v>
      </c>
      <c r="F80">
        <v>-0.15307599999999999</v>
      </c>
      <c r="G80">
        <v>-29008.1</v>
      </c>
      <c r="H80">
        <v>5.0826799999999998E-2</v>
      </c>
      <c r="I80">
        <v>-0.61477000000000004</v>
      </c>
      <c r="J80">
        <v>21.6</v>
      </c>
      <c r="K80">
        <v>21.5</v>
      </c>
      <c r="L80">
        <v>21.7</v>
      </c>
      <c r="M80">
        <v>21.8</v>
      </c>
      <c r="N80">
        <v>21.8</v>
      </c>
      <c r="O80">
        <v>21.6</v>
      </c>
      <c r="P80">
        <v>9.8624299999999998</v>
      </c>
      <c r="Q80">
        <v>207.08500000000001</v>
      </c>
      <c r="R80">
        <v>1.85121</v>
      </c>
      <c r="S80">
        <v>0.51827400000000001</v>
      </c>
      <c r="T80">
        <v>-0.483209</v>
      </c>
    </row>
    <row r="81" spans="1:20" x14ac:dyDescent="0.45">
      <c r="A81">
        <v>80</v>
      </c>
      <c r="B81" s="1" t="s">
        <v>106</v>
      </c>
      <c r="C81" s="2">
        <v>0.5897337962962963</v>
      </c>
      <c r="D81">
        <v>0.20987</v>
      </c>
      <c r="E81">
        <v>1257.27</v>
      </c>
      <c r="F81">
        <v>-0.15307599999999999</v>
      </c>
      <c r="G81">
        <v>-29008.1</v>
      </c>
      <c r="H81">
        <v>5.0826799999999998E-2</v>
      </c>
      <c r="I81">
        <v>-0.61552499999999999</v>
      </c>
      <c r="J81">
        <v>21.5</v>
      </c>
      <c r="K81">
        <v>21.6</v>
      </c>
      <c r="L81">
        <v>21.7</v>
      </c>
      <c r="M81">
        <v>21.8</v>
      </c>
      <c r="N81">
        <v>21.8</v>
      </c>
      <c r="O81">
        <v>21.5</v>
      </c>
      <c r="P81">
        <v>9.8624299999999998</v>
      </c>
      <c r="Q81">
        <v>210.17099999999999</v>
      </c>
      <c r="R81">
        <v>1.85121</v>
      </c>
      <c r="S81">
        <v>0.51827400000000001</v>
      </c>
      <c r="T81">
        <v>-0.483209</v>
      </c>
    </row>
    <row r="82" spans="1:20" x14ac:dyDescent="0.45">
      <c r="A82">
        <v>81</v>
      </c>
      <c r="B82" s="1" t="s">
        <v>107</v>
      </c>
      <c r="C82" s="2">
        <v>0.58986111111111106</v>
      </c>
      <c r="D82">
        <v>0.21281</v>
      </c>
      <c r="E82">
        <v>1171.0999999999999</v>
      </c>
      <c r="F82">
        <v>-0.15307599999999999</v>
      </c>
      <c r="G82">
        <v>-29008.1</v>
      </c>
      <c r="H82">
        <v>5.0826799999999998E-2</v>
      </c>
      <c r="I82">
        <v>-0.61552499999999999</v>
      </c>
      <c r="J82">
        <v>21.6</v>
      </c>
      <c r="K82">
        <v>21.6</v>
      </c>
      <c r="L82">
        <v>21.7</v>
      </c>
      <c r="M82">
        <v>21.8</v>
      </c>
      <c r="N82">
        <v>21.8</v>
      </c>
      <c r="O82">
        <v>21.4</v>
      </c>
      <c r="P82">
        <v>9.8624299999999998</v>
      </c>
      <c r="Q82">
        <v>213.02500000000001</v>
      </c>
      <c r="R82">
        <v>1.85121</v>
      </c>
      <c r="S82">
        <v>0.51827400000000001</v>
      </c>
      <c r="T82">
        <v>-0.483209</v>
      </c>
    </row>
    <row r="83" spans="1:20" x14ac:dyDescent="0.45">
      <c r="A83">
        <v>82</v>
      </c>
      <c r="B83" s="1" t="s">
        <v>108</v>
      </c>
      <c r="C83" s="2">
        <v>0.58997685185185189</v>
      </c>
      <c r="D83">
        <v>0.21546399999999999</v>
      </c>
      <c r="E83">
        <v>1068.32</v>
      </c>
      <c r="F83">
        <v>-0.15307599999999999</v>
      </c>
      <c r="G83">
        <v>-29008.1</v>
      </c>
      <c r="H83">
        <v>5.0826799999999998E-2</v>
      </c>
      <c r="I83">
        <v>-0.61495900000000003</v>
      </c>
      <c r="J83">
        <v>21.5</v>
      </c>
      <c r="K83">
        <v>21.6</v>
      </c>
      <c r="L83">
        <v>21.7</v>
      </c>
      <c r="M83">
        <v>21.8</v>
      </c>
      <c r="N83">
        <v>21.8</v>
      </c>
      <c r="O83">
        <v>21.3</v>
      </c>
      <c r="P83">
        <v>9.8624299999999998</v>
      </c>
      <c r="Q83">
        <v>216.11099999999999</v>
      </c>
      <c r="R83">
        <v>1.85121</v>
      </c>
      <c r="S83">
        <v>0.51827400000000001</v>
      </c>
      <c r="T83">
        <v>-0.483209</v>
      </c>
    </row>
    <row r="84" spans="1:20" x14ac:dyDescent="0.45">
      <c r="A84">
        <v>83</v>
      </c>
      <c r="B84" s="1" t="s">
        <v>109</v>
      </c>
      <c r="C84" s="2">
        <v>0.59009259259259261</v>
      </c>
      <c r="D84">
        <v>0.21837799999999999</v>
      </c>
      <c r="E84">
        <v>973.54300000000001</v>
      </c>
      <c r="F84">
        <v>-0.15307599999999999</v>
      </c>
      <c r="G84">
        <v>-29008.1</v>
      </c>
      <c r="H84">
        <v>5.0826799999999998E-2</v>
      </c>
      <c r="I84">
        <v>-0.61533599999999999</v>
      </c>
      <c r="J84">
        <v>21.5</v>
      </c>
      <c r="K84">
        <v>21.6</v>
      </c>
      <c r="L84">
        <v>21.7</v>
      </c>
      <c r="M84">
        <v>21.8</v>
      </c>
      <c r="N84">
        <v>21.8</v>
      </c>
      <c r="O84">
        <v>21.2</v>
      </c>
      <c r="P84">
        <v>9.8507300000000004</v>
      </c>
      <c r="Q84">
        <v>218.85499999999999</v>
      </c>
      <c r="R84">
        <v>1.85121</v>
      </c>
      <c r="S84">
        <v>0.51827400000000001</v>
      </c>
      <c r="T84">
        <v>-0.483209</v>
      </c>
    </row>
    <row r="85" spans="1:20" x14ac:dyDescent="0.45">
      <c r="A85">
        <v>84</v>
      </c>
      <c r="B85" s="1" t="s">
        <v>110</v>
      </c>
      <c r="C85" s="2">
        <v>0.59020833333333333</v>
      </c>
      <c r="D85">
        <v>0.22098899999999999</v>
      </c>
      <c r="E85">
        <v>887.072</v>
      </c>
      <c r="F85">
        <v>-0.15307599999999999</v>
      </c>
      <c r="G85">
        <v>-29008.1</v>
      </c>
      <c r="H85">
        <v>5.0826799999999998E-2</v>
      </c>
      <c r="I85">
        <v>-0.61477000000000004</v>
      </c>
      <c r="J85">
        <v>21.5</v>
      </c>
      <c r="K85">
        <v>21.6</v>
      </c>
      <c r="L85">
        <v>21.7</v>
      </c>
      <c r="M85">
        <v>21.8</v>
      </c>
      <c r="N85">
        <v>21.8</v>
      </c>
      <c r="O85">
        <v>21.2</v>
      </c>
      <c r="P85">
        <v>9.8507300000000004</v>
      </c>
      <c r="Q85">
        <v>221.833</v>
      </c>
      <c r="R85">
        <v>1.85121</v>
      </c>
      <c r="S85">
        <v>0.51827400000000001</v>
      </c>
      <c r="T85">
        <v>-0.483209</v>
      </c>
    </row>
    <row r="86" spans="1:20" x14ac:dyDescent="0.45">
      <c r="A86">
        <v>85</v>
      </c>
      <c r="B86" s="1" t="s">
        <v>111</v>
      </c>
      <c r="C86" s="2">
        <v>0.59032407407407406</v>
      </c>
      <c r="D86">
        <v>0.223888</v>
      </c>
      <c r="E86">
        <v>784.59900000000005</v>
      </c>
      <c r="F86">
        <v>-0.15307599999999999</v>
      </c>
      <c r="G86">
        <v>-29008.1</v>
      </c>
      <c r="H86">
        <v>5.0826799999999998E-2</v>
      </c>
      <c r="I86">
        <v>-0.61552499999999999</v>
      </c>
      <c r="J86">
        <v>21.6</v>
      </c>
      <c r="K86">
        <v>21.6</v>
      </c>
      <c r="L86">
        <v>21.7</v>
      </c>
      <c r="M86">
        <v>21.8</v>
      </c>
      <c r="N86">
        <v>21.8</v>
      </c>
      <c r="O86">
        <v>21.1</v>
      </c>
      <c r="P86">
        <v>9.8507300000000004</v>
      </c>
      <c r="Q86">
        <v>224.91900000000001</v>
      </c>
      <c r="R86">
        <v>1.85121</v>
      </c>
      <c r="S86">
        <v>0.51827400000000001</v>
      </c>
      <c r="T86">
        <v>-0.483209</v>
      </c>
    </row>
    <row r="87" spans="1:20" x14ac:dyDescent="0.45">
      <c r="A87">
        <v>86</v>
      </c>
      <c r="B87" s="1" t="s">
        <v>112</v>
      </c>
      <c r="C87" s="2">
        <v>0.59042824074074074</v>
      </c>
      <c r="D87">
        <v>0.22656599999999999</v>
      </c>
      <c r="E87">
        <v>689.51099999999997</v>
      </c>
      <c r="F87">
        <v>-0.15307599999999999</v>
      </c>
      <c r="G87">
        <v>-29008.1</v>
      </c>
      <c r="H87">
        <v>5.0826799999999998E-2</v>
      </c>
      <c r="I87">
        <v>-0.61458100000000004</v>
      </c>
      <c r="J87">
        <v>21.6</v>
      </c>
      <c r="K87">
        <v>21.6</v>
      </c>
      <c r="L87">
        <v>21.7</v>
      </c>
      <c r="M87">
        <v>21.8</v>
      </c>
      <c r="N87">
        <v>21.8</v>
      </c>
      <c r="O87">
        <v>21</v>
      </c>
      <c r="P87">
        <v>9.8507300000000004</v>
      </c>
      <c r="Q87">
        <v>228.392</v>
      </c>
      <c r="R87">
        <v>1.85121</v>
      </c>
      <c r="S87">
        <v>0.51827400000000001</v>
      </c>
      <c r="T87">
        <v>-0.483209</v>
      </c>
    </row>
    <row r="88" spans="1:20" x14ac:dyDescent="0.45">
      <c r="A88">
        <v>87</v>
      </c>
      <c r="B88" s="1" t="s">
        <v>113</v>
      </c>
      <c r="C88" s="2">
        <v>0.59054398148148146</v>
      </c>
      <c r="D88">
        <v>0.22949</v>
      </c>
      <c r="E88">
        <v>595.65499999999997</v>
      </c>
      <c r="F88">
        <v>-0.15307599999999999</v>
      </c>
      <c r="G88">
        <v>-29008.1</v>
      </c>
      <c r="H88">
        <v>5.0826799999999998E-2</v>
      </c>
      <c r="I88">
        <v>-0.61533599999999999</v>
      </c>
      <c r="J88">
        <v>21.4</v>
      </c>
      <c r="K88">
        <v>21.6</v>
      </c>
      <c r="L88">
        <v>21.7</v>
      </c>
      <c r="M88">
        <v>21.8</v>
      </c>
      <c r="N88">
        <v>21.8</v>
      </c>
      <c r="O88">
        <v>20.9</v>
      </c>
      <c r="P88">
        <v>9.8507300000000004</v>
      </c>
      <c r="Q88">
        <v>231.47800000000001</v>
      </c>
      <c r="R88">
        <v>1.85121</v>
      </c>
      <c r="S88">
        <v>0.51827400000000001</v>
      </c>
      <c r="T88">
        <v>-0.483209</v>
      </c>
    </row>
    <row r="89" spans="1:20" x14ac:dyDescent="0.45">
      <c r="A89">
        <v>88</v>
      </c>
      <c r="B89" s="1" t="s">
        <v>114</v>
      </c>
      <c r="C89" s="2">
        <v>0.59067129629629633</v>
      </c>
      <c r="D89">
        <v>0.232183</v>
      </c>
      <c r="E89">
        <v>501.49</v>
      </c>
      <c r="F89">
        <v>-0.15307599999999999</v>
      </c>
      <c r="G89">
        <v>-29008.1</v>
      </c>
      <c r="H89">
        <v>5.0826799999999998E-2</v>
      </c>
      <c r="I89">
        <v>-0.61514800000000003</v>
      </c>
      <c r="J89">
        <v>21.5</v>
      </c>
      <c r="K89">
        <v>21.7</v>
      </c>
      <c r="L89">
        <v>21.7</v>
      </c>
      <c r="M89">
        <v>21.6</v>
      </c>
      <c r="N89">
        <v>21.8</v>
      </c>
      <c r="O89">
        <v>20.9</v>
      </c>
      <c r="P89">
        <v>9.8507300000000004</v>
      </c>
      <c r="Q89">
        <v>234.999</v>
      </c>
      <c r="R89">
        <v>1.85121</v>
      </c>
      <c r="S89">
        <v>0.51827400000000001</v>
      </c>
      <c r="T89">
        <v>-0.483209</v>
      </c>
    </row>
    <row r="90" spans="1:20" x14ac:dyDescent="0.45">
      <c r="A90">
        <v>89</v>
      </c>
      <c r="B90" s="1" t="s">
        <v>115</v>
      </c>
      <c r="C90" s="2">
        <v>0.59078703703703705</v>
      </c>
      <c r="D90">
        <v>0.235013</v>
      </c>
      <c r="E90">
        <v>409.48</v>
      </c>
      <c r="F90">
        <v>-0.15307599999999999</v>
      </c>
      <c r="G90">
        <v>-29008.1</v>
      </c>
      <c r="H90">
        <v>5.0826799999999998E-2</v>
      </c>
      <c r="I90">
        <v>-0.61458100000000004</v>
      </c>
      <c r="J90">
        <v>21.5</v>
      </c>
      <c r="K90">
        <v>21.7</v>
      </c>
      <c r="L90">
        <v>21.7</v>
      </c>
      <c r="M90">
        <v>21.8</v>
      </c>
      <c r="N90">
        <v>21.8</v>
      </c>
      <c r="O90">
        <v>20.7</v>
      </c>
      <c r="P90">
        <v>9.8507300000000004</v>
      </c>
      <c r="Q90">
        <v>239.31</v>
      </c>
      <c r="R90">
        <v>1.85121</v>
      </c>
      <c r="S90">
        <v>0.51827400000000001</v>
      </c>
      <c r="T90">
        <v>-0.483209</v>
      </c>
    </row>
    <row r="91" spans="1:20" x14ac:dyDescent="0.45">
      <c r="A91">
        <v>90</v>
      </c>
      <c r="B91" s="1" t="s">
        <v>116</v>
      </c>
      <c r="C91" s="2">
        <v>0.59090277777777778</v>
      </c>
      <c r="D91">
        <v>0.23772799999999999</v>
      </c>
      <c r="E91">
        <v>318.39299999999997</v>
      </c>
      <c r="F91">
        <v>-0.15307599999999999</v>
      </c>
      <c r="G91">
        <v>-29008.1</v>
      </c>
      <c r="H91">
        <v>5.0826799999999998E-2</v>
      </c>
      <c r="I91">
        <v>-0.61552499999999999</v>
      </c>
      <c r="J91">
        <v>21.4</v>
      </c>
      <c r="K91">
        <v>21.7</v>
      </c>
      <c r="L91">
        <v>21.7</v>
      </c>
      <c r="M91">
        <v>21.8</v>
      </c>
      <c r="N91">
        <v>21.8</v>
      </c>
      <c r="O91">
        <v>20.7</v>
      </c>
      <c r="P91">
        <v>9.8507300000000004</v>
      </c>
      <c r="Q91">
        <v>243.40299999999999</v>
      </c>
      <c r="R91">
        <v>1.85121</v>
      </c>
      <c r="S91">
        <v>0.51827400000000001</v>
      </c>
      <c r="T91">
        <v>-0.483209</v>
      </c>
    </row>
    <row r="92" spans="1:20" x14ac:dyDescent="0.45">
      <c r="A92">
        <v>91</v>
      </c>
      <c r="B92" s="1" t="s">
        <v>117</v>
      </c>
      <c r="C92" s="2">
        <v>0.5910185185185185</v>
      </c>
      <c r="D92">
        <v>0.24038799999999999</v>
      </c>
      <c r="E92">
        <v>232.22900000000001</v>
      </c>
      <c r="F92">
        <v>-0.15307599999999999</v>
      </c>
      <c r="G92">
        <v>-29008.1</v>
      </c>
      <c r="H92">
        <v>5.0826799999999998E-2</v>
      </c>
      <c r="I92">
        <v>-0.61495900000000003</v>
      </c>
      <c r="J92">
        <v>21.5</v>
      </c>
      <c r="K92">
        <v>21.7</v>
      </c>
      <c r="L92">
        <v>21.7</v>
      </c>
      <c r="M92">
        <v>21.8</v>
      </c>
      <c r="N92">
        <v>21.8</v>
      </c>
      <c r="O92">
        <v>20.6</v>
      </c>
      <c r="P92">
        <v>9.8507300000000004</v>
      </c>
      <c r="Q92">
        <v>249.43600000000001</v>
      </c>
      <c r="R92">
        <v>1.85121</v>
      </c>
      <c r="S92">
        <v>0.51827400000000001</v>
      </c>
      <c r="T92">
        <v>-0.483209</v>
      </c>
    </row>
    <row r="93" spans="1:20" x14ac:dyDescent="0.45">
      <c r="A93">
        <v>92</v>
      </c>
      <c r="B93" s="1" t="s">
        <v>118</v>
      </c>
      <c r="C93" s="2">
        <v>0.59113425925925933</v>
      </c>
      <c r="D93">
        <v>0.24330399999999999</v>
      </c>
      <c r="E93">
        <v>155.297</v>
      </c>
      <c r="F93">
        <v>-1.0764199999999999</v>
      </c>
      <c r="G93">
        <v>-29008.1</v>
      </c>
      <c r="H93">
        <v>5.0826799999999998E-2</v>
      </c>
      <c r="I93">
        <v>-0.61477000000000004</v>
      </c>
      <c r="J93">
        <v>21.5</v>
      </c>
      <c r="K93">
        <v>21.7</v>
      </c>
      <c r="L93">
        <v>21.7</v>
      </c>
      <c r="M93">
        <v>21.6</v>
      </c>
      <c r="N93">
        <v>21.8</v>
      </c>
      <c r="O93">
        <v>20.5</v>
      </c>
      <c r="P93">
        <v>9.8390299999999993</v>
      </c>
      <c r="Q93">
        <v>257.375</v>
      </c>
      <c r="R93">
        <v>1.85121</v>
      </c>
      <c r="S93">
        <v>0.51827400000000001</v>
      </c>
      <c r="T93">
        <v>-0.483209</v>
      </c>
    </row>
    <row r="94" spans="1:20" x14ac:dyDescent="0.45">
      <c r="A94">
        <v>93</v>
      </c>
      <c r="B94" s="1" t="s">
        <v>119</v>
      </c>
      <c r="C94" s="2">
        <v>0.59124999999999994</v>
      </c>
      <c r="D94">
        <v>0.24604400000000001</v>
      </c>
      <c r="E94">
        <v>94.982699999999994</v>
      </c>
      <c r="F94">
        <v>-0.15307599999999999</v>
      </c>
      <c r="G94">
        <v>-29008.1</v>
      </c>
      <c r="H94">
        <v>5.0826799999999998E-2</v>
      </c>
      <c r="I94">
        <v>-0.61552499999999999</v>
      </c>
      <c r="J94">
        <v>21.5</v>
      </c>
      <c r="K94">
        <v>21.8</v>
      </c>
      <c r="L94">
        <v>21.7</v>
      </c>
      <c r="M94">
        <v>21.8</v>
      </c>
      <c r="N94">
        <v>21.8</v>
      </c>
      <c r="O94">
        <v>20.5</v>
      </c>
      <c r="P94">
        <v>9.8507300000000004</v>
      </c>
      <c r="Q94">
        <v>269.161</v>
      </c>
      <c r="R94">
        <v>1.85121</v>
      </c>
      <c r="S94">
        <v>0.51827400000000001</v>
      </c>
      <c r="T94">
        <v>-0.483209</v>
      </c>
    </row>
    <row r="95" spans="1:20" x14ac:dyDescent="0.45">
      <c r="A95">
        <v>94</v>
      </c>
      <c r="B95" s="1" t="s">
        <v>120</v>
      </c>
      <c r="C95" s="2">
        <v>0.59135416666666674</v>
      </c>
      <c r="D95">
        <v>0.248751</v>
      </c>
      <c r="E95">
        <v>62.363500000000002</v>
      </c>
      <c r="F95">
        <v>-0.15307599999999999</v>
      </c>
      <c r="G95">
        <v>-29008.1</v>
      </c>
      <c r="H95">
        <v>5.0826799999999998E-2</v>
      </c>
      <c r="I95">
        <v>-0.61458100000000004</v>
      </c>
      <c r="J95">
        <v>21.6</v>
      </c>
      <c r="K95">
        <v>21.8</v>
      </c>
      <c r="L95">
        <v>21.7</v>
      </c>
      <c r="M95">
        <v>21.8</v>
      </c>
      <c r="N95">
        <v>21.8</v>
      </c>
      <c r="O95">
        <v>20.5</v>
      </c>
      <c r="P95">
        <v>9.8390299999999993</v>
      </c>
      <c r="Q95">
        <v>287.36700000000002</v>
      </c>
      <c r="R95">
        <v>1.85121</v>
      </c>
      <c r="S95">
        <v>0.51827400000000001</v>
      </c>
      <c r="T95">
        <v>-0.483209</v>
      </c>
    </row>
    <row r="96" spans="1:20" x14ac:dyDescent="0.45">
      <c r="A96">
        <v>95</v>
      </c>
      <c r="B96" s="1" t="s">
        <v>121</v>
      </c>
      <c r="C96" s="2">
        <v>0.59146990740740735</v>
      </c>
      <c r="D96">
        <v>0.25155300000000003</v>
      </c>
      <c r="E96">
        <v>46.9773</v>
      </c>
      <c r="F96">
        <v>-0.15307599999999999</v>
      </c>
      <c r="G96">
        <v>-29008.1</v>
      </c>
      <c r="H96">
        <v>5.0826799999999998E-2</v>
      </c>
      <c r="I96">
        <v>-0.61533599999999999</v>
      </c>
      <c r="J96">
        <v>21.6</v>
      </c>
      <c r="K96">
        <v>21.7</v>
      </c>
      <c r="L96">
        <v>21.7</v>
      </c>
      <c r="M96">
        <v>21.8</v>
      </c>
      <c r="N96">
        <v>21.8</v>
      </c>
      <c r="O96">
        <v>20.5</v>
      </c>
      <c r="P96">
        <v>9.8390299999999993</v>
      </c>
      <c r="Q96">
        <v>303.89699999999999</v>
      </c>
      <c r="R96">
        <v>1.85121</v>
      </c>
      <c r="S96">
        <v>0.51827400000000001</v>
      </c>
      <c r="T96">
        <v>-0.483209</v>
      </c>
    </row>
    <row r="97" spans="1:20" x14ac:dyDescent="0.45">
      <c r="A97">
        <v>96</v>
      </c>
      <c r="B97" s="1" t="s">
        <v>122</v>
      </c>
      <c r="C97" s="2">
        <v>0.59159722222222222</v>
      </c>
      <c r="D97">
        <v>0.25426799999999999</v>
      </c>
      <c r="E97">
        <v>38.360799999999998</v>
      </c>
      <c r="F97">
        <v>-1.0764199999999999</v>
      </c>
      <c r="G97">
        <v>-29008.1</v>
      </c>
      <c r="H97">
        <v>5.0826799999999998E-2</v>
      </c>
      <c r="I97">
        <v>-0.61495900000000003</v>
      </c>
      <c r="J97">
        <v>21.6</v>
      </c>
      <c r="K97">
        <v>21.7</v>
      </c>
      <c r="L97">
        <v>21.7</v>
      </c>
      <c r="M97">
        <v>21.8</v>
      </c>
      <c r="N97">
        <v>21.8</v>
      </c>
      <c r="O97">
        <v>20.5</v>
      </c>
      <c r="P97">
        <v>9.8390299999999993</v>
      </c>
      <c r="Q97">
        <v>314.96899999999999</v>
      </c>
      <c r="R97">
        <v>1.85121</v>
      </c>
      <c r="S97">
        <v>0.51827400000000001</v>
      </c>
      <c r="T97">
        <v>-0.483209</v>
      </c>
    </row>
    <row r="98" spans="1:20" x14ac:dyDescent="0.45">
      <c r="A98">
        <v>97</v>
      </c>
      <c r="B98" s="1" t="s">
        <v>123</v>
      </c>
      <c r="C98" s="2">
        <v>0.59171296296296294</v>
      </c>
      <c r="D98">
        <v>0.25715900000000003</v>
      </c>
      <c r="E98">
        <v>32.514200000000002</v>
      </c>
      <c r="F98">
        <v>-0.15307599999999999</v>
      </c>
      <c r="G98">
        <v>-29008.1</v>
      </c>
      <c r="H98">
        <v>5.0826799999999998E-2</v>
      </c>
      <c r="I98">
        <v>-0.61552499999999999</v>
      </c>
      <c r="J98">
        <v>21.6</v>
      </c>
      <c r="K98">
        <v>21.7</v>
      </c>
      <c r="L98">
        <v>21.7</v>
      </c>
      <c r="M98">
        <v>21.8</v>
      </c>
      <c r="N98">
        <v>21.8</v>
      </c>
      <c r="O98">
        <v>20.5</v>
      </c>
      <c r="P98">
        <v>9.8390299999999993</v>
      </c>
      <c r="Q98">
        <v>317.97800000000001</v>
      </c>
      <c r="R98">
        <v>1.85121</v>
      </c>
      <c r="S98">
        <v>0.51827400000000001</v>
      </c>
      <c r="T98">
        <v>-0.483209</v>
      </c>
    </row>
    <row r="99" spans="1:20" x14ac:dyDescent="0.45">
      <c r="A99">
        <v>98</v>
      </c>
      <c r="B99" s="1" t="s">
        <v>124</v>
      </c>
      <c r="C99" s="2">
        <v>0.59182870370370366</v>
      </c>
      <c r="D99">
        <v>0.25982899999999998</v>
      </c>
      <c r="E99">
        <v>29.744399999999999</v>
      </c>
      <c r="F99">
        <v>-0.15307599999999999</v>
      </c>
      <c r="G99">
        <v>-29008.1</v>
      </c>
      <c r="H99">
        <v>5.0826799999999998E-2</v>
      </c>
      <c r="I99">
        <v>-0.61458100000000004</v>
      </c>
      <c r="J99">
        <v>21.6</v>
      </c>
      <c r="K99">
        <v>21.7</v>
      </c>
      <c r="L99">
        <v>21.7</v>
      </c>
      <c r="M99">
        <v>21.8</v>
      </c>
      <c r="N99">
        <v>21.8</v>
      </c>
      <c r="O99">
        <v>20.5</v>
      </c>
      <c r="P99">
        <v>9.8390299999999993</v>
      </c>
      <c r="Q99">
        <v>317.97800000000001</v>
      </c>
      <c r="R99">
        <v>1.85121</v>
      </c>
      <c r="S99">
        <v>0.51827400000000001</v>
      </c>
      <c r="T99">
        <v>-0.483209</v>
      </c>
    </row>
    <row r="100" spans="1:20" x14ac:dyDescent="0.45">
      <c r="A100">
        <v>99</v>
      </c>
      <c r="B100" s="1" t="s">
        <v>125</v>
      </c>
      <c r="C100" s="2">
        <v>0.5919444444444445</v>
      </c>
      <c r="D100">
        <v>0.26258700000000001</v>
      </c>
      <c r="E100">
        <v>28.821300000000001</v>
      </c>
      <c r="F100">
        <v>-0.15307599999999999</v>
      </c>
      <c r="G100">
        <v>-29008.1</v>
      </c>
      <c r="H100">
        <v>5.0826799999999998E-2</v>
      </c>
      <c r="I100">
        <v>-0.61458100000000004</v>
      </c>
      <c r="J100">
        <v>21.5</v>
      </c>
      <c r="K100">
        <v>21.7</v>
      </c>
      <c r="L100">
        <v>21.7</v>
      </c>
      <c r="M100">
        <v>21.8</v>
      </c>
      <c r="N100">
        <v>21.8</v>
      </c>
      <c r="O100">
        <v>20.6</v>
      </c>
      <c r="P100">
        <v>9.8390299999999993</v>
      </c>
      <c r="Q100">
        <v>317.97800000000001</v>
      </c>
      <c r="R100">
        <v>1.85121</v>
      </c>
      <c r="S100">
        <v>0.51827400000000001</v>
      </c>
      <c r="T100">
        <v>-0.483209</v>
      </c>
    </row>
    <row r="101" spans="1:20" x14ac:dyDescent="0.45">
      <c r="A101">
        <v>100</v>
      </c>
      <c r="B101" s="1" t="s">
        <v>126</v>
      </c>
      <c r="C101" s="2">
        <v>0.59206018518518522</v>
      </c>
      <c r="D101">
        <v>0.26528299999999999</v>
      </c>
      <c r="E101">
        <v>27.898199999999999</v>
      </c>
      <c r="F101">
        <v>-0.15307599999999999</v>
      </c>
      <c r="G101">
        <v>-29008.1</v>
      </c>
      <c r="H101">
        <v>5.0826799999999998E-2</v>
      </c>
      <c r="I101">
        <v>-0.61514800000000003</v>
      </c>
      <c r="J101">
        <v>21.5</v>
      </c>
      <c r="K101">
        <v>21.7</v>
      </c>
      <c r="L101">
        <v>21.7</v>
      </c>
      <c r="M101">
        <v>21.8</v>
      </c>
      <c r="N101">
        <v>21.8</v>
      </c>
      <c r="O101">
        <v>20.6</v>
      </c>
      <c r="P101">
        <v>9.8390299999999993</v>
      </c>
      <c r="Q101">
        <v>317.97800000000001</v>
      </c>
      <c r="R101">
        <v>1.85121</v>
      </c>
      <c r="S101">
        <v>0.51827400000000001</v>
      </c>
      <c r="T101">
        <v>-0.483209</v>
      </c>
    </row>
    <row r="102" spans="1:20" x14ac:dyDescent="0.45">
      <c r="A102">
        <v>101</v>
      </c>
      <c r="B102" s="1" t="s">
        <v>127</v>
      </c>
      <c r="C102" s="2">
        <v>0.5921643518518519</v>
      </c>
      <c r="D102">
        <v>0.26808799999999999</v>
      </c>
      <c r="E102">
        <v>26.974900000000002</v>
      </c>
      <c r="F102">
        <v>-0.15307599999999999</v>
      </c>
      <c r="G102">
        <v>-29008.1</v>
      </c>
      <c r="H102">
        <v>5.0826799999999998E-2</v>
      </c>
      <c r="I102">
        <v>-0.61458100000000004</v>
      </c>
      <c r="J102">
        <v>21.6</v>
      </c>
      <c r="K102">
        <v>21.7</v>
      </c>
      <c r="L102">
        <v>21.7</v>
      </c>
      <c r="M102">
        <v>21.8</v>
      </c>
      <c r="N102">
        <v>21.8</v>
      </c>
      <c r="O102">
        <v>20.7</v>
      </c>
      <c r="P102">
        <v>9.8390299999999993</v>
      </c>
      <c r="Q102">
        <v>317.97800000000001</v>
      </c>
      <c r="R102">
        <v>1.85121</v>
      </c>
      <c r="S102">
        <v>0.51827400000000001</v>
      </c>
      <c r="T102">
        <v>-0.483209</v>
      </c>
    </row>
    <row r="103" spans="1:20" x14ac:dyDescent="0.45">
      <c r="A103">
        <v>102</v>
      </c>
      <c r="B103" s="1" t="s">
        <v>128</v>
      </c>
      <c r="C103" s="2">
        <v>0.59228009259259262</v>
      </c>
      <c r="D103">
        <v>0.27096799999999999</v>
      </c>
      <c r="E103">
        <v>26.974900000000002</v>
      </c>
      <c r="F103">
        <v>-0.15307599999999999</v>
      </c>
      <c r="G103">
        <v>-29008.1</v>
      </c>
      <c r="H103">
        <v>5.0808399999999997E-2</v>
      </c>
      <c r="I103">
        <v>-0.61552499999999999</v>
      </c>
      <c r="J103">
        <v>21.6</v>
      </c>
      <c r="K103">
        <v>21.7</v>
      </c>
      <c r="L103">
        <v>21.7</v>
      </c>
      <c r="M103">
        <v>21.8</v>
      </c>
      <c r="N103">
        <v>21.8</v>
      </c>
      <c r="O103">
        <v>20.7</v>
      </c>
      <c r="P103">
        <v>9.8390299999999993</v>
      </c>
      <c r="Q103">
        <v>317.97800000000001</v>
      </c>
      <c r="R103">
        <v>1.85121</v>
      </c>
      <c r="S103">
        <v>0.51827400000000001</v>
      </c>
      <c r="T103">
        <v>-0.483209</v>
      </c>
    </row>
    <row r="104" spans="1:20" x14ac:dyDescent="0.45">
      <c r="A104">
        <v>103</v>
      </c>
      <c r="B104" s="1" t="s">
        <v>129</v>
      </c>
      <c r="C104" s="2">
        <v>0.59240740740740738</v>
      </c>
      <c r="D104">
        <v>0.27367000000000002</v>
      </c>
      <c r="E104">
        <v>29.744399999999999</v>
      </c>
      <c r="F104">
        <v>-0.15307599999999999</v>
      </c>
      <c r="G104">
        <v>-29008.1</v>
      </c>
      <c r="H104">
        <v>5.0808399999999997E-2</v>
      </c>
      <c r="I104">
        <v>-0.61458100000000004</v>
      </c>
      <c r="J104">
        <v>21.6</v>
      </c>
      <c r="K104">
        <v>21.7</v>
      </c>
      <c r="L104">
        <v>21.7</v>
      </c>
      <c r="M104">
        <v>21.8</v>
      </c>
      <c r="N104">
        <v>21.8</v>
      </c>
      <c r="O104">
        <v>20.8</v>
      </c>
      <c r="P104">
        <v>9.8390299999999993</v>
      </c>
      <c r="Q104">
        <v>317.97800000000001</v>
      </c>
      <c r="R104">
        <v>1.85121</v>
      </c>
      <c r="S104">
        <v>0.51827400000000001</v>
      </c>
      <c r="T104">
        <v>-0.483209</v>
      </c>
    </row>
    <row r="105" spans="1:20" x14ac:dyDescent="0.45">
      <c r="A105">
        <v>104</v>
      </c>
      <c r="B105" s="1" t="s">
        <v>130</v>
      </c>
      <c r="C105" s="2">
        <v>0.59252314814814822</v>
      </c>
      <c r="D105">
        <v>0.27633200000000002</v>
      </c>
      <c r="E105">
        <v>59.594000000000001</v>
      </c>
      <c r="F105">
        <v>-0.15307599999999999</v>
      </c>
      <c r="G105">
        <v>-29008.1</v>
      </c>
      <c r="H105">
        <v>5.0808399999999997E-2</v>
      </c>
      <c r="I105">
        <v>-0.61533599999999999</v>
      </c>
      <c r="J105">
        <v>21.6</v>
      </c>
      <c r="K105">
        <v>21.6</v>
      </c>
      <c r="L105">
        <v>21.6</v>
      </c>
      <c r="M105">
        <v>21.8</v>
      </c>
      <c r="N105">
        <v>21.8</v>
      </c>
      <c r="O105">
        <v>20.9</v>
      </c>
      <c r="P105">
        <v>9.8390299999999993</v>
      </c>
      <c r="Q105">
        <v>317.97800000000001</v>
      </c>
      <c r="R105">
        <v>1.85121</v>
      </c>
      <c r="S105">
        <v>0.51827400000000001</v>
      </c>
      <c r="T105">
        <v>-0.483209</v>
      </c>
    </row>
    <row r="106" spans="1:20" x14ac:dyDescent="0.45">
      <c r="A106">
        <v>105</v>
      </c>
      <c r="B106" s="1" t="s">
        <v>131</v>
      </c>
      <c r="C106" s="2">
        <v>0.59263888888888883</v>
      </c>
      <c r="D106">
        <v>0.27926499999999999</v>
      </c>
      <c r="E106">
        <v>80.519499999999994</v>
      </c>
      <c r="F106">
        <v>-1.0764199999999999</v>
      </c>
      <c r="G106">
        <v>-29008.1</v>
      </c>
      <c r="H106">
        <v>5.0808399999999997E-2</v>
      </c>
      <c r="I106">
        <v>-0.61533599999999999</v>
      </c>
      <c r="J106">
        <v>21.6</v>
      </c>
      <c r="K106">
        <v>21.7</v>
      </c>
      <c r="L106">
        <v>21.8</v>
      </c>
      <c r="M106">
        <v>21.8</v>
      </c>
      <c r="N106">
        <v>21.8</v>
      </c>
      <c r="O106">
        <v>20.9</v>
      </c>
      <c r="P106">
        <v>9.8390299999999993</v>
      </c>
      <c r="Q106">
        <v>317.97800000000001</v>
      </c>
      <c r="R106">
        <v>1.85121</v>
      </c>
      <c r="S106">
        <v>0.51827400000000001</v>
      </c>
      <c r="T106">
        <v>-0.483209</v>
      </c>
    </row>
    <row r="107" spans="1:20" x14ac:dyDescent="0.45">
      <c r="A107">
        <v>106</v>
      </c>
      <c r="B107" s="1" t="s">
        <v>132</v>
      </c>
      <c r="C107" s="2">
        <v>0.55488425925925922</v>
      </c>
      <c r="D107">
        <v>23.2836</v>
      </c>
      <c r="E107">
        <v>-0.10498</v>
      </c>
      <c r="F107">
        <v>-0.15307599999999999</v>
      </c>
      <c r="G107">
        <v>-29008.1</v>
      </c>
      <c r="H107">
        <v>5.0826799999999998E-2</v>
      </c>
      <c r="I107">
        <v>-0.61458100000000004</v>
      </c>
      <c r="J107">
        <v>21.4</v>
      </c>
      <c r="K107">
        <v>26.3</v>
      </c>
      <c r="L107">
        <v>21.9</v>
      </c>
      <c r="M107">
        <v>21.5</v>
      </c>
      <c r="N107">
        <v>21.6</v>
      </c>
      <c r="O107">
        <v>27.9</v>
      </c>
      <c r="P107">
        <v>9.8273200000000003</v>
      </c>
      <c r="Q107">
        <v>317.97800000000001</v>
      </c>
      <c r="R107">
        <v>1.85121</v>
      </c>
      <c r="S107">
        <v>0.33127600000000001</v>
      </c>
      <c r="T107">
        <v>0.23189899999999999</v>
      </c>
    </row>
    <row r="108" spans="1:20" x14ac:dyDescent="0.45">
      <c r="A108">
        <v>107</v>
      </c>
      <c r="B108" s="1" t="s">
        <v>133</v>
      </c>
      <c r="C108" s="2">
        <v>0.55500000000000005</v>
      </c>
      <c r="D108">
        <v>23.2864</v>
      </c>
      <c r="E108">
        <v>-0.10498</v>
      </c>
      <c r="F108">
        <v>-0.15307599999999999</v>
      </c>
      <c r="G108">
        <v>-29008.1</v>
      </c>
      <c r="H108">
        <v>5.0826799999999998E-2</v>
      </c>
      <c r="I108">
        <v>-0.61495900000000003</v>
      </c>
      <c r="J108">
        <v>21.4</v>
      </c>
      <c r="K108">
        <v>26.1</v>
      </c>
      <c r="L108">
        <v>21.9</v>
      </c>
      <c r="M108">
        <v>21.5</v>
      </c>
      <c r="N108">
        <v>21.6</v>
      </c>
      <c r="O108">
        <v>27.9</v>
      </c>
      <c r="P108">
        <v>9.8273200000000003</v>
      </c>
      <c r="Q108">
        <v>317.97800000000001</v>
      </c>
      <c r="R108">
        <v>1.85121</v>
      </c>
      <c r="S108">
        <v>0.33127600000000001</v>
      </c>
      <c r="T108">
        <v>0.23189899999999999</v>
      </c>
    </row>
    <row r="109" spans="1:20" x14ac:dyDescent="0.45">
      <c r="A109">
        <v>108</v>
      </c>
      <c r="B109" s="1" t="s">
        <v>134</v>
      </c>
      <c r="C109" s="2">
        <v>0.55511574074074077</v>
      </c>
      <c r="D109">
        <v>23.289100000000001</v>
      </c>
      <c r="E109">
        <v>-0.10498</v>
      </c>
      <c r="F109">
        <v>-0.15307599999999999</v>
      </c>
      <c r="G109">
        <v>-29008.1</v>
      </c>
      <c r="H109">
        <v>5.0826799999999998E-2</v>
      </c>
      <c r="I109">
        <v>-0.61514800000000003</v>
      </c>
      <c r="J109">
        <v>21.3</v>
      </c>
      <c r="K109">
        <v>26.3</v>
      </c>
      <c r="L109">
        <v>21.9</v>
      </c>
      <c r="M109">
        <v>21.5</v>
      </c>
      <c r="N109">
        <v>21.6</v>
      </c>
      <c r="O109">
        <v>27.9</v>
      </c>
      <c r="P109">
        <v>9.8273200000000003</v>
      </c>
      <c r="Q109">
        <v>317.97800000000001</v>
      </c>
      <c r="R109">
        <v>1.85121</v>
      </c>
      <c r="S109">
        <v>0.331154</v>
      </c>
      <c r="T109">
        <v>0.23180600000000001</v>
      </c>
    </row>
    <row r="110" spans="1:20" x14ac:dyDescent="0.45">
      <c r="A110">
        <v>109</v>
      </c>
      <c r="B110" s="1" t="s">
        <v>135</v>
      </c>
      <c r="C110" s="2">
        <v>0.55521990740740745</v>
      </c>
      <c r="D110">
        <v>23.291799999999999</v>
      </c>
      <c r="E110">
        <v>-0.10498</v>
      </c>
      <c r="F110">
        <v>-0.15307599999999999</v>
      </c>
      <c r="G110">
        <v>-29008.1</v>
      </c>
      <c r="H110">
        <v>5.0826799999999998E-2</v>
      </c>
      <c r="I110">
        <v>-0.61458100000000004</v>
      </c>
      <c r="J110">
        <v>21.2</v>
      </c>
      <c r="K110">
        <v>26.4</v>
      </c>
      <c r="L110">
        <v>21.9</v>
      </c>
      <c r="M110">
        <v>21.4</v>
      </c>
      <c r="N110">
        <v>21.6</v>
      </c>
      <c r="O110">
        <v>27.9</v>
      </c>
      <c r="P110">
        <v>9.8273200000000003</v>
      </c>
      <c r="Q110">
        <v>317.97800000000001</v>
      </c>
      <c r="R110">
        <v>1.85121</v>
      </c>
      <c r="S110">
        <v>0.331154</v>
      </c>
      <c r="T110">
        <v>0.231992</v>
      </c>
    </row>
    <row r="111" spans="1:20" x14ac:dyDescent="0.45">
      <c r="A111">
        <v>110</v>
      </c>
      <c r="B111" s="1" t="s">
        <v>136</v>
      </c>
      <c r="C111" s="2">
        <v>0.55873842592592593</v>
      </c>
      <c r="D111">
        <v>23.376000000000001</v>
      </c>
      <c r="E111">
        <v>-0.10498</v>
      </c>
      <c r="F111">
        <v>-0.15307599999999999</v>
      </c>
      <c r="G111">
        <v>-29008.1</v>
      </c>
      <c r="H111">
        <v>5.0826799999999998E-2</v>
      </c>
      <c r="I111">
        <v>-0.61533599999999999</v>
      </c>
      <c r="J111">
        <v>21.5</v>
      </c>
      <c r="K111">
        <v>25.6</v>
      </c>
      <c r="L111">
        <v>22.3</v>
      </c>
      <c r="M111">
        <v>21.5</v>
      </c>
      <c r="N111">
        <v>21.6</v>
      </c>
      <c r="O111">
        <v>23.3</v>
      </c>
      <c r="P111">
        <v>9.8273200000000003</v>
      </c>
      <c r="Q111">
        <v>317.97800000000001</v>
      </c>
      <c r="R111">
        <v>1.85121</v>
      </c>
      <c r="S111">
        <v>0.33088000000000001</v>
      </c>
      <c r="T111">
        <v>0.23236499999999999</v>
      </c>
    </row>
    <row r="112" spans="1:20" x14ac:dyDescent="0.45">
      <c r="A112">
        <v>111</v>
      </c>
      <c r="B112" s="1" t="s">
        <v>137</v>
      </c>
      <c r="C112" s="2">
        <v>0.56222222222222229</v>
      </c>
      <c r="D112">
        <v>23.4589</v>
      </c>
      <c r="E112">
        <v>18.358599999999999</v>
      </c>
      <c r="F112">
        <v>-0.15307599999999999</v>
      </c>
      <c r="G112">
        <v>-29008.1</v>
      </c>
      <c r="H112">
        <v>5.0826799999999998E-2</v>
      </c>
      <c r="I112">
        <v>-0.61495900000000003</v>
      </c>
      <c r="J112">
        <v>21.2</v>
      </c>
      <c r="K112">
        <v>25.5</v>
      </c>
      <c r="L112">
        <v>22.2</v>
      </c>
      <c r="M112">
        <v>21.5</v>
      </c>
      <c r="N112">
        <v>21.7</v>
      </c>
      <c r="O112">
        <v>22.4</v>
      </c>
      <c r="P112">
        <v>9.8273200000000003</v>
      </c>
      <c r="Q112">
        <v>317.97800000000001</v>
      </c>
      <c r="R112">
        <v>1.85121</v>
      </c>
      <c r="S112">
        <v>0.312085</v>
      </c>
      <c r="T112">
        <v>0.25578099999999998</v>
      </c>
    </row>
    <row r="113" spans="1:20" x14ac:dyDescent="0.45">
      <c r="A113">
        <v>112</v>
      </c>
      <c r="B113" s="1" t="s">
        <v>138</v>
      </c>
      <c r="C113" s="2">
        <v>0.56568287037037035</v>
      </c>
      <c r="D113">
        <v>23.541799999999999</v>
      </c>
      <c r="E113">
        <v>12.511699999999999</v>
      </c>
      <c r="F113">
        <v>-0.15307599999999999</v>
      </c>
      <c r="G113">
        <v>-29008.1</v>
      </c>
      <c r="H113">
        <v>5.0826799999999998E-2</v>
      </c>
      <c r="I113">
        <v>-0.61533599999999999</v>
      </c>
      <c r="J113">
        <v>21.3</v>
      </c>
      <c r="K113">
        <v>28.3</v>
      </c>
      <c r="L113">
        <v>22.2</v>
      </c>
      <c r="M113">
        <v>21.3</v>
      </c>
      <c r="N113">
        <v>21.6</v>
      </c>
      <c r="O113">
        <v>23.2</v>
      </c>
      <c r="P113">
        <v>9.8273200000000003</v>
      </c>
      <c r="Q113">
        <v>317.97800000000001</v>
      </c>
      <c r="R113">
        <v>1.85121</v>
      </c>
      <c r="S113">
        <v>0.31549700000000003</v>
      </c>
      <c r="T113">
        <v>0.253361</v>
      </c>
    </row>
    <row r="114" spans="1:20" x14ac:dyDescent="0.45">
      <c r="A114">
        <v>113</v>
      </c>
      <c r="B114" s="1" t="s">
        <v>139</v>
      </c>
      <c r="C114" s="2">
        <v>0.56915509259259256</v>
      </c>
      <c r="D114">
        <v>23.6249</v>
      </c>
      <c r="E114">
        <v>5.7416999999999998</v>
      </c>
      <c r="F114">
        <v>-1.0764199999999999</v>
      </c>
      <c r="G114">
        <v>-29008.1</v>
      </c>
      <c r="H114">
        <v>5.0826799999999998E-2</v>
      </c>
      <c r="I114">
        <v>-0.61495900000000003</v>
      </c>
      <c r="J114">
        <v>21.3</v>
      </c>
      <c r="K114">
        <v>46.8</v>
      </c>
      <c r="L114">
        <v>22.1</v>
      </c>
      <c r="M114">
        <v>21.9</v>
      </c>
      <c r="N114">
        <v>21.6</v>
      </c>
      <c r="O114">
        <v>25.9</v>
      </c>
      <c r="P114">
        <v>9.8273200000000003</v>
      </c>
      <c r="Q114">
        <v>317.97800000000001</v>
      </c>
      <c r="R114">
        <v>1.85121</v>
      </c>
      <c r="S114">
        <v>0.31890800000000002</v>
      </c>
      <c r="T114">
        <v>0.24706500000000001</v>
      </c>
    </row>
    <row r="115" spans="1:20" x14ac:dyDescent="0.45">
      <c r="A115">
        <v>114</v>
      </c>
      <c r="B115" s="1" t="s">
        <v>140</v>
      </c>
      <c r="C115" s="2">
        <v>0.57262731481481477</v>
      </c>
      <c r="D115">
        <v>23.707899999999999</v>
      </c>
      <c r="E115">
        <v>5.7416999999999998</v>
      </c>
      <c r="F115">
        <v>-0.15307599999999999</v>
      </c>
      <c r="G115">
        <v>-29008.1</v>
      </c>
      <c r="H115">
        <v>5.0826799999999998E-2</v>
      </c>
      <c r="I115">
        <v>-0.61533599999999999</v>
      </c>
      <c r="J115">
        <v>21.5</v>
      </c>
      <c r="K115">
        <v>54.4</v>
      </c>
      <c r="L115">
        <v>22.1</v>
      </c>
      <c r="M115">
        <v>22.3</v>
      </c>
      <c r="N115">
        <v>21.8</v>
      </c>
      <c r="O115">
        <v>31.9</v>
      </c>
      <c r="P115">
        <v>9.8273200000000003</v>
      </c>
      <c r="Q115">
        <v>507.21300000000002</v>
      </c>
      <c r="R115">
        <v>1.85121</v>
      </c>
      <c r="S115">
        <v>0.33307300000000001</v>
      </c>
      <c r="T115">
        <v>0.229573</v>
      </c>
    </row>
    <row r="116" spans="1:20" x14ac:dyDescent="0.45">
      <c r="A116">
        <v>115</v>
      </c>
      <c r="B116" s="1" t="s">
        <v>141</v>
      </c>
      <c r="C116" s="2">
        <v>0.57609953703703709</v>
      </c>
      <c r="D116">
        <v>23.790800000000001</v>
      </c>
      <c r="E116">
        <v>5.7416999999999998</v>
      </c>
      <c r="F116">
        <v>-0.15307599999999999</v>
      </c>
      <c r="G116">
        <v>-29008.1</v>
      </c>
      <c r="H116">
        <v>5.0826799999999998E-2</v>
      </c>
      <c r="I116">
        <v>-0.61458100000000004</v>
      </c>
      <c r="J116">
        <v>21.5</v>
      </c>
      <c r="K116">
        <v>62.2</v>
      </c>
      <c r="L116">
        <v>22.1</v>
      </c>
      <c r="M116">
        <v>22.6</v>
      </c>
      <c r="N116">
        <v>21.8</v>
      </c>
      <c r="O116">
        <v>40.6</v>
      </c>
      <c r="P116">
        <v>9.8273200000000003</v>
      </c>
      <c r="Q116">
        <v>507.21300000000002</v>
      </c>
      <c r="R116">
        <v>1.85121</v>
      </c>
      <c r="S116">
        <v>0.34894399999999998</v>
      </c>
      <c r="T116">
        <v>0.21090200000000001</v>
      </c>
    </row>
    <row r="117" spans="1:20" x14ac:dyDescent="0.45">
      <c r="A117">
        <v>116</v>
      </c>
      <c r="B117" s="1" t="s">
        <v>142</v>
      </c>
      <c r="C117" s="2">
        <v>0.57957175925925919</v>
      </c>
      <c r="D117">
        <v>23.873799999999999</v>
      </c>
      <c r="E117">
        <v>4.8186</v>
      </c>
      <c r="F117">
        <v>-0.15307599999999999</v>
      </c>
      <c r="G117">
        <v>-29008.1</v>
      </c>
      <c r="H117">
        <v>5.0826799999999998E-2</v>
      </c>
      <c r="I117">
        <v>-0.61477000000000004</v>
      </c>
      <c r="J117">
        <v>21.4</v>
      </c>
      <c r="K117">
        <v>72.599999999999994</v>
      </c>
      <c r="L117">
        <v>22.1</v>
      </c>
      <c r="M117">
        <v>23.3</v>
      </c>
      <c r="N117">
        <v>21.6</v>
      </c>
      <c r="O117">
        <v>50.1</v>
      </c>
      <c r="P117">
        <v>9.8273200000000003</v>
      </c>
      <c r="Q117">
        <v>507.21300000000002</v>
      </c>
      <c r="R117">
        <v>1.85121</v>
      </c>
      <c r="S117">
        <v>0.363261</v>
      </c>
      <c r="T117">
        <v>0.19331699999999999</v>
      </c>
    </row>
    <row r="118" spans="1:20" x14ac:dyDescent="0.45">
      <c r="A118">
        <v>117</v>
      </c>
      <c r="B118" s="1" t="s">
        <v>143</v>
      </c>
      <c r="C118" s="2">
        <v>0.58304398148148151</v>
      </c>
      <c r="D118">
        <v>23.956900000000001</v>
      </c>
      <c r="E118">
        <v>4.8186</v>
      </c>
      <c r="F118">
        <v>-0.15307599999999999</v>
      </c>
      <c r="G118">
        <v>-29008.1</v>
      </c>
      <c r="H118">
        <v>5.0826799999999998E-2</v>
      </c>
      <c r="I118">
        <v>-0.61495900000000003</v>
      </c>
      <c r="J118">
        <v>21.5</v>
      </c>
      <c r="K118">
        <v>97.1</v>
      </c>
      <c r="L118">
        <v>22</v>
      </c>
      <c r="M118">
        <v>23.5</v>
      </c>
      <c r="N118">
        <v>21.6</v>
      </c>
      <c r="O118">
        <v>60.1</v>
      </c>
      <c r="P118">
        <v>9.8390299999999993</v>
      </c>
      <c r="Q118">
        <v>507.21300000000002</v>
      </c>
      <c r="R118">
        <v>1.85121</v>
      </c>
      <c r="S118">
        <v>0.376664</v>
      </c>
      <c r="T118">
        <v>0.17588699999999999</v>
      </c>
    </row>
    <row r="119" spans="1:20" x14ac:dyDescent="0.45">
      <c r="A119">
        <v>118</v>
      </c>
      <c r="B119" s="1" t="s">
        <v>144</v>
      </c>
      <c r="C119" s="2">
        <v>0.58652777777777776</v>
      </c>
      <c r="D119">
        <v>24.0398</v>
      </c>
      <c r="E119">
        <v>3.8955099999999998</v>
      </c>
      <c r="F119">
        <v>-0.15307599999999999</v>
      </c>
      <c r="G119">
        <v>-29008.1</v>
      </c>
      <c r="H119">
        <v>5.0826799999999998E-2</v>
      </c>
      <c r="I119">
        <v>-0.61458100000000004</v>
      </c>
      <c r="J119">
        <v>21.4</v>
      </c>
      <c r="K119">
        <v>107.5</v>
      </c>
      <c r="L119">
        <v>21.9</v>
      </c>
      <c r="M119">
        <v>23.8</v>
      </c>
      <c r="N119">
        <v>21.6</v>
      </c>
      <c r="O119">
        <v>70.099999999999994</v>
      </c>
      <c r="P119">
        <v>9.8273200000000003</v>
      </c>
      <c r="Q119">
        <v>507.21300000000002</v>
      </c>
      <c r="R119">
        <v>1.85121</v>
      </c>
      <c r="S119">
        <v>0.38997599999999999</v>
      </c>
      <c r="T119">
        <v>0.159077</v>
      </c>
    </row>
    <row r="120" spans="1:20" x14ac:dyDescent="0.45">
      <c r="A120">
        <v>119</v>
      </c>
      <c r="B120" s="1" t="s">
        <v>145</v>
      </c>
      <c r="C120" s="2">
        <v>0.58998842592592593</v>
      </c>
      <c r="D120">
        <v>24.122900000000001</v>
      </c>
      <c r="E120">
        <v>3.8955099999999998</v>
      </c>
      <c r="F120">
        <v>-0.15307599999999999</v>
      </c>
      <c r="G120">
        <v>-29008.1</v>
      </c>
      <c r="H120">
        <v>5.0826799999999998E-2</v>
      </c>
      <c r="I120">
        <v>-0.61514800000000003</v>
      </c>
      <c r="J120">
        <v>21.5</v>
      </c>
      <c r="K120">
        <v>115.8</v>
      </c>
      <c r="L120">
        <v>21.9</v>
      </c>
      <c r="M120">
        <v>24.3</v>
      </c>
      <c r="N120">
        <v>21.6</v>
      </c>
      <c r="O120">
        <v>80.099999999999994</v>
      </c>
      <c r="P120">
        <v>9.8273200000000003</v>
      </c>
      <c r="Q120">
        <v>507.21300000000002</v>
      </c>
      <c r="R120">
        <v>1.85121</v>
      </c>
      <c r="S120">
        <v>0.40258699999999997</v>
      </c>
      <c r="T120">
        <v>0.140406</v>
      </c>
    </row>
    <row r="121" spans="1:20" x14ac:dyDescent="0.45">
      <c r="A121">
        <v>120</v>
      </c>
      <c r="B121" s="1" t="s">
        <v>146</v>
      </c>
      <c r="C121" s="2">
        <v>0.59346064814814814</v>
      </c>
      <c r="D121">
        <v>24.2058</v>
      </c>
      <c r="E121">
        <v>3.8955099999999998</v>
      </c>
      <c r="F121">
        <v>-0.15307599999999999</v>
      </c>
      <c r="G121">
        <v>-29008.1</v>
      </c>
      <c r="H121">
        <v>5.0826799999999998E-2</v>
      </c>
      <c r="I121">
        <v>-0.61495900000000003</v>
      </c>
      <c r="J121">
        <v>21.6</v>
      </c>
      <c r="K121">
        <v>124</v>
      </c>
      <c r="L121">
        <v>22.1</v>
      </c>
      <c r="M121">
        <v>24.5</v>
      </c>
      <c r="N121">
        <v>21.6</v>
      </c>
      <c r="O121">
        <v>90</v>
      </c>
      <c r="P121">
        <v>9.8273200000000003</v>
      </c>
      <c r="Q121">
        <v>507.21300000000002</v>
      </c>
      <c r="R121">
        <v>1.85121</v>
      </c>
      <c r="S121">
        <v>0.41465000000000002</v>
      </c>
      <c r="T121">
        <v>0.12145599999999999</v>
      </c>
    </row>
    <row r="122" spans="1:20" x14ac:dyDescent="0.45">
      <c r="A122">
        <v>121</v>
      </c>
      <c r="B122" s="1" t="s">
        <v>147</v>
      </c>
      <c r="C122" s="2">
        <v>0.59693287037037035</v>
      </c>
      <c r="D122">
        <v>24.288699999999999</v>
      </c>
      <c r="E122">
        <v>2.9721700000000002</v>
      </c>
      <c r="F122">
        <v>-1.0764199999999999</v>
      </c>
      <c r="G122">
        <v>-29008.1</v>
      </c>
      <c r="H122">
        <v>5.0826799999999998E-2</v>
      </c>
      <c r="I122">
        <v>-0.61533599999999999</v>
      </c>
      <c r="J122">
        <v>21.6</v>
      </c>
      <c r="K122">
        <v>130.6</v>
      </c>
      <c r="L122">
        <v>22</v>
      </c>
      <c r="M122">
        <v>25.2</v>
      </c>
      <c r="N122">
        <v>21.5</v>
      </c>
      <c r="O122">
        <v>99.6</v>
      </c>
      <c r="P122">
        <v>9.8273200000000003</v>
      </c>
      <c r="Q122">
        <v>507.21300000000002</v>
      </c>
      <c r="R122">
        <v>1.85121</v>
      </c>
      <c r="S122">
        <v>0.42607299999999998</v>
      </c>
      <c r="T122">
        <v>0.11748599999999999</v>
      </c>
    </row>
    <row r="123" spans="1:20" x14ac:dyDescent="0.45">
      <c r="A123">
        <v>122</v>
      </c>
      <c r="B123" s="1" t="s">
        <v>148</v>
      </c>
      <c r="C123" s="2">
        <v>0.60040509259259256</v>
      </c>
      <c r="D123">
        <v>24.3718</v>
      </c>
      <c r="E123">
        <v>2.9721700000000002</v>
      </c>
      <c r="F123">
        <v>-1.0764199999999999</v>
      </c>
      <c r="G123">
        <v>-29008.1</v>
      </c>
      <c r="H123">
        <v>5.0845300000000003E-2</v>
      </c>
      <c r="I123">
        <v>-0.61533599999999999</v>
      </c>
      <c r="J123">
        <v>21.8</v>
      </c>
      <c r="K123">
        <v>137.4</v>
      </c>
      <c r="L123">
        <v>22</v>
      </c>
      <c r="M123">
        <v>24.9</v>
      </c>
      <c r="N123">
        <v>21.7</v>
      </c>
      <c r="O123">
        <v>108.8</v>
      </c>
      <c r="P123">
        <v>9.8273200000000003</v>
      </c>
      <c r="Q123">
        <v>507.21300000000002</v>
      </c>
      <c r="R123">
        <v>1.85121</v>
      </c>
      <c r="S123">
        <v>0.43716100000000002</v>
      </c>
      <c r="T123">
        <v>0.100645</v>
      </c>
    </row>
    <row r="124" spans="1:20" x14ac:dyDescent="0.45">
      <c r="A124">
        <v>123</v>
      </c>
      <c r="B124" s="1" t="s">
        <v>149</v>
      </c>
      <c r="C124" s="2">
        <v>0.60387731481481477</v>
      </c>
      <c r="D124">
        <v>24.454899999999999</v>
      </c>
      <c r="E124">
        <v>2.9721700000000002</v>
      </c>
      <c r="F124">
        <v>-0.15307599999999999</v>
      </c>
      <c r="G124">
        <v>-29008.1</v>
      </c>
      <c r="H124">
        <v>5.0826799999999998E-2</v>
      </c>
      <c r="I124">
        <v>-0.61514800000000003</v>
      </c>
      <c r="J124">
        <v>21.8</v>
      </c>
      <c r="K124">
        <v>143.5</v>
      </c>
      <c r="L124">
        <v>21.9</v>
      </c>
      <c r="M124">
        <v>24.9</v>
      </c>
      <c r="N124">
        <v>21.6</v>
      </c>
      <c r="O124">
        <v>117.8</v>
      </c>
      <c r="P124">
        <v>9.8273200000000003</v>
      </c>
      <c r="Q124">
        <v>507.21300000000002</v>
      </c>
      <c r="R124">
        <v>2.1448700000000001</v>
      </c>
      <c r="S124">
        <v>0.44791399999999998</v>
      </c>
      <c r="T124">
        <v>8.7308999999999998E-2</v>
      </c>
    </row>
    <row r="125" spans="1:20" x14ac:dyDescent="0.45">
      <c r="A125">
        <v>124</v>
      </c>
      <c r="B125" s="1" t="s">
        <v>150</v>
      </c>
      <c r="C125" s="2">
        <v>0.60734953703703709</v>
      </c>
      <c r="D125">
        <v>24.538</v>
      </c>
      <c r="E125">
        <v>2.9721700000000002</v>
      </c>
      <c r="F125">
        <v>-1.0764199999999999</v>
      </c>
      <c r="G125">
        <v>-29008.1</v>
      </c>
      <c r="H125">
        <v>5.0826799999999998E-2</v>
      </c>
      <c r="I125">
        <v>-0.61552499999999999</v>
      </c>
      <c r="J125">
        <v>21.8</v>
      </c>
      <c r="K125">
        <v>149.19999999999999</v>
      </c>
      <c r="L125">
        <v>21.9</v>
      </c>
      <c r="M125">
        <v>25.4</v>
      </c>
      <c r="N125">
        <v>21.7</v>
      </c>
      <c r="O125">
        <v>126.3</v>
      </c>
      <c r="P125">
        <v>9.8273200000000003</v>
      </c>
      <c r="Q125">
        <v>507.21300000000002</v>
      </c>
      <c r="R125">
        <v>2.1448700000000001</v>
      </c>
      <c r="S125">
        <v>0.45796700000000001</v>
      </c>
      <c r="T125">
        <v>7.5120199999999998E-2</v>
      </c>
    </row>
    <row r="126" spans="1:20" x14ac:dyDescent="0.45">
      <c r="A126">
        <v>125</v>
      </c>
      <c r="B126" s="1" t="s">
        <v>151</v>
      </c>
      <c r="C126" s="2">
        <v>0.61083333333333334</v>
      </c>
      <c r="D126">
        <v>24.620799999999999</v>
      </c>
      <c r="E126">
        <v>2.9721700000000002</v>
      </c>
      <c r="F126">
        <v>-1.0764199999999999</v>
      </c>
      <c r="G126">
        <v>-29018.7</v>
      </c>
      <c r="H126">
        <v>5.0845300000000003E-2</v>
      </c>
      <c r="I126">
        <v>-0.61439299999999997</v>
      </c>
      <c r="J126">
        <v>22</v>
      </c>
      <c r="K126">
        <v>155.5</v>
      </c>
      <c r="L126">
        <v>22</v>
      </c>
      <c r="M126">
        <v>25.1</v>
      </c>
      <c r="N126">
        <v>21.7</v>
      </c>
      <c r="O126">
        <v>134.4</v>
      </c>
      <c r="P126">
        <v>9.8273200000000003</v>
      </c>
      <c r="Q126">
        <v>507.21300000000002</v>
      </c>
      <c r="R126">
        <v>1.85121</v>
      </c>
      <c r="S126">
        <v>0.46786699999999998</v>
      </c>
      <c r="T126">
        <v>6.0233200000000001E-2</v>
      </c>
    </row>
    <row r="127" spans="1:20" x14ac:dyDescent="0.45">
      <c r="A127">
        <v>126</v>
      </c>
      <c r="B127" s="1" t="s">
        <v>152</v>
      </c>
      <c r="C127" s="2">
        <v>0.61429398148148151</v>
      </c>
      <c r="D127">
        <v>24.703800000000001</v>
      </c>
      <c r="E127">
        <v>2.9721700000000002</v>
      </c>
      <c r="F127">
        <v>-1.0764199999999999</v>
      </c>
      <c r="G127">
        <v>-29008.1</v>
      </c>
      <c r="H127">
        <v>5.0845300000000003E-2</v>
      </c>
      <c r="I127">
        <v>-0.61458100000000004</v>
      </c>
      <c r="J127">
        <v>21.9</v>
      </c>
      <c r="K127">
        <v>160.30000000000001</v>
      </c>
      <c r="L127">
        <v>22</v>
      </c>
      <c r="M127">
        <v>25.8</v>
      </c>
      <c r="N127">
        <v>21.8</v>
      </c>
      <c r="O127">
        <v>142.1</v>
      </c>
      <c r="P127">
        <v>9.8273200000000003</v>
      </c>
      <c r="Q127">
        <v>507.21300000000002</v>
      </c>
      <c r="R127">
        <v>1.85121</v>
      </c>
      <c r="S127">
        <v>0.47737099999999999</v>
      </c>
      <c r="T127">
        <v>4.4849899999999998E-2</v>
      </c>
    </row>
    <row r="128" spans="1:20" x14ac:dyDescent="0.45">
      <c r="A128">
        <v>127</v>
      </c>
      <c r="B128" s="1" t="s">
        <v>153</v>
      </c>
      <c r="C128" s="2">
        <v>0.61776620370370372</v>
      </c>
      <c r="D128">
        <v>24.786899999999999</v>
      </c>
      <c r="E128">
        <v>2.9721700000000002</v>
      </c>
      <c r="F128">
        <v>-0.15307599999999999</v>
      </c>
      <c r="G128">
        <v>-29008.1</v>
      </c>
      <c r="H128">
        <v>5.0845300000000003E-2</v>
      </c>
      <c r="I128">
        <v>-0.61495900000000003</v>
      </c>
      <c r="J128">
        <v>21.9</v>
      </c>
      <c r="K128">
        <v>165.5</v>
      </c>
      <c r="L128">
        <v>22</v>
      </c>
      <c r="M128">
        <v>26.3</v>
      </c>
      <c r="N128">
        <v>21.7</v>
      </c>
      <c r="O128">
        <v>149.5</v>
      </c>
      <c r="P128">
        <v>9.8273200000000003</v>
      </c>
      <c r="Q128">
        <v>507.21300000000002</v>
      </c>
      <c r="R128">
        <v>1.85121</v>
      </c>
      <c r="S128">
        <v>0.48666199999999998</v>
      </c>
      <c r="T128">
        <v>3.5948800000000003E-2</v>
      </c>
    </row>
    <row r="129" spans="1:20" x14ac:dyDescent="0.45">
      <c r="A129">
        <v>128</v>
      </c>
      <c r="B129" s="1" t="s">
        <v>154</v>
      </c>
      <c r="C129" s="2">
        <v>0.62123842592592593</v>
      </c>
      <c r="D129">
        <v>24.869800000000001</v>
      </c>
      <c r="E129">
        <v>2.9721700000000002</v>
      </c>
      <c r="F129">
        <v>-1.0764199999999999</v>
      </c>
      <c r="G129">
        <v>-29008.1</v>
      </c>
      <c r="H129">
        <v>5.0845300000000003E-2</v>
      </c>
      <c r="I129">
        <v>-0.61533599999999999</v>
      </c>
      <c r="J129">
        <v>21.8</v>
      </c>
      <c r="K129">
        <v>170.7</v>
      </c>
      <c r="L129">
        <v>22</v>
      </c>
      <c r="M129">
        <v>26</v>
      </c>
      <c r="N129">
        <v>21.7</v>
      </c>
      <c r="O129">
        <v>156.4</v>
      </c>
      <c r="P129">
        <v>9.8273200000000003</v>
      </c>
      <c r="Q129">
        <v>507.21300000000002</v>
      </c>
      <c r="R129">
        <v>1.85121</v>
      </c>
      <c r="S129">
        <v>0.49567899999999998</v>
      </c>
      <c r="T129">
        <v>1.3091E-2</v>
      </c>
    </row>
    <row r="130" spans="1:20" x14ac:dyDescent="0.45">
      <c r="A130">
        <v>129</v>
      </c>
      <c r="B130" s="1" t="s">
        <v>155</v>
      </c>
      <c r="C130" s="2">
        <v>0.62471064814814814</v>
      </c>
      <c r="D130">
        <v>24.9527</v>
      </c>
      <c r="E130">
        <v>2.9721700000000002</v>
      </c>
      <c r="F130">
        <v>-0.15307599999999999</v>
      </c>
      <c r="G130">
        <v>-29008.1</v>
      </c>
      <c r="H130">
        <v>5.0845300000000003E-2</v>
      </c>
      <c r="I130">
        <v>-0.61552499999999999</v>
      </c>
      <c r="J130">
        <v>21.9</v>
      </c>
      <c r="K130">
        <v>174.6</v>
      </c>
      <c r="L130">
        <v>22</v>
      </c>
      <c r="M130">
        <v>25.6</v>
      </c>
      <c r="N130">
        <v>21.7</v>
      </c>
      <c r="O130">
        <v>163</v>
      </c>
      <c r="P130">
        <v>9.8273200000000003</v>
      </c>
      <c r="Q130">
        <v>507.21300000000002</v>
      </c>
      <c r="R130">
        <v>1.99804</v>
      </c>
      <c r="S130">
        <v>0.50375099999999995</v>
      </c>
      <c r="T130">
        <v>1.3091E-2</v>
      </c>
    </row>
    <row r="131" spans="1:20" x14ac:dyDescent="0.45">
      <c r="A131">
        <v>130</v>
      </c>
      <c r="B131" s="1" t="s">
        <v>156</v>
      </c>
      <c r="C131" s="2">
        <v>0.62818287037037035</v>
      </c>
      <c r="D131">
        <v>25.035799999999998</v>
      </c>
      <c r="E131">
        <v>2.9721700000000002</v>
      </c>
      <c r="F131">
        <v>-0.15307599999999999</v>
      </c>
      <c r="G131">
        <v>-29008.1</v>
      </c>
      <c r="H131">
        <v>5.0845300000000003E-2</v>
      </c>
      <c r="I131">
        <v>-0.61458100000000004</v>
      </c>
      <c r="J131">
        <v>21.9</v>
      </c>
      <c r="K131">
        <v>174.1</v>
      </c>
      <c r="L131">
        <v>22.1</v>
      </c>
      <c r="M131">
        <v>26.7</v>
      </c>
      <c r="N131">
        <v>21.8</v>
      </c>
      <c r="O131">
        <v>169.6</v>
      </c>
      <c r="P131">
        <v>9.8273200000000003</v>
      </c>
      <c r="Q131">
        <v>507.21300000000002</v>
      </c>
      <c r="R131">
        <v>1.85121</v>
      </c>
      <c r="S131">
        <v>0.51145799999999997</v>
      </c>
      <c r="T131">
        <v>1.3091E-2</v>
      </c>
    </row>
    <row r="132" spans="1:20" x14ac:dyDescent="0.45">
      <c r="A132">
        <v>131</v>
      </c>
      <c r="B132" s="1" t="s">
        <v>157</v>
      </c>
      <c r="C132" s="2">
        <v>0.63165509259259256</v>
      </c>
      <c r="D132">
        <v>25.1189</v>
      </c>
      <c r="E132">
        <v>2.9721700000000002</v>
      </c>
      <c r="F132">
        <v>-0.15307599999999999</v>
      </c>
      <c r="G132">
        <v>-29008.1</v>
      </c>
      <c r="H132">
        <v>5.0845300000000003E-2</v>
      </c>
      <c r="I132">
        <v>-0.61552499999999999</v>
      </c>
      <c r="J132">
        <v>22</v>
      </c>
      <c r="K132">
        <v>174.9</v>
      </c>
      <c r="L132">
        <v>22</v>
      </c>
      <c r="M132">
        <v>26.4</v>
      </c>
      <c r="N132">
        <v>21.8</v>
      </c>
      <c r="O132">
        <v>176</v>
      </c>
      <c r="P132">
        <v>9.8273200000000003</v>
      </c>
      <c r="Q132">
        <v>507.21300000000002</v>
      </c>
      <c r="R132">
        <v>1.85121</v>
      </c>
      <c r="S132">
        <v>0.518007</v>
      </c>
      <c r="T132">
        <v>1.3091E-2</v>
      </c>
    </row>
    <row r="133" spans="1:20" x14ac:dyDescent="0.45">
      <c r="A133">
        <v>132</v>
      </c>
      <c r="B133" s="1" t="s">
        <v>158</v>
      </c>
      <c r="C133" s="2">
        <v>0.63513888888888892</v>
      </c>
      <c r="D133">
        <v>25.201899999999998</v>
      </c>
      <c r="E133">
        <v>2.0490699999999999</v>
      </c>
      <c r="F133">
        <v>-0.15307599999999999</v>
      </c>
      <c r="G133">
        <v>-29008.1</v>
      </c>
      <c r="H133">
        <v>5.0826799999999998E-2</v>
      </c>
      <c r="I133">
        <v>-0.61495900000000003</v>
      </c>
      <c r="J133">
        <v>22</v>
      </c>
      <c r="K133">
        <v>176.3</v>
      </c>
      <c r="L133">
        <v>22</v>
      </c>
      <c r="M133">
        <v>26.6</v>
      </c>
      <c r="N133">
        <v>21.8</v>
      </c>
      <c r="O133">
        <v>181.9</v>
      </c>
      <c r="P133">
        <v>9.8273200000000003</v>
      </c>
      <c r="Q133">
        <v>507.21300000000002</v>
      </c>
      <c r="R133">
        <v>1.85121</v>
      </c>
      <c r="S133">
        <v>0.52428300000000005</v>
      </c>
      <c r="T133">
        <v>1.3091E-2</v>
      </c>
    </row>
    <row r="134" spans="1:20" x14ac:dyDescent="0.45">
      <c r="A134">
        <v>133</v>
      </c>
      <c r="B134" s="1" t="s">
        <v>159</v>
      </c>
      <c r="C134" s="2">
        <v>0.63861111111111113</v>
      </c>
      <c r="D134">
        <v>25.2849</v>
      </c>
      <c r="E134">
        <v>2.9721700000000002</v>
      </c>
      <c r="F134">
        <v>-0.15307599999999999</v>
      </c>
      <c r="G134">
        <v>-29008.1</v>
      </c>
      <c r="H134">
        <v>5.0845300000000003E-2</v>
      </c>
      <c r="I134">
        <v>-0.61533599999999999</v>
      </c>
      <c r="J134">
        <v>21.9</v>
      </c>
      <c r="K134">
        <v>177.4</v>
      </c>
      <c r="L134">
        <v>22</v>
      </c>
      <c r="M134">
        <v>27.6</v>
      </c>
      <c r="N134">
        <v>21.7</v>
      </c>
      <c r="O134">
        <v>187.5</v>
      </c>
      <c r="P134">
        <v>9.8273200000000003</v>
      </c>
      <c r="Q134">
        <v>507.21300000000002</v>
      </c>
      <c r="R134">
        <v>1.85121</v>
      </c>
      <c r="S134">
        <v>0.52894300000000005</v>
      </c>
      <c r="T134">
        <v>1.3091E-2</v>
      </c>
    </row>
    <row r="135" spans="1:20" x14ac:dyDescent="0.45">
      <c r="A135">
        <v>134</v>
      </c>
      <c r="B135" s="1" t="s">
        <v>160</v>
      </c>
      <c r="C135" s="2">
        <v>0.64207175925925919</v>
      </c>
      <c r="D135">
        <v>25.367799999999999</v>
      </c>
      <c r="E135">
        <v>2.9721700000000002</v>
      </c>
      <c r="F135">
        <v>-0.15307599999999999</v>
      </c>
      <c r="G135">
        <v>-29008.1</v>
      </c>
      <c r="H135">
        <v>5.0845300000000003E-2</v>
      </c>
      <c r="I135">
        <v>-0.61477000000000004</v>
      </c>
      <c r="J135">
        <v>22.1</v>
      </c>
      <c r="K135">
        <v>175.2</v>
      </c>
      <c r="L135">
        <v>22.1</v>
      </c>
      <c r="M135">
        <v>27.5</v>
      </c>
      <c r="N135">
        <v>21.8</v>
      </c>
      <c r="O135">
        <v>192.8</v>
      </c>
      <c r="P135">
        <v>9.8273200000000003</v>
      </c>
      <c r="Q135">
        <v>507.21300000000002</v>
      </c>
      <c r="R135">
        <v>1.85121</v>
      </c>
      <c r="S135">
        <v>0.53284200000000004</v>
      </c>
      <c r="T135">
        <v>1.3091E-2</v>
      </c>
    </row>
    <row r="136" spans="1:20" x14ac:dyDescent="0.45">
      <c r="A136">
        <v>135</v>
      </c>
      <c r="B136" s="1" t="s">
        <v>161</v>
      </c>
      <c r="C136" s="2">
        <v>0.64554398148148151</v>
      </c>
      <c r="D136">
        <v>25.450800000000001</v>
      </c>
      <c r="E136">
        <v>2.9721700000000002</v>
      </c>
      <c r="F136">
        <v>-0.15307599999999999</v>
      </c>
      <c r="G136">
        <v>-29008.1</v>
      </c>
      <c r="H136">
        <v>5.0845300000000003E-2</v>
      </c>
      <c r="I136">
        <v>-0.61495900000000003</v>
      </c>
      <c r="J136">
        <v>200.6</v>
      </c>
      <c r="K136">
        <v>178.8</v>
      </c>
      <c r="L136">
        <v>22.3</v>
      </c>
      <c r="M136">
        <v>124.8</v>
      </c>
      <c r="N136">
        <v>21.8</v>
      </c>
      <c r="O136">
        <v>197.6</v>
      </c>
      <c r="P136">
        <v>9.8273200000000003</v>
      </c>
      <c r="Q136">
        <v>507.21300000000002</v>
      </c>
      <c r="R136">
        <v>1.85121</v>
      </c>
      <c r="S136">
        <v>0.53625400000000001</v>
      </c>
      <c r="T136">
        <v>1.3091E-2</v>
      </c>
    </row>
    <row r="137" spans="1:20" x14ac:dyDescent="0.45">
      <c r="A137">
        <v>136</v>
      </c>
      <c r="B137" s="1" t="s">
        <v>162</v>
      </c>
      <c r="C137" s="2">
        <v>0.64901620370370372</v>
      </c>
      <c r="D137">
        <v>25.533899999999999</v>
      </c>
      <c r="E137">
        <v>2.0490699999999999</v>
      </c>
      <c r="F137">
        <v>-0.15307599999999999</v>
      </c>
      <c r="G137">
        <v>-29008.1</v>
      </c>
      <c r="H137">
        <v>5.0845300000000003E-2</v>
      </c>
      <c r="I137">
        <v>-0.61577599999999999</v>
      </c>
      <c r="J137">
        <v>178</v>
      </c>
      <c r="K137">
        <v>174.7</v>
      </c>
      <c r="L137">
        <v>22.2</v>
      </c>
      <c r="M137">
        <v>151.5</v>
      </c>
      <c r="N137">
        <v>21.8</v>
      </c>
      <c r="O137">
        <v>196.7</v>
      </c>
      <c r="P137">
        <v>9.8273200000000003</v>
      </c>
      <c r="Q137">
        <v>507.21300000000002</v>
      </c>
      <c r="R137">
        <v>1.85121</v>
      </c>
      <c r="S137">
        <v>0.53275099999999997</v>
      </c>
      <c r="T137">
        <v>1.3091E-2</v>
      </c>
    </row>
    <row r="138" spans="1:20" x14ac:dyDescent="0.45">
      <c r="A138">
        <v>137</v>
      </c>
      <c r="B138" s="1" t="s">
        <v>163</v>
      </c>
      <c r="C138" s="2">
        <v>0.65248842592592593</v>
      </c>
      <c r="D138">
        <v>25.616800000000001</v>
      </c>
      <c r="E138">
        <v>2.0490699999999999</v>
      </c>
      <c r="F138">
        <v>-0.15307599999999999</v>
      </c>
      <c r="G138">
        <v>-29008.1</v>
      </c>
      <c r="H138">
        <v>5.0845300000000003E-2</v>
      </c>
      <c r="I138">
        <v>-0.61552499999999999</v>
      </c>
      <c r="J138">
        <v>161.30000000000001</v>
      </c>
      <c r="K138">
        <v>171.9</v>
      </c>
      <c r="L138">
        <v>22.2</v>
      </c>
      <c r="M138">
        <v>167.4</v>
      </c>
      <c r="N138">
        <v>21.6</v>
      </c>
      <c r="O138">
        <v>193</v>
      </c>
      <c r="P138">
        <v>9.8273200000000003</v>
      </c>
      <c r="Q138">
        <v>507.21300000000002</v>
      </c>
      <c r="R138">
        <v>1.85121</v>
      </c>
      <c r="S138">
        <v>0.52952200000000005</v>
      </c>
      <c r="T138">
        <v>1.3091E-2</v>
      </c>
    </row>
    <row r="139" spans="1:20" x14ac:dyDescent="0.45">
      <c r="A139">
        <v>138</v>
      </c>
      <c r="B139" s="1" t="s">
        <v>164</v>
      </c>
      <c r="C139" s="2">
        <v>0.65596064814814814</v>
      </c>
      <c r="D139">
        <v>25.6998</v>
      </c>
      <c r="E139">
        <v>2.0490699999999999</v>
      </c>
      <c r="F139">
        <v>-1.0764199999999999</v>
      </c>
      <c r="G139">
        <v>-29008.1</v>
      </c>
      <c r="H139">
        <v>5.0845300000000003E-2</v>
      </c>
      <c r="I139">
        <v>-0.61495900000000003</v>
      </c>
      <c r="J139">
        <v>155.4</v>
      </c>
      <c r="K139">
        <v>165.8</v>
      </c>
      <c r="L139">
        <v>22.2</v>
      </c>
      <c r="M139">
        <v>161.5</v>
      </c>
      <c r="N139">
        <v>21.6</v>
      </c>
      <c r="O139">
        <v>186.7</v>
      </c>
      <c r="P139">
        <v>9.8273200000000003</v>
      </c>
      <c r="Q139">
        <v>507.21300000000002</v>
      </c>
      <c r="R139">
        <v>1.85121</v>
      </c>
      <c r="S139">
        <v>0.52455700000000005</v>
      </c>
      <c r="T139">
        <v>1.3091E-2</v>
      </c>
    </row>
    <row r="140" spans="1:20" x14ac:dyDescent="0.45">
      <c r="A140">
        <v>139</v>
      </c>
      <c r="B140" s="1" t="s">
        <v>165</v>
      </c>
      <c r="C140" s="2">
        <v>0.65944444444444439</v>
      </c>
      <c r="D140">
        <v>25.783000000000001</v>
      </c>
      <c r="E140">
        <v>0.81811500000000004</v>
      </c>
      <c r="F140">
        <v>-0.15307599999999999</v>
      </c>
      <c r="G140">
        <v>-29008.1</v>
      </c>
      <c r="H140">
        <v>5.0845300000000003E-2</v>
      </c>
      <c r="I140">
        <v>-0.61477000000000004</v>
      </c>
      <c r="J140">
        <v>151.69999999999999</v>
      </c>
      <c r="K140">
        <v>161.69999999999999</v>
      </c>
      <c r="L140">
        <v>22.1</v>
      </c>
      <c r="M140">
        <v>154.80000000000001</v>
      </c>
      <c r="N140">
        <v>21.6</v>
      </c>
      <c r="O140">
        <v>180.1</v>
      </c>
      <c r="P140">
        <v>9.8273200000000003</v>
      </c>
      <c r="Q140">
        <v>506.43799999999999</v>
      </c>
      <c r="R140">
        <v>1.85121</v>
      </c>
      <c r="S140">
        <v>0.51858599999999999</v>
      </c>
      <c r="T140">
        <v>1.3091E-2</v>
      </c>
    </row>
    <row r="141" spans="1:20" x14ac:dyDescent="0.45">
      <c r="A141">
        <v>140</v>
      </c>
      <c r="B141" s="1" t="s">
        <v>166</v>
      </c>
      <c r="C141" s="2">
        <v>0.66171296296296289</v>
      </c>
      <c r="D141">
        <v>25.837499999999999</v>
      </c>
      <c r="E141">
        <v>0.81811500000000004</v>
      </c>
      <c r="F141">
        <v>-0.15307599999999999</v>
      </c>
      <c r="G141">
        <v>-29008.1</v>
      </c>
      <c r="H141">
        <v>5.0826799999999998E-2</v>
      </c>
      <c r="I141">
        <v>-0.61458100000000004</v>
      </c>
      <c r="J141">
        <v>149.6</v>
      </c>
      <c r="K141">
        <v>159</v>
      </c>
      <c r="L141">
        <v>22.1</v>
      </c>
      <c r="M141">
        <v>151.30000000000001</v>
      </c>
      <c r="N141">
        <v>21.6</v>
      </c>
      <c r="O141">
        <v>176.2</v>
      </c>
      <c r="P141">
        <v>9.8273200000000003</v>
      </c>
      <c r="Q141">
        <v>506.43799999999999</v>
      </c>
      <c r="R141">
        <v>1.85121</v>
      </c>
      <c r="S141">
        <v>0.51383400000000001</v>
      </c>
      <c r="T141">
        <v>1.3091E-2</v>
      </c>
    </row>
    <row r="142" spans="1:20" x14ac:dyDescent="0.45">
      <c r="A142">
        <v>141</v>
      </c>
      <c r="B142" s="1" t="s">
        <v>167</v>
      </c>
      <c r="C142" s="2">
        <v>0.66182870370370372</v>
      </c>
      <c r="D142">
        <v>25.840199999999999</v>
      </c>
      <c r="E142">
        <v>0.81811500000000004</v>
      </c>
      <c r="F142">
        <v>-1.0764199999999999</v>
      </c>
      <c r="G142">
        <v>-29008.1</v>
      </c>
      <c r="H142">
        <v>5.0845300000000003E-2</v>
      </c>
      <c r="I142">
        <v>-0.61552499999999999</v>
      </c>
      <c r="J142">
        <v>149.5</v>
      </c>
      <c r="K142">
        <v>158.9</v>
      </c>
      <c r="L142">
        <v>22.1</v>
      </c>
      <c r="M142">
        <v>151.5</v>
      </c>
      <c r="N142">
        <v>21.6</v>
      </c>
      <c r="O142">
        <v>176</v>
      </c>
      <c r="P142">
        <v>9.8273200000000003</v>
      </c>
      <c r="Q142">
        <v>506.43799999999999</v>
      </c>
      <c r="R142">
        <v>1.85121</v>
      </c>
      <c r="S142">
        <v>0.51374299999999995</v>
      </c>
      <c r="T142">
        <v>1.3091E-2</v>
      </c>
    </row>
    <row r="143" spans="1:20" x14ac:dyDescent="0.45">
      <c r="A143">
        <v>142</v>
      </c>
      <c r="B143" s="1" t="s">
        <v>168</v>
      </c>
      <c r="C143" s="2">
        <v>0.66195601851851849</v>
      </c>
      <c r="D143">
        <v>25.8429</v>
      </c>
      <c r="E143">
        <v>0.81811500000000004</v>
      </c>
      <c r="F143">
        <v>-1.0764199999999999</v>
      </c>
      <c r="G143">
        <v>-29008.1</v>
      </c>
      <c r="H143">
        <v>5.0845300000000003E-2</v>
      </c>
      <c r="I143">
        <v>-0.61495900000000003</v>
      </c>
      <c r="J143">
        <v>149.30000000000001</v>
      </c>
      <c r="K143">
        <v>158.69999999999999</v>
      </c>
      <c r="L143">
        <v>22.1</v>
      </c>
      <c r="M143">
        <v>151.6</v>
      </c>
      <c r="N143">
        <v>21.6</v>
      </c>
      <c r="O143">
        <v>175.7</v>
      </c>
      <c r="P143">
        <v>9.8273200000000003</v>
      </c>
      <c r="Q143">
        <v>506.43799999999999</v>
      </c>
      <c r="R143">
        <v>1.85121</v>
      </c>
      <c r="S143">
        <v>0.51346899999999995</v>
      </c>
      <c r="T143">
        <v>1.3091E-2</v>
      </c>
    </row>
    <row r="144" spans="1:20" x14ac:dyDescent="0.45">
      <c r="A144">
        <v>143</v>
      </c>
      <c r="B144" s="1" t="s">
        <v>169</v>
      </c>
      <c r="C144" s="2">
        <v>0.66206018518518517</v>
      </c>
      <c r="D144">
        <v>25.845800000000001</v>
      </c>
      <c r="E144">
        <v>0.81811500000000004</v>
      </c>
      <c r="F144">
        <v>-1.0764199999999999</v>
      </c>
      <c r="G144">
        <v>-29008.1</v>
      </c>
      <c r="H144">
        <v>5.0845300000000003E-2</v>
      </c>
      <c r="I144">
        <v>-0.61458100000000004</v>
      </c>
      <c r="J144">
        <v>149.1</v>
      </c>
      <c r="K144">
        <v>158.5</v>
      </c>
      <c r="L144">
        <v>22.1</v>
      </c>
      <c r="M144">
        <v>151.5</v>
      </c>
      <c r="N144">
        <v>21.6</v>
      </c>
      <c r="O144">
        <v>175.5</v>
      </c>
      <c r="P144">
        <v>9.8273200000000003</v>
      </c>
      <c r="Q144">
        <v>506.43799999999999</v>
      </c>
      <c r="R144">
        <v>1.85121</v>
      </c>
      <c r="S144">
        <v>0.513347</v>
      </c>
      <c r="T144">
        <v>1.3091E-2</v>
      </c>
    </row>
    <row r="145" spans="1:20" x14ac:dyDescent="0.45">
      <c r="A145">
        <v>144</v>
      </c>
      <c r="B145" s="1" t="s">
        <v>170</v>
      </c>
      <c r="C145" s="2">
        <v>0.66217592592592589</v>
      </c>
      <c r="D145">
        <v>25.848500000000001</v>
      </c>
      <c r="E145">
        <v>0.81811500000000004</v>
      </c>
      <c r="F145">
        <v>-1.0764199999999999</v>
      </c>
      <c r="G145">
        <v>-29008.1</v>
      </c>
      <c r="H145">
        <v>5.0845300000000003E-2</v>
      </c>
      <c r="I145">
        <v>-0.61552499999999999</v>
      </c>
      <c r="J145">
        <v>148.80000000000001</v>
      </c>
      <c r="K145">
        <v>158.4</v>
      </c>
      <c r="L145">
        <v>22.1</v>
      </c>
      <c r="M145">
        <v>150.5</v>
      </c>
      <c r="N145">
        <v>21.6</v>
      </c>
      <c r="O145">
        <v>175.3</v>
      </c>
      <c r="P145">
        <v>9.8273200000000003</v>
      </c>
      <c r="Q145">
        <v>506.43799999999999</v>
      </c>
      <c r="R145">
        <v>1.85121</v>
      </c>
      <c r="S145">
        <v>0.51316399999999995</v>
      </c>
      <c r="T145">
        <v>1.3091E-2</v>
      </c>
    </row>
    <row r="146" spans="1:20" x14ac:dyDescent="0.45">
      <c r="A146">
        <v>145</v>
      </c>
      <c r="B146" s="1" t="s">
        <v>171</v>
      </c>
      <c r="C146" s="2">
        <v>0.66229166666666661</v>
      </c>
      <c r="D146">
        <v>25.851400000000002</v>
      </c>
      <c r="E146">
        <v>0.81811500000000004</v>
      </c>
      <c r="F146">
        <v>-1.0764199999999999</v>
      </c>
      <c r="G146">
        <v>-29008.1</v>
      </c>
      <c r="H146">
        <v>5.0845300000000003E-2</v>
      </c>
      <c r="I146">
        <v>-0.61477000000000004</v>
      </c>
      <c r="J146">
        <v>149</v>
      </c>
      <c r="K146">
        <v>158.4</v>
      </c>
      <c r="L146">
        <v>22.1</v>
      </c>
      <c r="M146">
        <v>150.1</v>
      </c>
      <c r="N146">
        <v>21.6</v>
      </c>
      <c r="O146">
        <v>175.1</v>
      </c>
      <c r="P146">
        <v>9.8273200000000003</v>
      </c>
      <c r="Q146">
        <v>506.43799999999999</v>
      </c>
      <c r="R146">
        <v>1.85121</v>
      </c>
      <c r="S146">
        <v>0.51307199999999997</v>
      </c>
      <c r="T146">
        <v>1.3091E-2</v>
      </c>
    </row>
    <row r="147" spans="1:20" x14ac:dyDescent="0.45">
      <c r="A147">
        <v>146</v>
      </c>
      <c r="B147" s="1" t="s">
        <v>172</v>
      </c>
      <c r="C147" s="2">
        <v>0.66240740740740744</v>
      </c>
      <c r="D147">
        <v>25.854099999999999</v>
      </c>
      <c r="E147">
        <v>0.81811500000000004</v>
      </c>
      <c r="F147">
        <v>-1.0764199999999999</v>
      </c>
      <c r="G147">
        <v>-29008.1</v>
      </c>
      <c r="H147">
        <v>5.0845300000000003E-2</v>
      </c>
      <c r="I147">
        <v>-0.61552499999999999</v>
      </c>
      <c r="J147">
        <v>148.80000000000001</v>
      </c>
      <c r="K147">
        <v>158.30000000000001</v>
      </c>
      <c r="L147">
        <v>22.1</v>
      </c>
      <c r="M147">
        <v>150.1</v>
      </c>
      <c r="N147">
        <v>21.6</v>
      </c>
      <c r="O147">
        <v>174.9</v>
      </c>
      <c r="P147">
        <v>9.8273200000000003</v>
      </c>
      <c r="Q147">
        <v>506.43799999999999</v>
      </c>
      <c r="R147">
        <v>1.85121</v>
      </c>
      <c r="S147">
        <v>0.51279799999999998</v>
      </c>
      <c r="T147">
        <v>1.3091E-2</v>
      </c>
    </row>
    <row r="148" spans="1:20" x14ac:dyDescent="0.45">
      <c r="A148">
        <v>147</v>
      </c>
      <c r="B148" s="1" t="s">
        <v>173</v>
      </c>
      <c r="C148" s="2">
        <v>0.66252314814814817</v>
      </c>
      <c r="D148">
        <v>25.8568</v>
      </c>
      <c r="E148">
        <v>0.81811500000000004</v>
      </c>
      <c r="F148">
        <v>-0.15307599999999999</v>
      </c>
      <c r="G148">
        <v>-29008.1</v>
      </c>
      <c r="H148">
        <v>5.0845300000000003E-2</v>
      </c>
      <c r="I148">
        <v>-0.61552499999999999</v>
      </c>
      <c r="J148">
        <v>148.80000000000001</v>
      </c>
      <c r="K148">
        <v>158.1</v>
      </c>
      <c r="L148">
        <v>22.1</v>
      </c>
      <c r="M148">
        <v>150.1</v>
      </c>
      <c r="N148">
        <v>21.6</v>
      </c>
      <c r="O148">
        <v>174.7</v>
      </c>
      <c r="P148">
        <v>9.8273200000000003</v>
      </c>
      <c r="Q148">
        <v>506.43799999999999</v>
      </c>
      <c r="R148">
        <v>1.85121</v>
      </c>
      <c r="S148">
        <v>0.51240200000000002</v>
      </c>
      <c r="T148">
        <v>1.3091E-2</v>
      </c>
    </row>
    <row r="149" spans="1:20" x14ac:dyDescent="0.45">
      <c r="A149">
        <v>148</v>
      </c>
      <c r="B149" s="1" t="s">
        <v>174</v>
      </c>
      <c r="C149" s="2">
        <v>0.66263888888888889</v>
      </c>
      <c r="D149">
        <v>25.8597</v>
      </c>
      <c r="E149">
        <v>0.81811500000000004</v>
      </c>
      <c r="F149">
        <v>-1.0764199999999999</v>
      </c>
      <c r="G149">
        <v>-29008.1</v>
      </c>
      <c r="H149">
        <v>5.0845300000000003E-2</v>
      </c>
      <c r="I149">
        <v>-0.61458100000000004</v>
      </c>
      <c r="J149">
        <v>148.5</v>
      </c>
      <c r="K149">
        <v>157.80000000000001</v>
      </c>
      <c r="L149">
        <v>22.1</v>
      </c>
      <c r="M149">
        <v>149.19999999999999</v>
      </c>
      <c r="N149">
        <v>21.6</v>
      </c>
      <c r="O149">
        <v>174.6</v>
      </c>
      <c r="P149">
        <v>9.8273200000000003</v>
      </c>
      <c r="Q149">
        <v>506.43799999999999</v>
      </c>
      <c r="R149">
        <v>1.85121</v>
      </c>
      <c r="S149">
        <v>0.51194499999999998</v>
      </c>
      <c r="T149">
        <v>1.3091E-2</v>
      </c>
    </row>
    <row r="150" spans="1:20" x14ac:dyDescent="0.45">
      <c r="A150">
        <v>149</v>
      </c>
      <c r="B150" s="1" t="s">
        <v>175</v>
      </c>
      <c r="C150" s="2">
        <v>0.66276620370370376</v>
      </c>
      <c r="D150">
        <v>25.862300000000001</v>
      </c>
      <c r="E150">
        <v>0.81811500000000004</v>
      </c>
      <c r="F150">
        <v>-1.0764199999999999</v>
      </c>
      <c r="G150">
        <v>-29008.1</v>
      </c>
      <c r="H150">
        <v>5.0845300000000003E-2</v>
      </c>
      <c r="I150">
        <v>-0.61552499999999999</v>
      </c>
      <c r="J150">
        <v>148.5</v>
      </c>
      <c r="K150">
        <v>157.80000000000001</v>
      </c>
      <c r="L150">
        <v>22.1</v>
      </c>
      <c r="M150">
        <v>148.4</v>
      </c>
      <c r="N150">
        <v>21.6</v>
      </c>
      <c r="O150">
        <v>174.4</v>
      </c>
      <c r="P150">
        <v>9.8273200000000003</v>
      </c>
      <c r="Q150">
        <v>506.43799999999999</v>
      </c>
      <c r="R150">
        <v>1.85121</v>
      </c>
      <c r="S150">
        <v>0.51182399999999995</v>
      </c>
      <c r="T150">
        <v>1.3091E-2</v>
      </c>
    </row>
    <row r="151" spans="1:20" x14ac:dyDescent="0.45">
      <c r="A151">
        <v>150</v>
      </c>
      <c r="B151" s="1" t="s">
        <v>176</v>
      </c>
      <c r="C151" s="2">
        <v>0.66288194444444437</v>
      </c>
      <c r="D151">
        <v>25.865200000000002</v>
      </c>
      <c r="E151">
        <v>0.81811500000000004</v>
      </c>
      <c r="F151">
        <v>-1.0764199999999999</v>
      </c>
      <c r="G151">
        <v>-29008.1</v>
      </c>
      <c r="H151">
        <v>5.0845300000000003E-2</v>
      </c>
      <c r="I151">
        <v>-0.61495900000000003</v>
      </c>
      <c r="J151">
        <v>158.5</v>
      </c>
      <c r="K151">
        <v>157.30000000000001</v>
      </c>
      <c r="L151">
        <v>22.1</v>
      </c>
      <c r="M151">
        <v>148.6</v>
      </c>
      <c r="N151">
        <v>21.6</v>
      </c>
      <c r="O151">
        <v>174.2</v>
      </c>
      <c r="P151">
        <v>9.8273200000000003</v>
      </c>
      <c r="Q151">
        <v>506.43799999999999</v>
      </c>
      <c r="R151">
        <v>1.85121</v>
      </c>
      <c r="S151">
        <v>0.51194499999999998</v>
      </c>
      <c r="T151">
        <v>1.3091E-2</v>
      </c>
    </row>
    <row r="152" spans="1:20" x14ac:dyDescent="0.45">
      <c r="A152">
        <v>151</v>
      </c>
      <c r="B152" s="1" t="s">
        <v>177</v>
      </c>
      <c r="C152" s="2">
        <v>0.66298611111111116</v>
      </c>
      <c r="D152">
        <v>25.867799999999999</v>
      </c>
      <c r="E152">
        <v>0.81811500000000004</v>
      </c>
      <c r="F152">
        <v>-1.0764199999999999</v>
      </c>
      <c r="G152">
        <v>-29008.1</v>
      </c>
      <c r="H152">
        <v>5.0845300000000003E-2</v>
      </c>
      <c r="I152">
        <v>-0.61495900000000003</v>
      </c>
      <c r="J152">
        <v>181.2</v>
      </c>
      <c r="K152">
        <v>158.1</v>
      </c>
      <c r="L152">
        <v>22.1</v>
      </c>
      <c r="M152">
        <v>151.69999999999999</v>
      </c>
      <c r="N152">
        <v>21.6</v>
      </c>
      <c r="O152">
        <v>174</v>
      </c>
      <c r="P152">
        <v>9.8273200000000003</v>
      </c>
      <c r="Q152">
        <v>506.43799999999999</v>
      </c>
      <c r="R152">
        <v>1.85121</v>
      </c>
      <c r="S152">
        <v>0.51164100000000001</v>
      </c>
      <c r="T152">
        <v>1.3091E-2</v>
      </c>
    </row>
    <row r="153" spans="1:20" x14ac:dyDescent="0.45">
      <c r="A153">
        <v>152</v>
      </c>
      <c r="B153" s="1" t="s">
        <v>178</v>
      </c>
      <c r="C153" s="2">
        <v>0.66310185185185189</v>
      </c>
      <c r="D153">
        <v>25.870799999999999</v>
      </c>
      <c r="E153">
        <v>0.81811500000000004</v>
      </c>
      <c r="F153">
        <v>-0.15307599999999999</v>
      </c>
      <c r="G153">
        <v>-29008.1</v>
      </c>
      <c r="H153">
        <v>5.0826799999999998E-2</v>
      </c>
      <c r="I153">
        <v>-0.61552499999999999</v>
      </c>
      <c r="J153">
        <v>196.5</v>
      </c>
      <c r="K153">
        <v>159</v>
      </c>
      <c r="L153">
        <v>22.1</v>
      </c>
      <c r="M153">
        <v>155.1</v>
      </c>
      <c r="N153">
        <v>21.6</v>
      </c>
      <c r="O153">
        <v>173.9</v>
      </c>
      <c r="P153">
        <v>9.8273200000000003</v>
      </c>
      <c r="Q153">
        <v>506.43799999999999</v>
      </c>
      <c r="R153">
        <v>1.85121</v>
      </c>
      <c r="S153">
        <v>0.51145799999999997</v>
      </c>
      <c r="T153">
        <v>1.3339E-2</v>
      </c>
    </row>
    <row r="154" spans="1:20" x14ac:dyDescent="0.45">
      <c r="A154">
        <v>153</v>
      </c>
      <c r="B154" s="1" t="s">
        <v>179</v>
      </c>
      <c r="C154" s="2">
        <v>0.66321759259259261</v>
      </c>
      <c r="D154">
        <v>25.8734</v>
      </c>
      <c r="E154">
        <v>0.81811500000000004</v>
      </c>
      <c r="F154">
        <v>-1.0764199999999999</v>
      </c>
      <c r="G154">
        <v>-29008.1</v>
      </c>
      <c r="H154">
        <v>5.0845300000000003E-2</v>
      </c>
      <c r="I154">
        <v>-0.61477000000000004</v>
      </c>
      <c r="J154">
        <v>205.1</v>
      </c>
      <c r="K154">
        <v>160</v>
      </c>
      <c r="L154">
        <v>22.1</v>
      </c>
      <c r="M154">
        <v>158.1</v>
      </c>
      <c r="N154">
        <v>21.6</v>
      </c>
      <c r="O154">
        <v>173.6</v>
      </c>
      <c r="P154">
        <v>9.8273200000000003</v>
      </c>
      <c r="Q154">
        <v>506.43799999999999</v>
      </c>
      <c r="R154">
        <v>1.85121</v>
      </c>
      <c r="S154">
        <v>0.51118399999999997</v>
      </c>
      <c r="T154">
        <v>1.3339E-2</v>
      </c>
    </row>
    <row r="155" spans="1:20" x14ac:dyDescent="0.45">
      <c r="A155">
        <v>154</v>
      </c>
      <c r="B155" s="1" t="s">
        <v>180</v>
      </c>
      <c r="C155" s="2">
        <v>0.66333333333333333</v>
      </c>
      <c r="D155">
        <v>25.876200000000001</v>
      </c>
      <c r="E155">
        <v>0.81811500000000004</v>
      </c>
      <c r="F155">
        <v>-0.15307599999999999</v>
      </c>
      <c r="G155">
        <v>-29008.1</v>
      </c>
      <c r="H155">
        <v>5.0845300000000003E-2</v>
      </c>
      <c r="I155">
        <v>-0.61495900000000003</v>
      </c>
      <c r="J155">
        <v>220.3</v>
      </c>
      <c r="K155">
        <v>161.6</v>
      </c>
      <c r="L155">
        <v>22.1</v>
      </c>
      <c r="M155">
        <v>161.5</v>
      </c>
      <c r="N155">
        <v>21.6</v>
      </c>
      <c r="O155">
        <v>173.5</v>
      </c>
      <c r="P155">
        <v>9.8273200000000003</v>
      </c>
      <c r="Q155">
        <v>506.43799999999999</v>
      </c>
      <c r="R155">
        <v>1.85121</v>
      </c>
      <c r="S155">
        <v>0.51078800000000002</v>
      </c>
      <c r="T155">
        <v>1.3153E-2</v>
      </c>
    </row>
    <row r="156" spans="1:20" x14ac:dyDescent="0.45">
      <c r="A156">
        <v>155</v>
      </c>
      <c r="B156" s="1" t="s">
        <v>181</v>
      </c>
      <c r="C156" s="2">
        <v>0.66344907407407405</v>
      </c>
      <c r="D156">
        <v>25.879100000000001</v>
      </c>
      <c r="E156">
        <v>0.81811500000000004</v>
      </c>
      <c r="F156">
        <v>-1.0764199999999999</v>
      </c>
      <c r="G156">
        <v>-29008.1</v>
      </c>
      <c r="H156">
        <v>5.0845300000000003E-2</v>
      </c>
      <c r="I156">
        <v>-0.61552499999999999</v>
      </c>
      <c r="J156">
        <v>203.5</v>
      </c>
      <c r="K156">
        <v>162.6</v>
      </c>
      <c r="L156">
        <v>22.1</v>
      </c>
      <c r="M156">
        <v>165.5</v>
      </c>
      <c r="N156">
        <v>21.6</v>
      </c>
      <c r="O156">
        <v>173.3</v>
      </c>
      <c r="P156">
        <v>9.8273200000000003</v>
      </c>
      <c r="Q156">
        <v>506.43799999999999</v>
      </c>
      <c r="R156">
        <v>1.85121</v>
      </c>
      <c r="S156">
        <v>0.51060499999999998</v>
      </c>
      <c r="T156">
        <v>1.3339E-2</v>
      </c>
    </row>
    <row r="157" spans="1:20" x14ac:dyDescent="0.45">
      <c r="A157">
        <v>156</v>
      </c>
      <c r="B157" s="1" t="s">
        <v>182</v>
      </c>
      <c r="C157" s="2">
        <v>0.66357638888888892</v>
      </c>
      <c r="D157">
        <v>25.881799999999998</v>
      </c>
      <c r="E157">
        <v>0.81811500000000004</v>
      </c>
      <c r="F157">
        <v>-1.0764199999999999</v>
      </c>
      <c r="G157">
        <v>-29008.1</v>
      </c>
      <c r="H157">
        <v>5.0845300000000003E-2</v>
      </c>
      <c r="I157">
        <v>-0.61458100000000004</v>
      </c>
      <c r="J157">
        <v>201.3</v>
      </c>
      <c r="K157">
        <v>162.6</v>
      </c>
      <c r="L157">
        <v>22.1</v>
      </c>
      <c r="M157">
        <v>166</v>
      </c>
      <c r="N157">
        <v>21.6</v>
      </c>
      <c r="O157">
        <v>173.2</v>
      </c>
      <c r="P157">
        <v>9.8273200000000003</v>
      </c>
      <c r="Q157">
        <v>506.43799999999999</v>
      </c>
      <c r="R157">
        <v>1.85121</v>
      </c>
      <c r="S157">
        <v>0.51051400000000002</v>
      </c>
      <c r="T157">
        <v>1.3339E-2</v>
      </c>
    </row>
    <row r="158" spans="1:20" x14ac:dyDescent="0.45">
      <c r="A158">
        <v>157</v>
      </c>
      <c r="B158" s="1" t="s">
        <v>183</v>
      </c>
      <c r="C158" s="2">
        <v>0.66369212962962965</v>
      </c>
      <c r="D158">
        <v>25.884599999999999</v>
      </c>
      <c r="E158">
        <v>0.81811500000000004</v>
      </c>
      <c r="F158">
        <v>-0.15307599999999999</v>
      </c>
      <c r="G158">
        <v>-29008.1</v>
      </c>
      <c r="H158">
        <v>5.0845300000000003E-2</v>
      </c>
      <c r="I158">
        <v>-0.61533599999999999</v>
      </c>
      <c r="J158">
        <v>215.5</v>
      </c>
      <c r="K158">
        <v>163</v>
      </c>
      <c r="L158">
        <v>22.1</v>
      </c>
      <c r="M158">
        <v>166.8</v>
      </c>
      <c r="N158">
        <v>21.6</v>
      </c>
      <c r="O158">
        <v>173</v>
      </c>
      <c r="P158">
        <v>9.8273200000000003</v>
      </c>
      <c r="Q158">
        <v>506.43799999999999</v>
      </c>
      <c r="R158">
        <v>1.85121</v>
      </c>
      <c r="S158">
        <v>0.51042200000000004</v>
      </c>
      <c r="T158">
        <v>1.3339E-2</v>
      </c>
    </row>
    <row r="159" spans="1:20" x14ac:dyDescent="0.45">
      <c r="A159">
        <v>158</v>
      </c>
      <c r="B159" s="1" t="s">
        <v>184</v>
      </c>
      <c r="C159" s="2">
        <v>0.66379629629629633</v>
      </c>
      <c r="D159">
        <v>25.8873</v>
      </c>
      <c r="E159">
        <v>0.81811500000000004</v>
      </c>
      <c r="F159">
        <v>-1.0764199999999999</v>
      </c>
      <c r="G159">
        <v>-29008.1</v>
      </c>
      <c r="H159">
        <v>5.0845300000000003E-2</v>
      </c>
      <c r="I159">
        <v>-0.61552499999999999</v>
      </c>
      <c r="J159">
        <v>210.2</v>
      </c>
      <c r="K159">
        <v>163.9</v>
      </c>
      <c r="L159">
        <v>22.1</v>
      </c>
      <c r="M159">
        <v>168.6</v>
      </c>
      <c r="N159">
        <v>21.6</v>
      </c>
      <c r="O159">
        <v>172.9</v>
      </c>
      <c r="P159">
        <v>9.8273200000000003</v>
      </c>
      <c r="Q159">
        <v>506.43799999999999</v>
      </c>
      <c r="R159">
        <v>1.85121</v>
      </c>
      <c r="S159">
        <v>0.51042200000000004</v>
      </c>
      <c r="T159">
        <v>1.35251E-2</v>
      </c>
    </row>
    <row r="160" spans="1:20" x14ac:dyDescent="0.45">
      <c r="A160">
        <v>159</v>
      </c>
      <c r="B160" s="1" t="s">
        <v>185</v>
      </c>
      <c r="C160" s="2">
        <v>0.66391203703703705</v>
      </c>
      <c r="D160">
        <v>25.89</v>
      </c>
      <c r="E160">
        <v>0.81811500000000004</v>
      </c>
      <c r="F160">
        <v>-1.0764199999999999</v>
      </c>
      <c r="G160">
        <v>-29008.1</v>
      </c>
      <c r="H160">
        <v>5.0845300000000003E-2</v>
      </c>
      <c r="I160">
        <v>-0.61458100000000004</v>
      </c>
      <c r="J160">
        <v>194.5</v>
      </c>
      <c r="K160">
        <v>164.8</v>
      </c>
      <c r="L160">
        <v>22.1</v>
      </c>
      <c r="M160">
        <v>169.9</v>
      </c>
      <c r="N160">
        <v>21.6</v>
      </c>
      <c r="O160">
        <v>172.8</v>
      </c>
      <c r="P160">
        <v>9.8273200000000003</v>
      </c>
      <c r="Q160">
        <v>506.43799999999999</v>
      </c>
      <c r="R160">
        <v>1.85121</v>
      </c>
      <c r="S160">
        <v>0.51069600000000004</v>
      </c>
      <c r="T160">
        <v>1.36182E-2</v>
      </c>
    </row>
    <row r="161" spans="1:20" x14ac:dyDescent="0.45">
      <c r="A161">
        <v>160</v>
      </c>
      <c r="B161" s="1" t="s">
        <v>186</v>
      </c>
      <c r="C161" s="2">
        <v>0.66402777777777777</v>
      </c>
      <c r="D161">
        <v>25.892900000000001</v>
      </c>
      <c r="E161">
        <v>0.81811500000000004</v>
      </c>
      <c r="F161">
        <v>-1.0764199999999999</v>
      </c>
      <c r="G161">
        <v>-29008.1</v>
      </c>
      <c r="H161">
        <v>5.0845300000000003E-2</v>
      </c>
      <c r="I161">
        <v>-0.61552499999999999</v>
      </c>
      <c r="J161">
        <v>180.1</v>
      </c>
      <c r="K161">
        <v>166.3</v>
      </c>
      <c r="L161">
        <v>22.1</v>
      </c>
      <c r="M161">
        <v>168.6</v>
      </c>
      <c r="N161">
        <v>21.6</v>
      </c>
      <c r="O161">
        <v>172.6</v>
      </c>
      <c r="P161">
        <v>9.8273200000000003</v>
      </c>
      <c r="Q161">
        <v>506.43799999999999</v>
      </c>
      <c r="R161">
        <v>1.85121</v>
      </c>
      <c r="S161">
        <v>0.51069600000000004</v>
      </c>
      <c r="T161">
        <v>1.38043E-2</v>
      </c>
    </row>
    <row r="162" spans="1:20" x14ac:dyDescent="0.45">
      <c r="A162">
        <v>161</v>
      </c>
      <c r="B162" s="1" t="s">
        <v>187</v>
      </c>
      <c r="C162" s="2">
        <v>0.66414351851851849</v>
      </c>
      <c r="D162">
        <v>25.895600000000002</v>
      </c>
      <c r="E162">
        <v>0.81811500000000004</v>
      </c>
      <c r="F162">
        <v>-1.0764199999999999</v>
      </c>
      <c r="G162">
        <v>-29008.1</v>
      </c>
      <c r="H162">
        <v>5.0845300000000003E-2</v>
      </c>
      <c r="I162">
        <v>-0.61514800000000003</v>
      </c>
      <c r="J162">
        <v>172.5</v>
      </c>
      <c r="K162">
        <v>166.3</v>
      </c>
      <c r="L162">
        <v>22.1</v>
      </c>
      <c r="M162">
        <v>167</v>
      </c>
      <c r="N162">
        <v>21.6</v>
      </c>
      <c r="O162">
        <v>172.5</v>
      </c>
      <c r="P162">
        <v>9.8273200000000003</v>
      </c>
      <c r="Q162">
        <v>506.43799999999999</v>
      </c>
      <c r="R162">
        <v>1.85121</v>
      </c>
      <c r="S162">
        <v>0.51051400000000002</v>
      </c>
      <c r="T162">
        <v>1.4114399999999999E-2</v>
      </c>
    </row>
    <row r="163" spans="1:20" x14ac:dyDescent="0.45">
      <c r="A163">
        <v>162</v>
      </c>
      <c r="B163" s="1" t="s">
        <v>188</v>
      </c>
      <c r="C163" s="2">
        <v>0.66425925925925922</v>
      </c>
      <c r="D163">
        <v>25.898499999999999</v>
      </c>
      <c r="E163">
        <v>0.81811500000000004</v>
      </c>
      <c r="F163">
        <v>-0.15307599999999999</v>
      </c>
      <c r="G163">
        <v>-29008.1</v>
      </c>
      <c r="H163">
        <v>5.0845300000000003E-2</v>
      </c>
      <c r="I163">
        <v>-0.61458100000000004</v>
      </c>
      <c r="J163">
        <v>166.6</v>
      </c>
      <c r="K163">
        <v>167.2</v>
      </c>
      <c r="L163">
        <v>22</v>
      </c>
      <c r="M163">
        <v>163.5</v>
      </c>
      <c r="N163">
        <v>21.6</v>
      </c>
      <c r="O163">
        <v>172.4</v>
      </c>
      <c r="P163">
        <v>9.8273200000000003</v>
      </c>
      <c r="Q163">
        <v>506.43799999999999</v>
      </c>
      <c r="R163">
        <v>1.85121</v>
      </c>
      <c r="S163">
        <v>0.51069600000000004</v>
      </c>
      <c r="T163">
        <v>1.4300500000000001E-2</v>
      </c>
    </row>
    <row r="164" spans="1:20" x14ac:dyDescent="0.45">
      <c r="A164">
        <v>163</v>
      </c>
      <c r="B164" s="1" t="s">
        <v>189</v>
      </c>
      <c r="C164" s="2">
        <v>0.66438657407407409</v>
      </c>
      <c r="D164">
        <v>25.901199999999999</v>
      </c>
      <c r="E164">
        <v>0.81811500000000004</v>
      </c>
      <c r="F164">
        <v>-1.0764199999999999</v>
      </c>
      <c r="G164">
        <v>-29008.1</v>
      </c>
      <c r="H164">
        <v>5.0845300000000003E-2</v>
      </c>
      <c r="I164">
        <v>-0.61514800000000003</v>
      </c>
      <c r="J164">
        <v>162.69999999999999</v>
      </c>
      <c r="K164">
        <v>167.8</v>
      </c>
      <c r="L164">
        <v>22.1</v>
      </c>
      <c r="M164">
        <v>161.9</v>
      </c>
      <c r="N164">
        <v>21.7</v>
      </c>
      <c r="O164">
        <v>172.4</v>
      </c>
      <c r="P164">
        <v>9.8273200000000003</v>
      </c>
      <c r="Q164">
        <v>506.43799999999999</v>
      </c>
      <c r="R164">
        <v>1.85121</v>
      </c>
      <c r="S164">
        <v>0.51051400000000002</v>
      </c>
      <c r="T164">
        <v>1.4300500000000001E-2</v>
      </c>
    </row>
    <row r="165" spans="1:20" x14ac:dyDescent="0.45">
      <c r="A165">
        <v>164</v>
      </c>
      <c r="B165" s="1" t="s">
        <v>190</v>
      </c>
      <c r="C165" s="2">
        <v>0.66450231481481481</v>
      </c>
      <c r="D165">
        <v>25.9039</v>
      </c>
      <c r="E165">
        <v>0.81811500000000004</v>
      </c>
      <c r="F165">
        <v>-1.0764199999999999</v>
      </c>
      <c r="G165">
        <v>-29008.1</v>
      </c>
      <c r="H165">
        <v>5.0845300000000003E-2</v>
      </c>
      <c r="I165">
        <v>-0.61552499999999999</v>
      </c>
      <c r="J165">
        <v>160.19999999999999</v>
      </c>
      <c r="K165">
        <v>168.7</v>
      </c>
      <c r="L165">
        <v>22.1</v>
      </c>
      <c r="M165">
        <v>158.80000000000001</v>
      </c>
      <c r="N165">
        <v>21.7</v>
      </c>
      <c r="O165">
        <v>172.2</v>
      </c>
      <c r="P165">
        <v>9.8273200000000003</v>
      </c>
      <c r="Q165">
        <v>506.43799999999999</v>
      </c>
      <c r="R165">
        <v>1.85121</v>
      </c>
      <c r="S165">
        <v>0.51051400000000002</v>
      </c>
      <c r="T165">
        <v>1.40214E-2</v>
      </c>
    </row>
    <row r="166" spans="1:20" x14ac:dyDescent="0.45">
      <c r="A166">
        <v>165</v>
      </c>
      <c r="B166" s="1" t="s">
        <v>191</v>
      </c>
      <c r="C166" s="2">
        <v>0.66461805555555553</v>
      </c>
      <c r="D166">
        <v>25.9068</v>
      </c>
      <c r="E166">
        <v>0.81811500000000004</v>
      </c>
      <c r="F166">
        <v>-0.15307599999999999</v>
      </c>
      <c r="G166">
        <v>-29008.1</v>
      </c>
      <c r="H166">
        <v>5.0845300000000003E-2</v>
      </c>
      <c r="I166">
        <v>-0.61477000000000004</v>
      </c>
      <c r="J166">
        <v>158.30000000000001</v>
      </c>
      <c r="K166">
        <v>169.9</v>
      </c>
      <c r="L166">
        <v>22.1</v>
      </c>
      <c r="M166">
        <v>157</v>
      </c>
      <c r="N166">
        <v>21.7</v>
      </c>
      <c r="O166">
        <v>172.2</v>
      </c>
      <c r="P166">
        <v>9.8273200000000003</v>
      </c>
      <c r="Q166">
        <v>506.43799999999999</v>
      </c>
      <c r="R166">
        <v>1.85121</v>
      </c>
      <c r="S166">
        <v>0.51051400000000002</v>
      </c>
      <c r="T166">
        <v>1.4114399999999999E-2</v>
      </c>
    </row>
    <row r="167" spans="1:20" x14ac:dyDescent="0.45">
      <c r="A167">
        <v>166</v>
      </c>
      <c r="B167" s="1" t="s">
        <v>192</v>
      </c>
      <c r="C167" s="2">
        <v>0.66472222222222221</v>
      </c>
      <c r="D167">
        <v>25.909500000000001</v>
      </c>
      <c r="E167">
        <v>0.81811500000000004</v>
      </c>
      <c r="F167">
        <v>-1.0764199999999999</v>
      </c>
      <c r="G167">
        <v>-29008.1</v>
      </c>
      <c r="H167">
        <v>5.0845300000000003E-2</v>
      </c>
      <c r="I167">
        <v>-0.61495900000000003</v>
      </c>
      <c r="J167">
        <v>156.6</v>
      </c>
      <c r="K167">
        <v>170</v>
      </c>
      <c r="L167">
        <v>22.1</v>
      </c>
      <c r="M167">
        <v>155.80000000000001</v>
      </c>
      <c r="N167">
        <v>21.7</v>
      </c>
      <c r="O167">
        <v>172.1</v>
      </c>
      <c r="P167">
        <v>9.8273200000000003</v>
      </c>
      <c r="Q167">
        <v>506.43799999999999</v>
      </c>
      <c r="R167">
        <v>1.85121</v>
      </c>
      <c r="S167">
        <v>0.51060499999999998</v>
      </c>
      <c r="T167">
        <v>1.4114399999999999E-2</v>
      </c>
    </row>
    <row r="168" spans="1:20" x14ac:dyDescent="0.45">
      <c r="A168">
        <v>167</v>
      </c>
      <c r="B168" s="1" t="s">
        <v>193</v>
      </c>
      <c r="C168" s="2">
        <v>0.66483796296296294</v>
      </c>
      <c r="D168">
        <v>25.912199999999999</v>
      </c>
      <c r="E168">
        <v>0.81811500000000004</v>
      </c>
      <c r="F168">
        <v>-0.15307599999999999</v>
      </c>
      <c r="G168">
        <v>-29008.1</v>
      </c>
      <c r="H168">
        <v>5.0845300000000003E-2</v>
      </c>
      <c r="I168">
        <v>-0.61552499999999999</v>
      </c>
      <c r="J168">
        <v>155.4</v>
      </c>
      <c r="K168">
        <v>170.6</v>
      </c>
      <c r="L168">
        <v>22.1</v>
      </c>
      <c r="M168">
        <v>154.69999999999999</v>
      </c>
      <c r="N168">
        <v>21.7</v>
      </c>
      <c r="O168">
        <v>172.1</v>
      </c>
      <c r="P168">
        <v>9.8273200000000003</v>
      </c>
      <c r="Q168">
        <v>506.43799999999999</v>
      </c>
      <c r="R168">
        <v>1.85121</v>
      </c>
      <c r="S168">
        <v>0.51051400000000002</v>
      </c>
      <c r="T168">
        <v>1.4114399999999999E-2</v>
      </c>
    </row>
    <row r="169" spans="1:20" x14ac:dyDescent="0.45">
      <c r="A169">
        <v>168</v>
      </c>
      <c r="B169" s="1" t="s">
        <v>194</v>
      </c>
      <c r="C169" s="2">
        <v>0.66495370370370377</v>
      </c>
      <c r="D169">
        <v>25.915099999999999</v>
      </c>
      <c r="E169">
        <v>0.81811500000000004</v>
      </c>
      <c r="F169">
        <v>-0.15307599999999999</v>
      </c>
      <c r="G169">
        <v>-29008.1</v>
      </c>
      <c r="H169">
        <v>5.0845300000000003E-2</v>
      </c>
      <c r="I169">
        <v>-0.61477000000000004</v>
      </c>
      <c r="J169">
        <v>154.5</v>
      </c>
      <c r="K169">
        <v>171.1</v>
      </c>
      <c r="L169">
        <v>22.1</v>
      </c>
      <c r="M169">
        <v>153.9</v>
      </c>
      <c r="N169">
        <v>21.7</v>
      </c>
      <c r="O169">
        <v>172</v>
      </c>
      <c r="P169">
        <v>9.8273200000000003</v>
      </c>
      <c r="Q169">
        <v>506.43799999999999</v>
      </c>
      <c r="R169">
        <v>1.85121</v>
      </c>
      <c r="S169">
        <v>0.51087899999999997</v>
      </c>
      <c r="T169">
        <v>1.4114399999999999E-2</v>
      </c>
    </row>
    <row r="170" spans="1:20" x14ac:dyDescent="0.45">
      <c r="A170">
        <v>169</v>
      </c>
      <c r="B170" s="1" t="s">
        <v>195</v>
      </c>
      <c r="C170" s="2">
        <v>0.66506944444444438</v>
      </c>
      <c r="D170">
        <v>25.9178</v>
      </c>
      <c r="E170">
        <v>0.81811500000000004</v>
      </c>
      <c r="F170">
        <v>-0.15307599999999999</v>
      </c>
      <c r="G170">
        <v>-29008.1</v>
      </c>
      <c r="H170">
        <v>5.0845300000000003E-2</v>
      </c>
      <c r="I170">
        <v>-0.61514800000000003</v>
      </c>
      <c r="J170">
        <v>153.5</v>
      </c>
      <c r="K170">
        <v>171.6</v>
      </c>
      <c r="L170">
        <v>22.1</v>
      </c>
      <c r="M170">
        <v>153.69999999999999</v>
      </c>
      <c r="N170">
        <v>21.7</v>
      </c>
      <c r="O170">
        <v>171.9</v>
      </c>
      <c r="P170">
        <v>9.8273200000000003</v>
      </c>
      <c r="Q170">
        <v>506.43799999999999</v>
      </c>
      <c r="R170">
        <v>1.85121</v>
      </c>
      <c r="S170">
        <v>0.51069600000000004</v>
      </c>
      <c r="T170">
        <v>1.42075E-2</v>
      </c>
    </row>
    <row r="171" spans="1:20" x14ac:dyDescent="0.45">
      <c r="A171">
        <v>170</v>
      </c>
      <c r="B171" s="1" t="s">
        <v>196</v>
      </c>
      <c r="C171" s="2">
        <v>0.66518518518518521</v>
      </c>
      <c r="D171">
        <v>25.9206</v>
      </c>
      <c r="E171">
        <v>0.81811500000000004</v>
      </c>
      <c r="F171">
        <v>-1.0764199999999999</v>
      </c>
      <c r="G171">
        <v>-29008.1</v>
      </c>
      <c r="H171">
        <v>5.0845300000000003E-2</v>
      </c>
      <c r="I171">
        <v>-0.61552499999999999</v>
      </c>
      <c r="J171">
        <v>153.1</v>
      </c>
      <c r="K171">
        <v>172.3</v>
      </c>
      <c r="L171">
        <v>22.1</v>
      </c>
      <c r="M171">
        <v>153.4</v>
      </c>
      <c r="N171">
        <v>21.7</v>
      </c>
      <c r="O171">
        <v>171.8</v>
      </c>
      <c r="P171">
        <v>9.8273200000000003</v>
      </c>
      <c r="Q171">
        <v>506.43799999999999</v>
      </c>
      <c r="R171">
        <v>1.85121</v>
      </c>
      <c r="S171">
        <v>0.51042200000000004</v>
      </c>
      <c r="T171">
        <v>1.4300500000000001E-2</v>
      </c>
    </row>
    <row r="172" spans="1:20" x14ac:dyDescent="0.45">
      <c r="A172">
        <v>171</v>
      </c>
      <c r="B172" s="1" t="s">
        <v>197</v>
      </c>
      <c r="C172" s="2">
        <v>0.66531249999999997</v>
      </c>
      <c r="D172">
        <v>25.923400000000001</v>
      </c>
      <c r="E172">
        <v>0.81811500000000004</v>
      </c>
      <c r="F172">
        <v>-1.0764199999999999</v>
      </c>
      <c r="G172">
        <v>-29008.1</v>
      </c>
      <c r="H172">
        <v>5.0845300000000003E-2</v>
      </c>
      <c r="I172">
        <v>-0.61477000000000004</v>
      </c>
      <c r="J172">
        <v>152.5</v>
      </c>
      <c r="K172">
        <v>172.8</v>
      </c>
      <c r="L172">
        <v>22.1</v>
      </c>
      <c r="M172">
        <v>152.1</v>
      </c>
      <c r="N172">
        <v>21.7</v>
      </c>
      <c r="O172">
        <v>171.8</v>
      </c>
      <c r="P172">
        <v>9.8273200000000003</v>
      </c>
      <c r="Q172">
        <v>506.43799999999999</v>
      </c>
      <c r="R172">
        <v>1.85121</v>
      </c>
      <c r="S172">
        <v>0.51051400000000002</v>
      </c>
      <c r="T172">
        <v>1.4300500000000001E-2</v>
      </c>
    </row>
    <row r="173" spans="1:20" x14ac:dyDescent="0.45">
      <c r="A173">
        <v>172</v>
      </c>
      <c r="B173" s="1" t="s">
        <v>198</v>
      </c>
      <c r="C173" s="2">
        <v>0.6654282407407407</v>
      </c>
      <c r="D173">
        <v>25.926100000000002</v>
      </c>
      <c r="E173">
        <v>0.81811500000000004</v>
      </c>
      <c r="F173">
        <v>-0.15307599999999999</v>
      </c>
      <c r="G173">
        <v>-29008.1</v>
      </c>
      <c r="H173">
        <v>5.0845300000000003E-2</v>
      </c>
      <c r="I173">
        <v>-0.61533599999999999</v>
      </c>
      <c r="J173">
        <v>152.1</v>
      </c>
      <c r="K173">
        <v>173.2</v>
      </c>
      <c r="L173">
        <v>22</v>
      </c>
      <c r="M173">
        <v>152.1</v>
      </c>
      <c r="N173">
        <v>21.7</v>
      </c>
      <c r="O173">
        <v>171.6</v>
      </c>
      <c r="P173">
        <v>9.8273200000000003</v>
      </c>
      <c r="Q173">
        <v>506.43799999999999</v>
      </c>
      <c r="R173">
        <v>1.85121</v>
      </c>
      <c r="S173">
        <v>0.51060499999999998</v>
      </c>
      <c r="T173">
        <v>1.4300500000000001E-2</v>
      </c>
    </row>
    <row r="174" spans="1:20" x14ac:dyDescent="0.45">
      <c r="A174">
        <v>173</v>
      </c>
      <c r="B174" s="1" t="s">
        <v>199</v>
      </c>
      <c r="C174" s="2">
        <v>0.66554398148148153</v>
      </c>
      <c r="D174">
        <v>25.928899999999999</v>
      </c>
      <c r="E174">
        <v>0.81811500000000004</v>
      </c>
      <c r="F174">
        <v>-1.0764199999999999</v>
      </c>
      <c r="G174">
        <v>-29008.1</v>
      </c>
      <c r="H174">
        <v>5.0845300000000003E-2</v>
      </c>
      <c r="I174">
        <v>-0.61552499999999999</v>
      </c>
      <c r="J174">
        <v>151.6</v>
      </c>
      <c r="K174">
        <v>173.6</v>
      </c>
      <c r="L174">
        <v>22.1</v>
      </c>
      <c r="M174">
        <v>152.69999999999999</v>
      </c>
      <c r="N174">
        <v>21.7</v>
      </c>
      <c r="O174">
        <v>171.6</v>
      </c>
      <c r="P174">
        <v>9.8273200000000003</v>
      </c>
      <c r="Q174">
        <v>506.43799999999999</v>
      </c>
      <c r="R174">
        <v>1.85121</v>
      </c>
      <c r="S174">
        <v>0.51033099999999998</v>
      </c>
      <c r="T174">
        <v>1.4393599999999999E-2</v>
      </c>
    </row>
    <row r="175" spans="1:20" x14ac:dyDescent="0.45">
      <c r="A175">
        <v>174</v>
      </c>
      <c r="B175" s="1" t="s">
        <v>200</v>
      </c>
      <c r="C175" s="2">
        <v>0.6656481481481481</v>
      </c>
      <c r="D175">
        <v>25.931799999999999</v>
      </c>
      <c r="E175">
        <v>0.81811500000000004</v>
      </c>
      <c r="F175">
        <v>-1.0764199999999999</v>
      </c>
      <c r="G175">
        <v>-29008.1</v>
      </c>
      <c r="H175">
        <v>5.0845300000000003E-2</v>
      </c>
      <c r="I175">
        <v>-0.61458100000000004</v>
      </c>
      <c r="J175">
        <v>163.69999999999999</v>
      </c>
      <c r="K175">
        <v>173.4</v>
      </c>
      <c r="L175">
        <v>22.1</v>
      </c>
      <c r="M175">
        <v>152.80000000000001</v>
      </c>
      <c r="N175">
        <v>21.7</v>
      </c>
      <c r="O175">
        <v>171.5</v>
      </c>
      <c r="P175">
        <v>9.8273200000000003</v>
      </c>
      <c r="Q175">
        <v>506.43799999999999</v>
      </c>
      <c r="R175">
        <v>1.85121</v>
      </c>
      <c r="S175">
        <v>0.51011799999999996</v>
      </c>
      <c r="T175">
        <v>1.4300500000000001E-2</v>
      </c>
    </row>
    <row r="176" spans="1:20" x14ac:dyDescent="0.45">
      <c r="A176">
        <v>175</v>
      </c>
      <c r="B176" s="1" t="s">
        <v>201</v>
      </c>
      <c r="C176" s="2">
        <v>0.66576388888888893</v>
      </c>
      <c r="D176">
        <v>25.9344</v>
      </c>
      <c r="E176">
        <v>0.81811500000000004</v>
      </c>
      <c r="F176">
        <v>-1.0764199999999999</v>
      </c>
      <c r="G176">
        <v>-29008.1</v>
      </c>
      <c r="H176">
        <v>5.0845300000000003E-2</v>
      </c>
      <c r="I176">
        <v>-0.61552499999999999</v>
      </c>
      <c r="J176">
        <v>186.6</v>
      </c>
      <c r="K176">
        <v>173.8</v>
      </c>
      <c r="L176">
        <v>22.1</v>
      </c>
      <c r="M176">
        <v>153.30000000000001</v>
      </c>
      <c r="N176">
        <v>21.7</v>
      </c>
      <c r="O176">
        <v>171.4</v>
      </c>
      <c r="P176">
        <v>9.8273200000000003</v>
      </c>
      <c r="Q176">
        <v>505.81700000000001</v>
      </c>
      <c r="R176">
        <v>1.85121</v>
      </c>
      <c r="S176">
        <v>0.51011799999999996</v>
      </c>
      <c r="T176">
        <v>1.4114399999999999E-2</v>
      </c>
    </row>
    <row r="177" spans="1:20" x14ac:dyDescent="0.45">
      <c r="A177">
        <v>176</v>
      </c>
      <c r="B177" s="1" t="s">
        <v>202</v>
      </c>
      <c r="C177" s="2">
        <v>0.66587962962962965</v>
      </c>
      <c r="D177">
        <v>25.937100000000001</v>
      </c>
      <c r="E177">
        <v>0.81811500000000004</v>
      </c>
      <c r="F177">
        <v>-1.0764199999999999</v>
      </c>
      <c r="G177">
        <v>-29008.1</v>
      </c>
      <c r="H177">
        <v>5.0845300000000003E-2</v>
      </c>
      <c r="I177">
        <v>-0.61495900000000003</v>
      </c>
      <c r="J177">
        <v>195.5</v>
      </c>
      <c r="K177">
        <v>174.3</v>
      </c>
      <c r="L177">
        <v>22.1</v>
      </c>
      <c r="M177">
        <v>155</v>
      </c>
      <c r="N177">
        <v>21.8</v>
      </c>
      <c r="O177">
        <v>171.3</v>
      </c>
      <c r="P177">
        <v>9.8273200000000003</v>
      </c>
      <c r="Q177">
        <v>505.94099999999997</v>
      </c>
      <c r="R177">
        <v>1.85121</v>
      </c>
      <c r="S177">
        <v>0.51020900000000002</v>
      </c>
      <c r="T177">
        <v>1.4579699999999999E-2</v>
      </c>
    </row>
    <row r="178" spans="1:20" x14ac:dyDescent="0.45">
      <c r="A178">
        <v>177</v>
      </c>
      <c r="B178" s="1" t="s">
        <v>203</v>
      </c>
      <c r="C178" s="2">
        <v>0.66599537037037038</v>
      </c>
      <c r="D178">
        <v>25.940100000000001</v>
      </c>
      <c r="E178">
        <v>0.81811500000000004</v>
      </c>
      <c r="F178">
        <v>-1.0764199999999999</v>
      </c>
      <c r="G178">
        <v>-29008.1</v>
      </c>
      <c r="H178">
        <v>5.0845300000000003E-2</v>
      </c>
      <c r="I178">
        <v>-0.61477000000000004</v>
      </c>
      <c r="J178">
        <v>212.4</v>
      </c>
      <c r="K178">
        <v>174.6</v>
      </c>
      <c r="L178">
        <v>22.1</v>
      </c>
      <c r="M178">
        <v>160.9</v>
      </c>
      <c r="N178">
        <v>21.8</v>
      </c>
      <c r="O178">
        <v>171.2</v>
      </c>
      <c r="P178">
        <v>9.8273200000000003</v>
      </c>
      <c r="Q178">
        <v>505.81700000000001</v>
      </c>
      <c r="R178">
        <v>1.85121</v>
      </c>
      <c r="S178">
        <v>0.51033099999999998</v>
      </c>
      <c r="T178">
        <v>1.48898E-2</v>
      </c>
    </row>
    <row r="179" spans="1:20" x14ac:dyDescent="0.45">
      <c r="A179">
        <v>178</v>
      </c>
      <c r="B179" s="1" t="s">
        <v>204</v>
      </c>
      <c r="C179" s="2">
        <v>0.66612268518518525</v>
      </c>
      <c r="D179">
        <v>25.942799999999998</v>
      </c>
      <c r="E179">
        <v>0.81811500000000004</v>
      </c>
      <c r="F179">
        <v>-0.15307599999999999</v>
      </c>
      <c r="G179">
        <v>-29008.1</v>
      </c>
      <c r="H179">
        <v>5.0845300000000003E-2</v>
      </c>
      <c r="I179">
        <v>-0.61552499999999999</v>
      </c>
      <c r="J179">
        <v>219.9</v>
      </c>
      <c r="K179">
        <v>175.2</v>
      </c>
      <c r="L179">
        <v>22.1</v>
      </c>
      <c r="M179">
        <v>165.5</v>
      </c>
      <c r="N179">
        <v>21.8</v>
      </c>
      <c r="O179">
        <v>171.1</v>
      </c>
      <c r="P179">
        <v>9.8273200000000003</v>
      </c>
      <c r="Q179">
        <v>505.81700000000001</v>
      </c>
      <c r="R179">
        <v>1.85121</v>
      </c>
      <c r="S179">
        <v>0.51020900000000002</v>
      </c>
      <c r="T179">
        <v>1.4579699999999999E-2</v>
      </c>
    </row>
    <row r="180" spans="1:20" x14ac:dyDescent="0.45">
      <c r="A180">
        <v>179</v>
      </c>
      <c r="B180" s="1" t="s">
        <v>205</v>
      </c>
      <c r="C180" s="2">
        <v>0.66623842592592586</v>
      </c>
      <c r="D180">
        <v>25.945499999999999</v>
      </c>
      <c r="E180">
        <v>0.81811500000000004</v>
      </c>
      <c r="F180">
        <v>-1.0764199999999999</v>
      </c>
      <c r="G180">
        <v>-29008.1</v>
      </c>
      <c r="H180">
        <v>5.0826799999999998E-2</v>
      </c>
      <c r="I180">
        <v>-0.61514800000000003</v>
      </c>
      <c r="J180">
        <v>225</v>
      </c>
      <c r="K180">
        <v>175.5</v>
      </c>
      <c r="L180">
        <v>22.1</v>
      </c>
      <c r="M180">
        <v>166.9</v>
      </c>
      <c r="N180">
        <v>21.8</v>
      </c>
      <c r="O180">
        <v>171.1</v>
      </c>
      <c r="P180">
        <v>9.8273200000000003</v>
      </c>
      <c r="Q180">
        <v>505.81700000000001</v>
      </c>
      <c r="R180">
        <v>1.85121</v>
      </c>
      <c r="S180">
        <v>0.51002599999999998</v>
      </c>
      <c r="T180">
        <v>1.4300500000000001E-2</v>
      </c>
    </row>
    <row r="181" spans="1:20" x14ac:dyDescent="0.45">
      <c r="A181">
        <v>180</v>
      </c>
      <c r="B181" s="1" t="s">
        <v>206</v>
      </c>
      <c r="C181" s="2">
        <v>0.66635416666666669</v>
      </c>
      <c r="D181">
        <v>25.9482</v>
      </c>
      <c r="E181">
        <v>3.8955099999999998</v>
      </c>
      <c r="F181">
        <v>-3.84619</v>
      </c>
      <c r="G181">
        <v>-29008.1</v>
      </c>
      <c r="H181">
        <v>5.0845300000000003E-2</v>
      </c>
      <c r="I181">
        <v>-0.61458100000000004</v>
      </c>
      <c r="J181">
        <v>220.9</v>
      </c>
      <c r="K181">
        <v>176</v>
      </c>
      <c r="L181">
        <v>22.1</v>
      </c>
      <c r="M181">
        <v>168.6</v>
      </c>
      <c r="N181">
        <v>21.8</v>
      </c>
      <c r="O181">
        <v>171</v>
      </c>
      <c r="P181">
        <v>9.8273200000000003</v>
      </c>
      <c r="Q181">
        <v>505.81700000000001</v>
      </c>
      <c r="R181">
        <v>1.85121</v>
      </c>
      <c r="S181">
        <v>0.51011799999999996</v>
      </c>
      <c r="T181">
        <v>1.4486600000000001E-2</v>
      </c>
    </row>
    <row r="182" spans="1:20" x14ac:dyDescent="0.45">
      <c r="A182">
        <v>181</v>
      </c>
      <c r="B182" s="1" t="s">
        <v>207</v>
      </c>
      <c r="C182" s="2">
        <v>0.66646990740740741</v>
      </c>
      <c r="D182">
        <v>25.9511</v>
      </c>
      <c r="E182">
        <v>0.81811500000000004</v>
      </c>
      <c r="F182">
        <v>-1.0764199999999999</v>
      </c>
      <c r="G182">
        <v>-29008.1</v>
      </c>
      <c r="H182">
        <v>5.0845300000000003E-2</v>
      </c>
      <c r="I182">
        <v>-0.61552499999999999</v>
      </c>
      <c r="J182">
        <v>201.1</v>
      </c>
      <c r="K182">
        <v>176.4</v>
      </c>
      <c r="L182">
        <v>22.1</v>
      </c>
      <c r="M182">
        <v>169.6</v>
      </c>
      <c r="N182">
        <v>21.8</v>
      </c>
      <c r="O182">
        <v>170.9</v>
      </c>
      <c r="P182">
        <v>9.8273200000000003</v>
      </c>
      <c r="Q182">
        <v>505.81700000000001</v>
      </c>
      <c r="R182">
        <v>1.85121</v>
      </c>
      <c r="S182">
        <v>0.51002599999999998</v>
      </c>
      <c r="T182">
        <v>1.4486600000000001E-2</v>
      </c>
    </row>
    <row r="183" spans="1:20" x14ac:dyDescent="0.45">
      <c r="A183">
        <v>182</v>
      </c>
      <c r="B183" s="1" t="s">
        <v>208</v>
      </c>
      <c r="C183" s="2">
        <v>0.6665740740740741</v>
      </c>
      <c r="D183">
        <v>25.953800000000001</v>
      </c>
      <c r="E183">
        <v>0.81811500000000004</v>
      </c>
      <c r="F183">
        <v>-1.0764199999999999</v>
      </c>
      <c r="G183">
        <v>-29008.1</v>
      </c>
      <c r="H183">
        <v>5.0826799999999998E-2</v>
      </c>
      <c r="I183">
        <v>-0.61552499999999999</v>
      </c>
      <c r="J183">
        <v>186.3</v>
      </c>
      <c r="K183">
        <v>176.5</v>
      </c>
      <c r="L183">
        <v>22.1</v>
      </c>
      <c r="M183">
        <v>170.1</v>
      </c>
      <c r="N183">
        <v>21.8</v>
      </c>
      <c r="O183">
        <v>170.8</v>
      </c>
      <c r="P183">
        <v>9.8273200000000003</v>
      </c>
      <c r="Q183">
        <v>505.81700000000001</v>
      </c>
      <c r="R183">
        <v>1.85121</v>
      </c>
      <c r="S183">
        <v>0.51033099999999998</v>
      </c>
      <c r="T183">
        <v>1.5262E-2</v>
      </c>
    </row>
    <row r="184" spans="1:20" x14ac:dyDescent="0.45">
      <c r="A184">
        <v>183</v>
      </c>
      <c r="B184" s="1" t="s">
        <v>209</v>
      </c>
      <c r="C184" s="2">
        <v>0.66668981481481471</v>
      </c>
      <c r="D184">
        <v>25.956499999999998</v>
      </c>
      <c r="E184">
        <v>0.81811500000000004</v>
      </c>
      <c r="F184">
        <v>-1.0764199999999999</v>
      </c>
      <c r="G184">
        <v>-29008.1</v>
      </c>
      <c r="H184">
        <v>5.0845300000000003E-2</v>
      </c>
      <c r="I184">
        <v>-0.61495900000000003</v>
      </c>
      <c r="J184">
        <v>176.9</v>
      </c>
      <c r="K184">
        <v>177.1</v>
      </c>
      <c r="L184">
        <v>22.1</v>
      </c>
      <c r="M184">
        <v>167.4</v>
      </c>
      <c r="N184">
        <v>21.8</v>
      </c>
      <c r="O184">
        <v>170.8</v>
      </c>
      <c r="P184">
        <v>9.8273200000000003</v>
      </c>
      <c r="Q184">
        <v>504.59199999999998</v>
      </c>
      <c r="R184">
        <v>1.85121</v>
      </c>
      <c r="S184">
        <v>0.51042200000000004</v>
      </c>
      <c r="T184">
        <v>1.50759E-2</v>
      </c>
    </row>
    <row r="185" spans="1:20" x14ac:dyDescent="0.45">
      <c r="A185">
        <v>184</v>
      </c>
      <c r="B185" s="1" t="s">
        <v>210</v>
      </c>
      <c r="C185" s="2">
        <v>0.66680555555555554</v>
      </c>
      <c r="D185">
        <v>25.959399999999999</v>
      </c>
      <c r="E185">
        <v>0.81811500000000004</v>
      </c>
      <c r="F185">
        <v>-1.0764199999999999</v>
      </c>
      <c r="G185">
        <v>-29008.1</v>
      </c>
      <c r="H185">
        <v>5.0826799999999998E-2</v>
      </c>
      <c r="I185">
        <v>-0.61552499999999999</v>
      </c>
      <c r="J185">
        <v>169.1</v>
      </c>
      <c r="K185">
        <v>177.2</v>
      </c>
      <c r="L185">
        <v>22.1</v>
      </c>
      <c r="M185">
        <v>166.5</v>
      </c>
      <c r="N185">
        <v>21.8</v>
      </c>
      <c r="O185">
        <v>170.7</v>
      </c>
      <c r="P185">
        <v>9.8273200000000003</v>
      </c>
      <c r="Q185">
        <v>500.49799999999999</v>
      </c>
      <c r="R185">
        <v>1.85121</v>
      </c>
      <c r="S185">
        <v>0.51002599999999998</v>
      </c>
      <c r="T185">
        <v>1.4796699999999999E-2</v>
      </c>
    </row>
    <row r="186" spans="1:20" x14ac:dyDescent="0.45">
      <c r="A186">
        <v>185</v>
      </c>
      <c r="B186" s="1" t="s">
        <v>211</v>
      </c>
      <c r="C186" s="2">
        <v>0.66693287037037041</v>
      </c>
      <c r="D186">
        <v>25.9621</v>
      </c>
      <c r="E186">
        <v>2.0490699999999999</v>
      </c>
      <c r="F186">
        <v>-1.0764199999999999</v>
      </c>
      <c r="G186">
        <v>-29008.1</v>
      </c>
      <c r="H186">
        <v>5.0845300000000003E-2</v>
      </c>
      <c r="I186">
        <v>-0.61458100000000004</v>
      </c>
      <c r="J186">
        <v>164.9</v>
      </c>
      <c r="K186">
        <v>176.8</v>
      </c>
      <c r="L186">
        <v>22.1</v>
      </c>
      <c r="M186">
        <v>164.7</v>
      </c>
      <c r="N186">
        <v>21.8</v>
      </c>
      <c r="O186">
        <v>170.6</v>
      </c>
      <c r="P186">
        <v>9.8273200000000003</v>
      </c>
      <c r="Q186">
        <v>493.66</v>
      </c>
      <c r="R186">
        <v>1.85121</v>
      </c>
      <c r="S186">
        <v>0.51033099999999998</v>
      </c>
      <c r="T186">
        <v>1.5168900000000001E-2</v>
      </c>
    </row>
    <row r="187" spans="1:20" x14ac:dyDescent="0.45">
      <c r="A187">
        <v>186</v>
      </c>
      <c r="B187" s="1" t="s">
        <v>212</v>
      </c>
      <c r="C187" s="2">
        <v>0.66704861111111102</v>
      </c>
      <c r="D187">
        <v>25.9648</v>
      </c>
      <c r="E187">
        <v>2.0490699999999999</v>
      </c>
      <c r="F187">
        <v>-1.0764199999999999</v>
      </c>
      <c r="G187">
        <v>-29008.1</v>
      </c>
      <c r="H187">
        <v>5.0845300000000003E-2</v>
      </c>
      <c r="I187">
        <v>-0.61533599999999999</v>
      </c>
      <c r="J187">
        <v>177.4</v>
      </c>
      <c r="K187">
        <v>175.4</v>
      </c>
      <c r="L187">
        <v>22.1</v>
      </c>
      <c r="M187">
        <v>163.80000000000001</v>
      </c>
      <c r="N187">
        <v>21.8</v>
      </c>
      <c r="O187">
        <v>170.4</v>
      </c>
      <c r="P187">
        <v>9.8273200000000003</v>
      </c>
      <c r="Q187">
        <v>486.32499999999999</v>
      </c>
      <c r="R187">
        <v>1.85121</v>
      </c>
      <c r="S187">
        <v>0.51033099999999998</v>
      </c>
      <c r="T187">
        <v>1.4982799999999999E-2</v>
      </c>
    </row>
    <row r="188" spans="1:20" x14ac:dyDescent="0.45">
      <c r="A188">
        <v>187</v>
      </c>
      <c r="B188" s="1" t="s">
        <v>213</v>
      </c>
      <c r="C188" s="2">
        <v>0.66716435185185186</v>
      </c>
      <c r="D188">
        <v>25.967700000000001</v>
      </c>
      <c r="E188">
        <v>2.0490699999999999</v>
      </c>
      <c r="F188">
        <v>-0.15307599999999999</v>
      </c>
      <c r="G188">
        <v>-29008.1</v>
      </c>
      <c r="H188">
        <v>5.0826799999999998E-2</v>
      </c>
      <c r="I188">
        <v>-0.61514800000000003</v>
      </c>
      <c r="J188">
        <v>192</v>
      </c>
      <c r="K188">
        <v>175.4</v>
      </c>
      <c r="L188">
        <v>22.1</v>
      </c>
      <c r="M188">
        <v>163</v>
      </c>
      <c r="N188">
        <v>21.8</v>
      </c>
      <c r="O188">
        <v>170.2</v>
      </c>
      <c r="P188">
        <v>9.8273200000000003</v>
      </c>
      <c r="Q188">
        <v>478.447</v>
      </c>
      <c r="R188">
        <v>1.85121</v>
      </c>
      <c r="S188">
        <v>0.51020900000000002</v>
      </c>
      <c r="T188">
        <v>1.5168900000000001E-2</v>
      </c>
    </row>
    <row r="189" spans="1:20" x14ac:dyDescent="0.45">
      <c r="A189">
        <v>188</v>
      </c>
      <c r="B189" s="1" t="s">
        <v>214</v>
      </c>
      <c r="C189" s="2">
        <v>0.66728009259259258</v>
      </c>
      <c r="D189">
        <v>25.970400000000001</v>
      </c>
      <c r="E189">
        <v>2.0490699999999999</v>
      </c>
      <c r="F189">
        <v>-1.0764199999999999</v>
      </c>
      <c r="G189">
        <v>-29008.1</v>
      </c>
      <c r="H189">
        <v>5.0845300000000003E-2</v>
      </c>
      <c r="I189">
        <v>-0.61477000000000004</v>
      </c>
      <c r="J189">
        <v>209.2</v>
      </c>
      <c r="K189">
        <v>174.5</v>
      </c>
      <c r="L189">
        <v>22.1</v>
      </c>
      <c r="M189">
        <v>163.9</v>
      </c>
      <c r="N189">
        <v>21.8</v>
      </c>
      <c r="O189">
        <v>170.1</v>
      </c>
      <c r="P189">
        <v>9.8273200000000003</v>
      </c>
      <c r="Q189">
        <v>470.30599999999998</v>
      </c>
      <c r="R189">
        <v>1.85121</v>
      </c>
      <c r="S189">
        <v>0.51033099999999998</v>
      </c>
      <c r="T189">
        <v>1.48898E-2</v>
      </c>
    </row>
    <row r="190" spans="1:20" x14ac:dyDescent="0.45">
      <c r="A190">
        <v>189</v>
      </c>
      <c r="B190" s="1" t="s">
        <v>215</v>
      </c>
      <c r="C190" s="2">
        <v>0.66738425925925926</v>
      </c>
      <c r="D190">
        <v>25.973299999999998</v>
      </c>
      <c r="E190">
        <v>2.9721700000000002</v>
      </c>
      <c r="F190">
        <v>-1.0764199999999999</v>
      </c>
      <c r="G190">
        <v>-29008.1</v>
      </c>
      <c r="H190">
        <v>5.0826799999999998E-2</v>
      </c>
      <c r="I190">
        <v>-0.61552499999999999</v>
      </c>
      <c r="J190">
        <v>213.2</v>
      </c>
      <c r="K190">
        <v>173.5</v>
      </c>
      <c r="L190">
        <v>22.1</v>
      </c>
      <c r="M190">
        <v>166.3</v>
      </c>
      <c r="N190">
        <v>21.8</v>
      </c>
      <c r="O190">
        <v>169.9</v>
      </c>
      <c r="P190">
        <v>9.8273200000000003</v>
      </c>
      <c r="Q190">
        <v>462.04</v>
      </c>
      <c r="R190">
        <v>1.85121</v>
      </c>
      <c r="S190">
        <v>0.51051400000000002</v>
      </c>
      <c r="T190">
        <v>1.4982799999999999E-2</v>
      </c>
    </row>
    <row r="191" spans="1:20" x14ac:dyDescent="0.45">
      <c r="A191">
        <v>190</v>
      </c>
      <c r="B191" s="1" t="s">
        <v>216</v>
      </c>
      <c r="C191" s="2">
        <v>0.66749999999999998</v>
      </c>
      <c r="D191">
        <v>25.975999999999999</v>
      </c>
      <c r="E191">
        <v>2.9721700000000002</v>
      </c>
      <c r="F191">
        <v>-1.0764199999999999</v>
      </c>
      <c r="G191">
        <v>-29008.1</v>
      </c>
      <c r="H191">
        <v>5.0845300000000003E-2</v>
      </c>
      <c r="I191">
        <v>-0.61458100000000004</v>
      </c>
      <c r="J191">
        <v>197.4</v>
      </c>
      <c r="K191">
        <v>172</v>
      </c>
      <c r="L191">
        <v>22.1</v>
      </c>
      <c r="M191">
        <v>168.5</v>
      </c>
      <c r="N191">
        <v>21.8</v>
      </c>
      <c r="O191">
        <v>169.7</v>
      </c>
      <c r="P191">
        <v>9.8273200000000003</v>
      </c>
      <c r="Q191">
        <v>453.822</v>
      </c>
      <c r="R191">
        <v>1.7924800000000001</v>
      </c>
      <c r="S191">
        <v>0.51042200000000004</v>
      </c>
      <c r="T191">
        <v>1.4796699999999999E-2</v>
      </c>
    </row>
    <row r="192" spans="1:20" x14ac:dyDescent="0.45">
      <c r="A192">
        <v>191</v>
      </c>
      <c r="B192" s="1" t="s">
        <v>217</v>
      </c>
      <c r="C192" s="2">
        <v>0.6676157407407407</v>
      </c>
      <c r="D192">
        <v>25.9787</v>
      </c>
      <c r="E192">
        <v>2.9721700000000002</v>
      </c>
      <c r="F192">
        <v>-1.0764199999999999</v>
      </c>
      <c r="G192">
        <v>-29008.1</v>
      </c>
      <c r="H192">
        <v>5.0845300000000003E-2</v>
      </c>
      <c r="I192">
        <v>-0.61552499999999999</v>
      </c>
      <c r="J192">
        <v>183.6</v>
      </c>
      <c r="K192">
        <v>171.1</v>
      </c>
      <c r="L192">
        <v>22.1</v>
      </c>
      <c r="M192">
        <v>169</v>
      </c>
      <c r="N192">
        <v>21.8</v>
      </c>
      <c r="O192">
        <v>169.6</v>
      </c>
      <c r="P192">
        <v>9.8273200000000003</v>
      </c>
      <c r="Q192">
        <v>445.63400000000001</v>
      </c>
      <c r="R192">
        <v>1.85121</v>
      </c>
      <c r="S192">
        <v>0.51060499999999998</v>
      </c>
      <c r="T192">
        <v>1.4982799999999999E-2</v>
      </c>
    </row>
    <row r="193" spans="1:20" x14ac:dyDescent="0.45">
      <c r="A193">
        <v>192</v>
      </c>
      <c r="B193" s="1" t="s">
        <v>218</v>
      </c>
      <c r="C193" s="2">
        <v>0.66774305555555558</v>
      </c>
      <c r="D193">
        <v>25.9816</v>
      </c>
      <c r="E193">
        <v>2.9721700000000002</v>
      </c>
      <c r="F193">
        <v>-0.15307599999999999</v>
      </c>
      <c r="G193">
        <v>-29008.1</v>
      </c>
      <c r="H193">
        <v>5.0826799999999998E-2</v>
      </c>
      <c r="I193">
        <v>-0.61495900000000003</v>
      </c>
      <c r="J193">
        <v>173.8</v>
      </c>
      <c r="K193">
        <v>170.2</v>
      </c>
      <c r="L193">
        <v>22.1</v>
      </c>
      <c r="M193">
        <v>167.6</v>
      </c>
      <c r="N193">
        <v>21.8</v>
      </c>
      <c r="O193">
        <v>169.4</v>
      </c>
      <c r="P193">
        <v>9.8273200000000003</v>
      </c>
      <c r="Q193">
        <v>437.46100000000001</v>
      </c>
      <c r="R193">
        <v>1.85121</v>
      </c>
      <c r="S193">
        <v>0.51051400000000002</v>
      </c>
      <c r="T193">
        <v>1.50759E-2</v>
      </c>
    </row>
    <row r="194" spans="1:20" x14ac:dyDescent="0.45">
      <c r="A194">
        <v>193</v>
      </c>
      <c r="B194" s="1" t="s">
        <v>219</v>
      </c>
      <c r="C194" s="2">
        <v>0.6678587962962963</v>
      </c>
      <c r="D194">
        <v>25.984300000000001</v>
      </c>
      <c r="E194">
        <v>2.9721700000000002</v>
      </c>
      <c r="F194">
        <v>-1.0764199999999999</v>
      </c>
      <c r="G194">
        <v>-29008.1</v>
      </c>
      <c r="H194">
        <v>5.0826799999999998E-2</v>
      </c>
      <c r="I194">
        <v>-0.61495900000000003</v>
      </c>
      <c r="J194">
        <v>167.6</v>
      </c>
      <c r="K194">
        <v>169.9</v>
      </c>
      <c r="L194">
        <v>22.1</v>
      </c>
      <c r="M194">
        <v>165.4</v>
      </c>
      <c r="N194">
        <v>21.8</v>
      </c>
      <c r="O194">
        <v>169.2</v>
      </c>
      <c r="P194">
        <v>9.8273200000000003</v>
      </c>
      <c r="Q194">
        <v>429.274</v>
      </c>
      <c r="R194">
        <v>1.85121</v>
      </c>
      <c r="S194">
        <v>0.51069600000000004</v>
      </c>
      <c r="T194">
        <v>1.50759E-2</v>
      </c>
    </row>
    <row r="195" spans="1:20" x14ac:dyDescent="0.45">
      <c r="A195">
        <v>194</v>
      </c>
      <c r="B195" s="1" t="s">
        <v>220</v>
      </c>
      <c r="C195" s="2">
        <v>0.66797453703703702</v>
      </c>
      <c r="D195">
        <v>25.986999999999998</v>
      </c>
      <c r="E195">
        <v>2.9721700000000002</v>
      </c>
      <c r="F195">
        <v>-1.0764199999999999</v>
      </c>
      <c r="G195">
        <v>-29008.1</v>
      </c>
      <c r="H195">
        <v>5.0826799999999998E-2</v>
      </c>
      <c r="I195">
        <v>-0.61552499999999999</v>
      </c>
      <c r="J195">
        <v>163.5</v>
      </c>
      <c r="K195">
        <v>170.2</v>
      </c>
      <c r="L195">
        <v>22.1</v>
      </c>
      <c r="M195">
        <v>162.69999999999999</v>
      </c>
      <c r="N195">
        <v>21.8</v>
      </c>
      <c r="O195">
        <v>169.1</v>
      </c>
      <c r="P195">
        <v>9.8273200000000003</v>
      </c>
      <c r="Q195">
        <v>421.39600000000002</v>
      </c>
      <c r="R195">
        <v>1.85121</v>
      </c>
      <c r="S195">
        <v>0.51078800000000002</v>
      </c>
      <c r="T195">
        <v>1.5262E-2</v>
      </c>
    </row>
    <row r="196" spans="1:20" x14ac:dyDescent="0.45">
      <c r="A196">
        <v>195</v>
      </c>
      <c r="B196" s="1" t="s">
        <v>221</v>
      </c>
      <c r="C196" s="2">
        <v>0.66809027777777785</v>
      </c>
      <c r="D196">
        <v>25.989799999999999</v>
      </c>
      <c r="E196">
        <v>3.8955099999999998</v>
      </c>
      <c r="F196">
        <v>-0.15307599999999999</v>
      </c>
      <c r="G196">
        <v>-29008.1</v>
      </c>
      <c r="H196">
        <v>5.0826799999999998E-2</v>
      </c>
      <c r="I196">
        <v>-0.61458100000000004</v>
      </c>
      <c r="J196">
        <v>160.5</v>
      </c>
      <c r="K196">
        <v>170.5</v>
      </c>
      <c r="L196">
        <v>22.1</v>
      </c>
      <c r="M196">
        <v>160.19999999999999</v>
      </c>
      <c r="N196">
        <v>21.8</v>
      </c>
      <c r="O196">
        <v>169</v>
      </c>
      <c r="P196">
        <v>9.8273200000000003</v>
      </c>
      <c r="Q196">
        <v>415.37900000000002</v>
      </c>
      <c r="R196">
        <v>1.85121</v>
      </c>
      <c r="S196">
        <v>0.51097099999999995</v>
      </c>
      <c r="T196">
        <v>1.5262E-2</v>
      </c>
    </row>
    <row r="197" spans="1:20" x14ac:dyDescent="0.45">
      <c r="A197">
        <v>196</v>
      </c>
      <c r="B197" s="1" t="s">
        <v>222</v>
      </c>
      <c r="C197" s="2">
        <v>0.66820601851851846</v>
      </c>
      <c r="D197">
        <v>25.9925</v>
      </c>
      <c r="E197">
        <v>3.8955099999999998</v>
      </c>
      <c r="F197">
        <v>-1.0764199999999999</v>
      </c>
      <c r="G197">
        <v>-29008.1</v>
      </c>
      <c r="H197">
        <v>5.0826799999999998E-2</v>
      </c>
      <c r="I197">
        <v>-0.61458100000000004</v>
      </c>
      <c r="J197">
        <v>159</v>
      </c>
      <c r="K197">
        <v>170.7</v>
      </c>
      <c r="L197">
        <v>22.1</v>
      </c>
      <c r="M197">
        <v>158.4</v>
      </c>
      <c r="N197">
        <v>21.8</v>
      </c>
      <c r="O197">
        <v>168.9</v>
      </c>
      <c r="P197">
        <v>9.8273200000000003</v>
      </c>
      <c r="Q197">
        <v>408.928</v>
      </c>
      <c r="R197">
        <v>1.85121</v>
      </c>
      <c r="S197">
        <v>0.51078800000000002</v>
      </c>
      <c r="T197">
        <v>1.5355000000000001E-2</v>
      </c>
    </row>
    <row r="198" spans="1:20" x14ac:dyDescent="0.45">
      <c r="A198">
        <v>197</v>
      </c>
      <c r="B198" s="1" t="s">
        <v>223</v>
      </c>
      <c r="C198" s="2">
        <v>0.66831018518518526</v>
      </c>
      <c r="D198">
        <v>25.9954</v>
      </c>
      <c r="E198">
        <v>4.8186</v>
      </c>
      <c r="F198">
        <v>-1.0764199999999999</v>
      </c>
      <c r="G198">
        <v>-29008.1</v>
      </c>
      <c r="H198">
        <v>5.0826799999999998E-2</v>
      </c>
      <c r="I198">
        <v>-0.61552499999999999</v>
      </c>
      <c r="J198">
        <v>157.4</v>
      </c>
      <c r="K198">
        <v>170.3</v>
      </c>
      <c r="L198">
        <v>22.1</v>
      </c>
      <c r="M198">
        <v>157.30000000000001</v>
      </c>
      <c r="N198">
        <v>21.8</v>
      </c>
      <c r="O198">
        <v>168.9</v>
      </c>
      <c r="P198">
        <v>9.8273200000000003</v>
      </c>
      <c r="Q198">
        <v>404.67899999999997</v>
      </c>
      <c r="R198">
        <v>1.85121</v>
      </c>
      <c r="S198">
        <v>0.51118399999999997</v>
      </c>
      <c r="T198">
        <v>1.5448099999999999E-2</v>
      </c>
    </row>
    <row r="199" spans="1:20" x14ac:dyDescent="0.45">
      <c r="A199">
        <v>198</v>
      </c>
      <c r="B199" s="1" t="s">
        <v>224</v>
      </c>
      <c r="C199" s="2">
        <v>0.66842592592592587</v>
      </c>
      <c r="D199">
        <v>25.998200000000001</v>
      </c>
      <c r="E199">
        <v>5.7416999999999998</v>
      </c>
      <c r="F199">
        <v>-1.0764199999999999</v>
      </c>
      <c r="G199">
        <v>-29008.1</v>
      </c>
      <c r="H199">
        <v>5.0826799999999998E-2</v>
      </c>
      <c r="I199">
        <v>-0.61458100000000004</v>
      </c>
      <c r="J199">
        <v>172.2</v>
      </c>
      <c r="K199">
        <v>169.8</v>
      </c>
      <c r="L199">
        <v>22.1</v>
      </c>
      <c r="M199">
        <v>156</v>
      </c>
      <c r="N199">
        <v>21.8</v>
      </c>
      <c r="O199">
        <v>168.8</v>
      </c>
      <c r="P199">
        <v>9.8273200000000003</v>
      </c>
      <c r="Q199">
        <v>401.48500000000001</v>
      </c>
      <c r="R199">
        <v>1.85121</v>
      </c>
      <c r="S199">
        <v>0.51118399999999997</v>
      </c>
      <c r="T199">
        <v>1.5665200000000001E-2</v>
      </c>
    </row>
    <row r="200" spans="1:20" x14ac:dyDescent="0.45">
      <c r="A200">
        <v>199</v>
      </c>
      <c r="B200" s="1" t="s">
        <v>225</v>
      </c>
      <c r="C200" s="2">
        <v>0.6685416666666667</v>
      </c>
      <c r="D200">
        <v>26.000800000000002</v>
      </c>
      <c r="E200">
        <v>6.6650400000000003</v>
      </c>
      <c r="F200">
        <v>-0.15307599999999999</v>
      </c>
      <c r="G200">
        <v>-29008.1</v>
      </c>
      <c r="H200">
        <v>5.0826799999999998E-2</v>
      </c>
      <c r="I200">
        <v>-0.61533599999999999</v>
      </c>
      <c r="J200">
        <v>186.7</v>
      </c>
      <c r="K200">
        <v>169.4</v>
      </c>
      <c r="L200">
        <v>22.1</v>
      </c>
      <c r="M200">
        <v>157</v>
      </c>
      <c r="N200">
        <v>21.8</v>
      </c>
      <c r="O200">
        <v>168.8</v>
      </c>
      <c r="P200">
        <v>9.8273200000000003</v>
      </c>
      <c r="Q200">
        <v>397.62299999999999</v>
      </c>
      <c r="R200">
        <v>1.85121</v>
      </c>
      <c r="S200">
        <v>0.51145799999999997</v>
      </c>
      <c r="T200">
        <v>1.6037300000000001E-2</v>
      </c>
    </row>
    <row r="201" spans="1:20" x14ac:dyDescent="0.45">
      <c r="A201">
        <v>200</v>
      </c>
      <c r="B201" s="1" t="s">
        <v>226</v>
      </c>
      <c r="C201" s="2">
        <v>0.66866898148148157</v>
      </c>
      <c r="D201">
        <v>26.003699999999998</v>
      </c>
      <c r="E201">
        <v>9.4345700000000008</v>
      </c>
      <c r="F201">
        <v>-1.0764199999999999</v>
      </c>
      <c r="G201">
        <v>-29008.1</v>
      </c>
      <c r="H201">
        <v>5.0826799999999998E-2</v>
      </c>
      <c r="I201">
        <v>-0.61533599999999999</v>
      </c>
      <c r="J201">
        <v>202.8</v>
      </c>
      <c r="K201">
        <v>169.4</v>
      </c>
      <c r="L201">
        <v>22.1</v>
      </c>
      <c r="M201">
        <v>161</v>
      </c>
      <c r="N201">
        <v>21.7</v>
      </c>
      <c r="O201">
        <v>168.8</v>
      </c>
      <c r="P201">
        <v>9.8273200000000003</v>
      </c>
      <c r="Q201">
        <v>383.68200000000002</v>
      </c>
      <c r="R201">
        <v>1.85121</v>
      </c>
      <c r="S201">
        <v>0.51182399999999995</v>
      </c>
      <c r="T201">
        <v>1.6905799999999999E-2</v>
      </c>
    </row>
    <row r="202" spans="1:20" x14ac:dyDescent="0.45">
      <c r="A202">
        <v>201</v>
      </c>
      <c r="B202" s="1" t="s">
        <v>227</v>
      </c>
      <c r="C202" s="2">
        <v>0.66878472222222218</v>
      </c>
      <c r="D202">
        <v>26.006399999999999</v>
      </c>
      <c r="E202">
        <v>22.051300000000001</v>
      </c>
      <c r="F202">
        <v>-1.0764199999999999</v>
      </c>
      <c r="G202">
        <v>-29008.1</v>
      </c>
      <c r="H202">
        <v>5.0845300000000003E-2</v>
      </c>
      <c r="I202">
        <v>-0.61458100000000004</v>
      </c>
      <c r="J202">
        <v>215.5</v>
      </c>
      <c r="K202">
        <v>170.2</v>
      </c>
      <c r="L202">
        <v>22.1</v>
      </c>
      <c r="M202">
        <v>164</v>
      </c>
      <c r="N202">
        <v>21.7</v>
      </c>
      <c r="O202">
        <v>168.8</v>
      </c>
      <c r="P202">
        <v>9.8273200000000003</v>
      </c>
      <c r="Q202">
        <v>366.96499999999997</v>
      </c>
      <c r="R202">
        <v>1.85121</v>
      </c>
      <c r="S202">
        <v>0.51240200000000002</v>
      </c>
      <c r="T202">
        <v>1.7681100000000002E-2</v>
      </c>
    </row>
    <row r="203" spans="1:20" x14ac:dyDescent="0.45">
      <c r="A203">
        <v>202</v>
      </c>
      <c r="B203" s="1" t="s">
        <v>228</v>
      </c>
      <c r="C203" s="2">
        <v>0.66890046296296291</v>
      </c>
      <c r="D203">
        <v>26.0091</v>
      </c>
      <c r="E203">
        <v>126.678</v>
      </c>
      <c r="F203">
        <v>-0.15307599999999999</v>
      </c>
      <c r="G203">
        <v>-29008.1</v>
      </c>
      <c r="H203">
        <v>5.0845300000000003E-2</v>
      </c>
      <c r="I203">
        <v>-0.61552499999999999</v>
      </c>
      <c r="J203">
        <v>222.9</v>
      </c>
      <c r="K203">
        <v>170.5</v>
      </c>
      <c r="L203">
        <v>22.1</v>
      </c>
      <c r="M203">
        <v>166.1</v>
      </c>
      <c r="N203">
        <v>21.7</v>
      </c>
      <c r="O203">
        <v>168.8</v>
      </c>
      <c r="P203">
        <v>9.8273200000000003</v>
      </c>
      <c r="Q203">
        <v>350.29500000000002</v>
      </c>
      <c r="R203">
        <v>1.85121</v>
      </c>
      <c r="S203">
        <v>0.51298100000000002</v>
      </c>
      <c r="T203">
        <v>1.8549599999999999E-2</v>
      </c>
    </row>
    <row r="204" spans="1:20" x14ac:dyDescent="0.45">
      <c r="A204">
        <v>203</v>
      </c>
      <c r="B204" s="1" t="s">
        <v>229</v>
      </c>
      <c r="C204" s="2">
        <v>0.66901620370370374</v>
      </c>
      <c r="D204">
        <v>26.012</v>
      </c>
      <c r="E204">
        <v>363.62799999999999</v>
      </c>
      <c r="F204">
        <v>-1.0764199999999999</v>
      </c>
      <c r="G204">
        <v>-29008.1</v>
      </c>
      <c r="H204">
        <v>5.0845300000000003E-2</v>
      </c>
      <c r="I204">
        <v>-0.61458100000000004</v>
      </c>
      <c r="J204">
        <v>234</v>
      </c>
      <c r="K204">
        <v>171.8</v>
      </c>
      <c r="L204">
        <v>22.1</v>
      </c>
      <c r="M204">
        <v>169.9</v>
      </c>
      <c r="N204">
        <v>21.6</v>
      </c>
      <c r="O204">
        <v>168.9</v>
      </c>
      <c r="P204">
        <v>9.8390299999999993</v>
      </c>
      <c r="Q204">
        <v>333.625</v>
      </c>
      <c r="R204">
        <v>1.85121</v>
      </c>
      <c r="S204">
        <v>0.51374299999999995</v>
      </c>
      <c r="T204">
        <v>1.9511000000000001E-2</v>
      </c>
    </row>
    <row r="205" spans="1:20" x14ac:dyDescent="0.45">
      <c r="A205">
        <v>204</v>
      </c>
      <c r="B205" s="1" t="s">
        <v>230</v>
      </c>
      <c r="C205" s="2">
        <v>0.66913194444444446</v>
      </c>
      <c r="D205">
        <v>26.014800000000001</v>
      </c>
      <c r="E205">
        <v>564.88199999999995</v>
      </c>
      <c r="F205">
        <v>-1.0764199999999999</v>
      </c>
      <c r="G205">
        <v>-29008.1</v>
      </c>
      <c r="H205">
        <v>5.0845300000000003E-2</v>
      </c>
      <c r="I205">
        <v>-0.61533599999999999</v>
      </c>
      <c r="J205">
        <v>226.4</v>
      </c>
      <c r="K205">
        <v>172.1</v>
      </c>
      <c r="L205">
        <v>22.1</v>
      </c>
      <c r="M205">
        <v>174</v>
      </c>
      <c r="N205">
        <v>21.7</v>
      </c>
      <c r="O205">
        <v>169.1</v>
      </c>
      <c r="P205">
        <v>9.8390299999999993</v>
      </c>
      <c r="Q205">
        <v>318.72199999999998</v>
      </c>
      <c r="R205">
        <v>21.8202</v>
      </c>
      <c r="S205">
        <v>0.51508299999999996</v>
      </c>
      <c r="T205">
        <v>2.06895E-2</v>
      </c>
    </row>
    <row r="206" spans="1:20" x14ac:dyDescent="0.45">
      <c r="A206">
        <v>205</v>
      </c>
      <c r="B206" s="1" t="s">
        <v>231</v>
      </c>
      <c r="C206" s="2">
        <v>0.66923611111111114</v>
      </c>
      <c r="D206">
        <v>26.017399999999999</v>
      </c>
      <c r="E206">
        <v>626.42700000000002</v>
      </c>
      <c r="F206">
        <v>-1.0764199999999999</v>
      </c>
      <c r="G206">
        <v>-29008.1</v>
      </c>
      <c r="H206">
        <v>5.0845300000000003E-2</v>
      </c>
      <c r="I206">
        <v>-0.61514800000000003</v>
      </c>
      <c r="J206">
        <v>205.1</v>
      </c>
      <c r="K206">
        <v>172.7</v>
      </c>
      <c r="L206">
        <v>22.1</v>
      </c>
      <c r="M206">
        <v>175.6</v>
      </c>
      <c r="N206">
        <v>21.7</v>
      </c>
      <c r="O206">
        <v>169.1</v>
      </c>
      <c r="P206">
        <v>9.8390299999999993</v>
      </c>
      <c r="Q206">
        <v>315.97699999999998</v>
      </c>
      <c r="R206">
        <v>3.1139600000000001</v>
      </c>
      <c r="S206">
        <v>0.51572300000000004</v>
      </c>
      <c r="T206">
        <v>2.1154800000000001E-2</v>
      </c>
    </row>
    <row r="207" spans="1:20" x14ac:dyDescent="0.45">
      <c r="A207">
        <v>206</v>
      </c>
      <c r="B207" s="1" t="s">
        <v>232</v>
      </c>
      <c r="C207" s="2">
        <v>0.66935185185185186</v>
      </c>
      <c r="D207">
        <v>26.020299999999999</v>
      </c>
      <c r="E207">
        <v>715.36</v>
      </c>
      <c r="F207">
        <v>-1.0764199999999999</v>
      </c>
      <c r="G207">
        <v>-29008.1</v>
      </c>
      <c r="H207">
        <v>5.0845300000000003E-2</v>
      </c>
      <c r="I207">
        <v>-0.61477000000000004</v>
      </c>
      <c r="J207">
        <v>188.2</v>
      </c>
      <c r="K207">
        <v>173.3</v>
      </c>
      <c r="L207">
        <v>22.1</v>
      </c>
      <c r="M207">
        <v>172.7</v>
      </c>
      <c r="N207">
        <v>21.7</v>
      </c>
      <c r="O207">
        <v>169.3</v>
      </c>
      <c r="P207">
        <v>9.8390299999999993</v>
      </c>
      <c r="Q207">
        <v>310.22399999999999</v>
      </c>
      <c r="R207">
        <v>1.85121</v>
      </c>
      <c r="S207">
        <v>0.51648400000000005</v>
      </c>
      <c r="T207">
        <v>2.1247700000000001E-2</v>
      </c>
    </row>
    <row r="208" spans="1:20" x14ac:dyDescent="0.45">
      <c r="A208">
        <v>207</v>
      </c>
      <c r="B208" s="1" t="s">
        <v>233</v>
      </c>
      <c r="C208" s="2">
        <v>0.66947916666666663</v>
      </c>
      <c r="D208">
        <v>26.023</v>
      </c>
      <c r="E208">
        <v>823.06500000000005</v>
      </c>
      <c r="F208">
        <v>-0.15307599999999999</v>
      </c>
      <c r="G208">
        <v>-29008.1</v>
      </c>
      <c r="H208">
        <v>5.0826799999999998E-2</v>
      </c>
      <c r="I208">
        <v>-0.61552499999999999</v>
      </c>
      <c r="J208">
        <v>177.3</v>
      </c>
      <c r="K208">
        <v>173.7</v>
      </c>
      <c r="L208">
        <v>22.1</v>
      </c>
      <c r="M208">
        <v>169.8</v>
      </c>
      <c r="N208">
        <v>21.6</v>
      </c>
      <c r="O208">
        <v>169.4</v>
      </c>
      <c r="P208">
        <v>9.8390299999999993</v>
      </c>
      <c r="Q208">
        <v>303.58699999999999</v>
      </c>
      <c r="R208">
        <v>294.98500000000001</v>
      </c>
      <c r="S208">
        <v>0.51724599999999998</v>
      </c>
      <c r="T208">
        <v>2.13718E-2</v>
      </c>
    </row>
    <row r="209" spans="1:20" x14ac:dyDescent="0.45">
      <c r="A209">
        <v>208</v>
      </c>
      <c r="B209" s="1" t="s">
        <v>234</v>
      </c>
      <c r="C209" s="2">
        <v>0.66959490740740746</v>
      </c>
      <c r="D209">
        <v>26.025700000000001</v>
      </c>
      <c r="E209">
        <v>924.61500000000001</v>
      </c>
      <c r="F209">
        <v>-0.15307599999999999</v>
      </c>
      <c r="G209">
        <v>-29008.1</v>
      </c>
      <c r="H209">
        <v>5.0845300000000003E-2</v>
      </c>
      <c r="I209">
        <v>-0.61458100000000004</v>
      </c>
      <c r="J209">
        <v>171.1</v>
      </c>
      <c r="K209">
        <v>174.5</v>
      </c>
      <c r="L209">
        <v>22.1</v>
      </c>
      <c r="M209">
        <v>168.8</v>
      </c>
      <c r="N209">
        <v>21.6</v>
      </c>
      <c r="O209">
        <v>169.4</v>
      </c>
      <c r="P209">
        <v>9.8507300000000004</v>
      </c>
      <c r="Q209">
        <v>297.36900000000003</v>
      </c>
      <c r="R209">
        <v>389.60300000000001</v>
      </c>
      <c r="S209">
        <v>0.517733</v>
      </c>
      <c r="T209">
        <v>2.1557900000000001E-2</v>
      </c>
    </row>
    <row r="210" spans="1:20" x14ac:dyDescent="0.45">
      <c r="A210">
        <v>209</v>
      </c>
      <c r="B210" s="1" t="s">
        <v>235</v>
      </c>
      <c r="C210" s="2">
        <v>0.66971064814814818</v>
      </c>
      <c r="D210">
        <v>26.028700000000001</v>
      </c>
      <c r="E210">
        <v>1009.86</v>
      </c>
      <c r="F210">
        <v>-0.15307599999999999</v>
      </c>
      <c r="G210">
        <v>-29008.1</v>
      </c>
      <c r="H210">
        <v>5.0826799999999998E-2</v>
      </c>
      <c r="I210">
        <v>-0.61552499999999999</v>
      </c>
      <c r="J210">
        <v>165.6</v>
      </c>
      <c r="K210">
        <v>174.7</v>
      </c>
      <c r="L210">
        <v>22.1</v>
      </c>
      <c r="M210">
        <v>166.3</v>
      </c>
      <c r="N210">
        <v>21.6</v>
      </c>
      <c r="O210">
        <v>169.6</v>
      </c>
      <c r="P210">
        <v>9.8390299999999993</v>
      </c>
      <c r="Q210">
        <v>292.15800000000002</v>
      </c>
      <c r="R210">
        <v>415.85599999999999</v>
      </c>
      <c r="S210">
        <v>0.51840299999999995</v>
      </c>
      <c r="T210">
        <v>2.1743999999999999E-2</v>
      </c>
    </row>
    <row r="211" spans="1:20" x14ac:dyDescent="0.45">
      <c r="A211">
        <v>210</v>
      </c>
      <c r="B211" s="1" t="s">
        <v>236</v>
      </c>
      <c r="C211" s="2">
        <v>0.66982638888888879</v>
      </c>
      <c r="D211">
        <v>26.031400000000001</v>
      </c>
      <c r="E211">
        <v>1104.02</v>
      </c>
      <c r="F211">
        <v>-0.15307599999999999</v>
      </c>
      <c r="G211">
        <v>-29008.1</v>
      </c>
      <c r="H211">
        <v>5.0845300000000003E-2</v>
      </c>
      <c r="I211">
        <v>-0.61458100000000004</v>
      </c>
      <c r="J211">
        <v>172.3</v>
      </c>
      <c r="K211">
        <v>174.4</v>
      </c>
      <c r="L211">
        <v>22.1</v>
      </c>
      <c r="M211">
        <v>164.6</v>
      </c>
      <c r="N211">
        <v>21.6</v>
      </c>
      <c r="O211">
        <v>169.6</v>
      </c>
      <c r="P211">
        <v>9.8507300000000004</v>
      </c>
      <c r="Q211">
        <v>285.83100000000002</v>
      </c>
      <c r="R211">
        <v>438.46800000000002</v>
      </c>
      <c r="S211">
        <v>0.51953000000000005</v>
      </c>
      <c r="T211">
        <v>2.2519399999999998E-2</v>
      </c>
    </row>
    <row r="212" spans="1:20" x14ac:dyDescent="0.45">
      <c r="A212">
        <v>211</v>
      </c>
      <c r="B212" s="1" t="s">
        <v>237</v>
      </c>
      <c r="C212" s="2">
        <v>0.66994212962962962</v>
      </c>
      <c r="D212">
        <v>26.033999999999999</v>
      </c>
      <c r="E212">
        <v>1205.57</v>
      </c>
      <c r="F212">
        <v>-1.0764199999999999</v>
      </c>
      <c r="G212">
        <v>-29008.1</v>
      </c>
      <c r="H212">
        <v>5.0845300000000003E-2</v>
      </c>
      <c r="I212">
        <v>-0.61577599999999999</v>
      </c>
      <c r="J212">
        <v>190.6</v>
      </c>
      <c r="K212">
        <v>174.7</v>
      </c>
      <c r="L212">
        <v>22.1</v>
      </c>
      <c r="M212">
        <v>162.69999999999999</v>
      </c>
      <c r="N212">
        <v>21.6</v>
      </c>
      <c r="O212">
        <v>169.7</v>
      </c>
      <c r="P212">
        <v>9.8507300000000004</v>
      </c>
      <c r="Q212">
        <v>279.76799999999997</v>
      </c>
      <c r="R212">
        <v>446.07400000000001</v>
      </c>
      <c r="S212">
        <v>0.52096200000000004</v>
      </c>
      <c r="T212">
        <v>2.3976999999999998E-2</v>
      </c>
    </row>
    <row r="213" spans="1:20" x14ac:dyDescent="0.45">
      <c r="A213">
        <v>212</v>
      </c>
      <c r="B213" s="1" t="s">
        <v>238</v>
      </c>
      <c r="C213" s="2">
        <v>0.67005787037037035</v>
      </c>
      <c r="D213">
        <v>26.036899999999999</v>
      </c>
      <c r="E213">
        <v>1297.58</v>
      </c>
      <c r="F213">
        <v>-0.15307599999999999</v>
      </c>
      <c r="G213">
        <v>-29008.1</v>
      </c>
      <c r="H213">
        <v>5.0845300000000003E-2</v>
      </c>
      <c r="I213">
        <v>-0.61458100000000004</v>
      </c>
      <c r="J213">
        <v>208.2</v>
      </c>
      <c r="K213">
        <v>175.3</v>
      </c>
      <c r="L213">
        <v>22.1</v>
      </c>
      <c r="M213">
        <v>163.4</v>
      </c>
      <c r="N213">
        <v>21.7</v>
      </c>
      <c r="O213">
        <v>169.8</v>
      </c>
      <c r="P213">
        <v>9.8507300000000004</v>
      </c>
      <c r="Q213">
        <v>273.75099999999998</v>
      </c>
      <c r="R213">
        <v>453.44499999999999</v>
      </c>
      <c r="S213">
        <v>0.52324700000000002</v>
      </c>
      <c r="T213">
        <v>2.6303199999999999E-2</v>
      </c>
    </row>
    <row r="214" spans="1:20" x14ac:dyDescent="0.45">
      <c r="A214">
        <v>213</v>
      </c>
      <c r="B214" s="1" t="s">
        <v>239</v>
      </c>
      <c r="C214" s="2">
        <v>0.67016203703703703</v>
      </c>
      <c r="D214">
        <v>26.0397</v>
      </c>
      <c r="E214">
        <v>1380.05</v>
      </c>
      <c r="F214">
        <v>-0.15307599999999999</v>
      </c>
      <c r="G214">
        <v>-29008.1</v>
      </c>
      <c r="H214">
        <v>5.0845300000000003E-2</v>
      </c>
      <c r="I214">
        <v>-0.61552499999999999</v>
      </c>
      <c r="J214">
        <v>196.7</v>
      </c>
      <c r="K214">
        <v>175.9</v>
      </c>
      <c r="L214">
        <v>22.1</v>
      </c>
      <c r="M214">
        <v>166.1</v>
      </c>
      <c r="N214">
        <v>21.8</v>
      </c>
      <c r="O214">
        <v>169.9</v>
      </c>
      <c r="P214">
        <v>9.8507300000000004</v>
      </c>
      <c r="Q214">
        <v>265.64100000000002</v>
      </c>
      <c r="R214">
        <v>457.233</v>
      </c>
      <c r="S214">
        <v>0.52751099999999995</v>
      </c>
      <c r="T214">
        <v>3.0924299999999998E-2</v>
      </c>
    </row>
    <row r="215" spans="1:20" x14ac:dyDescent="0.45">
      <c r="A215">
        <v>214</v>
      </c>
      <c r="B215" s="1" t="s">
        <v>240</v>
      </c>
      <c r="C215" s="2">
        <v>0.6702893518518519</v>
      </c>
      <c r="D215">
        <v>26.0426</v>
      </c>
      <c r="E215">
        <v>1480.06</v>
      </c>
      <c r="F215">
        <v>-1.0764199999999999</v>
      </c>
      <c r="G215">
        <v>-29008.1</v>
      </c>
      <c r="H215">
        <v>5.0845300000000003E-2</v>
      </c>
      <c r="I215">
        <v>-0.61458100000000004</v>
      </c>
      <c r="J215">
        <v>181.2</v>
      </c>
      <c r="K215">
        <v>176.5</v>
      </c>
      <c r="L215">
        <v>22.1</v>
      </c>
      <c r="M215">
        <v>167.1</v>
      </c>
      <c r="N215">
        <v>21.6</v>
      </c>
      <c r="O215">
        <v>169.9</v>
      </c>
      <c r="P215">
        <v>9.8507300000000004</v>
      </c>
      <c r="Q215">
        <v>256.988</v>
      </c>
      <c r="R215">
        <v>459.08300000000003</v>
      </c>
      <c r="S215">
        <v>0.53360399999999997</v>
      </c>
      <c r="T215">
        <v>3.77165E-2</v>
      </c>
    </row>
    <row r="216" spans="1:20" x14ac:dyDescent="0.45">
      <c r="A216">
        <v>215</v>
      </c>
      <c r="B216" s="1" t="s">
        <v>241</v>
      </c>
      <c r="C216" s="2">
        <v>0.67040509259259251</v>
      </c>
      <c r="D216">
        <v>26.045200000000001</v>
      </c>
      <c r="E216">
        <v>1575.77</v>
      </c>
      <c r="F216">
        <v>-1.0764199999999999</v>
      </c>
      <c r="G216">
        <v>-29008.1</v>
      </c>
      <c r="H216">
        <v>5.0845300000000003E-2</v>
      </c>
      <c r="I216">
        <v>-0.61552499999999999</v>
      </c>
      <c r="J216">
        <v>173</v>
      </c>
      <c r="K216">
        <v>176.7</v>
      </c>
      <c r="L216">
        <v>22.1</v>
      </c>
      <c r="M216">
        <v>165.3</v>
      </c>
      <c r="N216">
        <v>21.8</v>
      </c>
      <c r="O216">
        <v>169.9</v>
      </c>
      <c r="P216">
        <v>9.8507300000000004</v>
      </c>
      <c r="Q216">
        <v>248.11799999999999</v>
      </c>
      <c r="R216">
        <v>459.08300000000003</v>
      </c>
      <c r="S216">
        <v>0.54070099999999999</v>
      </c>
      <c r="T216">
        <v>4.4663799999999997E-2</v>
      </c>
    </row>
    <row r="217" spans="1:20" x14ac:dyDescent="0.45">
      <c r="A217">
        <v>216</v>
      </c>
      <c r="B217" s="1" t="s">
        <v>242</v>
      </c>
      <c r="C217" s="2">
        <v>0.67052083333333334</v>
      </c>
      <c r="D217">
        <v>26.047999999999998</v>
      </c>
      <c r="E217">
        <v>1671.78</v>
      </c>
      <c r="F217">
        <v>-0.15307599999999999</v>
      </c>
      <c r="G217">
        <v>-29008.1</v>
      </c>
      <c r="H217">
        <v>5.0845300000000003E-2</v>
      </c>
      <c r="I217">
        <v>-0.61458100000000004</v>
      </c>
      <c r="J217">
        <v>166.9</v>
      </c>
      <c r="K217">
        <v>176.6</v>
      </c>
      <c r="L217">
        <v>22.1</v>
      </c>
      <c r="M217">
        <v>165.4</v>
      </c>
      <c r="N217">
        <v>21.8</v>
      </c>
      <c r="O217">
        <v>169.9</v>
      </c>
      <c r="P217">
        <v>9.8507300000000004</v>
      </c>
      <c r="Q217">
        <v>237.154</v>
      </c>
      <c r="R217">
        <v>444.077</v>
      </c>
      <c r="S217">
        <v>0.54965699999999995</v>
      </c>
      <c r="T217">
        <v>5.3937199999999998E-2</v>
      </c>
    </row>
    <row r="218" spans="1:20" x14ac:dyDescent="0.45">
      <c r="A218">
        <v>217</v>
      </c>
      <c r="B218" s="1" t="s">
        <v>243</v>
      </c>
      <c r="C218" s="2">
        <v>0.67063657407407407</v>
      </c>
      <c r="D218">
        <v>26.050799999999999</v>
      </c>
      <c r="E218">
        <v>1765.63</v>
      </c>
      <c r="F218">
        <v>-0.15307599999999999</v>
      </c>
      <c r="G218">
        <v>-29008.1</v>
      </c>
      <c r="H218">
        <v>5.0845300000000003E-2</v>
      </c>
      <c r="I218">
        <v>-0.61552499999999999</v>
      </c>
      <c r="J218">
        <v>163</v>
      </c>
      <c r="K218">
        <v>176.2</v>
      </c>
      <c r="L218">
        <v>22.1</v>
      </c>
      <c r="M218">
        <v>164.4</v>
      </c>
      <c r="N218">
        <v>21.6</v>
      </c>
      <c r="O218">
        <v>169.9</v>
      </c>
      <c r="P218">
        <v>9.8507300000000004</v>
      </c>
      <c r="Q218">
        <v>227.27600000000001</v>
      </c>
      <c r="R218">
        <v>436.55900000000003</v>
      </c>
      <c r="S218">
        <v>0.55800399999999994</v>
      </c>
      <c r="T218">
        <v>6.2373199999999997E-2</v>
      </c>
    </row>
    <row r="219" spans="1:20" x14ac:dyDescent="0.45">
      <c r="A219">
        <v>218</v>
      </c>
      <c r="B219" s="1" t="s">
        <v>244</v>
      </c>
      <c r="C219" s="2">
        <v>0.67075231481481479</v>
      </c>
      <c r="D219">
        <v>26.0534</v>
      </c>
      <c r="E219">
        <v>1859.8</v>
      </c>
      <c r="F219">
        <v>-0.15307599999999999</v>
      </c>
      <c r="G219">
        <v>-29008.1</v>
      </c>
      <c r="H219">
        <v>5.0845300000000003E-2</v>
      </c>
      <c r="I219">
        <v>-0.61495900000000003</v>
      </c>
      <c r="J219">
        <v>160.19999999999999</v>
      </c>
      <c r="K219">
        <v>176.3</v>
      </c>
      <c r="L219">
        <v>22.1</v>
      </c>
      <c r="M219">
        <v>162.19999999999999</v>
      </c>
      <c r="N219">
        <v>21.6</v>
      </c>
      <c r="O219">
        <v>169.8</v>
      </c>
      <c r="P219">
        <v>9.8624299999999998</v>
      </c>
      <c r="Q219">
        <v>217.661</v>
      </c>
      <c r="R219">
        <v>423.40300000000002</v>
      </c>
      <c r="S219">
        <v>0.56531500000000001</v>
      </c>
      <c r="T219">
        <v>6.9134399999999999E-2</v>
      </c>
    </row>
    <row r="220" spans="1:20" x14ac:dyDescent="0.45">
      <c r="A220">
        <v>219</v>
      </c>
      <c r="B220" s="1" t="s">
        <v>245</v>
      </c>
      <c r="C220" s="2">
        <v>0.67086805555555562</v>
      </c>
      <c r="D220">
        <v>26.0563</v>
      </c>
      <c r="E220">
        <v>1955.5</v>
      </c>
      <c r="F220">
        <v>-0.15307599999999999</v>
      </c>
      <c r="G220">
        <v>-29008.1</v>
      </c>
      <c r="H220">
        <v>5.0845300000000003E-2</v>
      </c>
      <c r="I220">
        <v>-0.61514800000000003</v>
      </c>
      <c r="J220">
        <v>158.4</v>
      </c>
      <c r="K220">
        <v>176.6</v>
      </c>
      <c r="L220">
        <v>22.1</v>
      </c>
      <c r="M220">
        <v>159.80000000000001</v>
      </c>
      <c r="N220">
        <v>21.6</v>
      </c>
      <c r="O220">
        <v>169.8</v>
      </c>
      <c r="P220">
        <v>9.8507300000000004</v>
      </c>
      <c r="Q220">
        <v>208.31100000000001</v>
      </c>
      <c r="R220">
        <v>412.21499999999997</v>
      </c>
      <c r="S220">
        <v>0.57378300000000004</v>
      </c>
      <c r="T220">
        <v>7.7074199999999995E-2</v>
      </c>
    </row>
    <row r="221" spans="1:20" x14ac:dyDescent="0.45">
      <c r="A221">
        <v>220</v>
      </c>
      <c r="B221" s="1" t="s">
        <v>246</v>
      </c>
      <c r="C221" s="2">
        <v>0.67098379629629623</v>
      </c>
      <c r="D221">
        <v>26.059100000000001</v>
      </c>
      <c r="E221">
        <v>2050.59</v>
      </c>
      <c r="F221">
        <v>-0.15307599999999999</v>
      </c>
      <c r="G221">
        <v>-29008.1</v>
      </c>
      <c r="H221">
        <v>5.0845300000000003E-2</v>
      </c>
      <c r="I221">
        <v>-0.61514800000000003</v>
      </c>
      <c r="J221">
        <v>156.9</v>
      </c>
      <c r="K221">
        <v>176.5</v>
      </c>
      <c r="L221">
        <v>22.1</v>
      </c>
      <c r="M221">
        <v>159.1</v>
      </c>
      <c r="N221">
        <v>21.6</v>
      </c>
      <c r="O221">
        <v>169.8</v>
      </c>
      <c r="P221">
        <v>9.8624299999999998</v>
      </c>
      <c r="Q221">
        <v>198.40100000000001</v>
      </c>
      <c r="R221">
        <v>399.05900000000003</v>
      </c>
      <c r="S221">
        <v>0.58118499999999995</v>
      </c>
      <c r="T221">
        <v>8.5075999999999999E-2</v>
      </c>
    </row>
    <row r="222" spans="1:20" x14ac:dyDescent="0.45">
      <c r="A222">
        <v>221</v>
      </c>
      <c r="B222" s="1" t="s">
        <v>247</v>
      </c>
      <c r="C222" s="2">
        <v>0.67109953703703706</v>
      </c>
      <c r="D222">
        <v>26.061900000000001</v>
      </c>
      <c r="E222">
        <v>2154.29</v>
      </c>
      <c r="F222">
        <v>-0.15307599999999999</v>
      </c>
      <c r="G222">
        <v>-29008.1</v>
      </c>
      <c r="H222">
        <v>5.0845300000000003E-2</v>
      </c>
      <c r="I222">
        <v>-0.61514800000000003</v>
      </c>
      <c r="J222">
        <v>155.9</v>
      </c>
      <c r="K222">
        <v>175.9</v>
      </c>
      <c r="L222">
        <v>22.1</v>
      </c>
      <c r="M222">
        <v>158.5</v>
      </c>
      <c r="N222">
        <v>21.6</v>
      </c>
      <c r="O222">
        <v>169.7</v>
      </c>
      <c r="P222">
        <v>9.8624299999999998</v>
      </c>
      <c r="Q222">
        <v>190.4</v>
      </c>
      <c r="R222">
        <v>389.54399999999998</v>
      </c>
      <c r="S222">
        <v>0.588009</v>
      </c>
      <c r="T222">
        <v>9.2054200000000003E-2</v>
      </c>
    </row>
    <row r="223" spans="1:20" x14ac:dyDescent="0.45">
      <c r="A223">
        <v>222</v>
      </c>
      <c r="B223" s="1" t="s">
        <v>248</v>
      </c>
      <c r="C223" s="2">
        <v>0.67121527777777779</v>
      </c>
      <c r="D223">
        <v>26.064599999999999</v>
      </c>
      <c r="E223">
        <v>2239.5300000000002</v>
      </c>
      <c r="F223">
        <v>-0.15307599999999999</v>
      </c>
      <c r="G223">
        <v>-29008.1</v>
      </c>
      <c r="H223">
        <v>5.0845300000000003E-2</v>
      </c>
      <c r="I223">
        <v>-0.61514800000000003</v>
      </c>
      <c r="J223">
        <v>155</v>
      </c>
      <c r="K223">
        <v>175</v>
      </c>
      <c r="L223">
        <v>22.1</v>
      </c>
      <c r="M223">
        <v>158.1</v>
      </c>
      <c r="N223">
        <v>21.8</v>
      </c>
      <c r="O223">
        <v>169.7</v>
      </c>
      <c r="P223">
        <v>9.8624299999999998</v>
      </c>
      <c r="Q223">
        <v>181.87100000000001</v>
      </c>
      <c r="R223">
        <v>375.41899999999998</v>
      </c>
      <c r="S223">
        <v>0.59477100000000005</v>
      </c>
      <c r="T223">
        <v>9.8133100000000001E-2</v>
      </c>
    </row>
    <row r="224" spans="1:20" x14ac:dyDescent="0.45">
      <c r="A224">
        <v>223</v>
      </c>
      <c r="B224" s="1" t="s">
        <v>249</v>
      </c>
      <c r="C224" s="2">
        <v>0.67133101851851851</v>
      </c>
      <c r="D224">
        <v>26.067299999999999</v>
      </c>
      <c r="E224">
        <v>2343.2399999999998</v>
      </c>
      <c r="F224">
        <v>-0.15307599999999999</v>
      </c>
      <c r="G224">
        <v>-29008.1</v>
      </c>
      <c r="H224">
        <v>5.0845300000000003E-2</v>
      </c>
      <c r="I224">
        <v>-0.61458100000000004</v>
      </c>
      <c r="J224">
        <v>154.19999999999999</v>
      </c>
      <c r="K224">
        <v>174.2</v>
      </c>
      <c r="L224">
        <v>22.1</v>
      </c>
      <c r="M224">
        <v>157.30000000000001</v>
      </c>
      <c r="N224">
        <v>21.8</v>
      </c>
      <c r="O224">
        <v>169.7</v>
      </c>
      <c r="P224">
        <v>9.8624299999999998</v>
      </c>
      <c r="Q224">
        <v>172.923</v>
      </c>
      <c r="R224">
        <v>355.89</v>
      </c>
      <c r="S224">
        <v>0.601047</v>
      </c>
      <c r="T224">
        <v>0.10520400000000001</v>
      </c>
    </row>
    <row r="225" spans="1:20" x14ac:dyDescent="0.45">
      <c r="A225">
        <v>224</v>
      </c>
      <c r="B225" s="1" t="s">
        <v>250</v>
      </c>
      <c r="C225" s="2">
        <v>0.67144675925925934</v>
      </c>
      <c r="D225">
        <v>26.07</v>
      </c>
      <c r="E225">
        <v>2437.09</v>
      </c>
      <c r="F225">
        <v>-0.15307599999999999</v>
      </c>
      <c r="G225">
        <v>-29008.1</v>
      </c>
      <c r="H225">
        <v>5.0845300000000003E-2</v>
      </c>
      <c r="I225">
        <v>-0.61552499999999999</v>
      </c>
      <c r="J225">
        <v>153.5</v>
      </c>
      <c r="K225">
        <v>173.3</v>
      </c>
      <c r="L225">
        <v>22.1</v>
      </c>
      <c r="M225">
        <v>155.30000000000001</v>
      </c>
      <c r="N225">
        <v>21.8</v>
      </c>
      <c r="O225">
        <v>169.7</v>
      </c>
      <c r="P225">
        <v>9.8624299999999998</v>
      </c>
      <c r="Q225">
        <v>164.93700000000001</v>
      </c>
      <c r="R225">
        <v>347.49200000000002</v>
      </c>
      <c r="S225">
        <v>0.60710799999999998</v>
      </c>
      <c r="T225">
        <v>0.111097</v>
      </c>
    </row>
    <row r="226" spans="1:20" x14ac:dyDescent="0.45">
      <c r="A226">
        <v>225</v>
      </c>
      <c r="B226" s="1" t="s">
        <v>251</v>
      </c>
      <c r="C226" s="2">
        <v>0.67156249999999995</v>
      </c>
      <c r="D226">
        <v>26.072900000000001</v>
      </c>
      <c r="E226">
        <v>2523.56</v>
      </c>
      <c r="F226">
        <v>-0.15307599999999999</v>
      </c>
      <c r="G226">
        <v>-29008.1</v>
      </c>
      <c r="H226">
        <v>5.0845300000000003E-2</v>
      </c>
      <c r="I226">
        <v>-0.61477000000000004</v>
      </c>
      <c r="J226">
        <v>152.9</v>
      </c>
      <c r="K226">
        <v>172.3</v>
      </c>
      <c r="L226">
        <v>22.1</v>
      </c>
      <c r="M226">
        <v>154.6</v>
      </c>
      <c r="N226">
        <v>21.6</v>
      </c>
      <c r="O226">
        <v>169.6</v>
      </c>
      <c r="P226">
        <v>9.8624299999999998</v>
      </c>
      <c r="Q226">
        <v>157.834</v>
      </c>
      <c r="R226">
        <v>335.363</v>
      </c>
      <c r="S226">
        <v>0.612896</v>
      </c>
      <c r="T226">
        <v>0.11643199999999999</v>
      </c>
    </row>
    <row r="227" spans="1:20" x14ac:dyDescent="0.45">
      <c r="A227">
        <v>226</v>
      </c>
      <c r="B227" s="1" t="s">
        <v>252</v>
      </c>
      <c r="C227" s="2">
        <v>0.67167824074074067</v>
      </c>
      <c r="D227">
        <v>26.075600000000001</v>
      </c>
      <c r="E227">
        <v>2626.96</v>
      </c>
      <c r="F227">
        <v>-1.0764199999999999</v>
      </c>
      <c r="G227">
        <v>-29008.1</v>
      </c>
      <c r="H227">
        <v>5.0845300000000003E-2</v>
      </c>
      <c r="I227">
        <v>-0.61552499999999999</v>
      </c>
      <c r="J227">
        <v>152.30000000000001</v>
      </c>
      <c r="K227">
        <v>171.3</v>
      </c>
      <c r="L227">
        <v>22.1</v>
      </c>
      <c r="M227">
        <v>154.1</v>
      </c>
      <c r="N227">
        <v>21.6</v>
      </c>
      <c r="O227">
        <v>169.6</v>
      </c>
      <c r="P227">
        <v>9.8624299999999998</v>
      </c>
      <c r="Q227">
        <v>149.6</v>
      </c>
      <c r="R227">
        <v>322.06</v>
      </c>
      <c r="S227">
        <v>0.61898900000000001</v>
      </c>
      <c r="T227">
        <v>0.12223100000000001</v>
      </c>
    </row>
    <row r="228" spans="1:20" x14ac:dyDescent="0.45">
      <c r="A228">
        <v>227</v>
      </c>
      <c r="B228" s="1" t="s">
        <v>253</v>
      </c>
      <c r="C228" s="2">
        <v>0.67179398148148151</v>
      </c>
      <c r="D228">
        <v>26.078600000000002</v>
      </c>
      <c r="E228">
        <v>2721.13</v>
      </c>
      <c r="F228">
        <v>-0.15307599999999999</v>
      </c>
      <c r="G228">
        <v>-29008.1</v>
      </c>
      <c r="H228">
        <v>5.0845300000000003E-2</v>
      </c>
      <c r="I228">
        <v>-0.61477000000000004</v>
      </c>
      <c r="J228">
        <v>151.80000000000001</v>
      </c>
      <c r="K228">
        <v>170.3</v>
      </c>
      <c r="L228">
        <v>22.1</v>
      </c>
      <c r="M228">
        <v>153.6</v>
      </c>
      <c r="N228">
        <v>21.6</v>
      </c>
      <c r="O228">
        <v>169.6</v>
      </c>
      <c r="P228">
        <v>9.8624299999999998</v>
      </c>
      <c r="Q228">
        <v>142.31200000000001</v>
      </c>
      <c r="R228">
        <v>308.96300000000002</v>
      </c>
      <c r="S228">
        <v>0.62364900000000001</v>
      </c>
      <c r="T228">
        <v>0.12648000000000001</v>
      </c>
    </row>
    <row r="229" spans="1:20" x14ac:dyDescent="0.45">
      <c r="A229">
        <v>228</v>
      </c>
      <c r="B229" s="1" t="s">
        <v>254</v>
      </c>
      <c r="C229" s="2">
        <v>0.67190972222222223</v>
      </c>
      <c r="D229">
        <v>26.081199999999999</v>
      </c>
      <c r="E229">
        <v>2806.37</v>
      </c>
      <c r="F229">
        <v>-0.15307599999999999</v>
      </c>
      <c r="G229">
        <v>-29008.1</v>
      </c>
      <c r="H229">
        <v>5.0845300000000003E-2</v>
      </c>
      <c r="I229">
        <v>-0.61577599999999999</v>
      </c>
      <c r="J229">
        <v>151.5</v>
      </c>
      <c r="K229">
        <v>169.8</v>
      </c>
      <c r="L229">
        <v>22.1</v>
      </c>
      <c r="M229">
        <v>154.4</v>
      </c>
      <c r="N229">
        <v>21.8</v>
      </c>
      <c r="O229">
        <v>169.5</v>
      </c>
      <c r="P229">
        <v>9.8624299999999998</v>
      </c>
      <c r="Q229">
        <v>135.75200000000001</v>
      </c>
      <c r="R229">
        <v>293.95699999999999</v>
      </c>
      <c r="S229">
        <v>0.62876699999999996</v>
      </c>
      <c r="T229">
        <v>0.13122600000000001</v>
      </c>
    </row>
    <row r="230" spans="1:20" x14ac:dyDescent="0.45">
      <c r="A230">
        <v>229</v>
      </c>
      <c r="B230" s="1" t="s">
        <v>255</v>
      </c>
      <c r="C230" s="2">
        <v>0.67202546296296306</v>
      </c>
      <c r="D230">
        <v>26.0839</v>
      </c>
      <c r="E230">
        <v>2888.84</v>
      </c>
      <c r="F230">
        <v>-0.15307599999999999</v>
      </c>
      <c r="G230">
        <v>-29008.1</v>
      </c>
      <c r="H230">
        <v>5.0845300000000003E-2</v>
      </c>
      <c r="I230">
        <v>-0.61495900000000003</v>
      </c>
      <c r="J230">
        <v>151</v>
      </c>
      <c r="K230">
        <v>169.7</v>
      </c>
      <c r="L230">
        <v>22.1</v>
      </c>
      <c r="M230">
        <v>155.5</v>
      </c>
      <c r="N230">
        <v>21.6</v>
      </c>
      <c r="O230">
        <v>169.4</v>
      </c>
      <c r="P230">
        <v>9.8624299999999998</v>
      </c>
      <c r="Q230">
        <v>129.14599999999999</v>
      </c>
      <c r="R230">
        <v>280.80099999999999</v>
      </c>
      <c r="S230">
        <v>0.63351900000000005</v>
      </c>
      <c r="T230">
        <v>0.13575400000000001</v>
      </c>
    </row>
    <row r="231" spans="1:20" x14ac:dyDescent="0.45">
      <c r="A231">
        <v>230</v>
      </c>
      <c r="B231" s="1" t="s">
        <v>256</v>
      </c>
      <c r="C231" s="2">
        <v>0.67214120370370367</v>
      </c>
      <c r="D231">
        <v>26.086600000000001</v>
      </c>
      <c r="E231">
        <v>2878.37</v>
      </c>
      <c r="F231">
        <v>-0.15307599999999999</v>
      </c>
      <c r="G231">
        <v>-29008.1</v>
      </c>
      <c r="H231">
        <v>5.0845300000000003E-2</v>
      </c>
      <c r="I231">
        <v>-0.61495900000000003</v>
      </c>
      <c r="J231">
        <v>150.69999999999999</v>
      </c>
      <c r="K231">
        <v>170</v>
      </c>
      <c r="L231">
        <v>22.1</v>
      </c>
      <c r="M231">
        <v>154.4</v>
      </c>
      <c r="N231">
        <v>21.8</v>
      </c>
      <c r="O231">
        <v>169.4</v>
      </c>
      <c r="P231">
        <v>9.8624299999999998</v>
      </c>
      <c r="Q231">
        <v>127.905</v>
      </c>
      <c r="R231">
        <v>265.73599999999999</v>
      </c>
      <c r="S231">
        <v>0.63647399999999998</v>
      </c>
      <c r="T231">
        <v>0.139041</v>
      </c>
    </row>
    <row r="232" spans="1:20" x14ac:dyDescent="0.45">
      <c r="A232">
        <v>231</v>
      </c>
      <c r="B232" s="1" t="s">
        <v>257</v>
      </c>
      <c r="C232" s="2">
        <v>0.67225694444444439</v>
      </c>
      <c r="D232">
        <v>26.089500000000001</v>
      </c>
      <c r="E232">
        <v>2884.22</v>
      </c>
      <c r="F232">
        <v>-1.0764199999999999</v>
      </c>
      <c r="G232">
        <v>-29008.1</v>
      </c>
      <c r="H232">
        <v>5.0845300000000003E-2</v>
      </c>
      <c r="I232">
        <v>-0.61514800000000003</v>
      </c>
      <c r="J232">
        <v>150.30000000000001</v>
      </c>
      <c r="K232">
        <v>170.6</v>
      </c>
      <c r="L232">
        <v>22.1</v>
      </c>
      <c r="M232">
        <v>155</v>
      </c>
      <c r="N232">
        <v>21.7</v>
      </c>
      <c r="O232">
        <v>169.3</v>
      </c>
      <c r="P232">
        <v>9.8624299999999998</v>
      </c>
      <c r="Q232">
        <v>126.556</v>
      </c>
      <c r="R232">
        <v>255.517</v>
      </c>
      <c r="S232">
        <v>0.63836199999999999</v>
      </c>
      <c r="T232">
        <v>0.140685</v>
      </c>
    </row>
    <row r="233" spans="1:20" x14ac:dyDescent="0.45">
      <c r="A233">
        <v>232</v>
      </c>
      <c r="B233" s="1" t="s">
        <v>258</v>
      </c>
      <c r="C233" s="2">
        <v>0.67237268518518523</v>
      </c>
      <c r="D233">
        <v>26.092300000000002</v>
      </c>
      <c r="E233">
        <v>2882.99</v>
      </c>
      <c r="F233">
        <v>-0.15307599999999999</v>
      </c>
      <c r="G233">
        <v>-29008.1</v>
      </c>
      <c r="H233">
        <v>5.0845300000000003E-2</v>
      </c>
      <c r="I233">
        <v>-0.61458100000000004</v>
      </c>
      <c r="J233">
        <v>150</v>
      </c>
      <c r="K233">
        <v>171.2</v>
      </c>
      <c r="L233">
        <v>22.1</v>
      </c>
      <c r="M233">
        <v>153.6</v>
      </c>
      <c r="N233">
        <v>21.7</v>
      </c>
      <c r="O233">
        <v>169.2</v>
      </c>
      <c r="P233">
        <v>9.8624299999999998</v>
      </c>
      <c r="Q233">
        <v>125.548</v>
      </c>
      <c r="R233">
        <v>246.88300000000001</v>
      </c>
      <c r="S233">
        <v>0.64025100000000001</v>
      </c>
      <c r="T233">
        <v>0.143011</v>
      </c>
    </row>
    <row r="234" spans="1:20" x14ac:dyDescent="0.45">
      <c r="A234">
        <v>233</v>
      </c>
      <c r="B234" s="1" t="s">
        <v>259</v>
      </c>
      <c r="C234" s="2">
        <v>0.67248842592592595</v>
      </c>
      <c r="D234">
        <v>26.095099999999999</v>
      </c>
      <c r="E234">
        <v>2885.14</v>
      </c>
      <c r="F234">
        <v>-0.15307599999999999</v>
      </c>
      <c r="G234">
        <v>-29008.1</v>
      </c>
      <c r="H234">
        <v>5.0845300000000003E-2</v>
      </c>
      <c r="I234">
        <v>-0.61552499999999999</v>
      </c>
      <c r="J234">
        <v>149.6</v>
      </c>
      <c r="K234">
        <v>171.4</v>
      </c>
      <c r="L234">
        <v>22.1</v>
      </c>
      <c r="M234">
        <v>154.30000000000001</v>
      </c>
      <c r="N234">
        <v>21.8</v>
      </c>
      <c r="O234">
        <v>169.1</v>
      </c>
      <c r="P234">
        <v>9.8624299999999998</v>
      </c>
      <c r="Q234">
        <v>124.664</v>
      </c>
      <c r="R234">
        <v>243.21199999999999</v>
      </c>
      <c r="S234">
        <v>0.64186500000000002</v>
      </c>
      <c r="T234">
        <v>0.14505799999999999</v>
      </c>
    </row>
    <row r="235" spans="1:20" x14ac:dyDescent="0.45">
      <c r="A235">
        <v>234</v>
      </c>
      <c r="B235" s="1" t="s">
        <v>260</v>
      </c>
      <c r="C235" s="2">
        <v>0.67260416666666656</v>
      </c>
      <c r="D235">
        <v>26.097799999999999</v>
      </c>
      <c r="E235">
        <v>2884.22</v>
      </c>
      <c r="F235">
        <v>-0.15307599999999999</v>
      </c>
      <c r="G235">
        <v>-29008.1</v>
      </c>
      <c r="H235">
        <v>5.0845300000000003E-2</v>
      </c>
      <c r="I235">
        <v>-0.61458100000000004</v>
      </c>
      <c r="J235">
        <v>149.4</v>
      </c>
      <c r="K235">
        <v>171.3</v>
      </c>
      <c r="L235">
        <v>22.1</v>
      </c>
      <c r="M235">
        <v>154.80000000000001</v>
      </c>
      <c r="N235">
        <v>21.7</v>
      </c>
      <c r="O235">
        <v>169</v>
      </c>
      <c r="P235">
        <v>9.8624299999999998</v>
      </c>
      <c r="Q235">
        <v>123.935</v>
      </c>
      <c r="R235">
        <v>237.75</v>
      </c>
      <c r="S235">
        <v>0.64293199999999995</v>
      </c>
      <c r="T235">
        <v>0.14629900000000001</v>
      </c>
    </row>
    <row r="236" spans="1:20" x14ac:dyDescent="0.45">
      <c r="A236">
        <v>235</v>
      </c>
      <c r="B236" s="1" t="s">
        <v>261</v>
      </c>
      <c r="C236" s="2">
        <v>0.67271990740740739</v>
      </c>
      <c r="D236">
        <v>26.1007</v>
      </c>
      <c r="E236">
        <v>2885.14</v>
      </c>
      <c r="F236">
        <v>-0.15307599999999999</v>
      </c>
      <c r="G236">
        <v>-29008.1</v>
      </c>
      <c r="H236">
        <v>5.0845300000000003E-2</v>
      </c>
      <c r="I236">
        <v>-0.61533599999999999</v>
      </c>
      <c r="J236">
        <v>149.19999999999999</v>
      </c>
      <c r="K236">
        <v>171.4</v>
      </c>
      <c r="L236">
        <v>22.1</v>
      </c>
      <c r="M236">
        <v>154.1</v>
      </c>
      <c r="N236">
        <v>21.7</v>
      </c>
      <c r="O236">
        <v>168.9</v>
      </c>
      <c r="P236">
        <v>9.8624299999999998</v>
      </c>
      <c r="Q236">
        <v>123.20699999999999</v>
      </c>
      <c r="R236">
        <v>222.685</v>
      </c>
      <c r="S236">
        <v>0.64415</v>
      </c>
      <c r="T236">
        <v>0.14757000000000001</v>
      </c>
    </row>
    <row r="237" spans="1:20" x14ac:dyDescent="0.45">
      <c r="A237">
        <v>236</v>
      </c>
      <c r="B237" s="1" t="s">
        <v>262</v>
      </c>
      <c r="C237" s="2">
        <v>0.67283564814814811</v>
      </c>
      <c r="D237">
        <v>26.103400000000001</v>
      </c>
      <c r="E237">
        <v>2885.14</v>
      </c>
      <c r="F237">
        <v>-0.15307599999999999</v>
      </c>
      <c r="G237">
        <v>-29008.1</v>
      </c>
      <c r="H237">
        <v>5.0845300000000003E-2</v>
      </c>
      <c r="I237">
        <v>-0.61458100000000004</v>
      </c>
      <c r="J237">
        <v>149</v>
      </c>
      <c r="K237">
        <v>171.8</v>
      </c>
      <c r="L237">
        <v>22.1</v>
      </c>
      <c r="M237">
        <v>153</v>
      </c>
      <c r="N237">
        <v>21.8</v>
      </c>
      <c r="O237">
        <v>168.9</v>
      </c>
      <c r="P237">
        <v>9.8624299999999998</v>
      </c>
      <c r="Q237">
        <v>122.431</v>
      </c>
      <c r="R237">
        <v>222.685</v>
      </c>
      <c r="S237">
        <v>0.64481999999999995</v>
      </c>
      <c r="T237">
        <v>0.14871799999999999</v>
      </c>
    </row>
    <row r="238" spans="1:20" x14ac:dyDescent="0.45">
      <c r="A238">
        <v>237</v>
      </c>
      <c r="B238" s="1" t="s">
        <v>263</v>
      </c>
      <c r="C238" s="2">
        <v>0.67295138888888895</v>
      </c>
      <c r="D238">
        <v>26.106100000000001</v>
      </c>
      <c r="E238">
        <v>2885.14</v>
      </c>
      <c r="F238">
        <v>-0.15307599999999999</v>
      </c>
      <c r="G238">
        <v>-29008.1</v>
      </c>
      <c r="H238">
        <v>5.0845300000000003E-2</v>
      </c>
      <c r="I238">
        <v>-0.61552499999999999</v>
      </c>
      <c r="J238">
        <v>148.69999999999999</v>
      </c>
      <c r="K238">
        <v>172.2</v>
      </c>
      <c r="L238">
        <v>22.1</v>
      </c>
      <c r="M238">
        <v>152.69999999999999</v>
      </c>
      <c r="N238">
        <v>21.7</v>
      </c>
      <c r="O238">
        <v>168.8</v>
      </c>
      <c r="P238">
        <v>9.8624299999999998</v>
      </c>
      <c r="Q238">
        <v>121.81100000000001</v>
      </c>
      <c r="R238">
        <v>220.77600000000001</v>
      </c>
      <c r="S238">
        <v>0.64549000000000001</v>
      </c>
      <c r="T238">
        <v>0.14977299999999999</v>
      </c>
    </row>
    <row r="239" spans="1:20" x14ac:dyDescent="0.45">
      <c r="A239">
        <v>238</v>
      </c>
      <c r="B239" s="1" t="s">
        <v>264</v>
      </c>
      <c r="C239" s="2">
        <v>0.67306712962962967</v>
      </c>
      <c r="D239">
        <v>26.109000000000002</v>
      </c>
      <c r="E239">
        <v>2886.07</v>
      </c>
      <c r="F239">
        <v>-0.15307599999999999</v>
      </c>
      <c r="G239">
        <v>-29008.1</v>
      </c>
      <c r="H239">
        <v>5.0845300000000003E-2</v>
      </c>
      <c r="I239">
        <v>-0.61458100000000004</v>
      </c>
      <c r="J239">
        <v>148.5</v>
      </c>
      <c r="K239">
        <v>172.8</v>
      </c>
      <c r="L239">
        <v>22.1</v>
      </c>
      <c r="M239">
        <v>153.1</v>
      </c>
      <c r="N239">
        <v>21.8</v>
      </c>
      <c r="O239">
        <v>168.6</v>
      </c>
      <c r="P239">
        <v>9.8624299999999998</v>
      </c>
      <c r="Q239">
        <v>121.23699999999999</v>
      </c>
      <c r="R239">
        <v>215.13800000000001</v>
      </c>
      <c r="S239">
        <v>0.64652600000000005</v>
      </c>
      <c r="T239">
        <v>0.15113699999999999</v>
      </c>
    </row>
    <row r="240" spans="1:20" x14ac:dyDescent="0.45">
      <c r="A240">
        <v>239</v>
      </c>
      <c r="B240" s="1" t="s">
        <v>265</v>
      </c>
      <c r="C240" s="2">
        <v>0.67318287037037028</v>
      </c>
      <c r="D240">
        <v>26.111699999999999</v>
      </c>
      <c r="E240">
        <v>2886.07</v>
      </c>
      <c r="F240">
        <v>-0.15307599999999999</v>
      </c>
      <c r="G240">
        <v>-29008.1</v>
      </c>
      <c r="H240">
        <v>5.0845300000000003E-2</v>
      </c>
      <c r="I240">
        <v>-0.61552499999999999</v>
      </c>
      <c r="J240">
        <v>148.30000000000001</v>
      </c>
      <c r="K240">
        <v>173.2</v>
      </c>
      <c r="L240">
        <v>22.1</v>
      </c>
      <c r="M240">
        <v>153.6</v>
      </c>
      <c r="N240">
        <v>21.8</v>
      </c>
      <c r="O240">
        <v>168.6</v>
      </c>
      <c r="P240">
        <v>9.8624299999999998</v>
      </c>
      <c r="Q240">
        <v>120.72499999999999</v>
      </c>
      <c r="R240">
        <v>213.25899999999999</v>
      </c>
      <c r="S240">
        <v>0.64710500000000004</v>
      </c>
      <c r="T240">
        <v>0.152006</v>
      </c>
    </row>
    <row r="241" spans="1:20" x14ac:dyDescent="0.45">
      <c r="A241">
        <v>240</v>
      </c>
      <c r="B241" s="1" t="s">
        <v>266</v>
      </c>
      <c r="C241" s="2">
        <v>0.67329861111111111</v>
      </c>
      <c r="D241">
        <v>26.1144</v>
      </c>
      <c r="E241">
        <v>2882.99</v>
      </c>
      <c r="F241">
        <v>-1.0764199999999999</v>
      </c>
      <c r="G241">
        <v>-29008.1</v>
      </c>
      <c r="H241">
        <v>5.0826799999999998E-2</v>
      </c>
      <c r="I241">
        <v>-0.61458100000000004</v>
      </c>
      <c r="J241">
        <v>160.9</v>
      </c>
      <c r="K241">
        <v>173.8</v>
      </c>
      <c r="L241">
        <v>22.1</v>
      </c>
      <c r="M241">
        <v>153.5</v>
      </c>
      <c r="N241">
        <v>21.8</v>
      </c>
      <c r="O241">
        <v>168.6</v>
      </c>
      <c r="P241">
        <v>9.8624299999999998</v>
      </c>
      <c r="Q241">
        <v>120.33799999999999</v>
      </c>
      <c r="R241">
        <v>211.40899999999999</v>
      </c>
      <c r="S241">
        <v>0.64804899999999999</v>
      </c>
      <c r="T241">
        <v>0.15306</v>
      </c>
    </row>
    <row r="242" spans="1:20" x14ac:dyDescent="0.45">
      <c r="A242">
        <v>241</v>
      </c>
      <c r="B242" s="1" t="s">
        <v>267</v>
      </c>
      <c r="C242" s="2">
        <v>0.67341435185185183</v>
      </c>
      <c r="D242">
        <v>26.1172</v>
      </c>
      <c r="E242">
        <v>2884.22</v>
      </c>
      <c r="F242">
        <v>-0.15307599999999999</v>
      </c>
      <c r="G242">
        <v>-29008.1</v>
      </c>
      <c r="H242">
        <v>5.0845300000000003E-2</v>
      </c>
      <c r="I242">
        <v>-0.61495900000000003</v>
      </c>
      <c r="J242">
        <v>176.3</v>
      </c>
      <c r="K242">
        <v>174.3</v>
      </c>
      <c r="L242">
        <v>22.1</v>
      </c>
      <c r="M242">
        <v>154.19999999999999</v>
      </c>
      <c r="N242">
        <v>21.8</v>
      </c>
      <c r="O242">
        <v>168.5</v>
      </c>
      <c r="P242">
        <v>9.8624299999999998</v>
      </c>
      <c r="Q242">
        <v>119.733</v>
      </c>
      <c r="R242">
        <v>203.89099999999999</v>
      </c>
      <c r="S242">
        <v>0.64844500000000005</v>
      </c>
      <c r="T242">
        <v>0.15374199999999999</v>
      </c>
    </row>
    <row r="243" spans="1:20" x14ac:dyDescent="0.45">
      <c r="A243">
        <v>242</v>
      </c>
      <c r="B243" s="1" t="s">
        <v>268</v>
      </c>
      <c r="C243" s="2">
        <v>0.67353009259259267</v>
      </c>
      <c r="D243">
        <v>26.119900000000001</v>
      </c>
      <c r="E243">
        <v>2886.07</v>
      </c>
      <c r="F243">
        <v>-1.0764199999999999</v>
      </c>
      <c r="G243">
        <v>-29008.1</v>
      </c>
      <c r="H243">
        <v>5.0845300000000003E-2</v>
      </c>
      <c r="I243">
        <v>-0.61552499999999999</v>
      </c>
      <c r="J243">
        <v>193.4</v>
      </c>
      <c r="K243">
        <v>174.7</v>
      </c>
      <c r="L243">
        <v>22.1</v>
      </c>
      <c r="M243">
        <v>155.4</v>
      </c>
      <c r="N243">
        <v>21.8</v>
      </c>
      <c r="O243">
        <v>168.4</v>
      </c>
      <c r="P243">
        <v>9.8624299999999998</v>
      </c>
      <c r="Q243">
        <v>118.989</v>
      </c>
      <c r="R243">
        <v>200.07300000000001</v>
      </c>
      <c r="S243">
        <v>0.64908500000000002</v>
      </c>
      <c r="T243">
        <v>0.15470400000000001</v>
      </c>
    </row>
    <row r="244" spans="1:20" x14ac:dyDescent="0.45">
      <c r="A244">
        <v>243</v>
      </c>
      <c r="B244" s="1" t="s">
        <v>269</v>
      </c>
      <c r="C244" s="2">
        <v>0.67365740740740743</v>
      </c>
      <c r="D244">
        <v>26.122800000000002</v>
      </c>
      <c r="E244">
        <v>2886.07</v>
      </c>
      <c r="F244">
        <v>-0.15307599999999999</v>
      </c>
      <c r="G244">
        <v>-29008.1</v>
      </c>
      <c r="H244">
        <v>5.0845300000000003E-2</v>
      </c>
      <c r="I244">
        <v>-0.61458100000000004</v>
      </c>
      <c r="J244">
        <v>198.6</v>
      </c>
      <c r="K244">
        <v>174.7</v>
      </c>
      <c r="L244">
        <v>22.1</v>
      </c>
      <c r="M244">
        <v>159.19999999999999</v>
      </c>
      <c r="N244">
        <v>21.7</v>
      </c>
      <c r="O244">
        <v>168.3</v>
      </c>
      <c r="P244">
        <v>9.8624299999999998</v>
      </c>
      <c r="Q244">
        <v>118.492</v>
      </c>
      <c r="R244">
        <v>196.34399999999999</v>
      </c>
      <c r="S244">
        <v>0.64939000000000002</v>
      </c>
      <c r="T244">
        <v>0.15529299999999999</v>
      </c>
    </row>
    <row r="245" spans="1:20" x14ac:dyDescent="0.45">
      <c r="A245">
        <v>244</v>
      </c>
      <c r="B245" s="1" t="s">
        <v>270</v>
      </c>
      <c r="C245" s="2">
        <v>0.673761574074074</v>
      </c>
      <c r="D245">
        <v>26.125499999999999</v>
      </c>
      <c r="E245">
        <v>2886.07</v>
      </c>
      <c r="F245">
        <v>-1.0764199999999999</v>
      </c>
      <c r="G245">
        <v>-29008.1</v>
      </c>
      <c r="H245">
        <v>5.0845300000000003E-2</v>
      </c>
      <c r="I245">
        <v>-0.61552499999999999</v>
      </c>
      <c r="J245">
        <v>211.3</v>
      </c>
      <c r="K245">
        <v>175.3</v>
      </c>
      <c r="L245">
        <v>22.2</v>
      </c>
      <c r="M245">
        <v>161.9</v>
      </c>
      <c r="N245">
        <v>21.8</v>
      </c>
      <c r="O245">
        <v>168.2</v>
      </c>
      <c r="P245">
        <v>9.8624299999999998</v>
      </c>
      <c r="Q245">
        <v>118.105</v>
      </c>
      <c r="R245">
        <v>186.917</v>
      </c>
      <c r="S245">
        <v>0.64996799999999999</v>
      </c>
      <c r="T245">
        <v>0.15606800000000001</v>
      </c>
    </row>
    <row r="246" spans="1:20" x14ac:dyDescent="0.45">
      <c r="A246">
        <v>245</v>
      </c>
      <c r="B246" s="1" t="s">
        <v>271</v>
      </c>
      <c r="C246" s="2">
        <v>0.67387731481481483</v>
      </c>
      <c r="D246">
        <v>26.128399999999999</v>
      </c>
      <c r="E246">
        <v>2886.99</v>
      </c>
      <c r="F246">
        <v>-0.15307599999999999</v>
      </c>
      <c r="G246">
        <v>-29008.1</v>
      </c>
      <c r="H246">
        <v>5.0845300000000003E-2</v>
      </c>
      <c r="I246">
        <v>-0.61458100000000004</v>
      </c>
      <c r="J246">
        <v>214</v>
      </c>
      <c r="K246">
        <v>176.2</v>
      </c>
      <c r="L246">
        <v>22.2</v>
      </c>
      <c r="M246">
        <v>167.5</v>
      </c>
      <c r="N246">
        <v>21.8</v>
      </c>
      <c r="O246">
        <v>168.2</v>
      </c>
      <c r="P246">
        <v>9.8624299999999998</v>
      </c>
      <c r="Q246">
        <v>117.717</v>
      </c>
      <c r="R246">
        <v>178.518</v>
      </c>
      <c r="S246">
        <v>0.65033399999999997</v>
      </c>
      <c r="T246">
        <v>0.15665799999999999</v>
      </c>
    </row>
    <row r="247" spans="1:20" x14ac:dyDescent="0.45">
      <c r="A247">
        <v>246</v>
      </c>
      <c r="B247" s="1" t="s">
        <v>272</v>
      </c>
      <c r="C247" s="2">
        <v>0.67399305555555555</v>
      </c>
      <c r="D247">
        <v>26.1311</v>
      </c>
      <c r="E247">
        <v>2886.99</v>
      </c>
      <c r="F247">
        <v>-1.0764199999999999</v>
      </c>
      <c r="G247">
        <v>-29008.1</v>
      </c>
      <c r="H247">
        <v>5.0845300000000003E-2</v>
      </c>
      <c r="I247">
        <v>-0.61552499999999999</v>
      </c>
      <c r="J247">
        <v>222.3</v>
      </c>
      <c r="K247">
        <v>176.6</v>
      </c>
      <c r="L247">
        <v>22.2</v>
      </c>
      <c r="M247">
        <v>171.9</v>
      </c>
      <c r="N247">
        <v>21.7</v>
      </c>
      <c r="O247">
        <v>168.1</v>
      </c>
      <c r="P247">
        <v>9.8624299999999998</v>
      </c>
      <c r="Q247">
        <v>117.32899999999999</v>
      </c>
      <c r="R247">
        <v>1.85121</v>
      </c>
      <c r="S247">
        <v>0.65091299999999996</v>
      </c>
      <c r="T247">
        <v>0.157247</v>
      </c>
    </row>
    <row r="248" spans="1:20" x14ac:dyDescent="0.45">
      <c r="A248">
        <v>247</v>
      </c>
      <c r="B248" s="1" t="s">
        <v>273</v>
      </c>
      <c r="C248" s="2">
        <v>0.67410879629629628</v>
      </c>
      <c r="D248">
        <v>26.133800000000001</v>
      </c>
      <c r="E248">
        <v>2886.99</v>
      </c>
      <c r="F248">
        <v>-0.15307599999999999</v>
      </c>
      <c r="G248">
        <v>-29008.1</v>
      </c>
      <c r="H248">
        <v>5.0826799999999998E-2</v>
      </c>
      <c r="I248">
        <v>-0.61477000000000004</v>
      </c>
      <c r="J248">
        <v>225.8</v>
      </c>
      <c r="K248">
        <v>177</v>
      </c>
      <c r="L248">
        <v>22.2</v>
      </c>
      <c r="M248">
        <v>174.4</v>
      </c>
      <c r="N248">
        <v>21.7</v>
      </c>
      <c r="O248">
        <v>168</v>
      </c>
      <c r="P248">
        <v>9.8624299999999998</v>
      </c>
      <c r="Q248">
        <v>116.988</v>
      </c>
      <c r="R248">
        <v>1.85121</v>
      </c>
      <c r="S248">
        <v>0.65109499999999998</v>
      </c>
      <c r="T248">
        <v>0.15789800000000001</v>
      </c>
    </row>
    <row r="249" spans="1:20" x14ac:dyDescent="0.45">
      <c r="A249">
        <v>248</v>
      </c>
      <c r="B249" s="1" t="s">
        <v>274</v>
      </c>
      <c r="C249" s="2">
        <v>0.67422453703703711</v>
      </c>
      <c r="D249">
        <v>26.136700000000001</v>
      </c>
      <c r="E249">
        <v>2886.99</v>
      </c>
      <c r="F249">
        <v>-0.15307599999999999</v>
      </c>
      <c r="G249">
        <v>-29008.1</v>
      </c>
      <c r="H249">
        <v>5.0845300000000003E-2</v>
      </c>
      <c r="I249">
        <v>-0.61533599999999999</v>
      </c>
      <c r="J249">
        <v>213.1</v>
      </c>
      <c r="K249">
        <v>177.3</v>
      </c>
      <c r="L249">
        <v>22.1</v>
      </c>
      <c r="M249">
        <v>175.7</v>
      </c>
      <c r="N249">
        <v>21.7</v>
      </c>
      <c r="O249">
        <v>168</v>
      </c>
      <c r="P249">
        <v>9.8624299999999998</v>
      </c>
      <c r="Q249">
        <v>116.756</v>
      </c>
      <c r="R249">
        <v>1.85121</v>
      </c>
      <c r="S249">
        <v>0.65176599999999996</v>
      </c>
      <c r="T249">
        <v>0.15839500000000001</v>
      </c>
    </row>
    <row r="250" spans="1:20" x14ac:dyDescent="0.45">
      <c r="A250">
        <v>249</v>
      </c>
      <c r="B250" s="1" t="s">
        <v>275</v>
      </c>
      <c r="C250" s="2">
        <v>0.67434027777777772</v>
      </c>
      <c r="D250">
        <v>26.139500000000002</v>
      </c>
      <c r="E250">
        <v>2887.91</v>
      </c>
      <c r="F250">
        <v>-0.15307599999999999</v>
      </c>
      <c r="G250">
        <v>-29008.1</v>
      </c>
      <c r="H250">
        <v>5.0845300000000003E-2</v>
      </c>
      <c r="I250">
        <v>-0.61533599999999999</v>
      </c>
      <c r="J250">
        <v>191</v>
      </c>
      <c r="K250">
        <v>177.6</v>
      </c>
      <c r="L250">
        <v>22.2</v>
      </c>
      <c r="M250">
        <v>176.8</v>
      </c>
      <c r="N250">
        <v>21.7</v>
      </c>
      <c r="O250">
        <v>167.9</v>
      </c>
      <c r="P250">
        <v>9.8624299999999998</v>
      </c>
      <c r="Q250">
        <v>116.492</v>
      </c>
      <c r="R250">
        <v>1.85121</v>
      </c>
      <c r="S250">
        <v>0.65243600000000002</v>
      </c>
      <c r="T250">
        <v>0.158891</v>
      </c>
    </row>
    <row r="251" spans="1:20" x14ac:dyDescent="0.45">
      <c r="A251">
        <v>250</v>
      </c>
      <c r="B251" s="1" t="s">
        <v>276</v>
      </c>
      <c r="C251" s="2">
        <v>0.67446759259259259</v>
      </c>
      <c r="D251">
        <v>26.142099999999999</v>
      </c>
      <c r="E251">
        <v>2886.99</v>
      </c>
      <c r="F251">
        <v>-1.0764199999999999</v>
      </c>
      <c r="G251">
        <v>-29008.1</v>
      </c>
      <c r="H251">
        <v>5.0845300000000003E-2</v>
      </c>
      <c r="I251">
        <v>-0.61458100000000004</v>
      </c>
      <c r="J251">
        <v>177.7</v>
      </c>
      <c r="K251">
        <v>177.9</v>
      </c>
      <c r="L251">
        <v>22.2</v>
      </c>
      <c r="M251">
        <v>175</v>
      </c>
      <c r="N251">
        <v>21.7</v>
      </c>
      <c r="O251">
        <v>167.9</v>
      </c>
      <c r="P251">
        <v>9.8624299999999998</v>
      </c>
      <c r="Q251">
        <v>116.492</v>
      </c>
      <c r="R251">
        <v>1.85121</v>
      </c>
      <c r="S251">
        <v>0.65280099999999996</v>
      </c>
      <c r="T251">
        <v>0.15917000000000001</v>
      </c>
    </row>
    <row r="252" spans="1:20" x14ac:dyDescent="0.45">
      <c r="A252">
        <v>251</v>
      </c>
      <c r="B252" s="1" t="s">
        <v>277</v>
      </c>
      <c r="C252" s="2">
        <v>0.67458333333333342</v>
      </c>
      <c r="D252">
        <v>26.145099999999999</v>
      </c>
      <c r="E252">
        <v>2887.91</v>
      </c>
      <c r="F252">
        <v>-0.15307599999999999</v>
      </c>
      <c r="G252">
        <v>-29008.1</v>
      </c>
      <c r="H252">
        <v>5.0845300000000003E-2</v>
      </c>
      <c r="I252">
        <v>-0.61533599999999999</v>
      </c>
      <c r="J252">
        <v>170.4</v>
      </c>
      <c r="K252">
        <v>177.6</v>
      </c>
      <c r="L252">
        <v>22.2</v>
      </c>
      <c r="M252">
        <v>171.1</v>
      </c>
      <c r="N252">
        <v>21.7</v>
      </c>
      <c r="O252">
        <v>167.9</v>
      </c>
      <c r="P252">
        <v>9.8624299999999998</v>
      </c>
      <c r="Q252">
        <v>116.36799999999999</v>
      </c>
      <c r="R252">
        <v>1.85121</v>
      </c>
      <c r="S252">
        <v>0.65319700000000003</v>
      </c>
      <c r="T252">
        <v>0.15944900000000001</v>
      </c>
    </row>
    <row r="253" spans="1:20" x14ac:dyDescent="0.45">
      <c r="A253">
        <v>252</v>
      </c>
      <c r="B253" s="1" t="s">
        <v>278</v>
      </c>
      <c r="C253" s="2">
        <v>0.6746875</v>
      </c>
      <c r="D253">
        <v>26.1478</v>
      </c>
      <c r="E253">
        <v>2887.91</v>
      </c>
      <c r="F253">
        <v>-0.15307599999999999</v>
      </c>
      <c r="G253">
        <v>-29008.1</v>
      </c>
      <c r="H253">
        <v>5.0845300000000003E-2</v>
      </c>
      <c r="I253">
        <v>-0.61514800000000003</v>
      </c>
      <c r="J253">
        <v>164.4</v>
      </c>
      <c r="K253">
        <v>176.9</v>
      </c>
      <c r="L253">
        <v>22.1</v>
      </c>
      <c r="M253">
        <v>166.7</v>
      </c>
      <c r="N253">
        <v>21.7</v>
      </c>
      <c r="O253">
        <v>167.9</v>
      </c>
      <c r="P253">
        <v>9.8624299999999998</v>
      </c>
      <c r="Q253">
        <v>116.259</v>
      </c>
      <c r="R253">
        <v>1.85121</v>
      </c>
      <c r="S253">
        <v>0.65365399999999996</v>
      </c>
      <c r="T253">
        <v>0.15975900000000001</v>
      </c>
    </row>
    <row r="254" spans="1:20" x14ac:dyDescent="0.45">
      <c r="A254">
        <v>253</v>
      </c>
      <c r="B254" s="1" t="s">
        <v>279</v>
      </c>
      <c r="C254" s="2">
        <v>0.67480324074074083</v>
      </c>
      <c r="D254">
        <v>26.150400000000001</v>
      </c>
      <c r="E254">
        <v>2887.91</v>
      </c>
      <c r="F254">
        <v>-1.0764199999999999</v>
      </c>
      <c r="G254">
        <v>-29008.1</v>
      </c>
      <c r="H254">
        <v>5.0845300000000003E-2</v>
      </c>
      <c r="I254">
        <v>-0.61514800000000003</v>
      </c>
      <c r="J254">
        <v>161.5</v>
      </c>
      <c r="K254">
        <v>176.1</v>
      </c>
      <c r="L254">
        <v>22.2</v>
      </c>
      <c r="M254">
        <v>163.80000000000001</v>
      </c>
      <c r="N254">
        <v>21.8</v>
      </c>
      <c r="O254">
        <v>167.9</v>
      </c>
      <c r="P254">
        <v>9.8624299999999998</v>
      </c>
      <c r="Q254">
        <v>116.13500000000001</v>
      </c>
      <c r="R254">
        <v>1.85121</v>
      </c>
      <c r="S254">
        <v>0.65423299999999995</v>
      </c>
      <c r="T254">
        <v>0.16062799999999999</v>
      </c>
    </row>
    <row r="255" spans="1:20" x14ac:dyDescent="0.45">
      <c r="A255">
        <v>254</v>
      </c>
      <c r="B255" s="1" t="s">
        <v>280</v>
      </c>
      <c r="C255" s="2">
        <v>0.67491898148148144</v>
      </c>
      <c r="D255">
        <v>26.153300000000002</v>
      </c>
      <c r="E255">
        <v>2887.91</v>
      </c>
      <c r="F255">
        <v>-1.0764199999999999</v>
      </c>
      <c r="G255">
        <v>-29008.1</v>
      </c>
      <c r="H255">
        <v>5.0845300000000003E-2</v>
      </c>
      <c r="I255">
        <v>-0.61552499999999999</v>
      </c>
      <c r="J255">
        <v>159</v>
      </c>
      <c r="K255">
        <v>175.1</v>
      </c>
      <c r="L255">
        <v>22.1</v>
      </c>
      <c r="M255">
        <v>161.9</v>
      </c>
      <c r="N255">
        <v>21.8</v>
      </c>
      <c r="O255">
        <v>167.9</v>
      </c>
      <c r="P255">
        <v>9.8624299999999998</v>
      </c>
      <c r="Q255">
        <v>115.98</v>
      </c>
      <c r="R255">
        <v>1.85121</v>
      </c>
      <c r="S255">
        <v>0.65468999999999999</v>
      </c>
      <c r="T255">
        <v>0.16081400000000001</v>
      </c>
    </row>
    <row r="256" spans="1:20" x14ac:dyDescent="0.45">
      <c r="A256">
        <v>255</v>
      </c>
      <c r="B256" s="1" t="s">
        <v>281</v>
      </c>
      <c r="C256" s="2">
        <v>0.67503472222222216</v>
      </c>
      <c r="D256">
        <v>26.155999999999999</v>
      </c>
      <c r="E256">
        <v>2887.91</v>
      </c>
      <c r="F256">
        <v>-1.0764199999999999</v>
      </c>
      <c r="G256">
        <v>-29008.1</v>
      </c>
      <c r="H256">
        <v>5.0845300000000003E-2</v>
      </c>
      <c r="I256">
        <v>-0.61458100000000004</v>
      </c>
      <c r="J256">
        <v>157.19999999999999</v>
      </c>
      <c r="K256">
        <v>174</v>
      </c>
      <c r="L256">
        <v>22.1</v>
      </c>
      <c r="M256">
        <v>160.4</v>
      </c>
      <c r="N256">
        <v>21.7</v>
      </c>
      <c r="O256">
        <v>167.9</v>
      </c>
      <c r="P256">
        <v>9.8624299999999998</v>
      </c>
      <c r="Q256">
        <v>115.872</v>
      </c>
      <c r="R256">
        <v>1.85121</v>
      </c>
      <c r="S256">
        <v>0.65490300000000001</v>
      </c>
      <c r="T256">
        <v>0.16131000000000001</v>
      </c>
    </row>
    <row r="257" spans="1:20" x14ac:dyDescent="0.45">
      <c r="A257">
        <v>256</v>
      </c>
      <c r="B257" s="1" t="s">
        <v>282</v>
      </c>
      <c r="C257" s="2">
        <v>0.67515046296296299</v>
      </c>
      <c r="D257">
        <v>26.1587</v>
      </c>
      <c r="E257">
        <v>2887.91</v>
      </c>
      <c r="F257">
        <v>-0.15307599999999999</v>
      </c>
      <c r="G257">
        <v>-29008.1</v>
      </c>
      <c r="H257">
        <v>5.0845300000000003E-2</v>
      </c>
      <c r="I257">
        <v>-0.61533599999999999</v>
      </c>
      <c r="J257">
        <v>155.9</v>
      </c>
      <c r="K257">
        <v>173</v>
      </c>
      <c r="L257">
        <v>22.1</v>
      </c>
      <c r="M257">
        <v>158.9</v>
      </c>
      <c r="N257">
        <v>21.7</v>
      </c>
      <c r="O257">
        <v>167.9</v>
      </c>
      <c r="P257">
        <v>9.8624299999999998</v>
      </c>
      <c r="Q257">
        <v>115.872</v>
      </c>
      <c r="R257">
        <v>1.85121</v>
      </c>
      <c r="S257">
        <v>0.65526899999999999</v>
      </c>
      <c r="T257">
        <v>0.16168199999999999</v>
      </c>
    </row>
    <row r="258" spans="1:20" x14ac:dyDescent="0.45">
      <c r="A258">
        <v>257</v>
      </c>
      <c r="B258" s="1" t="s">
        <v>283</v>
      </c>
      <c r="C258" s="2">
        <v>0.67527777777777775</v>
      </c>
      <c r="D258">
        <v>26.1616</v>
      </c>
      <c r="E258">
        <v>2886.99</v>
      </c>
      <c r="F258">
        <v>-0.15307599999999999</v>
      </c>
      <c r="G258">
        <v>-29008.1</v>
      </c>
      <c r="H258">
        <v>5.0845300000000003E-2</v>
      </c>
      <c r="I258">
        <v>-0.61514800000000003</v>
      </c>
      <c r="J258">
        <v>154.80000000000001</v>
      </c>
      <c r="K258">
        <v>172.1</v>
      </c>
      <c r="L258">
        <v>22.1</v>
      </c>
      <c r="M258">
        <v>157.80000000000001</v>
      </c>
      <c r="N258">
        <v>21.7</v>
      </c>
      <c r="O258">
        <v>167.9</v>
      </c>
      <c r="P258">
        <v>9.8624299999999998</v>
      </c>
      <c r="Q258">
        <v>115.748</v>
      </c>
      <c r="R258">
        <v>1.85121</v>
      </c>
      <c r="S258">
        <v>0.65557299999999996</v>
      </c>
      <c r="T258">
        <v>0.16168199999999999</v>
      </c>
    </row>
    <row r="259" spans="1:20" x14ac:dyDescent="0.45">
      <c r="A259">
        <v>258</v>
      </c>
      <c r="B259" s="1" t="s">
        <v>284</v>
      </c>
      <c r="C259" s="2">
        <v>0.67539351851851848</v>
      </c>
      <c r="D259">
        <v>26.164400000000001</v>
      </c>
      <c r="E259">
        <v>2886.99</v>
      </c>
      <c r="F259">
        <v>-0.15307599999999999</v>
      </c>
      <c r="G259">
        <v>-29008.1</v>
      </c>
      <c r="H259">
        <v>5.0845300000000003E-2</v>
      </c>
      <c r="I259">
        <v>-0.61477000000000004</v>
      </c>
      <c r="J259">
        <v>154</v>
      </c>
      <c r="K259">
        <v>171.3</v>
      </c>
      <c r="L259">
        <v>22.1</v>
      </c>
      <c r="M259">
        <v>156.30000000000001</v>
      </c>
      <c r="N259">
        <v>21.7</v>
      </c>
      <c r="O259">
        <v>167.9</v>
      </c>
      <c r="P259">
        <v>9.8624299999999998</v>
      </c>
      <c r="Q259">
        <v>115.48399999999999</v>
      </c>
      <c r="R259">
        <v>1.85121</v>
      </c>
      <c r="S259">
        <v>0.65584699999999996</v>
      </c>
      <c r="T259">
        <v>0.16196099999999999</v>
      </c>
    </row>
    <row r="260" spans="1:20" x14ac:dyDescent="0.45">
      <c r="A260">
        <v>259</v>
      </c>
      <c r="B260" s="1" t="s">
        <v>285</v>
      </c>
      <c r="C260" s="2">
        <v>0.67549768518518516</v>
      </c>
      <c r="D260">
        <v>26.167000000000002</v>
      </c>
      <c r="E260">
        <v>2886.99</v>
      </c>
      <c r="F260">
        <v>-1.0764199999999999</v>
      </c>
      <c r="G260">
        <v>-29008.1</v>
      </c>
      <c r="H260">
        <v>5.0845300000000003E-2</v>
      </c>
      <c r="I260">
        <v>-0.61552499999999999</v>
      </c>
      <c r="J260">
        <v>153.1</v>
      </c>
      <c r="K260">
        <v>171.1</v>
      </c>
      <c r="L260">
        <v>22.1</v>
      </c>
      <c r="M260">
        <v>155.30000000000001</v>
      </c>
      <c r="N260">
        <v>21.7</v>
      </c>
      <c r="O260">
        <v>167.9</v>
      </c>
      <c r="P260">
        <v>9.8624299999999998</v>
      </c>
      <c r="Q260">
        <v>115.36</v>
      </c>
      <c r="R260">
        <v>1.85121</v>
      </c>
      <c r="S260">
        <v>0.65621300000000005</v>
      </c>
      <c r="T260">
        <v>0.16273699999999999</v>
      </c>
    </row>
    <row r="261" spans="1:20" x14ac:dyDescent="0.45">
      <c r="A261">
        <v>260</v>
      </c>
      <c r="B261" s="1" t="s">
        <v>286</v>
      </c>
      <c r="C261" s="2">
        <v>0.67561342592592588</v>
      </c>
      <c r="D261">
        <v>26.169899999999998</v>
      </c>
      <c r="E261">
        <v>2886.99</v>
      </c>
      <c r="F261">
        <v>-0.15307599999999999</v>
      </c>
      <c r="G261">
        <v>-29008.1</v>
      </c>
      <c r="H261">
        <v>5.0845300000000003E-2</v>
      </c>
      <c r="I261">
        <v>-0.61495900000000003</v>
      </c>
      <c r="J261">
        <v>152.5</v>
      </c>
      <c r="K261">
        <v>171.4</v>
      </c>
      <c r="L261">
        <v>22.2</v>
      </c>
      <c r="M261">
        <v>154.1</v>
      </c>
      <c r="N261">
        <v>21.7</v>
      </c>
      <c r="O261">
        <v>167.9</v>
      </c>
      <c r="P261">
        <v>9.8624299999999998</v>
      </c>
      <c r="Q261">
        <v>115.251</v>
      </c>
      <c r="R261">
        <v>1.85121</v>
      </c>
      <c r="S261">
        <v>0.65669999999999995</v>
      </c>
      <c r="T261">
        <v>0.16283</v>
      </c>
    </row>
    <row r="262" spans="1:20" x14ac:dyDescent="0.45">
      <c r="A262">
        <v>261</v>
      </c>
      <c r="B262" s="1" t="s">
        <v>287</v>
      </c>
      <c r="C262" s="2">
        <v>0.67572916666666671</v>
      </c>
      <c r="D262">
        <v>26.172599999999999</v>
      </c>
      <c r="E262">
        <v>2886.99</v>
      </c>
      <c r="F262">
        <v>-1.0764199999999999</v>
      </c>
      <c r="G262">
        <v>-29008.1</v>
      </c>
      <c r="H262">
        <v>5.0845300000000003E-2</v>
      </c>
      <c r="I262">
        <v>-0.61477000000000004</v>
      </c>
      <c r="J262">
        <v>152</v>
      </c>
      <c r="K262">
        <v>171.8</v>
      </c>
      <c r="L262">
        <v>22.1</v>
      </c>
      <c r="M262">
        <v>153.9</v>
      </c>
      <c r="N262">
        <v>21.7</v>
      </c>
      <c r="O262">
        <v>167.7</v>
      </c>
      <c r="P262">
        <v>9.8624299999999998</v>
      </c>
      <c r="Q262">
        <v>115.01900000000001</v>
      </c>
      <c r="R262">
        <v>1.85121</v>
      </c>
      <c r="S262">
        <v>0.65697499999999998</v>
      </c>
      <c r="T262">
        <v>0.16323299999999999</v>
      </c>
    </row>
    <row r="263" spans="1:20" x14ac:dyDescent="0.45">
      <c r="A263">
        <v>262</v>
      </c>
      <c r="B263" s="1" t="s">
        <v>288</v>
      </c>
      <c r="C263" s="2">
        <v>0.67584490740740744</v>
      </c>
      <c r="D263">
        <v>26.1755</v>
      </c>
      <c r="E263">
        <v>2886.99</v>
      </c>
      <c r="F263">
        <v>-1.0764199999999999</v>
      </c>
      <c r="G263">
        <v>-29008.1</v>
      </c>
      <c r="H263">
        <v>5.0845300000000003E-2</v>
      </c>
      <c r="I263">
        <v>-0.61552499999999999</v>
      </c>
      <c r="J263">
        <v>151.5</v>
      </c>
      <c r="K263">
        <v>171.7</v>
      </c>
      <c r="L263">
        <v>22.1</v>
      </c>
      <c r="M263">
        <v>153.1</v>
      </c>
      <c r="N263">
        <v>21.7</v>
      </c>
      <c r="O263">
        <v>167.9</v>
      </c>
      <c r="P263">
        <v>9.8624299999999998</v>
      </c>
      <c r="Q263">
        <v>114.864</v>
      </c>
      <c r="R263">
        <v>1.85121</v>
      </c>
      <c r="S263">
        <v>0.65688299999999999</v>
      </c>
      <c r="T263">
        <v>0.163326</v>
      </c>
    </row>
    <row r="264" spans="1:20" x14ac:dyDescent="0.45">
      <c r="A264">
        <v>263</v>
      </c>
      <c r="B264" s="1" t="s">
        <v>289</v>
      </c>
      <c r="C264" s="2">
        <v>0.67596064814814805</v>
      </c>
      <c r="D264">
        <v>26.1782</v>
      </c>
      <c r="E264">
        <v>2887.91</v>
      </c>
      <c r="F264">
        <v>-0.15307599999999999</v>
      </c>
      <c r="G264">
        <v>-29008.1</v>
      </c>
      <c r="H264">
        <v>5.0845300000000003E-2</v>
      </c>
      <c r="I264">
        <v>-0.61458100000000004</v>
      </c>
      <c r="J264">
        <v>151</v>
      </c>
      <c r="K264">
        <v>171.1</v>
      </c>
      <c r="L264">
        <v>22.1</v>
      </c>
      <c r="M264">
        <v>153.5</v>
      </c>
      <c r="N264">
        <v>21.7</v>
      </c>
      <c r="O264">
        <v>167.8</v>
      </c>
      <c r="P264">
        <v>9.8624299999999998</v>
      </c>
      <c r="Q264">
        <v>114.631</v>
      </c>
      <c r="R264">
        <v>1.85121</v>
      </c>
      <c r="S264">
        <v>0.65737100000000004</v>
      </c>
      <c r="T264">
        <v>0.163605</v>
      </c>
    </row>
    <row r="265" spans="1:20" x14ac:dyDescent="0.45">
      <c r="A265">
        <v>264</v>
      </c>
      <c r="B265" s="1" t="s">
        <v>290</v>
      </c>
      <c r="C265" s="2">
        <v>0.67607638888888888</v>
      </c>
      <c r="D265">
        <v>26.180900000000001</v>
      </c>
      <c r="E265">
        <v>2886.99</v>
      </c>
      <c r="F265">
        <v>-0.15307599999999999</v>
      </c>
      <c r="G265">
        <v>-29008.1</v>
      </c>
      <c r="H265">
        <v>5.0845300000000003E-2</v>
      </c>
      <c r="I265">
        <v>-0.61514800000000003</v>
      </c>
      <c r="J265">
        <v>150.69999999999999</v>
      </c>
      <c r="K265">
        <v>170.5</v>
      </c>
      <c r="L265">
        <v>22.1</v>
      </c>
      <c r="M265">
        <v>154.4</v>
      </c>
      <c r="N265">
        <v>21.6</v>
      </c>
      <c r="O265">
        <v>167.8</v>
      </c>
      <c r="P265">
        <v>9.8624299999999998</v>
      </c>
      <c r="Q265">
        <v>114.523</v>
      </c>
      <c r="R265">
        <v>1.85121</v>
      </c>
      <c r="S265">
        <v>0.65764500000000004</v>
      </c>
      <c r="T265">
        <v>0.16391500000000001</v>
      </c>
    </row>
    <row r="266" spans="1:20" x14ac:dyDescent="0.45">
      <c r="A266">
        <v>265</v>
      </c>
      <c r="B266" s="1" t="s">
        <v>291</v>
      </c>
      <c r="C266" s="2">
        <v>0.67620370370370375</v>
      </c>
      <c r="D266">
        <v>26.183800000000002</v>
      </c>
      <c r="E266">
        <v>2886.99</v>
      </c>
      <c r="F266">
        <v>-1.0764199999999999</v>
      </c>
      <c r="G266">
        <v>-29008.1</v>
      </c>
      <c r="H266">
        <v>5.0845300000000003E-2</v>
      </c>
      <c r="I266">
        <v>-0.61533599999999999</v>
      </c>
      <c r="J266">
        <v>150.30000000000001</v>
      </c>
      <c r="K266">
        <v>170.5</v>
      </c>
      <c r="L266">
        <v>22.2</v>
      </c>
      <c r="M266">
        <v>154.30000000000001</v>
      </c>
      <c r="N266">
        <v>21.6</v>
      </c>
      <c r="O266">
        <v>167.7</v>
      </c>
      <c r="P266">
        <v>9.8624299999999998</v>
      </c>
      <c r="Q266">
        <v>114.24299999999999</v>
      </c>
      <c r="R266">
        <v>1.85121</v>
      </c>
      <c r="S266">
        <v>0.65764500000000004</v>
      </c>
      <c r="T266">
        <v>0.16391500000000001</v>
      </c>
    </row>
    <row r="267" spans="1:20" x14ac:dyDescent="0.45">
      <c r="A267">
        <v>266</v>
      </c>
      <c r="B267" s="1" t="s">
        <v>292</v>
      </c>
      <c r="C267" s="2">
        <v>0.67631944444444436</v>
      </c>
      <c r="D267">
        <v>26.186499999999999</v>
      </c>
      <c r="E267">
        <v>2886.99</v>
      </c>
      <c r="F267">
        <v>-1.0764199999999999</v>
      </c>
      <c r="G267">
        <v>-29008.1</v>
      </c>
      <c r="H267">
        <v>5.0845300000000003E-2</v>
      </c>
      <c r="I267">
        <v>-0.61458100000000004</v>
      </c>
      <c r="J267">
        <v>150</v>
      </c>
      <c r="K267">
        <v>170.8</v>
      </c>
      <c r="L267">
        <v>22.1</v>
      </c>
      <c r="M267">
        <v>154.4</v>
      </c>
      <c r="N267">
        <v>21.6</v>
      </c>
      <c r="O267">
        <v>167.7</v>
      </c>
      <c r="P267">
        <v>9.8624299999999998</v>
      </c>
      <c r="Q267">
        <v>114.011</v>
      </c>
      <c r="R267">
        <v>1.85121</v>
      </c>
      <c r="S267">
        <v>0.65813200000000005</v>
      </c>
      <c r="T267">
        <v>0.16438</v>
      </c>
    </row>
    <row r="268" spans="1:20" x14ac:dyDescent="0.45">
      <c r="A268">
        <v>267</v>
      </c>
      <c r="B268" s="1" t="s">
        <v>293</v>
      </c>
      <c r="C268" s="2">
        <v>0.67642361111111116</v>
      </c>
      <c r="D268">
        <v>26.189299999999999</v>
      </c>
      <c r="E268">
        <v>2886.99</v>
      </c>
      <c r="F268">
        <v>-0.15307599999999999</v>
      </c>
      <c r="G268">
        <v>-29008.1</v>
      </c>
      <c r="H268">
        <v>5.0845300000000003E-2</v>
      </c>
      <c r="I268">
        <v>-0.61552499999999999</v>
      </c>
      <c r="J268">
        <v>149.6</v>
      </c>
      <c r="K268">
        <v>171.3</v>
      </c>
      <c r="L268">
        <v>22.1</v>
      </c>
      <c r="M268">
        <v>153</v>
      </c>
      <c r="N268">
        <v>21.6</v>
      </c>
      <c r="O268">
        <v>167.7</v>
      </c>
      <c r="P268">
        <v>9.8624299999999998</v>
      </c>
      <c r="Q268">
        <v>113.747</v>
      </c>
      <c r="R268">
        <v>1.85121</v>
      </c>
      <c r="S268">
        <v>0.65822400000000003</v>
      </c>
      <c r="T268">
        <v>0.16469</v>
      </c>
    </row>
    <row r="269" spans="1:20" x14ac:dyDescent="0.45">
      <c r="A269">
        <v>268</v>
      </c>
      <c r="B269" s="1" t="s">
        <v>294</v>
      </c>
      <c r="C269" s="2">
        <v>0.67653935185185177</v>
      </c>
      <c r="D269">
        <v>26.1919</v>
      </c>
      <c r="E269">
        <v>2887.91</v>
      </c>
      <c r="F269">
        <v>-0.15307599999999999</v>
      </c>
      <c r="G269">
        <v>-29008.1</v>
      </c>
      <c r="H269">
        <v>5.0826799999999998E-2</v>
      </c>
      <c r="I269">
        <v>-0.61495900000000003</v>
      </c>
      <c r="J269">
        <v>149.30000000000001</v>
      </c>
      <c r="K269">
        <v>171.8</v>
      </c>
      <c r="L269">
        <v>22.1</v>
      </c>
      <c r="M269">
        <v>152</v>
      </c>
      <c r="N269">
        <v>21.6</v>
      </c>
      <c r="O269">
        <v>167.7</v>
      </c>
      <c r="P269">
        <v>9.8624299999999998</v>
      </c>
      <c r="Q269">
        <v>113.623</v>
      </c>
      <c r="R269">
        <v>1.85121</v>
      </c>
      <c r="S269">
        <v>0.65849800000000003</v>
      </c>
      <c r="T269">
        <v>0.16524900000000001</v>
      </c>
    </row>
    <row r="270" spans="1:20" x14ac:dyDescent="0.45">
      <c r="A270">
        <v>269</v>
      </c>
      <c r="B270" s="1" t="s">
        <v>295</v>
      </c>
      <c r="C270" s="2">
        <v>0.6766550925925926</v>
      </c>
      <c r="D270">
        <v>26.194900000000001</v>
      </c>
      <c r="E270">
        <v>2886.99</v>
      </c>
      <c r="F270">
        <v>-1.0764199999999999</v>
      </c>
      <c r="G270">
        <v>-29008.1</v>
      </c>
      <c r="H270">
        <v>5.0845300000000003E-2</v>
      </c>
      <c r="I270">
        <v>-0.61514800000000003</v>
      </c>
      <c r="J270">
        <v>149</v>
      </c>
      <c r="K270">
        <v>172.4</v>
      </c>
      <c r="L270">
        <v>22.1</v>
      </c>
      <c r="M270">
        <v>151.69999999999999</v>
      </c>
      <c r="N270">
        <v>21.6</v>
      </c>
      <c r="O270">
        <v>167.6</v>
      </c>
      <c r="P270">
        <v>9.8624299999999998</v>
      </c>
      <c r="Q270">
        <v>113.39100000000001</v>
      </c>
      <c r="R270">
        <v>1.85121</v>
      </c>
      <c r="S270">
        <v>0.65858899999999998</v>
      </c>
      <c r="T270">
        <v>0.16524900000000001</v>
      </c>
    </row>
    <row r="271" spans="1:20" x14ac:dyDescent="0.45">
      <c r="A271">
        <v>270</v>
      </c>
      <c r="B271" s="1" t="s">
        <v>296</v>
      </c>
      <c r="C271" s="2">
        <v>0.67677083333333332</v>
      </c>
      <c r="D271">
        <v>26.197600000000001</v>
      </c>
      <c r="E271">
        <v>2886.99</v>
      </c>
      <c r="F271">
        <v>-1.0764199999999999</v>
      </c>
      <c r="G271">
        <v>-29008.1</v>
      </c>
      <c r="H271">
        <v>5.0845300000000003E-2</v>
      </c>
      <c r="I271">
        <v>-0.61495900000000003</v>
      </c>
      <c r="J271">
        <v>164.1</v>
      </c>
      <c r="K271">
        <v>172.9</v>
      </c>
      <c r="L271">
        <v>22.1</v>
      </c>
      <c r="M271">
        <v>151.30000000000001</v>
      </c>
      <c r="N271">
        <v>21.6</v>
      </c>
      <c r="O271">
        <v>167.5</v>
      </c>
      <c r="P271">
        <v>9.8624299999999998</v>
      </c>
      <c r="Q271">
        <v>113.127</v>
      </c>
      <c r="R271">
        <v>1.85121</v>
      </c>
      <c r="S271">
        <v>0.65889399999999998</v>
      </c>
      <c r="T271">
        <v>0.16555900000000001</v>
      </c>
    </row>
    <row r="272" spans="1:20" x14ac:dyDescent="0.45">
      <c r="A272">
        <v>271</v>
      </c>
      <c r="B272" s="1" t="s">
        <v>297</v>
      </c>
      <c r="C272" s="2">
        <v>0.67688657407407404</v>
      </c>
      <c r="D272">
        <v>26.200199999999999</v>
      </c>
      <c r="E272">
        <v>2886.99</v>
      </c>
      <c r="F272">
        <v>-1.0764199999999999</v>
      </c>
      <c r="G272">
        <v>-29008.1</v>
      </c>
      <c r="H272">
        <v>5.0845300000000003E-2</v>
      </c>
      <c r="I272">
        <v>-0.61458100000000004</v>
      </c>
      <c r="J272">
        <v>184.1</v>
      </c>
      <c r="K272">
        <v>173.5</v>
      </c>
      <c r="L272">
        <v>22.1</v>
      </c>
      <c r="M272">
        <v>153</v>
      </c>
      <c r="N272">
        <v>21.6</v>
      </c>
      <c r="O272">
        <v>167.5</v>
      </c>
      <c r="P272">
        <v>9.8624299999999998</v>
      </c>
      <c r="Q272">
        <v>112.786</v>
      </c>
      <c r="R272">
        <v>1.85121</v>
      </c>
      <c r="S272">
        <v>0.65916799999999998</v>
      </c>
      <c r="T272">
        <v>0.165745</v>
      </c>
    </row>
    <row r="273" spans="1:20" x14ac:dyDescent="0.45">
      <c r="A273">
        <v>272</v>
      </c>
      <c r="B273" s="1" t="s">
        <v>298</v>
      </c>
      <c r="C273" s="2">
        <v>0.67701388888888892</v>
      </c>
      <c r="D273">
        <v>26.203099999999999</v>
      </c>
      <c r="E273">
        <v>2886.99</v>
      </c>
      <c r="F273">
        <v>-0.15307599999999999</v>
      </c>
      <c r="G273">
        <v>-29008.1</v>
      </c>
      <c r="H273">
        <v>5.0845300000000003E-2</v>
      </c>
      <c r="I273">
        <v>-0.61552499999999999</v>
      </c>
      <c r="J273">
        <v>194.3</v>
      </c>
      <c r="K273">
        <v>173.9</v>
      </c>
      <c r="L273">
        <v>22.1</v>
      </c>
      <c r="M273">
        <v>155.1</v>
      </c>
      <c r="N273">
        <v>21.6</v>
      </c>
      <c r="O273">
        <v>167.4</v>
      </c>
      <c r="P273">
        <v>9.8624299999999998</v>
      </c>
      <c r="Q273">
        <v>112.50700000000001</v>
      </c>
      <c r="R273">
        <v>1.85121</v>
      </c>
      <c r="S273">
        <v>0.65925900000000004</v>
      </c>
      <c r="T273">
        <v>0.16611699999999999</v>
      </c>
    </row>
    <row r="274" spans="1:20" x14ac:dyDescent="0.45">
      <c r="A274">
        <v>273</v>
      </c>
      <c r="B274" s="1" t="s">
        <v>299</v>
      </c>
      <c r="C274" s="2">
        <v>0.67712962962962964</v>
      </c>
      <c r="D274">
        <v>26.2059</v>
      </c>
      <c r="E274">
        <v>2886.99</v>
      </c>
      <c r="F274">
        <v>-0.15307599999999999</v>
      </c>
      <c r="G274">
        <v>-29008.1</v>
      </c>
      <c r="H274">
        <v>5.0845300000000003E-2</v>
      </c>
      <c r="I274">
        <v>-0.61477000000000004</v>
      </c>
      <c r="J274">
        <v>206.6</v>
      </c>
      <c r="K274">
        <v>174.1</v>
      </c>
      <c r="L274">
        <v>22.1</v>
      </c>
      <c r="M274">
        <v>160.1</v>
      </c>
      <c r="N274">
        <v>21.6</v>
      </c>
      <c r="O274">
        <v>167.4</v>
      </c>
      <c r="P274">
        <v>9.8624299999999998</v>
      </c>
      <c r="Q274">
        <v>112.274</v>
      </c>
      <c r="R274">
        <v>1.85121</v>
      </c>
      <c r="S274">
        <v>0.65944199999999997</v>
      </c>
      <c r="T274">
        <v>0.16652</v>
      </c>
    </row>
    <row r="275" spans="1:20" x14ac:dyDescent="0.45">
      <c r="A275">
        <v>274</v>
      </c>
      <c r="B275" s="1" t="s">
        <v>300</v>
      </c>
      <c r="C275" s="2">
        <v>0.67724537037037036</v>
      </c>
      <c r="D275">
        <v>26.208600000000001</v>
      </c>
      <c r="E275">
        <v>2886.99</v>
      </c>
      <c r="F275">
        <v>-1.0764199999999999</v>
      </c>
      <c r="G275">
        <v>-29008.1</v>
      </c>
      <c r="H275">
        <v>5.0845300000000003E-2</v>
      </c>
      <c r="I275">
        <v>-0.61495900000000003</v>
      </c>
      <c r="J275">
        <v>209.2</v>
      </c>
      <c r="K275">
        <v>174.9</v>
      </c>
      <c r="L275">
        <v>22.1</v>
      </c>
      <c r="M275">
        <v>163.4</v>
      </c>
      <c r="N275">
        <v>21.6</v>
      </c>
      <c r="O275">
        <v>167.4</v>
      </c>
      <c r="P275">
        <v>9.8624299999999998</v>
      </c>
      <c r="Q275">
        <v>112.041</v>
      </c>
      <c r="R275">
        <v>1.85121</v>
      </c>
      <c r="S275">
        <v>0.65965499999999999</v>
      </c>
      <c r="T275">
        <v>0.16670599999999999</v>
      </c>
    </row>
    <row r="276" spans="1:20" x14ac:dyDescent="0.45">
      <c r="A276">
        <v>275</v>
      </c>
      <c r="B276" s="1" t="s">
        <v>301</v>
      </c>
      <c r="C276" s="2">
        <v>0.67734953703703704</v>
      </c>
      <c r="D276">
        <v>26.211500000000001</v>
      </c>
      <c r="E276">
        <v>2886.99</v>
      </c>
      <c r="F276">
        <v>-0.15307599999999999</v>
      </c>
      <c r="G276">
        <v>-29008.1</v>
      </c>
      <c r="H276">
        <v>5.0845300000000003E-2</v>
      </c>
      <c r="I276">
        <v>-0.61533599999999999</v>
      </c>
      <c r="J276">
        <v>217.5</v>
      </c>
      <c r="K276">
        <v>175.2</v>
      </c>
      <c r="L276">
        <v>22.1</v>
      </c>
      <c r="M276">
        <v>168</v>
      </c>
      <c r="N276">
        <v>21.6</v>
      </c>
      <c r="O276">
        <v>167.3</v>
      </c>
      <c r="P276">
        <v>9.8624299999999998</v>
      </c>
      <c r="Q276">
        <v>111.77800000000001</v>
      </c>
      <c r="R276">
        <v>1.85121</v>
      </c>
      <c r="S276">
        <v>0.65983800000000004</v>
      </c>
      <c r="T276">
        <v>0.16670599999999999</v>
      </c>
    </row>
    <row r="277" spans="1:20" x14ac:dyDescent="0.45">
      <c r="A277">
        <v>276</v>
      </c>
      <c r="B277" s="1" t="s">
        <v>302</v>
      </c>
      <c r="C277" s="2">
        <v>0.67746527777777776</v>
      </c>
      <c r="D277">
        <v>26.214200000000002</v>
      </c>
      <c r="E277">
        <v>2886.99</v>
      </c>
      <c r="F277">
        <v>-0.15307599999999999</v>
      </c>
      <c r="G277">
        <v>-29008.1</v>
      </c>
      <c r="H277">
        <v>5.0845300000000003E-2</v>
      </c>
      <c r="I277">
        <v>-0.61458100000000004</v>
      </c>
      <c r="J277">
        <v>213.1</v>
      </c>
      <c r="K277">
        <v>176.2</v>
      </c>
      <c r="L277">
        <v>22.1</v>
      </c>
      <c r="M277">
        <v>171</v>
      </c>
      <c r="N277">
        <v>21.6</v>
      </c>
      <c r="O277">
        <v>167.2</v>
      </c>
      <c r="P277">
        <v>9.8624299999999998</v>
      </c>
      <c r="Q277">
        <v>111.654</v>
      </c>
      <c r="R277">
        <v>1.85121</v>
      </c>
      <c r="S277">
        <v>0.66002099999999997</v>
      </c>
      <c r="T277">
        <v>0.166986</v>
      </c>
    </row>
    <row r="278" spans="1:20" x14ac:dyDescent="0.45">
      <c r="A278">
        <v>277</v>
      </c>
      <c r="B278" s="1" t="s">
        <v>303</v>
      </c>
      <c r="C278" s="2">
        <v>0.6775810185185186</v>
      </c>
      <c r="D278">
        <v>26.216899999999999</v>
      </c>
      <c r="E278">
        <v>2887.91</v>
      </c>
      <c r="F278">
        <v>-0.15307599999999999</v>
      </c>
      <c r="G278">
        <v>-29008.1</v>
      </c>
      <c r="H278">
        <v>5.0845300000000003E-2</v>
      </c>
      <c r="I278">
        <v>-0.61552499999999999</v>
      </c>
      <c r="J278">
        <v>191</v>
      </c>
      <c r="K278">
        <v>176.7</v>
      </c>
      <c r="L278">
        <v>22.1</v>
      </c>
      <c r="M278">
        <v>170.5</v>
      </c>
      <c r="N278">
        <v>21.6</v>
      </c>
      <c r="O278">
        <v>167.2</v>
      </c>
      <c r="P278">
        <v>9.8624299999999998</v>
      </c>
      <c r="Q278">
        <v>111.545</v>
      </c>
      <c r="R278">
        <v>1.85121</v>
      </c>
      <c r="S278">
        <v>0.66020400000000001</v>
      </c>
      <c r="T278">
        <v>0.16738900000000001</v>
      </c>
    </row>
    <row r="279" spans="1:20" x14ac:dyDescent="0.45">
      <c r="A279">
        <v>278</v>
      </c>
      <c r="B279" s="1" t="s">
        <v>304</v>
      </c>
      <c r="C279" s="2">
        <v>0.67769675925925921</v>
      </c>
      <c r="D279">
        <v>26.219799999999999</v>
      </c>
      <c r="E279">
        <v>2887.91</v>
      </c>
      <c r="F279">
        <v>-0.15307599999999999</v>
      </c>
      <c r="G279">
        <v>-29008.1</v>
      </c>
      <c r="H279">
        <v>5.0845300000000003E-2</v>
      </c>
      <c r="I279">
        <v>-0.61458100000000004</v>
      </c>
      <c r="J279">
        <v>176</v>
      </c>
      <c r="K279">
        <v>177.4</v>
      </c>
      <c r="L279">
        <v>22.1</v>
      </c>
      <c r="M279">
        <v>169.5</v>
      </c>
      <c r="N279">
        <v>21.6</v>
      </c>
      <c r="O279">
        <v>167.2</v>
      </c>
      <c r="P279">
        <v>9.8624299999999998</v>
      </c>
      <c r="Q279">
        <v>111.545</v>
      </c>
      <c r="R279">
        <v>1.85121</v>
      </c>
      <c r="S279">
        <v>0.66059999999999997</v>
      </c>
      <c r="T279">
        <v>0.16776099999999999</v>
      </c>
    </row>
    <row r="280" spans="1:20" x14ac:dyDescent="0.45">
      <c r="A280">
        <v>279</v>
      </c>
      <c r="B280" s="1" t="s">
        <v>305</v>
      </c>
      <c r="C280" s="2">
        <v>0.67782407407407408</v>
      </c>
      <c r="D280">
        <v>26.2225</v>
      </c>
      <c r="E280">
        <v>2887.91</v>
      </c>
      <c r="F280">
        <v>-0.15307599999999999</v>
      </c>
      <c r="G280">
        <v>-29008.1</v>
      </c>
      <c r="H280">
        <v>5.0845300000000003E-2</v>
      </c>
      <c r="I280">
        <v>-0.61533599999999999</v>
      </c>
      <c r="J280">
        <v>168.7</v>
      </c>
      <c r="K280">
        <v>177.7</v>
      </c>
      <c r="L280">
        <v>22.1</v>
      </c>
      <c r="M280">
        <v>167.5</v>
      </c>
      <c r="N280">
        <v>21.6</v>
      </c>
      <c r="O280">
        <v>167.2</v>
      </c>
      <c r="P280">
        <v>9.8624299999999998</v>
      </c>
      <c r="Q280">
        <v>111.545</v>
      </c>
      <c r="R280">
        <v>1.85121</v>
      </c>
      <c r="S280">
        <v>0.66096500000000002</v>
      </c>
      <c r="T280">
        <v>0.16797799999999999</v>
      </c>
    </row>
    <row r="281" spans="1:20" x14ac:dyDescent="0.45">
      <c r="A281">
        <v>280</v>
      </c>
      <c r="B281" s="1" t="s">
        <v>306</v>
      </c>
      <c r="C281" s="2">
        <v>0.67793981481481491</v>
      </c>
      <c r="D281">
        <v>26.225200000000001</v>
      </c>
      <c r="E281">
        <v>2887.91</v>
      </c>
      <c r="F281">
        <v>-1.0764199999999999</v>
      </c>
      <c r="G281">
        <v>-29008.1</v>
      </c>
      <c r="H281">
        <v>5.0845300000000003E-2</v>
      </c>
      <c r="I281">
        <v>-0.61552499999999999</v>
      </c>
      <c r="J281">
        <v>163.5</v>
      </c>
      <c r="K281">
        <v>178</v>
      </c>
      <c r="L281">
        <v>22.2</v>
      </c>
      <c r="M281">
        <v>165.7</v>
      </c>
      <c r="N281">
        <v>21.6</v>
      </c>
      <c r="O281">
        <v>167.2</v>
      </c>
      <c r="P281">
        <v>9.8624299999999998</v>
      </c>
      <c r="Q281">
        <v>111.545</v>
      </c>
      <c r="R281">
        <v>1.85121</v>
      </c>
      <c r="S281">
        <v>0.66105599999999998</v>
      </c>
      <c r="T281">
        <v>0.168071</v>
      </c>
    </row>
    <row r="282" spans="1:20" x14ac:dyDescent="0.45">
      <c r="A282">
        <v>281</v>
      </c>
      <c r="B282" s="1" t="s">
        <v>307</v>
      </c>
      <c r="C282" s="2">
        <v>0.67805555555555552</v>
      </c>
      <c r="D282">
        <v>26.228100000000001</v>
      </c>
      <c r="E282">
        <v>2887.91</v>
      </c>
      <c r="F282">
        <v>-0.15307599999999999</v>
      </c>
      <c r="G282">
        <v>-29008.1</v>
      </c>
      <c r="H282">
        <v>5.0845300000000003E-2</v>
      </c>
      <c r="I282">
        <v>-0.61514800000000003</v>
      </c>
      <c r="J282">
        <v>160.19999999999999</v>
      </c>
      <c r="K282">
        <v>178</v>
      </c>
      <c r="L282">
        <v>22.1</v>
      </c>
      <c r="M282">
        <v>163.80000000000001</v>
      </c>
      <c r="N282">
        <v>21.6</v>
      </c>
      <c r="O282">
        <v>167.2</v>
      </c>
      <c r="P282">
        <v>9.8624299999999998</v>
      </c>
      <c r="Q282">
        <v>111.545</v>
      </c>
      <c r="R282">
        <v>1.85121</v>
      </c>
      <c r="S282">
        <v>0.66136099999999998</v>
      </c>
      <c r="T282">
        <v>0.168071</v>
      </c>
    </row>
    <row r="283" spans="1:20" x14ac:dyDescent="0.45">
      <c r="A283">
        <v>282</v>
      </c>
      <c r="B283" s="1" t="s">
        <v>308</v>
      </c>
      <c r="C283" s="2">
        <v>0.67817129629629624</v>
      </c>
      <c r="D283">
        <v>26.230799999999999</v>
      </c>
      <c r="E283">
        <v>2887.91</v>
      </c>
      <c r="F283">
        <v>-0.15307599999999999</v>
      </c>
      <c r="G283">
        <v>-29008.1</v>
      </c>
      <c r="H283">
        <v>5.0845300000000003E-2</v>
      </c>
      <c r="I283">
        <v>-0.61514800000000003</v>
      </c>
      <c r="J283">
        <v>175</v>
      </c>
      <c r="K283">
        <v>177.6</v>
      </c>
      <c r="L283">
        <v>22.1</v>
      </c>
      <c r="M283">
        <v>162.1</v>
      </c>
      <c r="N283">
        <v>21.6</v>
      </c>
      <c r="O283">
        <v>167.2</v>
      </c>
      <c r="P283">
        <v>9.8624299999999998</v>
      </c>
      <c r="Q283">
        <v>111.39</v>
      </c>
      <c r="R283">
        <v>1.85121</v>
      </c>
      <c r="S283">
        <v>0.66163499999999997</v>
      </c>
      <c r="T283">
        <v>0.16816400000000001</v>
      </c>
    </row>
    <row r="284" spans="1:20" x14ac:dyDescent="0.45">
      <c r="A284">
        <v>283</v>
      </c>
      <c r="B284" s="1" t="s">
        <v>309</v>
      </c>
      <c r="C284" s="2">
        <v>0.67827546296296293</v>
      </c>
      <c r="D284">
        <v>26.2334</v>
      </c>
      <c r="E284">
        <v>2887.91</v>
      </c>
      <c r="F284">
        <v>-0.15307599999999999</v>
      </c>
      <c r="G284">
        <v>-29008.1</v>
      </c>
      <c r="H284">
        <v>5.0826799999999998E-2</v>
      </c>
      <c r="I284">
        <v>-0.61552499999999999</v>
      </c>
      <c r="J284">
        <v>193.1</v>
      </c>
      <c r="K284">
        <v>176.9</v>
      </c>
      <c r="L284">
        <v>22.1</v>
      </c>
      <c r="M284">
        <v>161.9</v>
      </c>
      <c r="N284">
        <v>21.6</v>
      </c>
      <c r="O284">
        <v>167.2</v>
      </c>
      <c r="P284">
        <v>9.8624299999999998</v>
      </c>
      <c r="Q284">
        <v>111.26600000000001</v>
      </c>
      <c r="R284">
        <v>1.85121</v>
      </c>
      <c r="S284">
        <v>0.66190899999999997</v>
      </c>
      <c r="T284">
        <v>0.16875399999999999</v>
      </c>
    </row>
    <row r="285" spans="1:20" x14ac:dyDescent="0.45">
      <c r="A285">
        <v>284</v>
      </c>
      <c r="B285" s="1" t="s">
        <v>310</v>
      </c>
      <c r="C285" s="2">
        <v>0.67839120370370365</v>
      </c>
      <c r="D285">
        <v>26.2363</v>
      </c>
      <c r="E285">
        <v>2886.99</v>
      </c>
      <c r="F285">
        <v>-0.15307599999999999</v>
      </c>
      <c r="G285">
        <v>-29008.1</v>
      </c>
      <c r="H285">
        <v>5.0826799999999998E-2</v>
      </c>
      <c r="I285">
        <v>-0.61495900000000003</v>
      </c>
      <c r="J285">
        <v>201.6</v>
      </c>
      <c r="K285">
        <v>175.8</v>
      </c>
      <c r="L285">
        <v>22.1</v>
      </c>
      <c r="M285">
        <v>164.4</v>
      </c>
      <c r="N285">
        <v>21.6</v>
      </c>
      <c r="O285">
        <v>167.2</v>
      </c>
      <c r="P285">
        <v>9.8624299999999998</v>
      </c>
      <c r="Q285">
        <v>111.26600000000001</v>
      </c>
      <c r="R285">
        <v>1.85121</v>
      </c>
      <c r="S285">
        <v>0.66212300000000002</v>
      </c>
      <c r="T285">
        <v>0.16875399999999999</v>
      </c>
    </row>
    <row r="286" spans="1:20" x14ac:dyDescent="0.45">
      <c r="A286">
        <v>285</v>
      </c>
      <c r="B286" s="1" t="s">
        <v>311</v>
      </c>
      <c r="C286" s="2">
        <v>0.67850694444444448</v>
      </c>
      <c r="D286">
        <v>26.239100000000001</v>
      </c>
      <c r="E286">
        <v>2886.99</v>
      </c>
      <c r="F286">
        <v>-1.0764199999999999</v>
      </c>
      <c r="G286">
        <v>-29008.1</v>
      </c>
      <c r="H286">
        <v>5.0845300000000003E-2</v>
      </c>
      <c r="I286">
        <v>-0.61458100000000004</v>
      </c>
      <c r="J286">
        <v>216.7</v>
      </c>
      <c r="K286">
        <v>174.9</v>
      </c>
      <c r="L286">
        <v>22.1</v>
      </c>
      <c r="M286">
        <v>165.2</v>
      </c>
      <c r="N286">
        <v>21.6</v>
      </c>
      <c r="O286">
        <v>167.3</v>
      </c>
      <c r="P286">
        <v>9.8624299999999998</v>
      </c>
      <c r="Q286">
        <v>111.158</v>
      </c>
      <c r="R286">
        <v>1.85121</v>
      </c>
      <c r="S286">
        <v>0.66221399999999997</v>
      </c>
      <c r="T286">
        <v>0.168846</v>
      </c>
    </row>
    <row r="287" spans="1:20" x14ac:dyDescent="0.45">
      <c r="A287">
        <v>286</v>
      </c>
      <c r="B287" s="1" t="s">
        <v>312</v>
      </c>
      <c r="C287" s="2">
        <v>0.67863425925925924</v>
      </c>
      <c r="D287">
        <v>26.241900000000001</v>
      </c>
      <c r="E287">
        <v>2887.91</v>
      </c>
      <c r="F287">
        <v>-0.15307599999999999</v>
      </c>
      <c r="G287">
        <v>-29008.1</v>
      </c>
      <c r="H287">
        <v>5.0826799999999998E-2</v>
      </c>
      <c r="I287">
        <v>-0.61533599999999999</v>
      </c>
      <c r="J287">
        <v>211.6</v>
      </c>
      <c r="K287">
        <v>173.8</v>
      </c>
      <c r="L287">
        <v>22.1</v>
      </c>
      <c r="M287">
        <v>169.3</v>
      </c>
      <c r="N287">
        <v>21.6</v>
      </c>
      <c r="O287">
        <v>167.2</v>
      </c>
      <c r="P287">
        <v>9.8624299999999998</v>
      </c>
      <c r="Q287">
        <v>111.04900000000001</v>
      </c>
      <c r="R287">
        <v>1.85121</v>
      </c>
      <c r="S287">
        <v>0.66257999999999995</v>
      </c>
      <c r="T287">
        <v>0.16894000000000001</v>
      </c>
    </row>
    <row r="288" spans="1:20" x14ac:dyDescent="0.45">
      <c r="A288">
        <v>287</v>
      </c>
      <c r="B288" s="1" t="s">
        <v>313</v>
      </c>
      <c r="C288" s="2">
        <v>0.67874999999999996</v>
      </c>
      <c r="D288">
        <v>26.244599999999998</v>
      </c>
      <c r="E288">
        <v>2887.91</v>
      </c>
      <c r="F288">
        <v>-0.15307599999999999</v>
      </c>
      <c r="G288">
        <v>-29008.1</v>
      </c>
      <c r="H288">
        <v>5.0826799999999998E-2</v>
      </c>
      <c r="I288">
        <v>-0.61552499999999999</v>
      </c>
      <c r="J288">
        <v>191.6</v>
      </c>
      <c r="K288">
        <v>173.2</v>
      </c>
      <c r="L288">
        <v>22.1</v>
      </c>
      <c r="M288">
        <v>172.2</v>
      </c>
      <c r="N288">
        <v>21.6</v>
      </c>
      <c r="O288">
        <v>167.3</v>
      </c>
      <c r="P288">
        <v>9.8624299999999998</v>
      </c>
      <c r="Q288">
        <v>111.04900000000001</v>
      </c>
      <c r="R288">
        <v>1.85121</v>
      </c>
      <c r="S288">
        <v>0.66288400000000003</v>
      </c>
      <c r="T288">
        <v>0.169126</v>
      </c>
    </row>
    <row r="289" spans="1:20" x14ac:dyDescent="0.45">
      <c r="A289">
        <v>288</v>
      </c>
      <c r="B289" s="1" t="s">
        <v>314</v>
      </c>
      <c r="C289" s="2">
        <v>0.6788657407407408</v>
      </c>
      <c r="D289">
        <v>26.247499999999999</v>
      </c>
      <c r="E289">
        <v>2888.84</v>
      </c>
      <c r="F289">
        <v>-1.0764199999999999</v>
      </c>
      <c r="G289">
        <v>-29008.1</v>
      </c>
      <c r="H289">
        <v>5.0845300000000003E-2</v>
      </c>
      <c r="I289">
        <v>-0.61458100000000004</v>
      </c>
      <c r="J289">
        <v>177.7</v>
      </c>
      <c r="K289">
        <v>172.3</v>
      </c>
      <c r="L289">
        <v>22.1</v>
      </c>
      <c r="M289">
        <v>171.8</v>
      </c>
      <c r="N289">
        <v>21.6</v>
      </c>
      <c r="O289">
        <v>167.3</v>
      </c>
      <c r="P289">
        <v>9.8624299999999998</v>
      </c>
      <c r="Q289">
        <v>111.04900000000001</v>
      </c>
      <c r="R289">
        <v>1.85121</v>
      </c>
      <c r="S289">
        <v>0.66306699999999996</v>
      </c>
      <c r="T289">
        <v>0.169622</v>
      </c>
    </row>
    <row r="290" spans="1:20" x14ac:dyDescent="0.45">
      <c r="A290">
        <v>289</v>
      </c>
      <c r="B290" s="1" t="s">
        <v>315</v>
      </c>
      <c r="C290" s="2">
        <v>0.67898148148148152</v>
      </c>
      <c r="D290">
        <v>26.2501</v>
      </c>
      <c r="E290">
        <v>2889.76</v>
      </c>
      <c r="F290">
        <v>-0.15307599999999999</v>
      </c>
      <c r="G290">
        <v>-29008.1</v>
      </c>
      <c r="H290">
        <v>5.0826799999999998E-2</v>
      </c>
      <c r="I290">
        <v>-0.61552499999999999</v>
      </c>
      <c r="J290">
        <v>169.6</v>
      </c>
      <c r="K290">
        <v>172</v>
      </c>
      <c r="L290">
        <v>22.1</v>
      </c>
      <c r="M290">
        <v>169.6</v>
      </c>
      <c r="N290">
        <v>21.6</v>
      </c>
      <c r="O290">
        <v>167.4</v>
      </c>
      <c r="P290">
        <v>9.8624299999999998</v>
      </c>
      <c r="Q290">
        <v>111.04900000000001</v>
      </c>
      <c r="R290">
        <v>1.85121</v>
      </c>
      <c r="S290">
        <v>0.66306699999999996</v>
      </c>
      <c r="T290">
        <v>0.16980799999999999</v>
      </c>
    </row>
    <row r="291" spans="1:20" x14ac:dyDescent="0.45">
      <c r="A291">
        <v>290</v>
      </c>
      <c r="B291" s="1" t="s">
        <v>316</v>
      </c>
      <c r="C291" s="2">
        <v>0.6790856481481482</v>
      </c>
      <c r="D291">
        <v>26.252800000000001</v>
      </c>
      <c r="E291">
        <v>2890.68</v>
      </c>
      <c r="F291">
        <v>-0.15307599999999999</v>
      </c>
      <c r="G291">
        <v>-29008.1</v>
      </c>
      <c r="H291">
        <v>5.0826799999999998E-2</v>
      </c>
      <c r="I291">
        <v>-0.61495900000000003</v>
      </c>
      <c r="J291">
        <v>165</v>
      </c>
      <c r="K291">
        <v>172.3</v>
      </c>
      <c r="L291">
        <v>22.2</v>
      </c>
      <c r="M291">
        <v>166.8</v>
      </c>
      <c r="N291">
        <v>21.6</v>
      </c>
      <c r="O291">
        <v>167.4</v>
      </c>
      <c r="P291">
        <v>9.8624299999999998</v>
      </c>
      <c r="Q291">
        <v>111.04900000000001</v>
      </c>
      <c r="R291">
        <v>1.85121</v>
      </c>
      <c r="S291">
        <v>0.66334099999999996</v>
      </c>
      <c r="T291">
        <v>0.16980799999999999</v>
      </c>
    </row>
    <row r="292" spans="1:20" x14ac:dyDescent="0.45">
      <c r="A292">
        <v>291</v>
      </c>
      <c r="B292" s="1" t="s">
        <v>317</v>
      </c>
      <c r="C292" s="2">
        <v>0.67920138888888892</v>
      </c>
      <c r="D292">
        <v>26.255700000000001</v>
      </c>
      <c r="E292">
        <v>2890.68</v>
      </c>
      <c r="F292">
        <v>-1.0764199999999999</v>
      </c>
      <c r="G292">
        <v>-29008.1</v>
      </c>
      <c r="H292">
        <v>5.0826799999999998E-2</v>
      </c>
      <c r="I292">
        <v>-0.61458100000000004</v>
      </c>
      <c r="J292">
        <v>161.6</v>
      </c>
      <c r="K292">
        <v>172.5</v>
      </c>
      <c r="L292">
        <v>22.1</v>
      </c>
      <c r="M292">
        <v>164.3</v>
      </c>
      <c r="N292">
        <v>21.6</v>
      </c>
      <c r="O292">
        <v>167.4</v>
      </c>
      <c r="P292">
        <v>9.8624299999999998</v>
      </c>
      <c r="Q292">
        <v>111.158</v>
      </c>
      <c r="R292">
        <v>1.85121</v>
      </c>
      <c r="S292">
        <v>0.66343300000000005</v>
      </c>
      <c r="T292">
        <v>0.16980799999999999</v>
      </c>
    </row>
    <row r="293" spans="1:20" x14ac:dyDescent="0.45">
      <c r="A293">
        <v>292</v>
      </c>
      <c r="B293" s="1" t="s">
        <v>318</v>
      </c>
      <c r="C293" s="2">
        <v>0.67931712962962953</v>
      </c>
      <c r="D293">
        <v>26.258500000000002</v>
      </c>
      <c r="E293">
        <v>2889.76</v>
      </c>
      <c r="F293">
        <v>-1.0764199999999999</v>
      </c>
      <c r="G293">
        <v>-29008.1</v>
      </c>
      <c r="H293">
        <v>5.0826799999999998E-2</v>
      </c>
      <c r="I293">
        <v>-0.61552499999999999</v>
      </c>
      <c r="J293">
        <v>159.19999999999999</v>
      </c>
      <c r="K293">
        <v>172.3</v>
      </c>
      <c r="L293">
        <v>22.1</v>
      </c>
      <c r="M293">
        <v>162.4</v>
      </c>
      <c r="N293">
        <v>21.6</v>
      </c>
      <c r="O293">
        <v>167.5</v>
      </c>
      <c r="P293">
        <v>9.8624299999999998</v>
      </c>
      <c r="Q293">
        <v>111.158</v>
      </c>
      <c r="R293">
        <v>1.85121</v>
      </c>
      <c r="S293">
        <v>0.66373700000000002</v>
      </c>
      <c r="T293">
        <v>0.169715</v>
      </c>
    </row>
    <row r="294" spans="1:20" x14ac:dyDescent="0.45">
      <c r="A294">
        <v>293</v>
      </c>
      <c r="B294" s="1" t="s">
        <v>319</v>
      </c>
      <c r="C294" s="2">
        <v>0.67943287037037037</v>
      </c>
      <c r="D294">
        <v>26.261199999999999</v>
      </c>
      <c r="E294">
        <v>2890.68</v>
      </c>
      <c r="F294">
        <v>-0.15307599999999999</v>
      </c>
      <c r="G294">
        <v>-29008.1</v>
      </c>
      <c r="H294">
        <v>5.0845300000000003E-2</v>
      </c>
      <c r="I294">
        <v>-0.61458100000000004</v>
      </c>
      <c r="J294">
        <v>157.5</v>
      </c>
      <c r="K294">
        <v>171.7</v>
      </c>
      <c r="L294">
        <v>22.1</v>
      </c>
      <c r="M294">
        <v>160.9</v>
      </c>
      <c r="N294">
        <v>21.7</v>
      </c>
      <c r="O294">
        <v>167.5</v>
      </c>
      <c r="P294">
        <v>9.8624299999999998</v>
      </c>
      <c r="Q294">
        <v>111.158</v>
      </c>
      <c r="R294">
        <v>1.85121</v>
      </c>
      <c r="S294">
        <v>0.66391999999999995</v>
      </c>
      <c r="T294">
        <v>0.16952900000000001</v>
      </c>
    </row>
    <row r="295" spans="1:20" x14ac:dyDescent="0.45">
      <c r="A295">
        <v>294</v>
      </c>
      <c r="B295" s="1" t="s">
        <v>320</v>
      </c>
      <c r="C295" s="2">
        <v>0.67956018518518524</v>
      </c>
      <c r="D295">
        <v>26.264099999999999</v>
      </c>
      <c r="E295">
        <v>2888.84</v>
      </c>
      <c r="F295">
        <v>-0.15307599999999999</v>
      </c>
      <c r="G295">
        <v>-29008.1</v>
      </c>
      <c r="H295">
        <v>5.0826799999999998E-2</v>
      </c>
      <c r="I295">
        <v>-0.61477000000000004</v>
      </c>
      <c r="J295">
        <v>174.1</v>
      </c>
      <c r="K295">
        <v>171.1</v>
      </c>
      <c r="L295">
        <v>22.1</v>
      </c>
      <c r="M295">
        <v>158.4</v>
      </c>
      <c r="N295">
        <v>21.7</v>
      </c>
      <c r="O295">
        <v>167.5</v>
      </c>
      <c r="P295">
        <v>9.8624299999999998</v>
      </c>
      <c r="Q295">
        <v>111.158</v>
      </c>
      <c r="R295">
        <v>1.85121</v>
      </c>
      <c r="S295">
        <v>0.66440699999999997</v>
      </c>
      <c r="T295">
        <v>0.16980799999999999</v>
      </c>
    </row>
    <row r="296" spans="1:20" x14ac:dyDescent="0.45">
      <c r="A296">
        <v>295</v>
      </c>
      <c r="B296" s="1" t="s">
        <v>321</v>
      </c>
      <c r="C296" s="2">
        <v>0.67967592592592585</v>
      </c>
      <c r="D296">
        <v>26.2669</v>
      </c>
      <c r="E296">
        <v>2886.99</v>
      </c>
      <c r="F296">
        <v>-1.0764199999999999</v>
      </c>
      <c r="G296">
        <v>-29008.1</v>
      </c>
      <c r="H296">
        <v>5.0826799999999998E-2</v>
      </c>
      <c r="I296">
        <v>-0.61577599999999999</v>
      </c>
      <c r="J296">
        <v>188.2</v>
      </c>
      <c r="K296">
        <v>171</v>
      </c>
      <c r="L296">
        <v>22.1</v>
      </c>
      <c r="M296">
        <v>160.4</v>
      </c>
      <c r="N296">
        <v>21.8</v>
      </c>
      <c r="O296">
        <v>167.5</v>
      </c>
      <c r="P296">
        <v>9.8624299999999998</v>
      </c>
      <c r="Q296">
        <v>111.04900000000001</v>
      </c>
      <c r="R296">
        <v>1.85121</v>
      </c>
      <c r="S296">
        <v>0.66428500000000001</v>
      </c>
      <c r="T296">
        <v>0.16980799999999999</v>
      </c>
    </row>
    <row r="297" spans="1:20" x14ac:dyDescent="0.45">
      <c r="A297">
        <v>296</v>
      </c>
      <c r="B297" s="1" t="s">
        <v>322</v>
      </c>
      <c r="C297" s="2">
        <v>0.67979166666666668</v>
      </c>
      <c r="D297">
        <v>26.269500000000001</v>
      </c>
      <c r="E297">
        <v>2886.99</v>
      </c>
      <c r="F297">
        <v>-1.0764199999999999</v>
      </c>
      <c r="G297">
        <v>-29008.1</v>
      </c>
      <c r="H297">
        <v>5.0826799999999998E-2</v>
      </c>
      <c r="I297">
        <v>-0.61458100000000004</v>
      </c>
      <c r="J297">
        <v>197.6</v>
      </c>
      <c r="K297">
        <v>171.1</v>
      </c>
      <c r="L297">
        <v>22.1</v>
      </c>
      <c r="M297">
        <v>162.4</v>
      </c>
      <c r="N297">
        <v>21.8</v>
      </c>
      <c r="O297">
        <v>167.6</v>
      </c>
      <c r="P297">
        <v>9.8624299999999998</v>
      </c>
      <c r="Q297">
        <v>110.925</v>
      </c>
      <c r="R297">
        <v>1.85121</v>
      </c>
      <c r="S297">
        <v>0.66449899999999995</v>
      </c>
      <c r="T297">
        <v>0.17018</v>
      </c>
    </row>
    <row r="298" spans="1:20" x14ac:dyDescent="0.45">
      <c r="A298">
        <v>297</v>
      </c>
      <c r="B298" s="1" t="s">
        <v>323</v>
      </c>
      <c r="C298" s="2">
        <v>0.6799074074074074</v>
      </c>
      <c r="D298">
        <v>26.272300000000001</v>
      </c>
      <c r="E298">
        <v>2886.99</v>
      </c>
      <c r="F298">
        <v>-0.15307599999999999</v>
      </c>
      <c r="G298">
        <v>-29008.1</v>
      </c>
      <c r="H298">
        <v>5.0826799999999998E-2</v>
      </c>
      <c r="I298">
        <v>-0.61514800000000003</v>
      </c>
      <c r="J298">
        <v>209.6</v>
      </c>
      <c r="K298">
        <v>171.5</v>
      </c>
      <c r="L298">
        <v>22.2</v>
      </c>
      <c r="M298">
        <v>166</v>
      </c>
      <c r="N298">
        <v>21.8</v>
      </c>
      <c r="O298">
        <v>167.6</v>
      </c>
      <c r="P298">
        <v>9.8624299999999998</v>
      </c>
      <c r="Q298">
        <v>110.925</v>
      </c>
      <c r="R298">
        <v>1.85121</v>
      </c>
      <c r="S298">
        <v>0.66459000000000001</v>
      </c>
      <c r="T298">
        <v>0.17039699999999999</v>
      </c>
    </row>
    <row r="299" spans="1:20" x14ac:dyDescent="0.45">
      <c r="A299">
        <v>298</v>
      </c>
      <c r="B299" s="1" t="s">
        <v>324</v>
      </c>
      <c r="C299" s="2">
        <v>0.68001157407407409</v>
      </c>
      <c r="D299">
        <v>26.275200000000002</v>
      </c>
      <c r="E299">
        <v>2886.99</v>
      </c>
      <c r="F299">
        <v>-0.15307599999999999</v>
      </c>
      <c r="G299">
        <v>-29008.1</v>
      </c>
      <c r="H299">
        <v>5.0826799999999998E-2</v>
      </c>
      <c r="I299">
        <v>-0.61552499999999999</v>
      </c>
      <c r="J299">
        <v>212.6</v>
      </c>
      <c r="K299">
        <v>172.5</v>
      </c>
      <c r="L299">
        <v>22.2</v>
      </c>
      <c r="M299">
        <v>168</v>
      </c>
      <c r="N299">
        <v>21.8</v>
      </c>
      <c r="O299">
        <v>167.6</v>
      </c>
      <c r="P299">
        <v>9.8624299999999998</v>
      </c>
      <c r="Q299">
        <v>110.816</v>
      </c>
      <c r="R299">
        <v>1.85121</v>
      </c>
      <c r="S299">
        <v>0.66495599999999999</v>
      </c>
      <c r="T299">
        <v>0.17058300000000001</v>
      </c>
    </row>
    <row r="300" spans="1:20" x14ac:dyDescent="0.45">
      <c r="A300">
        <v>299</v>
      </c>
      <c r="B300" s="1" t="s">
        <v>325</v>
      </c>
      <c r="C300" s="2">
        <v>0.68012731481481481</v>
      </c>
      <c r="D300">
        <v>26.277899999999999</v>
      </c>
      <c r="E300">
        <v>2887.91</v>
      </c>
      <c r="F300">
        <v>-0.15307599999999999</v>
      </c>
      <c r="G300">
        <v>-29008.1</v>
      </c>
      <c r="H300">
        <v>5.0845300000000003E-2</v>
      </c>
      <c r="I300">
        <v>-0.61458100000000004</v>
      </c>
      <c r="J300">
        <v>193.5</v>
      </c>
      <c r="K300">
        <v>173.2</v>
      </c>
      <c r="L300">
        <v>22.2</v>
      </c>
      <c r="M300">
        <v>169.8</v>
      </c>
      <c r="N300">
        <v>21.8</v>
      </c>
      <c r="O300">
        <v>167.7</v>
      </c>
      <c r="P300">
        <v>9.8624299999999998</v>
      </c>
      <c r="Q300">
        <v>110.77</v>
      </c>
      <c r="R300">
        <v>1.85121</v>
      </c>
      <c r="S300">
        <v>0.66513800000000001</v>
      </c>
      <c r="T300">
        <v>0.17086200000000001</v>
      </c>
    </row>
    <row r="301" spans="1:20" x14ac:dyDescent="0.45">
      <c r="A301">
        <v>300</v>
      </c>
      <c r="B301" s="1" t="s">
        <v>326</v>
      </c>
      <c r="C301" s="2">
        <v>0.68024305555555553</v>
      </c>
      <c r="D301">
        <v>26.2806</v>
      </c>
      <c r="E301">
        <v>2887.91</v>
      </c>
      <c r="F301">
        <v>-1.0764199999999999</v>
      </c>
      <c r="G301">
        <v>-29008.1</v>
      </c>
      <c r="H301">
        <v>5.0845300000000003E-2</v>
      </c>
      <c r="I301">
        <v>-0.61552499999999999</v>
      </c>
      <c r="J301">
        <v>191.4</v>
      </c>
      <c r="K301">
        <v>173.8</v>
      </c>
      <c r="L301">
        <v>22.1</v>
      </c>
      <c r="M301">
        <v>169.6</v>
      </c>
      <c r="N301">
        <v>21.8</v>
      </c>
      <c r="O301">
        <v>167.7</v>
      </c>
      <c r="P301">
        <v>9.8624299999999998</v>
      </c>
      <c r="Q301">
        <v>110.77</v>
      </c>
      <c r="R301">
        <v>1.85121</v>
      </c>
      <c r="S301">
        <v>0.66544300000000001</v>
      </c>
      <c r="T301">
        <v>0.17058300000000001</v>
      </c>
    </row>
    <row r="302" spans="1:20" x14ac:dyDescent="0.45">
      <c r="A302">
        <v>301</v>
      </c>
      <c r="B302" s="1" t="s">
        <v>327</v>
      </c>
      <c r="C302" s="2">
        <v>0.6803703703703704</v>
      </c>
      <c r="D302">
        <v>26.2835</v>
      </c>
      <c r="E302">
        <v>2886.99</v>
      </c>
      <c r="F302">
        <v>-0.15307599999999999</v>
      </c>
      <c r="G302">
        <v>-29008.1</v>
      </c>
      <c r="H302">
        <v>5.0826799999999998E-2</v>
      </c>
      <c r="I302">
        <v>-0.61514800000000003</v>
      </c>
      <c r="J302">
        <v>206.2</v>
      </c>
      <c r="K302">
        <v>174.3</v>
      </c>
      <c r="L302">
        <v>22.1</v>
      </c>
      <c r="M302">
        <v>170.1</v>
      </c>
      <c r="N302">
        <v>21.9</v>
      </c>
      <c r="O302">
        <v>167.7</v>
      </c>
      <c r="P302">
        <v>9.8624299999999998</v>
      </c>
      <c r="Q302">
        <v>110.816</v>
      </c>
      <c r="R302">
        <v>1.85121</v>
      </c>
      <c r="S302">
        <v>0.66562600000000005</v>
      </c>
      <c r="T302">
        <v>0.17086200000000001</v>
      </c>
    </row>
    <row r="303" spans="1:20" x14ac:dyDescent="0.45">
      <c r="A303">
        <v>302</v>
      </c>
      <c r="B303" s="1" t="s">
        <v>328</v>
      </c>
      <c r="C303" s="2">
        <v>0.68048611111111112</v>
      </c>
      <c r="D303">
        <v>26.286200000000001</v>
      </c>
      <c r="E303">
        <v>2887.91</v>
      </c>
      <c r="F303">
        <v>-1.0764199999999999</v>
      </c>
      <c r="G303">
        <v>-29008.1</v>
      </c>
      <c r="H303">
        <v>5.0845300000000003E-2</v>
      </c>
      <c r="I303">
        <v>-0.61458100000000004</v>
      </c>
      <c r="J303">
        <v>211.8</v>
      </c>
      <c r="K303">
        <v>175</v>
      </c>
      <c r="L303">
        <v>22.2</v>
      </c>
      <c r="M303">
        <v>171.3</v>
      </c>
      <c r="N303">
        <v>21.9</v>
      </c>
      <c r="O303">
        <v>167.8</v>
      </c>
      <c r="P303">
        <v>9.8624299999999998</v>
      </c>
      <c r="Q303">
        <v>110.816</v>
      </c>
      <c r="R303">
        <v>1.85121</v>
      </c>
      <c r="S303">
        <v>0.665717</v>
      </c>
      <c r="T303">
        <v>0.170956</v>
      </c>
    </row>
    <row r="304" spans="1:20" x14ac:dyDescent="0.45">
      <c r="A304">
        <v>303</v>
      </c>
      <c r="B304" s="1" t="s">
        <v>329</v>
      </c>
      <c r="C304" s="2">
        <v>0.68060185185185185</v>
      </c>
      <c r="D304">
        <v>26.289100000000001</v>
      </c>
      <c r="E304">
        <v>2889.76</v>
      </c>
      <c r="F304">
        <v>-0.15307599999999999</v>
      </c>
      <c r="G304">
        <v>-29008.1</v>
      </c>
      <c r="H304">
        <v>5.0845300000000003E-2</v>
      </c>
      <c r="I304">
        <v>-0.61533599999999999</v>
      </c>
      <c r="J304">
        <v>192.9</v>
      </c>
      <c r="K304">
        <v>175.6</v>
      </c>
      <c r="L304">
        <v>22.1</v>
      </c>
      <c r="M304">
        <v>172.5</v>
      </c>
      <c r="N304">
        <v>21.9</v>
      </c>
      <c r="O304">
        <v>167.8</v>
      </c>
      <c r="P304">
        <v>9.8624299999999998</v>
      </c>
      <c r="Q304">
        <v>110.816</v>
      </c>
      <c r="R304">
        <v>1.85121</v>
      </c>
      <c r="S304">
        <v>0.666022</v>
      </c>
      <c r="T304">
        <v>0.17104900000000001</v>
      </c>
    </row>
    <row r="305" spans="1:20" x14ac:dyDescent="0.45">
      <c r="A305">
        <v>304</v>
      </c>
      <c r="B305" s="1" t="s">
        <v>330</v>
      </c>
      <c r="C305" s="2">
        <v>0.68071759259259268</v>
      </c>
      <c r="D305">
        <v>26.291799999999999</v>
      </c>
      <c r="E305">
        <v>2890.68</v>
      </c>
      <c r="F305">
        <v>-1.0764199999999999</v>
      </c>
      <c r="G305">
        <v>-29008.1</v>
      </c>
      <c r="H305">
        <v>5.0845300000000003E-2</v>
      </c>
      <c r="I305">
        <v>-0.61495900000000003</v>
      </c>
      <c r="J305">
        <v>178.4</v>
      </c>
      <c r="K305">
        <v>176.3</v>
      </c>
      <c r="L305">
        <v>22.2</v>
      </c>
      <c r="M305">
        <v>170.3</v>
      </c>
      <c r="N305">
        <v>21.9</v>
      </c>
      <c r="O305">
        <v>167.9</v>
      </c>
      <c r="P305">
        <v>9.8624299999999998</v>
      </c>
      <c r="Q305">
        <v>110.816</v>
      </c>
      <c r="R305">
        <v>1.85121</v>
      </c>
      <c r="S305">
        <v>0.66620500000000005</v>
      </c>
      <c r="T305">
        <v>0.17135900000000001</v>
      </c>
    </row>
    <row r="306" spans="1:20" x14ac:dyDescent="0.45">
      <c r="A306">
        <v>305</v>
      </c>
      <c r="B306" s="1" t="s">
        <v>331</v>
      </c>
      <c r="C306" s="2">
        <v>0.68083333333333329</v>
      </c>
      <c r="D306">
        <v>26.294499999999999</v>
      </c>
      <c r="E306">
        <v>2887.91</v>
      </c>
      <c r="F306">
        <v>-0.15307599999999999</v>
      </c>
      <c r="G306">
        <v>-29008.1</v>
      </c>
      <c r="H306">
        <v>5.0845300000000003E-2</v>
      </c>
      <c r="I306">
        <v>-0.61477000000000004</v>
      </c>
      <c r="J306">
        <v>170.5</v>
      </c>
      <c r="K306">
        <v>176.8</v>
      </c>
      <c r="L306">
        <v>22.2</v>
      </c>
      <c r="M306">
        <v>168.4</v>
      </c>
      <c r="N306">
        <v>21.9</v>
      </c>
      <c r="O306">
        <v>167.9</v>
      </c>
      <c r="P306">
        <v>9.8624299999999998</v>
      </c>
      <c r="Q306">
        <v>111.04900000000001</v>
      </c>
      <c r="R306">
        <v>1.85121</v>
      </c>
      <c r="S306">
        <v>0.66638699999999995</v>
      </c>
      <c r="T306">
        <v>0.171545</v>
      </c>
    </row>
    <row r="307" spans="1:20" x14ac:dyDescent="0.45">
      <c r="A307">
        <v>306</v>
      </c>
      <c r="B307" s="1" t="s">
        <v>332</v>
      </c>
      <c r="C307" s="2">
        <v>0.68093750000000008</v>
      </c>
      <c r="D307">
        <v>26.2974</v>
      </c>
      <c r="E307">
        <v>2887.91</v>
      </c>
      <c r="F307">
        <v>-0.15307599999999999</v>
      </c>
      <c r="G307">
        <v>-29008.1</v>
      </c>
      <c r="H307">
        <v>5.0826799999999998E-2</v>
      </c>
      <c r="I307">
        <v>-0.61552499999999999</v>
      </c>
      <c r="J307">
        <v>165.7</v>
      </c>
      <c r="K307">
        <v>177.2</v>
      </c>
      <c r="L307">
        <v>22.2</v>
      </c>
      <c r="M307">
        <v>167.2</v>
      </c>
      <c r="N307">
        <v>21.9</v>
      </c>
      <c r="O307">
        <v>168</v>
      </c>
      <c r="P307">
        <v>9.8624299999999998</v>
      </c>
      <c r="Q307">
        <v>111.04900000000001</v>
      </c>
      <c r="R307">
        <v>1.85121</v>
      </c>
      <c r="S307">
        <v>0.66666199999999998</v>
      </c>
      <c r="T307">
        <v>0.17135900000000001</v>
      </c>
    </row>
    <row r="308" spans="1:20" x14ac:dyDescent="0.45">
      <c r="A308">
        <v>307</v>
      </c>
      <c r="B308" s="1" t="s">
        <v>333</v>
      </c>
      <c r="C308" s="2">
        <v>0.6810532407407407</v>
      </c>
      <c r="D308">
        <v>26.3</v>
      </c>
      <c r="E308">
        <v>2889.76</v>
      </c>
      <c r="F308">
        <v>-1.0764199999999999</v>
      </c>
      <c r="G308">
        <v>-29008.1</v>
      </c>
      <c r="H308">
        <v>5.0845300000000003E-2</v>
      </c>
      <c r="I308">
        <v>-0.61477000000000004</v>
      </c>
      <c r="J308">
        <v>162.5</v>
      </c>
      <c r="K308">
        <v>177.7</v>
      </c>
      <c r="L308">
        <v>22.2</v>
      </c>
      <c r="M308">
        <v>165.5</v>
      </c>
      <c r="N308">
        <v>21.9</v>
      </c>
      <c r="O308">
        <v>168</v>
      </c>
      <c r="P308">
        <v>9.8624299999999998</v>
      </c>
      <c r="Q308">
        <v>111.04900000000001</v>
      </c>
      <c r="R308">
        <v>1.85121</v>
      </c>
      <c r="S308">
        <v>0.66675300000000004</v>
      </c>
      <c r="T308">
        <v>0.171545</v>
      </c>
    </row>
    <row r="309" spans="1:20" x14ac:dyDescent="0.45">
      <c r="A309">
        <v>308</v>
      </c>
      <c r="B309" s="1" t="s">
        <v>334</v>
      </c>
      <c r="C309" s="2">
        <v>0.68118055555555557</v>
      </c>
      <c r="D309">
        <v>26.302700000000002</v>
      </c>
      <c r="E309">
        <v>2890.68</v>
      </c>
      <c r="F309">
        <v>-0.15307599999999999</v>
      </c>
      <c r="G309">
        <v>-29008.1</v>
      </c>
      <c r="H309">
        <v>5.0826799999999998E-2</v>
      </c>
      <c r="I309">
        <v>-0.61533599999999999</v>
      </c>
      <c r="J309">
        <v>160.6</v>
      </c>
      <c r="K309">
        <v>178</v>
      </c>
      <c r="L309">
        <v>22.2</v>
      </c>
      <c r="M309">
        <v>164.6</v>
      </c>
      <c r="N309">
        <v>21.9</v>
      </c>
      <c r="O309">
        <v>168.1</v>
      </c>
      <c r="P309">
        <v>9.8624299999999998</v>
      </c>
      <c r="Q309">
        <v>111.158</v>
      </c>
      <c r="R309">
        <v>1.85121</v>
      </c>
      <c r="S309">
        <v>0.66696599999999995</v>
      </c>
      <c r="T309">
        <v>0.17145199999999999</v>
      </c>
    </row>
    <row r="310" spans="1:20" x14ac:dyDescent="0.45">
      <c r="A310">
        <v>309</v>
      </c>
      <c r="B310" s="1" t="s">
        <v>335</v>
      </c>
      <c r="C310" s="2">
        <v>0.6812962962962964</v>
      </c>
      <c r="D310">
        <v>26.305599999999998</v>
      </c>
      <c r="E310">
        <v>2886.99</v>
      </c>
      <c r="F310">
        <v>-0.15307599999999999</v>
      </c>
      <c r="G310">
        <v>-29008.1</v>
      </c>
      <c r="H310">
        <v>5.0845300000000003E-2</v>
      </c>
      <c r="I310">
        <v>-0.61552499999999999</v>
      </c>
      <c r="J310">
        <v>158.80000000000001</v>
      </c>
      <c r="K310">
        <v>178.5</v>
      </c>
      <c r="L310">
        <v>22.2</v>
      </c>
      <c r="M310">
        <v>162.6</v>
      </c>
      <c r="N310">
        <v>21.9</v>
      </c>
      <c r="O310">
        <v>168.2</v>
      </c>
      <c r="P310">
        <v>9.8624299999999998</v>
      </c>
      <c r="Q310">
        <v>111.26600000000001</v>
      </c>
      <c r="R310">
        <v>1.85121</v>
      </c>
      <c r="S310">
        <v>0.66705700000000001</v>
      </c>
      <c r="T310">
        <v>0.17145199999999999</v>
      </c>
    </row>
    <row r="311" spans="1:20" x14ac:dyDescent="0.45">
      <c r="A311">
        <v>310</v>
      </c>
      <c r="B311" s="1" t="s">
        <v>336</v>
      </c>
      <c r="C311" s="2">
        <v>0.68141203703703701</v>
      </c>
      <c r="D311">
        <v>26.308399999999999</v>
      </c>
      <c r="E311">
        <v>2887.91</v>
      </c>
      <c r="F311">
        <v>-0.15307599999999999</v>
      </c>
      <c r="G311">
        <v>-29008.1</v>
      </c>
      <c r="H311">
        <v>5.0826799999999998E-2</v>
      </c>
      <c r="I311">
        <v>-0.61458100000000004</v>
      </c>
      <c r="J311">
        <v>157.5</v>
      </c>
      <c r="K311">
        <v>178.4</v>
      </c>
      <c r="L311">
        <v>22.2</v>
      </c>
      <c r="M311">
        <v>161.6</v>
      </c>
      <c r="N311">
        <v>21.9</v>
      </c>
      <c r="O311">
        <v>168.2</v>
      </c>
      <c r="P311">
        <v>9.8624299999999998</v>
      </c>
      <c r="Q311">
        <v>111.26600000000001</v>
      </c>
      <c r="R311">
        <v>1.85121</v>
      </c>
      <c r="S311">
        <v>0.66705700000000001</v>
      </c>
      <c r="T311">
        <v>0.17145199999999999</v>
      </c>
    </row>
    <row r="312" spans="1:20" x14ac:dyDescent="0.45">
      <c r="A312">
        <v>311</v>
      </c>
      <c r="B312" s="1" t="s">
        <v>337</v>
      </c>
      <c r="C312" s="2">
        <v>0.68152777777777773</v>
      </c>
      <c r="D312">
        <v>26.3111</v>
      </c>
      <c r="E312">
        <v>2888.84</v>
      </c>
      <c r="F312">
        <v>-0.15307599999999999</v>
      </c>
      <c r="G312">
        <v>-29008.1</v>
      </c>
      <c r="H312">
        <v>5.0845300000000003E-2</v>
      </c>
      <c r="I312">
        <v>-0.61552499999999999</v>
      </c>
      <c r="J312">
        <v>156.4</v>
      </c>
      <c r="K312">
        <v>177.9</v>
      </c>
      <c r="L312">
        <v>22.2</v>
      </c>
      <c r="M312">
        <v>160.1</v>
      </c>
      <c r="N312">
        <v>21.9</v>
      </c>
      <c r="O312">
        <v>168.3</v>
      </c>
      <c r="P312">
        <v>9.8624299999999998</v>
      </c>
      <c r="Q312">
        <v>111.26600000000001</v>
      </c>
      <c r="R312">
        <v>1.85121</v>
      </c>
      <c r="S312">
        <v>0.66751400000000005</v>
      </c>
      <c r="T312">
        <v>0.17194799999999999</v>
      </c>
    </row>
    <row r="313" spans="1:20" x14ac:dyDescent="0.45">
      <c r="A313">
        <v>312</v>
      </c>
      <c r="B313" s="1" t="s">
        <v>338</v>
      </c>
      <c r="C313" s="2">
        <v>0.68164351851851857</v>
      </c>
      <c r="D313">
        <v>26.314</v>
      </c>
      <c r="E313">
        <v>2889.76</v>
      </c>
      <c r="F313">
        <v>-0.15307599999999999</v>
      </c>
      <c r="G313">
        <v>-29008.1</v>
      </c>
      <c r="H313">
        <v>5.0826799999999998E-2</v>
      </c>
      <c r="I313">
        <v>-0.61552499999999999</v>
      </c>
      <c r="J313">
        <v>155.6</v>
      </c>
      <c r="K313">
        <v>177</v>
      </c>
      <c r="L313">
        <v>22.2</v>
      </c>
      <c r="M313">
        <v>158.80000000000001</v>
      </c>
      <c r="N313">
        <v>21.9</v>
      </c>
      <c r="O313">
        <v>168.3</v>
      </c>
      <c r="P313">
        <v>9.8624299999999998</v>
      </c>
      <c r="Q313">
        <v>111.26600000000001</v>
      </c>
      <c r="R313">
        <v>1.85121</v>
      </c>
      <c r="S313">
        <v>0.66763600000000001</v>
      </c>
      <c r="T313">
        <v>0.17213400000000001</v>
      </c>
    </row>
    <row r="314" spans="1:20" x14ac:dyDescent="0.45">
      <c r="A314">
        <v>313</v>
      </c>
      <c r="B314" s="1" t="s">
        <v>339</v>
      </c>
      <c r="C314" s="2">
        <v>0.68175925925925929</v>
      </c>
      <c r="D314">
        <v>26.316700000000001</v>
      </c>
      <c r="E314">
        <v>2890.68</v>
      </c>
      <c r="F314">
        <v>-1.0764199999999999</v>
      </c>
      <c r="G314">
        <v>-29008.1</v>
      </c>
      <c r="H314">
        <v>5.0845300000000003E-2</v>
      </c>
      <c r="I314">
        <v>-0.61458100000000004</v>
      </c>
      <c r="J314">
        <v>154.9</v>
      </c>
      <c r="K314">
        <v>176.1</v>
      </c>
      <c r="L314">
        <v>22.2</v>
      </c>
      <c r="M314">
        <v>157.30000000000001</v>
      </c>
      <c r="N314">
        <v>21.9</v>
      </c>
      <c r="O314">
        <v>168.3</v>
      </c>
      <c r="P314">
        <v>9.8624299999999998</v>
      </c>
      <c r="Q314">
        <v>111.26600000000001</v>
      </c>
      <c r="R314">
        <v>1.85121</v>
      </c>
      <c r="S314">
        <v>0.66800199999999998</v>
      </c>
      <c r="T314">
        <v>0.17213400000000001</v>
      </c>
    </row>
    <row r="315" spans="1:20" x14ac:dyDescent="0.45">
      <c r="A315">
        <v>314</v>
      </c>
      <c r="B315" s="1" t="s">
        <v>340</v>
      </c>
      <c r="C315" s="2">
        <v>0.68186342592592597</v>
      </c>
      <c r="D315">
        <v>26.319400000000002</v>
      </c>
      <c r="E315">
        <v>2889.76</v>
      </c>
      <c r="F315">
        <v>-0.15307599999999999</v>
      </c>
      <c r="G315">
        <v>-29008.1</v>
      </c>
      <c r="H315">
        <v>5.0826799999999998E-2</v>
      </c>
      <c r="I315">
        <v>-0.61552499999999999</v>
      </c>
      <c r="J315">
        <v>154.19999999999999</v>
      </c>
      <c r="K315">
        <v>175</v>
      </c>
      <c r="L315">
        <v>22.2</v>
      </c>
      <c r="M315">
        <v>157.6</v>
      </c>
      <c r="N315">
        <v>21.9</v>
      </c>
      <c r="O315">
        <v>168.4</v>
      </c>
      <c r="P315">
        <v>9.8624299999999998</v>
      </c>
      <c r="Q315">
        <v>111.42100000000001</v>
      </c>
      <c r="R315">
        <v>1.85121</v>
      </c>
      <c r="S315">
        <v>0.66809300000000005</v>
      </c>
      <c r="T315">
        <v>0.17232</v>
      </c>
    </row>
    <row r="316" spans="1:20" x14ac:dyDescent="0.45">
      <c r="A316">
        <v>315</v>
      </c>
      <c r="B316" s="1" t="s">
        <v>341</v>
      </c>
      <c r="C316" s="2">
        <v>0.68199074074074073</v>
      </c>
      <c r="D316">
        <v>26.322099999999999</v>
      </c>
      <c r="E316">
        <v>2889.76</v>
      </c>
      <c r="F316">
        <v>-1.0764199999999999</v>
      </c>
      <c r="G316">
        <v>-29008.1</v>
      </c>
      <c r="H316">
        <v>5.0826799999999998E-2</v>
      </c>
      <c r="I316">
        <v>-0.61458100000000004</v>
      </c>
      <c r="J316">
        <v>153.69999999999999</v>
      </c>
      <c r="K316">
        <v>174.1</v>
      </c>
      <c r="L316">
        <v>22.2</v>
      </c>
      <c r="M316">
        <v>157.5</v>
      </c>
      <c r="N316">
        <v>21.9</v>
      </c>
      <c r="O316">
        <v>168.4</v>
      </c>
      <c r="P316">
        <v>9.8624299999999998</v>
      </c>
      <c r="Q316">
        <v>111.39</v>
      </c>
      <c r="R316">
        <v>1.85121</v>
      </c>
      <c r="S316">
        <v>0.66809300000000005</v>
      </c>
      <c r="T316">
        <v>0.17213400000000001</v>
      </c>
    </row>
    <row r="317" spans="1:20" x14ac:dyDescent="0.45">
      <c r="A317">
        <v>316</v>
      </c>
      <c r="B317" s="1" t="s">
        <v>342</v>
      </c>
      <c r="C317" s="2">
        <v>0.68210648148148145</v>
      </c>
      <c r="D317">
        <v>26.324999999999999</v>
      </c>
      <c r="E317">
        <v>2888.84</v>
      </c>
      <c r="F317">
        <v>-1.0764199999999999</v>
      </c>
      <c r="G317">
        <v>-29008.1</v>
      </c>
      <c r="H317">
        <v>5.0826799999999998E-2</v>
      </c>
      <c r="I317">
        <v>-0.61514800000000003</v>
      </c>
      <c r="J317">
        <v>153.19999999999999</v>
      </c>
      <c r="K317">
        <v>173.1</v>
      </c>
      <c r="L317">
        <v>22.2</v>
      </c>
      <c r="M317">
        <v>157.6</v>
      </c>
      <c r="N317">
        <v>21.9</v>
      </c>
      <c r="O317">
        <v>168.4</v>
      </c>
      <c r="P317">
        <v>9.8624299999999998</v>
      </c>
      <c r="Q317">
        <v>111.42100000000001</v>
      </c>
      <c r="R317">
        <v>1.85121</v>
      </c>
      <c r="S317">
        <v>0.66800199999999998</v>
      </c>
      <c r="T317">
        <v>0.17213400000000001</v>
      </c>
    </row>
    <row r="318" spans="1:20" x14ac:dyDescent="0.45">
      <c r="A318">
        <v>317</v>
      </c>
      <c r="B318" s="1" t="s">
        <v>343</v>
      </c>
      <c r="C318" s="2">
        <v>0.68222222222222229</v>
      </c>
      <c r="D318">
        <v>26.3277</v>
      </c>
      <c r="E318">
        <v>2887.91</v>
      </c>
      <c r="F318">
        <v>-0.15307599999999999</v>
      </c>
      <c r="G318">
        <v>-29008.1</v>
      </c>
      <c r="H318">
        <v>5.0826799999999998E-2</v>
      </c>
      <c r="I318">
        <v>-0.61533599999999999</v>
      </c>
      <c r="J318">
        <v>152.69999999999999</v>
      </c>
      <c r="K318">
        <v>172.2</v>
      </c>
      <c r="L318">
        <v>22.2</v>
      </c>
      <c r="M318">
        <v>157</v>
      </c>
      <c r="N318">
        <v>21.9</v>
      </c>
      <c r="O318">
        <v>168.4</v>
      </c>
      <c r="P318">
        <v>9.8624299999999998</v>
      </c>
      <c r="Q318">
        <v>111.39</v>
      </c>
      <c r="R318">
        <v>1.85121</v>
      </c>
      <c r="S318">
        <v>0.66791</v>
      </c>
      <c r="T318">
        <v>0.17232</v>
      </c>
    </row>
    <row r="319" spans="1:20" x14ac:dyDescent="0.45">
      <c r="A319">
        <v>318</v>
      </c>
      <c r="B319" s="1" t="s">
        <v>344</v>
      </c>
      <c r="C319" s="2">
        <v>0.68233796296296301</v>
      </c>
      <c r="D319">
        <v>26.3306</v>
      </c>
      <c r="E319">
        <v>2886.07</v>
      </c>
      <c r="F319">
        <v>-0.15307599999999999</v>
      </c>
      <c r="G319">
        <v>-29008.1</v>
      </c>
      <c r="H319">
        <v>5.0826799999999998E-2</v>
      </c>
      <c r="I319">
        <v>-0.61477000000000004</v>
      </c>
      <c r="J319">
        <v>168.6</v>
      </c>
      <c r="K319">
        <v>171.6</v>
      </c>
      <c r="L319">
        <v>22.2</v>
      </c>
      <c r="M319">
        <v>156.19999999999999</v>
      </c>
      <c r="N319">
        <v>21.9</v>
      </c>
      <c r="O319">
        <v>168.5</v>
      </c>
      <c r="P319">
        <v>9.8624299999999998</v>
      </c>
      <c r="Q319">
        <v>111.26600000000001</v>
      </c>
      <c r="R319">
        <v>1.85121</v>
      </c>
      <c r="S319">
        <v>0.66818500000000003</v>
      </c>
      <c r="T319">
        <v>0.17250599999999999</v>
      </c>
    </row>
    <row r="320" spans="1:20" x14ac:dyDescent="0.45">
      <c r="A320">
        <v>319</v>
      </c>
      <c r="B320" s="1" t="s">
        <v>345</v>
      </c>
      <c r="C320" s="2">
        <v>0.68245370370370362</v>
      </c>
      <c r="D320">
        <v>26.35</v>
      </c>
      <c r="E320">
        <v>2886.99</v>
      </c>
      <c r="F320">
        <v>-1.0764199999999999</v>
      </c>
      <c r="G320">
        <v>-29008.1</v>
      </c>
      <c r="H320">
        <v>5.0826799999999998E-2</v>
      </c>
      <c r="I320">
        <v>-0.61577599999999999</v>
      </c>
      <c r="J320">
        <v>186.5</v>
      </c>
      <c r="K320">
        <v>171.6</v>
      </c>
      <c r="L320">
        <v>22.2</v>
      </c>
      <c r="M320">
        <v>157.30000000000001</v>
      </c>
      <c r="N320">
        <v>21.9</v>
      </c>
      <c r="O320">
        <v>168.5</v>
      </c>
      <c r="P320">
        <v>9.8624299999999998</v>
      </c>
      <c r="Q320">
        <v>111.04900000000001</v>
      </c>
      <c r="R320">
        <v>1.85121</v>
      </c>
      <c r="S320">
        <v>0.66836700000000004</v>
      </c>
      <c r="T320">
        <v>0.17300199999999999</v>
      </c>
    </row>
    <row r="321" spans="1:20" x14ac:dyDescent="0.45">
      <c r="A321">
        <v>320</v>
      </c>
      <c r="B321" s="1" t="s">
        <v>346</v>
      </c>
      <c r="C321" s="2">
        <v>0.68256944444444445</v>
      </c>
      <c r="D321">
        <v>26.335899999999999</v>
      </c>
      <c r="E321">
        <v>2886.99</v>
      </c>
      <c r="F321">
        <v>-0.15307599999999999</v>
      </c>
      <c r="G321">
        <v>-29008.1</v>
      </c>
      <c r="H321">
        <v>5.0826799999999998E-2</v>
      </c>
      <c r="I321">
        <v>-0.61514800000000003</v>
      </c>
      <c r="J321">
        <v>196</v>
      </c>
      <c r="K321">
        <v>171.7</v>
      </c>
      <c r="L321">
        <v>22.2</v>
      </c>
      <c r="M321">
        <v>159.9</v>
      </c>
      <c r="N321">
        <v>21.9</v>
      </c>
      <c r="O321">
        <v>168.5</v>
      </c>
      <c r="P321">
        <v>9.8624299999999998</v>
      </c>
      <c r="Q321">
        <v>110.925</v>
      </c>
      <c r="R321">
        <v>1.85121</v>
      </c>
      <c r="S321">
        <v>0.66836700000000004</v>
      </c>
      <c r="T321">
        <v>0.17269200000000001</v>
      </c>
    </row>
    <row r="322" spans="1:20" x14ac:dyDescent="0.45">
      <c r="A322">
        <v>321</v>
      </c>
      <c r="B322" s="1" t="s">
        <v>347</v>
      </c>
      <c r="C322" s="2">
        <v>0.68268518518518517</v>
      </c>
      <c r="D322">
        <v>26.338899999999999</v>
      </c>
      <c r="E322">
        <v>2886.99</v>
      </c>
      <c r="F322">
        <v>-0.15307599999999999</v>
      </c>
      <c r="G322">
        <v>-29008.1</v>
      </c>
      <c r="H322">
        <v>5.0826799999999998E-2</v>
      </c>
      <c r="I322">
        <v>-0.61514800000000003</v>
      </c>
      <c r="J322">
        <v>210.3</v>
      </c>
      <c r="K322">
        <v>172.1</v>
      </c>
      <c r="L322">
        <v>22.2</v>
      </c>
      <c r="M322">
        <v>163.19999999999999</v>
      </c>
      <c r="N322">
        <v>21.8</v>
      </c>
      <c r="O322">
        <v>168.5</v>
      </c>
      <c r="P322">
        <v>9.8624299999999998</v>
      </c>
      <c r="Q322">
        <v>110.816</v>
      </c>
      <c r="R322">
        <v>1.85121</v>
      </c>
      <c r="S322">
        <v>0.668489</v>
      </c>
      <c r="T322">
        <v>0.17269200000000001</v>
      </c>
    </row>
    <row r="323" spans="1:20" x14ac:dyDescent="0.45">
      <c r="A323">
        <v>322</v>
      </c>
      <c r="B323" s="1" t="s">
        <v>348</v>
      </c>
      <c r="C323" s="2">
        <v>0.68278935185185186</v>
      </c>
      <c r="D323">
        <v>26.3416</v>
      </c>
      <c r="E323">
        <v>2886.99</v>
      </c>
      <c r="F323">
        <v>-1.0764199999999999</v>
      </c>
      <c r="G323">
        <v>-29008.1</v>
      </c>
      <c r="H323">
        <v>5.0826799999999998E-2</v>
      </c>
      <c r="I323">
        <v>-0.61552499999999999</v>
      </c>
      <c r="J323">
        <v>213.6</v>
      </c>
      <c r="K323">
        <v>171.8</v>
      </c>
      <c r="L323">
        <v>22.2</v>
      </c>
      <c r="M323">
        <v>165.9</v>
      </c>
      <c r="N323">
        <v>21.8</v>
      </c>
      <c r="O323">
        <v>168.5</v>
      </c>
      <c r="P323">
        <v>9.8624299999999998</v>
      </c>
      <c r="Q323">
        <v>110.661</v>
      </c>
      <c r="R323">
        <v>1.85121</v>
      </c>
      <c r="S323">
        <v>0.66858099999999998</v>
      </c>
      <c r="T323">
        <v>0.17318900000000001</v>
      </c>
    </row>
    <row r="324" spans="1:20" x14ac:dyDescent="0.45">
      <c r="A324">
        <v>323</v>
      </c>
      <c r="B324" s="1" t="s">
        <v>349</v>
      </c>
      <c r="C324" s="2">
        <v>0.68291666666666673</v>
      </c>
      <c r="D324">
        <v>26.3445</v>
      </c>
      <c r="E324">
        <v>2886.99</v>
      </c>
      <c r="F324">
        <v>-0.15307599999999999</v>
      </c>
      <c r="G324">
        <v>-29008.1</v>
      </c>
      <c r="H324">
        <v>5.0826799999999998E-2</v>
      </c>
      <c r="I324">
        <v>-0.61514800000000003</v>
      </c>
      <c r="J324">
        <v>221.1</v>
      </c>
      <c r="K324">
        <v>171.3</v>
      </c>
      <c r="L324">
        <v>22.2</v>
      </c>
      <c r="M324">
        <v>169</v>
      </c>
      <c r="N324">
        <v>21.8</v>
      </c>
      <c r="O324">
        <v>168.5</v>
      </c>
      <c r="P324">
        <v>9.8624299999999998</v>
      </c>
      <c r="Q324">
        <v>110.53700000000001</v>
      </c>
      <c r="R324">
        <v>1.85121</v>
      </c>
      <c r="S324">
        <v>0.668763</v>
      </c>
      <c r="T324">
        <v>0.17328199999999999</v>
      </c>
    </row>
    <row r="325" spans="1:20" x14ac:dyDescent="0.45">
      <c r="A325">
        <v>324</v>
      </c>
      <c r="B325" s="1" t="s">
        <v>350</v>
      </c>
      <c r="C325" s="2">
        <v>0.68303240740740734</v>
      </c>
      <c r="D325">
        <v>26.347200000000001</v>
      </c>
      <c r="E325">
        <v>2886.99</v>
      </c>
      <c r="F325">
        <v>-1.0764199999999999</v>
      </c>
      <c r="G325">
        <v>-29008.1</v>
      </c>
      <c r="H325">
        <v>5.0845300000000003E-2</v>
      </c>
      <c r="I325">
        <v>-0.61514800000000003</v>
      </c>
      <c r="J325">
        <v>225.7</v>
      </c>
      <c r="K325">
        <v>170.8</v>
      </c>
      <c r="L325">
        <v>22.2</v>
      </c>
      <c r="M325">
        <v>173</v>
      </c>
      <c r="N325">
        <v>21.8</v>
      </c>
      <c r="O325">
        <v>168.5</v>
      </c>
      <c r="P325">
        <v>9.8624299999999998</v>
      </c>
      <c r="Q325">
        <v>110.53700000000001</v>
      </c>
      <c r="R325">
        <v>1.85121</v>
      </c>
      <c r="S325">
        <v>0.668763</v>
      </c>
      <c r="T325">
        <v>0.17318900000000001</v>
      </c>
    </row>
    <row r="326" spans="1:20" x14ac:dyDescent="0.45">
      <c r="A326">
        <v>325</v>
      </c>
      <c r="B326" s="1" t="s">
        <v>351</v>
      </c>
      <c r="C326" s="2">
        <v>0.68314814814814817</v>
      </c>
      <c r="D326">
        <v>26.349900000000002</v>
      </c>
      <c r="E326">
        <v>2886.99</v>
      </c>
      <c r="F326">
        <v>-1.0764199999999999</v>
      </c>
      <c r="G326">
        <v>-29008.1</v>
      </c>
      <c r="H326">
        <v>5.0845300000000003E-2</v>
      </c>
      <c r="I326">
        <v>-0.61552499999999999</v>
      </c>
      <c r="J326">
        <v>228.6</v>
      </c>
      <c r="K326">
        <v>170.9</v>
      </c>
      <c r="L326">
        <v>22.2</v>
      </c>
      <c r="M326">
        <v>174.7</v>
      </c>
      <c r="N326">
        <v>21.8</v>
      </c>
      <c r="O326">
        <v>168.5</v>
      </c>
      <c r="P326">
        <v>9.8624299999999998</v>
      </c>
      <c r="Q326">
        <v>110.429</v>
      </c>
      <c r="R326">
        <v>1.85121</v>
      </c>
      <c r="S326">
        <v>0.66894600000000004</v>
      </c>
      <c r="T326">
        <v>0.17300199999999999</v>
      </c>
    </row>
    <row r="327" spans="1:20" x14ac:dyDescent="0.45">
      <c r="A327">
        <v>326</v>
      </c>
      <c r="B327" s="1" t="s">
        <v>352</v>
      </c>
      <c r="C327" s="2">
        <v>0.68326388888888889</v>
      </c>
      <c r="D327">
        <v>26.352699999999999</v>
      </c>
      <c r="E327">
        <v>2887.91</v>
      </c>
      <c r="F327">
        <v>-1.0764199999999999</v>
      </c>
      <c r="G327">
        <v>-29008.1</v>
      </c>
      <c r="H327">
        <v>5.0845300000000003E-2</v>
      </c>
      <c r="I327">
        <v>-0.61495900000000003</v>
      </c>
      <c r="J327">
        <v>206.6</v>
      </c>
      <c r="K327">
        <v>171.4</v>
      </c>
      <c r="L327">
        <v>22.1</v>
      </c>
      <c r="M327">
        <v>176.7</v>
      </c>
      <c r="N327">
        <v>21.8</v>
      </c>
      <c r="O327">
        <v>168.5</v>
      </c>
      <c r="P327">
        <v>9.8624299999999998</v>
      </c>
      <c r="Q327">
        <v>110.429</v>
      </c>
      <c r="R327">
        <v>1.85121</v>
      </c>
      <c r="S327">
        <v>0.66912899999999997</v>
      </c>
      <c r="T327">
        <v>0.173095</v>
      </c>
    </row>
    <row r="328" spans="1:20" x14ac:dyDescent="0.45">
      <c r="A328">
        <v>327</v>
      </c>
      <c r="B328" s="1" t="s">
        <v>353</v>
      </c>
      <c r="C328" s="2">
        <v>0.68337962962962961</v>
      </c>
      <c r="D328">
        <v>26.355399999999999</v>
      </c>
      <c r="E328">
        <v>2889.76</v>
      </c>
      <c r="F328">
        <v>-0.15307599999999999</v>
      </c>
      <c r="G328">
        <v>-29008.1</v>
      </c>
      <c r="H328">
        <v>5.0845300000000003E-2</v>
      </c>
      <c r="I328">
        <v>-0.61495900000000003</v>
      </c>
      <c r="J328">
        <v>189.8</v>
      </c>
      <c r="K328">
        <v>172.1</v>
      </c>
      <c r="L328">
        <v>22.1</v>
      </c>
      <c r="M328">
        <v>175.3</v>
      </c>
      <c r="N328">
        <v>21.8</v>
      </c>
      <c r="O328">
        <v>168.5</v>
      </c>
      <c r="P328">
        <v>9.8624299999999998</v>
      </c>
      <c r="Q328">
        <v>110.38200000000001</v>
      </c>
      <c r="R328">
        <v>1.85121</v>
      </c>
      <c r="S328">
        <v>0.66934199999999999</v>
      </c>
      <c r="T328">
        <v>0.173375</v>
      </c>
    </row>
    <row r="329" spans="1:20" x14ac:dyDescent="0.45">
      <c r="A329">
        <v>328</v>
      </c>
      <c r="B329" s="1" t="s">
        <v>354</v>
      </c>
      <c r="C329" s="2">
        <v>0.68349537037037045</v>
      </c>
      <c r="D329">
        <v>26.3581</v>
      </c>
      <c r="E329">
        <v>2890.68</v>
      </c>
      <c r="F329">
        <v>-0.15307599999999999</v>
      </c>
      <c r="G329">
        <v>-29008.1</v>
      </c>
      <c r="H329">
        <v>5.0845300000000003E-2</v>
      </c>
      <c r="I329">
        <v>-0.61552499999999999</v>
      </c>
      <c r="J329">
        <v>177.6</v>
      </c>
      <c r="K329">
        <v>172.7</v>
      </c>
      <c r="L329">
        <v>22.1</v>
      </c>
      <c r="M329">
        <v>172.4</v>
      </c>
      <c r="N329">
        <v>21.8</v>
      </c>
      <c r="O329">
        <v>168.6</v>
      </c>
      <c r="P329">
        <v>9.8624299999999998</v>
      </c>
      <c r="Q329">
        <v>110.53700000000001</v>
      </c>
      <c r="R329">
        <v>1.85121</v>
      </c>
      <c r="S329">
        <v>0.66970799999999997</v>
      </c>
      <c r="T329">
        <v>0.17346800000000001</v>
      </c>
    </row>
    <row r="330" spans="1:20" x14ac:dyDescent="0.45">
      <c r="A330">
        <v>329</v>
      </c>
      <c r="B330" s="1" t="s">
        <v>355</v>
      </c>
      <c r="C330" s="2">
        <v>0.68359953703703702</v>
      </c>
      <c r="D330">
        <v>26.360800000000001</v>
      </c>
      <c r="E330">
        <v>2886.99</v>
      </c>
      <c r="F330">
        <v>-0.15307599999999999</v>
      </c>
      <c r="G330">
        <v>-29008.1</v>
      </c>
      <c r="H330">
        <v>5.0845300000000003E-2</v>
      </c>
      <c r="I330">
        <v>-0.61458100000000004</v>
      </c>
      <c r="J330">
        <v>170.3</v>
      </c>
      <c r="K330">
        <v>173.3</v>
      </c>
      <c r="L330">
        <v>22.1</v>
      </c>
      <c r="M330">
        <v>169.9</v>
      </c>
      <c r="N330">
        <v>21.8</v>
      </c>
      <c r="O330">
        <v>168.6</v>
      </c>
      <c r="P330">
        <v>9.8624299999999998</v>
      </c>
      <c r="Q330">
        <v>110.77</v>
      </c>
      <c r="R330">
        <v>1.85121</v>
      </c>
      <c r="S330">
        <v>0.66988999999999999</v>
      </c>
      <c r="T330">
        <v>0.17368500000000001</v>
      </c>
    </row>
    <row r="331" spans="1:20" x14ac:dyDescent="0.45">
      <c r="A331">
        <v>330</v>
      </c>
      <c r="B331" s="1" t="s">
        <v>356</v>
      </c>
      <c r="C331" s="2">
        <v>0.68372685185185178</v>
      </c>
      <c r="D331">
        <v>26.363700000000001</v>
      </c>
      <c r="E331">
        <v>2887.91</v>
      </c>
      <c r="F331">
        <v>-1.0764199999999999</v>
      </c>
      <c r="G331">
        <v>-29008.1</v>
      </c>
      <c r="H331">
        <v>5.0845300000000003E-2</v>
      </c>
      <c r="I331">
        <v>-0.61533599999999999</v>
      </c>
      <c r="J331">
        <v>165.8</v>
      </c>
      <c r="K331">
        <v>173.9</v>
      </c>
      <c r="L331">
        <v>22.1</v>
      </c>
      <c r="M331">
        <v>167.5</v>
      </c>
      <c r="N331">
        <v>21.8</v>
      </c>
      <c r="O331">
        <v>168.7</v>
      </c>
      <c r="P331">
        <v>9.8624299999999998</v>
      </c>
      <c r="Q331">
        <v>110.816</v>
      </c>
      <c r="R331">
        <v>1.85121</v>
      </c>
      <c r="S331">
        <v>0.66998199999999997</v>
      </c>
      <c r="T331">
        <v>0.17368500000000001</v>
      </c>
    </row>
    <row r="332" spans="1:20" x14ac:dyDescent="0.45">
      <c r="A332">
        <v>331</v>
      </c>
      <c r="B332" s="1" t="s">
        <v>357</v>
      </c>
      <c r="C332" s="2">
        <v>0.68384259259259261</v>
      </c>
      <c r="D332">
        <v>26.366399999999999</v>
      </c>
      <c r="E332">
        <v>2889.76</v>
      </c>
      <c r="F332">
        <v>-0.15307599999999999</v>
      </c>
      <c r="G332">
        <v>-29008.1</v>
      </c>
      <c r="H332">
        <v>5.0845300000000003E-2</v>
      </c>
      <c r="I332">
        <v>-0.61552499999999999</v>
      </c>
      <c r="J332">
        <v>162.69999999999999</v>
      </c>
      <c r="K332">
        <v>174.5</v>
      </c>
      <c r="L332">
        <v>22.1</v>
      </c>
      <c r="M332">
        <v>165.5</v>
      </c>
      <c r="N332">
        <v>21.8</v>
      </c>
      <c r="O332">
        <v>168.8</v>
      </c>
      <c r="P332">
        <v>9.8624299999999998</v>
      </c>
      <c r="Q332">
        <v>110.77</v>
      </c>
      <c r="R332">
        <v>1.85121</v>
      </c>
      <c r="S332">
        <v>0.67019499999999999</v>
      </c>
      <c r="T332">
        <v>0.17318900000000001</v>
      </c>
    </row>
    <row r="333" spans="1:20" x14ac:dyDescent="0.45">
      <c r="A333">
        <v>332</v>
      </c>
      <c r="B333" s="1" t="s">
        <v>358</v>
      </c>
      <c r="C333" s="2">
        <v>0.68395833333333333</v>
      </c>
      <c r="D333">
        <v>26.369199999999999</v>
      </c>
      <c r="E333">
        <v>2890.68</v>
      </c>
      <c r="F333">
        <v>-1.0764199999999999</v>
      </c>
      <c r="G333">
        <v>-29008.1</v>
      </c>
      <c r="H333">
        <v>5.0845300000000003E-2</v>
      </c>
      <c r="I333">
        <v>-0.61458100000000004</v>
      </c>
      <c r="J333">
        <v>160.6</v>
      </c>
      <c r="K333">
        <v>175</v>
      </c>
      <c r="L333">
        <v>22.1</v>
      </c>
      <c r="M333">
        <v>163.6</v>
      </c>
      <c r="N333">
        <v>21.8</v>
      </c>
      <c r="O333">
        <v>168.8</v>
      </c>
      <c r="P333">
        <v>9.8624299999999998</v>
      </c>
      <c r="Q333">
        <v>110.77</v>
      </c>
      <c r="R333">
        <v>1.85121</v>
      </c>
      <c r="S333">
        <v>0.67037800000000003</v>
      </c>
      <c r="T333">
        <v>0.17377799999999999</v>
      </c>
    </row>
    <row r="334" spans="1:20" x14ac:dyDescent="0.45">
      <c r="A334">
        <v>333</v>
      </c>
      <c r="B334" s="1" t="s">
        <v>359</v>
      </c>
      <c r="C334" s="2">
        <v>0.68407407407407417</v>
      </c>
      <c r="D334">
        <v>26.3719</v>
      </c>
      <c r="E334">
        <v>2886.99</v>
      </c>
      <c r="F334">
        <v>-0.15307599999999999</v>
      </c>
      <c r="G334">
        <v>-29008.1</v>
      </c>
      <c r="H334">
        <v>5.0845300000000003E-2</v>
      </c>
      <c r="I334">
        <v>-0.61533599999999999</v>
      </c>
      <c r="J334">
        <v>159.19999999999999</v>
      </c>
      <c r="K334">
        <v>175.6</v>
      </c>
      <c r="L334">
        <v>22.1</v>
      </c>
      <c r="M334">
        <v>161.6</v>
      </c>
      <c r="N334">
        <v>21.8</v>
      </c>
      <c r="O334">
        <v>168.9</v>
      </c>
      <c r="P334">
        <v>9.8624299999999998</v>
      </c>
      <c r="Q334">
        <v>111.04900000000001</v>
      </c>
      <c r="R334">
        <v>1.85121</v>
      </c>
      <c r="S334">
        <v>0.67056099999999996</v>
      </c>
      <c r="T334">
        <v>0.173375</v>
      </c>
    </row>
    <row r="335" spans="1:20" x14ac:dyDescent="0.45">
      <c r="A335">
        <v>334</v>
      </c>
      <c r="B335" s="1" t="s">
        <v>360</v>
      </c>
      <c r="C335" s="2">
        <v>0.68418981481481478</v>
      </c>
      <c r="D335">
        <v>26.3749</v>
      </c>
      <c r="E335">
        <v>2886.99</v>
      </c>
      <c r="F335">
        <v>-1.0764199999999999</v>
      </c>
      <c r="G335">
        <v>-29008.1</v>
      </c>
      <c r="H335">
        <v>5.0845300000000003E-2</v>
      </c>
      <c r="I335">
        <v>-0.61552499999999999</v>
      </c>
      <c r="J335">
        <v>157.9</v>
      </c>
      <c r="K335">
        <v>176.1</v>
      </c>
      <c r="L335">
        <v>22.1</v>
      </c>
      <c r="M335">
        <v>158.69999999999999</v>
      </c>
      <c r="N335">
        <v>21.7</v>
      </c>
      <c r="O335">
        <v>168.9</v>
      </c>
      <c r="P335">
        <v>9.8624299999999998</v>
      </c>
      <c r="Q335">
        <v>111.04900000000001</v>
      </c>
      <c r="R335">
        <v>1.85121</v>
      </c>
      <c r="S335">
        <v>0.67046899999999998</v>
      </c>
      <c r="T335">
        <v>0.173592</v>
      </c>
    </row>
    <row r="336" spans="1:20" x14ac:dyDescent="0.45">
      <c r="A336">
        <v>335</v>
      </c>
      <c r="B336" s="1" t="s">
        <v>361</v>
      </c>
      <c r="C336" s="2">
        <v>0.6843055555555555</v>
      </c>
      <c r="D336">
        <v>26.377600000000001</v>
      </c>
      <c r="E336">
        <v>2887.91</v>
      </c>
      <c r="F336">
        <v>-1.0764199999999999</v>
      </c>
      <c r="G336">
        <v>-29008.1</v>
      </c>
      <c r="H336">
        <v>5.0845300000000003E-2</v>
      </c>
      <c r="I336">
        <v>-0.61458100000000004</v>
      </c>
      <c r="J336">
        <v>156.80000000000001</v>
      </c>
      <c r="K336">
        <v>176.6</v>
      </c>
      <c r="L336">
        <v>22.1</v>
      </c>
      <c r="M336">
        <v>157.6</v>
      </c>
      <c r="N336">
        <v>21.7</v>
      </c>
      <c r="O336">
        <v>168.9</v>
      </c>
      <c r="P336">
        <v>9.8624299999999998</v>
      </c>
      <c r="Q336">
        <v>111.04900000000001</v>
      </c>
      <c r="R336">
        <v>1.85121</v>
      </c>
      <c r="S336">
        <v>0.67095700000000003</v>
      </c>
      <c r="T336">
        <v>0.173592</v>
      </c>
    </row>
    <row r="337" spans="1:20" x14ac:dyDescent="0.45">
      <c r="A337">
        <v>336</v>
      </c>
      <c r="B337" s="1" t="s">
        <v>362</v>
      </c>
      <c r="C337" s="2">
        <v>0.68442129629629633</v>
      </c>
      <c r="D337">
        <v>26.380299999999998</v>
      </c>
      <c r="E337">
        <v>2887.91</v>
      </c>
      <c r="F337">
        <v>-0.15307599999999999</v>
      </c>
      <c r="G337">
        <v>-29008.1</v>
      </c>
      <c r="H337">
        <v>5.0845300000000003E-2</v>
      </c>
      <c r="I337">
        <v>-0.61552499999999999</v>
      </c>
      <c r="J337">
        <v>156</v>
      </c>
      <c r="K337">
        <v>177.1</v>
      </c>
      <c r="L337">
        <v>22.1</v>
      </c>
      <c r="M337">
        <v>158.19999999999999</v>
      </c>
      <c r="N337">
        <v>21.7</v>
      </c>
      <c r="O337">
        <v>168.9</v>
      </c>
      <c r="P337">
        <v>9.8624299999999998</v>
      </c>
      <c r="Q337">
        <v>111.04900000000001</v>
      </c>
      <c r="R337">
        <v>1.85121</v>
      </c>
      <c r="S337">
        <v>0.67086500000000004</v>
      </c>
      <c r="T337">
        <v>0.173871</v>
      </c>
    </row>
    <row r="338" spans="1:20" x14ac:dyDescent="0.45">
      <c r="A338">
        <v>337</v>
      </c>
      <c r="B338" s="1" t="s">
        <v>363</v>
      </c>
      <c r="C338" s="2">
        <v>0.68453703703703705</v>
      </c>
      <c r="D338">
        <v>26.383099999999999</v>
      </c>
      <c r="E338">
        <v>2887.91</v>
      </c>
      <c r="F338">
        <v>-0.15307599999999999</v>
      </c>
      <c r="G338">
        <v>-29008.1</v>
      </c>
      <c r="H338">
        <v>5.0845300000000003E-2</v>
      </c>
      <c r="I338">
        <v>-0.61514800000000003</v>
      </c>
      <c r="J338">
        <v>155.30000000000001</v>
      </c>
      <c r="K338">
        <v>177.5</v>
      </c>
      <c r="L338">
        <v>22.1</v>
      </c>
      <c r="M338">
        <v>158.19999999999999</v>
      </c>
      <c r="N338">
        <v>21.7</v>
      </c>
      <c r="O338">
        <v>169</v>
      </c>
      <c r="P338">
        <v>9.8624299999999998</v>
      </c>
      <c r="Q338">
        <v>111.04900000000001</v>
      </c>
      <c r="R338">
        <v>1.85121</v>
      </c>
      <c r="S338">
        <v>0.67086500000000004</v>
      </c>
      <c r="T338">
        <v>0.17396400000000001</v>
      </c>
    </row>
    <row r="339" spans="1:20" x14ac:dyDescent="0.45">
      <c r="A339">
        <v>338</v>
      </c>
      <c r="B339" s="1" t="s">
        <v>364</v>
      </c>
      <c r="C339" s="2">
        <v>0.68465277777777767</v>
      </c>
      <c r="D339">
        <v>26.385899999999999</v>
      </c>
      <c r="E339">
        <v>2887.91</v>
      </c>
      <c r="F339">
        <v>-0.15307599999999999</v>
      </c>
      <c r="G339">
        <v>-29008.1</v>
      </c>
      <c r="H339">
        <v>5.0845300000000003E-2</v>
      </c>
      <c r="I339">
        <v>-0.61477000000000004</v>
      </c>
      <c r="J339">
        <v>154.6</v>
      </c>
      <c r="K339">
        <v>178</v>
      </c>
      <c r="L339">
        <v>22.1</v>
      </c>
      <c r="M339">
        <v>158.1</v>
      </c>
      <c r="N339">
        <v>21.7</v>
      </c>
      <c r="O339">
        <v>169</v>
      </c>
      <c r="P339">
        <v>9.8624299999999998</v>
      </c>
      <c r="Q339">
        <v>111.04900000000001</v>
      </c>
      <c r="R339">
        <v>1.85121</v>
      </c>
      <c r="S339">
        <v>0.67104799999999998</v>
      </c>
      <c r="T339">
        <v>0.17396400000000001</v>
      </c>
    </row>
    <row r="340" spans="1:20" x14ac:dyDescent="0.45">
      <c r="A340">
        <v>339</v>
      </c>
      <c r="B340" s="1" t="s">
        <v>365</v>
      </c>
      <c r="C340" s="2">
        <v>0.6847685185185185</v>
      </c>
      <c r="D340">
        <v>26.3886</v>
      </c>
      <c r="E340">
        <v>2886.99</v>
      </c>
      <c r="F340">
        <v>-0.15307599999999999</v>
      </c>
      <c r="G340">
        <v>-29008.1</v>
      </c>
      <c r="H340">
        <v>5.0845300000000003E-2</v>
      </c>
      <c r="I340">
        <v>-0.61552499999999999</v>
      </c>
      <c r="J340">
        <v>154.1</v>
      </c>
      <c r="K340">
        <v>178.2</v>
      </c>
      <c r="L340">
        <v>22.1</v>
      </c>
      <c r="M340">
        <v>158.1</v>
      </c>
      <c r="N340">
        <v>21.7</v>
      </c>
      <c r="O340">
        <v>169.1</v>
      </c>
      <c r="P340">
        <v>9.8624299999999998</v>
      </c>
      <c r="Q340">
        <v>111.04900000000001</v>
      </c>
      <c r="R340">
        <v>1.85121</v>
      </c>
      <c r="S340">
        <v>0.67123100000000002</v>
      </c>
      <c r="T340">
        <v>0.17433599999999999</v>
      </c>
    </row>
    <row r="341" spans="1:20" x14ac:dyDescent="0.45">
      <c r="A341">
        <v>340</v>
      </c>
      <c r="B341" s="1" t="s">
        <v>366</v>
      </c>
      <c r="C341" s="2">
        <v>0.68488425925925922</v>
      </c>
      <c r="D341">
        <v>26.391300000000001</v>
      </c>
      <c r="E341">
        <v>2886.99</v>
      </c>
      <c r="F341">
        <v>-1.0764199999999999</v>
      </c>
      <c r="G341">
        <v>-29008.1</v>
      </c>
      <c r="H341">
        <v>5.0845300000000003E-2</v>
      </c>
      <c r="I341">
        <v>-0.61495900000000003</v>
      </c>
      <c r="J341">
        <v>153.6</v>
      </c>
      <c r="K341">
        <v>177.9</v>
      </c>
      <c r="L341">
        <v>22.1</v>
      </c>
      <c r="M341">
        <v>156.80000000000001</v>
      </c>
      <c r="N341">
        <v>21.7</v>
      </c>
      <c r="O341">
        <v>169.1</v>
      </c>
      <c r="P341">
        <v>9.8624299999999998</v>
      </c>
      <c r="Q341">
        <v>110.89400000000001</v>
      </c>
      <c r="R341">
        <v>1.85121</v>
      </c>
      <c r="S341">
        <v>0.67104799999999998</v>
      </c>
      <c r="T341">
        <v>0.17415</v>
      </c>
    </row>
    <row r="342" spans="1:20" x14ac:dyDescent="0.45">
      <c r="A342">
        <v>341</v>
      </c>
      <c r="B342" s="1" t="s">
        <v>367</v>
      </c>
      <c r="C342" s="2">
        <v>0.68500000000000005</v>
      </c>
      <c r="D342">
        <v>26.394200000000001</v>
      </c>
      <c r="E342">
        <v>2886.99</v>
      </c>
      <c r="F342">
        <v>-1.0764199999999999</v>
      </c>
      <c r="G342">
        <v>-29008.1</v>
      </c>
      <c r="H342">
        <v>5.0845300000000003E-2</v>
      </c>
      <c r="I342">
        <v>-0.61477000000000004</v>
      </c>
      <c r="J342">
        <v>153.1</v>
      </c>
      <c r="K342">
        <v>177.1</v>
      </c>
      <c r="L342">
        <v>22.1</v>
      </c>
      <c r="M342">
        <v>156.80000000000001</v>
      </c>
      <c r="N342">
        <v>21.7</v>
      </c>
      <c r="O342">
        <v>169.1</v>
      </c>
      <c r="P342">
        <v>9.8624299999999998</v>
      </c>
      <c r="Q342">
        <v>110.925</v>
      </c>
      <c r="R342">
        <v>1.85121</v>
      </c>
      <c r="S342">
        <v>0.67132199999999997</v>
      </c>
      <c r="T342">
        <v>0.17424300000000001</v>
      </c>
    </row>
    <row r="343" spans="1:20" x14ac:dyDescent="0.45">
      <c r="A343">
        <v>342</v>
      </c>
      <c r="B343" s="1" t="s">
        <v>368</v>
      </c>
      <c r="C343" s="2">
        <v>0.68511574074074078</v>
      </c>
      <c r="D343">
        <v>26.396899999999999</v>
      </c>
      <c r="E343">
        <v>2886.99</v>
      </c>
      <c r="F343">
        <v>-1.0764199999999999</v>
      </c>
      <c r="G343">
        <v>-29008.1</v>
      </c>
      <c r="H343">
        <v>5.0845300000000003E-2</v>
      </c>
      <c r="I343">
        <v>-0.61533599999999999</v>
      </c>
      <c r="J343">
        <v>172.4</v>
      </c>
      <c r="K343">
        <v>176.3</v>
      </c>
      <c r="L343">
        <v>22.1</v>
      </c>
      <c r="M343">
        <v>156.69999999999999</v>
      </c>
      <c r="N343">
        <v>21.7</v>
      </c>
      <c r="O343">
        <v>169.1</v>
      </c>
      <c r="P343">
        <v>9.8624299999999998</v>
      </c>
      <c r="Q343">
        <v>110.925</v>
      </c>
      <c r="R343">
        <v>1.85121</v>
      </c>
      <c r="S343">
        <v>0.67123100000000002</v>
      </c>
      <c r="T343">
        <v>0.17433599999999999</v>
      </c>
    </row>
    <row r="344" spans="1:20" x14ac:dyDescent="0.45">
      <c r="A344">
        <v>343</v>
      </c>
      <c r="B344" s="1" t="s">
        <v>369</v>
      </c>
      <c r="C344" s="2">
        <v>0.68523148148148139</v>
      </c>
      <c r="D344">
        <v>26.399799999999999</v>
      </c>
      <c r="E344">
        <v>2886.99</v>
      </c>
      <c r="F344">
        <v>-1.0764199999999999</v>
      </c>
      <c r="G344">
        <v>-29008.1</v>
      </c>
      <c r="H344">
        <v>5.0845300000000003E-2</v>
      </c>
      <c r="I344">
        <v>-0.61458100000000004</v>
      </c>
      <c r="J344">
        <v>185.5</v>
      </c>
      <c r="K344">
        <v>175.2</v>
      </c>
      <c r="L344">
        <v>22.1</v>
      </c>
      <c r="M344">
        <v>158.69999999999999</v>
      </c>
      <c r="N344">
        <v>21.6</v>
      </c>
      <c r="O344">
        <v>169.1</v>
      </c>
      <c r="P344">
        <v>9.8624299999999998</v>
      </c>
      <c r="Q344">
        <v>110.661</v>
      </c>
      <c r="R344">
        <v>1.85121</v>
      </c>
      <c r="S344">
        <v>0.67113900000000004</v>
      </c>
      <c r="T344">
        <v>0.174646</v>
      </c>
    </row>
    <row r="345" spans="1:20" x14ac:dyDescent="0.45">
      <c r="A345">
        <v>344</v>
      </c>
      <c r="B345" s="1" t="s">
        <v>370</v>
      </c>
      <c r="C345" s="2">
        <v>0.68535879629629637</v>
      </c>
      <c r="D345">
        <v>26.4025</v>
      </c>
      <c r="E345">
        <v>2886.99</v>
      </c>
      <c r="F345">
        <v>-1.0764199999999999</v>
      </c>
      <c r="G345">
        <v>-29008.1</v>
      </c>
      <c r="H345">
        <v>5.0845300000000003E-2</v>
      </c>
      <c r="I345">
        <v>-0.61552499999999999</v>
      </c>
      <c r="J345">
        <v>201.1</v>
      </c>
      <c r="K345">
        <v>174.3</v>
      </c>
      <c r="L345">
        <v>22.1</v>
      </c>
      <c r="M345">
        <v>160.69999999999999</v>
      </c>
      <c r="N345">
        <v>21.6</v>
      </c>
      <c r="O345">
        <v>169.1</v>
      </c>
      <c r="P345">
        <v>9.8624299999999998</v>
      </c>
      <c r="Q345">
        <v>110.661</v>
      </c>
      <c r="R345">
        <v>1.85121</v>
      </c>
      <c r="S345">
        <v>0.67132199999999997</v>
      </c>
      <c r="T345">
        <v>0.17455300000000001</v>
      </c>
    </row>
    <row r="346" spans="1:20" x14ac:dyDescent="0.45">
      <c r="A346">
        <v>345</v>
      </c>
      <c r="B346" s="1" t="s">
        <v>371</v>
      </c>
      <c r="C346" s="2">
        <v>0.68546296296296294</v>
      </c>
      <c r="D346">
        <v>26.405200000000001</v>
      </c>
      <c r="E346">
        <v>2887.91</v>
      </c>
      <c r="F346">
        <v>-1.0764199999999999</v>
      </c>
      <c r="G346">
        <v>-29008.1</v>
      </c>
      <c r="H346">
        <v>5.0845300000000003E-2</v>
      </c>
      <c r="I346">
        <v>-0.61458100000000004</v>
      </c>
      <c r="J346">
        <v>207.6</v>
      </c>
      <c r="K346">
        <v>173.2</v>
      </c>
      <c r="L346">
        <v>22.1</v>
      </c>
      <c r="M346">
        <v>163.5</v>
      </c>
      <c r="N346">
        <v>21.6</v>
      </c>
      <c r="O346">
        <v>169.1</v>
      </c>
      <c r="P346">
        <v>9.8624299999999998</v>
      </c>
      <c r="Q346">
        <v>110.53700000000001</v>
      </c>
      <c r="R346">
        <v>1.85121</v>
      </c>
      <c r="S346">
        <v>0.67132199999999997</v>
      </c>
      <c r="T346">
        <v>0.17473900000000001</v>
      </c>
    </row>
    <row r="347" spans="1:20" x14ac:dyDescent="0.45">
      <c r="A347">
        <v>346</v>
      </c>
      <c r="B347" s="1" t="s">
        <v>372</v>
      </c>
      <c r="C347" s="2">
        <v>0.68557870370370377</v>
      </c>
      <c r="D347">
        <v>26.408100000000001</v>
      </c>
      <c r="E347">
        <v>2886.99</v>
      </c>
      <c r="F347">
        <v>-1.0764199999999999</v>
      </c>
      <c r="G347">
        <v>-29008.1</v>
      </c>
      <c r="H347">
        <v>5.0845300000000003E-2</v>
      </c>
      <c r="I347">
        <v>-0.61577599999999999</v>
      </c>
      <c r="J347">
        <v>217.2</v>
      </c>
      <c r="K347">
        <v>172.5</v>
      </c>
      <c r="L347">
        <v>22.1</v>
      </c>
      <c r="M347">
        <v>166.9</v>
      </c>
      <c r="N347">
        <v>21.6</v>
      </c>
      <c r="O347">
        <v>169.1</v>
      </c>
      <c r="P347">
        <v>9.8624299999999998</v>
      </c>
      <c r="Q347">
        <v>110.429</v>
      </c>
      <c r="R347">
        <v>1.85121</v>
      </c>
      <c r="S347">
        <v>0.67162699999999997</v>
      </c>
      <c r="T347">
        <v>0.17483199999999999</v>
      </c>
    </row>
    <row r="348" spans="1:20" x14ac:dyDescent="0.45">
      <c r="A348">
        <v>347</v>
      </c>
      <c r="B348" s="1" t="s">
        <v>373</v>
      </c>
      <c r="C348" s="2">
        <v>0.6856944444444445</v>
      </c>
      <c r="D348">
        <v>26.410900000000002</v>
      </c>
      <c r="E348">
        <v>2886.99</v>
      </c>
      <c r="F348">
        <v>-0.15307599999999999</v>
      </c>
      <c r="G348">
        <v>-29008.1</v>
      </c>
      <c r="H348">
        <v>5.0845300000000003E-2</v>
      </c>
      <c r="I348">
        <v>-0.61458100000000004</v>
      </c>
      <c r="J348">
        <v>228.5</v>
      </c>
      <c r="K348">
        <v>171.7</v>
      </c>
      <c r="L348">
        <v>22.1</v>
      </c>
      <c r="M348">
        <v>171.1</v>
      </c>
      <c r="N348">
        <v>21.6</v>
      </c>
      <c r="O348">
        <v>169.1</v>
      </c>
      <c r="P348">
        <v>9.8624299999999998</v>
      </c>
      <c r="Q348">
        <v>110.274</v>
      </c>
      <c r="R348">
        <v>1.85121</v>
      </c>
      <c r="S348">
        <v>0.67181000000000002</v>
      </c>
      <c r="T348">
        <v>0.17501800000000001</v>
      </c>
    </row>
    <row r="349" spans="1:20" x14ac:dyDescent="0.45">
      <c r="A349">
        <v>348</v>
      </c>
      <c r="B349" s="1" t="s">
        <v>374</v>
      </c>
      <c r="C349" s="2">
        <v>0.68581018518518511</v>
      </c>
      <c r="D349">
        <v>26.413499999999999</v>
      </c>
      <c r="E349">
        <v>2886.99</v>
      </c>
      <c r="F349">
        <v>-0.15307599999999999</v>
      </c>
      <c r="G349">
        <v>-29008.1</v>
      </c>
      <c r="H349">
        <v>5.0845300000000003E-2</v>
      </c>
      <c r="I349">
        <v>-0.61552499999999999</v>
      </c>
      <c r="J349">
        <v>216.1</v>
      </c>
      <c r="K349">
        <v>171.3</v>
      </c>
      <c r="L349">
        <v>22.1</v>
      </c>
      <c r="M349">
        <v>173.3</v>
      </c>
      <c r="N349">
        <v>21.6</v>
      </c>
      <c r="O349">
        <v>169.1</v>
      </c>
      <c r="P349">
        <v>9.8624299999999998</v>
      </c>
      <c r="Q349">
        <v>110.274</v>
      </c>
      <c r="R349">
        <v>1.85121</v>
      </c>
      <c r="S349">
        <v>0.67162699999999997</v>
      </c>
      <c r="T349">
        <v>0.17501800000000001</v>
      </c>
    </row>
    <row r="350" spans="1:20" x14ac:dyDescent="0.45">
      <c r="A350">
        <v>349</v>
      </c>
      <c r="B350" s="1" t="s">
        <v>375</v>
      </c>
      <c r="C350" s="2">
        <v>0.68592592592592594</v>
      </c>
      <c r="D350">
        <v>26.416399999999999</v>
      </c>
      <c r="E350">
        <v>2887.91</v>
      </c>
      <c r="F350">
        <v>-0.15307599999999999</v>
      </c>
      <c r="G350">
        <v>-29008.1</v>
      </c>
      <c r="H350">
        <v>5.0845300000000003E-2</v>
      </c>
      <c r="I350">
        <v>-0.61477000000000004</v>
      </c>
      <c r="J350">
        <v>194.3</v>
      </c>
      <c r="K350">
        <v>171.3</v>
      </c>
      <c r="L350">
        <v>22.1</v>
      </c>
      <c r="M350">
        <v>173.8</v>
      </c>
      <c r="N350">
        <v>21.6</v>
      </c>
      <c r="O350">
        <v>169.1</v>
      </c>
      <c r="P350">
        <v>9.8624299999999998</v>
      </c>
      <c r="Q350">
        <v>110.274</v>
      </c>
      <c r="R350">
        <v>1.85121</v>
      </c>
      <c r="S350">
        <v>0.67190099999999997</v>
      </c>
      <c r="T350">
        <v>0.174925</v>
      </c>
    </row>
    <row r="351" spans="1:20" x14ac:dyDescent="0.45">
      <c r="A351">
        <v>350</v>
      </c>
      <c r="B351" s="1" t="s">
        <v>376</v>
      </c>
      <c r="C351" s="2">
        <v>0.68604166666666666</v>
      </c>
      <c r="D351">
        <v>26.4191</v>
      </c>
      <c r="E351">
        <v>2888.84</v>
      </c>
      <c r="F351">
        <v>-0.15307599999999999</v>
      </c>
      <c r="G351">
        <v>-29008.1</v>
      </c>
      <c r="H351">
        <v>5.0845300000000003E-2</v>
      </c>
      <c r="I351">
        <v>-0.61577599999999999</v>
      </c>
      <c r="J351">
        <v>180.4</v>
      </c>
      <c r="K351">
        <v>171.8</v>
      </c>
      <c r="L351">
        <v>22.1</v>
      </c>
      <c r="M351">
        <v>172.6</v>
      </c>
      <c r="N351">
        <v>21.6</v>
      </c>
      <c r="O351">
        <v>169.1</v>
      </c>
      <c r="P351">
        <v>9.8624299999999998</v>
      </c>
      <c r="Q351">
        <v>110.274</v>
      </c>
      <c r="R351">
        <v>1.85121</v>
      </c>
      <c r="S351">
        <v>0.67235800000000001</v>
      </c>
      <c r="T351">
        <v>0.17511099999999999</v>
      </c>
    </row>
    <row r="352" spans="1:20" x14ac:dyDescent="0.45">
      <c r="A352">
        <v>351</v>
      </c>
      <c r="B352" s="1" t="s">
        <v>377</v>
      </c>
      <c r="C352" s="2">
        <v>0.68616898148148142</v>
      </c>
      <c r="D352">
        <v>26.421800000000001</v>
      </c>
      <c r="E352">
        <v>2890.68</v>
      </c>
      <c r="F352">
        <v>-0.15307599999999999</v>
      </c>
      <c r="G352">
        <v>-29008.1</v>
      </c>
      <c r="H352">
        <v>5.0845300000000003E-2</v>
      </c>
      <c r="I352">
        <v>-0.61477000000000004</v>
      </c>
      <c r="J352">
        <v>172.5</v>
      </c>
      <c r="K352">
        <v>172.5</v>
      </c>
      <c r="L352">
        <v>22.1</v>
      </c>
      <c r="M352">
        <v>169.8</v>
      </c>
      <c r="N352">
        <v>21.6</v>
      </c>
      <c r="O352">
        <v>169.1</v>
      </c>
      <c r="P352">
        <v>9.8624299999999998</v>
      </c>
      <c r="Q352">
        <v>110.274</v>
      </c>
      <c r="R352">
        <v>1.85121</v>
      </c>
      <c r="S352">
        <v>0.67235800000000001</v>
      </c>
      <c r="T352">
        <v>0.175236</v>
      </c>
    </row>
    <row r="353" spans="1:20" x14ac:dyDescent="0.45">
      <c r="A353">
        <v>352</v>
      </c>
      <c r="B353" s="1" t="s">
        <v>378</v>
      </c>
      <c r="C353" s="2">
        <v>0.68628472222222225</v>
      </c>
      <c r="D353">
        <v>26.424700000000001</v>
      </c>
      <c r="E353">
        <v>2888.84</v>
      </c>
      <c r="F353">
        <v>-0.15307599999999999</v>
      </c>
      <c r="G353">
        <v>-29008.1</v>
      </c>
      <c r="H353">
        <v>5.0845300000000003E-2</v>
      </c>
      <c r="I353">
        <v>-0.61533599999999999</v>
      </c>
      <c r="J353">
        <v>166.3</v>
      </c>
      <c r="K353">
        <v>172.8</v>
      </c>
      <c r="L353">
        <v>22.1</v>
      </c>
      <c r="M353">
        <v>167.1</v>
      </c>
      <c r="N353">
        <v>21.6</v>
      </c>
      <c r="O353">
        <v>169.2</v>
      </c>
      <c r="P353">
        <v>9.8624299999999998</v>
      </c>
      <c r="Q353">
        <v>110.429</v>
      </c>
      <c r="R353">
        <v>1.85121</v>
      </c>
      <c r="S353">
        <v>0.67247999999999997</v>
      </c>
      <c r="T353">
        <v>0.17532900000000001</v>
      </c>
    </row>
    <row r="354" spans="1:20" x14ac:dyDescent="0.45">
      <c r="A354">
        <v>353</v>
      </c>
      <c r="B354" s="1" t="s">
        <v>379</v>
      </c>
      <c r="C354" s="2">
        <v>0.68638888888888883</v>
      </c>
      <c r="D354">
        <v>26.427399999999999</v>
      </c>
      <c r="E354">
        <v>2886.99</v>
      </c>
      <c r="F354">
        <v>-1.0764199999999999</v>
      </c>
      <c r="G354">
        <v>-29008.1</v>
      </c>
      <c r="H354">
        <v>5.0826799999999998E-2</v>
      </c>
      <c r="I354">
        <v>-0.61495900000000003</v>
      </c>
      <c r="J354">
        <v>163.1</v>
      </c>
      <c r="K354">
        <v>172.5</v>
      </c>
      <c r="L354">
        <v>22.1</v>
      </c>
      <c r="M354">
        <v>164.8</v>
      </c>
      <c r="N354">
        <v>21.6</v>
      </c>
      <c r="O354">
        <v>169.2</v>
      </c>
      <c r="P354">
        <v>9.8624299999999998</v>
      </c>
      <c r="Q354">
        <v>110.53700000000001</v>
      </c>
      <c r="R354">
        <v>1.85121</v>
      </c>
      <c r="S354">
        <v>0.67257100000000003</v>
      </c>
      <c r="T354">
        <v>0.17532900000000001</v>
      </c>
    </row>
    <row r="355" spans="1:20" x14ac:dyDescent="0.45">
      <c r="A355">
        <v>354</v>
      </c>
      <c r="B355" s="1" t="s">
        <v>380</v>
      </c>
      <c r="C355" s="2">
        <v>0.68650462962962966</v>
      </c>
      <c r="D355">
        <v>26.430299999999999</v>
      </c>
      <c r="E355">
        <v>2886.99</v>
      </c>
      <c r="F355">
        <v>-1.0764199999999999</v>
      </c>
      <c r="G355">
        <v>-29008.1</v>
      </c>
      <c r="H355">
        <v>5.0845300000000003E-2</v>
      </c>
      <c r="I355">
        <v>-0.61514800000000003</v>
      </c>
      <c r="J355">
        <v>181</v>
      </c>
      <c r="K355">
        <v>172.1</v>
      </c>
      <c r="L355">
        <v>22.1</v>
      </c>
      <c r="M355">
        <v>163.19999999999999</v>
      </c>
      <c r="N355">
        <v>21.6</v>
      </c>
      <c r="O355">
        <v>169.3</v>
      </c>
      <c r="P355">
        <v>9.8624299999999998</v>
      </c>
      <c r="Q355">
        <v>110.53700000000001</v>
      </c>
      <c r="R355">
        <v>1.85121</v>
      </c>
      <c r="S355">
        <v>0.67284500000000003</v>
      </c>
      <c r="T355">
        <v>0.175515</v>
      </c>
    </row>
    <row r="356" spans="1:20" x14ac:dyDescent="0.45">
      <c r="A356">
        <v>355</v>
      </c>
      <c r="B356" s="1" t="s">
        <v>381</v>
      </c>
      <c r="C356" s="2">
        <v>0.68662037037037038</v>
      </c>
      <c r="D356">
        <v>26.433</v>
      </c>
      <c r="E356">
        <v>2886.99</v>
      </c>
      <c r="F356">
        <v>-1.0764199999999999</v>
      </c>
      <c r="G356">
        <v>-29008.1</v>
      </c>
      <c r="H356">
        <v>5.0845300000000003E-2</v>
      </c>
      <c r="I356">
        <v>-0.61533599999999999</v>
      </c>
      <c r="J356">
        <v>194.1</v>
      </c>
      <c r="K356">
        <v>172</v>
      </c>
      <c r="L356">
        <v>22.1</v>
      </c>
      <c r="M356">
        <v>163.9</v>
      </c>
      <c r="N356">
        <v>21.6</v>
      </c>
      <c r="O356">
        <v>169.3</v>
      </c>
      <c r="P356">
        <v>9.8624299999999998</v>
      </c>
      <c r="Q356">
        <v>110.429</v>
      </c>
      <c r="R356">
        <v>1.85121</v>
      </c>
      <c r="S356">
        <v>0.67324099999999998</v>
      </c>
      <c r="T356">
        <v>0.17532900000000001</v>
      </c>
    </row>
    <row r="357" spans="1:20" x14ac:dyDescent="0.45">
      <c r="A357">
        <v>356</v>
      </c>
      <c r="B357" s="1" t="s">
        <v>382</v>
      </c>
      <c r="C357" s="2">
        <v>0.6867361111111111</v>
      </c>
      <c r="D357">
        <v>26.435700000000001</v>
      </c>
      <c r="E357">
        <v>2886.99</v>
      </c>
      <c r="F357">
        <v>-0.15307599999999999</v>
      </c>
      <c r="G357">
        <v>-29008.1</v>
      </c>
      <c r="H357">
        <v>5.0845300000000003E-2</v>
      </c>
      <c r="I357">
        <v>-0.61458100000000004</v>
      </c>
      <c r="J357">
        <v>207.7</v>
      </c>
      <c r="K357">
        <v>172.4</v>
      </c>
      <c r="L357">
        <v>22.1</v>
      </c>
      <c r="M357">
        <v>165</v>
      </c>
      <c r="N357">
        <v>21.6</v>
      </c>
      <c r="O357">
        <v>169.3</v>
      </c>
      <c r="P357">
        <v>9.8624299999999998</v>
      </c>
      <c r="Q357">
        <v>110.38200000000001</v>
      </c>
      <c r="R357">
        <v>1.85121</v>
      </c>
      <c r="S357">
        <v>0.67311900000000002</v>
      </c>
      <c r="T357">
        <v>0.17532900000000001</v>
      </c>
    </row>
    <row r="358" spans="1:20" x14ac:dyDescent="0.45">
      <c r="A358">
        <v>357</v>
      </c>
      <c r="B358" s="1" t="s">
        <v>383</v>
      </c>
      <c r="C358" s="2">
        <v>0.68685185185185194</v>
      </c>
      <c r="D358">
        <v>26.438500000000001</v>
      </c>
      <c r="E358">
        <v>2886.99</v>
      </c>
      <c r="F358">
        <v>-0.15307599999999999</v>
      </c>
      <c r="G358">
        <v>-29008.1</v>
      </c>
      <c r="H358">
        <v>5.0826799999999998E-2</v>
      </c>
      <c r="I358">
        <v>-0.61577599999999999</v>
      </c>
      <c r="J358">
        <v>216.6</v>
      </c>
      <c r="K358">
        <v>173.1</v>
      </c>
      <c r="L358">
        <v>22.1</v>
      </c>
      <c r="M358">
        <v>168</v>
      </c>
      <c r="N358">
        <v>21.6</v>
      </c>
      <c r="O358">
        <v>169.4</v>
      </c>
      <c r="P358">
        <v>9.8624299999999998</v>
      </c>
      <c r="Q358">
        <v>110.274</v>
      </c>
      <c r="R358">
        <v>1.85121</v>
      </c>
      <c r="S358">
        <v>0.67342400000000002</v>
      </c>
      <c r="T358">
        <v>0.175701</v>
      </c>
    </row>
    <row r="359" spans="1:20" x14ac:dyDescent="0.45">
      <c r="A359">
        <v>358</v>
      </c>
      <c r="B359" s="1" t="s">
        <v>384</v>
      </c>
      <c r="C359" s="2">
        <v>0.68696759259259255</v>
      </c>
      <c r="D359">
        <v>26.441199999999998</v>
      </c>
      <c r="E359">
        <v>2887.91</v>
      </c>
      <c r="F359">
        <v>-1.0764199999999999</v>
      </c>
      <c r="G359">
        <v>-29008.1</v>
      </c>
      <c r="H359">
        <v>5.0845300000000003E-2</v>
      </c>
      <c r="I359">
        <v>-0.61477000000000004</v>
      </c>
      <c r="J359">
        <v>203.2</v>
      </c>
      <c r="K359">
        <v>173.7</v>
      </c>
      <c r="L359">
        <v>22.1</v>
      </c>
      <c r="M359">
        <v>173.1</v>
      </c>
      <c r="N359">
        <v>21.6</v>
      </c>
      <c r="O359">
        <v>169.4</v>
      </c>
      <c r="P359">
        <v>9.8624299999999998</v>
      </c>
      <c r="Q359">
        <v>110.274</v>
      </c>
      <c r="R359">
        <v>1.85121</v>
      </c>
      <c r="S359">
        <v>0.67333299999999996</v>
      </c>
      <c r="T359">
        <v>0.17542199999999999</v>
      </c>
    </row>
    <row r="360" spans="1:20" x14ac:dyDescent="0.45">
      <c r="A360">
        <v>359</v>
      </c>
      <c r="B360" s="1" t="s">
        <v>385</v>
      </c>
      <c r="C360" s="2">
        <v>0.68709490740740742</v>
      </c>
      <c r="D360">
        <v>26.444099999999999</v>
      </c>
      <c r="E360">
        <v>2889.76</v>
      </c>
      <c r="F360">
        <v>-0.15307599999999999</v>
      </c>
      <c r="G360">
        <v>-29008.1</v>
      </c>
      <c r="H360">
        <v>5.0845300000000003E-2</v>
      </c>
      <c r="I360">
        <v>-0.61514800000000003</v>
      </c>
      <c r="J360">
        <v>186.5</v>
      </c>
      <c r="K360">
        <v>174.3</v>
      </c>
      <c r="L360">
        <v>22.1</v>
      </c>
      <c r="M360">
        <v>173.6</v>
      </c>
      <c r="N360">
        <v>21.6</v>
      </c>
      <c r="O360">
        <v>169.4</v>
      </c>
      <c r="P360">
        <v>9.8624299999999998</v>
      </c>
      <c r="Q360">
        <v>110.274</v>
      </c>
      <c r="R360">
        <v>1.85121</v>
      </c>
      <c r="S360">
        <v>0.67333299999999996</v>
      </c>
      <c r="T360">
        <v>0.17532900000000001</v>
      </c>
    </row>
    <row r="361" spans="1:20" x14ac:dyDescent="0.45">
      <c r="A361">
        <v>360</v>
      </c>
      <c r="B361" s="1" t="s">
        <v>386</v>
      </c>
      <c r="C361" s="2">
        <v>0.6871990740740741</v>
      </c>
      <c r="D361">
        <v>26.446899999999999</v>
      </c>
      <c r="E361">
        <v>2890.68</v>
      </c>
      <c r="F361">
        <v>-1.0764199999999999</v>
      </c>
      <c r="G361">
        <v>-29008.1</v>
      </c>
      <c r="H361">
        <v>5.0826799999999998E-2</v>
      </c>
      <c r="I361">
        <v>-0.61514800000000003</v>
      </c>
      <c r="J361">
        <v>175.4</v>
      </c>
      <c r="K361">
        <v>174.8</v>
      </c>
      <c r="L361">
        <v>22.1</v>
      </c>
      <c r="M361">
        <v>170.4</v>
      </c>
      <c r="N361">
        <v>21.6</v>
      </c>
      <c r="O361">
        <v>169.5</v>
      </c>
      <c r="P361">
        <v>9.8624299999999998</v>
      </c>
      <c r="Q361">
        <v>110.429</v>
      </c>
      <c r="R361">
        <v>1.85121</v>
      </c>
      <c r="S361">
        <v>0.67369800000000002</v>
      </c>
      <c r="T361">
        <v>0.17532900000000001</v>
      </c>
    </row>
    <row r="362" spans="1:20" x14ac:dyDescent="0.45">
      <c r="A362">
        <v>361</v>
      </c>
      <c r="B362" s="1" t="s">
        <v>387</v>
      </c>
      <c r="C362" s="2">
        <v>0.68731481481481482</v>
      </c>
      <c r="D362">
        <v>26.4497</v>
      </c>
      <c r="E362">
        <v>2886.99</v>
      </c>
      <c r="F362">
        <v>-1.0764199999999999</v>
      </c>
      <c r="G362">
        <v>-29008.1</v>
      </c>
      <c r="H362">
        <v>5.0845300000000003E-2</v>
      </c>
      <c r="I362">
        <v>-0.61458100000000004</v>
      </c>
      <c r="J362">
        <v>168.5</v>
      </c>
      <c r="K362">
        <v>175.4</v>
      </c>
      <c r="L362">
        <v>22.1</v>
      </c>
      <c r="M362">
        <v>168.2</v>
      </c>
      <c r="N362">
        <v>21.6</v>
      </c>
      <c r="O362">
        <v>169.6</v>
      </c>
      <c r="P362">
        <v>9.8624299999999998</v>
      </c>
      <c r="Q362">
        <v>110.661</v>
      </c>
      <c r="R362">
        <v>1.85121</v>
      </c>
      <c r="S362">
        <v>0.67369800000000002</v>
      </c>
      <c r="T362">
        <v>0.17532900000000001</v>
      </c>
    </row>
    <row r="363" spans="1:20" x14ac:dyDescent="0.45">
      <c r="A363">
        <v>362</v>
      </c>
      <c r="B363" s="1" t="s">
        <v>388</v>
      </c>
      <c r="C363" s="2">
        <v>0.68743055555555566</v>
      </c>
      <c r="D363">
        <v>26.452400000000001</v>
      </c>
      <c r="E363">
        <v>2887.91</v>
      </c>
      <c r="F363">
        <v>-1.0764199999999999</v>
      </c>
      <c r="G363">
        <v>-29008.1</v>
      </c>
      <c r="H363">
        <v>5.0845300000000003E-2</v>
      </c>
      <c r="I363">
        <v>-0.61552499999999999</v>
      </c>
      <c r="J363">
        <v>164.4</v>
      </c>
      <c r="K363">
        <v>176</v>
      </c>
      <c r="L363">
        <v>22.1</v>
      </c>
      <c r="M363">
        <v>166.2</v>
      </c>
      <c r="N363">
        <v>21.6</v>
      </c>
      <c r="O363">
        <v>169.6</v>
      </c>
      <c r="P363">
        <v>9.8624299999999998</v>
      </c>
      <c r="Q363">
        <v>110.661</v>
      </c>
      <c r="R363">
        <v>1.85121</v>
      </c>
      <c r="S363">
        <v>0.67369800000000002</v>
      </c>
      <c r="T363">
        <v>0.175701</v>
      </c>
    </row>
    <row r="364" spans="1:20" x14ac:dyDescent="0.45">
      <c r="A364">
        <v>363</v>
      </c>
      <c r="B364" s="1" t="s">
        <v>389</v>
      </c>
      <c r="C364" s="2">
        <v>0.68754629629629627</v>
      </c>
      <c r="D364">
        <v>26.455100000000002</v>
      </c>
      <c r="E364">
        <v>2889.76</v>
      </c>
      <c r="F364">
        <v>-1.0764199999999999</v>
      </c>
      <c r="G364">
        <v>-29008.1</v>
      </c>
      <c r="H364">
        <v>5.0845300000000003E-2</v>
      </c>
      <c r="I364">
        <v>-0.61458100000000004</v>
      </c>
      <c r="J364">
        <v>161.9</v>
      </c>
      <c r="K364">
        <v>176.5</v>
      </c>
      <c r="L364">
        <v>22.1</v>
      </c>
      <c r="M364">
        <v>164.3</v>
      </c>
      <c r="N364">
        <v>21.6</v>
      </c>
      <c r="O364">
        <v>169.6</v>
      </c>
      <c r="P364">
        <v>9.8624299999999998</v>
      </c>
      <c r="Q364">
        <v>110.661</v>
      </c>
      <c r="R364">
        <v>1.85121</v>
      </c>
      <c r="S364">
        <v>0.67397200000000002</v>
      </c>
      <c r="T364">
        <v>0.17588699999999999</v>
      </c>
    </row>
    <row r="365" spans="1:20" x14ac:dyDescent="0.45">
      <c r="A365">
        <v>364</v>
      </c>
      <c r="B365" s="1" t="s">
        <v>390</v>
      </c>
      <c r="C365" s="2">
        <v>0.68766203703703699</v>
      </c>
      <c r="D365">
        <v>26.457899999999999</v>
      </c>
      <c r="E365">
        <v>2889.76</v>
      </c>
      <c r="F365">
        <v>-0.15307599999999999</v>
      </c>
      <c r="G365">
        <v>-29008.1</v>
      </c>
      <c r="H365">
        <v>5.0845300000000003E-2</v>
      </c>
      <c r="I365">
        <v>-0.61552499999999999</v>
      </c>
      <c r="J365">
        <v>159.9</v>
      </c>
      <c r="K365">
        <v>177.1</v>
      </c>
      <c r="L365">
        <v>22.1</v>
      </c>
      <c r="M365">
        <v>163.19999999999999</v>
      </c>
      <c r="N365">
        <v>21.6</v>
      </c>
      <c r="O365">
        <v>169.7</v>
      </c>
      <c r="P365">
        <v>9.8624299999999998</v>
      </c>
      <c r="Q365">
        <v>110.661</v>
      </c>
      <c r="R365">
        <v>1.85121</v>
      </c>
      <c r="S365">
        <v>0.67409399999999997</v>
      </c>
      <c r="T365">
        <v>0.17588699999999999</v>
      </c>
    </row>
    <row r="366" spans="1:20" x14ac:dyDescent="0.45">
      <c r="A366">
        <v>365</v>
      </c>
      <c r="B366" s="1" t="s">
        <v>391</v>
      </c>
      <c r="C366" s="2">
        <v>0.68777777777777782</v>
      </c>
      <c r="D366">
        <v>26.460599999999999</v>
      </c>
      <c r="E366">
        <v>2886.99</v>
      </c>
      <c r="F366">
        <v>-1.0764199999999999</v>
      </c>
      <c r="G366">
        <v>-29008.1</v>
      </c>
      <c r="H366">
        <v>5.0845300000000003E-2</v>
      </c>
      <c r="I366">
        <v>-0.61458100000000004</v>
      </c>
      <c r="J366">
        <v>158.69999999999999</v>
      </c>
      <c r="K366">
        <v>177.5</v>
      </c>
      <c r="L366">
        <v>22.1</v>
      </c>
      <c r="M366">
        <v>162.6</v>
      </c>
      <c r="N366">
        <v>21.6</v>
      </c>
      <c r="O366">
        <v>169.7</v>
      </c>
      <c r="P366">
        <v>9.8624299999999998</v>
      </c>
      <c r="Q366">
        <v>110.925</v>
      </c>
      <c r="R366">
        <v>1.85121</v>
      </c>
      <c r="S366">
        <v>0.67409399999999997</v>
      </c>
      <c r="T366">
        <v>0.17588699999999999</v>
      </c>
    </row>
    <row r="367" spans="1:20" x14ac:dyDescent="0.45">
      <c r="A367">
        <v>366</v>
      </c>
      <c r="B367" s="1" t="s">
        <v>392</v>
      </c>
      <c r="C367" s="2">
        <v>0.68790509259259258</v>
      </c>
      <c r="D367">
        <v>26.4636</v>
      </c>
      <c r="E367">
        <v>2886.99</v>
      </c>
      <c r="F367">
        <v>-1.0764199999999999</v>
      </c>
      <c r="G367">
        <v>-29008.1</v>
      </c>
      <c r="H367">
        <v>5.0845300000000003E-2</v>
      </c>
      <c r="I367">
        <v>-0.61533599999999999</v>
      </c>
      <c r="J367">
        <v>174.4</v>
      </c>
      <c r="K367">
        <v>177.9</v>
      </c>
      <c r="L367">
        <v>22.1</v>
      </c>
      <c r="M367">
        <v>161.5</v>
      </c>
      <c r="N367">
        <v>21.6</v>
      </c>
      <c r="O367">
        <v>169.7</v>
      </c>
      <c r="P367">
        <v>9.8624299999999998</v>
      </c>
      <c r="Q367">
        <v>110.816</v>
      </c>
      <c r="R367">
        <v>1.85121</v>
      </c>
      <c r="S367">
        <v>0.67418599999999995</v>
      </c>
      <c r="T367">
        <v>0.175701</v>
      </c>
    </row>
    <row r="368" spans="1:20" x14ac:dyDescent="0.45">
      <c r="A368">
        <v>367</v>
      </c>
      <c r="B368" s="1" t="s">
        <v>393</v>
      </c>
      <c r="C368" s="2">
        <v>0.6880208333333333</v>
      </c>
      <c r="D368">
        <v>26.466200000000001</v>
      </c>
      <c r="E368">
        <v>2886.99</v>
      </c>
      <c r="F368">
        <v>-1.0764199999999999</v>
      </c>
      <c r="G368">
        <v>-29008.1</v>
      </c>
      <c r="H368">
        <v>5.0845300000000003E-2</v>
      </c>
      <c r="I368">
        <v>-0.61495900000000003</v>
      </c>
      <c r="J368">
        <v>191</v>
      </c>
      <c r="K368">
        <v>177.6</v>
      </c>
      <c r="L368">
        <v>22.1</v>
      </c>
      <c r="M368">
        <v>162.1</v>
      </c>
      <c r="N368">
        <v>21.6</v>
      </c>
      <c r="O368">
        <v>169.8</v>
      </c>
      <c r="P368">
        <v>9.8624299999999998</v>
      </c>
      <c r="Q368">
        <v>110.77</v>
      </c>
      <c r="R368">
        <v>1.85121</v>
      </c>
      <c r="S368">
        <v>0.67445999999999995</v>
      </c>
      <c r="T368">
        <v>0.17598</v>
      </c>
    </row>
    <row r="369" spans="1:20" x14ac:dyDescent="0.45">
      <c r="A369">
        <v>368</v>
      </c>
      <c r="B369" s="1" t="s">
        <v>394</v>
      </c>
      <c r="C369" s="2">
        <v>0.68812499999999999</v>
      </c>
      <c r="D369">
        <v>26.469100000000001</v>
      </c>
      <c r="E369">
        <v>2886.99</v>
      </c>
      <c r="F369">
        <v>-0.15307599999999999</v>
      </c>
      <c r="G369">
        <v>-29008.1</v>
      </c>
      <c r="H369">
        <v>5.0845300000000003E-2</v>
      </c>
      <c r="I369">
        <v>-0.61477000000000004</v>
      </c>
      <c r="J369">
        <v>207.5</v>
      </c>
      <c r="K369">
        <v>177.1</v>
      </c>
      <c r="L369">
        <v>22.1</v>
      </c>
      <c r="M369">
        <v>164.5</v>
      </c>
      <c r="N369">
        <v>21.6</v>
      </c>
      <c r="O369">
        <v>169.8</v>
      </c>
      <c r="P369">
        <v>9.8624299999999998</v>
      </c>
      <c r="Q369">
        <v>110.661</v>
      </c>
      <c r="R369">
        <v>1.85121</v>
      </c>
      <c r="S369">
        <v>0.67445999999999995</v>
      </c>
      <c r="T369">
        <v>0.17619699999999999</v>
      </c>
    </row>
    <row r="370" spans="1:20" x14ac:dyDescent="0.45">
      <c r="A370">
        <v>369</v>
      </c>
      <c r="B370" s="1" t="s">
        <v>395</v>
      </c>
      <c r="C370" s="2">
        <v>0.68824074074074071</v>
      </c>
      <c r="D370">
        <v>26.471800000000002</v>
      </c>
      <c r="E370">
        <v>2886.99</v>
      </c>
      <c r="F370">
        <v>-0.15307599999999999</v>
      </c>
      <c r="G370">
        <v>-29008.1</v>
      </c>
      <c r="H370">
        <v>5.0845300000000003E-2</v>
      </c>
      <c r="I370">
        <v>-0.61577599999999999</v>
      </c>
      <c r="J370">
        <v>213.4</v>
      </c>
      <c r="K370">
        <v>176.3</v>
      </c>
      <c r="L370">
        <v>22.1</v>
      </c>
      <c r="M370">
        <v>167.5</v>
      </c>
      <c r="N370">
        <v>21.6</v>
      </c>
      <c r="O370">
        <v>169.9</v>
      </c>
      <c r="P370">
        <v>9.8624299999999998</v>
      </c>
      <c r="Q370">
        <v>110.661</v>
      </c>
      <c r="R370">
        <v>1.85121</v>
      </c>
      <c r="S370">
        <v>0.67473399999999994</v>
      </c>
      <c r="T370">
        <v>0.176569</v>
      </c>
    </row>
    <row r="371" spans="1:20" x14ac:dyDescent="0.45">
      <c r="A371">
        <v>370</v>
      </c>
      <c r="B371" s="1" t="s">
        <v>396</v>
      </c>
      <c r="C371" s="2">
        <v>0.68835648148148154</v>
      </c>
      <c r="D371">
        <v>26.474499999999999</v>
      </c>
      <c r="E371">
        <v>2887.91</v>
      </c>
      <c r="F371">
        <v>-1.0764199999999999</v>
      </c>
      <c r="G371">
        <v>-29008.1</v>
      </c>
      <c r="H371">
        <v>5.0845300000000003E-2</v>
      </c>
      <c r="I371">
        <v>-0.61458100000000004</v>
      </c>
      <c r="J371">
        <v>221.7</v>
      </c>
      <c r="K371">
        <v>175.7</v>
      </c>
      <c r="L371">
        <v>22.2</v>
      </c>
      <c r="M371">
        <v>170.5</v>
      </c>
      <c r="N371">
        <v>21.6</v>
      </c>
      <c r="O371">
        <v>169.9</v>
      </c>
      <c r="P371">
        <v>9.8624299999999998</v>
      </c>
      <c r="Q371">
        <v>110.661</v>
      </c>
      <c r="R371">
        <v>1.85121</v>
      </c>
      <c r="S371">
        <v>0.67464299999999999</v>
      </c>
      <c r="T371">
        <v>0.17638300000000001</v>
      </c>
    </row>
    <row r="372" spans="1:20" x14ac:dyDescent="0.45">
      <c r="A372">
        <v>371</v>
      </c>
      <c r="B372" s="1" t="s">
        <v>397</v>
      </c>
      <c r="C372" s="2">
        <v>0.68847222222222226</v>
      </c>
      <c r="D372">
        <v>26.477399999999999</v>
      </c>
      <c r="E372">
        <v>2888.84</v>
      </c>
      <c r="F372">
        <v>-1.0764199999999999</v>
      </c>
      <c r="G372">
        <v>-29008.1</v>
      </c>
      <c r="H372">
        <v>5.0845300000000003E-2</v>
      </c>
      <c r="I372">
        <v>-0.61552499999999999</v>
      </c>
      <c r="J372">
        <v>200</v>
      </c>
      <c r="K372">
        <v>174.7</v>
      </c>
      <c r="L372">
        <v>22.1</v>
      </c>
      <c r="M372">
        <v>173.2</v>
      </c>
      <c r="N372">
        <v>21.6</v>
      </c>
      <c r="O372">
        <v>169.9</v>
      </c>
      <c r="P372">
        <v>9.8624299999999998</v>
      </c>
      <c r="Q372">
        <v>110.661</v>
      </c>
      <c r="R372">
        <v>1.85121</v>
      </c>
      <c r="S372">
        <v>0.67473399999999994</v>
      </c>
      <c r="T372">
        <v>0.17638300000000001</v>
      </c>
    </row>
    <row r="373" spans="1:20" x14ac:dyDescent="0.45">
      <c r="A373">
        <v>372</v>
      </c>
      <c r="B373" s="1" t="s">
        <v>398</v>
      </c>
      <c r="C373" s="2">
        <v>0.68858796296296287</v>
      </c>
      <c r="D373">
        <v>26.48</v>
      </c>
      <c r="E373">
        <v>2890.68</v>
      </c>
      <c r="F373">
        <v>-1.0764199999999999</v>
      </c>
      <c r="G373">
        <v>-29008.1</v>
      </c>
      <c r="H373">
        <v>5.0845300000000003E-2</v>
      </c>
      <c r="I373">
        <v>-0.61477000000000004</v>
      </c>
      <c r="J373">
        <v>204.1</v>
      </c>
      <c r="K373">
        <v>173.9</v>
      </c>
      <c r="L373">
        <v>22.1</v>
      </c>
      <c r="M373">
        <v>174.1</v>
      </c>
      <c r="N373">
        <v>21.6</v>
      </c>
      <c r="O373">
        <v>169.9</v>
      </c>
      <c r="P373">
        <v>9.8624299999999998</v>
      </c>
      <c r="Q373">
        <v>110.661</v>
      </c>
      <c r="R373">
        <v>1.85121</v>
      </c>
      <c r="S373">
        <v>0.67494699999999996</v>
      </c>
      <c r="T373">
        <v>0.17647599999999999</v>
      </c>
    </row>
    <row r="374" spans="1:20" x14ac:dyDescent="0.45">
      <c r="A374">
        <v>373</v>
      </c>
      <c r="B374" s="1" t="s">
        <v>399</v>
      </c>
      <c r="C374" s="2">
        <v>0.68871527777777775</v>
      </c>
      <c r="D374">
        <v>26.482800000000001</v>
      </c>
      <c r="E374">
        <v>2890.68</v>
      </c>
      <c r="F374">
        <v>-1.0764199999999999</v>
      </c>
      <c r="G374">
        <v>-29008.1</v>
      </c>
      <c r="H374">
        <v>5.0845300000000003E-2</v>
      </c>
      <c r="I374">
        <v>-0.61495900000000003</v>
      </c>
      <c r="J374">
        <v>213.5</v>
      </c>
      <c r="K374">
        <v>173</v>
      </c>
      <c r="L374">
        <v>22.1</v>
      </c>
      <c r="M374">
        <v>173.7</v>
      </c>
      <c r="N374">
        <v>21.6</v>
      </c>
      <c r="O374">
        <v>170</v>
      </c>
      <c r="P374">
        <v>9.8741400000000006</v>
      </c>
      <c r="Q374">
        <v>110.661</v>
      </c>
      <c r="R374">
        <v>1.85121</v>
      </c>
      <c r="S374">
        <v>0.67531300000000005</v>
      </c>
      <c r="T374">
        <v>0.17687900000000001</v>
      </c>
    </row>
    <row r="375" spans="1:20" x14ac:dyDescent="0.45">
      <c r="A375">
        <v>374</v>
      </c>
      <c r="B375" s="1" t="s">
        <v>400</v>
      </c>
      <c r="C375" s="2">
        <v>0.68883101851851858</v>
      </c>
      <c r="D375">
        <v>26.485700000000001</v>
      </c>
      <c r="E375">
        <v>2888.84</v>
      </c>
      <c r="F375">
        <v>-1.0764199999999999</v>
      </c>
      <c r="G375">
        <v>-29008.1</v>
      </c>
      <c r="H375">
        <v>5.0845300000000003E-2</v>
      </c>
      <c r="I375">
        <v>-0.61577599999999999</v>
      </c>
      <c r="J375">
        <v>210.3</v>
      </c>
      <c r="K375">
        <v>172.2</v>
      </c>
      <c r="L375">
        <v>22.1</v>
      </c>
      <c r="M375">
        <v>173.7</v>
      </c>
      <c r="N375">
        <v>21.6</v>
      </c>
      <c r="O375">
        <v>170</v>
      </c>
      <c r="P375">
        <v>9.8624299999999998</v>
      </c>
      <c r="Q375">
        <v>110.77</v>
      </c>
      <c r="R375">
        <v>1.85121</v>
      </c>
      <c r="S375">
        <v>0.67549499999999996</v>
      </c>
      <c r="T375">
        <v>0.177065</v>
      </c>
    </row>
    <row r="376" spans="1:20" x14ac:dyDescent="0.45">
      <c r="A376">
        <v>375</v>
      </c>
      <c r="B376" s="1" t="s">
        <v>401</v>
      </c>
      <c r="C376" s="2">
        <v>0.68894675925925919</v>
      </c>
      <c r="D376">
        <v>26.488299999999999</v>
      </c>
      <c r="E376">
        <v>2886.99</v>
      </c>
      <c r="F376">
        <v>-0.15307599999999999</v>
      </c>
      <c r="G376">
        <v>-29008.1</v>
      </c>
      <c r="H376">
        <v>5.0845300000000003E-2</v>
      </c>
      <c r="I376">
        <v>-0.61477000000000004</v>
      </c>
      <c r="J376">
        <v>192.2</v>
      </c>
      <c r="K376">
        <v>171.5</v>
      </c>
      <c r="L376">
        <v>22.2</v>
      </c>
      <c r="M376">
        <v>175</v>
      </c>
      <c r="N376">
        <v>21.6</v>
      </c>
      <c r="O376">
        <v>170.1</v>
      </c>
      <c r="P376">
        <v>9.8624299999999998</v>
      </c>
      <c r="Q376">
        <v>111.04900000000001</v>
      </c>
      <c r="R376">
        <v>1.85121</v>
      </c>
      <c r="S376">
        <v>0.67549499999999996</v>
      </c>
      <c r="T376">
        <v>0.176755</v>
      </c>
    </row>
    <row r="377" spans="1:20" x14ac:dyDescent="0.45">
      <c r="A377">
        <v>376</v>
      </c>
      <c r="B377" s="1" t="s">
        <v>402</v>
      </c>
      <c r="C377" s="2">
        <v>0.68905092592592598</v>
      </c>
      <c r="D377">
        <v>26.491299999999999</v>
      </c>
      <c r="E377">
        <v>2887.91</v>
      </c>
      <c r="F377">
        <v>-1.0764199999999999</v>
      </c>
      <c r="G377">
        <v>-29008.1</v>
      </c>
      <c r="H377">
        <v>5.0845300000000003E-2</v>
      </c>
      <c r="I377">
        <v>-0.61552499999999999</v>
      </c>
      <c r="J377">
        <v>178.6</v>
      </c>
      <c r="K377">
        <v>170.8</v>
      </c>
      <c r="L377">
        <v>22.2</v>
      </c>
      <c r="M377">
        <v>172.5</v>
      </c>
      <c r="N377">
        <v>21.6</v>
      </c>
      <c r="O377">
        <v>170.2</v>
      </c>
      <c r="P377">
        <v>9.8624299999999998</v>
      </c>
      <c r="Q377">
        <v>111.158</v>
      </c>
      <c r="R377">
        <v>1.85121</v>
      </c>
      <c r="S377">
        <v>0.67549499999999996</v>
      </c>
      <c r="T377">
        <v>0.17598</v>
      </c>
    </row>
    <row r="378" spans="1:20" x14ac:dyDescent="0.45">
      <c r="A378">
        <v>377</v>
      </c>
      <c r="B378" s="1" t="s">
        <v>403</v>
      </c>
      <c r="C378" s="2">
        <v>0.68916666666666659</v>
      </c>
      <c r="D378">
        <v>26.494</v>
      </c>
      <c r="E378">
        <v>2887.91</v>
      </c>
      <c r="F378">
        <v>-1.0764199999999999</v>
      </c>
      <c r="G378">
        <v>-29008.1</v>
      </c>
      <c r="H378">
        <v>5.0845300000000003E-2</v>
      </c>
      <c r="I378">
        <v>-0.61495900000000003</v>
      </c>
      <c r="J378">
        <v>172.1</v>
      </c>
      <c r="K378">
        <v>170.2</v>
      </c>
      <c r="L378">
        <v>22.1</v>
      </c>
      <c r="M378">
        <v>170.1</v>
      </c>
      <c r="N378">
        <v>21.6</v>
      </c>
      <c r="O378">
        <v>170.2</v>
      </c>
      <c r="P378">
        <v>9.8624299999999998</v>
      </c>
      <c r="Q378">
        <v>111.26600000000001</v>
      </c>
      <c r="R378">
        <v>1.85121</v>
      </c>
      <c r="S378">
        <v>0.675709</v>
      </c>
      <c r="T378">
        <v>0.17619699999999999</v>
      </c>
    </row>
    <row r="379" spans="1:20" x14ac:dyDescent="0.45">
      <c r="A379">
        <v>378</v>
      </c>
      <c r="B379" s="1" t="s">
        <v>404</v>
      </c>
      <c r="C379" s="2">
        <v>0.68928240740740743</v>
      </c>
      <c r="D379">
        <v>26.496700000000001</v>
      </c>
      <c r="E379">
        <v>2887.91</v>
      </c>
      <c r="F379">
        <v>-1.0764199999999999</v>
      </c>
      <c r="G379">
        <v>-29008.1</v>
      </c>
      <c r="H379">
        <v>5.0845300000000003E-2</v>
      </c>
      <c r="I379">
        <v>-0.61533599999999999</v>
      </c>
      <c r="J379">
        <v>167.4</v>
      </c>
      <c r="K379">
        <v>169.7</v>
      </c>
      <c r="L379">
        <v>22.1</v>
      </c>
      <c r="M379">
        <v>168.5</v>
      </c>
      <c r="N379">
        <v>21.6</v>
      </c>
      <c r="O379">
        <v>170.3</v>
      </c>
      <c r="P379">
        <v>9.8624299999999998</v>
      </c>
      <c r="Q379">
        <v>111.26600000000001</v>
      </c>
      <c r="R379">
        <v>1.85121</v>
      </c>
      <c r="S379">
        <v>0.675983</v>
      </c>
      <c r="T379">
        <v>0.176755</v>
      </c>
    </row>
    <row r="380" spans="1:20" x14ac:dyDescent="0.45">
      <c r="A380">
        <v>379</v>
      </c>
      <c r="B380" s="1" t="s">
        <v>405</v>
      </c>
      <c r="C380" s="2">
        <v>0.68939814814814815</v>
      </c>
      <c r="D380">
        <v>26.499500000000001</v>
      </c>
      <c r="E380">
        <v>2887.91</v>
      </c>
      <c r="F380">
        <v>-1.0764199999999999</v>
      </c>
      <c r="G380">
        <v>-29008.1</v>
      </c>
      <c r="H380">
        <v>5.0845300000000003E-2</v>
      </c>
      <c r="I380">
        <v>-0.61533599999999999</v>
      </c>
      <c r="J380">
        <v>164.3</v>
      </c>
      <c r="K380">
        <v>169.1</v>
      </c>
      <c r="L380">
        <v>22.1</v>
      </c>
      <c r="M380">
        <v>165.5</v>
      </c>
      <c r="N380">
        <v>21.7</v>
      </c>
      <c r="O380">
        <v>170.3</v>
      </c>
      <c r="P380">
        <v>9.8624299999999998</v>
      </c>
      <c r="Q380">
        <v>111.39</v>
      </c>
      <c r="R380">
        <v>1.85121</v>
      </c>
      <c r="S380">
        <v>0.67616600000000004</v>
      </c>
      <c r="T380">
        <v>0.176569</v>
      </c>
    </row>
    <row r="381" spans="1:20" x14ac:dyDescent="0.45">
      <c r="A381">
        <v>380</v>
      </c>
      <c r="B381" s="1" t="s">
        <v>406</v>
      </c>
      <c r="C381" s="2">
        <v>0.68952546296296291</v>
      </c>
      <c r="D381">
        <v>26.502199999999998</v>
      </c>
      <c r="E381">
        <v>2886.99</v>
      </c>
      <c r="F381">
        <v>-0.15307599999999999</v>
      </c>
      <c r="G381">
        <v>-29008.1</v>
      </c>
      <c r="H381">
        <v>5.0845300000000003E-2</v>
      </c>
      <c r="I381">
        <v>-0.61458100000000004</v>
      </c>
      <c r="J381">
        <v>162.1</v>
      </c>
      <c r="K381">
        <v>168.6</v>
      </c>
      <c r="L381">
        <v>22.2</v>
      </c>
      <c r="M381">
        <v>164</v>
      </c>
      <c r="N381">
        <v>21.6</v>
      </c>
      <c r="O381">
        <v>170.4</v>
      </c>
      <c r="P381">
        <v>9.8624299999999998</v>
      </c>
      <c r="Q381">
        <v>111.545</v>
      </c>
      <c r="R381">
        <v>1.85121</v>
      </c>
      <c r="S381">
        <v>0.67607399999999995</v>
      </c>
      <c r="T381">
        <v>0.176569</v>
      </c>
    </row>
    <row r="382" spans="1:20" x14ac:dyDescent="0.45">
      <c r="A382">
        <v>381</v>
      </c>
      <c r="B382" s="1" t="s">
        <v>407</v>
      </c>
      <c r="C382" s="2">
        <v>0.68964120370370363</v>
      </c>
      <c r="D382">
        <v>26.504899999999999</v>
      </c>
      <c r="E382">
        <v>2886.99</v>
      </c>
      <c r="F382">
        <v>-1.0764199999999999</v>
      </c>
      <c r="G382">
        <v>-29008.1</v>
      </c>
      <c r="H382">
        <v>5.0826799999999998E-2</v>
      </c>
      <c r="I382">
        <v>-0.61552499999999999</v>
      </c>
      <c r="J382">
        <v>160.5</v>
      </c>
      <c r="K382">
        <v>168.2</v>
      </c>
      <c r="L382">
        <v>22.1</v>
      </c>
      <c r="M382">
        <v>162.1</v>
      </c>
      <c r="N382">
        <v>21.6</v>
      </c>
      <c r="O382">
        <v>170.5</v>
      </c>
      <c r="P382">
        <v>9.8624299999999998</v>
      </c>
      <c r="Q382">
        <v>111.499</v>
      </c>
      <c r="R382">
        <v>1.85121</v>
      </c>
      <c r="S382">
        <v>0.676257</v>
      </c>
      <c r="T382">
        <v>0.176569</v>
      </c>
    </row>
    <row r="383" spans="1:20" x14ac:dyDescent="0.45">
      <c r="A383">
        <v>382</v>
      </c>
      <c r="B383" s="1" t="s">
        <v>408</v>
      </c>
      <c r="C383" s="2">
        <v>0.68975694444444446</v>
      </c>
      <c r="D383">
        <v>26.5078</v>
      </c>
      <c r="E383">
        <v>2887.91</v>
      </c>
      <c r="F383">
        <v>-1.0764199999999999</v>
      </c>
      <c r="G383">
        <v>-29008.1</v>
      </c>
      <c r="H383">
        <v>5.0845300000000003E-2</v>
      </c>
      <c r="I383">
        <v>-0.61458100000000004</v>
      </c>
      <c r="J383">
        <v>159.30000000000001</v>
      </c>
      <c r="K383">
        <v>167.7</v>
      </c>
      <c r="L383">
        <v>22.1</v>
      </c>
      <c r="M383">
        <v>162.4</v>
      </c>
      <c r="N383">
        <v>21.6</v>
      </c>
      <c r="O383">
        <v>170.5</v>
      </c>
      <c r="P383">
        <v>9.8624299999999998</v>
      </c>
      <c r="Q383">
        <v>111.654</v>
      </c>
      <c r="R383">
        <v>1.85121</v>
      </c>
      <c r="S383">
        <v>0.67634799999999995</v>
      </c>
      <c r="T383">
        <v>0.17647599999999999</v>
      </c>
    </row>
    <row r="384" spans="1:20" x14ac:dyDescent="0.45">
      <c r="A384">
        <v>383</v>
      </c>
      <c r="B384" s="1" t="s">
        <v>409</v>
      </c>
      <c r="C384" s="2">
        <v>0.68987268518518519</v>
      </c>
      <c r="D384">
        <v>26.5106</v>
      </c>
      <c r="E384">
        <v>2887.91</v>
      </c>
      <c r="F384">
        <v>-1.0764199999999999</v>
      </c>
      <c r="G384">
        <v>-29008.1</v>
      </c>
      <c r="H384">
        <v>5.0826799999999998E-2</v>
      </c>
      <c r="I384">
        <v>-0.61533599999999999</v>
      </c>
      <c r="J384">
        <v>158.4</v>
      </c>
      <c r="K384">
        <v>167.2</v>
      </c>
      <c r="L384">
        <v>22.2</v>
      </c>
      <c r="M384">
        <v>161.30000000000001</v>
      </c>
      <c r="N384">
        <v>21.6</v>
      </c>
      <c r="O384">
        <v>170.5</v>
      </c>
      <c r="P384">
        <v>9.8624299999999998</v>
      </c>
      <c r="Q384">
        <v>111.654</v>
      </c>
      <c r="R384">
        <v>1.85121</v>
      </c>
      <c r="S384">
        <v>0.67665299999999995</v>
      </c>
      <c r="T384">
        <v>0.176755</v>
      </c>
    </row>
    <row r="385" spans="1:20" x14ac:dyDescent="0.45">
      <c r="A385">
        <v>384</v>
      </c>
      <c r="B385" s="1" t="s">
        <v>410</v>
      </c>
      <c r="C385" s="2">
        <v>0.68997685185185187</v>
      </c>
      <c r="D385">
        <v>26.513300000000001</v>
      </c>
      <c r="E385">
        <v>2887.91</v>
      </c>
      <c r="F385">
        <v>-0.15307599999999999</v>
      </c>
      <c r="G385">
        <v>-29008.1</v>
      </c>
      <c r="H385">
        <v>5.0845300000000003E-2</v>
      </c>
      <c r="I385">
        <v>-0.61495900000000003</v>
      </c>
      <c r="J385">
        <v>157.5</v>
      </c>
      <c r="K385">
        <v>166.9</v>
      </c>
      <c r="L385">
        <v>22.1</v>
      </c>
      <c r="M385">
        <v>159.6</v>
      </c>
      <c r="N385">
        <v>21.6</v>
      </c>
      <c r="O385">
        <v>170.6</v>
      </c>
      <c r="P385">
        <v>9.8624299999999998</v>
      </c>
      <c r="Q385">
        <v>111.654</v>
      </c>
      <c r="R385">
        <v>1.85121</v>
      </c>
      <c r="S385">
        <v>0.676562</v>
      </c>
      <c r="T385">
        <v>0.17687900000000001</v>
      </c>
    </row>
    <row r="386" spans="1:20" x14ac:dyDescent="0.45">
      <c r="A386">
        <v>385</v>
      </c>
      <c r="B386" s="1" t="s">
        <v>411</v>
      </c>
      <c r="C386" s="2">
        <v>0.69009259259259259</v>
      </c>
      <c r="D386">
        <v>26.516200000000001</v>
      </c>
      <c r="E386">
        <v>2886.99</v>
      </c>
      <c r="F386">
        <v>-0.15307599999999999</v>
      </c>
      <c r="G386">
        <v>-29008.1</v>
      </c>
      <c r="H386">
        <v>5.0845300000000003E-2</v>
      </c>
      <c r="I386">
        <v>-0.61514800000000003</v>
      </c>
      <c r="J386">
        <v>156.80000000000001</v>
      </c>
      <c r="K386">
        <v>166.4</v>
      </c>
      <c r="L386">
        <v>22.1</v>
      </c>
      <c r="M386">
        <v>158.4</v>
      </c>
      <c r="N386">
        <v>21.6</v>
      </c>
      <c r="O386">
        <v>170.6</v>
      </c>
      <c r="P386">
        <v>9.8624299999999998</v>
      </c>
      <c r="Q386">
        <v>111.654</v>
      </c>
      <c r="R386">
        <v>1.85121</v>
      </c>
      <c r="S386">
        <v>0.67647000000000002</v>
      </c>
      <c r="T386">
        <v>0.17666200000000001</v>
      </c>
    </row>
    <row r="387" spans="1:20" x14ac:dyDescent="0.45">
      <c r="A387">
        <v>386</v>
      </c>
      <c r="B387" s="1" t="s">
        <v>412</v>
      </c>
      <c r="C387" s="2">
        <v>0.69020833333333342</v>
      </c>
      <c r="D387">
        <v>26.518799999999999</v>
      </c>
      <c r="E387">
        <v>2886.99</v>
      </c>
      <c r="F387">
        <v>-1.0764199999999999</v>
      </c>
      <c r="G387">
        <v>-29008.1</v>
      </c>
      <c r="H387">
        <v>5.0826799999999998E-2</v>
      </c>
      <c r="I387">
        <v>-0.61495900000000003</v>
      </c>
      <c r="J387">
        <v>156.19999999999999</v>
      </c>
      <c r="K387">
        <v>166.1</v>
      </c>
      <c r="L387">
        <v>22.1</v>
      </c>
      <c r="M387">
        <v>157.80000000000001</v>
      </c>
      <c r="N387">
        <v>21.6</v>
      </c>
      <c r="O387">
        <v>170.7</v>
      </c>
      <c r="P387">
        <v>9.8624299999999998</v>
      </c>
      <c r="Q387">
        <v>111.499</v>
      </c>
      <c r="R387">
        <v>1.85121</v>
      </c>
      <c r="S387">
        <v>0.67665299999999995</v>
      </c>
      <c r="T387">
        <v>0.17666200000000001</v>
      </c>
    </row>
    <row r="388" spans="1:20" x14ac:dyDescent="0.45">
      <c r="A388">
        <v>387</v>
      </c>
      <c r="B388" s="1" t="s">
        <v>413</v>
      </c>
      <c r="C388" s="2">
        <v>0.69032407407407403</v>
      </c>
      <c r="D388">
        <v>26.521699999999999</v>
      </c>
      <c r="E388">
        <v>2886.99</v>
      </c>
      <c r="F388">
        <v>-0.15307599999999999</v>
      </c>
      <c r="G388">
        <v>-29008.1</v>
      </c>
      <c r="H388">
        <v>5.0845300000000003E-2</v>
      </c>
      <c r="I388">
        <v>-0.61495900000000003</v>
      </c>
      <c r="J388">
        <v>155.6</v>
      </c>
      <c r="K388">
        <v>165.8</v>
      </c>
      <c r="L388">
        <v>22.2</v>
      </c>
      <c r="M388">
        <v>157</v>
      </c>
      <c r="N388">
        <v>21.6</v>
      </c>
      <c r="O388">
        <v>170.7</v>
      </c>
      <c r="P388">
        <v>9.8624299999999998</v>
      </c>
      <c r="Q388">
        <v>111.499</v>
      </c>
      <c r="R388">
        <v>1.85121</v>
      </c>
      <c r="S388">
        <v>0.67683599999999999</v>
      </c>
      <c r="T388">
        <v>0.17687900000000001</v>
      </c>
    </row>
    <row r="389" spans="1:20" x14ac:dyDescent="0.45">
      <c r="A389">
        <v>388</v>
      </c>
      <c r="B389" s="1" t="s">
        <v>414</v>
      </c>
      <c r="C389" s="2">
        <v>0.69045138888888891</v>
      </c>
      <c r="D389">
        <v>26.5243</v>
      </c>
      <c r="E389">
        <v>2886.99</v>
      </c>
      <c r="F389">
        <v>-1.0764199999999999</v>
      </c>
      <c r="G389">
        <v>-29008.1</v>
      </c>
      <c r="H389">
        <v>5.0826799999999998E-2</v>
      </c>
      <c r="I389">
        <v>-0.61533599999999999</v>
      </c>
      <c r="J389">
        <v>155.1</v>
      </c>
      <c r="K389">
        <v>165.5</v>
      </c>
      <c r="L389">
        <v>22.1</v>
      </c>
      <c r="M389">
        <v>157.5</v>
      </c>
      <c r="N389">
        <v>21.6</v>
      </c>
      <c r="O389">
        <v>170.7</v>
      </c>
      <c r="P389">
        <v>9.8624299999999998</v>
      </c>
      <c r="Q389">
        <v>111.42100000000001</v>
      </c>
      <c r="R389">
        <v>1.85121</v>
      </c>
      <c r="S389">
        <v>0.67683599999999999</v>
      </c>
      <c r="T389">
        <v>0.176755</v>
      </c>
    </row>
    <row r="390" spans="1:20" x14ac:dyDescent="0.45">
      <c r="A390">
        <v>389</v>
      </c>
      <c r="B390" s="1" t="s">
        <v>415</v>
      </c>
      <c r="C390" s="2">
        <v>0.69056712962962974</v>
      </c>
      <c r="D390">
        <v>26.527200000000001</v>
      </c>
      <c r="E390">
        <v>2886.99</v>
      </c>
      <c r="F390">
        <v>-1.0764199999999999</v>
      </c>
      <c r="G390">
        <v>-29008.1</v>
      </c>
      <c r="H390">
        <v>5.0845300000000003E-2</v>
      </c>
      <c r="I390">
        <v>-0.61458100000000004</v>
      </c>
      <c r="J390">
        <v>154.69999999999999</v>
      </c>
      <c r="K390">
        <v>165.1</v>
      </c>
      <c r="L390">
        <v>22.1</v>
      </c>
      <c r="M390">
        <v>158</v>
      </c>
      <c r="N390">
        <v>21.7</v>
      </c>
      <c r="O390">
        <v>170.7</v>
      </c>
      <c r="P390">
        <v>9.8624299999999998</v>
      </c>
      <c r="Q390">
        <v>111.42100000000001</v>
      </c>
      <c r="R390">
        <v>1.85121</v>
      </c>
      <c r="S390">
        <v>0.67683599999999999</v>
      </c>
      <c r="T390">
        <v>0.17697199999999999</v>
      </c>
    </row>
    <row r="391" spans="1:20" x14ac:dyDescent="0.45">
      <c r="A391">
        <v>390</v>
      </c>
      <c r="B391" s="1" t="s">
        <v>416</v>
      </c>
      <c r="C391" s="2">
        <v>0.69068287037037035</v>
      </c>
      <c r="D391">
        <v>26.53</v>
      </c>
      <c r="E391">
        <v>2886.99</v>
      </c>
      <c r="F391">
        <v>-0.15307599999999999</v>
      </c>
      <c r="G391">
        <v>-29008.1</v>
      </c>
      <c r="H391">
        <v>5.0845300000000003E-2</v>
      </c>
      <c r="I391">
        <v>-0.61533599999999999</v>
      </c>
      <c r="J391">
        <v>167.1</v>
      </c>
      <c r="K391">
        <v>164.9</v>
      </c>
      <c r="L391">
        <v>22.1</v>
      </c>
      <c r="M391">
        <v>157.9</v>
      </c>
      <c r="N391">
        <v>21.7</v>
      </c>
      <c r="O391">
        <v>170.7</v>
      </c>
      <c r="P391">
        <v>9.8624299999999998</v>
      </c>
      <c r="Q391">
        <v>111.26600000000001</v>
      </c>
      <c r="R391">
        <v>1.85121</v>
      </c>
      <c r="S391">
        <v>0.67701900000000004</v>
      </c>
      <c r="T391">
        <v>0.17687900000000001</v>
      </c>
    </row>
    <row r="392" spans="1:20" x14ac:dyDescent="0.45">
      <c r="A392">
        <v>391</v>
      </c>
      <c r="B392" s="1" t="s">
        <v>417</v>
      </c>
      <c r="C392" s="2">
        <v>0.69079861111111107</v>
      </c>
      <c r="D392">
        <v>26.532699999999998</v>
      </c>
      <c r="E392">
        <v>2886.99</v>
      </c>
      <c r="F392">
        <v>-0.15307599999999999</v>
      </c>
      <c r="G392">
        <v>-29008.1</v>
      </c>
      <c r="H392">
        <v>5.0845300000000003E-2</v>
      </c>
      <c r="I392">
        <v>-0.61495900000000003</v>
      </c>
      <c r="J392">
        <v>183.7</v>
      </c>
      <c r="K392">
        <v>165.2</v>
      </c>
      <c r="L392">
        <v>22.1</v>
      </c>
      <c r="M392">
        <v>158.4</v>
      </c>
      <c r="N392">
        <v>21.7</v>
      </c>
      <c r="O392">
        <v>170.7</v>
      </c>
      <c r="P392">
        <v>9.8624299999999998</v>
      </c>
      <c r="Q392">
        <v>111.04900000000001</v>
      </c>
      <c r="R392">
        <v>1.85121</v>
      </c>
      <c r="S392">
        <v>0.67692699999999995</v>
      </c>
      <c r="T392">
        <v>0.17697199999999999</v>
      </c>
    </row>
    <row r="393" spans="1:20" x14ac:dyDescent="0.45">
      <c r="A393">
        <v>392</v>
      </c>
      <c r="B393" s="1" t="s">
        <v>418</v>
      </c>
      <c r="C393" s="2">
        <v>0.69090277777777775</v>
      </c>
      <c r="D393">
        <v>26.535499999999999</v>
      </c>
      <c r="E393">
        <v>2886.99</v>
      </c>
      <c r="F393">
        <v>-0.15307599999999999</v>
      </c>
      <c r="G393">
        <v>-29008.1</v>
      </c>
      <c r="H393">
        <v>5.0845300000000003E-2</v>
      </c>
      <c r="I393">
        <v>-0.61552499999999999</v>
      </c>
      <c r="J393">
        <v>201</v>
      </c>
      <c r="K393">
        <v>166.1</v>
      </c>
      <c r="L393">
        <v>22.1</v>
      </c>
      <c r="M393">
        <v>161.19999999999999</v>
      </c>
      <c r="N393">
        <v>21.7</v>
      </c>
      <c r="O393">
        <v>170.7</v>
      </c>
      <c r="P393">
        <v>9.8624299999999998</v>
      </c>
      <c r="Q393">
        <v>110.84699999999999</v>
      </c>
      <c r="R393">
        <v>1.85121</v>
      </c>
      <c r="S393">
        <v>0.67710999999999999</v>
      </c>
      <c r="T393">
        <v>0.17725099999999999</v>
      </c>
    </row>
    <row r="394" spans="1:20" x14ac:dyDescent="0.45">
      <c r="A394">
        <v>393</v>
      </c>
      <c r="B394" s="1" t="s">
        <v>419</v>
      </c>
      <c r="C394" s="2">
        <v>0.69101851851851848</v>
      </c>
      <c r="D394">
        <v>26.5382</v>
      </c>
      <c r="E394">
        <v>2886.99</v>
      </c>
      <c r="F394">
        <v>-1.0764199999999999</v>
      </c>
      <c r="G394">
        <v>-29008.1</v>
      </c>
      <c r="H394">
        <v>5.0845300000000003E-2</v>
      </c>
      <c r="I394">
        <v>-0.61477000000000004</v>
      </c>
      <c r="J394">
        <v>206.9</v>
      </c>
      <c r="K394">
        <v>166.9</v>
      </c>
      <c r="L394">
        <v>22.1</v>
      </c>
      <c r="M394">
        <v>163.80000000000001</v>
      </c>
      <c r="N394">
        <v>21.6</v>
      </c>
      <c r="O394">
        <v>170.7</v>
      </c>
      <c r="P394">
        <v>9.8624299999999998</v>
      </c>
      <c r="Q394">
        <v>110.661</v>
      </c>
      <c r="R394">
        <v>1.85121</v>
      </c>
      <c r="S394">
        <v>0.67710999999999999</v>
      </c>
      <c r="T394">
        <v>0.17753099999999999</v>
      </c>
    </row>
    <row r="395" spans="1:20" x14ac:dyDescent="0.45">
      <c r="A395">
        <v>394</v>
      </c>
      <c r="B395" s="1" t="s">
        <v>420</v>
      </c>
      <c r="C395" s="2">
        <v>0.69113425925925931</v>
      </c>
      <c r="D395">
        <v>26.540900000000001</v>
      </c>
      <c r="E395">
        <v>2886.99</v>
      </c>
      <c r="F395">
        <v>-0.15307599999999999</v>
      </c>
      <c r="G395">
        <v>-29008.1</v>
      </c>
      <c r="H395">
        <v>5.0845300000000003E-2</v>
      </c>
      <c r="I395">
        <v>-0.61514800000000003</v>
      </c>
      <c r="J395">
        <v>215.8</v>
      </c>
      <c r="K395">
        <v>167.7</v>
      </c>
      <c r="L395">
        <v>22.1</v>
      </c>
      <c r="M395">
        <v>168.2</v>
      </c>
      <c r="N395">
        <v>21.6</v>
      </c>
      <c r="O395">
        <v>170.7</v>
      </c>
      <c r="P395">
        <v>9.8624299999999998</v>
      </c>
      <c r="Q395">
        <v>110.53700000000001</v>
      </c>
      <c r="R395">
        <v>1.85121</v>
      </c>
      <c r="S395">
        <v>0.67710999999999999</v>
      </c>
      <c r="T395">
        <v>0.177624</v>
      </c>
    </row>
    <row r="396" spans="1:20" x14ac:dyDescent="0.45">
      <c r="A396">
        <v>395</v>
      </c>
      <c r="B396" s="1" t="s">
        <v>421</v>
      </c>
      <c r="C396" s="2">
        <v>0.69126157407407407</v>
      </c>
      <c r="D396">
        <v>26.543900000000001</v>
      </c>
      <c r="E396">
        <v>2886.99</v>
      </c>
      <c r="F396">
        <v>-1.0764199999999999</v>
      </c>
      <c r="G396">
        <v>-29008.1</v>
      </c>
      <c r="H396">
        <v>5.0845300000000003E-2</v>
      </c>
      <c r="I396">
        <v>-0.61514800000000003</v>
      </c>
      <c r="J396">
        <v>222</v>
      </c>
      <c r="K396">
        <v>169.2</v>
      </c>
      <c r="L396">
        <v>22.1</v>
      </c>
      <c r="M396">
        <v>171.9</v>
      </c>
      <c r="N396">
        <v>21.6</v>
      </c>
      <c r="O396">
        <v>170.7</v>
      </c>
      <c r="P396">
        <v>9.8624299999999998</v>
      </c>
      <c r="Q396">
        <v>110.429</v>
      </c>
      <c r="R396">
        <v>1.85121</v>
      </c>
      <c r="S396">
        <v>0.67720100000000005</v>
      </c>
      <c r="T396">
        <v>0.17774799999999999</v>
      </c>
    </row>
    <row r="397" spans="1:20" x14ac:dyDescent="0.45">
      <c r="A397">
        <v>396</v>
      </c>
      <c r="B397" s="1" t="s">
        <v>422</v>
      </c>
      <c r="C397" s="2">
        <v>0.69137731481481479</v>
      </c>
      <c r="D397">
        <v>26.546600000000002</v>
      </c>
      <c r="E397">
        <v>2886.99</v>
      </c>
      <c r="F397">
        <v>-0.15307599999999999</v>
      </c>
      <c r="G397">
        <v>-29008.1</v>
      </c>
      <c r="H397">
        <v>5.0826799999999998E-2</v>
      </c>
      <c r="I397">
        <v>-0.61514800000000003</v>
      </c>
      <c r="J397">
        <v>208.1</v>
      </c>
      <c r="K397">
        <v>170.1</v>
      </c>
      <c r="L397">
        <v>22.1</v>
      </c>
      <c r="M397">
        <v>174.1</v>
      </c>
      <c r="N397">
        <v>21.6</v>
      </c>
      <c r="O397">
        <v>170.7</v>
      </c>
      <c r="P397">
        <v>9.8624299999999998</v>
      </c>
      <c r="Q397">
        <v>110.274</v>
      </c>
      <c r="R397">
        <v>1.85121</v>
      </c>
      <c r="S397">
        <v>0.67710999999999999</v>
      </c>
      <c r="T397">
        <v>0.17774799999999999</v>
      </c>
    </row>
    <row r="398" spans="1:20" x14ac:dyDescent="0.45">
      <c r="A398">
        <v>397</v>
      </c>
      <c r="B398" s="1" t="s">
        <v>423</v>
      </c>
      <c r="C398" s="2">
        <v>0.69149305555555562</v>
      </c>
      <c r="D398">
        <v>26.549299999999999</v>
      </c>
      <c r="E398">
        <v>2887.91</v>
      </c>
      <c r="F398">
        <v>-1.0764199999999999</v>
      </c>
      <c r="G398">
        <v>-29008.1</v>
      </c>
      <c r="H398">
        <v>5.0826799999999998E-2</v>
      </c>
      <c r="I398">
        <v>-0.61533599999999999</v>
      </c>
      <c r="J398">
        <v>192.1</v>
      </c>
      <c r="K398">
        <v>171</v>
      </c>
      <c r="L398">
        <v>22.1</v>
      </c>
      <c r="M398">
        <v>174.2</v>
      </c>
      <c r="N398">
        <v>21.6</v>
      </c>
      <c r="O398">
        <v>170.7</v>
      </c>
      <c r="P398">
        <v>9.8624299999999998</v>
      </c>
      <c r="Q398">
        <v>110.30500000000001</v>
      </c>
      <c r="R398">
        <v>1.85121</v>
      </c>
      <c r="S398">
        <v>0.67720100000000005</v>
      </c>
      <c r="T398">
        <v>0.17802699999999999</v>
      </c>
    </row>
    <row r="399" spans="1:20" x14ac:dyDescent="0.45">
      <c r="A399">
        <v>398</v>
      </c>
      <c r="B399" s="1" t="s">
        <v>424</v>
      </c>
      <c r="C399" s="2">
        <v>0.69160879629629635</v>
      </c>
      <c r="D399">
        <v>26.552099999999999</v>
      </c>
      <c r="E399">
        <v>2887.91</v>
      </c>
      <c r="F399">
        <v>-0.15307599999999999</v>
      </c>
      <c r="G399">
        <v>-29008.1</v>
      </c>
      <c r="H399">
        <v>5.0826799999999998E-2</v>
      </c>
      <c r="I399">
        <v>-0.61533599999999999</v>
      </c>
      <c r="J399">
        <v>179.3</v>
      </c>
      <c r="K399">
        <v>171.8</v>
      </c>
      <c r="L399">
        <v>22.1</v>
      </c>
      <c r="M399">
        <v>173.6</v>
      </c>
      <c r="N399">
        <v>21.6</v>
      </c>
      <c r="O399">
        <v>170.8</v>
      </c>
      <c r="P399">
        <v>9.8624299999999998</v>
      </c>
      <c r="Q399">
        <v>110.274</v>
      </c>
      <c r="R399">
        <v>1.85121</v>
      </c>
      <c r="S399">
        <v>0.67720100000000005</v>
      </c>
      <c r="T399">
        <v>0.17802699999999999</v>
      </c>
    </row>
    <row r="400" spans="1:20" x14ac:dyDescent="0.45">
      <c r="A400">
        <v>399</v>
      </c>
      <c r="B400" s="1" t="s">
        <v>425</v>
      </c>
      <c r="C400" s="2">
        <v>0.69171296296296303</v>
      </c>
      <c r="D400">
        <v>26.5548</v>
      </c>
      <c r="E400">
        <v>2889.76</v>
      </c>
      <c r="F400">
        <v>-0.15307599999999999</v>
      </c>
      <c r="G400">
        <v>-29008.1</v>
      </c>
      <c r="H400">
        <v>5.0845300000000003E-2</v>
      </c>
      <c r="I400">
        <v>-0.61477000000000004</v>
      </c>
      <c r="J400">
        <v>171.7</v>
      </c>
      <c r="K400">
        <v>172.5</v>
      </c>
      <c r="L400">
        <v>22.1</v>
      </c>
      <c r="M400">
        <v>171.4</v>
      </c>
      <c r="N400">
        <v>21.6</v>
      </c>
      <c r="O400">
        <v>170.8</v>
      </c>
      <c r="P400">
        <v>9.8624299999999998</v>
      </c>
      <c r="Q400">
        <v>110.274</v>
      </c>
      <c r="R400">
        <v>1.85121</v>
      </c>
      <c r="S400">
        <v>0.67768899999999999</v>
      </c>
      <c r="T400">
        <v>0.17852299999999999</v>
      </c>
    </row>
    <row r="401" spans="1:20" x14ac:dyDescent="0.45">
      <c r="A401">
        <v>400</v>
      </c>
      <c r="B401" s="1" t="s">
        <v>426</v>
      </c>
      <c r="C401" s="2">
        <v>0.69182870370370375</v>
      </c>
      <c r="D401">
        <v>26.557500000000001</v>
      </c>
      <c r="E401">
        <v>2889.76</v>
      </c>
      <c r="F401">
        <v>-1.0764199999999999</v>
      </c>
      <c r="G401">
        <v>-29008.1</v>
      </c>
      <c r="H401">
        <v>5.0845300000000003E-2</v>
      </c>
      <c r="I401">
        <v>-0.61552499999999999</v>
      </c>
      <c r="J401">
        <v>167.6</v>
      </c>
      <c r="K401">
        <v>173.3</v>
      </c>
      <c r="L401">
        <v>22.1</v>
      </c>
      <c r="M401">
        <v>168.7</v>
      </c>
      <c r="N401">
        <v>21.6</v>
      </c>
      <c r="O401">
        <v>170.8</v>
      </c>
      <c r="P401">
        <v>9.8624299999999998</v>
      </c>
      <c r="Q401">
        <v>110.274</v>
      </c>
      <c r="R401">
        <v>1.85121</v>
      </c>
      <c r="S401">
        <v>0.677871</v>
      </c>
      <c r="T401">
        <v>0.17880199999999999</v>
      </c>
    </row>
    <row r="402" spans="1:20" x14ac:dyDescent="0.45">
      <c r="A402">
        <v>401</v>
      </c>
      <c r="B402" s="1" t="s">
        <v>427</v>
      </c>
      <c r="C402" s="2">
        <v>0.69194444444444436</v>
      </c>
      <c r="D402">
        <v>26.560400000000001</v>
      </c>
      <c r="E402">
        <v>2889.76</v>
      </c>
      <c r="F402">
        <v>-0.15307599999999999</v>
      </c>
      <c r="G402">
        <v>-29008.1</v>
      </c>
      <c r="H402">
        <v>5.0845300000000003E-2</v>
      </c>
      <c r="I402">
        <v>-0.61533599999999999</v>
      </c>
      <c r="J402">
        <v>164</v>
      </c>
      <c r="K402">
        <v>173.9</v>
      </c>
      <c r="L402">
        <v>22.1</v>
      </c>
      <c r="M402">
        <v>164.6</v>
      </c>
      <c r="N402">
        <v>21.6</v>
      </c>
      <c r="O402">
        <v>170.9</v>
      </c>
      <c r="P402">
        <v>9.8624299999999998</v>
      </c>
      <c r="Q402">
        <v>110.429</v>
      </c>
      <c r="R402">
        <v>1.85121</v>
      </c>
      <c r="S402">
        <v>0.67768899999999999</v>
      </c>
      <c r="T402">
        <v>0.178616</v>
      </c>
    </row>
    <row r="403" spans="1:20" x14ac:dyDescent="0.45">
      <c r="A403">
        <v>402</v>
      </c>
      <c r="B403" s="1" t="s">
        <v>428</v>
      </c>
      <c r="C403" s="2">
        <v>0.69207175925925923</v>
      </c>
      <c r="D403">
        <v>26.563199999999998</v>
      </c>
      <c r="E403">
        <v>2886.07</v>
      </c>
      <c r="F403">
        <v>-0.15307599999999999</v>
      </c>
      <c r="G403">
        <v>-29008.1</v>
      </c>
      <c r="H403">
        <v>5.0826799999999998E-2</v>
      </c>
      <c r="I403">
        <v>-0.61495900000000003</v>
      </c>
      <c r="J403">
        <v>179</v>
      </c>
      <c r="K403">
        <v>174.5</v>
      </c>
      <c r="L403">
        <v>22.1</v>
      </c>
      <c r="M403">
        <v>162.6</v>
      </c>
      <c r="N403">
        <v>21.6</v>
      </c>
      <c r="O403">
        <v>170.9</v>
      </c>
      <c r="P403">
        <v>9.8624299999999998</v>
      </c>
      <c r="Q403">
        <v>110.53700000000001</v>
      </c>
      <c r="R403">
        <v>1.85121</v>
      </c>
      <c r="S403">
        <v>0.67778000000000005</v>
      </c>
      <c r="T403">
        <v>0.17852299999999999</v>
      </c>
    </row>
    <row r="404" spans="1:20" x14ac:dyDescent="0.45">
      <c r="A404">
        <v>403</v>
      </c>
      <c r="B404" s="1" t="s">
        <v>429</v>
      </c>
      <c r="C404" s="2">
        <v>0.69218750000000007</v>
      </c>
      <c r="D404">
        <v>26.565899999999999</v>
      </c>
      <c r="E404">
        <v>2887.91</v>
      </c>
      <c r="F404">
        <v>-1.0764199999999999</v>
      </c>
      <c r="G404">
        <v>-29008.1</v>
      </c>
      <c r="H404">
        <v>5.0845300000000003E-2</v>
      </c>
      <c r="I404">
        <v>-0.61514800000000003</v>
      </c>
      <c r="J404">
        <v>193</v>
      </c>
      <c r="K404">
        <v>174.9</v>
      </c>
      <c r="L404">
        <v>22.1</v>
      </c>
      <c r="M404">
        <v>163</v>
      </c>
      <c r="N404">
        <v>21.6</v>
      </c>
      <c r="O404">
        <v>170.9</v>
      </c>
      <c r="P404">
        <v>9.8624299999999998</v>
      </c>
      <c r="Q404">
        <v>110.429</v>
      </c>
      <c r="R404">
        <v>1.85121</v>
      </c>
      <c r="S404">
        <v>0.677871</v>
      </c>
      <c r="T404">
        <v>0.17852299999999999</v>
      </c>
    </row>
    <row r="405" spans="1:20" x14ac:dyDescent="0.45">
      <c r="A405">
        <v>404</v>
      </c>
      <c r="B405" s="1" t="s">
        <v>430</v>
      </c>
      <c r="C405" s="2">
        <v>0.69230324074074068</v>
      </c>
      <c r="D405">
        <v>26.5687</v>
      </c>
      <c r="E405">
        <v>2886.99</v>
      </c>
      <c r="F405">
        <v>-0.15307599999999999</v>
      </c>
      <c r="G405">
        <v>-29008.1</v>
      </c>
      <c r="H405">
        <v>5.0826799999999998E-2</v>
      </c>
      <c r="I405">
        <v>-0.61514800000000003</v>
      </c>
      <c r="J405">
        <v>209.4</v>
      </c>
      <c r="K405">
        <v>175.7</v>
      </c>
      <c r="L405">
        <v>22.1</v>
      </c>
      <c r="M405">
        <v>166</v>
      </c>
      <c r="N405">
        <v>21.6</v>
      </c>
      <c r="O405">
        <v>171</v>
      </c>
      <c r="P405">
        <v>9.8624299999999998</v>
      </c>
      <c r="Q405">
        <v>110.429</v>
      </c>
      <c r="R405">
        <v>1.85121</v>
      </c>
      <c r="S405">
        <v>0.677871</v>
      </c>
      <c r="T405">
        <v>0.17852299999999999</v>
      </c>
    </row>
    <row r="406" spans="1:20" x14ac:dyDescent="0.45">
      <c r="A406">
        <v>405</v>
      </c>
      <c r="B406" s="1" t="s">
        <v>431</v>
      </c>
      <c r="C406" s="2">
        <v>0.69241898148148151</v>
      </c>
      <c r="D406">
        <v>26.571400000000001</v>
      </c>
      <c r="E406">
        <v>2886.99</v>
      </c>
      <c r="F406">
        <v>-1.0764199999999999</v>
      </c>
      <c r="G406">
        <v>-29008.1</v>
      </c>
      <c r="H406">
        <v>5.0845300000000003E-2</v>
      </c>
      <c r="I406">
        <v>-0.61533599999999999</v>
      </c>
      <c r="J406">
        <v>213.9</v>
      </c>
      <c r="K406">
        <v>176.2</v>
      </c>
      <c r="L406">
        <v>22.1</v>
      </c>
      <c r="M406">
        <v>168.8</v>
      </c>
      <c r="N406">
        <v>21.6</v>
      </c>
      <c r="O406">
        <v>171</v>
      </c>
      <c r="P406">
        <v>9.8624299999999998</v>
      </c>
      <c r="Q406">
        <v>110.274</v>
      </c>
      <c r="R406">
        <v>1.85121</v>
      </c>
      <c r="S406">
        <v>0.67808500000000005</v>
      </c>
      <c r="T406">
        <v>0.17870900000000001</v>
      </c>
    </row>
    <row r="407" spans="1:20" x14ac:dyDescent="0.45">
      <c r="A407">
        <v>406</v>
      </c>
      <c r="B407" s="1" t="s">
        <v>432</v>
      </c>
      <c r="C407" s="2">
        <v>0.69253472222222223</v>
      </c>
      <c r="D407">
        <v>26.574100000000001</v>
      </c>
      <c r="E407">
        <v>2887.91</v>
      </c>
      <c r="F407">
        <v>-0.15307599999999999</v>
      </c>
      <c r="G407">
        <v>-29008.1</v>
      </c>
      <c r="H407">
        <v>5.0845300000000003E-2</v>
      </c>
      <c r="I407">
        <v>-0.61533599999999999</v>
      </c>
      <c r="J407">
        <v>200.8</v>
      </c>
      <c r="K407">
        <v>176.8</v>
      </c>
      <c r="L407">
        <v>22.1</v>
      </c>
      <c r="M407">
        <v>170.2</v>
      </c>
      <c r="N407">
        <v>21.6</v>
      </c>
      <c r="O407">
        <v>171</v>
      </c>
      <c r="P407">
        <v>9.8624299999999998</v>
      </c>
      <c r="Q407">
        <v>110.274</v>
      </c>
      <c r="R407">
        <v>1.85121</v>
      </c>
      <c r="S407">
        <v>0.67796299999999998</v>
      </c>
      <c r="T407">
        <v>0.17880199999999999</v>
      </c>
    </row>
    <row r="408" spans="1:20" x14ac:dyDescent="0.45">
      <c r="A408">
        <v>407</v>
      </c>
      <c r="B408" s="1" t="s">
        <v>433</v>
      </c>
      <c r="C408" s="2">
        <v>0.69263888888888892</v>
      </c>
      <c r="D408">
        <v>26.577100000000002</v>
      </c>
      <c r="E408">
        <v>2889.76</v>
      </c>
      <c r="F408">
        <v>-0.15307599999999999</v>
      </c>
      <c r="G408">
        <v>-29008.1</v>
      </c>
      <c r="H408">
        <v>5.0845300000000003E-2</v>
      </c>
      <c r="I408">
        <v>-0.61477000000000004</v>
      </c>
      <c r="J408">
        <v>185.1</v>
      </c>
      <c r="K408">
        <v>177.4</v>
      </c>
      <c r="L408">
        <v>22.1</v>
      </c>
      <c r="M408">
        <v>170.7</v>
      </c>
      <c r="N408">
        <v>21.6</v>
      </c>
      <c r="O408">
        <v>171</v>
      </c>
      <c r="P408">
        <v>9.8624299999999998</v>
      </c>
      <c r="Q408">
        <v>110.30500000000001</v>
      </c>
      <c r="R408">
        <v>1.85121</v>
      </c>
      <c r="S408">
        <v>0.67808500000000005</v>
      </c>
      <c r="T408">
        <v>0.17880199999999999</v>
      </c>
    </row>
    <row r="409" spans="1:20" x14ac:dyDescent="0.45">
      <c r="A409">
        <v>408</v>
      </c>
      <c r="B409" s="1" t="s">
        <v>434</v>
      </c>
      <c r="C409" s="2">
        <v>0.69275462962962964</v>
      </c>
      <c r="D409">
        <v>26.579799999999999</v>
      </c>
      <c r="E409">
        <v>2890.68</v>
      </c>
      <c r="F409">
        <v>-0.15307599999999999</v>
      </c>
      <c r="G409">
        <v>-29008.1</v>
      </c>
      <c r="H409">
        <v>5.0845300000000003E-2</v>
      </c>
      <c r="I409">
        <v>-0.61533599999999999</v>
      </c>
      <c r="J409">
        <v>175.9</v>
      </c>
      <c r="K409">
        <v>177.8</v>
      </c>
      <c r="L409">
        <v>22.1</v>
      </c>
      <c r="M409">
        <v>169.2</v>
      </c>
      <c r="N409">
        <v>21.6</v>
      </c>
      <c r="O409">
        <v>171.1</v>
      </c>
      <c r="P409">
        <v>9.8624299999999998</v>
      </c>
      <c r="Q409">
        <v>110.429</v>
      </c>
      <c r="R409">
        <v>1.85121</v>
      </c>
      <c r="S409">
        <v>0.67808500000000005</v>
      </c>
      <c r="T409">
        <v>0.17898800000000001</v>
      </c>
    </row>
    <row r="410" spans="1:20" x14ac:dyDescent="0.45">
      <c r="A410">
        <v>409</v>
      </c>
      <c r="B410" s="1" t="s">
        <v>435</v>
      </c>
      <c r="C410" s="2">
        <v>0.6928819444444444</v>
      </c>
      <c r="D410">
        <v>26.5825</v>
      </c>
      <c r="E410">
        <v>2886.07</v>
      </c>
      <c r="F410">
        <v>-0.15307599999999999</v>
      </c>
      <c r="G410">
        <v>-29008.1</v>
      </c>
      <c r="H410">
        <v>5.0845300000000003E-2</v>
      </c>
      <c r="I410">
        <v>-0.61533599999999999</v>
      </c>
      <c r="J410">
        <v>169.5</v>
      </c>
      <c r="K410">
        <v>178.2</v>
      </c>
      <c r="L410">
        <v>22.1</v>
      </c>
      <c r="M410">
        <v>168.5</v>
      </c>
      <c r="N410">
        <v>21.6</v>
      </c>
      <c r="O410">
        <v>171.1</v>
      </c>
      <c r="P410">
        <v>9.8624299999999998</v>
      </c>
      <c r="Q410">
        <v>110.661</v>
      </c>
      <c r="R410">
        <v>1.85121</v>
      </c>
      <c r="S410">
        <v>0.67835900000000005</v>
      </c>
      <c r="T410">
        <v>0.17929800000000001</v>
      </c>
    </row>
    <row r="411" spans="1:20" x14ac:dyDescent="0.45">
      <c r="A411">
        <v>410</v>
      </c>
      <c r="B411" s="1" t="s">
        <v>436</v>
      </c>
      <c r="C411" s="2">
        <v>0.69299768518518512</v>
      </c>
      <c r="D411">
        <v>26.5853</v>
      </c>
      <c r="E411">
        <v>2887.91</v>
      </c>
      <c r="F411">
        <v>-0.15307599999999999</v>
      </c>
      <c r="G411">
        <v>-29008.1</v>
      </c>
      <c r="H411">
        <v>5.0845300000000003E-2</v>
      </c>
      <c r="I411">
        <v>-0.61533599999999999</v>
      </c>
      <c r="J411">
        <v>165.7</v>
      </c>
      <c r="K411">
        <v>178.3</v>
      </c>
      <c r="L411">
        <v>22.1</v>
      </c>
      <c r="M411">
        <v>166.3</v>
      </c>
      <c r="N411">
        <v>21.6</v>
      </c>
      <c r="O411">
        <v>171.1</v>
      </c>
      <c r="P411">
        <v>9.8624299999999998</v>
      </c>
      <c r="Q411">
        <v>110.661</v>
      </c>
      <c r="R411">
        <v>1.85121</v>
      </c>
      <c r="S411">
        <v>0.67845</v>
      </c>
      <c r="T411">
        <v>0.17908099999999999</v>
      </c>
    </row>
    <row r="412" spans="1:20" x14ac:dyDescent="0.45">
      <c r="A412">
        <v>411</v>
      </c>
      <c r="B412" s="1" t="s">
        <v>437</v>
      </c>
      <c r="C412" s="2">
        <v>0.69311342592592595</v>
      </c>
      <c r="D412">
        <v>26.588100000000001</v>
      </c>
      <c r="E412">
        <v>2889.76</v>
      </c>
      <c r="F412">
        <v>-0.15307599999999999</v>
      </c>
      <c r="G412">
        <v>-29008.1</v>
      </c>
      <c r="H412">
        <v>5.0845300000000003E-2</v>
      </c>
      <c r="I412">
        <v>-0.61514800000000003</v>
      </c>
      <c r="J412">
        <v>163.1</v>
      </c>
      <c r="K412">
        <v>177.9</v>
      </c>
      <c r="L412">
        <v>22.1</v>
      </c>
      <c r="M412">
        <v>165.3</v>
      </c>
      <c r="N412">
        <v>21.6</v>
      </c>
      <c r="O412">
        <v>171.2</v>
      </c>
      <c r="P412">
        <v>9.8624299999999998</v>
      </c>
      <c r="Q412">
        <v>110.661</v>
      </c>
      <c r="R412">
        <v>1.85121</v>
      </c>
      <c r="S412">
        <v>0.67845</v>
      </c>
      <c r="T412">
        <v>0.179174</v>
      </c>
    </row>
    <row r="413" spans="1:20" x14ac:dyDescent="0.45">
      <c r="A413">
        <v>412</v>
      </c>
      <c r="B413" s="1" t="s">
        <v>438</v>
      </c>
      <c r="C413" s="2">
        <v>0.69322916666666667</v>
      </c>
      <c r="D413">
        <v>26.590800000000002</v>
      </c>
      <c r="E413">
        <v>2889.76</v>
      </c>
      <c r="F413">
        <v>-1.0764199999999999</v>
      </c>
      <c r="G413">
        <v>-29008.1</v>
      </c>
      <c r="H413">
        <v>5.0845300000000003E-2</v>
      </c>
      <c r="I413">
        <v>-0.61533599999999999</v>
      </c>
      <c r="J413">
        <v>161.30000000000001</v>
      </c>
      <c r="K413">
        <v>177.1</v>
      </c>
      <c r="L413">
        <v>22.1</v>
      </c>
      <c r="M413">
        <v>163.80000000000001</v>
      </c>
      <c r="N413">
        <v>21.6</v>
      </c>
      <c r="O413">
        <v>171.3</v>
      </c>
      <c r="P413">
        <v>9.8624299999999998</v>
      </c>
      <c r="Q413">
        <v>110.816</v>
      </c>
      <c r="R413">
        <v>1.85121</v>
      </c>
      <c r="S413">
        <v>0.67872399999999999</v>
      </c>
      <c r="T413">
        <v>0.179174</v>
      </c>
    </row>
    <row r="414" spans="1:20" x14ac:dyDescent="0.45">
      <c r="A414">
        <v>413</v>
      </c>
      <c r="B414" s="1" t="s">
        <v>439</v>
      </c>
      <c r="C414" s="2">
        <v>0.69334490740740751</v>
      </c>
      <c r="D414">
        <v>26.593599999999999</v>
      </c>
      <c r="E414">
        <v>2886.07</v>
      </c>
      <c r="F414">
        <v>-1.0764199999999999</v>
      </c>
      <c r="G414">
        <v>-29008.1</v>
      </c>
      <c r="H414">
        <v>5.0845300000000003E-2</v>
      </c>
      <c r="I414">
        <v>-0.61514800000000003</v>
      </c>
      <c r="J414">
        <v>159.80000000000001</v>
      </c>
      <c r="K414">
        <v>176.2</v>
      </c>
      <c r="L414">
        <v>22.1</v>
      </c>
      <c r="M414">
        <v>162.1</v>
      </c>
      <c r="N414">
        <v>21.6</v>
      </c>
      <c r="O414">
        <v>171.3</v>
      </c>
      <c r="P414">
        <v>9.8624299999999998</v>
      </c>
      <c r="Q414">
        <v>110.925</v>
      </c>
      <c r="R414">
        <v>1.85121</v>
      </c>
      <c r="S414">
        <v>0.67881599999999997</v>
      </c>
      <c r="T414">
        <v>0.179174</v>
      </c>
    </row>
    <row r="415" spans="1:20" x14ac:dyDescent="0.45">
      <c r="A415">
        <v>414</v>
      </c>
      <c r="B415" s="1" t="s">
        <v>440</v>
      </c>
      <c r="C415" s="2">
        <v>0.69346064814814812</v>
      </c>
      <c r="D415">
        <v>26.596399999999999</v>
      </c>
      <c r="E415">
        <v>2887.91</v>
      </c>
      <c r="F415">
        <v>-0.15307599999999999</v>
      </c>
      <c r="G415">
        <v>-29008.1</v>
      </c>
      <c r="H415">
        <v>5.0845300000000003E-2</v>
      </c>
      <c r="I415">
        <v>-0.61495900000000003</v>
      </c>
      <c r="J415">
        <v>174.6</v>
      </c>
      <c r="K415">
        <v>175.3</v>
      </c>
      <c r="L415">
        <v>22.1</v>
      </c>
      <c r="M415">
        <v>160.9</v>
      </c>
      <c r="N415">
        <v>21.6</v>
      </c>
      <c r="O415">
        <v>171.3</v>
      </c>
      <c r="P415">
        <v>9.8624299999999998</v>
      </c>
      <c r="Q415">
        <v>110.925</v>
      </c>
      <c r="R415">
        <v>1.85121</v>
      </c>
      <c r="S415">
        <v>0.67872399999999999</v>
      </c>
      <c r="T415">
        <v>0.17929800000000001</v>
      </c>
    </row>
    <row r="416" spans="1:20" x14ac:dyDescent="0.45">
      <c r="A416">
        <v>415</v>
      </c>
      <c r="B416" s="1" t="s">
        <v>441</v>
      </c>
      <c r="C416" s="2">
        <v>0.69356481481481491</v>
      </c>
      <c r="D416">
        <v>26.5992</v>
      </c>
      <c r="E416">
        <v>2886.99</v>
      </c>
      <c r="F416">
        <v>-0.15307599999999999</v>
      </c>
      <c r="G416">
        <v>-29008.1</v>
      </c>
      <c r="H416">
        <v>5.0845300000000003E-2</v>
      </c>
      <c r="I416">
        <v>-0.61477000000000004</v>
      </c>
      <c r="J416">
        <v>193.1</v>
      </c>
      <c r="K416">
        <v>174.2</v>
      </c>
      <c r="L416">
        <v>22.1</v>
      </c>
      <c r="M416">
        <v>161.69999999999999</v>
      </c>
      <c r="N416">
        <v>21.7</v>
      </c>
      <c r="O416">
        <v>171.3</v>
      </c>
      <c r="P416">
        <v>9.8624299999999998</v>
      </c>
      <c r="Q416">
        <v>110.77</v>
      </c>
      <c r="R416">
        <v>1.85121</v>
      </c>
      <c r="S416">
        <v>0.67863300000000004</v>
      </c>
      <c r="T416">
        <v>0.17898800000000001</v>
      </c>
    </row>
    <row r="417" spans="1:20" x14ac:dyDescent="0.45">
      <c r="A417">
        <v>416</v>
      </c>
      <c r="B417" s="1" t="s">
        <v>442</v>
      </c>
      <c r="C417" s="2">
        <v>0.69368055555555552</v>
      </c>
      <c r="D417">
        <v>26.601900000000001</v>
      </c>
      <c r="E417">
        <v>2887.91</v>
      </c>
      <c r="F417">
        <v>-0.15307599999999999</v>
      </c>
      <c r="G417">
        <v>-29008.1</v>
      </c>
      <c r="H417">
        <v>5.0826799999999998E-2</v>
      </c>
      <c r="I417">
        <v>-0.61514800000000003</v>
      </c>
      <c r="J417">
        <v>202.9</v>
      </c>
      <c r="K417">
        <v>173.3</v>
      </c>
      <c r="L417">
        <v>22.1</v>
      </c>
      <c r="M417">
        <v>164</v>
      </c>
      <c r="N417">
        <v>21.7</v>
      </c>
      <c r="O417">
        <v>171.4</v>
      </c>
      <c r="P417">
        <v>9.8624299999999998</v>
      </c>
      <c r="Q417">
        <v>110.77</v>
      </c>
      <c r="R417">
        <v>1.85121</v>
      </c>
      <c r="S417">
        <v>0.67881599999999997</v>
      </c>
      <c r="T417">
        <v>0.179484</v>
      </c>
    </row>
    <row r="418" spans="1:20" x14ac:dyDescent="0.45">
      <c r="A418">
        <v>417</v>
      </c>
      <c r="B418" s="1" t="s">
        <v>443</v>
      </c>
      <c r="C418" s="2">
        <v>0.69380787037037039</v>
      </c>
      <c r="D418">
        <v>26.604800000000001</v>
      </c>
      <c r="E418">
        <v>2886.99</v>
      </c>
      <c r="F418">
        <v>-0.15307599999999999</v>
      </c>
      <c r="G418">
        <v>-29008.1</v>
      </c>
      <c r="H418">
        <v>5.0845300000000003E-2</v>
      </c>
      <c r="I418">
        <v>-0.61458100000000004</v>
      </c>
      <c r="J418">
        <v>215.1</v>
      </c>
      <c r="K418">
        <v>172.3</v>
      </c>
      <c r="L418">
        <v>22.1</v>
      </c>
      <c r="M418">
        <v>167.4</v>
      </c>
      <c r="N418">
        <v>21.7</v>
      </c>
      <c r="O418">
        <v>171.4</v>
      </c>
      <c r="P418">
        <v>9.8624299999999998</v>
      </c>
      <c r="Q418">
        <v>110.661</v>
      </c>
      <c r="R418">
        <v>1.85121</v>
      </c>
      <c r="S418">
        <v>0.67911999999999995</v>
      </c>
      <c r="T418">
        <v>0.17985699999999999</v>
      </c>
    </row>
    <row r="419" spans="1:20" x14ac:dyDescent="0.45">
      <c r="A419">
        <v>418</v>
      </c>
      <c r="B419" s="1" t="s">
        <v>444</v>
      </c>
      <c r="C419" s="2">
        <v>0.69392361111111101</v>
      </c>
      <c r="D419">
        <v>26.607500000000002</v>
      </c>
      <c r="E419">
        <v>2887.91</v>
      </c>
      <c r="F419">
        <v>-0.15307599999999999</v>
      </c>
      <c r="G419">
        <v>-29008.1</v>
      </c>
      <c r="H419">
        <v>5.0845300000000003E-2</v>
      </c>
      <c r="I419">
        <v>-0.61577599999999999</v>
      </c>
      <c r="J419">
        <v>214.1</v>
      </c>
      <c r="K419">
        <v>171.6</v>
      </c>
      <c r="L419">
        <v>22.1</v>
      </c>
      <c r="M419">
        <v>170.9</v>
      </c>
      <c r="N419">
        <v>21.6</v>
      </c>
      <c r="O419">
        <v>171.4</v>
      </c>
      <c r="P419">
        <v>9.8624299999999998</v>
      </c>
      <c r="Q419">
        <v>110.661</v>
      </c>
      <c r="R419">
        <v>1.85121</v>
      </c>
      <c r="S419">
        <v>0.67902899999999999</v>
      </c>
      <c r="T419">
        <v>0.17957799999999999</v>
      </c>
    </row>
    <row r="420" spans="1:20" x14ac:dyDescent="0.45">
      <c r="A420">
        <v>419</v>
      </c>
      <c r="B420" s="1" t="s">
        <v>445</v>
      </c>
      <c r="C420" s="2">
        <v>0.69403935185185184</v>
      </c>
      <c r="D420">
        <v>26.610199999999999</v>
      </c>
      <c r="E420">
        <v>2888.84</v>
      </c>
      <c r="F420">
        <v>-1.0764199999999999</v>
      </c>
      <c r="G420">
        <v>-29008.1</v>
      </c>
      <c r="H420">
        <v>5.0845300000000003E-2</v>
      </c>
      <c r="I420">
        <v>-0.61477000000000004</v>
      </c>
      <c r="J420">
        <v>197.6</v>
      </c>
      <c r="K420">
        <v>171</v>
      </c>
      <c r="L420">
        <v>22.1</v>
      </c>
      <c r="M420">
        <v>173.1</v>
      </c>
      <c r="N420">
        <v>21.7</v>
      </c>
      <c r="O420">
        <v>171.4</v>
      </c>
      <c r="P420">
        <v>9.8624299999999998</v>
      </c>
      <c r="Q420">
        <v>110.661</v>
      </c>
      <c r="R420">
        <v>1.85121</v>
      </c>
      <c r="S420">
        <v>0.67921200000000004</v>
      </c>
      <c r="T420">
        <v>0.18016699999999999</v>
      </c>
    </row>
    <row r="421" spans="1:20" x14ac:dyDescent="0.45">
      <c r="A421">
        <v>420</v>
      </c>
      <c r="B421" s="1" t="s">
        <v>446</v>
      </c>
      <c r="C421" s="2">
        <v>0.69415509259259256</v>
      </c>
      <c r="D421">
        <v>26.613099999999999</v>
      </c>
      <c r="E421">
        <v>2888.84</v>
      </c>
      <c r="F421">
        <v>-1.0764199999999999</v>
      </c>
      <c r="G421">
        <v>-29008.1</v>
      </c>
      <c r="H421">
        <v>5.0845300000000003E-2</v>
      </c>
      <c r="I421">
        <v>-0.61552499999999999</v>
      </c>
      <c r="J421">
        <v>199.9</v>
      </c>
      <c r="K421">
        <v>170.2</v>
      </c>
      <c r="L421">
        <v>22.1</v>
      </c>
      <c r="M421">
        <v>172.4</v>
      </c>
      <c r="N421">
        <v>21.7</v>
      </c>
      <c r="O421">
        <v>171.4</v>
      </c>
      <c r="P421">
        <v>9.8624299999999998</v>
      </c>
      <c r="Q421">
        <v>110.661</v>
      </c>
      <c r="R421">
        <v>1.85121</v>
      </c>
      <c r="S421">
        <v>0.67948600000000003</v>
      </c>
      <c r="T421">
        <v>0.17976400000000001</v>
      </c>
    </row>
    <row r="422" spans="1:20" x14ac:dyDescent="0.45">
      <c r="A422">
        <v>421</v>
      </c>
      <c r="B422" s="1" t="s">
        <v>447</v>
      </c>
      <c r="C422" s="2">
        <v>0.69427083333333339</v>
      </c>
      <c r="D422">
        <v>26.6158</v>
      </c>
      <c r="E422">
        <v>2888.84</v>
      </c>
      <c r="F422">
        <v>-0.15307599999999999</v>
      </c>
      <c r="G422">
        <v>-29008.1</v>
      </c>
      <c r="H422">
        <v>5.0845300000000003E-2</v>
      </c>
      <c r="I422">
        <v>-0.61477000000000004</v>
      </c>
      <c r="J422">
        <v>213.9</v>
      </c>
      <c r="K422">
        <v>170.4</v>
      </c>
      <c r="L422">
        <v>22.1</v>
      </c>
      <c r="M422">
        <v>171.1</v>
      </c>
      <c r="N422">
        <v>21.7</v>
      </c>
      <c r="O422">
        <v>171.5</v>
      </c>
      <c r="P422">
        <v>9.8624299999999998</v>
      </c>
      <c r="Q422">
        <v>110.661</v>
      </c>
      <c r="R422">
        <v>3.0258600000000002</v>
      </c>
      <c r="S422">
        <v>0.67948600000000003</v>
      </c>
      <c r="T422">
        <v>0.17985699999999999</v>
      </c>
    </row>
    <row r="423" spans="1:20" x14ac:dyDescent="0.45">
      <c r="A423">
        <v>422</v>
      </c>
      <c r="B423" s="1" t="s">
        <v>448</v>
      </c>
      <c r="C423" s="2">
        <v>0.69438657407407411</v>
      </c>
      <c r="D423">
        <v>26.618300000000001</v>
      </c>
      <c r="E423">
        <v>2889.76</v>
      </c>
      <c r="F423">
        <v>-1.0764199999999999</v>
      </c>
      <c r="G423">
        <v>-29008.1</v>
      </c>
      <c r="H423">
        <v>5.0845300000000003E-2</v>
      </c>
      <c r="I423">
        <v>-0.61514800000000003</v>
      </c>
      <c r="J423">
        <v>206.2</v>
      </c>
      <c r="K423">
        <v>171.1</v>
      </c>
      <c r="L423">
        <v>22.1</v>
      </c>
      <c r="M423">
        <v>173</v>
      </c>
      <c r="N423">
        <v>21.7</v>
      </c>
      <c r="O423">
        <v>171.6</v>
      </c>
      <c r="P423">
        <v>9.8624299999999998</v>
      </c>
      <c r="Q423">
        <v>110.661</v>
      </c>
      <c r="R423">
        <v>1.85121</v>
      </c>
      <c r="S423">
        <v>0.67948600000000003</v>
      </c>
      <c r="T423">
        <v>0.17976400000000001</v>
      </c>
    </row>
    <row r="424" spans="1:20" x14ac:dyDescent="0.45">
      <c r="A424">
        <v>423</v>
      </c>
      <c r="B424" s="1" t="s">
        <v>449</v>
      </c>
      <c r="C424" s="2">
        <v>0.6944907407407408</v>
      </c>
      <c r="D424">
        <v>26.621300000000002</v>
      </c>
      <c r="E424">
        <v>2889.76</v>
      </c>
      <c r="F424">
        <v>-1.0764199999999999</v>
      </c>
      <c r="G424">
        <v>-29008.1</v>
      </c>
      <c r="H424">
        <v>5.0845300000000003E-2</v>
      </c>
      <c r="I424">
        <v>-0.61495900000000003</v>
      </c>
      <c r="J424">
        <v>188.2</v>
      </c>
      <c r="K424">
        <v>171.8</v>
      </c>
      <c r="L424">
        <v>22.1</v>
      </c>
      <c r="M424">
        <v>173.1</v>
      </c>
      <c r="N424">
        <v>21.7</v>
      </c>
      <c r="O424">
        <v>171.6</v>
      </c>
      <c r="P424">
        <v>9.8624299999999998</v>
      </c>
      <c r="Q424">
        <v>110.661</v>
      </c>
      <c r="R424">
        <v>1.85121</v>
      </c>
      <c r="S424">
        <v>0.67957699999999999</v>
      </c>
      <c r="T424">
        <v>0.179671</v>
      </c>
    </row>
    <row r="425" spans="1:20" x14ac:dyDescent="0.45">
      <c r="A425">
        <v>424</v>
      </c>
      <c r="B425" s="1" t="s">
        <v>450</v>
      </c>
      <c r="C425" s="2">
        <v>0.69461805555555556</v>
      </c>
      <c r="D425">
        <v>26.623999999999999</v>
      </c>
      <c r="E425">
        <v>2886.99</v>
      </c>
      <c r="F425">
        <v>-0.15307599999999999</v>
      </c>
      <c r="G425">
        <v>-29008.1</v>
      </c>
      <c r="H425">
        <v>5.0845300000000003E-2</v>
      </c>
      <c r="I425">
        <v>-0.61495900000000003</v>
      </c>
      <c r="J425">
        <v>177.7</v>
      </c>
      <c r="K425">
        <v>172.5</v>
      </c>
      <c r="L425">
        <v>22.1</v>
      </c>
      <c r="M425">
        <v>172.6</v>
      </c>
      <c r="N425">
        <v>21.7</v>
      </c>
      <c r="O425">
        <v>171.6</v>
      </c>
      <c r="P425">
        <v>9.8624299999999998</v>
      </c>
      <c r="Q425">
        <v>110.89400000000001</v>
      </c>
      <c r="R425">
        <v>1.85121</v>
      </c>
      <c r="S425">
        <v>0.67969900000000005</v>
      </c>
      <c r="T425">
        <v>0.17985699999999999</v>
      </c>
    </row>
    <row r="426" spans="1:20" x14ac:dyDescent="0.45">
      <c r="A426">
        <v>425</v>
      </c>
      <c r="B426" s="1" t="s">
        <v>451</v>
      </c>
      <c r="C426" s="2">
        <v>0.69473379629629628</v>
      </c>
      <c r="D426">
        <v>26.626899999999999</v>
      </c>
      <c r="E426">
        <v>2887.91</v>
      </c>
      <c r="F426">
        <v>-0.15307599999999999</v>
      </c>
      <c r="G426">
        <v>-29008.1</v>
      </c>
      <c r="H426">
        <v>5.0845300000000003E-2</v>
      </c>
      <c r="I426">
        <v>-0.61552499999999999</v>
      </c>
      <c r="J426">
        <v>171.3</v>
      </c>
      <c r="K426">
        <v>172.8</v>
      </c>
      <c r="L426">
        <v>22.1</v>
      </c>
      <c r="M426">
        <v>171.4</v>
      </c>
      <c r="N426">
        <v>21.7</v>
      </c>
      <c r="O426">
        <v>171.7</v>
      </c>
      <c r="P426">
        <v>9.8624299999999998</v>
      </c>
      <c r="Q426">
        <v>111.04900000000001</v>
      </c>
      <c r="R426">
        <v>1.85121</v>
      </c>
      <c r="S426">
        <v>0.67979100000000003</v>
      </c>
      <c r="T426">
        <v>0.17985699999999999</v>
      </c>
    </row>
    <row r="427" spans="1:20" x14ac:dyDescent="0.45">
      <c r="A427">
        <v>426</v>
      </c>
      <c r="B427" s="1" t="s">
        <v>452</v>
      </c>
      <c r="C427" s="2">
        <v>0.694849537037037</v>
      </c>
      <c r="D427">
        <v>26.6296</v>
      </c>
      <c r="E427">
        <v>2890.68</v>
      </c>
      <c r="F427">
        <v>-1.0764199999999999</v>
      </c>
      <c r="G427">
        <v>-29008.1</v>
      </c>
      <c r="H427">
        <v>5.0845300000000003E-2</v>
      </c>
      <c r="I427">
        <v>-0.61458100000000004</v>
      </c>
      <c r="J427">
        <v>167.7</v>
      </c>
      <c r="K427">
        <v>172.5</v>
      </c>
      <c r="L427">
        <v>22.1</v>
      </c>
      <c r="M427">
        <v>169.5</v>
      </c>
      <c r="N427">
        <v>21.7</v>
      </c>
      <c r="O427">
        <v>171.7</v>
      </c>
      <c r="P427">
        <v>9.8624299999999998</v>
      </c>
      <c r="Q427">
        <v>111.04900000000001</v>
      </c>
      <c r="R427">
        <v>3.1139600000000001</v>
      </c>
      <c r="S427">
        <v>0.67988199999999999</v>
      </c>
      <c r="T427">
        <v>0.17976400000000001</v>
      </c>
    </row>
    <row r="428" spans="1:20" x14ac:dyDescent="0.45">
      <c r="A428">
        <v>427</v>
      </c>
      <c r="B428" s="1" t="s">
        <v>453</v>
      </c>
      <c r="C428" s="2">
        <v>0.69496527777777783</v>
      </c>
      <c r="D428">
        <v>26.632300000000001</v>
      </c>
      <c r="E428">
        <v>2887.91</v>
      </c>
      <c r="F428">
        <v>-1.0764199999999999</v>
      </c>
      <c r="G428">
        <v>-29008.1</v>
      </c>
      <c r="H428">
        <v>5.0845300000000003E-2</v>
      </c>
      <c r="I428">
        <v>-0.61533599999999999</v>
      </c>
      <c r="J428">
        <v>164.7</v>
      </c>
      <c r="K428">
        <v>172.6</v>
      </c>
      <c r="L428">
        <v>22.1</v>
      </c>
      <c r="M428">
        <v>167</v>
      </c>
      <c r="N428">
        <v>21.7</v>
      </c>
      <c r="O428">
        <v>171.8</v>
      </c>
      <c r="P428">
        <v>9.8624299999999998</v>
      </c>
      <c r="Q428">
        <v>111.158</v>
      </c>
      <c r="R428">
        <v>1.85121</v>
      </c>
      <c r="S428">
        <v>0.67988199999999999</v>
      </c>
      <c r="T428">
        <v>0.17957799999999999</v>
      </c>
    </row>
    <row r="429" spans="1:20" x14ac:dyDescent="0.45">
      <c r="A429">
        <v>428</v>
      </c>
      <c r="B429" s="1" t="s">
        <v>454</v>
      </c>
      <c r="C429" s="2">
        <v>0.69508101851851845</v>
      </c>
      <c r="D429">
        <v>26.635200000000001</v>
      </c>
      <c r="E429">
        <v>2886.99</v>
      </c>
      <c r="F429">
        <v>-0.15307599999999999</v>
      </c>
      <c r="G429">
        <v>-29008.1</v>
      </c>
      <c r="H429">
        <v>5.0826799999999998E-2</v>
      </c>
      <c r="I429">
        <v>-0.61514800000000003</v>
      </c>
      <c r="J429">
        <v>162.69999999999999</v>
      </c>
      <c r="K429">
        <v>173</v>
      </c>
      <c r="L429">
        <v>22.1</v>
      </c>
      <c r="M429">
        <v>163.5</v>
      </c>
      <c r="N429">
        <v>21.7</v>
      </c>
      <c r="O429">
        <v>171.8</v>
      </c>
      <c r="P429">
        <v>9.8624299999999998</v>
      </c>
      <c r="Q429">
        <v>111.26600000000001</v>
      </c>
      <c r="R429">
        <v>1.85121</v>
      </c>
      <c r="S429">
        <v>0.67997300000000005</v>
      </c>
      <c r="T429">
        <v>0.17976400000000001</v>
      </c>
    </row>
    <row r="430" spans="1:20" x14ac:dyDescent="0.45">
      <c r="A430">
        <v>429</v>
      </c>
      <c r="B430" s="1" t="s">
        <v>455</v>
      </c>
      <c r="C430" s="2">
        <v>0.69519675925925928</v>
      </c>
      <c r="D430">
        <v>26.637799999999999</v>
      </c>
      <c r="E430">
        <v>2887.91</v>
      </c>
      <c r="F430">
        <v>-0.15307599999999999</v>
      </c>
      <c r="G430">
        <v>-29008.1</v>
      </c>
      <c r="H430">
        <v>5.0845300000000003E-2</v>
      </c>
      <c r="I430">
        <v>-0.61514800000000003</v>
      </c>
      <c r="J430">
        <v>161.19999999999999</v>
      </c>
      <c r="K430">
        <v>173.4</v>
      </c>
      <c r="L430">
        <v>22.1</v>
      </c>
      <c r="M430">
        <v>162.1</v>
      </c>
      <c r="N430">
        <v>21.7</v>
      </c>
      <c r="O430">
        <v>171.9</v>
      </c>
      <c r="P430">
        <v>9.8624299999999998</v>
      </c>
      <c r="Q430">
        <v>111.26600000000001</v>
      </c>
      <c r="R430">
        <v>1.85121</v>
      </c>
      <c r="S430">
        <v>0.68006500000000003</v>
      </c>
      <c r="T430">
        <v>0.179671</v>
      </c>
    </row>
    <row r="431" spans="1:20" x14ac:dyDescent="0.45">
      <c r="A431">
        <v>430</v>
      </c>
      <c r="B431" s="1" t="s">
        <v>456</v>
      </c>
      <c r="C431" s="2">
        <v>0.69530092592592585</v>
      </c>
      <c r="D431">
        <v>26.640599999999999</v>
      </c>
      <c r="E431">
        <v>2888.84</v>
      </c>
      <c r="F431">
        <v>-1.0764199999999999</v>
      </c>
      <c r="G431">
        <v>-29008.1</v>
      </c>
      <c r="H431">
        <v>5.0845300000000003E-2</v>
      </c>
      <c r="I431">
        <v>-0.61552499999999999</v>
      </c>
      <c r="J431">
        <v>160.1</v>
      </c>
      <c r="K431">
        <v>173.9</v>
      </c>
      <c r="L431">
        <v>22.1</v>
      </c>
      <c r="M431">
        <v>163.19999999999999</v>
      </c>
      <c r="N431">
        <v>21.7</v>
      </c>
      <c r="O431">
        <v>171.9</v>
      </c>
      <c r="P431">
        <v>9.8624299999999998</v>
      </c>
      <c r="Q431">
        <v>111.26600000000001</v>
      </c>
      <c r="R431">
        <v>1.85121</v>
      </c>
      <c r="S431">
        <v>0.68015599999999998</v>
      </c>
      <c r="T431">
        <v>0.18004300000000001</v>
      </c>
    </row>
    <row r="432" spans="1:20" x14ac:dyDescent="0.45">
      <c r="A432">
        <v>431</v>
      </c>
      <c r="B432" s="1" t="s">
        <v>457</v>
      </c>
      <c r="C432" s="2">
        <v>0.69542824074074072</v>
      </c>
      <c r="D432">
        <v>26.6435</v>
      </c>
      <c r="E432">
        <v>2889.76</v>
      </c>
      <c r="F432">
        <v>-0.15307599999999999</v>
      </c>
      <c r="G432">
        <v>-29008.1</v>
      </c>
      <c r="H432">
        <v>5.0845300000000003E-2</v>
      </c>
      <c r="I432">
        <v>-0.61458100000000004</v>
      </c>
      <c r="J432">
        <v>159.19999999999999</v>
      </c>
      <c r="K432">
        <v>174.5</v>
      </c>
      <c r="L432">
        <v>22.1</v>
      </c>
      <c r="M432">
        <v>162.6</v>
      </c>
      <c r="N432">
        <v>21.7</v>
      </c>
      <c r="O432">
        <v>172</v>
      </c>
      <c r="P432">
        <v>9.8624299999999998</v>
      </c>
      <c r="Q432">
        <v>111.26600000000001</v>
      </c>
      <c r="R432">
        <v>1.85121</v>
      </c>
      <c r="S432">
        <v>0.68006500000000003</v>
      </c>
      <c r="T432">
        <v>0.17976400000000001</v>
      </c>
    </row>
    <row r="433" spans="1:20" x14ac:dyDescent="0.45">
      <c r="A433">
        <v>432</v>
      </c>
      <c r="B433" s="1" t="s">
        <v>458</v>
      </c>
      <c r="C433" s="2">
        <v>0.69554398148148155</v>
      </c>
      <c r="D433">
        <v>26.6462</v>
      </c>
      <c r="E433">
        <v>2890.68</v>
      </c>
      <c r="F433">
        <v>-0.15307599999999999</v>
      </c>
      <c r="G433">
        <v>-29008.1</v>
      </c>
      <c r="H433">
        <v>5.0845300000000003E-2</v>
      </c>
      <c r="I433">
        <v>-0.61533599999999999</v>
      </c>
      <c r="J433">
        <v>158.4</v>
      </c>
      <c r="K433">
        <v>175</v>
      </c>
      <c r="L433">
        <v>22.1</v>
      </c>
      <c r="M433">
        <v>161.30000000000001</v>
      </c>
      <c r="N433">
        <v>21.7</v>
      </c>
      <c r="O433">
        <v>172</v>
      </c>
      <c r="P433">
        <v>9.8624299999999998</v>
      </c>
      <c r="Q433">
        <v>111.26600000000001</v>
      </c>
      <c r="R433">
        <v>1.85121</v>
      </c>
      <c r="S433">
        <v>0.67997300000000005</v>
      </c>
      <c r="T433">
        <v>0.17985699999999999</v>
      </c>
    </row>
    <row r="434" spans="1:20" x14ac:dyDescent="0.45">
      <c r="A434">
        <v>433</v>
      </c>
      <c r="B434" s="1" t="s">
        <v>459</v>
      </c>
      <c r="C434" s="2">
        <v>0.69565972222222217</v>
      </c>
      <c r="D434">
        <v>26.648900000000001</v>
      </c>
      <c r="E434">
        <v>2889.76</v>
      </c>
      <c r="F434">
        <v>-1.0764199999999999</v>
      </c>
      <c r="G434">
        <v>-29008.1</v>
      </c>
      <c r="H434">
        <v>5.0845300000000003E-2</v>
      </c>
      <c r="I434">
        <v>-0.61458100000000004</v>
      </c>
      <c r="J434">
        <v>157.80000000000001</v>
      </c>
      <c r="K434">
        <v>175.5</v>
      </c>
      <c r="L434">
        <v>22.1</v>
      </c>
      <c r="M434">
        <v>159.9</v>
      </c>
      <c r="N434">
        <v>21.7</v>
      </c>
      <c r="O434">
        <v>172</v>
      </c>
      <c r="P434">
        <v>9.8624299999999998</v>
      </c>
      <c r="Q434">
        <v>111.26600000000001</v>
      </c>
      <c r="R434">
        <v>1.85121</v>
      </c>
      <c r="S434">
        <v>0.68046099999999998</v>
      </c>
      <c r="T434">
        <v>0.17995</v>
      </c>
    </row>
    <row r="435" spans="1:20" x14ac:dyDescent="0.45">
      <c r="A435">
        <v>434</v>
      </c>
      <c r="B435" s="1" t="s">
        <v>460</v>
      </c>
      <c r="C435" s="2">
        <v>0.695775462962963</v>
      </c>
      <c r="D435">
        <v>26.651800000000001</v>
      </c>
      <c r="E435">
        <v>2889.76</v>
      </c>
      <c r="F435">
        <v>-0.15307599999999999</v>
      </c>
      <c r="G435">
        <v>-29008.1</v>
      </c>
      <c r="H435">
        <v>5.0845300000000003E-2</v>
      </c>
      <c r="I435">
        <v>-0.61533599999999999</v>
      </c>
      <c r="J435">
        <v>157.1</v>
      </c>
      <c r="K435">
        <v>176.1</v>
      </c>
      <c r="L435">
        <v>22.1</v>
      </c>
      <c r="M435">
        <v>158.4</v>
      </c>
      <c r="N435">
        <v>21.6</v>
      </c>
      <c r="O435">
        <v>172.1</v>
      </c>
      <c r="P435">
        <v>9.8624299999999998</v>
      </c>
      <c r="Q435">
        <v>111.26600000000001</v>
      </c>
      <c r="R435">
        <v>1.85121</v>
      </c>
      <c r="S435">
        <v>0.68055200000000005</v>
      </c>
      <c r="T435">
        <v>0.18004300000000001</v>
      </c>
    </row>
    <row r="436" spans="1:20" x14ac:dyDescent="0.45">
      <c r="A436">
        <v>435</v>
      </c>
      <c r="B436" s="1" t="s">
        <v>461</v>
      </c>
      <c r="C436" s="2">
        <v>0.69589120370370372</v>
      </c>
      <c r="D436">
        <v>26.654499999999999</v>
      </c>
      <c r="E436">
        <v>2889.76</v>
      </c>
      <c r="F436">
        <v>-0.15307599999999999</v>
      </c>
      <c r="G436">
        <v>-29008.1</v>
      </c>
      <c r="H436">
        <v>5.0845300000000003E-2</v>
      </c>
      <c r="I436">
        <v>-0.61495900000000003</v>
      </c>
      <c r="J436">
        <v>156.6</v>
      </c>
      <c r="K436">
        <v>176.5</v>
      </c>
      <c r="L436">
        <v>22.1</v>
      </c>
      <c r="M436">
        <v>158.4</v>
      </c>
      <c r="N436">
        <v>21.6</v>
      </c>
      <c r="O436">
        <v>172.1</v>
      </c>
      <c r="P436">
        <v>9.8624299999999998</v>
      </c>
      <c r="Q436">
        <v>111.26600000000001</v>
      </c>
      <c r="R436">
        <v>1.85121</v>
      </c>
      <c r="S436">
        <v>0.68033900000000003</v>
      </c>
      <c r="T436">
        <v>0.17995</v>
      </c>
    </row>
    <row r="437" spans="1:20" x14ac:dyDescent="0.45">
      <c r="A437">
        <v>436</v>
      </c>
      <c r="B437" s="1" t="s">
        <v>462</v>
      </c>
      <c r="C437" s="2">
        <v>0.69600694444444444</v>
      </c>
      <c r="D437">
        <v>26.657399999999999</v>
      </c>
      <c r="E437">
        <v>2888.84</v>
      </c>
      <c r="F437">
        <v>-1.0764199999999999</v>
      </c>
      <c r="G437">
        <v>-29008.1</v>
      </c>
      <c r="H437">
        <v>5.0845300000000003E-2</v>
      </c>
      <c r="I437">
        <v>-0.61477000000000004</v>
      </c>
      <c r="J437">
        <v>156.1</v>
      </c>
      <c r="K437">
        <v>176.9</v>
      </c>
      <c r="L437">
        <v>22.1</v>
      </c>
      <c r="M437">
        <v>156.80000000000001</v>
      </c>
      <c r="N437">
        <v>21.6</v>
      </c>
      <c r="O437">
        <v>172.1</v>
      </c>
      <c r="P437">
        <v>9.8624299999999998</v>
      </c>
      <c r="Q437">
        <v>111.26600000000001</v>
      </c>
      <c r="R437">
        <v>1.85121</v>
      </c>
      <c r="S437">
        <v>0.68046099999999998</v>
      </c>
      <c r="T437">
        <v>0.18035300000000001</v>
      </c>
    </row>
    <row r="438" spans="1:20" x14ac:dyDescent="0.45">
      <c r="A438">
        <v>437</v>
      </c>
      <c r="B438" s="1" t="s">
        <v>463</v>
      </c>
      <c r="C438" s="2">
        <v>0.69612268518518527</v>
      </c>
      <c r="D438">
        <v>26.6601</v>
      </c>
      <c r="E438">
        <v>2887.91</v>
      </c>
      <c r="F438">
        <v>-1.0764199999999999</v>
      </c>
      <c r="G438">
        <v>-29008.1</v>
      </c>
      <c r="H438">
        <v>5.0845300000000003E-2</v>
      </c>
      <c r="I438">
        <v>-0.61577599999999999</v>
      </c>
      <c r="J438">
        <v>155.6</v>
      </c>
      <c r="K438">
        <v>176.9</v>
      </c>
      <c r="L438">
        <v>22.1</v>
      </c>
      <c r="M438">
        <v>156.80000000000001</v>
      </c>
      <c r="N438">
        <v>21.6</v>
      </c>
      <c r="O438">
        <v>172.1</v>
      </c>
      <c r="P438">
        <v>9.8624299999999998</v>
      </c>
      <c r="Q438">
        <v>111.26600000000001</v>
      </c>
      <c r="R438">
        <v>44.344099999999997</v>
      </c>
      <c r="S438">
        <v>0.68055200000000005</v>
      </c>
      <c r="T438">
        <v>0.18035300000000001</v>
      </c>
    </row>
    <row r="439" spans="1:20" x14ac:dyDescent="0.45">
      <c r="A439">
        <v>438</v>
      </c>
      <c r="B439" s="1" t="s">
        <v>464</v>
      </c>
      <c r="C439" s="2">
        <v>0.69623842592592589</v>
      </c>
      <c r="D439">
        <v>26.662800000000001</v>
      </c>
      <c r="E439">
        <v>2886.07</v>
      </c>
      <c r="F439">
        <v>-1.0764199999999999</v>
      </c>
      <c r="G439">
        <v>-29008.1</v>
      </c>
      <c r="H439">
        <v>5.0826799999999998E-2</v>
      </c>
      <c r="I439">
        <v>-0.61495900000000003</v>
      </c>
      <c r="J439">
        <v>170</v>
      </c>
      <c r="K439">
        <v>176.6</v>
      </c>
      <c r="L439">
        <v>22.1</v>
      </c>
      <c r="M439">
        <v>157.19999999999999</v>
      </c>
      <c r="N439">
        <v>21.6</v>
      </c>
      <c r="O439">
        <v>172.1</v>
      </c>
      <c r="P439">
        <v>9.8624299999999998</v>
      </c>
      <c r="Q439">
        <v>111.26600000000001</v>
      </c>
      <c r="R439">
        <v>42.523400000000002</v>
      </c>
      <c r="S439">
        <v>0.68015599999999998</v>
      </c>
      <c r="T439">
        <v>0.18026</v>
      </c>
    </row>
    <row r="440" spans="1:20" x14ac:dyDescent="0.45">
      <c r="A440">
        <v>439</v>
      </c>
      <c r="B440" s="1" t="s">
        <v>465</v>
      </c>
      <c r="C440" s="2">
        <v>0.69635416666666661</v>
      </c>
      <c r="D440">
        <v>26.665700000000001</v>
      </c>
      <c r="E440">
        <v>2886.99</v>
      </c>
      <c r="F440">
        <v>-0.15307599999999999</v>
      </c>
      <c r="G440">
        <v>-29008.1</v>
      </c>
      <c r="H440">
        <v>5.0845300000000003E-2</v>
      </c>
      <c r="I440">
        <v>-0.61495900000000003</v>
      </c>
      <c r="J440">
        <v>190.8</v>
      </c>
      <c r="K440">
        <v>176.6</v>
      </c>
      <c r="L440">
        <v>22.1</v>
      </c>
      <c r="M440">
        <v>159.4</v>
      </c>
      <c r="N440">
        <v>21.6</v>
      </c>
      <c r="O440">
        <v>172.1</v>
      </c>
      <c r="P440">
        <v>9.8624299999999998</v>
      </c>
      <c r="Q440">
        <v>111.04900000000001</v>
      </c>
      <c r="R440">
        <v>44.344099999999997</v>
      </c>
      <c r="S440">
        <v>0.68024700000000005</v>
      </c>
      <c r="T440">
        <v>0.18026</v>
      </c>
    </row>
    <row r="441" spans="1:20" x14ac:dyDescent="0.45">
      <c r="A441">
        <v>440</v>
      </c>
      <c r="B441" s="1" t="s">
        <v>466</v>
      </c>
      <c r="C441" s="2">
        <v>0.69646990740740744</v>
      </c>
      <c r="D441">
        <v>26.668399999999998</v>
      </c>
      <c r="E441">
        <v>2886.99</v>
      </c>
      <c r="F441">
        <v>-1.0764199999999999</v>
      </c>
      <c r="G441">
        <v>-29008.1</v>
      </c>
      <c r="H441">
        <v>5.0826799999999998E-2</v>
      </c>
      <c r="I441">
        <v>-0.61577599999999999</v>
      </c>
      <c r="J441">
        <v>198.4</v>
      </c>
      <c r="K441">
        <v>176.6</v>
      </c>
      <c r="L441">
        <v>22.1</v>
      </c>
      <c r="M441">
        <v>161.6</v>
      </c>
      <c r="N441">
        <v>21.6</v>
      </c>
      <c r="O441">
        <v>172.1</v>
      </c>
      <c r="P441">
        <v>9.8624299999999998</v>
      </c>
      <c r="Q441">
        <v>111.04900000000001</v>
      </c>
      <c r="R441">
        <v>46.311700000000002</v>
      </c>
      <c r="S441">
        <v>0.680643</v>
      </c>
      <c r="T441">
        <v>0.18053900000000001</v>
      </c>
    </row>
    <row r="442" spans="1:20" x14ac:dyDescent="0.45">
      <c r="A442">
        <v>441</v>
      </c>
      <c r="B442" s="1" t="s">
        <v>467</v>
      </c>
      <c r="C442" s="2">
        <v>0.69658564814814816</v>
      </c>
      <c r="D442">
        <v>26.671099999999999</v>
      </c>
      <c r="E442">
        <v>2886.99</v>
      </c>
      <c r="F442">
        <v>-1.0764199999999999</v>
      </c>
      <c r="G442">
        <v>-29008.1</v>
      </c>
      <c r="H442">
        <v>5.0845300000000003E-2</v>
      </c>
      <c r="I442">
        <v>-0.61477000000000004</v>
      </c>
      <c r="J442">
        <v>211.6</v>
      </c>
      <c r="K442">
        <v>176.3</v>
      </c>
      <c r="L442">
        <v>22.1</v>
      </c>
      <c r="M442">
        <v>165.1</v>
      </c>
      <c r="N442">
        <v>21.6</v>
      </c>
      <c r="O442">
        <v>172</v>
      </c>
      <c r="P442">
        <v>9.8624299999999998</v>
      </c>
      <c r="Q442">
        <v>110.925</v>
      </c>
      <c r="R442">
        <v>46.311700000000002</v>
      </c>
      <c r="S442">
        <v>0.680643</v>
      </c>
      <c r="T442">
        <v>0.18063199999999999</v>
      </c>
    </row>
    <row r="443" spans="1:20" x14ac:dyDescent="0.45">
      <c r="A443">
        <v>442</v>
      </c>
      <c r="B443" s="1" t="s">
        <v>468</v>
      </c>
      <c r="C443" s="2">
        <v>0.69670138888888899</v>
      </c>
      <c r="D443">
        <v>26.673999999999999</v>
      </c>
      <c r="E443">
        <v>2886.99</v>
      </c>
      <c r="F443">
        <v>-1.0764199999999999</v>
      </c>
      <c r="G443">
        <v>-29008.1</v>
      </c>
      <c r="H443">
        <v>5.0845300000000003E-2</v>
      </c>
      <c r="I443">
        <v>-0.61477000000000004</v>
      </c>
      <c r="J443">
        <v>215.6</v>
      </c>
      <c r="K443">
        <v>175.8</v>
      </c>
      <c r="L443">
        <v>22.1</v>
      </c>
      <c r="M443">
        <v>168.9</v>
      </c>
      <c r="N443">
        <v>21.6</v>
      </c>
      <c r="O443">
        <v>172</v>
      </c>
      <c r="P443">
        <v>9.8624299999999998</v>
      </c>
      <c r="Q443">
        <v>110.816</v>
      </c>
      <c r="R443">
        <v>46.311700000000002</v>
      </c>
      <c r="S443">
        <v>0.68082600000000004</v>
      </c>
      <c r="T443">
        <v>0.18094199999999999</v>
      </c>
    </row>
    <row r="444" spans="1:20" x14ac:dyDescent="0.45">
      <c r="A444">
        <v>443</v>
      </c>
      <c r="B444" s="1" t="s">
        <v>469</v>
      </c>
      <c r="C444" s="2">
        <v>0.69681712962962961</v>
      </c>
      <c r="D444">
        <v>26.6767</v>
      </c>
      <c r="E444">
        <v>2886.99</v>
      </c>
      <c r="F444">
        <v>-0.15307599999999999</v>
      </c>
      <c r="G444">
        <v>-29008.1</v>
      </c>
      <c r="H444">
        <v>5.0845300000000003E-2</v>
      </c>
      <c r="I444">
        <v>-0.61533599999999999</v>
      </c>
      <c r="J444">
        <v>225.4</v>
      </c>
      <c r="K444">
        <v>175.1</v>
      </c>
      <c r="L444">
        <v>22.1</v>
      </c>
      <c r="M444">
        <v>171.1</v>
      </c>
      <c r="N444">
        <v>21.6</v>
      </c>
      <c r="O444">
        <v>172</v>
      </c>
      <c r="P444">
        <v>9.8624299999999998</v>
      </c>
      <c r="Q444">
        <v>110.77</v>
      </c>
      <c r="R444">
        <v>46.311700000000002</v>
      </c>
      <c r="S444">
        <v>0.68082600000000004</v>
      </c>
      <c r="T444">
        <v>0.181035</v>
      </c>
    </row>
    <row r="445" spans="1:20" x14ac:dyDescent="0.45">
      <c r="A445">
        <v>444</v>
      </c>
      <c r="B445" s="1" t="s">
        <v>470</v>
      </c>
      <c r="C445" s="2">
        <v>0.69693287037037033</v>
      </c>
      <c r="D445">
        <v>26.679400000000001</v>
      </c>
      <c r="E445">
        <v>2887.91</v>
      </c>
      <c r="F445">
        <v>-0.15307599999999999</v>
      </c>
      <c r="G445">
        <v>-29008.1</v>
      </c>
      <c r="H445">
        <v>5.0845300000000003E-2</v>
      </c>
      <c r="I445">
        <v>-0.61458100000000004</v>
      </c>
      <c r="J445">
        <v>212.8</v>
      </c>
      <c r="K445">
        <v>174.2</v>
      </c>
      <c r="L445">
        <v>22.1</v>
      </c>
      <c r="M445">
        <v>174</v>
      </c>
      <c r="N445">
        <v>21.7</v>
      </c>
      <c r="O445">
        <v>172</v>
      </c>
      <c r="P445">
        <v>9.8624299999999998</v>
      </c>
      <c r="Q445">
        <v>110.77</v>
      </c>
      <c r="R445">
        <v>59.408999999999999</v>
      </c>
      <c r="S445">
        <v>0.68082600000000004</v>
      </c>
      <c r="T445">
        <v>0.18063199999999999</v>
      </c>
    </row>
    <row r="446" spans="1:20" x14ac:dyDescent="0.45">
      <c r="A446">
        <v>445</v>
      </c>
      <c r="B446" s="1" t="s">
        <v>471</v>
      </c>
      <c r="C446" s="2">
        <v>0.69706018518518509</v>
      </c>
      <c r="D446">
        <v>26.682400000000001</v>
      </c>
      <c r="E446">
        <v>2888.84</v>
      </c>
      <c r="F446">
        <v>-0.15307599999999999</v>
      </c>
      <c r="G446">
        <v>-29008.1</v>
      </c>
      <c r="H446">
        <v>5.0826799999999998E-2</v>
      </c>
      <c r="I446">
        <v>-0.61514800000000003</v>
      </c>
      <c r="J446">
        <v>191.2</v>
      </c>
      <c r="K446">
        <v>173.5</v>
      </c>
      <c r="L446">
        <v>22.1</v>
      </c>
      <c r="M446">
        <v>174.3</v>
      </c>
      <c r="N446">
        <v>21.7</v>
      </c>
      <c r="O446">
        <v>172.1</v>
      </c>
      <c r="P446">
        <v>9.8624299999999998</v>
      </c>
      <c r="Q446">
        <v>110.77</v>
      </c>
      <c r="R446">
        <v>57.5002</v>
      </c>
      <c r="S446">
        <v>0.68082600000000004</v>
      </c>
      <c r="T446">
        <v>0.18112800000000001</v>
      </c>
    </row>
    <row r="447" spans="1:20" x14ac:dyDescent="0.45">
      <c r="A447">
        <v>446</v>
      </c>
      <c r="B447" s="1" t="s">
        <v>472</v>
      </c>
      <c r="C447" s="2">
        <v>0.69716435185185188</v>
      </c>
      <c r="D447">
        <v>26.685099999999998</v>
      </c>
      <c r="E447">
        <v>2890.68</v>
      </c>
      <c r="F447">
        <v>-0.15307599999999999</v>
      </c>
      <c r="G447">
        <v>-29008.1</v>
      </c>
      <c r="H447">
        <v>5.0845300000000003E-2</v>
      </c>
      <c r="I447">
        <v>-0.61495900000000003</v>
      </c>
      <c r="J447">
        <v>180.9</v>
      </c>
      <c r="K447">
        <v>172.6</v>
      </c>
      <c r="L447">
        <v>22.1</v>
      </c>
      <c r="M447">
        <v>174.4</v>
      </c>
      <c r="N447">
        <v>21.7</v>
      </c>
      <c r="O447">
        <v>172.1</v>
      </c>
      <c r="P447">
        <v>9.8624299999999998</v>
      </c>
      <c r="Q447">
        <v>110.816</v>
      </c>
      <c r="R447">
        <v>55.679499999999997</v>
      </c>
      <c r="S447">
        <v>0.68082600000000004</v>
      </c>
      <c r="T447">
        <v>0.180725</v>
      </c>
    </row>
    <row r="448" spans="1:20" x14ac:dyDescent="0.45">
      <c r="A448">
        <v>447</v>
      </c>
      <c r="B448" s="1" t="s">
        <v>473</v>
      </c>
      <c r="C448" s="2">
        <v>0.69728009259259249</v>
      </c>
      <c r="D448">
        <v>26.6877</v>
      </c>
      <c r="E448">
        <v>2886.99</v>
      </c>
      <c r="F448">
        <v>-0.15307599999999999</v>
      </c>
      <c r="G448">
        <v>-29008.1</v>
      </c>
      <c r="H448">
        <v>5.0845300000000003E-2</v>
      </c>
      <c r="I448">
        <v>-0.61458100000000004</v>
      </c>
      <c r="J448">
        <v>173</v>
      </c>
      <c r="K448">
        <v>171.9</v>
      </c>
      <c r="L448">
        <v>22.1</v>
      </c>
      <c r="M448">
        <v>172.5</v>
      </c>
      <c r="N448">
        <v>21.7</v>
      </c>
      <c r="O448">
        <v>172.1</v>
      </c>
      <c r="P448">
        <v>9.8624299999999998</v>
      </c>
      <c r="Q448">
        <v>111.04900000000001</v>
      </c>
      <c r="R448">
        <v>59.408999999999999</v>
      </c>
      <c r="S448">
        <v>0.68082600000000004</v>
      </c>
      <c r="T448">
        <v>0.18053900000000001</v>
      </c>
    </row>
    <row r="449" spans="1:20" x14ac:dyDescent="0.45">
      <c r="A449">
        <v>448</v>
      </c>
      <c r="B449" s="1" t="s">
        <v>474</v>
      </c>
      <c r="C449" s="2">
        <v>0.69739583333333333</v>
      </c>
      <c r="D449">
        <v>26.6906</v>
      </c>
      <c r="E449">
        <v>2887.91</v>
      </c>
      <c r="F449">
        <v>-1.0764199999999999</v>
      </c>
      <c r="G449">
        <v>-29008.1</v>
      </c>
      <c r="H449">
        <v>5.0845300000000003E-2</v>
      </c>
      <c r="I449">
        <v>-0.61552499999999999</v>
      </c>
      <c r="J449">
        <v>167.5</v>
      </c>
      <c r="K449">
        <v>171.1</v>
      </c>
      <c r="L449">
        <v>22.1</v>
      </c>
      <c r="M449">
        <v>168.3</v>
      </c>
      <c r="N449">
        <v>21.6</v>
      </c>
      <c r="O449">
        <v>172.1</v>
      </c>
      <c r="P449">
        <v>9.8624299999999998</v>
      </c>
      <c r="Q449">
        <v>111.04900000000001</v>
      </c>
      <c r="R449">
        <v>51.861899999999999</v>
      </c>
      <c r="S449">
        <v>0.68119200000000002</v>
      </c>
      <c r="T449">
        <v>0.18081800000000001</v>
      </c>
    </row>
    <row r="450" spans="1:20" x14ac:dyDescent="0.45">
      <c r="A450">
        <v>449</v>
      </c>
      <c r="B450" s="1" t="s">
        <v>475</v>
      </c>
      <c r="C450" s="2">
        <v>0.69751157407407405</v>
      </c>
      <c r="D450">
        <v>26.693300000000001</v>
      </c>
      <c r="E450">
        <v>2888.84</v>
      </c>
      <c r="F450">
        <v>-0.15307599999999999</v>
      </c>
      <c r="G450">
        <v>-29008.1</v>
      </c>
      <c r="H450">
        <v>5.0845300000000003E-2</v>
      </c>
      <c r="I450">
        <v>-0.61514800000000003</v>
      </c>
      <c r="J450">
        <v>164.6</v>
      </c>
      <c r="K450">
        <v>170.4</v>
      </c>
      <c r="L450">
        <v>22.1</v>
      </c>
      <c r="M450">
        <v>167.1</v>
      </c>
      <c r="N450">
        <v>21.6</v>
      </c>
      <c r="O450">
        <v>172.1</v>
      </c>
      <c r="P450">
        <v>9.8624299999999998</v>
      </c>
      <c r="Q450">
        <v>111.04900000000001</v>
      </c>
      <c r="R450">
        <v>1.85121</v>
      </c>
      <c r="S450">
        <v>0.68119200000000002</v>
      </c>
      <c r="T450">
        <v>0.180725</v>
      </c>
    </row>
    <row r="451" spans="1:20" x14ac:dyDescent="0.45">
      <c r="A451">
        <v>450</v>
      </c>
      <c r="B451" s="1" t="s">
        <v>476</v>
      </c>
      <c r="C451" s="2">
        <v>0.69762731481481488</v>
      </c>
      <c r="D451">
        <v>26.696000000000002</v>
      </c>
      <c r="E451">
        <v>2888.84</v>
      </c>
      <c r="F451">
        <v>-0.15307599999999999</v>
      </c>
      <c r="G451">
        <v>-29008.1</v>
      </c>
      <c r="H451">
        <v>5.0845300000000003E-2</v>
      </c>
      <c r="I451">
        <v>-0.61458100000000004</v>
      </c>
      <c r="J451">
        <v>177.8</v>
      </c>
      <c r="K451">
        <v>169.9</v>
      </c>
      <c r="L451">
        <v>22.1</v>
      </c>
      <c r="M451">
        <v>165.2</v>
      </c>
      <c r="N451">
        <v>21.6</v>
      </c>
      <c r="O451">
        <v>172.2</v>
      </c>
      <c r="P451">
        <v>9.8624299999999998</v>
      </c>
      <c r="Q451">
        <v>111.04900000000001</v>
      </c>
      <c r="R451">
        <v>1.85121</v>
      </c>
      <c r="S451">
        <v>0.68119200000000002</v>
      </c>
      <c r="T451">
        <v>0.18053900000000001</v>
      </c>
    </row>
    <row r="452" spans="1:20" x14ac:dyDescent="0.45">
      <c r="A452">
        <v>451</v>
      </c>
      <c r="B452" s="1" t="s">
        <v>477</v>
      </c>
      <c r="C452" s="2">
        <v>0.6977430555555556</v>
      </c>
      <c r="D452">
        <v>26.698899999999998</v>
      </c>
      <c r="E452">
        <v>2887.91</v>
      </c>
      <c r="F452">
        <v>-1.0764199999999999</v>
      </c>
      <c r="G452">
        <v>-29008.1</v>
      </c>
      <c r="H452">
        <v>5.0845300000000003E-2</v>
      </c>
      <c r="I452">
        <v>-0.61552499999999999</v>
      </c>
      <c r="J452">
        <v>195.2</v>
      </c>
      <c r="K452">
        <v>169.9</v>
      </c>
      <c r="L452">
        <v>22.1</v>
      </c>
      <c r="M452">
        <v>164.8</v>
      </c>
      <c r="N452">
        <v>21.7</v>
      </c>
      <c r="O452">
        <v>172.2</v>
      </c>
      <c r="P452">
        <v>9.8624299999999998</v>
      </c>
      <c r="Q452">
        <v>111.04900000000001</v>
      </c>
      <c r="R452">
        <v>1.85121</v>
      </c>
      <c r="S452">
        <v>0.68119200000000002</v>
      </c>
      <c r="T452">
        <v>0.18053900000000001</v>
      </c>
    </row>
    <row r="453" spans="1:20" x14ac:dyDescent="0.45">
      <c r="A453">
        <v>452</v>
      </c>
      <c r="B453" s="1" t="s">
        <v>478</v>
      </c>
      <c r="C453" s="2">
        <v>0.69785879629629621</v>
      </c>
      <c r="D453">
        <v>26.701499999999999</v>
      </c>
      <c r="E453">
        <v>2887.91</v>
      </c>
      <c r="F453">
        <v>-1.0764199999999999</v>
      </c>
      <c r="G453">
        <v>-29008.1</v>
      </c>
      <c r="H453">
        <v>5.0845300000000003E-2</v>
      </c>
      <c r="I453">
        <v>-0.61495900000000003</v>
      </c>
      <c r="J453">
        <v>209.1</v>
      </c>
      <c r="K453">
        <v>170.5</v>
      </c>
      <c r="L453">
        <v>22.1</v>
      </c>
      <c r="M453">
        <v>166.2</v>
      </c>
      <c r="N453">
        <v>21.7</v>
      </c>
      <c r="O453">
        <v>172.2</v>
      </c>
      <c r="P453">
        <v>9.8624299999999998</v>
      </c>
      <c r="Q453">
        <v>110.925</v>
      </c>
      <c r="R453">
        <v>1.85121</v>
      </c>
      <c r="S453">
        <v>0.68158799999999997</v>
      </c>
      <c r="T453">
        <v>0.180446</v>
      </c>
    </row>
    <row r="454" spans="1:20" x14ac:dyDescent="0.45">
      <c r="A454">
        <v>453</v>
      </c>
      <c r="B454" s="1" t="s">
        <v>479</v>
      </c>
      <c r="C454" s="2">
        <v>0.69798611111111108</v>
      </c>
      <c r="D454">
        <v>26.7042</v>
      </c>
      <c r="E454">
        <v>2887.91</v>
      </c>
      <c r="F454">
        <v>-1.0764199999999999</v>
      </c>
      <c r="G454">
        <v>-29008.1</v>
      </c>
      <c r="H454">
        <v>5.0845300000000003E-2</v>
      </c>
      <c r="I454">
        <v>-0.61458100000000004</v>
      </c>
      <c r="J454">
        <v>210.7</v>
      </c>
      <c r="K454">
        <v>171.3</v>
      </c>
      <c r="L454">
        <v>22.1</v>
      </c>
      <c r="M454">
        <v>168.9</v>
      </c>
      <c r="N454">
        <v>21.7</v>
      </c>
      <c r="O454">
        <v>172.2</v>
      </c>
      <c r="P454">
        <v>9.8624299999999998</v>
      </c>
      <c r="Q454">
        <v>110.925</v>
      </c>
      <c r="R454">
        <v>1.85121</v>
      </c>
      <c r="S454">
        <v>0.68186199999999997</v>
      </c>
      <c r="T454">
        <v>0.181035</v>
      </c>
    </row>
    <row r="455" spans="1:20" x14ac:dyDescent="0.45">
      <c r="A455">
        <v>454</v>
      </c>
      <c r="B455" s="1" t="s">
        <v>480</v>
      </c>
      <c r="C455" s="2">
        <v>0.69809027777777777</v>
      </c>
      <c r="D455">
        <v>26.7072</v>
      </c>
      <c r="E455">
        <v>2887.91</v>
      </c>
      <c r="F455">
        <v>-1.0764199999999999</v>
      </c>
      <c r="G455">
        <v>-29008.1</v>
      </c>
      <c r="H455">
        <v>5.0826799999999998E-2</v>
      </c>
      <c r="I455">
        <v>-0.61552499999999999</v>
      </c>
      <c r="J455">
        <v>192.2</v>
      </c>
      <c r="K455">
        <v>172.2</v>
      </c>
      <c r="L455">
        <v>22.1</v>
      </c>
      <c r="M455">
        <v>170</v>
      </c>
      <c r="N455">
        <v>21.7</v>
      </c>
      <c r="O455">
        <v>172.2</v>
      </c>
      <c r="P455">
        <v>9.8624299999999998</v>
      </c>
      <c r="Q455">
        <v>110.925</v>
      </c>
      <c r="R455">
        <v>1.85121</v>
      </c>
      <c r="S455">
        <v>0.68177100000000002</v>
      </c>
      <c r="T455">
        <v>0.180725</v>
      </c>
    </row>
    <row r="456" spans="1:20" x14ac:dyDescent="0.45">
      <c r="A456">
        <v>455</v>
      </c>
      <c r="B456" s="1" t="s">
        <v>481</v>
      </c>
      <c r="C456" s="2">
        <v>0.69820601851851849</v>
      </c>
      <c r="D456">
        <v>26.71</v>
      </c>
      <c r="E456">
        <v>2889.76</v>
      </c>
      <c r="F456">
        <v>-1.0764199999999999</v>
      </c>
      <c r="G456">
        <v>-29008.1</v>
      </c>
      <c r="H456">
        <v>5.0845300000000003E-2</v>
      </c>
      <c r="I456">
        <v>-0.61477000000000004</v>
      </c>
      <c r="J456">
        <v>179.4</v>
      </c>
      <c r="K456">
        <v>172.5</v>
      </c>
      <c r="L456">
        <v>22.1</v>
      </c>
      <c r="M456">
        <v>169.7</v>
      </c>
      <c r="N456">
        <v>21.7</v>
      </c>
      <c r="O456">
        <v>172.2</v>
      </c>
      <c r="P456">
        <v>9.8624299999999998</v>
      </c>
      <c r="Q456">
        <v>110.925</v>
      </c>
      <c r="R456">
        <v>1.85121</v>
      </c>
      <c r="S456">
        <v>0.68186199999999997</v>
      </c>
      <c r="T456">
        <v>0.18094199999999999</v>
      </c>
    </row>
    <row r="457" spans="1:20" x14ac:dyDescent="0.45">
      <c r="A457">
        <v>456</v>
      </c>
      <c r="B457" s="1" t="s">
        <v>482</v>
      </c>
      <c r="C457" s="2">
        <v>0.69832175925925932</v>
      </c>
      <c r="D457">
        <v>26.712599999999998</v>
      </c>
      <c r="E457">
        <v>2891.91</v>
      </c>
      <c r="F457">
        <v>-1.0764199999999999</v>
      </c>
      <c r="G457">
        <v>-29008.1</v>
      </c>
      <c r="H457">
        <v>5.0845300000000003E-2</v>
      </c>
      <c r="I457">
        <v>-0.61477000000000004</v>
      </c>
      <c r="J457">
        <v>172.7</v>
      </c>
      <c r="K457">
        <v>172.4</v>
      </c>
      <c r="L457">
        <v>22.1</v>
      </c>
      <c r="M457">
        <v>169.4</v>
      </c>
      <c r="N457">
        <v>21.7</v>
      </c>
      <c r="O457">
        <v>172.3</v>
      </c>
      <c r="P457">
        <v>9.8624299999999998</v>
      </c>
      <c r="Q457">
        <v>110.925</v>
      </c>
      <c r="R457">
        <v>1.85121</v>
      </c>
      <c r="S457">
        <v>0.68207499999999999</v>
      </c>
      <c r="T457">
        <v>0.181035</v>
      </c>
    </row>
    <row r="458" spans="1:20" x14ac:dyDescent="0.45">
      <c r="A458">
        <v>457</v>
      </c>
      <c r="B458" s="1" t="s">
        <v>483</v>
      </c>
      <c r="C458" s="2">
        <v>0.69843749999999993</v>
      </c>
      <c r="D458">
        <v>26.715599999999998</v>
      </c>
      <c r="E458">
        <v>2892.84</v>
      </c>
      <c r="F458">
        <v>-0.15307599999999999</v>
      </c>
      <c r="G458">
        <v>-29008.1</v>
      </c>
      <c r="H458">
        <v>5.0845300000000003E-2</v>
      </c>
      <c r="I458">
        <v>-0.61552499999999999</v>
      </c>
      <c r="J458">
        <v>167.2</v>
      </c>
      <c r="K458">
        <v>171.9</v>
      </c>
      <c r="L458">
        <v>22.1</v>
      </c>
      <c r="M458">
        <v>167.5</v>
      </c>
      <c r="N458">
        <v>21.7</v>
      </c>
      <c r="O458">
        <v>172.3</v>
      </c>
      <c r="P458">
        <v>9.8624299999999998</v>
      </c>
      <c r="Q458">
        <v>110.925</v>
      </c>
      <c r="R458">
        <v>1.85121</v>
      </c>
      <c r="S458">
        <v>0.68244099999999996</v>
      </c>
      <c r="T458">
        <v>0.18094199999999999</v>
      </c>
    </row>
    <row r="459" spans="1:20" x14ac:dyDescent="0.45">
      <c r="A459">
        <v>458</v>
      </c>
      <c r="B459" s="1" t="s">
        <v>484</v>
      </c>
      <c r="C459" s="2">
        <v>0.69855324074074077</v>
      </c>
      <c r="D459">
        <v>26.7182</v>
      </c>
      <c r="E459">
        <v>2894.68</v>
      </c>
      <c r="F459">
        <v>-0.15307599999999999</v>
      </c>
      <c r="G459">
        <v>-29008.1</v>
      </c>
      <c r="H459">
        <v>5.0845300000000003E-2</v>
      </c>
      <c r="I459">
        <v>-0.61458100000000004</v>
      </c>
      <c r="J459">
        <v>164.5</v>
      </c>
      <c r="K459">
        <v>171.3</v>
      </c>
      <c r="L459">
        <v>22.1</v>
      </c>
      <c r="M459">
        <v>166.1</v>
      </c>
      <c r="N459">
        <v>21.7</v>
      </c>
      <c r="O459">
        <v>172.4</v>
      </c>
      <c r="P459">
        <v>9.8624299999999998</v>
      </c>
      <c r="Q459">
        <v>110.925</v>
      </c>
      <c r="R459">
        <v>1.85121</v>
      </c>
      <c r="S459">
        <v>0.68234899999999998</v>
      </c>
      <c r="T459">
        <v>0.18081800000000001</v>
      </c>
    </row>
    <row r="460" spans="1:20" x14ac:dyDescent="0.45">
      <c r="A460">
        <v>459</v>
      </c>
      <c r="B460" s="1" t="s">
        <v>485</v>
      </c>
      <c r="C460" s="2">
        <v>0.69866898148148149</v>
      </c>
      <c r="D460">
        <v>26.7209</v>
      </c>
      <c r="E460">
        <v>2895.61</v>
      </c>
      <c r="F460">
        <v>-0.15307599999999999</v>
      </c>
      <c r="G460">
        <v>-29008.1</v>
      </c>
      <c r="H460">
        <v>5.0845300000000003E-2</v>
      </c>
      <c r="I460">
        <v>-0.61552499999999999</v>
      </c>
      <c r="J460">
        <v>162.4</v>
      </c>
      <c r="K460">
        <v>170.7</v>
      </c>
      <c r="L460">
        <v>22.1</v>
      </c>
      <c r="M460">
        <v>165.3</v>
      </c>
      <c r="N460">
        <v>21.7</v>
      </c>
      <c r="O460">
        <v>172.4</v>
      </c>
      <c r="P460">
        <v>9.8624299999999998</v>
      </c>
      <c r="Q460">
        <v>110.925</v>
      </c>
      <c r="R460">
        <v>1.85121</v>
      </c>
      <c r="S460">
        <v>0.68234899999999998</v>
      </c>
      <c r="T460">
        <v>0.18081800000000001</v>
      </c>
    </row>
    <row r="461" spans="1:20" x14ac:dyDescent="0.45">
      <c r="A461">
        <v>460</v>
      </c>
      <c r="B461" s="1" t="s">
        <v>486</v>
      </c>
      <c r="C461" s="2">
        <v>0.69879629629629625</v>
      </c>
      <c r="D461">
        <v>26.723800000000001</v>
      </c>
      <c r="E461">
        <v>2896.53</v>
      </c>
      <c r="F461">
        <v>-0.15307599999999999</v>
      </c>
      <c r="G461">
        <v>-29008.1</v>
      </c>
      <c r="H461">
        <v>5.0845300000000003E-2</v>
      </c>
      <c r="I461">
        <v>-0.61477000000000004</v>
      </c>
      <c r="J461">
        <v>160.9</v>
      </c>
      <c r="K461">
        <v>169.9</v>
      </c>
      <c r="L461">
        <v>22.1</v>
      </c>
      <c r="M461">
        <v>163.30000000000001</v>
      </c>
      <c r="N461">
        <v>21.7</v>
      </c>
      <c r="O461">
        <v>172.4</v>
      </c>
      <c r="P461">
        <v>9.8624299999999998</v>
      </c>
      <c r="Q461">
        <v>110.925</v>
      </c>
      <c r="R461">
        <v>1.85121</v>
      </c>
      <c r="S461">
        <v>0.68244099999999996</v>
      </c>
      <c r="T461">
        <v>0.18140700000000001</v>
      </c>
    </row>
    <row r="462" spans="1:20" x14ac:dyDescent="0.45">
      <c r="A462">
        <v>461</v>
      </c>
      <c r="B462" s="1" t="s">
        <v>487</v>
      </c>
      <c r="C462" s="2">
        <v>0.69890046296296304</v>
      </c>
      <c r="D462">
        <v>26.726600000000001</v>
      </c>
      <c r="E462">
        <v>2896.53</v>
      </c>
      <c r="F462">
        <v>-0.15307599999999999</v>
      </c>
      <c r="G462">
        <v>-29008.1</v>
      </c>
      <c r="H462">
        <v>5.0845300000000003E-2</v>
      </c>
      <c r="I462">
        <v>-0.61552499999999999</v>
      </c>
      <c r="J462">
        <v>159.80000000000001</v>
      </c>
      <c r="K462">
        <v>169.3</v>
      </c>
      <c r="L462">
        <v>22.1</v>
      </c>
      <c r="M462">
        <v>160.69999999999999</v>
      </c>
      <c r="N462">
        <v>21.7</v>
      </c>
      <c r="O462">
        <v>172.5</v>
      </c>
      <c r="P462">
        <v>9.8624299999999998</v>
      </c>
      <c r="Q462">
        <v>110.925</v>
      </c>
      <c r="R462">
        <v>1.85121</v>
      </c>
      <c r="S462">
        <v>0.68244099999999996</v>
      </c>
      <c r="T462">
        <v>0.18140700000000001</v>
      </c>
    </row>
    <row r="463" spans="1:20" x14ac:dyDescent="0.45">
      <c r="A463">
        <v>462</v>
      </c>
      <c r="B463" s="1" t="s">
        <v>488</v>
      </c>
      <c r="C463" s="2">
        <v>0.69901620370370365</v>
      </c>
      <c r="D463">
        <v>26.729199999999999</v>
      </c>
      <c r="E463">
        <v>2895.61</v>
      </c>
      <c r="F463">
        <v>-1.0764199999999999</v>
      </c>
      <c r="G463">
        <v>-29008.1</v>
      </c>
      <c r="H463">
        <v>5.0845300000000003E-2</v>
      </c>
      <c r="I463">
        <v>-0.61495900000000003</v>
      </c>
      <c r="J463">
        <v>171</v>
      </c>
      <c r="K463">
        <v>168.6</v>
      </c>
      <c r="L463">
        <v>22.1</v>
      </c>
      <c r="M463">
        <v>159.30000000000001</v>
      </c>
      <c r="N463">
        <v>21.7</v>
      </c>
      <c r="O463">
        <v>172.5</v>
      </c>
      <c r="P463">
        <v>9.8624299999999998</v>
      </c>
      <c r="Q463">
        <v>110.925</v>
      </c>
      <c r="R463">
        <v>1.85121</v>
      </c>
      <c r="S463">
        <v>0.68234899999999998</v>
      </c>
      <c r="T463">
        <v>0.181035</v>
      </c>
    </row>
    <row r="464" spans="1:20" x14ac:dyDescent="0.45">
      <c r="A464">
        <v>463</v>
      </c>
      <c r="B464" s="1" t="s">
        <v>489</v>
      </c>
      <c r="C464" s="2">
        <v>0.69913194444444438</v>
      </c>
      <c r="D464">
        <v>26.732199999999999</v>
      </c>
      <c r="E464">
        <v>2892.84</v>
      </c>
      <c r="F464">
        <v>-1.0764199999999999</v>
      </c>
      <c r="G464">
        <v>-29008.1</v>
      </c>
      <c r="H464">
        <v>5.0845300000000003E-2</v>
      </c>
      <c r="I464">
        <v>-0.61514800000000003</v>
      </c>
      <c r="J464">
        <v>189.1</v>
      </c>
      <c r="K464">
        <v>168.1</v>
      </c>
      <c r="L464">
        <v>22.1</v>
      </c>
      <c r="M464">
        <v>160.5</v>
      </c>
      <c r="N464">
        <v>21.7</v>
      </c>
      <c r="O464">
        <v>172.5</v>
      </c>
      <c r="P464">
        <v>9.8624299999999998</v>
      </c>
      <c r="Q464">
        <v>110.925</v>
      </c>
      <c r="R464">
        <v>1.85121</v>
      </c>
      <c r="S464">
        <v>0.68234899999999998</v>
      </c>
      <c r="T464">
        <v>0.18112800000000001</v>
      </c>
    </row>
    <row r="465" spans="1:20" x14ac:dyDescent="0.45">
      <c r="A465">
        <v>464</v>
      </c>
      <c r="B465" s="1" t="s">
        <v>490</v>
      </c>
      <c r="C465" s="2">
        <v>0.69924768518518521</v>
      </c>
      <c r="D465">
        <v>26.7349</v>
      </c>
      <c r="E465">
        <v>2890.68</v>
      </c>
      <c r="F465">
        <v>-1.0764199999999999</v>
      </c>
      <c r="G465">
        <v>-29008.1</v>
      </c>
      <c r="H465">
        <v>5.0845300000000003E-2</v>
      </c>
      <c r="I465">
        <v>-0.61533599999999999</v>
      </c>
      <c r="J465">
        <v>206.8</v>
      </c>
      <c r="K465">
        <v>167.6</v>
      </c>
      <c r="L465">
        <v>22.1</v>
      </c>
      <c r="M465">
        <v>162.19999999999999</v>
      </c>
      <c r="N465">
        <v>21.7</v>
      </c>
      <c r="O465">
        <v>172.5</v>
      </c>
      <c r="P465">
        <v>9.8624299999999998</v>
      </c>
      <c r="Q465">
        <v>110.925</v>
      </c>
      <c r="R465">
        <v>1.85121</v>
      </c>
      <c r="S465">
        <v>0.68253200000000003</v>
      </c>
      <c r="T465">
        <v>0.18112800000000001</v>
      </c>
    </row>
    <row r="466" spans="1:20" x14ac:dyDescent="0.45">
      <c r="A466">
        <v>465</v>
      </c>
      <c r="B466" s="1" t="s">
        <v>491</v>
      </c>
      <c r="C466" s="2">
        <v>0.69936342592592593</v>
      </c>
      <c r="D466">
        <v>26.737500000000001</v>
      </c>
      <c r="E466">
        <v>2888.84</v>
      </c>
      <c r="F466">
        <v>-1.0764199999999999</v>
      </c>
      <c r="G466">
        <v>-29008.1</v>
      </c>
      <c r="H466">
        <v>5.0845300000000003E-2</v>
      </c>
      <c r="I466">
        <v>-0.61477000000000004</v>
      </c>
      <c r="J466">
        <v>210.7</v>
      </c>
      <c r="K466">
        <v>167.2</v>
      </c>
      <c r="L466">
        <v>22.1</v>
      </c>
      <c r="M466">
        <v>164.8</v>
      </c>
      <c r="N466">
        <v>21.7</v>
      </c>
      <c r="O466">
        <v>172.5</v>
      </c>
      <c r="P466">
        <v>9.8624299999999998</v>
      </c>
      <c r="Q466">
        <v>110.925</v>
      </c>
      <c r="R466">
        <v>1.85121</v>
      </c>
      <c r="S466">
        <v>0.68253200000000003</v>
      </c>
      <c r="T466">
        <v>0.18112800000000001</v>
      </c>
    </row>
    <row r="467" spans="1:20" x14ac:dyDescent="0.45">
      <c r="A467">
        <v>466</v>
      </c>
      <c r="B467" s="1" t="s">
        <v>492</v>
      </c>
      <c r="C467" s="2">
        <v>0.69947916666666676</v>
      </c>
      <c r="D467">
        <v>26.740400000000001</v>
      </c>
      <c r="E467">
        <v>2886.99</v>
      </c>
      <c r="F467">
        <v>-0.15307599999999999</v>
      </c>
      <c r="G467">
        <v>-29008.1</v>
      </c>
      <c r="H467">
        <v>5.0826799999999998E-2</v>
      </c>
      <c r="I467">
        <v>-0.61533599999999999</v>
      </c>
      <c r="J467">
        <v>221</v>
      </c>
      <c r="K467">
        <v>166.8</v>
      </c>
      <c r="L467">
        <v>22.1</v>
      </c>
      <c r="M467">
        <v>169.4</v>
      </c>
      <c r="N467">
        <v>21.7</v>
      </c>
      <c r="O467">
        <v>172.5</v>
      </c>
      <c r="P467">
        <v>9.8624299999999998</v>
      </c>
      <c r="Q467">
        <v>110.925</v>
      </c>
      <c r="R467">
        <v>1.85121</v>
      </c>
      <c r="S467">
        <v>0.68280600000000002</v>
      </c>
      <c r="T467">
        <v>0.181314</v>
      </c>
    </row>
    <row r="468" spans="1:20" x14ac:dyDescent="0.45">
      <c r="A468">
        <v>467</v>
      </c>
      <c r="B468" s="1" t="s">
        <v>493</v>
      </c>
      <c r="C468" s="2">
        <v>0.69960648148148152</v>
      </c>
      <c r="D468">
        <v>26.743200000000002</v>
      </c>
      <c r="E468">
        <v>2885.14</v>
      </c>
      <c r="F468">
        <v>-1.0764199999999999</v>
      </c>
      <c r="G468">
        <v>-29008.1</v>
      </c>
      <c r="H468">
        <v>5.0845300000000003E-2</v>
      </c>
      <c r="I468">
        <v>-0.61477000000000004</v>
      </c>
      <c r="J468">
        <v>227.7</v>
      </c>
      <c r="K468">
        <v>166.5</v>
      </c>
      <c r="L468">
        <v>22.1</v>
      </c>
      <c r="M468">
        <v>173.1</v>
      </c>
      <c r="N468">
        <v>21.7</v>
      </c>
      <c r="O468">
        <v>172.5</v>
      </c>
      <c r="P468">
        <v>9.8624299999999998</v>
      </c>
      <c r="Q468">
        <v>110.925</v>
      </c>
      <c r="R468">
        <v>1.85121</v>
      </c>
      <c r="S468">
        <v>0.68262400000000001</v>
      </c>
      <c r="T468">
        <v>0.18140700000000001</v>
      </c>
    </row>
    <row r="469" spans="1:20" x14ac:dyDescent="0.45">
      <c r="A469">
        <v>468</v>
      </c>
      <c r="B469" s="1" t="s">
        <v>494</v>
      </c>
      <c r="C469" s="2">
        <v>0.69972222222222225</v>
      </c>
      <c r="D469">
        <v>26.745899999999999</v>
      </c>
      <c r="E469">
        <v>2886.07</v>
      </c>
      <c r="F469">
        <v>-0.15307599999999999</v>
      </c>
      <c r="G469">
        <v>-29008.1</v>
      </c>
      <c r="H469">
        <v>5.0845300000000003E-2</v>
      </c>
      <c r="I469">
        <v>-0.61577599999999999</v>
      </c>
      <c r="J469">
        <v>211.7</v>
      </c>
      <c r="K469">
        <v>166.4</v>
      </c>
      <c r="L469">
        <v>22.1</v>
      </c>
      <c r="M469">
        <v>174.7</v>
      </c>
      <c r="N469">
        <v>21.7</v>
      </c>
      <c r="O469">
        <v>172.5</v>
      </c>
      <c r="P469">
        <v>9.8624299999999998</v>
      </c>
      <c r="Q469">
        <v>110.925</v>
      </c>
      <c r="R469">
        <v>1.85121</v>
      </c>
      <c r="S469">
        <v>0.68292799999999998</v>
      </c>
      <c r="T469">
        <v>0.181314</v>
      </c>
    </row>
    <row r="470" spans="1:20" x14ac:dyDescent="0.45">
      <c r="A470">
        <v>469</v>
      </c>
      <c r="B470" s="1" t="s">
        <v>495</v>
      </c>
      <c r="C470" s="2">
        <v>0.70041666666666658</v>
      </c>
      <c r="D470">
        <v>26.762699999999999</v>
      </c>
      <c r="E470">
        <v>2891.91</v>
      </c>
      <c r="F470">
        <v>-1.0764199999999999</v>
      </c>
      <c r="G470">
        <v>-29008.1</v>
      </c>
      <c r="H470">
        <v>5.0845300000000003E-2</v>
      </c>
      <c r="I470">
        <v>-0.61477000000000004</v>
      </c>
      <c r="J470">
        <v>179.5</v>
      </c>
      <c r="K470">
        <v>171.2</v>
      </c>
      <c r="L470">
        <v>22.1</v>
      </c>
      <c r="M470">
        <v>165.6</v>
      </c>
      <c r="N470">
        <v>21.6</v>
      </c>
      <c r="O470">
        <v>172.8</v>
      </c>
      <c r="P470">
        <v>9.8624299999999998</v>
      </c>
      <c r="Q470">
        <v>110.925</v>
      </c>
      <c r="R470">
        <v>1.85121</v>
      </c>
      <c r="S470">
        <v>0.68338500000000002</v>
      </c>
      <c r="T470">
        <v>0.18199699999999999</v>
      </c>
    </row>
    <row r="471" spans="1:20" x14ac:dyDescent="0.45">
      <c r="A471">
        <v>470</v>
      </c>
      <c r="B471" s="1" t="s">
        <v>496</v>
      </c>
      <c r="C471" s="2">
        <v>0.70111111111111113</v>
      </c>
      <c r="D471">
        <v>26.779299999999999</v>
      </c>
      <c r="E471">
        <v>2895.61</v>
      </c>
      <c r="F471">
        <v>-0.15307599999999999</v>
      </c>
      <c r="G471">
        <v>-29008.1</v>
      </c>
      <c r="H471">
        <v>5.0845300000000003E-2</v>
      </c>
      <c r="I471">
        <v>-0.61477000000000004</v>
      </c>
      <c r="J471">
        <v>171.8</v>
      </c>
      <c r="K471">
        <v>175.5</v>
      </c>
      <c r="L471">
        <v>22.1</v>
      </c>
      <c r="M471">
        <v>170.7</v>
      </c>
      <c r="N471">
        <v>21.6</v>
      </c>
      <c r="O471">
        <v>173</v>
      </c>
      <c r="P471">
        <v>9.8624299999999998</v>
      </c>
      <c r="Q471">
        <v>110.925</v>
      </c>
      <c r="R471">
        <v>1.85121</v>
      </c>
      <c r="S471">
        <v>0.68378099999999997</v>
      </c>
      <c r="T471">
        <v>0.18209</v>
      </c>
    </row>
    <row r="472" spans="1:20" x14ac:dyDescent="0.45">
      <c r="A472">
        <v>471</v>
      </c>
      <c r="B472" s="1" t="s">
        <v>497</v>
      </c>
      <c r="C472" s="2">
        <v>0.70180555555555557</v>
      </c>
      <c r="D472">
        <v>26.795999999999999</v>
      </c>
      <c r="E472">
        <v>2901.45</v>
      </c>
      <c r="F472">
        <v>-1.0764199999999999</v>
      </c>
      <c r="G472">
        <v>-29008.1</v>
      </c>
      <c r="H472">
        <v>5.0845300000000003E-2</v>
      </c>
      <c r="I472">
        <v>-0.61495900000000003</v>
      </c>
      <c r="J472">
        <v>176.9</v>
      </c>
      <c r="K472">
        <v>177</v>
      </c>
      <c r="L472">
        <v>22.1</v>
      </c>
      <c r="M472">
        <v>160.19999999999999</v>
      </c>
      <c r="N472">
        <v>21.6</v>
      </c>
      <c r="O472">
        <v>173.2</v>
      </c>
      <c r="P472">
        <v>9.8624299999999998</v>
      </c>
      <c r="Q472">
        <v>110.925</v>
      </c>
      <c r="R472">
        <v>1.85121</v>
      </c>
      <c r="S472">
        <v>0.68405499999999997</v>
      </c>
      <c r="T472">
        <v>0.18227599999999999</v>
      </c>
    </row>
    <row r="473" spans="1:20" x14ac:dyDescent="0.45">
      <c r="A473">
        <v>472</v>
      </c>
      <c r="B473" s="1" t="s">
        <v>498</v>
      </c>
      <c r="C473" s="2">
        <v>0.70250000000000001</v>
      </c>
      <c r="D473">
        <v>26.8125</v>
      </c>
      <c r="E473">
        <v>2899.3</v>
      </c>
      <c r="F473">
        <v>-0.15307599999999999</v>
      </c>
      <c r="G473">
        <v>-29008.1</v>
      </c>
      <c r="H473">
        <v>5.0845300000000003E-2</v>
      </c>
      <c r="I473">
        <v>-0.61458100000000004</v>
      </c>
      <c r="J473">
        <v>214.2</v>
      </c>
      <c r="K473">
        <v>174</v>
      </c>
      <c r="L473">
        <v>22.1</v>
      </c>
      <c r="M473">
        <v>177.4</v>
      </c>
      <c r="N473">
        <v>21.6</v>
      </c>
      <c r="O473">
        <v>173.3</v>
      </c>
      <c r="P473">
        <v>9.8624299999999998</v>
      </c>
      <c r="Q473">
        <v>110.925</v>
      </c>
      <c r="R473">
        <v>1.85121</v>
      </c>
      <c r="S473">
        <v>0.68463399999999996</v>
      </c>
      <c r="T473">
        <v>0.18277199999999999</v>
      </c>
    </row>
    <row r="474" spans="1:20" x14ac:dyDescent="0.45">
      <c r="A474">
        <v>473</v>
      </c>
      <c r="B474" s="1" t="s">
        <v>499</v>
      </c>
      <c r="C474" s="2">
        <v>0.70319444444444434</v>
      </c>
      <c r="D474">
        <v>26.8291</v>
      </c>
      <c r="E474">
        <v>2911.92</v>
      </c>
      <c r="F474">
        <v>-1.0764199999999999</v>
      </c>
      <c r="G474">
        <v>-29008.1</v>
      </c>
      <c r="H474">
        <v>5.0845300000000003E-2</v>
      </c>
      <c r="I474">
        <v>-0.61552499999999999</v>
      </c>
      <c r="J474">
        <v>182</v>
      </c>
      <c r="K474">
        <v>169.7</v>
      </c>
      <c r="L474">
        <v>22.1</v>
      </c>
      <c r="M474">
        <v>166.1</v>
      </c>
      <c r="N474">
        <v>21.7</v>
      </c>
      <c r="O474">
        <v>173.6</v>
      </c>
      <c r="P474">
        <v>9.8624299999999998</v>
      </c>
      <c r="Q474">
        <v>110.925</v>
      </c>
      <c r="R474">
        <v>1.85121</v>
      </c>
      <c r="S474">
        <v>0.68530400000000002</v>
      </c>
      <c r="T474">
        <v>0.182586</v>
      </c>
    </row>
    <row r="475" spans="1:20" x14ac:dyDescent="0.45">
      <c r="A475">
        <v>474</v>
      </c>
      <c r="B475" s="1" t="s">
        <v>500</v>
      </c>
      <c r="C475" s="2">
        <v>0.7038888888888889</v>
      </c>
      <c r="D475">
        <v>26.8459</v>
      </c>
      <c r="E475">
        <v>2916.84</v>
      </c>
      <c r="F475">
        <v>-1.0764199999999999</v>
      </c>
      <c r="G475">
        <v>-29008.1</v>
      </c>
      <c r="H475">
        <v>5.0845300000000003E-2</v>
      </c>
      <c r="I475">
        <v>-0.61514800000000003</v>
      </c>
      <c r="J475">
        <v>170</v>
      </c>
      <c r="K475">
        <v>172.3</v>
      </c>
      <c r="L475">
        <v>22.2</v>
      </c>
      <c r="M475">
        <v>167.7</v>
      </c>
      <c r="N475">
        <v>21.7</v>
      </c>
      <c r="O475">
        <v>173.9</v>
      </c>
      <c r="P475">
        <v>9.8624299999999998</v>
      </c>
      <c r="Q475">
        <v>110.925</v>
      </c>
      <c r="R475">
        <v>1.85121</v>
      </c>
      <c r="S475">
        <v>0.68576099999999995</v>
      </c>
      <c r="T475">
        <v>0.18277199999999999</v>
      </c>
    </row>
    <row r="476" spans="1:20" x14ac:dyDescent="0.45">
      <c r="A476">
        <v>475</v>
      </c>
      <c r="B476" s="1" t="s">
        <v>501</v>
      </c>
      <c r="C476" s="2">
        <v>0.70458333333333334</v>
      </c>
      <c r="D476">
        <v>26.862300000000001</v>
      </c>
      <c r="E476">
        <v>2922.38</v>
      </c>
      <c r="F476">
        <v>-0.15307599999999999</v>
      </c>
      <c r="G476">
        <v>-29008.1</v>
      </c>
      <c r="H476">
        <v>5.0826799999999998E-2</v>
      </c>
      <c r="I476">
        <v>-0.61458100000000004</v>
      </c>
      <c r="J476">
        <v>160.19999999999999</v>
      </c>
      <c r="K476">
        <v>168.6</v>
      </c>
      <c r="L476">
        <v>22.1</v>
      </c>
      <c r="M476">
        <v>161.9</v>
      </c>
      <c r="N476">
        <v>21.7</v>
      </c>
      <c r="O476">
        <v>174.1</v>
      </c>
      <c r="P476">
        <v>9.8624299999999998</v>
      </c>
      <c r="Q476">
        <v>110.925</v>
      </c>
      <c r="R476">
        <v>1.85121</v>
      </c>
      <c r="S476">
        <v>0.685944</v>
      </c>
      <c r="T476">
        <v>0.182865</v>
      </c>
    </row>
    <row r="477" spans="1:20" x14ac:dyDescent="0.45">
      <c r="A477">
        <v>476</v>
      </c>
      <c r="B477" s="1" t="s">
        <v>502</v>
      </c>
      <c r="C477" s="2">
        <v>0.70527777777777778</v>
      </c>
      <c r="D477">
        <v>26.879100000000001</v>
      </c>
      <c r="E477">
        <v>2913.76</v>
      </c>
      <c r="F477">
        <v>-1.0764199999999999</v>
      </c>
      <c r="G477">
        <v>-29008.1</v>
      </c>
      <c r="H477">
        <v>5.0845300000000003E-2</v>
      </c>
      <c r="I477">
        <v>-0.61577599999999999</v>
      </c>
      <c r="J477">
        <v>172.6</v>
      </c>
      <c r="K477">
        <v>165.8</v>
      </c>
      <c r="L477">
        <v>22.2</v>
      </c>
      <c r="M477">
        <v>158</v>
      </c>
      <c r="N477">
        <v>21.7</v>
      </c>
      <c r="O477">
        <v>174.1</v>
      </c>
      <c r="P477">
        <v>9.8624299999999998</v>
      </c>
      <c r="Q477">
        <v>110.925</v>
      </c>
      <c r="R477">
        <v>1.85121</v>
      </c>
      <c r="S477">
        <v>0.68624799999999997</v>
      </c>
      <c r="T477">
        <v>0.18323700000000001</v>
      </c>
    </row>
    <row r="478" spans="1:20" x14ac:dyDescent="0.45">
      <c r="A478">
        <v>477</v>
      </c>
      <c r="B478" s="1" t="s">
        <v>503</v>
      </c>
      <c r="C478" s="2">
        <v>0.70597222222222233</v>
      </c>
      <c r="D478">
        <v>26.895600000000002</v>
      </c>
      <c r="E478">
        <v>2895.61</v>
      </c>
      <c r="F478">
        <v>-1.0764199999999999</v>
      </c>
      <c r="G478">
        <v>-29008.1</v>
      </c>
      <c r="H478">
        <v>5.0826799999999998E-2</v>
      </c>
      <c r="I478">
        <v>-0.61552499999999999</v>
      </c>
      <c r="J478">
        <v>209.9</v>
      </c>
      <c r="K478">
        <v>164.6</v>
      </c>
      <c r="L478">
        <v>22.2</v>
      </c>
      <c r="M478">
        <v>174.1</v>
      </c>
      <c r="N478">
        <v>21.7</v>
      </c>
      <c r="O478">
        <v>174.1</v>
      </c>
      <c r="P478">
        <v>9.8624299999999998</v>
      </c>
      <c r="Q478">
        <v>110.925</v>
      </c>
      <c r="R478">
        <v>1.85121</v>
      </c>
      <c r="S478">
        <v>0.68633999999999995</v>
      </c>
      <c r="T478">
        <v>0.18392</v>
      </c>
    </row>
    <row r="479" spans="1:20" x14ac:dyDescent="0.45">
      <c r="A479">
        <v>478</v>
      </c>
      <c r="B479" s="1" t="s">
        <v>504</v>
      </c>
      <c r="C479" s="2">
        <v>0.70666666666666667</v>
      </c>
      <c r="D479">
        <v>26.912199999999999</v>
      </c>
      <c r="E479">
        <v>2895.61</v>
      </c>
      <c r="F479">
        <v>-0.15307599999999999</v>
      </c>
      <c r="G479">
        <v>-29008.1</v>
      </c>
      <c r="H479">
        <v>5.0826799999999998E-2</v>
      </c>
      <c r="I479">
        <v>-0.61552499999999999</v>
      </c>
      <c r="J479">
        <v>182.6</v>
      </c>
      <c r="K479">
        <v>169.7</v>
      </c>
      <c r="L479">
        <v>22.2</v>
      </c>
      <c r="M479">
        <v>165.2</v>
      </c>
      <c r="N479">
        <v>21.7</v>
      </c>
      <c r="O479">
        <v>174.1</v>
      </c>
      <c r="P479">
        <v>9.8624299999999998</v>
      </c>
      <c r="Q479">
        <v>110.925</v>
      </c>
      <c r="R479">
        <v>1.85121</v>
      </c>
      <c r="S479">
        <v>0.68670500000000001</v>
      </c>
      <c r="T479">
        <v>0.184695</v>
      </c>
    </row>
    <row r="480" spans="1:20" x14ac:dyDescent="0.45">
      <c r="A480">
        <v>479</v>
      </c>
      <c r="B480" s="1" t="s">
        <v>505</v>
      </c>
      <c r="C480" s="2">
        <v>0.70736111111111111</v>
      </c>
      <c r="D480">
        <v>26.928899999999999</v>
      </c>
      <c r="E480">
        <v>2894.68</v>
      </c>
      <c r="F480">
        <v>-0.15307599999999999</v>
      </c>
      <c r="G480">
        <v>-29008.1</v>
      </c>
      <c r="H480">
        <v>5.0826799999999998E-2</v>
      </c>
      <c r="I480">
        <v>-0.61495900000000003</v>
      </c>
      <c r="J480">
        <v>176</v>
      </c>
      <c r="K480">
        <v>174.2</v>
      </c>
      <c r="L480">
        <v>22.2</v>
      </c>
      <c r="M480">
        <v>171.6</v>
      </c>
      <c r="N480">
        <v>21.7</v>
      </c>
      <c r="O480">
        <v>174.3</v>
      </c>
      <c r="P480">
        <v>9.8624299999999998</v>
      </c>
      <c r="Q480">
        <v>110.925</v>
      </c>
      <c r="R480">
        <v>1.85121</v>
      </c>
      <c r="S480">
        <v>0.68691899999999995</v>
      </c>
      <c r="T480">
        <v>0.184695</v>
      </c>
    </row>
    <row r="481" spans="1:20" x14ac:dyDescent="0.45">
      <c r="A481">
        <v>480</v>
      </c>
      <c r="B481" s="1" t="s">
        <v>506</v>
      </c>
      <c r="C481" s="2">
        <v>0.70805555555555555</v>
      </c>
      <c r="D481">
        <v>26.945499999999999</v>
      </c>
      <c r="E481">
        <v>2899.3</v>
      </c>
      <c r="F481">
        <v>-0.15307599999999999</v>
      </c>
      <c r="G481">
        <v>-29008.1</v>
      </c>
      <c r="H481">
        <v>5.0845300000000003E-2</v>
      </c>
      <c r="I481">
        <v>-0.61458100000000004</v>
      </c>
      <c r="J481">
        <v>182</v>
      </c>
      <c r="K481">
        <v>177.4</v>
      </c>
      <c r="L481">
        <v>22.2</v>
      </c>
      <c r="M481">
        <v>160.69999999999999</v>
      </c>
      <c r="N481">
        <v>21.7</v>
      </c>
      <c r="O481">
        <v>174.4</v>
      </c>
      <c r="P481">
        <v>9.8624299999999998</v>
      </c>
      <c r="Q481">
        <v>110.925</v>
      </c>
      <c r="R481">
        <v>1.85121</v>
      </c>
      <c r="S481">
        <v>0.68710099999999996</v>
      </c>
      <c r="T481">
        <v>0.18509800000000001</v>
      </c>
    </row>
    <row r="482" spans="1:20" x14ac:dyDescent="0.45">
      <c r="A482">
        <v>481</v>
      </c>
      <c r="B482" s="1" t="s">
        <v>507</v>
      </c>
      <c r="C482" s="2">
        <v>0.7087500000000001</v>
      </c>
      <c r="D482">
        <v>26.962</v>
      </c>
      <c r="E482">
        <v>2899.3</v>
      </c>
      <c r="F482">
        <v>-1.0764199999999999</v>
      </c>
      <c r="G482">
        <v>-29008.1</v>
      </c>
      <c r="H482">
        <v>5.0826799999999998E-2</v>
      </c>
      <c r="I482">
        <v>-0.61533599999999999</v>
      </c>
      <c r="J482">
        <v>199.2</v>
      </c>
      <c r="K482">
        <v>175.7</v>
      </c>
      <c r="L482">
        <v>22.2</v>
      </c>
      <c r="M482">
        <v>173.7</v>
      </c>
      <c r="N482">
        <v>21.8</v>
      </c>
      <c r="O482">
        <v>174.6</v>
      </c>
      <c r="P482">
        <v>9.8624299999999998</v>
      </c>
      <c r="Q482">
        <v>110.925</v>
      </c>
      <c r="R482">
        <v>1.85121</v>
      </c>
      <c r="S482">
        <v>0.68719300000000005</v>
      </c>
      <c r="T482">
        <v>0.18556300000000001</v>
      </c>
    </row>
    <row r="483" spans="1:20" x14ac:dyDescent="0.45">
      <c r="A483">
        <v>482</v>
      </c>
      <c r="B483" s="1" t="s">
        <v>508</v>
      </c>
      <c r="C483" s="2">
        <v>0.70944444444444443</v>
      </c>
      <c r="D483">
        <v>26.9787</v>
      </c>
      <c r="E483">
        <v>2911.92</v>
      </c>
      <c r="F483">
        <v>-1.0764199999999999</v>
      </c>
      <c r="G483">
        <v>-29008.1</v>
      </c>
      <c r="H483">
        <v>5.0845300000000003E-2</v>
      </c>
      <c r="I483">
        <v>-0.61514800000000003</v>
      </c>
      <c r="J483">
        <v>168.2</v>
      </c>
      <c r="K483">
        <v>170.7</v>
      </c>
      <c r="L483">
        <v>22.2</v>
      </c>
      <c r="M483">
        <v>167.7</v>
      </c>
      <c r="N483">
        <v>21.7</v>
      </c>
      <c r="O483">
        <v>174.8</v>
      </c>
      <c r="P483">
        <v>9.8624299999999998</v>
      </c>
      <c r="Q483">
        <v>110.925</v>
      </c>
      <c r="R483">
        <v>1.85121</v>
      </c>
      <c r="S483">
        <v>0.687863</v>
      </c>
      <c r="T483">
        <v>0.185284</v>
      </c>
    </row>
    <row r="484" spans="1:20" x14ac:dyDescent="0.45">
      <c r="A484">
        <v>483</v>
      </c>
      <c r="B484" s="1" t="s">
        <v>509</v>
      </c>
      <c r="C484" s="2">
        <v>0.71013888888888888</v>
      </c>
      <c r="D484">
        <v>26.995200000000001</v>
      </c>
      <c r="E484">
        <v>2916.84</v>
      </c>
      <c r="F484">
        <v>-0.15307599999999999</v>
      </c>
      <c r="G484">
        <v>-29008.1</v>
      </c>
      <c r="H484">
        <v>5.0826799999999998E-2</v>
      </c>
      <c r="I484">
        <v>-0.61495900000000003</v>
      </c>
      <c r="J484">
        <v>160.5</v>
      </c>
      <c r="K484">
        <v>171.8</v>
      </c>
      <c r="L484">
        <v>22.2</v>
      </c>
      <c r="M484">
        <v>161</v>
      </c>
      <c r="N484">
        <v>21.7</v>
      </c>
      <c r="O484">
        <v>175</v>
      </c>
      <c r="P484">
        <v>9.8624299999999998</v>
      </c>
      <c r="Q484">
        <v>110.925</v>
      </c>
      <c r="R484">
        <v>1.85121</v>
      </c>
      <c r="S484">
        <v>0.68822799999999995</v>
      </c>
      <c r="T484">
        <v>0.18537699999999999</v>
      </c>
    </row>
    <row r="485" spans="1:20" x14ac:dyDescent="0.45">
      <c r="A485">
        <v>484</v>
      </c>
      <c r="B485" s="1" t="s">
        <v>510</v>
      </c>
      <c r="C485" s="2">
        <v>0.71083333333333332</v>
      </c>
      <c r="D485">
        <v>27.011800000000001</v>
      </c>
      <c r="E485">
        <v>2909.15</v>
      </c>
      <c r="F485">
        <v>-0.15307599999999999</v>
      </c>
      <c r="G485">
        <v>-29008.1</v>
      </c>
      <c r="H485">
        <v>5.0845300000000003E-2</v>
      </c>
      <c r="I485">
        <v>-0.61514800000000003</v>
      </c>
      <c r="J485">
        <v>174.9</v>
      </c>
      <c r="K485">
        <v>174.8</v>
      </c>
      <c r="L485">
        <v>22.2</v>
      </c>
      <c r="M485">
        <v>159.5</v>
      </c>
      <c r="N485">
        <v>21.7</v>
      </c>
      <c r="O485">
        <v>174.9</v>
      </c>
      <c r="P485">
        <v>9.8624299999999998</v>
      </c>
      <c r="Q485">
        <v>110.925</v>
      </c>
      <c r="R485">
        <v>1.85121</v>
      </c>
      <c r="S485">
        <v>0.68795399999999995</v>
      </c>
      <c r="T485">
        <v>0.18547</v>
      </c>
    </row>
    <row r="486" spans="1:20" x14ac:dyDescent="0.45">
      <c r="A486">
        <v>485</v>
      </c>
      <c r="B486" s="1" t="s">
        <v>511</v>
      </c>
      <c r="C486" s="2">
        <v>0.71152777777777787</v>
      </c>
      <c r="D486">
        <v>27.028300000000002</v>
      </c>
      <c r="E486">
        <v>2896.53</v>
      </c>
      <c r="F486">
        <v>-1.0764199999999999</v>
      </c>
      <c r="G486">
        <v>-29008.1</v>
      </c>
      <c r="H486">
        <v>5.0826799999999998E-2</v>
      </c>
      <c r="I486">
        <v>-0.61552499999999999</v>
      </c>
      <c r="J486">
        <v>213</v>
      </c>
      <c r="K486">
        <v>177.9</v>
      </c>
      <c r="L486">
        <v>22.2</v>
      </c>
      <c r="M486">
        <v>175.5</v>
      </c>
      <c r="N486">
        <v>21.7</v>
      </c>
      <c r="O486">
        <v>174.9</v>
      </c>
      <c r="P486">
        <v>9.8624299999999998</v>
      </c>
      <c r="Q486">
        <v>110.925</v>
      </c>
      <c r="R486">
        <v>1.85121</v>
      </c>
      <c r="S486">
        <v>0.68832000000000004</v>
      </c>
      <c r="T486">
        <v>0.18596699999999999</v>
      </c>
    </row>
    <row r="487" spans="1:20" x14ac:dyDescent="0.45">
      <c r="A487">
        <v>486</v>
      </c>
      <c r="B487" s="1" t="s">
        <v>512</v>
      </c>
      <c r="C487" s="2">
        <v>0.71223379629629635</v>
      </c>
      <c r="D487">
        <v>27.045200000000001</v>
      </c>
      <c r="E487">
        <v>2906.07</v>
      </c>
      <c r="F487">
        <v>-0.15307599999999999</v>
      </c>
      <c r="G487">
        <v>-29008.1</v>
      </c>
      <c r="H487">
        <v>5.0845300000000003E-2</v>
      </c>
      <c r="I487">
        <v>-0.61552499999999999</v>
      </c>
      <c r="J487">
        <v>187.2</v>
      </c>
      <c r="K487">
        <v>173.6</v>
      </c>
      <c r="L487">
        <v>22.2</v>
      </c>
      <c r="M487">
        <v>165.2</v>
      </c>
      <c r="N487">
        <v>21.7</v>
      </c>
      <c r="O487">
        <v>174.9</v>
      </c>
      <c r="P487">
        <v>9.8624299999999998</v>
      </c>
      <c r="Q487">
        <v>110.925</v>
      </c>
      <c r="R487">
        <v>1.85121</v>
      </c>
      <c r="S487">
        <v>0.68947700000000001</v>
      </c>
      <c r="T487">
        <v>0.18606</v>
      </c>
    </row>
    <row r="488" spans="1:20" x14ac:dyDescent="0.45">
      <c r="A488">
        <v>487</v>
      </c>
      <c r="B488" s="1" t="s">
        <v>513</v>
      </c>
      <c r="C488" s="2">
        <v>0.71291666666666664</v>
      </c>
      <c r="D488">
        <v>27.061599999999999</v>
      </c>
      <c r="E488">
        <v>2910.07</v>
      </c>
      <c r="F488">
        <v>-1.0764199999999999</v>
      </c>
      <c r="G488">
        <v>-29008.1</v>
      </c>
      <c r="H488">
        <v>5.0845300000000003E-2</v>
      </c>
      <c r="I488">
        <v>-0.61533599999999999</v>
      </c>
      <c r="J488">
        <v>173.5</v>
      </c>
      <c r="K488">
        <v>171.3</v>
      </c>
      <c r="L488">
        <v>22.2</v>
      </c>
      <c r="M488">
        <v>169.3</v>
      </c>
      <c r="N488">
        <v>21.9</v>
      </c>
      <c r="O488">
        <v>175</v>
      </c>
      <c r="P488">
        <v>9.8624299999999998</v>
      </c>
      <c r="Q488">
        <v>110.925</v>
      </c>
      <c r="R488">
        <v>1.85121</v>
      </c>
      <c r="S488">
        <v>0.68929499999999999</v>
      </c>
      <c r="T488">
        <v>0.18587400000000001</v>
      </c>
    </row>
    <row r="489" spans="1:20" x14ac:dyDescent="0.45">
      <c r="A489">
        <v>488</v>
      </c>
      <c r="B489" s="1" t="s">
        <v>514</v>
      </c>
      <c r="C489" s="2">
        <v>0.71361111111111108</v>
      </c>
      <c r="D489">
        <v>27.078299999999999</v>
      </c>
      <c r="E489">
        <v>2913.76</v>
      </c>
      <c r="F489">
        <v>-0.15307599999999999</v>
      </c>
      <c r="G489">
        <v>-29008.1</v>
      </c>
      <c r="H489">
        <v>5.0845300000000003E-2</v>
      </c>
      <c r="I489">
        <v>-0.61495900000000003</v>
      </c>
      <c r="J489">
        <v>178.4</v>
      </c>
      <c r="K489">
        <v>173.1</v>
      </c>
      <c r="L489">
        <v>22.2</v>
      </c>
      <c r="M489">
        <v>161</v>
      </c>
      <c r="N489">
        <v>21.9</v>
      </c>
      <c r="O489">
        <v>175.2</v>
      </c>
      <c r="P489">
        <v>9.8624299999999998</v>
      </c>
      <c r="Q489">
        <v>110.925</v>
      </c>
      <c r="R489">
        <v>1.85121</v>
      </c>
      <c r="S489">
        <v>0.68984299999999998</v>
      </c>
      <c r="T489">
        <v>0.18565599999999999</v>
      </c>
    </row>
    <row r="490" spans="1:20" x14ac:dyDescent="0.45">
      <c r="A490">
        <v>489</v>
      </c>
      <c r="B490" s="1" t="s">
        <v>515</v>
      </c>
      <c r="C490" s="2">
        <v>0.71430555555555564</v>
      </c>
      <c r="D490">
        <v>27.094899999999999</v>
      </c>
      <c r="E490">
        <v>2909.15</v>
      </c>
      <c r="F490">
        <v>-1.0764199999999999</v>
      </c>
      <c r="G490">
        <v>-29008.1</v>
      </c>
      <c r="H490">
        <v>5.0826799999999998E-2</v>
      </c>
      <c r="I490">
        <v>-0.61458100000000004</v>
      </c>
      <c r="J490">
        <v>204.1</v>
      </c>
      <c r="K490">
        <v>169.5</v>
      </c>
      <c r="L490">
        <v>22.2</v>
      </c>
      <c r="M490">
        <v>171.1</v>
      </c>
      <c r="N490">
        <v>21.9</v>
      </c>
      <c r="O490">
        <v>175.2</v>
      </c>
      <c r="P490">
        <v>9.8624299999999998</v>
      </c>
      <c r="Q490">
        <v>110.925</v>
      </c>
      <c r="R490">
        <v>1.85121</v>
      </c>
      <c r="S490">
        <v>0.69014799999999998</v>
      </c>
      <c r="T490">
        <v>0.18587400000000001</v>
      </c>
    </row>
    <row r="491" spans="1:20" x14ac:dyDescent="0.45">
      <c r="A491">
        <v>490</v>
      </c>
      <c r="B491" s="1" t="s">
        <v>516</v>
      </c>
      <c r="C491" s="2">
        <v>0.71499999999999997</v>
      </c>
      <c r="D491">
        <v>27.111499999999999</v>
      </c>
      <c r="E491">
        <v>2916.84</v>
      </c>
      <c r="F491">
        <v>-1.0764199999999999</v>
      </c>
      <c r="G491">
        <v>-29008.1</v>
      </c>
      <c r="H491">
        <v>5.0845300000000003E-2</v>
      </c>
      <c r="I491">
        <v>-0.61552499999999999</v>
      </c>
      <c r="J491">
        <v>169.4</v>
      </c>
      <c r="K491">
        <v>166.9</v>
      </c>
      <c r="L491">
        <v>22.2</v>
      </c>
      <c r="M491">
        <v>166.8</v>
      </c>
      <c r="N491">
        <v>21.8</v>
      </c>
      <c r="O491">
        <v>175.4</v>
      </c>
      <c r="P491">
        <v>9.8624299999999998</v>
      </c>
      <c r="Q491">
        <v>110.925</v>
      </c>
      <c r="R491">
        <v>1.85121</v>
      </c>
      <c r="S491">
        <v>0.69060500000000002</v>
      </c>
      <c r="T491">
        <v>0.186339</v>
      </c>
    </row>
    <row r="492" spans="1:20" x14ac:dyDescent="0.45">
      <c r="A492">
        <v>491</v>
      </c>
      <c r="B492" s="1" t="s">
        <v>517</v>
      </c>
      <c r="C492" s="2">
        <v>0.71569444444444441</v>
      </c>
      <c r="D492">
        <v>27.128</v>
      </c>
      <c r="E492">
        <v>2916.84</v>
      </c>
      <c r="F492">
        <v>-1.0764199999999999</v>
      </c>
      <c r="G492">
        <v>-29008.1</v>
      </c>
      <c r="H492">
        <v>5.0826799999999998E-2</v>
      </c>
      <c r="I492">
        <v>-0.61514800000000003</v>
      </c>
      <c r="J492">
        <v>181.4</v>
      </c>
      <c r="K492">
        <v>165.1</v>
      </c>
      <c r="L492">
        <v>22.1</v>
      </c>
      <c r="M492">
        <v>161.80000000000001</v>
      </c>
      <c r="N492">
        <v>21.8</v>
      </c>
      <c r="O492">
        <v>175.5</v>
      </c>
      <c r="P492">
        <v>9.8624299999999998</v>
      </c>
      <c r="Q492">
        <v>110.925</v>
      </c>
      <c r="R492">
        <v>1.85121</v>
      </c>
      <c r="S492">
        <v>0.69100099999999998</v>
      </c>
      <c r="T492">
        <v>0.186339</v>
      </c>
    </row>
    <row r="493" spans="1:20" x14ac:dyDescent="0.45">
      <c r="A493">
        <v>492</v>
      </c>
      <c r="B493" s="1" t="s">
        <v>518</v>
      </c>
      <c r="C493" s="2">
        <v>0.71640046296296289</v>
      </c>
      <c r="D493">
        <v>27.144600000000001</v>
      </c>
      <c r="E493">
        <v>2904.22</v>
      </c>
      <c r="F493">
        <v>-1.0764199999999999</v>
      </c>
      <c r="G493">
        <v>-29008.1</v>
      </c>
      <c r="H493">
        <v>5.0845300000000003E-2</v>
      </c>
      <c r="I493">
        <v>-0.61477000000000004</v>
      </c>
      <c r="J493">
        <v>216.3</v>
      </c>
      <c r="K493">
        <v>170.4</v>
      </c>
      <c r="L493">
        <v>22.2</v>
      </c>
      <c r="M493">
        <v>175.8</v>
      </c>
      <c r="N493">
        <v>21.8</v>
      </c>
      <c r="O493">
        <v>175.6</v>
      </c>
      <c r="P493">
        <v>9.8624299999999998</v>
      </c>
      <c r="Q493">
        <v>110.925</v>
      </c>
      <c r="R493">
        <v>1.85121</v>
      </c>
      <c r="S493">
        <v>0.69078700000000004</v>
      </c>
      <c r="T493">
        <v>0.18674199999999999</v>
      </c>
    </row>
    <row r="494" spans="1:20" x14ac:dyDescent="0.45">
      <c r="A494">
        <v>493</v>
      </c>
      <c r="B494" s="1" t="s">
        <v>519</v>
      </c>
      <c r="C494" s="2">
        <v>0.71708333333333341</v>
      </c>
      <c r="D494">
        <v>27.1614</v>
      </c>
      <c r="E494">
        <v>2912.84</v>
      </c>
      <c r="F494">
        <v>-1.0764199999999999</v>
      </c>
      <c r="G494">
        <v>-29008.1</v>
      </c>
      <c r="H494">
        <v>5.0826799999999998E-2</v>
      </c>
      <c r="I494">
        <v>-0.61533599999999999</v>
      </c>
      <c r="J494">
        <v>188.7</v>
      </c>
      <c r="K494">
        <v>174.7</v>
      </c>
      <c r="L494">
        <v>22.2</v>
      </c>
      <c r="M494">
        <v>166.6</v>
      </c>
      <c r="N494">
        <v>21.8</v>
      </c>
      <c r="O494">
        <v>175.8</v>
      </c>
      <c r="P494">
        <v>9.8624299999999998</v>
      </c>
      <c r="Q494">
        <v>110.925</v>
      </c>
      <c r="R494">
        <v>1.85121</v>
      </c>
      <c r="S494">
        <v>0.69145699999999999</v>
      </c>
      <c r="T494">
        <v>0.18702099999999999</v>
      </c>
    </row>
    <row r="495" spans="1:20" x14ac:dyDescent="0.45">
      <c r="A495">
        <v>494</v>
      </c>
      <c r="B495" s="1" t="s">
        <v>520</v>
      </c>
      <c r="C495" s="2">
        <v>0.71777777777777774</v>
      </c>
      <c r="D495">
        <v>27.177900000000001</v>
      </c>
      <c r="E495">
        <v>2920.53</v>
      </c>
      <c r="F495">
        <v>-1.0764199999999999</v>
      </c>
      <c r="G495">
        <v>-29008.1</v>
      </c>
      <c r="H495">
        <v>5.0845300000000003E-2</v>
      </c>
      <c r="I495">
        <v>-0.61477000000000004</v>
      </c>
      <c r="J495">
        <v>170</v>
      </c>
      <c r="K495">
        <v>177.8</v>
      </c>
      <c r="L495">
        <v>22.2</v>
      </c>
      <c r="M495">
        <v>166.6</v>
      </c>
      <c r="N495">
        <v>21.7</v>
      </c>
      <c r="O495">
        <v>176</v>
      </c>
      <c r="P495">
        <v>9.8624299999999998</v>
      </c>
      <c r="Q495">
        <v>110.925</v>
      </c>
      <c r="R495">
        <v>1.85121</v>
      </c>
      <c r="S495">
        <v>0.69194500000000003</v>
      </c>
      <c r="T495">
        <v>0.18761</v>
      </c>
    </row>
    <row r="496" spans="1:20" x14ac:dyDescent="0.45">
      <c r="A496">
        <v>495</v>
      </c>
      <c r="B496" s="1" t="s">
        <v>521</v>
      </c>
      <c r="C496" s="2">
        <v>0.71847222222222218</v>
      </c>
      <c r="D496">
        <v>27.194400000000002</v>
      </c>
      <c r="E496">
        <v>2928.23</v>
      </c>
      <c r="F496">
        <v>-0.15307599999999999</v>
      </c>
      <c r="G496">
        <v>-29008.1</v>
      </c>
      <c r="H496">
        <v>5.0845300000000003E-2</v>
      </c>
      <c r="I496">
        <v>-0.61477000000000004</v>
      </c>
      <c r="J496">
        <v>161.80000000000001</v>
      </c>
      <c r="K496">
        <v>175</v>
      </c>
      <c r="L496">
        <v>22.2</v>
      </c>
      <c r="M496">
        <v>159.80000000000001</v>
      </c>
      <c r="N496">
        <v>21.7</v>
      </c>
      <c r="O496">
        <v>176.2</v>
      </c>
      <c r="P496">
        <v>9.8624299999999998</v>
      </c>
      <c r="Q496">
        <v>110.925</v>
      </c>
      <c r="R496">
        <v>1.85121</v>
      </c>
      <c r="S496">
        <v>0.69212799999999997</v>
      </c>
      <c r="T496">
        <v>0.187889</v>
      </c>
    </row>
    <row r="497" spans="1:20" x14ac:dyDescent="0.45">
      <c r="A497">
        <v>496</v>
      </c>
      <c r="B497" s="1" t="s">
        <v>522</v>
      </c>
      <c r="C497" s="2">
        <v>0.71916666666666673</v>
      </c>
      <c r="D497">
        <v>27.211099999999998</v>
      </c>
      <c r="E497">
        <v>2922.38</v>
      </c>
      <c r="F497">
        <v>-1.0764199999999999</v>
      </c>
      <c r="G497">
        <v>-29008.1</v>
      </c>
      <c r="H497">
        <v>5.0845300000000003E-2</v>
      </c>
      <c r="I497">
        <v>-0.61533599999999999</v>
      </c>
      <c r="J497">
        <v>175</v>
      </c>
      <c r="K497">
        <v>170.1</v>
      </c>
      <c r="L497">
        <v>22.2</v>
      </c>
      <c r="M497">
        <v>157.9</v>
      </c>
      <c r="N497">
        <v>21.7</v>
      </c>
      <c r="O497">
        <v>176.2</v>
      </c>
      <c r="P497">
        <v>9.8624299999999998</v>
      </c>
      <c r="Q497">
        <v>110.925</v>
      </c>
      <c r="R497">
        <v>1.85121</v>
      </c>
      <c r="S497">
        <v>0.69194500000000003</v>
      </c>
      <c r="T497">
        <v>0.18770300000000001</v>
      </c>
    </row>
    <row r="498" spans="1:20" x14ac:dyDescent="0.45">
      <c r="A498">
        <v>497</v>
      </c>
      <c r="B498" s="1" t="s">
        <v>523</v>
      </c>
      <c r="C498" s="2">
        <v>0.71987268518518521</v>
      </c>
      <c r="D498">
        <v>27.227699999999999</v>
      </c>
      <c r="E498">
        <v>2906.99</v>
      </c>
      <c r="F498">
        <v>-1.0764199999999999</v>
      </c>
      <c r="G498">
        <v>-29008.1</v>
      </c>
      <c r="H498">
        <v>5.0845300000000003E-2</v>
      </c>
      <c r="I498">
        <v>-0.61458100000000004</v>
      </c>
      <c r="J498">
        <v>208.6</v>
      </c>
      <c r="K498">
        <v>172.6</v>
      </c>
      <c r="L498">
        <v>22.2</v>
      </c>
      <c r="M498">
        <v>173.3</v>
      </c>
      <c r="N498">
        <v>21.7</v>
      </c>
      <c r="O498">
        <v>176</v>
      </c>
      <c r="P498">
        <v>9.8624299999999998</v>
      </c>
      <c r="Q498">
        <v>110.89400000000001</v>
      </c>
      <c r="R498">
        <v>1.85121</v>
      </c>
      <c r="S498">
        <v>0.69212799999999997</v>
      </c>
      <c r="T498">
        <v>0.18826200000000001</v>
      </c>
    </row>
    <row r="499" spans="1:20" x14ac:dyDescent="0.45">
      <c r="A499">
        <v>498</v>
      </c>
      <c r="B499" s="1" t="s">
        <v>524</v>
      </c>
      <c r="C499" s="2">
        <v>0.72056712962962965</v>
      </c>
      <c r="D499">
        <v>27.244299999999999</v>
      </c>
      <c r="E499">
        <v>2912.84</v>
      </c>
      <c r="F499">
        <v>-0.15307599999999999</v>
      </c>
      <c r="G499">
        <v>-29008.1</v>
      </c>
      <c r="H499">
        <v>5.0845300000000003E-2</v>
      </c>
      <c r="I499">
        <v>-0.61477000000000004</v>
      </c>
      <c r="J499">
        <v>183.6</v>
      </c>
      <c r="K499">
        <v>175.5</v>
      </c>
      <c r="L499">
        <v>22.2</v>
      </c>
      <c r="M499">
        <v>166.1</v>
      </c>
      <c r="N499">
        <v>21.7</v>
      </c>
      <c r="O499">
        <v>176.1</v>
      </c>
      <c r="P499">
        <v>9.8624299999999998</v>
      </c>
      <c r="Q499">
        <v>110.925</v>
      </c>
      <c r="R499">
        <v>1.85121</v>
      </c>
      <c r="S499">
        <v>0.69252400000000003</v>
      </c>
      <c r="T499">
        <v>0.18770300000000001</v>
      </c>
    </row>
    <row r="500" spans="1:20" x14ac:dyDescent="0.45">
      <c r="A500">
        <v>499</v>
      </c>
      <c r="B500" s="1" t="s">
        <v>525</v>
      </c>
      <c r="C500" s="2">
        <v>0.72124999999999995</v>
      </c>
      <c r="D500">
        <v>27.260999999999999</v>
      </c>
      <c r="E500">
        <v>2915.61</v>
      </c>
      <c r="F500">
        <v>-0.15307599999999999</v>
      </c>
      <c r="G500">
        <v>-29008.1</v>
      </c>
      <c r="H500">
        <v>5.0845300000000003E-2</v>
      </c>
      <c r="I500">
        <v>-0.61495900000000003</v>
      </c>
      <c r="J500">
        <v>173.3</v>
      </c>
      <c r="K500">
        <v>177.2</v>
      </c>
      <c r="L500">
        <v>22.2</v>
      </c>
      <c r="M500">
        <v>170.2</v>
      </c>
      <c r="N500">
        <v>21.7</v>
      </c>
      <c r="O500">
        <v>176.2</v>
      </c>
      <c r="P500">
        <v>9.8624299999999998</v>
      </c>
      <c r="Q500">
        <v>110.925</v>
      </c>
      <c r="R500">
        <v>1.85121</v>
      </c>
      <c r="S500">
        <v>0.69288899999999998</v>
      </c>
      <c r="T500">
        <v>0.188169</v>
      </c>
    </row>
    <row r="501" spans="1:20" x14ac:dyDescent="0.45">
      <c r="A501">
        <v>500</v>
      </c>
      <c r="B501" s="1" t="s">
        <v>526</v>
      </c>
      <c r="C501" s="2">
        <v>0.7219444444444445</v>
      </c>
      <c r="D501">
        <v>27.2775</v>
      </c>
      <c r="E501">
        <v>2921.46</v>
      </c>
      <c r="F501">
        <v>-1.0764199999999999</v>
      </c>
      <c r="G501">
        <v>-29008.1</v>
      </c>
      <c r="H501">
        <v>5.0845300000000003E-2</v>
      </c>
      <c r="I501">
        <v>-0.61458100000000004</v>
      </c>
      <c r="J501">
        <v>179.8</v>
      </c>
      <c r="K501">
        <v>172.3</v>
      </c>
      <c r="L501">
        <v>22.2</v>
      </c>
      <c r="M501">
        <v>160.9</v>
      </c>
      <c r="N501">
        <v>21.8</v>
      </c>
      <c r="O501">
        <v>176.3</v>
      </c>
      <c r="P501">
        <v>9.8624299999999998</v>
      </c>
      <c r="Q501">
        <v>110.925</v>
      </c>
      <c r="R501">
        <v>1.85121</v>
      </c>
      <c r="S501">
        <v>0.69316299999999997</v>
      </c>
      <c r="T501">
        <v>0.18798300000000001</v>
      </c>
    </row>
    <row r="502" spans="1:20" x14ac:dyDescent="0.45">
      <c r="A502">
        <v>501</v>
      </c>
      <c r="B502" s="1" t="s">
        <v>527</v>
      </c>
      <c r="C502" s="2">
        <v>0.72263888888888894</v>
      </c>
      <c r="D502">
        <v>27.2941</v>
      </c>
      <c r="E502">
        <v>2915.61</v>
      </c>
      <c r="F502">
        <v>-1.0764199999999999</v>
      </c>
      <c r="G502">
        <v>-29008.1</v>
      </c>
      <c r="H502">
        <v>5.0826799999999998E-2</v>
      </c>
      <c r="I502">
        <v>-0.61495900000000003</v>
      </c>
      <c r="J502">
        <v>202.2</v>
      </c>
      <c r="K502">
        <v>172.5</v>
      </c>
      <c r="L502">
        <v>22.2</v>
      </c>
      <c r="M502">
        <v>172.5</v>
      </c>
      <c r="N502">
        <v>21.8</v>
      </c>
      <c r="O502">
        <v>176.3</v>
      </c>
      <c r="P502">
        <v>9.8624299999999998</v>
      </c>
      <c r="Q502">
        <v>110.925</v>
      </c>
      <c r="R502">
        <v>1.85121</v>
      </c>
      <c r="S502">
        <v>0.69337700000000002</v>
      </c>
      <c r="T502">
        <v>0.18807599999999999</v>
      </c>
    </row>
    <row r="503" spans="1:20" x14ac:dyDescent="0.45">
      <c r="A503">
        <v>502</v>
      </c>
      <c r="B503" s="1" t="s">
        <v>528</v>
      </c>
      <c r="C503" s="2">
        <v>0.72334490740740742</v>
      </c>
      <c r="D503">
        <v>27.310700000000001</v>
      </c>
      <c r="E503">
        <v>2924.22</v>
      </c>
      <c r="F503">
        <v>-1.0764199999999999</v>
      </c>
      <c r="G503">
        <v>-29008.1</v>
      </c>
      <c r="H503">
        <v>5.0826799999999998E-2</v>
      </c>
      <c r="I503">
        <v>-0.61458100000000004</v>
      </c>
      <c r="J503">
        <v>170.5</v>
      </c>
      <c r="K503">
        <v>175.5</v>
      </c>
      <c r="L503">
        <v>22.2</v>
      </c>
      <c r="M503">
        <v>169.7</v>
      </c>
      <c r="N503">
        <v>21.8</v>
      </c>
      <c r="O503">
        <v>176.5</v>
      </c>
      <c r="P503">
        <v>9.8624299999999998</v>
      </c>
      <c r="Q503">
        <v>110.925</v>
      </c>
      <c r="R503">
        <v>1.85121</v>
      </c>
      <c r="S503">
        <v>0.69383399999999995</v>
      </c>
      <c r="T503">
        <v>0.18798300000000001</v>
      </c>
    </row>
    <row r="504" spans="1:20" x14ac:dyDescent="0.45">
      <c r="A504">
        <v>503</v>
      </c>
      <c r="B504" s="1" t="s">
        <v>529</v>
      </c>
      <c r="C504" s="2">
        <v>0.72403935185185186</v>
      </c>
      <c r="D504">
        <v>27.327500000000001</v>
      </c>
      <c r="E504">
        <v>2929.15</v>
      </c>
      <c r="F504">
        <v>-1.0764199999999999</v>
      </c>
      <c r="G504">
        <v>-29008.1</v>
      </c>
      <c r="H504">
        <v>5.0826799999999998E-2</v>
      </c>
      <c r="I504">
        <v>-0.61495900000000003</v>
      </c>
      <c r="J504">
        <v>179.6</v>
      </c>
      <c r="K504">
        <v>177</v>
      </c>
      <c r="L504">
        <v>22.2</v>
      </c>
      <c r="M504">
        <v>159</v>
      </c>
      <c r="N504">
        <v>21.8</v>
      </c>
      <c r="O504">
        <v>176.6</v>
      </c>
      <c r="P504">
        <v>9.8624299999999998</v>
      </c>
      <c r="Q504">
        <v>110.89400000000001</v>
      </c>
      <c r="R504">
        <v>1.85121</v>
      </c>
      <c r="S504">
        <v>0.69401599999999997</v>
      </c>
      <c r="T504">
        <v>0.18807599999999999</v>
      </c>
    </row>
    <row r="505" spans="1:20" x14ac:dyDescent="0.45">
      <c r="A505">
        <v>504</v>
      </c>
      <c r="B505" s="1" t="s">
        <v>530</v>
      </c>
      <c r="C505" s="2">
        <v>0.7247337962962962</v>
      </c>
      <c r="D505">
        <v>27.344100000000001</v>
      </c>
      <c r="E505">
        <v>2928.23</v>
      </c>
      <c r="F505">
        <v>-1.0764199999999999</v>
      </c>
      <c r="G505">
        <v>-29008.1</v>
      </c>
      <c r="H505">
        <v>5.0845300000000003E-2</v>
      </c>
      <c r="I505">
        <v>-0.61477000000000004</v>
      </c>
      <c r="J505">
        <v>200.1</v>
      </c>
      <c r="K505">
        <v>174.2</v>
      </c>
      <c r="L505">
        <v>22.2</v>
      </c>
      <c r="M505">
        <v>172.7</v>
      </c>
      <c r="N505">
        <v>21.6</v>
      </c>
      <c r="O505">
        <v>176.6</v>
      </c>
      <c r="P505">
        <v>9.8624299999999998</v>
      </c>
      <c r="Q505">
        <v>110.89400000000001</v>
      </c>
      <c r="R505">
        <v>1.85121</v>
      </c>
      <c r="S505">
        <v>0.69432099999999997</v>
      </c>
      <c r="T505">
        <v>0.18826200000000001</v>
      </c>
    </row>
    <row r="506" spans="1:20" x14ac:dyDescent="0.45">
      <c r="A506">
        <v>505</v>
      </c>
      <c r="B506" s="1" t="s">
        <v>531</v>
      </c>
      <c r="C506" s="2">
        <v>0.72541666666666671</v>
      </c>
      <c r="D506">
        <v>27.360600000000002</v>
      </c>
      <c r="E506">
        <v>2938.69</v>
      </c>
      <c r="F506">
        <v>-0.15307599999999999</v>
      </c>
      <c r="G506">
        <v>-29008.1</v>
      </c>
      <c r="H506">
        <v>5.0826799999999998E-2</v>
      </c>
      <c r="I506">
        <v>-0.61477000000000004</v>
      </c>
      <c r="J506">
        <v>172.3</v>
      </c>
      <c r="K506">
        <v>170.4</v>
      </c>
      <c r="L506">
        <v>22.2</v>
      </c>
      <c r="M506">
        <v>168.9</v>
      </c>
      <c r="N506">
        <v>21.8</v>
      </c>
      <c r="O506">
        <v>176.8</v>
      </c>
      <c r="P506">
        <v>9.8624299999999998</v>
      </c>
      <c r="Q506">
        <v>110.925</v>
      </c>
      <c r="R506">
        <v>1.85121</v>
      </c>
      <c r="S506">
        <v>0.69468600000000003</v>
      </c>
      <c r="T506">
        <v>0.187889</v>
      </c>
    </row>
    <row r="507" spans="1:20" x14ac:dyDescent="0.45">
      <c r="A507">
        <v>506</v>
      </c>
      <c r="B507" s="1" t="s">
        <v>532</v>
      </c>
      <c r="C507" s="2">
        <v>0.72611111111111104</v>
      </c>
      <c r="D507">
        <v>27.377199999999998</v>
      </c>
      <c r="E507">
        <v>2941.77</v>
      </c>
      <c r="F507">
        <v>-0.15307599999999999</v>
      </c>
      <c r="G507">
        <v>-29008.1</v>
      </c>
      <c r="H507">
        <v>5.0826799999999998E-2</v>
      </c>
      <c r="I507">
        <v>-0.61458100000000004</v>
      </c>
      <c r="J507">
        <v>181.1</v>
      </c>
      <c r="K507">
        <v>172.8</v>
      </c>
      <c r="L507">
        <v>22.2</v>
      </c>
      <c r="M507">
        <v>160.9</v>
      </c>
      <c r="N507">
        <v>21.8</v>
      </c>
      <c r="O507">
        <v>177</v>
      </c>
      <c r="P507">
        <v>9.8624299999999998</v>
      </c>
      <c r="Q507">
        <v>110.925</v>
      </c>
      <c r="R507">
        <v>1.85121</v>
      </c>
      <c r="S507">
        <v>0.69517399999999996</v>
      </c>
      <c r="T507">
        <v>0.18826200000000001</v>
      </c>
    </row>
    <row r="508" spans="1:20" x14ac:dyDescent="0.45">
      <c r="A508">
        <v>507</v>
      </c>
      <c r="B508" s="1" t="s">
        <v>533</v>
      </c>
      <c r="C508" s="2">
        <v>0.72680555555555559</v>
      </c>
      <c r="D508">
        <v>27.393799999999999</v>
      </c>
      <c r="E508">
        <v>2937.76</v>
      </c>
      <c r="F508">
        <v>-1.0764199999999999</v>
      </c>
      <c r="G508">
        <v>-29008.1</v>
      </c>
      <c r="H508">
        <v>5.0845300000000003E-2</v>
      </c>
      <c r="I508">
        <v>-0.61533599999999999</v>
      </c>
      <c r="J508">
        <v>201.9</v>
      </c>
      <c r="K508">
        <v>169.4</v>
      </c>
      <c r="L508">
        <v>22.2</v>
      </c>
      <c r="M508">
        <v>173</v>
      </c>
      <c r="N508">
        <v>21.6</v>
      </c>
      <c r="O508">
        <v>177.1</v>
      </c>
      <c r="P508">
        <v>9.8624299999999998</v>
      </c>
      <c r="Q508">
        <v>110.89400000000001</v>
      </c>
      <c r="R508">
        <v>1.85121</v>
      </c>
      <c r="S508">
        <v>0.69575299999999995</v>
      </c>
      <c r="T508">
        <v>0.18875800000000001</v>
      </c>
    </row>
    <row r="509" spans="1:20" x14ac:dyDescent="0.45">
      <c r="A509">
        <v>508</v>
      </c>
      <c r="B509" s="1" t="s">
        <v>534</v>
      </c>
      <c r="C509" s="2">
        <v>0.72751157407407396</v>
      </c>
      <c r="D509">
        <v>27.410499999999999</v>
      </c>
      <c r="E509">
        <v>2946.38</v>
      </c>
      <c r="F509">
        <v>-1.0764199999999999</v>
      </c>
      <c r="G509">
        <v>-29008.1</v>
      </c>
      <c r="H509">
        <v>5.0845300000000003E-2</v>
      </c>
      <c r="I509">
        <v>-0.61533599999999999</v>
      </c>
      <c r="J509">
        <v>170.9</v>
      </c>
      <c r="K509">
        <v>167.2</v>
      </c>
      <c r="L509">
        <v>22.2</v>
      </c>
      <c r="M509">
        <v>168</v>
      </c>
      <c r="N509">
        <v>21.7</v>
      </c>
      <c r="O509">
        <v>177.3</v>
      </c>
      <c r="P509">
        <v>9.8624299999999998</v>
      </c>
      <c r="Q509">
        <v>110.89400000000001</v>
      </c>
      <c r="R509">
        <v>1.85121</v>
      </c>
      <c r="S509">
        <v>0.69593499999999997</v>
      </c>
      <c r="T509">
        <v>0.18847900000000001</v>
      </c>
    </row>
    <row r="510" spans="1:20" x14ac:dyDescent="0.45">
      <c r="A510">
        <v>509</v>
      </c>
      <c r="B510" s="1" t="s">
        <v>535</v>
      </c>
      <c r="C510" s="2">
        <v>0.72820601851851852</v>
      </c>
      <c r="D510">
        <v>27.427</v>
      </c>
      <c r="E510">
        <v>2945.46</v>
      </c>
      <c r="F510">
        <v>-0.15307599999999999</v>
      </c>
      <c r="G510">
        <v>-29008.1</v>
      </c>
      <c r="H510">
        <v>5.0845300000000003E-2</v>
      </c>
      <c r="I510">
        <v>-0.61533599999999999</v>
      </c>
      <c r="J510">
        <v>182.8</v>
      </c>
      <c r="K510">
        <v>171.8</v>
      </c>
      <c r="L510">
        <v>22.3</v>
      </c>
      <c r="M510">
        <v>161.30000000000001</v>
      </c>
      <c r="N510">
        <v>21.9</v>
      </c>
      <c r="O510">
        <v>177.4</v>
      </c>
      <c r="P510">
        <v>9.8624299999999998</v>
      </c>
      <c r="Q510">
        <v>110.925</v>
      </c>
      <c r="R510">
        <v>1.85121</v>
      </c>
      <c r="S510">
        <v>0.69621</v>
      </c>
      <c r="T510">
        <v>0.18847900000000001</v>
      </c>
    </row>
    <row r="511" spans="1:20" x14ac:dyDescent="0.45">
      <c r="A511">
        <v>510</v>
      </c>
      <c r="B511" s="1" t="s">
        <v>536</v>
      </c>
      <c r="C511" s="2">
        <v>0.72888888888888881</v>
      </c>
      <c r="D511">
        <v>27.4436</v>
      </c>
      <c r="E511">
        <v>2936.84</v>
      </c>
      <c r="F511">
        <v>-0.15307599999999999</v>
      </c>
      <c r="G511">
        <v>-29008.1</v>
      </c>
      <c r="H511">
        <v>5.0845300000000003E-2</v>
      </c>
      <c r="I511">
        <v>-0.61477000000000004</v>
      </c>
      <c r="J511">
        <v>214.1</v>
      </c>
      <c r="K511">
        <v>176</v>
      </c>
      <c r="L511">
        <v>22.3</v>
      </c>
      <c r="M511">
        <v>176.9</v>
      </c>
      <c r="N511">
        <v>21.9</v>
      </c>
      <c r="O511">
        <v>177.5</v>
      </c>
      <c r="P511">
        <v>9.8624299999999998</v>
      </c>
      <c r="Q511">
        <v>110.925</v>
      </c>
      <c r="R511">
        <v>1.85121</v>
      </c>
      <c r="S511">
        <v>0.69639200000000001</v>
      </c>
      <c r="T511">
        <v>0.18953300000000001</v>
      </c>
    </row>
    <row r="512" spans="1:20" x14ac:dyDescent="0.45">
      <c r="A512">
        <v>511</v>
      </c>
      <c r="B512" s="1" t="s">
        <v>537</v>
      </c>
      <c r="C512" s="2">
        <v>0.72958333333333336</v>
      </c>
      <c r="D512">
        <v>27.4602</v>
      </c>
      <c r="E512">
        <v>2948.23</v>
      </c>
      <c r="F512">
        <v>-1.0764199999999999</v>
      </c>
      <c r="G512">
        <v>-29008.1</v>
      </c>
      <c r="H512">
        <v>5.0845300000000003E-2</v>
      </c>
      <c r="I512">
        <v>-0.61495900000000003</v>
      </c>
      <c r="J512">
        <v>190.1</v>
      </c>
      <c r="K512">
        <v>177.6</v>
      </c>
      <c r="L512">
        <v>22.3</v>
      </c>
      <c r="M512">
        <v>166.3</v>
      </c>
      <c r="N512">
        <v>21.9</v>
      </c>
      <c r="O512">
        <v>177.7</v>
      </c>
      <c r="P512">
        <v>9.8624299999999998</v>
      </c>
      <c r="Q512">
        <v>110.925</v>
      </c>
      <c r="R512">
        <v>1.85121</v>
      </c>
      <c r="S512">
        <v>0.69669700000000001</v>
      </c>
      <c r="T512">
        <v>0.18953300000000001</v>
      </c>
    </row>
    <row r="513" spans="1:20" x14ac:dyDescent="0.45">
      <c r="A513">
        <v>512</v>
      </c>
      <c r="B513" s="1" t="s">
        <v>538</v>
      </c>
      <c r="C513" s="2">
        <v>0.7302777777777778</v>
      </c>
      <c r="D513">
        <v>27.476900000000001</v>
      </c>
      <c r="E513">
        <v>2955.92</v>
      </c>
      <c r="F513">
        <v>-0.15307599999999999</v>
      </c>
      <c r="G513">
        <v>-29008.1</v>
      </c>
      <c r="H513">
        <v>5.0845300000000003E-2</v>
      </c>
      <c r="I513">
        <v>-0.61514800000000003</v>
      </c>
      <c r="J513">
        <v>186.5</v>
      </c>
      <c r="K513">
        <v>172.7</v>
      </c>
      <c r="L513">
        <v>22.3</v>
      </c>
      <c r="M513">
        <v>164.7</v>
      </c>
      <c r="N513">
        <v>21.8</v>
      </c>
      <c r="O513">
        <v>177.9</v>
      </c>
      <c r="P513">
        <v>9.8624299999999998</v>
      </c>
      <c r="Q513">
        <v>110.925</v>
      </c>
      <c r="R513">
        <v>1.85121</v>
      </c>
      <c r="S513">
        <v>0.697245</v>
      </c>
      <c r="T513">
        <v>0.18934699999999999</v>
      </c>
    </row>
    <row r="514" spans="1:20" x14ac:dyDescent="0.45">
      <c r="A514">
        <v>513</v>
      </c>
      <c r="B514" s="1" t="s">
        <v>539</v>
      </c>
      <c r="C514" s="2">
        <v>0.73098379629629628</v>
      </c>
      <c r="D514">
        <v>27.493400000000001</v>
      </c>
      <c r="E514">
        <v>2959</v>
      </c>
      <c r="F514">
        <v>-1.0764199999999999</v>
      </c>
      <c r="G514">
        <v>-29008.1</v>
      </c>
      <c r="H514">
        <v>5.0845300000000003E-2</v>
      </c>
      <c r="I514">
        <v>-0.61552499999999999</v>
      </c>
      <c r="J514">
        <v>180.4</v>
      </c>
      <c r="K514">
        <v>172.2</v>
      </c>
      <c r="L514">
        <v>22.3</v>
      </c>
      <c r="M514">
        <v>162.69999999999999</v>
      </c>
      <c r="N514">
        <v>21.8</v>
      </c>
      <c r="O514">
        <v>178</v>
      </c>
      <c r="P514">
        <v>9.8624299999999998</v>
      </c>
      <c r="Q514">
        <v>110.925</v>
      </c>
      <c r="R514">
        <v>1.85121</v>
      </c>
      <c r="S514">
        <v>0.697245</v>
      </c>
      <c r="T514">
        <v>0.189161</v>
      </c>
    </row>
    <row r="515" spans="1:20" x14ac:dyDescent="0.45">
      <c r="A515">
        <v>514</v>
      </c>
      <c r="B515" s="1" t="s">
        <v>540</v>
      </c>
      <c r="C515" s="2">
        <v>0.73167824074074073</v>
      </c>
      <c r="D515">
        <v>27.510100000000001</v>
      </c>
      <c r="E515">
        <v>2958.07</v>
      </c>
      <c r="F515">
        <v>-1.0764199999999999</v>
      </c>
      <c r="G515">
        <v>-29008.1</v>
      </c>
      <c r="H515">
        <v>5.0845300000000003E-2</v>
      </c>
      <c r="I515">
        <v>-0.61458100000000004</v>
      </c>
      <c r="J515">
        <v>186.7</v>
      </c>
      <c r="K515">
        <v>175</v>
      </c>
      <c r="L515">
        <v>22.3</v>
      </c>
      <c r="M515">
        <v>166.2</v>
      </c>
      <c r="N515">
        <v>21.8</v>
      </c>
      <c r="O515">
        <v>178.1</v>
      </c>
      <c r="P515">
        <v>9.8624299999999998</v>
      </c>
      <c r="Q515">
        <v>110.925</v>
      </c>
      <c r="R515">
        <v>1.85121</v>
      </c>
      <c r="S515">
        <v>0.69745800000000002</v>
      </c>
      <c r="T515">
        <v>0.189161</v>
      </c>
    </row>
    <row r="516" spans="1:20" x14ac:dyDescent="0.45">
      <c r="A516">
        <v>515</v>
      </c>
      <c r="B516" s="1" t="s">
        <v>541</v>
      </c>
      <c r="C516" s="2">
        <v>0.73237268518518517</v>
      </c>
      <c r="D516">
        <v>27.526700000000002</v>
      </c>
      <c r="E516">
        <v>2959</v>
      </c>
      <c r="F516">
        <v>-1.0764199999999999</v>
      </c>
      <c r="G516">
        <v>-29008.1</v>
      </c>
      <c r="H516">
        <v>5.0845300000000003E-2</v>
      </c>
      <c r="I516">
        <v>-0.61552499999999999</v>
      </c>
      <c r="J516">
        <v>181.9</v>
      </c>
      <c r="K516">
        <v>178.2</v>
      </c>
      <c r="L516">
        <v>22.3</v>
      </c>
      <c r="M516">
        <v>164.6</v>
      </c>
      <c r="N516">
        <v>21.8</v>
      </c>
      <c r="O516">
        <v>178.2</v>
      </c>
      <c r="P516">
        <v>9.8624299999999998</v>
      </c>
      <c r="Q516">
        <v>110.925</v>
      </c>
      <c r="R516">
        <v>1.85121</v>
      </c>
      <c r="S516">
        <v>0.69773300000000005</v>
      </c>
      <c r="T516">
        <v>0.18944</v>
      </c>
    </row>
    <row r="517" spans="1:20" x14ac:dyDescent="0.45">
      <c r="A517">
        <v>516</v>
      </c>
      <c r="B517" s="1" t="s">
        <v>542</v>
      </c>
      <c r="C517" s="2">
        <v>0.73305555555555557</v>
      </c>
      <c r="D517">
        <v>27.543299999999999</v>
      </c>
      <c r="E517">
        <v>2962.69</v>
      </c>
      <c r="F517">
        <v>-1.0764199999999999</v>
      </c>
      <c r="G517">
        <v>-29008.1</v>
      </c>
      <c r="H517">
        <v>5.0845300000000003E-2</v>
      </c>
      <c r="I517">
        <v>-0.61477000000000004</v>
      </c>
      <c r="J517">
        <v>168.7</v>
      </c>
      <c r="K517">
        <v>174.1</v>
      </c>
      <c r="L517">
        <v>22.3</v>
      </c>
      <c r="M517">
        <v>164</v>
      </c>
      <c r="N517">
        <v>21.8</v>
      </c>
      <c r="O517">
        <v>178.2</v>
      </c>
      <c r="P517">
        <v>9.8624299999999998</v>
      </c>
      <c r="Q517">
        <v>110.925</v>
      </c>
      <c r="R517">
        <v>1.85121</v>
      </c>
      <c r="S517">
        <v>0.698129</v>
      </c>
      <c r="T517">
        <v>0.18953300000000001</v>
      </c>
    </row>
    <row r="518" spans="1:20" x14ac:dyDescent="0.45">
      <c r="A518">
        <v>517</v>
      </c>
      <c r="B518" s="1" t="s">
        <v>543</v>
      </c>
      <c r="C518" s="2">
        <v>0.73375000000000001</v>
      </c>
      <c r="D518">
        <v>27.559799999999999</v>
      </c>
      <c r="E518">
        <v>2961.77</v>
      </c>
      <c r="F518">
        <v>-0.15307599999999999</v>
      </c>
      <c r="G518">
        <v>-29008.1</v>
      </c>
      <c r="H518">
        <v>5.0826799999999998E-2</v>
      </c>
      <c r="I518">
        <v>-0.61477000000000004</v>
      </c>
      <c r="J518">
        <v>162.30000000000001</v>
      </c>
      <c r="K518">
        <v>169.9</v>
      </c>
      <c r="L518">
        <v>22.2</v>
      </c>
      <c r="M518">
        <v>160.30000000000001</v>
      </c>
      <c r="N518">
        <v>21.7</v>
      </c>
      <c r="O518">
        <v>178.2</v>
      </c>
      <c r="P518">
        <v>9.8624299999999998</v>
      </c>
      <c r="Q518">
        <v>110.89400000000001</v>
      </c>
      <c r="R518">
        <v>1.85121</v>
      </c>
      <c r="S518">
        <v>0.69831100000000002</v>
      </c>
      <c r="T518">
        <v>0.18925400000000001</v>
      </c>
    </row>
    <row r="519" spans="1:20" x14ac:dyDescent="0.45">
      <c r="A519">
        <v>518</v>
      </c>
      <c r="B519" s="1" t="s">
        <v>544</v>
      </c>
      <c r="C519" s="2">
        <v>0.73444444444444434</v>
      </c>
      <c r="D519">
        <v>27.5764</v>
      </c>
      <c r="E519">
        <v>2949.46</v>
      </c>
      <c r="F519">
        <v>-1.0764199999999999</v>
      </c>
      <c r="G519">
        <v>-29008.1</v>
      </c>
      <c r="H519">
        <v>5.0845300000000003E-2</v>
      </c>
      <c r="I519">
        <v>-0.61577599999999999</v>
      </c>
      <c r="J519">
        <v>159.9</v>
      </c>
      <c r="K519">
        <v>167.6</v>
      </c>
      <c r="L519">
        <v>22.2</v>
      </c>
      <c r="M519">
        <v>158.19999999999999</v>
      </c>
      <c r="N519">
        <v>21.8</v>
      </c>
      <c r="O519">
        <v>178.1</v>
      </c>
      <c r="P519">
        <v>9.8624299999999998</v>
      </c>
      <c r="Q519">
        <v>110.925</v>
      </c>
      <c r="R519">
        <v>1.85121</v>
      </c>
      <c r="S519">
        <v>0.698129</v>
      </c>
      <c r="T519">
        <v>0.18990499999999999</v>
      </c>
    </row>
    <row r="520" spans="1:20" x14ac:dyDescent="0.45">
      <c r="A520">
        <v>519</v>
      </c>
      <c r="B520" s="1" t="s">
        <v>545</v>
      </c>
      <c r="C520" s="2">
        <v>0.73515046296296294</v>
      </c>
      <c r="D520">
        <v>27.5928</v>
      </c>
      <c r="E520">
        <v>2930.07</v>
      </c>
      <c r="F520">
        <v>-1.0764199999999999</v>
      </c>
      <c r="G520">
        <v>-29008.1</v>
      </c>
      <c r="H520">
        <v>5.0845300000000003E-2</v>
      </c>
      <c r="I520">
        <v>-0.61477000000000004</v>
      </c>
      <c r="J520">
        <v>158.4</v>
      </c>
      <c r="K520">
        <v>172.4</v>
      </c>
      <c r="L520">
        <v>22.3</v>
      </c>
      <c r="M520">
        <v>155.6</v>
      </c>
      <c r="N520">
        <v>21.8</v>
      </c>
      <c r="O520">
        <v>177.8</v>
      </c>
      <c r="P520">
        <v>9.8624299999999998</v>
      </c>
      <c r="Q520">
        <v>110.925</v>
      </c>
      <c r="R520">
        <v>1.85121</v>
      </c>
      <c r="S520">
        <v>0.69773300000000005</v>
      </c>
      <c r="T520">
        <v>0.19040199999999999</v>
      </c>
    </row>
    <row r="521" spans="1:20" x14ac:dyDescent="0.45">
      <c r="A521">
        <v>520</v>
      </c>
      <c r="B521" s="1" t="s">
        <v>546</v>
      </c>
      <c r="C521" s="2">
        <v>0.73584490740740749</v>
      </c>
      <c r="D521">
        <v>27.6096</v>
      </c>
      <c r="E521">
        <v>2909.15</v>
      </c>
      <c r="F521">
        <v>-0.15307599999999999</v>
      </c>
      <c r="G521">
        <v>-29008.1</v>
      </c>
      <c r="H521">
        <v>5.0845300000000003E-2</v>
      </c>
      <c r="I521">
        <v>-0.61477000000000004</v>
      </c>
      <c r="J521">
        <v>171.5</v>
      </c>
      <c r="K521">
        <v>176.3</v>
      </c>
      <c r="L521">
        <v>22.3</v>
      </c>
      <c r="M521">
        <v>156.5</v>
      </c>
      <c r="N521">
        <v>21.8</v>
      </c>
      <c r="O521">
        <v>177.4</v>
      </c>
      <c r="P521">
        <v>9.8624299999999998</v>
      </c>
      <c r="Q521">
        <v>110.925</v>
      </c>
      <c r="R521">
        <v>1.85121</v>
      </c>
      <c r="S521">
        <v>0.69764099999999996</v>
      </c>
      <c r="T521">
        <v>0.190805</v>
      </c>
    </row>
    <row r="522" spans="1:20" x14ac:dyDescent="0.45">
      <c r="A522">
        <v>521</v>
      </c>
      <c r="B522" s="1" t="s">
        <v>547</v>
      </c>
      <c r="C522" s="2">
        <v>0.73653935185185182</v>
      </c>
      <c r="D522">
        <v>27.626200000000001</v>
      </c>
      <c r="E522">
        <v>2886.07</v>
      </c>
      <c r="F522">
        <v>-1.0764199999999999</v>
      </c>
      <c r="G522">
        <v>-29008.1</v>
      </c>
      <c r="H522">
        <v>5.0845300000000003E-2</v>
      </c>
      <c r="I522">
        <v>-0.61514800000000003</v>
      </c>
      <c r="J522">
        <v>209.8</v>
      </c>
      <c r="K522">
        <v>178.4</v>
      </c>
      <c r="L522">
        <v>22.3</v>
      </c>
      <c r="M522">
        <v>171.3</v>
      </c>
      <c r="N522">
        <v>21.8</v>
      </c>
      <c r="O522">
        <v>176.9</v>
      </c>
      <c r="P522">
        <v>9.8624299999999998</v>
      </c>
      <c r="Q522">
        <v>110.925</v>
      </c>
      <c r="R522">
        <v>1.85121</v>
      </c>
      <c r="S522">
        <v>0.69745800000000002</v>
      </c>
      <c r="T522">
        <v>0.19158</v>
      </c>
    </row>
    <row r="523" spans="1:20" x14ac:dyDescent="0.45">
      <c r="A523">
        <v>522</v>
      </c>
      <c r="B523" s="1" t="s">
        <v>548</v>
      </c>
      <c r="C523" s="2">
        <v>0.73722222222222233</v>
      </c>
      <c r="D523">
        <v>27.642800000000001</v>
      </c>
      <c r="E523">
        <v>2887.91</v>
      </c>
      <c r="F523">
        <v>-1.0764199999999999</v>
      </c>
      <c r="G523">
        <v>-29008.1</v>
      </c>
      <c r="H523">
        <v>5.0845300000000003E-2</v>
      </c>
      <c r="I523">
        <v>-0.61552499999999999</v>
      </c>
      <c r="J523">
        <v>182.9</v>
      </c>
      <c r="K523">
        <v>173</v>
      </c>
      <c r="L523">
        <v>22.3</v>
      </c>
      <c r="M523">
        <v>164.3</v>
      </c>
      <c r="N523">
        <v>21.8</v>
      </c>
      <c r="O523">
        <v>176.8</v>
      </c>
      <c r="P523">
        <v>9.8624299999999998</v>
      </c>
      <c r="Q523">
        <v>110.925</v>
      </c>
      <c r="R523">
        <v>1.85121</v>
      </c>
      <c r="S523">
        <v>0.69764099999999996</v>
      </c>
      <c r="T523">
        <v>0.19167300000000001</v>
      </c>
    </row>
    <row r="524" spans="1:20" x14ac:dyDescent="0.45">
      <c r="A524">
        <v>523</v>
      </c>
      <c r="B524" s="1" t="s">
        <v>549</v>
      </c>
      <c r="C524" s="2">
        <v>0.73791666666666667</v>
      </c>
      <c r="D524">
        <v>27.659500000000001</v>
      </c>
      <c r="E524">
        <v>2885.14</v>
      </c>
      <c r="F524">
        <v>-1.0764199999999999</v>
      </c>
      <c r="G524">
        <v>-29008.1</v>
      </c>
      <c r="H524">
        <v>5.0845300000000003E-2</v>
      </c>
      <c r="I524">
        <v>-0.61533599999999999</v>
      </c>
      <c r="J524">
        <v>174.3</v>
      </c>
      <c r="K524">
        <v>169.4</v>
      </c>
      <c r="L524">
        <v>22.3</v>
      </c>
      <c r="M524">
        <v>167.8</v>
      </c>
      <c r="N524">
        <v>21.8</v>
      </c>
      <c r="O524">
        <v>176.7</v>
      </c>
      <c r="P524">
        <v>9.8624299999999998</v>
      </c>
      <c r="Q524">
        <v>110.925</v>
      </c>
      <c r="R524">
        <v>1.85121</v>
      </c>
      <c r="S524">
        <v>0.697824</v>
      </c>
      <c r="T524">
        <v>0.191859</v>
      </c>
    </row>
    <row r="525" spans="1:20" x14ac:dyDescent="0.45">
      <c r="A525">
        <v>524</v>
      </c>
      <c r="B525" s="1" t="s">
        <v>550</v>
      </c>
      <c r="C525" s="2">
        <v>0.73862268518518526</v>
      </c>
      <c r="D525">
        <v>27.676100000000002</v>
      </c>
      <c r="E525">
        <v>2882.99</v>
      </c>
      <c r="F525">
        <v>-1.0764199999999999</v>
      </c>
      <c r="G525">
        <v>-29008.1</v>
      </c>
      <c r="H525">
        <v>5.0845300000000003E-2</v>
      </c>
      <c r="I525">
        <v>-0.61477000000000004</v>
      </c>
      <c r="J525">
        <v>184</v>
      </c>
      <c r="K525">
        <v>166.9</v>
      </c>
      <c r="L525">
        <v>22.3</v>
      </c>
      <c r="M525">
        <v>159.6</v>
      </c>
      <c r="N525">
        <v>21.8</v>
      </c>
      <c r="O525">
        <v>176.6</v>
      </c>
      <c r="P525">
        <v>9.8624299999999998</v>
      </c>
      <c r="Q525">
        <v>110.925</v>
      </c>
      <c r="R525">
        <v>1.85121</v>
      </c>
      <c r="S525">
        <v>0.69800700000000004</v>
      </c>
      <c r="T525">
        <v>0.19167300000000001</v>
      </c>
    </row>
    <row r="526" spans="1:20" x14ac:dyDescent="0.45">
      <c r="A526">
        <v>525</v>
      </c>
      <c r="B526" s="1" t="s">
        <v>551</v>
      </c>
      <c r="C526" s="2">
        <v>0.73931712962962959</v>
      </c>
      <c r="D526">
        <v>27.692599999999999</v>
      </c>
      <c r="E526">
        <v>2871.6</v>
      </c>
      <c r="F526">
        <v>-1.0764199999999999</v>
      </c>
      <c r="G526">
        <v>-29008.1</v>
      </c>
      <c r="H526">
        <v>5.0845300000000003E-2</v>
      </c>
      <c r="I526">
        <v>-0.61458100000000004</v>
      </c>
      <c r="J526">
        <v>205.7</v>
      </c>
      <c r="K526">
        <v>165.6</v>
      </c>
      <c r="L526">
        <v>22.3</v>
      </c>
      <c r="M526">
        <v>172.7</v>
      </c>
      <c r="N526">
        <v>21.8</v>
      </c>
      <c r="O526">
        <v>176.6</v>
      </c>
      <c r="P526">
        <v>9.8624299999999998</v>
      </c>
      <c r="Q526">
        <v>110.925</v>
      </c>
      <c r="R526">
        <v>1.85121</v>
      </c>
      <c r="S526">
        <v>0.698129</v>
      </c>
      <c r="T526">
        <v>0.19244900000000001</v>
      </c>
    </row>
    <row r="527" spans="1:20" x14ac:dyDescent="0.45">
      <c r="A527">
        <v>526</v>
      </c>
      <c r="B527" s="1" t="s">
        <v>552</v>
      </c>
      <c r="C527" s="2">
        <v>0.74001157407407403</v>
      </c>
      <c r="D527">
        <v>27.709099999999999</v>
      </c>
      <c r="E527">
        <v>2874.37</v>
      </c>
      <c r="F527">
        <v>-1.0764199999999999</v>
      </c>
      <c r="G527">
        <v>-29008.1</v>
      </c>
      <c r="H527">
        <v>5.0845300000000003E-2</v>
      </c>
      <c r="I527">
        <v>-0.61514800000000003</v>
      </c>
      <c r="J527">
        <v>171</v>
      </c>
      <c r="K527">
        <v>171</v>
      </c>
      <c r="L527">
        <v>22.3</v>
      </c>
      <c r="M527">
        <v>167.2</v>
      </c>
      <c r="N527">
        <v>21.8</v>
      </c>
      <c r="O527">
        <v>176.7</v>
      </c>
      <c r="P527">
        <v>9.8624299999999998</v>
      </c>
      <c r="Q527">
        <v>110.925</v>
      </c>
      <c r="R527">
        <v>1.85121</v>
      </c>
      <c r="S527">
        <v>0.69821999999999995</v>
      </c>
      <c r="T527">
        <v>0.19254199999999999</v>
      </c>
    </row>
    <row r="528" spans="1:20" x14ac:dyDescent="0.45">
      <c r="A528">
        <v>527</v>
      </c>
      <c r="B528" s="1" t="s">
        <v>553</v>
      </c>
      <c r="C528" s="2">
        <v>0.74070601851851858</v>
      </c>
      <c r="D528">
        <v>27.7256</v>
      </c>
      <c r="E528">
        <v>2875.6</v>
      </c>
      <c r="F528">
        <v>-1.0764199999999999</v>
      </c>
      <c r="G528">
        <v>-29008.1</v>
      </c>
      <c r="H528">
        <v>5.0845300000000003E-2</v>
      </c>
      <c r="I528">
        <v>-0.61552499999999999</v>
      </c>
      <c r="J528">
        <v>178.7</v>
      </c>
      <c r="K528">
        <v>175.1</v>
      </c>
      <c r="L528">
        <v>22.3</v>
      </c>
      <c r="M528">
        <v>159.9</v>
      </c>
      <c r="N528">
        <v>21.8</v>
      </c>
      <c r="O528">
        <v>176.8</v>
      </c>
      <c r="P528">
        <v>9.8624299999999998</v>
      </c>
      <c r="Q528">
        <v>110.925</v>
      </c>
      <c r="R528">
        <v>1.85121</v>
      </c>
      <c r="S528">
        <v>0.69831100000000002</v>
      </c>
      <c r="T528">
        <v>0.19272800000000001</v>
      </c>
    </row>
    <row r="529" spans="1:20" x14ac:dyDescent="0.45">
      <c r="A529">
        <v>528</v>
      </c>
      <c r="B529" s="1" t="s">
        <v>554</v>
      </c>
      <c r="C529" s="2">
        <v>0.74138888888888888</v>
      </c>
      <c r="D529">
        <v>27.7424</v>
      </c>
      <c r="E529">
        <v>2869.76</v>
      </c>
      <c r="F529">
        <v>-0.15307599999999999</v>
      </c>
      <c r="G529">
        <v>-29008.1</v>
      </c>
      <c r="H529">
        <v>5.0845300000000003E-2</v>
      </c>
      <c r="I529">
        <v>-0.61477000000000004</v>
      </c>
      <c r="J529">
        <v>212.5</v>
      </c>
      <c r="K529">
        <v>178</v>
      </c>
      <c r="L529">
        <v>22.3</v>
      </c>
      <c r="M529">
        <v>175.5</v>
      </c>
      <c r="N529">
        <v>21.8</v>
      </c>
      <c r="O529">
        <v>176.8</v>
      </c>
      <c r="P529">
        <v>9.8624299999999998</v>
      </c>
      <c r="Q529">
        <v>110.925</v>
      </c>
      <c r="R529">
        <v>1.85121</v>
      </c>
      <c r="S529">
        <v>0.69821999999999995</v>
      </c>
      <c r="T529">
        <v>0.19282099999999999</v>
      </c>
    </row>
    <row r="530" spans="1:20" x14ac:dyDescent="0.45">
      <c r="A530">
        <v>529</v>
      </c>
      <c r="B530" s="1" t="s">
        <v>555</v>
      </c>
      <c r="C530" s="2">
        <v>0.74209490740740736</v>
      </c>
      <c r="D530">
        <v>27.759</v>
      </c>
      <c r="E530">
        <v>2882.99</v>
      </c>
      <c r="F530">
        <v>-0.15307599999999999</v>
      </c>
      <c r="G530">
        <v>-29008.1</v>
      </c>
      <c r="H530">
        <v>5.0845300000000003E-2</v>
      </c>
      <c r="I530">
        <v>-0.61477000000000004</v>
      </c>
      <c r="J530">
        <v>185.3</v>
      </c>
      <c r="K530">
        <v>173.4</v>
      </c>
      <c r="L530">
        <v>22.3</v>
      </c>
      <c r="M530">
        <v>164.4</v>
      </c>
      <c r="N530">
        <v>21.9</v>
      </c>
      <c r="O530">
        <v>177</v>
      </c>
      <c r="P530">
        <v>9.8624299999999998</v>
      </c>
      <c r="Q530">
        <v>110.89400000000001</v>
      </c>
      <c r="R530">
        <v>1.85121</v>
      </c>
      <c r="S530">
        <v>0.69876799999999994</v>
      </c>
      <c r="T530">
        <v>0.19322400000000001</v>
      </c>
    </row>
    <row r="531" spans="1:20" x14ac:dyDescent="0.45">
      <c r="A531">
        <v>530</v>
      </c>
      <c r="B531" s="1" t="s">
        <v>556</v>
      </c>
      <c r="C531" s="2">
        <v>0.7427893518518518</v>
      </c>
      <c r="D531">
        <v>27.775500000000001</v>
      </c>
      <c r="E531">
        <v>2889.76</v>
      </c>
      <c r="F531">
        <v>-0.15307599999999999</v>
      </c>
      <c r="G531">
        <v>-29008.1</v>
      </c>
      <c r="H531">
        <v>5.0845300000000003E-2</v>
      </c>
      <c r="I531">
        <v>-0.61477000000000004</v>
      </c>
      <c r="J531">
        <v>169.3</v>
      </c>
      <c r="K531">
        <v>169.3</v>
      </c>
      <c r="L531">
        <v>22.3</v>
      </c>
      <c r="M531">
        <v>163.80000000000001</v>
      </c>
      <c r="N531">
        <v>22</v>
      </c>
      <c r="O531">
        <v>177.2</v>
      </c>
      <c r="P531">
        <v>9.8624299999999998</v>
      </c>
      <c r="Q531">
        <v>110.925</v>
      </c>
      <c r="R531">
        <v>1.85121</v>
      </c>
      <c r="S531">
        <v>0.69886000000000004</v>
      </c>
      <c r="T531">
        <v>0.19309999999999999</v>
      </c>
    </row>
    <row r="532" spans="1:20" x14ac:dyDescent="0.45">
      <c r="A532">
        <v>531</v>
      </c>
      <c r="B532" s="1" t="s">
        <v>557</v>
      </c>
      <c r="C532" s="2">
        <v>0.74348379629629635</v>
      </c>
      <c r="D532">
        <v>27.792100000000001</v>
      </c>
      <c r="E532">
        <v>2890.68</v>
      </c>
      <c r="F532">
        <v>-1.0764199999999999</v>
      </c>
      <c r="G532">
        <v>-29008.1</v>
      </c>
      <c r="H532">
        <v>5.0845300000000003E-2</v>
      </c>
      <c r="I532">
        <v>-0.61495900000000003</v>
      </c>
      <c r="J532">
        <v>162.69999999999999</v>
      </c>
      <c r="K532">
        <v>166.6</v>
      </c>
      <c r="L532">
        <v>22.3</v>
      </c>
      <c r="M532">
        <v>159.4</v>
      </c>
      <c r="N532">
        <v>22</v>
      </c>
      <c r="O532">
        <v>177.3</v>
      </c>
      <c r="P532">
        <v>9.8624299999999998</v>
      </c>
      <c r="Q532">
        <v>110.925</v>
      </c>
      <c r="R532">
        <v>1.85121</v>
      </c>
      <c r="S532">
        <v>0.69886000000000004</v>
      </c>
      <c r="T532">
        <v>0.19272800000000001</v>
      </c>
    </row>
    <row r="533" spans="1:20" x14ac:dyDescent="0.45">
      <c r="A533">
        <v>532</v>
      </c>
      <c r="B533" s="1" t="s">
        <v>558</v>
      </c>
      <c r="C533" s="2">
        <v>0.74417824074074079</v>
      </c>
      <c r="D533">
        <v>27.808800000000002</v>
      </c>
      <c r="E533">
        <v>2880.22</v>
      </c>
      <c r="F533">
        <v>-0.15307599999999999</v>
      </c>
      <c r="G533">
        <v>-29008.1</v>
      </c>
      <c r="H533">
        <v>5.0845300000000003E-2</v>
      </c>
      <c r="I533">
        <v>-0.61552499999999999</v>
      </c>
      <c r="J533">
        <v>160.1</v>
      </c>
      <c r="K533">
        <v>164.7</v>
      </c>
      <c r="L533">
        <v>22.3</v>
      </c>
      <c r="M533">
        <v>156.80000000000001</v>
      </c>
      <c r="N533">
        <v>21.9</v>
      </c>
      <c r="O533">
        <v>177.2</v>
      </c>
      <c r="P533">
        <v>9.8624299999999998</v>
      </c>
      <c r="Q533">
        <v>110.925</v>
      </c>
      <c r="R533">
        <v>1.85121</v>
      </c>
      <c r="S533">
        <v>0.69886000000000004</v>
      </c>
      <c r="T533">
        <v>0.19350300000000001</v>
      </c>
    </row>
    <row r="534" spans="1:20" x14ac:dyDescent="0.45">
      <c r="A534">
        <v>533</v>
      </c>
      <c r="B534" s="1" t="s">
        <v>559</v>
      </c>
      <c r="C534" s="2">
        <v>0.74487268518518512</v>
      </c>
      <c r="D534">
        <v>27.825299999999999</v>
      </c>
      <c r="E534">
        <v>2862.06</v>
      </c>
      <c r="F534">
        <v>-0.15307599999999999</v>
      </c>
      <c r="G534">
        <v>-29008.1</v>
      </c>
      <c r="H534">
        <v>5.0845300000000003E-2</v>
      </c>
      <c r="I534">
        <v>-0.61477000000000004</v>
      </c>
      <c r="J534">
        <v>158.5</v>
      </c>
      <c r="K534">
        <v>163.5</v>
      </c>
      <c r="L534">
        <v>22.3</v>
      </c>
      <c r="M534">
        <v>154.5</v>
      </c>
      <c r="N534">
        <v>21.9</v>
      </c>
      <c r="O534">
        <v>177</v>
      </c>
      <c r="P534">
        <v>9.8624299999999998</v>
      </c>
      <c r="Q534">
        <v>110.89400000000001</v>
      </c>
      <c r="R534">
        <v>1.85121</v>
      </c>
      <c r="S534">
        <v>0.69831100000000002</v>
      </c>
      <c r="T534">
        <v>0.19387499999999999</v>
      </c>
    </row>
    <row r="535" spans="1:20" x14ac:dyDescent="0.45">
      <c r="A535">
        <v>534</v>
      </c>
      <c r="B535" s="1" t="s">
        <v>560</v>
      </c>
      <c r="C535" s="2">
        <v>0.74555555555555564</v>
      </c>
      <c r="D535">
        <v>27.841999999999999</v>
      </c>
      <c r="E535">
        <v>2837.14</v>
      </c>
      <c r="F535">
        <v>-1.0764199999999999</v>
      </c>
      <c r="G535">
        <v>-29008.1</v>
      </c>
      <c r="H535">
        <v>5.0845300000000003E-2</v>
      </c>
      <c r="I535">
        <v>-0.61458100000000004</v>
      </c>
      <c r="J535">
        <v>174.6</v>
      </c>
      <c r="K535">
        <v>169</v>
      </c>
      <c r="L535">
        <v>22.3</v>
      </c>
      <c r="M535">
        <v>152.69999999999999</v>
      </c>
      <c r="N535">
        <v>21.9</v>
      </c>
      <c r="O535">
        <v>176.6</v>
      </c>
      <c r="P535">
        <v>9.8624299999999998</v>
      </c>
      <c r="Q535">
        <v>110.89400000000001</v>
      </c>
      <c r="R535">
        <v>1.85121</v>
      </c>
      <c r="S535">
        <v>0.69821999999999995</v>
      </c>
      <c r="T535">
        <v>0.195519</v>
      </c>
    </row>
    <row r="536" spans="1:20" x14ac:dyDescent="0.45">
      <c r="A536">
        <v>535</v>
      </c>
      <c r="B536" s="1" t="s">
        <v>561</v>
      </c>
      <c r="C536" s="2">
        <v>0.74626157407407412</v>
      </c>
      <c r="D536">
        <v>27.858499999999999</v>
      </c>
      <c r="E536">
        <v>2813.14</v>
      </c>
      <c r="F536">
        <v>-0.15307599999999999</v>
      </c>
      <c r="G536">
        <v>-29008.1</v>
      </c>
      <c r="H536">
        <v>5.0845300000000003E-2</v>
      </c>
      <c r="I536">
        <v>-0.61514800000000003</v>
      </c>
      <c r="J536">
        <v>208.8</v>
      </c>
      <c r="K536">
        <v>173.5</v>
      </c>
      <c r="L536">
        <v>22.3</v>
      </c>
      <c r="M536">
        <v>170.2</v>
      </c>
      <c r="N536">
        <v>21.9</v>
      </c>
      <c r="O536">
        <v>176.3</v>
      </c>
      <c r="P536">
        <v>9.8624299999999998</v>
      </c>
      <c r="Q536">
        <v>110.925</v>
      </c>
      <c r="R536">
        <v>1.85121</v>
      </c>
      <c r="S536">
        <v>0.697824</v>
      </c>
      <c r="T536">
        <v>0.195829</v>
      </c>
    </row>
    <row r="537" spans="1:20" x14ac:dyDescent="0.45">
      <c r="A537">
        <v>536</v>
      </c>
      <c r="B537" s="1" t="s">
        <v>562</v>
      </c>
      <c r="C537" s="2">
        <v>0.74695601851851856</v>
      </c>
      <c r="D537">
        <v>27.8751</v>
      </c>
      <c r="E537">
        <v>2813.14</v>
      </c>
      <c r="F537">
        <v>-0.15307599999999999</v>
      </c>
      <c r="G537">
        <v>-29008.1</v>
      </c>
      <c r="H537">
        <v>5.0845300000000003E-2</v>
      </c>
      <c r="I537">
        <v>-0.61533599999999999</v>
      </c>
      <c r="J537">
        <v>182</v>
      </c>
      <c r="K537">
        <v>176.5</v>
      </c>
      <c r="L537">
        <v>22.3</v>
      </c>
      <c r="M537">
        <v>163.19999999999999</v>
      </c>
      <c r="N537">
        <v>21.9</v>
      </c>
      <c r="O537">
        <v>176.2</v>
      </c>
      <c r="P537">
        <v>9.8624299999999998</v>
      </c>
      <c r="Q537">
        <v>110.925</v>
      </c>
      <c r="R537">
        <v>1.85121</v>
      </c>
      <c r="S537">
        <v>0.69764099999999996</v>
      </c>
      <c r="T537">
        <v>0.195519</v>
      </c>
    </row>
    <row r="538" spans="1:20" x14ac:dyDescent="0.45">
      <c r="A538">
        <v>537</v>
      </c>
      <c r="B538" s="1" t="s">
        <v>563</v>
      </c>
      <c r="C538" s="2">
        <v>0.74765046296296289</v>
      </c>
      <c r="D538">
        <v>27.8917</v>
      </c>
      <c r="E538">
        <v>2814.06</v>
      </c>
      <c r="F538">
        <v>-0.15307599999999999</v>
      </c>
      <c r="G538">
        <v>-29008.1</v>
      </c>
      <c r="H538">
        <v>5.0826799999999998E-2</v>
      </c>
      <c r="I538">
        <v>-0.61533599999999999</v>
      </c>
      <c r="J538">
        <v>171.7</v>
      </c>
      <c r="K538">
        <v>176.6</v>
      </c>
      <c r="L538">
        <v>22.3</v>
      </c>
      <c r="M538">
        <v>163.80000000000001</v>
      </c>
      <c r="N538">
        <v>21.9</v>
      </c>
      <c r="O538">
        <v>176.1</v>
      </c>
      <c r="P538">
        <v>9.8624299999999998</v>
      </c>
      <c r="Q538">
        <v>110.925</v>
      </c>
      <c r="R538">
        <v>1.85121</v>
      </c>
      <c r="S538">
        <v>0.69773300000000005</v>
      </c>
      <c r="T538">
        <v>0.195829</v>
      </c>
    </row>
    <row r="539" spans="1:20" x14ac:dyDescent="0.45">
      <c r="A539">
        <v>538</v>
      </c>
      <c r="B539" s="1" t="s">
        <v>564</v>
      </c>
      <c r="C539" s="2">
        <v>0.74834490740740733</v>
      </c>
      <c r="D539">
        <v>27.9084</v>
      </c>
      <c r="E539">
        <v>2816.83</v>
      </c>
      <c r="F539">
        <v>-1.0764199999999999</v>
      </c>
      <c r="G539">
        <v>-29008.1</v>
      </c>
      <c r="H539">
        <v>5.0845300000000003E-2</v>
      </c>
      <c r="I539">
        <v>-0.61552499999999999</v>
      </c>
      <c r="J539">
        <v>182.4</v>
      </c>
      <c r="K539">
        <v>171.1</v>
      </c>
      <c r="L539">
        <v>22.3</v>
      </c>
      <c r="M539">
        <v>158.69999999999999</v>
      </c>
      <c r="N539">
        <v>21.9</v>
      </c>
      <c r="O539">
        <v>176</v>
      </c>
      <c r="P539">
        <v>9.8624299999999998</v>
      </c>
      <c r="Q539">
        <v>110.925</v>
      </c>
      <c r="R539">
        <v>1.85121</v>
      </c>
      <c r="S539">
        <v>0.69791499999999995</v>
      </c>
      <c r="T539">
        <v>0.19561200000000001</v>
      </c>
    </row>
    <row r="540" spans="1:20" x14ac:dyDescent="0.45">
      <c r="A540">
        <v>539</v>
      </c>
      <c r="B540" s="1" t="s">
        <v>565</v>
      </c>
      <c r="C540" s="2">
        <v>0.74903935185185189</v>
      </c>
      <c r="D540">
        <v>27.925000000000001</v>
      </c>
      <c r="E540">
        <v>2808.21</v>
      </c>
      <c r="F540">
        <v>-1.0764199999999999</v>
      </c>
      <c r="G540">
        <v>-29008.1</v>
      </c>
      <c r="H540">
        <v>5.0845300000000003E-2</v>
      </c>
      <c r="I540">
        <v>-0.61533599999999999</v>
      </c>
      <c r="J540">
        <v>211.6</v>
      </c>
      <c r="K540">
        <v>171.1</v>
      </c>
      <c r="L540">
        <v>22.3</v>
      </c>
      <c r="M540">
        <v>173.6</v>
      </c>
      <c r="N540">
        <v>21.9</v>
      </c>
      <c r="O540">
        <v>176</v>
      </c>
      <c r="P540">
        <v>9.8624299999999998</v>
      </c>
      <c r="Q540">
        <v>110.925</v>
      </c>
      <c r="R540">
        <v>1.85121</v>
      </c>
      <c r="S540">
        <v>0.69791499999999995</v>
      </c>
      <c r="T540">
        <v>0.19601499999999999</v>
      </c>
    </row>
    <row r="541" spans="1:20" x14ac:dyDescent="0.45">
      <c r="A541">
        <v>540</v>
      </c>
      <c r="B541" s="1" t="s">
        <v>566</v>
      </c>
      <c r="C541" s="2">
        <v>0.74973379629629633</v>
      </c>
      <c r="D541">
        <v>27.941600000000001</v>
      </c>
      <c r="E541">
        <v>2818.06</v>
      </c>
      <c r="F541">
        <v>-1.0764199999999999</v>
      </c>
      <c r="G541">
        <v>-29008.1</v>
      </c>
      <c r="H541">
        <v>5.0845300000000003E-2</v>
      </c>
      <c r="I541">
        <v>-0.61495900000000003</v>
      </c>
      <c r="J541">
        <v>187.7</v>
      </c>
      <c r="K541">
        <v>174.3</v>
      </c>
      <c r="L541">
        <v>22.3</v>
      </c>
      <c r="M541">
        <v>163.19999999999999</v>
      </c>
      <c r="N541">
        <v>21.8</v>
      </c>
      <c r="O541">
        <v>176.1</v>
      </c>
      <c r="P541">
        <v>9.8624299999999998</v>
      </c>
      <c r="Q541">
        <v>110.925</v>
      </c>
      <c r="R541">
        <v>1.85121</v>
      </c>
      <c r="S541">
        <v>0.698129</v>
      </c>
      <c r="T541">
        <v>0.19573599999999999</v>
      </c>
    </row>
    <row r="542" spans="1:20" x14ac:dyDescent="0.45">
      <c r="A542">
        <v>541</v>
      </c>
      <c r="B542" s="1" t="s">
        <v>567</v>
      </c>
      <c r="C542" s="2">
        <v>0.75042824074074066</v>
      </c>
      <c r="D542">
        <v>27.958200000000001</v>
      </c>
      <c r="E542">
        <v>2823.6</v>
      </c>
      <c r="F542">
        <v>-0.15307599999999999</v>
      </c>
      <c r="G542">
        <v>-29008.1</v>
      </c>
      <c r="H542">
        <v>5.0845300000000003E-2</v>
      </c>
      <c r="I542">
        <v>-0.61477000000000004</v>
      </c>
      <c r="J542">
        <v>172.3</v>
      </c>
      <c r="K542">
        <v>177.7</v>
      </c>
      <c r="L542">
        <v>22.3</v>
      </c>
      <c r="M542">
        <v>166.3</v>
      </c>
      <c r="N542">
        <v>21.8</v>
      </c>
      <c r="O542">
        <v>176.2</v>
      </c>
      <c r="P542">
        <v>9.8624299999999998</v>
      </c>
      <c r="Q542">
        <v>110.925</v>
      </c>
      <c r="R542">
        <v>1.85121</v>
      </c>
      <c r="S542">
        <v>0.69831100000000002</v>
      </c>
      <c r="T542">
        <v>0.19561200000000001</v>
      </c>
    </row>
    <row r="543" spans="1:20" x14ac:dyDescent="0.45">
      <c r="A543">
        <v>542</v>
      </c>
      <c r="B543" s="1" t="s">
        <v>568</v>
      </c>
      <c r="C543" s="2">
        <v>0.75112268518518521</v>
      </c>
      <c r="D543">
        <v>27.974799999999998</v>
      </c>
      <c r="E543">
        <v>2832.21</v>
      </c>
      <c r="F543">
        <v>-1.0764199999999999</v>
      </c>
      <c r="G543">
        <v>-29008.1</v>
      </c>
      <c r="H543">
        <v>5.0845300000000003E-2</v>
      </c>
      <c r="I543">
        <v>-0.61477000000000004</v>
      </c>
      <c r="J543">
        <v>183.9</v>
      </c>
      <c r="K543">
        <v>176</v>
      </c>
      <c r="L543">
        <v>22.3</v>
      </c>
      <c r="M543">
        <v>160.69999999999999</v>
      </c>
      <c r="N543">
        <v>21.8</v>
      </c>
      <c r="O543">
        <v>176.3</v>
      </c>
      <c r="P543">
        <v>9.8624299999999998</v>
      </c>
      <c r="Q543">
        <v>110.925</v>
      </c>
      <c r="R543">
        <v>1.85121</v>
      </c>
      <c r="S543">
        <v>0.69886000000000004</v>
      </c>
      <c r="T543">
        <v>0.19533300000000001</v>
      </c>
    </row>
    <row r="544" spans="1:20" x14ac:dyDescent="0.45">
      <c r="A544">
        <v>543</v>
      </c>
      <c r="B544" s="1" t="s">
        <v>569</v>
      </c>
      <c r="C544" s="2">
        <v>0.75181712962962965</v>
      </c>
      <c r="D544">
        <v>27.991399999999999</v>
      </c>
      <c r="E544">
        <v>2829.45</v>
      </c>
      <c r="F544">
        <v>-1.0764199999999999</v>
      </c>
      <c r="G544">
        <v>-29008.1</v>
      </c>
      <c r="H544">
        <v>5.0845300000000003E-2</v>
      </c>
      <c r="I544">
        <v>-0.61458100000000004</v>
      </c>
      <c r="J544">
        <v>217.3</v>
      </c>
      <c r="K544">
        <v>171.1</v>
      </c>
      <c r="L544">
        <v>22.3</v>
      </c>
      <c r="M544">
        <v>176</v>
      </c>
      <c r="N544">
        <v>21.9</v>
      </c>
      <c r="O544">
        <v>176.3</v>
      </c>
      <c r="P544">
        <v>9.8624299999999998</v>
      </c>
      <c r="Q544">
        <v>110.925</v>
      </c>
      <c r="R544">
        <v>1.85121</v>
      </c>
      <c r="S544">
        <v>0.69876799999999994</v>
      </c>
      <c r="T544">
        <v>0.19533300000000001</v>
      </c>
    </row>
    <row r="545" spans="1:20" x14ac:dyDescent="0.45">
      <c r="A545">
        <v>544</v>
      </c>
      <c r="B545" s="1" t="s">
        <v>570</v>
      </c>
      <c r="C545" s="2">
        <v>0.7525115740740741</v>
      </c>
      <c r="D545">
        <v>28.007899999999999</v>
      </c>
      <c r="E545">
        <v>2841.75</v>
      </c>
      <c r="F545">
        <v>-0.15307599999999999</v>
      </c>
      <c r="G545">
        <v>-29008.1</v>
      </c>
      <c r="H545">
        <v>5.0845300000000003E-2</v>
      </c>
      <c r="I545">
        <v>-0.61552499999999999</v>
      </c>
      <c r="J545">
        <v>188.8</v>
      </c>
      <c r="K545">
        <v>172.2</v>
      </c>
      <c r="L545">
        <v>22.3</v>
      </c>
      <c r="M545">
        <v>167.4</v>
      </c>
      <c r="N545">
        <v>21.9</v>
      </c>
      <c r="O545">
        <v>176.6</v>
      </c>
      <c r="P545">
        <v>9.8624299999999998</v>
      </c>
      <c r="Q545">
        <v>110.89400000000001</v>
      </c>
      <c r="R545">
        <v>1.85121</v>
      </c>
      <c r="S545">
        <v>0.69925599999999999</v>
      </c>
      <c r="T545">
        <v>0.19514699999999999</v>
      </c>
    </row>
    <row r="546" spans="1:20" x14ac:dyDescent="0.45">
      <c r="A546">
        <v>545</v>
      </c>
      <c r="B546" s="1" t="s">
        <v>571</v>
      </c>
      <c r="C546" s="2">
        <v>0.7531944444444445</v>
      </c>
      <c r="D546">
        <v>28.0246</v>
      </c>
      <c r="E546">
        <v>2850.37</v>
      </c>
      <c r="F546">
        <v>-1.0764199999999999</v>
      </c>
      <c r="G546">
        <v>-29008.1</v>
      </c>
      <c r="H546">
        <v>5.0845300000000003E-2</v>
      </c>
      <c r="I546">
        <v>-0.61477000000000004</v>
      </c>
      <c r="J546">
        <v>168.5</v>
      </c>
      <c r="K546">
        <v>175.3</v>
      </c>
      <c r="L546">
        <v>22.3</v>
      </c>
      <c r="M546">
        <v>164.3</v>
      </c>
      <c r="N546">
        <v>21.9</v>
      </c>
      <c r="O546">
        <v>176.8</v>
      </c>
      <c r="P546">
        <v>9.8624299999999998</v>
      </c>
      <c r="Q546">
        <v>110.925</v>
      </c>
      <c r="R546">
        <v>1.85121</v>
      </c>
      <c r="S546">
        <v>0.69962100000000005</v>
      </c>
      <c r="T546">
        <v>0.19514699999999999</v>
      </c>
    </row>
    <row r="547" spans="1:20" x14ac:dyDescent="0.45">
      <c r="A547">
        <v>546</v>
      </c>
      <c r="B547" s="1" t="s">
        <v>572</v>
      </c>
      <c r="C547" s="2">
        <v>0.75390046296296298</v>
      </c>
      <c r="D547">
        <v>28.0413</v>
      </c>
      <c r="E547">
        <v>2856.22</v>
      </c>
      <c r="F547">
        <v>-1.0764199999999999</v>
      </c>
      <c r="G547">
        <v>-29008.1</v>
      </c>
      <c r="H547">
        <v>5.0845300000000003E-2</v>
      </c>
      <c r="I547">
        <v>-0.61552499999999999</v>
      </c>
      <c r="J547">
        <v>162.6</v>
      </c>
      <c r="K547">
        <v>177</v>
      </c>
      <c r="L547">
        <v>22.3</v>
      </c>
      <c r="M547">
        <v>158.19999999999999</v>
      </c>
      <c r="N547">
        <v>21.9</v>
      </c>
      <c r="O547">
        <v>176.9</v>
      </c>
      <c r="P547">
        <v>9.8624299999999998</v>
      </c>
      <c r="Q547">
        <v>110.89400000000001</v>
      </c>
      <c r="R547">
        <v>1.85121</v>
      </c>
      <c r="S547">
        <v>0.69952999999999999</v>
      </c>
      <c r="T547">
        <v>0.19524</v>
      </c>
    </row>
    <row r="548" spans="1:20" x14ac:dyDescent="0.45">
      <c r="A548">
        <v>547</v>
      </c>
      <c r="B548" s="1" t="s">
        <v>573</v>
      </c>
      <c r="C548" s="2">
        <v>0.75459490740740742</v>
      </c>
      <c r="D548">
        <v>28.0578</v>
      </c>
      <c r="E548">
        <v>2855.29</v>
      </c>
      <c r="F548">
        <v>-1.0764199999999999</v>
      </c>
      <c r="G548">
        <v>-29008.1</v>
      </c>
      <c r="H548">
        <v>5.0845300000000003E-2</v>
      </c>
      <c r="I548">
        <v>-0.61552499999999999</v>
      </c>
      <c r="J548">
        <v>160.19999999999999</v>
      </c>
      <c r="K548">
        <v>174.3</v>
      </c>
      <c r="L548">
        <v>22.3</v>
      </c>
      <c r="M548">
        <v>156.1</v>
      </c>
      <c r="N548">
        <v>21.9</v>
      </c>
      <c r="O548">
        <v>176.8</v>
      </c>
      <c r="P548">
        <v>9.8624299999999998</v>
      </c>
      <c r="Q548">
        <v>110.925</v>
      </c>
      <c r="R548">
        <v>1.85121</v>
      </c>
      <c r="S548">
        <v>0.69983499999999998</v>
      </c>
      <c r="T548">
        <v>0.195519</v>
      </c>
    </row>
    <row r="549" spans="1:20" x14ac:dyDescent="0.45">
      <c r="A549">
        <v>548</v>
      </c>
      <c r="B549" s="1" t="s">
        <v>574</v>
      </c>
      <c r="C549" s="2">
        <v>0.75528935185185186</v>
      </c>
      <c r="D549">
        <v>28.074400000000001</v>
      </c>
      <c r="E549">
        <v>2844.83</v>
      </c>
      <c r="F549">
        <v>-0.15307599999999999</v>
      </c>
      <c r="G549">
        <v>-29008.1</v>
      </c>
      <c r="H549">
        <v>5.0845300000000003E-2</v>
      </c>
      <c r="I549">
        <v>-0.61533599999999999</v>
      </c>
      <c r="J549">
        <v>158.69999999999999</v>
      </c>
      <c r="K549">
        <v>170</v>
      </c>
      <c r="L549">
        <v>22.3</v>
      </c>
      <c r="M549">
        <v>153.30000000000001</v>
      </c>
      <c r="N549">
        <v>21.9</v>
      </c>
      <c r="O549">
        <v>176.6</v>
      </c>
      <c r="P549">
        <v>9.8624299999999998</v>
      </c>
      <c r="Q549">
        <v>110.925</v>
      </c>
      <c r="R549">
        <v>1.85121</v>
      </c>
      <c r="S549">
        <v>0.69943900000000003</v>
      </c>
      <c r="T549">
        <v>0.19514699999999999</v>
      </c>
    </row>
    <row r="550" spans="1:20" x14ac:dyDescent="0.45">
      <c r="A550">
        <v>549</v>
      </c>
      <c r="B550" s="1" t="s">
        <v>575</v>
      </c>
      <c r="C550" s="2">
        <v>0.7559837962962962</v>
      </c>
      <c r="D550">
        <v>28.091000000000001</v>
      </c>
      <c r="E550">
        <v>2827.6</v>
      </c>
      <c r="F550">
        <v>-1.0764199999999999</v>
      </c>
      <c r="G550">
        <v>-29008.1</v>
      </c>
      <c r="H550">
        <v>5.0845300000000003E-2</v>
      </c>
      <c r="I550">
        <v>-0.61552499999999999</v>
      </c>
      <c r="J550">
        <v>171.5</v>
      </c>
      <c r="K550">
        <v>172.4</v>
      </c>
      <c r="L550">
        <v>22.3</v>
      </c>
      <c r="M550">
        <v>152.6</v>
      </c>
      <c r="N550">
        <v>21.9</v>
      </c>
      <c r="O550">
        <v>176.3</v>
      </c>
      <c r="P550">
        <v>9.8624299999999998</v>
      </c>
      <c r="Q550">
        <v>110.925</v>
      </c>
      <c r="R550">
        <v>1.85121</v>
      </c>
      <c r="S550">
        <v>0.69898199999999999</v>
      </c>
      <c r="T550">
        <v>0.19561200000000001</v>
      </c>
    </row>
    <row r="551" spans="1:20" x14ac:dyDescent="0.45">
      <c r="A551">
        <v>550</v>
      </c>
      <c r="B551" s="1" t="s">
        <v>576</v>
      </c>
      <c r="C551" s="2">
        <v>0.75667824074074075</v>
      </c>
      <c r="D551">
        <v>28.107600000000001</v>
      </c>
      <c r="E551">
        <v>2806.37</v>
      </c>
      <c r="F551">
        <v>-1.0764199999999999</v>
      </c>
      <c r="G551">
        <v>-29008.1</v>
      </c>
      <c r="H551">
        <v>5.0845300000000003E-2</v>
      </c>
      <c r="I551">
        <v>-0.61495900000000003</v>
      </c>
      <c r="J551">
        <v>209.4</v>
      </c>
      <c r="K551">
        <v>168.9</v>
      </c>
      <c r="L551">
        <v>22.3</v>
      </c>
      <c r="M551">
        <v>171.4</v>
      </c>
      <c r="N551">
        <v>21.9</v>
      </c>
      <c r="O551">
        <v>176</v>
      </c>
      <c r="P551">
        <v>9.8624299999999998</v>
      </c>
      <c r="Q551">
        <v>110.89400000000001</v>
      </c>
      <c r="R551">
        <v>1.85121</v>
      </c>
      <c r="S551">
        <v>0.69898199999999999</v>
      </c>
      <c r="T551">
        <v>0.195829</v>
      </c>
    </row>
    <row r="552" spans="1:20" x14ac:dyDescent="0.45">
      <c r="A552">
        <v>551</v>
      </c>
      <c r="B552" s="1" t="s">
        <v>577</v>
      </c>
      <c r="C552" s="2">
        <v>0.75737268518518519</v>
      </c>
      <c r="D552">
        <v>28.124199999999998</v>
      </c>
      <c r="E552">
        <v>2805.44</v>
      </c>
      <c r="F552">
        <v>-1.0764199999999999</v>
      </c>
      <c r="G552">
        <v>-29008.1</v>
      </c>
      <c r="H552">
        <v>5.0845300000000003E-2</v>
      </c>
      <c r="I552">
        <v>-0.61477000000000004</v>
      </c>
      <c r="J552">
        <v>180.6</v>
      </c>
      <c r="K552">
        <v>166.6</v>
      </c>
      <c r="L552">
        <v>22.3</v>
      </c>
      <c r="M552">
        <v>162.6</v>
      </c>
      <c r="N552">
        <v>21.9</v>
      </c>
      <c r="O552">
        <v>175.8</v>
      </c>
      <c r="P552">
        <v>9.8624299999999998</v>
      </c>
      <c r="Q552">
        <v>110.925</v>
      </c>
      <c r="R552">
        <v>1.85121</v>
      </c>
      <c r="S552">
        <v>0.69916400000000001</v>
      </c>
      <c r="T552">
        <v>0.195829</v>
      </c>
    </row>
    <row r="553" spans="1:20" x14ac:dyDescent="0.45">
      <c r="A553">
        <v>552</v>
      </c>
      <c r="B553" s="1" t="s">
        <v>578</v>
      </c>
      <c r="C553" s="2">
        <v>0.75806712962962963</v>
      </c>
      <c r="D553">
        <v>28.140899999999998</v>
      </c>
      <c r="E553">
        <v>2800.52</v>
      </c>
      <c r="F553">
        <v>-1.0764199999999999</v>
      </c>
      <c r="G553">
        <v>-29008.1</v>
      </c>
      <c r="H553">
        <v>5.0845300000000003E-2</v>
      </c>
      <c r="I553">
        <v>-0.61533599999999999</v>
      </c>
      <c r="J553">
        <v>173.4</v>
      </c>
      <c r="K553">
        <v>171.5</v>
      </c>
      <c r="L553">
        <v>22.3</v>
      </c>
      <c r="M553">
        <v>165.4</v>
      </c>
      <c r="N553">
        <v>21.9</v>
      </c>
      <c r="O553">
        <v>175.8</v>
      </c>
      <c r="P553">
        <v>9.8624299999999998</v>
      </c>
      <c r="Q553">
        <v>110.925</v>
      </c>
      <c r="R553">
        <v>1.85121</v>
      </c>
      <c r="S553">
        <v>0.69925599999999999</v>
      </c>
      <c r="T553">
        <v>0.19651199999999999</v>
      </c>
    </row>
    <row r="554" spans="1:20" x14ac:dyDescent="0.45">
      <c r="A554">
        <v>553</v>
      </c>
      <c r="B554" s="1" t="s">
        <v>579</v>
      </c>
      <c r="C554" s="2">
        <v>0.75876157407407396</v>
      </c>
      <c r="D554">
        <v>28.157399999999999</v>
      </c>
      <c r="E554">
        <v>2800.52</v>
      </c>
      <c r="F554">
        <v>-1.0764199999999999</v>
      </c>
      <c r="G554">
        <v>-29008.1</v>
      </c>
      <c r="H554">
        <v>5.0845300000000003E-2</v>
      </c>
      <c r="I554">
        <v>-0.61477000000000004</v>
      </c>
      <c r="J554">
        <v>181.8</v>
      </c>
      <c r="K554">
        <v>175.7</v>
      </c>
      <c r="L554">
        <v>22.3</v>
      </c>
      <c r="M554">
        <v>158.80000000000001</v>
      </c>
      <c r="N554">
        <v>21.9</v>
      </c>
      <c r="O554">
        <v>175.8</v>
      </c>
      <c r="P554">
        <v>9.8624299999999998</v>
      </c>
      <c r="Q554">
        <v>110.925</v>
      </c>
      <c r="R554">
        <v>1.85121</v>
      </c>
      <c r="S554">
        <v>0.69925599999999999</v>
      </c>
      <c r="T554">
        <v>0.196294</v>
      </c>
    </row>
    <row r="555" spans="1:20" x14ac:dyDescent="0.45">
      <c r="A555">
        <v>554</v>
      </c>
      <c r="B555" s="1" t="s">
        <v>580</v>
      </c>
      <c r="C555" s="2">
        <v>0.75945601851851852</v>
      </c>
      <c r="D555">
        <v>28.174099999999999</v>
      </c>
      <c r="E555">
        <v>2795.9</v>
      </c>
      <c r="F555">
        <v>-0.15307599999999999</v>
      </c>
      <c r="G555">
        <v>-29008.1</v>
      </c>
      <c r="H555">
        <v>5.0845300000000003E-2</v>
      </c>
      <c r="I555">
        <v>-0.61533599999999999</v>
      </c>
      <c r="J555">
        <v>204</v>
      </c>
      <c r="K555">
        <v>177.6</v>
      </c>
      <c r="L555">
        <v>22.3</v>
      </c>
      <c r="M555">
        <v>170.7</v>
      </c>
      <c r="N555">
        <v>21.9</v>
      </c>
      <c r="O555">
        <v>175.8</v>
      </c>
      <c r="P555">
        <v>9.8624299999999998</v>
      </c>
      <c r="Q555">
        <v>110.925</v>
      </c>
      <c r="R555">
        <v>1.85121</v>
      </c>
      <c r="S555">
        <v>0.69943900000000003</v>
      </c>
      <c r="T555">
        <v>0.196884</v>
      </c>
    </row>
    <row r="556" spans="1:20" x14ac:dyDescent="0.45">
      <c r="A556">
        <v>555</v>
      </c>
      <c r="B556" s="1" t="s">
        <v>581</v>
      </c>
      <c r="C556" s="2">
        <v>0.76015046296296296</v>
      </c>
      <c r="D556">
        <v>28.1906</v>
      </c>
      <c r="E556">
        <v>2809.14</v>
      </c>
      <c r="F556">
        <v>-0.15307599999999999</v>
      </c>
      <c r="G556">
        <v>-29008.1</v>
      </c>
      <c r="H556">
        <v>5.0845300000000003E-2</v>
      </c>
      <c r="I556">
        <v>-0.61533599999999999</v>
      </c>
      <c r="J556">
        <v>171.7</v>
      </c>
      <c r="K556">
        <v>172.4</v>
      </c>
      <c r="L556">
        <v>22.3</v>
      </c>
      <c r="M556">
        <v>166.1</v>
      </c>
      <c r="N556">
        <v>21.9</v>
      </c>
      <c r="O556">
        <v>175.9</v>
      </c>
      <c r="P556">
        <v>9.8624299999999998</v>
      </c>
      <c r="Q556">
        <v>110.925</v>
      </c>
      <c r="R556">
        <v>1.85121</v>
      </c>
      <c r="S556">
        <v>0.69992600000000005</v>
      </c>
      <c r="T556">
        <v>0.19651199999999999</v>
      </c>
    </row>
    <row r="557" spans="1:20" x14ac:dyDescent="0.45">
      <c r="A557">
        <v>556</v>
      </c>
      <c r="B557" s="1" t="s">
        <v>582</v>
      </c>
      <c r="C557" s="2">
        <v>0.7608449074074074</v>
      </c>
      <c r="D557">
        <v>28.2073</v>
      </c>
      <c r="E557">
        <v>2815.91</v>
      </c>
      <c r="F557">
        <v>-0.15307599999999999</v>
      </c>
      <c r="G557">
        <v>-29008.1</v>
      </c>
      <c r="H557">
        <v>5.0845300000000003E-2</v>
      </c>
      <c r="I557">
        <v>-0.61514800000000003</v>
      </c>
      <c r="J557">
        <v>183.4</v>
      </c>
      <c r="K557">
        <v>172.6</v>
      </c>
      <c r="L557">
        <v>22.3</v>
      </c>
      <c r="M557">
        <v>160</v>
      </c>
      <c r="N557">
        <v>21.9</v>
      </c>
      <c r="O557">
        <v>176.1</v>
      </c>
      <c r="P557">
        <v>9.8624299999999998</v>
      </c>
      <c r="Q557">
        <v>110.89400000000001</v>
      </c>
      <c r="R557">
        <v>1.85121</v>
      </c>
      <c r="S557">
        <v>0.69962100000000005</v>
      </c>
      <c r="T557">
        <v>0.19601499999999999</v>
      </c>
    </row>
    <row r="558" spans="1:20" x14ac:dyDescent="0.45">
      <c r="A558">
        <v>557</v>
      </c>
      <c r="B558" s="1" t="s">
        <v>583</v>
      </c>
      <c r="C558" s="2">
        <v>0.76153935185185195</v>
      </c>
      <c r="D558">
        <v>28.2239</v>
      </c>
      <c r="E558">
        <v>2813.14</v>
      </c>
      <c r="F558">
        <v>-1.0764199999999999</v>
      </c>
      <c r="G558">
        <v>-29008.1</v>
      </c>
      <c r="H558">
        <v>5.0845300000000003E-2</v>
      </c>
      <c r="I558">
        <v>-0.61552499999999999</v>
      </c>
      <c r="J558">
        <v>200.7</v>
      </c>
      <c r="K558">
        <v>175.5</v>
      </c>
      <c r="L558">
        <v>22.3</v>
      </c>
      <c r="M558">
        <v>170</v>
      </c>
      <c r="N558">
        <v>21.9</v>
      </c>
      <c r="O558">
        <v>176.2</v>
      </c>
      <c r="P558">
        <v>9.8624299999999998</v>
      </c>
      <c r="Q558">
        <v>110.925</v>
      </c>
      <c r="R558">
        <v>1.85121</v>
      </c>
      <c r="S558">
        <v>0.700017</v>
      </c>
      <c r="T558">
        <v>0.196108</v>
      </c>
    </row>
    <row r="559" spans="1:20" x14ac:dyDescent="0.45">
      <c r="A559">
        <v>558</v>
      </c>
      <c r="B559" s="1" t="s">
        <v>584</v>
      </c>
      <c r="C559" s="2">
        <v>0.76223379629629628</v>
      </c>
      <c r="D559">
        <v>28.240500000000001</v>
      </c>
      <c r="E559">
        <v>2827.6</v>
      </c>
      <c r="F559">
        <v>-1.0764199999999999</v>
      </c>
      <c r="G559">
        <v>-29008.1</v>
      </c>
      <c r="H559">
        <v>5.0845300000000003E-2</v>
      </c>
      <c r="I559">
        <v>-0.61533599999999999</v>
      </c>
      <c r="J559">
        <v>172</v>
      </c>
      <c r="K559">
        <v>177.4</v>
      </c>
      <c r="L559">
        <v>22.3</v>
      </c>
      <c r="M559">
        <v>166</v>
      </c>
      <c r="N559">
        <v>21.8</v>
      </c>
      <c r="O559">
        <v>176.4</v>
      </c>
      <c r="P559">
        <v>9.8624299999999998</v>
      </c>
      <c r="Q559">
        <v>110.89400000000001</v>
      </c>
      <c r="R559">
        <v>1.85121</v>
      </c>
      <c r="S559">
        <v>0.700291</v>
      </c>
      <c r="T559">
        <v>0.196108</v>
      </c>
    </row>
    <row r="560" spans="1:20" x14ac:dyDescent="0.45">
      <c r="A560">
        <v>559</v>
      </c>
      <c r="B560" s="1" t="s">
        <v>585</v>
      </c>
      <c r="C560" s="2">
        <v>0.76292824074074073</v>
      </c>
      <c r="D560">
        <v>28.257000000000001</v>
      </c>
      <c r="E560">
        <v>2838.06</v>
      </c>
      <c r="F560">
        <v>-1.0764199999999999</v>
      </c>
      <c r="G560">
        <v>-29008.1</v>
      </c>
      <c r="H560">
        <v>5.0845300000000003E-2</v>
      </c>
      <c r="I560">
        <v>-0.61577599999999999</v>
      </c>
      <c r="J560">
        <v>181.7</v>
      </c>
      <c r="K560">
        <v>174.2</v>
      </c>
      <c r="L560">
        <v>22.3</v>
      </c>
      <c r="M560">
        <v>159.30000000000001</v>
      </c>
      <c r="N560">
        <v>21.8</v>
      </c>
      <c r="O560">
        <v>176.6</v>
      </c>
      <c r="P560">
        <v>9.8624299999999998</v>
      </c>
      <c r="Q560">
        <v>110.925</v>
      </c>
      <c r="R560">
        <v>1.85121</v>
      </c>
      <c r="S560">
        <v>0.70086999999999999</v>
      </c>
      <c r="T560">
        <v>0.19620099999999999</v>
      </c>
    </row>
    <row r="561" spans="1:20" x14ac:dyDescent="0.45">
      <c r="A561">
        <v>560</v>
      </c>
      <c r="B561" s="1" t="s">
        <v>586</v>
      </c>
      <c r="C561" s="2">
        <v>0.76362268518518517</v>
      </c>
      <c r="D561">
        <v>28.273800000000001</v>
      </c>
      <c r="E561">
        <v>2837.14</v>
      </c>
      <c r="F561">
        <v>-1.0764199999999999</v>
      </c>
      <c r="G561">
        <v>-29008.1</v>
      </c>
      <c r="H561">
        <v>5.0845300000000003E-2</v>
      </c>
      <c r="I561">
        <v>-0.61477000000000004</v>
      </c>
      <c r="J561">
        <v>206.3</v>
      </c>
      <c r="K561">
        <v>170.2</v>
      </c>
      <c r="L561">
        <v>22.3</v>
      </c>
      <c r="M561">
        <v>172.1</v>
      </c>
      <c r="N561">
        <v>21.8</v>
      </c>
      <c r="O561">
        <v>176.7</v>
      </c>
      <c r="P561">
        <v>9.8624299999999998</v>
      </c>
      <c r="Q561">
        <v>110.925</v>
      </c>
      <c r="R561">
        <v>1.85121</v>
      </c>
      <c r="S561">
        <v>0.70068699999999995</v>
      </c>
      <c r="T561">
        <v>0.19573599999999999</v>
      </c>
    </row>
    <row r="562" spans="1:20" x14ac:dyDescent="0.45">
      <c r="A562">
        <v>561</v>
      </c>
      <c r="B562" s="1" t="s">
        <v>587</v>
      </c>
      <c r="C562" s="2">
        <v>0.76431712962962972</v>
      </c>
      <c r="D562">
        <v>28.290400000000002</v>
      </c>
      <c r="E562">
        <v>2848.52</v>
      </c>
      <c r="F562">
        <v>-0.15307599999999999</v>
      </c>
      <c r="G562">
        <v>-29008.1</v>
      </c>
      <c r="H562">
        <v>5.0826799999999998E-2</v>
      </c>
      <c r="I562">
        <v>-0.61533599999999999</v>
      </c>
      <c r="J562">
        <v>172.7</v>
      </c>
      <c r="K562">
        <v>173</v>
      </c>
      <c r="L562">
        <v>22.3</v>
      </c>
      <c r="M562">
        <v>167.4</v>
      </c>
      <c r="N562">
        <v>21.8</v>
      </c>
      <c r="O562">
        <v>176.9</v>
      </c>
      <c r="P562">
        <v>9.8624299999999998</v>
      </c>
      <c r="Q562">
        <v>110.925</v>
      </c>
      <c r="R562">
        <v>1.85121</v>
      </c>
      <c r="S562">
        <v>0.70105300000000004</v>
      </c>
      <c r="T562">
        <v>0.19533300000000001</v>
      </c>
    </row>
    <row r="563" spans="1:20" x14ac:dyDescent="0.45">
      <c r="A563">
        <v>562</v>
      </c>
      <c r="B563" s="1" t="s">
        <v>588</v>
      </c>
      <c r="C563" s="2">
        <v>0.7650231481481482</v>
      </c>
      <c r="D563">
        <v>28.306999999999999</v>
      </c>
      <c r="E563">
        <v>2856.22</v>
      </c>
      <c r="F563">
        <v>-1.0764199999999999</v>
      </c>
      <c r="G563">
        <v>-29008.1</v>
      </c>
      <c r="H563">
        <v>5.0845300000000003E-2</v>
      </c>
      <c r="I563">
        <v>-0.61552499999999999</v>
      </c>
      <c r="J563">
        <v>185.3</v>
      </c>
      <c r="K563">
        <v>169.3</v>
      </c>
      <c r="L563">
        <v>22.3</v>
      </c>
      <c r="M563">
        <v>161.19999999999999</v>
      </c>
      <c r="N563">
        <v>21.9</v>
      </c>
      <c r="O563">
        <v>177.1</v>
      </c>
      <c r="P563">
        <v>9.8624299999999998</v>
      </c>
      <c r="Q563">
        <v>110.925</v>
      </c>
      <c r="R563">
        <v>1.85121</v>
      </c>
      <c r="S563">
        <v>0.70163200000000003</v>
      </c>
      <c r="T563">
        <v>0.19542599999999999</v>
      </c>
    </row>
    <row r="564" spans="1:20" x14ac:dyDescent="0.45">
      <c r="A564">
        <v>563</v>
      </c>
      <c r="B564" s="1" t="s">
        <v>589</v>
      </c>
      <c r="C564" s="2">
        <v>0.76570601851851849</v>
      </c>
      <c r="D564">
        <v>28.323599999999999</v>
      </c>
      <c r="E564">
        <v>2853.45</v>
      </c>
      <c r="F564">
        <v>-1.0764199999999999</v>
      </c>
      <c r="G564">
        <v>-29008.1</v>
      </c>
      <c r="H564">
        <v>5.0845300000000003E-2</v>
      </c>
      <c r="I564">
        <v>-0.61477000000000004</v>
      </c>
      <c r="J564">
        <v>203.5</v>
      </c>
      <c r="K564">
        <v>166.9</v>
      </c>
      <c r="L564">
        <v>22.3</v>
      </c>
      <c r="M564">
        <v>169.5</v>
      </c>
      <c r="N564">
        <v>21.9</v>
      </c>
      <c r="O564">
        <v>177.2</v>
      </c>
      <c r="P564">
        <v>9.8624299999999998</v>
      </c>
      <c r="Q564">
        <v>110.925</v>
      </c>
      <c r="R564">
        <v>1.85121</v>
      </c>
      <c r="S564">
        <v>0.70154000000000005</v>
      </c>
      <c r="T564">
        <v>0.19561200000000001</v>
      </c>
    </row>
    <row r="565" spans="1:20" x14ac:dyDescent="0.45">
      <c r="A565">
        <v>564</v>
      </c>
      <c r="B565" s="1" t="s">
        <v>590</v>
      </c>
      <c r="C565" s="2">
        <v>0.76640046296296294</v>
      </c>
      <c r="D565">
        <v>28.340199999999999</v>
      </c>
      <c r="E565">
        <v>2861.14</v>
      </c>
      <c r="F565">
        <v>-1.0764199999999999</v>
      </c>
      <c r="G565">
        <v>-29008.1</v>
      </c>
      <c r="H565">
        <v>5.0845300000000003E-2</v>
      </c>
      <c r="I565">
        <v>-0.61533599999999999</v>
      </c>
      <c r="J565">
        <v>171.5</v>
      </c>
      <c r="K565">
        <v>172.2</v>
      </c>
      <c r="L565">
        <v>22.3</v>
      </c>
      <c r="M565">
        <v>166.9</v>
      </c>
      <c r="N565">
        <v>21.9</v>
      </c>
      <c r="O565">
        <v>177.5</v>
      </c>
      <c r="P565">
        <v>9.8624299999999998</v>
      </c>
      <c r="Q565">
        <v>110.925</v>
      </c>
      <c r="R565">
        <v>1.85121</v>
      </c>
      <c r="S565">
        <v>0.70172299999999999</v>
      </c>
      <c r="T565">
        <v>0.195519</v>
      </c>
    </row>
    <row r="566" spans="1:20" x14ac:dyDescent="0.45">
      <c r="A566">
        <v>565</v>
      </c>
      <c r="B566" s="1" t="s">
        <v>591</v>
      </c>
      <c r="C566" s="2">
        <v>0.76709490740740749</v>
      </c>
      <c r="D566">
        <v>28.3568</v>
      </c>
      <c r="E566">
        <v>2864.83</v>
      </c>
      <c r="F566">
        <v>-1.0764199999999999</v>
      </c>
      <c r="G566">
        <v>-29008.1</v>
      </c>
      <c r="H566">
        <v>5.0845300000000003E-2</v>
      </c>
      <c r="I566">
        <v>-0.61514800000000003</v>
      </c>
      <c r="J566">
        <v>185.8</v>
      </c>
      <c r="K566">
        <v>176.4</v>
      </c>
      <c r="L566">
        <v>22.3</v>
      </c>
      <c r="M566">
        <v>159.80000000000001</v>
      </c>
      <c r="N566">
        <v>21.9</v>
      </c>
      <c r="O566">
        <v>177.7</v>
      </c>
      <c r="P566">
        <v>9.8624299999999998</v>
      </c>
      <c r="Q566">
        <v>110.89400000000001</v>
      </c>
      <c r="R566">
        <v>1.85121</v>
      </c>
      <c r="S566">
        <v>0.70190600000000003</v>
      </c>
      <c r="T566">
        <v>0.19601499999999999</v>
      </c>
    </row>
    <row r="567" spans="1:20" x14ac:dyDescent="0.45">
      <c r="A567">
        <v>566</v>
      </c>
      <c r="B567" s="1" t="s">
        <v>592</v>
      </c>
      <c r="C567" s="2">
        <v>0.76778935185185182</v>
      </c>
      <c r="D567">
        <v>28.3733</v>
      </c>
      <c r="E567">
        <v>2862.06</v>
      </c>
      <c r="F567">
        <v>-1.0764199999999999</v>
      </c>
      <c r="G567">
        <v>-29008.1</v>
      </c>
      <c r="H567">
        <v>5.0845300000000003E-2</v>
      </c>
      <c r="I567">
        <v>-0.61458100000000004</v>
      </c>
      <c r="J567">
        <v>216.3</v>
      </c>
      <c r="K567">
        <v>178.4</v>
      </c>
      <c r="L567">
        <v>22.3</v>
      </c>
      <c r="M567">
        <v>178.1</v>
      </c>
      <c r="N567">
        <v>21.9</v>
      </c>
      <c r="O567">
        <v>177.7</v>
      </c>
      <c r="P567">
        <v>9.8624299999999998</v>
      </c>
      <c r="Q567">
        <v>110.925</v>
      </c>
      <c r="R567">
        <v>1.85121</v>
      </c>
      <c r="S567">
        <v>0.70208899999999996</v>
      </c>
      <c r="T567">
        <v>0.19573599999999999</v>
      </c>
    </row>
    <row r="568" spans="1:20" x14ac:dyDescent="0.45">
      <c r="A568">
        <v>567</v>
      </c>
      <c r="B568" s="1" t="s">
        <v>593</v>
      </c>
      <c r="C568" s="2">
        <v>0.76849537037037041</v>
      </c>
      <c r="D568">
        <v>28.389900000000001</v>
      </c>
      <c r="E568">
        <v>2880.22</v>
      </c>
      <c r="F568">
        <v>-1.0764199999999999</v>
      </c>
      <c r="G568">
        <v>-29008.1</v>
      </c>
      <c r="H568">
        <v>5.0845300000000003E-2</v>
      </c>
      <c r="I568">
        <v>-0.61495900000000003</v>
      </c>
      <c r="J568">
        <v>170.3</v>
      </c>
      <c r="K568">
        <v>173</v>
      </c>
      <c r="L568">
        <v>22.3</v>
      </c>
      <c r="M568">
        <v>166.4</v>
      </c>
      <c r="N568">
        <v>21.9</v>
      </c>
      <c r="O568">
        <v>178</v>
      </c>
      <c r="P568">
        <v>9.8624299999999998</v>
      </c>
      <c r="Q568">
        <v>110.925</v>
      </c>
      <c r="R568">
        <v>1.85121</v>
      </c>
      <c r="S568">
        <v>0.70208899999999996</v>
      </c>
      <c r="T568">
        <v>0.19542599999999999</v>
      </c>
    </row>
    <row r="569" spans="1:20" x14ac:dyDescent="0.45">
      <c r="A569">
        <v>568</v>
      </c>
      <c r="B569" s="1" t="s">
        <v>594</v>
      </c>
      <c r="C569" s="2">
        <v>0.76918981481481474</v>
      </c>
      <c r="D569">
        <v>28.406500000000001</v>
      </c>
      <c r="E569">
        <v>2886.07</v>
      </c>
      <c r="F569">
        <v>-0.15307599999999999</v>
      </c>
      <c r="G569">
        <v>-29008.1</v>
      </c>
      <c r="H569">
        <v>5.0845300000000003E-2</v>
      </c>
      <c r="I569">
        <v>-0.61533599999999999</v>
      </c>
      <c r="J569">
        <v>164.3</v>
      </c>
      <c r="K569">
        <v>169.1</v>
      </c>
      <c r="L569">
        <v>22.3</v>
      </c>
      <c r="M569">
        <v>159.6</v>
      </c>
      <c r="N569">
        <v>21.9</v>
      </c>
      <c r="O569">
        <v>178.2</v>
      </c>
      <c r="P569">
        <v>9.8624299999999998</v>
      </c>
      <c r="Q569">
        <v>110.925</v>
      </c>
      <c r="R569">
        <v>1.7924800000000001</v>
      </c>
      <c r="S569">
        <v>0.70230199999999998</v>
      </c>
      <c r="T569">
        <v>0.19486800000000001</v>
      </c>
    </row>
    <row r="570" spans="1:20" x14ac:dyDescent="0.45">
      <c r="A570">
        <v>569</v>
      </c>
      <c r="B570" s="1" t="s">
        <v>595</v>
      </c>
      <c r="C570" s="2">
        <v>0.76987268518518526</v>
      </c>
      <c r="D570">
        <v>28.423100000000002</v>
      </c>
      <c r="E570">
        <v>2879.3</v>
      </c>
      <c r="F570">
        <v>-0.15307599999999999</v>
      </c>
      <c r="G570">
        <v>-29008.1</v>
      </c>
      <c r="H570">
        <v>5.0845300000000003E-2</v>
      </c>
      <c r="I570">
        <v>-0.61552499999999999</v>
      </c>
      <c r="J570">
        <v>161.69999999999999</v>
      </c>
      <c r="K570">
        <v>166.7</v>
      </c>
      <c r="L570">
        <v>22.3</v>
      </c>
      <c r="M570">
        <v>156.30000000000001</v>
      </c>
      <c r="N570">
        <v>21.9</v>
      </c>
      <c r="O570">
        <v>178.2</v>
      </c>
      <c r="P570">
        <v>9.8624299999999998</v>
      </c>
      <c r="Q570">
        <v>110.925</v>
      </c>
      <c r="R570">
        <v>1.85121</v>
      </c>
      <c r="S570">
        <v>0.70230199999999998</v>
      </c>
      <c r="T570">
        <v>0.19542599999999999</v>
      </c>
    </row>
    <row r="571" spans="1:20" x14ac:dyDescent="0.45">
      <c r="A571">
        <v>570</v>
      </c>
      <c r="B571" s="1" t="s">
        <v>596</v>
      </c>
      <c r="C571" s="2">
        <v>0.77056712962962959</v>
      </c>
      <c r="D571">
        <v>28.439800000000002</v>
      </c>
      <c r="E571">
        <v>2864.83</v>
      </c>
      <c r="F571">
        <v>-1.0764199999999999</v>
      </c>
      <c r="G571">
        <v>-29008.1</v>
      </c>
      <c r="H571">
        <v>5.0845300000000003E-2</v>
      </c>
      <c r="I571">
        <v>-0.61458100000000004</v>
      </c>
      <c r="J571">
        <v>160.1</v>
      </c>
      <c r="K571">
        <v>164.9</v>
      </c>
      <c r="L571">
        <v>22.3</v>
      </c>
      <c r="M571">
        <v>156.9</v>
      </c>
      <c r="N571">
        <v>21.9</v>
      </c>
      <c r="O571">
        <v>178</v>
      </c>
      <c r="P571">
        <v>9.8624299999999998</v>
      </c>
      <c r="Q571">
        <v>110.89400000000001</v>
      </c>
      <c r="R571">
        <v>1.85121</v>
      </c>
      <c r="S571">
        <v>0.70230199999999998</v>
      </c>
      <c r="T571">
        <v>0.19573599999999999</v>
      </c>
    </row>
    <row r="572" spans="1:20" x14ac:dyDescent="0.45">
      <c r="A572">
        <v>571</v>
      </c>
      <c r="B572" s="1" t="s">
        <v>597</v>
      </c>
      <c r="C572" s="2">
        <v>0.77126157407407403</v>
      </c>
      <c r="D572">
        <v>28.456399999999999</v>
      </c>
      <c r="E572">
        <v>2841.75</v>
      </c>
      <c r="F572">
        <v>-0.15307599999999999</v>
      </c>
      <c r="G572">
        <v>-29008.1</v>
      </c>
      <c r="H572">
        <v>5.0845300000000003E-2</v>
      </c>
      <c r="I572">
        <v>-0.61533599999999999</v>
      </c>
      <c r="J572">
        <v>175.5</v>
      </c>
      <c r="K572">
        <v>163.80000000000001</v>
      </c>
      <c r="L572">
        <v>22.3</v>
      </c>
      <c r="M572">
        <v>154.9</v>
      </c>
      <c r="N572">
        <v>21.9</v>
      </c>
      <c r="O572">
        <v>177.7</v>
      </c>
      <c r="P572">
        <v>9.8624299999999998</v>
      </c>
      <c r="Q572">
        <v>110.925</v>
      </c>
      <c r="R572">
        <v>1.85121</v>
      </c>
      <c r="S572">
        <v>0.70172299999999999</v>
      </c>
      <c r="T572">
        <v>0.196294</v>
      </c>
    </row>
    <row r="573" spans="1:20" x14ac:dyDescent="0.45">
      <c r="A573">
        <v>572</v>
      </c>
      <c r="B573" s="1" t="s">
        <v>598</v>
      </c>
      <c r="C573" s="2">
        <v>0.77195601851851858</v>
      </c>
      <c r="D573">
        <v>28.472899999999999</v>
      </c>
      <c r="E573">
        <v>2814.98</v>
      </c>
      <c r="F573">
        <v>-1.0764199999999999</v>
      </c>
      <c r="G573">
        <v>-29008.1</v>
      </c>
      <c r="H573">
        <v>5.0845300000000003E-2</v>
      </c>
      <c r="I573">
        <v>-0.61495900000000003</v>
      </c>
      <c r="J573">
        <v>210.1</v>
      </c>
      <c r="K573">
        <v>169.4</v>
      </c>
      <c r="L573">
        <v>22.3</v>
      </c>
      <c r="M573">
        <v>171.1</v>
      </c>
      <c r="N573">
        <v>21.9</v>
      </c>
      <c r="O573">
        <v>177.3</v>
      </c>
      <c r="P573">
        <v>9.8624299999999998</v>
      </c>
      <c r="Q573">
        <v>110.925</v>
      </c>
      <c r="R573">
        <v>1.85121</v>
      </c>
      <c r="S573">
        <v>0.70135800000000004</v>
      </c>
      <c r="T573">
        <v>0.19803100000000001</v>
      </c>
    </row>
    <row r="574" spans="1:20" x14ac:dyDescent="0.45">
      <c r="A574">
        <v>573</v>
      </c>
      <c r="B574" s="1" t="s">
        <v>599</v>
      </c>
      <c r="C574" s="2">
        <v>0.77266203703703706</v>
      </c>
      <c r="D574">
        <v>28.489699999999999</v>
      </c>
      <c r="E574">
        <v>2813.14</v>
      </c>
      <c r="F574">
        <v>-1.0764199999999999</v>
      </c>
      <c r="G574">
        <v>-29008.1</v>
      </c>
      <c r="H574">
        <v>5.0845300000000003E-2</v>
      </c>
      <c r="I574">
        <v>-0.61552499999999999</v>
      </c>
      <c r="J574">
        <v>183.3</v>
      </c>
      <c r="K574">
        <v>174</v>
      </c>
      <c r="L574">
        <v>22.3</v>
      </c>
      <c r="M574">
        <v>162.6</v>
      </c>
      <c r="N574">
        <v>21.9</v>
      </c>
      <c r="O574">
        <v>177.2</v>
      </c>
      <c r="P574">
        <v>9.8624299999999998</v>
      </c>
      <c r="Q574">
        <v>110.925</v>
      </c>
      <c r="R574">
        <v>1.85121</v>
      </c>
      <c r="S574">
        <v>0.70144899999999999</v>
      </c>
      <c r="T574">
        <v>0.19852800000000001</v>
      </c>
    </row>
    <row r="575" spans="1:20" x14ac:dyDescent="0.45">
      <c r="A575">
        <v>574</v>
      </c>
      <c r="B575" s="1" t="s">
        <v>600</v>
      </c>
      <c r="C575" s="2">
        <v>0.77335648148148151</v>
      </c>
      <c r="D575">
        <v>28.5062</v>
      </c>
      <c r="E575">
        <v>2812.21</v>
      </c>
      <c r="F575">
        <v>-1.0764199999999999</v>
      </c>
      <c r="G575">
        <v>-29008.1</v>
      </c>
      <c r="H575">
        <v>5.0845300000000003E-2</v>
      </c>
      <c r="I575">
        <v>-0.61477000000000004</v>
      </c>
      <c r="J575">
        <v>172.5</v>
      </c>
      <c r="K575">
        <v>177.6</v>
      </c>
      <c r="L575">
        <v>22.3</v>
      </c>
      <c r="M575">
        <v>164.9</v>
      </c>
      <c r="N575">
        <v>21.8</v>
      </c>
      <c r="O575">
        <v>177.2</v>
      </c>
      <c r="P575">
        <v>9.8624299999999998</v>
      </c>
      <c r="Q575">
        <v>110.925</v>
      </c>
      <c r="R575">
        <v>1.85121</v>
      </c>
      <c r="S575">
        <v>0.70154000000000005</v>
      </c>
      <c r="T575">
        <v>0.19852800000000001</v>
      </c>
    </row>
    <row r="576" spans="1:20" x14ac:dyDescent="0.45">
      <c r="A576">
        <v>575</v>
      </c>
      <c r="B576" s="1" t="s">
        <v>601</v>
      </c>
      <c r="C576" s="2">
        <v>0.7740393518518518</v>
      </c>
      <c r="D576">
        <v>28.5228</v>
      </c>
      <c r="E576">
        <v>2814.98</v>
      </c>
      <c r="F576">
        <v>-1.0764199999999999</v>
      </c>
      <c r="G576">
        <v>-29008.1</v>
      </c>
      <c r="H576">
        <v>5.0845300000000003E-2</v>
      </c>
      <c r="I576">
        <v>-0.61495900000000003</v>
      </c>
      <c r="J576">
        <v>182.4</v>
      </c>
      <c r="K576">
        <v>175.8</v>
      </c>
      <c r="L576">
        <v>22.3</v>
      </c>
      <c r="M576">
        <v>159.30000000000001</v>
      </c>
      <c r="N576">
        <v>21.8</v>
      </c>
      <c r="O576">
        <v>177.2</v>
      </c>
      <c r="P576">
        <v>9.8624299999999998</v>
      </c>
      <c r="Q576">
        <v>110.925</v>
      </c>
      <c r="R576">
        <v>1.85121</v>
      </c>
      <c r="S576">
        <v>0.70123599999999997</v>
      </c>
      <c r="T576">
        <v>0.19775200000000001</v>
      </c>
    </row>
    <row r="577" spans="1:20" x14ac:dyDescent="0.45">
      <c r="A577">
        <v>576</v>
      </c>
      <c r="B577" s="1" t="s">
        <v>602</v>
      </c>
      <c r="C577" s="2">
        <v>0.77473379629629635</v>
      </c>
      <c r="D577">
        <v>28.539400000000001</v>
      </c>
      <c r="E577">
        <v>2809.14</v>
      </c>
      <c r="F577">
        <v>-0.15307599999999999</v>
      </c>
      <c r="G577">
        <v>-29008.1</v>
      </c>
      <c r="H577">
        <v>5.0845300000000003E-2</v>
      </c>
      <c r="I577">
        <v>-0.61577599999999999</v>
      </c>
      <c r="J577">
        <v>218.4</v>
      </c>
      <c r="K577">
        <v>170.8</v>
      </c>
      <c r="L577">
        <v>22.3</v>
      </c>
      <c r="M577">
        <v>174.8</v>
      </c>
      <c r="N577">
        <v>21.8</v>
      </c>
      <c r="O577">
        <v>177.1</v>
      </c>
      <c r="P577">
        <v>9.8624299999999998</v>
      </c>
      <c r="Q577">
        <v>110.925</v>
      </c>
      <c r="R577">
        <v>1.85121</v>
      </c>
      <c r="S577">
        <v>0.70144899999999999</v>
      </c>
      <c r="T577">
        <v>0.198434</v>
      </c>
    </row>
    <row r="578" spans="1:20" x14ac:dyDescent="0.45">
      <c r="A578">
        <v>577</v>
      </c>
      <c r="B578" s="1" t="s">
        <v>603</v>
      </c>
      <c r="C578" s="2">
        <v>0.77542824074074079</v>
      </c>
      <c r="D578">
        <v>28.556000000000001</v>
      </c>
      <c r="E578">
        <v>2818.98</v>
      </c>
      <c r="F578">
        <v>-0.15307599999999999</v>
      </c>
      <c r="G578">
        <v>-29008.1</v>
      </c>
      <c r="H578">
        <v>5.0845300000000003E-2</v>
      </c>
      <c r="I578">
        <v>-0.61533599999999999</v>
      </c>
      <c r="J578">
        <v>186.1</v>
      </c>
      <c r="K578">
        <v>171.9</v>
      </c>
      <c r="L578">
        <v>22.3</v>
      </c>
      <c r="M578">
        <v>165.5</v>
      </c>
      <c r="N578">
        <v>21.8</v>
      </c>
      <c r="O578">
        <v>177.2</v>
      </c>
      <c r="P578">
        <v>9.8624299999999998</v>
      </c>
      <c r="Q578">
        <v>110.925</v>
      </c>
      <c r="R578">
        <v>1.85121</v>
      </c>
      <c r="S578">
        <v>0.70181499999999997</v>
      </c>
      <c r="T578">
        <v>0.19803100000000001</v>
      </c>
    </row>
    <row r="579" spans="1:20" x14ac:dyDescent="0.45">
      <c r="A579">
        <v>578</v>
      </c>
      <c r="B579" s="1" t="s">
        <v>604</v>
      </c>
      <c r="C579" s="2">
        <v>0.77613425925925927</v>
      </c>
      <c r="D579">
        <v>28.572600000000001</v>
      </c>
      <c r="E579">
        <v>2824.52</v>
      </c>
      <c r="F579">
        <v>-1.0764199999999999</v>
      </c>
      <c r="G579">
        <v>-29008.1</v>
      </c>
      <c r="H579">
        <v>5.0845300000000003E-2</v>
      </c>
      <c r="I579">
        <v>-0.61458100000000004</v>
      </c>
      <c r="J579">
        <v>183.1</v>
      </c>
      <c r="K579">
        <v>174.9</v>
      </c>
      <c r="L579">
        <v>22.3</v>
      </c>
      <c r="M579">
        <v>161.4</v>
      </c>
      <c r="N579">
        <v>21.9</v>
      </c>
      <c r="O579">
        <v>177.4</v>
      </c>
      <c r="P579">
        <v>9.8624299999999998</v>
      </c>
      <c r="Q579">
        <v>110.925</v>
      </c>
      <c r="R579">
        <v>1.85121</v>
      </c>
      <c r="S579">
        <v>0.70190600000000003</v>
      </c>
      <c r="T579">
        <v>0.197938</v>
      </c>
    </row>
    <row r="580" spans="1:20" x14ac:dyDescent="0.45">
      <c r="A580">
        <v>579</v>
      </c>
      <c r="B580" s="1" t="s">
        <v>605</v>
      </c>
      <c r="C580" s="2">
        <v>0.77682870370370372</v>
      </c>
      <c r="D580">
        <v>28.589200000000002</v>
      </c>
      <c r="E580">
        <v>2829.45</v>
      </c>
      <c r="F580">
        <v>-1.0764199999999999</v>
      </c>
      <c r="G580">
        <v>-29008.1</v>
      </c>
      <c r="H580">
        <v>5.0845300000000003E-2</v>
      </c>
      <c r="I580">
        <v>-0.61552499999999999</v>
      </c>
      <c r="J580">
        <v>185.2</v>
      </c>
      <c r="K580">
        <v>178</v>
      </c>
      <c r="L580">
        <v>22.3</v>
      </c>
      <c r="M580">
        <v>160.6</v>
      </c>
      <c r="N580">
        <v>21.9</v>
      </c>
      <c r="O580">
        <v>177.5</v>
      </c>
      <c r="P580">
        <v>9.8624299999999998</v>
      </c>
      <c r="Q580">
        <v>110.925</v>
      </c>
      <c r="R580">
        <v>1.85121</v>
      </c>
      <c r="S580">
        <v>0.70208899999999996</v>
      </c>
      <c r="T580">
        <v>0.19784499999999999</v>
      </c>
    </row>
    <row r="581" spans="1:20" x14ac:dyDescent="0.45">
      <c r="A581">
        <v>580</v>
      </c>
      <c r="B581" s="1" t="s">
        <v>606</v>
      </c>
      <c r="C581" s="2">
        <v>0.77752314814814805</v>
      </c>
      <c r="D581">
        <v>28.605899999999998</v>
      </c>
      <c r="E581">
        <v>2836.22</v>
      </c>
      <c r="F581">
        <v>-1.0764199999999999</v>
      </c>
      <c r="G581">
        <v>-29008.1</v>
      </c>
      <c r="H581">
        <v>5.0826799999999998E-2</v>
      </c>
      <c r="I581">
        <v>-0.61533599999999999</v>
      </c>
      <c r="J581">
        <v>170.5</v>
      </c>
      <c r="K581">
        <v>173.6</v>
      </c>
      <c r="L581">
        <v>22.3</v>
      </c>
      <c r="M581">
        <v>164.7</v>
      </c>
      <c r="N581">
        <v>21.8</v>
      </c>
      <c r="O581">
        <v>177.6</v>
      </c>
      <c r="P581">
        <v>9.8624299999999998</v>
      </c>
      <c r="Q581">
        <v>110.925</v>
      </c>
      <c r="R581">
        <v>1.85121</v>
      </c>
      <c r="S581">
        <v>0.70221100000000003</v>
      </c>
      <c r="T581">
        <v>0.19756599999999999</v>
      </c>
    </row>
    <row r="582" spans="1:20" x14ac:dyDescent="0.45">
      <c r="A582">
        <v>581</v>
      </c>
      <c r="B582" s="1" t="s">
        <v>607</v>
      </c>
      <c r="C582" s="2">
        <v>0.77820601851851856</v>
      </c>
      <c r="D582">
        <v>28.622499999999999</v>
      </c>
      <c r="E582">
        <v>2838.06</v>
      </c>
      <c r="F582">
        <v>-1.0764199999999999</v>
      </c>
      <c r="G582">
        <v>-29008.1</v>
      </c>
      <c r="H582">
        <v>5.0845300000000003E-2</v>
      </c>
      <c r="I582">
        <v>-0.61477000000000004</v>
      </c>
      <c r="J582">
        <v>163.30000000000001</v>
      </c>
      <c r="K582">
        <v>169.3</v>
      </c>
      <c r="L582">
        <v>22.3</v>
      </c>
      <c r="M582">
        <v>158.69999999999999</v>
      </c>
      <c r="N582">
        <v>21.8</v>
      </c>
      <c r="O582">
        <v>177.6</v>
      </c>
      <c r="P582">
        <v>9.8624299999999998</v>
      </c>
      <c r="Q582">
        <v>110.925</v>
      </c>
      <c r="R582">
        <v>1.85121</v>
      </c>
      <c r="S582">
        <v>0.70257599999999998</v>
      </c>
      <c r="T582">
        <v>0.198155</v>
      </c>
    </row>
    <row r="583" spans="1:20" x14ac:dyDescent="0.45">
      <c r="A583">
        <v>582</v>
      </c>
      <c r="B583" s="1" t="s">
        <v>608</v>
      </c>
      <c r="C583" s="2">
        <v>0.77890046296296289</v>
      </c>
      <c r="D583">
        <v>28.638999999999999</v>
      </c>
      <c r="E583">
        <v>2829.45</v>
      </c>
      <c r="F583">
        <v>-1.0764199999999999</v>
      </c>
      <c r="G583">
        <v>-29008.1</v>
      </c>
      <c r="H583">
        <v>5.0826799999999998E-2</v>
      </c>
      <c r="I583">
        <v>-0.61552499999999999</v>
      </c>
      <c r="J583">
        <v>182.1</v>
      </c>
      <c r="K583">
        <v>166.6</v>
      </c>
      <c r="L583">
        <v>22.3</v>
      </c>
      <c r="M583">
        <v>155.4</v>
      </c>
      <c r="N583">
        <v>21.8</v>
      </c>
      <c r="O583">
        <v>177.5</v>
      </c>
      <c r="P583">
        <v>9.8624299999999998</v>
      </c>
      <c r="Q583">
        <v>110.925</v>
      </c>
      <c r="R583">
        <v>1.85121</v>
      </c>
      <c r="S583">
        <v>0.70230199999999998</v>
      </c>
      <c r="T583">
        <v>0.19803100000000001</v>
      </c>
    </row>
    <row r="584" spans="1:20" x14ac:dyDescent="0.45">
      <c r="A584">
        <v>583</v>
      </c>
      <c r="B584" s="1" t="s">
        <v>609</v>
      </c>
      <c r="C584" s="2">
        <v>0.77959490740740733</v>
      </c>
      <c r="D584">
        <v>28.6556</v>
      </c>
      <c r="E584">
        <v>2811.29</v>
      </c>
      <c r="F584">
        <v>-1.0764199999999999</v>
      </c>
      <c r="G584">
        <v>-29008.1</v>
      </c>
      <c r="H584">
        <v>5.0826799999999998E-2</v>
      </c>
      <c r="I584">
        <v>-0.61514800000000003</v>
      </c>
      <c r="J584">
        <v>214.1</v>
      </c>
      <c r="K584">
        <v>165.1</v>
      </c>
      <c r="L584">
        <v>22.3</v>
      </c>
      <c r="M584">
        <v>172.7</v>
      </c>
      <c r="N584">
        <v>21.9</v>
      </c>
      <c r="O584">
        <v>177.3</v>
      </c>
      <c r="P584">
        <v>9.8624299999999998</v>
      </c>
      <c r="Q584">
        <v>110.925</v>
      </c>
      <c r="R584">
        <v>1.85121</v>
      </c>
      <c r="S584">
        <v>0.70230199999999998</v>
      </c>
      <c r="T584">
        <v>0.19824800000000001</v>
      </c>
    </row>
    <row r="585" spans="1:20" x14ac:dyDescent="0.45">
      <c r="A585">
        <v>584</v>
      </c>
      <c r="B585" s="1" t="s">
        <v>610</v>
      </c>
      <c r="C585" s="2">
        <v>0.78030092592592604</v>
      </c>
      <c r="D585">
        <v>28.6722</v>
      </c>
      <c r="E585">
        <v>2813.14</v>
      </c>
      <c r="F585">
        <v>-1.0764199999999999</v>
      </c>
      <c r="G585">
        <v>-29008.1</v>
      </c>
      <c r="H585">
        <v>5.0826799999999998E-2</v>
      </c>
      <c r="I585">
        <v>-0.61458100000000004</v>
      </c>
      <c r="J585">
        <v>183.7</v>
      </c>
      <c r="K585">
        <v>163.80000000000001</v>
      </c>
      <c r="L585">
        <v>22.3</v>
      </c>
      <c r="M585">
        <v>163.6</v>
      </c>
      <c r="N585">
        <v>21.9</v>
      </c>
      <c r="O585">
        <v>177.4</v>
      </c>
      <c r="P585">
        <v>9.8624299999999998</v>
      </c>
      <c r="Q585">
        <v>110.925</v>
      </c>
      <c r="R585">
        <v>1.85121</v>
      </c>
      <c r="S585">
        <v>0.70230199999999998</v>
      </c>
      <c r="T585">
        <v>0.19852800000000001</v>
      </c>
    </row>
    <row r="586" spans="1:20" x14ac:dyDescent="0.45">
      <c r="A586">
        <v>585</v>
      </c>
      <c r="B586" s="1" t="s">
        <v>611</v>
      </c>
      <c r="C586" s="2">
        <v>0.78099537037037037</v>
      </c>
      <c r="D586">
        <v>28.688800000000001</v>
      </c>
      <c r="E586">
        <v>2809.14</v>
      </c>
      <c r="F586">
        <v>-1.0764199999999999</v>
      </c>
      <c r="G586">
        <v>-29008.1</v>
      </c>
      <c r="H586">
        <v>5.0826799999999998E-2</v>
      </c>
      <c r="I586">
        <v>-0.61458100000000004</v>
      </c>
      <c r="J586">
        <v>172.6</v>
      </c>
      <c r="K586">
        <v>169.4</v>
      </c>
      <c r="L586">
        <v>22.3</v>
      </c>
      <c r="M586">
        <v>166.1</v>
      </c>
      <c r="N586">
        <v>21.8</v>
      </c>
      <c r="O586">
        <v>177.4</v>
      </c>
      <c r="P586">
        <v>9.8624299999999998</v>
      </c>
      <c r="Q586">
        <v>110.925</v>
      </c>
      <c r="R586">
        <v>1.85121</v>
      </c>
      <c r="S586">
        <v>0.70230199999999998</v>
      </c>
      <c r="T586">
        <v>0.19889999999999999</v>
      </c>
    </row>
    <row r="587" spans="1:20" x14ac:dyDescent="0.45">
      <c r="A587">
        <v>586</v>
      </c>
      <c r="B587" s="1" t="s">
        <v>612</v>
      </c>
      <c r="C587" s="2">
        <v>0.78167824074074066</v>
      </c>
      <c r="D587">
        <v>28.705400000000001</v>
      </c>
      <c r="E587">
        <v>2808.21</v>
      </c>
      <c r="F587">
        <v>-1.0764199999999999</v>
      </c>
      <c r="G587">
        <v>-29008.1</v>
      </c>
      <c r="H587">
        <v>5.0826799999999998E-2</v>
      </c>
      <c r="I587">
        <v>-0.61495900000000003</v>
      </c>
      <c r="J587">
        <v>181.7</v>
      </c>
      <c r="K587">
        <v>174.1</v>
      </c>
      <c r="L587">
        <v>22.3</v>
      </c>
      <c r="M587">
        <v>158.1</v>
      </c>
      <c r="N587">
        <v>21.8</v>
      </c>
      <c r="O587">
        <v>177.5</v>
      </c>
      <c r="P587">
        <v>9.8624299999999998</v>
      </c>
      <c r="Q587">
        <v>110.925</v>
      </c>
      <c r="R587">
        <v>1.85121</v>
      </c>
      <c r="S587">
        <v>0.70239300000000005</v>
      </c>
      <c r="T587">
        <v>0.19958200000000001</v>
      </c>
    </row>
    <row r="588" spans="1:20" x14ac:dyDescent="0.45">
      <c r="A588">
        <v>587</v>
      </c>
      <c r="B588" s="1" t="s">
        <v>613</v>
      </c>
      <c r="C588" s="2">
        <v>0.78237268518518521</v>
      </c>
      <c r="D588">
        <v>28.722000000000001</v>
      </c>
      <c r="E588">
        <v>2801.75</v>
      </c>
      <c r="F588">
        <v>-1.0764199999999999</v>
      </c>
      <c r="G588">
        <v>-29008.1</v>
      </c>
      <c r="H588">
        <v>5.0845300000000003E-2</v>
      </c>
      <c r="I588">
        <v>-0.61458100000000004</v>
      </c>
      <c r="J588">
        <v>216.2</v>
      </c>
      <c r="K588">
        <v>177.4</v>
      </c>
      <c r="L588">
        <v>22.3</v>
      </c>
      <c r="M588">
        <v>175.3</v>
      </c>
      <c r="N588">
        <v>21.8</v>
      </c>
      <c r="O588">
        <v>177.4</v>
      </c>
      <c r="P588">
        <v>9.8624299999999998</v>
      </c>
      <c r="Q588">
        <v>110.925</v>
      </c>
      <c r="R588">
        <v>1.85121</v>
      </c>
      <c r="S588">
        <v>0.70190600000000003</v>
      </c>
      <c r="T588">
        <v>0.19911699999999999</v>
      </c>
    </row>
    <row r="589" spans="1:20" x14ac:dyDescent="0.45">
      <c r="A589">
        <v>588</v>
      </c>
      <c r="B589" s="1" t="s">
        <v>614</v>
      </c>
      <c r="C589" s="2">
        <v>0.78306712962962965</v>
      </c>
      <c r="D589">
        <v>28.738800000000001</v>
      </c>
      <c r="E589">
        <v>2815.91</v>
      </c>
      <c r="F589">
        <v>-1.0764199999999999</v>
      </c>
      <c r="G589">
        <v>-29008.1</v>
      </c>
      <c r="H589">
        <v>5.0845300000000003E-2</v>
      </c>
      <c r="I589">
        <v>-0.61552499999999999</v>
      </c>
      <c r="J589">
        <v>184.9</v>
      </c>
      <c r="K589">
        <v>176.1</v>
      </c>
      <c r="L589">
        <v>22.3</v>
      </c>
      <c r="M589">
        <v>166.4</v>
      </c>
      <c r="N589">
        <v>21.8</v>
      </c>
      <c r="O589">
        <v>177.6</v>
      </c>
      <c r="P589">
        <v>9.8624299999999998</v>
      </c>
      <c r="Q589">
        <v>110.925</v>
      </c>
      <c r="R589">
        <v>1.85121</v>
      </c>
      <c r="S589">
        <v>0.70248500000000003</v>
      </c>
      <c r="T589">
        <v>0.19911699999999999</v>
      </c>
    </row>
    <row r="590" spans="1:20" x14ac:dyDescent="0.45">
      <c r="A590">
        <v>589</v>
      </c>
      <c r="B590" s="1" t="s">
        <v>615</v>
      </c>
      <c r="C590" s="2">
        <v>0.78377314814814814</v>
      </c>
      <c r="D590">
        <v>28.755500000000001</v>
      </c>
      <c r="E590">
        <v>2826.68</v>
      </c>
      <c r="F590">
        <v>-1.0764199999999999</v>
      </c>
      <c r="G590">
        <v>-29008.1</v>
      </c>
      <c r="H590">
        <v>5.0845300000000003E-2</v>
      </c>
      <c r="I590">
        <v>-0.61514800000000003</v>
      </c>
      <c r="J590">
        <v>169</v>
      </c>
      <c r="K590">
        <v>170.8</v>
      </c>
      <c r="L590">
        <v>22.3</v>
      </c>
      <c r="M590">
        <v>162.9</v>
      </c>
      <c r="N590">
        <v>21.8</v>
      </c>
      <c r="O590">
        <v>177.8</v>
      </c>
      <c r="P590">
        <v>9.8624299999999998</v>
      </c>
      <c r="Q590">
        <v>110.925</v>
      </c>
      <c r="R590">
        <v>1.85121</v>
      </c>
      <c r="S590">
        <v>0.70248500000000003</v>
      </c>
      <c r="T590">
        <v>0.19939599999999999</v>
      </c>
    </row>
    <row r="591" spans="1:20" x14ac:dyDescent="0.45">
      <c r="A591">
        <v>590</v>
      </c>
      <c r="B591" s="1" t="s">
        <v>616</v>
      </c>
      <c r="C591" s="2">
        <v>0.78446759259259258</v>
      </c>
      <c r="D591">
        <v>28.771999999999998</v>
      </c>
      <c r="E591">
        <v>2827.6</v>
      </c>
      <c r="F591">
        <v>-1.0764199999999999</v>
      </c>
      <c r="G591">
        <v>-29008.1</v>
      </c>
      <c r="H591">
        <v>5.0845300000000003E-2</v>
      </c>
      <c r="I591">
        <v>-0.61477000000000004</v>
      </c>
      <c r="J591">
        <v>163.4</v>
      </c>
      <c r="K591">
        <v>171.4</v>
      </c>
      <c r="L591">
        <v>22.3</v>
      </c>
      <c r="M591">
        <v>158.1</v>
      </c>
      <c r="N591">
        <v>21.8</v>
      </c>
      <c r="O591">
        <v>177.9</v>
      </c>
      <c r="P591">
        <v>9.8624299999999998</v>
      </c>
      <c r="Q591">
        <v>110.925</v>
      </c>
      <c r="R591">
        <v>1.85121</v>
      </c>
      <c r="S591">
        <v>0.70266700000000004</v>
      </c>
      <c r="T591">
        <v>0.19911699999999999</v>
      </c>
    </row>
    <row r="592" spans="1:20" x14ac:dyDescent="0.45">
      <c r="A592">
        <v>591</v>
      </c>
      <c r="B592" s="1" t="s">
        <v>617</v>
      </c>
      <c r="C592" s="2">
        <v>0.78516203703703702</v>
      </c>
      <c r="D592">
        <v>28.788599999999999</v>
      </c>
      <c r="E592">
        <v>2821.75</v>
      </c>
      <c r="F592">
        <v>-1.0764199999999999</v>
      </c>
      <c r="G592">
        <v>-29008.1</v>
      </c>
      <c r="H592">
        <v>5.0845300000000003E-2</v>
      </c>
      <c r="I592">
        <v>-0.61477000000000004</v>
      </c>
      <c r="J592">
        <v>161.19999999999999</v>
      </c>
      <c r="K592">
        <v>174.5</v>
      </c>
      <c r="L592">
        <v>22.3</v>
      </c>
      <c r="M592">
        <v>155.4</v>
      </c>
      <c r="N592">
        <v>21.8</v>
      </c>
      <c r="O592">
        <v>177.7</v>
      </c>
      <c r="P592">
        <v>9.8624299999999998</v>
      </c>
      <c r="Q592">
        <v>110.925</v>
      </c>
      <c r="R592">
        <v>1.85121</v>
      </c>
      <c r="S592">
        <v>0.70275900000000002</v>
      </c>
      <c r="T592">
        <v>0.19911699999999999</v>
      </c>
    </row>
    <row r="593" spans="1:20" x14ac:dyDescent="0.45">
      <c r="A593">
        <v>592</v>
      </c>
      <c r="B593" s="1" t="s">
        <v>618</v>
      </c>
      <c r="C593" s="2">
        <v>0.78584490740740742</v>
      </c>
      <c r="D593">
        <v>28.805099999999999</v>
      </c>
      <c r="E593">
        <v>2811.29</v>
      </c>
      <c r="F593">
        <v>-1.0764199999999999</v>
      </c>
      <c r="G593">
        <v>-29008.1</v>
      </c>
      <c r="H593">
        <v>5.0845300000000003E-2</v>
      </c>
      <c r="I593">
        <v>-0.61458100000000004</v>
      </c>
      <c r="J593">
        <v>159.69999999999999</v>
      </c>
      <c r="K593">
        <v>177.7</v>
      </c>
      <c r="L593">
        <v>22.3</v>
      </c>
      <c r="M593">
        <v>156.4</v>
      </c>
      <c r="N593">
        <v>21.8</v>
      </c>
      <c r="O593">
        <v>177.6</v>
      </c>
      <c r="P593">
        <v>9.8624299999999998</v>
      </c>
      <c r="Q593">
        <v>110.925</v>
      </c>
      <c r="R593">
        <v>1.85121</v>
      </c>
      <c r="S593">
        <v>0.70221100000000003</v>
      </c>
      <c r="T593">
        <v>0.19911699999999999</v>
      </c>
    </row>
    <row r="594" spans="1:20" x14ac:dyDescent="0.45">
      <c r="A594">
        <v>593</v>
      </c>
      <c r="B594" s="1" t="s">
        <v>619</v>
      </c>
      <c r="C594" s="2">
        <v>0.78653935185185186</v>
      </c>
      <c r="D594">
        <v>28.8218</v>
      </c>
      <c r="E594">
        <v>2797.75</v>
      </c>
      <c r="F594">
        <v>-1.0764199999999999</v>
      </c>
      <c r="G594">
        <v>-29008.1</v>
      </c>
      <c r="H594">
        <v>5.0826799999999998E-2</v>
      </c>
      <c r="I594">
        <v>-0.61458100000000004</v>
      </c>
      <c r="J594">
        <v>179</v>
      </c>
      <c r="K594">
        <v>175.6</v>
      </c>
      <c r="L594">
        <v>22.3</v>
      </c>
      <c r="M594">
        <v>153.5</v>
      </c>
      <c r="N594">
        <v>21.8</v>
      </c>
      <c r="O594">
        <v>177.2</v>
      </c>
      <c r="P594">
        <v>9.8624299999999998</v>
      </c>
      <c r="Q594">
        <v>110.925</v>
      </c>
      <c r="R594">
        <v>1.85121</v>
      </c>
      <c r="S594">
        <v>0.70190600000000003</v>
      </c>
      <c r="T594">
        <v>0.199489</v>
      </c>
    </row>
    <row r="595" spans="1:20" x14ac:dyDescent="0.45">
      <c r="A595">
        <v>594</v>
      </c>
      <c r="B595" s="1" t="s">
        <v>620</v>
      </c>
      <c r="C595" s="2">
        <v>0.78724537037037035</v>
      </c>
      <c r="D595">
        <v>28.8384</v>
      </c>
      <c r="E595">
        <v>2780.52</v>
      </c>
      <c r="F595">
        <v>-1.0764199999999999</v>
      </c>
      <c r="G595">
        <v>-29008.1</v>
      </c>
      <c r="H595">
        <v>5.0845300000000003E-2</v>
      </c>
      <c r="I595">
        <v>-0.61552499999999999</v>
      </c>
      <c r="J595">
        <v>214.4</v>
      </c>
      <c r="K595">
        <v>170.8</v>
      </c>
      <c r="L595">
        <v>22.3</v>
      </c>
      <c r="M595">
        <v>170.8</v>
      </c>
      <c r="N595">
        <v>21.8</v>
      </c>
      <c r="O595">
        <v>176.8</v>
      </c>
      <c r="P595">
        <v>9.8624299999999998</v>
      </c>
      <c r="Q595">
        <v>110.925</v>
      </c>
      <c r="R595">
        <v>1.85121</v>
      </c>
      <c r="S595">
        <v>0.70190600000000003</v>
      </c>
      <c r="T595">
        <v>0.19989199999999999</v>
      </c>
    </row>
    <row r="596" spans="1:20" x14ac:dyDescent="0.45">
      <c r="A596">
        <v>595</v>
      </c>
      <c r="B596" s="1" t="s">
        <v>621</v>
      </c>
      <c r="C596" s="2">
        <v>0.78793981481481479</v>
      </c>
      <c r="D596">
        <v>28.855</v>
      </c>
      <c r="E596">
        <v>2782.36</v>
      </c>
      <c r="F596">
        <v>-1.0764199999999999</v>
      </c>
      <c r="G596">
        <v>-29008.1</v>
      </c>
      <c r="H596">
        <v>5.0826799999999998E-2</v>
      </c>
      <c r="I596">
        <v>-0.61514800000000003</v>
      </c>
      <c r="J596">
        <v>188.8</v>
      </c>
      <c r="K596">
        <v>173</v>
      </c>
      <c r="L596">
        <v>22.3</v>
      </c>
      <c r="M596">
        <v>161.80000000000001</v>
      </c>
      <c r="N596">
        <v>21.9</v>
      </c>
      <c r="O596">
        <v>176.7</v>
      </c>
      <c r="P596">
        <v>9.8624299999999998</v>
      </c>
      <c r="Q596">
        <v>110.925</v>
      </c>
      <c r="R596">
        <v>1.85121</v>
      </c>
      <c r="S596">
        <v>0.70208899999999996</v>
      </c>
      <c r="T596">
        <v>0.19939599999999999</v>
      </c>
    </row>
    <row r="597" spans="1:20" x14ac:dyDescent="0.45">
      <c r="A597">
        <v>596</v>
      </c>
      <c r="B597" s="1" t="s">
        <v>622</v>
      </c>
      <c r="C597" s="2">
        <v>0.78863425925925934</v>
      </c>
      <c r="D597">
        <v>28.871700000000001</v>
      </c>
      <c r="E597">
        <v>2784.21</v>
      </c>
      <c r="F597">
        <v>-1.0764199999999999</v>
      </c>
      <c r="G597">
        <v>-29008.1</v>
      </c>
      <c r="H597">
        <v>5.0845300000000003E-2</v>
      </c>
      <c r="I597">
        <v>-0.61533599999999999</v>
      </c>
      <c r="J597">
        <v>170.6</v>
      </c>
      <c r="K597">
        <v>175.9</v>
      </c>
      <c r="L597">
        <v>22.3</v>
      </c>
      <c r="M597">
        <v>163.30000000000001</v>
      </c>
      <c r="N597">
        <v>21.8</v>
      </c>
      <c r="O597">
        <v>176.7</v>
      </c>
      <c r="P597">
        <v>9.8624299999999998</v>
      </c>
      <c r="Q597">
        <v>110.925</v>
      </c>
      <c r="R597">
        <v>1.85121</v>
      </c>
      <c r="S597">
        <v>0.70239300000000005</v>
      </c>
      <c r="T597">
        <v>0.19889999999999999</v>
      </c>
    </row>
    <row r="598" spans="1:20" x14ac:dyDescent="0.45">
      <c r="A598">
        <v>597</v>
      </c>
      <c r="B598" s="1" t="s">
        <v>623</v>
      </c>
      <c r="C598" s="2">
        <v>0.78932870370370367</v>
      </c>
      <c r="D598">
        <v>28.888300000000001</v>
      </c>
      <c r="E598">
        <v>2788.21</v>
      </c>
      <c r="F598">
        <v>-1.0764199999999999</v>
      </c>
      <c r="G598">
        <v>-29008.1</v>
      </c>
      <c r="H598">
        <v>5.0826799999999998E-2</v>
      </c>
      <c r="I598">
        <v>-0.61552499999999999</v>
      </c>
      <c r="J598">
        <v>162.9</v>
      </c>
      <c r="K598">
        <v>177.4</v>
      </c>
      <c r="L598">
        <v>22.3</v>
      </c>
      <c r="M598">
        <v>156.19999999999999</v>
      </c>
      <c r="N598">
        <v>21.8</v>
      </c>
      <c r="O598">
        <v>176.7</v>
      </c>
      <c r="P598">
        <v>9.8624299999999998</v>
      </c>
      <c r="Q598">
        <v>110.925</v>
      </c>
      <c r="R598">
        <v>1.85121</v>
      </c>
      <c r="S598">
        <v>0.70239300000000005</v>
      </c>
      <c r="T598">
        <v>0.19911699999999999</v>
      </c>
    </row>
    <row r="599" spans="1:20" x14ac:dyDescent="0.45">
      <c r="A599">
        <v>598</v>
      </c>
      <c r="B599" s="1" t="s">
        <v>624</v>
      </c>
      <c r="C599" s="2">
        <v>0.79001157407407396</v>
      </c>
      <c r="D599">
        <v>28.904900000000001</v>
      </c>
      <c r="E599">
        <v>2784.21</v>
      </c>
      <c r="F599">
        <v>-1.0764199999999999</v>
      </c>
      <c r="G599">
        <v>-29008.1</v>
      </c>
      <c r="H599">
        <v>5.0826799999999998E-2</v>
      </c>
      <c r="I599">
        <v>-0.61477000000000004</v>
      </c>
      <c r="J599">
        <v>177</v>
      </c>
      <c r="K599">
        <v>172.4</v>
      </c>
      <c r="L599">
        <v>22.3</v>
      </c>
      <c r="M599">
        <v>154</v>
      </c>
      <c r="N599">
        <v>21.8</v>
      </c>
      <c r="O599">
        <v>176.6</v>
      </c>
      <c r="P599">
        <v>9.8624299999999998</v>
      </c>
      <c r="Q599">
        <v>110.925</v>
      </c>
      <c r="R599">
        <v>1.85121</v>
      </c>
      <c r="S599">
        <v>0.70221100000000003</v>
      </c>
      <c r="T599">
        <v>0.19930300000000001</v>
      </c>
    </row>
    <row r="600" spans="1:20" x14ac:dyDescent="0.45">
      <c r="A600">
        <v>599</v>
      </c>
      <c r="B600" s="1" t="s">
        <v>625</v>
      </c>
      <c r="C600" s="2">
        <v>0.79070601851851852</v>
      </c>
      <c r="D600">
        <v>28.921500000000002</v>
      </c>
      <c r="E600">
        <v>2771.9</v>
      </c>
      <c r="F600">
        <v>-1.0764199999999999</v>
      </c>
      <c r="G600">
        <v>-29008.1</v>
      </c>
      <c r="H600">
        <v>5.0845300000000003E-2</v>
      </c>
      <c r="I600">
        <v>-0.61577599999999999</v>
      </c>
      <c r="J600">
        <v>211.9</v>
      </c>
      <c r="K600">
        <v>172.2</v>
      </c>
      <c r="L600">
        <v>22.3</v>
      </c>
      <c r="M600">
        <v>172</v>
      </c>
      <c r="N600">
        <v>21.8</v>
      </c>
      <c r="O600">
        <v>176.4</v>
      </c>
      <c r="P600">
        <v>9.8624299999999998</v>
      </c>
      <c r="Q600">
        <v>110.925</v>
      </c>
      <c r="R600">
        <v>1.85121</v>
      </c>
      <c r="S600">
        <v>0.70239300000000005</v>
      </c>
      <c r="T600">
        <v>0.19967499999999999</v>
      </c>
    </row>
    <row r="601" spans="1:20" x14ac:dyDescent="0.45">
      <c r="A601">
        <v>600</v>
      </c>
      <c r="B601" s="1" t="s">
        <v>626</v>
      </c>
      <c r="C601" s="2">
        <v>0.79141203703703711</v>
      </c>
      <c r="D601">
        <v>28.937999999999999</v>
      </c>
      <c r="E601">
        <v>2778.67</v>
      </c>
      <c r="F601">
        <v>-1.0764199999999999</v>
      </c>
      <c r="G601">
        <v>-29008.1</v>
      </c>
      <c r="H601">
        <v>5.0826799999999998E-2</v>
      </c>
      <c r="I601">
        <v>-0.61458100000000004</v>
      </c>
      <c r="J601">
        <v>184.7</v>
      </c>
      <c r="K601">
        <v>175.5</v>
      </c>
      <c r="L601">
        <v>22.3</v>
      </c>
      <c r="M601">
        <v>162.6</v>
      </c>
      <c r="N601">
        <v>21.8</v>
      </c>
      <c r="O601">
        <v>176.4</v>
      </c>
      <c r="P601">
        <v>9.8624299999999998</v>
      </c>
      <c r="Q601">
        <v>110.925</v>
      </c>
      <c r="R601">
        <v>1.85121</v>
      </c>
      <c r="S601">
        <v>0.70275900000000002</v>
      </c>
      <c r="T601">
        <v>0.19939599999999999</v>
      </c>
    </row>
    <row r="602" spans="1:20" x14ac:dyDescent="0.45">
      <c r="A602">
        <v>601</v>
      </c>
      <c r="B602" s="1" t="s">
        <v>627</v>
      </c>
      <c r="C602" s="2">
        <v>0.79210648148148144</v>
      </c>
      <c r="D602">
        <v>28.954599999999999</v>
      </c>
      <c r="E602">
        <v>2784.21</v>
      </c>
      <c r="F602">
        <v>-1.0764199999999999</v>
      </c>
      <c r="G602">
        <v>-29008.1</v>
      </c>
      <c r="H602">
        <v>5.0845300000000003E-2</v>
      </c>
      <c r="I602">
        <v>-0.61477000000000004</v>
      </c>
      <c r="J602">
        <v>171.8</v>
      </c>
      <c r="K602">
        <v>177.6</v>
      </c>
      <c r="L602">
        <v>22.3</v>
      </c>
      <c r="M602">
        <v>165.1</v>
      </c>
      <c r="N602">
        <v>21.8</v>
      </c>
      <c r="O602">
        <v>176.5</v>
      </c>
      <c r="P602">
        <v>9.8624299999999998</v>
      </c>
      <c r="Q602">
        <v>110.925</v>
      </c>
      <c r="R602">
        <v>1.85121</v>
      </c>
      <c r="S602">
        <v>0.70275900000000002</v>
      </c>
      <c r="T602">
        <v>0.19911699999999999</v>
      </c>
    </row>
    <row r="603" spans="1:20" x14ac:dyDescent="0.45">
      <c r="A603">
        <v>602</v>
      </c>
      <c r="B603" s="1" t="s">
        <v>628</v>
      </c>
      <c r="C603" s="2">
        <v>0.79280092592592588</v>
      </c>
      <c r="D603">
        <v>28.9712</v>
      </c>
      <c r="E603">
        <v>2792.83</v>
      </c>
      <c r="F603">
        <v>-1.0764199999999999</v>
      </c>
      <c r="G603">
        <v>-29008.1</v>
      </c>
      <c r="H603">
        <v>5.0845300000000003E-2</v>
      </c>
      <c r="I603">
        <v>-0.61514800000000003</v>
      </c>
      <c r="J603">
        <v>163.30000000000001</v>
      </c>
      <c r="K603">
        <v>172.6</v>
      </c>
      <c r="L603">
        <v>22.3</v>
      </c>
      <c r="M603">
        <v>157.80000000000001</v>
      </c>
      <c r="N603">
        <v>21.8</v>
      </c>
      <c r="O603">
        <v>176.6</v>
      </c>
      <c r="P603">
        <v>9.8624299999999998</v>
      </c>
      <c r="Q603">
        <v>110.925</v>
      </c>
      <c r="R603">
        <v>1.85121</v>
      </c>
      <c r="S603">
        <v>0.70324600000000004</v>
      </c>
      <c r="T603">
        <v>0.19930300000000001</v>
      </c>
    </row>
    <row r="604" spans="1:20" x14ac:dyDescent="0.45">
      <c r="A604">
        <v>603</v>
      </c>
      <c r="B604" s="1" t="s">
        <v>629</v>
      </c>
      <c r="C604" s="2">
        <v>0.79349537037037043</v>
      </c>
      <c r="D604">
        <v>28.988</v>
      </c>
      <c r="E604">
        <v>2787.29</v>
      </c>
      <c r="F604">
        <v>-1.0764199999999999</v>
      </c>
      <c r="G604">
        <v>-29008.1</v>
      </c>
      <c r="H604">
        <v>5.0845300000000003E-2</v>
      </c>
      <c r="I604">
        <v>-0.61533599999999999</v>
      </c>
      <c r="J604">
        <v>181.4</v>
      </c>
      <c r="K604">
        <v>172.5</v>
      </c>
      <c r="L604">
        <v>22.3</v>
      </c>
      <c r="M604">
        <v>157.1</v>
      </c>
      <c r="N604">
        <v>21.8</v>
      </c>
      <c r="O604">
        <v>176.5</v>
      </c>
      <c r="P604">
        <v>9.8624299999999998</v>
      </c>
      <c r="Q604">
        <v>110.925</v>
      </c>
      <c r="R604">
        <v>1.85121</v>
      </c>
      <c r="S604">
        <v>0.70297200000000004</v>
      </c>
      <c r="T604">
        <v>0.19880700000000001</v>
      </c>
    </row>
    <row r="605" spans="1:20" x14ac:dyDescent="0.45">
      <c r="A605">
        <v>604</v>
      </c>
      <c r="B605" s="1" t="s">
        <v>630</v>
      </c>
      <c r="C605" s="2">
        <v>0.79417824074074073</v>
      </c>
      <c r="D605">
        <v>29.0046</v>
      </c>
      <c r="E605">
        <v>2775.59</v>
      </c>
      <c r="F605">
        <v>-1.0764199999999999</v>
      </c>
      <c r="G605">
        <v>-29008.1</v>
      </c>
      <c r="H605">
        <v>5.0845300000000003E-2</v>
      </c>
      <c r="I605">
        <v>-0.61533599999999999</v>
      </c>
      <c r="J605">
        <v>215.8</v>
      </c>
      <c r="K605">
        <v>175.7</v>
      </c>
      <c r="L605">
        <v>22.3</v>
      </c>
      <c r="M605">
        <v>173.5</v>
      </c>
      <c r="N605">
        <v>21.8</v>
      </c>
      <c r="O605">
        <v>176.4</v>
      </c>
      <c r="P605">
        <v>9.8624299999999998</v>
      </c>
      <c r="Q605">
        <v>110.925</v>
      </c>
      <c r="R605">
        <v>1.85121</v>
      </c>
      <c r="S605">
        <v>0.70284999999999997</v>
      </c>
      <c r="T605">
        <v>0.19889999999999999</v>
      </c>
    </row>
    <row r="606" spans="1:20" x14ac:dyDescent="0.45">
      <c r="A606">
        <v>605</v>
      </c>
      <c r="B606" s="1" t="s">
        <v>631</v>
      </c>
      <c r="C606" s="2">
        <v>0.79488425925925921</v>
      </c>
      <c r="D606">
        <v>29.0212</v>
      </c>
      <c r="E606">
        <v>2786.36</v>
      </c>
      <c r="F606">
        <v>-1.0764199999999999</v>
      </c>
      <c r="G606">
        <v>-29008.1</v>
      </c>
      <c r="H606">
        <v>5.0845300000000003E-2</v>
      </c>
      <c r="I606">
        <v>-0.61495900000000003</v>
      </c>
      <c r="J606">
        <v>189.4</v>
      </c>
      <c r="K606">
        <v>177.9</v>
      </c>
      <c r="L606">
        <v>22.3</v>
      </c>
      <c r="M606">
        <v>163.6</v>
      </c>
      <c r="N606">
        <v>21.8</v>
      </c>
      <c r="O606">
        <v>176.4</v>
      </c>
      <c r="P606">
        <v>9.8624299999999998</v>
      </c>
      <c r="Q606">
        <v>110.925</v>
      </c>
      <c r="R606">
        <v>1.85121</v>
      </c>
      <c r="S606">
        <v>0.70315499999999997</v>
      </c>
      <c r="T606">
        <v>0.19902400000000001</v>
      </c>
    </row>
    <row r="607" spans="1:20" x14ac:dyDescent="0.45">
      <c r="A607">
        <v>606</v>
      </c>
      <c r="B607" s="1" t="s">
        <v>632</v>
      </c>
      <c r="C607" s="2">
        <v>0.79557870370370365</v>
      </c>
      <c r="D607">
        <v>29.037800000000001</v>
      </c>
      <c r="E607">
        <v>2795.9</v>
      </c>
      <c r="F607">
        <v>-1.0764199999999999</v>
      </c>
      <c r="G607">
        <v>-29008.1</v>
      </c>
      <c r="H607">
        <v>5.0845300000000003E-2</v>
      </c>
      <c r="I607">
        <v>-0.61495900000000003</v>
      </c>
      <c r="J607">
        <v>169.2</v>
      </c>
      <c r="K607">
        <v>174.7</v>
      </c>
      <c r="L607">
        <v>22.3</v>
      </c>
      <c r="M607">
        <v>162.69999999999999</v>
      </c>
      <c r="N607">
        <v>21.8</v>
      </c>
      <c r="O607">
        <v>176.5</v>
      </c>
      <c r="P607">
        <v>9.8624299999999998</v>
      </c>
      <c r="Q607">
        <v>110.925</v>
      </c>
      <c r="R607">
        <v>1.85121</v>
      </c>
      <c r="S607">
        <v>0.70370299999999997</v>
      </c>
      <c r="T607">
        <v>0.19889999999999999</v>
      </c>
    </row>
    <row r="608" spans="1:20" x14ac:dyDescent="0.45">
      <c r="A608">
        <v>607</v>
      </c>
      <c r="B608" s="1" t="s">
        <v>633</v>
      </c>
      <c r="C608" s="2">
        <v>0.7962731481481482</v>
      </c>
      <c r="D608">
        <v>29.054400000000001</v>
      </c>
      <c r="E608">
        <v>2800.52</v>
      </c>
      <c r="F608">
        <v>-1.0764199999999999</v>
      </c>
      <c r="G608">
        <v>-29008.1</v>
      </c>
      <c r="H608">
        <v>5.0845300000000003E-2</v>
      </c>
      <c r="I608">
        <v>-0.61514800000000003</v>
      </c>
      <c r="J608">
        <v>162.9</v>
      </c>
      <c r="K608">
        <v>170.6</v>
      </c>
      <c r="L608">
        <v>22.3</v>
      </c>
      <c r="M608">
        <v>158.1</v>
      </c>
      <c r="N608">
        <v>21.8</v>
      </c>
      <c r="O608">
        <v>176.6</v>
      </c>
      <c r="P608">
        <v>9.8624299999999998</v>
      </c>
      <c r="Q608">
        <v>110.925</v>
      </c>
      <c r="R608">
        <v>1.85121</v>
      </c>
      <c r="S608">
        <v>0.70361200000000002</v>
      </c>
      <c r="T608">
        <v>0.19834099999999999</v>
      </c>
    </row>
    <row r="609" spans="1:20" x14ac:dyDescent="0.45">
      <c r="A609">
        <v>608</v>
      </c>
      <c r="B609" s="1" t="s">
        <v>634</v>
      </c>
      <c r="C609" s="2">
        <v>0.79696759259259264</v>
      </c>
      <c r="D609">
        <v>29.071000000000002</v>
      </c>
      <c r="E609">
        <v>2794.06</v>
      </c>
      <c r="F609">
        <v>-1.0764199999999999</v>
      </c>
      <c r="G609">
        <v>-29008.1</v>
      </c>
      <c r="H609">
        <v>5.0845300000000003E-2</v>
      </c>
      <c r="I609">
        <v>-0.61552499999999999</v>
      </c>
      <c r="J609">
        <v>160.5</v>
      </c>
      <c r="K609">
        <v>173</v>
      </c>
      <c r="L609">
        <v>22.3</v>
      </c>
      <c r="M609">
        <v>156.80000000000001</v>
      </c>
      <c r="N609">
        <v>21.8</v>
      </c>
      <c r="O609">
        <v>176.6</v>
      </c>
      <c r="P609">
        <v>9.8624299999999998</v>
      </c>
      <c r="Q609">
        <v>110.925</v>
      </c>
      <c r="R609">
        <v>1.85121</v>
      </c>
      <c r="S609">
        <v>0.70370299999999997</v>
      </c>
      <c r="T609">
        <v>0.19902400000000001</v>
      </c>
    </row>
    <row r="610" spans="1:20" x14ac:dyDescent="0.45">
      <c r="A610">
        <v>609</v>
      </c>
      <c r="B610" s="1" t="s">
        <v>635</v>
      </c>
      <c r="C610" s="2">
        <v>0.79766203703703698</v>
      </c>
      <c r="D610">
        <v>29.087599999999998</v>
      </c>
      <c r="E610">
        <v>2782.36</v>
      </c>
      <c r="F610">
        <v>-1.0764199999999999</v>
      </c>
      <c r="G610">
        <v>-29008.1</v>
      </c>
      <c r="H610">
        <v>5.0845300000000003E-2</v>
      </c>
      <c r="I610">
        <v>-0.61577599999999999</v>
      </c>
      <c r="J610">
        <v>178.2</v>
      </c>
      <c r="K610">
        <v>169.6</v>
      </c>
      <c r="L610">
        <v>22.3</v>
      </c>
      <c r="M610">
        <v>154.19999999999999</v>
      </c>
      <c r="N610">
        <v>21.8</v>
      </c>
      <c r="O610">
        <v>176.3</v>
      </c>
      <c r="P610">
        <v>9.8624299999999998</v>
      </c>
      <c r="Q610">
        <v>110.925</v>
      </c>
      <c r="R610">
        <v>1.85121</v>
      </c>
      <c r="S610">
        <v>0.70315499999999997</v>
      </c>
      <c r="T610">
        <v>0.19880700000000001</v>
      </c>
    </row>
    <row r="611" spans="1:20" x14ac:dyDescent="0.45">
      <c r="A611">
        <v>610</v>
      </c>
      <c r="B611" s="1" t="s">
        <v>636</v>
      </c>
      <c r="C611" s="2">
        <v>0.79834490740740749</v>
      </c>
      <c r="D611">
        <v>29.104199999999999</v>
      </c>
      <c r="E611">
        <v>2763.28</v>
      </c>
      <c r="F611">
        <v>-1.0764199999999999</v>
      </c>
      <c r="G611">
        <v>-29008.1</v>
      </c>
      <c r="H611">
        <v>5.0845300000000003E-2</v>
      </c>
      <c r="I611">
        <v>-0.61533599999999999</v>
      </c>
      <c r="J611">
        <v>215.2</v>
      </c>
      <c r="K611">
        <v>173.9</v>
      </c>
      <c r="L611">
        <v>22.3</v>
      </c>
      <c r="M611">
        <v>172.5</v>
      </c>
      <c r="N611">
        <v>21.8</v>
      </c>
      <c r="O611">
        <v>176.1</v>
      </c>
      <c r="P611">
        <v>9.8624299999999998</v>
      </c>
      <c r="Q611">
        <v>110.925</v>
      </c>
      <c r="R611">
        <v>1.85121</v>
      </c>
      <c r="S611">
        <v>0.70315499999999997</v>
      </c>
      <c r="T611">
        <v>0.19902400000000001</v>
      </c>
    </row>
    <row r="612" spans="1:20" x14ac:dyDescent="0.45">
      <c r="A612">
        <v>611</v>
      </c>
      <c r="B612" s="1" t="s">
        <v>637</v>
      </c>
      <c r="C612" s="2">
        <v>0.79905092592592597</v>
      </c>
      <c r="D612">
        <v>29.120799999999999</v>
      </c>
      <c r="E612">
        <v>2769.13</v>
      </c>
      <c r="F612">
        <v>-1.0764199999999999</v>
      </c>
      <c r="G612">
        <v>-29008.1</v>
      </c>
      <c r="H612">
        <v>5.0845300000000003E-2</v>
      </c>
      <c r="I612">
        <v>-0.61477000000000004</v>
      </c>
      <c r="J612">
        <v>185.5</v>
      </c>
      <c r="K612">
        <v>177.7</v>
      </c>
      <c r="L612">
        <v>22.3</v>
      </c>
      <c r="M612">
        <v>159.9</v>
      </c>
      <c r="N612">
        <v>21.8</v>
      </c>
      <c r="O612">
        <v>176.1</v>
      </c>
      <c r="P612">
        <v>9.8624299999999998</v>
      </c>
      <c r="Q612">
        <v>110.925</v>
      </c>
      <c r="R612">
        <v>1.85121</v>
      </c>
      <c r="S612">
        <v>0.70352000000000003</v>
      </c>
      <c r="T612">
        <v>0.19939599999999999</v>
      </c>
    </row>
    <row r="613" spans="1:20" x14ac:dyDescent="0.45">
      <c r="A613">
        <v>612</v>
      </c>
      <c r="B613" s="1" t="s">
        <v>638</v>
      </c>
      <c r="C613" s="2">
        <v>0.79974537037037041</v>
      </c>
      <c r="D613">
        <v>29.1374</v>
      </c>
      <c r="E613">
        <v>2774.67</v>
      </c>
      <c r="F613">
        <v>-1.0764199999999999</v>
      </c>
      <c r="G613">
        <v>-29008.1</v>
      </c>
      <c r="H613">
        <v>5.0845300000000003E-2</v>
      </c>
      <c r="I613">
        <v>-0.61533599999999999</v>
      </c>
      <c r="J613">
        <v>171.8</v>
      </c>
      <c r="K613">
        <v>176.8</v>
      </c>
      <c r="L613">
        <v>22.3</v>
      </c>
      <c r="M613">
        <v>164</v>
      </c>
      <c r="N613">
        <v>21.8</v>
      </c>
      <c r="O613">
        <v>176.2</v>
      </c>
      <c r="P613">
        <v>9.8624299999999998</v>
      </c>
      <c r="Q613">
        <v>110.925</v>
      </c>
      <c r="R613">
        <v>1.85121</v>
      </c>
      <c r="S613">
        <v>0.70361200000000002</v>
      </c>
      <c r="T613">
        <v>0.19921</v>
      </c>
    </row>
    <row r="614" spans="1:20" x14ac:dyDescent="0.45">
      <c r="A614">
        <v>613</v>
      </c>
      <c r="B614" s="1" t="s">
        <v>639</v>
      </c>
      <c r="C614" s="2">
        <v>0.80043981481481474</v>
      </c>
      <c r="D614">
        <v>29.1539</v>
      </c>
      <c r="E614">
        <v>2780.52</v>
      </c>
      <c r="F614">
        <v>-1.0764199999999999</v>
      </c>
      <c r="G614">
        <v>-29008.1</v>
      </c>
      <c r="H614">
        <v>5.0845300000000003E-2</v>
      </c>
      <c r="I614">
        <v>-0.61533599999999999</v>
      </c>
      <c r="J614">
        <v>178</v>
      </c>
      <c r="K614">
        <v>171.6</v>
      </c>
      <c r="L614">
        <v>22.3</v>
      </c>
      <c r="M614">
        <v>157.80000000000001</v>
      </c>
      <c r="N614">
        <v>21.8</v>
      </c>
      <c r="O614">
        <v>176.2</v>
      </c>
      <c r="P614">
        <v>9.8624299999999998</v>
      </c>
      <c r="Q614">
        <v>110.925</v>
      </c>
      <c r="R614">
        <v>1.85121</v>
      </c>
      <c r="S614">
        <v>0.70370299999999997</v>
      </c>
      <c r="T614">
        <v>0.19902400000000001</v>
      </c>
    </row>
    <row r="615" spans="1:20" x14ac:dyDescent="0.45">
      <c r="A615">
        <v>614</v>
      </c>
      <c r="B615" s="1" t="s">
        <v>640</v>
      </c>
      <c r="C615" s="2">
        <v>0.8011342592592593</v>
      </c>
      <c r="D615">
        <v>29.1706</v>
      </c>
      <c r="E615">
        <v>2773.75</v>
      </c>
      <c r="F615">
        <v>-1.0764199999999999</v>
      </c>
      <c r="G615">
        <v>-29008.1</v>
      </c>
      <c r="H615">
        <v>5.0826799999999998E-2</v>
      </c>
      <c r="I615">
        <v>-0.61477000000000004</v>
      </c>
      <c r="J615">
        <v>219.5</v>
      </c>
      <c r="K615">
        <v>172.1</v>
      </c>
      <c r="L615">
        <v>22.3</v>
      </c>
      <c r="M615">
        <v>174</v>
      </c>
      <c r="N615">
        <v>21.8</v>
      </c>
      <c r="O615">
        <v>176.2</v>
      </c>
      <c r="P615">
        <v>9.8624299999999998</v>
      </c>
      <c r="Q615">
        <v>110.925</v>
      </c>
      <c r="R615">
        <v>1.85121</v>
      </c>
      <c r="S615">
        <v>0.70400799999999997</v>
      </c>
      <c r="T615">
        <v>0.19921</v>
      </c>
    </row>
    <row r="616" spans="1:20" x14ac:dyDescent="0.45">
      <c r="A616">
        <v>615</v>
      </c>
      <c r="B616" s="1" t="s">
        <v>641</v>
      </c>
      <c r="C616" s="2">
        <v>0.80182870370370374</v>
      </c>
      <c r="D616">
        <v>29.187100000000001</v>
      </c>
      <c r="E616">
        <v>2787.29</v>
      </c>
      <c r="F616">
        <v>-1.0764199999999999</v>
      </c>
      <c r="G616">
        <v>-29008.1</v>
      </c>
      <c r="H616">
        <v>5.0826799999999998E-2</v>
      </c>
      <c r="I616">
        <v>-0.61577599999999999</v>
      </c>
      <c r="J616">
        <v>189.8</v>
      </c>
      <c r="K616">
        <v>175.5</v>
      </c>
      <c r="L616">
        <v>22.3</v>
      </c>
      <c r="M616">
        <v>165.8</v>
      </c>
      <c r="N616">
        <v>21.8</v>
      </c>
      <c r="O616">
        <v>176.5</v>
      </c>
      <c r="P616">
        <v>9.8624299999999998</v>
      </c>
      <c r="Q616">
        <v>110.925</v>
      </c>
      <c r="R616">
        <v>1.85121</v>
      </c>
      <c r="S616">
        <v>0.70437300000000003</v>
      </c>
      <c r="T616">
        <v>0.19930300000000001</v>
      </c>
    </row>
    <row r="617" spans="1:20" x14ac:dyDescent="0.45">
      <c r="A617">
        <v>616</v>
      </c>
      <c r="B617" s="1" t="s">
        <v>642</v>
      </c>
      <c r="C617" s="2">
        <v>0.80252314814814818</v>
      </c>
      <c r="D617">
        <v>29.203800000000001</v>
      </c>
      <c r="E617">
        <v>2797.75</v>
      </c>
      <c r="F617">
        <v>-1.0764199999999999</v>
      </c>
      <c r="G617">
        <v>-29008.1</v>
      </c>
      <c r="H617">
        <v>5.0845300000000003E-2</v>
      </c>
      <c r="I617">
        <v>-0.61477000000000004</v>
      </c>
      <c r="J617">
        <v>169.2</v>
      </c>
      <c r="K617">
        <v>177.7</v>
      </c>
      <c r="L617">
        <v>22.3</v>
      </c>
      <c r="M617">
        <v>164.1</v>
      </c>
      <c r="N617">
        <v>21.8</v>
      </c>
      <c r="O617">
        <v>176.8</v>
      </c>
      <c r="P617">
        <v>9.8624299999999998</v>
      </c>
      <c r="Q617">
        <v>110.925</v>
      </c>
      <c r="R617">
        <v>1.85121</v>
      </c>
      <c r="S617">
        <v>0.70446500000000001</v>
      </c>
      <c r="T617">
        <v>0.19911699999999999</v>
      </c>
    </row>
    <row r="618" spans="1:20" x14ac:dyDescent="0.45">
      <c r="A618">
        <v>617</v>
      </c>
      <c r="B618" s="1" t="s">
        <v>643</v>
      </c>
      <c r="C618" s="2">
        <v>0.80321759259259251</v>
      </c>
      <c r="D618">
        <v>29.220400000000001</v>
      </c>
      <c r="E618">
        <v>2806.37</v>
      </c>
      <c r="F618">
        <v>-1.0764199999999999</v>
      </c>
      <c r="G618">
        <v>-29008.1</v>
      </c>
      <c r="H618">
        <v>5.0826799999999998E-2</v>
      </c>
      <c r="I618">
        <v>-0.61477000000000004</v>
      </c>
      <c r="J618">
        <v>163.4</v>
      </c>
      <c r="K618">
        <v>174.3</v>
      </c>
      <c r="L618">
        <v>22.3</v>
      </c>
      <c r="M618">
        <v>159.30000000000001</v>
      </c>
      <c r="N618">
        <v>21.8</v>
      </c>
      <c r="O618">
        <v>176.8</v>
      </c>
      <c r="P618">
        <v>9.8624299999999998</v>
      </c>
      <c r="Q618">
        <v>110.925</v>
      </c>
      <c r="R618">
        <v>1.85121</v>
      </c>
      <c r="S618">
        <v>0.70437300000000003</v>
      </c>
      <c r="T618">
        <v>0.198434</v>
      </c>
    </row>
    <row r="619" spans="1:20" x14ac:dyDescent="0.45">
      <c r="A619">
        <v>618</v>
      </c>
      <c r="B619" s="1" t="s">
        <v>644</v>
      </c>
      <c r="C619" s="2">
        <v>0.80391203703703706</v>
      </c>
      <c r="D619">
        <v>29.236899999999999</v>
      </c>
      <c r="E619">
        <v>2803.6</v>
      </c>
      <c r="F619">
        <v>-1.0764199999999999</v>
      </c>
      <c r="G619">
        <v>-29008.1</v>
      </c>
      <c r="H619">
        <v>5.0826799999999998E-2</v>
      </c>
      <c r="I619">
        <v>-0.61514800000000003</v>
      </c>
      <c r="J619">
        <v>161</v>
      </c>
      <c r="K619">
        <v>170.3</v>
      </c>
      <c r="L619">
        <v>22.3</v>
      </c>
      <c r="M619">
        <v>154.69999999999999</v>
      </c>
      <c r="N619">
        <v>21.8</v>
      </c>
      <c r="O619">
        <v>176.8</v>
      </c>
      <c r="P619">
        <v>9.8624299999999998</v>
      </c>
      <c r="Q619">
        <v>110.925</v>
      </c>
      <c r="R619">
        <v>1.85121</v>
      </c>
      <c r="S619">
        <v>0.70467800000000003</v>
      </c>
      <c r="T619">
        <v>0.198714</v>
      </c>
    </row>
    <row r="620" spans="1:20" x14ac:dyDescent="0.45">
      <c r="A620">
        <v>619</v>
      </c>
      <c r="B620" s="1" t="s">
        <v>645</v>
      </c>
      <c r="C620" s="2">
        <v>0.80460648148148151</v>
      </c>
      <c r="D620">
        <v>29.253499999999999</v>
      </c>
      <c r="E620">
        <v>2791.9</v>
      </c>
      <c r="F620">
        <v>-1.0764199999999999</v>
      </c>
      <c r="G620">
        <v>-29008.1</v>
      </c>
      <c r="H620">
        <v>5.0826799999999998E-2</v>
      </c>
      <c r="I620">
        <v>-0.61514800000000003</v>
      </c>
      <c r="J620">
        <v>159.5</v>
      </c>
      <c r="K620">
        <v>173.2</v>
      </c>
      <c r="L620">
        <v>22.3</v>
      </c>
      <c r="M620">
        <v>152.80000000000001</v>
      </c>
      <c r="N620">
        <v>21.8</v>
      </c>
      <c r="O620">
        <v>176.7</v>
      </c>
      <c r="P620">
        <v>9.8624299999999998</v>
      </c>
      <c r="Q620">
        <v>110.925</v>
      </c>
      <c r="R620">
        <v>1.85121</v>
      </c>
      <c r="S620">
        <v>0.70458699999999996</v>
      </c>
      <c r="T620">
        <v>0.19939599999999999</v>
      </c>
    </row>
    <row r="621" spans="1:20" x14ac:dyDescent="0.45">
      <c r="A621">
        <v>620</v>
      </c>
      <c r="B621" s="1" t="s">
        <v>646</v>
      </c>
      <c r="C621" s="2">
        <v>0.80530092592592595</v>
      </c>
      <c r="D621">
        <v>29.27</v>
      </c>
      <c r="E621">
        <v>2776.52</v>
      </c>
      <c r="F621">
        <v>-1.0764199999999999</v>
      </c>
      <c r="G621">
        <v>-29008.1</v>
      </c>
      <c r="H621">
        <v>5.0826799999999998E-2</v>
      </c>
      <c r="I621">
        <v>-0.61552499999999999</v>
      </c>
      <c r="J621">
        <v>173.3</v>
      </c>
      <c r="K621">
        <v>169.5</v>
      </c>
      <c r="L621">
        <v>22.3</v>
      </c>
      <c r="M621">
        <v>153.1</v>
      </c>
      <c r="N621">
        <v>21.8</v>
      </c>
      <c r="O621">
        <v>176.4</v>
      </c>
      <c r="P621">
        <v>9.8624299999999998</v>
      </c>
      <c r="Q621">
        <v>110.925</v>
      </c>
      <c r="R621">
        <v>1.85121</v>
      </c>
      <c r="S621">
        <v>0.70419100000000001</v>
      </c>
      <c r="T621">
        <v>0.19939599999999999</v>
      </c>
    </row>
    <row r="622" spans="1:20" x14ac:dyDescent="0.45">
      <c r="A622">
        <v>621</v>
      </c>
      <c r="B622" s="1" t="s">
        <v>647</v>
      </c>
      <c r="C622" s="2">
        <v>0.80598379629629635</v>
      </c>
      <c r="D622">
        <v>29.2866</v>
      </c>
      <c r="E622">
        <v>2755.59</v>
      </c>
      <c r="F622">
        <v>-1.0764199999999999</v>
      </c>
      <c r="G622">
        <v>-29008.1</v>
      </c>
      <c r="H622">
        <v>5.0826799999999998E-2</v>
      </c>
      <c r="I622">
        <v>-0.61495900000000003</v>
      </c>
      <c r="J622">
        <v>219.8</v>
      </c>
      <c r="K622">
        <v>167.2</v>
      </c>
      <c r="L622">
        <v>22.3</v>
      </c>
      <c r="M622">
        <v>171.8</v>
      </c>
      <c r="N622">
        <v>21.8</v>
      </c>
      <c r="O622">
        <v>176.1</v>
      </c>
      <c r="P622">
        <v>9.8624299999999998</v>
      </c>
      <c r="Q622">
        <v>110.925</v>
      </c>
      <c r="R622">
        <v>1.85121</v>
      </c>
      <c r="S622">
        <v>0.70382500000000003</v>
      </c>
      <c r="T622">
        <v>0.19958200000000001</v>
      </c>
    </row>
    <row r="623" spans="1:20" x14ac:dyDescent="0.45">
      <c r="A623">
        <v>622</v>
      </c>
      <c r="B623" s="1" t="s">
        <v>648</v>
      </c>
      <c r="C623" s="2">
        <v>0.80668981481481483</v>
      </c>
      <c r="D623">
        <v>29.3032</v>
      </c>
      <c r="E623">
        <v>2755.59</v>
      </c>
      <c r="F623">
        <v>-1.0764199999999999</v>
      </c>
      <c r="G623">
        <v>-29008.1</v>
      </c>
      <c r="H623">
        <v>5.0826799999999998E-2</v>
      </c>
      <c r="I623">
        <v>-0.61552499999999999</v>
      </c>
      <c r="J623">
        <v>183.2</v>
      </c>
      <c r="K623">
        <v>172.2</v>
      </c>
      <c r="L623">
        <v>22.3</v>
      </c>
      <c r="M623">
        <v>162.1</v>
      </c>
      <c r="N623">
        <v>21.9</v>
      </c>
      <c r="O623">
        <v>176</v>
      </c>
      <c r="P623">
        <v>9.8624299999999998</v>
      </c>
      <c r="Q623">
        <v>110.925</v>
      </c>
      <c r="R623">
        <v>1.85121</v>
      </c>
      <c r="S623">
        <v>0.70428199999999996</v>
      </c>
      <c r="T623">
        <v>0.19958200000000001</v>
      </c>
    </row>
    <row r="624" spans="1:20" x14ac:dyDescent="0.45">
      <c r="A624">
        <v>623</v>
      </c>
      <c r="B624" s="1" t="s">
        <v>649</v>
      </c>
      <c r="C624" s="2">
        <v>0.80738425925925927</v>
      </c>
      <c r="D624">
        <v>29.319900000000001</v>
      </c>
      <c r="E624">
        <v>2757.44</v>
      </c>
      <c r="F624">
        <v>-1.0764199999999999</v>
      </c>
      <c r="G624">
        <v>-29008.1</v>
      </c>
      <c r="H624">
        <v>5.0845300000000003E-2</v>
      </c>
      <c r="I624">
        <v>-0.61514800000000003</v>
      </c>
      <c r="J624">
        <v>169.6</v>
      </c>
      <c r="K624">
        <v>176.5</v>
      </c>
      <c r="L624">
        <v>22.3</v>
      </c>
      <c r="M624">
        <v>162.9</v>
      </c>
      <c r="N624">
        <v>21.9</v>
      </c>
      <c r="O624">
        <v>176</v>
      </c>
      <c r="P624">
        <v>9.8624299999999998</v>
      </c>
      <c r="Q624">
        <v>110.925</v>
      </c>
      <c r="R624">
        <v>1.85121</v>
      </c>
      <c r="S624">
        <v>0.70419100000000001</v>
      </c>
      <c r="T624">
        <v>0.20066800000000001</v>
      </c>
    </row>
    <row r="625" spans="1:20" x14ac:dyDescent="0.45">
      <c r="A625">
        <v>624</v>
      </c>
      <c r="B625" s="1" t="s">
        <v>650</v>
      </c>
      <c r="C625" s="2">
        <v>0.80807870370370372</v>
      </c>
      <c r="D625">
        <v>29.336600000000001</v>
      </c>
      <c r="E625">
        <v>2761.44</v>
      </c>
      <c r="F625">
        <v>-1.0764199999999999</v>
      </c>
      <c r="G625">
        <v>-29008.1</v>
      </c>
      <c r="H625">
        <v>5.0826799999999998E-2</v>
      </c>
      <c r="I625">
        <v>-0.61514800000000003</v>
      </c>
      <c r="J625">
        <v>162.6</v>
      </c>
      <c r="K625">
        <v>177.8</v>
      </c>
      <c r="L625">
        <v>22.3</v>
      </c>
      <c r="M625">
        <v>156.69999999999999</v>
      </c>
      <c r="N625">
        <v>21.9</v>
      </c>
      <c r="O625">
        <v>176.1</v>
      </c>
      <c r="P625">
        <v>9.8624299999999998</v>
      </c>
      <c r="Q625">
        <v>110.925</v>
      </c>
      <c r="R625">
        <v>1.85121</v>
      </c>
      <c r="S625">
        <v>0.70437300000000003</v>
      </c>
      <c r="T625">
        <v>0.20035700000000001</v>
      </c>
    </row>
    <row r="626" spans="1:20" x14ac:dyDescent="0.45">
      <c r="A626">
        <v>625</v>
      </c>
      <c r="B626" s="1" t="s">
        <v>651</v>
      </c>
      <c r="C626" s="2">
        <v>0.80877314814814805</v>
      </c>
      <c r="D626">
        <v>29.353000000000002</v>
      </c>
      <c r="E626">
        <v>2758.36</v>
      </c>
      <c r="F626">
        <v>-1.0764199999999999</v>
      </c>
      <c r="G626">
        <v>-29008.1</v>
      </c>
      <c r="H626">
        <v>5.0845300000000003E-2</v>
      </c>
      <c r="I626">
        <v>-0.61495900000000003</v>
      </c>
      <c r="J626">
        <v>160.1</v>
      </c>
      <c r="K626">
        <v>172.3</v>
      </c>
      <c r="L626">
        <v>22.3</v>
      </c>
      <c r="M626">
        <v>153.9</v>
      </c>
      <c r="N626">
        <v>21.9</v>
      </c>
      <c r="O626">
        <v>176</v>
      </c>
      <c r="P626">
        <v>9.8624299999999998</v>
      </c>
      <c r="Q626">
        <v>110.925</v>
      </c>
      <c r="R626">
        <v>1.85121</v>
      </c>
      <c r="S626">
        <v>0.70419100000000001</v>
      </c>
      <c r="T626">
        <v>0.20035700000000001</v>
      </c>
    </row>
    <row r="627" spans="1:20" x14ac:dyDescent="0.45">
      <c r="A627">
        <v>626</v>
      </c>
      <c r="B627" s="1" t="s">
        <v>652</v>
      </c>
      <c r="C627" s="2">
        <v>0.8094675925925926</v>
      </c>
      <c r="D627">
        <v>29.369599999999998</v>
      </c>
      <c r="E627">
        <v>2746.05</v>
      </c>
      <c r="F627">
        <v>-1.0764199999999999</v>
      </c>
      <c r="G627">
        <v>-29008.1</v>
      </c>
      <c r="H627">
        <v>5.0845300000000003E-2</v>
      </c>
      <c r="I627">
        <v>-0.61458100000000004</v>
      </c>
      <c r="J627">
        <v>171.7</v>
      </c>
      <c r="K627">
        <v>168.7</v>
      </c>
      <c r="L627">
        <v>22.4</v>
      </c>
      <c r="M627">
        <v>152.30000000000001</v>
      </c>
      <c r="N627">
        <v>21.9</v>
      </c>
      <c r="O627">
        <v>175.8</v>
      </c>
      <c r="P627">
        <v>9.8624299999999998</v>
      </c>
      <c r="Q627">
        <v>110.925</v>
      </c>
      <c r="R627">
        <v>1.85121</v>
      </c>
      <c r="S627">
        <v>0.70409900000000003</v>
      </c>
      <c r="T627">
        <v>0.200854</v>
      </c>
    </row>
    <row r="628" spans="1:20" x14ac:dyDescent="0.45">
      <c r="A628">
        <v>627</v>
      </c>
      <c r="B628" s="1" t="s">
        <v>653</v>
      </c>
      <c r="C628" s="2">
        <v>0.81016203703703704</v>
      </c>
      <c r="D628">
        <v>29.386299999999999</v>
      </c>
      <c r="E628">
        <v>2726.66</v>
      </c>
      <c r="F628">
        <v>-1.0764199999999999</v>
      </c>
      <c r="G628">
        <v>-29008.1</v>
      </c>
      <c r="H628">
        <v>5.0845300000000003E-2</v>
      </c>
      <c r="I628">
        <v>-0.61577599999999999</v>
      </c>
      <c r="J628">
        <v>210</v>
      </c>
      <c r="K628">
        <v>166.4</v>
      </c>
      <c r="L628">
        <v>22.4</v>
      </c>
      <c r="M628">
        <v>168.8</v>
      </c>
      <c r="N628">
        <v>21.9</v>
      </c>
      <c r="O628">
        <v>175.5</v>
      </c>
      <c r="P628">
        <v>9.8624299999999998</v>
      </c>
      <c r="Q628">
        <v>110.925</v>
      </c>
      <c r="R628">
        <v>1.85121</v>
      </c>
      <c r="S628">
        <v>0.70342899999999997</v>
      </c>
      <c r="T628">
        <v>0.20094699999999999</v>
      </c>
    </row>
    <row r="629" spans="1:20" x14ac:dyDescent="0.45">
      <c r="A629">
        <v>628</v>
      </c>
      <c r="B629" s="1" t="s">
        <v>654</v>
      </c>
      <c r="C629" s="2">
        <v>0.81085648148148148</v>
      </c>
      <c r="D629">
        <v>29.402999999999999</v>
      </c>
      <c r="E629">
        <v>2726.66</v>
      </c>
      <c r="F629">
        <v>-1.0764199999999999</v>
      </c>
      <c r="G629">
        <v>-29008.1</v>
      </c>
      <c r="H629">
        <v>5.0845300000000003E-2</v>
      </c>
      <c r="I629">
        <v>-0.61458100000000004</v>
      </c>
      <c r="J629">
        <v>185.8</v>
      </c>
      <c r="K629">
        <v>164.9</v>
      </c>
      <c r="L629">
        <v>22.4</v>
      </c>
      <c r="M629">
        <v>161</v>
      </c>
      <c r="N629">
        <v>21.9</v>
      </c>
      <c r="O629">
        <v>175.5</v>
      </c>
      <c r="P629">
        <v>9.8624299999999998</v>
      </c>
      <c r="Q629">
        <v>110.925</v>
      </c>
      <c r="R629">
        <v>1.85121</v>
      </c>
      <c r="S629">
        <v>0.70391599999999999</v>
      </c>
      <c r="T629">
        <v>0.201319</v>
      </c>
    </row>
    <row r="630" spans="1:20" x14ac:dyDescent="0.45">
      <c r="A630">
        <v>629</v>
      </c>
      <c r="B630" s="1" t="s">
        <v>655</v>
      </c>
      <c r="C630" s="2">
        <v>0.81155092592592604</v>
      </c>
      <c r="D630">
        <v>29.419499999999999</v>
      </c>
      <c r="E630">
        <v>2723.89</v>
      </c>
      <c r="F630">
        <v>-1.0764199999999999</v>
      </c>
      <c r="G630">
        <v>-29008.1</v>
      </c>
      <c r="H630">
        <v>5.0845300000000003E-2</v>
      </c>
      <c r="I630">
        <v>-0.61514800000000003</v>
      </c>
      <c r="J630">
        <v>173.3</v>
      </c>
      <c r="K630">
        <v>163.9</v>
      </c>
      <c r="L630">
        <v>22.3</v>
      </c>
      <c r="M630">
        <v>162.9</v>
      </c>
      <c r="N630">
        <v>21.8</v>
      </c>
      <c r="O630">
        <v>175.5</v>
      </c>
      <c r="P630">
        <v>9.8624299999999998</v>
      </c>
      <c r="Q630">
        <v>110.925</v>
      </c>
      <c r="R630">
        <v>1.85121</v>
      </c>
      <c r="S630">
        <v>0.70409900000000003</v>
      </c>
      <c r="T630">
        <v>0.201908</v>
      </c>
    </row>
    <row r="631" spans="1:20" x14ac:dyDescent="0.45">
      <c r="A631">
        <v>630</v>
      </c>
      <c r="B631" s="1" t="s">
        <v>656</v>
      </c>
      <c r="C631" s="2">
        <v>0.81224537037037037</v>
      </c>
      <c r="D631">
        <v>29.4361</v>
      </c>
      <c r="E631">
        <v>2720.2</v>
      </c>
      <c r="F631">
        <v>-1.0764199999999999</v>
      </c>
      <c r="G631">
        <v>-29008.1</v>
      </c>
      <c r="H631">
        <v>5.0826799999999998E-2</v>
      </c>
      <c r="I631">
        <v>-0.61552499999999999</v>
      </c>
      <c r="J631">
        <v>182.2</v>
      </c>
      <c r="K631">
        <v>169.5</v>
      </c>
      <c r="L631">
        <v>22.4</v>
      </c>
      <c r="M631">
        <v>156.30000000000001</v>
      </c>
      <c r="N631">
        <v>21.8</v>
      </c>
      <c r="O631">
        <v>175.6</v>
      </c>
      <c r="P631">
        <v>9.8624299999999998</v>
      </c>
      <c r="Q631">
        <v>110.925</v>
      </c>
      <c r="R631">
        <v>1.85121</v>
      </c>
      <c r="S631">
        <v>0.70419100000000001</v>
      </c>
      <c r="T631">
        <v>0.20218700000000001</v>
      </c>
    </row>
    <row r="632" spans="1:20" x14ac:dyDescent="0.45">
      <c r="A632">
        <v>631</v>
      </c>
      <c r="B632" s="1" t="s">
        <v>657</v>
      </c>
      <c r="C632" s="2">
        <v>0.81293981481481481</v>
      </c>
      <c r="D632">
        <v>29.4527</v>
      </c>
      <c r="E632">
        <v>2714.36</v>
      </c>
      <c r="F632">
        <v>-1.0764199999999999</v>
      </c>
      <c r="G632">
        <v>-29008.1</v>
      </c>
      <c r="H632">
        <v>5.0845300000000003E-2</v>
      </c>
      <c r="I632">
        <v>-0.61577599999999999</v>
      </c>
      <c r="J632">
        <v>200.8</v>
      </c>
      <c r="K632">
        <v>174.5</v>
      </c>
      <c r="L632">
        <v>22.4</v>
      </c>
      <c r="M632">
        <v>170.8</v>
      </c>
      <c r="N632">
        <v>21.8</v>
      </c>
      <c r="O632">
        <v>175.6</v>
      </c>
      <c r="P632">
        <v>9.8624299999999998</v>
      </c>
      <c r="Q632">
        <v>110.925</v>
      </c>
      <c r="R632">
        <v>1.85121</v>
      </c>
      <c r="S632">
        <v>0.70370299999999997</v>
      </c>
      <c r="T632">
        <v>0.20249700000000001</v>
      </c>
    </row>
    <row r="633" spans="1:20" x14ac:dyDescent="0.45">
      <c r="A633">
        <v>632</v>
      </c>
      <c r="B633" s="1" t="s">
        <v>658</v>
      </c>
      <c r="C633" s="2">
        <v>0.81364583333333329</v>
      </c>
      <c r="D633">
        <v>29.469200000000001</v>
      </c>
      <c r="E633">
        <v>2724.82</v>
      </c>
      <c r="F633">
        <v>-1.0764199999999999</v>
      </c>
      <c r="G633">
        <v>-29008.1</v>
      </c>
      <c r="H633">
        <v>5.0845300000000003E-2</v>
      </c>
      <c r="I633">
        <v>-0.61477000000000004</v>
      </c>
      <c r="J633">
        <v>173.2</v>
      </c>
      <c r="K633">
        <v>177.6</v>
      </c>
      <c r="L633">
        <v>22.4</v>
      </c>
      <c r="M633">
        <v>164.4</v>
      </c>
      <c r="N633">
        <v>21.8</v>
      </c>
      <c r="O633">
        <v>175.8</v>
      </c>
      <c r="P633">
        <v>9.8624299999999998</v>
      </c>
      <c r="Q633">
        <v>110.925</v>
      </c>
      <c r="R633">
        <v>1.85121</v>
      </c>
      <c r="S633">
        <v>0.70352000000000003</v>
      </c>
      <c r="T633">
        <v>0.202404</v>
      </c>
    </row>
    <row r="634" spans="1:20" x14ac:dyDescent="0.45">
      <c r="A634">
        <v>633</v>
      </c>
      <c r="B634" s="1" t="s">
        <v>659</v>
      </c>
      <c r="C634" s="2">
        <v>0.8143287037037038</v>
      </c>
      <c r="D634">
        <v>29.485900000000001</v>
      </c>
      <c r="E634">
        <v>2736.51</v>
      </c>
      <c r="F634">
        <v>-1.0764199999999999</v>
      </c>
      <c r="G634">
        <v>-29008.1</v>
      </c>
      <c r="H634">
        <v>5.0845300000000003E-2</v>
      </c>
      <c r="I634">
        <v>-0.61495900000000003</v>
      </c>
      <c r="J634">
        <v>183.1</v>
      </c>
      <c r="K634">
        <v>175.3</v>
      </c>
      <c r="L634">
        <v>22.4</v>
      </c>
      <c r="M634">
        <v>158.9</v>
      </c>
      <c r="N634">
        <v>21.8</v>
      </c>
      <c r="O634">
        <v>176</v>
      </c>
      <c r="P634">
        <v>9.8624299999999998</v>
      </c>
      <c r="Q634">
        <v>110.925</v>
      </c>
      <c r="R634">
        <v>1.85121</v>
      </c>
      <c r="S634">
        <v>0.70391599999999999</v>
      </c>
      <c r="T634">
        <v>0.20218700000000001</v>
      </c>
    </row>
    <row r="635" spans="1:20" x14ac:dyDescent="0.45">
      <c r="A635">
        <v>634</v>
      </c>
      <c r="B635" s="1" t="s">
        <v>660</v>
      </c>
      <c r="C635" s="2">
        <v>0.81502314814814814</v>
      </c>
      <c r="D635">
        <v>29.502500000000001</v>
      </c>
      <c r="E635">
        <v>2737.43</v>
      </c>
      <c r="F635">
        <v>-1.0764199999999999</v>
      </c>
      <c r="G635">
        <v>-29008.1</v>
      </c>
      <c r="H635">
        <v>5.0826799999999998E-2</v>
      </c>
      <c r="I635">
        <v>-0.61533599999999999</v>
      </c>
      <c r="J635">
        <v>203.1</v>
      </c>
      <c r="K635">
        <v>170.5</v>
      </c>
      <c r="L635">
        <v>22.3</v>
      </c>
      <c r="M635">
        <v>170.4</v>
      </c>
      <c r="N635">
        <v>21.8</v>
      </c>
      <c r="O635">
        <v>176.2</v>
      </c>
      <c r="P635">
        <v>9.8624299999999998</v>
      </c>
      <c r="Q635">
        <v>110.925</v>
      </c>
      <c r="R635">
        <v>1.85121</v>
      </c>
      <c r="S635">
        <v>0.70391599999999999</v>
      </c>
      <c r="T635">
        <v>0.20231099999999999</v>
      </c>
    </row>
    <row r="636" spans="1:20" x14ac:dyDescent="0.45">
      <c r="A636">
        <v>635</v>
      </c>
      <c r="B636" s="1" t="s">
        <v>661</v>
      </c>
      <c r="C636" s="2">
        <v>0.81571759259259258</v>
      </c>
      <c r="D636">
        <v>29.519300000000001</v>
      </c>
      <c r="E636">
        <v>2750.67</v>
      </c>
      <c r="F636">
        <v>-1.0764199999999999</v>
      </c>
      <c r="G636">
        <v>-29008.1</v>
      </c>
      <c r="H636">
        <v>5.0845300000000003E-2</v>
      </c>
      <c r="I636">
        <v>-0.61552499999999999</v>
      </c>
      <c r="J636">
        <v>171.5</v>
      </c>
      <c r="K636">
        <v>172.7</v>
      </c>
      <c r="L636">
        <v>22.3</v>
      </c>
      <c r="M636">
        <v>164.2</v>
      </c>
      <c r="N636">
        <v>21.8</v>
      </c>
      <c r="O636">
        <v>176.4</v>
      </c>
      <c r="P636">
        <v>9.8624299999999998</v>
      </c>
      <c r="Q636">
        <v>110.925</v>
      </c>
      <c r="R636">
        <v>1.85121</v>
      </c>
      <c r="S636">
        <v>0.70391599999999999</v>
      </c>
      <c r="T636">
        <v>0.20153599999999999</v>
      </c>
    </row>
    <row r="637" spans="1:20" x14ac:dyDescent="0.45">
      <c r="A637">
        <v>636</v>
      </c>
      <c r="B637" s="1" t="s">
        <v>662</v>
      </c>
      <c r="C637" s="2">
        <v>0.81641203703703702</v>
      </c>
      <c r="D637">
        <v>29.535799999999998</v>
      </c>
      <c r="E637">
        <v>2757.44</v>
      </c>
      <c r="F637">
        <v>-1.0764199999999999</v>
      </c>
      <c r="G637">
        <v>-29008.1</v>
      </c>
      <c r="H637">
        <v>5.0845300000000003E-2</v>
      </c>
      <c r="I637">
        <v>-0.61458100000000004</v>
      </c>
      <c r="J637">
        <v>179.3</v>
      </c>
      <c r="K637">
        <v>175.4</v>
      </c>
      <c r="L637">
        <v>22.3</v>
      </c>
      <c r="M637">
        <v>157.4</v>
      </c>
      <c r="N637">
        <v>21.8</v>
      </c>
      <c r="O637">
        <v>176.6</v>
      </c>
      <c r="P637">
        <v>9.8624299999999998</v>
      </c>
      <c r="Q637">
        <v>110.925</v>
      </c>
      <c r="R637">
        <v>1.85121</v>
      </c>
      <c r="S637">
        <v>0.70458699999999996</v>
      </c>
      <c r="T637">
        <v>0.20172200000000001</v>
      </c>
    </row>
    <row r="638" spans="1:20" x14ac:dyDescent="0.45">
      <c r="A638">
        <v>637</v>
      </c>
      <c r="B638" s="1" t="s">
        <v>663</v>
      </c>
      <c r="C638" s="2">
        <v>0.81710648148148157</v>
      </c>
      <c r="D638">
        <v>29.552299999999999</v>
      </c>
      <c r="E638">
        <v>2756.51</v>
      </c>
      <c r="F638">
        <v>-1.0764199999999999</v>
      </c>
      <c r="G638">
        <v>-29008.1</v>
      </c>
      <c r="H638">
        <v>5.0845300000000003E-2</v>
      </c>
      <c r="I638">
        <v>-0.61495900000000003</v>
      </c>
      <c r="J638">
        <v>219.5</v>
      </c>
      <c r="K638">
        <v>177.5</v>
      </c>
      <c r="L638">
        <v>22.3</v>
      </c>
      <c r="M638">
        <v>175.7</v>
      </c>
      <c r="N638">
        <v>21.8</v>
      </c>
      <c r="O638">
        <v>176.7</v>
      </c>
      <c r="P638">
        <v>9.8624299999999998</v>
      </c>
      <c r="Q638">
        <v>110.925</v>
      </c>
      <c r="R638">
        <v>1.85121</v>
      </c>
      <c r="S638">
        <v>0.70467800000000003</v>
      </c>
      <c r="T638">
        <v>0.20153599999999999</v>
      </c>
    </row>
    <row r="639" spans="1:20" x14ac:dyDescent="0.45">
      <c r="A639">
        <v>638</v>
      </c>
      <c r="B639" s="1" t="s">
        <v>664</v>
      </c>
      <c r="C639" s="2">
        <v>0.81781250000000005</v>
      </c>
      <c r="D639">
        <v>29.568899999999999</v>
      </c>
      <c r="E639">
        <v>2775.59</v>
      </c>
      <c r="F639">
        <v>-1.0764199999999999</v>
      </c>
      <c r="G639">
        <v>-29008.1</v>
      </c>
      <c r="H639">
        <v>5.0826799999999998E-2</v>
      </c>
      <c r="I639">
        <v>-0.61552499999999999</v>
      </c>
      <c r="J639">
        <v>184.9</v>
      </c>
      <c r="K639">
        <v>174</v>
      </c>
      <c r="L639">
        <v>22.4</v>
      </c>
      <c r="M639">
        <v>164.4</v>
      </c>
      <c r="N639">
        <v>21.8</v>
      </c>
      <c r="O639">
        <v>177.1</v>
      </c>
      <c r="P639">
        <v>9.8624299999999998</v>
      </c>
      <c r="Q639">
        <v>110.925</v>
      </c>
      <c r="R639">
        <v>1.85121</v>
      </c>
      <c r="S639">
        <v>0.70486099999999996</v>
      </c>
      <c r="T639">
        <v>0.201319</v>
      </c>
    </row>
    <row r="640" spans="1:20" x14ac:dyDescent="0.45">
      <c r="A640">
        <v>639</v>
      </c>
      <c r="B640" s="1" t="s">
        <v>665</v>
      </c>
      <c r="C640" s="2">
        <v>0.81849537037037035</v>
      </c>
      <c r="D640">
        <v>29.5855</v>
      </c>
      <c r="E640">
        <v>2785.44</v>
      </c>
      <c r="F640">
        <v>-1.0764199999999999</v>
      </c>
      <c r="G640">
        <v>-29008.1</v>
      </c>
      <c r="H640">
        <v>5.0826799999999998E-2</v>
      </c>
      <c r="I640">
        <v>-0.61514800000000003</v>
      </c>
      <c r="J640">
        <v>184</v>
      </c>
      <c r="K640">
        <v>169.6</v>
      </c>
      <c r="L640">
        <v>22.4</v>
      </c>
      <c r="M640">
        <v>162.4</v>
      </c>
      <c r="N640">
        <v>21.8</v>
      </c>
      <c r="O640">
        <v>177.2</v>
      </c>
      <c r="P640">
        <v>9.8624299999999998</v>
      </c>
      <c r="Q640">
        <v>110.925</v>
      </c>
      <c r="R640">
        <v>1.85121</v>
      </c>
      <c r="S640">
        <v>0.70562199999999997</v>
      </c>
      <c r="T640">
        <v>0.20122599999999999</v>
      </c>
    </row>
    <row r="641" spans="1:20" x14ac:dyDescent="0.45">
      <c r="A641">
        <v>640</v>
      </c>
      <c r="B641" s="1" t="s">
        <v>666</v>
      </c>
      <c r="C641" s="2">
        <v>0.81918981481481479</v>
      </c>
      <c r="D641">
        <v>29.6021</v>
      </c>
      <c r="E641">
        <v>2789.13</v>
      </c>
      <c r="F641">
        <v>-0.15307599999999999</v>
      </c>
      <c r="G641">
        <v>-29008.1</v>
      </c>
      <c r="H641">
        <v>5.0826799999999998E-2</v>
      </c>
      <c r="I641">
        <v>-0.61552499999999999</v>
      </c>
      <c r="J641">
        <v>186.7</v>
      </c>
      <c r="K641">
        <v>172.3</v>
      </c>
      <c r="L641">
        <v>22.4</v>
      </c>
      <c r="M641">
        <v>161</v>
      </c>
      <c r="N641">
        <v>21.8</v>
      </c>
      <c r="O641">
        <v>177.4</v>
      </c>
      <c r="P641">
        <v>9.8624299999999998</v>
      </c>
      <c r="Q641">
        <v>110.925</v>
      </c>
      <c r="R641">
        <v>1.85121</v>
      </c>
      <c r="S641">
        <v>0.70580500000000002</v>
      </c>
      <c r="T641">
        <v>0.20066800000000001</v>
      </c>
    </row>
    <row r="642" spans="1:20" x14ac:dyDescent="0.45">
      <c r="A642">
        <v>641</v>
      </c>
      <c r="B642" s="1" t="s">
        <v>667</v>
      </c>
      <c r="C642" s="2">
        <v>0.81988425925925934</v>
      </c>
      <c r="D642">
        <v>29.6187</v>
      </c>
      <c r="E642">
        <v>2794.98</v>
      </c>
      <c r="F642">
        <v>-1.0764199999999999</v>
      </c>
      <c r="G642">
        <v>-29008.1</v>
      </c>
      <c r="H642">
        <v>5.0826799999999998E-2</v>
      </c>
      <c r="I642">
        <v>-0.61552499999999999</v>
      </c>
      <c r="J642">
        <v>169.1</v>
      </c>
      <c r="K642">
        <v>168.8</v>
      </c>
      <c r="L642">
        <v>22.4</v>
      </c>
      <c r="M642">
        <v>163</v>
      </c>
      <c r="N642">
        <v>21.8</v>
      </c>
      <c r="O642">
        <v>177.5</v>
      </c>
      <c r="P642">
        <v>9.8624299999999998</v>
      </c>
      <c r="Q642">
        <v>110.925</v>
      </c>
      <c r="R642">
        <v>1.85121</v>
      </c>
      <c r="S642">
        <v>0.70562199999999997</v>
      </c>
      <c r="T642">
        <v>0.200854</v>
      </c>
    </row>
    <row r="643" spans="1:20" x14ac:dyDescent="0.45">
      <c r="A643">
        <v>642</v>
      </c>
      <c r="B643" s="1" t="s">
        <v>668</v>
      </c>
      <c r="C643" s="2">
        <v>0.82057870370370367</v>
      </c>
      <c r="D643">
        <v>29.635300000000001</v>
      </c>
      <c r="E643">
        <v>2794.98</v>
      </c>
      <c r="F643">
        <v>-1.0764199999999999</v>
      </c>
      <c r="G643">
        <v>-29008.1</v>
      </c>
      <c r="H643">
        <v>5.0826799999999998E-2</v>
      </c>
      <c r="I643">
        <v>-0.61533599999999999</v>
      </c>
      <c r="J643">
        <v>163.5</v>
      </c>
      <c r="K643">
        <v>166.4</v>
      </c>
      <c r="L643">
        <v>22.3</v>
      </c>
      <c r="M643">
        <v>157.1</v>
      </c>
      <c r="N643">
        <v>21.8</v>
      </c>
      <c r="O643">
        <v>177.6</v>
      </c>
      <c r="P643">
        <v>9.8624299999999998</v>
      </c>
      <c r="Q643">
        <v>110.925</v>
      </c>
      <c r="R643">
        <v>1.85121</v>
      </c>
      <c r="S643">
        <v>0.70553100000000002</v>
      </c>
      <c r="T643">
        <v>0.20094699999999999</v>
      </c>
    </row>
    <row r="644" spans="1:20" x14ac:dyDescent="0.45">
      <c r="A644">
        <v>643</v>
      </c>
      <c r="B644" s="1" t="s">
        <v>669</v>
      </c>
      <c r="C644" s="2">
        <v>0.82128472222222226</v>
      </c>
      <c r="D644">
        <v>29.651900000000001</v>
      </c>
      <c r="E644">
        <v>2784.21</v>
      </c>
      <c r="F644">
        <v>-1.0764199999999999</v>
      </c>
      <c r="G644">
        <v>-29008.1</v>
      </c>
      <c r="H644">
        <v>5.0826799999999998E-2</v>
      </c>
      <c r="I644">
        <v>-0.61458100000000004</v>
      </c>
      <c r="J644">
        <v>161.30000000000001</v>
      </c>
      <c r="K644">
        <v>171.1</v>
      </c>
      <c r="L644">
        <v>22.3</v>
      </c>
      <c r="M644">
        <v>155.80000000000001</v>
      </c>
      <c r="N644">
        <v>21.8</v>
      </c>
      <c r="O644">
        <v>177.6</v>
      </c>
      <c r="P644">
        <v>9.8624299999999998</v>
      </c>
      <c r="Q644">
        <v>110.925</v>
      </c>
      <c r="R644">
        <v>1.85121</v>
      </c>
      <c r="S644">
        <v>0.70543999999999996</v>
      </c>
      <c r="T644">
        <v>0.200761</v>
      </c>
    </row>
    <row r="645" spans="1:20" x14ac:dyDescent="0.45">
      <c r="A645">
        <v>644</v>
      </c>
      <c r="B645" s="1" t="s">
        <v>670</v>
      </c>
      <c r="C645" s="2">
        <v>0.82197916666666659</v>
      </c>
      <c r="D645">
        <v>29.668500000000002</v>
      </c>
      <c r="E645">
        <v>2771.9</v>
      </c>
      <c r="F645">
        <v>-1.0764199999999999</v>
      </c>
      <c r="G645">
        <v>-29008.1</v>
      </c>
      <c r="H645">
        <v>5.0845300000000003E-2</v>
      </c>
      <c r="I645">
        <v>-0.61533599999999999</v>
      </c>
      <c r="J645">
        <v>159.9</v>
      </c>
      <c r="K645">
        <v>175.4</v>
      </c>
      <c r="L645">
        <v>22.3</v>
      </c>
      <c r="M645">
        <v>154.9</v>
      </c>
      <c r="N645">
        <v>21.8</v>
      </c>
      <c r="O645">
        <v>177.4</v>
      </c>
      <c r="P645">
        <v>9.8624299999999998</v>
      </c>
      <c r="Q645">
        <v>110.925</v>
      </c>
      <c r="R645">
        <v>1.85121</v>
      </c>
      <c r="S645">
        <v>0.70513499999999996</v>
      </c>
      <c r="T645">
        <v>0.20172200000000001</v>
      </c>
    </row>
    <row r="646" spans="1:20" x14ac:dyDescent="0.45">
      <c r="A646">
        <v>645</v>
      </c>
      <c r="B646" s="1" t="s">
        <v>671</v>
      </c>
      <c r="C646" s="2">
        <v>0.82266203703703711</v>
      </c>
      <c r="D646">
        <v>29.685099999999998</v>
      </c>
      <c r="E646">
        <v>2756.51</v>
      </c>
      <c r="F646">
        <v>-0.15307599999999999</v>
      </c>
      <c r="G646">
        <v>-29008.1</v>
      </c>
      <c r="H646">
        <v>5.0826799999999998E-2</v>
      </c>
      <c r="I646">
        <v>-0.61458100000000004</v>
      </c>
      <c r="J646">
        <v>174.6</v>
      </c>
      <c r="K646">
        <v>178</v>
      </c>
      <c r="L646">
        <v>22.3</v>
      </c>
      <c r="M646">
        <v>154.80000000000001</v>
      </c>
      <c r="N646">
        <v>21.8</v>
      </c>
      <c r="O646">
        <v>177.1</v>
      </c>
      <c r="P646">
        <v>9.8624299999999998</v>
      </c>
      <c r="Q646">
        <v>110.925</v>
      </c>
      <c r="R646">
        <v>1.85121</v>
      </c>
      <c r="S646">
        <v>0.70458699999999996</v>
      </c>
      <c r="T646">
        <v>0.20172200000000001</v>
      </c>
    </row>
    <row r="647" spans="1:20" x14ac:dyDescent="0.45">
      <c r="A647">
        <v>646</v>
      </c>
      <c r="B647" s="1" t="s">
        <v>672</v>
      </c>
      <c r="C647" s="2">
        <v>0.82335648148148144</v>
      </c>
      <c r="D647">
        <v>29.701799999999999</v>
      </c>
      <c r="E647">
        <v>2740.2</v>
      </c>
      <c r="F647">
        <v>-0.15307599999999999</v>
      </c>
      <c r="G647">
        <v>-29008.1</v>
      </c>
      <c r="H647">
        <v>5.0826799999999998E-2</v>
      </c>
      <c r="I647">
        <v>-0.61552499999999999</v>
      </c>
      <c r="J647">
        <v>212.8</v>
      </c>
      <c r="K647">
        <v>173.6</v>
      </c>
      <c r="L647">
        <v>22.3</v>
      </c>
      <c r="M647">
        <v>170.2</v>
      </c>
      <c r="N647">
        <v>21.8</v>
      </c>
      <c r="O647">
        <v>176.8</v>
      </c>
      <c r="P647">
        <v>9.8624299999999998</v>
      </c>
      <c r="Q647">
        <v>110.925</v>
      </c>
      <c r="R647">
        <v>1.85121</v>
      </c>
      <c r="S647">
        <v>0.70437300000000003</v>
      </c>
      <c r="T647">
        <v>0.20231099999999999</v>
      </c>
    </row>
    <row r="648" spans="1:20" x14ac:dyDescent="0.45">
      <c r="A648">
        <v>647</v>
      </c>
      <c r="B648" s="1" t="s">
        <v>673</v>
      </c>
      <c r="C648" s="2">
        <v>0.82405092592592588</v>
      </c>
      <c r="D648">
        <v>29.718499999999999</v>
      </c>
      <c r="E648">
        <v>2742.97</v>
      </c>
      <c r="F648">
        <v>-1.0764199999999999</v>
      </c>
      <c r="G648">
        <v>-29008.1</v>
      </c>
      <c r="H648">
        <v>5.0826799999999998E-2</v>
      </c>
      <c r="I648">
        <v>-0.61495900000000003</v>
      </c>
      <c r="J648">
        <v>182</v>
      </c>
      <c r="K648">
        <v>169.3</v>
      </c>
      <c r="L648">
        <v>22.3</v>
      </c>
      <c r="M648">
        <v>163</v>
      </c>
      <c r="N648">
        <v>21.8</v>
      </c>
      <c r="O648">
        <v>176.6</v>
      </c>
      <c r="P648">
        <v>9.8624299999999998</v>
      </c>
      <c r="Q648">
        <v>110.925</v>
      </c>
      <c r="R648">
        <v>1.85121</v>
      </c>
      <c r="S648">
        <v>0.70446500000000001</v>
      </c>
      <c r="T648">
        <v>0.20172200000000001</v>
      </c>
    </row>
    <row r="649" spans="1:20" x14ac:dyDescent="0.45">
      <c r="A649">
        <v>648</v>
      </c>
      <c r="B649" s="1" t="s">
        <v>674</v>
      </c>
      <c r="C649" s="2">
        <v>0.82474537037037043</v>
      </c>
      <c r="D649">
        <v>29.734999999999999</v>
      </c>
      <c r="E649">
        <v>2742.05</v>
      </c>
      <c r="F649">
        <v>-0.15307599999999999</v>
      </c>
      <c r="G649">
        <v>-29008.1</v>
      </c>
      <c r="H649">
        <v>5.0845300000000003E-2</v>
      </c>
      <c r="I649">
        <v>-0.61514800000000003</v>
      </c>
      <c r="J649">
        <v>173</v>
      </c>
      <c r="K649">
        <v>166.9</v>
      </c>
      <c r="L649">
        <v>22.3</v>
      </c>
      <c r="M649">
        <v>162.4</v>
      </c>
      <c r="N649">
        <v>21.8</v>
      </c>
      <c r="O649">
        <v>176.6</v>
      </c>
      <c r="P649">
        <v>9.8624299999999998</v>
      </c>
      <c r="Q649">
        <v>110.925</v>
      </c>
      <c r="R649">
        <v>1.85121</v>
      </c>
      <c r="S649">
        <v>0.70476899999999998</v>
      </c>
      <c r="T649">
        <v>0.201629</v>
      </c>
    </row>
    <row r="650" spans="1:20" x14ac:dyDescent="0.45">
      <c r="A650">
        <v>649</v>
      </c>
      <c r="B650" s="1" t="s">
        <v>675</v>
      </c>
      <c r="C650" s="2">
        <v>0.82545138888888892</v>
      </c>
      <c r="D650">
        <v>29.7516</v>
      </c>
      <c r="E650">
        <v>2740.2</v>
      </c>
      <c r="F650">
        <v>-1.0764199999999999</v>
      </c>
      <c r="G650">
        <v>-29008.1</v>
      </c>
      <c r="H650">
        <v>5.0845300000000003E-2</v>
      </c>
      <c r="I650">
        <v>-0.61458100000000004</v>
      </c>
      <c r="J650">
        <v>176.8</v>
      </c>
      <c r="K650">
        <v>171.6</v>
      </c>
      <c r="L650">
        <v>22.3</v>
      </c>
      <c r="M650">
        <v>156.19999999999999</v>
      </c>
      <c r="N650">
        <v>21.8</v>
      </c>
      <c r="O650">
        <v>176.6</v>
      </c>
      <c r="P650">
        <v>9.8624299999999998</v>
      </c>
      <c r="Q650">
        <v>110.925</v>
      </c>
      <c r="R650">
        <v>1.85121</v>
      </c>
      <c r="S650">
        <v>0.70467800000000003</v>
      </c>
      <c r="T650">
        <v>0.20200099999999999</v>
      </c>
    </row>
    <row r="651" spans="1:20" x14ac:dyDescent="0.45">
      <c r="A651">
        <v>650</v>
      </c>
      <c r="B651" s="1" t="s">
        <v>676</v>
      </c>
      <c r="C651" s="2">
        <v>0.82614583333333336</v>
      </c>
      <c r="D651">
        <v>29.768000000000001</v>
      </c>
      <c r="E651">
        <v>2730.66</v>
      </c>
      <c r="F651">
        <v>-1.0764199999999999</v>
      </c>
      <c r="G651">
        <v>-29008.1</v>
      </c>
      <c r="H651">
        <v>5.0826799999999998E-2</v>
      </c>
      <c r="I651">
        <v>-0.61552499999999999</v>
      </c>
      <c r="J651">
        <v>216.7</v>
      </c>
      <c r="K651">
        <v>175.7</v>
      </c>
      <c r="L651">
        <v>22.3</v>
      </c>
      <c r="M651">
        <v>173.3</v>
      </c>
      <c r="N651">
        <v>21.8</v>
      </c>
      <c r="O651">
        <v>176.5</v>
      </c>
      <c r="P651">
        <v>9.8624299999999998</v>
      </c>
      <c r="Q651">
        <v>110.89400000000001</v>
      </c>
      <c r="R651">
        <v>1.85121</v>
      </c>
      <c r="S651">
        <v>0.70467800000000003</v>
      </c>
      <c r="T651">
        <v>0.20200099999999999</v>
      </c>
    </row>
    <row r="652" spans="1:20" x14ac:dyDescent="0.45">
      <c r="A652">
        <v>651</v>
      </c>
      <c r="B652" s="1" t="s">
        <v>677</v>
      </c>
      <c r="C652" s="2">
        <v>0.82682870370370365</v>
      </c>
      <c r="D652">
        <v>29.784800000000001</v>
      </c>
      <c r="E652">
        <v>2742.97</v>
      </c>
      <c r="F652">
        <v>-1.0764199999999999</v>
      </c>
      <c r="G652">
        <v>-29008.1</v>
      </c>
      <c r="H652">
        <v>5.0826799999999998E-2</v>
      </c>
      <c r="I652">
        <v>-0.61533599999999999</v>
      </c>
      <c r="J652">
        <v>184.2</v>
      </c>
      <c r="K652">
        <v>177.2</v>
      </c>
      <c r="L652">
        <v>22.3</v>
      </c>
      <c r="M652">
        <v>162.4</v>
      </c>
      <c r="N652">
        <v>21.8</v>
      </c>
      <c r="O652">
        <v>176.7</v>
      </c>
      <c r="P652">
        <v>9.8624299999999998</v>
      </c>
      <c r="Q652">
        <v>110.925</v>
      </c>
      <c r="R652">
        <v>1.85121</v>
      </c>
      <c r="S652">
        <v>0.70495200000000002</v>
      </c>
      <c r="T652">
        <v>0.20200099999999999</v>
      </c>
    </row>
    <row r="653" spans="1:20" x14ac:dyDescent="0.45">
      <c r="A653">
        <v>652</v>
      </c>
      <c r="B653" s="1" t="s">
        <v>678</v>
      </c>
      <c r="C653" s="2">
        <v>0.8275231481481482</v>
      </c>
      <c r="D653">
        <v>29.801400000000001</v>
      </c>
      <c r="E653">
        <v>2753.74</v>
      </c>
      <c r="F653">
        <v>-1.0764199999999999</v>
      </c>
      <c r="G653">
        <v>-29008.1</v>
      </c>
      <c r="H653">
        <v>5.0845300000000003E-2</v>
      </c>
      <c r="I653">
        <v>-0.61458100000000004</v>
      </c>
      <c r="J653">
        <v>170.9</v>
      </c>
      <c r="K653">
        <v>172.1</v>
      </c>
      <c r="L653">
        <v>22.3</v>
      </c>
      <c r="M653">
        <v>162.30000000000001</v>
      </c>
      <c r="N653">
        <v>21.8</v>
      </c>
      <c r="O653">
        <v>176.8</v>
      </c>
      <c r="P653">
        <v>9.8624299999999998</v>
      </c>
      <c r="Q653">
        <v>110.925</v>
      </c>
      <c r="R653">
        <v>1.85121</v>
      </c>
      <c r="S653">
        <v>0.70486099999999996</v>
      </c>
      <c r="T653">
        <v>0.20200099999999999</v>
      </c>
    </row>
    <row r="654" spans="1:20" x14ac:dyDescent="0.45">
      <c r="A654">
        <v>653</v>
      </c>
      <c r="B654" s="1" t="s">
        <v>679</v>
      </c>
      <c r="C654" s="2">
        <v>0.82821759259259264</v>
      </c>
      <c r="D654">
        <v>29.817900000000002</v>
      </c>
      <c r="E654">
        <v>2758.36</v>
      </c>
      <c r="F654">
        <v>-1.0764199999999999</v>
      </c>
      <c r="G654">
        <v>-29008.1</v>
      </c>
      <c r="H654">
        <v>5.0826799999999998E-2</v>
      </c>
      <c r="I654">
        <v>-0.61552499999999999</v>
      </c>
      <c r="J654">
        <v>163.80000000000001</v>
      </c>
      <c r="K654">
        <v>172.7</v>
      </c>
      <c r="L654">
        <v>22.4</v>
      </c>
      <c r="M654">
        <v>156</v>
      </c>
      <c r="N654">
        <v>21.8</v>
      </c>
      <c r="O654">
        <v>176.9</v>
      </c>
      <c r="P654">
        <v>9.8624299999999998</v>
      </c>
      <c r="Q654">
        <v>110.925</v>
      </c>
      <c r="R654">
        <v>1.85121</v>
      </c>
      <c r="S654">
        <v>0.70522600000000002</v>
      </c>
      <c r="T654">
        <v>0.20200099999999999</v>
      </c>
    </row>
    <row r="655" spans="1:20" x14ac:dyDescent="0.45">
      <c r="A655">
        <v>654</v>
      </c>
      <c r="B655" s="1" t="s">
        <v>680</v>
      </c>
      <c r="C655" s="2">
        <v>0.82892361111111112</v>
      </c>
      <c r="D655">
        <v>29.834499999999998</v>
      </c>
      <c r="E655">
        <v>2753.74</v>
      </c>
      <c r="F655">
        <v>-1.0764199999999999</v>
      </c>
      <c r="G655">
        <v>-29008.1</v>
      </c>
      <c r="H655">
        <v>5.0845300000000003E-2</v>
      </c>
      <c r="I655">
        <v>-0.61477000000000004</v>
      </c>
      <c r="J655">
        <v>176.9</v>
      </c>
      <c r="K655">
        <v>175.2</v>
      </c>
      <c r="L655">
        <v>22.4</v>
      </c>
      <c r="M655">
        <v>153.9</v>
      </c>
      <c r="N655">
        <v>21.9</v>
      </c>
      <c r="O655">
        <v>176.9</v>
      </c>
      <c r="P655">
        <v>9.8624299999999998</v>
      </c>
      <c r="Q655">
        <v>110.925</v>
      </c>
      <c r="R655">
        <v>1.85121</v>
      </c>
      <c r="S655">
        <v>0.70522600000000002</v>
      </c>
      <c r="T655">
        <v>0.20218700000000001</v>
      </c>
    </row>
    <row r="656" spans="1:20" x14ac:dyDescent="0.45">
      <c r="A656">
        <v>655</v>
      </c>
      <c r="B656" s="1" t="s">
        <v>681</v>
      </c>
      <c r="C656" s="2">
        <v>0.82961805555555557</v>
      </c>
      <c r="D656">
        <v>29.851199999999999</v>
      </c>
      <c r="E656">
        <v>2742.97</v>
      </c>
      <c r="F656">
        <v>-1.0764199999999999</v>
      </c>
      <c r="G656">
        <v>-29008.1</v>
      </c>
      <c r="H656">
        <v>5.0845300000000003E-2</v>
      </c>
      <c r="I656">
        <v>-0.61495900000000003</v>
      </c>
      <c r="J656">
        <v>211.4</v>
      </c>
      <c r="K656">
        <v>177.3</v>
      </c>
      <c r="L656">
        <v>22.4</v>
      </c>
      <c r="M656">
        <v>173.6</v>
      </c>
      <c r="N656">
        <v>21.8</v>
      </c>
      <c r="O656">
        <v>176.8</v>
      </c>
      <c r="P656">
        <v>9.8624299999999998</v>
      </c>
      <c r="Q656">
        <v>110.925</v>
      </c>
      <c r="R656">
        <v>1.85121</v>
      </c>
      <c r="S656">
        <v>0.70534799999999997</v>
      </c>
      <c r="T656">
        <v>0.20258999999999999</v>
      </c>
    </row>
    <row r="657" spans="1:20" x14ac:dyDescent="0.45">
      <c r="A657">
        <v>656</v>
      </c>
      <c r="B657" s="1" t="s">
        <v>682</v>
      </c>
      <c r="C657" s="2">
        <v>0.83030092592592597</v>
      </c>
      <c r="D657">
        <v>29.867799999999999</v>
      </c>
      <c r="E657">
        <v>2755.59</v>
      </c>
      <c r="F657">
        <v>-1.0764199999999999</v>
      </c>
      <c r="G657">
        <v>-29008.1</v>
      </c>
      <c r="H657">
        <v>5.0845300000000003E-2</v>
      </c>
      <c r="I657">
        <v>-0.61552499999999999</v>
      </c>
      <c r="J657">
        <v>183.8</v>
      </c>
      <c r="K657">
        <v>174.5</v>
      </c>
      <c r="L657">
        <v>22.4</v>
      </c>
      <c r="M657">
        <v>163.80000000000001</v>
      </c>
      <c r="N657">
        <v>21.8</v>
      </c>
      <c r="O657">
        <v>176.9</v>
      </c>
      <c r="P657">
        <v>9.8624299999999998</v>
      </c>
      <c r="Q657">
        <v>110.925</v>
      </c>
      <c r="R657">
        <v>1.85121</v>
      </c>
      <c r="S657">
        <v>0.70553100000000002</v>
      </c>
      <c r="T657">
        <v>0.202094</v>
      </c>
    </row>
    <row r="658" spans="1:20" x14ac:dyDescent="0.45">
      <c r="A658">
        <v>657</v>
      </c>
      <c r="B658" s="1" t="s">
        <v>683</v>
      </c>
      <c r="C658" s="2">
        <v>0.83099537037037041</v>
      </c>
      <c r="D658">
        <v>29.884399999999999</v>
      </c>
      <c r="E658">
        <v>2762.36</v>
      </c>
      <c r="F658">
        <v>-1.0764199999999999</v>
      </c>
      <c r="G658">
        <v>-29008.1</v>
      </c>
      <c r="H658">
        <v>5.0826799999999998E-2</v>
      </c>
      <c r="I658">
        <v>-0.61577599999999999</v>
      </c>
      <c r="J658">
        <v>171.9</v>
      </c>
      <c r="K658">
        <v>170.3</v>
      </c>
      <c r="L658">
        <v>22.4</v>
      </c>
      <c r="M658">
        <v>164.7</v>
      </c>
      <c r="N658">
        <v>21.8</v>
      </c>
      <c r="O658">
        <v>177</v>
      </c>
      <c r="P658">
        <v>9.8624299999999998</v>
      </c>
      <c r="Q658">
        <v>110.925</v>
      </c>
      <c r="R658">
        <v>1.85121</v>
      </c>
      <c r="S658">
        <v>0.70553100000000002</v>
      </c>
      <c r="T658">
        <v>0.20144300000000001</v>
      </c>
    </row>
    <row r="659" spans="1:20" x14ac:dyDescent="0.45">
      <c r="A659">
        <v>658</v>
      </c>
      <c r="B659" s="1" t="s">
        <v>684</v>
      </c>
      <c r="C659" s="2">
        <v>0.83168981481481474</v>
      </c>
      <c r="D659">
        <v>29.901</v>
      </c>
      <c r="E659">
        <v>2764.21</v>
      </c>
      <c r="F659">
        <v>-1.0764199999999999</v>
      </c>
      <c r="G659">
        <v>-29008.1</v>
      </c>
      <c r="H659">
        <v>5.0826799999999998E-2</v>
      </c>
      <c r="I659">
        <v>-0.61495900000000003</v>
      </c>
      <c r="J659">
        <v>182.9</v>
      </c>
      <c r="K659">
        <v>172.9</v>
      </c>
      <c r="L659">
        <v>22.3</v>
      </c>
      <c r="M659">
        <v>157.9</v>
      </c>
      <c r="N659">
        <v>21.8</v>
      </c>
      <c r="O659">
        <v>177.1</v>
      </c>
      <c r="P659">
        <v>9.8624299999999998</v>
      </c>
      <c r="Q659">
        <v>110.925</v>
      </c>
      <c r="R659">
        <v>1.85121</v>
      </c>
      <c r="S659">
        <v>0.70571399999999995</v>
      </c>
      <c r="T659">
        <v>0.20122599999999999</v>
      </c>
    </row>
    <row r="660" spans="1:20" x14ac:dyDescent="0.45">
      <c r="A660">
        <v>659</v>
      </c>
      <c r="B660" s="1" t="s">
        <v>685</v>
      </c>
      <c r="C660" s="2">
        <v>0.83239583333333333</v>
      </c>
      <c r="D660">
        <v>29.9176</v>
      </c>
      <c r="E660">
        <v>2758.36</v>
      </c>
      <c r="F660">
        <v>-1.0764199999999999</v>
      </c>
      <c r="G660">
        <v>-29008.1</v>
      </c>
      <c r="H660">
        <v>5.0826799999999998E-2</v>
      </c>
      <c r="I660">
        <v>-0.61533599999999999</v>
      </c>
      <c r="J660">
        <v>214.8</v>
      </c>
      <c r="K660">
        <v>169.4</v>
      </c>
      <c r="L660">
        <v>22.3</v>
      </c>
      <c r="M660">
        <v>174.4</v>
      </c>
      <c r="N660">
        <v>21.8</v>
      </c>
      <c r="O660">
        <v>177.1</v>
      </c>
      <c r="P660">
        <v>9.8624299999999998</v>
      </c>
      <c r="Q660">
        <v>110.925</v>
      </c>
      <c r="R660">
        <v>1.85121</v>
      </c>
      <c r="S660">
        <v>0.70589599999999997</v>
      </c>
      <c r="T660">
        <v>0.20144300000000001</v>
      </c>
    </row>
    <row r="661" spans="1:20" x14ac:dyDescent="0.45">
      <c r="A661">
        <v>660</v>
      </c>
      <c r="B661" s="1" t="s">
        <v>686</v>
      </c>
      <c r="C661" s="2">
        <v>0.83309027777777767</v>
      </c>
      <c r="D661">
        <v>29.9343</v>
      </c>
      <c r="E661">
        <v>2769.13</v>
      </c>
      <c r="F661">
        <v>-1.0764199999999999</v>
      </c>
      <c r="G661">
        <v>-29008.1</v>
      </c>
      <c r="H661">
        <v>5.0845300000000003E-2</v>
      </c>
      <c r="I661">
        <v>-0.61477000000000004</v>
      </c>
      <c r="J661">
        <v>187.4</v>
      </c>
      <c r="K661">
        <v>173.6</v>
      </c>
      <c r="L661">
        <v>22.3</v>
      </c>
      <c r="M661">
        <v>164.1</v>
      </c>
      <c r="N661">
        <v>21.8</v>
      </c>
      <c r="O661">
        <v>177.2</v>
      </c>
      <c r="P661">
        <v>9.8624299999999998</v>
      </c>
      <c r="Q661">
        <v>110.925</v>
      </c>
      <c r="R661">
        <v>1.85121</v>
      </c>
      <c r="S661">
        <v>0.70629200000000003</v>
      </c>
      <c r="T661">
        <v>0.20122599999999999</v>
      </c>
    </row>
    <row r="662" spans="1:20" x14ac:dyDescent="0.45">
      <c r="A662">
        <v>661</v>
      </c>
      <c r="B662" s="1" t="s">
        <v>687</v>
      </c>
      <c r="C662" s="2">
        <v>0.83378472222222222</v>
      </c>
      <c r="D662">
        <v>29.950800000000001</v>
      </c>
      <c r="E662">
        <v>2777.75</v>
      </c>
      <c r="F662">
        <v>-1.0764199999999999</v>
      </c>
      <c r="G662">
        <v>-29008.1</v>
      </c>
      <c r="H662">
        <v>5.0826799999999998E-2</v>
      </c>
      <c r="I662">
        <v>-0.61514800000000003</v>
      </c>
      <c r="J662">
        <v>170.5</v>
      </c>
      <c r="K662">
        <v>177.5</v>
      </c>
      <c r="L662">
        <v>22.3</v>
      </c>
      <c r="M662">
        <v>163.6</v>
      </c>
      <c r="N662">
        <v>21.8</v>
      </c>
      <c r="O662">
        <v>177.4</v>
      </c>
      <c r="P662">
        <v>9.8624299999999998</v>
      </c>
      <c r="Q662">
        <v>110.925</v>
      </c>
      <c r="R662">
        <v>1.85121</v>
      </c>
      <c r="S662">
        <v>0.70638400000000001</v>
      </c>
      <c r="T662">
        <v>0.20113300000000001</v>
      </c>
    </row>
    <row r="663" spans="1:20" x14ac:dyDescent="0.45">
      <c r="A663">
        <v>662</v>
      </c>
      <c r="B663" s="1" t="s">
        <v>688</v>
      </c>
      <c r="C663" s="2">
        <v>0.83446759259259251</v>
      </c>
      <c r="D663">
        <v>29.967400000000001</v>
      </c>
      <c r="E663">
        <v>2785.44</v>
      </c>
      <c r="F663">
        <v>-1.0764199999999999</v>
      </c>
      <c r="G663">
        <v>-29008.1</v>
      </c>
      <c r="H663">
        <v>5.0826799999999998E-2</v>
      </c>
      <c r="I663">
        <v>-0.61552499999999999</v>
      </c>
      <c r="J663">
        <v>164.1</v>
      </c>
      <c r="K663">
        <v>177.1</v>
      </c>
      <c r="L663">
        <v>22.3</v>
      </c>
      <c r="M663">
        <v>157.5</v>
      </c>
      <c r="N663">
        <v>21.9</v>
      </c>
      <c r="O663">
        <v>177.6</v>
      </c>
      <c r="P663">
        <v>9.8624299999999998</v>
      </c>
      <c r="Q663">
        <v>110.925</v>
      </c>
      <c r="R663">
        <v>1.85121</v>
      </c>
      <c r="S663">
        <v>0.70656699999999995</v>
      </c>
      <c r="T663">
        <v>0.20094699999999999</v>
      </c>
    </row>
    <row r="664" spans="1:20" x14ac:dyDescent="0.45">
      <c r="A664">
        <v>663</v>
      </c>
      <c r="B664" s="1" t="s">
        <v>689</v>
      </c>
      <c r="C664" s="2">
        <v>0.83516203703703706</v>
      </c>
      <c r="D664">
        <v>29.983899999999998</v>
      </c>
      <c r="E664">
        <v>2784.21</v>
      </c>
      <c r="F664">
        <v>-1.0764199999999999</v>
      </c>
      <c r="G664">
        <v>-29008.1</v>
      </c>
      <c r="H664">
        <v>5.0826799999999998E-2</v>
      </c>
      <c r="I664">
        <v>-0.61552499999999999</v>
      </c>
      <c r="J664">
        <v>161.80000000000001</v>
      </c>
      <c r="K664">
        <v>172</v>
      </c>
      <c r="L664">
        <v>22.3</v>
      </c>
      <c r="M664">
        <v>156.19999999999999</v>
      </c>
      <c r="N664">
        <v>21.8</v>
      </c>
      <c r="O664">
        <v>177.6</v>
      </c>
      <c r="P664">
        <v>9.8624299999999998</v>
      </c>
      <c r="Q664">
        <v>110.925</v>
      </c>
      <c r="R664">
        <v>1.85121</v>
      </c>
      <c r="S664">
        <v>0.70656699999999995</v>
      </c>
      <c r="T664">
        <v>0.201629</v>
      </c>
    </row>
    <row r="665" spans="1:20" x14ac:dyDescent="0.45">
      <c r="A665">
        <v>664</v>
      </c>
      <c r="B665" s="1" t="s">
        <v>690</v>
      </c>
      <c r="C665" s="2">
        <v>0.83585648148148151</v>
      </c>
      <c r="D665">
        <v>30.000699999999998</v>
      </c>
      <c r="E665">
        <v>2773.75</v>
      </c>
      <c r="F665">
        <v>-1.0764199999999999</v>
      </c>
      <c r="G665">
        <v>-29008.1</v>
      </c>
      <c r="H665">
        <v>5.0845300000000003E-2</v>
      </c>
      <c r="I665">
        <v>-0.61458100000000004</v>
      </c>
      <c r="J665">
        <v>174.6</v>
      </c>
      <c r="K665">
        <v>171.2</v>
      </c>
      <c r="L665">
        <v>22.3</v>
      </c>
      <c r="M665">
        <v>154.1</v>
      </c>
      <c r="N665">
        <v>21.8</v>
      </c>
      <c r="O665">
        <v>177.4</v>
      </c>
      <c r="P665">
        <v>9.8624299999999998</v>
      </c>
      <c r="Q665">
        <v>110.925</v>
      </c>
      <c r="R665">
        <v>1.85121</v>
      </c>
      <c r="S665">
        <v>0.70620099999999997</v>
      </c>
      <c r="T665">
        <v>0.20122599999999999</v>
      </c>
    </row>
    <row r="666" spans="1:20" x14ac:dyDescent="0.45">
      <c r="A666">
        <v>665</v>
      </c>
      <c r="B666" s="1" t="s">
        <v>691</v>
      </c>
      <c r="C666" s="2">
        <v>0.83656249999999999</v>
      </c>
      <c r="D666">
        <v>30.017199999999999</v>
      </c>
      <c r="E666">
        <v>2755.59</v>
      </c>
      <c r="F666">
        <v>-1.0764199999999999</v>
      </c>
      <c r="G666">
        <v>-29008.1</v>
      </c>
      <c r="H666">
        <v>5.0845300000000003E-2</v>
      </c>
      <c r="I666">
        <v>-0.61458100000000004</v>
      </c>
      <c r="J666">
        <v>212.9</v>
      </c>
      <c r="K666">
        <v>174.7</v>
      </c>
      <c r="L666">
        <v>22.3</v>
      </c>
      <c r="M666">
        <v>172</v>
      </c>
      <c r="N666">
        <v>21.8</v>
      </c>
      <c r="O666">
        <v>177.1</v>
      </c>
      <c r="P666">
        <v>9.8624299999999998</v>
      </c>
      <c r="Q666">
        <v>110.925</v>
      </c>
      <c r="R666">
        <v>1.85121</v>
      </c>
      <c r="S666">
        <v>0.70589599999999997</v>
      </c>
      <c r="T666">
        <v>0.20172200000000001</v>
      </c>
    </row>
    <row r="667" spans="1:20" x14ac:dyDescent="0.45">
      <c r="A667">
        <v>666</v>
      </c>
      <c r="B667" s="1" t="s">
        <v>692</v>
      </c>
      <c r="C667" s="2">
        <v>0.83725694444444443</v>
      </c>
      <c r="D667">
        <v>30.033799999999999</v>
      </c>
      <c r="E667">
        <v>2762.36</v>
      </c>
      <c r="F667">
        <v>-1.0764199999999999</v>
      </c>
      <c r="G667">
        <v>-29008.1</v>
      </c>
      <c r="H667">
        <v>5.0826799999999998E-2</v>
      </c>
      <c r="I667">
        <v>-0.61552499999999999</v>
      </c>
      <c r="J667">
        <v>182.9</v>
      </c>
      <c r="K667">
        <v>177.7</v>
      </c>
      <c r="L667">
        <v>22.3</v>
      </c>
      <c r="M667">
        <v>163.6</v>
      </c>
      <c r="N667">
        <v>21.8</v>
      </c>
      <c r="O667">
        <v>177.1</v>
      </c>
      <c r="P667">
        <v>9.8624299999999998</v>
      </c>
      <c r="Q667">
        <v>110.925</v>
      </c>
      <c r="R667">
        <v>1.85121</v>
      </c>
      <c r="S667">
        <v>0.70638400000000001</v>
      </c>
      <c r="T667">
        <v>0.20104</v>
      </c>
    </row>
    <row r="668" spans="1:20" x14ac:dyDescent="0.45">
      <c r="A668">
        <v>667</v>
      </c>
      <c r="B668" s="1" t="s">
        <v>693</v>
      </c>
      <c r="C668" s="2">
        <v>0.83795138888888887</v>
      </c>
      <c r="D668">
        <v>30.0504</v>
      </c>
      <c r="E668">
        <v>2766.98</v>
      </c>
      <c r="F668">
        <v>-1.0764199999999999</v>
      </c>
      <c r="G668">
        <v>-29008.1</v>
      </c>
      <c r="H668">
        <v>5.0826799999999998E-2</v>
      </c>
      <c r="I668">
        <v>-0.61458100000000004</v>
      </c>
      <c r="J668">
        <v>173.3</v>
      </c>
      <c r="K668">
        <v>173.6</v>
      </c>
      <c r="L668">
        <v>22.3</v>
      </c>
      <c r="M668">
        <v>166</v>
      </c>
      <c r="N668">
        <v>21.8</v>
      </c>
      <c r="O668">
        <v>177.1</v>
      </c>
      <c r="P668">
        <v>9.8624299999999998</v>
      </c>
      <c r="Q668">
        <v>110.925</v>
      </c>
      <c r="R668">
        <v>1.85121</v>
      </c>
      <c r="S668">
        <v>0.70629200000000003</v>
      </c>
      <c r="T668">
        <v>0.200761</v>
      </c>
    </row>
    <row r="669" spans="1:20" x14ac:dyDescent="0.45">
      <c r="A669">
        <v>668</v>
      </c>
      <c r="B669" s="1" t="s">
        <v>694</v>
      </c>
      <c r="C669" s="2">
        <v>0.83863425925925927</v>
      </c>
      <c r="D669">
        <v>30.067</v>
      </c>
      <c r="E669">
        <v>2770.98</v>
      </c>
      <c r="F669">
        <v>-1.0764199999999999</v>
      </c>
      <c r="G669">
        <v>-29008.1</v>
      </c>
      <c r="H669">
        <v>5.0826799999999998E-2</v>
      </c>
      <c r="I669">
        <v>-0.61495900000000003</v>
      </c>
      <c r="J669">
        <v>179.8</v>
      </c>
      <c r="K669">
        <v>169.6</v>
      </c>
      <c r="L669">
        <v>22.3</v>
      </c>
      <c r="M669">
        <v>158.6</v>
      </c>
      <c r="N669">
        <v>21.8</v>
      </c>
      <c r="O669">
        <v>177.2</v>
      </c>
      <c r="P669">
        <v>9.8624299999999998</v>
      </c>
      <c r="Q669">
        <v>110.89400000000001</v>
      </c>
      <c r="R669">
        <v>1.85121</v>
      </c>
      <c r="S669">
        <v>0.70656699999999995</v>
      </c>
      <c r="T669">
        <v>0.20094699999999999</v>
      </c>
    </row>
    <row r="670" spans="1:20" x14ac:dyDescent="0.45">
      <c r="A670">
        <v>669</v>
      </c>
      <c r="B670" s="1" t="s">
        <v>695</v>
      </c>
      <c r="C670" s="2">
        <v>0.83932870370370372</v>
      </c>
      <c r="D670">
        <v>30.083600000000001</v>
      </c>
      <c r="E670">
        <v>2762.36</v>
      </c>
      <c r="F670">
        <v>-0.15307599999999999</v>
      </c>
      <c r="G670">
        <v>-29008.1</v>
      </c>
      <c r="H670">
        <v>5.0845300000000003E-2</v>
      </c>
      <c r="I670">
        <v>-0.61477000000000004</v>
      </c>
      <c r="J670">
        <v>221.4</v>
      </c>
      <c r="K670">
        <v>167.3</v>
      </c>
      <c r="L670">
        <v>22.4</v>
      </c>
      <c r="M670">
        <v>175.4</v>
      </c>
      <c r="N670">
        <v>21.8</v>
      </c>
      <c r="O670">
        <v>177.1</v>
      </c>
      <c r="P670">
        <v>9.8624299999999998</v>
      </c>
      <c r="Q670">
        <v>110.925</v>
      </c>
      <c r="R670">
        <v>1.85121</v>
      </c>
      <c r="S670">
        <v>0.70665800000000001</v>
      </c>
      <c r="T670">
        <v>0.20122599999999999</v>
      </c>
    </row>
    <row r="671" spans="1:20" x14ac:dyDescent="0.45">
      <c r="A671">
        <v>670</v>
      </c>
      <c r="B671" s="1" t="s">
        <v>696</v>
      </c>
      <c r="C671" s="2">
        <v>0.8400347222222222</v>
      </c>
      <c r="D671">
        <v>30.1004</v>
      </c>
      <c r="E671">
        <v>2770.98</v>
      </c>
      <c r="F671">
        <v>-1.0764199999999999</v>
      </c>
      <c r="G671">
        <v>-29008.1</v>
      </c>
      <c r="H671">
        <v>5.0826799999999998E-2</v>
      </c>
      <c r="I671">
        <v>-0.61533599999999999</v>
      </c>
      <c r="J671">
        <v>189.9</v>
      </c>
      <c r="K671">
        <v>165.7</v>
      </c>
      <c r="L671">
        <v>22.4</v>
      </c>
      <c r="M671">
        <v>164.8</v>
      </c>
      <c r="N671">
        <v>21.8</v>
      </c>
      <c r="O671">
        <v>177.3</v>
      </c>
      <c r="P671">
        <v>9.8624299999999998</v>
      </c>
      <c r="Q671">
        <v>110.925</v>
      </c>
      <c r="R671">
        <v>1.85121</v>
      </c>
      <c r="S671">
        <v>0.70714500000000002</v>
      </c>
      <c r="T671">
        <v>0.200761</v>
      </c>
    </row>
    <row r="672" spans="1:20" x14ac:dyDescent="0.45">
      <c r="A672">
        <v>671</v>
      </c>
      <c r="B672" s="1" t="s">
        <v>697</v>
      </c>
      <c r="C672" s="2">
        <v>0.84072916666666664</v>
      </c>
      <c r="D672">
        <v>30.117000000000001</v>
      </c>
      <c r="E672">
        <v>2772.82</v>
      </c>
      <c r="F672">
        <v>-1.0764199999999999</v>
      </c>
      <c r="G672">
        <v>-29008.1</v>
      </c>
      <c r="H672">
        <v>5.0845300000000003E-2</v>
      </c>
      <c r="I672">
        <v>-0.61477000000000004</v>
      </c>
      <c r="J672">
        <v>181.8</v>
      </c>
      <c r="K672">
        <v>164.4</v>
      </c>
      <c r="L672">
        <v>22.4</v>
      </c>
      <c r="M672">
        <v>162.69999999999999</v>
      </c>
      <c r="N672">
        <v>21.9</v>
      </c>
      <c r="O672">
        <v>177.5</v>
      </c>
      <c r="P672">
        <v>9.8624299999999998</v>
      </c>
      <c r="Q672">
        <v>110.925</v>
      </c>
      <c r="R672">
        <v>1.85121</v>
      </c>
      <c r="S672">
        <v>0.70696300000000001</v>
      </c>
      <c r="T672">
        <v>0.200854</v>
      </c>
    </row>
    <row r="673" spans="1:20" x14ac:dyDescent="0.45">
      <c r="A673">
        <v>672</v>
      </c>
      <c r="B673" s="1" t="s">
        <v>698</v>
      </c>
      <c r="C673" s="2">
        <v>0.84142361111111119</v>
      </c>
      <c r="D673">
        <v>30.133500000000002</v>
      </c>
      <c r="E673">
        <v>2770.05</v>
      </c>
      <c r="F673">
        <v>-1.0764199999999999</v>
      </c>
      <c r="G673">
        <v>-29008.1</v>
      </c>
      <c r="H673">
        <v>5.0826799999999998E-2</v>
      </c>
      <c r="I673">
        <v>-0.61514800000000003</v>
      </c>
      <c r="J673">
        <v>186.6</v>
      </c>
      <c r="K673">
        <v>170</v>
      </c>
      <c r="L673">
        <v>22.4</v>
      </c>
      <c r="M673">
        <v>161</v>
      </c>
      <c r="N673">
        <v>21.8</v>
      </c>
      <c r="O673">
        <v>177.6</v>
      </c>
      <c r="P673">
        <v>9.8624299999999998</v>
      </c>
      <c r="Q673">
        <v>110.89400000000001</v>
      </c>
      <c r="R673">
        <v>1.85121</v>
      </c>
      <c r="S673">
        <v>0.70714500000000002</v>
      </c>
      <c r="T673">
        <v>0.20200099999999999</v>
      </c>
    </row>
    <row r="674" spans="1:20" x14ac:dyDescent="0.45">
      <c r="A674">
        <v>673</v>
      </c>
      <c r="B674" s="1" t="s">
        <v>699</v>
      </c>
      <c r="C674" s="2">
        <v>0.84211805555555552</v>
      </c>
      <c r="D674">
        <v>30.150099999999998</v>
      </c>
      <c r="E674">
        <v>2770.05</v>
      </c>
      <c r="F674">
        <v>-1.0764199999999999</v>
      </c>
      <c r="G674">
        <v>-29008.1</v>
      </c>
      <c r="H674">
        <v>5.0826799999999998E-2</v>
      </c>
      <c r="I674">
        <v>-0.61552499999999999</v>
      </c>
      <c r="J674">
        <v>183.6</v>
      </c>
      <c r="K674">
        <v>174.3</v>
      </c>
      <c r="L674">
        <v>22.4</v>
      </c>
      <c r="M674">
        <v>161.80000000000001</v>
      </c>
      <c r="N674">
        <v>21.9</v>
      </c>
      <c r="O674">
        <v>177.7</v>
      </c>
      <c r="P674">
        <v>9.8624299999999998</v>
      </c>
      <c r="Q674">
        <v>110.89400000000001</v>
      </c>
      <c r="R674">
        <v>1.85121</v>
      </c>
      <c r="S674">
        <v>0.70714500000000002</v>
      </c>
      <c r="T674">
        <v>0.20277700000000001</v>
      </c>
    </row>
    <row r="675" spans="1:20" x14ac:dyDescent="0.45">
      <c r="A675">
        <v>674</v>
      </c>
      <c r="B675" s="1" t="s">
        <v>700</v>
      </c>
      <c r="C675" s="2">
        <v>0.84280092592592604</v>
      </c>
      <c r="D675">
        <v>30.166699999999999</v>
      </c>
      <c r="E675">
        <v>2772.82</v>
      </c>
      <c r="F675">
        <v>-1.0764199999999999</v>
      </c>
      <c r="G675">
        <v>-29008.1</v>
      </c>
      <c r="H675">
        <v>5.0826799999999998E-2</v>
      </c>
      <c r="I675">
        <v>-0.61477000000000004</v>
      </c>
      <c r="J675">
        <v>180.1</v>
      </c>
      <c r="K675">
        <v>177.6</v>
      </c>
      <c r="L675">
        <v>22.4</v>
      </c>
      <c r="M675">
        <v>161.80000000000001</v>
      </c>
      <c r="N675">
        <v>21.8</v>
      </c>
      <c r="O675">
        <v>177.8</v>
      </c>
      <c r="P675">
        <v>9.8624299999999998</v>
      </c>
      <c r="Q675">
        <v>110.925</v>
      </c>
      <c r="R675">
        <v>1.85121</v>
      </c>
      <c r="S675">
        <v>0.70674899999999996</v>
      </c>
      <c r="T675">
        <v>0.202404</v>
      </c>
    </row>
    <row r="676" spans="1:20" x14ac:dyDescent="0.45">
      <c r="A676">
        <v>675</v>
      </c>
      <c r="B676" s="1" t="s">
        <v>701</v>
      </c>
      <c r="C676" s="2">
        <v>0.84349537037037037</v>
      </c>
      <c r="D676">
        <v>30.183399999999999</v>
      </c>
      <c r="E676">
        <v>2776.52</v>
      </c>
      <c r="F676">
        <v>-1.0764199999999999</v>
      </c>
      <c r="G676">
        <v>-29008.1</v>
      </c>
      <c r="H676">
        <v>5.0845300000000003E-2</v>
      </c>
      <c r="I676">
        <v>-0.61514800000000003</v>
      </c>
      <c r="J676">
        <v>185.2</v>
      </c>
      <c r="K676">
        <v>175.1</v>
      </c>
      <c r="L676">
        <v>22.3</v>
      </c>
      <c r="M676">
        <v>160.6</v>
      </c>
      <c r="N676">
        <v>21.8</v>
      </c>
      <c r="O676">
        <v>177.9</v>
      </c>
      <c r="P676">
        <v>9.8624299999999998</v>
      </c>
      <c r="Q676">
        <v>110.925</v>
      </c>
      <c r="R676">
        <v>1.85121</v>
      </c>
      <c r="S676">
        <v>0.70696300000000001</v>
      </c>
      <c r="T676">
        <v>0.20258999999999999</v>
      </c>
    </row>
    <row r="677" spans="1:20" x14ac:dyDescent="0.45">
      <c r="A677">
        <v>676</v>
      </c>
      <c r="B677" s="1" t="s">
        <v>702</v>
      </c>
      <c r="C677" s="2">
        <v>0.84420138888888896</v>
      </c>
      <c r="D677">
        <v>30.216699999999999</v>
      </c>
      <c r="E677">
        <v>2779.59</v>
      </c>
      <c r="F677">
        <v>-1.0764199999999999</v>
      </c>
      <c r="G677">
        <v>-29008.1</v>
      </c>
      <c r="H677">
        <v>5.0845300000000003E-2</v>
      </c>
      <c r="I677">
        <v>-0.61477000000000004</v>
      </c>
      <c r="J677">
        <v>183.5</v>
      </c>
      <c r="K677">
        <v>170.3</v>
      </c>
      <c r="L677">
        <v>22.3</v>
      </c>
      <c r="M677">
        <v>160</v>
      </c>
      <c r="N677">
        <v>21.9</v>
      </c>
      <c r="O677">
        <v>178</v>
      </c>
      <c r="P677">
        <v>9.8624299999999998</v>
      </c>
      <c r="Q677">
        <v>110.925</v>
      </c>
      <c r="R677">
        <v>1.85121</v>
      </c>
      <c r="S677">
        <v>0.70696300000000001</v>
      </c>
      <c r="T677">
        <v>0.20218700000000001</v>
      </c>
    </row>
    <row r="678" spans="1:20" x14ac:dyDescent="0.45">
      <c r="A678">
        <v>677</v>
      </c>
      <c r="B678" s="1" t="s">
        <v>703</v>
      </c>
      <c r="C678" s="2">
        <v>0.84489583333333329</v>
      </c>
      <c r="D678">
        <v>30.2166</v>
      </c>
      <c r="E678">
        <v>2779.59</v>
      </c>
      <c r="F678">
        <v>-1.0764199999999999</v>
      </c>
      <c r="G678">
        <v>-29008.1</v>
      </c>
      <c r="H678">
        <v>5.0826799999999998E-2</v>
      </c>
      <c r="I678">
        <v>-0.61458100000000004</v>
      </c>
      <c r="J678">
        <v>170.1</v>
      </c>
      <c r="K678">
        <v>172.7</v>
      </c>
      <c r="L678">
        <v>22.4</v>
      </c>
      <c r="M678">
        <v>161.80000000000001</v>
      </c>
      <c r="N678">
        <v>21.8</v>
      </c>
      <c r="O678">
        <v>178</v>
      </c>
      <c r="P678">
        <v>9.8624299999999998</v>
      </c>
      <c r="Q678">
        <v>110.925</v>
      </c>
      <c r="R678">
        <v>1.85121</v>
      </c>
      <c r="S678">
        <v>0.70732799999999996</v>
      </c>
      <c r="T678">
        <v>0.20231099999999999</v>
      </c>
    </row>
    <row r="679" spans="1:20" x14ac:dyDescent="0.45">
      <c r="A679">
        <v>678</v>
      </c>
      <c r="B679" s="1" t="s">
        <v>704</v>
      </c>
      <c r="C679" s="2">
        <v>0.84559027777777773</v>
      </c>
      <c r="D679">
        <v>30.2332</v>
      </c>
      <c r="E679">
        <v>2780.52</v>
      </c>
      <c r="F679">
        <v>-1.0764199999999999</v>
      </c>
      <c r="G679">
        <v>-29008.1</v>
      </c>
      <c r="H679">
        <v>5.0845300000000003E-2</v>
      </c>
      <c r="I679">
        <v>-0.61458100000000004</v>
      </c>
      <c r="J679">
        <v>163.80000000000001</v>
      </c>
      <c r="K679">
        <v>175.5</v>
      </c>
      <c r="L679">
        <v>22.4</v>
      </c>
      <c r="M679">
        <v>157.69999999999999</v>
      </c>
      <c r="N679">
        <v>21.8</v>
      </c>
      <c r="O679">
        <v>178</v>
      </c>
      <c r="P679">
        <v>9.8624299999999998</v>
      </c>
      <c r="Q679">
        <v>110.925</v>
      </c>
      <c r="R679">
        <v>1.85121</v>
      </c>
      <c r="S679">
        <v>0.707237</v>
      </c>
      <c r="T679">
        <v>0.20258999999999999</v>
      </c>
    </row>
    <row r="680" spans="1:20" x14ac:dyDescent="0.45">
      <c r="A680">
        <v>679</v>
      </c>
      <c r="B680" s="1" t="s">
        <v>705</v>
      </c>
      <c r="C680" s="2">
        <v>0.84628472222222229</v>
      </c>
      <c r="D680">
        <v>30.2498</v>
      </c>
      <c r="E680">
        <v>2775.59</v>
      </c>
      <c r="F680">
        <v>-0.15307599999999999</v>
      </c>
      <c r="G680">
        <v>-29008.1</v>
      </c>
      <c r="H680">
        <v>5.0826799999999998E-2</v>
      </c>
      <c r="I680">
        <v>-0.61458100000000004</v>
      </c>
      <c r="J680">
        <v>161.6</v>
      </c>
      <c r="K680">
        <v>177.1</v>
      </c>
      <c r="L680">
        <v>22.4</v>
      </c>
      <c r="M680">
        <v>156.4</v>
      </c>
      <c r="N680">
        <v>21.9</v>
      </c>
      <c r="O680">
        <v>177.9</v>
      </c>
      <c r="P680">
        <v>9.8624299999999998</v>
      </c>
      <c r="Q680">
        <v>110.925</v>
      </c>
      <c r="R680">
        <v>1.85121</v>
      </c>
      <c r="S680">
        <v>0.70705399999999996</v>
      </c>
      <c r="T680">
        <v>0.202094</v>
      </c>
    </row>
    <row r="681" spans="1:20" x14ac:dyDescent="0.45">
      <c r="A681">
        <v>680</v>
      </c>
      <c r="B681" s="1" t="s">
        <v>706</v>
      </c>
      <c r="C681" s="2">
        <v>0.84696759259259258</v>
      </c>
      <c r="D681">
        <v>30.266500000000001</v>
      </c>
      <c r="E681">
        <v>2766.05</v>
      </c>
      <c r="F681">
        <v>-1.0764199999999999</v>
      </c>
      <c r="G681">
        <v>-29008.1</v>
      </c>
      <c r="H681">
        <v>5.0826799999999998E-2</v>
      </c>
      <c r="I681">
        <v>-0.61533599999999999</v>
      </c>
      <c r="J681">
        <v>174.6</v>
      </c>
      <c r="K681">
        <v>174</v>
      </c>
      <c r="L681">
        <v>22.4</v>
      </c>
      <c r="M681">
        <v>154.4</v>
      </c>
      <c r="N681">
        <v>21.8</v>
      </c>
      <c r="O681">
        <v>177.7</v>
      </c>
      <c r="P681">
        <v>9.8624299999999998</v>
      </c>
      <c r="Q681">
        <v>110.925</v>
      </c>
      <c r="R681">
        <v>1.85121</v>
      </c>
      <c r="S681">
        <v>0.70656699999999995</v>
      </c>
      <c r="T681">
        <v>0.20231099999999999</v>
      </c>
    </row>
    <row r="682" spans="1:20" x14ac:dyDescent="0.45">
      <c r="A682">
        <v>681</v>
      </c>
      <c r="B682" s="1" t="s">
        <v>707</v>
      </c>
      <c r="C682" s="2">
        <v>0.84767361111111106</v>
      </c>
      <c r="D682">
        <v>30.283000000000001</v>
      </c>
      <c r="E682">
        <v>2748.82</v>
      </c>
      <c r="F682">
        <v>-1.0764199999999999</v>
      </c>
      <c r="G682">
        <v>-29008.1</v>
      </c>
      <c r="H682">
        <v>5.0826799999999998E-2</v>
      </c>
      <c r="I682">
        <v>-0.61495900000000003</v>
      </c>
      <c r="J682">
        <v>214.2</v>
      </c>
      <c r="K682">
        <v>170</v>
      </c>
      <c r="L682">
        <v>22.4</v>
      </c>
      <c r="M682">
        <v>171.9</v>
      </c>
      <c r="N682">
        <v>21.8</v>
      </c>
      <c r="O682">
        <v>177.4</v>
      </c>
      <c r="P682">
        <v>9.8624299999999998</v>
      </c>
      <c r="Q682">
        <v>110.925</v>
      </c>
      <c r="R682">
        <v>1.85121</v>
      </c>
      <c r="S682">
        <v>0.70647499999999996</v>
      </c>
      <c r="T682">
        <v>0.202683</v>
      </c>
    </row>
    <row r="683" spans="1:20" x14ac:dyDescent="0.45">
      <c r="A683">
        <v>682</v>
      </c>
      <c r="B683" s="1" t="s">
        <v>708</v>
      </c>
      <c r="C683" s="2">
        <v>0.8483680555555555</v>
      </c>
      <c r="D683">
        <v>30.299700000000001</v>
      </c>
      <c r="E683">
        <v>2751.59</v>
      </c>
      <c r="F683">
        <v>-1.0764199999999999</v>
      </c>
      <c r="G683">
        <v>-29008.1</v>
      </c>
      <c r="H683">
        <v>5.0845300000000003E-2</v>
      </c>
      <c r="I683">
        <v>-0.61577599999999999</v>
      </c>
      <c r="J683">
        <v>183.5</v>
      </c>
      <c r="K683">
        <v>172.9</v>
      </c>
      <c r="L683">
        <v>22.4</v>
      </c>
      <c r="M683">
        <v>161.6</v>
      </c>
      <c r="N683">
        <v>22</v>
      </c>
      <c r="O683">
        <v>177.3</v>
      </c>
      <c r="P683">
        <v>9.8624299999999998</v>
      </c>
      <c r="Q683">
        <v>110.925</v>
      </c>
      <c r="R683">
        <v>1.85121</v>
      </c>
      <c r="S683">
        <v>0.70684100000000005</v>
      </c>
      <c r="T683">
        <v>0.202404</v>
      </c>
    </row>
    <row r="684" spans="1:20" x14ac:dyDescent="0.45">
      <c r="A684">
        <v>683</v>
      </c>
      <c r="B684" s="1" t="s">
        <v>709</v>
      </c>
      <c r="C684" s="2">
        <v>0.84906250000000005</v>
      </c>
      <c r="D684">
        <v>30.316199999999998</v>
      </c>
      <c r="E684">
        <v>2752.82</v>
      </c>
      <c r="F684">
        <v>-1.0764199999999999</v>
      </c>
      <c r="G684">
        <v>-29008.1</v>
      </c>
      <c r="H684">
        <v>5.0845300000000003E-2</v>
      </c>
      <c r="I684">
        <v>-0.61458100000000004</v>
      </c>
      <c r="J684">
        <v>172.4</v>
      </c>
      <c r="K684">
        <v>169.3</v>
      </c>
      <c r="L684">
        <v>22.4</v>
      </c>
      <c r="M684">
        <v>162.69999999999999</v>
      </c>
      <c r="N684">
        <v>21.9</v>
      </c>
      <c r="O684">
        <v>177.3</v>
      </c>
      <c r="P684">
        <v>9.8624299999999998</v>
      </c>
      <c r="Q684">
        <v>110.925</v>
      </c>
      <c r="R684">
        <v>1.85121</v>
      </c>
      <c r="S684">
        <v>0.707237</v>
      </c>
      <c r="T684">
        <v>0.202404</v>
      </c>
    </row>
    <row r="685" spans="1:20" x14ac:dyDescent="0.45">
      <c r="A685">
        <v>684</v>
      </c>
      <c r="B685" s="1" t="s">
        <v>710</v>
      </c>
      <c r="C685" s="2">
        <v>0.8497569444444445</v>
      </c>
      <c r="D685">
        <v>30.332699999999999</v>
      </c>
      <c r="E685">
        <v>2752.82</v>
      </c>
      <c r="F685">
        <v>-1.0764199999999999</v>
      </c>
      <c r="G685">
        <v>-29008.1</v>
      </c>
      <c r="H685">
        <v>5.0845300000000003E-2</v>
      </c>
      <c r="I685">
        <v>-0.61458100000000004</v>
      </c>
      <c r="J685">
        <v>177.4</v>
      </c>
      <c r="K685">
        <v>166.6</v>
      </c>
      <c r="L685">
        <v>22.4</v>
      </c>
      <c r="M685">
        <v>157.80000000000001</v>
      </c>
      <c r="N685">
        <v>21.9</v>
      </c>
      <c r="O685">
        <v>177.3</v>
      </c>
      <c r="P685">
        <v>9.8624299999999998</v>
      </c>
      <c r="Q685">
        <v>110.925</v>
      </c>
      <c r="R685">
        <v>1.85121</v>
      </c>
      <c r="S685">
        <v>0.70696300000000001</v>
      </c>
      <c r="T685">
        <v>0.20249700000000001</v>
      </c>
    </row>
    <row r="686" spans="1:20" x14ac:dyDescent="0.45">
      <c r="A686">
        <v>685</v>
      </c>
      <c r="B686" s="1" t="s">
        <v>711</v>
      </c>
      <c r="C686" s="2">
        <v>0.85045138888888883</v>
      </c>
      <c r="D686">
        <v>30.349499999999999</v>
      </c>
      <c r="E686">
        <v>2740.2</v>
      </c>
      <c r="F686">
        <v>-1.0764199999999999</v>
      </c>
      <c r="G686">
        <v>-29008.1</v>
      </c>
      <c r="H686">
        <v>5.0826799999999998E-2</v>
      </c>
      <c r="I686">
        <v>-0.61514800000000003</v>
      </c>
      <c r="J686">
        <v>216.9</v>
      </c>
      <c r="K686">
        <v>165.2</v>
      </c>
      <c r="L686">
        <v>22.4</v>
      </c>
      <c r="M686">
        <v>172</v>
      </c>
      <c r="N686">
        <v>21.9</v>
      </c>
      <c r="O686">
        <v>177.2</v>
      </c>
      <c r="P686">
        <v>9.8624299999999998</v>
      </c>
      <c r="Q686">
        <v>110.925</v>
      </c>
      <c r="R686">
        <v>1.85121</v>
      </c>
      <c r="S686">
        <v>0.70705399999999996</v>
      </c>
      <c r="T686">
        <v>0.20258999999999999</v>
      </c>
    </row>
    <row r="687" spans="1:20" x14ac:dyDescent="0.45">
      <c r="A687">
        <v>686</v>
      </c>
      <c r="B687" s="1" t="s">
        <v>712</v>
      </c>
      <c r="C687" s="2">
        <v>0.85113425925925934</v>
      </c>
      <c r="D687">
        <v>30.3659</v>
      </c>
      <c r="E687">
        <v>2745.13</v>
      </c>
      <c r="F687">
        <v>-1.0764199999999999</v>
      </c>
      <c r="G687">
        <v>-29008.1</v>
      </c>
      <c r="H687">
        <v>5.0845300000000003E-2</v>
      </c>
      <c r="I687">
        <v>-0.61533599999999999</v>
      </c>
      <c r="J687">
        <v>186.9</v>
      </c>
      <c r="K687">
        <v>170.4</v>
      </c>
      <c r="L687">
        <v>22.4</v>
      </c>
      <c r="M687">
        <v>163</v>
      </c>
      <c r="N687">
        <v>21.9</v>
      </c>
      <c r="O687">
        <v>177.4</v>
      </c>
      <c r="P687">
        <v>9.8624299999999998</v>
      </c>
      <c r="Q687">
        <v>110.925</v>
      </c>
      <c r="R687">
        <v>1.85121</v>
      </c>
      <c r="S687">
        <v>0.707237</v>
      </c>
      <c r="T687">
        <v>0.20308699999999999</v>
      </c>
    </row>
    <row r="688" spans="1:20" x14ac:dyDescent="0.45">
      <c r="A688">
        <v>687</v>
      </c>
      <c r="B688" s="1" t="s">
        <v>713</v>
      </c>
      <c r="C688" s="2">
        <v>0.85184027777777782</v>
      </c>
      <c r="D688">
        <v>30.3827</v>
      </c>
      <c r="E688">
        <v>2749.74</v>
      </c>
      <c r="F688">
        <v>-1.0764199999999999</v>
      </c>
      <c r="G688">
        <v>-29008.1</v>
      </c>
      <c r="H688">
        <v>5.0845300000000003E-2</v>
      </c>
      <c r="I688">
        <v>-0.61495900000000003</v>
      </c>
      <c r="J688">
        <v>169.7</v>
      </c>
      <c r="K688">
        <v>174.9</v>
      </c>
      <c r="L688">
        <v>22.4</v>
      </c>
      <c r="M688">
        <v>162.4</v>
      </c>
      <c r="N688">
        <v>21.9</v>
      </c>
      <c r="O688">
        <v>177.6</v>
      </c>
      <c r="P688">
        <v>9.8624299999999998</v>
      </c>
      <c r="Q688">
        <v>110.925</v>
      </c>
      <c r="R688">
        <v>1.85121</v>
      </c>
      <c r="S688">
        <v>0.70732799999999996</v>
      </c>
      <c r="T688">
        <v>0.20327300000000001</v>
      </c>
    </row>
    <row r="689" spans="1:20" x14ac:dyDescent="0.45">
      <c r="A689">
        <v>688</v>
      </c>
      <c r="B689" s="1" t="s">
        <v>714</v>
      </c>
      <c r="C689" s="2">
        <v>0.85253472222222226</v>
      </c>
      <c r="D689">
        <v>30.3992</v>
      </c>
      <c r="E689">
        <v>2752.82</v>
      </c>
      <c r="F689">
        <v>-1.0764199999999999</v>
      </c>
      <c r="G689">
        <v>-29008.1</v>
      </c>
      <c r="H689">
        <v>5.0826799999999998E-2</v>
      </c>
      <c r="I689">
        <v>-0.61458100000000004</v>
      </c>
      <c r="J689">
        <v>163.9</v>
      </c>
      <c r="K689">
        <v>177.3</v>
      </c>
      <c r="L689">
        <v>22.4</v>
      </c>
      <c r="M689">
        <v>156.80000000000001</v>
      </c>
      <c r="N689">
        <v>21.9</v>
      </c>
      <c r="O689">
        <v>177.6</v>
      </c>
      <c r="P689">
        <v>9.8624299999999998</v>
      </c>
      <c r="Q689">
        <v>110.925</v>
      </c>
      <c r="R689">
        <v>1.85121</v>
      </c>
      <c r="S689">
        <v>0.70705399999999996</v>
      </c>
      <c r="T689">
        <v>0.202963</v>
      </c>
    </row>
    <row r="690" spans="1:20" x14ac:dyDescent="0.45">
      <c r="A690">
        <v>689</v>
      </c>
      <c r="B690" s="1" t="s">
        <v>715</v>
      </c>
      <c r="C690" s="2">
        <v>0.85322916666666659</v>
      </c>
      <c r="D690">
        <v>30.415800000000001</v>
      </c>
      <c r="E690">
        <v>2750.67</v>
      </c>
      <c r="F690">
        <v>-1.0764199999999999</v>
      </c>
      <c r="G690">
        <v>-29008.1</v>
      </c>
      <c r="H690">
        <v>5.0845300000000003E-2</v>
      </c>
      <c r="I690">
        <v>-0.61495900000000003</v>
      </c>
      <c r="J690">
        <v>161.5</v>
      </c>
      <c r="K690">
        <v>172.9</v>
      </c>
      <c r="L690">
        <v>22.4</v>
      </c>
      <c r="M690">
        <v>155.9</v>
      </c>
      <c r="N690">
        <v>21.9</v>
      </c>
      <c r="O690">
        <v>177.6</v>
      </c>
      <c r="P690">
        <v>9.8624299999999998</v>
      </c>
      <c r="Q690">
        <v>110.925</v>
      </c>
      <c r="R690">
        <v>1.85121</v>
      </c>
      <c r="S690">
        <v>0.70696300000000001</v>
      </c>
      <c r="T690">
        <v>0.20327300000000001</v>
      </c>
    </row>
    <row r="691" spans="1:20" x14ac:dyDescent="0.45">
      <c r="A691">
        <v>690</v>
      </c>
      <c r="B691" s="1" t="s">
        <v>716</v>
      </c>
      <c r="C691" s="2">
        <v>0.85392361111111104</v>
      </c>
      <c r="D691">
        <v>30.432300000000001</v>
      </c>
      <c r="E691">
        <v>2741.13</v>
      </c>
      <c r="F691">
        <v>-1.0764199999999999</v>
      </c>
      <c r="G691">
        <v>-29008.1</v>
      </c>
      <c r="H691">
        <v>5.0845300000000003E-2</v>
      </c>
      <c r="I691">
        <v>-0.61458100000000004</v>
      </c>
      <c r="J691">
        <v>160.1</v>
      </c>
      <c r="K691">
        <v>171</v>
      </c>
      <c r="L691">
        <v>22.4</v>
      </c>
      <c r="M691">
        <v>154.5</v>
      </c>
      <c r="N691">
        <v>21.8</v>
      </c>
      <c r="O691">
        <v>177.4</v>
      </c>
      <c r="P691">
        <v>9.8624299999999998</v>
      </c>
      <c r="Q691">
        <v>110.925</v>
      </c>
      <c r="R691">
        <v>1.85121</v>
      </c>
      <c r="S691">
        <v>0.70647499999999996</v>
      </c>
      <c r="T691">
        <v>0.202963</v>
      </c>
    </row>
    <row r="692" spans="1:20" x14ac:dyDescent="0.45">
      <c r="A692">
        <v>691</v>
      </c>
      <c r="B692" s="1" t="s">
        <v>717</v>
      </c>
      <c r="C692" s="2">
        <v>0.85460648148148144</v>
      </c>
      <c r="D692">
        <v>30.449000000000002</v>
      </c>
      <c r="E692">
        <v>2723.89</v>
      </c>
      <c r="F692">
        <v>-1.0764199999999999</v>
      </c>
      <c r="G692">
        <v>-29008.1</v>
      </c>
      <c r="H692">
        <v>5.0845300000000003E-2</v>
      </c>
      <c r="I692">
        <v>-0.61495900000000003</v>
      </c>
      <c r="J692">
        <v>177.2</v>
      </c>
      <c r="K692">
        <v>174</v>
      </c>
      <c r="L692">
        <v>22.4</v>
      </c>
      <c r="M692">
        <v>154.19999999999999</v>
      </c>
      <c r="N692">
        <v>21.8</v>
      </c>
      <c r="O692">
        <v>177</v>
      </c>
      <c r="P692">
        <v>9.8624299999999998</v>
      </c>
      <c r="Q692">
        <v>110.925</v>
      </c>
      <c r="R692">
        <v>1.85121</v>
      </c>
      <c r="S692">
        <v>0.70656699999999995</v>
      </c>
      <c r="T692">
        <v>0.20386199999999999</v>
      </c>
    </row>
    <row r="693" spans="1:20" x14ac:dyDescent="0.45">
      <c r="A693">
        <v>692</v>
      </c>
      <c r="B693" s="1" t="s">
        <v>718</v>
      </c>
      <c r="C693" s="2">
        <v>0.85531250000000003</v>
      </c>
      <c r="D693">
        <v>30.465699999999998</v>
      </c>
      <c r="E693">
        <v>2705.74</v>
      </c>
      <c r="F693">
        <v>-1.0764199999999999</v>
      </c>
      <c r="G693">
        <v>-29008.1</v>
      </c>
      <c r="H693">
        <v>5.0845300000000003E-2</v>
      </c>
      <c r="I693">
        <v>-0.61552499999999999</v>
      </c>
      <c r="J693">
        <v>210.9</v>
      </c>
      <c r="K693">
        <v>177.5</v>
      </c>
      <c r="L693">
        <v>22.3</v>
      </c>
      <c r="M693">
        <v>170.3</v>
      </c>
      <c r="N693">
        <v>21.9</v>
      </c>
      <c r="O693">
        <v>176.7</v>
      </c>
      <c r="P693">
        <v>9.8624299999999998</v>
      </c>
      <c r="Q693">
        <v>110.925</v>
      </c>
      <c r="R693">
        <v>1.85121</v>
      </c>
      <c r="S693">
        <v>0.70589599999999997</v>
      </c>
      <c r="T693">
        <v>0.20404800000000001</v>
      </c>
    </row>
    <row r="694" spans="1:20" x14ac:dyDescent="0.45">
      <c r="A694">
        <v>693</v>
      </c>
      <c r="B694" s="1" t="s">
        <v>719</v>
      </c>
      <c r="C694" s="2">
        <v>0.85600694444444436</v>
      </c>
      <c r="D694">
        <v>30.482199999999999</v>
      </c>
      <c r="E694">
        <v>2712.51</v>
      </c>
      <c r="F694">
        <v>-1.0764199999999999</v>
      </c>
      <c r="G694">
        <v>-29008.1</v>
      </c>
      <c r="H694">
        <v>5.0845300000000003E-2</v>
      </c>
      <c r="I694">
        <v>-0.61458100000000004</v>
      </c>
      <c r="J694">
        <v>181</v>
      </c>
      <c r="K694">
        <v>175.8</v>
      </c>
      <c r="L694">
        <v>22.3</v>
      </c>
      <c r="M694">
        <v>161.4</v>
      </c>
      <c r="N694">
        <v>21.8</v>
      </c>
      <c r="O694">
        <v>176.6</v>
      </c>
      <c r="P694">
        <v>9.8624299999999998</v>
      </c>
      <c r="Q694">
        <v>110.925</v>
      </c>
      <c r="R694">
        <v>1.85121</v>
      </c>
      <c r="S694">
        <v>0.70647499999999996</v>
      </c>
      <c r="T694">
        <v>0.20386199999999999</v>
      </c>
    </row>
    <row r="695" spans="1:20" x14ac:dyDescent="0.45">
      <c r="A695">
        <v>694</v>
      </c>
      <c r="B695" s="1" t="s">
        <v>720</v>
      </c>
      <c r="C695" s="2">
        <v>0.85670138888888892</v>
      </c>
      <c r="D695">
        <v>30.498899999999999</v>
      </c>
      <c r="E695">
        <v>2716.2</v>
      </c>
      <c r="F695">
        <v>-1.0764199999999999</v>
      </c>
      <c r="G695">
        <v>-29008.1</v>
      </c>
      <c r="H695">
        <v>5.0826799999999998E-2</v>
      </c>
      <c r="I695">
        <v>-0.61552499999999999</v>
      </c>
      <c r="J695">
        <v>171.1</v>
      </c>
      <c r="K695">
        <v>171</v>
      </c>
      <c r="L695">
        <v>22.4</v>
      </c>
      <c r="M695">
        <v>163.6</v>
      </c>
      <c r="N695">
        <v>21.9</v>
      </c>
      <c r="O695">
        <v>176.5</v>
      </c>
      <c r="P695">
        <v>9.8624299999999998</v>
      </c>
      <c r="Q695">
        <v>110.925</v>
      </c>
      <c r="R695">
        <v>1.85121</v>
      </c>
      <c r="S695">
        <v>0.70665800000000001</v>
      </c>
      <c r="T695">
        <v>0.20355200000000001</v>
      </c>
    </row>
    <row r="696" spans="1:20" x14ac:dyDescent="0.45">
      <c r="A696">
        <v>695</v>
      </c>
      <c r="B696" s="1" t="s">
        <v>721</v>
      </c>
      <c r="C696" s="2">
        <v>0.85739583333333336</v>
      </c>
      <c r="D696">
        <v>30.515499999999999</v>
      </c>
      <c r="E696">
        <v>2718.05</v>
      </c>
      <c r="F696">
        <v>-1.0764199999999999</v>
      </c>
      <c r="G696">
        <v>-29008.1</v>
      </c>
      <c r="H696">
        <v>5.0845300000000003E-2</v>
      </c>
      <c r="I696">
        <v>-0.61477000000000004</v>
      </c>
      <c r="J696">
        <v>163.19999999999999</v>
      </c>
      <c r="K696">
        <v>172.1</v>
      </c>
      <c r="L696">
        <v>22.4</v>
      </c>
      <c r="M696">
        <v>155.9</v>
      </c>
      <c r="N696">
        <v>21.8</v>
      </c>
      <c r="O696">
        <v>176.6</v>
      </c>
      <c r="P696">
        <v>9.8624299999999998</v>
      </c>
      <c r="Q696">
        <v>110.925</v>
      </c>
      <c r="R696">
        <v>1.85121</v>
      </c>
      <c r="S696">
        <v>0.70705399999999996</v>
      </c>
      <c r="T696">
        <v>0.20364499999999999</v>
      </c>
    </row>
    <row r="697" spans="1:20" x14ac:dyDescent="0.45">
      <c r="A697">
        <v>696</v>
      </c>
      <c r="B697" s="1" t="s">
        <v>722</v>
      </c>
      <c r="C697" s="2">
        <v>0.8580902777777778</v>
      </c>
      <c r="D697">
        <v>30.5321</v>
      </c>
      <c r="E697">
        <v>2711.59</v>
      </c>
      <c r="F697">
        <v>-1.0764199999999999</v>
      </c>
      <c r="G697">
        <v>-29008.1</v>
      </c>
      <c r="H697">
        <v>5.0845300000000003E-2</v>
      </c>
      <c r="I697">
        <v>-0.61495900000000003</v>
      </c>
      <c r="J697">
        <v>174.4</v>
      </c>
      <c r="K697">
        <v>175.1</v>
      </c>
      <c r="L697">
        <v>22.4</v>
      </c>
      <c r="M697">
        <v>153.19999999999999</v>
      </c>
      <c r="N697">
        <v>21.9</v>
      </c>
      <c r="O697">
        <v>176.5</v>
      </c>
      <c r="P697">
        <v>9.8624299999999998</v>
      </c>
      <c r="Q697">
        <v>110.925</v>
      </c>
      <c r="R697">
        <v>1.85121</v>
      </c>
      <c r="S697">
        <v>0.70674899999999996</v>
      </c>
      <c r="T697">
        <v>0.204234</v>
      </c>
    </row>
    <row r="698" spans="1:20" x14ac:dyDescent="0.45">
      <c r="A698">
        <v>697</v>
      </c>
      <c r="B698" s="1" t="s">
        <v>723</v>
      </c>
      <c r="C698" s="2">
        <v>0.85878472222222213</v>
      </c>
      <c r="D698">
        <v>30.5487</v>
      </c>
      <c r="E698">
        <v>2698.97</v>
      </c>
      <c r="F698">
        <v>-1.0764199999999999</v>
      </c>
      <c r="G698">
        <v>-29008.1</v>
      </c>
      <c r="H698">
        <v>5.0845300000000003E-2</v>
      </c>
      <c r="I698">
        <v>-0.61514800000000003</v>
      </c>
      <c r="J698">
        <v>218.1</v>
      </c>
      <c r="K698">
        <v>178.4</v>
      </c>
      <c r="L698">
        <v>22.4</v>
      </c>
      <c r="M698">
        <v>171.8</v>
      </c>
      <c r="N698">
        <v>21.8</v>
      </c>
      <c r="O698">
        <v>176.3</v>
      </c>
      <c r="P698">
        <v>9.8624299999999998</v>
      </c>
      <c r="Q698">
        <v>110.925</v>
      </c>
      <c r="R698">
        <v>1.85121</v>
      </c>
      <c r="S698">
        <v>0.70656699999999995</v>
      </c>
      <c r="T698">
        <v>0.20404800000000001</v>
      </c>
    </row>
    <row r="699" spans="1:20" x14ac:dyDescent="0.45">
      <c r="A699">
        <v>698</v>
      </c>
      <c r="B699" s="1" t="s">
        <v>724</v>
      </c>
      <c r="C699" s="2">
        <v>0.85947916666666668</v>
      </c>
      <c r="D699">
        <v>30.565200000000001</v>
      </c>
      <c r="E699">
        <v>2711.59</v>
      </c>
      <c r="F699">
        <v>-1.0764199999999999</v>
      </c>
      <c r="G699">
        <v>-29008.1</v>
      </c>
      <c r="H699">
        <v>5.0826799999999998E-2</v>
      </c>
      <c r="I699">
        <v>-0.61458100000000004</v>
      </c>
      <c r="J699">
        <v>185.3</v>
      </c>
      <c r="K699">
        <v>173.8</v>
      </c>
      <c r="L699">
        <v>22.4</v>
      </c>
      <c r="M699">
        <v>162.69999999999999</v>
      </c>
      <c r="N699">
        <v>21.8</v>
      </c>
      <c r="O699">
        <v>176.3</v>
      </c>
      <c r="P699">
        <v>9.8624299999999998</v>
      </c>
      <c r="Q699">
        <v>110.925</v>
      </c>
      <c r="R699">
        <v>1.85121</v>
      </c>
      <c r="S699">
        <v>0.70684100000000005</v>
      </c>
      <c r="T699">
        <v>0.203738</v>
      </c>
    </row>
    <row r="700" spans="1:20" x14ac:dyDescent="0.45">
      <c r="A700">
        <v>699</v>
      </c>
      <c r="B700" s="1" t="s">
        <v>725</v>
      </c>
      <c r="C700" s="2">
        <v>0.86017361111111112</v>
      </c>
      <c r="D700">
        <v>30.581800000000001</v>
      </c>
      <c r="E700">
        <v>2718.05</v>
      </c>
      <c r="F700">
        <v>-1.0764199999999999</v>
      </c>
      <c r="G700">
        <v>-29008.1</v>
      </c>
      <c r="H700">
        <v>5.0826799999999998E-2</v>
      </c>
      <c r="I700">
        <v>-0.61577599999999999</v>
      </c>
      <c r="J700">
        <v>170.5</v>
      </c>
      <c r="K700">
        <v>169.7</v>
      </c>
      <c r="L700">
        <v>22.3</v>
      </c>
      <c r="M700">
        <v>162.30000000000001</v>
      </c>
      <c r="N700">
        <v>21.8</v>
      </c>
      <c r="O700">
        <v>176.3</v>
      </c>
      <c r="P700">
        <v>9.8624299999999998</v>
      </c>
      <c r="Q700">
        <v>110.89400000000001</v>
      </c>
      <c r="R700">
        <v>1.85121</v>
      </c>
      <c r="S700">
        <v>0.70714500000000002</v>
      </c>
      <c r="T700">
        <v>0.20355200000000001</v>
      </c>
    </row>
    <row r="701" spans="1:20" x14ac:dyDescent="0.45">
      <c r="A701">
        <v>700</v>
      </c>
      <c r="B701" s="1" t="s">
        <v>726</v>
      </c>
      <c r="C701" s="2">
        <v>0.86086805555555557</v>
      </c>
      <c r="D701">
        <v>30.598400000000002</v>
      </c>
      <c r="E701">
        <v>2720.2</v>
      </c>
      <c r="F701">
        <v>-1.0764199999999999</v>
      </c>
      <c r="G701">
        <v>-29008.1</v>
      </c>
      <c r="H701">
        <v>5.0826799999999998E-2</v>
      </c>
      <c r="I701">
        <v>-0.61533599999999999</v>
      </c>
      <c r="J701">
        <v>163.30000000000001</v>
      </c>
      <c r="K701">
        <v>167.3</v>
      </c>
      <c r="L701">
        <v>22.4</v>
      </c>
      <c r="M701">
        <v>155.80000000000001</v>
      </c>
      <c r="N701">
        <v>21.9</v>
      </c>
      <c r="O701">
        <v>176.5</v>
      </c>
      <c r="P701">
        <v>9.8624299999999998</v>
      </c>
      <c r="Q701">
        <v>110.925</v>
      </c>
      <c r="R701">
        <v>1.85121</v>
      </c>
      <c r="S701">
        <v>0.70714500000000002</v>
      </c>
      <c r="T701">
        <v>0.20318</v>
      </c>
    </row>
    <row r="702" spans="1:20" x14ac:dyDescent="0.45">
      <c r="A702">
        <v>701</v>
      </c>
      <c r="B702" s="1" t="s">
        <v>727</v>
      </c>
      <c r="C702" s="2">
        <v>0.8615624999999999</v>
      </c>
      <c r="D702">
        <v>30.614899999999999</v>
      </c>
      <c r="E702">
        <v>2712.51</v>
      </c>
      <c r="F702">
        <v>-1.0764199999999999</v>
      </c>
      <c r="G702">
        <v>-29008.1</v>
      </c>
      <c r="H702">
        <v>5.0845300000000003E-2</v>
      </c>
      <c r="I702">
        <v>-0.61577599999999999</v>
      </c>
      <c r="J702">
        <v>160.80000000000001</v>
      </c>
      <c r="K702">
        <v>172.1</v>
      </c>
      <c r="L702">
        <v>22.4</v>
      </c>
      <c r="M702">
        <v>154.80000000000001</v>
      </c>
      <c r="N702">
        <v>21.9</v>
      </c>
      <c r="O702">
        <v>176.3</v>
      </c>
      <c r="P702">
        <v>9.8624299999999998</v>
      </c>
      <c r="Q702">
        <v>110.925</v>
      </c>
      <c r="R702">
        <v>1.85121</v>
      </c>
      <c r="S702">
        <v>0.70684100000000005</v>
      </c>
      <c r="T702">
        <v>0.20318</v>
      </c>
    </row>
    <row r="703" spans="1:20" x14ac:dyDescent="0.45">
      <c r="A703">
        <v>702</v>
      </c>
      <c r="B703" s="1" t="s">
        <v>728</v>
      </c>
      <c r="C703" s="2">
        <v>0.86225694444444445</v>
      </c>
      <c r="D703">
        <v>30.631499999999999</v>
      </c>
      <c r="E703">
        <v>2699.89</v>
      </c>
      <c r="F703">
        <v>-0.15307599999999999</v>
      </c>
      <c r="G703">
        <v>-29008.1</v>
      </c>
      <c r="H703">
        <v>5.0826799999999998E-2</v>
      </c>
      <c r="I703">
        <v>-0.61533599999999999</v>
      </c>
      <c r="J703">
        <v>176.9</v>
      </c>
      <c r="K703">
        <v>176.2</v>
      </c>
      <c r="L703">
        <v>22.4</v>
      </c>
      <c r="M703">
        <v>152.80000000000001</v>
      </c>
      <c r="N703">
        <v>21.8</v>
      </c>
      <c r="O703">
        <v>176.2</v>
      </c>
      <c r="P703">
        <v>9.8624299999999998</v>
      </c>
      <c r="Q703">
        <v>110.925</v>
      </c>
      <c r="R703">
        <v>1.85121</v>
      </c>
      <c r="S703">
        <v>0.70665800000000001</v>
      </c>
      <c r="T703">
        <v>0.203738</v>
      </c>
    </row>
    <row r="704" spans="1:20" x14ac:dyDescent="0.45">
      <c r="A704">
        <v>703</v>
      </c>
      <c r="B704" s="1" t="s">
        <v>729</v>
      </c>
      <c r="C704" s="2">
        <v>0.86295138888888889</v>
      </c>
      <c r="D704">
        <v>30.648299999999999</v>
      </c>
      <c r="E704">
        <v>2686.66</v>
      </c>
      <c r="F704">
        <v>-1.0764199999999999</v>
      </c>
      <c r="G704">
        <v>-29008.1</v>
      </c>
      <c r="H704">
        <v>5.0826799999999998E-2</v>
      </c>
      <c r="I704">
        <v>-0.61458100000000004</v>
      </c>
      <c r="J704">
        <v>213.5</v>
      </c>
      <c r="K704">
        <v>177.9</v>
      </c>
      <c r="L704">
        <v>22.4</v>
      </c>
      <c r="M704">
        <v>170.3</v>
      </c>
      <c r="N704">
        <v>21.8</v>
      </c>
      <c r="O704">
        <v>176</v>
      </c>
      <c r="P704">
        <v>9.8624299999999998</v>
      </c>
      <c r="Q704">
        <v>110.925</v>
      </c>
      <c r="R704">
        <v>1.85121</v>
      </c>
      <c r="S704">
        <v>0.70656699999999995</v>
      </c>
      <c r="T704">
        <v>0.204234</v>
      </c>
    </row>
    <row r="705" spans="1:20" x14ac:dyDescent="0.45">
      <c r="A705">
        <v>704</v>
      </c>
      <c r="B705" s="1" t="s">
        <v>730</v>
      </c>
      <c r="C705" s="2">
        <v>0.86364583333333333</v>
      </c>
      <c r="D705">
        <v>30.6648</v>
      </c>
      <c r="E705">
        <v>2694.05</v>
      </c>
      <c r="F705">
        <v>-1.0764199999999999</v>
      </c>
      <c r="G705">
        <v>-29008.1</v>
      </c>
      <c r="H705">
        <v>5.0845300000000003E-2</v>
      </c>
      <c r="I705">
        <v>-0.61514800000000003</v>
      </c>
      <c r="J705">
        <v>185.9</v>
      </c>
      <c r="K705">
        <v>172.5</v>
      </c>
      <c r="L705">
        <v>22.3</v>
      </c>
      <c r="M705">
        <v>161.4</v>
      </c>
      <c r="N705">
        <v>21.8</v>
      </c>
      <c r="O705">
        <v>176</v>
      </c>
      <c r="P705">
        <v>9.8624299999999998</v>
      </c>
      <c r="Q705">
        <v>110.925</v>
      </c>
      <c r="R705">
        <v>1.85121</v>
      </c>
      <c r="S705">
        <v>0.70684100000000005</v>
      </c>
      <c r="T705">
        <v>0.204234</v>
      </c>
    </row>
    <row r="706" spans="1:20" x14ac:dyDescent="0.45">
      <c r="A706">
        <v>705</v>
      </c>
      <c r="B706" s="1" t="s">
        <v>731</v>
      </c>
      <c r="C706" s="2">
        <v>0.86434027777777767</v>
      </c>
      <c r="D706">
        <v>30.6815</v>
      </c>
      <c r="E706">
        <v>2698.05</v>
      </c>
      <c r="F706">
        <v>-1.0764199999999999</v>
      </c>
      <c r="G706">
        <v>-29008.1</v>
      </c>
      <c r="H706">
        <v>5.0845300000000003E-2</v>
      </c>
      <c r="I706">
        <v>-0.61552499999999999</v>
      </c>
      <c r="J706">
        <v>170.6</v>
      </c>
      <c r="K706">
        <v>170.9</v>
      </c>
      <c r="L706">
        <v>22.4</v>
      </c>
      <c r="M706">
        <v>161.5</v>
      </c>
      <c r="N706">
        <v>21.8</v>
      </c>
      <c r="O706">
        <v>176</v>
      </c>
      <c r="P706">
        <v>9.8624299999999998</v>
      </c>
      <c r="Q706">
        <v>110.925</v>
      </c>
      <c r="R706">
        <v>1.85121</v>
      </c>
      <c r="S706">
        <v>0.70684100000000005</v>
      </c>
      <c r="T706">
        <v>0.20386199999999999</v>
      </c>
    </row>
    <row r="707" spans="1:20" x14ac:dyDescent="0.45">
      <c r="A707">
        <v>706</v>
      </c>
      <c r="B707" s="1" t="s">
        <v>732</v>
      </c>
      <c r="C707" s="2">
        <v>0.86503472222222222</v>
      </c>
      <c r="D707">
        <v>30.698</v>
      </c>
      <c r="E707">
        <v>2700.82</v>
      </c>
      <c r="F707">
        <v>-0.15307599999999999</v>
      </c>
      <c r="G707">
        <v>-29008.1</v>
      </c>
      <c r="H707">
        <v>5.0826799999999998E-2</v>
      </c>
      <c r="I707">
        <v>-0.61552499999999999</v>
      </c>
      <c r="J707">
        <v>163.1</v>
      </c>
      <c r="K707">
        <v>174.3</v>
      </c>
      <c r="L707">
        <v>22.4</v>
      </c>
      <c r="M707">
        <v>155.9</v>
      </c>
      <c r="N707">
        <v>21.8</v>
      </c>
      <c r="O707">
        <v>176</v>
      </c>
      <c r="P707">
        <v>9.8624299999999998</v>
      </c>
      <c r="Q707">
        <v>110.925</v>
      </c>
      <c r="R707">
        <v>1.85121</v>
      </c>
      <c r="S707">
        <v>0.70705399999999996</v>
      </c>
      <c r="T707">
        <v>0.20364499999999999</v>
      </c>
    </row>
    <row r="708" spans="1:20" x14ac:dyDescent="0.45">
      <c r="A708">
        <v>707</v>
      </c>
      <c r="B708" s="1" t="s">
        <v>733</v>
      </c>
      <c r="C708" s="2">
        <v>0.86572916666666666</v>
      </c>
      <c r="D708">
        <v>30.714600000000001</v>
      </c>
      <c r="E708">
        <v>2696.2</v>
      </c>
      <c r="F708">
        <v>-1.0764199999999999</v>
      </c>
      <c r="G708">
        <v>-29008.1</v>
      </c>
      <c r="H708">
        <v>5.0826799999999998E-2</v>
      </c>
      <c r="I708">
        <v>-0.61477000000000004</v>
      </c>
      <c r="J708">
        <v>173.6</v>
      </c>
      <c r="K708">
        <v>178</v>
      </c>
      <c r="L708">
        <v>22.4</v>
      </c>
      <c r="M708">
        <v>154.80000000000001</v>
      </c>
      <c r="N708">
        <v>21.8</v>
      </c>
      <c r="O708">
        <v>175.9</v>
      </c>
      <c r="P708">
        <v>9.8624299999999998</v>
      </c>
      <c r="Q708">
        <v>110.925</v>
      </c>
      <c r="R708">
        <v>1.85121</v>
      </c>
      <c r="S708">
        <v>0.70714500000000002</v>
      </c>
      <c r="T708">
        <v>0.20441999999999999</v>
      </c>
    </row>
    <row r="709" spans="1:20" x14ac:dyDescent="0.45">
      <c r="A709">
        <v>708</v>
      </c>
      <c r="B709" s="1" t="s">
        <v>734</v>
      </c>
      <c r="C709" s="2">
        <v>0.86643518518518514</v>
      </c>
      <c r="D709">
        <v>30.731200000000001</v>
      </c>
      <c r="E709">
        <v>2688.51</v>
      </c>
      <c r="F709">
        <v>-1.0764199999999999</v>
      </c>
      <c r="G709">
        <v>-29008.1</v>
      </c>
      <c r="H709">
        <v>5.0845300000000003E-2</v>
      </c>
      <c r="I709">
        <v>-0.61552499999999999</v>
      </c>
      <c r="J709">
        <v>214.4</v>
      </c>
      <c r="K709">
        <v>175.9</v>
      </c>
      <c r="L709">
        <v>22.4</v>
      </c>
      <c r="M709">
        <v>171.1</v>
      </c>
      <c r="N709">
        <v>21.8</v>
      </c>
      <c r="O709">
        <v>175.7</v>
      </c>
      <c r="P709">
        <v>9.8624299999999998</v>
      </c>
      <c r="Q709">
        <v>110.925</v>
      </c>
      <c r="R709">
        <v>1.85121</v>
      </c>
      <c r="S709">
        <v>0.70684100000000005</v>
      </c>
      <c r="T709">
        <v>0.204234</v>
      </c>
    </row>
    <row r="710" spans="1:20" x14ac:dyDescent="0.45">
      <c r="A710">
        <v>709</v>
      </c>
      <c r="B710" s="1" t="s">
        <v>735</v>
      </c>
      <c r="C710" s="2">
        <v>0.86711805555555566</v>
      </c>
      <c r="D710">
        <v>30.747900000000001</v>
      </c>
      <c r="E710">
        <v>2698.05</v>
      </c>
      <c r="F710">
        <v>-1.0764199999999999</v>
      </c>
      <c r="G710">
        <v>-29008.1</v>
      </c>
      <c r="H710">
        <v>5.0845300000000003E-2</v>
      </c>
      <c r="I710">
        <v>-0.61514800000000003</v>
      </c>
      <c r="J710">
        <v>185.3</v>
      </c>
      <c r="K710">
        <v>171.1</v>
      </c>
      <c r="L710">
        <v>22.4</v>
      </c>
      <c r="M710">
        <v>163.1</v>
      </c>
      <c r="N710">
        <v>21.7</v>
      </c>
      <c r="O710">
        <v>175.8</v>
      </c>
      <c r="P710">
        <v>9.8624299999999998</v>
      </c>
      <c r="Q710">
        <v>110.925</v>
      </c>
      <c r="R710">
        <v>1.85121</v>
      </c>
      <c r="S710">
        <v>0.70705399999999996</v>
      </c>
      <c r="T710">
        <v>0.203738</v>
      </c>
    </row>
    <row r="711" spans="1:20" x14ac:dyDescent="0.45">
      <c r="A711">
        <v>710</v>
      </c>
      <c r="B711" s="1" t="s">
        <v>736</v>
      </c>
      <c r="C711" s="2">
        <v>0.86781249999999999</v>
      </c>
      <c r="D711">
        <v>30.764399999999998</v>
      </c>
      <c r="E711">
        <v>2702.97</v>
      </c>
      <c r="F711">
        <v>-1.0764199999999999</v>
      </c>
      <c r="G711">
        <v>-29008.1</v>
      </c>
      <c r="H711">
        <v>5.0845300000000003E-2</v>
      </c>
      <c r="I711">
        <v>-0.61577599999999999</v>
      </c>
      <c r="J711">
        <v>172.2</v>
      </c>
      <c r="K711">
        <v>172.5</v>
      </c>
      <c r="L711">
        <v>22.4</v>
      </c>
      <c r="M711">
        <v>163.69999999999999</v>
      </c>
      <c r="N711">
        <v>21.7</v>
      </c>
      <c r="O711">
        <v>176</v>
      </c>
      <c r="P711">
        <v>9.8624299999999998</v>
      </c>
      <c r="Q711">
        <v>110.925</v>
      </c>
      <c r="R711">
        <v>1.85121</v>
      </c>
      <c r="S711">
        <v>0.707511</v>
      </c>
      <c r="T711">
        <v>0.203738</v>
      </c>
    </row>
    <row r="712" spans="1:20" x14ac:dyDescent="0.45">
      <c r="A712">
        <v>711</v>
      </c>
      <c r="B712" s="1" t="s">
        <v>737</v>
      </c>
      <c r="C712" s="2">
        <v>0.86850694444444443</v>
      </c>
      <c r="D712">
        <v>30.781099999999999</v>
      </c>
      <c r="E712">
        <v>2706.66</v>
      </c>
      <c r="F712">
        <v>-1.0764199999999999</v>
      </c>
      <c r="G712">
        <v>-29008.1</v>
      </c>
      <c r="H712">
        <v>5.0845300000000003E-2</v>
      </c>
      <c r="I712">
        <v>-0.61495900000000003</v>
      </c>
      <c r="J712">
        <v>177.7</v>
      </c>
      <c r="K712">
        <v>175.5</v>
      </c>
      <c r="L712">
        <v>22.3</v>
      </c>
      <c r="M712">
        <v>157.4</v>
      </c>
      <c r="N712">
        <v>21.8</v>
      </c>
      <c r="O712">
        <v>176.1</v>
      </c>
      <c r="P712">
        <v>9.8624299999999998</v>
      </c>
      <c r="Q712">
        <v>110.925</v>
      </c>
      <c r="R712">
        <v>1.85121</v>
      </c>
      <c r="S712">
        <v>0.70760199999999995</v>
      </c>
      <c r="T712">
        <v>0.20386199999999999</v>
      </c>
    </row>
    <row r="713" spans="1:20" x14ac:dyDescent="0.45">
      <c r="A713">
        <v>712</v>
      </c>
      <c r="B713" s="1" t="s">
        <v>738</v>
      </c>
      <c r="C713" s="2">
        <v>0.86920138888888887</v>
      </c>
      <c r="D713">
        <v>30.797599999999999</v>
      </c>
      <c r="E713">
        <v>2703.89</v>
      </c>
      <c r="F713">
        <v>-1.0764199999999999</v>
      </c>
      <c r="G713">
        <v>-29008.1</v>
      </c>
      <c r="H713">
        <v>5.0845300000000003E-2</v>
      </c>
      <c r="I713">
        <v>-0.61458100000000004</v>
      </c>
      <c r="J713">
        <v>217.8</v>
      </c>
      <c r="K713">
        <v>177.9</v>
      </c>
      <c r="L713">
        <v>22.4</v>
      </c>
      <c r="M713">
        <v>174.4</v>
      </c>
      <c r="N713">
        <v>21.8</v>
      </c>
      <c r="O713">
        <v>176.1</v>
      </c>
      <c r="P713">
        <v>9.8624299999999998</v>
      </c>
      <c r="Q713">
        <v>110.925</v>
      </c>
      <c r="R713">
        <v>1.85121</v>
      </c>
      <c r="S713">
        <v>0.70742000000000005</v>
      </c>
      <c r="T713">
        <v>0.202963</v>
      </c>
    </row>
    <row r="714" spans="1:20" x14ac:dyDescent="0.45">
      <c r="A714">
        <v>713</v>
      </c>
      <c r="B714" s="1" t="s">
        <v>739</v>
      </c>
      <c r="C714" s="2">
        <v>0.86989583333333342</v>
      </c>
      <c r="D714">
        <v>30.814299999999999</v>
      </c>
      <c r="E714">
        <v>2721.13</v>
      </c>
      <c r="F714">
        <v>-1.0764199999999999</v>
      </c>
      <c r="G714">
        <v>-29008.1</v>
      </c>
      <c r="H714">
        <v>5.0845300000000003E-2</v>
      </c>
      <c r="I714">
        <v>-0.61533599999999999</v>
      </c>
      <c r="J714">
        <v>183.6</v>
      </c>
      <c r="K714">
        <v>174.6</v>
      </c>
      <c r="L714">
        <v>22.4</v>
      </c>
      <c r="M714">
        <v>164.7</v>
      </c>
      <c r="N714">
        <v>21.8</v>
      </c>
      <c r="O714">
        <v>176.3</v>
      </c>
      <c r="P714">
        <v>9.8624299999999998</v>
      </c>
      <c r="Q714">
        <v>110.925</v>
      </c>
      <c r="R714">
        <v>1.85121</v>
      </c>
      <c r="S714">
        <v>0.70809</v>
      </c>
      <c r="T714">
        <v>0.20327300000000001</v>
      </c>
    </row>
    <row r="715" spans="1:20" x14ac:dyDescent="0.45">
      <c r="A715">
        <v>714</v>
      </c>
      <c r="B715" s="1" t="s">
        <v>740</v>
      </c>
      <c r="C715" s="2">
        <v>0.8706018518518519</v>
      </c>
      <c r="D715">
        <v>30.8308</v>
      </c>
      <c r="E715">
        <v>2731.59</v>
      </c>
      <c r="F715">
        <v>-1.0764199999999999</v>
      </c>
      <c r="G715">
        <v>-29008.1</v>
      </c>
      <c r="H715">
        <v>5.0845300000000003E-2</v>
      </c>
      <c r="I715">
        <v>-0.61552499999999999</v>
      </c>
      <c r="J715">
        <v>170.7</v>
      </c>
      <c r="K715">
        <v>170.4</v>
      </c>
      <c r="L715">
        <v>22.4</v>
      </c>
      <c r="M715">
        <v>163.6</v>
      </c>
      <c r="N715">
        <v>21.8</v>
      </c>
      <c r="O715">
        <v>176.5</v>
      </c>
      <c r="P715">
        <v>9.8624299999999998</v>
      </c>
      <c r="Q715">
        <v>110.925</v>
      </c>
      <c r="R715">
        <v>1.85121</v>
      </c>
      <c r="S715">
        <v>0.70818099999999995</v>
      </c>
      <c r="T715">
        <v>0.202683</v>
      </c>
    </row>
    <row r="716" spans="1:20" x14ac:dyDescent="0.45">
      <c r="A716">
        <v>715</v>
      </c>
      <c r="B716" s="1" t="s">
        <v>741</v>
      </c>
      <c r="C716" s="2">
        <v>0.8712847222222222</v>
      </c>
      <c r="D716">
        <v>30.8474</v>
      </c>
      <c r="E716">
        <v>2736.51</v>
      </c>
      <c r="F716">
        <v>-1.0764199999999999</v>
      </c>
      <c r="G716">
        <v>-29008.1</v>
      </c>
      <c r="H716">
        <v>5.0845300000000003E-2</v>
      </c>
      <c r="I716">
        <v>-0.61495900000000003</v>
      </c>
      <c r="J716">
        <v>163.9</v>
      </c>
      <c r="K716">
        <v>173.2</v>
      </c>
      <c r="L716">
        <v>22.4</v>
      </c>
      <c r="M716">
        <v>158.4</v>
      </c>
      <c r="N716">
        <v>21.8</v>
      </c>
      <c r="O716">
        <v>176.7</v>
      </c>
      <c r="P716">
        <v>9.8624299999999998</v>
      </c>
      <c r="Q716">
        <v>110.89400000000001</v>
      </c>
      <c r="R716">
        <v>1.85121</v>
      </c>
      <c r="S716">
        <v>0.70809</v>
      </c>
      <c r="T716">
        <v>0.202963</v>
      </c>
    </row>
    <row r="717" spans="1:20" x14ac:dyDescent="0.45">
      <c r="A717">
        <v>716</v>
      </c>
      <c r="B717" s="1" t="s">
        <v>742</v>
      </c>
      <c r="C717" s="2">
        <v>0.87197916666666664</v>
      </c>
      <c r="D717">
        <v>30.864000000000001</v>
      </c>
      <c r="E717">
        <v>2732.51</v>
      </c>
      <c r="F717">
        <v>-1.0764199999999999</v>
      </c>
      <c r="G717">
        <v>-29008.1</v>
      </c>
      <c r="H717">
        <v>5.0845300000000003E-2</v>
      </c>
      <c r="I717">
        <v>-0.61495900000000003</v>
      </c>
      <c r="J717">
        <v>175.5</v>
      </c>
      <c r="K717">
        <v>169.6</v>
      </c>
      <c r="L717">
        <v>22.4</v>
      </c>
      <c r="M717">
        <v>154.69999999999999</v>
      </c>
      <c r="N717">
        <v>21.8</v>
      </c>
      <c r="O717">
        <v>176.7</v>
      </c>
      <c r="P717">
        <v>9.8624299999999998</v>
      </c>
      <c r="Q717">
        <v>110.925</v>
      </c>
      <c r="R717">
        <v>1.85121</v>
      </c>
      <c r="S717">
        <v>0.70809</v>
      </c>
      <c r="T717">
        <v>0.20318</v>
      </c>
    </row>
    <row r="718" spans="1:20" x14ac:dyDescent="0.45">
      <c r="A718">
        <v>717</v>
      </c>
      <c r="B718" s="1" t="s">
        <v>743</v>
      </c>
      <c r="C718" s="2">
        <v>0.87267361111111119</v>
      </c>
      <c r="D718">
        <v>30.880700000000001</v>
      </c>
      <c r="E718">
        <v>2718.97</v>
      </c>
      <c r="F718">
        <v>-1.0764199999999999</v>
      </c>
      <c r="G718">
        <v>-29008.1</v>
      </c>
      <c r="H718">
        <v>5.0845300000000003E-2</v>
      </c>
      <c r="I718">
        <v>-0.61458100000000004</v>
      </c>
      <c r="J718">
        <v>216.9</v>
      </c>
      <c r="K718">
        <v>173.9</v>
      </c>
      <c r="L718">
        <v>22.4</v>
      </c>
      <c r="M718">
        <v>173.4</v>
      </c>
      <c r="N718">
        <v>21.8</v>
      </c>
      <c r="O718">
        <v>176.6</v>
      </c>
      <c r="P718">
        <v>9.8624299999999998</v>
      </c>
      <c r="Q718">
        <v>110.89400000000001</v>
      </c>
      <c r="R718">
        <v>1.85121</v>
      </c>
      <c r="S718">
        <v>0.70827200000000001</v>
      </c>
      <c r="T718">
        <v>0.20355200000000001</v>
      </c>
    </row>
    <row r="719" spans="1:20" x14ac:dyDescent="0.45">
      <c r="A719">
        <v>718</v>
      </c>
      <c r="B719" s="1" t="s">
        <v>744</v>
      </c>
      <c r="C719" s="2">
        <v>0.87336805555555552</v>
      </c>
      <c r="D719">
        <v>30.897200000000002</v>
      </c>
      <c r="E719">
        <v>2728.82</v>
      </c>
      <c r="F719">
        <v>-1.0764199999999999</v>
      </c>
      <c r="G719">
        <v>-29008.1</v>
      </c>
      <c r="H719">
        <v>5.0845300000000003E-2</v>
      </c>
      <c r="I719">
        <v>-0.61533599999999999</v>
      </c>
      <c r="J719">
        <v>183.5</v>
      </c>
      <c r="K719">
        <v>177.8</v>
      </c>
      <c r="L719">
        <v>22.4</v>
      </c>
      <c r="M719">
        <v>165.2</v>
      </c>
      <c r="N719">
        <v>21.8</v>
      </c>
      <c r="O719">
        <v>176.7</v>
      </c>
      <c r="P719">
        <v>9.8624299999999998</v>
      </c>
      <c r="Q719">
        <v>110.925</v>
      </c>
      <c r="R719">
        <v>1.85121</v>
      </c>
      <c r="S719">
        <v>0.70827200000000001</v>
      </c>
      <c r="T719">
        <v>0.202963</v>
      </c>
    </row>
    <row r="720" spans="1:20" x14ac:dyDescent="0.45">
      <c r="A720">
        <v>719</v>
      </c>
      <c r="B720" s="1" t="s">
        <v>745</v>
      </c>
      <c r="C720" s="2">
        <v>0.87407407407407411</v>
      </c>
      <c r="D720">
        <v>30.913799999999998</v>
      </c>
      <c r="E720">
        <v>2738.36</v>
      </c>
      <c r="F720">
        <v>-1.0764199999999999</v>
      </c>
      <c r="G720">
        <v>-29008.1</v>
      </c>
      <c r="H720">
        <v>5.0845300000000003E-2</v>
      </c>
      <c r="I720">
        <v>-0.61552499999999999</v>
      </c>
      <c r="J720">
        <v>171.6</v>
      </c>
      <c r="K720">
        <v>176.8</v>
      </c>
      <c r="L720">
        <v>22.4</v>
      </c>
      <c r="M720">
        <v>163.9</v>
      </c>
      <c r="N720">
        <v>21.8</v>
      </c>
      <c r="O720">
        <v>176.9</v>
      </c>
      <c r="P720">
        <v>9.8624299999999998</v>
      </c>
      <c r="Q720">
        <v>110.925</v>
      </c>
      <c r="R720">
        <v>1.85121</v>
      </c>
      <c r="S720">
        <v>0.70857700000000001</v>
      </c>
      <c r="T720">
        <v>0.202963</v>
      </c>
    </row>
    <row r="721" spans="1:20" x14ac:dyDescent="0.45">
      <c r="A721">
        <v>720</v>
      </c>
      <c r="B721" s="1" t="s">
        <v>746</v>
      </c>
      <c r="C721" s="2">
        <v>0.87476851851851845</v>
      </c>
      <c r="D721">
        <v>30.930599999999998</v>
      </c>
      <c r="E721">
        <v>2745.13</v>
      </c>
      <c r="F721">
        <v>-1.0764199999999999</v>
      </c>
      <c r="G721">
        <v>-29008.1</v>
      </c>
      <c r="H721">
        <v>5.0845300000000003E-2</v>
      </c>
      <c r="I721">
        <v>-0.61552499999999999</v>
      </c>
      <c r="J721">
        <v>164.1</v>
      </c>
      <c r="K721">
        <v>171.7</v>
      </c>
      <c r="L721">
        <v>22.3</v>
      </c>
      <c r="M721">
        <v>157.9</v>
      </c>
      <c r="N721">
        <v>21.8</v>
      </c>
      <c r="O721">
        <v>177</v>
      </c>
      <c r="P721">
        <v>9.8624299999999998</v>
      </c>
      <c r="Q721">
        <v>110.925</v>
      </c>
      <c r="R721">
        <v>1.85121</v>
      </c>
      <c r="S721">
        <v>0.70836399999999999</v>
      </c>
      <c r="T721">
        <v>0.202683</v>
      </c>
    </row>
    <row r="722" spans="1:20" x14ac:dyDescent="0.45">
      <c r="A722">
        <v>721</v>
      </c>
      <c r="B722" s="1" t="s">
        <v>747</v>
      </c>
      <c r="C722" s="2">
        <v>0.87545138888888896</v>
      </c>
      <c r="D722">
        <v>30.947199999999999</v>
      </c>
      <c r="E722">
        <v>2741.13</v>
      </c>
      <c r="F722">
        <v>-1.0764199999999999</v>
      </c>
      <c r="G722">
        <v>-29008.1</v>
      </c>
      <c r="H722">
        <v>5.0845300000000003E-2</v>
      </c>
      <c r="I722">
        <v>-0.61552499999999999</v>
      </c>
      <c r="J722">
        <v>173.9</v>
      </c>
      <c r="K722">
        <v>171.8</v>
      </c>
      <c r="L722">
        <v>22.4</v>
      </c>
      <c r="M722">
        <v>154.9</v>
      </c>
      <c r="N722">
        <v>21.8</v>
      </c>
      <c r="O722">
        <v>177</v>
      </c>
      <c r="P722">
        <v>9.8624299999999998</v>
      </c>
      <c r="Q722">
        <v>110.925</v>
      </c>
      <c r="R722">
        <v>1.85121</v>
      </c>
      <c r="S722">
        <v>0.70857700000000001</v>
      </c>
      <c r="T722">
        <v>0.20308699999999999</v>
      </c>
    </row>
    <row r="723" spans="1:20" x14ac:dyDescent="0.45">
      <c r="A723">
        <v>722</v>
      </c>
      <c r="B723" s="1" t="s">
        <v>748</v>
      </c>
      <c r="C723" s="2">
        <v>0.87614583333333329</v>
      </c>
      <c r="D723">
        <v>30.963799999999999</v>
      </c>
      <c r="E723">
        <v>2728.82</v>
      </c>
      <c r="F723">
        <v>-1.0764199999999999</v>
      </c>
      <c r="G723">
        <v>-29008.1</v>
      </c>
      <c r="H723">
        <v>5.0845300000000003E-2</v>
      </c>
      <c r="I723">
        <v>-0.61458100000000004</v>
      </c>
      <c r="J723">
        <v>215.5</v>
      </c>
      <c r="K723">
        <v>175.3</v>
      </c>
      <c r="L723">
        <v>22.4</v>
      </c>
      <c r="M723">
        <v>173.2</v>
      </c>
      <c r="N723">
        <v>21.8</v>
      </c>
      <c r="O723">
        <v>176.9</v>
      </c>
      <c r="P723">
        <v>9.8624299999999998</v>
      </c>
      <c r="Q723">
        <v>110.925</v>
      </c>
      <c r="R723">
        <v>1.85121</v>
      </c>
      <c r="S723">
        <v>0.70857700000000001</v>
      </c>
      <c r="T723">
        <v>0.20336599999999999</v>
      </c>
    </row>
    <row r="724" spans="1:20" x14ac:dyDescent="0.45">
      <c r="A724">
        <v>723</v>
      </c>
      <c r="B724" s="1" t="s">
        <v>749</v>
      </c>
      <c r="C724" s="2">
        <v>0.87684027777777773</v>
      </c>
      <c r="D724">
        <v>30.980399999999999</v>
      </c>
      <c r="E724">
        <v>2738.36</v>
      </c>
      <c r="F724">
        <v>-1.0764199999999999</v>
      </c>
      <c r="G724">
        <v>-29008.1</v>
      </c>
      <c r="H724">
        <v>5.0826799999999998E-2</v>
      </c>
      <c r="I724">
        <v>-0.61458100000000004</v>
      </c>
      <c r="J724">
        <v>184.1</v>
      </c>
      <c r="K724">
        <v>177.6</v>
      </c>
      <c r="L724">
        <v>22.4</v>
      </c>
      <c r="M724">
        <v>162.4</v>
      </c>
      <c r="N724">
        <v>21.8</v>
      </c>
      <c r="O724">
        <v>176.9</v>
      </c>
      <c r="P724">
        <v>9.8624299999999998</v>
      </c>
      <c r="Q724">
        <v>110.925</v>
      </c>
      <c r="R724">
        <v>1.85121</v>
      </c>
      <c r="S724">
        <v>0.70894299999999999</v>
      </c>
      <c r="T724">
        <v>0.20327300000000001</v>
      </c>
    </row>
    <row r="725" spans="1:20" x14ac:dyDescent="0.45">
      <c r="A725">
        <v>724</v>
      </c>
      <c r="B725" s="1" t="s">
        <v>750</v>
      </c>
      <c r="C725" s="2">
        <v>0.87754629629629621</v>
      </c>
      <c r="D725">
        <v>30.9969</v>
      </c>
      <c r="E725">
        <v>2746.97</v>
      </c>
      <c r="F725">
        <v>-1.0764199999999999</v>
      </c>
      <c r="G725">
        <v>-29008.1</v>
      </c>
      <c r="H725">
        <v>5.0845300000000003E-2</v>
      </c>
      <c r="I725">
        <v>-0.61577599999999999</v>
      </c>
      <c r="J725">
        <v>171.1</v>
      </c>
      <c r="K725">
        <v>175</v>
      </c>
      <c r="L725">
        <v>22.4</v>
      </c>
      <c r="M725">
        <v>164.1</v>
      </c>
      <c r="N725">
        <v>21.8</v>
      </c>
      <c r="O725">
        <v>177.1</v>
      </c>
      <c r="P725">
        <v>9.8624299999999998</v>
      </c>
      <c r="Q725">
        <v>110.925</v>
      </c>
      <c r="R725">
        <v>1.85121</v>
      </c>
      <c r="S725">
        <v>0.70903400000000005</v>
      </c>
      <c r="T725">
        <v>0.20277700000000001</v>
      </c>
    </row>
    <row r="726" spans="1:20" x14ac:dyDescent="0.45">
      <c r="A726">
        <v>725</v>
      </c>
      <c r="B726" s="1" t="s">
        <v>751</v>
      </c>
      <c r="C726" s="2">
        <v>0.87824074074074077</v>
      </c>
      <c r="D726">
        <v>31.0136</v>
      </c>
      <c r="E726">
        <v>2752.82</v>
      </c>
      <c r="F726">
        <v>-1.0764199999999999</v>
      </c>
      <c r="G726">
        <v>-29008.1</v>
      </c>
      <c r="H726">
        <v>5.0845300000000003E-2</v>
      </c>
      <c r="I726">
        <v>-0.61458100000000004</v>
      </c>
      <c r="J726">
        <v>164</v>
      </c>
      <c r="K726">
        <v>170.7</v>
      </c>
      <c r="L726">
        <v>22.4</v>
      </c>
      <c r="M726">
        <v>158.69999999999999</v>
      </c>
      <c r="N726">
        <v>21.8</v>
      </c>
      <c r="O726">
        <v>177.2</v>
      </c>
      <c r="P726">
        <v>9.8624299999999998</v>
      </c>
      <c r="Q726">
        <v>110.925</v>
      </c>
      <c r="R726">
        <v>1.85121</v>
      </c>
      <c r="S726">
        <v>0.70921699999999999</v>
      </c>
      <c r="T726">
        <v>0.20258999999999999</v>
      </c>
    </row>
    <row r="727" spans="1:20" x14ac:dyDescent="0.45">
      <c r="A727">
        <v>726</v>
      </c>
      <c r="B727" s="1" t="s">
        <v>752</v>
      </c>
      <c r="C727" s="2">
        <v>0.87892361111111106</v>
      </c>
      <c r="D727">
        <v>31.030200000000001</v>
      </c>
      <c r="E727">
        <v>2745.13</v>
      </c>
      <c r="F727">
        <v>-1.0764199999999999</v>
      </c>
      <c r="G727">
        <v>-29008.1</v>
      </c>
      <c r="H727">
        <v>5.0845300000000003E-2</v>
      </c>
      <c r="I727">
        <v>-0.61458100000000004</v>
      </c>
      <c r="J727">
        <v>179.1</v>
      </c>
      <c r="K727">
        <v>173.3</v>
      </c>
      <c r="L727">
        <v>22.4</v>
      </c>
      <c r="M727">
        <v>154.9</v>
      </c>
      <c r="N727">
        <v>21.8</v>
      </c>
      <c r="O727">
        <v>177.1</v>
      </c>
      <c r="P727">
        <v>9.8624299999999998</v>
      </c>
      <c r="Q727">
        <v>110.925</v>
      </c>
      <c r="R727">
        <v>1.85121</v>
      </c>
      <c r="S727">
        <v>0.70912500000000001</v>
      </c>
      <c r="T727">
        <v>0.202963</v>
      </c>
    </row>
    <row r="728" spans="1:20" x14ac:dyDescent="0.45">
      <c r="A728">
        <v>727</v>
      </c>
      <c r="B728" s="1" t="s">
        <v>753</v>
      </c>
      <c r="C728" s="2">
        <v>0.8796180555555555</v>
      </c>
      <c r="D728">
        <v>31.046900000000001</v>
      </c>
      <c r="E728">
        <v>2732.51</v>
      </c>
      <c r="F728">
        <v>-1.0764199999999999</v>
      </c>
      <c r="G728">
        <v>-29008.1</v>
      </c>
      <c r="H728">
        <v>5.0845300000000003E-2</v>
      </c>
      <c r="I728">
        <v>-0.61552499999999999</v>
      </c>
      <c r="J728">
        <v>214.9</v>
      </c>
      <c r="K728">
        <v>176.9</v>
      </c>
      <c r="L728">
        <v>22.4</v>
      </c>
      <c r="M728">
        <v>172.4</v>
      </c>
      <c r="N728">
        <v>21.8</v>
      </c>
      <c r="O728">
        <v>177</v>
      </c>
      <c r="P728">
        <v>9.8624299999999998</v>
      </c>
      <c r="Q728">
        <v>110.925</v>
      </c>
      <c r="R728">
        <v>1.85121</v>
      </c>
      <c r="S728">
        <v>0.70885100000000001</v>
      </c>
      <c r="T728">
        <v>0.20308699999999999</v>
      </c>
    </row>
    <row r="729" spans="1:20" x14ac:dyDescent="0.45">
      <c r="A729">
        <v>728</v>
      </c>
      <c r="B729" s="1" t="s">
        <v>754</v>
      </c>
      <c r="C729" s="2">
        <v>0.88031250000000005</v>
      </c>
      <c r="D729">
        <v>31.063400000000001</v>
      </c>
      <c r="E729">
        <v>2742.97</v>
      </c>
      <c r="F729">
        <v>-1.0764199999999999</v>
      </c>
      <c r="G729">
        <v>-29008.1</v>
      </c>
      <c r="H729">
        <v>5.0826799999999998E-2</v>
      </c>
      <c r="I729">
        <v>-0.61495900000000003</v>
      </c>
      <c r="J729">
        <v>187.4</v>
      </c>
      <c r="K729">
        <v>178.7</v>
      </c>
      <c r="L729">
        <v>22.4</v>
      </c>
      <c r="M729">
        <v>164.3</v>
      </c>
      <c r="N729">
        <v>21.9</v>
      </c>
      <c r="O729">
        <v>177.1</v>
      </c>
      <c r="P729">
        <v>9.8624299999999998</v>
      </c>
      <c r="Q729">
        <v>110.925</v>
      </c>
      <c r="R729">
        <v>1.85121</v>
      </c>
      <c r="S729">
        <v>0.70930800000000005</v>
      </c>
      <c r="T729">
        <v>0.20308699999999999</v>
      </c>
    </row>
    <row r="730" spans="1:20" x14ac:dyDescent="0.45">
      <c r="A730">
        <v>729</v>
      </c>
      <c r="B730" s="1" t="s">
        <v>755</v>
      </c>
      <c r="C730" s="2">
        <v>0.8810069444444445</v>
      </c>
      <c r="D730">
        <v>31.080100000000002</v>
      </c>
      <c r="E730">
        <v>2752.82</v>
      </c>
      <c r="F730">
        <v>-1.0764199999999999</v>
      </c>
      <c r="G730">
        <v>-29008.1</v>
      </c>
      <c r="H730">
        <v>5.0845300000000003E-2</v>
      </c>
      <c r="I730">
        <v>-0.61514800000000003</v>
      </c>
      <c r="J730">
        <v>170.2</v>
      </c>
      <c r="K730">
        <v>173.5</v>
      </c>
      <c r="L730">
        <v>22.4</v>
      </c>
      <c r="M730">
        <v>162.5</v>
      </c>
      <c r="N730">
        <v>21.9</v>
      </c>
      <c r="O730">
        <v>177.2</v>
      </c>
      <c r="P730">
        <v>9.8624299999999998</v>
      </c>
      <c r="Q730">
        <v>110.925</v>
      </c>
      <c r="R730">
        <v>1.85121</v>
      </c>
      <c r="S730">
        <v>0.70952099999999996</v>
      </c>
      <c r="T730">
        <v>0.20286999999999999</v>
      </c>
    </row>
    <row r="731" spans="1:20" x14ac:dyDescent="0.45">
      <c r="A731">
        <v>730</v>
      </c>
      <c r="B731" s="1" t="s">
        <v>756</v>
      </c>
      <c r="C731" s="2">
        <v>0.88171296296296298</v>
      </c>
      <c r="D731">
        <v>31.096599999999999</v>
      </c>
      <c r="E731">
        <v>2756.51</v>
      </c>
      <c r="F731">
        <v>-1.0764199999999999</v>
      </c>
      <c r="G731">
        <v>-29008.1</v>
      </c>
      <c r="H731">
        <v>5.0845300000000003E-2</v>
      </c>
      <c r="I731">
        <v>-0.61477000000000004</v>
      </c>
      <c r="J731">
        <v>163.80000000000001</v>
      </c>
      <c r="K731">
        <v>169.8</v>
      </c>
      <c r="L731">
        <v>22.4</v>
      </c>
      <c r="M731">
        <v>158.5</v>
      </c>
      <c r="N731">
        <v>21.9</v>
      </c>
      <c r="O731">
        <v>177.4</v>
      </c>
      <c r="P731">
        <v>9.8624299999999998</v>
      </c>
      <c r="Q731">
        <v>110.925</v>
      </c>
      <c r="R731">
        <v>1.85121</v>
      </c>
      <c r="S731">
        <v>0.70943000000000001</v>
      </c>
      <c r="T731">
        <v>0.20258999999999999</v>
      </c>
    </row>
    <row r="732" spans="1:20" x14ac:dyDescent="0.45">
      <c r="A732">
        <v>731</v>
      </c>
      <c r="B732" s="1" t="s">
        <v>757</v>
      </c>
      <c r="C732" s="2">
        <v>0.88240740740740742</v>
      </c>
      <c r="D732">
        <v>31.113199999999999</v>
      </c>
      <c r="E732">
        <v>2748.82</v>
      </c>
      <c r="F732">
        <v>-1.0764199999999999</v>
      </c>
      <c r="G732">
        <v>-29008.1</v>
      </c>
      <c r="H732">
        <v>5.0826799999999998E-2</v>
      </c>
      <c r="I732">
        <v>-0.61552499999999999</v>
      </c>
      <c r="J732">
        <v>161.30000000000001</v>
      </c>
      <c r="K732">
        <v>167.4</v>
      </c>
      <c r="L732">
        <v>22.4</v>
      </c>
      <c r="M732">
        <v>154.4</v>
      </c>
      <c r="N732">
        <v>21.9</v>
      </c>
      <c r="O732">
        <v>177.2</v>
      </c>
      <c r="P732">
        <v>9.8624299999999998</v>
      </c>
      <c r="Q732">
        <v>110.925</v>
      </c>
      <c r="R732">
        <v>1.85121</v>
      </c>
      <c r="S732">
        <v>0.70921699999999999</v>
      </c>
      <c r="T732">
        <v>0.202683</v>
      </c>
    </row>
    <row r="733" spans="1:20" x14ac:dyDescent="0.45">
      <c r="A733">
        <v>732</v>
      </c>
      <c r="B733" s="1" t="s">
        <v>758</v>
      </c>
      <c r="C733" s="2">
        <v>0.88309027777777782</v>
      </c>
      <c r="D733">
        <v>31.129799999999999</v>
      </c>
      <c r="E733">
        <v>2732.51</v>
      </c>
      <c r="F733">
        <v>-1.0764199999999999</v>
      </c>
      <c r="G733">
        <v>-29008.1</v>
      </c>
      <c r="H733">
        <v>5.0845300000000003E-2</v>
      </c>
      <c r="I733">
        <v>-0.61552499999999999</v>
      </c>
      <c r="J733">
        <v>178</v>
      </c>
      <c r="K733">
        <v>172.6</v>
      </c>
      <c r="L733">
        <v>22.4</v>
      </c>
      <c r="M733">
        <v>153.6</v>
      </c>
      <c r="N733">
        <v>21.9</v>
      </c>
      <c r="O733">
        <v>177.1</v>
      </c>
      <c r="P733">
        <v>9.8624299999999998</v>
      </c>
      <c r="Q733">
        <v>110.925</v>
      </c>
      <c r="R733">
        <v>1.85121</v>
      </c>
      <c r="S733">
        <v>0.70921699999999999</v>
      </c>
      <c r="T733">
        <v>0.20327300000000001</v>
      </c>
    </row>
    <row r="734" spans="1:20" x14ac:dyDescent="0.45">
      <c r="A734">
        <v>733</v>
      </c>
      <c r="B734" s="1" t="s">
        <v>759</v>
      </c>
      <c r="C734" s="2">
        <v>0.88378472222222226</v>
      </c>
      <c r="D734">
        <v>31.1465</v>
      </c>
      <c r="E734">
        <v>2716.2</v>
      </c>
      <c r="F734">
        <v>-1.0764199999999999</v>
      </c>
      <c r="G734">
        <v>-29008.1</v>
      </c>
      <c r="H734">
        <v>5.0845300000000003E-2</v>
      </c>
      <c r="I734">
        <v>-0.61495900000000003</v>
      </c>
      <c r="J734">
        <v>215.9</v>
      </c>
      <c r="K734">
        <v>177.4</v>
      </c>
      <c r="L734">
        <v>22.4</v>
      </c>
      <c r="M734">
        <v>172.5</v>
      </c>
      <c r="N734">
        <v>21.8</v>
      </c>
      <c r="O734">
        <v>176.8</v>
      </c>
      <c r="P734">
        <v>9.8624299999999998</v>
      </c>
      <c r="Q734">
        <v>110.925</v>
      </c>
      <c r="R734">
        <v>1.85121</v>
      </c>
      <c r="S734">
        <v>0.70885100000000001</v>
      </c>
      <c r="T734">
        <v>0.20336599999999999</v>
      </c>
    </row>
    <row r="735" spans="1:20" x14ac:dyDescent="0.45">
      <c r="A735">
        <v>734</v>
      </c>
      <c r="B735" s="1" t="s">
        <v>760</v>
      </c>
      <c r="C735" s="2">
        <v>0.88447916666666659</v>
      </c>
      <c r="D735">
        <v>31.1631</v>
      </c>
      <c r="E735">
        <v>2723.89</v>
      </c>
      <c r="F735">
        <v>-1.0764199999999999</v>
      </c>
      <c r="G735">
        <v>-29008.1</v>
      </c>
      <c r="H735">
        <v>5.0845300000000003E-2</v>
      </c>
      <c r="I735">
        <v>-0.61458100000000004</v>
      </c>
      <c r="J735">
        <v>181.5</v>
      </c>
      <c r="K735">
        <v>178.5</v>
      </c>
      <c r="L735">
        <v>22.4</v>
      </c>
      <c r="M735">
        <v>162.1</v>
      </c>
      <c r="N735">
        <v>21.8</v>
      </c>
      <c r="O735">
        <v>176.8</v>
      </c>
      <c r="P735">
        <v>9.8624299999999998</v>
      </c>
      <c r="Q735">
        <v>110.925</v>
      </c>
      <c r="R735">
        <v>1.85121</v>
      </c>
      <c r="S735">
        <v>0.70912500000000001</v>
      </c>
      <c r="T735">
        <v>0.20355200000000001</v>
      </c>
    </row>
    <row r="736" spans="1:20" x14ac:dyDescent="0.45">
      <c r="A736">
        <v>735</v>
      </c>
      <c r="B736" s="1" t="s">
        <v>761</v>
      </c>
      <c r="C736" s="2">
        <v>0.88518518518518519</v>
      </c>
      <c r="D736">
        <v>31.1797</v>
      </c>
      <c r="E736">
        <v>2730.66</v>
      </c>
      <c r="F736">
        <v>-1.0764199999999999</v>
      </c>
      <c r="G736">
        <v>-29008.1</v>
      </c>
      <c r="H736">
        <v>5.0826799999999998E-2</v>
      </c>
      <c r="I736">
        <v>-0.61458100000000004</v>
      </c>
      <c r="J736">
        <v>171.5</v>
      </c>
      <c r="K736">
        <v>173</v>
      </c>
      <c r="L736">
        <v>22.4</v>
      </c>
      <c r="M736">
        <v>163.69999999999999</v>
      </c>
      <c r="N736">
        <v>21.8</v>
      </c>
      <c r="O736">
        <v>176.9</v>
      </c>
      <c r="P736">
        <v>9.8624299999999998</v>
      </c>
      <c r="Q736">
        <v>110.925</v>
      </c>
      <c r="R736">
        <v>1.85121</v>
      </c>
      <c r="S736">
        <v>0.70921699999999999</v>
      </c>
      <c r="T736">
        <v>0.20327300000000001</v>
      </c>
    </row>
    <row r="737" spans="1:20" x14ac:dyDescent="0.45">
      <c r="A737">
        <v>736</v>
      </c>
      <c r="B737" s="1" t="s">
        <v>762</v>
      </c>
      <c r="C737" s="2">
        <v>0.88587962962962974</v>
      </c>
      <c r="D737">
        <v>31.196200000000001</v>
      </c>
      <c r="E737">
        <v>2732.51</v>
      </c>
      <c r="F737">
        <v>-1.0764199999999999</v>
      </c>
      <c r="G737">
        <v>-29008.1</v>
      </c>
      <c r="H737">
        <v>5.0845300000000003E-2</v>
      </c>
      <c r="I737">
        <v>-0.61477000000000004</v>
      </c>
      <c r="J737">
        <v>163.69999999999999</v>
      </c>
      <c r="K737">
        <v>169.3</v>
      </c>
      <c r="L737">
        <v>22.4</v>
      </c>
      <c r="M737">
        <v>158</v>
      </c>
      <c r="N737">
        <v>21.8</v>
      </c>
      <c r="O737">
        <v>177</v>
      </c>
      <c r="P737">
        <v>9.8624299999999998</v>
      </c>
      <c r="Q737">
        <v>110.925</v>
      </c>
      <c r="R737">
        <v>1.85121</v>
      </c>
      <c r="S737">
        <v>0.70943000000000001</v>
      </c>
      <c r="T737">
        <v>0.20318</v>
      </c>
    </row>
    <row r="738" spans="1:20" x14ac:dyDescent="0.45">
      <c r="A738">
        <v>737</v>
      </c>
      <c r="B738" s="1" t="s">
        <v>763</v>
      </c>
      <c r="C738" s="2">
        <v>0.88657407407407407</v>
      </c>
      <c r="D738">
        <v>31.212800000000001</v>
      </c>
      <c r="E738">
        <v>2724.82</v>
      </c>
      <c r="F738">
        <v>-1.0764199999999999</v>
      </c>
      <c r="G738">
        <v>-29008.1</v>
      </c>
      <c r="H738">
        <v>5.0826799999999998E-2</v>
      </c>
      <c r="I738">
        <v>-0.61552499999999999</v>
      </c>
      <c r="J738">
        <v>177.8</v>
      </c>
      <c r="K738">
        <v>166.9</v>
      </c>
      <c r="L738">
        <v>22.4</v>
      </c>
      <c r="M738">
        <v>154.1</v>
      </c>
      <c r="N738">
        <v>21.8</v>
      </c>
      <c r="O738">
        <v>176.9</v>
      </c>
      <c r="P738">
        <v>9.8624299999999998</v>
      </c>
      <c r="Q738">
        <v>110.925</v>
      </c>
      <c r="R738">
        <v>1.85121</v>
      </c>
      <c r="S738">
        <v>0.70912500000000001</v>
      </c>
      <c r="T738">
        <v>0.20327300000000001</v>
      </c>
    </row>
    <row r="739" spans="1:20" x14ac:dyDescent="0.45">
      <c r="A739">
        <v>738</v>
      </c>
      <c r="B739" s="1" t="s">
        <v>764</v>
      </c>
      <c r="C739" s="2">
        <v>0.88725694444444436</v>
      </c>
      <c r="D739">
        <v>31.229399999999998</v>
      </c>
      <c r="E739">
        <v>2707.59</v>
      </c>
      <c r="F739">
        <v>-1.0764199999999999</v>
      </c>
      <c r="G739">
        <v>-29008.1</v>
      </c>
      <c r="H739">
        <v>5.0826799999999998E-2</v>
      </c>
      <c r="I739">
        <v>-0.61477000000000004</v>
      </c>
      <c r="J739">
        <v>216.4</v>
      </c>
      <c r="K739">
        <v>165.6</v>
      </c>
      <c r="L739">
        <v>22.4</v>
      </c>
      <c r="M739">
        <v>173.2</v>
      </c>
      <c r="N739">
        <v>21.9</v>
      </c>
      <c r="O739">
        <v>176.7</v>
      </c>
      <c r="P739">
        <v>9.8624299999999998</v>
      </c>
      <c r="Q739">
        <v>110.925</v>
      </c>
      <c r="R739">
        <v>1.85121</v>
      </c>
      <c r="S739">
        <v>0.70912500000000001</v>
      </c>
      <c r="T739">
        <v>0.20364499999999999</v>
      </c>
    </row>
    <row r="740" spans="1:20" x14ac:dyDescent="0.45">
      <c r="A740">
        <v>739</v>
      </c>
      <c r="B740" s="1" t="s">
        <v>765</v>
      </c>
      <c r="C740" s="2">
        <v>0.88795138888888892</v>
      </c>
      <c r="D740">
        <v>31.245999999999999</v>
      </c>
      <c r="E740">
        <v>2709.43</v>
      </c>
      <c r="F740">
        <v>-1.0764199999999999</v>
      </c>
      <c r="G740">
        <v>-29008.1</v>
      </c>
      <c r="H740">
        <v>5.0845300000000003E-2</v>
      </c>
      <c r="I740">
        <v>-0.61477000000000004</v>
      </c>
      <c r="J740">
        <v>182.5</v>
      </c>
      <c r="K740">
        <v>171.1</v>
      </c>
      <c r="L740">
        <v>22.4</v>
      </c>
      <c r="M740">
        <v>163.80000000000001</v>
      </c>
      <c r="N740">
        <v>21.8</v>
      </c>
      <c r="O740">
        <v>176.8</v>
      </c>
      <c r="P740">
        <v>9.8624299999999998</v>
      </c>
      <c r="Q740">
        <v>110.925</v>
      </c>
      <c r="R740">
        <v>1.85121</v>
      </c>
      <c r="S740">
        <v>0.70912500000000001</v>
      </c>
      <c r="T740">
        <v>0.204234</v>
      </c>
    </row>
    <row r="741" spans="1:20" x14ac:dyDescent="0.45">
      <c r="A741">
        <v>740</v>
      </c>
      <c r="B741" s="1" t="s">
        <v>766</v>
      </c>
      <c r="C741" s="2">
        <v>0.88864583333333336</v>
      </c>
      <c r="D741">
        <v>31.262699999999999</v>
      </c>
      <c r="E741">
        <v>2712.51</v>
      </c>
      <c r="F741">
        <v>-1.0764199999999999</v>
      </c>
      <c r="G741">
        <v>-29008.1</v>
      </c>
      <c r="H741">
        <v>5.0845300000000003E-2</v>
      </c>
      <c r="I741">
        <v>-0.61458100000000004</v>
      </c>
      <c r="J741">
        <v>169.7</v>
      </c>
      <c r="K741">
        <v>175.7</v>
      </c>
      <c r="L741">
        <v>22.4</v>
      </c>
      <c r="M741">
        <v>161.69999999999999</v>
      </c>
      <c r="N741">
        <v>21.8</v>
      </c>
      <c r="O741">
        <v>176.8</v>
      </c>
      <c r="P741">
        <v>9.8624299999999998</v>
      </c>
      <c r="Q741">
        <v>110.925</v>
      </c>
      <c r="R741">
        <v>1.85121</v>
      </c>
      <c r="S741">
        <v>0.70885100000000001</v>
      </c>
      <c r="T741">
        <v>0.20414099999999999</v>
      </c>
    </row>
    <row r="742" spans="1:20" x14ac:dyDescent="0.45">
      <c r="A742">
        <v>741</v>
      </c>
      <c r="B742" s="1" t="s">
        <v>767</v>
      </c>
      <c r="C742" s="2">
        <v>0.88935185185185184</v>
      </c>
      <c r="D742">
        <v>31.279299999999999</v>
      </c>
      <c r="E742">
        <v>2715.28</v>
      </c>
      <c r="F742">
        <v>-0.15307599999999999</v>
      </c>
      <c r="G742">
        <v>-29008.1</v>
      </c>
      <c r="H742">
        <v>5.0826799999999998E-2</v>
      </c>
      <c r="I742">
        <v>-0.61552499999999999</v>
      </c>
      <c r="J742">
        <v>163.30000000000001</v>
      </c>
      <c r="K742">
        <v>177.6</v>
      </c>
      <c r="L742">
        <v>22.4</v>
      </c>
      <c r="M742">
        <v>157.9</v>
      </c>
      <c r="N742">
        <v>21.9</v>
      </c>
      <c r="O742">
        <v>176.9</v>
      </c>
      <c r="P742">
        <v>9.8624299999999998</v>
      </c>
      <c r="Q742">
        <v>110.925</v>
      </c>
      <c r="R742">
        <v>1.85121</v>
      </c>
      <c r="S742">
        <v>0.70912500000000001</v>
      </c>
      <c r="T742">
        <v>0.20432700000000001</v>
      </c>
    </row>
    <row r="743" spans="1:20" x14ac:dyDescent="0.45">
      <c r="A743">
        <v>742</v>
      </c>
      <c r="B743" s="1" t="s">
        <v>768</v>
      </c>
      <c r="C743" s="2">
        <v>0.89004629629629628</v>
      </c>
      <c r="D743">
        <v>31.2959</v>
      </c>
      <c r="E743">
        <v>2713.43</v>
      </c>
      <c r="F743">
        <v>-1.0764199999999999</v>
      </c>
      <c r="G743">
        <v>-29008.1</v>
      </c>
      <c r="H743">
        <v>5.0845300000000003E-2</v>
      </c>
      <c r="I743">
        <v>-0.61514800000000003</v>
      </c>
      <c r="J743">
        <v>161</v>
      </c>
      <c r="K743">
        <v>174.3</v>
      </c>
      <c r="L743">
        <v>22.4</v>
      </c>
      <c r="M743">
        <v>154.9</v>
      </c>
      <c r="N743">
        <v>21.8</v>
      </c>
      <c r="O743">
        <v>176.9</v>
      </c>
      <c r="P743">
        <v>9.8624299999999998</v>
      </c>
      <c r="Q743">
        <v>110.925</v>
      </c>
      <c r="R743">
        <v>1.85121</v>
      </c>
      <c r="S743">
        <v>0.70866799999999996</v>
      </c>
      <c r="T743">
        <v>0.20404800000000001</v>
      </c>
    </row>
    <row r="744" spans="1:20" x14ac:dyDescent="0.45">
      <c r="A744">
        <v>743</v>
      </c>
      <c r="B744" s="1" t="s">
        <v>769</v>
      </c>
      <c r="C744" s="2">
        <v>0.89074074074074072</v>
      </c>
      <c r="D744">
        <v>31.3126</v>
      </c>
      <c r="E744">
        <v>2701.74</v>
      </c>
      <c r="F744">
        <v>-1.0764199999999999</v>
      </c>
      <c r="G744">
        <v>-29008.1</v>
      </c>
      <c r="H744">
        <v>5.0845300000000003E-2</v>
      </c>
      <c r="I744">
        <v>-0.61458100000000004</v>
      </c>
      <c r="J744">
        <v>178.2</v>
      </c>
      <c r="K744">
        <v>169.7</v>
      </c>
      <c r="L744">
        <v>22.4</v>
      </c>
      <c r="M744">
        <v>152</v>
      </c>
      <c r="N744">
        <v>21.8</v>
      </c>
      <c r="O744">
        <v>176.7</v>
      </c>
      <c r="P744">
        <v>9.8624299999999998</v>
      </c>
      <c r="Q744">
        <v>110.925</v>
      </c>
      <c r="R744">
        <v>1.85121</v>
      </c>
      <c r="S744">
        <v>0.70866799999999996</v>
      </c>
      <c r="T744">
        <v>0.20432700000000001</v>
      </c>
    </row>
    <row r="745" spans="1:20" x14ac:dyDescent="0.45">
      <c r="A745">
        <v>744</v>
      </c>
      <c r="B745" s="1" t="s">
        <v>770</v>
      </c>
      <c r="C745" s="2">
        <v>0.89142361111111112</v>
      </c>
      <c r="D745">
        <v>31.3292</v>
      </c>
      <c r="E745">
        <v>2683.58</v>
      </c>
      <c r="F745">
        <v>-1.0764199999999999</v>
      </c>
      <c r="G745">
        <v>-29008.1</v>
      </c>
      <c r="H745">
        <v>5.0826799999999998E-2</v>
      </c>
      <c r="I745">
        <v>-0.61552499999999999</v>
      </c>
      <c r="J745">
        <v>216.1</v>
      </c>
      <c r="K745">
        <v>172.6</v>
      </c>
      <c r="L745">
        <v>22.4</v>
      </c>
      <c r="M745">
        <v>172.6</v>
      </c>
      <c r="N745">
        <v>22</v>
      </c>
      <c r="O745">
        <v>176.4</v>
      </c>
      <c r="P745">
        <v>9.8624299999999998</v>
      </c>
      <c r="Q745">
        <v>110.925</v>
      </c>
      <c r="R745">
        <v>1.85121</v>
      </c>
      <c r="S745">
        <v>0.70790699999999995</v>
      </c>
      <c r="T745">
        <v>0.20441999999999999</v>
      </c>
    </row>
    <row r="746" spans="1:20" x14ac:dyDescent="0.45">
      <c r="A746">
        <v>745</v>
      </c>
      <c r="B746" s="1" t="s">
        <v>771</v>
      </c>
      <c r="C746" s="2">
        <v>0.89211805555555557</v>
      </c>
      <c r="D746">
        <v>31.345700000000001</v>
      </c>
      <c r="E746">
        <v>2689.43</v>
      </c>
      <c r="F746">
        <v>-1.0764199999999999</v>
      </c>
      <c r="G746">
        <v>-29008.1</v>
      </c>
      <c r="H746">
        <v>5.0845300000000003E-2</v>
      </c>
      <c r="I746">
        <v>-0.61514800000000003</v>
      </c>
      <c r="J746">
        <v>182.1</v>
      </c>
      <c r="K746">
        <v>168.9</v>
      </c>
      <c r="L746">
        <v>22.4</v>
      </c>
      <c r="M746">
        <v>162.1</v>
      </c>
      <c r="N746">
        <v>22</v>
      </c>
      <c r="O746">
        <v>176.4</v>
      </c>
      <c r="P746">
        <v>9.8624299999999998</v>
      </c>
      <c r="Q746">
        <v>110.925</v>
      </c>
      <c r="R746">
        <v>1.85121</v>
      </c>
      <c r="S746">
        <v>0.70857700000000001</v>
      </c>
      <c r="T746">
        <v>0.20482300000000001</v>
      </c>
    </row>
    <row r="747" spans="1:20" x14ac:dyDescent="0.45">
      <c r="A747">
        <v>746</v>
      </c>
      <c r="B747" s="1" t="s">
        <v>772</v>
      </c>
      <c r="C747" s="2">
        <v>0.89282407407407405</v>
      </c>
      <c r="D747">
        <v>31.362300000000001</v>
      </c>
      <c r="E747">
        <v>2690.35</v>
      </c>
      <c r="F747">
        <v>-1.0764199999999999</v>
      </c>
      <c r="G747">
        <v>-29008.1</v>
      </c>
      <c r="H747">
        <v>5.0826799999999998E-2</v>
      </c>
      <c r="I747">
        <v>-0.61477000000000004</v>
      </c>
      <c r="J747">
        <v>172.2</v>
      </c>
      <c r="K747">
        <v>166.4</v>
      </c>
      <c r="L747">
        <v>22.4</v>
      </c>
      <c r="M747">
        <v>164.2</v>
      </c>
      <c r="N747">
        <v>21.9</v>
      </c>
      <c r="O747">
        <v>176.5</v>
      </c>
      <c r="P747">
        <v>9.8624299999999998</v>
      </c>
      <c r="Q747">
        <v>110.925</v>
      </c>
      <c r="R747">
        <v>1.85121</v>
      </c>
      <c r="S747">
        <v>0.70845499999999995</v>
      </c>
      <c r="T747">
        <v>0.20501</v>
      </c>
    </row>
    <row r="748" spans="1:20" x14ac:dyDescent="0.45">
      <c r="A748">
        <v>747</v>
      </c>
      <c r="B748" s="1" t="s">
        <v>773</v>
      </c>
      <c r="C748" s="2">
        <v>0.89351851851851849</v>
      </c>
      <c r="D748">
        <v>31.378900000000002</v>
      </c>
      <c r="E748">
        <v>2689.43</v>
      </c>
      <c r="F748">
        <v>-1.0764199999999999</v>
      </c>
      <c r="G748">
        <v>-29008.1</v>
      </c>
      <c r="H748">
        <v>5.0845300000000003E-2</v>
      </c>
      <c r="I748">
        <v>-0.61495900000000003</v>
      </c>
      <c r="J748">
        <v>180.7</v>
      </c>
      <c r="K748">
        <v>171.1</v>
      </c>
      <c r="L748">
        <v>22.4</v>
      </c>
      <c r="M748">
        <v>157.69999999999999</v>
      </c>
      <c r="N748">
        <v>22</v>
      </c>
      <c r="O748">
        <v>176.5</v>
      </c>
      <c r="P748">
        <v>9.8624299999999998</v>
      </c>
      <c r="Q748">
        <v>110.925</v>
      </c>
      <c r="R748">
        <v>1.85121</v>
      </c>
      <c r="S748">
        <v>0.70866799999999996</v>
      </c>
      <c r="T748">
        <v>0.20491699999999999</v>
      </c>
    </row>
    <row r="749" spans="1:20" x14ac:dyDescent="0.45">
      <c r="A749">
        <v>748</v>
      </c>
      <c r="B749" s="1" t="s">
        <v>774</v>
      </c>
      <c r="C749" s="2">
        <v>0.89421296296296304</v>
      </c>
      <c r="D749">
        <v>31.395299999999999</v>
      </c>
      <c r="E749">
        <v>2680.81</v>
      </c>
      <c r="F749">
        <v>-1.0764199999999999</v>
      </c>
      <c r="G749">
        <v>-29008.1</v>
      </c>
      <c r="H749">
        <v>5.0845300000000003E-2</v>
      </c>
      <c r="I749">
        <v>-0.61458100000000004</v>
      </c>
      <c r="J749">
        <v>221.4</v>
      </c>
      <c r="K749">
        <v>175.5</v>
      </c>
      <c r="L749">
        <v>22.4</v>
      </c>
      <c r="M749">
        <v>173.2</v>
      </c>
      <c r="N749">
        <v>21.9</v>
      </c>
      <c r="O749">
        <v>176.5</v>
      </c>
      <c r="P749">
        <v>9.8624299999999998</v>
      </c>
      <c r="Q749">
        <v>110.925</v>
      </c>
      <c r="R749">
        <v>1.85121</v>
      </c>
      <c r="S749">
        <v>0.70857700000000001</v>
      </c>
      <c r="T749">
        <v>0.205289</v>
      </c>
    </row>
    <row r="750" spans="1:20" x14ac:dyDescent="0.45">
      <c r="A750">
        <v>749</v>
      </c>
      <c r="B750" s="1" t="s">
        <v>775</v>
      </c>
      <c r="C750" s="2">
        <v>0.89490740740740737</v>
      </c>
      <c r="D750">
        <v>31.412099999999999</v>
      </c>
      <c r="E750">
        <v>2695.28</v>
      </c>
      <c r="F750">
        <v>-1.0764199999999999</v>
      </c>
      <c r="G750">
        <v>-29008.1</v>
      </c>
      <c r="H750">
        <v>5.0845300000000003E-2</v>
      </c>
      <c r="I750">
        <v>-0.61514800000000003</v>
      </c>
      <c r="J750">
        <v>187.8</v>
      </c>
      <c r="K750">
        <v>178.5</v>
      </c>
      <c r="L750">
        <v>22.4</v>
      </c>
      <c r="M750">
        <v>163.4</v>
      </c>
      <c r="N750">
        <v>21.9</v>
      </c>
      <c r="O750">
        <v>176.7</v>
      </c>
      <c r="P750">
        <v>9.8624299999999998</v>
      </c>
      <c r="Q750">
        <v>110.925</v>
      </c>
      <c r="R750">
        <v>1.85121</v>
      </c>
      <c r="S750">
        <v>0.70885100000000001</v>
      </c>
      <c r="T750">
        <v>0.20519599999999999</v>
      </c>
    </row>
    <row r="751" spans="1:20" x14ac:dyDescent="0.45">
      <c r="A751">
        <v>750</v>
      </c>
      <c r="B751" s="1" t="s">
        <v>776</v>
      </c>
      <c r="C751" s="2">
        <v>0.89559027777777767</v>
      </c>
      <c r="D751">
        <v>31.428599999999999</v>
      </c>
      <c r="E751">
        <v>2707.59</v>
      </c>
      <c r="F751">
        <v>-1.0764199999999999</v>
      </c>
      <c r="G751">
        <v>-29008.1</v>
      </c>
      <c r="H751">
        <v>5.0845300000000003E-2</v>
      </c>
      <c r="I751">
        <v>-0.61495900000000003</v>
      </c>
      <c r="J751">
        <v>170.4</v>
      </c>
      <c r="K751">
        <v>173.8</v>
      </c>
      <c r="L751">
        <v>22.4</v>
      </c>
      <c r="M751">
        <v>162.9</v>
      </c>
      <c r="N751">
        <v>21.9</v>
      </c>
      <c r="O751">
        <v>176.9</v>
      </c>
      <c r="P751">
        <v>9.8624299999999998</v>
      </c>
      <c r="Q751">
        <v>110.925</v>
      </c>
      <c r="R751">
        <v>1.85121</v>
      </c>
      <c r="S751">
        <v>0.70921699999999999</v>
      </c>
      <c r="T751">
        <v>0.20519599999999999</v>
      </c>
    </row>
    <row r="752" spans="1:20" x14ac:dyDescent="0.45">
      <c r="A752">
        <v>751</v>
      </c>
      <c r="B752" s="1" t="s">
        <v>777</v>
      </c>
      <c r="C752" s="2">
        <v>0.89628472222222222</v>
      </c>
      <c r="D752">
        <v>31.4452</v>
      </c>
      <c r="E752">
        <v>2713.43</v>
      </c>
      <c r="F752">
        <v>-1.0764199999999999</v>
      </c>
      <c r="G752">
        <v>-29008.1</v>
      </c>
      <c r="H752">
        <v>5.0845300000000003E-2</v>
      </c>
      <c r="I752">
        <v>-0.61552499999999999</v>
      </c>
      <c r="J752">
        <v>164.1</v>
      </c>
      <c r="K752">
        <v>169.3</v>
      </c>
      <c r="L752">
        <v>22.4</v>
      </c>
      <c r="M752">
        <v>158.80000000000001</v>
      </c>
      <c r="N752">
        <v>21.9</v>
      </c>
      <c r="O752">
        <v>177.1</v>
      </c>
      <c r="P752">
        <v>9.8624299999999998</v>
      </c>
      <c r="Q752">
        <v>110.925</v>
      </c>
      <c r="R752">
        <v>1.85121</v>
      </c>
      <c r="S752">
        <v>0.70912500000000001</v>
      </c>
      <c r="T752">
        <v>0.20519599999999999</v>
      </c>
    </row>
    <row r="753" spans="1:20" x14ac:dyDescent="0.45">
      <c r="A753">
        <v>752</v>
      </c>
      <c r="B753" s="1" t="s">
        <v>778</v>
      </c>
      <c r="C753" s="2">
        <v>0.89699074074074081</v>
      </c>
      <c r="D753">
        <v>31.4618</v>
      </c>
      <c r="E753">
        <v>2708.51</v>
      </c>
      <c r="F753">
        <v>-1.0764199999999999</v>
      </c>
      <c r="G753">
        <v>-29008.1</v>
      </c>
      <c r="H753">
        <v>5.0845300000000003E-2</v>
      </c>
      <c r="I753">
        <v>-0.61533599999999999</v>
      </c>
      <c r="J753">
        <v>161.6</v>
      </c>
      <c r="K753">
        <v>173.3</v>
      </c>
      <c r="L753">
        <v>22.4</v>
      </c>
      <c r="M753">
        <v>155.1</v>
      </c>
      <c r="N753">
        <v>21.9</v>
      </c>
      <c r="O753">
        <v>176.9</v>
      </c>
      <c r="P753">
        <v>9.8624299999999998</v>
      </c>
      <c r="Q753">
        <v>110.925</v>
      </c>
      <c r="R753">
        <v>1.85121</v>
      </c>
      <c r="S753">
        <v>0.70885100000000001</v>
      </c>
      <c r="T753">
        <v>0.20491699999999999</v>
      </c>
    </row>
    <row r="754" spans="1:20" x14ac:dyDescent="0.45">
      <c r="A754">
        <v>753</v>
      </c>
      <c r="B754" s="1" t="s">
        <v>779</v>
      </c>
      <c r="C754" s="2">
        <v>0.89768518518518514</v>
      </c>
      <c r="D754">
        <v>31.478400000000001</v>
      </c>
      <c r="E754">
        <v>2698.05</v>
      </c>
      <c r="F754">
        <v>-1.0764199999999999</v>
      </c>
      <c r="G754">
        <v>-29008.1</v>
      </c>
      <c r="H754">
        <v>5.0845300000000003E-2</v>
      </c>
      <c r="I754">
        <v>-0.61552499999999999</v>
      </c>
      <c r="J754">
        <v>172.6</v>
      </c>
      <c r="K754">
        <v>177.2</v>
      </c>
      <c r="L754">
        <v>22.4</v>
      </c>
      <c r="M754">
        <v>153.9</v>
      </c>
      <c r="N754">
        <v>21.9</v>
      </c>
      <c r="O754">
        <v>176.9</v>
      </c>
      <c r="P754">
        <v>9.8624299999999998</v>
      </c>
      <c r="Q754">
        <v>110.925</v>
      </c>
      <c r="R754">
        <v>1.85121</v>
      </c>
      <c r="S754">
        <v>0.70885100000000001</v>
      </c>
      <c r="T754">
        <v>0.20510300000000001</v>
      </c>
    </row>
    <row r="755" spans="1:20" x14ac:dyDescent="0.45">
      <c r="A755">
        <v>754</v>
      </c>
      <c r="B755" s="1" t="s">
        <v>780</v>
      </c>
      <c r="C755" s="2">
        <v>0.89837962962962958</v>
      </c>
      <c r="D755">
        <v>31.495000000000001</v>
      </c>
      <c r="E755">
        <v>2686.66</v>
      </c>
      <c r="F755">
        <v>-1.0764199999999999</v>
      </c>
      <c r="G755">
        <v>-29008.1</v>
      </c>
      <c r="H755">
        <v>5.0845300000000003E-2</v>
      </c>
      <c r="I755">
        <v>-0.61552499999999999</v>
      </c>
      <c r="J755">
        <v>214.7</v>
      </c>
      <c r="K755">
        <v>177.6</v>
      </c>
      <c r="L755">
        <v>22.4</v>
      </c>
      <c r="M755">
        <v>170.2</v>
      </c>
      <c r="N755">
        <v>21.9</v>
      </c>
      <c r="O755">
        <v>176.6</v>
      </c>
      <c r="P755">
        <v>9.8624299999999998</v>
      </c>
      <c r="Q755">
        <v>110.925</v>
      </c>
      <c r="R755">
        <v>1.85121</v>
      </c>
      <c r="S755">
        <v>0.70845499999999995</v>
      </c>
      <c r="T755">
        <v>0.20538200000000001</v>
      </c>
    </row>
    <row r="756" spans="1:20" x14ac:dyDescent="0.45">
      <c r="A756">
        <v>755</v>
      </c>
      <c r="B756" s="1" t="s">
        <v>781</v>
      </c>
      <c r="C756" s="2">
        <v>0.89907407407407414</v>
      </c>
      <c r="D756">
        <v>31.511600000000001</v>
      </c>
      <c r="E756">
        <v>2695.28</v>
      </c>
      <c r="F756">
        <v>-1.0764199999999999</v>
      </c>
      <c r="G756">
        <v>-29008.1</v>
      </c>
      <c r="H756">
        <v>5.0826799999999998E-2</v>
      </c>
      <c r="I756">
        <v>-0.61458100000000004</v>
      </c>
      <c r="J756">
        <v>185.8</v>
      </c>
      <c r="K756">
        <v>172.1</v>
      </c>
      <c r="L756">
        <v>22.4</v>
      </c>
      <c r="M756">
        <v>161.69999999999999</v>
      </c>
      <c r="N756">
        <v>21.9</v>
      </c>
      <c r="O756">
        <v>176.6</v>
      </c>
      <c r="P756">
        <v>9.8624299999999998</v>
      </c>
      <c r="Q756">
        <v>110.925</v>
      </c>
      <c r="R756">
        <v>1.85121</v>
      </c>
      <c r="S756">
        <v>0.70903400000000005</v>
      </c>
      <c r="T756">
        <v>0.20482300000000001</v>
      </c>
    </row>
    <row r="757" spans="1:20" x14ac:dyDescent="0.45">
      <c r="A757">
        <v>756</v>
      </c>
      <c r="B757" s="1" t="s">
        <v>782</v>
      </c>
      <c r="C757" s="2">
        <v>0.89975694444444443</v>
      </c>
      <c r="D757">
        <v>31.528300000000002</v>
      </c>
      <c r="E757">
        <v>2698.97</v>
      </c>
      <c r="F757">
        <v>-1.0764199999999999</v>
      </c>
      <c r="G757">
        <v>-29008.1</v>
      </c>
      <c r="H757">
        <v>5.0826799999999998E-2</v>
      </c>
      <c r="I757">
        <v>-0.61477000000000004</v>
      </c>
      <c r="J757">
        <v>172.1</v>
      </c>
      <c r="K757">
        <v>170.9</v>
      </c>
      <c r="L757">
        <v>22.4</v>
      </c>
      <c r="M757">
        <v>164.6</v>
      </c>
      <c r="N757">
        <v>21.9</v>
      </c>
      <c r="O757">
        <v>176.6</v>
      </c>
      <c r="P757">
        <v>9.8624299999999998</v>
      </c>
      <c r="Q757">
        <v>110.925</v>
      </c>
      <c r="R757">
        <v>1.85121</v>
      </c>
      <c r="S757">
        <v>0.70885100000000001</v>
      </c>
      <c r="T757">
        <v>0.20441999999999999</v>
      </c>
    </row>
    <row r="758" spans="1:20" x14ac:dyDescent="0.45">
      <c r="A758">
        <v>757</v>
      </c>
      <c r="B758" s="1" t="s">
        <v>783</v>
      </c>
      <c r="C758" s="2">
        <v>0.90046296296296291</v>
      </c>
      <c r="D758">
        <v>31.544899999999998</v>
      </c>
      <c r="E758">
        <v>2700.82</v>
      </c>
      <c r="F758">
        <v>-1.0764199999999999</v>
      </c>
      <c r="G758">
        <v>-29008.1</v>
      </c>
      <c r="H758">
        <v>5.0826799999999998E-2</v>
      </c>
      <c r="I758">
        <v>-0.61495900000000003</v>
      </c>
      <c r="J758">
        <v>181</v>
      </c>
      <c r="K758">
        <v>174.3</v>
      </c>
      <c r="L758">
        <v>22.4</v>
      </c>
      <c r="M758">
        <v>158.19999999999999</v>
      </c>
      <c r="N758">
        <v>21.8</v>
      </c>
      <c r="O758">
        <v>176.7</v>
      </c>
      <c r="P758">
        <v>9.8624299999999998</v>
      </c>
      <c r="Q758">
        <v>110.925</v>
      </c>
      <c r="R758">
        <v>1.85121</v>
      </c>
      <c r="S758">
        <v>0.70903400000000005</v>
      </c>
      <c r="T758">
        <v>0.204513</v>
      </c>
    </row>
    <row r="759" spans="1:20" x14ac:dyDescent="0.45">
      <c r="A759">
        <v>758</v>
      </c>
      <c r="B759" s="1" t="s">
        <v>784</v>
      </c>
      <c r="C759" s="2">
        <v>0.90115740740740735</v>
      </c>
      <c r="D759">
        <v>31.561499999999999</v>
      </c>
      <c r="E759">
        <v>2695.28</v>
      </c>
      <c r="F759">
        <v>-1.0764199999999999</v>
      </c>
      <c r="G759">
        <v>-29008.1</v>
      </c>
      <c r="H759">
        <v>5.0845300000000003E-2</v>
      </c>
      <c r="I759">
        <v>-0.61495900000000003</v>
      </c>
      <c r="J759">
        <v>220.7</v>
      </c>
      <c r="K759">
        <v>178</v>
      </c>
      <c r="L759">
        <v>22.4</v>
      </c>
      <c r="M759">
        <v>175.4</v>
      </c>
      <c r="N759">
        <v>21.9</v>
      </c>
      <c r="O759">
        <v>176.7</v>
      </c>
      <c r="P759">
        <v>9.8624299999999998</v>
      </c>
      <c r="Q759">
        <v>110.925</v>
      </c>
      <c r="R759">
        <v>1.85121</v>
      </c>
      <c r="S759">
        <v>0.70894299999999999</v>
      </c>
      <c r="T759">
        <v>0.204513</v>
      </c>
    </row>
    <row r="760" spans="1:20" x14ac:dyDescent="0.45">
      <c r="A760">
        <v>759</v>
      </c>
      <c r="B760" s="1" t="s">
        <v>785</v>
      </c>
      <c r="C760" s="2">
        <v>0.9018518518518519</v>
      </c>
      <c r="D760">
        <v>31.578199999999999</v>
      </c>
      <c r="E760">
        <v>2712.51</v>
      </c>
      <c r="F760">
        <v>-1.0764199999999999</v>
      </c>
      <c r="G760">
        <v>-29008.1</v>
      </c>
      <c r="H760">
        <v>5.0845300000000003E-2</v>
      </c>
      <c r="I760">
        <v>-0.61458100000000004</v>
      </c>
      <c r="J760">
        <v>188</v>
      </c>
      <c r="K760">
        <v>176</v>
      </c>
      <c r="L760">
        <v>22.4</v>
      </c>
      <c r="M760">
        <v>164.9</v>
      </c>
      <c r="N760">
        <v>21.8</v>
      </c>
      <c r="O760">
        <v>176.9</v>
      </c>
      <c r="P760">
        <v>9.8624299999999998</v>
      </c>
      <c r="Q760">
        <v>110.925</v>
      </c>
      <c r="R760">
        <v>1.85121</v>
      </c>
      <c r="S760">
        <v>0.709704</v>
      </c>
      <c r="T760">
        <v>0.20473</v>
      </c>
    </row>
    <row r="761" spans="1:20" x14ac:dyDescent="0.45">
      <c r="A761">
        <v>760</v>
      </c>
      <c r="B761" s="1" t="s">
        <v>786</v>
      </c>
      <c r="C761" s="2">
        <v>0.90254629629629635</v>
      </c>
      <c r="D761">
        <v>31.5947</v>
      </c>
      <c r="E761">
        <v>2724.82</v>
      </c>
      <c r="F761">
        <v>-1.0764199999999999</v>
      </c>
      <c r="G761">
        <v>-29008.1</v>
      </c>
      <c r="H761">
        <v>5.0826799999999998E-2</v>
      </c>
      <c r="I761">
        <v>-0.61552499999999999</v>
      </c>
      <c r="J761">
        <v>169.9</v>
      </c>
      <c r="K761">
        <v>171.3</v>
      </c>
      <c r="L761">
        <v>22.4</v>
      </c>
      <c r="M761">
        <v>162</v>
      </c>
      <c r="N761">
        <v>21.9</v>
      </c>
      <c r="O761">
        <v>177.1</v>
      </c>
      <c r="P761">
        <v>9.8624299999999998</v>
      </c>
      <c r="Q761">
        <v>110.925</v>
      </c>
      <c r="R761">
        <v>1.85121</v>
      </c>
      <c r="S761">
        <v>0.709704</v>
      </c>
      <c r="T761">
        <v>0.20441999999999999</v>
      </c>
    </row>
    <row r="762" spans="1:20" x14ac:dyDescent="0.45">
      <c r="A762">
        <v>761</v>
      </c>
      <c r="B762" s="1" t="s">
        <v>787</v>
      </c>
      <c r="C762" s="2">
        <v>0.90322916666666664</v>
      </c>
      <c r="D762">
        <v>31.6113</v>
      </c>
      <c r="E762">
        <v>2728.82</v>
      </c>
      <c r="F762">
        <v>-1.0764199999999999</v>
      </c>
      <c r="G762">
        <v>-29008.1</v>
      </c>
      <c r="H762">
        <v>5.0845300000000003E-2</v>
      </c>
      <c r="I762">
        <v>-0.61514800000000003</v>
      </c>
      <c r="J762">
        <v>164</v>
      </c>
      <c r="K762">
        <v>172.4</v>
      </c>
      <c r="L762">
        <v>22.4</v>
      </c>
      <c r="M762">
        <v>157.30000000000001</v>
      </c>
      <c r="N762">
        <v>21.8</v>
      </c>
      <c r="O762">
        <v>177.2</v>
      </c>
      <c r="P762">
        <v>9.8624299999999998</v>
      </c>
      <c r="Q762">
        <v>110.925</v>
      </c>
      <c r="R762">
        <v>1.85121</v>
      </c>
      <c r="S762">
        <v>0.709978</v>
      </c>
      <c r="T762">
        <v>0.203955</v>
      </c>
    </row>
    <row r="763" spans="1:20" x14ac:dyDescent="0.45">
      <c r="A763">
        <v>762</v>
      </c>
      <c r="B763" s="1" t="s">
        <v>788</v>
      </c>
      <c r="C763" s="2">
        <v>0.90393518518518512</v>
      </c>
      <c r="D763">
        <v>31.6279</v>
      </c>
      <c r="E763">
        <v>2724.82</v>
      </c>
      <c r="F763">
        <v>-1.0764199999999999</v>
      </c>
      <c r="G763">
        <v>-29008.1</v>
      </c>
      <c r="H763">
        <v>5.0845300000000003E-2</v>
      </c>
      <c r="I763">
        <v>-0.61533599999999999</v>
      </c>
      <c r="J763">
        <v>161.6</v>
      </c>
      <c r="K763">
        <v>175.8</v>
      </c>
      <c r="L763">
        <v>22.4</v>
      </c>
      <c r="M763">
        <v>153.6</v>
      </c>
      <c r="N763">
        <v>22</v>
      </c>
      <c r="O763">
        <v>177.1</v>
      </c>
      <c r="P763">
        <v>9.8624299999999998</v>
      </c>
      <c r="Q763">
        <v>110.925</v>
      </c>
      <c r="R763">
        <v>1.85121</v>
      </c>
      <c r="S763">
        <v>0.709978</v>
      </c>
      <c r="T763">
        <v>0.20386199999999999</v>
      </c>
    </row>
    <row r="764" spans="1:20" x14ac:dyDescent="0.45">
      <c r="A764">
        <v>763</v>
      </c>
      <c r="B764" s="1" t="s">
        <v>789</v>
      </c>
      <c r="C764" s="2">
        <v>0.90462962962962967</v>
      </c>
      <c r="D764">
        <v>31.644600000000001</v>
      </c>
      <c r="E764">
        <v>2717.12</v>
      </c>
      <c r="F764">
        <v>-1.0764199999999999</v>
      </c>
      <c r="G764">
        <v>-29008.1</v>
      </c>
      <c r="H764">
        <v>5.0845300000000003E-2</v>
      </c>
      <c r="I764">
        <v>-0.61495900000000003</v>
      </c>
      <c r="J764">
        <v>160.19999999999999</v>
      </c>
      <c r="K764">
        <v>178.1</v>
      </c>
      <c r="L764">
        <v>22.4</v>
      </c>
      <c r="M764">
        <v>155.1</v>
      </c>
      <c r="N764">
        <v>21.8</v>
      </c>
      <c r="O764">
        <v>177</v>
      </c>
      <c r="P764">
        <v>9.8624299999999998</v>
      </c>
      <c r="Q764">
        <v>110.925</v>
      </c>
      <c r="R764">
        <v>1.85121</v>
      </c>
      <c r="S764">
        <v>0.70943000000000001</v>
      </c>
      <c r="T764">
        <v>0.20404800000000001</v>
      </c>
    </row>
    <row r="765" spans="1:20" x14ac:dyDescent="0.45">
      <c r="A765">
        <v>764</v>
      </c>
      <c r="B765" s="1" t="s">
        <v>790</v>
      </c>
      <c r="C765" s="2">
        <v>0.90532407407407411</v>
      </c>
      <c r="D765">
        <v>31.661100000000001</v>
      </c>
      <c r="E765">
        <v>2705.74</v>
      </c>
      <c r="F765">
        <v>-1.0764199999999999</v>
      </c>
      <c r="G765">
        <v>-29008.1</v>
      </c>
      <c r="H765">
        <v>5.0845300000000003E-2</v>
      </c>
      <c r="I765">
        <v>-0.61458100000000004</v>
      </c>
      <c r="J765">
        <v>172.8</v>
      </c>
      <c r="K765">
        <v>173</v>
      </c>
      <c r="L765">
        <v>22.4</v>
      </c>
      <c r="M765">
        <v>151.80000000000001</v>
      </c>
      <c r="N765">
        <v>21.9</v>
      </c>
      <c r="O765">
        <v>176.8</v>
      </c>
      <c r="P765">
        <v>9.8624299999999998</v>
      </c>
      <c r="Q765">
        <v>110.925</v>
      </c>
      <c r="R765">
        <v>1.85121</v>
      </c>
      <c r="S765">
        <v>0.70921699999999999</v>
      </c>
      <c r="T765">
        <v>0.204513</v>
      </c>
    </row>
    <row r="766" spans="1:20" x14ac:dyDescent="0.45">
      <c r="A766">
        <v>765</v>
      </c>
      <c r="B766" s="1" t="s">
        <v>791</v>
      </c>
      <c r="C766" s="2">
        <v>0.90601851851851845</v>
      </c>
      <c r="D766">
        <v>31.677800000000001</v>
      </c>
      <c r="E766">
        <v>2687.58</v>
      </c>
      <c r="F766">
        <v>-1.0764199999999999</v>
      </c>
      <c r="G766">
        <v>-29008.1</v>
      </c>
      <c r="H766">
        <v>5.0826799999999998E-2</v>
      </c>
      <c r="I766">
        <v>-0.61533599999999999</v>
      </c>
      <c r="J766">
        <v>215.5</v>
      </c>
      <c r="K766">
        <v>172.1</v>
      </c>
      <c r="L766">
        <v>22.4</v>
      </c>
      <c r="M766">
        <v>171.9</v>
      </c>
      <c r="N766">
        <v>21.8</v>
      </c>
      <c r="O766">
        <v>176.5</v>
      </c>
      <c r="P766">
        <v>9.8624299999999998</v>
      </c>
      <c r="Q766">
        <v>110.925</v>
      </c>
      <c r="R766">
        <v>1.85121</v>
      </c>
      <c r="S766">
        <v>0.70875999999999995</v>
      </c>
      <c r="T766">
        <v>0.20491699999999999</v>
      </c>
    </row>
    <row r="767" spans="1:20" x14ac:dyDescent="0.45">
      <c r="A767">
        <v>766</v>
      </c>
      <c r="B767" s="1" t="s">
        <v>792</v>
      </c>
      <c r="C767" s="2">
        <v>0.906712962962963</v>
      </c>
      <c r="D767">
        <v>31.694400000000002</v>
      </c>
      <c r="E767">
        <v>2690.35</v>
      </c>
      <c r="F767">
        <v>-1.0764199999999999</v>
      </c>
      <c r="G767">
        <v>-29008.1</v>
      </c>
      <c r="H767">
        <v>5.0845300000000003E-2</v>
      </c>
      <c r="I767">
        <v>-0.61552499999999999</v>
      </c>
      <c r="J767">
        <v>186.5</v>
      </c>
      <c r="K767">
        <v>175.7</v>
      </c>
      <c r="L767">
        <v>22.4</v>
      </c>
      <c r="M767">
        <v>160.19999999999999</v>
      </c>
      <c r="N767">
        <v>21.9</v>
      </c>
      <c r="O767">
        <v>176.3</v>
      </c>
      <c r="P767">
        <v>9.8624299999999998</v>
      </c>
      <c r="Q767">
        <v>110.925</v>
      </c>
      <c r="R767">
        <v>1.85121</v>
      </c>
      <c r="S767">
        <v>0.70930800000000005</v>
      </c>
      <c r="T767">
        <v>0.20460600000000001</v>
      </c>
    </row>
    <row r="768" spans="1:20" x14ac:dyDescent="0.45">
      <c r="A768">
        <v>767</v>
      </c>
      <c r="B768" s="1" t="s">
        <v>793</v>
      </c>
      <c r="C768" s="2">
        <v>0.90739583333333329</v>
      </c>
      <c r="D768">
        <v>31.710999999999999</v>
      </c>
      <c r="E768">
        <v>2694.05</v>
      </c>
      <c r="F768">
        <v>-1.0764199999999999</v>
      </c>
      <c r="G768">
        <v>-29008.1</v>
      </c>
      <c r="H768">
        <v>5.0826799999999998E-2</v>
      </c>
      <c r="I768">
        <v>-0.61514800000000003</v>
      </c>
      <c r="J768">
        <v>172.5</v>
      </c>
      <c r="K768">
        <v>178</v>
      </c>
      <c r="L768">
        <v>22.4</v>
      </c>
      <c r="M768">
        <v>162.9</v>
      </c>
      <c r="N768">
        <v>21.9</v>
      </c>
      <c r="O768">
        <v>176.5</v>
      </c>
      <c r="P768">
        <v>9.8624299999999998</v>
      </c>
      <c r="Q768">
        <v>110.925</v>
      </c>
      <c r="R768">
        <v>1.85121</v>
      </c>
      <c r="S768">
        <v>0.70961300000000005</v>
      </c>
      <c r="T768">
        <v>0.20482300000000001</v>
      </c>
    </row>
    <row r="769" spans="1:20" x14ac:dyDescent="0.45">
      <c r="A769">
        <v>768</v>
      </c>
      <c r="B769" s="1" t="s">
        <v>794</v>
      </c>
      <c r="C769" s="2">
        <v>0.90810185185185188</v>
      </c>
      <c r="D769">
        <v>31.727599999999999</v>
      </c>
      <c r="E769">
        <v>2700.82</v>
      </c>
      <c r="F769">
        <v>-1.0764199999999999</v>
      </c>
      <c r="G769">
        <v>-29008.1</v>
      </c>
      <c r="H769">
        <v>5.0845300000000003E-2</v>
      </c>
      <c r="I769">
        <v>-0.61477000000000004</v>
      </c>
      <c r="J769">
        <v>182.6</v>
      </c>
      <c r="K769">
        <v>173</v>
      </c>
      <c r="L769">
        <v>22.4</v>
      </c>
      <c r="M769">
        <v>156.19999999999999</v>
      </c>
      <c r="N769">
        <v>21.9</v>
      </c>
      <c r="O769">
        <v>176.5</v>
      </c>
      <c r="P769">
        <v>9.8624299999999998</v>
      </c>
      <c r="Q769">
        <v>110.925</v>
      </c>
      <c r="R769">
        <v>1.85121</v>
      </c>
      <c r="S769">
        <v>0.70943000000000001</v>
      </c>
      <c r="T769">
        <v>0.204234</v>
      </c>
    </row>
    <row r="770" spans="1:20" x14ac:dyDescent="0.45">
      <c r="A770">
        <v>769</v>
      </c>
      <c r="B770" s="1" t="s">
        <v>795</v>
      </c>
      <c r="C770" s="2">
        <v>0.90879629629629621</v>
      </c>
      <c r="D770">
        <v>31.744399999999999</v>
      </c>
      <c r="E770">
        <v>2695.28</v>
      </c>
      <c r="F770">
        <v>-1.0764199999999999</v>
      </c>
      <c r="G770">
        <v>-29008.1</v>
      </c>
      <c r="H770">
        <v>5.0826799999999998E-2</v>
      </c>
      <c r="I770">
        <v>-0.61458100000000004</v>
      </c>
      <c r="J770">
        <v>217.6</v>
      </c>
      <c r="K770">
        <v>172.2</v>
      </c>
      <c r="L770">
        <v>22.4</v>
      </c>
      <c r="M770">
        <v>175</v>
      </c>
      <c r="N770">
        <v>21.8</v>
      </c>
      <c r="O770">
        <v>176.4</v>
      </c>
      <c r="P770">
        <v>9.8624299999999998</v>
      </c>
      <c r="Q770">
        <v>110.925</v>
      </c>
      <c r="R770">
        <v>1.85121</v>
      </c>
      <c r="S770">
        <v>0.709704</v>
      </c>
      <c r="T770">
        <v>0.20432700000000001</v>
      </c>
    </row>
    <row r="771" spans="1:20" x14ac:dyDescent="0.45">
      <c r="A771">
        <v>770</v>
      </c>
      <c r="B771" s="1" t="s">
        <v>796</v>
      </c>
      <c r="C771" s="2">
        <v>0.90949074074074077</v>
      </c>
      <c r="D771">
        <v>31.7608</v>
      </c>
      <c r="E771">
        <v>2707.59</v>
      </c>
      <c r="F771">
        <v>-1.0764199999999999</v>
      </c>
      <c r="G771">
        <v>-29008.1</v>
      </c>
      <c r="H771">
        <v>5.0826799999999998E-2</v>
      </c>
      <c r="I771">
        <v>-0.61577599999999999</v>
      </c>
      <c r="J771">
        <v>188.8</v>
      </c>
      <c r="K771">
        <v>175.8</v>
      </c>
      <c r="L771">
        <v>22.4</v>
      </c>
      <c r="M771">
        <v>164.7</v>
      </c>
      <c r="N771">
        <v>21.8</v>
      </c>
      <c r="O771">
        <v>176.6</v>
      </c>
      <c r="P771">
        <v>9.8624299999999998</v>
      </c>
      <c r="Q771">
        <v>110.925</v>
      </c>
      <c r="R771">
        <v>1.85121</v>
      </c>
      <c r="S771">
        <v>0.710283</v>
      </c>
      <c r="T771">
        <v>0.20441999999999999</v>
      </c>
    </row>
    <row r="772" spans="1:20" x14ac:dyDescent="0.45">
      <c r="A772">
        <v>771</v>
      </c>
      <c r="B772" s="1" t="s">
        <v>797</v>
      </c>
      <c r="C772" s="2">
        <v>0.91018518518518521</v>
      </c>
      <c r="D772">
        <v>31.7775</v>
      </c>
      <c r="E772">
        <v>2717.12</v>
      </c>
      <c r="F772">
        <v>-1.0764199999999999</v>
      </c>
      <c r="G772">
        <v>-29008.1</v>
      </c>
      <c r="H772">
        <v>5.0826799999999998E-2</v>
      </c>
      <c r="I772">
        <v>-0.61514800000000003</v>
      </c>
      <c r="J772">
        <v>181.5</v>
      </c>
      <c r="K772">
        <v>178.1</v>
      </c>
      <c r="L772">
        <v>22.4</v>
      </c>
      <c r="M772">
        <v>162.30000000000001</v>
      </c>
      <c r="N772">
        <v>21.9</v>
      </c>
      <c r="O772">
        <v>176.8</v>
      </c>
      <c r="P772">
        <v>9.8624299999999998</v>
      </c>
      <c r="Q772">
        <v>110.925</v>
      </c>
      <c r="R772">
        <v>1.85121</v>
      </c>
      <c r="S772">
        <v>0.71055699999999999</v>
      </c>
      <c r="T772">
        <v>0.20441999999999999</v>
      </c>
    </row>
    <row r="773" spans="1:20" x14ac:dyDescent="0.45">
      <c r="A773">
        <v>772</v>
      </c>
      <c r="B773" s="1" t="s">
        <v>798</v>
      </c>
      <c r="C773" s="2">
        <v>0.91087962962962965</v>
      </c>
      <c r="D773">
        <v>31.794</v>
      </c>
      <c r="E773">
        <v>2724.82</v>
      </c>
      <c r="F773">
        <v>-1.0764199999999999</v>
      </c>
      <c r="G773">
        <v>-29008.1</v>
      </c>
      <c r="H773">
        <v>5.0826799999999998E-2</v>
      </c>
      <c r="I773">
        <v>-0.61495900000000003</v>
      </c>
      <c r="J773">
        <v>186.3</v>
      </c>
      <c r="K773">
        <v>173</v>
      </c>
      <c r="L773">
        <v>22.4</v>
      </c>
      <c r="M773">
        <v>161</v>
      </c>
      <c r="N773">
        <v>21.8</v>
      </c>
      <c r="O773">
        <v>177</v>
      </c>
      <c r="P773">
        <v>9.8624299999999998</v>
      </c>
      <c r="Q773">
        <v>110.925</v>
      </c>
      <c r="R773">
        <v>1.85121</v>
      </c>
      <c r="S773">
        <v>0.71046600000000004</v>
      </c>
      <c r="T773">
        <v>0.203459</v>
      </c>
    </row>
    <row r="774" spans="1:20" x14ac:dyDescent="0.45">
      <c r="A774">
        <v>773</v>
      </c>
      <c r="B774" s="1" t="s">
        <v>799</v>
      </c>
      <c r="C774" s="2">
        <v>0.91157407407407398</v>
      </c>
      <c r="D774">
        <v>31.810700000000001</v>
      </c>
      <c r="E774">
        <v>2729.74</v>
      </c>
      <c r="F774">
        <v>-1.0764199999999999</v>
      </c>
      <c r="G774">
        <v>-29008.1</v>
      </c>
      <c r="H774">
        <v>5.0845300000000003E-2</v>
      </c>
      <c r="I774">
        <v>-0.61514800000000003</v>
      </c>
      <c r="J774">
        <v>183.6</v>
      </c>
      <c r="K774">
        <v>172</v>
      </c>
      <c r="L774">
        <v>22.4</v>
      </c>
      <c r="M774">
        <v>163.4</v>
      </c>
      <c r="N774">
        <v>21.8</v>
      </c>
      <c r="O774">
        <v>177.1</v>
      </c>
      <c r="P774">
        <v>9.8624299999999998</v>
      </c>
      <c r="Q774">
        <v>110.925</v>
      </c>
      <c r="R774">
        <v>1.85121</v>
      </c>
      <c r="S774">
        <v>0.71055699999999999</v>
      </c>
      <c r="T774">
        <v>0.20364499999999999</v>
      </c>
    </row>
    <row r="775" spans="1:20" x14ac:dyDescent="0.45">
      <c r="A775">
        <v>774</v>
      </c>
      <c r="B775" s="1" t="s">
        <v>800</v>
      </c>
      <c r="C775" s="2">
        <v>0.91226851851851853</v>
      </c>
      <c r="D775">
        <v>31.827400000000001</v>
      </c>
      <c r="E775">
        <v>2732.51</v>
      </c>
      <c r="F775">
        <v>-1.0764199999999999</v>
      </c>
      <c r="G775">
        <v>-29008.1</v>
      </c>
      <c r="H775">
        <v>5.0845300000000003E-2</v>
      </c>
      <c r="I775">
        <v>-0.61458100000000004</v>
      </c>
      <c r="J775">
        <v>185.4</v>
      </c>
      <c r="K775">
        <v>175.7</v>
      </c>
      <c r="L775">
        <v>22.4</v>
      </c>
      <c r="M775">
        <v>161</v>
      </c>
      <c r="N775">
        <v>22</v>
      </c>
      <c r="O775">
        <v>177.2</v>
      </c>
      <c r="P775">
        <v>9.8624299999999998</v>
      </c>
      <c r="Q775">
        <v>110.925</v>
      </c>
      <c r="R775">
        <v>1.85121</v>
      </c>
      <c r="S775">
        <v>0.71064799999999995</v>
      </c>
      <c r="T775">
        <v>0.20318</v>
      </c>
    </row>
    <row r="776" spans="1:20" x14ac:dyDescent="0.45">
      <c r="A776">
        <v>775</v>
      </c>
      <c r="B776" s="1" t="s">
        <v>801</v>
      </c>
      <c r="C776" s="2">
        <v>0.91296296296296298</v>
      </c>
      <c r="D776">
        <v>31.843900000000001</v>
      </c>
      <c r="E776">
        <v>2737.43</v>
      </c>
      <c r="F776">
        <v>-1.0764199999999999</v>
      </c>
      <c r="G776">
        <v>-29008.1</v>
      </c>
      <c r="H776">
        <v>5.0845300000000003E-2</v>
      </c>
      <c r="I776">
        <v>-0.61495900000000003</v>
      </c>
      <c r="J776">
        <v>169.5</v>
      </c>
      <c r="K776">
        <v>178.2</v>
      </c>
      <c r="L776">
        <v>22.4</v>
      </c>
      <c r="M776">
        <v>162.4</v>
      </c>
      <c r="N776">
        <v>22</v>
      </c>
      <c r="O776">
        <v>177.2</v>
      </c>
      <c r="P776">
        <v>9.8624299999999998</v>
      </c>
      <c r="Q776">
        <v>110.925</v>
      </c>
      <c r="R776">
        <v>1.85121</v>
      </c>
      <c r="S776">
        <v>0.71113599999999999</v>
      </c>
      <c r="T776">
        <v>0.20364499999999999</v>
      </c>
    </row>
    <row r="777" spans="1:20" x14ac:dyDescent="0.45">
      <c r="A777">
        <v>776</v>
      </c>
      <c r="B777" s="1" t="s">
        <v>802</v>
      </c>
      <c r="C777" s="2">
        <v>0.91365740740740742</v>
      </c>
      <c r="D777">
        <v>31.860499999999998</v>
      </c>
      <c r="E777">
        <v>2742.97</v>
      </c>
      <c r="F777">
        <v>-1.0764199999999999</v>
      </c>
      <c r="G777">
        <v>-29008.1</v>
      </c>
      <c r="H777">
        <v>5.0826799999999998E-2</v>
      </c>
      <c r="I777">
        <v>-0.61577599999999999</v>
      </c>
      <c r="J777">
        <v>163.69999999999999</v>
      </c>
      <c r="K777">
        <v>173.2</v>
      </c>
      <c r="L777">
        <v>22.4</v>
      </c>
      <c r="M777">
        <v>157.1</v>
      </c>
      <c r="N777">
        <v>22</v>
      </c>
      <c r="O777">
        <v>177.4</v>
      </c>
      <c r="P777">
        <v>9.8624299999999998</v>
      </c>
      <c r="Q777">
        <v>110.925</v>
      </c>
      <c r="R777">
        <v>1.85121</v>
      </c>
      <c r="S777">
        <v>0.71104400000000001</v>
      </c>
      <c r="T777">
        <v>0.20355200000000001</v>
      </c>
    </row>
    <row r="778" spans="1:20" x14ac:dyDescent="0.45">
      <c r="A778">
        <v>777</v>
      </c>
      <c r="B778" s="1" t="s">
        <v>803</v>
      </c>
      <c r="C778" s="2">
        <v>0.91435185185185175</v>
      </c>
      <c r="D778">
        <v>31.877199999999998</v>
      </c>
      <c r="E778">
        <v>2738.36</v>
      </c>
      <c r="F778">
        <v>-1.0764199999999999</v>
      </c>
      <c r="G778">
        <v>-29008.1</v>
      </c>
      <c r="H778">
        <v>5.0826799999999998E-2</v>
      </c>
      <c r="I778">
        <v>-0.61514800000000003</v>
      </c>
      <c r="J778">
        <v>161.4</v>
      </c>
      <c r="K778">
        <v>172.5</v>
      </c>
      <c r="L778">
        <v>22.4</v>
      </c>
      <c r="M778">
        <v>154.80000000000001</v>
      </c>
      <c r="N778">
        <v>22</v>
      </c>
      <c r="O778">
        <v>177.4</v>
      </c>
      <c r="P778">
        <v>9.8624299999999998</v>
      </c>
      <c r="Q778">
        <v>110.925</v>
      </c>
      <c r="R778">
        <v>1.85121</v>
      </c>
      <c r="S778">
        <v>0.71074000000000004</v>
      </c>
      <c r="T778">
        <v>0.202683</v>
      </c>
    </row>
    <row r="779" spans="1:20" x14ac:dyDescent="0.45">
      <c r="A779">
        <v>778</v>
      </c>
      <c r="B779" s="1" t="s">
        <v>804</v>
      </c>
      <c r="C779" s="2">
        <v>0.9150462962962963</v>
      </c>
      <c r="D779">
        <v>31.893799999999999</v>
      </c>
      <c r="E779">
        <v>2726.66</v>
      </c>
      <c r="F779">
        <v>-1.0764199999999999</v>
      </c>
      <c r="G779">
        <v>-29008.1</v>
      </c>
      <c r="H779">
        <v>5.0826799999999998E-2</v>
      </c>
      <c r="I779">
        <v>-0.61552499999999999</v>
      </c>
      <c r="J779">
        <v>160</v>
      </c>
      <c r="K779">
        <v>175.9</v>
      </c>
      <c r="L779">
        <v>22.4</v>
      </c>
      <c r="M779">
        <v>154.30000000000001</v>
      </c>
      <c r="N779">
        <v>22</v>
      </c>
      <c r="O779">
        <v>177.1</v>
      </c>
      <c r="P779">
        <v>9.8624299999999998</v>
      </c>
      <c r="Q779">
        <v>110.925</v>
      </c>
      <c r="R779">
        <v>1.85121</v>
      </c>
      <c r="S779">
        <v>0.71074000000000004</v>
      </c>
      <c r="T779">
        <v>0.20364499999999999</v>
      </c>
    </row>
    <row r="780" spans="1:20" x14ac:dyDescent="0.45">
      <c r="A780">
        <v>779</v>
      </c>
      <c r="B780" s="1" t="s">
        <v>805</v>
      </c>
      <c r="C780" s="2">
        <v>0.91574074074074074</v>
      </c>
      <c r="D780">
        <v>31.910399999999999</v>
      </c>
      <c r="E780">
        <v>2713.43</v>
      </c>
      <c r="F780">
        <v>-1.0764199999999999</v>
      </c>
      <c r="G780">
        <v>-29008.1</v>
      </c>
      <c r="H780">
        <v>5.0826799999999998E-2</v>
      </c>
      <c r="I780">
        <v>-0.61533599999999999</v>
      </c>
      <c r="J780">
        <v>172.2</v>
      </c>
      <c r="K780">
        <v>178</v>
      </c>
      <c r="L780">
        <v>22.4</v>
      </c>
      <c r="M780">
        <v>153.6</v>
      </c>
      <c r="N780">
        <v>22</v>
      </c>
      <c r="O780">
        <v>176.9</v>
      </c>
      <c r="P780">
        <v>9.8624299999999998</v>
      </c>
      <c r="Q780">
        <v>110.925</v>
      </c>
      <c r="R780">
        <v>1.85121</v>
      </c>
      <c r="S780">
        <v>0.71006999999999998</v>
      </c>
      <c r="T780">
        <v>0.20364499999999999</v>
      </c>
    </row>
    <row r="781" spans="1:20" x14ac:dyDescent="0.45">
      <c r="A781">
        <v>780</v>
      </c>
      <c r="B781" s="1" t="s">
        <v>806</v>
      </c>
      <c r="C781" s="2">
        <v>0.91643518518518519</v>
      </c>
      <c r="D781">
        <v>31.9269</v>
      </c>
      <c r="E781">
        <v>2696.2</v>
      </c>
      <c r="F781">
        <v>-1.0764199999999999</v>
      </c>
      <c r="G781">
        <v>-29008.1</v>
      </c>
      <c r="H781">
        <v>5.0826799999999998E-2</v>
      </c>
      <c r="I781">
        <v>-0.61533599999999999</v>
      </c>
      <c r="J781">
        <v>217.5</v>
      </c>
      <c r="K781">
        <v>173.3</v>
      </c>
      <c r="L781">
        <v>22.4</v>
      </c>
      <c r="M781">
        <v>169.7</v>
      </c>
      <c r="N781">
        <v>21.9</v>
      </c>
      <c r="O781">
        <v>176.5</v>
      </c>
      <c r="P781">
        <v>9.8624299999999998</v>
      </c>
      <c r="Q781">
        <v>110.925</v>
      </c>
      <c r="R781">
        <v>1.85121</v>
      </c>
      <c r="S781">
        <v>0.70979599999999998</v>
      </c>
      <c r="T781">
        <v>0.20441999999999999</v>
      </c>
    </row>
    <row r="782" spans="1:20" x14ac:dyDescent="0.45">
      <c r="A782">
        <v>781</v>
      </c>
      <c r="B782" s="1" t="s">
        <v>807</v>
      </c>
      <c r="C782" s="2">
        <v>0.91712962962962974</v>
      </c>
      <c r="D782">
        <v>31.9435</v>
      </c>
      <c r="E782">
        <v>2700.82</v>
      </c>
      <c r="F782">
        <v>-1.0764199999999999</v>
      </c>
      <c r="G782">
        <v>-29008.1</v>
      </c>
      <c r="H782">
        <v>5.0826799999999998E-2</v>
      </c>
      <c r="I782">
        <v>-0.61458100000000004</v>
      </c>
      <c r="J782">
        <v>183.1</v>
      </c>
      <c r="K782">
        <v>172.3</v>
      </c>
      <c r="L782">
        <v>22.4</v>
      </c>
      <c r="M782">
        <v>161.6</v>
      </c>
      <c r="N782">
        <v>21.9</v>
      </c>
      <c r="O782">
        <v>176.4</v>
      </c>
      <c r="P782">
        <v>9.8624299999999998</v>
      </c>
      <c r="Q782">
        <v>110.925</v>
      </c>
      <c r="R782">
        <v>1.85121</v>
      </c>
      <c r="S782">
        <v>0.71037399999999995</v>
      </c>
      <c r="T782">
        <v>0.20441999999999999</v>
      </c>
    </row>
    <row r="783" spans="1:20" x14ac:dyDescent="0.45">
      <c r="A783">
        <v>782</v>
      </c>
      <c r="B783" s="1" t="s">
        <v>808</v>
      </c>
      <c r="C783" s="2">
        <v>0.91782407407407407</v>
      </c>
      <c r="D783">
        <v>31.9602</v>
      </c>
      <c r="E783">
        <v>2702.97</v>
      </c>
      <c r="F783">
        <v>-1.0764199999999999</v>
      </c>
      <c r="G783">
        <v>-29008.1</v>
      </c>
      <c r="H783">
        <v>5.0826799999999998E-2</v>
      </c>
      <c r="I783">
        <v>-0.61533599999999999</v>
      </c>
      <c r="J783">
        <v>172</v>
      </c>
      <c r="K783">
        <v>176</v>
      </c>
      <c r="L783">
        <v>22.4</v>
      </c>
      <c r="M783">
        <v>164.7</v>
      </c>
      <c r="N783">
        <v>21.9</v>
      </c>
      <c r="O783">
        <v>176.5</v>
      </c>
      <c r="P783">
        <v>9.8624299999999998</v>
      </c>
      <c r="Q783">
        <v>110.925</v>
      </c>
      <c r="R783">
        <v>1.85121</v>
      </c>
      <c r="S783">
        <v>0.71037399999999995</v>
      </c>
      <c r="T783">
        <v>0.203955</v>
      </c>
    </row>
    <row r="784" spans="1:20" x14ac:dyDescent="0.45">
      <c r="A784">
        <v>783</v>
      </c>
      <c r="B784" s="1" t="s">
        <v>809</v>
      </c>
      <c r="C784" s="2">
        <v>0.91851851851851851</v>
      </c>
      <c r="D784">
        <v>31.976800000000001</v>
      </c>
      <c r="E784">
        <v>2705.74</v>
      </c>
      <c r="F784">
        <v>-1.0764199999999999</v>
      </c>
      <c r="G784">
        <v>-29008.1</v>
      </c>
      <c r="H784">
        <v>5.0845300000000003E-2</v>
      </c>
      <c r="I784">
        <v>-0.61552499999999999</v>
      </c>
      <c r="J784">
        <v>181.4</v>
      </c>
      <c r="K784">
        <v>178.3</v>
      </c>
      <c r="L784">
        <v>22.4</v>
      </c>
      <c r="M784">
        <v>157.5</v>
      </c>
      <c r="N784">
        <v>21.9</v>
      </c>
      <c r="O784">
        <v>176.5</v>
      </c>
      <c r="P784">
        <v>9.8624299999999998</v>
      </c>
      <c r="Q784">
        <v>110.925</v>
      </c>
      <c r="R784">
        <v>1.85121</v>
      </c>
      <c r="S784">
        <v>0.71055699999999999</v>
      </c>
      <c r="T784">
        <v>0.20404800000000001</v>
      </c>
    </row>
    <row r="785" spans="1:20" x14ac:dyDescent="0.45">
      <c r="A785">
        <v>784</v>
      </c>
      <c r="B785" s="1" t="s">
        <v>810</v>
      </c>
      <c r="C785" s="2">
        <v>0.91922453703703699</v>
      </c>
      <c r="D785">
        <v>31.993400000000001</v>
      </c>
      <c r="E785">
        <v>2702.97</v>
      </c>
      <c r="F785">
        <v>-1.0764199999999999</v>
      </c>
      <c r="G785">
        <v>-29008.1</v>
      </c>
      <c r="H785">
        <v>5.0845300000000003E-2</v>
      </c>
      <c r="I785">
        <v>-0.61577599999999999</v>
      </c>
      <c r="J785">
        <v>220.3</v>
      </c>
      <c r="K785">
        <v>173.5</v>
      </c>
      <c r="L785">
        <v>22.4</v>
      </c>
      <c r="M785">
        <v>174.7</v>
      </c>
      <c r="N785">
        <v>21.8</v>
      </c>
      <c r="O785">
        <v>176.5</v>
      </c>
      <c r="P785">
        <v>9.8624299999999998</v>
      </c>
      <c r="Q785">
        <v>110.925</v>
      </c>
      <c r="R785">
        <v>1.85121</v>
      </c>
      <c r="S785">
        <v>0.71122700000000005</v>
      </c>
      <c r="T785">
        <v>0.20414099999999999</v>
      </c>
    </row>
    <row r="786" spans="1:20" x14ac:dyDescent="0.45">
      <c r="A786">
        <v>785</v>
      </c>
      <c r="B786" s="1" t="s">
        <v>811</v>
      </c>
      <c r="C786" s="2">
        <v>0.91990740740740751</v>
      </c>
      <c r="D786">
        <v>32.01</v>
      </c>
      <c r="E786">
        <v>2716.2</v>
      </c>
      <c r="F786">
        <v>-1.0764199999999999</v>
      </c>
      <c r="G786">
        <v>-29008.1</v>
      </c>
      <c r="H786">
        <v>5.0845300000000003E-2</v>
      </c>
      <c r="I786">
        <v>-0.61552499999999999</v>
      </c>
      <c r="J786">
        <v>188.9</v>
      </c>
      <c r="K786">
        <v>171.9</v>
      </c>
      <c r="L786">
        <v>22.4</v>
      </c>
      <c r="M786">
        <v>166.1</v>
      </c>
      <c r="N786">
        <v>21.8</v>
      </c>
      <c r="O786">
        <v>176.7</v>
      </c>
      <c r="P786">
        <v>9.8624299999999998</v>
      </c>
      <c r="Q786">
        <v>110.925</v>
      </c>
      <c r="R786">
        <v>1.85121</v>
      </c>
      <c r="S786">
        <v>0.71150100000000005</v>
      </c>
      <c r="T786">
        <v>0.203738</v>
      </c>
    </row>
    <row r="787" spans="1:20" x14ac:dyDescent="0.45">
      <c r="A787">
        <v>786</v>
      </c>
      <c r="B787" s="1" t="s">
        <v>812</v>
      </c>
      <c r="C787" s="2">
        <v>0.92060185185185184</v>
      </c>
      <c r="D787">
        <v>32.026699999999998</v>
      </c>
      <c r="E787">
        <v>2723.89</v>
      </c>
      <c r="F787">
        <v>-1.0764199999999999</v>
      </c>
      <c r="G787">
        <v>-29008.1</v>
      </c>
      <c r="H787">
        <v>5.0845300000000003E-2</v>
      </c>
      <c r="I787">
        <v>-0.61552499999999999</v>
      </c>
      <c r="J787">
        <v>170</v>
      </c>
      <c r="K787">
        <v>175.9</v>
      </c>
      <c r="L787">
        <v>22.4</v>
      </c>
      <c r="M787">
        <v>163.5</v>
      </c>
      <c r="N787">
        <v>21.9</v>
      </c>
      <c r="O787">
        <v>176.8</v>
      </c>
      <c r="P787">
        <v>9.8624299999999998</v>
      </c>
      <c r="Q787">
        <v>110.925</v>
      </c>
      <c r="R787">
        <v>1.85121</v>
      </c>
      <c r="S787">
        <v>0.71180600000000005</v>
      </c>
      <c r="T787">
        <v>0.20404800000000001</v>
      </c>
    </row>
    <row r="788" spans="1:20" x14ac:dyDescent="0.45">
      <c r="A788">
        <v>787</v>
      </c>
      <c r="B788" s="1" t="s">
        <v>813</v>
      </c>
      <c r="C788" s="2">
        <v>0.92129629629629628</v>
      </c>
      <c r="D788">
        <v>32.043199999999999</v>
      </c>
      <c r="E788">
        <v>2730.66</v>
      </c>
      <c r="F788">
        <v>-1.0764199999999999</v>
      </c>
      <c r="G788">
        <v>-29008.1</v>
      </c>
      <c r="H788">
        <v>5.0826799999999998E-2</v>
      </c>
      <c r="I788">
        <v>-0.61458100000000004</v>
      </c>
      <c r="J788">
        <v>163.9</v>
      </c>
      <c r="K788">
        <v>178.3</v>
      </c>
      <c r="L788">
        <v>22.4</v>
      </c>
      <c r="M788">
        <v>157.5</v>
      </c>
      <c r="N788">
        <v>21.9</v>
      </c>
      <c r="O788">
        <v>177.1</v>
      </c>
      <c r="P788">
        <v>9.8624299999999998</v>
      </c>
      <c r="Q788">
        <v>110.925</v>
      </c>
      <c r="R788">
        <v>1.85121</v>
      </c>
      <c r="S788">
        <v>0.71168399999999998</v>
      </c>
      <c r="T788">
        <v>0.203955</v>
      </c>
    </row>
    <row r="789" spans="1:20" x14ac:dyDescent="0.45">
      <c r="A789">
        <v>788</v>
      </c>
      <c r="B789" s="1" t="s">
        <v>814</v>
      </c>
      <c r="C789" s="2">
        <v>0.92199074074074072</v>
      </c>
      <c r="D789">
        <v>32.059899999999999</v>
      </c>
      <c r="E789">
        <v>2730.66</v>
      </c>
      <c r="F789">
        <v>-1.0764199999999999</v>
      </c>
      <c r="G789">
        <v>-29008.1</v>
      </c>
      <c r="H789">
        <v>5.0826799999999998E-2</v>
      </c>
      <c r="I789">
        <v>-0.61577599999999999</v>
      </c>
      <c r="J789">
        <v>161.5</v>
      </c>
      <c r="K789">
        <v>173.3</v>
      </c>
      <c r="L789">
        <v>22.4</v>
      </c>
      <c r="M789">
        <v>154.80000000000001</v>
      </c>
      <c r="N789">
        <v>21.9</v>
      </c>
      <c r="O789">
        <v>177.1</v>
      </c>
      <c r="P789">
        <v>9.8624299999999998</v>
      </c>
      <c r="Q789">
        <v>110.925</v>
      </c>
      <c r="R789">
        <v>1.85121</v>
      </c>
      <c r="S789">
        <v>0.71131900000000003</v>
      </c>
      <c r="T789">
        <v>0.203955</v>
      </c>
    </row>
    <row r="790" spans="1:20" x14ac:dyDescent="0.45">
      <c r="A790">
        <v>789</v>
      </c>
      <c r="B790" s="1" t="s">
        <v>815</v>
      </c>
      <c r="C790" s="2">
        <v>0.9226967592592592</v>
      </c>
      <c r="D790">
        <v>32.076500000000003</v>
      </c>
      <c r="E790">
        <v>2720.2</v>
      </c>
      <c r="F790">
        <v>-1.0764199999999999</v>
      </c>
      <c r="G790">
        <v>-29008.1</v>
      </c>
      <c r="H790">
        <v>5.0845300000000003E-2</v>
      </c>
      <c r="I790">
        <v>-0.61477000000000004</v>
      </c>
      <c r="J790">
        <v>176.9</v>
      </c>
      <c r="K790">
        <v>172.3</v>
      </c>
      <c r="L790">
        <v>22.4</v>
      </c>
      <c r="M790">
        <v>154.69999999999999</v>
      </c>
      <c r="N790">
        <v>21.9</v>
      </c>
      <c r="O790">
        <v>176.9</v>
      </c>
      <c r="P790">
        <v>9.8624299999999998</v>
      </c>
      <c r="Q790">
        <v>110.925</v>
      </c>
      <c r="R790">
        <v>1.85121</v>
      </c>
      <c r="S790">
        <v>0.71092299999999997</v>
      </c>
      <c r="T790">
        <v>0.20355200000000001</v>
      </c>
    </row>
    <row r="791" spans="1:20" x14ac:dyDescent="0.45">
      <c r="A791">
        <v>790</v>
      </c>
      <c r="B791" s="1" t="s">
        <v>816</v>
      </c>
      <c r="C791" s="2">
        <v>0.92339120370370376</v>
      </c>
      <c r="D791">
        <v>32.0931</v>
      </c>
      <c r="E791">
        <v>2703.89</v>
      </c>
      <c r="F791">
        <v>-1.0764199999999999</v>
      </c>
      <c r="G791">
        <v>-29008.1</v>
      </c>
      <c r="H791">
        <v>5.0845300000000003E-2</v>
      </c>
      <c r="I791">
        <v>-0.61514800000000003</v>
      </c>
      <c r="J791">
        <v>216.4</v>
      </c>
      <c r="K791">
        <v>176.1</v>
      </c>
      <c r="L791">
        <v>22.4</v>
      </c>
      <c r="M791">
        <v>173.5</v>
      </c>
      <c r="N791">
        <v>21.9</v>
      </c>
      <c r="O791">
        <v>176.7</v>
      </c>
      <c r="P791">
        <v>9.8624299999999998</v>
      </c>
      <c r="Q791">
        <v>110.925</v>
      </c>
      <c r="R791">
        <v>1.85121</v>
      </c>
      <c r="S791">
        <v>0.71104400000000001</v>
      </c>
      <c r="T791">
        <v>0.20386199999999999</v>
      </c>
    </row>
    <row r="792" spans="1:20" x14ac:dyDescent="0.45">
      <c r="A792">
        <v>791</v>
      </c>
      <c r="B792" s="1" t="s">
        <v>817</v>
      </c>
      <c r="C792" s="2">
        <v>0.92407407407407405</v>
      </c>
      <c r="D792">
        <v>32.1098</v>
      </c>
      <c r="E792">
        <v>2711.59</v>
      </c>
      <c r="F792">
        <v>-1.0764199999999999</v>
      </c>
      <c r="G792">
        <v>-29008.1</v>
      </c>
      <c r="H792">
        <v>5.0845300000000003E-2</v>
      </c>
      <c r="I792">
        <v>-0.61514800000000003</v>
      </c>
      <c r="J792">
        <v>180.9</v>
      </c>
      <c r="K792">
        <v>178.4</v>
      </c>
      <c r="L792">
        <v>22.4</v>
      </c>
      <c r="M792">
        <v>162.5</v>
      </c>
      <c r="N792">
        <v>21.9</v>
      </c>
      <c r="O792">
        <v>176.6</v>
      </c>
      <c r="P792">
        <v>9.8624299999999998</v>
      </c>
      <c r="Q792">
        <v>110.925</v>
      </c>
      <c r="R792">
        <v>1.85121</v>
      </c>
      <c r="S792">
        <v>0.71104400000000001</v>
      </c>
      <c r="T792">
        <v>0.20386199999999999</v>
      </c>
    </row>
    <row r="793" spans="1:20" x14ac:dyDescent="0.45">
      <c r="A793">
        <v>792</v>
      </c>
      <c r="B793" s="1" t="s">
        <v>818</v>
      </c>
      <c r="C793" s="2">
        <v>0.92476851851851849</v>
      </c>
      <c r="D793">
        <v>32.126300000000001</v>
      </c>
      <c r="E793">
        <v>2718.97</v>
      </c>
      <c r="F793">
        <v>-1.0764199999999999</v>
      </c>
      <c r="G793">
        <v>-29008.1</v>
      </c>
      <c r="H793">
        <v>5.0826799999999998E-2</v>
      </c>
      <c r="I793">
        <v>-0.61552499999999999</v>
      </c>
      <c r="J793">
        <v>172.3</v>
      </c>
      <c r="K793">
        <v>173.4</v>
      </c>
      <c r="L793">
        <v>22.4</v>
      </c>
      <c r="M793">
        <v>164.8</v>
      </c>
      <c r="N793">
        <v>21.9</v>
      </c>
      <c r="O793">
        <v>176.8</v>
      </c>
      <c r="P793">
        <v>9.8624299999999998</v>
      </c>
      <c r="Q793">
        <v>110.925</v>
      </c>
      <c r="R793">
        <v>1.85121</v>
      </c>
      <c r="S793">
        <v>0.71122700000000005</v>
      </c>
      <c r="T793">
        <v>0.20364499999999999</v>
      </c>
    </row>
    <row r="794" spans="1:20" x14ac:dyDescent="0.45">
      <c r="A794">
        <v>793</v>
      </c>
      <c r="B794" s="1" t="s">
        <v>819</v>
      </c>
      <c r="C794" s="2">
        <v>0.92546296296296304</v>
      </c>
      <c r="D794">
        <v>32.142800000000001</v>
      </c>
      <c r="E794">
        <v>2722.05</v>
      </c>
      <c r="F794">
        <v>-1.0764199999999999</v>
      </c>
      <c r="G794">
        <v>-29008.1</v>
      </c>
      <c r="H794">
        <v>5.0845300000000003E-2</v>
      </c>
      <c r="I794">
        <v>-0.61458100000000004</v>
      </c>
      <c r="J794">
        <v>180.2</v>
      </c>
      <c r="K794">
        <v>169.8</v>
      </c>
      <c r="L794">
        <v>22.4</v>
      </c>
      <c r="M794">
        <v>157.5</v>
      </c>
      <c r="N794">
        <v>21.9</v>
      </c>
      <c r="O794">
        <v>176.8</v>
      </c>
      <c r="P794">
        <v>9.8624299999999998</v>
      </c>
      <c r="Q794">
        <v>110.925</v>
      </c>
      <c r="R794">
        <v>1.85121</v>
      </c>
      <c r="S794">
        <v>0.71140999999999999</v>
      </c>
      <c r="T794">
        <v>0.20336599999999999</v>
      </c>
    </row>
    <row r="795" spans="1:20" x14ac:dyDescent="0.45">
      <c r="A795">
        <v>794</v>
      </c>
      <c r="B795" s="1" t="s">
        <v>820</v>
      </c>
      <c r="C795" s="2">
        <v>0.92615740740740737</v>
      </c>
      <c r="D795">
        <v>32.159599999999998</v>
      </c>
      <c r="E795">
        <v>2713.43</v>
      </c>
      <c r="F795">
        <v>-1.0764199999999999</v>
      </c>
      <c r="G795">
        <v>-29008.1</v>
      </c>
      <c r="H795">
        <v>5.0845300000000003E-2</v>
      </c>
      <c r="I795">
        <v>-0.61458100000000004</v>
      </c>
      <c r="J795">
        <v>226</v>
      </c>
      <c r="K795">
        <v>167.9</v>
      </c>
      <c r="L795">
        <v>22.4</v>
      </c>
      <c r="M795">
        <v>176.9</v>
      </c>
      <c r="N795">
        <v>21.9</v>
      </c>
      <c r="O795">
        <v>176.9</v>
      </c>
      <c r="P795">
        <v>9.8624299999999998</v>
      </c>
      <c r="Q795">
        <v>110.925</v>
      </c>
      <c r="R795">
        <v>1.85121</v>
      </c>
      <c r="S795">
        <v>0.71168399999999998</v>
      </c>
      <c r="T795">
        <v>0.204234</v>
      </c>
    </row>
    <row r="796" spans="1:20" x14ac:dyDescent="0.45">
      <c r="A796">
        <v>795</v>
      </c>
      <c r="B796" s="1" t="s">
        <v>821</v>
      </c>
      <c r="C796" s="2">
        <v>0.92686342592592597</v>
      </c>
      <c r="D796">
        <v>32.176099999999998</v>
      </c>
      <c r="E796">
        <v>2723.89</v>
      </c>
      <c r="F796">
        <v>-1.0764199999999999</v>
      </c>
      <c r="G796">
        <v>-29008.1</v>
      </c>
      <c r="H796">
        <v>5.0826799999999998E-2</v>
      </c>
      <c r="I796">
        <v>-0.61477000000000004</v>
      </c>
      <c r="J796">
        <v>184.2</v>
      </c>
      <c r="K796">
        <v>166.3</v>
      </c>
      <c r="L796">
        <v>22.4</v>
      </c>
      <c r="M796">
        <v>167.4</v>
      </c>
      <c r="N796">
        <v>21.9</v>
      </c>
      <c r="O796">
        <v>177.1</v>
      </c>
      <c r="P796">
        <v>9.8624299999999998</v>
      </c>
      <c r="Q796">
        <v>110.925</v>
      </c>
      <c r="R796">
        <v>1.85121</v>
      </c>
      <c r="S796">
        <v>0.71198899999999998</v>
      </c>
      <c r="T796">
        <v>0.20364499999999999</v>
      </c>
    </row>
    <row r="797" spans="1:20" x14ac:dyDescent="0.45">
      <c r="A797">
        <v>796</v>
      </c>
      <c r="B797" s="1" t="s">
        <v>822</v>
      </c>
      <c r="C797" s="2">
        <v>0.9275578703703703</v>
      </c>
      <c r="D797">
        <v>32.192700000000002</v>
      </c>
      <c r="E797">
        <v>2726.66</v>
      </c>
      <c r="F797">
        <v>-1.0764199999999999</v>
      </c>
      <c r="G797">
        <v>-29008.1</v>
      </c>
      <c r="H797">
        <v>5.0845300000000003E-2</v>
      </c>
      <c r="I797">
        <v>-0.61514800000000003</v>
      </c>
      <c r="J797">
        <v>182.2</v>
      </c>
      <c r="K797">
        <v>165</v>
      </c>
      <c r="L797">
        <v>22.4</v>
      </c>
      <c r="M797">
        <v>162.80000000000001</v>
      </c>
      <c r="N797">
        <v>21.9</v>
      </c>
      <c r="O797">
        <v>177.4</v>
      </c>
      <c r="P797">
        <v>9.8624299999999998</v>
      </c>
      <c r="Q797">
        <v>110.925</v>
      </c>
      <c r="R797">
        <v>1.85121</v>
      </c>
      <c r="S797">
        <v>0.71208000000000005</v>
      </c>
      <c r="T797">
        <v>0.20432700000000001</v>
      </c>
    </row>
    <row r="798" spans="1:20" x14ac:dyDescent="0.45">
      <c r="A798">
        <v>797</v>
      </c>
      <c r="B798" s="1" t="s">
        <v>823</v>
      </c>
      <c r="C798" s="2">
        <v>0.92824074074074081</v>
      </c>
      <c r="D798">
        <v>32.209400000000002</v>
      </c>
      <c r="E798">
        <v>2725.74</v>
      </c>
      <c r="F798">
        <v>-1.0764199999999999</v>
      </c>
      <c r="G798">
        <v>-29008.1</v>
      </c>
      <c r="H798">
        <v>5.0845300000000003E-2</v>
      </c>
      <c r="I798">
        <v>-0.61514800000000003</v>
      </c>
      <c r="J798">
        <v>169.9</v>
      </c>
      <c r="K798">
        <v>170.8</v>
      </c>
      <c r="L798">
        <v>22.4</v>
      </c>
      <c r="M798">
        <v>161.9</v>
      </c>
      <c r="N798">
        <v>21.8</v>
      </c>
      <c r="O798">
        <v>177.4</v>
      </c>
      <c r="P798">
        <v>9.8624299999999998</v>
      </c>
      <c r="Q798">
        <v>110.925</v>
      </c>
      <c r="R798">
        <v>1.85121</v>
      </c>
      <c r="S798">
        <v>0.711897</v>
      </c>
      <c r="T798">
        <v>0.20441999999999999</v>
      </c>
    </row>
    <row r="799" spans="1:20" x14ac:dyDescent="0.45">
      <c r="A799">
        <v>798</v>
      </c>
      <c r="B799" s="1" t="s">
        <v>824</v>
      </c>
      <c r="C799" s="2">
        <v>0.92893518518518514</v>
      </c>
      <c r="D799">
        <v>32.225900000000003</v>
      </c>
      <c r="E799">
        <v>2725.74</v>
      </c>
      <c r="F799">
        <v>-0.15307599999999999</v>
      </c>
      <c r="G799">
        <v>-29008.1</v>
      </c>
      <c r="H799">
        <v>5.0845300000000003E-2</v>
      </c>
      <c r="I799">
        <v>-0.61458100000000004</v>
      </c>
      <c r="J799">
        <v>164</v>
      </c>
      <c r="K799">
        <v>175.3</v>
      </c>
      <c r="L799">
        <v>22.4</v>
      </c>
      <c r="M799">
        <v>157.6</v>
      </c>
      <c r="N799">
        <v>21.9</v>
      </c>
      <c r="O799">
        <v>177.6</v>
      </c>
      <c r="P799">
        <v>9.8624299999999998</v>
      </c>
      <c r="Q799">
        <v>110.925</v>
      </c>
      <c r="R799">
        <v>1.85121</v>
      </c>
      <c r="S799">
        <v>0.711897</v>
      </c>
      <c r="T799">
        <v>0.20510300000000001</v>
      </c>
    </row>
    <row r="800" spans="1:20" x14ac:dyDescent="0.45">
      <c r="A800">
        <v>799</v>
      </c>
      <c r="B800" s="1" t="s">
        <v>825</v>
      </c>
      <c r="C800" s="2">
        <v>0.92962962962962958</v>
      </c>
      <c r="D800">
        <v>32.2425</v>
      </c>
      <c r="E800">
        <v>2721.13</v>
      </c>
      <c r="F800">
        <v>-1.0764199999999999</v>
      </c>
      <c r="G800">
        <v>-29008.1</v>
      </c>
      <c r="H800">
        <v>5.0845300000000003E-2</v>
      </c>
      <c r="I800">
        <v>-0.61514800000000003</v>
      </c>
      <c r="J800">
        <v>161.80000000000001</v>
      </c>
      <c r="K800">
        <v>177.1</v>
      </c>
      <c r="L800">
        <v>22.4</v>
      </c>
      <c r="M800">
        <v>156</v>
      </c>
      <c r="N800">
        <v>21.9</v>
      </c>
      <c r="O800">
        <v>177.6</v>
      </c>
      <c r="P800">
        <v>9.8624299999999998</v>
      </c>
      <c r="Q800">
        <v>110.925</v>
      </c>
      <c r="R800">
        <v>1.85121</v>
      </c>
      <c r="S800">
        <v>0.71140999999999999</v>
      </c>
      <c r="T800">
        <v>0.20501</v>
      </c>
    </row>
    <row r="801" spans="1:20" x14ac:dyDescent="0.45">
      <c r="A801">
        <v>800</v>
      </c>
      <c r="B801" s="1" t="s">
        <v>826</v>
      </c>
      <c r="C801" s="2">
        <v>0.93033564814814806</v>
      </c>
      <c r="D801">
        <v>32.2592</v>
      </c>
      <c r="E801">
        <v>2713.43</v>
      </c>
      <c r="F801">
        <v>-1.0764199999999999</v>
      </c>
      <c r="G801">
        <v>-29008.1</v>
      </c>
      <c r="H801">
        <v>5.0826799999999998E-2</v>
      </c>
      <c r="I801">
        <v>-0.61577599999999999</v>
      </c>
      <c r="J801">
        <v>160.30000000000001</v>
      </c>
      <c r="K801">
        <v>173.9</v>
      </c>
      <c r="L801">
        <v>22.4</v>
      </c>
      <c r="M801">
        <v>154.5</v>
      </c>
      <c r="N801">
        <v>21.9</v>
      </c>
      <c r="O801">
        <v>177.4</v>
      </c>
      <c r="P801">
        <v>9.8624299999999998</v>
      </c>
      <c r="Q801">
        <v>110.925</v>
      </c>
      <c r="R801">
        <v>1.85121</v>
      </c>
      <c r="S801">
        <v>0.71140999999999999</v>
      </c>
      <c r="T801">
        <v>0.20538200000000001</v>
      </c>
    </row>
    <row r="802" spans="1:20" x14ac:dyDescent="0.45">
      <c r="A802">
        <v>801</v>
      </c>
      <c r="B802" s="1" t="s">
        <v>827</v>
      </c>
      <c r="C802" s="2">
        <v>0.93103009259259262</v>
      </c>
      <c r="D802">
        <v>32.275799999999997</v>
      </c>
      <c r="E802">
        <v>2698.97</v>
      </c>
      <c r="F802">
        <v>-1.0764199999999999</v>
      </c>
      <c r="G802">
        <v>-29008.1</v>
      </c>
      <c r="H802">
        <v>5.0826799999999998E-2</v>
      </c>
      <c r="I802">
        <v>-0.61477000000000004</v>
      </c>
      <c r="J802">
        <v>173.6</v>
      </c>
      <c r="K802">
        <v>169.4</v>
      </c>
      <c r="L802">
        <v>22.4</v>
      </c>
      <c r="M802">
        <v>153</v>
      </c>
      <c r="N802">
        <v>21.9</v>
      </c>
      <c r="O802">
        <v>177.1</v>
      </c>
      <c r="P802">
        <v>9.8624299999999998</v>
      </c>
      <c r="Q802">
        <v>110.925</v>
      </c>
      <c r="R802">
        <v>1.85121</v>
      </c>
      <c r="S802">
        <v>0.71064799999999995</v>
      </c>
      <c r="T802">
        <v>0.205785</v>
      </c>
    </row>
    <row r="803" spans="1:20" x14ac:dyDescent="0.45">
      <c r="A803">
        <v>802</v>
      </c>
      <c r="B803" s="1" t="s">
        <v>828</v>
      </c>
      <c r="C803" s="2">
        <v>0.93171296296296291</v>
      </c>
      <c r="D803">
        <v>32.292299999999997</v>
      </c>
      <c r="E803">
        <v>2676.81</v>
      </c>
      <c r="F803">
        <v>-1.0764199999999999</v>
      </c>
      <c r="G803">
        <v>-29008.1</v>
      </c>
      <c r="H803">
        <v>5.0845300000000003E-2</v>
      </c>
      <c r="I803">
        <v>-0.61552499999999999</v>
      </c>
      <c r="J803">
        <v>215.8</v>
      </c>
      <c r="K803">
        <v>172.2</v>
      </c>
      <c r="L803">
        <v>22.4</v>
      </c>
      <c r="M803">
        <v>170.7</v>
      </c>
      <c r="N803">
        <v>21.9</v>
      </c>
      <c r="O803">
        <v>176.8</v>
      </c>
      <c r="P803">
        <v>9.8624299999999998</v>
      </c>
      <c r="Q803">
        <v>110.925</v>
      </c>
      <c r="R803">
        <v>1.85121</v>
      </c>
      <c r="S803">
        <v>0.71019200000000005</v>
      </c>
      <c r="T803">
        <v>0.20550599999999999</v>
      </c>
    </row>
    <row r="804" spans="1:20" x14ac:dyDescent="0.45">
      <c r="A804">
        <v>803</v>
      </c>
      <c r="B804" s="1" t="s">
        <v>829</v>
      </c>
      <c r="C804" s="2">
        <v>0.93240740740740735</v>
      </c>
      <c r="D804">
        <v>32.308999999999997</v>
      </c>
      <c r="E804">
        <v>2679.89</v>
      </c>
      <c r="F804">
        <v>-1.0764199999999999</v>
      </c>
      <c r="G804">
        <v>-29008.1</v>
      </c>
      <c r="H804">
        <v>5.0845300000000003E-2</v>
      </c>
      <c r="I804">
        <v>-0.61533599999999999</v>
      </c>
      <c r="J804">
        <v>182.6</v>
      </c>
      <c r="K804">
        <v>168.5</v>
      </c>
      <c r="L804">
        <v>22.4</v>
      </c>
      <c r="M804">
        <v>161.5</v>
      </c>
      <c r="N804">
        <v>21.9</v>
      </c>
      <c r="O804">
        <v>176.6</v>
      </c>
      <c r="P804">
        <v>9.8624299999999998</v>
      </c>
      <c r="Q804">
        <v>110.925</v>
      </c>
      <c r="R804">
        <v>1.85121</v>
      </c>
      <c r="S804">
        <v>0.71055699999999999</v>
      </c>
      <c r="T804">
        <v>0.20538200000000001</v>
      </c>
    </row>
    <row r="805" spans="1:20" x14ac:dyDescent="0.45">
      <c r="A805">
        <v>804</v>
      </c>
      <c r="B805" s="1" t="s">
        <v>830</v>
      </c>
      <c r="C805" s="2">
        <v>0.9331018518518519</v>
      </c>
      <c r="D805">
        <v>32.325499999999998</v>
      </c>
      <c r="E805">
        <v>2678.97</v>
      </c>
      <c r="F805">
        <v>-1.0764199999999999</v>
      </c>
      <c r="G805">
        <v>-29008.1</v>
      </c>
      <c r="H805">
        <v>5.0826799999999998E-2</v>
      </c>
      <c r="I805">
        <v>-0.61533599999999999</v>
      </c>
      <c r="J805">
        <v>171.5</v>
      </c>
      <c r="K805">
        <v>166.3</v>
      </c>
      <c r="L805">
        <v>22.4</v>
      </c>
      <c r="M805">
        <v>163</v>
      </c>
      <c r="N805">
        <v>21.9</v>
      </c>
      <c r="O805">
        <v>176.6</v>
      </c>
      <c r="P805">
        <v>9.8624299999999998</v>
      </c>
      <c r="Q805">
        <v>110.925</v>
      </c>
      <c r="R805">
        <v>1.85121</v>
      </c>
      <c r="S805">
        <v>0.71092299999999997</v>
      </c>
      <c r="T805">
        <v>0.206374</v>
      </c>
    </row>
    <row r="806" spans="1:20" x14ac:dyDescent="0.45">
      <c r="A806">
        <v>805</v>
      </c>
      <c r="B806" s="1" t="s">
        <v>831</v>
      </c>
      <c r="C806" s="2">
        <v>0.93379629629629635</v>
      </c>
      <c r="D806">
        <v>32.341999999999999</v>
      </c>
      <c r="E806">
        <v>2675.89</v>
      </c>
      <c r="F806">
        <v>-1.0764199999999999</v>
      </c>
      <c r="G806">
        <v>-29008.1</v>
      </c>
      <c r="H806">
        <v>5.0845300000000003E-2</v>
      </c>
      <c r="I806">
        <v>-0.61514800000000003</v>
      </c>
      <c r="J806">
        <v>163.6</v>
      </c>
      <c r="K806">
        <v>164.5</v>
      </c>
      <c r="L806">
        <v>22.4</v>
      </c>
      <c r="M806">
        <v>157.5</v>
      </c>
      <c r="N806">
        <v>21.9</v>
      </c>
      <c r="O806">
        <v>176.6</v>
      </c>
      <c r="P806">
        <v>9.8624299999999998</v>
      </c>
      <c r="Q806">
        <v>110.925</v>
      </c>
      <c r="R806">
        <v>1.85121</v>
      </c>
      <c r="S806">
        <v>0.71083099999999999</v>
      </c>
      <c r="T806">
        <v>0.20646700000000001</v>
      </c>
    </row>
    <row r="807" spans="1:20" x14ac:dyDescent="0.45">
      <c r="A807">
        <v>806</v>
      </c>
      <c r="B807" s="1" t="s">
        <v>832</v>
      </c>
      <c r="C807" s="2">
        <v>0.93450231481481483</v>
      </c>
      <c r="D807">
        <v>32.358600000000003</v>
      </c>
      <c r="E807">
        <v>2663.58</v>
      </c>
      <c r="F807">
        <v>-1.0764199999999999</v>
      </c>
      <c r="G807">
        <v>-29008.1</v>
      </c>
      <c r="H807">
        <v>5.0845300000000003E-2</v>
      </c>
      <c r="I807">
        <v>-0.61552499999999999</v>
      </c>
      <c r="J807">
        <v>179.3</v>
      </c>
      <c r="K807">
        <v>170.1</v>
      </c>
      <c r="L807">
        <v>22.4</v>
      </c>
      <c r="M807">
        <v>153.19999999999999</v>
      </c>
      <c r="N807">
        <v>22</v>
      </c>
      <c r="O807">
        <v>176.6</v>
      </c>
      <c r="P807">
        <v>9.8624299999999998</v>
      </c>
      <c r="Q807">
        <v>110.925</v>
      </c>
      <c r="R807">
        <v>1.85121</v>
      </c>
      <c r="S807">
        <v>0.71064799999999995</v>
      </c>
      <c r="T807">
        <v>0.20693300000000001</v>
      </c>
    </row>
    <row r="808" spans="1:20" x14ac:dyDescent="0.45">
      <c r="A808">
        <v>807</v>
      </c>
      <c r="B808" s="1" t="s">
        <v>833</v>
      </c>
      <c r="C808" s="2">
        <v>0.93519675925925927</v>
      </c>
      <c r="D808">
        <v>32.375399999999999</v>
      </c>
      <c r="E808">
        <v>2648.19</v>
      </c>
      <c r="F808">
        <v>-1.0764199999999999</v>
      </c>
      <c r="G808">
        <v>-29008.1</v>
      </c>
      <c r="H808">
        <v>5.0845300000000003E-2</v>
      </c>
      <c r="I808">
        <v>-0.61552499999999999</v>
      </c>
      <c r="J808">
        <v>217.3</v>
      </c>
      <c r="K808">
        <v>174.9</v>
      </c>
      <c r="L808">
        <v>22.4</v>
      </c>
      <c r="M808">
        <v>172.1</v>
      </c>
      <c r="N808">
        <v>21.9</v>
      </c>
      <c r="O808">
        <v>176.4</v>
      </c>
      <c r="P808">
        <v>9.8624299999999998</v>
      </c>
      <c r="Q808">
        <v>110.925</v>
      </c>
      <c r="R808">
        <v>1.85121</v>
      </c>
      <c r="S808">
        <v>0.71006999999999998</v>
      </c>
      <c r="T808">
        <v>0.206839</v>
      </c>
    </row>
    <row r="809" spans="1:20" x14ac:dyDescent="0.45">
      <c r="A809">
        <v>808</v>
      </c>
      <c r="B809" s="1" t="s">
        <v>834</v>
      </c>
      <c r="C809" s="2">
        <v>0.93587962962962967</v>
      </c>
      <c r="D809">
        <v>32.392000000000003</v>
      </c>
      <c r="E809">
        <v>2656.81</v>
      </c>
      <c r="F809">
        <v>-0.15307599999999999</v>
      </c>
      <c r="G809">
        <v>-29008.1</v>
      </c>
      <c r="H809">
        <v>5.0826799999999998E-2</v>
      </c>
      <c r="I809">
        <v>-0.61533599999999999</v>
      </c>
      <c r="J809">
        <v>187.5</v>
      </c>
      <c r="K809">
        <v>177.7</v>
      </c>
      <c r="L809">
        <v>22.4</v>
      </c>
      <c r="M809">
        <v>162.4</v>
      </c>
      <c r="N809">
        <v>21.9</v>
      </c>
      <c r="O809">
        <v>176.5</v>
      </c>
      <c r="P809">
        <v>9.8624299999999998</v>
      </c>
      <c r="Q809">
        <v>110.925</v>
      </c>
      <c r="R809">
        <v>1.85121</v>
      </c>
      <c r="S809">
        <v>0.71019200000000005</v>
      </c>
      <c r="T809">
        <v>0.20702599999999999</v>
      </c>
    </row>
    <row r="810" spans="1:20" x14ac:dyDescent="0.45">
      <c r="A810">
        <v>809</v>
      </c>
      <c r="B810" s="1" t="s">
        <v>835</v>
      </c>
      <c r="C810" s="2">
        <v>0.93657407407407411</v>
      </c>
      <c r="D810">
        <v>32.408499999999997</v>
      </c>
      <c r="E810">
        <v>2664.5</v>
      </c>
      <c r="F810">
        <v>-1.0764199999999999</v>
      </c>
      <c r="G810">
        <v>-29008.1</v>
      </c>
      <c r="H810">
        <v>5.0845300000000003E-2</v>
      </c>
      <c r="I810">
        <v>-0.61458100000000004</v>
      </c>
      <c r="J810">
        <v>169.3</v>
      </c>
      <c r="K810">
        <v>173.2</v>
      </c>
      <c r="L810">
        <v>22.4</v>
      </c>
      <c r="M810">
        <v>160.9</v>
      </c>
      <c r="N810">
        <v>22</v>
      </c>
      <c r="O810">
        <v>176.6</v>
      </c>
      <c r="P810">
        <v>9.8624299999999998</v>
      </c>
      <c r="Q810">
        <v>110.925</v>
      </c>
      <c r="R810">
        <v>1.85121</v>
      </c>
      <c r="S810">
        <v>0.71046600000000004</v>
      </c>
      <c r="T810">
        <v>0.20702599999999999</v>
      </c>
    </row>
    <row r="811" spans="1:20" x14ac:dyDescent="0.45">
      <c r="A811">
        <v>810</v>
      </c>
      <c r="B811" s="1" t="s">
        <v>836</v>
      </c>
      <c r="C811" s="2">
        <v>0.93726851851851845</v>
      </c>
      <c r="D811">
        <v>32.425199999999997</v>
      </c>
      <c r="E811">
        <v>2667.27</v>
      </c>
      <c r="F811">
        <v>-0.15307599999999999</v>
      </c>
      <c r="G811">
        <v>-29008.1</v>
      </c>
      <c r="H811">
        <v>5.0845300000000003E-2</v>
      </c>
      <c r="I811">
        <v>-0.61552499999999999</v>
      </c>
      <c r="J811">
        <v>163.19999999999999</v>
      </c>
      <c r="K811">
        <v>170.7</v>
      </c>
      <c r="L811">
        <v>22.4</v>
      </c>
      <c r="M811">
        <v>155.9</v>
      </c>
      <c r="N811">
        <v>21.9</v>
      </c>
      <c r="O811">
        <v>176.6</v>
      </c>
      <c r="P811">
        <v>9.8624299999999998</v>
      </c>
      <c r="Q811">
        <v>110.925</v>
      </c>
      <c r="R811">
        <v>1.85121</v>
      </c>
      <c r="S811">
        <v>0.71037399999999995</v>
      </c>
      <c r="T811">
        <v>0.206653</v>
      </c>
    </row>
    <row r="812" spans="1:20" x14ac:dyDescent="0.45">
      <c r="A812">
        <v>811</v>
      </c>
      <c r="B812" s="1" t="s">
        <v>837</v>
      </c>
      <c r="C812" s="2">
        <v>0.93797453703703704</v>
      </c>
      <c r="D812">
        <v>32.441699999999997</v>
      </c>
      <c r="E812">
        <v>2661.43</v>
      </c>
      <c r="F812">
        <v>-1.0764199999999999</v>
      </c>
      <c r="G812">
        <v>-29008.1</v>
      </c>
      <c r="H812">
        <v>5.0845300000000003E-2</v>
      </c>
      <c r="I812">
        <v>-0.61495900000000003</v>
      </c>
      <c r="J812">
        <v>160.9</v>
      </c>
      <c r="K812">
        <v>173.8</v>
      </c>
      <c r="L812">
        <v>22.4</v>
      </c>
      <c r="M812">
        <v>155</v>
      </c>
      <c r="N812">
        <v>21.9</v>
      </c>
      <c r="O812">
        <v>176.5</v>
      </c>
      <c r="P812">
        <v>9.8624299999999998</v>
      </c>
      <c r="Q812">
        <v>110.925</v>
      </c>
      <c r="R812">
        <v>1.85121</v>
      </c>
      <c r="S812">
        <v>0.71019200000000005</v>
      </c>
      <c r="T812">
        <v>0.20715</v>
      </c>
    </row>
    <row r="813" spans="1:20" x14ac:dyDescent="0.45">
      <c r="A813">
        <v>812</v>
      </c>
      <c r="B813" s="1" t="s">
        <v>838</v>
      </c>
      <c r="C813" s="2">
        <v>0.93866898148148159</v>
      </c>
      <c r="D813">
        <v>32.458300000000001</v>
      </c>
      <c r="E813">
        <v>2651.89</v>
      </c>
      <c r="F813">
        <v>-1.0764199999999999</v>
      </c>
      <c r="G813">
        <v>-29008.1</v>
      </c>
      <c r="H813">
        <v>5.0845300000000003E-2</v>
      </c>
      <c r="I813">
        <v>-0.61458100000000004</v>
      </c>
      <c r="J813">
        <v>159.5</v>
      </c>
      <c r="K813">
        <v>177.4</v>
      </c>
      <c r="L813">
        <v>22.4</v>
      </c>
      <c r="M813">
        <v>153.5</v>
      </c>
      <c r="N813">
        <v>21.9</v>
      </c>
      <c r="O813">
        <v>176.3</v>
      </c>
      <c r="P813">
        <v>9.8624299999999998</v>
      </c>
      <c r="Q813">
        <v>110.925</v>
      </c>
      <c r="R813">
        <v>1.85121</v>
      </c>
      <c r="S813">
        <v>0.71006999999999998</v>
      </c>
      <c r="T813">
        <v>0.20715</v>
      </c>
    </row>
    <row r="814" spans="1:20" x14ac:dyDescent="0.45">
      <c r="A814">
        <v>813</v>
      </c>
      <c r="B814" s="1" t="s">
        <v>839</v>
      </c>
      <c r="C814" s="2">
        <v>0.93936342592592592</v>
      </c>
      <c r="D814">
        <v>32.475000000000001</v>
      </c>
      <c r="E814">
        <v>2640.5</v>
      </c>
      <c r="F814">
        <v>-1.0764199999999999</v>
      </c>
      <c r="G814">
        <v>-29008.1</v>
      </c>
      <c r="H814">
        <v>5.0845300000000003E-2</v>
      </c>
      <c r="I814">
        <v>-0.61533599999999999</v>
      </c>
      <c r="J814">
        <v>175.5</v>
      </c>
      <c r="K814">
        <v>176</v>
      </c>
      <c r="L814">
        <v>22.4</v>
      </c>
      <c r="M814">
        <v>152.69999999999999</v>
      </c>
      <c r="N814">
        <v>21.9</v>
      </c>
      <c r="O814">
        <v>176</v>
      </c>
      <c r="P814">
        <v>9.8624299999999998</v>
      </c>
      <c r="Q814">
        <v>110.925</v>
      </c>
      <c r="R814">
        <v>1.85121</v>
      </c>
      <c r="S814">
        <v>0.70961300000000005</v>
      </c>
      <c r="T814">
        <v>0.207708</v>
      </c>
    </row>
    <row r="815" spans="1:20" x14ac:dyDescent="0.45">
      <c r="A815">
        <v>814</v>
      </c>
      <c r="B815" s="1" t="s">
        <v>840</v>
      </c>
      <c r="C815" s="2">
        <v>0.94004629629629621</v>
      </c>
      <c r="D815">
        <v>32.491399999999999</v>
      </c>
      <c r="E815">
        <v>2624.19</v>
      </c>
      <c r="F815">
        <v>-1.0764199999999999</v>
      </c>
      <c r="G815">
        <v>-29008.1</v>
      </c>
      <c r="H815">
        <v>5.0845300000000003E-2</v>
      </c>
      <c r="I815">
        <v>-0.61477000000000004</v>
      </c>
      <c r="J815">
        <v>214.7</v>
      </c>
      <c r="K815">
        <v>171.1</v>
      </c>
      <c r="L815">
        <v>22.4</v>
      </c>
      <c r="M815">
        <v>170.6</v>
      </c>
      <c r="N815">
        <v>21.9</v>
      </c>
      <c r="O815">
        <v>175.7</v>
      </c>
      <c r="P815">
        <v>9.8624299999999998</v>
      </c>
      <c r="Q815">
        <v>110.925</v>
      </c>
      <c r="R815">
        <v>1.85121</v>
      </c>
      <c r="S815">
        <v>0.70930800000000005</v>
      </c>
      <c r="T815">
        <v>0.20752200000000001</v>
      </c>
    </row>
    <row r="816" spans="1:20" x14ac:dyDescent="0.45">
      <c r="A816">
        <v>815</v>
      </c>
      <c r="B816" s="1" t="s">
        <v>841</v>
      </c>
      <c r="C816" s="2">
        <v>0.94074074074074077</v>
      </c>
      <c r="D816">
        <v>32.508099999999999</v>
      </c>
      <c r="E816">
        <v>2627.88</v>
      </c>
      <c r="F816">
        <v>-1.0764199999999999</v>
      </c>
      <c r="G816">
        <v>-29008.1</v>
      </c>
      <c r="H816">
        <v>5.0826799999999998E-2</v>
      </c>
      <c r="I816">
        <v>-0.61577599999999999</v>
      </c>
      <c r="J816">
        <v>184.9</v>
      </c>
      <c r="K816">
        <v>172.4</v>
      </c>
      <c r="L816">
        <v>22.4</v>
      </c>
      <c r="M816">
        <v>161.1</v>
      </c>
      <c r="N816">
        <v>21.9</v>
      </c>
      <c r="O816">
        <v>175.6</v>
      </c>
      <c r="P816">
        <v>9.8624299999999998</v>
      </c>
      <c r="Q816">
        <v>110.89400000000001</v>
      </c>
      <c r="R816">
        <v>1.85121</v>
      </c>
      <c r="S816">
        <v>0.70952099999999996</v>
      </c>
      <c r="T816">
        <v>0.20693300000000001</v>
      </c>
    </row>
    <row r="817" spans="1:20" x14ac:dyDescent="0.45">
      <c r="A817">
        <v>816</v>
      </c>
      <c r="B817" s="1" t="s">
        <v>842</v>
      </c>
      <c r="C817" s="2">
        <v>0.94143518518518521</v>
      </c>
      <c r="D817">
        <v>32.524799999999999</v>
      </c>
      <c r="E817">
        <v>2630.04</v>
      </c>
      <c r="F817">
        <v>-1.0764199999999999</v>
      </c>
      <c r="G817">
        <v>-29008.1</v>
      </c>
      <c r="H817">
        <v>5.0845300000000003E-2</v>
      </c>
      <c r="I817">
        <v>-0.61495900000000003</v>
      </c>
      <c r="J817">
        <v>170.7</v>
      </c>
      <c r="K817">
        <v>175.3</v>
      </c>
      <c r="L817">
        <v>22.4</v>
      </c>
      <c r="M817">
        <v>163</v>
      </c>
      <c r="N817">
        <v>21.9</v>
      </c>
      <c r="O817">
        <v>175.6</v>
      </c>
      <c r="P817">
        <v>9.8624299999999998</v>
      </c>
      <c r="Q817">
        <v>110.925</v>
      </c>
      <c r="R817">
        <v>1.85121</v>
      </c>
      <c r="S817">
        <v>0.70988700000000005</v>
      </c>
      <c r="T817">
        <v>0.20724300000000001</v>
      </c>
    </row>
    <row r="818" spans="1:20" x14ac:dyDescent="0.45">
      <c r="A818">
        <v>817</v>
      </c>
      <c r="B818" s="1" t="s">
        <v>843</v>
      </c>
      <c r="C818" s="2">
        <v>0.94214120370370369</v>
      </c>
      <c r="D818">
        <v>32.541499999999999</v>
      </c>
      <c r="E818">
        <v>2634.65</v>
      </c>
      <c r="F818">
        <v>-1.0764199999999999</v>
      </c>
      <c r="G818">
        <v>-29008.1</v>
      </c>
      <c r="H818">
        <v>5.0826799999999998E-2</v>
      </c>
      <c r="I818">
        <v>-0.61477000000000004</v>
      </c>
      <c r="J818">
        <v>162.80000000000001</v>
      </c>
      <c r="K818">
        <v>177.4</v>
      </c>
      <c r="L818">
        <v>22.4</v>
      </c>
      <c r="M818">
        <v>156.69999999999999</v>
      </c>
      <c r="N818">
        <v>21.9</v>
      </c>
      <c r="O818">
        <v>175.7</v>
      </c>
      <c r="P818">
        <v>9.8624299999999998</v>
      </c>
      <c r="Q818">
        <v>110.925</v>
      </c>
      <c r="R818">
        <v>1.85121</v>
      </c>
      <c r="S818">
        <v>0.70979599999999998</v>
      </c>
      <c r="T818">
        <v>0.20693300000000001</v>
      </c>
    </row>
    <row r="819" spans="1:20" x14ac:dyDescent="0.45">
      <c r="A819">
        <v>818</v>
      </c>
      <c r="B819" s="1" t="s">
        <v>844</v>
      </c>
      <c r="C819" s="2">
        <v>0.94283564814814813</v>
      </c>
      <c r="D819">
        <v>32.558</v>
      </c>
      <c r="E819">
        <v>2633.73</v>
      </c>
      <c r="F819">
        <v>-1.0764199999999999</v>
      </c>
      <c r="G819">
        <v>-29008.1</v>
      </c>
      <c r="H819">
        <v>5.0845300000000003E-2</v>
      </c>
      <c r="I819">
        <v>-0.61458100000000004</v>
      </c>
      <c r="J819">
        <v>174</v>
      </c>
      <c r="K819">
        <v>174.3</v>
      </c>
      <c r="L819">
        <v>22.4</v>
      </c>
      <c r="M819">
        <v>153.30000000000001</v>
      </c>
      <c r="N819">
        <v>22</v>
      </c>
      <c r="O819">
        <v>175.5</v>
      </c>
      <c r="P819">
        <v>9.8624299999999998</v>
      </c>
      <c r="Q819">
        <v>110.925</v>
      </c>
      <c r="R819">
        <v>1.85121</v>
      </c>
      <c r="S819">
        <v>0.70988700000000005</v>
      </c>
      <c r="T819">
        <v>0.20752200000000001</v>
      </c>
    </row>
    <row r="820" spans="1:20" x14ac:dyDescent="0.45">
      <c r="A820">
        <v>819</v>
      </c>
      <c r="B820" s="1" t="s">
        <v>845</v>
      </c>
      <c r="C820" s="2">
        <v>0.94353009259259257</v>
      </c>
      <c r="D820">
        <v>32.574599999999997</v>
      </c>
      <c r="E820">
        <v>2623.27</v>
      </c>
      <c r="F820">
        <v>-1.0764199999999999</v>
      </c>
      <c r="G820">
        <v>-29008.1</v>
      </c>
      <c r="H820">
        <v>5.0845300000000003E-2</v>
      </c>
      <c r="I820">
        <v>-0.61495900000000003</v>
      </c>
      <c r="J820">
        <v>216.1</v>
      </c>
      <c r="K820">
        <v>170.2</v>
      </c>
      <c r="L820">
        <v>22.4</v>
      </c>
      <c r="M820">
        <v>171.1</v>
      </c>
      <c r="N820">
        <v>22</v>
      </c>
      <c r="O820">
        <v>175.4</v>
      </c>
      <c r="P820">
        <v>9.8624299999999998</v>
      </c>
      <c r="Q820">
        <v>110.925</v>
      </c>
      <c r="R820">
        <v>1.85121</v>
      </c>
      <c r="S820">
        <v>0.70988700000000005</v>
      </c>
      <c r="T820">
        <v>0.207429</v>
      </c>
    </row>
    <row r="821" spans="1:20" x14ac:dyDescent="0.45">
      <c r="A821">
        <v>820</v>
      </c>
      <c r="B821" s="1" t="s">
        <v>846</v>
      </c>
      <c r="C821" s="2">
        <v>0.94421296296296298</v>
      </c>
      <c r="D821">
        <v>32.591299999999997</v>
      </c>
      <c r="E821">
        <v>2630.04</v>
      </c>
      <c r="F821">
        <v>-1.0764199999999999</v>
      </c>
      <c r="G821">
        <v>-29008.1</v>
      </c>
      <c r="H821">
        <v>5.0845300000000003E-2</v>
      </c>
      <c r="I821">
        <v>-0.61552499999999999</v>
      </c>
      <c r="J821">
        <v>183.4</v>
      </c>
      <c r="K821">
        <v>172.9</v>
      </c>
      <c r="L821">
        <v>22.4</v>
      </c>
      <c r="M821">
        <v>162.6</v>
      </c>
      <c r="N821">
        <v>22</v>
      </c>
      <c r="O821">
        <v>175.5</v>
      </c>
      <c r="P821">
        <v>9.8624299999999998</v>
      </c>
      <c r="Q821">
        <v>110.925</v>
      </c>
      <c r="R821">
        <v>1.85121</v>
      </c>
      <c r="S821">
        <v>0.71006999999999998</v>
      </c>
      <c r="T821">
        <v>0.20693300000000001</v>
      </c>
    </row>
    <row r="822" spans="1:20" x14ac:dyDescent="0.45">
      <c r="A822">
        <v>821</v>
      </c>
      <c r="B822" s="1" t="s">
        <v>847</v>
      </c>
      <c r="C822" s="2">
        <v>0.94490740740740742</v>
      </c>
      <c r="D822">
        <v>32.607900000000001</v>
      </c>
      <c r="E822">
        <v>2636.5</v>
      </c>
      <c r="F822">
        <v>-1.0764199999999999</v>
      </c>
      <c r="G822">
        <v>-29008.1</v>
      </c>
      <c r="H822">
        <v>5.0845300000000003E-2</v>
      </c>
      <c r="I822">
        <v>-0.61514800000000003</v>
      </c>
      <c r="J822">
        <v>171.9</v>
      </c>
      <c r="K822">
        <v>169.3</v>
      </c>
      <c r="L822">
        <v>22.4</v>
      </c>
      <c r="M822">
        <v>162.80000000000001</v>
      </c>
      <c r="N822">
        <v>22.1</v>
      </c>
      <c r="O822">
        <v>175.5</v>
      </c>
      <c r="P822">
        <v>9.8624299999999998</v>
      </c>
      <c r="Q822">
        <v>110.925</v>
      </c>
      <c r="R822">
        <v>1.85121</v>
      </c>
      <c r="S822">
        <v>0.710283</v>
      </c>
      <c r="T822">
        <v>0.20702599999999999</v>
      </c>
    </row>
    <row r="823" spans="1:20" x14ac:dyDescent="0.45">
      <c r="A823">
        <v>822</v>
      </c>
      <c r="B823" s="1" t="s">
        <v>848</v>
      </c>
      <c r="C823" s="2">
        <v>0.9456134259259259</v>
      </c>
      <c r="D823">
        <v>32.624499999999998</v>
      </c>
      <c r="E823">
        <v>2639.58</v>
      </c>
      <c r="F823">
        <v>-1.0764199999999999</v>
      </c>
      <c r="G823">
        <v>-29008.1</v>
      </c>
      <c r="H823">
        <v>5.0845300000000003E-2</v>
      </c>
      <c r="I823">
        <v>-0.61514800000000003</v>
      </c>
      <c r="J823">
        <v>180.6</v>
      </c>
      <c r="K823">
        <v>166.6</v>
      </c>
      <c r="L823">
        <v>22.4</v>
      </c>
      <c r="M823">
        <v>156.5</v>
      </c>
      <c r="N823">
        <v>22</v>
      </c>
      <c r="O823">
        <v>175.7</v>
      </c>
      <c r="P823">
        <v>9.8624299999999998</v>
      </c>
      <c r="Q823">
        <v>110.89400000000001</v>
      </c>
      <c r="R823">
        <v>1.85121</v>
      </c>
      <c r="S823">
        <v>0.71037399999999995</v>
      </c>
      <c r="T823">
        <v>0.20693300000000001</v>
      </c>
    </row>
    <row r="824" spans="1:20" x14ac:dyDescent="0.45">
      <c r="A824">
        <v>823</v>
      </c>
      <c r="B824" s="1" t="s">
        <v>849</v>
      </c>
      <c r="C824" s="2">
        <v>0.94630787037037034</v>
      </c>
      <c r="D824">
        <v>32.640999999999998</v>
      </c>
      <c r="E824">
        <v>2630.96</v>
      </c>
      <c r="F824">
        <v>-0.15307599999999999</v>
      </c>
      <c r="G824">
        <v>-29008.1</v>
      </c>
      <c r="H824">
        <v>5.0845300000000003E-2</v>
      </c>
      <c r="I824">
        <v>-0.61514800000000003</v>
      </c>
      <c r="J824">
        <v>218.9</v>
      </c>
      <c r="K824">
        <v>171.7</v>
      </c>
      <c r="L824">
        <v>22.4</v>
      </c>
      <c r="M824">
        <v>174.4</v>
      </c>
      <c r="N824">
        <v>22</v>
      </c>
      <c r="O824">
        <v>175.7</v>
      </c>
      <c r="P824">
        <v>9.8624299999999998</v>
      </c>
      <c r="Q824">
        <v>110.925</v>
      </c>
      <c r="R824">
        <v>1.85121</v>
      </c>
      <c r="S824">
        <v>0.710283</v>
      </c>
      <c r="T824">
        <v>0.20715</v>
      </c>
    </row>
    <row r="825" spans="1:20" x14ac:dyDescent="0.45">
      <c r="A825">
        <v>824</v>
      </c>
      <c r="B825" s="1" t="s">
        <v>850</v>
      </c>
      <c r="C825" s="2">
        <v>0.94700231481481489</v>
      </c>
      <c r="D825">
        <v>32.657600000000002</v>
      </c>
      <c r="E825">
        <v>2643.27</v>
      </c>
      <c r="F825">
        <v>-1.0764199999999999</v>
      </c>
      <c r="G825">
        <v>-29008.1</v>
      </c>
      <c r="H825">
        <v>5.0826799999999998E-2</v>
      </c>
      <c r="I825">
        <v>-0.61533599999999999</v>
      </c>
      <c r="J825">
        <v>181.9</v>
      </c>
      <c r="K825">
        <v>176.2</v>
      </c>
      <c r="L825">
        <v>22.4</v>
      </c>
      <c r="M825">
        <v>163.30000000000001</v>
      </c>
      <c r="N825">
        <v>22</v>
      </c>
      <c r="O825">
        <v>175.9</v>
      </c>
      <c r="P825">
        <v>9.8624299999999998</v>
      </c>
      <c r="Q825">
        <v>110.925</v>
      </c>
      <c r="R825">
        <v>1.85121</v>
      </c>
      <c r="S825">
        <v>0.71055699999999999</v>
      </c>
      <c r="T825">
        <v>0.20693300000000001</v>
      </c>
    </row>
    <row r="826" spans="1:20" x14ac:dyDescent="0.45">
      <c r="A826">
        <v>825</v>
      </c>
      <c r="B826" s="1" t="s">
        <v>851</v>
      </c>
      <c r="C826" s="2">
        <v>0.94769675925925922</v>
      </c>
      <c r="D826">
        <v>32.674199999999999</v>
      </c>
      <c r="E826">
        <v>2654.04</v>
      </c>
      <c r="F826">
        <v>-1.0764199999999999</v>
      </c>
      <c r="G826">
        <v>-29008.1</v>
      </c>
      <c r="H826">
        <v>5.0845300000000003E-2</v>
      </c>
      <c r="I826">
        <v>-0.61458100000000004</v>
      </c>
      <c r="J826">
        <v>170</v>
      </c>
      <c r="K826">
        <v>177.9</v>
      </c>
      <c r="L826">
        <v>22.4</v>
      </c>
      <c r="M826">
        <v>162.30000000000001</v>
      </c>
      <c r="N826">
        <v>22</v>
      </c>
      <c r="O826">
        <v>176.2</v>
      </c>
      <c r="P826">
        <v>9.8624299999999998</v>
      </c>
      <c r="Q826">
        <v>110.925</v>
      </c>
      <c r="R826">
        <v>1.85121</v>
      </c>
      <c r="S826">
        <v>0.71083099999999999</v>
      </c>
      <c r="T826">
        <v>0.207429</v>
      </c>
    </row>
    <row r="827" spans="1:20" x14ac:dyDescent="0.45">
      <c r="A827">
        <v>826</v>
      </c>
      <c r="B827" s="1" t="s">
        <v>852</v>
      </c>
      <c r="C827" s="2">
        <v>0.94837962962962974</v>
      </c>
      <c r="D827">
        <v>32.690899999999999</v>
      </c>
      <c r="E827">
        <v>2663.58</v>
      </c>
      <c r="F827">
        <v>-1.0764199999999999</v>
      </c>
      <c r="G827">
        <v>-29008.1</v>
      </c>
      <c r="H827">
        <v>5.0845300000000003E-2</v>
      </c>
      <c r="I827">
        <v>-0.61458100000000004</v>
      </c>
      <c r="J827">
        <v>163.69999999999999</v>
      </c>
      <c r="K827">
        <v>172.4</v>
      </c>
      <c r="L827">
        <v>22.4</v>
      </c>
      <c r="M827">
        <v>158.4</v>
      </c>
      <c r="N827">
        <v>21.9</v>
      </c>
      <c r="O827">
        <v>176.3</v>
      </c>
      <c r="P827">
        <v>9.8624299999999998</v>
      </c>
      <c r="Q827">
        <v>110.925</v>
      </c>
      <c r="R827">
        <v>1.85121</v>
      </c>
      <c r="S827">
        <v>0.71055699999999999</v>
      </c>
      <c r="T827">
        <v>0.206374</v>
      </c>
    </row>
    <row r="828" spans="1:20" x14ac:dyDescent="0.45">
      <c r="A828">
        <v>827</v>
      </c>
      <c r="B828" s="1" t="s">
        <v>853</v>
      </c>
      <c r="C828" s="2">
        <v>0.94908564814814811</v>
      </c>
      <c r="D828">
        <v>32.707500000000003</v>
      </c>
      <c r="E828">
        <v>2661.43</v>
      </c>
      <c r="F828">
        <v>-1.0764199999999999</v>
      </c>
      <c r="G828">
        <v>-29008.1</v>
      </c>
      <c r="H828">
        <v>5.0845300000000003E-2</v>
      </c>
      <c r="I828">
        <v>-0.61458100000000004</v>
      </c>
      <c r="J828">
        <v>161.30000000000001</v>
      </c>
      <c r="K828">
        <v>170.9</v>
      </c>
      <c r="L828">
        <v>22.4</v>
      </c>
      <c r="M828">
        <v>155.9</v>
      </c>
      <c r="N828">
        <v>21.9</v>
      </c>
      <c r="O828">
        <v>176.3</v>
      </c>
      <c r="P828">
        <v>9.8624299999999998</v>
      </c>
      <c r="Q828">
        <v>110.925</v>
      </c>
      <c r="R828">
        <v>1.85121</v>
      </c>
      <c r="S828">
        <v>0.71064799999999995</v>
      </c>
      <c r="T828">
        <v>0.20655999999999999</v>
      </c>
    </row>
    <row r="829" spans="1:20" x14ac:dyDescent="0.45">
      <c r="A829">
        <v>828</v>
      </c>
      <c r="B829" s="1" t="s">
        <v>854</v>
      </c>
      <c r="C829" s="2">
        <v>0.94978009259259266</v>
      </c>
      <c r="D829">
        <v>32.723999999999997</v>
      </c>
      <c r="E829">
        <v>2651.89</v>
      </c>
      <c r="F829">
        <v>-1.0764199999999999</v>
      </c>
      <c r="G829">
        <v>-29008.1</v>
      </c>
      <c r="H829">
        <v>5.0845300000000003E-2</v>
      </c>
      <c r="I829">
        <v>-0.61514800000000003</v>
      </c>
      <c r="J829">
        <v>159.80000000000001</v>
      </c>
      <c r="K829">
        <v>174.1</v>
      </c>
      <c r="L829">
        <v>22.4</v>
      </c>
      <c r="M829">
        <v>152.19999999999999</v>
      </c>
      <c r="N829">
        <v>21.8</v>
      </c>
      <c r="O829">
        <v>176.2</v>
      </c>
      <c r="P829">
        <v>9.8624299999999998</v>
      </c>
      <c r="Q829">
        <v>110.925</v>
      </c>
      <c r="R829">
        <v>1.85121</v>
      </c>
      <c r="S829">
        <v>0.71037399999999995</v>
      </c>
      <c r="T829">
        <v>0.20674600000000001</v>
      </c>
    </row>
    <row r="830" spans="1:20" x14ac:dyDescent="0.45">
      <c r="A830">
        <v>829</v>
      </c>
      <c r="B830" s="1" t="s">
        <v>855</v>
      </c>
      <c r="C830" s="2">
        <v>0.95047453703703699</v>
      </c>
      <c r="D830">
        <v>32.740699999999997</v>
      </c>
      <c r="E830">
        <v>2638.65</v>
      </c>
      <c r="F830">
        <v>-1.0764199999999999</v>
      </c>
      <c r="G830">
        <v>-29008.1</v>
      </c>
      <c r="H830">
        <v>5.0845300000000003E-2</v>
      </c>
      <c r="I830">
        <v>-0.61552499999999999</v>
      </c>
      <c r="J830">
        <v>176.6</v>
      </c>
      <c r="K830">
        <v>177.6</v>
      </c>
      <c r="L830">
        <v>22.4</v>
      </c>
      <c r="M830">
        <v>151.69999999999999</v>
      </c>
      <c r="N830">
        <v>21.9</v>
      </c>
      <c r="O830">
        <v>176</v>
      </c>
      <c r="P830">
        <v>9.8624299999999998</v>
      </c>
      <c r="Q830">
        <v>110.925</v>
      </c>
      <c r="R830">
        <v>1.85121</v>
      </c>
      <c r="S830">
        <v>0.70988700000000005</v>
      </c>
      <c r="T830">
        <v>0.20715</v>
      </c>
    </row>
    <row r="831" spans="1:20" x14ac:dyDescent="0.45">
      <c r="A831">
        <v>830</v>
      </c>
      <c r="B831" s="1" t="s">
        <v>856</v>
      </c>
      <c r="C831" s="2">
        <v>0.95116898148148143</v>
      </c>
      <c r="D831">
        <v>32.757300000000001</v>
      </c>
      <c r="E831">
        <v>2624.19</v>
      </c>
      <c r="F831">
        <v>-1.0764199999999999</v>
      </c>
      <c r="G831">
        <v>-29008.1</v>
      </c>
      <c r="H831">
        <v>5.0845300000000003E-2</v>
      </c>
      <c r="I831">
        <v>-0.61477000000000004</v>
      </c>
      <c r="J831">
        <v>215.3</v>
      </c>
      <c r="K831">
        <v>176.4</v>
      </c>
      <c r="L831">
        <v>22.4</v>
      </c>
      <c r="M831">
        <v>171.1</v>
      </c>
      <c r="N831">
        <v>21.8</v>
      </c>
      <c r="O831">
        <v>175.7</v>
      </c>
      <c r="P831">
        <v>9.8624299999999998</v>
      </c>
      <c r="Q831">
        <v>110.925</v>
      </c>
      <c r="R831">
        <v>1.85121</v>
      </c>
      <c r="S831">
        <v>0.70952099999999996</v>
      </c>
      <c r="T831">
        <v>0.20702599999999999</v>
      </c>
    </row>
    <row r="832" spans="1:20" x14ac:dyDescent="0.45">
      <c r="A832">
        <v>831</v>
      </c>
      <c r="B832" s="1" t="s">
        <v>857</v>
      </c>
      <c r="C832" s="2">
        <v>0.95186342592592599</v>
      </c>
      <c r="D832">
        <v>32.774000000000001</v>
      </c>
      <c r="E832">
        <v>2631.88</v>
      </c>
      <c r="F832">
        <v>-1.0764199999999999</v>
      </c>
      <c r="G832">
        <v>-29008.1</v>
      </c>
      <c r="H832">
        <v>5.0845300000000003E-2</v>
      </c>
      <c r="I832">
        <v>-0.61495900000000003</v>
      </c>
      <c r="J832">
        <v>185</v>
      </c>
      <c r="K832">
        <v>171.3</v>
      </c>
      <c r="L832">
        <v>22.4</v>
      </c>
      <c r="M832">
        <v>160.69999999999999</v>
      </c>
      <c r="N832">
        <v>21.9</v>
      </c>
      <c r="O832">
        <v>175.7</v>
      </c>
      <c r="P832">
        <v>9.8624299999999998</v>
      </c>
      <c r="Q832">
        <v>110.925</v>
      </c>
      <c r="R832">
        <v>1.85121</v>
      </c>
      <c r="S832">
        <v>0.70988700000000005</v>
      </c>
      <c r="T832">
        <v>0.20693300000000001</v>
      </c>
    </row>
    <row r="833" spans="1:20" x14ac:dyDescent="0.45">
      <c r="A833">
        <v>832</v>
      </c>
      <c r="B833" s="1" t="s">
        <v>858</v>
      </c>
      <c r="C833" s="2">
        <v>0.95254629629629628</v>
      </c>
      <c r="D833">
        <v>32.790500000000002</v>
      </c>
      <c r="E833">
        <v>2634.65</v>
      </c>
      <c r="F833">
        <v>-1.0764199999999999</v>
      </c>
      <c r="G833">
        <v>-29008.1</v>
      </c>
      <c r="H833">
        <v>5.0845300000000003E-2</v>
      </c>
      <c r="I833">
        <v>-0.61514800000000003</v>
      </c>
      <c r="J833">
        <v>171.6</v>
      </c>
      <c r="K833">
        <v>172.2</v>
      </c>
      <c r="L833">
        <v>22.4</v>
      </c>
      <c r="M833">
        <v>163.19999999999999</v>
      </c>
      <c r="N833">
        <v>21.9</v>
      </c>
      <c r="O833">
        <v>175.7</v>
      </c>
      <c r="P833">
        <v>9.8624299999999998</v>
      </c>
      <c r="Q833">
        <v>110.925</v>
      </c>
      <c r="R833">
        <v>1.85121</v>
      </c>
      <c r="S833">
        <v>0.710283</v>
      </c>
      <c r="T833">
        <v>0.20674600000000001</v>
      </c>
    </row>
    <row r="834" spans="1:20" x14ac:dyDescent="0.45">
      <c r="A834">
        <v>833</v>
      </c>
      <c r="B834" s="1" t="s">
        <v>859</v>
      </c>
      <c r="C834" s="2">
        <v>0.95325231481481476</v>
      </c>
      <c r="D834">
        <v>32.807099999999998</v>
      </c>
      <c r="E834">
        <v>2638.65</v>
      </c>
      <c r="F834">
        <v>-1.0764199999999999</v>
      </c>
      <c r="G834">
        <v>-29008.1</v>
      </c>
      <c r="H834">
        <v>5.0826799999999998E-2</v>
      </c>
      <c r="I834">
        <v>-0.61552499999999999</v>
      </c>
      <c r="J834">
        <v>163.19999999999999</v>
      </c>
      <c r="K834">
        <v>175.7</v>
      </c>
      <c r="L834">
        <v>22.4</v>
      </c>
      <c r="M834">
        <v>155.30000000000001</v>
      </c>
      <c r="N834">
        <v>21.9</v>
      </c>
      <c r="O834">
        <v>175.8</v>
      </c>
      <c r="P834">
        <v>9.8624299999999998</v>
      </c>
      <c r="Q834">
        <v>110.925</v>
      </c>
      <c r="R834">
        <v>1.85121</v>
      </c>
      <c r="S834">
        <v>0.71037399999999995</v>
      </c>
      <c r="T834">
        <v>0.206839</v>
      </c>
    </row>
    <row r="835" spans="1:20" x14ac:dyDescent="0.45">
      <c r="A835">
        <v>834</v>
      </c>
      <c r="B835" s="1" t="s">
        <v>860</v>
      </c>
      <c r="C835" s="2">
        <v>0.9539467592592592</v>
      </c>
      <c r="D835">
        <v>32.823599999999999</v>
      </c>
      <c r="E835">
        <v>2635.58</v>
      </c>
      <c r="F835">
        <v>-1.0764199999999999</v>
      </c>
      <c r="G835">
        <v>-29008.1</v>
      </c>
      <c r="H835">
        <v>5.0845300000000003E-2</v>
      </c>
      <c r="I835">
        <v>-0.61477000000000004</v>
      </c>
      <c r="J835">
        <v>176.2</v>
      </c>
      <c r="K835">
        <v>177.8</v>
      </c>
      <c r="L835">
        <v>22.4</v>
      </c>
      <c r="M835">
        <v>153.1</v>
      </c>
      <c r="N835">
        <v>21.9</v>
      </c>
      <c r="O835">
        <v>175.7</v>
      </c>
      <c r="P835">
        <v>9.8624299999999998</v>
      </c>
      <c r="Q835">
        <v>110.925</v>
      </c>
      <c r="R835">
        <v>1.85121</v>
      </c>
      <c r="S835">
        <v>0.71046600000000004</v>
      </c>
      <c r="T835">
        <v>0.20733599999999999</v>
      </c>
    </row>
    <row r="836" spans="1:20" x14ac:dyDescent="0.45">
      <c r="A836">
        <v>835</v>
      </c>
      <c r="B836" s="1" t="s">
        <v>861</v>
      </c>
      <c r="C836" s="2">
        <v>0.95464120370370376</v>
      </c>
      <c r="D836">
        <v>32.840200000000003</v>
      </c>
      <c r="E836">
        <v>2626.96</v>
      </c>
      <c r="F836">
        <v>-1.0764199999999999</v>
      </c>
      <c r="G836">
        <v>-29008.1</v>
      </c>
      <c r="H836">
        <v>5.0826799999999998E-2</v>
      </c>
      <c r="I836">
        <v>-0.61458100000000004</v>
      </c>
      <c r="J836">
        <v>218.4</v>
      </c>
      <c r="K836">
        <v>172.9</v>
      </c>
      <c r="L836">
        <v>22.4</v>
      </c>
      <c r="M836">
        <v>172.2</v>
      </c>
      <c r="N836">
        <v>21.9</v>
      </c>
      <c r="O836">
        <v>175.6</v>
      </c>
      <c r="P836">
        <v>9.8624299999999998</v>
      </c>
      <c r="Q836">
        <v>110.925</v>
      </c>
      <c r="R836">
        <v>1.85121</v>
      </c>
      <c r="S836">
        <v>0.710283</v>
      </c>
      <c r="T836">
        <v>0.207429</v>
      </c>
    </row>
    <row r="837" spans="1:20" x14ac:dyDescent="0.45">
      <c r="A837">
        <v>836</v>
      </c>
      <c r="B837" s="1" t="s">
        <v>862</v>
      </c>
      <c r="C837" s="2">
        <v>0.9553356481481482</v>
      </c>
      <c r="D837">
        <v>32.856900000000003</v>
      </c>
      <c r="E837">
        <v>2638.65</v>
      </c>
      <c r="F837">
        <v>-1.0764199999999999</v>
      </c>
      <c r="G837">
        <v>-29008.1</v>
      </c>
      <c r="H837">
        <v>5.0826799999999998E-2</v>
      </c>
      <c r="I837">
        <v>-0.61533599999999999</v>
      </c>
      <c r="J837">
        <v>181.4</v>
      </c>
      <c r="K837">
        <v>172.7</v>
      </c>
      <c r="L837">
        <v>22.4</v>
      </c>
      <c r="M837">
        <v>161.6</v>
      </c>
      <c r="N837">
        <v>22</v>
      </c>
      <c r="O837">
        <v>175.7</v>
      </c>
      <c r="P837">
        <v>9.8624299999999998</v>
      </c>
      <c r="Q837">
        <v>110.925</v>
      </c>
      <c r="R837">
        <v>1.85121</v>
      </c>
      <c r="S837">
        <v>0.71083099999999999</v>
      </c>
      <c r="T837">
        <v>0.20724300000000001</v>
      </c>
    </row>
    <row r="838" spans="1:20" x14ac:dyDescent="0.45">
      <c r="A838">
        <v>837</v>
      </c>
      <c r="B838" s="1" t="s">
        <v>863</v>
      </c>
      <c r="C838" s="2">
        <v>0.95601851851851849</v>
      </c>
      <c r="D838">
        <v>32.8735</v>
      </c>
      <c r="E838">
        <v>2644.19</v>
      </c>
      <c r="F838">
        <v>-1.0764199999999999</v>
      </c>
      <c r="G838">
        <v>-29008.1</v>
      </c>
      <c r="H838">
        <v>5.0845300000000003E-2</v>
      </c>
      <c r="I838">
        <v>-0.61477000000000004</v>
      </c>
      <c r="J838">
        <v>169.4</v>
      </c>
      <c r="K838">
        <v>175.8</v>
      </c>
      <c r="L838">
        <v>22.4</v>
      </c>
      <c r="M838">
        <v>163</v>
      </c>
      <c r="N838">
        <v>21.9</v>
      </c>
      <c r="O838">
        <v>175.7</v>
      </c>
      <c r="P838">
        <v>9.8624299999999998</v>
      </c>
      <c r="Q838">
        <v>110.925</v>
      </c>
      <c r="R838">
        <v>1.85121</v>
      </c>
      <c r="S838">
        <v>0.71064799999999995</v>
      </c>
      <c r="T838">
        <v>0.20624999999999999</v>
      </c>
    </row>
    <row r="839" spans="1:20" x14ac:dyDescent="0.45">
      <c r="A839">
        <v>838</v>
      </c>
      <c r="B839" s="1" t="s">
        <v>864</v>
      </c>
      <c r="C839" s="2">
        <v>0.95672453703703697</v>
      </c>
      <c r="D839">
        <v>32.89</v>
      </c>
      <c r="E839">
        <v>2650.96</v>
      </c>
      <c r="F839">
        <v>-1.0764199999999999</v>
      </c>
      <c r="G839">
        <v>-29008.1</v>
      </c>
      <c r="H839">
        <v>5.0826799999999998E-2</v>
      </c>
      <c r="I839">
        <v>-0.61458100000000004</v>
      </c>
      <c r="J839">
        <v>163</v>
      </c>
      <c r="K839">
        <v>178</v>
      </c>
      <c r="L839">
        <v>22.4</v>
      </c>
      <c r="M839">
        <v>156.5</v>
      </c>
      <c r="N839">
        <v>21.9</v>
      </c>
      <c r="O839">
        <v>175.8</v>
      </c>
      <c r="P839">
        <v>9.8624299999999998</v>
      </c>
      <c r="Q839">
        <v>110.925</v>
      </c>
      <c r="R839">
        <v>1.85121</v>
      </c>
      <c r="S839">
        <v>0.71122700000000005</v>
      </c>
      <c r="T839">
        <v>0.206653</v>
      </c>
    </row>
    <row r="840" spans="1:20" x14ac:dyDescent="0.45">
      <c r="A840">
        <v>839</v>
      </c>
      <c r="B840" s="1" t="s">
        <v>865</v>
      </c>
      <c r="C840" s="2">
        <v>0.95741898148148152</v>
      </c>
      <c r="D840">
        <v>32.906799999999997</v>
      </c>
      <c r="E840">
        <v>2650.96</v>
      </c>
      <c r="F840">
        <v>-1.0764199999999999</v>
      </c>
      <c r="G840">
        <v>-29008.1</v>
      </c>
      <c r="H840">
        <v>5.0845300000000003E-2</v>
      </c>
      <c r="I840">
        <v>-0.61577599999999999</v>
      </c>
      <c r="J840">
        <v>160.6</v>
      </c>
      <c r="K840">
        <v>172.9</v>
      </c>
      <c r="L840">
        <v>22.4</v>
      </c>
      <c r="M840">
        <v>153.9</v>
      </c>
      <c r="N840">
        <v>22</v>
      </c>
      <c r="O840">
        <v>175.9</v>
      </c>
      <c r="P840">
        <v>9.8624299999999998</v>
      </c>
      <c r="Q840">
        <v>110.89400000000001</v>
      </c>
      <c r="R840">
        <v>1.85121</v>
      </c>
      <c r="S840">
        <v>0.71064799999999995</v>
      </c>
      <c r="T840">
        <v>0.206374</v>
      </c>
    </row>
    <row r="841" spans="1:20" x14ac:dyDescent="0.45">
      <c r="A841">
        <v>840</v>
      </c>
      <c r="B841" s="1" t="s">
        <v>866</v>
      </c>
      <c r="C841" s="2">
        <v>0.95811342592592597</v>
      </c>
      <c r="D841">
        <v>32.923299999999998</v>
      </c>
      <c r="E841">
        <v>2641.42</v>
      </c>
      <c r="F841">
        <v>-1.0764199999999999</v>
      </c>
      <c r="G841">
        <v>-29008.1</v>
      </c>
      <c r="H841">
        <v>5.0845300000000003E-2</v>
      </c>
      <c r="I841">
        <v>-0.61458100000000004</v>
      </c>
      <c r="J841">
        <v>170.6</v>
      </c>
      <c r="K841">
        <v>171.9</v>
      </c>
      <c r="L841">
        <v>22.4</v>
      </c>
      <c r="M841">
        <v>153.19999999999999</v>
      </c>
      <c r="N841">
        <v>22</v>
      </c>
      <c r="O841">
        <v>175.7</v>
      </c>
      <c r="P841">
        <v>9.8624299999999998</v>
      </c>
      <c r="Q841">
        <v>110.925</v>
      </c>
      <c r="R841">
        <v>1.85121</v>
      </c>
      <c r="S841">
        <v>0.710283</v>
      </c>
      <c r="T841">
        <v>0.206374</v>
      </c>
    </row>
    <row r="842" spans="1:20" x14ac:dyDescent="0.45">
      <c r="A842">
        <v>841</v>
      </c>
      <c r="B842" s="1" t="s">
        <v>867</v>
      </c>
      <c r="C842" s="2">
        <v>0.9588078703703703</v>
      </c>
      <c r="D842">
        <v>32.939900000000002</v>
      </c>
      <c r="E842">
        <v>2624.19</v>
      </c>
      <c r="F842">
        <v>-1.0764199999999999</v>
      </c>
      <c r="G842">
        <v>-29008.1</v>
      </c>
      <c r="H842">
        <v>5.0845300000000003E-2</v>
      </c>
      <c r="I842">
        <v>-0.61458100000000004</v>
      </c>
      <c r="J842">
        <v>231.2</v>
      </c>
      <c r="K842">
        <v>175.2</v>
      </c>
      <c r="L842">
        <v>22.4</v>
      </c>
      <c r="M842">
        <v>169.4</v>
      </c>
      <c r="N842">
        <v>22</v>
      </c>
      <c r="O842">
        <v>175.5</v>
      </c>
      <c r="P842">
        <v>9.8624299999999998</v>
      </c>
      <c r="Q842">
        <v>110.925</v>
      </c>
      <c r="R842">
        <v>1.85121</v>
      </c>
      <c r="S842">
        <v>0.71019200000000005</v>
      </c>
      <c r="T842">
        <v>0.20655999999999999</v>
      </c>
    </row>
    <row r="843" spans="1:20" x14ac:dyDescent="0.45">
      <c r="A843">
        <v>842</v>
      </c>
      <c r="B843" s="1" t="s">
        <v>868</v>
      </c>
      <c r="C843" s="2">
        <v>0.95950231481481485</v>
      </c>
      <c r="D843">
        <v>32.956499999999998</v>
      </c>
      <c r="E843">
        <v>2633.73</v>
      </c>
      <c r="F843">
        <v>-1.0764199999999999</v>
      </c>
      <c r="G843">
        <v>-29008.1</v>
      </c>
      <c r="H843">
        <v>5.0826799999999998E-2</v>
      </c>
      <c r="I843">
        <v>-0.61458100000000004</v>
      </c>
      <c r="J843">
        <v>174.3</v>
      </c>
      <c r="K843">
        <v>178.9</v>
      </c>
      <c r="L843">
        <v>22.4</v>
      </c>
      <c r="M843">
        <v>168.3</v>
      </c>
      <c r="N843">
        <v>21.9</v>
      </c>
      <c r="O843">
        <v>175.5</v>
      </c>
      <c r="P843">
        <v>9.8624299999999998</v>
      </c>
      <c r="Q843">
        <v>110.925</v>
      </c>
      <c r="R843">
        <v>1.85121</v>
      </c>
      <c r="S843">
        <v>0.710283</v>
      </c>
      <c r="T843">
        <v>0.205599</v>
      </c>
    </row>
    <row r="844" spans="1:20" x14ac:dyDescent="0.45">
      <c r="A844">
        <v>843</v>
      </c>
      <c r="B844" s="1" t="s">
        <v>869</v>
      </c>
      <c r="C844" s="2">
        <v>0.96018518518518514</v>
      </c>
      <c r="D844">
        <v>32.972999999999999</v>
      </c>
      <c r="E844">
        <v>2645.12</v>
      </c>
      <c r="F844">
        <v>-1.0764199999999999</v>
      </c>
      <c r="G844">
        <v>-29008.1</v>
      </c>
      <c r="H844">
        <v>5.0845300000000003E-2</v>
      </c>
      <c r="I844">
        <v>-0.61495900000000003</v>
      </c>
      <c r="J844">
        <v>177.6</v>
      </c>
      <c r="K844">
        <v>174.3</v>
      </c>
      <c r="L844">
        <v>22.4</v>
      </c>
      <c r="M844">
        <v>158</v>
      </c>
      <c r="N844">
        <v>21.9</v>
      </c>
      <c r="O844">
        <v>175.7</v>
      </c>
      <c r="P844">
        <v>9.8624299999999998</v>
      </c>
      <c r="Q844">
        <v>110.925</v>
      </c>
      <c r="R844">
        <v>1.85121</v>
      </c>
      <c r="S844">
        <v>0.71074000000000004</v>
      </c>
      <c r="T844">
        <v>0.206374</v>
      </c>
    </row>
    <row r="845" spans="1:20" x14ac:dyDescent="0.45">
      <c r="A845">
        <v>844</v>
      </c>
      <c r="B845" s="1" t="s">
        <v>870</v>
      </c>
      <c r="C845" s="2">
        <v>0.96089120370370373</v>
      </c>
      <c r="D845">
        <v>32.989800000000002</v>
      </c>
      <c r="E845">
        <v>2645.12</v>
      </c>
      <c r="F845">
        <v>-1.0764199999999999</v>
      </c>
      <c r="G845">
        <v>-29008.1</v>
      </c>
      <c r="H845">
        <v>5.0826799999999998E-2</v>
      </c>
      <c r="I845">
        <v>-0.61552499999999999</v>
      </c>
      <c r="J845">
        <v>189.2</v>
      </c>
      <c r="K845">
        <v>170.4</v>
      </c>
      <c r="L845">
        <v>22.4</v>
      </c>
      <c r="M845">
        <v>169.4</v>
      </c>
      <c r="N845">
        <v>21.9</v>
      </c>
      <c r="O845">
        <v>175.7</v>
      </c>
      <c r="P845">
        <v>9.8624299999999998</v>
      </c>
      <c r="Q845">
        <v>110.925</v>
      </c>
      <c r="R845">
        <v>1.85121</v>
      </c>
      <c r="S845">
        <v>0.71104400000000001</v>
      </c>
      <c r="T845">
        <v>0.20597099999999999</v>
      </c>
    </row>
    <row r="846" spans="1:20" x14ac:dyDescent="0.45">
      <c r="A846">
        <v>845</v>
      </c>
      <c r="B846" s="1" t="s">
        <v>871</v>
      </c>
      <c r="C846" s="2">
        <v>0.96158564814814806</v>
      </c>
      <c r="D846">
        <v>33.006300000000003</v>
      </c>
      <c r="E846">
        <v>2654.04</v>
      </c>
      <c r="F846">
        <v>-1.0764199999999999</v>
      </c>
      <c r="G846">
        <v>-29008.1</v>
      </c>
      <c r="H846">
        <v>5.0826799999999998E-2</v>
      </c>
      <c r="I846">
        <v>-0.61514800000000003</v>
      </c>
      <c r="J846">
        <v>182</v>
      </c>
      <c r="K846">
        <v>174.2</v>
      </c>
      <c r="L846">
        <v>22.4</v>
      </c>
      <c r="M846">
        <v>163.4</v>
      </c>
      <c r="N846">
        <v>21.9</v>
      </c>
      <c r="O846">
        <v>175.9</v>
      </c>
      <c r="P846">
        <v>9.8624299999999998</v>
      </c>
      <c r="Q846">
        <v>110.925</v>
      </c>
      <c r="R846">
        <v>1.85121</v>
      </c>
      <c r="S846">
        <v>0.71122700000000005</v>
      </c>
      <c r="T846">
        <v>0.20550599999999999</v>
      </c>
    </row>
    <row r="847" spans="1:20" x14ac:dyDescent="0.45">
      <c r="A847">
        <v>846</v>
      </c>
      <c r="B847" s="1" t="s">
        <v>872</v>
      </c>
      <c r="C847" s="2">
        <v>0.96228009259259262</v>
      </c>
      <c r="D847">
        <v>33.023099999999999</v>
      </c>
      <c r="E847">
        <v>2656.81</v>
      </c>
      <c r="F847">
        <v>-1.0764199999999999</v>
      </c>
      <c r="G847">
        <v>-29008.1</v>
      </c>
      <c r="H847">
        <v>5.0826799999999998E-2</v>
      </c>
      <c r="I847">
        <v>-0.61477000000000004</v>
      </c>
      <c r="J847">
        <v>190.2</v>
      </c>
      <c r="K847">
        <v>178.4</v>
      </c>
      <c r="L847">
        <v>22.4</v>
      </c>
      <c r="M847">
        <v>173.9</v>
      </c>
      <c r="N847">
        <v>22</v>
      </c>
      <c r="O847">
        <v>176</v>
      </c>
      <c r="P847">
        <v>9.8624299999999998</v>
      </c>
      <c r="Q847">
        <v>110.925</v>
      </c>
      <c r="R847">
        <v>1.85121</v>
      </c>
      <c r="S847">
        <v>0.71150100000000005</v>
      </c>
      <c r="T847">
        <v>0.20587800000000001</v>
      </c>
    </row>
    <row r="848" spans="1:20" x14ac:dyDescent="0.45">
      <c r="A848">
        <v>847</v>
      </c>
      <c r="B848" s="1" t="s">
        <v>873</v>
      </c>
      <c r="C848" s="2">
        <v>0.96297453703703706</v>
      </c>
      <c r="D848">
        <v>33.0396</v>
      </c>
      <c r="E848">
        <v>2673.12</v>
      </c>
      <c r="F848">
        <v>-1.0764199999999999</v>
      </c>
      <c r="G848">
        <v>-29008.1</v>
      </c>
      <c r="H848">
        <v>5.0826799999999998E-2</v>
      </c>
      <c r="I848">
        <v>-0.61577599999999999</v>
      </c>
      <c r="J848">
        <v>184.7</v>
      </c>
      <c r="K848">
        <v>176.5</v>
      </c>
      <c r="L848">
        <v>22.5</v>
      </c>
      <c r="M848">
        <v>162.4</v>
      </c>
      <c r="N848">
        <v>22</v>
      </c>
      <c r="O848">
        <v>176.3</v>
      </c>
      <c r="P848">
        <v>9.8624299999999998</v>
      </c>
      <c r="Q848">
        <v>110.925</v>
      </c>
      <c r="R848">
        <v>1.85121</v>
      </c>
      <c r="S848">
        <v>0.71180600000000005</v>
      </c>
      <c r="T848">
        <v>0.205289</v>
      </c>
    </row>
    <row r="849" spans="1:20" x14ac:dyDescent="0.45">
      <c r="A849">
        <v>848</v>
      </c>
      <c r="B849" s="1" t="s">
        <v>874</v>
      </c>
      <c r="C849" s="2">
        <v>0.9636689814814815</v>
      </c>
      <c r="D849">
        <v>33.056199999999997</v>
      </c>
      <c r="E849">
        <v>2680.81</v>
      </c>
      <c r="F849">
        <v>-1.0764199999999999</v>
      </c>
      <c r="G849">
        <v>-29008.1</v>
      </c>
      <c r="H849">
        <v>5.0845300000000003E-2</v>
      </c>
      <c r="I849">
        <v>-0.61533599999999999</v>
      </c>
      <c r="J849">
        <v>179.1</v>
      </c>
      <c r="K849">
        <v>171.8</v>
      </c>
      <c r="L849">
        <v>22.5</v>
      </c>
      <c r="M849">
        <v>170</v>
      </c>
      <c r="N849">
        <v>22</v>
      </c>
      <c r="O849">
        <v>176.5</v>
      </c>
      <c r="P849">
        <v>9.8624299999999998</v>
      </c>
      <c r="Q849">
        <v>110.925</v>
      </c>
      <c r="R849">
        <v>1.85121</v>
      </c>
      <c r="S849">
        <v>0.71198899999999998</v>
      </c>
      <c r="T849">
        <v>0.20510300000000001</v>
      </c>
    </row>
    <row r="850" spans="1:20" x14ac:dyDescent="0.45">
      <c r="A850">
        <v>849</v>
      </c>
      <c r="B850" s="1" t="s">
        <v>875</v>
      </c>
      <c r="C850" s="2">
        <v>0.96436342592592583</v>
      </c>
      <c r="D850">
        <v>33.072899999999997</v>
      </c>
      <c r="E850">
        <v>2690.35</v>
      </c>
      <c r="F850">
        <v>-1.0764199999999999</v>
      </c>
      <c r="G850">
        <v>-29008.1</v>
      </c>
      <c r="H850">
        <v>5.0845300000000003E-2</v>
      </c>
      <c r="I850">
        <v>-0.61514800000000003</v>
      </c>
      <c r="J850">
        <v>181.5</v>
      </c>
      <c r="K850">
        <v>172.5</v>
      </c>
      <c r="L850">
        <v>22.5</v>
      </c>
      <c r="M850">
        <v>160.1</v>
      </c>
      <c r="N850">
        <v>22.1</v>
      </c>
      <c r="O850">
        <v>176.8</v>
      </c>
      <c r="P850">
        <v>9.8624299999999998</v>
      </c>
      <c r="Q850">
        <v>110.925</v>
      </c>
      <c r="R850">
        <v>1.85121</v>
      </c>
      <c r="S850">
        <v>0.71217200000000003</v>
      </c>
      <c r="T850">
        <v>0.20482300000000001</v>
      </c>
    </row>
    <row r="851" spans="1:20" x14ac:dyDescent="0.45">
      <c r="A851">
        <v>850</v>
      </c>
      <c r="B851" s="1" t="s">
        <v>876</v>
      </c>
      <c r="C851" s="2">
        <v>0.96505787037037039</v>
      </c>
      <c r="D851">
        <v>33.089399999999998</v>
      </c>
      <c r="E851">
        <v>2690.35</v>
      </c>
      <c r="F851">
        <v>-1.0764199999999999</v>
      </c>
      <c r="G851">
        <v>-29008.1</v>
      </c>
      <c r="H851">
        <v>5.0845300000000003E-2</v>
      </c>
      <c r="I851">
        <v>-0.61477000000000004</v>
      </c>
      <c r="J851">
        <v>190.8</v>
      </c>
      <c r="K851">
        <v>176.2</v>
      </c>
      <c r="L851">
        <v>22.5</v>
      </c>
      <c r="M851">
        <v>174.7</v>
      </c>
      <c r="N851">
        <v>22.1</v>
      </c>
      <c r="O851">
        <v>176.9</v>
      </c>
      <c r="P851">
        <v>9.8624299999999998</v>
      </c>
      <c r="Q851">
        <v>110.925</v>
      </c>
      <c r="R851">
        <v>1.85121</v>
      </c>
      <c r="S851">
        <v>0.71235400000000004</v>
      </c>
      <c r="T851">
        <v>0.20460600000000001</v>
      </c>
    </row>
    <row r="852" spans="1:20" x14ac:dyDescent="0.45">
      <c r="A852">
        <v>851</v>
      </c>
      <c r="B852" s="1" t="s">
        <v>877</v>
      </c>
      <c r="C852" s="2">
        <v>0.96575231481481483</v>
      </c>
      <c r="D852">
        <v>33.106099999999998</v>
      </c>
      <c r="E852">
        <v>2705.74</v>
      </c>
      <c r="F852">
        <v>-1.0764199999999999</v>
      </c>
      <c r="G852">
        <v>-29008.1</v>
      </c>
      <c r="H852">
        <v>5.0845300000000003E-2</v>
      </c>
      <c r="I852">
        <v>-0.61552499999999999</v>
      </c>
      <c r="J852">
        <v>180</v>
      </c>
      <c r="K852">
        <v>178.2</v>
      </c>
      <c r="L852">
        <v>22.5</v>
      </c>
      <c r="M852">
        <v>161.80000000000001</v>
      </c>
      <c r="N852">
        <v>22.1</v>
      </c>
      <c r="O852">
        <v>177.2</v>
      </c>
      <c r="P852">
        <v>9.8624299999999998</v>
      </c>
      <c r="Q852">
        <v>110.925</v>
      </c>
      <c r="R852">
        <v>1.85121</v>
      </c>
      <c r="S852">
        <v>0.71265900000000004</v>
      </c>
      <c r="T852">
        <v>0.204513</v>
      </c>
    </row>
    <row r="853" spans="1:20" x14ac:dyDescent="0.45">
      <c r="A853">
        <v>852</v>
      </c>
      <c r="B853" s="1" t="s">
        <v>878</v>
      </c>
      <c r="C853" s="2">
        <v>0.96644675925925927</v>
      </c>
      <c r="D853">
        <v>33.122599999999998</v>
      </c>
      <c r="E853">
        <v>2713.43</v>
      </c>
      <c r="F853">
        <v>-1.0764199999999999</v>
      </c>
      <c r="G853">
        <v>-29008.1</v>
      </c>
      <c r="H853">
        <v>5.0845300000000003E-2</v>
      </c>
      <c r="I853">
        <v>-0.61514800000000003</v>
      </c>
      <c r="J853">
        <v>178.6</v>
      </c>
      <c r="K853">
        <v>173.5</v>
      </c>
      <c r="L853">
        <v>22.5</v>
      </c>
      <c r="M853">
        <v>168.3</v>
      </c>
      <c r="N853">
        <v>22.1</v>
      </c>
      <c r="O853">
        <v>177.4</v>
      </c>
      <c r="P853">
        <v>9.8624299999999998</v>
      </c>
      <c r="Q853">
        <v>110.925</v>
      </c>
      <c r="R853">
        <v>1.85121</v>
      </c>
      <c r="S853">
        <v>0.71284199999999998</v>
      </c>
      <c r="T853">
        <v>0.20386199999999999</v>
      </c>
    </row>
    <row r="854" spans="1:20" x14ac:dyDescent="0.45">
      <c r="A854">
        <v>853</v>
      </c>
      <c r="B854" s="1" t="s">
        <v>879</v>
      </c>
      <c r="C854" s="2">
        <v>0.9671412037037036</v>
      </c>
      <c r="D854">
        <v>33.139299999999999</v>
      </c>
      <c r="E854">
        <v>2722.97</v>
      </c>
      <c r="F854">
        <v>-1.0764199999999999</v>
      </c>
      <c r="G854">
        <v>-29008.1</v>
      </c>
      <c r="H854">
        <v>5.0845300000000003E-2</v>
      </c>
      <c r="I854">
        <v>-0.61458100000000004</v>
      </c>
      <c r="J854">
        <v>180.1</v>
      </c>
      <c r="K854">
        <v>169.7</v>
      </c>
      <c r="L854">
        <v>22.5</v>
      </c>
      <c r="M854">
        <v>161.69999999999999</v>
      </c>
      <c r="N854">
        <v>22.1</v>
      </c>
      <c r="O854">
        <v>177.6</v>
      </c>
      <c r="P854">
        <v>9.8624299999999998</v>
      </c>
      <c r="Q854">
        <v>110.925</v>
      </c>
      <c r="R854">
        <v>1.85121</v>
      </c>
      <c r="S854">
        <v>0.71302399999999999</v>
      </c>
      <c r="T854">
        <v>0.20404800000000001</v>
      </c>
    </row>
    <row r="855" spans="1:20" x14ac:dyDescent="0.45">
      <c r="A855">
        <v>854</v>
      </c>
      <c r="B855" s="1" t="s">
        <v>880</v>
      </c>
      <c r="C855" s="2">
        <v>0.96784722222222219</v>
      </c>
      <c r="D855">
        <v>33.155799999999999</v>
      </c>
      <c r="E855">
        <v>2721.13</v>
      </c>
      <c r="F855">
        <v>-1.0764199999999999</v>
      </c>
      <c r="G855">
        <v>-29008.1</v>
      </c>
      <c r="H855">
        <v>5.0845300000000003E-2</v>
      </c>
      <c r="I855">
        <v>-0.61477000000000004</v>
      </c>
      <c r="J855">
        <v>191.3</v>
      </c>
      <c r="K855">
        <v>167.7</v>
      </c>
      <c r="L855">
        <v>22.5</v>
      </c>
      <c r="M855">
        <v>172.2</v>
      </c>
      <c r="N855">
        <v>22.1</v>
      </c>
      <c r="O855">
        <v>177.7</v>
      </c>
      <c r="P855">
        <v>9.8624299999999998</v>
      </c>
      <c r="Q855">
        <v>110.925</v>
      </c>
      <c r="R855">
        <v>1.85121</v>
      </c>
      <c r="S855">
        <v>0.71320700000000004</v>
      </c>
      <c r="T855">
        <v>0.203738</v>
      </c>
    </row>
    <row r="856" spans="1:20" x14ac:dyDescent="0.45">
      <c r="A856">
        <v>855</v>
      </c>
      <c r="B856" s="1" t="s">
        <v>881</v>
      </c>
      <c r="C856" s="2">
        <v>0.9685300925925926</v>
      </c>
      <c r="D856">
        <v>33.172400000000003</v>
      </c>
      <c r="E856">
        <v>2728.82</v>
      </c>
      <c r="F856">
        <v>-1.0764199999999999</v>
      </c>
      <c r="G856">
        <v>-29008.1</v>
      </c>
      <c r="H856">
        <v>5.0845300000000003E-2</v>
      </c>
      <c r="I856">
        <v>-0.61477000000000004</v>
      </c>
      <c r="J856">
        <v>185.8</v>
      </c>
      <c r="K856">
        <v>166</v>
      </c>
      <c r="L856">
        <v>22.5</v>
      </c>
      <c r="M856">
        <v>164.1</v>
      </c>
      <c r="N856">
        <v>22.1</v>
      </c>
      <c r="O856">
        <v>178</v>
      </c>
      <c r="P856">
        <v>9.8624299999999998</v>
      </c>
      <c r="Q856">
        <v>110.925</v>
      </c>
      <c r="R856">
        <v>1.85121</v>
      </c>
      <c r="S856">
        <v>0.71360299999999999</v>
      </c>
      <c r="T856">
        <v>0.20404800000000001</v>
      </c>
    </row>
    <row r="857" spans="1:20" x14ac:dyDescent="0.45">
      <c r="A857">
        <v>856</v>
      </c>
      <c r="B857" s="1" t="s">
        <v>882</v>
      </c>
      <c r="C857" s="2">
        <v>0.96922453703703704</v>
      </c>
      <c r="D857">
        <v>33.189</v>
      </c>
      <c r="E857">
        <v>2726.66</v>
      </c>
      <c r="F857">
        <v>-1.0764199999999999</v>
      </c>
      <c r="G857">
        <v>-29008.1</v>
      </c>
      <c r="H857">
        <v>5.0826799999999998E-2</v>
      </c>
      <c r="I857">
        <v>-0.61495900000000003</v>
      </c>
      <c r="J857">
        <v>183.3</v>
      </c>
      <c r="K857">
        <v>165.1</v>
      </c>
      <c r="L857">
        <v>22.5</v>
      </c>
      <c r="M857">
        <v>171.2</v>
      </c>
      <c r="N857">
        <v>22.1</v>
      </c>
      <c r="O857">
        <v>178.1</v>
      </c>
      <c r="P857">
        <v>9.8624299999999998</v>
      </c>
      <c r="Q857">
        <v>110.925</v>
      </c>
      <c r="R857">
        <v>1.85121</v>
      </c>
      <c r="S857">
        <v>0.71360299999999999</v>
      </c>
      <c r="T857">
        <v>0.20432700000000001</v>
      </c>
    </row>
    <row r="858" spans="1:20" x14ac:dyDescent="0.45">
      <c r="A858">
        <v>857</v>
      </c>
      <c r="B858" s="1" t="s">
        <v>883</v>
      </c>
      <c r="C858" s="2">
        <v>0.96991898148148159</v>
      </c>
      <c r="D858">
        <v>33.205599999999997</v>
      </c>
      <c r="E858">
        <v>2729.74</v>
      </c>
      <c r="F858">
        <v>-1.0764199999999999</v>
      </c>
      <c r="G858">
        <v>-29008.1</v>
      </c>
      <c r="H858">
        <v>5.0826799999999998E-2</v>
      </c>
      <c r="I858">
        <v>-0.61458100000000004</v>
      </c>
      <c r="J858">
        <v>180.4</v>
      </c>
      <c r="K858">
        <v>170.8</v>
      </c>
      <c r="L858">
        <v>22.5</v>
      </c>
      <c r="M858">
        <v>160</v>
      </c>
      <c r="N858">
        <v>22.1</v>
      </c>
      <c r="O858">
        <v>178.4</v>
      </c>
      <c r="P858">
        <v>9.8624299999999998</v>
      </c>
      <c r="Q858">
        <v>110.925</v>
      </c>
      <c r="R858">
        <v>1.85121</v>
      </c>
      <c r="S858">
        <v>0.71342099999999997</v>
      </c>
      <c r="T858">
        <v>0.20473</v>
      </c>
    </row>
    <row r="859" spans="1:20" x14ac:dyDescent="0.45">
      <c r="A859">
        <v>858</v>
      </c>
      <c r="B859" s="1" t="s">
        <v>884</v>
      </c>
      <c r="C859" s="2">
        <v>0.97061342592592592</v>
      </c>
      <c r="D859">
        <v>33.222200000000001</v>
      </c>
      <c r="E859">
        <v>2728.82</v>
      </c>
      <c r="F859">
        <v>-1.0764199999999999</v>
      </c>
      <c r="G859">
        <v>-29008.1</v>
      </c>
      <c r="H859">
        <v>5.0826799999999998E-2</v>
      </c>
      <c r="I859">
        <v>-0.61514800000000003</v>
      </c>
      <c r="J859">
        <v>185.6</v>
      </c>
      <c r="K859">
        <v>175.8</v>
      </c>
      <c r="L859">
        <v>22.5</v>
      </c>
      <c r="M859">
        <v>171.4</v>
      </c>
      <c r="N859">
        <v>22.1</v>
      </c>
      <c r="O859">
        <v>178.5</v>
      </c>
      <c r="P859">
        <v>9.8624299999999998</v>
      </c>
      <c r="Q859">
        <v>110.925</v>
      </c>
      <c r="R859">
        <v>1.85121</v>
      </c>
      <c r="S859">
        <v>0.71342099999999997</v>
      </c>
      <c r="T859">
        <v>0.20460600000000001</v>
      </c>
    </row>
    <row r="860" spans="1:20" x14ac:dyDescent="0.45">
      <c r="A860">
        <v>859</v>
      </c>
      <c r="B860" s="1" t="s">
        <v>885</v>
      </c>
      <c r="C860" s="2">
        <v>0.97130787037037036</v>
      </c>
      <c r="D860">
        <v>33.238999999999997</v>
      </c>
      <c r="E860">
        <v>2738.36</v>
      </c>
      <c r="F860">
        <v>-1.0764199999999999</v>
      </c>
      <c r="G860">
        <v>-29008.1</v>
      </c>
      <c r="H860">
        <v>5.0826799999999998E-2</v>
      </c>
      <c r="I860">
        <v>-0.61577599999999999</v>
      </c>
      <c r="J860">
        <v>185.2</v>
      </c>
      <c r="K860">
        <v>177.5</v>
      </c>
      <c r="L860">
        <v>22.5</v>
      </c>
      <c r="M860">
        <v>161.5</v>
      </c>
      <c r="N860">
        <v>22.1</v>
      </c>
      <c r="O860">
        <v>178.7</v>
      </c>
      <c r="P860">
        <v>9.8624299999999998</v>
      </c>
      <c r="Q860">
        <v>110.925</v>
      </c>
      <c r="R860">
        <v>1.85121</v>
      </c>
      <c r="S860">
        <v>0.71351200000000004</v>
      </c>
      <c r="T860">
        <v>0.20460600000000001</v>
      </c>
    </row>
    <row r="861" spans="1:20" x14ac:dyDescent="0.45">
      <c r="A861">
        <v>860</v>
      </c>
      <c r="B861" s="1" t="s">
        <v>886</v>
      </c>
      <c r="C861" s="2">
        <v>0.97201388888888884</v>
      </c>
      <c r="D861">
        <v>33.255499999999998</v>
      </c>
      <c r="E861">
        <v>2742.05</v>
      </c>
      <c r="F861">
        <v>-1.0764199999999999</v>
      </c>
      <c r="G861">
        <v>-29008.1</v>
      </c>
      <c r="H861">
        <v>5.0826799999999998E-2</v>
      </c>
      <c r="I861">
        <v>-0.61477000000000004</v>
      </c>
      <c r="J861">
        <v>185</v>
      </c>
      <c r="K861">
        <v>172.4</v>
      </c>
      <c r="L861">
        <v>22.4</v>
      </c>
      <c r="M861">
        <v>172.6</v>
      </c>
      <c r="N861">
        <v>22.1</v>
      </c>
      <c r="O861">
        <v>178.9</v>
      </c>
      <c r="P861">
        <v>9.8624299999999998</v>
      </c>
      <c r="Q861">
        <v>110.925</v>
      </c>
      <c r="R861">
        <v>1.85121</v>
      </c>
      <c r="S861">
        <v>0.71342099999999997</v>
      </c>
      <c r="T861">
        <v>0.204513</v>
      </c>
    </row>
    <row r="862" spans="1:20" x14ac:dyDescent="0.45">
      <c r="A862">
        <v>861</v>
      </c>
      <c r="B862" s="1" t="s">
        <v>887</v>
      </c>
      <c r="C862" s="2">
        <v>0.97269675925925936</v>
      </c>
      <c r="D862">
        <v>33.272100000000002</v>
      </c>
      <c r="E862">
        <v>2751.59</v>
      </c>
      <c r="F862">
        <v>-1.0764199999999999</v>
      </c>
      <c r="G862">
        <v>-29008.1</v>
      </c>
      <c r="H862">
        <v>5.0826799999999998E-2</v>
      </c>
      <c r="I862">
        <v>-0.61552499999999999</v>
      </c>
      <c r="J862">
        <v>186.6</v>
      </c>
      <c r="K862">
        <v>172.2</v>
      </c>
      <c r="L862">
        <v>22.5</v>
      </c>
      <c r="M862">
        <v>160.69999999999999</v>
      </c>
      <c r="N862">
        <v>22.1</v>
      </c>
      <c r="O862">
        <v>179.1</v>
      </c>
      <c r="P862">
        <v>9.8624299999999998</v>
      </c>
      <c r="Q862">
        <v>110.925</v>
      </c>
      <c r="R862">
        <v>1.85121</v>
      </c>
      <c r="S862">
        <v>0.71369499999999997</v>
      </c>
      <c r="T862">
        <v>0.20482300000000001</v>
      </c>
    </row>
    <row r="863" spans="1:20" x14ac:dyDescent="0.45">
      <c r="A863">
        <v>862</v>
      </c>
      <c r="B863" s="1" t="s">
        <v>888</v>
      </c>
      <c r="C863" s="2">
        <v>0.97339120370370369</v>
      </c>
      <c r="D863">
        <v>33.288600000000002</v>
      </c>
      <c r="E863">
        <v>2752.82</v>
      </c>
      <c r="F863">
        <v>-1.0764199999999999</v>
      </c>
      <c r="G863">
        <v>-29008.1</v>
      </c>
      <c r="H863">
        <v>5.0826799999999998E-2</v>
      </c>
      <c r="I863">
        <v>-0.61477000000000004</v>
      </c>
      <c r="J863">
        <v>180.6</v>
      </c>
      <c r="K863">
        <v>175.5</v>
      </c>
      <c r="L863">
        <v>22.4</v>
      </c>
      <c r="M863">
        <v>169</v>
      </c>
      <c r="N863">
        <v>22.1</v>
      </c>
      <c r="O863">
        <v>179.2</v>
      </c>
      <c r="P863">
        <v>9.8624299999999998</v>
      </c>
      <c r="Q863">
        <v>110.925</v>
      </c>
      <c r="R863">
        <v>1.85121</v>
      </c>
      <c r="S863">
        <v>0.71378600000000003</v>
      </c>
      <c r="T863">
        <v>0.204513</v>
      </c>
    </row>
    <row r="864" spans="1:20" x14ac:dyDescent="0.45">
      <c r="A864">
        <v>863</v>
      </c>
      <c r="B864" s="1" t="s">
        <v>889</v>
      </c>
      <c r="C864" s="2">
        <v>0.97408564814814813</v>
      </c>
      <c r="D864">
        <v>33.305300000000003</v>
      </c>
      <c r="E864">
        <v>2761.44</v>
      </c>
      <c r="F864">
        <v>-1.0764199999999999</v>
      </c>
      <c r="G864">
        <v>-29008.1</v>
      </c>
      <c r="H864">
        <v>5.0826799999999998E-2</v>
      </c>
      <c r="I864">
        <v>-0.61458100000000004</v>
      </c>
      <c r="J864">
        <v>183.1</v>
      </c>
      <c r="K864">
        <v>177.6</v>
      </c>
      <c r="L864">
        <v>22.4</v>
      </c>
      <c r="M864">
        <v>160.69999999999999</v>
      </c>
      <c r="N864">
        <v>22.1</v>
      </c>
      <c r="O864">
        <v>179.4</v>
      </c>
      <c r="P864">
        <v>9.8624299999999998</v>
      </c>
      <c r="Q864">
        <v>110.925</v>
      </c>
      <c r="R864">
        <v>1.85121</v>
      </c>
      <c r="S864">
        <v>0.71387699999999998</v>
      </c>
      <c r="T864">
        <v>0.20432700000000001</v>
      </c>
    </row>
    <row r="865" spans="1:20" x14ac:dyDescent="0.45">
      <c r="A865">
        <v>864</v>
      </c>
      <c r="B865" s="1" t="s">
        <v>890</v>
      </c>
      <c r="C865" s="2">
        <v>0.97478009259259257</v>
      </c>
      <c r="D865">
        <v>33.321899999999999</v>
      </c>
      <c r="E865">
        <v>2763.28</v>
      </c>
      <c r="F865">
        <v>-1.0764199999999999</v>
      </c>
      <c r="G865">
        <v>-29008.1</v>
      </c>
      <c r="H865">
        <v>5.0826799999999998E-2</v>
      </c>
      <c r="I865">
        <v>-0.61552499999999999</v>
      </c>
      <c r="J865">
        <v>188.8</v>
      </c>
      <c r="K865">
        <v>174.4</v>
      </c>
      <c r="L865">
        <v>22.4</v>
      </c>
      <c r="M865">
        <v>171.2</v>
      </c>
      <c r="N865">
        <v>22.1</v>
      </c>
      <c r="O865">
        <v>179.5</v>
      </c>
      <c r="P865">
        <v>9.8624299999999998</v>
      </c>
      <c r="Q865">
        <v>110.925</v>
      </c>
      <c r="R865">
        <v>1.85121</v>
      </c>
      <c r="S865">
        <v>0.71396899999999996</v>
      </c>
      <c r="T865">
        <v>0.20482300000000001</v>
      </c>
    </row>
    <row r="866" spans="1:20" x14ac:dyDescent="0.45">
      <c r="A866">
        <v>865</v>
      </c>
      <c r="B866" s="1" t="s">
        <v>891</v>
      </c>
      <c r="C866" s="2">
        <v>0.97548611111111105</v>
      </c>
      <c r="D866">
        <v>33.338500000000003</v>
      </c>
      <c r="E866">
        <v>2773.75</v>
      </c>
      <c r="F866">
        <v>-1.0764199999999999</v>
      </c>
      <c r="G866">
        <v>-29008.1</v>
      </c>
      <c r="H866">
        <v>5.0826799999999998E-2</v>
      </c>
      <c r="I866">
        <v>-0.61477000000000004</v>
      </c>
      <c r="J866">
        <v>187.1</v>
      </c>
      <c r="K866">
        <v>170.3</v>
      </c>
      <c r="L866">
        <v>22.4</v>
      </c>
      <c r="M866">
        <v>161.6</v>
      </c>
      <c r="N866">
        <v>22.1</v>
      </c>
      <c r="O866">
        <v>179.8</v>
      </c>
      <c r="P866">
        <v>9.8624299999999998</v>
      </c>
      <c r="Q866">
        <v>110.925</v>
      </c>
      <c r="R866">
        <v>1.85121</v>
      </c>
      <c r="S866">
        <v>0.71427300000000005</v>
      </c>
      <c r="T866">
        <v>0.20386199999999999</v>
      </c>
    </row>
    <row r="867" spans="1:20" x14ac:dyDescent="0.45">
      <c r="A867">
        <v>866</v>
      </c>
      <c r="B867" s="1" t="s">
        <v>892</v>
      </c>
      <c r="C867" s="2">
        <v>0.97618055555555561</v>
      </c>
      <c r="D867">
        <v>33.355200000000004</v>
      </c>
      <c r="E867">
        <v>2774.67</v>
      </c>
      <c r="F867">
        <v>-1.0764199999999999</v>
      </c>
      <c r="G867">
        <v>-29008.1</v>
      </c>
      <c r="H867">
        <v>5.0845300000000003E-2</v>
      </c>
      <c r="I867">
        <v>-0.61533599999999999</v>
      </c>
      <c r="J867">
        <v>177.9</v>
      </c>
      <c r="K867">
        <v>173.4</v>
      </c>
      <c r="L867">
        <v>22.4</v>
      </c>
      <c r="M867">
        <v>168.3</v>
      </c>
      <c r="N867">
        <v>22</v>
      </c>
      <c r="O867">
        <v>179.8</v>
      </c>
      <c r="P867">
        <v>9.8624299999999998</v>
      </c>
      <c r="Q867">
        <v>110.925</v>
      </c>
      <c r="R867">
        <v>1.85121</v>
      </c>
      <c r="S867">
        <v>0.71445599999999998</v>
      </c>
      <c r="T867">
        <v>0.20414099999999999</v>
      </c>
    </row>
    <row r="868" spans="1:20" x14ac:dyDescent="0.45">
      <c r="A868">
        <v>867</v>
      </c>
      <c r="B868" s="1" t="s">
        <v>893</v>
      </c>
      <c r="C868" s="2">
        <v>0.9768634259259259</v>
      </c>
      <c r="D868">
        <v>33.371699999999997</v>
      </c>
      <c r="E868">
        <v>2780.52</v>
      </c>
      <c r="F868">
        <v>-1.0764199999999999</v>
      </c>
      <c r="G868">
        <v>-29008.1</v>
      </c>
      <c r="H868">
        <v>5.0826799999999998E-2</v>
      </c>
      <c r="I868">
        <v>-0.61533599999999999</v>
      </c>
      <c r="J868">
        <v>180.2</v>
      </c>
      <c r="K868">
        <v>169.7</v>
      </c>
      <c r="L868">
        <v>22.4</v>
      </c>
      <c r="M868">
        <v>161</v>
      </c>
      <c r="N868">
        <v>22.1</v>
      </c>
      <c r="O868">
        <v>179.9</v>
      </c>
      <c r="P868">
        <v>9.8624299999999998</v>
      </c>
      <c r="Q868">
        <v>110.925</v>
      </c>
      <c r="R868">
        <v>1.85121</v>
      </c>
      <c r="S868">
        <v>0.71454799999999996</v>
      </c>
      <c r="T868">
        <v>0.20386199999999999</v>
      </c>
    </row>
    <row r="869" spans="1:20" x14ac:dyDescent="0.45">
      <c r="A869">
        <v>868</v>
      </c>
      <c r="B869" s="1" t="s">
        <v>894</v>
      </c>
      <c r="C869" s="2">
        <v>0.97755787037037034</v>
      </c>
      <c r="D869">
        <v>33.388399999999997</v>
      </c>
      <c r="E869">
        <v>2774.67</v>
      </c>
      <c r="F869">
        <v>-1.0764199999999999</v>
      </c>
      <c r="G869">
        <v>-29008.1</v>
      </c>
      <c r="H869">
        <v>5.0826799999999998E-2</v>
      </c>
      <c r="I869">
        <v>-0.61495900000000003</v>
      </c>
      <c r="J869">
        <v>192.6</v>
      </c>
      <c r="K869">
        <v>167.4</v>
      </c>
      <c r="L869">
        <v>22.4</v>
      </c>
      <c r="M869">
        <v>171.8</v>
      </c>
      <c r="N869">
        <v>22.1</v>
      </c>
      <c r="O869">
        <v>179.9</v>
      </c>
      <c r="P869">
        <v>9.8624299999999998</v>
      </c>
      <c r="Q869">
        <v>110.925</v>
      </c>
      <c r="R869">
        <v>1.85121</v>
      </c>
      <c r="S869">
        <v>0.71454799999999996</v>
      </c>
      <c r="T869">
        <v>0.20404800000000001</v>
      </c>
    </row>
    <row r="870" spans="1:20" x14ac:dyDescent="0.45">
      <c r="A870">
        <v>869</v>
      </c>
      <c r="B870" s="1" t="s">
        <v>895</v>
      </c>
      <c r="C870" s="2">
        <v>0.97825231481481489</v>
      </c>
      <c r="D870">
        <v>33.405099999999997</v>
      </c>
      <c r="E870">
        <v>2778.67</v>
      </c>
      <c r="F870">
        <v>-1.0764199999999999</v>
      </c>
      <c r="G870">
        <v>-29008.1</v>
      </c>
      <c r="H870">
        <v>5.0826799999999998E-2</v>
      </c>
      <c r="I870">
        <v>-0.61477000000000004</v>
      </c>
      <c r="J870">
        <v>181.3</v>
      </c>
      <c r="K870">
        <v>172.8</v>
      </c>
      <c r="L870">
        <v>22.4</v>
      </c>
      <c r="M870">
        <v>164.3</v>
      </c>
      <c r="N870">
        <v>22</v>
      </c>
      <c r="O870">
        <v>180.1</v>
      </c>
      <c r="P870">
        <v>9.8624299999999998</v>
      </c>
      <c r="Q870">
        <v>110.925</v>
      </c>
      <c r="R870">
        <v>1.85121</v>
      </c>
      <c r="S870">
        <v>0.71482199999999996</v>
      </c>
      <c r="T870">
        <v>0.204234</v>
      </c>
    </row>
    <row r="871" spans="1:20" x14ac:dyDescent="0.45">
      <c r="A871">
        <v>870</v>
      </c>
      <c r="B871" s="1" t="s">
        <v>896</v>
      </c>
      <c r="C871" s="2">
        <v>0.97894675925925922</v>
      </c>
      <c r="D871">
        <v>33.421599999999998</v>
      </c>
      <c r="E871">
        <v>2779.59</v>
      </c>
      <c r="F871">
        <v>-1.0764199999999999</v>
      </c>
      <c r="G871">
        <v>-29008.1</v>
      </c>
      <c r="H871">
        <v>5.0845300000000003E-2</v>
      </c>
      <c r="I871">
        <v>-0.61458100000000004</v>
      </c>
      <c r="J871">
        <v>176.5</v>
      </c>
      <c r="K871">
        <v>177.2</v>
      </c>
      <c r="L871">
        <v>22.4</v>
      </c>
      <c r="M871">
        <v>166.7</v>
      </c>
      <c r="N871">
        <v>22.1</v>
      </c>
      <c r="O871">
        <v>180.2</v>
      </c>
      <c r="P871">
        <v>9.8624299999999998</v>
      </c>
      <c r="Q871">
        <v>110.925</v>
      </c>
      <c r="R871">
        <v>1.85121</v>
      </c>
      <c r="S871">
        <v>0.71472999999999998</v>
      </c>
      <c r="T871">
        <v>0.20386199999999999</v>
      </c>
    </row>
    <row r="872" spans="1:20" x14ac:dyDescent="0.45">
      <c r="A872">
        <v>871</v>
      </c>
      <c r="B872" s="1" t="s">
        <v>897</v>
      </c>
      <c r="C872" s="2">
        <v>0.97965277777777782</v>
      </c>
      <c r="D872">
        <v>33.438200000000002</v>
      </c>
      <c r="E872">
        <v>2785.44</v>
      </c>
      <c r="F872">
        <v>-1.0764199999999999</v>
      </c>
      <c r="G872">
        <v>-29008.1</v>
      </c>
      <c r="H872">
        <v>5.0845300000000003E-2</v>
      </c>
      <c r="I872">
        <v>-0.61514800000000003</v>
      </c>
      <c r="J872">
        <v>179.8</v>
      </c>
      <c r="K872">
        <v>178</v>
      </c>
      <c r="L872">
        <v>22.4</v>
      </c>
      <c r="M872">
        <v>160.9</v>
      </c>
      <c r="N872">
        <v>22</v>
      </c>
      <c r="O872">
        <v>180.2</v>
      </c>
      <c r="P872">
        <v>9.8624299999999998</v>
      </c>
      <c r="Q872">
        <v>110.925</v>
      </c>
      <c r="R872">
        <v>1.85121</v>
      </c>
      <c r="S872">
        <v>0.71482199999999996</v>
      </c>
      <c r="T872">
        <v>0.20355200000000001</v>
      </c>
    </row>
    <row r="873" spans="1:20" x14ac:dyDescent="0.45">
      <c r="A873">
        <v>872</v>
      </c>
      <c r="B873" s="1" t="s">
        <v>898</v>
      </c>
      <c r="C873" s="2">
        <v>0.98033564814814822</v>
      </c>
      <c r="D873">
        <v>33.454700000000003</v>
      </c>
      <c r="E873">
        <v>2784.21</v>
      </c>
      <c r="F873">
        <v>-1.0764199999999999</v>
      </c>
      <c r="G873">
        <v>-29008.1</v>
      </c>
      <c r="H873">
        <v>5.0826799999999998E-2</v>
      </c>
      <c r="I873">
        <v>-0.61514800000000003</v>
      </c>
      <c r="J873">
        <v>191.4</v>
      </c>
      <c r="K873">
        <v>172.7</v>
      </c>
      <c r="L873">
        <v>22.4</v>
      </c>
      <c r="M873">
        <v>173.6</v>
      </c>
      <c r="N873">
        <v>22</v>
      </c>
      <c r="O873">
        <v>180.4</v>
      </c>
      <c r="P873">
        <v>9.8624299999999998</v>
      </c>
      <c r="Q873">
        <v>110.925</v>
      </c>
      <c r="R873">
        <v>1.85121</v>
      </c>
      <c r="S873">
        <v>0.71445599999999998</v>
      </c>
      <c r="T873">
        <v>0.203738</v>
      </c>
    </row>
    <row r="874" spans="1:20" x14ac:dyDescent="0.45">
      <c r="A874">
        <v>873</v>
      </c>
      <c r="B874" s="1" t="s">
        <v>899</v>
      </c>
      <c r="C874" s="2">
        <v>0.98103009259259266</v>
      </c>
      <c r="D874">
        <v>33.471499999999999</v>
      </c>
      <c r="E874">
        <v>2790.98</v>
      </c>
      <c r="F874">
        <v>-1.0764199999999999</v>
      </c>
      <c r="G874">
        <v>-29008.1</v>
      </c>
      <c r="H874">
        <v>5.0845300000000003E-2</v>
      </c>
      <c r="I874">
        <v>-0.61533599999999999</v>
      </c>
      <c r="J874">
        <v>184.9</v>
      </c>
      <c r="K874">
        <v>171.2</v>
      </c>
      <c r="L874">
        <v>22.4</v>
      </c>
      <c r="M874">
        <v>162.69999999999999</v>
      </c>
      <c r="N874">
        <v>21.9</v>
      </c>
      <c r="O874">
        <v>180.5</v>
      </c>
      <c r="P874">
        <v>9.8624299999999998</v>
      </c>
      <c r="Q874">
        <v>110.925</v>
      </c>
      <c r="R874">
        <v>1.85121</v>
      </c>
      <c r="S874">
        <v>0.71482199999999996</v>
      </c>
      <c r="T874">
        <v>0.20318</v>
      </c>
    </row>
    <row r="875" spans="1:20" x14ac:dyDescent="0.45">
      <c r="A875">
        <v>874</v>
      </c>
      <c r="B875" s="1" t="s">
        <v>900</v>
      </c>
      <c r="C875" s="2">
        <v>0.98172453703703699</v>
      </c>
      <c r="D875">
        <v>33.488</v>
      </c>
      <c r="E875">
        <v>2790.06</v>
      </c>
      <c r="F875">
        <v>-1.0764199999999999</v>
      </c>
      <c r="G875">
        <v>-29008.1</v>
      </c>
      <c r="H875">
        <v>5.0826799999999998E-2</v>
      </c>
      <c r="I875">
        <v>-0.61458100000000004</v>
      </c>
      <c r="J875">
        <v>181.4</v>
      </c>
      <c r="K875">
        <v>174.9</v>
      </c>
      <c r="L875">
        <v>22.4</v>
      </c>
      <c r="M875">
        <v>168.8</v>
      </c>
      <c r="N875">
        <v>21.9</v>
      </c>
      <c r="O875">
        <v>180.5</v>
      </c>
      <c r="P875">
        <v>9.8624299999999998</v>
      </c>
      <c r="Q875">
        <v>110.925</v>
      </c>
      <c r="R875">
        <v>1.85121</v>
      </c>
      <c r="S875">
        <v>0.71530899999999997</v>
      </c>
      <c r="T875">
        <v>0.20404800000000001</v>
      </c>
    </row>
    <row r="876" spans="1:20" x14ac:dyDescent="0.45">
      <c r="A876">
        <v>875</v>
      </c>
      <c r="B876" s="1" t="s">
        <v>901</v>
      </c>
      <c r="C876" s="2">
        <v>0.98241898148148143</v>
      </c>
      <c r="D876">
        <v>33.504600000000003</v>
      </c>
      <c r="E876">
        <v>2795.9</v>
      </c>
      <c r="F876">
        <v>-1.0764199999999999</v>
      </c>
      <c r="G876">
        <v>-29008.1</v>
      </c>
      <c r="H876">
        <v>5.0845300000000003E-2</v>
      </c>
      <c r="I876">
        <v>-0.61495900000000003</v>
      </c>
      <c r="J876">
        <v>182.9</v>
      </c>
      <c r="K876">
        <v>178.4</v>
      </c>
      <c r="L876">
        <v>22.4</v>
      </c>
      <c r="M876">
        <v>163.69999999999999</v>
      </c>
      <c r="N876">
        <v>21.9</v>
      </c>
      <c r="O876">
        <v>180.6</v>
      </c>
      <c r="P876">
        <v>9.8624299999999998</v>
      </c>
      <c r="Q876">
        <v>110.925</v>
      </c>
      <c r="R876">
        <v>1.85121</v>
      </c>
      <c r="S876">
        <v>0.71530899999999997</v>
      </c>
      <c r="T876">
        <v>0.203459</v>
      </c>
    </row>
    <row r="877" spans="1:20" x14ac:dyDescent="0.45">
      <c r="A877">
        <v>876</v>
      </c>
      <c r="B877" s="1" t="s">
        <v>902</v>
      </c>
      <c r="C877" s="2">
        <v>0.98312499999999992</v>
      </c>
      <c r="D877">
        <v>33.5212</v>
      </c>
      <c r="E877">
        <v>2797.75</v>
      </c>
      <c r="F877">
        <v>-1.0764199999999999</v>
      </c>
      <c r="G877">
        <v>-29008.1</v>
      </c>
      <c r="H877">
        <v>5.0826799999999998E-2</v>
      </c>
      <c r="I877">
        <v>-0.61458100000000004</v>
      </c>
      <c r="J877">
        <v>187.1</v>
      </c>
      <c r="K877">
        <v>174.3</v>
      </c>
      <c r="L877">
        <v>22.4</v>
      </c>
      <c r="M877">
        <v>173</v>
      </c>
      <c r="N877">
        <v>21.9</v>
      </c>
      <c r="O877">
        <v>180.6</v>
      </c>
      <c r="P877">
        <v>9.8624299999999998</v>
      </c>
      <c r="Q877">
        <v>110.925</v>
      </c>
      <c r="R877">
        <v>1.85121</v>
      </c>
      <c r="S877">
        <v>0.71540099999999995</v>
      </c>
      <c r="T877">
        <v>0.20336599999999999</v>
      </c>
    </row>
    <row r="878" spans="1:20" x14ac:dyDescent="0.45">
      <c r="A878">
        <v>877</v>
      </c>
      <c r="B878" s="1" t="s">
        <v>903</v>
      </c>
      <c r="C878" s="2">
        <v>0.98381944444444447</v>
      </c>
      <c r="D878">
        <v>33.537799999999997</v>
      </c>
      <c r="E878">
        <v>2806.37</v>
      </c>
      <c r="F878">
        <v>-1.0764199999999999</v>
      </c>
      <c r="G878">
        <v>-29008.1</v>
      </c>
      <c r="H878">
        <v>5.0845300000000003E-2</v>
      </c>
      <c r="I878">
        <v>-0.61495900000000003</v>
      </c>
      <c r="J878">
        <v>180.8</v>
      </c>
      <c r="K878">
        <v>170</v>
      </c>
      <c r="L878">
        <v>22.4</v>
      </c>
      <c r="M878">
        <v>162.9</v>
      </c>
      <c r="N878">
        <v>22</v>
      </c>
      <c r="O878">
        <v>180.7</v>
      </c>
      <c r="P878">
        <v>9.8624299999999998</v>
      </c>
      <c r="Q878">
        <v>110.925</v>
      </c>
      <c r="R878">
        <v>1.85121</v>
      </c>
      <c r="S878">
        <v>0.71567499999999995</v>
      </c>
      <c r="T878">
        <v>0.20286999999999999</v>
      </c>
    </row>
    <row r="879" spans="1:20" x14ac:dyDescent="0.45">
      <c r="A879">
        <v>878</v>
      </c>
      <c r="B879" s="1" t="s">
        <v>904</v>
      </c>
      <c r="C879" s="2">
        <v>0.98450231481481476</v>
      </c>
      <c r="D879">
        <v>33.554400000000001</v>
      </c>
      <c r="E879">
        <v>2804.52</v>
      </c>
      <c r="F879">
        <v>-0.15307599999999999</v>
      </c>
      <c r="G879">
        <v>-29008.1</v>
      </c>
      <c r="H879">
        <v>5.0826799999999998E-2</v>
      </c>
      <c r="I879">
        <v>-0.61533599999999999</v>
      </c>
      <c r="J879">
        <v>178.1</v>
      </c>
      <c r="K879">
        <v>167.9</v>
      </c>
      <c r="L879">
        <v>22.4</v>
      </c>
      <c r="M879">
        <v>168.5</v>
      </c>
      <c r="N879">
        <v>21.9</v>
      </c>
      <c r="O879">
        <v>180.8</v>
      </c>
      <c r="P879">
        <v>9.8624299999999998</v>
      </c>
      <c r="Q879">
        <v>110.925</v>
      </c>
      <c r="R879">
        <v>1.85121</v>
      </c>
      <c r="S879">
        <v>0.71567499999999995</v>
      </c>
      <c r="T879">
        <v>0.20355200000000001</v>
      </c>
    </row>
    <row r="880" spans="1:20" x14ac:dyDescent="0.45">
      <c r="A880">
        <v>879</v>
      </c>
      <c r="B880" s="1" t="s">
        <v>905</v>
      </c>
      <c r="C880" s="2">
        <v>0.9851967592592592</v>
      </c>
      <c r="D880">
        <v>33.571100000000001</v>
      </c>
      <c r="E880">
        <v>2804.52</v>
      </c>
      <c r="F880">
        <v>-1.0764199999999999</v>
      </c>
      <c r="G880">
        <v>-29008.1</v>
      </c>
      <c r="H880">
        <v>5.0826799999999998E-2</v>
      </c>
      <c r="I880">
        <v>-0.61514800000000003</v>
      </c>
      <c r="J880">
        <v>178.2</v>
      </c>
      <c r="K880">
        <v>172.9</v>
      </c>
      <c r="L880">
        <v>22.4</v>
      </c>
      <c r="M880">
        <v>161.5</v>
      </c>
      <c r="N880">
        <v>21.9</v>
      </c>
      <c r="O880">
        <v>180.9</v>
      </c>
      <c r="P880">
        <v>9.8624299999999998</v>
      </c>
      <c r="Q880">
        <v>110.925</v>
      </c>
      <c r="R880">
        <v>1.85121</v>
      </c>
      <c r="S880">
        <v>0.71579700000000002</v>
      </c>
      <c r="T880">
        <v>0.202963</v>
      </c>
    </row>
    <row r="881" spans="1:20" x14ac:dyDescent="0.45">
      <c r="A881">
        <v>880</v>
      </c>
      <c r="B881" s="1" t="s">
        <v>906</v>
      </c>
      <c r="C881" s="2">
        <v>0.98589120370370376</v>
      </c>
      <c r="D881">
        <v>33.587699999999998</v>
      </c>
      <c r="E881">
        <v>2797.75</v>
      </c>
      <c r="F881">
        <v>-1.0764199999999999</v>
      </c>
      <c r="G881">
        <v>-29008.1</v>
      </c>
      <c r="H881">
        <v>5.0826799999999998E-2</v>
      </c>
      <c r="I881">
        <v>-0.61477000000000004</v>
      </c>
      <c r="J881">
        <v>191.4</v>
      </c>
      <c r="K881">
        <v>177.2</v>
      </c>
      <c r="L881">
        <v>22.4</v>
      </c>
      <c r="M881">
        <v>173.4</v>
      </c>
      <c r="N881">
        <v>22</v>
      </c>
      <c r="O881">
        <v>180.9</v>
      </c>
      <c r="P881">
        <v>9.8624299999999998</v>
      </c>
      <c r="Q881">
        <v>110.925</v>
      </c>
      <c r="R881">
        <v>1.85121</v>
      </c>
      <c r="S881">
        <v>0.71567499999999995</v>
      </c>
      <c r="T881">
        <v>0.20286999999999999</v>
      </c>
    </row>
    <row r="882" spans="1:20" x14ac:dyDescent="0.45">
      <c r="A882">
        <v>881</v>
      </c>
      <c r="B882" s="1" t="s">
        <v>907</v>
      </c>
      <c r="C882" s="2">
        <v>0.9865856481481482</v>
      </c>
      <c r="D882">
        <v>33.604199999999999</v>
      </c>
      <c r="E882">
        <v>2806.37</v>
      </c>
      <c r="F882">
        <v>-1.0764199999999999</v>
      </c>
      <c r="G882">
        <v>-29008.1</v>
      </c>
      <c r="H882">
        <v>5.0826799999999998E-2</v>
      </c>
      <c r="I882">
        <v>-0.61533599999999999</v>
      </c>
      <c r="J882">
        <v>187.2</v>
      </c>
      <c r="K882">
        <v>178.4</v>
      </c>
      <c r="L882">
        <v>22.4</v>
      </c>
      <c r="M882">
        <v>162.1</v>
      </c>
      <c r="N882">
        <v>21.9</v>
      </c>
      <c r="O882">
        <v>181</v>
      </c>
      <c r="P882">
        <v>9.8624299999999998</v>
      </c>
      <c r="Q882">
        <v>110.925</v>
      </c>
      <c r="R882">
        <v>1.85121</v>
      </c>
      <c r="S882">
        <v>0.71588799999999997</v>
      </c>
      <c r="T882">
        <v>0.202963</v>
      </c>
    </row>
    <row r="883" spans="1:20" x14ac:dyDescent="0.45">
      <c r="A883">
        <v>882</v>
      </c>
      <c r="B883" s="1" t="s">
        <v>908</v>
      </c>
      <c r="C883" s="2">
        <v>0.98729166666666668</v>
      </c>
      <c r="D883">
        <v>33.620800000000003</v>
      </c>
      <c r="E883">
        <v>2811.29</v>
      </c>
      <c r="F883">
        <v>-1.0764199999999999</v>
      </c>
      <c r="G883">
        <v>-29008.1</v>
      </c>
      <c r="H883">
        <v>5.0826799999999998E-2</v>
      </c>
      <c r="I883">
        <v>-0.61552499999999999</v>
      </c>
      <c r="J883">
        <v>177.9</v>
      </c>
      <c r="K883">
        <v>173.3</v>
      </c>
      <c r="L883">
        <v>22.4</v>
      </c>
      <c r="M883">
        <v>167.7</v>
      </c>
      <c r="N883">
        <v>21.9</v>
      </c>
      <c r="O883">
        <v>181</v>
      </c>
      <c r="P883">
        <v>9.8624299999999998</v>
      </c>
      <c r="Q883">
        <v>110.925</v>
      </c>
      <c r="R883">
        <v>1.85121</v>
      </c>
      <c r="S883">
        <v>0.71579700000000002</v>
      </c>
      <c r="T883">
        <v>0.20286999999999999</v>
      </c>
    </row>
    <row r="884" spans="1:20" x14ac:dyDescent="0.45">
      <c r="A884">
        <v>883</v>
      </c>
      <c r="B884" s="1" t="s">
        <v>909</v>
      </c>
      <c r="C884" s="2">
        <v>0.98798611111111112</v>
      </c>
      <c r="D884">
        <v>33.637500000000003</v>
      </c>
      <c r="E884">
        <v>2814.98</v>
      </c>
      <c r="F884">
        <v>-1.0764199999999999</v>
      </c>
      <c r="G884">
        <v>-29008.1</v>
      </c>
      <c r="H884">
        <v>5.0826799999999998E-2</v>
      </c>
      <c r="I884">
        <v>-0.61552499999999999</v>
      </c>
      <c r="J884">
        <v>179.7</v>
      </c>
      <c r="K884">
        <v>169.6</v>
      </c>
      <c r="L884">
        <v>22.4</v>
      </c>
      <c r="M884">
        <v>159.5</v>
      </c>
      <c r="N884">
        <v>21.9</v>
      </c>
      <c r="O884">
        <v>181</v>
      </c>
      <c r="P884">
        <v>9.8624299999999998</v>
      </c>
      <c r="Q884">
        <v>110.925</v>
      </c>
      <c r="R884">
        <v>1.85121</v>
      </c>
      <c r="S884">
        <v>0.71625300000000003</v>
      </c>
      <c r="T884">
        <v>0.20286999999999999</v>
      </c>
    </row>
    <row r="885" spans="1:20" x14ac:dyDescent="0.45">
      <c r="A885">
        <v>884</v>
      </c>
      <c r="B885" s="1" t="s">
        <v>910</v>
      </c>
      <c r="C885" s="2">
        <v>0.98866898148148152</v>
      </c>
      <c r="D885">
        <v>33.654200000000003</v>
      </c>
      <c r="E885">
        <v>2807.29</v>
      </c>
      <c r="F885">
        <v>-1.0764199999999999</v>
      </c>
      <c r="G885">
        <v>-29008.1</v>
      </c>
      <c r="H885">
        <v>5.0845300000000003E-2</v>
      </c>
      <c r="I885">
        <v>-0.61533599999999999</v>
      </c>
      <c r="J885">
        <v>192.1</v>
      </c>
      <c r="K885">
        <v>167.5</v>
      </c>
      <c r="L885">
        <v>22.4</v>
      </c>
      <c r="M885">
        <v>172.9</v>
      </c>
      <c r="N885">
        <v>21.9</v>
      </c>
      <c r="O885">
        <v>181</v>
      </c>
      <c r="P885">
        <v>9.8624299999999998</v>
      </c>
      <c r="Q885">
        <v>110.925</v>
      </c>
      <c r="R885">
        <v>1.85121</v>
      </c>
      <c r="S885">
        <v>0.71607100000000001</v>
      </c>
      <c r="T885">
        <v>0.20286999999999999</v>
      </c>
    </row>
    <row r="886" spans="1:20" x14ac:dyDescent="0.45">
      <c r="A886">
        <v>885</v>
      </c>
      <c r="B886" s="1" t="s">
        <v>911</v>
      </c>
      <c r="C886" s="2">
        <v>0.98936342592592597</v>
      </c>
      <c r="D886">
        <v>33.670699999999997</v>
      </c>
      <c r="E886">
        <v>2810.37</v>
      </c>
      <c r="F886">
        <v>-1.0764199999999999</v>
      </c>
      <c r="G886">
        <v>-29008.1</v>
      </c>
      <c r="H886">
        <v>5.0845300000000003E-2</v>
      </c>
      <c r="I886">
        <v>-0.61533599999999999</v>
      </c>
      <c r="J886">
        <v>181.5</v>
      </c>
      <c r="K886">
        <v>165.9</v>
      </c>
      <c r="L886">
        <v>22.4</v>
      </c>
      <c r="M886">
        <v>163.6</v>
      </c>
      <c r="N886">
        <v>21.9</v>
      </c>
      <c r="O886">
        <v>181.1</v>
      </c>
      <c r="P886">
        <v>9.8624299999999998</v>
      </c>
      <c r="Q886">
        <v>110.925</v>
      </c>
      <c r="R886">
        <v>1.85121</v>
      </c>
      <c r="S886">
        <v>0.71625300000000003</v>
      </c>
      <c r="T886">
        <v>0.20364499999999999</v>
      </c>
    </row>
    <row r="887" spans="1:20" x14ac:dyDescent="0.45">
      <c r="A887">
        <v>886</v>
      </c>
      <c r="B887" s="1" t="s">
        <v>912</v>
      </c>
      <c r="C887" s="2">
        <v>0.9900578703703703</v>
      </c>
      <c r="D887">
        <v>33.687199999999997</v>
      </c>
      <c r="E887">
        <v>2805.44</v>
      </c>
      <c r="F887">
        <v>-1.0764199999999999</v>
      </c>
      <c r="G887">
        <v>-29008.1</v>
      </c>
      <c r="H887">
        <v>5.0845300000000003E-2</v>
      </c>
      <c r="I887">
        <v>-0.61458100000000004</v>
      </c>
      <c r="J887">
        <v>175.4</v>
      </c>
      <c r="K887">
        <v>171.4</v>
      </c>
      <c r="L887">
        <v>22.4</v>
      </c>
      <c r="M887">
        <v>168.9</v>
      </c>
      <c r="N887">
        <v>21.9</v>
      </c>
      <c r="O887">
        <v>181.2</v>
      </c>
      <c r="P887">
        <v>9.8624299999999998</v>
      </c>
      <c r="Q887">
        <v>110.925</v>
      </c>
      <c r="R887">
        <v>1.85121</v>
      </c>
      <c r="S887">
        <v>0.71616199999999997</v>
      </c>
      <c r="T887">
        <v>0.20355200000000001</v>
      </c>
    </row>
    <row r="888" spans="1:20" x14ac:dyDescent="0.45">
      <c r="A888">
        <v>887</v>
      </c>
      <c r="B888" s="1" t="s">
        <v>913</v>
      </c>
      <c r="C888" s="2">
        <v>0.99076388888888889</v>
      </c>
      <c r="D888">
        <v>33.703800000000001</v>
      </c>
      <c r="E888">
        <v>2804.52</v>
      </c>
      <c r="F888">
        <v>-1.0764199999999999</v>
      </c>
      <c r="G888">
        <v>-29008.1</v>
      </c>
      <c r="H888">
        <v>5.0826799999999998E-2</v>
      </c>
      <c r="I888">
        <v>-0.61495900000000003</v>
      </c>
      <c r="J888">
        <v>182</v>
      </c>
      <c r="K888">
        <v>175.7</v>
      </c>
      <c r="L888">
        <v>22.4</v>
      </c>
      <c r="M888">
        <v>160.1</v>
      </c>
      <c r="N888">
        <v>21.9</v>
      </c>
      <c r="O888">
        <v>181.2</v>
      </c>
      <c r="P888">
        <v>9.8624299999999998</v>
      </c>
      <c r="Q888">
        <v>110.925</v>
      </c>
      <c r="R888">
        <v>1.85121</v>
      </c>
      <c r="S888">
        <v>0.71597900000000003</v>
      </c>
      <c r="T888">
        <v>0.20355200000000001</v>
      </c>
    </row>
    <row r="889" spans="1:20" x14ac:dyDescent="0.45">
      <c r="A889">
        <v>888</v>
      </c>
      <c r="B889" s="1" t="s">
        <v>914</v>
      </c>
      <c r="C889" s="2">
        <v>0.99145833333333344</v>
      </c>
      <c r="D889">
        <v>33.720599999999997</v>
      </c>
      <c r="E889">
        <v>2797.75</v>
      </c>
      <c r="F889">
        <v>-1.0764199999999999</v>
      </c>
      <c r="G889">
        <v>-29008.1</v>
      </c>
      <c r="H889">
        <v>5.0826799999999998E-2</v>
      </c>
      <c r="I889">
        <v>-0.61514800000000003</v>
      </c>
      <c r="J889">
        <v>201.8</v>
      </c>
      <c r="K889">
        <v>177.6</v>
      </c>
      <c r="L889">
        <v>22.4</v>
      </c>
      <c r="M889">
        <v>173.3</v>
      </c>
      <c r="N889">
        <v>21.9</v>
      </c>
      <c r="O889">
        <v>181</v>
      </c>
      <c r="P889">
        <v>9.8624299999999998</v>
      </c>
      <c r="Q889">
        <v>110.925</v>
      </c>
      <c r="R889">
        <v>1.85121</v>
      </c>
      <c r="S889">
        <v>0.71607100000000001</v>
      </c>
      <c r="T889">
        <v>0.204513</v>
      </c>
    </row>
    <row r="890" spans="1:20" x14ac:dyDescent="0.45">
      <c r="A890">
        <v>889</v>
      </c>
      <c r="B890" s="1" t="s">
        <v>915</v>
      </c>
      <c r="C890" s="2">
        <v>0.99215277777777777</v>
      </c>
      <c r="D890">
        <v>33.737099999999998</v>
      </c>
      <c r="E890">
        <v>2808.21</v>
      </c>
      <c r="F890">
        <v>-1.0764199999999999</v>
      </c>
      <c r="G890">
        <v>-29008.1</v>
      </c>
      <c r="H890">
        <v>5.0826799999999998E-2</v>
      </c>
      <c r="I890">
        <v>-0.61458100000000004</v>
      </c>
      <c r="J890">
        <v>174.1</v>
      </c>
      <c r="K890">
        <v>172.4</v>
      </c>
      <c r="L890">
        <v>22.4</v>
      </c>
      <c r="M890">
        <v>166.1</v>
      </c>
      <c r="N890">
        <v>21.9</v>
      </c>
      <c r="O890">
        <v>181.3</v>
      </c>
      <c r="P890">
        <v>9.8624299999999998</v>
      </c>
      <c r="Q890">
        <v>110.925</v>
      </c>
      <c r="R890">
        <v>1.85121</v>
      </c>
      <c r="S890">
        <v>0.71597900000000003</v>
      </c>
      <c r="T890">
        <v>0.203738</v>
      </c>
    </row>
    <row r="891" spans="1:20" x14ac:dyDescent="0.45">
      <c r="A891">
        <v>890</v>
      </c>
      <c r="B891" s="1" t="s">
        <v>916</v>
      </c>
      <c r="C891" s="2">
        <v>0.99283564814814806</v>
      </c>
      <c r="D891">
        <v>33.753900000000002</v>
      </c>
      <c r="E891">
        <v>2811.29</v>
      </c>
      <c r="F891">
        <v>-1.0764199999999999</v>
      </c>
      <c r="G891">
        <v>-29008.1</v>
      </c>
      <c r="H891">
        <v>5.0826799999999998E-2</v>
      </c>
      <c r="I891">
        <v>-0.61552499999999999</v>
      </c>
      <c r="J891">
        <v>182.6</v>
      </c>
      <c r="K891">
        <v>172.1</v>
      </c>
      <c r="L891">
        <v>22.4</v>
      </c>
      <c r="M891">
        <v>161.1</v>
      </c>
      <c r="N891">
        <v>21.9</v>
      </c>
      <c r="O891">
        <v>181.2</v>
      </c>
      <c r="P891">
        <v>9.8624299999999998</v>
      </c>
      <c r="Q891">
        <v>110.925</v>
      </c>
      <c r="R891">
        <v>1.85121</v>
      </c>
      <c r="S891">
        <v>0.71607100000000001</v>
      </c>
      <c r="T891">
        <v>0.203955</v>
      </c>
    </row>
    <row r="892" spans="1:20" x14ac:dyDescent="0.45">
      <c r="A892">
        <v>891</v>
      </c>
      <c r="B892" s="1" t="s">
        <v>917</v>
      </c>
      <c r="C892" s="2">
        <v>0.99353009259259262</v>
      </c>
      <c r="D892">
        <v>33.770400000000002</v>
      </c>
      <c r="E892">
        <v>2805.44</v>
      </c>
      <c r="F892">
        <v>-1.0764199999999999</v>
      </c>
      <c r="G892">
        <v>-29008.1</v>
      </c>
      <c r="H892">
        <v>5.0826799999999998E-2</v>
      </c>
      <c r="I892">
        <v>-0.61458100000000004</v>
      </c>
      <c r="J892">
        <v>190.5</v>
      </c>
      <c r="K892">
        <v>175.3</v>
      </c>
      <c r="L892">
        <v>22.4</v>
      </c>
      <c r="M892">
        <v>171.8</v>
      </c>
      <c r="N892">
        <v>21.9</v>
      </c>
      <c r="O892">
        <v>181.4</v>
      </c>
      <c r="P892">
        <v>9.8624299999999998</v>
      </c>
      <c r="Q892">
        <v>110.925</v>
      </c>
      <c r="R892">
        <v>1.85121</v>
      </c>
      <c r="S892">
        <v>0.71607100000000001</v>
      </c>
      <c r="T892">
        <v>0.20308699999999999</v>
      </c>
    </row>
    <row r="893" spans="1:20" x14ac:dyDescent="0.45">
      <c r="A893">
        <v>892</v>
      </c>
      <c r="B893" s="1" t="s">
        <v>918</v>
      </c>
      <c r="C893" s="2">
        <v>0.99423611111111121</v>
      </c>
      <c r="D893">
        <v>33.786999999999999</v>
      </c>
      <c r="E893">
        <v>2813.14</v>
      </c>
      <c r="F893">
        <v>-1.0764199999999999</v>
      </c>
      <c r="G893">
        <v>-29008.1</v>
      </c>
      <c r="H893">
        <v>5.0826799999999998E-2</v>
      </c>
      <c r="I893">
        <v>-0.61514800000000003</v>
      </c>
      <c r="J893">
        <v>180.5</v>
      </c>
      <c r="K893">
        <v>177.2</v>
      </c>
      <c r="L893">
        <v>22.4</v>
      </c>
      <c r="M893">
        <v>163.69999999999999</v>
      </c>
      <c r="N893">
        <v>21.9</v>
      </c>
      <c r="O893">
        <v>181.3</v>
      </c>
      <c r="P893">
        <v>9.8624299999999998</v>
      </c>
      <c r="Q893">
        <v>110.925</v>
      </c>
      <c r="R893">
        <v>1.85121</v>
      </c>
      <c r="S893">
        <v>0.71634500000000001</v>
      </c>
      <c r="T893">
        <v>0.203738</v>
      </c>
    </row>
    <row r="894" spans="1:20" x14ac:dyDescent="0.45">
      <c r="A894">
        <v>893</v>
      </c>
      <c r="B894" s="1" t="s">
        <v>919</v>
      </c>
      <c r="C894" s="2">
        <v>0.99493055555555554</v>
      </c>
      <c r="D894">
        <v>33.803600000000003</v>
      </c>
      <c r="E894">
        <v>2814.98</v>
      </c>
      <c r="F894">
        <v>-1.0764199999999999</v>
      </c>
      <c r="G894">
        <v>-29008.1</v>
      </c>
      <c r="H894">
        <v>5.0845300000000003E-2</v>
      </c>
      <c r="I894">
        <v>-0.61552499999999999</v>
      </c>
      <c r="J894">
        <v>179.5</v>
      </c>
      <c r="K894">
        <v>174.5</v>
      </c>
      <c r="L894">
        <v>22.4</v>
      </c>
      <c r="M894">
        <v>168</v>
      </c>
      <c r="N894">
        <v>21.9</v>
      </c>
      <c r="O894">
        <v>181.4</v>
      </c>
      <c r="P894">
        <v>9.8624299999999998</v>
      </c>
      <c r="Q894">
        <v>110.925</v>
      </c>
      <c r="R894">
        <v>1.85121</v>
      </c>
      <c r="S894">
        <v>0.71634500000000001</v>
      </c>
      <c r="T894">
        <v>0.203459</v>
      </c>
    </row>
    <row r="895" spans="1:20" x14ac:dyDescent="0.45">
      <c r="A895">
        <v>894</v>
      </c>
      <c r="B895" s="1" t="s">
        <v>920</v>
      </c>
      <c r="C895" s="2">
        <v>0.99562499999999998</v>
      </c>
      <c r="D895">
        <v>33.8202</v>
      </c>
      <c r="E895">
        <v>2819.91</v>
      </c>
      <c r="F895">
        <v>-1.0764199999999999</v>
      </c>
      <c r="G895">
        <v>-29008.1</v>
      </c>
      <c r="H895">
        <v>5.0845300000000003E-2</v>
      </c>
      <c r="I895">
        <v>-0.61458100000000004</v>
      </c>
      <c r="J895">
        <v>183.4</v>
      </c>
      <c r="K895">
        <v>170.3</v>
      </c>
      <c r="L895">
        <v>22.4</v>
      </c>
      <c r="M895">
        <v>161.69999999999999</v>
      </c>
      <c r="N895">
        <v>21.9</v>
      </c>
      <c r="O895">
        <v>181.4</v>
      </c>
      <c r="P895">
        <v>9.8624299999999998</v>
      </c>
      <c r="Q895">
        <v>110.925</v>
      </c>
      <c r="R895">
        <v>1.85121</v>
      </c>
      <c r="S895">
        <v>0.71652800000000005</v>
      </c>
      <c r="T895">
        <v>0.20249700000000001</v>
      </c>
    </row>
    <row r="896" spans="1:20" x14ac:dyDescent="0.45">
      <c r="A896">
        <v>895</v>
      </c>
      <c r="B896" s="1" t="s">
        <v>921</v>
      </c>
      <c r="C896" s="2">
        <v>0.99631944444444442</v>
      </c>
      <c r="D896">
        <v>33.8369</v>
      </c>
      <c r="E896">
        <v>2814.06</v>
      </c>
      <c r="F896">
        <v>-1.0764199999999999</v>
      </c>
      <c r="G896">
        <v>-29008.1</v>
      </c>
      <c r="H896">
        <v>5.0845300000000003E-2</v>
      </c>
      <c r="I896">
        <v>-0.61552499999999999</v>
      </c>
      <c r="J896">
        <v>189.8</v>
      </c>
      <c r="K896">
        <v>173.4</v>
      </c>
      <c r="L896">
        <v>22.4</v>
      </c>
      <c r="M896">
        <v>173.6</v>
      </c>
      <c r="N896">
        <v>21.9</v>
      </c>
      <c r="O896">
        <v>181.4</v>
      </c>
      <c r="P896">
        <v>9.8624299999999998</v>
      </c>
      <c r="Q896">
        <v>110.925</v>
      </c>
      <c r="R896">
        <v>1.85121</v>
      </c>
      <c r="S896">
        <v>0.71664899999999998</v>
      </c>
      <c r="T896">
        <v>0.20336599999999999</v>
      </c>
    </row>
    <row r="897" spans="1:20" x14ac:dyDescent="0.45">
      <c r="A897">
        <v>896</v>
      </c>
      <c r="B897" s="1" t="s">
        <v>922</v>
      </c>
      <c r="C897" s="2">
        <v>0.99700231481481483</v>
      </c>
      <c r="D897">
        <v>33.853499999999997</v>
      </c>
      <c r="E897">
        <v>2819.91</v>
      </c>
      <c r="F897">
        <v>-1.0764199999999999</v>
      </c>
      <c r="G897">
        <v>-29008.1</v>
      </c>
      <c r="H897">
        <v>5.0826799999999998E-2</v>
      </c>
      <c r="I897">
        <v>-0.61514800000000003</v>
      </c>
      <c r="J897">
        <v>188.2</v>
      </c>
      <c r="K897">
        <v>169.8</v>
      </c>
      <c r="L897">
        <v>22.4</v>
      </c>
      <c r="M897">
        <v>161.80000000000001</v>
      </c>
      <c r="N897">
        <v>22</v>
      </c>
      <c r="O897">
        <v>181.4</v>
      </c>
      <c r="P897">
        <v>9.8624299999999998</v>
      </c>
      <c r="Q897">
        <v>110.925</v>
      </c>
      <c r="R897">
        <v>1.85121</v>
      </c>
      <c r="S897">
        <v>0.71701499999999996</v>
      </c>
      <c r="T897">
        <v>0.20308699999999999</v>
      </c>
    </row>
    <row r="898" spans="1:20" x14ac:dyDescent="0.45">
      <c r="A898">
        <v>897</v>
      </c>
      <c r="B898" s="1" t="s">
        <v>923</v>
      </c>
      <c r="C898" s="2">
        <v>0.99769675925925927</v>
      </c>
      <c r="D898">
        <v>33.869900000000001</v>
      </c>
      <c r="E898">
        <v>2818.98</v>
      </c>
      <c r="F898">
        <v>-1.0764199999999999</v>
      </c>
      <c r="G898">
        <v>-29008.1</v>
      </c>
      <c r="H898">
        <v>5.0845300000000003E-2</v>
      </c>
      <c r="I898">
        <v>-0.61458100000000004</v>
      </c>
      <c r="J898">
        <v>176.6</v>
      </c>
      <c r="K898">
        <v>167.5</v>
      </c>
      <c r="L898">
        <v>22.4</v>
      </c>
      <c r="M898">
        <v>165.7</v>
      </c>
      <c r="N898">
        <v>22</v>
      </c>
      <c r="O898">
        <v>181.5</v>
      </c>
      <c r="P898">
        <v>9.8624299999999998</v>
      </c>
      <c r="Q898">
        <v>110.925</v>
      </c>
      <c r="R898">
        <v>1.85121</v>
      </c>
      <c r="S898">
        <v>0.71692400000000001</v>
      </c>
      <c r="T898">
        <v>0.20355200000000001</v>
      </c>
    </row>
    <row r="899" spans="1:20" x14ac:dyDescent="0.45">
      <c r="A899">
        <v>898</v>
      </c>
      <c r="B899" s="1" t="s">
        <v>924</v>
      </c>
      <c r="C899" s="2">
        <v>0.99840277777777775</v>
      </c>
      <c r="D899">
        <v>33.886600000000001</v>
      </c>
      <c r="E899">
        <v>2816.83</v>
      </c>
      <c r="F899">
        <v>-1.0764199999999999</v>
      </c>
      <c r="G899">
        <v>-29008.1</v>
      </c>
      <c r="H899">
        <v>5.0845300000000003E-2</v>
      </c>
      <c r="I899">
        <v>-0.61577599999999999</v>
      </c>
      <c r="J899">
        <v>184.6</v>
      </c>
      <c r="K899">
        <v>172.6</v>
      </c>
      <c r="L899">
        <v>22.5</v>
      </c>
      <c r="M899">
        <v>161.1</v>
      </c>
      <c r="N899">
        <v>22</v>
      </c>
      <c r="O899">
        <v>181.5</v>
      </c>
      <c r="P899">
        <v>9.8624299999999998</v>
      </c>
      <c r="Q899">
        <v>110.925</v>
      </c>
      <c r="R899">
        <v>1.85121</v>
      </c>
      <c r="S899">
        <v>0.71701499999999996</v>
      </c>
      <c r="T899">
        <v>0.20386199999999999</v>
      </c>
    </row>
    <row r="900" spans="1:20" x14ac:dyDescent="0.45">
      <c r="A900">
        <v>899</v>
      </c>
      <c r="B900" s="1" t="s">
        <v>925</v>
      </c>
      <c r="C900" s="2">
        <v>0.99909722222222219</v>
      </c>
      <c r="D900">
        <v>33.903300000000002</v>
      </c>
      <c r="E900">
        <v>2810.37</v>
      </c>
      <c r="F900">
        <v>-1.0764199999999999</v>
      </c>
      <c r="G900">
        <v>-29008.1</v>
      </c>
      <c r="H900">
        <v>5.0845300000000003E-2</v>
      </c>
      <c r="I900">
        <v>-0.61458100000000004</v>
      </c>
      <c r="J900">
        <v>191.9</v>
      </c>
      <c r="K900">
        <v>176.9</v>
      </c>
      <c r="L900">
        <v>22.4</v>
      </c>
      <c r="M900">
        <v>174.3</v>
      </c>
      <c r="N900">
        <v>22</v>
      </c>
      <c r="O900">
        <v>181.5</v>
      </c>
      <c r="P900">
        <v>9.8624299999999998</v>
      </c>
      <c r="Q900">
        <v>110.925</v>
      </c>
      <c r="R900">
        <v>1.85121</v>
      </c>
      <c r="S900">
        <v>0.71683200000000002</v>
      </c>
      <c r="T900">
        <v>0.203738</v>
      </c>
    </row>
    <row r="901" spans="1:20" x14ac:dyDescent="0.45">
      <c r="A901">
        <v>900</v>
      </c>
      <c r="B901" s="1" t="s">
        <v>926</v>
      </c>
      <c r="C901" s="2">
        <v>0.99979166666666675</v>
      </c>
      <c r="D901">
        <v>33.919899999999998</v>
      </c>
      <c r="E901">
        <v>2816.83</v>
      </c>
      <c r="F901">
        <v>-1.0764199999999999</v>
      </c>
      <c r="G901">
        <v>-29008.1</v>
      </c>
      <c r="H901">
        <v>5.0826799999999998E-2</v>
      </c>
      <c r="I901">
        <v>-0.61552499999999999</v>
      </c>
      <c r="J901">
        <v>185.3</v>
      </c>
      <c r="K901">
        <v>178.5</v>
      </c>
      <c r="L901">
        <v>22.4</v>
      </c>
      <c r="M901">
        <v>163.30000000000001</v>
      </c>
      <c r="N901">
        <v>22</v>
      </c>
      <c r="O901">
        <v>181.5</v>
      </c>
      <c r="P901">
        <v>9.8624299999999998</v>
      </c>
      <c r="Q901">
        <v>110.925</v>
      </c>
      <c r="R901">
        <v>1.85121</v>
      </c>
      <c r="S901">
        <v>0.71692400000000001</v>
      </c>
      <c r="T901">
        <v>0.20386199999999999</v>
      </c>
    </row>
    <row r="902" spans="1:20" x14ac:dyDescent="0.45">
      <c r="A902">
        <v>901</v>
      </c>
      <c r="B902" s="1" t="s">
        <v>927</v>
      </c>
      <c r="C902" s="2">
        <v>4.8611111111111104E-4</v>
      </c>
      <c r="D902">
        <v>33.936500000000002</v>
      </c>
      <c r="E902">
        <v>2820.83</v>
      </c>
      <c r="F902">
        <v>-1.0764199999999999</v>
      </c>
      <c r="G902">
        <v>-29008.1</v>
      </c>
      <c r="H902">
        <v>5.0845300000000003E-2</v>
      </c>
      <c r="I902">
        <v>-0.61552499999999999</v>
      </c>
      <c r="J902">
        <v>177.9</v>
      </c>
      <c r="K902">
        <v>173.2</v>
      </c>
      <c r="L902">
        <v>22.4</v>
      </c>
      <c r="M902">
        <v>167.6</v>
      </c>
      <c r="N902">
        <v>22</v>
      </c>
      <c r="O902">
        <v>181.5</v>
      </c>
      <c r="P902">
        <v>9.8624299999999998</v>
      </c>
      <c r="Q902">
        <v>110.925</v>
      </c>
      <c r="R902">
        <v>1.85121</v>
      </c>
      <c r="S902">
        <v>0.71683200000000002</v>
      </c>
      <c r="T902">
        <v>0.20364499999999999</v>
      </c>
    </row>
    <row r="903" spans="1:20" x14ac:dyDescent="0.45">
      <c r="A903">
        <v>902</v>
      </c>
      <c r="B903" s="1" t="s">
        <v>928</v>
      </c>
      <c r="C903" s="2">
        <v>1.1689814814814816E-3</v>
      </c>
      <c r="D903">
        <v>33.953099999999999</v>
      </c>
      <c r="E903">
        <v>2823.6</v>
      </c>
      <c r="F903">
        <v>-1.0764199999999999</v>
      </c>
      <c r="G903">
        <v>-29008.1</v>
      </c>
      <c r="H903">
        <v>5.0826799999999998E-2</v>
      </c>
      <c r="I903">
        <v>-0.61514800000000003</v>
      </c>
      <c r="J903">
        <v>178.9</v>
      </c>
      <c r="K903">
        <v>169.5</v>
      </c>
      <c r="L903">
        <v>22.5</v>
      </c>
      <c r="M903">
        <v>163.5</v>
      </c>
      <c r="N903">
        <v>22</v>
      </c>
      <c r="O903">
        <v>181.6</v>
      </c>
      <c r="P903">
        <v>9.8624299999999998</v>
      </c>
      <c r="Q903">
        <v>110.925</v>
      </c>
      <c r="R903">
        <v>1.85121</v>
      </c>
      <c r="S903">
        <v>0.71741100000000002</v>
      </c>
      <c r="T903">
        <v>0.203955</v>
      </c>
    </row>
    <row r="904" spans="1:20" x14ac:dyDescent="0.45">
      <c r="A904">
        <v>903</v>
      </c>
      <c r="B904" s="1" t="s">
        <v>929</v>
      </c>
      <c r="C904" s="2">
        <v>1.8750000000000001E-3</v>
      </c>
      <c r="D904">
        <v>33.9696</v>
      </c>
      <c r="E904">
        <v>2814.98</v>
      </c>
      <c r="F904">
        <v>-1.0764199999999999</v>
      </c>
      <c r="G904">
        <v>-29008.1</v>
      </c>
      <c r="H904">
        <v>5.0826799999999998E-2</v>
      </c>
      <c r="I904">
        <v>-0.61533599999999999</v>
      </c>
      <c r="J904">
        <v>194.8</v>
      </c>
      <c r="K904">
        <v>167.5</v>
      </c>
      <c r="L904">
        <v>22.4</v>
      </c>
      <c r="M904">
        <v>175</v>
      </c>
      <c r="N904">
        <v>21.9</v>
      </c>
      <c r="O904">
        <v>181.5</v>
      </c>
      <c r="P904">
        <v>9.8624299999999998</v>
      </c>
      <c r="Q904">
        <v>110.925</v>
      </c>
      <c r="R904">
        <v>1.85121</v>
      </c>
      <c r="S904">
        <v>0.71701499999999996</v>
      </c>
      <c r="T904">
        <v>0.20386199999999999</v>
      </c>
    </row>
    <row r="905" spans="1:20" x14ac:dyDescent="0.45">
      <c r="A905">
        <v>904</v>
      </c>
      <c r="B905" s="1" t="s">
        <v>930</v>
      </c>
      <c r="C905" s="2">
        <v>2.5694444444444445E-3</v>
      </c>
      <c r="D905">
        <v>33.986400000000003</v>
      </c>
      <c r="E905">
        <v>2816.83</v>
      </c>
      <c r="F905">
        <v>-1.0764199999999999</v>
      </c>
      <c r="G905">
        <v>-29008.1</v>
      </c>
      <c r="H905">
        <v>5.0826799999999998E-2</v>
      </c>
      <c r="I905">
        <v>-0.61552499999999999</v>
      </c>
      <c r="J905">
        <v>183.6</v>
      </c>
      <c r="K905">
        <v>165.9</v>
      </c>
      <c r="L905">
        <v>22.5</v>
      </c>
      <c r="M905">
        <v>166.9</v>
      </c>
      <c r="N905">
        <v>21.9</v>
      </c>
      <c r="O905">
        <v>181.6</v>
      </c>
      <c r="P905">
        <v>9.8624299999999998</v>
      </c>
      <c r="Q905">
        <v>110.925</v>
      </c>
      <c r="R905">
        <v>1.85121</v>
      </c>
      <c r="S905">
        <v>0.71750199999999997</v>
      </c>
      <c r="T905">
        <v>0.20432700000000001</v>
      </c>
    </row>
    <row r="906" spans="1:20" x14ac:dyDescent="0.45">
      <c r="A906">
        <v>905</v>
      </c>
      <c r="B906" s="1" t="s">
        <v>931</v>
      </c>
      <c r="C906" s="2">
        <v>3.2638888888888891E-3</v>
      </c>
      <c r="D906">
        <v>34.003</v>
      </c>
      <c r="E906">
        <v>2812.21</v>
      </c>
      <c r="F906">
        <v>-1.0764199999999999</v>
      </c>
      <c r="G906">
        <v>-29008.1</v>
      </c>
      <c r="H906">
        <v>5.0826799999999998E-2</v>
      </c>
      <c r="I906">
        <v>-0.61533599999999999</v>
      </c>
      <c r="J906">
        <v>174.4</v>
      </c>
      <c r="K906">
        <v>171.6</v>
      </c>
      <c r="L906">
        <v>22.4</v>
      </c>
      <c r="M906">
        <v>166.8</v>
      </c>
      <c r="N906">
        <v>21.9</v>
      </c>
      <c r="O906">
        <v>181.7</v>
      </c>
      <c r="P906">
        <v>9.8624299999999998</v>
      </c>
      <c r="Q906">
        <v>110.925</v>
      </c>
      <c r="R906">
        <v>1.85121</v>
      </c>
      <c r="S906">
        <v>0.71741100000000002</v>
      </c>
      <c r="T906">
        <v>0.204513</v>
      </c>
    </row>
    <row r="907" spans="1:20" x14ac:dyDescent="0.45">
      <c r="A907">
        <v>906</v>
      </c>
      <c r="B907" s="1" t="s">
        <v>932</v>
      </c>
      <c r="C907" s="2">
        <v>3.9583333333333337E-3</v>
      </c>
      <c r="D907">
        <v>34.019500000000001</v>
      </c>
      <c r="E907">
        <v>2809.14</v>
      </c>
      <c r="F907">
        <v>-1.0764199999999999</v>
      </c>
      <c r="G907">
        <v>-29008.1</v>
      </c>
      <c r="H907">
        <v>5.0845300000000003E-2</v>
      </c>
      <c r="I907">
        <v>-0.61552499999999999</v>
      </c>
      <c r="J907">
        <v>182.3</v>
      </c>
      <c r="K907">
        <v>176.2</v>
      </c>
      <c r="L907">
        <v>22.4</v>
      </c>
      <c r="M907">
        <v>159.6</v>
      </c>
      <c r="N907">
        <v>21.9</v>
      </c>
      <c r="O907">
        <v>181.7</v>
      </c>
      <c r="P907">
        <v>9.8624299999999998</v>
      </c>
      <c r="Q907">
        <v>110.925</v>
      </c>
      <c r="R907">
        <v>1.85121</v>
      </c>
      <c r="S907">
        <v>0.71701499999999996</v>
      </c>
      <c r="T907">
        <v>0.20441999999999999</v>
      </c>
    </row>
    <row r="908" spans="1:20" x14ac:dyDescent="0.45">
      <c r="A908">
        <v>907</v>
      </c>
      <c r="B908" s="1" t="s">
        <v>933</v>
      </c>
      <c r="C908" s="2">
        <v>4.6412037037037038E-3</v>
      </c>
      <c r="D908">
        <v>34.036000000000001</v>
      </c>
      <c r="E908">
        <v>2802.67</v>
      </c>
      <c r="F908">
        <v>-1.0764199999999999</v>
      </c>
      <c r="G908">
        <v>-29008.1</v>
      </c>
      <c r="H908">
        <v>5.0826799999999998E-2</v>
      </c>
      <c r="I908">
        <v>-0.61533599999999999</v>
      </c>
      <c r="J908">
        <v>200.3</v>
      </c>
      <c r="K908">
        <v>178</v>
      </c>
      <c r="L908">
        <v>22.5</v>
      </c>
      <c r="M908">
        <v>172.6</v>
      </c>
      <c r="N908">
        <v>21.9</v>
      </c>
      <c r="O908">
        <v>181.6</v>
      </c>
      <c r="P908">
        <v>9.8624299999999998</v>
      </c>
      <c r="Q908">
        <v>110.925</v>
      </c>
      <c r="R908">
        <v>1.85121</v>
      </c>
      <c r="S908">
        <v>0.71674099999999996</v>
      </c>
      <c r="T908">
        <v>0.20473</v>
      </c>
    </row>
    <row r="909" spans="1:20" x14ac:dyDescent="0.45">
      <c r="A909">
        <v>908</v>
      </c>
      <c r="B909" s="1" t="s">
        <v>934</v>
      </c>
      <c r="C909" s="2">
        <v>5.3356481481481484E-3</v>
      </c>
      <c r="D909">
        <v>34.052700000000002</v>
      </c>
      <c r="E909">
        <v>2812.21</v>
      </c>
      <c r="F909">
        <v>-1.0764199999999999</v>
      </c>
      <c r="G909">
        <v>-29008.1</v>
      </c>
      <c r="H909">
        <v>5.0826799999999998E-2</v>
      </c>
      <c r="I909">
        <v>-0.61533599999999999</v>
      </c>
      <c r="J909">
        <v>175.5</v>
      </c>
      <c r="K909">
        <v>172.7</v>
      </c>
      <c r="L909">
        <v>22.5</v>
      </c>
      <c r="M909">
        <v>167.9</v>
      </c>
      <c r="N909">
        <v>21.9</v>
      </c>
      <c r="O909">
        <v>181.7</v>
      </c>
      <c r="P909">
        <v>9.8624299999999998</v>
      </c>
      <c r="Q909">
        <v>110.925</v>
      </c>
      <c r="R909">
        <v>1.85121</v>
      </c>
      <c r="S909">
        <v>0.717198</v>
      </c>
      <c r="T909">
        <v>0.20441999999999999</v>
      </c>
    </row>
    <row r="910" spans="1:20" x14ac:dyDescent="0.45">
      <c r="A910">
        <v>909</v>
      </c>
      <c r="B910" s="1" t="s">
        <v>935</v>
      </c>
      <c r="C910" s="2">
        <v>6.0416666666666665E-3</v>
      </c>
      <c r="D910">
        <v>34.069299999999998</v>
      </c>
      <c r="E910">
        <v>2815.91</v>
      </c>
      <c r="F910">
        <v>-1.0764199999999999</v>
      </c>
      <c r="G910">
        <v>-29008.1</v>
      </c>
      <c r="H910">
        <v>5.0845300000000003E-2</v>
      </c>
      <c r="I910">
        <v>-0.61514800000000003</v>
      </c>
      <c r="J910">
        <v>179.2</v>
      </c>
      <c r="K910">
        <v>171.6</v>
      </c>
      <c r="L910">
        <v>22.5</v>
      </c>
      <c r="M910">
        <v>161.5</v>
      </c>
      <c r="N910">
        <v>22</v>
      </c>
      <c r="O910">
        <v>181.8</v>
      </c>
      <c r="P910">
        <v>9.8624299999999998</v>
      </c>
      <c r="Q910">
        <v>110.925</v>
      </c>
      <c r="R910">
        <v>1.85121</v>
      </c>
      <c r="S910">
        <v>0.717198</v>
      </c>
      <c r="T910">
        <v>0.20432700000000001</v>
      </c>
    </row>
    <row r="911" spans="1:20" x14ac:dyDescent="0.45">
      <c r="A911">
        <v>910</v>
      </c>
      <c r="B911" s="1" t="s">
        <v>936</v>
      </c>
      <c r="C911" s="2">
        <v>6.7361111111111103E-3</v>
      </c>
      <c r="D911">
        <v>34.085799999999999</v>
      </c>
      <c r="E911">
        <v>2809.14</v>
      </c>
      <c r="F911">
        <v>-1.0764199999999999</v>
      </c>
      <c r="G911">
        <v>-29008.1</v>
      </c>
      <c r="H911">
        <v>5.0826799999999998E-2</v>
      </c>
      <c r="I911">
        <v>-0.61458100000000004</v>
      </c>
      <c r="J911">
        <v>194.5</v>
      </c>
      <c r="K911">
        <v>175</v>
      </c>
      <c r="L911">
        <v>22.5</v>
      </c>
      <c r="M911">
        <v>174.2</v>
      </c>
      <c r="N911">
        <v>22</v>
      </c>
      <c r="O911">
        <v>181.7</v>
      </c>
      <c r="P911">
        <v>9.8624299999999998</v>
      </c>
      <c r="Q911">
        <v>110.925</v>
      </c>
      <c r="R911">
        <v>1.85121</v>
      </c>
      <c r="S911">
        <v>0.71741100000000002</v>
      </c>
      <c r="T911">
        <v>0.20460600000000001</v>
      </c>
    </row>
    <row r="912" spans="1:20" x14ac:dyDescent="0.45">
      <c r="A912">
        <v>911</v>
      </c>
      <c r="B912" s="1" t="s">
        <v>937</v>
      </c>
      <c r="C912" s="2">
        <v>7.4305555555555548E-3</v>
      </c>
      <c r="D912">
        <v>34.102499999999999</v>
      </c>
      <c r="E912">
        <v>2816.83</v>
      </c>
      <c r="F912">
        <v>-1.0764199999999999</v>
      </c>
      <c r="G912">
        <v>-29008.1</v>
      </c>
      <c r="H912">
        <v>5.0845300000000003E-2</v>
      </c>
      <c r="I912">
        <v>-0.61458100000000004</v>
      </c>
      <c r="J912">
        <v>183.6</v>
      </c>
      <c r="K912">
        <v>178.5</v>
      </c>
      <c r="L912">
        <v>22.5</v>
      </c>
      <c r="M912">
        <v>163.5</v>
      </c>
      <c r="N912">
        <v>22</v>
      </c>
      <c r="O912">
        <v>181.8</v>
      </c>
      <c r="P912">
        <v>9.8624299999999998</v>
      </c>
      <c r="Q912">
        <v>110.925</v>
      </c>
      <c r="R912">
        <v>1.85121</v>
      </c>
      <c r="S912">
        <v>0.71728899999999995</v>
      </c>
      <c r="T912">
        <v>0.203738</v>
      </c>
    </row>
    <row r="913" spans="1:20" x14ac:dyDescent="0.45">
      <c r="A913">
        <v>912</v>
      </c>
      <c r="B913" s="1" t="s">
        <v>938</v>
      </c>
      <c r="C913" s="2">
        <v>8.1249999999999985E-3</v>
      </c>
      <c r="D913">
        <v>34.119100000000003</v>
      </c>
      <c r="E913">
        <v>2820.83</v>
      </c>
      <c r="F913">
        <v>-1.0764199999999999</v>
      </c>
      <c r="G913">
        <v>-29008.1</v>
      </c>
      <c r="H913">
        <v>5.0845300000000003E-2</v>
      </c>
      <c r="I913">
        <v>-0.61477000000000004</v>
      </c>
      <c r="J913">
        <v>175.2</v>
      </c>
      <c r="K913">
        <v>174.3</v>
      </c>
      <c r="L913">
        <v>22.5</v>
      </c>
      <c r="M913">
        <v>166.1</v>
      </c>
      <c r="N913">
        <v>22</v>
      </c>
      <c r="O913">
        <v>181.8</v>
      </c>
      <c r="P913">
        <v>9.8624299999999998</v>
      </c>
      <c r="Q913">
        <v>110.925</v>
      </c>
      <c r="R913">
        <v>1.85121</v>
      </c>
      <c r="S913">
        <v>0.71741100000000002</v>
      </c>
      <c r="T913">
        <v>0.20386199999999999</v>
      </c>
    </row>
    <row r="914" spans="1:20" x14ac:dyDescent="0.45">
      <c r="A914">
        <v>913</v>
      </c>
      <c r="B914" s="1" t="s">
        <v>939</v>
      </c>
      <c r="C914" s="2">
        <v>8.8078703703703704E-3</v>
      </c>
      <c r="D914">
        <v>34.135800000000003</v>
      </c>
      <c r="E914">
        <v>2822.68</v>
      </c>
      <c r="F914">
        <v>-1.0764199999999999</v>
      </c>
      <c r="G914">
        <v>-29008.1</v>
      </c>
      <c r="H914">
        <v>5.0826799999999998E-2</v>
      </c>
      <c r="I914">
        <v>-0.61552499999999999</v>
      </c>
      <c r="J914">
        <v>179.2</v>
      </c>
      <c r="K914">
        <v>170.3</v>
      </c>
      <c r="L914">
        <v>22.5</v>
      </c>
      <c r="M914">
        <v>161.30000000000001</v>
      </c>
      <c r="N914">
        <v>22</v>
      </c>
      <c r="O914">
        <v>181.8</v>
      </c>
      <c r="P914">
        <v>9.8624299999999998</v>
      </c>
      <c r="Q914">
        <v>110.925</v>
      </c>
      <c r="R914">
        <v>1.85121</v>
      </c>
      <c r="S914">
        <v>0.71750199999999997</v>
      </c>
      <c r="T914">
        <v>0.20386199999999999</v>
      </c>
    </row>
    <row r="915" spans="1:20" x14ac:dyDescent="0.45">
      <c r="A915">
        <v>914</v>
      </c>
      <c r="B915" s="1" t="s">
        <v>940</v>
      </c>
      <c r="C915" s="2">
        <v>9.5138888888888894E-3</v>
      </c>
      <c r="D915">
        <v>34.152200000000001</v>
      </c>
      <c r="E915">
        <v>2813.14</v>
      </c>
      <c r="F915">
        <v>-1.0764199999999999</v>
      </c>
      <c r="G915">
        <v>-29008.1</v>
      </c>
      <c r="H915">
        <v>5.0826799999999998E-2</v>
      </c>
      <c r="I915">
        <v>-0.61552499999999999</v>
      </c>
      <c r="J915">
        <v>204.2</v>
      </c>
      <c r="K915">
        <v>174.4</v>
      </c>
      <c r="L915">
        <v>22.5</v>
      </c>
      <c r="M915">
        <v>172.9</v>
      </c>
      <c r="N915">
        <v>22</v>
      </c>
      <c r="O915">
        <v>181.8</v>
      </c>
      <c r="P915">
        <v>9.8624299999999998</v>
      </c>
      <c r="Q915">
        <v>110.925</v>
      </c>
      <c r="R915">
        <v>1.85121</v>
      </c>
      <c r="S915">
        <v>0.71759399999999995</v>
      </c>
      <c r="T915">
        <v>0.20355200000000001</v>
      </c>
    </row>
    <row r="916" spans="1:20" x14ac:dyDescent="0.45">
      <c r="A916">
        <v>915</v>
      </c>
      <c r="B916" s="1" t="s">
        <v>941</v>
      </c>
      <c r="C916" s="2">
        <v>1.0208333333333333E-2</v>
      </c>
      <c r="D916">
        <v>34.168799999999997</v>
      </c>
      <c r="E916">
        <v>2820.83</v>
      </c>
      <c r="F916">
        <v>-1.0764199999999999</v>
      </c>
      <c r="G916">
        <v>-29008.1</v>
      </c>
      <c r="H916">
        <v>5.0845300000000003E-2</v>
      </c>
      <c r="I916">
        <v>-0.61458100000000004</v>
      </c>
      <c r="J916">
        <v>174.9</v>
      </c>
      <c r="K916">
        <v>178.2</v>
      </c>
      <c r="L916">
        <v>22.5</v>
      </c>
      <c r="M916">
        <v>167.2</v>
      </c>
      <c r="N916">
        <v>22</v>
      </c>
      <c r="O916">
        <v>181.8</v>
      </c>
      <c r="P916">
        <v>9.8624299999999998</v>
      </c>
      <c r="Q916">
        <v>110.925</v>
      </c>
      <c r="R916">
        <v>1.85121</v>
      </c>
      <c r="S916">
        <v>0.717777</v>
      </c>
      <c r="T916">
        <v>0.20386199999999999</v>
      </c>
    </row>
    <row r="917" spans="1:20" x14ac:dyDescent="0.45">
      <c r="A917">
        <v>916</v>
      </c>
      <c r="B917" s="1" t="s">
        <v>942</v>
      </c>
      <c r="C917" s="2">
        <v>1.0902777777777777E-2</v>
      </c>
      <c r="D917">
        <v>34.185400000000001</v>
      </c>
      <c r="E917">
        <v>2826.68</v>
      </c>
      <c r="F917">
        <v>-1.0764199999999999</v>
      </c>
      <c r="G917">
        <v>-29008.1</v>
      </c>
      <c r="H917">
        <v>5.0845300000000003E-2</v>
      </c>
      <c r="I917">
        <v>-0.61533599999999999</v>
      </c>
      <c r="J917">
        <v>185.3</v>
      </c>
      <c r="K917">
        <v>176.6</v>
      </c>
      <c r="L917">
        <v>22.5</v>
      </c>
      <c r="M917">
        <v>160.80000000000001</v>
      </c>
      <c r="N917">
        <v>22</v>
      </c>
      <c r="O917">
        <v>181.9</v>
      </c>
      <c r="P917">
        <v>9.8624299999999998</v>
      </c>
      <c r="Q917">
        <v>110.925</v>
      </c>
      <c r="R917">
        <v>1.85121</v>
      </c>
      <c r="S917">
        <v>0.71805099999999999</v>
      </c>
      <c r="T917">
        <v>0.20386199999999999</v>
      </c>
    </row>
    <row r="918" spans="1:20" x14ac:dyDescent="0.45">
      <c r="A918">
        <v>917</v>
      </c>
      <c r="B918" s="1" t="s">
        <v>943</v>
      </c>
      <c r="C918" s="2">
        <v>1.1597222222222222E-2</v>
      </c>
      <c r="D918">
        <v>34.201999999999998</v>
      </c>
      <c r="E918">
        <v>2823.6</v>
      </c>
      <c r="F918">
        <v>-1.0764199999999999</v>
      </c>
      <c r="G918">
        <v>-29008.1</v>
      </c>
      <c r="H918">
        <v>5.0845300000000003E-2</v>
      </c>
      <c r="I918">
        <v>-0.61458100000000004</v>
      </c>
      <c r="J918">
        <v>193</v>
      </c>
      <c r="K918">
        <v>172.1</v>
      </c>
      <c r="L918">
        <v>22.5</v>
      </c>
      <c r="M918">
        <v>175.4</v>
      </c>
      <c r="N918">
        <v>21.9</v>
      </c>
      <c r="O918">
        <v>181.9</v>
      </c>
      <c r="P918">
        <v>9.8624299999999998</v>
      </c>
      <c r="Q918">
        <v>110.925</v>
      </c>
      <c r="R918">
        <v>1.85121</v>
      </c>
      <c r="S918">
        <v>0.71786799999999995</v>
      </c>
      <c r="T918">
        <v>0.20308699999999999</v>
      </c>
    </row>
    <row r="919" spans="1:20" x14ac:dyDescent="0.45">
      <c r="A919">
        <v>918</v>
      </c>
      <c r="B919" s="1" t="s">
        <v>944</v>
      </c>
      <c r="C919" s="2">
        <v>1.2291666666666666E-2</v>
      </c>
      <c r="D919">
        <v>34.218600000000002</v>
      </c>
      <c r="E919">
        <v>2830.37</v>
      </c>
      <c r="F919">
        <v>-1.0764199999999999</v>
      </c>
      <c r="G919">
        <v>-29008.1</v>
      </c>
      <c r="H919">
        <v>5.0845300000000003E-2</v>
      </c>
      <c r="I919">
        <v>-0.61514800000000003</v>
      </c>
      <c r="J919">
        <v>183.1</v>
      </c>
      <c r="K919">
        <v>172.7</v>
      </c>
      <c r="L919">
        <v>22.5</v>
      </c>
      <c r="M919">
        <v>163.19999999999999</v>
      </c>
      <c r="N919">
        <v>21.9</v>
      </c>
      <c r="O919">
        <v>182</v>
      </c>
      <c r="P919">
        <v>9.8624299999999998</v>
      </c>
      <c r="Q919">
        <v>110.925</v>
      </c>
      <c r="R919">
        <v>1.85121</v>
      </c>
      <c r="S919">
        <v>0.71805099999999999</v>
      </c>
      <c r="T919">
        <v>0.20336599999999999</v>
      </c>
    </row>
    <row r="920" spans="1:20" x14ac:dyDescent="0.45">
      <c r="A920">
        <v>919</v>
      </c>
      <c r="B920" s="1" t="s">
        <v>945</v>
      </c>
      <c r="C920" s="2">
        <v>1.298611111111111E-2</v>
      </c>
      <c r="D920">
        <v>34.235300000000002</v>
      </c>
      <c r="E920">
        <v>2831.29</v>
      </c>
      <c r="F920">
        <v>-1.0764199999999999</v>
      </c>
      <c r="G920">
        <v>-29008.1</v>
      </c>
      <c r="H920">
        <v>5.0845300000000003E-2</v>
      </c>
      <c r="I920">
        <v>-0.61533599999999999</v>
      </c>
      <c r="J920">
        <v>176.4</v>
      </c>
      <c r="K920">
        <v>176.3</v>
      </c>
      <c r="L920">
        <v>22.4</v>
      </c>
      <c r="M920">
        <v>166.8</v>
      </c>
      <c r="N920">
        <v>21.9</v>
      </c>
      <c r="O920">
        <v>182</v>
      </c>
      <c r="P920">
        <v>9.8624299999999998</v>
      </c>
      <c r="Q920">
        <v>110.925</v>
      </c>
      <c r="R920">
        <v>1.85121</v>
      </c>
      <c r="S920">
        <v>0.71826400000000001</v>
      </c>
      <c r="T920">
        <v>0.20336599999999999</v>
      </c>
    </row>
    <row r="921" spans="1:20" x14ac:dyDescent="0.45">
      <c r="A921">
        <v>920</v>
      </c>
      <c r="B921" s="1" t="s">
        <v>946</v>
      </c>
      <c r="C921" s="2">
        <v>1.3680555555555555E-2</v>
      </c>
      <c r="D921">
        <v>34.251899999999999</v>
      </c>
      <c r="E921">
        <v>2834.37</v>
      </c>
      <c r="F921">
        <v>-1.0764199999999999</v>
      </c>
      <c r="G921">
        <v>-29008.1</v>
      </c>
      <c r="H921">
        <v>5.0845300000000003E-2</v>
      </c>
      <c r="I921">
        <v>-0.61552499999999999</v>
      </c>
      <c r="J921">
        <v>183.9</v>
      </c>
      <c r="K921">
        <v>178.3</v>
      </c>
      <c r="L921">
        <v>22.4</v>
      </c>
      <c r="M921">
        <v>161.30000000000001</v>
      </c>
      <c r="N921">
        <v>21.9</v>
      </c>
      <c r="O921">
        <v>182.1</v>
      </c>
      <c r="P921">
        <v>9.8624299999999998</v>
      </c>
      <c r="Q921">
        <v>110.925</v>
      </c>
      <c r="R921">
        <v>1.85121</v>
      </c>
      <c r="S921">
        <v>0.71826400000000001</v>
      </c>
      <c r="T921">
        <v>0.20308699999999999</v>
      </c>
    </row>
    <row r="922" spans="1:20" x14ac:dyDescent="0.45">
      <c r="A922">
        <v>921</v>
      </c>
      <c r="B922" s="1" t="s">
        <v>947</v>
      </c>
      <c r="C922" s="2">
        <v>1.4374999999999999E-2</v>
      </c>
      <c r="D922">
        <v>34.268500000000003</v>
      </c>
      <c r="E922">
        <v>2831.29</v>
      </c>
      <c r="F922">
        <v>-1.0764199999999999</v>
      </c>
      <c r="G922">
        <v>-29008.1</v>
      </c>
      <c r="H922">
        <v>5.0845300000000003E-2</v>
      </c>
      <c r="I922">
        <v>-0.61495900000000003</v>
      </c>
      <c r="J922">
        <v>193.6</v>
      </c>
      <c r="K922">
        <v>173.6</v>
      </c>
      <c r="L922">
        <v>22.5</v>
      </c>
      <c r="M922">
        <v>175.9</v>
      </c>
      <c r="N922">
        <v>21.9</v>
      </c>
      <c r="O922">
        <v>182</v>
      </c>
      <c r="P922">
        <v>9.8624299999999998</v>
      </c>
      <c r="Q922">
        <v>110.925</v>
      </c>
      <c r="R922">
        <v>1.85121</v>
      </c>
      <c r="S922">
        <v>0.71844699999999995</v>
      </c>
      <c r="T922">
        <v>0.20386199999999999</v>
      </c>
    </row>
    <row r="923" spans="1:20" x14ac:dyDescent="0.45">
      <c r="A923">
        <v>922</v>
      </c>
      <c r="B923" s="1" t="s">
        <v>948</v>
      </c>
      <c r="C923" s="2">
        <v>1.5069444444444443E-2</v>
      </c>
      <c r="D923">
        <v>34.2851</v>
      </c>
      <c r="E923">
        <v>2838.06</v>
      </c>
      <c r="F923">
        <v>-1.0764199999999999</v>
      </c>
      <c r="G923">
        <v>-29008.1</v>
      </c>
      <c r="H923">
        <v>5.0845300000000003E-2</v>
      </c>
      <c r="I923">
        <v>-0.61477000000000004</v>
      </c>
      <c r="J923">
        <v>187.9</v>
      </c>
      <c r="K923">
        <v>170</v>
      </c>
      <c r="L923">
        <v>22.5</v>
      </c>
      <c r="M923">
        <v>166.1</v>
      </c>
      <c r="N923">
        <v>22</v>
      </c>
      <c r="O923">
        <v>182.1</v>
      </c>
      <c r="P923">
        <v>9.8624299999999998</v>
      </c>
      <c r="Q923">
        <v>110.925</v>
      </c>
      <c r="R923">
        <v>1.85121</v>
      </c>
      <c r="S923">
        <v>0.71872100000000005</v>
      </c>
      <c r="T923">
        <v>0.20336599999999999</v>
      </c>
    </row>
    <row r="924" spans="1:20" x14ac:dyDescent="0.45">
      <c r="A924">
        <v>923</v>
      </c>
      <c r="B924" s="1" t="s">
        <v>949</v>
      </c>
      <c r="C924" s="2">
        <v>1.5763888888888886E-2</v>
      </c>
      <c r="D924">
        <v>34.301699999999997</v>
      </c>
      <c r="E924">
        <v>2836.22</v>
      </c>
      <c r="F924">
        <v>-1.0764199999999999</v>
      </c>
      <c r="G924">
        <v>-29008.1</v>
      </c>
      <c r="H924">
        <v>5.0826799999999998E-2</v>
      </c>
      <c r="I924">
        <v>-0.61552499999999999</v>
      </c>
      <c r="J924">
        <v>175.8</v>
      </c>
      <c r="K924">
        <v>168</v>
      </c>
      <c r="L924">
        <v>22.5</v>
      </c>
      <c r="M924">
        <v>166.6</v>
      </c>
      <c r="N924">
        <v>22</v>
      </c>
      <c r="O924">
        <v>182.1</v>
      </c>
      <c r="P924">
        <v>9.8624299999999998</v>
      </c>
      <c r="Q924">
        <v>110.925</v>
      </c>
      <c r="R924">
        <v>1.85121</v>
      </c>
      <c r="S924">
        <v>0.71844699999999995</v>
      </c>
      <c r="T924">
        <v>0.202963</v>
      </c>
    </row>
    <row r="925" spans="1:20" x14ac:dyDescent="0.45">
      <c r="A925">
        <v>924</v>
      </c>
      <c r="B925" s="1" t="s">
        <v>950</v>
      </c>
      <c r="C925" s="2">
        <v>1.6458333333333332E-2</v>
      </c>
      <c r="D925">
        <v>34.318300000000001</v>
      </c>
      <c r="E925">
        <v>2833.14</v>
      </c>
      <c r="F925">
        <v>-1.0764199999999999</v>
      </c>
      <c r="G925">
        <v>-29008.1</v>
      </c>
      <c r="H925">
        <v>5.0845300000000003E-2</v>
      </c>
      <c r="I925">
        <v>-0.61552499999999999</v>
      </c>
      <c r="J925">
        <v>184.5</v>
      </c>
      <c r="K925">
        <v>166.4</v>
      </c>
      <c r="L925">
        <v>22.5</v>
      </c>
      <c r="M925">
        <v>162.69999999999999</v>
      </c>
      <c r="N925">
        <v>22</v>
      </c>
      <c r="O925">
        <v>182.1</v>
      </c>
      <c r="P925">
        <v>9.8624299999999998</v>
      </c>
      <c r="Q925">
        <v>110.925</v>
      </c>
      <c r="R925">
        <v>1.85121</v>
      </c>
      <c r="S925">
        <v>0.71881200000000001</v>
      </c>
      <c r="T925">
        <v>0.203738</v>
      </c>
    </row>
    <row r="926" spans="1:20" x14ac:dyDescent="0.45">
      <c r="A926">
        <v>925</v>
      </c>
      <c r="B926" s="1" t="s">
        <v>951</v>
      </c>
      <c r="C926" s="2">
        <v>1.7152777777777777E-2</v>
      </c>
      <c r="D926">
        <v>34.334899999999998</v>
      </c>
      <c r="E926">
        <v>2820.83</v>
      </c>
      <c r="F926">
        <v>-1.0764199999999999</v>
      </c>
      <c r="G926">
        <v>-29008.1</v>
      </c>
      <c r="H926">
        <v>5.0845300000000003E-2</v>
      </c>
      <c r="I926">
        <v>-0.61533599999999999</v>
      </c>
      <c r="J926">
        <v>192</v>
      </c>
      <c r="K926">
        <v>172.1</v>
      </c>
      <c r="L926">
        <v>22.5</v>
      </c>
      <c r="M926">
        <v>174.3</v>
      </c>
      <c r="N926">
        <v>22</v>
      </c>
      <c r="O926">
        <v>182</v>
      </c>
      <c r="P926">
        <v>9.8624299999999998</v>
      </c>
      <c r="Q926">
        <v>110.925</v>
      </c>
      <c r="R926">
        <v>1.85121</v>
      </c>
      <c r="S926">
        <v>0.71853800000000001</v>
      </c>
      <c r="T926">
        <v>0.20404800000000001</v>
      </c>
    </row>
    <row r="927" spans="1:20" x14ac:dyDescent="0.45">
      <c r="A927">
        <v>926</v>
      </c>
      <c r="B927" s="1" t="s">
        <v>952</v>
      </c>
      <c r="C927" s="2">
        <v>1.7847222222222223E-2</v>
      </c>
      <c r="D927">
        <v>34.351399999999998</v>
      </c>
      <c r="E927">
        <v>2824.52</v>
      </c>
      <c r="F927">
        <v>-1.0764199999999999</v>
      </c>
      <c r="G927">
        <v>-29008.1</v>
      </c>
      <c r="H927">
        <v>5.0845300000000003E-2</v>
      </c>
      <c r="I927">
        <v>-0.61458100000000004</v>
      </c>
      <c r="J927">
        <v>181.1</v>
      </c>
      <c r="K927">
        <v>176.6</v>
      </c>
      <c r="L927">
        <v>22.5</v>
      </c>
      <c r="M927">
        <v>165.4</v>
      </c>
      <c r="N927">
        <v>22</v>
      </c>
      <c r="O927">
        <v>182</v>
      </c>
      <c r="P927">
        <v>9.8624299999999998</v>
      </c>
      <c r="Q927">
        <v>110.925</v>
      </c>
      <c r="R927">
        <v>1.85121</v>
      </c>
      <c r="S927">
        <v>0.71862899999999996</v>
      </c>
      <c r="T927">
        <v>0.20432700000000001</v>
      </c>
    </row>
    <row r="928" spans="1:20" x14ac:dyDescent="0.45">
      <c r="A928">
        <v>927</v>
      </c>
      <c r="B928" s="1" t="s">
        <v>953</v>
      </c>
      <c r="C928" s="2">
        <v>1.8541666666666668E-2</v>
      </c>
      <c r="D928">
        <v>34.368299999999998</v>
      </c>
      <c r="E928">
        <v>2824.52</v>
      </c>
      <c r="F928">
        <v>-1.0764199999999999</v>
      </c>
      <c r="G928">
        <v>-29008.1</v>
      </c>
      <c r="H928">
        <v>5.0845300000000003E-2</v>
      </c>
      <c r="I928">
        <v>-0.61458100000000004</v>
      </c>
      <c r="J928">
        <v>177.9</v>
      </c>
      <c r="K928">
        <v>178.5</v>
      </c>
      <c r="L928">
        <v>22.5</v>
      </c>
      <c r="M928">
        <v>168.6</v>
      </c>
      <c r="N928">
        <v>22</v>
      </c>
      <c r="O928">
        <v>182.1</v>
      </c>
      <c r="P928">
        <v>9.8624299999999998</v>
      </c>
      <c r="Q928">
        <v>110.925</v>
      </c>
      <c r="R928">
        <v>1.85121</v>
      </c>
      <c r="S928">
        <v>0.71853800000000001</v>
      </c>
      <c r="T928">
        <v>0.20404800000000001</v>
      </c>
    </row>
    <row r="929" spans="1:20" x14ac:dyDescent="0.45">
      <c r="A929">
        <v>928</v>
      </c>
      <c r="B929" s="1" t="s">
        <v>954</v>
      </c>
      <c r="C929" s="2">
        <v>1.923611111111111E-2</v>
      </c>
      <c r="D929">
        <v>34.384599999999999</v>
      </c>
      <c r="E929">
        <v>2828.52</v>
      </c>
      <c r="F929">
        <v>-1.0764199999999999</v>
      </c>
      <c r="G929">
        <v>-29008.1</v>
      </c>
      <c r="H929">
        <v>5.0845300000000003E-2</v>
      </c>
      <c r="I929">
        <v>-0.61514800000000003</v>
      </c>
      <c r="J929">
        <v>180.8</v>
      </c>
      <c r="K929">
        <v>173</v>
      </c>
      <c r="L929">
        <v>22.5</v>
      </c>
      <c r="M929">
        <v>161.5</v>
      </c>
      <c r="N929">
        <v>22.1</v>
      </c>
      <c r="O929">
        <v>182.1</v>
      </c>
      <c r="P929">
        <v>9.8624299999999998</v>
      </c>
      <c r="Q929">
        <v>110.925</v>
      </c>
      <c r="R929">
        <v>1.85121</v>
      </c>
      <c r="S929">
        <v>0.71862899999999996</v>
      </c>
      <c r="T929">
        <v>0.20404800000000001</v>
      </c>
    </row>
    <row r="930" spans="1:20" x14ac:dyDescent="0.45">
      <c r="A930">
        <v>929</v>
      </c>
      <c r="B930" s="1" t="s">
        <v>955</v>
      </c>
      <c r="C930" s="2">
        <v>1.9930555555555556E-2</v>
      </c>
      <c r="D930">
        <v>34.401400000000002</v>
      </c>
      <c r="E930">
        <v>2822.68</v>
      </c>
      <c r="F930">
        <v>-1.0764199999999999</v>
      </c>
      <c r="G930">
        <v>-29008.1</v>
      </c>
      <c r="H930">
        <v>5.0845300000000003E-2</v>
      </c>
      <c r="I930">
        <v>-0.61458100000000004</v>
      </c>
      <c r="J930">
        <v>193.9</v>
      </c>
      <c r="K930">
        <v>169.6</v>
      </c>
      <c r="L930">
        <v>22.5</v>
      </c>
      <c r="M930">
        <v>174.7</v>
      </c>
      <c r="N930">
        <v>22.1</v>
      </c>
      <c r="O930">
        <v>182</v>
      </c>
      <c r="P930">
        <v>9.8507300000000004</v>
      </c>
      <c r="Q930">
        <v>110.925</v>
      </c>
      <c r="R930">
        <v>1.85121</v>
      </c>
      <c r="S930">
        <v>0.71853800000000001</v>
      </c>
      <c r="T930">
        <v>0.20386199999999999</v>
      </c>
    </row>
    <row r="931" spans="1:20" x14ac:dyDescent="0.45">
      <c r="A931">
        <v>930</v>
      </c>
      <c r="B931" s="1" t="s">
        <v>956</v>
      </c>
      <c r="C931" s="2">
        <v>2.0636574074074075E-2</v>
      </c>
      <c r="D931">
        <v>34.417900000000003</v>
      </c>
      <c r="E931">
        <v>2825.44</v>
      </c>
      <c r="F931">
        <v>-1.0764199999999999</v>
      </c>
      <c r="G931">
        <v>-29008.1</v>
      </c>
      <c r="H931">
        <v>5.0845300000000003E-2</v>
      </c>
      <c r="I931">
        <v>-0.61458100000000004</v>
      </c>
      <c r="J931">
        <v>184.9</v>
      </c>
      <c r="K931">
        <v>167.4</v>
      </c>
      <c r="L931">
        <v>22.5</v>
      </c>
      <c r="M931">
        <v>163.5</v>
      </c>
      <c r="N931">
        <v>22</v>
      </c>
      <c r="O931">
        <v>182.1</v>
      </c>
      <c r="P931">
        <v>9.8624299999999998</v>
      </c>
      <c r="Q931">
        <v>110.925</v>
      </c>
      <c r="R931">
        <v>1.85121</v>
      </c>
      <c r="S931">
        <v>0.71872100000000005</v>
      </c>
      <c r="T931">
        <v>0.203738</v>
      </c>
    </row>
    <row r="932" spans="1:20" x14ac:dyDescent="0.45">
      <c r="A932">
        <v>931</v>
      </c>
      <c r="B932" s="1" t="s">
        <v>957</v>
      </c>
      <c r="C932" s="2">
        <v>2.1319444444444443E-2</v>
      </c>
      <c r="D932">
        <v>34.4345</v>
      </c>
      <c r="E932">
        <v>2822.68</v>
      </c>
      <c r="F932">
        <v>-1.0764199999999999</v>
      </c>
      <c r="G932">
        <v>-29008.1</v>
      </c>
      <c r="H932">
        <v>5.0826799999999998E-2</v>
      </c>
      <c r="I932">
        <v>-0.61495900000000003</v>
      </c>
      <c r="J932">
        <v>172.9</v>
      </c>
      <c r="K932">
        <v>165.8</v>
      </c>
      <c r="L932">
        <v>22.5</v>
      </c>
      <c r="M932">
        <v>166.3</v>
      </c>
      <c r="N932">
        <v>22</v>
      </c>
      <c r="O932">
        <v>182.1</v>
      </c>
      <c r="P932">
        <v>9.8624299999999998</v>
      </c>
      <c r="Q932">
        <v>110.925</v>
      </c>
      <c r="R932">
        <v>1.85121</v>
      </c>
      <c r="S932">
        <v>0.71862899999999996</v>
      </c>
      <c r="T932">
        <v>0.20414099999999999</v>
      </c>
    </row>
    <row r="933" spans="1:20" x14ac:dyDescent="0.45">
      <c r="A933">
        <v>932</v>
      </c>
      <c r="B933" s="1" t="s">
        <v>958</v>
      </c>
      <c r="C933" s="2">
        <v>2.2013888888888888E-2</v>
      </c>
      <c r="D933">
        <v>34.451099999999997</v>
      </c>
      <c r="E933">
        <v>2814.06</v>
      </c>
      <c r="F933">
        <v>-1.0764199999999999</v>
      </c>
      <c r="G933">
        <v>-29008.1</v>
      </c>
      <c r="H933">
        <v>5.0826799999999998E-2</v>
      </c>
      <c r="I933">
        <v>-0.61514800000000003</v>
      </c>
      <c r="J933">
        <v>181.2</v>
      </c>
      <c r="K933">
        <v>171.5</v>
      </c>
      <c r="L933">
        <v>22.5</v>
      </c>
      <c r="M933">
        <v>159.6</v>
      </c>
      <c r="N933">
        <v>21.9</v>
      </c>
      <c r="O933">
        <v>182.1</v>
      </c>
      <c r="P933">
        <v>9.8624299999999998</v>
      </c>
      <c r="Q933">
        <v>110.925</v>
      </c>
      <c r="R933">
        <v>1.85121</v>
      </c>
      <c r="S933">
        <v>0.71862899999999996</v>
      </c>
      <c r="T933">
        <v>0.20510300000000001</v>
      </c>
    </row>
    <row r="934" spans="1:20" x14ac:dyDescent="0.45">
      <c r="A934">
        <v>933</v>
      </c>
      <c r="B934" s="1" t="s">
        <v>959</v>
      </c>
      <c r="C934" s="2">
        <v>2.2708333333333334E-2</v>
      </c>
      <c r="D934">
        <v>34.467700000000001</v>
      </c>
      <c r="E934">
        <v>2800.52</v>
      </c>
      <c r="F934">
        <v>-1.0764199999999999</v>
      </c>
      <c r="G934">
        <v>-29008.1</v>
      </c>
      <c r="H934">
        <v>5.0826799999999998E-2</v>
      </c>
      <c r="I934">
        <v>-0.61514800000000003</v>
      </c>
      <c r="J934">
        <v>222</v>
      </c>
      <c r="K934">
        <v>176.3</v>
      </c>
      <c r="L934">
        <v>22.5</v>
      </c>
      <c r="M934">
        <v>176.8</v>
      </c>
      <c r="N934">
        <v>21.9</v>
      </c>
      <c r="O934">
        <v>181.9</v>
      </c>
      <c r="P934">
        <v>9.8624299999999998</v>
      </c>
      <c r="Q934">
        <v>110.925</v>
      </c>
      <c r="R934">
        <v>1.85121</v>
      </c>
      <c r="S934">
        <v>0.71814199999999995</v>
      </c>
      <c r="T934">
        <v>0.20460600000000001</v>
      </c>
    </row>
    <row r="935" spans="1:20" x14ac:dyDescent="0.45">
      <c r="A935">
        <v>934</v>
      </c>
      <c r="B935" s="1" t="s">
        <v>960</v>
      </c>
      <c r="C935" s="2">
        <v>2.3402777777777783E-2</v>
      </c>
      <c r="D935">
        <v>34.484400000000001</v>
      </c>
      <c r="E935">
        <v>2811.29</v>
      </c>
      <c r="F935">
        <v>-1.0764199999999999</v>
      </c>
      <c r="G935">
        <v>-29008.1</v>
      </c>
      <c r="H935">
        <v>5.0845300000000003E-2</v>
      </c>
      <c r="I935">
        <v>-0.61533599999999999</v>
      </c>
      <c r="J935">
        <v>174.1</v>
      </c>
      <c r="K935">
        <v>178.3</v>
      </c>
      <c r="L935">
        <v>22.4</v>
      </c>
      <c r="M935">
        <v>167.7</v>
      </c>
      <c r="N935">
        <v>21.9</v>
      </c>
      <c r="O935">
        <v>182</v>
      </c>
      <c r="P935">
        <v>9.8624299999999998</v>
      </c>
      <c r="Q935">
        <v>110.925</v>
      </c>
      <c r="R935">
        <v>1.85121</v>
      </c>
      <c r="S935">
        <v>0.71826400000000001</v>
      </c>
      <c r="T935">
        <v>0.20501</v>
      </c>
    </row>
    <row r="936" spans="1:20" x14ac:dyDescent="0.45">
      <c r="A936">
        <v>935</v>
      </c>
      <c r="B936" s="1" t="s">
        <v>961</v>
      </c>
      <c r="C936" s="2">
        <v>2.4097222222222225E-2</v>
      </c>
      <c r="D936">
        <v>34.500999999999998</v>
      </c>
      <c r="E936">
        <v>2814.98</v>
      </c>
      <c r="F936">
        <v>-1.0764199999999999</v>
      </c>
      <c r="G936">
        <v>-29008.1</v>
      </c>
      <c r="H936">
        <v>5.0845300000000003E-2</v>
      </c>
      <c r="I936">
        <v>-0.61533599999999999</v>
      </c>
      <c r="J936">
        <v>185</v>
      </c>
      <c r="K936">
        <v>172.8</v>
      </c>
      <c r="L936">
        <v>22.5</v>
      </c>
      <c r="M936">
        <v>160.9</v>
      </c>
      <c r="N936">
        <v>21.9</v>
      </c>
      <c r="O936">
        <v>182.1</v>
      </c>
      <c r="P936">
        <v>9.8624299999999998</v>
      </c>
      <c r="Q936">
        <v>110.925</v>
      </c>
      <c r="R936">
        <v>1.85121</v>
      </c>
      <c r="S936">
        <v>0.71844699999999995</v>
      </c>
      <c r="T936">
        <v>0.20491699999999999</v>
      </c>
    </row>
    <row r="937" spans="1:20" x14ac:dyDescent="0.45">
      <c r="A937">
        <v>936</v>
      </c>
      <c r="B937" s="1" t="s">
        <v>962</v>
      </c>
      <c r="C937" s="2">
        <v>2.480324074074074E-2</v>
      </c>
      <c r="D937">
        <v>34.517499999999998</v>
      </c>
      <c r="E937">
        <v>2806.37</v>
      </c>
      <c r="F937">
        <v>-1.0764199999999999</v>
      </c>
      <c r="G937">
        <v>-29008.1</v>
      </c>
      <c r="H937">
        <v>5.0845300000000003E-2</v>
      </c>
      <c r="I937">
        <v>-0.61477000000000004</v>
      </c>
      <c r="J937">
        <v>227.4</v>
      </c>
      <c r="K937">
        <v>171.4</v>
      </c>
      <c r="L937">
        <v>22.5</v>
      </c>
      <c r="M937">
        <v>175.3</v>
      </c>
      <c r="N937">
        <v>21.9</v>
      </c>
      <c r="O937">
        <v>182</v>
      </c>
      <c r="P937">
        <v>9.8624299999999998</v>
      </c>
      <c r="Q937">
        <v>110.925</v>
      </c>
      <c r="R937">
        <v>1.85121</v>
      </c>
      <c r="S937">
        <v>0.71835499999999997</v>
      </c>
      <c r="T937">
        <v>0.20473</v>
      </c>
    </row>
    <row r="938" spans="1:20" x14ac:dyDescent="0.45">
      <c r="A938">
        <v>937</v>
      </c>
      <c r="B938" s="1" t="s">
        <v>963</v>
      </c>
      <c r="C938" s="2">
        <v>2.5486111111111112E-2</v>
      </c>
      <c r="D938">
        <v>34.534199999999998</v>
      </c>
      <c r="E938">
        <v>2816.83</v>
      </c>
      <c r="F938">
        <v>-1.0764199999999999</v>
      </c>
      <c r="G938">
        <v>-29008.1</v>
      </c>
      <c r="H938">
        <v>5.0826799999999998E-2</v>
      </c>
      <c r="I938">
        <v>-0.61477000000000004</v>
      </c>
      <c r="J938">
        <v>174.7</v>
      </c>
      <c r="K938">
        <v>175</v>
      </c>
      <c r="L938">
        <v>22.5</v>
      </c>
      <c r="M938">
        <v>167.9</v>
      </c>
      <c r="N938">
        <v>21.9</v>
      </c>
      <c r="O938">
        <v>182.1</v>
      </c>
      <c r="P938">
        <v>9.8624299999999998</v>
      </c>
      <c r="Q938">
        <v>110.925</v>
      </c>
      <c r="R938">
        <v>1.85121</v>
      </c>
      <c r="S938">
        <v>0.71853800000000001</v>
      </c>
      <c r="T938">
        <v>0.20460600000000001</v>
      </c>
    </row>
    <row r="939" spans="1:20" x14ac:dyDescent="0.45">
      <c r="A939">
        <v>938</v>
      </c>
      <c r="B939" s="1" t="s">
        <v>964</v>
      </c>
      <c r="C939" s="2">
        <v>2.6180555555555558E-2</v>
      </c>
      <c r="D939">
        <v>34.550699999999999</v>
      </c>
      <c r="E939">
        <v>2820.83</v>
      </c>
      <c r="F939">
        <v>-1.0764199999999999</v>
      </c>
      <c r="G939">
        <v>-29008.1</v>
      </c>
      <c r="H939">
        <v>5.0845300000000003E-2</v>
      </c>
      <c r="I939">
        <v>-0.61458100000000004</v>
      </c>
      <c r="J939">
        <v>183.1</v>
      </c>
      <c r="K939">
        <v>178.5</v>
      </c>
      <c r="L939">
        <v>22.5</v>
      </c>
      <c r="M939">
        <v>161.69999999999999</v>
      </c>
      <c r="N939">
        <v>22</v>
      </c>
      <c r="O939">
        <v>182.2</v>
      </c>
      <c r="P939">
        <v>9.8624299999999998</v>
      </c>
      <c r="Q939">
        <v>110.925</v>
      </c>
      <c r="R939">
        <v>1.85121</v>
      </c>
      <c r="S939">
        <v>0.71872100000000005</v>
      </c>
      <c r="T939">
        <v>0.20473</v>
      </c>
    </row>
    <row r="940" spans="1:20" x14ac:dyDescent="0.45">
      <c r="A940">
        <v>939</v>
      </c>
      <c r="B940" s="1" t="s">
        <v>965</v>
      </c>
      <c r="C940" s="2">
        <v>2.6875E-2</v>
      </c>
      <c r="D940">
        <v>34.567300000000003</v>
      </c>
      <c r="E940">
        <v>2818.06</v>
      </c>
      <c r="F940">
        <v>-1.0764199999999999</v>
      </c>
      <c r="G940">
        <v>-29008.1</v>
      </c>
      <c r="H940">
        <v>5.0845300000000003E-2</v>
      </c>
      <c r="I940">
        <v>-0.61458100000000004</v>
      </c>
      <c r="J940">
        <v>208.2</v>
      </c>
      <c r="K940">
        <v>174.3</v>
      </c>
      <c r="L940">
        <v>22.5</v>
      </c>
      <c r="M940">
        <v>174.5</v>
      </c>
      <c r="N940">
        <v>22</v>
      </c>
      <c r="O940">
        <v>182.1</v>
      </c>
      <c r="P940">
        <v>9.8624299999999998</v>
      </c>
      <c r="Q940">
        <v>110.925</v>
      </c>
      <c r="R940">
        <v>1.85121</v>
      </c>
      <c r="S940">
        <v>0.71902500000000003</v>
      </c>
      <c r="T940">
        <v>0.20491699999999999</v>
      </c>
    </row>
    <row r="941" spans="1:20" x14ac:dyDescent="0.45">
      <c r="A941">
        <v>940</v>
      </c>
      <c r="B941" s="1" t="s">
        <v>966</v>
      </c>
      <c r="C941" s="2">
        <v>2.7569444444444448E-2</v>
      </c>
      <c r="D941">
        <v>34.5839</v>
      </c>
      <c r="E941">
        <v>2829.45</v>
      </c>
      <c r="F941">
        <v>-1.0764199999999999</v>
      </c>
      <c r="G941">
        <v>-29008.1</v>
      </c>
      <c r="H941">
        <v>5.0845300000000003E-2</v>
      </c>
      <c r="I941">
        <v>-0.61477000000000004</v>
      </c>
      <c r="J941">
        <v>178.7</v>
      </c>
      <c r="K941">
        <v>170.5</v>
      </c>
      <c r="L941">
        <v>22.5</v>
      </c>
      <c r="M941">
        <v>173.3</v>
      </c>
      <c r="N941">
        <v>22</v>
      </c>
      <c r="O941">
        <v>182.3</v>
      </c>
      <c r="P941">
        <v>9.8624299999999998</v>
      </c>
      <c r="Q941">
        <v>110.925</v>
      </c>
      <c r="R941">
        <v>1.85121</v>
      </c>
      <c r="S941">
        <v>0.71930000000000005</v>
      </c>
      <c r="T941">
        <v>0.20441999999999999</v>
      </c>
    </row>
    <row r="942" spans="1:20" x14ac:dyDescent="0.45">
      <c r="A942">
        <v>941</v>
      </c>
      <c r="B942" s="1" t="s">
        <v>967</v>
      </c>
      <c r="C942" s="2">
        <v>2.8275462962962964E-2</v>
      </c>
      <c r="D942">
        <v>34.600700000000003</v>
      </c>
      <c r="E942">
        <v>2833.14</v>
      </c>
      <c r="F942">
        <v>-1.0764199999999999</v>
      </c>
      <c r="G942">
        <v>-29008.1</v>
      </c>
      <c r="H942">
        <v>5.0845300000000003E-2</v>
      </c>
      <c r="I942">
        <v>-0.61533599999999999</v>
      </c>
      <c r="J942">
        <v>180.3</v>
      </c>
      <c r="K942">
        <v>174.7</v>
      </c>
      <c r="L942">
        <v>22.5</v>
      </c>
      <c r="M942">
        <v>165.6</v>
      </c>
      <c r="N942">
        <v>22</v>
      </c>
      <c r="O942">
        <v>182.4</v>
      </c>
      <c r="P942">
        <v>9.8624299999999998</v>
      </c>
      <c r="Q942">
        <v>110.925</v>
      </c>
      <c r="R942">
        <v>1.85121</v>
      </c>
      <c r="S942">
        <v>0.71930000000000005</v>
      </c>
      <c r="T942">
        <v>0.20364499999999999</v>
      </c>
    </row>
    <row r="943" spans="1:20" x14ac:dyDescent="0.45">
      <c r="A943">
        <v>942</v>
      </c>
      <c r="B943" s="1" t="s">
        <v>968</v>
      </c>
      <c r="C943" s="2">
        <v>2.8958333333333336E-2</v>
      </c>
      <c r="D943">
        <v>34.617100000000001</v>
      </c>
      <c r="E943">
        <v>2831.29</v>
      </c>
      <c r="F943">
        <v>-1.0764199999999999</v>
      </c>
      <c r="G943">
        <v>-29008.1</v>
      </c>
      <c r="H943">
        <v>5.0845300000000003E-2</v>
      </c>
      <c r="I943">
        <v>-0.61533599999999999</v>
      </c>
      <c r="J943">
        <v>183.4</v>
      </c>
      <c r="K943">
        <v>178.4</v>
      </c>
      <c r="L943">
        <v>22.6</v>
      </c>
      <c r="M943">
        <v>169.9</v>
      </c>
      <c r="N943">
        <v>22</v>
      </c>
      <c r="O943">
        <v>182.4</v>
      </c>
      <c r="P943">
        <v>9.8624299999999998</v>
      </c>
      <c r="Q943">
        <v>110.925</v>
      </c>
      <c r="R943">
        <v>1.85121</v>
      </c>
      <c r="S943">
        <v>0.71930000000000005</v>
      </c>
      <c r="T943">
        <v>0.20336599999999999</v>
      </c>
    </row>
    <row r="944" spans="1:20" x14ac:dyDescent="0.45">
      <c r="A944">
        <v>943</v>
      </c>
      <c r="B944" s="1" t="s">
        <v>969</v>
      </c>
      <c r="C944" s="2">
        <v>2.9652777777777778E-2</v>
      </c>
      <c r="D944">
        <v>34.633899999999997</v>
      </c>
      <c r="E944">
        <v>2838.98</v>
      </c>
      <c r="F944">
        <v>-1.0764199999999999</v>
      </c>
      <c r="G944">
        <v>-29008.1</v>
      </c>
      <c r="H944">
        <v>5.0845300000000003E-2</v>
      </c>
      <c r="I944">
        <v>-0.61495900000000003</v>
      </c>
      <c r="J944">
        <v>183.3</v>
      </c>
      <c r="K944">
        <v>176.1</v>
      </c>
      <c r="L944">
        <v>22.6</v>
      </c>
      <c r="M944">
        <v>160.9</v>
      </c>
      <c r="N944">
        <v>22.1</v>
      </c>
      <c r="O944">
        <v>182.5</v>
      </c>
      <c r="P944">
        <v>9.8624299999999998</v>
      </c>
      <c r="Q944">
        <v>110.925</v>
      </c>
      <c r="R944">
        <v>1.85121</v>
      </c>
      <c r="S944">
        <v>0.71930000000000005</v>
      </c>
      <c r="T944">
        <v>0.202963</v>
      </c>
    </row>
    <row r="945" spans="1:20" x14ac:dyDescent="0.45">
      <c r="A945">
        <v>944</v>
      </c>
      <c r="B945" s="1" t="s">
        <v>970</v>
      </c>
      <c r="C945" s="2">
        <v>3.0347222222222223E-2</v>
      </c>
      <c r="D945">
        <v>34.650300000000001</v>
      </c>
      <c r="E945">
        <v>2838.06</v>
      </c>
      <c r="F945">
        <v>-1.0764199999999999</v>
      </c>
      <c r="G945">
        <v>-29008.1</v>
      </c>
      <c r="H945">
        <v>5.0826799999999998E-2</v>
      </c>
      <c r="I945">
        <v>-0.61458100000000004</v>
      </c>
      <c r="J945">
        <v>182.8</v>
      </c>
      <c r="K945">
        <v>171.7</v>
      </c>
      <c r="L945">
        <v>22.4</v>
      </c>
      <c r="M945">
        <v>171.1</v>
      </c>
      <c r="N945">
        <v>22</v>
      </c>
      <c r="O945">
        <v>182.5</v>
      </c>
      <c r="P945">
        <v>9.8624299999999998</v>
      </c>
      <c r="Q945">
        <v>110.925</v>
      </c>
      <c r="R945">
        <v>1.85121</v>
      </c>
      <c r="S945">
        <v>0.71948199999999995</v>
      </c>
      <c r="T945">
        <v>0.203738</v>
      </c>
    </row>
    <row r="946" spans="1:20" x14ac:dyDescent="0.45">
      <c r="A946">
        <v>945</v>
      </c>
      <c r="B946" s="1" t="s">
        <v>971</v>
      </c>
      <c r="C946" s="2">
        <v>3.1041666666666665E-2</v>
      </c>
      <c r="D946">
        <v>34.667000000000002</v>
      </c>
      <c r="E946">
        <v>2840.83</v>
      </c>
      <c r="F946">
        <v>-1.0764199999999999</v>
      </c>
      <c r="G946">
        <v>-29008.1</v>
      </c>
      <c r="H946">
        <v>5.0826799999999998E-2</v>
      </c>
      <c r="I946">
        <v>-0.61495900000000003</v>
      </c>
      <c r="J946">
        <v>185.8</v>
      </c>
      <c r="K946">
        <v>173.5</v>
      </c>
      <c r="L946">
        <v>22.6</v>
      </c>
      <c r="M946">
        <v>161.30000000000001</v>
      </c>
      <c r="N946">
        <v>22</v>
      </c>
      <c r="O946">
        <v>182.5</v>
      </c>
      <c r="P946">
        <v>9.8624299999999998</v>
      </c>
      <c r="Q946">
        <v>110.925</v>
      </c>
      <c r="R946">
        <v>1.85121</v>
      </c>
      <c r="S946">
        <v>0.71948199999999995</v>
      </c>
      <c r="T946">
        <v>0.20327300000000001</v>
      </c>
    </row>
    <row r="947" spans="1:20" x14ac:dyDescent="0.45">
      <c r="A947">
        <v>946</v>
      </c>
      <c r="B947" s="1" t="s">
        <v>972</v>
      </c>
      <c r="C947" s="2">
        <v>3.1736111111111111E-2</v>
      </c>
      <c r="D947">
        <v>34.683599999999998</v>
      </c>
      <c r="E947">
        <v>2837.14</v>
      </c>
      <c r="F947">
        <v>-1.0764199999999999</v>
      </c>
      <c r="G947">
        <v>-29008.1</v>
      </c>
      <c r="H947">
        <v>5.0845300000000003E-2</v>
      </c>
      <c r="I947">
        <v>-0.61552499999999999</v>
      </c>
      <c r="J947">
        <v>182.9</v>
      </c>
      <c r="K947">
        <v>176.6</v>
      </c>
      <c r="L947">
        <v>22.5</v>
      </c>
      <c r="M947">
        <v>170</v>
      </c>
      <c r="N947">
        <v>22</v>
      </c>
      <c r="O947">
        <v>182.5</v>
      </c>
      <c r="P947">
        <v>9.8507300000000004</v>
      </c>
      <c r="Q947">
        <v>110.925</v>
      </c>
      <c r="R947">
        <v>1.85121</v>
      </c>
      <c r="S947">
        <v>0.71975699999999998</v>
      </c>
      <c r="T947">
        <v>0.203459</v>
      </c>
    </row>
    <row r="948" spans="1:20" x14ac:dyDescent="0.45">
      <c r="A948">
        <v>947</v>
      </c>
      <c r="B948" s="1" t="s">
        <v>973</v>
      </c>
      <c r="C948" s="2">
        <v>3.2442129629629633E-2</v>
      </c>
      <c r="D948">
        <v>34.700400000000002</v>
      </c>
      <c r="E948">
        <v>2841.75</v>
      </c>
      <c r="F948">
        <v>-1.0764199999999999</v>
      </c>
      <c r="G948">
        <v>-29008.1</v>
      </c>
      <c r="H948">
        <v>5.0845300000000003E-2</v>
      </c>
      <c r="I948">
        <v>-0.61458100000000004</v>
      </c>
      <c r="J948">
        <v>185.7</v>
      </c>
      <c r="K948">
        <v>178.7</v>
      </c>
      <c r="L948">
        <v>22.5</v>
      </c>
      <c r="M948">
        <v>162.69999999999999</v>
      </c>
      <c r="N948">
        <v>22</v>
      </c>
      <c r="O948">
        <v>182.5</v>
      </c>
      <c r="P948">
        <v>9.8624299999999998</v>
      </c>
      <c r="Q948">
        <v>110.925</v>
      </c>
      <c r="R948">
        <v>1.85121</v>
      </c>
      <c r="S948">
        <v>0.719665</v>
      </c>
      <c r="T948">
        <v>0.20318</v>
      </c>
    </row>
    <row r="949" spans="1:20" x14ac:dyDescent="0.45">
      <c r="A949">
        <v>948</v>
      </c>
      <c r="B949" s="1" t="s">
        <v>974</v>
      </c>
      <c r="C949" s="2">
        <v>3.3125000000000002E-2</v>
      </c>
      <c r="D949">
        <v>34.716799999999999</v>
      </c>
      <c r="E949">
        <v>2840.83</v>
      </c>
      <c r="F949">
        <v>-1.0764199999999999</v>
      </c>
      <c r="G949">
        <v>-29008.1</v>
      </c>
      <c r="H949">
        <v>5.0845300000000003E-2</v>
      </c>
      <c r="I949">
        <v>-0.61533599999999999</v>
      </c>
      <c r="J949">
        <v>185.2</v>
      </c>
      <c r="K949">
        <v>173.8</v>
      </c>
      <c r="L949">
        <v>22.5</v>
      </c>
      <c r="M949">
        <v>172.5</v>
      </c>
      <c r="N949">
        <v>21.9</v>
      </c>
      <c r="O949">
        <v>182.5</v>
      </c>
      <c r="P949">
        <v>9.8624299999999998</v>
      </c>
      <c r="Q949">
        <v>110.925</v>
      </c>
      <c r="R949">
        <v>1.85121</v>
      </c>
      <c r="S949">
        <v>0.71975699999999998</v>
      </c>
      <c r="T949">
        <v>0.20336599999999999</v>
      </c>
    </row>
    <row r="950" spans="1:20" x14ac:dyDescent="0.45">
      <c r="A950">
        <v>949</v>
      </c>
      <c r="B950" s="1" t="s">
        <v>975</v>
      </c>
      <c r="C950" s="2">
        <v>3.3819444444444451E-2</v>
      </c>
      <c r="D950">
        <v>34.733499999999999</v>
      </c>
      <c r="E950">
        <v>2844.83</v>
      </c>
      <c r="F950">
        <v>-1.0764199999999999</v>
      </c>
      <c r="G950">
        <v>-29008.1</v>
      </c>
      <c r="H950">
        <v>5.0845300000000003E-2</v>
      </c>
      <c r="I950">
        <v>-0.61477000000000004</v>
      </c>
      <c r="J950">
        <v>181.9</v>
      </c>
      <c r="K950">
        <v>170.3</v>
      </c>
      <c r="L950">
        <v>22.5</v>
      </c>
      <c r="M950">
        <v>163.19999999999999</v>
      </c>
      <c r="N950">
        <v>21.9</v>
      </c>
      <c r="O950">
        <v>182.5</v>
      </c>
      <c r="P950">
        <v>9.8624299999999998</v>
      </c>
      <c r="Q950">
        <v>110.925</v>
      </c>
      <c r="R950">
        <v>1.85121</v>
      </c>
      <c r="S950">
        <v>0.72015300000000004</v>
      </c>
      <c r="T950">
        <v>0.20355200000000001</v>
      </c>
    </row>
    <row r="951" spans="1:20" x14ac:dyDescent="0.45">
      <c r="A951">
        <v>950</v>
      </c>
      <c r="B951" s="1" t="s">
        <v>976</v>
      </c>
      <c r="C951" s="2">
        <v>3.4513888888888893E-2</v>
      </c>
      <c r="D951">
        <v>34.750100000000003</v>
      </c>
      <c r="E951">
        <v>2840.83</v>
      </c>
      <c r="F951">
        <v>-1.0764199999999999</v>
      </c>
      <c r="G951">
        <v>-29008.1</v>
      </c>
      <c r="H951">
        <v>5.0845300000000003E-2</v>
      </c>
      <c r="I951">
        <v>-0.61552499999999999</v>
      </c>
      <c r="J951">
        <v>179.5</v>
      </c>
      <c r="K951">
        <v>174.8</v>
      </c>
      <c r="L951">
        <v>22.5</v>
      </c>
      <c r="M951">
        <v>171</v>
      </c>
      <c r="N951">
        <v>22</v>
      </c>
      <c r="O951">
        <v>182.5</v>
      </c>
      <c r="P951">
        <v>9.8624299999999998</v>
      </c>
      <c r="Q951">
        <v>110.925</v>
      </c>
      <c r="R951">
        <v>1.85121</v>
      </c>
      <c r="S951">
        <v>0.72006099999999995</v>
      </c>
      <c r="T951">
        <v>0.20318</v>
      </c>
    </row>
    <row r="952" spans="1:20" x14ac:dyDescent="0.45">
      <c r="A952">
        <v>951</v>
      </c>
      <c r="B952" s="1" t="s">
        <v>977</v>
      </c>
      <c r="C952" s="2">
        <v>3.5208333333333335E-2</v>
      </c>
      <c r="D952">
        <v>34.7667</v>
      </c>
      <c r="E952">
        <v>2841.75</v>
      </c>
      <c r="F952">
        <v>-1.0764199999999999</v>
      </c>
      <c r="G952">
        <v>-29008.1</v>
      </c>
      <c r="H952">
        <v>5.0845300000000003E-2</v>
      </c>
      <c r="I952">
        <v>-0.61458100000000004</v>
      </c>
      <c r="J952">
        <v>183.9</v>
      </c>
      <c r="K952">
        <v>178.8</v>
      </c>
      <c r="L952">
        <v>22.5</v>
      </c>
      <c r="M952">
        <v>165.4</v>
      </c>
      <c r="N952">
        <v>22</v>
      </c>
      <c r="O952">
        <v>182.5</v>
      </c>
      <c r="P952">
        <v>9.8624299999999998</v>
      </c>
      <c r="Q952">
        <v>110.925</v>
      </c>
      <c r="R952">
        <v>1.85121</v>
      </c>
      <c r="S952">
        <v>0.72033499999999995</v>
      </c>
      <c r="T952">
        <v>0.203738</v>
      </c>
    </row>
    <row r="953" spans="1:20" x14ac:dyDescent="0.45">
      <c r="A953">
        <v>952</v>
      </c>
      <c r="B953" s="1" t="s">
        <v>978</v>
      </c>
      <c r="C953" s="2">
        <v>3.5914351851851857E-2</v>
      </c>
      <c r="D953">
        <v>34.7834</v>
      </c>
      <c r="E953">
        <v>2839.91</v>
      </c>
      <c r="F953">
        <v>-1.0764199999999999</v>
      </c>
      <c r="G953">
        <v>-29008.1</v>
      </c>
      <c r="H953">
        <v>5.0845300000000003E-2</v>
      </c>
      <c r="I953">
        <v>-0.61514800000000003</v>
      </c>
      <c r="J953">
        <v>189.7</v>
      </c>
      <c r="K953">
        <v>174.9</v>
      </c>
      <c r="L953">
        <v>22.5</v>
      </c>
      <c r="M953">
        <v>174.1</v>
      </c>
      <c r="N953">
        <v>22</v>
      </c>
      <c r="O953">
        <v>182.5</v>
      </c>
      <c r="P953">
        <v>9.8624299999999998</v>
      </c>
      <c r="Q953">
        <v>110.925</v>
      </c>
      <c r="R953">
        <v>1.85121</v>
      </c>
      <c r="S953">
        <v>0.72015300000000004</v>
      </c>
      <c r="T953">
        <v>0.20318</v>
      </c>
    </row>
    <row r="954" spans="1:20" x14ac:dyDescent="0.45">
      <c r="A954">
        <v>953</v>
      </c>
      <c r="B954" s="1" t="s">
        <v>979</v>
      </c>
      <c r="C954" s="2">
        <v>3.6608796296296299E-2</v>
      </c>
      <c r="D954">
        <v>34.799999999999997</v>
      </c>
      <c r="E954">
        <v>2845.75</v>
      </c>
      <c r="F954">
        <v>-1.0764199999999999</v>
      </c>
      <c r="G954">
        <v>-29008.1</v>
      </c>
      <c r="H954">
        <v>5.0845300000000003E-2</v>
      </c>
      <c r="I954">
        <v>-0.61533599999999999</v>
      </c>
      <c r="J954">
        <v>183.9</v>
      </c>
      <c r="K954">
        <v>171</v>
      </c>
      <c r="L954">
        <v>22.5</v>
      </c>
      <c r="M954">
        <v>164.1</v>
      </c>
      <c r="N954">
        <v>22</v>
      </c>
      <c r="O954">
        <v>182.5</v>
      </c>
      <c r="P954">
        <v>9.8624299999999998</v>
      </c>
      <c r="Q954">
        <v>110.925</v>
      </c>
      <c r="R954">
        <v>1.85121</v>
      </c>
      <c r="S954">
        <v>0.720244</v>
      </c>
      <c r="T954">
        <v>0.202683</v>
      </c>
    </row>
    <row r="955" spans="1:20" x14ac:dyDescent="0.45">
      <c r="A955">
        <v>954</v>
      </c>
      <c r="B955" s="1" t="s">
        <v>980</v>
      </c>
      <c r="C955" s="2">
        <v>3.7291666666666667E-2</v>
      </c>
      <c r="D955">
        <v>34.816600000000001</v>
      </c>
      <c r="E955">
        <v>2842.99</v>
      </c>
      <c r="F955">
        <v>-0.15307599999999999</v>
      </c>
      <c r="G955">
        <v>-29008.1</v>
      </c>
      <c r="H955">
        <v>5.0826799999999998E-2</v>
      </c>
      <c r="I955">
        <v>-0.61552499999999999</v>
      </c>
      <c r="J955">
        <v>175.5</v>
      </c>
      <c r="K955">
        <v>175.5</v>
      </c>
      <c r="L955">
        <v>22.6</v>
      </c>
      <c r="M955">
        <v>168.6</v>
      </c>
      <c r="N955">
        <v>22</v>
      </c>
      <c r="O955">
        <v>182.5</v>
      </c>
      <c r="P955">
        <v>9.8624299999999998</v>
      </c>
      <c r="Q955">
        <v>110.925</v>
      </c>
      <c r="R955">
        <v>1.85121</v>
      </c>
      <c r="S955">
        <v>0.72042700000000004</v>
      </c>
      <c r="T955">
        <v>0.20318</v>
      </c>
    </row>
    <row r="956" spans="1:20" x14ac:dyDescent="0.45">
      <c r="A956">
        <v>955</v>
      </c>
      <c r="B956" s="1" t="s">
        <v>981</v>
      </c>
      <c r="C956" s="2">
        <v>3.7986111111111116E-2</v>
      </c>
      <c r="D956">
        <v>34.833300000000001</v>
      </c>
      <c r="E956">
        <v>2842.99</v>
      </c>
      <c r="F956">
        <v>-1.0764199999999999</v>
      </c>
      <c r="G956">
        <v>-29008.1</v>
      </c>
      <c r="H956">
        <v>5.0845300000000003E-2</v>
      </c>
      <c r="I956">
        <v>-0.61477000000000004</v>
      </c>
      <c r="J956">
        <v>183</v>
      </c>
      <c r="K956">
        <v>179.1</v>
      </c>
      <c r="L956">
        <v>22.6</v>
      </c>
      <c r="M956">
        <v>163.30000000000001</v>
      </c>
      <c r="N956">
        <v>22</v>
      </c>
      <c r="O956">
        <v>182.5</v>
      </c>
      <c r="P956">
        <v>9.8624299999999998</v>
      </c>
      <c r="Q956">
        <v>110.925</v>
      </c>
      <c r="R956">
        <v>1.85121</v>
      </c>
      <c r="S956">
        <v>0.72006099999999995</v>
      </c>
      <c r="T956">
        <v>0.20286999999999999</v>
      </c>
    </row>
    <row r="957" spans="1:20" x14ac:dyDescent="0.45">
      <c r="A957">
        <v>956</v>
      </c>
      <c r="B957" s="1" t="s">
        <v>982</v>
      </c>
      <c r="C957" s="2">
        <v>3.8680555555555558E-2</v>
      </c>
      <c r="D957">
        <v>34.849899999999998</v>
      </c>
      <c r="E957">
        <v>2838.06</v>
      </c>
      <c r="F957">
        <v>-1.0764199999999999</v>
      </c>
      <c r="G957">
        <v>-29008.1</v>
      </c>
      <c r="H957">
        <v>5.0845300000000003E-2</v>
      </c>
      <c r="I957">
        <v>-0.61458100000000004</v>
      </c>
      <c r="J957">
        <v>193.4</v>
      </c>
      <c r="K957">
        <v>175</v>
      </c>
      <c r="L957">
        <v>22.6</v>
      </c>
      <c r="M957">
        <v>176</v>
      </c>
      <c r="N957">
        <v>22</v>
      </c>
      <c r="O957">
        <v>182.4</v>
      </c>
      <c r="P957">
        <v>9.8624299999999998</v>
      </c>
      <c r="Q957">
        <v>110.925</v>
      </c>
      <c r="R957">
        <v>1.85121</v>
      </c>
      <c r="S957">
        <v>0.72051799999999999</v>
      </c>
      <c r="T957">
        <v>0.20364499999999999</v>
      </c>
    </row>
    <row r="958" spans="1:20" x14ac:dyDescent="0.45">
      <c r="A958">
        <v>957</v>
      </c>
      <c r="B958" s="1" t="s">
        <v>983</v>
      </c>
      <c r="C958" s="2">
        <v>3.9386574074074074E-2</v>
      </c>
      <c r="D958">
        <v>34.866399999999999</v>
      </c>
      <c r="E958">
        <v>2844.83</v>
      </c>
      <c r="F958">
        <v>-1.0764199999999999</v>
      </c>
      <c r="G958">
        <v>-29008.1</v>
      </c>
      <c r="H958">
        <v>5.0845300000000003E-2</v>
      </c>
      <c r="I958">
        <v>-0.61552499999999999</v>
      </c>
      <c r="J958">
        <v>186.6</v>
      </c>
      <c r="K958">
        <v>171.1</v>
      </c>
      <c r="L958">
        <v>22.6</v>
      </c>
      <c r="M958">
        <v>166.6</v>
      </c>
      <c r="N958">
        <v>22</v>
      </c>
      <c r="O958">
        <v>182.5</v>
      </c>
      <c r="P958">
        <v>9.8624299999999998</v>
      </c>
      <c r="Q958">
        <v>110.925</v>
      </c>
      <c r="R958">
        <v>1.85121</v>
      </c>
      <c r="S958">
        <v>0.72063999999999995</v>
      </c>
      <c r="T958">
        <v>0.202963</v>
      </c>
    </row>
    <row r="959" spans="1:20" x14ac:dyDescent="0.45">
      <c r="A959">
        <v>958</v>
      </c>
      <c r="B959" s="1" t="s">
        <v>984</v>
      </c>
      <c r="C959" s="2">
        <v>4.0081018518518523E-2</v>
      </c>
      <c r="D959">
        <v>34.883000000000003</v>
      </c>
      <c r="E959">
        <v>2841.75</v>
      </c>
      <c r="F959">
        <v>-1.0764199999999999</v>
      </c>
      <c r="G959">
        <v>-29008.1</v>
      </c>
      <c r="H959">
        <v>5.0845300000000003E-2</v>
      </c>
      <c r="I959">
        <v>-0.61458100000000004</v>
      </c>
      <c r="J959">
        <v>177.9</v>
      </c>
      <c r="K959">
        <v>174.2</v>
      </c>
      <c r="L959">
        <v>22.6</v>
      </c>
      <c r="M959">
        <v>168.6</v>
      </c>
      <c r="N959">
        <v>22.1</v>
      </c>
      <c r="O959">
        <v>182.5</v>
      </c>
      <c r="P959">
        <v>9.8624299999999998</v>
      </c>
      <c r="Q959">
        <v>110.925</v>
      </c>
      <c r="R959">
        <v>1.85121</v>
      </c>
      <c r="S959">
        <v>0.72051799999999999</v>
      </c>
      <c r="T959">
        <v>0.202963</v>
      </c>
    </row>
    <row r="960" spans="1:20" x14ac:dyDescent="0.45">
      <c r="A960">
        <v>959</v>
      </c>
      <c r="B960" s="1" t="s">
        <v>985</v>
      </c>
      <c r="C960" s="2">
        <v>4.0775462962962965E-2</v>
      </c>
      <c r="D960">
        <v>34.8996</v>
      </c>
      <c r="E960">
        <v>2843.91</v>
      </c>
      <c r="F960">
        <v>-1.0764199999999999</v>
      </c>
      <c r="G960">
        <v>-29008.1</v>
      </c>
      <c r="H960">
        <v>5.0845300000000003E-2</v>
      </c>
      <c r="I960">
        <v>-0.61533599999999999</v>
      </c>
      <c r="J960">
        <v>180.6</v>
      </c>
      <c r="K960">
        <v>170.8</v>
      </c>
      <c r="L960">
        <v>22.6</v>
      </c>
      <c r="M960">
        <v>161.9</v>
      </c>
      <c r="N960">
        <v>22.1</v>
      </c>
      <c r="O960">
        <v>182.5</v>
      </c>
      <c r="P960">
        <v>9.8624299999999998</v>
      </c>
      <c r="Q960">
        <v>110.925</v>
      </c>
      <c r="R960">
        <v>1.85121</v>
      </c>
      <c r="S960">
        <v>0.72073100000000001</v>
      </c>
      <c r="T960">
        <v>0.203459</v>
      </c>
    </row>
    <row r="961" spans="1:20" x14ac:dyDescent="0.45">
      <c r="A961">
        <v>960</v>
      </c>
      <c r="B961" s="1" t="s">
        <v>986</v>
      </c>
      <c r="C961" s="2">
        <v>4.1458333333333333E-2</v>
      </c>
      <c r="D961">
        <v>34.916400000000003</v>
      </c>
      <c r="E961">
        <v>2835.29</v>
      </c>
      <c r="F961">
        <v>-1.0764199999999999</v>
      </c>
      <c r="G961">
        <v>-29008.1</v>
      </c>
      <c r="H961">
        <v>5.0845300000000003E-2</v>
      </c>
      <c r="I961">
        <v>-0.61477000000000004</v>
      </c>
      <c r="J961">
        <v>191.6</v>
      </c>
      <c r="K961">
        <v>175</v>
      </c>
      <c r="L961">
        <v>22.5</v>
      </c>
      <c r="M961">
        <v>173.8</v>
      </c>
      <c r="N961">
        <v>22</v>
      </c>
      <c r="O961">
        <v>182.5</v>
      </c>
      <c r="P961">
        <v>9.8624299999999998</v>
      </c>
      <c r="Q961">
        <v>110.925</v>
      </c>
      <c r="R961">
        <v>1.85121</v>
      </c>
      <c r="S961">
        <v>0.72051799999999999</v>
      </c>
      <c r="T961">
        <v>0.20308699999999999</v>
      </c>
    </row>
    <row r="962" spans="1:20" x14ac:dyDescent="0.45">
      <c r="A962">
        <v>961</v>
      </c>
      <c r="B962" s="1" t="s">
        <v>987</v>
      </c>
      <c r="C962" s="2">
        <v>4.2152777777777782E-2</v>
      </c>
      <c r="D962">
        <v>34.932899999999997</v>
      </c>
      <c r="E962">
        <v>2839.91</v>
      </c>
      <c r="F962">
        <v>-1.0764199999999999</v>
      </c>
      <c r="G962">
        <v>-29008.1</v>
      </c>
      <c r="H962">
        <v>5.0845300000000003E-2</v>
      </c>
      <c r="I962">
        <v>-0.61458100000000004</v>
      </c>
      <c r="J962">
        <v>182.6</v>
      </c>
      <c r="K962">
        <v>179.1</v>
      </c>
      <c r="L962">
        <v>22.6</v>
      </c>
      <c r="M962">
        <v>163.6</v>
      </c>
      <c r="N962">
        <v>22</v>
      </c>
      <c r="O962">
        <v>182.5</v>
      </c>
      <c r="P962">
        <v>9.8624299999999998</v>
      </c>
      <c r="Q962">
        <v>110.925</v>
      </c>
      <c r="R962">
        <v>1.85121</v>
      </c>
      <c r="S962">
        <v>0.72063999999999995</v>
      </c>
      <c r="T962">
        <v>0.20308699999999999</v>
      </c>
    </row>
    <row r="963" spans="1:20" x14ac:dyDescent="0.45">
      <c r="A963">
        <v>962</v>
      </c>
      <c r="B963" s="1" t="s">
        <v>988</v>
      </c>
      <c r="C963" s="2">
        <v>4.2847222222222224E-2</v>
      </c>
      <c r="D963">
        <v>34.9495</v>
      </c>
      <c r="E963">
        <v>2842.99</v>
      </c>
      <c r="F963">
        <v>-1.0764199999999999</v>
      </c>
      <c r="G963">
        <v>-29008.1</v>
      </c>
      <c r="H963">
        <v>5.0845300000000003E-2</v>
      </c>
      <c r="I963">
        <v>-0.61533599999999999</v>
      </c>
      <c r="J963">
        <v>174.4</v>
      </c>
      <c r="K963">
        <v>175</v>
      </c>
      <c r="L963">
        <v>22.6</v>
      </c>
      <c r="M963">
        <v>166.5</v>
      </c>
      <c r="N963">
        <v>22</v>
      </c>
      <c r="O963">
        <v>182.5</v>
      </c>
      <c r="P963">
        <v>9.8624299999999998</v>
      </c>
      <c r="Q963">
        <v>110.925</v>
      </c>
      <c r="R963">
        <v>1.85121</v>
      </c>
      <c r="S963">
        <v>0.72082299999999999</v>
      </c>
      <c r="T963">
        <v>0.20355200000000001</v>
      </c>
    </row>
    <row r="964" spans="1:20" x14ac:dyDescent="0.45">
      <c r="A964">
        <v>963</v>
      </c>
      <c r="B964" s="1" t="s">
        <v>989</v>
      </c>
      <c r="C964" s="2">
        <v>4.355324074074074E-2</v>
      </c>
      <c r="D964">
        <v>34.966200000000001</v>
      </c>
      <c r="E964">
        <v>2841.75</v>
      </c>
      <c r="F964">
        <v>-1.0764199999999999</v>
      </c>
      <c r="G964">
        <v>-29008.1</v>
      </c>
      <c r="H964">
        <v>5.0845300000000003E-2</v>
      </c>
      <c r="I964">
        <v>-0.61552499999999999</v>
      </c>
      <c r="J964">
        <v>182.3</v>
      </c>
      <c r="K964">
        <v>171</v>
      </c>
      <c r="L964">
        <v>22.5</v>
      </c>
      <c r="M964">
        <v>161.4</v>
      </c>
      <c r="N964">
        <v>22</v>
      </c>
      <c r="O964">
        <v>182.5</v>
      </c>
      <c r="P964">
        <v>9.8624299999999998</v>
      </c>
      <c r="Q964">
        <v>110.925</v>
      </c>
      <c r="R964">
        <v>1.85121</v>
      </c>
      <c r="S964">
        <v>0.72091400000000005</v>
      </c>
      <c r="T964">
        <v>0.203738</v>
      </c>
    </row>
    <row r="965" spans="1:20" x14ac:dyDescent="0.45">
      <c r="A965">
        <v>964</v>
      </c>
      <c r="B965" s="1" t="s">
        <v>990</v>
      </c>
      <c r="C965" s="2">
        <v>4.4247685185185182E-2</v>
      </c>
      <c r="D965">
        <v>34.982700000000001</v>
      </c>
      <c r="E965">
        <v>2831.29</v>
      </c>
      <c r="F965">
        <v>-1.0764199999999999</v>
      </c>
      <c r="G965">
        <v>-29008.1</v>
      </c>
      <c r="H965">
        <v>5.0845300000000003E-2</v>
      </c>
      <c r="I965">
        <v>-0.61533599999999999</v>
      </c>
      <c r="J965">
        <v>205.6</v>
      </c>
      <c r="K965">
        <v>174.2</v>
      </c>
      <c r="L965">
        <v>22.6</v>
      </c>
      <c r="M965">
        <v>174.1</v>
      </c>
      <c r="N965">
        <v>22</v>
      </c>
      <c r="O965">
        <v>182.4</v>
      </c>
      <c r="P965">
        <v>9.8624299999999998</v>
      </c>
      <c r="Q965">
        <v>110.925</v>
      </c>
      <c r="R965">
        <v>1.85121</v>
      </c>
      <c r="S965">
        <v>0.72073100000000001</v>
      </c>
      <c r="T965">
        <v>0.20355200000000001</v>
      </c>
    </row>
    <row r="966" spans="1:20" x14ac:dyDescent="0.45">
      <c r="A966">
        <v>965</v>
      </c>
      <c r="B966" s="1" t="s">
        <v>991</v>
      </c>
      <c r="C966" s="2">
        <v>4.494212962962963E-2</v>
      </c>
      <c r="D966">
        <v>34.999299999999998</v>
      </c>
      <c r="E966">
        <v>2839.91</v>
      </c>
      <c r="F966">
        <v>-1.0764199999999999</v>
      </c>
      <c r="G966">
        <v>-29008.1</v>
      </c>
      <c r="H966">
        <v>5.0845300000000003E-2</v>
      </c>
      <c r="I966">
        <v>-0.61458100000000004</v>
      </c>
      <c r="J966">
        <v>177.2</v>
      </c>
      <c r="K966">
        <v>170.8</v>
      </c>
      <c r="L966">
        <v>22.5</v>
      </c>
      <c r="M966">
        <v>169.2</v>
      </c>
      <c r="N966">
        <v>22</v>
      </c>
      <c r="O966">
        <v>182.5</v>
      </c>
      <c r="P966">
        <v>9.8624299999999998</v>
      </c>
      <c r="Q966">
        <v>110.925</v>
      </c>
      <c r="R966">
        <v>1.85121</v>
      </c>
      <c r="S966">
        <v>0.72091400000000005</v>
      </c>
      <c r="T966">
        <v>0.20336599999999999</v>
      </c>
    </row>
    <row r="967" spans="1:20" x14ac:dyDescent="0.45">
      <c r="A967">
        <v>966</v>
      </c>
      <c r="B967" s="1" t="s">
        <v>992</v>
      </c>
      <c r="C967" s="2">
        <v>4.5624999999999999E-2</v>
      </c>
      <c r="D967">
        <v>35.015900000000002</v>
      </c>
      <c r="E967">
        <v>2840.83</v>
      </c>
      <c r="F967">
        <v>-1.0764199999999999</v>
      </c>
      <c r="G967">
        <v>-29008.1</v>
      </c>
      <c r="H967">
        <v>5.0845300000000003E-2</v>
      </c>
      <c r="I967">
        <v>-0.61458100000000004</v>
      </c>
      <c r="J967">
        <v>183.9</v>
      </c>
      <c r="K967">
        <v>168.3</v>
      </c>
      <c r="L967">
        <v>22.4</v>
      </c>
      <c r="M967">
        <v>161.80000000000001</v>
      </c>
      <c r="N967">
        <v>22</v>
      </c>
      <c r="O967">
        <v>182.6</v>
      </c>
      <c r="P967">
        <v>9.8624299999999998</v>
      </c>
      <c r="Q967">
        <v>110.925</v>
      </c>
      <c r="R967">
        <v>1.85121</v>
      </c>
      <c r="S967">
        <v>0.72100500000000001</v>
      </c>
      <c r="T967">
        <v>0.20355200000000001</v>
      </c>
    </row>
    <row r="968" spans="1:20" x14ac:dyDescent="0.45">
      <c r="A968">
        <v>967</v>
      </c>
      <c r="B968" s="1" t="s">
        <v>993</v>
      </c>
      <c r="C968" s="2">
        <v>4.6319444444444441E-2</v>
      </c>
      <c r="D968">
        <v>35.032499999999999</v>
      </c>
      <c r="E968">
        <v>2832.21</v>
      </c>
      <c r="F968">
        <v>-1.0764199999999999</v>
      </c>
      <c r="G968">
        <v>-29008.1</v>
      </c>
      <c r="H968">
        <v>5.0845300000000003E-2</v>
      </c>
      <c r="I968">
        <v>-0.61495900000000003</v>
      </c>
      <c r="J968">
        <v>189.5</v>
      </c>
      <c r="K968">
        <v>173.9</v>
      </c>
      <c r="L968">
        <v>22.5</v>
      </c>
      <c r="M968">
        <v>173.9</v>
      </c>
      <c r="N968">
        <v>22</v>
      </c>
      <c r="O968">
        <v>182.6</v>
      </c>
      <c r="P968">
        <v>9.8624299999999998</v>
      </c>
      <c r="Q968">
        <v>110.925</v>
      </c>
      <c r="R968">
        <v>1.85121</v>
      </c>
      <c r="S968">
        <v>0.72100500000000001</v>
      </c>
      <c r="T968">
        <v>0.203955</v>
      </c>
    </row>
    <row r="969" spans="1:20" x14ac:dyDescent="0.45">
      <c r="A969">
        <v>968</v>
      </c>
      <c r="B969" s="1" t="s">
        <v>994</v>
      </c>
      <c r="C969" s="2">
        <v>4.702546296296297E-2</v>
      </c>
      <c r="D969">
        <v>35.049100000000003</v>
      </c>
      <c r="E969">
        <v>2837.14</v>
      </c>
      <c r="F969">
        <v>-1.0764199999999999</v>
      </c>
      <c r="G969">
        <v>-29008.1</v>
      </c>
      <c r="H969">
        <v>5.0826799999999998E-2</v>
      </c>
      <c r="I969">
        <v>-0.61514800000000003</v>
      </c>
      <c r="J969">
        <v>187.2</v>
      </c>
      <c r="K969">
        <v>178.3</v>
      </c>
      <c r="L969">
        <v>22.5</v>
      </c>
      <c r="M969">
        <v>164.4</v>
      </c>
      <c r="N969">
        <v>22</v>
      </c>
      <c r="O969">
        <v>182.6</v>
      </c>
      <c r="P969">
        <v>9.8624299999999998</v>
      </c>
      <c r="Q969">
        <v>110.925</v>
      </c>
      <c r="R969">
        <v>1.85121</v>
      </c>
      <c r="S969">
        <v>0.72100500000000001</v>
      </c>
      <c r="T969">
        <v>0.20404800000000001</v>
      </c>
    </row>
    <row r="970" spans="1:20" x14ac:dyDescent="0.45">
      <c r="A970">
        <v>969</v>
      </c>
      <c r="B970" s="1" t="s">
        <v>995</v>
      </c>
      <c r="C970" s="2">
        <v>4.7719907407407412E-2</v>
      </c>
      <c r="D970">
        <v>35.0657</v>
      </c>
      <c r="E970">
        <v>2839.91</v>
      </c>
      <c r="F970">
        <v>-1.0764199999999999</v>
      </c>
      <c r="G970">
        <v>-29008.1</v>
      </c>
      <c r="H970">
        <v>5.0845300000000003E-2</v>
      </c>
      <c r="I970">
        <v>-0.61577599999999999</v>
      </c>
      <c r="J970">
        <v>174.8</v>
      </c>
      <c r="K970">
        <v>176.9</v>
      </c>
      <c r="L970">
        <v>22.5</v>
      </c>
      <c r="M970">
        <v>170</v>
      </c>
      <c r="N970">
        <v>22</v>
      </c>
      <c r="O970">
        <v>182.6</v>
      </c>
      <c r="P970">
        <v>9.8624299999999998</v>
      </c>
      <c r="Q970">
        <v>110.925</v>
      </c>
      <c r="R970">
        <v>1.85121</v>
      </c>
      <c r="S970">
        <v>0.72109699999999999</v>
      </c>
      <c r="T970">
        <v>0.20414099999999999</v>
      </c>
    </row>
    <row r="971" spans="1:20" x14ac:dyDescent="0.45">
      <c r="A971">
        <v>970</v>
      </c>
      <c r="B971" s="1" t="s">
        <v>996</v>
      </c>
      <c r="C971" s="2">
        <v>4.8414351851851854E-2</v>
      </c>
      <c r="D971">
        <v>35.0824</v>
      </c>
      <c r="E971">
        <v>2840.83</v>
      </c>
      <c r="F971">
        <v>-1.0764199999999999</v>
      </c>
      <c r="G971">
        <v>-29008.1</v>
      </c>
      <c r="H971">
        <v>5.0845300000000003E-2</v>
      </c>
      <c r="I971">
        <v>-0.61458100000000004</v>
      </c>
      <c r="J971">
        <v>177.7</v>
      </c>
      <c r="K971">
        <v>171.9</v>
      </c>
      <c r="L971">
        <v>22.5</v>
      </c>
      <c r="M971">
        <v>159.9</v>
      </c>
      <c r="N971">
        <v>22.1</v>
      </c>
      <c r="O971">
        <v>182.6</v>
      </c>
      <c r="P971">
        <v>9.8624299999999998</v>
      </c>
      <c r="Q971">
        <v>110.925</v>
      </c>
      <c r="R971">
        <v>1.85121</v>
      </c>
      <c r="S971">
        <v>0.72109699999999999</v>
      </c>
      <c r="T971">
        <v>0.20364499999999999</v>
      </c>
    </row>
    <row r="972" spans="1:20" x14ac:dyDescent="0.45">
      <c r="A972">
        <v>971</v>
      </c>
      <c r="B972" s="1" t="s">
        <v>997</v>
      </c>
      <c r="C972" s="2">
        <v>4.9108796296296296E-2</v>
      </c>
      <c r="D972">
        <v>35.098999999999997</v>
      </c>
      <c r="E972">
        <v>2831.29</v>
      </c>
      <c r="F972">
        <v>-1.0764199999999999</v>
      </c>
      <c r="G972">
        <v>-29008.1</v>
      </c>
      <c r="H972">
        <v>5.0845300000000003E-2</v>
      </c>
      <c r="I972">
        <v>-0.61458100000000004</v>
      </c>
      <c r="J972">
        <v>211.8</v>
      </c>
      <c r="K972">
        <v>172.6</v>
      </c>
      <c r="L972">
        <v>22.4</v>
      </c>
      <c r="M972">
        <v>175.5</v>
      </c>
      <c r="N972">
        <v>22</v>
      </c>
      <c r="O972">
        <v>182.5</v>
      </c>
      <c r="P972">
        <v>9.8624299999999998</v>
      </c>
      <c r="Q972">
        <v>110.925</v>
      </c>
      <c r="R972">
        <v>1.85121</v>
      </c>
      <c r="S972">
        <v>0.72109699999999999</v>
      </c>
      <c r="T972">
        <v>0.204234</v>
      </c>
    </row>
    <row r="973" spans="1:20" x14ac:dyDescent="0.45">
      <c r="A973">
        <v>972</v>
      </c>
      <c r="B973" s="1" t="s">
        <v>998</v>
      </c>
      <c r="C973" s="2">
        <v>4.9791666666666672E-2</v>
      </c>
      <c r="D973">
        <v>35.115600000000001</v>
      </c>
      <c r="E973">
        <v>2838.06</v>
      </c>
      <c r="F973">
        <v>-1.0764199999999999</v>
      </c>
      <c r="G973">
        <v>-29008.1</v>
      </c>
      <c r="H973">
        <v>5.0845300000000003E-2</v>
      </c>
      <c r="I973">
        <v>-0.61533599999999999</v>
      </c>
      <c r="J973">
        <v>176.1</v>
      </c>
      <c r="K973">
        <v>176.2</v>
      </c>
      <c r="L973">
        <v>22.5</v>
      </c>
      <c r="M973">
        <v>166.7</v>
      </c>
      <c r="N973">
        <v>22.1</v>
      </c>
      <c r="O973">
        <v>182.6</v>
      </c>
      <c r="P973">
        <v>9.8624299999999998</v>
      </c>
      <c r="Q973">
        <v>110.925</v>
      </c>
      <c r="R973">
        <v>1.85121</v>
      </c>
      <c r="S973">
        <v>0.72109699999999999</v>
      </c>
      <c r="T973">
        <v>0.203955</v>
      </c>
    </row>
    <row r="974" spans="1:20" x14ac:dyDescent="0.45">
      <c r="A974">
        <v>973</v>
      </c>
      <c r="B974" s="1" t="s">
        <v>999</v>
      </c>
      <c r="C974" s="2">
        <v>5.0486111111111114E-2</v>
      </c>
      <c r="D974">
        <v>35.132199999999997</v>
      </c>
      <c r="E974">
        <v>2840.83</v>
      </c>
      <c r="F974">
        <v>-1.0764199999999999</v>
      </c>
      <c r="G974">
        <v>-29008.1</v>
      </c>
      <c r="H974">
        <v>5.0845300000000003E-2</v>
      </c>
      <c r="I974">
        <v>-0.61514800000000003</v>
      </c>
      <c r="J974">
        <v>184.3</v>
      </c>
      <c r="K974">
        <v>178.7</v>
      </c>
      <c r="L974">
        <v>22.5</v>
      </c>
      <c r="M974">
        <v>164.7</v>
      </c>
      <c r="N974">
        <v>22.1</v>
      </c>
      <c r="O974">
        <v>182.7</v>
      </c>
      <c r="P974">
        <v>9.8624299999999998</v>
      </c>
      <c r="Q974">
        <v>110.925</v>
      </c>
      <c r="R974">
        <v>1.85121</v>
      </c>
      <c r="S974">
        <v>0.72128000000000003</v>
      </c>
      <c r="T974">
        <v>0.20404800000000001</v>
      </c>
    </row>
    <row r="975" spans="1:20" x14ac:dyDescent="0.45">
      <c r="A975">
        <v>974</v>
      </c>
      <c r="B975" s="1" t="s">
        <v>1000</v>
      </c>
      <c r="C975" s="2">
        <v>5.1192129629629629E-2</v>
      </c>
      <c r="D975">
        <v>35.148800000000001</v>
      </c>
      <c r="E975">
        <v>2838.98</v>
      </c>
      <c r="F975">
        <v>-1.0764199999999999</v>
      </c>
      <c r="G975">
        <v>-29008.1</v>
      </c>
      <c r="H975">
        <v>5.0845300000000003E-2</v>
      </c>
      <c r="I975">
        <v>-0.61495900000000003</v>
      </c>
      <c r="J975">
        <v>194.9</v>
      </c>
      <c r="K975">
        <v>173.9</v>
      </c>
      <c r="L975">
        <v>22.5</v>
      </c>
      <c r="M975">
        <v>174.6</v>
      </c>
      <c r="N975">
        <v>22.1</v>
      </c>
      <c r="O975">
        <v>182.6</v>
      </c>
      <c r="P975">
        <v>9.8624299999999998</v>
      </c>
      <c r="Q975">
        <v>110.925</v>
      </c>
      <c r="R975">
        <v>1.85121</v>
      </c>
      <c r="S975">
        <v>0.72128000000000003</v>
      </c>
      <c r="T975">
        <v>0.20441999999999999</v>
      </c>
    </row>
    <row r="976" spans="1:20" x14ac:dyDescent="0.45">
      <c r="A976">
        <v>975</v>
      </c>
      <c r="B976" s="1" t="s">
        <v>1001</v>
      </c>
      <c r="C976" s="2">
        <v>5.1886574074074071E-2</v>
      </c>
      <c r="D976">
        <v>35.165399999999998</v>
      </c>
      <c r="E976">
        <v>2845.75</v>
      </c>
      <c r="F976">
        <v>-1.0764199999999999</v>
      </c>
      <c r="G976">
        <v>-29008.1</v>
      </c>
      <c r="H976">
        <v>5.0845300000000003E-2</v>
      </c>
      <c r="I976">
        <v>-0.61533599999999999</v>
      </c>
      <c r="J976">
        <v>185.9</v>
      </c>
      <c r="K976">
        <v>170.4</v>
      </c>
      <c r="L976">
        <v>22.5</v>
      </c>
      <c r="M976">
        <v>163.4</v>
      </c>
      <c r="N976">
        <v>22</v>
      </c>
      <c r="O976">
        <v>182.8</v>
      </c>
      <c r="P976">
        <v>9.8624299999999998</v>
      </c>
      <c r="Q976">
        <v>110.925</v>
      </c>
      <c r="R976">
        <v>1.85121</v>
      </c>
      <c r="S976">
        <v>0.72140199999999999</v>
      </c>
      <c r="T976">
        <v>0.20308699999999999</v>
      </c>
    </row>
    <row r="977" spans="1:20" x14ac:dyDescent="0.45">
      <c r="A977">
        <v>976</v>
      </c>
      <c r="B977" s="1" t="s">
        <v>1002</v>
      </c>
      <c r="C977" s="2">
        <v>5.258101851851852E-2</v>
      </c>
      <c r="D977">
        <v>35.181899999999999</v>
      </c>
      <c r="E977">
        <v>2844.83</v>
      </c>
      <c r="F977">
        <v>-1.0764199999999999</v>
      </c>
      <c r="G977">
        <v>-29008.1</v>
      </c>
      <c r="H977">
        <v>5.0845300000000003E-2</v>
      </c>
      <c r="I977">
        <v>-0.61458100000000004</v>
      </c>
      <c r="J977">
        <v>172.9</v>
      </c>
      <c r="K977">
        <v>168.3</v>
      </c>
      <c r="L977">
        <v>22.5</v>
      </c>
      <c r="M977">
        <v>165.4</v>
      </c>
      <c r="N977">
        <v>22</v>
      </c>
      <c r="O977">
        <v>182.8</v>
      </c>
      <c r="P977">
        <v>9.8624299999999998</v>
      </c>
      <c r="Q977">
        <v>110.925</v>
      </c>
      <c r="R977">
        <v>1.85121</v>
      </c>
      <c r="S977">
        <v>0.72149300000000005</v>
      </c>
      <c r="T977">
        <v>0.20327300000000001</v>
      </c>
    </row>
    <row r="978" spans="1:20" x14ac:dyDescent="0.45">
      <c r="A978">
        <v>977</v>
      </c>
      <c r="B978" s="1" t="s">
        <v>1003</v>
      </c>
      <c r="C978" s="2">
        <v>5.3263888888888888E-2</v>
      </c>
      <c r="D978">
        <v>35.198599999999999</v>
      </c>
      <c r="E978">
        <v>2837.14</v>
      </c>
      <c r="F978">
        <v>-1.0764199999999999</v>
      </c>
      <c r="G978">
        <v>-29008.1</v>
      </c>
      <c r="H978">
        <v>5.0845300000000003E-2</v>
      </c>
      <c r="I978">
        <v>-0.61458100000000004</v>
      </c>
      <c r="J978">
        <v>184.3</v>
      </c>
      <c r="K978">
        <v>166.7</v>
      </c>
      <c r="L978">
        <v>22.5</v>
      </c>
      <c r="M978">
        <v>161.1</v>
      </c>
      <c r="N978">
        <v>22</v>
      </c>
      <c r="O978">
        <v>182.8</v>
      </c>
      <c r="P978">
        <v>9.8624299999999998</v>
      </c>
      <c r="Q978">
        <v>110.925</v>
      </c>
      <c r="R978">
        <v>1.85121</v>
      </c>
      <c r="S978">
        <v>0.72149300000000005</v>
      </c>
      <c r="T978">
        <v>0.204513</v>
      </c>
    </row>
    <row r="979" spans="1:20" x14ac:dyDescent="0.45">
      <c r="A979">
        <v>978</v>
      </c>
      <c r="B979" s="1" t="s">
        <v>1004</v>
      </c>
      <c r="C979" s="2">
        <v>5.395833333333333E-2</v>
      </c>
      <c r="D979">
        <v>35.2151</v>
      </c>
      <c r="E979">
        <v>2819.91</v>
      </c>
      <c r="F979">
        <v>-1.0764199999999999</v>
      </c>
      <c r="G979">
        <v>-29008.1</v>
      </c>
      <c r="H979">
        <v>5.0845300000000003E-2</v>
      </c>
      <c r="I979">
        <v>-0.61477000000000004</v>
      </c>
      <c r="J979">
        <v>226.9</v>
      </c>
      <c r="K979">
        <v>172.7</v>
      </c>
      <c r="L979">
        <v>22.5</v>
      </c>
      <c r="M979">
        <v>177.2</v>
      </c>
      <c r="N979">
        <v>22</v>
      </c>
      <c r="O979">
        <v>182.6</v>
      </c>
      <c r="P979">
        <v>9.8624299999999998</v>
      </c>
      <c r="Q979">
        <v>110.925</v>
      </c>
      <c r="R979">
        <v>1.85121</v>
      </c>
      <c r="S979">
        <v>0.72128000000000003</v>
      </c>
      <c r="T979">
        <v>0.20501</v>
      </c>
    </row>
    <row r="980" spans="1:20" x14ac:dyDescent="0.45">
      <c r="A980">
        <v>979</v>
      </c>
      <c r="B980" s="1" t="s">
        <v>1005</v>
      </c>
      <c r="C980" s="2">
        <v>5.4664351851851846E-2</v>
      </c>
      <c r="D980">
        <v>35.2316</v>
      </c>
      <c r="E980">
        <v>2828.52</v>
      </c>
      <c r="F980">
        <v>-1.0764199999999999</v>
      </c>
      <c r="G980">
        <v>-29008.1</v>
      </c>
      <c r="H980">
        <v>5.0845300000000003E-2</v>
      </c>
      <c r="I980">
        <v>-0.61552499999999999</v>
      </c>
      <c r="J980">
        <v>175.5</v>
      </c>
      <c r="K980">
        <v>177.3</v>
      </c>
      <c r="L980">
        <v>22.5</v>
      </c>
      <c r="M980">
        <v>170</v>
      </c>
      <c r="N980">
        <v>22</v>
      </c>
      <c r="O980">
        <v>182.7</v>
      </c>
      <c r="P980">
        <v>9.8624299999999998</v>
      </c>
      <c r="Q980">
        <v>110.925</v>
      </c>
      <c r="R980">
        <v>1.85121</v>
      </c>
      <c r="S980">
        <v>0.72128000000000003</v>
      </c>
      <c r="T980">
        <v>0.20510300000000001</v>
      </c>
    </row>
    <row r="981" spans="1:20" x14ac:dyDescent="0.45">
      <c r="A981">
        <v>980</v>
      </c>
      <c r="B981" s="1" t="s">
        <v>1006</v>
      </c>
      <c r="C981" s="2">
        <v>5.5358796296296288E-2</v>
      </c>
      <c r="D981">
        <v>35.2483</v>
      </c>
      <c r="E981">
        <v>2831.29</v>
      </c>
      <c r="F981">
        <v>-1.0764199999999999</v>
      </c>
      <c r="G981">
        <v>-29008.1</v>
      </c>
      <c r="H981">
        <v>5.0845300000000003E-2</v>
      </c>
      <c r="I981">
        <v>-0.61533599999999999</v>
      </c>
      <c r="J981">
        <v>185.5</v>
      </c>
      <c r="K981">
        <v>177.9</v>
      </c>
      <c r="L981">
        <v>22.5</v>
      </c>
      <c r="M981">
        <v>160.69999999999999</v>
      </c>
      <c r="N981">
        <v>22</v>
      </c>
      <c r="O981">
        <v>182.8</v>
      </c>
      <c r="P981">
        <v>9.8624299999999998</v>
      </c>
      <c r="Q981">
        <v>110.925</v>
      </c>
      <c r="R981">
        <v>1.85121</v>
      </c>
      <c r="S981">
        <v>0.72118800000000005</v>
      </c>
      <c r="T981">
        <v>0.20473</v>
      </c>
    </row>
    <row r="982" spans="1:20" x14ac:dyDescent="0.45">
      <c r="A982">
        <v>981</v>
      </c>
      <c r="B982" s="1" t="s">
        <v>1007</v>
      </c>
      <c r="C982" s="2">
        <v>5.6053240740740744E-2</v>
      </c>
      <c r="D982">
        <v>35.264899999999997</v>
      </c>
      <c r="E982">
        <v>2826.68</v>
      </c>
      <c r="F982">
        <v>-1.0764199999999999</v>
      </c>
      <c r="G982">
        <v>-29008.1</v>
      </c>
      <c r="H982">
        <v>5.0845300000000003E-2</v>
      </c>
      <c r="I982">
        <v>-0.61552499999999999</v>
      </c>
      <c r="J982">
        <v>208</v>
      </c>
      <c r="K982">
        <v>172.8</v>
      </c>
      <c r="L982">
        <v>22.5</v>
      </c>
      <c r="M982">
        <v>174</v>
      </c>
      <c r="N982">
        <v>22</v>
      </c>
      <c r="O982">
        <v>182.7</v>
      </c>
      <c r="P982">
        <v>9.8624299999999998</v>
      </c>
      <c r="Q982">
        <v>110.925</v>
      </c>
      <c r="R982">
        <v>1.85121</v>
      </c>
      <c r="S982">
        <v>0.72118800000000005</v>
      </c>
      <c r="T982">
        <v>0.20510300000000001</v>
      </c>
    </row>
    <row r="983" spans="1:20" x14ac:dyDescent="0.45">
      <c r="A983">
        <v>982</v>
      </c>
      <c r="B983" s="1" t="s">
        <v>1008</v>
      </c>
      <c r="C983" s="2">
        <v>5.6747685185185186E-2</v>
      </c>
      <c r="D983">
        <v>35.281500000000001</v>
      </c>
      <c r="E983">
        <v>2835.29</v>
      </c>
      <c r="F983">
        <v>-1.0764199999999999</v>
      </c>
      <c r="G983">
        <v>-29008.1</v>
      </c>
      <c r="H983">
        <v>5.0845300000000003E-2</v>
      </c>
      <c r="I983">
        <v>-0.61477000000000004</v>
      </c>
      <c r="J983">
        <v>178</v>
      </c>
      <c r="K983">
        <v>171.6</v>
      </c>
      <c r="L983">
        <v>22.5</v>
      </c>
      <c r="M983">
        <v>167.8</v>
      </c>
      <c r="N983">
        <v>22</v>
      </c>
      <c r="O983">
        <v>182.9</v>
      </c>
      <c r="P983">
        <v>9.8624299999999998</v>
      </c>
      <c r="Q983">
        <v>110.925</v>
      </c>
      <c r="R983">
        <v>1.85121</v>
      </c>
      <c r="S983">
        <v>0.72149300000000005</v>
      </c>
      <c r="T983">
        <v>0.20460600000000001</v>
      </c>
    </row>
    <row r="984" spans="1:20" x14ac:dyDescent="0.45">
      <c r="A984">
        <v>983</v>
      </c>
      <c r="B984" s="1" t="s">
        <v>1009</v>
      </c>
      <c r="C984" s="2">
        <v>5.7430555555555561E-2</v>
      </c>
      <c r="D984">
        <v>35.298099999999998</v>
      </c>
      <c r="E984">
        <v>2838.06</v>
      </c>
      <c r="F984">
        <v>-1.0764199999999999</v>
      </c>
      <c r="G984">
        <v>-29008.1</v>
      </c>
      <c r="H984">
        <v>5.0845300000000003E-2</v>
      </c>
      <c r="I984">
        <v>-0.61477000000000004</v>
      </c>
      <c r="J984">
        <v>182.2</v>
      </c>
      <c r="K984">
        <v>175.1</v>
      </c>
      <c r="L984">
        <v>22.5</v>
      </c>
      <c r="M984">
        <v>162.9</v>
      </c>
      <c r="N984">
        <v>22</v>
      </c>
      <c r="O984">
        <v>183</v>
      </c>
      <c r="P984">
        <v>9.8624299999999998</v>
      </c>
      <c r="Q984">
        <v>110.925</v>
      </c>
      <c r="R984">
        <v>1.85121</v>
      </c>
      <c r="S984">
        <v>0.72167599999999998</v>
      </c>
      <c r="T984">
        <v>0.20482300000000001</v>
      </c>
    </row>
    <row r="985" spans="1:20" x14ac:dyDescent="0.45">
      <c r="A985">
        <v>984</v>
      </c>
      <c r="B985" s="1" t="s">
        <v>1010</v>
      </c>
      <c r="C985" s="2">
        <v>5.8136574074074077E-2</v>
      </c>
      <c r="D985">
        <v>35.314599999999999</v>
      </c>
      <c r="E985">
        <v>2837.14</v>
      </c>
      <c r="F985">
        <v>-1.0764199999999999</v>
      </c>
      <c r="G985">
        <v>-29008.1</v>
      </c>
      <c r="H985">
        <v>5.0845300000000003E-2</v>
      </c>
      <c r="I985">
        <v>-0.61495900000000003</v>
      </c>
      <c r="J985">
        <v>183.3</v>
      </c>
      <c r="K985">
        <v>177.9</v>
      </c>
      <c r="L985">
        <v>22.5</v>
      </c>
      <c r="M985">
        <v>169.6</v>
      </c>
      <c r="N985">
        <v>22</v>
      </c>
      <c r="O985">
        <v>182.9</v>
      </c>
      <c r="P985">
        <v>9.8624299999999998</v>
      </c>
      <c r="Q985">
        <v>110.925</v>
      </c>
      <c r="R985">
        <v>1.85121</v>
      </c>
      <c r="S985">
        <v>0.721584</v>
      </c>
      <c r="T985">
        <v>0.20441999999999999</v>
      </c>
    </row>
    <row r="986" spans="1:20" x14ac:dyDescent="0.45">
      <c r="A986">
        <v>985</v>
      </c>
      <c r="B986" s="1" t="s">
        <v>1011</v>
      </c>
      <c r="C986" s="2">
        <v>5.8831018518518519E-2</v>
      </c>
      <c r="D986">
        <v>35.331200000000003</v>
      </c>
      <c r="E986">
        <v>2842.99</v>
      </c>
      <c r="F986">
        <v>-1.0764199999999999</v>
      </c>
      <c r="G986">
        <v>-29008.1</v>
      </c>
      <c r="H986">
        <v>5.0845300000000003E-2</v>
      </c>
      <c r="I986">
        <v>-0.61533599999999999</v>
      </c>
      <c r="J986">
        <v>182.8</v>
      </c>
      <c r="K986">
        <v>175.4</v>
      </c>
      <c r="L986">
        <v>22.5</v>
      </c>
      <c r="M986">
        <v>162.9</v>
      </c>
      <c r="N986">
        <v>22</v>
      </c>
      <c r="O986">
        <v>183.1</v>
      </c>
      <c r="P986">
        <v>9.8624299999999998</v>
      </c>
      <c r="Q986">
        <v>110.925</v>
      </c>
      <c r="R986">
        <v>1.85121</v>
      </c>
      <c r="S986">
        <v>0.721584</v>
      </c>
      <c r="T986">
        <v>0.203955</v>
      </c>
    </row>
    <row r="987" spans="1:20" x14ac:dyDescent="0.45">
      <c r="A987">
        <v>986</v>
      </c>
      <c r="B987" s="1" t="s">
        <v>1012</v>
      </c>
      <c r="C987" s="2">
        <v>5.9525462962962961E-2</v>
      </c>
      <c r="D987">
        <v>35.347900000000003</v>
      </c>
      <c r="E987">
        <v>2841.75</v>
      </c>
      <c r="F987">
        <v>-1.0764199999999999</v>
      </c>
      <c r="G987">
        <v>-29008.1</v>
      </c>
      <c r="H987">
        <v>5.0845300000000003E-2</v>
      </c>
      <c r="I987">
        <v>-0.61533599999999999</v>
      </c>
      <c r="J987">
        <v>180.6</v>
      </c>
      <c r="K987">
        <v>171.3</v>
      </c>
      <c r="L987">
        <v>22.5</v>
      </c>
      <c r="M987">
        <v>168.8</v>
      </c>
      <c r="N987">
        <v>22</v>
      </c>
      <c r="O987">
        <v>183.1</v>
      </c>
      <c r="P987">
        <v>9.8624299999999998</v>
      </c>
      <c r="Q987">
        <v>110.925</v>
      </c>
      <c r="R987">
        <v>1.85121</v>
      </c>
      <c r="S987">
        <v>0.72176700000000005</v>
      </c>
      <c r="T987">
        <v>0.20460600000000001</v>
      </c>
    </row>
    <row r="988" spans="1:20" x14ac:dyDescent="0.45">
      <c r="A988">
        <v>987</v>
      </c>
      <c r="B988" s="1" t="s">
        <v>1013</v>
      </c>
      <c r="C988" s="2">
        <v>6.0219907407407403E-2</v>
      </c>
      <c r="D988">
        <v>35.364600000000003</v>
      </c>
      <c r="E988">
        <v>2842.99</v>
      </c>
      <c r="F988">
        <v>-1.0764199999999999</v>
      </c>
      <c r="G988">
        <v>-29008.1</v>
      </c>
      <c r="H988">
        <v>5.0826799999999998E-2</v>
      </c>
      <c r="I988">
        <v>-0.61552499999999999</v>
      </c>
      <c r="J988">
        <v>185.8</v>
      </c>
      <c r="K988">
        <v>174.3</v>
      </c>
      <c r="L988">
        <v>22.5</v>
      </c>
      <c r="M988">
        <v>164</v>
      </c>
      <c r="N988">
        <v>22</v>
      </c>
      <c r="O988">
        <v>183.1</v>
      </c>
      <c r="P988">
        <v>9.8624299999999998</v>
      </c>
      <c r="Q988">
        <v>110.925</v>
      </c>
      <c r="R988">
        <v>1.85121</v>
      </c>
      <c r="S988">
        <v>0.72167599999999998</v>
      </c>
      <c r="T988">
        <v>0.203738</v>
      </c>
    </row>
    <row r="989" spans="1:20" x14ac:dyDescent="0.45">
      <c r="A989">
        <v>988</v>
      </c>
      <c r="B989" s="1" t="s">
        <v>1014</v>
      </c>
      <c r="C989" s="2">
        <v>6.0914351851851851E-2</v>
      </c>
      <c r="D989">
        <v>35.3812</v>
      </c>
      <c r="E989">
        <v>2838.06</v>
      </c>
      <c r="F989">
        <v>-1.0764199999999999</v>
      </c>
      <c r="G989">
        <v>-29008.1</v>
      </c>
      <c r="H989">
        <v>5.0845300000000003E-2</v>
      </c>
      <c r="I989">
        <v>-0.61552499999999999</v>
      </c>
      <c r="J989">
        <v>183.7</v>
      </c>
      <c r="K989">
        <v>177.6</v>
      </c>
      <c r="L989">
        <v>22.5</v>
      </c>
      <c r="M989">
        <v>170.8</v>
      </c>
      <c r="N989">
        <v>22</v>
      </c>
      <c r="O989">
        <v>183</v>
      </c>
      <c r="P989">
        <v>9.8624299999999998</v>
      </c>
      <c r="Q989">
        <v>110.925</v>
      </c>
      <c r="R989">
        <v>1.85121</v>
      </c>
      <c r="S989">
        <v>0.721858</v>
      </c>
      <c r="T989">
        <v>0.20460600000000001</v>
      </c>
    </row>
    <row r="990" spans="1:20" x14ac:dyDescent="0.45">
      <c r="A990">
        <v>989</v>
      </c>
      <c r="B990" s="1" t="s">
        <v>1015</v>
      </c>
      <c r="C990" s="2">
        <v>6.159722222222222E-2</v>
      </c>
      <c r="D990">
        <v>35.3977</v>
      </c>
      <c r="E990">
        <v>2842.99</v>
      </c>
      <c r="F990">
        <v>-1.0764199999999999</v>
      </c>
      <c r="G990">
        <v>-29008.1</v>
      </c>
      <c r="H990">
        <v>5.0845300000000003E-2</v>
      </c>
      <c r="I990">
        <v>-0.61552499999999999</v>
      </c>
      <c r="J990">
        <v>186.4</v>
      </c>
      <c r="K990">
        <v>178</v>
      </c>
      <c r="L990">
        <v>22.5</v>
      </c>
      <c r="M990">
        <v>162.5</v>
      </c>
      <c r="N990">
        <v>22</v>
      </c>
      <c r="O990">
        <v>183.1</v>
      </c>
      <c r="P990">
        <v>9.8624299999999998</v>
      </c>
      <c r="Q990">
        <v>110.925</v>
      </c>
      <c r="R990">
        <v>1.85121</v>
      </c>
      <c r="S990">
        <v>0.721858</v>
      </c>
      <c r="T990">
        <v>0.20386199999999999</v>
      </c>
    </row>
    <row r="991" spans="1:20" x14ac:dyDescent="0.45">
      <c r="A991">
        <v>990</v>
      </c>
      <c r="B991" s="1" t="s">
        <v>1016</v>
      </c>
      <c r="C991" s="2">
        <v>6.2303240740740735E-2</v>
      </c>
      <c r="D991">
        <v>35.414400000000001</v>
      </c>
      <c r="E991">
        <v>2841.75</v>
      </c>
      <c r="F991">
        <v>-1.0764199999999999</v>
      </c>
      <c r="G991">
        <v>-29008.1</v>
      </c>
      <c r="H991">
        <v>5.0845300000000003E-2</v>
      </c>
      <c r="I991">
        <v>-0.61458100000000004</v>
      </c>
      <c r="J991">
        <v>181.7</v>
      </c>
      <c r="K991">
        <v>173.1</v>
      </c>
      <c r="L991">
        <v>22.5</v>
      </c>
      <c r="M991">
        <v>170.3</v>
      </c>
      <c r="N991">
        <v>22</v>
      </c>
      <c r="O991">
        <v>183</v>
      </c>
      <c r="P991">
        <v>9.8624299999999998</v>
      </c>
      <c r="Q991">
        <v>110.925</v>
      </c>
      <c r="R991">
        <v>1.85121</v>
      </c>
      <c r="S991">
        <v>0.721858</v>
      </c>
      <c r="T991">
        <v>0.20364499999999999</v>
      </c>
    </row>
    <row r="992" spans="1:20" x14ac:dyDescent="0.45">
      <c r="A992">
        <v>991</v>
      </c>
      <c r="B992" s="1" t="s">
        <v>1017</v>
      </c>
      <c r="C992" s="2">
        <v>6.2997685185185184E-2</v>
      </c>
      <c r="D992">
        <v>35.430900000000001</v>
      </c>
      <c r="E992">
        <v>2843.91</v>
      </c>
      <c r="F992">
        <v>-1.0764199999999999</v>
      </c>
      <c r="G992">
        <v>-29008.1</v>
      </c>
      <c r="H992">
        <v>5.0845300000000003E-2</v>
      </c>
      <c r="I992">
        <v>-0.61533599999999999</v>
      </c>
      <c r="J992">
        <v>183.7</v>
      </c>
      <c r="K992">
        <v>171.6</v>
      </c>
      <c r="L992">
        <v>22.5</v>
      </c>
      <c r="M992">
        <v>162</v>
      </c>
      <c r="N992">
        <v>22</v>
      </c>
      <c r="O992">
        <v>183</v>
      </c>
      <c r="P992">
        <v>9.8624299999999998</v>
      </c>
      <c r="Q992">
        <v>110.925</v>
      </c>
      <c r="R992">
        <v>1.85121</v>
      </c>
      <c r="S992">
        <v>0.72204100000000004</v>
      </c>
      <c r="T992">
        <v>0.20386199999999999</v>
      </c>
    </row>
    <row r="993" spans="1:20" x14ac:dyDescent="0.45">
      <c r="A993">
        <v>992</v>
      </c>
      <c r="B993" s="1" t="s">
        <v>1018</v>
      </c>
      <c r="C993" s="2">
        <v>6.3692129629629626E-2</v>
      </c>
      <c r="D993">
        <v>35.447600000000001</v>
      </c>
      <c r="E993">
        <v>2838.06</v>
      </c>
      <c r="F993">
        <v>-1.0764199999999999</v>
      </c>
      <c r="G993">
        <v>-29008.1</v>
      </c>
      <c r="H993">
        <v>5.0845300000000003E-2</v>
      </c>
      <c r="I993">
        <v>-0.61477000000000004</v>
      </c>
      <c r="J993">
        <v>182.5</v>
      </c>
      <c r="K993">
        <v>175.8</v>
      </c>
      <c r="L993">
        <v>22.5</v>
      </c>
      <c r="M993">
        <v>169.9</v>
      </c>
      <c r="N993">
        <v>22</v>
      </c>
      <c r="O993">
        <v>182.9</v>
      </c>
      <c r="P993">
        <v>9.8624299999999998</v>
      </c>
      <c r="Q993">
        <v>110.925</v>
      </c>
      <c r="R993">
        <v>1.85121</v>
      </c>
      <c r="S993">
        <v>0.72213300000000002</v>
      </c>
      <c r="T993">
        <v>0.20414099999999999</v>
      </c>
    </row>
    <row r="994" spans="1:20" x14ac:dyDescent="0.45">
      <c r="A994">
        <v>993</v>
      </c>
      <c r="B994" s="1" t="s">
        <v>1019</v>
      </c>
      <c r="C994" s="2">
        <v>6.4386574074074068E-2</v>
      </c>
      <c r="D994">
        <v>35.464199999999998</v>
      </c>
      <c r="E994">
        <v>2840.83</v>
      </c>
      <c r="F994">
        <v>-1.0764199999999999</v>
      </c>
      <c r="G994">
        <v>-29008.1</v>
      </c>
      <c r="H994">
        <v>5.0845300000000003E-2</v>
      </c>
      <c r="I994">
        <v>-0.61552499999999999</v>
      </c>
      <c r="J994">
        <v>182.4</v>
      </c>
      <c r="K994">
        <v>178.7</v>
      </c>
      <c r="L994">
        <v>22.5</v>
      </c>
      <c r="M994">
        <v>161.5</v>
      </c>
      <c r="N994">
        <v>21.9</v>
      </c>
      <c r="O994">
        <v>182.9</v>
      </c>
      <c r="P994">
        <v>9.8624299999999998</v>
      </c>
      <c r="Q994">
        <v>110.925</v>
      </c>
      <c r="R994">
        <v>1.85121</v>
      </c>
      <c r="S994">
        <v>0.72204100000000004</v>
      </c>
      <c r="T994">
        <v>0.20404800000000001</v>
      </c>
    </row>
    <row r="995" spans="1:20" x14ac:dyDescent="0.45">
      <c r="A995">
        <v>994</v>
      </c>
      <c r="B995" s="1" t="s">
        <v>1020</v>
      </c>
      <c r="C995" s="2">
        <v>6.508101851851851E-2</v>
      </c>
      <c r="D995">
        <v>35.480699999999999</v>
      </c>
      <c r="E995">
        <v>2839.91</v>
      </c>
      <c r="F995">
        <v>-1.0764199999999999</v>
      </c>
      <c r="G995">
        <v>-29008.1</v>
      </c>
      <c r="H995">
        <v>5.0845300000000003E-2</v>
      </c>
      <c r="I995">
        <v>-0.61552499999999999</v>
      </c>
      <c r="J995">
        <v>182.3</v>
      </c>
      <c r="K995">
        <v>173.8</v>
      </c>
      <c r="L995">
        <v>22.5</v>
      </c>
      <c r="M995">
        <v>170</v>
      </c>
      <c r="N995">
        <v>22</v>
      </c>
      <c r="O995">
        <v>182.8</v>
      </c>
      <c r="P995">
        <v>9.8624299999999998</v>
      </c>
      <c r="Q995">
        <v>110.925</v>
      </c>
      <c r="R995">
        <v>1.85121</v>
      </c>
      <c r="S995">
        <v>0.72225399999999995</v>
      </c>
      <c r="T995">
        <v>0.204513</v>
      </c>
    </row>
    <row r="996" spans="1:20" x14ac:dyDescent="0.45">
      <c r="A996">
        <v>995</v>
      </c>
      <c r="B996" s="1" t="s">
        <v>1021</v>
      </c>
      <c r="C996" s="2">
        <v>6.5775462962962966E-2</v>
      </c>
      <c r="D996">
        <v>35.497399999999999</v>
      </c>
      <c r="E996">
        <v>2841.75</v>
      </c>
      <c r="F996">
        <v>-1.0764199999999999</v>
      </c>
      <c r="G996">
        <v>-29008.1</v>
      </c>
      <c r="H996">
        <v>5.0826799999999998E-2</v>
      </c>
      <c r="I996">
        <v>-0.61552499999999999</v>
      </c>
      <c r="J996">
        <v>181.4</v>
      </c>
      <c r="K996">
        <v>170.3</v>
      </c>
      <c r="L996">
        <v>22.5</v>
      </c>
      <c r="M996">
        <v>161.5</v>
      </c>
      <c r="N996">
        <v>22</v>
      </c>
      <c r="O996">
        <v>182.9</v>
      </c>
      <c r="P996">
        <v>9.8624299999999998</v>
      </c>
      <c r="Q996">
        <v>110.925</v>
      </c>
      <c r="R996">
        <v>1.85121</v>
      </c>
      <c r="S996">
        <v>0.722437</v>
      </c>
      <c r="T996">
        <v>0.20432700000000001</v>
      </c>
    </row>
    <row r="997" spans="1:20" x14ac:dyDescent="0.45">
      <c r="A997">
        <v>996</v>
      </c>
      <c r="B997" s="1" t="s">
        <v>1022</v>
      </c>
      <c r="C997" s="2">
        <v>6.6469907407407408E-2</v>
      </c>
      <c r="D997">
        <v>35.514000000000003</v>
      </c>
      <c r="E997">
        <v>2834.37</v>
      </c>
      <c r="F997">
        <v>-1.0764199999999999</v>
      </c>
      <c r="G997">
        <v>-29008.1</v>
      </c>
      <c r="H997">
        <v>5.0845300000000003E-2</v>
      </c>
      <c r="I997">
        <v>-0.61533599999999999</v>
      </c>
      <c r="J997">
        <v>183.6</v>
      </c>
      <c r="K997">
        <v>168.4</v>
      </c>
      <c r="L997">
        <v>22.5</v>
      </c>
      <c r="M997">
        <v>170.1</v>
      </c>
      <c r="N997">
        <v>22.1</v>
      </c>
      <c r="O997">
        <v>182.9</v>
      </c>
      <c r="P997">
        <v>9.8624299999999998</v>
      </c>
      <c r="Q997">
        <v>110.925</v>
      </c>
      <c r="R997">
        <v>1.85121</v>
      </c>
      <c r="S997">
        <v>0.72204100000000004</v>
      </c>
      <c r="T997">
        <v>0.203738</v>
      </c>
    </row>
    <row r="998" spans="1:20" x14ac:dyDescent="0.45">
      <c r="A998">
        <v>997</v>
      </c>
      <c r="B998" s="1" t="s">
        <v>1023</v>
      </c>
      <c r="C998" s="2">
        <v>6.7164351851851864E-2</v>
      </c>
      <c r="D998">
        <v>35.5306</v>
      </c>
      <c r="E998">
        <v>2833.14</v>
      </c>
      <c r="F998">
        <v>-1.0764199999999999</v>
      </c>
      <c r="G998">
        <v>-29008.1</v>
      </c>
      <c r="H998">
        <v>5.0845300000000003E-2</v>
      </c>
      <c r="I998">
        <v>-0.61458100000000004</v>
      </c>
      <c r="J998">
        <v>186</v>
      </c>
      <c r="K998">
        <v>166.8</v>
      </c>
      <c r="L998">
        <v>22.5</v>
      </c>
      <c r="M998">
        <v>162.1</v>
      </c>
      <c r="N998">
        <v>22</v>
      </c>
      <c r="O998">
        <v>182.9</v>
      </c>
      <c r="P998">
        <v>9.8624299999999998</v>
      </c>
      <c r="Q998">
        <v>110.925</v>
      </c>
      <c r="R998">
        <v>1.85121</v>
      </c>
      <c r="S998">
        <v>0.72225399999999995</v>
      </c>
      <c r="T998">
        <v>0.20404800000000001</v>
      </c>
    </row>
    <row r="999" spans="1:20" x14ac:dyDescent="0.45">
      <c r="A999">
        <v>998</v>
      </c>
      <c r="B999" s="1" t="s">
        <v>1024</v>
      </c>
      <c r="C999" s="2">
        <v>6.7858796296296306E-2</v>
      </c>
      <c r="D999">
        <v>35.5473</v>
      </c>
      <c r="E999">
        <v>2823.6</v>
      </c>
      <c r="F999">
        <v>-1.0764199999999999</v>
      </c>
      <c r="G999">
        <v>-29008.1</v>
      </c>
      <c r="H999">
        <v>5.0845300000000003E-2</v>
      </c>
      <c r="I999">
        <v>-0.61552499999999999</v>
      </c>
      <c r="J999">
        <v>180.6</v>
      </c>
      <c r="K999">
        <v>165.9</v>
      </c>
      <c r="L999">
        <v>22.5</v>
      </c>
      <c r="M999">
        <v>168.5</v>
      </c>
      <c r="N999">
        <v>22</v>
      </c>
      <c r="O999">
        <v>182.8</v>
      </c>
      <c r="P999">
        <v>9.8507300000000004</v>
      </c>
      <c r="Q999">
        <v>110.925</v>
      </c>
      <c r="R999">
        <v>1.85121</v>
      </c>
      <c r="S999">
        <v>0.72213300000000002</v>
      </c>
      <c r="T999">
        <v>0.20519599999999999</v>
      </c>
    </row>
    <row r="1000" spans="1:20" x14ac:dyDescent="0.45">
      <c r="A1000">
        <v>999</v>
      </c>
      <c r="B1000" s="1" t="s">
        <v>1025</v>
      </c>
      <c r="C1000" s="2">
        <v>6.8553240740740748E-2</v>
      </c>
      <c r="D1000">
        <v>35.563800000000001</v>
      </c>
      <c r="E1000">
        <v>2818.98</v>
      </c>
      <c r="F1000">
        <v>-1.0764199999999999</v>
      </c>
      <c r="G1000">
        <v>-29008.1</v>
      </c>
      <c r="H1000">
        <v>5.0845300000000003E-2</v>
      </c>
      <c r="I1000">
        <v>-0.61458100000000004</v>
      </c>
      <c r="J1000">
        <v>179.8</v>
      </c>
      <c r="K1000">
        <v>171.6</v>
      </c>
      <c r="L1000">
        <v>22.6</v>
      </c>
      <c r="M1000">
        <v>163.6</v>
      </c>
      <c r="N1000">
        <v>22</v>
      </c>
      <c r="O1000">
        <v>182.8</v>
      </c>
      <c r="P1000">
        <v>9.8624299999999998</v>
      </c>
      <c r="Q1000">
        <v>110.925</v>
      </c>
      <c r="R1000">
        <v>1.85121</v>
      </c>
      <c r="S1000">
        <v>0.72213300000000002</v>
      </c>
      <c r="T1000">
        <v>0.205785</v>
      </c>
    </row>
    <row r="1001" spans="1:20" x14ac:dyDescent="0.45">
      <c r="A1001">
        <v>1000</v>
      </c>
      <c r="B1001" s="1" t="s">
        <v>1026</v>
      </c>
      <c r="C1001" s="2">
        <v>6.924768518518519E-2</v>
      </c>
      <c r="D1001">
        <v>35.580399999999997</v>
      </c>
      <c r="E1001">
        <v>2810.37</v>
      </c>
      <c r="F1001">
        <v>-1.0764199999999999</v>
      </c>
      <c r="G1001">
        <v>-29008.1</v>
      </c>
      <c r="H1001">
        <v>5.0845300000000003E-2</v>
      </c>
      <c r="I1001">
        <v>-0.61533599999999999</v>
      </c>
      <c r="J1001">
        <v>183.3</v>
      </c>
      <c r="K1001">
        <v>176.4</v>
      </c>
      <c r="L1001">
        <v>22.6</v>
      </c>
      <c r="M1001">
        <v>170.9</v>
      </c>
      <c r="N1001">
        <v>22</v>
      </c>
      <c r="O1001">
        <v>182.8</v>
      </c>
      <c r="P1001">
        <v>9.8624299999999998</v>
      </c>
      <c r="Q1001">
        <v>110.925</v>
      </c>
      <c r="R1001">
        <v>1.85121</v>
      </c>
      <c r="S1001">
        <v>0.721584</v>
      </c>
      <c r="T1001">
        <v>0.20482300000000001</v>
      </c>
    </row>
    <row r="1002" spans="1:20" x14ac:dyDescent="0.45">
      <c r="A1002">
        <v>1001</v>
      </c>
      <c r="B1002" s="1" t="s">
        <v>1027</v>
      </c>
      <c r="C1002" s="2">
        <v>6.9942129629629632E-2</v>
      </c>
      <c r="D1002">
        <v>35.597200000000001</v>
      </c>
      <c r="E1002">
        <v>2812.21</v>
      </c>
      <c r="F1002">
        <v>-1.0764199999999999</v>
      </c>
      <c r="G1002">
        <v>-29008.1</v>
      </c>
      <c r="H1002">
        <v>5.0845300000000003E-2</v>
      </c>
      <c r="I1002">
        <v>-0.61552499999999999</v>
      </c>
      <c r="J1002">
        <v>185.5</v>
      </c>
      <c r="K1002">
        <v>178.7</v>
      </c>
      <c r="L1002">
        <v>22.5</v>
      </c>
      <c r="M1002">
        <v>162.4</v>
      </c>
      <c r="N1002">
        <v>22</v>
      </c>
      <c r="O1002">
        <v>182.8</v>
      </c>
      <c r="P1002">
        <v>9.8624299999999998</v>
      </c>
      <c r="Q1002">
        <v>110.925</v>
      </c>
      <c r="R1002">
        <v>1.85121</v>
      </c>
      <c r="S1002">
        <v>0.72149300000000005</v>
      </c>
      <c r="T1002">
        <v>0.205289</v>
      </c>
    </row>
    <row r="1003" spans="1:20" x14ac:dyDescent="0.45">
      <c r="A1003">
        <v>1002</v>
      </c>
      <c r="B1003" s="1" t="s">
        <v>1028</v>
      </c>
      <c r="C1003" s="2">
        <v>7.0636574074074074E-2</v>
      </c>
      <c r="D1003">
        <v>35.613799999999998</v>
      </c>
      <c r="E1003">
        <v>2811.29</v>
      </c>
      <c r="F1003">
        <v>-1.0764199999999999</v>
      </c>
      <c r="G1003">
        <v>-29008.1</v>
      </c>
      <c r="H1003">
        <v>5.0845300000000003E-2</v>
      </c>
      <c r="I1003">
        <v>-0.61514800000000003</v>
      </c>
      <c r="J1003">
        <v>182.6</v>
      </c>
      <c r="K1003">
        <v>173.4</v>
      </c>
      <c r="L1003">
        <v>22.5</v>
      </c>
      <c r="M1003">
        <v>169.7</v>
      </c>
      <c r="N1003">
        <v>21.9</v>
      </c>
      <c r="O1003">
        <v>182.7</v>
      </c>
      <c r="P1003">
        <v>9.8624299999999998</v>
      </c>
      <c r="Q1003">
        <v>110.925</v>
      </c>
      <c r="R1003">
        <v>1.85121</v>
      </c>
      <c r="S1003">
        <v>0.721584</v>
      </c>
      <c r="T1003">
        <v>0.20550599999999999</v>
      </c>
    </row>
    <row r="1004" spans="1:20" x14ac:dyDescent="0.45">
      <c r="A1004">
        <v>1003</v>
      </c>
      <c r="B1004" s="1" t="s">
        <v>1029</v>
      </c>
      <c r="C1004" s="2">
        <v>7.1331018518518516E-2</v>
      </c>
      <c r="D1004">
        <v>35.630299999999998</v>
      </c>
      <c r="E1004">
        <v>2813.14</v>
      </c>
      <c r="F1004">
        <v>-1.0764199999999999</v>
      </c>
      <c r="G1004">
        <v>-29008.1</v>
      </c>
      <c r="H1004">
        <v>5.0826799999999998E-2</v>
      </c>
      <c r="I1004">
        <v>-0.61552499999999999</v>
      </c>
      <c r="J1004">
        <v>183.2</v>
      </c>
      <c r="K1004">
        <v>169.6</v>
      </c>
      <c r="L1004">
        <v>22.5</v>
      </c>
      <c r="M1004">
        <v>161.9</v>
      </c>
      <c r="N1004">
        <v>21.9</v>
      </c>
      <c r="O1004">
        <v>182.8</v>
      </c>
      <c r="P1004">
        <v>9.8624299999999998</v>
      </c>
      <c r="Q1004">
        <v>110.925</v>
      </c>
      <c r="R1004">
        <v>1.85121</v>
      </c>
      <c r="S1004">
        <v>0.721584</v>
      </c>
      <c r="T1004">
        <v>0.205289</v>
      </c>
    </row>
    <row r="1005" spans="1:20" x14ac:dyDescent="0.45">
      <c r="A1005">
        <v>1004</v>
      </c>
      <c r="B1005" s="1" t="s">
        <v>1030</v>
      </c>
      <c r="C1005" s="2">
        <v>7.2025462962962958E-2</v>
      </c>
      <c r="D1005">
        <v>35.646900000000002</v>
      </c>
      <c r="E1005">
        <v>2807.29</v>
      </c>
      <c r="F1005">
        <v>-1.0764199999999999</v>
      </c>
      <c r="G1005">
        <v>-29008.1</v>
      </c>
      <c r="H1005">
        <v>5.0845300000000003E-2</v>
      </c>
      <c r="I1005">
        <v>-0.61514800000000003</v>
      </c>
      <c r="J1005">
        <v>182.2</v>
      </c>
      <c r="K1005">
        <v>167.4</v>
      </c>
      <c r="L1005">
        <v>22.5</v>
      </c>
      <c r="M1005">
        <v>170</v>
      </c>
      <c r="N1005">
        <v>22</v>
      </c>
      <c r="O1005">
        <v>182.7</v>
      </c>
      <c r="P1005">
        <v>9.8624299999999998</v>
      </c>
      <c r="Q1005">
        <v>110.925</v>
      </c>
      <c r="R1005">
        <v>1.85121</v>
      </c>
      <c r="S1005">
        <v>0.72149300000000005</v>
      </c>
      <c r="T1005">
        <v>0.205599</v>
      </c>
    </row>
    <row r="1006" spans="1:20" x14ac:dyDescent="0.45">
      <c r="A1006">
        <v>1005</v>
      </c>
      <c r="B1006" s="1" t="s">
        <v>1031</v>
      </c>
      <c r="C1006" s="2">
        <v>7.2719907407407414E-2</v>
      </c>
      <c r="D1006">
        <v>35.663499999999999</v>
      </c>
      <c r="E1006">
        <v>2805.44</v>
      </c>
      <c r="F1006">
        <v>-1.0764199999999999</v>
      </c>
      <c r="G1006">
        <v>-29008.1</v>
      </c>
      <c r="H1006">
        <v>5.0845300000000003E-2</v>
      </c>
      <c r="I1006">
        <v>-0.61495900000000003</v>
      </c>
      <c r="J1006">
        <v>178</v>
      </c>
      <c r="K1006">
        <v>165.8</v>
      </c>
      <c r="L1006">
        <v>22.5</v>
      </c>
      <c r="M1006">
        <v>160.9</v>
      </c>
      <c r="N1006">
        <v>21.9</v>
      </c>
      <c r="O1006">
        <v>182.7</v>
      </c>
      <c r="P1006">
        <v>9.8624299999999998</v>
      </c>
      <c r="Q1006">
        <v>110.925</v>
      </c>
      <c r="R1006">
        <v>1.85121</v>
      </c>
      <c r="S1006">
        <v>0.721584</v>
      </c>
      <c r="T1006">
        <v>0.20587800000000001</v>
      </c>
    </row>
    <row r="1007" spans="1:20" x14ac:dyDescent="0.45">
      <c r="A1007">
        <v>1006</v>
      </c>
      <c r="B1007" s="1" t="s">
        <v>1032</v>
      </c>
      <c r="C1007" s="2">
        <v>7.3425925925925936E-2</v>
      </c>
      <c r="D1007">
        <v>35.680300000000003</v>
      </c>
      <c r="E1007">
        <v>2794.98</v>
      </c>
      <c r="F1007">
        <v>-1.0764199999999999</v>
      </c>
      <c r="G1007">
        <v>-29008.1</v>
      </c>
      <c r="H1007">
        <v>5.0845300000000003E-2</v>
      </c>
      <c r="I1007">
        <v>-0.61458100000000004</v>
      </c>
      <c r="J1007">
        <v>180.7</v>
      </c>
      <c r="K1007">
        <v>171.3</v>
      </c>
      <c r="L1007">
        <v>22.5</v>
      </c>
      <c r="M1007">
        <v>168.8</v>
      </c>
      <c r="N1007">
        <v>22</v>
      </c>
      <c r="O1007">
        <v>182.6</v>
      </c>
      <c r="P1007">
        <v>9.8624299999999998</v>
      </c>
      <c r="Q1007">
        <v>110.925</v>
      </c>
      <c r="R1007">
        <v>1.85121</v>
      </c>
      <c r="S1007">
        <v>0.72140199999999999</v>
      </c>
      <c r="T1007">
        <v>0.20702599999999999</v>
      </c>
    </row>
    <row r="1008" spans="1:20" x14ac:dyDescent="0.45">
      <c r="A1008">
        <v>1007</v>
      </c>
      <c r="B1008" s="1" t="s">
        <v>1033</v>
      </c>
      <c r="C1008" s="2">
        <v>7.4108796296296298E-2</v>
      </c>
      <c r="D1008">
        <v>35.696899999999999</v>
      </c>
      <c r="E1008">
        <v>2794.06</v>
      </c>
      <c r="F1008">
        <v>-1.0764199999999999</v>
      </c>
      <c r="G1008">
        <v>-29008.1</v>
      </c>
      <c r="H1008">
        <v>5.0845300000000003E-2</v>
      </c>
      <c r="I1008">
        <v>-0.61458100000000004</v>
      </c>
      <c r="J1008">
        <v>180.9</v>
      </c>
      <c r="K1008">
        <v>176.2</v>
      </c>
      <c r="L1008">
        <v>22.5</v>
      </c>
      <c r="M1008">
        <v>160.4</v>
      </c>
      <c r="N1008">
        <v>22</v>
      </c>
      <c r="O1008">
        <v>182.6</v>
      </c>
      <c r="P1008">
        <v>9.8624299999999998</v>
      </c>
      <c r="Q1008">
        <v>110.925</v>
      </c>
      <c r="R1008">
        <v>1.85121</v>
      </c>
      <c r="S1008">
        <v>0.72128000000000003</v>
      </c>
      <c r="T1008">
        <v>0.20624999999999999</v>
      </c>
    </row>
    <row r="1009" spans="1:20" x14ac:dyDescent="0.45">
      <c r="A1009">
        <v>1008</v>
      </c>
      <c r="B1009" s="1" t="s">
        <v>1034</v>
      </c>
      <c r="C1009" s="2">
        <v>7.480324074074074E-2</v>
      </c>
      <c r="D1009">
        <v>35.713500000000003</v>
      </c>
      <c r="E1009">
        <v>2788.21</v>
      </c>
      <c r="F1009">
        <v>-1.0764199999999999</v>
      </c>
      <c r="G1009">
        <v>-29008.1</v>
      </c>
      <c r="H1009">
        <v>5.0845300000000003E-2</v>
      </c>
      <c r="I1009">
        <v>-0.61552499999999999</v>
      </c>
      <c r="J1009">
        <v>186.4</v>
      </c>
      <c r="K1009">
        <v>178.4</v>
      </c>
      <c r="L1009">
        <v>22.5</v>
      </c>
      <c r="M1009">
        <v>174.1</v>
      </c>
      <c r="N1009">
        <v>22</v>
      </c>
      <c r="O1009">
        <v>182.5</v>
      </c>
      <c r="P1009">
        <v>9.8624299999999998</v>
      </c>
      <c r="Q1009">
        <v>110.925</v>
      </c>
      <c r="R1009">
        <v>1.85121</v>
      </c>
      <c r="S1009">
        <v>0.72128000000000003</v>
      </c>
      <c r="T1009">
        <v>0.206839</v>
      </c>
    </row>
    <row r="1010" spans="1:20" x14ac:dyDescent="0.45">
      <c r="A1010">
        <v>1009</v>
      </c>
      <c r="B1010" s="1" t="s">
        <v>1035</v>
      </c>
      <c r="C1010" s="2">
        <v>7.5497685185185182E-2</v>
      </c>
      <c r="D1010">
        <v>35.729999999999997</v>
      </c>
      <c r="E1010">
        <v>2794.98</v>
      </c>
      <c r="F1010">
        <v>-1.0764199999999999</v>
      </c>
      <c r="G1010">
        <v>-29008.1</v>
      </c>
      <c r="H1010">
        <v>5.0845300000000003E-2</v>
      </c>
      <c r="I1010">
        <v>-0.61458100000000004</v>
      </c>
      <c r="J1010">
        <v>183.8</v>
      </c>
      <c r="K1010">
        <v>172.9</v>
      </c>
      <c r="L1010">
        <v>22.5</v>
      </c>
      <c r="M1010">
        <v>163</v>
      </c>
      <c r="N1010">
        <v>22</v>
      </c>
      <c r="O1010">
        <v>182.6</v>
      </c>
      <c r="P1010">
        <v>9.8624299999999998</v>
      </c>
      <c r="Q1010">
        <v>110.925</v>
      </c>
      <c r="R1010">
        <v>1.85121</v>
      </c>
      <c r="S1010">
        <v>0.72118800000000005</v>
      </c>
      <c r="T1010">
        <v>0.206839</v>
      </c>
    </row>
    <row r="1011" spans="1:20" x14ac:dyDescent="0.45">
      <c r="A1011">
        <v>1010</v>
      </c>
      <c r="B1011" s="1" t="s">
        <v>1036</v>
      </c>
      <c r="C1011" s="2">
        <v>7.6192129629629637E-2</v>
      </c>
      <c r="D1011">
        <v>35.746600000000001</v>
      </c>
      <c r="E1011">
        <v>2792.83</v>
      </c>
      <c r="F1011">
        <v>-1.0764199999999999</v>
      </c>
      <c r="G1011">
        <v>-29008.1</v>
      </c>
      <c r="H1011">
        <v>5.0845300000000003E-2</v>
      </c>
      <c r="I1011">
        <v>-0.61514800000000003</v>
      </c>
      <c r="J1011">
        <v>177.6</v>
      </c>
      <c r="K1011">
        <v>171.5</v>
      </c>
      <c r="L1011">
        <v>22.5</v>
      </c>
      <c r="M1011">
        <v>167.4</v>
      </c>
      <c r="N1011">
        <v>22</v>
      </c>
      <c r="O1011">
        <v>182.5</v>
      </c>
      <c r="P1011">
        <v>9.8624299999999998</v>
      </c>
      <c r="Q1011">
        <v>110.925</v>
      </c>
      <c r="R1011">
        <v>1.85121</v>
      </c>
      <c r="S1011">
        <v>0.72109699999999999</v>
      </c>
      <c r="T1011">
        <v>0.20597099999999999</v>
      </c>
    </row>
    <row r="1012" spans="1:20" x14ac:dyDescent="0.45">
      <c r="A1012">
        <v>1011</v>
      </c>
      <c r="B1012" s="1" t="s">
        <v>1037</v>
      </c>
      <c r="C1012" s="2">
        <v>7.6886574074074079E-2</v>
      </c>
      <c r="D1012">
        <v>35.763199999999998</v>
      </c>
      <c r="E1012">
        <v>2791.9</v>
      </c>
      <c r="F1012">
        <v>-1.0764199999999999</v>
      </c>
      <c r="G1012">
        <v>-29008.1</v>
      </c>
      <c r="H1012">
        <v>5.0845300000000003E-2</v>
      </c>
      <c r="I1012">
        <v>-0.61514800000000003</v>
      </c>
      <c r="J1012">
        <v>181</v>
      </c>
      <c r="K1012">
        <v>175.1</v>
      </c>
      <c r="L1012">
        <v>22.5</v>
      </c>
      <c r="M1012">
        <v>160.1</v>
      </c>
      <c r="N1012">
        <v>22</v>
      </c>
      <c r="O1012">
        <v>182.5</v>
      </c>
      <c r="P1012">
        <v>9.8624299999999998</v>
      </c>
      <c r="Q1012">
        <v>110.925</v>
      </c>
      <c r="R1012">
        <v>1.85121</v>
      </c>
      <c r="S1012">
        <v>0.72128000000000003</v>
      </c>
      <c r="T1012">
        <v>0.206839</v>
      </c>
    </row>
    <row r="1013" spans="1:20" x14ac:dyDescent="0.45">
      <c r="A1013">
        <v>1012</v>
      </c>
      <c r="B1013" s="1" t="s">
        <v>1038</v>
      </c>
      <c r="C1013" s="2">
        <v>7.7592592592592588E-2</v>
      </c>
      <c r="D1013">
        <v>35.779800000000002</v>
      </c>
      <c r="E1013">
        <v>2784.21</v>
      </c>
      <c r="F1013">
        <v>-1.0764199999999999</v>
      </c>
      <c r="G1013">
        <v>-29008.1</v>
      </c>
      <c r="H1013">
        <v>5.0826799999999998E-2</v>
      </c>
      <c r="I1013">
        <v>-0.61514800000000003</v>
      </c>
      <c r="J1013">
        <v>196.9</v>
      </c>
      <c r="K1013">
        <v>178</v>
      </c>
      <c r="L1013">
        <v>22.5</v>
      </c>
      <c r="M1013">
        <v>175.3</v>
      </c>
      <c r="N1013">
        <v>22</v>
      </c>
      <c r="O1013">
        <v>182.4</v>
      </c>
      <c r="P1013">
        <v>9.8624299999999998</v>
      </c>
      <c r="Q1013">
        <v>110.925</v>
      </c>
      <c r="R1013">
        <v>1.85121</v>
      </c>
      <c r="S1013">
        <v>0.72140199999999999</v>
      </c>
      <c r="T1013">
        <v>0.20693300000000001</v>
      </c>
    </row>
    <row r="1014" spans="1:20" x14ac:dyDescent="0.45">
      <c r="A1014">
        <v>1013</v>
      </c>
      <c r="B1014" s="1" t="s">
        <v>1039</v>
      </c>
      <c r="C1014" s="2">
        <v>7.8275462962962963E-2</v>
      </c>
      <c r="D1014">
        <v>35.796399999999998</v>
      </c>
      <c r="E1014">
        <v>2794.98</v>
      </c>
      <c r="F1014">
        <v>-1.0764199999999999</v>
      </c>
      <c r="G1014">
        <v>-29008.1</v>
      </c>
      <c r="H1014">
        <v>5.0826799999999998E-2</v>
      </c>
      <c r="I1014">
        <v>-0.61477000000000004</v>
      </c>
      <c r="J1014">
        <v>183.4</v>
      </c>
      <c r="K1014">
        <v>175.4</v>
      </c>
      <c r="L1014">
        <v>22.5</v>
      </c>
      <c r="M1014">
        <v>165.3</v>
      </c>
      <c r="N1014">
        <v>22</v>
      </c>
      <c r="O1014">
        <v>182.5</v>
      </c>
      <c r="P1014">
        <v>9.8624299999999998</v>
      </c>
      <c r="Q1014">
        <v>110.925</v>
      </c>
      <c r="R1014">
        <v>1.85121</v>
      </c>
      <c r="S1014">
        <v>0.72149300000000005</v>
      </c>
      <c r="T1014">
        <v>0.20615700000000001</v>
      </c>
    </row>
    <row r="1015" spans="1:20" x14ac:dyDescent="0.45">
      <c r="A1015">
        <v>1014</v>
      </c>
      <c r="B1015" s="1" t="s">
        <v>1040</v>
      </c>
      <c r="C1015" s="2">
        <v>7.8969907407407405E-2</v>
      </c>
      <c r="D1015">
        <v>35.813000000000002</v>
      </c>
      <c r="E1015">
        <v>2796.83</v>
      </c>
      <c r="F1015">
        <v>-1.0764199999999999</v>
      </c>
      <c r="G1015">
        <v>-29008.1</v>
      </c>
      <c r="H1015">
        <v>5.0826799999999998E-2</v>
      </c>
      <c r="I1015">
        <v>-0.61495900000000003</v>
      </c>
      <c r="J1015">
        <v>172.1</v>
      </c>
      <c r="K1015">
        <v>171</v>
      </c>
      <c r="L1015">
        <v>22.5</v>
      </c>
      <c r="M1015">
        <v>163.80000000000001</v>
      </c>
      <c r="N1015">
        <v>22</v>
      </c>
      <c r="O1015">
        <v>182.5</v>
      </c>
      <c r="P1015">
        <v>9.8624299999999998</v>
      </c>
      <c r="Q1015">
        <v>110.925</v>
      </c>
      <c r="R1015">
        <v>1.85121</v>
      </c>
      <c r="S1015">
        <v>0.72167599999999998</v>
      </c>
      <c r="T1015">
        <v>0.206064</v>
      </c>
    </row>
    <row r="1016" spans="1:20" x14ac:dyDescent="0.45">
      <c r="A1016">
        <v>1015</v>
      </c>
      <c r="B1016" s="1" t="s">
        <v>1041</v>
      </c>
      <c r="C1016" s="2">
        <v>7.9664351851851847E-2</v>
      </c>
      <c r="D1016">
        <v>35.829599999999999</v>
      </c>
      <c r="E1016">
        <v>2792.83</v>
      </c>
      <c r="F1016">
        <v>-1.0764199999999999</v>
      </c>
      <c r="G1016">
        <v>-29008.1</v>
      </c>
      <c r="H1016">
        <v>5.0826799999999998E-2</v>
      </c>
      <c r="I1016">
        <v>-0.61552499999999999</v>
      </c>
      <c r="J1016">
        <v>167.3</v>
      </c>
      <c r="K1016">
        <v>173.8</v>
      </c>
      <c r="L1016">
        <v>22.5</v>
      </c>
      <c r="M1016">
        <v>159</v>
      </c>
      <c r="N1016">
        <v>22</v>
      </c>
      <c r="O1016">
        <v>182.4</v>
      </c>
      <c r="P1016">
        <v>9.8624299999999998</v>
      </c>
      <c r="Q1016">
        <v>110.925</v>
      </c>
      <c r="R1016">
        <v>1.85121</v>
      </c>
      <c r="S1016">
        <v>0.72167599999999998</v>
      </c>
      <c r="T1016">
        <v>0.206374</v>
      </c>
    </row>
    <row r="1017" spans="1:20" x14ac:dyDescent="0.45">
      <c r="A1017">
        <v>1016</v>
      </c>
      <c r="B1017" s="1" t="s">
        <v>1042</v>
      </c>
      <c r="C1017" s="2">
        <v>8.0358796296296289E-2</v>
      </c>
      <c r="D1017">
        <v>35.8461</v>
      </c>
      <c r="E1017">
        <v>2784.21</v>
      </c>
      <c r="F1017">
        <v>-1.0764199999999999</v>
      </c>
      <c r="G1017">
        <v>-29008.1</v>
      </c>
      <c r="H1017">
        <v>5.0845300000000003E-2</v>
      </c>
      <c r="I1017">
        <v>-0.61495900000000003</v>
      </c>
      <c r="J1017">
        <v>165.4</v>
      </c>
      <c r="K1017">
        <v>176.8</v>
      </c>
      <c r="L1017">
        <v>22.5</v>
      </c>
      <c r="M1017">
        <v>157.1</v>
      </c>
      <c r="N1017">
        <v>22</v>
      </c>
      <c r="O1017">
        <v>182.2</v>
      </c>
      <c r="P1017">
        <v>9.8624299999999998</v>
      </c>
      <c r="Q1017">
        <v>110.925</v>
      </c>
      <c r="R1017">
        <v>1.85121</v>
      </c>
      <c r="S1017">
        <v>0.72140199999999999</v>
      </c>
      <c r="T1017">
        <v>0.206064</v>
      </c>
    </row>
    <row r="1018" spans="1:20" x14ac:dyDescent="0.45">
      <c r="A1018">
        <v>1017</v>
      </c>
      <c r="B1018" s="1" t="s">
        <v>1043</v>
      </c>
      <c r="C1018" s="2">
        <v>8.1064814814814812E-2</v>
      </c>
      <c r="D1018">
        <v>35.862699999999997</v>
      </c>
      <c r="E1018">
        <v>2771.9</v>
      </c>
      <c r="F1018">
        <v>-1.0764199999999999</v>
      </c>
      <c r="G1018">
        <v>-29008.1</v>
      </c>
      <c r="H1018">
        <v>5.0845300000000003E-2</v>
      </c>
      <c r="I1018">
        <v>-0.61514800000000003</v>
      </c>
      <c r="J1018">
        <v>174.1</v>
      </c>
      <c r="K1018">
        <v>178.2</v>
      </c>
      <c r="L1018">
        <v>22.5</v>
      </c>
      <c r="M1018">
        <v>157</v>
      </c>
      <c r="N1018">
        <v>22</v>
      </c>
      <c r="O1018">
        <v>181.9</v>
      </c>
      <c r="P1018">
        <v>9.8624299999999998</v>
      </c>
      <c r="Q1018">
        <v>110.925</v>
      </c>
      <c r="R1018">
        <v>1.85121</v>
      </c>
      <c r="S1018">
        <v>0.72100500000000001</v>
      </c>
      <c r="T1018">
        <v>0.206064</v>
      </c>
    </row>
    <row r="1019" spans="1:20" x14ac:dyDescent="0.45">
      <c r="A1019">
        <v>1018</v>
      </c>
      <c r="B1019" s="1" t="s">
        <v>1044</v>
      </c>
      <c r="C1019" s="2">
        <v>8.1747685185185187E-2</v>
      </c>
      <c r="D1019">
        <v>35.8795</v>
      </c>
      <c r="E1019">
        <v>2755.59</v>
      </c>
      <c r="F1019">
        <v>-1.0764199999999999</v>
      </c>
      <c r="G1019">
        <v>-29008.1</v>
      </c>
      <c r="H1019">
        <v>5.0845300000000003E-2</v>
      </c>
      <c r="I1019">
        <v>-0.61458100000000004</v>
      </c>
      <c r="J1019">
        <v>225</v>
      </c>
      <c r="K1019">
        <v>173.1</v>
      </c>
      <c r="L1019">
        <v>22.5</v>
      </c>
      <c r="M1019">
        <v>173.6</v>
      </c>
      <c r="N1019">
        <v>22</v>
      </c>
      <c r="O1019">
        <v>181.5</v>
      </c>
      <c r="P1019">
        <v>9.8624299999999998</v>
      </c>
      <c r="Q1019">
        <v>110.925</v>
      </c>
      <c r="R1019">
        <v>1.85121</v>
      </c>
      <c r="S1019">
        <v>0.72082299999999999</v>
      </c>
      <c r="T1019">
        <v>0.206653</v>
      </c>
    </row>
    <row r="1020" spans="1:20" x14ac:dyDescent="0.45">
      <c r="A1020">
        <v>1019</v>
      </c>
      <c r="B1020" s="1" t="s">
        <v>1045</v>
      </c>
      <c r="C1020" s="2">
        <v>8.2442129629629629E-2</v>
      </c>
      <c r="D1020">
        <v>35.896000000000001</v>
      </c>
      <c r="E1020">
        <v>2759.28</v>
      </c>
      <c r="F1020">
        <v>-1.0764199999999999</v>
      </c>
      <c r="G1020">
        <v>-29008.1</v>
      </c>
      <c r="H1020">
        <v>5.0845300000000003E-2</v>
      </c>
      <c r="I1020">
        <v>-0.61533599999999999</v>
      </c>
      <c r="J1020">
        <v>173.6</v>
      </c>
      <c r="K1020">
        <v>169.7</v>
      </c>
      <c r="L1020">
        <v>22.5</v>
      </c>
      <c r="M1020">
        <v>166.4</v>
      </c>
      <c r="N1020">
        <v>22</v>
      </c>
      <c r="O1020">
        <v>181.4</v>
      </c>
      <c r="P1020">
        <v>9.8624299999999998</v>
      </c>
      <c r="Q1020">
        <v>110.925</v>
      </c>
      <c r="R1020">
        <v>1.85121</v>
      </c>
      <c r="S1020">
        <v>0.72109699999999999</v>
      </c>
      <c r="T1020">
        <v>0.206653</v>
      </c>
    </row>
    <row r="1021" spans="1:20" x14ac:dyDescent="0.45">
      <c r="A1021">
        <v>1020</v>
      </c>
      <c r="B1021" s="1" t="s">
        <v>1046</v>
      </c>
      <c r="C1021" s="2">
        <v>8.3136574074074085E-2</v>
      </c>
      <c r="D1021">
        <v>35.912599999999998</v>
      </c>
      <c r="E1021">
        <v>2755.59</v>
      </c>
      <c r="F1021">
        <v>-1.0764199999999999</v>
      </c>
      <c r="G1021">
        <v>-29008.1</v>
      </c>
      <c r="H1021">
        <v>5.0845300000000003E-2</v>
      </c>
      <c r="I1021">
        <v>-0.61552499999999999</v>
      </c>
      <c r="J1021">
        <v>167.3</v>
      </c>
      <c r="K1021">
        <v>167.5</v>
      </c>
      <c r="L1021">
        <v>22.5</v>
      </c>
      <c r="M1021">
        <v>158.19999999999999</v>
      </c>
      <c r="N1021">
        <v>21.9</v>
      </c>
      <c r="O1021">
        <v>181.4</v>
      </c>
      <c r="P1021">
        <v>9.8624299999999998</v>
      </c>
      <c r="Q1021">
        <v>110.925</v>
      </c>
      <c r="R1021">
        <v>1.85121</v>
      </c>
      <c r="S1021">
        <v>0.72118800000000005</v>
      </c>
      <c r="T1021">
        <v>0.20655999999999999</v>
      </c>
    </row>
    <row r="1022" spans="1:20" x14ac:dyDescent="0.45">
      <c r="A1022">
        <v>1021</v>
      </c>
      <c r="B1022" s="1" t="s">
        <v>1047</v>
      </c>
      <c r="C1022" s="2">
        <v>8.3831018518518527E-2</v>
      </c>
      <c r="D1022">
        <v>35.929200000000002</v>
      </c>
      <c r="E1022">
        <v>2742.97</v>
      </c>
      <c r="F1022">
        <v>-1.0764199999999999</v>
      </c>
      <c r="G1022">
        <v>-29008.1</v>
      </c>
      <c r="H1022">
        <v>5.0845300000000003E-2</v>
      </c>
      <c r="I1022">
        <v>-0.61477000000000004</v>
      </c>
      <c r="J1022">
        <v>175</v>
      </c>
      <c r="K1022">
        <v>165.8</v>
      </c>
      <c r="L1022">
        <v>22.5</v>
      </c>
      <c r="M1022">
        <v>158.6</v>
      </c>
      <c r="N1022">
        <v>21.9</v>
      </c>
      <c r="O1022">
        <v>181.2</v>
      </c>
      <c r="P1022">
        <v>9.8624299999999998</v>
      </c>
      <c r="Q1022">
        <v>110.925</v>
      </c>
      <c r="R1022">
        <v>1.85121</v>
      </c>
      <c r="S1022">
        <v>0.72063999999999995</v>
      </c>
      <c r="T1022">
        <v>0.20646700000000001</v>
      </c>
    </row>
    <row r="1023" spans="1:20" x14ac:dyDescent="0.45">
      <c r="A1023">
        <v>1022</v>
      </c>
      <c r="B1023" s="1" t="s">
        <v>1048</v>
      </c>
      <c r="C1023" s="2">
        <v>8.4537037037037036E-2</v>
      </c>
      <c r="D1023">
        <v>35.945900000000002</v>
      </c>
      <c r="E1023">
        <v>2721.13</v>
      </c>
      <c r="F1023">
        <v>-1.0764199999999999</v>
      </c>
      <c r="G1023">
        <v>-29008.1</v>
      </c>
      <c r="H1023">
        <v>5.0845300000000003E-2</v>
      </c>
      <c r="I1023">
        <v>-0.61458100000000004</v>
      </c>
      <c r="J1023">
        <v>222.1</v>
      </c>
      <c r="K1023">
        <v>165.1</v>
      </c>
      <c r="L1023">
        <v>22.5</v>
      </c>
      <c r="M1023">
        <v>173.8</v>
      </c>
      <c r="N1023">
        <v>21.9</v>
      </c>
      <c r="O1023">
        <v>180.9</v>
      </c>
      <c r="P1023">
        <v>9.8624299999999998</v>
      </c>
      <c r="Q1023">
        <v>110.925</v>
      </c>
      <c r="R1023">
        <v>1.85121</v>
      </c>
      <c r="S1023">
        <v>0.72073100000000001</v>
      </c>
      <c r="T1023">
        <v>0.20829700000000001</v>
      </c>
    </row>
    <row r="1024" spans="1:20" x14ac:dyDescent="0.45">
      <c r="A1024">
        <v>1023</v>
      </c>
      <c r="B1024" s="1" t="s">
        <v>1049</v>
      </c>
      <c r="C1024" s="2">
        <v>8.5231481481481478E-2</v>
      </c>
      <c r="D1024">
        <v>35.962499999999999</v>
      </c>
      <c r="E1024">
        <v>2721.13</v>
      </c>
      <c r="F1024">
        <v>-1.0764199999999999</v>
      </c>
      <c r="G1024">
        <v>-29008.1</v>
      </c>
      <c r="H1024">
        <v>5.0826799999999998E-2</v>
      </c>
      <c r="I1024">
        <v>-0.61458100000000004</v>
      </c>
      <c r="J1024">
        <v>173.1</v>
      </c>
      <c r="K1024">
        <v>171</v>
      </c>
      <c r="L1024">
        <v>22.5</v>
      </c>
      <c r="M1024">
        <v>165.2</v>
      </c>
      <c r="N1024">
        <v>21.9</v>
      </c>
      <c r="O1024">
        <v>180.9</v>
      </c>
      <c r="P1024">
        <v>9.8624299999999998</v>
      </c>
      <c r="Q1024">
        <v>110.925</v>
      </c>
      <c r="R1024">
        <v>1.85121</v>
      </c>
      <c r="S1024">
        <v>0.72073100000000001</v>
      </c>
      <c r="T1024">
        <v>0.20888599999999999</v>
      </c>
    </row>
    <row r="1025" spans="1:20" x14ac:dyDescent="0.45">
      <c r="A1025">
        <v>1024</v>
      </c>
      <c r="B1025" s="1" t="s">
        <v>1050</v>
      </c>
      <c r="C1025" s="2">
        <v>8.5914351851851853E-2</v>
      </c>
      <c r="D1025">
        <v>35.979199999999999</v>
      </c>
      <c r="E1025">
        <v>2718.05</v>
      </c>
      <c r="F1025">
        <v>-1.0764199999999999</v>
      </c>
      <c r="G1025">
        <v>-29008.1</v>
      </c>
      <c r="H1025">
        <v>5.0845300000000003E-2</v>
      </c>
      <c r="I1025">
        <v>-0.61533599999999999</v>
      </c>
      <c r="J1025">
        <v>167.1</v>
      </c>
      <c r="K1025">
        <v>175.7</v>
      </c>
      <c r="L1025">
        <v>22.5</v>
      </c>
      <c r="M1025">
        <v>158.69999999999999</v>
      </c>
      <c r="N1025">
        <v>21.9</v>
      </c>
      <c r="O1025">
        <v>180.9</v>
      </c>
      <c r="P1025">
        <v>9.8624299999999998</v>
      </c>
      <c r="Q1025">
        <v>110.925</v>
      </c>
      <c r="R1025">
        <v>1.85121</v>
      </c>
      <c r="S1025">
        <v>0.72063999999999995</v>
      </c>
      <c r="T1025">
        <v>0.20866899999999999</v>
      </c>
    </row>
    <row r="1026" spans="1:20" x14ac:dyDescent="0.45">
      <c r="A1026">
        <v>1025</v>
      </c>
      <c r="B1026" s="1" t="s">
        <v>1051</v>
      </c>
      <c r="C1026" s="2">
        <v>8.6608796296296295E-2</v>
      </c>
      <c r="D1026">
        <v>35.995800000000003</v>
      </c>
      <c r="E1026">
        <v>2711.59</v>
      </c>
      <c r="F1026">
        <v>-1.0764199999999999</v>
      </c>
      <c r="G1026">
        <v>-29008.1</v>
      </c>
      <c r="H1026">
        <v>5.0845300000000003E-2</v>
      </c>
      <c r="I1026">
        <v>-0.61533599999999999</v>
      </c>
      <c r="J1026">
        <v>164.8</v>
      </c>
      <c r="K1026">
        <v>177.8</v>
      </c>
      <c r="L1026">
        <v>22.5</v>
      </c>
      <c r="M1026">
        <v>156.5</v>
      </c>
      <c r="N1026">
        <v>22</v>
      </c>
      <c r="O1026">
        <v>180.7</v>
      </c>
      <c r="P1026">
        <v>9.8624299999999998</v>
      </c>
      <c r="Q1026">
        <v>110.925</v>
      </c>
      <c r="R1026">
        <v>1.85121</v>
      </c>
      <c r="S1026">
        <v>0.72015300000000004</v>
      </c>
      <c r="T1026">
        <v>0.20879300000000001</v>
      </c>
    </row>
    <row r="1027" spans="1:20" x14ac:dyDescent="0.45">
      <c r="A1027">
        <v>1026</v>
      </c>
      <c r="B1027" s="1" t="s">
        <v>1052</v>
      </c>
      <c r="C1027" s="2">
        <v>8.7303240740740737E-2</v>
      </c>
      <c r="D1027">
        <v>36.012300000000003</v>
      </c>
      <c r="E1027">
        <v>2701.74</v>
      </c>
      <c r="F1027">
        <v>-1.0764199999999999</v>
      </c>
      <c r="G1027">
        <v>-29008.1</v>
      </c>
      <c r="H1027">
        <v>5.0845300000000003E-2</v>
      </c>
      <c r="I1027">
        <v>-0.61495900000000003</v>
      </c>
      <c r="J1027">
        <v>173.7</v>
      </c>
      <c r="K1027">
        <v>172.2</v>
      </c>
      <c r="L1027">
        <v>22.5</v>
      </c>
      <c r="M1027">
        <v>155</v>
      </c>
      <c r="N1027">
        <v>22</v>
      </c>
      <c r="O1027">
        <v>180.4</v>
      </c>
      <c r="P1027">
        <v>9.8624299999999998</v>
      </c>
      <c r="Q1027">
        <v>110.925</v>
      </c>
      <c r="R1027">
        <v>1.85121</v>
      </c>
      <c r="S1027">
        <v>0.71987800000000002</v>
      </c>
      <c r="T1027">
        <v>0.20879300000000001</v>
      </c>
    </row>
    <row r="1028" spans="1:20" x14ac:dyDescent="0.45">
      <c r="A1028">
        <v>1027</v>
      </c>
      <c r="B1028" s="1" t="s">
        <v>1053</v>
      </c>
      <c r="C1028" s="2">
        <v>8.7997685185185193E-2</v>
      </c>
      <c r="D1028">
        <v>36.029000000000003</v>
      </c>
      <c r="E1028">
        <v>2682.66</v>
      </c>
      <c r="F1028">
        <v>-1.0764199999999999</v>
      </c>
      <c r="G1028">
        <v>-29008.1</v>
      </c>
      <c r="H1028">
        <v>5.0826799999999998E-2</v>
      </c>
      <c r="I1028">
        <v>-0.61552499999999999</v>
      </c>
      <c r="J1028">
        <v>219.5</v>
      </c>
      <c r="K1028">
        <v>172.3</v>
      </c>
      <c r="L1028">
        <v>22.5</v>
      </c>
      <c r="M1028">
        <v>171.1</v>
      </c>
      <c r="N1028">
        <v>22</v>
      </c>
      <c r="O1028">
        <v>180.1</v>
      </c>
      <c r="P1028">
        <v>9.8624299999999998</v>
      </c>
      <c r="Q1028">
        <v>110.925</v>
      </c>
      <c r="R1028">
        <v>1.85121</v>
      </c>
      <c r="S1028">
        <v>0.719665</v>
      </c>
      <c r="T1028">
        <v>0.209259</v>
      </c>
    </row>
    <row r="1029" spans="1:20" x14ac:dyDescent="0.45">
      <c r="A1029">
        <v>1028</v>
      </c>
      <c r="B1029" s="1" t="s">
        <v>1054</v>
      </c>
      <c r="C1029" s="2">
        <v>8.8703703703703715E-2</v>
      </c>
      <c r="D1029">
        <v>36.0456</v>
      </c>
      <c r="E1029">
        <v>2686.66</v>
      </c>
      <c r="F1029">
        <v>-1.0764199999999999</v>
      </c>
      <c r="G1029">
        <v>-29008.1</v>
      </c>
      <c r="H1029">
        <v>5.0845300000000003E-2</v>
      </c>
      <c r="I1029">
        <v>-0.61458100000000004</v>
      </c>
      <c r="J1029">
        <v>171.8</v>
      </c>
      <c r="K1029">
        <v>175.5</v>
      </c>
      <c r="L1029">
        <v>22.5</v>
      </c>
      <c r="M1029">
        <v>163.30000000000001</v>
      </c>
      <c r="N1029">
        <v>22</v>
      </c>
      <c r="O1029">
        <v>180.1</v>
      </c>
      <c r="P1029">
        <v>9.8624299999999998</v>
      </c>
      <c r="Q1029">
        <v>110.925</v>
      </c>
      <c r="R1029">
        <v>1.85121</v>
      </c>
      <c r="S1029">
        <v>0.719665</v>
      </c>
      <c r="T1029">
        <v>0.20935200000000001</v>
      </c>
    </row>
    <row r="1030" spans="1:20" x14ac:dyDescent="0.45">
      <c r="A1030">
        <v>1029</v>
      </c>
      <c r="B1030" s="1" t="s">
        <v>1055</v>
      </c>
      <c r="C1030" s="2">
        <v>8.9398148148148157E-2</v>
      </c>
      <c r="D1030">
        <v>36.062199999999997</v>
      </c>
      <c r="E1030">
        <v>2687.58</v>
      </c>
      <c r="F1030">
        <v>-1.0764199999999999</v>
      </c>
      <c r="G1030">
        <v>-29008.1</v>
      </c>
      <c r="H1030">
        <v>5.0845300000000003E-2</v>
      </c>
      <c r="I1030">
        <v>-0.61552499999999999</v>
      </c>
      <c r="J1030">
        <v>166.1</v>
      </c>
      <c r="K1030">
        <v>177.7</v>
      </c>
      <c r="L1030">
        <v>22.5</v>
      </c>
      <c r="M1030">
        <v>157.6</v>
      </c>
      <c r="N1030">
        <v>22</v>
      </c>
      <c r="O1030">
        <v>180</v>
      </c>
      <c r="P1030">
        <v>9.8624299999999998</v>
      </c>
      <c r="Q1030">
        <v>110.925</v>
      </c>
      <c r="R1030">
        <v>1.85121</v>
      </c>
      <c r="S1030">
        <v>0.71987800000000002</v>
      </c>
      <c r="T1030">
        <v>0.20866899999999999</v>
      </c>
    </row>
    <row r="1031" spans="1:20" x14ac:dyDescent="0.45">
      <c r="A1031">
        <v>1030</v>
      </c>
      <c r="B1031" s="1" t="s">
        <v>1056</v>
      </c>
      <c r="C1031" s="2">
        <v>9.0081018518518519E-2</v>
      </c>
      <c r="D1031">
        <v>36.078699999999998</v>
      </c>
      <c r="E1031">
        <v>2682.66</v>
      </c>
      <c r="F1031">
        <v>-1.0764199999999999</v>
      </c>
      <c r="G1031">
        <v>-29008.1</v>
      </c>
      <c r="H1031">
        <v>5.0845300000000003E-2</v>
      </c>
      <c r="I1031">
        <v>-0.61458100000000004</v>
      </c>
      <c r="J1031">
        <v>163.80000000000001</v>
      </c>
      <c r="K1031">
        <v>174.4</v>
      </c>
      <c r="L1031">
        <v>22.6</v>
      </c>
      <c r="M1031">
        <v>156.5</v>
      </c>
      <c r="N1031">
        <v>22.1</v>
      </c>
      <c r="O1031">
        <v>179.8</v>
      </c>
      <c r="P1031">
        <v>9.8624299999999998</v>
      </c>
      <c r="Q1031">
        <v>110.925</v>
      </c>
      <c r="R1031">
        <v>1.85121</v>
      </c>
      <c r="S1031">
        <v>0.71957400000000005</v>
      </c>
      <c r="T1031">
        <v>0.208979</v>
      </c>
    </row>
    <row r="1032" spans="1:20" x14ac:dyDescent="0.45">
      <c r="A1032">
        <v>1031</v>
      </c>
      <c r="B1032" s="1" t="s">
        <v>1057</v>
      </c>
      <c r="C1032" s="2">
        <v>9.0775462962962961E-2</v>
      </c>
      <c r="D1032">
        <v>36.095399999999998</v>
      </c>
      <c r="E1032">
        <v>2672.2</v>
      </c>
      <c r="F1032">
        <v>-1.0764199999999999</v>
      </c>
      <c r="G1032">
        <v>-29008.1</v>
      </c>
      <c r="H1032">
        <v>5.0845300000000003E-2</v>
      </c>
      <c r="I1032">
        <v>-0.61552499999999999</v>
      </c>
      <c r="J1032">
        <v>162.4</v>
      </c>
      <c r="K1032">
        <v>170</v>
      </c>
      <c r="L1032">
        <v>22.6</v>
      </c>
      <c r="M1032">
        <v>156.80000000000001</v>
      </c>
      <c r="N1032">
        <v>22</v>
      </c>
      <c r="O1032">
        <v>179.5</v>
      </c>
      <c r="P1032">
        <v>9.8624299999999998</v>
      </c>
      <c r="Q1032">
        <v>110.925</v>
      </c>
      <c r="R1032">
        <v>1.85121</v>
      </c>
      <c r="S1032">
        <v>0.71948199999999995</v>
      </c>
      <c r="T1032">
        <v>0.20916599999999999</v>
      </c>
    </row>
    <row r="1033" spans="1:20" x14ac:dyDescent="0.45">
      <c r="A1033">
        <v>1032</v>
      </c>
      <c r="B1033" s="1" t="s">
        <v>1058</v>
      </c>
      <c r="C1033" s="2">
        <v>9.1469907407407403E-2</v>
      </c>
      <c r="D1033">
        <v>36.112000000000002</v>
      </c>
      <c r="E1033">
        <v>2654.04</v>
      </c>
      <c r="F1033">
        <v>-1.0764199999999999</v>
      </c>
      <c r="G1033">
        <v>-29008.1</v>
      </c>
      <c r="H1033">
        <v>5.0826799999999998E-2</v>
      </c>
      <c r="I1033">
        <v>-0.61495900000000003</v>
      </c>
      <c r="J1033">
        <v>172.8</v>
      </c>
      <c r="K1033">
        <v>172.8</v>
      </c>
      <c r="L1033">
        <v>22.6</v>
      </c>
      <c r="M1033">
        <v>152.69999999999999</v>
      </c>
      <c r="N1033">
        <v>22</v>
      </c>
      <c r="O1033">
        <v>179.1</v>
      </c>
      <c r="P1033">
        <v>9.8624299999999998</v>
      </c>
      <c r="Q1033">
        <v>110.925</v>
      </c>
      <c r="R1033">
        <v>1.85121</v>
      </c>
      <c r="S1033">
        <v>0.71890399999999999</v>
      </c>
      <c r="T1033">
        <v>0.209538</v>
      </c>
    </row>
    <row r="1034" spans="1:20" x14ac:dyDescent="0.45">
      <c r="A1034">
        <v>1033</v>
      </c>
      <c r="B1034" s="1" t="s">
        <v>1059</v>
      </c>
      <c r="C1034" s="2">
        <v>9.2175925925925925E-2</v>
      </c>
      <c r="D1034">
        <v>36.128700000000002</v>
      </c>
      <c r="E1034">
        <v>2632.81</v>
      </c>
      <c r="F1034">
        <v>-1.0764199999999999</v>
      </c>
      <c r="G1034">
        <v>-29008.1</v>
      </c>
      <c r="H1034">
        <v>5.0845300000000003E-2</v>
      </c>
      <c r="I1034">
        <v>-0.61477000000000004</v>
      </c>
      <c r="J1034">
        <v>221.3</v>
      </c>
      <c r="K1034">
        <v>169.4</v>
      </c>
      <c r="L1034">
        <v>22.6</v>
      </c>
      <c r="M1034">
        <v>170.7</v>
      </c>
      <c r="N1034">
        <v>22</v>
      </c>
      <c r="O1034">
        <v>178.7</v>
      </c>
      <c r="P1034">
        <v>9.8624299999999998</v>
      </c>
      <c r="Q1034">
        <v>110.925</v>
      </c>
      <c r="R1034">
        <v>1.85121</v>
      </c>
      <c r="S1034">
        <v>0.71862899999999996</v>
      </c>
      <c r="T1034">
        <v>0.20994099999999999</v>
      </c>
    </row>
    <row r="1035" spans="1:20" x14ac:dyDescent="0.45">
      <c r="A1035">
        <v>1034</v>
      </c>
      <c r="B1035" s="1" t="s">
        <v>1060</v>
      </c>
      <c r="C1035" s="2">
        <v>9.2870370370370367E-2</v>
      </c>
      <c r="D1035">
        <v>36.145200000000003</v>
      </c>
      <c r="E1035">
        <v>2633.73</v>
      </c>
      <c r="F1035">
        <v>-1.0764199999999999</v>
      </c>
      <c r="G1035">
        <v>-29008.1</v>
      </c>
      <c r="H1035">
        <v>5.0845300000000003E-2</v>
      </c>
      <c r="I1035">
        <v>-0.61477000000000004</v>
      </c>
      <c r="J1035">
        <v>182.9</v>
      </c>
      <c r="K1035">
        <v>166.9</v>
      </c>
      <c r="L1035">
        <v>22.6</v>
      </c>
      <c r="M1035">
        <v>163</v>
      </c>
      <c r="N1035">
        <v>22</v>
      </c>
      <c r="O1035">
        <v>178.6</v>
      </c>
      <c r="P1035">
        <v>9.8624299999999998</v>
      </c>
      <c r="Q1035">
        <v>110.925</v>
      </c>
      <c r="R1035">
        <v>1.85121</v>
      </c>
      <c r="S1035">
        <v>0.71881200000000001</v>
      </c>
      <c r="T1035">
        <v>0.209755</v>
      </c>
    </row>
    <row r="1036" spans="1:20" x14ac:dyDescent="0.45">
      <c r="A1036">
        <v>1035</v>
      </c>
      <c r="B1036" s="1" t="s">
        <v>1061</v>
      </c>
      <c r="C1036" s="2">
        <v>9.3564814814814823E-2</v>
      </c>
      <c r="D1036">
        <v>36.161799999999999</v>
      </c>
      <c r="E1036">
        <v>2630.96</v>
      </c>
      <c r="F1036">
        <v>-1.0764199999999999</v>
      </c>
      <c r="G1036">
        <v>-29008.1</v>
      </c>
      <c r="H1036">
        <v>5.0845300000000003E-2</v>
      </c>
      <c r="I1036">
        <v>-0.61514800000000003</v>
      </c>
      <c r="J1036">
        <v>171.7</v>
      </c>
      <c r="K1036">
        <v>172.2</v>
      </c>
      <c r="L1036">
        <v>22.6</v>
      </c>
      <c r="M1036">
        <v>161.9</v>
      </c>
      <c r="N1036">
        <v>22</v>
      </c>
      <c r="O1036">
        <v>178.5</v>
      </c>
      <c r="P1036">
        <v>9.8624299999999998</v>
      </c>
      <c r="Q1036">
        <v>110.925</v>
      </c>
      <c r="R1036">
        <v>1.85121</v>
      </c>
      <c r="S1036">
        <v>0.71902500000000003</v>
      </c>
      <c r="T1036">
        <v>0.210313</v>
      </c>
    </row>
    <row r="1037" spans="1:20" x14ac:dyDescent="0.45">
      <c r="A1037">
        <v>1036</v>
      </c>
      <c r="B1037" s="1" t="s">
        <v>1062</v>
      </c>
      <c r="C1037" s="2">
        <v>9.4247685185185184E-2</v>
      </c>
      <c r="D1037">
        <v>36.178400000000003</v>
      </c>
      <c r="E1037">
        <v>2630.04</v>
      </c>
      <c r="F1037">
        <v>-1.0764199999999999</v>
      </c>
      <c r="G1037">
        <v>-29008.1</v>
      </c>
      <c r="H1037">
        <v>5.0826799999999998E-2</v>
      </c>
      <c r="I1037">
        <v>-0.61552499999999999</v>
      </c>
      <c r="J1037">
        <v>165.3</v>
      </c>
      <c r="K1037">
        <v>176.5</v>
      </c>
      <c r="L1037">
        <v>22.6</v>
      </c>
      <c r="M1037">
        <v>156.1</v>
      </c>
      <c r="N1037">
        <v>21.9</v>
      </c>
      <c r="O1037">
        <v>178.5</v>
      </c>
      <c r="P1037">
        <v>9.8624299999999998</v>
      </c>
      <c r="Q1037">
        <v>110.925</v>
      </c>
      <c r="R1037">
        <v>1.85121</v>
      </c>
      <c r="S1037">
        <v>0.71862899999999996</v>
      </c>
      <c r="T1037">
        <v>0.20984800000000001</v>
      </c>
    </row>
    <row r="1038" spans="1:20" x14ac:dyDescent="0.45">
      <c r="A1038">
        <v>1037</v>
      </c>
      <c r="B1038" s="1" t="s">
        <v>1063</v>
      </c>
      <c r="C1038" s="2">
        <v>9.4942129629629626E-2</v>
      </c>
      <c r="D1038">
        <v>36.194899999999997</v>
      </c>
      <c r="E1038">
        <v>2624.19</v>
      </c>
      <c r="F1038">
        <v>-1.0764199999999999</v>
      </c>
      <c r="G1038">
        <v>-29008.1</v>
      </c>
      <c r="H1038">
        <v>5.0826799999999998E-2</v>
      </c>
      <c r="I1038">
        <v>-0.61577599999999999</v>
      </c>
      <c r="J1038">
        <v>173.2</v>
      </c>
      <c r="K1038">
        <v>178.3</v>
      </c>
      <c r="L1038">
        <v>22.5</v>
      </c>
      <c r="M1038">
        <v>154.4</v>
      </c>
      <c r="N1038">
        <v>21.9</v>
      </c>
      <c r="O1038">
        <v>178.3</v>
      </c>
      <c r="P1038">
        <v>9.8624299999999998</v>
      </c>
      <c r="Q1038">
        <v>110.925</v>
      </c>
      <c r="R1038">
        <v>1.85121</v>
      </c>
      <c r="S1038">
        <v>0.71862899999999996</v>
      </c>
      <c r="T1038">
        <v>0.21043700000000001</v>
      </c>
    </row>
    <row r="1039" spans="1:20" x14ac:dyDescent="0.45">
      <c r="A1039">
        <v>1038</v>
      </c>
      <c r="B1039" s="1" t="s">
        <v>1064</v>
      </c>
      <c r="C1039" s="2">
        <v>9.5636574074074068E-2</v>
      </c>
      <c r="D1039">
        <v>36.211599999999997</v>
      </c>
      <c r="E1039">
        <v>2613.73</v>
      </c>
      <c r="F1039">
        <v>-1.0764199999999999</v>
      </c>
      <c r="G1039">
        <v>-29008.1</v>
      </c>
      <c r="H1039">
        <v>5.0845300000000003E-2</v>
      </c>
      <c r="I1039">
        <v>-0.61552499999999999</v>
      </c>
      <c r="J1039">
        <v>230</v>
      </c>
      <c r="K1039">
        <v>172.9</v>
      </c>
      <c r="L1039">
        <v>22.6</v>
      </c>
      <c r="M1039">
        <v>175.9</v>
      </c>
      <c r="N1039">
        <v>21.9</v>
      </c>
      <c r="O1039">
        <v>178.1</v>
      </c>
      <c r="P1039">
        <v>9.8624299999999998</v>
      </c>
      <c r="Q1039">
        <v>110.925</v>
      </c>
      <c r="R1039">
        <v>1.85121</v>
      </c>
      <c r="S1039">
        <v>0.71862899999999996</v>
      </c>
      <c r="T1039">
        <v>0.21071599999999999</v>
      </c>
    </row>
    <row r="1040" spans="1:20" x14ac:dyDescent="0.45">
      <c r="A1040">
        <v>1039</v>
      </c>
      <c r="B1040" s="1" t="s">
        <v>1065</v>
      </c>
      <c r="C1040" s="2">
        <v>9.6342592592592591E-2</v>
      </c>
      <c r="D1040">
        <v>36.228099999999998</v>
      </c>
      <c r="E1040">
        <v>2623.27</v>
      </c>
      <c r="F1040">
        <v>-1.0764199999999999</v>
      </c>
      <c r="G1040">
        <v>-29008.1</v>
      </c>
      <c r="H1040">
        <v>5.0845300000000003E-2</v>
      </c>
      <c r="I1040">
        <v>-0.61552499999999999</v>
      </c>
      <c r="J1040">
        <v>172.6</v>
      </c>
      <c r="K1040">
        <v>170.8</v>
      </c>
      <c r="L1040">
        <v>22.6</v>
      </c>
      <c r="M1040">
        <v>165.7</v>
      </c>
      <c r="N1040">
        <v>21.9</v>
      </c>
      <c r="O1040">
        <v>178.2</v>
      </c>
      <c r="P1040">
        <v>9.8624299999999998</v>
      </c>
      <c r="Q1040">
        <v>110.925</v>
      </c>
      <c r="R1040">
        <v>1.85121</v>
      </c>
      <c r="S1040">
        <v>0.71872100000000005</v>
      </c>
      <c r="T1040">
        <v>0.21021999999999999</v>
      </c>
    </row>
    <row r="1041" spans="1:20" x14ac:dyDescent="0.45">
      <c r="A1041">
        <v>1040</v>
      </c>
      <c r="B1041" s="1" t="s">
        <v>1066</v>
      </c>
      <c r="C1041" s="2">
        <v>9.7037037037037033E-2</v>
      </c>
      <c r="D1041">
        <v>36.244700000000002</v>
      </c>
      <c r="E1041">
        <v>2625.11</v>
      </c>
      <c r="F1041">
        <v>-1.0764199999999999</v>
      </c>
      <c r="G1041">
        <v>-29008.1</v>
      </c>
      <c r="H1041">
        <v>5.0845300000000003E-2</v>
      </c>
      <c r="I1041">
        <v>-0.61552499999999999</v>
      </c>
      <c r="J1041">
        <v>165.9</v>
      </c>
      <c r="K1041">
        <v>174.4</v>
      </c>
      <c r="L1041">
        <v>22.6</v>
      </c>
      <c r="M1041">
        <v>159</v>
      </c>
      <c r="N1041">
        <v>21.9</v>
      </c>
      <c r="O1041">
        <v>178.2</v>
      </c>
      <c r="P1041">
        <v>9.8624299999999998</v>
      </c>
      <c r="Q1041">
        <v>110.925</v>
      </c>
      <c r="R1041">
        <v>1.85121</v>
      </c>
      <c r="S1041">
        <v>0.71890399999999999</v>
      </c>
      <c r="T1041">
        <v>0.21021999999999999</v>
      </c>
    </row>
    <row r="1042" spans="1:20" x14ac:dyDescent="0.45">
      <c r="A1042">
        <v>1041</v>
      </c>
      <c r="B1042" s="1" t="s">
        <v>1067</v>
      </c>
      <c r="C1042" s="2">
        <v>9.7731481481481475E-2</v>
      </c>
      <c r="D1042">
        <v>36.261499999999998</v>
      </c>
      <c r="E1042">
        <v>2622.34</v>
      </c>
      <c r="F1042">
        <v>-1.0764199999999999</v>
      </c>
      <c r="G1042">
        <v>-29008.1</v>
      </c>
      <c r="H1042">
        <v>5.0845300000000003E-2</v>
      </c>
      <c r="I1042">
        <v>-0.61552499999999999</v>
      </c>
      <c r="J1042">
        <v>163.30000000000001</v>
      </c>
      <c r="K1042">
        <v>178.1</v>
      </c>
      <c r="L1042">
        <v>22.6</v>
      </c>
      <c r="M1042">
        <v>153.80000000000001</v>
      </c>
      <c r="N1042">
        <v>22</v>
      </c>
      <c r="O1042">
        <v>178.2</v>
      </c>
      <c r="P1042">
        <v>9.8624299999999998</v>
      </c>
      <c r="Q1042">
        <v>110.925</v>
      </c>
      <c r="R1042">
        <v>1.85121</v>
      </c>
      <c r="S1042">
        <v>0.71862899999999996</v>
      </c>
      <c r="T1042">
        <v>0.21021999999999999</v>
      </c>
    </row>
    <row r="1043" spans="1:20" x14ac:dyDescent="0.45">
      <c r="A1043">
        <v>1042</v>
      </c>
      <c r="B1043" s="1" t="s">
        <v>1068</v>
      </c>
      <c r="C1043" s="2">
        <v>9.8414351851851836E-2</v>
      </c>
      <c r="D1043">
        <v>36.277900000000002</v>
      </c>
      <c r="E1043">
        <v>2615.5700000000002</v>
      </c>
      <c r="F1043">
        <v>-1.0764199999999999</v>
      </c>
      <c r="G1043">
        <v>-29008.1</v>
      </c>
      <c r="H1043">
        <v>5.0826799999999998E-2</v>
      </c>
      <c r="I1043">
        <v>-0.61533599999999999</v>
      </c>
      <c r="J1043">
        <v>174.7</v>
      </c>
      <c r="K1043">
        <v>174</v>
      </c>
      <c r="L1043">
        <v>22.6</v>
      </c>
      <c r="M1043">
        <v>153.19999999999999</v>
      </c>
      <c r="N1043">
        <v>22</v>
      </c>
      <c r="O1043">
        <v>178</v>
      </c>
      <c r="P1043">
        <v>9.8624299999999998</v>
      </c>
      <c r="Q1043">
        <v>110.925</v>
      </c>
      <c r="R1043">
        <v>1.85121</v>
      </c>
      <c r="S1043">
        <v>0.71835499999999997</v>
      </c>
      <c r="T1043">
        <v>0.20984800000000001</v>
      </c>
    </row>
    <row r="1044" spans="1:20" x14ac:dyDescent="0.45">
      <c r="A1044">
        <v>1043</v>
      </c>
      <c r="B1044" s="1" t="s">
        <v>1069</v>
      </c>
      <c r="C1044" s="2">
        <v>9.9108796296296306E-2</v>
      </c>
      <c r="D1044">
        <v>36.294699999999999</v>
      </c>
      <c r="E1044">
        <v>2600.19</v>
      </c>
      <c r="F1044">
        <v>-1.0764199999999999</v>
      </c>
      <c r="G1044">
        <v>-29008.1</v>
      </c>
      <c r="H1044">
        <v>5.0845300000000003E-2</v>
      </c>
      <c r="I1044">
        <v>-0.61495900000000003</v>
      </c>
      <c r="J1044">
        <v>217.9</v>
      </c>
      <c r="K1044">
        <v>169.7</v>
      </c>
      <c r="L1044">
        <v>22.6</v>
      </c>
      <c r="M1044">
        <v>170</v>
      </c>
      <c r="N1044">
        <v>22</v>
      </c>
      <c r="O1044">
        <v>177.7</v>
      </c>
      <c r="P1044">
        <v>9.8624299999999998</v>
      </c>
      <c r="Q1044">
        <v>110.925</v>
      </c>
      <c r="R1044">
        <v>1.85121</v>
      </c>
      <c r="S1044">
        <v>0.71814199999999995</v>
      </c>
      <c r="T1044">
        <v>0.21021999999999999</v>
      </c>
    </row>
    <row r="1045" spans="1:20" x14ac:dyDescent="0.45">
      <c r="A1045">
        <v>1044</v>
      </c>
      <c r="B1045" s="1" t="s">
        <v>1070</v>
      </c>
      <c r="C1045" s="2">
        <v>9.9814814814814815E-2</v>
      </c>
      <c r="D1045">
        <v>36.311399999999999</v>
      </c>
      <c r="E1045">
        <v>2605.11</v>
      </c>
      <c r="F1045">
        <v>-1.0764199999999999</v>
      </c>
      <c r="G1045">
        <v>-29008.1</v>
      </c>
      <c r="H1045">
        <v>5.0826799999999998E-2</v>
      </c>
      <c r="I1045">
        <v>-0.61458100000000004</v>
      </c>
      <c r="J1045">
        <v>182.6</v>
      </c>
      <c r="K1045">
        <v>167.2</v>
      </c>
      <c r="L1045">
        <v>22.6</v>
      </c>
      <c r="M1045">
        <v>160.80000000000001</v>
      </c>
      <c r="N1045">
        <v>21.9</v>
      </c>
      <c r="O1045">
        <v>177.7</v>
      </c>
      <c r="P1045">
        <v>9.8624299999999998</v>
      </c>
      <c r="Q1045">
        <v>110.925</v>
      </c>
      <c r="R1045">
        <v>1.85121</v>
      </c>
      <c r="S1045">
        <v>0.71853800000000001</v>
      </c>
      <c r="T1045">
        <v>0.210034</v>
      </c>
    </row>
    <row r="1046" spans="1:20" x14ac:dyDescent="0.45">
      <c r="A1046">
        <v>1045</v>
      </c>
      <c r="B1046" s="1" t="s">
        <v>1071</v>
      </c>
      <c r="C1046" s="2">
        <v>0.10050925925925926</v>
      </c>
      <c r="D1046">
        <v>36.328000000000003</v>
      </c>
      <c r="E1046">
        <v>2605.11</v>
      </c>
      <c r="F1046">
        <v>-1.0764199999999999</v>
      </c>
      <c r="G1046">
        <v>-29008.1</v>
      </c>
      <c r="H1046">
        <v>5.0845300000000003E-2</v>
      </c>
      <c r="I1046">
        <v>-0.61514800000000003</v>
      </c>
      <c r="J1046">
        <v>169.9</v>
      </c>
      <c r="K1046">
        <v>165.4</v>
      </c>
      <c r="L1046">
        <v>22.6</v>
      </c>
      <c r="M1046">
        <v>160.69999999999999</v>
      </c>
      <c r="N1046">
        <v>22</v>
      </c>
      <c r="O1046">
        <v>177.7</v>
      </c>
      <c r="P1046">
        <v>9.8624299999999998</v>
      </c>
      <c r="Q1046">
        <v>110.925</v>
      </c>
      <c r="R1046">
        <v>1.85121</v>
      </c>
      <c r="S1046">
        <v>0.71835499999999997</v>
      </c>
      <c r="T1046">
        <v>0.21012700000000001</v>
      </c>
    </row>
    <row r="1047" spans="1:20" x14ac:dyDescent="0.45">
      <c r="A1047">
        <v>1046</v>
      </c>
      <c r="B1047" s="1" t="s">
        <v>1072</v>
      </c>
      <c r="C1047" s="2">
        <v>0.1012037037037037</v>
      </c>
      <c r="D1047">
        <v>36.344299999999997</v>
      </c>
      <c r="E1047">
        <v>2600.19</v>
      </c>
      <c r="F1047">
        <v>-1.0764199999999999</v>
      </c>
      <c r="G1047">
        <v>-29008.1</v>
      </c>
      <c r="H1047">
        <v>5.0845300000000003E-2</v>
      </c>
      <c r="I1047">
        <v>-0.61552499999999999</v>
      </c>
      <c r="J1047">
        <v>164.6</v>
      </c>
      <c r="K1047">
        <v>164</v>
      </c>
      <c r="L1047">
        <v>22.6</v>
      </c>
      <c r="M1047">
        <v>156.30000000000001</v>
      </c>
      <c r="N1047">
        <v>21.9</v>
      </c>
      <c r="O1047">
        <v>177.7</v>
      </c>
      <c r="P1047">
        <v>9.8624299999999998</v>
      </c>
      <c r="Q1047">
        <v>110.925</v>
      </c>
      <c r="R1047">
        <v>1.85121</v>
      </c>
      <c r="S1047">
        <v>0.71862899999999996</v>
      </c>
      <c r="T1047">
        <v>0.211088</v>
      </c>
    </row>
    <row r="1048" spans="1:20" x14ac:dyDescent="0.45">
      <c r="A1048">
        <v>1047</v>
      </c>
      <c r="B1048" s="1" t="s">
        <v>1073</v>
      </c>
      <c r="C1048" s="2">
        <v>0.10189814814814814</v>
      </c>
      <c r="D1048">
        <v>36.3611</v>
      </c>
      <c r="E1048">
        <v>2587.5700000000002</v>
      </c>
      <c r="F1048">
        <v>-1.0764199999999999</v>
      </c>
      <c r="G1048">
        <v>-29008.1</v>
      </c>
      <c r="H1048">
        <v>5.0845300000000003E-2</v>
      </c>
      <c r="I1048">
        <v>-0.61514800000000003</v>
      </c>
      <c r="J1048">
        <v>162.30000000000001</v>
      </c>
      <c r="K1048">
        <v>169.7</v>
      </c>
      <c r="L1048">
        <v>22.6</v>
      </c>
      <c r="M1048">
        <v>153.5</v>
      </c>
      <c r="N1048">
        <v>22</v>
      </c>
      <c r="O1048">
        <v>177.6</v>
      </c>
      <c r="P1048">
        <v>9.8624299999999998</v>
      </c>
      <c r="Q1048">
        <v>110.925</v>
      </c>
      <c r="R1048">
        <v>1.85121</v>
      </c>
      <c r="S1048">
        <v>0.71814199999999995</v>
      </c>
      <c r="T1048">
        <v>0.21167800000000001</v>
      </c>
    </row>
    <row r="1049" spans="1:20" x14ac:dyDescent="0.45">
      <c r="A1049">
        <v>1048</v>
      </c>
      <c r="B1049" s="1" t="s">
        <v>1074</v>
      </c>
      <c r="C1049" s="2">
        <v>0.10258101851851852</v>
      </c>
      <c r="D1049">
        <v>36.377699999999997</v>
      </c>
      <c r="E1049">
        <v>2574.34</v>
      </c>
      <c r="F1049">
        <v>-1.0764199999999999</v>
      </c>
      <c r="G1049">
        <v>-29008.1</v>
      </c>
      <c r="H1049">
        <v>5.0826799999999998E-2</v>
      </c>
      <c r="I1049">
        <v>-0.61577599999999999</v>
      </c>
      <c r="J1049">
        <v>161.1</v>
      </c>
      <c r="K1049">
        <v>174.7</v>
      </c>
      <c r="L1049">
        <v>22.6</v>
      </c>
      <c r="M1049">
        <v>154.80000000000001</v>
      </c>
      <c r="N1049">
        <v>22</v>
      </c>
      <c r="O1049">
        <v>177.4</v>
      </c>
      <c r="P1049">
        <v>9.8624299999999998</v>
      </c>
      <c r="Q1049">
        <v>110.925</v>
      </c>
      <c r="R1049">
        <v>1.85121</v>
      </c>
      <c r="S1049">
        <v>0.71786799999999995</v>
      </c>
      <c r="T1049">
        <v>0.21195700000000001</v>
      </c>
    </row>
    <row r="1050" spans="1:20" x14ac:dyDescent="0.45">
      <c r="A1050">
        <v>1049</v>
      </c>
      <c r="B1050" s="1" t="s">
        <v>1075</v>
      </c>
      <c r="C1050" s="2">
        <v>0.10328703703703705</v>
      </c>
      <c r="D1050">
        <v>36.394300000000001</v>
      </c>
      <c r="E1050">
        <v>2559.88</v>
      </c>
      <c r="F1050">
        <v>-1.0764199999999999</v>
      </c>
      <c r="G1050">
        <v>-29008.1</v>
      </c>
      <c r="H1050">
        <v>5.0845300000000003E-2</v>
      </c>
      <c r="I1050">
        <v>-0.61514800000000003</v>
      </c>
      <c r="J1050">
        <v>174</v>
      </c>
      <c r="K1050">
        <v>178</v>
      </c>
      <c r="L1050">
        <v>22.6</v>
      </c>
      <c r="M1050">
        <v>150.9</v>
      </c>
      <c r="N1050">
        <v>22</v>
      </c>
      <c r="O1050">
        <v>177.1</v>
      </c>
      <c r="P1050">
        <v>9.8624299999999998</v>
      </c>
      <c r="Q1050">
        <v>110.925</v>
      </c>
      <c r="R1050">
        <v>1.85121</v>
      </c>
      <c r="S1050">
        <v>0.71728899999999995</v>
      </c>
      <c r="T1050">
        <v>0.21263899999999999</v>
      </c>
    </row>
    <row r="1051" spans="1:20" x14ac:dyDescent="0.45">
      <c r="A1051">
        <v>1050</v>
      </c>
      <c r="B1051" s="1" t="s">
        <v>1076</v>
      </c>
      <c r="C1051" s="2">
        <v>0.10398148148148149</v>
      </c>
      <c r="D1051">
        <v>36.410800000000002</v>
      </c>
      <c r="E1051">
        <v>2543.5700000000002</v>
      </c>
      <c r="F1051">
        <v>-1.0764199999999999</v>
      </c>
      <c r="G1051">
        <v>-29008.1</v>
      </c>
      <c r="H1051">
        <v>5.0845300000000003E-2</v>
      </c>
      <c r="I1051">
        <v>-0.61477000000000004</v>
      </c>
      <c r="J1051">
        <v>225.4</v>
      </c>
      <c r="K1051">
        <v>173.3</v>
      </c>
      <c r="L1051">
        <v>22.6</v>
      </c>
      <c r="M1051">
        <v>172.8</v>
      </c>
      <c r="N1051">
        <v>21.9</v>
      </c>
      <c r="O1051">
        <v>176.8</v>
      </c>
      <c r="P1051">
        <v>9.8624299999999998</v>
      </c>
      <c r="Q1051">
        <v>110.925</v>
      </c>
      <c r="R1051">
        <v>1.85121</v>
      </c>
      <c r="S1051">
        <v>0.71692400000000001</v>
      </c>
      <c r="T1051">
        <v>0.21254600000000001</v>
      </c>
    </row>
    <row r="1052" spans="1:20" x14ac:dyDescent="0.45">
      <c r="A1052">
        <v>1051</v>
      </c>
      <c r="B1052" s="1" t="s">
        <v>1077</v>
      </c>
      <c r="C1052" s="2">
        <v>0.10467592592592594</v>
      </c>
      <c r="D1052">
        <v>36.427500000000002</v>
      </c>
      <c r="E1052">
        <v>2548.4899999999998</v>
      </c>
      <c r="F1052">
        <v>-1.0764199999999999</v>
      </c>
      <c r="G1052">
        <v>-29008.1</v>
      </c>
      <c r="H1052">
        <v>5.0845300000000003E-2</v>
      </c>
      <c r="I1052">
        <v>-0.61533599999999999</v>
      </c>
      <c r="J1052">
        <v>186.9</v>
      </c>
      <c r="K1052">
        <v>171.4</v>
      </c>
      <c r="L1052">
        <v>22.6</v>
      </c>
      <c r="M1052">
        <v>162.6</v>
      </c>
      <c r="N1052">
        <v>21.9</v>
      </c>
      <c r="O1052">
        <v>176.7</v>
      </c>
      <c r="P1052">
        <v>9.8624299999999998</v>
      </c>
      <c r="Q1052">
        <v>110.925</v>
      </c>
      <c r="R1052">
        <v>1.85121</v>
      </c>
      <c r="S1052">
        <v>0.71710600000000002</v>
      </c>
      <c r="T1052">
        <v>0.212453</v>
      </c>
    </row>
    <row r="1053" spans="1:20" x14ac:dyDescent="0.45">
      <c r="A1053">
        <v>1052</v>
      </c>
      <c r="B1053" s="1" t="s">
        <v>1078</v>
      </c>
      <c r="C1053" s="2">
        <v>0.10537037037037038</v>
      </c>
      <c r="D1053">
        <v>36.444000000000003</v>
      </c>
      <c r="E1053">
        <v>2551.2600000000002</v>
      </c>
      <c r="F1053">
        <v>-1.0764199999999999</v>
      </c>
      <c r="G1053">
        <v>-29008.1</v>
      </c>
      <c r="H1053">
        <v>5.0845300000000003E-2</v>
      </c>
      <c r="I1053">
        <v>-0.61458100000000004</v>
      </c>
      <c r="J1053">
        <v>170.5</v>
      </c>
      <c r="K1053">
        <v>174.4</v>
      </c>
      <c r="L1053">
        <v>22.6</v>
      </c>
      <c r="M1053">
        <v>161.9</v>
      </c>
      <c r="N1053">
        <v>21.9</v>
      </c>
      <c r="O1053">
        <v>176.7</v>
      </c>
      <c r="P1053">
        <v>9.8624299999999998</v>
      </c>
      <c r="Q1053">
        <v>110.925</v>
      </c>
      <c r="R1053">
        <v>1.85121</v>
      </c>
      <c r="S1053">
        <v>0.71728899999999995</v>
      </c>
      <c r="T1053">
        <v>0.211399</v>
      </c>
    </row>
    <row r="1054" spans="1:20" x14ac:dyDescent="0.45">
      <c r="A1054">
        <v>1053</v>
      </c>
      <c r="B1054" s="1" t="s">
        <v>1079</v>
      </c>
      <c r="C1054" s="2">
        <v>0.10605324074074074</v>
      </c>
      <c r="D1054">
        <v>36.460500000000003</v>
      </c>
      <c r="E1054">
        <v>2554.0300000000002</v>
      </c>
      <c r="F1054">
        <v>-1.0764199999999999</v>
      </c>
      <c r="G1054">
        <v>-29008.1</v>
      </c>
      <c r="H1054">
        <v>5.0845300000000003E-2</v>
      </c>
      <c r="I1054">
        <v>-0.61533599999999999</v>
      </c>
      <c r="J1054">
        <v>164.2</v>
      </c>
      <c r="K1054">
        <v>178</v>
      </c>
      <c r="L1054">
        <v>22.6</v>
      </c>
      <c r="M1054">
        <v>155.1</v>
      </c>
      <c r="N1054">
        <v>21.9</v>
      </c>
      <c r="O1054">
        <v>176.7</v>
      </c>
      <c r="P1054">
        <v>9.8624299999999998</v>
      </c>
      <c r="Q1054">
        <v>110.925</v>
      </c>
      <c r="R1054">
        <v>1.85121</v>
      </c>
      <c r="S1054">
        <v>0.71741100000000002</v>
      </c>
      <c r="T1054">
        <v>0.21226700000000001</v>
      </c>
    </row>
    <row r="1055" spans="1:20" x14ac:dyDescent="0.45">
      <c r="A1055">
        <v>1054</v>
      </c>
      <c r="B1055" s="1" t="s">
        <v>1080</v>
      </c>
      <c r="C1055" s="2">
        <v>0.10674768518518518</v>
      </c>
      <c r="D1055">
        <v>36.4773</v>
      </c>
      <c r="E1055">
        <v>2553.11</v>
      </c>
      <c r="F1055">
        <v>-1.0764199999999999</v>
      </c>
      <c r="G1055">
        <v>-29008.1</v>
      </c>
      <c r="H1055">
        <v>5.0826799999999998E-2</v>
      </c>
      <c r="I1055">
        <v>-0.61552499999999999</v>
      </c>
      <c r="J1055">
        <v>161.80000000000001</v>
      </c>
      <c r="K1055">
        <v>175.7</v>
      </c>
      <c r="L1055">
        <v>22.6</v>
      </c>
      <c r="M1055">
        <v>155.6</v>
      </c>
      <c r="N1055">
        <v>21.9</v>
      </c>
      <c r="O1055">
        <v>176.6</v>
      </c>
      <c r="P1055">
        <v>9.8624299999999998</v>
      </c>
      <c r="Q1055">
        <v>110.925</v>
      </c>
      <c r="R1055">
        <v>1.85121</v>
      </c>
      <c r="S1055">
        <v>0.717198</v>
      </c>
      <c r="T1055">
        <v>0.212174</v>
      </c>
    </row>
    <row r="1056" spans="1:20" x14ac:dyDescent="0.45">
      <c r="A1056">
        <v>1055</v>
      </c>
      <c r="B1056" s="1" t="s">
        <v>1081</v>
      </c>
      <c r="C1056" s="2">
        <v>0.1074537037037037</v>
      </c>
      <c r="D1056">
        <v>36.4938</v>
      </c>
      <c r="E1056">
        <v>2545.41</v>
      </c>
      <c r="F1056">
        <v>-1.0764199999999999</v>
      </c>
      <c r="G1056">
        <v>-29008.1</v>
      </c>
      <c r="H1056">
        <v>5.0845300000000003E-2</v>
      </c>
      <c r="I1056">
        <v>-0.61514800000000003</v>
      </c>
      <c r="J1056">
        <v>174.6</v>
      </c>
      <c r="K1056">
        <v>170.4</v>
      </c>
      <c r="L1056">
        <v>22.6</v>
      </c>
      <c r="M1056">
        <v>153.5</v>
      </c>
      <c r="N1056">
        <v>21.9</v>
      </c>
      <c r="O1056">
        <v>176.3</v>
      </c>
      <c r="P1056">
        <v>9.8624299999999998</v>
      </c>
      <c r="Q1056">
        <v>110.925</v>
      </c>
      <c r="R1056">
        <v>1.85121</v>
      </c>
      <c r="S1056">
        <v>0.71692400000000001</v>
      </c>
      <c r="T1056">
        <v>0.21195700000000001</v>
      </c>
    </row>
    <row r="1057" spans="1:20" x14ac:dyDescent="0.45">
      <c r="A1057">
        <v>1056</v>
      </c>
      <c r="B1057" s="1" t="s">
        <v>1082</v>
      </c>
      <c r="C1057" s="2">
        <v>0.10814814814814815</v>
      </c>
      <c r="D1057">
        <v>36.5105</v>
      </c>
      <c r="E1057">
        <v>2528.1799999999998</v>
      </c>
      <c r="F1057">
        <v>-1.0764199999999999</v>
      </c>
      <c r="G1057">
        <v>-29008.1</v>
      </c>
      <c r="H1057">
        <v>5.0826799999999998E-2</v>
      </c>
      <c r="I1057">
        <v>-0.61458100000000004</v>
      </c>
      <c r="J1057">
        <v>221.5</v>
      </c>
      <c r="K1057">
        <v>172.9</v>
      </c>
      <c r="L1057">
        <v>22.6</v>
      </c>
      <c r="M1057">
        <v>171.8</v>
      </c>
      <c r="N1057">
        <v>22</v>
      </c>
      <c r="O1057">
        <v>176.2</v>
      </c>
      <c r="P1057">
        <v>9.8624299999999998</v>
      </c>
      <c r="Q1057">
        <v>110.925</v>
      </c>
      <c r="R1057">
        <v>1.85121</v>
      </c>
      <c r="S1057">
        <v>0.71674099999999996</v>
      </c>
      <c r="T1057">
        <v>0.212453</v>
      </c>
    </row>
    <row r="1058" spans="1:20" x14ac:dyDescent="0.45">
      <c r="A1058">
        <v>1057</v>
      </c>
      <c r="B1058" s="1" t="s">
        <v>1083</v>
      </c>
      <c r="C1058" s="2">
        <v>0.10884259259259259</v>
      </c>
      <c r="D1058">
        <v>36.527099999999997</v>
      </c>
      <c r="E1058">
        <v>2534.9499999999998</v>
      </c>
      <c r="F1058">
        <v>-1.0764199999999999</v>
      </c>
      <c r="G1058">
        <v>-29008.1</v>
      </c>
      <c r="H1058">
        <v>5.0845300000000003E-2</v>
      </c>
      <c r="I1058">
        <v>-0.61458100000000004</v>
      </c>
      <c r="J1058">
        <v>183.6</v>
      </c>
      <c r="K1058">
        <v>176</v>
      </c>
      <c r="L1058">
        <v>22.6</v>
      </c>
      <c r="M1058">
        <v>162.6</v>
      </c>
      <c r="N1058">
        <v>22</v>
      </c>
      <c r="O1058">
        <v>176.2</v>
      </c>
      <c r="P1058">
        <v>9.8624299999999998</v>
      </c>
      <c r="Q1058">
        <v>110.925</v>
      </c>
      <c r="R1058">
        <v>1.85121</v>
      </c>
      <c r="S1058">
        <v>0.71710600000000002</v>
      </c>
      <c r="T1058">
        <v>0.21226700000000001</v>
      </c>
    </row>
    <row r="1059" spans="1:20" x14ac:dyDescent="0.45">
      <c r="A1059">
        <v>1058</v>
      </c>
      <c r="B1059" s="1" t="s">
        <v>1084</v>
      </c>
      <c r="C1059" s="2">
        <v>0.10953703703703704</v>
      </c>
      <c r="D1059">
        <v>36.543700000000001</v>
      </c>
      <c r="E1059">
        <v>2541.7199999999998</v>
      </c>
      <c r="F1059">
        <v>-1.0764199999999999</v>
      </c>
      <c r="G1059">
        <v>-29008.1</v>
      </c>
      <c r="H1059">
        <v>5.0826799999999998E-2</v>
      </c>
      <c r="I1059">
        <v>-0.61458100000000004</v>
      </c>
      <c r="J1059">
        <v>170.5</v>
      </c>
      <c r="K1059">
        <v>178.2</v>
      </c>
      <c r="L1059">
        <v>22.6</v>
      </c>
      <c r="M1059">
        <v>164.3</v>
      </c>
      <c r="N1059">
        <v>21.9</v>
      </c>
      <c r="O1059">
        <v>176.2</v>
      </c>
      <c r="P1059">
        <v>9.8624299999999998</v>
      </c>
      <c r="Q1059">
        <v>110.925</v>
      </c>
      <c r="R1059">
        <v>1.85121</v>
      </c>
      <c r="S1059">
        <v>0.717198</v>
      </c>
      <c r="T1059">
        <v>0.21208099999999999</v>
      </c>
    </row>
    <row r="1060" spans="1:20" x14ac:dyDescent="0.45">
      <c r="A1060">
        <v>1059</v>
      </c>
      <c r="B1060" s="1" t="s">
        <v>1085</v>
      </c>
      <c r="C1060" s="2">
        <v>0.11021990740740741</v>
      </c>
      <c r="D1060">
        <v>36.560200000000002</v>
      </c>
      <c r="E1060">
        <v>2549.41</v>
      </c>
      <c r="F1060">
        <v>-1.0764199999999999</v>
      </c>
      <c r="G1060">
        <v>-29008.1</v>
      </c>
      <c r="H1060">
        <v>5.0826799999999998E-2</v>
      </c>
      <c r="I1060">
        <v>-0.61477000000000004</v>
      </c>
      <c r="J1060">
        <v>164.1</v>
      </c>
      <c r="K1060">
        <v>172.7</v>
      </c>
      <c r="L1060">
        <v>22.6</v>
      </c>
      <c r="M1060">
        <v>158.80000000000001</v>
      </c>
      <c r="N1060">
        <v>22</v>
      </c>
      <c r="O1060">
        <v>176.2</v>
      </c>
      <c r="P1060">
        <v>9.8624299999999998</v>
      </c>
      <c r="Q1060">
        <v>110.925</v>
      </c>
      <c r="R1060">
        <v>1.85121</v>
      </c>
      <c r="S1060">
        <v>0.71750199999999997</v>
      </c>
      <c r="T1060">
        <v>0.21195700000000001</v>
      </c>
    </row>
    <row r="1061" spans="1:20" x14ac:dyDescent="0.45">
      <c r="A1061">
        <v>1060</v>
      </c>
      <c r="B1061" s="1" t="s">
        <v>1086</v>
      </c>
      <c r="C1061" s="2">
        <v>0.11092592592592593</v>
      </c>
      <c r="D1061">
        <v>36.576799999999999</v>
      </c>
      <c r="E1061">
        <v>2546.34</v>
      </c>
      <c r="F1061">
        <v>-1.0764199999999999</v>
      </c>
      <c r="G1061">
        <v>-29008.1</v>
      </c>
      <c r="H1061">
        <v>5.0826799999999998E-2</v>
      </c>
      <c r="I1061">
        <v>-0.61477000000000004</v>
      </c>
      <c r="J1061">
        <v>161.6</v>
      </c>
      <c r="K1061">
        <v>171.4</v>
      </c>
      <c r="L1061">
        <v>22.6</v>
      </c>
      <c r="M1061">
        <v>153.30000000000001</v>
      </c>
      <c r="N1061">
        <v>22</v>
      </c>
      <c r="O1061">
        <v>176.2</v>
      </c>
      <c r="P1061">
        <v>9.8624299999999998</v>
      </c>
      <c r="Q1061">
        <v>110.925</v>
      </c>
      <c r="R1061">
        <v>1.85121</v>
      </c>
      <c r="S1061">
        <v>0.71710600000000002</v>
      </c>
      <c r="T1061">
        <v>0.21118200000000001</v>
      </c>
    </row>
    <row r="1062" spans="1:20" x14ac:dyDescent="0.45">
      <c r="A1062">
        <v>1061</v>
      </c>
      <c r="B1062" s="1" t="s">
        <v>1087</v>
      </c>
      <c r="C1062" s="2">
        <v>0.11162037037037037</v>
      </c>
      <c r="D1062">
        <v>36.593400000000003</v>
      </c>
      <c r="E1062">
        <v>2535.87</v>
      </c>
      <c r="F1062">
        <v>-1.0764199999999999</v>
      </c>
      <c r="G1062">
        <v>-29008.1</v>
      </c>
      <c r="H1062">
        <v>5.0845300000000003E-2</v>
      </c>
      <c r="I1062">
        <v>-0.61552499999999999</v>
      </c>
      <c r="J1062">
        <v>170.3</v>
      </c>
      <c r="K1062">
        <v>174.7</v>
      </c>
      <c r="L1062">
        <v>22.6</v>
      </c>
      <c r="M1062">
        <v>153.30000000000001</v>
      </c>
      <c r="N1062">
        <v>22</v>
      </c>
      <c r="O1062">
        <v>176.1</v>
      </c>
      <c r="P1062">
        <v>9.8624299999999998</v>
      </c>
      <c r="Q1062">
        <v>110.925</v>
      </c>
      <c r="R1062">
        <v>1.85121</v>
      </c>
      <c r="S1062">
        <v>0.71674099999999996</v>
      </c>
      <c r="T1062">
        <v>0.21130499999999999</v>
      </c>
    </row>
    <row r="1063" spans="1:20" x14ac:dyDescent="0.45">
      <c r="A1063">
        <v>1062</v>
      </c>
      <c r="B1063" s="1" t="s">
        <v>1088</v>
      </c>
      <c r="C1063" s="2">
        <v>0.11231481481481481</v>
      </c>
      <c r="D1063">
        <v>36.61</v>
      </c>
      <c r="E1063">
        <v>2521.41</v>
      </c>
      <c r="F1063">
        <v>-1.0764199999999999</v>
      </c>
      <c r="G1063">
        <v>-29008.1</v>
      </c>
      <c r="H1063">
        <v>5.0845300000000003E-2</v>
      </c>
      <c r="I1063">
        <v>-0.61552499999999999</v>
      </c>
      <c r="J1063">
        <v>220.3</v>
      </c>
      <c r="K1063">
        <v>178.5</v>
      </c>
      <c r="L1063">
        <v>22.6</v>
      </c>
      <c r="M1063">
        <v>170.2</v>
      </c>
      <c r="N1063">
        <v>22</v>
      </c>
      <c r="O1063">
        <v>175.8</v>
      </c>
      <c r="P1063">
        <v>9.8624299999999998</v>
      </c>
      <c r="Q1063">
        <v>110.925</v>
      </c>
      <c r="R1063">
        <v>1.85121</v>
      </c>
      <c r="S1063">
        <v>0.71674099999999996</v>
      </c>
      <c r="T1063">
        <v>0.212174</v>
      </c>
    </row>
    <row r="1064" spans="1:20" x14ac:dyDescent="0.45">
      <c r="A1064">
        <v>1063</v>
      </c>
      <c r="B1064" s="1" t="s">
        <v>1089</v>
      </c>
      <c r="C1064" s="2">
        <v>0.11300925925925925</v>
      </c>
      <c r="D1064">
        <v>36.6267</v>
      </c>
      <c r="E1064">
        <v>2534.0300000000002</v>
      </c>
      <c r="F1064">
        <v>-1.0764199999999999</v>
      </c>
      <c r="G1064">
        <v>-29008.1</v>
      </c>
      <c r="H1064">
        <v>5.0826799999999998E-2</v>
      </c>
      <c r="I1064">
        <v>-0.61495900000000003</v>
      </c>
      <c r="J1064">
        <v>185.9</v>
      </c>
      <c r="K1064">
        <v>173.9</v>
      </c>
      <c r="L1064">
        <v>22.6</v>
      </c>
      <c r="M1064">
        <v>162</v>
      </c>
      <c r="N1064">
        <v>21.9</v>
      </c>
      <c r="O1064">
        <v>175.8</v>
      </c>
      <c r="P1064">
        <v>9.8624299999999998</v>
      </c>
      <c r="Q1064">
        <v>110.925</v>
      </c>
      <c r="R1064">
        <v>1.85121</v>
      </c>
      <c r="S1064">
        <v>0.717198</v>
      </c>
      <c r="T1064">
        <v>0.212453</v>
      </c>
    </row>
    <row r="1065" spans="1:20" x14ac:dyDescent="0.45">
      <c r="A1065">
        <v>1064</v>
      </c>
      <c r="B1065" s="1" t="s">
        <v>1090</v>
      </c>
      <c r="C1065" s="2">
        <v>0.11370370370370371</v>
      </c>
      <c r="D1065">
        <v>36.643300000000004</v>
      </c>
      <c r="E1065">
        <v>2540.8000000000002</v>
      </c>
      <c r="F1065">
        <v>-1.0764199999999999</v>
      </c>
      <c r="G1065">
        <v>-29008.1</v>
      </c>
      <c r="H1065">
        <v>5.0845300000000003E-2</v>
      </c>
      <c r="I1065">
        <v>-0.61552499999999999</v>
      </c>
      <c r="J1065">
        <v>170.3</v>
      </c>
      <c r="K1065">
        <v>169.7</v>
      </c>
      <c r="L1065">
        <v>22.6</v>
      </c>
      <c r="M1065">
        <v>164.3</v>
      </c>
      <c r="N1065">
        <v>21.9</v>
      </c>
      <c r="O1065">
        <v>176</v>
      </c>
      <c r="P1065">
        <v>9.8624299999999998</v>
      </c>
      <c r="Q1065">
        <v>110.925</v>
      </c>
      <c r="R1065">
        <v>1.85121</v>
      </c>
      <c r="S1065">
        <v>0.71710600000000002</v>
      </c>
      <c r="T1065">
        <v>0.211399</v>
      </c>
    </row>
    <row r="1066" spans="1:20" x14ac:dyDescent="0.45">
      <c r="A1066">
        <v>1065</v>
      </c>
      <c r="B1066" s="1" t="s">
        <v>1091</v>
      </c>
      <c r="C1066" s="2">
        <v>0.11438657407407408</v>
      </c>
      <c r="D1066">
        <v>36.659799999999997</v>
      </c>
      <c r="E1066">
        <v>2542.64</v>
      </c>
      <c r="F1066">
        <v>-1.0764199999999999</v>
      </c>
      <c r="G1066">
        <v>-29008.1</v>
      </c>
      <c r="H1066">
        <v>5.0826799999999998E-2</v>
      </c>
      <c r="I1066">
        <v>-0.61458100000000004</v>
      </c>
      <c r="J1066">
        <v>163.80000000000001</v>
      </c>
      <c r="K1066">
        <v>167</v>
      </c>
      <c r="L1066">
        <v>22.5</v>
      </c>
      <c r="M1066">
        <v>158.1</v>
      </c>
      <c r="N1066">
        <v>21.9</v>
      </c>
      <c r="O1066">
        <v>176</v>
      </c>
      <c r="P1066">
        <v>9.8624299999999998</v>
      </c>
      <c r="Q1066">
        <v>110.925</v>
      </c>
      <c r="R1066">
        <v>1.85121</v>
      </c>
      <c r="S1066">
        <v>0.71750199999999997</v>
      </c>
      <c r="T1066">
        <v>0.21167800000000001</v>
      </c>
    </row>
    <row r="1067" spans="1:20" x14ac:dyDescent="0.45">
      <c r="A1067">
        <v>1066</v>
      </c>
      <c r="B1067" s="1" t="s">
        <v>1092</v>
      </c>
      <c r="C1067" s="2">
        <v>0.11509259259259259</v>
      </c>
      <c r="D1067">
        <v>36.676400000000001</v>
      </c>
      <c r="E1067">
        <v>2534.9499999999998</v>
      </c>
      <c r="F1067">
        <v>-1.0764199999999999</v>
      </c>
      <c r="G1067">
        <v>-29008.1</v>
      </c>
      <c r="H1067">
        <v>5.0826799999999998E-2</v>
      </c>
      <c r="I1067">
        <v>-0.61552499999999999</v>
      </c>
      <c r="J1067">
        <v>161.5</v>
      </c>
      <c r="K1067">
        <v>165.2</v>
      </c>
      <c r="L1067">
        <v>22.6</v>
      </c>
      <c r="M1067">
        <v>156.19999999999999</v>
      </c>
      <c r="N1067">
        <v>21.9</v>
      </c>
      <c r="O1067">
        <v>176</v>
      </c>
      <c r="P1067">
        <v>9.8624299999999998</v>
      </c>
      <c r="Q1067">
        <v>110.925</v>
      </c>
      <c r="R1067">
        <v>1.85121</v>
      </c>
      <c r="S1067">
        <v>0.71728899999999995</v>
      </c>
      <c r="T1067">
        <v>0.21177099999999999</v>
      </c>
    </row>
    <row r="1068" spans="1:20" x14ac:dyDescent="0.45">
      <c r="A1068">
        <v>1067</v>
      </c>
      <c r="B1068" s="1" t="s">
        <v>1093</v>
      </c>
      <c r="C1068" s="2">
        <v>0.11578703703703704</v>
      </c>
      <c r="D1068">
        <v>36.693100000000001</v>
      </c>
      <c r="E1068">
        <v>2520.4899999999998</v>
      </c>
      <c r="F1068">
        <v>-1.0764199999999999</v>
      </c>
      <c r="G1068">
        <v>-29008.1</v>
      </c>
      <c r="H1068">
        <v>5.0826799999999998E-2</v>
      </c>
      <c r="I1068">
        <v>-0.61495900000000003</v>
      </c>
      <c r="J1068">
        <v>160.1</v>
      </c>
      <c r="K1068">
        <v>170.5</v>
      </c>
      <c r="L1068">
        <v>22.6</v>
      </c>
      <c r="M1068">
        <v>152.5</v>
      </c>
      <c r="N1068">
        <v>21.9</v>
      </c>
      <c r="O1068">
        <v>175.7</v>
      </c>
      <c r="P1068">
        <v>9.8624299999999998</v>
      </c>
      <c r="Q1068">
        <v>110.925</v>
      </c>
      <c r="R1068">
        <v>1.85121</v>
      </c>
      <c r="S1068">
        <v>0.71674099999999996</v>
      </c>
      <c r="T1068">
        <v>0.211399</v>
      </c>
    </row>
    <row r="1069" spans="1:20" x14ac:dyDescent="0.45">
      <c r="A1069">
        <v>1068</v>
      </c>
      <c r="B1069" s="1" t="s">
        <v>1094</v>
      </c>
      <c r="C1069" s="2">
        <v>0.11648148148148148</v>
      </c>
      <c r="D1069">
        <v>36.709699999999998</v>
      </c>
      <c r="E1069">
        <v>2504.1799999999998</v>
      </c>
      <c r="F1069">
        <v>-1.0764199999999999</v>
      </c>
      <c r="G1069">
        <v>-29008.1</v>
      </c>
      <c r="H1069">
        <v>5.0845300000000003E-2</v>
      </c>
      <c r="I1069">
        <v>-0.61458100000000004</v>
      </c>
      <c r="J1069">
        <v>171.4</v>
      </c>
      <c r="K1069">
        <v>175.4</v>
      </c>
      <c r="L1069">
        <v>22.6</v>
      </c>
      <c r="M1069">
        <v>151.6</v>
      </c>
      <c r="N1069">
        <v>22</v>
      </c>
      <c r="O1069">
        <v>175.5</v>
      </c>
      <c r="P1069">
        <v>9.8624299999999998</v>
      </c>
      <c r="Q1069">
        <v>110.925</v>
      </c>
      <c r="R1069">
        <v>1.85121</v>
      </c>
      <c r="S1069">
        <v>0.71625300000000003</v>
      </c>
      <c r="T1069">
        <v>0.21235999999999999</v>
      </c>
    </row>
    <row r="1070" spans="1:20" x14ac:dyDescent="0.45">
      <c r="A1070">
        <v>1069</v>
      </c>
      <c r="B1070" s="1" t="s">
        <v>1095</v>
      </c>
      <c r="C1070" s="2">
        <v>0.11717592592592592</v>
      </c>
      <c r="D1070">
        <v>36.726199999999999</v>
      </c>
      <c r="E1070">
        <v>2487.87</v>
      </c>
      <c r="F1070">
        <v>-1.0764199999999999</v>
      </c>
      <c r="G1070">
        <v>-29008.1</v>
      </c>
      <c r="H1070">
        <v>5.0845300000000003E-2</v>
      </c>
      <c r="I1070">
        <v>-0.61458100000000004</v>
      </c>
      <c r="J1070">
        <v>218.7</v>
      </c>
      <c r="K1070">
        <v>178.4</v>
      </c>
      <c r="L1070">
        <v>22.6</v>
      </c>
      <c r="M1070">
        <v>166.9</v>
      </c>
      <c r="N1070">
        <v>22</v>
      </c>
      <c r="O1070">
        <v>175.3</v>
      </c>
      <c r="P1070">
        <v>9.8624299999999998</v>
      </c>
      <c r="Q1070">
        <v>110.925</v>
      </c>
      <c r="R1070">
        <v>1.85121</v>
      </c>
      <c r="S1070">
        <v>0.71607100000000001</v>
      </c>
      <c r="T1070">
        <v>0.21313499999999999</v>
      </c>
    </row>
    <row r="1071" spans="1:20" x14ac:dyDescent="0.45">
      <c r="A1071">
        <v>1070</v>
      </c>
      <c r="B1071" s="1" t="s">
        <v>1096</v>
      </c>
      <c r="C1071" s="2">
        <v>0.11787037037037036</v>
      </c>
      <c r="D1071">
        <v>36.742800000000003</v>
      </c>
      <c r="E1071">
        <v>2496.48</v>
      </c>
      <c r="F1071">
        <v>-1.0764199999999999</v>
      </c>
      <c r="G1071">
        <v>-29008.1</v>
      </c>
      <c r="H1071">
        <v>5.0826799999999998E-2</v>
      </c>
      <c r="I1071">
        <v>-0.61495900000000003</v>
      </c>
      <c r="J1071">
        <v>176.2</v>
      </c>
      <c r="K1071">
        <v>173.5</v>
      </c>
      <c r="L1071">
        <v>22.6</v>
      </c>
      <c r="M1071">
        <v>160.69999999999999</v>
      </c>
      <c r="N1071">
        <v>22</v>
      </c>
      <c r="O1071">
        <v>175.2</v>
      </c>
      <c r="P1071">
        <v>9.8624299999999998</v>
      </c>
      <c r="Q1071">
        <v>110.925</v>
      </c>
      <c r="R1071">
        <v>1.85121</v>
      </c>
      <c r="S1071">
        <v>0.71634500000000001</v>
      </c>
      <c r="T1071">
        <v>0.212949</v>
      </c>
    </row>
    <row r="1072" spans="1:20" x14ac:dyDescent="0.45">
      <c r="A1072">
        <v>1071</v>
      </c>
      <c r="B1072" s="1" t="s">
        <v>1097</v>
      </c>
      <c r="C1072" s="2">
        <v>0.1185648148148148</v>
      </c>
      <c r="D1072">
        <v>36.759500000000003</v>
      </c>
      <c r="E1072">
        <v>2500.4899999999998</v>
      </c>
      <c r="F1072">
        <v>-1.0764199999999999</v>
      </c>
      <c r="G1072">
        <v>-29008.1</v>
      </c>
      <c r="H1072">
        <v>5.0845300000000003E-2</v>
      </c>
      <c r="I1072">
        <v>-0.61495900000000003</v>
      </c>
      <c r="J1072">
        <v>172.2</v>
      </c>
      <c r="K1072">
        <v>169.1</v>
      </c>
      <c r="L1072">
        <v>22.6</v>
      </c>
      <c r="M1072">
        <v>162.69999999999999</v>
      </c>
      <c r="N1072">
        <v>22</v>
      </c>
      <c r="O1072">
        <v>175.2</v>
      </c>
      <c r="P1072">
        <v>9.8624299999999998</v>
      </c>
      <c r="Q1072">
        <v>110.925</v>
      </c>
      <c r="R1072">
        <v>1.85121</v>
      </c>
      <c r="S1072">
        <v>0.71664899999999998</v>
      </c>
      <c r="T1072">
        <v>0.21254600000000001</v>
      </c>
    </row>
    <row r="1073" spans="1:20" x14ac:dyDescent="0.45">
      <c r="A1073">
        <v>1072</v>
      </c>
      <c r="B1073" s="1" t="s">
        <v>1098</v>
      </c>
      <c r="C1073" s="2">
        <v>0.11925925925925925</v>
      </c>
      <c r="D1073">
        <v>36.776000000000003</v>
      </c>
      <c r="E1073">
        <v>2502.33</v>
      </c>
      <c r="F1073">
        <v>-1.0764199999999999</v>
      </c>
      <c r="G1073">
        <v>-29008.1</v>
      </c>
      <c r="H1073">
        <v>5.0826799999999998E-2</v>
      </c>
      <c r="I1073">
        <v>-0.61533599999999999</v>
      </c>
      <c r="J1073">
        <v>163.6</v>
      </c>
      <c r="K1073">
        <v>166.3</v>
      </c>
      <c r="L1073">
        <v>22.6</v>
      </c>
      <c r="M1073">
        <v>155.4</v>
      </c>
      <c r="N1073">
        <v>21.9</v>
      </c>
      <c r="O1073">
        <v>175.4</v>
      </c>
      <c r="P1073">
        <v>9.8624299999999998</v>
      </c>
      <c r="Q1073">
        <v>110.925</v>
      </c>
      <c r="R1073">
        <v>1.85121</v>
      </c>
      <c r="S1073">
        <v>0.71664899999999998</v>
      </c>
      <c r="T1073">
        <v>0.21254600000000001</v>
      </c>
    </row>
    <row r="1074" spans="1:20" x14ac:dyDescent="0.45">
      <c r="A1074">
        <v>1073</v>
      </c>
      <c r="B1074" s="1" t="s">
        <v>1099</v>
      </c>
      <c r="C1074" s="2">
        <v>0.11995370370370372</v>
      </c>
      <c r="D1074">
        <v>36.7926</v>
      </c>
      <c r="E1074">
        <v>2494.64</v>
      </c>
      <c r="F1074">
        <v>-1.0764199999999999</v>
      </c>
      <c r="G1074">
        <v>-29008.1</v>
      </c>
      <c r="H1074">
        <v>5.0826799999999998E-2</v>
      </c>
      <c r="I1074">
        <v>-0.61552499999999999</v>
      </c>
      <c r="J1074">
        <v>169.1</v>
      </c>
      <c r="K1074">
        <v>164.4</v>
      </c>
      <c r="L1074">
        <v>22.5</v>
      </c>
      <c r="M1074">
        <v>152.30000000000001</v>
      </c>
      <c r="N1074">
        <v>21.9</v>
      </c>
      <c r="O1074">
        <v>175.3</v>
      </c>
      <c r="P1074">
        <v>9.8624299999999998</v>
      </c>
      <c r="Q1074">
        <v>110.925</v>
      </c>
      <c r="R1074">
        <v>1.85121</v>
      </c>
      <c r="S1074">
        <v>0.71634500000000001</v>
      </c>
      <c r="T1074">
        <v>0.21254600000000001</v>
      </c>
    </row>
    <row r="1075" spans="1:20" x14ac:dyDescent="0.45">
      <c r="A1075">
        <v>1074</v>
      </c>
      <c r="B1075" s="1" t="s">
        <v>1100</v>
      </c>
      <c r="C1075" s="2">
        <v>0.12064814814814816</v>
      </c>
      <c r="D1075">
        <v>36.8093</v>
      </c>
      <c r="E1075">
        <v>2477.41</v>
      </c>
      <c r="F1075">
        <v>-1.0764199999999999</v>
      </c>
      <c r="G1075">
        <v>-29008.1</v>
      </c>
      <c r="H1075">
        <v>5.0826799999999998E-2</v>
      </c>
      <c r="I1075">
        <v>-0.61552499999999999</v>
      </c>
      <c r="J1075">
        <v>219.3</v>
      </c>
      <c r="K1075">
        <v>170</v>
      </c>
      <c r="L1075">
        <v>22.6</v>
      </c>
      <c r="M1075">
        <v>169.5</v>
      </c>
      <c r="N1075">
        <v>21.9</v>
      </c>
      <c r="O1075">
        <v>175.1</v>
      </c>
      <c r="P1075">
        <v>9.8624299999999998</v>
      </c>
      <c r="Q1075">
        <v>110.925</v>
      </c>
      <c r="R1075">
        <v>1.85121</v>
      </c>
      <c r="S1075">
        <v>0.71634500000000001</v>
      </c>
      <c r="T1075">
        <v>0.21418999999999999</v>
      </c>
    </row>
    <row r="1076" spans="1:20" x14ac:dyDescent="0.45">
      <c r="A1076">
        <v>1075</v>
      </c>
      <c r="B1076" s="1" t="s">
        <v>1101</v>
      </c>
      <c r="C1076" s="2">
        <v>0.1213425925925926</v>
      </c>
      <c r="D1076">
        <v>36.825899999999997</v>
      </c>
      <c r="E1076">
        <v>2484.1799999999998</v>
      </c>
      <c r="F1076">
        <v>-1.0764199999999999</v>
      </c>
      <c r="G1076">
        <v>-29008.1</v>
      </c>
      <c r="H1076">
        <v>5.0845300000000003E-2</v>
      </c>
      <c r="I1076">
        <v>-0.61477000000000004</v>
      </c>
      <c r="J1076">
        <v>179.8</v>
      </c>
      <c r="K1076">
        <v>174.9</v>
      </c>
      <c r="L1076">
        <v>22.6</v>
      </c>
      <c r="M1076">
        <v>161.19999999999999</v>
      </c>
      <c r="N1076">
        <v>21.9</v>
      </c>
      <c r="O1076">
        <v>175.2</v>
      </c>
      <c r="P1076">
        <v>9.8624299999999998</v>
      </c>
      <c r="Q1076">
        <v>110.925</v>
      </c>
      <c r="R1076">
        <v>1.85121</v>
      </c>
      <c r="S1076">
        <v>0.71625300000000003</v>
      </c>
      <c r="T1076">
        <v>0.21341499999999999</v>
      </c>
    </row>
    <row r="1077" spans="1:20" x14ac:dyDescent="0.45">
      <c r="A1077">
        <v>1076</v>
      </c>
      <c r="B1077" s="1" t="s">
        <v>1102</v>
      </c>
      <c r="C1077" s="2">
        <v>0.12203703703703704</v>
      </c>
      <c r="D1077">
        <v>36.842399999999998</v>
      </c>
      <c r="E1077">
        <v>2490.9499999999998</v>
      </c>
      <c r="F1077">
        <v>-1.0764199999999999</v>
      </c>
      <c r="G1077">
        <v>-29008.1</v>
      </c>
      <c r="H1077">
        <v>5.0845300000000003E-2</v>
      </c>
      <c r="I1077">
        <v>-0.61458100000000004</v>
      </c>
      <c r="J1077">
        <v>172.2</v>
      </c>
      <c r="K1077">
        <v>177.9</v>
      </c>
      <c r="L1077">
        <v>22.6</v>
      </c>
      <c r="M1077">
        <v>164.6</v>
      </c>
      <c r="N1077">
        <v>21.9</v>
      </c>
      <c r="O1077">
        <v>175.4</v>
      </c>
      <c r="P1077">
        <v>9.8624299999999998</v>
      </c>
      <c r="Q1077">
        <v>110.925</v>
      </c>
      <c r="R1077">
        <v>1.85121</v>
      </c>
      <c r="S1077">
        <v>0.71616199999999997</v>
      </c>
      <c r="T1077">
        <v>0.213228</v>
      </c>
    </row>
    <row r="1078" spans="1:20" x14ac:dyDescent="0.45">
      <c r="A1078">
        <v>1077</v>
      </c>
      <c r="B1078" s="1" t="s">
        <v>1103</v>
      </c>
      <c r="C1078" s="2">
        <v>0.12273148148148148</v>
      </c>
      <c r="D1078">
        <v>36.859099999999998</v>
      </c>
      <c r="E1078">
        <v>2501.41</v>
      </c>
      <c r="F1078">
        <v>-1.0764199999999999</v>
      </c>
      <c r="G1078">
        <v>-29008.1</v>
      </c>
      <c r="H1078">
        <v>5.0826799999999998E-2</v>
      </c>
      <c r="I1078">
        <v>-0.61495900000000003</v>
      </c>
      <c r="J1078">
        <v>164.1</v>
      </c>
      <c r="K1078">
        <v>173.3</v>
      </c>
      <c r="L1078">
        <v>22.6</v>
      </c>
      <c r="M1078">
        <v>155.4</v>
      </c>
      <c r="N1078">
        <v>21.9</v>
      </c>
      <c r="O1078">
        <v>175.5</v>
      </c>
      <c r="P1078">
        <v>9.8624299999999998</v>
      </c>
      <c r="Q1078">
        <v>110.925</v>
      </c>
      <c r="R1078">
        <v>1.85121</v>
      </c>
      <c r="S1078">
        <v>0.71664899999999998</v>
      </c>
      <c r="T1078">
        <v>0.214004</v>
      </c>
    </row>
    <row r="1079" spans="1:20" x14ac:dyDescent="0.45">
      <c r="A1079">
        <v>1078</v>
      </c>
      <c r="B1079" s="1" t="s">
        <v>1104</v>
      </c>
      <c r="C1079" s="2">
        <v>0.12342592592592593</v>
      </c>
      <c r="D1079">
        <v>36.875700000000002</v>
      </c>
      <c r="E1079">
        <v>2499.56</v>
      </c>
      <c r="F1079">
        <v>-1.0764199999999999</v>
      </c>
      <c r="G1079">
        <v>-29008.1</v>
      </c>
      <c r="H1079">
        <v>5.0845300000000003E-2</v>
      </c>
      <c r="I1079">
        <v>-0.61495900000000003</v>
      </c>
      <c r="J1079">
        <v>171.7</v>
      </c>
      <c r="K1079">
        <v>170.5</v>
      </c>
      <c r="L1079">
        <v>22.6</v>
      </c>
      <c r="M1079">
        <v>153.30000000000001</v>
      </c>
      <c r="N1079">
        <v>21.9</v>
      </c>
      <c r="O1079">
        <v>175.5</v>
      </c>
      <c r="P1079">
        <v>9.8624299999999998</v>
      </c>
      <c r="Q1079">
        <v>110.925</v>
      </c>
      <c r="R1079">
        <v>1.85121</v>
      </c>
      <c r="S1079">
        <v>0.71634500000000001</v>
      </c>
      <c r="T1079">
        <v>0.21313499999999999</v>
      </c>
    </row>
    <row r="1080" spans="1:20" x14ac:dyDescent="0.45">
      <c r="A1080">
        <v>1079</v>
      </c>
      <c r="B1080" s="1" t="s">
        <v>1105</v>
      </c>
      <c r="C1080" s="2">
        <v>0.12412037037037038</v>
      </c>
      <c r="D1080">
        <v>36.892299999999999</v>
      </c>
      <c r="E1080">
        <v>2488.79</v>
      </c>
      <c r="F1080">
        <v>-1.0764199999999999</v>
      </c>
      <c r="G1080">
        <v>-29008.1</v>
      </c>
      <c r="H1080">
        <v>5.0845300000000003E-2</v>
      </c>
      <c r="I1080">
        <v>-0.61514800000000003</v>
      </c>
      <c r="J1080">
        <v>226.9</v>
      </c>
      <c r="K1080">
        <v>174.1</v>
      </c>
      <c r="L1080">
        <v>22.6</v>
      </c>
      <c r="M1080">
        <v>171.9</v>
      </c>
      <c r="N1080">
        <v>21.9</v>
      </c>
      <c r="O1080">
        <v>175.5</v>
      </c>
      <c r="P1080">
        <v>9.8624299999999998</v>
      </c>
      <c r="Q1080">
        <v>110.925</v>
      </c>
      <c r="R1080">
        <v>1.85121</v>
      </c>
      <c r="S1080">
        <v>0.71616199999999997</v>
      </c>
      <c r="T1080">
        <v>0.213508</v>
      </c>
    </row>
    <row r="1081" spans="1:20" x14ac:dyDescent="0.45">
      <c r="A1081">
        <v>1080</v>
      </c>
      <c r="B1081" s="1" t="s">
        <v>1106</v>
      </c>
      <c r="C1081" s="2">
        <v>0.12481481481481482</v>
      </c>
      <c r="D1081">
        <v>36.908799999999999</v>
      </c>
      <c r="E1081">
        <v>2501.41</v>
      </c>
      <c r="F1081">
        <v>-1.0764199999999999</v>
      </c>
      <c r="G1081">
        <v>-29008.1</v>
      </c>
      <c r="H1081">
        <v>5.0845300000000003E-2</v>
      </c>
      <c r="I1081">
        <v>-0.61533599999999999</v>
      </c>
      <c r="J1081">
        <v>181.4</v>
      </c>
      <c r="K1081">
        <v>177.7</v>
      </c>
      <c r="L1081">
        <v>22.6</v>
      </c>
      <c r="M1081">
        <v>166.6</v>
      </c>
      <c r="N1081">
        <v>21.9</v>
      </c>
      <c r="O1081">
        <v>175.6</v>
      </c>
      <c r="P1081">
        <v>9.8624299999999998</v>
      </c>
      <c r="Q1081">
        <v>110.925</v>
      </c>
      <c r="R1081">
        <v>1.85121</v>
      </c>
      <c r="S1081">
        <v>0.71643599999999996</v>
      </c>
      <c r="T1081">
        <v>0.213508</v>
      </c>
    </row>
    <row r="1082" spans="1:20" x14ac:dyDescent="0.45">
      <c r="A1082">
        <v>1081</v>
      </c>
      <c r="B1082" s="1" t="s">
        <v>1107</v>
      </c>
      <c r="C1082" s="2">
        <v>0.12550925925925926</v>
      </c>
      <c r="D1082">
        <v>36.925600000000003</v>
      </c>
      <c r="E1082">
        <v>2513.7199999999998</v>
      </c>
      <c r="F1082">
        <v>-1.0764199999999999</v>
      </c>
      <c r="G1082">
        <v>-29008.1</v>
      </c>
      <c r="H1082">
        <v>5.0845300000000003E-2</v>
      </c>
      <c r="I1082">
        <v>-0.61533599999999999</v>
      </c>
      <c r="J1082">
        <v>169.9</v>
      </c>
      <c r="K1082">
        <v>175.7</v>
      </c>
      <c r="L1082">
        <v>22.6</v>
      </c>
      <c r="M1082">
        <v>162.6</v>
      </c>
      <c r="N1082">
        <v>21.9</v>
      </c>
      <c r="O1082">
        <v>175.8</v>
      </c>
      <c r="P1082">
        <v>9.8624299999999998</v>
      </c>
      <c r="Q1082">
        <v>110.925</v>
      </c>
      <c r="R1082">
        <v>1.85121</v>
      </c>
      <c r="S1082">
        <v>0.71674099999999996</v>
      </c>
      <c r="T1082">
        <v>0.212732</v>
      </c>
    </row>
    <row r="1083" spans="1:20" x14ac:dyDescent="0.45">
      <c r="A1083">
        <v>1082</v>
      </c>
      <c r="B1083" s="1" t="s">
        <v>1108</v>
      </c>
      <c r="C1083" s="2">
        <v>0.12621527777777777</v>
      </c>
      <c r="D1083">
        <v>36.9422</v>
      </c>
      <c r="E1083">
        <v>2522.64</v>
      </c>
      <c r="F1083">
        <v>-1.0764199999999999</v>
      </c>
      <c r="G1083">
        <v>-29008.1</v>
      </c>
      <c r="H1083">
        <v>5.0845300000000003E-2</v>
      </c>
      <c r="I1083">
        <v>-0.61477000000000004</v>
      </c>
      <c r="J1083">
        <v>163.80000000000001</v>
      </c>
      <c r="K1083">
        <v>170.5</v>
      </c>
      <c r="L1083">
        <v>22.6</v>
      </c>
      <c r="M1083">
        <v>161</v>
      </c>
      <c r="N1083">
        <v>21.9</v>
      </c>
      <c r="O1083">
        <v>175.9</v>
      </c>
      <c r="P1083">
        <v>9.8624299999999998</v>
      </c>
      <c r="Q1083">
        <v>110.925</v>
      </c>
      <c r="R1083">
        <v>1.85121</v>
      </c>
      <c r="S1083">
        <v>0.71701499999999996</v>
      </c>
      <c r="T1083">
        <v>0.212732</v>
      </c>
    </row>
    <row r="1084" spans="1:20" x14ac:dyDescent="0.45">
      <c r="A1084">
        <v>1083</v>
      </c>
      <c r="B1084" s="1" t="s">
        <v>1109</v>
      </c>
      <c r="C1084" s="2">
        <v>0.12689814814814815</v>
      </c>
      <c r="D1084">
        <v>36.958799999999997</v>
      </c>
      <c r="E1084">
        <v>2518.64</v>
      </c>
      <c r="F1084">
        <v>-1.0764199999999999</v>
      </c>
      <c r="G1084">
        <v>-29008.1</v>
      </c>
      <c r="H1084">
        <v>5.0826799999999998E-2</v>
      </c>
      <c r="I1084">
        <v>-0.61577599999999999</v>
      </c>
      <c r="J1084">
        <v>161.5</v>
      </c>
      <c r="K1084">
        <v>172.5</v>
      </c>
      <c r="L1084">
        <v>22.6</v>
      </c>
      <c r="M1084">
        <v>157</v>
      </c>
      <c r="N1084">
        <v>21.9</v>
      </c>
      <c r="O1084">
        <v>175.9</v>
      </c>
      <c r="P1084">
        <v>9.8624299999999998</v>
      </c>
      <c r="Q1084">
        <v>110.925</v>
      </c>
      <c r="R1084">
        <v>1.85121</v>
      </c>
      <c r="S1084">
        <v>0.71683200000000002</v>
      </c>
      <c r="T1084">
        <v>0.212949</v>
      </c>
    </row>
    <row r="1085" spans="1:20" x14ac:dyDescent="0.45">
      <c r="A1085">
        <v>1084</v>
      </c>
      <c r="B1085" s="1" t="s">
        <v>1110</v>
      </c>
      <c r="C1085" s="2">
        <v>0.12759259259259259</v>
      </c>
      <c r="D1085">
        <v>36.9754</v>
      </c>
      <c r="E1085">
        <v>2510.9499999999998</v>
      </c>
      <c r="F1085">
        <v>-1.0764199999999999</v>
      </c>
      <c r="G1085">
        <v>-29008.1</v>
      </c>
      <c r="H1085">
        <v>5.0826799999999998E-2</v>
      </c>
      <c r="I1085">
        <v>-0.61458100000000004</v>
      </c>
      <c r="J1085">
        <v>160.1</v>
      </c>
      <c r="K1085">
        <v>175.5</v>
      </c>
      <c r="L1085">
        <v>22.6</v>
      </c>
      <c r="M1085">
        <v>153.5</v>
      </c>
      <c r="N1085">
        <v>22</v>
      </c>
      <c r="O1085">
        <v>175.8</v>
      </c>
      <c r="P1085">
        <v>9.8624299999999998</v>
      </c>
      <c r="Q1085">
        <v>110.925</v>
      </c>
      <c r="R1085">
        <v>1.85121</v>
      </c>
      <c r="S1085">
        <v>0.71652800000000005</v>
      </c>
      <c r="T1085">
        <v>0.21313499999999999</v>
      </c>
    </row>
    <row r="1086" spans="1:20" x14ac:dyDescent="0.45">
      <c r="A1086">
        <v>1085</v>
      </c>
      <c r="B1086" s="1" t="s">
        <v>1111</v>
      </c>
      <c r="C1086" s="2">
        <v>0.12828703703703703</v>
      </c>
      <c r="D1086">
        <v>36.991900000000001</v>
      </c>
      <c r="E1086">
        <v>2500.4899999999998</v>
      </c>
      <c r="F1086">
        <v>-1.0764199999999999</v>
      </c>
      <c r="G1086">
        <v>-29008.1</v>
      </c>
      <c r="H1086">
        <v>5.0845300000000003E-2</v>
      </c>
      <c r="I1086">
        <v>-0.61533599999999999</v>
      </c>
      <c r="J1086">
        <v>171.1</v>
      </c>
      <c r="K1086">
        <v>178</v>
      </c>
      <c r="L1086">
        <v>22.6</v>
      </c>
      <c r="M1086">
        <v>153.80000000000001</v>
      </c>
      <c r="N1086">
        <v>22</v>
      </c>
      <c r="O1086">
        <v>175.6</v>
      </c>
      <c r="P1086">
        <v>9.8624299999999998</v>
      </c>
      <c r="Q1086">
        <v>110.925</v>
      </c>
      <c r="R1086">
        <v>1.85121</v>
      </c>
      <c r="S1086">
        <v>0.71616199999999997</v>
      </c>
      <c r="T1086">
        <v>0.21304200000000001</v>
      </c>
    </row>
    <row r="1087" spans="1:20" x14ac:dyDescent="0.45">
      <c r="A1087">
        <v>1086</v>
      </c>
      <c r="B1087" s="1" t="s">
        <v>1112</v>
      </c>
      <c r="C1087" s="2">
        <v>0.12898148148148147</v>
      </c>
      <c r="D1087">
        <v>37.008400000000002</v>
      </c>
      <c r="E1087">
        <v>2486.9499999999998</v>
      </c>
      <c r="F1087">
        <v>-1.0764199999999999</v>
      </c>
      <c r="G1087">
        <v>-29008.1</v>
      </c>
      <c r="H1087">
        <v>5.0845300000000003E-2</v>
      </c>
      <c r="I1087">
        <v>-0.61533599999999999</v>
      </c>
      <c r="J1087">
        <v>228.9</v>
      </c>
      <c r="K1087">
        <v>174.7</v>
      </c>
      <c r="L1087">
        <v>22.6</v>
      </c>
      <c r="M1087">
        <v>169.6</v>
      </c>
      <c r="N1087">
        <v>22</v>
      </c>
      <c r="O1087">
        <v>175.3</v>
      </c>
      <c r="P1087">
        <v>9.8624299999999998</v>
      </c>
      <c r="Q1087">
        <v>110.925</v>
      </c>
      <c r="R1087">
        <v>1.85121</v>
      </c>
      <c r="S1087">
        <v>0.71579700000000002</v>
      </c>
      <c r="T1087">
        <v>0.21304200000000001</v>
      </c>
    </row>
    <row r="1088" spans="1:20" x14ac:dyDescent="0.45">
      <c r="A1088">
        <v>1087</v>
      </c>
      <c r="B1088" s="1" t="s">
        <v>1113</v>
      </c>
      <c r="C1088" s="2">
        <v>0.12968749999999998</v>
      </c>
      <c r="D1088">
        <v>37.025300000000001</v>
      </c>
      <c r="E1088">
        <v>2495.56</v>
      </c>
      <c r="F1088">
        <v>-1.0764199999999999</v>
      </c>
      <c r="G1088">
        <v>-29008.1</v>
      </c>
      <c r="H1088">
        <v>5.0845300000000003E-2</v>
      </c>
      <c r="I1088">
        <v>-0.61533599999999999</v>
      </c>
      <c r="J1088">
        <v>184</v>
      </c>
      <c r="K1088">
        <v>170.2</v>
      </c>
      <c r="L1088">
        <v>22.6</v>
      </c>
      <c r="M1088">
        <v>161.30000000000001</v>
      </c>
      <c r="N1088">
        <v>22</v>
      </c>
      <c r="O1088">
        <v>175.3</v>
      </c>
      <c r="P1088">
        <v>9.8624299999999998</v>
      </c>
      <c r="Q1088">
        <v>110.925</v>
      </c>
      <c r="R1088">
        <v>1.85121</v>
      </c>
      <c r="S1088">
        <v>0.71625300000000003</v>
      </c>
      <c r="T1088">
        <v>0.21226700000000001</v>
      </c>
    </row>
    <row r="1089" spans="1:20" x14ac:dyDescent="0.45">
      <c r="A1089">
        <v>1088</v>
      </c>
      <c r="B1089" s="1" t="s">
        <v>1114</v>
      </c>
      <c r="C1089" s="2">
        <v>0.13037037037037039</v>
      </c>
      <c r="D1089">
        <v>37.041800000000002</v>
      </c>
      <c r="E1089">
        <v>2500.4899999999998</v>
      </c>
      <c r="F1089">
        <v>-1.0764199999999999</v>
      </c>
      <c r="G1089">
        <v>-29008.1</v>
      </c>
      <c r="H1089">
        <v>5.0845300000000003E-2</v>
      </c>
      <c r="I1089">
        <v>-0.61458100000000004</v>
      </c>
      <c r="J1089">
        <v>169.7</v>
      </c>
      <c r="K1089">
        <v>172.9</v>
      </c>
      <c r="L1089">
        <v>22.6</v>
      </c>
      <c r="M1089">
        <v>161.19999999999999</v>
      </c>
      <c r="N1089">
        <v>22</v>
      </c>
      <c r="O1089">
        <v>175.4</v>
      </c>
      <c r="P1089">
        <v>9.8624299999999998</v>
      </c>
      <c r="Q1089">
        <v>110.925</v>
      </c>
      <c r="R1089">
        <v>1.85121</v>
      </c>
      <c r="S1089">
        <v>0.71652800000000005</v>
      </c>
      <c r="T1089">
        <v>0.212453</v>
      </c>
    </row>
    <row r="1090" spans="1:20" x14ac:dyDescent="0.45">
      <c r="A1090">
        <v>1089</v>
      </c>
      <c r="B1090" s="1" t="s">
        <v>1115</v>
      </c>
      <c r="C1090" s="2">
        <v>0.13106481481481483</v>
      </c>
      <c r="D1090">
        <v>37.058399999999999</v>
      </c>
      <c r="E1090">
        <v>2504.1799999999998</v>
      </c>
      <c r="F1090">
        <v>-1.0764199999999999</v>
      </c>
      <c r="G1090">
        <v>-29008.1</v>
      </c>
      <c r="H1090">
        <v>5.0845300000000003E-2</v>
      </c>
      <c r="I1090">
        <v>-0.61458100000000004</v>
      </c>
      <c r="J1090">
        <v>163.1</v>
      </c>
      <c r="K1090">
        <v>169.1</v>
      </c>
      <c r="L1090">
        <v>22.6</v>
      </c>
      <c r="M1090">
        <v>155.19999999999999</v>
      </c>
      <c r="N1090">
        <v>22</v>
      </c>
      <c r="O1090">
        <v>175.4</v>
      </c>
      <c r="P1090">
        <v>9.8624299999999998</v>
      </c>
      <c r="Q1090">
        <v>110.925</v>
      </c>
      <c r="R1090">
        <v>1.85121</v>
      </c>
      <c r="S1090">
        <v>0.71683200000000002</v>
      </c>
      <c r="T1090">
        <v>0.212732</v>
      </c>
    </row>
    <row r="1091" spans="1:20" x14ac:dyDescent="0.45">
      <c r="A1091">
        <v>1090</v>
      </c>
      <c r="B1091" s="1" t="s">
        <v>1116</v>
      </c>
      <c r="C1091" s="2">
        <v>0.13175925925925927</v>
      </c>
      <c r="D1091">
        <v>37.075000000000003</v>
      </c>
      <c r="E1091">
        <v>2497.7199999999998</v>
      </c>
      <c r="F1091">
        <v>-1.0764199999999999</v>
      </c>
      <c r="G1091">
        <v>-29008.1</v>
      </c>
      <c r="H1091">
        <v>5.0845300000000003E-2</v>
      </c>
      <c r="I1091">
        <v>-0.61458100000000004</v>
      </c>
      <c r="J1091">
        <v>160.9</v>
      </c>
      <c r="K1091">
        <v>173.2</v>
      </c>
      <c r="L1091">
        <v>22.6</v>
      </c>
      <c r="M1091">
        <v>153.80000000000001</v>
      </c>
      <c r="N1091">
        <v>22</v>
      </c>
      <c r="O1091">
        <v>175.4</v>
      </c>
      <c r="P1091">
        <v>9.8624299999999998</v>
      </c>
      <c r="Q1091">
        <v>110.925</v>
      </c>
      <c r="R1091">
        <v>1.85121</v>
      </c>
      <c r="S1091">
        <v>0.71664899999999998</v>
      </c>
      <c r="T1091">
        <v>0.212732</v>
      </c>
    </row>
    <row r="1092" spans="1:20" x14ac:dyDescent="0.45">
      <c r="A1092">
        <v>1091</v>
      </c>
      <c r="B1092" s="1" t="s">
        <v>1117</v>
      </c>
      <c r="C1092" s="2">
        <v>0.13245370370370371</v>
      </c>
      <c r="D1092">
        <v>37.0916</v>
      </c>
      <c r="E1092">
        <v>2488.79</v>
      </c>
      <c r="F1092">
        <v>-1.0764199999999999</v>
      </c>
      <c r="G1092">
        <v>-29008.1</v>
      </c>
      <c r="H1092">
        <v>5.0845300000000003E-2</v>
      </c>
      <c r="I1092">
        <v>-0.61458100000000004</v>
      </c>
      <c r="J1092">
        <v>159.4</v>
      </c>
      <c r="K1092">
        <v>177.1</v>
      </c>
      <c r="L1092">
        <v>22.6</v>
      </c>
      <c r="M1092">
        <v>153.9</v>
      </c>
      <c r="N1092">
        <v>22</v>
      </c>
      <c r="O1092">
        <v>175.2</v>
      </c>
      <c r="P1092">
        <v>9.8624299999999998</v>
      </c>
      <c r="Q1092">
        <v>110.925</v>
      </c>
      <c r="R1092">
        <v>1.85121</v>
      </c>
      <c r="S1092">
        <v>0.71616199999999997</v>
      </c>
      <c r="T1092">
        <v>0.21282499999999999</v>
      </c>
    </row>
    <row r="1093" spans="1:20" x14ac:dyDescent="0.45">
      <c r="A1093">
        <v>1092</v>
      </c>
      <c r="B1093" s="1" t="s">
        <v>1118</v>
      </c>
      <c r="C1093" s="2">
        <v>0.13314814814814815</v>
      </c>
      <c r="D1093">
        <v>37.108199999999997</v>
      </c>
      <c r="E1093">
        <v>2479.25</v>
      </c>
      <c r="F1093">
        <v>-1.0764199999999999</v>
      </c>
      <c r="G1093">
        <v>-29008.1</v>
      </c>
      <c r="H1093">
        <v>5.0845300000000003E-2</v>
      </c>
      <c r="I1093">
        <v>-0.61477000000000004</v>
      </c>
      <c r="J1093">
        <v>169.6</v>
      </c>
      <c r="K1093">
        <v>177.4</v>
      </c>
      <c r="L1093">
        <v>22.6</v>
      </c>
      <c r="M1093">
        <v>151</v>
      </c>
      <c r="N1093">
        <v>21.9</v>
      </c>
      <c r="O1093">
        <v>174.9</v>
      </c>
      <c r="P1093">
        <v>9.8624299999999998</v>
      </c>
      <c r="Q1093">
        <v>110.925</v>
      </c>
      <c r="R1093">
        <v>1.85121</v>
      </c>
      <c r="S1093">
        <v>0.71567499999999995</v>
      </c>
      <c r="T1093">
        <v>0.21313499999999999</v>
      </c>
    </row>
    <row r="1094" spans="1:20" x14ac:dyDescent="0.45">
      <c r="A1094">
        <v>1093</v>
      </c>
      <c r="B1094" s="1" t="s">
        <v>1119</v>
      </c>
      <c r="C1094" s="2">
        <v>0.13385416666666666</v>
      </c>
      <c r="D1094">
        <v>37.124899999999997</v>
      </c>
      <c r="E1094">
        <v>2466.02</v>
      </c>
      <c r="F1094">
        <v>-1.0764199999999999</v>
      </c>
      <c r="G1094">
        <v>-29008.1</v>
      </c>
      <c r="H1094">
        <v>5.0845300000000003E-2</v>
      </c>
      <c r="I1094">
        <v>-0.61458100000000004</v>
      </c>
      <c r="J1094">
        <v>221.5</v>
      </c>
      <c r="K1094">
        <v>172.1</v>
      </c>
      <c r="L1094">
        <v>22.5</v>
      </c>
      <c r="M1094">
        <v>171</v>
      </c>
      <c r="N1094">
        <v>21.9</v>
      </c>
      <c r="O1094">
        <v>174.6</v>
      </c>
      <c r="P1094">
        <v>9.8624299999999998</v>
      </c>
      <c r="Q1094">
        <v>110.925</v>
      </c>
      <c r="R1094">
        <v>1.85121</v>
      </c>
      <c r="S1094">
        <v>0.71540099999999995</v>
      </c>
      <c r="T1094">
        <v>0.21304200000000001</v>
      </c>
    </row>
    <row r="1095" spans="1:20" x14ac:dyDescent="0.45">
      <c r="A1095">
        <v>1094</v>
      </c>
      <c r="B1095" s="1" t="s">
        <v>1120</v>
      </c>
      <c r="C1095" s="2">
        <v>0.13453703703703704</v>
      </c>
      <c r="D1095">
        <v>37.141399999999997</v>
      </c>
      <c r="E1095">
        <v>2472.48</v>
      </c>
      <c r="F1095">
        <v>-1.0764199999999999</v>
      </c>
      <c r="G1095">
        <v>-29008.1</v>
      </c>
      <c r="H1095">
        <v>5.0826799999999998E-2</v>
      </c>
      <c r="I1095">
        <v>-0.61552499999999999</v>
      </c>
      <c r="J1095">
        <v>179.2</v>
      </c>
      <c r="K1095">
        <v>171.6</v>
      </c>
      <c r="L1095">
        <v>22.6</v>
      </c>
      <c r="M1095">
        <v>161.9</v>
      </c>
      <c r="N1095">
        <v>21.9</v>
      </c>
      <c r="O1095">
        <v>174.6</v>
      </c>
      <c r="P1095">
        <v>9.8624299999999998</v>
      </c>
      <c r="Q1095">
        <v>110.925</v>
      </c>
      <c r="R1095">
        <v>1.85121</v>
      </c>
      <c r="S1095">
        <v>0.71588799999999997</v>
      </c>
      <c r="T1095">
        <v>0.212732</v>
      </c>
    </row>
    <row r="1096" spans="1:20" x14ac:dyDescent="0.45">
      <c r="A1096">
        <v>1095</v>
      </c>
      <c r="B1096" s="1" t="s">
        <v>1121</v>
      </c>
      <c r="C1096" s="2">
        <v>0.13523148148148148</v>
      </c>
      <c r="D1096">
        <v>37.158099999999997</v>
      </c>
      <c r="E1096">
        <v>2476.48</v>
      </c>
      <c r="F1096">
        <v>-1.0764199999999999</v>
      </c>
      <c r="G1096">
        <v>-29008.1</v>
      </c>
      <c r="H1096">
        <v>5.0826799999999998E-2</v>
      </c>
      <c r="I1096">
        <v>-0.61458100000000004</v>
      </c>
      <c r="J1096">
        <v>170.2</v>
      </c>
      <c r="K1096">
        <v>174.9</v>
      </c>
      <c r="L1096">
        <v>22.5</v>
      </c>
      <c r="M1096">
        <v>161.4</v>
      </c>
      <c r="N1096">
        <v>21.9</v>
      </c>
      <c r="O1096">
        <v>174.7</v>
      </c>
      <c r="P1096">
        <v>9.8624299999999998</v>
      </c>
      <c r="Q1096">
        <v>110.925</v>
      </c>
      <c r="R1096">
        <v>1.85121</v>
      </c>
      <c r="S1096">
        <v>0.71597900000000003</v>
      </c>
      <c r="T1096">
        <v>0.21263899999999999</v>
      </c>
    </row>
    <row r="1097" spans="1:20" x14ac:dyDescent="0.45">
      <c r="A1097">
        <v>1096</v>
      </c>
      <c r="B1097" s="1" t="s">
        <v>1122</v>
      </c>
      <c r="C1097" s="2">
        <v>0.13592592592592592</v>
      </c>
      <c r="D1097">
        <v>37.174599999999998</v>
      </c>
      <c r="E1097">
        <v>2482.33</v>
      </c>
      <c r="F1097">
        <v>-1.0764199999999999</v>
      </c>
      <c r="G1097">
        <v>-29008.1</v>
      </c>
      <c r="H1097">
        <v>5.0826799999999998E-2</v>
      </c>
      <c r="I1097">
        <v>-0.61514800000000003</v>
      </c>
      <c r="J1097">
        <v>162.9</v>
      </c>
      <c r="K1097">
        <v>178.6</v>
      </c>
      <c r="L1097">
        <v>22.5</v>
      </c>
      <c r="M1097">
        <v>155.30000000000001</v>
      </c>
      <c r="N1097">
        <v>21.9</v>
      </c>
      <c r="O1097">
        <v>174.8</v>
      </c>
      <c r="P1097">
        <v>9.8624299999999998</v>
      </c>
      <c r="Q1097">
        <v>110.925</v>
      </c>
      <c r="R1097">
        <v>1.85121</v>
      </c>
      <c r="S1097">
        <v>0.71643599999999996</v>
      </c>
      <c r="T1097">
        <v>0.212732</v>
      </c>
    </row>
    <row r="1098" spans="1:20" x14ac:dyDescent="0.45">
      <c r="A1098">
        <v>1097</v>
      </c>
      <c r="B1098" s="1" t="s">
        <v>1123</v>
      </c>
      <c r="C1098" s="2">
        <v>0.13662037037037036</v>
      </c>
      <c r="D1098">
        <v>37.191200000000002</v>
      </c>
      <c r="E1098">
        <v>2483.25</v>
      </c>
      <c r="F1098">
        <v>-1.0764199999999999</v>
      </c>
      <c r="G1098">
        <v>-29008.1</v>
      </c>
      <c r="H1098">
        <v>5.0826799999999998E-2</v>
      </c>
      <c r="I1098">
        <v>-0.61495900000000003</v>
      </c>
      <c r="J1098">
        <v>160.4</v>
      </c>
      <c r="K1098">
        <v>174</v>
      </c>
      <c r="L1098">
        <v>22.5</v>
      </c>
      <c r="M1098">
        <v>153.19999999999999</v>
      </c>
      <c r="N1098">
        <v>22</v>
      </c>
      <c r="O1098">
        <v>174.7</v>
      </c>
      <c r="P1098">
        <v>9.8624299999999998</v>
      </c>
      <c r="Q1098">
        <v>110.925</v>
      </c>
      <c r="R1098">
        <v>1.85121</v>
      </c>
      <c r="S1098">
        <v>0.71625300000000003</v>
      </c>
      <c r="T1098">
        <v>0.21263899999999999</v>
      </c>
    </row>
    <row r="1099" spans="1:20" x14ac:dyDescent="0.45">
      <c r="A1099">
        <v>1098</v>
      </c>
      <c r="B1099" s="1" t="s">
        <v>1124</v>
      </c>
      <c r="C1099" s="2">
        <v>0.1373263888888889</v>
      </c>
      <c r="D1099">
        <v>37.207700000000003</v>
      </c>
      <c r="E1099">
        <v>2475.56</v>
      </c>
      <c r="F1099">
        <v>-1.0764199999999999</v>
      </c>
      <c r="G1099">
        <v>-29008.1</v>
      </c>
      <c r="H1099">
        <v>5.0845300000000003E-2</v>
      </c>
      <c r="I1099">
        <v>-0.61552499999999999</v>
      </c>
      <c r="J1099">
        <v>170.5</v>
      </c>
      <c r="K1099">
        <v>169.6</v>
      </c>
      <c r="L1099">
        <v>22.6</v>
      </c>
      <c r="M1099">
        <v>154.4</v>
      </c>
      <c r="N1099">
        <v>21.9</v>
      </c>
      <c r="O1099">
        <v>174.6</v>
      </c>
      <c r="P1099">
        <v>9.8624299999999998</v>
      </c>
      <c r="Q1099">
        <v>110.925</v>
      </c>
      <c r="R1099">
        <v>1.85121</v>
      </c>
      <c r="S1099">
        <v>0.71607100000000001</v>
      </c>
      <c r="T1099">
        <v>0.212732</v>
      </c>
    </row>
    <row r="1100" spans="1:20" x14ac:dyDescent="0.45">
      <c r="A1100">
        <v>1099</v>
      </c>
      <c r="B1100" s="1" t="s">
        <v>1125</v>
      </c>
      <c r="C1100" s="2">
        <v>0.13802083333333334</v>
      </c>
      <c r="D1100">
        <v>37.224299999999999</v>
      </c>
      <c r="E1100">
        <v>2459.25</v>
      </c>
      <c r="F1100">
        <v>-1.0764199999999999</v>
      </c>
      <c r="G1100">
        <v>-29008.1</v>
      </c>
      <c r="H1100">
        <v>5.0826799999999998E-2</v>
      </c>
      <c r="I1100">
        <v>-0.61514800000000003</v>
      </c>
      <c r="J1100">
        <v>223</v>
      </c>
      <c r="K1100">
        <v>167.2</v>
      </c>
      <c r="L1100">
        <v>22.6</v>
      </c>
      <c r="M1100">
        <v>169.8</v>
      </c>
      <c r="N1100">
        <v>22</v>
      </c>
      <c r="O1100">
        <v>174.4</v>
      </c>
      <c r="P1100">
        <v>9.8624299999999998</v>
      </c>
      <c r="Q1100">
        <v>110.925</v>
      </c>
      <c r="R1100">
        <v>1.85121</v>
      </c>
      <c r="S1100">
        <v>0.71567499999999995</v>
      </c>
      <c r="T1100">
        <v>0.21282499999999999</v>
      </c>
    </row>
    <row r="1101" spans="1:20" x14ac:dyDescent="0.45">
      <c r="A1101">
        <v>1100</v>
      </c>
      <c r="B1101" s="1" t="s">
        <v>1126</v>
      </c>
      <c r="C1101" s="2">
        <v>0.13870370370370369</v>
      </c>
      <c r="D1101">
        <v>37.241</v>
      </c>
      <c r="E1101">
        <v>2463.87</v>
      </c>
      <c r="F1101">
        <v>-1.0764199999999999</v>
      </c>
      <c r="G1101">
        <v>-29008.1</v>
      </c>
      <c r="H1101">
        <v>5.0826799999999998E-2</v>
      </c>
      <c r="I1101">
        <v>-0.61533599999999999</v>
      </c>
      <c r="J1101">
        <v>177.2</v>
      </c>
      <c r="K1101">
        <v>172.2</v>
      </c>
      <c r="L1101">
        <v>22.6</v>
      </c>
      <c r="M1101">
        <v>160.80000000000001</v>
      </c>
      <c r="N1101">
        <v>21.9</v>
      </c>
      <c r="O1101">
        <v>174.5</v>
      </c>
      <c r="P1101">
        <v>9.8507300000000004</v>
      </c>
      <c r="Q1101">
        <v>110.925</v>
      </c>
      <c r="R1101">
        <v>1.85121</v>
      </c>
      <c r="S1101">
        <v>0.71616199999999997</v>
      </c>
      <c r="T1101">
        <v>0.21304200000000001</v>
      </c>
    </row>
    <row r="1102" spans="1:20" x14ac:dyDescent="0.45">
      <c r="A1102">
        <v>1101</v>
      </c>
      <c r="B1102" s="1" t="s">
        <v>1127</v>
      </c>
      <c r="C1102" s="2">
        <v>0.13939814814814813</v>
      </c>
      <c r="D1102">
        <v>37.257599999999996</v>
      </c>
      <c r="E1102">
        <v>2468.79</v>
      </c>
      <c r="F1102">
        <v>-1.0764199999999999</v>
      </c>
      <c r="G1102">
        <v>-29008.1</v>
      </c>
      <c r="H1102">
        <v>5.0845300000000003E-2</v>
      </c>
      <c r="I1102">
        <v>-0.61458100000000004</v>
      </c>
      <c r="J1102">
        <v>172.2</v>
      </c>
      <c r="K1102">
        <v>176.7</v>
      </c>
      <c r="L1102">
        <v>22.6</v>
      </c>
      <c r="M1102">
        <v>162.4</v>
      </c>
      <c r="N1102">
        <v>21.9</v>
      </c>
      <c r="O1102">
        <v>174.6</v>
      </c>
      <c r="P1102">
        <v>9.8624299999999998</v>
      </c>
      <c r="Q1102">
        <v>110.925</v>
      </c>
      <c r="R1102">
        <v>1.85121</v>
      </c>
      <c r="S1102">
        <v>0.71652800000000005</v>
      </c>
      <c r="T1102">
        <v>0.213228</v>
      </c>
    </row>
    <row r="1103" spans="1:20" x14ac:dyDescent="0.45">
      <c r="A1103">
        <v>1102</v>
      </c>
      <c r="B1103" s="1" t="s">
        <v>1128</v>
      </c>
      <c r="C1103" s="2">
        <v>0.14009259259259257</v>
      </c>
      <c r="D1103">
        <v>37.2742</v>
      </c>
      <c r="E1103">
        <v>2477.41</v>
      </c>
      <c r="F1103">
        <v>-1.0764199999999999</v>
      </c>
      <c r="G1103">
        <v>-29008.1</v>
      </c>
      <c r="H1103">
        <v>5.0826799999999998E-2</v>
      </c>
      <c r="I1103">
        <v>-0.61477000000000004</v>
      </c>
      <c r="J1103">
        <v>163.4</v>
      </c>
      <c r="K1103">
        <v>178.5</v>
      </c>
      <c r="L1103">
        <v>22.5</v>
      </c>
      <c r="M1103">
        <v>156.1</v>
      </c>
      <c r="N1103">
        <v>21.9</v>
      </c>
      <c r="O1103">
        <v>174.7</v>
      </c>
      <c r="P1103">
        <v>9.8624299999999998</v>
      </c>
      <c r="Q1103">
        <v>110.925</v>
      </c>
      <c r="R1103">
        <v>1.85121</v>
      </c>
      <c r="S1103">
        <v>0.71634500000000001</v>
      </c>
      <c r="T1103">
        <v>0.21226700000000001</v>
      </c>
    </row>
    <row r="1104" spans="1:20" x14ac:dyDescent="0.45">
      <c r="A1104">
        <v>1103</v>
      </c>
      <c r="B1104" s="1" t="s">
        <v>1129</v>
      </c>
      <c r="C1104" s="2">
        <v>0.14078703703703704</v>
      </c>
      <c r="D1104">
        <v>37.290799999999997</v>
      </c>
      <c r="E1104">
        <v>2479.25</v>
      </c>
      <c r="F1104">
        <v>-1.0764199999999999</v>
      </c>
      <c r="G1104">
        <v>-29008.1</v>
      </c>
      <c r="H1104">
        <v>5.0826799999999998E-2</v>
      </c>
      <c r="I1104">
        <v>-0.61533599999999999</v>
      </c>
      <c r="J1104">
        <v>173.3</v>
      </c>
      <c r="K1104">
        <v>172.5</v>
      </c>
      <c r="L1104">
        <v>22.5</v>
      </c>
      <c r="M1104">
        <v>151.5</v>
      </c>
      <c r="N1104">
        <v>21.9</v>
      </c>
      <c r="O1104">
        <v>174.7</v>
      </c>
      <c r="P1104">
        <v>9.8624299999999998</v>
      </c>
      <c r="Q1104">
        <v>110.925</v>
      </c>
      <c r="R1104">
        <v>1.85121</v>
      </c>
      <c r="S1104">
        <v>0.71643599999999996</v>
      </c>
      <c r="T1104">
        <v>0.21226700000000001</v>
      </c>
    </row>
    <row r="1105" spans="1:20" x14ac:dyDescent="0.45">
      <c r="A1105">
        <v>1104</v>
      </c>
      <c r="B1105" s="1" t="s">
        <v>1130</v>
      </c>
      <c r="C1105" s="2">
        <v>0.14149305555555555</v>
      </c>
      <c r="D1105">
        <v>37.307299999999998</v>
      </c>
      <c r="E1105">
        <v>2469.71</v>
      </c>
      <c r="F1105">
        <v>-1.0764199999999999</v>
      </c>
      <c r="G1105">
        <v>-29008.1</v>
      </c>
      <c r="H1105">
        <v>5.0845300000000003E-2</v>
      </c>
      <c r="I1105">
        <v>-0.61458100000000004</v>
      </c>
      <c r="J1105">
        <v>222.8</v>
      </c>
      <c r="K1105">
        <v>168.8</v>
      </c>
      <c r="L1105">
        <v>22.5</v>
      </c>
      <c r="M1105">
        <v>171.2</v>
      </c>
      <c r="N1105">
        <v>21.9</v>
      </c>
      <c r="O1105">
        <v>174.7</v>
      </c>
      <c r="P1105">
        <v>9.8624299999999998</v>
      </c>
      <c r="Q1105">
        <v>110.925</v>
      </c>
      <c r="R1105">
        <v>1.85121</v>
      </c>
      <c r="S1105">
        <v>0.71625300000000003</v>
      </c>
      <c r="T1105">
        <v>0.21304200000000001</v>
      </c>
    </row>
    <row r="1106" spans="1:20" x14ac:dyDescent="0.45">
      <c r="A1106">
        <v>1105</v>
      </c>
      <c r="B1106" s="1" t="s">
        <v>1131</v>
      </c>
      <c r="C1106" s="2">
        <v>0.14218749999999999</v>
      </c>
      <c r="D1106">
        <v>37.323999999999998</v>
      </c>
      <c r="E1106">
        <v>2479.25</v>
      </c>
      <c r="F1106">
        <v>-1.0764199999999999</v>
      </c>
      <c r="G1106">
        <v>-29008.1</v>
      </c>
      <c r="H1106">
        <v>5.0845300000000003E-2</v>
      </c>
      <c r="I1106">
        <v>-0.61495900000000003</v>
      </c>
      <c r="J1106">
        <v>177.4</v>
      </c>
      <c r="K1106">
        <v>166.4</v>
      </c>
      <c r="L1106">
        <v>22.6</v>
      </c>
      <c r="M1106">
        <v>160.5</v>
      </c>
      <c r="N1106">
        <v>21.9</v>
      </c>
      <c r="O1106">
        <v>174.8</v>
      </c>
      <c r="P1106">
        <v>9.8624299999999998</v>
      </c>
      <c r="Q1106">
        <v>110.925</v>
      </c>
      <c r="R1106">
        <v>1.85121</v>
      </c>
      <c r="S1106">
        <v>0.71674099999999996</v>
      </c>
      <c r="T1106">
        <v>0.212732</v>
      </c>
    </row>
    <row r="1107" spans="1:20" x14ac:dyDescent="0.45">
      <c r="A1107">
        <v>1106</v>
      </c>
      <c r="B1107" s="1" t="s">
        <v>1132</v>
      </c>
      <c r="C1107" s="2">
        <v>0.14287037037037037</v>
      </c>
      <c r="D1107">
        <v>37.340600000000002</v>
      </c>
      <c r="E1107">
        <v>2482.33</v>
      </c>
      <c r="F1107">
        <v>-1.0764199999999999</v>
      </c>
      <c r="G1107">
        <v>-29008.1</v>
      </c>
      <c r="H1107">
        <v>5.0845300000000003E-2</v>
      </c>
      <c r="I1107">
        <v>-0.61533599999999999</v>
      </c>
      <c r="J1107">
        <v>170</v>
      </c>
      <c r="K1107">
        <v>164.8</v>
      </c>
      <c r="L1107">
        <v>22.6</v>
      </c>
      <c r="M1107">
        <v>161.6</v>
      </c>
      <c r="N1107">
        <v>21.9</v>
      </c>
      <c r="O1107">
        <v>174.9</v>
      </c>
      <c r="P1107">
        <v>9.8624299999999998</v>
      </c>
      <c r="Q1107">
        <v>110.925</v>
      </c>
      <c r="R1107">
        <v>1.85121</v>
      </c>
      <c r="S1107">
        <v>0.71710600000000002</v>
      </c>
      <c r="T1107">
        <v>0.21304200000000001</v>
      </c>
    </row>
    <row r="1108" spans="1:20" x14ac:dyDescent="0.45">
      <c r="A1108">
        <v>1107</v>
      </c>
      <c r="B1108" s="1" t="s">
        <v>1133</v>
      </c>
      <c r="C1108" s="2">
        <v>0.14356481481481481</v>
      </c>
      <c r="D1108">
        <v>37.357399999999998</v>
      </c>
      <c r="E1108">
        <v>2483.25</v>
      </c>
      <c r="F1108">
        <v>-1.0764199999999999</v>
      </c>
      <c r="G1108">
        <v>-29008.1</v>
      </c>
      <c r="H1108">
        <v>5.0845300000000003E-2</v>
      </c>
      <c r="I1108">
        <v>-0.61495900000000003</v>
      </c>
      <c r="J1108">
        <v>163.30000000000001</v>
      </c>
      <c r="K1108">
        <v>163.4</v>
      </c>
      <c r="L1108">
        <v>22.5</v>
      </c>
      <c r="M1108">
        <v>154.69999999999999</v>
      </c>
      <c r="N1108">
        <v>22</v>
      </c>
      <c r="O1108">
        <v>175.1</v>
      </c>
      <c r="P1108">
        <v>9.8624299999999998</v>
      </c>
      <c r="Q1108">
        <v>110.925</v>
      </c>
      <c r="R1108">
        <v>1.85121</v>
      </c>
      <c r="S1108">
        <v>0.71683200000000002</v>
      </c>
      <c r="T1108">
        <v>0.21282499999999999</v>
      </c>
    </row>
    <row r="1109" spans="1:20" x14ac:dyDescent="0.45">
      <c r="A1109">
        <v>1108</v>
      </c>
      <c r="B1109" s="1" t="s">
        <v>1134</v>
      </c>
      <c r="C1109" s="2">
        <v>0.14425925925925925</v>
      </c>
      <c r="D1109">
        <v>37.374000000000002</v>
      </c>
      <c r="E1109">
        <v>2473.71</v>
      </c>
      <c r="F1109">
        <v>-1.0764199999999999</v>
      </c>
      <c r="G1109">
        <v>-29008.1</v>
      </c>
      <c r="H1109">
        <v>5.0845300000000003E-2</v>
      </c>
      <c r="I1109">
        <v>-0.61477000000000004</v>
      </c>
      <c r="J1109">
        <v>161</v>
      </c>
      <c r="K1109">
        <v>169.1</v>
      </c>
      <c r="L1109">
        <v>22.5</v>
      </c>
      <c r="M1109">
        <v>153.5</v>
      </c>
      <c r="N1109">
        <v>21.9</v>
      </c>
      <c r="O1109">
        <v>175.2</v>
      </c>
      <c r="P1109">
        <v>9.8624299999999998</v>
      </c>
      <c r="Q1109">
        <v>110.925</v>
      </c>
      <c r="R1109">
        <v>1.85121</v>
      </c>
      <c r="S1109">
        <v>0.71652800000000005</v>
      </c>
      <c r="T1109">
        <v>0.21341499999999999</v>
      </c>
    </row>
    <row r="1110" spans="1:20" x14ac:dyDescent="0.45">
      <c r="A1110">
        <v>1109</v>
      </c>
      <c r="B1110" s="1" t="s">
        <v>1135</v>
      </c>
      <c r="C1110" s="2">
        <v>0.14496527777777776</v>
      </c>
      <c r="D1110">
        <v>37.390599999999999</v>
      </c>
      <c r="E1110">
        <v>2462.94</v>
      </c>
      <c r="F1110">
        <v>-1.0764199999999999</v>
      </c>
      <c r="G1110">
        <v>-29008.1</v>
      </c>
      <c r="H1110">
        <v>5.0845300000000003E-2</v>
      </c>
      <c r="I1110">
        <v>-0.61495900000000003</v>
      </c>
      <c r="J1110">
        <v>159.6</v>
      </c>
      <c r="K1110">
        <v>174.1</v>
      </c>
      <c r="L1110">
        <v>22.5</v>
      </c>
      <c r="M1110">
        <v>152</v>
      </c>
      <c r="N1110">
        <v>21.9</v>
      </c>
      <c r="O1110">
        <v>175</v>
      </c>
      <c r="P1110">
        <v>9.8624299999999998</v>
      </c>
      <c r="Q1110">
        <v>110.925</v>
      </c>
      <c r="R1110">
        <v>1.85121</v>
      </c>
      <c r="S1110">
        <v>0.71616199999999997</v>
      </c>
      <c r="T1110">
        <v>0.214283</v>
      </c>
    </row>
    <row r="1111" spans="1:20" x14ac:dyDescent="0.45">
      <c r="A1111">
        <v>1110</v>
      </c>
      <c r="B1111" s="1" t="s">
        <v>1136</v>
      </c>
      <c r="C1111" s="2">
        <v>0.14565972222222223</v>
      </c>
      <c r="D1111">
        <v>37.407200000000003</v>
      </c>
      <c r="E1111">
        <v>2451.56</v>
      </c>
      <c r="F1111">
        <v>-1.0764199999999999</v>
      </c>
      <c r="G1111">
        <v>-29008.1</v>
      </c>
      <c r="H1111">
        <v>5.0845300000000003E-2</v>
      </c>
      <c r="I1111">
        <v>-0.61533599999999999</v>
      </c>
      <c r="J1111">
        <v>166.3</v>
      </c>
      <c r="K1111">
        <v>177.6</v>
      </c>
      <c r="L1111">
        <v>22.5</v>
      </c>
      <c r="M1111">
        <v>150.4</v>
      </c>
      <c r="N1111">
        <v>21.9</v>
      </c>
      <c r="O1111">
        <v>174.7</v>
      </c>
      <c r="P1111">
        <v>9.8624299999999998</v>
      </c>
      <c r="Q1111">
        <v>110.925</v>
      </c>
      <c r="R1111">
        <v>1.85121</v>
      </c>
      <c r="S1111">
        <v>0.71558299999999997</v>
      </c>
      <c r="T1111">
        <v>0.21409700000000001</v>
      </c>
    </row>
    <row r="1112" spans="1:20" x14ac:dyDescent="0.45">
      <c r="A1112">
        <v>1111</v>
      </c>
      <c r="B1112" s="1" t="s">
        <v>1137</v>
      </c>
      <c r="C1112" s="2">
        <v>0.14635416666666667</v>
      </c>
      <c r="D1112">
        <v>37.423699999999997</v>
      </c>
      <c r="E1112">
        <v>2437.09</v>
      </c>
      <c r="F1112">
        <v>-1.0764199999999999</v>
      </c>
      <c r="G1112">
        <v>-29008.1</v>
      </c>
      <c r="H1112">
        <v>5.0845300000000003E-2</v>
      </c>
      <c r="I1112">
        <v>-0.61458100000000004</v>
      </c>
      <c r="J1112">
        <v>220.1</v>
      </c>
      <c r="K1112">
        <v>176.2</v>
      </c>
      <c r="L1112">
        <v>22.5</v>
      </c>
      <c r="M1112">
        <v>166.9</v>
      </c>
      <c r="N1112">
        <v>21.9</v>
      </c>
      <c r="O1112">
        <v>174.5</v>
      </c>
      <c r="P1112">
        <v>9.8624299999999998</v>
      </c>
      <c r="Q1112">
        <v>110.925</v>
      </c>
      <c r="R1112">
        <v>1.85121</v>
      </c>
      <c r="S1112">
        <v>0.71521800000000002</v>
      </c>
      <c r="T1112">
        <v>0.214283</v>
      </c>
    </row>
    <row r="1113" spans="1:20" x14ac:dyDescent="0.45">
      <c r="A1113">
        <v>1112</v>
      </c>
      <c r="B1113" s="1" t="s">
        <v>1138</v>
      </c>
      <c r="C1113" s="2">
        <v>0.14703703703703705</v>
      </c>
      <c r="D1113">
        <v>37.440300000000001</v>
      </c>
      <c r="E1113">
        <v>2444.79</v>
      </c>
      <c r="F1113">
        <v>-1.0764199999999999</v>
      </c>
      <c r="G1113">
        <v>-29008.1</v>
      </c>
      <c r="H1113">
        <v>5.0845300000000003E-2</v>
      </c>
      <c r="I1113">
        <v>-0.61577599999999999</v>
      </c>
      <c r="J1113">
        <v>178.8</v>
      </c>
      <c r="K1113">
        <v>170.3</v>
      </c>
      <c r="L1113">
        <v>22.6</v>
      </c>
      <c r="M1113">
        <v>160.19999999999999</v>
      </c>
      <c r="N1113">
        <v>21.9</v>
      </c>
      <c r="O1113">
        <v>174.6</v>
      </c>
      <c r="P1113">
        <v>9.8624299999999998</v>
      </c>
      <c r="Q1113">
        <v>110.925</v>
      </c>
      <c r="R1113">
        <v>1.85121</v>
      </c>
      <c r="S1113">
        <v>0.71540099999999995</v>
      </c>
      <c r="T1113">
        <v>0.213725</v>
      </c>
    </row>
    <row r="1114" spans="1:20" x14ac:dyDescent="0.45">
      <c r="A1114">
        <v>1113</v>
      </c>
      <c r="B1114" s="1" t="s">
        <v>1139</v>
      </c>
      <c r="C1114" s="2">
        <v>0.14773148148148149</v>
      </c>
      <c r="D1114">
        <v>37.457099999999997</v>
      </c>
      <c r="E1114">
        <v>2447.56</v>
      </c>
      <c r="F1114">
        <v>-1.0764199999999999</v>
      </c>
      <c r="G1114">
        <v>-29008.1</v>
      </c>
      <c r="H1114">
        <v>5.0826799999999998E-2</v>
      </c>
      <c r="I1114">
        <v>-0.61533599999999999</v>
      </c>
      <c r="J1114">
        <v>173.5</v>
      </c>
      <c r="K1114">
        <v>171.7</v>
      </c>
      <c r="L1114">
        <v>22.5</v>
      </c>
      <c r="M1114">
        <v>164.3</v>
      </c>
      <c r="N1114">
        <v>21.9</v>
      </c>
      <c r="O1114">
        <v>174.6</v>
      </c>
      <c r="P1114">
        <v>9.8624299999999998</v>
      </c>
      <c r="Q1114">
        <v>110.925</v>
      </c>
      <c r="R1114">
        <v>1.85121</v>
      </c>
      <c r="S1114">
        <v>0.71579700000000002</v>
      </c>
      <c r="T1114">
        <v>0.21381800000000001</v>
      </c>
    </row>
    <row r="1115" spans="1:20" x14ac:dyDescent="0.45">
      <c r="A1115">
        <v>1114</v>
      </c>
      <c r="B1115" s="1" t="s">
        <v>1140</v>
      </c>
      <c r="C1115" s="2">
        <v>0.1484375</v>
      </c>
      <c r="D1115">
        <v>37.473599999999998</v>
      </c>
      <c r="E1115">
        <v>2452.48</v>
      </c>
      <c r="F1115">
        <v>-1.0764199999999999</v>
      </c>
      <c r="G1115">
        <v>-29008.1</v>
      </c>
      <c r="H1115">
        <v>5.0845300000000003E-2</v>
      </c>
      <c r="I1115">
        <v>-0.61477000000000004</v>
      </c>
      <c r="J1115">
        <v>172.9</v>
      </c>
      <c r="K1115">
        <v>174.4</v>
      </c>
      <c r="L1115">
        <v>22.6</v>
      </c>
      <c r="M1115">
        <v>156.1</v>
      </c>
      <c r="N1115">
        <v>21.9</v>
      </c>
      <c r="O1115">
        <v>174.6</v>
      </c>
      <c r="P1115">
        <v>9.8624299999999998</v>
      </c>
      <c r="Q1115">
        <v>110.925</v>
      </c>
      <c r="R1115">
        <v>1.85121</v>
      </c>
      <c r="S1115">
        <v>0.71579700000000002</v>
      </c>
      <c r="T1115">
        <v>0.214004</v>
      </c>
    </row>
    <row r="1116" spans="1:20" x14ac:dyDescent="0.45">
      <c r="A1116">
        <v>1115</v>
      </c>
      <c r="B1116" s="1" t="s">
        <v>1141</v>
      </c>
      <c r="C1116" s="2">
        <v>0.14913194444444444</v>
      </c>
      <c r="D1116">
        <v>37.490200000000002</v>
      </c>
      <c r="E1116">
        <v>2449.71</v>
      </c>
      <c r="F1116">
        <v>-1.0764199999999999</v>
      </c>
      <c r="G1116">
        <v>-29008.1</v>
      </c>
      <c r="H1116">
        <v>5.0845300000000003E-2</v>
      </c>
      <c r="I1116">
        <v>-0.61552499999999999</v>
      </c>
      <c r="J1116">
        <v>226.2</v>
      </c>
      <c r="K1116">
        <v>178.3</v>
      </c>
      <c r="L1116">
        <v>22.6</v>
      </c>
      <c r="M1116">
        <v>172.8</v>
      </c>
      <c r="N1116">
        <v>22</v>
      </c>
      <c r="O1116">
        <v>174.7</v>
      </c>
      <c r="P1116">
        <v>9.8624299999999998</v>
      </c>
      <c r="Q1116">
        <v>110.925</v>
      </c>
      <c r="R1116">
        <v>1.85121</v>
      </c>
      <c r="S1116">
        <v>0.71607100000000001</v>
      </c>
      <c r="T1116">
        <v>0.21418999999999999</v>
      </c>
    </row>
    <row r="1117" spans="1:20" x14ac:dyDescent="0.45">
      <c r="A1117">
        <v>1116</v>
      </c>
      <c r="B1117" s="1" t="s">
        <v>1142</v>
      </c>
      <c r="C1117" s="2">
        <v>0.14982638888888888</v>
      </c>
      <c r="D1117">
        <v>37.506799999999998</v>
      </c>
      <c r="E1117">
        <v>2469.71</v>
      </c>
      <c r="F1117">
        <v>-1.0764199999999999</v>
      </c>
      <c r="G1117">
        <v>-29008.1</v>
      </c>
      <c r="H1117">
        <v>5.0845300000000003E-2</v>
      </c>
      <c r="I1117">
        <v>-0.61458100000000004</v>
      </c>
      <c r="J1117">
        <v>182.6</v>
      </c>
      <c r="K1117">
        <v>173.5</v>
      </c>
      <c r="L1117">
        <v>22.6</v>
      </c>
      <c r="M1117">
        <v>162.1</v>
      </c>
      <c r="N1117">
        <v>21.9</v>
      </c>
      <c r="O1117">
        <v>174.9</v>
      </c>
      <c r="P1117">
        <v>9.8624299999999998</v>
      </c>
      <c r="Q1117">
        <v>110.925</v>
      </c>
      <c r="R1117">
        <v>1.85121</v>
      </c>
      <c r="S1117">
        <v>0.71625300000000003</v>
      </c>
      <c r="T1117">
        <v>0.21341499999999999</v>
      </c>
    </row>
    <row r="1118" spans="1:20" x14ac:dyDescent="0.45">
      <c r="A1118">
        <v>1117</v>
      </c>
      <c r="B1118" s="1" t="s">
        <v>1143</v>
      </c>
      <c r="C1118" s="2">
        <v>0.15052083333333333</v>
      </c>
      <c r="D1118">
        <v>37.523499999999999</v>
      </c>
      <c r="E1118">
        <v>2482.33</v>
      </c>
      <c r="F1118">
        <v>-1.0764199999999999</v>
      </c>
      <c r="G1118">
        <v>-29008.1</v>
      </c>
      <c r="H1118">
        <v>5.0845300000000003E-2</v>
      </c>
      <c r="I1118">
        <v>-0.61577599999999999</v>
      </c>
      <c r="J1118">
        <v>170</v>
      </c>
      <c r="K1118">
        <v>171.3</v>
      </c>
      <c r="L1118">
        <v>22.6</v>
      </c>
      <c r="M1118">
        <v>161</v>
      </c>
      <c r="N1118">
        <v>21.9</v>
      </c>
      <c r="O1118">
        <v>175.2</v>
      </c>
      <c r="P1118">
        <v>9.8624299999999998</v>
      </c>
      <c r="Q1118">
        <v>110.925</v>
      </c>
      <c r="R1118">
        <v>1.85121</v>
      </c>
      <c r="S1118">
        <v>0.71652800000000005</v>
      </c>
      <c r="T1118">
        <v>0.21263899999999999</v>
      </c>
    </row>
    <row r="1119" spans="1:20" x14ac:dyDescent="0.45">
      <c r="A1119">
        <v>1118</v>
      </c>
      <c r="B1119" s="1" t="s">
        <v>1144</v>
      </c>
      <c r="C1119" s="2">
        <v>0.1512037037037037</v>
      </c>
      <c r="D1119">
        <v>37.54</v>
      </c>
      <c r="E1119">
        <v>2490.02</v>
      </c>
      <c r="F1119">
        <v>-1.0764199999999999</v>
      </c>
      <c r="G1119">
        <v>-29008.1</v>
      </c>
      <c r="H1119">
        <v>5.0845300000000003E-2</v>
      </c>
      <c r="I1119">
        <v>-0.61458100000000004</v>
      </c>
      <c r="J1119">
        <v>163.80000000000001</v>
      </c>
      <c r="K1119">
        <v>174.4</v>
      </c>
      <c r="L1119">
        <v>22.6</v>
      </c>
      <c r="M1119">
        <v>157.1</v>
      </c>
      <c r="N1119">
        <v>21.9</v>
      </c>
      <c r="O1119">
        <v>175.4</v>
      </c>
      <c r="P1119">
        <v>9.8624299999999998</v>
      </c>
      <c r="Q1119">
        <v>110.925</v>
      </c>
      <c r="R1119">
        <v>1.85121</v>
      </c>
      <c r="S1119">
        <v>0.71674099999999996</v>
      </c>
      <c r="T1119">
        <v>0.212949</v>
      </c>
    </row>
    <row r="1120" spans="1:20" x14ac:dyDescent="0.45">
      <c r="A1120">
        <v>1119</v>
      </c>
      <c r="B1120" s="1" t="s">
        <v>1145</v>
      </c>
      <c r="C1120" s="2">
        <v>0.15189814814814814</v>
      </c>
      <c r="D1120">
        <v>37.556600000000003</v>
      </c>
      <c r="E1120">
        <v>2490.02</v>
      </c>
      <c r="F1120">
        <v>-1.0764199999999999</v>
      </c>
      <c r="G1120">
        <v>-29008.1</v>
      </c>
      <c r="H1120">
        <v>5.0845300000000003E-2</v>
      </c>
      <c r="I1120">
        <v>-0.61552499999999999</v>
      </c>
      <c r="J1120">
        <v>161.19999999999999</v>
      </c>
      <c r="K1120">
        <v>177.9</v>
      </c>
      <c r="L1120">
        <v>22.6</v>
      </c>
      <c r="M1120">
        <v>154.19999999999999</v>
      </c>
      <c r="N1120">
        <v>21.9</v>
      </c>
      <c r="O1120">
        <v>175.5</v>
      </c>
      <c r="P1120">
        <v>9.8624299999999998</v>
      </c>
      <c r="Q1120">
        <v>110.925</v>
      </c>
      <c r="R1120">
        <v>1.85121</v>
      </c>
      <c r="S1120">
        <v>0.71652800000000005</v>
      </c>
      <c r="T1120">
        <v>0.212174</v>
      </c>
    </row>
    <row r="1121" spans="1:20" x14ac:dyDescent="0.45">
      <c r="A1121">
        <v>1120</v>
      </c>
      <c r="B1121" s="1" t="s">
        <v>1146</v>
      </c>
      <c r="C1121" s="2">
        <v>0.15260416666666668</v>
      </c>
      <c r="D1121">
        <v>37.573099999999997</v>
      </c>
      <c r="E1121">
        <v>2486.9499999999998</v>
      </c>
      <c r="F1121">
        <v>-1.0764199999999999</v>
      </c>
      <c r="G1121">
        <v>-29008.1</v>
      </c>
      <c r="H1121">
        <v>5.0845300000000003E-2</v>
      </c>
      <c r="I1121">
        <v>-0.61458100000000004</v>
      </c>
      <c r="J1121">
        <v>169.5</v>
      </c>
      <c r="K1121">
        <v>175.7</v>
      </c>
      <c r="L1121">
        <v>22.6</v>
      </c>
      <c r="M1121">
        <v>152.69999999999999</v>
      </c>
      <c r="N1121">
        <v>22</v>
      </c>
      <c r="O1121">
        <v>175.3</v>
      </c>
      <c r="P1121">
        <v>9.8624299999999998</v>
      </c>
      <c r="Q1121">
        <v>110.925</v>
      </c>
      <c r="R1121">
        <v>1.85121</v>
      </c>
      <c r="S1121">
        <v>0.71625300000000003</v>
      </c>
      <c r="T1121">
        <v>0.21282499999999999</v>
      </c>
    </row>
    <row r="1122" spans="1:20" x14ac:dyDescent="0.45">
      <c r="A1122">
        <v>1121</v>
      </c>
      <c r="B1122" s="1" t="s">
        <v>1147</v>
      </c>
      <c r="C1122" s="2">
        <v>0.15329861111111112</v>
      </c>
      <c r="D1122">
        <v>37.5899</v>
      </c>
      <c r="E1122">
        <v>2475.56</v>
      </c>
      <c r="F1122">
        <v>-1.0764199999999999</v>
      </c>
      <c r="G1122">
        <v>-29008.1</v>
      </c>
      <c r="H1122">
        <v>5.0845300000000003E-2</v>
      </c>
      <c r="I1122">
        <v>-0.61514800000000003</v>
      </c>
      <c r="J1122">
        <v>227.7</v>
      </c>
      <c r="K1122">
        <v>170.8</v>
      </c>
      <c r="L1122">
        <v>22.6</v>
      </c>
      <c r="M1122">
        <v>174</v>
      </c>
      <c r="N1122">
        <v>22</v>
      </c>
      <c r="O1122">
        <v>175.1</v>
      </c>
      <c r="P1122">
        <v>9.8624299999999998</v>
      </c>
      <c r="Q1122">
        <v>110.925</v>
      </c>
      <c r="R1122">
        <v>1.85121</v>
      </c>
      <c r="S1122">
        <v>0.71625300000000003</v>
      </c>
      <c r="T1122">
        <v>0.21341499999999999</v>
      </c>
    </row>
    <row r="1123" spans="1:20" x14ac:dyDescent="0.45">
      <c r="A1123">
        <v>1122</v>
      </c>
      <c r="B1123" s="1" t="s">
        <v>1148</v>
      </c>
      <c r="C1123" s="2">
        <v>0.15399305555555556</v>
      </c>
      <c r="D1123">
        <v>37.606499999999997</v>
      </c>
      <c r="E1123">
        <v>2484.1799999999998</v>
      </c>
      <c r="F1123">
        <v>-1.0764199999999999</v>
      </c>
      <c r="G1123">
        <v>-29008.1</v>
      </c>
      <c r="H1123">
        <v>5.0845300000000003E-2</v>
      </c>
      <c r="I1123">
        <v>-0.61552499999999999</v>
      </c>
      <c r="J1123">
        <v>179.9</v>
      </c>
      <c r="K1123">
        <v>173.1</v>
      </c>
      <c r="L1123">
        <v>22.6</v>
      </c>
      <c r="M1123">
        <v>163.4</v>
      </c>
      <c r="N1123">
        <v>22</v>
      </c>
      <c r="O1123">
        <v>175.2</v>
      </c>
      <c r="P1123">
        <v>9.8624299999999998</v>
      </c>
      <c r="Q1123">
        <v>110.925</v>
      </c>
      <c r="R1123">
        <v>1.85121</v>
      </c>
      <c r="S1123">
        <v>0.71674099999999996</v>
      </c>
      <c r="T1123">
        <v>0.213228</v>
      </c>
    </row>
    <row r="1124" spans="1:20" x14ac:dyDescent="0.45">
      <c r="A1124">
        <v>1123</v>
      </c>
      <c r="B1124" s="1" t="s">
        <v>1149</v>
      </c>
      <c r="C1124" s="2">
        <v>0.15467592592592591</v>
      </c>
      <c r="D1124">
        <v>37.623100000000001</v>
      </c>
      <c r="E1124">
        <v>2490.9499999999998</v>
      </c>
      <c r="F1124">
        <v>-1.0764199999999999</v>
      </c>
      <c r="G1124">
        <v>-29008.1</v>
      </c>
      <c r="H1124">
        <v>5.0845300000000003E-2</v>
      </c>
      <c r="I1124">
        <v>-0.61495900000000003</v>
      </c>
      <c r="J1124">
        <v>170.8</v>
      </c>
      <c r="K1124">
        <v>176.2</v>
      </c>
      <c r="L1124">
        <v>22.5</v>
      </c>
      <c r="M1124">
        <v>161.6</v>
      </c>
      <c r="N1124">
        <v>21.9</v>
      </c>
      <c r="O1124">
        <v>175.4</v>
      </c>
      <c r="P1124">
        <v>9.8624299999999998</v>
      </c>
      <c r="Q1124">
        <v>110.925</v>
      </c>
      <c r="R1124">
        <v>1.85121</v>
      </c>
      <c r="S1124">
        <v>0.71692400000000001</v>
      </c>
      <c r="T1124">
        <v>0.212453</v>
      </c>
    </row>
    <row r="1125" spans="1:20" x14ac:dyDescent="0.45">
      <c r="A1125">
        <v>1124</v>
      </c>
      <c r="B1125" s="1" t="s">
        <v>1150</v>
      </c>
      <c r="C1125" s="2">
        <v>0.15537037037037038</v>
      </c>
      <c r="D1125">
        <v>37.639699999999998</v>
      </c>
      <c r="E1125">
        <v>2499.56</v>
      </c>
      <c r="F1125">
        <v>-1.0764199999999999</v>
      </c>
      <c r="G1125">
        <v>-29008.1</v>
      </c>
      <c r="H1125">
        <v>5.0845300000000003E-2</v>
      </c>
      <c r="I1125">
        <v>-0.61552499999999999</v>
      </c>
      <c r="J1125">
        <v>163.6</v>
      </c>
      <c r="K1125">
        <v>178.5</v>
      </c>
      <c r="L1125">
        <v>22.5</v>
      </c>
      <c r="M1125">
        <v>156.6</v>
      </c>
      <c r="N1125">
        <v>21.9</v>
      </c>
      <c r="O1125">
        <v>175.5</v>
      </c>
      <c r="P1125">
        <v>9.8624299999999998</v>
      </c>
      <c r="Q1125">
        <v>110.925</v>
      </c>
      <c r="R1125">
        <v>1.85121</v>
      </c>
      <c r="S1125">
        <v>0.71710600000000002</v>
      </c>
      <c r="T1125">
        <v>0.21226700000000001</v>
      </c>
    </row>
    <row r="1126" spans="1:20" x14ac:dyDescent="0.45">
      <c r="A1126">
        <v>1125</v>
      </c>
      <c r="B1126" s="1" t="s">
        <v>1151</v>
      </c>
      <c r="C1126" s="2">
        <v>0.15607638888888889</v>
      </c>
      <c r="D1126">
        <v>37.656399999999998</v>
      </c>
      <c r="E1126">
        <v>2502.33</v>
      </c>
      <c r="F1126">
        <v>-1.0764199999999999</v>
      </c>
      <c r="G1126">
        <v>-29008.1</v>
      </c>
      <c r="H1126">
        <v>5.0826799999999998E-2</v>
      </c>
      <c r="I1126">
        <v>-0.61552499999999999</v>
      </c>
      <c r="J1126">
        <v>161.19999999999999</v>
      </c>
      <c r="K1126">
        <v>173</v>
      </c>
      <c r="L1126">
        <v>22.5</v>
      </c>
      <c r="M1126">
        <v>153.30000000000001</v>
      </c>
      <c r="N1126">
        <v>21.9</v>
      </c>
      <c r="O1126">
        <v>175.5</v>
      </c>
      <c r="P1126">
        <v>9.8624299999999998</v>
      </c>
      <c r="Q1126">
        <v>110.925</v>
      </c>
      <c r="R1126">
        <v>1.85121</v>
      </c>
      <c r="S1126">
        <v>0.71683200000000002</v>
      </c>
      <c r="T1126">
        <v>0.21208099999999999</v>
      </c>
    </row>
    <row r="1127" spans="1:20" x14ac:dyDescent="0.45">
      <c r="A1127">
        <v>1126</v>
      </c>
      <c r="B1127" s="1" t="s">
        <v>1152</v>
      </c>
      <c r="C1127" s="2">
        <v>0.15677083333333333</v>
      </c>
      <c r="D1127">
        <v>37.672899999999998</v>
      </c>
      <c r="E1127">
        <v>2493.7199999999998</v>
      </c>
      <c r="F1127">
        <v>-1.0764199999999999</v>
      </c>
      <c r="G1127">
        <v>-29008.1</v>
      </c>
      <c r="H1127">
        <v>5.0845300000000003E-2</v>
      </c>
      <c r="I1127">
        <v>-0.61495900000000003</v>
      </c>
      <c r="J1127">
        <v>171.2</v>
      </c>
      <c r="K1127">
        <v>170.6</v>
      </c>
      <c r="L1127">
        <v>22.5</v>
      </c>
      <c r="M1127">
        <v>155.1</v>
      </c>
      <c r="N1127">
        <v>21.9</v>
      </c>
      <c r="O1127">
        <v>175.4</v>
      </c>
      <c r="P1127">
        <v>9.8624299999999998</v>
      </c>
      <c r="Q1127">
        <v>110.925</v>
      </c>
      <c r="R1127">
        <v>1.85121</v>
      </c>
      <c r="S1127">
        <v>0.71664899999999998</v>
      </c>
      <c r="T1127">
        <v>0.21195700000000001</v>
      </c>
    </row>
    <row r="1128" spans="1:20" x14ac:dyDescent="0.45">
      <c r="A1128">
        <v>1127</v>
      </c>
      <c r="B1128" s="1" t="s">
        <v>1153</v>
      </c>
      <c r="C1128" s="2">
        <v>0.15746527777777777</v>
      </c>
      <c r="D1128">
        <v>37.689399999999999</v>
      </c>
      <c r="E1128">
        <v>2478.33</v>
      </c>
      <c r="F1128">
        <v>-1.0764199999999999</v>
      </c>
      <c r="G1128">
        <v>-29008.1</v>
      </c>
      <c r="H1128">
        <v>5.0826799999999998E-2</v>
      </c>
      <c r="I1128">
        <v>-0.61477000000000004</v>
      </c>
      <c r="J1128">
        <v>226</v>
      </c>
      <c r="K1128">
        <v>174.6</v>
      </c>
      <c r="L1128">
        <v>22.6</v>
      </c>
      <c r="M1128">
        <v>171.5</v>
      </c>
      <c r="N1128">
        <v>21.9</v>
      </c>
      <c r="O1128">
        <v>175.2</v>
      </c>
      <c r="P1128">
        <v>9.8624299999999998</v>
      </c>
      <c r="Q1128">
        <v>110.925</v>
      </c>
      <c r="R1128">
        <v>1.85121</v>
      </c>
      <c r="S1128">
        <v>0.71674099999999996</v>
      </c>
      <c r="T1128">
        <v>0.212453</v>
      </c>
    </row>
    <row r="1129" spans="1:20" x14ac:dyDescent="0.45">
      <c r="A1129">
        <v>1128</v>
      </c>
      <c r="B1129" s="1" t="s">
        <v>1154</v>
      </c>
      <c r="C1129" s="2">
        <v>0.15815972222222222</v>
      </c>
      <c r="D1129">
        <v>37.706000000000003</v>
      </c>
      <c r="E1129">
        <v>2487.87</v>
      </c>
      <c r="F1129">
        <v>-1.0764199999999999</v>
      </c>
      <c r="G1129">
        <v>-29008.1</v>
      </c>
      <c r="H1129">
        <v>5.0826799999999998E-2</v>
      </c>
      <c r="I1129">
        <v>-0.61533599999999999</v>
      </c>
      <c r="J1129">
        <v>180.4</v>
      </c>
      <c r="K1129">
        <v>178.3</v>
      </c>
      <c r="L1129">
        <v>22.6</v>
      </c>
      <c r="M1129">
        <v>163.19999999999999</v>
      </c>
      <c r="N1129">
        <v>22</v>
      </c>
      <c r="O1129">
        <v>175.2</v>
      </c>
      <c r="P1129">
        <v>9.8624299999999998</v>
      </c>
      <c r="Q1129">
        <v>110.925</v>
      </c>
      <c r="R1129">
        <v>1.85121</v>
      </c>
      <c r="S1129">
        <v>0.71701499999999996</v>
      </c>
      <c r="T1129">
        <v>0.21254600000000001</v>
      </c>
    </row>
    <row r="1130" spans="1:20" x14ac:dyDescent="0.45">
      <c r="A1130">
        <v>1129</v>
      </c>
      <c r="B1130" s="1" t="s">
        <v>1155</v>
      </c>
      <c r="C1130" s="2">
        <v>0.15884259259259259</v>
      </c>
      <c r="D1130">
        <v>37.7226</v>
      </c>
      <c r="E1130">
        <v>2498.64</v>
      </c>
      <c r="F1130">
        <v>-1.0764199999999999</v>
      </c>
      <c r="G1130">
        <v>-29008.1</v>
      </c>
      <c r="H1130">
        <v>5.0845300000000003E-2</v>
      </c>
      <c r="I1130">
        <v>-0.61514800000000003</v>
      </c>
      <c r="J1130">
        <v>170.5</v>
      </c>
      <c r="K1130">
        <v>174.1</v>
      </c>
      <c r="L1130">
        <v>22.6</v>
      </c>
      <c r="M1130">
        <v>161.6</v>
      </c>
      <c r="N1130">
        <v>22</v>
      </c>
      <c r="O1130">
        <v>175.4</v>
      </c>
      <c r="P1130">
        <v>9.8624299999999998</v>
      </c>
      <c r="Q1130">
        <v>110.925</v>
      </c>
      <c r="R1130">
        <v>1.85121</v>
      </c>
      <c r="S1130">
        <v>0.71710600000000002</v>
      </c>
      <c r="T1130">
        <v>0.211864</v>
      </c>
    </row>
    <row r="1131" spans="1:20" x14ac:dyDescent="0.45">
      <c r="A1131">
        <v>1130</v>
      </c>
      <c r="B1131" s="1" t="s">
        <v>1156</v>
      </c>
      <c r="C1131" s="2">
        <v>0.15953703703703703</v>
      </c>
      <c r="D1131">
        <v>37.739400000000003</v>
      </c>
      <c r="E1131">
        <v>2505.1</v>
      </c>
      <c r="F1131">
        <v>-1.0764199999999999</v>
      </c>
      <c r="G1131">
        <v>-29008.1</v>
      </c>
      <c r="H1131">
        <v>5.0845300000000003E-2</v>
      </c>
      <c r="I1131">
        <v>-0.61477000000000004</v>
      </c>
      <c r="J1131">
        <v>163.4</v>
      </c>
      <c r="K1131">
        <v>169.6</v>
      </c>
      <c r="L1131">
        <v>22.6</v>
      </c>
      <c r="M1131">
        <v>157.1</v>
      </c>
      <c r="N1131">
        <v>22</v>
      </c>
      <c r="O1131">
        <v>175.5</v>
      </c>
      <c r="P1131">
        <v>9.8624299999999998</v>
      </c>
      <c r="Q1131">
        <v>110.925</v>
      </c>
      <c r="R1131">
        <v>1.85121</v>
      </c>
      <c r="S1131">
        <v>0.71750199999999997</v>
      </c>
      <c r="T1131">
        <v>0.212174</v>
      </c>
    </row>
    <row r="1132" spans="1:20" x14ac:dyDescent="0.45">
      <c r="A1132">
        <v>1131</v>
      </c>
      <c r="B1132" s="1" t="s">
        <v>1157</v>
      </c>
      <c r="C1132" s="2">
        <v>0.16024305555555554</v>
      </c>
      <c r="D1132">
        <v>37.755899999999997</v>
      </c>
      <c r="E1132">
        <v>2500.4899999999998</v>
      </c>
      <c r="F1132">
        <v>-1.0764199999999999</v>
      </c>
      <c r="G1132">
        <v>-29008.1</v>
      </c>
      <c r="H1132">
        <v>5.0845300000000003E-2</v>
      </c>
      <c r="I1132">
        <v>-0.61458100000000004</v>
      </c>
      <c r="J1132">
        <v>161</v>
      </c>
      <c r="K1132">
        <v>166.9</v>
      </c>
      <c r="L1132">
        <v>22.6</v>
      </c>
      <c r="M1132">
        <v>156.1</v>
      </c>
      <c r="N1132">
        <v>22</v>
      </c>
      <c r="O1132">
        <v>175.5</v>
      </c>
      <c r="P1132">
        <v>9.8507300000000004</v>
      </c>
      <c r="Q1132">
        <v>110.925</v>
      </c>
      <c r="R1132">
        <v>1.85121</v>
      </c>
      <c r="S1132">
        <v>0.717198</v>
      </c>
      <c r="T1132">
        <v>0.211585</v>
      </c>
    </row>
    <row r="1133" spans="1:20" x14ac:dyDescent="0.45">
      <c r="A1133">
        <v>1132</v>
      </c>
      <c r="B1133" s="1" t="s">
        <v>1158</v>
      </c>
      <c r="C1133" s="2">
        <v>0.16093749999999998</v>
      </c>
      <c r="D1133">
        <v>37.772500000000001</v>
      </c>
      <c r="E1133">
        <v>2486.9499999999998</v>
      </c>
      <c r="F1133">
        <v>-1.0764199999999999</v>
      </c>
      <c r="G1133">
        <v>-29008.1</v>
      </c>
      <c r="H1133">
        <v>5.0845300000000003E-2</v>
      </c>
      <c r="I1133">
        <v>-0.61533599999999999</v>
      </c>
      <c r="J1133">
        <v>171.9</v>
      </c>
      <c r="K1133">
        <v>165.1</v>
      </c>
      <c r="L1133">
        <v>22.6</v>
      </c>
      <c r="M1133">
        <v>153.5</v>
      </c>
      <c r="N1133">
        <v>22</v>
      </c>
      <c r="O1133">
        <v>175.3</v>
      </c>
      <c r="P1133">
        <v>9.8624299999999998</v>
      </c>
      <c r="Q1133">
        <v>110.925</v>
      </c>
      <c r="R1133">
        <v>1.85121</v>
      </c>
      <c r="S1133">
        <v>0.71701499999999996</v>
      </c>
      <c r="T1133">
        <v>0.21226700000000001</v>
      </c>
    </row>
    <row r="1134" spans="1:20" x14ac:dyDescent="0.45">
      <c r="A1134">
        <v>1133</v>
      </c>
      <c r="B1134" s="1" t="s">
        <v>1159</v>
      </c>
      <c r="C1134" s="2">
        <v>0.16163194444444443</v>
      </c>
      <c r="D1134">
        <v>37.789099999999998</v>
      </c>
      <c r="E1134">
        <v>2466.94</v>
      </c>
      <c r="F1134">
        <v>-1.0764199999999999</v>
      </c>
      <c r="G1134">
        <v>-29008.1</v>
      </c>
      <c r="H1134">
        <v>5.0845300000000003E-2</v>
      </c>
      <c r="I1134">
        <v>-0.61477000000000004</v>
      </c>
      <c r="J1134">
        <v>222.2</v>
      </c>
      <c r="K1134">
        <v>164.2</v>
      </c>
      <c r="L1134">
        <v>22.6</v>
      </c>
      <c r="M1134">
        <v>171.1</v>
      </c>
      <c r="N1134">
        <v>22</v>
      </c>
      <c r="O1134">
        <v>175.1</v>
      </c>
      <c r="P1134">
        <v>9.8624299999999998</v>
      </c>
      <c r="Q1134">
        <v>110.925</v>
      </c>
      <c r="R1134">
        <v>1.85121</v>
      </c>
      <c r="S1134">
        <v>0.71664899999999998</v>
      </c>
      <c r="T1134">
        <v>0.21282499999999999</v>
      </c>
    </row>
    <row r="1135" spans="1:20" x14ac:dyDescent="0.45">
      <c r="A1135">
        <v>1134</v>
      </c>
      <c r="B1135" s="1" t="s">
        <v>1160</v>
      </c>
      <c r="C1135" s="2">
        <v>0.1623263888888889</v>
      </c>
      <c r="D1135">
        <v>37.805900000000001</v>
      </c>
      <c r="E1135">
        <v>2468.79</v>
      </c>
      <c r="F1135">
        <v>-1.0764199999999999</v>
      </c>
      <c r="G1135">
        <v>-29008.1</v>
      </c>
      <c r="H1135">
        <v>5.0845300000000003E-2</v>
      </c>
      <c r="I1135">
        <v>-0.61552499999999999</v>
      </c>
      <c r="J1135">
        <v>180.9</v>
      </c>
      <c r="K1135">
        <v>169.8</v>
      </c>
      <c r="L1135">
        <v>22.6</v>
      </c>
      <c r="M1135">
        <v>162.4</v>
      </c>
      <c r="N1135">
        <v>22</v>
      </c>
      <c r="O1135">
        <v>175.2</v>
      </c>
      <c r="P1135">
        <v>9.8624299999999998</v>
      </c>
      <c r="Q1135">
        <v>110.925</v>
      </c>
      <c r="R1135">
        <v>1.85121</v>
      </c>
      <c r="S1135">
        <v>0.71701499999999996</v>
      </c>
      <c r="T1135">
        <v>0.213228</v>
      </c>
    </row>
    <row r="1136" spans="1:20" x14ac:dyDescent="0.45">
      <c r="A1136">
        <v>1135</v>
      </c>
      <c r="B1136" s="1" t="s">
        <v>1161</v>
      </c>
      <c r="C1136" s="2">
        <v>0.16300925925925927</v>
      </c>
      <c r="D1136">
        <v>37.822400000000002</v>
      </c>
      <c r="E1136">
        <v>2471.56</v>
      </c>
      <c r="F1136">
        <v>-1.0764199999999999</v>
      </c>
      <c r="G1136">
        <v>-29008.1</v>
      </c>
      <c r="H1136">
        <v>5.0845300000000003E-2</v>
      </c>
      <c r="I1136">
        <v>-0.61495900000000003</v>
      </c>
      <c r="J1136">
        <v>170.8</v>
      </c>
      <c r="K1136">
        <v>174.9</v>
      </c>
      <c r="L1136">
        <v>22.6</v>
      </c>
      <c r="M1136">
        <v>162.30000000000001</v>
      </c>
      <c r="N1136">
        <v>22</v>
      </c>
      <c r="O1136">
        <v>175.3</v>
      </c>
      <c r="P1136">
        <v>9.8624299999999998</v>
      </c>
      <c r="Q1136">
        <v>110.925</v>
      </c>
      <c r="R1136">
        <v>1.85121</v>
      </c>
      <c r="S1136">
        <v>0.71683200000000002</v>
      </c>
      <c r="T1136">
        <v>0.21313499999999999</v>
      </c>
    </row>
    <row r="1137" spans="1:20" x14ac:dyDescent="0.45">
      <c r="A1137">
        <v>1136</v>
      </c>
      <c r="B1137" s="1" t="s">
        <v>1162</v>
      </c>
      <c r="C1137" s="2">
        <v>0.16371527777777778</v>
      </c>
      <c r="D1137">
        <v>37.839100000000002</v>
      </c>
      <c r="E1137">
        <v>2476.48</v>
      </c>
      <c r="F1137">
        <v>-1.0764199999999999</v>
      </c>
      <c r="G1137">
        <v>-29008.1</v>
      </c>
      <c r="H1137">
        <v>5.0845300000000003E-2</v>
      </c>
      <c r="I1137">
        <v>-0.61552499999999999</v>
      </c>
      <c r="J1137">
        <v>163.4</v>
      </c>
      <c r="K1137">
        <v>178</v>
      </c>
      <c r="L1137">
        <v>22.6</v>
      </c>
      <c r="M1137">
        <v>157</v>
      </c>
      <c r="N1137">
        <v>21.9</v>
      </c>
      <c r="O1137">
        <v>175.4</v>
      </c>
      <c r="P1137">
        <v>9.8624299999999998</v>
      </c>
      <c r="Q1137">
        <v>110.925</v>
      </c>
      <c r="R1137">
        <v>1.85121</v>
      </c>
      <c r="S1137">
        <v>0.71701499999999996</v>
      </c>
      <c r="T1137">
        <v>0.213228</v>
      </c>
    </row>
    <row r="1138" spans="1:20" x14ac:dyDescent="0.45">
      <c r="A1138">
        <v>1137</v>
      </c>
      <c r="B1138" s="1" t="s">
        <v>1163</v>
      </c>
      <c r="C1138" s="2">
        <v>0.16440972222222222</v>
      </c>
      <c r="D1138">
        <v>37.855600000000003</v>
      </c>
      <c r="E1138">
        <v>2476.48</v>
      </c>
      <c r="F1138">
        <v>-1.0764199999999999</v>
      </c>
      <c r="G1138">
        <v>-29008.1</v>
      </c>
      <c r="H1138">
        <v>5.0826799999999998E-2</v>
      </c>
      <c r="I1138">
        <v>-0.61514800000000003</v>
      </c>
      <c r="J1138">
        <v>174.9</v>
      </c>
      <c r="K1138">
        <v>173.1</v>
      </c>
      <c r="L1138">
        <v>22.6</v>
      </c>
      <c r="M1138">
        <v>152.69999999999999</v>
      </c>
      <c r="N1138">
        <v>21.9</v>
      </c>
      <c r="O1138">
        <v>175.4</v>
      </c>
      <c r="P1138">
        <v>9.8624299999999998</v>
      </c>
      <c r="Q1138">
        <v>110.925</v>
      </c>
      <c r="R1138">
        <v>1.85121</v>
      </c>
      <c r="S1138">
        <v>0.71674099999999996</v>
      </c>
      <c r="T1138">
        <v>0.21341499999999999</v>
      </c>
    </row>
    <row r="1139" spans="1:20" x14ac:dyDescent="0.45">
      <c r="A1139">
        <v>1138</v>
      </c>
      <c r="B1139" s="1" t="s">
        <v>1164</v>
      </c>
      <c r="C1139" s="2">
        <v>0.16510416666666666</v>
      </c>
      <c r="D1139">
        <v>37.872199999999999</v>
      </c>
      <c r="E1139">
        <v>2466.94</v>
      </c>
      <c r="F1139">
        <v>-1.0764199999999999</v>
      </c>
      <c r="G1139">
        <v>-29008.1</v>
      </c>
      <c r="H1139">
        <v>5.0845300000000003E-2</v>
      </c>
      <c r="I1139">
        <v>-0.61514800000000003</v>
      </c>
      <c r="J1139">
        <v>224.5</v>
      </c>
      <c r="K1139">
        <v>170.7</v>
      </c>
      <c r="L1139">
        <v>22.6</v>
      </c>
      <c r="M1139">
        <v>173.4</v>
      </c>
      <c r="N1139">
        <v>21.9</v>
      </c>
      <c r="O1139">
        <v>175.3</v>
      </c>
      <c r="P1139">
        <v>9.8624299999999998</v>
      </c>
      <c r="Q1139">
        <v>110.925</v>
      </c>
      <c r="R1139">
        <v>1.85121</v>
      </c>
      <c r="S1139">
        <v>0.71643599999999996</v>
      </c>
      <c r="T1139">
        <v>0.21313499999999999</v>
      </c>
    </row>
    <row r="1140" spans="1:20" x14ac:dyDescent="0.45">
      <c r="A1140">
        <v>1139</v>
      </c>
      <c r="B1140" s="1" t="s">
        <v>1165</v>
      </c>
      <c r="C1140" s="2">
        <v>0.1657986111111111</v>
      </c>
      <c r="D1140">
        <v>37.8887</v>
      </c>
      <c r="E1140">
        <v>2476.48</v>
      </c>
      <c r="F1140">
        <v>-1.0764199999999999</v>
      </c>
      <c r="G1140">
        <v>-29008.1</v>
      </c>
      <c r="H1140">
        <v>5.0826799999999998E-2</v>
      </c>
      <c r="I1140">
        <v>-0.61552499999999999</v>
      </c>
      <c r="J1140">
        <v>177.8</v>
      </c>
      <c r="K1140">
        <v>174.2</v>
      </c>
      <c r="L1140">
        <v>22.5</v>
      </c>
      <c r="M1140">
        <v>162.9</v>
      </c>
      <c r="N1140">
        <v>21.9</v>
      </c>
      <c r="O1140">
        <v>175.4</v>
      </c>
      <c r="P1140">
        <v>9.8624299999999998</v>
      </c>
      <c r="Q1140">
        <v>110.925</v>
      </c>
      <c r="R1140">
        <v>1.85121</v>
      </c>
      <c r="S1140">
        <v>0.71683200000000002</v>
      </c>
      <c r="T1140">
        <v>0.213228</v>
      </c>
    </row>
    <row r="1141" spans="1:20" x14ac:dyDescent="0.45">
      <c r="A1141">
        <v>1140</v>
      </c>
      <c r="B1141" s="1" t="s">
        <v>1166</v>
      </c>
      <c r="C1141" s="2">
        <v>0.16649305555555557</v>
      </c>
      <c r="D1141">
        <v>37.905299999999997</v>
      </c>
      <c r="E1141">
        <v>2485.1</v>
      </c>
      <c r="F1141">
        <v>-1.0764199999999999</v>
      </c>
      <c r="G1141">
        <v>-29008.1</v>
      </c>
      <c r="H1141">
        <v>5.0826799999999998E-2</v>
      </c>
      <c r="I1141">
        <v>-0.61477000000000004</v>
      </c>
      <c r="J1141">
        <v>172.3</v>
      </c>
      <c r="K1141">
        <v>178</v>
      </c>
      <c r="L1141">
        <v>22.6</v>
      </c>
      <c r="M1141">
        <v>162.9</v>
      </c>
      <c r="N1141">
        <v>21.9</v>
      </c>
      <c r="O1141">
        <v>175.5</v>
      </c>
      <c r="P1141">
        <v>9.8624299999999998</v>
      </c>
      <c r="Q1141">
        <v>110.925</v>
      </c>
      <c r="R1141">
        <v>1.85121</v>
      </c>
      <c r="S1141">
        <v>0.71701499999999996</v>
      </c>
      <c r="T1141">
        <v>0.21263899999999999</v>
      </c>
    </row>
    <row r="1142" spans="1:20" x14ac:dyDescent="0.45">
      <c r="A1142">
        <v>1141</v>
      </c>
      <c r="B1142" s="1" t="s">
        <v>1167</v>
      </c>
      <c r="C1142" s="2">
        <v>0.16717592592592592</v>
      </c>
      <c r="D1142">
        <v>37.921999999999997</v>
      </c>
      <c r="E1142">
        <v>2495.56</v>
      </c>
      <c r="F1142">
        <v>-1.0764199999999999</v>
      </c>
      <c r="G1142">
        <v>-29008.1</v>
      </c>
      <c r="H1142">
        <v>5.0826799999999998E-2</v>
      </c>
      <c r="I1142">
        <v>-0.61458100000000004</v>
      </c>
      <c r="J1142">
        <v>164.1</v>
      </c>
      <c r="K1142">
        <v>175.6</v>
      </c>
      <c r="L1142">
        <v>22.6</v>
      </c>
      <c r="M1142">
        <v>156.1</v>
      </c>
      <c r="N1142">
        <v>21.9</v>
      </c>
      <c r="O1142">
        <v>175.7</v>
      </c>
      <c r="P1142">
        <v>9.8624299999999998</v>
      </c>
      <c r="Q1142">
        <v>110.925</v>
      </c>
      <c r="R1142">
        <v>1.85121</v>
      </c>
      <c r="S1142">
        <v>0.71728899999999995</v>
      </c>
      <c r="T1142">
        <v>0.21304200000000001</v>
      </c>
    </row>
    <row r="1143" spans="1:20" x14ac:dyDescent="0.45">
      <c r="A1143">
        <v>1142</v>
      </c>
      <c r="B1143" s="1" t="s">
        <v>1168</v>
      </c>
      <c r="C1143" s="2">
        <v>0.16788194444444446</v>
      </c>
      <c r="D1143">
        <v>37.938499999999998</v>
      </c>
      <c r="E1143">
        <v>2497.7199999999998</v>
      </c>
      <c r="F1143">
        <v>-1.0764199999999999</v>
      </c>
      <c r="G1143">
        <v>-29008.1</v>
      </c>
      <c r="H1143">
        <v>5.0845300000000003E-2</v>
      </c>
      <c r="I1143">
        <v>-0.61514800000000003</v>
      </c>
      <c r="J1143">
        <v>168</v>
      </c>
      <c r="K1143">
        <v>170.2</v>
      </c>
      <c r="L1143">
        <v>22.6</v>
      </c>
      <c r="M1143">
        <v>153.30000000000001</v>
      </c>
      <c r="N1143">
        <v>21.9</v>
      </c>
      <c r="O1143">
        <v>175.7</v>
      </c>
      <c r="P1143">
        <v>9.8624299999999998</v>
      </c>
      <c r="Q1143">
        <v>110.925</v>
      </c>
      <c r="R1143">
        <v>1.85121</v>
      </c>
      <c r="S1143">
        <v>0.71701499999999996</v>
      </c>
      <c r="T1143">
        <v>0.21254600000000001</v>
      </c>
    </row>
    <row r="1144" spans="1:20" x14ac:dyDescent="0.45">
      <c r="A1144">
        <v>1143</v>
      </c>
      <c r="B1144" s="1" t="s">
        <v>1169</v>
      </c>
      <c r="C1144" s="2">
        <v>0.1685763888888889</v>
      </c>
      <c r="D1144">
        <v>37.955199999999998</v>
      </c>
      <c r="E1144">
        <v>2486.02</v>
      </c>
      <c r="F1144">
        <v>-1.0764199999999999</v>
      </c>
      <c r="G1144">
        <v>-29008.1</v>
      </c>
      <c r="H1144">
        <v>5.0845300000000003E-2</v>
      </c>
      <c r="I1144">
        <v>-0.61477000000000004</v>
      </c>
      <c r="J1144">
        <v>220.1</v>
      </c>
      <c r="K1144">
        <v>172.9</v>
      </c>
      <c r="L1144">
        <v>22.5</v>
      </c>
      <c r="M1144">
        <v>172.4</v>
      </c>
      <c r="N1144">
        <v>21.9</v>
      </c>
      <c r="O1144">
        <v>175.7</v>
      </c>
      <c r="P1144">
        <v>9.8624299999999998</v>
      </c>
      <c r="Q1144">
        <v>110.925</v>
      </c>
      <c r="R1144">
        <v>1.85121</v>
      </c>
      <c r="S1144">
        <v>0.71701499999999996</v>
      </c>
      <c r="T1144">
        <v>0.212732</v>
      </c>
    </row>
    <row r="1145" spans="1:20" x14ac:dyDescent="0.45">
      <c r="A1145">
        <v>1144</v>
      </c>
      <c r="B1145" s="1" t="s">
        <v>1170</v>
      </c>
      <c r="C1145" s="2">
        <v>0.16927083333333334</v>
      </c>
      <c r="D1145">
        <v>37.971800000000002</v>
      </c>
      <c r="E1145">
        <v>2497.7199999999998</v>
      </c>
      <c r="F1145">
        <v>-1.0764199999999999</v>
      </c>
      <c r="G1145">
        <v>-29008.1</v>
      </c>
      <c r="H1145">
        <v>5.0845300000000003E-2</v>
      </c>
      <c r="I1145">
        <v>-0.61552499999999999</v>
      </c>
      <c r="J1145">
        <v>182.3</v>
      </c>
      <c r="K1145">
        <v>175.8</v>
      </c>
      <c r="L1145">
        <v>22.6</v>
      </c>
      <c r="M1145">
        <v>162.30000000000001</v>
      </c>
      <c r="N1145">
        <v>21.9</v>
      </c>
      <c r="O1145">
        <v>175.8</v>
      </c>
      <c r="P1145">
        <v>9.8624299999999998</v>
      </c>
      <c r="Q1145">
        <v>110.925</v>
      </c>
      <c r="R1145">
        <v>1.85121</v>
      </c>
      <c r="S1145">
        <v>0.71750199999999997</v>
      </c>
      <c r="T1145">
        <v>0.212453</v>
      </c>
    </row>
    <row r="1146" spans="1:20" x14ac:dyDescent="0.45">
      <c r="A1146">
        <v>1145</v>
      </c>
      <c r="B1146" s="1" t="s">
        <v>1171</v>
      </c>
      <c r="C1146" s="2">
        <v>0.16996527777777778</v>
      </c>
      <c r="D1146">
        <v>37.988399999999999</v>
      </c>
      <c r="E1146">
        <v>2507.2600000000002</v>
      </c>
      <c r="F1146">
        <v>-1.0764199999999999</v>
      </c>
      <c r="G1146">
        <v>-29008.1</v>
      </c>
      <c r="H1146">
        <v>5.0845300000000003E-2</v>
      </c>
      <c r="I1146">
        <v>-0.61458100000000004</v>
      </c>
      <c r="J1146">
        <v>171.4</v>
      </c>
      <c r="K1146">
        <v>178.1</v>
      </c>
      <c r="L1146">
        <v>22.6</v>
      </c>
      <c r="M1146">
        <v>164.6</v>
      </c>
      <c r="N1146">
        <v>21.9</v>
      </c>
      <c r="O1146">
        <v>176</v>
      </c>
      <c r="P1146">
        <v>9.8624299999999998</v>
      </c>
      <c r="Q1146">
        <v>110.925</v>
      </c>
      <c r="R1146">
        <v>1.85121</v>
      </c>
      <c r="S1146">
        <v>0.717777</v>
      </c>
      <c r="T1146">
        <v>0.212453</v>
      </c>
    </row>
    <row r="1147" spans="1:20" x14ac:dyDescent="0.45">
      <c r="A1147">
        <v>1146</v>
      </c>
      <c r="B1147" s="1" t="s">
        <v>1172</v>
      </c>
      <c r="C1147" s="2">
        <v>0.17065972222222223</v>
      </c>
      <c r="D1147">
        <v>38.005000000000003</v>
      </c>
      <c r="E1147">
        <v>2517.7199999999998</v>
      </c>
      <c r="F1147">
        <v>-1.0764199999999999</v>
      </c>
      <c r="G1147">
        <v>-29008.1</v>
      </c>
      <c r="H1147">
        <v>5.0845300000000003E-2</v>
      </c>
      <c r="I1147">
        <v>-0.61533599999999999</v>
      </c>
      <c r="J1147">
        <v>164</v>
      </c>
      <c r="K1147">
        <v>172.5</v>
      </c>
      <c r="L1147">
        <v>22.5</v>
      </c>
      <c r="M1147">
        <v>156.4</v>
      </c>
      <c r="N1147">
        <v>21.9</v>
      </c>
      <c r="O1147">
        <v>176.1</v>
      </c>
      <c r="P1147">
        <v>9.8624299999999998</v>
      </c>
      <c r="Q1147">
        <v>110.925</v>
      </c>
      <c r="R1147">
        <v>1.85121</v>
      </c>
      <c r="S1147">
        <v>0.71759399999999995</v>
      </c>
      <c r="T1147">
        <v>0.211864</v>
      </c>
    </row>
    <row r="1148" spans="1:20" x14ac:dyDescent="0.45">
      <c r="A1148">
        <v>1147</v>
      </c>
      <c r="B1148" s="1" t="s">
        <v>1173</v>
      </c>
      <c r="C1148" s="2">
        <v>0.17135416666666667</v>
      </c>
      <c r="D1148">
        <v>38.021599999999999</v>
      </c>
      <c r="E1148">
        <v>2515.87</v>
      </c>
      <c r="F1148">
        <v>-1.0764199999999999</v>
      </c>
      <c r="G1148">
        <v>-29008.1</v>
      </c>
      <c r="H1148">
        <v>5.0845300000000003E-2</v>
      </c>
      <c r="I1148">
        <v>-0.61458100000000004</v>
      </c>
      <c r="J1148">
        <v>169.5</v>
      </c>
      <c r="K1148">
        <v>171.1</v>
      </c>
      <c r="L1148">
        <v>22.6</v>
      </c>
      <c r="M1148">
        <v>153.6</v>
      </c>
      <c r="N1148">
        <v>21.9</v>
      </c>
      <c r="O1148">
        <v>176.1</v>
      </c>
      <c r="P1148">
        <v>9.8624299999999998</v>
      </c>
      <c r="Q1148">
        <v>110.925</v>
      </c>
      <c r="R1148">
        <v>1.85121</v>
      </c>
      <c r="S1148">
        <v>0.71759399999999995</v>
      </c>
      <c r="T1148">
        <v>0.211585</v>
      </c>
    </row>
    <row r="1149" spans="1:20" x14ac:dyDescent="0.45">
      <c r="A1149">
        <v>1148</v>
      </c>
      <c r="B1149" s="1" t="s">
        <v>1174</v>
      </c>
      <c r="C1149" s="2">
        <v>0.17204861111111111</v>
      </c>
      <c r="D1149">
        <v>38.037999999999997</v>
      </c>
      <c r="E1149">
        <v>2503.25</v>
      </c>
      <c r="F1149">
        <v>-1.0764199999999999</v>
      </c>
      <c r="G1149">
        <v>-29008.1</v>
      </c>
      <c r="H1149">
        <v>5.0845300000000003E-2</v>
      </c>
      <c r="I1149">
        <v>-0.61477000000000004</v>
      </c>
      <c r="J1149">
        <v>223.6</v>
      </c>
      <c r="K1149">
        <v>174.7</v>
      </c>
      <c r="L1149">
        <v>22.5</v>
      </c>
      <c r="M1149">
        <v>171.8</v>
      </c>
      <c r="N1149">
        <v>21.9</v>
      </c>
      <c r="O1149">
        <v>176</v>
      </c>
      <c r="P1149">
        <v>9.8624299999999998</v>
      </c>
      <c r="Q1149">
        <v>110.925</v>
      </c>
      <c r="R1149">
        <v>1.85121</v>
      </c>
      <c r="S1149">
        <v>0.71768500000000002</v>
      </c>
      <c r="T1149">
        <v>0.212174</v>
      </c>
    </row>
    <row r="1150" spans="1:20" x14ac:dyDescent="0.45">
      <c r="A1150">
        <v>1149</v>
      </c>
      <c r="B1150" s="1" t="s">
        <v>1175</v>
      </c>
      <c r="C1150" s="2">
        <v>0.17274305555555555</v>
      </c>
      <c r="D1150">
        <v>38.054600000000001</v>
      </c>
      <c r="E1150">
        <v>2515.87</v>
      </c>
      <c r="F1150">
        <v>-1.0764199999999999</v>
      </c>
      <c r="G1150">
        <v>-29008.1</v>
      </c>
      <c r="H1150">
        <v>5.0845300000000003E-2</v>
      </c>
      <c r="I1150">
        <v>-0.61458100000000004</v>
      </c>
      <c r="J1150">
        <v>177.9</v>
      </c>
      <c r="K1150">
        <v>178.5</v>
      </c>
      <c r="L1150">
        <v>22.5</v>
      </c>
      <c r="M1150">
        <v>163.30000000000001</v>
      </c>
      <c r="N1150">
        <v>21.9</v>
      </c>
      <c r="O1150">
        <v>176.2</v>
      </c>
      <c r="P1150">
        <v>9.8624299999999998</v>
      </c>
      <c r="Q1150">
        <v>110.925</v>
      </c>
      <c r="R1150">
        <v>1.85121</v>
      </c>
      <c r="S1150">
        <v>0.71795900000000001</v>
      </c>
      <c r="T1150">
        <v>0.21167800000000001</v>
      </c>
    </row>
    <row r="1151" spans="1:20" x14ac:dyDescent="0.45">
      <c r="A1151">
        <v>1150</v>
      </c>
      <c r="B1151" s="1" t="s">
        <v>1176</v>
      </c>
      <c r="C1151" s="2">
        <v>0.17343749999999999</v>
      </c>
      <c r="D1151">
        <v>38.071199999999997</v>
      </c>
      <c r="E1151">
        <v>2527.2600000000002</v>
      </c>
      <c r="F1151">
        <v>-1.0764199999999999</v>
      </c>
      <c r="G1151">
        <v>-29008.1</v>
      </c>
      <c r="H1151">
        <v>5.0845300000000003E-2</v>
      </c>
      <c r="I1151">
        <v>-0.61477000000000004</v>
      </c>
      <c r="J1151">
        <v>172.5</v>
      </c>
      <c r="K1151">
        <v>174.5</v>
      </c>
      <c r="L1151">
        <v>22.5</v>
      </c>
      <c r="M1151">
        <v>163.9</v>
      </c>
      <c r="N1151">
        <v>21.9</v>
      </c>
      <c r="O1151">
        <v>176.3</v>
      </c>
      <c r="P1151">
        <v>9.8624299999999998</v>
      </c>
      <c r="Q1151">
        <v>110.925</v>
      </c>
      <c r="R1151">
        <v>1.85121</v>
      </c>
      <c r="S1151">
        <v>0.71805099999999999</v>
      </c>
      <c r="T1151">
        <v>0.21130499999999999</v>
      </c>
    </row>
    <row r="1152" spans="1:20" x14ac:dyDescent="0.45">
      <c r="A1152">
        <v>1151</v>
      </c>
      <c r="B1152" s="1" t="s">
        <v>1177</v>
      </c>
      <c r="C1152" s="2">
        <v>0.17413194444444444</v>
      </c>
      <c r="D1152">
        <v>38.088000000000001</v>
      </c>
      <c r="E1152">
        <v>2534.9499999999998</v>
      </c>
      <c r="F1152">
        <v>-1.0764199999999999</v>
      </c>
      <c r="G1152">
        <v>-29008.1</v>
      </c>
      <c r="H1152">
        <v>5.0826799999999998E-2</v>
      </c>
      <c r="I1152">
        <v>-0.61533599999999999</v>
      </c>
      <c r="J1152">
        <v>164.4</v>
      </c>
      <c r="K1152">
        <v>169.9</v>
      </c>
      <c r="L1152">
        <v>22.5</v>
      </c>
      <c r="M1152">
        <v>157.80000000000001</v>
      </c>
      <c r="N1152">
        <v>21.9</v>
      </c>
      <c r="O1152">
        <v>176.5</v>
      </c>
      <c r="P1152">
        <v>9.8624299999999998</v>
      </c>
      <c r="Q1152">
        <v>110.925</v>
      </c>
      <c r="R1152">
        <v>1.85121</v>
      </c>
      <c r="S1152">
        <v>0.71826400000000001</v>
      </c>
      <c r="T1152">
        <v>0.211088</v>
      </c>
    </row>
    <row r="1153" spans="1:20" x14ac:dyDescent="0.45">
      <c r="A1153">
        <v>1152</v>
      </c>
      <c r="B1153" s="1" t="s">
        <v>1178</v>
      </c>
      <c r="C1153" s="2">
        <v>0.17483796296296297</v>
      </c>
      <c r="D1153">
        <v>38.104599999999998</v>
      </c>
      <c r="E1153">
        <v>2531.2600000000002</v>
      </c>
      <c r="F1153">
        <v>-1.0764199999999999</v>
      </c>
      <c r="G1153">
        <v>-29008.1</v>
      </c>
      <c r="H1153">
        <v>5.0826799999999998E-2</v>
      </c>
      <c r="I1153">
        <v>-0.61552499999999999</v>
      </c>
      <c r="J1153">
        <v>170.1</v>
      </c>
      <c r="K1153">
        <v>174.3</v>
      </c>
      <c r="L1153">
        <v>22.5</v>
      </c>
      <c r="M1153">
        <v>156.19999999999999</v>
      </c>
      <c r="N1153">
        <v>21.9</v>
      </c>
      <c r="O1153">
        <v>176.5</v>
      </c>
      <c r="P1153">
        <v>9.8624299999999998</v>
      </c>
      <c r="Q1153">
        <v>110.925</v>
      </c>
      <c r="R1153">
        <v>1.85121</v>
      </c>
      <c r="S1153">
        <v>0.71835499999999997</v>
      </c>
      <c r="T1153">
        <v>0.21149200000000001</v>
      </c>
    </row>
    <row r="1154" spans="1:20" x14ac:dyDescent="0.45">
      <c r="A1154">
        <v>1153</v>
      </c>
      <c r="B1154" s="1" t="s">
        <v>1179</v>
      </c>
      <c r="C1154" s="2">
        <v>0.17552083333333335</v>
      </c>
      <c r="D1154">
        <v>38.121200000000002</v>
      </c>
      <c r="E1154">
        <v>2519.56</v>
      </c>
      <c r="F1154">
        <v>-1.0764199999999999</v>
      </c>
      <c r="G1154">
        <v>-29008.1</v>
      </c>
      <c r="H1154">
        <v>5.0845300000000003E-2</v>
      </c>
      <c r="I1154">
        <v>-0.61477000000000004</v>
      </c>
      <c r="J1154">
        <v>230.1</v>
      </c>
      <c r="K1154">
        <v>178.7</v>
      </c>
      <c r="L1154">
        <v>22.5</v>
      </c>
      <c r="M1154">
        <v>173</v>
      </c>
      <c r="N1154">
        <v>21.9</v>
      </c>
      <c r="O1154">
        <v>176.3</v>
      </c>
      <c r="P1154">
        <v>9.8624299999999998</v>
      </c>
      <c r="Q1154">
        <v>110.925</v>
      </c>
      <c r="R1154">
        <v>1.85121</v>
      </c>
      <c r="S1154">
        <v>0.71805099999999999</v>
      </c>
      <c r="T1154">
        <v>0.21118200000000001</v>
      </c>
    </row>
    <row r="1155" spans="1:20" x14ac:dyDescent="0.45">
      <c r="A1155">
        <v>1154</v>
      </c>
      <c r="B1155" s="1" t="s">
        <v>1180</v>
      </c>
      <c r="C1155" s="2">
        <v>0.17621527777777779</v>
      </c>
      <c r="D1155">
        <v>38.137700000000002</v>
      </c>
      <c r="E1155">
        <v>2534.9499999999998</v>
      </c>
      <c r="F1155">
        <v>-1.0764199999999999</v>
      </c>
      <c r="G1155">
        <v>-29008.1</v>
      </c>
      <c r="H1155">
        <v>5.0845300000000003E-2</v>
      </c>
      <c r="I1155">
        <v>-0.61458100000000004</v>
      </c>
      <c r="J1155">
        <v>183.4</v>
      </c>
      <c r="K1155">
        <v>177.3</v>
      </c>
      <c r="L1155">
        <v>22.5</v>
      </c>
      <c r="M1155">
        <v>164.9</v>
      </c>
      <c r="N1155">
        <v>21.9</v>
      </c>
      <c r="O1155">
        <v>176.5</v>
      </c>
      <c r="P1155">
        <v>9.8624299999999998</v>
      </c>
      <c r="Q1155">
        <v>110.925</v>
      </c>
      <c r="R1155">
        <v>1.85121</v>
      </c>
      <c r="S1155">
        <v>0.71853800000000001</v>
      </c>
      <c r="T1155">
        <v>0.211088</v>
      </c>
    </row>
    <row r="1156" spans="1:20" x14ac:dyDescent="0.45">
      <c r="A1156">
        <v>1155</v>
      </c>
      <c r="B1156" s="1" t="s">
        <v>1181</v>
      </c>
      <c r="C1156" s="2">
        <v>0.17690972222222223</v>
      </c>
      <c r="D1156">
        <v>38.154400000000003</v>
      </c>
      <c r="E1156">
        <v>2547.5700000000002</v>
      </c>
      <c r="F1156">
        <v>-1.0764199999999999</v>
      </c>
      <c r="G1156">
        <v>-29008.1</v>
      </c>
      <c r="H1156">
        <v>5.0845300000000003E-2</v>
      </c>
      <c r="I1156">
        <v>-0.61458100000000004</v>
      </c>
      <c r="J1156">
        <v>169.1</v>
      </c>
      <c r="K1156">
        <v>172.1</v>
      </c>
      <c r="L1156">
        <v>22.6</v>
      </c>
      <c r="M1156">
        <v>162.19999999999999</v>
      </c>
      <c r="N1156">
        <v>21.9</v>
      </c>
      <c r="O1156">
        <v>176.7</v>
      </c>
      <c r="P1156">
        <v>9.8624299999999998</v>
      </c>
      <c r="Q1156">
        <v>110.925</v>
      </c>
      <c r="R1156">
        <v>1.85121</v>
      </c>
      <c r="S1156">
        <v>0.71890399999999999</v>
      </c>
      <c r="T1156">
        <v>0.21071599999999999</v>
      </c>
    </row>
    <row r="1157" spans="1:20" x14ac:dyDescent="0.45">
      <c r="A1157">
        <v>1156</v>
      </c>
      <c r="B1157" s="1" t="s">
        <v>1182</v>
      </c>
      <c r="C1157" s="2">
        <v>0.17760416666666667</v>
      </c>
      <c r="D1157">
        <v>38.170900000000003</v>
      </c>
      <c r="E1157">
        <v>2552.1799999999998</v>
      </c>
      <c r="F1157">
        <v>-1.0764199999999999</v>
      </c>
      <c r="G1157">
        <v>-29008.1</v>
      </c>
      <c r="H1157">
        <v>5.0826799999999998E-2</v>
      </c>
      <c r="I1157">
        <v>-0.61552499999999999</v>
      </c>
      <c r="J1157">
        <v>164</v>
      </c>
      <c r="K1157">
        <v>171.8</v>
      </c>
      <c r="L1157">
        <v>22.6</v>
      </c>
      <c r="M1157">
        <v>157.80000000000001</v>
      </c>
      <c r="N1157">
        <v>21.9</v>
      </c>
      <c r="O1157">
        <v>176.8</v>
      </c>
      <c r="P1157">
        <v>9.8624299999999998</v>
      </c>
      <c r="Q1157">
        <v>110.925</v>
      </c>
      <c r="R1157">
        <v>1.85121</v>
      </c>
      <c r="S1157">
        <v>0.71902500000000003</v>
      </c>
      <c r="T1157">
        <v>0.21071599999999999</v>
      </c>
    </row>
    <row r="1158" spans="1:20" x14ac:dyDescent="0.45">
      <c r="A1158">
        <v>1157</v>
      </c>
      <c r="B1158" s="1" t="s">
        <v>1183</v>
      </c>
      <c r="C1158" s="2">
        <v>0.17829861111111112</v>
      </c>
      <c r="D1158">
        <v>38.1875</v>
      </c>
      <c r="E1158">
        <v>2547.5700000000002</v>
      </c>
      <c r="F1158">
        <v>-1.0764199999999999</v>
      </c>
      <c r="G1158">
        <v>-29008.1</v>
      </c>
      <c r="H1158">
        <v>5.0826799999999998E-2</v>
      </c>
      <c r="I1158">
        <v>-0.61514800000000003</v>
      </c>
      <c r="J1158">
        <v>161.69999999999999</v>
      </c>
      <c r="K1158">
        <v>175.3</v>
      </c>
      <c r="L1158">
        <v>22.6</v>
      </c>
      <c r="M1158">
        <v>155.9</v>
      </c>
      <c r="N1158">
        <v>22</v>
      </c>
      <c r="O1158">
        <v>176.8</v>
      </c>
      <c r="P1158">
        <v>9.8624299999999998</v>
      </c>
      <c r="Q1158">
        <v>110.925</v>
      </c>
      <c r="R1158">
        <v>1.85121</v>
      </c>
      <c r="S1158">
        <v>0.71872100000000005</v>
      </c>
      <c r="T1158">
        <v>0.210809</v>
      </c>
    </row>
    <row r="1159" spans="1:20" x14ac:dyDescent="0.45">
      <c r="A1159">
        <v>1158</v>
      </c>
      <c r="B1159" s="1" t="s">
        <v>1184</v>
      </c>
      <c r="C1159" s="2">
        <v>0.17899305555555556</v>
      </c>
      <c r="D1159">
        <v>38.204099999999997</v>
      </c>
      <c r="E1159">
        <v>2539.87</v>
      </c>
      <c r="F1159">
        <v>-1.0764199999999999</v>
      </c>
      <c r="G1159">
        <v>-29008.1</v>
      </c>
      <c r="H1159">
        <v>5.0845300000000003E-2</v>
      </c>
      <c r="I1159">
        <v>-0.61577599999999999</v>
      </c>
      <c r="J1159">
        <v>160.30000000000001</v>
      </c>
      <c r="K1159">
        <v>178</v>
      </c>
      <c r="L1159">
        <v>22.6</v>
      </c>
      <c r="M1159">
        <v>153.5</v>
      </c>
      <c r="N1159">
        <v>22</v>
      </c>
      <c r="O1159">
        <v>176.6</v>
      </c>
      <c r="P1159">
        <v>9.8624299999999998</v>
      </c>
      <c r="Q1159">
        <v>110.925</v>
      </c>
      <c r="R1159">
        <v>1.85121</v>
      </c>
      <c r="S1159">
        <v>0.71826400000000001</v>
      </c>
      <c r="T1159">
        <v>0.21071599999999999</v>
      </c>
    </row>
    <row r="1160" spans="1:20" x14ac:dyDescent="0.45">
      <c r="A1160">
        <v>1159</v>
      </c>
      <c r="B1160" s="1" t="s">
        <v>1185</v>
      </c>
      <c r="C1160" s="2">
        <v>0.1796875</v>
      </c>
      <c r="D1160">
        <v>38.220700000000001</v>
      </c>
      <c r="E1160">
        <v>2529.1</v>
      </c>
      <c r="F1160">
        <v>-1.0764199999999999</v>
      </c>
      <c r="G1160">
        <v>-29008.1</v>
      </c>
      <c r="H1160">
        <v>5.0845300000000003E-2</v>
      </c>
      <c r="I1160">
        <v>-0.61533599999999999</v>
      </c>
      <c r="J1160">
        <v>168.9</v>
      </c>
      <c r="K1160">
        <v>174.9</v>
      </c>
      <c r="L1160">
        <v>22.6</v>
      </c>
      <c r="M1160">
        <v>153.1</v>
      </c>
      <c r="N1160">
        <v>22</v>
      </c>
      <c r="O1160">
        <v>176.4</v>
      </c>
      <c r="P1160">
        <v>9.8624299999999998</v>
      </c>
      <c r="Q1160">
        <v>110.925</v>
      </c>
      <c r="R1160">
        <v>1.85121</v>
      </c>
      <c r="S1160">
        <v>0.717777</v>
      </c>
      <c r="T1160">
        <v>0.210623</v>
      </c>
    </row>
    <row r="1161" spans="1:20" x14ac:dyDescent="0.45">
      <c r="A1161">
        <v>1160</v>
      </c>
      <c r="B1161" s="1" t="s">
        <v>1186</v>
      </c>
      <c r="C1161" s="2">
        <v>0.18038194444444444</v>
      </c>
      <c r="D1161">
        <v>38.237299999999998</v>
      </c>
      <c r="E1161">
        <v>2511.87</v>
      </c>
      <c r="F1161">
        <v>-1.0764199999999999</v>
      </c>
      <c r="G1161">
        <v>-29008.1</v>
      </c>
      <c r="H1161">
        <v>5.0826799999999998E-2</v>
      </c>
      <c r="I1161">
        <v>-0.61552499999999999</v>
      </c>
      <c r="J1161">
        <v>227.2</v>
      </c>
      <c r="K1161">
        <v>170.7</v>
      </c>
      <c r="L1161">
        <v>22.6</v>
      </c>
      <c r="M1161">
        <v>170.3</v>
      </c>
      <c r="N1161">
        <v>21.9</v>
      </c>
      <c r="O1161">
        <v>176.1</v>
      </c>
      <c r="P1161">
        <v>9.8624299999999998</v>
      </c>
      <c r="Q1161">
        <v>110.925</v>
      </c>
      <c r="R1161">
        <v>1.85121</v>
      </c>
      <c r="S1161">
        <v>0.71750199999999997</v>
      </c>
      <c r="T1161">
        <v>0.21149200000000001</v>
      </c>
    </row>
    <row r="1162" spans="1:20" x14ac:dyDescent="0.45">
      <c r="A1162">
        <v>1161</v>
      </c>
      <c r="B1162" s="1" t="s">
        <v>1187</v>
      </c>
      <c r="C1162" s="2">
        <v>0.18107638888888888</v>
      </c>
      <c r="D1162">
        <v>38.254100000000001</v>
      </c>
      <c r="E1162">
        <v>2516.79</v>
      </c>
      <c r="F1162">
        <v>-1.0764199999999999</v>
      </c>
      <c r="G1162">
        <v>-29008.1</v>
      </c>
      <c r="H1162">
        <v>5.0826799999999998E-2</v>
      </c>
      <c r="I1162">
        <v>-0.61458100000000004</v>
      </c>
      <c r="J1162">
        <v>184.2</v>
      </c>
      <c r="K1162">
        <v>173.6</v>
      </c>
      <c r="L1162">
        <v>22.6</v>
      </c>
      <c r="M1162">
        <v>164.5</v>
      </c>
      <c r="N1162">
        <v>21.9</v>
      </c>
      <c r="O1162">
        <v>176.1</v>
      </c>
      <c r="P1162">
        <v>9.8624299999999998</v>
      </c>
      <c r="Q1162">
        <v>110.925</v>
      </c>
      <c r="R1162">
        <v>1.85121</v>
      </c>
      <c r="S1162">
        <v>0.71814199999999995</v>
      </c>
      <c r="T1162">
        <v>0.21118200000000001</v>
      </c>
    </row>
    <row r="1163" spans="1:20" x14ac:dyDescent="0.45">
      <c r="A1163">
        <v>1162</v>
      </c>
      <c r="B1163" s="1" t="s">
        <v>1188</v>
      </c>
      <c r="C1163" s="2">
        <v>0.18177083333333333</v>
      </c>
      <c r="D1163">
        <v>38.270699999999998</v>
      </c>
      <c r="E1163">
        <v>2521.41</v>
      </c>
      <c r="F1163">
        <v>-1.0764199999999999</v>
      </c>
      <c r="G1163">
        <v>-29008.1</v>
      </c>
      <c r="H1163">
        <v>5.0826799999999998E-2</v>
      </c>
      <c r="I1163">
        <v>-0.61458100000000004</v>
      </c>
      <c r="J1163">
        <v>170.8</v>
      </c>
      <c r="K1163">
        <v>170</v>
      </c>
      <c r="L1163">
        <v>22.6</v>
      </c>
      <c r="M1163">
        <v>163.69999999999999</v>
      </c>
      <c r="N1163">
        <v>21.9</v>
      </c>
      <c r="O1163">
        <v>176.1</v>
      </c>
      <c r="P1163">
        <v>9.8624299999999998</v>
      </c>
      <c r="Q1163">
        <v>110.925</v>
      </c>
      <c r="R1163">
        <v>1.85121</v>
      </c>
      <c r="S1163">
        <v>0.71862899999999996</v>
      </c>
      <c r="T1163">
        <v>0.21090200000000001</v>
      </c>
    </row>
    <row r="1164" spans="1:20" x14ac:dyDescent="0.45">
      <c r="A1164">
        <v>1163</v>
      </c>
      <c r="B1164" s="1" t="s">
        <v>1189</v>
      </c>
      <c r="C1164" s="2">
        <v>0.18247685185185183</v>
      </c>
      <c r="D1164">
        <v>38.287199999999999</v>
      </c>
      <c r="E1164">
        <v>2523.56</v>
      </c>
      <c r="F1164">
        <v>-1.0764199999999999</v>
      </c>
      <c r="G1164">
        <v>-29008.1</v>
      </c>
      <c r="H1164">
        <v>5.0826799999999998E-2</v>
      </c>
      <c r="I1164">
        <v>-0.61477000000000004</v>
      </c>
      <c r="J1164">
        <v>163.6</v>
      </c>
      <c r="K1164">
        <v>174.1</v>
      </c>
      <c r="L1164">
        <v>22.5</v>
      </c>
      <c r="M1164">
        <v>156.30000000000001</v>
      </c>
      <c r="N1164">
        <v>22</v>
      </c>
      <c r="O1164">
        <v>176.2</v>
      </c>
      <c r="P1164">
        <v>9.8624299999999998</v>
      </c>
      <c r="Q1164">
        <v>110.925</v>
      </c>
      <c r="R1164">
        <v>1.85121</v>
      </c>
      <c r="S1164">
        <v>0.71844699999999995</v>
      </c>
      <c r="T1164">
        <v>0.21071599999999999</v>
      </c>
    </row>
    <row r="1165" spans="1:20" x14ac:dyDescent="0.45">
      <c r="A1165">
        <v>1164</v>
      </c>
      <c r="B1165" s="1" t="s">
        <v>1190</v>
      </c>
      <c r="C1165" s="2">
        <v>0.18315972222222221</v>
      </c>
      <c r="D1165">
        <v>38.303800000000003</v>
      </c>
      <c r="E1165">
        <v>2518.64</v>
      </c>
      <c r="F1165">
        <v>-1.0764199999999999</v>
      </c>
      <c r="G1165">
        <v>-29008.1</v>
      </c>
      <c r="H1165">
        <v>5.0826799999999998E-2</v>
      </c>
      <c r="I1165">
        <v>-0.61458100000000004</v>
      </c>
      <c r="J1165">
        <v>161</v>
      </c>
      <c r="K1165">
        <v>178.2</v>
      </c>
      <c r="L1165">
        <v>22.5</v>
      </c>
      <c r="M1165">
        <v>154.30000000000001</v>
      </c>
      <c r="N1165">
        <v>22</v>
      </c>
      <c r="O1165">
        <v>176.1</v>
      </c>
      <c r="P1165">
        <v>9.8624299999999998</v>
      </c>
      <c r="Q1165">
        <v>110.925</v>
      </c>
      <c r="R1165">
        <v>1.85121</v>
      </c>
      <c r="S1165">
        <v>0.71805099999999999</v>
      </c>
      <c r="T1165">
        <v>0.21090200000000001</v>
      </c>
    </row>
    <row r="1166" spans="1:20" x14ac:dyDescent="0.45">
      <c r="A1166">
        <v>1165</v>
      </c>
      <c r="B1166" s="1" t="s">
        <v>1191</v>
      </c>
      <c r="C1166" s="2">
        <v>0.18385416666666665</v>
      </c>
      <c r="D1166">
        <v>38.320399999999999</v>
      </c>
      <c r="E1166">
        <v>2512.79</v>
      </c>
      <c r="F1166">
        <v>-1.0764199999999999</v>
      </c>
      <c r="G1166">
        <v>-29008.1</v>
      </c>
      <c r="H1166">
        <v>5.0826799999999998E-2</v>
      </c>
      <c r="I1166">
        <v>-0.61495900000000003</v>
      </c>
      <c r="J1166">
        <v>171.1</v>
      </c>
      <c r="K1166">
        <v>176.3</v>
      </c>
      <c r="L1166">
        <v>22.5</v>
      </c>
      <c r="M1166">
        <v>153</v>
      </c>
      <c r="N1166">
        <v>21.9</v>
      </c>
      <c r="O1166">
        <v>176</v>
      </c>
      <c r="P1166">
        <v>9.8624299999999998</v>
      </c>
      <c r="Q1166">
        <v>110.925</v>
      </c>
      <c r="R1166">
        <v>1.85121</v>
      </c>
      <c r="S1166">
        <v>0.71786799999999995</v>
      </c>
      <c r="T1166">
        <v>0.21130499999999999</v>
      </c>
    </row>
    <row r="1167" spans="1:20" x14ac:dyDescent="0.45">
      <c r="A1167">
        <v>1166</v>
      </c>
      <c r="B1167" s="1" t="s">
        <v>1192</v>
      </c>
      <c r="C1167" s="2">
        <v>0.18454861111111109</v>
      </c>
      <c r="D1167">
        <v>38.3371</v>
      </c>
      <c r="E1167">
        <v>2499.56</v>
      </c>
      <c r="F1167">
        <v>-1.0764199999999999</v>
      </c>
      <c r="G1167">
        <v>-29008.1</v>
      </c>
      <c r="H1167">
        <v>5.0826799999999998E-2</v>
      </c>
      <c r="I1167">
        <v>-0.61577599999999999</v>
      </c>
      <c r="J1167">
        <v>222</v>
      </c>
      <c r="K1167">
        <v>171.5</v>
      </c>
      <c r="L1167">
        <v>22.5</v>
      </c>
      <c r="M1167">
        <v>170.3</v>
      </c>
      <c r="N1167">
        <v>21.9</v>
      </c>
      <c r="O1167">
        <v>175.7</v>
      </c>
      <c r="P1167">
        <v>9.8624299999999998</v>
      </c>
      <c r="Q1167">
        <v>110.925</v>
      </c>
      <c r="R1167">
        <v>1.85121</v>
      </c>
      <c r="S1167">
        <v>0.71768500000000002</v>
      </c>
      <c r="T1167">
        <v>0.21130499999999999</v>
      </c>
    </row>
    <row r="1168" spans="1:20" x14ac:dyDescent="0.45">
      <c r="A1168">
        <v>1167</v>
      </c>
      <c r="B1168" s="1" t="s">
        <v>1193</v>
      </c>
      <c r="C1168" s="2">
        <v>0.18524305555555556</v>
      </c>
      <c r="D1168">
        <v>38.3536</v>
      </c>
      <c r="E1168">
        <v>2506.33</v>
      </c>
      <c r="F1168">
        <v>-1.0764199999999999</v>
      </c>
      <c r="G1168">
        <v>-29008.1</v>
      </c>
      <c r="H1168">
        <v>5.0845300000000003E-2</v>
      </c>
      <c r="I1168">
        <v>-0.61458100000000004</v>
      </c>
      <c r="J1168">
        <v>179.1</v>
      </c>
      <c r="K1168">
        <v>173.2</v>
      </c>
      <c r="L1168">
        <v>22.5</v>
      </c>
      <c r="M1168">
        <v>163.19999999999999</v>
      </c>
      <c r="N1168">
        <v>21.9</v>
      </c>
      <c r="O1168">
        <v>175.7</v>
      </c>
      <c r="P1168">
        <v>9.8624299999999998</v>
      </c>
      <c r="Q1168">
        <v>110.925</v>
      </c>
      <c r="R1168">
        <v>1.85121</v>
      </c>
      <c r="S1168">
        <v>0.71805099999999999</v>
      </c>
      <c r="T1168">
        <v>0.21130499999999999</v>
      </c>
    </row>
    <row r="1169" spans="1:20" x14ac:dyDescent="0.45">
      <c r="A1169">
        <v>1168</v>
      </c>
      <c r="B1169" s="1" t="s">
        <v>1194</v>
      </c>
      <c r="C1169" s="2">
        <v>0.18593750000000001</v>
      </c>
      <c r="D1169">
        <v>38.370199999999997</v>
      </c>
      <c r="E1169">
        <v>2510.9499999999998</v>
      </c>
      <c r="F1169">
        <v>-1.0764199999999999</v>
      </c>
      <c r="G1169">
        <v>-29008.1</v>
      </c>
      <c r="H1169">
        <v>5.0845300000000003E-2</v>
      </c>
      <c r="I1169">
        <v>-0.61552499999999999</v>
      </c>
      <c r="J1169">
        <v>170.5</v>
      </c>
      <c r="K1169">
        <v>176.1</v>
      </c>
      <c r="L1169">
        <v>22.5</v>
      </c>
      <c r="M1169">
        <v>162.69999999999999</v>
      </c>
      <c r="N1169">
        <v>21.9</v>
      </c>
      <c r="O1169">
        <v>175.8</v>
      </c>
      <c r="P1169">
        <v>9.8624299999999998</v>
      </c>
      <c r="Q1169">
        <v>110.925</v>
      </c>
      <c r="R1169">
        <v>1.85121</v>
      </c>
      <c r="S1169">
        <v>0.71835499999999997</v>
      </c>
      <c r="T1169">
        <v>0.211088</v>
      </c>
    </row>
    <row r="1170" spans="1:20" x14ac:dyDescent="0.45">
      <c r="A1170">
        <v>1169</v>
      </c>
      <c r="B1170" s="1" t="s">
        <v>1195</v>
      </c>
      <c r="C1170" s="2">
        <v>0.18664351851851854</v>
      </c>
      <c r="D1170">
        <v>38.386800000000001</v>
      </c>
      <c r="E1170">
        <v>2516.79</v>
      </c>
      <c r="F1170">
        <v>-1.0764199999999999</v>
      </c>
      <c r="G1170">
        <v>-29008.1</v>
      </c>
      <c r="H1170">
        <v>5.0826799999999998E-2</v>
      </c>
      <c r="I1170">
        <v>-0.61552499999999999</v>
      </c>
      <c r="J1170">
        <v>163.30000000000001</v>
      </c>
      <c r="K1170">
        <v>178.5</v>
      </c>
      <c r="L1170">
        <v>22.5</v>
      </c>
      <c r="M1170">
        <v>156.1</v>
      </c>
      <c r="N1170">
        <v>21.9</v>
      </c>
      <c r="O1170">
        <v>175.9</v>
      </c>
      <c r="P1170">
        <v>9.8624299999999998</v>
      </c>
      <c r="Q1170">
        <v>110.925</v>
      </c>
      <c r="R1170">
        <v>1.85121</v>
      </c>
      <c r="S1170">
        <v>0.71835499999999997</v>
      </c>
      <c r="T1170">
        <v>0.21090200000000001</v>
      </c>
    </row>
    <row r="1171" spans="1:20" x14ac:dyDescent="0.45">
      <c r="A1171">
        <v>1170</v>
      </c>
      <c r="B1171" s="1" t="s">
        <v>1196</v>
      </c>
      <c r="C1171" s="2">
        <v>0.18732638888888889</v>
      </c>
      <c r="D1171">
        <v>38.403399999999998</v>
      </c>
      <c r="E1171">
        <v>2516.79</v>
      </c>
      <c r="F1171">
        <v>-1.0764199999999999</v>
      </c>
      <c r="G1171">
        <v>-29008.1</v>
      </c>
      <c r="H1171">
        <v>5.0826799999999998E-2</v>
      </c>
      <c r="I1171">
        <v>-0.61495900000000003</v>
      </c>
      <c r="J1171">
        <v>161</v>
      </c>
      <c r="K1171">
        <v>173.1</v>
      </c>
      <c r="L1171">
        <v>22.6</v>
      </c>
      <c r="M1171">
        <v>153.30000000000001</v>
      </c>
      <c r="N1171">
        <v>22</v>
      </c>
      <c r="O1171">
        <v>175.8</v>
      </c>
      <c r="P1171">
        <v>9.8624299999999998</v>
      </c>
      <c r="Q1171">
        <v>110.925</v>
      </c>
      <c r="R1171">
        <v>1.85121</v>
      </c>
      <c r="S1171">
        <v>0.71826400000000001</v>
      </c>
      <c r="T1171">
        <v>0.210809</v>
      </c>
    </row>
    <row r="1172" spans="1:20" x14ac:dyDescent="0.45">
      <c r="A1172">
        <v>1171</v>
      </c>
      <c r="B1172" s="1" t="s">
        <v>1197</v>
      </c>
      <c r="C1172" s="2">
        <v>0.18802083333333333</v>
      </c>
      <c r="D1172">
        <v>38.420099999999998</v>
      </c>
      <c r="E1172">
        <v>2508.1799999999998</v>
      </c>
      <c r="F1172">
        <v>-1.0764199999999999</v>
      </c>
      <c r="G1172">
        <v>-29008.1</v>
      </c>
      <c r="H1172">
        <v>5.0845300000000003E-2</v>
      </c>
      <c r="I1172">
        <v>-0.61458100000000004</v>
      </c>
      <c r="J1172">
        <v>170.8</v>
      </c>
      <c r="K1172">
        <v>171.3</v>
      </c>
      <c r="L1172">
        <v>22.6</v>
      </c>
      <c r="M1172">
        <v>153</v>
      </c>
      <c r="N1172">
        <v>22</v>
      </c>
      <c r="O1172">
        <v>175.7</v>
      </c>
      <c r="P1172">
        <v>9.8624299999999998</v>
      </c>
      <c r="Q1172">
        <v>110.925</v>
      </c>
      <c r="R1172">
        <v>1.85121</v>
      </c>
      <c r="S1172">
        <v>0.71795900000000001</v>
      </c>
      <c r="T1172">
        <v>0.21099499999999999</v>
      </c>
    </row>
    <row r="1173" spans="1:20" x14ac:dyDescent="0.45">
      <c r="A1173">
        <v>1172</v>
      </c>
      <c r="B1173" s="1" t="s">
        <v>1198</v>
      </c>
      <c r="C1173" s="2">
        <v>0.18871527777777777</v>
      </c>
      <c r="D1173">
        <v>38.436599999999999</v>
      </c>
      <c r="E1173">
        <v>2490.9499999999998</v>
      </c>
      <c r="F1173">
        <v>-1.0764199999999999</v>
      </c>
      <c r="G1173">
        <v>-29008.1</v>
      </c>
      <c r="H1173">
        <v>5.0845300000000003E-2</v>
      </c>
      <c r="I1173">
        <v>-0.61477000000000004</v>
      </c>
      <c r="J1173">
        <v>224</v>
      </c>
      <c r="K1173">
        <v>175.5</v>
      </c>
      <c r="L1173">
        <v>22.6</v>
      </c>
      <c r="M1173">
        <v>172.5</v>
      </c>
      <c r="N1173">
        <v>22</v>
      </c>
      <c r="O1173">
        <v>175.5</v>
      </c>
      <c r="P1173">
        <v>9.8624299999999998</v>
      </c>
      <c r="Q1173">
        <v>110.925</v>
      </c>
      <c r="R1173">
        <v>1.85121</v>
      </c>
      <c r="S1173">
        <v>0.717777</v>
      </c>
      <c r="T1173">
        <v>0.21149200000000001</v>
      </c>
    </row>
    <row r="1174" spans="1:20" x14ac:dyDescent="0.45">
      <c r="A1174">
        <v>1173</v>
      </c>
      <c r="B1174" s="1" t="s">
        <v>1199</v>
      </c>
      <c r="C1174" s="2">
        <v>0.18940972222222222</v>
      </c>
      <c r="D1174">
        <v>38.453400000000002</v>
      </c>
      <c r="E1174">
        <v>2501.41</v>
      </c>
      <c r="F1174">
        <v>-1.0764199999999999</v>
      </c>
      <c r="G1174">
        <v>-29008.1</v>
      </c>
      <c r="H1174">
        <v>5.0845300000000003E-2</v>
      </c>
      <c r="I1174">
        <v>-0.61533599999999999</v>
      </c>
      <c r="J1174">
        <v>179.6</v>
      </c>
      <c r="K1174">
        <v>178.1</v>
      </c>
      <c r="L1174">
        <v>22.6</v>
      </c>
      <c r="M1174">
        <v>164</v>
      </c>
      <c r="N1174">
        <v>21.9</v>
      </c>
      <c r="O1174">
        <v>175.5</v>
      </c>
      <c r="P1174">
        <v>9.8624299999999998</v>
      </c>
      <c r="Q1174">
        <v>110.925</v>
      </c>
      <c r="R1174">
        <v>1.85121</v>
      </c>
      <c r="S1174">
        <v>0.71814199999999995</v>
      </c>
      <c r="T1174">
        <v>0.21090200000000001</v>
      </c>
    </row>
    <row r="1175" spans="1:20" x14ac:dyDescent="0.45">
      <c r="A1175">
        <v>1174</v>
      </c>
      <c r="B1175" s="1" t="s">
        <v>1200</v>
      </c>
      <c r="C1175" s="2">
        <v>0.19011574074074075</v>
      </c>
      <c r="D1175">
        <v>38.469900000000003</v>
      </c>
      <c r="E1175">
        <v>2510.02</v>
      </c>
      <c r="F1175">
        <v>-1.0764199999999999</v>
      </c>
      <c r="G1175">
        <v>-29008.1</v>
      </c>
      <c r="H1175">
        <v>5.0845300000000003E-2</v>
      </c>
      <c r="I1175">
        <v>-0.61458100000000004</v>
      </c>
      <c r="J1175">
        <v>170.3</v>
      </c>
      <c r="K1175">
        <v>175</v>
      </c>
      <c r="L1175">
        <v>22.5</v>
      </c>
      <c r="M1175">
        <v>164.1</v>
      </c>
      <c r="N1175">
        <v>22</v>
      </c>
      <c r="O1175">
        <v>175.7</v>
      </c>
      <c r="P1175">
        <v>9.8624299999999998</v>
      </c>
      <c r="Q1175">
        <v>110.925</v>
      </c>
      <c r="R1175">
        <v>1.85121</v>
      </c>
      <c r="S1175">
        <v>0.71826400000000001</v>
      </c>
      <c r="T1175">
        <v>0.21052999999999999</v>
      </c>
    </row>
    <row r="1176" spans="1:20" x14ac:dyDescent="0.45">
      <c r="A1176">
        <v>1175</v>
      </c>
      <c r="B1176" s="1" t="s">
        <v>1201</v>
      </c>
      <c r="C1176" s="2">
        <v>0.19081018518518519</v>
      </c>
      <c r="D1176">
        <v>38.486400000000003</v>
      </c>
      <c r="E1176">
        <v>2514.9499999999998</v>
      </c>
      <c r="F1176">
        <v>-1.0764199999999999</v>
      </c>
      <c r="G1176">
        <v>-29008.1</v>
      </c>
      <c r="H1176">
        <v>5.0845300000000003E-2</v>
      </c>
      <c r="I1176">
        <v>-0.61495900000000003</v>
      </c>
      <c r="J1176">
        <v>163.30000000000001</v>
      </c>
      <c r="K1176">
        <v>170.5</v>
      </c>
      <c r="L1176">
        <v>22.5</v>
      </c>
      <c r="M1176">
        <v>157.30000000000001</v>
      </c>
      <c r="N1176">
        <v>21.9</v>
      </c>
      <c r="O1176">
        <v>175.7</v>
      </c>
      <c r="P1176">
        <v>9.8624299999999998</v>
      </c>
      <c r="Q1176">
        <v>110.925</v>
      </c>
      <c r="R1176">
        <v>1.85121</v>
      </c>
      <c r="S1176">
        <v>0.71844699999999995</v>
      </c>
      <c r="T1176">
        <v>0.21099499999999999</v>
      </c>
    </row>
    <row r="1177" spans="1:20" x14ac:dyDescent="0.45">
      <c r="A1177">
        <v>1176</v>
      </c>
      <c r="B1177" s="1" t="s">
        <v>1202</v>
      </c>
      <c r="C1177" s="2">
        <v>0.19149305555555554</v>
      </c>
      <c r="D1177">
        <v>38.503</v>
      </c>
      <c r="E1177">
        <v>2510.9499999999998</v>
      </c>
      <c r="F1177">
        <v>-1.0764199999999999</v>
      </c>
      <c r="G1177">
        <v>-29008.1</v>
      </c>
      <c r="H1177">
        <v>5.0826799999999998E-2</v>
      </c>
      <c r="I1177">
        <v>-0.61495900000000003</v>
      </c>
      <c r="J1177">
        <v>160.9</v>
      </c>
      <c r="K1177">
        <v>173.3</v>
      </c>
      <c r="L1177">
        <v>22.5</v>
      </c>
      <c r="M1177">
        <v>155</v>
      </c>
      <c r="N1177">
        <v>21.9</v>
      </c>
      <c r="O1177">
        <v>175.7</v>
      </c>
      <c r="P1177">
        <v>9.8624299999999998</v>
      </c>
      <c r="Q1177">
        <v>110.925</v>
      </c>
      <c r="R1177">
        <v>1.85121</v>
      </c>
      <c r="S1177">
        <v>0.71814199999999995</v>
      </c>
      <c r="T1177">
        <v>0.21090200000000001</v>
      </c>
    </row>
    <row r="1178" spans="1:20" x14ac:dyDescent="0.45">
      <c r="A1178">
        <v>1177</v>
      </c>
      <c r="B1178" s="1" t="s">
        <v>1203</v>
      </c>
      <c r="C1178" s="2">
        <v>0.19218749999999998</v>
      </c>
      <c r="D1178">
        <v>38.519599999999997</v>
      </c>
      <c r="E1178">
        <v>2500.4899999999998</v>
      </c>
      <c r="F1178">
        <v>-1.0764199999999999</v>
      </c>
      <c r="G1178">
        <v>-29008.1</v>
      </c>
      <c r="H1178">
        <v>5.0845300000000003E-2</v>
      </c>
      <c r="I1178">
        <v>-0.61552499999999999</v>
      </c>
      <c r="J1178">
        <v>168.9</v>
      </c>
      <c r="K1178">
        <v>176.3</v>
      </c>
      <c r="L1178">
        <v>22.5</v>
      </c>
      <c r="M1178">
        <v>151.80000000000001</v>
      </c>
      <c r="N1178">
        <v>21.9</v>
      </c>
      <c r="O1178">
        <v>175.5</v>
      </c>
      <c r="P1178">
        <v>9.8624299999999998</v>
      </c>
      <c r="Q1178">
        <v>110.925</v>
      </c>
      <c r="R1178">
        <v>1.85121</v>
      </c>
      <c r="S1178">
        <v>0.71795900000000001</v>
      </c>
      <c r="T1178">
        <v>0.210623</v>
      </c>
    </row>
    <row r="1179" spans="1:20" x14ac:dyDescent="0.45">
      <c r="A1179">
        <v>1178</v>
      </c>
      <c r="B1179" s="1" t="s">
        <v>1204</v>
      </c>
      <c r="C1179" s="2">
        <v>0.19288194444444443</v>
      </c>
      <c r="D1179">
        <v>38.536200000000001</v>
      </c>
      <c r="E1179">
        <v>2486.9499999999998</v>
      </c>
      <c r="F1179">
        <v>-1.0764199999999999</v>
      </c>
      <c r="G1179">
        <v>-29008.1</v>
      </c>
      <c r="H1179">
        <v>5.0845300000000003E-2</v>
      </c>
      <c r="I1179">
        <v>-0.61514800000000003</v>
      </c>
      <c r="J1179">
        <v>222.4</v>
      </c>
      <c r="K1179">
        <v>178.8</v>
      </c>
      <c r="L1179">
        <v>22.6</v>
      </c>
      <c r="M1179">
        <v>170</v>
      </c>
      <c r="N1179">
        <v>21.9</v>
      </c>
      <c r="O1179">
        <v>175.3</v>
      </c>
      <c r="P1179">
        <v>9.8624299999999998</v>
      </c>
      <c r="Q1179">
        <v>110.925</v>
      </c>
      <c r="R1179">
        <v>1.85121</v>
      </c>
      <c r="S1179">
        <v>0.71786799999999995</v>
      </c>
      <c r="T1179">
        <v>0.211399</v>
      </c>
    </row>
    <row r="1180" spans="1:20" x14ac:dyDescent="0.45">
      <c r="A1180">
        <v>1179</v>
      </c>
      <c r="B1180" s="1" t="s">
        <v>1205</v>
      </c>
      <c r="C1180" s="2">
        <v>0.19358796296296296</v>
      </c>
      <c r="D1180">
        <v>38.552700000000002</v>
      </c>
      <c r="E1180">
        <v>2498.64</v>
      </c>
      <c r="F1180">
        <v>-1.0764199999999999</v>
      </c>
      <c r="G1180">
        <v>-29008.1</v>
      </c>
      <c r="H1180">
        <v>5.0845300000000003E-2</v>
      </c>
      <c r="I1180">
        <v>-0.61552499999999999</v>
      </c>
      <c r="J1180">
        <v>180.6</v>
      </c>
      <c r="K1180">
        <v>173.3</v>
      </c>
      <c r="L1180">
        <v>22.6</v>
      </c>
      <c r="M1180">
        <v>161.80000000000001</v>
      </c>
      <c r="N1180">
        <v>21.9</v>
      </c>
      <c r="O1180">
        <v>175.4</v>
      </c>
      <c r="P1180">
        <v>9.8624299999999998</v>
      </c>
      <c r="Q1180">
        <v>110.925</v>
      </c>
      <c r="R1180">
        <v>1.85121</v>
      </c>
      <c r="S1180">
        <v>0.71814199999999995</v>
      </c>
      <c r="T1180">
        <v>0.21090200000000001</v>
      </c>
    </row>
    <row r="1181" spans="1:20" x14ac:dyDescent="0.45">
      <c r="A1181">
        <v>1180</v>
      </c>
      <c r="B1181" s="1" t="s">
        <v>1206</v>
      </c>
      <c r="C1181" s="2">
        <v>0.1942824074074074</v>
      </c>
      <c r="D1181">
        <v>38.569400000000002</v>
      </c>
      <c r="E1181">
        <v>2505.1</v>
      </c>
      <c r="F1181">
        <v>-1.0764199999999999</v>
      </c>
      <c r="G1181">
        <v>-29008.1</v>
      </c>
      <c r="H1181">
        <v>5.0845300000000003E-2</v>
      </c>
      <c r="I1181">
        <v>-0.61458100000000004</v>
      </c>
      <c r="J1181">
        <v>172</v>
      </c>
      <c r="K1181">
        <v>169.7</v>
      </c>
      <c r="L1181">
        <v>22.5</v>
      </c>
      <c r="M1181">
        <v>164</v>
      </c>
      <c r="N1181">
        <v>21.9</v>
      </c>
      <c r="O1181">
        <v>175.4</v>
      </c>
      <c r="P1181">
        <v>9.8624299999999998</v>
      </c>
      <c r="Q1181">
        <v>110.925</v>
      </c>
      <c r="R1181">
        <v>1.85121</v>
      </c>
      <c r="S1181">
        <v>0.71872100000000005</v>
      </c>
      <c r="T1181">
        <v>0.21130499999999999</v>
      </c>
    </row>
    <row r="1182" spans="1:20" x14ac:dyDescent="0.45">
      <c r="A1182">
        <v>1181</v>
      </c>
      <c r="B1182" s="1" t="s">
        <v>1207</v>
      </c>
      <c r="C1182" s="2">
        <v>0.19497685185185185</v>
      </c>
      <c r="D1182">
        <v>38.585999999999999</v>
      </c>
      <c r="E1182">
        <v>2508.1799999999998</v>
      </c>
      <c r="F1182">
        <v>-1.0764199999999999</v>
      </c>
      <c r="G1182">
        <v>-29008.1</v>
      </c>
      <c r="H1182">
        <v>5.0845300000000003E-2</v>
      </c>
      <c r="I1182">
        <v>-0.61458100000000004</v>
      </c>
      <c r="J1182">
        <v>163.6</v>
      </c>
      <c r="K1182">
        <v>167.2</v>
      </c>
      <c r="L1182">
        <v>22.6</v>
      </c>
      <c r="M1182">
        <v>161.5</v>
      </c>
      <c r="N1182">
        <v>21.9</v>
      </c>
      <c r="O1182">
        <v>175.5</v>
      </c>
      <c r="P1182">
        <v>9.8624299999999998</v>
      </c>
      <c r="Q1182">
        <v>110.925</v>
      </c>
      <c r="R1182">
        <v>1.85121</v>
      </c>
      <c r="S1182">
        <v>0.71862899999999996</v>
      </c>
      <c r="T1182">
        <v>0.21043700000000001</v>
      </c>
    </row>
    <row r="1183" spans="1:20" x14ac:dyDescent="0.45">
      <c r="A1183">
        <v>1182</v>
      </c>
      <c r="B1183" s="1" t="s">
        <v>1208</v>
      </c>
      <c r="C1183" s="2">
        <v>0.19565972222222219</v>
      </c>
      <c r="D1183">
        <v>38.602600000000002</v>
      </c>
      <c r="E1183">
        <v>2500.4899999999998</v>
      </c>
      <c r="F1183">
        <v>-1.0764199999999999</v>
      </c>
      <c r="G1183">
        <v>-29008.1</v>
      </c>
      <c r="H1183">
        <v>5.0826799999999998E-2</v>
      </c>
      <c r="I1183">
        <v>-0.61552499999999999</v>
      </c>
      <c r="J1183">
        <v>170</v>
      </c>
      <c r="K1183">
        <v>165.1</v>
      </c>
      <c r="L1183">
        <v>22.5</v>
      </c>
      <c r="M1183">
        <v>153.80000000000001</v>
      </c>
      <c r="N1183">
        <v>21.9</v>
      </c>
      <c r="O1183">
        <v>175.5</v>
      </c>
      <c r="P1183">
        <v>9.8624299999999998</v>
      </c>
      <c r="Q1183">
        <v>110.925</v>
      </c>
      <c r="R1183">
        <v>1.85121</v>
      </c>
      <c r="S1183">
        <v>0.71844699999999995</v>
      </c>
      <c r="T1183">
        <v>0.21090200000000001</v>
      </c>
    </row>
    <row r="1184" spans="1:20" x14ac:dyDescent="0.45">
      <c r="A1184">
        <v>1183</v>
      </c>
      <c r="B1184" s="1" t="s">
        <v>1209</v>
      </c>
      <c r="C1184" s="2">
        <v>0.19635416666666669</v>
      </c>
      <c r="D1184">
        <v>38.619100000000003</v>
      </c>
      <c r="E1184">
        <v>2483.25</v>
      </c>
      <c r="F1184">
        <v>-1.0764199999999999</v>
      </c>
      <c r="G1184">
        <v>-29008.1</v>
      </c>
      <c r="H1184">
        <v>5.0826799999999998E-2</v>
      </c>
      <c r="I1184">
        <v>-0.61514800000000003</v>
      </c>
      <c r="J1184">
        <v>227.1</v>
      </c>
      <c r="K1184">
        <v>171.1</v>
      </c>
      <c r="L1184">
        <v>22.6</v>
      </c>
      <c r="M1184">
        <v>172.7</v>
      </c>
      <c r="N1184">
        <v>21.9</v>
      </c>
      <c r="O1184">
        <v>175.4</v>
      </c>
      <c r="P1184">
        <v>9.8624299999999998</v>
      </c>
      <c r="Q1184">
        <v>110.925</v>
      </c>
      <c r="R1184">
        <v>1.85121</v>
      </c>
      <c r="S1184">
        <v>0.71814199999999995</v>
      </c>
      <c r="T1184">
        <v>0.21130499999999999</v>
      </c>
    </row>
    <row r="1185" spans="1:20" x14ac:dyDescent="0.45">
      <c r="A1185">
        <v>1184</v>
      </c>
      <c r="B1185" s="1" t="s">
        <v>1210</v>
      </c>
      <c r="C1185" s="2">
        <v>0.19704861111111113</v>
      </c>
      <c r="D1185">
        <v>38.6357</v>
      </c>
      <c r="E1185">
        <v>2491.87</v>
      </c>
      <c r="F1185">
        <v>-1.0764199999999999</v>
      </c>
      <c r="G1185">
        <v>-29008.1</v>
      </c>
      <c r="H1185">
        <v>5.0845300000000003E-2</v>
      </c>
      <c r="I1185">
        <v>-0.61514800000000003</v>
      </c>
      <c r="J1185">
        <v>180.2</v>
      </c>
      <c r="K1185">
        <v>176.2</v>
      </c>
      <c r="L1185">
        <v>22.6</v>
      </c>
      <c r="M1185">
        <v>162.6</v>
      </c>
      <c r="N1185">
        <v>21.9</v>
      </c>
      <c r="O1185">
        <v>175.5</v>
      </c>
      <c r="P1185">
        <v>9.8624299999999998</v>
      </c>
      <c r="Q1185">
        <v>110.925</v>
      </c>
      <c r="R1185">
        <v>1.85121</v>
      </c>
      <c r="S1185">
        <v>0.71844699999999995</v>
      </c>
      <c r="T1185">
        <v>0.21118200000000001</v>
      </c>
    </row>
    <row r="1186" spans="1:20" x14ac:dyDescent="0.45">
      <c r="A1186">
        <v>1185</v>
      </c>
      <c r="B1186" s="1" t="s">
        <v>1211</v>
      </c>
      <c r="C1186" s="2">
        <v>0.19775462962962964</v>
      </c>
      <c r="D1186">
        <v>38.652500000000003</v>
      </c>
      <c r="E1186">
        <v>2499.56</v>
      </c>
      <c r="F1186">
        <v>-1.0764199999999999</v>
      </c>
      <c r="G1186">
        <v>-29008.1</v>
      </c>
      <c r="H1186">
        <v>5.0826799999999998E-2</v>
      </c>
      <c r="I1186">
        <v>-0.61514800000000003</v>
      </c>
      <c r="J1186">
        <v>179.7</v>
      </c>
      <c r="K1186">
        <v>177.8</v>
      </c>
      <c r="L1186">
        <v>22.6</v>
      </c>
      <c r="M1186">
        <v>162.69999999999999</v>
      </c>
      <c r="N1186">
        <v>22</v>
      </c>
      <c r="O1186">
        <v>175.7</v>
      </c>
      <c r="P1186">
        <v>9.8624299999999998</v>
      </c>
      <c r="Q1186">
        <v>110.925</v>
      </c>
      <c r="R1186">
        <v>1.85121</v>
      </c>
      <c r="S1186">
        <v>0.71826400000000001</v>
      </c>
      <c r="T1186">
        <v>0.21149200000000001</v>
      </c>
    </row>
    <row r="1187" spans="1:20" x14ac:dyDescent="0.45">
      <c r="A1187">
        <v>1186</v>
      </c>
      <c r="B1187" s="1" t="s">
        <v>1212</v>
      </c>
      <c r="C1187" s="2">
        <v>0.19844907407407408</v>
      </c>
      <c r="D1187">
        <v>38.668900000000001</v>
      </c>
      <c r="E1187">
        <v>2509.1</v>
      </c>
      <c r="F1187">
        <v>-1.0764199999999999</v>
      </c>
      <c r="G1187">
        <v>-29008.1</v>
      </c>
      <c r="H1187">
        <v>5.0845300000000003E-2</v>
      </c>
      <c r="I1187">
        <v>-0.61458100000000004</v>
      </c>
      <c r="J1187">
        <v>169.6</v>
      </c>
      <c r="K1187">
        <v>172.5</v>
      </c>
      <c r="L1187">
        <v>22.6</v>
      </c>
      <c r="M1187">
        <v>160.19999999999999</v>
      </c>
      <c r="N1187">
        <v>22</v>
      </c>
      <c r="O1187">
        <v>175.9</v>
      </c>
      <c r="P1187">
        <v>9.8624299999999998</v>
      </c>
      <c r="Q1187">
        <v>110.925</v>
      </c>
      <c r="R1187">
        <v>1.85121</v>
      </c>
      <c r="S1187">
        <v>0.71862899999999996</v>
      </c>
      <c r="T1187">
        <v>0.21118200000000001</v>
      </c>
    </row>
    <row r="1188" spans="1:20" x14ac:dyDescent="0.45">
      <c r="A1188">
        <v>1187</v>
      </c>
      <c r="B1188" s="1" t="s">
        <v>1213</v>
      </c>
      <c r="C1188" s="2">
        <v>0.19914351851851853</v>
      </c>
      <c r="D1188">
        <v>38.685499999999998</v>
      </c>
      <c r="E1188">
        <v>2512.79</v>
      </c>
      <c r="F1188">
        <v>-1.0764199999999999</v>
      </c>
      <c r="G1188">
        <v>-29008.1</v>
      </c>
      <c r="H1188">
        <v>5.0826799999999998E-2</v>
      </c>
      <c r="I1188">
        <v>-0.61552499999999999</v>
      </c>
      <c r="J1188">
        <v>163.30000000000001</v>
      </c>
      <c r="K1188">
        <v>171.3</v>
      </c>
      <c r="L1188">
        <v>22.6</v>
      </c>
      <c r="M1188">
        <v>157</v>
      </c>
      <c r="N1188">
        <v>22</v>
      </c>
      <c r="O1188">
        <v>176</v>
      </c>
      <c r="P1188">
        <v>9.8624299999999998</v>
      </c>
      <c r="Q1188">
        <v>110.925</v>
      </c>
      <c r="R1188">
        <v>1.85121</v>
      </c>
      <c r="S1188">
        <v>0.71872100000000005</v>
      </c>
      <c r="T1188">
        <v>0.21130499999999999</v>
      </c>
    </row>
    <row r="1189" spans="1:20" x14ac:dyDescent="0.45">
      <c r="A1189">
        <v>1188</v>
      </c>
      <c r="B1189" s="1" t="s">
        <v>1214</v>
      </c>
      <c r="C1189" s="2">
        <v>0.1998263888888889</v>
      </c>
      <c r="D1189">
        <v>38.702300000000001</v>
      </c>
      <c r="E1189">
        <v>2509.1</v>
      </c>
      <c r="F1189">
        <v>-1.0764199999999999</v>
      </c>
      <c r="G1189">
        <v>-29008.1</v>
      </c>
      <c r="H1189">
        <v>5.0845300000000003E-2</v>
      </c>
      <c r="I1189">
        <v>-0.61552499999999999</v>
      </c>
      <c r="J1189">
        <v>161</v>
      </c>
      <c r="K1189">
        <v>174.4</v>
      </c>
      <c r="L1189">
        <v>22.6</v>
      </c>
      <c r="M1189">
        <v>152.80000000000001</v>
      </c>
      <c r="N1189">
        <v>22</v>
      </c>
      <c r="O1189">
        <v>176</v>
      </c>
      <c r="P1189">
        <v>9.8624299999999998</v>
      </c>
      <c r="Q1189">
        <v>110.925</v>
      </c>
      <c r="R1189">
        <v>1.85121</v>
      </c>
      <c r="S1189">
        <v>0.71844699999999995</v>
      </c>
      <c r="T1189">
        <v>0.21099499999999999</v>
      </c>
    </row>
    <row r="1190" spans="1:20" x14ac:dyDescent="0.45">
      <c r="A1190">
        <v>1189</v>
      </c>
      <c r="B1190" s="1" t="s">
        <v>1215</v>
      </c>
      <c r="C1190" s="2">
        <v>0.20052083333333334</v>
      </c>
      <c r="D1190">
        <v>38.718800000000002</v>
      </c>
      <c r="E1190">
        <v>2501.41</v>
      </c>
      <c r="F1190">
        <v>-1.0764199999999999</v>
      </c>
      <c r="G1190">
        <v>-29008.1</v>
      </c>
      <c r="H1190">
        <v>5.0826799999999998E-2</v>
      </c>
      <c r="I1190">
        <v>-0.61533599999999999</v>
      </c>
      <c r="J1190">
        <v>159.6</v>
      </c>
      <c r="K1190">
        <v>178.2</v>
      </c>
      <c r="L1190">
        <v>22.6</v>
      </c>
      <c r="M1190">
        <v>152.19999999999999</v>
      </c>
      <c r="N1190">
        <v>22</v>
      </c>
      <c r="O1190">
        <v>175.8</v>
      </c>
      <c r="P1190">
        <v>9.8624299999999998</v>
      </c>
      <c r="Q1190">
        <v>110.925</v>
      </c>
      <c r="R1190">
        <v>1.85121</v>
      </c>
      <c r="S1190">
        <v>0.71814199999999995</v>
      </c>
      <c r="T1190">
        <v>0.21208099999999999</v>
      </c>
    </row>
    <row r="1191" spans="1:20" x14ac:dyDescent="0.45">
      <c r="A1191">
        <v>1190</v>
      </c>
      <c r="B1191" s="1" t="s">
        <v>1216</v>
      </c>
      <c r="C1191" s="2">
        <v>0.20122685185185185</v>
      </c>
      <c r="D1191">
        <v>38.735399999999998</v>
      </c>
      <c r="E1191">
        <v>2491.87</v>
      </c>
      <c r="F1191">
        <v>-1.0764199999999999</v>
      </c>
      <c r="G1191">
        <v>-29008.1</v>
      </c>
      <c r="H1191">
        <v>5.0845300000000003E-2</v>
      </c>
      <c r="I1191">
        <v>-0.61552499999999999</v>
      </c>
      <c r="J1191">
        <v>169.7</v>
      </c>
      <c r="K1191">
        <v>173.8</v>
      </c>
      <c r="L1191">
        <v>22.6</v>
      </c>
      <c r="M1191">
        <v>152.4</v>
      </c>
      <c r="N1191">
        <v>22</v>
      </c>
      <c r="O1191">
        <v>175.6</v>
      </c>
      <c r="P1191">
        <v>9.8624299999999998</v>
      </c>
      <c r="Q1191">
        <v>110.925</v>
      </c>
      <c r="R1191">
        <v>1.85121</v>
      </c>
      <c r="S1191">
        <v>0.71759399999999995</v>
      </c>
      <c r="T1191">
        <v>0.21177099999999999</v>
      </c>
    </row>
    <row r="1192" spans="1:20" x14ac:dyDescent="0.45">
      <c r="A1192">
        <v>1191</v>
      </c>
      <c r="B1192" s="1" t="s">
        <v>1217</v>
      </c>
      <c r="C1192" s="2">
        <v>0.20192129629629629</v>
      </c>
      <c r="D1192">
        <v>38.752000000000002</v>
      </c>
      <c r="E1192">
        <v>2474.64</v>
      </c>
      <c r="F1192">
        <v>-1.0764199999999999</v>
      </c>
      <c r="G1192">
        <v>-29008.1</v>
      </c>
      <c r="H1192">
        <v>5.0845300000000003E-2</v>
      </c>
      <c r="I1192">
        <v>-0.61552499999999999</v>
      </c>
      <c r="J1192">
        <v>221.9</v>
      </c>
      <c r="K1192">
        <v>171.7</v>
      </c>
      <c r="L1192">
        <v>22.6</v>
      </c>
      <c r="M1192">
        <v>170.7</v>
      </c>
      <c r="N1192">
        <v>21.9</v>
      </c>
      <c r="O1192">
        <v>175.4</v>
      </c>
      <c r="P1192">
        <v>9.8624299999999998</v>
      </c>
      <c r="Q1192">
        <v>110.925</v>
      </c>
      <c r="R1192">
        <v>1.85121</v>
      </c>
      <c r="S1192">
        <v>0.71728899999999995</v>
      </c>
      <c r="T1192">
        <v>0.21195700000000001</v>
      </c>
    </row>
    <row r="1193" spans="1:20" x14ac:dyDescent="0.45">
      <c r="A1193">
        <v>1192</v>
      </c>
      <c r="B1193" s="1" t="s">
        <v>1218</v>
      </c>
      <c r="C1193" s="2">
        <v>0.20261574074074074</v>
      </c>
      <c r="D1193">
        <v>38.768599999999999</v>
      </c>
      <c r="E1193">
        <v>2480.1799999999998</v>
      </c>
      <c r="F1193">
        <v>-1.0764199999999999</v>
      </c>
      <c r="G1193">
        <v>-29008.1</v>
      </c>
      <c r="H1193">
        <v>5.0845300000000003E-2</v>
      </c>
      <c r="I1193">
        <v>-0.61458100000000004</v>
      </c>
      <c r="J1193">
        <v>176.5</v>
      </c>
      <c r="K1193">
        <v>174.1</v>
      </c>
      <c r="L1193">
        <v>22.6</v>
      </c>
      <c r="M1193">
        <v>163.80000000000001</v>
      </c>
      <c r="N1193">
        <v>22</v>
      </c>
      <c r="O1193">
        <v>175.3</v>
      </c>
      <c r="P1193">
        <v>9.8624299999999998</v>
      </c>
      <c r="Q1193">
        <v>110.925</v>
      </c>
      <c r="R1193">
        <v>1.85121</v>
      </c>
      <c r="S1193">
        <v>0.71795900000000001</v>
      </c>
      <c r="T1193">
        <v>0.21235999999999999</v>
      </c>
    </row>
    <row r="1194" spans="1:20" x14ac:dyDescent="0.45">
      <c r="A1194">
        <v>1193</v>
      </c>
      <c r="B1194" s="1" t="s">
        <v>1219</v>
      </c>
      <c r="C1194" s="2">
        <v>0.20329861111111111</v>
      </c>
      <c r="D1194">
        <v>38.785299999999999</v>
      </c>
      <c r="E1194">
        <v>2485.1</v>
      </c>
      <c r="F1194">
        <v>-1.0764199999999999</v>
      </c>
      <c r="G1194">
        <v>-29008.1</v>
      </c>
      <c r="H1194">
        <v>5.0826799999999998E-2</v>
      </c>
      <c r="I1194">
        <v>-0.61533599999999999</v>
      </c>
      <c r="J1194">
        <v>170.8</v>
      </c>
      <c r="K1194">
        <v>169.9</v>
      </c>
      <c r="L1194">
        <v>22.6</v>
      </c>
      <c r="M1194">
        <v>161.6</v>
      </c>
      <c r="N1194">
        <v>22</v>
      </c>
      <c r="O1194">
        <v>175.4</v>
      </c>
      <c r="P1194">
        <v>9.8624299999999998</v>
      </c>
      <c r="Q1194">
        <v>110.925</v>
      </c>
      <c r="R1194">
        <v>1.85121</v>
      </c>
      <c r="S1194">
        <v>0.71814199999999995</v>
      </c>
      <c r="T1194">
        <v>0.211864</v>
      </c>
    </row>
    <row r="1195" spans="1:20" x14ac:dyDescent="0.45">
      <c r="A1195">
        <v>1194</v>
      </c>
      <c r="B1195" s="1" t="s">
        <v>1220</v>
      </c>
      <c r="C1195" s="2">
        <v>0.20399305555555555</v>
      </c>
      <c r="D1195">
        <v>38.801900000000003</v>
      </c>
      <c r="E1195">
        <v>2486.9499999999998</v>
      </c>
      <c r="F1195">
        <v>-1.0764199999999999</v>
      </c>
      <c r="G1195">
        <v>-29008.1</v>
      </c>
      <c r="H1195">
        <v>5.0826799999999998E-2</v>
      </c>
      <c r="I1195">
        <v>-0.61477000000000004</v>
      </c>
      <c r="J1195">
        <v>163.19999999999999</v>
      </c>
      <c r="K1195">
        <v>167.1</v>
      </c>
      <c r="L1195">
        <v>22.6</v>
      </c>
      <c r="M1195">
        <v>156.80000000000001</v>
      </c>
      <c r="N1195">
        <v>22</v>
      </c>
      <c r="O1195">
        <v>175.4</v>
      </c>
      <c r="P1195">
        <v>9.8624299999999998</v>
      </c>
      <c r="Q1195">
        <v>110.925</v>
      </c>
      <c r="R1195">
        <v>1.85121</v>
      </c>
      <c r="S1195">
        <v>0.71795900000000001</v>
      </c>
      <c r="T1195">
        <v>0.21167800000000001</v>
      </c>
    </row>
    <row r="1196" spans="1:20" x14ac:dyDescent="0.45">
      <c r="A1196">
        <v>1195</v>
      </c>
      <c r="B1196" s="1" t="s">
        <v>1221</v>
      </c>
      <c r="C1196" s="2">
        <v>0.20468749999999999</v>
      </c>
      <c r="D1196">
        <v>38.8185</v>
      </c>
      <c r="E1196">
        <v>2480.1799999999998</v>
      </c>
      <c r="F1196">
        <v>-1.0764199999999999</v>
      </c>
      <c r="G1196">
        <v>-29008.1</v>
      </c>
      <c r="H1196">
        <v>5.0845300000000003E-2</v>
      </c>
      <c r="I1196">
        <v>-0.61458100000000004</v>
      </c>
      <c r="J1196">
        <v>160.69999999999999</v>
      </c>
      <c r="K1196">
        <v>165.2</v>
      </c>
      <c r="L1196">
        <v>22.5</v>
      </c>
      <c r="M1196">
        <v>154.6</v>
      </c>
      <c r="N1196">
        <v>21.9</v>
      </c>
      <c r="O1196">
        <v>175.4</v>
      </c>
      <c r="P1196">
        <v>9.8624299999999998</v>
      </c>
      <c r="Q1196">
        <v>110.925</v>
      </c>
      <c r="R1196">
        <v>1.85121</v>
      </c>
      <c r="S1196">
        <v>0.71786799999999995</v>
      </c>
      <c r="T1196">
        <v>0.21177099999999999</v>
      </c>
    </row>
    <row r="1197" spans="1:20" x14ac:dyDescent="0.45">
      <c r="A1197">
        <v>1196</v>
      </c>
      <c r="B1197" s="1" t="s">
        <v>1222</v>
      </c>
      <c r="C1197" s="2">
        <v>0.2053935185185185</v>
      </c>
      <c r="D1197">
        <v>38.8352</v>
      </c>
      <c r="E1197">
        <v>2465.1</v>
      </c>
      <c r="F1197">
        <v>-1.0764199999999999</v>
      </c>
      <c r="G1197">
        <v>-29008.1</v>
      </c>
      <c r="H1197">
        <v>5.0826799999999998E-2</v>
      </c>
      <c r="I1197">
        <v>-0.61477000000000004</v>
      </c>
      <c r="J1197">
        <v>166.1</v>
      </c>
      <c r="K1197">
        <v>170.7</v>
      </c>
      <c r="L1197">
        <v>22.6</v>
      </c>
      <c r="M1197">
        <v>152.6</v>
      </c>
      <c r="N1197">
        <v>21.9</v>
      </c>
      <c r="O1197">
        <v>175.2</v>
      </c>
      <c r="P1197">
        <v>9.8624299999999998</v>
      </c>
      <c r="Q1197">
        <v>110.925</v>
      </c>
      <c r="R1197">
        <v>1.85121</v>
      </c>
      <c r="S1197">
        <v>0.71759399999999995</v>
      </c>
      <c r="T1197">
        <v>0.21235999999999999</v>
      </c>
    </row>
    <row r="1198" spans="1:20" x14ac:dyDescent="0.45">
      <c r="A1198">
        <v>1197</v>
      </c>
      <c r="B1198" s="1" t="s">
        <v>1223</v>
      </c>
      <c r="C1198" s="2">
        <v>0.20608796296296297</v>
      </c>
      <c r="D1198">
        <v>38.851700000000001</v>
      </c>
      <c r="E1198">
        <v>2446.63</v>
      </c>
      <c r="F1198">
        <v>-1.0764199999999999</v>
      </c>
      <c r="G1198">
        <v>-29008.1</v>
      </c>
      <c r="H1198">
        <v>5.0845300000000003E-2</v>
      </c>
      <c r="I1198">
        <v>-0.61495900000000003</v>
      </c>
      <c r="J1198">
        <v>223.4</v>
      </c>
      <c r="K1198">
        <v>175.7</v>
      </c>
      <c r="L1198">
        <v>22.5</v>
      </c>
      <c r="M1198">
        <v>168.6</v>
      </c>
      <c r="N1198">
        <v>21.9</v>
      </c>
      <c r="O1198">
        <v>175</v>
      </c>
      <c r="P1198">
        <v>9.8624299999999998</v>
      </c>
      <c r="Q1198">
        <v>110.925</v>
      </c>
      <c r="R1198">
        <v>1.85121</v>
      </c>
      <c r="S1198">
        <v>0.71710600000000002</v>
      </c>
      <c r="T1198">
        <v>0.21235999999999999</v>
      </c>
    </row>
    <row r="1199" spans="1:20" x14ac:dyDescent="0.45">
      <c r="A1199">
        <v>1198</v>
      </c>
      <c r="B1199" s="1" t="s">
        <v>1224</v>
      </c>
      <c r="C1199" s="2">
        <v>0.20678240740740739</v>
      </c>
      <c r="D1199">
        <v>38.868299999999998</v>
      </c>
      <c r="E1199">
        <v>2455.25</v>
      </c>
      <c r="F1199">
        <v>-1.0764199999999999</v>
      </c>
      <c r="G1199">
        <v>-29008.1</v>
      </c>
      <c r="H1199">
        <v>5.0826799999999998E-2</v>
      </c>
      <c r="I1199">
        <v>-0.61533599999999999</v>
      </c>
      <c r="J1199">
        <v>176.7</v>
      </c>
      <c r="K1199">
        <v>177.7</v>
      </c>
      <c r="L1199">
        <v>22.5</v>
      </c>
      <c r="M1199">
        <v>162.19999999999999</v>
      </c>
      <c r="N1199">
        <v>21.9</v>
      </c>
      <c r="O1199">
        <v>175</v>
      </c>
      <c r="P1199">
        <v>9.8507300000000004</v>
      </c>
      <c r="Q1199">
        <v>110.925</v>
      </c>
      <c r="R1199">
        <v>1.85121</v>
      </c>
      <c r="S1199">
        <v>0.71759399999999995</v>
      </c>
      <c r="T1199">
        <v>0.21360100000000001</v>
      </c>
    </row>
    <row r="1200" spans="1:20" x14ac:dyDescent="0.45">
      <c r="A1200">
        <v>1199</v>
      </c>
      <c r="B1200" s="1" t="s">
        <v>1225</v>
      </c>
      <c r="C1200" s="2">
        <v>0.20746527777777779</v>
      </c>
      <c r="D1200">
        <v>38.884900000000002</v>
      </c>
      <c r="E1200">
        <v>2462.94</v>
      </c>
      <c r="F1200">
        <v>-1.0764199999999999</v>
      </c>
      <c r="G1200">
        <v>-29008.1</v>
      </c>
      <c r="H1200">
        <v>5.0826799999999998E-2</v>
      </c>
      <c r="I1200">
        <v>-0.61577599999999999</v>
      </c>
      <c r="J1200">
        <v>171</v>
      </c>
      <c r="K1200">
        <v>172</v>
      </c>
      <c r="L1200">
        <v>22.6</v>
      </c>
      <c r="M1200">
        <v>163</v>
      </c>
      <c r="N1200">
        <v>21.9</v>
      </c>
      <c r="O1200">
        <v>175</v>
      </c>
      <c r="P1200">
        <v>9.8507300000000004</v>
      </c>
      <c r="Q1200">
        <v>110.925</v>
      </c>
      <c r="R1200">
        <v>1.85121</v>
      </c>
      <c r="S1200">
        <v>0.71759399999999995</v>
      </c>
      <c r="T1200">
        <v>0.21282499999999999</v>
      </c>
    </row>
    <row r="1201" spans="1:20" x14ac:dyDescent="0.45">
      <c r="A1201">
        <v>1200</v>
      </c>
      <c r="B1201" s="1" t="s">
        <v>1226</v>
      </c>
      <c r="C1201" s="2">
        <v>0.20815972222222223</v>
      </c>
      <c r="D1201">
        <v>38.901499999999999</v>
      </c>
      <c r="E1201">
        <v>2467.87</v>
      </c>
      <c r="F1201">
        <v>-1.0764199999999999</v>
      </c>
      <c r="G1201">
        <v>-29008.1</v>
      </c>
      <c r="H1201">
        <v>5.0845300000000003E-2</v>
      </c>
      <c r="I1201">
        <v>-0.61458100000000004</v>
      </c>
      <c r="J1201">
        <v>163.30000000000001</v>
      </c>
      <c r="K1201">
        <v>172.2</v>
      </c>
      <c r="L1201">
        <v>22.6</v>
      </c>
      <c r="M1201">
        <v>155.6</v>
      </c>
      <c r="N1201">
        <v>21.9</v>
      </c>
      <c r="O1201">
        <v>175.2</v>
      </c>
      <c r="P1201">
        <v>9.8624299999999998</v>
      </c>
      <c r="Q1201">
        <v>110.925</v>
      </c>
      <c r="R1201">
        <v>1.85121</v>
      </c>
      <c r="S1201">
        <v>0.71768500000000002</v>
      </c>
      <c r="T1201">
        <v>0.21235999999999999</v>
      </c>
    </row>
    <row r="1202" spans="1:20" x14ac:dyDescent="0.45">
      <c r="A1202">
        <v>1201</v>
      </c>
      <c r="B1202" s="1" t="s">
        <v>1227</v>
      </c>
      <c r="C1202" s="2">
        <v>0.20886574074074074</v>
      </c>
      <c r="D1202">
        <v>38.917999999999999</v>
      </c>
      <c r="E1202">
        <v>2465.1</v>
      </c>
      <c r="F1202">
        <v>-1.0764199999999999</v>
      </c>
      <c r="G1202">
        <v>-29008.1</v>
      </c>
      <c r="H1202">
        <v>5.0826799999999998E-2</v>
      </c>
      <c r="I1202">
        <v>-0.61552499999999999</v>
      </c>
      <c r="J1202">
        <v>160.80000000000001</v>
      </c>
      <c r="K1202">
        <v>174.9</v>
      </c>
      <c r="L1202">
        <v>22.6</v>
      </c>
      <c r="M1202">
        <v>155.5</v>
      </c>
      <c r="N1202">
        <v>22</v>
      </c>
      <c r="O1202">
        <v>175.2</v>
      </c>
      <c r="P1202">
        <v>9.8624299999999998</v>
      </c>
      <c r="Q1202">
        <v>110.925</v>
      </c>
      <c r="R1202">
        <v>1.85121</v>
      </c>
      <c r="S1202">
        <v>0.71759399999999995</v>
      </c>
      <c r="T1202">
        <v>0.21226700000000001</v>
      </c>
    </row>
    <row r="1203" spans="1:20" x14ac:dyDescent="0.45">
      <c r="A1203">
        <v>1202</v>
      </c>
      <c r="B1203" s="1" t="s">
        <v>1228</v>
      </c>
      <c r="C1203" s="2">
        <v>0.20956018518518518</v>
      </c>
      <c r="D1203">
        <v>38.934600000000003</v>
      </c>
      <c r="E1203">
        <v>2458.33</v>
      </c>
      <c r="F1203">
        <v>-1.0764199999999999</v>
      </c>
      <c r="G1203">
        <v>-29008.1</v>
      </c>
      <c r="H1203">
        <v>5.0845300000000003E-2</v>
      </c>
      <c r="I1203">
        <v>-0.61514800000000003</v>
      </c>
      <c r="J1203">
        <v>167.5</v>
      </c>
      <c r="K1203">
        <v>177.1</v>
      </c>
      <c r="L1203">
        <v>22.6</v>
      </c>
      <c r="M1203">
        <v>151.80000000000001</v>
      </c>
      <c r="N1203">
        <v>22</v>
      </c>
      <c r="O1203">
        <v>175</v>
      </c>
      <c r="P1203">
        <v>9.8624299999999998</v>
      </c>
      <c r="Q1203">
        <v>110.925</v>
      </c>
      <c r="R1203">
        <v>1.85121</v>
      </c>
      <c r="S1203">
        <v>0.71728899999999995</v>
      </c>
      <c r="T1203">
        <v>0.21313499999999999</v>
      </c>
    </row>
    <row r="1204" spans="1:20" x14ac:dyDescent="0.45">
      <c r="A1204">
        <v>1203</v>
      </c>
      <c r="B1204" s="1" t="s">
        <v>1229</v>
      </c>
      <c r="C1204" s="2">
        <v>0.21025462962962962</v>
      </c>
      <c r="D1204">
        <v>38.9512</v>
      </c>
      <c r="E1204">
        <v>2446.63</v>
      </c>
      <c r="F1204">
        <v>-1.0764199999999999</v>
      </c>
      <c r="G1204">
        <v>-29008.1</v>
      </c>
      <c r="H1204">
        <v>5.0826799999999998E-2</v>
      </c>
      <c r="I1204">
        <v>-0.61552499999999999</v>
      </c>
      <c r="J1204">
        <v>226.9</v>
      </c>
      <c r="K1204">
        <v>174.9</v>
      </c>
      <c r="L1204">
        <v>22.6</v>
      </c>
      <c r="M1204">
        <v>171</v>
      </c>
      <c r="N1204">
        <v>22</v>
      </c>
      <c r="O1204">
        <v>174.8</v>
      </c>
      <c r="P1204">
        <v>9.8624299999999998</v>
      </c>
      <c r="Q1204">
        <v>110.925</v>
      </c>
      <c r="R1204">
        <v>1.85121</v>
      </c>
      <c r="S1204">
        <v>0.71710600000000002</v>
      </c>
      <c r="T1204">
        <v>0.21360100000000001</v>
      </c>
    </row>
    <row r="1205" spans="1:20" x14ac:dyDescent="0.45">
      <c r="A1205">
        <v>1204</v>
      </c>
      <c r="B1205" s="1" t="s">
        <v>1230</v>
      </c>
      <c r="C1205" s="2">
        <v>0.21094907407407407</v>
      </c>
      <c r="D1205">
        <v>38.968000000000004</v>
      </c>
      <c r="E1205">
        <v>2456.17</v>
      </c>
      <c r="F1205">
        <v>-1.0764199999999999</v>
      </c>
      <c r="G1205">
        <v>-29008.1</v>
      </c>
      <c r="H1205">
        <v>5.0845300000000003E-2</v>
      </c>
      <c r="I1205">
        <v>-0.61552499999999999</v>
      </c>
      <c r="J1205">
        <v>184.2</v>
      </c>
      <c r="K1205">
        <v>170.2</v>
      </c>
      <c r="L1205">
        <v>22.6</v>
      </c>
      <c r="M1205">
        <v>161</v>
      </c>
      <c r="N1205">
        <v>22.1</v>
      </c>
      <c r="O1205">
        <v>174.9</v>
      </c>
      <c r="P1205">
        <v>9.8624299999999998</v>
      </c>
      <c r="Q1205">
        <v>110.925</v>
      </c>
      <c r="R1205">
        <v>1.85121</v>
      </c>
      <c r="S1205">
        <v>0.71741100000000002</v>
      </c>
      <c r="T1205">
        <v>0.21341499999999999</v>
      </c>
    </row>
    <row r="1206" spans="1:20" x14ac:dyDescent="0.45">
      <c r="A1206">
        <v>1205</v>
      </c>
      <c r="B1206" s="1" t="s">
        <v>1231</v>
      </c>
      <c r="C1206" s="2">
        <v>0.21163194444444444</v>
      </c>
      <c r="D1206">
        <v>38.9846</v>
      </c>
      <c r="E1206">
        <v>2462.02</v>
      </c>
      <c r="F1206">
        <v>-1.0764199999999999</v>
      </c>
      <c r="G1206">
        <v>-29008.1</v>
      </c>
      <c r="H1206">
        <v>5.0845300000000003E-2</v>
      </c>
      <c r="I1206">
        <v>-0.61458100000000004</v>
      </c>
      <c r="J1206">
        <v>169.9</v>
      </c>
      <c r="K1206">
        <v>172.7</v>
      </c>
      <c r="L1206">
        <v>22.6</v>
      </c>
      <c r="M1206">
        <v>162.9</v>
      </c>
      <c r="N1206">
        <v>22</v>
      </c>
      <c r="O1206">
        <v>175</v>
      </c>
      <c r="P1206">
        <v>9.8624299999999998</v>
      </c>
      <c r="Q1206">
        <v>110.925</v>
      </c>
      <c r="R1206">
        <v>1.85121</v>
      </c>
      <c r="S1206">
        <v>0.71759399999999995</v>
      </c>
      <c r="T1206">
        <v>0.21263899999999999</v>
      </c>
    </row>
    <row r="1207" spans="1:20" x14ac:dyDescent="0.45">
      <c r="A1207">
        <v>1206</v>
      </c>
      <c r="B1207" s="1" t="s">
        <v>1232</v>
      </c>
      <c r="C1207" s="2">
        <v>0.21232638888888888</v>
      </c>
      <c r="D1207">
        <v>39.001199999999997</v>
      </c>
      <c r="E1207">
        <v>2466.94</v>
      </c>
      <c r="F1207">
        <v>-1.0764199999999999</v>
      </c>
      <c r="G1207">
        <v>-29008.1</v>
      </c>
      <c r="H1207">
        <v>5.0826799999999998E-2</v>
      </c>
      <c r="I1207">
        <v>-0.61477000000000004</v>
      </c>
      <c r="J1207">
        <v>163</v>
      </c>
      <c r="K1207">
        <v>168.8</v>
      </c>
      <c r="L1207">
        <v>22.6</v>
      </c>
      <c r="M1207">
        <v>155.80000000000001</v>
      </c>
      <c r="N1207">
        <v>22</v>
      </c>
      <c r="O1207">
        <v>175</v>
      </c>
      <c r="P1207">
        <v>9.8624299999999998</v>
      </c>
      <c r="Q1207">
        <v>110.925</v>
      </c>
      <c r="R1207">
        <v>1.85121</v>
      </c>
      <c r="S1207">
        <v>0.71768500000000002</v>
      </c>
      <c r="T1207">
        <v>0.212453</v>
      </c>
    </row>
    <row r="1208" spans="1:20" x14ac:dyDescent="0.45">
      <c r="A1208">
        <v>1207</v>
      </c>
      <c r="B1208" s="1" t="s">
        <v>1233</v>
      </c>
      <c r="C1208" s="2">
        <v>0.21303240740740739</v>
      </c>
      <c r="D1208">
        <v>39.017800000000001</v>
      </c>
      <c r="E1208">
        <v>2462.02</v>
      </c>
      <c r="F1208">
        <v>-1.0764199999999999</v>
      </c>
      <c r="G1208">
        <v>-29008.1</v>
      </c>
      <c r="H1208">
        <v>5.0845300000000003E-2</v>
      </c>
      <c r="I1208">
        <v>-0.61458100000000004</v>
      </c>
      <c r="J1208">
        <v>160.69999999999999</v>
      </c>
      <c r="K1208">
        <v>172.9</v>
      </c>
      <c r="L1208">
        <v>22.6</v>
      </c>
      <c r="M1208">
        <v>154.69999999999999</v>
      </c>
      <c r="N1208">
        <v>22</v>
      </c>
      <c r="O1208">
        <v>175</v>
      </c>
      <c r="P1208">
        <v>9.8624299999999998</v>
      </c>
      <c r="Q1208">
        <v>110.925</v>
      </c>
      <c r="R1208">
        <v>1.85121</v>
      </c>
      <c r="S1208">
        <v>0.71750199999999997</v>
      </c>
      <c r="T1208">
        <v>0.21254600000000001</v>
      </c>
    </row>
    <row r="1209" spans="1:20" x14ac:dyDescent="0.45">
      <c r="A1209">
        <v>1208</v>
      </c>
      <c r="B1209" s="1" t="s">
        <v>1234</v>
      </c>
      <c r="C1209" s="2">
        <v>0.21372685185185183</v>
      </c>
      <c r="D1209">
        <v>39.034300000000002</v>
      </c>
      <c r="E1209">
        <v>2453.4</v>
      </c>
      <c r="F1209">
        <v>-1.0764199999999999</v>
      </c>
      <c r="G1209">
        <v>-29008.1</v>
      </c>
      <c r="H1209">
        <v>5.0845300000000003E-2</v>
      </c>
      <c r="I1209">
        <v>-0.61514800000000003</v>
      </c>
      <c r="J1209">
        <v>165.5</v>
      </c>
      <c r="K1209">
        <v>176.8</v>
      </c>
      <c r="L1209">
        <v>22.6</v>
      </c>
      <c r="M1209">
        <v>151.9</v>
      </c>
      <c r="N1209">
        <v>22</v>
      </c>
      <c r="O1209">
        <v>174.9</v>
      </c>
      <c r="P1209">
        <v>9.8507300000000004</v>
      </c>
      <c r="Q1209">
        <v>110.925</v>
      </c>
      <c r="R1209">
        <v>1.85121</v>
      </c>
      <c r="S1209">
        <v>0.717198</v>
      </c>
      <c r="T1209">
        <v>0.213508</v>
      </c>
    </row>
    <row r="1210" spans="1:20" x14ac:dyDescent="0.45">
      <c r="A1210">
        <v>1209</v>
      </c>
      <c r="B1210" s="1" t="s">
        <v>1235</v>
      </c>
      <c r="C1210" s="2">
        <v>0.21442129629629628</v>
      </c>
      <c r="D1210">
        <v>39.050899999999999</v>
      </c>
      <c r="E1210">
        <v>2439.86</v>
      </c>
      <c r="F1210">
        <v>-1.0764199999999999</v>
      </c>
      <c r="G1210">
        <v>-29008.1</v>
      </c>
      <c r="H1210">
        <v>5.0845300000000003E-2</v>
      </c>
      <c r="I1210">
        <v>-0.61495900000000003</v>
      </c>
      <c r="J1210">
        <v>222.6</v>
      </c>
      <c r="K1210">
        <v>177.7</v>
      </c>
      <c r="L1210">
        <v>22.6</v>
      </c>
      <c r="M1210">
        <v>168.8</v>
      </c>
      <c r="N1210">
        <v>22</v>
      </c>
      <c r="O1210">
        <v>174.7</v>
      </c>
      <c r="P1210">
        <v>9.8624299999999998</v>
      </c>
      <c r="Q1210">
        <v>110.925</v>
      </c>
      <c r="R1210">
        <v>1.85121</v>
      </c>
      <c r="S1210">
        <v>0.71674099999999996</v>
      </c>
      <c r="T1210">
        <v>0.212949</v>
      </c>
    </row>
    <row r="1211" spans="1:20" x14ac:dyDescent="0.45">
      <c r="A1211">
        <v>1210</v>
      </c>
      <c r="B1211" s="1" t="s">
        <v>1236</v>
      </c>
      <c r="C1211" s="2">
        <v>0.21511574074074072</v>
      </c>
      <c r="D1211">
        <v>39.067599999999999</v>
      </c>
      <c r="E1211">
        <v>2451.56</v>
      </c>
      <c r="F1211">
        <v>-1.0764199999999999</v>
      </c>
      <c r="G1211">
        <v>-29008.1</v>
      </c>
      <c r="H1211">
        <v>5.0845300000000003E-2</v>
      </c>
      <c r="I1211">
        <v>-0.61477000000000004</v>
      </c>
      <c r="J1211">
        <v>176.6</v>
      </c>
      <c r="K1211">
        <v>172</v>
      </c>
      <c r="L1211">
        <v>22.6</v>
      </c>
      <c r="M1211">
        <v>160.9</v>
      </c>
      <c r="N1211">
        <v>22</v>
      </c>
      <c r="O1211">
        <v>174.7</v>
      </c>
      <c r="P1211">
        <v>9.8624299999999998</v>
      </c>
      <c r="Q1211">
        <v>110.925</v>
      </c>
      <c r="R1211">
        <v>1.85121</v>
      </c>
      <c r="S1211">
        <v>0.71710600000000002</v>
      </c>
      <c r="T1211">
        <v>0.21282499999999999</v>
      </c>
    </row>
    <row r="1212" spans="1:20" x14ac:dyDescent="0.45">
      <c r="A1212">
        <v>1211</v>
      </c>
      <c r="B1212" s="1" t="s">
        <v>1237</v>
      </c>
      <c r="C1212" s="2">
        <v>0.21579861111111109</v>
      </c>
      <c r="D1212">
        <v>39.084200000000003</v>
      </c>
      <c r="E1212">
        <v>2456.17</v>
      </c>
      <c r="F1212">
        <v>-1.0764199999999999</v>
      </c>
      <c r="G1212">
        <v>-29008.1</v>
      </c>
      <c r="H1212">
        <v>5.0845300000000003E-2</v>
      </c>
      <c r="I1212">
        <v>-0.61552499999999999</v>
      </c>
      <c r="J1212">
        <v>173.8</v>
      </c>
      <c r="K1212">
        <v>171.2</v>
      </c>
      <c r="L1212">
        <v>22.6</v>
      </c>
      <c r="M1212">
        <v>165.2</v>
      </c>
      <c r="N1212">
        <v>22</v>
      </c>
      <c r="O1212">
        <v>174.8</v>
      </c>
      <c r="P1212">
        <v>9.8507300000000004</v>
      </c>
      <c r="Q1212">
        <v>110.925</v>
      </c>
      <c r="R1212">
        <v>1.85121</v>
      </c>
      <c r="S1212">
        <v>0.71750199999999997</v>
      </c>
      <c r="T1212">
        <v>0.212732</v>
      </c>
    </row>
    <row r="1213" spans="1:20" x14ac:dyDescent="0.45">
      <c r="A1213">
        <v>1212</v>
      </c>
      <c r="B1213" s="1" t="s">
        <v>1238</v>
      </c>
      <c r="C1213" s="2">
        <v>0.21650462962962966</v>
      </c>
      <c r="D1213">
        <v>39.100700000000003</v>
      </c>
      <c r="E1213">
        <v>2462.02</v>
      </c>
      <c r="F1213">
        <v>-1.0764199999999999</v>
      </c>
      <c r="G1213">
        <v>-29008.1</v>
      </c>
      <c r="H1213">
        <v>5.0845300000000003E-2</v>
      </c>
      <c r="I1213">
        <v>-0.61514800000000003</v>
      </c>
      <c r="J1213">
        <v>173.2</v>
      </c>
      <c r="K1213">
        <v>174.3</v>
      </c>
      <c r="L1213">
        <v>22.6</v>
      </c>
      <c r="M1213">
        <v>158.1</v>
      </c>
      <c r="N1213">
        <v>22</v>
      </c>
      <c r="O1213">
        <v>175</v>
      </c>
      <c r="P1213">
        <v>9.8624299999999998</v>
      </c>
      <c r="Q1213">
        <v>110.925</v>
      </c>
      <c r="R1213">
        <v>1.85121</v>
      </c>
      <c r="S1213">
        <v>0.717777</v>
      </c>
      <c r="T1213">
        <v>0.21282499999999999</v>
      </c>
    </row>
    <row r="1214" spans="1:20" x14ac:dyDescent="0.45">
      <c r="A1214">
        <v>1213</v>
      </c>
      <c r="B1214" s="1" t="s">
        <v>1239</v>
      </c>
      <c r="C1214" s="2">
        <v>0.2171990740740741</v>
      </c>
      <c r="D1214">
        <v>39.1175</v>
      </c>
      <c r="E1214">
        <v>2461.1</v>
      </c>
      <c r="F1214">
        <v>-1.0764199999999999</v>
      </c>
      <c r="G1214">
        <v>-29008.1</v>
      </c>
      <c r="H1214">
        <v>5.0826799999999998E-2</v>
      </c>
      <c r="I1214">
        <v>-0.61477000000000004</v>
      </c>
      <c r="J1214">
        <v>200</v>
      </c>
      <c r="K1214">
        <v>178.4</v>
      </c>
      <c r="L1214">
        <v>22.6</v>
      </c>
      <c r="M1214">
        <v>170.7</v>
      </c>
      <c r="N1214">
        <v>21.9</v>
      </c>
      <c r="O1214">
        <v>175</v>
      </c>
      <c r="P1214">
        <v>9.8624299999999998</v>
      </c>
      <c r="Q1214">
        <v>110.925</v>
      </c>
      <c r="R1214">
        <v>1.85121</v>
      </c>
      <c r="S1214">
        <v>0.71795900000000001</v>
      </c>
      <c r="T1214">
        <v>0.21282499999999999</v>
      </c>
    </row>
    <row r="1215" spans="1:20" x14ac:dyDescent="0.45">
      <c r="A1215">
        <v>1214</v>
      </c>
      <c r="B1215" s="1" t="s">
        <v>1240</v>
      </c>
      <c r="C1215" s="2">
        <v>0.21789351851851854</v>
      </c>
      <c r="D1215">
        <v>39.134</v>
      </c>
      <c r="E1215">
        <v>2479.25</v>
      </c>
      <c r="F1215">
        <v>-1.0764199999999999</v>
      </c>
      <c r="G1215">
        <v>-29008.1</v>
      </c>
      <c r="H1215">
        <v>5.0826799999999998E-2</v>
      </c>
      <c r="I1215">
        <v>-0.61577599999999999</v>
      </c>
      <c r="J1215">
        <v>176</v>
      </c>
      <c r="K1215">
        <v>174.1</v>
      </c>
      <c r="L1215">
        <v>22.5</v>
      </c>
      <c r="M1215">
        <v>167.7</v>
      </c>
      <c r="N1215">
        <v>21.9</v>
      </c>
      <c r="O1215">
        <v>175.3</v>
      </c>
      <c r="P1215">
        <v>9.8624299999999998</v>
      </c>
      <c r="Q1215">
        <v>110.925</v>
      </c>
      <c r="R1215">
        <v>1.85121</v>
      </c>
      <c r="S1215">
        <v>0.71814199999999995</v>
      </c>
      <c r="T1215">
        <v>0.212174</v>
      </c>
    </row>
    <row r="1216" spans="1:20" x14ac:dyDescent="0.45">
      <c r="A1216">
        <v>1215</v>
      </c>
      <c r="B1216" s="1" t="s">
        <v>1241</v>
      </c>
      <c r="C1216" s="2">
        <v>0.21858796296296298</v>
      </c>
      <c r="D1216">
        <v>39.150599999999997</v>
      </c>
      <c r="E1216">
        <v>2491.87</v>
      </c>
      <c r="F1216">
        <v>-1.0764199999999999</v>
      </c>
      <c r="G1216">
        <v>-29008.1</v>
      </c>
      <c r="H1216">
        <v>5.0826799999999998E-2</v>
      </c>
      <c r="I1216">
        <v>-0.61477000000000004</v>
      </c>
      <c r="J1216">
        <v>174.6</v>
      </c>
      <c r="K1216">
        <v>169.6</v>
      </c>
      <c r="L1216">
        <v>22.6</v>
      </c>
      <c r="M1216">
        <v>159.30000000000001</v>
      </c>
      <c r="N1216">
        <v>21.9</v>
      </c>
      <c r="O1216">
        <v>175.5</v>
      </c>
      <c r="P1216">
        <v>9.8624299999999998</v>
      </c>
      <c r="Q1216">
        <v>110.925</v>
      </c>
      <c r="R1216">
        <v>1.85121</v>
      </c>
      <c r="S1216">
        <v>0.71853800000000001</v>
      </c>
      <c r="T1216">
        <v>0.21177099999999999</v>
      </c>
    </row>
    <row r="1217" spans="1:20" x14ac:dyDescent="0.45">
      <c r="A1217">
        <v>1216</v>
      </c>
      <c r="B1217" s="1" t="s">
        <v>1242</v>
      </c>
      <c r="C1217" s="2">
        <v>0.21928240740740743</v>
      </c>
      <c r="D1217">
        <v>39.167299999999997</v>
      </c>
      <c r="E1217">
        <v>2491.87</v>
      </c>
      <c r="F1217">
        <v>-1.0764199999999999</v>
      </c>
      <c r="G1217">
        <v>-29008.1</v>
      </c>
      <c r="H1217">
        <v>5.0826799999999998E-2</v>
      </c>
      <c r="I1217">
        <v>-0.61533599999999999</v>
      </c>
      <c r="J1217">
        <v>192.6</v>
      </c>
      <c r="K1217">
        <v>167.2</v>
      </c>
      <c r="L1217">
        <v>22.6</v>
      </c>
      <c r="M1217">
        <v>170.4</v>
      </c>
      <c r="N1217">
        <v>21.9</v>
      </c>
      <c r="O1217">
        <v>175.7</v>
      </c>
      <c r="P1217">
        <v>9.8624299999999998</v>
      </c>
      <c r="Q1217">
        <v>110.925</v>
      </c>
      <c r="R1217">
        <v>1.85121</v>
      </c>
      <c r="S1217">
        <v>0.71872100000000005</v>
      </c>
      <c r="T1217">
        <v>0.21226700000000001</v>
      </c>
    </row>
    <row r="1218" spans="1:20" x14ac:dyDescent="0.45">
      <c r="A1218">
        <v>1217</v>
      </c>
      <c r="B1218" s="1" t="s">
        <v>1243</v>
      </c>
      <c r="C1218" s="2">
        <v>0.21997685185185187</v>
      </c>
      <c r="D1218">
        <v>39.183799999999998</v>
      </c>
      <c r="E1218">
        <v>2501.41</v>
      </c>
      <c r="F1218">
        <v>-1.0764199999999999</v>
      </c>
      <c r="G1218">
        <v>-29008.1</v>
      </c>
      <c r="H1218">
        <v>5.0826799999999998E-2</v>
      </c>
      <c r="I1218">
        <v>-0.61552499999999999</v>
      </c>
      <c r="J1218">
        <v>176.8</v>
      </c>
      <c r="K1218">
        <v>165.4</v>
      </c>
      <c r="L1218">
        <v>22.6</v>
      </c>
      <c r="M1218">
        <v>161</v>
      </c>
      <c r="N1218">
        <v>21.9</v>
      </c>
      <c r="O1218">
        <v>176</v>
      </c>
      <c r="P1218">
        <v>9.8624299999999998</v>
      </c>
      <c r="Q1218">
        <v>110.925</v>
      </c>
      <c r="R1218">
        <v>1.85121</v>
      </c>
      <c r="S1218">
        <v>0.71890399999999999</v>
      </c>
      <c r="T1218">
        <v>0.211585</v>
      </c>
    </row>
    <row r="1219" spans="1:20" x14ac:dyDescent="0.45">
      <c r="A1219">
        <v>1218</v>
      </c>
      <c r="B1219" s="1" t="s">
        <v>1244</v>
      </c>
      <c r="C1219" s="2">
        <v>0.22067129629629631</v>
      </c>
      <c r="D1219">
        <v>39.200600000000001</v>
      </c>
      <c r="E1219">
        <v>2501.41</v>
      </c>
      <c r="F1219">
        <v>-1.0764199999999999</v>
      </c>
      <c r="G1219">
        <v>-29008.1</v>
      </c>
      <c r="H1219">
        <v>5.0826799999999998E-2</v>
      </c>
      <c r="I1219">
        <v>-0.61477000000000004</v>
      </c>
      <c r="J1219">
        <v>185.2</v>
      </c>
      <c r="K1219">
        <v>164.3</v>
      </c>
      <c r="L1219">
        <v>22.6</v>
      </c>
      <c r="M1219">
        <v>170.3</v>
      </c>
      <c r="N1219">
        <v>22</v>
      </c>
      <c r="O1219">
        <v>176.2</v>
      </c>
      <c r="P1219">
        <v>9.8507300000000004</v>
      </c>
      <c r="Q1219">
        <v>110.925</v>
      </c>
      <c r="R1219">
        <v>1.85121</v>
      </c>
      <c r="S1219">
        <v>0.71911700000000001</v>
      </c>
      <c r="T1219">
        <v>0.21254600000000001</v>
      </c>
    </row>
    <row r="1220" spans="1:20" x14ac:dyDescent="0.45">
      <c r="A1220">
        <v>1219</v>
      </c>
      <c r="B1220" s="1" t="s">
        <v>1245</v>
      </c>
      <c r="C1220" s="2">
        <v>0.22136574074074075</v>
      </c>
      <c r="D1220">
        <v>39.216999999999999</v>
      </c>
      <c r="E1220">
        <v>2507.2600000000002</v>
      </c>
      <c r="F1220">
        <v>-0.15307599999999999</v>
      </c>
      <c r="G1220">
        <v>-29008.1</v>
      </c>
      <c r="H1220">
        <v>5.0845300000000003E-2</v>
      </c>
      <c r="I1220">
        <v>-0.61477000000000004</v>
      </c>
      <c r="J1220">
        <v>175</v>
      </c>
      <c r="K1220">
        <v>170.3</v>
      </c>
      <c r="L1220">
        <v>22.6</v>
      </c>
      <c r="M1220">
        <v>160.6</v>
      </c>
      <c r="N1220">
        <v>22</v>
      </c>
      <c r="O1220">
        <v>176.5</v>
      </c>
      <c r="P1220">
        <v>9.8624299999999998</v>
      </c>
      <c r="Q1220">
        <v>110.925</v>
      </c>
      <c r="R1220">
        <v>1.85121</v>
      </c>
      <c r="S1220">
        <v>0.71911700000000001</v>
      </c>
      <c r="T1220">
        <v>0.21235999999999999</v>
      </c>
    </row>
    <row r="1221" spans="1:20" x14ac:dyDescent="0.45">
      <c r="A1221">
        <v>1220</v>
      </c>
      <c r="B1221" s="1" t="s">
        <v>1246</v>
      </c>
      <c r="C1221" s="2">
        <v>0.22206018518518519</v>
      </c>
      <c r="D1221">
        <v>39.233699999999999</v>
      </c>
      <c r="E1221">
        <v>2507.2600000000002</v>
      </c>
      <c r="F1221">
        <v>-1.0764199999999999</v>
      </c>
      <c r="G1221">
        <v>-29008.1</v>
      </c>
      <c r="H1221">
        <v>5.0845300000000003E-2</v>
      </c>
      <c r="I1221">
        <v>-0.61552499999999999</v>
      </c>
      <c r="J1221">
        <v>188.9</v>
      </c>
      <c r="K1221">
        <v>175.4</v>
      </c>
      <c r="L1221">
        <v>22.6</v>
      </c>
      <c r="M1221">
        <v>171.1</v>
      </c>
      <c r="N1221">
        <v>21.9</v>
      </c>
      <c r="O1221">
        <v>176.6</v>
      </c>
      <c r="P1221">
        <v>9.8624299999999998</v>
      </c>
      <c r="Q1221">
        <v>110.925</v>
      </c>
      <c r="R1221">
        <v>1.85121</v>
      </c>
      <c r="S1221">
        <v>0.71920799999999996</v>
      </c>
      <c r="T1221">
        <v>0.212949</v>
      </c>
    </row>
    <row r="1222" spans="1:20" x14ac:dyDescent="0.45">
      <c r="A1222">
        <v>1221</v>
      </c>
      <c r="B1222" s="1" t="s">
        <v>1247</v>
      </c>
      <c r="C1222" s="2">
        <v>0.22275462962962964</v>
      </c>
      <c r="D1222">
        <v>39.250300000000003</v>
      </c>
      <c r="E1222">
        <v>2519.56</v>
      </c>
      <c r="F1222">
        <v>-1.0764199999999999</v>
      </c>
      <c r="G1222">
        <v>-29008.1</v>
      </c>
      <c r="H1222">
        <v>5.0845300000000003E-2</v>
      </c>
      <c r="I1222">
        <v>-0.61495900000000003</v>
      </c>
      <c r="J1222">
        <v>179.3</v>
      </c>
      <c r="K1222">
        <v>178.2</v>
      </c>
      <c r="L1222">
        <v>22.6</v>
      </c>
      <c r="M1222">
        <v>161.19999999999999</v>
      </c>
      <c r="N1222">
        <v>21.9</v>
      </c>
      <c r="O1222">
        <v>176.9</v>
      </c>
      <c r="P1222">
        <v>9.8624299999999998</v>
      </c>
      <c r="Q1222">
        <v>110.925</v>
      </c>
      <c r="R1222">
        <v>1.85121</v>
      </c>
      <c r="S1222">
        <v>0.71890399999999999</v>
      </c>
      <c r="T1222">
        <v>0.211864</v>
      </c>
    </row>
    <row r="1223" spans="1:20" x14ac:dyDescent="0.45">
      <c r="A1223">
        <v>1222</v>
      </c>
      <c r="B1223" s="1" t="s">
        <v>1248</v>
      </c>
      <c r="C1223" s="2">
        <v>0.22344907407407408</v>
      </c>
      <c r="D1223">
        <v>39.266800000000003</v>
      </c>
      <c r="E1223">
        <v>2527.2600000000002</v>
      </c>
      <c r="F1223">
        <v>-1.0764199999999999</v>
      </c>
      <c r="G1223">
        <v>-29008.1</v>
      </c>
      <c r="H1223">
        <v>5.0826799999999998E-2</v>
      </c>
      <c r="I1223">
        <v>-0.61552499999999999</v>
      </c>
      <c r="J1223">
        <v>182.9</v>
      </c>
      <c r="K1223">
        <v>173.5</v>
      </c>
      <c r="L1223">
        <v>22.5</v>
      </c>
      <c r="M1223">
        <v>168.8</v>
      </c>
      <c r="N1223">
        <v>22</v>
      </c>
      <c r="O1223">
        <v>177.1</v>
      </c>
      <c r="P1223">
        <v>9.8624299999999998</v>
      </c>
      <c r="Q1223">
        <v>110.925</v>
      </c>
      <c r="R1223">
        <v>1.85121</v>
      </c>
      <c r="S1223">
        <v>0.71902500000000003</v>
      </c>
      <c r="T1223">
        <v>0.21195700000000001</v>
      </c>
    </row>
    <row r="1224" spans="1:20" x14ac:dyDescent="0.45">
      <c r="A1224">
        <v>1223</v>
      </c>
      <c r="B1224" s="1" t="s">
        <v>1249</v>
      </c>
      <c r="C1224" s="2">
        <v>0.22414351851851852</v>
      </c>
      <c r="D1224">
        <v>39.283499999999997</v>
      </c>
      <c r="E1224">
        <v>2537.7199999999998</v>
      </c>
      <c r="F1224">
        <v>-1.0764199999999999</v>
      </c>
      <c r="G1224">
        <v>-29008.1</v>
      </c>
      <c r="H1224">
        <v>5.0845300000000003E-2</v>
      </c>
      <c r="I1224">
        <v>-0.61552499999999999</v>
      </c>
      <c r="J1224">
        <v>174.8</v>
      </c>
      <c r="K1224">
        <v>168.5</v>
      </c>
      <c r="L1224">
        <v>22.5</v>
      </c>
      <c r="M1224">
        <v>161.30000000000001</v>
      </c>
      <c r="N1224">
        <v>22</v>
      </c>
      <c r="O1224">
        <v>177.4</v>
      </c>
      <c r="P1224">
        <v>9.8624299999999998</v>
      </c>
      <c r="Q1224">
        <v>110.925</v>
      </c>
      <c r="R1224">
        <v>1.85121</v>
      </c>
      <c r="S1224">
        <v>0.71930000000000005</v>
      </c>
      <c r="T1224">
        <v>0.21208099999999999</v>
      </c>
    </row>
    <row r="1225" spans="1:20" x14ac:dyDescent="0.45">
      <c r="A1225">
        <v>1224</v>
      </c>
      <c r="B1225" s="1" t="s">
        <v>1250</v>
      </c>
      <c r="C1225" s="2">
        <v>0.22483796296296296</v>
      </c>
      <c r="D1225">
        <v>39.299999999999997</v>
      </c>
      <c r="E1225">
        <v>2536.8000000000002</v>
      </c>
      <c r="F1225">
        <v>-1.0764199999999999</v>
      </c>
      <c r="G1225">
        <v>-29008.1</v>
      </c>
      <c r="H1225">
        <v>5.0845300000000003E-2</v>
      </c>
      <c r="I1225">
        <v>-0.61552499999999999</v>
      </c>
      <c r="J1225">
        <v>190.9</v>
      </c>
      <c r="K1225">
        <v>166.6</v>
      </c>
      <c r="L1225">
        <v>22.5</v>
      </c>
      <c r="M1225">
        <v>170.6</v>
      </c>
      <c r="N1225">
        <v>22</v>
      </c>
      <c r="O1225">
        <v>177.6</v>
      </c>
      <c r="P1225">
        <v>9.8624299999999998</v>
      </c>
      <c r="Q1225">
        <v>110.925</v>
      </c>
      <c r="R1225">
        <v>1.85121</v>
      </c>
      <c r="S1225">
        <v>0.71930000000000005</v>
      </c>
      <c r="T1225">
        <v>0.211864</v>
      </c>
    </row>
    <row r="1226" spans="1:20" x14ac:dyDescent="0.45">
      <c r="A1226">
        <v>1225</v>
      </c>
      <c r="B1226" s="1" t="s">
        <v>1251</v>
      </c>
      <c r="C1226" s="2">
        <v>0.2255324074074074</v>
      </c>
      <c r="D1226">
        <v>39.316600000000001</v>
      </c>
      <c r="E1226">
        <v>2544.4899999999998</v>
      </c>
      <c r="F1226">
        <v>-0.15307599999999999</v>
      </c>
      <c r="G1226">
        <v>-29008.1</v>
      </c>
      <c r="H1226">
        <v>5.0845300000000003E-2</v>
      </c>
      <c r="I1226">
        <v>-0.61458100000000004</v>
      </c>
      <c r="J1226">
        <v>179.1</v>
      </c>
      <c r="K1226">
        <v>171.3</v>
      </c>
      <c r="L1226">
        <v>22.6</v>
      </c>
      <c r="M1226">
        <v>159.69999999999999</v>
      </c>
      <c r="N1226">
        <v>22</v>
      </c>
      <c r="O1226">
        <v>177.8</v>
      </c>
      <c r="P1226">
        <v>9.8624299999999998</v>
      </c>
      <c r="Q1226">
        <v>110.925</v>
      </c>
      <c r="R1226">
        <v>1.85121</v>
      </c>
      <c r="S1226">
        <v>0.71948199999999995</v>
      </c>
      <c r="T1226">
        <v>0.21149200000000001</v>
      </c>
    </row>
    <row r="1227" spans="1:20" x14ac:dyDescent="0.45">
      <c r="A1227">
        <v>1226</v>
      </c>
      <c r="B1227" s="1" t="s">
        <v>1252</v>
      </c>
      <c r="C1227" s="2">
        <v>0.22622685185185185</v>
      </c>
      <c r="D1227">
        <v>39.333300000000001</v>
      </c>
      <c r="E1227">
        <v>2546.34</v>
      </c>
      <c r="F1227">
        <v>-1.0764199999999999</v>
      </c>
      <c r="G1227">
        <v>-29008.1</v>
      </c>
      <c r="H1227">
        <v>5.0845300000000003E-2</v>
      </c>
      <c r="I1227">
        <v>-0.61495900000000003</v>
      </c>
      <c r="J1227">
        <v>182.1</v>
      </c>
      <c r="K1227">
        <v>176.2</v>
      </c>
      <c r="L1227">
        <v>22.5</v>
      </c>
      <c r="M1227">
        <v>169.8</v>
      </c>
      <c r="N1227">
        <v>22</v>
      </c>
      <c r="O1227">
        <v>177.9</v>
      </c>
      <c r="P1227">
        <v>9.8624299999999998</v>
      </c>
      <c r="Q1227">
        <v>110.925</v>
      </c>
      <c r="R1227">
        <v>1.85121</v>
      </c>
      <c r="S1227">
        <v>0.71948199999999995</v>
      </c>
      <c r="T1227">
        <v>0.21177099999999999</v>
      </c>
    </row>
    <row r="1228" spans="1:20" x14ac:dyDescent="0.45">
      <c r="A1228">
        <v>1227</v>
      </c>
      <c r="B1228" s="1" t="s">
        <v>1253</v>
      </c>
      <c r="C1228" s="2">
        <v>0.22692129629629629</v>
      </c>
      <c r="D1228">
        <v>39.349899999999998</v>
      </c>
      <c r="E1228">
        <v>2558.0300000000002</v>
      </c>
      <c r="F1228">
        <v>-1.0764199999999999</v>
      </c>
      <c r="G1228">
        <v>-29008.1</v>
      </c>
      <c r="H1228">
        <v>5.0845300000000003E-2</v>
      </c>
      <c r="I1228">
        <v>-0.61458100000000004</v>
      </c>
      <c r="J1228">
        <v>174.9</v>
      </c>
      <c r="K1228">
        <v>178.2</v>
      </c>
      <c r="L1228">
        <v>22.6</v>
      </c>
      <c r="M1228">
        <v>159.4</v>
      </c>
      <c r="N1228">
        <v>22</v>
      </c>
      <c r="O1228">
        <v>178.2</v>
      </c>
      <c r="P1228">
        <v>9.8624299999999998</v>
      </c>
      <c r="Q1228">
        <v>110.925</v>
      </c>
      <c r="R1228">
        <v>1.85121</v>
      </c>
      <c r="S1228">
        <v>0.71948199999999995</v>
      </c>
      <c r="T1228">
        <v>0.21167800000000001</v>
      </c>
    </row>
    <row r="1229" spans="1:20" x14ac:dyDescent="0.45">
      <c r="A1229">
        <v>1228</v>
      </c>
      <c r="B1229" s="1" t="s">
        <v>1254</v>
      </c>
      <c r="C1229" s="2">
        <v>0.22762731481481482</v>
      </c>
      <c r="D1229">
        <v>39.366500000000002</v>
      </c>
      <c r="E1229">
        <v>2560.8000000000002</v>
      </c>
      <c r="F1229">
        <v>-1.0764199999999999</v>
      </c>
      <c r="G1229">
        <v>-29008.1</v>
      </c>
      <c r="H1229">
        <v>5.0845300000000003E-2</v>
      </c>
      <c r="I1229">
        <v>-0.61552499999999999</v>
      </c>
      <c r="J1229">
        <v>192.2</v>
      </c>
      <c r="K1229">
        <v>172.7</v>
      </c>
      <c r="L1229">
        <v>22.5</v>
      </c>
      <c r="M1229">
        <v>171.6</v>
      </c>
      <c r="N1229">
        <v>21.9</v>
      </c>
      <c r="O1229">
        <v>178.3</v>
      </c>
      <c r="P1229">
        <v>9.8624299999999998</v>
      </c>
      <c r="Q1229">
        <v>110.925</v>
      </c>
      <c r="R1229">
        <v>1.85121</v>
      </c>
      <c r="S1229">
        <v>0.719665</v>
      </c>
      <c r="T1229">
        <v>0.211585</v>
      </c>
    </row>
    <row r="1230" spans="1:20" x14ac:dyDescent="0.45">
      <c r="A1230">
        <v>1229</v>
      </c>
      <c r="B1230" s="1" t="s">
        <v>1255</v>
      </c>
      <c r="C1230" s="2">
        <v>0.2283101851851852</v>
      </c>
      <c r="D1230">
        <v>39.383000000000003</v>
      </c>
      <c r="E1230">
        <v>2572.4899999999998</v>
      </c>
      <c r="F1230">
        <v>-1.0764199999999999</v>
      </c>
      <c r="G1230">
        <v>-29008.1</v>
      </c>
      <c r="H1230">
        <v>5.0845300000000003E-2</v>
      </c>
      <c r="I1230">
        <v>-0.61514800000000003</v>
      </c>
      <c r="J1230">
        <v>179</v>
      </c>
      <c r="K1230">
        <v>171.7</v>
      </c>
      <c r="L1230">
        <v>22.6</v>
      </c>
      <c r="M1230">
        <v>161.5</v>
      </c>
      <c r="N1230">
        <v>21.9</v>
      </c>
      <c r="O1230">
        <v>178.5</v>
      </c>
      <c r="P1230">
        <v>9.8624299999999998</v>
      </c>
      <c r="Q1230">
        <v>110.925</v>
      </c>
      <c r="R1230">
        <v>1.85121</v>
      </c>
      <c r="S1230">
        <v>0.72006099999999995</v>
      </c>
      <c r="T1230">
        <v>0.21099499999999999</v>
      </c>
    </row>
    <row r="1231" spans="1:20" x14ac:dyDescent="0.45">
      <c r="A1231">
        <v>1230</v>
      </c>
      <c r="B1231" s="1" t="s">
        <v>1256</v>
      </c>
      <c r="C1231" s="2">
        <v>0.22900462962962964</v>
      </c>
      <c r="D1231">
        <v>39.3996</v>
      </c>
      <c r="E1231">
        <v>2575.2600000000002</v>
      </c>
      <c r="F1231">
        <v>-1.0764199999999999</v>
      </c>
      <c r="G1231">
        <v>-29008.1</v>
      </c>
      <c r="H1231">
        <v>5.0845300000000003E-2</v>
      </c>
      <c r="I1231">
        <v>-0.61552499999999999</v>
      </c>
      <c r="J1231">
        <v>182.3</v>
      </c>
      <c r="K1231">
        <v>175</v>
      </c>
      <c r="L1231">
        <v>22.6</v>
      </c>
      <c r="M1231">
        <v>170.7</v>
      </c>
      <c r="N1231">
        <v>21.9</v>
      </c>
      <c r="O1231">
        <v>178.7</v>
      </c>
      <c r="P1231">
        <v>9.8624299999999998</v>
      </c>
      <c r="Q1231">
        <v>110.925</v>
      </c>
      <c r="R1231">
        <v>1.85121</v>
      </c>
      <c r="S1231">
        <v>0.72015300000000004</v>
      </c>
      <c r="T1231">
        <v>0.21118200000000001</v>
      </c>
    </row>
    <row r="1232" spans="1:20" x14ac:dyDescent="0.45">
      <c r="A1232">
        <v>1231</v>
      </c>
      <c r="B1232" s="1" t="s">
        <v>1257</v>
      </c>
      <c r="C1232" s="2">
        <v>0.22969907407407408</v>
      </c>
      <c r="D1232">
        <v>39.416200000000003</v>
      </c>
      <c r="E1232">
        <v>2585.73</v>
      </c>
      <c r="F1232">
        <v>-1.0764199999999999</v>
      </c>
      <c r="G1232">
        <v>-29008.1</v>
      </c>
      <c r="H1232">
        <v>5.0845300000000003E-2</v>
      </c>
      <c r="I1232">
        <v>-0.61495900000000003</v>
      </c>
      <c r="J1232">
        <v>178.4</v>
      </c>
      <c r="K1232">
        <v>178.5</v>
      </c>
      <c r="L1232">
        <v>22.6</v>
      </c>
      <c r="M1232">
        <v>162.5</v>
      </c>
      <c r="N1232">
        <v>21.9</v>
      </c>
      <c r="O1232">
        <v>178.8</v>
      </c>
      <c r="P1232">
        <v>9.8624299999999998</v>
      </c>
      <c r="Q1232">
        <v>110.925</v>
      </c>
      <c r="R1232">
        <v>1.85121</v>
      </c>
      <c r="S1232">
        <v>0.720244</v>
      </c>
      <c r="T1232">
        <v>0.210313</v>
      </c>
    </row>
    <row r="1233" spans="1:20" x14ac:dyDescent="0.45">
      <c r="A1233">
        <v>1232</v>
      </c>
      <c r="B1233" s="1" t="s">
        <v>1258</v>
      </c>
      <c r="C1233" s="2">
        <v>0.23039351851851853</v>
      </c>
      <c r="D1233">
        <v>39.432899999999997</v>
      </c>
      <c r="E1233">
        <v>2589.73</v>
      </c>
      <c r="F1233">
        <v>-1.0764199999999999</v>
      </c>
      <c r="G1233">
        <v>-29008.1</v>
      </c>
      <c r="H1233">
        <v>5.0845300000000003E-2</v>
      </c>
      <c r="I1233">
        <v>-0.61495900000000003</v>
      </c>
      <c r="J1233">
        <v>187.9</v>
      </c>
      <c r="K1233">
        <v>174.3</v>
      </c>
      <c r="L1233">
        <v>22.6</v>
      </c>
      <c r="M1233">
        <v>172.1</v>
      </c>
      <c r="N1233">
        <v>21.9</v>
      </c>
      <c r="O1233">
        <v>179</v>
      </c>
      <c r="P1233">
        <v>9.8624299999999998</v>
      </c>
      <c r="Q1233">
        <v>110.925</v>
      </c>
      <c r="R1233">
        <v>1.85121</v>
      </c>
      <c r="S1233">
        <v>0.72042700000000004</v>
      </c>
      <c r="T1233">
        <v>0.21012700000000001</v>
      </c>
    </row>
    <row r="1234" spans="1:20" x14ac:dyDescent="0.45">
      <c r="A1234">
        <v>1233</v>
      </c>
      <c r="B1234" s="1" t="s">
        <v>1259</v>
      </c>
      <c r="C1234" s="2">
        <v>0.23108796296296297</v>
      </c>
      <c r="D1234">
        <v>39.449399999999997</v>
      </c>
      <c r="E1234">
        <v>2600.19</v>
      </c>
      <c r="F1234">
        <v>-1.0764199999999999</v>
      </c>
      <c r="G1234">
        <v>-29008.1</v>
      </c>
      <c r="H1234">
        <v>5.0845300000000003E-2</v>
      </c>
      <c r="I1234">
        <v>-0.61533599999999999</v>
      </c>
      <c r="J1234">
        <v>177.9</v>
      </c>
      <c r="K1234">
        <v>169.9</v>
      </c>
      <c r="L1234">
        <v>22.6</v>
      </c>
      <c r="M1234">
        <v>161.6</v>
      </c>
      <c r="N1234">
        <v>21.9</v>
      </c>
      <c r="O1234">
        <v>179.1</v>
      </c>
      <c r="P1234">
        <v>9.8624299999999998</v>
      </c>
      <c r="Q1234">
        <v>110.925</v>
      </c>
      <c r="R1234">
        <v>1.85121</v>
      </c>
      <c r="S1234">
        <v>0.72073100000000001</v>
      </c>
      <c r="T1234">
        <v>0.21043700000000001</v>
      </c>
    </row>
    <row r="1235" spans="1:20" x14ac:dyDescent="0.45">
      <c r="A1235">
        <v>1234</v>
      </c>
      <c r="B1235" s="1" t="s">
        <v>1260</v>
      </c>
      <c r="C1235" s="2">
        <v>0.23178240740740741</v>
      </c>
      <c r="D1235">
        <v>39.466200000000001</v>
      </c>
      <c r="E1235">
        <v>2600.19</v>
      </c>
      <c r="F1235">
        <v>-1.0764199999999999</v>
      </c>
      <c r="G1235">
        <v>-29008.1</v>
      </c>
      <c r="H1235">
        <v>5.0845300000000003E-2</v>
      </c>
      <c r="I1235">
        <v>-0.61477000000000004</v>
      </c>
      <c r="J1235">
        <v>180.2</v>
      </c>
      <c r="K1235">
        <v>174</v>
      </c>
      <c r="L1235">
        <v>22.6</v>
      </c>
      <c r="M1235">
        <v>168.8</v>
      </c>
      <c r="N1235">
        <v>22</v>
      </c>
      <c r="O1235">
        <v>179.3</v>
      </c>
      <c r="P1235">
        <v>9.8624299999999998</v>
      </c>
      <c r="Q1235">
        <v>110.925</v>
      </c>
      <c r="R1235">
        <v>1.85121</v>
      </c>
      <c r="S1235">
        <v>0.72073100000000001</v>
      </c>
      <c r="T1235">
        <v>0.210313</v>
      </c>
    </row>
    <row r="1236" spans="1:20" x14ac:dyDescent="0.45">
      <c r="A1236">
        <v>1235</v>
      </c>
      <c r="B1236" s="1" t="s">
        <v>1261</v>
      </c>
      <c r="C1236" s="2">
        <v>0.23247685185185185</v>
      </c>
      <c r="D1236">
        <v>39.482799999999997</v>
      </c>
      <c r="E1236">
        <v>2607.88</v>
      </c>
      <c r="F1236">
        <v>-1.0764199999999999</v>
      </c>
      <c r="G1236">
        <v>-29008.1</v>
      </c>
      <c r="H1236">
        <v>5.0845300000000003E-2</v>
      </c>
      <c r="I1236">
        <v>-0.61552499999999999</v>
      </c>
      <c r="J1236">
        <v>176.2</v>
      </c>
      <c r="K1236">
        <v>178</v>
      </c>
      <c r="L1236">
        <v>22.6</v>
      </c>
      <c r="M1236">
        <v>161</v>
      </c>
      <c r="N1236">
        <v>22</v>
      </c>
      <c r="O1236">
        <v>179.4</v>
      </c>
      <c r="P1236">
        <v>9.8624299999999998</v>
      </c>
      <c r="Q1236">
        <v>110.925</v>
      </c>
      <c r="R1236">
        <v>1.85121</v>
      </c>
      <c r="S1236">
        <v>0.72073100000000001</v>
      </c>
      <c r="T1236">
        <v>0.20916599999999999</v>
      </c>
    </row>
    <row r="1237" spans="1:20" x14ac:dyDescent="0.45">
      <c r="A1237">
        <v>1236</v>
      </c>
      <c r="B1237" s="1" t="s">
        <v>1262</v>
      </c>
      <c r="C1237" s="2">
        <v>0.23317129629629629</v>
      </c>
      <c r="D1237">
        <v>39.499299999999998</v>
      </c>
      <c r="E1237">
        <v>2608.8000000000002</v>
      </c>
      <c r="F1237">
        <v>-1.0764199999999999</v>
      </c>
      <c r="G1237">
        <v>-29008.1</v>
      </c>
      <c r="H1237">
        <v>5.0845300000000003E-2</v>
      </c>
      <c r="I1237">
        <v>-0.61514800000000003</v>
      </c>
      <c r="J1237">
        <v>196.8</v>
      </c>
      <c r="K1237">
        <v>176.8</v>
      </c>
      <c r="L1237">
        <v>22.6</v>
      </c>
      <c r="M1237">
        <v>175.8</v>
      </c>
      <c r="N1237">
        <v>22</v>
      </c>
      <c r="O1237">
        <v>179.5</v>
      </c>
      <c r="P1237">
        <v>9.8624299999999998</v>
      </c>
      <c r="Q1237">
        <v>110.925</v>
      </c>
      <c r="R1237">
        <v>1.85121</v>
      </c>
      <c r="S1237">
        <v>0.72100500000000001</v>
      </c>
      <c r="T1237">
        <v>0.21012700000000001</v>
      </c>
    </row>
    <row r="1238" spans="1:20" x14ac:dyDescent="0.45">
      <c r="A1238">
        <v>1237</v>
      </c>
      <c r="B1238" s="1" t="s">
        <v>1263</v>
      </c>
      <c r="C1238" s="2">
        <v>0.23386574074074074</v>
      </c>
      <c r="D1238">
        <v>39.515999999999998</v>
      </c>
      <c r="E1238">
        <v>2621.42</v>
      </c>
      <c r="F1238">
        <v>-1.0764199999999999</v>
      </c>
      <c r="G1238">
        <v>-29008.1</v>
      </c>
      <c r="H1238">
        <v>5.0845300000000003E-2</v>
      </c>
      <c r="I1238">
        <v>-0.61533599999999999</v>
      </c>
      <c r="J1238">
        <v>177.8</v>
      </c>
      <c r="K1238">
        <v>171.6</v>
      </c>
      <c r="L1238">
        <v>22.6</v>
      </c>
      <c r="M1238">
        <v>163.1</v>
      </c>
      <c r="N1238">
        <v>22</v>
      </c>
      <c r="O1238">
        <v>179.7</v>
      </c>
      <c r="P1238">
        <v>9.8624299999999998</v>
      </c>
      <c r="Q1238">
        <v>110.925</v>
      </c>
      <c r="R1238">
        <v>1.85121</v>
      </c>
      <c r="S1238">
        <v>0.72109699999999999</v>
      </c>
      <c r="T1238">
        <v>0.20888599999999999</v>
      </c>
    </row>
    <row r="1239" spans="1:20" x14ac:dyDescent="0.45">
      <c r="A1239">
        <v>1238</v>
      </c>
      <c r="B1239" s="1" t="s">
        <v>1264</v>
      </c>
      <c r="C1239" s="2">
        <v>0.23456018518518518</v>
      </c>
      <c r="D1239">
        <v>39.532400000000003</v>
      </c>
      <c r="E1239">
        <v>2625.11</v>
      </c>
      <c r="F1239">
        <v>-1.0764199999999999</v>
      </c>
      <c r="G1239">
        <v>-29008.1</v>
      </c>
      <c r="H1239">
        <v>5.0826799999999998E-2</v>
      </c>
      <c r="I1239">
        <v>-0.61514800000000003</v>
      </c>
      <c r="J1239">
        <v>174.4</v>
      </c>
      <c r="K1239">
        <v>172.4</v>
      </c>
      <c r="L1239">
        <v>22.6</v>
      </c>
      <c r="M1239">
        <v>166</v>
      </c>
      <c r="N1239">
        <v>22</v>
      </c>
      <c r="O1239">
        <v>179.8</v>
      </c>
      <c r="P1239">
        <v>9.8624299999999998</v>
      </c>
      <c r="Q1239">
        <v>110.925</v>
      </c>
      <c r="R1239">
        <v>1.85121</v>
      </c>
      <c r="S1239">
        <v>0.72140199999999999</v>
      </c>
      <c r="T1239">
        <v>0.209538</v>
      </c>
    </row>
    <row r="1240" spans="1:20" x14ac:dyDescent="0.45">
      <c r="A1240">
        <v>1239</v>
      </c>
      <c r="B1240" s="1" t="s">
        <v>1265</v>
      </c>
      <c r="C1240" s="2">
        <v>0.23526620370370369</v>
      </c>
      <c r="D1240">
        <v>39.549100000000003</v>
      </c>
      <c r="E1240">
        <v>2627.88</v>
      </c>
      <c r="F1240">
        <v>-1.0764199999999999</v>
      </c>
      <c r="G1240">
        <v>-29008.1</v>
      </c>
      <c r="H1240">
        <v>5.0845300000000003E-2</v>
      </c>
      <c r="I1240">
        <v>-0.61514800000000003</v>
      </c>
      <c r="J1240">
        <v>177.1</v>
      </c>
      <c r="K1240">
        <v>175.5</v>
      </c>
      <c r="L1240">
        <v>22.5</v>
      </c>
      <c r="M1240">
        <v>160.69999999999999</v>
      </c>
      <c r="N1240">
        <v>22</v>
      </c>
      <c r="O1240">
        <v>179.9</v>
      </c>
      <c r="P1240">
        <v>9.8624299999999998</v>
      </c>
      <c r="Q1240">
        <v>110.925</v>
      </c>
      <c r="R1240">
        <v>1.85121</v>
      </c>
      <c r="S1240">
        <v>0.72149300000000005</v>
      </c>
      <c r="T1240">
        <v>0.20838999999999999</v>
      </c>
    </row>
    <row r="1241" spans="1:20" x14ac:dyDescent="0.45">
      <c r="A1241">
        <v>1240</v>
      </c>
      <c r="B1241" s="1" t="s">
        <v>1266</v>
      </c>
      <c r="C1241" s="2">
        <v>0.23594907407407406</v>
      </c>
      <c r="D1241">
        <v>39.5657</v>
      </c>
      <c r="E1241">
        <v>2621.42</v>
      </c>
      <c r="F1241">
        <v>-1.0764199999999999</v>
      </c>
      <c r="G1241">
        <v>-29008.1</v>
      </c>
      <c r="H1241">
        <v>5.0845300000000003E-2</v>
      </c>
      <c r="I1241">
        <v>-0.61552499999999999</v>
      </c>
      <c r="J1241">
        <v>228.3</v>
      </c>
      <c r="K1241">
        <v>178.2</v>
      </c>
      <c r="L1241">
        <v>22.6</v>
      </c>
      <c r="M1241">
        <v>177.3</v>
      </c>
      <c r="N1241">
        <v>22</v>
      </c>
      <c r="O1241">
        <v>179.8</v>
      </c>
      <c r="P1241">
        <v>9.8624299999999998</v>
      </c>
      <c r="Q1241">
        <v>110.925</v>
      </c>
      <c r="R1241">
        <v>1.85121</v>
      </c>
      <c r="S1241">
        <v>0.721584</v>
      </c>
      <c r="T1241">
        <v>0.209259</v>
      </c>
    </row>
    <row r="1242" spans="1:20" x14ac:dyDescent="0.45">
      <c r="A1242">
        <v>1241</v>
      </c>
      <c r="B1242" s="1" t="s">
        <v>1267</v>
      </c>
      <c r="C1242" s="2">
        <v>0.2366435185185185</v>
      </c>
      <c r="D1242">
        <v>39.582299999999996</v>
      </c>
      <c r="E1242">
        <v>2638.65</v>
      </c>
      <c r="F1242">
        <v>-1.0764199999999999</v>
      </c>
      <c r="G1242">
        <v>-29008.1</v>
      </c>
      <c r="H1242">
        <v>5.0845300000000003E-2</v>
      </c>
      <c r="I1242">
        <v>-0.61552499999999999</v>
      </c>
      <c r="J1242">
        <v>173.6</v>
      </c>
      <c r="K1242">
        <v>173.1</v>
      </c>
      <c r="L1242">
        <v>22.6</v>
      </c>
      <c r="M1242">
        <v>167.4</v>
      </c>
      <c r="N1242">
        <v>22</v>
      </c>
      <c r="O1242">
        <v>180</v>
      </c>
      <c r="P1242">
        <v>9.8624299999999998</v>
      </c>
      <c r="Q1242">
        <v>110.925</v>
      </c>
      <c r="R1242">
        <v>1.85121</v>
      </c>
      <c r="S1242">
        <v>0.721858</v>
      </c>
      <c r="T1242">
        <v>0.20866899999999999</v>
      </c>
    </row>
    <row r="1243" spans="1:20" x14ac:dyDescent="0.45">
      <c r="A1243">
        <v>1242</v>
      </c>
      <c r="B1243" s="1" t="s">
        <v>1268</v>
      </c>
      <c r="C1243" s="2">
        <v>0.23733796296296297</v>
      </c>
      <c r="D1243">
        <v>39.598799999999997</v>
      </c>
      <c r="E1243">
        <v>2645.12</v>
      </c>
      <c r="F1243">
        <v>-1.0764199999999999</v>
      </c>
      <c r="G1243">
        <v>-29008.1</v>
      </c>
      <c r="H1243">
        <v>5.0845300000000003E-2</v>
      </c>
      <c r="I1243">
        <v>-0.61514800000000003</v>
      </c>
      <c r="J1243">
        <v>167.1</v>
      </c>
      <c r="K1243">
        <v>172.3</v>
      </c>
      <c r="L1243">
        <v>22.6</v>
      </c>
      <c r="M1243">
        <v>160.9</v>
      </c>
      <c r="N1243">
        <v>22</v>
      </c>
      <c r="O1243">
        <v>180.1</v>
      </c>
      <c r="P1243">
        <v>9.8624299999999998</v>
      </c>
      <c r="Q1243">
        <v>110.925</v>
      </c>
      <c r="R1243">
        <v>1.85121</v>
      </c>
      <c r="S1243">
        <v>0.72194999999999998</v>
      </c>
      <c r="T1243">
        <v>0.20888599999999999</v>
      </c>
    </row>
    <row r="1244" spans="1:20" x14ac:dyDescent="0.45">
      <c r="A1244">
        <v>1243</v>
      </c>
      <c r="B1244" s="1" t="s">
        <v>1269</v>
      </c>
      <c r="C1244" s="2">
        <v>0.23803240740740739</v>
      </c>
      <c r="D1244">
        <v>39.615400000000001</v>
      </c>
      <c r="E1244">
        <v>2640.5</v>
      </c>
      <c r="F1244">
        <v>-1.0764199999999999</v>
      </c>
      <c r="G1244">
        <v>-29008.1</v>
      </c>
      <c r="H1244">
        <v>5.0845300000000003E-2</v>
      </c>
      <c r="I1244">
        <v>-0.61552499999999999</v>
      </c>
      <c r="J1244">
        <v>174.5</v>
      </c>
      <c r="K1244">
        <v>175.7</v>
      </c>
      <c r="L1244">
        <v>22.6</v>
      </c>
      <c r="M1244">
        <v>160.1</v>
      </c>
      <c r="N1244">
        <v>22</v>
      </c>
      <c r="O1244">
        <v>180.1</v>
      </c>
      <c r="P1244">
        <v>9.8624299999999998</v>
      </c>
      <c r="Q1244">
        <v>110.925</v>
      </c>
      <c r="R1244">
        <v>1.85121</v>
      </c>
      <c r="S1244">
        <v>0.72194999999999998</v>
      </c>
      <c r="T1244">
        <v>0.20866899999999999</v>
      </c>
    </row>
    <row r="1245" spans="1:20" x14ac:dyDescent="0.45">
      <c r="A1245">
        <v>1244</v>
      </c>
      <c r="B1245" s="1" t="s">
        <v>1270</v>
      </c>
      <c r="C1245" s="2">
        <v>0.2387384259259259</v>
      </c>
      <c r="D1245">
        <v>39.631999999999998</v>
      </c>
      <c r="E1245">
        <v>2630.04</v>
      </c>
      <c r="F1245">
        <v>-1.0764199999999999</v>
      </c>
      <c r="G1245">
        <v>-29008.1</v>
      </c>
      <c r="H1245">
        <v>5.0826799999999998E-2</v>
      </c>
      <c r="I1245">
        <v>-0.61495900000000003</v>
      </c>
      <c r="J1245">
        <v>226</v>
      </c>
      <c r="K1245">
        <v>178.5</v>
      </c>
      <c r="L1245">
        <v>22.5</v>
      </c>
      <c r="M1245">
        <v>173.2</v>
      </c>
      <c r="N1245">
        <v>22</v>
      </c>
      <c r="O1245">
        <v>180</v>
      </c>
      <c r="P1245">
        <v>9.8624299999999998</v>
      </c>
      <c r="Q1245">
        <v>110.925</v>
      </c>
      <c r="R1245">
        <v>1.85121</v>
      </c>
      <c r="S1245">
        <v>0.72167599999999998</v>
      </c>
      <c r="T1245">
        <v>0.20888599999999999</v>
      </c>
    </row>
    <row r="1246" spans="1:20" x14ac:dyDescent="0.45">
      <c r="A1246">
        <v>1245</v>
      </c>
      <c r="B1246" s="1" t="s">
        <v>1271</v>
      </c>
      <c r="C1246" s="2">
        <v>0.23943287037037039</v>
      </c>
      <c r="D1246">
        <v>39.648600000000002</v>
      </c>
      <c r="E1246">
        <v>2643.27</v>
      </c>
      <c r="F1246">
        <v>-1.0764199999999999</v>
      </c>
      <c r="G1246">
        <v>-29008.1</v>
      </c>
      <c r="H1246">
        <v>5.0826799999999998E-2</v>
      </c>
      <c r="I1246">
        <v>-0.61458100000000004</v>
      </c>
      <c r="J1246">
        <v>172.8</v>
      </c>
      <c r="K1246">
        <v>173.4</v>
      </c>
      <c r="L1246">
        <v>22.5</v>
      </c>
      <c r="M1246">
        <v>167.5</v>
      </c>
      <c r="N1246">
        <v>21.9</v>
      </c>
      <c r="O1246">
        <v>180.1</v>
      </c>
      <c r="P1246">
        <v>9.8624299999999998</v>
      </c>
      <c r="Q1246">
        <v>110.925</v>
      </c>
      <c r="R1246">
        <v>1.85121</v>
      </c>
      <c r="S1246">
        <v>0.72194999999999998</v>
      </c>
      <c r="T1246">
        <v>0.20780100000000001</v>
      </c>
    </row>
    <row r="1247" spans="1:20" x14ac:dyDescent="0.45">
      <c r="A1247">
        <v>1246</v>
      </c>
      <c r="B1247" s="1" t="s">
        <v>1272</v>
      </c>
      <c r="C1247" s="2">
        <v>0.24011574074074074</v>
      </c>
      <c r="D1247">
        <v>39.665199999999999</v>
      </c>
      <c r="E1247">
        <v>2647.27</v>
      </c>
      <c r="F1247">
        <v>-1.0764199999999999</v>
      </c>
      <c r="G1247">
        <v>-29008.1</v>
      </c>
      <c r="H1247">
        <v>5.0845300000000003E-2</v>
      </c>
      <c r="I1247">
        <v>-0.61458100000000004</v>
      </c>
      <c r="J1247">
        <v>166.6</v>
      </c>
      <c r="K1247">
        <v>172.1</v>
      </c>
      <c r="L1247">
        <v>22.5</v>
      </c>
      <c r="M1247">
        <v>161.9</v>
      </c>
      <c r="N1247">
        <v>21.9</v>
      </c>
      <c r="O1247">
        <v>180.1</v>
      </c>
      <c r="P1247">
        <v>9.8624299999999998</v>
      </c>
      <c r="Q1247">
        <v>110.925</v>
      </c>
      <c r="R1247">
        <v>1.85121</v>
      </c>
      <c r="S1247">
        <v>0.72225399999999995</v>
      </c>
      <c r="T1247">
        <v>0.20879300000000001</v>
      </c>
    </row>
    <row r="1248" spans="1:20" x14ac:dyDescent="0.45">
      <c r="A1248">
        <v>1247</v>
      </c>
      <c r="B1248" s="1" t="s">
        <v>1273</v>
      </c>
      <c r="C1248" s="2">
        <v>0.24081018518518518</v>
      </c>
      <c r="D1248">
        <v>39.682000000000002</v>
      </c>
      <c r="E1248">
        <v>2641.42</v>
      </c>
      <c r="F1248">
        <v>-1.0764199999999999</v>
      </c>
      <c r="G1248">
        <v>-29008.1</v>
      </c>
      <c r="H1248">
        <v>5.0845300000000003E-2</v>
      </c>
      <c r="I1248">
        <v>-0.61552499999999999</v>
      </c>
      <c r="J1248">
        <v>164.1</v>
      </c>
      <c r="K1248">
        <v>175.6</v>
      </c>
      <c r="L1248">
        <v>22.5</v>
      </c>
      <c r="M1248">
        <v>156.5</v>
      </c>
      <c r="N1248">
        <v>21.9</v>
      </c>
      <c r="O1248">
        <v>180.1</v>
      </c>
      <c r="P1248">
        <v>9.8624299999999998</v>
      </c>
      <c r="Q1248">
        <v>110.925</v>
      </c>
      <c r="R1248">
        <v>1.85121</v>
      </c>
      <c r="S1248">
        <v>0.72194999999999998</v>
      </c>
      <c r="T1248">
        <v>0.20857600000000001</v>
      </c>
    </row>
    <row r="1249" spans="1:20" x14ac:dyDescent="0.45">
      <c r="A1249">
        <v>1248</v>
      </c>
      <c r="B1249" s="1" t="s">
        <v>1274</v>
      </c>
      <c r="C1249" s="2">
        <v>0.24150462962962962</v>
      </c>
      <c r="D1249">
        <v>39.698599999999999</v>
      </c>
      <c r="E1249">
        <v>2630.96</v>
      </c>
      <c r="F1249">
        <v>-1.0764199999999999</v>
      </c>
      <c r="G1249">
        <v>-29008.1</v>
      </c>
      <c r="H1249">
        <v>5.0845300000000003E-2</v>
      </c>
      <c r="I1249">
        <v>-0.61458100000000004</v>
      </c>
      <c r="J1249">
        <v>173.4</v>
      </c>
      <c r="K1249">
        <v>178.4</v>
      </c>
      <c r="L1249">
        <v>22.5</v>
      </c>
      <c r="M1249">
        <v>156.6</v>
      </c>
      <c r="N1249">
        <v>21.9</v>
      </c>
      <c r="O1249">
        <v>179.8</v>
      </c>
      <c r="P1249">
        <v>9.8624299999999998</v>
      </c>
      <c r="Q1249">
        <v>110.925</v>
      </c>
      <c r="R1249">
        <v>1.85121</v>
      </c>
      <c r="S1249">
        <v>0.721584</v>
      </c>
      <c r="T1249">
        <v>0.20829700000000001</v>
      </c>
    </row>
    <row r="1250" spans="1:20" x14ac:dyDescent="0.45">
      <c r="A1250">
        <v>1249</v>
      </c>
      <c r="B1250" s="1" t="s">
        <v>1275</v>
      </c>
      <c r="C1250" s="2">
        <v>0.24219907407407407</v>
      </c>
      <c r="D1250">
        <v>39.715200000000003</v>
      </c>
      <c r="E1250">
        <v>2617.42</v>
      </c>
      <c r="F1250">
        <v>-1.0764199999999999</v>
      </c>
      <c r="G1250">
        <v>-29008.1</v>
      </c>
      <c r="H1250">
        <v>5.0845300000000003E-2</v>
      </c>
      <c r="I1250">
        <v>-0.61477000000000004</v>
      </c>
      <c r="J1250">
        <v>221.5</v>
      </c>
      <c r="K1250">
        <v>173.6</v>
      </c>
      <c r="L1250">
        <v>22.5</v>
      </c>
      <c r="M1250">
        <v>172.5</v>
      </c>
      <c r="N1250">
        <v>21.9</v>
      </c>
      <c r="O1250">
        <v>179.6</v>
      </c>
      <c r="P1250">
        <v>9.8624299999999998</v>
      </c>
      <c r="Q1250">
        <v>110.925</v>
      </c>
      <c r="R1250">
        <v>1.85121</v>
      </c>
      <c r="S1250">
        <v>0.721584</v>
      </c>
      <c r="T1250">
        <v>0.20907200000000001</v>
      </c>
    </row>
    <row r="1251" spans="1:20" x14ac:dyDescent="0.45">
      <c r="A1251">
        <v>1250</v>
      </c>
      <c r="B1251" s="1" t="s">
        <v>1276</v>
      </c>
      <c r="C1251" s="2">
        <v>0.2429050925925926</v>
      </c>
      <c r="D1251">
        <v>39.731699999999996</v>
      </c>
      <c r="E1251">
        <v>2623.27</v>
      </c>
      <c r="F1251">
        <v>-1.0764199999999999</v>
      </c>
      <c r="G1251">
        <v>-29008.1</v>
      </c>
      <c r="H1251">
        <v>5.0826799999999998E-2</v>
      </c>
      <c r="I1251">
        <v>-0.61552499999999999</v>
      </c>
      <c r="J1251">
        <v>171.6</v>
      </c>
      <c r="K1251">
        <v>172.9</v>
      </c>
      <c r="L1251">
        <v>22.6</v>
      </c>
      <c r="M1251">
        <v>165.6</v>
      </c>
      <c r="N1251">
        <v>22</v>
      </c>
      <c r="O1251">
        <v>179.5</v>
      </c>
      <c r="P1251">
        <v>9.8624299999999998</v>
      </c>
      <c r="Q1251">
        <v>110.925</v>
      </c>
      <c r="R1251">
        <v>1.85121</v>
      </c>
      <c r="S1251">
        <v>0.721858</v>
      </c>
      <c r="T1251">
        <v>0.20838999999999999</v>
      </c>
    </row>
    <row r="1252" spans="1:20" x14ac:dyDescent="0.45">
      <c r="A1252">
        <v>1251</v>
      </c>
      <c r="B1252" s="1" t="s">
        <v>1277</v>
      </c>
      <c r="C1252" s="2">
        <v>0.24359953703703704</v>
      </c>
      <c r="D1252">
        <v>39.748199999999997</v>
      </c>
      <c r="E1252">
        <v>2623.27</v>
      </c>
      <c r="F1252">
        <v>-1.0764199999999999</v>
      </c>
      <c r="G1252">
        <v>-29008.1</v>
      </c>
      <c r="H1252">
        <v>5.0826799999999998E-2</v>
      </c>
      <c r="I1252">
        <v>-0.61514800000000003</v>
      </c>
      <c r="J1252">
        <v>165.5</v>
      </c>
      <c r="K1252">
        <v>175.8</v>
      </c>
      <c r="L1252">
        <v>22.5</v>
      </c>
      <c r="M1252">
        <v>160.1</v>
      </c>
      <c r="N1252">
        <v>22</v>
      </c>
      <c r="O1252">
        <v>179.5</v>
      </c>
      <c r="P1252">
        <v>9.8624299999999998</v>
      </c>
      <c r="Q1252">
        <v>110.925</v>
      </c>
      <c r="R1252">
        <v>1.85121</v>
      </c>
      <c r="S1252">
        <v>0.721858</v>
      </c>
      <c r="T1252">
        <v>0.20829700000000001</v>
      </c>
    </row>
    <row r="1253" spans="1:20" x14ac:dyDescent="0.45">
      <c r="A1253">
        <v>1252</v>
      </c>
      <c r="B1253" s="1" t="s">
        <v>1278</v>
      </c>
      <c r="C1253" s="2">
        <v>0.24428240740740739</v>
      </c>
      <c r="D1253">
        <v>39.764899999999997</v>
      </c>
      <c r="E1253">
        <v>2618.34</v>
      </c>
      <c r="F1253">
        <v>-1.0764199999999999</v>
      </c>
      <c r="G1253">
        <v>-29008.1</v>
      </c>
      <c r="H1253">
        <v>5.0845300000000003E-2</v>
      </c>
      <c r="I1253">
        <v>-0.61552499999999999</v>
      </c>
      <c r="J1253">
        <v>163.1</v>
      </c>
      <c r="K1253">
        <v>178.6</v>
      </c>
      <c r="L1253">
        <v>22.6</v>
      </c>
      <c r="M1253">
        <v>157.4</v>
      </c>
      <c r="N1253">
        <v>22</v>
      </c>
      <c r="O1253">
        <v>179.3</v>
      </c>
      <c r="P1253">
        <v>9.8624299999999998</v>
      </c>
      <c r="Q1253">
        <v>110.925</v>
      </c>
      <c r="R1253">
        <v>1.85121</v>
      </c>
      <c r="S1253">
        <v>0.721584</v>
      </c>
      <c r="T1253">
        <v>0.20866899999999999</v>
      </c>
    </row>
    <row r="1254" spans="1:20" x14ac:dyDescent="0.45">
      <c r="A1254">
        <v>1253</v>
      </c>
      <c r="B1254" s="1" t="s">
        <v>1279</v>
      </c>
      <c r="C1254" s="2">
        <v>0.24497685185185183</v>
      </c>
      <c r="D1254">
        <v>39.781700000000001</v>
      </c>
      <c r="E1254">
        <v>2609.73</v>
      </c>
      <c r="F1254">
        <v>-1.0764199999999999</v>
      </c>
      <c r="G1254">
        <v>-29008.1</v>
      </c>
      <c r="H1254">
        <v>5.0826799999999998E-2</v>
      </c>
      <c r="I1254">
        <v>-0.61458100000000004</v>
      </c>
      <c r="J1254">
        <v>161.6</v>
      </c>
      <c r="K1254">
        <v>173.5</v>
      </c>
      <c r="L1254">
        <v>22.6</v>
      </c>
      <c r="M1254">
        <v>154.5</v>
      </c>
      <c r="N1254">
        <v>21.9</v>
      </c>
      <c r="O1254">
        <v>179.1</v>
      </c>
      <c r="P1254">
        <v>9.8624299999999998</v>
      </c>
      <c r="Q1254">
        <v>110.925</v>
      </c>
      <c r="R1254">
        <v>1.85121</v>
      </c>
      <c r="S1254">
        <v>0.72140199999999999</v>
      </c>
      <c r="T1254">
        <v>0.20907200000000001</v>
      </c>
    </row>
    <row r="1255" spans="1:20" x14ac:dyDescent="0.45">
      <c r="A1255">
        <v>1254</v>
      </c>
      <c r="B1255" s="1" t="s">
        <v>1280</v>
      </c>
      <c r="C1255" s="2">
        <v>0.24567129629629628</v>
      </c>
      <c r="D1255">
        <v>39.798299999999998</v>
      </c>
      <c r="E1255">
        <v>2594.34</v>
      </c>
      <c r="F1255">
        <v>-1.0764199999999999</v>
      </c>
      <c r="G1255">
        <v>-29008.1</v>
      </c>
      <c r="H1255">
        <v>5.0826799999999998E-2</v>
      </c>
      <c r="I1255">
        <v>-0.61458100000000004</v>
      </c>
      <c r="J1255">
        <v>171.1</v>
      </c>
      <c r="K1255">
        <v>171.9</v>
      </c>
      <c r="L1255">
        <v>22.6</v>
      </c>
      <c r="M1255">
        <v>153.5</v>
      </c>
      <c r="N1255">
        <v>22</v>
      </c>
      <c r="O1255">
        <v>178.7</v>
      </c>
      <c r="P1255">
        <v>9.8624299999999998</v>
      </c>
      <c r="Q1255">
        <v>110.925</v>
      </c>
      <c r="R1255">
        <v>1.85121</v>
      </c>
      <c r="S1255">
        <v>0.72091400000000005</v>
      </c>
      <c r="T1255">
        <v>0.20916599999999999</v>
      </c>
    </row>
    <row r="1256" spans="1:20" x14ac:dyDescent="0.45">
      <c r="A1256">
        <v>1255</v>
      </c>
      <c r="B1256" s="1" t="s">
        <v>1281</v>
      </c>
      <c r="C1256" s="2">
        <v>0.24637731481481481</v>
      </c>
      <c r="D1256">
        <v>39.814900000000002</v>
      </c>
      <c r="E1256">
        <v>2572.4899999999998</v>
      </c>
      <c r="F1256">
        <v>-1.0764199999999999</v>
      </c>
      <c r="G1256">
        <v>-29008.1</v>
      </c>
      <c r="H1256">
        <v>5.0845300000000003E-2</v>
      </c>
      <c r="I1256">
        <v>-0.61477000000000004</v>
      </c>
      <c r="J1256">
        <v>222</v>
      </c>
      <c r="K1256">
        <v>175.8</v>
      </c>
      <c r="L1256">
        <v>22.6</v>
      </c>
      <c r="M1256">
        <v>171.1</v>
      </c>
      <c r="N1256">
        <v>22</v>
      </c>
      <c r="O1256">
        <v>178.4</v>
      </c>
      <c r="P1256">
        <v>9.8624299999999998</v>
      </c>
      <c r="Q1256">
        <v>110.925</v>
      </c>
      <c r="R1256">
        <v>1.85121</v>
      </c>
      <c r="S1256">
        <v>0.72073100000000001</v>
      </c>
      <c r="T1256">
        <v>0.20966199999999999</v>
      </c>
    </row>
    <row r="1257" spans="1:20" x14ac:dyDescent="0.45">
      <c r="A1257">
        <v>1256</v>
      </c>
      <c r="B1257" s="1" t="s">
        <v>1282</v>
      </c>
      <c r="C1257" s="2">
        <v>0.24707175925925925</v>
      </c>
      <c r="D1257">
        <v>39.831499999999998</v>
      </c>
      <c r="E1257">
        <v>2576.19</v>
      </c>
      <c r="F1257">
        <v>-1.0764199999999999</v>
      </c>
      <c r="G1257">
        <v>-29008.1</v>
      </c>
      <c r="H1257">
        <v>5.0845300000000003E-2</v>
      </c>
      <c r="I1257">
        <v>-0.61458100000000004</v>
      </c>
      <c r="J1257">
        <v>179.8</v>
      </c>
      <c r="K1257">
        <v>178.4</v>
      </c>
      <c r="L1257">
        <v>22.6</v>
      </c>
      <c r="M1257">
        <v>164.2</v>
      </c>
      <c r="N1257">
        <v>22</v>
      </c>
      <c r="O1257">
        <v>178.2</v>
      </c>
      <c r="P1257">
        <v>9.8624299999999998</v>
      </c>
      <c r="Q1257">
        <v>110.925</v>
      </c>
      <c r="R1257">
        <v>1.85121</v>
      </c>
      <c r="S1257">
        <v>0.72100500000000001</v>
      </c>
      <c r="T1257">
        <v>0.20935200000000001</v>
      </c>
    </row>
    <row r="1258" spans="1:20" x14ac:dyDescent="0.45">
      <c r="A1258">
        <v>1257</v>
      </c>
      <c r="B1258" s="1" t="s">
        <v>1283</v>
      </c>
      <c r="C1258" s="2">
        <v>0.2477662037037037</v>
      </c>
      <c r="D1258">
        <v>39.848100000000002</v>
      </c>
      <c r="E1258">
        <v>2581.11</v>
      </c>
      <c r="F1258">
        <v>-1.0764199999999999</v>
      </c>
      <c r="G1258">
        <v>-29008.1</v>
      </c>
      <c r="H1258">
        <v>5.0826799999999998E-2</v>
      </c>
      <c r="I1258">
        <v>-0.61495900000000003</v>
      </c>
      <c r="J1258">
        <v>171.8</v>
      </c>
      <c r="K1258">
        <v>173.5</v>
      </c>
      <c r="L1258">
        <v>22.6</v>
      </c>
      <c r="M1258">
        <v>163.5</v>
      </c>
      <c r="N1258">
        <v>22</v>
      </c>
      <c r="O1258">
        <v>178.2</v>
      </c>
      <c r="P1258">
        <v>9.8624299999999998</v>
      </c>
      <c r="Q1258">
        <v>110.925</v>
      </c>
      <c r="R1258">
        <v>1.85121</v>
      </c>
      <c r="S1258">
        <v>0.72109699999999999</v>
      </c>
      <c r="T1258">
        <v>0.209259</v>
      </c>
    </row>
    <row r="1259" spans="1:20" x14ac:dyDescent="0.45">
      <c r="A1259">
        <v>1258</v>
      </c>
      <c r="B1259" s="1" t="s">
        <v>1284</v>
      </c>
      <c r="C1259" s="2">
        <v>0.24844907407407404</v>
      </c>
      <c r="D1259">
        <v>39.864699999999999</v>
      </c>
      <c r="E1259">
        <v>2582.0300000000002</v>
      </c>
      <c r="F1259">
        <v>-1.0764199999999999</v>
      </c>
      <c r="G1259">
        <v>-29008.1</v>
      </c>
      <c r="H1259">
        <v>5.0826799999999998E-2</v>
      </c>
      <c r="I1259">
        <v>-0.61514800000000003</v>
      </c>
      <c r="J1259">
        <v>164.7</v>
      </c>
      <c r="K1259">
        <v>172.4</v>
      </c>
      <c r="L1259">
        <v>22.6</v>
      </c>
      <c r="M1259">
        <v>158.4</v>
      </c>
      <c r="N1259">
        <v>22</v>
      </c>
      <c r="O1259">
        <v>178.2</v>
      </c>
      <c r="P1259">
        <v>9.8624299999999998</v>
      </c>
      <c r="Q1259">
        <v>110.925</v>
      </c>
      <c r="R1259">
        <v>1.85121</v>
      </c>
      <c r="S1259">
        <v>0.72118800000000005</v>
      </c>
      <c r="T1259">
        <v>0.20907200000000001</v>
      </c>
    </row>
    <row r="1260" spans="1:20" x14ac:dyDescent="0.45">
      <c r="A1260">
        <v>1259</v>
      </c>
      <c r="B1260" s="1" t="s">
        <v>1285</v>
      </c>
      <c r="C1260" s="2">
        <v>0.24914351851851854</v>
      </c>
      <c r="D1260">
        <v>39.881300000000003</v>
      </c>
      <c r="E1260">
        <v>2575.2600000000002</v>
      </c>
      <c r="F1260">
        <v>-1.0764199999999999</v>
      </c>
      <c r="G1260">
        <v>-29008.1</v>
      </c>
      <c r="H1260">
        <v>5.0845300000000003E-2</v>
      </c>
      <c r="I1260">
        <v>-0.61495900000000003</v>
      </c>
      <c r="J1260">
        <v>168.7</v>
      </c>
      <c r="K1260">
        <v>175.8</v>
      </c>
      <c r="L1260">
        <v>22.6</v>
      </c>
      <c r="M1260">
        <v>158.9</v>
      </c>
      <c r="N1260">
        <v>22</v>
      </c>
      <c r="O1260">
        <v>178</v>
      </c>
      <c r="P1260">
        <v>9.8624299999999998</v>
      </c>
      <c r="Q1260">
        <v>110.925</v>
      </c>
      <c r="R1260">
        <v>1.85121</v>
      </c>
      <c r="S1260">
        <v>0.72109699999999999</v>
      </c>
      <c r="T1260">
        <v>0.209259</v>
      </c>
    </row>
    <row r="1261" spans="1:20" x14ac:dyDescent="0.45">
      <c r="A1261">
        <v>1260</v>
      </c>
      <c r="B1261" s="1" t="s">
        <v>1286</v>
      </c>
      <c r="C1261" s="2">
        <v>0.24983796296296298</v>
      </c>
      <c r="D1261">
        <v>39.8979</v>
      </c>
      <c r="E1261">
        <v>2561.7199999999998</v>
      </c>
      <c r="F1261">
        <v>-1.0764199999999999</v>
      </c>
      <c r="G1261">
        <v>-29008.1</v>
      </c>
      <c r="H1261">
        <v>5.0845300000000003E-2</v>
      </c>
      <c r="I1261">
        <v>-0.61552499999999999</v>
      </c>
      <c r="J1261">
        <v>223.4</v>
      </c>
      <c r="K1261">
        <v>178.8</v>
      </c>
      <c r="L1261">
        <v>22.6</v>
      </c>
      <c r="M1261">
        <v>174.9</v>
      </c>
      <c r="N1261">
        <v>21.9</v>
      </c>
      <c r="O1261">
        <v>177.9</v>
      </c>
      <c r="P1261">
        <v>9.8624299999999998</v>
      </c>
      <c r="Q1261">
        <v>110.925</v>
      </c>
      <c r="R1261">
        <v>1.85121</v>
      </c>
      <c r="S1261">
        <v>0.72082299999999999</v>
      </c>
      <c r="T1261">
        <v>0.20944499999999999</v>
      </c>
    </row>
    <row r="1262" spans="1:20" x14ac:dyDescent="0.45">
      <c r="A1262">
        <v>1261</v>
      </c>
      <c r="B1262" s="1" t="s">
        <v>1287</v>
      </c>
      <c r="C1262" s="2">
        <v>0.25054398148148149</v>
      </c>
      <c r="D1262">
        <v>39.914400000000001</v>
      </c>
      <c r="E1262">
        <v>2573.42</v>
      </c>
      <c r="F1262">
        <v>-1.0764199999999999</v>
      </c>
      <c r="G1262">
        <v>-29008.1</v>
      </c>
      <c r="H1262">
        <v>5.0826799999999998E-2</v>
      </c>
      <c r="I1262">
        <v>-0.61477000000000004</v>
      </c>
      <c r="J1262">
        <v>179.9</v>
      </c>
      <c r="K1262">
        <v>173.7</v>
      </c>
      <c r="L1262">
        <v>22.6</v>
      </c>
      <c r="M1262">
        <v>164.2</v>
      </c>
      <c r="N1262">
        <v>21.9</v>
      </c>
      <c r="O1262">
        <v>177.9</v>
      </c>
      <c r="P1262">
        <v>9.8624299999999998</v>
      </c>
      <c r="Q1262">
        <v>110.925</v>
      </c>
      <c r="R1262">
        <v>1.85121</v>
      </c>
      <c r="S1262">
        <v>0.72128000000000003</v>
      </c>
      <c r="T1262">
        <v>0.20994099999999999</v>
      </c>
    </row>
    <row r="1263" spans="1:20" x14ac:dyDescent="0.45">
      <c r="A1263">
        <v>1262</v>
      </c>
      <c r="B1263" s="1" t="s">
        <v>1288</v>
      </c>
      <c r="C1263" s="2">
        <v>0.25123842592592593</v>
      </c>
      <c r="D1263">
        <v>39.931100000000001</v>
      </c>
      <c r="E1263">
        <v>2578.0300000000002</v>
      </c>
      <c r="F1263">
        <v>-1.0764199999999999</v>
      </c>
      <c r="G1263">
        <v>-29008.1</v>
      </c>
      <c r="H1263">
        <v>5.0826799999999998E-2</v>
      </c>
      <c r="I1263">
        <v>-0.61458100000000004</v>
      </c>
      <c r="J1263">
        <v>170.5</v>
      </c>
      <c r="K1263">
        <v>171.8</v>
      </c>
      <c r="L1263">
        <v>22.6</v>
      </c>
      <c r="M1263">
        <v>162.80000000000001</v>
      </c>
      <c r="N1263">
        <v>22</v>
      </c>
      <c r="O1263">
        <v>178</v>
      </c>
      <c r="P1263">
        <v>9.8624299999999998</v>
      </c>
      <c r="Q1263">
        <v>110.925</v>
      </c>
      <c r="R1263">
        <v>1.85121</v>
      </c>
      <c r="S1263">
        <v>0.72128000000000003</v>
      </c>
      <c r="T1263">
        <v>0.20866899999999999</v>
      </c>
    </row>
    <row r="1264" spans="1:20" x14ac:dyDescent="0.45">
      <c r="A1264">
        <v>1263</v>
      </c>
      <c r="B1264" s="1" t="s">
        <v>1289</v>
      </c>
      <c r="C1264" s="2">
        <v>0.25192129629629628</v>
      </c>
      <c r="D1264">
        <v>39.947800000000001</v>
      </c>
      <c r="E1264">
        <v>2578.96</v>
      </c>
      <c r="F1264">
        <v>-1.0764199999999999</v>
      </c>
      <c r="G1264">
        <v>-29008.1</v>
      </c>
      <c r="H1264">
        <v>5.0845300000000003E-2</v>
      </c>
      <c r="I1264">
        <v>-0.61552499999999999</v>
      </c>
      <c r="J1264">
        <v>164.5</v>
      </c>
      <c r="K1264">
        <v>175.4</v>
      </c>
      <c r="L1264">
        <v>22.5</v>
      </c>
      <c r="M1264">
        <v>159.30000000000001</v>
      </c>
      <c r="N1264">
        <v>22</v>
      </c>
      <c r="O1264">
        <v>178</v>
      </c>
      <c r="P1264">
        <v>9.8624299999999998</v>
      </c>
      <c r="Q1264">
        <v>110.925</v>
      </c>
      <c r="R1264">
        <v>1.85121</v>
      </c>
      <c r="S1264">
        <v>0.72140199999999999</v>
      </c>
      <c r="T1264">
        <v>0.208979</v>
      </c>
    </row>
    <row r="1265" spans="1:20" x14ac:dyDescent="0.45">
      <c r="A1265">
        <v>1264</v>
      </c>
      <c r="B1265" s="1" t="s">
        <v>1290</v>
      </c>
      <c r="C1265" s="2">
        <v>0.25261574074074072</v>
      </c>
      <c r="D1265">
        <v>39.964199999999998</v>
      </c>
      <c r="E1265">
        <v>2575.2600000000002</v>
      </c>
      <c r="F1265">
        <v>-1.0764199999999999</v>
      </c>
      <c r="G1265">
        <v>-29008.1</v>
      </c>
      <c r="H1265">
        <v>5.0845300000000003E-2</v>
      </c>
      <c r="I1265">
        <v>-0.61514800000000003</v>
      </c>
      <c r="J1265">
        <v>162.4</v>
      </c>
      <c r="K1265">
        <v>178.3</v>
      </c>
      <c r="L1265">
        <v>22.6</v>
      </c>
      <c r="M1265">
        <v>155.30000000000001</v>
      </c>
      <c r="N1265">
        <v>21.9</v>
      </c>
      <c r="O1265">
        <v>177.9</v>
      </c>
      <c r="P1265">
        <v>9.8624299999999998</v>
      </c>
      <c r="Q1265">
        <v>110.925</v>
      </c>
      <c r="R1265">
        <v>1.85121</v>
      </c>
      <c r="S1265">
        <v>0.72128000000000003</v>
      </c>
      <c r="T1265">
        <v>0.209538</v>
      </c>
    </row>
    <row r="1266" spans="1:20" x14ac:dyDescent="0.45">
      <c r="A1266">
        <v>1265</v>
      </c>
      <c r="B1266" s="1" t="s">
        <v>1291</v>
      </c>
      <c r="C1266" s="2">
        <v>0.25331018518518517</v>
      </c>
      <c r="D1266">
        <v>39.980800000000002</v>
      </c>
      <c r="E1266">
        <v>2568.4899999999998</v>
      </c>
      <c r="F1266">
        <v>-1.0764199999999999</v>
      </c>
      <c r="G1266">
        <v>-29008.1</v>
      </c>
      <c r="H1266">
        <v>5.0845300000000003E-2</v>
      </c>
      <c r="I1266">
        <v>-0.61477000000000004</v>
      </c>
      <c r="J1266">
        <v>161</v>
      </c>
      <c r="K1266">
        <v>175.2</v>
      </c>
      <c r="L1266">
        <v>22.6</v>
      </c>
      <c r="M1266">
        <v>155</v>
      </c>
      <c r="N1266">
        <v>21.9</v>
      </c>
      <c r="O1266">
        <v>177.7</v>
      </c>
      <c r="P1266">
        <v>9.8624299999999998</v>
      </c>
      <c r="Q1266">
        <v>110.925</v>
      </c>
      <c r="R1266">
        <v>1.85121</v>
      </c>
      <c r="S1266">
        <v>0.72091400000000005</v>
      </c>
      <c r="T1266">
        <v>0.209755</v>
      </c>
    </row>
    <row r="1267" spans="1:20" x14ac:dyDescent="0.45">
      <c r="A1267">
        <v>1266</v>
      </c>
      <c r="B1267" s="1" t="s">
        <v>1292</v>
      </c>
      <c r="C1267" s="2">
        <v>0.2540162037037037</v>
      </c>
      <c r="D1267">
        <v>39.997599999999998</v>
      </c>
      <c r="E1267">
        <v>2554.0300000000002</v>
      </c>
      <c r="F1267">
        <v>-1.0764199999999999</v>
      </c>
      <c r="G1267">
        <v>-29008.1</v>
      </c>
      <c r="H1267">
        <v>5.0845300000000003E-2</v>
      </c>
      <c r="I1267">
        <v>-0.61514800000000003</v>
      </c>
      <c r="J1267">
        <v>169.4</v>
      </c>
      <c r="K1267">
        <v>170.8</v>
      </c>
      <c r="L1267">
        <v>22.5</v>
      </c>
      <c r="M1267">
        <v>154.1</v>
      </c>
      <c r="N1267">
        <v>21.9</v>
      </c>
      <c r="O1267">
        <v>177.4</v>
      </c>
      <c r="P1267">
        <v>9.8624299999999998</v>
      </c>
      <c r="Q1267">
        <v>110.925</v>
      </c>
      <c r="R1267">
        <v>1.85121</v>
      </c>
      <c r="S1267">
        <v>0.720244</v>
      </c>
      <c r="T1267">
        <v>0.20944499999999999</v>
      </c>
    </row>
    <row r="1268" spans="1:20" x14ac:dyDescent="0.45">
      <c r="A1268">
        <v>1267</v>
      </c>
      <c r="B1268" s="1" t="s">
        <v>1293</v>
      </c>
      <c r="C1268" s="2">
        <v>0.25471064814814814</v>
      </c>
      <c r="D1268">
        <v>40.014200000000002</v>
      </c>
      <c r="E1268">
        <v>2534.0300000000002</v>
      </c>
      <c r="F1268">
        <v>-1.0764199999999999</v>
      </c>
      <c r="G1268">
        <v>-29008.1</v>
      </c>
      <c r="H1268">
        <v>5.0845300000000003E-2</v>
      </c>
      <c r="I1268">
        <v>-0.61552499999999999</v>
      </c>
      <c r="J1268">
        <v>219.7</v>
      </c>
      <c r="K1268">
        <v>174</v>
      </c>
      <c r="L1268">
        <v>22.5</v>
      </c>
      <c r="M1268">
        <v>170.7</v>
      </c>
      <c r="N1268">
        <v>21.9</v>
      </c>
      <c r="O1268">
        <v>177.1</v>
      </c>
      <c r="P1268">
        <v>9.8624299999999998</v>
      </c>
      <c r="Q1268">
        <v>110.925</v>
      </c>
      <c r="R1268">
        <v>1.85121</v>
      </c>
      <c r="S1268">
        <v>0.720244</v>
      </c>
      <c r="T1268">
        <v>0.21021999999999999</v>
      </c>
    </row>
    <row r="1269" spans="1:20" x14ac:dyDescent="0.45">
      <c r="A1269">
        <v>1268</v>
      </c>
      <c r="B1269" s="1" t="s">
        <v>1294</v>
      </c>
      <c r="C1269" s="2">
        <v>0.25540509259259259</v>
      </c>
      <c r="D1269">
        <v>40.030799999999999</v>
      </c>
      <c r="E1269">
        <v>2536.8000000000002</v>
      </c>
      <c r="F1269">
        <v>-1.0764199999999999</v>
      </c>
      <c r="G1269">
        <v>-29008.1</v>
      </c>
      <c r="H1269">
        <v>5.0845300000000003E-2</v>
      </c>
      <c r="I1269">
        <v>-0.61458100000000004</v>
      </c>
      <c r="J1269">
        <v>178.8</v>
      </c>
      <c r="K1269">
        <v>177.1</v>
      </c>
      <c r="L1269">
        <v>22.5</v>
      </c>
      <c r="M1269">
        <v>161</v>
      </c>
      <c r="N1269">
        <v>21.9</v>
      </c>
      <c r="O1269">
        <v>177</v>
      </c>
      <c r="P1269">
        <v>9.8624299999999998</v>
      </c>
      <c r="Q1269">
        <v>110.925</v>
      </c>
      <c r="R1269">
        <v>1.85121</v>
      </c>
      <c r="S1269">
        <v>0.72051799999999999</v>
      </c>
      <c r="T1269">
        <v>0.210313</v>
      </c>
    </row>
    <row r="1270" spans="1:20" x14ac:dyDescent="0.45">
      <c r="A1270">
        <v>1269</v>
      </c>
      <c r="B1270" s="1" t="s">
        <v>1295</v>
      </c>
      <c r="C1270" s="2">
        <v>0.25608796296296293</v>
      </c>
      <c r="D1270">
        <v>40.0473</v>
      </c>
      <c r="E1270">
        <v>2540.8000000000002</v>
      </c>
      <c r="F1270">
        <v>-1.0764199999999999</v>
      </c>
      <c r="G1270">
        <v>-29008.1</v>
      </c>
      <c r="H1270">
        <v>5.0845300000000003E-2</v>
      </c>
      <c r="I1270">
        <v>-0.61458100000000004</v>
      </c>
      <c r="J1270">
        <v>171.6</v>
      </c>
      <c r="K1270">
        <v>178.1</v>
      </c>
      <c r="L1270">
        <v>22.5</v>
      </c>
      <c r="M1270">
        <v>161.80000000000001</v>
      </c>
      <c r="N1270">
        <v>21.9</v>
      </c>
      <c r="O1270">
        <v>177</v>
      </c>
      <c r="P1270">
        <v>9.8624299999999998</v>
      </c>
      <c r="Q1270">
        <v>110.925</v>
      </c>
      <c r="R1270">
        <v>1.85121</v>
      </c>
      <c r="S1270">
        <v>0.72073100000000001</v>
      </c>
      <c r="T1270">
        <v>0.210623</v>
      </c>
    </row>
    <row r="1271" spans="1:20" x14ac:dyDescent="0.45">
      <c r="A1271">
        <v>1270</v>
      </c>
      <c r="B1271" s="1" t="s">
        <v>1296</v>
      </c>
      <c r="C1271" s="2">
        <v>0.25678240740740738</v>
      </c>
      <c r="D1271">
        <v>40.063899999999997</v>
      </c>
      <c r="E1271">
        <v>2545.41</v>
      </c>
      <c r="F1271">
        <v>-1.0764199999999999</v>
      </c>
      <c r="G1271">
        <v>-29008.1</v>
      </c>
      <c r="H1271">
        <v>5.0826799999999998E-2</v>
      </c>
      <c r="I1271">
        <v>-0.61552499999999999</v>
      </c>
      <c r="J1271">
        <v>164.2</v>
      </c>
      <c r="K1271">
        <v>172.8</v>
      </c>
      <c r="L1271">
        <v>22.5</v>
      </c>
      <c r="M1271">
        <v>155.9</v>
      </c>
      <c r="N1271">
        <v>21.9</v>
      </c>
      <c r="O1271">
        <v>177</v>
      </c>
      <c r="P1271">
        <v>9.8624299999999998</v>
      </c>
      <c r="Q1271">
        <v>110.925</v>
      </c>
      <c r="R1271">
        <v>1.85121</v>
      </c>
      <c r="S1271">
        <v>0.72073100000000001</v>
      </c>
      <c r="T1271">
        <v>0.20944499999999999</v>
      </c>
    </row>
    <row r="1272" spans="1:20" x14ac:dyDescent="0.45">
      <c r="A1272">
        <v>1271</v>
      </c>
      <c r="B1272" s="1" t="s">
        <v>1297</v>
      </c>
      <c r="C1272" s="2">
        <v>0.25747685185185182</v>
      </c>
      <c r="D1272">
        <v>40.080599999999997</v>
      </c>
      <c r="E1272">
        <v>2540.8000000000002</v>
      </c>
      <c r="F1272">
        <v>-1.0764199999999999</v>
      </c>
      <c r="G1272">
        <v>-29008.1</v>
      </c>
      <c r="H1272">
        <v>5.0826799999999998E-2</v>
      </c>
      <c r="I1272">
        <v>-0.61495900000000003</v>
      </c>
      <c r="J1272">
        <v>169.4</v>
      </c>
      <c r="K1272">
        <v>171.1</v>
      </c>
      <c r="L1272">
        <v>22.6</v>
      </c>
      <c r="M1272">
        <v>155.4</v>
      </c>
      <c r="N1272">
        <v>21.9</v>
      </c>
      <c r="O1272">
        <v>176.9</v>
      </c>
      <c r="P1272">
        <v>9.8624299999999998</v>
      </c>
      <c r="Q1272">
        <v>110.925</v>
      </c>
      <c r="R1272">
        <v>1.85121</v>
      </c>
      <c r="S1272">
        <v>0.72082299999999999</v>
      </c>
      <c r="T1272">
        <v>0.20994099999999999</v>
      </c>
    </row>
    <row r="1273" spans="1:20" x14ac:dyDescent="0.45">
      <c r="A1273">
        <v>1272</v>
      </c>
      <c r="B1273" s="1" t="s">
        <v>1298</v>
      </c>
      <c r="C1273" s="2">
        <v>0.25818287037037035</v>
      </c>
      <c r="D1273">
        <v>40.097200000000001</v>
      </c>
      <c r="E1273">
        <v>2525.41</v>
      </c>
      <c r="F1273">
        <v>-1.0764199999999999</v>
      </c>
      <c r="G1273">
        <v>-29008.1</v>
      </c>
      <c r="H1273">
        <v>5.0826799999999998E-2</v>
      </c>
      <c r="I1273">
        <v>-0.61458100000000004</v>
      </c>
      <c r="J1273">
        <v>223.7</v>
      </c>
      <c r="K1273">
        <v>175.2</v>
      </c>
      <c r="L1273">
        <v>22.6</v>
      </c>
      <c r="M1273">
        <v>171.3</v>
      </c>
      <c r="N1273">
        <v>21.9</v>
      </c>
      <c r="O1273">
        <v>176.8</v>
      </c>
      <c r="P1273">
        <v>9.8624299999999998</v>
      </c>
      <c r="Q1273">
        <v>110.925</v>
      </c>
      <c r="R1273">
        <v>1.85121</v>
      </c>
      <c r="S1273">
        <v>0.72033499999999995</v>
      </c>
      <c r="T1273">
        <v>0.20984800000000001</v>
      </c>
    </row>
    <row r="1274" spans="1:20" x14ac:dyDescent="0.45">
      <c r="A1274">
        <v>1273</v>
      </c>
      <c r="B1274" s="1" t="s">
        <v>1299</v>
      </c>
      <c r="C1274" s="2">
        <v>0.25887731481481485</v>
      </c>
      <c r="D1274">
        <v>40.113799999999998</v>
      </c>
      <c r="E1274">
        <v>2534.9499999999998</v>
      </c>
      <c r="F1274">
        <v>-1.0764199999999999</v>
      </c>
      <c r="G1274">
        <v>-29008.1</v>
      </c>
      <c r="H1274">
        <v>5.0826799999999998E-2</v>
      </c>
      <c r="I1274">
        <v>-0.61514800000000003</v>
      </c>
      <c r="J1274">
        <v>175.9</v>
      </c>
      <c r="K1274">
        <v>177.9</v>
      </c>
      <c r="L1274">
        <v>22.6</v>
      </c>
      <c r="M1274">
        <v>164.4</v>
      </c>
      <c r="N1274">
        <v>21.9</v>
      </c>
      <c r="O1274">
        <v>176.8</v>
      </c>
      <c r="P1274">
        <v>9.8624299999999998</v>
      </c>
      <c r="Q1274">
        <v>110.925</v>
      </c>
      <c r="R1274">
        <v>1.85121</v>
      </c>
      <c r="S1274">
        <v>0.72082299999999999</v>
      </c>
      <c r="T1274">
        <v>0.20994099999999999</v>
      </c>
    </row>
    <row r="1275" spans="1:20" x14ac:dyDescent="0.45">
      <c r="A1275">
        <v>1274</v>
      </c>
      <c r="B1275" s="1" t="s">
        <v>1300</v>
      </c>
      <c r="C1275" s="2">
        <v>0.25957175925925929</v>
      </c>
      <c r="D1275">
        <v>40.130400000000002</v>
      </c>
      <c r="E1275">
        <v>2542.64</v>
      </c>
      <c r="F1275">
        <v>-1.0764199999999999</v>
      </c>
      <c r="G1275">
        <v>-29008.1</v>
      </c>
      <c r="H1275">
        <v>5.0845300000000003E-2</v>
      </c>
      <c r="I1275">
        <v>-0.61552499999999999</v>
      </c>
      <c r="J1275">
        <v>170.7</v>
      </c>
      <c r="K1275">
        <v>175.1</v>
      </c>
      <c r="L1275">
        <v>22.6</v>
      </c>
      <c r="M1275">
        <v>164.2</v>
      </c>
      <c r="N1275">
        <v>21.9</v>
      </c>
      <c r="O1275">
        <v>176.9</v>
      </c>
      <c r="P1275">
        <v>9.8624299999999998</v>
      </c>
      <c r="Q1275">
        <v>110.925</v>
      </c>
      <c r="R1275">
        <v>1.85121</v>
      </c>
      <c r="S1275">
        <v>0.72109699999999999</v>
      </c>
      <c r="T1275">
        <v>0.20984800000000001</v>
      </c>
    </row>
    <row r="1276" spans="1:20" x14ac:dyDescent="0.45">
      <c r="A1276">
        <v>1275</v>
      </c>
      <c r="B1276" s="1" t="s">
        <v>1301</v>
      </c>
      <c r="C1276" s="2">
        <v>0.26025462962962964</v>
      </c>
      <c r="D1276">
        <v>40.147199999999998</v>
      </c>
      <c r="E1276">
        <v>2547.5700000000002</v>
      </c>
      <c r="F1276">
        <v>-1.0764199999999999</v>
      </c>
      <c r="G1276">
        <v>-29008.1</v>
      </c>
      <c r="H1276">
        <v>5.0845300000000003E-2</v>
      </c>
      <c r="I1276">
        <v>-0.61552499999999999</v>
      </c>
      <c r="J1276">
        <v>164.1</v>
      </c>
      <c r="K1276">
        <v>170.7</v>
      </c>
      <c r="L1276">
        <v>22.6</v>
      </c>
      <c r="M1276">
        <v>157.30000000000001</v>
      </c>
      <c r="N1276">
        <v>21.9</v>
      </c>
      <c r="O1276">
        <v>177</v>
      </c>
      <c r="P1276">
        <v>9.8624299999999998</v>
      </c>
      <c r="Q1276">
        <v>110.925</v>
      </c>
      <c r="R1276">
        <v>1.85121</v>
      </c>
      <c r="S1276">
        <v>0.72109699999999999</v>
      </c>
      <c r="T1276">
        <v>0.20966199999999999</v>
      </c>
    </row>
    <row r="1277" spans="1:20" x14ac:dyDescent="0.45">
      <c r="A1277">
        <v>1276</v>
      </c>
      <c r="B1277" s="1" t="s">
        <v>1302</v>
      </c>
      <c r="C1277" s="2">
        <v>0.26094907407407408</v>
      </c>
      <c r="D1277">
        <v>40.163699999999999</v>
      </c>
      <c r="E1277">
        <v>2541.7199999999998</v>
      </c>
      <c r="F1277">
        <v>-1.0764199999999999</v>
      </c>
      <c r="G1277">
        <v>-29008.1</v>
      </c>
      <c r="H1277">
        <v>5.0845300000000003E-2</v>
      </c>
      <c r="I1277">
        <v>-0.61533599999999999</v>
      </c>
      <c r="J1277">
        <v>161.9</v>
      </c>
      <c r="K1277">
        <v>174</v>
      </c>
      <c r="L1277">
        <v>22.6</v>
      </c>
      <c r="M1277">
        <v>155.5</v>
      </c>
      <c r="N1277">
        <v>21.9</v>
      </c>
      <c r="O1277">
        <v>176.9</v>
      </c>
      <c r="P1277">
        <v>9.8624299999999998</v>
      </c>
      <c r="Q1277">
        <v>110.925</v>
      </c>
      <c r="R1277">
        <v>1.85121</v>
      </c>
      <c r="S1277">
        <v>0.72073100000000001</v>
      </c>
      <c r="T1277">
        <v>0.20944499999999999</v>
      </c>
    </row>
    <row r="1278" spans="1:20" x14ac:dyDescent="0.45">
      <c r="A1278">
        <v>1277</v>
      </c>
      <c r="B1278" s="1" t="s">
        <v>1303</v>
      </c>
      <c r="C1278" s="2">
        <v>0.26165509259259262</v>
      </c>
      <c r="D1278">
        <v>40.180300000000003</v>
      </c>
      <c r="E1278">
        <v>2531.2600000000002</v>
      </c>
      <c r="F1278">
        <v>-1.0764199999999999</v>
      </c>
      <c r="G1278">
        <v>-29008.1</v>
      </c>
      <c r="H1278">
        <v>5.0845300000000003E-2</v>
      </c>
      <c r="I1278">
        <v>-0.61533599999999999</v>
      </c>
      <c r="J1278">
        <v>168.2</v>
      </c>
      <c r="K1278">
        <v>177.2</v>
      </c>
      <c r="L1278">
        <v>22.5</v>
      </c>
      <c r="M1278">
        <v>153.80000000000001</v>
      </c>
      <c r="N1278">
        <v>21.9</v>
      </c>
      <c r="O1278">
        <v>176.8</v>
      </c>
      <c r="P1278">
        <v>9.8624299999999998</v>
      </c>
      <c r="Q1278">
        <v>110.925</v>
      </c>
      <c r="R1278">
        <v>1.85121</v>
      </c>
      <c r="S1278">
        <v>0.72051799999999999</v>
      </c>
      <c r="T1278">
        <v>0.21021999999999999</v>
      </c>
    </row>
    <row r="1279" spans="1:20" x14ac:dyDescent="0.45">
      <c r="A1279">
        <v>1278</v>
      </c>
      <c r="B1279" s="1" t="s">
        <v>1304</v>
      </c>
      <c r="C1279" s="2">
        <v>0.26234953703703706</v>
      </c>
      <c r="D1279">
        <v>40.196899999999999</v>
      </c>
      <c r="E1279">
        <v>2516.79</v>
      </c>
      <c r="F1279">
        <v>-1.0764199999999999</v>
      </c>
      <c r="G1279">
        <v>-29008.1</v>
      </c>
      <c r="H1279">
        <v>5.0845300000000003E-2</v>
      </c>
      <c r="I1279">
        <v>-0.61477000000000004</v>
      </c>
      <c r="J1279">
        <v>223.8</v>
      </c>
      <c r="K1279">
        <v>178.7</v>
      </c>
      <c r="L1279">
        <v>22.6</v>
      </c>
      <c r="M1279">
        <v>173.5</v>
      </c>
      <c r="N1279">
        <v>21.9</v>
      </c>
      <c r="O1279">
        <v>176.6</v>
      </c>
      <c r="P1279">
        <v>9.8624299999999998</v>
      </c>
      <c r="Q1279">
        <v>110.925</v>
      </c>
      <c r="R1279">
        <v>1.85121</v>
      </c>
      <c r="S1279">
        <v>0.72006099999999995</v>
      </c>
      <c r="T1279">
        <v>0.21043700000000001</v>
      </c>
    </row>
    <row r="1280" spans="1:20" x14ac:dyDescent="0.45">
      <c r="A1280">
        <v>1279</v>
      </c>
      <c r="B1280" s="1" t="s">
        <v>1305</v>
      </c>
      <c r="C1280" s="2">
        <v>0.2630439814814815</v>
      </c>
      <c r="D1280">
        <v>40.213500000000003</v>
      </c>
      <c r="E1280">
        <v>2527.2600000000002</v>
      </c>
      <c r="F1280">
        <v>-1.0764199999999999</v>
      </c>
      <c r="G1280">
        <v>-29008.1</v>
      </c>
      <c r="H1280">
        <v>5.0845300000000003E-2</v>
      </c>
      <c r="I1280">
        <v>-0.61514800000000003</v>
      </c>
      <c r="J1280">
        <v>178.9</v>
      </c>
      <c r="K1280">
        <v>172.9</v>
      </c>
      <c r="L1280">
        <v>22.6</v>
      </c>
      <c r="M1280">
        <v>163.6</v>
      </c>
      <c r="N1280">
        <v>22</v>
      </c>
      <c r="O1280">
        <v>176.5</v>
      </c>
      <c r="P1280">
        <v>9.8624299999999998</v>
      </c>
      <c r="Q1280">
        <v>110.925</v>
      </c>
      <c r="R1280">
        <v>1.85121</v>
      </c>
      <c r="S1280">
        <v>0.72051799999999999</v>
      </c>
      <c r="T1280">
        <v>0.21043700000000001</v>
      </c>
    </row>
    <row r="1281" spans="1:20" x14ac:dyDescent="0.45">
      <c r="A1281">
        <v>1280</v>
      </c>
      <c r="B1281" s="1" t="s">
        <v>1306</v>
      </c>
      <c r="C1281" s="2">
        <v>0.26373842592592595</v>
      </c>
      <c r="D1281">
        <v>40.2301</v>
      </c>
      <c r="E1281">
        <v>2531.2600000000002</v>
      </c>
      <c r="F1281">
        <v>-1.0764199999999999</v>
      </c>
      <c r="G1281">
        <v>-29008.1</v>
      </c>
      <c r="H1281">
        <v>5.0845300000000003E-2</v>
      </c>
      <c r="I1281">
        <v>-0.61533599999999999</v>
      </c>
      <c r="J1281">
        <v>172.8</v>
      </c>
      <c r="K1281">
        <v>169.7</v>
      </c>
      <c r="L1281">
        <v>22.5</v>
      </c>
      <c r="M1281">
        <v>163.5</v>
      </c>
      <c r="N1281">
        <v>21.9</v>
      </c>
      <c r="O1281">
        <v>176.7</v>
      </c>
      <c r="P1281">
        <v>9.8624299999999998</v>
      </c>
      <c r="Q1281">
        <v>110.925</v>
      </c>
      <c r="R1281">
        <v>1.85121</v>
      </c>
      <c r="S1281">
        <v>0.72063999999999995</v>
      </c>
      <c r="T1281">
        <v>0.210313</v>
      </c>
    </row>
    <row r="1282" spans="1:20" x14ac:dyDescent="0.45">
      <c r="A1282">
        <v>1281</v>
      </c>
      <c r="B1282" s="1" t="s">
        <v>1307</v>
      </c>
      <c r="C1282" s="2">
        <v>0.26442129629629629</v>
      </c>
      <c r="D1282">
        <v>40.246699999999997</v>
      </c>
      <c r="E1282">
        <v>2533.1</v>
      </c>
      <c r="F1282">
        <v>-1.0764199999999999</v>
      </c>
      <c r="G1282">
        <v>-29008.1</v>
      </c>
      <c r="H1282">
        <v>5.0845300000000003E-2</v>
      </c>
      <c r="I1282">
        <v>-0.61495900000000003</v>
      </c>
      <c r="J1282">
        <v>171.8</v>
      </c>
      <c r="K1282">
        <v>167.4</v>
      </c>
      <c r="L1282">
        <v>22.6</v>
      </c>
      <c r="M1282">
        <v>158.30000000000001</v>
      </c>
      <c r="N1282">
        <v>21.9</v>
      </c>
      <c r="O1282">
        <v>176.8</v>
      </c>
      <c r="P1282">
        <v>9.8624299999999998</v>
      </c>
      <c r="Q1282">
        <v>110.925</v>
      </c>
      <c r="R1282">
        <v>1.85121</v>
      </c>
      <c r="S1282">
        <v>0.72100500000000001</v>
      </c>
      <c r="T1282">
        <v>0.20994099999999999</v>
      </c>
    </row>
    <row r="1283" spans="1:20" x14ac:dyDescent="0.45">
      <c r="A1283">
        <v>1282</v>
      </c>
      <c r="B1283" s="1" t="s">
        <v>1308</v>
      </c>
      <c r="C1283" s="2">
        <v>0.26512731481481483</v>
      </c>
      <c r="D1283">
        <v>40.263399999999997</v>
      </c>
      <c r="E1283">
        <v>2522.64</v>
      </c>
      <c r="F1283">
        <v>-1.0764199999999999</v>
      </c>
      <c r="G1283">
        <v>-29008.1</v>
      </c>
      <c r="H1283">
        <v>5.0826799999999998E-2</v>
      </c>
      <c r="I1283">
        <v>-0.61477000000000004</v>
      </c>
      <c r="J1283">
        <v>230.3</v>
      </c>
      <c r="K1283">
        <v>166.1</v>
      </c>
      <c r="L1283">
        <v>22.6</v>
      </c>
      <c r="M1283">
        <v>175.4</v>
      </c>
      <c r="N1283">
        <v>21.9</v>
      </c>
      <c r="O1283">
        <v>176.8</v>
      </c>
      <c r="P1283">
        <v>9.8624299999999998</v>
      </c>
      <c r="Q1283">
        <v>110.925</v>
      </c>
      <c r="R1283">
        <v>1.85121</v>
      </c>
      <c r="S1283">
        <v>0.72073100000000001</v>
      </c>
      <c r="T1283">
        <v>0.210313</v>
      </c>
    </row>
    <row r="1284" spans="1:20" x14ac:dyDescent="0.45">
      <c r="A1284">
        <v>1283</v>
      </c>
      <c r="B1284" s="1" t="s">
        <v>1309</v>
      </c>
      <c r="C1284" s="2">
        <v>0.26582175925925927</v>
      </c>
      <c r="D1284">
        <v>40.28</v>
      </c>
      <c r="E1284">
        <v>2531.2600000000002</v>
      </c>
      <c r="F1284">
        <v>-1.0764199999999999</v>
      </c>
      <c r="G1284">
        <v>-29008.1</v>
      </c>
      <c r="H1284">
        <v>5.0845300000000003E-2</v>
      </c>
      <c r="I1284">
        <v>-0.61552499999999999</v>
      </c>
      <c r="J1284">
        <v>172.4</v>
      </c>
      <c r="K1284">
        <v>165</v>
      </c>
      <c r="L1284">
        <v>22.6</v>
      </c>
      <c r="M1284">
        <v>163.80000000000001</v>
      </c>
      <c r="N1284">
        <v>21.9</v>
      </c>
      <c r="O1284">
        <v>177</v>
      </c>
      <c r="P1284">
        <v>9.8624299999999998</v>
      </c>
      <c r="Q1284">
        <v>110.925</v>
      </c>
      <c r="R1284">
        <v>1.85121</v>
      </c>
      <c r="S1284">
        <v>0.72082299999999999</v>
      </c>
      <c r="T1284">
        <v>0.20984800000000001</v>
      </c>
    </row>
    <row r="1285" spans="1:20" x14ac:dyDescent="0.45">
      <c r="A1285">
        <v>1284</v>
      </c>
      <c r="B1285" s="1" t="s">
        <v>1310</v>
      </c>
      <c r="C1285" s="2">
        <v>0.26651620370370371</v>
      </c>
      <c r="D1285">
        <v>40.296700000000001</v>
      </c>
      <c r="E1285">
        <v>2532.1799999999998</v>
      </c>
      <c r="F1285">
        <v>-1.0764199999999999</v>
      </c>
      <c r="G1285">
        <v>-29008.1</v>
      </c>
      <c r="H1285">
        <v>5.0845300000000003E-2</v>
      </c>
      <c r="I1285">
        <v>-0.61477000000000004</v>
      </c>
      <c r="J1285">
        <v>165.5</v>
      </c>
      <c r="K1285">
        <v>170.6</v>
      </c>
      <c r="L1285">
        <v>22.6</v>
      </c>
      <c r="M1285">
        <v>157.5</v>
      </c>
      <c r="N1285">
        <v>21.9</v>
      </c>
      <c r="O1285">
        <v>177.1</v>
      </c>
      <c r="P1285">
        <v>9.8624299999999998</v>
      </c>
      <c r="Q1285">
        <v>110.925</v>
      </c>
      <c r="R1285">
        <v>1.85121</v>
      </c>
      <c r="S1285">
        <v>0.72109699999999999</v>
      </c>
      <c r="T1285">
        <v>0.21149200000000001</v>
      </c>
    </row>
    <row r="1286" spans="1:20" x14ac:dyDescent="0.45">
      <c r="A1286">
        <v>1285</v>
      </c>
      <c r="B1286" s="1" t="s">
        <v>1311</v>
      </c>
      <c r="C1286" s="2">
        <v>0.26721064814814816</v>
      </c>
      <c r="D1286">
        <v>40.313200000000002</v>
      </c>
      <c r="E1286">
        <v>2527.2600000000002</v>
      </c>
      <c r="F1286">
        <v>-1.0764199999999999</v>
      </c>
      <c r="G1286">
        <v>-29008.1</v>
      </c>
      <c r="H1286">
        <v>5.0845300000000003E-2</v>
      </c>
      <c r="I1286">
        <v>-0.61533599999999999</v>
      </c>
      <c r="J1286">
        <v>162.80000000000001</v>
      </c>
      <c r="K1286">
        <v>175.3</v>
      </c>
      <c r="L1286">
        <v>22.6</v>
      </c>
      <c r="M1286">
        <v>155.6</v>
      </c>
      <c r="N1286">
        <v>21.9</v>
      </c>
      <c r="O1286">
        <v>177.2</v>
      </c>
      <c r="P1286">
        <v>9.8624299999999998</v>
      </c>
      <c r="Q1286">
        <v>110.925</v>
      </c>
      <c r="R1286">
        <v>1.85121</v>
      </c>
      <c r="S1286">
        <v>0.72073100000000001</v>
      </c>
      <c r="T1286">
        <v>0.21090200000000001</v>
      </c>
    </row>
    <row r="1287" spans="1:20" x14ac:dyDescent="0.45">
      <c r="A1287">
        <v>1286</v>
      </c>
      <c r="B1287" s="1" t="s">
        <v>1312</v>
      </c>
      <c r="C1287" s="2">
        <v>0.2679050925925926</v>
      </c>
      <c r="D1287">
        <v>40.329700000000003</v>
      </c>
      <c r="E1287">
        <v>2520.4899999999998</v>
      </c>
      <c r="F1287">
        <v>-1.0764199999999999</v>
      </c>
      <c r="G1287">
        <v>-29008.1</v>
      </c>
      <c r="H1287">
        <v>5.0845300000000003E-2</v>
      </c>
      <c r="I1287">
        <v>-0.61458100000000004</v>
      </c>
      <c r="J1287">
        <v>161.19999999999999</v>
      </c>
      <c r="K1287">
        <v>177.6</v>
      </c>
      <c r="L1287">
        <v>22.6</v>
      </c>
      <c r="M1287">
        <v>155.4</v>
      </c>
      <c r="N1287">
        <v>21.9</v>
      </c>
      <c r="O1287">
        <v>177.1</v>
      </c>
      <c r="P1287">
        <v>9.8624299999999998</v>
      </c>
      <c r="Q1287">
        <v>110.925</v>
      </c>
      <c r="R1287">
        <v>1.85121</v>
      </c>
      <c r="S1287">
        <v>0.72033499999999995</v>
      </c>
      <c r="T1287">
        <v>0.21177099999999999</v>
      </c>
    </row>
    <row r="1288" spans="1:20" x14ac:dyDescent="0.45">
      <c r="A1288">
        <v>1287</v>
      </c>
      <c r="B1288" s="1" t="s">
        <v>1313</v>
      </c>
      <c r="C1288" s="2">
        <v>0.26858796296296295</v>
      </c>
      <c r="D1288">
        <v>40.346400000000003</v>
      </c>
      <c r="E1288">
        <v>2510.9499999999998</v>
      </c>
      <c r="F1288">
        <v>-1.0764199999999999</v>
      </c>
      <c r="G1288">
        <v>-29008.1</v>
      </c>
      <c r="H1288">
        <v>5.0826799999999998E-2</v>
      </c>
      <c r="I1288">
        <v>-0.61458100000000004</v>
      </c>
      <c r="J1288">
        <v>165.6</v>
      </c>
      <c r="K1288">
        <v>173.8</v>
      </c>
      <c r="L1288">
        <v>22.6</v>
      </c>
      <c r="M1288">
        <v>155</v>
      </c>
      <c r="N1288">
        <v>21.9</v>
      </c>
      <c r="O1288">
        <v>176.9</v>
      </c>
      <c r="P1288">
        <v>9.8624299999999998</v>
      </c>
      <c r="Q1288">
        <v>110.925</v>
      </c>
      <c r="R1288">
        <v>1.85121</v>
      </c>
      <c r="S1288">
        <v>0.71975699999999998</v>
      </c>
      <c r="T1288">
        <v>0.211088</v>
      </c>
    </row>
    <row r="1289" spans="1:20" x14ac:dyDescent="0.45">
      <c r="A1289">
        <v>1288</v>
      </c>
      <c r="B1289" s="1" t="s">
        <v>1314</v>
      </c>
      <c r="C1289" s="2">
        <v>0.26929398148148148</v>
      </c>
      <c r="D1289">
        <v>40.363</v>
      </c>
      <c r="E1289">
        <v>2492.79</v>
      </c>
      <c r="F1289">
        <v>-1.0764199999999999</v>
      </c>
      <c r="G1289">
        <v>-29008.1</v>
      </c>
      <c r="H1289">
        <v>5.0845300000000003E-2</v>
      </c>
      <c r="I1289">
        <v>-0.61552499999999999</v>
      </c>
      <c r="J1289">
        <v>221.4</v>
      </c>
      <c r="K1289">
        <v>169.6</v>
      </c>
      <c r="L1289">
        <v>22.6</v>
      </c>
      <c r="M1289">
        <v>169.7</v>
      </c>
      <c r="N1289">
        <v>21.9</v>
      </c>
      <c r="O1289">
        <v>176.6</v>
      </c>
      <c r="P1289">
        <v>9.8624299999999998</v>
      </c>
      <c r="Q1289">
        <v>110.925</v>
      </c>
      <c r="R1289">
        <v>1.85121</v>
      </c>
      <c r="S1289">
        <v>0.71930000000000005</v>
      </c>
      <c r="T1289">
        <v>0.211585</v>
      </c>
    </row>
    <row r="1290" spans="1:20" x14ac:dyDescent="0.45">
      <c r="A1290">
        <v>1289</v>
      </c>
      <c r="B1290" s="1" t="s">
        <v>1315</v>
      </c>
      <c r="C1290" s="2">
        <v>0.26998842592592592</v>
      </c>
      <c r="D1290">
        <v>40.379600000000003</v>
      </c>
      <c r="E1290">
        <v>2495.56</v>
      </c>
      <c r="F1290">
        <v>-1.0764199999999999</v>
      </c>
      <c r="G1290">
        <v>-29008.1</v>
      </c>
      <c r="H1290">
        <v>5.0826799999999998E-2</v>
      </c>
      <c r="I1290">
        <v>-0.61495900000000003</v>
      </c>
      <c r="J1290">
        <v>176.8</v>
      </c>
      <c r="K1290">
        <v>172.7</v>
      </c>
      <c r="L1290">
        <v>22.6</v>
      </c>
      <c r="M1290">
        <v>161.80000000000001</v>
      </c>
      <c r="N1290">
        <v>21.9</v>
      </c>
      <c r="O1290">
        <v>176.6</v>
      </c>
      <c r="P1290">
        <v>9.8624299999999998</v>
      </c>
      <c r="Q1290">
        <v>110.925</v>
      </c>
      <c r="R1290">
        <v>1.85121</v>
      </c>
      <c r="S1290">
        <v>0.719665</v>
      </c>
      <c r="T1290">
        <v>0.21195700000000001</v>
      </c>
    </row>
    <row r="1291" spans="1:20" x14ac:dyDescent="0.45">
      <c r="A1291">
        <v>1290</v>
      </c>
      <c r="B1291" s="1" t="s">
        <v>1316</v>
      </c>
      <c r="C1291" s="2">
        <v>0.27068287037037037</v>
      </c>
      <c r="D1291">
        <v>40.396299999999997</v>
      </c>
      <c r="E1291">
        <v>2497.7199999999998</v>
      </c>
      <c r="F1291">
        <v>-1.0764199999999999</v>
      </c>
      <c r="G1291">
        <v>-29008.1</v>
      </c>
      <c r="H1291">
        <v>5.0826799999999998E-2</v>
      </c>
      <c r="I1291">
        <v>-0.61533599999999999</v>
      </c>
      <c r="J1291">
        <v>173.2</v>
      </c>
      <c r="K1291">
        <v>169</v>
      </c>
      <c r="L1291">
        <v>22.6</v>
      </c>
      <c r="M1291">
        <v>164.3</v>
      </c>
      <c r="N1291">
        <v>22</v>
      </c>
      <c r="O1291">
        <v>176.6</v>
      </c>
      <c r="P1291">
        <v>9.8624299999999998</v>
      </c>
      <c r="Q1291">
        <v>110.925</v>
      </c>
      <c r="R1291">
        <v>1.85121</v>
      </c>
      <c r="S1291">
        <v>0.71975699999999998</v>
      </c>
      <c r="T1291">
        <v>0.21177099999999999</v>
      </c>
    </row>
    <row r="1292" spans="1:20" x14ac:dyDescent="0.45">
      <c r="A1292">
        <v>1291</v>
      </c>
      <c r="B1292" s="1" t="s">
        <v>1317</v>
      </c>
      <c r="C1292" s="2">
        <v>0.27137731481481481</v>
      </c>
      <c r="D1292">
        <v>40.412799999999997</v>
      </c>
      <c r="E1292">
        <v>2497.7199999999998</v>
      </c>
      <c r="F1292">
        <v>-1.0764199999999999</v>
      </c>
      <c r="G1292">
        <v>-29008.1</v>
      </c>
      <c r="H1292">
        <v>5.0826799999999998E-2</v>
      </c>
      <c r="I1292">
        <v>-0.61495900000000003</v>
      </c>
      <c r="J1292">
        <v>173.4</v>
      </c>
      <c r="K1292">
        <v>166.3</v>
      </c>
      <c r="L1292">
        <v>22.6</v>
      </c>
      <c r="M1292">
        <v>157.6</v>
      </c>
      <c r="N1292">
        <v>22</v>
      </c>
      <c r="O1292">
        <v>176.6</v>
      </c>
      <c r="P1292">
        <v>9.8624299999999998</v>
      </c>
      <c r="Q1292">
        <v>110.925</v>
      </c>
      <c r="R1292">
        <v>1.85121</v>
      </c>
      <c r="S1292">
        <v>0.71997</v>
      </c>
      <c r="T1292">
        <v>0.21208099999999999</v>
      </c>
    </row>
    <row r="1293" spans="1:20" x14ac:dyDescent="0.45">
      <c r="A1293">
        <v>1292</v>
      </c>
      <c r="B1293" s="1" t="s">
        <v>1318</v>
      </c>
      <c r="C1293" s="2">
        <v>0.27207175925925925</v>
      </c>
      <c r="D1293">
        <v>40.429499999999997</v>
      </c>
      <c r="E1293">
        <v>2486.02</v>
      </c>
      <c r="F1293">
        <v>-1.0764199999999999</v>
      </c>
      <c r="G1293">
        <v>-29008.1</v>
      </c>
      <c r="H1293">
        <v>5.0826799999999998E-2</v>
      </c>
      <c r="I1293">
        <v>-0.61495900000000003</v>
      </c>
      <c r="J1293">
        <v>225.9</v>
      </c>
      <c r="K1293">
        <v>164.7</v>
      </c>
      <c r="L1293">
        <v>22.6</v>
      </c>
      <c r="M1293">
        <v>172.9</v>
      </c>
      <c r="N1293">
        <v>22</v>
      </c>
      <c r="O1293">
        <v>176.6</v>
      </c>
      <c r="P1293">
        <v>9.8624299999999998</v>
      </c>
      <c r="Q1293">
        <v>110.925</v>
      </c>
      <c r="R1293">
        <v>1.85121</v>
      </c>
      <c r="S1293">
        <v>0.719665</v>
      </c>
      <c r="T1293">
        <v>0.21332200000000001</v>
      </c>
    </row>
    <row r="1294" spans="1:20" x14ac:dyDescent="0.45">
      <c r="A1294">
        <v>1293</v>
      </c>
      <c r="B1294" s="1" t="s">
        <v>1319</v>
      </c>
      <c r="C1294" s="2">
        <v>0.27276620370370369</v>
      </c>
      <c r="D1294">
        <v>40.446100000000001</v>
      </c>
      <c r="E1294">
        <v>2493.7199999999998</v>
      </c>
      <c r="F1294">
        <v>-1.0764199999999999</v>
      </c>
      <c r="G1294">
        <v>-29008.1</v>
      </c>
      <c r="H1294">
        <v>5.0826799999999998E-2</v>
      </c>
      <c r="I1294">
        <v>-0.61514800000000003</v>
      </c>
      <c r="J1294">
        <v>171.6</v>
      </c>
      <c r="K1294">
        <v>170.3</v>
      </c>
      <c r="L1294">
        <v>22.6</v>
      </c>
      <c r="M1294">
        <v>163.6</v>
      </c>
      <c r="N1294">
        <v>22</v>
      </c>
      <c r="O1294">
        <v>176.8</v>
      </c>
      <c r="P1294">
        <v>9.8624299999999998</v>
      </c>
      <c r="Q1294">
        <v>110.925</v>
      </c>
      <c r="R1294">
        <v>1.85121</v>
      </c>
      <c r="S1294">
        <v>0.71997</v>
      </c>
      <c r="T1294">
        <v>0.213228</v>
      </c>
    </row>
    <row r="1295" spans="1:20" x14ac:dyDescent="0.45">
      <c r="A1295">
        <v>1294</v>
      </c>
      <c r="B1295" s="1" t="s">
        <v>1320</v>
      </c>
      <c r="C1295" s="2">
        <v>0.27346064814814813</v>
      </c>
      <c r="D1295">
        <v>40.462600000000002</v>
      </c>
      <c r="E1295">
        <v>2497.7199999999998</v>
      </c>
      <c r="F1295">
        <v>-1.0764199999999999</v>
      </c>
      <c r="G1295">
        <v>-29008.1</v>
      </c>
      <c r="H1295">
        <v>5.0845300000000003E-2</v>
      </c>
      <c r="I1295">
        <v>-0.61495900000000003</v>
      </c>
      <c r="J1295">
        <v>165</v>
      </c>
      <c r="K1295">
        <v>175</v>
      </c>
      <c r="L1295">
        <v>22.6</v>
      </c>
      <c r="M1295">
        <v>157.30000000000001</v>
      </c>
      <c r="N1295">
        <v>22</v>
      </c>
      <c r="O1295">
        <v>176.9</v>
      </c>
      <c r="P1295">
        <v>9.8507300000000004</v>
      </c>
      <c r="Q1295">
        <v>110.925</v>
      </c>
      <c r="R1295">
        <v>1.85121</v>
      </c>
      <c r="S1295">
        <v>0.719665</v>
      </c>
      <c r="T1295">
        <v>0.212453</v>
      </c>
    </row>
    <row r="1296" spans="1:20" x14ac:dyDescent="0.45">
      <c r="A1296">
        <v>1295</v>
      </c>
      <c r="B1296" s="1" t="s">
        <v>1321</v>
      </c>
      <c r="C1296" s="2">
        <v>0.27415509259259258</v>
      </c>
      <c r="D1296">
        <v>40.479300000000002</v>
      </c>
      <c r="E1296">
        <v>2496.48</v>
      </c>
      <c r="F1296">
        <v>-1.0764199999999999</v>
      </c>
      <c r="G1296">
        <v>-29008.1</v>
      </c>
      <c r="H1296">
        <v>5.0826799999999998E-2</v>
      </c>
      <c r="I1296">
        <v>-0.61458100000000004</v>
      </c>
      <c r="J1296">
        <v>162.4</v>
      </c>
      <c r="K1296">
        <v>178.2</v>
      </c>
      <c r="L1296">
        <v>22.6</v>
      </c>
      <c r="M1296">
        <v>156.1</v>
      </c>
      <c r="N1296">
        <v>22</v>
      </c>
      <c r="O1296">
        <v>176.9</v>
      </c>
      <c r="P1296">
        <v>9.8624299999999998</v>
      </c>
      <c r="Q1296">
        <v>110.925</v>
      </c>
      <c r="R1296">
        <v>1.85121</v>
      </c>
      <c r="S1296">
        <v>0.719665</v>
      </c>
      <c r="T1296">
        <v>0.213228</v>
      </c>
    </row>
    <row r="1297" spans="1:20" x14ac:dyDescent="0.45">
      <c r="A1297">
        <v>1296</v>
      </c>
      <c r="B1297" s="1" t="s">
        <v>1322</v>
      </c>
      <c r="C1297" s="2">
        <v>0.27484953703703702</v>
      </c>
      <c r="D1297">
        <v>40.495800000000003</v>
      </c>
      <c r="E1297">
        <v>2491.87</v>
      </c>
      <c r="F1297">
        <v>-1.0764199999999999</v>
      </c>
      <c r="G1297">
        <v>-29008.1</v>
      </c>
      <c r="H1297">
        <v>5.0845300000000003E-2</v>
      </c>
      <c r="I1297">
        <v>-0.61552499999999999</v>
      </c>
      <c r="J1297">
        <v>160.9</v>
      </c>
      <c r="K1297">
        <v>173.3</v>
      </c>
      <c r="L1297">
        <v>22.6</v>
      </c>
      <c r="M1297">
        <v>153.9</v>
      </c>
      <c r="N1297">
        <v>22</v>
      </c>
      <c r="O1297">
        <v>176.8</v>
      </c>
      <c r="P1297">
        <v>9.8624299999999998</v>
      </c>
      <c r="Q1297">
        <v>110.925</v>
      </c>
      <c r="R1297">
        <v>1.85121</v>
      </c>
      <c r="S1297">
        <v>0.71920799999999996</v>
      </c>
      <c r="T1297">
        <v>0.21263899999999999</v>
      </c>
    </row>
    <row r="1298" spans="1:20" x14ac:dyDescent="0.45">
      <c r="A1298">
        <v>1297</v>
      </c>
      <c r="B1298" s="1" t="s">
        <v>1323</v>
      </c>
      <c r="C1298" s="2">
        <v>0.27554398148148146</v>
      </c>
      <c r="D1298">
        <v>40.512500000000003</v>
      </c>
      <c r="E1298">
        <v>2479.25</v>
      </c>
      <c r="F1298">
        <v>-1.0764199999999999</v>
      </c>
      <c r="G1298">
        <v>-29008.1</v>
      </c>
      <c r="H1298">
        <v>5.0845300000000003E-2</v>
      </c>
      <c r="I1298">
        <v>-0.61458100000000004</v>
      </c>
      <c r="J1298">
        <v>169.6</v>
      </c>
      <c r="K1298">
        <v>170.5</v>
      </c>
      <c r="L1298">
        <v>22.6</v>
      </c>
      <c r="M1298">
        <v>152.4</v>
      </c>
      <c r="N1298">
        <v>22</v>
      </c>
      <c r="O1298">
        <v>176.6</v>
      </c>
      <c r="P1298">
        <v>9.8624299999999998</v>
      </c>
      <c r="Q1298">
        <v>110.925</v>
      </c>
      <c r="R1298">
        <v>1.85121</v>
      </c>
      <c r="S1298">
        <v>0.71902500000000003</v>
      </c>
      <c r="T1298">
        <v>0.21332200000000001</v>
      </c>
    </row>
    <row r="1299" spans="1:20" x14ac:dyDescent="0.45">
      <c r="A1299">
        <v>1298</v>
      </c>
      <c r="B1299" s="1" t="s">
        <v>1324</v>
      </c>
      <c r="C1299" s="2">
        <v>0.27622685185185186</v>
      </c>
      <c r="D1299">
        <v>40.5291</v>
      </c>
      <c r="E1299">
        <v>2460.17</v>
      </c>
      <c r="F1299">
        <v>-1.0764199999999999</v>
      </c>
      <c r="G1299">
        <v>-29008.1</v>
      </c>
      <c r="H1299">
        <v>5.0845300000000003E-2</v>
      </c>
      <c r="I1299">
        <v>-0.61552499999999999</v>
      </c>
      <c r="J1299">
        <v>222.5</v>
      </c>
      <c r="K1299">
        <v>173.8</v>
      </c>
      <c r="L1299">
        <v>22.6</v>
      </c>
      <c r="M1299">
        <v>171.5</v>
      </c>
      <c r="N1299">
        <v>22</v>
      </c>
      <c r="O1299">
        <v>176.3</v>
      </c>
      <c r="P1299">
        <v>9.8624299999999998</v>
      </c>
      <c r="Q1299">
        <v>110.925</v>
      </c>
      <c r="R1299">
        <v>1.85121</v>
      </c>
      <c r="S1299">
        <v>0.71844699999999995</v>
      </c>
      <c r="T1299">
        <v>0.21332200000000001</v>
      </c>
    </row>
    <row r="1300" spans="1:20" x14ac:dyDescent="0.45">
      <c r="A1300">
        <v>1299</v>
      </c>
      <c r="B1300" s="1" t="s">
        <v>1325</v>
      </c>
      <c r="C1300" s="2">
        <v>0.27693287037037034</v>
      </c>
      <c r="D1300">
        <v>40.5458</v>
      </c>
      <c r="E1300">
        <v>2466.02</v>
      </c>
      <c r="F1300">
        <v>-1.0764199999999999</v>
      </c>
      <c r="G1300">
        <v>-29008.1</v>
      </c>
      <c r="H1300">
        <v>5.0826799999999998E-2</v>
      </c>
      <c r="I1300">
        <v>-0.61495900000000003</v>
      </c>
      <c r="J1300">
        <v>179.6</v>
      </c>
      <c r="K1300">
        <v>177.7</v>
      </c>
      <c r="L1300">
        <v>22.6</v>
      </c>
      <c r="M1300">
        <v>160.6</v>
      </c>
      <c r="N1300">
        <v>22</v>
      </c>
      <c r="O1300">
        <v>176.2</v>
      </c>
      <c r="P1300">
        <v>9.8624299999999998</v>
      </c>
      <c r="Q1300">
        <v>110.925</v>
      </c>
      <c r="R1300">
        <v>1.85121</v>
      </c>
      <c r="S1300">
        <v>0.71881200000000001</v>
      </c>
      <c r="T1300">
        <v>0.21304200000000001</v>
      </c>
    </row>
    <row r="1301" spans="1:20" x14ac:dyDescent="0.45">
      <c r="A1301">
        <v>1300</v>
      </c>
      <c r="B1301" s="1" t="s">
        <v>1326</v>
      </c>
      <c r="C1301" s="2">
        <v>0.27762731481481479</v>
      </c>
      <c r="D1301">
        <v>40.562399999999997</v>
      </c>
      <c r="E1301">
        <v>2472.48</v>
      </c>
      <c r="F1301">
        <v>-1.0764199999999999</v>
      </c>
      <c r="G1301">
        <v>-29008.1</v>
      </c>
      <c r="H1301">
        <v>5.0845300000000003E-2</v>
      </c>
      <c r="I1301">
        <v>-0.61477000000000004</v>
      </c>
      <c r="J1301">
        <v>171.9</v>
      </c>
      <c r="K1301">
        <v>176.4</v>
      </c>
      <c r="L1301">
        <v>22.6</v>
      </c>
      <c r="M1301">
        <v>164.1</v>
      </c>
      <c r="N1301">
        <v>21.9</v>
      </c>
      <c r="O1301">
        <v>176.3</v>
      </c>
      <c r="P1301">
        <v>9.8624299999999998</v>
      </c>
      <c r="Q1301">
        <v>110.925</v>
      </c>
      <c r="R1301">
        <v>1.85121</v>
      </c>
      <c r="S1301">
        <v>0.71920799999999996</v>
      </c>
      <c r="T1301">
        <v>0.212949</v>
      </c>
    </row>
    <row r="1302" spans="1:20" x14ac:dyDescent="0.45">
      <c r="A1302">
        <v>1301</v>
      </c>
      <c r="B1302" s="1" t="s">
        <v>1327</v>
      </c>
      <c r="C1302" s="2">
        <v>0.27832175925925923</v>
      </c>
      <c r="D1302">
        <v>40.578899999999997</v>
      </c>
      <c r="E1302">
        <v>2479.25</v>
      </c>
      <c r="F1302">
        <v>-1.0764199999999999</v>
      </c>
      <c r="G1302">
        <v>-29008.1</v>
      </c>
      <c r="H1302">
        <v>5.0845300000000003E-2</v>
      </c>
      <c r="I1302">
        <v>-0.61533599999999999</v>
      </c>
      <c r="J1302">
        <v>164</v>
      </c>
      <c r="K1302">
        <v>170.9</v>
      </c>
      <c r="L1302">
        <v>22.6</v>
      </c>
      <c r="M1302">
        <v>156.80000000000001</v>
      </c>
      <c r="N1302">
        <v>22</v>
      </c>
      <c r="O1302">
        <v>176.3</v>
      </c>
      <c r="P1302">
        <v>9.8624299999999998</v>
      </c>
      <c r="Q1302">
        <v>110.925</v>
      </c>
      <c r="R1302">
        <v>1.85121</v>
      </c>
      <c r="S1302">
        <v>0.71902500000000003</v>
      </c>
      <c r="T1302">
        <v>0.21313499999999999</v>
      </c>
    </row>
    <row r="1303" spans="1:20" x14ac:dyDescent="0.45">
      <c r="A1303">
        <v>1302</v>
      </c>
      <c r="B1303" s="1" t="s">
        <v>1328</v>
      </c>
      <c r="C1303" s="2">
        <v>0.27901620370370367</v>
      </c>
      <c r="D1303">
        <v>40.595500000000001</v>
      </c>
      <c r="E1303">
        <v>2473.71</v>
      </c>
      <c r="F1303">
        <v>-1.0764199999999999</v>
      </c>
      <c r="G1303">
        <v>-29008.1</v>
      </c>
      <c r="H1303">
        <v>5.0845300000000003E-2</v>
      </c>
      <c r="I1303">
        <v>-0.61552499999999999</v>
      </c>
      <c r="J1303">
        <v>167.3</v>
      </c>
      <c r="K1303">
        <v>172.4</v>
      </c>
      <c r="L1303">
        <v>22.6</v>
      </c>
      <c r="M1303">
        <v>153.1</v>
      </c>
      <c r="N1303">
        <v>21.9</v>
      </c>
      <c r="O1303">
        <v>176.2</v>
      </c>
      <c r="P1303">
        <v>9.8624299999999998</v>
      </c>
      <c r="Q1303">
        <v>110.925</v>
      </c>
      <c r="R1303">
        <v>1.85121</v>
      </c>
      <c r="S1303">
        <v>0.71890399999999999</v>
      </c>
      <c r="T1303">
        <v>0.21282499999999999</v>
      </c>
    </row>
    <row r="1304" spans="1:20" x14ac:dyDescent="0.45">
      <c r="A1304">
        <v>1303</v>
      </c>
      <c r="B1304" s="1" t="s">
        <v>1329</v>
      </c>
      <c r="C1304" s="2">
        <v>0.27971064814814817</v>
      </c>
      <c r="D1304">
        <v>40.612200000000001</v>
      </c>
      <c r="E1304">
        <v>2461.1</v>
      </c>
      <c r="F1304">
        <v>-1.0764199999999999</v>
      </c>
      <c r="G1304">
        <v>-29008.1</v>
      </c>
      <c r="H1304">
        <v>5.0826799999999998E-2</v>
      </c>
      <c r="I1304">
        <v>-0.61552499999999999</v>
      </c>
      <c r="J1304">
        <v>222.7</v>
      </c>
      <c r="K1304">
        <v>175.3</v>
      </c>
      <c r="L1304">
        <v>22.6</v>
      </c>
      <c r="M1304">
        <v>171.8</v>
      </c>
      <c r="N1304">
        <v>21.9</v>
      </c>
      <c r="O1304">
        <v>176.1</v>
      </c>
      <c r="P1304">
        <v>9.8624299999999998</v>
      </c>
      <c r="Q1304">
        <v>110.925</v>
      </c>
      <c r="R1304">
        <v>1.85121</v>
      </c>
      <c r="S1304">
        <v>0.71881200000000001</v>
      </c>
      <c r="T1304">
        <v>0.213228</v>
      </c>
    </row>
    <row r="1305" spans="1:20" x14ac:dyDescent="0.45">
      <c r="A1305">
        <v>1304</v>
      </c>
      <c r="B1305" s="1" t="s">
        <v>1330</v>
      </c>
      <c r="C1305" s="2">
        <v>0.28040509259259255</v>
      </c>
      <c r="D1305">
        <v>40.628799999999998</v>
      </c>
      <c r="E1305">
        <v>2471.56</v>
      </c>
      <c r="F1305">
        <v>-1.0764199999999999</v>
      </c>
      <c r="G1305">
        <v>-29008.1</v>
      </c>
      <c r="H1305">
        <v>5.0845300000000003E-2</v>
      </c>
      <c r="I1305">
        <v>-0.61514800000000003</v>
      </c>
      <c r="J1305">
        <v>175.5</v>
      </c>
      <c r="K1305">
        <v>177.6</v>
      </c>
      <c r="L1305">
        <v>22.6</v>
      </c>
      <c r="M1305">
        <v>162.69999999999999</v>
      </c>
      <c r="N1305">
        <v>22</v>
      </c>
      <c r="O1305">
        <v>176.2</v>
      </c>
      <c r="P1305">
        <v>9.8624299999999998</v>
      </c>
      <c r="Q1305">
        <v>110.925</v>
      </c>
      <c r="R1305">
        <v>1.85121</v>
      </c>
      <c r="S1305">
        <v>0.71930000000000005</v>
      </c>
      <c r="T1305">
        <v>0.21304200000000001</v>
      </c>
    </row>
    <row r="1306" spans="1:20" x14ac:dyDescent="0.45">
      <c r="A1306">
        <v>1305</v>
      </c>
      <c r="B1306" s="1" t="s">
        <v>1331</v>
      </c>
      <c r="C1306" s="2">
        <v>0.28109953703703705</v>
      </c>
      <c r="D1306">
        <v>40.645499999999998</v>
      </c>
      <c r="E1306">
        <v>2480.1799999999998</v>
      </c>
      <c r="F1306">
        <v>-1.0764199999999999</v>
      </c>
      <c r="G1306">
        <v>-29008.1</v>
      </c>
      <c r="H1306">
        <v>5.0826799999999998E-2</v>
      </c>
      <c r="I1306">
        <v>-0.61514800000000003</v>
      </c>
      <c r="J1306">
        <v>172.4</v>
      </c>
      <c r="K1306">
        <v>174.4</v>
      </c>
      <c r="L1306">
        <v>22.6</v>
      </c>
      <c r="M1306">
        <v>164.6</v>
      </c>
      <c r="N1306">
        <v>21.9</v>
      </c>
      <c r="O1306">
        <v>176.2</v>
      </c>
      <c r="P1306">
        <v>9.8624299999999998</v>
      </c>
      <c r="Q1306">
        <v>110.925</v>
      </c>
      <c r="R1306">
        <v>1.85121</v>
      </c>
      <c r="S1306">
        <v>0.719391</v>
      </c>
      <c r="T1306">
        <v>0.21235999999999999</v>
      </c>
    </row>
    <row r="1307" spans="1:20" x14ac:dyDescent="0.45">
      <c r="A1307">
        <v>1306</v>
      </c>
      <c r="B1307" s="1" t="s">
        <v>1332</v>
      </c>
      <c r="C1307" s="2">
        <v>0.28179398148148149</v>
      </c>
      <c r="D1307">
        <v>40.661999999999999</v>
      </c>
      <c r="E1307">
        <v>2486.9499999999998</v>
      </c>
      <c r="F1307">
        <v>-1.0764199999999999</v>
      </c>
      <c r="G1307">
        <v>-29008.1</v>
      </c>
      <c r="H1307">
        <v>5.0826799999999998E-2</v>
      </c>
      <c r="I1307">
        <v>-0.61552499999999999</v>
      </c>
      <c r="J1307">
        <v>164.4</v>
      </c>
      <c r="K1307">
        <v>169.8</v>
      </c>
      <c r="L1307">
        <v>22.6</v>
      </c>
      <c r="M1307">
        <v>157.19999999999999</v>
      </c>
      <c r="N1307">
        <v>22</v>
      </c>
      <c r="O1307">
        <v>176.4</v>
      </c>
      <c r="P1307">
        <v>9.8624299999999998</v>
      </c>
      <c r="Q1307">
        <v>110.925</v>
      </c>
      <c r="R1307">
        <v>1.85121</v>
      </c>
      <c r="S1307">
        <v>0.71948199999999995</v>
      </c>
      <c r="T1307">
        <v>0.21254600000000001</v>
      </c>
    </row>
    <row r="1308" spans="1:20" x14ac:dyDescent="0.45">
      <c r="A1308">
        <v>1307</v>
      </c>
      <c r="B1308" s="1" t="s">
        <v>1333</v>
      </c>
      <c r="C1308" s="2">
        <v>0.28248842592592593</v>
      </c>
      <c r="D1308">
        <v>40.678699999999999</v>
      </c>
      <c r="E1308">
        <v>2483.25</v>
      </c>
      <c r="F1308">
        <v>-1.0764199999999999</v>
      </c>
      <c r="G1308">
        <v>-29008.1</v>
      </c>
      <c r="H1308">
        <v>5.0845300000000003E-2</v>
      </c>
      <c r="I1308">
        <v>-0.61477000000000004</v>
      </c>
      <c r="J1308">
        <v>171.8</v>
      </c>
      <c r="K1308">
        <v>172.5</v>
      </c>
      <c r="L1308">
        <v>22.6</v>
      </c>
      <c r="M1308">
        <v>153.5</v>
      </c>
      <c r="N1308">
        <v>22</v>
      </c>
      <c r="O1308">
        <v>176.3</v>
      </c>
      <c r="P1308">
        <v>9.8624299999999998</v>
      </c>
      <c r="Q1308">
        <v>110.925</v>
      </c>
      <c r="R1308">
        <v>1.85121</v>
      </c>
      <c r="S1308">
        <v>0.71920799999999996</v>
      </c>
      <c r="T1308">
        <v>0.21254600000000001</v>
      </c>
    </row>
    <row r="1309" spans="1:20" x14ac:dyDescent="0.45">
      <c r="A1309">
        <v>1308</v>
      </c>
      <c r="B1309" s="1" t="s">
        <v>1334</v>
      </c>
      <c r="C1309" s="2">
        <v>0.28318287037037038</v>
      </c>
      <c r="D1309">
        <v>40.695300000000003</v>
      </c>
      <c r="E1309">
        <v>2471.56</v>
      </c>
      <c r="F1309">
        <v>-1.0764199999999999</v>
      </c>
      <c r="G1309">
        <v>-29008.1</v>
      </c>
      <c r="H1309">
        <v>5.0826799999999998E-2</v>
      </c>
      <c r="I1309">
        <v>-0.61477000000000004</v>
      </c>
      <c r="J1309">
        <v>224.8</v>
      </c>
      <c r="K1309">
        <v>169.1</v>
      </c>
      <c r="L1309">
        <v>22.6</v>
      </c>
      <c r="M1309">
        <v>170.9</v>
      </c>
      <c r="N1309">
        <v>22</v>
      </c>
      <c r="O1309">
        <v>176.3</v>
      </c>
      <c r="P1309">
        <v>9.8624299999999998</v>
      </c>
      <c r="Q1309">
        <v>110.925</v>
      </c>
      <c r="R1309">
        <v>1.85121</v>
      </c>
      <c r="S1309">
        <v>0.71930000000000005</v>
      </c>
      <c r="T1309">
        <v>0.21263899999999999</v>
      </c>
    </row>
    <row r="1310" spans="1:20" x14ac:dyDescent="0.45">
      <c r="A1310">
        <v>1309</v>
      </c>
      <c r="B1310" s="1" t="s">
        <v>1335</v>
      </c>
      <c r="C1310" s="2">
        <v>0.28388888888888891</v>
      </c>
      <c r="D1310">
        <v>40.711799999999997</v>
      </c>
      <c r="E1310">
        <v>2479.25</v>
      </c>
      <c r="F1310">
        <v>-1.0764199999999999</v>
      </c>
      <c r="G1310">
        <v>-29008.1</v>
      </c>
      <c r="H1310">
        <v>5.0826799999999998E-2</v>
      </c>
      <c r="I1310">
        <v>-0.61552499999999999</v>
      </c>
      <c r="J1310">
        <v>180.7</v>
      </c>
      <c r="K1310">
        <v>166.6</v>
      </c>
      <c r="L1310">
        <v>22.6</v>
      </c>
      <c r="M1310">
        <v>164</v>
      </c>
      <c r="N1310">
        <v>22</v>
      </c>
      <c r="O1310">
        <v>176.3</v>
      </c>
      <c r="P1310">
        <v>9.8624299999999998</v>
      </c>
      <c r="Q1310">
        <v>110.925</v>
      </c>
      <c r="R1310">
        <v>1.85121</v>
      </c>
      <c r="S1310">
        <v>0.719665</v>
      </c>
      <c r="T1310">
        <v>0.212453</v>
      </c>
    </row>
    <row r="1311" spans="1:20" x14ac:dyDescent="0.45">
      <c r="A1311">
        <v>1310</v>
      </c>
      <c r="B1311" s="1" t="s">
        <v>1336</v>
      </c>
      <c r="C1311" s="2">
        <v>0.28457175925925926</v>
      </c>
      <c r="D1311">
        <v>40.728299999999997</v>
      </c>
      <c r="E1311">
        <v>2481.41</v>
      </c>
      <c r="F1311">
        <v>-1.0764199999999999</v>
      </c>
      <c r="G1311">
        <v>-29008.1</v>
      </c>
      <c r="H1311">
        <v>5.0845300000000003E-2</v>
      </c>
      <c r="I1311">
        <v>-0.61552499999999999</v>
      </c>
      <c r="J1311">
        <v>177.1</v>
      </c>
      <c r="K1311">
        <v>171.6</v>
      </c>
      <c r="L1311">
        <v>22.6</v>
      </c>
      <c r="M1311">
        <v>159.30000000000001</v>
      </c>
      <c r="N1311">
        <v>22</v>
      </c>
      <c r="O1311">
        <v>176.5</v>
      </c>
      <c r="P1311">
        <v>9.8507300000000004</v>
      </c>
      <c r="Q1311">
        <v>110.925</v>
      </c>
      <c r="R1311">
        <v>1.85121</v>
      </c>
      <c r="S1311">
        <v>0.719665</v>
      </c>
      <c r="T1311">
        <v>0.21208099999999999</v>
      </c>
    </row>
    <row r="1312" spans="1:20" x14ac:dyDescent="0.45">
      <c r="A1312">
        <v>1311</v>
      </c>
      <c r="B1312" s="1" t="s">
        <v>1337</v>
      </c>
      <c r="C1312" s="2">
        <v>0.2852662037037037</v>
      </c>
      <c r="D1312">
        <v>40.744900000000001</v>
      </c>
      <c r="E1312">
        <v>2485.1</v>
      </c>
      <c r="F1312">
        <v>-1.0764199999999999</v>
      </c>
      <c r="G1312">
        <v>-29008.1</v>
      </c>
      <c r="H1312">
        <v>5.0845300000000003E-2</v>
      </c>
      <c r="I1312">
        <v>-0.61458100000000004</v>
      </c>
      <c r="J1312">
        <v>170.2</v>
      </c>
      <c r="K1312">
        <v>175.9</v>
      </c>
      <c r="L1312">
        <v>22.6</v>
      </c>
      <c r="M1312">
        <v>163.6</v>
      </c>
      <c r="N1312">
        <v>22</v>
      </c>
      <c r="O1312">
        <v>176.6</v>
      </c>
      <c r="P1312">
        <v>9.8624299999999998</v>
      </c>
      <c r="Q1312">
        <v>110.925</v>
      </c>
      <c r="R1312">
        <v>1.85121</v>
      </c>
      <c r="S1312">
        <v>0.719665</v>
      </c>
      <c r="T1312">
        <v>0.21235999999999999</v>
      </c>
    </row>
    <row r="1313" spans="1:20" x14ac:dyDescent="0.45">
      <c r="A1313">
        <v>1312</v>
      </c>
      <c r="B1313" s="1" t="s">
        <v>1338</v>
      </c>
      <c r="C1313" s="2">
        <v>0.28596064814814814</v>
      </c>
      <c r="D1313">
        <v>40.761699999999998</v>
      </c>
      <c r="E1313">
        <v>2490.02</v>
      </c>
      <c r="F1313">
        <v>-1.0764199999999999</v>
      </c>
      <c r="G1313">
        <v>-29008.1</v>
      </c>
      <c r="H1313">
        <v>5.0845300000000003E-2</v>
      </c>
      <c r="I1313">
        <v>-0.61477000000000004</v>
      </c>
      <c r="J1313">
        <v>164</v>
      </c>
      <c r="K1313">
        <v>178</v>
      </c>
      <c r="L1313">
        <v>22.6</v>
      </c>
      <c r="M1313">
        <v>155.4</v>
      </c>
      <c r="N1313">
        <v>22</v>
      </c>
      <c r="O1313">
        <v>176.7</v>
      </c>
      <c r="P1313">
        <v>9.8624299999999998</v>
      </c>
      <c r="Q1313">
        <v>110.925</v>
      </c>
      <c r="R1313">
        <v>1.85121</v>
      </c>
      <c r="S1313">
        <v>0.719665</v>
      </c>
      <c r="T1313">
        <v>0.21263899999999999</v>
      </c>
    </row>
    <row r="1314" spans="1:20" x14ac:dyDescent="0.45">
      <c r="A1314">
        <v>1313</v>
      </c>
      <c r="B1314" s="1" t="s">
        <v>1339</v>
      </c>
      <c r="C1314" s="2">
        <v>0.28665509259259259</v>
      </c>
      <c r="D1314">
        <v>40.778300000000002</v>
      </c>
      <c r="E1314">
        <v>2488.79</v>
      </c>
      <c r="F1314">
        <v>-1.0764199999999999</v>
      </c>
      <c r="G1314">
        <v>-29008.1</v>
      </c>
      <c r="H1314">
        <v>5.0845300000000003E-2</v>
      </c>
      <c r="I1314">
        <v>-0.61552499999999999</v>
      </c>
      <c r="J1314">
        <v>161.69999999999999</v>
      </c>
      <c r="K1314">
        <v>172.3</v>
      </c>
      <c r="L1314">
        <v>22.6</v>
      </c>
      <c r="M1314">
        <v>154.5</v>
      </c>
      <c r="N1314">
        <v>22</v>
      </c>
      <c r="O1314">
        <v>176.7</v>
      </c>
      <c r="P1314">
        <v>9.8624299999999998</v>
      </c>
      <c r="Q1314">
        <v>110.925</v>
      </c>
      <c r="R1314">
        <v>1.85121</v>
      </c>
      <c r="S1314">
        <v>0.71948199999999995</v>
      </c>
      <c r="T1314">
        <v>0.212949</v>
      </c>
    </row>
    <row r="1315" spans="1:20" x14ac:dyDescent="0.45">
      <c r="A1315">
        <v>1314</v>
      </c>
      <c r="B1315" s="1" t="s">
        <v>1340</v>
      </c>
      <c r="C1315" s="2">
        <v>0.28734953703703703</v>
      </c>
      <c r="D1315">
        <v>40.794800000000002</v>
      </c>
      <c r="E1315">
        <v>2479.25</v>
      </c>
      <c r="F1315">
        <v>-1.0764199999999999</v>
      </c>
      <c r="G1315">
        <v>-29008.1</v>
      </c>
      <c r="H1315">
        <v>5.0826799999999998E-2</v>
      </c>
      <c r="I1315">
        <v>-0.61577599999999999</v>
      </c>
      <c r="J1315">
        <v>160.30000000000001</v>
      </c>
      <c r="K1315">
        <v>171.4</v>
      </c>
      <c r="L1315">
        <v>22.6</v>
      </c>
      <c r="M1315">
        <v>153.69999999999999</v>
      </c>
      <c r="N1315">
        <v>21.9</v>
      </c>
      <c r="O1315">
        <v>176.5</v>
      </c>
      <c r="P1315">
        <v>9.8624299999999998</v>
      </c>
      <c r="Q1315">
        <v>110.925</v>
      </c>
      <c r="R1315">
        <v>1.85121</v>
      </c>
      <c r="S1315">
        <v>0.71920799999999996</v>
      </c>
      <c r="T1315">
        <v>0.21304200000000001</v>
      </c>
    </row>
    <row r="1316" spans="1:20" x14ac:dyDescent="0.45">
      <c r="A1316">
        <v>1315</v>
      </c>
      <c r="B1316" s="1" t="s">
        <v>1341</v>
      </c>
      <c r="C1316" s="2">
        <v>0.28805555555555556</v>
      </c>
      <c r="D1316">
        <v>40.811399999999999</v>
      </c>
      <c r="E1316">
        <v>2466.02</v>
      </c>
      <c r="F1316">
        <v>-1.0764199999999999</v>
      </c>
      <c r="G1316">
        <v>-29008.1</v>
      </c>
      <c r="H1316">
        <v>5.0826799999999998E-2</v>
      </c>
      <c r="I1316">
        <v>-0.61477000000000004</v>
      </c>
      <c r="J1316">
        <v>165.4</v>
      </c>
      <c r="K1316">
        <v>174.3</v>
      </c>
      <c r="L1316">
        <v>22.6</v>
      </c>
      <c r="M1316">
        <v>153.30000000000001</v>
      </c>
      <c r="N1316">
        <v>22</v>
      </c>
      <c r="O1316">
        <v>176.2</v>
      </c>
      <c r="P1316">
        <v>9.8624299999999998</v>
      </c>
      <c r="Q1316">
        <v>110.925</v>
      </c>
      <c r="R1316">
        <v>1.85121</v>
      </c>
      <c r="S1316">
        <v>0.71872100000000005</v>
      </c>
      <c r="T1316">
        <v>0.21313499999999999</v>
      </c>
    </row>
    <row r="1317" spans="1:20" x14ac:dyDescent="0.45">
      <c r="A1317">
        <v>1316</v>
      </c>
      <c r="B1317" s="1" t="s">
        <v>1342</v>
      </c>
      <c r="C1317" s="2">
        <v>0.28873842592592591</v>
      </c>
      <c r="D1317">
        <v>40.828099999999999</v>
      </c>
      <c r="E1317">
        <v>2447.56</v>
      </c>
      <c r="F1317">
        <v>-1.0764199999999999</v>
      </c>
      <c r="G1317">
        <v>-29008.1</v>
      </c>
      <c r="H1317">
        <v>5.0845300000000003E-2</v>
      </c>
      <c r="I1317">
        <v>-0.61495900000000003</v>
      </c>
      <c r="J1317">
        <v>220.6</v>
      </c>
      <c r="K1317">
        <v>177.9</v>
      </c>
      <c r="L1317">
        <v>22.6</v>
      </c>
      <c r="M1317">
        <v>169.7</v>
      </c>
      <c r="N1317">
        <v>22</v>
      </c>
      <c r="O1317">
        <v>175.9</v>
      </c>
      <c r="P1317">
        <v>9.8624299999999998</v>
      </c>
      <c r="Q1317">
        <v>110.925</v>
      </c>
      <c r="R1317">
        <v>1.85121</v>
      </c>
      <c r="S1317">
        <v>0.71844699999999995</v>
      </c>
      <c r="T1317">
        <v>0.21332200000000001</v>
      </c>
    </row>
    <row r="1318" spans="1:20" x14ac:dyDescent="0.45">
      <c r="A1318">
        <v>1317</v>
      </c>
      <c r="B1318" s="1" t="s">
        <v>1343</v>
      </c>
      <c r="C1318" s="2">
        <v>0.28943287037037035</v>
      </c>
      <c r="D1318">
        <v>40.844700000000003</v>
      </c>
      <c r="E1318">
        <v>2456.17</v>
      </c>
      <c r="F1318">
        <v>-1.0764199999999999</v>
      </c>
      <c r="G1318">
        <v>-29008.1</v>
      </c>
      <c r="H1318">
        <v>5.0845300000000003E-2</v>
      </c>
      <c r="I1318">
        <v>-0.61495900000000003</v>
      </c>
      <c r="J1318">
        <v>176.1</v>
      </c>
      <c r="K1318">
        <v>176.2</v>
      </c>
      <c r="L1318">
        <v>22.6</v>
      </c>
      <c r="M1318">
        <v>162.6</v>
      </c>
      <c r="N1318">
        <v>21.9</v>
      </c>
      <c r="O1318">
        <v>175.8</v>
      </c>
      <c r="P1318">
        <v>9.8624299999999998</v>
      </c>
      <c r="Q1318">
        <v>110.925</v>
      </c>
      <c r="R1318">
        <v>1.85121</v>
      </c>
      <c r="S1318">
        <v>0.71890399999999999</v>
      </c>
      <c r="T1318">
        <v>0.21341499999999999</v>
      </c>
    </row>
    <row r="1319" spans="1:20" x14ac:dyDescent="0.45">
      <c r="A1319">
        <v>1318</v>
      </c>
      <c r="B1319" s="1" t="s">
        <v>1344</v>
      </c>
      <c r="C1319" s="2">
        <v>0.29012731481481485</v>
      </c>
      <c r="D1319">
        <v>40.8613</v>
      </c>
      <c r="E1319">
        <v>2461.1</v>
      </c>
      <c r="F1319">
        <v>-1.0764199999999999</v>
      </c>
      <c r="G1319">
        <v>-29008.1</v>
      </c>
      <c r="H1319">
        <v>5.0826799999999998E-2</v>
      </c>
      <c r="I1319">
        <v>-0.61495900000000003</v>
      </c>
      <c r="J1319">
        <v>173.3</v>
      </c>
      <c r="K1319">
        <v>171.1</v>
      </c>
      <c r="L1319">
        <v>22.6</v>
      </c>
      <c r="M1319">
        <v>162.30000000000001</v>
      </c>
      <c r="N1319">
        <v>22</v>
      </c>
      <c r="O1319">
        <v>175.8</v>
      </c>
      <c r="P1319">
        <v>9.8624299999999998</v>
      </c>
      <c r="Q1319">
        <v>110.925</v>
      </c>
      <c r="R1319">
        <v>1.85121</v>
      </c>
      <c r="S1319">
        <v>0.71890399999999999</v>
      </c>
      <c r="T1319">
        <v>0.21226700000000001</v>
      </c>
    </row>
    <row r="1320" spans="1:20" x14ac:dyDescent="0.45">
      <c r="A1320">
        <v>1319</v>
      </c>
      <c r="B1320" s="1" t="s">
        <v>1345</v>
      </c>
      <c r="C1320" s="2">
        <v>0.29082175925925924</v>
      </c>
      <c r="D1320">
        <v>40.877899999999997</v>
      </c>
      <c r="E1320">
        <v>2465.1</v>
      </c>
      <c r="F1320">
        <v>-1.0764199999999999</v>
      </c>
      <c r="G1320">
        <v>-29008.1</v>
      </c>
      <c r="H1320">
        <v>5.0826799999999998E-2</v>
      </c>
      <c r="I1320">
        <v>-0.61495900000000003</v>
      </c>
      <c r="J1320">
        <v>170.3</v>
      </c>
      <c r="K1320">
        <v>172.7</v>
      </c>
      <c r="L1320">
        <v>22.6</v>
      </c>
      <c r="M1320">
        <v>157.1</v>
      </c>
      <c r="N1320">
        <v>22</v>
      </c>
      <c r="O1320">
        <v>175.9</v>
      </c>
      <c r="P1320">
        <v>9.8624299999999998</v>
      </c>
      <c r="Q1320">
        <v>110.925</v>
      </c>
      <c r="R1320">
        <v>1.85121</v>
      </c>
      <c r="S1320">
        <v>0.71911700000000001</v>
      </c>
      <c r="T1320">
        <v>0.212732</v>
      </c>
    </row>
    <row r="1321" spans="1:20" x14ac:dyDescent="0.45">
      <c r="A1321">
        <v>1320</v>
      </c>
      <c r="B1321" s="1" t="s">
        <v>1346</v>
      </c>
      <c r="C1321" s="2">
        <v>0.29152777777777777</v>
      </c>
      <c r="D1321">
        <v>40.894500000000001</v>
      </c>
      <c r="E1321">
        <v>2458.33</v>
      </c>
      <c r="F1321">
        <v>-1.0764199999999999</v>
      </c>
      <c r="G1321">
        <v>-29008.1</v>
      </c>
      <c r="H1321">
        <v>5.0826799999999998E-2</v>
      </c>
      <c r="I1321">
        <v>-0.61458100000000004</v>
      </c>
      <c r="J1321">
        <v>223.4</v>
      </c>
      <c r="K1321">
        <v>175.8</v>
      </c>
      <c r="L1321">
        <v>22.6</v>
      </c>
      <c r="M1321">
        <v>172.5</v>
      </c>
      <c r="N1321">
        <v>22</v>
      </c>
      <c r="O1321">
        <v>175.9</v>
      </c>
      <c r="P1321">
        <v>9.8624299999999998</v>
      </c>
      <c r="Q1321">
        <v>110.925</v>
      </c>
      <c r="R1321">
        <v>1.85121</v>
      </c>
      <c r="S1321">
        <v>0.71930000000000005</v>
      </c>
      <c r="T1321">
        <v>0.21313499999999999</v>
      </c>
    </row>
    <row r="1322" spans="1:20" x14ac:dyDescent="0.45">
      <c r="A1322">
        <v>1321</v>
      </c>
      <c r="B1322" s="1" t="s">
        <v>1347</v>
      </c>
      <c r="C1322" s="2">
        <v>0.29222222222222222</v>
      </c>
      <c r="D1322">
        <v>40.911000000000001</v>
      </c>
      <c r="E1322">
        <v>2473.71</v>
      </c>
      <c r="F1322">
        <v>-1.0764199999999999</v>
      </c>
      <c r="G1322">
        <v>-29008.1</v>
      </c>
      <c r="H1322">
        <v>5.0845300000000003E-2</v>
      </c>
      <c r="I1322">
        <v>-0.61458100000000004</v>
      </c>
      <c r="J1322">
        <v>177.5</v>
      </c>
      <c r="K1322">
        <v>178.3</v>
      </c>
      <c r="L1322">
        <v>22.6</v>
      </c>
      <c r="M1322">
        <v>163.80000000000001</v>
      </c>
      <c r="N1322">
        <v>22</v>
      </c>
      <c r="O1322">
        <v>176.1</v>
      </c>
      <c r="P1322">
        <v>9.8624299999999998</v>
      </c>
      <c r="Q1322">
        <v>110.925</v>
      </c>
      <c r="R1322">
        <v>1.85121</v>
      </c>
      <c r="S1322">
        <v>0.719665</v>
      </c>
      <c r="T1322">
        <v>0.21282499999999999</v>
      </c>
    </row>
    <row r="1323" spans="1:20" x14ac:dyDescent="0.45">
      <c r="A1323">
        <v>1322</v>
      </c>
      <c r="B1323" s="1" t="s">
        <v>1348</v>
      </c>
      <c r="C1323" s="2">
        <v>0.29290509259259262</v>
      </c>
      <c r="D1323">
        <v>40.927700000000002</v>
      </c>
      <c r="E1323">
        <v>2485.1</v>
      </c>
      <c r="F1323">
        <v>-1.0764199999999999</v>
      </c>
      <c r="G1323">
        <v>-29008.1</v>
      </c>
      <c r="H1323">
        <v>5.0845300000000003E-2</v>
      </c>
      <c r="I1323">
        <v>-0.61533599999999999</v>
      </c>
      <c r="J1323">
        <v>171.1</v>
      </c>
      <c r="K1323">
        <v>172.7</v>
      </c>
      <c r="L1323">
        <v>22.6</v>
      </c>
      <c r="M1323">
        <v>161.9</v>
      </c>
      <c r="N1323">
        <v>22</v>
      </c>
      <c r="O1323">
        <v>176.3</v>
      </c>
      <c r="P1323">
        <v>9.8624299999999998</v>
      </c>
      <c r="Q1323">
        <v>110.925</v>
      </c>
      <c r="R1323">
        <v>1.85121</v>
      </c>
      <c r="S1323">
        <v>0.71975699999999998</v>
      </c>
      <c r="T1323">
        <v>0.212174</v>
      </c>
    </row>
    <row r="1324" spans="1:20" x14ac:dyDescent="0.45">
      <c r="A1324">
        <v>1323</v>
      </c>
      <c r="B1324" s="1" t="s">
        <v>1349</v>
      </c>
      <c r="C1324" s="2">
        <v>0.29359953703703706</v>
      </c>
      <c r="D1324">
        <v>40.944299999999998</v>
      </c>
      <c r="E1324">
        <v>2491.87</v>
      </c>
      <c r="F1324">
        <v>-1.0764199999999999</v>
      </c>
      <c r="G1324">
        <v>-29008.1</v>
      </c>
      <c r="H1324">
        <v>5.0826799999999998E-2</v>
      </c>
      <c r="I1324">
        <v>-0.61533599999999999</v>
      </c>
      <c r="J1324">
        <v>164.3</v>
      </c>
      <c r="K1324">
        <v>172</v>
      </c>
      <c r="L1324">
        <v>22.6</v>
      </c>
      <c r="M1324">
        <v>156.9</v>
      </c>
      <c r="N1324">
        <v>22</v>
      </c>
      <c r="O1324">
        <v>176.3</v>
      </c>
      <c r="P1324">
        <v>9.8624299999999998</v>
      </c>
      <c r="Q1324">
        <v>110.925</v>
      </c>
      <c r="R1324">
        <v>1.85121</v>
      </c>
      <c r="S1324">
        <v>0.72015300000000004</v>
      </c>
      <c r="T1324">
        <v>0.212453</v>
      </c>
    </row>
    <row r="1325" spans="1:20" x14ac:dyDescent="0.45">
      <c r="A1325">
        <v>1324</v>
      </c>
      <c r="B1325" s="1" t="s">
        <v>1350</v>
      </c>
      <c r="C1325" s="2">
        <v>0.2942939814814815</v>
      </c>
      <c r="D1325">
        <v>40.960900000000002</v>
      </c>
      <c r="E1325">
        <v>2490.02</v>
      </c>
      <c r="F1325">
        <v>-1.0764199999999999</v>
      </c>
      <c r="G1325">
        <v>-29008.1</v>
      </c>
      <c r="H1325">
        <v>5.0845300000000003E-2</v>
      </c>
      <c r="I1325">
        <v>-0.61533599999999999</v>
      </c>
      <c r="J1325">
        <v>161.80000000000001</v>
      </c>
      <c r="K1325">
        <v>175</v>
      </c>
      <c r="L1325">
        <v>22.6</v>
      </c>
      <c r="M1325">
        <v>155.69999999999999</v>
      </c>
      <c r="N1325">
        <v>22</v>
      </c>
      <c r="O1325">
        <v>176.4</v>
      </c>
      <c r="P1325">
        <v>9.8624299999999998</v>
      </c>
      <c r="Q1325">
        <v>110.925</v>
      </c>
      <c r="R1325">
        <v>1.85121</v>
      </c>
      <c r="S1325">
        <v>0.71975699999999998</v>
      </c>
      <c r="T1325">
        <v>0.21177099999999999</v>
      </c>
    </row>
    <row r="1326" spans="1:20" x14ac:dyDescent="0.45">
      <c r="A1326">
        <v>1325</v>
      </c>
      <c r="B1326" s="1" t="s">
        <v>1351</v>
      </c>
      <c r="C1326" s="2">
        <v>0.29498842592592595</v>
      </c>
      <c r="D1326">
        <v>40.977499999999999</v>
      </c>
      <c r="E1326">
        <v>2483.25</v>
      </c>
      <c r="F1326">
        <v>-1.0764199999999999</v>
      </c>
      <c r="G1326">
        <v>-29008.1</v>
      </c>
      <c r="H1326">
        <v>5.0826799999999998E-2</v>
      </c>
      <c r="I1326">
        <v>-0.61477000000000004</v>
      </c>
      <c r="J1326">
        <v>160.4</v>
      </c>
      <c r="K1326">
        <v>177.5</v>
      </c>
      <c r="L1326">
        <v>22.6</v>
      </c>
      <c r="M1326">
        <v>153.6</v>
      </c>
      <c r="N1326">
        <v>22</v>
      </c>
      <c r="O1326">
        <v>176.3</v>
      </c>
      <c r="P1326">
        <v>9.8624299999999998</v>
      </c>
      <c r="Q1326">
        <v>110.925</v>
      </c>
      <c r="R1326">
        <v>1.85121</v>
      </c>
      <c r="S1326">
        <v>0.71948199999999995</v>
      </c>
      <c r="T1326">
        <v>0.21208099999999999</v>
      </c>
    </row>
    <row r="1327" spans="1:20" x14ac:dyDescent="0.45">
      <c r="A1327">
        <v>1326</v>
      </c>
      <c r="B1327" s="1" t="s">
        <v>1352</v>
      </c>
      <c r="C1327" s="2">
        <v>0.29569444444444443</v>
      </c>
      <c r="D1327">
        <v>40.994100000000003</v>
      </c>
      <c r="E1327">
        <v>2474.64</v>
      </c>
      <c r="F1327">
        <v>-1.0764199999999999</v>
      </c>
      <c r="G1327">
        <v>-29008.1</v>
      </c>
      <c r="H1327">
        <v>5.0845300000000003E-2</v>
      </c>
      <c r="I1327">
        <v>-0.61458100000000004</v>
      </c>
      <c r="J1327">
        <v>166</v>
      </c>
      <c r="K1327">
        <v>174.9</v>
      </c>
      <c r="L1327">
        <v>22.6</v>
      </c>
      <c r="M1327">
        <v>152.80000000000001</v>
      </c>
      <c r="N1327">
        <v>22</v>
      </c>
      <c r="O1327">
        <v>176.1</v>
      </c>
      <c r="P1327">
        <v>9.8624299999999998</v>
      </c>
      <c r="Q1327">
        <v>110.925</v>
      </c>
      <c r="R1327">
        <v>1.85121</v>
      </c>
      <c r="S1327">
        <v>0.71902500000000003</v>
      </c>
      <c r="T1327">
        <v>0.21226700000000001</v>
      </c>
    </row>
    <row r="1328" spans="1:20" x14ac:dyDescent="0.45">
      <c r="A1328">
        <v>1327</v>
      </c>
      <c r="B1328" s="1" t="s">
        <v>1353</v>
      </c>
      <c r="C1328" s="2">
        <v>0.29638888888888887</v>
      </c>
      <c r="D1328">
        <v>41.010599999999997</v>
      </c>
      <c r="E1328">
        <v>2458.33</v>
      </c>
      <c r="F1328">
        <v>-1.0764199999999999</v>
      </c>
      <c r="G1328">
        <v>-29008.1</v>
      </c>
      <c r="H1328">
        <v>5.0845300000000003E-2</v>
      </c>
      <c r="I1328">
        <v>-0.61458100000000004</v>
      </c>
      <c r="J1328">
        <v>224.4</v>
      </c>
      <c r="K1328">
        <v>170.7</v>
      </c>
      <c r="L1328">
        <v>22.6</v>
      </c>
      <c r="M1328">
        <v>170.5</v>
      </c>
      <c r="N1328">
        <v>22</v>
      </c>
      <c r="O1328">
        <v>175.8</v>
      </c>
      <c r="P1328">
        <v>9.8624299999999998</v>
      </c>
      <c r="Q1328">
        <v>110.925</v>
      </c>
      <c r="R1328">
        <v>1.85121</v>
      </c>
      <c r="S1328">
        <v>0.71890399999999999</v>
      </c>
      <c r="T1328">
        <v>0.213228</v>
      </c>
    </row>
    <row r="1329" spans="1:20" x14ac:dyDescent="0.45">
      <c r="A1329">
        <v>1328</v>
      </c>
      <c r="B1329" s="1" t="s">
        <v>1354</v>
      </c>
      <c r="C1329" s="2">
        <v>0.29707175925925927</v>
      </c>
      <c r="D1329">
        <v>41.0274</v>
      </c>
      <c r="E1329">
        <v>2462.02</v>
      </c>
      <c r="F1329">
        <v>-1.0764199999999999</v>
      </c>
      <c r="G1329">
        <v>-29008.1</v>
      </c>
      <c r="H1329">
        <v>5.0845300000000003E-2</v>
      </c>
      <c r="I1329">
        <v>-0.61458100000000004</v>
      </c>
      <c r="J1329">
        <v>177.1</v>
      </c>
      <c r="K1329">
        <v>173.2</v>
      </c>
      <c r="L1329">
        <v>22.6</v>
      </c>
      <c r="M1329">
        <v>161.5</v>
      </c>
      <c r="N1329">
        <v>22</v>
      </c>
      <c r="O1329">
        <v>175.8</v>
      </c>
      <c r="P1329">
        <v>9.8624299999999998</v>
      </c>
      <c r="Q1329">
        <v>110.925</v>
      </c>
      <c r="R1329">
        <v>1.85121</v>
      </c>
      <c r="S1329">
        <v>0.719391</v>
      </c>
      <c r="T1329">
        <v>0.21235999999999999</v>
      </c>
    </row>
    <row r="1330" spans="1:20" x14ac:dyDescent="0.45">
      <c r="A1330">
        <v>1329</v>
      </c>
      <c r="B1330" s="1" t="s">
        <v>1355</v>
      </c>
      <c r="C1330" s="2">
        <v>0.29776620370370371</v>
      </c>
      <c r="D1330">
        <v>41.043999999999997</v>
      </c>
      <c r="E1330">
        <v>2466.02</v>
      </c>
      <c r="F1330">
        <v>-1.0764199999999999</v>
      </c>
      <c r="G1330">
        <v>-29008.1</v>
      </c>
      <c r="H1330">
        <v>5.0826799999999998E-2</v>
      </c>
      <c r="I1330">
        <v>-0.61552499999999999</v>
      </c>
      <c r="J1330">
        <v>171</v>
      </c>
      <c r="K1330">
        <v>169.7</v>
      </c>
      <c r="L1330">
        <v>22.6</v>
      </c>
      <c r="M1330">
        <v>161.6</v>
      </c>
      <c r="N1330">
        <v>22</v>
      </c>
      <c r="O1330">
        <v>175.8</v>
      </c>
      <c r="P1330">
        <v>9.8624299999999998</v>
      </c>
      <c r="Q1330">
        <v>110.925</v>
      </c>
      <c r="R1330">
        <v>1.85121</v>
      </c>
      <c r="S1330">
        <v>0.71948199999999995</v>
      </c>
      <c r="T1330">
        <v>0.21226700000000001</v>
      </c>
    </row>
    <row r="1331" spans="1:20" x14ac:dyDescent="0.45">
      <c r="A1331">
        <v>1330</v>
      </c>
      <c r="B1331" s="1" t="s">
        <v>1356</v>
      </c>
      <c r="C1331" s="2">
        <v>0.29846064814814816</v>
      </c>
      <c r="D1331">
        <v>41.060499999999998</v>
      </c>
      <c r="E1331">
        <v>2467.87</v>
      </c>
      <c r="F1331">
        <v>-1.0764199999999999</v>
      </c>
      <c r="G1331">
        <v>-29008.1</v>
      </c>
      <c r="H1331">
        <v>5.0845300000000003E-2</v>
      </c>
      <c r="I1331">
        <v>-0.61458100000000004</v>
      </c>
      <c r="J1331">
        <v>163.5</v>
      </c>
      <c r="K1331">
        <v>173.5</v>
      </c>
      <c r="L1331">
        <v>22.6</v>
      </c>
      <c r="M1331">
        <v>158.69999999999999</v>
      </c>
      <c r="N1331">
        <v>22</v>
      </c>
      <c r="O1331">
        <v>175.9</v>
      </c>
      <c r="P1331">
        <v>9.8624299999999998</v>
      </c>
      <c r="Q1331">
        <v>110.925</v>
      </c>
      <c r="R1331">
        <v>1.85121</v>
      </c>
      <c r="S1331">
        <v>0.719665</v>
      </c>
      <c r="T1331">
        <v>0.21208099999999999</v>
      </c>
    </row>
    <row r="1332" spans="1:20" x14ac:dyDescent="0.45">
      <c r="A1332">
        <v>1331</v>
      </c>
      <c r="B1332" s="1" t="s">
        <v>1357</v>
      </c>
      <c r="C1332" s="2">
        <v>0.29916666666666664</v>
      </c>
      <c r="D1332">
        <v>41.077199999999998</v>
      </c>
      <c r="E1332">
        <v>2463.87</v>
      </c>
      <c r="F1332">
        <v>-1.0764199999999999</v>
      </c>
      <c r="G1332">
        <v>-29008.1</v>
      </c>
      <c r="H1332">
        <v>5.0845300000000003E-2</v>
      </c>
      <c r="I1332">
        <v>-0.61495900000000003</v>
      </c>
      <c r="J1332">
        <v>161</v>
      </c>
      <c r="K1332">
        <v>177.4</v>
      </c>
      <c r="L1332">
        <v>22.6</v>
      </c>
      <c r="M1332">
        <v>154.19999999999999</v>
      </c>
      <c r="N1332">
        <v>22</v>
      </c>
      <c r="O1332">
        <v>175.8</v>
      </c>
      <c r="P1332">
        <v>9.8624299999999998</v>
      </c>
      <c r="Q1332">
        <v>110.925</v>
      </c>
      <c r="R1332">
        <v>1.85121</v>
      </c>
      <c r="S1332">
        <v>0.71948199999999995</v>
      </c>
      <c r="T1332">
        <v>0.212453</v>
      </c>
    </row>
    <row r="1333" spans="1:20" x14ac:dyDescent="0.45">
      <c r="A1333">
        <v>1332</v>
      </c>
      <c r="B1333" s="1" t="s">
        <v>1358</v>
      </c>
      <c r="C1333" s="2">
        <v>0.29986111111111108</v>
      </c>
      <c r="D1333">
        <v>41.093699999999998</v>
      </c>
      <c r="E1333">
        <v>2457.4</v>
      </c>
      <c r="F1333">
        <v>-1.0764199999999999</v>
      </c>
      <c r="G1333">
        <v>-29008.1</v>
      </c>
      <c r="H1333">
        <v>5.0845300000000003E-2</v>
      </c>
      <c r="I1333">
        <v>-0.61458100000000004</v>
      </c>
      <c r="J1333">
        <v>169.7</v>
      </c>
      <c r="K1333">
        <v>176.9</v>
      </c>
      <c r="L1333">
        <v>22.6</v>
      </c>
      <c r="M1333">
        <v>151.19999999999999</v>
      </c>
      <c r="N1333">
        <v>21.9</v>
      </c>
      <c r="O1333">
        <v>175.7</v>
      </c>
      <c r="P1333">
        <v>9.8624299999999998</v>
      </c>
      <c r="Q1333">
        <v>110.925</v>
      </c>
      <c r="R1333">
        <v>1.85121</v>
      </c>
      <c r="S1333">
        <v>0.71911700000000001</v>
      </c>
      <c r="T1333">
        <v>0.21235999999999999</v>
      </c>
    </row>
    <row r="1334" spans="1:20" x14ac:dyDescent="0.45">
      <c r="A1334">
        <v>1333</v>
      </c>
      <c r="B1334" s="1" t="s">
        <v>1359</v>
      </c>
      <c r="C1334" s="2">
        <v>0.30055555555555552</v>
      </c>
      <c r="D1334">
        <v>41.110300000000002</v>
      </c>
      <c r="E1334">
        <v>2443.86</v>
      </c>
      <c r="F1334">
        <v>-1.0764199999999999</v>
      </c>
      <c r="G1334">
        <v>-29008.1</v>
      </c>
      <c r="H1334">
        <v>5.0826799999999998E-2</v>
      </c>
      <c r="I1334">
        <v>-0.61533599999999999</v>
      </c>
      <c r="J1334">
        <v>221.5</v>
      </c>
      <c r="K1334">
        <v>171.9</v>
      </c>
      <c r="L1334">
        <v>22.6</v>
      </c>
      <c r="M1334">
        <v>171.5</v>
      </c>
      <c r="N1334">
        <v>21.9</v>
      </c>
      <c r="O1334">
        <v>175.4</v>
      </c>
      <c r="P1334">
        <v>9.8507300000000004</v>
      </c>
      <c r="Q1334">
        <v>110.925</v>
      </c>
      <c r="R1334">
        <v>1.85121</v>
      </c>
      <c r="S1334">
        <v>0.71902500000000003</v>
      </c>
      <c r="T1334">
        <v>0.213228</v>
      </c>
    </row>
    <row r="1335" spans="1:20" x14ac:dyDescent="0.45">
      <c r="A1335">
        <v>1334</v>
      </c>
      <c r="B1335" s="1" t="s">
        <v>1360</v>
      </c>
      <c r="C1335" s="2">
        <v>0.30123842592592592</v>
      </c>
      <c r="D1335">
        <v>41.127000000000002</v>
      </c>
      <c r="E1335">
        <v>2451.56</v>
      </c>
      <c r="F1335">
        <v>-1.0764199999999999</v>
      </c>
      <c r="G1335">
        <v>-29008.1</v>
      </c>
      <c r="H1335">
        <v>5.0845300000000003E-2</v>
      </c>
      <c r="I1335">
        <v>-0.61533599999999999</v>
      </c>
      <c r="J1335">
        <v>175.7</v>
      </c>
      <c r="K1335">
        <v>172.6</v>
      </c>
      <c r="L1335">
        <v>22.6</v>
      </c>
      <c r="M1335">
        <v>160.69999999999999</v>
      </c>
      <c r="N1335">
        <v>21.9</v>
      </c>
      <c r="O1335">
        <v>175.5</v>
      </c>
      <c r="P1335">
        <v>9.8624299999999998</v>
      </c>
      <c r="Q1335">
        <v>110.925</v>
      </c>
      <c r="R1335">
        <v>1.85121</v>
      </c>
      <c r="S1335">
        <v>0.71902500000000003</v>
      </c>
      <c r="T1335">
        <v>0.21235999999999999</v>
      </c>
    </row>
    <row r="1336" spans="1:20" x14ac:dyDescent="0.45">
      <c r="A1336">
        <v>1335</v>
      </c>
      <c r="B1336" s="1" t="s">
        <v>1361</v>
      </c>
      <c r="C1336" s="2">
        <v>0.30193287037037037</v>
      </c>
      <c r="D1336">
        <v>41.143700000000003</v>
      </c>
      <c r="E1336">
        <v>2454.33</v>
      </c>
      <c r="F1336">
        <v>-1.0764199999999999</v>
      </c>
      <c r="G1336">
        <v>-29008.1</v>
      </c>
      <c r="H1336">
        <v>5.0845300000000003E-2</v>
      </c>
      <c r="I1336">
        <v>-0.61477000000000004</v>
      </c>
      <c r="J1336">
        <v>172.2</v>
      </c>
      <c r="K1336">
        <v>175.5</v>
      </c>
      <c r="L1336">
        <v>22.6</v>
      </c>
      <c r="M1336">
        <v>162.1</v>
      </c>
      <c r="N1336">
        <v>21.9</v>
      </c>
      <c r="O1336">
        <v>175.5</v>
      </c>
      <c r="P1336">
        <v>9.8624299999999998</v>
      </c>
      <c r="Q1336">
        <v>110.925</v>
      </c>
      <c r="R1336">
        <v>1.85121</v>
      </c>
      <c r="S1336">
        <v>0.719391</v>
      </c>
      <c r="T1336">
        <v>0.21263899999999999</v>
      </c>
    </row>
    <row r="1337" spans="1:20" x14ac:dyDescent="0.45">
      <c r="A1337">
        <v>1336</v>
      </c>
      <c r="B1337" s="1" t="s">
        <v>1362</v>
      </c>
      <c r="C1337" s="2">
        <v>0.30262731481481481</v>
      </c>
      <c r="D1337">
        <v>41.160200000000003</v>
      </c>
      <c r="E1337">
        <v>2461.1</v>
      </c>
      <c r="F1337">
        <v>-1.0764199999999999</v>
      </c>
      <c r="G1337">
        <v>-29008.1</v>
      </c>
      <c r="H1337">
        <v>5.0845300000000003E-2</v>
      </c>
      <c r="I1337">
        <v>-0.61477000000000004</v>
      </c>
      <c r="J1337">
        <v>163.6</v>
      </c>
      <c r="K1337">
        <v>178</v>
      </c>
      <c r="L1337">
        <v>22.6</v>
      </c>
      <c r="M1337">
        <v>156.5</v>
      </c>
      <c r="N1337">
        <v>21.9</v>
      </c>
      <c r="O1337">
        <v>175.7</v>
      </c>
      <c r="P1337">
        <v>9.8507300000000004</v>
      </c>
      <c r="Q1337">
        <v>110.925</v>
      </c>
      <c r="R1337">
        <v>1.85121</v>
      </c>
      <c r="S1337">
        <v>0.71957400000000005</v>
      </c>
      <c r="T1337">
        <v>0.21254600000000001</v>
      </c>
    </row>
    <row r="1338" spans="1:20" x14ac:dyDescent="0.45">
      <c r="A1338">
        <v>1337</v>
      </c>
      <c r="B1338" s="1" t="s">
        <v>1363</v>
      </c>
      <c r="C1338" s="2">
        <v>0.30333333333333334</v>
      </c>
      <c r="D1338">
        <v>41.176699999999997</v>
      </c>
      <c r="E1338">
        <v>2461.1</v>
      </c>
      <c r="F1338">
        <v>-1.0764199999999999</v>
      </c>
      <c r="G1338">
        <v>-29008.1</v>
      </c>
      <c r="H1338">
        <v>5.0845300000000003E-2</v>
      </c>
      <c r="I1338">
        <v>-0.61458100000000004</v>
      </c>
      <c r="J1338">
        <v>171.1</v>
      </c>
      <c r="K1338">
        <v>172.7</v>
      </c>
      <c r="L1338">
        <v>22.5</v>
      </c>
      <c r="M1338">
        <v>154.69999999999999</v>
      </c>
      <c r="N1338">
        <v>21.9</v>
      </c>
      <c r="O1338">
        <v>175.7</v>
      </c>
      <c r="P1338">
        <v>9.8624299999999998</v>
      </c>
      <c r="Q1338">
        <v>110.925</v>
      </c>
      <c r="R1338">
        <v>1.85121</v>
      </c>
      <c r="S1338">
        <v>0.71920799999999996</v>
      </c>
      <c r="T1338">
        <v>0.21195700000000001</v>
      </c>
    </row>
    <row r="1339" spans="1:20" x14ac:dyDescent="0.45">
      <c r="A1339">
        <v>1338</v>
      </c>
      <c r="B1339" s="1" t="s">
        <v>1364</v>
      </c>
      <c r="C1339" s="2">
        <v>0.30402777777777779</v>
      </c>
      <c r="D1339">
        <v>41.193399999999997</v>
      </c>
      <c r="E1339">
        <v>2450.63</v>
      </c>
      <c r="F1339">
        <v>-1.0764199999999999</v>
      </c>
      <c r="G1339">
        <v>-29008.1</v>
      </c>
      <c r="H1339">
        <v>5.0826799999999998E-2</v>
      </c>
      <c r="I1339">
        <v>-0.61495900000000003</v>
      </c>
      <c r="J1339">
        <v>222.5</v>
      </c>
      <c r="K1339">
        <v>173.2</v>
      </c>
      <c r="L1339">
        <v>22.5</v>
      </c>
      <c r="M1339">
        <v>171.6</v>
      </c>
      <c r="N1339">
        <v>21.9</v>
      </c>
      <c r="O1339">
        <v>175.5</v>
      </c>
      <c r="P1339">
        <v>9.8624299999999998</v>
      </c>
      <c r="Q1339">
        <v>110.925</v>
      </c>
      <c r="R1339">
        <v>1.85121</v>
      </c>
      <c r="S1339">
        <v>0.71911700000000001</v>
      </c>
      <c r="T1339">
        <v>0.21254600000000001</v>
      </c>
    </row>
    <row r="1340" spans="1:20" x14ac:dyDescent="0.45">
      <c r="A1340">
        <v>1339</v>
      </c>
      <c r="B1340" s="1" t="s">
        <v>1365</v>
      </c>
      <c r="C1340" s="2">
        <v>0.30471064814814813</v>
      </c>
      <c r="D1340">
        <v>41.209899999999998</v>
      </c>
      <c r="E1340">
        <v>2461.1</v>
      </c>
      <c r="F1340">
        <v>-1.0764199999999999</v>
      </c>
      <c r="G1340">
        <v>-29008.1</v>
      </c>
      <c r="H1340">
        <v>5.0826799999999998E-2</v>
      </c>
      <c r="I1340">
        <v>-0.61552499999999999</v>
      </c>
      <c r="J1340">
        <v>176.3</v>
      </c>
      <c r="K1340">
        <v>176.2</v>
      </c>
      <c r="L1340">
        <v>22.6</v>
      </c>
      <c r="M1340">
        <v>164.7</v>
      </c>
      <c r="N1340">
        <v>21.9</v>
      </c>
      <c r="O1340">
        <v>175.7</v>
      </c>
      <c r="P1340">
        <v>9.8624299999999998</v>
      </c>
      <c r="Q1340">
        <v>110.925</v>
      </c>
      <c r="R1340">
        <v>1.85121</v>
      </c>
      <c r="S1340">
        <v>0.719665</v>
      </c>
      <c r="T1340">
        <v>0.21208099999999999</v>
      </c>
    </row>
    <row r="1341" spans="1:20" x14ac:dyDescent="0.45">
      <c r="A1341">
        <v>1340</v>
      </c>
      <c r="B1341" s="1" t="s">
        <v>1366</v>
      </c>
      <c r="C1341" s="2">
        <v>0.30540509259259258</v>
      </c>
      <c r="D1341">
        <v>41.226500000000001</v>
      </c>
      <c r="E1341">
        <v>2468.79</v>
      </c>
      <c r="F1341">
        <v>-1.0764199999999999</v>
      </c>
      <c r="G1341">
        <v>-29008.1</v>
      </c>
      <c r="H1341">
        <v>5.0826799999999998E-2</v>
      </c>
      <c r="I1341">
        <v>-0.61552499999999999</v>
      </c>
      <c r="J1341">
        <v>171.9</v>
      </c>
      <c r="K1341">
        <v>178.6</v>
      </c>
      <c r="L1341">
        <v>22.6</v>
      </c>
      <c r="M1341">
        <v>164.1</v>
      </c>
      <c r="N1341">
        <v>21.9</v>
      </c>
      <c r="O1341">
        <v>175.8</v>
      </c>
      <c r="P1341">
        <v>9.8624299999999998</v>
      </c>
      <c r="Q1341">
        <v>110.925</v>
      </c>
      <c r="R1341">
        <v>1.85121</v>
      </c>
      <c r="S1341">
        <v>0.71987800000000002</v>
      </c>
      <c r="T1341">
        <v>0.211585</v>
      </c>
    </row>
    <row r="1342" spans="1:20" x14ac:dyDescent="0.45">
      <c r="A1342">
        <v>1341</v>
      </c>
      <c r="B1342" s="1" t="s">
        <v>1367</v>
      </c>
      <c r="C1342" s="2">
        <v>0.30609953703703702</v>
      </c>
      <c r="D1342">
        <v>41.243200000000002</v>
      </c>
      <c r="E1342">
        <v>2479.25</v>
      </c>
      <c r="F1342">
        <v>-1.0764199999999999</v>
      </c>
      <c r="G1342">
        <v>-29008.1</v>
      </c>
      <c r="H1342">
        <v>5.0826799999999998E-2</v>
      </c>
      <c r="I1342">
        <v>-0.61495900000000003</v>
      </c>
      <c r="J1342">
        <v>164</v>
      </c>
      <c r="K1342">
        <v>173.2</v>
      </c>
      <c r="L1342">
        <v>22.5</v>
      </c>
      <c r="M1342">
        <v>156.1</v>
      </c>
      <c r="N1342">
        <v>21.9</v>
      </c>
      <c r="O1342">
        <v>175.9</v>
      </c>
      <c r="P1342">
        <v>9.8624299999999998</v>
      </c>
      <c r="Q1342">
        <v>110.925</v>
      </c>
      <c r="R1342">
        <v>1.85121</v>
      </c>
      <c r="S1342">
        <v>0.71997</v>
      </c>
      <c r="T1342">
        <v>0.21177099999999999</v>
      </c>
    </row>
    <row r="1343" spans="1:20" x14ac:dyDescent="0.45">
      <c r="A1343">
        <v>1342</v>
      </c>
      <c r="B1343" s="1" t="s">
        <v>1368</v>
      </c>
      <c r="C1343" s="2">
        <v>0.30680555555555555</v>
      </c>
      <c r="D1343">
        <v>41.259799999999998</v>
      </c>
      <c r="E1343">
        <v>2477.41</v>
      </c>
      <c r="F1343">
        <v>-1.0764199999999999</v>
      </c>
      <c r="G1343">
        <v>-29008.1</v>
      </c>
      <c r="H1343">
        <v>5.0826799999999998E-2</v>
      </c>
      <c r="I1343">
        <v>-0.61552499999999999</v>
      </c>
      <c r="J1343">
        <v>161.5</v>
      </c>
      <c r="K1343">
        <v>169.4</v>
      </c>
      <c r="L1343">
        <v>22.6</v>
      </c>
      <c r="M1343">
        <v>155.9</v>
      </c>
      <c r="N1343">
        <v>21.9</v>
      </c>
      <c r="O1343">
        <v>176</v>
      </c>
      <c r="P1343">
        <v>9.8624299999999998</v>
      </c>
      <c r="Q1343">
        <v>110.925</v>
      </c>
      <c r="R1343">
        <v>1.85121</v>
      </c>
      <c r="S1343">
        <v>0.71975699999999998</v>
      </c>
      <c r="T1343">
        <v>0.211864</v>
      </c>
    </row>
    <row r="1344" spans="1:20" x14ac:dyDescent="0.45">
      <c r="A1344">
        <v>1343</v>
      </c>
      <c r="B1344" s="1" t="s">
        <v>1369</v>
      </c>
      <c r="C1344" s="2">
        <v>0.3075</v>
      </c>
      <c r="D1344">
        <v>41.276400000000002</v>
      </c>
      <c r="E1344">
        <v>2466.94</v>
      </c>
      <c r="F1344">
        <v>-1.0764199999999999</v>
      </c>
      <c r="G1344">
        <v>-29008.1</v>
      </c>
      <c r="H1344">
        <v>5.0826799999999998E-2</v>
      </c>
      <c r="I1344">
        <v>-0.61552499999999999</v>
      </c>
      <c r="J1344">
        <v>169.4</v>
      </c>
      <c r="K1344">
        <v>167</v>
      </c>
      <c r="L1344">
        <v>22.5</v>
      </c>
      <c r="M1344">
        <v>154.1</v>
      </c>
      <c r="N1344">
        <v>21.9</v>
      </c>
      <c r="O1344">
        <v>175.8</v>
      </c>
      <c r="P1344">
        <v>9.8624299999999998</v>
      </c>
      <c r="Q1344">
        <v>110.925</v>
      </c>
      <c r="R1344">
        <v>1.85121</v>
      </c>
      <c r="S1344">
        <v>0.71948199999999995</v>
      </c>
      <c r="T1344">
        <v>0.211864</v>
      </c>
    </row>
    <row r="1345" spans="1:20" x14ac:dyDescent="0.45">
      <c r="A1345">
        <v>1344</v>
      </c>
      <c r="B1345" s="1" t="s">
        <v>1370</v>
      </c>
      <c r="C1345" s="2">
        <v>0.30819444444444444</v>
      </c>
      <c r="D1345">
        <v>41.292900000000003</v>
      </c>
      <c r="E1345">
        <v>2447.56</v>
      </c>
      <c r="F1345">
        <v>-1.0764199999999999</v>
      </c>
      <c r="G1345">
        <v>-29008.1</v>
      </c>
      <c r="H1345">
        <v>5.0845300000000003E-2</v>
      </c>
      <c r="I1345">
        <v>-0.61514800000000003</v>
      </c>
      <c r="J1345">
        <v>222.3</v>
      </c>
      <c r="K1345">
        <v>165.7</v>
      </c>
      <c r="L1345">
        <v>22.6</v>
      </c>
      <c r="M1345">
        <v>171.1</v>
      </c>
      <c r="N1345">
        <v>21.9</v>
      </c>
      <c r="O1345">
        <v>175.6</v>
      </c>
      <c r="P1345">
        <v>9.8624299999999998</v>
      </c>
      <c r="Q1345">
        <v>110.925</v>
      </c>
      <c r="R1345">
        <v>1.85121</v>
      </c>
      <c r="S1345">
        <v>0.71911700000000001</v>
      </c>
      <c r="T1345">
        <v>0.21208099999999999</v>
      </c>
    </row>
    <row r="1346" spans="1:20" x14ac:dyDescent="0.45">
      <c r="A1346">
        <v>1345</v>
      </c>
      <c r="B1346" s="1" t="s">
        <v>1371</v>
      </c>
      <c r="C1346" s="2">
        <v>0.30887731481481479</v>
      </c>
      <c r="D1346">
        <v>41.3095</v>
      </c>
      <c r="E1346">
        <v>2450.63</v>
      </c>
      <c r="F1346">
        <v>-1.0764199999999999</v>
      </c>
      <c r="G1346">
        <v>-29008.1</v>
      </c>
      <c r="H1346">
        <v>5.0826799999999998E-2</v>
      </c>
      <c r="I1346">
        <v>-0.61577599999999999</v>
      </c>
      <c r="J1346">
        <v>175.8</v>
      </c>
      <c r="K1346">
        <v>171.2</v>
      </c>
      <c r="L1346">
        <v>22.6</v>
      </c>
      <c r="M1346">
        <v>162.5</v>
      </c>
      <c r="N1346">
        <v>21.9</v>
      </c>
      <c r="O1346">
        <v>175.7</v>
      </c>
      <c r="P1346">
        <v>9.8624299999999998</v>
      </c>
      <c r="Q1346">
        <v>110.925</v>
      </c>
      <c r="R1346">
        <v>1.85121</v>
      </c>
      <c r="S1346">
        <v>0.71957400000000005</v>
      </c>
      <c r="T1346">
        <v>0.212732</v>
      </c>
    </row>
    <row r="1347" spans="1:20" x14ac:dyDescent="0.45">
      <c r="A1347">
        <v>1346</v>
      </c>
      <c r="B1347" s="1" t="s">
        <v>1372</v>
      </c>
      <c r="C1347" s="2">
        <v>0.30957175925925923</v>
      </c>
      <c r="D1347">
        <v>41.3262</v>
      </c>
      <c r="E1347">
        <v>2452.48</v>
      </c>
      <c r="F1347">
        <v>-1.0764199999999999</v>
      </c>
      <c r="G1347">
        <v>-29008.1</v>
      </c>
      <c r="H1347">
        <v>5.0826799999999998E-2</v>
      </c>
      <c r="I1347">
        <v>-0.61458100000000004</v>
      </c>
      <c r="J1347">
        <v>170.2</v>
      </c>
      <c r="K1347">
        <v>175.8</v>
      </c>
      <c r="L1347">
        <v>22.6</v>
      </c>
      <c r="M1347">
        <v>161.6</v>
      </c>
      <c r="N1347">
        <v>21.9</v>
      </c>
      <c r="O1347">
        <v>175.8</v>
      </c>
      <c r="P1347">
        <v>9.8624299999999998</v>
      </c>
      <c r="Q1347">
        <v>110.925</v>
      </c>
      <c r="R1347">
        <v>1.85121</v>
      </c>
      <c r="S1347">
        <v>0.71975699999999998</v>
      </c>
      <c r="T1347">
        <v>0.21304200000000001</v>
      </c>
    </row>
    <row r="1348" spans="1:20" x14ac:dyDescent="0.45">
      <c r="A1348">
        <v>1347</v>
      </c>
      <c r="B1348" s="1" t="s">
        <v>1373</v>
      </c>
      <c r="C1348" s="2">
        <v>0.31027777777777776</v>
      </c>
      <c r="D1348">
        <v>41.342700000000001</v>
      </c>
      <c r="E1348">
        <v>2457.4</v>
      </c>
      <c r="F1348">
        <v>-1.0764199999999999</v>
      </c>
      <c r="G1348">
        <v>-29008.1</v>
      </c>
      <c r="H1348">
        <v>5.0826799999999998E-2</v>
      </c>
      <c r="I1348">
        <v>-0.61458100000000004</v>
      </c>
      <c r="J1348">
        <v>163.30000000000001</v>
      </c>
      <c r="K1348">
        <v>177.9</v>
      </c>
      <c r="L1348">
        <v>22.6</v>
      </c>
      <c r="M1348">
        <v>156.6</v>
      </c>
      <c r="N1348">
        <v>21.9</v>
      </c>
      <c r="O1348">
        <v>175.9</v>
      </c>
      <c r="P1348">
        <v>9.8624299999999998</v>
      </c>
      <c r="Q1348">
        <v>110.925</v>
      </c>
      <c r="R1348">
        <v>1.85121</v>
      </c>
      <c r="S1348">
        <v>0.719665</v>
      </c>
      <c r="T1348">
        <v>0.212453</v>
      </c>
    </row>
    <row r="1349" spans="1:20" x14ac:dyDescent="0.45">
      <c r="A1349">
        <v>1348</v>
      </c>
      <c r="B1349" s="1" t="s">
        <v>1374</v>
      </c>
      <c r="C1349" s="2">
        <v>0.31097222222222221</v>
      </c>
      <c r="D1349">
        <v>41.359400000000001</v>
      </c>
      <c r="E1349">
        <v>2456.17</v>
      </c>
      <c r="F1349">
        <v>-1.0764199999999999</v>
      </c>
      <c r="G1349">
        <v>-29008.1</v>
      </c>
      <c r="H1349">
        <v>5.0826799999999998E-2</v>
      </c>
      <c r="I1349">
        <v>-0.61552499999999999</v>
      </c>
      <c r="J1349">
        <v>161</v>
      </c>
      <c r="K1349">
        <v>172.1</v>
      </c>
      <c r="L1349">
        <v>22.6</v>
      </c>
      <c r="M1349">
        <v>153.1</v>
      </c>
      <c r="N1349">
        <v>21.9</v>
      </c>
      <c r="O1349">
        <v>175.8</v>
      </c>
      <c r="P1349">
        <v>9.8624299999999998</v>
      </c>
      <c r="Q1349">
        <v>110.925</v>
      </c>
      <c r="R1349">
        <v>1.85121</v>
      </c>
      <c r="S1349">
        <v>0.71948199999999995</v>
      </c>
      <c r="T1349">
        <v>0.212453</v>
      </c>
    </row>
    <row r="1350" spans="1:20" x14ac:dyDescent="0.45">
      <c r="A1350">
        <v>1349</v>
      </c>
      <c r="B1350" s="1" t="s">
        <v>1375</v>
      </c>
      <c r="C1350" s="2">
        <v>0.3116666666666667</v>
      </c>
      <c r="D1350">
        <v>41.375999999999998</v>
      </c>
      <c r="E1350">
        <v>2447.56</v>
      </c>
      <c r="F1350">
        <v>-1.0764199999999999</v>
      </c>
      <c r="G1350">
        <v>-29008.1</v>
      </c>
      <c r="H1350">
        <v>5.0826799999999998E-2</v>
      </c>
      <c r="I1350">
        <v>-0.61533599999999999</v>
      </c>
      <c r="J1350">
        <v>159.6</v>
      </c>
      <c r="K1350">
        <v>171.8</v>
      </c>
      <c r="L1350">
        <v>22.6</v>
      </c>
      <c r="M1350">
        <v>154.19999999999999</v>
      </c>
      <c r="N1350">
        <v>21.9</v>
      </c>
      <c r="O1350">
        <v>175.7</v>
      </c>
      <c r="P1350">
        <v>9.8624299999999998</v>
      </c>
      <c r="Q1350">
        <v>110.925</v>
      </c>
      <c r="R1350">
        <v>1.85121</v>
      </c>
      <c r="S1350">
        <v>0.71920799999999996</v>
      </c>
      <c r="T1350">
        <v>0.21341499999999999</v>
      </c>
    </row>
    <row r="1351" spans="1:20" x14ac:dyDescent="0.45">
      <c r="A1351">
        <v>1350</v>
      </c>
      <c r="B1351" s="1" t="s">
        <v>1376</v>
      </c>
      <c r="C1351" s="2">
        <v>0.31236111111111114</v>
      </c>
      <c r="D1351">
        <v>41.392699999999998</v>
      </c>
      <c r="E1351">
        <v>2433.4</v>
      </c>
      <c r="F1351">
        <v>-1.0764199999999999</v>
      </c>
      <c r="G1351">
        <v>-29008.1</v>
      </c>
      <c r="H1351">
        <v>5.0826799999999998E-2</v>
      </c>
      <c r="I1351">
        <v>-0.61458100000000004</v>
      </c>
      <c r="J1351">
        <v>167.6</v>
      </c>
      <c r="K1351">
        <v>174.6</v>
      </c>
      <c r="L1351">
        <v>22.6</v>
      </c>
      <c r="M1351">
        <v>151.4</v>
      </c>
      <c r="N1351">
        <v>21.9</v>
      </c>
      <c r="O1351">
        <v>175.4</v>
      </c>
      <c r="P1351">
        <v>9.8624299999999998</v>
      </c>
      <c r="Q1351">
        <v>110.89400000000001</v>
      </c>
      <c r="R1351">
        <v>1.85121</v>
      </c>
      <c r="S1351">
        <v>0.71862899999999996</v>
      </c>
      <c r="T1351">
        <v>0.21341499999999999</v>
      </c>
    </row>
    <row r="1352" spans="1:20" x14ac:dyDescent="0.45">
      <c r="A1352">
        <v>1351</v>
      </c>
      <c r="B1352" s="1" t="s">
        <v>1377</v>
      </c>
      <c r="C1352" s="2">
        <v>0.31304398148148149</v>
      </c>
      <c r="D1352">
        <v>41.409199999999998</v>
      </c>
      <c r="E1352">
        <v>2416.17</v>
      </c>
      <c r="F1352">
        <v>-1.0764199999999999</v>
      </c>
      <c r="G1352">
        <v>-29008.1</v>
      </c>
      <c r="H1352">
        <v>5.0845300000000003E-2</v>
      </c>
      <c r="I1352">
        <v>-0.61477000000000004</v>
      </c>
      <c r="J1352">
        <v>220.6</v>
      </c>
      <c r="K1352">
        <v>178.5</v>
      </c>
      <c r="L1352">
        <v>22.6</v>
      </c>
      <c r="M1352">
        <v>171.8</v>
      </c>
      <c r="N1352">
        <v>21.9</v>
      </c>
      <c r="O1352">
        <v>175</v>
      </c>
      <c r="P1352">
        <v>9.8624299999999998</v>
      </c>
      <c r="Q1352">
        <v>110.925</v>
      </c>
      <c r="R1352">
        <v>1.85121</v>
      </c>
      <c r="S1352">
        <v>0.71844699999999995</v>
      </c>
      <c r="T1352">
        <v>0.213725</v>
      </c>
    </row>
    <row r="1353" spans="1:20" x14ac:dyDescent="0.45">
      <c r="A1353">
        <v>1352</v>
      </c>
      <c r="B1353" s="1" t="s">
        <v>1378</v>
      </c>
      <c r="C1353" s="2">
        <v>0.31373842592592593</v>
      </c>
      <c r="D1353">
        <v>41.425800000000002</v>
      </c>
      <c r="E1353">
        <v>2425.71</v>
      </c>
      <c r="F1353">
        <v>-1.0764199999999999</v>
      </c>
      <c r="G1353">
        <v>-29008.1</v>
      </c>
      <c r="H1353">
        <v>5.0826799999999998E-2</v>
      </c>
      <c r="I1353">
        <v>-0.61514800000000003</v>
      </c>
      <c r="J1353">
        <v>175.8</v>
      </c>
      <c r="K1353">
        <v>174</v>
      </c>
      <c r="L1353">
        <v>22.6</v>
      </c>
      <c r="M1353">
        <v>160.1</v>
      </c>
      <c r="N1353">
        <v>21.9</v>
      </c>
      <c r="O1353">
        <v>175</v>
      </c>
      <c r="P1353">
        <v>9.8624299999999998</v>
      </c>
      <c r="Q1353">
        <v>110.925</v>
      </c>
      <c r="R1353">
        <v>1.85121</v>
      </c>
      <c r="S1353">
        <v>0.71862899999999996</v>
      </c>
      <c r="T1353">
        <v>0.21360100000000001</v>
      </c>
    </row>
    <row r="1354" spans="1:20" x14ac:dyDescent="0.45">
      <c r="A1354">
        <v>1353</v>
      </c>
      <c r="B1354" s="1" t="s">
        <v>1379</v>
      </c>
      <c r="C1354" s="2">
        <v>0.31444444444444447</v>
      </c>
      <c r="D1354">
        <v>41.442399999999999</v>
      </c>
      <c r="E1354">
        <v>2429.4</v>
      </c>
      <c r="F1354">
        <v>-1.0764199999999999</v>
      </c>
      <c r="G1354">
        <v>-29008.1</v>
      </c>
      <c r="H1354">
        <v>5.0845300000000003E-2</v>
      </c>
      <c r="I1354">
        <v>-0.61477000000000004</v>
      </c>
      <c r="J1354">
        <v>173.1</v>
      </c>
      <c r="K1354">
        <v>169.6</v>
      </c>
      <c r="L1354">
        <v>22.6</v>
      </c>
      <c r="M1354">
        <v>162.4</v>
      </c>
      <c r="N1354">
        <v>21.9</v>
      </c>
      <c r="O1354">
        <v>175</v>
      </c>
      <c r="P1354">
        <v>9.8624299999999998</v>
      </c>
      <c r="Q1354">
        <v>110.925</v>
      </c>
      <c r="R1354">
        <v>1.85121</v>
      </c>
      <c r="S1354">
        <v>0.71890399999999999</v>
      </c>
      <c r="T1354">
        <v>0.213508</v>
      </c>
    </row>
    <row r="1355" spans="1:20" x14ac:dyDescent="0.45">
      <c r="A1355">
        <v>1354</v>
      </c>
      <c r="B1355" s="1" t="s">
        <v>1380</v>
      </c>
      <c r="C1355" s="2">
        <v>0.31513888888888891</v>
      </c>
      <c r="D1355">
        <v>41.4589</v>
      </c>
      <c r="E1355">
        <v>2431.25</v>
      </c>
      <c r="F1355">
        <v>-1.0764199999999999</v>
      </c>
      <c r="G1355">
        <v>-29008.1</v>
      </c>
      <c r="H1355">
        <v>5.0845300000000003E-2</v>
      </c>
      <c r="I1355">
        <v>-0.61514800000000003</v>
      </c>
      <c r="J1355">
        <v>172.2</v>
      </c>
      <c r="K1355">
        <v>167</v>
      </c>
      <c r="L1355">
        <v>22.6</v>
      </c>
      <c r="M1355">
        <v>157.6</v>
      </c>
      <c r="N1355">
        <v>21.9</v>
      </c>
      <c r="O1355">
        <v>175.2</v>
      </c>
      <c r="P1355">
        <v>9.8624299999999998</v>
      </c>
      <c r="Q1355">
        <v>110.925</v>
      </c>
      <c r="R1355">
        <v>1.85121</v>
      </c>
      <c r="S1355">
        <v>0.71902500000000003</v>
      </c>
      <c r="T1355">
        <v>0.212732</v>
      </c>
    </row>
    <row r="1356" spans="1:20" x14ac:dyDescent="0.45">
      <c r="A1356">
        <v>1355</v>
      </c>
      <c r="B1356" t="s">
        <v>1381</v>
      </c>
      <c r="C1356" s="2">
        <v>0.31583333333333335</v>
      </c>
      <c r="D1356">
        <v>41.4756</v>
      </c>
      <c r="E1356">
        <v>2422.63</v>
      </c>
      <c r="F1356">
        <v>-1.0764199999999999</v>
      </c>
      <c r="G1356">
        <v>-29008.1</v>
      </c>
      <c r="H1356">
        <v>5.0845300000000003E-2</v>
      </c>
      <c r="I1356">
        <v>-0.61552499999999999</v>
      </c>
      <c r="J1356">
        <v>230.2</v>
      </c>
      <c r="K1356">
        <v>165.5</v>
      </c>
      <c r="L1356">
        <v>22.6</v>
      </c>
      <c r="M1356">
        <v>170.6</v>
      </c>
      <c r="N1356">
        <v>21.9</v>
      </c>
      <c r="O1356">
        <v>175.2</v>
      </c>
      <c r="P1356">
        <v>9.8624299999999998</v>
      </c>
      <c r="Q1356">
        <v>110.925</v>
      </c>
      <c r="R1356">
        <v>1.85121</v>
      </c>
      <c r="S1356">
        <v>0.71920799999999996</v>
      </c>
      <c r="T1356">
        <v>0.21391099999999999</v>
      </c>
    </row>
    <row r="1357" spans="1:20" x14ac:dyDescent="0.45">
      <c r="A1357">
        <v>1356</v>
      </c>
      <c r="B1357" t="s">
        <v>1382</v>
      </c>
      <c r="C1357" s="2">
        <v>0.3165277777777778</v>
      </c>
      <c r="D1357">
        <v>41.492199999999997</v>
      </c>
      <c r="E1357">
        <v>2432.48</v>
      </c>
      <c r="F1357">
        <v>-1.0764199999999999</v>
      </c>
      <c r="G1357">
        <v>-29008.1</v>
      </c>
      <c r="H1357">
        <v>5.0845300000000003E-2</v>
      </c>
      <c r="I1357">
        <v>-0.61458100000000004</v>
      </c>
      <c r="J1357">
        <v>171.4</v>
      </c>
      <c r="K1357">
        <v>170.7</v>
      </c>
      <c r="L1357">
        <v>22.6</v>
      </c>
      <c r="M1357">
        <v>164.6</v>
      </c>
      <c r="N1357">
        <v>21.9</v>
      </c>
      <c r="O1357">
        <v>175.4</v>
      </c>
      <c r="P1357">
        <v>9.8624299999999998</v>
      </c>
      <c r="Q1357">
        <v>110.925</v>
      </c>
      <c r="R1357">
        <v>1.85121</v>
      </c>
      <c r="S1357">
        <v>0.71957400000000005</v>
      </c>
      <c r="T1357">
        <v>0.21381800000000001</v>
      </c>
    </row>
    <row r="1358" spans="1:20" x14ac:dyDescent="0.45">
      <c r="A1358">
        <v>1357</v>
      </c>
      <c r="B1358" t="s">
        <v>1383</v>
      </c>
      <c r="C1358" s="2">
        <v>0.31721064814814814</v>
      </c>
      <c r="D1358">
        <v>41.508899999999997</v>
      </c>
      <c r="E1358">
        <v>2438.94</v>
      </c>
      <c r="F1358">
        <v>-1.0764199999999999</v>
      </c>
      <c r="G1358">
        <v>-29008.1</v>
      </c>
      <c r="H1358">
        <v>5.0826799999999998E-2</v>
      </c>
      <c r="I1358">
        <v>-0.61552499999999999</v>
      </c>
      <c r="J1358">
        <v>164.4</v>
      </c>
      <c r="K1358">
        <v>175.6</v>
      </c>
      <c r="L1358">
        <v>22.6</v>
      </c>
      <c r="M1358">
        <v>158.1</v>
      </c>
      <c r="N1358">
        <v>22</v>
      </c>
      <c r="O1358">
        <v>175.6</v>
      </c>
      <c r="P1358">
        <v>9.8624299999999998</v>
      </c>
      <c r="Q1358">
        <v>110.925</v>
      </c>
      <c r="R1358">
        <v>1.85121</v>
      </c>
      <c r="S1358">
        <v>0.719391</v>
      </c>
      <c r="T1358">
        <v>0.213228</v>
      </c>
    </row>
    <row r="1359" spans="1:20" x14ac:dyDescent="0.45">
      <c r="A1359">
        <v>1358</v>
      </c>
      <c r="B1359" t="s">
        <v>1384</v>
      </c>
      <c r="C1359" s="2">
        <v>0.31791666666666668</v>
      </c>
      <c r="D1359">
        <v>41.525500000000001</v>
      </c>
      <c r="E1359">
        <v>2438.94</v>
      </c>
      <c r="F1359">
        <v>-1.0764199999999999</v>
      </c>
      <c r="G1359">
        <v>-29008.1</v>
      </c>
      <c r="H1359">
        <v>5.0826799999999998E-2</v>
      </c>
      <c r="I1359">
        <v>-0.61495900000000003</v>
      </c>
      <c r="J1359">
        <v>161.69999999999999</v>
      </c>
      <c r="K1359">
        <v>177.6</v>
      </c>
      <c r="L1359">
        <v>22.6</v>
      </c>
      <c r="M1359">
        <v>154.69999999999999</v>
      </c>
      <c r="N1359">
        <v>22</v>
      </c>
      <c r="O1359">
        <v>175.7</v>
      </c>
      <c r="P1359">
        <v>9.8624299999999998</v>
      </c>
      <c r="Q1359">
        <v>110.925</v>
      </c>
      <c r="R1359">
        <v>1.85121</v>
      </c>
      <c r="S1359">
        <v>0.71902500000000003</v>
      </c>
      <c r="T1359">
        <v>0.21313499999999999</v>
      </c>
    </row>
    <row r="1360" spans="1:20" x14ac:dyDescent="0.45">
      <c r="A1360">
        <v>1359</v>
      </c>
      <c r="B1360" t="s">
        <v>1385</v>
      </c>
      <c r="C1360" s="2">
        <v>0.31861111111111112</v>
      </c>
      <c r="D1360">
        <v>41.542000000000002</v>
      </c>
      <c r="E1360">
        <v>2437.09</v>
      </c>
      <c r="F1360">
        <v>-1.0764199999999999</v>
      </c>
      <c r="G1360">
        <v>-29008.1</v>
      </c>
      <c r="H1360">
        <v>5.0826799999999998E-2</v>
      </c>
      <c r="I1360">
        <v>-0.61514800000000003</v>
      </c>
      <c r="J1360">
        <v>160</v>
      </c>
      <c r="K1360">
        <v>174</v>
      </c>
      <c r="L1360">
        <v>22.6</v>
      </c>
      <c r="M1360">
        <v>156.5</v>
      </c>
      <c r="N1360">
        <v>21.9</v>
      </c>
      <c r="O1360">
        <v>175.5</v>
      </c>
      <c r="P1360">
        <v>9.8624299999999998</v>
      </c>
      <c r="Q1360">
        <v>110.925</v>
      </c>
      <c r="R1360">
        <v>1.85121</v>
      </c>
      <c r="S1360">
        <v>0.71890399999999999</v>
      </c>
      <c r="T1360">
        <v>0.21360100000000001</v>
      </c>
    </row>
    <row r="1361" spans="1:20" x14ac:dyDescent="0.45">
      <c r="A1361">
        <v>1360</v>
      </c>
      <c r="B1361" t="s">
        <v>1386</v>
      </c>
      <c r="C1361" s="2">
        <v>0.31930555555555556</v>
      </c>
      <c r="D1361">
        <v>41.558799999999998</v>
      </c>
      <c r="E1361">
        <v>2425.71</v>
      </c>
      <c r="F1361">
        <v>-1.0764199999999999</v>
      </c>
      <c r="G1361">
        <v>-29008.1</v>
      </c>
      <c r="H1361">
        <v>5.0845300000000003E-2</v>
      </c>
      <c r="I1361">
        <v>-0.61577599999999999</v>
      </c>
      <c r="J1361">
        <v>168.2</v>
      </c>
      <c r="K1361">
        <v>169.3</v>
      </c>
      <c r="L1361">
        <v>22.6</v>
      </c>
      <c r="M1361">
        <v>152.5</v>
      </c>
      <c r="N1361">
        <v>21.9</v>
      </c>
      <c r="O1361">
        <v>175.4</v>
      </c>
      <c r="P1361">
        <v>9.8624299999999998</v>
      </c>
      <c r="Q1361">
        <v>110.925</v>
      </c>
      <c r="R1361">
        <v>1.85121</v>
      </c>
      <c r="S1361">
        <v>0.71853800000000001</v>
      </c>
      <c r="T1361">
        <v>0.213508</v>
      </c>
    </row>
    <row r="1362" spans="1:20" x14ac:dyDescent="0.45">
      <c r="A1362">
        <v>1361</v>
      </c>
      <c r="B1362" t="s">
        <v>1387</v>
      </c>
      <c r="C1362" s="2">
        <v>0.32</v>
      </c>
      <c r="D1362">
        <v>41.575299999999999</v>
      </c>
      <c r="E1362">
        <v>2406.3200000000002</v>
      </c>
      <c r="F1362">
        <v>-1.0764199999999999</v>
      </c>
      <c r="G1362">
        <v>-29008.1</v>
      </c>
      <c r="H1362">
        <v>5.0826799999999998E-2</v>
      </c>
      <c r="I1362">
        <v>-0.61458100000000004</v>
      </c>
      <c r="J1362">
        <v>220</v>
      </c>
      <c r="K1362">
        <v>173.2</v>
      </c>
      <c r="L1362">
        <v>22.6</v>
      </c>
      <c r="M1362">
        <v>168.6</v>
      </c>
      <c r="N1362">
        <v>21.9</v>
      </c>
      <c r="O1362">
        <v>175</v>
      </c>
      <c r="P1362">
        <v>9.8507300000000004</v>
      </c>
      <c r="Q1362">
        <v>110.925</v>
      </c>
      <c r="R1362">
        <v>1.85121</v>
      </c>
      <c r="S1362">
        <v>0.71805099999999999</v>
      </c>
      <c r="T1362">
        <v>0.21391099999999999</v>
      </c>
    </row>
    <row r="1363" spans="1:20" x14ac:dyDescent="0.45">
      <c r="A1363">
        <v>1362</v>
      </c>
      <c r="B1363" t="s">
        <v>1388</v>
      </c>
      <c r="C1363" s="2">
        <v>0.32069444444444445</v>
      </c>
      <c r="D1363">
        <v>41.591799999999999</v>
      </c>
      <c r="E1363">
        <v>2413.09</v>
      </c>
      <c r="F1363">
        <v>-1.0764199999999999</v>
      </c>
      <c r="G1363">
        <v>-29008.1</v>
      </c>
      <c r="H1363">
        <v>5.0845300000000003E-2</v>
      </c>
      <c r="I1363">
        <v>-0.61514800000000003</v>
      </c>
      <c r="J1363">
        <v>174.5</v>
      </c>
      <c r="K1363">
        <v>177.2</v>
      </c>
      <c r="L1363">
        <v>22.6</v>
      </c>
      <c r="M1363">
        <v>161</v>
      </c>
      <c r="N1363">
        <v>21.9</v>
      </c>
      <c r="O1363">
        <v>175</v>
      </c>
      <c r="P1363">
        <v>9.8624299999999998</v>
      </c>
      <c r="Q1363">
        <v>110.925</v>
      </c>
      <c r="R1363">
        <v>1.85121</v>
      </c>
      <c r="S1363">
        <v>0.71862899999999996</v>
      </c>
      <c r="T1363">
        <v>0.21381800000000001</v>
      </c>
    </row>
    <row r="1364" spans="1:20" x14ac:dyDescent="0.45">
      <c r="A1364">
        <v>1363</v>
      </c>
      <c r="B1364" t="s">
        <v>1389</v>
      </c>
      <c r="C1364" s="2">
        <v>0.32137731481481485</v>
      </c>
      <c r="D1364">
        <v>41.608499999999999</v>
      </c>
      <c r="E1364">
        <v>2418.94</v>
      </c>
      <c r="F1364">
        <v>-1.0764199999999999</v>
      </c>
      <c r="G1364">
        <v>-29008.1</v>
      </c>
      <c r="H1364">
        <v>5.0826799999999998E-2</v>
      </c>
      <c r="I1364">
        <v>-0.61533599999999999</v>
      </c>
      <c r="J1364">
        <v>172.4</v>
      </c>
      <c r="K1364">
        <v>176.8</v>
      </c>
      <c r="L1364">
        <v>22.5</v>
      </c>
      <c r="M1364">
        <v>162.9</v>
      </c>
      <c r="N1364">
        <v>21.9</v>
      </c>
      <c r="O1364">
        <v>175.1</v>
      </c>
      <c r="P1364">
        <v>9.8624299999999998</v>
      </c>
      <c r="Q1364">
        <v>110.925</v>
      </c>
      <c r="R1364">
        <v>1.85121</v>
      </c>
      <c r="S1364">
        <v>0.71872100000000005</v>
      </c>
      <c r="T1364">
        <v>0.21360100000000001</v>
      </c>
    </row>
    <row r="1365" spans="1:20" x14ac:dyDescent="0.45">
      <c r="A1365">
        <v>1364</v>
      </c>
      <c r="B1365" t="s">
        <v>1390</v>
      </c>
      <c r="C1365" s="2">
        <v>0.32208333333333333</v>
      </c>
      <c r="D1365">
        <v>41.625</v>
      </c>
      <c r="E1365">
        <v>2427.5500000000002</v>
      </c>
      <c r="F1365">
        <v>-1.0764199999999999</v>
      </c>
      <c r="G1365">
        <v>-29008.1</v>
      </c>
      <c r="H1365">
        <v>5.0826799999999998E-2</v>
      </c>
      <c r="I1365">
        <v>-0.61552499999999999</v>
      </c>
      <c r="J1365">
        <v>163.4</v>
      </c>
      <c r="K1365">
        <v>171.2</v>
      </c>
      <c r="L1365">
        <v>22.6</v>
      </c>
      <c r="M1365">
        <v>156.69999999999999</v>
      </c>
      <c r="N1365">
        <v>21.9</v>
      </c>
      <c r="O1365">
        <v>175.3</v>
      </c>
      <c r="P1365">
        <v>9.8624299999999998</v>
      </c>
      <c r="Q1365">
        <v>110.925</v>
      </c>
      <c r="R1365">
        <v>1.85121</v>
      </c>
      <c r="S1365">
        <v>0.71890399999999999</v>
      </c>
      <c r="T1365">
        <v>0.21360100000000001</v>
      </c>
    </row>
    <row r="1366" spans="1:20" x14ac:dyDescent="0.45">
      <c r="A1366">
        <v>1365</v>
      </c>
      <c r="B1366" t="s">
        <v>1391</v>
      </c>
      <c r="C1366" s="2">
        <v>0.32277777777777777</v>
      </c>
      <c r="D1366">
        <v>41.641800000000003</v>
      </c>
      <c r="E1366">
        <v>2423.86</v>
      </c>
      <c r="F1366">
        <v>-1.0764199999999999</v>
      </c>
      <c r="G1366">
        <v>-29008.1</v>
      </c>
      <c r="H1366">
        <v>5.0826799999999998E-2</v>
      </c>
      <c r="I1366">
        <v>-0.61477000000000004</v>
      </c>
      <c r="J1366">
        <v>169</v>
      </c>
      <c r="K1366">
        <v>171.7</v>
      </c>
      <c r="L1366">
        <v>22.6</v>
      </c>
      <c r="M1366">
        <v>153.5</v>
      </c>
      <c r="N1366">
        <v>21.9</v>
      </c>
      <c r="O1366">
        <v>175.2</v>
      </c>
      <c r="P1366">
        <v>9.8624299999999998</v>
      </c>
      <c r="Q1366">
        <v>110.925</v>
      </c>
      <c r="R1366">
        <v>1.85121</v>
      </c>
      <c r="S1366">
        <v>0.71872100000000005</v>
      </c>
      <c r="T1366">
        <v>0.21313499999999999</v>
      </c>
    </row>
    <row r="1367" spans="1:20" x14ac:dyDescent="0.45">
      <c r="A1367">
        <v>1366</v>
      </c>
      <c r="B1367" t="s">
        <v>1392</v>
      </c>
      <c r="C1367" s="2">
        <v>0.32347222222222222</v>
      </c>
      <c r="D1367">
        <v>41.658299999999997</v>
      </c>
      <c r="E1367">
        <v>2411.2399999999998</v>
      </c>
      <c r="F1367">
        <v>-1.0764199999999999</v>
      </c>
      <c r="G1367">
        <v>-29008.1</v>
      </c>
      <c r="H1367">
        <v>5.0845300000000003E-2</v>
      </c>
      <c r="I1367">
        <v>-0.61533599999999999</v>
      </c>
      <c r="J1367">
        <v>228.7</v>
      </c>
      <c r="K1367">
        <v>174.8</v>
      </c>
      <c r="L1367">
        <v>22.6</v>
      </c>
      <c r="M1367">
        <v>172.3</v>
      </c>
      <c r="N1367">
        <v>21.9</v>
      </c>
      <c r="O1367">
        <v>175</v>
      </c>
      <c r="P1367">
        <v>9.8624299999999998</v>
      </c>
      <c r="Q1367">
        <v>110.925</v>
      </c>
      <c r="R1367">
        <v>1.85121</v>
      </c>
      <c r="S1367">
        <v>0.71844699999999995</v>
      </c>
      <c r="T1367">
        <v>0.21360100000000001</v>
      </c>
    </row>
    <row r="1368" spans="1:20" x14ac:dyDescent="0.45">
      <c r="A1368">
        <v>1367</v>
      </c>
      <c r="B1368" t="s">
        <v>1393</v>
      </c>
      <c r="C1368" s="2">
        <v>0.32416666666666666</v>
      </c>
      <c r="D1368">
        <v>41.674900000000001</v>
      </c>
      <c r="E1368">
        <v>2422.63</v>
      </c>
      <c r="F1368">
        <v>-1.0764199999999999</v>
      </c>
      <c r="G1368">
        <v>-29008.1</v>
      </c>
      <c r="H1368">
        <v>5.0845300000000003E-2</v>
      </c>
      <c r="I1368">
        <v>-0.61495900000000003</v>
      </c>
      <c r="J1368">
        <v>178.9</v>
      </c>
      <c r="K1368">
        <v>178.2</v>
      </c>
      <c r="L1368">
        <v>22.6</v>
      </c>
      <c r="M1368">
        <v>163.80000000000001</v>
      </c>
      <c r="N1368">
        <v>21.9</v>
      </c>
      <c r="O1368">
        <v>175.2</v>
      </c>
      <c r="P1368">
        <v>9.8624299999999998</v>
      </c>
      <c r="Q1368">
        <v>110.925</v>
      </c>
      <c r="R1368">
        <v>1.85121</v>
      </c>
      <c r="S1368">
        <v>0.71890399999999999</v>
      </c>
      <c r="T1368">
        <v>0.21332200000000001</v>
      </c>
    </row>
    <row r="1369" spans="1:20" x14ac:dyDescent="0.45">
      <c r="A1369">
        <v>1368</v>
      </c>
      <c r="B1369" t="s">
        <v>1394</v>
      </c>
      <c r="C1369" s="2">
        <v>0.3248611111111111</v>
      </c>
      <c r="D1369">
        <v>41.691499999999998</v>
      </c>
      <c r="E1369">
        <v>2434.3200000000002</v>
      </c>
      <c r="F1369">
        <v>-1.0764199999999999</v>
      </c>
      <c r="G1369">
        <v>-29008.1</v>
      </c>
      <c r="H1369">
        <v>5.0826799999999998E-2</v>
      </c>
      <c r="I1369">
        <v>-0.61577599999999999</v>
      </c>
      <c r="J1369">
        <v>170</v>
      </c>
      <c r="K1369">
        <v>173.8</v>
      </c>
      <c r="L1369">
        <v>22.6</v>
      </c>
      <c r="M1369">
        <v>160.80000000000001</v>
      </c>
      <c r="N1369">
        <v>21.9</v>
      </c>
      <c r="O1369">
        <v>175.4</v>
      </c>
      <c r="P1369">
        <v>9.8507300000000004</v>
      </c>
      <c r="Q1369">
        <v>110.925</v>
      </c>
      <c r="R1369">
        <v>1.85121</v>
      </c>
      <c r="S1369">
        <v>0.71920799999999996</v>
      </c>
      <c r="T1369">
        <v>0.212732</v>
      </c>
    </row>
    <row r="1370" spans="1:20" x14ac:dyDescent="0.45">
      <c r="A1370">
        <v>1369</v>
      </c>
      <c r="B1370" t="s">
        <v>1395</v>
      </c>
      <c r="C1370" s="2">
        <v>0.32555555555555554</v>
      </c>
      <c r="D1370">
        <v>41.708100000000002</v>
      </c>
      <c r="E1370">
        <v>2441.09</v>
      </c>
      <c r="F1370">
        <v>-1.0764199999999999</v>
      </c>
      <c r="G1370">
        <v>-29008.1</v>
      </c>
      <c r="H1370">
        <v>5.0826799999999998E-2</v>
      </c>
      <c r="I1370">
        <v>-0.61458100000000004</v>
      </c>
      <c r="J1370">
        <v>163.30000000000001</v>
      </c>
      <c r="K1370">
        <v>169.3</v>
      </c>
      <c r="L1370">
        <v>22.6</v>
      </c>
      <c r="M1370">
        <v>158.9</v>
      </c>
      <c r="N1370">
        <v>21.9</v>
      </c>
      <c r="O1370">
        <v>175.5</v>
      </c>
      <c r="P1370">
        <v>9.8507300000000004</v>
      </c>
      <c r="Q1370">
        <v>110.925</v>
      </c>
      <c r="R1370">
        <v>1.85121</v>
      </c>
      <c r="S1370">
        <v>0.719391</v>
      </c>
      <c r="T1370">
        <v>0.21332200000000001</v>
      </c>
    </row>
    <row r="1371" spans="1:20" x14ac:dyDescent="0.45">
      <c r="A1371">
        <v>1370</v>
      </c>
      <c r="B1371" t="s">
        <v>1396</v>
      </c>
      <c r="C1371" s="2">
        <v>0.32624999999999998</v>
      </c>
      <c r="D1371">
        <v>41.724800000000002</v>
      </c>
      <c r="E1371">
        <v>2437.09</v>
      </c>
      <c r="F1371">
        <v>-1.0764199999999999</v>
      </c>
      <c r="G1371">
        <v>-29008.1</v>
      </c>
      <c r="H1371">
        <v>5.0845300000000003E-2</v>
      </c>
      <c r="I1371">
        <v>-0.61495900000000003</v>
      </c>
      <c r="J1371">
        <v>161</v>
      </c>
      <c r="K1371">
        <v>166.7</v>
      </c>
      <c r="L1371">
        <v>22.6</v>
      </c>
      <c r="M1371">
        <v>154.9</v>
      </c>
      <c r="N1371">
        <v>22</v>
      </c>
      <c r="O1371">
        <v>175.5</v>
      </c>
      <c r="P1371">
        <v>9.8624299999999998</v>
      </c>
      <c r="Q1371">
        <v>110.925</v>
      </c>
      <c r="R1371">
        <v>1.85121</v>
      </c>
      <c r="S1371">
        <v>0.71911700000000001</v>
      </c>
      <c r="T1371">
        <v>0.21313499999999999</v>
      </c>
    </row>
    <row r="1372" spans="1:20" x14ac:dyDescent="0.45">
      <c r="A1372">
        <v>1371</v>
      </c>
      <c r="B1372" t="s">
        <v>1397</v>
      </c>
      <c r="C1372" s="2">
        <v>0.32694444444444443</v>
      </c>
      <c r="D1372">
        <v>41.741300000000003</v>
      </c>
      <c r="E1372">
        <v>2424.7800000000002</v>
      </c>
      <c r="F1372">
        <v>-1.0764199999999999</v>
      </c>
      <c r="G1372">
        <v>-29008.1</v>
      </c>
      <c r="H1372">
        <v>5.0826799999999998E-2</v>
      </c>
      <c r="I1372">
        <v>-0.61458100000000004</v>
      </c>
      <c r="J1372">
        <v>166.6</v>
      </c>
      <c r="K1372">
        <v>164.7</v>
      </c>
      <c r="L1372">
        <v>22.5</v>
      </c>
      <c r="M1372">
        <v>155.30000000000001</v>
      </c>
      <c r="N1372">
        <v>22</v>
      </c>
      <c r="O1372">
        <v>175.3</v>
      </c>
      <c r="P1372">
        <v>9.8507300000000004</v>
      </c>
      <c r="Q1372">
        <v>110.925</v>
      </c>
      <c r="R1372">
        <v>1.85121</v>
      </c>
      <c r="S1372">
        <v>0.71902500000000003</v>
      </c>
      <c r="T1372">
        <v>0.21341499999999999</v>
      </c>
    </row>
    <row r="1373" spans="1:20" x14ac:dyDescent="0.45">
      <c r="A1373">
        <v>1372</v>
      </c>
      <c r="B1373" t="s">
        <v>1398</v>
      </c>
      <c r="C1373" s="2">
        <v>0.32763888888888887</v>
      </c>
      <c r="D1373">
        <v>41.757899999999999</v>
      </c>
      <c r="E1373">
        <v>2403.5500000000002</v>
      </c>
      <c r="F1373">
        <v>-1.0764199999999999</v>
      </c>
      <c r="G1373">
        <v>-29008.1</v>
      </c>
      <c r="H1373">
        <v>5.0845300000000003E-2</v>
      </c>
      <c r="I1373">
        <v>-0.61458100000000004</v>
      </c>
      <c r="J1373">
        <v>226.6</v>
      </c>
      <c r="K1373">
        <v>170.7</v>
      </c>
      <c r="L1373">
        <v>22.6</v>
      </c>
      <c r="M1373">
        <v>171</v>
      </c>
      <c r="N1373">
        <v>22</v>
      </c>
      <c r="O1373">
        <v>175.1</v>
      </c>
      <c r="P1373">
        <v>9.8624299999999998</v>
      </c>
      <c r="Q1373">
        <v>110.925</v>
      </c>
      <c r="R1373">
        <v>1.85121</v>
      </c>
      <c r="S1373">
        <v>0.71853800000000001</v>
      </c>
      <c r="T1373">
        <v>0.214004</v>
      </c>
    </row>
    <row r="1374" spans="1:20" x14ac:dyDescent="0.45">
      <c r="A1374">
        <v>1373</v>
      </c>
      <c r="B1374" t="s">
        <v>1399</v>
      </c>
      <c r="C1374" s="2">
        <v>0.32833333333333331</v>
      </c>
      <c r="D1374">
        <v>41.774500000000003</v>
      </c>
      <c r="E1374">
        <v>2409.4</v>
      </c>
      <c r="F1374">
        <v>-1.0764199999999999</v>
      </c>
      <c r="G1374">
        <v>-29008.1</v>
      </c>
      <c r="H1374">
        <v>5.0826799999999998E-2</v>
      </c>
      <c r="I1374">
        <v>-0.61552499999999999</v>
      </c>
      <c r="J1374">
        <v>177.4</v>
      </c>
      <c r="K1374">
        <v>175.4</v>
      </c>
      <c r="L1374">
        <v>22.5</v>
      </c>
      <c r="M1374">
        <v>166.9</v>
      </c>
      <c r="N1374">
        <v>22</v>
      </c>
      <c r="O1374">
        <v>175.2</v>
      </c>
      <c r="P1374">
        <v>9.8507300000000004</v>
      </c>
      <c r="Q1374">
        <v>110.925</v>
      </c>
      <c r="R1374">
        <v>1.85121</v>
      </c>
      <c r="S1374">
        <v>0.71881200000000001</v>
      </c>
      <c r="T1374">
        <v>0.21391099999999999</v>
      </c>
    </row>
    <row r="1375" spans="1:20" x14ac:dyDescent="0.45">
      <c r="A1375">
        <v>1374</v>
      </c>
      <c r="B1375" t="s">
        <v>1400</v>
      </c>
      <c r="C1375" s="2">
        <v>0.32902777777777775</v>
      </c>
      <c r="D1375">
        <v>41.791200000000003</v>
      </c>
      <c r="E1375">
        <v>2414.94</v>
      </c>
      <c r="F1375">
        <v>-1.0764199999999999</v>
      </c>
      <c r="G1375">
        <v>-29008.1</v>
      </c>
      <c r="H1375">
        <v>5.0826799999999998E-2</v>
      </c>
      <c r="I1375">
        <v>-0.61477000000000004</v>
      </c>
      <c r="J1375">
        <v>172.5</v>
      </c>
      <c r="K1375">
        <v>177.8</v>
      </c>
      <c r="L1375">
        <v>22.6</v>
      </c>
      <c r="M1375">
        <v>164.4</v>
      </c>
      <c r="N1375">
        <v>22</v>
      </c>
      <c r="O1375">
        <v>175.3</v>
      </c>
      <c r="P1375">
        <v>9.8624299999999998</v>
      </c>
      <c r="Q1375">
        <v>110.925</v>
      </c>
      <c r="R1375">
        <v>1.85121</v>
      </c>
      <c r="S1375">
        <v>0.71902500000000003</v>
      </c>
      <c r="T1375">
        <v>0.21409700000000001</v>
      </c>
    </row>
    <row r="1376" spans="1:20" x14ac:dyDescent="0.45">
      <c r="A1376">
        <v>1375</v>
      </c>
      <c r="B1376" t="s">
        <v>1401</v>
      </c>
      <c r="C1376" s="2">
        <v>0.32972222222222219</v>
      </c>
      <c r="D1376">
        <v>41.8078</v>
      </c>
      <c r="E1376">
        <v>2424.7800000000002</v>
      </c>
      <c r="F1376">
        <v>-1.0764199999999999</v>
      </c>
      <c r="G1376">
        <v>-29008.1</v>
      </c>
      <c r="H1376">
        <v>5.0826799999999998E-2</v>
      </c>
      <c r="I1376">
        <v>-0.61533599999999999</v>
      </c>
      <c r="J1376">
        <v>163.80000000000001</v>
      </c>
      <c r="K1376">
        <v>171.9</v>
      </c>
      <c r="L1376">
        <v>22.6</v>
      </c>
      <c r="M1376">
        <v>157.69999999999999</v>
      </c>
      <c r="N1376">
        <v>22</v>
      </c>
      <c r="O1376">
        <v>175.4</v>
      </c>
      <c r="P1376">
        <v>9.8624299999999998</v>
      </c>
      <c r="Q1376">
        <v>110.925</v>
      </c>
      <c r="R1376">
        <v>1.85121</v>
      </c>
      <c r="S1376">
        <v>0.71920799999999996</v>
      </c>
      <c r="T1376">
        <v>0.214283</v>
      </c>
    </row>
    <row r="1377" spans="1:20" x14ac:dyDescent="0.45">
      <c r="A1377">
        <v>1376</v>
      </c>
      <c r="B1377" t="s">
        <v>1402</v>
      </c>
      <c r="C1377" s="2">
        <v>0.33041666666666664</v>
      </c>
      <c r="D1377">
        <v>41.824399999999997</v>
      </c>
      <c r="E1377">
        <v>2422.63</v>
      </c>
      <c r="F1377">
        <v>-0.15307599999999999</v>
      </c>
      <c r="G1377">
        <v>-29008.1</v>
      </c>
      <c r="H1377">
        <v>5.0845300000000003E-2</v>
      </c>
      <c r="I1377">
        <v>-0.61458100000000004</v>
      </c>
      <c r="J1377">
        <v>167.1</v>
      </c>
      <c r="K1377">
        <v>172.4</v>
      </c>
      <c r="L1377">
        <v>22.6</v>
      </c>
      <c r="M1377">
        <v>157.19999999999999</v>
      </c>
      <c r="N1377">
        <v>22</v>
      </c>
      <c r="O1377">
        <v>175.4</v>
      </c>
      <c r="P1377">
        <v>9.8624299999999998</v>
      </c>
      <c r="Q1377">
        <v>110.925</v>
      </c>
      <c r="R1377">
        <v>1.85121</v>
      </c>
      <c r="S1377">
        <v>0.71902500000000003</v>
      </c>
      <c r="T1377">
        <v>0.21459300000000001</v>
      </c>
    </row>
    <row r="1378" spans="1:20" x14ac:dyDescent="0.45">
      <c r="A1378">
        <v>1377</v>
      </c>
      <c r="B1378" t="s">
        <v>1403</v>
      </c>
      <c r="C1378" s="2">
        <v>0.33111111111111108</v>
      </c>
      <c r="D1378">
        <v>41.840899999999998</v>
      </c>
      <c r="E1378">
        <v>2410.3200000000002</v>
      </c>
      <c r="F1378">
        <v>-1.0764199999999999</v>
      </c>
      <c r="G1378">
        <v>-29008.1</v>
      </c>
      <c r="H1378">
        <v>5.0845300000000003E-2</v>
      </c>
      <c r="I1378">
        <v>-0.61552499999999999</v>
      </c>
      <c r="J1378">
        <v>228.2</v>
      </c>
      <c r="K1378">
        <v>175.2</v>
      </c>
      <c r="L1378">
        <v>22.6</v>
      </c>
      <c r="M1378">
        <v>171</v>
      </c>
      <c r="N1378">
        <v>22</v>
      </c>
      <c r="O1378">
        <v>175.3</v>
      </c>
      <c r="P1378">
        <v>9.8624299999999998</v>
      </c>
      <c r="Q1378">
        <v>110.925</v>
      </c>
      <c r="R1378">
        <v>1.85121</v>
      </c>
      <c r="S1378">
        <v>0.71862899999999996</v>
      </c>
      <c r="T1378">
        <v>0.21391099999999999</v>
      </c>
    </row>
    <row r="1379" spans="1:20" x14ac:dyDescent="0.45">
      <c r="A1379">
        <v>1378</v>
      </c>
      <c r="B1379" t="s">
        <v>1404</v>
      </c>
      <c r="C1379" s="2">
        <v>0.33180555555555552</v>
      </c>
      <c r="D1379">
        <v>41.857700000000001</v>
      </c>
      <c r="E1379">
        <v>2422.63</v>
      </c>
      <c r="F1379">
        <v>-1.0764199999999999</v>
      </c>
      <c r="G1379">
        <v>-29008.1</v>
      </c>
      <c r="H1379">
        <v>5.0845300000000003E-2</v>
      </c>
      <c r="I1379">
        <v>-0.61458100000000004</v>
      </c>
      <c r="J1379">
        <v>179.3</v>
      </c>
      <c r="K1379">
        <v>177.7</v>
      </c>
      <c r="L1379">
        <v>22.6</v>
      </c>
      <c r="M1379">
        <v>163.30000000000001</v>
      </c>
      <c r="N1379">
        <v>22</v>
      </c>
      <c r="O1379">
        <v>175.4</v>
      </c>
      <c r="P1379">
        <v>9.8624299999999998</v>
      </c>
      <c r="Q1379">
        <v>110.925</v>
      </c>
      <c r="R1379">
        <v>1.85121</v>
      </c>
      <c r="S1379">
        <v>0.71902500000000003</v>
      </c>
      <c r="T1379">
        <v>0.2145</v>
      </c>
    </row>
    <row r="1380" spans="1:20" x14ac:dyDescent="0.45">
      <c r="A1380">
        <v>1379</v>
      </c>
      <c r="B1380" t="s">
        <v>1405</v>
      </c>
      <c r="C1380" s="2">
        <v>0.33250000000000002</v>
      </c>
      <c r="D1380">
        <v>41.874299999999998</v>
      </c>
      <c r="E1380">
        <v>2435.25</v>
      </c>
      <c r="F1380">
        <v>-1.0764199999999999</v>
      </c>
      <c r="G1380">
        <v>-29008.1</v>
      </c>
      <c r="H1380">
        <v>5.0845300000000003E-2</v>
      </c>
      <c r="I1380">
        <v>-0.61552499999999999</v>
      </c>
      <c r="J1380">
        <v>170.2</v>
      </c>
      <c r="K1380">
        <v>174.8</v>
      </c>
      <c r="L1380">
        <v>22.6</v>
      </c>
      <c r="M1380">
        <v>160.4</v>
      </c>
      <c r="N1380">
        <v>22</v>
      </c>
      <c r="O1380">
        <v>175.6</v>
      </c>
      <c r="P1380">
        <v>9.8624299999999998</v>
      </c>
      <c r="Q1380">
        <v>110.925</v>
      </c>
      <c r="R1380">
        <v>1.85121</v>
      </c>
      <c r="S1380">
        <v>0.71920799999999996</v>
      </c>
      <c r="T1380">
        <v>0.21360100000000001</v>
      </c>
    </row>
    <row r="1381" spans="1:20" x14ac:dyDescent="0.45">
      <c r="A1381">
        <v>1380</v>
      </c>
      <c r="B1381" t="s">
        <v>1406</v>
      </c>
      <c r="C1381" s="2">
        <v>0.3331944444444444</v>
      </c>
      <c r="D1381">
        <v>41.890799999999999</v>
      </c>
      <c r="E1381">
        <v>2442.02</v>
      </c>
      <c r="F1381">
        <v>-1.0764199999999999</v>
      </c>
      <c r="G1381">
        <v>-29008.1</v>
      </c>
      <c r="H1381">
        <v>5.0845300000000003E-2</v>
      </c>
      <c r="I1381">
        <v>-0.61458100000000004</v>
      </c>
      <c r="J1381">
        <v>163.5</v>
      </c>
      <c r="K1381">
        <v>170.1</v>
      </c>
      <c r="L1381">
        <v>22.6</v>
      </c>
      <c r="M1381">
        <v>158.80000000000001</v>
      </c>
      <c r="N1381">
        <v>22</v>
      </c>
      <c r="O1381">
        <v>175.7</v>
      </c>
      <c r="P1381">
        <v>9.8624299999999998</v>
      </c>
      <c r="Q1381">
        <v>110.925</v>
      </c>
      <c r="R1381">
        <v>1.85121</v>
      </c>
      <c r="S1381">
        <v>0.71920799999999996</v>
      </c>
      <c r="T1381">
        <v>0.21332200000000001</v>
      </c>
    </row>
    <row r="1382" spans="1:20" x14ac:dyDescent="0.45">
      <c r="A1382">
        <v>1381</v>
      </c>
      <c r="B1382" t="s">
        <v>1407</v>
      </c>
      <c r="C1382" s="2">
        <v>0.3338888888888889</v>
      </c>
      <c r="D1382">
        <v>41.907299999999999</v>
      </c>
      <c r="E1382">
        <v>2438.94</v>
      </c>
      <c r="F1382">
        <v>-1.0764199999999999</v>
      </c>
      <c r="G1382">
        <v>-29008.1</v>
      </c>
      <c r="H1382">
        <v>5.0826799999999998E-2</v>
      </c>
      <c r="I1382">
        <v>-0.61533599999999999</v>
      </c>
      <c r="J1382">
        <v>161</v>
      </c>
      <c r="K1382">
        <v>172.8</v>
      </c>
      <c r="L1382">
        <v>22.5</v>
      </c>
      <c r="M1382">
        <v>155.1</v>
      </c>
      <c r="N1382">
        <v>22</v>
      </c>
      <c r="O1382">
        <v>175.7</v>
      </c>
      <c r="P1382">
        <v>9.8624299999999998</v>
      </c>
      <c r="Q1382">
        <v>110.925</v>
      </c>
      <c r="R1382">
        <v>1.85121</v>
      </c>
      <c r="S1382">
        <v>0.71911700000000001</v>
      </c>
      <c r="T1382">
        <v>0.21332200000000001</v>
      </c>
    </row>
    <row r="1383" spans="1:20" x14ac:dyDescent="0.45">
      <c r="A1383">
        <v>1382</v>
      </c>
      <c r="B1383" t="s">
        <v>1408</v>
      </c>
      <c r="C1383" s="2">
        <v>0.33458333333333329</v>
      </c>
      <c r="D1383">
        <v>41.923999999999999</v>
      </c>
      <c r="E1383">
        <v>2431.25</v>
      </c>
      <c r="F1383">
        <v>-1.0764199999999999</v>
      </c>
      <c r="G1383">
        <v>-29008.1</v>
      </c>
      <c r="H1383">
        <v>5.0845300000000003E-2</v>
      </c>
      <c r="I1383">
        <v>-0.61577599999999999</v>
      </c>
      <c r="J1383">
        <v>159.6</v>
      </c>
      <c r="K1383">
        <v>168.9</v>
      </c>
      <c r="L1383">
        <v>22.6</v>
      </c>
      <c r="M1383">
        <v>153.30000000000001</v>
      </c>
      <c r="N1383">
        <v>22</v>
      </c>
      <c r="O1383">
        <v>175.5</v>
      </c>
      <c r="P1383">
        <v>9.8624299999999998</v>
      </c>
      <c r="Q1383">
        <v>110.925</v>
      </c>
      <c r="R1383">
        <v>1.85121</v>
      </c>
      <c r="S1383">
        <v>0.71890399999999999</v>
      </c>
      <c r="T1383">
        <v>0.213725</v>
      </c>
    </row>
    <row r="1384" spans="1:20" x14ac:dyDescent="0.45">
      <c r="A1384">
        <v>1383</v>
      </c>
      <c r="B1384" t="s">
        <v>1409</v>
      </c>
      <c r="C1384" s="2">
        <v>0.33527777777777779</v>
      </c>
      <c r="D1384">
        <v>41.940600000000003</v>
      </c>
      <c r="E1384">
        <v>2416.17</v>
      </c>
      <c r="F1384">
        <v>-1.0764199999999999</v>
      </c>
      <c r="G1384">
        <v>-29008.1</v>
      </c>
      <c r="H1384">
        <v>5.0845300000000003E-2</v>
      </c>
      <c r="I1384">
        <v>-0.61514800000000003</v>
      </c>
      <c r="J1384">
        <v>168.2</v>
      </c>
      <c r="K1384">
        <v>172.6</v>
      </c>
      <c r="L1384">
        <v>22.6</v>
      </c>
      <c r="M1384">
        <v>152.30000000000001</v>
      </c>
      <c r="N1384">
        <v>22</v>
      </c>
      <c r="O1384">
        <v>175.3</v>
      </c>
      <c r="P1384">
        <v>9.8624299999999998</v>
      </c>
      <c r="Q1384">
        <v>110.925</v>
      </c>
      <c r="R1384">
        <v>1.85121</v>
      </c>
      <c r="S1384">
        <v>0.71844699999999995</v>
      </c>
      <c r="T1384">
        <v>0.21418999999999999</v>
      </c>
    </row>
    <row r="1385" spans="1:20" x14ac:dyDescent="0.45">
      <c r="A1385">
        <v>1384</v>
      </c>
      <c r="B1385" t="s">
        <v>1410</v>
      </c>
      <c r="C1385" s="2">
        <v>0.33597222222222217</v>
      </c>
      <c r="D1385">
        <v>41.957299999999996</v>
      </c>
      <c r="E1385">
        <v>2397.6999999999998</v>
      </c>
      <c r="F1385">
        <v>-1.0764199999999999</v>
      </c>
      <c r="G1385">
        <v>-29008.1</v>
      </c>
      <c r="H1385">
        <v>5.0845300000000003E-2</v>
      </c>
      <c r="I1385">
        <v>-0.61552499999999999</v>
      </c>
      <c r="J1385">
        <v>219.3</v>
      </c>
      <c r="K1385">
        <v>176.7</v>
      </c>
      <c r="L1385">
        <v>22.6</v>
      </c>
      <c r="M1385">
        <v>170.5</v>
      </c>
      <c r="N1385">
        <v>21.9</v>
      </c>
      <c r="O1385">
        <v>175</v>
      </c>
      <c r="P1385">
        <v>9.8507300000000004</v>
      </c>
      <c r="Q1385">
        <v>110.925</v>
      </c>
      <c r="R1385">
        <v>1.85121</v>
      </c>
      <c r="S1385">
        <v>0.71814199999999995</v>
      </c>
      <c r="T1385">
        <v>0.214004</v>
      </c>
    </row>
    <row r="1386" spans="1:20" x14ac:dyDescent="0.45">
      <c r="A1386">
        <v>1385</v>
      </c>
      <c r="B1386" t="s">
        <v>1411</v>
      </c>
      <c r="C1386" s="2">
        <v>0.33667824074074071</v>
      </c>
      <c r="D1386">
        <v>41.973799999999997</v>
      </c>
      <c r="E1386">
        <v>2405.4</v>
      </c>
      <c r="F1386">
        <v>-1.0764199999999999</v>
      </c>
      <c r="G1386">
        <v>-29008.1</v>
      </c>
      <c r="H1386">
        <v>5.0826799999999998E-2</v>
      </c>
      <c r="I1386">
        <v>-0.61552499999999999</v>
      </c>
      <c r="J1386">
        <v>174.5</v>
      </c>
      <c r="K1386">
        <v>178.8</v>
      </c>
      <c r="L1386">
        <v>22.6</v>
      </c>
      <c r="M1386">
        <v>161.80000000000001</v>
      </c>
      <c r="N1386">
        <v>22</v>
      </c>
      <c r="O1386">
        <v>175</v>
      </c>
      <c r="P1386">
        <v>9.8624299999999998</v>
      </c>
      <c r="Q1386">
        <v>110.925</v>
      </c>
      <c r="R1386">
        <v>1.85121</v>
      </c>
      <c r="S1386">
        <v>0.71853800000000001</v>
      </c>
      <c r="T1386">
        <v>0.21418999999999999</v>
      </c>
    </row>
    <row r="1387" spans="1:20" x14ac:dyDescent="0.45">
      <c r="A1387">
        <v>1386</v>
      </c>
      <c r="B1387" t="s">
        <v>1412</v>
      </c>
      <c r="C1387" s="2">
        <v>0.33736111111111106</v>
      </c>
      <c r="D1387">
        <v>41.990499999999997</v>
      </c>
      <c r="E1387">
        <v>2411.2399999999998</v>
      </c>
      <c r="F1387">
        <v>-1.0764199999999999</v>
      </c>
      <c r="G1387">
        <v>-29008.1</v>
      </c>
      <c r="H1387">
        <v>5.0845300000000003E-2</v>
      </c>
      <c r="I1387">
        <v>-0.61533599999999999</v>
      </c>
      <c r="J1387">
        <v>172.6</v>
      </c>
      <c r="K1387">
        <v>173.1</v>
      </c>
      <c r="L1387">
        <v>22.6</v>
      </c>
      <c r="M1387">
        <v>164.2</v>
      </c>
      <c r="N1387">
        <v>22.1</v>
      </c>
      <c r="O1387">
        <v>175</v>
      </c>
      <c r="P1387">
        <v>9.8624299999999998</v>
      </c>
      <c r="Q1387">
        <v>110.925</v>
      </c>
      <c r="R1387">
        <v>1.85121</v>
      </c>
      <c r="S1387">
        <v>0.71853800000000001</v>
      </c>
      <c r="T1387">
        <v>0.21391099999999999</v>
      </c>
    </row>
    <row r="1388" spans="1:20" x14ac:dyDescent="0.45">
      <c r="A1388">
        <v>1387</v>
      </c>
      <c r="B1388" t="s">
        <v>1413</v>
      </c>
      <c r="C1388" s="2">
        <v>0.33805555555555555</v>
      </c>
      <c r="D1388">
        <v>42.006999999999998</v>
      </c>
      <c r="E1388">
        <v>2418.0100000000002</v>
      </c>
      <c r="F1388">
        <v>-1.0764199999999999</v>
      </c>
      <c r="G1388">
        <v>-29008.1</v>
      </c>
      <c r="H1388">
        <v>5.0845300000000003E-2</v>
      </c>
      <c r="I1388">
        <v>-0.61533599999999999</v>
      </c>
      <c r="J1388">
        <v>163.19999999999999</v>
      </c>
      <c r="K1388">
        <v>168.9</v>
      </c>
      <c r="L1388">
        <v>22.6</v>
      </c>
      <c r="M1388">
        <v>158.4</v>
      </c>
      <c r="N1388">
        <v>22.1</v>
      </c>
      <c r="O1388">
        <v>175.1</v>
      </c>
      <c r="P1388">
        <v>9.8624299999999998</v>
      </c>
      <c r="Q1388">
        <v>110.925</v>
      </c>
      <c r="R1388">
        <v>1.85121</v>
      </c>
      <c r="S1388">
        <v>0.71881200000000001</v>
      </c>
      <c r="T1388">
        <v>0.21409700000000001</v>
      </c>
    </row>
    <row r="1389" spans="1:20" x14ac:dyDescent="0.45">
      <c r="A1389">
        <v>1388</v>
      </c>
      <c r="B1389" t="s">
        <v>1414</v>
      </c>
      <c r="C1389" s="2">
        <v>0.33875000000000005</v>
      </c>
      <c r="D1389">
        <v>42.023600000000002</v>
      </c>
      <c r="E1389">
        <v>2412.17</v>
      </c>
      <c r="F1389">
        <v>-1.0764199999999999</v>
      </c>
      <c r="G1389">
        <v>-29008.1</v>
      </c>
      <c r="H1389">
        <v>5.0845300000000003E-2</v>
      </c>
      <c r="I1389">
        <v>-0.61477000000000004</v>
      </c>
      <c r="J1389">
        <v>169.7</v>
      </c>
      <c r="K1389">
        <v>166.4</v>
      </c>
      <c r="L1389">
        <v>22.6</v>
      </c>
      <c r="M1389">
        <v>156</v>
      </c>
      <c r="N1389">
        <v>22.1</v>
      </c>
      <c r="O1389">
        <v>175.1</v>
      </c>
      <c r="P1389">
        <v>9.8624299999999998</v>
      </c>
      <c r="Q1389">
        <v>110.925</v>
      </c>
      <c r="R1389">
        <v>1.85121</v>
      </c>
      <c r="S1389">
        <v>0.71881200000000001</v>
      </c>
      <c r="T1389">
        <v>0.21391099999999999</v>
      </c>
    </row>
    <row r="1390" spans="1:20" x14ac:dyDescent="0.45">
      <c r="A1390">
        <v>1389</v>
      </c>
      <c r="B1390" t="s">
        <v>1415</v>
      </c>
      <c r="C1390" s="2">
        <v>0.33944444444444444</v>
      </c>
      <c r="D1390">
        <v>42.040300000000002</v>
      </c>
      <c r="E1390">
        <v>2395.86</v>
      </c>
      <c r="F1390">
        <v>-1.0764199999999999</v>
      </c>
      <c r="G1390">
        <v>-29008.1</v>
      </c>
      <c r="H1390">
        <v>5.0845300000000003E-2</v>
      </c>
      <c r="I1390">
        <v>-0.61577599999999999</v>
      </c>
      <c r="J1390">
        <v>222.2</v>
      </c>
      <c r="K1390">
        <v>165</v>
      </c>
      <c r="L1390">
        <v>22.6</v>
      </c>
      <c r="M1390">
        <v>172.7</v>
      </c>
      <c r="N1390">
        <v>21.9</v>
      </c>
      <c r="O1390">
        <v>174.9</v>
      </c>
      <c r="P1390">
        <v>9.8624299999999998</v>
      </c>
      <c r="Q1390">
        <v>110.925</v>
      </c>
      <c r="R1390">
        <v>1.85121</v>
      </c>
      <c r="S1390">
        <v>0.71844699999999995</v>
      </c>
      <c r="T1390">
        <v>0.214004</v>
      </c>
    </row>
    <row r="1391" spans="1:20" x14ac:dyDescent="0.45">
      <c r="A1391">
        <v>1390</v>
      </c>
      <c r="B1391" t="s">
        <v>1416</v>
      </c>
      <c r="C1391" s="2">
        <v>0.34013888888888894</v>
      </c>
      <c r="D1391">
        <v>42.056699999999999</v>
      </c>
      <c r="E1391">
        <v>2399.86</v>
      </c>
      <c r="F1391">
        <v>-1.0764199999999999</v>
      </c>
      <c r="G1391">
        <v>-29008.1</v>
      </c>
      <c r="H1391">
        <v>5.0845300000000003E-2</v>
      </c>
      <c r="I1391">
        <v>-0.61458100000000004</v>
      </c>
      <c r="J1391">
        <v>173.3</v>
      </c>
      <c r="K1391">
        <v>163.6</v>
      </c>
      <c r="L1391">
        <v>22.6</v>
      </c>
      <c r="M1391">
        <v>163.1</v>
      </c>
      <c r="N1391">
        <v>22</v>
      </c>
      <c r="O1391">
        <v>175</v>
      </c>
      <c r="P1391">
        <v>9.8624299999999998</v>
      </c>
      <c r="Q1391">
        <v>110.925</v>
      </c>
      <c r="R1391">
        <v>1.85121</v>
      </c>
      <c r="S1391">
        <v>0.71881200000000001</v>
      </c>
      <c r="T1391">
        <v>0.213725</v>
      </c>
    </row>
    <row r="1392" spans="1:20" x14ac:dyDescent="0.45">
      <c r="A1392">
        <v>1391</v>
      </c>
      <c r="B1392" t="s">
        <v>1417</v>
      </c>
      <c r="C1392" s="2">
        <v>0.34084490740740742</v>
      </c>
      <c r="D1392">
        <v>42.073500000000003</v>
      </c>
      <c r="E1392">
        <v>2398.63</v>
      </c>
      <c r="F1392">
        <v>-1.0764199999999999</v>
      </c>
      <c r="G1392">
        <v>-29008.1</v>
      </c>
      <c r="H1392">
        <v>5.0826799999999998E-2</v>
      </c>
      <c r="I1392">
        <v>-0.61577599999999999</v>
      </c>
      <c r="J1392">
        <v>172.1</v>
      </c>
      <c r="K1392">
        <v>169.4</v>
      </c>
      <c r="L1392">
        <v>22.6</v>
      </c>
      <c r="M1392">
        <v>164.9</v>
      </c>
      <c r="N1392">
        <v>21.9</v>
      </c>
      <c r="O1392">
        <v>175.2</v>
      </c>
      <c r="P1392">
        <v>9.8624299999999998</v>
      </c>
      <c r="Q1392">
        <v>110.925</v>
      </c>
      <c r="R1392">
        <v>1.85121</v>
      </c>
      <c r="S1392">
        <v>0.71902500000000003</v>
      </c>
      <c r="T1392">
        <v>0.21515100000000001</v>
      </c>
    </row>
    <row r="1393" spans="1:20" x14ac:dyDescent="0.45">
      <c r="A1393">
        <v>1392</v>
      </c>
      <c r="B1393" t="s">
        <v>1418</v>
      </c>
      <c r="C1393" s="2">
        <v>0.34152777777777782</v>
      </c>
      <c r="D1393">
        <v>42.09</v>
      </c>
      <c r="E1393">
        <v>2402.63</v>
      </c>
      <c r="F1393">
        <v>-1.0764199999999999</v>
      </c>
      <c r="G1393">
        <v>-29008.1</v>
      </c>
      <c r="H1393">
        <v>5.0845300000000003E-2</v>
      </c>
      <c r="I1393">
        <v>-0.61514800000000003</v>
      </c>
      <c r="J1393">
        <v>163.5</v>
      </c>
      <c r="K1393">
        <v>174.1</v>
      </c>
      <c r="L1393">
        <v>22.6</v>
      </c>
      <c r="M1393">
        <v>155.6</v>
      </c>
      <c r="N1393">
        <v>22.1</v>
      </c>
      <c r="O1393">
        <v>175.2</v>
      </c>
      <c r="P1393">
        <v>9.8624299999999998</v>
      </c>
      <c r="Q1393">
        <v>110.925</v>
      </c>
      <c r="R1393">
        <v>1.85121</v>
      </c>
      <c r="S1393">
        <v>0.71872100000000005</v>
      </c>
      <c r="T1393">
        <v>0.214779</v>
      </c>
    </row>
    <row r="1394" spans="1:20" x14ac:dyDescent="0.45">
      <c r="A1394">
        <v>1393</v>
      </c>
      <c r="B1394" t="s">
        <v>1419</v>
      </c>
      <c r="C1394" s="2">
        <v>0.34222222222222221</v>
      </c>
      <c r="D1394">
        <v>42.1066</v>
      </c>
      <c r="E1394">
        <v>2399.86</v>
      </c>
      <c r="F1394">
        <v>-1.0764199999999999</v>
      </c>
      <c r="G1394">
        <v>-29008.1</v>
      </c>
      <c r="H1394">
        <v>5.0845300000000003E-2</v>
      </c>
      <c r="I1394">
        <v>-0.61458100000000004</v>
      </c>
      <c r="J1394">
        <v>167.2</v>
      </c>
      <c r="K1394">
        <v>176.8</v>
      </c>
      <c r="L1394">
        <v>22.6</v>
      </c>
      <c r="M1394">
        <v>159.1</v>
      </c>
      <c r="N1394">
        <v>22.1</v>
      </c>
      <c r="O1394">
        <v>175.3</v>
      </c>
      <c r="P1394">
        <v>9.8624299999999998</v>
      </c>
      <c r="Q1394">
        <v>110.925</v>
      </c>
      <c r="R1394">
        <v>1.85121</v>
      </c>
      <c r="S1394">
        <v>0.71835499999999997</v>
      </c>
      <c r="T1394">
        <v>0.214779</v>
      </c>
    </row>
    <row r="1395" spans="1:20" x14ac:dyDescent="0.45">
      <c r="A1395">
        <v>1394</v>
      </c>
      <c r="B1395" t="s">
        <v>1420</v>
      </c>
      <c r="C1395" s="2">
        <v>0.3429166666666667</v>
      </c>
      <c r="D1395">
        <v>42.123100000000001</v>
      </c>
      <c r="E1395">
        <v>2392.16</v>
      </c>
      <c r="F1395">
        <v>-1.0764199999999999</v>
      </c>
      <c r="G1395">
        <v>-29008.1</v>
      </c>
      <c r="H1395">
        <v>5.0845300000000003E-2</v>
      </c>
      <c r="I1395">
        <v>-0.61458100000000004</v>
      </c>
      <c r="J1395">
        <v>225.1</v>
      </c>
      <c r="K1395">
        <v>175.2</v>
      </c>
      <c r="L1395">
        <v>22.6</v>
      </c>
      <c r="M1395">
        <v>170.9</v>
      </c>
      <c r="N1395">
        <v>22</v>
      </c>
      <c r="O1395">
        <v>175.2</v>
      </c>
      <c r="P1395">
        <v>9.8624299999999998</v>
      </c>
      <c r="Q1395">
        <v>110.925</v>
      </c>
      <c r="R1395">
        <v>1.85121</v>
      </c>
      <c r="S1395">
        <v>0.71835499999999997</v>
      </c>
      <c r="T1395">
        <v>0.21496499999999999</v>
      </c>
    </row>
    <row r="1396" spans="1:20" x14ac:dyDescent="0.45">
      <c r="A1396">
        <v>1395</v>
      </c>
      <c r="B1396" t="s">
        <v>1421</v>
      </c>
      <c r="C1396" s="2">
        <v>0.34361111111111109</v>
      </c>
      <c r="D1396">
        <v>42.139699999999998</v>
      </c>
      <c r="E1396">
        <v>2404.4699999999998</v>
      </c>
      <c r="F1396">
        <v>-1.0764199999999999</v>
      </c>
      <c r="G1396">
        <v>-29008.1</v>
      </c>
      <c r="H1396">
        <v>5.0845300000000003E-2</v>
      </c>
      <c r="I1396">
        <v>-0.61477000000000004</v>
      </c>
      <c r="J1396">
        <v>174.3</v>
      </c>
      <c r="K1396">
        <v>169.9</v>
      </c>
      <c r="L1396">
        <v>22.6</v>
      </c>
      <c r="M1396">
        <v>166.8</v>
      </c>
      <c r="N1396">
        <v>22</v>
      </c>
      <c r="O1396">
        <v>175.3</v>
      </c>
      <c r="P1396">
        <v>9.8624299999999998</v>
      </c>
      <c r="Q1396">
        <v>110.925</v>
      </c>
      <c r="R1396">
        <v>1.85121</v>
      </c>
      <c r="S1396">
        <v>0.71881200000000001</v>
      </c>
      <c r="T1396">
        <v>0.21592700000000001</v>
      </c>
    </row>
    <row r="1397" spans="1:20" x14ac:dyDescent="0.45">
      <c r="A1397">
        <v>1396</v>
      </c>
      <c r="B1397" t="s">
        <v>1422</v>
      </c>
      <c r="C1397" s="2">
        <v>0.34431712962962963</v>
      </c>
      <c r="D1397">
        <v>42.156300000000002</v>
      </c>
      <c r="E1397">
        <v>2410.3200000000002</v>
      </c>
      <c r="F1397">
        <v>-1.0764199999999999</v>
      </c>
      <c r="G1397">
        <v>-29008.1</v>
      </c>
      <c r="H1397">
        <v>5.0826799999999998E-2</v>
      </c>
      <c r="I1397">
        <v>-0.61533599999999999</v>
      </c>
      <c r="J1397">
        <v>171.3</v>
      </c>
      <c r="K1397">
        <v>172.2</v>
      </c>
      <c r="L1397">
        <v>22.6</v>
      </c>
      <c r="M1397">
        <v>165.7</v>
      </c>
      <c r="N1397">
        <v>22</v>
      </c>
      <c r="O1397">
        <v>175.4</v>
      </c>
      <c r="P1397">
        <v>9.8624299999999998</v>
      </c>
      <c r="Q1397">
        <v>110.925</v>
      </c>
      <c r="R1397">
        <v>1.85121</v>
      </c>
      <c r="S1397">
        <v>0.71872100000000005</v>
      </c>
      <c r="T1397">
        <v>0.21515100000000001</v>
      </c>
    </row>
    <row r="1398" spans="1:20" x14ac:dyDescent="0.45">
      <c r="A1398">
        <v>1397</v>
      </c>
      <c r="B1398" t="s">
        <v>1423</v>
      </c>
      <c r="C1398" s="2">
        <v>0.34501157407407407</v>
      </c>
      <c r="D1398">
        <v>42.173000000000002</v>
      </c>
      <c r="E1398">
        <v>2414.94</v>
      </c>
      <c r="F1398">
        <v>-1.0764199999999999</v>
      </c>
      <c r="G1398">
        <v>-29008.1</v>
      </c>
      <c r="H1398">
        <v>5.0826799999999998E-2</v>
      </c>
      <c r="I1398">
        <v>-0.61552499999999999</v>
      </c>
      <c r="J1398">
        <v>163.4</v>
      </c>
      <c r="K1398">
        <v>174.9</v>
      </c>
      <c r="L1398">
        <v>22.6</v>
      </c>
      <c r="M1398">
        <v>163</v>
      </c>
      <c r="N1398">
        <v>21.9</v>
      </c>
      <c r="O1398">
        <v>175.7</v>
      </c>
      <c r="P1398">
        <v>9.8624299999999998</v>
      </c>
      <c r="Q1398">
        <v>110.925</v>
      </c>
      <c r="R1398">
        <v>1.85121</v>
      </c>
      <c r="S1398">
        <v>0.71881200000000001</v>
      </c>
      <c r="T1398">
        <v>0.21496499999999999</v>
      </c>
    </row>
    <row r="1399" spans="1:20" x14ac:dyDescent="0.45">
      <c r="A1399">
        <v>1398</v>
      </c>
      <c r="B1399" t="s">
        <v>1424</v>
      </c>
      <c r="C1399" s="2">
        <v>0.34569444444444447</v>
      </c>
      <c r="D1399">
        <v>42.189599999999999</v>
      </c>
      <c r="E1399">
        <v>2414.94</v>
      </c>
      <c r="F1399">
        <v>-1.0764199999999999</v>
      </c>
      <c r="G1399">
        <v>-29008.1</v>
      </c>
      <c r="H1399">
        <v>5.0845300000000003E-2</v>
      </c>
      <c r="I1399">
        <v>-0.61552499999999999</v>
      </c>
      <c r="J1399">
        <v>161</v>
      </c>
      <c r="K1399">
        <v>178</v>
      </c>
      <c r="L1399">
        <v>22.6</v>
      </c>
      <c r="M1399">
        <v>160.30000000000001</v>
      </c>
      <c r="N1399">
        <v>21.9</v>
      </c>
      <c r="O1399">
        <v>175.7</v>
      </c>
      <c r="P1399">
        <v>9.8624299999999998</v>
      </c>
      <c r="Q1399">
        <v>110.925</v>
      </c>
      <c r="R1399">
        <v>1.85121</v>
      </c>
      <c r="S1399">
        <v>0.71872100000000005</v>
      </c>
      <c r="T1399">
        <v>0.21524399999999999</v>
      </c>
    </row>
    <row r="1400" spans="1:20" x14ac:dyDescent="0.45">
      <c r="A1400">
        <v>1399</v>
      </c>
      <c r="B1400" t="s">
        <v>1425</v>
      </c>
      <c r="C1400" s="2">
        <v>0.34638888888888886</v>
      </c>
      <c r="D1400">
        <v>42.206000000000003</v>
      </c>
      <c r="E1400">
        <v>2411.2399999999998</v>
      </c>
      <c r="F1400">
        <v>-1.0764199999999999</v>
      </c>
      <c r="G1400">
        <v>-29008.1</v>
      </c>
      <c r="H1400">
        <v>5.0845300000000003E-2</v>
      </c>
      <c r="I1400">
        <v>-0.61495900000000003</v>
      </c>
      <c r="J1400">
        <v>164.3</v>
      </c>
      <c r="K1400">
        <v>173.2</v>
      </c>
      <c r="L1400">
        <v>22.6</v>
      </c>
      <c r="M1400">
        <v>157.6</v>
      </c>
      <c r="N1400">
        <v>21.9</v>
      </c>
      <c r="O1400">
        <v>175.5</v>
      </c>
      <c r="P1400">
        <v>9.8624299999999998</v>
      </c>
      <c r="Q1400">
        <v>110.925</v>
      </c>
      <c r="R1400">
        <v>1.85121</v>
      </c>
      <c r="S1400">
        <v>0.71805099999999999</v>
      </c>
      <c r="T1400">
        <v>0.215058</v>
      </c>
    </row>
    <row r="1401" spans="1:20" x14ac:dyDescent="0.45">
      <c r="A1401">
        <v>1400</v>
      </c>
      <c r="B1401" t="s">
        <v>1426</v>
      </c>
      <c r="C1401" s="2">
        <v>0.34708333333333335</v>
      </c>
      <c r="D1401">
        <v>42.222700000000003</v>
      </c>
      <c r="E1401">
        <v>2397.6999999999998</v>
      </c>
      <c r="F1401">
        <v>-1.0764199999999999</v>
      </c>
      <c r="G1401">
        <v>-29008.1</v>
      </c>
      <c r="H1401">
        <v>5.0845300000000003E-2</v>
      </c>
      <c r="I1401">
        <v>-0.61477000000000004</v>
      </c>
      <c r="J1401">
        <v>221.4</v>
      </c>
      <c r="K1401">
        <v>170.7</v>
      </c>
      <c r="L1401">
        <v>22.6</v>
      </c>
      <c r="M1401">
        <v>172.7</v>
      </c>
      <c r="N1401">
        <v>22</v>
      </c>
      <c r="O1401">
        <v>175.3</v>
      </c>
      <c r="P1401">
        <v>9.8624299999999998</v>
      </c>
      <c r="Q1401">
        <v>110.925</v>
      </c>
      <c r="R1401">
        <v>1.85121</v>
      </c>
      <c r="S1401">
        <v>0.71814199999999995</v>
      </c>
      <c r="T1401">
        <v>0.21546100000000001</v>
      </c>
    </row>
    <row r="1402" spans="1:20" x14ac:dyDescent="0.45">
      <c r="A1402">
        <v>1401</v>
      </c>
      <c r="B1402" t="s">
        <v>1427</v>
      </c>
      <c r="C1402" s="2">
        <v>0.3477777777777778</v>
      </c>
      <c r="D1402">
        <v>42.2393</v>
      </c>
      <c r="E1402">
        <v>2403.5500000000002</v>
      </c>
      <c r="F1402">
        <v>-1.0764199999999999</v>
      </c>
      <c r="G1402">
        <v>-29008.1</v>
      </c>
      <c r="H1402">
        <v>5.0845300000000003E-2</v>
      </c>
      <c r="I1402">
        <v>-0.61577599999999999</v>
      </c>
      <c r="J1402">
        <v>175.8</v>
      </c>
      <c r="K1402">
        <v>174</v>
      </c>
      <c r="L1402">
        <v>22.6</v>
      </c>
      <c r="M1402">
        <v>163.30000000000001</v>
      </c>
      <c r="N1402">
        <v>22</v>
      </c>
      <c r="O1402">
        <v>175.3</v>
      </c>
      <c r="P1402">
        <v>9.8624299999999998</v>
      </c>
      <c r="Q1402">
        <v>110.925</v>
      </c>
      <c r="R1402">
        <v>1.85121</v>
      </c>
      <c r="S1402">
        <v>0.71844699999999995</v>
      </c>
      <c r="T1402">
        <v>0.214283</v>
      </c>
    </row>
    <row r="1403" spans="1:20" x14ac:dyDescent="0.45">
      <c r="A1403">
        <v>1402</v>
      </c>
      <c r="B1403" t="s">
        <v>1428</v>
      </c>
      <c r="C1403" s="2">
        <v>0.34848379629629633</v>
      </c>
      <c r="D1403">
        <v>42.255800000000001</v>
      </c>
      <c r="E1403">
        <v>2408.4699999999998</v>
      </c>
      <c r="F1403">
        <v>-1.0764199999999999</v>
      </c>
      <c r="G1403">
        <v>-29008.1</v>
      </c>
      <c r="H1403">
        <v>5.0826799999999998E-2</v>
      </c>
      <c r="I1403">
        <v>-0.61495900000000003</v>
      </c>
      <c r="J1403">
        <v>173.8</v>
      </c>
      <c r="K1403">
        <v>177.3</v>
      </c>
      <c r="L1403">
        <v>22.6</v>
      </c>
      <c r="M1403">
        <v>166.6</v>
      </c>
      <c r="N1403">
        <v>21.9</v>
      </c>
      <c r="O1403">
        <v>175.4</v>
      </c>
      <c r="P1403">
        <v>9.8624299999999998</v>
      </c>
      <c r="Q1403">
        <v>110.925</v>
      </c>
      <c r="R1403">
        <v>1.85121</v>
      </c>
      <c r="S1403">
        <v>0.71853800000000001</v>
      </c>
      <c r="T1403">
        <v>0.214283</v>
      </c>
    </row>
    <row r="1404" spans="1:20" x14ac:dyDescent="0.45">
      <c r="A1404">
        <v>1403</v>
      </c>
      <c r="B1404" t="s">
        <v>1429</v>
      </c>
      <c r="C1404" s="2">
        <v>0.34917824074074072</v>
      </c>
      <c r="D1404">
        <v>42.272599999999997</v>
      </c>
      <c r="E1404">
        <v>2418.0100000000002</v>
      </c>
      <c r="F1404">
        <v>-1.0764199999999999</v>
      </c>
      <c r="G1404">
        <v>-29008.1</v>
      </c>
      <c r="H1404">
        <v>5.0845300000000003E-2</v>
      </c>
      <c r="I1404">
        <v>-0.61477000000000004</v>
      </c>
      <c r="J1404">
        <v>173.3</v>
      </c>
      <c r="K1404">
        <v>175.9</v>
      </c>
      <c r="L1404">
        <v>22.6</v>
      </c>
      <c r="M1404">
        <v>160.30000000000001</v>
      </c>
      <c r="N1404">
        <v>21.9</v>
      </c>
      <c r="O1404">
        <v>175.5</v>
      </c>
      <c r="P1404">
        <v>9.8624299999999998</v>
      </c>
      <c r="Q1404">
        <v>110.925</v>
      </c>
      <c r="R1404">
        <v>1.85121</v>
      </c>
      <c r="S1404">
        <v>0.71844699999999995</v>
      </c>
      <c r="T1404">
        <v>0.21459300000000001</v>
      </c>
    </row>
    <row r="1405" spans="1:20" x14ac:dyDescent="0.45">
      <c r="A1405">
        <v>1404</v>
      </c>
      <c r="B1405" t="s">
        <v>1430</v>
      </c>
      <c r="C1405" s="2">
        <v>0.34986111111111112</v>
      </c>
      <c r="D1405">
        <v>42.289200000000001</v>
      </c>
      <c r="E1405">
        <v>2416.17</v>
      </c>
      <c r="F1405">
        <v>-1.0764199999999999</v>
      </c>
      <c r="G1405">
        <v>-29008.1</v>
      </c>
      <c r="H1405">
        <v>5.0845300000000003E-2</v>
      </c>
      <c r="I1405">
        <v>-0.61533599999999999</v>
      </c>
      <c r="J1405">
        <v>226.8</v>
      </c>
      <c r="K1405">
        <v>170.9</v>
      </c>
      <c r="L1405">
        <v>22.6</v>
      </c>
      <c r="M1405">
        <v>175.8</v>
      </c>
      <c r="N1405">
        <v>21.9</v>
      </c>
      <c r="O1405">
        <v>175.5</v>
      </c>
      <c r="P1405">
        <v>9.8624299999999998</v>
      </c>
      <c r="Q1405">
        <v>110.925</v>
      </c>
      <c r="R1405">
        <v>1.85121</v>
      </c>
      <c r="S1405">
        <v>0.71911700000000001</v>
      </c>
      <c r="T1405">
        <v>0.215058</v>
      </c>
    </row>
    <row r="1406" spans="1:20" x14ac:dyDescent="0.45">
      <c r="A1406">
        <v>1405</v>
      </c>
      <c r="B1406" t="s">
        <v>1431</v>
      </c>
      <c r="C1406" s="2">
        <v>0.35055555555555556</v>
      </c>
      <c r="D1406">
        <v>42.305599999999998</v>
      </c>
      <c r="E1406">
        <v>2429.4</v>
      </c>
      <c r="F1406">
        <v>-1.0764199999999999</v>
      </c>
      <c r="G1406">
        <v>-29008.1</v>
      </c>
      <c r="H1406">
        <v>5.0826799999999998E-2</v>
      </c>
      <c r="I1406">
        <v>-0.61458100000000004</v>
      </c>
      <c r="J1406">
        <v>176.7</v>
      </c>
      <c r="K1406">
        <v>173.1</v>
      </c>
      <c r="L1406">
        <v>22.6</v>
      </c>
      <c r="M1406">
        <v>167.4</v>
      </c>
      <c r="N1406">
        <v>21.9</v>
      </c>
      <c r="O1406">
        <v>175.7</v>
      </c>
      <c r="P1406">
        <v>9.8624299999999998</v>
      </c>
      <c r="Q1406">
        <v>110.925</v>
      </c>
      <c r="R1406">
        <v>1.85121</v>
      </c>
      <c r="S1406">
        <v>0.71920799999999996</v>
      </c>
      <c r="T1406">
        <v>0.214283</v>
      </c>
    </row>
    <row r="1407" spans="1:20" x14ac:dyDescent="0.45">
      <c r="A1407">
        <v>1406</v>
      </c>
      <c r="B1407" t="s">
        <v>1432</v>
      </c>
      <c r="C1407" s="2">
        <v>0.35125000000000001</v>
      </c>
      <c r="D1407">
        <v>42.322299999999998</v>
      </c>
      <c r="E1407">
        <v>2439.86</v>
      </c>
      <c r="F1407">
        <v>-1.0764199999999999</v>
      </c>
      <c r="G1407">
        <v>-29008.1</v>
      </c>
      <c r="H1407">
        <v>5.0826799999999998E-2</v>
      </c>
      <c r="I1407">
        <v>-0.61495900000000003</v>
      </c>
      <c r="J1407">
        <v>174.6</v>
      </c>
      <c r="K1407">
        <v>175.7</v>
      </c>
      <c r="L1407">
        <v>22.6</v>
      </c>
      <c r="M1407">
        <v>165.8</v>
      </c>
      <c r="N1407">
        <v>21.9</v>
      </c>
      <c r="O1407">
        <v>176</v>
      </c>
      <c r="P1407">
        <v>9.8624299999999998</v>
      </c>
      <c r="Q1407">
        <v>110.925</v>
      </c>
      <c r="R1407">
        <v>327.66899999999998</v>
      </c>
      <c r="S1407">
        <v>0.71975699999999998</v>
      </c>
      <c r="T1407">
        <v>0.214004</v>
      </c>
    </row>
    <row r="1408" spans="1:20" x14ac:dyDescent="0.45">
      <c r="A1408">
        <v>1407</v>
      </c>
      <c r="B1408" t="s">
        <v>1433</v>
      </c>
      <c r="C1408" s="2">
        <v>0.35195601851851849</v>
      </c>
      <c r="D1408">
        <v>42.338900000000002</v>
      </c>
      <c r="E1408">
        <v>2449.71</v>
      </c>
      <c r="F1408">
        <v>-1.0764199999999999</v>
      </c>
      <c r="G1408">
        <v>-29008.1</v>
      </c>
      <c r="H1408">
        <v>5.0826799999999998E-2</v>
      </c>
      <c r="I1408">
        <v>-0.61458100000000004</v>
      </c>
      <c r="J1408">
        <v>175.5</v>
      </c>
      <c r="K1408">
        <v>177.9</v>
      </c>
      <c r="L1408">
        <v>22.6</v>
      </c>
      <c r="M1408">
        <v>164.1</v>
      </c>
      <c r="N1408">
        <v>21.9</v>
      </c>
      <c r="O1408">
        <v>176.2</v>
      </c>
      <c r="P1408">
        <v>9.8624299999999998</v>
      </c>
      <c r="Q1408">
        <v>110.925</v>
      </c>
      <c r="R1408">
        <v>479.46300000000002</v>
      </c>
      <c r="S1408">
        <v>0.71997</v>
      </c>
      <c r="T1408">
        <v>0.21360100000000001</v>
      </c>
    </row>
    <row r="1409" spans="1:20" x14ac:dyDescent="0.45">
      <c r="A1409">
        <v>1408</v>
      </c>
      <c r="B1409" t="s">
        <v>1434</v>
      </c>
      <c r="C1409" s="2">
        <v>0.35265046296296299</v>
      </c>
      <c r="D1409">
        <v>42.355499999999999</v>
      </c>
      <c r="E1409">
        <v>2458.33</v>
      </c>
      <c r="F1409">
        <v>-1.0764199999999999</v>
      </c>
      <c r="G1409">
        <v>-29008.1</v>
      </c>
      <c r="H1409">
        <v>5.0826799999999998E-2</v>
      </c>
      <c r="I1409">
        <v>-0.61514800000000003</v>
      </c>
      <c r="J1409">
        <v>175</v>
      </c>
      <c r="K1409">
        <v>172.5</v>
      </c>
      <c r="L1409">
        <v>22.6</v>
      </c>
      <c r="M1409">
        <v>164.9</v>
      </c>
      <c r="N1409">
        <v>22</v>
      </c>
      <c r="O1409">
        <v>176.3</v>
      </c>
      <c r="P1409">
        <v>9.8624299999999998</v>
      </c>
      <c r="Q1409">
        <v>110.925</v>
      </c>
      <c r="R1409">
        <v>1.85121</v>
      </c>
      <c r="S1409">
        <v>0.71987800000000002</v>
      </c>
      <c r="T1409">
        <v>0.21304200000000001</v>
      </c>
    </row>
    <row r="1410" spans="1:20" x14ac:dyDescent="0.45">
      <c r="A1410">
        <v>1409</v>
      </c>
      <c r="B1410" t="s">
        <v>1435</v>
      </c>
      <c r="C1410" s="2">
        <v>0.35333333333333333</v>
      </c>
      <c r="D1410">
        <v>42.372100000000003</v>
      </c>
      <c r="E1410">
        <v>2463.87</v>
      </c>
      <c r="F1410">
        <v>-1.0764199999999999</v>
      </c>
      <c r="G1410">
        <v>-29008.1</v>
      </c>
      <c r="H1410">
        <v>5.0845300000000003E-2</v>
      </c>
      <c r="I1410">
        <v>-0.61514800000000003</v>
      </c>
      <c r="J1410">
        <v>173.2</v>
      </c>
      <c r="K1410">
        <v>171.4</v>
      </c>
      <c r="L1410">
        <v>22.6</v>
      </c>
      <c r="M1410">
        <v>167.5</v>
      </c>
      <c r="N1410">
        <v>21.9</v>
      </c>
      <c r="O1410">
        <v>176.5</v>
      </c>
      <c r="P1410">
        <v>9.8624299999999998</v>
      </c>
      <c r="Q1410">
        <v>110.925</v>
      </c>
      <c r="R1410">
        <v>1.85121</v>
      </c>
      <c r="S1410">
        <v>0.72033499999999995</v>
      </c>
      <c r="T1410">
        <v>0.21381800000000001</v>
      </c>
    </row>
    <row r="1411" spans="1:20" x14ac:dyDescent="0.45">
      <c r="A1411">
        <v>1410</v>
      </c>
      <c r="B1411" t="s">
        <v>1436</v>
      </c>
      <c r="C1411" s="2">
        <v>0.35402777777777777</v>
      </c>
      <c r="D1411">
        <v>42.3887</v>
      </c>
      <c r="E1411">
        <v>2466.94</v>
      </c>
      <c r="F1411">
        <v>-1.0764199999999999</v>
      </c>
      <c r="G1411">
        <v>-29008.1</v>
      </c>
      <c r="H1411">
        <v>5.0826799999999998E-2</v>
      </c>
      <c r="I1411">
        <v>-0.61477000000000004</v>
      </c>
      <c r="J1411">
        <v>170.7</v>
      </c>
      <c r="K1411">
        <v>174.5</v>
      </c>
      <c r="L1411">
        <v>22.6</v>
      </c>
      <c r="M1411">
        <v>167.1</v>
      </c>
      <c r="N1411">
        <v>21.9</v>
      </c>
      <c r="O1411">
        <v>176.6</v>
      </c>
      <c r="P1411">
        <v>9.8624299999999998</v>
      </c>
      <c r="Q1411">
        <v>110.925</v>
      </c>
      <c r="R1411">
        <v>2.96713</v>
      </c>
      <c r="S1411">
        <v>0.72033499999999995</v>
      </c>
      <c r="T1411">
        <v>0.212949</v>
      </c>
    </row>
    <row r="1412" spans="1:20" x14ac:dyDescent="0.45">
      <c r="A1412">
        <v>1411</v>
      </c>
      <c r="B1412" t="s">
        <v>1437</v>
      </c>
      <c r="C1412" s="2">
        <v>0.35472222222222222</v>
      </c>
      <c r="D1412">
        <v>42.405299999999997</v>
      </c>
      <c r="E1412">
        <v>2472.48</v>
      </c>
      <c r="F1412">
        <v>-1.0764199999999999</v>
      </c>
      <c r="G1412">
        <v>-29008.1</v>
      </c>
      <c r="H1412">
        <v>5.0845300000000003E-2</v>
      </c>
      <c r="I1412">
        <v>-0.61533599999999999</v>
      </c>
      <c r="J1412">
        <v>163.80000000000001</v>
      </c>
      <c r="K1412">
        <v>178.1</v>
      </c>
      <c r="L1412">
        <v>22.6</v>
      </c>
      <c r="M1412">
        <v>162.6</v>
      </c>
      <c r="N1412">
        <v>21.9</v>
      </c>
      <c r="O1412">
        <v>176.7</v>
      </c>
      <c r="P1412">
        <v>9.8624299999999998</v>
      </c>
      <c r="Q1412">
        <v>110.925</v>
      </c>
      <c r="R1412">
        <v>2.96713</v>
      </c>
      <c r="S1412">
        <v>0.720244</v>
      </c>
      <c r="T1412">
        <v>0.21254600000000001</v>
      </c>
    </row>
    <row r="1413" spans="1:20" x14ac:dyDescent="0.45">
      <c r="A1413">
        <v>1412</v>
      </c>
      <c r="B1413" t="s">
        <v>1438</v>
      </c>
      <c r="C1413" s="2">
        <v>0.35542824074074075</v>
      </c>
      <c r="D1413">
        <v>42.4221</v>
      </c>
      <c r="E1413">
        <v>2472.48</v>
      </c>
      <c r="F1413">
        <v>-1.0764199999999999</v>
      </c>
      <c r="G1413">
        <v>-29008.1</v>
      </c>
      <c r="H1413">
        <v>5.0845300000000003E-2</v>
      </c>
      <c r="I1413">
        <v>-0.61495900000000003</v>
      </c>
      <c r="J1413">
        <v>161.5</v>
      </c>
      <c r="K1413">
        <v>174</v>
      </c>
      <c r="L1413">
        <v>22.6</v>
      </c>
      <c r="M1413">
        <v>160.30000000000001</v>
      </c>
      <c r="N1413">
        <v>22</v>
      </c>
      <c r="O1413">
        <v>176.6</v>
      </c>
      <c r="P1413">
        <v>9.8624299999999998</v>
      </c>
      <c r="Q1413">
        <v>110.925</v>
      </c>
      <c r="R1413">
        <v>4.7878299999999996</v>
      </c>
      <c r="S1413">
        <v>0.72015300000000004</v>
      </c>
      <c r="T1413">
        <v>0.21282499999999999</v>
      </c>
    </row>
    <row r="1414" spans="1:20" x14ac:dyDescent="0.45">
      <c r="A1414">
        <v>1413</v>
      </c>
      <c r="B1414" t="s">
        <v>1439</v>
      </c>
      <c r="C1414" s="2">
        <v>0.35612268518518514</v>
      </c>
      <c r="D1414">
        <v>42.438400000000001</v>
      </c>
      <c r="E1414">
        <v>2463.87</v>
      </c>
      <c r="F1414">
        <v>-1.0764199999999999</v>
      </c>
      <c r="G1414">
        <v>-29008.1</v>
      </c>
      <c r="H1414">
        <v>5.0845300000000003E-2</v>
      </c>
      <c r="I1414">
        <v>-0.61533599999999999</v>
      </c>
      <c r="J1414">
        <v>164.1</v>
      </c>
      <c r="K1414">
        <v>169.4</v>
      </c>
      <c r="L1414">
        <v>22.6</v>
      </c>
      <c r="M1414">
        <v>156.4</v>
      </c>
      <c r="N1414">
        <v>22</v>
      </c>
      <c r="O1414">
        <v>176.5</v>
      </c>
      <c r="P1414">
        <v>9.8624299999999998</v>
      </c>
      <c r="Q1414">
        <v>110.925</v>
      </c>
      <c r="R1414">
        <v>3.0258600000000002</v>
      </c>
      <c r="S1414">
        <v>0.72006099999999995</v>
      </c>
      <c r="T1414">
        <v>0.21341499999999999</v>
      </c>
    </row>
    <row r="1415" spans="1:20" x14ac:dyDescent="0.45">
      <c r="A1415">
        <v>1414</v>
      </c>
      <c r="B1415" t="s">
        <v>1440</v>
      </c>
      <c r="C1415" s="2">
        <v>0.35681712962962964</v>
      </c>
      <c r="D1415">
        <v>42.455199999999998</v>
      </c>
      <c r="E1415">
        <v>2445.71</v>
      </c>
      <c r="F1415">
        <v>-1.0764199999999999</v>
      </c>
      <c r="G1415">
        <v>-29008.1</v>
      </c>
      <c r="H1415">
        <v>5.0826799999999998E-2</v>
      </c>
      <c r="I1415">
        <v>-0.61552499999999999</v>
      </c>
      <c r="J1415">
        <v>222.2</v>
      </c>
      <c r="K1415">
        <v>167.3</v>
      </c>
      <c r="L1415">
        <v>22.6</v>
      </c>
      <c r="M1415">
        <v>177.7</v>
      </c>
      <c r="N1415">
        <v>22.1</v>
      </c>
      <c r="O1415">
        <v>176.3</v>
      </c>
      <c r="P1415">
        <v>9.8624299999999998</v>
      </c>
      <c r="Q1415">
        <v>110.925</v>
      </c>
      <c r="R1415">
        <v>3.9068499999999999</v>
      </c>
      <c r="S1415">
        <v>0.71987800000000002</v>
      </c>
      <c r="T1415">
        <v>0.21282499999999999</v>
      </c>
    </row>
    <row r="1416" spans="1:20" x14ac:dyDescent="0.45">
      <c r="A1416">
        <v>1415</v>
      </c>
      <c r="B1416" t="s">
        <v>1441</v>
      </c>
      <c r="C1416" s="2">
        <v>0.35749999999999998</v>
      </c>
      <c r="D1416">
        <v>42.471800000000002</v>
      </c>
      <c r="E1416">
        <v>2448.79</v>
      </c>
      <c r="F1416">
        <v>-1.0764199999999999</v>
      </c>
      <c r="G1416">
        <v>-29008.1</v>
      </c>
      <c r="H1416">
        <v>5.0845300000000003E-2</v>
      </c>
      <c r="I1416">
        <v>-0.61533599999999999</v>
      </c>
      <c r="J1416">
        <v>176.5</v>
      </c>
      <c r="K1416">
        <v>165.6</v>
      </c>
      <c r="L1416">
        <v>22.6</v>
      </c>
      <c r="M1416">
        <v>165.7</v>
      </c>
      <c r="N1416">
        <v>22.1</v>
      </c>
      <c r="O1416">
        <v>176.2</v>
      </c>
      <c r="P1416">
        <v>9.8624299999999998</v>
      </c>
      <c r="Q1416">
        <v>110.925</v>
      </c>
      <c r="R1416">
        <v>3.9655800000000001</v>
      </c>
      <c r="S1416">
        <v>0.71997</v>
      </c>
      <c r="T1416">
        <v>0.212949</v>
      </c>
    </row>
    <row r="1417" spans="1:20" x14ac:dyDescent="0.45">
      <c r="A1417">
        <v>1416</v>
      </c>
      <c r="B1417" t="s">
        <v>1442</v>
      </c>
      <c r="C1417" s="2">
        <v>0.35819444444444443</v>
      </c>
      <c r="D1417">
        <v>42.488199999999999</v>
      </c>
      <c r="E1417">
        <v>2446.63</v>
      </c>
      <c r="F1417">
        <v>-1.0764199999999999</v>
      </c>
      <c r="G1417">
        <v>-29008.1</v>
      </c>
      <c r="H1417">
        <v>5.0845300000000003E-2</v>
      </c>
      <c r="I1417">
        <v>-0.61533599999999999</v>
      </c>
      <c r="J1417">
        <v>174.7</v>
      </c>
      <c r="K1417">
        <v>170.9</v>
      </c>
      <c r="L1417">
        <v>22.6</v>
      </c>
      <c r="M1417">
        <v>169.9</v>
      </c>
      <c r="N1417">
        <v>22.1</v>
      </c>
      <c r="O1417">
        <v>176.3</v>
      </c>
      <c r="P1417">
        <v>9.8624299999999998</v>
      </c>
      <c r="Q1417">
        <v>110.925</v>
      </c>
      <c r="R1417">
        <v>3.1726899999999998</v>
      </c>
      <c r="S1417">
        <v>0.71997</v>
      </c>
      <c r="T1417">
        <v>0.21341499999999999</v>
      </c>
    </row>
    <row r="1418" spans="1:20" x14ac:dyDescent="0.45">
      <c r="A1418">
        <v>1417</v>
      </c>
      <c r="B1418" t="s">
        <v>1443</v>
      </c>
      <c r="C1418" s="2">
        <v>0.35888888888888887</v>
      </c>
      <c r="D1418">
        <v>42.505000000000003</v>
      </c>
      <c r="E1418">
        <v>2449.71</v>
      </c>
      <c r="F1418">
        <v>-1.0764199999999999</v>
      </c>
      <c r="G1418">
        <v>-29008.1</v>
      </c>
      <c r="H1418">
        <v>5.0845300000000003E-2</v>
      </c>
      <c r="I1418">
        <v>-0.61577599999999999</v>
      </c>
      <c r="J1418">
        <v>169.9</v>
      </c>
      <c r="K1418">
        <v>175.3</v>
      </c>
      <c r="L1418">
        <v>22.6</v>
      </c>
      <c r="M1418">
        <v>162</v>
      </c>
      <c r="N1418">
        <v>22.1</v>
      </c>
      <c r="O1418">
        <v>176.4</v>
      </c>
      <c r="P1418">
        <v>9.8624299999999998</v>
      </c>
      <c r="Q1418">
        <v>110.925</v>
      </c>
      <c r="R1418">
        <v>4.8465699999999998</v>
      </c>
      <c r="S1418">
        <v>0.71997</v>
      </c>
      <c r="T1418">
        <v>0.212732</v>
      </c>
    </row>
    <row r="1419" spans="1:20" x14ac:dyDescent="0.45">
      <c r="A1419">
        <v>1418</v>
      </c>
      <c r="B1419" t="s">
        <v>1444</v>
      </c>
      <c r="C1419" s="2">
        <v>0.3595949074074074</v>
      </c>
      <c r="D1419">
        <v>42.521599999999999</v>
      </c>
      <c r="E1419">
        <v>2443.86</v>
      </c>
      <c r="F1419">
        <v>-1.0764199999999999</v>
      </c>
      <c r="G1419">
        <v>-29008.1</v>
      </c>
      <c r="H1419">
        <v>5.0845300000000003E-2</v>
      </c>
      <c r="I1419">
        <v>-0.61458100000000004</v>
      </c>
      <c r="J1419">
        <v>224.6</v>
      </c>
      <c r="K1419">
        <v>178.5</v>
      </c>
      <c r="L1419">
        <v>22.6</v>
      </c>
      <c r="M1419">
        <v>180.1</v>
      </c>
      <c r="N1419">
        <v>22.1</v>
      </c>
      <c r="O1419">
        <v>176.5</v>
      </c>
      <c r="P1419">
        <v>9.8624299999999998</v>
      </c>
      <c r="Q1419">
        <v>110.925</v>
      </c>
      <c r="R1419">
        <v>3.1139600000000001</v>
      </c>
      <c r="S1419">
        <v>0.71975699999999998</v>
      </c>
      <c r="T1419">
        <v>0.212949</v>
      </c>
    </row>
    <row r="1420" spans="1:20" x14ac:dyDescent="0.45">
      <c r="A1420">
        <v>1419</v>
      </c>
      <c r="B1420" t="s">
        <v>1445</v>
      </c>
      <c r="C1420" s="2">
        <v>0.3602893518518519</v>
      </c>
      <c r="D1420">
        <v>42.538200000000003</v>
      </c>
      <c r="E1420">
        <v>2461.1</v>
      </c>
      <c r="F1420">
        <v>-1.0764199999999999</v>
      </c>
      <c r="G1420">
        <v>-29008.1</v>
      </c>
      <c r="H1420">
        <v>5.0845300000000003E-2</v>
      </c>
      <c r="I1420">
        <v>-0.61533599999999999</v>
      </c>
      <c r="J1420">
        <v>178.5</v>
      </c>
      <c r="K1420">
        <v>173.8</v>
      </c>
      <c r="L1420">
        <v>22.6</v>
      </c>
      <c r="M1420">
        <v>169.4</v>
      </c>
      <c r="N1420">
        <v>22.1</v>
      </c>
      <c r="O1420">
        <v>176.6</v>
      </c>
      <c r="P1420">
        <v>9.8624299999999998</v>
      </c>
      <c r="Q1420">
        <v>110.925</v>
      </c>
      <c r="R1420">
        <v>2.96713</v>
      </c>
      <c r="S1420">
        <v>0.720244</v>
      </c>
      <c r="T1420">
        <v>0.212732</v>
      </c>
    </row>
    <row r="1421" spans="1:20" x14ac:dyDescent="0.45">
      <c r="A1421">
        <v>1420</v>
      </c>
      <c r="B1421" t="s">
        <v>1446</v>
      </c>
      <c r="C1421" s="2">
        <v>0.36098379629629629</v>
      </c>
      <c r="D1421">
        <v>42.5548</v>
      </c>
      <c r="E1421">
        <v>2470.64</v>
      </c>
      <c r="F1421">
        <v>-1.0764199999999999</v>
      </c>
      <c r="G1421">
        <v>-29008.1</v>
      </c>
      <c r="H1421">
        <v>5.0845300000000003E-2</v>
      </c>
      <c r="I1421">
        <v>-0.61552499999999999</v>
      </c>
      <c r="J1421">
        <v>171.6</v>
      </c>
      <c r="K1421">
        <v>169.3</v>
      </c>
      <c r="L1421">
        <v>22.6</v>
      </c>
      <c r="M1421">
        <v>165.7</v>
      </c>
      <c r="N1421">
        <v>22.1</v>
      </c>
      <c r="O1421">
        <v>176.8</v>
      </c>
      <c r="P1421">
        <v>9.8624299999999998</v>
      </c>
      <c r="Q1421">
        <v>110.925</v>
      </c>
      <c r="R1421">
        <v>3.6131899999999999</v>
      </c>
      <c r="S1421">
        <v>0.720244</v>
      </c>
      <c r="T1421">
        <v>0.21235999999999999</v>
      </c>
    </row>
    <row r="1422" spans="1:20" x14ac:dyDescent="0.45">
      <c r="A1422">
        <v>1421</v>
      </c>
      <c r="B1422" t="s">
        <v>1447</v>
      </c>
      <c r="C1422" s="2">
        <v>0.36166666666666664</v>
      </c>
      <c r="D1422">
        <v>42.571399999999997</v>
      </c>
      <c r="E1422">
        <v>2477.41</v>
      </c>
      <c r="F1422">
        <v>-1.0764199999999999</v>
      </c>
      <c r="G1422">
        <v>-29008.1</v>
      </c>
      <c r="H1422">
        <v>5.0845300000000003E-2</v>
      </c>
      <c r="I1422">
        <v>-0.61458100000000004</v>
      </c>
      <c r="J1422">
        <v>164.6</v>
      </c>
      <c r="K1422">
        <v>166.6</v>
      </c>
      <c r="L1422">
        <v>22.6</v>
      </c>
      <c r="M1422">
        <v>162.69999999999999</v>
      </c>
      <c r="N1422">
        <v>22</v>
      </c>
      <c r="O1422">
        <v>177</v>
      </c>
      <c r="P1422">
        <v>9.8624299999999998</v>
      </c>
      <c r="Q1422">
        <v>110.925</v>
      </c>
      <c r="R1422">
        <v>2.96713</v>
      </c>
      <c r="S1422">
        <v>0.72051799999999999</v>
      </c>
      <c r="T1422">
        <v>0.21341499999999999</v>
      </c>
    </row>
    <row r="1423" spans="1:20" x14ac:dyDescent="0.45">
      <c r="A1423">
        <v>1422</v>
      </c>
      <c r="B1423" t="s">
        <v>1448</v>
      </c>
      <c r="C1423" s="2">
        <v>0.36236111111111113</v>
      </c>
      <c r="D1423">
        <v>42.587899999999998</v>
      </c>
      <c r="E1423">
        <v>2468.79</v>
      </c>
      <c r="F1423">
        <v>-1.0764199999999999</v>
      </c>
      <c r="G1423">
        <v>-29008.1</v>
      </c>
      <c r="H1423">
        <v>5.0845300000000003E-2</v>
      </c>
      <c r="I1423">
        <v>-0.61552499999999999</v>
      </c>
      <c r="J1423">
        <v>166</v>
      </c>
      <c r="K1423">
        <v>171.3</v>
      </c>
      <c r="L1423">
        <v>22.6</v>
      </c>
      <c r="M1423">
        <v>158.80000000000001</v>
      </c>
      <c r="N1423">
        <v>22</v>
      </c>
      <c r="O1423">
        <v>177</v>
      </c>
      <c r="P1423">
        <v>9.8624299999999998</v>
      </c>
      <c r="Q1423">
        <v>110.925</v>
      </c>
      <c r="R1423">
        <v>3.4076200000000001</v>
      </c>
      <c r="S1423">
        <v>0.72033499999999995</v>
      </c>
      <c r="T1423">
        <v>0.21313499999999999</v>
      </c>
    </row>
    <row r="1424" spans="1:20" x14ac:dyDescent="0.45">
      <c r="A1424">
        <v>1423</v>
      </c>
      <c r="B1424" t="s">
        <v>1449</v>
      </c>
      <c r="C1424" s="2">
        <v>0.36306712962962967</v>
      </c>
      <c r="D1424">
        <v>42.604700000000001</v>
      </c>
      <c r="E1424">
        <v>2456.17</v>
      </c>
      <c r="F1424">
        <v>-1.0764199999999999</v>
      </c>
      <c r="G1424">
        <v>-29008.1</v>
      </c>
      <c r="H1424">
        <v>5.0845300000000003E-2</v>
      </c>
      <c r="I1424">
        <v>-0.61577599999999999</v>
      </c>
      <c r="J1424">
        <v>222.8</v>
      </c>
      <c r="K1424">
        <v>175.8</v>
      </c>
      <c r="L1424">
        <v>22.6</v>
      </c>
      <c r="M1424">
        <v>175.8</v>
      </c>
      <c r="N1424">
        <v>22.2</v>
      </c>
      <c r="O1424">
        <v>177</v>
      </c>
      <c r="P1424">
        <v>9.8624299999999998</v>
      </c>
      <c r="Q1424">
        <v>110.925</v>
      </c>
      <c r="R1424">
        <v>4.8465699999999998</v>
      </c>
      <c r="S1424">
        <v>0.71987800000000002</v>
      </c>
      <c r="T1424">
        <v>0.21304200000000001</v>
      </c>
    </row>
    <row r="1425" spans="1:20" x14ac:dyDescent="0.45">
      <c r="A1425">
        <v>1424</v>
      </c>
      <c r="B1425" t="s">
        <v>1450</v>
      </c>
      <c r="C1425" s="2">
        <v>0.36376157407407406</v>
      </c>
      <c r="D1425">
        <v>42.621200000000002</v>
      </c>
      <c r="E1425">
        <v>2466.94</v>
      </c>
      <c r="F1425">
        <v>-1.0764199999999999</v>
      </c>
      <c r="G1425">
        <v>-29008.1</v>
      </c>
      <c r="H1425">
        <v>5.0845300000000003E-2</v>
      </c>
      <c r="I1425">
        <v>-0.61495900000000003</v>
      </c>
      <c r="J1425">
        <v>178.4</v>
      </c>
      <c r="K1425">
        <v>177.9</v>
      </c>
      <c r="L1425">
        <v>22.6</v>
      </c>
      <c r="M1425">
        <v>170.8</v>
      </c>
      <c r="N1425">
        <v>22.1</v>
      </c>
      <c r="O1425">
        <v>177</v>
      </c>
      <c r="P1425">
        <v>9.8624299999999998</v>
      </c>
      <c r="Q1425">
        <v>110.925</v>
      </c>
      <c r="R1425">
        <v>4.7878299999999996</v>
      </c>
      <c r="S1425">
        <v>0.72042700000000004</v>
      </c>
      <c r="T1425">
        <v>0.21360100000000001</v>
      </c>
    </row>
    <row r="1426" spans="1:20" x14ac:dyDescent="0.45">
      <c r="A1426">
        <v>1425</v>
      </c>
      <c r="B1426" t="s">
        <v>1451</v>
      </c>
      <c r="C1426" s="2">
        <v>0.36445601851851855</v>
      </c>
      <c r="D1426">
        <v>42.637900000000002</v>
      </c>
      <c r="E1426">
        <v>2476.48</v>
      </c>
      <c r="F1426">
        <v>-0.15307599999999999</v>
      </c>
      <c r="G1426">
        <v>-29008.1</v>
      </c>
      <c r="H1426">
        <v>5.0845300000000003E-2</v>
      </c>
      <c r="I1426">
        <v>-0.61477000000000004</v>
      </c>
      <c r="J1426">
        <v>172.6</v>
      </c>
      <c r="K1426">
        <v>172.2</v>
      </c>
      <c r="L1426">
        <v>22.6</v>
      </c>
      <c r="M1426">
        <v>168.3</v>
      </c>
      <c r="N1426">
        <v>22.1</v>
      </c>
      <c r="O1426">
        <v>177.1</v>
      </c>
      <c r="P1426">
        <v>9.8624299999999998</v>
      </c>
      <c r="Q1426">
        <v>110.925</v>
      </c>
      <c r="R1426">
        <v>151.47200000000001</v>
      </c>
      <c r="S1426">
        <v>0.72082299999999999</v>
      </c>
      <c r="T1426">
        <v>0.214004</v>
      </c>
    </row>
    <row r="1427" spans="1:20" x14ac:dyDescent="0.45">
      <c r="A1427">
        <v>1426</v>
      </c>
      <c r="B1427" t="s">
        <v>1452</v>
      </c>
      <c r="C1427" s="2">
        <v>0.36515046296296294</v>
      </c>
      <c r="D1427">
        <v>42.654499999999999</v>
      </c>
      <c r="E1427">
        <v>2481.41</v>
      </c>
      <c r="F1427">
        <v>-1.0764199999999999</v>
      </c>
      <c r="G1427">
        <v>-29008.1</v>
      </c>
      <c r="H1427">
        <v>5.0845300000000003E-2</v>
      </c>
      <c r="I1427">
        <v>-0.61577599999999999</v>
      </c>
      <c r="J1427">
        <v>164.7</v>
      </c>
      <c r="K1427">
        <v>171.9</v>
      </c>
      <c r="L1427">
        <v>22.6</v>
      </c>
      <c r="M1427">
        <v>161.19999999999999</v>
      </c>
      <c r="N1427">
        <v>22</v>
      </c>
      <c r="O1427">
        <v>177.2</v>
      </c>
      <c r="P1427">
        <v>9.8624299999999998</v>
      </c>
      <c r="Q1427">
        <v>110.925</v>
      </c>
      <c r="R1427">
        <v>145.452</v>
      </c>
      <c r="S1427">
        <v>0.72118800000000005</v>
      </c>
      <c r="T1427">
        <v>0.21381800000000001</v>
      </c>
    </row>
    <row r="1428" spans="1:20" x14ac:dyDescent="0.45">
      <c r="A1428">
        <v>1427</v>
      </c>
      <c r="B1428" t="s">
        <v>1453</v>
      </c>
      <c r="C1428" s="2">
        <v>0.36583333333333329</v>
      </c>
      <c r="D1428">
        <v>42.671100000000003</v>
      </c>
      <c r="E1428">
        <v>2478.33</v>
      </c>
      <c r="F1428">
        <v>-1.0764199999999999</v>
      </c>
      <c r="G1428">
        <v>-29008.1</v>
      </c>
      <c r="H1428">
        <v>5.0826799999999998E-2</v>
      </c>
      <c r="I1428">
        <v>-0.61495900000000003</v>
      </c>
      <c r="J1428">
        <v>169.1</v>
      </c>
      <c r="K1428">
        <v>175</v>
      </c>
      <c r="L1428">
        <v>22.6</v>
      </c>
      <c r="M1428">
        <v>161.5</v>
      </c>
      <c r="N1428">
        <v>22.1</v>
      </c>
      <c r="O1428">
        <v>177.2</v>
      </c>
      <c r="P1428">
        <v>9.8624299999999998</v>
      </c>
      <c r="Q1428">
        <v>110.925</v>
      </c>
      <c r="R1428">
        <v>147.596</v>
      </c>
      <c r="S1428">
        <v>0.72042700000000004</v>
      </c>
      <c r="T1428">
        <v>0.213725</v>
      </c>
    </row>
    <row r="1429" spans="1:20" x14ac:dyDescent="0.45">
      <c r="A1429">
        <v>1428</v>
      </c>
      <c r="B1429" t="s">
        <v>1454</v>
      </c>
      <c r="C1429" s="2">
        <v>0.36652777777777779</v>
      </c>
      <c r="D1429">
        <v>42.687600000000003</v>
      </c>
      <c r="E1429">
        <v>2466.94</v>
      </c>
      <c r="F1429">
        <v>-1.0764199999999999</v>
      </c>
      <c r="G1429">
        <v>-29008.1</v>
      </c>
      <c r="H1429">
        <v>5.0845300000000003E-2</v>
      </c>
      <c r="I1429">
        <v>-0.61533599999999999</v>
      </c>
      <c r="J1429">
        <v>224.7</v>
      </c>
      <c r="K1429">
        <v>178.2</v>
      </c>
      <c r="L1429">
        <v>22.5</v>
      </c>
      <c r="M1429">
        <v>173</v>
      </c>
      <c r="N1429">
        <v>22.1</v>
      </c>
      <c r="O1429">
        <v>177.1</v>
      </c>
      <c r="P1429">
        <v>9.8624299999999998</v>
      </c>
      <c r="Q1429">
        <v>110.925</v>
      </c>
      <c r="R1429">
        <v>151.09</v>
      </c>
      <c r="S1429">
        <v>0.72042700000000004</v>
      </c>
      <c r="T1429">
        <v>0.213508</v>
      </c>
    </row>
    <row r="1430" spans="1:20" x14ac:dyDescent="0.45">
      <c r="A1430">
        <v>1429</v>
      </c>
      <c r="B1430" t="s">
        <v>1455</v>
      </c>
      <c r="C1430" s="2">
        <v>0.36723379629629632</v>
      </c>
      <c r="D1430">
        <v>42.7042</v>
      </c>
      <c r="E1430">
        <v>2481.41</v>
      </c>
      <c r="F1430">
        <v>-1.0764199999999999</v>
      </c>
      <c r="G1430">
        <v>-29008.1</v>
      </c>
      <c r="H1430">
        <v>5.0845300000000003E-2</v>
      </c>
      <c r="I1430">
        <v>-0.61458100000000004</v>
      </c>
      <c r="J1430">
        <v>176.3</v>
      </c>
      <c r="K1430">
        <v>175.1</v>
      </c>
      <c r="L1430">
        <v>22.5</v>
      </c>
      <c r="M1430">
        <v>170</v>
      </c>
      <c r="N1430">
        <v>22.1</v>
      </c>
      <c r="O1430">
        <v>177.3</v>
      </c>
      <c r="P1430">
        <v>9.8507300000000004</v>
      </c>
      <c r="Q1430">
        <v>110.925</v>
      </c>
      <c r="R1430">
        <v>151.178</v>
      </c>
      <c r="S1430">
        <v>0.72063999999999995</v>
      </c>
      <c r="T1430">
        <v>0.21341499999999999</v>
      </c>
    </row>
    <row r="1431" spans="1:20" x14ac:dyDescent="0.45">
      <c r="A1431">
        <v>1430</v>
      </c>
      <c r="B1431" t="s">
        <v>1456</v>
      </c>
      <c r="C1431" s="2">
        <v>0.36792824074074071</v>
      </c>
      <c r="D1431">
        <v>42.720799999999997</v>
      </c>
      <c r="E1431">
        <v>2488.79</v>
      </c>
      <c r="F1431">
        <v>-1.0764199999999999</v>
      </c>
      <c r="G1431">
        <v>-29008.1</v>
      </c>
      <c r="H1431">
        <v>5.0826799999999998E-2</v>
      </c>
      <c r="I1431">
        <v>-0.61533599999999999</v>
      </c>
      <c r="J1431">
        <v>170.9</v>
      </c>
      <c r="K1431">
        <v>170.5</v>
      </c>
      <c r="L1431">
        <v>22.4</v>
      </c>
      <c r="M1431">
        <v>168.4</v>
      </c>
      <c r="N1431">
        <v>22.1</v>
      </c>
      <c r="O1431">
        <v>177.3</v>
      </c>
      <c r="P1431">
        <v>9.8624299999999998</v>
      </c>
      <c r="Q1431">
        <v>110.925</v>
      </c>
      <c r="R1431">
        <v>143.77799999999999</v>
      </c>
      <c r="S1431">
        <v>0.72091400000000005</v>
      </c>
      <c r="T1431">
        <v>0.213228</v>
      </c>
    </row>
    <row r="1432" spans="1:20" x14ac:dyDescent="0.45">
      <c r="A1432">
        <v>1431</v>
      </c>
      <c r="B1432" t="s">
        <v>1457</v>
      </c>
      <c r="C1432" s="2">
        <v>0.36862268518518521</v>
      </c>
      <c r="D1432">
        <v>42.737499999999997</v>
      </c>
      <c r="E1432">
        <v>2801.75</v>
      </c>
      <c r="F1432">
        <v>-1.0764199999999999</v>
      </c>
      <c r="G1432">
        <v>-29008.1</v>
      </c>
      <c r="H1432">
        <v>5.0845300000000003E-2</v>
      </c>
      <c r="I1432">
        <v>-0.61514800000000003</v>
      </c>
      <c r="J1432">
        <v>164.3</v>
      </c>
      <c r="K1432">
        <v>173.3</v>
      </c>
      <c r="L1432">
        <v>22.5</v>
      </c>
      <c r="M1432">
        <v>161.5</v>
      </c>
      <c r="N1432">
        <v>21.9</v>
      </c>
      <c r="O1432">
        <v>177.6</v>
      </c>
      <c r="P1432">
        <v>9.8624299999999998</v>
      </c>
      <c r="Q1432">
        <v>96.146500000000003</v>
      </c>
      <c r="R1432">
        <v>151.32499999999999</v>
      </c>
      <c r="S1432">
        <v>0.72167599999999998</v>
      </c>
      <c r="T1432">
        <v>0.21254600000000001</v>
      </c>
    </row>
    <row r="1433" spans="1:20" x14ac:dyDescent="0.45">
      <c r="A1433">
        <v>1432</v>
      </c>
      <c r="B1433" t="s">
        <v>1458</v>
      </c>
      <c r="C1433" s="2">
        <v>0.36931712962962965</v>
      </c>
      <c r="D1433">
        <v>42.754100000000001</v>
      </c>
      <c r="E1433">
        <v>2882.07</v>
      </c>
      <c r="F1433">
        <v>-1.0764199999999999</v>
      </c>
      <c r="G1433">
        <v>-29008.1</v>
      </c>
      <c r="H1433">
        <v>5.0826799999999998E-2</v>
      </c>
      <c r="I1433">
        <v>-0.61477000000000004</v>
      </c>
      <c r="J1433">
        <v>162</v>
      </c>
      <c r="K1433">
        <v>176.2</v>
      </c>
      <c r="L1433">
        <v>22.4</v>
      </c>
      <c r="M1433">
        <v>158.9</v>
      </c>
      <c r="N1433">
        <v>21.9</v>
      </c>
      <c r="O1433">
        <v>177.8</v>
      </c>
      <c r="P1433">
        <v>9.8624299999999998</v>
      </c>
      <c r="Q1433">
        <v>93.060500000000005</v>
      </c>
      <c r="R1433">
        <v>15.208</v>
      </c>
      <c r="S1433">
        <v>0.72194999999999998</v>
      </c>
      <c r="T1433">
        <v>0.212949</v>
      </c>
    </row>
    <row r="1434" spans="1:20" x14ac:dyDescent="0.45">
      <c r="A1434">
        <v>1433</v>
      </c>
      <c r="B1434" t="s">
        <v>1459</v>
      </c>
      <c r="C1434" s="2">
        <v>0.37000000000000005</v>
      </c>
      <c r="D1434">
        <v>42.770699999999998</v>
      </c>
      <c r="E1434">
        <v>2882.07</v>
      </c>
      <c r="F1434">
        <v>-1.0764199999999999</v>
      </c>
      <c r="G1434">
        <v>-29008.1</v>
      </c>
      <c r="H1434">
        <v>5.0845300000000003E-2</v>
      </c>
      <c r="I1434">
        <v>-0.61458100000000004</v>
      </c>
      <c r="J1434">
        <v>171.2</v>
      </c>
      <c r="K1434">
        <v>178.9</v>
      </c>
      <c r="L1434">
        <v>22.5</v>
      </c>
      <c r="M1434">
        <v>157.80000000000001</v>
      </c>
      <c r="N1434">
        <v>22</v>
      </c>
      <c r="O1434">
        <v>177.5</v>
      </c>
      <c r="P1434">
        <v>9.8624299999999998</v>
      </c>
      <c r="Q1434">
        <v>92.672799999999995</v>
      </c>
      <c r="R1434">
        <v>14.8461</v>
      </c>
      <c r="S1434">
        <v>0.72140199999999999</v>
      </c>
      <c r="T1434">
        <v>0.21313499999999999</v>
      </c>
    </row>
    <row r="1435" spans="1:20" x14ac:dyDescent="0.45">
      <c r="A1435">
        <v>1434</v>
      </c>
      <c r="B1435" t="s">
        <v>1460</v>
      </c>
      <c r="C1435" s="2">
        <v>0.37070601851851853</v>
      </c>
      <c r="D1435">
        <v>42.787300000000002</v>
      </c>
      <c r="E1435">
        <v>2882.99</v>
      </c>
      <c r="F1435">
        <v>-1.0764199999999999</v>
      </c>
      <c r="G1435">
        <v>-29008.1</v>
      </c>
      <c r="H1435">
        <v>5.0826799999999998E-2</v>
      </c>
      <c r="I1435">
        <v>-0.61552499999999999</v>
      </c>
      <c r="J1435">
        <v>222.3</v>
      </c>
      <c r="K1435">
        <v>173.7</v>
      </c>
      <c r="L1435">
        <v>22.5</v>
      </c>
      <c r="M1435">
        <v>177.2</v>
      </c>
      <c r="N1435">
        <v>22.1</v>
      </c>
      <c r="O1435">
        <v>177.2</v>
      </c>
      <c r="P1435">
        <v>9.8624299999999998</v>
      </c>
      <c r="Q1435">
        <v>91.9285</v>
      </c>
      <c r="R1435">
        <v>17.510999999999999</v>
      </c>
      <c r="S1435">
        <v>0.72118800000000005</v>
      </c>
      <c r="T1435">
        <v>0.21341499999999999</v>
      </c>
    </row>
    <row r="1436" spans="1:20" x14ac:dyDescent="0.45">
      <c r="A1436">
        <v>1435</v>
      </c>
      <c r="B1436" t="s">
        <v>1461</v>
      </c>
      <c r="C1436" s="2">
        <v>0.37140046296296297</v>
      </c>
      <c r="D1436">
        <v>42.803899999999999</v>
      </c>
      <c r="E1436">
        <v>2882.99</v>
      </c>
      <c r="F1436">
        <v>-0.15307599999999999</v>
      </c>
      <c r="G1436">
        <v>-29008.1</v>
      </c>
      <c r="H1436">
        <v>5.0826799999999998E-2</v>
      </c>
      <c r="I1436">
        <v>-0.61552499999999999</v>
      </c>
      <c r="J1436">
        <v>175.5</v>
      </c>
      <c r="K1436">
        <v>169.7</v>
      </c>
      <c r="L1436">
        <v>22.4</v>
      </c>
      <c r="M1436">
        <v>167.8</v>
      </c>
      <c r="N1436">
        <v>21.9</v>
      </c>
      <c r="O1436">
        <v>177.3</v>
      </c>
      <c r="P1436">
        <v>9.8624299999999998</v>
      </c>
      <c r="Q1436">
        <v>92.161100000000005</v>
      </c>
      <c r="R1436">
        <v>12.9521</v>
      </c>
      <c r="S1436">
        <v>0.72118800000000005</v>
      </c>
      <c r="T1436">
        <v>0.212732</v>
      </c>
    </row>
    <row r="1437" spans="1:20" x14ac:dyDescent="0.45">
      <c r="A1437">
        <v>1436</v>
      </c>
      <c r="B1437" t="s">
        <v>1462</v>
      </c>
      <c r="C1437" s="2">
        <v>0.37209490740740742</v>
      </c>
      <c r="D1437">
        <v>42.820500000000003</v>
      </c>
      <c r="E1437">
        <v>2886.07</v>
      </c>
      <c r="F1437">
        <v>-1.0764199999999999</v>
      </c>
      <c r="G1437">
        <v>-29008.1</v>
      </c>
      <c r="H1437">
        <v>5.0826799999999998E-2</v>
      </c>
      <c r="I1437">
        <v>-0.61477000000000004</v>
      </c>
      <c r="J1437">
        <v>172.1</v>
      </c>
      <c r="K1437">
        <v>167.2</v>
      </c>
      <c r="L1437">
        <v>22.4</v>
      </c>
      <c r="M1437">
        <v>172.2</v>
      </c>
      <c r="N1437">
        <v>21.9</v>
      </c>
      <c r="O1437">
        <v>177.2</v>
      </c>
      <c r="P1437">
        <v>9.8624299999999998</v>
      </c>
      <c r="Q1437">
        <v>92.052599999999998</v>
      </c>
      <c r="R1437">
        <v>22.154900000000001</v>
      </c>
      <c r="S1437">
        <v>0.721858</v>
      </c>
      <c r="T1437">
        <v>0.21313499999999999</v>
      </c>
    </row>
    <row r="1438" spans="1:20" x14ac:dyDescent="0.45">
      <c r="A1438">
        <v>1437</v>
      </c>
      <c r="B1438" t="s">
        <v>1463</v>
      </c>
      <c r="C1438" s="2">
        <v>0.37278935185185186</v>
      </c>
      <c r="D1438">
        <v>42.837000000000003</v>
      </c>
      <c r="E1438">
        <v>2884.22</v>
      </c>
      <c r="F1438">
        <v>-1.0764199999999999</v>
      </c>
      <c r="G1438">
        <v>-29008.1</v>
      </c>
      <c r="H1438">
        <v>5.0845300000000003E-2</v>
      </c>
      <c r="I1438">
        <v>-0.61477000000000004</v>
      </c>
      <c r="J1438">
        <v>164.1</v>
      </c>
      <c r="K1438">
        <v>165.6</v>
      </c>
      <c r="L1438">
        <v>22.4</v>
      </c>
      <c r="M1438">
        <v>164.4</v>
      </c>
      <c r="N1438">
        <v>21.8</v>
      </c>
      <c r="O1438">
        <v>177.2</v>
      </c>
      <c r="P1438">
        <v>9.8624299999999998</v>
      </c>
      <c r="Q1438">
        <v>92.052599999999998</v>
      </c>
      <c r="R1438">
        <v>0.10269300000000001</v>
      </c>
      <c r="S1438">
        <v>0.721858</v>
      </c>
      <c r="T1438">
        <v>0.212949</v>
      </c>
    </row>
    <row r="1439" spans="1:20" x14ac:dyDescent="0.45">
      <c r="A1439">
        <v>1438</v>
      </c>
      <c r="B1439" t="s">
        <v>1464</v>
      </c>
      <c r="C1439" s="2">
        <v>0.3734837962962963</v>
      </c>
      <c r="D1439">
        <v>42.8538</v>
      </c>
      <c r="E1439">
        <v>2882.99</v>
      </c>
      <c r="F1439">
        <v>-1.0764199999999999</v>
      </c>
      <c r="G1439">
        <v>-29008.1</v>
      </c>
      <c r="H1439">
        <v>5.0826799999999998E-2</v>
      </c>
      <c r="I1439">
        <v>-0.61552499999999999</v>
      </c>
      <c r="J1439">
        <v>168.3</v>
      </c>
      <c r="K1439">
        <v>164.2</v>
      </c>
      <c r="L1439">
        <v>22.4</v>
      </c>
      <c r="M1439">
        <v>157.6</v>
      </c>
      <c r="N1439">
        <v>21.9</v>
      </c>
      <c r="O1439">
        <v>177.1</v>
      </c>
      <c r="P1439">
        <v>9.8624299999999998</v>
      </c>
      <c r="Q1439">
        <v>91.664900000000003</v>
      </c>
      <c r="R1439">
        <v>0.10269300000000001</v>
      </c>
      <c r="S1439">
        <v>0.72176700000000005</v>
      </c>
      <c r="T1439">
        <v>0.21360100000000001</v>
      </c>
    </row>
    <row r="1440" spans="1:20" x14ac:dyDescent="0.45">
      <c r="A1440">
        <v>1439</v>
      </c>
      <c r="B1440" t="s">
        <v>1465</v>
      </c>
      <c r="C1440" s="2">
        <v>0.37417824074074074</v>
      </c>
      <c r="D1440">
        <v>42.870199999999997</v>
      </c>
      <c r="E1440">
        <v>2882.99</v>
      </c>
      <c r="F1440">
        <v>-1.0764199999999999</v>
      </c>
      <c r="G1440">
        <v>-29008.1</v>
      </c>
      <c r="H1440">
        <v>5.0826799999999998E-2</v>
      </c>
      <c r="I1440">
        <v>-0.61495900000000003</v>
      </c>
      <c r="J1440">
        <v>223.4</v>
      </c>
      <c r="K1440">
        <v>169.8</v>
      </c>
      <c r="L1440">
        <v>22.4</v>
      </c>
      <c r="M1440">
        <v>176.7</v>
      </c>
      <c r="N1440">
        <v>21.8</v>
      </c>
      <c r="O1440">
        <v>176.9</v>
      </c>
      <c r="P1440">
        <v>9.8624299999999998</v>
      </c>
      <c r="Q1440">
        <v>90.703400000000002</v>
      </c>
      <c r="R1440">
        <v>0.10269300000000001</v>
      </c>
      <c r="S1440">
        <v>0.72167599999999998</v>
      </c>
      <c r="T1440">
        <v>0.21487200000000001</v>
      </c>
    </row>
    <row r="1441" spans="1:20" x14ac:dyDescent="0.45">
      <c r="A1441">
        <v>1440</v>
      </c>
      <c r="B1441" t="s">
        <v>1494</v>
      </c>
      <c r="C1441" s="2">
        <v>0.37487268518518518</v>
      </c>
      <c r="D1441">
        <v>42.887099999999997</v>
      </c>
      <c r="E1441">
        <v>2882.99</v>
      </c>
      <c r="F1441">
        <v>-1.0764199999999999</v>
      </c>
      <c r="G1441">
        <v>-29008.1</v>
      </c>
      <c r="H1441">
        <v>5.0845300000000003E-2</v>
      </c>
      <c r="I1441">
        <v>-0.61552499999999999</v>
      </c>
      <c r="J1441">
        <v>176.9</v>
      </c>
      <c r="K1441">
        <v>174.9</v>
      </c>
      <c r="L1441">
        <v>22.4</v>
      </c>
      <c r="M1441">
        <v>170.7</v>
      </c>
      <c r="N1441">
        <v>21.6</v>
      </c>
      <c r="O1441">
        <v>177</v>
      </c>
      <c r="P1441">
        <v>9.8624299999999998</v>
      </c>
      <c r="Q1441">
        <v>90.936000000000007</v>
      </c>
      <c r="R1441">
        <v>0.10269300000000001</v>
      </c>
      <c r="S1441">
        <v>0.721858</v>
      </c>
      <c r="T1441">
        <v>0.214779</v>
      </c>
    </row>
    <row r="1442" spans="1:20" x14ac:dyDescent="0.45">
      <c r="A1442">
        <v>1441</v>
      </c>
      <c r="B1442" t="s">
        <v>1495</v>
      </c>
      <c r="C1442" s="2">
        <v>0.37556712962962963</v>
      </c>
      <c r="D1442">
        <v>42.903500000000001</v>
      </c>
      <c r="E1442">
        <v>2882.99</v>
      </c>
      <c r="F1442">
        <v>-1.0764199999999999</v>
      </c>
      <c r="G1442">
        <v>-29008.1</v>
      </c>
      <c r="H1442">
        <v>5.0826799999999998E-2</v>
      </c>
      <c r="I1442">
        <v>-0.61495900000000003</v>
      </c>
      <c r="J1442">
        <v>172.7</v>
      </c>
      <c r="K1442">
        <v>178.3</v>
      </c>
      <c r="L1442">
        <v>22.4</v>
      </c>
      <c r="M1442">
        <v>172</v>
      </c>
      <c r="N1442">
        <v>21.6</v>
      </c>
      <c r="O1442">
        <v>177.1</v>
      </c>
      <c r="P1442">
        <v>9.8507300000000004</v>
      </c>
      <c r="Q1442">
        <v>91.091099999999997</v>
      </c>
      <c r="R1442">
        <v>0.10269300000000001</v>
      </c>
      <c r="S1442">
        <v>0.72118800000000005</v>
      </c>
      <c r="T1442">
        <v>0.21468599999999999</v>
      </c>
    </row>
    <row r="1443" spans="1:20" x14ac:dyDescent="0.45">
      <c r="A1443">
        <v>1442</v>
      </c>
      <c r="B1443" t="s">
        <v>1496</v>
      </c>
      <c r="C1443" s="2">
        <v>0.37626157407407407</v>
      </c>
      <c r="D1443">
        <v>42.920200000000001</v>
      </c>
      <c r="E1443">
        <v>2884.22</v>
      </c>
      <c r="F1443">
        <v>-1.0764199999999999</v>
      </c>
      <c r="G1443">
        <v>-29008.1</v>
      </c>
      <c r="H1443">
        <v>5.0826799999999998E-2</v>
      </c>
      <c r="I1443">
        <v>-0.61552499999999999</v>
      </c>
      <c r="J1443">
        <v>164.4</v>
      </c>
      <c r="K1443">
        <v>173.7</v>
      </c>
      <c r="L1443">
        <v>22.4</v>
      </c>
      <c r="M1443">
        <v>165.6</v>
      </c>
      <c r="N1443">
        <v>21.6</v>
      </c>
      <c r="O1443">
        <v>177.2</v>
      </c>
      <c r="P1443">
        <v>9.8624299999999998</v>
      </c>
      <c r="Q1443">
        <v>91.323700000000002</v>
      </c>
      <c r="R1443">
        <v>0.10269300000000001</v>
      </c>
      <c r="S1443">
        <v>0.72204100000000004</v>
      </c>
      <c r="T1443">
        <v>0.215058</v>
      </c>
    </row>
    <row r="1444" spans="1:20" x14ac:dyDescent="0.45">
      <c r="A1444">
        <v>1443</v>
      </c>
      <c r="B1444" t="s">
        <v>1497</v>
      </c>
      <c r="C1444" s="2">
        <v>0.37695601851851851</v>
      </c>
      <c r="D1444">
        <v>42.936799999999998</v>
      </c>
      <c r="E1444">
        <v>2882.99</v>
      </c>
      <c r="F1444">
        <v>-1.0764199999999999</v>
      </c>
      <c r="G1444">
        <v>-29008.1</v>
      </c>
      <c r="H1444">
        <v>5.0826799999999998E-2</v>
      </c>
      <c r="I1444">
        <v>-0.61552499999999999</v>
      </c>
      <c r="J1444">
        <v>168.3</v>
      </c>
      <c r="K1444">
        <v>168.9</v>
      </c>
      <c r="L1444">
        <v>22.4</v>
      </c>
      <c r="M1444">
        <v>159.6</v>
      </c>
      <c r="N1444">
        <v>21.6</v>
      </c>
      <c r="O1444">
        <v>177.2</v>
      </c>
      <c r="P1444">
        <v>9.8624299999999998</v>
      </c>
      <c r="Q1444">
        <v>91.323700000000002</v>
      </c>
      <c r="R1444">
        <v>0.10269300000000001</v>
      </c>
      <c r="S1444">
        <v>0.72149300000000005</v>
      </c>
      <c r="T1444">
        <v>0.21459300000000001</v>
      </c>
    </row>
    <row r="1445" spans="1:20" x14ac:dyDescent="0.45">
      <c r="A1445">
        <v>1444</v>
      </c>
      <c r="B1445" t="s">
        <v>1498</v>
      </c>
      <c r="C1445" s="2">
        <v>0.37763888888888886</v>
      </c>
      <c r="D1445">
        <v>42.953400000000002</v>
      </c>
      <c r="E1445">
        <v>2882.99</v>
      </c>
      <c r="F1445">
        <v>-1.0764199999999999</v>
      </c>
      <c r="G1445">
        <v>-29008.1</v>
      </c>
      <c r="H1445">
        <v>5.0845300000000003E-2</v>
      </c>
      <c r="I1445">
        <v>-0.61514800000000003</v>
      </c>
      <c r="J1445">
        <v>223.7</v>
      </c>
      <c r="K1445">
        <v>166.5</v>
      </c>
      <c r="L1445">
        <v>22.4</v>
      </c>
      <c r="M1445">
        <v>177.1</v>
      </c>
      <c r="N1445">
        <v>21.6</v>
      </c>
      <c r="O1445">
        <v>177.1</v>
      </c>
      <c r="P1445">
        <v>9.8624299999999998</v>
      </c>
      <c r="Q1445">
        <v>90.579300000000003</v>
      </c>
      <c r="R1445">
        <v>0.228544</v>
      </c>
      <c r="S1445">
        <v>0.72140199999999999</v>
      </c>
      <c r="T1445">
        <v>0.21459300000000001</v>
      </c>
    </row>
    <row r="1446" spans="1:20" x14ac:dyDescent="0.45">
      <c r="A1446">
        <v>1445</v>
      </c>
      <c r="B1446" t="s">
        <v>1499</v>
      </c>
      <c r="C1446" s="2">
        <v>0.37834490740740739</v>
      </c>
      <c r="D1446">
        <v>42.97</v>
      </c>
      <c r="E1446">
        <v>2882.99</v>
      </c>
      <c r="F1446">
        <v>-1.0764199999999999</v>
      </c>
      <c r="G1446">
        <v>-29008.1</v>
      </c>
      <c r="H1446">
        <v>5.0845300000000003E-2</v>
      </c>
      <c r="I1446">
        <v>-0.61477000000000004</v>
      </c>
      <c r="J1446">
        <v>179.7</v>
      </c>
      <c r="K1446">
        <v>164.8</v>
      </c>
      <c r="L1446">
        <v>22.4</v>
      </c>
      <c r="M1446">
        <v>167.4</v>
      </c>
      <c r="N1446">
        <v>21.7</v>
      </c>
      <c r="O1446">
        <v>177.1</v>
      </c>
      <c r="P1446">
        <v>9.8624299999999998</v>
      </c>
      <c r="Q1446">
        <v>90.811999999999998</v>
      </c>
      <c r="R1446">
        <v>0.143594</v>
      </c>
      <c r="S1446">
        <v>0.72167599999999998</v>
      </c>
      <c r="T1446">
        <v>0.214779</v>
      </c>
    </row>
    <row r="1447" spans="1:20" x14ac:dyDescent="0.45">
      <c r="A1447">
        <v>1446</v>
      </c>
      <c r="B1447" t="s">
        <v>1500</v>
      </c>
      <c r="C1447" s="2">
        <v>0.37903935185185184</v>
      </c>
      <c r="D1447">
        <v>42.986499999999999</v>
      </c>
      <c r="E1447">
        <v>2885.14</v>
      </c>
      <c r="F1447">
        <v>-1.9995099999999999</v>
      </c>
      <c r="G1447">
        <v>-29008.1</v>
      </c>
      <c r="H1447">
        <v>5.0845300000000003E-2</v>
      </c>
      <c r="I1447">
        <v>-0.61477000000000004</v>
      </c>
      <c r="J1447">
        <v>170.7</v>
      </c>
      <c r="K1447">
        <v>170.3</v>
      </c>
      <c r="L1447">
        <v>22.4</v>
      </c>
      <c r="M1447">
        <v>170.7</v>
      </c>
      <c r="N1447">
        <v>21.8</v>
      </c>
      <c r="O1447">
        <v>177.2</v>
      </c>
      <c r="P1447">
        <v>9.8624299999999998</v>
      </c>
      <c r="Q1447">
        <v>90.703400000000002</v>
      </c>
      <c r="R1447">
        <v>0.228544</v>
      </c>
      <c r="S1447">
        <v>0.72167599999999998</v>
      </c>
      <c r="T1447">
        <v>0.21515100000000001</v>
      </c>
    </row>
    <row r="1448" spans="1:20" x14ac:dyDescent="0.45">
      <c r="A1448">
        <v>1447</v>
      </c>
      <c r="B1448" t="s">
        <v>1501</v>
      </c>
      <c r="C1448" s="2">
        <v>0.37973379629629633</v>
      </c>
      <c r="D1448">
        <v>43.003100000000003</v>
      </c>
      <c r="E1448">
        <v>2885.14</v>
      </c>
      <c r="F1448">
        <v>-1.0764199999999999</v>
      </c>
      <c r="G1448">
        <v>-29008.1</v>
      </c>
      <c r="H1448">
        <v>5.0845300000000003E-2</v>
      </c>
      <c r="I1448">
        <v>-0.61514800000000003</v>
      </c>
      <c r="J1448">
        <v>164.1</v>
      </c>
      <c r="K1448">
        <v>174.9</v>
      </c>
      <c r="L1448">
        <v>22.4</v>
      </c>
      <c r="M1448">
        <v>162.30000000000001</v>
      </c>
      <c r="N1448">
        <v>21.7</v>
      </c>
      <c r="O1448">
        <v>177.2</v>
      </c>
      <c r="P1448">
        <v>9.8624299999999998</v>
      </c>
      <c r="Q1448">
        <v>90.703400000000002</v>
      </c>
      <c r="R1448">
        <v>0.10269300000000001</v>
      </c>
      <c r="S1448">
        <v>0.721584</v>
      </c>
      <c r="T1448">
        <v>0.21487200000000001</v>
      </c>
    </row>
    <row r="1449" spans="1:20" x14ac:dyDescent="0.45">
      <c r="A1449">
        <v>1448</v>
      </c>
      <c r="B1449" t="s">
        <v>1502</v>
      </c>
      <c r="C1449" s="2">
        <v>0.38042824074074072</v>
      </c>
      <c r="D1449">
        <v>43.0197</v>
      </c>
      <c r="E1449">
        <v>2882.99</v>
      </c>
      <c r="F1449">
        <v>-1.0764199999999999</v>
      </c>
      <c r="G1449">
        <v>-29008.1</v>
      </c>
      <c r="H1449">
        <v>5.0845300000000003E-2</v>
      </c>
      <c r="I1449">
        <v>-0.61577599999999999</v>
      </c>
      <c r="J1449">
        <v>161.6</v>
      </c>
      <c r="K1449">
        <v>178.2</v>
      </c>
      <c r="L1449">
        <v>22.4</v>
      </c>
      <c r="M1449">
        <v>158.5</v>
      </c>
      <c r="N1449">
        <v>21.7</v>
      </c>
      <c r="O1449">
        <v>177.2</v>
      </c>
      <c r="P1449">
        <v>9.8624299999999998</v>
      </c>
      <c r="Q1449">
        <v>90.579300000000003</v>
      </c>
      <c r="R1449">
        <v>0.228544</v>
      </c>
      <c r="S1449">
        <v>0.72118800000000005</v>
      </c>
      <c r="T1449">
        <v>0.215369</v>
      </c>
    </row>
    <row r="1450" spans="1:20" x14ac:dyDescent="0.45">
      <c r="A1450">
        <v>1449</v>
      </c>
      <c r="B1450" t="s">
        <v>1503</v>
      </c>
      <c r="C1450" s="2">
        <v>0.38112268518518522</v>
      </c>
      <c r="D1450">
        <v>43.036299999999997</v>
      </c>
      <c r="E1450">
        <v>2882.99</v>
      </c>
      <c r="F1450">
        <v>-1.0764199999999999</v>
      </c>
      <c r="G1450">
        <v>-29008.1</v>
      </c>
      <c r="H1450">
        <v>5.0826799999999998E-2</v>
      </c>
      <c r="I1450">
        <v>-0.61458100000000004</v>
      </c>
      <c r="J1450">
        <v>165</v>
      </c>
      <c r="K1450">
        <v>173.5</v>
      </c>
      <c r="L1450">
        <v>22.4</v>
      </c>
      <c r="M1450">
        <v>155.69999999999999</v>
      </c>
      <c r="N1450">
        <v>21.8</v>
      </c>
      <c r="O1450">
        <v>177</v>
      </c>
      <c r="P1450">
        <v>9.8624299999999998</v>
      </c>
      <c r="Q1450">
        <v>90.315700000000007</v>
      </c>
      <c r="R1450">
        <v>0.10269300000000001</v>
      </c>
      <c r="S1450">
        <v>0.72100500000000001</v>
      </c>
      <c r="T1450">
        <v>0.21524399999999999</v>
      </c>
    </row>
    <row r="1451" spans="1:20" x14ac:dyDescent="0.45">
      <c r="A1451">
        <v>1450</v>
      </c>
      <c r="B1451" t="s">
        <v>1504</v>
      </c>
      <c r="C1451" s="2">
        <v>0.3818171296296296</v>
      </c>
      <c r="D1451">
        <v>43.053100000000001</v>
      </c>
      <c r="E1451">
        <v>2882.99</v>
      </c>
      <c r="F1451">
        <v>-1.0764199999999999</v>
      </c>
      <c r="G1451">
        <v>-29008.1</v>
      </c>
      <c r="H1451">
        <v>5.0826799999999998E-2</v>
      </c>
      <c r="I1451">
        <v>-0.61514800000000003</v>
      </c>
      <c r="J1451">
        <v>228.5</v>
      </c>
      <c r="K1451">
        <v>170.9</v>
      </c>
      <c r="L1451">
        <v>22.4</v>
      </c>
      <c r="M1451">
        <v>177.1</v>
      </c>
      <c r="N1451">
        <v>21.8</v>
      </c>
      <c r="O1451">
        <v>176.8</v>
      </c>
      <c r="P1451">
        <v>9.8624299999999998</v>
      </c>
      <c r="Q1451">
        <v>89.5869</v>
      </c>
      <c r="R1451">
        <v>0.10269300000000001</v>
      </c>
      <c r="S1451">
        <v>0.72082299999999999</v>
      </c>
      <c r="T1451">
        <v>0.21592700000000001</v>
      </c>
    </row>
    <row r="1452" spans="1:20" x14ac:dyDescent="0.45">
      <c r="A1452">
        <v>1451</v>
      </c>
      <c r="B1452" t="s">
        <v>1505</v>
      </c>
      <c r="C1452" s="2">
        <v>0.3825115740740741</v>
      </c>
      <c r="D1452">
        <v>43.069600000000001</v>
      </c>
      <c r="E1452">
        <v>2882.07</v>
      </c>
      <c r="F1452">
        <v>-1.0764199999999999</v>
      </c>
      <c r="G1452">
        <v>-29008.1</v>
      </c>
      <c r="H1452">
        <v>5.0826799999999998E-2</v>
      </c>
      <c r="I1452">
        <v>-0.61458100000000004</v>
      </c>
      <c r="J1452">
        <v>178.4</v>
      </c>
      <c r="K1452">
        <v>174</v>
      </c>
      <c r="L1452">
        <v>22.4</v>
      </c>
      <c r="M1452">
        <v>169.5</v>
      </c>
      <c r="N1452">
        <v>21.8</v>
      </c>
      <c r="O1452">
        <v>176.7</v>
      </c>
      <c r="P1452">
        <v>9.8624299999999998</v>
      </c>
      <c r="Q1452">
        <v>89.804000000000002</v>
      </c>
      <c r="R1452">
        <v>0.10269300000000001</v>
      </c>
      <c r="S1452">
        <v>0.72100500000000001</v>
      </c>
      <c r="T1452">
        <v>0.215834</v>
      </c>
    </row>
    <row r="1453" spans="1:20" x14ac:dyDescent="0.45">
      <c r="A1453">
        <v>1452</v>
      </c>
      <c r="B1453" t="s">
        <v>1506</v>
      </c>
      <c r="C1453" s="2">
        <v>0.38320601851851849</v>
      </c>
      <c r="D1453">
        <v>43.086199999999998</v>
      </c>
      <c r="E1453">
        <v>2882.07</v>
      </c>
      <c r="F1453">
        <v>-1.0764199999999999</v>
      </c>
      <c r="G1453">
        <v>-29008.1</v>
      </c>
      <c r="H1453">
        <v>5.0845300000000003E-2</v>
      </c>
      <c r="I1453">
        <v>-0.61552499999999999</v>
      </c>
      <c r="J1453">
        <v>172.3</v>
      </c>
      <c r="K1453">
        <v>177.7</v>
      </c>
      <c r="L1453">
        <v>22.4</v>
      </c>
      <c r="M1453">
        <v>169.7</v>
      </c>
      <c r="N1453">
        <v>21.9</v>
      </c>
      <c r="O1453">
        <v>176.8</v>
      </c>
      <c r="P1453">
        <v>9.8624299999999998</v>
      </c>
      <c r="Q1453">
        <v>89.927999999999997</v>
      </c>
      <c r="R1453">
        <v>0.10269300000000001</v>
      </c>
      <c r="S1453">
        <v>0.72128000000000003</v>
      </c>
      <c r="T1453">
        <v>0.21574099999999999</v>
      </c>
    </row>
    <row r="1454" spans="1:20" x14ac:dyDescent="0.45">
      <c r="A1454">
        <v>1453</v>
      </c>
      <c r="B1454" t="s">
        <v>1507</v>
      </c>
      <c r="C1454" s="2">
        <v>0.38390046296296299</v>
      </c>
      <c r="D1454">
        <v>43.102800000000002</v>
      </c>
      <c r="E1454">
        <v>2885.14</v>
      </c>
      <c r="F1454">
        <v>-1.0764199999999999</v>
      </c>
      <c r="G1454">
        <v>-29008.1</v>
      </c>
      <c r="H1454">
        <v>5.0845300000000003E-2</v>
      </c>
      <c r="I1454">
        <v>-0.61477000000000004</v>
      </c>
      <c r="J1454">
        <v>163.9</v>
      </c>
      <c r="K1454">
        <v>176.6</v>
      </c>
      <c r="L1454">
        <v>22.4</v>
      </c>
      <c r="M1454">
        <v>159.19999999999999</v>
      </c>
      <c r="N1454">
        <v>21.9</v>
      </c>
      <c r="O1454">
        <v>176.8</v>
      </c>
      <c r="P1454">
        <v>9.8624299999999998</v>
      </c>
      <c r="Q1454">
        <v>90.191699999999997</v>
      </c>
      <c r="R1454">
        <v>0.10269300000000001</v>
      </c>
      <c r="S1454">
        <v>0.72128000000000003</v>
      </c>
      <c r="T1454">
        <v>0.215555</v>
      </c>
    </row>
    <row r="1455" spans="1:20" x14ac:dyDescent="0.45">
      <c r="A1455">
        <v>1454</v>
      </c>
      <c r="B1455" t="s">
        <v>1508</v>
      </c>
      <c r="C1455" s="2">
        <v>0.38459490740740737</v>
      </c>
      <c r="D1455">
        <v>43.119500000000002</v>
      </c>
      <c r="E1455">
        <v>2882.99</v>
      </c>
      <c r="F1455">
        <v>-1.0764199999999999</v>
      </c>
      <c r="G1455">
        <v>-29008.1</v>
      </c>
      <c r="H1455">
        <v>5.0845300000000003E-2</v>
      </c>
      <c r="I1455">
        <v>-0.61552499999999999</v>
      </c>
      <c r="J1455">
        <v>169.1</v>
      </c>
      <c r="K1455">
        <v>170.9</v>
      </c>
      <c r="L1455">
        <v>22.4</v>
      </c>
      <c r="M1455">
        <v>160.80000000000001</v>
      </c>
      <c r="N1455">
        <v>21.8</v>
      </c>
      <c r="O1455">
        <v>176.8</v>
      </c>
      <c r="P1455">
        <v>9.8624299999999998</v>
      </c>
      <c r="Q1455">
        <v>90.191699999999997</v>
      </c>
      <c r="R1455">
        <v>0.16561799999999999</v>
      </c>
      <c r="S1455">
        <v>0.72082299999999999</v>
      </c>
      <c r="T1455">
        <v>0.21515100000000001</v>
      </c>
    </row>
    <row r="1456" spans="1:20" x14ac:dyDescent="0.45">
      <c r="A1456">
        <v>1455</v>
      </c>
      <c r="B1456" t="s">
        <v>1509</v>
      </c>
      <c r="C1456" s="2">
        <v>0.38528935185185187</v>
      </c>
      <c r="D1456">
        <v>43.136000000000003</v>
      </c>
      <c r="E1456">
        <v>2882.99</v>
      </c>
      <c r="F1456">
        <v>-1.0764199999999999</v>
      </c>
      <c r="G1456">
        <v>-29008.1</v>
      </c>
      <c r="H1456">
        <v>5.0845300000000003E-2</v>
      </c>
      <c r="I1456">
        <v>-0.61552499999999999</v>
      </c>
      <c r="J1456">
        <v>226</v>
      </c>
      <c r="K1456">
        <v>172.4</v>
      </c>
      <c r="L1456">
        <v>22.4</v>
      </c>
      <c r="M1456">
        <v>177</v>
      </c>
      <c r="N1456">
        <v>21.8</v>
      </c>
      <c r="O1456">
        <v>176.6</v>
      </c>
      <c r="P1456">
        <v>9.8624299999999998</v>
      </c>
      <c r="Q1456">
        <v>89.695400000000006</v>
      </c>
      <c r="R1456">
        <v>0.10269300000000001</v>
      </c>
      <c r="S1456">
        <v>0.72082299999999999</v>
      </c>
      <c r="T1456">
        <v>0.21524399999999999</v>
      </c>
    </row>
    <row r="1457" spans="1:20" x14ac:dyDescent="0.45">
      <c r="A1457">
        <v>1456</v>
      </c>
      <c r="B1457" t="s">
        <v>1510</v>
      </c>
      <c r="C1457" s="2">
        <v>0.38598379629629626</v>
      </c>
      <c r="D1457">
        <v>43.1526</v>
      </c>
      <c r="E1457">
        <v>2886.07</v>
      </c>
      <c r="F1457">
        <v>-1.0764199999999999</v>
      </c>
      <c r="G1457">
        <v>-29008.1</v>
      </c>
      <c r="H1457">
        <v>5.0826799999999998E-2</v>
      </c>
      <c r="I1457">
        <v>-0.61552499999999999</v>
      </c>
      <c r="J1457">
        <v>174.6</v>
      </c>
      <c r="K1457">
        <v>175.4</v>
      </c>
      <c r="L1457">
        <v>22.4</v>
      </c>
      <c r="M1457">
        <v>170.9</v>
      </c>
      <c r="N1457">
        <v>21.8</v>
      </c>
      <c r="O1457">
        <v>176.6</v>
      </c>
      <c r="P1457">
        <v>9.8624299999999998</v>
      </c>
      <c r="Q1457">
        <v>89.927999999999997</v>
      </c>
      <c r="R1457">
        <v>0.10269300000000001</v>
      </c>
      <c r="S1457">
        <v>0.721584</v>
      </c>
      <c r="T1457">
        <v>0.21515100000000001</v>
      </c>
    </row>
    <row r="1458" spans="1:20" x14ac:dyDescent="0.45">
      <c r="A1458">
        <v>1457</v>
      </c>
      <c r="B1458" t="s">
        <v>1511</v>
      </c>
      <c r="C1458" s="2">
        <v>0.38667824074074075</v>
      </c>
      <c r="D1458">
        <v>43.1693</v>
      </c>
      <c r="E1458">
        <v>2885.14</v>
      </c>
      <c r="F1458">
        <v>-1.0764199999999999</v>
      </c>
      <c r="G1458">
        <v>-29008.1</v>
      </c>
      <c r="H1458">
        <v>5.0845300000000003E-2</v>
      </c>
      <c r="I1458">
        <v>-0.61495900000000003</v>
      </c>
      <c r="J1458">
        <v>171.8</v>
      </c>
      <c r="K1458">
        <v>177.6</v>
      </c>
      <c r="L1458">
        <v>22.4</v>
      </c>
      <c r="M1458">
        <v>171.6</v>
      </c>
      <c r="N1458">
        <v>21.7</v>
      </c>
      <c r="O1458">
        <v>176.8</v>
      </c>
      <c r="P1458">
        <v>9.8624299999999998</v>
      </c>
      <c r="Q1458">
        <v>90.315700000000007</v>
      </c>
      <c r="R1458">
        <v>0.10269300000000001</v>
      </c>
      <c r="S1458">
        <v>0.721584</v>
      </c>
      <c r="T1458">
        <v>0.21468599999999999</v>
      </c>
    </row>
    <row r="1459" spans="1:20" x14ac:dyDescent="0.45">
      <c r="A1459">
        <v>1458</v>
      </c>
      <c r="B1459" t="s">
        <v>1512</v>
      </c>
      <c r="C1459" s="2">
        <v>0.38737268518518514</v>
      </c>
      <c r="D1459">
        <v>43.1858</v>
      </c>
      <c r="E1459">
        <v>2886.07</v>
      </c>
      <c r="F1459">
        <v>-1.0764199999999999</v>
      </c>
      <c r="G1459">
        <v>-29008.1</v>
      </c>
      <c r="H1459">
        <v>5.0845300000000003E-2</v>
      </c>
      <c r="I1459">
        <v>-0.61552499999999999</v>
      </c>
      <c r="J1459">
        <v>164.2</v>
      </c>
      <c r="K1459">
        <v>172.4</v>
      </c>
      <c r="L1459">
        <v>22.4</v>
      </c>
      <c r="M1459">
        <v>158.1</v>
      </c>
      <c r="N1459">
        <v>21.7</v>
      </c>
      <c r="O1459">
        <v>176.9</v>
      </c>
      <c r="P1459">
        <v>9.8624299999999998</v>
      </c>
      <c r="Q1459">
        <v>90.579300000000003</v>
      </c>
      <c r="R1459">
        <v>0.10269300000000001</v>
      </c>
      <c r="S1459">
        <v>0.721858</v>
      </c>
      <c r="T1459">
        <v>0.21468599999999999</v>
      </c>
    </row>
    <row r="1460" spans="1:20" x14ac:dyDescent="0.45">
      <c r="A1460">
        <v>1459</v>
      </c>
      <c r="B1460" t="s">
        <v>1513</v>
      </c>
      <c r="C1460" s="2">
        <v>0.38806712962962964</v>
      </c>
      <c r="D1460">
        <v>43.202500000000001</v>
      </c>
      <c r="E1460">
        <v>2882.07</v>
      </c>
      <c r="F1460">
        <v>-1.0764199999999999</v>
      </c>
      <c r="G1460">
        <v>-29008.1</v>
      </c>
      <c r="H1460">
        <v>5.0845300000000003E-2</v>
      </c>
      <c r="I1460">
        <v>-0.61533599999999999</v>
      </c>
      <c r="J1460">
        <v>172.1</v>
      </c>
      <c r="K1460">
        <v>172.9</v>
      </c>
      <c r="L1460">
        <v>22.4</v>
      </c>
      <c r="M1460">
        <v>161.9</v>
      </c>
      <c r="N1460">
        <v>21.7</v>
      </c>
      <c r="O1460">
        <v>176.8</v>
      </c>
      <c r="P1460">
        <v>9.8624299999999998</v>
      </c>
      <c r="Q1460">
        <v>90.579300000000003</v>
      </c>
      <c r="R1460">
        <v>0.10269300000000001</v>
      </c>
      <c r="S1460">
        <v>0.721584</v>
      </c>
      <c r="T1460">
        <v>0.21468599999999999</v>
      </c>
    </row>
    <row r="1461" spans="1:20" x14ac:dyDescent="0.45">
      <c r="A1461">
        <v>1460</v>
      </c>
      <c r="B1461" t="s">
        <v>1514</v>
      </c>
      <c r="C1461" s="2">
        <v>0.38876157407407402</v>
      </c>
      <c r="D1461">
        <v>43.219000000000001</v>
      </c>
      <c r="E1461">
        <v>2882.99</v>
      </c>
      <c r="F1461">
        <v>-1.0764199999999999</v>
      </c>
      <c r="G1461">
        <v>-29008.1</v>
      </c>
      <c r="H1461">
        <v>5.0845300000000003E-2</v>
      </c>
      <c r="I1461">
        <v>-0.61514800000000003</v>
      </c>
      <c r="J1461">
        <v>222.8</v>
      </c>
      <c r="K1461">
        <v>175.7</v>
      </c>
      <c r="L1461">
        <v>22.4</v>
      </c>
      <c r="M1461">
        <v>175.9</v>
      </c>
      <c r="N1461">
        <v>21.8</v>
      </c>
      <c r="O1461">
        <v>176.7</v>
      </c>
      <c r="P1461">
        <v>9.8624299999999998</v>
      </c>
      <c r="Q1461">
        <v>90.083100000000002</v>
      </c>
      <c r="R1461">
        <v>0.10269300000000001</v>
      </c>
      <c r="S1461">
        <v>0.721584</v>
      </c>
      <c r="T1461">
        <v>0.21515100000000001</v>
      </c>
    </row>
    <row r="1462" spans="1:20" x14ac:dyDescent="0.45">
      <c r="A1462">
        <v>1461</v>
      </c>
      <c r="B1462" t="s">
        <v>1515</v>
      </c>
      <c r="C1462" s="2">
        <v>0.38946759259259256</v>
      </c>
      <c r="D1462">
        <v>43.235599999999998</v>
      </c>
      <c r="E1462">
        <v>2886.99</v>
      </c>
      <c r="F1462">
        <v>-1.0764199999999999</v>
      </c>
      <c r="G1462">
        <v>-29008.1</v>
      </c>
      <c r="H1462">
        <v>5.0845300000000003E-2</v>
      </c>
      <c r="I1462">
        <v>-0.61577599999999999</v>
      </c>
      <c r="J1462">
        <v>175.8</v>
      </c>
      <c r="K1462">
        <v>178.4</v>
      </c>
      <c r="L1462">
        <v>22.4</v>
      </c>
      <c r="M1462">
        <v>169.9</v>
      </c>
      <c r="N1462">
        <v>21.8</v>
      </c>
      <c r="O1462">
        <v>176.8</v>
      </c>
      <c r="P1462">
        <v>9.8624299999999998</v>
      </c>
      <c r="Q1462">
        <v>90.424300000000002</v>
      </c>
      <c r="R1462">
        <v>0.10269300000000001</v>
      </c>
      <c r="S1462">
        <v>0.72194999999999998</v>
      </c>
      <c r="T1462">
        <v>0.21459300000000001</v>
      </c>
    </row>
    <row r="1463" spans="1:20" x14ac:dyDescent="0.45">
      <c r="A1463">
        <v>1462</v>
      </c>
      <c r="B1463" t="s">
        <v>1516</v>
      </c>
      <c r="C1463" s="2">
        <v>0.39015046296296302</v>
      </c>
      <c r="D1463">
        <v>43.252200000000002</v>
      </c>
      <c r="E1463">
        <v>2886.07</v>
      </c>
      <c r="F1463">
        <v>-1.0764199999999999</v>
      </c>
      <c r="G1463">
        <v>-29008.1</v>
      </c>
      <c r="H1463">
        <v>5.0845300000000003E-2</v>
      </c>
      <c r="I1463">
        <v>-0.61577599999999999</v>
      </c>
      <c r="J1463">
        <v>172.4</v>
      </c>
      <c r="K1463">
        <v>173</v>
      </c>
      <c r="L1463">
        <v>22.4</v>
      </c>
      <c r="M1463">
        <v>170.1</v>
      </c>
      <c r="N1463">
        <v>21.8</v>
      </c>
      <c r="O1463">
        <v>176.9</v>
      </c>
      <c r="P1463">
        <v>9.8624299999999998</v>
      </c>
      <c r="Q1463">
        <v>90.811999999999998</v>
      </c>
      <c r="R1463">
        <v>0.10269300000000001</v>
      </c>
      <c r="S1463">
        <v>0.72204100000000004</v>
      </c>
      <c r="T1463">
        <v>0.214779</v>
      </c>
    </row>
    <row r="1464" spans="1:20" x14ac:dyDescent="0.45">
      <c r="A1464">
        <v>1463</v>
      </c>
      <c r="B1464" t="s">
        <v>1517</v>
      </c>
      <c r="C1464" s="2">
        <v>0.3908449074074074</v>
      </c>
      <c r="D1464">
        <v>43.268799999999999</v>
      </c>
      <c r="E1464">
        <v>2886.07</v>
      </c>
      <c r="F1464">
        <v>-1.0764199999999999</v>
      </c>
      <c r="G1464">
        <v>-29008.1</v>
      </c>
      <c r="H1464">
        <v>5.0845300000000003E-2</v>
      </c>
      <c r="I1464">
        <v>-0.61533599999999999</v>
      </c>
      <c r="J1464">
        <v>164.3</v>
      </c>
      <c r="K1464">
        <v>172.1</v>
      </c>
      <c r="L1464">
        <v>22.4</v>
      </c>
      <c r="M1464">
        <v>165.2</v>
      </c>
      <c r="N1464">
        <v>21.8</v>
      </c>
      <c r="O1464">
        <v>177</v>
      </c>
      <c r="P1464">
        <v>9.8624299999999998</v>
      </c>
      <c r="Q1464">
        <v>91.091099999999997</v>
      </c>
      <c r="R1464">
        <v>0.10269300000000001</v>
      </c>
      <c r="S1464">
        <v>0.72204100000000004</v>
      </c>
      <c r="T1464">
        <v>0.21391099999999999</v>
      </c>
    </row>
    <row r="1465" spans="1:20" x14ac:dyDescent="0.45">
      <c r="A1465">
        <v>1464</v>
      </c>
      <c r="B1465" t="s">
        <v>1518</v>
      </c>
      <c r="C1465" s="2">
        <v>0.3915393518518519</v>
      </c>
      <c r="D1465">
        <v>43.285400000000003</v>
      </c>
      <c r="E1465">
        <v>2882.99</v>
      </c>
      <c r="F1465">
        <v>-1.0764199999999999</v>
      </c>
      <c r="G1465">
        <v>-29008.1</v>
      </c>
      <c r="H1465">
        <v>5.0826799999999998E-2</v>
      </c>
      <c r="I1465">
        <v>-0.61533599999999999</v>
      </c>
      <c r="J1465">
        <v>170.2</v>
      </c>
      <c r="K1465">
        <v>175.2</v>
      </c>
      <c r="L1465">
        <v>22.4</v>
      </c>
      <c r="M1465">
        <v>160.69999999999999</v>
      </c>
      <c r="N1465">
        <v>21.8</v>
      </c>
      <c r="O1465">
        <v>176.9</v>
      </c>
      <c r="P1465">
        <v>9.8624299999999998</v>
      </c>
      <c r="Q1465">
        <v>91.044600000000003</v>
      </c>
      <c r="R1465">
        <v>0.10269300000000001</v>
      </c>
      <c r="S1465">
        <v>0.72225399999999995</v>
      </c>
      <c r="T1465">
        <v>0.21437600000000001</v>
      </c>
    </row>
    <row r="1466" spans="1:20" x14ac:dyDescent="0.45">
      <c r="A1466">
        <v>1465</v>
      </c>
      <c r="B1466" t="s">
        <v>1519</v>
      </c>
      <c r="C1466" s="2">
        <v>0.39223379629629629</v>
      </c>
      <c r="D1466">
        <v>43.302100000000003</v>
      </c>
      <c r="E1466">
        <v>2882.99</v>
      </c>
      <c r="F1466">
        <v>-1.0764199999999999</v>
      </c>
      <c r="G1466">
        <v>-29008.1</v>
      </c>
      <c r="H1466">
        <v>5.0845300000000003E-2</v>
      </c>
      <c r="I1466">
        <v>-0.61495900000000003</v>
      </c>
      <c r="J1466">
        <v>225.2</v>
      </c>
      <c r="K1466">
        <v>177.9</v>
      </c>
      <c r="L1466">
        <v>22.4</v>
      </c>
      <c r="M1466">
        <v>173.8</v>
      </c>
      <c r="N1466">
        <v>21.6</v>
      </c>
      <c r="O1466">
        <v>176.9</v>
      </c>
      <c r="P1466">
        <v>9.8624299999999998</v>
      </c>
      <c r="Q1466">
        <v>90.548299999999998</v>
      </c>
      <c r="R1466">
        <v>0.10269300000000001</v>
      </c>
      <c r="S1466">
        <v>0.72194999999999998</v>
      </c>
      <c r="T1466">
        <v>0.2145</v>
      </c>
    </row>
    <row r="1467" spans="1:20" x14ac:dyDescent="0.45">
      <c r="A1467">
        <v>1466</v>
      </c>
      <c r="B1467" t="s">
        <v>1520</v>
      </c>
      <c r="C1467" s="2">
        <v>0.39293981481481483</v>
      </c>
      <c r="D1467">
        <v>43.3187</v>
      </c>
      <c r="E1467">
        <v>2882.99</v>
      </c>
      <c r="F1467">
        <v>-1.0764199999999999</v>
      </c>
      <c r="G1467">
        <v>-29008.1</v>
      </c>
      <c r="H1467">
        <v>5.0845300000000003E-2</v>
      </c>
      <c r="I1467">
        <v>-0.61477000000000004</v>
      </c>
      <c r="J1467">
        <v>173.5</v>
      </c>
      <c r="K1467">
        <v>175.1</v>
      </c>
      <c r="L1467">
        <v>22.4</v>
      </c>
      <c r="M1467">
        <v>172.1</v>
      </c>
      <c r="N1467">
        <v>21.6</v>
      </c>
      <c r="O1467">
        <v>176.9</v>
      </c>
      <c r="P1467">
        <v>9.8624299999999998</v>
      </c>
      <c r="Q1467">
        <v>91.044600000000003</v>
      </c>
      <c r="R1467">
        <v>0.10269300000000001</v>
      </c>
      <c r="S1467">
        <v>0.72262000000000004</v>
      </c>
      <c r="T1467">
        <v>0.21409700000000001</v>
      </c>
    </row>
    <row r="1468" spans="1:20" x14ac:dyDescent="0.45">
      <c r="A1468">
        <v>1467</v>
      </c>
      <c r="B1468" t="s">
        <v>1521</v>
      </c>
      <c r="C1468" s="2">
        <v>0.39362268518518517</v>
      </c>
      <c r="D1468">
        <v>43.335299999999997</v>
      </c>
      <c r="E1468">
        <v>2884.22</v>
      </c>
      <c r="F1468">
        <v>-1.0764199999999999</v>
      </c>
      <c r="G1468">
        <v>-29008.1</v>
      </c>
      <c r="H1468">
        <v>5.0845300000000003E-2</v>
      </c>
      <c r="I1468">
        <v>-0.61458100000000004</v>
      </c>
      <c r="J1468">
        <v>171.8</v>
      </c>
      <c r="K1468">
        <v>170.7</v>
      </c>
      <c r="L1468">
        <v>22.4</v>
      </c>
      <c r="M1468">
        <v>170.3</v>
      </c>
      <c r="N1468">
        <v>21.6</v>
      </c>
      <c r="O1468">
        <v>177.1</v>
      </c>
      <c r="P1468">
        <v>9.8624299999999998</v>
      </c>
      <c r="Q1468">
        <v>91.432299999999998</v>
      </c>
      <c r="R1468">
        <v>0.10269300000000001</v>
      </c>
      <c r="S1468">
        <v>0.72310700000000006</v>
      </c>
      <c r="T1468">
        <v>0.214004</v>
      </c>
    </row>
    <row r="1469" spans="1:20" x14ac:dyDescent="0.45">
      <c r="A1469">
        <v>1468</v>
      </c>
      <c r="B1469" t="s">
        <v>1522</v>
      </c>
      <c r="C1469" s="2">
        <v>0.39431712962962967</v>
      </c>
      <c r="D1469">
        <v>43.351900000000001</v>
      </c>
      <c r="E1469">
        <v>2886.07</v>
      </c>
      <c r="F1469">
        <v>-1.0764199999999999</v>
      </c>
      <c r="G1469">
        <v>-29008.1</v>
      </c>
      <c r="H1469">
        <v>5.0845300000000003E-2</v>
      </c>
      <c r="I1469">
        <v>-0.61458100000000004</v>
      </c>
      <c r="J1469">
        <v>164.3</v>
      </c>
      <c r="K1469">
        <v>173.5</v>
      </c>
      <c r="L1469">
        <v>22.4</v>
      </c>
      <c r="M1469">
        <v>160.4</v>
      </c>
      <c r="N1469">
        <v>21.6</v>
      </c>
      <c r="O1469">
        <v>177.2</v>
      </c>
      <c r="P1469">
        <v>9.8624299999999998</v>
      </c>
      <c r="Q1469">
        <v>91.432299999999998</v>
      </c>
      <c r="R1469">
        <v>0.10269300000000001</v>
      </c>
      <c r="S1469">
        <v>0.72301599999999999</v>
      </c>
      <c r="T1469">
        <v>0.21391099999999999</v>
      </c>
    </row>
    <row r="1470" spans="1:20" x14ac:dyDescent="0.45">
      <c r="A1470">
        <v>1469</v>
      </c>
      <c r="B1470" t="s">
        <v>1523</v>
      </c>
      <c r="C1470" s="2">
        <v>0.39501157407407406</v>
      </c>
      <c r="D1470">
        <v>43.368600000000001</v>
      </c>
      <c r="E1470">
        <v>2882.99</v>
      </c>
      <c r="F1470">
        <v>-0.15307599999999999</v>
      </c>
      <c r="G1470">
        <v>-29008.1</v>
      </c>
      <c r="H1470">
        <v>5.0826799999999998E-2</v>
      </c>
      <c r="I1470">
        <v>-0.61552499999999999</v>
      </c>
      <c r="J1470">
        <v>161.80000000000001</v>
      </c>
      <c r="K1470">
        <v>169.7</v>
      </c>
      <c r="L1470">
        <v>22.5</v>
      </c>
      <c r="M1470">
        <v>161</v>
      </c>
      <c r="N1470">
        <v>21.6</v>
      </c>
      <c r="O1470">
        <v>177.2</v>
      </c>
      <c r="P1470">
        <v>9.8624299999999998</v>
      </c>
      <c r="Q1470">
        <v>91.432299999999998</v>
      </c>
      <c r="R1470">
        <v>0.10269300000000001</v>
      </c>
      <c r="S1470">
        <v>0.722437</v>
      </c>
      <c r="T1470">
        <v>0.21360100000000001</v>
      </c>
    </row>
    <row r="1471" spans="1:20" x14ac:dyDescent="0.45">
      <c r="A1471">
        <v>1470</v>
      </c>
      <c r="B1471" t="s">
        <v>1524</v>
      </c>
      <c r="C1471" s="2">
        <v>0.39570601851851855</v>
      </c>
      <c r="D1471">
        <v>43.385300000000001</v>
      </c>
      <c r="E1471">
        <v>2882.99</v>
      </c>
      <c r="F1471">
        <v>-1.0764199999999999</v>
      </c>
      <c r="G1471">
        <v>-29008.1</v>
      </c>
      <c r="H1471">
        <v>5.0845300000000003E-2</v>
      </c>
      <c r="I1471">
        <v>-0.61477000000000004</v>
      </c>
      <c r="J1471">
        <v>164</v>
      </c>
      <c r="K1471">
        <v>173.8</v>
      </c>
      <c r="L1471">
        <v>22.5</v>
      </c>
      <c r="M1471">
        <v>161.19999999999999</v>
      </c>
      <c r="N1471">
        <v>21.6</v>
      </c>
      <c r="O1471">
        <v>177</v>
      </c>
      <c r="P1471">
        <v>9.8624299999999998</v>
      </c>
      <c r="Q1471">
        <v>90.936000000000007</v>
      </c>
      <c r="R1471">
        <v>0.10269300000000001</v>
      </c>
      <c r="S1471">
        <v>0.72225399999999995</v>
      </c>
      <c r="T1471">
        <v>0.214004</v>
      </c>
    </row>
    <row r="1472" spans="1:20" x14ac:dyDescent="0.45">
      <c r="A1472">
        <v>1471</v>
      </c>
      <c r="B1472" t="s">
        <v>1525</v>
      </c>
      <c r="C1472" s="2">
        <v>0.39640046296296294</v>
      </c>
      <c r="D1472">
        <v>43.401899999999998</v>
      </c>
      <c r="E1472">
        <v>2884.22</v>
      </c>
      <c r="F1472">
        <v>-1.0764199999999999</v>
      </c>
      <c r="G1472">
        <v>-29008.1</v>
      </c>
      <c r="H1472">
        <v>5.0845300000000003E-2</v>
      </c>
      <c r="I1472">
        <v>-0.61533599999999999</v>
      </c>
      <c r="J1472">
        <v>223.2</v>
      </c>
      <c r="K1472">
        <v>178.5</v>
      </c>
      <c r="L1472">
        <v>22.5</v>
      </c>
      <c r="M1472">
        <v>174.9</v>
      </c>
      <c r="N1472">
        <v>21.6</v>
      </c>
      <c r="O1472">
        <v>176.8</v>
      </c>
      <c r="P1472">
        <v>9.8624299999999998</v>
      </c>
      <c r="Q1472">
        <v>90.083100000000002</v>
      </c>
      <c r="R1472">
        <v>0.10269300000000001</v>
      </c>
      <c r="S1472">
        <v>0.72271099999999999</v>
      </c>
      <c r="T1472">
        <v>0.21468599999999999</v>
      </c>
    </row>
    <row r="1473" spans="1:20" x14ac:dyDescent="0.45">
      <c r="A1473">
        <v>1472</v>
      </c>
      <c r="B1473" t="s">
        <v>1526</v>
      </c>
      <c r="C1473" s="2">
        <v>0.39710648148148148</v>
      </c>
      <c r="D1473">
        <v>43.418300000000002</v>
      </c>
      <c r="E1473">
        <v>2886.07</v>
      </c>
      <c r="F1473">
        <v>-1.0764199999999999</v>
      </c>
      <c r="G1473">
        <v>-29008.1</v>
      </c>
      <c r="H1473">
        <v>5.0845300000000003E-2</v>
      </c>
      <c r="I1473">
        <v>-0.61458100000000004</v>
      </c>
      <c r="J1473">
        <v>173</v>
      </c>
      <c r="K1473">
        <v>176.5</v>
      </c>
      <c r="L1473">
        <v>22.5</v>
      </c>
      <c r="M1473">
        <v>165.6</v>
      </c>
      <c r="N1473">
        <v>21.7</v>
      </c>
      <c r="O1473">
        <v>176.8</v>
      </c>
      <c r="P1473">
        <v>9.8624299999999998</v>
      </c>
      <c r="Q1473">
        <v>90.424300000000002</v>
      </c>
      <c r="R1473">
        <v>0.10269300000000001</v>
      </c>
      <c r="S1473">
        <v>0.72271099999999999</v>
      </c>
      <c r="T1473">
        <v>0.214779</v>
      </c>
    </row>
    <row r="1474" spans="1:20" x14ac:dyDescent="0.45">
      <c r="A1474">
        <v>1473</v>
      </c>
      <c r="B1474" t="s">
        <v>1527</v>
      </c>
      <c r="C1474" s="2">
        <v>0.39778935185185182</v>
      </c>
      <c r="D1474">
        <v>43.435099999999998</v>
      </c>
      <c r="E1474">
        <v>2884.22</v>
      </c>
      <c r="F1474">
        <v>-1.0764199999999999</v>
      </c>
      <c r="G1474">
        <v>-29008.1</v>
      </c>
      <c r="H1474">
        <v>5.0826799999999998E-2</v>
      </c>
      <c r="I1474">
        <v>-0.61458100000000004</v>
      </c>
      <c r="J1474">
        <v>173.1</v>
      </c>
      <c r="K1474">
        <v>171.4</v>
      </c>
      <c r="L1474">
        <v>22.5</v>
      </c>
      <c r="M1474">
        <v>171.8</v>
      </c>
      <c r="N1474">
        <v>21.6</v>
      </c>
      <c r="O1474">
        <v>176.8</v>
      </c>
      <c r="P1474">
        <v>9.8624299999999998</v>
      </c>
      <c r="Q1474">
        <v>90.811999999999998</v>
      </c>
      <c r="R1474">
        <v>0.10269300000000001</v>
      </c>
      <c r="S1474">
        <v>0.72252899999999998</v>
      </c>
      <c r="T1474">
        <v>0.21381800000000001</v>
      </c>
    </row>
    <row r="1475" spans="1:20" x14ac:dyDescent="0.45">
      <c r="A1475">
        <v>1474</v>
      </c>
      <c r="B1475" t="s">
        <v>1528</v>
      </c>
      <c r="C1475" s="2">
        <v>0.39848379629629632</v>
      </c>
      <c r="D1475">
        <v>43.451700000000002</v>
      </c>
      <c r="E1475">
        <v>2886.07</v>
      </c>
      <c r="F1475">
        <v>-1.0764199999999999</v>
      </c>
      <c r="G1475">
        <v>-29008.1</v>
      </c>
      <c r="H1475">
        <v>5.0826799999999998E-2</v>
      </c>
      <c r="I1475">
        <v>-0.61458100000000004</v>
      </c>
      <c r="J1475">
        <v>170.6</v>
      </c>
      <c r="K1475">
        <v>172.9</v>
      </c>
      <c r="L1475">
        <v>22.4</v>
      </c>
      <c r="M1475">
        <v>163.6</v>
      </c>
      <c r="N1475">
        <v>21.6</v>
      </c>
      <c r="O1475">
        <v>176.8</v>
      </c>
      <c r="P1475">
        <v>9.8624299999999998</v>
      </c>
      <c r="Q1475">
        <v>90.811999999999998</v>
      </c>
      <c r="R1475">
        <v>0.10269300000000001</v>
      </c>
      <c r="S1475">
        <v>0.72225399999999995</v>
      </c>
      <c r="T1475">
        <v>0.21391099999999999</v>
      </c>
    </row>
    <row r="1476" spans="1:20" x14ac:dyDescent="0.45">
      <c r="A1476">
        <v>1475</v>
      </c>
      <c r="B1476" t="s">
        <v>1529</v>
      </c>
      <c r="C1476" s="2">
        <v>0.39917824074074071</v>
      </c>
      <c r="D1476">
        <v>43.468299999999999</v>
      </c>
      <c r="E1476">
        <v>2884.22</v>
      </c>
      <c r="F1476">
        <v>-1.0764199999999999</v>
      </c>
      <c r="G1476">
        <v>-29008.1</v>
      </c>
      <c r="H1476">
        <v>5.0826799999999998E-2</v>
      </c>
      <c r="I1476">
        <v>-0.61533599999999999</v>
      </c>
      <c r="J1476">
        <v>223</v>
      </c>
      <c r="K1476">
        <v>176</v>
      </c>
      <c r="L1476">
        <v>22.5</v>
      </c>
      <c r="M1476">
        <v>178.7</v>
      </c>
      <c r="N1476">
        <v>21.6</v>
      </c>
      <c r="O1476">
        <v>176.8</v>
      </c>
      <c r="P1476">
        <v>9.8624299999999998</v>
      </c>
      <c r="Q1476">
        <v>90.548299999999998</v>
      </c>
      <c r="R1476">
        <v>0.10269300000000001</v>
      </c>
      <c r="S1476">
        <v>0.72252899999999998</v>
      </c>
      <c r="T1476">
        <v>0.21391099999999999</v>
      </c>
    </row>
    <row r="1477" spans="1:20" x14ac:dyDescent="0.45">
      <c r="A1477">
        <v>1476</v>
      </c>
      <c r="B1477" t="s">
        <v>1530</v>
      </c>
      <c r="C1477" s="2">
        <v>0.39987268518518521</v>
      </c>
      <c r="D1477">
        <v>43.4848</v>
      </c>
      <c r="E1477">
        <v>2884.22</v>
      </c>
      <c r="F1477">
        <v>-1.0764199999999999</v>
      </c>
      <c r="G1477">
        <v>-29008.1</v>
      </c>
      <c r="H1477">
        <v>5.0826799999999998E-2</v>
      </c>
      <c r="I1477">
        <v>-0.61477000000000004</v>
      </c>
      <c r="J1477">
        <v>175.3</v>
      </c>
      <c r="K1477">
        <v>178.6</v>
      </c>
      <c r="L1477">
        <v>22.5</v>
      </c>
      <c r="M1477">
        <v>171.6</v>
      </c>
      <c r="N1477">
        <v>21.5</v>
      </c>
      <c r="O1477">
        <v>176.9</v>
      </c>
      <c r="P1477">
        <v>9.8624299999999998</v>
      </c>
      <c r="Q1477">
        <v>91.168599999999998</v>
      </c>
      <c r="R1477">
        <v>0.10269300000000001</v>
      </c>
      <c r="S1477">
        <v>0.72301599999999999</v>
      </c>
      <c r="T1477">
        <v>0.21360100000000001</v>
      </c>
    </row>
    <row r="1478" spans="1:20" x14ac:dyDescent="0.45">
      <c r="A1478">
        <v>1477</v>
      </c>
      <c r="B1478" t="s">
        <v>1531</v>
      </c>
      <c r="C1478" s="2">
        <v>0.40057870370370369</v>
      </c>
      <c r="D1478">
        <v>43.501399999999997</v>
      </c>
      <c r="E1478">
        <v>2884.22</v>
      </c>
      <c r="F1478">
        <v>-1.0764199999999999</v>
      </c>
      <c r="G1478">
        <v>-29008.1</v>
      </c>
      <c r="H1478">
        <v>5.0845300000000003E-2</v>
      </c>
      <c r="I1478">
        <v>-0.61495900000000003</v>
      </c>
      <c r="J1478">
        <v>172.9</v>
      </c>
      <c r="K1478">
        <v>173.5</v>
      </c>
      <c r="L1478">
        <v>22.5</v>
      </c>
      <c r="M1478">
        <v>172.4</v>
      </c>
      <c r="N1478">
        <v>21.6</v>
      </c>
      <c r="O1478">
        <v>177.2</v>
      </c>
      <c r="P1478">
        <v>9.8624299999999998</v>
      </c>
      <c r="Q1478">
        <v>91.664900000000003</v>
      </c>
      <c r="R1478">
        <v>0.10269300000000001</v>
      </c>
      <c r="S1478">
        <v>0.72310700000000006</v>
      </c>
      <c r="T1478">
        <v>0.21381800000000001</v>
      </c>
    </row>
    <row r="1479" spans="1:20" x14ac:dyDescent="0.45">
      <c r="A1479">
        <v>1478</v>
      </c>
      <c r="B1479" t="s">
        <v>1532</v>
      </c>
      <c r="C1479" s="2">
        <v>0.40127314814814818</v>
      </c>
      <c r="D1479">
        <v>43.518099999999997</v>
      </c>
      <c r="E1479">
        <v>2884.22</v>
      </c>
      <c r="F1479">
        <v>-0.15307599999999999</v>
      </c>
      <c r="G1479">
        <v>-29008.1</v>
      </c>
      <c r="H1479">
        <v>5.0845300000000003E-2</v>
      </c>
      <c r="I1479">
        <v>-0.61533599999999999</v>
      </c>
      <c r="J1479">
        <v>164.9</v>
      </c>
      <c r="K1479">
        <v>171.8</v>
      </c>
      <c r="L1479">
        <v>22.5</v>
      </c>
      <c r="M1479">
        <v>163.69999999999999</v>
      </c>
      <c r="N1479">
        <v>21.6</v>
      </c>
      <c r="O1479">
        <v>177.3</v>
      </c>
      <c r="P1479">
        <v>9.8624299999999998</v>
      </c>
      <c r="Q1479">
        <v>92.052599999999998</v>
      </c>
      <c r="R1479">
        <v>0.10269300000000001</v>
      </c>
      <c r="S1479">
        <v>0.72374700000000003</v>
      </c>
      <c r="T1479">
        <v>0.21360100000000001</v>
      </c>
    </row>
    <row r="1480" spans="1:20" x14ac:dyDescent="0.45">
      <c r="A1480">
        <v>1479</v>
      </c>
      <c r="B1480" t="s">
        <v>1533</v>
      </c>
      <c r="C1480" s="2">
        <v>0.40195601851851853</v>
      </c>
      <c r="D1480">
        <v>43.534700000000001</v>
      </c>
      <c r="E1480">
        <v>2882.99</v>
      </c>
      <c r="F1480">
        <v>-1.0764199999999999</v>
      </c>
      <c r="G1480">
        <v>-29008.1</v>
      </c>
      <c r="H1480">
        <v>5.0845300000000003E-2</v>
      </c>
      <c r="I1480">
        <v>-0.61495900000000003</v>
      </c>
      <c r="J1480">
        <v>168.2</v>
      </c>
      <c r="K1480">
        <v>175.1</v>
      </c>
      <c r="L1480">
        <v>22.5</v>
      </c>
      <c r="M1480">
        <v>160</v>
      </c>
      <c r="N1480">
        <v>21.6</v>
      </c>
      <c r="O1480">
        <v>177.5</v>
      </c>
      <c r="P1480">
        <v>9.8624299999999998</v>
      </c>
      <c r="Q1480">
        <v>91.9285</v>
      </c>
      <c r="R1480">
        <v>0.10269300000000001</v>
      </c>
      <c r="S1480">
        <v>0.72356399999999998</v>
      </c>
      <c r="T1480">
        <v>0.21391099999999999</v>
      </c>
    </row>
    <row r="1481" spans="1:20" x14ac:dyDescent="0.45">
      <c r="A1481">
        <v>1480</v>
      </c>
      <c r="B1481" t="s">
        <v>1534</v>
      </c>
      <c r="C1481" s="2">
        <v>0.40265046296296297</v>
      </c>
      <c r="D1481">
        <v>43.551299999999998</v>
      </c>
      <c r="E1481">
        <v>2884.22</v>
      </c>
      <c r="F1481">
        <v>-1.0764199999999999</v>
      </c>
      <c r="G1481">
        <v>-29008.1</v>
      </c>
      <c r="H1481">
        <v>5.0845300000000003E-2</v>
      </c>
      <c r="I1481">
        <v>-0.61552499999999999</v>
      </c>
      <c r="J1481">
        <v>225.9</v>
      </c>
      <c r="K1481">
        <v>178.5</v>
      </c>
      <c r="L1481">
        <v>22.5</v>
      </c>
      <c r="M1481">
        <v>178.5</v>
      </c>
      <c r="N1481">
        <v>21.6</v>
      </c>
      <c r="O1481">
        <v>177.2</v>
      </c>
      <c r="P1481">
        <v>9.8624299999999998</v>
      </c>
      <c r="Q1481">
        <v>91.432299999999998</v>
      </c>
      <c r="R1481">
        <v>0.10269300000000001</v>
      </c>
      <c r="S1481">
        <v>0.72289400000000004</v>
      </c>
      <c r="T1481">
        <v>0.21391099999999999</v>
      </c>
    </row>
    <row r="1482" spans="1:20" x14ac:dyDescent="0.45">
      <c r="A1482">
        <v>1481</v>
      </c>
      <c r="B1482" t="s">
        <v>1535</v>
      </c>
      <c r="C1482" s="2">
        <v>0.40334490740740742</v>
      </c>
      <c r="D1482">
        <v>43.567900000000002</v>
      </c>
      <c r="E1482">
        <v>2882.99</v>
      </c>
      <c r="F1482">
        <v>-1.0764199999999999</v>
      </c>
      <c r="G1482">
        <v>-29008.1</v>
      </c>
      <c r="H1482">
        <v>5.0826799999999998E-2</v>
      </c>
      <c r="I1482">
        <v>-0.61552499999999999</v>
      </c>
      <c r="J1482">
        <v>174.7</v>
      </c>
      <c r="K1482">
        <v>175.7</v>
      </c>
      <c r="L1482">
        <v>22.5</v>
      </c>
      <c r="M1482">
        <v>171.9</v>
      </c>
      <c r="N1482">
        <v>21.6</v>
      </c>
      <c r="O1482">
        <v>177.4</v>
      </c>
      <c r="P1482">
        <v>9.8624299999999998</v>
      </c>
      <c r="Q1482">
        <v>92.052599999999998</v>
      </c>
      <c r="R1482">
        <v>0.10269300000000001</v>
      </c>
      <c r="S1482">
        <v>0.72347300000000003</v>
      </c>
      <c r="T1482">
        <v>0.21332200000000001</v>
      </c>
    </row>
    <row r="1483" spans="1:20" x14ac:dyDescent="0.45">
      <c r="A1483">
        <v>1482</v>
      </c>
      <c r="B1483" t="s">
        <v>1536</v>
      </c>
      <c r="C1483" s="2">
        <v>0.40405092592592595</v>
      </c>
      <c r="D1483">
        <v>43.584499999999998</v>
      </c>
      <c r="E1483">
        <v>2884.22</v>
      </c>
      <c r="F1483">
        <v>-1.0764199999999999</v>
      </c>
      <c r="G1483">
        <v>-29008.1</v>
      </c>
      <c r="H1483">
        <v>5.0826799999999998E-2</v>
      </c>
      <c r="I1483">
        <v>-0.61458100000000004</v>
      </c>
      <c r="J1483">
        <v>170.8</v>
      </c>
      <c r="K1483">
        <v>171.2</v>
      </c>
      <c r="L1483">
        <v>22.5</v>
      </c>
      <c r="M1483">
        <v>169.3</v>
      </c>
      <c r="N1483">
        <v>21.6</v>
      </c>
      <c r="O1483">
        <v>177.6</v>
      </c>
      <c r="P1483">
        <v>9.8624299999999998</v>
      </c>
      <c r="Q1483">
        <v>92.316199999999995</v>
      </c>
      <c r="R1483">
        <v>0.10269300000000001</v>
      </c>
      <c r="S1483">
        <v>0.72338199999999997</v>
      </c>
      <c r="T1483">
        <v>0.21282499999999999</v>
      </c>
    </row>
    <row r="1484" spans="1:20" x14ac:dyDescent="0.45">
      <c r="A1484">
        <v>1483</v>
      </c>
      <c r="B1484" t="s">
        <v>1537</v>
      </c>
      <c r="C1484" s="2">
        <v>0.40474537037037034</v>
      </c>
      <c r="D1484">
        <v>43.601100000000002</v>
      </c>
      <c r="E1484">
        <v>2886.07</v>
      </c>
      <c r="F1484">
        <v>-1.0764199999999999</v>
      </c>
      <c r="G1484">
        <v>-29008.1</v>
      </c>
      <c r="H1484">
        <v>5.0826799999999998E-2</v>
      </c>
      <c r="I1484">
        <v>-0.61577599999999999</v>
      </c>
      <c r="J1484">
        <v>164.4</v>
      </c>
      <c r="K1484">
        <v>173.9</v>
      </c>
      <c r="L1484">
        <v>22.5</v>
      </c>
      <c r="M1484">
        <v>163.9</v>
      </c>
      <c r="N1484">
        <v>21.6</v>
      </c>
      <c r="O1484">
        <v>177.6</v>
      </c>
      <c r="P1484">
        <v>9.8624299999999998</v>
      </c>
      <c r="Q1484">
        <v>92.440200000000004</v>
      </c>
      <c r="R1484">
        <v>0.10269300000000001</v>
      </c>
      <c r="S1484">
        <v>0.72365599999999997</v>
      </c>
      <c r="T1484">
        <v>0.212949</v>
      </c>
    </row>
    <row r="1485" spans="1:20" x14ac:dyDescent="0.45">
      <c r="A1485">
        <v>1484</v>
      </c>
      <c r="B1485" t="s">
        <v>1538</v>
      </c>
      <c r="C1485" s="2">
        <v>0.40543981481481484</v>
      </c>
      <c r="D1485">
        <v>43.617800000000003</v>
      </c>
      <c r="E1485">
        <v>2882.99</v>
      </c>
      <c r="F1485">
        <v>-1.0764199999999999</v>
      </c>
      <c r="G1485">
        <v>-29008.1</v>
      </c>
      <c r="H1485">
        <v>5.0826799999999998E-2</v>
      </c>
      <c r="I1485">
        <v>-0.61533599999999999</v>
      </c>
      <c r="J1485">
        <v>161.9</v>
      </c>
      <c r="K1485">
        <v>177.1</v>
      </c>
      <c r="L1485">
        <v>22.4</v>
      </c>
      <c r="M1485">
        <v>162.69999999999999</v>
      </c>
      <c r="N1485">
        <v>21.6</v>
      </c>
      <c r="O1485">
        <v>177.6</v>
      </c>
      <c r="P1485">
        <v>9.8624299999999998</v>
      </c>
      <c r="Q1485">
        <v>92.285200000000003</v>
      </c>
      <c r="R1485">
        <v>0.10269300000000001</v>
      </c>
      <c r="S1485">
        <v>0.72347300000000003</v>
      </c>
      <c r="T1485">
        <v>0.212949</v>
      </c>
    </row>
    <row r="1486" spans="1:20" x14ac:dyDescent="0.45">
      <c r="A1486">
        <v>1485</v>
      </c>
      <c r="B1486" t="s">
        <v>1539</v>
      </c>
      <c r="C1486" s="2">
        <v>0.40613425925925922</v>
      </c>
      <c r="D1486">
        <v>43.6342</v>
      </c>
      <c r="E1486">
        <v>2882.99</v>
      </c>
      <c r="F1486">
        <v>-1.0764199999999999</v>
      </c>
      <c r="G1486">
        <v>-29008.1</v>
      </c>
      <c r="H1486">
        <v>5.0826799999999998E-2</v>
      </c>
      <c r="I1486">
        <v>-0.61495900000000003</v>
      </c>
      <c r="J1486">
        <v>166.4</v>
      </c>
      <c r="K1486">
        <v>178.3</v>
      </c>
      <c r="L1486">
        <v>22.5</v>
      </c>
      <c r="M1486">
        <v>161.30000000000001</v>
      </c>
      <c r="N1486">
        <v>21.6</v>
      </c>
      <c r="O1486">
        <v>177.4</v>
      </c>
      <c r="P1486">
        <v>9.8624299999999998</v>
      </c>
      <c r="Q1486">
        <v>91.9285</v>
      </c>
      <c r="R1486">
        <v>0.10269300000000001</v>
      </c>
      <c r="S1486">
        <v>0.72301599999999999</v>
      </c>
      <c r="T1486">
        <v>0.213228</v>
      </c>
    </row>
    <row r="1487" spans="1:20" x14ac:dyDescent="0.45">
      <c r="A1487">
        <v>1486</v>
      </c>
      <c r="B1487" t="s">
        <v>1540</v>
      </c>
      <c r="C1487" s="2">
        <v>0.40682870370370372</v>
      </c>
      <c r="D1487">
        <v>43.650799999999997</v>
      </c>
      <c r="E1487">
        <v>2884.22</v>
      </c>
      <c r="F1487">
        <v>-1.0764199999999999</v>
      </c>
      <c r="G1487">
        <v>-29008.1</v>
      </c>
      <c r="H1487">
        <v>5.0845300000000003E-2</v>
      </c>
      <c r="I1487">
        <v>-0.61552499999999999</v>
      </c>
      <c r="J1487">
        <v>223</v>
      </c>
      <c r="K1487">
        <v>172.9</v>
      </c>
      <c r="L1487">
        <v>22.5</v>
      </c>
      <c r="M1487">
        <v>172.8</v>
      </c>
      <c r="N1487">
        <v>21.6</v>
      </c>
      <c r="O1487">
        <v>177.2</v>
      </c>
      <c r="P1487">
        <v>9.8624299999999998</v>
      </c>
      <c r="Q1487">
        <v>91.323700000000002</v>
      </c>
      <c r="R1487">
        <v>0.10269300000000001</v>
      </c>
      <c r="S1487">
        <v>0.72310700000000006</v>
      </c>
      <c r="T1487">
        <v>0.21332200000000001</v>
      </c>
    </row>
    <row r="1488" spans="1:20" x14ac:dyDescent="0.45">
      <c r="A1488">
        <v>1487</v>
      </c>
      <c r="B1488" t="s">
        <v>1541</v>
      </c>
      <c r="C1488" s="2">
        <v>0.40751157407407407</v>
      </c>
      <c r="D1488">
        <v>43.667299999999997</v>
      </c>
      <c r="E1488">
        <v>2884.22</v>
      </c>
      <c r="F1488">
        <v>-1.0764199999999999</v>
      </c>
      <c r="G1488">
        <v>-29008.1</v>
      </c>
      <c r="H1488">
        <v>5.0845300000000003E-2</v>
      </c>
      <c r="I1488">
        <v>-0.61458100000000004</v>
      </c>
      <c r="J1488">
        <v>173</v>
      </c>
      <c r="K1488">
        <v>171.6</v>
      </c>
      <c r="L1488">
        <v>22.4</v>
      </c>
      <c r="M1488">
        <v>165.7</v>
      </c>
      <c r="N1488">
        <v>21.7</v>
      </c>
      <c r="O1488">
        <v>177.2</v>
      </c>
      <c r="P1488">
        <v>9.8624299999999998</v>
      </c>
      <c r="Q1488">
        <v>91.540800000000004</v>
      </c>
      <c r="R1488">
        <v>0.10269300000000001</v>
      </c>
      <c r="S1488">
        <v>0.72365599999999997</v>
      </c>
      <c r="T1488">
        <v>0.21341499999999999</v>
      </c>
    </row>
    <row r="1489" spans="1:20" x14ac:dyDescent="0.45">
      <c r="A1489">
        <v>1488</v>
      </c>
      <c r="B1489" t="s">
        <v>1542</v>
      </c>
      <c r="C1489" s="2">
        <v>0.40820601851851851</v>
      </c>
      <c r="D1489">
        <v>43.683900000000001</v>
      </c>
      <c r="E1489">
        <v>2886.99</v>
      </c>
      <c r="F1489">
        <v>-1.0764199999999999</v>
      </c>
      <c r="G1489">
        <v>-29008.1</v>
      </c>
      <c r="H1489">
        <v>5.0845300000000003E-2</v>
      </c>
      <c r="I1489">
        <v>-0.61533599999999999</v>
      </c>
      <c r="J1489">
        <v>174.7</v>
      </c>
      <c r="K1489">
        <v>175.1</v>
      </c>
      <c r="L1489">
        <v>22.4</v>
      </c>
      <c r="M1489">
        <v>169.9</v>
      </c>
      <c r="N1489">
        <v>21.8</v>
      </c>
      <c r="O1489">
        <v>177.2</v>
      </c>
      <c r="P1489">
        <v>9.8624299999999998</v>
      </c>
      <c r="Q1489">
        <v>91.540800000000004</v>
      </c>
      <c r="R1489">
        <v>0.10269300000000001</v>
      </c>
      <c r="S1489">
        <v>0.72374700000000003</v>
      </c>
      <c r="T1489">
        <v>0.21304200000000001</v>
      </c>
    </row>
    <row r="1490" spans="1:20" x14ac:dyDescent="0.45">
      <c r="A1490">
        <v>1489</v>
      </c>
      <c r="B1490" t="s">
        <v>1543</v>
      </c>
      <c r="C1490" s="2">
        <v>0.40890046296296295</v>
      </c>
      <c r="D1490">
        <v>43.700600000000001</v>
      </c>
      <c r="E1490">
        <v>2886.07</v>
      </c>
      <c r="F1490">
        <v>-1.0764199999999999</v>
      </c>
      <c r="G1490">
        <v>-29008.1</v>
      </c>
      <c r="H1490">
        <v>5.0845300000000003E-2</v>
      </c>
      <c r="I1490">
        <v>-0.61552499999999999</v>
      </c>
      <c r="J1490">
        <v>168</v>
      </c>
      <c r="K1490">
        <v>178.1</v>
      </c>
      <c r="L1490">
        <v>22.4</v>
      </c>
      <c r="M1490">
        <v>163.6</v>
      </c>
      <c r="N1490">
        <v>21.8</v>
      </c>
      <c r="O1490">
        <v>177.4</v>
      </c>
      <c r="P1490">
        <v>9.8624299999999998</v>
      </c>
      <c r="Q1490">
        <v>91.664900000000003</v>
      </c>
      <c r="R1490">
        <v>0.10269300000000001</v>
      </c>
      <c r="S1490">
        <v>0.72356399999999998</v>
      </c>
      <c r="T1490">
        <v>0.212949</v>
      </c>
    </row>
    <row r="1491" spans="1:20" x14ac:dyDescent="0.45">
      <c r="A1491">
        <v>1490</v>
      </c>
      <c r="B1491" t="s">
        <v>1544</v>
      </c>
      <c r="C1491" s="2">
        <v>0.40960648148148149</v>
      </c>
      <c r="D1491">
        <v>43.717199999999998</v>
      </c>
      <c r="E1491">
        <v>2884.22</v>
      </c>
      <c r="F1491">
        <v>-1.0764199999999999</v>
      </c>
      <c r="G1491">
        <v>-29008.1</v>
      </c>
      <c r="H1491">
        <v>5.0845300000000003E-2</v>
      </c>
      <c r="I1491">
        <v>-0.61477000000000004</v>
      </c>
      <c r="J1491">
        <v>225.9</v>
      </c>
      <c r="K1491">
        <v>175.1</v>
      </c>
      <c r="L1491">
        <v>22.4</v>
      </c>
      <c r="M1491">
        <v>179.9</v>
      </c>
      <c r="N1491">
        <v>21.8</v>
      </c>
      <c r="O1491">
        <v>177.3</v>
      </c>
      <c r="P1491">
        <v>9.8624299999999998</v>
      </c>
      <c r="Q1491">
        <v>91.540800000000004</v>
      </c>
      <c r="R1491">
        <v>0.10269300000000001</v>
      </c>
      <c r="S1491">
        <v>0.72386899999999998</v>
      </c>
      <c r="T1491">
        <v>0.21341499999999999</v>
      </c>
    </row>
    <row r="1492" spans="1:20" x14ac:dyDescent="0.45">
      <c r="A1492">
        <v>1491</v>
      </c>
      <c r="B1492" t="s">
        <v>1545</v>
      </c>
      <c r="C1492" s="2">
        <v>0.41030092592592587</v>
      </c>
      <c r="D1492">
        <v>43.733699999999999</v>
      </c>
      <c r="E1492">
        <v>2884.22</v>
      </c>
      <c r="F1492">
        <v>-1.0764199999999999</v>
      </c>
      <c r="G1492">
        <v>-29008.1</v>
      </c>
      <c r="H1492">
        <v>5.0826799999999998E-2</v>
      </c>
      <c r="I1492">
        <v>-0.61495900000000003</v>
      </c>
      <c r="J1492">
        <v>175.4</v>
      </c>
      <c r="K1492">
        <v>170.9</v>
      </c>
      <c r="L1492">
        <v>22.6</v>
      </c>
      <c r="M1492">
        <v>166.8</v>
      </c>
      <c r="N1492">
        <v>21.7</v>
      </c>
      <c r="O1492">
        <v>177.5</v>
      </c>
      <c r="P1492">
        <v>9.8624299999999998</v>
      </c>
      <c r="Q1492">
        <v>92.285200000000003</v>
      </c>
      <c r="R1492">
        <v>0.10269300000000001</v>
      </c>
      <c r="S1492">
        <v>0.72405200000000003</v>
      </c>
      <c r="T1492">
        <v>0.213228</v>
      </c>
    </row>
    <row r="1493" spans="1:20" x14ac:dyDescent="0.45">
      <c r="A1493">
        <v>1492</v>
      </c>
      <c r="B1493" t="s">
        <v>1546</v>
      </c>
      <c r="C1493" s="2">
        <v>0.41099537037037037</v>
      </c>
      <c r="D1493">
        <v>43.750399999999999</v>
      </c>
      <c r="E1493">
        <v>2884.22</v>
      </c>
      <c r="F1493">
        <v>-1.0764199999999999</v>
      </c>
      <c r="G1493">
        <v>-29008.1</v>
      </c>
      <c r="H1493">
        <v>5.0845300000000003E-2</v>
      </c>
      <c r="I1493">
        <v>-0.61552499999999999</v>
      </c>
      <c r="J1493">
        <v>171.9</v>
      </c>
      <c r="K1493">
        <v>173.9</v>
      </c>
      <c r="L1493">
        <v>22.4</v>
      </c>
      <c r="M1493">
        <v>169.4</v>
      </c>
      <c r="N1493">
        <v>21.7</v>
      </c>
      <c r="O1493">
        <v>177.7</v>
      </c>
      <c r="P1493">
        <v>9.8624299999999998</v>
      </c>
      <c r="Q1493">
        <v>92.5488</v>
      </c>
      <c r="R1493">
        <v>0.10269300000000001</v>
      </c>
      <c r="S1493">
        <v>0.72432600000000003</v>
      </c>
      <c r="T1493">
        <v>0.21235999999999999</v>
      </c>
    </row>
    <row r="1494" spans="1:20" x14ac:dyDescent="0.45">
      <c r="A1494">
        <v>1493</v>
      </c>
      <c r="B1494" t="s">
        <v>1547</v>
      </c>
      <c r="C1494" s="2">
        <v>0.41167824074074072</v>
      </c>
      <c r="D1494">
        <v>43.767099999999999</v>
      </c>
      <c r="E1494">
        <v>2885.14</v>
      </c>
      <c r="F1494">
        <v>-0.15307599999999999</v>
      </c>
      <c r="G1494">
        <v>-29008.1</v>
      </c>
      <c r="H1494">
        <v>5.0845300000000003E-2</v>
      </c>
      <c r="I1494">
        <v>-0.61514800000000003</v>
      </c>
      <c r="J1494">
        <v>164.9</v>
      </c>
      <c r="K1494">
        <v>170.3</v>
      </c>
      <c r="L1494">
        <v>22.5</v>
      </c>
      <c r="M1494">
        <v>163.30000000000001</v>
      </c>
      <c r="N1494">
        <v>21.7</v>
      </c>
      <c r="O1494">
        <v>177.8</v>
      </c>
      <c r="P1494">
        <v>9.8624299999999998</v>
      </c>
      <c r="Q1494">
        <v>92.781400000000005</v>
      </c>
      <c r="R1494">
        <v>0.10269300000000001</v>
      </c>
      <c r="S1494">
        <v>0.72463</v>
      </c>
      <c r="T1494">
        <v>0.21282499999999999</v>
      </c>
    </row>
    <row r="1495" spans="1:20" x14ac:dyDescent="0.45">
      <c r="A1495">
        <v>1494</v>
      </c>
      <c r="B1495" t="s">
        <v>1548</v>
      </c>
      <c r="C1495" s="2">
        <v>0.41237268518518522</v>
      </c>
      <c r="D1495">
        <v>43.7836</v>
      </c>
      <c r="E1495">
        <v>2882.99</v>
      </c>
      <c r="F1495">
        <v>-1.0764199999999999</v>
      </c>
      <c r="G1495">
        <v>-29008.1</v>
      </c>
      <c r="H1495">
        <v>5.0845300000000003E-2</v>
      </c>
      <c r="I1495">
        <v>-0.61477000000000004</v>
      </c>
      <c r="J1495">
        <v>162.4</v>
      </c>
      <c r="K1495">
        <v>174.1</v>
      </c>
      <c r="L1495">
        <v>22.4</v>
      </c>
      <c r="M1495">
        <v>158.80000000000001</v>
      </c>
      <c r="N1495">
        <v>21.8</v>
      </c>
      <c r="O1495">
        <v>177.8</v>
      </c>
      <c r="P1495">
        <v>9.8624299999999998</v>
      </c>
      <c r="Q1495">
        <v>92.5488</v>
      </c>
      <c r="R1495">
        <v>0.10269300000000001</v>
      </c>
      <c r="S1495">
        <v>0.72432600000000003</v>
      </c>
      <c r="T1495">
        <v>0.212732</v>
      </c>
    </row>
    <row r="1496" spans="1:20" x14ac:dyDescent="0.45">
      <c r="A1496">
        <v>1495</v>
      </c>
      <c r="B1496" t="s">
        <v>1549</v>
      </c>
      <c r="C1496" s="2">
        <v>0.41307870370370375</v>
      </c>
      <c r="D1496">
        <v>43.800199999999997</v>
      </c>
      <c r="E1496">
        <v>2882.99</v>
      </c>
      <c r="F1496">
        <v>-1.0764199999999999</v>
      </c>
      <c r="G1496">
        <v>-29008.1</v>
      </c>
      <c r="H1496">
        <v>5.0845300000000003E-2</v>
      </c>
      <c r="I1496">
        <v>-0.61552499999999999</v>
      </c>
      <c r="J1496">
        <v>165.2</v>
      </c>
      <c r="K1496">
        <v>178.2</v>
      </c>
      <c r="L1496">
        <v>22.6</v>
      </c>
      <c r="M1496">
        <v>157.30000000000001</v>
      </c>
      <c r="N1496">
        <v>21.8</v>
      </c>
      <c r="O1496">
        <v>177.7</v>
      </c>
      <c r="P1496">
        <v>9.8624299999999998</v>
      </c>
      <c r="Q1496">
        <v>92.161100000000005</v>
      </c>
      <c r="R1496">
        <v>0.10269300000000001</v>
      </c>
      <c r="S1496">
        <v>0.72386899999999998</v>
      </c>
      <c r="T1496">
        <v>0.21341499999999999</v>
      </c>
    </row>
    <row r="1497" spans="1:20" x14ac:dyDescent="0.45">
      <c r="A1497">
        <v>1496</v>
      </c>
      <c r="B1497" t="s">
        <v>1550</v>
      </c>
      <c r="C1497" s="2">
        <v>0.41377314814814814</v>
      </c>
      <c r="D1497">
        <v>43.816800000000001</v>
      </c>
      <c r="E1497">
        <v>2884.22</v>
      </c>
      <c r="F1497">
        <v>-1.0764199999999999</v>
      </c>
      <c r="G1497">
        <v>-29008.1</v>
      </c>
      <c r="H1497">
        <v>5.0826799999999998E-2</v>
      </c>
      <c r="I1497">
        <v>-0.61495900000000003</v>
      </c>
      <c r="J1497">
        <v>226.5</v>
      </c>
      <c r="K1497">
        <v>176.9</v>
      </c>
      <c r="L1497">
        <v>22.4</v>
      </c>
      <c r="M1497">
        <v>177.6</v>
      </c>
      <c r="N1497">
        <v>21.8</v>
      </c>
      <c r="O1497">
        <v>177.5</v>
      </c>
      <c r="P1497">
        <v>9.8624299999999998</v>
      </c>
      <c r="Q1497">
        <v>91.540800000000004</v>
      </c>
      <c r="R1497">
        <v>0.10269300000000001</v>
      </c>
      <c r="S1497">
        <v>0.72338199999999997</v>
      </c>
      <c r="T1497">
        <v>0.213228</v>
      </c>
    </row>
    <row r="1498" spans="1:20" x14ac:dyDescent="0.45">
      <c r="A1498">
        <v>1497</v>
      </c>
      <c r="B1498" t="s">
        <v>1551</v>
      </c>
      <c r="C1498" s="2">
        <v>0.41446759259259264</v>
      </c>
      <c r="D1498">
        <v>43.833599999999997</v>
      </c>
      <c r="E1498">
        <v>2886.07</v>
      </c>
      <c r="F1498">
        <v>-0.15307599999999999</v>
      </c>
      <c r="G1498">
        <v>-29008.1</v>
      </c>
      <c r="H1498">
        <v>5.0826799999999998E-2</v>
      </c>
      <c r="I1498">
        <v>-0.61533599999999999</v>
      </c>
      <c r="J1498">
        <v>179.1</v>
      </c>
      <c r="K1498">
        <v>171.8</v>
      </c>
      <c r="L1498">
        <v>22.5</v>
      </c>
      <c r="M1498">
        <v>169.4</v>
      </c>
      <c r="N1498">
        <v>21.8</v>
      </c>
      <c r="O1498">
        <v>177.5</v>
      </c>
      <c r="P1498">
        <v>9.8624299999999998</v>
      </c>
      <c r="Q1498">
        <v>91.819900000000004</v>
      </c>
      <c r="R1498">
        <v>0.10269300000000001</v>
      </c>
      <c r="S1498">
        <v>0.72374700000000003</v>
      </c>
      <c r="T1498">
        <v>0.21313499999999999</v>
      </c>
    </row>
    <row r="1499" spans="1:20" x14ac:dyDescent="0.45">
      <c r="A1499">
        <v>1498</v>
      </c>
      <c r="B1499" t="s">
        <v>1552</v>
      </c>
      <c r="C1499" s="2">
        <v>0.41515046296296299</v>
      </c>
      <c r="D1499">
        <v>43.850099999999998</v>
      </c>
      <c r="E1499">
        <v>2884.22</v>
      </c>
      <c r="F1499">
        <v>-1.0764199999999999</v>
      </c>
      <c r="G1499">
        <v>-29008.1</v>
      </c>
      <c r="H1499">
        <v>5.0826799999999998E-2</v>
      </c>
      <c r="I1499">
        <v>-0.61458100000000004</v>
      </c>
      <c r="J1499">
        <v>171.4</v>
      </c>
      <c r="K1499">
        <v>172.7</v>
      </c>
      <c r="L1499">
        <v>22.6</v>
      </c>
      <c r="M1499">
        <v>166</v>
      </c>
      <c r="N1499">
        <v>21.8</v>
      </c>
      <c r="O1499">
        <v>177.6</v>
      </c>
      <c r="P1499">
        <v>9.8624299999999998</v>
      </c>
      <c r="Q1499">
        <v>92.052599999999998</v>
      </c>
      <c r="R1499">
        <v>0.10269300000000001</v>
      </c>
      <c r="S1499">
        <v>0.72441699999999998</v>
      </c>
      <c r="T1499">
        <v>0.21332200000000001</v>
      </c>
    </row>
    <row r="1500" spans="1:20" x14ac:dyDescent="0.45">
      <c r="A1500">
        <v>1499</v>
      </c>
      <c r="B1500" t="s">
        <v>1553</v>
      </c>
      <c r="C1500" s="2">
        <v>0.41584490740740737</v>
      </c>
      <c r="D1500">
        <v>43.866700000000002</v>
      </c>
      <c r="E1500">
        <v>2885.14</v>
      </c>
      <c r="F1500">
        <v>-1.0764199999999999</v>
      </c>
      <c r="G1500">
        <v>-29008.1</v>
      </c>
      <c r="H1500">
        <v>5.0845300000000003E-2</v>
      </c>
      <c r="I1500">
        <v>-0.61514800000000003</v>
      </c>
      <c r="J1500">
        <v>164.4</v>
      </c>
      <c r="K1500">
        <v>175.8</v>
      </c>
      <c r="L1500">
        <v>22.6</v>
      </c>
      <c r="M1500">
        <v>161.69999999999999</v>
      </c>
      <c r="N1500">
        <v>21.8</v>
      </c>
      <c r="O1500">
        <v>177.6</v>
      </c>
      <c r="P1500">
        <v>9.8624299999999998</v>
      </c>
      <c r="Q1500">
        <v>92.052599999999998</v>
      </c>
      <c r="R1500">
        <v>0.10269300000000001</v>
      </c>
      <c r="S1500">
        <v>0.72432600000000003</v>
      </c>
      <c r="T1500">
        <v>0.21313499999999999</v>
      </c>
    </row>
    <row r="1501" spans="1:20" x14ac:dyDescent="0.45">
      <c r="A1501">
        <v>1500</v>
      </c>
      <c r="B1501" t="s">
        <v>1554</v>
      </c>
      <c r="C1501" s="2">
        <v>0.41653935185185187</v>
      </c>
      <c r="D1501">
        <v>43.883299999999998</v>
      </c>
      <c r="E1501">
        <v>2882.99</v>
      </c>
      <c r="F1501">
        <v>-1.0764199999999999</v>
      </c>
      <c r="G1501">
        <v>-29008.1</v>
      </c>
      <c r="H1501">
        <v>5.0845300000000003E-2</v>
      </c>
      <c r="I1501">
        <v>-0.61458100000000004</v>
      </c>
      <c r="J1501">
        <v>165.2</v>
      </c>
      <c r="K1501">
        <v>178.8</v>
      </c>
      <c r="L1501">
        <v>22.5</v>
      </c>
      <c r="M1501">
        <v>157.9</v>
      </c>
      <c r="N1501">
        <v>21.8</v>
      </c>
      <c r="O1501">
        <v>177.6</v>
      </c>
      <c r="P1501">
        <v>9.8624299999999998</v>
      </c>
      <c r="Q1501">
        <v>91.9285</v>
      </c>
      <c r="R1501">
        <v>0.10269300000000001</v>
      </c>
      <c r="S1501">
        <v>0.72414299999999998</v>
      </c>
      <c r="T1501">
        <v>0.21341499999999999</v>
      </c>
    </row>
    <row r="1502" spans="1:20" x14ac:dyDescent="0.45">
      <c r="A1502">
        <v>1501</v>
      </c>
      <c r="B1502" t="s">
        <v>1555</v>
      </c>
      <c r="C1502" s="2">
        <v>0.41724537037037041</v>
      </c>
      <c r="D1502">
        <v>43.900100000000002</v>
      </c>
      <c r="E1502">
        <v>2884.22</v>
      </c>
      <c r="F1502">
        <v>-0.15307599999999999</v>
      </c>
      <c r="G1502">
        <v>-29008.1</v>
      </c>
      <c r="H1502">
        <v>5.0845300000000003E-2</v>
      </c>
      <c r="I1502">
        <v>-0.61458100000000004</v>
      </c>
      <c r="J1502">
        <v>221.7</v>
      </c>
      <c r="K1502">
        <v>173.4</v>
      </c>
      <c r="L1502">
        <v>22.5</v>
      </c>
      <c r="M1502">
        <v>177.2</v>
      </c>
      <c r="N1502">
        <v>21.8</v>
      </c>
      <c r="O1502">
        <v>177.4</v>
      </c>
      <c r="P1502">
        <v>9.8624299999999998</v>
      </c>
      <c r="Q1502">
        <v>91.432299999999998</v>
      </c>
      <c r="R1502">
        <v>0.10269300000000001</v>
      </c>
      <c r="S1502">
        <v>0.72356399999999998</v>
      </c>
      <c r="T1502">
        <v>0.21341499999999999</v>
      </c>
    </row>
    <row r="1503" spans="1:20" x14ac:dyDescent="0.45">
      <c r="A1503">
        <v>1502</v>
      </c>
      <c r="B1503" t="s">
        <v>1556</v>
      </c>
      <c r="C1503" s="2">
        <v>0.41793981481481479</v>
      </c>
      <c r="D1503">
        <v>43.916699999999999</v>
      </c>
      <c r="E1503">
        <v>2886.07</v>
      </c>
      <c r="F1503">
        <v>-1.0764199999999999</v>
      </c>
      <c r="G1503">
        <v>-29008.1</v>
      </c>
      <c r="H1503">
        <v>5.0845300000000003E-2</v>
      </c>
      <c r="I1503">
        <v>-0.61533599999999999</v>
      </c>
      <c r="J1503">
        <v>176.2</v>
      </c>
      <c r="K1503">
        <v>171.9</v>
      </c>
      <c r="L1503">
        <v>22.4</v>
      </c>
      <c r="M1503">
        <v>166.8</v>
      </c>
      <c r="N1503">
        <v>21.7</v>
      </c>
      <c r="O1503">
        <v>177.4</v>
      </c>
      <c r="P1503">
        <v>9.8624299999999998</v>
      </c>
      <c r="Q1503">
        <v>91.819900000000004</v>
      </c>
      <c r="R1503">
        <v>0.10269300000000001</v>
      </c>
      <c r="S1503">
        <v>0.72423400000000004</v>
      </c>
      <c r="T1503">
        <v>0.21360100000000001</v>
      </c>
    </row>
    <row r="1504" spans="1:20" x14ac:dyDescent="0.45">
      <c r="A1504">
        <v>1503</v>
      </c>
      <c r="B1504" t="s">
        <v>1557</v>
      </c>
      <c r="C1504" s="2">
        <v>0.41863425925925929</v>
      </c>
      <c r="D1504">
        <v>43.95</v>
      </c>
      <c r="E1504">
        <v>2882.99</v>
      </c>
      <c r="F1504">
        <v>-1.0764199999999999</v>
      </c>
      <c r="G1504">
        <v>-29008.1</v>
      </c>
      <c r="H1504">
        <v>5.0845300000000003E-2</v>
      </c>
      <c r="I1504">
        <v>-0.61477000000000004</v>
      </c>
      <c r="J1504">
        <v>172.9</v>
      </c>
      <c r="K1504">
        <v>175.4</v>
      </c>
      <c r="L1504">
        <v>22.5</v>
      </c>
      <c r="M1504">
        <v>169.3</v>
      </c>
      <c r="N1504">
        <v>21.7</v>
      </c>
      <c r="O1504">
        <v>177.6</v>
      </c>
      <c r="P1504">
        <v>9.8624299999999998</v>
      </c>
      <c r="Q1504">
        <v>91.9285</v>
      </c>
      <c r="R1504">
        <v>0.10269300000000001</v>
      </c>
      <c r="S1504">
        <v>0.72463</v>
      </c>
      <c r="T1504">
        <v>0.212949</v>
      </c>
    </row>
    <row r="1505" spans="1:20" x14ac:dyDescent="0.45">
      <c r="A1505">
        <v>1504</v>
      </c>
      <c r="B1505" t="s">
        <v>1558</v>
      </c>
      <c r="C1505" s="2">
        <v>0.41931712962962964</v>
      </c>
      <c r="D1505">
        <v>43.9499</v>
      </c>
      <c r="E1505">
        <v>2886.07</v>
      </c>
      <c r="F1505">
        <v>-1.0764199999999999</v>
      </c>
      <c r="G1505">
        <v>-29008.1</v>
      </c>
      <c r="H1505">
        <v>5.0845300000000003E-2</v>
      </c>
      <c r="I1505">
        <v>-0.61477000000000004</v>
      </c>
      <c r="J1505">
        <v>169.5</v>
      </c>
      <c r="K1505">
        <v>178.2</v>
      </c>
      <c r="L1505">
        <v>22.6</v>
      </c>
      <c r="M1505">
        <v>164.8</v>
      </c>
      <c r="N1505">
        <v>21.8</v>
      </c>
      <c r="O1505">
        <v>177.6</v>
      </c>
      <c r="P1505">
        <v>9.8624299999999998</v>
      </c>
      <c r="Q1505">
        <v>92.052599999999998</v>
      </c>
      <c r="R1505">
        <v>0.10269300000000001</v>
      </c>
      <c r="S1505">
        <v>0.72441699999999998</v>
      </c>
      <c r="T1505">
        <v>0.21304200000000001</v>
      </c>
    </row>
    <row r="1506" spans="1:20" x14ac:dyDescent="0.45">
      <c r="A1506">
        <v>1505</v>
      </c>
      <c r="B1506" t="s">
        <v>1559</v>
      </c>
      <c r="C1506" s="2">
        <v>0.42001157407407402</v>
      </c>
      <c r="D1506">
        <v>43.9666</v>
      </c>
      <c r="E1506">
        <v>2884.22</v>
      </c>
      <c r="F1506">
        <v>-1.0764199999999999</v>
      </c>
      <c r="G1506">
        <v>-29008.1</v>
      </c>
      <c r="H1506">
        <v>5.0845300000000003E-2</v>
      </c>
      <c r="I1506">
        <v>-0.61477000000000004</v>
      </c>
      <c r="J1506">
        <v>228.3</v>
      </c>
      <c r="K1506">
        <v>173.3</v>
      </c>
      <c r="L1506">
        <v>22.6</v>
      </c>
      <c r="M1506">
        <v>178.4</v>
      </c>
      <c r="N1506">
        <v>21.8</v>
      </c>
      <c r="O1506">
        <v>177.7</v>
      </c>
      <c r="P1506">
        <v>9.8624299999999998</v>
      </c>
      <c r="Q1506">
        <v>91.9285</v>
      </c>
      <c r="R1506">
        <v>0.10269300000000001</v>
      </c>
      <c r="S1506">
        <v>0.72450899999999996</v>
      </c>
      <c r="T1506">
        <v>0.21332200000000001</v>
      </c>
    </row>
    <row r="1507" spans="1:20" x14ac:dyDescent="0.45">
      <c r="A1507">
        <v>1506</v>
      </c>
      <c r="B1507" t="s">
        <v>1560</v>
      </c>
      <c r="C1507" s="2">
        <v>0.42071759259259256</v>
      </c>
      <c r="D1507">
        <v>43.9831</v>
      </c>
      <c r="E1507">
        <v>2884.22</v>
      </c>
      <c r="F1507">
        <v>-1.0764199999999999</v>
      </c>
      <c r="G1507">
        <v>-29008.1</v>
      </c>
      <c r="H1507">
        <v>5.0826799999999998E-2</v>
      </c>
      <c r="I1507">
        <v>-0.61577599999999999</v>
      </c>
      <c r="J1507">
        <v>171.9</v>
      </c>
      <c r="K1507">
        <v>173</v>
      </c>
      <c r="L1507">
        <v>22.6</v>
      </c>
      <c r="M1507">
        <v>173.8</v>
      </c>
      <c r="N1507">
        <v>21.8</v>
      </c>
      <c r="O1507">
        <v>177.8</v>
      </c>
      <c r="P1507">
        <v>9.8624299999999998</v>
      </c>
      <c r="Q1507">
        <v>92.5488</v>
      </c>
      <c r="R1507">
        <v>0.10269300000000001</v>
      </c>
      <c r="S1507">
        <v>0.72490500000000002</v>
      </c>
      <c r="T1507">
        <v>0.21304200000000001</v>
      </c>
    </row>
    <row r="1508" spans="1:20" x14ac:dyDescent="0.45">
      <c r="A1508">
        <v>1507</v>
      </c>
      <c r="B1508" t="s">
        <v>1561</v>
      </c>
      <c r="C1508" s="2">
        <v>0.42141203703703706</v>
      </c>
      <c r="D1508">
        <v>43.9998</v>
      </c>
      <c r="E1508">
        <v>2885.14</v>
      </c>
      <c r="F1508">
        <v>-0.15307599999999999</v>
      </c>
      <c r="G1508">
        <v>-29008.1</v>
      </c>
      <c r="H1508">
        <v>5.0845300000000003E-2</v>
      </c>
      <c r="I1508">
        <v>-0.61552499999999999</v>
      </c>
      <c r="J1508">
        <v>165.5</v>
      </c>
      <c r="K1508">
        <v>176</v>
      </c>
      <c r="L1508">
        <v>22.6</v>
      </c>
      <c r="M1508">
        <v>167.3</v>
      </c>
      <c r="N1508">
        <v>21.8</v>
      </c>
      <c r="O1508">
        <v>178</v>
      </c>
      <c r="P1508">
        <v>9.8624299999999998</v>
      </c>
      <c r="Q1508">
        <v>92.781400000000005</v>
      </c>
      <c r="R1508">
        <v>0.10269300000000001</v>
      </c>
      <c r="S1508">
        <v>0.72490500000000002</v>
      </c>
      <c r="T1508">
        <v>0.212732</v>
      </c>
    </row>
    <row r="1509" spans="1:20" x14ac:dyDescent="0.45">
      <c r="A1509">
        <v>1508</v>
      </c>
      <c r="B1509" t="s">
        <v>1562</v>
      </c>
      <c r="C1509" s="2">
        <v>0.4221064814814815</v>
      </c>
      <c r="D1509">
        <v>44.016199999999998</v>
      </c>
      <c r="E1509">
        <v>2884.22</v>
      </c>
      <c r="F1509">
        <v>-1.0764199999999999</v>
      </c>
      <c r="G1509">
        <v>-29008.1</v>
      </c>
      <c r="H1509">
        <v>5.0845300000000003E-2</v>
      </c>
      <c r="I1509">
        <v>-0.61477000000000004</v>
      </c>
      <c r="J1509">
        <v>162.69999999999999</v>
      </c>
      <c r="K1509">
        <v>178.8</v>
      </c>
      <c r="L1509">
        <v>22.6</v>
      </c>
      <c r="M1509">
        <v>162.5</v>
      </c>
      <c r="N1509">
        <v>21.8</v>
      </c>
      <c r="O1509">
        <v>178</v>
      </c>
      <c r="P1509">
        <v>9.8624299999999998</v>
      </c>
      <c r="Q1509">
        <v>92.781400000000005</v>
      </c>
      <c r="R1509">
        <v>0.10269300000000001</v>
      </c>
      <c r="S1509">
        <v>0.72463</v>
      </c>
      <c r="T1509">
        <v>0.212453</v>
      </c>
    </row>
    <row r="1510" spans="1:20" x14ac:dyDescent="0.45">
      <c r="A1510">
        <v>1509</v>
      </c>
      <c r="B1510" t="s">
        <v>1563</v>
      </c>
      <c r="C1510" s="2">
        <v>0.42280092592592594</v>
      </c>
      <c r="D1510">
        <v>44.032899999999998</v>
      </c>
      <c r="E1510">
        <v>2884.22</v>
      </c>
      <c r="F1510">
        <v>-1.0764199999999999</v>
      </c>
      <c r="G1510">
        <v>-29008.1</v>
      </c>
      <c r="H1510">
        <v>5.0826799999999998E-2</v>
      </c>
      <c r="I1510">
        <v>-0.61477000000000004</v>
      </c>
      <c r="J1510">
        <v>161.19999999999999</v>
      </c>
      <c r="K1510">
        <v>173.6</v>
      </c>
      <c r="L1510">
        <v>22.6</v>
      </c>
      <c r="M1510">
        <v>161.30000000000001</v>
      </c>
      <c r="N1510">
        <v>21.8</v>
      </c>
      <c r="O1510">
        <v>177.9</v>
      </c>
      <c r="P1510">
        <v>9.8624299999999998</v>
      </c>
      <c r="Q1510">
        <v>92.672799999999995</v>
      </c>
      <c r="R1510">
        <v>0.10269300000000001</v>
      </c>
      <c r="S1510">
        <v>0.72450899999999996</v>
      </c>
      <c r="T1510">
        <v>0.212453</v>
      </c>
    </row>
    <row r="1511" spans="1:20" x14ac:dyDescent="0.45">
      <c r="A1511">
        <v>1510</v>
      </c>
      <c r="B1511" t="s">
        <v>1564</v>
      </c>
      <c r="C1511" s="2">
        <v>0.42348379629629629</v>
      </c>
      <c r="D1511">
        <v>44.049599999999998</v>
      </c>
      <c r="E1511">
        <v>2885.14</v>
      </c>
      <c r="F1511">
        <v>-1.0764199999999999</v>
      </c>
      <c r="G1511">
        <v>-29008.1</v>
      </c>
      <c r="H1511">
        <v>5.0845300000000003E-2</v>
      </c>
      <c r="I1511">
        <v>-0.61495900000000003</v>
      </c>
      <c r="J1511">
        <v>167.4</v>
      </c>
      <c r="K1511">
        <v>171.5</v>
      </c>
      <c r="L1511">
        <v>22.6</v>
      </c>
      <c r="M1511">
        <v>159.69999999999999</v>
      </c>
      <c r="N1511">
        <v>21.8</v>
      </c>
      <c r="O1511">
        <v>177.7</v>
      </c>
      <c r="P1511">
        <v>9.8624299999999998</v>
      </c>
      <c r="Q1511">
        <v>92.161100000000005</v>
      </c>
      <c r="R1511">
        <v>0.10269300000000001</v>
      </c>
      <c r="S1511">
        <v>0.72405200000000003</v>
      </c>
      <c r="T1511">
        <v>0.212732</v>
      </c>
    </row>
    <row r="1512" spans="1:20" x14ac:dyDescent="0.45">
      <c r="A1512">
        <v>1511</v>
      </c>
      <c r="B1512" t="s">
        <v>1565</v>
      </c>
      <c r="C1512" s="2">
        <v>0.42417824074074079</v>
      </c>
      <c r="D1512">
        <v>44.066200000000002</v>
      </c>
      <c r="E1512">
        <v>2882.99</v>
      </c>
      <c r="F1512">
        <v>-0.15307599999999999</v>
      </c>
      <c r="G1512">
        <v>-29008.1</v>
      </c>
      <c r="H1512">
        <v>5.0845300000000003E-2</v>
      </c>
      <c r="I1512">
        <v>-0.61477000000000004</v>
      </c>
      <c r="J1512">
        <v>225.7</v>
      </c>
      <c r="K1512">
        <v>175.4</v>
      </c>
      <c r="L1512">
        <v>22.6</v>
      </c>
      <c r="M1512">
        <v>174.3</v>
      </c>
      <c r="N1512">
        <v>21.8</v>
      </c>
      <c r="O1512">
        <v>177.4</v>
      </c>
      <c r="P1512">
        <v>9.8624299999999998</v>
      </c>
      <c r="Q1512">
        <v>91.199600000000004</v>
      </c>
      <c r="R1512">
        <v>0.10269300000000001</v>
      </c>
      <c r="S1512">
        <v>0.72374700000000003</v>
      </c>
      <c r="T1512">
        <v>0.21304200000000001</v>
      </c>
    </row>
    <row r="1513" spans="1:20" x14ac:dyDescent="0.45">
      <c r="A1513">
        <v>1512</v>
      </c>
      <c r="B1513" t="s">
        <v>1566</v>
      </c>
      <c r="C1513" s="2">
        <v>0.42488425925925927</v>
      </c>
      <c r="D1513">
        <v>44.082799999999999</v>
      </c>
      <c r="E1513">
        <v>2882.07</v>
      </c>
      <c r="F1513">
        <v>-1.0764199999999999</v>
      </c>
      <c r="G1513">
        <v>-29008.1</v>
      </c>
      <c r="H1513">
        <v>5.0845300000000003E-2</v>
      </c>
      <c r="I1513">
        <v>-0.61577599999999999</v>
      </c>
      <c r="J1513">
        <v>176.5</v>
      </c>
      <c r="K1513">
        <v>178.3</v>
      </c>
      <c r="L1513">
        <v>22.6</v>
      </c>
      <c r="M1513">
        <v>167.1</v>
      </c>
      <c r="N1513">
        <v>21.8</v>
      </c>
      <c r="O1513">
        <v>177.3</v>
      </c>
      <c r="P1513">
        <v>9.8624299999999998</v>
      </c>
      <c r="Q1513">
        <v>91.432299999999998</v>
      </c>
      <c r="R1513">
        <v>0.10269300000000001</v>
      </c>
      <c r="S1513">
        <v>0.72463</v>
      </c>
      <c r="T1513">
        <v>0.212949</v>
      </c>
    </row>
    <row r="1514" spans="1:20" x14ac:dyDescent="0.45">
      <c r="A1514">
        <v>1513</v>
      </c>
      <c r="B1514" t="s">
        <v>1567</v>
      </c>
      <c r="C1514" s="2">
        <v>0.42557870370370371</v>
      </c>
      <c r="D1514">
        <v>44.099499999999999</v>
      </c>
      <c r="E1514">
        <v>2880.22</v>
      </c>
      <c r="F1514">
        <v>-1.0764199999999999</v>
      </c>
      <c r="G1514">
        <v>-29008.1</v>
      </c>
      <c r="H1514">
        <v>5.0845300000000003E-2</v>
      </c>
      <c r="I1514">
        <v>-0.61458100000000004</v>
      </c>
      <c r="J1514">
        <v>172.8</v>
      </c>
      <c r="K1514">
        <v>175.7</v>
      </c>
      <c r="L1514">
        <v>22.5</v>
      </c>
      <c r="M1514">
        <v>170.6</v>
      </c>
      <c r="N1514">
        <v>21.8</v>
      </c>
      <c r="O1514">
        <v>177.3</v>
      </c>
      <c r="P1514">
        <v>9.8624299999999998</v>
      </c>
      <c r="Q1514">
        <v>91.664900000000003</v>
      </c>
      <c r="R1514">
        <v>0.10269300000000001</v>
      </c>
      <c r="S1514">
        <v>0.72432600000000003</v>
      </c>
      <c r="T1514">
        <v>0.213725</v>
      </c>
    </row>
    <row r="1515" spans="1:20" x14ac:dyDescent="0.45">
      <c r="A1515">
        <v>1514</v>
      </c>
      <c r="B1515" t="s">
        <v>1568</v>
      </c>
      <c r="C1515" s="2">
        <v>0.42627314814814815</v>
      </c>
      <c r="D1515">
        <v>44.116</v>
      </c>
      <c r="E1515">
        <v>2879.3</v>
      </c>
      <c r="F1515">
        <v>-1.0764199999999999</v>
      </c>
      <c r="G1515">
        <v>-29008.1</v>
      </c>
      <c r="H1515">
        <v>5.0845300000000003E-2</v>
      </c>
      <c r="I1515">
        <v>-0.61552499999999999</v>
      </c>
      <c r="J1515">
        <v>164.4</v>
      </c>
      <c r="K1515">
        <v>171.1</v>
      </c>
      <c r="L1515">
        <v>22.5</v>
      </c>
      <c r="M1515">
        <v>160.69999999999999</v>
      </c>
      <c r="N1515">
        <v>21.8</v>
      </c>
      <c r="O1515">
        <v>177.4</v>
      </c>
      <c r="P1515">
        <v>9.8624299999999998</v>
      </c>
      <c r="Q1515">
        <v>91.819900000000004</v>
      </c>
      <c r="R1515">
        <v>0.10269300000000001</v>
      </c>
      <c r="S1515">
        <v>0.72450899999999996</v>
      </c>
      <c r="T1515">
        <v>0.21313499999999999</v>
      </c>
    </row>
    <row r="1516" spans="1:20" x14ac:dyDescent="0.45">
      <c r="A1516">
        <v>1515</v>
      </c>
      <c r="B1516" t="s">
        <v>1569</v>
      </c>
      <c r="C1516" s="2">
        <v>0.42696759259259259</v>
      </c>
      <c r="D1516">
        <v>44.132599999999996</v>
      </c>
      <c r="E1516">
        <v>2878.37</v>
      </c>
      <c r="F1516">
        <v>-1.0764199999999999</v>
      </c>
      <c r="G1516">
        <v>-29008.1</v>
      </c>
      <c r="H1516">
        <v>5.0845300000000003E-2</v>
      </c>
      <c r="I1516">
        <v>-0.61458100000000004</v>
      </c>
      <c r="J1516">
        <v>168.1</v>
      </c>
      <c r="K1516">
        <v>173.5</v>
      </c>
      <c r="L1516">
        <v>22.5</v>
      </c>
      <c r="M1516">
        <v>161.30000000000001</v>
      </c>
      <c r="N1516">
        <v>21.8</v>
      </c>
      <c r="O1516">
        <v>177.3</v>
      </c>
      <c r="P1516">
        <v>9.8624299999999998</v>
      </c>
      <c r="Q1516">
        <v>91.540800000000004</v>
      </c>
      <c r="R1516">
        <v>0.10269300000000001</v>
      </c>
      <c r="S1516">
        <v>0.72423400000000004</v>
      </c>
      <c r="T1516">
        <v>0.21332200000000001</v>
      </c>
    </row>
    <row r="1517" spans="1:20" x14ac:dyDescent="0.45">
      <c r="A1517">
        <v>1516</v>
      </c>
      <c r="B1517" t="s">
        <v>1570</v>
      </c>
      <c r="C1517" s="2">
        <v>0.42765046296296294</v>
      </c>
      <c r="D1517">
        <v>44.149099999999997</v>
      </c>
      <c r="E1517">
        <v>2876.53</v>
      </c>
      <c r="F1517">
        <v>-1.0764199999999999</v>
      </c>
      <c r="G1517">
        <v>-29008.1</v>
      </c>
      <c r="H1517">
        <v>5.0845300000000003E-2</v>
      </c>
      <c r="I1517">
        <v>-0.61495900000000003</v>
      </c>
      <c r="J1517">
        <v>227.2</v>
      </c>
      <c r="K1517">
        <v>176.8</v>
      </c>
      <c r="L1517">
        <v>22.5</v>
      </c>
      <c r="M1517">
        <v>174.9</v>
      </c>
      <c r="N1517">
        <v>21.8</v>
      </c>
      <c r="O1517">
        <v>177.2</v>
      </c>
      <c r="P1517">
        <v>9.8624299999999998</v>
      </c>
      <c r="Q1517">
        <v>90.936000000000007</v>
      </c>
      <c r="R1517">
        <v>0.10269300000000001</v>
      </c>
      <c r="S1517">
        <v>0.72423400000000004</v>
      </c>
      <c r="T1517">
        <v>0.213508</v>
      </c>
    </row>
    <row r="1518" spans="1:20" x14ac:dyDescent="0.45">
      <c r="A1518">
        <v>1517</v>
      </c>
      <c r="B1518" t="s">
        <v>1571</v>
      </c>
      <c r="C1518" s="2">
        <v>0.42835648148148148</v>
      </c>
      <c r="D1518">
        <v>44.165700000000001</v>
      </c>
      <c r="E1518">
        <v>2875.6</v>
      </c>
      <c r="F1518">
        <v>-0.15307599999999999</v>
      </c>
      <c r="G1518">
        <v>-29008.1</v>
      </c>
      <c r="H1518">
        <v>5.0845300000000003E-2</v>
      </c>
      <c r="I1518">
        <v>-0.61495900000000003</v>
      </c>
      <c r="J1518">
        <v>174.9</v>
      </c>
      <c r="K1518">
        <v>179.1</v>
      </c>
      <c r="L1518">
        <v>22.5</v>
      </c>
      <c r="M1518">
        <v>168.3</v>
      </c>
      <c r="N1518">
        <v>21.8</v>
      </c>
      <c r="O1518">
        <v>177.4</v>
      </c>
      <c r="P1518">
        <v>9.8624299999999998</v>
      </c>
      <c r="Q1518">
        <v>91.323700000000002</v>
      </c>
      <c r="R1518">
        <v>0.10269300000000001</v>
      </c>
      <c r="S1518">
        <v>0.72472199999999998</v>
      </c>
      <c r="T1518">
        <v>0.21332200000000001</v>
      </c>
    </row>
    <row r="1519" spans="1:20" x14ac:dyDescent="0.45">
      <c r="A1519">
        <v>1518</v>
      </c>
      <c r="B1519" t="s">
        <v>1572</v>
      </c>
      <c r="C1519" s="2">
        <v>0.42905092592592592</v>
      </c>
      <c r="D1519">
        <v>44.182499999999997</v>
      </c>
      <c r="E1519">
        <v>2875.6</v>
      </c>
      <c r="F1519">
        <v>-1.0764199999999999</v>
      </c>
      <c r="G1519">
        <v>-29008.1</v>
      </c>
      <c r="H1519">
        <v>5.0845300000000003E-2</v>
      </c>
      <c r="I1519">
        <v>-0.61514800000000003</v>
      </c>
      <c r="J1519">
        <v>170.3</v>
      </c>
      <c r="K1519">
        <v>173.6</v>
      </c>
      <c r="L1519">
        <v>22.5</v>
      </c>
      <c r="M1519">
        <v>173</v>
      </c>
      <c r="N1519">
        <v>21.8</v>
      </c>
      <c r="O1519">
        <v>177.3</v>
      </c>
      <c r="P1519">
        <v>9.8624299999999998</v>
      </c>
      <c r="Q1519">
        <v>91.695899999999995</v>
      </c>
      <c r="R1519">
        <v>0.10269300000000001</v>
      </c>
      <c r="S1519">
        <v>0.72441699999999998</v>
      </c>
      <c r="T1519">
        <v>0.21282499999999999</v>
      </c>
    </row>
    <row r="1520" spans="1:20" x14ac:dyDescent="0.45">
      <c r="A1520">
        <v>1519</v>
      </c>
      <c r="B1520" t="s">
        <v>1573</v>
      </c>
      <c r="C1520" s="2">
        <v>0.42974537037037036</v>
      </c>
      <c r="D1520">
        <v>44.198900000000002</v>
      </c>
      <c r="E1520">
        <v>2373.6999999999998</v>
      </c>
      <c r="F1520">
        <v>-1.0764199999999999</v>
      </c>
      <c r="G1520">
        <v>-29008.1</v>
      </c>
      <c r="H1520">
        <v>5.0845300000000003E-2</v>
      </c>
      <c r="I1520">
        <v>-0.61477000000000004</v>
      </c>
      <c r="J1520">
        <v>164</v>
      </c>
      <c r="K1520">
        <v>170</v>
      </c>
      <c r="L1520">
        <v>22.5</v>
      </c>
      <c r="M1520">
        <v>164.3</v>
      </c>
      <c r="N1520">
        <v>21.8</v>
      </c>
      <c r="O1520">
        <v>177.5</v>
      </c>
      <c r="P1520">
        <v>10.131600000000001</v>
      </c>
      <c r="Q1520">
        <v>91.819900000000004</v>
      </c>
      <c r="R1520">
        <v>0.10269300000000001</v>
      </c>
      <c r="S1520">
        <v>0.72499599999999997</v>
      </c>
      <c r="T1520">
        <v>0.21332200000000001</v>
      </c>
    </row>
    <row r="1521" spans="1:20" x14ac:dyDescent="0.45">
      <c r="A1521">
        <v>1520</v>
      </c>
      <c r="B1521" t="s">
        <v>1574</v>
      </c>
      <c r="C1521" s="2">
        <v>0.4304398148148148</v>
      </c>
      <c r="D1521">
        <v>44.215499999999999</v>
      </c>
      <c r="E1521">
        <v>69.133499999999998</v>
      </c>
      <c r="F1521">
        <v>-1.0764199999999999</v>
      </c>
      <c r="G1521">
        <v>-29008.1</v>
      </c>
      <c r="H1521">
        <v>5.0826799999999998E-2</v>
      </c>
      <c r="I1521">
        <v>-0.61552499999999999</v>
      </c>
      <c r="J1521">
        <v>161.80000000000001</v>
      </c>
      <c r="K1521">
        <v>167.7</v>
      </c>
      <c r="L1521">
        <v>22.5</v>
      </c>
      <c r="M1521">
        <v>159.80000000000001</v>
      </c>
      <c r="N1521">
        <v>21.8</v>
      </c>
      <c r="O1521">
        <v>177.4</v>
      </c>
      <c r="P1521">
        <v>11.1538</v>
      </c>
      <c r="Q1521">
        <v>91.540800000000004</v>
      </c>
      <c r="R1521">
        <v>0.10269300000000001</v>
      </c>
      <c r="S1521">
        <v>0.72472199999999998</v>
      </c>
      <c r="T1521">
        <v>0.21304200000000001</v>
      </c>
    </row>
    <row r="1522" spans="1:20" x14ac:dyDescent="0.45">
      <c r="A1522">
        <v>1521</v>
      </c>
      <c r="B1522" t="s">
        <v>1575</v>
      </c>
      <c r="C1522" s="2">
        <v>0.43113425925925924</v>
      </c>
      <c r="D1522">
        <v>44.232300000000002</v>
      </c>
      <c r="E1522">
        <v>10.6655</v>
      </c>
      <c r="F1522">
        <v>-1.0764199999999999</v>
      </c>
      <c r="G1522">
        <v>-29008.1</v>
      </c>
      <c r="H1522">
        <v>5.0826799999999998E-2</v>
      </c>
      <c r="I1522">
        <v>-0.61552499999999999</v>
      </c>
      <c r="J1522">
        <v>160.1</v>
      </c>
      <c r="K1522">
        <v>172.7</v>
      </c>
      <c r="L1522">
        <v>22.6</v>
      </c>
      <c r="M1522">
        <v>159.6</v>
      </c>
      <c r="N1522">
        <v>21.8</v>
      </c>
      <c r="O1522">
        <v>177.2</v>
      </c>
      <c r="P1522">
        <v>11.1538</v>
      </c>
      <c r="Q1522">
        <v>90.936000000000007</v>
      </c>
      <c r="R1522">
        <v>0.10269300000000001</v>
      </c>
      <c r="S1522">
        <v>0.72450899999999996</v>
      </c>
      <c r="T1522">
        <v>0.21391099999999999</v>
      </c>
    </row>
    <row r="1523" spans="1:20" x14ac:dyDescent="0.45">
      <c r="A1523">
        <v>1522</v>
      </c>
      <c r="B1523" t="s">
        <v>1576</v>
      </c>
      <c r="C1523" s="2">
        <v>0.43182870370370369</v>
      </c>
      <c r="D1523">
        <v>44.248600000000003</v>
      </c>
      <c r="E1523">
        <v>2.0490699999999999</v>
      </c>
      <c r="F1523">
        <v>-1.0764199999999999</v>
      </c>
      <c r="G1523">
        <v>-29008.1</v>
      </c>
      <c r="H1523">
        <v>5.0826799999999998E-2</v>
      </c>
      <c r="I1523">
        <v>-0.61477000000000004</v>
      </c>
      <c r="J1523">
        <v>162.5</v>
      </c>
      <c r="K1523">
        <v>177.2</v>
      </c>
      <c r="L1523">
        <v>22.5</v>
      </c>
      <c r="M1523">
        <v>154.1</v>
      </c>
      <c r="N1523">
        <v>21.8</v>
      </c>
      <c r="O1523">
        <v>177.1</v>
      </c>
      <c r="P1523">
        <v>11.1538</v>
      </c>
      <c r="Q1523">
        <v>90.315700000000007</v>
      </c>
      <c r="R1523">
        <v>0.10269300000000001</v>
      </c>
      <c r="S1523">
        <v>0.72374700000000003</v>
      </c>
      <c r="T1523">
        <v>0.21341499999999999</v>
      </c>
    </row>
    <row r="1524" spans="1:20" x14ac:dyDescent="0.45">
      <c r="A1524">
        <v>1523</v>
      </c>
      <c r="B1524" t="s">
        <v>1577</v>
      </c>
      <c r="C1524" s="2">
        <v>0.43252314814814818</v>
      </c>
      <c r="D1524">
        <v>44.265300000000003</v>
      </c>
      <c r="E1524">
        <v>2.0490699999999999</v>
      </c>
      <c r="F1524">
        <v>-1.0764199999999999</v>
      </c>
      <c r="G1524">
        <v>-29008.1</v>
      </c>
      <c r="H1524">
        <v>5.0826799999999998E-2</v>
      </c>
      <c r="I1524">
        <v>-0.61495900000000003</v>
      </c>
      <c r="J1524">
        <v>220.8</v>
      </c>
      <c r="K1524">
        <v>178.6</v>
      </c>
      <c r="L1524">
        <v>22.5</v>
      </c>
      <c r="M1524">
        <v>171.5</v>
      </c>
      <c r="N1524">
        <v>21.9</v>
      </c>
      <c r="O1524">
        <v>176.6</v>
      </c>
      <c r="P1524">
        <v>11.1538</v>
      </c>
      <c r="Q1524">
        <v>89.431799999999996</v>
      </c>
      <c r="R1524">
        <v>0.10269300000000001</v>
      </c>
      <c r="S1524">
        <v>0.72374700000000003</v>
      </c>
      <c r="T1524">
        <v>0.214779</v>
      </c>
    </row>
    <row r="1525" spans="1:20" x14ac:dyDescent="0.45">
      <c r="A1525">
        <v>1524</v>
      </c>
      <c r="B1525" t="s">
        <v>1578</v>
      </c>
      <c r="C1525" s="2">
        <v>0.43321759259259257</v>
      </c>
      <c r="D1525">
        <v>44.281999999999996</v>
      </c>
      <c r="E1525">
        <v>2.0490699999999999</v>
      </c>
      <c r="F1525">
        <v>-1.0764199999999999</v>
      </c>
      <c r="G1525">
        <v>-29008.1</v>
      </c>
      <c r="H1525">
        <v>5.0826799999999998E-2</v>
      </c>
      <c r="I1525">
        <v>-0.61533599999999999</v>
      </c>
      <c r="J1525">
        <v>173.8</v>
      </c>
      <c r="K1525">
        <v>172.9</v>
      </c>
      <c r="L1525">
        <v>22.6</v>
      </c>
      <c r="M1525">
        <v>163.6</v>
      </c>
      <c r="N1525">
        <v>21.9</v>
      </c>
      <c r="O1525">
        <v>176.6</v>
      </c>
      <c r="P1525">
        <v>11.1538</v>
      </c>
      <c r="Q1525">
        <v>89.695400000000006</v>
      </c>
      <c r="R1525">
        <v>0.10269300000000001</v>
      </c>
      <c r="S1525">
        <v>0.72423400000000004</v>
      </c>
      <c r="T1525">
        <v>0.21459300000000001</v>
      </c>
    </row>
    <row r="1526" spans="1:20" x14ac:dyDescent="0.45">
      <c r="A1526">
        <v>1525</v>
      </c>
      <c r="B1526" t="s">
        <v>1579</v>
      </c>
      <c r="C1526" s="2">
        <v>0.43391203703703707</v>
      </c>
      <c r="D1526">
        <v>44.298699999999997</v>
      </c>
      <c r="E1526">
        <v>0.81811500000000004</v>
      </c>
      <c r="F1526">
        <v>-1.0764199999999999</v>
      </c>
      <c r="G1526">
        <v>-29008.1</v>
      </c>
      <c r="H1526">
        <v>5.0826799999999998E-2</v>
      </c>
      <c r="I1526">
        <v>-0.61458100000000004</v>
      </c>
      <c r="J1526">
        <v>175</v>
      </c>
      <c r="K1526">
        <v>169.4</v>
      </c>
      <c r="L1526">
        <v>22.6</v>
      </c>
      <c r="M1526">
        <v>166.8</v>
      </c>
      <c r="N1526">
        <v>22.1</v>
      </c>
      <c r="O1526">
        <v>176.6</v>
      </c>
      <c r="P1526">
        <v>11.1538</v>
      </c>
      <c r="Q1526">
        <v>89.5869</v>
      </c>
      <c r="R1526">
        <v>0.10269300000000001</v>
      </c>
      <c r="S1526">
        <v>0.72432600000000003</v>
      </c>
      <c r="T1526">
        <v>0.214283</v>
      </c>
    </row>
    <row r="1527" spans="1:20" x14ac:dyDescent="0.45">
      <c r="A1527">
        <v>1526</v>
      </c>
      <c r="B1527" t="s">
        <v>1580</v>
      </c>
      <c r="C1527" s="2">
        <v>0.43460648148148145</v>
      </c>
      <c r="D1527">
        <v>44.315100000000001</v>
      </c>
      <c r="E1527">
        <v>3.8955099999999998</v>
      </c>
      <c r="F1527">
        <v>-1.0764199999999999</v>
      </c>
      <c r="G1527">
        <v>-29008.1</v>
      </c>
      <c r="H1527">
        <v>5.0826799999999998E-2</v>
      </c>
      <c r="I1527">
        <v>-0.61533599999999999</v>
      </c>
      <c r="J1527">
        <v>167.7</v>
      </c>
      <c r="K1527">
        <v>167.1</v>
      </c>
      <c r="L1527">
        <v>22.6</v>
      </c>
      <c r="M1527">
        <v>161.9</v>
      </c>
      <c r="N1527">
        <v>22.1</v>
      </c>
      <c r="O1527">
        <v>176.6</v>
      </c>
      <c r="P1527">
        <v>11.1538</v>
      </c>
      <c r="Q1527">
        <v>89.695400000000006</v>
      </c>
      <c r="R1527">
        <v>0.10269300000000001</v>
      </c>
      <c r="S1527">
        <v>0.72405200000000003</v>
      </c>
      <c r="T1527">
        <v>0.21409700000000001</v>
      </c>
    </row>
    <row r="1528" spans="1:20" x14ac:dyDescent="0.45">
      <c r="A1528">
        <v>1527</v>
      </c>
      <c r="B1528" t="s">
        <v>1581</v>
      </c>
      <c r="C1528" s="2">
        <v>0.43530092592592595</v>
      </c>
      <c r="D1528">
        <v>44.331899999999997</v>
      </c>
      <c r="E1528">
        <v>4.8186</v>
      </c>
      <c r="F1528">
        <v>-1.0764199999999999</v>
      </c>
      <c r="G1528">
        <v>-29008.1</v>
      </c>
      <c r="H1528">
        <v>5.0826799999999998E-2</v>
      </c>
      <c r="I1528">
        <v>-0.61458100000000004</v>
      </c>
      <c r="J1528">
        <v>229.8</v>
      </c>
      <c r="K1528">
        <v>165.6</v>
      </c>
      <c r="L1528">
        <v>22.5</v>
      </c>
      <c r="M1528">
        <v>174.9</v>
      </c>
      <c r="N1528">
        <v>22.1</v>
      </c>
      <c r="O1528">
        <v>176.6</v>
      </c>
      <c r="P1528">
        <v>11.1538</v>
      </c>
      <c r="Q1528">
        <v>89.199200000000005</v>
      </c>
      <c r="R1528">
        <v>0.10269300000000001</v>
      </c>
      <c r="S1528">
        <v>0.72414299999999998</v>
      </c>
      <c r="T1528">
        <v>0.21496499999999999</v>
      </c>
    </row>
    <row r="1529" spans="1:20" x14ac:dyDescent="0.45">
      <c r="A1529">
        <v>1528</v>
      </c>
      <c r="B1529" t="s">
        <v>1582</v>
      </c>
      <c r="C1529" s="2">
        <v>0.43599537037037034</v>
      </c>
      <c r="D1529">
        <v>44.348500000000001</v>
      </c>
      <c r="E1529">
        <v>6.6650400000000003</v>
      </c>
      <c r="F1529">
        <v>-1.0764199999999999</v>
      </c>
      <c r="G1529">
        <v>-29008.1</v>
      </c>
      <c r="H1529">
        <v>5.0826799999999998E-2</v>
      </c>
      <c r="I1529">
        <v>-0.61514800000000003</v>
      </c>
      <c r="J1529">
        <v>177.4</v>
      </c>
      <c r="K1529">
        <v>164.4</v>
      </c>
      <c r="L1529">
        <v>22.5</v>
      </c>
      <c r="M1529">
        <v>171.3</v>
      </c>
      <c r="N1529">
        <v>22.1</v>
      </c>
      <c r="O1529">
        <v>176.8</v>
      </c>
      <c r="P1529">
        <v>11.1538</v>
      </c>
      <c r="Q1529">
        <v>89.431799999999996</v>
      </c>
      <c r="R1529">
        <v>0.10269300000000001</v>
      </c>
      <c r="S1529">
        <v>0.72472199999999998</v>
      </c>
      <c r="T1529">
        <v>0.21546100000000001</v>
      </c>
    </row>
    <row r="1530" spans="1:20" x14ac:dyDescent="0.45">
      <c r="A1530">
        <v>1529</v>
      </c>
      <c r="B1530" t="s">
        <v>1583</v>
      </c>
      <c r="C1530" s="2">
        <v>0.43668981481481484</v>
      </c>
      <c r="D1530">
        <v>44.365099999999998</v>
      </c>
      <c r="E1530">
        <v>-0.10498</v>
      </c>
      <c r="F1530">
        <v>-1.0764199999999999</v>
      </c>
      <c r="G1530">
        <v>-29008.1</v>
      </c>
      <c r="H1530">
        <v>5.0826799999999998E-2</v>
      </c>
      <c r="I1530">
        <v>-0.61533599999999999</v>
      </c>
      <c r="J1530">
        <v>171</v>
      </c>
      <c r="K1530">
        <v>170</v>
      </c>
      <c r="L1530">
        <v>22.6</v>
      </c>
      <c r="M1530">
        <v>167.2</v>
      </c>
      <c r="N1530">
        <v>22.1</v>
      </c>
      <c r="O1530">
        <v>177</v>
      </c>
      <c r="P1530">
        <v>11.1538</v>
      </c>
      <c r="Q1530">
        <v>89.462800000000001</v>
      </c>
      <c r="R1530">
        <v>0.10269300000000001</v>
      </c>
      <c r="S1530">
        <v>0.72432600000000003</v>
      </c>
      <c r="T1530">
        <v>0.216144</v>
      </c>
    </row>
    <row r="1531" spans="1:20" x14ac:dyDescent="0.45">
      <c r="A1531">
        <v>1530</v>
      </c>
      <c r="B1531" t="s">
        <v>1584</v>
      </c>
      <c r="C1531" s="2">
        <v>0.43738425925925922</v>
      </c>
      <c r="D1531">
        <v>44.381599999999999</v>
      </c>
      <c r="E1531">
        <v>-0.10498</v>
      </c>
      <c r="F1531">
        <v>-1.0764199999999999</v>
      </c>
      <c r="G1531">
        <v>-29008.1</v>
      </c>
      <c r="H1531">
        <v>5.0826799999999998E-2</v>
      </c>
      <c r="I1531">
        <v>-0.61458100000000004</v>
      </c>
      <c r="J1531">
        <v>164.3</v>
      </c>
      <c r="K1531">
        <v>174.8</v>
      </c>
      <c r="L1531">
        <v>22.6</v>
      </c>
      <c r="M1531">
        <v>158.5</v>
      </c>
      <c r="N1531">
        <v>22</v>
      </c>
      <c r="O1531">
        <v>177.1</v>
      </c>
      <c r="P1531">
        <v>11.1538</v>
      </c>
      <c r="Q1531">
        <v>89.431799999999996</v>
      </c>
      <c r="R1531">
        <v>0.10269300000000001</v>
      </c>
      <c r="S1531">
        <v>0.72432600000000003</v>
      </c>
      <c r="T1531">
        <v>0.215555</v>
      </c>
    </row>
    <row r="1532" spans="1:20" x14ac:dyDescent="0.45">
      <c r="A1532">
        <v>1531</v>
      </c>
      <c r="B1532" t="s">
        <v>1585</v>
      </c>
      <c r="C1532" s="2">
        <v>0.43807870370370372</v>
      </c>
      <c r="D1532">
        <v>44.398200000000003</v>
      </c>
      <c r="E1532">
        <v>49.7468</v>
      </c>
      <c r="F1532">
        <v>-1.0764199999999999</v>
      </c>
      <c r="G1532">
        <v>-29008.1</v>
      </c>
      <c r="H1532">
        <v>5.0826799999999998E-2</v>
      </c>
      <c r="I1532">
        <v>-0.61533599999999999</v>
      </c>
      <c r="J1532">
        <v>162</v>
      </c>
      <c r="K1532">
        <v>178.2</v>
      </c>
      <c r="L1532">
        <v>22.6</v>
      </c>
      <c r="M1532">
        <v>155.80000000000001</v>
      </c>
      <c r="N1532">
        <v>21.9</v>
      </c>
      <c r="O1532">
        <v>177.1</v>
      </c>
      <c r="P1532">
        <v>11.1538</v>
      </c>
      <c r="Q1532">
        <v>89.462800000000001</v>
      </c>
      <c r="R1532">
        <v>0.10269300000000001</v>
      </c>
      <c r="S1532">
        <v>0.72405200000000003</v>
      </c>
      <c r="T1532">
        <v>0.216144</v>
      </c>
    </row>
    <row r="1533" spans="1:20" x14ac:dyDescent="0.45">
      <c r="A1533">
        <v>1532</v>
      </c>
      <c r="B1533" t="s">
        <v>1586</v>
      </c>
      <c r="C1533" s="2">
        <v>0.43877314814814811</v>
      </c>
      <c r="D1533">
        <v>44.414900000000003</v>
      </c>
      <c r="E1533">
        <v>74.672600000000003</v>
      </c>
      <c r="F1533">
        <v>-1.0764199999999999</v>
      </c>
      <c r="G1533">
        <v>-29008.1</v>
      </c>
      <c r="H1533">
        <v>5.0826799999999998E-2</v>
      </c>
      <c r="I1533">
        <v>-0.61514800000000003</v>
      </c>
      <c r="J1533">
        <v>167.7</v>
      </c>
      <c r="K1533">
        <v>173.3</v>
      </c>
      <c r="L1533">
        <v>22.6</v>
      </c>
      <c r="M1533">
        <v>154.9</v>
      </c>
      <c r="N1533">
        <v>22</v>
      </c>
      <c r="O1533">
        <v>177</v>
      </c>
      <c r="P1533">
        <v>11.676500000000001</v>
      </c>
      <c r="Q1533">
        <v>89.199200000000005</v>
      </c>
      <c r="R1533">
        <v>0.10269300000000001</v>
      </c>
      <c r="S1533">
        <v>0.72356399999999998</v>
      </c>
      <c r="T1533">
        <v>0.21623700000000001</v>
      </c>
    </row>
    <row r="1534" spans="1:20" x14ac:dyDescent="0.45">
      <c r="A1534">
        <v>1533</v>
      </c>
      <c r="B1534" t="s">
        <v>1587</v>
      </c>
      <c r="C1534" s="2">
        <v>0.4394675925925926</v>
      </c>
      <c r="D1534">
        <v>44.4315</v>
      </c>
      <c r="E1534">
        <v>72.8262</v>
      </c>
      <c r="F1534">
        <v>-1.0764199999999999</v>
      </c>
      <c r="G1534">
        <v>-29008.1</v>
      </c>
      <c r="H1534">
        <v>5.0826799999999998E-2</v>
      </c>
      <c r="I1534">
        <v>-0.61458100000000004</v>
      </c>
      <c r="J1534">
        <v>219.5</v>
      </c>
      <c r="K1534">
        <v>168.9</v>
      </c>
      <c r="L1534">
        <v>22.5</v>
      </c>
      <c r="M1534">
        <v>172.9</v>
      </c>
      <c r="N1534">
        <v>21.9</v>
      </c>
      <c r="O1534">
        <v>176.8</v>
      </c>
      <c r="P1534">
        <v>19.701499999999999</v>
      </c>
      <c r="Q1534">
        <v>88.454899999999995</v>
      </c>
      <c r="R1534">
        <v>0.10269300000000001</v>
      </c>
      <c r="S1534">
        <v>0.72328999999999999</v>
      </c>
      <c r="T1534">
        <v>0.21632999999999999</v>
      </c>
    </row>
    <row r="1535" spans="1:20" x14ac:dyDescent="0.45">
      <c r="A1535">
        <v>1534</v>
      </c>
      <c r="B1535" t="s">
        <v>1588</v>
      </c>
      <c r="C1535" s="2">
        <v>0.44016203703703699</v>
      </c>
      <c r="D1535">
        <v>44.448</v>
      </c>
      <c r="E1535">
        <v>72.8262</v>
      </c>
      <c r="F1535">
        <v>-1.0764199999999999</v>
      </c>
      <c r="G1535">
        <v>-29008.1</v>
      </c>
      <c r="H1535">
        <v>5.0845300000000003E-2</v>
      </c>
      <c r="I1535">
        <v>-0.61477000000000004</v>
      </c>
      <c r="J1535">
        <v>173.6</v>
      </c>
      <c r="K1535">
        <v>166.4</v>
      </c>
      <c r="L1535">
        <v>22.4</v>
      </c>
      <c r="M1535">
        <v>165.5</v>
      </c>
      <c r="N1535">
        <v>22</v>
      </c>
      <c r="O1535">
        <v>176.8</v>
      </c>
      <c r="P1535">
        <v>28.728999999999999</v>
      </c>
      <c r="Q1535">
        <v>88.454899999999995</v>
      </c>
      <c r="R1535">
        <v>0.10269300000000001</v>
      </c>
      <c r="S1535">
        <v>0.72374700000000003</v>
      </c>
      <c r="T1535">
        <v>0.216609</v>
      </c>
    </row>
    <row r="1536" spans="1:20" x14ac:dyDescent="0.45">
      <c r="A1536">
        <v>1535</v>
      </c>
      <c r="B1536" t="s">
        <v>1589</v>
      </c>
      <c r="C1536" s="2">
        <v>0.44085648148148149</v>
      </c>
      <c r="D1536">
        <v>44.464700000000001</v>
      </c>
      <c r="E1536">
        <v>71.903099999999995</v>
      </c>
      <c r="F1536">
        <v>-1.0764199999999999</v>
      </c>
      <c r="G1536">
        <v>-29008.1</v>
      </c>
      <c r="H1536">
        <v>5.0845300000000003E-2</v>
      </c>
      <c r="I1536">
        <v>-0.61495900000000003</v>
      </c>
      <c r="J1536">
        <v>174.6</v>
      </c>
      <c r="K1536">
        <v>164.7</v>
      </c>
      <c r="L1536">
        <v>22.4</v>
      </c>
      <c r="M1536">
        <v>166.1</v>
      </c>
      <c r="N1536">
        <v>22</v>
      </c>
      <c r="O1536">
        <v>176.8</v>
      </c>
      <c r="P1536">
        <v>38.107700000000001</v>
      </c>
      <c r="Q1536">
        <v>88.454899999999995</v>
      </c>
      <c r="R1536">
        <v>0.10269300000000001</v>
      </c>
      <c r="S1536">
        <v>0.72356399999999998</v>
      </c>
      <c r="T1536">
        <v>0.21670200000000001</v>
      </c>
    </row>
    <row r="1537" spans="1:20" x14ac:dyDescent="0.45">
      <c r="A1537">
        <v>1536</v>
      </c>
      <c r="B1537" t="s">
        <v>1590</v>
      </c>
      <c r="C1537" s="2">
        <v>0.44155092592592587</v>
      </c>
      <c r="D1537">
        <v>44.481299999999997</v>
      </c>
      <c r="E1537">
        <v>70.98</v>
      </c>
      <c r="F1537">
        <v>-0.15307599999999999</v>
      </c>
      <c r="G1537">
        <v>-29008.1</v>
      </c>
      <c r="H1537">
        <v>5.0845300000000003E-2</v>
      </c>
      <c r="I1537">
        <v>-0.61495900000000003</v>
      </c>
      <c r="J1537">
        <v>169.5</v>
      </c>
      <c r="K1537">
        <v>163.1</v>
      </c>
      <c r="L1537">
        <v>22.4</v>
      </c>
      <c r="M1537">
        <v>159.1</v>
      </c>
      <c r="N1537">
        <v>22</v>
      </c>
      <c r="O1537">
        <v>176.9</v>
      </c>
      <c r="P1537">
        <v>47.498100000000001</v>
      </c>
      <c r="Q1537">
        <v>88.454899999999995</v>
      </c>
      <c r="R1537">
        <v>0.10269300000000001</v>
      </c>
      <c r="S1537">
        <v>0.72347300000000003</v>
      </c>
      <c r="T1537">
        <v>0.216888</v>
      </c>
    </row>
    <row r="1538" spans="1:20" x14ac:dyDescent="0.45">
      <c r="A1538">
        <v>1537</v>
      </c>
      <c r="B1538" t="s">
        <v>1591</v>
      </c>
      <c r="C1538" s="2">
        <v>0.44224537037037037</v>
      </c>
      <c r="D1538">
        <v>44.497799999999998</v>
      </c>
      <c r="E1538">
        <v>70.056600000000003</v>
      </c>
      <c r="F1538">
        <v>-0.15307599999999999</v>
      </c>
      <c r="G1538">
        <v>-29008.1</v>
      </c>
      <c r="H1538">
        <v>5.0845300000000003E-2</v>
      </c>
      <c r="I1538">
        <v>-0.61495900000000003</v>
      </c>
      <c r="J1538">
        <v>200.3</v>
      </c>
      <c r="K1538">
        <v>169.1</v>
      </c>
      <c r="L1538">
        <v>22.3</v>
      </c>
      <c r="M1538">
        <v>178.2</v>
      </c>
      <c r="N1538">
        <v>22.1</v>
      </c>
      <c r="O1538">
        <v>176.9</v>
      </c>
      <c r="P1538">
        <v>56.888399999999997</v>
      </c>
      <c r="Q1538">
        <v>87.834599999999995</v>
      </c>
      <c r="R1538">
        <v>0.10269300000000001</v>
      </c>
      <c r="S1538">
        <v>0.72328999999999999</v>
      </c>
      <c r="T1538">
        <v>0.217974</v>
      </c>
    </row>
    <row r="1539" spans="1:20" x14ac:dyDescent="0.45">
      <c r="A1539">
        <v>1538</v>
      </c>
      <c r="B1539" t="s">
        <v>1592</v>
      </c>
      <c r="C1539" s="2">
        <v>0.44293981481481487</v>
      </c>
      <c r="D1539">
        <v>44.514299999999999</v>
      </c>
      <c r="E1539">
        <v>70.056600000000003</v>
      </c>
      <c r="F1539">
        <v>-0.15307599999999999</v>
      </c>
      <c r="G1539">
        <v>-29008.1</v>
      </c>
      <c r="H1539">
        <v>5.0845300000000003E-2</v>
      </c>
      <c r="I1539">
        <v>-0.61458100000000004</v>
      </c>
      <c r="J1539">
        <v>175.2</v>
      </c>
      <c r="K1539">
        <v>174.3</v>
      </c>
      <c r="L1539">
        <v>22.4</v>
      </c>
      <c r="M1539">
        <v>169</v>
      </c>
      <c r="N1539">
        <v>22.1</v>
      </c>
      <c r="O1539">
        <v>177.1</v>
      </c>
      <c r="P1539">
        <v>66.583100000000002</v>
      </c>
      <c r="Q1539">
        <v>88.191199999999995</v>
      </c>
      <c r="R1539">
        <v>0.10269300000000001</v>
      </c>
      <c r="S1539">
        <v>0.72319900000000004</v>
      </c>
      <c r="T1539">
        <v>0.217198</v>
      </c>
    </row>
    <row r="1540" spans="1:20" x14ac:dyDescent="0.45">
      <c r="A1540">
        <v>1539</v>
      </c>
      <c r="B1540" t="s">
        <v>1593</v>
      </c>
      <c r="C1540" s="2">
        <v>0.44363425925925926</v>
      </c>
      <c r="D1540">
        <v>44.531199999999998</v>
      </c>
      <c r="E1540">
        <v>72.8262</v>
      </c>
      <c r="F1540">
        <v>-1.0764199999999999</v>
      </c>
      <c r="G1540">
        <v>-29008.1</v>
      </c>
      <c r="H1540">
        <v>5.0845300000000003E-2</v>
      </c>
      <c r="I1540">
        <v>-0.61577599999999999</v>
      </c>
      <c r="J1540">
        <v>170.3</v>
      </c>
      <c r="K1540">
        <v>177.3</v>
      </c>
      <c r="L1540">
        <v>22.4</v>
      </c>
      <c r="M1540">
        <v>161.80000000000001</v>
      </c>
      <c r="N1540">
        <v>22.1</v>
      </c>
      <c r="O1540">
        <v>177.2</v>
      </c>
      <c r="P1540">
        <v>69.563699999999997</v>
      </c>
      <c r="Q1540">
        <v>88.454899999999995</v>
      </c>
      <c r="R1540">
        <v>0.10269300000000001</v>
      </c>
      <c r="S1540">
        <v>0.72301599999999999</v>
      </c>
      <c r="T1540">
        <v>0.21710499999999999</v>
      </c>
    </row>
    <row r="1541" spans="1:20" x14ac:dyDescent="0.45">
      <c r="A1541">
        <v>1540</v>
      </c>
      <c r="B1541" t="s">
        <v>1594</v>
      </c>
      <c r="C1541" s="2">
        <v>0.44432870370370375</v>
      </c>
      <c r="D1541">
        <v>44.547600000000003</v>
      </c>
      <c r="E1541">
        <v>73.749499999999998</v>
      </c>
      <c r="F1541">
        <v>-1.0764199999999999</v>
      </c>
      <c r="G1541">
        <v>-29008.1</v>
      </c>
      <c r="H1541">
        <v>5.0845300000000003E-2</v>
      </c>
      <c r="I1541">
        <v>-0.61533599999999999</v>
      </c>
      <c r="J1541">
        <v>200.7</v>
      </c>
      <c r="K1541">
        <v>175.2</v>
      </c>
      <c r="L1541">
        <v>22.4</v>
      </c>
      <c r="M1541">
        <v>172.5</v>
      </c>
      <c r="N1541">
        <v>22</v>
      </c>
      <c r="O1541">
        <v>177.4</v>
      </c>
      <c r="P1541">
        <v>69.5364</v>
      </c>
      <c r="Q1541">
        <v>88.454899999999995</v>
      </c>
      <c r="R1541">
        <v>0.10269300000000001</v>
      </c>
      <c r="S1541">
        <v>0.72310700000000006</v>
      </c>
      <c r="T1541">
        <v>0.216609</v>
      </c>
    </row>
    <row r="1542" spans="1:20" x14ac:dyDescent="0.45">
      <c r="A1542">
        <v>1541</v>
      </c>
      <c r="B1542" t="s">
        <v>1595</v>
      </c>
      <c r="C1542" s="2">
        <v>0.44502314814814814</v>
      </c>
      <c r="D1542">
        <v>44.5642</v>
      </c>
      <c r="E1542">
        <v>2996.23</v>
      </c>
      <c r="F1542">
        <v>-0.15307599999999999</v>
      </c>
      <c r="G1542">
        <v>-29008.1</v>
      </c>
      <c r="H1542">
        <v>5.0845300000000003E-2</v>
      </c>
      <c r="I1542">
        <v>-0.61552499999999999</v>
      </c>
      <c r="J1542">
        <v>173.4</v>
      </c>
      <c r="K1542">
        <v>169.7</v>
      </c>
      <c r="L1542">
        <v>22.4</v>
      </c>
      <c r="M1542">
        <v>172.4</v>
      </c>
      <c r="N1542">
        <v>22.1</v>
      </c>
      <c r="O1542">
        <v>177.6</v>
      </c>
      <c r="P1542">
        <v>66.532399999999996</v>
      </c>
      <c r="Q1542">
        <v>89.354299999999995</v>
      </c>
      <c r="R1542">
        <v>0.10269300000000001</v>
      </c>
      <c r="S1542">
        <v>0.72347300000000003</v>
      </c>
      <c r="T1542">
        <v>0.216888</v>
      </c>
    </row>
    <row r="1543" spans="1:20" x14ac:dyDescent="0.45">
      <c r="A1543">
        <v>1542</v>
      </c>
      <c r="B1543" t="s">
        <v>1596</v>
      </c>
      <c r="C1543" s="2">
        <v>0.44571759259259264</v>
      </c>
      <c r="D1543">
        <v>44.5809</v>
      </c>
      <c r="E1543">
        <v>2842.99</v>
      </c>
      <c r="F1543">
        <v>-0.15307599999999999</v>
      </c>
      <c r="G1543">
        <v>-28997.5</v>
      </c>
      <c r="H1543">
        <v>5.0845300000000003E-2</v>
      </c>
      <c r="I1543">
        <v>-0.61552499999999999</v>
      </c>
      <c r="J1543">
        <v>169.3</v>
      </c>
      <c r="K1543">
        <v>171.8</v>
      </c>
      <c r="L1543">
        <v>22.4</v>
      </c>
      <c r="M1543">
        <v>166.8</v>
      </c>
      <c r="N1543">
        <v>22.1</v>
      </c>
      <c r="O1543">
        <v>177.7</v>
      </c>
      <c r="P1543">
        <v>66.583100000000002</v>
      </c>
      <c r="Q1543">
        <v>89.5869</v>
      </c>
      <c r="R1543">
        <v>6.1907300000000003</v>
      </c>
      <c r="S1543">
        <v>0.72319900000000004</v>
      </c>
      <c r="T1543">
        <v>0.21623700000000001</v>
      </c>
    </row>
    <row r="1544" spans="1:20" x14ac:dyDescent="0.45">
      <c r="A1544">
        <v>1543</v>
      </c>
      <c r="B1544" t="s">
        <v>1597</v>
      </c>
      <c r="C1544" s="2">
        <v>0.44641203703703702</v>
      </c>
      <c r="D1544">
        <v>44.597499999999997</v>
      </c>
      <c r="E1544">
        <v>2853.45</v>
      </c>
      <c r="F1544">
        <v>-0.15307599999999999</v>
      </c>
      <c r="G1544">
        <v>-29008.1</v>
      </c>
      <c r="H1544">
        <v>5.0845300000000003E-2</v>
      </c>
      <c r="I1544">
        <v>-0.61533599999999999</v>
      </c>
      <c r="J1544">
        <v>200.2</v>
      </c>
      <c r="K1544">
        <v>168.3</v>
      </c>
      <c r="L1544">
        <v>22.4</v>
      </c>
      <c r="M1544">
        <v>179</v>
      </c>
      <c r="N1544">
        <v>22.1</v>
      </c>
      <c r="O1544">
        <v>177.9</v>
      </c>
      <c r="P1544">
        <v>66.583100000000002</v>
      </c>
      <c r="Q1544">
        <v>89.462800000000001</v>
      </c>
      <c r="R1544">
        <v>5.2437100000000001</v>
      </c>
      <c r="S1544">
        <v>0.72328999999999999</v>
      </c>
      <c r="T1544">
        <v>0.21623700000000001</v>
      </c>
    </row>
    <row r="1545" spans="1:20" x14ac:dyDescent="0.45">
      <c r="A1545">
        <v>1544</v>
      </c>
      <c r="B1545" t="s">
        <v>1598</v>
      </c>
      <c r="C1545" s="2">
        <v>0.44711805555555556</v>
      </c>
      <c r="D1545">
        <v>44.614199999999997</v>
      </c>
      <c r="E1545">
        <v>2878.37</v>
      </c>
      <c r="F1545">
        <v>-0.15307599999999999</v>
      </c>
      <c r="G1545">
        <v>-29008.1</v>
      </c>
      <c r="H1545">
        <v>5.0845300000000003E-2</v>
      </c>
      <c r="I1545">
        <v>-0.61514800000000003</v>
      </c>
      <c r="J1545">
        <v>178</v>
      </c>
      <c r="K1545">
        <v>172.6</v>
      </c>
      <c r="L1545">
        <v>22.4</v>
      </c>
      <c r="M1545">
        <v>176.8</v>
      </c>
      <c r="N1545">
        <v>22.1</v>
      </c>
      <c r="O1545">
        <v>178</v>
      </c>
      <c r="P1545">
        <v>66.532399999999996</v>
      </c>
      <c r="Q1545">
        <v>89.959100000000007</v>
      </c>
      <c r="R1545">
        <v>5.6653099999999998</v>
      </c>
      <c r="S1545">
        <v>0.72365599999999997</v>
      </c>
      <c r="T1545">
        <v>0.21632999999999999</v>
      </c>
    </row>
    <row r="1546" spans="1:20" x14ac:dyDescent="0.45">
      <c r="A1546">
        <v>1545</v>
      </c>
      <c r="B1546" t="s">
        <v>1599</v>
      </c>
      <c r="C1546" s="2">
        <v>0.44780092592592591</v>
      </c>
      <c r="D1546">
        <v>44.630699999999997</v>
      </c>
      <c r="E1546">
        <v>2890.68</v>
      </c>
      <c r="F1546">
        <v>-0.15307599999999999</v>
      </c>
      <c r="G1546">
        <v>-29008.1</v>
      </c>
      <c r="H1546">
        <v>5.0845300000000003E-2</v>
      </c>
      <c r="I1546">
        <v>-0.61514800000000003</v>
      </c>
      <c r="J1546">
        <v>172.7</v>
      </c>
      <c r="K1546">
        <v>176.3</v>
      </c>
      <c r="L1546">
        <v>22.5</v>
      </c>
      <c r="M1546">
        <v>168.9</v>
      </c>
      <c r="N1546">
        <v>22.1</v>
      </c>
      <c r="O1546">
        <v>178.3</v>
      </c>
      <c r="P1546">
        <v>66.520700000000005</v>
      </c>
      <c r="Q1546">
        <v>90.424300000000002</v>
      </c>
      <c r="R1546">
        <v>44.005800000000001</v>
      </c>
      <c r="S1546">
        <v>0.72386899999999998</v>
      </c>
      <c r="T1546">
        <v>0.21574099999999999</v>
      </c>
    </row>
    <row r="1547" spans="1:20" x14ac:dyDescent="0.45">
      <c r="A1547">
        <v>1546</v>
      </c>
      <c r="B1547" t="s">
        <v>1600</v>
      </c>
      <c r="C1547" s="2">
        <v>0.44849537037037041</v>
      </c>
      <c r="D1547">
        <v>44.647300000000001</v>
      </c>
      <c r="E1547">
        <v>2890.68</v>
      </c>
      <c r="F1547">
        <v>-0.15307599999999999</v>
      </c>
      <c r="G1547">
        <v>-29008.1</v>
      </c>
      <c r="H1547">
        <v>5.0845300000000003E-2</v>
      </c>
      <c r="I1547">
        <v>-0.61477000000000004</v>
      </c>
      <c r="J1547">
        <v>198.6</v>
      </c>
      <c r="K1547">
        <v>178.1</v>
      </c>
      <c r="L1547">
        <v>22.4</v>
      </c>
      <c r="M1547">
        <v>179.1</v>
      </c>
      <c r="N1547">
        <v>22</v>
      </c>
      <c r="O1547">
        <v>178.5</v>
      </c>
      <c r="P1547">
        <v>66.497299999999996</v>
      </c>
      <c r="Q1547">
        <v>90.315700000000007</v>
      </c>
      <c r="R1547">
        <v>0.228544</v>
      </c>
      <c r="S1547">
        <v>0.72423400000000004</v>
      </c>
      <c r="T1547">
        <v>0.21623700000000001</v>
      </c>
    </row>
    <row r="1548" spans="1:20" x14ac:dyDescent="0.45">
      <c r="A1548">
        <v>1547</v>
      </c>
      <c r="B1548" t="s">
        <v>1601</v>
      </c>
      <c r="C1548" s="2">
        <v>0.44918981481481479</v>
      </c>
      <c r="D1548">
        <v>44.663899999999998</v>
      </c>
      <c r="E1548">
        <v>2884.22</v>
      </c>
      <c r="F1548">
        <v>-0.15307599999999999</v>
      </c>
      <c r="G1548">
        <v>-29008.1</v>
      </c>
      <c r="H1548">
        <v>5.0845300000000003E-2</v>
      </c>
      <c r="I1548">
        <v>-0.61577599999999999</v>
      </c>
      <c r="J1548">
        <v>172.4</v>
      </c>
      <c r="K1548">
        <v>172.1</v>
      </c>
      <c r="L1548">
        <v>22.4</v>
      </c>
      <c r="M1548">
        <v>169.9</v>
      </c>
      <c r="N1548">
        <v>22</v>
      </c>
      <c r="O1548">
        <v>178.7</v>
      </c>
      <c r="P1548">
        <v>66.509</v>
      </c>
      <c r="Q1548">
        <v>91.323700000000002</v>
      </c>
      <c r="R1548">
        <v>7.4114899999999997</v>
      </c>
      <c r="S1548">
        <v>0.72386899999999998</v>
      </c>
      <c r="T1548">
        <v>0.21515100000000001</v>
      </c>
    </row>
    <row r="1549" spans="1:20" x14ac:dyDescent="0.45">
      <c r="A1549">
        <v>1548</v>
      </c>
      <c r="B1549" t="s">
        <v>1602</v>
      </c>
      <c r="C1549" s="2">
        <v>0.44988425925925929</v>
      </c>
      <c r="D1549">
        <v>44.680500000000002</v>
      </c>
      <c r="E1549">
        <v>2882.07</v>
      </c>
      <c r="F1549">
        <v>-0.15307599999999999</v>
      </c>
      <c r="G1549">
        <v>-29008.1</v>
      </c>
      <c r="H1549">
        <v>5.0863699999999998E-2</v>
      </c>
      <c r="I1549">
        <v>-0.61477000000000004</v>
      </c>
      <c r="J1549">
        <v>175.3</v>
      </c>
      <c r="K1549">
        <v>170.8</v>
      </c>
      <c r="L1549">
        <v>22.4</v>
      </c>
      <c r="M1549">
        <v>166.9</v>
      </c>
      <c r="N1549">
        <v>22</v>
      </c>
      <c r="O1549">
        <v>178.8</v>
      </c>
      <c r="P1549">
        <v>66.497299999999996</v>
      </c>
      <c r="Q1549">
        <v>91.587299999999999</v>
      </c>
      <c r="R1549">
        <v>7.8677000000000001</v>
      </c>
      <c r="S1549">
        <v>0.72463</v>
      </c>
      <c r="T1549">
        <v>0.215555</v>
      </c>
    </row>
    <row r="1550" spans="1:20" x14ac:dyDescent="0.45">
      <c r="A1550">
        <v>1549</v>
      </c>
      <c r="B1550" t="s">
        <v>1603</v>
      </c>
      <c r="C1550" s="2">
        <v>0.45059027777777777</v>
      </c>
      <c r="D1550">
        <v>44.697200000000002</v>
      </c>
      <c r="E1550">
        <v>2886.07</v>
      </c>
      <c r="F1550">
        <v>-0.15307599999999999</v>
      </c>
      <c r="G1550">
        <v>-29008.1</v>
      </c>
      <c r="H1550">
        <v>5.0863699999999998E-2</v>
      </c>
      <c r="I1550">
        <v>-0.61552499999999999</v>
      </c>
      <c r="J1550">
        <v>171.6</v>
      </c>
      <c r="K1550">
        <v>174</v>
      </c>
      <c r="L1550">
        <v>22.4</v>
      </c>
      <c r="M1550">
        <v>163.69999999999999</v>
      </c>
      <c r="N1550">
        <v>22</v>
      </c>
      <c r="O1550">
        <v>179</v>
      </c>
      <c r="P1550">
        <v>66.509</v>
      </c>
      <c r="Q1550">
        <v>91.540800000000004</v>
      </c>
      <c r="R1550">
        <v>7.8677000000000001</v>
      </c>
      <c r="S1550">
        <v>0.72450899999999996</v>
      </c>
      <c r="T1550">
        <v>0.21524399999999999</v>
      </c>
    </row>
    <row r="1551" spans="1:20" x14ac:dyDescent="0.45">
      <c r="A1551">
        <v>1550</v>
      </c>
      <c r="B1551" t="s">
        <v>1604</v>
      </c>
      <c r="C1551" s="2">
        <v>0.45128472222222221</v>
      </c>
      <c r="D1551">
        <v>44.713799999999999</v>
      </c>
      <c r="E1551">
        <v>2886.07</v>
      </c>
      <c r="F1551">
        <v>-0.15307599999999999</v>
      </c>
      <c r="G1551">
        <v>-28997.5</v>
      </c>
      <c r="H1551">
        <v>5.0845300000000003E-2</v>
      </c>
      <c r="I1551">
        <v>-0.61552499999999999</v>
      </c>
      <c r="J1551">
        <v>203.9</v>
      </c>
      <c r="K1551">
        <v>177.7</v>
      </c>
      <c r="L1551">
        <v>22.4</v>
      </c>
      <c r="M1551">
        <v>181.5</v>
      </c>
      <c r="N1551">
        <v>21.9</v>
      </c>
      <c r="O1551">
        <v>179</v>
      </c>
      <c r="P1551">
        <v>66.497299999999996</v>
      </c>
      <c r="Q1551">
        <v>91.432299999999998</v>
      </c>
      <c r="R1551">
        <v>10.1456</v>
      </c>
      <c r="S1551">
        <v>0.72472199999999998</v>
      </c>
      <c r="T1551">
        <v>0.21515100000000001</v>
      </c>
    </row>
    <row r="1552" spans="1:20" x14ac:dyDescent="0.45">
      <c r="A1552">
        <v>1551</v>
      </c>
      <c r="B1552" t="s">
        <v>1605</v>
      </c>
      <c r="C1552" s="2">
        <v>0.45196759259259256</v>
      </c>
      <c r="D1552">
        <v>44.7303</v>
      </c>
      <c r="E1552">
        <v>2884.22</v>
      </c>
      <c r="F1552">
        <v>-0.15307599999999999</v>
      </c>
      <c r="G1552">
        <v>-28997.5</v>
      </c>
      <c r="H1552">
        <v>5.0863699999999998E-2</v>
      </c>
      <c r="I1552">
        <v>-0.61477000000000004</v>
      </c>
      <c r="J1552">
        <v>178.8</v>
      </c>
      <c r="K1552">
        <v>176.6</v>
      </c>
      <c r="L1552">
        <v>22.4</v>
      </c>
      <c r="M1552">
        <v>176.2</v>
      </c>
      <c r="N1552">
        <v>22</v>
      </c>
      <c r="O1552">
        <v>179.1</v>
      </c>
      <c r="P1552">
        <v>66.497299999999996</v>
      </c>
      <c r="Q1552">
        <v>92.207599999999999</v>
      </c>
      <c r="R1552">
        <v>8.7360699999999998</v>
      </c>
      <c r="S1552">
        <v>0.72508700000000004</v>
      </c>
      <c r="T1552">
        <v>0.21515100000000001</v>
      </c>
    </row>
    <row r="1553" spans="1:20" x14ac:dyDescent="0.45">
      <c r="A1553">
        <v>1552</v>
      </c>
      <c r="B1553" t="s">
        <v>1606</v>
      </c>
      <c r="C1553" s="2">
        <v>0.45266203703703706</v>
      </c>
      <c r="D1553">
        <v>44.746899999999997</v>
      </c>
      <c r="E1553">
        <v>2884.22</v>
      </c>
      <c r="F1553">
        <v>-0.15307599999999999</v>
      </c>
      <c r="G1553">
        <v>-29008.1</v>
      </c>
      <c r="H1553">
        <v>5.0863699999999998E-2</v>
      </c>
      <c r="I1553">
        <v>-0.61495900000000003</v>
      </c>
      <c r="J1553">
        <v>171.4</v>
      </c>
      <c r="K1553">
        <v>171.4</v>
      </c>
      <c r="L1553">
        <v>22.4</v>
      </c>
      <c r="M1553">
        <v>167.7</v>
      </c>
      <c r="N1553">
        <v>22</v>
      </c>
      <c r="O1553">
        <v>179.3</v>
      </c>
      <c r="P1553">
        <v>66.509</v>
      </c>
      <c r="Q1553">
        <v>92.781400000000005</v>
      </c>
      <c r="R1553">
        <v>10.177099999999999</v>
      </c>
      <c r="S1553">
        <v>0.72517900000000002</v>
      </c>
      <c r="T1553">
        <v>0.21437600000000001</v>
      </c>
    </row>
    <row r="1554" spans="1:20" x14ac:dyDescent="0.45">
      <c r="A1554">
        <v>1553</v>
      </c>
      <c r="B1554" t="s">
        <v>1607</v>
      </c>
      <c r="C1554" s="2">
        <v>0.4533564814814815</v>
      </c>
      <c r="D1554">
        <v>44.763500000000001</v>
      </c>
      <c r="E1554">
        <v>2886.99</v>
      </c>
      <c r="F1554">
        <v>-0.15307599999999999</v>
      </c>
      <c r="G1554">
        <v>-28997.5</v>
      </c>
      <c r="H1554">
        <v>5.0863699999999998E-2</v>
      </c>
      <c r="I1554">
        <v>-0.61552499999999999</v>
      </c>
      <c r="J1554">
        <v>195</v>
      </c>
      <c r="K1554">
        <v>172.7</v>
      </c>
      <c r="L1554">
        <v>22.4</v>
      </c>
      <c r="M1554">
        <v>177.1</v>
      </c>
      <c r="N1554">
        <v>22.1</v>
      </c>
      <c r="O1554">
        <v>179.5</v>
      </c>
      <c r="P1554">
        <v>66.509</v>
      </c>
      <c r="Q1554">
        <v>92.5488</v>
      </c>
      <c r="R1554">
        <v>10.6868</v>
      </c>
      <c r="S1554">
        <v>0.72548299999999999</v>
      </c>
      <c r="T1554">
        <v>0.21437600000000001</v>
      </c>
    </row>
    <row r="1555" spans="1:20" x14ac:dyDescent="0.45">
      <c r="A1555">
        <v>1554</v>
      </c>
      <c r="B1555" t="s">
        <v>1608</v>
      </c>
      <c r="C1555" s="2">
        <v>0.45405092592592594</v>
      </c>
      <c r="D1555">
        <v>44.78</v>
      </c>
      <c r="E1555">
        <v>2884.22</v>
      </c>
      <c r="F1555">
        <v>-0.15307599999999999</v>
      </c>
      <c r="G1555">
        <v>-29008.1</v>
      </c>
      <c r="H1555">
        <v>5.0863699999999998E-2</v>
      </c>
      <c r="I1555">
        <v>-0.61477000000000004</v>
      </c>
      <c r="J1555">
        <v>173.2</v>
      </c>
      <c r="K1555">
        <v>175.5</v>
      </c>
      <c r="L1555">
        <v>22.4</v>
      </c>
      <c r="M1555">
        <v>165.7</v>
      </c>
      <c r="N1555">
        <v>22</v>
      </c>
      <c r="O1555">
        <v>179.6</v>
      </c>
      <c r="P1555">
        <v>66.509</v>
      </c>
      <c r="Q1555">
        <v>93.1691</v>
      </c>
      <c r="R1555">
        <v>11.391500000000001</v>
      </c>
      <c r="S1555">
        <v>0.72566600000000003</v>
      </c>
      <c r="T1555">
        <v>0.21418999999999999</v>
      </c>
    </row>
    <row r="1556" spans="1:20" x14ac:dyDescent="0.45">
      <c r="A1556">
        <v>1555</v>
      </c>
      <c r="B1556" t="s">
        <v>1609</v>
      </c>
      <c r="C1556" s="2">
        <v>0.45475694444444442</v>
      </c>
      <c r="D1556">
        <v>44.796599999999998</v>
      </c>
      <c r="E1556">
        <v>2882.99</v>
      </c>
      <c r="F1556">
        <v>-0.15307599999999999</v>
      </c>
      <c r="G1556">
        <v>-29008.1</v>
      </c>
      <c r="H1556">
        <v>5.0863699999999998E-2</v>
      </c>
      <c r="I1556">
        <v>-0.61533599999999999</v>
      </c>
      <c r="J1556">
        <v>176.8</v>
      </c>
      <c r="K1556">
        <v>178.3</v>
      </c>
      <c r="L1556">
        <v>22.3</v>
      </c>
      <c r="M1556">
        <v>174</v>
      </c>
      <c r="N1556">
        <v>21.9</v>
      </c>
      <c r="O1556">
        <v>179.8</v>
      </c>
      <c r="P1556">
        <v>66.509</v>
      </c>
      <c r="Q1556">
        <v>93.401700000000005</v>
      </c>
      <c r="R1556">
        <v>12.294499999999999</v>
      </c>
      <c r="S1556">
        <v>0.72584899999999997</v>
      </c>
      <c r="T1556">
        <v>0.21418999999999999</v>
      </c>
    </row>
    <row r="1557" spans="1:20" x14ac:dyDescent="0.45">
      <c r="A1557">
        <v>1556</v>
      </c>
      <c r="B1557" t="s">
        <v>1610</v>
      </c>
      <c r="C1557" s="2">
        <v>0.45545138888888892</v>
      </c>
      <c r="D1557">
        <v>44.813200000000002</v>
      </c>
      <c r="E1557">
        <v>2882.99</v>
      </c>
      <c r="F1557">
        <v>-0.15307599999999999</v>
      </c>
      <c r="G1557">
        <v>-29008.1</v>
      </c>
      <c r="H1557">
        <v>5.0845300000000003E-2</v>
      </c>
      <c r="I1557">
        <v>-0.61577599999999999</v>
      </c>
      <c r="J1557">
        <v>170.3</v>
      </c>
      <c r="K1557">
        <v>173.1</v>
      </c>
      <c r="L1557">
        <v>22.3</v>
      </c>
      <c r="M1557">
        <v>168.2</v>
      </c>
      <c r="N1557">
        <v>21.9</v>
      </c>
      <c r="O1557">
        <v>179.9</v>
      </c>
      <c r="P1557">
        <v>66.509</v>
      </c>
      <c r="Q1557">
        <v>93.789400000000001</v>
      </c>
      <c r="R1557">
        <v>11.4954</v>
      </c>
      <c r="S1557">
        <v>0.72548299999999999</v>
      </c>
      <c r="T1557">
        <v>0.213508</v>
      </c>
    </row>
    <row r="1558" spans="1:20" x14ac:dyDescent="0.45">
      <c r="A1558">
        <v>1557</v>
      </c>
      <c r="B1558" t="s">
        <v>1611</v>
      </c>
      <c r="C1558" s="2">
        <v>0.45613425925925927</v>
      </c>
      <c r="D1558">
        <v>44.83</v>
      </c>
      <c r="E1558">
        <v>2886.07</v>
      </c>
      <c r="F1558">
        <v>-0.15307599999999999</v>
      </c>
      <c r="G1558">
        <v>-29008.1</v>
      </c>
      <c r="H1558">
        <v>5.0863699999999998E-2</v>
      </c>
      <c r="I1558">
        <v>-0.61514800000000003</v>
      </c>
      <c r="J1558">
        <v>204</v>
      </c>
      <c r="K1558">
        <v>172.5</v>
      </c>
      <c r="L1558">
        <v>22.3</v>
      </c>
      <c r="M1558">
        <v>177.1</v>
      </c>
      <c r="N1558">
        <v>21.9</v>
      </c>
      <c r="O1558">
        <v>179.9</v>
      </c>
      <c r="P1558">
        <v>66.497299999999996</v>
      </c>
      <c r="Q1558">
        <v>93.556700000000006</v>
      </c>
      <c r="R1558">
        <v>9.90334</v>
      </c>
      <c r="S1558">
        <v>0.72603200000000001</v>
      </c>
      <c r="T1558">
        <v>0.213725</v>
      </c>
    </row>
    <row r="1559" spans="1:20" x14ac:dyDescent="0.45">
      <c r="A1559">
        <v>1558</v>
      </c>
      <c r="B1559" t="s">
        <v>1612</v>
      </c>
      <c r="C1559" s="2">
        <v>0.45682870370370371</v>
      </c>
      <c r="D1559">
        <v>44.846499999999999</v>
      </c>
      <c r="E1559">
        <v>2886.07</v>
      </c>
      <c r="F1559">
        <v>-0.15307599999999999</v>
      </c>
      <c r="G1559">
        <v>-29008.1</v>
      </c>
      <c r="H1559">
        <v>5.0863699999999998E-2</v>
      </c>
      <c r="I1559">
        <v>-0.61477000000000004</v>
      </c>
      <c r="J1559">
        <v>175.1</v>
      </c>
      <c r="K1559">
        <v>175.7</v>
      </c>
      <c r="L1559">
        <v>22.4</v>
      </c>
      <c r="M1559">
        <v>175.8</v>
      </c>
      <c r="N1559">
        <v>22</v>
      </c>
      <c r="O1559">
        <v>180.1</v>
      </c>
      <c r="P1559">
        <v>66.509</v>
      </c>
      <c r="Q1559">
        <v>93.897900000000007</v>
      </c>
      <c r="R1559">
        <v>9.8876100000000005</v>
      </c>
      <c r="S1559">
        <v>0.72603200000000001</v>
      </c>
      <c r="T1559">
        <v>0.21313499999999999</v>
      </c>
    </row>
    <row r="1560" spans="1:20" x14ac:dyDescent="0.45">
      <c r="A1560">
        <v>1559</v>
      </c>
      <c r="B1560" t="s">
        <v>1613</v>
      </c>
      <c r="C1560" s="2">
        <v>0.45752314814814815</v>
      </c>
      <c r="D1560">
        <v>44.863100000000003</v>
      </c>
      <c r="E1560">
        <v>2884.22</v>
      </c>
      <c r="F1560">
        <v>-0.15307599999999999</v>
      </c>
      <c r="G1560">
        <v>-29008.1</v>
      </c>
      <c r="H1560">
        <v>5.0863699999999998E-2</v>
      </c>
      <c r="I1560">
        <v>-0.61577599999999999</v>
      </c>
      <c r="J1560">
        <v>170.3</v>
      </c>
      <c r="K1560">
        <v>178.4</v>
      </c>
      <c r="L1560">
        <v>22.3</v>
      </c>
      <c r="M1560">
        <v>168.6</v>
      </c>
      <c r="N1560">
        <v>21.9</v>
      </c>
      <c r="O1560">
        <v>180.2</v>
      </c>
      <c r="P1560">
        <v>66.509</v>
      </c>
      <c r="Q1560">
        <v>94.409599999999998</v>
      </c>
      <c r="R1560">
        <v>8.8933800000000005</v>
      </c>
      <c r="S1560">
        <v>0.72661100000000001</v>
      </c>
      <c r="T1560">
        <v>0.21341499999999999</v>
      </c>
    </row>
    <row r="1561" spans="1:20" x14ac:dyDescent="0.45">
      <c r="A1561">
        <v>1560</v>
      </c>
      <c r="B1561" t="s">
        <v>1614</v>
      </c>
      <c r="C1561" s="2">
        <v>0.45822916666666669</v>
      </c>
      <c r="D1561">
        <v>44.879800000000003</v>
      </c>
      <c r="E1561">
        <v>2886.07</v>
      </c>
      <c r="F1561">
        <v>-0.15307599999999999</v>
      </c>
      <c r="G1561">
        <v>-29008.1</v>
      </c>
      <c r="H1561">
        <v>5.0863699999999998E-2</v>
      </c>
      <c r="I1561">
        <v>-0.61577599999999999</v>
      </c>
      <c r="J1561">
        <v>206.3</v>
      </c>
      <c r="K1561">
        <v>173.4</v>
      </c>
      <c r="L1561">
        <v>22.3</v>
      </c>
      <c r="M1561">
        <v>181.8</v>
      </c>
      <c r="N1561">
        <v>21.9</v>
      </c>
      <c r="O1561">
        <v>180.2</v>
      </c>
      <c r="P1561">
        <v>66.497299999999996</v>
      </c>
      <c r="Q1561">
        <v>94.285600000000002</v>
      </c>
      <c r="R1561">
        <v>10.2652</v>
      </c>
      <c r="S1561">
        <v>0.72633599999999998</v>
      </c>
      <c r="T1561">
        <v>0.212949</v>
      </c>
    </row>
    <row r="1562" spans="1:20" x14ac:dyDescent="0.45">
      <c r="A1562">
        <v>1561</v>
      </c>
      <c r="B1562" t="s">
        <v>1615</v>
      </c>
      <c r="C1562" s="2">
        <v>0.45892361111111107</v>
      </c>
      <c r="D1562">
        <v>44.896299999999997</v>
      </c>
      <c r="E1562">
        <v>2884.22</v>
      </c>
      <c r="F1562">
        <v>-0.15307599999999999</v>
      </c>
      <c r="G1562">
        <v>-29008.1</v>
      </c>
      <c r="H1562">
        <v>5.0863699999999998E-2</v>
      </c>
      <c r="I1562">
        <v>-0.61577599999999999</v>
      </c>
      <c r="J1562">
        <v>176.7</v>
      </c>
      <c r="K1562">
        <v>172.2</v>
      </c>
      <c r="L1562">
        <v>22.3</v>
      </c>
      <c r="M1562">
        <v>176.8</v>
      </c>
      <c r="N1562">
        <v>21.9</v>
      </c>
      <c r="O1562">
        <v>180.5</v>
      </c>
      <c r="P1562">
        <v>66.509</v>
      </c>
      <c r="Q1562">
        <v>94.905900000000003</v>
      </c>
      <c r="R1562">
        <v>7.1000100000000002</v>
      </c>
      <c r="S1562">
        <v>0.72670199999999996</v>
      </c>
      <c r="T1562">
        <v>0.21282499999999999</v>
      </c>
    </row>
    <row r="1563" spans="1:20" x14ac:dyDescent="0.45">
      <c r="A1563">
        <v>1562</v>
      </c>
      <c r="B1563" t="s">
        <v>1616</v>
      </c>
      <c r="C1563" s="2">
        <v>0.45960648148148148</v>
      </c>
      <c r="D1563">
        <v>44.9129</v>
      </c>
      <c r="E1563">
        <v>2884.22</v>
      </c>
      <c r="F1563">
        <v>-0.15307599999999999</v>
      </c>
      <c r="G1563">
        <v>-28997.5</v>
      </c>
      <c r="H1563">
        <v>5.0845300000000003E-2</v>
      </c>
      <c r="I1563">
        <v>-0.61533599999999999</v>
      </c>
      <c r="J1563">
        <v>172.6</v>
      </c>
      <c r="K1563">
        <v>175.6</v>
      </c>
      <c r="L1563">
        <v>22.3</v>
      </c>
      <c r="M1563">
        <v>163.19999999999999</v>
      </c>
      <c r="N1563">
        <v>21.9</v>
      </c>
      <c r="O1563">
        <v>180.6</v>
      </c>
      <c r="P1563">
        <v>66.497299999999996</v>
      </c>
      <c r="Q1563">
        <v>95.293499999999995</v>
      </c>
      <c r="R1563">
        <v>8.7927</v>
      </c>
      <c r="S1563">
        <v>0.72709800000000002</v>
      </c>
      <c r="T1563">
        <v>0.21282499999999999</v>
      </c>
    </row>
    <row r="1564" spans="1:20" x14ac:dyDescent="0.45">
      <c r="A1564">
        <v>1563</v>
      </c>
      <c r="B1564" t="s">
        <v>1617</v>
      </c>
      <c r="C1564" s="2">
        <v>0.46030092592592592</v>
      </c>
      <c r="D1564">
        <v>44.929499999999997</v>
      </c>
      <c r="E1564">
        <v>2886.07</v>
      </c>
      <c r="F1564">
        <v>-0.15307599999999999</v>
      </c>
      <c r="G1564">
        <v>-29008.1</v>
      </c>
      <c r="H1564">
        <v>5.0863699999999998E-2</v>
      </c>
      <c r="I1564">
        <v>-0.61514800000000003</v>
      </c>
      <c r="J1564">
        <v>195.7</v>
      </c>
      <c r="K1564">
        <v>178.7</v>
      </c>
      <c r="L1564">
        <v>22.3</v>
      </c>
      <c r="M1564">
        <v>178</v>
      </c>
      <c r="N1564">
        <v>21.9</v>
      </c>
      <c r="O1564">
        <v>180.7</v>
      </c>
      <c r="P1564">
        <v>66.509</v>
      </c>
      <c r="Q1564">
        <v>95.014399999999995</v>
      </c>
      <c r="R1564">
        <v>9.6925399999999993</v>
      </c>
      <c r="S1564">
        <v>0.72709800000000002</v>
      </c>
      <c r="T1564">
        <v>0.212453</v>
      </c>
    </row>
    <row r="1565" spans="1:20" x14ac:dyDescent="0.45">
      <c r="A1565">
        <v>1564</v>
      </c>
      <c r="B1565" t="s">
        <v>1618</v>
      </c>
      <c r="C1565" s="2">
        <v>0.46099537037037036</v>
      </c>
      <c r="D1565">
        <v>44.945999999999998</v>
      </c>
      <c r="E1565">
        <v>2882.99</v>
      </c>
      <c r="F1565">
        <v>-0.15307599999999999</v>
      </c>
      <c r="G1565">
        <v>-29008.1</v>
      </c>
      <c r="H1565">
        <v>5.0863699999999998E-2</v>
      </c>
      <c r="I1565">
        <v>-0.61577599999999999</v>
      </c>
      <c r="J1565">
        <v>174.7</v>
      </c>
      <c r="K1565">
        <v>173.5</v>
      </c>
      <c r="L1565">
        <v>22.3</v>
      </c>
      <c r="M1565">
        <v>172.4</v>
      </c>
      <c r="N1565">
        <v>21.9</v>
      </c>
      <c r="O1565">
        <v>180.9</v>
      </c>
      <c r="P1565">
        <v>66.509</v>
      </c>
      <c r="Q1565">
        <v>95.7898</v>
      </c>
      <c r="R1565">
        <v>0.10269300000000001</v>
      </c>
      <c r="S1565">
        <v>0.726885</v>
      </c>
      <c r="T1565">
        <v>0.21195700000000001</v>
      </c>
    </row>
    <row r="1566" spans="1:20" x14ac:dyDescent="0.45">
      <c r="A1566">
        <v>1565</v>
      </c>
      <c r="B1566" t="s">
        <v>1619</v>
      </c>
      <c r="C1566" s="2">
        <v>0.46170138888888884</v>
      </c>
      <c r="D1566">
        <v>44.962800000000001</v>
      </c>
      <c r="E1566">
        <v>2885.14</v>
      </c>
      <c r="F1566">
        <v>-0.15307599999999999</v>
      </c>
      <c r="G1566">
        <v>-29008.1</v>
      </c>
      <c r="H1566">
        <v>5.0863699999999998E-2</v>
      </c>
      <c r="I1566">
        <v>-0.61577599999999999</v>
      </c>
      <c r="J1566">
        <v>178.9</v>
      </c>
      <c r="K1566">
        <v>172.4</v>
      </c>
      <c r="L1566">
        <v>22.3</v>
      </c>
      <c r="M1566">
        <v>177.4</v>
      </c>
      <c r="N1566">
        <v>21.9</v>
      </c>
      <c r="O1566">
        <v>181</v>
      </c>
      <c r="P1566">
        <v>66.509</v>
      </c>
      <c r="Q1566">
        <v>95.7898</v>
      </c>
      <c r="R1566">
        <v>0.10269300000000001</v>
      </c>
      <c r="S1566">
        <v>0.72709800000000002</v>
      </c>
      <c r="T1566">
        <v>0.21235999999999999</v>
      </c>
    </row>
    <row r="1567" spans="1:20" x14ac:dyDescent="0.45">
      <c r="A1567">
        <v>1566</v>
      </c>
      <c r="B1567" t="s">
        <v>1620</v>
      </c>
      <c r="C1567" s="2">
        <v>0.46239583333333334</v>
      </c>
      <c r="D1567">
        <v>44.979300000000002</v>
      </c>
      <c r="E1567">
        <v>2886.07</v>
      </c>
      <c r="F1567">
        <v>-0.15307599999999999</v>
      </c>
      <c r="G1567">
        <v>-29008.1</v>
      </c>
      <c r="H1567">
        <v>5.0863699999999998E-2</v>
      </c>
      <c r="I1567">
        <v>-0.61477000000000004</v>
      </c>
      <c r="J1567">
        <v>172.9</v>
      </c>
      <c r="K1567">
        <v>175.7</v>
      </c>
      <c r="L1567">
        <v>22.3</v>
      </c>
      <c r="M1567">
        <v>167.7</v>
      </c>
      <c r="N1567">
        <v>21.9</v>
      </c>
      <c r="O1567">
        <v>181</v>
      </c>
      <c r="P1567">
        <v>66.509</v>
      </c>
      <c r="Q1567">
        <v>96.022400000000005</v>
      </c>
      <c r="R1567">
        <v>0.10269300000000001</v>
      </c>
      <c r="S1567">
        <v>0.72764600000000002</v>
      </c>
      <c r="T1567">
        <v>0.21226700000000001</v>
      </c>
    </row>
    <row r="1568" spans="1:20" x14ac:dyDescent="0.45">
      <c r="A1568">
        <v>1567</v>
      </c>
      <c r="B1568" t="s">
        <v>1621</v>
      </c>
      <c r="C1568" s="2">
        <v>0.46309027777777773</v>
      </c>
      <c r="D1568">
        <v>44.996000000000002</v>
      </c>
      <c r="E1568">
        <v>2886.07</v>
      </c>
      <c r="F1568">
        <v>-0.15307599999999999</v>
      </c>
      <c r="G1568">
        <v>-28997.5</v>
      </c>
      <c r="H1568">
        <v>5.0863699999999998E-2</v>
      </c>
      <c r="I1568">
        <v>-0.61577599999999999</v>
      </c>
      <c r="J1568">
        <v>197.3</v>
      </c>
      <c r="K1568">
        <v>179</v>
      </c>
      <c r="L1568">
        <v>22.3</v>
      </c>
      <c r="M1568">
        <v>179.6</v>
      </c>
      <c r="N1568">
        <v>21.9</v>
      </c>
      <c r="O1568">
        <v>181.1</v>
      </c>
      <c r="P1568">
        <v>66.509</v>
      </c>
      <c r="Q1568">
        <v>95.7898</v>
      </c>
      <c r="R1568">
        <v>0.15932499999999999</v>
      </c>
      <c r="S1568">
        <v>0.72764600000000002</v>
      </c>
      <c r="T1568">
        <v>0.21254600000000001</v>
      </c>
    </row>
    <row r="1569" spans="1:20" x14ac:dyDescent="0.45">
      <c r="A1569">
        <v>1568</v>
      </c>
      <c r="B1569" t="s">
        <v>1622</v>
      </c>
      <c r="C1569" s="2">
        <v>0.46377314814814818</v>
      </c>
      <c r="D1569">
        <v>45.012599999999999</v>
      </c>
      <c r="E1569">
        <v>2885.14</v>
      </c>
      <c r="F1569">
        <v>-0.15307599999999999</v>
      </c>
      <c r="G1569">
        <v>-29008.1</v>
      </c>
      <c r="H1569">
        <v>5.0863699999999998E-2</v>
      </c>
      <c r="I1569">
        <v>-0.61533599999999999</v>
      </c>
      <c r="J1569">
        <v>174.3</v>
      </c>
      <c r="K1569">
        <v>174</v>
      </c>
      <c r="L1569">
        <v>22.3</v>
      </c>
      <c r="M1569">
        <v>170.2</v>
      </c>
      <c r="N1569">
        <v>21.8</v>
      </c>
      <c r="O1569">
        <v>181.2</v>
      </c>
      <c r="P1569">
        <v>66.509</v>
      </c>
      <c r="Q1569">
        <v>96.4101</v>
      </c>
      <c r="R1569">
        <v>0.228544</v>
      </c>
      <c r="S1569">
        <v>0.727738</v>
      </c>
      <c r="T1569">
        <v>0.21177099999999999</v>
      </c>
    </row>
    <row r="1570" spans="1:20" x14ac:dyDescent="0.45">
      <c r="A1570">
        <v>1569</v>
      </c>
      <c r="B1570" t="s">
        <v>1623</v>
      </c>
      <c r="C1570" s="2">
        <v>0.46446759259259257</v>
      </c>
      <c r="D1570">
        <v>45.029200000000003</v>
      </c>
      <c r="E1570">
        <v>2886.07</v>
      </c>
      <c r="F1570">
        <v>-0.15307599999999999</v>
      </c>
      <c r="G1570">
        <v>-29008.1</v>
      </c>
      <c r="H1570">
        <v>5.0863699999999998E-2</v>
      </c>
      <c r="I1570">
        <v>-0.61458100000000004</v>
      </c>
      <c r="J1570">
        <v>177.4</v>
      </c>
      <c r="K1570">
        <v>170.5</v>
      </c>
      <c r="L1570">
        <v>22.3</v>
      </c>
      <c r="M1570">
        <v>170.5</v>
      </c>
      <c r="N1570">
        <v>21.8</v>
      </c>
      <c r="O1570">
        <v>181.3</v>
      </c>
      <c r="P1570">
        <v>66.509</v>
      </c>
      <c r="Q1570">
        <v>96.4101</v>
      </c>
      <c r="R1570">
        <v>0.228544</v>
      </c>
      <c r="S1570">
        <v>0.72804199999999997</v>
      </c>
      <c r="T1570">
        <v>0.211585</v>
      </c>
    </row>
    <row r="1571" spans="1:20" x14ac:dyDescent="0.45">
      <c r="A1571">
        <v>1570</v>
      </c>
      <c r="B1571" t="s">
        <v>1624</v>
      </c>
      <c r="C1571" s="2">
        <v>0.46516203703703707</v>
      </c>
      <c r="D1571">
        <v>45.0458</v>
      </c>
      <c r="E1571">
        <v>2887.91</v>
      </c>
      <c r="F1571">
        <v>-0.15307599999999999</v>
      </c>
      <c r="G1571">
        <v>-29008.1</v>
      </c>
      <c r="H1571">
        <v>5.0845300000000003E-2</v>
      </c>
      <c r="I1571">
        <v>-0.61495900000000003</v>
      </c>
      <c r="J1571">
        <v>173.2</v>
      </c>
      <c r="K1571">
        <v>168.2</v>
      </c>
      <c r="L1571">
        <v>22.3</v>
      </c>
      <c r="M1571">
        <v>165.3</v>
      </c>
      <c r="N1571">
        <v>21.8</v>
      </c>
      <c r="O1571">
        <v>181.4</v>
      </c>
      <c r="P1571">
        <v>66.509</v>
      </c>
      <c r="Q1571">
        <v>96.379099999999994</v>
      </c>
      <c r="R1571">
        <v>0.228544</v>
      </c>
      <c r="S1571">
        <v>0.72795100000000001</v>
      </c>
      <c r="T1571">
        <v>0.21167800000000001</v>
      </c>
    </row>
    <row r="1572" spans="1:20" x14ac:dyDescent="0.45">
      <c r="A1572">
        <v>1571</v>
      </c>
      <c r="B1572" t="s">
        <v>1625</v>
      </c>
      <c r="C1572" s="2">
        <v>0.4658680555555556</v>
      </c>
      <c r="D1572">
        <v>45.0623</v>
      </c>
      <c r="E1572">
        <v>2877.45</v>
      </c>
      <c r="F1572">
        <v>-0.15307599999999999</v>
      </c>
      <c r="G1572">
        <v>-29008.1</v>
      </c>
      <c r="H1572">
        <v>5.0845300000000003E-2</v>
      </c>
      <c r="I1572">
        <v>-0.61577599999999999</v>
      </c>
      <c r="J1572">
        <v>197.8</v>
      </c>
      <c r="K1572">
        <v>166.9</v>
      </c>
      <c r="L1572">
        <v>22.3</v>
      </c>
      <c r="M1572">
        <v>181.4</v>
      </c>
      <c r="N1572">
        <v>21.8</v>
      </c>
      <c r="O1572">
        <v>181.3</v>
      </c>
      <c r="P1572">
        <v>66.509</v>
      </c>
      <c r="Q1572">
        <v>96.4101</v>
      </c>
      <c r="R1572">
        <v>0.10269300000000001</v>
      </c>
      <c r="S1572">
        <v>0.727738</v>
      </c>
      <c r="T1572">
        <v>0.21149200000000001</v>
      </c>
    </row>
    <row r="1573" spans="1:20" x14ac:dyDescent="0.45">
      <c r="A1573">
        <v>1572</v>
      </c>
      <c r="B1573" t="s">
        <v>1626</v>
      </c>
      <c r="C1573" s="2">
        <v>0.46656249999999999</v>
      </c>
      <c r="D1573">
        <v>45.079000000000001</v>
      </c>
      <c r="E1573">
        <v>2879.3</v>
      </c>
      <c r="F1573">
        <v>-0.15307599999999999</v>
      </c>
      <c r="G1573">
        <v>-28997.5</v>
      </c>
      <c r="H1573">
        <v>5.0845300000000003E-2</v>
      </c>
      <c r="I1573">
        <v>-0.61477000000000004</v>
      </c>
      <c r="J1573">
        <v>173.8</v>
      </c>
      <c r="K1573">
        <v>165.6</v>
      </c>
      <c r="L1573">
        <v>22.3</v>
      </c>
      <c r="M1573">
        <v>170</v>
      </c>
      <c r="N1573">
        <v>21.8</v>
      </c>
      <c r="O1573">
        <v>181.4</v>
      </c>
      <c r="P1573">
        <v>66.509</v>
      </c>
      <c r="Q1573">
        <v>100.24</v>
      </c>
      <c r="R1573">
        <v>0.10269300000000001</v>
      </c>
      <c r="S1573">
        <v>0.727738</v>
      </c>
      <c r="T1573">
        <v>0.212174</v>
      </c>
    </row>
    <row r="1574" spans="1:20" x14ac:dyDescent="0.45">
      <c r="A1574">
        <v>1573</v>
      </c>
      <c r="B1574" t="s">
        <v>1627</v>
      </c>
      <c r="C1574" s="2">
        <v>0.46725694444444449</v>
      </c>
      <c r="D1574">
        <v>45.095599999999997</v>
      </c>
      <c r="E1574">
        <v>2876.53</v>
      </c>
      <c r="F1574">
        <v>-0.15307599999999999</v>
      </c>
      <c r="G1574">
        <v>-29008.1</v>
      </c>
      <c r="H1574">
        <v>5.0845300000000003E-2</v>
      </c>
      <c r="I1574">
        <v>-0.61552499999999999</v>
      </c>
      <c r="J1574">
        <v>181.9</v>
      </c>
      <c r="K1574">
        <v>171</v>
      </c>
      <c r="L1574">
        <v>22.3</v>
      </c>
      <c r="M1574">
        <v>174.6</v>
      </c>
      <c r="N1574">
        <v>21.8</v>
      </c>
      <c r="O1574">
        <v>181.4</v>
      </c>
      <c r="P1574">
        <v>66.243700000000004</v>
      </c>
      <c r="Q1574">
        <v>100.24</v>
      </c>
      <c r="R1574">
        <v>0.10269300000000001</v>
      </c>
      <c r="S1574">
        <v>0.72785900000000003</v>
      </c>
      <c r="T1574">
        <v>0.21195700000000001</v>
      </c>
    </row>
    <row r="1575" spans="1:20" x14ac:dyDescent="0.45">
      <c r="A1575">
        <v>1574</v>
      </c>
      <c r="B1575" t="s">
        <v>1628</v>
      </c>
      <c r="C1575" s="2">
        <v>0.46793981481481484</v>
      </c>
      <c r="D1575">
        <v>45.112200000000001</v>
      </c>
      <c r="E1575">
        <v>2878.37</v>
      </c>
      <c r="F1575">
        <v>-0.15307599999999999</v>
      </c>
      <c r="G1575">
        <v>-29008.1</v>
      </c>
      <c r="H1575">
        <v>5.0845300000000003E-2</v>
      </c>
      <c r="I1575">
        <v>-0.61514800000000003</v>
      </c>
      <c r="J1575">
        <v>172.1</v>
      </c>
      <c r="K1575">
        <v>175.8</v>
      </c>
      <c r="L1575">
        <v>22.4</v>
      </c>
      <c r="M1575">
        <v>171.2</v>
      </c>
      <c r="N1575">
        <v>21.9</v>
      </c>
      <c r="O1575">
        <v>181.5</v>
      </c>
      <c r="P1575">
        <v>66.243700000000004</v>
      </c>
      <c r="Q1575">
        <v>100.24</v>
      </c>
      <c r="R1575">
        <v>0.10269300000000001</v>
      </c>
      <c r="S1575">
        <v>0.72746299999999997</v>
      </c>
      <c r="T1575">
        <v>0.21254600000000001</v>
      </c>
    </row>
    <row r="1576" spans="1:20" x14ac:dyDescent="0.45">
      <c r="A1576">
        <v>1575</v>
      </c>
      <c r="B1576" t="s">
        <v>1629</v>
      </c>
      <c r="C1576" s="2">
        <v>0.46863425925925922</v>
      </c>
      <c r="D1576">
        <v>45.128799999999998</v>
      </c>
      <c r="E1576">
        <v>2878.37</v>
      </c>
      <c r="F1576">
        <v>-0.15307599999999999</v>
      </c>
      <c r="G1576">
        <v>-29008.1</v>
      </c>
      <c r="H1576">
        <v>5.0863699999999998E-2</v>
      </c>
      <c r="I1576">
        <v>-0.61477000000000004</v>
      </c>
      <c r="J1576">
        <v>193.3</v>
      </c>
      <c r="K1576">
        <v>178.7</v>
      </c>
      <c r="L1576">
        <v>22.3</v>
      </c>
      <c r="M1576">
        <v>181.5</v>
      </c>
      <c r="N1576">
        <v>21.9</v>
      </c>
      <c r="O1576">
        <v>181.5</v>
      </c>
      <c r="P1576">
        <v>66.048699999999997</v>
      </c>
      <c r="Q1576">
        <v>100.24</v>
      </c>
      <c r="R1576">
        <v>0.10269300000000001</v>
      </c>
      <c r="S1576">
        <v>0.72737200000000002</v>
      </c>
      <c r="T1576">
        <v>0.212949</v>
      </c>
    </row>
    <row r="1577" spans="1:20" x14ac:dyDescent="0.45">
      <c r="A1577">
        <v>1576</v>
      </c>
      <c r="B1577" t="s">
        <v>1630</v>
      </c>
      <c r="C1577" s="2">
        <v>0.46934027777777776</v>
      </c>
      <c r="D1577">
        <v>45.145400000000002</v>
      </c>
      <c r="E1577">
        <v>2888.84</v>
      </c>
      <c r="F1577">
        <v>-1.0764199999999999</v>
      </c>
      <c r="G1577">
        <v>-29008.1</v>
      </c>
      <c r="H1577">
        <v>5.0845300000000003E-2</v>
      </c>
      <c r="I1577">
        <v>-0.61477000000000004</v>
      </c>
      <c r="J1577">
        <v>173.3</v>
      </c>
      <c r="K1577">
        <v>173</v>
      </c>
      <c r="L1577">
        <v>22.3</v>
      </c>
      <c r="M1577">
        <v>167.7</v>
      </c>
      <c r="N1577">
        <v>21.9</v>
      </c>
      <c r="O1577">
        <v>181.6</v>
      </c>
      <c r="P1577">
        <v>66.048699999999997</v>
      </c>
      <c r="Q1577">
        <v>100.24</v>
      </c>
      <c r="R1577">
        <v>0.228544</v>
      </c>
      <c r="S1577">
        <v>0.72785900000000003</v>
      </c>
      <c r="T1577">
        <v>0.21282499999999999</v>
      </c>
    </row>
    <row r="1578" spans="1:20" x14ac:dyDescent="0.45">
      <c r="A1578">
        <v>1577</v>
      </c>
      <c r="B1578" t="s">
        <v>1631</v>
      </c>
      <c r="C1578" s="2">
        <v>0.47003472222222226</v>
      </c>
      <c r="D1578">
        <v>45.161900000000003</v>
      </c>
      <c r="E1578">
        <v>2887.91</v>
      </c>
      <c r="F1578">
        <v>-0.15307599999999999</v>
      </c>
      <c r="G1578">
        <v>-29008.1</v>
      </c>
      <c r="H1578">
        <v>5.0845300000000003E-2</v>
      </c>
      <c r="I1578">
        <v>-0.61477000000000004</v>
      </c>
      <c r="J1578">
        <v>178.6</v>
      </c>
      <c r="K1578">
        <v>171.4</v>
      </c>
      <c r="L1578">
        <v>22.4</v>
      </c>
      <c r="M1578">
        <v>178</v>
      </c>
      <c r="N1578">
        <v>21.9</v>
      </c>
      <c r="O1578">
        <v>181.6</v>
      </c>
      <c r="P1578">
        <v>66.048699999999997</v>
      </c>
      <c r="Q1578">
        <v>100.24</v>
      </c>
      <c r="R1578">
        <v>0.10269300000000001</v>
      </c>
      <c r="S1578">
        <v>0.72755499999999995</v>
      </c>
      <c r="T1578">
        <v>0.21235999999999999</v>
      </c>
    </row>
    <row r="1579" spans="1:20" x14ac:dyDescent="0.45">
      <c r="A1579">
        <v>1578</v>
      </c>
      <c r="B1579" t="s">
        <v>1632</v>
      </c>
      <c r="C1579" s="2">
        <v>0.47072916666666664</v>
      </c>
      <c r="D1579">
        <v>45.178600000000003</v>
      </c>
      <c r="E1579">
        <v>2888.84</v>
      </c>
      <c r="F1579">
        <v>-0.15307599999999999</v>
      </c>
      <c r="G1579">
        <v>-29008.1</v>
      </c>
      <c r="H1579">
        <v>5.0845300000000003E-2</v>
      </c>
      <c r="I1579">
        <v>-0.61477000000000004</v>
      </c>
      <c r="J1579">
        <v>171.3</v>
      </c>
      <c r="K1579">
        <v>174.7</v>
      </c>
      <c r="L1579">
        <v>22.4</v>
      </c>
      <c r="M1579">
        <v>165.6</v>
      </c>
      <c r="N1579">
        <v>21.9</v>
      </c>
      <c r="O1579">
        <v>181.7</v>
      </c>
      <c r="P1579">
        <v>66.048699999999997</v>
      </c>
      <c r="Q1579">
        <v>100.24</v>
      </c>
      <c r="R1579">
        <v>0.10269300000000001</v>
      </c>
      <c r="S1579">
        <v>0.727738</v>
      </c>
      <c r="T1579">
        <v>0.212453</v>
      </c>
    </row>
    <row r="1580" spans="1:20" x14ac:dyDescent="0.45">
      <c r="A1580">
        <v>1579</v>
      </c>
      <c r="B1580" t="s">
        <v>1633</v>
      </c>
      <c r="C1580" s="2">
        <v>0.47142361111111114</v>
      </c>
      <c r="D1580">
        <v>45.1952</v>
      </c>
      <c r="E1580">
        <v>2882.99</v>
      </c>
      <c r="F1580">
        <v>-0.15307599999999999</v>
      </c>
      <c r="G1580">
        <v>-29008.1</v>
      </c>
      <c r="H1580">
        <v>5.0845300000000003E-2</v>
      </c>
      <c r="I1580">
        <v>-0.61533599999999999</v>
      </c>
      <c r="J1580">
        <v>194.9</v>
      </c>
      <c r="K1580">
        <v>178.5</v>
      </c>
      <c r="L1580">
        <v>22.4</v>
      </c>
      <c r="M1580">
        <v>180.2</v>
      </c>
      <c r="N1580">
        <v>21.9</v>
      </c>
      <c r="O1580">
        <v>181.6</v>
      </c>
      <c r="P1580">
        <v>66.048699999999997</v>
      </c>
      <c r="Q1580">
        <v>507.21300000000002</v>
      </c>
      <c r="R1580">
        <v>0.10269300000000001</v>
      </c>
      <c r="S1580">
        <v>0.72746299999999997</v>
      </c>
      <c r="T1580">
        <v>0.211864</v>
      </c>
    </row>
    <row r="1581" spans="1:20" x14ac:dyDescent="0.45">
      <c r="A1581">
        <v>1580</v>
      </c>
      <c r="B1581" t="s">
        <v>1634</v>
      </c>
      <c r="C1581" s="2">
        <v>0.47210648148148149</v>
      </c>
      <c r="D1581">
        <v>45.2119</v>
      </c>
      <c r="E1581">
        <v>2892.84</v>
      </c>
      <c r="F1581">
        <v>-0.15307599999999999</v>
      </c>
      <c r="G1581">
        <v>-29008.1</v>
      </c>
      <c r="H1581">
        <v>5.0845300000000003E-2</v>
      </c>
      <c r="I1581">
        <v>-0.61514800000000003</v>
      </c>
      <c r="J1581">
        <v>174.5</v>
      </c>
      <c r="K1581">
        <v>174.4</v>
      </c>
      <c r="L1581">
        <v>22.4</v>
      </c>
      <c r="M1581">
        <v>170</v>
      </c>
      <c r="N1581">
        <v>21.9</v>
      </c>
      <c r="O1581">
        <v>181.7</v>
      </c>
      <c r="P1581">
        <v>66.048699999999997</v>
      </c>
      <c r="Q1581">
        <v>507.21300000000002</v>
      </c>
      <c r="R1581">
        <v>0.10269300000000001</v>
      </c>
      <c r="S1581">
        <v>0.72764600000000002</v>
      </c>
      <c r="T1581">
        <v>0.21235999999999999</v>
      </c>
    </row>
    <row r="1582" spans="1:20" x14ac:dyDescent="0.45">
      <c r="A1582">
        <v>1581</v>
      </c>
      <c r="B1582" t="s">
        <v>1635</v>
      </c>
      <c r="C1582" s="2">
        <v>0.47280092592592587</v>
      </c>
      <c r="D1582">
        <v>45.228499999999997</v>
      </c>
      <c r="E1582">
        <v>2891.91</v>
      </c>
      <c r="F1582">
        <v>-0.15307599999999999</v>
      </c>
      <c r="G1582">
        <v>-29008.1</v>
      </c>
      <c r="H1582">
        <v>5.0863699999999998E-2</v>
      </c>
      <c r="I1582">
        <v>-0.61514800000000003</v>
      </c>
      <c r="J1582">
        <v>184</v>
      </c>
      <c r="K1582">
        <v>170.5</v>
      </c>
      <c r="L1582">
        <v>22.4</v>
      </c>
      <c r="M1582">
        <v>174</v>
      </c>
      <c r="N1582">
        <v>21.9</v>
      </c>
      <c r="O1582">
        <v>181.7</v>
      </c>
      <c r="P1582">
        <v>66.048699999999997</v>
      </c>
      <c r="Q1582">
        <v>507.21300000000002</v>
      </c>
      <c r="R1582">
        <v>0.10269300000000001</v>
      </c>
      <c r="S1582">
        <v>0.72804199999999997</v>
      </c>
      <c r="T1582">
        <v>0.212732</v>
      </c>
    </row>
    <row r="1583" spans="1:20" x14ac:dyDescent="0.45">
      <c r="A1583">
        <v>1582</v>
      </c>
      <c r="B1583" t="s">
        <v>1636</v>
      </c>
      <c r="C1583" s="2">
        <v>0.47350694444444441</v>
      </c>
      <c r="D1583">
        <v>45.245100000000001</v>
      </c>
      <c r="E1583">
        <v>2895.61</v>
      </c>
      <c r="F1583">
        <v>-0.15307599999999999</v>
      </c>
      <c r="G1583">
        <v>-29008.1</v>
      </c>
      <c r="H1583">
        <v>5.0845300000000003E-2</v>
      </c>
      <c r="I1583">
        <v>-0.61577599999999999</v>
      </c>
      <c r="J1583">
        <v>173.2</v>
      </c>
      <c r="K1583">
        <v>167.8</v>
      </c>
      <c r="L1583">
        <v>22.4</v>
      </c>
      <c r="M1583">
        <v>165.6</v>
      </c>
      <c r="N1583">
        <v>21.9</v>
      </c>
      <c r="O1583">
        <v>181.8</v>
      </c>
      <c r="P1583">
        <v>66.048699999999997</v>
      </c>
      <c r="Q1583">
        <v>507.21300000000002</v>
      </c>
      <c r="R1583">
        <v>0.10269300000000001</v>
      </c>
      <c r="S1583">
        <v>0.72785900000000003</v>
      </c>
      <c r="T1583">
        <v>0.21254600000000001</v>
      </c>
    </row>
    <row r="1584" spans="1:20" x14ac:dyDescent="0.45">
      <c r="A1584">
        <v>1583</v>
      </c>
      <c r="B1584" t="s">
        <v>1637</v>
      </c>
      <c r="C1584" s="2">
        <v>0.47420138888888891</v>
      </c>
      <c r="D1584">
        <v>45.261699999999998</v>
      </c>
      <c r="E1584">
        <v>2887.91</v>
      </c>
      <c r="F1584">
        <v>-0.15307599999999999</v>
      </c>
      <c r="G1584">
        <v>-29008.1</v>
      </c>
      <c r="H1584">
        <v>5.0863699999999998E-2</v>
      </c>
      <c r="I1584">
        <v>-0.61533599999999999</v>
      </c>
      <c r="J1584">
        <v>188.9</v>
      </c>
      <c r="K1584">
        <v>173.1</v>
      </c>
      <c r="L1584">
        <v>22.4</v>
      </c>
      <c r="M1584">
        <v>175.2</v>
      </c>
      <c r="N1584">
        <v>21.8</v>
      </c>
      <c r="O1584">
        <v>181.7</v>
      </c>
      <c r="P1584">
        <v>66.048699999999997</v>
      </c>
      <c r="Q1584">
        <v>507.21300000000002</v>
      </c>
      <c r="R1584">
        <v>0.10269300000000001</v>
      </c>
      <c r="S1584">
        <v>0.72785900000000003</v>
      </c>
      <c r="T1584">
        <v>0.21208099999999999</v>
      </c>
    </row>
    <row r="1585" spans="1:20" x14ac:dyDescent="0.45">
      <c r="A1585">
        <v>1584</v>
      </c>
      <c r="B1585" t="s">
        <v>1638</v>
      </c>
      <c r="C1585" s="2">
        <v>0.47489583333333335</v>
      </c>
      <c r="D1585">
        <v>45.278199999999998</v>
      </c>
      <c r="E1585">
        <v>2892.84</v>
      </c>
      <c r="F1585">
        <v>-0.15307599999999999</v>
      </c>
      <c r="G1585">
        <v>-29008.1</v>
      </c>
      <c r="H1585">
        <v>5.0845300000000003E-2</v>
      </c>
      <c r="I1585">
        <v>-0.61477000000000004</v>
      </c>
      <c r="J1585">
        <v>173.5</v>
      </c>
      <c r="K1585">
        <v>177.6</v>
      </c>
      <c r="L1585">
        <v>22.3</v>
      </c>
      <c r="M1585">
        <v>168.2</v>
      </c>
      <c r="N1585">
        <v>21.8</v>
      </c>
      <c r="O1585">
        <v>181.8</v>
      </c>
      <c r="P1585">
        <v>66.048699999999997</v>
      </c>
      <c r="Q1585">
        <v>507.21300000000002</v>
      </c>
      <c r="R1585">
        <v>0.10269300000000001</v>
      </c>
      <c r="S1585">
        <v>0.72822500000000001</v>
      </c>
      <c r="T1585">
        <v>0.21304200000000001</v>
      </c>
    </row>
    <row r="1586" spans="1:20" x14ac:dyDescent="0.45">
      <c r="A1586">
        <v>1585</v>
      </c>
      <c r="B1586" t="s">
        <v>1639</v>
      </c>
      <c r="C1586" s="2">
        <v>0.47559027777777779</v>
      </c>
      <c r="D1586">
        <v>45.294800000000002</v>
      </c>
      <c r="E1586">
        <v>2893.76</v>
      </c>
      <c r="F1586">
        <v>-0.15307599999999999</v>
      </c>
      <c r="G1586">
        <v>-29008.1</v>
      </c>
      <c r="H1586">
        <v>5.0845300000000003E-2</v>
      </c>
      <c r="I1586">
        <v>-0.61577599999999999</v>
      </c>
      <c r="J1586">
        <v>180.5</v>
      </c>
      <c r="K1586">
        <v>177.9</v>
      </c>
      <c r="L1586">
        <v>22.3</v>
      </c>
      <c r="M1586">
        <v>171.3</v>
      </c>
      <c r="N1586">
        <v>21.8</v>
      </c>
      <c r="O1586">
        <v>181.8</v>
      </c>
      <c r="P1586">
        <v>66.048699999999997</v>
      </c>
      <c r="Q1586">
        <v>507.21300000000002</v>
      </c>
      <c r="R1586">
        <v>0.10269300000000001</v>
      </c>
      <c r="S1586">
        <v>0.72795100000000001</v>
      </c>
      <c r="T1586">
        <v>0.21226700000000001</v>
      </c>
    </row>
    <row r="1587" spans="1:20" x14ac:dyDescent="0.45">
      <c r="A1587">
        <v>1586</v>
      </c>
      <c r="B1587" t="s">
        <v>1640</v>
      </c>
      <c r="C1587" s="2">
        <v>0.47627314814814814</v>
      </c>
      <c r="D1587">
        <v>45.311599999999999</v>
      </c>
      <c r="E1587">
        <v>2899.3</v>
      </c>
      <c r="F1587">
        <v>-0.15307599999999999</v>
      </c>
      <c r="G1587">
        <v>-29008.1</v>
      </c>
      <c r="H1587">
        <v>5.0845300000000003E-2</v>
      </c>
      <c r="I1587">
        <v>-0.61577599999999999</v>
      </c>
      <c r="J1587">
        <v>174.4</v>
      </c>
      <c r="K1587">
        <v>172.2</v>
      </c>
      <c r="L1587">
        <v>22.3</v>
      </c>
      <c r="M1587">
        <v>167.2</v>
      </c>
      <c r="N1587">
        <v>21.6</v>
      </c>
      <c r="O1587">
        <v>181.8</v>
      </c>
      <c r="P1587">
        <v>66.048699999999997</v>
      </c>
      <c r="Q1587">
        <v>507.21300000000002</v>
      </c>
      <c r="R1587">
        <v>0.10269300000000001</v>
      </c>
      <c r="S1587">
        <v>0.72813399999999995</v>
      </c>
      <c r="T1587">
        <v>0.212732</v>
      </c>
    </row>
    <row r="1588" spans="1:20" x14ac:dyDescent="0.45">
      <c r="A1588">
        <v>1587</v>
      </c>
      <c r="B1588" t="s">
        <v>1641</v>
      </c>
      <c r="C1588" s="2">
        <v>0.47697916666666668</v>
      </c>
      <c r="D1588">
        <v>45.328099999999999</v>
      </c>
      <c r="E1588">
        <v>2892.84</v>
      </c>
      <c r="F1588">
        <v>-0.15307599999999999</v>
      </c>
      <c r="G1588">
        <v>-29008.1</v>
      </c>
      <c r="H1588">
        <v>5.0845300000000003E-2</v>
      </c>
      <c r="I1588">
        <v>-0.61477000000000004</v>
      </c>
      <c r="J1588">
        <v>195.8</v>
      </c>
      <c r="K1588">
        <v>171.8</v>
      </c>
      <c r="L1588">
        <v>22.3</v>
      </c>
      <c r="M1588">
        <v>183.7</v>
      </c>
      <c r="N1588">
        <v>21.6</v>
      </c>
      <c r="O1588">
        <v>181.8</v>
      </c>
      <c r="P1588">
        <v>66.048699999999997</v>
      </c>
      <c r="Q1588">
        <v>507.21300000000002</v>
      </c>
      <c r="R1588">
        <v>0.10269300000000001</v>
      </c>
      <c r="S1588">
        <v>0.72813399999999995</v>
      </c>
      <c r="T1588">
        <v>0.212732</v>
      </c>
    </row>
    <row r="1589" spans="1:20" x14ac:dyDescent="0.45">
      <c r="A1589">
        <v>1588</v>
      </c>
      <c r="B1589" t="s">
        <v>1642</v>
      </c>
      <c r="C1589" s="2">
        <v>0.47767361111111112</v>
      </c>
      <c r="D1589">
        <v>45.3446</v>
      </c>
      <c r="E1589">
        <v>2898.38</v>
      </c>
      <c r="F1589">
        <v>-0.15307599999999999</v>
      </c>
      <c r="G1589">
        <v>-29008.1</v>
      </c>
      <c r="H1589">
        <v>5.0845300000000003E-2</v>
      </c>
      <c r="I1589">
        <v>-0.61552499999999999</v>
      </c>
      <c r="J1589">
        <v>174.2</v>
      </c>
      <c r="K1589">
        <v>174.9</v>
      </c>
      <c r="L1589">
        <v>22.3</v>
      </c>
      <c r="M1589">
        <v>170.1</v>
      </c>
      <c r="N1589">
        <v>21.6</v>
      </c>
      <c r="O1589">
        <v>181.9</v>
      </c>
      <c r="P1589">
        <v>66.048699999999997</v>
      </c>
      <c r="Q1589">
        <v>507.21300000000002</v>
      </c>
      <c r="R1589">
        <v>0.10269300000000001</v>
      </c>
      <c r="S1589">
        <v>0.72804199999999997</v>
      </c>
      <c r="T1589">
        <v>0.21177099999999999</v>
      </c>
    </row>
    <row r="1590" spans="1:20" x14ac:dyDescent="0.45">
      <c r="A1590">
        <v>1589</v>
      </c>
      <c r="B1590" t="s">
        <v>1643</v>
      </c>
      <c r="C1590" s="2">
        <v>0.47836805555555556</v>
      </c>
      <c r="D1590">
        <v>45.361199999999997</v>
      </c>
      <c r="E1590">
        <v>2898.38</v>
      </c>
      <c r="F1590">
        <v>-0.15307599999999999</v>
      </c>
      <c r="G1590">
        <v>-29008.1</v>
      </c>
      <c r="H1590">
        <v>5.0845300000000003E-2</v>
      </c>
      <c r="I1590">
        <v>-0.61514800000000003</v>
      </c>
      <c r="J1590">
        <v>178.6</v>
      </c>
      <c r="K1590">
        <v>178.3</v>
      </c>
      <c r="L1590">
        <v>22.3</v>
      </c>
      <c r="M1590">
        <v>171.2</v>
      </c>
      <c r="N1590">
        <v>21.6</v>
      </c>
      <c r="O1590">
        <v>181.9</v>
      </c>
      <c r="P1590">
        <v>66.048699999999997</v>
      </c>
      <c r="Q1590">
        <v>507.21300000000002</v>
      </c>
      <c r="R1590">
        <v>0.10269300000000001</v>
      </c>
      <c r="S1590">
        <v>0.72849900000000001</v>
      </c>
      <c r="T1590">
        <v>0.21263899999999999</v>
      </c>
    </row>
    <row r="1591" spans="1:20" x14ac:dyDescent="0.45">
      <c r="A1591">
        <v>1590</v>
      </c>
      <c r="B1591" t="s">
        <v>1644</v>
      </c>
      <c r="C1591" s="2">
        <v>0.4790625</v>
      </c>
      <c r="D1591">
        <v>45.377899999999997</v>
      </c>
      <c r="E1591">
        <v>2902.38</v>
      </c>
      <c r="F1591">
        <v>-0.15307599999999999</v>
      </c>
      <c r="G1591">
        <v>-29008.1</v>
      </c>
      <c r="H1591">
        <v>5.0845300000000003E-2</v>
      </c>
      <c r="I1591">
        <v>-0.61477000000000004</v>
      </c>
      <c r="J1591">
        <v>171.2</v>
      </c>
      <c r="K1591">
        <v>176.8</v>
      </c>
      <c r="L1591">
        <v>22.3</v>
      </c>
      <c r="M1591">
        <v>162.4</v>
      </c>
      <c r="N1591">
        <v>21.6</v>
      </c>
      <c r="O1591">
        <v>182</v>
      </c>
      <c r="P1591">
        <v>66.060400000000001</v>
      </c>
      <c r="Q1591">
        <v>507.21300000000002</v>
      </c>
      <c r="R1591">
        <v>0.10269300000000001</v>
      </c>
      <c r="S1591">
        <v>0.72831599999999996</v>
      </c>
      <c r="T1591">
        <v>0.212174</v>
      </c>
    </row>
    <row r="1592" spans="1:20" x14ac:dyDescent="0.45">
      <c r="A1592">
        <v>1591</v>
      </c>
      <c r="B1592" t="s">
        <v>1645</v>
      </c>
      <c r="C1592" s="2">
        <v>0.47975694444444444</v>
      </c>
      <c r="D1592">
        <v>45.394500000000001</v>
      </c>
      <c r="E1592">
        <v>2896.53</v>
      </c>
      <c r="F1592">
        <v>-0.15307599999999999</v>
      </c>
      <c r="G1592">
        <v>-29008.1</v>
      </c>
      <c r="H1592">
        <v>5.0845300000000003E-2</v>
      </c>
      <c r="I1592">
        <v>-0.61495900000000003</v>
      </c>
      <c r="J1592">
        <v>199.4</v>
      </c>
      <c r="K1592">
        <v>172</v>
      </c>
      <c r="L1592">
        <v>22.3</v>
      </c>
      <c r="M1592">
        <v>178.7</v>
      </c>
      <c r="N1592">
        <v>21.7</v>
      </c>
      <c r="O1592">
        <v>181.9</v>
      </c>
      <c r="P1592">
        <v>66.060400000000001</v>
      </c>
      <c r="Q1592">
        <v>507.21300000000002</v>
      </c>
      <c r="R1592">
        <v>0.10269300000000001</v>
      </c>
      <c r="S1592">
        <v>0.72813399999999995</v>
      </c>
      <c r="T1592">
        <v>0.21226700000000001</v>
      </c>
    </row>
    <row r="1593" spans="1:20" x14ac:dyDescent="0.45">
      <c r="A1593">
        <v>1592</v>
      </c>
      <c r="B1593" t="s">
        <v>1646</v>
      </c>
      <c r="C1593" s="2">
        <v>0.48043981481481479</v>
      </c>
      <c r="D1593">
        <v>45.411000000000001</v>
      </c>
      <c r="E1593">
        <v>2904.22</v>
      </c>
      <c r="F1593">
        <v>-0.15307599999999999</v>
      </c>
      <c r="G1593">
        <v>-29008.1</v>
      </c>
      <c r="H1593">
        <v>5.0863699999999998E-2</v>
      </c>
      <c r="I1593">
        <v>-0.61552499999999999</v>
      </c>
      <c r="J1593">
        <v>174.7</v>
      </c>
      <c r="K1593">
        <v>173.5</v>
      </c>
      <c r="L1593">
        <v>22.4</v>
      </c>
      <c r="M1593">
        <v>164.8</v>
      </c>
      <c r="N1593">
        <v>21.6</v>
      </c>
      <c r="O1593">
        <v>182</v>
      </c>
      <c r="P1593">
        <v>66.060400000000001</v>
      </c>
      <c r="Q1593">
        <v>507.21300000000002</v>
      </c>
      <c r="R1593">
        <v>0.10269300000000001</v>
      </c>
      <c r="S1593">
        <v>0.72840800000000006</v>
      </c>
      <c r="T1593">
        <v>0.211864</v>
      </c>
    </row>
    <row r="1594" spans="1:20" x14ac:dyDescent="0.45">
      <c r="A1594">
        <v>1593</v>
      </c>
      <c r="B1594" t="s">
        <v>1647</v>
      </c>
      <c r="C1594" s="2">
        <v>0.48114583333333333</v>
      </c>
      <c r="D1594">
        <v>45.427799999999998</v>
      </c>
      <c r="E1594">
        <v>2904.22</v>
      </c>
      <c r="F1594">
        <v>-0.15307599999999999</v>
      </c>
      <c r="G1594">
        <v>-28997.5</v>
      </c>
      <c r="H1594">
        <v>5.0845300000000003E-2</v>
      </c>
      <c r="I1594">
        <v>-0.61577599999999999</v>
      </c>
      <c r="J1594">
        <v>177.1</v>
      </c>
      <c r="K1594">
        <v>176.4</v>
      </c>
      <c r="L1594">
        <v>22.4</v>
      </c>
      <c r="M1594">
        <v>175.5</v>
      </c>
      <c r="N1594">
        <v>21.7</v>
      </c>
      <c r="O1594">
        <v>182</v>
      </c>
      <c r="P1594">
        <v>66.060400000000001</v>
      </c>
      <c r="Q1594">
        <v>507.21300000000002</v>
      </c>
      <c r="R1594">
        <v>0.10269300000000001</v>
      </c>
      <c r="S1594">
        <v>0.72871200000000003</v>
      </c>
      <c r="T1594">
        <v>0.21195700000000001</v>
      </c>
    </row>
    <row r="1595" spans="1:20" x14ac:dyDescent="0.45">
      <c r="A1595">
        <v>1594</v>
      </c>
      <c r="B1595" t="s">
        <v>1648</v>
      </c>
      <c r="C1595" s="2">
        <v>0.48184027777777777</v>
      </c>
      <c r="D1595">
        <v>45.444400000000002</v>
      </c>
      <c r="E1595">
        <v>2903.3</v>
      </c>
      <c r="F1595">
        <v>-0.15307599999999999</v>
      </c>
      <c r="G1595">
        <v>-29008.1</v>
      </c>
      <c r="H1595">
        <v>5.0845300000000003E-2</v>
      </c>
      <c r="I1595">
        <v>-0.61577599999999999</v>
      </c>
      <c r="J1595">
        <v>172</v>
      </c>
      <c r="K1595">
        <v>178.7</v>
      </c>
      <c r="L1595">
        <v>22.4</v>
      </c>
      <c r="M1595">
        <v>167.5</v>
      </c>
      <c r="N1595">
        <v>21.7</v>
      </c>
      <c r="O1595">
        <v>182</v>
      </c>
      <c r="P1595">
        <v>66.255399999999995</v>
      </c>
      <c r="Q1595">
        <v>507.21300000000002</v>
      </c>
      <c r="R1595">
        <v>0.10269300000000001</v>
      </c>
      <c r="S1595">
        <v>0.72849900000000001</v>
      </c>
      <c r="T1595">
        <v>0.21195700000000001</v>
      </c>
    </row>
    <row r="1596" spans="1:20" x14ac:dyDescent="0.45">
      <c r="A1596">
        <v>1595</v>
      </c>
      <c r="B1596" t="s">
        <v>1649</v>
      </c>
      <c r="C1596" s="2">
        <v>0.48253472222222221</v>
      </c>
      <c r="D1596">
        <v>45.460900000000002</v>
      </c>
      <c r="E1596">
        <v>2899.3</v>
      </c>
      <c r="F1596">
        <v>-0.15307599999999999</v>
      </c>
      <c r="G1596">
        <v>-29008.1</v>
      </c>
      <c r="H1596">
        <v>5.0845300000000003E-2</v>
      </c>
      <c r="I1596">
        <v>-0.61552499999999999</v>
      </c>
      <c r="J1596">
        <v>196.1</v>
      </c>
      <c r="K1596">
        <v>173.6</v>
      </c>
      <c r="L1596">
        <v>22.3</v>
      </c>
      <c r="M1596">
        <v>178.8</v>
      </c>
      <c r="N1596">
        <v>21.8</v>
      </c>
      <c r="O1596">
        <v>182</v>
      </c>
      <c r="P1596">
        <v>66.267099999999999</v>
      </c>
      <c r="Q1596">
        <v>507.21300000000002</v>
      </c>
      <c r="R1596">
        <v>0.10269300000000001</v>
      </c>
      <c r="S1596">
        <v>0.72831599999999996</v>
      </c>
      <c r="T1596">
        <v>0.21167800000000001</v>
      </c>
    </row>
    <row r="1597" spans="1:20" x14ac:dyDescent="0.45">
      <c r="A1597">
        <v>1596</v>
      </c>
      <c r="B1597" t="s">
        <v>1650</v>
      </c>
      <c r="C1597" s="2">
        <v>0.48322916666666665</v>
      </c>
      <c r="D1597">
        <v>45.477499999999999</v>
      </c>
      <c r="E1597">
        <v>2903.3</v>
      </c>
      <c r="F1597">
        <v>-0.15307599999999999</v>
      </c>
      <c r="G1597">
        <v>-29008.1</v>
      </c>
      <c r="H1597">
        <v>5.0845300000000003E-2</v>
      </c>
      <c r="I1597">
        <v>-0.61477000000000004</v>
      </c>
      <c r="J1597">
        <v>175.4</v>
      </c>
      <c r="K1597">
        <v>170.1</v>
      </c>
      <c r="L1597">
        <v>22.4</v>
      </c>
      <c r="M1597">
        <v>166.1</v>
      </c>
      <c r="N1597">
        <v>21.8</v>
      </c>
      <c r="O1597">
        <v>181.9</v>
      </c>
      <c r="P1597">
        <v>66.434899999999999</v>
      </c>
      <c r="Q1597">
        <v>507.21300000000002</v>
      </c>
      <c r="R1597">
        <v>0.10269300000000001</v>
      </c>
      <c r="S1597">
        <v>0.72889499999999996</v>
      </c>
      <c r="T1597">
        <v>0.21130499999999999</v>
      </c>
    </row>
    <row r="1598" spans="1:20" x14ac:dyDescent="0.45">
      <c r="A1598">
        <v>1597</v>
      </c>
      <c r="B1598" t="s">
        <v>1651</v>
      </c>
      <c r="C1598" s="2">
        <v>0.48391203703703706</v>
      </c>
      <c r="D1598">
        <v>45.494199999999999</v>
      </c>
      <c r="E1598">
        <v>2899.3</v>
      </c>
      <c r="F1598">
        <v>-0.15307599999999999</v>
      </c>
      <c r="G1598">
        <v>-28997.5</v>
      </c>
      <c r="H1598">
        <v>5.0845300000000003E-2</v>
      </c>
      <c r="I1598">
        <v>-0.61577599999999999</v>
      </c>
      <c r="J1598">
        <v>179.8</v>
      </c>
      <c r="K1598">
        <v>168.2</v>
      </c>
      <c r="L1598">
        <v>22.3</v>
      </c>
      <c r="M1598">
        <v>170.4</v>
      </c>
      <c r="N1598">
        <v>21.7</v>
      </c>
      <c r="O1598">
        <v>182</v>
      </c>
      <c r="P1598">
        <v>66.434899999999999</v>
      </c>
      <c r="Q1598">
        <v>507.21300000000002</v>
      </c>
      <c r="R1598">
        <v>0.10269300000000001</v>
      </c>
      <c r="S1598">
        <v>0.729078</v>
      </c>
      <c r="T1598">
        <v>0.211864</v>
      </c>
    </row>
    <row r="1599" spans="1:20" x14ac:dyDescent="0.45">
      <c r="A1599">
        <v>1598</v>
      </c>
      <c r="B1599" t="s">
        <v>1652</v>
      </c>
      <c r="C1599" s="2">
        <v>0.48461805555555554</v>
      </c>
      <c r="D1599">
        <v>45.5107</v>
      </c>
      <c r="E1599">
        <v>2898.38</v>
      </c>
      <c r="F1599">
        <v>-0.15307599999999999</v>
      </c>
      <c r="G1599">
        <v>-29008.1</v>
      </c>
      <c r="H1599">
        <v>5.0845300000000003E-2</v>
      </c>
      <c r="I1599">
        <v>-0.61477000000000004</v>
      </c>
      <c r="J1599">
        <v>172.5</v>
      </c>
      <c r="K1599">
        <v>172.9</v>
      </c>
      <c r="L1599">
        <v>22.4</v>
      </c>
      <c r="M1599">
        <v>165.6</v>
      </c>
      <c r="N1599">
        <v>21.8</v>
      </c>
      <c r="O1599">
        <v>182</v>
      </c>
      <c r="P1599">
        <v>66.434899999999999</v>
      </c>
      <c r="Q1599">
        <v>507.21300000000002</v>
      </c>
      <c r="R1599">
        <v>0.10269300000000001</v>
      </c>
      <c r="S1599">
        <v>0.72889499999999996</v>
      </c>
      <c r="T1599">
        <v>0.211864</v>
      </c>
    </row>
    <row r="1600" spans="1:20" x14ac:dyDescent="0.45">
      <c r="A1600">
        <v>1599</v>
      </c>
      <c r="B1600" t="s">
        <v>1653</v>
      </c>
      <c r="C1600" s="2">
        <v>0.48531250000000004</v>
      </c>
      <c r="D1600">
        <v>45.527299999999997</v>
      </c>
      <c r="E1600">
        <v>2890.68</v>
      </c>
      <c r="F1600">
        <v>-0.15307599999999999</v>
      </c>
      <c r="G1600">
        <v>-29008.1</v>
      </c>
      <c r="H1600">
        <v>5.0845300000000003E-2</v>
      </c>
      <c r="I1600">
        <v>-0.61552499999999999</v>
      </c>
      <c r="J1600">
        <v>195.7</v>
      </c>
      <c r="K1600">
        <v>177.6</v>
      </c>
      <c r="L1600">
        <v>22.4</v>
      </c>
      <c r="M1600">
        <v>179.5</v>
      </c>
      <c r="N1600">
        <v>21.8</v>
      </c>
      <c r="O1600">
        <v>182</v>
      </c>
      <c r="P1600">
        <v>66.434899999999999</v>
      </c>
      <c r="Q1600">
        <v>507.21300000000002</v>
      </c>
      <c r="R1600">
        <v>0.10269300000000001</v>
      </c>
      <c r="S1600">
        <v>0.72889499999999996</v>
      </c>
      <c r="T1600">
        <v>0.212453</v>
      </c>
    </row>
    <row r="1601" spans="1:20" x14ac:dyDescent="0.45">
      <c r="A1601">
        <v>1600</v>
      </c>
      <c r="B1601" t="s">
        <v>1654</v>
      </c>
      <c r="C1601" s="2">
        <v>0.48600694444444442</v>
      </c>
      <c r="D1601">
        <v>45.543999999999997</v>
      </c>
      <c r="E1601">
        <v>2899.3</v>
      </c>
      <c r="F1601">
        <v>-0.15307599999999999</v>
      </c>
      <c r="G1601">
        <v>-29008.1</v>
      </c>
      <c r="H1601">
        <v>5.0863699999999998E-2</v>
      </c>
      <c r="I1601">
        <v>-0.61577599999999999</v>
      </c>
      <c r="J1601">
        <v>174</v>
      </c>
      <c r="K1601">
        <v>178.5</v>
      </c>
      <c r="L1601">
        <v>22.4</v>
      </c>
      <c r="M1601">
        <v>166.2</v>
      </c>
      <c r="N1601">
        <v>21.8</v>
      </c>
      <c r="O1601">
        <v>182.1</v>
      </c>
      <c r="P1601">
        <v>66.434899999999999</v>
      </c>
      <c r="Q1601">
        <v>507.21300000000002</v>
      </c>
      <c r="R1601">
        <v>0.10269300000000001</v>
      </c>
      <c r="S1601">
        <v>0.72916899999999996</v>
      </c>
      <c r="T1601">
        <v>0.212453</v>
      </c>
    </row>
    <row r="1602" spans="1:20" x14ac:dyDescent="0.45">
      <c r="A1602">
        <v>1601</v>
      </c>
      <c r="B1602" t="s">
        <v>1655</v>
      </c>
      <c r="C1602" s="2">
        <v>0.48670138888888892</v>
      </c>
      <c r="D1602">
        <v>45.560600000000001</v>
      </c>
      <c r="E1602">
        <v>2901.45</v>
      </c>
      <c r="F1602">
        <v>-0.15307599999999999</v>
      </c>
      <c r="G1602">
        <v>-29008.1</v>
      </c>
      <c r="H1602">
        <v>5.0845300000000003E-2</v>
      </c>
      <c r="I1602">
        <v>-0.61552499999999999</v>
      </c>
      <c r="J1602">
        <v>174.7</v>
      </c>
      <c r="K1602">
        <v>173</v>
      </c>
      <c r="L1602">
        <v>22.4</v>
      </c>
      <c r="M1602">
        <v>167.3</v>
      </c>
      <c r="N1602">
        <v>21.7</v>
      </c>
      <c r="O1602">
        <v>182.1</v>
      </c>
      <c r="P1602">
        <v>66.434899999999999</v>
      </c>
      <c r="Q1602">
        <v>507.21300000000002</v>
      </c>
      <c r="R1602">
        <v>0.10269300000000001</v>
      </c>
      <c r="S1602">
        <v>0.72880400000000001</v>
      </c>
      <c r="T1602">
        <v>0.21177099999999999</v>
      </c>
    </row>
    <row r="1603" spans="1:20" x14ac:dyDescent="0.45">
      <c r="A1603">
        <v>1602</v>
      </c>
      <c r="B1603" t="s">
        <v>1656</v>
      </c>
      <c r="C1603" s="2">
        <v>0.48739583333333331</v>
      </c>
      <c r="D1603">
        <v>45.577100000000002</v>
      </c>
      <c r="E1603">
        <v>2901.45</v>
      </c>
      <c r="F1603">
        <v>-0.15307599999999999</v>
      </c>
      <c r="G1603">
        <v>-29008.1</v>
      </c>
      <c r="H1603">
        <v>5.0863699999999998E-2</v>
      </c>
      <c r="I1603">
        <v>-0.61495900000000003</v>
      </c>
      <c r="J1603">
        <v>170.3</v>
      </c>
      <c r="K1603">
        <v>169.6</v>
      </c>
      <c r="L1603">
        <v>22.4</v>
      </c>
      <c r="M1603">
        <v>164.3</v>
      </c>
      <c r="N1603">
        <v>21.7</v>
      </c>
      <c r="O1603">
        <v>182</v>
      </c>
      <c r="P1603">
        <v>66.434899999999999</v>
      </c>
      <c r="Q1603">
        <v>507.21300000000002</v>
      </c>
      <c r="R1603">
        <v>0.10269300000000001</v>
      </c>
      <c r="S1603">
        <v>0.72898700000000005</v>
      </c>
      <c r="T1603">
        <v>0.21195700000000001</v>
      </c>
    </row>
    <row r="1604" spans="1:20" x14ac:dyDescent="0.45">
      <c r="A1604">
        <v>1603</v>
      </c>
      <c r="B1604" t="s">
        <v>1657</v>
      </c>
      <c r="C1604" s="2">
        <v>0.4880902777777778</v>
      </c>
      <c r="D1604">
        <v>45.593699999999998</v>
      </c>
      <c r="E1604">
        <v>2886.99</v>
      </c>
      <c r="F1604">
        <v>-0.15307599999999999</v>
      </c>
      <c r="G1604">
        <v>-29008.1</v>
      </c>
      <c r="H1604">
        <v>5.0845300000000003E-2</v>
      </c>
      <c r="I1604">
        <v>-0.61514800000000003</v>
      </c>
      <c r="J1604">
        <v>228.8</v>
      </c>
      <c r="K1604">
        <v>167.7</v>
      </c>
      <c r="L1604">
        <v>22.3</v>
      </c>
      <c r="M1604">
        <v>181.9</v>
      </c>
      <c r="N1604">
        <v>21.8</v>
      </c>
      <c r="O1604">
        <v>182</v>
      </c>
      <c r="P1604">
        <v>66.423199999999994</v>
      </c>
      <c r="Q1604">
        <v>507.21300000000002</v>
      </c>
      <c r="R1604">
        <v>0.10269300000000001</v>
      </c>
      <c r="S1604">
        <v>0.72871200000000003</v>
      </c>
      <c r="T1604">
        <v>0.21226700000000001</v>
      </c>
    </row>
    <row r="1605" spans="1:20" x14ac:dyDescent="0.45">
      <c r="A1605">
        <v>1604</v>
      </c>
      <c r="B1605" t="s">
        <v>1658</v>
      </c>
      <c r="C1605" s="2">
        <v>0.48878472222222219</v>
      </c>
      <c r="D1605">
        <v>45.610199999999999</v>
      </c>
      <c r="E1605">
        <v>2892.84</v>
      </c>
      <c r="F1605">
        <v>-0.15307599999999999</v>
      </c>
      <c r="G1605">
        <v>-29008.1</v>
      </c>
      <c r="H1605">
        <v>5.0863699999999998E-2</v>
      </c>
      <c r="I1605">
        <v>-0.61514800000000003</v>
      </c>
      <c r="J1605">
        <v>174.4</v>
      </c>
      <c r="K1605">
        <v>166.3</v>
      </c>
      <c r="L1605">
        <v>22.4</v>
      </c>
      <c r="M1605">
        <v>175.8</v>
      </c>
      <c r="N1605">
        <v>21.8</v>
      </c>
      <c r="O1605">
        <v>182</v>
      </c>
      <c r="P1605">
        <v>66.423199999999994</v>
      </c>
      <c r="Q1605">
        <v>507.21300000000002</v>
      </c>
      <c r="R1605">
        <v>0.10269300000000001</v>
      </c>
      <c r="S1605">
        <v>0.72859099999999999</v>
      </c>
      <c r="T1605">
        <v>0.212174</v>
      </c>
    </row>
    <row r="1606" spans="1:20" x14ac:dyDescent="0.45">
      <c r="A1606">
        <v>1605</v>
      </c>
      <c r="B1606" t="s">
        <v>1659</v>
      </c>
      <c r="C1606" s="2">
        <v>0.48947916666666669</v>
      </c>
      <c r="D1606">
        <v>45.626800000000003</v>
      </c>
      <c r="E1606">
        <v>2888.84</v>
      </c>
      <c r="F1606">
        <v>-0.15307599999999999</v>
      </c>
      <c r="G1606">
        <v>-29008.1</v>
      </c>
      <c r="H1606">
        <v>5.0863699999999998E-2</v>
      </c>
      <c r="I1606">
        <v>-0.61533599999999999</v>
      </c>
      <c r="J1606">
        <v>172</v>
      </c>
      <c r="K1606">
        <v>165</v>
      </c>
      <c r="L1606">
        <v>22.4</v>
      </c>
      <c r="M1606">
        <v>167.5</v>
      </c>
      <c r="N1606">
        <v>21.8</v>
      </c>
      <c r="O1606">
        <v>182</v>
      </c>
      <c r="P1606">
        <v>66.423199999999994</v>
      </c>
      <c r="Q1606">
        <v>507.21300000000002</v>
      </c>
      <c r="R1606">
        <v>0.10269300000000001</v>
      </c>
      <c r="S1606">
        <v>0.72849900000000001</v>
      </c>
      <c r="T1606">
        <v>0.21226700000000001</v>
      </c>
    </row>
    <row r="1607" spans="1:20" x14ac:dyDescent="0.45">
      <c r="A1607">
        <v>1606</v>
      </c>
      <c r="B1607" t="s">
        <v>1660</v>
      </c>
      <c r="C1607" s="2">
        <v>0.49017361111111107</v>
      </c>
      <c r="D1607">
        <v>45.6434</v>
      </c>
      <c r="E1607">
        <v>2875.6</v>
      </c>
      <c r="F1607">
        <v>-0.15307599999999999</v>
      </c>
      <c r="G1607">
        <v>-28997.5</v>
      </c>
      <c r="H1607">
        <v>5.0863699999999998E-2</v>
      </c>
      <c r="I1607">
        <v>-0.61477000000000004</v>
      </c>
      <c r="J1607">
        <v>231.8</v>
      </c>
      <c r="K1607">
        <v>170.8</v>
      </c>
      <c r="L1607">
        <v>22.3</v>
      </c>
      <c r="M1607">
        <v>178.8</v>
      </c>
      <c r="N1607">
        <v>21.8</v>
      </c>
      <c r="O1607">
        <v>182</v>
      </c>
      <c r="P1607">
        <v>66.313900000000004</v>
      </c>
      <c r="Q1607">
        <v>507.21300000000002</v>
      </c>
      <c r="R1607">
        <v>0.10269300000000001</v>
      </c>
      <c r="S1607">
        <v>0.72849900000000001</v>
      </c>
      <c r="T1607">
        <v>0.21304200000000001</v>
      </c>
    </row>
    <row r="1608" spans="1:20" x14ac:dyDescent="0.45">
      <c r="A1608">
        <v>1607</v>
      </c>
      <c r="B1608" t="s">
        <v>1661</v>
      </c>
      <c r="C1608" s="2">
        <v>0.49086805555555557</v>
      </c>
      <c r="D1608">
        <v>45.660200000000003</v>
      </c>
      <c r="E1608">
        <v>2884.22</v>
      </c>
      <c r="F1608">
        <v>-0.15307599999999999</v>
      </c>
      <c r="G1608">
        <v>-29008.1</v>
      </c>
      <c r="H1608">
        <v>5.0863699999999998E-2</v>
      </c>
      <c r="I1608">
        <v>-0.61514800000000003</v>
      </c>
      <c r="J1608">
        <v>175.2</v>
      </c>
      <c r="K1608">
        <v>175.8</v>
      </c>
      <c r="L1608">
        <v>22.4</v>
      </c>
      <c r="M1608">
        <v>175.5</v>
      </c>
      <c r="N1608">
        <v>21.8</v>
      </c>
      <c r="O1608">
        <v>182.1</v>
      </c>
      <c r="P1608">
        <v>66.278800000000004</v>
      </c>
      <c r="Q1608">
        <v>507.21300000000002</v>
      </c>
      <c r="R1608">
        <v>0.10269300000000001</v>
      </c>
      <c r="S1608">
        <v>0.72813399999999995</v>
      </c>
      <c r="T1608">
        <v>0.21313499999999999</v>
      </c>
    </row>
    <row r="1609" spans="1:20" x14ac:dyDescent="0.45">
      <c r="A1609">
        <v>1608</v>
      </c>
      <c r="B1609" t="s">
        <v>1662</v>
      </c>
      <c r="C1609" s="2">
        <v>0.49156249999999996</v>
      </c>
      <c r="D1609">
        <v>45.676900000000003</v>
      </c>
      <c r="E1609">
        <v>2887.91</v>
      </c>
      <c r="F1609">
        <v>-0.15307599999999999</v>
      </c>
      <c r="G1609">
        <v>-29008.1</v>
      </c>
      <c r="H1609">
        <v>5.0863699999999998E-2</v>
      </c>
      <c r="I1609">
        <v>-0.61477000000000004</v>
      </c>
      <c r="J1609">
        <v>171.9</v>
      </c>
      <c r="K1609">
        <v>177.8</v>
      </c>
      <c r="L1609">
        <v>22.3</v>
      </c>
      <c r="M1609">
        <v>166</v>
      </c>
      <c r="N1609">
        <v>21.9</v>
      </c>
      <c r="O1609">
        <v>182.2</v>
      </c>
      <c r="P1609">
        <v>66.278800000000004</v>
      </c>
      <c r="Q1609">
        <v>507.21300000000002</v>
      </c>
      <c r="R1609">
        <v>0.10269300000000001</v>
      </c>
      <c r="S1609">
        <v>0.72871200000000003</v>
      </c>
      <c r="T1609">
        <v>0.21332200000000001</v>
      </c>
    </row>
    <row r="1610" spans="1:20" x14ac:dyDescent="0.45">
      <c r="A1610">
        <v>1609</v>
      </c>
      <c r="B1610" t="s">
        <v>1663</v>
      </c>
      <c r="C1610" s="2">
        <v>0.49225694444444446</v>
      </c>
      <c r="D1610">
        <v>45.693399999999997</v>
      </c>
      <c r="E1610">
        <v>2881.14</v>
      </c>
      <c r="F1610">
        <v>-0.15307599999999999</v>
      </c>
      <c r="G1610">
        <v>-29008.1</v>
      </c>
      <c r="H1610">
        <v>5.0863699999999998E-2</v>
      </c>
      <c r="I1610">
        <v>-0.61577599999999999</v>
      </c>
      <c r="J1610">
        <v>236.9</v>
      </c>
      <c r="K1610">
        <v>172.7</v>
      </c>
      <c r="L1610">
        <v>22.3</v>
      </c>
      <c r="M1610">
        <v>181.4</v>
      </c>
      <c r="N1610">
        <v>21.8</v>
      </c>
      <c r="O1610">
        <v>182.1</v>
      </c>
      <c r="P1610">
        <v>66.278800000000004</v>
      </c>
      <c r="Q1610">
        <v>507.21300000000002</v>
      </c>
      <c r="R1610">
        <v>0.10269300000000001</v>
      </c>
      <c r="S1610">
        <v>0.72831599999999996</v>
      </c>
      <c r="T1610">
        <v>0.21341499999999999</v>
      </c>
    </row>
    <row r="1611" spans="1:20" x14ac:dyDescent="0.45">
      <c r="A1611">
        <v>1610</v>
      </c>
      <c r="B1611" t="s">
        <v>1664</v>
      </c>
      <c r="C1611" s="2">
        <v>0.49295138888888884</v>
      </c>
      <c r="D1611">
        <v>45.709899999999998</v>
      </c>
      <c r="E1611">
        <v>2893.76</v>
      </c>
      <c r="F1611">
        <v>-11.5398</v>
      </c>
      <c r="G1611">
        <v>-29008.1</v>
      </c>
      <c r="H1611">
        <v>5.0863699999999998E-2</v>
      </c>
      <c r="I1611">
        <v>-0.61477000000000004</v>
      </c>
      <c r="J1611">
        <v>176.1</v>
      </c>
      <c r="K1611">
        <v>172.4</v>
      </c>
      <c r="L1611">
        <v>22.4</v>
      </c>
      <c r="M1611">
        <v>176.2</v>
      </c>
      <c r="N1611">
        <v>21.8</v>
      </c>
      <c r="O1611">
        <v>182.3</v>
      </c>
      <c r="P1611">
        <v>66.278800000000004</v>
      </c>
      <c r="Q1611">
        <v>507.21300000000002</v>
      </c>
      <c r="R1611">
        <v>0.10269300000000001</v>
      </c>
      <c r="S1611">
        <v>0.72822500000000001</v>
      </c>
      <c r="T1611">
        <v>0.212453</v>
      </c>
    </row>
    <row r="1612" spans="1:20" x14ac:dyDescent="0.45">
      <c r="A1612">
        <v>1611</v>
      </c>
      <c r="B1612" t="s">
        <v>1665</v>
      </c>
      <c r="C1612" s="2">
        <v>0.49364583333333334</v>
      </c>
      <c r="D1612">
        <v>45.726500000000001</v>
      </c>
      <c r="E1612">
        <v>2897.45</v>
      </c>
      <c r="F1612">
        <v>-0.15307599999999999</v>
      </c>
      <c r="G1612">
        <v>-29008.1</v>
      </c>
      <c r="H1612">
        <v>5.0863699999999998E-2</v>
      </c>
      <c r="I1612">
        <v>-0.61514800000000003</v>
      </c>
      <c r="J1612">
        <v>172.6</v>
      </c>
      <c r="K1612">
        <v>175</v>
      </c>
      <c r="L1612">
        <v>22.3</v>
      </c>
      <c r="M1612">
        <v>168.6</v>
      </c>
      <c r="N1612">
        <v>21.8</v>
      </c>
      <c r="O1612">
        <v>182.4</v>
      </c>
      <c r="P1612">
        <v>66.278800000000004</v>
      </c>
      <c r="Q1612">
        <v>507.21300000000002</v>
      </c>
      <c r="R1612">
        <v>0.10269300000000001</v>
      </c>
      <c r="S1612">
        <v>0.72831599999999996</v>
      </c>
      <c r="T1612">
        <v>0.21282499999999999</v>
      </c>
    </row>
    <row r="1613" spans="1:20" x14ac:dyDescent="0.45">
      <c r="A1613">
        <v>1612</v>
      </c>
      <c r="B1613" t="s">
        <v>1666</v>
      </c>
      <c r="C1613" s="2">
        <v>0.49434027777777773</v>
      </c>
      <c r="D1613">
        <v>45.743000000000002</v>
      </c>
      <c r="E1613">
        <v>2892.84</v>
      </c>
      <c r="F1613">
        <v>-0.15307599999999999</v>
      </c>
      <c r="G1613">
        <v>-29008.1</v>
      </c>
      <c r="H1613">
        <v>5.0863699999999998E-2</v>
      </c>
      <c r="I1613">
        <v>-0.61514800000000003</v>
      </c>
      <c r="J1613">
        <v>197.2</v>
      </c>
      <c r="K1613">
        <v>178.3</v>
      </c>
      <c r="L1613">
        <v>22.4</v>
      </c>
      <c r="M1613">
        <v>176</v>
      </c>
      <c r="N1613">
        <v>21.8</v>
      </c>
      <c r="O1613">
        <v>182.4</v>
      </c>
      <c r="P1613">
        <v>66.278800000000004</v>
      </c>
      <c r="Q1613">
        <v>507.21300000000002</v>
      </c>
      <c r="R1613">
        <v>0.10269300000000001</v>
      </c>
      <c r="S1613">
        <v>0.72849900000000001</v>
      </c>
      <c r="T1613">
        <v>0.21282499999999999</v>
      </c>
    </row>
    <row r="1614" spans="1:20" x14ac:dyDescent="0.45">
      <c r="A1614">
        <v>1613</v>
      </c>
      <c r="B1614" t="s">
        <v>1667</v>
      </c>
      <c r="C1614" s="2">
        <v>0.49503472222222222</v>
      </c>
      <c r="D1614">
        <v>45.759700000000002</v>
      </c>
      <c r="E1614">
        <v>2904.22</v>
      </c>
      <c r="F1614">
        <v>-0.15307599999999999</v>
      </c>
      <c r="G1614">
        <v>-29008.1</v>
      </c>
      <c r="H1614">
        <v>5.0863699999999998E-2</v>
      </c>
      <c r="I1614">
        <v>-0.61577599999999999</v>
      </c>
      <c r="J1614">
        <v>174.7</v>
      </c>
      <c r="K1614">
        <v>175.2</v>
      </c>
      <c r="L1614">
        <v>22.3</v>
      </c>
      <c r="M1614">
        <v>171.2</v>
      </c>
      <c r="N1614">
        <v>21.8</v>
      </c>
      <c r="O1614">
        <v>182.5</v>
      </c>
      <c r="P1614">
        <v>66.278800000000004</v>
      </c>
      <c r="Q1614">
        <v>507.21300000000002</v>
      </c>
      <c r="R1614">
        <v>0.10269300000000001</v>
      </c>
      <c r="S1614">
        <v>0.72871200000000003</v>
      </c>
      <c r="T1614">
        <v>0.21304200000000001</v>
      </c>
    </row>
    <row r="1615" spans="1:20" x14ac:dyDescent="0.45">
      <c r="A1615">
        <v>1614</v>
      </c>
      <c r="B1615" t="s">
        <v>1668</v>
      </c>
      <c r="C1615" s="2">
        <v>0.49574074074074076</v>
      </c>
      <c r="D1615">
        <v>45.776400000000002</v>
      </c>
      <c r="E1615">
        <v>2904.22</v>
      </c>
      <c r="F1615">
        <v>-0.15307599999999999</v>
      </c>
      <c r="G1615">
        <v>-29008.1</v>
      </c>
      <c r="H1615">
        <v>5.0863699999999998E-2</v>
      </c>
      <c r="I1615">
        <v>-0.61495900000000003</v>
      </c>
      <c r="J1615">
        <v>179.9</v>
      </c>
      <c r="K1615">
        <v>170.8</v>
      </c>
      <c r="L1615">
        <v>22.2</v>
      </c>
      <c r="M1615">
        <v>171.5</v>
      </c>
      <c r="N1615">
        <v>21.8</v>
      </c>
      <c r="O1615">
        <v>182.5</v>
      </c>
      <c r="P1615">
        <v>66.278800000000004</v>
      </c>
      <c r="Q1615">
        <v>507.21300000000002</v>
      </c>
      <c r="R1615">
        <v>0.10269300000000001</v>
      </c>
      <c r="S1615">
        <v>0.72889499999999996</v>
      </c>
      <c r="T1615">
        <v>0.21254600000000001</v>
      </c>
    </row>
    <row r="1616" spans="1:20" x14ac:dyDescent="0.45">
      <c r="A1616">
        <v>1615</v>
      </c>
      <c r="B1616" t="s">
        <v>1669</v>
      </c>
      <c r="C1616" s="2">
        <v>0.49642361111111111</v>
      </c>
      <c r="D1616">
        <v>45.792999999999999</v>
      </c>
      <c r="E1616">
        <v>2904.22</v>
      </c>
      <c r="F1616">
        <v>-0.15307599999999999</v>
      </c>
      <c r="G1616">
        <v>-29008.1</v>
      </c>
      <c r="H1616">
        <v>5.0863699999999998E-2</v>
      </c>
      <c r="I1616">
        <v>-0.61495900000000003</v>
      </c>
      <c r="J1616">
        <v>172.1</v>
      </c>
      <c r="K1616">
        <v>173.8</v>
      </c>
      <c r="L1616">
        <v>22.1</v>
      </c>
      <c r="M1616">
        <v>163.9</v>
      </c>
      <c r="N1616">
        <v>21.7</v>
      </c>
      <c r="O1616">
        <v>182.5</v>
      </c>
      <c r="P1616">
        <v>66.423199999999994</v>
      </c>
      <c r="Q1616">
        <v>507.21300000000002</v>
      </c>
      <c r="R1616">
        <v>0.10269300000000001</v>
      </c>
      <c r="S1616">
        <v>0.72926100000000005</v>
      </c>
      <c r="T1616">
        <v>0.21226700000000001</v>
      </c>
    </row>
    <row r="1617" spans="1:20" x14ac:dyDescent="0.45">
      <c r="A1617">
        <v>1616</v>
      </c>
      <c r="B1617" t="s">
        <v>1670</v>
      </c>
      <c r="C1617" s="2">
        <v>0.4971180555555556</v>
      </c>
      <c r="D1617">
        <v>45.8095</v>
      </c>
      <c r="E1617">
        <v>2896.53</v>
      </c>
      <c r="F1617">
        <v>-0.15307599999999999</v>
      </c>
      <c r="G1617">
        <v>-29008.1</v>
      </c>
      <c r="H1617">
        <v>5.0863699999999998E-2</v>
      </c>
      <c r="I1617">
        <v>-0.61577599999999999</v>
      </c>
      <c r="J1617">
        <v>195</v>
      </c>
      <c r="K1617">
        <v>170.5</v>
      </c>
      <c r="L1617">
        <v>22.2</v>
      </c>
      <c r="M1617">
        <v>177.3</v>
      </c>
      <c r="N1617">
        <v>21.7</v>
      </c>
      <c r="O1617">
        <v>182.5</v>
      </c>
      <c r="P1617">
        <v>66.462199999999996</v>
      </c>
      <c r="Q1617">
        <v>507.21300000000002</v>
      </c>
      <c r="R1617">
        <v>0.10269300000000001</v>
      </c>
      <c r="S1617">
        <v>0.72916899999999996</v>
      </c>
      <c r="T1617">
        <v>0.21208099999999999</v>
      </c>
    </row>
    <row r="1618" spans="1:20" x14ac:dyDescent="0.45">
      <c r="A1618">
        <v>1617</v>
      </c>
      <c r="B1618" t="s">
        <v>1671</v>
      </c>
      <c r="C1618" s="2">
        <v>0.49781249999999999</v>
      </c>
      <c r="D1618">
        <v>45.826099999999997</v>
      </c>
      <c r="E1618">
        <v>2900.53</v>
      </c>
      <c r="F1618">
        <v>-0.15307599999999999</v>
      </c>
      <c r="G1618">
        <v>-29008.1</v>
      </c>
      <c r="H1618">
        <v>5.0845300000000003E-2</v>
      </c>
      <c r="I1618">
        <v>-0.61514800000000003</v>
      </c>
      <c r="J1618">
        <v>175.8</v>
      </c>
      <c r="K1618">
        <v>174.4</v>
      </c>
      <c r="L1618">
        <v>22.1</v>
      </c>
      <c r="M1618">
        <v>165.7</v>
      </c>
      <c r="N1618">
        <v>21.8</v>
      </c>
      <c r="O1618">
        <v>182.5</v>
      </c>
      <c r="P1618">
        <v>66.462199999999996</v>
      </c>
      <c r="Q1618">
        <v>507.21300000000002</v>
      </c>
      <c r="R1618">
        <v>0.10269300000000001</v>
      </c>
      <c r="S1618">
        <v>0.72916899999999996</v>
      </c>
      <c r="T1618">
        <v>0.212174</v>
      </c>
    </row>
    <row r="1619" spans="1:20" x14ac:dyDescent="0.45">
      <c r="A1619">
        <v>1618</v>
      </c>
      <c r="B1619" t="s">
        <v>1672</v>
      </c>
      <c r="C1619" s="2">
        <v>0.49850694444444449</v>
      </c>
      <c r="D1619">
        <v>45.842599999999997</v>
      </c>
      <c r="E1619">
        <v>2899.3</v>
      </c>
      <c r="F1619">
        <v>-0.15307599999999999</v>
      </c>
      <c r="G1619">
        <v>-29008.1</v>
      </c>
      <c r="H1619">
        <v>5.0845300000000003E-2</v>
      </c>
      <c r="I1619">
        <v>-0.61477000000000004</v>
      </c>
      <c r="J1619">
        <v>176.2</v>
      </c>
      <c r="K1619">
        <v>178.8</v>
      </c>
      <c r="L1619">
        <v>22.1</v>
      </c>
      <c r="M1619">
        <v>167.9</v>
      </c>
      <c r="N1619">
        <v>21.8</v>
      </c>
      <c r="O1619">
        <v>182.5</v>
      </c>
      <c r="P1619">
        <v>66.462199999999996</v>
      </c>
      <c r="Q1619">
        <v>507.21300000000002</v>
      </c>
      <c r="R1619">
        <v>0.10269300000000001</v>
      </c>
      <c r="S1619">
        <v>0.72916899999999996</v>
      </c>
      <c r="T1619">
        <v>0.212174</v>
      </c>
    </row>
    <row r="1620" spans="1:20" x14ac:dyDescent="0.45">
      <c r="A1620">
        <v>1619</v>
      </c>
      <c r="B1620" t="s">
        <v>1673</v>
      </c>
      <c r="C1620" s="2">
        <v>0.49920138888888888</v>
      </c>
      <c r="D1620">
        <v>45.859400000000001</v>
      </c>
      <c r="E1620">
        <v>2903.3</v>
      </c>
      <c r="F1620">
        <v>-0.15307599999999999</v>
      </c>
      <c r="G1620">
        <v>-29008.1</v>
      </c>
      <c r="H1620">
        <v>5.0845300000000003E-2</v>
      </c>
      <c r="I1620">
        <v>-0.61477000000000004</v>
      </c>
      <c r="J1620">
        <v>173.7</v>
      </c>
      <c r="K1620">
        <v>176.8</v>
      </c>
      <c r="L1620">
        <v>22.2</v>
      </c>
      <c r="M1620">
        <v>164</v>
      </c>
      <c r="N1620">
        <v>21.8</v>
      </c>
      <c r="O1620">
        <v>182.5</v>
      </c>
      <c r="P1620">
        <v>66.462199999999996</v>
      </c>
      <c r="Q1620">
        <v>507.21300000000002</v>
      </c>
      <c r="R1620">
        <v>0.10269300000000001</v>
      </c>
      <c r="S1620">
        <v>0.729352</v>
      </c>
      <c r="T1620">
        <v>0.212174</v>
      </c>
    </row>
    <row r="1621" spans="1:20" x14ac:dyDescent="0.45">
      <c r="A1621">
        <v>1620</v>
      </c>
      <c r="B1621" t="s">
        <v>1674</v>
      </c>
      <c r="C1621" s="2">
        <v>0.49990740740740741</v>
      </c>
      <c r="D1621">
        <v>45.875999999999998</v>
      </c>
      <c r="E1621">
        <v>2896.53</v>
      </c>
      <c r="F1621">
        <v>-0.15307599999999999</v>
      </c>
      <c r="G1621">
        <v>-29008.1</v>
      </c>
      <c r="H1621">
        <v>5.0845300000000003E-2</v>
      </c>
      <c r="I1621">
        <v>-0.61533599999999999</v>
      </c>
      <c r="J1621">
        <v>199.5</v>
      </c>
      <c r="K1621">
        <v>172.2</v>
      </c>
      <c r="L1621">
        <v>22.2</v>
      </c>
      <c r="M1621">
        <v>174.9</v>
      </c>
      <c r="N1621">
        <v>21.8</v>
      </c>
      <c r="O1621">
        <v>182.4</v>
      </c>
      <c r="P1621">
        <v>66.462199999999996</v>
      </c>
      <c r="Q1621">
        <v>507.21300000000002</v>
      </c>
      <c r="R1621">
        <v>0.10269300000000001</v>
      </c>
      <c r="S1621">
        <v>0.72926100000000005</v>
      </c>
      <c r="T1621">
        <v>0.21208099999999999</v>
      </c>
    </row>
    <row r="1622" spans="1:20" x14ac:dyDescent="0.45">
      <c r="A1622">
        <v>1621</v>
      </c>
      <c r="B1622" t="s">
        <v>1675</v>
      </c>
      <c r="C1622" s="2">
        <v>0.50059027777777776</v>
      </c>
      <c r="D1622">
        <v>45.892499999999998</v>
      </c>
      <c r="E1622">
        <v>2901.45</v>
      </c>
      <c r="F1622">
        <v>-0.15307599999999999</v>
      </c>
      <c r="G1622">
        <v>-29008.1</v>
      </c>
      <c r="H1622">
        <v>5.0863699999999998E-2</v>
      </c>
      <c r="I1622">
        <v>-0.61533599999999999</v>
      </c>
      <c r="J1622">
        <v>174.9</v>
      </c>
      <c r="K1622">
        <v>173.5</v>
      </c>
      <c r="L1622">
        <v>22.1</v>
      </c>
      <c r="M1622">
        <v>165.6</v>
      </c>
      <c r="N1622">
        <v>21.9</v>
      </c>
      <c r="O1622">
        <v>182.4</v>
      </c>
      <c r="P1622">
        <v>66.462199999999996</v>
      </c>
      <c r="Q1622">
        <v>507.21300000000002</v>
      </c>
      <c r="R1622">
        <v>0.10269300000000001</v>
      </c>
      <c r="S1622">
        <v>0.729352</v>
      </c>
      <c r="T1622">
        <v>0.21208099999999999</v>
      </c>
    </row>
    <row r="1623" spans="1:20" x14ac:dyDescent="0.45">
      <c r="A1623">
        <v>1622</v>
      </c>
      <c r="B1623" t="s">
        <v>1676</v>
      </c>
      <c r="C1623" s="2">
        <v>0.5012847222222222</v>
      </c>
      <c r="D1623">
        <v>45.909199999999998</v>
      </c>
      <c r="E1623">
        <v>2899.3</v>
      </c>
      <c r="F1623">
        <v>-0.15307599999999999</v>
      </c>
      <c r="G1623">
        <v>-29008.1</v>
      </c>
      <c r="H1623">
        <v>5.0863699999999998E-2</v>
      </c>
      <c r="I1623">
        <v>-0.61514800000000003</v>
      </c>
      <c r="J1623">
        <v>180.6</v>
      </c>
      <c r="K1623">
        <v>176.7</v>
      </c>
      <c r="L1623">
        <v>22.2</v>
      </c>
      <c r="M1623">
        <v>172.9</v>
      </c>
      <c r="N1623">
        <v>21.9</v>
      </c>
      <c r="O1623">
        <v>182.4</v>
      </c>
      <c r="P1623">
        <v>66.462199999999996</v>
      </c>
      <c r="Q1623">
        <v>507.21300000000002</v>
      </c>
      <c r="R1623">
        <v>0.10269300000000001</v>
      </c>
      <c r="S1623">
        <v>0.729657</v>
      </c>
      <c r="T1623">
        <v>0.211864</v>
      </c>
    </row>
    <row r="1624" spans="1:20" x14ac:dyDescent="0.45">
      <c r="A1624">
        <v>1623</v>
      </c>
      <c r="B1624" t="s">
        <v>1677</v>
      </c>
      <c r="C1624" s="2">
        <v>0.50197916666666664</v>
      </c>
      <c r="D1624">
        <v>45.925800000000002</v>
      </c>
      <c r="E1624">
        <v>2903.3</v>
      </c>
      <c r="F1624">
        <v>-0.15307599999999999</v>
      </c>
      <c r="G1624">
        <v>-28997.5</v>
      </c>
      <c r="H1624">
        <v>5.0845300000000003E-2</v>
      </c>
      <c r="I1624">
        <v>-0.61577599999999999</v>
      </c>
      <c r="J1624">
        <v>172.5</v>
      </c>
      <c r="K1624">
        <v>178.8</v>
      </c>
      <c r="L1624">
        <v>22.2</v>
      </c>
      <c r="M1624">
        <v>169.3</v>
      </c>
      <c r="N1624">
        <v>21.9</v>
      </c>
      <c r="O1624">
        <v>182.5</v>
      </c>
      <c r="P1624">
        <v>66.497299999999996</v>
      </c>
      <c r="Q1624">
        <v>507.21300000000002</v>
      </c>
      <c r="R1624">
        <v>0.10269300000000001</v>
      </c>
      <c r="S1624">
        <v>0.729352</v>
      </c>
      <c r="T1624">
        <v>0.21195700000000001</v>
      </c>
    </row>
    <row r="1625" spans="1:20" x14ac:dyDescent="0.45">
      <c r="A1625">
        <v>1624</v>
      </c>
      <c r="B1625" t="s">
        <v>1678</v>
      </c>
      <c r="C1625" s="2">
        <v>0.50267361111111108</v>
      </c>
      <c r="D1625">
        <v>45.942399999999999</v>
      </c>
      <c r="E1625">
        <v>2900.53</v>
      </c>
      <c r="F1625">
        <v>-0.15307599999999999</v>
      </c>
      <c r="G1625">
        <v>-28997.5</v>
      </c>
      <c r="H1625">
        <v>5.0845300000000003E-2</v>
      </c>
      <c r="I1625">
        <v>-0.61477000000000004</v>
      </c>
      <c r="J1625">
        <v>195.5</v>
      </c>
      <c r="K1625">
        <v>174</v>
      </c>
      <c r="L1625">
        <v>22.1</v>
      </c>
      <c r="M1625">
        <v>181.1</v>
      </c>
      <c r="N1625">
        <v>21.8</v>
      </c>
      <c r="O1625">
        <v>182.4</v>
      </c>
      <c r="P1625">
        <v>66.497299999999996</v>
      </c>
      <c r="Q1625">
        <v>507.21300000000002</v>
      </c>
      <c r="R1625">
        <v>0.10269300000000001</v>
      </c>
      <c r="S1625">
        <v>0.72926100000000005</v>
      </c>
      <c r="T1625">
        <v>0.21235999999999999</v>
      </c>
    </row>
    <row r="1626" spans="1:20" x14ac:dyDescent="0.45">
      <c r="A1626">
        <v>1625</v>
      </c>
      <c r="B1626" t="s">
        <v>1679</v>
      </c>
      <c r="C1626" s="2">
        <v>0.50337962962962968</v>
      </c>
      <c r="D1626">
        <v>45.959000000000003</v>
      </c>
      <c r="E1626">
        <v>2903.3</v>
      </c>
      <c r="F1626">
        <v>-0.15307599999999999</v>
      </c>
      <c r="G1626">
        <v>-29008.1</v>
      </c>
      <c r="H1626">
        <v>5.0863699999999998E-2</v>
      </c>
      <c r="I1626">
        <v>-0.61495900000000003</v>
      </c>
      <c r="J1626">
        <v>175.7</v>
      </c>
      <c r="K1626">
        <v>170.3</v>
      </c>
      <c r="L1626">
        <v>22.2</v>
      </c>
      <c r="M1626">
        <v>167.7</v>
      </c>
      <c r="N1626">
        <v>21.8</v>
      </c>
      <c r="O1626">
        <v>182.5</v>
      </c>
      <c r="P1626">
        <v>66.668999999999997</v>
      </c>
      <c r="Q1626">
        <v>507.21300000000002</v>
      </c>
      <c r="R1626">
        <v>0.10269300000000001</v>
      </c>
      <c r="S1626">
        <v>0.72974799999999995</v>
      </c>
      <c r="T1626">
        <v>0.211864</v>
      </c>
    </row>
    <row r="1627" spans="1:20" x14ac:dyDescent="0.45">
      <c r="A1627">
        <v>1626</v>
      </c>
      <c r="B1627" t="s">
        <v>1680</v>
      </c>
      <c r="C1627" s="2">
        <v>0.50407407407407401</v>
      </c>
      <c r="D1627">
        <v>45.975499999999997</v>
      </c>
      <c r="E1627">
        <v>2900.53</v>
      </c>
      <c r="F1627">
        <v>-0.15307599999999999</v>
      </c>
      <c r="G1627">
        <v>-29008.1</v>
      </c>
      <c r="H1627">
        <v>5.0845300000000003E-2</v>
      </c>
      <c r="I1627">
        <v>-0.61552499999999999</v>
      </c>
      <c r="J1627">
        <v>175.7</v>
      </c>
      <c r="K1627">
        <v>168.3</v>
      </c>
      <c r="L1627">
        <v>22.2</v>
      </c>
      <c r="M1627">
        <v>168</v>
      </c>
      <c r="N1627">
        <v>21.8</v>
      </c>
      <c r="O1627">
        <v>182.5</v>
      </c>
      <c r="P1627">
        <v>66.680700000000002</v>
      </c>
      <c r="Q1627">
        <v>507.21300000000002</v>
      </c>
      <c r="R1627">
        <v>0.10269300000000001</v>
      </c>
      <c r="S1627">
        <v>0.73002199999999995</v>
      </c>
      <c r="T1627">
        <v>0.212174</v>
      </c>
    </row>
    <row r="1628" spans="1:20" x14ac:dyDescent="0.45">
      <c r="A1628">
        <v>1627</v>
      </c>
      <c r="B1628" t="s">
        <v>1681</v>
      </c>
      <c r="C1628" s="2">
        <v>0.50475694444444441</v>
      </c>
      <c r="D1628">
        <v>45.9923</v>
      </c>
      <c r="E1628">
        <v>2896.53</v>
      </c>
      <c r="F1628">
        <v>-0.15307599999999999</v>
      </c>
      <c r="G1628">
        <v>-29008.1</v>
      </c>
      <c r="H1628">
        <v>5.0845300000000003E-2</v>
      </c>
      <c r="I1628">
        <v>-0.61495900000000003</v>
      </c>
      <c r="J1628">
        <v>171.3</v>
      </c>
      <c r="K1628">
        <v>173.4</v>
      </c>
      <c r="L1628">
        <v>22.2</v>
      </c>
      <c r="M1628">
        <v>160.5</v>
      </c>
      <c r="N1628">
        <v>21.8</v>
      </c>
      <c r="O1628">
        <v>182.5</v>
      </c>
      <c r="P1628">
        <v>66.680700000000002</v>
      </c>
      <c r="Q1628">
        <v>507.21300000000002</v>
      </c>
      <c r="R1628">
        <v>0.10269300000000001</v>
      </c>
      <c r="S1628">
        <v>0.72974799999999995</v>
      </c>
      <c r="T1628">
        <v>0.21167800000000001</v>
      </c>
    </row>
    <row r="1629" spans="1:20" x14ac:dyDescent="0.45">
      <c r="A1629">
        <v>1628</v>
      </c>
      <c r="B1629" t="s">
        <v>1682</v>
      </c>
      <c r="C1629" s="2">
        <v>0.50545138888888885</v>
      </c>
      <c r="D1629">
        <v>46.008899999999997</v>
      </c>
      <c r="E1629">
        <v>2885.14</v>
      </c>
      <c r="F1629">
        <v>-0.15307599999999999</v>
      </c>
      <c r="G1629">
        <v>-29008.1</v>
      </c>
      <c r="H1629">
        <v>5.0845300000000003E-2</v>
      </c>
      <c r="I1629">
        <v>-0.61477000000000004</v>
      </c>
      <c r="J1629">
        <v>200.2</v>
      </c>
      <c r="K1629">
        <v>178.1</v>
      </c>
      <c r="L1629">
        <v>22.2</v>
      </c>
      <c r="M1629">
        <v>176.2</v>
      </c>
      <c r="N1629">
        <v>21.8</v>
      </c>
      <c r="O1629">
        <v>182.3</v>
      </c>
      <c r="P1629">
        <v>66.680700000000002</v>
      </c>
      <c r="Q1629">
        <v>507.21300000000002</v>
      </c>
      <c r="R1629">
        <v>0.10269300000000001</v>
      </c>
      <c r="S1629">
        <v>0.72947399999999996</v>
      </c>
      <c r="T1629">
        <v>0.21208099999999999</v>
      </c>
    </row>
    <row r="1630" spans="1:20" x14ac:dyDescent="0.45">
      <c r="A1630">
        <v>1629</v>
      </c>
      <c r="B1630" t="s">
        <v>1683</v>
      </c>
      <c r="C1630" s="2">
        <v>0.50614583333333341</v>
      </c>
      <c r="D1630">
        <v>46.025300000000001</v>
      </c>
      <c r="E1630">
        <v>2894.68</v>
      </c>
      <c r="F1630">
        <v>-0.15307599999999999</v>
      </c>
      <c r="G1630">
        <v>-29008.1</v>
      </c>
      <c r="H1630">
        <v>5.0863699999999998E-2</v>
      </c>
      <c r="I1630">
        <v>-0.61577599999999999</v>
      </c>
      <c r="J1630">
        <v>178</v>
      </c>
      <c r="K1630">
        <v>178</v>
      </c>
      <c r="L1630">
        <v>22.1</v>
      </c>
      <c r="M1630">
        <v>172.6</v>
      </c>
      <c r="N1630">
        <v>21.9</v>
      </c>
      <c r="O1630">
        <v>182.4</v>
      </c>
      <c r="P1630">
        <v>66.668999999999997</v>
      </c>
      <c r="Q1630">
        <v>507.21300000000002</v>
      </c>
      <c r="R1630">
        <v>0.10269300000000001</v>
      </c>
      <c r="S1630">
        <v>0.729931</v>
      </c>
      <c r="T1630">
        <v>0.21208099999999999</v>
      </c>
    </row>
    <row r="1631" spans="1:20" x14ac:dyDescent="0.45">
      <c r="A1631">
        <v>1630</v>
      </c>
      <c r="B1631" t="s">
        <v>1684</v>
      </c>
      <c r="C1631" s="2">
        <v>0.50685185185185189</v>
      </c>
      <c r="D1631">
        <v>46.042000000000002</v>
      </c>
      <c r="E1631">
        <v>2901.45</v>
      </c>
      <c r="F1631">
        <v>-0.15307599999999999</v>
      </c>
      <c r="G1631">
        <v>-29008.1</v>
      </c>
      <c r="H1631">
        <v>5.0863699999999998E-2</v>
      </c>
      <c r="I1631">
        <v>-0.61495900000000003</v>
      </c>
      <c r="J1631">
        <v>172.7</v>
      </c>
      <c r="K1631">
        <v>172.6</v>
      </c>
      <c r="L1631">
        <v>22.3</v>
      </c>
      <c r="M1631">
        <v>167.1</v>
      </c>
      <c r="N1631">
        <v>21.9</v>
      </c>
      <c r="O1631">
        <v>182.5</v>
      </c>
      <c r="P1631">
        <v>66.680700000000002</v>
      </c>
      <c r="Q1631">
        <v>507.21300000000002</v>
      </c>
      <c r="R1631">
        <v>0.10269300000000001</v>
      </c>
      <c r="S1631">
        <v>0.72974799999999995</v>
      </c>
      <c r="T1631">
        <v>0.21177099999999999</v>
      </c>
    </row>
    <row r="1632" spans="1:20" x14ac:dyDescent="0.45">
      <c r="A1632">
        <v>1631</v>
      </c>
      <c r="B1632" t="s">
        <v>1685</v>
      </c>
      <c r="C1632" s="2">
        <v>0.50754629629629633</v>
      </c>
      <c r="D1632">
        <v>46.058599999999998</v>
      </c>
      <c r="E1632">
        <v>2895.61</v>
      </c>
      <c r="F1632">
        <v>-0.15307599999999999</v>
      </c>
      <c r="G1632">
        <v>-29008.1</v>
      </c>
      <c r="H1632">
        <v>5.0863699999999998E-2</v>
      </c>
      <c r="I1632">
        <v>-0.61495900000000003</v>
      </c>
      <c r="J1632">
        <v>194.4</v>
      </c>
      <c r="K1632">
        <v>172.2</v>
      </c>
      <c r="L1632">
        <v>22.3</v>
      </c>
      <c r="M1632">
        <v>179</v>
      </c>
      <c r="N1632">
        <v>21.9</v>
      </c>
      <c r="O1632">
        <v>182.5</v>
      </c>
      <c r="P1632">
        <v>66.668999999999997</v>
      </c>
      <c r="Q1632">
        <v>507.21300000000002</v>
      </c>
      <c r="R1632">
        <v>0.10269300000000001</v>
      </c>
      <c r="S1632">
        <v>0.72984000000000004</v>
      </c>
      <c r="T1632">
        <v>0.212732</v>
      </c>
    </row>
    <row r="1633" spans="1:20" x14ac:dyDescent="0.45">
      <c r="A1633">
        <v>1632</v>
      </c>
      <c r="B1633" t="s">
        <v>1686</v>
      </c>
      <c r="C1633" s="2">
        <v>0.50822916666666662</v>
      </c>
      <c r="D1633">
        <v>46.075299999999999</v>
      </c>
      <c r="E1633">
        <v>2901.45</v>
      </c>
      <c r="F1633">
        <v>-0.15307599999999999</v>
      </c>
      <c r="G1633">
        <v>-29008.1</v>
      </c>
      <c r="H1633">
        <v>5.0845300000000003E-2</v>
      </c>
      <c r="I1633">
        <v>-0.61477000000000004</v>
      </c>
      <c r="J1633">
        <v>175.7</v>
      </c>
      <c r="K1633">
        <v>175.7</v>
      </c>
      <c r="L1633">
        <v>22.3</v>
      </c>
      <c r="M1633">
        <v>165.9</v>
      </c>
      <c r="N1633">
        <v>21.8</v>
      </c>
      <c r="O1633">
        <v>182.5</v>
      </c>
      <c r="P1633">
        <v>66.668999999999997</v>
      </c>
      <c r="Q1633">
        <v>507.21300000000002</v>
      </c>
      <c r="R1633">
        <v>0.10269300000000001</v>
      </c>
      <c r="S1633">
        <v>0.72956500000000002</v>
      </c>
      <c r="T1633">
        <v>0.21177099999999999</v>
      </c>
    </row>
    <row r="1634" spans="1:20" x14ac:dyDescent="0.45">
      <c r="A1634">
        <v>1633</v>
      </c>
      <c r="B1634" t="s">
        <v>1687</v>
      </c>
      <c r="C1634" s="2">
        <v>0.50892361111111117</v>
      </c>
      <c r="D1634">
        <v>46.091900000000003</v>
      </c>
      <c r="E1634">
        <v>2902.38</v>
      </c>
      <c r="F1634">
        <v>-0.15307599999999999</v>
      </c>
      <c r="G1634">
        <v>-29008.1</v>
      </c>
      <c r="H1634">
        <v>5.0845300000000003E-2</v>
      </c>
      <c r="I1634">
        <v>-0.61533599999999999</v>
      </c>
      <c r="J1634">
        <v>175.6</v>
      </c>
      <c r="K1634">
        <v>178.8</v>
      </c>
      <c r="L1634">
        <v>22.2</v>
      </c>
      <c r="M1634">
        <v>173.3</v>
      </c>
      <c r="N1634">
        <v>21.8</v>
      </c>
      <c r="O1634">
        <v>182.5</v>
      </c>
      <c r="P1634">
        <v>66.668999999999997</v>
      </c>
      <c r="Q1634">
        <v>507.21300000000002</v>
      </c>
      <c r="R1634">
        <v>0.10269300000000001</v>
      </c>
      <c r="S1634">
        <v>0.73011400000000004</v>
      </c>
      <c r="T1634">
        <v>0.212949</v>
      </c>
    </row>
    <row r="1635" spans="1:20" x14ac:dyDescent="0.45">
      <c r="A1635">
        <v>1634</v>
      </c>
      <c r="B1635" t="s">
        <v>1688</v>
      </c>
      <c r="C1635" s="2">
        <v>0.5096180555555555</v>
      </c>
      <c r="D1635">
        <v>46.108499999999999</v>
      </c>
      <c r="E1635">
        <v>2902.38</v>
      </c>
      <c r="F1635">
        <v>-0.15307599999999999</v>
      </c>
      <c r="G1635">
        <v>-29008.1</v>
      </c>
      <c r="H1635">
        <v>5.0845300000000003E-2</v>
      </c>
      <c r="I1635">
        <v>-0.61552499999999999</v>
      </c>
      <c r="J1635">
        <v>172.4</v>
      </c>
      <c r="K1635">
        <v>173.7</v>
      </c>
      <c r="L1635">
        <v>22.3</v>
      </c>
      <c r="M1635">
        <v>163.1</v>
      </c>
      <c r="N1635">
        <v>21.8</v>
      </c>
      <c r="O1635">
        <v>182.5</v>
      </c>
      <c r="P1635">
        <v>66.801599999999993</v>
      </c>
      <c r="Q1635">
        <v>507.21300000000002</v>
      </c>
      <c r="R1635">
        <v>0.10269300000000001</v>
      </c>
      <c r="S1635">
        <v>0.73002199999999995</v>
      </c>
      <c r="T1635">
        <v>0.21263899999999999</v>
      </c>
    </row>
    <row r="1636" spans="1:20" x14ac:dyDescent="0.45">
      <c r="A1636">
        <v>1635</v>
      </c>
      <c r="B1636" t="s">
        <v>1689</v>
      </c>
      <c r="C1636" s="2">
        <v>0.51031250000000006</v>
      </c>
      <c r="D1636">
        <v>46.125100000000003</v>
      </c>
      <c r="E1636">
        <v>2892.84</v>
      </c>
      <c r="F1636">
        <v>-0.15307599999999999</v>
      </c>
      <c r="G1636">
        <v>-10698.9</v>
      </c>
      <c r="H1636">
        <v>5.0845300000000003E-2</v>
      </c>
      <c r="I1636">
        <v>-0.61533599999999999</v>
      </c>
      <c r="J1636">
        <v>200.7</v>
      </c>
      <c r="K1636">
        <v>172.2</v>
      </c>
      <c r="L1636">
        <v>22.2</v>
      </c>
      <c r="M1636">
        <v>175.2</v>
      </c>
      <c r="N1636">
        <v>21.8</v>
      </c>
      <c r="O1636">
        <v>182.4</v>
      </c>
      <c r="P1636">
        <v>66.801599999999993</v>
      </c>
      <c r="Q1636">
        <v>507.21300000000002</v>
      </c>
      <c r="R1636">
        <v>0.10269300000000001</v>
      </c>
      <c r="S1636">
        <v>0.72974799999999995</v>
      </c>
      <c r="T1636">
        <v>0.212174</v>
      </c>
    </row>
    <row r="1637" spans="1:20" x14ac:dyDescent="0.45">
      <c r="A1637">
        <v>1636</v>
      </c>
      <c r="B1637" t="s">
        <v>1690</v>
      </c>
      <c r="C1637" s="2">
        <v>0.51101851851851854</v>
      </c>
      <c r="D1637">
        <v>46.1417</v>
      </c>
      <c r="E1637">
        <v>2898.38</v>
      </c>
      <c r="F1637">
        <v>-1.0764199999999999</v>
      </c>
      <c r="G1637">
        <v>-28997.5</v>
      </c>
      <c r="H1637">
        <v>5.0863699999999998E-2</v>
      </c>
      <c r="I1637">
        <v>-0.61577599999999999</v>
      </c>
      <c r="J1637">
        <v>176.8</v>
      </c>
      <c r="K1637">
        <v>176</v>
      </c>
      <c r="L1637">
        <v>22.3</v>
      </c>
      <c r="M1637">
        <v>170.4</v>
      </c>
      <c r="N1637">
        <v>21.8</v>
      </c>
      <c r="O1637">
        <v>182.5</v>
      </c>
      <c r="P1637">
        <v>66.801599999999993</v>
      </c>
      <c r="Q1637">
        <v>507.21300000000002</v>
      </c>
      <c r="R1637">
        <v>0.10269300000000001</v>
      </c>
      <c r="S1637">
        <v>0.73032699999999995</v>
      </c>
      <c r="T1637">
        <v>0.212174</v>
      </c>
    </row>
    <row r="1638" spans="1:20" x14ac:dyDescent="0.45">
      <c r="A1638">
        <v>1637</v>
      </c>
      <c r="B1638" t="s">
        <v>1691</v>
      </c>
      <c r="C1638" s="2">
        <v>0.51171296296296298</v>
      </c>
      <c r="D1638">
        <v>46.158200000000001</v>
      </c>
      <c r="E1638">
        <v>2902.38</v>
      </c>
      <c r="F1638">
        <v>-0.15307599999999999</v>
      </c>
      <c r="G1638">
        <v>-29008.1</v>
      </c>
      <c r="H1638">
        <v>5.0863699999999998E-2</v>
      </c>
      <c r="I1638">
        <v>-0.61495900000000003</v>
      </c>
      <c r="J1638">
        <v>173.4</v>
      </c>
      <c r="K1638">
        <v>179.1</v>
      </c>
      <c r="L1638">
        <v>22.3</v>
      </c>
      <c r="M1638">
        <v>167.4</v>
      </c>
      <c r="N1638">
        <v>21.9</v>
      </c>
      <c r="O1638">
        <v>182.6</v>
      </c>
      <c r="P1638">
        <v>66.801599999999993</v>
      </c>
      <c r="Q1638">
        <v>507.21300000000002</v>
      </c>
      <c r="R1638">
        <v>0.10269300000000001</v>
      </c>
      <c r="S1638">
        <v>0.729931</v>
      </c>
      <c r="T1638">
        <v>0.21167800000000001</v>
      </c>
    </row>
    <row r="1639" spans="1:20" x14ac:dyDescent="0.45">
      <c r="A1639">
        <v>1638</v>
      </c>
      <c r="B1639" t="s">
        <v>1692</v>
      </c>
      <c r="C1639" s="2">
        <v>0.51239583333333327</v>
      </c>
      <c r="D1639">
        <v>46.174900000000001</v>
      </c>
      <c r="E1639">
        <v>2899.3</v>
      </c>
      <c r="F1639">
        <v>-0.15307599999999999</v>
      </c>
      <c r="G1639">
        <v>-29008.1</v>
      </c>
      <c r="H1639">
        <v>5.0863699999999998E-2</v>
      </c>
      <c r="I1639">
        <v>-0.61533599999999999</v>
      </c>
      <c r="J1639">
        <v>197</v>
      </c>
      <c r="K1639">
        <v>174.3</v>
      </c>
      <c r="L1639">
        <v>22.3</v>
      </c>
      <c r="M1639">
        <v>180.6</v>
      </c>
      <c r="N1639">
        <v>21.9</v>
      </c>
      <c r="O1639">
        <v>182.6</v>
      </c>
      <c r="P1639">
        <v>66.801599999999993</v>
      </c>
      <c r="Q1639">
        <v>507.21300000000002</v>
      </c>
      <c r="R1639">
        <v>0.10269300000000001</v>
      </c>
      <c r="S1639">
        <v>0.729931</v>
      </c>
      <c r="T1639">
        <v>0.212453</v>
      </c>
    </row>
    <row r="1640" spans="1:20" x14ac:dyDescent="0.45">
      <c r="A1640">
        <v>1639</v>
      </c>
      <c r="B1640" t="s">
        <v>1693</v>
      </c>
      <c r="C1640" s="2">
        <v>0.51309027777777783</v>
      </c>
      <c r="D1640">
        <v>46.191499999999998</v>
      </c>
      <c r="E1640">
        <v>2904.22</v>
      </c>
      <c r="F1640">
        <v>-0.15307599999999999</v>
      </c>
      <c r="G1640">
        <v>-29008.1</v>
      </c>
      <c r="H1640">
        <v>5.0863699999999998E-2</v>
      </c>
      <c r="I1640">
        <v>-0.61577599999999999</v>
      </c>
      <c r="J1640">
        <v>174.6</v>
      </c>
      <c r="K1640">
        <v>170.6</v>
      </c>
      <c r="L1640">
        <v>22.3</v>
      </c>
      <c r="M1640">
        <v>170.1</v>
      </c>
      <c r="N1640">
        <v>21.9</v>
      </c>
      <c r="O1640">
        <v>182.6</v>
      </c>
      <c r="P1640">
        <v>66.934200000000004</v>
      </c>
      <c r="Q1640">
        <v>507.21300000000002</v>
      </c>
      <c r="R1640">
        <v>0.10269300000000001</v>
      </c>
      <c r="S1640">
        <v>0.73032699999999995</v>
      </c>
      <c r="T1640">
        <v>0.211864</v>
      </c>
    </row>
    <row r="1641" spans="1:20" x14ac:dyDescent="0.45">
      <c r="A1641">
        <v>1640</v>
      </c>
      <c r="B1641" t="s">
        <v>1694</v>
      </c>
      <c r="C1641" s="2">
        <v>0.51378472222222216</v>
      </c>
      <c r="D1641">
        <v>46.208100000000002</v>
      </c>
      <c r="E1641">
        <v>2901.45</v>
      </c>
      <c r="F1641">
        <v>-0.15307599999999999</v>
      </c>
      <c r="G1641">
        <v>-28997.5</v>
      </c>
      <c r="H1641">
        <v>5.0863699999999998E-2</v>
      </c>
      <c r="I1641">
        <v>-0.61552499999999999</v>
      </c>
      <c r="J1641">
        <v>177.1</v>
      </c>
      <c r="K1641">
        <v>168.5</v>
      </c>
      <c r="L1641">
        <v>22.3</v>
      </c>
      <c r="M1641">
        <v>170.8</v>
      </c>
      <c r="N1641">
        <v>21.9</v>
      </c>
      <c r="O1641">
        <v>182.6</v>
      </c>
      <c r="P1641">
        <v>66.934200000000004</v>
      </c>
      <c r="Q1641">
        <v>507.21300000000002</v>
      </c>
      <c r="R1641">
        <v>0.10269300000000001</v>
      </c>
      <c r="S1641">
        <v>0.73041800000000001</v>
      </c>
      <c r="T1641">
        <v>0.21177099999999999</v>
      </c>
    </row>
    <row r="1642" spans="1:20" x14ac:dyDescent="0.45">
      <c r="A1642">
        <v>1641</v>
      </c>
      <c r="B1642" t="s">
        <v>1695</v>
      </c>
      <c r="C1642" s="2">
        <v>0.51449074074074075</v>
      </c>
      <c r="D1642">
        <v>46.224699999999999</v>
      </c>
      <c r="E1642">
        <v>2898.38</v>
      </c>
      <c r="F1642">
        <v>-0.15307599999999999</v>
      </c>
      <c r="G1642">
        <v>-29008.1</v>
      </c>
      <c r="H1642">
        <v>5.0863699999999998E-2</v>
      </c>
      <c r="I1642">
        <v>-0.61477000000000004</v>
      </c>
      <c r="J1642">
        <v>171.9</v>
      </c>
      <c r="K1642">
        <v>173.3</v>
      </c>
      <c r="L1642">
        <v>22.3</v>
      </c>
      <c r="M1642">
        <v>167.2</v>
      </c>
      <c r="N1642">
        <v>21.9</v>
      </c>
      <c r="O1642">
        <v>182.7</v>
      </c>
      <c r="P1642">
        <v>66.934200000000004</v>
      </c>
      <c r="Q1642">
        <v>507.21300000000002</v>
      </c>
      <c r="R1642">
        <v>0.10269300000000001</v>
      </c>
      <c r="S1642">
        <v>0.73011400000000004</v>
      </c>
      <c r="T1642">
        <v>0.21208099999999999</v>
      </c>
    </row>
    <row r="1643" spans="1:20" x14ac:dyDescent="0.45">
      <c r="A1643">
        <v>1642</v>
      </c>
      <c r="B1643" t="s">
        <v>1696</v>
      </c>
      <c r="C1643" s="2">
        <v>0.51518518518518519</v>
      </c>
      <c r="D1643">
        <v>46.241300000000003</v>
      </c>
      <c r="E1643">
        <v>2886.99</v>
      </c>
      <c r="F1643">
        <v>-0.15307599999999999</v>
      </c>
      <c r="G1643">
        <v>-28997.5</v>
      </c>
      <c r="H1643">
        <v>5.0863699999999998E-2</v>
      </c>
      <c r="I1643">
        <v>-0.61477000000000004</v>
      </c>
      <c r="J1643">
        <v>198.4</v>
      </c>
      <c r="K1643">
        <v>178.4</v>
      </c>
      <c r="L1643">
        <v>22.3</v>
      </c>
      <c r="M1643">
        <v>177.6</v>
      </c>
      <c r="N1643">
        <v>22</v>
      </c>
      <c r="O1643">
        <v>182.6</v>
      </c>
      <c r="P1643">
        <v>66.934200000000004</v>
      </c>
      <c r="Q1643">
        <v>507.21300000000002</v>
      </c>
      <c r="R1643">
        <v>0.10269300000000001</v>
      </c>
      <c r="S1643">
        <v>0.73032699999999995</v>
      </c>
      <c r="T1643">
        <v>0.21254600000000001</v>
      </c>
    </row>
    <row r="1644" spans="1:20" x14ac:dyDescent="0.45">
      <c r="A1644">
        <v>1643</v>
      </c>
      <c r="B1644" t="s">
        <v>1697</v>
      </c>
      <c r="C1644" s="2">
        <v>0.51587962962962963</v>
      </c>
      <c r="D1644">
        <v>46.257800000000003</v>
      </c>
      <c r="E1644">
        <v>2896.53</v>
      </c>
      <c r="F1644">
        <v>-0.15307599999999999</v>
      </c>
      <c r="G1644">
        <v>-29008.1</v>
      </c>
      <c r="H1644">
        <v>5.0863699999999998E-2</v>
      </c>
      <c r="I1644">
        <v>-0.61577599999999999</v>
      </c>
      <c r="J1644">
        <v>175.2</v>
      </c>
      <c r="K1644">
        <v>178.6</v>
      </c>
      <c r="L1644">
        <v>22.3</v>
      </c>
      <c r="M1644">
        <v>166.4</v>
      </c>
      <c r="N1644">
        <v>21.9</v>
      </c>
      <c r="O1644">
        <v>182.6</v>
      </c>
      <c r="P1644">
        <v>66.934200000000004</v>
      </c>
      <c r="Q1644">
        <v>507.21300000000002</v>
      </c>
      <c r="R1644">
        <v>0.10269300000000001</v>
      </c>
      <c r="S1644">
        <v>0.730236</v>
      </c>
      <c r="T1644">
        <v>0.212174</v>
      </c>
    </row>
    <row r="1645" spans="1:20" x14ac:dyDescent="0.45">
      <c r="A1645">
        <v>1644</v>
      </c>
      <c r="B1645" t="s">
        <v>1698</v>
      </c>
      <c r="C1645" s="2">
        <v>0.51656250000000004</v>
      </c>
      <c r="D1645">
        <v>46.2744</v>
      </c>
      <c r="E1645">
        <v>2897.45</v>
      </c>
      <c r="F1645">
        <v>-0.15307599999999999</v>
      </c>
      <c r="G1645">
        <v>-29008.1</v>
      </c>
      <c r="H1645">
        <v>5.0863699999999998E-2</v>
      </c>
      <c r="I1645">
        <v>-0.61477000000000004</v>
      </c>
      <c r="J1645">
        <v>178</v>
      </c>
      <c r="K1645">
        <v>173.1</v>
      </c>
      <c r="L1645">
        <v>22.3</v>
      </c>
      <c r="M1645">
        <v>170.7</v>
      </c>
      <c r="N1645">
        <v>21.9</v>
      </c>
      <c r="O1645">
        <v>182.6</v>
      </c>
      <c r="P1645">
        <v>66.934200000000004</v>
      </c>
      <c r="Q1645">
        <v>507.21300000000002</v>
      </c>
      <c r="R1645">
        <v>0.10269300000000001</v>
      </c>
      <c r="S1645">
        <v>0.73050999999999999</v>
      </c>
      <c r="T1645">
        <v>0.212453</v>
      </c>
    </row>
    <row r="1646" spans="1:20" x14ac:dyDescent="0.45">
      <c r="A1646">
        <v>1645</v>
      </c>
      <c r="B1646" t="s">
        <v>1699</v>
      </c>
      <c r="C1646" s="2">
        <v>0.51725694444444448</v>
      </c>
      <c r="D1646">
        <v>46.2911</v>
      </c>
      <c r="E1646">
        <v>2899.3</v>
      </c>
      <c r="F1646">
        <v>-0.15307599999999999</v>
      </c>
      <c r="G1646">
        <v>-28997.5</v>
      </c>
      <c r="H1646">
        <v>5.0863699999999998E-2</v>
      </c>
      <c r="I1646">
        <v>-0.61552499999999999</v>
      </c>
      <c r="J1646">
        <v>173</v>
      </c>
      <c r="K1646">
        <v>169.7</v>
      </c>
      <c r="L1646">
        <v>22.3</v>
      </c>
      <c r="M1646">
        <v>165.7</v>
      </c>
      <c r="N1646">
        <v>21.9</v>
      </c>
      <c r="O1646">
        <v>182.7</v>
      </c>
      <c r="P1646">
        <v>66.934200000000004</v>
      </c>
      <c r="Q1646">
        <v>507.21300000000002</v>
      </c>
      <c r="R1646">
        <v>0.10269300000000001</v>
      </c>
      <c r="S1646">
        <v>0.73041800000000001</v>
      </c>
      <c r="T1646">
        <v>0.21149200000000001</v>
      </c>
    </row>
    <row r="1647" spans="1:20" x14ac:dyDescent="0.45">
      <c r="A1647">
        <v>1646</v>
      </c>
      <c r="B1647" t="s">
        <v>1700</v>
      </c>
      <c r="C1647" s="2">
        <v>0.51795138888888892</v>
      </c>
      <c r="D1647">
        <v>46.307699999999997</v>
      </c>
      <c r="E1647">
        <v>2887.91</v>
      </c>
      <c r="F1647">
        <v>-0.15307599999999999</v>
      </c>
      <c r="G1647">
        <v>-29008.1</v>
      </c>
      <c r="H1647">
        <v>5.0863699999999998E-2</v>
      </c>
      <c r="I1647">
        <v>-0.61577599999999999</v>
      </c>
      <c r="J1647">
        <v>198.3</v>
      </c>
      <c r="K1647">
        <v>167.9</v>
      </c>
      <c r="L1647">
        <v>22.3</v>
      </c>
      <c r="M1647">
        <v>178.6</v>
      </c>
      <c r="N1647">
        <v>22</v>
      </c>
      <c r="O1647">
        <v>182.6</v>
      </c>
      <c r="P1647">
        <v>66.934200000000004</v>
      </c>
      <c r="Q1647">
        <v>507.21300000000002</v>
      </c>
      <c r="R1647">
        <v>0.10269300000000001</v>
      </c>
      <c r="S1647">
        <v>0.730236</v>
      </c>
      <c r="T1647">
        <v>0.21195700000000001</v>
      </c>
    </row>
    <row r="1648" spans="1:20" x14ac:dyDescent="0.45">
      <c r="A1648">
        <v>1647</v>
      </c>
      <c r="B1648" t="s">
        <v>1701</v>
      </c>
      <c r="C1648" s="2">
        <v>0.5186574074074074</v>
      </c>
      <c r="D1648">
        <v>46.324300000000001</v>
      </c>
      <c r="E1648">
        <v>2889.76</v>
      </c>
      <c r="F1648">
        <v>-0.15307599999999999</v>
      </c>
      <c r="G1648">
        <v>-29008.1</v>
      </c>
      <c r="H1648">
        <v>5.0863699999999998E-2</v>
      </c>
      <c r="I1648">
        <v>-0.61514800000000003</v>
      </c>
      <c r="J1648">
        <v>175.6</v>
      </c>
      <c r="K1648">
        <v>166.4</v>
      </c>
      <c r="L1648">
        <v>22.3</v>
      </c>
      <c r="M1648">
        <v>172.4</v>
      </c>
      <c r="N1648">
        <v>22</v>
      </c>
      <c r="O1648">
        <v>182.6</v>
      </c>
      <c r="P1648">
        <v>66.934200000000004</v>
      </c>
      <c r="Q1648">
        <v>507.21300000000002</v>
      </c>
      <c r="R1648">
        <v>0.10269300000000001</v>
      </c>
      <c r="S1648">
        <v>0.73011400000000004</v>
      </c>
      <c r="T1648">
        <v>0.21226700000000001</v>
      </c>
    </row>
    <row r="1649" spans="1:20" x14ac:dyDescent="0.45">
      <c r="A1649">
        <v>1648</v>
      </c>
      <c r="B1649" t="s">
        <v>1702</v>
      </c>
      <c r="C1649" s="2">
        <v>0.51935185185185184</v>
      </c>
      <c r="D1649">
        <v>46.340899999999998</v>
      </c>
      <c r="E1649">
        <v>2882.99</v>
      </c>
      <c r="F1649">
        <v>-0.15307599999999999</v>
      </c>
      <c r="G1649">
        <v>-28997.5</v>
      </c>
      <c r="H1649">
        <v>5.0863699999999998E-2</v>
      </c>
      <c r="I1649">
        <v>-0.61495900000000003</v>
      </c>
      <c r="J1649">
        <v>177.5</v>
      </c>
      <c r="K1649">
        <v>165.4</v>
      </c>
      <c r="L1649">
        <v>22.3</v>
      </c>
      <c r="M1649">
        <v>173.2</v>
      </c>
      <c r="N1649">
        <v>21.9</v>
      </c>
      <c r="O1649">
        <v>182.6</v>
      </c>
      <c r="P1649">
        <v>66.934200000000004</v>
      </c>
      <c r="Q1649">
        <v>507.21300000000002</v>
      </c>
      <c r="R1649">
        <v>0.10269300000000001</v>
      </c>
      <c r="S1649">
        <v>0.73002199999999995</v>
      </c>
      <c r="T1649">
        <v>0.213725</v>
      </c>
    </row>
    <row r="1650" spans="1:20" x14ac:dyDescent="0.45">
      <c r="A1650">
        <v>1649</v>
      </c>
      <c r="B1650" t="s">
        <v>1703</v>
      </c>
      <c r="C1650" s="2">
        <v>0.52004629629629628</v>
      </c>
      <c r="D1650">
        <v>46.357399999999998</v>
      </c>
      <c r="E1650">
        <v>2876.53</v>
      </c>
      <c r="F1650">
        <v>-0.15307599999999999</v>
      </c>
      <c r="G1650">
        <v>-29008.1</v>
      </c>
      <c r="H1650">
        <v>5.0863699999999998E-2</v>
      </c>
      <c r="I1650">
        <v>-0.61477000000000004</v>
      </c>
      <c r="J1650">
        <v>173</v>
      </c>
      <c r="K1650">
        <v>171.1</v>
      </c>
      <c r="L1650">
        <v>22.3</v>
      </c>
      <c r="M1650">
        <v>163.9</v>
      </c>
      <c r="N1650">
        <v>22</v>
      </c>
      <c r="O1650">
        <v>182.6</v>
      </c>
      <c r="P1650">
        <v>66.934200000000004</v>
      </c>
      <c r="Q1650">
        <v>507.21300000000002</v>
      </c>
      <c r="R1650">
        <v>0.10269300000000001</v>
      </c>
      <c r="S1650">
        <v>0.73002199999999995</v>
      </c>
      <c r="T1650">
        <v>0.21360100000000001</v>
      </c>
    </row>
    <row r="1651" spans="1:20" x14ac:dyDescent="0.45">
      <c r="A1651">
        <v>1650</v>
      </c>
      <c r="B1651" t="s">
        <v>1704</v>
      </c>
      <c r="C1651" s="2">
        <v>0.52072916666666669</v>
      </c>
      <c r="D1651">
        <v>46.374000000000002</v>
      </c>
      <c r="E1651">
        <v>2877.45</v>
      </c>
      <c r="F1651">
        <v>-0.15307599999999999</v>
      </c>
      <c r="G1651">
        <v>-28997.5</v>
      </c>
      <c r="H1651">
        <v>5.0863699999999998E-2</v>
      </c>
      <c r="I1651">
        <v>-0.61495900000000003</v>
      </c>
      <c r="J1651">
        <v>197.9</v>
      </c>
      <c r="K1651">
        <v>176.5</v>
      </c>
      <c r="L1651">
        <v>22.3</v>
      </c>
      <c r="M1651">
        <v>176.8</v>
      </c>
      <c r="N1651">
        <v>22.1</v>
      </c>
      <c r="O1651">
        <v>182.5</v>
      </c>
      <c r="P1651">
        <v>66.462199999999996</v>
      </c>
      <c r="Q1651">
        <v>507.21300000000002</v>
      </c>
      <c r="R1651">
        <v>0.10269300000000001</v>
      </c>
      <c r="S1651">
        <v>0.72947399999999996</v>
      </c>
      <c r="T1651">
        <v>0.21381800000000001</v>
      </c>
    </row>
    <row r="1652" spans="1:20" x14ac:dyDescent="0.45">
      <c r="A1652">
        <v>1651</v>
      </c>
      <c r="B1652" t="s">
        <v>1705</v>
      </c>
      <c r="C1652" s="2">
        <v>0.52142361111111113</v>
      </c>
      <c r="D1652">
        <v>46.390599999999999</v>
      </c>
      <c r="E1652">
        <v>2882.99</v>
      </c>
      <c r="F1652">
        <v>-0.15307599999999999</v>
      </c>
      <c r="G1652">
        <v>-29008.1</v>
      </c>
      <c r="H1652">
        <v>5.0863699999999998E-2</v>
      </c>
      <c r="I1652">
        <v>-0.61477000000000004</v>
      </c>
      <c r="J1652">
        <v>173.9</v>
      </c>
      <c r="K1652">
        <v>178.8</v>
      </c>
      <c r="L1652">
        <v>22.4</v>
      </c>
      <c r="M1652">
        <v>168.8</v>
      </c>
      <c r="N1652">
        <v>22.1</v>
      </c>
      <c r="O1652">
        <v>182.6</v>
      </c>
      <c r="P1652">
        <v>66.450500000000005</v>
      </c>
      <c r="Q1652">
        <v>507.21300000000002</v>
      </c>
      <c r="R1652">
        <v>0.10269300000000001</v>
      </c>
      <c r="S1652">
        <v>0.72956500000000002</v>
      </c>
      <c r="T1652">
        <v>0.213725</v>
      </c>
    </row>
    <row r="1653" spans="1:20" x14ac:dyDescent="0.45">
      <c r="A1653">
        <v>1652</v>
      </c>
      <c r="B1653" t="s">
        <v>1706</v>
      </c>
      <c r="C1653" s="2">
        <v>0.52212962962962961</v>
      </c>
      <c r="D1653">
        <v>46.4071</v>
      </c>
      <c r="E1653">
        <v>2884.22</v>
      </c>
      <c r="F1653">
        <v>-0.15307599999999999</v>
      </c>
      <c r="G1653">
        <v>-28997.5</v>
      </c>
      <c r="H1653">
        <v>5.0863699999999998E-2</v>
      </c>
      <c r="I1653">
        <v>-0.61477000000000004</v>
      </c>
      <c r="J1653">
        <v>177.4</v>
      </c>
      <c r="K1653">
        <v>173.3</v>
      </c>
      <c r="L1653">
        <v>22.3</v>
      </c>
      <c r="M1653">
        <v>170.9</v>
      </c>
      <c r="N1653">
        <v>22.1</v>
      </c>
      <c r="O1653">
        <v>182.6</v>
      </c>
      <c r="P1653">
        <v>66.450500000000005</v>
      </c>
      <c r="Q1653">
        <v>507.21300000000002</v>
      </c>
      <c r="R1653">
        <v>0.10269300000000001</v>
      </c>
      <c r="S1653">
        <v>0.72947399999999996</v>
      </c>
      <c r="T1653">
        <v>0.213508</v>
      </c>
    </row>
    <row r="1654" spans="1:20" x14ac:dyDescent="0.45">
      <c r="A1654">
        <v>1653</v>
      </c>
      <c r="B1654" t="s">
        <v>1707</v>
      </c>
      <c r="C1654" s="2">
        <v>0.52282407407407405</v>
      </c>
      <c r="D1654">
        <v>46.423900000000003</v>
      </c>
      <c r="E1654">
        <v>2884.22</v>
      </c>
      <c r="F1654">
        <v>-0.15307599999999999</v>
      </c>
      <c r="G1654">
        <v>-29008.1</v>
      </c>
      <c r="H1654">
        <v>5.0863699999999998E-2</v>
      </c>
      <c r="I1654">
        <v>-0.61477000000000004</v>
      </c>
      <c r="J1654">
        <v>171.5</v>
      </c>
      <c r="K1654">
        <v>169.2</v>
      </c>
      <c r="L1654">
        <v>22.3</v>
      </c>
      <c r="M1654">
        <v>163.80000000000001</v>
      </c>
      <c r="N1654">
        <v>22.1</v>
      </c>
      <c r="O1654">
        <v>182.5</v>
      </c>
      <c r="P1654">
        <v>66.462199999999996</v>
      </c>
      <c r="Q1654">
        <v>507.21300000000002</v>
      </c>
      <c r="R1654">
        <v>0.10269300000000001</v>
      </c>
      <c r="S1654">
        <v>0.73002199999999995</v>
      </c>
      <c r="T1654">
        <v>0.21418999999999999</v>
      </c>
    </row>
    <row r="1655" spans="1:20" x14ac:dyDescent="0.45">
      <c r="A1655">
        <v>1654</v>
      </c>
      <c r="B1655" t="s">
        <v>1708</v>
      </c>
      <c r="C1655" s="2">
        <v>0.52351851851851849</v>
      </c>
      <c r="D1655">
        <v>46.440399999999997</v>
      </c>
      <c r="E1655">
        <v>2876.53</v>
      </c>
      <c r="F1655">
        <v>-0.15307599999999999</v>
      </c>
      <c r="G1655">
        <v>-29008.1</v>
      </c>
      <c r="H1655">
        <v>5.0863699999999998E-2</v>
      </c>
      <c r="I1655">
        <v>-0.61477000000000004</v>
      </c>
      <c r="J1655">
        <v>198.1</v>
      </c>
      <c r="K1655">
        <v>167.1</v>
      </c>
      <c r="L1655">
        <v>22.3</v>
      </c>
      <c r="M1655">
        <v>180.7</v>
      </c>
      <c r="N1655">
        <v>22.1</v>
      </c>
      <c r="O1655">
        <v>182.5</v>
      </c>
      <c r="P1655">
        <v>66.228099999999998</v>
      </c>
      <c r="Q1655">
        <v>507.21300000000002</v>
      </c>
      <c r="R1655">
        <v>0.10269300000000001</v>
      </c>
      <c r="S1655">
        <v>0.729078</v>
      </c>
      <c r="T1655">
        <v>0.21409700000000001</v>
      </c>
    </row>
    <row r="1656" spans="1:20" x14ac:dyDescent="0.45">
      <c r="A1656">
        <v>1655</v>
      </c>
      <c r="B1656" t="s">
        <v>1709</v>
      </c>
      <c r="C1656" s="2">
        <v>0.52421296296296294</v>
      </c>
      <c r="D1656">
        <v>46.457000000000001</v>
      </c>
      <c r="E1656">
        <v>2878.37</v>
      </c>
      <c r="F1656">
        <v>-0.15307599999999999</v>
      </c>
      <c r="G1656">
        <v>-29008.1</v>
      </c>
      <c r="H1656">
        <v>5.0863699999999998E-2</v>
      </c>
      <c r="I1656">
        <v>-0.61477000000000004</v>
      </c>
      <c r="J1656">
        <v>175.5</v>
      </c>
      <c r="K1656">
        <v>165.7</v>
      </c>
      <c r="L1656">
        <v>22.3</v>
      </c>
      <c r="M1656">
        <v>167.9</v>
      </c>
      <c r="N1656">
        <v>22</v>
      </c>
      <c r="O1656">
        <v>182.5</v>
      </c>
      <c r="P1656">
        <v>66.228099999999998</v>
      </c>
      <c r="Q1656">
        <v>507.21300000000002</v>
      </c>
      <c r="R1656">
        <v>0.10269300000000001</v>
      </c>
      <c r="S1656">
        <v>0.729657</v>
      </c>
      <c r="T1656">
        <v>0.21409700000000001</v>
      </c>
    </row>
    <row r="1657" spans="1:20" x14ac:dyDescent="0.45">
      <c r="A1657">
        <v>1656</v>
      </c>
      <c r="B1657" t="s">
        <v>1710</v>
      </c>
      <c r="C1657" s="2">
        <v>0.52489583333333334</v>
      </c>
      <c r="D1657">
        <v>46.473799999999997</v>
      </c>
      <c r="E1657">
        <v>2875.6</v>
      </c>
      <c r="F1657">
        <v>-0.15307599999999999</v>
      </c>
      <c r="G1657">
        <v>-29008.1</v>
      </c>
      <c r="H1657">
        <v>5.0845300000000003E-2</v>
      </c>
      <c r="I1657">
        <v>-0.61477000000000004</v>
      </c>
      <c r="J1657">
        <v>180.5</v>
      </c>
      <c r="K1657">
        <v>164.4</v>
      </c>
      <c r="L1657">
        <v>22.3</v>
      </c>
      <c r="M1657">
        <v>172.1</v>
      </c>
      <c r="N1657">
        <v>21.9</v>
      </c>
      <c r="O1657">
        <v>182.5</v>
      </c>
      <c r="P1657">
        <v>65.997900000000001</v>
      </c>
      <c r="Q1657">
        <v>507.21300000000002</v>
      </c>
      <c r="R1657">
        <v>0.10269300000000001</v>
      </c>
      <c r="S1657">
        <v>0.729352</v>
      </c>
      <c r="T1657">
        <v>0.21487200000000001</v>
      </c>
    </row>
    <row r="1658" spans="1:20" x14ac:dyDescent="0.45">
      <c r="A1658">
        <v>1657</v>
      </c>
      <c r="B1658" t="s">
        <v>1711</v>
      </c>
      <c r="C1658" s="2">
        <v>0.52559027777777778</v>
      </c>
      <c r="D1658">
        <v>46.490299999999998</v>
      </c>
      <c r="E1658">
        <v>2875.6</v>
      </c>
      <c r="F1658">
        <v>-0.15307599999999999</v>
      </c>
      <c r="G1658">
        <v>-29008.1</v>
      </c>
      <c r="H1658">
        <v>5.0845300000000003E-2</v>
      </c>
      <c r="I1658">
        <v>-0.61577599999999999</v>
      </c>
      <c r="J1658">
        <v>171.9</v>
      </c>
      <c r="K1658">
        <v>170</v>
      </c>
      <c r="L1658">
        <v>22.3</v>
      </c>
      <c r="M1658">
        <v>169.1</v>
      </c>
      <c r="N1658">
        <v>21.9</v>
      </c>
      <c r="O1658">
        <v>182.5</v>
      </c>
      <c r="P1658">
        <v>65.841899999999995</v>
      </c>
      <c r="Q1658">
        <v>507.21300000000002</v>
      </c>
      <c r="R1658">
        <v>0.10269300000000001</v>
      </c>
      <c r="S1658">
        <v>0.72898700000000005</v>
      </c>
      <c r="T1658">
        <v>0.21524399999999999</v>
      </c>
    </row>
    <row r="1659" spans="1:20" x14ac:dyDescent="0.45">
      <c r="A1659">
        <v>1658</v>
      </c>
      <c r="B1659" t="s">
        <v>1712</v>
      </c>
      <c r="C1659" s="2">
        <v>0.52629629629629626</v>
      </c>
      <c r="D1659">
        <v>46.506799999999998</v>
      </c>
      <c r="E1659">
        <v>2876.53</v>
      </c>
      <c r="F1659">
        <v>-0.15307599999999999</v>
      </c>
      <c r="G1659">
        <v>-29008.1</v>
      </c>
      <c r="H1659">
        <v>5.0863699999999998E-2</v>
      </c>
      <c r="I1659">
        <v>-0.61577599999999999</v>
      </c>
      <c r="J1659">
        <v>190.7</v>
      </c>
      <c r="K1659">
        <v>175</v>
      </c>
      <c r="L1659">
        <v>22.3</v>
      </c>
      <c r="M1659">
        <v>177.9</v>
      </c>
      <c r="N1659">
        <v>22</v>
      </c>
      <c r="O1659">
        <v>182.4</v>
      </c>
      <c r="P1659">
        <v>65.342500000000001</v>
      </c>
      <c r="Q1659">
        <v>507.21300000000002</v>
      </c>
      <c r="R1659">
        <v>0.10269300000000001</v>
      </c>
      <c r="S1659">
        <v>0.72889499999999996</v>
      </c>
      <c r="T1659">
        <v>0.21574099999999999</v>
      </c>
    </row>
    <row r="1660" spans="1:20" x14ac:dyDescent="0.45">
      <c r="A1660">
        <v>1659</v>
      </c>
      <c r="B1660" t="s">
        <v>1713</v>
      </c>
      <c r="C1660" s="2">
        <v>0.5269907407407407</v>
      </c>
      <c r="D1660">
        <v>46.523400000000002</v>
      </c>
      <c r="E1660">
        <v>2881.14</v>
      </c>
      <c r="F1660">
        <v>-0.15307599999999999</v>
      </c>
      <c r="G1660">
        <v>-29008.1</v>
      </c>
      <c r="H1660">
        <v>5.0863699999999998E-2</v>
      </c>
      <c r="I1660">
        <v>-0.61477000000000004</v>
      </c>
      <c r="J1660">
        <v>172.5</v>
      </c>
      <c r="K1660">
        <v>178.2</v>
      </c>
      <c r="L1660">
        <v>22.3</v>
      </c>
      <c r="M1660">
        <v>169.5</v>
      </c>
      <c r="N1660">
        <v>22</v>
      </c>
      <c r="O1660">
        <v>182.4</v>
      </c>
      <c r="P1660">
        <v>65.342500000000001</v>
      </c>
      <c r="Q1660">
        <v>507.21300000000002</v>
      </c>
      <c r="R1660">
        <v>0.10269300000000001</v>
      </c>
      <c r="S1660">
        <v>0.72859099999999999</v>
      </c>
      <c r="T1660">
        <v>0.215058</v>
      </c>
    </row>
    <row r="1661" spans="1:20" x14ac:dyDescent="0.45">
      <c r="A1661">
        <v>1660</v>
      </c>
      <c r="B1661" t="s">
        <v>1714</v>
      </c>
      <c r="C1661" s="2">
        <v>0.52768518518518526</v>
      </c>
      <c r="D1661">
        <v>46.540100000000002</v>
      </c>
      <c r="E1661">
        <v>2880.22</v>
      </c>
      <c r="F1661">
        <v>-0.15307599999999999</v>
      </c>
      <c r="G1661">
        <v>-29008.1</v>
      </c>
      <c r="H1661">
        <v>5.0845300000000003E-2</v>
      </c>
      <c r="I1661">
        <v>-0.61495900000000003</v>
      </c>
      <c r="J1661">
        <v>179.2</v>
      </c>
      <c r="K1661">
        <v>174.3</v>
      </c>
      <c r="L1661">
        <v>22.3</v>
      </c>
      <c r="M1661">
        <v>169.2</v>
      </c>
      <c r="N1661">
        <v>22.1</v>
      </c>
      <c r="O1661">
        <v>182.4</v>
      </c>
      <c r="P1661">
        <v>65.342500000000001</v>
      </c>
      <c r="Q1661">
        <v>507.21300000000002</v>
      </c>
      <c r="R1661">
        <v>0.10269300000000001</v>
      </c>
      <c r="S1661">
        <v>0.72898700000000005</v>
      </c>
      <c r="T1661">
        <v>0.21574099999999999</v>
      </c>
    </row>
    <row r="1662" spans="1:20" x14ac:dyDescent="0.45">
      <c r="A1662">
        <v>1661</v>
      </c>
      <c r="B1662" t="s">
        <v>1715</v>
      </c>
      <c r="C1662" s="2">
        <v>0.52837962962962959</v>
      </c>
      <c r="D1662">
        <v>46.556699999999999</v>
      </c>
      <c r="E1662">
        <v>2882.07</v>
      </c>
      <c r="F1662">
        <v>-0.15307599999999999</v>
      </c>
      <c r="G1662">
        <v>-29008.1</v>
      </c>
      <c r="H1662">
        <v>5.0845300000000003E-2</v>
      </c>
      <c r="I1662">
        <v>-0.61577599999999999</v>
      </c>
      <c r="J1662">
        <v>171.6</v>
      </c>
      <c r="K1662">
        <v>169.5</v>
      </c>
      <c r="L1662">
        <v>22.2</v>
      </c>
      <c r="M1662">
        <v>164.8</v>
      </c>
      <c r="N1662">
        <v>22</v>
      </c>
      <c r="O1662">
        <v>182.3</v>
      </c>
      <c r="P1662">
        <v>65.342500000000001</v>
      </c>
      <c r="Q1662">
        <v>507.21300000000002</v>
      </c>
      <c r="R1662">
        <v>0.10269300000000001</v>
      </c>
      <c r="S1662">
        <v>0.72889499999999996</v>
      </c>
      <c r="T1662">
        <v>0.21515100000000001</v>
      </c>
    </row>
    <row r="1663" spans="1:20" x14ac:dyDescent="0.45">
      <c r="A1663">
        <v>1662</v>
      </c>
      <c r="B1663" t="s">
        <v>1716</v>
      </c>
      <c r="C1663" s="2">
        <v>0.52906249999999999</v>
      </c>
      <c r="D1663">
        <v>46.573300000000003</v>
      </c>
      <c r="E1663">
        <v>2877.45</v>
      </c>
      <c r="F1663">
        <v>-0.15307599999999999</v>
      </c>
      <c r="G1663">
        <v>-29008.1</v>
      </c>
      <c r="H1663">
        <v>5.0845300000000003E-2</v>
      </c>
      <c r="I1663">
        <v>-0.61552499999999999</v>
      </c>
      <c r="J1663">
        <v>197.6</v>
      </c>
      <c r="K1663">
        <v>167</v>
      </c>
      <c r="L1663">
        <v>22.2</v>
      </c>
      <c r="M1663">
        <v>175.2</v>
      </c>
      <c r="N1663">
        <v>21.9</v>
      </c>
      <c r="O1663">
        <v>182.3</v>
      </c>
      <c r="P1663">
        <v>65.096699999999998</v>
      </c>
      <c r="Q1663">
        <v>507.21300000000002</v>
      </c>
      <c r="R1663">
        <v>0.10269300000000001</v>
      </c>
      <c r="S1663">
        <v>0.729078</v>
      </c>
      <c r="T1663">
        <v>0.215555</v>
      </c>
    </row>
    <row r="1664" spans="1:20" x14ac:dyDescent="0.45">
      <c r="A1664">
        <v>1663</v>
      </c>
      <c r="B1664" t="s">
        <v>1717</v>
      </c>
      <c r="C1664" s="2">
        <v>0.52976851851851847</v>
      </c>
      <c r="D1664">
        <v>46.589799999999997</v>
      </c>
      <c r="E1664">
        <v>2879.3</v>
      </c>
      <c r="F1664">
        <v>-0.15307599999999999</v>
      </c>
      <c r="G1664">
        <v>-29008.1</v>
      </c>
      <c r="H1664">
        <v>5.0845300000000003E-2</v>
      </c>
      <c r="I1664">
        <v>-0.61514800000000003</v>
      </c>
      <c r="J1664">
        <v>175.5</v>
      </c>
      <c r="K1664">
        <v>171.8</v>
      </c>
      <c r="L1664">
        <v>22.2</v>
      </c>
      <c r="M1664">
        <v>167</v>
      </c>
      <c r="N1664">
        <v>21.9</v>
      </c>
      <c r="O1664">
        <v>182.3</v>
      </c>
      <c r="P1664">
        <v>65.096699999999998</v>
      </c>
      <c r="Q1664">
        <v>507.21300000000002</v>
      </c>
      <c r="R1664">
        <v>0.10269300000000001</v>
      </c>
      <c r="S1664">
        <v>0.72916899999999996</v>
      </c>
      <c r="T1664">
        <v>0.21592700000000001</v>
      </c>
    </row>
    <row r="1665" spans="1:20" x14ac:dyDescent="0.45">
      <c r="A1665">
        <v>1664</v>
      </c>
      <c r="B1665" t="s">
        <v>1718</v>
      </c>
      <c r="C1665" s="2">
        <v>0.53046296296296302</v>
      </c>
      <c r="D1665">
        <v>46.606400000000001</v>
      </c>
      <c r="E1665">
        <v>2877.45</v>
      </c>
      <c r="F1665">
        <v>-0.15307599999999999</v>
      </c>
      <c r="G1665">
        <v>-29008.1</v>
      </c>
      <c r="H1665">
        <v>5.0863699999999998E-2</v>
      </c>
      <c r="I1665">
        <v>-0.61514800000000003</v>
      </c>
      <c r="J1665">
        <v>176.8</v>
      </c>
      <c r="K1665">
        <v>176.3</v>
      </c>
      <c r="L1665">
        <v>22.2</v>
      </c>
      <c r="M1665">
        <v>167.7</v>
      </c>
      <c r="N1665">
        <v>21.9</v>
      </c>
      <c r="O1665">
        <v>182.3</v>
      </c>
      <c r="P1665">
        <v>65.026499999999999</v>
      </c>
      <c r="Q1665">
        <v>507.21300000000002</v>
      </c>
      <c r="R1665">
        <v>0.10269300000000001</v>
      </c>
      <c r="S1665">
        <v>0.72889499999999996</v>
      </c>
      <c r="T1665">
        <v>0.216144</v>
      </c>
    </row>
    <row r="1666" spans="1:20" x14ac:dyDescent="0.45">
      <c r="A1666">
        <v>1665</v>
      </c>
      <c r="B1666" t="s">
        <v>1719</v>
      </c>
      <c r="C1666" s="2">
        <v>0.53115740740740736</v>
      </c>
      <c r="D1666">
        <v>46.622900000000001</v>
      </c>
      <c r="E1666">
        <v>2880.22</v>
      </c>
      <c r="F1666">
        <v>-0.15307599999999999</v>
      </c>
      <c r="G1666">
        <v>-29008.1</v>
      </c>
      <c r="H1666">
        <v>5.0863699999999998E-2</v>
      </c>
      <c r="I1666">
        <v>-0.61495900000000003</v>
      </c>
      <c r="J1666">
        <v>170.5</v>
      </c>
      <c r="K1666">
        <v>178.4</v>
      </c>
      <c r="L1666">
        <v>22.2</v>
      </c>
      <c r="M1666">
        <v>165.4</v>
      </c>
      <c r="N1666">
        <v>22</v>
      </c>
      <c r="O1666">
        <v>182.2</v>
      </c>
      <c r="P1666">
        <v>65.014799999999994</v>
      </c>
      <c r="Q1666">
        <v>507.21300000000002</v>
      </c>
      <c r="R1666">
        <v>0.10269300000000001</v>
      </c>
      <c r="S1666">
        <v>0.72880400000000001</v>
      </c>
      <c r="T1666">
        <v>0.21592700000000001</v>
      </c>
    </row>
    <row r="1667" spans="1:20" x14ac:dyDescent="0.45">
      <c r="A1667">
        <v>1666</v>
      </c>
      <c r="B1667" t="s">
        <v>1720</v>
      </c>
      <c r="C1667" s="2">
        <v>0.53185185185185191</v>
      </c>
      <c r="D1667">
        <v>46.639699999999998</v>
      </c>
      <c r="E1667">
        <v>2877.45</v>
      </c>
      <c r="F1667">
        <v>-0.15307599999999999</v>
      </c>
      <c r="G1667">
        <v>-29008.1</v>
      </c>
      <c r="H1667">
        <v>5.0845300000000003E-2</v>
      </c>
      <c r="I1667">
        <v>-0.61477000000000004</v>
      </c>
      <c r="J1667">
        <v>197.9</v>
      </c>
      <c r="K1667">
        <v>172.9</v>
      </c>
      <c r="L1667">
        <v>22.2</v>
      </c>
      <c r="M1667">
        <v>175.8</v>
      </c>
      <c r="N1667">
        <v>22</v>
      </c>
      <c r="O1667">
        <v>182.1</v>
      </c>
      <c r="P1667">
        <v>64.854900000000001</v>
      </c>
      <c r="Q1667">
        <v>507.21300000000002</v>
      </c>
      <c r="R1667">
        <v>0.10269300000000001</v>
      </c>
      <c r="S1667">
        <v>0.72871200000000003</v>
      </c>
      <c r="T1667">
        <v>0.215369</v>
      </c>
    </row>
    <row r="1668" spans="1:20" x14ac:dyDescent="0.45">
      <c r="A1668">
        <v>1667</v>
      </c>
      <c r="B1668" t="s">
        <v>1721</v>
      </c>
      <c r="C1668" s="2">
        <v>0.5325347222222222</v>
      </c>
      <c r="D1668">
        <v>46.656199999999998</v>
      </c>
      <c r="E1668">
        <v>2882.99</v>
      </c>
      <c r="F1668">
        <v>-0.15307599999999999</v>
      </c>
      <c r="G1668">
        <v>-29008.1</v>
      </c>
      <c r="H1668">
        <v>5.0863699999999998E-2</v>
      </c>
      <c r="I1668">
        <v>-0.61577599999999999</v>
      </c>
      <c r="J1668">
        <v>173.8</v>
      </c>
      <c r="K1668">
        <v>171</v>
      </c>
      <c r="L1668">
        <v>22.3</v>
      </c>
      <c r="M1668">
        <v>170.8</v>
      </c>
      <c r="N1668">
        <v>22</v>
      </c>
      <c r="O1668">
        <v>182.1</v>
      </c>
      <c r="P1668">
        <v>64.854900000000001</v>
      </c>
      <c r="Q1668">
        <v>507.21300000000002</v>
      </c>
      <c r="R1668">
        <v>0.10269300000000001</v>
      </c>
      <c r="S1668">
        <v>0.72859099999999999</v>
      </c>
      <c r="T1668">
        <v>0.215555</v>
      </c>
    </row>
    <row r="1669" spans="1:20" x14ac:dyDescent="0.45">
      <c r="A1669">
        <v>1668</v>
      </c>
      <c r="B1669" t="s">
        <v>1722</v>
      </c>
      <c r="C1669" s="2">
        <v>0.53324074074074079</v>
      </c>
      <c r="D1669">
        <v>46.672899999999998</v>
      </c>
      <c r="E1669">
        <v>2879.3</v>
      </c>
      <c r="F1669">
        <v>-0.15307599999999999</v>
      </c>
      <c r="G1669">
        <v>-28997.5</v>
      </c>
      <c r="H1669">
        <v>5.0863699999999998E-2</v>
      </c>
      <c r="I1669">
        <v>-0.61477000000000004</v>
      </c>
      <c r="J1669">
        <v>181.8</v>
      </c>
      <c r="K1669">
        <v>174.3</v>
      </c>
      <c r="L1669">
        <v>22.3</v>
      </c>
      <c r="M1669">
        <v>175.4</v>
      </c>
      <c r="N1669">
        <v>22</v>
      </c>
      <c r="O1669">
        <v>182.1</v>
      </c>
      <c r="P1669">
        <v>64.854900000000001</v>
      </c>
      <c r="Q1669">
        <v>507.21300000000002</v>
      </c>
      <c r="R1669">
        <v>0.10269300000000001</v>
      </c>
      <c r="S1669">
        <v>0.72898700000000005</v>
      </c>
      <c r="T1669">
        <v>0.21546100000000001</v>
      </c>
    </row>
    <row r="1670" spans="1:20" x14ac:dyDescent="0.45">
      <c r="A1670">
        <v>1669</v>
      </c>
      <c r="B1670" t="s">
        <v>1723</v>
      </c>
      <c r="C1670" s="2">
        <v>0.53393518518518512</v>
      </c>
      <c r="D1670">
        <v>46.689500000000002</v>
      </c>
      <c r="E1670">
        <v>2884.22</v>
      </c>
      <c r="F1670">
        <v>-0.15307599999999999</v>
      </c>
      <c r="G1670">
        <v>-29008.1</v>
      </c>
      <c r="H1670">
        <v>5.0863699999999998E-2</v>
      </c>
      <c r="I1670">
        <v>-0.61577599999999999</v>
      </c>
      <c r="J1670">
        <v>171.6</v>
      </c>
      <c r="K1670">
        <v>178.2</v>
      </c>
      <c r="L1670">
        <v>22.3</v>
      </c>
      <c r="M1670">
        <v>166.8</v>
      </c>
      <c r="N1670">
        <v>22</v>
      </c>
      <c r="O1670">
        <v>182.1</v>
      </c>
      <c r="P1670">
        <v>64.854900000000001</v>
      </c>
      <c r="Q1670">
        <v>507.21300000000002</v>
      </c>
      <c r="R1670">
        <v>0.10269300000000001</v>
      </c>
      <c r="S1670">
        <v>0.72871200000000003</v>
      </c>
      <c r="T1670">
        <v>0.21496499999999999</v>
      </c>
    </row>
    <row r="1671" spans="1:20" x14ac:dyDescent="0.45">
      <c r="A1671">
        <v>1670</v>
      </c>
      <c r="B1671" t="s">
        <v>1724</v>
      </c>
      <c r="C1671" s="2">
        <v>0.53462962962962968</v>
      </c>
      <c r="D1671">
        <v>46.7059</v>
      </c>
      <c r="E1671">
        <v>2881.14</v>
      </c>
      <c r="F1671">
        <v>-0.15307599999999999</v>
      </c>
      <c r="G1671">
        <v>-29008.1</v>
      </c>
      <c r="H1671">
        <v>5.0845300000000003E-2</v>
      </c>
      <c r="I1671">
        <v>-0.61577599999999999</v>
      </c>
      <c r="J1671">
        <v>191.7</v>
      </c>
      <c r="K1671">
        <v>174.4</v>
      </c>
      <c r="L1671">
        <v>22.3</v>
      </c>
      <c r="M1671">
        <v>177.6</v>
      </c>
      <c r="N1671">
        <v>22.1</v>
      </c>
      <c r="O1671">
        <v>182</v>
      </c>
      <c r="P1671">
        <v>64.854900000000001</v>
      </c>
      <c r="Q1671">
        <v>507.21300000000002</v>
      </c>
      <c r="R1671">
        <v>0.10269300000000001</v>
      </c>
      <c r="S1671">
        <v>0.72926100000000005</v>
      </c>
      <c r="T1671">
        <v>0.21515100000000001</v>
      </c>
    </row>
    <row r="1672" spans="1:20" x14ac:dyDescent="0.45">
      <c r="A1672">
        <v>1671</v>
      </c>
      <c r="B1672" t="s">
        <v>1725</v>
      </c>
      <c r="C1672" s="2">
        <v>0.53532407407407401</v>
      </c>
      <c r="D1672">
        <v>46.722700000000003</v>
      </c>
      <c r="E1672">
        <v>2888.84</v>
      </c>
      <c r="F1672">
        <v>-0.15307599999999999</v>
      </c>
      <c r="G1672">
        <v>-29008.1</v>
      </c>
      <c r="H1672">
        <v>5.0863699999999998E-2</v>
      </c>
      <c r="I1672">
        <v>-0.61495900000000003</v>
      </c>
      <c r="J1672">
        <v>173.1</v>
      </c>
      <c r="K1672">
        <v>170</v>
      </c>
      <c r="L1672">
        <v>22.3</v>
      </c>
      <c r="M1672">
        <v>169.1</v>
      </c>
      <c r="N1672">
        <v>22.1</v>
      </c>
      <c r="O1672">
        <v>182</v>
      </c>
      <c r="P1672">
        <v>64.854900000000001</v>
      </c>
      <c r="Q1672">
        <v>507.21300000000002</v>
      </c>
      <c r="R1672">
        <v>0.10269300000000001</v>
      </c>
      <c r="S1672">
        <v>0.729352</v>
      </c>
      <c r="T1672">
        <v>0.21515100000000001</v>
      </c>
    </row>
    <row r="1673" spans="1:20" x14ac:dyDescent="0.45">
      <c r="A1673">
        <v>1672</v>
      </c>
      <c r="B1673" t="s">
        <v>1726</v>
      </c>
      <c r="C1673" s="2">
        <v>0.53601851851851856</v>
      </c>
      <c r="D1673">
        <v>46.7393</v>
      </c>
      <c r="E1673">
        <v>2885.14</v>
      </c>
      <c r="F1673">
        <v>-0.15307599999999999</v>
      </c>
      <c r="G1673">
        <v>-29008.1</v>
      </c>
      <c r="H1673">
        <v>5.0863699999999998E-2</v>
      </c>
      <c r="I1673">
        <v>-0.61477000000000004</v>
      </c>
      <c r="J1673">
        <v>179</v>
      </c>
      <c r="K1673">
        <v>167.5</v>
      </c>
      <c r="L1673">
        <v>22.3</v>
      </c>
      <c r="M1673">
        <v>176.4</v>
      </c>
      <c r="N1673">
        <v>22</v>
      </c>
      <c r="O1673">
        <v>182</v>
      </c>
      <c r="P1673">
        <v>64.854900000000001</v>
      </c>
      <c r="Q1673">
        <v>507.21300000000002</v>
      </c>
      <c r="R1673">
        <v>0.10269300000000001</v>
      </c>
      <c r="S1673">
        <v>0.72889499999999996</v>
      </c>
      <c r="T1673">
        <v>0.2145</v>
      </c>
    </row>
    <row r="1674" spans="1:20" x14ac:dyDescent="0.45">
      <c r="A1674">
        <v>1673</v>
      </c>
      <c r="B1674" t="s">
        <v>1727</v>
      </c>
      <c r="C1674" s="2">
        <v>0.53670138888888885</v>
      </c>
      <c r="D1674">
        <v>46.755800000000001</v>
      </c>
      <c r="E1674">
        <v>2882.99</v>
      </c>
      <c r="F1674">
        <v>-0.15307599999999999</v>
      </c>
      <c r="G1674">
        <v>-29008.1</v>
      </c>
      <c r="H1674">
        <v>5.0863699999999998E-2</v>
      </c>
      <c r="I1674">
        <v>-0.61514800000000003</v>
      </c>
      <c r="J1674">
        <v>171</v>
      </c>
      <c r="K1674">
        <v>165.8</v>
      </c>
      <c r="L1674">
        <v>22.3</v>
      </c>
      <c r="M1674">
        <v>166.6</v>
      </c>
      <c r="N1674">
        <v>22.1</v>
      </c>
      <c r="O1674">
        <v>182</v>
      </c>
      <c r="P1674">
        <v>64.854900000000001</v>
      </c>
      <c r="Q1674">
        <v>507.21300000000002</v>
      </c>
      <c r="R1674">
        <v>0.10269300000000001</v>
      </c>
      <c r="S1674">
        <v>0.72926100000000005</v>
      </c>
      <c r="T1674">
        <v>0.215369</v>
      </c>
    </row>
    <row r="1675" spans="1:20" x14ac:dyDescent="0.45">
      <c r="A1675">
        <v>1674</v>
      </c>
      <c r="B1675" t="s">
        <v>1728</v>
      </c>
      <c r="C1675" s="2">
        <v>0.53740740740740744</v>
      </c>
      <c r="D1675">
        <v>46.772300000000001</v>
      </c>
      <c r="E1675">
        <v>2875.6</v>
      </c>
      <c r="F1675">
        <v>-0.15307599999999999</v>
      </c>
      <c r="G1675">
        <v>-29008.1</v>
      </c>
      <c r="H1675">
        <v>5.0863699999999998E-2</v>
      </c>
      <c r="I1675">
        <v>-0.61577599999999999</v>
      </c>
      <c r="J1675">
        <v>199.6</v>
      </c>
      <c r="K1675">
        <v>164.6</v>
      </c>
      <c r="L1675">
        <v>22.3</v>
      </c>
      <c r="M1675">
        <v>177.9</v>
      </c>
      <c r="N1675">
        <v>22.1</v>
      </c>
      <c r="O1675">
        <v>182</v>
      </c>
      <c r="P1675">
        <v>64.573999999999998</v>
      </c>
      <c r="Q1675">
        <v>507.21300000000002</v>
      </c>
      <c r="R1675">
        <v>0.10269300000000001</v>
      </c>
      <c r="S1675">
        <v>0.72889499999999996</v>
      </c>
      <c r="T1675">
        <v>0.21670200000000001</v>
      </c>
    </row>
    <row r="1676" spans="1:20" x14ac:dyDescent="0.45">
      <c r="A1676">
        <v>1675</v>
      </c>
      <c r="B1676" t="s">
        <v>1729</v>
      </c>
      <c r="C1676" s="2">
        <v>0.53810185185185189</v>
      </c>
      <c r="D1676">
        <v>46.789099999999998</v>
      </c>
      <c r="E1676">
        <v>2876.53</v>
      </c>
      <c r="F1676">
        <v>-0.15307599999999999</v>
      </c>
      <c r="G1676">
        <v>-29008.1</v>
      </c>
      <c r="H1676">
        <v>5.0863699999999998E-2</v>
      </c>
      <c r="I1676">
        <v>-0.61514800000000003</v>
      </c>
      <c r="J1676">
        <v>174.6</v>
      </c>
      <c r="K1676">
        <v>170.1</v>
      </c>
      <c r="L1676">
        <v>22.3</v>
      </c>
      <c r="M1676">
        <v>167.1</v>
      </c>
      <c r="N1676">
        <v>22.1</v>
      </c>
      <c r="O1676">
        <v>182</v>
      </c>
      <c r="P1676">
        <v>64.573999999999998</v>
      </c>
      <c r="Q1676">
        <v>507.21300000000002</v>
      </c>
      <c r="R1676">
        <v>0.10269300000000001</v>
      </c>
      <c r="S1676">
        <v>0.72926100000000005</v>
      </c>
      <c r="T1676">
        <v>0.217477</v>
      </c>
    </row>
    <row r="1677" spans="1:20" x14ac:dyDescent="0.45">
      <c r="A1677">
        <v>1676</v>
      </c>
      <c r="B1677" t="s">
        <v>1730</v>
      </c>
      <c r="C1677" s="2">
        <v>0.53879629629629633</v>
      </c>
      <c r="D1677">
        <v>46.805500000000002</v>
      </c>
      <c r="E1677">
        <v>2877.45</v>
      </c>
      <c r="F1677">
        <v>-0.15307599999999999</v>
      </c>
      <c r="G1677">
        <v>-29008.1</v>
      </c>
      <c r="H1677">
        <v>5.0863699999999998E-2</v>
      </c>
      <c r="I1677">
        <v>-0.61495900000000003</v>
      </c>
      <c r="J1677">
        <v>176.5</v>
      </c>
      <c r="K1677">
        <v>175.2</v>
      </c>
      <c r="L1677">
        <v>22.3</v>
      </c>
      <c r="M1677">
        <v>173.6</v>
      </c>
      <c r="N1677">
        <v>22.1</v>
      </c>
      <c r="O1677">
        <v>182</v>
      </c>
      <c r="P1677">
        <v>64.355500000000006</v>
      </c>
      <c r="Q1677">
        <v>507.21300000000002</v>
      </c>
      <c r="R1677">
        <v>8.0785</v>
      </c>
      <c r="S1677">
        <v>0.72871200000000003</v>
      </c>
      <c r="T1677">
        <v>0.21710499999999999</v>
      </c>
    </row>
    <row r="1678" spans="1:20" x14ac:dyDescent="0.45">
      <c r="A1678">
        <v>1677</v>
      </c>
      <c r="B1678" t="s">
        <v>1731</v>
      </c>
      <c r="C1678" s="2">
        <v>0.53949074074074077</v>
      </c>
      <c r="D1678">
        <v>46.822099999999999</v>
      </c>
      <c r="E1678">
        <v>2879.3</v>
      </c>
      <c r="F1678">
        <v>-0.15307599999999999</v>
      </c>
      <c r="G1678">
        <v>-29008.1</v>
      </c>
      <c r="H1678">
        <v>5.0863699999999998E-2</v>
      </c>
      <c r="I1678">
        <v>-0.61477000000000004</v>
      </c>
      <c r="J1678">
        <v>171.4</v>
      </c>
      <c r="K1678">
        <v>178</v>
      </c>
      <c r="L1678">
        <v>22.3</v>
      </c>
      <c r="M1678">
        <v>163</v>
      </c>
      <c r="N1678">
        <v>22.1</v>
      </c>
      <c r="O1678">
        <v>182</v>
      </c>
      <c r="P1678">
        <v>64.343800000000002</v>
      </c>
      <c r="Q1678">
        <v>507.21300000000002</v>
      </c>
      <c r="R1678">
        <v>8.8839500000000005</v>
      </c>
      <c r="S1678">
        <v>0.72859099999999999</v>
      </c>
      <c r="T1678">
        <v>0.216423</v>
      </c>
    </row>
    <row r="1679" spans="1:20" x14ac:dyDescent="0.45">
      <c r="A1679">
        <v>1678</v>
      </c>
      <c r="B1679" t="s">
        <v>1732</v>
      </c>
      <c r="C1679" s="2">
        <v>0.54018518518518521</v>
      </c>
      <c r="D1679">
        <v>46.838700000000003</v>
      </c>
      <c r="E1679">
        <v>2877.45</v>
      </c>
      <c r="F1679">
        <v>-0.15307599999999999</v>
      </c>
      <c r="G1679">
        <v>-28997.5</v>
      </c>
      <c r="H1679">
        <v>5.0845300000000003E-2</v>
      </c>
      <c r="I1679">
        <v>-0.61552499999999999</v>
      </c>
      <c r="J1679">
        <v>197.6</v>
      </c>
      <c r="K1679">
        <v>174.8</v>
      </c>
      <c r="L1679">
        <v>22.2</v>
      </c>
      <c r="M1679">
        <v>180.1</v>
      </c>
      <c r="N1679">
        <v>22</v>
      </c>
      <c r="O1679">
        <v>181.9</v>
      </c>
      <c r="P1679">
        <v>64.137</v>
      </c>
      <c r="Q1679">
        <v>507.21300000000002</v>
      </c>
      <c r="R1679">
        <v>7.4901499999999999</v>
      </c>
      <c r="S1679">
        <v>0.72849900000000001</v>
      </c>
      <c r="T1679">
        <v>0.21651599999999999</v>
      </c>
    </row>
    <row r="1680" spans="1:20" x14ac:dyDescent="0.45">
      <c r="A1680">
        <v>1679</v>
      </c>
      <c r="B1680" t="s">
        <v>1733</v>
      </c>
      <c r="C1680" s="2">
        <v>0.54087962962962965</v>
      </c>
      <c r="D1680">
        <v>46.855400000000003</v>
      </c>
      <c r="E1680">
        <v>2886.07</v>
      </c>
      <c r="F1680">
        <v>-0.15307599999999999</v>
      </c>
      <c r="G1680">
        <v>-29008.1</v>
      </c>
      <c r="H1680">
        <v>5.0863699999999998E-2</v>
      </c>
      <c r="I1680">
        <v>-0.61514800000000003</v>
      </c>
      <c r="J1680">
        <v>173.8</v>
      </c>
      <c r="K1680">
        <v>169.9</v>
      </c>
      <c r="L1680">
        <v>22.3</v>
      </c>
      <c r="M1680">
        <v>168</v>
      </c>
      <c r="N1680">
        <v>22</v>
      </c>
      <c r="O1680">
        <v>182</v>
      </c>
      <c r="P1680">
        <v>64.137</v>
      </c>
      <c r="Q1680">
        <v>507.21300000000002</v>
      </c>
      <c r="R1680">
        <v>8.2735699999999994</v>
      </c>
      <c r="S1680">
        <v>0.72859099999999999</v>
      </c>
      <c r="T1680">
        <v>0.216609</v>
      </c>
    </row>
    <row r="1681" spans="1:20" x14ac:dyDescent="0.45">
      <c r="A1681">
        <v>1680</v>
      </c>
      <c r="B1681" t="s">
        <v>1734</v>
      </c>
      <c r="C1681" s="2">
        <v>0.5415740740740741</v>
      </c>
      <c r="D1681">
        <v>46.871899999999997</v>
      </c>
      <c r="E1681">
        <v>2882.07</v>
      </c>
      <c r="F1681">
        <v>-0.15307599999999999</v>
      </c>
      <c r="G1681">
        <v>-29008.1</v>
      </c>
      <c r="H1681">
        <v>5.0863699999999998E-2</v>
      </c>
      <c r="I1681">
        <v>-0.61514800000000003</v>
      </c>
      <c r="J1681">
        <v>179.6</v>
      </c>
      <c r="K1681">
        <v>172.7</v>
      </c>
      <c r="L1681">
        <v>22.2</v>
      </c>
      <c r="M1681">
        <v>174.9</v>
      </c>
      <c r="N1681">
        <v>21.9</v>
      </c>
      <c r="O1681">
        <v>182</v>
      </c>
      <c r="P1681">
        <v>64.137</v>
      </c>
      <c r="Q1681">
        <v>507.21300000000002</v>
      </c>
      <c r="R1681">
        <v>5.9327399999999999</v>
      </c>
      <c r="S1681">
        <v>0.72889499999999996</v>
      </c>
      <c r="T1681">
        <v>0.21651599999999999</v>
      </c>
    </row>
    <row r="1682" spans="1:20" x14ac:dyDescent="0.45">
      <c r="A1682">
        <v>1681</v>
      </c>
      <c r="B1682" t="s">
        <v>1735</v>
      </c>
      <c r="C1682" s="2">
        <v>0.54226851851851854</v>
      </c>
      <c r="D1682">
        <v>46.888599999999997</v>
      </c>
      <c r="E1682">
        <v>2885.14</v>
      </c>
      <c r="F1682">
        <v>-0.15307599999999999</v>
      </c>
      <c r="G1682">
        <v>-29008.1</v>
      </c>
      <c r="H1682">
        <v>5.0845300000000003E-2</v>
      </c>
      <c r="I1682">
        <v>-0.61577599999999999</v>
      </c>
      <c r="J1682">
        <v>170.8</v>
      </c>
      <c r="K1682">
        <v>169</v>
      </c>
      <c r="L1682">
        <v>22.2</v>
      </c>
      <c r="M1682">
        <v>163.4</v>
      </c>
      <c r="N1682">
        <v>21.9</v>
      </c>
      <c r="O1682">
        <v>182</v>
      </c>
      <c r="P1682">
        <v>64.137</v>
      </c>
      <c r="Q1682">
        <v>507.21300000000002</v>
      </c>
      <c r="R1682">
        <v>0.10269300000000001</v>
      </c>
      <c r="S1682">
        <v>0.72871200000000003</v>
      </c>
      <c r="T1682">
        <v>0.21623700000000001</v>
      </c>
    </row>
    <row r="1683" spans="1:20" x14ac:dyDescent="0.45">
      <c r="A1683">
        <v>1682</v>
      </c>
      <c r="B1683" t="s">
        <v>1736</v>
      </c>
      <c r="C1683" s="2">
        <v>0.54296296296296298</v>
      </c>
      <c r="D1683">
        <v>46.905200000000001</v>
      </c>
      <c r="E1683">
        <v>2876.53</v>
      </c>
      <c r="F1683">
        <v>-0.15307599999999999</v>
      </c>
      <c r="G1683">
        <v>-29008.1</v>
      </c>
      <c r="H1683">
        <v>5.0845300000000003E-2</v>
      </c>
      <c r="I1683">
        <v>-0.61577599999999999</v>
      </c>
      <c r="J1683">
        <v>197.1</v>
      </c>
      <c r="K1683">
        <v>166.6</v>
      </c>
      <c r="L1683">
        <v>22.2</v>
      </c>
      <c r="M1683">
        <v>173.6</v>
      </c>
      <c r="N1683">
        <v>21.9</v>
      </c>
      <c r="O1683">
        <v>181.9</v>
      </c>
      <c r="P1683">
        <v>64.090199999999996</v>
      </c>
      <c r="Q1683">
        <v>507.21300000000002</v>
      </c>
      <c r="R1683">
        <v>0.96477199999999996</v>
      </c>
      <c r="S1683">
        <v>0.72859099999999999</v>
      </c>
      <c r="T1683">
        <v>0.21679499999999999</v>
      </c>
    </row>
    <row r="1684" spans="1:20" x14ac:dyDescent="0.45">
      <c r="A1684">
        <v>1683</v>
      </c>
      <c r="B1684" t="s">
        <v>1737</v>
      </c>
      <c r="C1684" s="2">
        <v>0.54365740740740742</v>
      </c>
      <c r="D1684">
        <v>46.921799999999998</v>
      </c>
      <c r="E1684">
        <v>2878.37</v>
      </c>
      <c r="F1684">
        <v>-1.0764199999999999</v>
      </c>
      <c r="G1684">
        <v>-28997.5</v>
      </c>
      <c r="H1684">
        <v>5.0845300000000003E-2</v>
      </c>
      <c r="I1684">
        <v>-0.61514800000000003</v>
      </c>
      <c r="J1684">
        <v>174.9</v>
      </c>
      <c r="K1684">
        <v>171.4</v>
      </c>
      <c r="L1684">
        <v>22.3</v>
      </c>
      <c r="M1684">
        <v>170.8</v>
      </c>
      <c r="N1684">
        <v>21.9</v>
      </c>
      <c r="O1684">
        <v>181.9</v>
      </c>
      <c r="P1684">
        <v>64.090199999999996</v>
      </c>
      <c r="Q1684">
        <v>507.21300000000002</v>
      </c>
      <c r="R1684">
        <v>2.5725199999999999</v>
      </c>
      <c r="S1684">
        <v>0.72871200000000003</v>
      </c>
      <c r="T1684">
        <v>0.21701200000000001</v>
      </c>
    </row>
    <row r="1685" spans="1:20" x14ac:dyDescent="0.45">
      <c r="A1685">
        <v>1684</v>
      </c>
      <c r="B1685" t="s">
        <v>1738</v>
      </c>
      <c r="C1685" s="2">
        <v>0.54435185185185186</v>
      </c>
      <c r="D1685">
        <v>46.938299999999998</v>
      </c>
      <c r="E1685">
        <v>2877.45</v>
      </c>
      <c r="F1685">
        <v>-1.0764199999999999</v>
      </c>
      <c r="G1685">
        <v>-29008.1</v>
      </c>
      <c r="H1685">
        <v>5.0845300000000003E-2</v>
      </c>
      <c r="I1685">
        <v>-0.61495900000000003</v>
      </c>
      <c r="J1685">
        <v>177.7</v>
      </c>
      <c r="K1685">
        <v>176.1</v>
      </c>
      <c r="L1685">
        <v>22.3</v>
      </c>
      <c r="M1685">
        <v>172.4</v>
      </c>
      <c r="N1685">
        <v>22</v>
      </c>
      <c r="O1685">
        <v>181.9</v>
      </c>
      <c r="P1685">
        <v>63.981000000000002</v>
      </c>
      <c r="Q1685">
        <v>507.21300000000002</v>
      </c>
      <c r="R1685">
        <v>34.393900000000002</v>
      </c>
      <c r="S1685">
        <v>0.72871200000000003</v>
      </c>
      <c r="T1685">
        <v>0.21729100000000001</v>
      </c>
    </row>
    <row r="1686" spans="1:20" x14ac:dyDescent="0.45">
      <c r="A1686">
        <v>1685</v>
      </c>
      <c r="B1686" t="s">
        <v>1739</v>
      </c>
      <c r="C1686" s="2">
        <v>0.54504629629629631</v>
      </c>
      <c r="D1686">
        <v>46.955100000000002</v>
      </c>
      <c r="E1686">
        <v>2881.14</v>
      </c>
      <c r="F1686">
        <v>-0.15307599999999999</v>
      </c>
      <c r="G1686">
        <v>-29008.1</v>
      </c>
      <c r="H1686">
        <v>5.0863699999999998E-2</v>
      </c>
      <c r="I1686">
        <v>-0.61514800000000003</v>
      </c>
      <c r="J1686">
        <v>171.1</v>
      </c>
      <c r="K1686">
        <v>178</v>
      </c>
      <c r="L1686">
        <v>22.3</v>
      </c>
      <c r="M1686">
        <v>164.4</v>
      </c>
      <c r="N1686">
        <v>22</v>
      </c>
      <c r="O1686">
        <v>182</v>
      </c>
      <c r="P1686">
        <v>63.981000000000002</v>
      </c>
      <c r="Q1686">
        <v>507.21300000000002</v>
      </c>
      <c r="R1686">
        <v>5.2540399999999998</v>
      </c>
      <c r="S1686">
        <v>0.72849900000000001</v>
      </c>
      <c r="T1686">
        <v>0.21757099999999999</v>
      </c>
    </row>
    <row r="1687" spans="1:20" x14ac:dyDescent="0.45">
      <c r="A1687">
        <v>1686</v>
      </c>
      <c r="B1687" t="s">
        <v>1740</v>
      </c>
      <c r="C1687" s="2">
        <v>0.54574074074074075</v>
      </c>
      <c r="D1687">
        <v>46.971699999999998</v>
      </c>
      <c r="E1687">
        <v>2877.45</v>
      </c>
      <c r="F1687">
        <v>-0.15307599999999999</v>
      </c>
      <c r="G1687">
        <v>-29008.1</v>
      </c>
      <c r="H1687">
        <v>5.0845300000000003E-2</v>
      </c>
      <c r="I1687">
        <v>-0.61577599999999999</v>
      </c>
      <c r="J1687">
        <v>198.1</v>
      </c>
      <c r="K1687">
        <v>172.8</v>
      </c>
      <c r="L1687">
        <v>22.3</v>
      </c>
      <c r="M1687">
        <v>180.1</v>
      </c>
      <c r="N1687">
        <v>22</v>
      </c>
      <c r="O1687">
        <v>181.8</v>
      </c>
      <c r="P1687">
        <v>63.930300000000003</v>
      </c>
      <c r="Q1687">
        <v>507.21300000000002</v>
      </c>
      <c r="R1687">
        <v>6.2445199999999996</v>
      </c>
      <c r="S1687">
        <v>0.72840800000000006</v>
      </c>
      <c r="T1687">
        <v>0.21701200000000001</v>
      </c>
    </row>
    <row r="1688" spans="1:20" x14ac:dyDescent="0.45">
      <c r="A1688">
        <v>1687</v>
      </c>
      <c r="B1688" t="s">
        <v>1741</v>
      </c>
      <c r="C1688" s="2">
        <v>0.54643518518518519</v>
      </c>
      <c r="D1688">
        <v>46.988199999999999</v>
      </c>
      <c r="E1688">
        <v>2886.07</v>
      </c>
      <c r="F1688">
        <v>-0.15307599999999999</v>
      </c>
      <c r="G1688">
        <v>-29008.1</v>
      </c>
      <c r="H1688">
        <v>5.0845300000000003E-2</v>
      </c>
      <c r="I1688">
        <v>-0.61577599999999999</v>
      </c>
      <c r="J1688">
        <v>174.4</v>
      </c>
      <c r="K1688">
        <v>172.2</v>
      </c>
      <c r="L1688">
        <v>22.3</v>
      </c>
      <c r="M1688">
        <v>166.9</v>
      </c>
      <c r="N1688">
        <v>22</v>
      </c>
      <c r="O1688">
        <v>181.8</v>
      </c>
      <c r="P1688">
        <v>63.930300000000003</v>
      </c>
      <c r="Q1688">
        <v>507.21300000000002</v>
      </c>
      <c r="R1688">
        <v>5.2835900000000002</v>
      </c>
      <c r="S1688">
        <v>0.72880400000000001</v>
      </c>
      <c r="T1688">
        <v>0.217198</v>
      </c>
    </row>
    <row r="1689" spans="1:20" x14ac:dyDescent="0.45">
      <c r="A1689">
        <v>1688</v>
      </c>
      <c r="B1689" t="s">
        <v>1742</v>
      </c>
      <c r="C1689" s="2">
        <v>0.54712962962962963</v>
      </c>
      <c r="D1689">
        <v>47.0047</v>
      </c>
      <c r="E1689">
        <v>2882.07</v>
      </c>
      <c r="F1689">
        <v>-0.15307599999999999</v>
      </c>
      <c r="G1689">
        <v>-29008.1</v>
      </c>
      <c r="H1689">
        <v>5.0845300000000003E-2</v>
      </c>
      <c r="I1689">
        <v>-0.61533599999999999</v>
      </c>
      <c r="J1689">
        <v>179.1</v>
      </c>
      <c r="K1689">
        <v>175.3</v>
      </c>
      <c r="L1689">
        <v>22.2</v>
      </c>
      <c r="M1689">
        <v>168.6</v>
      </c>
      <c r="N1689">
        <v>22</v>
      </c>
      <c r="O1689">
        <v>181.8</v>
      </c>
      <c r="P1689">
        <v>63.930300000000003</v>
      </c>
      <c r="Q1689">
        <v>507.21300000000002</v>
      </c>
      <c r="R1689">
        <v>5.8148799999999996</v>
      </c>
      <c r="S1689">
        <v>0.72859099999999999</v>
      </c>
      <c r="T1689">
        <v>0.21679499999999999</v>
      </c>
    </row>
    <row r="1690" spans="1:20" x14ac:dyDescent="0.45">
      <c r="A1690">
        <v>1689</v>
      </c>
      <c r="B1690" t="s">
        <v>1743</v>
      </c>
      <c r="C1690" s="2">
        <v>0.54782407407407407</v>
      </c>
      <c r="D1690">
        <v>47.021500000000003</v>
      </c>
      <c r="E1690">
        <v>2886.07</v>
      </c>
      <c r="F1690">
        <v>-1.0764199999999999</v>
      </c>
      <c r="G1690">
        <v>-29008.1</v>
      </c>
      <c r="H1690">
        <v>5.0845300000000003E-2</v>
      </c>
      <c r="I1690">
        <v>-0.61458100000000004</v>
      </c>
      <c r="J1690">
        <v>172.4</v>
      </c>
      <c r="K1690">
        <v>177.9</v>
      </c>
      <c r="L1690">
        <v>22.2</v>
      </c>
      <c r="M1690">
        <v>166.7</v>
      </c>
      <c r="N1690">
        <v>22</v>
      </c>
      <c r="O1690">
        <v>181.9</v>
      </c>
      <c r="P1690">
        <v>63.942</v>
      </c>
      <c r="Q1690">
        <v>507.21300000000002</v>
      </c>
      <c r="R1690">
        <v>5.0950699999999998</v>
      </c>
      <c r="S1690">
        <v>0.72898700000000005</v>
      </c>
      <c r="T1690">
        <v>0.21701200000000001</v>
      </c>
    </row>
    <row r="1691" spans="1:20" x14ac:dyDescent="0.45">
      <c r="A1691">
        <v>1690</v>
      </c>
      <c r="B1691" t="s">
        <v>1744</v>
      </c>
      <c r="C1691" s="2">
        <v>0.54853009259259256</v>
      </c>
      <c r="D1691">
        <v>47.037999999999997</v>
      </c>
      <c r="E1691">
        <v>2882.99</v>
      </c>
      <c r="F1691">
        <v>-0.15307599999999999</v>
      </c>
      <c r="G1691">
        <v>-29008.1</v>
      </c>
      <c r="H1691">
        <v>5.0863699999999998E-2</v>
      </c>
      <c r="I1691">
        <v>-0.61577599999999999</v>
      </c>
      <c r="J1691">
        <v>197.2</v>
      </c>
      <c r="K1691">
        <v>174.9</v>
      </c>
      <c r="L1691">
        <v>22.1</v>
      </c>
      <c r="M1691">
        <v>174</v>
      </c>
      <c r="N1691">
        <v>22</v>
      </c>
      <c r="O1691">
        <v>181.8</v>
      </c>
      <c r="P1691">
        <v>63.930300000000003</v>
      </c>
      <c r="Q1691">
        <v>507.21300000000002</v>
      </c>
      <c r="R1691">
        <v>4.9053699999999996</v>
      </c>
      <c r="S1691">
        <v>0.72898700000000005</v>
      </c>
      <c r="T1691">
        <v>0.21710499999999999</v>
      </c>
    </row>
    <row r="1692" spans="1:20" x14ac:dyDescent="0.45">
      <c r="A1692">
        <v>1691</v>
      </c>
      <c r="B1692" t="s">
        <v>1745</v>
      </c>
      <c r="C1692" s="2">
        <v>0.54921296296296296</v>
      </c>
      <c r="D1692">
        <v>47.054699999999997</v>
      </c>
      <c r="E1692">
        <v>2891.91</v>
      </c>
      <c r="F1692">
        <v>-0.15307599999999999</v>
      </c>
      <c r="G1692">
        <v>-29008.1</v>
      </c>
      <c r="H1692">
        <v>5.0863699999999998E-2</v>
      </c>
      <c r="I1692">
        <v>-0.61577599999999999</v>
      </c>
      <c r="J1692">
        <v>174.9</v>
      </c>
      <c r="K1692">
        <v>170.4</v>
      </c>
      <c r="L1692">
        <v>22.1</v>
      </c>
      <c r="M1692">
        <v>163.4</v>
      </c>
      <c r="N1692">
        <v>22</v>
      </c>
      <c r="O1692">
        <v>181.8</v>
      </c>
      <c r="P1692">
        <v>63.930300000000003</v>
      </c>
      <c r="Q1692">
        <v>507.21300000000002</v>
      </c>
      <c r="R1692">
        <v>4.9804199999999996</v>
      </c>
      <c r="S1692">
        <v>0.72898700000000005</v>
      </c>
      <c r="T1692">
        <v>0.21670200000000001</v>
      </c>
    </row>
    <row r="1693" spans="1:20" x14ac:dyDescent="0.45">
      <c r="A1693">
        <v>1692</v>
      </c>
      <c r="B1693" t="s">
        <v>1746</v>
      </c>
      <c r="C1693" s="2">
        <v>0.5499074074074074</v>
      </c>
      <c r="D1693">
        <v>47.071199999999997</v>
      </c>
      <c r="E1693">
        <v>2889.76</v>
      </c>
      <c r="F1693">
        <v>-0.15307599999999999</v>
      </c>
      <c r="G1693">
        <v>-29008.1</v>
      </c>
      <c r="H1693">
        <v>5.0863699999999998E-2</v>
      </c>
      <c r="I1693">
        <v>-0.61552499999999999</v>
      </c>
      <c r="J1693">
        <v>176</v>
      </c>
      <c r="K1693">
        <v>173.2</v>
      </c>
      <c r="L1693">
        <v>22.2</v>
      </c>
      <c r="M1693">
        <v>166.3</v>
      </c>
      <c r="N1693">
        <v>22</v>
      </c>
      <c r="O1693">
        <v>181.9</v>
      </c>
      <c r="P1693">
        <v>63.930300000000003</v>
      </c>
      <c r="Q1693">
        <v>507.21300000000002</v>
      </c>
      <c r="R1693">
        <v>4.4952300000000003</v>
      </c>
      <c r="S1693">
        <v>0.729078</v>
      </c>
      <c r="T1693">
        <v>0.21524399999999999</v>
      </c>
    </row>
    <row r="1694" spans="1:20" x14ac:dyDescent="0.45">
      <c r="A1694">
        <v>1693</v>
      </c>
      <c r="B1694" t="s">
        <v>1747</v>
      </c>
      <c r="C1694" s="2">
        <v>0.55060185185185184</v>
      </c>
      <c r="D1694">
        <v>47.087800000000001</v>
      </c>
      <c r="E1694">
        <v>2890.68</v>
      </c>
      <c r="F1694">
        <v>-0.15307599999999999</v>
      </c>
      <c r="G1694">
        <v>-29008.1</v>
      </c>
      <c r="H1694">
        <v>5.0863699999999998E-2</v>
      </c>
      <c r="I1694">
        <v>-0.61477000000000004</v>
      </c>
      <c r="J1694">
        <v>171.3</v>
      </c>
      <c r="K1694">
        <v>169.6</v>
      </c>
      <c r="L1694">
        <v>22.2</v>
      </c>
      <c r="M1694">
        <v>163.6</v>
      </c>
      <c r="N1694">
        <v>22</v>
      </c>
      <c r="O1694">
        <v>181.8</v>
      </c>
      <c r="P1694">
        <v>63.930300000000003</v>
      </c>
      <c r="Q1694">
        <v>507.21300000000002</v>
      </c>
      <c r="R1694">
        <v>4.8054899999999998</v>
      </c>
      <c r="S1694">
        <v>0.72916899999999996</v>
      </c>
      <c r="T1694">
        <v>0.21623700000000001</v>
      </c>
    </row>
    <row r="1695" spans="1:20" x14ac:dyDescent="0.45">
      <c r="A1695">
        <v>1694</v>
      </c>
      <c r="B1695" t="s">
        <v>1748</v>
      </c>
      <c r="C1695" s="2">
        <v>0.55129629629629628</v>
      </c>
      <c r="D1695">
        <v>47.104300000000002</v>
      </c>
      <c r="E1695">
        <v>2880.22</v>
      </c>
      <c r="F1695">
        <v>-1.0764199999999999</v>
      </c>
      <c r="G1695">
        <v>-29008.1</v>
      </c>
      <c r="H1695">
        <v>5.0845300000000003E-2</v>
      </c>
      <c r="I1695">
        <v>-0.61577599999999999</v>
      </c>
      <c r="J1695">
        <v>199.5</v>
      </c>
      <c r="K1695">
        <v>167.1</v>
      </c>
      <c r="L1695">
        <v>22.2</v>
      </c>
      <c r="M1695">
        <v>179.8</v>
      </c>
      <c r="N1695">
        <v>22</v>
      </c>
      <c r="O1695">
        <v>181.8</v>
      </c>
      <c r="P1695">
        <v>63.930300000000003</v>
      </c>
      <c r="Q1695">
        <v>507.21300000000002</v>
      </c>
      <c r="R1695">
        <v>4.5495999999999999</v>
      </c>
      <c r="S1695">
        <v>0.729078</v>
      </c>
      <c r="T1695">
        <v>0.216609</v>
      </c>
    </row>
    <row r="1696" spans="1:20" x14ac:dyDescent="0.45">
      <c r="A1696">
        <v>1695</v>
      </c>
      <c r="B1696" t="s">
        <v>1749</v>
      </c>
      <c r="C1696" s="2">
        <v>0.55200231481481488</v>
      </c>
      <c r="D1696">
        <v>47.121000000000002</v>
      </c>
      <c r="E1696">
        <v>2882.99</v>
      </c>
      <c r="F1696">
        <v>-0.15307599999999999</v>
      </c>
      <c r="G1696">
        <v>-29008.1</v>
      </c>
      <c r="H1696">
        <v>5.0863699999999998E-2</v>
      </c>
      <c r="I1696">
        <v>-0.61533599999999999</v>
      </c>
      <c r="J1696">
        <v>177.7</v>
      </c>
      <c r="K1696">
        <v>172.1</v>
      </c>
      <c r="L1696">
        <v>22.1</v>
      </c>
      <c r="M1696">
        <v>172.4</v>
      </c>
      <c r="N1696">
        <v>21.9</v>
      </c>
      <c r="O1696">
        <v>181.8</v>
      </c>
      <c r="P1696">
        <v>63.930300000000003</v>
      </c>
      <c r="Q1696">
        <v>507.21300000000002</v>
      </c>
      <c r="R1696">
        <v>4.6819800000000003</v>
      </c>
      <c r="S1696">
        <v>0.729352</v>
      </c>
      <c r="T1696">
        <v>0.216609</v>
      </c>
    </row>
    <row r="1697" spans="1:20" x14ac:dyDescent="0.45">
      <c r="A1697">
        <v>1696</v>
      </c>
      <c r="B1697" t="s">
        <v>1750</v>
      </c>
      <c r="C1697" s="2">
        <v>0.55269675925925921</v>
      </c>
      <c r="D1697">
        <v>47.137599999999999</v>
      </c>
      <c r="E1697">
        <v>2886.99</v>
      </c>
      <c r="F1697">
        <v>-1.0764199999999999</v>
      </c>
      <c r="G1697">
        <v>-29008.1</v>
      </c>
      <c r="H1697">
        <v>5.0863699999999998E-2</v>
      </c>
      <c r="I1697">
        <v>-0.61477000000000004</v>
      </c>
      <c r="J1697">
        <v>172.2</v>
      </c>
      <c r="K1697">
        <v>176.6</v>
      </c>
      <c r="L1697">
        <v>22.1</v>
      </c>
      <c r="M1697">
        <v>161.80000000000001</v>
      </c>
      <c r="N1697">
        <v>21.9</v>
      </c>
      <c r="O1697">
        <v>181.9</v>
      </c>
      <c r="P1697">
        <v>63.930300000000003</v>
      </c>
      <c r="Q1697">
        <v>507.21300000000002</v>
      </c>
      <c r="R1697">
        <v>4.7304399999999998</v>
      </c>
      <c r="S1697">
        <v>0.72926100000000005</v>
      </c>
      <c r="T1697">
        <v>0.21651599999999999</v>
      </c>
    </row>
    <row r="1698" spans="1:20" x14ac:dyDescent="0.45">
      <c r="A1698">
        <v>1697</v>
      </c>
      <c r="B1698" t="s">
        <v>1751</v>
      </c>
      <c r="C1698" s="2">
        <v>0.55337962962962961</v>
      </c>
      <c r="D1698">
        <v>47.154200000000003</v>
      </c>
      <c r="E1698">
        <v>2882.99</v>
      </c>
      <c r="F1698">
        <v>-1.0764199999999999</v>
      </c>
      <c r="G1698">
        <v>-29008.1</v>
      </c>
      <c r="H1698">
        <v>5.0845300000000003E-2</v>
      </c>
      <c r="I1698">
        <v>-0.61577599999999999</v>
      </c>
      <c r="J1698">
        <v>194.2</v>
      </c>
      <c r="K1698">
        <v>178.7</v>
      </c>
      <c r="L1698">
        <v>22.2</v>
      </c>
      <c r="M1698">
        <v>173.4</v>
      </c>
      <c r="N1698">
        <v>21.9</v>
      </c>
      <c r="O1698">
        <v>181.9</v>
      </c>
      <c r="P1698">
        <v>63.930300000000003</v>
      </c>
      <c r="Q1698">
        <v>507.21300000000002</v>
      </c>
      <c r="R1698">
        <v>4.1034100000000002</v>
      </c>
      <c r="S1698">
        <v>0.72898700000000005</v>
      </c>
      <c r="T1698">
        <v>0.21601999999999999</v>
      </c>
    </row>
    <row r="1699" spans="1:20" x14ac:dyDescent="0.45">
      <c r="A1699">
        <v>1698</v>
      </c>
      <c r="B1699" t="s">
        <v>1752</v>
      </c>
      <c r="C1699" s="2">
        <v>0.55407407407407405</v>
      </c>
      <c r="D1699">
        <v>47.170699999999997</v>
      </c>
      <c r="E1699">
        <v>2893.76</v>
      </c>
      <c r="F1699">
        <v>-0.15307599999999999</v>
      </c>
      <c r="G1699">
        <v>-28997.5</v>
      </c>
      <c r="H1699">
        <v>5.0863699999999998E-2</v>
      </c>
      <c r="I1699">
        <v>-0.61477000000000004</v>
      </c>
      <c r="J1699">
        <v>174</v>
      </c>
      <c r="K1699">
        <v>173</v>
      </c>
      <c r="L1699">
        <v>22.1</v>
      </c>
      <c r="M1699">
        <v>168.5</v>
      </c>
      <c r="N1699">
        <v>21.9</v>
      </c>
      <c r="O1699">
        <v>182</v>
      </c>
      <c r="P1699">
        <v>63.930300000000003</v>
      </c>
      <c r="Q1699">
        <v>507.21300000000002</v>
      </c>
      <c r="R1699">
        <v>4.6435599999999999</v>
      </c>
      <c r="S1699">
        <v>0.72898700000000005</v>
      </c>
      <c r="T1699">
        <v>0.21601999999999999</v>
      </c>
    </row>
    <row r="1700" spans="1:20" x14ac:dyDescent="0.45">
      <c r="A1700">
        <v>1699</v>
      </c>
      <c r="B1700" t="s">
        <v>1753</v>
      </c>
      <c r="C1700" s="2">
        <v>0.55476851851851849</v>
      </c>
      <c r="D1700">
        <v>47.1875</v>
      </c>
      <c r="E1700">
        <v>2893.76</v>
      </c>
      <c r="F1700">
        <v>-0.15307599999999999</v>
      </c>
      <c r="G1700">
        <v>-29008.1</v>
      </c>
      <c r="H1700">
        <v>5.0863699999999998E-2</v>
      </c>
      <c r="I1700">
        <v>-0.61477000000000004</v>
      </c>
      <c r="J1700">
        <v>176.6</v>
      </c>
      <c r="K1700">
        <v>169.2</v>
      </c>
      <c r="L1700">
        <v>22.1</v>
      </c>
      <c r="M1700">
        <v>170.5</v>
      </c>
      <c r="N1700">
        <v>21.9</v>
      </c>
      <c r="O1700">
        <v>182</v>
      </c>
      <c r="P1700">
        <v>63.930300000000003</v>
      </c>
      <c r="Q1700">
        <v>507.21300000000002</v>
      </c>
      <c r="R1700">
        <v>2.4451299999999998</v>
      </c>
      <c r="S1700">
        <v>0.72898700000000005</v>
      </c>
      <c r="T1700">
        <v>0.21601999999999999</v>
      </c>
    </row>
    <row r="1701" spans="1:20" x14ac:dyDescent="0.45">
      <c r="A1701">
        <v>1700</v>
      </c>
      <c r="B1701" t="s">
        <v>1754</v>
      </c>
      <c r="C1701" s="2">
        <v>0.55546296296296294</v>
      </c>
      <c r="D1701">
        <v>47.204000000000001</v>
      </c>
      <c r="E1701">
        <v>2892.84</v>
      </c>
      <c r="F1701">
        <v>-0.15307599999999999</v>
      </c>
      <c r="G1701">
        <v>-29008.1</v>
      </c>
      <c r="H1701">
        <v>5.0863699999999998E-2</v>
      </c>
      <c r="I1701">
        <v>-0.61477000000000004</v>
      </c>
      <c r="J1701">
        <v>171.3</v>
      </c>
      <c r="K1701">
        <v>167</v>
      </c>
      <c r="L1701">
        <v>22.2</v>
      </c>
      <c r="M1701">
        <v>165.7</v>
      </c>
      <c r="N1701">
        <v>21.9</v>
      </c>
      <c r="O1701">
        <v>182</v>
      </c>
      <c r="P1701">
        <v>63.930300000000003</v>
      </c>
      <c r="Q1701">
        <v>507.21300000000002</v>
      </c>
      <c r="R1701">
        <v>-3.9920999999999998E-2</v>
      </c>
      <c r="S1701">
        <v>0.72926100000000005</v>
      </c>
      <c r="T1701">
        <v>0.215555</v>
      </c>
    </row>
    <row r="1702" spans="1:20" x14ac:dyDescent="0.45">
      <c r="A1702">
        <v>1701</v>
      </c>
      <c r="B1702" t="s">
        <v>1755</v>
      </c>
      <c r="C1702" s="2">
        <v>0.55616898148148153</v>
      </c>
      <c r="D1702">
        <v>47.220700000000001</v>
      </c>
      <c r="E1702">
        <v>2880.22</v>
      </c>
      <c r="F1702">
        <v>-0.15307599999999999</v>
      </c>
      <c r="G1702">
        <v>-29008.1</v>
      </c>
      <c r="H1702">
        <v>5.0863699999999998E-2</v>
      </c>
      <c r="I1702">
        <v>-0.61552499999999999</v>
      </c>
      <c r="J1702">
        <v>198.4</v>
      </c>
      <c r="K1702">
        <v>165.5</v>
      </c>
      <c r="L1702">
        <v>22.2</v>
      </c>
      <c r="M1702">
        <v>179.7</v>
      </c>
      <c r="N1702">
        <v>21.9</v>
      </c>
      <c r="O1702">
        <v>182</v>
      </c>
      <c r="P1702">
        <v>63.930300000000003</v>
      </c>
      <c r="Q1702">
        <v>507.21300000000002</v>
      </c>
      <c r="R1702">
        <v>3.3360099999999997E-2</v>
      </c>
      <c r="S1702">
        <v>0.729352</v>
      </c>
      <c r="T1702">
        <v>0.216144</v>
      </c>
    </row>
    <row r="1703" spans="1:20" x14ac:dyDescent="0.45">
      <c r="A1703">
        <v>1702</v>
      </c>
      <c r="B1703" t="s">
        <v>1756</v>
      </c>
      <c r="C1703" s="2">
        <v>0.55685185185185182</v>
      </c>
      <c r="D1703">
        <v>47.237200000000001</v>
      </c>
      <c r="E1703">
        <v>2881.14</v>
      </c>
      <c r="F1703">
        <v>-0.15307599999999999</v>
      </c>
      <c r="G1703">
        <v>-29008.1</v>
      </c>
      <c r="H1703">
        <v>5.0863699999999998E-2</v>
      </c>
      <c r="I1703">
        <v>-0.61577599999999999</v>
      </c>
      <c r="J1703">
        <v>175.1</v>
      </c>
      <c r="K1703">
        <v>164.4</v>
      </c>
      <c r="L1703">
        <v>22.1</v>
      </c>
      <c r="M1703">
        <v>164.9</v>
      </c>
      <c r="N1703">
        <v>21.8</v>
      </c>
      <c r="O1703">
        <v>182</v>
      </c>
      <c r="P1703">
        <v>63.930300000000003</v>
      </c>
      <c r="Q1703">
        <v>507.21300000000002</v>
      </c>
      <c r="R1703">
        <v>0.11018699999999999</v>
      </c>
      <c r="S1703">
        <v>0.72956500000000002</v>
      </c>
      <c r="T1703">
        <v>0.216423</v>
      </c>
    </row>
    <row r="1704" spans="1:20" x14ac:dyDescent="0.45">
      <c r="A1704">
        <v>1703</v>
      </c>
      <c r="B1704" t="s">
        <v>1757</v>
      </c>
      <c r="C1704" s="2">
        <v>0.55754629629629626</v>
      </c>
      <c r="D1704">
        <v>47.253900000000002</v>
      </c>
      <c r="E1704">
        <v>2876.53</v>
      </c>
      <c r="F1704">
        <v>-0.15307599999999999</v>
      </c>
      <c r="G1704">
        <v>-28997.5</v>
      </c>
      <c r="H1704">
        <v>5.0863699999999998E-2</v>
      </c>
      <c r="I1704">
        <v>-0.61495900000000003</v>
      </c>
      <c r="J1704">
        <v>181.5</v>
      </c>
      <c r="K1704">
        <v>170.1</v>
      </c>
      <c r="L1704">
        <v>22.1</v>
      </c>
      <c r="M1704">
        <v>172.5</v>
      </c>
      <c r="N1704">
        <v>21.8</v>
      </c>
      <c r="O1704">
        <v>182</v>
      </c>
      <c r="P1704">
        <v>63.8093</v>
      </c>
      <c r="Q1704">
        <v>507.21300000000002</v>
      </c>
      <c r="R1704">
        <v>0.11018699999999999</v>
      </c>
      <c r="S1704">
        <v>0.72926100000000005</v>
      </c>
      <c r="T1704">
        <v>0.21729100000000001</v>
      </c>
    </row>
    <row r="1705" spans="1:20" x14ac:dyDescent="0.45">
      <c r="A1705">
        <v>1704</v>
      </c>
      <c r="B1705" t="s">
        <v>1758</v>
      </c>
      <c r="C1705" s="2">
        <v>0.5582407407407407</v>
      </c>
      <c r="D1705">
        <v>47.270400000000002</v>
      </c>
      <c r="E1705">
        <v>2877.45</v>
      </c>
      <c r="F1705">
        <v>-0.15307599999999999</v>
      </c>
      <c r="G1705">
        <v>-29008.1</v>
      </c>
      <c r="H1705">
        <v>5.0863699999999998E-2</v>
      </c>
      <c r="I1705">
        <v>-0.61477000000000004</v>
      </c>
      <c r="J1705">
        <v>172.9</v>
      </c>
      <c r="K1705">
        <v>175</v>
      </c>
      <c r="L1705">
        <v>22.1</v>
      </c>
      <c r="M1705">
        <v>167.5</v>
      </c>
      <c r="N1705">
        <v>21.7</v>
      </c>
      <c r="O1705">
        <v>182</v>
      </c>
      <c r="P1705">
        <v>63.8093</v>
      </c>
      <c r="Q1705">
        <v>507.21300000000002</v>
      </c>
      <c r="R1705">
        <v>0.14682700000000001</v>
      </c>
      <c r="S1705">
        <v>0.72898700000000005</v>
      </c>
      <c r="T1705">
        <v>0.217198</v>
      </c>
    </row>
    <row r="1706" spans="1:20" x14ac:dyDescent="0.45">
      <c r="A1706">
        <v>1705</v>
      </c>
      <c r="B1706" t="s">
        <v>1759</v>
      </c>
      <c r="C1706" s="2">
        <v>0.55893518518518526</v>
      </c>
      <c r="D1706">
        <v>47.287100000000002</v>
      </c>
      <c r="E1706">
        <v>2877.45</v>
      </c>
      <c r="F1706">
        <v>-0.15307599999999999</v>
      </c>
      <c r="G1706">
        <v>-29008.1</v>
      </c>
      <c r="H1706">
        <v>5.0863699999999998E-2</v>
      </c>
      <c r="I1706">
        <v>-0.61477000000000004</v>
      </c>
      <c r="J1706">
        <v>190.9</v>
      </c>
      <c r="K1706">
        <v>178.8</v>
      </c>
      <c r="L1706">
        <v>22.1</v>
      </c>
      <c r="M1706">
        <v>176.2</v>
      </c>
      <c r="N1706">
        <v>21.7</v>
      </c>
      <c r="O1706">
        <v>182</v>
      </c>
      <c r="P1706">
        <v>63.528399999999998</v>
      </c>
      <c r="Q1706">
        <v>507.21300000000002</v>
      </c>
      <c r="R1706">
        <v>0.148009</v>
      </c>
      <c r="S1706">
        <v>0.729078</v>
      </c>
      <c r="T1706">
        <v>0.21788099999999999</v>
      </c>
    </row>
    <row r="1707" spans="1:20" x14ac:dyDescent="0.45">
      <c r="A1707">
        <v>1706</v>
      </c>
      <c r="B1707" t="s">
        <v>1760</v>
      </c>
      <c r="C1707" s="2">
        <v>0.55964120370370374</v>
      </c>
      <c r="D1707">
        <v>47.303600000000003</v>
      </c>
      <c r="E1707">
        <v>2886.99</v>
      </c>
      <c r="F1707">
        <v>-1.0764199999999999</v>
      </c>
      <c r="G1707">
        <v>-29008.1</v>
      </c>
      <c r="H1707">
        <v>5.0845300000000003E-2</v>
      </c>
      <c r="I1707">
        <v>-0.61514800000000003</v>
      </c>
      <c r="J1707">
        <v>174.3</v>
      </c>
      <c r="K1707">
        <v>174.3</v>
      </c>
      <c r="L1707">
        <v>22.1</v>
      </c>
      <c r="M1707">
        <v>164.4</v>
      </c>
      <c r="N1707">
        <v>21.7</v>
      </c>
      <c r="O1707">
        <v>182.1</v>
      </c>
      <c r="P1707">
        <v>63.528399999999998</v>
      </c>
      <c r="Q1707">
        <v>507.21300000000002</v>
      </c>
      <c r="R1707">
        <v>0.14682700000000001</v>
      </c>
      <c r="S1707">
        <v>0.72926100000000005</v>
      </c>
      <c r="T1707">
        <v>0.217198</v>
      </c>
    </row>
    <row r="1708" spans="1:20" x14ac:dyDescent="0.45">
      <c r="A1708">
        <v>1707</v>
      </c>
      <c r="B1708" t="s">
        <v>1761</v>
      </c>
      <c r="C1708" s="2">
        <v>0.56033564814814818</v>
      </c>
      <c r="D1708">
        <v>47.3202</v>
      </c>
      <c r="E1708">
        <v>2886.07</v>
      </c>
      <c r="F1708">
        <v>-0.15307599999999999</v>
      </c>
      <c r="G1708">
        <v>-29008.1</v>
      </c>
      <c r="H1708">
        <v>5.0845300000000003E-2</v>
      </c>
      <c r="I1708">
        <v>-0.61533599999999999</v>
      </c>
      <c r="J1708">
        <v>178.1</v>
      </c>
      <c r="K1708">
        <v>169.6</v>
      </c>
      <c r="L1708">
        <v>22.1</v>
      </c>
      <c r="M1708">
        <v>173.6</v>
      </c>
      <c r="N1708">
        <v>21.6</v>
      </c>
      <c r="O1708">
        <v>182.1</v>
      </c>
      <c r="P1708">
        <v>63.528399999999998</v>
      </c>
      <c r="Q1708">
        <v>507.21300000000002</v>
      </c>
      <c r="R1708">
        <v>0.149782</v>
      </c>
      <c r="S1708">
        <v>0.72871200000000003</v>
      </c>
      <c r="T1708">
        <v>0.21701200000000001</v>
      </c>
    </row>
    <row r="1709" spans="1:20" x14ac:dyDescent="0.45">
      <c r="A1709">
        <v>1708</v>
      </c>
      <c r="B1709" t="s">
        <v>1762</v>
      </c>
      <c r="C1709" s="2">
        <v>0.56101851851851847</v>
      </c>
      <c r="D1709">
        <v>47.337000000000003</v>
      </c>
      <c r="E1709">
        <v>2886.07</v>
      </c>
      <c r="F1709">
        <v>-0.15307599999999999</v>
      </c>
      <c r="G1709">
        <v>-29008.1</v>
      </c>
      <c r="H1709">
        <v>5.0863699999999998E-2</v>
      </c>
      <c r="I1709">
        <v>-0.61533599999999999</v>
      </c>
      <c r="J1709">
        <v>171.1</v>
      </c>
      <c r="K1709">
        <v>173.5</v>
      </c>
      <c r="L1709">
        <v>22.1</v>
      </c>
      <c r="M1709">
        <v>162.1</v>
      </c>
      <c r="N1709">
        <v>21.7</v>
      </c>
      <c r="O1709">
        <v>182.1</v>
      </c>
      <c r="P1709">
        <v>63.528399999999998</v>
      </c>
      <c r="Q1709">
        <v>507.21300000000002</v>
      </c>
      <c r="R1709">
        <v>0.148009</v>
      </c>
      <c r="S1709">
        <v>0.729078</v>
      </c>
      <c r="T1709">
        <v>0.216609</v>
      </c>
    </row>
    <row r="1710" spans="1:20" x14ac:dyDescent="0.45">
      <c r="A1710">
        <v>1709</v>
      </c>
      <c r="B1710" t="s">
        <v>1763</v>
      </c>
      <c r="C1710" s="2">
        <v>0.56171296296296302</v>
      </c>
      <c r="D1710">
        <v>47.353499999999997</v>
      </c>
      <c r="E1710">
        <v>2877.45</v>
      </c>
      <c r="F1710">
        <v>-0.15307599999999999</v>
      </c>
      <c r="G1710">
        <v>-29008.1</v>
      </c>
      <c r="H1710">
        <v>5.0863699999999998E-2</v>
      </c>
      <c r="I1710">
        <v>-0.61495900000000003</v>
      </c>
      <c r="J1710">
        <v>199</v>
      </c>
      <c r="K1710">
        <v>177.6</v>
      </c>
      <c r="L1710">
        <v>22.1</v>
      </c>
      <c r="M1710">
        <v>179.6</v>
      </c>
      <c r="N1710">
        <v>21.8</v>
      </c>
      <c r="O1710">
        <v>182</v>
      </c>
      <c r="P1710">
        <v>63.528399999999998</v>
      </c>
      <c r="Q1710">
        <v>507.21300000000002</v>
      </c>
      <c r="R1710">
        <v>0.148009</v>
      </c>
      <c r="S1710">
        <v>0.72871200000000003</v>
      </c>
      <c r="T1710">
        <v>0.21710499999999999</v>
      </c>
    </row>
    <row r="1711" spans="1:20" x14ac:dyDescent="0.45">
      <c r="A1711">
        <v>1710</v>
      </c>
      <c r="B1711" t="s">
        <v>1764</v>
      </c>
      <c r="C1711" s="2">
        <v>0.56240740740740736</v>
      </c>
      <c r="D1711">
        <v>47.370100000000001</v>
      </c>
      <c r="E1711">
        <v>2887.91</v>
      </c>
      <c r="F1711">
        <v>-0.15307599999999999</v>
      </c>
      <c r="G1711">
        <v>-29008.1</v>
      </c>
      <c r="H1711">
        <v>5.0863699999999998E-2</v>
      </c>
      <c r="I1711">
        <v>-0.61514800000000003</v>
      </c>
      <c r="J1711">
        <v>174.2</v>
      </c>
      <c r="K1711">
        <v>177.7</v>
      </c>
      <c r="L1711">
        <v>22.1</v>
      </c>
      <c r="M1711">
        <v>168.8</v>
      </c>
      <c r="N1711">
        <v>21.8</v>
      </c>
      <c r="O1711">
        <v>182.1</v>
      </c>
      <c r="P1711">
        <v>63.5167</v>
      </c>
      <c r="Q1711">
        <v>507.21300000000002</v>
      </c>
      <c r="R1711">
        <v>0.111369</v>
      </c>
      <c r="S1711">
        <v>0.72889499999999996</v>
      </c>
      <c r="T1711">
        <v>0.21670200000000001</v>
      </c>
    </row>
    <row r="1712" spans="1:20" x14ac:dyDescent="0.45">
      <c r="A1712">
        <v>1711</v>
      </c>
      <c r="B1712" t="s">
        <v>1765</v>
      </c>
      <c r="C1712" s="2">
        <v>0.56310185185185191</v>
      </c>
      <c r="D1712">
        <v>47.386600000000001</v>
      </c>
      <c r="E1712">
        <v>2889.76</v>
      </c>
      <c r="F1712">
        <v>-0.15307599999999999</v>
      </c>
      <c r="G1712">
        <v>-29008.1</v>
      </c>
      <c r="H1712">
        <v>5.0845300000000003E-2</v>
      </c>
      <c r="I1712">
        <v>-0.61477000000000004</v>
      </c>
      <c r="J1712">
        <v>177.8</v>
      </c>
      <c r="K1712">
        <v>172.1</v>
      </c>
      <c r="L1712">
        <v>22.1</v>
      </c>
      <c r="M1712">
        <v>176</v>
      </c>
      <c r="N1712">
        <v>21.8</v>
      </c>
      <c r="O1712">
        <v>182.1</v>
      </c>
      <c r="P1712">
        <v>63.528399999999998</v>
      </c>
      <c r="Q1712">
        <v>507.21300000000002</v>
      </c>
      <c r="R1712">
        <v>0.148009</v>
      </c>
      <c r="S1712">
        <v>0.72898700000000005</v>
      </c>
      <c r="T1712">
        <v>0.21679499999999999</v>
      </c>
    </row>
    <row r="1713" spans="1:20" x14ac:dyDescent="0.45">
      <c r="A1713">
        <v>1712</v>
      </c>
      <c r="B1713" t="s">
        <v>1766</v>
      </c>
      <c r="C1713" s="2">
        <v>0.56380787037037039</v>
      </c>
      <c r="D1713">
        <v>47.403500000000001</v>
      </c>
      <c r="E1713">
        <v>2892.84</v>
      </c>
      <c r="F1713">
        <v>-0.15307599999999999</v>
      </c>
      <c r="G1713">
        <v>-28997.5</v>
      </c>
      <c r="H1713">
        <v>5.0863699999999998E-2</v>
      </c>
      <c r="I1713">
        <v>-0.61552499999999999</v>
      </c>
      <c r="J1713">
        <v>171.6</v>
      </c>
      <c r="K1713">
        <v>172.1</v>
      </c>
      <c r="L1713">
        <v>22.1</v>
      </c>
      <c r="M1713">
        <v>169.1</v>
      </c>
      <c r="N1713">
        <v>21.8</v>
      </c>
      <c r="O1713">
        <v>182.1</v>
      </c>
      <c r="P1713">
        <v>63.528399999999998</v>
      </c>
      <c r="Q1713">
        <v>507.21300000000002</v>
      </c>
      <c r="R1713">
        <v>0.148009</v>
      </c>
      <c r="S1713">
        <v>0.72916899999999996</v>
      </c>
      <c r="T1713">
        <v>0.21623700000000001</v>
      </c>
    </row>
    <row r="1714" spans="1:20" x14ac:dyDescent="0.45">
      <c r="A1714">
        <v>1713</v>
      </c>
      <c r="B1714" t="s">
        <v>1767</v>
      </c>
      <c r="C1714" s="2">
        <v>0.56450231481481483</v>
      </c>
      <c r="D1714">
        <v>47.42</v>
      </c>
      <c r="E1714">
        <v>2882.99</v>
      </c>
      <c r="F1714">
        <v>-0.15307599999999999</v>
      </c>
      <c r="G1714">
        <v>-29008.1</v>
      </c>
      <c r="H1714">
        <v>5.0863699999999998E-2</v>
      </c>
      <c r="I1714">
        <v>-0.61552499999999999</v>
      </c>
      <c r="J1714">
        <v>200.6</v>
      </c>
      <c r="K1714">
        <v>175.4</v>
      </c>
      <c r="L1714">
        <v>22.1</v>
      </c>
      <c r="M1714">
        <v>177.1</v>
      </c>
      <c r="N1714">
        <v>21.8</v>
      </c>
      <c r="O1714">
        <v>182</v>
      </c>
      <c r="P1714">
        <v>63.528399999999998</v>
      </c>
      <c r="Q1714">
        <v>507.21300000000002</v>
      </c>
      <c r="R1714">
        <v>0.148009</v>
      </c>
      <c r="S1714">
        <v>0.72926100000000005</v>
      </c>
      <c r="T1714">
        <v>0.216423</v>
      </c>
    </row>
    <row r="1715" spans="1:20" x14ac:dyDescent="0.45">
      <c r="A1715">
        <v>1714</v>
      </c>
      <c r="B1715" t="s">
        <v>1768</v>
      </c>
      <c r="C1715" s="2">
        <v>0.56518518518518512</v>
      </c>
      <c r="D1715">
        <v>47.436500000000002</v>
      </c>
      <c r="E1715">
        <v>2892.84</v>
      </c>
      <c r="F1715">
        <v>-0.15307599999999999</v>
      </c>
      <c r="G1715">
        <v>-29008.1</v>
      </c>
      <c r="H1715">
        <v>5.0863699999999998E-2</v>
      </c>
      <c r="I1715">
        <v>-0.61577599999999999</v>
      </c>
      <c r="J1715">
        <v>174.6</v>
      </c>
      <c r="K1715">
        <v>178.4</v>
      </c>
      <c r="L1715">
        <v>22.1</v>
      </c>
      <c r="M1715">
        <v>168.4</v>
      </c>
      <c r="N1715">
        <v>21.7</v>
      </c>
      <c r="O1715">
        <v>182.1</v>
      </c>
      <c r="P1715">
        <v>63.528399999999998</v>
      </c>
      <c r="Q1715">
        <v>507.21300000000002</v>
      </c>
      <c r="R1715">
        <v>0.148009</v>
      </c>
      <c r="S1715">
        <v>0.729352</v>
      </c>
      <c r="T1715">
        <v>0.21632999999999999</v>
      </c>
    </row>
    <row r="1716" spans="1:20" x14ac:dyDescent="0.45">
      <c r="A1716">
        <v>1715</v>
      </c>
      <c r="B1716" t="s">
        <v>1769</v>
      </c>
      <c r="C1716" s="2">
        <v>0.56587962962962968</v>
      </c>
      <c r="D1716">
        <v>47.453099999999999</v>
      </c>
      <c r="E1716">
        <v>2896.53</v>
      </c>
      <c r="F1716">
        <v>-0.15307599999999999</v>
      </c>
      <c r="G1716">
        <v>-29008.1</v>
      </c>
      <c r="H1716">
        <v>5.0863699999999998E-2</v>
      </c>
      <c r="I1716">
        <v>-0.61514800000000003</v>
      </c>
      <c r="J1716">
        <v>176.9</v>
      </c>
      <c r="K1716">
        <v>173.3</v>
      </c>
      <c r="L1716">
        <v>22</v>
      </c>
      <c r="M1716">
        <v>169.2</v>
      </c>
      <c r="N1716">
        <v>21.8</v>
      </c>
      <c r="O1716">
        <v>182.1</v>
      </c>
      <c r="P1716">
        <v>63.528399999999998</v>
      </c>
      <c r="Q1716">
        <v>507.21300000000002</v>
      </c>
      <c r="R1716">
        <v>0.148009</v>
      </c>
      <c r="S1716">
        <v>0.72926100000000005</v>
      </c>
      <c r="T1716">
        <v>0.21574099999999999</v>
      </c>
    </row>
    <row r="1717" spans="1:20" x14ac:dyDescent="0.45">
      <c r="A1717">
        <v>1716</v>
      </c>
      <c r="B1717" t="s">
        <v>1770</v>
      </c>
      <c r="C1717" s="2">
        <v>0.56657407407407401</v>
      </c>
      <c r="D1717">
        <v>47.469700000000003</v>
      </c>
      <c r="E1717">
        <v>2898.38</v>
      </c>
      <c r="F1717">
        <v>-0.15307599999999999</v>
      </c>
      <c r="G1717">
        <v>-28997.5</v>
      </c>
      <c r="H1717">
        <v>5.0863699999999998E-2</v>
      </c>
      <c r="I1717">
        <v>-0.61495900000000003</v>
      </c>
      <c r="J1717">
        <v>172.1</v>
      </c>
      <c r="K1717">
        <v>172.7</v>
      </c>
      <c r="L1717">
        <v>22.1</v>
      </c>
      <c r="M1717">
        <v>160.6</v>
      </c>
      <c r="N1717">
        <v>21.7</v>
      </c>
      <c r="O1717">
        <v>182.1</v>
      </c>
      <c r="P1717">
        <v>63.528399999999998</v>
      </c>
      <c r="Q1717">
        <v>507.21300000000002</v>
      </c>
      <c r="R1717">
        <v>0.11314200000000001</v>
      </c>
      <c r="S1717">
        <v>0.73002199999999995</v>
      </c>
      <c r="T1717">
        <v>0.21623700000000001</v>
      </c>
    </row>
    <row r="1718" spans="1:20" x14ac:dyDescent="0.45">
      <c r="A1718">
        <v>1717</v>
      </c>
      <c r="B1718" t="s">
        <v>1771</v>
      </c>
      <c r="C1718" s="2">
        <v>0.5672800925925926</v>
      </c>
      <c r="D1718">
        <v>47.4863</v>
      </c>
      <c r="E1718">
        <v>2890.68</v>
      </c>
      <c r="F1718">
        <v>-0.15307599999999999</v>
      </c>
      <c r="G1718">
        <v>-29008.1</v>
      </c>
      <c r="H1718">
        <v>5.0863699999999998E-2</v>
      </c>
      <c r="I1718">
        <v>-0.61552499999999999</v>
      </c>
      <c r="J1718">
        <v>197.3</v>
      </c>
      <c r="K1718">
        <v>175.8</v>
      </c>
      <c r="L1718">
        <v>22.1</v>
      </c>
      <c r="M1718">
        <v>180.1</v>
      </c>
      <c r="N1718">
        <v>21.6</v>
      </c>
      <c r="O1718">
        <v>182</v>
      </c>
      <c r="P1718">
        <v>63.528399999999998</v>
      </c>
      <c r="Q1718">
        <v>507.21300000000002</v>
      </c>
      <c r="R1718">
        <v>0.148009</v>
      </c>
      <c r="S1718">
        <v>0.729657</v>
      </c>
      <c r="T1718">
        <v>0.21574099999999999</v>
      </c>
    </row>
    <row r="1719" spans="1:20" x14ac:dyDescent="0.45">
      <c r="A1719">
        <v>1718</v>
      </c>
      <c r="B1719" t="s">
        <v>1772</v>
      </c>
      <c r="C1719" s="2">
        <v>0.56797453703703704</v>
      </c>
      <c r="D1719">
        <v>47.502899999999997</v>
      </c>
      <c r="E1719">
        <v>2898.38</v>
      </c>
      <c r="F1719">
        <v>-0.15307599999999999</v>
      </c>
      <c r="G1719">
        <v>-29008.1</v>
      </c>
      <c r="H1719">
        <v>5.0863699999999998E-2</v>
      </c>
      <c r="I1719">
        <v>-0.61495900000000003</v>
      </c>
      <c r="J1719">
        <v>173.6</v>
      </c>
      <c r="K1719">
        <v>178.5</v>
      </c>
      <c r="L1719">
        <v>22.1</v>
      </c>
      <c r="M1719">
        <v>168.8</v>
      </c>
      <c r="N1719">
        <v>21.7</v>
      </c>
      <c r="O1719">
        <v>182.1</v>
      </c>
      <c r="P1719">
        <v>63.528399999999998</v>
      </c>
      <c r="Q1719">
        <v>507.21300000000002</v>
      </c>
      <c r="R1719">
        <v>0.11018699999999999</v>
      </c>
      <c r="S1719">
        <v>0.729657</v>
      </c>
      <c r="T1719">
        <v>0.21524399999999999</v>
      </c>
    </row>
    <row r="1720" spans="1:20" x14ac:dyDescent="0.45">
      <c r="A1720">
        <v>1719</v>
      </c>
      <c r="B1720" t="s">
        <v>1773</v>
      </c>
      <c r="C1720" s="2">
        <v>0.56866898148148148</v>
      </c>
      <c r="D1720">
        <v>47.519599999999997</v>
      </c>
      <c r="E1720">
        <v>2901.45</v>
      </c>
      <c r="F1720">
        <v>-0.15307599999999999</v>
      </c>
      <c r="G1720">
        <v>-29008.1</v>
      </c>
      <c r="H1720">
        <v>5.0863699999999998E-2</v>
      </c>
      <c r="I1720">
        <v>-0.61477000000000004</v>
      </c>
      <c r="J1720">
        <v>179.1</v>
      </c>
      <c r="K1720">
        <v>173.5</v>
      </c>
      <c r="L1720">
        <v>22.1</v>
      </c>
      <c r="M1720">
        <v>169.7</v>
      </c>
      <c r="N1720">
        <v>21.7</v>
      </c>
      <c r="O1720">
        <v>182.1</v>
      </c>
      <c r="P1720">
        <v>63.528399999999998</v>
      </c>
      <c r="Q1720">
        <v>507.21300000000002</v>
      </c>
      <c r="R1720">
        <v>0.148009</v>
      </c>
      <c r="S1720">
        <v>0.730236</v>
      </c>
      <c r="T1720">
        <v>0.21592700000000001</v>
      </c>
    </row>
    <row r="1721" spans="1:20" x14ac:dyDescent="0.45">
      <c r="A1721">
        <v>1720</v>
      </c>
      <c r="B1721" t="s">
        <v>1774</v>
      </c>
      <c r="C1721" s="2">
        <v>0.56935185185185189</v>
      </c>
      <c r="D1721">
        <v>47.536099999999998</v>
      </c>
      <c r="E1721">
        <v>2903.3</v>
      </c>
      <c r="F1721">
        <v>-0.15307599999999999</v>
      </c>
      <c r="G1721">
        <v>-29008.1</v>
      </c>
      <c r="H1721">
        <v>5.0863699999999998E-2</v>
      </c>
      <c r="I1721">
        <v>-0.61477000000000004</v>
      </c>
      <c r="J1721">
        <v>171.8</v>
      </c>
      <c r="K1721">
        <v>171.8</v>
      </c>
      <c r="L1721">
        <v>22.1</v>
      </c>
      <c r="M1721">
        <v>162.30000000000001</v>
      </c>
      <c r="N1721">
        <v>21.7</v>
      </c>
      <c r="O1721">
        <v>182.1</v>
      </c>
      <c r="P1721">
        <v>63.5518</v>
      </c>
      <c r="Q1721">
        <v>507.21300000000002</v>
      </c>
      <c r="R1721">
        <v>0.148009</v>
      </c>
      <c r="S1721">
        <v>0.73002199999999995</v>
      </c>
      <c r="T1721">
        <v>0.21564800000000001</v>
      </c>
    </row>
    <row r="1722" spans="1:20" x14ac:dyDescent="0.45">
      <c r="A1722">
        <v>1721</v>
      </c>
      <c r="B1722" t="s">
        <v>1775</v>
      </c>
      <c r="C1722" s="2">
        <v>0.57004629629629633</v>
      </c>
      <c r="D1722">
        <v>47.552799999999998</v>
      </c>
      <c r="E1722">
        <v>2894.68</v>
      </c>
      <c r="F1722">
        <v>-0.15307599999999999</v>
      </c>
      <c r="G1722">
        <v>-29008.1</v>
      </c>
      <c r="H1722">
        <v>5.0863699999999998E-2</v>
      </c>
      <c r="I1722">
        <v>-0.61533599999999999</v>
      </c>
      <c r="J1722">
        <v>197.2</v>
      </c>
      <c r="K1722">
        <v>175.4</v>
      </c>
      <c r="L1722">
        <v>22.1</v>
      </c>
      <c r="M1722">
        <v>179.5</v>
      </c>
      <c r="N1722">
        <v>21.8</v>
      </c>
      <c r="O1722">
        <v>182</v>
      </c>
      <c r="P1722">
        <v>63.5518</v>
      </c>
      <c r="Q1722">
        <v>507.21300000000002</v>
      </c>
      <c r="R1722">
        <v>0.14682700000000001</v>
      </c>
      <c r="S1722">
        <v>0.73011400000000004</v>
      </c>
      <c r="T1722">
        <v>0.21564800000000001</v>
      </c>
    </row>
    <row r="1723" spans="1:20" x14ac:dyDescent="0.45">
      <c r="A1723">
        <v>1722</v>
      </c>
      <c r="B1723" t="s">
        <v>1776</v>
      </c>
      <c r="C1723" s="2">
        <v>0.57074074074074077</v>
      </c>
      <c r="D1723">
        <v>47.569400000000002</v>
      </c>
      <c r="E1723">
        <v>2903.3</v>
      </c>
      <c r="F1723">
        <v>-0.15307599999999999</v>
      </c>
      <c r="G1723">
        <v>-29008.1</v>
      </c>
      <c r="H1723">
        <v>5.0863699999999998E-2</v>
      </c>
      <c r="I1723">
        <v>-0.61495900000000003</v>
      </c>
      <c r="J1723">
        <v>175.2</v>
      </c>
      <c r="K1723">
        <v>178.5</v>
      </c>
      <c r="L1723">
        <v>22.1</v>
      </c>
      <c r="M1723">
        <v>170.2</v>
      </c>
      <c r="N1723">
        <v>21.8</v>
      </c>
      <c r="O1723">
        <v>182.1</v>
      </c>
      <c r="P1723">
        <v>63.5518</v>
      </c>
      <c r="Q1723">
        <v>507.21300000000002</v>
      </c>
      <c r="R1723">
        <v>0.148009</v>
      </c>
      <c r="S1723">
        <v>0.73011400000000004</v>
      </c>
      <c r="T1723">
        <v>0.215369</v>
      </c>
    </row>
    <row r="1724" spans="1:20" x14ac:dyDescent="0.45">
      <c r="A1724">
        <v>1723</v>
      </c>
      <c r="B1724" t="s">
        <v>1777</v>
      </c>
      <c r="C1724" s="2">
        <v>0.57144675925925925</v>
      </c>
      <c r="D1724">
        <v>47.585999999999999</v>
      </c>
      <c r="E1724">
        <v>2904.22</v>
      </c>
      <c r="F1724">
        <v>-0.15307599999999999</v>
      </c>
      <c r="G1724">
        <v>-29008.1</v>
      </c>
      <c r="H1724">
        <v>5.0863699999999998E-2</v>
      </c>
      <c r="I1724">
        <v>-0.61495900000000003</v>
      </c>
      <c r="J1724">
        <v>175.7</v>
      </c>
      <c r="K1724">
        <v>173.6</v>
      </c>
      <c r="L1724">
        <v>22.1</v>
      </c>
      <c r="M1724">
        <v>169.5</v>
      </c>
      <c r="N1724">
        <v>21.8</v>
      </c>
      <c r="O1724">
        <v>182.1</v>
      </c>
      <c r="P1724">
        <v>63.664999999999999</v>
      </c>
      <c r="Q1724">
        <v>507.21300000000002</v>
      </c>
      <c r="R1724">
        <v>0.148009</v>
      </c>
      <c r="S1724">
        <v>0.73041800000000001</v>
      </c>
      <c r="T1724">
        <v>0.21546100000000001</v>
      </c>
    </row>
    <row r="1725" spans="1:20" x14ac:dyDescent="0.45">
      <c r="A1725">
        <v>1724</v>
      </c>
      <c r="B1725" t="s">
        <v>1778</v>
      </c>
      <c r="C1725" s="2">
        <v>0.57214120370370369</v>
      </c>
      <c r="D1725">
        <v>47.602600000000002</v>
      </c>
      <c r="E1725">
        <v>2903.3</v>
      </c>
      <c r="F1725">
        <v>-0.15307599999999999</v>
      </c>
      <c r="G1725">
        <v>-29008.1</v>
      </c>
      <c r="H1725">
        <v>5.0845300000000003E-2</v>
      </c>
      <c r="I1725">
        <v>-0.61552499999999999</v>
      </c>
      <c r="J1725">
        <v>170.3</v>
      </c>
      <c r="K1725">
        <v>172.7</v>
      </c>
      <c r="L1725">
        <v>22.1</v>
      </c>
      <c r="M1725">
        <v>162.1</v>
      </c>
      <c r="N1725">
        <v>21.8</v>
      </c>
      <c r="O1725">
        <v>182.1</v>
      </c>
      <c r="P1725">
        <v>63.8093</v>
      </c>
      <c r="Q1725">
        <v>507.21300000000002</v>
      </c>
      <c r="R1725">
        <v>0.14682700000000001</v>
      </c>
      <c r="S1725">
        <v>0.73078399999999999</v>
      </c>
      <c r="T1725">
        <v>0.21515100000000001</v>
      </c>
    </row>
    <row r="1726" spans="1:20" x14ac:dyDescent="0.45">
      <c r="A1726">
        <v>1725</v>
      </c>
      <c r="B1726" t="s">
        <v>1779</v>
      </c>
      <c r="C1726" s="2">
        <v>0.57283564814814814</v>
      </c>
      <c r="D1726">
        <v>47.619300000000003</v>
      </c>
      <c r="E1726">
        <v>2892.84</v>
      </c>
      <c r="F1726">
        <v>-0.15307599999999999</v>
      </c>
      <c r="G1726">
        <v>-29008.1</v>
      </c>
      <c r="H1726">
        <v>5.0863699999999998E-2</v>
      </c>
      <c r="I1726">
        <v>-0.61477000000000004</v>
      </c>
      <c r="J1726">
        <v>200.3</v>
      </c>
      <c r="K1726">
        <v>175.9</v>
      </c>
      <c r="L1726">
        <v>22.1</v>
      </c>
      <c r="M1726">
        <v>172.9</v>
      </c>
      <c r="N1726">
        <v>21.8</v>
      </c>
      <c r="O1726">
        <v>182</v>
      </c>
      <c r="P1726">
        <v>63.8093</v>
      </c>
      <c r="Q1726">
        <v>507.21300000000002</v>
      </c>
      <c r="R1726">
        <v>0.148009</v>
      </c>
      <c r="S1726">
        <v>0.730236</v>
      </c>
      <c r="T1726">
        <v>0.21564800000000001</v>
      </c>
    </row>
    <row r="1727" spans="1:20" x14ac:dyDescent="0.45">
      <c r="A1727">
        <v>1726</v>
      </c>
      <c r="B1727" t="s">
        <v>1780</v>
      </c>
      <c r="C1727" s="2">
        <v>0.57351851851851854</v>
      </c>
      <c r="D1727">
        <v>47.635800000000003</v>
      </c>
      <c r="E1727">
        <v>2900.53</v>
      </c>
      <c r="F1727">
        <v>-0.15307599999999999</v>
      </c>
      <c r="G1727">
        <v>-29008.1</v>
      </c>
      <c r="H1727">
        <v>5.0845300000000003E-2</v>
      </c>
      <c r="I1727">
        <v>-0.61577599999999999</v>
      </c>
      <c r="J1727">
        <v>178.8</v>
      </c>
      <c r="K1727">
        <v>178.8</v>
      </c>
      <c r="L1727">
        <v>22.1</v>
      </c>
      <c r="M1727">
        <v>176.6</v>
      </c>
      <c r="N1727">
        <v>21.8</v>
      </c>
      <c r="O1727">
        <v>182.1</v>
      </c>
      <c r="P1727">
        <v>63.8093</v>
      </c>
      <c r="Q1727">
        <v>507.21300000000002</v>
      </c>
      <c r="R1727">
        <v>0.148009</v>
      </c>
      <c r="S1727">
        <v>0.73069200000000001</v>
      </c>
      <c r="T1727">
        <v>0.215058</v>
      </c>
    </row>
    <row r="1728" spans="1:20" x14ac:dyDescent="0.45">
      <c r="A1728">
        <v>1727</v>
      </c>
      <c r="B1728" t="s">
        <v>1781</v>
      </c>
      <c r="C1728" s="2">
        <v>0.57421296296296298</v>
      </c>
      <c r="D1728">
        <v>47.6524</v>
      </c>
      <c r="E1728">
        <v>2904.22</v>
      </c>
      <c r="F1728">
        <v>-0.15307599999999999</v>
      </c>
      <c r="G1728">
        <v>-29008.1</v>
      </c>
      <c r="H1728">
        <v>5.0863699999999998E-2</v>
      </c>
      <c r="I1728">
        <v>-0.61533599999999999</v>
      </c>
      <c r="J1728">
        <v>173.3</v>
      </c>
      <c r="K1728">
        <v>173.8</v>
      </c>
      <c r="L1728">
        <v>22</v>
      </c>
      <c r="M1728">
        <v>164.1</v>
      </c>
      <c r="N1728">
        <v>21.8</v>
      </c>
      <c r="O1728">
        <v>182.1</v>
      </c>
      <c r="P1728">
        <v>64.039500000000004</v>
      </c>
      <c r="Q1728">
        <v>507.21300000000002</v>
      </c>
      <c r="R1728">
        <v>0.148009</v>
      </c>
      <c r="S1728">
        <v>0.73060099999999994</v>
      </c>
      <c r="T1728">
        <v>0.21496499999999999</v>
      </c>
    </row>
    <row r="1729" spans="1:20" x14ac:dyDescent="0.45">
      <c r="A1729">
        <v>1728</v>
      </c>
      <c r="B1729" t="s">
        <v>1782</v>
      </c>
      <c r="C1729" s="2">
        <v>0.57491898148148146</v>
      </c>
      <c r="D1729">
        <v>47.6691</v>
      </c>
      <c r="E1729">
        <v>2900.53</v>
      </c>
      <c r="F1729">
        <v>-0.15307599999999999</v>
      </c>
      <c r="G1729">
        <v>-29008.1</v>
      </c>
      <c r="H1729">
        <v>5.0863699999999998E-2</v>
      </c>
      <c r="I1729">
        <v>-0.61495900000000003</v>
      </c>
      <c r="J1729">
        <v>190.6</v>
      </c>
      <c r="K1729">
        <v>172.1</v>
      </c>
      <c r="L1729">
        <v>22</v>
      </c>
      <c r="M1729">
        <v>175</v>
      </c>
      <c r="N1729">
        <v>21.7</v>
      </c>
      <c r="O1729">
        <v>182.1</v>
      </c>
      <c r="P1729">
        <v>64.039500000000004</v>
      </c>
      <c r="Q1729">
        <v>507.21300000000002</v>
      </c>
      <c r="R1729">
        <v>0.148009</v>
      </c>
      <c r="S1729">
        <v>0.73060099999999994</v>
      </c>
      <c r="T1729">
        <v>0.21459300000000001</v>
      </c>
    </row>
    <row r="1730" spans="1:20" x14ac:dyDescent="0.45">
      <c r="A1730">
        <v>1729</v>
      </c>
      <c r="B1730" t="s">
        <v>1783</v>
      </c>
      <c r="C1730" s="2">
        <v>0.5756134259259259</v>
      </c>
      <c r="D1730">
        <v>47.685699999999997</v>
      </c>
      <c r="E1730">
        <v>2904.22</v>
      </c>
      <c r="F1730">
        <v>-0.15307599999999999</v>
      </c>
      <c r="G1730">
        <v>-29008.1</v>
      </c>
      <c r="H1730">
        <v>5.0863699999999998E-2</v>
      </c>
      <c r="I1730">
        <v>-0.61514800000000003</v>
      </c>
      <c r="J1730">
        <v>172.7</v>
      </c>
      <c r="K1730">
        <v>175.7</v>
      </c>
      <c r="L1730">
        <v>22</v>
      </c>
      <c r="M1730">
        <v>165.7</v>
      </c>
      <c r="N1730">
        <v>21.8</v>
      </c>
      <c r="O1730">
        <v>182.2</v>
      </c>
      <c r="P1730">
        <v>64.101900000000001</v>
      </c>
      <c r="Q1730">
        <v>507.21300000000002</v>
      </c>
      <c r="R1730">
        <v>0.148009</v>
      </c>
      <c r="S1730">
        <v>0.73087500000000005</v>
      </c>
      <c r="T1730">
        <v>0.214779</v>
      </c>
    </row>
    <row r="1731" spans="1:20" x14ac:dyDescent="0.45">
      <c r="A1731">
        <v>1730</v>
      </c>
      <c r="B1731" t="s">
        <v>1784</v>
      </c>
      <c r="C1731" s="2">
        <v>0.57630787037037035</v>
      </c>
      <c r="D1731">
        <v>47.702199999999998</v>
      </c>
      <c r="E1731">
        <v>2903.3</v>
      </c>
      <c r="F1731">
        <v>-0.15307599999999999</v>
      </c>
      <c r="G1731">
        <v>-29008.1</v>
      </c>
      <c r="H1731">
        <v>5.0863699999999998E-2</v>
      </c>
      <c r="I1731">
        <v>-0.61477000000000004</v>
      </c>
      <c r="J1731">
        <v>178.4</v>
      </c>
      <c r="K1731">
        <v>178.9</v>
      </c>
      <c r="L1731">
        <v>22.1</v>
      </c>
      <c r="M1731">
        <v>169.9</v>
      </c>
      <c r="N1731">
        <v>21.7</v>
      </c>
      <c r="O1731">
        <v>182.1</v>
      </c>
      <c r="P1731">
        <v>64.101900000000001</v>
      </c>
      <c r="Q1731">
        <v>507.21300000000002</v>
      </c>
      <c r="R1731">
        <v>0.14682700000000001</v>
      </c>
      <c r="S1731">
        <v>0.73108799999999996</v>
      </c>
      <c r="T1731">
        <v>0.21487200000000001</v>
      </c>
    </row>
    <row r="1732" spans="1:20" x14ac:dyDescent="0.45">
      <c r="A1732">
        <v>1731</v>
      </c>
      <c r="B1732" t="s">
        <v>1785</v>
      </c>
      <c r="C1732" s="2">
        <v>0.57700231481481479</v>
      </c>
      <c r="D1732">
        <v>47.718899999999998</v>
      </c>
      <c r="E1732">
        <v>2904.22</v>
      </c>
      <c r="F1732">
        <v>-0.15307599999999999</v>
      </c>
      <c r="G1732">
        <v>-29008.1</v>
      </c>
      <c r="H1732">
        <v>5.0863699999999998E-2</v>
      </c>
      <c r="I1732">
        <v>-0.61477000000000004</v>
      </c>
      <c r="J1732">
        <v>171.4</v>
      </c>
      <c r="K1732">
        <v>173.9</v>
      </c>
      <c r="L1732">
        <v>22.1</v>
      </c>
      <c r="M1732">
        <v>163.5</v>
      </c>
      <c r="N1732">
        <v>21.8</v>
      </c>
      <c r="O1732">
        <v>182.3</v>
      </c>
      <c r="P1732">
        <v>64.320400000000006</v>
      </c>
      <c r="Q1732">
        <v>507.21300000000002</v>
      </c>
      <c r="R1732">
        <v>0.148009</v>
      </c>
      <c r="S1732">
        <v>0.73118000000000005</v>
      </c>
      <c r="T1732">
        <v>0.21437600000000001</v>
      </c>
    </row>
    <row r="1733" spans="1:20" x14ac:dyDescent="0.45">
      <c r="A1733">
        <v>1732</v>
      </c>
      <c r="B1733" t="s">
        <v>1786</v>
      </c>
      <c r="C1733" s="2">
        <v>0.57768518518518519</v>
      </c>
      <c r="D1733">
        <v>47.735500000000002</v>
      </c>
      <c r="E1733">
        <v>2895.61</v>
      </c>
      <c r="F1733">
        <v>-0.15307599999999999</v>
      </c>
      <c r="G1733">
        <v>-29008.1</v>
      </c>
      <c r="H1733">
        <v>5.0863699999999998E-2</v>
      </c>
      <c r="I1733">
        <v>-0.61477000000000004</v>
      </c>
      <c r="J1733">
        <v>198.4</v>
      </c>
      <c r="K1733">
        <v>170.5</v>
      </c>
      <c r="L1733">
        <v>22.1</v>
      </c>
      <c r="M1733">
        <v>178.2</v>
      </c>
      <c r="N1733">
        <v>21.8</v>
      </c>
      <c r="O1733">
        <v>182.2</v>
      </c>
      <c r="P1733">
        <v>64.332099999999997</v>
      </c>
      <c r="Q1733">
        <v>507.21300000000002</v>
      </c>
      <c r="R1733">
        <v>0.148009</v>
      </c>
      <c r="S1733">
        <v>0.73118000000000005</v>
      </c>
      <c r="T1733">
        <v>0.215058</v>
      </c>
    </row>
    <row r="1734" spans="1:20" x14ac:dyDescent="0.45">
      <c r="A1734">
        <v>1733</v>
      </c>
      <c r="B1734" t="s">
        <v>1787</v>
      </c>
      <c r="C1734" s="2">
        <v>0.57839120370370367</v>
      </c>
      <c r="D1734">
        <v>47.752200000000002</v>
      </c>
      <c r="E1734">
        <v>2901.45</v>
      </c>
      <c r="F1734">
        <v>-0.15307599999999999</v>
      </c>
      <c r="G1734">
        <v>-29008.1</v>
      </c>
      <c r="H1734">
        <v>5.0863699999999998E-2</v>
      </c>
      <c r="I1734">
        <v>-0.61495900000000003</v>
      </c>
      <c r="J1734">
        <v>173.9</v>
      </c>
      <c r="K1734">
        <v>168.3</v>
      </c>
      <c r="L1734">
        <v>22.1</v>
      </c>
      <c r="M1734">
        <v>166</v>
      </c>
      <c r="N1734">
        <v>21.8</v>
      </c>
      <c r="O1734">
        <v>182.1</v>
      </c>
      <c r="P1734">
        <v>64.332099999999997</v>
      </c>
      <c r="Q1734">
        <v>507.21300000000002</v>
      </c>
      <c r="R1734">
        <v>0.14682700000000001</v>
      </c>
      <c r="S1734">
        <v>0.73118000000000005</v>
      </c>
      <c r="T1734">
        <v>0.21437600000000001</v>
      </c>
    </row>
    <row r="1735" spans="1:20" x14ac:dyDescent="0.45">
      <c r="A1735">
        <v>1734</v>
      </c>
      <c r="B1735" t="s">
        <v>1788</v>
      </c>
      <c r="C1735" s="2">
        <v>0.57908564814814811</v>
      </c>
      <c r="D1735">
        <v>47.768599999999999</v>
      </c>
      <c r="E1735">
        <v>2896.53</v>
      </c>
      <c r="F1735">
        <v>-0.15307599999999999</v>
      </c>
      <c r="G1735">
        <v>-29008.1</v>
      </c>
      <c r="H1735">
        <v>5.0863699999999998E-2</v>
      </c>
      <c r="I1735">
        <v>-0.61533599999999999</v>
      </c>
      <c r="J1735">
        <v>177.5</v>
      </c>
      <c r="K1735">
        <v>166.9</v>
      </c>
      <c r="L1735">
        <v>22.1</v>
      </c>
      <c r="M1735">
        <v>170.3</v>
      </c>
      <c r="N1735">
        <v>21.8</v>
      </c>
      <c r="O1735">
        <v>182.1</v>
      </c>
      <c r="P1735">
        <v>64.332099999999997</v>
      </c>
      <c r="Q1735">
        <v>507.21300000000002</v>
      </c>
      <c r="R1735">
        <v>0.11018699999999999</v>
      </c>
      <c r="S1735">
        <v>0.73087500000000005</v>
      </c>
      <c r="T1735">
        <v>0.214004</v>
      </c>
    </row>
    <row r="1736" spans="1:20" x14ac:dyDescent="0.45">
      <c r="A1736">
        <v>1735</v>
      </c>
      <c r="B1736" t="s">
        <v>1789</v>
      </c>
      <c r="C1736" s="2">
        <v>0.57978009259259256</v>
      </c>
      <c r="D1736">
        <v>47.785299999999999</v>
      </c>
      <c r="E1736">
        <v>2892.84</v>
      </c>
      <c r="F1736">
        <v>-0.15307599999999999</v>
      </c>
      <c r="G1736">
        <v>-29008.1</v>
      </c>
      <c r="H1736">
        <v>5.0863699999999998E-2</v>
      </c>
      <c r="I1736">
        <v>-0.61495900000000003</v>
      </c>
      <c r="J1736">
        <v>171.5</v>
      </c>
      <c r="K1736">
        <v>165.6</v>
      </c>
      <c r="L1736">
        <v>22.1</v>
      </c>
      <c r="M1736">
        <v>165.6</v>
      </c>
      <c r="N1736">
        <v>21.6</v>
      </c>
      <c r="O1736">
        <v>182.1</v>
      </c>
      <c r="P1736">
        <v>64.332099999999997</v>
      </c>
      <c r="Q1736">
        <v>507.21300000000002</v>
      </c>
      <c r="R1736">
        <v>0.11018699999999999</v>
      </c>
      <c r="S1736">
        <v>0.73108799999999996</v>
      </c>
      <c r="T1736">
        <v>0.21574099999999999</v>
      </c>
    </row>
    <row r="1737" spans="1:20" x14ac:dyDescent="0.45">
      <c r="A1737">
        <v>1736</v>
      </c>
      <c r="B1737" t="s">
        <v>1790</v>
      </c>
      <c r="C1737" s="2">
        <v>0.58047453703703711</v>
      </c>
      <c r="D1737">
        <v>47.8018</v>
      </c>
      <c r="E1737">
        <v>2877.45</v>
      </c>
      <c r="F1737">
        <v>-0.15307599999999999</v>
      </c>
      <c r="G1737">
        <v>-29008.1</v>
      </c>
      <c r="H1737">
        <v>5.0863699999999998E-2</v>
      </c>
      <c r="I1737">
        <v>-0.61514800000000003</v>
      </c>
      <c r="J1737">
        <v>197.5</v>
      </c>
      <c r="K1737">
        <v>171.5</v>
      </c>
      <c r="L1737">
        <v>22.1</v>
      </c>
      <c r="M1737">
        <v>175.6</v>
      </c>
      <c r="N1737">
        <v>21.7</v>
      </c>
      <c r="O1737">
        <v>182.1</v>
      </c>
      <c r="P1737">
        <v>64.320400000000006</v>
      </c>
      <c r="Q1737">
        <v>507.21300000000002</v>
      </c>
      <c r="R1737">
        <v>0.11018699999999999</v>
      </c>
      <c r="S1737">
        <v>0.73108799999999996</v>
      </c>
      <c r="T1737">
        <v>0.21651599999999999</v>
      </c>
    </row>
    <row r="1738" spans="1:20" x14ac:dyDescent="0.45">
      <c r="A1738">
        <v>1737</v>
      </c>
      <c r="B1738" t="s">
        <v>1791</v>
      </c>
      <c r="C1738" s="2">
        <v>0.5811574074074074</v>
      </c>
      <c r="D1738">
        <v>47.8185</v>
      </c>
      <c r="E1738">
        <v>2881.14</v>
      </c>
      <c r="F1738">
        <v>-1.0764199999999999</v>
      </c>
      <c r="G1738">
        <v>-29008.1</v>
      </c>
      <c r="H1738">
        <v>5.0863699999999998E-2</v>
      </c>
      <c r="I1738">
        <v>-0.61577599999999999</v>
      </c>
      <c r="J1738">
        <v>175</v>
      </c>
      <c r="K1738">
        <v>176.4</v>
      </c>
      <c r="L1738">
        <v>22.1</v>
      </c>
      <c r="M1738">
        <v>165.2</v>
      </c>
      <c r="N1738">
        <v>21.6</v>
      </c>
      <c r="O1738">
        <v>182.1</v>
      </c>
      <c r="P1738">
        <v>64.332099999999997</v>
      </c>
      <c r="Q1738">
        <v>507.21300000000002</v>
      </c>
      <c r="R1738">
        <v>0.11018699999999999</v>
      </c>
      <c r="S1738">
        <v>0.73078399999999999</v>
      </c>
      <c r="T1738">
        <v>0.21623700000000001</v>
      </c>
    </row>
    <row r="1739" spans="1:20" x14ac:dyDescent="0.45">
      <c r="A1739">
        <v>1738</v>
      </c>
      <c r="B1739" t="s">
        <v>1792</v>
      </c>
      <c r="C1739" s="2">
        <v>0.58185185185185184</v>
      </c>
      <c r="D1739">
        <v>47.835000000000001</v>
      </c>
      <c r="E1739">
        <v>2879.3</v>
      </c>
      <c r="F1739">
        <v>-0.15307599999999999</v>
      </c>
      <c r="G1739">
        <v>-29008.1</v>
      </c>
      <c r="H1739">
        <v>5.0863699999999998E-2</v>
      </c>
      <c r="I1739">
        <v>-0.61477000000000004</v>
      </c>
      <c r="J1739">
        <v>179.5</v>
      </c>
      <c r="K1739">
        <v>179.1</v>
      </c>
      <c r="L1739">
        <v>22.1</v>
      </c>
      <c r="M1739">
        <v>167.7</v>
      </c>
      <c r="N1739">
        <v>21.6</v>
      </c>
      <c r="O1739">
        <v>182.1</v>
      </c>
      <c r="P1739">
        <v>64.320400000000006</v>
      </c>
      <c r="Q1739">
        <v>507.21300000000002</v>
      </c>
      <c r="R1739">
        <v>0.11018699999999999</v>
      </c>
      <c r="S1739">
        <v>0.73078399999999999</v>
      </c>
      <c r="T1739">
        <v>0.216609</v>
      </c>
    </row>
    <row r="1740" spans="1:20" x14ac:dyDescent="0.45">
      <c r="A1740">
        <v>1739</v>
      </c>
      <c r="B1740" t="s">
        <v>1793</v>
      </c>
      <c r="C1740" s="2">
        <v>0.58255787037037032</v>
      </c>
      <c r="D1740">
        <v>47.851700000000001</v>
      </c>
      <c r="E1740">
        <v>2885.14</v>
      </c>
      <c r="F1740">
        <v>-0.15307599999999999</v>
      </c>
      <c r="G1740">
        <v>-29008.1</v>
      </c>
      <c r="H1740">
        <v>5.0863699999999998E-2</v>
      </c>
      <c r="I1740">
        <v>-0.61477000000000004</v>
      </c>
      <c r="J1740">
        <v>170.7</v>
      </c>
      <c r="K1740">
        <v>173.4</v>
      </c>
      <c r="L1740">
        <v>22.1</v>
      </c>
      <c r="M1740">
        <v>163.30000000000001</v>
      </c>
      <c r="N1740">
        <v>21.6</v>
      </c>
      <c r="O1740">
        <v>182.2</v>
      </c>
      <c r="P1740">
        <v>64.332099999999997</v>
      </c>
      <c r="Q1740">
        <v>507.21300000000002</v>
      </c>
      <c r="R1740">
        <v>0.11018699999999999</v>
      </c>
      <c r="S1740">
        <v>0.73060099999999994</v>
      </c>
      <c r="T1740">
        <v>0.215555</v>
      </c>
    </row>
    <row r="1741" spans="1:20" x14ac:dyDescent="0.45">
      <c r="A1741">
        <v>1740</v>
      </c>
      <c r="B1741" t="s">
        <v>1794</v>
      </c>
      <c r="C1741" s="2">
        <v>0.58325231481481488</v>
      </c>
      <c r="D1741">
        <v>47.868299999999998</v>
      </c>
      <c r="E1741">
        <v>2876.53</v>
      </c>
      <c r="F1741">
        <v>-0.15307599999999999</v>
      </c>
      <c r="G1741">
        <v>-28997.5</v>
      </c>
      <c r="H1741">
        <v>5.0863699999999998E-2</v>
      </c>
      <c r="I1741">
        <v>-0.61477000000000004</v>
      </c>
      <c r="J1741">
        <v>197.6</v>
      </c>
      <c r="K1741">
        <v>169.6</v>
      </c>
      <c r="L1741">
        <v>21.9</v>
      </c>
      <c r="M1741">
        <v>177.8</v>
      </c>
      <c r="N1741">
        <v>21.6</v>
      </c>
      <c r="O1741">
        <v>182.1</v>
      </c>
      <c r="P1741">
        <v>64.332099999999997</v>
      </c>
      <c r="Q1741">
        <v>507.21300000000002</v>
      </c>
      <c r="R1741">
        <v>0.11018699999999999</v>
      </c>
      <c r="S1741">
        <v>0.73050999999999999</v>
      </c>
      <c r="T1741">
        <v>0.21592700000000001</v>
      </c>
    </row>
    <row r="1742" spans="1:20" x14ac:dyDescent="0.45">
      <c r="A1742">
        <v>1741</v>
      </c>
      <c r="B1742" t="s">
        <v>1795</v>
      </c>
      <c r="C1742" s="2">
        <v>0.58394675925925921</v>
      </c>
      <c r="D1742">
        <v>47.884999999999998</v>
      </c>
      <c r="E1742">
        <v>2880.22</v>
      </c>
      <c r="F1742">
        <v>-0.15307599999999999</v>
      </c>
      <c r="G1742">
        <v>-29008.1</v>
      </c>
      <c r="H1742">
        <v>5.0863699999999998E-2</v>
      </c>
      <c r="I1742">
        <v>-0.61495900000000003</v>
      </c>
      <c r="J1742">
        <v>174.3</v>
      </c>
      <c r="K1742">
        <v>167.2</v>
      </c>
      <c r="L1742">
        <v>22.1</v>
      </c>
      <c r="M1742">
        <v>168.4</v>
      </c>
      <c r="N1742">
        <v>21.6</v>
      </c>
      <c r="O1742">
        <v>182.2</v>
      </c>
      <c r="P1742">
        <v>64.320400000000006</v>
      </c>
      <c r="Q1742">
        <v>507.21300000000002</v>
      </c>
      <c r="R1742">
        <v>0.11018699999999999</v>
      </c>
      <c r="S1742">
        <v>0.73041800000000001</v>
      </c>
      <c r="T1742">
        <v>0.21601999999999999</v>
      </c>
    </row>
    <row r="1743" spans="1:20" x14ac:dyDescent="0.45">
      <c r="A1743">
        <v>1742</v>
      </c>
      <c r="B1743" t="s">
        <v>1796</v>
      </c>
      <c r="C1743" s="2">
        <v>0.58464120370370376</v>
      </c>
      <c r="D1743">
        <v>47.901499999999999</v>
      </c>
      <c r="E1743">
        <v>2876.53</v>
      </c>
      <c r="F1743">
        <v>-0.15307599999999999</v>
      </c>
      <c r="G1743">
        <v>-28997.5</v>
      </c>
      <c r="H1743">
        <v>5.0863699999999998E-2</v>
      </c>
      <c r="I1743">
        <v>-0.61533599999999999</v>
      </c>
      <c r="J1743">
        <v>176.9</v>
      </c>
      <c r="K1743">
        <v>165.8</v>
      </c>
      <c r="L1743">
        <v>21.9</v>
      </c>
      <c r="M1743">
        <v>168.3</v>
      </c>
      <c r="N1743">
        <v>21.6</v>
      </c>
      <c r="O1743">
        <v>182.2</v>
      </c>
      <c r="P1743">
        <v>64.285300000000007</v>
      </c>
      <c r="Q1743">
        <v>507.21300000000002</v>
      </c>
      <c r="R1743">
        <v>0.11018699999999999</v>
      </c>
      <c r="S1743">
        <v>0.73060099999999994</v>
      </c>
      <c r="T1743">
        <v>0.216609</v>
      </c>
    </row>
    <row r="1744" spans="1:20" x14ac:dyDescent="0.45">
      <c r="A1744">
        <v>1743</v>
      </c>
      <c r="B1744" t="s">
        <v>1797</v>
      </c>
      <c r="C1744" s="2">
        <v>0.58532407407407405</v>
      </c>
      <c r="D1744">
        <v>47.918199999999999</v>
      </c>
      <c r="E1744">
        <v>2875.6</v>
      </c>
      <c r="F1744">
        <v>-0.15307599999999999</v>
      </c>
      <c r="G1744">
        <v>-29008.1</v>
      </c>
      <c r="H1744">
        <v>5.0863699999999998E-2</v>
      </c>
      <c r="I1744">
        <v>-0.61577599999999999</v>
      </c>
      <c r="J1744">
        <v>171.3</v>
      </c>
      <c r="K1744">
        <v>170.6</v>
      </c>
      <c r="L1744">
        <v>21.9</v>
      </c>
      <c r="M1744">
        <v>165.1</v>
      </c>
      <c r="N1744">
        <v>21.6</v>
      </c>
      <c r="O1744">
        <v>182.2</v>
      </c>
      <c r="P1744">
        <v>64.125299999999996</v>
      </c>
      <c r="Q1744">
        <v>507.21300000000002</v>
      </c>
      <c r="R1744">
        <v>0.11018699999999999</v>
      </c>
      <c r="S1744">
        <v>0.73060099999999994</v>
      </c>
      <c r="T1744">
        <v>0.21710499999999999</v>
      </c>
    </row>
    <row r="1745" spans="1:20" x14ac:dyDescent="0.45">
      <c r="A1745">
        <v>1744</v>
      </c>
      <c r="B1745" t="s">
        <v>1798</v>
      </c>
      <c r="C1745" s="2">
        <v>0.58603009259259264</v>
      </c>
      <c r="D1745">
        <v>47.934899999999999</v>
      </c>
      <c r="E1745">
        <v>2876.53</v>
      </c>
      <c r="F1745">
        <v>-0.15307599999999999</v>
      </c>
      <c r="G1745">
        <v>-29008.1</v>
      </c>
      <c r="H1745">
        <v>5.0863699999999998E-2</v>
      </c>
      <c r="I1745">
        <v>-0.61533599999999999</v>
      </c>
      <c r="J1745">
        <v>195.9</v>
      </c>
      <c r="K1745">
        <v>175.5</v>
      </c>
      <c r="L1745">
        <v>21.9</v>
      </c>
      <c r="M1745">
        <v>174.7</v>
      </c>
      <c r="N1745">
        <v>21.7</v>
      </c>
      <c r="O1745">
        <v>182.1</v>
      </c>
      <c r="P1745">
        <v>63.602499999999999</v>
      </c>
      <c r="Q1745">
        <v>507.21300000000002</v>
      </c>
      <c r="R1745">
        <v>0.148009</v>
      </c>
      <c r="S1745">
        <v>0.73032699999999995</v>
      </c>
      <c r="T1745">
        <v>0.21701200000000001</v>
      </c>
    </row>
    <row r="1746" spans="1:20" x14ac:dyDescent="0.45">
      <c r="A1746">
        <v>1745</v>
      </c>
      <c r="B1746" t="s">
        <v>1799</v>
      </c>
      <c r="C1746" s="2">
        <v>0.58672453703703698</v>
      </c>
      <c r="D1746">
        <v>47.951500000000003</v>
      </c>
      <c r="E1746">
        <v>2881.14</v>
      </c>
      <c r="F1746">
        <v>-0.15307599999999999</v>
      </c>
      <c r="G1746">
        <v>-29008.1</v>
      </c>
      <c r="H1746">
        <v>5.0863699999999998E-2</v>
      </c>
      <c r="I1746">
        <v>-0.61514800000000003</v>
      </c>
      <c r="J1746">
        <v>174.3</v>
      </c>
      <c r="K1746">
        <v>178</v>
      </c>
      <c r="L1746">
        <v>21.9</v>
      </c>
      <c r="M1746">
        <v>169.6</v>
      </c>
      <c r="N1746">
        <v>21.7</v>
      </c>
      <c r="O1746">
        <v>182.1</v>
      </c>
      <c r="P1746">
        <v>63.602499999999999</v>
      </c>
      <c r="Q1746">
        <v>507.21300000000002</v>
      </c>
      <c r="R1746">
        <v>0.148009</v>
      </c>
      <c r="S1746">
        <v>0.72984000000000004</v>
      </c>
      <c r="T1746">
        <v>0.21679499999999999</v>
      </c>
    </row>
    <row r="1747" spans="1:20" x14ac:dyDescent="0.45">
      <c r="A1747">
        <v>1746</v>
      </c>
      <c r="B1747" t="s">
        <v>1800</v>
      </c>
      <c r="C1747" s="2">
        <v>0.58741898148148153</v>
      </c>
      <c r="D1747">
        <v>47.968000000000004</v>
      </c>
      <c r="E1747">
        <v>2881.14</v>
      </c>
      <c r="F1747">
        <v>-0.15307599999999999</v>
      </c>
      <c r="G1747">
        <v>-29008.1</v>
      </c>
      <c r="H1747">
        <v>5.0845300000000003E-2</v>
      </c>
      <c r="I1747">
        <v>-0.61477000000000004</v>
      </c>
      <c r="J1747">
        <v>184</v>
      </c>
      <c r="K1747">
        <v>172.9</v>
      </c>
      <c r="L1747">
        <v>21.9</v>
      </c>
      <c r="M1747">
        <v>172.1</v>
      </c>
      <c r="N1747">
        <v>21.7</v>
      </c>
      <c r="O1747">
        <v>182.1</v>
      </c>
      <c r="P1747">
        <v>63.602499999999999</v>
      </c>
      <c r="Q1747">
        <v>507.21300000000002</v>
      </c>
      <c r="R1747">
        <v>0.11018699999999999</v>
      </c>
      <c r="S1747">
        <v>0.73011400000000004</v>
      </c>
      <c r="T1747">
        <v>0.216888</v>
      </c>
    </row>
    <row r="1748" spans="1:20" x14ac:dyDescent="0.45">
      <c r="A1748">
        <v>1747</v>
      </c>
      <c r="B1748" t="s">
        <v>1801</v>
      </c>
      <c r="C1748" s="2">
        <v>0.58811342592592586</v>
      </c>
      <c r="D1748">
        <v>47.984699999999997</v>
      </c>
      <c r="E1748">
        <v>2886.07</v>
      </c>
      <c r="F1748">
        <v>-0.15307599999999999</v>
      </c>
      <c r="G1748">
        <v>-29008.1</v>
      </c>
      <c r="H1748">
        <v>5.0863699999999998E-2</v>
      </c>
      <c r="I1748">
        <v>-0.61533599999999999</v>
      </c>
      <c r="J1748">
        <v>172.1</v>
      </c>
      <c r="K1748">
        <v>172.6</v>
      </c>
      <c r="L1748">
        <v>22</v>
      </c>
      <c r="M1748">
        <v>165.7</v>
      </c>
      <c r="N1748">
        <v>21.6</v>
      </c>
      <c r="O1748">
        <v>182.2</v>
      </c>
      <c r="P1748">
        <v>63.602499999999999</v>
      </c>
      <c r="Q1748">
        <v>507.21300000000002</v>
      </c>
      <c r="R1748">
        <v>0.11018699999999999</v>
      </c>
      <c r="S1748">
        <v>0.729657</v>
      </c>
      <c r="T1748">
        <v>0.21632999999999999</v>
      </c>
    </row>
    <row r="1749" spans="1:20" x14ac:dyDescent="0.45">
      <c r="A1749">
        <v>1748</v>
      </c>
      <c r="B1749" t="s">
        <v>1802</v>
      </c>
      <c r="C1749" s="2">
        <v>0.58880787037037041</v>
      </c>
      <c r="D1749">
        <v>48.001199999999997</v>
      </c>
      <c r="E1749">
        <v>2880.22</v>
      </c>
      <c r="F1749">
        <v>-0.15307599999999999</v>
      </c>
      <c r="G1749">
        <v>-29008.1</v>
      </c>
      <c r="H1749">
        <v>5.0863699999999998E-2</v>
      </c>
      <c r="I1749">
        <v>-0.61552499999999999</v>
      </c>
      <c r="J1749">
        <v>186.6</v>
      </c>
      <c r="K1749">
        <v>175.4</v>
      </c>
      <c r="L1749">
        <v>21.9</v>
      </c>
      <c r="M1749">
        <v>173.5</v>
      </c>
      <c r="N1749">
        <v>21.6</v>
      </c>
      <c r="O1749">
        <v>182.1</v>
      </c>
      <c r="P1749">
        <v>63.602499999999999</v>
      </c>
      <c r="Q1749">
        <v>507.21300000000002</v>
      </c>
      <c r="R1749">
        <v>0.11018699999999999</v>
      </c>
      <c r="S1749">
        <v>0.730236</v>
      </c>
      <c r="T1749">
        <v>0.216423</v>
      </c>
    </row>
    <row r="1750" spans="1:20" x14ac:dyDescent="0.45">
      <c r="A1750">
        <v>1749</v>
      </c>
      <c r="B1750" t="s">
        <v>1803</v>
      </c>
      <c r="C1750" s="2">
        <v>0.5894907407407407</v>
      </c>
      <c r="D1750">
        <v>48.017800000000001</v>
      </c>
      <c r="E1750">
        <v>2886.07</v>
      </c>
      <c r="F1750">
        <v>-0.15307599999999999</v>
      </c>
      <c r="G1750">
        <v>-29008.1</v>
      </c>
      <c r="H1750">
        <v>5.0863699999999998E-2</v>
      </c>
      <c r="I1750">
        <v>-0.61477000000000004</v>
      </c>
      <c r="J1750">
        <v>172.9</v>
      </c>
      <c r="K1750">
        <v>178.2</v>
      </c>
      <c r="L1750">
        <v>21.9</v>
      </c>
      <c r="M1750">
        <v>164.3</v>
      </c>
      <c r="N1750">
        <v>21.6</v>
      </c>
      <c r="O1750">
        <v>182.2</v>
      </c>
      <c r="P1750">
        <v>63.602499999999999</v>
      </c>
      <c r="Q1750">
        <v>507.21300000000002</v>
      </c>
      <c r="R1750">
        <v>0.11018699999999999</v>
      </c>
      <c r="S1750">
        <v>0.730236</v>
      </c>
      <c r="T1750">
        <v>0.216888</v>
      </c>
    </row>
    <row r="1751" spans="1:20" x14ac:dyDescent="0.45">
      <c r="A1751">
        <v>1750</v>
      </c>
      <c r="B1751" t="s">
        <v>1804</v>
      </c>
      <c r="C1751" s="2">
        <v>0.5901967592592593</v>
      </c>
      <c r="D1751">
        <v>48.034399999999998</v>
      </c>
      <c r="E1751">
        <v>2886.07</v>
      </c>
      <c r="F1751">
        <v>-0.15307599999999999</v>
      </c>
      <c r="G1751">
        <v>-29008.1</v>
      </c>
      <c r="H1751">
        <v>5.0845300000000003E-2</v>
      </c>
      <c r="I1751">
        <v>-0.61577599999999999</v>
      </c>
      <c r="J1751">
        <v>183.6</v>
      </c>
      <c r="K1751">
        <v>175.2</v>
      </c>
      <c r="L1751">
        <v>21.9</v>
      </c>
      <c r="M1751">
        <v>173.3</v>
      </c>
      <c r="N1751">
        <v>21.6</v>
      </c>
      <c r="O1751">
        <v>182.1</v>
      </c>
      <c r="P1751">
        <v>63.602499999999999</v>
      </c>
      <c r="Q1751">
        <v>507.21300000000002</v>
      </c>
      <c r="R1751">
        <v>0.108414</v>
      </c>
      <c r="S1751">
        <v>0.73011400000000004</v>
      </c>
      <c r="T1751">
        <v>0.216888</v>
      </c>
    </row>
    <row r="1752" spans="1:20" x14ac:dyDescent="0.45">
      <c r="A1752">
        <v>1751</v>
      </c>
      <c r="B1752" t="s">
        <v>1805</v>
      </c>
      <c r="C1752" s="2">
        <v>0.59089120370370374</v>
      </c>
      <c r="D1752">
        <v>48.050899999999999</v>
      </c>
      <c r="E1752">
        <v>2890.68</v>
      </c>
      <c r="F1752">
        <v>-0.15307599999999999</v>
      </c>
      <c r="G1752">
        <v>-29008.1</v>
      </c>
      <c r="H1752">
        <v>5.0863699999999998E-2</v>
      </c>
      <c r="I1752">
        <v>-0.61495900000000003</v>
      </c>
      <c r="J1752">
        <v>172.4</v>
      </c>
      <c r="K1752">
        <v>170.7</v>
      </c>
      <c r="L1752">
        <v>21.9</v>
      </c>
      <c r="M1752">
        <v>165</v>
      </c>
      <c r="N1752">
        <v>21.6</v>
      </c>
      <c r="O1752">
        <v>182.1</v>
      </c>
      <c r="P1752">
        <v>63.602499999999999</v>
      </c>
      <c r="Q1752">
        <v>507.21300000000002</v>
      </c>
      <c r="R1752">
        <v>0.11018699999999999</v>
      </c>
      <c r="S1752">
        <v>0.73002199999999995</v>
      </c>
      <c r="T1752">
        <v>0.21592700000000001</v>
      </c>
    </row>
    <row r="1753" spans="1:20" x14ac:dyDescent="0.45">
      <c r="A1753">
        <v>1752</v>
      </c>
      <c r="B1753" t="s">
        <v>1806</v>
      </c>
      <c r="C1753" s="2">
        <v>0.59158564814814818</v>
      </c>
      <c r="D1753">
        <v>48.067500000000003</v>
      </c>
      <c r="E1753">
        <v>2884.22</v>
      </c>
      <c r="F1753">
        <v>-0.15307599999999999</v>
      </c>
      <c r="G1753">
        <v>-29008.1</v>
      </c>
      <c r="H1753">
        <v>5.0845300000000003E-2</v>
      </c>
      <c r="I1753">
        <v>-0.61577599999999999</v>
      </c>
      <c r="J1753">
        <v>187.8</v>
      </c>
      <c r="K1753">
        <v>173.5</v>
      </c>
      <c r="L1753">
        <v>21.9</v>
      </c>
      <c r="M1753">
        <v>173.4</v>
      </c>
      <c r="N1753">
        <v>21.6</v>
      </c>
      <c r="O1753">
        <v>182.1</v>
      </c>
      <c r="P1753">
        <v>63.602499999999999</v>
      </c>
      <c r="Q1753">
        <v>507.21300000000002</v>
      </c>
      <c r="R1753">
        <v>0.11018699999999999</v>
      </c>
      <c r="S1753">
        <v>0.73041800000000001</v>
      </c>
      <c r="T1753">
        <v>0.21592700000000001</v>
      </c>
    </row>
    <row r="1754" spans="1:20" x14ac:dyDescent="0.45">
      <c r="A1754">
        <v>1753</v>
      </c>
      <c r="B1754" t="s">
        <v>1807</v>
      </c>
      <c r="C1754" s="2">
        <v>0.59228009259259262</v>
      </c>
      <c r="D1754">
        <v>48.084299999999999</v>
      </c>
      <c r="E1754">
        <v>2888.84</v>
      </c>
      <c r="F1754">
        <v>-0.15307599999999999</v>
      </c>
      <c r="G1754">
        <v>-29008.1</v>
      </c>
      <c r="H1754">
        <v>5.0863699999999998E-2</v>
      </c>
      <c r="I1754">
        <v>-0.61495900000000003</v>
      </c>
      <c r="J1754">
        <v>173.4</v>
      </c>
      <c r="K1754">
        <v>169.9</v>
      </c>
      <c r="L1754">
        <v>21.9</v>
      </c>
      <c r="M1754">
        <v>164.6</v>
      </c>
      <c r="N1754">
        <v>21.6</v>
      </c>
      <c r="O1754">
        <v>182.1</v>
      </c>
      <c r="P1754">
        <v>63.602499999999999</v>
      </c>
      <c r="Q1754">
        <v>507.21300000000002</v>
      </c>
      <c r="R1754">
        <v>0.11018699999999999</v>
      </c>
      <c r="S1754">
        <v>0.730236</v>
      </c>
      <c r="T1754">
        <v>0.215834</v>
      </c>
    </row>
    <row r="1755" spans="1:20" x14ac:dyDescent="0.45">
      <c r="A1755">
        <v>1754</v>
      </c>
      <c r="B1755" t="s">
        <v>1808</v>
      </c>
      <c r="C1755" s="2">
        <v>0.59297453703703706</v>
      </c>
      <c r="D1755">
        <v>48.1008</v>
      </c>
      <c r="E1755">
        <v>2882.99</v>
      </c>
      <c r="F1755">
        <v>-0.15307599999999999</v>
      </c>
      <c r="G1755">
        <v>-29008.1</v>
      </c>
      <c r="H1755">
        <v>5.0863699999999998E-2</v>
      </c>
      <c r="I1755">
        <v>-0.61514800000000003</v>
      </c>
      <c r="J1755">
        <v>181.7</v>
      </c>
      <c r="K1755">
        <v>173.8</v>
      </c>
      <c r="L1755">
        <v>21.9</v>
      </c>
      <c r="M1755">
        <v>174</v>
      </c>
      <c r="N1755">
        <v>21.6</v>
      </c>
      <c r="O1755">
        <v>182.1</v>
      </c>
      <c r="P1755">
        <v>63.602499999999999</v>
      </c>
      <c r="Q1755">
        <v>507.21300000000002</v>
      </c>
      <c r="R1755">
        <v>0.11018699999999999</v>
      </c>
      <c r="S1755">
        <v>0.73050999999999999</v>
      </c>
      <c r="T1755">
        <v>0.21623700000000001</v>
      </c>
    </row>
    <row r="1756" spans="1:20" x14ac:dyDescent="0.45">
      <c r="A1756">
        <v>1755</v>
      </c>
      <c r="B1756" t="s">
        <v>1809</v>
      </c>
      <c r="C1756" s="2">
        <v>0.59366898148148151</v>
      </c>
      <c r="D1756">
        <v>48.1175</v>
      </c>
      <c r="E1756">
        <v>2886.07</v>
      </c>
      <c r="F1756">
        <v>-0.15307599999999999</v>
      </c>
      <c r="G1756">
        <v>-29008.1</v>
      </c>
      <c r="H1756">
        <v>5.0845300000000003E-2</v>
      </c>
      <c r="I1756">
        <v>-0.61533599999999999</v>
      </c>
      <c r="J1756">
        <v>171.9</v>
      </c>
      <c r="K1756">
        <v>177.7</v>
      </c>
      <c r="L1756">
        <v>21.9</v>
      </c>
      <c r="M1756">
        <v>166.1</v>
      </c>
      <c r="N1756">
        <v>21.6</v>
      </c>
      <c r="O1756">
        <v>182.1</v>
      </c>
      <c r="P1756">
        <v>63.602499999999999</v>
      </c>
      <c r="Q1756">
        <v>507.21300000000002</v>
      </c>
      <c r="R1756">
        <v>0.108414</v>
      </c>
      <c r="S1756">
        <v>0.73032699999999995</v>
      </c>
      <c r="T1756">
        <v>0.216144</v>
      </c>
    </row>
    <row r="1757" spans="1:20" x14ac:dyDescent="0.45">
      <c r="A1757">
        <v>1756</v>
      </c>
      <c r="B1757" t="s">
        <v>1810</v>
      </c>
      <c r="C1757" s="2">
        <v>0.59436342592592595</v>
      </c>
      <c r="D1757">
        <v>48.1342</v>
      </c>
      <c r="E1757">
        <v>2882.07</v>
      </c>
      <c r="F1757">
        <v>-0.15307599999999999</v>
      </c>
      <c r="G1757">
        <v>-29008.1</v>
      </c>
      <c r="H1757">
        <v>5.0863699999999998E-2</v>
      </c>
      <c r="I1757">
        <v>-0.61495900000000003</v>
      </c>
      <c r="J1757">
        <v>193.9</v>
      </c>
      <c r="K1757">
        <v>176.9</v>
      </c>
      <c r="L1757">
        <v>21.9</v>
      </c>
      <c r="M1757">
        <v>176.4</v>
      </c>
      <c r="N1757">
        <v>21.6</v>
      </c>
      <c r="O1757">
        <v>182.1</v>
      </c>
      <c r="P1757">
        <v>63.602499999999999</v>
      </c>
      <c r="Q1757">
        <v>507.21300000000002</v>
      </c>
      <c r="R1757">
        <v>0.11018699999999999</v>
      </c>
      <c r="S1757">
        <v>0.73041800000000001</v>
      </c>
      <c r="T1757">
        <v>0.21623700000000001</v>
      </c>
    </row>
    <row r="1758" spans="1:20" x14ac:dyDescent="0.45">
      <c r="A1758">
        <v>1757</v>
      </c>
      <c r="B1758" t="s">
        <v>1811</v>
      </c>
      <c r="C1758" s="2">
        <v>0.59505787037037039</v>
      </c>
      <c r="D1758">
        <v>48.150599999999997</v>
      </c>
      <c r="E1758">
        <v>2890.68</v>
      </c>
      <c r="F1758">
        <v>-0.15307599999999999</v>
      </c>
      <c r="G1758">
        <v>-28997.5</v>
      </c>
      <c r="H1758">
        <v>5.0863699999999998E-2</v>
      </c>
      <c r="I1758">
        <v>-0.61477000000000004</v>
      </c>
      <c r="J1758">
        <v>173.7</v>
      </c>
      <c r="K1758">
        <v>171.8</v>
      </c>
      <c r="L1758">
        <v>21.9</v>
      </c>
      <c r="M1758">
        <v>163.6</v>
      </c>
      <c r="N1758">
        <v>21.6</v>
      </c>
      <c r="O1758">
        <v>182.1</v>
      </c>
      <c r="P1758">
        <v>63.602499999999999</v>
      </c>
      <c r="Q1758">
        <v>507.21300000000002</v>
      </c>
      <c r="R1758">
        <v>0.11018699999999999</v>
      </c>
      <c r="S1758">
        <v>0.73078399999999999</v>
      </c>
      <c r="T1758">
        <v>0.21592700000000001</v>
      </c>
    </row>
    <row r="1759" spans="1:20" x14ac:dyDescent="0.45">
      <c r="A1759">
        <v>1758</v>
      </c>
      <c r="B1759" t="s">
        <v>1812</v>
      </c>
      <c r="C1759" s="2">
        <v>0.59575231481481483</v>
      </c>
      <c r="D1759">
        <v>48.167400000000001</v>
      </c>
      <c r="E1759">
        <v>2887.91</v>
      </c>
      <c r="F1759">
        <v>-1.0764199999999999</v>
      </c>
      <c r="G1759">
        <v>-29008.1</v>
      </c>
      <c r="H1759">
        <v>5.0863699999999998E-2</v>
      </c>
      <c r="I1759">
        <v>-0.61577599999999999</v>
      </c>
      <c r="J1759">
        <v>179.1</v>
      </c>
      <c r="K1759">
        <v>173</v>
      </c>
      <c r="L1759">
        <v>21.9</v>
      </c>
      <c r="M1759">
        <v>174.6</v>
      </c>
      <c r="N1759">
        <v>21.6</v>
      </c>
      <c r="O1759">
        <v>182.1</v>
      </c>
      <c r="P1759">
        <v>63.602499999999999</v>
      </c>
      <c r="Q1759">
        <v>507.21300000000002</v>
      </c>
      <c r="R1759">
        <v>0.11018699999999999</v>
      </c>
      <c r="S1759">
        <v>0.73069200000000001</v>
      </c>
      <c r="T1759">
        <v>0.21601999999999999</v>
      </c>
    </row>
    <row r="1760" spans="1:20" x14ac:dyDescent="0.45">
      <c r="A1760">
        <v>1759</v>
      </c>
      <c r="B1760" t="s">
        <v>1813</v>
      </c>
      <c r="C1760" s="2">
        <v>0.59644675925925927</v>
      </c>
      <c r="D1760">
        <v>48.183799999999998</v>
      </c>
      <c r="E1760">
        <v>2889.76</v>
      </c>
      <c r="F1760">
        <v>-0.15307599999999999</v>
      </c>
      <c r="G1760">
        <v>-29008.1</v>
      </c>
      <c r="H1760">
        <v>5.0863699999999998E-2</v>
      </c>
      <c r="I1760">
        <v>-0.61577599999999999</v>
      </c>
      <c r="J1760">
        <v>171.8</v>
      </c>
      <c r="K1760">
        <v>176</v>
      </c>
      <c r="L1760">
        <v>21.9</v>
      </c>
      <c r="M1760">
        <v>163.30000000000001</v>
      </c>
      <c r="N1760">
        <v>21.6</v>
      </c>
      <c r="O1760">
        <v>182.1</v>
      </c>
      <c r="P1760">
        <v>63.602499999999999</v>
      </c>
      <c r="Q1760">
        <v>507.21300000000002</v>
      </c>
      <c r="R1760">
        <v>0.11018699999999999</v>
      </c>
      <c r="S1760">
        <v>0.73087500000000005</v>
      </c>
      <c r="T1760">
        <v>0.21601999999999999</v>
      </c>
    </row>
    <row r="1761" spans="1:20" x14ac:dyDescent="0.45">
      <c r="A1761">
        <v>1760</v>
      </c>
      <c r="B1761" t="s">
        <v>1814</v>
      </c>
      <c r="C1761" s="2">
        <v>0.59715277777777775</v>
      </c>
      <c r="D1761">
        <v>48.200600000000001</v>
      </c>
      <c r="E1761">
        <v>2884.22</v>
      </c>
      <c r="F1761">
        <v>-0.15307599999999999</v>
      </c>
      <c r="G1761">
        <v>-29008.1</v>
      </c>
      <c r="H1761">
        <v>5.0845300000000003E-2</v>
      </c>
      <c r="I1761">
        <v>-0.61577599999999999</v>
      </c>
      <c r="J1761">
        <v>196.9</v>
      </c>
      <c r="K1761">
        <v>178.8</v>
      </c>
      <c r="L1761">
        <v>21.9</v>
      </c>
      <c r="M1761">
        <v>180.7</v>
      </c>
      <c r="N1761">
        <v>21.6</v>
      </c>
      <c r="O1761">
        <v>182.1</v>
      </c>
      <c r="P1761">
        <v>63.602499999999999</v>
      </c>
      <c r="Q1761">
        <v>507.21300000000002</v>
      </c>
      <c r="R1761">
        <v>0.11018699999999999</v>
      </c>
      <c r="S1761">
        <v>0.73060099999999994</v>
      </c>
      <c r="T1761">
        <v>0.21574099999999999</v>
      </c>
    </row>
    <row r="1762" spans="1:20" x14ac:dyDescent="0.45">
      <c r="A1762">
        <v>1761</v>
      </c>
      <c r="B1762" t="s">
        <v>1815</v>
      </c>
      <c r="C1762" s="2">
        <v>0.59783564814814816</v>
      </c>
      <c r="D1762">
        <v>48.217100000000002</v>
      </c>
      <c r="E1762">
        <v>2894.68</v>
      </c>
      <c r="F1762">
        <v>-0.15307599999999999</v>
      </c>
      <c r="G1762">
        <v>-29008.1</v>
      </c>
      <c r="H1762">
        <v>5.0863699999999998E-2</v>
      </c>
      <c r="I1762">
        <v>-0.61477000000000004</v>
      </c>
      <c r="J1762">
        <v>174.1</v>
      </c>
      <c r="K1762">
        <v>173.7</v>
      </c>
      <c r="L1762">
        <v>21.9</v>
      </c>
      <c r="M1762">
        <v>165.3</v>
      </c>
      <c r="N1762">
        <v>21.7</v>
      </c>
      <c r="O1762">
        <v>182.1</v>
      </c>
      <c r="P1762">
        <v>63.602499999999999</v>
      </c>
      <c r="Q1762">
        <v>507.21300000000002</v>
      </c>
      <c r="R1762">
        <v>0.11018699999999999</v>
      </c>
      <c r="S1762">
        <v>0.73108799999999996</v>
      </c>
      <c r="T1762">
        <v>0.215834</v>
      </c>
    </row>
    <row r="1763" spans="1:20" x14ac:dyDescent="0.45">
      <c r="A1763">
        <v>1762</v>
      </c>
      <c r="B1763" t="s">
        <v>1816</v>
      </c>
      <c r="C1763" s="2">
        <v>0.5985300925925926</v>
      </c>
      <c r="D1763">
        <v>48.233800000000002</v>
      </c>
      <c r="E1763">
        <v>2893.76</v>
      </c>
      <c r="F1763">
        <v>-0.15307599999999999</v>
      </c>
      <c r="G1763">
        <v>-29008.1</v>
      </c>
      <c r="H1763">
        <v>5.0845300000000003E-2</v>
      </c>
      <c r="I1763">
        <v>-0.61495900000000003</v>
      </c>
      <c r="J1763">
        <v>177.7</v>
      </c>
      <c r="K1763">
        <v>170</v>
      </c>
      <c r="L1763">
        <v>21.9</v>
      </c>
      <c r="M1763">
        <v>170.3</v>
      </c>
      <c r="N1763">
        <v>21.6</v>
      </c>
      <c r="O1763">
        <v>182.1</v>
      </c>
      <c r="P1763">
        <v>63.602499999999999</v>
      </c>
      <c r="Q1763">
        <v>507.21300000000002</v>
      </c>
      <c r="R1763">
        <v>0.108414</v>
      </c>
      <c r="S1763">
        <v>0.73096700000000003</v>
      </c>
      <c r="T1763">
        <v>0.21592700000000001</v>
      </c>
    </row>
    <row r="1764" spans="1:20" x14ac:dyDescent="0.45">
      <c r="A1764">
        <v>1763</v>
      </c>
      <c r="B1764" t="s">
        <v>1817</v>
      </c>
      <c r="C1764" s="2">
        <v>0.59922453703703704</v>
      </c>
      <c r="D1764">
        <v>48.250300000000003</v>
      </c>
      <c r="E1764">
        <v>2894.68</v>
      </c>
      <c r="F1764">
        <v>-0.15307599999999999</v>
      </c>
      <c r="G1764">
        <v>-29008.1</v>
      </c>
      <c r="H1764">
        <v>5.0863699999999998E-2</v>
      </c>
      <c r="I1764">
        <v>-0.61533599999999999</v>
      </c>
      <c r="J1764">
        <v>171.1</v>
      </c>
      <c r="K1764">
        <v>167.8</v>
      </c>
      <c r="L1764">
        <v>21.9</v>
      </c>
      <c r="M1764">
        <v>162.69999999999999</v>
      </c>
      <c r="N1764">
        <v>21.6</v>
      </c>
      <c r="O1764">
        <v>182.1</v>
      </c>
      <c r="P1764">
        <v>63.602499999999999</v>
      </c>
      <c r="Q1764">
        <v>507.21300000000002</v>
      </c>
      <c r="R1764">
        <v>0.11018699999999999</v>
      </c>
      <c r="S1764">
        <v>0.73096700000000003</v>
      </c>
      <c r="T1764">
        <v>0.21564800000000001</v>
      </c>
    </row>
    <row r="1765" spans="1:20" x14ac:dyDescent="0.45">
      <c r="A1765">
        <v>1764</v>
      </c>
      <c r="B1765" t="s">
        <v>1818</v>
      </c>
      <c r="C1765" s="2">
        <v>0.59991898148148148</v>
      </c>
      <c r="D1765">
        <v>48.267000000000003</v>
      </c>
      <c r="E1765">
        <v>2882.07</v>
      </c>
      <c r="F1765">
        <v>-0.15307599999999999</v>
      </c>
      <c r="G1765">
        <v>-29008.1</v>
      </c>
      <c r="H1765">
        <v>5.0845300000000003E-2</v>
      </c>
      <c r="I1765">
        <v>-0.61514800000000003</v>
      </c>
      <c r="J1765">
        <v>197.5</v>
      </c>
      <c r="K1765">
        <v>166.4</v>
      </c>
      <c r="L1765">
        <v>21.9</v>
      </c>
      <c r="M1765">
        <v>181.3</v>
      </c>
      <c r="N1765">
        <v>21.7</v>
      </c>
      <c r="O1765">
        <v>182.1</v>
      </c>
      <c r="P1765">
        <v>63.602499999999999</v>
      </c>
      <c r="Q1765">
        <v>507.21300000000002</v>
      </c>
      <c r="R1765">
        <v>0.11018699999999999</v>
      </c>
      <c r="S1765">
        <v>0.73078399999999999</v>
      </c>
      <c r="T1765">
        <v>0.21564800000000001</v>
      </c>
    </row>
    <row r="1766" spans="1:20" x14ac:dyDescent="0.45">
      <c r="A1766">
        <v>1765</v>
      </c>
      <c r="B1766" t="s">
        <v>1819</v>
      </c>
      <c r="C1766" s="2">
        <v>0.60061342592592593</v>
      </c>
      <c r="D1766">
        <v>48.283499999999997</v>
      </c>
      <c r="E1766">
        <v>2882.99</v>
      </c>
      <c r="F1766">
        <v>-0.15307599999999999</v>
      </c>
      <c r="G1766">
        <v>-29008.1</v>
      </c>
      <c r="H1766">
        <v>5.0845300000000003E-2</v>
      </c>
      <c r="I1766">
        <v>-0.61477000000000004</v>
      </c>
      <c r="J1766">
        <v>174.1</v>
      </c>
      <c r="K1766">
        <v>171.6</v>
      </c>
      <c r="L1766">
        <v>21.9</v>
      </c>
      <c r="M1766">
        <v>168.2</v>
      </c>
      <c r="N1766">
        <v>21.7</v>
      </c>
      <c r="O1766">
        <v>182.1</v>
      </c>
      <c r="P1766">
        <v>63.602499999999999</v>
      </c>
      <c r="Q1766">
        <v>507.21300000000002</v>
      </c>
      <c r="R1766">
        <v>0.11018699999999999</v>
      </c>
      <c r="S1766">
        <v>0.73060099999999994</v>
      </c>
      <c r="T1766">
        <v>0.21574099999999999</v>
      </c>
    </row>
    <row r="1767" spans="1:20" x14ac:dyDescent="0.45">
      <c r="A1767">
        <v>1766</v>
      </c>
      <c r="B1767" t="s">
        <v>1820</v>
      </c>
      <c r="C1767" s="2">
        <v>0.60131944444444441</v>
      </c>
      <c r="D1767">
        <v>48.300199999999997</v>
      </c>
      <c r="E1767">
        <v>2879.3</v>
      </c>
      <c r="F1767">
        <v>-0.15307599999999999</v>
      </c>
      <c r="G1767">
        <v>-29008.1</v>
      </c>
      <c r="H1767">
        <v>5.0845300000000003E-2</v>
      </c>
      <c r="I1767">
        <v>-0.61552499999999999</v>
      </c>
      <c r="J1767">
        <v>179.7</v>
      </c>
      <c r="K1767">
        <v>176.6</v>
      </c>
      <c r="L1767">
        <v>21.9</v>
      </c>
      <c r="M1767">
        <v>172.2</v>
      </c>
      <c r="N1767">
        <v>21.7</v>
      </c>
      <c r="O1767">
        <v>182.1</v>
      </c>
      <c r="P1767">
        <v>63.602499999999999</v>
      </c>
      <c r="Q1767">
        <v>507.21300000000002</v>
      </c>
      <c r="R1767">
        <v>0.11018699999999999</v>
      </c>
      <c r="S1767">
        <v>0.73060099999999994</v>
      </c>
      <c r="T1767">
        <v>0.216423</v>
      </c>
    </row>
    <row r="1768" spans="1:20" x14ac:dyDescent="0.45">
      <c r="A1768">
        <v>1767</v>
      </c>
      <c r="B1768" t="s">
        <v>1821</v>
      </c>
      <c r="C1768" s="2">
        <v>0.60200231481481481</v>
      </c>
      <c r="D1768">
        <v>48.316800000000001</v>
      </c>
      <c r="E1768">
        <v>2882.07</v>
      </c>
      <c r="F1768">
        <v>-0.15307599999999999</v>
      </c>
      <c r="G1768">
        <v>-29008.1</v>
      </c>
      <c r="H1768">
        <v>5.0863699999999998E-2</v>
      </c>
      <c r="I1768">
        <v>-0.61477000000000004</v>
      </c>
      <c r="J1768">
        <v>172.1</v>
      </c>
      <c r="K1768">
        <v>179.1</v>
      </c>
      <c r="L1768">
        <v>21.9</v>
      </c>
      <c r="M1768">
        <v>166.8</v>
      </c>
      <c r="N1768">
        <v>21.7</v>
      </c>
      <c r="O1768">
        <v>182.1</v>
      </c>
      <c r="P1768">
        <v>63.602499999999999</v>
      </c>
      <c r="Q1768">
        <v>507.21300000000002</v>
      </c>
      <c r="R1768">
        <v>0.11018699999999999</v>
      </c>
      <c r="S1768">
        <v>0.73060099999999994</v>
      </c>
      <c r="T1768">
        <v>0.21632999999999999</v>
      </c>
    </row>
    <row r="1769" spans="1:20" x14ac:dyDescent="0.45">
      <c r="A1769">
        <v>1768</v>
      </c>
      <c r="B1769" t="s">
        <v>1822</v>
      </c>
      <c r="C1769" s="2">
        <v>0.60269675925925925</v>
      </c>
      <c r="D1769">
        <v>48.333300000000001</v>
      </c>
      <c r="E1769">
        <v>2877.45</v>
      </c>
      <c r="F1769">
        <v>-0.15307599999999999</v>
      </c>
      <c r="G1769">
        <v>-29008.1</v>
      </c>
      <c r="H1769">
        <v>5.0845300000000003E-2</v>
      </c>
      <c r="I1769">
        <v>-0.61577599999999999</v>
      </c>
      <c r="J1769">
        <v>198.2</v>
      </c>
      <c r="K1769">
        <v>173.6</v>
      </c>
      <c r="L1769">
        <v>22</v>
      </c>
      <c r="M1769">
        <v>180.7</v>
      </c>
      <c r="N1769">
        <v>21.8</v>
      </c>
      <c r="O1769">
        <v>182.1</v>
      </c>
      <c r="P1769">
        <v>63.602499999999999</v>
      </c>
      <c r="Q1769">
        <v>507.21300000000002</v>
      </c>
      <c r="R1769">
        <v>0.11018699999999999</v>
      </c>
      <c r="S1769">
        <v>0.73011400000000004</v>
      </c>
      <c r="T1769">
        <v>0.21632999999999999</v>
      </c>
    </row>
    <row r="1770" spans="1:20" x14ac:dyDescent="0.45">
      <c r="A1770">
        <v>1769</v>
      </c>
      <c r="B1770" t="s">
        <v>1823</v>
      </c>
      <c r="C1770" s="2">
        <v>0.60339120370370369</v>
      </c>
      <c r="D1770">
        <v>48.349899999999998</v>
      </c>
      <c r="E1770">
        <v>2886.07</v>
      </c>
      <c r="F1770">
        <v>-0.15307599999999999</v>
      </c>
      <c r="G1770">
        <v>-29008.1</v>
      </c>
      <c r="H1770">
        <v>5.0863699999999998E-2</v>
      </c>
      <c r="I1770">
        <v>-0.61577599999999999</v>
      </c>
      <c r="J1770">
        <v>173.5</v>
      </c>
      <c r="K1770">
        <v>169.7</v>
      </c>
      <c r="L1770">
        <v>22</v>
      </c>
      <c r="M1770">
        <v>167</v>
      </c>
      <c r="N1770">
        <v>21.8</v>
      </c>
      <c r="O1770">
        <v>182.1</v>
      </c>
      <c r="P1770">
        <v>63.602499999999999</v>
      </c>
      <c r="Q1770">
        <v>507.21300000000002</v>
      </c>
      <c r="R1770">
        <v>0.11018699999999999</v>
      </c>
      <c r="S1770">
        <v>0.73087500000000005</v>
      </c>
      <c r="T1770">
        <v>0.216144</v>
      </c>
    </row>
    <row r="1771" spans="1:20" x14ac:dyDescent="0.45">
      <c r="A1771">
        <v>1770</v>
      </c>
      <c r="B1771" t="s">
        <v>1824</v>
      </c>
      <c r="C1771" s="2">
        <v>0.60408564814814814</v>
      </c>
      <c r="D1771">
        <v>48.366599999999998</v>
      </c>
      <c r="E1771">
        <v>2882.99</v>
      </c>
      <c r="F1771">
        <v>-0.15307599999999999</v>
      </c>
      <c r="G1771">
        <v>-29008.1</v>
      </c>
      <c r="H1771">
        <v>5.0863699999999998E-2</v>
      </c>
      <c r="I1771">
        <v>-0.61458100000000004</v>
      </c>
      <c r="J1771">
        <v>175.1</v>
      </c>
      <c r="K1771">
        <v>167.5</v>
      </c>
      <c r="L1771">
        <v>21.9</v>
      </c>
      <c r="M1771">
        <v>167.3</v>
      </c>
      <c r="N1771">
        <v>21.8</v>
      </c>
      <c r="O1771">
        <v>182.1</v>
      </c>
      <c r="P1771">
        <v>63.602499999999999</v>
      </c>
      <c r="Q1771">
        <v>507.21300000000002</v>
      </c>
      <c r="R1771">
        <v>0.11018699999999999</v>
      </c>
      <c r="S1771">
        <v>0.73078399999999999</v>
      </c>
      <c r="T1771">
        <v>0.21651599999999999</v>
      </c>
    </row>
    <row r="1772" spans="1:20" x14ac:dyDescent="0.45">
      <c r="A1772">
        <v>1771</v>
      </c>
      <c r="B1772" t="s">
        <v>1825</v>
      </c>
      <c r="C1772" s="2">
        <v>0.60479166666666673</v>
      </c>
      <c r="D1772">
        <v>48.383099999999999</v>
      </c>
      <c r="E1772">
        <v>2879.3</v>
      </c>
      <c r="F1772">
        <v>-1.0764199999999999</v>
      </c>
      <c r="G1772">
        <v>-29008.1</v>
      </c>
      <c r="H1772">
        <v>5.0863699999999998E-2</v>
      </c>
      <c r="I1772">
        <v>-0.61577599999999999</v>
      </c>
      <c r="J1772">
        <v>171</v>
      </c>
      <c r="K1772">
        <v>165.9</v>
      </c>
      <c r="L1772">
        <v>21.9</v>
      </c>
      <c r="M1772">
        <v>162.9</v>
      </c>
      <c r="N1772">
        <v>21.7</v>
      </c>
      <c r="O1772">
        <v>182.1</v>
      </c>
      <c r="P1772">
        <v>63.602499999999999</v>
      </c>
      <c r="Q1772">
        <v>507.21300000000002</v>
      </c>
      <c r="R1772">
        <v>0.11018699999999999</v>
      </c>
      <c r="S1772">
        <v>0.73060099999999994</v>
      </c>
      <c r="T1772">
        <v>0.21632999999999999</v>
      </c>
    </row>
    <row r="1773" spans="1:20" x14ac:dyDescent="0.45">
      <c r="A1773">
        <v>1772</v>
      </c>
      <c r="B1773" t="s">
        <v>1826</v>
      </c>
      <c r="C1773" s="2">
        <v>0.60547453703703702</v>
      </c>
      <c r="D1773">
        <v>48.399900000000002</v>
      </c>
      <c r="E1773">
        <v>2886.07</v>
      </c>
      <c r="F1773">
        <v>-0.15307599999999999</v>
      </c>
      <c r="G1773">
        <v>-29008.1</v>
      </c>
      <c r="H1773">
        <v>5.0863699999999998E-2</v>
      </c>
      <c r="I1773">
        <v>-0.61477000000000004</v>
      </c>
      <c r="J1773">
        <v>226.9</v>
      </c>
      <c r="K1773">
        <v>170.7</v>
      </c>
      <c r="L1773">
        <v>21.9</v>
      </c>
      <c r="M1773">
        <v>183.9</v>
      </c>
      <c r="N1773">
        <v>21.7</v>
      </c>
      <c r="O1773">
        <v>182</v>
      </c>
      <c r="P1773">
        <v>62.982199999999999</v>
      </c>
      <c r="Q1773">
        <v>507.21300000000002</v>
      </c>
      <c r="R1773">
        <v>0.11018699999999999</v>
      </c>
      <c r="S1773">
        <v>0.730236</v>
      </c>
      <c r="T1773">
        <v>0.21670200000000001</v>
      </c>
    </row>
    <row r="1774" spans="1:20" x14ac:dyDescent="0.45">
      <c r="A1774">
        <v>1773</v>
      </c>
      <c r="B1774" t="s">
        <v>1827</v>
      </c>
      <c r="C1774" s="2">
        <v>0.60616898148148146</v>
      </c>
      <c r="D1774">
        <v>48.416499999999999</v>
      </c>
      <c r="E1774">
        <v>2882.07</v>
      </c>
      <c r="F1774">
        <v>-0.15307599999999999</v>
      </c>
      <c r="G1774">
        <v>-29008.1</v>
      </c>
      <c r="H1774">
        <v>5.0845300000000003E-2</v>
      </c>
      <c r="I1774">
        <v>-0.61533599999999999</v>
      </c>
      <c r="J1774">
        <v>174.6</v>
      </c>
      <c r="K1774">
        <v>175.8</v>
      </c>
      <c r="L1774">
        <v>21.9</v>
      </c>
      <c r="M1774">
        <v>171.4</v>
      </c>
      <c r="N1774">
        <v>21.6</v>
      </c>
      <c r="O1774">
        <v>182.1</v>
      </c>
      <c r="P1774">
        <v>62.9315</v>
      </c>
      <c r="Q1774">
        <v>507.21300000000002</v>
      </c>
      <c r="R1774">
        <v>0.11018699999999999</v>
      </c>
      <c r="S1774">
        <v>0.73032699999999995</v>
      </c>
      <c r="T1774">
        <v>0.21701200000000001</v>
      </c>
    </row>
    <row r="1775" spans="1:20" x14ac:dyDescent="0.45">
      <c r="A1775">
        <v>1774</v>
      </c>
      <c r="B1775" t="s">
        <v>1828</v>
      </c>
      <c r="C1775" s="2">
        <v>0.6068634259259259</v>
      </c>
      <c r="D1775">
        <v>48.433</v>
      </c>
      <c r="E1775">
        <v>2885.14</v>
      </c>
      <c r="F1775">
        <v>-0.15307599999999999</v>
      </c>
      <c r="G1775">
        <v>-29008.1</v>
      </c>
      <c r="H1775">
        <v>5.0863699999999998E-2</v>
      </c>
      <c r="I1775">
        <v>-0.61477000000000004</v>
      </c>
      <c r="J1775">
        <v>170.4</v>
      </c>
      <c r="K1775">
        <v>178.2</v>
      </c>
      <c r="L1775">
        <v>21.9</v>
      </c>
      <c r="M1775">
        <v>166.6</v>
      </c>
      <c r="N1775">
        <v>21.6</v>
      </c>
      <c r="O1775">
        <v>182.1</v>
      </c>
      <c r="P1775">
        <v>62.9315</v>
      </c>
      <c r="Q1775">
        <v>507.21300000000002</v>
      </c>
      <c r="R1775">
        <v>7.2955400000000004E-2</v>
      </c>
      <c r="S1775">
        <v>0.73032699999999995</v>
      </c>
      <c r="T1775">
        <v>0.217198</v>
      </c>
    </row>
    <row r="1776" spans="1:20" x14ac:dyDescent="0.45">
      <c r="A1776">
        <v>1775</v>
      </c>
      <c r="B1776" t="s">
        <v>1829</v>
      </c>
      <c r="C1776" s="2">
        <v>0.60755787037037035</v>
      </c>
      <c r="D1776">
        <v>48.4497</v>
      </c>
      <c r="E1776">
        <v>2877.45</v>
      </c>
      <c r="F1776">
        <v>-0.15307599999999999</v>
      </c>
      <c r="G1776">
        <v>-29008.1</v>
      </c>
      <c r="H1776">
        <v>5.0845300000000003E-2</v>
      </c>
      <c r="I1776">
        <v>-0.61552499999999999</v>
      </c>
      <c r="J1776">
        <v>230.2</v>
      </c>
      <c r="K1776">
        <v>173</v>
      </c>
      <c r="L1776">
        <v>21.9</v>
      </c>
      <c r="M1776">
        <v>179</v>
      </c>
      <c r="N1776">
        <v>21.6</v>
      </c>
      <c r="O1776">
        <v>182.1</v>
      </c>
      <c r="P1776">
        <v>62.9315</v>
      </c>
      <c r="Q1776">
        <v>507.21300000000002</v>
      </c>
      <c r="R1776">
        <v>0.11018699999999999</v>
      </c>
      <c r="S1776">
        <v>0.73032699999999995</v>
      </c>
      <c r="T1776">
        <v>0.21670200000000001</v>
      </c>
    </row>
    <row r="1777" spans="1:20" x14ac:dyDescent="0.45">
      <c r="A1777">
        <v>1776</v>
      </c>
      <c r="B1777" t="s">
        <v>1830</v>
      </c>
      <c r="C1777" s="2">
        <v>0.60825231481481479</v>
      </c>
      <c r="D1777">
        <v>48.466299999999997</v>
      </c>
      <c r="E1777">
        <v>2887.91</v>
      </c>
      <c r="F1777">
        <v>-0.15307599999999999</v>
      </c>
      <c r="G1777">
        <v>-29008.1</v>
      </c>
      <c r="H1777">
        <v>5.0845300000000003E-2</v>
      </c>
      <c r="I1777">
        <v>-0.61552499999999999</v>
      </c>
      <c r="J1777">
        <v>175.1</v>
      </c>
      <c r="K1777">
        <v>172.2</v>
      </c>
      <c r="L1777">
        <v>21.9</v>
      </c>
      <c r="M1777">
        <v>172.7</v>
      </c>
      <c r="N1777">
        <v>21.6</v>
      </c>
      <c r="O1777">
        <v>182.1</v>
      </c>
      <c r="P1777">
        <v>62.9315</v>
      </c>
      <c r="Q1777">
        <v>507.21300000000002</v>
      </c>
      <c r="R1777">
        <v>0.11018699999999999</v>
      </c>
      <c r="S1777">
        <v>0.73002199999999995</v>
      </c>
      <c r="T1777">
        <v>0.216609</v>
      </c>
    </row>
    <row r="1778" spans="1:20" x14ac:dyDescent="0.45">
      <c r="A1778">
        <v>1777</v>
      </c>
      <c r="B1778" t="s">
        <v>1831</v>
      </c>
      <c r="C1778" s="2">
        <v>0.60895833333333338</v>
      </c>
      <c r="D1778">
        <v>48.482799999999997</v>
      </c>
      <c r="E1778">
        <v>2890.68</v>
      </c>
      <c r="F1778">
        <v>-0.15307599999999999</v>
      </c>
      <c r="G1778">
        <v>-29008.1</v>
      </c>
      <c r="H1778">
        <v>5.0863699999999998E-2</v>
      </c>
      <c r="I1778">
        <v>-0.61477000000000004</v>
      </c>
      <c r="J1778">
        <v>171.4</v>
      </c>
      <c r="K1778">
        <v>174.8</v>
      </c>
      <c r="L1778">
        <v>21.9</v>
      </c>
      <c r="M1778">
        <v>164.6</v>
      </c>
      <c r="N1778">
        <v>21.7</v>
      </c>
      <c r="O1778">
        <v>182.2</v>
      </c>
      <c r="P1778">
        <v>62.9315</v>
      </c>
      <c r="Q1778">
        <v>507.21300000000002</v>
      </c>
      <c r="R1778">
        <v>0.11018699999999999</v>
      </c>
      <c r="S1778">
        <v>0.73087500000000005</v>
      </c>
      <c r="T1778">
        <v>0.21729100000000001</v>
      </c>
    </row>
    <row r="1779" spans="1:20" x14ac:dyDescent="0.45">
      <c r="A1779">
        <v>1778</v>
      </c>
      <c r="B1779" t="s">
        <v>1832</v>
      </c>
      <c r="C1779" s="2">
        <v>0.60964120370370367</v>
      </c>
      <c r="D1779">
        <v>48.499400000000001</v>
      </c>
      <c r="E1779">
        <v>2882.07</v>
      </c>
      <c r="F1779">
        <v>-0.15307599999999999</v>
      </c>
      <c r="G1779">
        <v>-28997.5</v>
      </c>
      <c r="H1779">
        <v>5.0863699999999998E-2</v>
      </c>
      <c r="I1779">
        <v>-0.61577599999999999</v>
      </c>
      <c r="J1779">
        <v>234.2</v>
      </c>
      <c r="K1779">
        <v>178</v>
      </c>
      <c r="L1779">
        <v>21.9</v>
      </c>
      <c r="M1779">
        <v>178.6</v>
      </c>
      <c r="N1779">
        <v>21.7</v>
      </c>
      <c r="O1779">
        <v>182.1</v>
      </c>
      <c r="P1779">
        <v>62.9315</v>
      </c>
      <c r="Q1779">
        <v>507.21300000000002</v>
      </c>
      <c r="R1779">
        <v>0.11018699999999999</v>
      </c>
      <c r="S1779">
        <v>0.73032699999999995</v>
      </c>
      <c r="T1779">
        <v>0.216423</v>
      </c>
    </row>
    <row r="1780" spans="1:20" x14ac:dyDescent="0.45">
      <c r="A1780">
        <v>1779</v>
      </c>
      <c r="B1780" t="s">
        <v>1833</v>
      </c>
      <c r="C1780" s="2">
        <v>0.61033564814814811</v>
      </c>
      <c r="D1780">
        <v>48.515999999999998</v>
      </c>
      <c r="E1780">
        <v>2897.45</v>
      </c>
      <c r="F1780">
        <v>-0.15307599999999999</v>
      </c>
      <c r="G1780">
        <v>-28997.5</v>
      </c>
      <c r="H1780">
        <v>5.0863699999999998E-2</v>
      </c>
      <c r="I1780">
        <v>-0.61477000000000004</v>
      </c>
      <c r="J1780">
        <v>175.8</v>
      </c>
      <c r="K1780">
        <v>175.7</v>
      </c>
      <c r="L1780">
        <v>21.9</v>
      </c>
      <c r="M1780">
        <v>174</v>
      </c>
      <c r="N1780">
        <v>21.7</v>
      </c>
      <c r="O1780">
        <v>182.3</v>
      </c>
      <c r="P1780">
        <v>62.9315</v>
      </c>
      <c r="Q1780">
        <v>507.21300000000002</v>
      </c>
      <c r="R1780">
        <v>0.11018699999999999</v>
      </c>
      <c r="S1780">
        <v>0.73096700000000003</v>
      </c>
      <c r="T1780">
        <v>0.21670200000000001</v>
      </c>
    </row>
    <row r="1781" spans="1:20" x14ac:dyDescent="0.45">
      <c r="A1781">
        <v>1780</v>
      </c>
      <c r="B1781" t="s">
        <v>1834</v>
      </c>
      <c r="C1781" s="2">
        <v>0.61103009259259256</v>
      </c>
      <c r="D1781">
        <v>48.532600000000002</v>
      </c>
      <c r="E1781">
        <v>2904.22</v>
      </c>
      <c r="F1781">
        <v>-0.15307599999999999</v>
      </c>
      <c r="G1781">
        <v>-29008.1</v>
      </c>
      <c r="H1781">
        <v>5.0845300000000003E-2</v>
      </c>
      <c r="I1781">
        <v>-0.61577599999999999</v>
      </c>
      <c r="J1781">
        <v>170.8</v>
      </c>
      <c r="K1781">
        <v>171</v>
      </c>
      <c r="L1781">
        <v>21.9</v>
      </c>
      <c r="M1781">
        <v>164.1</v>
      </c>
      <c r="N1781">
        <v>21.7</v>
      </c>
      <c r="O1781">
        <v>182.4</v>
      </c>
      <c r="P1781">
        <v>62.9315</v>
      </c>
      <c r="Q1781">
        <v>507.21300000000002</v>
      </c>
      <c r="R1781">
        <v>0.11018699999999999</v>
      </c>
      <c r="S1781">
        <v>0.73078399999999999</v>
      </c>
      <c r="T1781">
        <v>0.21623700000000001</v>
      </c>
    </row>
    <row r="1782" spans="1:20" x14ac:dyDescent="0.45">
      <c r="A1782">
        <v>1781</v>
      </c>
      <c r="B1782" t="s">
        <v>1835</v>
      </c>
      <c r="C1782" s="2">
        <v>0.61172453703703711</v>
      </c>
      <c r="D1782">
        <v>48.549199999999999</v>
      </c>
      <c r="E1782">
        <v>2895.61</v>
      </c>
      <c r="F1782">
        <v>-0.15307599999999999</v>
      </c>
      <c r="G1782">
        <v>-29008.1</v>
      </c>
      <c r="H1782">
        <v>5.0845300000000003E-2</v>
      </c>
      <c r="I1782">
        <v>-0.61477000000000004</v>
      </c>
      <c r="J1782">
        <v>200.2</v>
      </c>
      <c r="K1782">
        <v>173.3</v>
      </c>
      <c r="L1782">
        <v>21.9</v>
      </c>
      <c r="M1782">
        <v>179.9</v>
      </c>
      <c r="N1782">
        <v>21.8</v>
      </c>
      <c r="O1782">
        <v>182.3</v>
      </c>
      <c r="P1782">
        <v>62.9315</v>
      </c>
      <c r="Q1782">
        <v>507.21300000000002</v>
      </c>
      <c r="R1782">
        <v>0.11018699999999999</v>
      </c>
      <c r="S1782">
        <v>0.73108799999999996</v>
      </c>
      <c r="T1782">
        <v>0.21632999999999999</v>
      </c>
    </row>
    <row r="1783" spans="1:20" x14ac:dyDescent="0.45">
      <c r="A1783">
        <v>1782</v>
      </c>
      <c r="B1783" t="s">
        <v>1836</v>
      </c>
      <c r="C1783" s="2">
        <v>0.61243055555555559</v>
      </c>
      <c r="D1783">
        <v>48.565800000000003</v>
      </c>
      <c r="E1783">
        <v>2903.3</v>
      </c>
      <c r="F1783">
        <v>-0.15307599999999999</v>
      </c>
      <c r="G1783">
        <v>-28997.5</v>
      </c>
      <c r="H1783">
        <v>5.0863699999999998E-2</v>
      </c>
      <c r="I1783">
        <v>-0.61495900000000003</v>
      </c>
      <c r="J1783">
        <v>179.9</v>
      </c>
      <c r="K1783">
        <v>176.6</v>
      </c>
      <c r="L1783">
        <v>21.9</v>
      </c>
      <c r="M1783">
        <v>177.2</v>
      </c>
      <c r="N1783">
        <v>21.8</v>
      </c>
      <c r="O1783">
        <v>182.5</v>
      </c>
      <c r="P1783">
        <v>62.9315</v>
      </c>
      <c r="Q1783">
        <v>507.21300000000002</v>
      </c>
      <c r="R1783">
        <v>0.11018699999999999</v>
      </c>
      <c r="S1783">
        <v>0.73118000000000005</v>
      </c>
      <c r="T1783">
        <v>0.21574099999999999</v>
      </c>
    </row>
    <row r="1784" spans="1:20" x14ac:dyDescent="0.45">
      <c r="A1784">
        <v>1783</v>
      </c>
      <c r="B1784" t="s">
        <v>1837</v>
      </c>
      <c r="C1784" s="2">
        <v>0.61312500000000003</v>
      </c>
      <c r="D1784">
        <v>48.5824</v>
      </c>
      <c r="E1784">
        <v>2903.3</v>
      </c>
      <c r="F1784">
        <v>-0.15307599999999999</v>
      </c>
      <c r="G1784">
        <v>-29008.1</v>
      </c>
      <c r="H1784">
        <v>5.0863699999999998E-2</v>
      </c>
      <c r="I1784">
        <v>-0.61577599999999999</v>
      </c>
      <c r="J1784">
        <v>172.8</v>
      </c>
      <c r="K1784">
        <v>178.5</v>
      </c>
      <c r="L1784">
        <v>21.9</v>
      </c>
      <c r="M1784">
        <v>168</v>
      </c>
      <c r="N1784">
        <v>21.7</v>
      </c>
      <c r="O1784">
        <v>182.6</v>
      </c>
      <c r="P1784">
        <v>63.333399999999997</v>
      </c>
      <c r="Q1784">
        <v>507.21300000000002</v>
      </c>
      <c r="R1784">
        <v>0.11018699999999999</v>
      </c>
      <c r="S1784">
        <v>0.73108799999999996</v>
      </c>
      <c r="T1784">
        <v>0.21524399999999999</v>
      </c>
    </row>
    <row r="1785" spans="1:20" x14ac:dyDescent="0.45">
      <c r="A1785">
        <v>1784</v>
      </c>
      <c r="B1785" t="s">
        <v>1838</v>
      </c>
      <c r="C1785" s="2">
        <v>0.61380787037037032</v>
      </c>
      <c r="D1785">
        <v>48.598999999999997</v>
      </c>
      <c r="E1785">
        <v>2903.3</v>
      </c>
      <c r="F1785">
        <v>-0.15307599999999999</v>
      </c>
      <c r="G1785">
        <v>-28997.5</v>
      </c>
      <c r="H1785">
        <v>5.0863699999999998E-2</v>
      </c>
      <c r="I1785">
        <v>-0.61477000000000004</v>
      </c>
      <c r="J1785">
        <v>188.3</v>
      </c>
      <c r="K1785">
        <v>173.3</v>
      </c>
      <c r="L1785">
        <v>21.9</v>
      </c>
      <c r="M1785">
        <v>174.9</v>
      </c>
      <c r="N1785">
        <v>21.7</v>
      </c>
      <c r="O1785">
        <v>182.6</v>
      </c>
      <c r="P1785">
        <v>63.3217</v>
      </c>
      <c r="Q1785">
        <v>507.21300000000002</v>
      </c>
      <c r="R1785">
        <v>0.11018699999999999</v>
      </c>
      <c r="S1785">
        <v>0.73118000000000005</v>
      </c>
      <c r="T1785">
        <v>0.216144</v>
      </c>
    </row>
    <row r="1786" spans="1:20" x14ac:dyDescent="0.45">
      <c r="A1786">
        <v>1785</v>
      </c>
      <c r="B1786" t="s">
        <v>1839</v>
      </c>
      <c r="C1786" s="2">
        <v>0.61450231481481488</v>
      </c>
      <c r="D1786">
        <v>48.615699999999997</v>
      </c>
      <c r="E1786">
        <v>2904.22</v>
      </c>
      <c r="F1786">
        <v>-0.15307599999999999</v>
      </c>
      <c r="G1786">
        <v>-29008.1</v>
      </c>
      <c r="H1786">
        <v>5.0845300000000003E-2</v>
      </c>
      <c r="I1786">
        <v>-0.61477000000000004</v>
      </c>
      <c r="J1786">
        <v>173.2</v>
      </c>
      <c r="K1786">
        <v>169.7</v>
      </c>
      <c r="L1786">
        <v>21.9</v>
      </c>
      <c r="M1786">
        <v>168.8</v>
      </c>
      <c r="N1786">
        <v>21.7</v>
      </c>
      <c r="O1786">
        <v>182.7</v>
      </c>
      <c r="P1786">
        <v>63.6143</v>
      </c>
      <c r="Q1786">
        <v>507.21300000000002</v>
      </c>
      <c r="R1786">
        <v>0.11018699999999999</v>
      </c>
      <c r="S1786">
        <v>0.731271</v>
      </c>
      <c r="T1786">
        <v>0.21546100000000001</v>
      </c>
    </row>
    <row r="1787" spans="1:20" x14ac:dyDescent="0.45">
      <c r="A1787">
        <v>1786</v>
      </c>
      <c r="B1787" t="s">
        <v>1840</v>
      </c>
      <c r="C1787" s="2">
        <v>0.61519675925925921</v>
      </c>
      <c r="D1787">
        <v>48.632300000000001</v>
      </c>
      <c r="E1787">
        <v>2899.3</v>
      </c>
      <c r="F1787">
        <v>-0.15307599999999999</v>
      </c>
      <c r="G1787">
        <v>-29008.1</v>
      </c>
      <c r="H1787">
        <v>5.0863699999999998E-2</v>
      </c>
      <c r="I1787">
        <v>-0.61495900000000003</v>
      </c>
      <c r="J1787">
        <v>180.6</v>
      </c>
      <c r="K1787">
        <v>167.7</v>
      </c>
      <c r="L1787">
        <v>21.9</v>
      </c>
      <c r="M1787">
        <v>172.7</v>
      </c>
      <c r="N1787">
        <v>21.7</v>
      </c>
      <c r="O1787">
        <v>182.7</v>
      </c>
      <c r="P1787">
        <v>63.6143</v>
      </c>
      <c r="Q1787">
        <v>507.21300000000002</v>
      </c>
      <c r="R1787">
        <v>0.11018699999999999</v>
      </c>
      <c r="S1787">
        <v>0.73172800000000005</v>
      </c>
      <c r="T1787">
        <v>0.21546100000000001</v>
      </c>
    </row>
    <row r="1788" spans="1:20" x14ac:dyDescent="0.45">
      <c r="A1788">
        <v>1787</v>
      </c>
      <c r="B1788" t="s">
        <v>1841</v>
      </c>
      <c r="C1788" s="2">
        <v>0.6159027777777778</v>
      </c>
      <c r="D1788">
        <v>48.648699999999998</v>
      </c>
      <c r="E1788">
        <v>2898.38</v>
      </c>
      <c r="F1788">
        <v>-0.15307599999999999</v>
      </c>
      <c r="G1788">
        <v>-29008.1</v>
      </c>
      <c r="H1788">
        <v>5.0863699999999998E-2</v>
      </c>
      <c r="I1788">
        <v>-0.61577599999999999</v>
      </c>
      <c r="J1788">
        <v>171.6</v>
      </c>
      <c r="K1788">
        <v>166.3</v>
      </c>
      <c r="L1788">
        <v>21.9</v>
      </c>
      <c r="M1788">
        <v>165.6</v>
      </c>
      <c r="N1788">
        <v>21.7</v>
      </c>
      <c r="O1788">
        <v>182.7</v>
      </c>
      <c r="P1788">
        <v>63.602499999999999</v>
      </c>
      <c r="Q1788">
        <v>507.21300000000002</v>
      </c>
      <c r="R1788">
        <v>0.11018699999999999</v>
      </c>
      <c r="S1788">
        <v>0.73136299999999999</v>
      </c>
      <c r="T1788">
        <v>0.215555</v>
      </c>
    </row>
    <row r="1789" spans="1:20" x14ac:dyDescent="0.45">
      <c r="A1789">
        <v>1788</v>
      </c>
      <c r="B1789" t="s">
        <v>1842</v>
      </c>
      <c r="C1789" s="2">
        <v>0.61659722222222224</v>
      </c>
      <c r="D1789">
        <v>48.665500000000002</v>
      </c>
      <c r="E1789">
        <v>2886.07</v>
      </c>
      <c r="F1789">
        <v>-0.15307599999999999</v>
      </c>
      <c r="G1789">
        <v>-28997.5</v>
      </c>
      <c r="H1789">
        <v>5.0863699999999998E-2</v>
      </c>
      <c r="I1789">
        <v>-0.61577599999999999</v>
      </c>
      <c r="J1789">
        <v>193.4</v>
      </c>
      <c r="K1789">
        <v>165.2</v>
      </c>
      <c r="L1789">
        <v>21.9</v>
      </c>
      <c r="M1789">
        <v>175.7</v>
      </c>
      <c r="N1789">
        <v>21.7</v>
      </c>
      <c r="O1789">
        <v>182.6</v>
      </c>
      <c r="P1789">
        <v>63.602499999999999</v>
      </c>
      <c r="Q1789">
        <v>507.21300000000002</v>
      </c>
      <c r="R1789">
        <v>0.11018699999999999</v>
      </c>
      <c r="S1789">
        <v>0.731545</v>
      </c>
      <c r="T1789">
        <v>0.21623700000000001</v>
      </c>
    </row>
    <row r="1790" spans="1:20" x14ac:dyDescent="0.45">
      <c r="A1790">
        <v>1789</v>
      </c>
      <c r="B1790" t="s">
        <v>1843</v>
      </c>
      <c r="C1790" s="2">
        <v>0.61729166666666668</v>
      </c>
      <c r="D1790">
        <v>48.681899999999999</v>
      </c>
      <c r="E1790">
        <v>2885.14</v>
      </c>
      <c r="F1790">
        <v>-0.15307599999999999</v>
      </c>
      <c r="G1790">
        <v>-29008.1</v>
      </c>
      <c r="H1790">
        <v>5.0845300000000003E-2</v>
      </c>
      <c r="I1790">
        <v>-0.61552499999999999</v>
      </c>
      <c r="J1790">
        <v>171.5</v>
      </c>
      <c r="K1790">
        <v>170.7</v>
      </c>
      <c r="L1790">
        <v>22</v>
      </c>
      <c r="M1790">
        <v>167.6</v>
      </c>
      <c r="N1790">
        <v>21.7</v>
      </c>
      <c r="O1790">
        <v>182.7</v>
      </c>
      <c r="P1790">
        <v>63.6143</v>
      </c>
      <c r="Q1790">
        <v>507.21300000000002</v>
      </c>
      <c r="R1790">
        <v>0.11018699999999999</v>
      </c>
      <c r="S1790">
        <v>0.731271</v>
      </c>
      <c r="T1790">
        <v>0.21632999999999999</v>
      </c>
    </row>
    <row r="1791" spans="1:20" x14ac:dyDescent="0.45">
      <c r="A1791">
        <v>1790</v>
      </c>
      <c r="B1791" t="s">
        <v>1844</v>
      </c>
      <c r="C1791" s="2">
        <v>0.61797453703703698</v>
      </c>
      <c r="D1791">
        <v>48.698500000000003</v>
      </c>
      <c r="E1791">
        <v>2879.3</v>
      </c>
      <c r="F1791">
        <v>-0.15307599999999999</v>
      </c>
      <c r="G1791">
        <v>-29008.1</v>
      </c>
      <c r="H1791">
        <v>5.0863699999999998E-2</v>
      </c>
      <c r="I1791">
        <v>-0.61514800000000003</v>
      </c>
      <c r="J1791">
        <v>177.4</v>
      </c>
      <c r="K1791">
        <v>175.7</v>
      </c>
      <c r="L1791">
        <v>21.9</v>
      </c>
      <c r="M1791">
        <v>171.1</v>
      </c>
      <c r="N1791">
        <v>21.8</v>
      </c>
      <c r="O1791">
        <v>182.6</v>
      </c>
      <c r="P1791">
        <v>63.6143</v>
      </c>
      <c r="Q1791">
        <v>507.21300000000002</v>
      </c>
      <c r="R1791">
        <v>0.11018699999999999</v>
      </c>
      <c r="S1791">
        <v>0.73118000000000005</v>
      </c>
      <c r="T1791">
        <v>0.21670200000000001</v>
      </c>
    </row>
    <row r="1792" spans="1:20" x14ac:dyDescent="0.45">
      <c r="A1792">
        <v>1791</v>
      </c>
      <c r="B1792" t="s">
        <v>1845</v>
      </c>
      <c r="C1792" s="2">
        <v>0.61866898148148153</v>
      </c>
      <c r="D1792">
        <v>48.715200000000003</v>
      </c>
      <c r="E1792">
        <v>2880.22</v>
      </c>
      <c r="F1792">
        <v>-0.15307599999999999</v>
      </c>
      <c r="G1792">
        <v>-29008.1</v>
      </c>
      <c r="H1792">
        <v>5.0863699999999998E-2</v>
      </c>
      <c r="I1792">
        <v>-0.61552499999999999</v>
      </c>
      <c r="J1792">
        <v>170.7</v>
      </c>
      <c r="K1792">
        <v>177.9</v>
      </c>
      <c r="L1792">
        <v>22</v>
      </c>
      <c r="M1792">
        <v>165.7</v>
      </c>
      <c r="N1792">
        <v>21.8</v>
      </c>
      <c r="O1792">
        <v>182.6</v>
      </c>
      <c r="P1792">
        <v>63.6143</v>
      </c>
      <c r="Q1792">
        <v>507.21300000000002</v>
      </c>
      <c r="R1792">
        <v>0.11018699999999999</v>
      </c>
      <c r="S1792">
        <v>0.73069200000000001</v>
      </c>
      <c r="T1792">
        <v>0.21679499999999999</v>
      </c>
    </row>
    <row r="1793" spans="1:20" x14ac:dyDescent="0.45">
      <c r="A1793">
        <v>1792</v>
      </c>
      <c r="B1793" t="s">
        <v>1846</v>
      </c>
      <c r="C1793" s="2">
        <v>0.61936342592592586</v>
      </c>
      <c r="D1793">
        <v>48.731900000000003</v>
      </c>
      <c r="E1793">
        <v>2876.53</v>
      </c>
      <c r="F1793">
        <v>-1.0764199999999999</v>
      </c>
      <c r="G1793">
        <v>-29008.1</v>
      </c>
      <c r="H1793">
        <v>5.0863699999999998E-2</v>
      </c>
      <c r="I1793">
        <v>-0.61458100000000004</v>
      </c>
      <c r="J1793">
        <v>198</v>
      </c>
      <c r="K1793">
        <v>172.5</v>
      </c>
      <c r="L1793">
        <v>22</v>
      </c>
      <c r="M1793">
        <v>179.1</v>
      </c>
      <c r="N1793">
        <v>21.8</v>
      </c>
      <c r="O1793">
        <v>182.6</v>
      </c>
      <c r="P1793">
        <v>63.4816</v>
      </c>
      <c r="Q1793">
        <v>507.21300000000002</v>
      </c>
      <c r="R1793">
        <v>0.11018699999999999</v>
      </c>
      <c r="S1793">
        <v>0.73050999999999999</v>
      </c>
      <c r="T1793">
        <v>0.21651599999999999</v>
      </c>
    </row>
    <row r="1794" spans="1:20" x14ac:dyDescent="0.45">
      <c r="A1794">
        <v>1793</v>
      </c>
      <c r="B1794" t="s">
        <v>1847</v>
      </c>
      <c r="C1794" s="2">
        <v>0.62006944444444445</v>
      </c>
      <c r="D1794">
        <v>48.7485</v>
      </c>
      <c r="E1794">
        <v>2882.07</v>
      </c>
      <c r="F1794">
        <v>-0.15307599999999999</v>
      </c>
      <c r="G1794">
        <v>-29008.1</v>
      </c>
      <c r="H1794">
        <v>5.0845300000000003E-2</v>
      </c>
      <c r="I1794">
        <v>-0.61495900000000003</v>
      </c>
      <c r="J1794">
        <v>173.8</v>
      </c>
      <c r="K1794">
        <v>172.7</v>
      </c>
      <c r="L1794">
        <v>22</v>
      </c>
      <c r="M1794">
        <v>171</v>
      </c>
      <c r="N1794">
        <v>21.8</v>
      </c>
      <c r="O1794">
        <v>182.6</v>
      </c>
      <c r="P1794">
        <v>63.4816</v>
      </c>
      <c r="Q1794">
        <v>507.21300000000002</v>
      </c>
      <c r="R1794">
        <v>0.108414</v>
      </c>
      <c r="S1794">
        <v>0.73108799999999996</v>
      </c>
      <c r="T1794">
        <v>0.21710499999999999</v>
      </c>
    </row>
    <row r="1795" spans="1:20" x14ac:dyDescent="0.45">
      <c r="A1795">
        <v>1794</v>
      </c>
      <c r="B1795" t="s">
        <v>1848</v>
      </c>
      <c r="C1795" s="2">
        <v>0.62076388888888889</v>
      </c>
      <c r="D1795">
        <v>48.765099999999997</v>
      </c>
      <c r="E1795">
        <v>2879.3</v>
      </c>
      <c r="F1795">
        <v>-0.15307599999999999</v>
      </c>
      <c r="G1795">
        <v>-29008.1</v>
      </c>
      <c r="H1795">
        <v>5.0863699999999998E-2</v>
      </c>
      <c r="I1795">
        <v>-0.61577599999999999</v>
      </c>
      <c r="J1795">
        <v>178.9</v>
      </c>
      <c r="K1795">
        <v>175.5</v>
      </c>
      <c r="L1795">
        <v>22</v>
      </c>
      <c r="M1795">
        <v>171</v>
      </c>
      <c r="N1795">
        <v>21.8</v>
      </c>
      <c r="O1795">
        <v>182.5</v>
      </c>
      <c r="P1795">
        <v>63.4816</v>
      </c>
      <c r="Q1795">
        <v>507.21300000000002</v>
      </c>
      <c r="R1795">
        <v>0.11018699999999999</v>
      </c>
      <c r="S1795">
        <v>0.73096700000000003</v>
      </c>
      <c r="T1795">
        <v>0.216888</v>
      </c>
    </row>
    <row r="1796" spans="1:20" x14ac:dyDescent="0.45">
      <c r="A1796">
        <v>1795</v>
      </c>
      <c r="B1796" t="s">
        <v>1849</v>
      </c>
      <c r="C1796" s="2">
        <v>0.62145833333333333</v>
      </c>
      <c r="D1796">
        <v>48.781599999999997</v>
      </c>
      <c r="E1796">
        <v>2882.99</v>
      </c>
      <c r="F1796">
        <v>-0.15307599999999999</v>
      </c>
      <c r="G1796">
        <v>-29008.1</v>
      </c>
      <c r="H1796">
        <v>5.0863699999999998E-2</v>
      </c>
      <c r="I1796">
        <v>-0.61552499999999999</v>
      </c>
      <c r="J1796">
        <v>171.2</v>
      </c>
      <c r="K1796">
        <v>178.1</v>
      </c>
      <c r="L1796">
        <v>22</v>
      </c>
      <c r="M1796">
        <v>165.5</v>
      </c>
      <c r="N1796">
        <v>21.7</v>
      </c>
      <c r="O1796">
        <v>182.6</v>
      </c>
      <c r="P1796">
        <v>63.4816</v>
      </c>
      <c r="Q1796">
        <v>507.21300000000002</v>
      </c>
      <c r="R1796">
        <v>0.11018699999999999</v>
      </c>
      <c r="S1796">
        <v>0.73087500000000005</v>
      </c>
      <c r="T1796">
        <v>0.21651599999999999</v>
      </c>
    </row>
    <row r="1797" spans="1:20" x14ac:dyDescent="0.45">
      <c r="A1797">
        <v>1796</v>
      </c>
      <c r="B1797" t="s">
        <v>1850</v>
      </c>
      <c r="C1797" s="2">
        <v>0.62214120370370374</v>
      </c>
      <c r="D1797">
        <v>48.798299999999998</v>
      </c>
      <c r="E1797">
        <v>2877.45</v>
      </c>
      <c r="F1797">
        <v>-0.15307599999999999</v>
      </c>
      <c r="G1797">
        <v>-29008.1</v>
      </c>
      <c r="H1797">
        <v>5.0863699999999998E-2</v>
      </c>
      <c r="I1797">
        <v>-0.61495900000000003</v>
      </c>
      <c r="J1797">
        <v>197.2</v>
      </c>
      <c r="K1797">
        <v>173.1</v>
      </c>
      <c r="L1797">
        <v>22</v>
      </c>
      <c r="M1797">
        <v>176</v>
      </c>
      <c r="N1797">
        <v>21.8</v>
      </c>
      <c r="O1797">
        <v>182.5</v>
      </c>
      <c r="P1797">
        <v>63.4816</v>
      </c>
      <c r="Q1797">
        <v>507.21300000000002</v>
      </c>
      <c r="R1797">
        <v>7.2955400000000004E-2</v>
      </c>
      <c r="S1797">
        <v>0.731271</v>
      </c>
      <c r="T1797">
        <v>0.217664</v>
      </c>
    </row>
    <row r="1798" spans="1:20" x14ac:dyDescent="0.45">
      <c r="A1798">
        <v>1797</v>
      </c>
      <c r="B1798" t="s">
        <v>1851</v>
      </c>
      <c r="C1798" s="2">
        <v>0.62283564814814818</v>
      </c>
      <c r="D1798">
        <v>48.814900000000002</v>
      </c>
      <c r="E1798">
        <v>2885.14</v>
      </c>
      <c r="F1798">
        <v>-0.15307599999999999</v>
      </c>
      <c r="G1798">
        <v>-29008.1</v>
      </c>
      <c r="H1798">
        <v>5.0863699999999998E-2</v>
      </c>
      <c r="I1798">
        <v>-0.61477000000000004</v>
      </c>
      <c r="J1798">
        <v>172.7</v>
      </c>
      <c r="K1798">
        <v>173.1</v>
      </c>
      <c r="L1798">
        <v>22</v>
      </c>
      <c r="M1798">
        <v>166.9</v>
      </c>
      <c r="N1798">
        <v>21.8</v>
      </c>
      <c r="O1798">
        <v>182.5</v>
      </c>
      <c r="P1798">
        <v>63.4816</v>
      </c>
      <c r="Q1798">
        <v>507.21300000000002</v>
      </c>
      <c r="R1798">
        <v>7.2955400000000004E-2</v>
      </c>
      <c r="S1798">
        <v>0.73145400000000005</v>
      </c>
      <c r="T1798">
        <v>0.217198</v>
      </c>
    </row>
    <row r="1799" spans="1:20" x14ac:dyDescent="0.45">
      <c r="A1799">
        <v>1798</v>
      </c>
      <c r="B1799" t="s">
        <v>1852</v>
      </c>
      <c r="C1799" s="2">
        <v>0.62354166666666666</v>
      </c>
      <c r="D1799">
        <v>48.831499999999998</v>
      </c>
      <c r="E1799">
        <v>2882.99</v>
      </c>
      <c r="F1799">
        <v>-0.15307599999999999</v>
      </c>
      <c r="G1799">
        <v>-29008.1</v>
      </c>
      <c r="H1799">
        <v>5.0863699999999998E-2</v>
      </c>
      <c r="I1799">
        <v>-0.61477000000000004</v>
      </c>
      <c r="J1799">
        <v>176.5</v>
      </c>
      <c r="K1799">
        <v>175.4</v>
      </c>
      <c r="L1799">
        <v>22.1</v>
      </c>
      <c r="M1799">
        <v>174</v>
      </c>
      <c r="N1799">
        <v>21.8</v>
      </c>
      <c r="O1799">
        <v>182.5</v>
      </c>
      <c r="P1799">
        <v>63.4816</v>
      </c>
      <c r="Q1799">
        <v>507.21300000000002</v>
      </c>
      <c r="R1799">
        <v>0.111369</v>
      </c>
      <c r="S1799">
        <v>0.73078399999999999</v>
      </c>
      <c r="T1799">
        <v>0.216144</v>
      </c>
    </row>
    <row r="1800" spans="1:20" x14ac:dyDescent="0.45">
      <c r="A1800">
        <v>1799</v>
      </c>
      <c r="B1800" t="s">
        <v>1853</v>
      </c>
      <c r="C1800" s="2">
        <v>0.6242361111111111</v>
      </c>
      <c r="D1800">
        <v>48.848199999999999</v>
      </c>
      <c r="E1800">
        <v>2885.14</v>
      </c>
      <c r="F1800">
        <v>-0.15307599999999999</v>
      </c>
      <c r="G1800">
        <v>-29008.1</v>
      </c>
      <c r="H1800">
        <v>5.0863699999999998E-2</v>
      </c>
      <c r="I1800">
        <v>-0.61477000000000004</v>
      </c>
      <c r="J1800">
        <v>170.7</v>
      </c>
      <c r="K1800">
        <v>178.5</v>
      </c>
      <c r="L1800">
        <v>22</v>
      </c>
      <c r="M1800">
        <v>164.6</v>
      </c>
      <c r="N1800">
        <v>21.8</v>
      </c>
      <c r="O1800">
        <v>182.5</v>
      </c>
      <c r="P1800">
        <v>63.469900000000003</v>
      </c>
      <c r="Q1800">
        <v>507.21300000000002</v>
      </c>
      <c r="R1800">
        <v>0.11018699999999999</v>
      </c>
      <c r="S1800">
        <v>0.73136299999999999</v>
      </c>
      <c r="T1800">
        <v>0.216423</v>
      </c>
    </row>
    <row r="1801" spans="1:20" x14ac:dyDescent="0.45">
      <c r="A1801">
        <v>1800</v>
      </c>
      <c r="B1801" t="s">
        <v>1854</v>
      </c>
      <c r="C1801" s="2">
        <v>0.62493055555555554</v>
      </c>
      <c r="D1801">
        <v>48.864600000000003</v>
      </c>
      <c r="E1801">
        <v>2878.37</v>
      </c>
      <c r="F1801">
        <v>-0.15307599999999999</v>
      </c>
      <c r="G1801">
        <v>-29008.1</v>
      </c>
      <c r="H1801">
        <v>5.0863699999999998E-2</v>
      </c>
      <c r="I1801">
        <v>-0.61477000000000004</v>
      </c>
      <c r="J1801">
        <v>199.1</v>
      </c>
      <c r="K1801">
        <v>173.6</v>
      </c>
      <c r="L1801">
        <v>22</v>
      </c>
      <c r="M1801">
        <v>180.6</v>
      </c>
      <c r="N1801">
        <v>21.8</v>
      </c>
      <c r="O1801">
        <v>182.3</v>
      </c>
      <c r="P1801">
        <v>63.4816</v>
      </c>
      <c r="Q1801">
        <v>507.21300000000002</v>
      </c>
      <c r="R1801">
        <v>5.6807299999999996</v>
      </c>
      <c r="S1801">
        <v>0.73087500000000005</v>
      </c>
      <c r="T1801">
        <v>0.21651599999999999</v>
      </c>
    </row>
    <row r="1802" spans="1:20" x14ac:dyDescent="0.45">
      <c r="A1802">
        <v>1801</v>
      </c>
      <c r="B1802" t="s">
        <v>1855</v>
      </c>
      <c r="C1802" s="2">
        <v>0.62561342592592595</v>
      </c>
      <c r="D1802">
        <v>48.8812</v>
      </c>
      <c r="E1802">
        <v>2886.07</v>
      </c>
      <c r="F1802">
        <v>-0.15307599999999999</v>
      </c>
      <c r="G1802">
        <v>-28997.5</v>
      </c>
      <c r="H1802">
        <v>5.0863699999999998E-2</v>
      </c>
      <c r="I1802">
        <v>-0.61552499999999999</v>
      </c>
      <c r="J1802">
        <v>173.5</v>
      </c>
      <c r="K1802">
        <v>172.4</v>
      </c>
      <c r="L1802">
        <v>22.1</v>
      </c>
      <c r="M1802">
        <v>171.9</v>
      </c>
      <c r="N1802">
        <v>21.8</v>
      </c>
      <c r="O1802">
        <v>182.4</v>
      </c>
      <c r="P1802">
        <v>63.4816</v>
      </c>
      <c r="Q1802">
        <v>507.21300000000002</v>
      </c>
      <c r="R1802">
        <v>5.5619399999999999</v>
      </c>
      <c r="S1802">
        <v>0.73108799999999996</v>
      </c>
      <c r="T1802">
        <v>0.21592700000000001</v>
      </c>
    </row>
    <row r="1803" spans="1:20" x14ac:dyDescent="0.45">
      <c r="A1803">
        <v>1802</v>
      </c>
      <c r="B1803" t="s">
        <v>1856</v>
      </c>
      <c r="C1803" s="2">
        <v>0.62630787037037039</v>
      </c>
      <c r="D1803">
        <v>48.898000000000003</v>
      </c>
      <c r="E1803">
        <v>2882.07</v>
      </c>
      <c r="F1803">
        <v>-0.15307599999999999</v>
      </c>
      <c r="G1803">
        <v>-29008.1</v>
      </c>
      <c r="H1803">
        <v>5.0863699999999998E-2</v>
      </c>
      <c r="I1803">
        <v>-0.61458100000000004</v>
      </c>
      <c r="J1803">
        <v>183.9</v>
      </c>
      <c r="K1803">
        <v>175.5</v>
      </c>
      <c r="L1803">
        <v>22.1</v>
      </c>
      <c r="M1803">
        <v>176.5</v>
      </c>
      <c r="N1803">
        <v>21.8</v>
      </c>
      <c r="O1803">
        <v>182.3</v>
      </c>
      <c r="P1803">
        <v>63.4816</v>
      </c>
      <c r="Q1803">
        <v>507.21300000000002</v>
      </c>
      <c r="R1803">
        <v>6.9714200000000002</v>
      </c>
      <c r="S1803">
        <v>0.73145400000000005</v>
      </c>
      <c r="T1803">
        <v>0.21592700000000001</v>
      </c>
    </row>
    <row r="1804" spans="1:20" x14ac:dyDescent="0.45">
      <c r="A1804">
        <v>1803</v>
      </c>
      <c r="B1804" t="s">
        <v>1857</v>
      </c>
      <c r="C1804" s="2">
        <v>0.62700231481481483</v>
      </c>
      <c r="D1804">
        <v>48.914499999999997</v>
      </c>
      <c r="E1804">
        <v>2887.91</v>
      </c>
      <c r="F1804">
        <v>-0.15307599999999999</v>
      </c>
      <c r="G1804">
        <v>-29008.1</v>
      </c>
      <c r="H1804">
        <v>5.0863699999999998E-2</v>
      </c>
      <c r="I1804">
        <v>-0.61477000000000004</v>
      </c>
      <c r="J1804">
        <v>172.2</v>
      </c>
      <c r="K1804">
        <v>178.7</v>
      </c>
      <c r="L1804">
        <v>22.1</v>
      </c>
      <c r="M1804">
        <v>167.5</v>
      </c>
      <c r="N1804">
        <v>21.8</v>
      </c>
      <c r="O1804">
        <v>182.3</v>
      </c>
      <c r="P1804">
        <v>63.4816</v>
      </c>
      <c r="Q1804">
        <v>507.21300000000002</v>
      </c>
      <c r="R1804">
        <v>4.4154499999999999</v>
      </c>
      <c r="S1804">
        <v>0.73185</v>
      </c>
      <c r="T1804">
        <v>0.21623700000000001</v>
      </c>
    </row>
    <row r="1805" spans="1:20" x14ac:dyDescent="0.45">
      <c r="A1805">
        <v>1804</v>
      </c>
      <c r="B1805" t="s">
        <v>1858</v>
      </c>
      <c r="C1805" s="2">
        <v>0.62770833333333331</v>
      </c>
      <c r="D1805">
        <v>48.931100000000001</v>
      </c>
      <c r="E1805">
        <v>2886.07</v>
      </c>
      <c r="F1805">
        <v>-0.15307599999999999</v>
      </c>
      <c r="G1805">
        <v>-29008.1</v>
      </c>
      <c r="H1805">
        <v>5.0863699999999998E-2</v>
      </c>
      <c r="I1805">
        <v>-0.61514800000000003</v>
      </c>
      <c r="J1805">
        <v>188.2</v>
      </c>
      <c r="K1805">
        <v>173.9</v>
      </c>
      <c r="L1805">
        <v>22.1</v>
      </c>
      <c r="M1805">
        <v>174.7</v>
      </c>
      <c r="N1805">
        <v>21.8</v>
      </c>
      <c r="O1805">
        <v>182.3</v>
      </c>
      <c r="P1805">
        <v>63.4816</v>
      </c>
      <c r="Q1805">
        <v>507.21300000000002</v>
      </c>
      <c r="R1805">
        <v>4.6157899999999996</v>
      </c>
      <c r="S1805">
        <v>0.73172800000000005</v>
      </c>
      <c r="T1805">
        <v>0.216423</v>
      </c>
    </row>
    <row r="1806" spans="1:20" x14ac:dyDescent="0.45">
      <c r="A1806">
        <v>1805</v>
      </c>
      <c r="B1806" t="s">
        <v>1859</v>
      </c>
      <c r="C1806" s="2">
        <v>0.62840277777777775</v>
      </c>
      <c r="D1806">
        <v>48.947699999999998</v>
      </c>
      <c r="E1806">
        <v>2891.91</v>
      </c>
      <c r="F1806">
        <v>-0.15307599999999999</v>
      </c>
      <c r="G1806">
        <v>-29008.1</v>
      </c>
      <c r="H1806">
        <v>5.0863699999999998E-2</v>
      </c>
      <c r="I1806">
        <v>-0.61477000000000004</v>
      </c>
      <c r="J1806">
        <v>173.2</v>
      </c>
      <c r="K1806">
        <v>172.1</v>
      </c>
      <c r="L1806">
        <v>22</v>
      </c>
      <c r="M1806">
        <v>164.6</v>
      </c>
      <c r="N1806">
        <v>21.8</v>
      </c>
      <c r="O1806">
        <v>182.4</v>
      </c>
      <c r="P1806">
        <v>63.4816</v>
      </c>
      <c r="Q1806">
        <v>507.21300000000002</v>
      </c>
      <c r="R1806">
        <v>4.0254000000000003</v>
      </c>
      <c r="S1806">
        <v>0.73194099999999995</v>
      </c>
      <c r="T1806">
        <v>0.21564800000000001</v>
      </c>
    </row>
    <row r="1807" spans="1:20" x14ac:dyDescent="0.45">
      <c r="A1807">
        <v>1806</v>
      </c>
      <c r="B1807" t="s">
        <v>1860</v>
      </c>
      <c r="C1807" s="2">
        <v>0.6290972222222222</v>
      </c>
      <c r="D1807">
        <v>48.964399999999998</v>
      </c>
      <c r="E1807">
        <v>2887.91</v>
      </c>
      <c r="F1807">
        <v>-0.15307599999999999</v>
      </c>
      <c r="G1807">
        <v>-29008.1</v>
      </c>
      <c r="H1807">
        <v>5.0863699999999998E-2</v>
      </c>
      <c r="I1807">
        <v>-0.61477000000000004</v>
      </c>
      <c r="J1807">
        <v>181.5</v>
      </c>
      <c r="K1807">
        <v>175.5</v>
      </c>
      <c r="L1807">
        <v>22</v>
      </c>
      <c r="M1807">
        <v>176.3</v>
      </c>
      <c r="N1807">
        <v>21.8</v>
      </c>
      <c r="O1807">
        <v>182.3</v>
      </c>
      <c r="P1807">
        <v>63.4816</v>
      </c>
      <c r="Q1807">
        <v>507.21300000000002</v>
      </c>
      <c r="R1807">
        <v>1.8003800000000001</v>
      </c>
      <c r="S1807">
        <v>0.73194099999999995</v>
      </c>
      <c r="T1807">
        <v>0.216144</v>
      </c>
    </row>
    <row r="1808" spans="1:20" x14ac:dyDescent="0.45">
      <c r="A1808">
        <v>1807</v>
      </c>
      <c r="B1808" t="s">
        <v>1861</v>
      </c>
      <c r="C1808" s="2">
        <v>0.6297800925925926</v>
      </c>
      <c r="D1808">
        <v>48.981000000000002</v>
      </c>
      <c r="E1808">
        <v>2890.68</v>
      </c>
      <c r="F1808">
        <v>-0.15307599999999999</v>
      </c>
      <c r="G1808">
        <v>-29008.1</v>
      </c>
      <c r="H1808">
        <v>5.0863699999999998E-2</v>
      </c>
      <c r="I1808">
        <v>-0.61552499999999999</v>
      </c>
      <c r="J1808">
        <v>172</v>
      </c>
      <c r="K1808">
        <v>178.8</v>
      </c>
      <c r="L1808">
        <v>22</v>
      </c>
      <c r="M1808">
        <v>169.9</v>
      </c>
      <c r="N1808">
        <v>21.8</v>
      </c>
      <c r="O1808">
        <v>182.3</v>
      </c>
      <c r="P1808">
        <v>63.4816</v>
      </c>
      <c r="Q1808">
        <v>507.21300000000002</v>
      </c>
      <c r="R1808">
        <v>3.8315600000000001</v>
      </c>
      <c r="S1808">
        <v>0.732124</v>
      </c>
      <c r="T1808">
        <v>0.215834</v>
      </c>
    </row>
    <row r="1809" spans="1:20" x14ac:dyDescent="0.45">
      <c r="A1809">
        <v>1808</v>
      </c>
      <c r="B1809" t="s">
        <v>1862</v>
      </c>
      <c r="C1809" s="2">
        <v>0.63047453703703704</v>
      </c>
      <c r="D1809">
        <v>48.997599999999998</v>
      </c>
      <c r="E1809">
        <v>2887.91</v>
      </c>
      <c r="F1809">
        <v>-0.15307599999999999</v>
      </c>
      <c r="G1809">
        <v>-29008.1</v>
      </c>
      <c r="H1809">
        <v>5.0863699999999998E-2</v>
      </c>
      <c r="I1809">
        <v>-0.61552499999999999</v>
      </c>
      <c r="J1809">
        <v>194</v>
      </c>
      <c r="K1809">
        <v>174.1</v>
      </c>
      <c r="L1809">
        <v>22</v>
      </c>
      <c r="M1809">
        <v>179.2</v>
      </c>
      <c r="N1809">
        <v>21.7</v>
      </c>
      <c r="O1809">
        <v>182.3</v>
      </c>
      <c r="P1809">
        <v>63.469900000000003</v>
      </c>
      <c r="Q1809">
        <v>507.21300000000002</v>
      </c>
      <c r="R1809">
        <v>2.7057500000000001</v>
      </c>
      <c r="S1809">
        <v>0.73172800000000005</v>
      </c>
      <c r="T1809">
        <v>0.215834</v>
      </c>
    </row>
    <row r="1810" spans="1:20" x14ac:dyDescent="0.45">
      <c r="A1810">
        <v>1809</v>
      </c>
      <c r="B1810" t="s">
        <v>1863</v>
      </c>
      <c r="C1810" s="2">
        <v>0.63118055555555552</v>
      </c>
      <c r="D1810">
        <v>49.014200000000002</v>
      </c>
      <c r="E1810">
        <v>2894.68</v>
      </c>
      <c r="F1810">
        <v>-0.15307599999999999</v>
      </c>
      <c r="G1810">
        <v>-29008.1</v>
      </c>
      <c r="H1810">
        <v>5.0863699999999998E-2</v>
      </c>
      <c r="I1810">
        <v>-0.61533599999999999</v>
      </c>
      <c r="J1810">
        <v>173.6</v>
      </c>
      <c r="K1810">
        <v>172.5</v>
      </c>
      <c r="L1810">
        <v>22</v>
      </c>
      <c r="M1810">
        <v>167.5</v>
      </c>
      <c r="N1810">
        <v>21.7</v>
      </c>
      <c r="O1810">
        <v>182.3</v>
      </c>
      <c r="P1810">
        <v>63.4816</v>
      </c>
      <c r="Q1810">
        <v>507.21300000000002</v>
      </c>
      <c r="R1810">
        <v>4.4550400000000003</v>
      </c>
      <c r="S1810">
        <v>0.73239799999999999</v>
      </c>
      <c r="T1810">
        <v>0.215834</v>
      </c>
    </row>
    <row r="1811" spans="1:20" x14ac:dyDescent="0.45">
      <c r="A1811">
        <v>1810</v>
      </c>
      <c r="B1811" t="s">
        <v>1864</v>
      </c>
      <c r="C1811" s="2">
        <v>0.63187499999999996</v>
      </c>
      <c r="D1811">
        <v>49.030700000000003</v>
      </c>
      <c r="E1811">
        <v>2892.84</v>
      </c>
      <c r="F1811">
        <v>-0.15307599999999999</v>
      </c>
      <c r="G1811">
        <v>-29008.1</v>
      </c>
      <c r="H1811">
        <v>5.0845300000000003E-2</v>
      </c>
      <c r="I1811">
        <v>-0.61477000000000004</v>
      </c>
      <c r="J1811">
        <v>175.7</v>
      </c>
      <c r="K1811">
        <v>175.8</v>
      </c>
      <c r="L1811">
        <v>22</v>
      </c>
      <c r="M1811">
        <v>175</v>
      </c>
      <c r="N1811">
        <v>21.7</v>
      </c>
      <c r="O1811">
        <v>182.3</v>
      </c>
      <c r="P1811">
        <v>63.4816</v>
      </c>
      <c r="Q1811">
        <v>507.21300000000002</v>
      </c>
      <c r="R1811">
        <v>2.9634200000000002</v>
      </c>
      <c r="S1811">
        <v>0.73203300000000004</v>
      </c>
      <c r="T1811">
        <v>0.215058</v>
      </c>
    </row>
    <row r="1812" spans="1:20" x14ac:dyDescent="0.45">
      <c r="A1812">
        <v>1811</v>
      </c>
      <c r="B1812" t="s">
        <v>1865</v>
      </c>
      <c r="C1812" s="2">
        <v>0.63256944444444441</v>
      </c>
      <c r="D1812">
        <v>49.047400000000003</v>
      </c>
      <c r="E1812">
        <v>2894.68</v>
      </c>
      <c r="F1812">
        <v>-0.15307599999999999</v>
      </c>
      <c r="G1812">
        <v>-28997.5</v>
      </c>
      <c r="H1812">
        <v>5.0863699999999998E-2</v>
      </c>
      <c r="I1812">
        <v>-0.61458100000000004</v>
      </c>
      <c r="J1812">
        <v>169.4</v>
      </c>
      <c r="K1812">
        <v>178.7</v>
      </c>
      <c r="L1812">
        <v>22</v>
      </c>
      <c r="M1812">
        <v>166</v>
      </c>
      <c r="N1812">
        <v>21.8</v>
      </c>
      <c r="O1812">
        <v>182.3</v>
      </c>
      <c r="P1812">
        <v>63.4816</v>
      </c>
      <c r="Q1812">
        <v>507.21300000000002</v>
      </c>
      <c r="R1812">
        <v>1.3222799999999999</v>
      </c>
      <c r="S1812">
        <v>0.73203300000000004</v>
      </c>
      <c r="T1812">
        <v>0.21546100000000001</v>
      </c>
    </row>
    <row r="1813" spans="1:20" x14ac:dyDescent="0.45">
      <c r="A1813">
        <v>1812</v>
      </c>
      <c r="B1813" t="s">
        <v>1866</v>
      </c>
      <c r="C1813" s="2">
        <v>0.63326388888888896</v>
      </c>
      <c r="D1813">
        <v>49.064</v>
      </c>
      <c r="E1813">
        <v>2886.99</v>
      </c>
      <c r="F1813">
        <v>-0.15307599999999999</v>
      </c>
      <c r="G1813">
        <v>-29008.1</v>
      </c>
      <c r="H1813">
        <v>5.0863699999999998E-2</v>
      </c>
      <c r="I1813">
        <v>-0.61495900000000003</v>
      </c>
      <c r="J1813">
        <v>200.8</v>
      </c>
      <c r="K1813">
        <v>173.9</v>
      </c>
      <c r="L1813">
        <v>22</v>
      </c>
      <c r="M1813">
        <v>179.6</v>
      </c>
      <c r="N1813">
        <v>21.7</v>
      </c>
      <c r="O1813">
        <v>182.2</v>
      </c>
      <c r="P1813">
        <v>63.469900000000003</v>
      </c>
      <c r="Q1813">
        <v>507.21300000000002</v>
      </c>
      <c r="R1813">
        <v>3.6637300000000002</v>
      </c>
      <c r="S1813">
        <v>0.73194099999999995</v>
      </c>
      <c r="T1813">
        <v>0.21564800000000001</v>
      </c>
    </row>
    <row r="1814" spans="1:20" x14ac:dyDescent="0.45">
      <c r="A1814">
        <v>1813</v>
      </c>
      <c r="B1814" t="s">
        <v>1867</v>
      </c>
      <c r="C1814" s="2">
        <v>0.63394675925925925</v>
      </c>
      <c r="D1814">
        <v>49.080599999999997</v>
      </c>
      <c r="E1814">
        <v>2894.68</v>
      </c>
      <c r="F1814">
        <v>-0.15307599999999999</v>
      </c>
      <c r="G1814">
        <v>-29008.1</v>
      </c>
      <c r="H1814">
        <v>5.0863699999999998E-2</v>
      </c>
      <c r="I1814">
        <v>-0.61577599999999999</v>
      </c>
      <c r="J1814">
        <v>179.3</v>
      </c>
      <c r="K1814">
        <v>172.2</v>
      </c>
      <c r="L1814">
        <v>22</v>
      </c>
      <c r="M1814">
        <v>179</v>
      </c>
      <c r="N1814">
        <v>21.7</v>
      </c>
      <c r="O1814">
        <v>182.3</v>
      </c>
      <c r="P1814">
        <v>63.4816</v>
      </c>
      <c r="Q1814">
        <v>507.21300000000002</v>
      </c>
      <c r="R1814">
        <v>2.4687700000000001</v>
      </c>
      <c r="S1814">
        <v>0.73203300000000004</v>
      </c>
      <c r="T1814">
        <v>0.215058</v>
      </c>
    </row>
    <row r="1815" spans="1:20" x14ac:dyDescent="0.45">
      <c r="A1815">
        <v>1814</v>
      </c>
      <c r="B1815" t="s">
        <v>1868</v>
      </c>
      <c r="C1815" s="2">
        <v>0.63464120370370369</v>
      </c>
      <c r="D1815">
        <v>49.097099999999998</v>
      </c>
      <c r="E1815">
        <v>2899.3</v>
      </c>
      <c r="F1815">
        <v>-0.15307599999999999</v>
      </c>
      <c r="G1815">
        <v>-29008.1</v>
      </c>
      <c r="H1815">
        <v>5.0863699999999998E-2</v>
      </c>
      <c r="I1815">
        <v>-0.61477000000000004</v>
      </c>
      <c r="J1815">
        <v>171.3</v>
      </c>
      <c r="K1815">
        <v>175.6</v>
      </c>
      <c r="L1815">
        <v>22</v>
      </c>
      <c r="M1815">
        <v>170.9</v>
      </c>
      <c r="N1815">
        <v>21.7</v>
      </c>
      <c r="O1815">
        <v>182.3</v>
      </c>
      <c r="P1815">
        <v>63.4816</v>
      </c>
      <c r="Q1815">
        <v>507.21300000000002</v>
      </c>
      <c r="R1815">
        <v>2.6052900000000001</v>
      </c>
      <c r="S1815">
        <v>0.732124</v>
      </c>
      <c r="T1815">
        <v>0.215369</v>
      </c>
    </row>
    <row r="1816" spans="1:20" x14ac:dyDescent="0.45">
      <c r="A1816">
        <v>1815</v>
      </c>
      <c r="B1816" t="s">
        <v>1869</v>
      </c>
      <c r="C1816" s="2">
        <v>0.63534722222222217</v>
      </c>
      <c r="D1816">
        <v>49.113799999999998</v>
      </c>
      <c r="E1816">
        <v>2895.61</v>
      </c>
      <c r="F1816">
        <v>-0.15307599999999999</v>
      </c>
      <c r="G1816">
        <v>-29008.1</v>
      </c>
      <c r="H1816">
        <v>5.0863699999999998E-2</v>
      </c>
      <c r="I1816">
        <v>-0.61495900000000003</v>
      </c>
      <c r="J1816">
        <v>189.1</v>
      </c>
      <c r="K1816">
        <v>178.7</v>
      </c>
      <c r="L1816">
        <v>22</v>
      </c>
      <c r="M1816">
        <v>179.6</v>
      </c>
      <c r="N1816">
        <v>21.8</v>
      </c>
      <c r="O1816">
        <v>182.3</v>
      </c>
      <c r="P1816">
        <v>63.4816</v>
      </c>
      <c r="Q1816">
        <v>507.21300000000002</v>
      </c>
      <c r="R1816">
        <v>2.8422700000000001</v>
      </c>
      <c r="S1816">
        <v>0.73270299999999999</v>
      </c>
      <c r="T1816">
        <v>0.215369</v>
      </c>
    </row>
    <row r="1817" spans="1:20" x14ac:dyDescent="0.45">
      <c r="A1817">
        <v>1816</v>
      </c>
      <c r="B1817" t="s">
        <v>1870</v>
      </c>
      <c r="C1817" s="2">
        <v>0.63604166666666673</v>
      </c>
      <c r="D1817">
        <v>49.130400000000002</v>
      </c>
      <c r="E1817">
        <v>2903.3</v>
      </c>
      <c r="F1817">
        <v>-0.15307599999999999</v>
      </c>
      <c r="G1817">
        <v>-29008.1</v>
      </c>
      <c r="H1817">
        <v>5.0863699999999998E-2</v>
      </c>
      <c r="I1817">
        <v>-0.61577599999999999</v>
      </c>
      <c r="J1817">
        <v>172.8</v>
      </c>
      <c r="K1817">
        <v>173.8</v>
      </c>
      <c r="L1817">
        <v>22.2</v>
      </c>
      <c r="M1817">
        <v>171.5</v>
      </c>
      <c r="N1817">
        <v>21.8</v>
      </c>
      <c r="O1817">
        <v>182.4</v>
      </c>
      <c r="P1817">
        <v>63.469900000000003</v>
      </c>
      <c r="Q1817">
        <v>507.21300000000002</v>
      </c>
      <c r="R1817">
        <v>3.5132999999999998E-2</v>
      </c>
      <c r="S1817">
        <v>0.73270299999999999</v>
      </c>
      <c r="T1817">
        <v>0.21546100000000001</v>
      </c>
    </row>
    <row r="1818" spans="1:20" x14ac:dyDescent="0.45">
      <c r="A1818">
        <v>1817</v>
      </c>
      <c r="B1818" t="s">
        <v>1871</v>
      </c>
      <c r="C1818" s="2">
        <v>0.63673611111111106</v>
      </c>
      <c r="D1818">
        <v>49.147100000000002</v>
      </c>
      <c r="E1818">
        <v>2901.45</v>
      </c>
      <c r="F1818">
        <v>-0.15307599999999999</v>
      </c>
      <c r="G1818">
        <v>-29008.1</v>
      </c>
      <c r="H1818">
        <v>5.0863699999999998E-2</v>
      </c>
      <c r="I1818">
        <v>-0.61514800000000003</v>
      </c>
      <c r="J1818">
        <v>181.4</v>
      </c>
      <c r="K1818">
        <v>172.5</v>
      </c>
      <c r="L1818">
        <v>22.1</v>
      </c>
      <c r="M1818">
        <v>173.3</v>
      </c>
      <c r="N1818">
        <v>21.8</v>
      </c>
      <c r="O1818">
        <v>182.4</v>
      </c>
      <c r="P1818">
        <v>63.469900000000003</v>
      </c>
      <c r="Q1818">
        <v>507.21300000000002</v>
      </c>
      <c r="R1818">
        <v>0.11018699999999999</v>
      </c>
      <c r="S1818">
        <v>0.73239799999999999</v>
      </c>
      <c r="T1818">
        <v>0.215058</v>
      </c>
    </row>
    <row r="1819" spans="1:20" x14ac:dyDescent="0.45">
      <c r="A1819">
        <v>1818</v>
      </c>
      <c r="B1819" t="s">
        <v>1872</v>
      </c>
      <c r="C1819" s="2">
        <v>0.63743055555555561</v>
      </c>
      <c r="D1819">
        <v>49.163699999999999</v>
      </c>
      <c r="E1819">
        <v>2903.3</v>
      </c>
      <c r="F1819">
        <v>-0.15307599999999999</v>
      </c>
      <c r="G1819">
        <v>-29008.1</v>
      </c>
      <c r="H1819">
        <v>5.0863699999999998E-2</v>
      </c>
      <c r="I1819">
        <v>-0.61514800000000003</v>
      </c>
      <c r="J1819">
        <v>171.9</v>
      </c>
      <c r="K1819">
        <v>175.6</v>
      </c>
      <c r="L1819">
        <v>22.2</v>
      </c>
      <c r="M1819">
        <v>171.3</v>
      </c>
      <c r="N1819">
        <v>21.8</v>
      </c>
      <c r="O1819">
        <v>182.5</v>
      </c>
      <c r="P1819">
        <v>63.469900000000003</v>
      </c>
      <c r="Q1819">
        <v>507.21300000000002</v>
      </c>
      <c r="R1819">
        <v>0.14682700000000001</v>
      </c>
      <c r="S1819">
        <v>0.73270299999999999</v>
      </c>
      <c r="T1819">
        <v>0.214779</v>
      </c>
    </row>
    <row r="1820" spans="1:20" x14ac:dyDescent="0.45">
      <c r="A1820">
        <v>1819</v>
      </c>
      <c r="B1820" t="s">
        <v>1873</v>
      </c>
      <c r="C1820" s="2">
        <v>0.6381134259259259</v>
      </c>
      <c r="D1820">
        <v>49.180199999999999</v>
      </c>
      <c r="E1820">
        <v>2897.45</v>
      </c>
      <c r="F1820">
        <v>-0.15307599999999999</v>
      </c>
      <c r="G1820">
        <v>-29008.1</v>
      </c>
      <c r="H1820">
        <v>5.0863699999999998E-2</v>
      </c>
      <c r="I1820">
        <v>-0.61533599999999999</v>
      </c>
      <c r="J1820">
        <v>193.1</v>
      </c>
      <c r="K1820">
        <v>179.1</v>
      </c>
      <c r="L1820">
        <v>22.1</v>
      </c>
      <c r="M1820">
        <v>181.7</v>
      </c>
      <c r="N1820">
        <v>21.8</v>
      </c>
      <c r="O1820">
        <v>182.4</v>
      </c>
      <c r="P1820">
        <v>63.469900000000003</v>
      </c>
      <c r="Q1820">
        <v>507.21300000000002</v>
      </c>
      <c r="R1820">
        <v>0.11018699999999999</v>
      </c>
      <c r="S1820">
        <v>0.73270299999999999</v>
      </c>
      <c r="T1820">
        <v>0.21487200000000001</v>
      </c>
    </row>
    <row r="1821" spans="1:20" x14ac:dyDescent="0.45">
      <c r="A1821">
        <v>1820</v>
      </c>
      <c r="B1821" t="s">
        <v>1874</v>
      </c>
      <c r="C1821" s="2">
        <v>0.6388194444444445</v>
      </c>
      <c r="D1821">
        <v>49.196800000000003</v>
      </c>
      <c r="E1821">
        <v>2893.76</v>
      </c>
      <c r="F1821">
        <v>-0.15307599999999999</v>
      </c>
      <c r="G1821">
        <v>-29008.1</v>
      </c>
      <c r="H1821">
        <v>5.0863699999999998E-2</v>
      </c>
      <c r="I1821">
        <v>-0.61577599999999999</v>
      </c>
      <c r="J1821">
        <v>172.5</v>
      </c>
      <c r="K1821">
        <v>174.3</v>
      </c>
      <c r="L1821">
        <v>22.1</v>
      </c>
      <c r="M1821">
        <v>171.1</v>
      </c>
      <c r="N1821">
        <v>21.8</v>
      </c>
      <c r="O1821">
        <v>182.5</v>
      </c>
      <c r="P1821">
        <v>63.688400000000001</v>
      </c>
      <c r="Q1821">
        <v>507.21300000000002</v>
      </c>
      <c r="R1821">
        <v>0.148009</v>
      </c>
      <c r="S1821">
        <v>0.73279399999999995</v>
      </c>
      <c r="T1821">
        <v>0.21487200000000001</v>
      </c>
    </row>
    <row r="1822" spans="1:20" x14ac:dyDescent="0.45">
      <c r="A1822">
        <v>1821</v>
      </c>
      <c r="B1822" t="s">
        <v>1875</v>
      </c>
      <c r="C1822" s="2">
        <v>0.63951388888888883</v>
      </c>
      <c r="D1822">
        <v>49.2134</v>
      </c>
      <c r="E1822">
        <v>2901.45</v>
      </c>
      <c r="F1822">
        <v>-0.15307599999999999</v>
      </c>
      <c r="G1822">
        <v>-29008.1</v>
      </c>
      <c r="H1822">
        <v>5.0863699999999998E-2</v>
      </c>
      <c r="I1822">
        <v>-0.61577599999999999</v>
      </c>
      <c r="J1822">
        <v>176.8</v>
      </c>
      <c r="K1822">
        <v>170.7</v>
      </c>
      <c r="L1822">
        <v>22.2</v>
      </c>
      <c r="M1822">
        <v>176.2</v>
      </c>
      <c r="N1822">
        <v>21.8</v>
      </c>
      <c r="O1822">
        <v>182.5</v>
      </c>
      <c r="P1822">
        <v>63.700099999999999</v>
      </c>
      <c r="Q1822">
        <v>507.21300000000002</v>
      </c>
      <c r="R1822">
        <v>0.148009</v>
      </c>
      <c r="S1822">
        <v>0.73279399999999995</v>
      </c>
      <c r="T1822">
        <v>0.21437600000000001</v>
      </c>
    </row>
    <row r="1823" spans="1:20" x14ac:dyDescent="0.45">
      <c r="A1823">
        <v>1822</v>
      </c>
      <c r="B1823" t="s">
        <v>1876</v>
      </c>
      <c r="C1823" s="2">
        <v>0.64020833333333338</v>
      </c>
      <c r="D1823">
        <v>49.2301</v>
      </c>
      <c r="E1823">
        <v>2900.53</v>
      </c>
      <c r="F1823">
        <v>-0.15307599999999999</v>
      </c>
      <c r="G1823">
        <v>-29008.1</v>
      </c>
      <c r="H1823">
        <v>5.0863699999999998E-2</v>
      </c>
      <c r="I1823">
        <v>-0.61552499999999999</v>
      </c>
      <c r="J1823">
        <v>170.2</v>
      </c>
      <c r="K1823">
        <v>168.6</v>
      </c>
      <c r="L1823">
        <v>22.1</v>
      </c>
      <c r="M1823">
        <v>169.9</v>
      </c>
      <c r="N1823">
        <v>21.8</v>
      </c>
      <c r="O1823">
        <v>182.5</v>
      </c>
      <c r="P1823">
        <v>63.700099999999999</v>
      </c>
      <c r="Q1823">
        <v>507.21300000000002</v>
      </c>
      <c r="R1823">
        <v>0.148009</v>
      </c>
      <c r="S1823">
        <v>0.73279399999999995</v>
      </c>
      <c r="T1823">
        <v>0.21468599999999999</v>
      </c>
    </row>
    <row r="1824" spans="1:20" x14ac:dyDescent="0.45">
      <c r="A1824">
        <v>1823</v>
      </c>
      <c r="B1824" t="s">
        <v>1877</v>
      </c>
      <c r="C1824" s="2">
        <v>0.64090277777777771</v>
      </c>
      <c r="D1824">
        <v>49.246699999999997</v>
      </c>
      <c r="E1824">
        <v>2886.07</v>
      </c>
      <c r="F1824">
        <v>-0.15307599999999999</v>
      </c>
      <c r="G1824">
        <v>-29008.1</v>
      </c>
      <c r="H1824">
        <v>5.0863699999999998E-2</v>
      </c>
      <c r="I1824">
        <v>-0.61495900000000003</v>
      </c>
      <c r="J1824">
        <v>200.7</v>
      </c>
      <c r="K1824">
        <v>167.1</v>
      </c>
      <c r="L1824">
        <v>22.1</v>
      </c>
      <c r="M1824">
        <v>180.2</v>
      </c>
      <c r="N1824">
        <v>21.8</v>
      </c>
      <c r="O1824">
        <v>182.4</v>
      </c>
      <c r="P1824">
        <v>63.700099999999999</v>
      </c>
      <c r="Q1824">
        <v>507.21300000000002</v>
      </c>
      <c r="R1824">
        <v>0.148009</v>
      </c>
      <c r="S1824">
        <v>0.73203300000000004</v>
      </c>
      <c r="T1824">
        <v>0.215058</v>
      </c>
    </row>
    <row r="1825" spans="1:20" x14ac:dyDescent="0.45">
      <c r="A1825">
        <v>1824</v>
      </c>
      <c r="B1825" t="s">
        <v>1878</v>
      </c>
      <c r="C1825" s="2">
        <v>0.64159722222222226</v>
      </c>
      <c r="D1825">
        <v>49.263199999999998</v>
      </c>
      <c r="E1825">
        <v>2886.99</v>
      </c>
      <c r="F1825">
        <v>-0.15307599999999999</v>
      </c>
      <c r="G1825">
        <v>-29008.1</v>
      </c>
      <c r="H1825">
        <v>5.0863699999999998E-2</v>
      </c>
      <c r="I1825">
        <v>-0.61577599999999999</v>
      </c>
      <c r="J1825">
        <v>176.8</v>
      </c>
      <c r="K1825">
        <v>172.3</v>
      </c>
      <c r="L1825">
        <v>22.2</v>
      </c>
      <c r="M1825">
        <v>178.5</v>
      </c>
      <c r="N1825">
        <v>21.8</v>
      </c>
      <c r="O1825">
        <v>182.4</v>
      </c>
      <c r="P1825">
        <v>63.700099999999999</v>
      </c>
      <c r="Q1825">
        <v>507.21300000000002</v>
      </c>
      <c r="R1825">
        <v>0.148009</v>
      </c>
      <c r="S1825">
        <v>0.73258100000000004</v>
      </c>
      <c r="T1825">
        <v>0.21546100000000001</v>
      </c>
    </row>
    <row r="1826" spans="1:20" x14ac:dyDescent="0.45">
      <c r="A1826">
        <v>1825</v>
      </c>
      <c r="B1826" t="s">
        <v>1879</v>
      </c>
      <c r="C1826" s="2">
        <v>0.64229166666666659</v>
      </c>
      <c r="D1826">
        <v>49.279800000000002</v>
      </c>
      <c r="E1826">
        <v>2888.84</v>
      </c>
      <c r="F1826">
        <v>-0.15307599999999999</v>
      </c>
      <c r="G1826">
        <v>-29008.1</v>
      </c>
      <c r="H1826">
        <v>5.0863699999999998E-2</v>
      </c>
      <c r="I1826">
        <v>-0.61495900000000003</v>
      </c>
      <c r="J1826">
        <v>171.2</v>
      </c>
      <c r="K1826">
        <v>176.6</v>
      </c>
      <c r="L1826">
        <v>22.2</v>
      </c>
      <c r="M1826">
        <v>167.1</v>
      </c>
      <c r="N1826">
        <v>21.8</v>
      </c>
      <c r="O1826">
        <v>182.5</v>
      </c>
      <c r="P1826">
        <v>63.700099999999999</v>
      </c>
      <c r="Q1826">
        <v>507.16699999999997</v>
      </c>
      <c r="R1826">
        <v>0.148009</v>
      </c>
      <c r="S1826">
        <v>0.73270299999999999</v>
      </c>
      <c r="T1826">
        <v>0.215555</v>
      </c>
    </row>
    <row r="1827" spans="1:20" x14ac:dyDescent="0.45">
      <c r="A1827">
        <v>1826</v>
      </c>
      <c r="B1827" t="s">
        <v>1880</v>
      </c>
      <c r="C1827" s="2">
        <v>0.64298611111111115</v>
      </c>
      <c r="D1827">
        <v>49.296599999999998</v>
      </c>
      <c r="E1827">
        <v>2882.07</v>
      </c>
      <c r="F1827">
        <v>-0.15307599999999999</v>
      </c>
      <c r="G1827">
        <v>-29008.1</v>
      </c>
      <c r="H1827">
        <v>5.0863699999999998E-2</v>
      </c>
      <c r="I1827">
        <v>-0.61477000000000004</v>
      </c>
      <c r="J1827">
        <v>198.5</v>
      </c>
      <c r="K1827">
        <v>178.7</v>
      </c>
      <c r="L1827">
        <v>22.1</v>
      </c>
      <c r="M1827">
        <v>182.5</v>
      </c>
      <c r="N1827">
        <v>21.8</v>
      </c>
      <c r="O1827">
        <v>182.5</v>
      </c>
      <c r="P1827">
        <v>63.700099999999999</v>
      </c>
      <c r="Q1827">
        <v>507.21300000000002</v>
      </c>
      <c r="R1827">
        <v>0.148009</v>
      </c>
      <c r="S1827">
        <v>0.732124</v>
      </c>
      <c r="T1827">
        <v>0.215834</v>
      </c>
    </row>
    <row r="1828" spans="1:20" x14ac:dyDescent="0.45">
      <c r="A1828">
        <v>1827</v>
      </c>
      <c r="B1828" t="s">
        <v>1881</v>
      </c>
      <c r="C1828" s="2">
        <v>0.64368055555555559</v>
      </c>
      <c r="D1828">
        <v>49.313200000000002</v>
      </c>
      <c r="E1828">
        <v>2891.91</v>
      </c>
      <c r="F1828">
        <v>-0.15307599999999999</v>
      </c>
      <c r="G1828">
        <v>-29008.1</v>
      </c>
      <c r="H1828">
        <v>5.0863699999999998E-2</v>
      </c>
      <c r="I1828">
        <v>-0.61577599999999999</v>
      </c>
      <c r="J1828">
        <v>174.3</v>
      </c>
      <c r="K1828">
        <v>173.4</v>
      </c>
      <c r="L1828">
        <v>22.2</v>
      </c>
      <c r="M1828">
        <v>170.3</v>
      </c>
      <c r="N1828">
        <v>21.8</v>
      </c>
      <c r="O1828">
        <v>182.5</v>
      </c>
      <c r="P1828">
        <v>63.700099999999999</v>
      </c>
      <c r="Q1828">
        <v>507.21300000000002</v>
      </c>
      <c r="R1828">
        <v>0.14682700000000001</v>
      </c>
      <c r="S1828">
        <v>0.73239799999999999</v>
      </c>
      <c r="T1828">
        <v>0.215834</v>
      </c>
    </row>
    <row r="1829" spans="1:20" x14ac:dyDescent="0.45">
      <c r="A1829">
        <v>1828</v>
      </c>
      <c r="B1829" t="s">
        <v>1882</v>
      </c>
      <c r="C1829" s="2">
        <v>0.64437500000000003</v>
      </c>
      <c r="D1829">
        <v>49.329599999999999</v>
      </c>
      <c r="E1829">
        <v>2890.68</v>
      </c>
      <c r="F1829">
        <v>-0.15307599999999999</v>
      </c>
      <c r="G1829">
        <v>-29008.1</v>
      </c>
      <c r="H1829">
        <v>5.0845300000000003E-2</v>
      </c>
      <c r="I1829">
        <v>-0.61514800000000003</v>
      </c>
      <c r="J1829">
        <v>175.8</v>
      </c>
      <c r="K1829">
        <v>169.8</v>
      </c>
      <c r="L1829">
        <v>22.1</v>
      </c>
      <c r="M1829">
        <v>170.2</v>
      </c>
      <c r="N1829">
        <v>21.8</v>
      </c>
      <c r="O1829">
        <v>182.6</v>
      </c>
      <c r="P1829">
        <v>63.700099999999999</v>
      </c>
      <c r="Q1829">
        <v>507.21300000000002</v>
      </c>
      <c r="R1829">
        <v>0.148009</v>
      </c>
      <c r="S1829">
        <v>0.73288600000000004</v>
      </c>
      <c r="T1829">
        <v>0.216144</v>
      </c>
    </row>
    <row r="1830" spans="1:20" x14ac:dyDescent="0.45">
      <c r="A1830">
        <v>1829</v>
      </c>
      <c r="B1830" t="s">
        <v>1883</v>
      </c>
      <c r="C1830" s="2">
        <v>0.64506944444444447</v>
      </c>
      <c r="D1830">
        <v>49.346400000000003</v>
      </c>
      <c r="E1830">
        <v>2889.76</v>
      </c>
      <c r="F1830">
        <v>-0.15307599999999999</v>
      </c>
      <c r="G1830">
        <v>-29008.1</v>
      </c>
      <c r="H1830">
        <v>5.0863699999999998E-2</v>
      </c>
      <c r="I1830">
        <v>-0.61577599999999999</v>
      </c>
      <c r="J1830">
        <v>170.1</v>
      </c>
      <c r="K1830">
        <v>167.7</v>
      </c>
      <c r="L1830">
        <v>22.2</v>
      </c>
      <c r="M1830">
        <v>166</v>
      </c>
      <c r="N1830">
        <v>21.8</v>
      </c>
      <c r="O1830">
        <v>182.6</v>
      </c>
      <c r="P1830">
        <v>63.700099999999999</v>
      </c>
      <c r="Q1830">
        <v>507.21300000000002</v>
      </c>
      <c r="R1830">
        <v>0.148009</v>
      </c>
      <c r="S1830">
        <v>0.73248999999999997</v>
      </c>
      <c r="T1830">
        <v>0.21564800000000001</v>
      </c>
    </row>
    <row r="1831" spans="1:20" x14ac:dyDescent="0.45">
      <c r="A1831">
        <v>1830</v>
      </c>
      <c r="B1831" t="s">
        <v>1884</v>
      </c>
      <c r="C1831" s="2">
        <v>0.64576388888888892</v>
      </c>
      <c r="D1831">
        <v>49.362900000000003</v>
      </c>
      <c r="E1831">
        <v>2875.6</v>
      </c>
      <c r="F1831">
        <v>-0.15307599999999999</v>
      </c>
      <c r="G1831">
        <v>-29008.1</v>
      </c>
      <c r="H1831">
        <v>5.0863699999999998E-2</v>
      </c>
      <c r="I1831">
        <v>-0.61533599999999999</v>
      </c>
      <c r="J1831">
        <v>200.3</v>
      </c>
      <c r="K1831">
        <v>166</v>
      </c>
      <c r="L1831">
        <v>22</v>
      </c>
      <c r="M1831">
        <v>179.1</v>
      </c>
      <c r="N1831">
        <v>21.8</v>
      </c>
      <c r="O1831">
        <v>182.5</v>
      </c>
      <c r="P1831">
        <v>63.700099999999999</v>
      </c>
      <c r="Q1831">
        <v>507.21300000000002</v>
      </c>
      <c r="R1831">
        <v>0.148009</v>
      </c>
      <c r="S1831">
        <v>0.73239799999999999</v>
      </c>
      <c r="T1831">
        <v>0.21623700000000001</v>
      </c>
    </row>
    <row r="1832" spans="1:20" x14ac:dyDescent="0.45">
      <c r="A1832">
        <v>1831</v>
      </c>
      <c r="B1832" t="s">
        <v>1885</v>
      </c>
      <c r="C1832" s="2">
        <v>0.64645833333333336</v>
      </c>
      <c r="D1832">
        <v>49.3795</v>
      </c>
      <c r="E1832">
        <v>2879.3</v>
      </c>
      <c r="F1832">
        <v>-0.15307599999999999</v>
      </c>
      <c r="G1832">
        <v>-29008.1</v>
      </c>
      <c r="H1832">
        <v>5.0863699999999998E-2</v>
      </c>
      <c r="I1832">
        <v>-0.61577599999999999</v>
      </c>
      <c r="J1832">
        <v>177.2</v>
      </c>
      <c r="K1832">
        <v>171.8</v>
      </c>
      <c r="L1832">
        <v>22.1</v>
      </c>
      <c r="M1832">
        <v>176.7</v>
      </c>
      <c r="N1832">
        <v>21.8</v>
      </c>
      <c r="O1832">
        <v>182.5</v>
      </c>
      <c r="P1832">
        <v>63.579099999999997</v>
      </c>
      <c r="Q1832">
        <v>507.21300000000002</v>
      </c>
      <c r="R1832">
        <v>0.148009</v>
      </c>
      <c r="S1832">
        <v>0.73221599999999998</v>
      </c>
      <c r="T1832">
        <v>0.21701200000000001</v>
      </c>
    </row>
    <row r="1833" spans="1:20" x14ac:dyDescent="0.45">
      <c r="A1833">
        <v>1832</v>
      </c>
      <c r="B1833" t="s">
        <v>1886</v>
      </c>
      <c r="C1833" s="2">
        <v>0.6471527777777778</v>
      </c>
      <c r="D1833">
        <v>49.3962</v>
      </c>
      <c r="E1833">
        <v>2881.14</v>
      </c>
      <c r="F1833">
        <v>-0.15307599999999999</v>
      </c>
      <c r="G1833">
        <v>-28997.5</v>
      </c>
      <c r="H1833">
        <v>5.0863699999999998E-2</v>
      </c>
      <c r="I1833">
        <v>-0.61533599999999999</v>
      </c>
      <c r="J1833">
        <v>170.7</v>
      </c>
      <c r="K1833">
        <v>176.6</v>
      </c>
      <c r="L1833">
        <v>22.1</v>
      </c>
      <c r="M1833">
        <v>169.6</v>
      </c>
      <c r="N1833">
        <v>21.8</v>
      </c>
      <c r="O1833">
        <v>182.6</v>
      </c>
      <c r="P1833">
        <v>63.579099999999997</v>
      </c>
      <c r="Q1833">
        <v>507.21300000000002</v>
      </c>
      <c r="R1833">
        <v>0.148009</v>
      </c>
      <c r="S1833">
        <v>0.73194099999999995</v>
      </c>
      <c r="T1833">
        <v>0.21701200000000001</v>
      </c>
    </row>
    <row r="1834" spans="1:20" x14ac:dyDescent="0.45">
      <c r="A1834">
        <v>1833</v>
      </c>
      <c r="B1834" t="s">
        <v>1887</v>
      </c>
      <c r="C1834" s="2">
        <v>0.64784722222222224</v>
      </c>
      <c r="D1834">
        <v>49.412700000000001</v>
      </c>
      <c r="E1834">
        <v>2876.53</v>
      </c>
      <c r="F1834">
        <v>-0.15307599999999999</v>
      </c>
      <c r="G1834">
        <v>-29008.1</v>
      </c>
      <c r="H1834">
        <v>5.0863699999999998E-2</v>
      </c>
      <c r="I1834">
        <v>-0.61477000000000004</v>
      </c>
      <c r="J1834">
        <v>198.9</v>
      </c>
      <c r="K1834">
        <v>179.3</v>
      </c>
      <c r="L1834">
        <v>22.1</v>
      </c>
      <c r="M1834">
        <v>181</v>
      </c>
      <c r="N1834">
        <v>21.8</v>
      </c>
      <c r="O1834">
        <v>182.6</v>
      </c>
      <c r="P1834">
        <v>63.469900000000003</v>
      </c>
      <c r="Q1834">
        <v>507.21300000000002</v>
      </c>
      <c r="R1834">
        <v>0.148009</v>
      </c>
      <c r="S1834">
        <v>0.73194099999999995</v>
      </c>
      <c r="T1834">
        <v>0.21729100000000001</v>
      </c>
    </row>
    <row r="1835" spans="1:20" x14ac:dyDescent="0.45">
      <c r="A1835">
        <v>1834</v>
      </c>
      <c r="B1835" t="s">
        <v>1888</v>
      </c>
      <c r="C1835" s="2">
        <v>0.64854166666666668</v>
      </c>
      <c r="D1835">
        <v>49.429400000000001</v>
      </c>
      <c r="E1835">
        <v>2886.07</v>
      </c>
      <c r="F1835">
        <v>-0.15307599999999999</v>
      </c>
      <c r="G1835">
        <v>-29008.1</v>
      </c>
      <c r="H1835">
        <v>5.0863699999999998E-2</v>
      </c>
      <c r="I1835">
        <v>-0.61577599999999999</v>
      </c>
      <c r="J1835">
        <v>174</v>
      </c>
      <c r="K1835">
        <v>173.6</v>
      </c>
      <c r="L1835">
        <v>22.1</v>
      </c>
      <c r="M1835">
        <v>170</v>
      </c>
      <c r="N1835">
        <v>21.8</v>
      </c>
      <c r="O1835">
        <v>182.6</v>
      </c>
      <c r="P1835">
        <v>63.469900000000003</v>
      </c>
      <c r="Q1835">
        <v>507.21300000000002</v>
      </c>
      <c r="R1835">
        <v>0.148009</v>
      </c>
      <c r="S1835">
        <v>0.73203300000000004</v>
      </c>
      <c r="T1835">
        <v>0.216888</v>
      </c>
    </row>
    <row r="1836" spans="1:20" x14ac:dyDescent="0.45">
      <c r="A1836">
        <v>1835</v>
      </c>
      <c r="B1836" t="s">
        <v>1889</v>
      </c>
      <c r="C1836" s="2">
        <v>0.64923611111111112</v>
      </c>
      <c r="D1836">
        <v>49.445999999999998</v>
      </c>
      <c r="E1836">
        <v>2886.07</v>
      </c>
      <c r="F1836">
        <v>-0.15307599999999999</v>
      </c>
      <c r="G1836">
        <v>-28997.5</v>
      </c>
      <c r="H1836">
        <v>5.0863699999999998E-2</v>
      </c>
      <c r="I1836">
        <v>-0.61495900000000003</v>
      </c>
      <c r="J1836">
        <v>174.6</v>
      </c>
      <c r="K1836">
        <v>169.7</v>
      </c>
      <c r="L1836">
        <v>22.1</v>
      </c>
      <c r="M1836">
        <v>174.1</v>
      </c>
      <c r="N1836">
        <v>21.8</v>
      </c>
      <c r="O1836">
        <v>182.6</v>
      </c>
      <c r="P1836">
        <v>63.469900000000003</v>
      </c>
      <c r="Q1836">
        <v>507.21300000000002</v>
      </c>
      <c r="R1836">
        <v>0.148009</v>
      </c>
      <c r="S1836">
        <v>0.73185</v>
      </c>
      <c r="T1836">
        <v>0.216609</v>
      </c>
    </row>
    <row r="1837" spans="1:20" x14ac:dyDescent="0.45">
      <c r="A1837">
        <v>1836</v>
      </c>
      <c r="B1837" t="s">
        <v>1890</v>
      </c>
      <c r="C1837" s="2">
        <v>0.64994212962962961</v>
      </c>
      <c r="D1837">
        <v>49.462499999999999</v>
      </c>
      <c r="E1837">
        <v>2882.99</v>
      </c>
      <c r="F1837">
        <v>-0.15307599999999999</v>
      </c>
      <c r="G1837">
        <v>-29008.1</v>
      </c>
      <c r="H1837">
        <v>5.0863699999999998E-2</v>
      </c>
      <c r="I1837">
        <v>-0.61477000000000004</v>
      </c>
      <c r="J1837">
        <v>169.3</v>
      </c>
      <c r="K1837">
        <v>167.4</v>
      </c>
      <c r="L1837">
        <v>22.1</v>
      </c>
      <c r="M1837">
        <v>165.2</v>
      </c>
      <c r="N1837">
        <v>21.8</v>
      </c>
      <c r="O1837">
        <v>182.6</v>
      </c>
      <c r="P1837">
        <v>63.469900000000003</v>
      </c>
      <c r="Q1837">
        <v>507.21300000000002</v>
      </c>
      <c r="R1837">
        <v>0.148009</v>
      </c>
      <c r="S1837">
        <v>0.73172800000000005</v>
      </c>
      <c r="T1837">
        <v>0.21679499999999999</v>
      </c>
    </row>
    <row r="1838" spans="1:20" x14ac:dyDescent="0.45">
      <c r="A1838">
        <v>1837</v>
      </c>
      <c r="B1838" t="s">
        <v>1891</v>
      </c>
      <c r="C1838" s="2">
        <v>0.65062500000000001</v>
      </c>
      <c r="D1838">
        <v>49.479199999999999</v>
      </c>
      <c r="E1838">
        <v>2875.6</v>
      </c>
      <c r="F1838">
        <v>-0.15307599999999999</v>
      </c>
      <c r="G1838">
        <v>-29008.1</v>
      </c>
      <c r="H1838">
        <v>5.0863699999999998E-2</v>
      </c>
      <c r="I1838">
        <v>-0.61533599999999999</v>
      </c>
      <c r="J1838">
        <v>232.6</v>
      </c>
      <c r="K1838">
        <v>172.2</v>
      </c>
      <c r="L1838">
        <v>22.1</v>
      </c>
      <c r="M1838">
        <v>180.9</v>
      </c>
      <c r="N1838">
        <v>21.8</v>
      </c>
      <c r="O1838">
        <v>182.5</v>
      </c>
      <c r="P1838">
        <v>63.005600000000001</v>
      </c>
      <c r="Q1838">
        <v>507.21300000000002</v>
      </c>
      <c r="R1838">
        <v>0.148009</v>
      </c>
      <c r="S1838">
        <v>0.73185</v>
      </c>
      <c r="T1838">
        <v>0.21710499999999999</v>
      </c>
    </row>
    <row r="1839" spans="1:20" x14ac:dyDescent="0.45">
      <c r="A1839">
        <v>1838</v>
      </c>
      <c r="B1839" t="s">
        <v>1892</v>
      </c>
      <c r="C1839" s="2">
        <v>0.65131944444444445</v>
      </c>
      <c r="D1839">
        <v>49.495899999999999</v>
      </c>
      <c r="E1839">
        <v>2882.07</v>
      </c>
      <c r="F1839">
        <v>-0.15307599999999999</v>
      </c>
      <c r="G1839">
        <v>-29008.1</v>
      </c>
      <c r="H1839">
        <v>5.0863699999999998E-2</v>
      </c>
      <c r="I1839">
        <v>-0.61577599999999999</v>
      </c>
      <c r="J1839">
        <v>175.4</v>
      </c>
      <c r="K1839">
        <v>177.1</v>
      </c>
      <c r="L1839">
        <v>22.1</v>
      </c>
      <c r="M1839">
        <v>175.4</v>
      </c>
      <c r="N1839">
        <v>21.8</v>
      </c>
      <c r="O1839">
        <v>182.5</v>
      </c>
      <c r="P1839">
        <v>63.005600000000001</v>
      </c>
      <c r="Q1839">
        <v>507.21300000000002</v>
      </c>
      <c r="R1839">
        <v>0.11018699999999999</v>
      </c>
      <c r="S1839">
        <v>0.73185</v>
      </c>
      <c r="T1839">
        <v>0.217198</v>
      </c>
    </row>
    <row r="1840" spans="1:20" x14ac:dyDescent="0.45">
      <c r="A1840">
        <v>1839</v>
      </c>
      <c r="B1840" t="s">
        <v>1893</v>
      </c>
      <c r="C1840" s="2">
        <v>0.65201388888888889</v>
      </c>
      <c r="D1840">
        <v>49.512500000000003</v>
      </c>
      <c r="E1840">
        <v>2886.99</v>
      </c>
      <c r="F1840">
        <v>-0.15307599999999999</v>
      </c>
      <c r="G1840">
        <v>-29008.1</v>
      </c>
      <c r="H1840">
        <v>5.0863699999999998E-2</v>
      </c>
      <c r="I1840">
        <v>-0.61577599999999999</v>
      </c>
      <c r="J1840">
        <v>170.1</v>
      </c>
      <c r="K1840">
        <v>178.6</v>
      </c>
      <c r="L1840">
        <v>22.1</v>
      </c>
      <c r="M1840">
        <v>165.1</v>
      </c>
      <c r="N1840">
        <v>21.8</v>
      </c>
      <c r="O1840">
        <v>182.6</v>
      </c>
      <c r="P1840">
        <v>63.005600000000001</v>
      </c>
      <c r="Q1840">
        <v>507.21300000000002</v>
      </c>
      <c r="R1840">
        <v>0.11018699999999999</v>
      </c>
      <c r="S1840">
        <v>0.73203300000000004</v>
      </c>
      <c r="T1840">
        <v>0.217477</v>
      </c>
    </row>
    <row r="1841" spans="1:20" x14ac:dyDescent="0.45">
      <c r="A1841">
        <v>1840</v>
      </c>
      <c r="B1841" t="s">
        <v>1894</v>
      </c>
      <c r="C1841" s="2">
        <v>0.65270833333333333</v>
      </c>
      <c r="D1841">
        <v>49.5289</v>
      </c>
      <c r="E1841">
        <v>2879.3</v>
      </c>
      <c r="F1841">
        <v>-0.15307599999999999</v>
      </c>
      <c r="G1841">
        <v>-29008.1</v>
      </c>
      <c r="H1841">
        <v>5.0863699999999998E-2</v>
      </c>
      <c r="I1841">
        <v>-0.61533599999999999</v>
      </c>
      <c r="J1841">
        <v>232.9</v>
      </c>
      <c r="K1841">
        <v>173</v>
      </c>
      <c r="L1841">
        <v>22.1</v>
      </c>
      <c r="M1841">
        <v>181.8</v>
      </c>
      <c r="N1841">
        <v>21.8</v>
      </c>
      <c r="O1841">
        <v>182.5</v>
      </c>
      <c r="P1841">
        <v>63.005600000000001</v>
      </c>
      <c r="Q1841">
        <v>507.21300000000002</v>
      </c>
      <c r="R1841">
        <v>0.11018699999999999</v>
      </c>
      <c r="S1841">
        <v>0.73172800000000005</v>
      </c>
      <c r="T1841">
        <v>0.21710499999999999</v>
      </c>
    </row>
    <row r="1842" spans="1:20" x14ac:dyDescent="0.45">
      <c r="A1842">
        <v>1841</v>
      </c>
      <c r="B1842" t="s">
        <v>1895</v>
      </c>
      <c r="C1842" s="2">
        <v>0.65340277777777778</v>
      </c>
      <c r="D1842">
        <v>49.5456</v>
      </c>
      <c r="E1842">
        <v>2889.76</v>
      </c>
      <c r="F1842">
        <v>-0.15307599999999999</v>
      </c>
      <c r="G1842">
        <v>-29008.1</v>
      </c>
      <c r="H1842">
        <v>5.0863699999999998E-2</v>
      </c>
      <c r="I1842">
        <v>-0.61533599999999999</v>
      </c>
      <c r="J1842">
        <v>175.8</v>
      </c>
      <c r="K1842">
        <v>171.5</v>
      </c>
      <c r="L1842">
        <v>22.2</v>
      </c>
      <c r="M1842">
        <v>174.7</v>
      </c>
      <c r="N1842">
        <v>21.8</v>
      </c>
      <c r="O1842">
        <v>182.6</v>
      </c>
      <c r="P1842">
        <v>63.005600000000001</v>
      </c>
      <c r="Q1842">
        <v>507.21300000000002</v>
      </c>
      <c r="R1842">
        <v>0.11018699999999999</v>
      </c>
      <c r="S1842">
        <v>0.73185</v>
      </c>
      <c r="T1842">
        <v>0.21651599999999999</v>
      </c>
    </row>
    <row r="1843" spans="1:20" x14ac:dyDescent="0.45">
      <c r="A1843">
        <v>1842</v>
      </c>
      <c r="B1843" t="s">
        <v>1896</v>
      </c>
      <c r="C1843" s="2">
        <v>0.65409722222222222</v>
      </c>
      <c r="D1843">
        <v>49.562100000000001</v>
      </c>
      <c r="E1843">
        <v>2892.84</v>
      </c>
      <c r="F1843">
        <v>-0.15307599999999999</v>
      </c>
      <c r="G1843">
        <v>-29008.1</v>
      </c>
      <c r="H1843">
        <v>5.0863699999999998E-2</v>
      </c>
      <c r="I1843">
        <v>-0.61477000000000004</v>
      </c>
      <c r="J1843">
        <v>170.8</v>
      </c>
      <c r="K1843">
        <v>174.9</v>
      </c>
      <c r="L1843">
        <v>22.1</v>
      </c>
      <c r="M1843">
        <v>169.6</v>
      </c>
      <c r="N1843">
        <v>21.8</v>
      </c>
      <c r="O1843">
        <v>182.7</v>
      </c>
      <c r="P1843">
        <v>63.005600000000001</v>
      </c>
      <c r="Q1843">
        <v>507.16699999999997</v>
      </c>
      <c r="R1843">
        <v>0.11018699999999999</v>
      </c>
      <c r="S1843">
        <v>0.73185</v>
      </c>
      <c r="T1843">
        <v>0.21670200000000001</v>
      </c>
    </row>
    <row r="1844" spans="1:20" x14ac:dyDescent="0.45">
      <c r="A1844">
        <v>1843</v>
      </c>
      <c r="B1844" t="s">
        <v>1897</v>
      </c>
      <c r="C1844" s="2">
        <v>0.65479166666666666</v>
      </c>
      <c r="D1844">
        <v>49.578800000000001</v>
      </c>
      <c r="E1844">
        <v>2885.14</v>
      </c>
      <c r="F1844">
        <v>-0.15307599999999999</v>
      </c>
      <c r="G1844">
        <v>-29008.1</v>
      </c>
      <c r="H1844">
        <v>5.0863699999999998E-2</v>
      </c>
      <c r="I1844">
        <v>-0.61477000000000004</v>
      </c>
      <c r="J1844">
        <v>200.2</v>
      </c>
      <c r="K1844">
        <v>178.1</v>
      </c>
      <c r="L1844">
        <v>22.1</v>
      </c>
      <c r="M1844">
        <v>180.3</v>
      </c>
      <c r="N1844">
        <v>21.7</v>
      </c>
      <c r="O1844">
        <v>182.6</v>
      </c>
      <c r="P1844">
        <v>63.005600000000001</v>
      </c>
      <c r="Q1844">
        <v>507.21300000000002</v>
      </c>
      <c r="R1844">
        <v>0.11018699999999999</v>
      </c>
      <c r="S1844">
        <v>0.732124</v>
      </c>
      <c r="T1844">
        <v>0.21701200000000001</v>
      </c>
    </row>
    <row r="1845" spans="1:20" x14ac:dyDescent="0.45">
      <c r="A1845">
        <v>1844</v>
      </c>
      <c r="B1845" t="s">
        <v>1898</v>
      </c>
      <c r="C1845" s="2">
        <v>0.6554861111111111</v>
      </c>
      <c r="D1845">
        <v>49.595399999999998</v>
      </c>
      <c r="E1845">
        <v>2895.61</v>
      </c>
      <c r="F1845">
        <v>-0.15307599999999999</v>
      </c>
      <c r="G1845">
        <v>-29008.1</v>
      </c>
      <c r="H1845">
        <v>5.0863699999999998E-2</v>
      </c>
      <c r="I1845">
        <v>-0.61577599999999999</v>
      </c>
      <c r="J1845">
        <v>178.4</v>
      </c>
      <c r="K1845">
        <v>175.7</v>
      </c>
      <c r="L1845">
        <v>22.1</v>
      </c>
      <c r="M1845">
        <v>173.9</v>
      </c>
      <c r="N1845">
        <v>21.8</v>
      </c>
      <c r="O1845">
        <v>182.7</v>
      </c>
      <c r="P1845">
        <v>63.005600000000001</v>
      </c>
      <c r="Q1845">
        <v>507.21300000000002</v>
      </c>
      <c r="R1845">
        <v>0.108414</v>
      </c>
      <c r="S1845">
        <v>0.73185</v>
      </c>
      <c r="T1845">
        <v>0.216609</v>
      </c>
    </row>
    <row r="1846" spans="1:20" x14ac:dyDescent="0.45">
      <c r="A1846">
        <v>1845</v>
      </c>
      <c r="B1846" t="s">
        <v>1899</v>
      </c>
      <c r="C1846" s="2">
        <v>0.65618055555555554</v>
      </c>
      <c r="D1846">
        <v>49.612099999999998</v>
      </c>
      <c r="E1846">
        <v>2903.3</v>
      </c>
      <c r="F1846">
        <v>-0.15307599999999999</v>
      </c>
      <c r="G1846">
        <v>-29008.1</v>
      </c>
      <c r="H1846">
        <v>5.0863699999999998E-2</v>
      </c>
      <c r="I1846">
        <v>-0.61495900000000003</v>
      </c>
      <c r="J1846">
        <v>172.2</v>
      </c>
      <c r="K1846">
        <v>171.1</v>
      </c>
      <c r="L1846">
        <v>22.1</v>
      </c>
      <c r="M1846">
        <v>168.5</v>
      </c>
      <c r="N1846">
        <v>21.7</v>
      </c>
      <c r="O1846">
        <v>182.8</v>
      </c>
      <c r="P1846">
        <v>63.005600000000001</v>
      </c>
      <c r="Q1846">
        <v>507.21300000000002</v>
      </c>
      <c r="R1846">
        <v>0.11018699999999999</v>
      </c>
      <c r="S1846">
        <v>0.732124</v>
      </c>
      <c r="T1846">
        <v>0.21623700000000001</v>
      </c>
    </row>
    <row r="1847" spans="1:20" x14ac:dyDescent="0.45">
      <c r="A1847">
        <v>1846</v>
      </c>
      <c r="B1847" t="s">
        <v>1900</v>
      </c>
      <c r="C1847" s="2">
        <v>0.65687499999999999</v>
      </c>
      <c r="D1847">
        <v>49.628599999999999</v>
      </c>
      <c r="E1847">
        <v>2896.53</v>
      </c>
      <c r="F1847">
        <v>-0.15307599999999999</v>
      </c>
      <c r="G1847">
        <v>-29008.1</v>
      </c>
      <c r="H1847">
        <v>5.0863699999999998E-2</v>
      </c>
      <c r="I1847">
        <v>-0.61577599999999999</v>
      </c>
      <c r="J1847">
        <v>191.2</v>
      </c>
      <c r="K1847">
        <v>174.3</v>
      </c>
      <c r="L1847">
        <v>22</v>
      </c>
      <c r="M1847">
        <v>177.8</v>
      </c>
      <c r="N1847">
        <v>21.7</v>
      </c>
      <c r="O1847">
        <v>182.8</v>
      </c>
      <c r="P1847">
        <v>63.005600000000001</v>
      </c>
      <c r="Q1847">
        <v>507.21300000000002</v>
      </c>
      <c r="R1847">
        <v>0.11018699999999999</v>
      </c>
      <c r="S1847">
        <v>0.73221599999999998</v>
      </c>
      <c r="T1847">
        <v>0.21632999999999999</v>
      </c>
    </row>
    <row r="1848" spans="1:20" x14ac:dyDescent="0.45">
      <c r="A1848">
        <v>1847</v>
      </c>
      <c r="B1848" t="s">
        <v>1901</v>
      </c>
      <c r="C1848" s="2">
        <v>0.65758101851851858</v>
      </c>
      <c r="D1848">
        <v>49.645299999999999</v>
      </c>
      <c r="E1848">
        <v>2902.38</v>
      </c>
      <c r="F1848">
        <v>-0.15307599999999999</v>
      </c>
      <c r="G1848">
        <v>-29008.1</v>
      </c>
      <c r="H1848">
        <v>5.0863699999999998E-2</v>
      </c>
      <c r="I1848">
        <v>-0.61477000000000004</v>
      </c>
      <c r="J1848">
        <v>173.7</v>
      </c>
      <c r="K1848">
        <v>176.9</v>
      </c>
      <c r="L1848">
        <v>22</v>
      </c>
      <c r="M1848">
        <v>171.1</v>
      </c>
      <c r="N1848">
        <v>21.7</v>
      </c>
      <c r="O1848">
        <v>182.8</v>
      </c>
      <c r="P1848">
        <v>63.005600000000001</v>
      </c>
      <c r="Q1848">
        <v>507.21300000000002</v>
      </c>
      <c r="R1848">
        <v>0.11018699999999999</v>
      </c>
      <c r="S1848">
        <v>0.73239799999999999</v>
      </c>
      <c r="T1848">
        <v>0.21592700000000001</v>
      </c>
    </row>
    <row r="1849" spans="1:20" x14ac:dyDescent="0.45">
      <c r="A1849">
        <v>1848</v>
      </c>
      <c r="B1849" t="s">
        <v>1902</v>
      </c>
      <c r="C1849" s="2">
        <v>0.65826388888888887</v>
      </c>
      <c r="D1849">
        <v>49.661799999999999</v>
      </c>
      <c r="E1849">
        <v>2902.38</v>
      </c>
      <c r="F1849">
        <v>-0.15307599999999999</v>
      </c>
      <c r="G1849">
        <v>-29008.1</v>
      </c>
      <c r="H1849">
        <v>5.0863699999999998E-2</v>
      </c>
      <c r="I1849">
        <v>-0.61495900000000003</v>
      </c>
      <c r="J1849">
        <v>178.4</v>
      </c>
      <c r="K1849">
        <v>177.7</v>
      </c>
      <c r="L1849">
        <v>21.5</v>
      </c>
      <c r="M1849">
        <v>173.4</v>
      </c>
      <c r="N1849">
        <v>21.6</v>
      </c>
      <c r="O1849">
        <v>182.8</v>
      </c>
      <c r="P1849">
        <v>63.005600000000001</v>
      </c>
      <c r="Q1849">
        <v>507.21300000000002</v>
      </c>
      <c r="R1849">
        <v>-6.0605100000000002E-2</v>
      </c>
      <c r="S1849">
        <v>0.732124</v>
      </c>
      <c r="T1849">
        <v>0.21360100000000001</v>
      </c>
    </row>
    <row r="1850" spans="1:20" x14ac:dyDescent="0.45">
      <c r="A1850">
        <v>1849</v>
      </c>
      <c r="B1850" t="s">
        <v>1903</v>
      </c>
      <c r="C1850" s="2">
        <v>0.65895833333333331</v>
      </c>
      <c r="D1850">
        <v>49.678600000000003</v>
      </c>
      <c r="E1850">
        <v>2904.22</v>
      </c>
      <c r="F1850">
        <v>-0.15307599999999999</v>
      </c>
      <c r="G1850">
        <v>-29008.1</v>
      </c>
      <c r="H1850">
        <v>5.0845300000000003E-2</v>
      </c>
      <c r="I1850">
        <v>-0.61577599999999999</v>
      </c>
      <c r="J1850">
        <v>170.7</v>
      </c>
      <c r="K1850">
        <v>172.5</v>
      </c>
      <c r="L1850">
        <v>20.399999999999999</v>
      </c>
      <c r="M1850">
        <v>171.1</v>
      </c>
      <c r="N1850">
        <v>21.6</v>
      </c>
      <c r="O1850">
        <v>182.9</v>
      </c>
      <c r="P1850">
        <v>63.091500000000003</v>
      </c>
      <c r="Q1850">
        <v>507.21300000000002</v>
      </c>
      <c r="R1850">
        <v>-5.9423200000000002E-2</v>
      </c>
      <c r="S1850">
        <v>0.73221599999999998</v>
      </c>
      <c r="T1850">
        <v>0.21381800000000001</v>
      </c>
    </row>
    <row r="1851" spans="1:20" x14ac:dyDescent="0.45">
      <c r="A1851">
        <v>1850</v>
      </c>
      <c r="B1851" t="s">
        <v>1904</v>
      </c>
      <c r="C1851" s="2">
        <v>0.65965277777777775</v>
      </c>
      <c r="D1851">
        <v>49.6952</v>
      </c>
      <c r="E1851">
        <v>2894.68</v>
      </c>
      <c r="F1851">
        <v>-0.15307599999999999</v>
      </c>
      <c r="G1851">
        <v>-29008.1</v>
      </c>
      <c r="H1851">
        <v>5.0845300000000003E-2</v>
      </c>
      <c r="I1851">
        <v>-0.61477000000000004</v>
      </c>
      <c r="J1851">
        <v>198.7</v>
      </c>
      <c r="K1851">
        <v>172</v>
      </c>
      <c r="L1851">
        <v>20.2</v>
      </c>
      <c r="M1851">
        <v>179.1</v>
      </c>
      <c r="N1851">
        <v>21.6</v>
      </c>
      <c r="O1851">
        <v>182.8</v>
      </c>
      <c r="P1851">
        <v>63.091500000000003</v>
      </c>
      <c r="Q1851">
        <v>507.21300000000002</v>
      </c>
      <c r="R1851">
        <v>-5.9423200000000002E-2</v>
      </c>
      <c r="S1851">
        <v>0.73230700000000004</v>
      </c>
      <c r="T1851">
        <v>0.19127</v>
      </c>
    </row>
    <row r="1852" spans="1:20" x14ac:dyDescent="0.45">
      <c r="A1852">
        <v>1851</v>
      </c>
      <c r="B1852" t="s">
        <v>1905</v>
      </c>
      <c r="C1852" s="2">
        <v>0.6603472222222222</v>
      </c>
      <c r="D1852">
        <v>49.711599999999997</v>
      </c>
      <c r="E1852">
        <v>2899.3</v>
      </c>
      <c r="F1852">
        <v>-0.15307599999999999</v>
      </c>
      <c r="G1852">
        <v>-29008.1</v>
      </c>
      <c r="H1852">
        <v>5.0845300000000003E-2</v>
      </c>
      <c r="I1852">
        <v>-0.61577599999999999</v>
      </c>
      <c r="J1852">
        <v>173.2</v>
      </c>
      <c r="K1852">
        <v>175.3</v>
      </c>
      <c r="L1852">
        <v>20.5</v>
      </c>
      <c r="M1852">
        <v>172</v>
      </c>
      <c r="N1852">
        <v>21.6</v>
      </c>
      <c r="O1852">
        <v>182.8</v>
      </c>
      <c r="P1852">
        <v>63.079799999999999</v>
      </c>
      <c r="Q1852">
        <v>507.21300000000002</v>
      </c>
      <c r="R1852">
        <v>-5.9423200000000002E-2</v>
      </c>
      <c r="S1852">
        <v>0.73258100000000004</v>
      </c>
      <c r="T1852">
        <v>0.190495</v>
      </c>
    </row>
    <row r="1853" spans="1:20" x14ac:dyDescent="0.45">
      <c r="A1853">
        <v>1852</v>
      </c>
      <c r="B1853" t="s">
        <v>1906</v>
      </c>
      <c r="C1853" s="2">
        <v>0.66104166666666664</v>
      </c>
      <c r="D1853">
        <v>49.728400000000001</v>
      </c>
      <c r="E1853">
        <v>2898.38</v>
      </c>
      <c r="F1853">
        <v>-0.15307599999999999</v>
      </c>
      <c r="G1853">
        <v>-29008.1</v>
      </c>
      <c r="H1853">
        <v>5.0845300000000003E-2</v>
      </c>
      <c r="I1853">
        <v>-0.61477000000000004</v>
      </c>
      <c r="J1853">
        <v>177.9</v>
      </c>
      <c r="K1853">
        <v>178.8</v>
      </c>
      <c r="L1853">
        <v>20.7</v>
      </c>
      <c r="M1853">
        <v>174.3</v>
      </c>
      <c r="N1853">
        <v>21.6</v>
      </c>
      <c r="O1853">
        <v>182.8</v>
      </c>
      <c r="P1853">
        <v>63.079799999999999</v>
      </c>
      <c r="Q1853">
        <v>507.21300000000002</v>
      </c>
      <c r="R1853">
        <v>-5.9423200000000002E-2</v>
      </c>
      <c r="S1853">
        <v>0.73248999999999997</v>
      </c>
      <c r="T1853">
        <v>0.18674199999999999</v>
      </c>
    </row>
    <row r="1854" spans="1:20" x14ac:dyDescent="0.45">
      <c r="A1854">
        <v>1853</v>
      </c>
      <c r="B1854" t="s">
        <v>1907</v>
      </c>
      <c r="C1854" s="2">
        <v>0.66174768518518523</v>
      </c>
      <c r="D1854">
        <v>49.744999999999997</v>
      </c>
      <c r="E1854">
        <v>2903.3</v>
      </c>
      <c r="F1854">
        <v>-1.0764199999999999</v>
      </c>
      <c r="G1854">
        <v>-29008.1</v>
      </c>
      <c r="H1854">
        <v>5.0845300000000003E-2</v>
      </c>
      <c r="I1854">
        <v>-0.61577599999999999</v>
      </c>
      <c r="J1854">
        <v>170.7</v>
      </c>
      <c r="K1854">
        <v>173.8</v>
      </c>
      <c r="L1854">
        <v>21</v>
      </c>
      <c r="M1854">
        <v>167.1</v>
      </c>
      <c r="N1854">
        <v>21.6</v>
      </c>
      <c r="O1854">
        <v>182.8</v>
      </c>
      <c r="P1854">
        <v>63.079799999999999</v>
      </c>
      <c r="Q1854">
        <v>507.21300000000002</v>
      </c>
      <c r="R1854">
        <v>-5.9423200000000002E-2</v>
      </c>
      <c r="S1854">
        <v>0.73258100000000004</v>
      </c>
      <c r="T1854">
        <v>0.18460199999999999</v>
      </c>
    </row>
    <row r="1855" spans="1:20" x14ac:dyDescent="0.45">
      <c r="A1855">
        <v>1854</v>
      </c>
      <c r="B1855" t="s">
        <v>1908</v>
      </c>
      <c r="C1855" s="2">
        <v>0.66243055555555552</v>
      </c>
      <c r="D1855">
        <v>49.761499999999998</v>
      </c>
      <c r="E1855">
        <v>2893.76</v>
      </c>
      <c r="F1855">
        <v>-0.15307599999999999</v>
      </c>
      <c r="G1855">
        <v>-29008.1</v>
      </c>
      <c r="H1855">
        <v>5.0845300000000003E-2</v>
      </c>
      <c r="I1855">
        <v>-0.61552499999999999</v>
      </c>
      <c r="J1855">
        <v>198.1</v>
      </c>
      <c r="K1855">
        <v>172.7</v>
      </c>
      <c r="L1855">
        <v>21.2</v>
      </c>
      <c r="M1855">
        <v>178.4</v>
      </c>
      <c r="N1855">
        <v>21.6</v>
      </c>
      <c r="O1855">
        <v>182.7</v>
      </c>
      <c r="P1855">
        <v>63.079799999999999</v>
      </c>
      <c r="Q1855">
        <v>507.21300000000002</v>
      </c>
      <c r="R1855">
        <v>-6.0605100000000002E-2</v>
      </c>
      <c r="S1855">
        <v>0.73288600000000004</v>
      </c>
      <c r="T1855">
        <v>0.18354699999999999</v>
      </c>
    </row>
    <row r="1856" spans="1:20" x14ac:dyDescent="0.45">
      <c r="A1856">
        <v>1855</v>
      </c>
      <c r="B1856" t="s">
        <v>1909</v>
      </c>
      <c r="C1856" s="2">
        <v>0.66312499999999996</v>
      </c>
      <c r="D1856">
        <v>49.778100000000002</v>
      </c>
      <c r="E1856">
        <v>2899.3</v>
      </c>
      <c r="F1856">
        <v>-0.15307599999999999</v>
      </c>
      <c r="G1856">
        <v>-29008.1</v>
      </c>
      <c r="H1856">
        <v>5.0845300000000003E-2</v>
      </c>
      <c r="I1856">
        <v>-0.61495900000000003</v>
      </c>
      <c r="J1856">
        <v>174.1</v>
      </c>
      <c r="K1856">
        <v>175.8</v>
      </c>
      <c r="L1856">
        <v>21.4</v>
      </c>
      <c r="M1856">
        <v>167.1</v>
      </c>
      <c r="N1856">
        <v>21.6</v>
      </c>
      <c r="O1856">
        <v>182.7</v>
      </c>
      <c r="P1856">
        <v>63.079799999999999</v>
      </c>
      <c r="Q1856">
        <v>507.21300000000002</v>
      </c>
      <c r="R1856">
        <v>-5.9423200000000002E-2</v>
      </c>
      <c r="S1856">
        <v>0.73279399999999995</v>
      </c>
      <c r="T1856">
        <v>0.18246200000000001</v>
      </c>
    </row>
    <row r="1857" spans="1:20" x14ac:dyDescent="0.45">
      <c r="A1857">
        <v>1856</v>
      </c>
      <c r="B1857" t="s">
        <v>1910</v>
      </c>
      <c r="C1857" s="2">
        <v>0.66381944444444441</v>
      </c>
      <c r="D1857">
        <v>49.794699999999999</v>
      </c>
      <c r="E1857">
        <v>2898.38</v>
      </c>
      <c r="F1857">
        <v>-1.0764199999999999</v>
      </c>
      <c r="G1857">
        <v>-29008.1</v>
      </c>
      <c r="H1857">
        <v>5.0845300000000003E-2</v>
      </c>
      <c r="I1857">
        <v>-0.61577599999999999</v>
      </c>
      <c r="J1857">
        <v>177.7</v>
      </c>
      <c r="K1857">
        <v>178.6</v>
      </c>
      <c r="L1857">
        <v>21.5</v>
      </c>
      <c r="M1857">
        <v>177.9</v>
      </c>
      <c r="N1857">
        <v>21.7</v>
      </c>
      <c r="O1857">
        <v>182.7</v>
      </c>
      <c r="P1857">
        <v>63.079799999999999</v>
      </c>
      <c r="Q1857">
        <v>507.21300000000002</v>
      </c>
      <c r="R1857">
        <v>-6.0605100000000002E-2</v>
      </c>
      <c r="S1857">
        <v>0.73279399999999995</v>
      </c>
      <c r="T1857">
        <v>0.18140700000000001</v>
      </c>
    </row>
    <row r="1858" spans="1:20" x14ac:dyDescent="0.45">
      <c r="A1858">
        <v>1857</v>
      </c>
      <c r="B1858" t="s">
        <v>1911</v>
      </c>
      <c r="C1858" s="2">
        <v>0.66451388888888896</v>
      </c>
      <c r="D1858">
        <v>49.811399999999999</v>
      </c>
      <c r="E1858">
        <v>2903.3</v>
      </c>
      <c r="F1858">
        <v>-0.15307599999999999</v>
      </c>
      <c r="G1858">
        <v>-29008.1</v>
      </c>
      <c r="H1858">
        <v>5.0863699999999998E-2</v>
      </c>
      <c r="I1858">
        <v>-0.61533599999999999</v>
      </c>
      <c r="J1858">
        <v>170.8</v>
      </c>
      <c r="K1858">
        <v>173.8</v>
      </c>
      <c r="L1858">
        <v>21.5</v>
      </c>
      <c r="M1858">
        <v>167.7</v>
      </c>
      <c r="N1858">
        <v>21.6</v>
      </c>
      <c r="O1858">
        <v>182.7</v>
      </c>
      <c r="P1858">
        <v>63.079799999999999</v>
      </c>
      <c r="Q1858">
        <v>507.21300000000002</v>
      </c>
      <c r="R1858">
        <v>-5.9423200000000002E-2</v>
      </c>
      <c r="S1858">
        <v>0.73258100000000004</v>
      </c>
      <c r="T1858">
        <v>0.17995</v>
      </c>
    </row>
    <row r="1859" spans="1:20" x14ac:dyDescent="0.45">
      <c r="A1859">
        <v>1858</v>
      </c>
      <c r="B1859" t="s">
        <v>1912</v>
      </c>
      <c r="C1859" s="2">
        <v>0.66521990740740744</v>
      </c>
      <c r="D1859">
        <v>49.828000000000003</v>
      </c>
      <c r="E1859">
        <v>2894.68</v>
      </c>
      <c r="F1859">
        <v>-0.15307599999999999</v>
      </c>
      <c r="G1859">
        <v>-29008.1</v>
      </c>
      <c r="H1859">
        <v>5.0845300000000003E-2</v>
      </c>
      <c r="I1859">
        <v>-0.61477000000000004</v>
      </c>
      <c r="J1859">
        <v>198.2</v>
      </c>
      <c r="K1859">
        <v>170.5</v>
      </c>
      <c r="L1859">
        <v>21.5</v>
      </c>
      <c r="M1859">
        <v>181.7</v>
      </c>
      <c r="N1859">
        <v>21.6</v>
      </c>
      <c r="O1859">
        <v>182.6</v>
      </c>
      <c r="P1859">
        <v>63.079799999999999</v>
      </c>
      <c r="Q1859">
        <v>507.01100000000002</v>
      </c>
      <c r="R1859">
        <v>-4.8785599999999998E-2</v>
      </c>
      <c r="S1859">
        <v>0.73270299999999999</v>
      </c>
      <c r="T1859">
        <v>0.17870900000000001</v>
      </c>
    </row>
    <row r="1860" spans="1:20" x14ac:dyDescent="0.45">
      <c r="A1860">
        <v>1859</v>
      </c>
      <c r="B1860" t="s">
        <v>1913</v>
      </c>
      <c r="C1860" s="2">
        <v>0.66591435185185188</v>
      </c>
      <c r="D1860">
        <v>49.8446</v>
      </c>
      <c r="E1860">
        <v>2898.38</v>
      </c>
      <c r="F1860">
        <v>-0.15307599999999999</v>
      </c>
      <c r="G1860">
        <v>-29008.1</v>
      </c>
      <c r="H1860">
        <v>5.0845300000000003E-2</v>
      </c>
      <c r="I1860">
        <v>-0.61552499999999999</v>
      </c>
      <c r="J1860">
        <v>173.8</v>
      </c>
      <c r="K1860">
        <v>168.3</v>
      </c>
      <c r="L1860">
        <v>21.5</v>
      </c>
      <c r="M1860">
        <v>170.5</v>
      </c>
      <c r="N1860">
        <v>21.7</v>
      </c>
      <c r="O1860">
        <v>182.6</v>
      </c>
      <c r="P1860">
        <v>63.079799999999999</v>
      </c>
      <c r="Q1860">
        <v>507.05799999999999</v>
      </c>
      <c r="R1860">
        <v>-4.8785599999999998E-2</v>
      </c>
      <c r="S1860">
        <v>0.73288600000000004</v>
      </c>
      <c r="T1860">
        <v>0.17898800000000001</v>
      </c>
    </row>
    <row r="1861" spans="1:20" x14ac:dyDescent="0.45">
      <c r="A1861">
        <v>1860</v>
      </c>
      <c r="B1861" t="s">
        <v>1914</v>
      </c>
      <c r="C1861" s="2">
        <v>0.66659722222222217</v>
      </c>
      <c r="D1861">
        <v>49.861199999999997</v>
      </c>
      <c r="E1861">
        <v>2892.84</v>
      </c>
      <c r="F1861">
        <v>-0.15307599999999999</v>
      </c>
      <c r="G1861">
        <v>-29008.1</v>
      </c>
      <c r="H1861">
        <v>5.0845300000000003E-2</v>
      </c>
      <c r="I1861">
        <v>-0.61577599999999999</v>
      </c>
      <c r="J1861">
        <v>180.7</v>
      </c>
      <c r="K1861">
        <v>166.9</v>
      </c>
      <c r="L1861">
        <v>21.8</v>
      </c>
      <c r="M1861">
        <v>179.9</v>
      </c>
      <c r="N1861">
        <v>21.7</v>
      </c>
      <c r="O1861">
        <v>182.6</v>
      </c>
      <c r="P1861">
        <v>63.079799999999999</v>
      </c>
      <c r="Q1861">
        <v>507.21300000000002</v>
      </c>
      <c r="R1861">
        <v>-6.0605100000000002E-2</v>
      </c>
      <c r="S1861">
        <v>0.73270299999999999</v>
      </c>
      <c r="T1861">
        <v>0.18035300000000001</v>
      </c>
    </row>
    <row r="1862" spans="1:20" x14ac:dyDescent="0.45">
      <c r="A1862">
        <v>1861</v>
      </c>
      <c r="B1862" t="s">
        <v>1915</v>
      </c>
      <c r="C1862" s="2">
        <v>0.66729166666666673</v>
      </c>
      <c r="D1862">
        <v>49.877699999999997</v>
      </c>
      <c r="E1862">
        <v>2890.68</v>
      </c>
      <c r="F1862">
        <v>-0.15307599999999999</v>
      </c>
      <c r="G1862">
        <v>-29008.1</v>
      </c>
      <c r="H1862">
        <v>5.0863699999999998E-2</v>
      </c>
      <c r="I1862">
        <v>-0.61533599999999999</v>
      </c>
      <c r="J1862">
        <v>171.9</v>
      </c>
      <c r="K1862">
        <v>165.7</v>
      </c>
      <c r="L1862">
        <v>21.9</v>
      </c>
      <c r="M1862">
        <v>166.3</v>
      </c>
      <c r="N1862">
        <v>21.7</v>
      </c>
      <c r="O1862">
        <v>182.7</v>
      </c>
      <c r="P1862">
        <v>63.079799999999999</v>
      </c>
      <c r="Q1862">
        <v>507.21300000000002</v>
      </c>
      <c r="R1862">
        <v>-6.0605100000000002E-2</v>
      </c>
      <c r="S1862">
        <v>0.73297699999999999</v>
      </c>
      <c r="T1862">
        <v>0.18053900000000001</v>
      </c>
    </row>
    <row r="1863" spans="1:20" x14ac:dyDescent="0.45">
      <c r="A1863">
        <v>1862</v>
      </c>
      <c r="B1863" t="s">
        <v>1916</v>
      </c>
      <c r="C1863" s="2">
        <v>0.66798611111111106</v>
      </c>
      <c r="D1863">
        <v>49.894300000000001</v>
      </c>
      <c r="E1863">
        <v>2876.53</v>
      </c>
      <c r="F1863">
        <v>-0.15307599999999999</v>
      </c>
      <c r="G1863">
        <v>-28997.5</v>
      </c>
      <c r="H1863">
        <v>5.0845300000000003E-2</v>
      </c>
      <c r="I1863">
        <v>-0.61514800000000003</v>
      </c>
      <c r="J1863">
        <v>192.7</v>
      </c>
      <c r="K1863">
        <v>171</v>
      </c>
      <c r="L1863">
        <v>22.1</v>
      </c>
      <c r="M1863">
        <v>182.4</v>
      </c>
      <c r="N1863">
        <v>21.7</v>
      </c>
      <c r="O1863">
        <v>182.6</v>
      </c>
      <c r="P1863">
        <v>63.079799999999999</v>
      </c>
      <c r="Q1863">
        <v>507.21300000000002</v>
      </c>
      <c r="R1863">
        <v>-6.0605100000000002E-2</v>
      </c>
      <c r="S1863">
        <v>0.73258100000000004</v>
      </c>
      <c r="T1863">
        <v>0.18140700000000001</v>
      </c>
    </row>
    <row r="1864" spans="1:20" x14ac:dyDescent="0.45">
      <c r="A1864">
        <v>1863</v>
      </c>
      <c r="B1864" t="s">
        <v>1917</v>
      </c>
      <c r="C1864" s="2">
        <v>0.66869212962962965</v>
      </c>
      <c r="D1864">
        <v>49.911000000000001</v>
      </c>
      <c r="E1864">
        <v>2879.3</v>
      </c>
      <c r="F1864">
        <v>-0.15307599999999999</v>
      </c>
      <c r="G1864">
        <v>-29008.1</v>
      </c>
      <c r="H1864">
        <v>5.0845300000000003E-2</v>
      </c>
      <c r="I1864">
        <v>-0.61477000000000004</v>
      </c>
      <c r="J1864">
        <v>171.2</v>
      </c>
      <c r="K1864">
        <v>176.3</v>
      </c>
      <c r="L1864">
        <v>22.2</v>
      </c>
      <c r="M1864">
        <v>168.8</v>
      </c>
      <c r="N1864">
        <v>21.7</v>
      </c>
      <c r="O1864">
        <v>182.6</v>
      </c>
      <c r="P1864">
        <v>63.079799999999999</v>
      </c>
      <c r="Q1864">
        <v>507.21300000000002</v>
      </c>
      <c r="R1864">
        <v>-5.9423200000000002E-2</v>
      </c>
      <c r="S1864">
        <v>0.73279399999999995</v>
      </c>
      <c r="T1864">
        <v>0.18149999999999999</v>
      </c>
    </row>
    <row r="1865" spans="1:20" x14ac:dyDescent="0.45">
      <c r="A1865">
        <v>1864</v>
      </c>
      <c r="B1865" t="s">
        <v>1918</v>
      </c>
      <c r="C1865" s="2">
        <v>0.66938657407407398</v>
      </c>
      <c r="D1865">
        <v>49.927599999999998</v>
      </c>
      <c r="E1865">
        <v>2879.3</v>
      </c>
      <c r="F1865">
        <v>-0.15307599999999999</v>
      </c>
      <c r="G1865">
        <v>-29008.1</v>
      </c>
      <c r="H1865">
        <v>5.0863699999999998E-2</v>
      </c>
      <c r="I1865">
        <v>-0.61577599999999999</v>
      </c>
      <c r="J1865">
        <v>176.9</v>
      </c>
      <c r="K1865">
        <v>178.4</v>
      </c>
      <c r="L1865">
        <v>22.3</v>
      </c>
      <c r="M1865">
        <v>175.5</v>
      </c>
      <c r="N1865">
        <v>21.8</v>
      </c>
      <c r="O1865">
        <v>182.6</v>
      </c>
      <c r="P1865">
        <v>63.005600000000001</v>
      </c>
      <c r="Q1865">
        <v>507.21300000000002</v>
      </c>
      <c r="R1865">
        <v>-6.0605100000000002E-2</v>
      </c>
      <c r="S1865">
        <v>0.73239799999999999</v>
      </c>
      <c r="T1865">
        <v>0.180446</v>
      </c>
    </row>
    <row r="1866" spans="1:20" x14ac:dyDescent="0.45">
      <c r="A1866">
        <v>1865</v>
      </c>
      <c r="B1866" t="s">
        <v>1919</v>
      </c>
      <c r="C1866" s="2">
        <v>0.67008101851851853</v>
      </c>
      <c r="D1866">
        <v>49.944099999999999</v>
      </c>
      <c r="E1866">
        <v>2881.14</v>
      </c>
      <c r="F1866">
        <v>-0.15307599999999999</v>
      </c>
      <c r="G1866">
        <v>-29008.1</v>
      </c>
      <c r="H1866">
        <v>5.0863699999999998E-2</v>
      </c>
      <c r="I1866">
        <v>-0.61477000000000004</v>
      </c>
      <c r="J1866">
        <v>169.9</v>
      </c>
      <c r="K1866">
        <v>173.1</v>
      </c>
      <c r="L1866">
        <v>22.4</v>
      </c>
      <c r="M1866">
        <v>167.7</v>
      </c>
      <c r="N1866">
        <v>21.8</v>
      </c>
      <c r="O1866">
        <v>182.6</v>
      </c>
      <c r="P1866">
        <v>63.005600000000001</v>
      </c>
      <c r="Q1866">
        <v>507.21300000000002</v>
      </c>
      <c r="R1866">
        <v>-6.0605100000000002E-2</v>
      </c>
      <c r="S1866">
        <v>0.73203300000000004</v>
      </c>
      <c r="T1866">
        <v>0.18122099999999999</v>
      </c>
    </row>
    <row r="1867" spans="1:20" x14ac:dyDescent="0.45">
      <c r="A1867">
        <v>1866</v>
      </c>
      <c r="B1867" t="s">
        <v>1920</v>
      </c>
      <c r="C1867" s="2">
        <v>0.67076388888888883</v>
      </c>
      <c r="D1867">
        <v>49.960900000000002</v>
      </c>
      <c r="E1867">
        <v>2875.6</v>
      </c>
      <c r="F1867">
        <v>-0.15307599999999999</v>
      </c>
      <c r="G1867">
        <v>-29008.1</v>
      </c>
      <c r="H1867">
        <v>5.0863699999999998E-2</v>
      </c>
      <c r="I1867">
        <v>-0.61477000000000004</v>
      </c>
      <c r="J1867">
        <v>202.9</v>
      </c>
      <c r="K1867">
        <v>169.4</v>
      </c>
      <c r="L1867">
        <v>22.3</v>
      </c>
      <c r="M1867">
        <v>181.2</v>
      </c>
      <c r="N1867">
        <v>21.7</v>
      </c>
      <c r="O1867">
        <v>182.5</v>
      </c>
      <c r="P1867">
        <v>62.787199999999999</v>
      </c>
      <c r="Q1867">
        <v>507.21300000000002</v>
      </c>
      <c r="R1867">
        <v>-5.9423200000000002E-2</v>
      </c>
      <c r="S1867">
        <v>0.732124</v>
      </c>
      <c r="T1867">
        <v>0.18081800000000001</v>
      </c>
    </row>
    <row r="1868" spans="1:20" x14ac:dyDescent="0.45">
      <c r="A1868">
        <v>1867</v>
      </c>
      <c r="B1868" t="s">
        <v>1921</v>
      </c>
      <c r="C1868" s="2">
        <v>0.67145833333333327</v>
      </c>
      <c r="D1868">
        <v>49.977400000000003</v>
      </c>
      <c r="E1868">
        <v>2882.07</v>
      </c>
      <c r="F1868">
        <v>-0.15307599999999999</v>
      </c>
      <c r="G1868">
        <v>-29008.1</v>
      </c>
      <c r="H1868">
        <v>5.0845300000000003E-2</v>
      </c>
      <c r="I1868">
        <v>-0.61577599999999999</v>
      </c>
      <c r="J1868">
        <v>176.6</v>
      </c>
      <c r="K1868">
        <v>167.2</v>
      </c>
      <c r="L1868">
        <v>22.4</v>
      </c>
      <c r="M1868">
        <v>174.1</v>
      </c>
      <c r="N1868">
        <v>21.8</v>
      </c>
      <c r="O1868">
        <v>182.6</v>
      </c>
      <c r="P1868">
        <v>62.701300000000003</v>
      </c>
      <c r="Q1868">
        <v>507.21300000000002</v>
      </c>
      <c r="R1868">
        <v>-6.0605100000000002E-2</v>
      </c>
      <c r="S1868">
        <v>0.73248999999999997</v>
      </c>
      <c r="T1868">
        <v>0.18122099999999999</v>
      </c>
    </row>
    <row r="1869" spans="1:20" x14ac:dyDescent="0.45">
      <c r="A1869">
        <v>1868</v>
      </c>
      <c r="B1869" t="s">
        <v>1922</v>
      </c>
      <c r="C1869" s="2">
        <v>0.67215277777777782</v>
      </c>
      <c r="D1869">
        <v>49.9938</v>
      </c>
      <c r="E1869">
        <v>2881.14</v>
      </c>
      <c r="F1869">
        <v>-0.15307599999999999</v>
      </c>
      <c r="G1869">
        <v>-29008.1</v>
      </c>
      <c r="H1869">
        <v>5.0863699999999998E-2</v>
      </c>
      <c r="I1869">
        <v>-0.61477000000000004</v>
      </c>
      <c r="J1869">
        <v>171.1</v>
      </c>
      <c r="K1869">
        <v>165.7</v>
      </c>
      <c r="L1869">
        <v>22.4</v>
      </c>
      <c r="M1869">
        <v>166.6</v>
      </c>
      <c r="N1869">
        <v>21.8</v>
      </c>
      <c r="O1869">
        <v>182.5</v>
      </c>
      <c r="P1869">
        <v>62.701300000000003</v>
      </c>
      <c r="Q1869">
        <v>507.21300000000002</v>
      </c>
      <c r="R1869">
        <v>-5.9423200000000002E-2</v>
      </c>
      <c r="S1869">
        <v>0.73230700000000004</v>
      </c>
      <c r="T1869">
        <v>0.18122099999999999</v>
      </c>
    </row>
    <row r="1870" spans="1:20" x14ac:dyDescent="0.45">
      <c r="A1870">
        <v>1869</v>
      </c>
      <c r="B1870" t="s">
        <v>1923</v>
      </c>
      <c r="C1870" s="2">
        <v>0.6728587962962963</v>
      </c>
      <c r="D1870">
        <v>50.010599999999997</v>
      </c>
      <c r="E1870">
        <v>2875.6</v>
      </c>
      <c r="F1870">
        <v>-0.15307599999999999</v>
      </c>
      <c r="G1870">
        <v>-28997.5</v>
      </c>
      <c r="H1870">
        <v>5.0845300000000003E-2</v>
      </c>
      <c r="I1870">
        <v>-0.61533599999999999</v>
      </c>
      <c r="J1870">
        <v>200.7</v>
      </c>
      <c r="K1870">
        <v>164.7</v>
      </c>
      <c r="L1870">
        <v>22.4</v>
      </c>
      <c r="M1870">
        <v>178.4</v>
      </c>
      <c r="N1870">
        <v>21.8</v>
      </c>
      <c r="O1870">
        <v>182.5</v>
      </c>
      <c r="P1870">
        <v>62.311199999999999</v>
      </c>
      <c r="Q1870">
        <v>507.21300000000002</v>
      </c>
      <c r="R1870">
        <v>-5.9423200000000002E-2</v>
      </c>
      <c r="S1870">
        <v>0.73239799999999999</v>
      </c>
      <c r="T1870">
        <v>0.18140700000000001</v>
      </c>
    </row>
    <row r="1871" spans="1:20" x14ac:dyDescent="0.45">
      <c r="A1871">
        <v>1870</v>
      </c>
      <c r="B1871" t="s">
        <v>1924</v>
      </c>
      <c r="C1871" s="2">
        <v>0.67355324074074074</v>
      </c>
      <c r="D1871">
        <v>50.027200000000001</v>
      </c>
      <c r="E1871">
        <v>2875.6</v>
      </c>
      <c r="F1871">
        <v>-0.15307599999999999</v>
      </c>
      <c r="G1871">
        <v>-29008.1</v>
      </c>
      <c r="H1871">
        <v>5.0863699999999998E-2</v>
      </c>
      <c r="I1871">
        <v>-0.61495900000000003</v>
      </c>
      <c r="J1871">
        <v>173.3</v>
      </c>
      <c r="K1871">
        <v>170</v>
      </c>
      <c r="L1871">
        <v>22.4</v>
      </c>
      <c r="M1871">
        <v>169.8</v>
      </c>
      <c r="N1871">
        <v>21.7</v>
      </c>
      <c r="O1871">
        <v>182.6</v>
      </c>
      <c r="P1871">
        <v>62.311199999999999</v>
      </c>
      <c r="Q1871">
        <v>507.21300000000002</v>
      </c>
      <c r="R1871">
        <v>-5.9423200000000002E-2</v>
      </c>
      <c r="S1871">
        <v>0.732124</v>
      </c>
      <c r="T1871">
        <v>0.18218300000000001</v>
      </c>
    </row>
    <row r="1872" spans="1:20" x14ac:dyDescent="0.45">
      <c r="A1872">
        <v>1871</v>
      </c>
      <c r="B1872" t="s">
        <v>1925</v>
      </c>
      <c r="C1872" s="2">
        <v>0.67423611111111115</v>
      </c>
      <c r="D1872">
        <v>50.043700000000001</v>
      </c>
      <c r="E1872">
        <v>2877.45</v>
      </c>
      <c r="F1872">
        <v>-0.15307599999999999</v>
      </c>
      <c r="G1872">
        <v>-29008.1</v>
      </c>
      <c r="H1872">
        <v>5.0845300000000003E-2</v>
      </c>
      <c r="I1872">
        <v>-0.61477000000000004</v>
      </c>
      <c r="J1872">
        <v>177.1</v>
      </c>
      <c r="K1872">
        <v>175.4</v>
      </c>
      <c r="L1872">
        <v>22.4</v>
      </c>
      <c r="M1872">
        <v>169.9</v>
      </c>
      <c r="N1872">
        <v>21.7</v>
      </c>
      <c r="O1872">
        <v>182.5</v>
      </c>
      <c r="P1872">
        <v>62.045900000000003</v>
      </c>
      <c r="Q1872">
        <v>507.21300000000002</v>
      </c>
      <c r="R1872">
        <v>-5.9423200000000002E-2</v>
      </c>
      <c r="S1872">
        <v>0.73203300000000004</v>
      </c>
      <c r="T1872">
        <v>0.18081800000000001</v>
      </c>
    </row>
    <row r="1873" spans="1:20" x14ac:dyDescent="0.45">
      <c r="A1873">
        <v>1872</v>
      </c>
      <c r="B1873" t="s">
        <v>1926</v>
      </c>
      <c r="C1873" s="2">
        <v>0.67493055555555559</v>
      </c>
      <c r="D1873">
        <v>50.060400000000001</v>
      </c>
      <c r="E1873">
        <v>2879.3</v>
      </c>
      <c r="F1873">
        <v>-0.15307599999999999</v>
      </c>
      <c r="G1873">
        <v>-29008.1</v>
      </c>
      <c r="H1873">
        <v>5.0863699999999998E-2</v>
      </c>
      <c r="I1873">
        <v>-0.61495900000000003</v>
      </c>
      <c r="J1873">
        <v>170.1</v>
      </c>
      <c r="K1873">
        <v>178</v>
      </c>
      <c r="L1873">
        <v>22.3</v>
      </c>
      <c r="M1873">
        <v>162.30000000000001</v>
      </c>
      <c r="N1873">
        <v>21.8</v>
      </c>
      <c r="O1873">
        <v>182.5</v>
      </c>
      <c r="P1873">
        <v>62.045900000000003</v>
      </c>
      <c r="Q1873">
        <v>507.21300000000002</v>
      </c>
      <c r="R1873">
        <v>-5.9423200000000002E-2</v>
      </c>
      <c r="S1873">
        <v>0.73172800000000005</v>
      </c>
      <c r="T1873">
        <v>0.180725</v>
      </c>
    </row>
    <row r="1874" spans="1:20" x14ac:dyDescent="0.45">
      <c r="A1874">
        <v>1873</v>
      </c>
      <c r="B1874" t="s">
        <v>1927</v>
      </c>
      <c r="C1874" s="2">
        <v>0.67562500000000003</v>
      </c>
      <c r="D1874">
        <v>50.077100000000002</v>
      </c>
      <c r="E1874">
        <v>2877.45</v>
      </c>
      <c r="F1874">
        <v>-0.15307599999999999</v>
      </c>
      <c r="G1874">
        <v>-29008.1</v>
      </c>
      <c r="H1874">
        <v>5.0845300000000003E-2</v>
      </c>
      <c r="I1874">
        <v>-0.61495900000000003</v>
      </c>
      <c r="J1874">
        <v>197.3</v>
      </c>
      <c r="K1874">
        <v>172.5</v>
      </c>
      <c r="L1874">
        <v>22.4</v>
      </c>
      <c r="M1874">
        <v>179.7</v>
      </c>
      <c r="N1874">
        <v>21.8</v>
      </c>
      <c r="O1874">
        <v>182.4</v>
      </c>
      <c r="P1874">
        <v>61.804099999999998</v>
      </c>
      <c r="Q1874">
        <v>507.21300000000002</v>
      </c>
      <c r="R1874">
        <v>-5.9423200000000002E-2</v>
      </c>
      <c r="S1874">
        <v>0.73145400000000005</v>
      </c>
      <c r="T1874">
        <v>0.17995</v>
      </c>
    </row>
    <row r="1875" spans="1:20" x14ac:dyDescent="0.45">
      <c r="A1875">
        <v>1874</v>
      </c>
      <c r="B1875" t="s">
        <v>1928</v>
      </c>
      <c r="C1875" s="2">
        <v>0.67633101851851851</v>
      </c>
      <c r="D1875">
        <v>50.093600000000002</v>
      </c>
      <c r="E1875">
        <v>2882.07</v>
      </c>
      <c r="F1875">
        <v>-0.15307599999999999</v>
      </c>
      <c r="G1875">
        <v>-29008.1</v>
      </c>
      <c r="H1875">
        <v>5.0863699999999998E-2</v>
      </c>
      <c r="I1875">
        <v>-0.61477000000000004</v>
      </c>
      <c r="J1875">
        <v>173</v>
      </c>
      <c r="K1875">
        <v>172.5</v>
      </c>
      <c r="L1875">
        <v>22.4</v>
      </c>
      <c r="M1875">
        <v>170.8</v>
      </c>
      <c r="N1875">
        <v>21.8</v>
      </c>
      <c r="O1875">
        <v>182.5</v>
      </c>
      <c r="P1875">
        <v>61.804099999999998</v>
      </c>
      <c r="Q1875">
        <v>507.21300000000002</v>
      </c>
      <c r="R1875">
        <v>-6.0605100000000002E-2</v>
      </c>
      <c r="S1875">
        <v>0.73145400000000005</v>
      </c>
      <c r="T1875">
        <v>0.17647599999999999</v>
      </c>
    </row>
    <row r="1876" spans="1:20" x14ac:dyDescent="0.45">
      <c r="A1876">
        <v>1875</v>
      </c>
      <c r="B1876" t="s">
        <v>1929</v>
      </c>
      <c r="C1876" s="2">
        <v>0.67702546296296295</v>
      </c>
      <c r="D1876">
        <v>50.110199999999999</v>
      </c>
      <c r="E1876">
        <v>2879.3</v>
      </c>
      <c r="F1876">
        <v>-0.15307599999999999</v>
      </c>
      <c r="G1876">
        <v>-29008.1</v>
      </c>
      <c r="H1876">
        <v>5.0863699999999998E-2</v>
      </c>
      <c r="I1876">
        <v>-0.61477000000000004</v>
      </c>
      <c r="J1876">
        <v>181.8</v>
      </c>
      <c r="K1876">
        <v>175</v>
      </c>
      <c r="L1876">
        <v>22.4</v>
      </c>
      <c r="M1876">
        <v>179.4</v>
      </c>
      <c r="N1876">
        <v>21.8</v>
      </c>
      <c r="O1876">
        <v>182.4</v>
      </c>
      <c r="P1876">
        <v>61.804099999999998</v>
      </c>
      <c r="Q1876">
        <v>507.21300000000002</v>
      </c>
      <c r="R1876">
        <v>-6.0605100000000002E-2</v>
      </c>
      <c r="S1876">
        <v>0.73136299999999999</v>
      </c>
      <c r="T1876">
        <v>0.17793400000000001</v>
      </c>
    </row>
    <row r="1877" spans="1:20" x14ac:dyDescent="0.45">
      <c r="A1877">
        <v>1876</v>
      </c>
      <c r="B1877" t="s">
        <v>1930</v>
      </c>
      <c r="C1877" s="2">
        <v>0.67771990740740751</v>
      </c>
      <c r="D1877">
        <v>50.126899999999999</v>
      </c>
      <c r="E1877">
        <v>2884.22</v>
      </c>
      <c r="F1877">
        <v>-0.15307599999999999</v>
      </c>
      <c r="G1877">
        <v>-29008.1</v>
      </c>
      <c r="H1877">
        <v>5.0863699999999998E-2</v>
      </c>
      <c r="I1877">
        <v>-0.61533599999999999</v>
      </c>
      <c r="J1877">
        <v>170.7</v>
      </c>
      <c r="K1877">
        <v>177.9</v>
      </c>
      <c r="L1877">
        <v>22.5</v>
      </c>
      <c r="M1877">
        <v>168.5</v>
      </c>
      <c r="N1877">
        <v>21.8</v>
      </c>
      <c r="O1877">
        <v>182.5</v>
      </c>
      <c r="P1877">
        <v>61.804099999999998</v>
      </c>
      <c r="Q1877">
        <v>507.21300000000002</v>
      </c>
      <c r="R1877">
        <v>-5.9423200000000002E-2</v>
      </c>
      <c r="S1877">
        <v>0.73118000000000005</v>
      </c>
      <c r="T1877">
        <v>0.17725099999999999</v>
      </c>
    </row>
    <row r="1878" spans="1:20" x14ac:dyDescent="0.45">
      <c r="A1878">
        <v>1877</v>
      </c>
      <c r="B1878" t="s">
        <v>1931</v>
      </c>
      <c r="C1878" s="2">
        <v>0.6784027777777778</v>
      </c>
      <c r="D1878">
        <v>50.1434</v>
      </c>
      <c r="E1878">
        <v>2880.22</v>
      </c>
      <c r="F1878">
        <v>-0.15307599999999999</v>
      </c>
      <c r="G1878">
        <v>-28997.5</v>
      </c>
      <c r="H1878">
        <v>5.0863699999999998E-2</v>
      </c>
      <c r="I1878">
        <v>-0.61577599999999999</v>
      </c>
      <c r="J1878">
        <v>191.4</v>
      </c>
      <c r="K1878">
        <v>175</v>
      </c>
      <c r="L1878">
        <v>22.4</v>
      </c>
      <c r="M1878">
        <v>176.8</v>
      </c>
      <c r="N1878">
        <v>21.8</v>
      </c>
      <c r="O1878">
        <v>182.4</v>
      </c>
      <c r="P1878">
        <v>61.804099999999998</v>
      </c>
      <c r="Q1878">
        <v>507.21300000000002</v>
      </c>
      <c r="R1878">
        <v>-6.0605100000000002E-2</v>
      </c>
      <c r="S1878">
        <v>0.731545</v>
      </c>
      <c r="T1878">
        <v>0.17715800000000001</v>
      </c>
    </row>
    <row r="1879" spans="1:20" x14ac:dyDescent="0.45">
      <c r="A1879">
        <v>1878</v>
      </c>
      <c r="B1879" t="s">
        <v>1932</v>
      </c>
      <c r="C1879" s="2">
        <v>0.67909722222222213</v>
      </c>
      <c r="D1879">
        <v>50.160200000000003</v>
      </c>
      <c r="E1879">
        <v>2886.99</v>
      </c>
      <c r="F1879">
        <v>-0.15307599999999999</v>
      </c>
      <c r="G1879">
        <v>-29008.1</v>
      </c>
      <c r="H1879">
        <v>5.0863699999999998E-2</v>
      </c>
      <c r="I1879">
        <v>-0.61514800000000003</v>
      </c>
      <c r="J1879">
        <v>171.5</v>
      </c>
      <c r="K1879">
        <v>170.3</v>
      </c>
      <c r="L1879">
        <v>22.5</v>
      </c>
      <c r="M1879">
        <v>171</v>
      </c>
      <c r="N1879">
        <v>21.8</v>
      </c>
      <c r="O1879">
        <v>182.4</v>
      </c>
      <c r="P1879">
        <v>61.804099999999998</v>
      </c>
      <c r="Q1879">
        <v>507.21300000000002</v>
      </c>
      <c r="R1879">
        <v>-5.9423200000000002E-2</v>
      </c>
      <c r="S1879">
        <v>0.731545</v>
      </c>
      <c r="T1879">
        <v>0.175515</v>
      </c>
    </row>
    <row r="1880" spans="1:20" x14ac:dyDescent="0.45">
      <c r="A1880">
        <v>1879</v>
      </c>
      <c r="B1880" t="s">
        <v>1933</v>
      </c>
      <c r="C1880" s="2">
        <v>0.67980324074074072</v>
      </c>
      <c r="D1880">
        <v>50.1768</v>
      </c>
      <c r="E1880">
        <v>2882.07</v>
      </c>
      <c r="F1880">
        <v>-0.15307599999999999</v>
      </c>
      <c r="G1880">
        <v>-29008.1</v>
      </c>
      <c r="H1880">
        <v>5.0863699999999998E-2</v>
      </c>
      <c r="I1880">
        <v>-0.61577599999999999</v>
      </c>
      <c r="J1880">
        <v>180.4</v>
      </c>
      <c r="K1880">
        <v>173.3</v>
      </c>
      <c r="L1880">
        <v>22.5</v>
      </c>
      <c r="M1880">
        <v>174.1</v>
      </c>
      <c r="N1880">
        <v>21.8</v>
      </c>
      <c r="O1880">
        <v>182.3</v>
      </c>
      <c r="P1880">
        <v>61.804099999999998</v>
      </c>
      <c r="Q1880">
        <v>507.21300000000002</v>
      </c>
      <c r="R1880">
        <v>-6.0605100000000002E-2</v>
      </c>
      <c r="S1880">
        <v>0.73185</v>
      </c>
      <c r="T1880">
        <v>0.17610400000000001</v>
      </c>
    </row>
    <row r="1881" spans="1:20" x14ac:dyDescent="0.45">
      <c r="A1881">
        <v>1880</v>
      </c>
      <c r="B1881" t="s">
        <v>1934</v>
      </c>
      <c r="C1881" s="2">
        <v>0.68049768518518527</v>
      </c>
      <c r="D1881">
        <v>50.193399999999997</v>
      </c>
      <c r="E1881">
        <v>2885.14</v>
      </c>
      <c r="F1881">
        <v>-0.15307599999999999</v>
      </c>
      <c r="G1881">
        <v>-29008.1</v>
      </c>
      <c r="H1881">
        <v>5.0863699999999998E-2</v>
      </c>
      <c r="I1881">
        <v>-0.61552499999999999</v>
      </c>
      <c r="J1881">
        <v>170.5</v>
      </c>
      <c r="K1881">
        <v>169.6</v>
      </c>
      <c r="L1881">
        <v>22.4</v>
      </c>
      <c r="M1881">
        <v>170</v>
      </c>
      <c r="N1881">
        <v>21.8</v>
      </c>
      <c r="O1881">
        <v>182.3</v>
      </c>
      <c r="P1881">
        <v>61.788499999999999</v>
      </c>
      <c r="Q1881">
        <v>507.21300000000002</v>
      </c>
      <c r="R1881">
        <v>-6.0605100000000002E-2</v>
      </c>
      <c r="S1881">
        <v>0.73172800000000005</v>
      </c>
      <c r="T1881">
        <v>0.17368500000000001</v>
      </c>
    </row>
    <row r="1882" spans="1:20" x14ac:dyDescent="0.45">
      <c r="A1882">
        <v>1881</v>
      </c>
      <c r="B1882" t="s">
        <v>1935</v>
      </c>
      <c r="C1882" s="2">
        <v>0.68119212962962961</v>
      </c>
      <c r="D1882">
        <v>50.209800000000001</v>
      </c>
      <c r="E1882">
        <v>2876.53</v>
      </c>
      <c r="F1882">
        <v>-0.15307599999999999</v>
      </c>
      <c r="G1882">
        <v>-29008.1</v>
      </c>
      <c r="H1882">
        <v>5.0863699999999998E-2</v>
      </c>
      <c r="I1882">
        <v>-0.61514800000000003</v>
      </c>
      <c r="J1882">
        <v>199.2</v>
      </c>
      <c r="K1882">
        <v>173.4</v>
      </c>
      <c r="L1882">
        <v>22.5</v>
      </c>
      <c r="M1882">
        <v>182.6</v>
      </c>
      <c r="N1882">
        <v>21.8</v>
      </c>
      <c r="O1882">
        <v>182.3</v>
      </c>
      <c r="P1882">
        <v>61.679200000000002</v>
      </c>
      <c r="Q1882">
        <v>507.21300000000002</v>
      </c>
      <c r="R1882">
        <v>-6.0605100000000002E-2</v>
      </c>
      <c r="S1882">
        <v>0.73203300000000004</v>
      </c>
      <c r="T1882">
        <v>0.167575</v>
      </c>
    </row>
    <row r="1883" spans="1:20" x14ac:dyDescent="0.45">
      <c r="A1883">
        <v>1882</v>
      </c>
      <c r="B1883" t="s">
        <v>1936</v>
      </c>
      <c r="C1883" s="2">
        <v>0.68188657407407405</v>
      </c>
      <c r="D1883">
        <v>50.226500000000001</v>
      </c>
      <c r="E1883">
        <v>2882.07</v>
      </c>
      <c r="F1883">
        <v>-0.15307599999999999</v>
      </c>
      <c r="G1883">
        <v>-29008.1</v>
      </c>
      <c r="H1883">
        <v>5.0845300000000003E-2</v>
      </c>
      <c r="I1883">
        <v>-0.61552499999999999</v>
      </c>
      <c r="J1883">
        <v>172.5</v>
      </c>
      <c r="K1883">
        <v>177.8</v>
      </c>
      <c r="L1883">
        <v>22.5</v>
      </c>
      <c r="M1883">
        <v>172.2</v>
      </c>
      <c r="N1883">
        <v>21.8</v>
      </c>
      <c r="O1883">
        <v>182.3</v>
      </c>
      <c r="P1883">
        <v>61.679200000000002</v>
      </c>
      <c r="Q1883">
        <v>507.21300000000002</v>
      </c>
      <c r="R1883">
        <v>-5.9423200000000002E-2</v>
      </c>
      <c r="S1883">
        <v>0.73194099999999995</v>
      </c>
      <c r="T1883">
        <v>0.16776099999999999</v>
      </c>
    </row>
    <row r="1884" spans="1:20" x14ac:dyDescent="0.45">
      <c r="A1884">
        <v>1883</v>
      </c>
      <c r="B1884" t="s">
        <v>1937</v>
      </c>
      <c r="C1884" s="2">
        <v>0.68256944444444445</v>
      </c>
      <c r="D1884">
        <v>50.243000000000002</v>
      </c>
      <c r="E1884">
        <v>2884.22</v>
      </c>
      <c r="F1884">
        <v>-0.15307599999999999</v>
      </c>
      <c r="G1884">
        <v>-29008.1</v>
      </c>
      <c r="H1884">
        <v>5.0863699999999998E-2</v>
      </c>
      <c r="I1884">
        <v>-0.61514800000000003</v>
      </c>
      <c r="J1884">
        <v>177.8</v>
      </c>
      <c r="K1884">
        <v>177.6</v>
      </c>
      <c r="L1884">
        <v>22.5</v>
      </c>
      <c r="M1884">
        <v>172.1</v>
      </c>
      <c r="N1884">
        <v>21.9</v>
      </c>
      <c r="O1884">
        <v>182.3</v>
      </c>
      <c r="P1884">
        <v>61.679200000000002</v>
      </c>
      <c r="Q1884">
        <v>507.21300000000002</v>
      </c>
      <c r="R1884">
        <v>-6.0605100000000002E-2</v>
      </c>
      <c r="S1884">
        <v>0.732124</v>
      </c>
      <c r="T1884">
        <v>0.1668</v>
      </c>
    </row>
    <row r="1885" spans="1:20" x14ac:dyDescent="0.45">
      <c r="A1885">
        <v>1884</v>
      </c>
      <c r="B1885" t="s">
        <v>1938</v>
      </c>
      <c r="C1885" s="2">
        <v>0.68326388888888889</v>
      </c>
      <c r="D1885">
        <v>50.259599999999999</v>
      </c>
      <c r="E1885">
        <v>2888.84</v>
      </c>
      <c r="F1885">
        <v>-0.15307599999999999</v>
      </c>
      <c r="G1885">
        <v>-29008.1</v>
      </c>
      <c r="H1885">
        <v>5.0863699999999998E-2</v>
      </c>
      <c r="I1885">
        <v>-0.61577599999999999</v>
      </c>
      <c r="J1885">
        <v>169.3</v>
      </c>
      <c r="K1885">
        <v>172.1</v>
      </c>
      <c r="L1885">
        <v>22.5</v>
      </c>
      <c r="M1885">
        <v>165.2</v>
      </c>
      <c r="N1885">
        <v>21.9</v>
      </c>
      <c r="O1885">
        <v>182.3</v>
      </c>
      <c r="P1885">
        <v>61.679200000000002</v>
      </c>
      <c r="Q1885">
        <v>507.21300000000002</v>
      </c>
      <c r="R1885">
        <v>-6.0605100000000002E-2</v>
      </c>
      <c r="S1885">
        <v>0.73203300000000004</v>
      </c>
      <c r="T1885">
        <v>0.16642699999999999</v>
      </c>
    </row>
    <row r="1886" spans="1:20" x14ac:dyDescent="0.45">
      <c r="A1886">
        <v>1885</v>
      </c>
      <c r="B1886" t="s">
        <v>1939</v>
      </c>
      <c r="C1886" s="2">
        <v>0.68396990740740737</v>
      </c>
      <c r="D1886">
        <v>50.276299999999999</v>
      </c>
      <c r="E1886">
        <v>2879.3</v>
      </c>
      <c r="F1886">
        <v>-0.15307599999999999</v>
      </c>
      <c r="G1886">
        <v>-29008.1</v>
      </c>
      <c r="H1886">
        <v>5.0863699999999998E-2</v>
      </c>
      <c r="I1886">
        <v>-0.61477000000000004</v>
      </c>
      <c r="J1886">
        <v>198.9</v>
      </c>
      <c r="K1886">
        <v>172.2</v>
      </c>
      <c r="L1886">
        <v>22.5</v>
      </c>
      <c r="M1886">
        <v>180.7</v>
      </c>
      <c r="N1886">
        <v>21.8</v>
      </c>
      <c r="O1886">
        <v>182.1</v>
      </c>
      <c r="P1886">
        <v>61.690899999999999</v>
      </c>
      <c r="Q1886">
        <v>507.21300000000002</v>
      </c>
      <c r="R1886">
        <v>-5.9423200000000002E-2</v>
      </c>
      <c r="S1886">
        <v>0.73163699999999998</v>
      </c>
      <c r="T1886">
        <v>3.2009799999999998E-2</v>
      </c>
    </row>
    <row r="1887" spans="1:20" x14ac:dyDescent="0.45">
      <c r="A1887">
        <v>1886</v>
      </c>
      <c r="B1887" t="s">
        <v>1940</v>
      </c>
      <c r="C1887" s="2">
        <v>0.68466435185185182</v>
      </c>
      <c r="D1887">
        <v>50.292900000000003</v>
      </c>
      <c r="E1887">
        <v>2884.22</v>
      </c>
      <c r="F1887">
        <v>0.77026399999999995</v>
      </c>
      <c r="G1887">
        <v>-29008.1</v>
      </c>
      <c r="H1887">
        <v>5.0863699999999998E-2</v>
      </c>
      <c r="I1887">
        <v>-0.61533599999999999</v>
      </c>
      <c r="J1887">
        <v>172.9</v>
      </c>
      <c r="K1887">
        <v>175.4</v>
      </c>
      <c r="L1887">
        <v>22.5</v>
      </c>
      <c r="M1887">
        <v>171.3</v>
      </c>
      <c r="N1887">
        <v>21.8</v>
      </c>
      <c r="O1887">
        <v>182.1</v>
      </c>
      <c r="P1887">
        <v>61.679200000000002</v>
      </c>
      <c r="Q1887">
        <v>507.21300000000002</v>
      </c>
      <c r="R1887">
        <v>-5.9423200000000002E-2</v>
      </c>
      <c r="S1887">
        <v>0.73203300000000004</v>
      </c>
      <c r="T1887">
        <v>3.3157300000000001E-2</v>
      </c>
    </row>
    <row r="1888" spans="1:20" x14ac:dyDescent="0.45">
      <c r="A1888">
        <v>1887</v>
      </c>
      <c r="B1888" t="s">
        <v>1941</v>
      </c>
      <c r="C1888" s="2">
        <v>0.68535879629629637</v>
      </c>
      <c r="D1888">
        <v>50.309600000000003</v>
      </c>
      <c r="E1888">
        <v>2882.99</v>
      </c>
      <c r="F1888">
        <v>-0.15307599999999999</v>
      </c>
      <c r="G1888">
        <v>-29008.1</v>
      </c>
      <c r="H1888">
        <v>5.0863699999999998E-2</v>
      </c>
      <c r="I1888">
        <v>-0.61477000000000004</v>
      </c>
      <c r="J1888">
        <v>181.4</v>
      </c>
      <c r="K1888">
        <v>178.4</v>
      </c>
      <c r="L1888">
        <v>22.5</v>
      </c>
      <c r="M1888">
        <v>175.5</v>
      </c>
      <c r="N1888">
        <v>21.8</v>
      </c>
      <c r="O1888">
        <v>182.1</v>
      </c>
      <c r="P1888">
        <v>61.679200000000002</v>
      </c>
      <c r="Q1888">
        <v>507.21300000000002</v>
      </c>
      <c r="R1888">
        <v>-6.0605100000000002E-2</v>
      </c>
      <c r="S1888">
        <v>0.73203300000000004</v>
      </c>
      <c r="T1888">
        <v>3.1327500000000001E-2</v>
      </c>
    </row>
    <row r="1889" spans="1:20" x14ac:dyDescent="0.45">
      <c r="A1889">
        <v>1888</v>
      </c>
      <c r="B1889" t="s">
        <v>1942</v>
      </c>
      <c r="C1889" s="2">
        <v>0.68605324074074081</v>
      </c>
      <c r="D1889">
        <v>50.326099999999997</v>
      </c>
      <c r="E1889">
        <v>2888.84</v>
      </c>
      <c r="F1889">
        <v>-0.15307599999999999</v>
      </c>
      <c r="G1889">
        <v>-28997.5</v>
      </c>
      <c r="H1889">
        <v>5.0863699999999998E-2</v>
      </c>
      <c r="I1889">
        <v>-0.61596499999999998</v>
      </c>
      <c r="J1889">
        <v>171</v>
      </c>
      <c r="K1889">
        <v>173.4</v>
      </c>
      <c r="L1889">
        <v>22.6</v>
      </c>
      <c r="M1889">
        <v>165.2</v>
      </c>
      <c r="N1889">
        <v>21.8</v>
      </c>
      <c r="O1889">
        <v>182.1</v>
      </c>
      <c r="P1889">
        <v>61.679200000000002</v>
      </c>
      <c r="Q1889">
        <v>507.21300000000002</v>
      </c>
      <c r="R1889">
        <v>-5.9423200000000002E-2</v>
      </c>
      <c r="S1889">
        <v>0.73230700000000004</v>
      </c>
      <c r="T1889">
        <v>2.6675299999999999E-2</v>
      </c>
    </row>
    <row r="1890" spans="1:20" x14ac:dyDescent="0.45">
      <c r="A1890">
        <v>1889</v>
      </c>
      <c r="B1890" t="s">
        <v>1943</v>
      </c>
      <c r="C1890" s="2">
        <v>0.6867361111111111</v>
      </c>
      <c r="D1890">
        <v>50.342799999999997</v>
      </c>
      <c r="E1890">
        <v>2882.07</v>
      </c>
      <c r="F1890">
        <v>-0.15307599999999999</v>
      </c>
      <c r="G1890">
        <v>-28997.5</v>
      </c>
      <c r="H1890">
        <v>5.0863699999999998E-2</v>
      </c>
      <c r="I1890">
        <v>-0.61577599999999999</v>
      </c>
      <c r="J1890">
        <v>195.7</v>
      </c>
      <c r="K1890">
        <v>172.7</v>
      </c>
      <c r="L1890">
        <v>22.5</v>
      </c>
      <c r="M1890">
        <v>181.2</v>
      </c>
      <c r="N1890">
        <v>21.8</v>
      </c>
      <c r="O1890">
        <v>182.1</v>
      </c>
      <c r="P1890">
        <v>61.679200000000002</v>
      </c>
      <c r="Q1890">
        <v>507.21300000000002</v>
      </c>
      <c r="R1890">
        <v>-5.9423200000000002E-2</v>
      </c>
      <c r="S1890">
        <v>0.73185</v>
      </c>
      <c r="T1890">
        <v>1.5851299999999999E-2</v>
      </c>
    </row>
    <row r="1891" spans="1:20" x14ac:dyDescent="0.45">
      <c r="A1891">
        <v>1890</v>
      </c>
      <c r="B1891" t="s">
        <v>1944</v>
      </c>
      <c r="C1891" s="2">
        <v>0.68744212962962958</v>
      </c>
      <c r="D1891">
        <v>50.359299999999998</v>
      </c>
      <c r="E1891">
        <v>2888.84</v>
      </c>
      <c r="F1891">
        <v>-0.15307599999999999</v>
      </c>
      <c r="G1891">
        <v>-29008.1</v>
      </c>
      <c r="H1891">
        <v>5.0863699999999998E-2</v>
      </c>
      <c r="I1891">
        <v>-0.61477000000000004</v>
      </c>
      <c r="J1891">
        <v>172.5</v>
      </c>
      <c r="K1891">
        <v>175.8</v>
      </c>
      <c r="L1891">
        <v>22.5</v>
      </c>
      <c r="M1891">
        <v>170.3</v>
      </c>
      <c r="N1891">
        <v>21.8</v>
      </c>
      <c r="O1891">
        <v>182.3</v>
      </c>
      <c r="P1891">
        <v>61.679200000000002</v>
      </c>
      <c r="Q1891">
        <v>507.21300000000002</v>
      </c>
      <c r="R1891">
        <v>-6.0605100000000002E-2</v>
      </c>
      <c r="S1891">
        <v>0.73239799999999999</v>
      </c>
      <c r="T1891">
        <v>2.06895E-2</v>
      </c>
    </row>
    <row r="1892" spans="1:20" x14ac:dyDescent="0.45">
      <c r="A1892">
        <v>1891</v>
      </c>
      <c r="B1892" t="s">
        <v>1945</v>
      </c>
      <c r="C1892" s="2">
        <v>0.68813657407407414</v>
      </c>
      <c r="D1892">
        <v>50.375900000000001</v>
      </c>
      <c r="E1892">
        <v>2888.84</v>
      </c>
      <c r="F1892">
        <v>-0.15307599999999999</v>
      </c>
      <c r="G1892">
        <v>-28997.5</v>
      </c>
      <c r="H1892">
        <v>5.0863699999999998E-2</v>
      </c>
      <c r="I1892">
        <v>-0.61552499999999999</v>
      </c>
      <c r="J1892">
        <v>176.6</v>
      </c>
      <c r="K1892">
        <v>178.7</v>
      </c>
      <c r="L1892">
        <v>22.6</v>
      </c>
      <c r="M1892">
        <v>173.6</v>
      </c>
      <c r="N1892">
        <v>21.8</v>
      </c>
      <c r="O1892">
        <v>182.1</v>
      </c>
      <c r="P1892">
        <v>61.690899999999999</v>
      </c>
      <c r="Q1892">
        <v>507.21300000000002</v>
      </c>
      <c r="R1892">
        <v>-6.0605100000000002E-2</v>
      </c>
      <c r="S1892">
        <v>0.73248999999999997</v>
      </c>
      <c r="T1892">
        <v>1.3091E-2</v>
      </c>
    </row>
    <row r="1893" spans="1:20" x14ac:dyDescent="0.45">
      <c r="A1893">
        <v>1892</v>
      </c>
      <c r="B1893" t="s">
        <v>1946</v>
      </c>
      <c r="C1893" s="2">
        <v>0.68883101851851858</v>
      </c>
      <c r="D1893">
        <v>50.392499999999998</v>
      </c>
      <c r="E1893">
        <v>2892.84</v>
      </c>
      <c r="F1893">
        <v>-0.15307599999999999</v>
      </c>
      <c r="G1893">
        <v>-29008.1</v>
      </c>
      <c r="H1893">
        <v>5.0863699999999998E-2</v>
      </c>
      <c r="I1893">
        <v>-0.61477000000000004</v>
      </c>
      <c r="J1893">
        <v>169.5</v>
      </c>
      <c r="K1893">
        <v>173.6</v>
      </c>
      <c r="L1893">
        <v>22.6</v>
      </c>
      <c r="M1893">
        <v>165</v>
      </c>
      <c r="N1893">
        <v>21.8</v>
      </c>
      <c r="O1893">
        <v>182.2</v>
      </c>
      <c r="P1893">
        <v>61.679200000000002</v>
      </c>
      <c r="Q1893">
        <v>507.21300000000002</v>
      </c>
      <c r="R1893">
        <v>-5.9423200000000002E-2</v>
      </c>
      <c r="S1893">
        <v>0.73248999999999997</v>
      </c>
      <c r="T1893">
        <v>1.3091E-2</v>
      </c>
    </row>
    <row r="1894" spans="1:20" x14ac:dyDescent="0.45">
      <c r="A1894">
        <v>1893</v>
      </c>
      <c r="B1894" t="s">
        <v>1947</v>
      </c>
      <c r="C1894" s="2">
        <v>0.68952546296296291</v>
      </c>
      <c r="D1894">
        <v>50.409100000000002</v>
      </c>
      <c r="E1894">
        <v>2884.22</v>
      </c>
      <c r="F1894">
        <v>-0.15307599999999999</v>
      </c>
      <c r="G1894">
        <v>-29008.1</v>
      </c>
      <c r="H1894">
        <v>5.0863699999999998E-2</v>
      </c>
      <c r="I1894">
        <v>-0.61577599999999999</v>
      </c>
      <c r="J1894">
        <v>201.8</v>
      </c>
      <c r="K1894">
        <v>170.2</v>
      </c>
      <c r="L1894">
        <v>22.5</v>
      </c>
      <c r="M1894">
        <v>182.6</v>
      </c>
      <c r="N1894">
        <v>21.8</v>
      </c>
      <c r="O1894">
        <v>182</v>
      </c>
      <c r="P1894">
        <v>61.679200000000002</v>
      </c>
      <c r="Q1894">
        <v>507.21300000000002</v>
      </c>
      <c r="R1894">
        <v>-5.9423200000000002E-2</v>
      </c>
      <c r="S1894">
        <v>0.73248999999999997</v>
      </c>
      <c r="T1894">
        <v>1.3091E-2</v>
      </c>
    </row>
    <row r="1895" spans="1:20" x14ac:dyDescent="0.45">
      <c r="A1895">
        <v>1894</v>
      </c>
      <c r="B1895" t="s">
        <v>1948</v>
      </c>
      <c r="C1895" s="2">
        <v>0.69021990740740735</v>
      </c>
      <c r="D1895">
        <v>50.425800000000002</v>
      </c>
      <c r="E1895">
        <v>2889.76</v>
      </c>
      <c r="F1895">
        <v>-0.15307599999999999</v>
      </c>
      <c r="G1895">
        <v>-28997.5</v>
      </c>
      <c r="H1895">
        <v>5.0863699999999998E-2</v>
      </c>
      <c r="I1895">
        <v>-0.61577599999999999</v>
      </c>
      <c r="J1895">
        <v>176.8</v>
      </c>
      <c r="K1895">
        <v>168</v>
      </c>
      <c r="L1895">
        <v>22.5</v>
      </c>
      <c r="M1895">
        <v>176.3</v>
      </c>
      <c r="N1895">
        <v>21.8</v>
      </c>
      <c r="O1895">
        <v>182.1</v>
      </c>
      <c r="P1895">
        <v>61.679200000000002</v>
      </c>
      <c r="Q1895">
        <v>507.21300000000002</v>
      </c>
      <c r="R1895">
        <v>-6.0605100000000002E-2</v>
      </c>
      <c r="S1895">
        <v>0.73270299999999999</v>
      </c>
      <c r="T1895">
        <v>1.3091E-2</v>
      </c>
    </row>
    <row r="1896" spans="1:20" x14ac:dyDescent="0.45">
      <c r="A1896">
        <v>1895</v>
      </c>
      <c r="B1896" t="s">
        <v>1949</v>
      </c>
      <c r="C1896" s="2">
        <v>0.69090277777777775</v>
      </c>
      <c r="D1896">
        <v>50.442399999999999</v>
      </c>
      <c r="E1896">
        <v>2890.68</v>
      </c>
      <c r="F1896">
        <v>-0.15307599999999999</v>
      </c>
      <c r="G1896">
        <v>-29008.1</v>
      </c>
      <c r="H1896">
        <v>5.0863699999999998E-2</v>
      </c>
      <c r="I1896">
        <v>-0.61533599999999999</v>
      </c>
      <c r="J1896">
        <v>170.4</v>
      </c>
      <c r="K1896">
        <v>166.4</v>
      </c>
      <c r="L1896">
        <v>22.5</v>
      </c>
      <c r="M1896">
        <v>171.8</v>
      </c>
      <c r="N1896">
        <v>21.8</v>
      </c>
      <c r="O1896">
        <v>182.3</v>
      </c>
      <c r="P1896">
        <v>61.690899999999999</v>
      </c>
      <c r="Q1896">
        <v>507.21300000000002</v>
      </c>
      <c r="R1896">
        <v>-5.9423200000000002E-2</v>
      </c>
      <c r="S1896">
        <v>0.73258100000000004</v>
      </c>
      <c r="T1896">
        <v>1.4982799999999999E-2</v>
      </c>
    </row>
    <row r="1897" spans="1:20" x14ac:dyDescent="0.45">
      <c r="A1897">
        <v>1896</v>
      </c>
      <c r="B1897" t="s">
        <v>1950</v>
      </c>
      <c r="C1897" s="2">
        <v>0.69160879629629635</v>
      </c>
      <c r="D1897">
        <v>50.4589</v>
      </c>
      <c r="E1897">
        <v>2878.37</v>
      </c>
      <c r="F1897">
        <v>-0.15307599999999999</v>
      </c>
      <c r="G1897">
        <v>-29008.1</v>
      </c>
      <c r="H1897">
        <v>5.0882200000000002E-2</v>
      </c>
      <c r="I1897">
        <v>-0.61477000000000004</v>
      </c>
      <c r="J1897">
        <v>200.3</v>
      </c>
      <c r="K1897">
        <v>165.5</v>
      </c>
      <c r="L1897">
        <v>22.6</v>
      </c>
      <c r="M1897">
        <v>183</v>
      </c>
      <c r="N1897">
        <v>21.8</v>
      </c>
      <c r="O1897">
        <v>182.3</v>
      </c>
      <c r="P1897">
        <v>61.679200000000002</v>
      </c>
      <c r="Q1897">
        <v>507.21300000000002</v>
      </c>
      <c r="R1897">
        <v>-6.0605100000000002E-2</v>
      </c>
      <c r="S1897">
        <v>0.73230700000000004</v>
      </c>
      <c r="T1897">
        <v>1.3091E-2</v>
      </c>
    </row>
    <row r="1898" spans="1:20" x14ac:dyDescent="0.45">
      <c r="A1898">
        <v>1897</v>
      </c>
      <c r="B1898" t="s">
        <v>1951</v>
      </c>
      <c r="C1898" s="2">
        <v>0.69230324074074068</v>
      </c>
      <c r="D1898">
        <v>50.475499999999997</v>
      </c>
      <c r="E1898">
        <v>2880.22</v>
      </c>
      <c r="F1898">
        <v>-0.15307599999999999</v>
      </c>
      <c r="G1898">
        <v>-29008.1</v>
      </c>
      <c r="H1898">
        <v>5.0863699999999998E-2</v>
      </c>
      <c r="I1898">
        <v>-0.61577599999999999</v>
      </c>
      <c r="J1898">
        <v>173.3</v>
      </c>
      <c r="K1898">
        <v>170.8</v>
      </c>
      <c r="L1898">
        <v>22.6</v>
      </c>
      <c r="M1898">
        <v>173.5</v>
      </c>
      <c r="N1898">
        <v>21.8</v>
      </c>
      <c r="O1898">
        <v>182.3</v>
      </c>
      <c r="P1898">
        <v>61.679200000000002</v>
      </c>
      <c r="Q1898">
        <v>507.21300000000002</v>
      </c>
      <c r="R1898">
        <v>-5.9423200000000002E-2</v>
      </c>
      <c r="S1898">
        <v>0.73248999999999997</v>
      </c>
      <c r="T1898">
        <v>1.3091E-2</v>
      </c>
    </row>
    <row r="1899" spans="1:20" x14ac:dyDescent="0.45">
      <c r="A1899">
        <v>1898</v>
      </c>
      <c r="B1899" t="s">
        <v>1952</v>
      </c>
      <c r="C1899" s="2">
        <v>0.69299768518518512</v>
      </c>
      <c r="D1899">
        <v>50.492199999999997</v>
      </c>
      <c r="E1899">
        <v>2877.45</v>
      </c>
      <c r="F1899">
        <v>-0.15307599999999999</v>
      </c>
      <c r="G1899">
        <v>-28997.5</v>
      </c>
      <c r="H1899">
        <v>5.0863699999999998E-2</v>
      </c>
      <c r="I1899">
        <v>-0.61495900000000003</v>
      </c>
      <c r="J1899">
        <v>175.4</v>
      </c>
      <c r="K1899">
        <v>175.7</v>
      </c>
      <c r="L1899">
        <v>22.6</v>
      </c>
      <c r="M1899">
        <v>175.5</v>
      </c>
      <c r="N1899">
        <v>21.8</v>
      </c>
      <c r="O1899">
        <v>182.4</v>
      </c>
      <c r="P1899">
        <v>61.679200000000002</v>
      </c>
      <c r="Q1899">
        <v>507.21300000000002</v>
      </c>
      <c r="R1899">
        <v>-6.0605100000000002E-2</v>
      </c>
      <c r="S1899">
        <v>0.73221599999999998</v>
      </c>
      <c r="T1899">
        <v>1.3091E-2</v>
      </c>
    </row>
    <row r="1900" spans="1:20" x14ac:dyDescent="0.45">
      <c r="A1900">
        <v>1899</v>
      </c>
      <c r="B1900" t="s">
        <v>1953</v>
      </c>
      <c r="C1900" s="2">
        <v>0.69369212962962967</v>
      </c>
      <c r="D1900">
        <v>50.508800000000001</v>
      </c>
      <c r="E1900">
        <v>2878.37</v>
      </c>
      <c r="F1900">
        <v>-0.15307599999999999</v>
      </c>
      <c r="G1900">
        <v>-29008.1</v>
      </c>
      <c r="H1900">
        <v>5.0863699999999998E-2</v>
      </c>
      <c r="I1900">
        <v>-0.61495900000000003</v>
      </c>
      <c r="J1900">
        <v>169.7</v>
      </c>
      <c r="K1900">
        <v>178.2</v>
      </c>
      <c r="L1900">
        <v>22.6</v>
      </c>
      <c r="M1900">
        <v>168.8</v>
      </c>
      <c r="N1900">
        <v>21.8</v>
      </c>
      <c r="O1900">
        <v>182.4</v>
      </c>
      <c r="P1900">
        <v>61.690899999999999</v>
      </c>
      <c r="Q1900">
        <v>507.21300000000002</v>
      </c>
      <c r="R1900">
        <v>-6.0605100000000002E-2</v>
      </c>
      <c r="S1900">
        <v>0.73203300000000004</v>
      </c>
      <c r="T1900">
        <v>1.3091E-2</v>
      </c>
    </row>
    <row r="1901" spans="1:20" x14ac:dyDescent="0.45">
      <c r="A1901">
        <v>1900</v>
      </c>
      <c r="B1901" t="s">
        <v>1954</v>
      </c>
      <c r="C1901" s="2">
        <v>0.69438657407407411</v>
      </c>
      <c r="D1901">
        <v>50.525399999999998</v>
      </c>
      <c r="E1901">
        <v>2878.37</v>
      </c>
      <c r="F1901">
        <v>-0.15307599999999999</v>
      </c>
      <c r="G1901">
        <v>-29008.1</v>
      </c>
      <c r="H1901">
        <v>5.0863699999999998E-2</v>
      </c>
      <c r="I1901">
        <v>-0.61533599999999999</v>
      </c>
      <c r="J1901">
        <v>202.6</v>
      </c>
      <c r="K1901">
        <v>172.9</v>
      </c>
      <c r="L1901">
        <v>22.6</v>
      </c>
      <c r="M1901">
        <v>181.6</v>
      </c>
      <c r="N1901">
        <v>21.8</v>
      </c>
      <c r="O1901">
        <v>182.3</v>
      </c>
      <c r="P1901">
        <v>61.386600000000001</v>
      </c>
      <c r="Q1901">
        <v>507.21300000000002</v>
      </c>
      <c r="R1901">
        <v>-6.0605100000000002E-2</v>
      </c>
      <c r="S1901">
        <v>0.73145400000000005</v>
      </c>
      <c r="T1901">
        <v>1.3091E-2</v>
      </c>
    </row>
    <row r="1902" spans="1:20" x14ac:dyDescent="0.45">
      <c r="A1902">
        <v>1901</v>
      </c>
      <c r="B1902" t="s">
        <v>1955</v>
      </c>
      <c r="C1902" s="2">
        <v>0.69508101851851845</v>
      </c>
      <c r="D1902">
        <v>50.541800000000002</v>
      </c>
      <c r="E1902">
        <v>2885.14</v>
      </c>
      <c r="F1902">
        <v>-0.15307599999999999</v>
      </c>
      <c r="G1902">
        <v>-28997.5</v>
      </c>
      <c r="H1902">
        <v>5.0863699999999998E-2</v>
      </c>
      <c r="I1902">
        <v>-0.61577599999999999</v>
      </c>
      <c r="J1902">
        <v>178.9</v>
      </c>
      <c r="K1902">
        <v>172.9</v>
      </c>
      <c r="L1902">
        <v>22.6</v>
      </c>
      <c r="M1902">
        <v>173.8</v>
      </c>
      <c r="N1902">
        <v>21.8</v>
      </c>
      <c r="O1902">
        <v>182.3</v>
      </c>
      <c r="P1902">
        <v>61.386600000000001</v>
      </c>
      <c r="Q1902">
        <v>507.21300000000002</v>
      </c>
      <c r="R1902">
        <v>-5.9423200000000002E-2</v>
      </c>
      <c r="S1902">
        <v>0.73248999999999997</v>
      </c>
      <c r="T1902">
        <v>1.3091E-2</v>
      </c>
    </row>
    <row r="1903" spans="1:20" x14ac:dyDescent="0.45">
      <c r="A1903">
        <v>1902</v>
      </c>
      <c r="B1903" t="s">
        <v>1956</v>
      </c>
      <c r="C1903" s="2">
        <v>0.695775462962963</v>
      </c>
      <c r="D1903">
        <v>50.558500000000002</v>
      </c>
      <c r="E1903">
        <v>2890.68</v>
      </c>
      <c r="F1903">
        <v>-0.15307599999999999</v>
      </c>
      <c r="G1903">
        <v>-28997.5</v>
      </c>
      <c r="H1903">
        <v>5.0863699999999998E-2</v>
      </c>
      <c r="I1903">
        <v>-0.61477000000000004</v>
      </c>
      <c r="J1903">
        <v>171.1</v>
      </c>
      <c r="K1903">
        <v>175.5</v>
      </c>
      <c r="L1903">
        <v>22.6</v>
      </c>
      <c r="M1903">
        <v>166.8</v>
      </c>
      <c r="N1903">
        <v>21.8</v>
      </c>
      <c r="O1903">
        <v>182.5</v>
      </c>
      <c r="P1903">
        <v>61.386600000000001</v>
      </c>
      <c r="Q1903">
        <v>507.21300000000002</v>
      </c>
      <c r="R1903">
        <v>-6.0605100000000002E-2</v>
      </c>
      <c r="S1903">
        <v>0.73239799999999999</v>
      </c>
      <c r="T1903">
        <v>1.3091E-2</v>
      </c>
    </row>
    <row r="1904" spans="1:20" x14ac:dyDescent="0.45">
      <c r="A1904">
        <v>1903</v>
      </c>
      <c r="B1904" t="s">
        <v>1957</v>
      </c>
      <c r="C1904" s="2">
        <v>0.69646990740740744</v>
      </c>
      <c r="D1904">
        <v>50.575200000000002</v>
      </c>
      <c r="E1904">
        <v>2886.99</v>
      </c>
      <c r="F1904">
        <v>-0.15307599999999999</v>
      </c>
      <c r="G1904">
        <v>-29008.1</v>
      </c>
      <c r="H1904">
        <v>5.0863699999999998E-2</v>
      </c>
      <c r="I1904">
        <v>-0.61577599999999999</v>
      </c>
      <c r="J1904">
        <v>192.2</v>
      </c>
      <c r="K1904">
        <v>178.5</v>
      </c>
      <c r="L1904">
        <v>22.6</v>
      </c>
      <c r="M1904">
        <v>176.5</v>
      </c>
      <c r="N1904">
        <v>21.8</v>
      </c>
      <c r="O1904">
        <v>182.5</v>
      </c>
      <c r="P1904">
        <v>61.386600000000001</v>
      </c>
      <c r="Q1904">
        <v>507.21300000000002</v>
      </c>
      <c r="R1904">
        <v>-6.0605100000000002E-2</v>
      </c>
      <c r="S1904">
        <v>0.73258100000000004</v>
      </c>
      <c r="T1904">
        <v>1.3091E-2</v>
      </c>
    </row>
    <row r="1905" spans="1:20" x14ac:dyDescent="0.45">
      <c r="A1905">
        <v>1904</v>
      </c>
      <c r="B1905" t="s">
        <v>1958</v>
      </c>
      <c r="C1905" s="2">
        <v>0.69716435185185188</v>
      </c>
      <c r="D1905">
        <v>50.591799999999999</v>
      </c>
      <c r="E1905">
        <v>2897.45</v>
      </c>
      <c r="F1905">
        <v>-0.15307599999999999</v>
      </c>
      <c r="G1905">
        <v>-29008.1</v>
      </c>
      <c r="H1905">
        <v>5.0863699999999998E-2</v>
      </c>
      <c r="I1905">
        <v>-0.61552499999999999</v>
      </c>
      <c r="J1905">
        <v>172.6</v>
      </c>
      <c r="K1905">
        <v>173.2</v>
      </c>
      <c r="L1905">
        <v>22.6</v>
      </c>
      <c r="M1905">
        <v>167.7</v>
      </c>
      <c r="N1905">
        <v>21.8</v>
      </c>
      <c r="O1905">
        <v>182.5</v>
      </c>
      <c r="P1905">
        <v>61.386600000000001</v>
      </c>
      <c r="Q1905">
        <v>507.21300000000002</v>
      </c>
      <c r="R1905">
        <v>-5.9423200000000002E-2</v>
      </c>
      <c r="S1905">
        <v>0.73325099999999999</v>
      </c>
      <c r="T1905">
        <v>1.3091E-2</v>
      </c>
    </row>
    <row r="1906" spans="1:20" x14ac:dyDescent="0.45">
      <c r="A1906">
        <v>1905</v>
      </c>
      <c r="B1906" t="s">
        <v>1959</v>
      </c>
      <c r="C1906" s="2">
        <v>0.69785879629629621</v>
      </c>
      <c r="D1906">
        <v>50.608400000000003</v>
      </c>
      <c r="E1906">
        <v>2896.53</v>
      </c>
      <c r="F1906">
        <v>-0.15307599999999999</v>
      </c>
      <c r="G1906">
        <v>-28997.5</v>
      </c>
      <c r="H1906">
        <v>5.0863699999999998E-2</v>
      </c>
      <c r="I1906">
        <v>-0.61477000000000004</v>
      </c>
      <c r="J1906">
        <v>179.5</v>
      </c>
      <c r="K1906">
        <v>172.6</v>
      </c>
      <c r="L1906">
        <v>22.6</v>
      </c>
      <c r="M1906">
        <v>170.5</v>
      </c>
      <c r="N1906">
        <v>21.8</v>
      </c>
      <c r="O1906">
        <v>182.5</v>
      </c>
      <c r="P1906">
        <v>61.386600000000001</v>
      </c>
      <c r="Q1906">
        <v>507.21300000000002</v>
      </c>
      <c r="R1906">
        <v>-6.0605100000000002E-2</v>
      </c>
      <c r="S1906">
        <v>0.73279399999999995</v>
      </c>
      <c r="T1906">
        <v>1.3091E-2</v>
      </c>
    </row>
    <row r="1907" spans="1:20" x14ac:dyDescent="0.45">
      <c r="A1907">
        <v>1906</v>
      </c>
      <c r="B1907" t="s">
        <v>1960</v>
      </c>
      <c r="C1907" s="2">
        <v>0.69854166666666673</v>
      </c>
      <c r="D1907">
        <v>50.625</v>
      </c>
      <c r="E1907">
        <v>2898.38</v>
      </c>
      <c r="F1907">
        <v>-0.15307599999999999</v>
      </c>
      <c r="G1907">
        <v>-29008.1</v>
      </c>
      <c r="H1907">
        <v>5.0863699999999998E-2</v>
      </c>
      <c r="I1907">
        <v>-0.61495900000000003</v>
      </c>
      <c r="J1907">
        <v>170.5</v>
      </c>
      <c r="K1907">
        <v>175.5</v>
      </c>
      <c r="L1907">
        <v>22.6</v>
      </c>
      <c r="M1907">
        <v>165.4</v>
      </c>
      <c r="N1907">
        <v>21.8</v>
      </c>
      <c r="O1907">
        <v>182.5</v>
      </c>
      <c r="P1907">
        <v>61.386600000000001</v>
      </c>
      <c r="Q1907">
        <v>507.21300000000002</v>
      </c>
      <c r="R1907">
        <v>-5.9423200000000002E-2</v>
      </c>
      <c r="S1907">
        <v>0.73230700000000004</v>
      </c>
      <c r="T1907">
        <v>1.3091E-2</v>
      </c>
    </row>
    <row r="1908" spans="1:20" x14ac:dyDescent="0.45">
      <c r="A1908">
        <v>1907</v>
      </c>
      <c r="B1908" t="s">
        <v>1961</v>
      </c>
      <c r="C1908" s="2">
        <v>0.69924768518518521</v>
      </c>
      <c r="D1908">
        <v>50.641599999999997</v>
      </c>
      <c r="E1908">
        <v>2889.76</v>
      </c>
      <c r="F1908">
        <v>-0.15307599999999999</v>
      </c>
      <c r="G1908">
        <v>-29008.1</v>
      </c>
      <c r="H1908">
        <v>5.0863699999999998E-2</v>
      </c>
      <c r="I1908">
        <v>-0.61533599999999999</v>
      </c>
      <c r="J1908">
        <v>200.8</v>
      </c>
      <c r="K1908">
        <v>179</v>
      </c>
      <c r="L1908">
        <v>22.6</v>
      </c>
      <c r="M1908">
        <v>178.4</v>
      </c>
      <c r="N1908">
        <v>21.9</v>
      </c>
      <c r="O1908">
        <v>182.5</v>
      </c>
      <c r="P1908">
        <v>61.386600000000001</v>
      </c>
      <c r="Q1908">
        <v>507.21300000000002</v>
      </c>
      <c r="R1908">
        <v>-6.0605100000000002E-2</v>
      </c>
      <c r="S1908">
        <v>0.73279399999999995</v>
      </c>
      <c r="T1908">
        <v>1.3091E-2</v>
      </c>
    </row>
    <row r="1909" spans="1:20" x14ac:dyDescent="0.45">
      <c r="A1909">
        <v>1908</v>
      </c>
      <c r="B1909" t="s">
        <v>1962</v>
      </c>
      <c r="C1909" s="2">
        <v>0.69994212962962965</v>
      </c>
      <c r="D1909">
        <v>50.658200000000001</v>
      </c>
      <c r="E1909">
        <v>2901.45</v>
      </c>
      <c r="F1909">
        <v>-0.15307599999999999</v>
      </c>
      <c r="G1909">
        <v>-29008.1</v>
      </c>
      <c r="H1909">
        <v>5.0863699999999998E-2</v>
      </c>
      <c r="I1909">
        <v>-0.61533599999999999</v>
      </c>
      <c r="J1909">
        <v>172.9</v>
      </c>
      <c r="K1909">
        <v>173.8</v>
      </c>
      <c r="L1909">
        <v>22.6</v>
      </c>
      <c r="M1909">
        <v>173.2</v>
      </c>
      <c r="N1909">
        <v>21.8</v>
      </c>
      <c r="O1909">
        <v>182.5</v>
      </c>
      <c r="P1909">
        <v>61.386600000000001</v>
      </c>
      <c r="Q1909">
        <v>507.21300000000002</v>
      </c>
      <c r="R1909">
        <v>-5.9423200000000002E-2</v>
      </c>
      <c r="S1909">
        <v>0.73239799999999999</v>
      </c>
      <c r="T1909">
        <v>1.3091E-2</v>
      </c>
    </row>
    <row r="1910" spans="1:20" x14ac:dyDescent="0.45">
      <c r="A1910">
        <v>1909</v>
      </c>
      <c r="B1910" t="s">
        <v>1963</v>
      </c>
      <c r="C1910" s="2">
        <v>0.70063657407407398</v>
      </c>
      <c r="D1910">
        <v>50.674900000000001</v>
      </c>
      <c r="E1910">
        <v>2901.45</v>
      </c>
      <c r="F1910">
        <v>-0.15307599999999999</v>
      </c>
      <c r="G1910">
        <v>-28997.5</v>
      </c>
      <c r="H1910">
        <v>5.0863699999999998E-2</v>
      </c>
      <c r="I1910">
        <v>-0.61514800000000003</v>
      </c>
      <c r="J1910">
        <v>175.4</v>
      </c>
      <c r="K1910">
        <v>172.2</v>
      </c>
      <c r="L1910">
        <v>22.6</v>
      </c>
      <c r="M1910">
        <v>173.8</v>
      </c>
      <c r="N1910">
        <v>21.8</v>
      </c>
      <c r="O1910">
        <v>182.5</v>
      </c>
      <c r="P1910">
        <v>61.386600000000001</v>
      </c>
      <c r="Q1910">
        <v>507.21300000000002</v>
      </c>
      <c r="R1910">
        <v>-6.0605100000000002E-2</v>
      </c>
      <c r="S1910">
        <v>0.73297699999999999</v>
      </c>
      <c r="T1910">
        <v>1.8859600000000001E-2</v>
      </c>
    </row>
    <row r="1911" spans="1:20" x14ac:dyDescent="0.45">
      <c r="A1911">
        <v>1910</v>
      </c>
      <c r="B1911" t="s">
        <v>1964</v>
      </c>
      <c r="C1911" s="2">
        <v>0.70133101851851853</v>
      </c>
      <c r="D1911">
        <v>50.691400000000002</v>
      </c>
      <c r="E1911">
        <v>2901.45</v>
      </c>
      <c r="F1911">
        <v>-0.15307599999999999</v>
      </c>
      <c r="G1911">
        <v>-29008.1</v>
      </c>
      <c r="H1911">
        <v>5.0863699999999998E-2</v>
      </c>
      <c r="I1911">
        <v>-0.61477000000000004</v>
      </c>
      <c r="J1911">
        <v>168.8</v>
      </c>
      <c r="K1911">
        <v>175.4</v>
      </c>
      <c r="L1911">
        <v>22.6</v>
      </c>
      <c r="M1911">
        <v>162.4</v>
      </c>
      <c r="N1911">
        <v>21.8</v>
      </c>
      <c r="O1911">
        <v>182.5</v>
      </c>
      <c r="P1911">
        <v>61.386600000000001</v>
      </c>
      <c r="Q1911">
        <v>507.21300000000002</v>
      </c>
      <c r="R1911">
        <v>-5.9423200000000002E-2</v>
      </c>
      <c r="S1911">
        <v>0.73306800000000005</v>
      </c>
      <c r="T1911">
        <v>1.3091E-2</v>
      </c>
    </row>
    <row r="1912" spans="1:20" x14ac:dyDescent="0.45">
      <c r="A1912">
        <v>1911</v>
      </c>
      <c r="B1912" t="s">
        <v>1965</v>
      </c>
      <c r="C1912" s="2">
        <v>0.70202546296296298</v>
      </c>
      <c r="D1912">
        <v>50.707900000000002</v>
      </c>
      <c r="E1912">
        <v>2891.91</v>
      </c>
      <c r="F1912">
        <v>-0.15307599999999999</v>
      </c>
      <c r="G1912">
        <v>-28997.5</v>
      </c>
      <c r="H1912">
        <v>5.0863699999999998E-2</v>
      </c>
      <c r="I1912">
        <v>-0.61477000000000004</v>
      </c>
      <c r="J1912">
        <v>198.7</v>
      </c>
      <c r="K1912">
        <v>178.4</v>
      </c>
      <c r="L1912">
        <v>22.5</v>
      </c>
      <c r="M1912">
        <v>178.8</v>
      </c>
      <c r="N1912">
        <v>21.8</v>
      </c>
      <c r="O1912">
        <v>182.4</v>
      </c>
      <c r="P1912">
        <v>61.386600000000001</v>
      </c>
      <c r="Q1912">
        <v>507.21300000000002</v>
      </c>
      <c r="R1912">
        <v>-5.9423200000000002E-2</v>
      </c>
      <c r="S1912">
        <v>0.73270299999999999</v>
      </c>
      <c r="T1912">
        <v>1.35251E-2</v>
      </c>
    </row>
    <row r="1913" spans="1:20" x14ac:dyDescent="0.45">
      <c r="A1913">
        <v>1912</v>
      </c>
      <c r="B1913" t="s">
        <v>1966</v>
      </c>
      <c r="C1913" s="2">
        <v>0.70271990740740742</v>
      </c>
      <c r="D1913">
        <v>50.724600000000002</v>
      </c>
      <c r="E1913">
        <v>2900.53</v>
      </c>
      <c r="F1913">
        <v>-0.15307599999999999</v>
      </c>
      <c r="G1913">
        <v>-29008.1</v>
      </c>
      <c r="H1913">
        <v>5.0863699999999998E-2</v>
      </c>
      <c r="I1913">
        <v>-0.61533599999999999</v>
      </c>
      <c r="J1913">
        <v>179.8</v>
      </c>
      <c r="K1913">
        <v>173.8</v>
      </c>
      <c r="L1913">
        <v>22.6</v>
      </c>
      <c r="M1913">
        <v>180</v>
      </c>
      <c r="N1913">
        <v>21.8</v>
      </c>
      <c r="O1913">
        <v>182.5</v>
      </c>
      <c r="P1913">
        <v>61.386600000000001</v>
      </c>
      <c r="Q1913">
        <v>507.21300000000002</v>
      </c>
      <c r="R1913">
        <v>-6.0605100000000002E-2</v>
      </c>
      <c r="S1913">
        <v>0.73288600000000004</v>
      </c>
      <c r="T1913">
        <v>2.3015600000000001E-2</v>
      </c>
    </row>
    <row r="1914" spans="1:20" x14ac:dyDescent="0.45">
      <c r="A1914">
        <v>1913</v>
      </c>
      <c r="B1914" t="s">
        <v>1967</v>
      </c>
      <c r="C1914" s="2">
        <v>0.70341435185185175</v>
      </c>
      <c r="D1914">
        <v>50.741199999999999</v>
      </c>
      <c r="E1914">
        <v>2903.3</v>
      </c>
      <c r="F1914">
        <v>-0.15307599999999999</v>
      </c>
      <c r="G1914">
        <v>-29008.1</v>
      </c>
      <c r="H1914">
        <v>5.0863699999999998E-2</v>
      </c>
      <c r="I1914">
        <v>-0.61495900000000003</v>
      </c>
      <c r="J1914">
        <v>171.1</v>
      </c>
      <c r="K1914">
        <v>172.4</v>
      </c>
      <c r="L1914">
        <v>22.5</v>
      </c>
      <c r="M1914">
        <v>165.6</v>
      </c>
      <c r="N1914">
        <v>21.8</v>
      </c>
      <c r="O1914">
        <v>182.5</v>
      </c>
      <c r="P1914">
        <v>61.511499999999998</v>
      </c>
      <c r="Q1914">
        <v>507.21300000000002</v>
      </c>
      <c r="R1914">
        <v>-5.9423200000000002E-2</v>
      </c>
      <c r="S1914">
        <v>0.73316000000000003</v>
      </c>
      <c r="T1914">
        <v>2.5217699999999999E-2</v>
      </c>
    </row>
    <row r="1915" spans="1:20" x14ac:dyDescent="0.45">
      <c r="A1915">
        <v>1914</v>
      </c>
      <c r="B1915" t="s">
        <v>1968</v>
      </c>
      <c r="C1915" s="2">
        <v>0.7041087962962963</v>
      </c>
      <c r="D1915">
        <v>50.757899999999999</v>
      </c>
      <c r="E1915">
        <v>2897.45</v>
      </c>
      <c r="F1915">
        <v>-0.15307599999999999</v>
      </c>
      <c r="G1915">
        <v>-29008.1</v>
      </c>
      <c r="H1915">
        <v>5.0863699999999998E-2</v>
      </c>
      <c r="I1915">
        <v>-0.61514800000000003</v>
      </c>
      <c r="J1915">
        <v>190</v>
      </c>
      <c r="K1915">
        <v>175.8</v>
      </c>
      <c r="L1915">
        <v>22.6</v>
      </c>
      <c r="M1915">
        <v>180.9</v>
      </c>
      <c r="N1915">
        <v>21.9</v>
      </c>
      <c r="O1915">
        <v>182.5</v>
      </c>
      <c r="P1915">
        <v>61.523200000000003</v>
      </c>
      <c r="Q1915">
        <v>507.21300000000002</v>
      </c>
      <c r="R1915">
        <v>-5.9423200000000002E-2</v>
      </c>
      <c r="S1915">
        <v>0.73288600000000004</v>
      </c>
      <c r="T1915">
        <v>2.2705400000000001E-2</v>
      </c>
    </row>
    <row r="1916" spans="1:20" x14ac:dyDescent="0.45">
      <c r="A1916">
        <v>1915</v>
      </c>
      <c r="B1916" t="s">
        <v>1969</v>
      </c>
      <c r="C1916" s="2">
        <v>0.70480324074074074</v>
      </c>
      <c r="D1916">
        <v>50.774500000000003</v>
      </c>
      <c r="E1916">
        <v>2902.38</v>
      </c>
      <c r="F1916">
        <v>-0.15307599999999999</v>
      </c>
      <c r="G1916">
        <v>-29008.1</v>
      </c>
      <c r="H1916">
        <v>5.0863699999999998E-2</v>
      </c>
      <c r="I1916">
        <v>-0.61552499999999999</v>
      </c>
      <c r="J1916">
        <v>171.8</v>
      </c>
      <c r="K1916">
        <v>179.3</v>
      </c>
      <c r="L1916">
        <v>22.6</v>
      </c>
      <c r="M1916">
        <v>168</v>
      </c>
      <c r="N1916">
        <v>21.8</v>
      </c>
      <c r="O1916">
        <v>182.6</v>
      </c>
      <c r="P1916">
        <v>61.632399999999997</v>
      </c>
      <c r="Q1916">
        <v>507.21300000000002</v>
      </c>
      <c r="R1916">
        <v>-6.0605100000000002E-2</v>
      </c>
      <c r="S1916">
        <v>0.73325099999999999</v>
      </c>
      <c r="T1916">
        <v>2.2798499999999999E-2</v>
      </c>
    </row>
    <row r="1917" spans="1:20" x14ac:dyDescent="0.45">
      <c r="A1917">
        <v>1916</v>
      </c>
      <c r="B1917" t="s">
        <v>1970</v>
      </c>
      <c r="C1917" s="2">
        <v>0.70549768518518519</v>
      </c>
      <c r="D1917">
        <v>50.790900000000001</v>
      </c>
      <c r="E1917">
        <v>2904.22</v>
      </c>
      <c r="F1917">
        <v>-0.15307599999999999</v>
      </c>
      <c r="G1917">
        <v>-28997.5</v>
      </c>
      <c r="H1917">
        <v>5.0863699999999998E-2</v>
      </c>
      <c r="I1917">
        <v>-0.61533599999999999</v>
      </c>
      <c r="J1917">
        <v>179.8</v>
      </c>
      <c r="K1917">
        <v>174.3</v>
      </c>
      <c r="L1917">
        <v>22.6</v>
      </c>
      <c r="M1917">
        <v>172.7</v>
      </c>
      <c r="N1917">
        <v>21.9</v>
      </c>
      <c r="O1917">
        <v>182.6</v>
      </c>
      <c r="P1917">
        <v>61.632399999999997</v>
      </c>
      <c r="Q1917">
        <v>507.21300000000002</v>
      </c>
      <c r="R1917">
        <v>-6.0605100000000002E-2</v>
      </c>
      <c r="S1917">
        <v>0.73364700000000005</v>
      </c>
      <c r="T1917">
        <v>1.92318E-2</v>
      </c>
    </row>
    <row r="1918" spans="1:20" x14ac:dyDescent="0.45">
      <c r="A1918">
        <v>1917</v>
      </c>
      <c r="B1918" t="s">
        <v>1971</v>
      </c>
      <c r="C1918" s="2">
        <v>0.70620370370370367</v>
      </c>
      <c r="D1918">
        <v>50.807600000000001</v>
      </c>
      <c r="E1918">
        <v>2903.3</v>
      </c>
      <c r="F1918">
        <v>-0.15307599999999999</v>
      </c>
      <c r="G1918">
        <v>-29008.1</v>
      </c>
      <c r="H1918">
        <v>5.0863699999999998E-2</v>
      </c>
      <c r="I1918">
        <v>-0.61477000000000004</v>
      </c>
      <c r="J1918">
        <v>169.9</v>
      </c>
      <c r="K1918">
        <v>170.5</v>
      </c>
      <c r="L1918">
        <v>22.7</v>
      </c>
      <c r="M1918">
        <v>169.3</v>
      </c>
      <c r="N1918">
        <v>21.8</v>
      </c>
      <c r="O1918">
        <v>182.6</v>
      </c>
      <c r="P1918">
        <v>61.850900000000003</v>
      </c>
      <c r="Q1918">
        <v>507.21300000000002</v>
      </c>
      <c r="R1918">
        <v>-6.0605100000000002E-2</v>
      </c>
      <c r="S1918">
        <v>0.73334299999999997</v>
      </c>
      <c r="T1918">
        <v>2.1651E-2</v>
      </c>
    </row>
    <row r="1919" spans="1:20" x14ac:dyDescent="0.45">
      <c r="A1919">
        <v>1918</v>
      </c>
      <c r="B1919" t="s">
        <v>1972</v>
      </c>
      <c r="C1919" s="2">
        <v>0.70688657407407407</v>
      </c>
      <c r="D1919">
        <v>50.824300000000001</v>
      </c>
      <c r="E1919">
        <v>2893.76</v>
      </c>
      <c r="F1919">
        <v>-0.15307599999999999</v>
      </c>
      <c r="G1919">
        <v>-28997.5</v>
      </c>
      <c r="H1919">
        <v>5.0863699999999998E-2</v>
      </c>
      <c r="I1919">
        <v>-0.61495900000000003</v>
      </c>
      <c r="J1919">
        <v>200.8</v>
      </c>
      <c r="K1919">
        <v>168.6</v>
      </c>
      <c r="L1919">
        <v>22.6</v>
      </c>
      <c r="M1919">
        <v>175.8</v>
      </c>
      <c r="N1919">
        <v>21.8</v>
      </c>
      <c r="O1919">
        <v>182.5</v>
      </c>
      <c r="P1919">
        <v>61.839199999999998</v>
      </c>
      <c r="Q1919">
        <v>507.21300000000002</v>
      </c>
      <c r="R1919">
        <v>-6.0605100000000002E-2</v>
      </c>
      <c r="S1919">
        <v>0.73334299999999997</v>
      </c>
      <c r="T1919">
        <v>1.3091E-2</v>
      </c>
    </row>
    <row r="1920" spans="1:20" x14ac:dyDescent="0.45">
      <c r="A1920">
        <v>1919</v>
      </c>
      <c r="B1920" t="s">
        <v>1973</v>
      </c>
      <c r="C1920" s="2">
        <v>0.70758101851851851</v>
      </c>
      <c r="D1920">
        <v>50.840800000000002</v>
      </c>
      <c r="E1920">
        <v>2897.45</v>
      </c>
      <c r="F1920">
        <v>-0.15307599999999999</v>
      </c>
      <c r="G1920">
        <v>-29008.1</v>
      </c>
      <c r="H1920">
        <v>5.0863699999999998E-2</v>
      </c>
      <c r="I1920">
        <v>-0.61552499999999999</v>
      </c>
      <c r="J1920">
        <v>173.1</v>
      </c>
      <c r="K1920">
        <v>167</v>
      </c>
      <c r="L1920">
        <v>22.6</v>
      </c>
      <c r="M1920">
        <v>170.8</v>
      </c>
      <c r="N1920">
        <v>21.9</v>
      </c>
      <c r="O1920">
        <v>182.6</v>
      </c>
      <c r="P1920">
        <v>61.839199999999998</v>
      </c>
      <c r="Q1920">
        <v>507.21300000000002</v>
      </c>
      <c r="R1920">
        <v>-5.9423200000000002E-2</v>
      </c>
      <c r="S1920">
        <v>0.73364700000000005</v>
      </c>
      <c r="T1920">
        <v>2.9590700000000001E-2</v>
      </c>
    </row>
    <row r="1921" spans="1:20" x14ac:dyDescent="0.45">
      <c r="A1921">
        <v>1920</v>
      </c>
      <c r="B1921" t="s">
        <v>1974</v>
      </c>
      <c r="C1921" s="2">
        <v>0.70827546296296295</v>
      </c>
      <c r="D1921">
        <v>50.857500000000002</v>
      </c>
      <c r="E1921">
        <v>2891.91</v>
      </c>
      <c r="F1921">
        <v>-0.15307599999999999</v>
      </c>
      <c r="G1921">
        <v>-28997.5</v>
      </c>
      <c r="H1921">
        <v>5.0863699999999998E-2</v>
      </c>
      <c r="I1921">
        <v>-0.61533599999999999</v>
      </c>
      <c r="J1921">
        <v>175.5</v>
      </c>
      <c r="K1921">
        <v>172.2</v>
      </c>
      <c r="L1921">
        <v>22.6</v>
      </c>
      <c r="M1921">
        <v>174.2</v>
      </c>
      <c r="N1921">
        <v>21.9</v>
      </c>
      <c r="O1921">
        <v>182.6</v>
      </c>
      <c r="P1921">
        <v>61.839199999999998</v>
      </c>
      <c r="Q1921">
        <v>507.21300000000002</v>
      </c>
      <c r="R1921">
        <v>-5.9423200000000002E-2</v>
      </c>
      <c r="S1921">
        <v>0.73316000000000003</v>
      </c>
      <c r="T1921">
        <v>3.3932799999999999E-2</v>
      </c>
    </row>
    <row r="1922" spans="1:20" x14ac:dyDescent="0.45">
      <c r="A1922">
        <v>1921</v>
      </c>
      <c r="B1922" t="s">
        <v>1975</v>
      </c>
      <c r="C1922" s="2">
        <v>0.70896990740740751</v>
      </c>
      <c r="D1922">
        <v>50.874099999999999</v>
      </c>
      <c r="E1922">
        <v>2889.76</v>
      </c>
      <c r="F1922">
        <v>-0.15307599999999999</v>
      </c>
      <c r="G1922">
        <v>-29008.1</v>
      </c>
      <c r="H1922">
        <v>5.0863699999999998E-2</v>
      </c>
      <c r="I1922">
        <v>-0.61495900000000003</v>
      </c>
      <c r="J1922">
        <v>169.4</v>
      </c>
      <c r="K1922">
        <v>177.7</v>
      </c>
      <c r="L1922">
        <v>22.6</v>
      </c>
      <c r="M1922">
        <v>163.4</v>
      </c>
      <c r="N1922">
        <v>21.9</v>
      </c>
      <c r="O1922">
        <v>182.6</v>
      </c>
      <c r="P1922">
        <v>61.839199999999998</v>
      </c>
      <c r="Q1922">
        <v>507.21300000000002</v>
      </c>
      <c r="R1922">
        <v>-6.0605100000000002E-2</v>
      </c>
      <c r="S1922">
        <v>0.73334299999999997</v>
      </c>
      <c r="T1922">
        <v>4.0414800000000001E-2</v>
      </c>
    </row>
    <row r="1923" spans="1:20" x14ac:dyDescent="0.45">
      <c r="A1923">
        <v>1922</v>
      </c>
      <c r="B1923" t="s">
        <v>1976</v>
      </c>
      <c r="C1923" s="2">
        <v>0.70966435185185184</v>
      </c>
      <c r="D1923">
        <v>50.890700000000002</v>
      </c>
      <c r="E1923">
        <v>2881.14</v>
      </c>
      <c r="F1923">
        <v>-0.15307599999999999</v>
      </c>
      <c r="G1923">
        <v>-29008.1</v>
      </c>
      <c r="H1923">
        <v>5.0863699999999998E-2</v>
      </c>
      <c r="I1923">
        <v>-0.61458100000000004</v>
      </c>
      <c r="J1923">
        <v>202.2</v>
      </c>
      <c r="K1923">
        <v>178.8</v>
      </c>
      <c r="L1923">
        <v>22.5</v>
      </c>
      <c r="M1923">
        <v>177.8</v>
      </c>
      <c r="N1923">
        <v>21.9</v>
      </c>
      <c r="O1923">
        <v>182.5</v>
      </c>
      <c r="P1923">
        <v>61.839199999999998</v>
      </c>
      <c r="Q1923">
        <v>507.21300000000002</v>
      </c>
      <c r="R1923">
        <v>-5.9423200000000002E-2</v>
      </c>
      <c r="S1923">
        <v>0.73316000000000003</v>
      </c>
      <c r="T1923">
        <v>4.3299200000000003E-2</v>
      </c>
    </row>
    <row r="1924" spans="1:20" x14ac:dyDescent="0.45">
      <c r="A1924">
        <v>1923</v>
      </c>
      <c r="B1924" t="s">
        <v>1977</v>
      </c>
      <c r="C1924" s="2">
        <v>0.71037037037037043</v>
      </c>
      <c r="D1924">
        <v>50.907299999999999</v>
      </c>
      <c r="E1924">
        <v>2890.68</v>
      </c>
      <c r="F1924">
        <v>-0.15307599999999999</v>
      </c>
      <c r="G1924">
        <v>-29008.1</v>
      </c>
      <c r="H1924">
        <v>5.0863699999999998E-2</v>
      </c>
      <c r="I1924">
        <v>-0.61533599999999999</v>
      </c>
      <c r="J1924">
        <v>178.4</v>
      </c>
      <c r="K1924">
        <v>173.2</v>
      </c>
      <c r="L1924">
        <v>22.6</v>
      </c>
      <c r="M1924">
        <v>172.8</v>
      </c>
      <c r="N1924">
        <v>21.9</v>
      </c>
      <c r="O1924">
        <v>182.6</v>
      </c>
      <c r="P1924">
        <v>61.839199999999998</v>
      </c>
      <c r="Q1924">
        <v>507.21300000000002</v>
      </c>
      <c r="R1924">
        <v>-6.0605100000000002E-2</v>
      </c>
      <c r="S1924">
        <v>0.733464</v>
      </c>
      <c r="T1924">
        <v>5.1518099999999997E-2</v>
      </c>
    </row>
    <row r="1925" spans="1:20" x14ac:dyDescent="0.45">
      <c r="A1925">
        <v>1924</v>
      </c>
      <c r="B1925" t="s">
        <v>1978</v>
      </c>
      <c r="C1925" s="2">
        <v>0.71105324074074072</v>
      </c>
      <c r="D1925">
        <v>50.923900000000003</v>
      </c>
      <c r="E1925">
        <v>2895.61</v>
      </c>
      <c r="F1925">
        <v>-0.15307599999999999</v>
      </c>
      <c r="G1925">
        <v>-29008.1</v>
      </c>
      <c r="H1925">
        <v>5.0863699999999998E-2</v>
      </c>
      <c r="I1925">
        <v>-0.61477000000000004</v>
      </c>
      <c r="J1925">
        <v>170.6</v>
      </c>
      <c r="K1925">
        <v>169.7</v>
      </c>
      <c r="L1925">
        <v>22.6</v>
      </c>
      <c r="M1925">
        <v>162.1</v>
      </c>
      <c r="N1925">
        <v>21.9</v>
      </c>
      <c r="O1925">
        <v>182.7</v>
      </c>
      <c r="P1925">
        <v>61.850900000000003</v>
      </c>
      <c r="Q1925">
        <v>507.21300000000002</v>
      </c>
      <c r="R1925">
        <v>-6.0605100000000002E-2</v>
      </c>
      <c r="S1925">
        <v>0.733464</v>
      </c>
      <c r="T1925">
        <v>6.1194699999999998E-2</v>
      </c>
    </row>
    <row r="1926" spans="1:20" x14ac:dyDescent="0.45">
      <c r="A1926">
        <v>1925</v>
      </c>
      <c r="B1926" t="s">
        <v>1979</v>
      </c>
      <c r="C1926" s="2">
        <v>0.71174768518518527</v>
      </c>
      <c r="D1926">
        <v>50.940399999999997</v>
      </c>
      <c r="E1926">
        <v>2886.99</v>
      </c>
      <c r="F1926">
        <v>-0.15307599999999999</v>
      </c>
      <c r="G1926">
        <v>-29008.1</v>
      </c>
      <c r="H1926">
        <v>5.0863699999999998E-2</v>
      </c>
      <c r="I1926">
        <v>-0.61533599999999999</v>
      </c>
      <c r="J1926">
        <v>193.1</v>
      </c>
      <c r="K1926">
        <v>167.6</v>
      </c>
      <c r="L1926">
        <v>22.7</v>
      </c>
      <c r="M1926">
        <v>177.1</v>
      </c>
      <c r="N1926">
        <v>21.8</v>
      </c>
      <c r="O1926">
        <v>182.6</v>
      </c>
      <c r="P1926">
        <v>61.839199999999998</v>
      </c>
      <c r="Q1926">
        <v>507.21300000000002</v>
      </c>
      <c r="R1926">
        <v>-5.9423200000000002E-2</v>
      </c>
      <c r="S1926">
        <v>0.73325099999999999</v>
      </c>
      <c r="T1926">
        <v>7.0002800000000004E-2</v>
      </c>
    </row>
    <row r="1927" spans="1:20" x14ac:dyDescent="0.45">
      <c r="A1927">
        <v>1926</v>
      </c>
      <c r="B1927" t="s">
        <v>1980</v>
      </c>
      <c r="C1927" s="2">
        <v>0.71244212962962961</v>
      </c>
      <c r="D1927">
        <v>50.957000000000001</v>
      </c>
      <c r="E1927">
        <v>2889.76</v>
      </c>
      <c r="F1927">
        <v>-0.15307599999999999</v>
      </c>
      <c r="G1927">
        <v>-29008.1</v>
      </c>
      <c r="H1927">
        <v>5.0863699999999998E-2</v>
      </c>
      <c r="I1927">
        <v>-0.61577599999999999</v>
      </c>
      <c r="J1927">
        <v>172.1</v>
      </c>
      <c r="K1927">
        <v>166.2</v>
      </c>
      <c r="L1927">
        <v>22.5</v>
      </c>
      <c r="M1927">
        <v>168.3</v>
      </c>
      <c r="N1927">
        <v>21.8</v>
      </c>
      <c r="O1927">
        <v>182.7</v>
      </c>
      <c r="P1927">
        <v>61.839199999999998</v>
      </c>
      <c r="Q1927">
        <v>507.21300000000002</v>
      </c>
      <c r="R1927">
        <v>-6.0605100000000002E-2</v>
      </c>
      <c r="S1927">
        <v>0.733464</v>
      </c>
      <c r="T1927">
        <v>7.0778099999999997E-2</v>
      </c>
    </row>
    <row r="1928" spans="1:20" x14ac:dyDescent="0.45">
      <c r="A1928">
        <v>1927</v>
      </c>
      <c r="B1928" t="s">
        <v>1981</v>
      </c>
      <c r="C1928" s="2">
        <v>0.71313657407407405</v>
      </c>
      <c r="D1928">
        <v>50.973700000000001</v>
      </c>
      <c r="E1928">
        <v>2882.07</v>
      </c>
      <c r="F1928">
        <v>-0.15307599999999999</v>
      </c>
      <c r="G1928">
        <v>-29008.1</v>
      </c>
      <c r="H1928">
        <v>5.0863699999999998E-2</v>
      </c>
      <c r="I1928">
        <v>-0.61477000000000004</v>
      </c>
      <c r="J1928">
        <v>178.2</v>
      </c>
      <c r="K1928">
        <v>165</v>
      </c>
      <c r="L1928">
        <v>22.5</v>
      </c>
      <c r="M1928">
        <v>168.7</v>
      </c>
      <c r="N1928">
        <v>21.8</v>
      </c>
      <c r="O1928">
        <v>182.7</v>
      </c>
      <c r="P1928">
        <v>61.839199999999998</v>
      </c>
      <c r="Q1928">
        <v>507.21300000000002</v>
      </c>
      <c r="R1928">
        <v>-5.9423200000000002E-2</v>
      </c>
      <c r="S1928">
        <v>0.73325099999999999</v>
      </c>
      <c r="T1928">
        <v>7.27941E-2</v>
      </c>
    </row>
    <row r="1929" spans="1:20" x14ac:dyDescent="0.45">
      <c r="A1929">
        <v>1928</v>
      </c>
      <c r="B1929" t="s">
        <v>1985</v>
      </c>
      <c r="C1929" s="2">
        <v>0.72491898148148148</v>
      </c>
      <c r="D1929">
        <v>51.255200000000002</v>
      </c>
      <c r="E1929">
        <v>2887.91</v>
      </c>
      <c r="F1929">
        <v>-0.15307599999999999</v>
      </c>
      <c r="G1929">
        <v>-28997.5</v>
      </c>
      <c r="H1929">
        <v>5.0863699999999998E-2</v>
      </c>
      <c r="I1929">
        <v>-0.61477000000000004</v>
      </c>
      <c r="J1929">
        <v>168</v>
      </c>
      <c r="K1929">
        <v>178.5</v>
      </c>
      <c r="L1929">
        <v>22.6</v>
      </c>
      <c r="M1929">
        <v>167.3</v>
      </c>
      <c r="N1929">
        <v>21.8</v>
      </c>
      <c r="O1929">
        <v>182.6</v>
      </c>
      <c r="P1929">
        <v>61.230600000000003</v>
      </c>
      <c r="Q1929">
        <v>507.21300000000002</v>
      </c>
      <c r="R1929">
        <v>-5.9423200000000002E-2</v>
      </c>
      <c r="S1929">
        <v>0.73248999999999997</v>
      </c>
      <c r="T1929">
        <v>8.0051499999999998E-2</v>
      </c>
    </row>
    <row r="1930" spans="1:20" x14ac:dyDescent="0.45">
      <c r="A1930">
        <v>1929</v>
      </c>
      <c r="B1930" t="s">
        <v>1986</v>
      </c>
      <c r="C1930" s="2">
        <v>0.73649305555555555</v>
      </c>
      <c r="D1930">
        <v>51.531999999999996</v>
      </c>
      <c r="E1930">
        <v>2901.45</v>
      </c>
      <c r="F1930">
        <v>-0.15307599999999999</v>
      </c>
      <c r="G1930">
        <v>-29008.1</v>
      </c>
      <c r="H1930">
        <v>5.0863699999999998E-2</v>
      </c>
      <c r="I1930">
        <v>-0.61495900000000003</v>
      </c>
      <c r="J1930">
        <v>171.6</v>
      </c>
      <c r="K1930">
        <v>174.6</v>
      </c>
      <c r="L1930">
        <v>22.6</v>
      </c>
      <c r="M1930">
        <v>168.6</v>
      </c>
      <c r="N1930">
        <v>21.7</v>
      </c>
      <c r="O1930">
        <v>182.9</v>
      </c>
      <c r="P1930">
        <v>61.316400000000002</v>
      </c>
      <c r="Q1930">
        <v>507.21300000000002</v>
      </c>
      <c r="R1930">
        <v>-6.0605100000000002E-2</v>
      </c>
      <c r="S1930">
        <v>0.73382999999999998</v>
      </c>
      <c r="T1930">
        <v>0.10799599999999999</v>
      </c>
    </row>
    <row r="1931" spans="1:20" x14ac:dyDescent="0.45">
      <c r="A1931">
        <v>1930</v>
      </c>
      <c r="B1931" t="s">
        <v>1987</v>
      </c>
      <c r="C1931" s="2">
        <v>0.74805555555555558</v>
      </c>
      <c r="D1931">
        <v>51.808700000000002</v>
      </c>
      <c r="E1931">
        <v>2892.84</v>
      </c>
      <c r="F1931">
        <v>-0.15307599999999999</v>
      </c>
      <c r="G1931">
        <v>-29008.1</v>
      </c>
      <c r="H1931">
        <v>5.0863699999999998E-2</v>
      </c>
      <c r="I1931">
        <v>-0.61577599999999999</v>
      </c>
      <c r="J1931">
        <v>185.2</v>
      </c>
      <c r="K1931">
        <v>176.3</v>
      </c>
      <c r="L1931">
        <v>22.6</v>
      </c>
      <c r="M1931">
        <v>179.1</v>
      </c>
      <c r="N1931">
        <v>21.8</v>
      </c>
      <c r="O1931">
        <v>182.9</v>
      </c>
      <c r="P1931">
        <v>61.4373</v>
      </c>
      <c r="Q1931">
        <v>507.21300000000002</v>
      </c>
      <c r="R1931">
        <v>-6.0605100000000002E-2</v>
      </c>
      <c r="S1931">
        <v>0.73410399999999998</v>
      </c>
      <c r="T1931">
        <v>0.16003800000000001</v>
      </c>
    </row>
    <row r="1932" spans="1:20" x14ac:dyDescent="0.45">
      <c r="A1932">
        <v>1931</v>
      </c>
      <c r="B1932" t="s">
        <v>1988</v>
      </c>
      <c r="C1932" s="2">
        <v>0.75962962962962965</v>
      </c>
      <c r="D1932">
        <v>52.085299999999997</v>
      </c>
      <c r="E1932">
        <v>2879.3</v>
      </c>
      <c r="F1932">
        <v>-1.0764199999999999</v>
      </c>
      <c r="G1932">
        <v>-29008.1</v>
      </c>
      <c r="H1932">
        <v>5.0863699999999998E-2</v>
      </c>
      <c r="I1932">
        <v>-0.61577599999999999</v>
      </c>
      <c r="J1932">
        <v>183.1</v>
      </c>
      <c r="K1932">
        <v>179.8</v>
      </c>
      <c r="L1932">
        <v>22.7</v>
      </c>
      <c r="M1932">
        <v>172.4</v>
      </c>
      <c r="N1932">
        <v>21.9</v>
      </c>
      <c r="O1932">
        <v>183.1</v>
      </c>
      <c r="P1932">
        <v>61.4998</v>
      </c>
      <c r="Q1932">
        <v>507.21300000000002</v>
      </c>
      <c r="R1932">
        <v>-6.0605100000000002E-2</v>
      </c>
      <c r="S1932">
        <v>0.73419599999999996</v>
      </c>
      <c r="T1932">
        <v>0.18925400000000001</v>
      </c>
    </row>
    <row r="1933" spans="1:20" x14ac:dyDescent="0.45">
      <c r="A1933">
        <v>1932</v>
      </c>
      <c r="B1933" t="s">
        <v>1989</v>
      </c>
      <c r="C1933" s="2">
        <v>0.77120370370370372</v>
      </c>
      <c r="D1933">
        <v>52.362200000000001</v>
      </c>
      <c r="E1933">
        <v>2901.45</v>
      </c>
      <c r="F1933">
        <v>-0.15307599999999999</v>
      </c>
      <c r="G1933">
        <v>-29008.1</v>
      </c>
      <c r="H1933">
        <v>5.0863699999999998E-2</v>
      </c>
      <c r="I1933">
        <v>-0.61577599999999999</v>
      </c>
      <c r="J1933">
        <v>174.6</v>
      </c>
      <c r="K1933">
        <v>169.1</v>
      </c>
      <c r="L1933">
        <v>22.7</v>
      </c>
      <c r="M1933">
        <v>172.9</v>
      </c>
      <c r="N1933">
        <v>21.9</v>
      </c>
      <c r="O1933">
        <v>183.1</v>
      </c>
      <c r="P1933">
        <v>60.754600000000003</v>
      </c>
      <c r="Q1933">
        <v>507.21300000000002</v>
      </c>
      <c r="R1933">
        <v>-6.0605100000000002E-2</v>
      </c>
      <c r="S1933">
        <v>0.73450000000000004</v>
      </c>
      <c r="T1933">
        <v>0.19921</v>
      </c>
    </row>
    <row r="1934" spans="1:20" x14ac:dyDescent="0.45">
      <c r="A1934">
        <v>1933</v>
      </c>
      <c r="B1934" t="s">
        <v>1990</v>
      </c>
      <c r="C1934" s="2">
        <v>0.78278935185185183</v>
      </c>
      <c r="D1934">
        <v>52.639000000000003</v>
      </c>
      <c r="E1934">
        <v>2898.38</v>
      </c>
      <c r="F1934">
        <v>-1.0764199999999999</v>
      </c>
      <c r="G1934">
        <v>-29008.1</v>
      </c>
      <c r="H1934">
        <v>5.0863699999999998E-2</v>
      </c>
      <c r="I1934">
        <v>-0.61477000000000004</v>
      </c>
      <c r="J1934">
        <v>200.8</v>
      </c>
      <c r="K1934">
        <v>167.4</v>
      </c>
      <c r="L1934">
        <v>22.6</v>
      </c>
      <c r="M1934">
        <v>163.19999999999999</v>
      </c>
      <c r="N1934">
        <v>21.9</v>
      </c>
      <c r="O1934">
        <v>182.6</v>
      </c>
      <c r="P1934">
        <v>59.748100000000001</v>
      </c>
      <c r="Q1934">
        <v>507.16699999999997</v>
      </c>
      <c r="R1934">
        <v>-6.0605100000000002E-2</v>
      </c>
      <c r="S1934">
        <v>0.73419599999999996</v>
      </c>
      <c r="T1934">
        <v>0.20218700000000001</v>
      </c>
    </row>
    <row r="1935" spans="1:20" x14ac:dyDescent="0.45">
      <c r="A1935">
        <v>1934</v>
      </c>
      <c r="B1935" t="s">
        <v>1991</v>
      </c>
      <c r="C1935" s="2">
        <v>0.7943634259259259</v>
      </c>
      <c r="D1935">
        <v>52.915700000000001</v>
      </c>
      <c r="E1935">
        <v>2875.6</v>
      </c>
      <c r="F1935">
        <v>-0.15307599999999999</v>
      </c>
      <c r="G1935">
        <v>-29008.1</v>
      </c>
      <c r="H1935">
        <v>5.0863699999999998E-2</v>
      </c>
      <c r="I1935">
        <v>-0.61477000000000004</v>
      </c>
      <c r="J1935">
        <v>209.5</v>
      </c>
      <c r="K1935">
        <v>169.9</v>
      </c>
      <c r="L1935">
        <v>22.7</v>
      </c>
      <c r="M1935">
        <v>179.8</v>
      </c>
      <c r="N1935">
        <v>21.9</v>
      </c>
      <c r="O1935">
        <v>182.8</v>
      </c>
      <c r="P1935">
        <v>59.260399999999997</v>
      </c>
      <c r="Q1935">
        <v>507.21300000000002</v>
      </c>
      <c r="R1935">
        <v>-6.0605100000000002E-2</v>
      </c>
      <c r="S1935">
        <v>0.73334299999999997</v>
      </c>
      <c r="T1935">
        <v>0.21090200000000001</v>
      </c>
    </row>
    <row r="1936" spans="1:20" x14ac:dyDescent="0.45">
      <c r="A1936">
        <v>1935</v>
      </c>
      <c r="B1936" t="s">
        <v>1992</v>
      </c>
      <c r="C1936" s="2">
        <v>0.80593750000000008</v>
      </c>
      <c r="D1936">
        <v>53.1922</v>
      </c>
      <c r="E1936">
        <v>2886.99</v>
      </c>
      <c r="F1936">
        <v>-0.15307599999999999</v>
      </c>
      <c r="G1936">
        <v>-29008.1</v>
      </c>
      <c r="H1936">
        <v>5.0863699999999998E-2</v>
      </c>
      <c r="I1936">
        <v>-0.61577599999999999</v>
      </c>
      <c r="J1936">
        <v>169.5</v>
      </c>
      <c r="K1936">
        <v>179.2</v>
      </c>
      <c r="L1936">
        <v>22.6</v>
      </c>
      <c r="M1936">
        <v>166.6</v>
      </c>
      <c r="N1936">
        <v>21.9</v>
      </c>
      <c r="O1936">
        <v>182.8</v>
      </c>
      <c r="P1936">
        <v>58.920999999999999</v>
      </c>
      <c r="Q1936">
        <v>507.21300000000002</v>
      </c>
      <c r="R1936">
        <v>-6.0605100000000002E-2</v>
      </c>
      <c r="S1936">
        <v>0.733464</v>
      </c>
      <c r="T1936">
        <v>0.211864</v>
      </c>
    </row>
    <row r="1937" spans="1:20" x14ac:dyDescent="0.45">
      <c r="A1937">
        <v>1936</v>
      </c>
      <c r="B1937" t="s">
        <v>1993</v>
      </c>
      <c r="C1937" s="2">
        <v>0.8175</v>
      </c>
      <c r="D1937">
        <v>53.469099999999997</v>
      </c>
      <c r="E1937">
        <v>2875.6</v>
      </c>
      <c r="F1937">
        <v>-0.15307599999999999</v>
      </c>
      <c r="G1937">
        <v>-29008.1</v>
      </c>
      <c r="H1937">
        <v>5.0863699999999998E-2</v>
      </c>
      <c r="I1937">
        <v>-0.61577599999999999</v>
      </c>
      <c r="J1937">
        <v>165</v>
      </c>
      <c r="K1937">
        <v>172.3</v>
      </c>
      <c r="L1937">
        <v>22.7</v>
      </c>
      <c r="M1937">
        <v>159.80000000000001</v>
      </c>
      <c r="N1937">
        <v>21.9</v>
      </c>
      <c r="O1937">
        <v>179.1</v>
      </c>
      <c r="P1937">
        <v>52.9208</v>
      </c>
      <c r="Q1937">
        <v>507.21300000000002</v>
      </c>
      <c r="R1937">
        <v>-5.9423200000000002E-2</v>
      </c>
      <c r="S1937">
        <v>0.731271</v>
      </c>
      <c r="T1937">
        <v>0.21546100000000001</v>
      </c>
    </row>
    <row r="1938" spans="1:20" x14ac:dyDescent="0.45">
      <c r="A1938">
        <v>1937</v>
      </c>
      <c r="B1938" t="s">
        <v>1994</v>
      </c>
      <c r="C1938" s="2">
        <v>0.82907407407407396</v>
      </c>
      <c r="D1938">
        <v>53.745699999999999</v>
      </c>
      <c r="E1938">
        <v>2892.84</v>
      </c>
      <c r="F1938">
        <v>-0.15307599999999999</v>
      </c>
      <c r="G1938">
        <v>-29008.1</v>
      </c>
      <c r="H1938">
        <v>5.0845300000000003E-2</v>
      </c>
      <c r="I1938">
        <v>-0.61577599999999999</v>
      </c>
      <c r="J1938">
        <v>165.7</v>
      </c>
      <c r="K1938">
        <v>178</v>
      </c>
      <c r="L1938">
        <v>22.7</v>
      </c>
      <c r="M1938">
        <v>163</v>
      </c>
      <c r="N1938">
        <v>22</v>
      </c>
      <c r="O1938">
        <v>177.2</v>
      </c>
      <c r="P1938">
        <v>48.871299999999998</v>
      </c>
      <c r="Q1938">
        <v>507.21300000000002</v>
      </c>
      <c r="R1938">
        <v>-5.9423200000000002E-2</v>
      </c>
      <c r="S1938">
        <v>0.73011400000000004</v>
      </c>
      <c r="T1938">
        <v>0.21815999999999999</v>
      </c>
    </row>
    <row r="1939" spans="1:20" x14ac:dyDescent="0.45">
      <c r="A1939">
        <v>1938</v>
      </c>
      <c r="B1939" t="s">
        <v>1995</v>
      </c>
      <c r="C1939" s="2">
        <v>0.84065972222222218</v>
      </c>
      <c r="D1939">
        <v>54.022500000000001</v>
      </c>
      <c r="E1939">
        <v>2876.53</v>
      </c>
      <c r="F1939">
        <v>-1.0764199999999999</v>
      </c>
      <c r="G1939">
        <v>-29008.1</v>
      </c>
      <c r="H1939">
        <v>5.0863699999999998E-2</v>
      </c>
      <c r="I1939">
        <v>-0.61552499999999999</v>
      </c>
      <c r="J1939">
        <v>179.8</v>
      </c>
      <c r="K1939">
        <v>165.4</v>
      </c>
      <c r="L1939">
        <v>22.6</v>
      </c>
      <c r="M1939">
        <v>169.6</v>
      </c>
      <c r="N1939">
        <v>21.9</v>
      </c>
      <c r="O1939">
        <v>176</v>
      </c>
      <c r="P1939">
        <v>46.5501</v>
      </c>
      <c r="Q1939">
        <v>507.21300000000002</v>
      </c>
      <c r="R1939">
        <v>-6.0605100000000002E-2</v>
      </c>
      <c r="S1939">
        <v>0.72889499999999996</v>
      </c>
      <c r="T1939">
        <v>0.218749</v>
      </c>
    </row>
    <row r="1940" spans="1:20" x14ac:dyDescent="0.45">
      <c r="A1940">
        <v>1939</v>
      </c>
      <c r="B1940" t="s">
        <v>1996</v>
      </c>
      <c r="C1940" s="2">
        <v>0.85223379629629636</v>
      </c>
      <c r="D1940">
        <v>54.299300000000002</v>
      </c>
      <c r="E1940">
        <v>2890.68</v>
      </c>
      <c r="F1940">
        <v>-0.15307599999999999</v>
      </c>
      <c r="G1940">
        <v>-29008.1</v>
      </c>
      <c r="H1940">
        <v>5.0863699999999998E-2</v>
      </c>
      <c r="I1940">
        <v>-0.61577599999999999</v>
      </c>
      <c r="J1940">
        <v>192</v>
      </c>
      <c r="K1940">
        <v>177.9</v>
      </c>
      <c r="L1940">
        <v>22.7</v>
      </c>
      <c r="M1940">
        <v>156.9</v>
      </c>
      <c r="N1940">
        <v>21.9</v>
      </c>
      <c r="O1940">
        <v>176.5</v>
      </c>
      <c r="P1940">
        <v>45.711300000000001</v>
      </c>
      <c r="Q1940">
        <v>507.21300000000002</v>
      </c>
      <c r="R1940">
        <v>-5.9423200000000002E-2</v>
      </c>
      <c r="S1940">
        <v>0.72849900000000001</v>
      </c>
      <c r="T1940">
        <v>0.22107499999999999</v>
      </c>
    </row>
    <row r="1941" spans="1:20" x14ac:dyDescent="0.45">
      <c r="A1941">
        <v>1940</v>
      </c>
      <c r="B1941" t="s">
        <v>1997</v>
      </c>
      <c r="C1941" s="2">
        <v>0.86380787037037043</v>
      </c>
      <c r="D1941">
        <v>54.575899999999997</v>
      </c>
      <c r="E1941">
        <v>2886.99</v>
      </c>
      <c r="F1941">
        <v>-0.15307599999999999</v>
      </c>
      <c r="G1941">
        <v>-29008.1</v>
      </c>
      <c r="H1941">
        <v>5.0863699999999998E-2</v>
      </c>
      <c r="I1941">
        <v>-0.61577599999999999</v>
      </c>
      <c r="J1941">
        <v>177.8</v>
      </c>
      <c r="K1941">
        <v>171.4</v>
      </c>
      <c r="L1941">
        <v>22.7</v>
      </c>
      <c r="M1941">
        <v>169.1</v>
      </c>
      <c r="N1941">
        <v>21.8</v>
      </c>
      <c r="O1941">
        <v>176</v>
      </c>
      <c r="P1941">
        <v>44.856900000000003</v>
      </c>
      <c r="Q1941">
        <v>507.21300000000002</v>
      </c>
      <c r="R1941">
        <v>-6.0605100000000002E-2</v>
      </c>
      <c r="S1941">
        <v>0.72795100000000001</v>
      </c>
      <c r="T1941">
        <v>0.22067200000000001</v>
      </c>
    </row>
    <row r="1942" spans="1:20" x14ac:dyDescent="0.45">
      <c r="A1942">
        <v>1941</v>
      </c>
      <c r="B1942" t="s">
        <v>1998</v>
      </c>
      <c r="C1942" s="2">
        <v>0.87537037037037047</v>
      </c>
      <c r="D1942">
        <v>54.852600000000002</v>
      </c>
      <c r="E1942">
        <v>2878.37</v>
      </c>
      <c r="F1942">
        <v>-0.15307599999999999</v>
      </c>
      <c r="G1942">
        <v>-29008.1</v>
      </c>
      <c r="H1942">
        <v>5.0845300000000003E-2</v>
      </c>
      <c r="I1942">
        <v>-0.61577599999999999</v>
      </c>
      <c r="J1942">
        <v>180.4</v>
      </c>
      <c r="K1942">
        <v>173.2</v>
      </c>
      <c r="L1942">
        <v>22.6</v>
      </c>
      <c r="M1942">
        <v>170.1</v>
      </c>
      <c r="N1942">
        <v>21.8</v>
      </c>
      <c r="O1942">
        <v>175.2</v>
      </c>
      <c r="P1942">
        <v>44.224899999999998</v>
      </c>
      <c r="Q1942">
        <v>507.21300000000002</v>
      </c>
      <c r="R1942">
        <v>-6.0605100000000002E-2</v>
      </c>
      <c r="S1942">
        <v>0.72840800000000006</v>
      </c>
      <c r="T1942">
        <v>0.223773</v>
      </c>
    </row>
    <row r="1943" spans="1:20" x14ac:dyDescent="0.45">
      <c r="A1943">
        <v>1942</v>
      </c>
      <c r="B1943" t="s">
        <v>1999</v>
      </c>
      <c r="C1943" s="2">
        <v>0.88694444444444442</v>
      </c>
      <c r="D1943">
        <v>55.129300000000001</v>
      </c>
      <c r="E1943">
        <v>2895.61</v>
      </c>
      <c r="F1943">
        <v>-0.15307599999999999</v>
      </c>
      <c r="G1943">
        <v>-29008.1</v>
      </c>
      <c r="H1943">
        <v>5.0863699999999998E-2</v>
      </c>
      <c r="I1943">
        <v>-0.61495900000000003</v>
      </c>
      <c r="J1943">
        <v>195.1</v>
      </c>
      <c r="K1943">
        <v>169.1</v>
      </c>
      <c r="L1943">
        <v>22.6</v>
      </c>
      <c r="M1943">
        <v>164.6</v>
      </c>
      <c r="N1943">
        <v>21.8</v>
      </c>
      <c r="O1943">
        <v>175.8</v>
      </c>
      <c r="P1943">
        <v>44.895899999999997</v>
      </c>
      <c r="Q1943">
        <v>507.21300000000002</v>
      </c>
      <c r="R1943">
        <v>-6.0605100000000002E-2</v>
      </c>
      <c r="S1943">
        <v>0.72916899999999996</v>
      </c>
      <c r="T1943">
        <v>0.22095100000000001</v>
      </c>
    </row>
    <row r="1944" spans="1:20" x14ac:dyDescent="0.45">
      <c r="A1944">
        <v>1943</v>
      </c>
      <c r="B1944" t="s">
        <v>2000</v>
      </c>
      <c r="C1944" s="2">
        <v>0.89853009259259264</v>
      </c>
      <c r="D1944">
        <v>55.405999999999999</v>
      </c>
      <c r="E1944">
        <v>2902.38</v>
      </c>
      <c r="F1944">
        <v>-0.15307599999999999</v>
      </c>
      <c r="G1944">
        <v>-29008.1</v>
      </c>
      <c r="H1944">
        <v>5.0845300000000003E-2</v>
      </c>
      <c r="I1944">
        <v>-0.61495900000000003</v>
      </c>
      <c r="J1944">
        <v>162.4</v>
      </c>
      <c r="K1944">
        <v>167.1</v>
      </c>
      <c r="L1944">
        <v>22.6</v>
      </c>
      <c r="M1944">
        <v>157.80000000000001</v>
      </c>
      <c r="N1944">
        <v>21.8</v>
      </c>
      <c r="O1944">
        <v>176.8</v>
      </c>
      <c r="P1944">
        <v>46.343299999999999</v>
      </c>
      <c r="Q1944">
        <v>507.21300000000002</v>
      </c>
      <c r="R1944">
        <v>-6.0605100000000002E-2</v>
      </c>
      <c r="S1944">
        <v>0.73060099999999994</v>
      </c>
      <c r="T1944">
        <v>0.22076499999999999</v>
      </c>
    </row>
    <row r="1945" spans="1:20" x14ac:dyDescent="0.45">
      <c r="A1945">
        <v>1944</v>
      </c>
      <c r="B1945" t="s">
        <v>2001</v>
      </c>
      <c r="C1945" s="2">
        <v>0.91010416666666671</v>
      </c>
      <c r="D1945">
        <v>55.6828</v>
      </c>
      <c r="E1945">
        <v>2895.61</v>
      </c>
      <c r="F1945">
        <v>-1.0764199999999999</v>
      </c>
      <c r="G1945">
        <v>-29008.1</v>
      </c>
      <c r="H1945">
        <v>5.0845300000000003E-2</v>
      </c>
      <c r="I1945">
        <v>-0.61495900000000003</v>
      </c>
      <c r="J1945">
        <v>166.8</v>
      </c>
      <c r="K1945">
        <v>172.5</v>
      </c>
      <c r="L1945">
        <v>22.7</v>
      </c>
      <c r="M1945">
        <v>163.6</v>
      </c>
      <c r="N1945">
        <v>21.8</v>
      </c>
      <c r="O1945">
        <v>176.1</v>
      </c>
      <c r="P1945">
        <v>44.661799999999999</v>
      </c>
      <c r="Q1945">
        <v>507.21300000000002</v>
      </c>
      <c r="R1945">
        <v>-5.9423200000000002E-2</v>
      </c>
      <c r="S1945">
        <v>0.72984000000000004</v>
      </c>
      <c r="T1945">
        <v>0.22039300000000001</v>
      </c>
    </row>
    <row r="1946" spans="1:20" x14ac:dyDescent="0.45">
      <c r="A1946">
        <v>1945</v>
      </c>
      <c r="B1946" t="s">
        <v>2002</v>
      </c>
      <c r="C1946" s="2">
        <v>0.92167824074074067</v>
      </c>
      <c r="D1946">
        <v>55.959600000000002</v>
      </c>
      <c r="E1946">
        <v>2904.22</v>
      </c>
      <c r="F1946">
        <v>-0.15307599999999999</v>
      </c>
      <c r="G1946">
        <v>-29008.1</v>
      </c>
      <c r="H1946">
        <v>5.0863699999999998E-2</v>
      </c>
      <c r="I1946">
        <v>-0.61577599999999999</v>
      </c>
      <c r="J1946">
        <v>163.5</v>
      </c>
      <c r="K1946">
        <v>170.9</v>
      </c>
      <c r="L1946">
        <v>22.6</v>
      </c>
      <c r="M1946">
        <v>160</v>
      </c>
      <c r="N1946">
        <v>21.8</v>
      </c>
      <c r="O1946">
        <v>176.3</v>
      </c>
      <c r="P1946">
        <v>44.677399999999999</v>
      </c>
      <c r="Q1946">
        <v>507.21300000000002</v>
      </c>
      <c r="R1946">
        <v>-5.9423200000000002E-2</v>
      </c>
      <c r="S1946">
        <v>0.73032699999999995</v>
      </c>
      <c r="T1946">
        <v>0.21989700000000001</v>
      </c>
    </row>
    <row r="1947" spans="1:20" x14ac:dyDescent="0.45">
      <c r="A1947">
        <v>1946</v>
      </c>
      <c r="B1947" t="s">
        <v>2003</v>
      </c>
      <c r="C1947" s="2">
        <v>0.9332407407407407</v>
      </c>
      <c r="D1947">
        <v>56.236199999999997</v>
      </c>
      <c r="E1947">
        <v>2897.45</v>
      </c>
      <c r="F1947">
        <v>-1.0764199999999999</v>
      </c>
      <c r="G1947">
        <v>-29008.1</v>
      </c>
      <c r="H1947">
        <v>5.0845300000000003E-2</v>
      </c>
      <c r="I1947">
        <v>-0.61458100000000004</v>
      </c>
      <c r="J1947">
        <v>162.1</v>
      </c>
      <c r="K1947">
        <v>175.4</v>
      </c>
      <c r="L1947">
        <v>22.7</v>
      </c>
      <c r="M1947">
        <v>157.69999999999999</v>
      </c>
      <c r="N1947">
        <v>21.9</v>
      </c>
      <c r="O1947">
        <v>176.8</v>
      </c>
      <c r="P1947">
        <v>46.085799999999999</v>
      </c>
      <c r="Q1947">
        <v>507.21300000000002</v>
      </c>
      <c r="R1947">
        <v>-6.0605100000000002E-2</v>
      </c>
      <c r="S1947">
        <v>0.731545</v>
      </c>
      <c r="T1947">
        <v>0.21912100000000001</v>
      </c>
    </row>
    <row r="1948" spans="1:20" x14ac:dyDescent="0.45">
      <c r="A1948">
        <v>1947</v>
      </c>
      <c r="B1948" t="s">
        <v>2004</v>
      </c>
      <c r="C1948" s="2">
        <v>0.94481481481481477</v>
      </c>
      <c r="D1948">
        <v>56.512900000000002</v>
      </c>
      <c r="E1948">
        <v>2876.53</v>
      </c>
      <c r="F1948">
        <v>-1.0764199999999999</v>
      </c>
      <c r="G1948">
        <v>-29008.1</v>
      </c>
      <c r="H1948">
        <v>5.0845300000000003E-2</v>
      </c>
      <c r="I1948">
        <v>-0.61552499999999999</v>
      </c>
      <c r="J1948">
        <v>182.2</v>
      </c>
      <c r="K1948">
        <v>167.4</v>
      </c>
      <c r="L1948">
        <v>22.7</v>
      </c>
      <c r="M1948">
        <v>175.5</v>
      </c>
      <c r="N1948">
        <v>21.9</v>
      </c>
      <c r="O1948">
        <v>176</v>
      </c>
      <c r="P1948">
        <v>44.677399999999999</v>
      </c>
      <c r="Q1948">
        <v>507.21300000000002</v>
      </c>
      <c r="R1948">
        <v>-5.9423200000000002E-2</v>
      </c>
      <c r="S1948">
        <v>0.73032699999999995</v>
      </c>
      <c r="T1948">
        <v>0.220083</v>
      </c>
    </row>
    <row r="1949" spans="1:20" x14ac:dyDescent="0.45">
      <c r="A1949">
        <v>1948</v>
      </c>
      <c r="B1949" t="s">
        <v>2005</v>
      </c>
      <c r="C1949" s="2">
        <v>0.95640046296296299</v>
      </c>
      <c r="D1949">
        <v>56.7898</v>
      </c>
      <c r="E1949">
        <v>2888.84</v>
      </c>
      <c r="F1949">
        <v>-1.0764199999999999</v>
      </c>
      <c r="G1949">
        <v>-29008.1</v>
      </c>
      <c r="H1949">
        <v>5.0845300000000003E-2</v>
      </c>
      <c r="I1949">
        <v>-0.61552499999999999</v>
      </c>
      <c r="J1949">
        <v>195.2</v>
      </c>
      <c r="K1949">
        <v>174</v>
      </c>
      <c r="L1949">
        <v>22.7</v>
      </c>
      <c r="M1949">
        <v>164.4</v>
      </c>
      <c r="N1949">
        <v>21.9</v>
      </c>
      <c r="O1949">
        <v>176.3</v>
      </c>
      <c r="P1949">
        <v>45.075400000000002</v>
      </c>
      <c r="Q1949">
        <v>507.21300000000002</v>
      </c>
      <c r="R1949">
        <v>-6.0605100000000002E-2</v>
      </c>
      <c r="S1949">
        <v>0.73118000000000005</v>
      </c>
      <c r="T1949">
        <v>0.220083</v>
      </c>
    </row>
    <row r="1950" spans="1:20" x14ac:dyDescent="0.45">
      <c r="A1950">
        <v>1949</v>
      </c>
      <c r="B1950" t="s">
        <v>2006</v>
      </c>
      <c r="C1950" s="2">
        <v>0.96797453703703706</v>
      </c>
      <c r="D1950">
        <v>57.066400000000002</v>
      </c>
      <c r="E1950">
        <v>2875.6</v>
      </c>
      <c r="F1950">
        <v>-1.0764199999999999</v>
      </c>
      <c r="G1950">
        <v>-29008.1</v>
      </c>
      <c r="H1950">
        <v>5.0845300000000003E-2</v>
      </c>
      <c r="I1950">
        <v>-0.61495900000000003</v>
      </c>
      <c r="J1950">
        <v>159.5</v>
      </c>
      <c r="K1950">
        <v>173.3</v>
      </c>
      <c r="L1950">
        <v>22.7</v>
      </c>
      <c r="M1950">
        <v>153.6</v>
      </c>
      <c r="N1950">
        <v>21.9</v>
      </c>
      <c r="O1950">
        <v>175.4</v>
      </c>
      <c r="P1950">
        <v>42.570799999999998</v>
      </c>
      <c r="Q1950">
        <v>507.21300000000002</v>
      </c>
      <c r="R1950">
        <v>-6.0605100000000002E-2</v>
      </c>
      <c r="S1950">
        <v>0.72984000000000004</v>
      </c>
      <c r="T1950">
        <v>0.22337000000000001</v>
      </c>
    </row>
    <row r="1951" spans="1:20" x14ac:dyDescent="0.45">
      <c r="A1951">
        <v>1950</v>
      </c>
      <c r="B1951" t="s">
        <v>2007</v>
      </c>
      <c r="C1951" s="2">
        <v>0.97954861111111102</v>
      </c>
      <c r="D1951">
        <v>57.343299999999999</v>
      </c>
      <c r="E1951">
        <v>2902.38</v>
      </c>
      <c r="F1951">
        <v>-0.15307599999999999</v>
      </c>
      <c r="G1951">
        <v>-29008.1</v>
      </c>
      <c r="H1951">
        <v>5.0845300000000003E-2</v>
      </c>
      <c r="I1951">
        <v>-0.61577599999999999</v>
      </c>
      <c r="J1951">
        <v>213</v>
      </c>
      <c r="K1951">
        <v>171</v>
      </c>
      <c r="L1951">
        <v>22.7</v>
      </c>
      <c r="M1951">
        <v>166.7</v>
      </c>
      <c r="N1951">
        <v>21.8</v>
      </c>
      <c r="O1951">
        <v>177.7</v>
      </c>
      <c r="P1951">
        <v>45.005099999999999</v>
      </c>
      <c r="Q1951">
        <v>507.21300000000002</v>
      </c>
      <c r="R1951">
        <v>-6.0605100000000002E-2</v>
      </c>
      <c r="S1951">
        <v>0.73145400000000005</v>
      </c>
      <c r="T1951">
        <v>0.220858</v>
      </c>
    </row>
    <row r="1952" spans="1:20" x14ac:dyDescent="0.45">
      <c r="A1952">
        <v>1951</v>
      </c>
      <c r="B1952" t="s">
        <v>2008</v>
      </c>
      <c r="C1952" s="2">
        <v>0.99111111111111105</v>
      </c>
      <c r="D1952">
        <v>57.62</v>
      </c>
      <c r="E1952">
        <v>2898.38</v>
      </c>
      <c r="F1952">
        <v>-0.15307599999999999</v>
      </c>
      <c r="G1952">
        <v>-29008.1</v>
      </c>
      <c r="H1952">
        <v>5.0845300000000003E-2</v>
      </c>
      <c r="I1952">
        <v>-0.61577599999999999</v>
      </c>
      <c r="J1952">
        <v>211</v>
      </c>
      <c r="K1952">
        <v>172.4</v>
      </c>
      <c r="L1952">
        <v>22.6</v>
      </c>
      <c r="M1952">
        <v>173.4</v>
      </c>
      <c r="N1952">
        <v>21.8</v>
      </c>
      <c r="O1952">
        <v>179.9</v>
      </c>
      <c r="P1952">
        <v>47.423900000000003</v>
      </c>
      <c r="Q1952">
        <v>507.21300000000002</v>
      </c>
      <c r="R1952">
        <v>-6.0605100000000002E-2</v>
      </c>
      <c r="S1952">
        <v>0.73258100000000004</v>
      </c>
      <c r="T1952">
        <v>0.22076499999999999</v>
      </c>
    </row>
    <row r="1953" spans="1:20" x14ac:dyDescent="0.45">
      <c r="A1953">
        <v>1952</v>
      </c>
      <c r="B1953" t="s">
        <v>2009</v>
      </c>
      <c r="C1953" s="2">
        <v>2.685185185185185E-3</v>
      </c>
      <c r="D1953">
        <v>57.896599999999999</v>
      </c>
      <c r="E1953">
        <v>2903.3</v>
      </c>
      <c r="F1953">
        <v>-0.15307599999999999</v>
      </c>
      <c r="G1953">
        <v>-29008.1</v>
      </c>
      <c r="H1953">
        <v>5.0845300000000003E-2</v>
      </c>
      <c r="I1953">
        <v>-0.61477000000000004</v>
      </c>
      <c r="J1953">
        <v>182.1</v>
      </c>
      <c r="K1953">
        <v>168.1</v>
      </c>
      <c r="L1953">
        <v>22.6</v>
      </c>
      <c r="M1953">
        <v>174.1</v>
      </c>
      <c r="N1953">
        <v>21.8</v>
      </c>
      <c r="O1953">
        <v>181</v>
      </c>
      <c r="P1953">
        <v>51.001399999999997</v>
      </c>
      <c r="Q1953">
        <v>507.21300000000002</v>
      </c>
      <c r="R1953">
        <v>-6.0605100000000002E-2</v>
      </c>
      <c r="S1953">
        <v>0.73459200000000002</v>
      </c>
      <c r="T1953">
        <v>0.21623700000000001</v>
      </c>
    </row>
    <row r="1954" spans="1:20" x14ac:dyDescent="0.45">
      <c r="A1954">
        <v>1953</v>
      </c>
      <c r="B1954" t="s">
        <v>2010</v>
      </c>
      <c r="C1954" s="2">
        <v>1.4270833333333335E-2</v>
      </c>
      <c r="D1954">
        <v>58.173400000000001</v>
      </c>
      <c r="E1954">
        <v>2889.76</v>
      </c>
      <c r="F1954">
        <v>-1.0764199999999999</v>
      </c>
      <c r="G1954">
        <v>-29008.1</v>
      </c>
      <c r="H1954">
        <v>5.0863699999999998E-2</v>
      </c>
      <c r="I1954">
        <v>-0.61577599999999999</v>
      </c>
      <c r="J1954">
        <v>217.5</v>
      </c>
      <c r="K1954">
        <v>173.6</v>
      </c>
      <c r="L1954">
        <v>22.6</v>
      </c>
      <c r="M1954">
        <v>169.1</v>
      </c>
      <c r="N1954">
        <v>21.8</v>
      </c>
      <c r="O1954">
        <v>181.8</v>
      </c>
      <c r="P1954">
        <v>51.731000000000002</v>
      </c>
      <c r="Q1954">
        <v>507.21300000000002</v>
      </c>
      <c r="R1954">
        <v>-5.9423200000000002E-2</v>
      </c>
      <c r="S1954">
        <v>0.73516999999999999</v>
      </c>
      <c r="T1954">
        <v>0.217477</v>
      </c>
    </row>
    <row r="1955" spans="1:20" x14ac:dyDescent="0.45">
      <c r="A1955">
        <v>1954</v>
      </c>
      <c r="B1955" t="s">
        <v>2011</v>
      </c>
      <c r="C1955" s="2">
        <v>2.584490740740741E-2</v>
      </c>
      <c r="D1955">
        <v>58.45</v>
      </c>
      <c r="E1955">
        <v>2886.07</v>
      </c>
      <c r="F1955">
        <v>-0.15307599999999999</v>
      </c>
      <c r="G1955">
        <v>-29008.1</v>
      </c>
      <c r="H1955">
        <v>5.0863699999999998E-2</v>
      </c>
      <c r="I1955">
        <v>-0.61477000000000004</v>
      </c>
      <c r="J1955">
        <v>173.7</v>
      </c>
      <c r="K1955">
        <v>171.1</v>
      </c>
      <c r="L1955">
        <v>22.6</v>
      </c>
      <c r="M1955">
        <v>171.2</v>
      </c>
      <c r="N1955">
        <v>21.8</v>
      </c>
      <c r="O1955">
        <v>182.1</v>
      </c>
      <c r="P1955">
        <v>51.742699999999999</v>
      </c>
      <c r="Q1955">
        <v>507.21300000000002</v>
      </c>
      <c r="R1955">
        <v>-5.9423200000000002E-2</v>
      </c>
      <c r="S1955">
        <v>0.73468299999999997</v>
      </c>
      <c r="T1955">
        <v>0.21893499999999999</v>
      </c>
    </row>
    <row r="1956" spans="1:20" x14ac:dyDescent="0.45">
      <c r="A1956">
        <v>1955</v>
      </c>
      <c r="B1956" t="s">
        <v>2012</v>
      </c>
      <c r="C1956" s="2">
        <v>3.7418981481481477E-2</v>
      </c>
      <c r="D1956">
        <v>58.726700000000001</v>
      </c>
      <c r="E1956">
        <v>2882.99</v>
      </c>
      <c r="F1956">
        <v>-0.15307599999999999</v>
      </c>
      <c r="G1956">
        <v>-29008.1</v>
      </c>
      <c r="H1956">
        <v>5.0863699999999998E-2</v>
      </c>
      <c r="I1956">
        <v>-0.61477000000000004</v>
      </c>
      <c r="J1956">
        <v>225.3</v>
      </c>
      <c r="K1956">
        <v>173.6</v>
      </c>
      <c r="L1956">
        <v>22.7</v>
      </c>
      <c r="M1956">
        <v>171.4</v>
      </c>
      <c r="N1956">
        <v>21.9</v>
      </c>
      <c r="O1956">
        <v>181.5</v>
      </c>
      <c r="P1956">
        <v>51.766100000000002</v>
      </c>
      <c r="Q1956">
        <v>507.21300000000002</v>
      </c>
      <c r="R1956">
        <v>-5.9423200000000002E-2</v>
      </c>
      <c r="S1956">
        <v>0.73526199999999997</v>
      </c>
      <c r="T1956">
        <v>0.21778800000000001</v>
      </c>
    </row>
    <row r="1957" spans="1:20" x14ac:dyDescent="0.45">
      <c r="A1957">
        <v>1956</v>
      </c>
      <c r="B1957" t="s">
        <v>2013</v>
      </c>
      <c r="C1957" s="2">
        <v>4.898148148148148E-2</v>
      </c>
      <c r="D1957">
        <v>59.003500000000003</v>
      </c>
      <c r="E1957">
        <v>2888.84</v>
      </c>
      <c r="F1957">
        <v>-0.15307599999999999</v>
      </c>
      <c r="G1957">
        <v>-29008.1</v>
      </c>
      <c r="H1957">
        <v>5.0845300000000003E-2</v>
      </c>
      <c r="I1957">
        <v>-0.61533599999999999</v>
      </c>
      <c r="J1957">
        <v>211.2</v>
      </c>
      <c r="K1957">
        <v>173.9</v>
      </c>
      <c r="L1957">
        <v>22.7</v>
      </c>
      <c r="M1957">
        <v>181.8</v>
      </c>
      <c r="N1957">
        <v>21.9</v>
      </c>
      <c r="O1957">
        <v>181.8</v>
      </c>
      <c r="P1957">
        <v>52.121099999999998</v>
      </c>
      <c r="Q1957">
        <v>507.21300000000002</v>
      </c>
      <c r="R1957">
        <v>-6.0605100000000002E-2</v>
      </c>
      <c r="S1957">
        <v>0.73593200000000003</v>
      </c>
      <c r="T1957">
        <v>0.21701200000000001</v>
      </c>
    </row>
    <row r="1958" spans="1:20" x14ac:dyDescent="0.45">
      <c r="A1958">
        <v>1957</v>
      </c>
      <c r="B1958" t="s">
        <v>2014</v>
      </c>
      <c r="C1958" s="2">
        <v>6.0555555555555557E-2</v>
      </c>
      <c r="D1958">
        <v>59.280200000000001</v>
      </c>
      <c r="E1958">
        <v>2891.91</v>
      </c>
      <c r="F1958">
        <v>-0.15307599999999999</v>
      </c>
      <c r="G1958">
        <v>-29008.1</v>
      </c>
      <c r="H1958">
        <v>5.0863699999999998E-2</v>
      </c>
      <c r="I1958">
        <v>-0.61495900000000003</v>
      </c>
      <c r="J1958">
        <v>173.3</v>
      </c>
      <c r="K1958">
        <v>166.3</v>
      </c>
      <c r="L1958">
        <v>22.7</v>
      </c>
      <c r="M1958">
        <v>169.2</v>
      </c>
      <c r="N1958">
        <v>21.9</v>
      </c>
      <c r="O1958">
        <v>182.5</v>
      </c>
      <c r="P1958">
        <v>52.507300000000001</v>
      </c>
      <c r="Q1958">
        <v>507.21300000000002</v>
      </c>
      <c r="R1958">
        <v>-5.9423200000000002E-2</v>
      </c>
      <c r="S1958">
        <v>0.73602299999999998</v>
      </c>
      <c r="T1958">
        <v>0.21806700000000001</v>
      </c>
    </row>
    <row r="1959" spans="1:20" x14ac:dyDescent="0.45">
      <c r="A1959">
        <v>1958</v>
      </c>
      <c r="B1959" t="s">
        <v>2015</v>
      </c>
      <c r="C1959" s="2">
        <v>7.2141203703703707E-2</v>
      </c>
      <c r="D1959">
        <v>59.557000000000002</v>
      </c>
      <c r="E1959">
        <v>2880.22</v>
      </c>
      <c r="F1959">
        <v>-0.15307599999999999</v>
      </c>
      <c r="G1959">
        <v>-29008.1</v>
      </c>
      <c r="H1959">
        <v>5.0845300000000003E-2</v>
      </c>
      <c r="I1959">
        <v>-0.61577599999999999</v>
      </c>
      <c r="J1959">
        <v>210.4</v>
      </c>
      <c r="K1959">
        <v>173.2</v>
      </c>
      <c r="L1959">
        <v>22.7</v>
      </c>
      <c r="M1959">
        <v>175.2</v>
      </c>
      <c r="N1959">
        <v>21.9</v>
      </c>
      <c r="O1959">
        <v>182.3</v>
      </c>
      <c r="P1959">
        <v>52.460500000000003</v>
      </c>
      <c r="Q1959">
        <v>507.21300000000002</v>
      </c>
      <c r="R1959">
        <v>-6.0605100000000002E-2</v>
      </c>
      <c r="S1959">
        <v>0.73602299999999998</v>
      </c>
      <c r="T1959">
        <v>0.21843899999999999</v>
      </c>
    </row>
    <row r="1960" spans="1:20" x14ac:dyDescent="0.45">
      <c r="A1960">
        <v>1959</v>
      </c>
      <c r="B1960" t="s">
        <v>2016</v>
      </c>
      <c r="C1960" s="2">
        <v>8.3715277777777777E-2</v>
      </c>
      <c r="D1960">
        <v>59.8337</v>
      </c>
      <c r="E1960">
        <v>2901.45</v>
      </c>
      <c r="F1960">
        <v>-0.15307599999999999</v>
      </c>
      <c r="G1960">
        <v>-29008.1</v>
      </c>
      <c r="H1960">
        <v>5.0863699999999998E-2</v>
      </c>
      <c r="I1960">
        <v>-0.61477000000000004</v>
      </c>
      <c r="J1960">
        <v>193.1</v>
      </c>
      <c r="K1960">
        <v>171.4</v>
      </c>
      <c r="L1960">
        <v>22.7</v>
      </c>
      <c r="M1960">
        <v>170.8</v>
      </c>
      <c r="N1960">
        <v>22</v>
      </c>
      <c r="O1960">
        <v>182.5</v>
      </c>
      <c r="P1960">
        <v>51.984499999999997</v>
      </c>
      <c r="Q1960">
        <v>507.21300000000002</v>
      </c>
      <c r="R1960">
        <v>-6.0605100000000002E-2</v>
      </c>
      <c r="S1960">
        <v>0.73620600000000003</v>
      </c>
      <c r="T1960">
        <v>0.217198</v>
      </c>
    </row>
    <row r="1961" spans="1:20" x14ac:dyDescent="0.45">
      <c r="A1961">
        <v>1960</v>
      </c>
      <c r="B1961" t="s">
        <v>2017</v>
      </c>
      <c r="C1961" s="2">
        <v>9.5289351851851847E-2</v>
      </c>
      <c r="D1961">
        <v>60.110399999999998</v>
      </c>
      <c r="E1961">
        <v>2877.45</v>
      </c>
      <c r="F1961">
        <v>-0.15307599999999999</v>
      </c>
      <c r="G1961">
        <v>-29008.1</v>
      </c>
      <c r="H1961">
        <v>5.0845300000000003E-2</v>
      </c>
      <c r="I1961">
        <v>-0.61533599999999999</v>
      </c>
      <c r="J1961">
        <v>186.2</v>
      </c>
      <c r="K1961">
        <v>164.4</v>
      </c>
      <c r="L1961">
        <v>22.7</v>
      </c>
      <c r="M1961">
        <v>161.69999999999999</v>
      </c>
      <c r="N1961">
        <v>21.9</v>
      </c>
      <c r="O1961">
        <v>182.6</v>
      </c>
      <c r="P1961">
        <v>52.046999999999997</v>
      </c>
      <c r="Q1961">
        <v>507.21300000000002</v>
      </c>
      <c r="R1961">
        <v>-5.9423200000000002E-2</v>
      </c>
      <c r="S1961">
        <v>0.736572</v>
      </c>
      <c r="T1961">
        <v>0.21806700000000001</v>
      </c>
    </row>
    <row r="1962" spans="1:20" x14ac:dyDescent="0.45">
      <c r="A1962">
        <v>1961</v>
      </c>
      <c r="B1962" t="s">
        <v>2018</v>
      </c>
      <c r="C1962" s="2">
        <v>0.10686342592592592</v>
      </c>
      <c r="D1962">
        <v>60.387</v>
      </c>
      <c r="E1962">
        <v>2894.68</v>
      </c>
      <c r="F1962">
        <v>-0.15307599999999999</v>
      </c>
      <c r="G1962">
        <v>-29008.1</v>
      </c>
      <c r="H1962">
        <v>5.0845300000000003E-2</v>
      </c>
      <c r="I1962">
        <v>-0.61577599999999999</v>
      </c>
      <c r="J1962">
        <v>223.3</v>
      </c>
      <c r="K1962">
        <v>170.8</v>
      </c>
      <c r="L1962">
        <v>22.7</v>
      </c>
      <c r="M1962">
        <v>179.1</v>
      </c>
      <c r="N1962">
        <v>22.1</v>
      </c>
      <c r="O1962">
        <v>182.7</v>
      </c>
      <c r="P1962">
        <v>51.984499999999997</v>
      </c>
      <c r="Q1962">
        <v>507.21300000000002</v>
      </c>
      <c r="R1962">
        <v>-6.0605100000000002E-2</v>
      </c>
      <c r="S1962">
        <v>0.73678500000000002</v>
      </c>
      <c r="T1962">
        <v>0.21729100000000001</v>
      </c>
    </row>
    <row r="1963" spans="1:20" x14ac:dyDescent="0.45">
      <c r="A1963">
        <v>1962</v>
      </c>
      <c r="B1963" t="s">
        <v>2019</v>
      </c>
      <c r="C1963" s="2">
        <v>0.11842592592592593</v>
      </c>
      <c r="D1963">
        <v>60.663699999999999</v>
      </c>
      <c r="E1963">
        <v>2890.68</v>
      </c>
      <c r="F1963">
        <v>-0.15307599999999999</v>
      </c>
      <c r="G1963">
        <v>-29008.1</v>
      </c>
      <c r="H1963">
        <v>5.0845300000000003E-2</v>
      </c>
      <c r="I1963">
        <v>-0.61552499999999999</v>
      </c>
      <c r="J1963">
        <v>178</v>
      </c>
      <c r="K1963">
        <v>171.7</v>
      </c>
      <c r="L1963">
        <v>22.7</v>
      </c>
      <c r="M1963">
        <v>171.4</v>
      </c>
      <c r="N1963">
        <v>22.1</v>
      </c>
      <c r="O1963">
        <v>182.5</v>
      </c>
      <c r="P1963">
        <v>51.984499999999997</v>
      </c>
      <c r="Q1963">
        <v>507.21300000000002</v>
      </c>
      <c r="R1963">
        <v>-6.0605100000000002E-2</v>
      </c>
      <c r="S1963">
        <v>0.736572</v>
      </c>
      <c r="T1963">
        <v>0.21757099999999999</v>
      </c>
    </row>
    <row r="1964" spans="1:20" x14ac:dyDescent="0.45">
      <c r="A1964">
        <v>1963</v>
      </c>
      <c r="B1964" t="s">
        <v>2020</v>
      </c>
      <c r="C1964" s="2">
        <v>0.13001157407407407</v>
      </c>
      <c r="D1964">
        <v>60.940399999999997</v>
      </c>
      <c r="E1964">
        <v>2878.37</v>
      </c>
      <c r="F1964">
        <v>-0.15307599999999999</v>
      </c>
      <c r="G1964">
        <v>-29008.1</v>
      </c>
      <c r="H1964">
        <v>5.0845300000000003E-2</v>
      </c>
      <c r="I1964">
        <v>-0.61458100000000004</v>
      </c>
      <c r="J1964">
        <v>174.4</v>
      </c>
      <c r="K1964">
        <v>165.4</v>
      </c>
      <c r="L1964">
        <v>22.7</v>
      </c>
      <c r="M1964">
        <v>172.5</v>
      </c>
      <c r="N1964">
        <v>22</v>
      </c>
      <c r="O1964">
        <v>182.3</v>
      </c>
      <c r="P1964">
        <v>50.915599999999998</v>
      </c>
      <c r="Q1964">
        <v>507.21300000000002</v>
      </c>
      <c r="R1964">
        <v>-6.0605100000000002E-2</v>
      </c>
      <c r="S1964">
        <v>0.73593200000000003</v>
      </c>
      <c r="T1964">
        <v>0.21998999999999999</v>
      </c>
    </row>
    <row r="1965" spans="1:20" x14ac:dyDescent="0.45">
      <c r="A1965">
        <v>1964</v>
      </c>
      <c r="B1965" t="s">
        <v>2021</v>
      </c>
      <c r="C1965" s="2">
        <v>0.14158564814814814</v>
      </c>
      <c r="D1965">
        <v>61.216900000000003</v>
      </c>
      <c r="E1965">
        <v>2903.3</v>
      </c>
      <c r="F1965">
        <v>-0.15307599999999999</v>
      </c>
      <c r="G1965">
        <v>-29008.1</v>
      </c>
      <c r="H1965">
        <v>5.0845300000000003E-2</v>
      </c>
      <c r="I1965">
        <v>-0.61514800000000003</v>
      </c>
      <c r="J1965">
        <v>181.5</v>
      </c>
      <c r="K1965">
        <v>175.9</v>
      </c>
      <c r="L1965">
        <v>22.7</v>
      </c>
      <c r="M1965">
        <v>172.4</v>
      </c>
      <c r="N1965">
        <v>22</v>
      </c>
      <c r="O1965">
        <v>182.3</v>
      </c>
      <c r="P1965">
        <v>50.014400000000002</v>
      </c>
      <c r="Q1965">
        <v>507.21300000000002</v>
      </c>
      <c r="R1965">
        <v>-6.0605100000000002E-2</v>
      </c>
      <c r="S1965">
        <v>0.73611499999999996</v>
      </c>
      <c r="T1965">
        <v>0.218749</v>
      </c>
    </row>
    <row r="1966" spans="1:20" x14ac:dyDescent="0.45">
      <c r="A1966">
        <v>1965</v>
      </c>
      <c r="B1966" t="s">
        <v>2022</v>
      </c>
      <c r="C1966" s="2">
        <v>0.15315972222222221</v>
      </c>
      <c r="D1966">
        <v>61.493699999999997</v>
      </c>
      <c r="E1966">
        <v>2875.6</v>
      </c>
      <c r="F1966">
        <v>-0.15307599999999999</v>
      </c>
      <c r="G1966">
        <v>-29008.1</v>
      </c>
      <c r="H1966">
        <v>5.0845300000000003E-2</v>
      </c>
      <c r="I1966">
        <v>-0.61458100000000004</v>
      </c>
      <c r="J1966">
        <v>215.7</v>
      </c>
      <c r="K1966">
        <v>177.9</v>
      </c>
      <c r="L1966">
        <v>22.7</v>
      </c>
      <c r="M1966">
        <v>169.9</v>
      </c>
      <c r="N1966">
        <v>22</v>
      </c>
      <c r="O1966">
        <v>182.5</v>
      </c>
      <c r="P1966">
        <v>51.122399999999999</v>
      </c>
      <c r="Q1966">
        <v>507.21300000000002</v>
      </c>
      <c r="R1966">
        <v>-6.0605100000000002E-2</v>
      </c>
      <c r="S1966">
        <v>0.73629699999999998</v>
      </c>
      <c r="T1966">
        <v>0.21970999999999999</v>
      </c>
    </row>
    <row r="1967" spans="1:20" x14ac:dyDescent="0.45">
      <c r="A1967">
        <v>1966</v>
      </c>
      <c r="B1967" t="s">
        <v>2023</v>
      </c>
      <c r="C1967" s="2">
        <v>0.16473379629629628</v>
      </c>
      <c r="D1967">
        <v>61.770400000000002</v>
      </c>
      <c r="E1967">
        <v>2884.22</v>
      </c>
      <c r="F1967">
        <v>-0.15307599999999999</v>
      </c>
      <c r="G1967">
        <v>-29008.1</v>
      </c>
      <c r="H1967">
        <v>5.0845300000000003E-2</v>
      </c>
      <c r="I1967">
        <v>-0.61577599999999999</v>
      </c>
      <c r="J1967">
        <v>176</v>
      </c>
      <c r="K1967">
        <v>177.9</v>
      </c>
      <c r="L1967">
        <v>22.7</v>
      </c>
      <c r="M1967">
        <v>168.5</v>
      </c>
      <c r="N1967">
        <v>22</v>
      </c>
      <c r="O1967">
        <v>182.6</v>
      </c>
      <c r="P1967">
        <v>50.732199999999999</v>
      </c>
      <c r="Q1967">
        <v>507.21300000000002</v>
      </c>
      <c r="R1967">
        <v>-6.0605100000000002E-2</v>
      </c>
      <c r="S1967">
        <v>0.73678500000000002</v>
      </c>
      <c r="T1967">
        <v>0.220858</v>
      </c>
    </row>
    <row r="1968" spans="1:20" x14ac:dyDescent="0.45">
      <c r="A1968">
        <v>1967</v>
      </c>
      <c r="B1968" t="s">
        <v>2024</v>
      </c>
      <c r="C1968" s="2">
        <v>0.17629629629629628</v>
      </c>
      <c r="D1968">
        <v>62.0471</v>
      </c>
      <c r="E1968">
        <v>2897.45</v>
      </c>
      <c r="F1968">
        <v>-1.0764199999999999</v>
      </c>
      <c r="G1968">
        <v>-29008.1</v>
      </c>
      <c r="H1968">
        <v>5.0845300000000003E-2</v>
      </c>
      <c r="I1968">
        <v>-0.61533599999999999</v>
      </c>
      <c r="J1968">
        <v>171.6</v>
      </c>
      <c r="K1968">
        <v>175.4</v>
      </c>
      <c r="L1968">
        <v>22.7</v>
      </c>
      <c r="M1968">
        <v>167.6</v>
      </c>
      <c r="N1968">
        <v>22.1</v>
      </c>
      <c r="O1968">
        <v>182.9</v>
      </c>
      <c r="P1968">
        <v>50.880499999999998</v>
      </c>
      <c r="Q1968">
        <v>507.21300000000002</v>
      </c>
      <c r="R1968">
        <v>-6.0605100000000002E-2</v>
      </c>
      <c r="S1968">
        <v>0.73733300000000002</v>
      </c>
      <c r="T1968">
        <v>0.21921399999999999</v>
      </c>
    </row>
    <row r="1969" spans="1:20" x14ac:dyDescent="0.45">
      <c r="A1969">
        <v>1968</v>
      </c>
      <c r="B1969" t="s">
        <v>2025</v>
      </c>
      <c r="C1969" s="2">
        <v>0.18788194444444442</v>
      </c>
      <c r="D1969">
        <v>62.323799999999999</v>
      </c>
      <c r="E1969">
        <v>2882.07</v>
      </c>
      <c r="F1969">
        <v>-1.0764199999999999</v>
      </c>
      <c r="G1969">
        <v>-29008.1</v>
      </c>
      <c r="H1969">
        <v>5.0863699999999998E-2</v>
      </c>
      <c r="I1969">
        <v>-0.61533599999999999</v>
      </c>
      <c r="J1969">
        <v>181.3</v>
      </c>
      <c r="K1969">
        <v>177</v>
      </c>
      <c r="L1969">
        <v>22.7</v>
      </c>
      <c r="M1969">
        <v>173</v>
      </c>
      <c r="N1969">
        <v>22</v>
      </c>
      <c r="O1969">
        <v>182.9</v>
      </c>
      <c r="P1969">
        <v>50.978000000000002</v>
      </c>
      <c r="Q1969">
        <v>507.21300000000002</v>
      </c>
      <c r="R1969">
        <v>-6.0605100000000002E-2</v>
      </c>
      <c r="S1969">
        <v>0.73733300000000002</v>
      </c>
      <c r="T1969">
        <v>0.22048599999999999</v>
      </c>
    </row>
    <row r="1970" spans="1:20" x14ac:dyDescent="0.45">
      <c r="A1970">
        <v>1969</v>
      </c>
      <c r="B1970" t="s">
        <v>2026</v>
      </c>
      <c r="C1970" s="2">
        <v>0.19945601851851849</v>
      </c>
      <c r="D1970">
        <v>62.600499999999997</v>
      </c>
      <c r="E1970">
        <v>2901.45</v>
      </c>
      <c r="F1970">
        <v>-1.0764199999999999</v>
      </c>
      <c r="G1970">
        <v>-29008.1</v>
      </c>
      <c r="H1970">
        <v>5.0845300000000003E-2</v>
      </c>
      <c r="I1970">
        <v>-0.61477000000000004</v>
      </c>
      <c r="J1970">
        <v>178.2</v>
      </c>
      <c r="K1970">
        <v>175.4</v>
      </c>
      <c r="L1970">
        <v>22.7</v>
      </c>
      <c r="M1970">
        <v>164.1</v>
      </c>
      <c r="N1970">
        <v>21.9</v>
      </c>
      <c r="O1970">
        <v>183</v>
      </c>
      <c r="P1970">
        <v>50.123600000000003</v>
      </c>
      <c r="Q1970">
        <v>507.21300000000002</v>
      </c>
      <c r="R1970">
        <v>-5.9423200000000002E-2</v>
      </c>
      <c r="S1970">
        <v>0.73733300000000002</v>
      </c>
      <c r="T1970">
        <v>0.220858</v>
      </c>
    </row>
    <row r="1971" spans="1:20" x14ac:dyDescent="0.45">
      <c r="A1971">
        <v>1970</v>
      </c>
      <c r="B1971" t="s">
        <v>2027</v>
      </c>
      <c r="C1971" s="2">
        <v>0.21103009259259262</v>
      </c>
      <c r="D1971">
        <v>62.877299999999998</v>
      </c>
      <c r="E1971">
        <v>2892.84</v>
      </c>
      <c r="F1971">
        <v>-1.0764199999999999</v>
      </c>
      <c r="G1971">
        <v>-29008.1</v>
      </c>
      <c r="H1971">
        <v>5.0845300000000003E-2</v>
      </c>
      <c r="I1971">
        <v>-0.61458100000000004</v>
      </c>
      <c r="J1971">
        <v>169.4</v>
      </c>
      <c r="K1971">
        <v>165.7</v>
      </c>
      <c r="L1971">
        <v>22.7</v>
      </c>
      <c r="M1971">
        <v>167.9</v>
      </c>
      <c r="N1971">
        <v>21.9</v>
      </c>
      <c r="O1971">
        <v>182.9</v>
      </c>
      <c r="P1971">
        <v>50.6113</v>
      </c>
      <c r="Q1971">
        <v>507.21300000000002</v>
      </c>
      <c r="R1971">
        <v>-6.0605100000000002E-2</v>
      </c>
      <c r="S1971">
        <v>0.73782099999999995</v>
      </c>
      <c r="T1971">
        <v>0.220083</v>
      </c>
    </row>
    <row r="1972" spans="1:20" x14ac:dyDescent="0.45">
      <c r="A1972">
        <v>1971</v>
      </c>
      <c r="B1972" t="s">
        <v>2028</v>
      </c>
      <c r="C1972" s="2">
        <v>0.22260416666666669</v>
      </c>
      <c r="D1972">
        <v>63.154000000000003</v>
      </c>
      <c r="E1972">
        <v>2877.45</v>
      </c>
      <c r="F1972">
        <v>-0.15307599999999999</v>
      </c>
      <c r="G1972">
        <v>-29008.1</v>
      </c>
      <c r="H1972">
        <v>5.0845300000000003E-2</v>
      </c>
      <c r="I1972">
        <v>-0.61577599999999999</v>
      </c>
      <c r="J1972">
        <v>180.3</v>
      </c>
      <c r="K1972">
        <v>166</v>
      </c>
      <c r="L1972">
        <v>22.7</v>
      </c>
      <c r="M1972">
        <v>173.7</v>
      </c>
      <c r="N1972">
        <v>22</v>
      </c>
      <c r="O1972">
        <v>182.6</v>
      </c>
      <c r="P1972">
        <v>49.370699999999999</v>
      </c>
      <c r="Q1972">
        <v>507.21300000000002</v>
      </c>
      <c r="R1972">
        <v>-6.0605100000000002E-2</v>
      </c>
      <c r="S1972">
        <v>0.73696799999999996</v>
      </c>
      <c r="T1972">
        <v>0.22309100000000001</v>
      </c>
    </row>
    <row r="1973" spans="1:20" x14ac:dyDescent="0.45">
      <c r="A1973">
        <v>1972</v>
      </c>
      <c r="B1973" t="s">
        <v>2029</v>
      </c>
      <c r="C1973" s="2">
        <v>0.23416666666666666</v>
      </c>
      <c r="D1973">
        <v>63.430999999999997</v>
      </c>
      <c r="E1973">
        <v>2904.22</v>
      </c>
      <c r="F1973">
        <v>-1.0764199999999999</v>
      </c>
      <c r="G1973">
        <v>-29008.1</v>
      </c>
      <c r="H1973">
        <v>5.0845300000000003E-2</v>
      </c>
      <c r="I1973">
        <v>-0.61458100000000004</v>
      </c>
      <c r="J1973">
        <v>181.1</v>
      </c>
      <c r="K1973">
        <v>173.4</v>
      </c>
      <c r="L1973">
        <v>22.7</v>
      </c>
      <c r="M1973">
        <v>175.5</v>
      </c>
      <c r="N1973">
        <v>22</v>
      </c>
      <c r="O1973">
        <v>182.6</v>
      </c>
      <c r="P1973">
        <v>48.652799999999999</v>
      </c>
      <c r="Q1973">
        <v>507.21300000000002</v>
      </c>
      <c r="R1973">
        <v>-6.0605100000000002E-2</v>
      </c>
      <c r="S1973">
        <v>0.73754600000000003</v>
      </c>
      <c r="T1973">
        <v>0.22259499999999999</v>
      </c>
    </row>
    <row r="1974" spans="1:20" x14ac:dyDescent="0.45">
      <c r="A1974">
        <v>1973</v>
      </c>
      <c r="B1974" t="s">
        <v>2030</v>
      </c>
      <c r="C1974" s="2">
        <v>0.24575231481481483</v>
      </c>
      <c r="D1974">
        <v>63.707700000000003</v>
      </c>
      <c r="E1974">
        <v>2884.22</v>
      </c>
      <c r="F1974">
        <v>-0.15307599999999999</v>
      </c>
      <c r="G1974">
        <v>-29008.1</v>
      </c>
      <c r="H1974">
        <v>5.0845300000000003E-2</v>
      </c>
      <c r="I1974">
        <v>-0.61514800000000003</v>
      </c>
      <c r="J1974">
        <v>231.6</v>
      </c>
      <c r="K1974">
        <v>167.9</v>
      </c>
      <c r="L1974">
        <v>22.7</v>
      </c>
      <c r="M1974">
        <v>173.6</v>
      </c>
      <c r="N1974">
        <v>22.1</v>
      </c>
      <c r="O1974">
        <v>182.7</v>
      </c>
      <c r="P1974">
        <v>49.433100000000003</v>
      </c>
      <c r="Q1974">
        <v>507.21300000000002</v>
      </c>
      <c r="R1974">
        <v>-6.0605100000000002E-2</v>
      </c>
      <c r="S1974">
        <v>0.73830799999999996</v>
      </c>
      <c r="T1974">
        <v>0.22290499999999999</v>
      </c>
    </row>
    <row r="1975" spans="1:20" x14ac:dyDescent="0.45">
      <c r="A1975">
        <v>1974</v>
      </c>
      <c r="B1975" t="s">
        <v>2031</v>
      </c>
      <c r="C1975" s="2">
        <v>0.25732638888888887</v>
      </c>
      <c r="D1975">
        <v>63.984099999999998</v>
      </c>
      <c r="E1975">
        <v>2890.68</v>
      </c>
      <c r="F1975">
        <v>-1.0764199999999999</v>
      </c>
      <c r="G1975">
        <v>-29008.1</v>
      </c>
      <c r="H1975">
        <v>5.0863699999999998E-2</v>
      </c>
      <c r="I1975">
        <v>-0.61514800000000003</v>
      </c>
      <c r="J1975">
        <v>213.6</v>
      </c>
      <c r="K1975">
        <v>167.1</v>
      </c>
      <c r="L1975">
        <v>22.7</v>
      </c>
      <c r="M1975">
        <v>172.2</v>
      </c>
      <c r="N1975">
        <v>22.1</v>
      </c>
      <c r="O1975">
        <v>182.6</v>
      </c>
      <c r="P1975">
        <v>48.797199999999997</v>
      </c>
      <c r="Q1975">
        <v>507.21300000000002</v>
      </c>
      <c r="R1975">
        <v>-6.0605100000000002E-2</v>
      </c>
      <c r="S1975">
        <v>0.73791200000000001</v>
      </c>
      <c r="T1975">
        <v>0.223277</v>
      </c>
    </row>
    <row r="1976" spans="1:20" x14ac:dyDescent="0.45">
      <c r="A1976">
        <v>1975</v>
      </c>
      <c r="B1976" t="s">
        <v>2032</v>
      </c>
      <c r="C1976" s="2">
        <v>0.26890046296296294</v>
      </c>
      <c r="D1976">
        <v>64.261099999999999</v>
      </c>
      <c r="E1976">
        <v>2895.61</v>
      </c>
      <c r="F1976">
        <v>-1.0764199999999999</v>
      </c>
      <c r="G1976">
        <v>-29008.1</v>
      </c>
      <c r="H1976">
        <v>5.0845300000000003E-2</v>
      </c>
      <c r="I1976">
        <v>-0.61533599999999999</v>
      </c>
      <c r="J1976">
        <v>180.7</v>
      </c>
      <c r="K1976">
        <v>171.9</v>
      </c>
      <c r="L1976">
        <v>22.8</v>
      </c>
      <c r="M1976">
        <v>166.6</v>
      </c>
      <c r="N1976">
        <v>22.1</v>
      </c>
      <c r="O1976">
        <v>182.5</v>
      </c>
      <c r="P1976">
        <v>48.2744</v>
      </c>
      <c r="Q1976">
        <v>507.21300000000002</v>
      </c>
      <c r="R1976">
        <v>-6.0605100000000002E-2</v>
      </c>
      <c r="S1976">
        <v>0.73782099999999995</v>
      </c>
      <c r="T1976">
        <v>0.22423899999999999</v>
      </c>
    </row>
    <row r="1977" spans="1:20" x14ac:dyDescent="0.45">
      <c r="A1977">
        <v>1976</v>
      </c>
      <c r="B1977" t="s">
        <v>2033</v>
      </c>
      <c r="C1977" s="2">
        <v>0.28047453703703701</v>
      </c>
      <c r="D1977">
        <v>64.537899999999993</v>
      </c>
      <c r="E1977">
        <v>2875.6</v>
      </c>
      <c r="F1977">
        <v>-0.15307599999999999</v>
      </c>
      <c r="G1977">
        <v>-29008.1</v>
      </c>
      <c r="H1977">
        <v>5.0845300000000003E-2</v>
      </c>
      <c r="I1977">
        <v>-0.61495900000000003</v>
      </c>
      <c r="J1977">
        <v>203.9</v>
      </c>
      <c r="K1977">
        <v>173.8</v>
      </c>
      <c r="L1977">
        <v>22.7</v>
      </c>
      <c r="M1977">
        <v>178.5</v>
      </c>
      <c r="N1977">
        <v>22</v>
      </c>
      <c r="O1977">
        <v>182.8</v>
      </c>
      <c r="P1977">
        <v>48.434399999999997</v>
      </c>
      <c r="Q1977">
        <v>507.21300000000002</v>
      </c>
      <c r="R1977">
        <v>-6.0605100000000002E-2</v>
      </c>
      <c r="S1977">
        <v>0.73754600000000003</v>
      </c>
      <c r="T1977">
        <v>0.225603</v>
      </c>
    </row>
    <row r="1978" spans="1:20" x14ac:dyDescent="0.45">
      <c r="A1978">
        <v>1977</v>
      </c>
      <c r="B1978" t="s">
        <v>2034</v>
      </c>
      <c r="C1978" s="2">
        <v>0.29203703703703704</v>
      </c>
      <c r="D1978">
        <v>64.814800000000005</v>
      </c>
      <c r="E1978">
        <v>2892.84</v>
      </c>
      <c r="F1978">
        <v>-0.15307599999999999</v>
      </c>
      <c r="G1978">
        <v>-29008.1</v>
      </c>
      <c r="H1978">
        <v>5.0845300000000003E-2</v>
      </c>
      <c r="I1978">
        <v>-0.61577599999999999</v>
      </c>
      <c r="J1978">
        <v>208.5</v>
      </c>
      <c r="K1978">
        <v>171.3</v>
      </c>
      <c r="L1978">
        <v>22.7</v>
      </c>
      <c r="M1978">
        <v>166.6</v>
      </c>
      <c r="N1978">
        <v>22</v>
      </c>
      <c r="O1978">
        <v>182.6</v>
      </c>
      <c r="P1978">
        <v>48.227600000000002</v>
      </c>
      <c r="Q1978">
        <v>507.21300000000002</v>
      </c>
      <c r="R1978">
        <v>-5.9423200000000002E-2</v>
      </c>
      <c r="S1978">
        <v>0.73867300000000002</v>
      </c>
      <c r="T1978">
        <v>0.22492100000000001</v>
      </c>
    </row>
    <row r="1979" spans="1:20" x14ac:dyDescent="0.45">
      <c r="A1979">
        <v>1978</v>
      </c>
      <c r="B1979" t="s">
        <v>2035</v>
      </c>
      <c r="C1979" s="2">
        <v>0.30362268518518515</v>
      </c>
      <c r="D1979">
        <v>65.091399999999993</v>
      </c>
      <c r="E1979">
        <v>2880.22</v>
      </c>
      <c r="F1979">
        <v>-1.0764199999999999</v>
      </c>
      <c r="G1979">
        <v>-29008.1</v>
      </c>
      <c r="H1979">
        <v>5.0845300000000003E-2</v>
      </c>
      <c r="I1979">
        <v>-0.61552499999999999</v>
      </c>
      <c r="J1979">
        <v>178.2</v>
      </c>
      <c r="K1979">
        <v>176.3</v>
      </c>
      <c r="L1979">
        <v>22.8</v>
      </c>
      <c r="M1979">
        <v>166.9</v>
      </c>
      <c r="N1979">
        <v>22</v>
      </c>
      <c r="O1979">
        <v>182.8</v>
      </c>
      <c r="P1979">
        <v>47.899900000000002</v>
      </c>
      <c r="Q1979">
        <v>507.21300000000002</v>
      </c>
      <c r="R1979">
        <v>-6.0605100000000002E-2</v>
      </c>
      <c r="S1979">
        <v>0.73800299999999996</v>
      </c>
      <c r="T1979">
        <v>0.22715399999999999</v>
      </c>
    </row>
    <row r="1980" spans="1:20" x14ac:dyDescent="0.45">
      <c r="A1980">
        <v>1979</v>
      </c>
      <c r="B1980" t="s">
        <v>2036</v>
      </c>
      <c r="C1980" s="2">
        <v>0.31519675925925927</v>
      </c>
      <c r="D1980">
        <v>65.368200000000002</v>
      </c>
      <c r="E1980">
        <v>2881.14</v>
      </c>
      <c r="F1980">
        <v>-1.0764199999999999</v>
      </c>
      <c r="G1980">
        <v>-29008.1</v>
      </c>
      <c r="H1980">
        <v>5.0863699999999998E-2</v>
      </c>
      <c r="I1980">
        <v>-0.61477000000000004</v>
      </c>
      <c r="J1980">
        <v>225.1</v>
      </c>
      <c r="K1980">
        <v>179.1</v>
      </c>
      <c r="L1980">
        <v>22.8</v>
      </c>
      <c r="M1980">
        <v>177.4</v>
      </c>
      <c r="N1980">
        <v>22.1</v>
      </c>
      <c r="O1980">
        <v>182.8</v>
      </c>
      <c r="P1980">
        <v>47.728200000000001</v>
      </c>
      <c r="Q1980">
        <v>507.21300000000002</v>
      </c>
      <c r="R1980">
        <v>-6.0605100000000002E-2</v>
      </c>
      <c r="S1980">
        <v>0.73782099999999995</v>
      </c>
      <c r="T1980">
        <v>0.22619300000000001</v>
      </c>
    </row>
    <row r="1981" spans="1:20" x14ac:dyDescent="0.45">
      <c r="A1981">
        <v>1980</v>
      </c>
      <c r="B1981" t="s">
        <v>2037</v>
      </c>
      <c r="C1981" s="2">
        <v>0.32677083333333334</v>
      </c>
      <c r="D1981">
        <v>65.644999999999996</v>
      </c>
      <c r="E1981">
        <v>2884.22</v>
      </c>
      <c r="F1981">
        <v>-1.0764199999999999</v>
      </c>
      <c r="G1981">
        <v>-29008.1</v>
      </c>
      <c r="H1981">
        <v>5.0845300000000003E-2</v>
      </c>
      <c r="I1981">
        <v>-0.61477000000000004</v>
      </c>
      <c r="J1981">
        <v>204.9</v>
      </c>
      <c r="K1981">
        <v>176.8</v>
      </c>
      <c r="L1981">
        <v>22.8</v>
      </c>
      <c r="M1981">
        <v>166.1</v>
      </c>
      <c r="N1981">
        <v>22</v>
      </c>
      <c r="O1981">
        <v>181.9</v>
      </c>
      <c r="P1981">
        <v>46.475900000000003</v>
      </c>
      <c r="Q1981">
        <v>507.21300000000002</v>
      </c>
      <c r="R1981">
        <v>-6.0605100000000002E-2</v>
      </c>
      <c r="S1981">
        <v>0.73724199999999995</v>
      </c>
      <c r="T1981">
        <v>0.22656499999999999</v>
      </c>
    </row>
    <row r="1982" spans="1:20" x14ac:dyDescent="0.45">
      <c r="A1982">
        <v>1981</v>
      </c>
      <c r="B1982" t="s">
        <v>2038</v>
      </c>
      <c r="C1982" s="2">
        <v>0.33834490740740741</v>
      </c>
      <c r="D1982">
        <v>65.921800000000005</v>
      </c>
      <c r="E1982">
        <v>2901.45</v>
      </c>
      <c r="F1982">
        <v>-1.0764199999999999</v>
      </c>
      <c r="G1982">
        <v>-29008.1</v>
      </c>
      <c r="H1982">
        <v>5.0845300000000003E-2</v>
      </c>
      <c r="I1982">
        <v>-0.61458100000000004</v>
      </c>
      <c r="J1982">
        <v>172.4</v>
      </c>
      <c r="K1982">
        <v>177.2</v>
      </c>
      <c r="L1982">
        <v>22.8</v>
      </c>
      <c r="M1982">
        <v>164</v>
      </c>
      <c r="N1982">
        <v>22.1</v>
      </c>
      <c r="O1982">
        <v>181.7</v>
      </c>
      <c r="P1982">
        <v>44.735999999999997</v>
      </c>
      <c r="Q1982">
        <v>507.21300000000002</v>
      </c>
      <c r="R1982">
        <v>-6.0605100000000002E-2</v>
      </c>
      <c r="S1982">
        <v>0.73763800000000002</v>
      </c>
      <c r="T1982">
        <v>0.227247</v>
      </c>
    </row>
    <row r="1983" spans="1:20" x14ac:dyDescent="0.45">
      <c r="A1983">
        <v>1982</v>
      </c>
      <c r="B1983" t="s">
        <v>2039</v>
      </c>
      <c r="C1983" s="2">
        <v>0.34991898148148143</v>
      </c>
      <c r="D1983">
        <v>66.198599999999999</v>
      </c>
      <c r="E1983">
        <v>2904.22</v>
      </c>
      <c r="F1983">
        <v>-1.0764199999999999</v>
      </c>
      <c r="G1983">
        <v>-29008.1</v>
      </c>
      <c r="H1983">
        <v>5.0845300000000003E-2</v>
      </c>
      <c r="I1983">
        <v>-0.61514800000000003</v>
      </c>
      <c r="J1983">
        <v>175.7</v>
      </c>
      <c r="K1983">
        <v>174.5</v>
      </c>
      <c r="L1983">
        <v>22.7</v>
      </c>
      <c r="M1983">
        <v>171.5</v>
      </c>
      <c r="N1983">
        <v>21.9</v>
      </c>
      <c r="O1983">
        <v>182.3</v>
      </c>
      <c r="P1983">
        <v>46.183300000000003</v>
      </c>
      <c r="Q1983">
        <v>507.21300000000002</v>
      </c>
      <c r="R1983">
        <v>-6.0605100000000002E-2</v>
      </c>
      <c r="S1983">
        <v>0.73925200000000002</v>
      </c>
      <c r="T1983">
        <v>0.22523099999999999</v>
      </c>
    </row>
    <row r="1984" spans="1:20" x14ac:dyDescent="0.45">
      <c r="A1984">
        <v>1983</v>
      </c>
      <c r="B1984" t="s">
        <v>2040</v>
      </c>
      <c r="C1984" s="2">
        <v>0.36149305555555555</v>
      </c>
      <c r="D1984">
        <v>66.475399999999993</v>
      </c>
      <c r="E1984">
        <v>2901.45</v>
      </c>
      <c r="F1984">
        <v>-1.0764199999999999</v>
      </c>
      <c r="G1984">
        <v>-29008.1</v>
      </c>
      <c r="H1984">
        <v>5.0863699999999998E-2</v>
      </c>
      <c r="I1984">
        <v>-0.61495900000000003</v>
      </c>
      <c r="J1984">
        <v>209.8</v>
      </c>
      <c r="K1984">
        <v>172.4</v>
      </c>
      <c r="L1984">
        <v>22.7</v>
      </c>
      <c r="M1984">
        <v>166.6</v>
      </c>
      <c r="N1984">
        <v>22</v>
      </c>
      <c r="O1984">
        <v>182.5</v>
      </c>
      <c r="P1984">
        <v>46.745100000000001</v>
      </c>
      <c r="Q1984">
        <v>507.21300000000002</v>
      </c>
      <c r="R1984">
        <v>-5.9423200000000002E-2</v>
      </c>
      <c r="S1984">
        <v>0.73952600000000002</v>
      </c>
      <c r="T1984">
        <v>0.224828</v>
      </c>
    </row>
    <row r="1985" spans="1:20" x14ac:dyDescent="0.45">
      <c r="A1985">
        <v>1984</v>
      </c>
      <c r="B1985" t="s">
        <v>2041</v>
      </c>
      <c r="C1985" s="2">
        <v>0.37306712962962968</v>
      </c>
      <c r="D1985">
        <v>66.751999999999995</v>
      </c>
      <c r="E1985">
        <v>2886.07</v>
      </c>
      <c r="F1985">
        <v>-1.0764199999999999</v>
      </c>
      <c r="G1985">
        <v>-29008.1</v>
      </c>
      <c r="H1985">
        <v>5.0845300000000003E-2</v>
      </c>
      <c r="I1985">
        <v>-0.61477000000000004</v>
      </c>
      <c r="J1985">
        <v>171.4</v>
      </c>
      <c r="K1985">
        <v>169.5</v>
      </c>
      <c r="L1985">
        <v>22.7</v>
      </c>
      <c r="M1985">
        <v>164.7</v>
      </c>
      <c r="N1985">
        <v>21.8</v>
      </c>
      <c r="O1985">
        <v>182.8</v>
      </c>
      <c r="P1985">
        <v>46.269199999999998</v>
      </c>
      <c r="Q1985">
        <v>507.21300000000002</v>
      </c>
      <c r="R1985">
        <v>-6.0605100000000002E-2</v>
      </c>
      <c r="S1985">
        <v>0.73885599999999996</v>
      </c>
      <c r="T1985">
        <v>0.227433</v>
      </c>
    </row>
    <row r="1986" spans="1:20" x14ac:dyDescent="0.45">
      <c r="A1986">
        <v>1985</v>
      </c>
      <c r="B1986" t="s">
        <v>2042</v>
      </c>
      <c r="C1986" s="2">
        <v>0.38464120370370369</v>
      </c>
      <c r="D1986">
        <v>67.028800000000004</v>
      </c>
      <c r="E1986">
        <v>2877.45</v>
      </c>
      <c r="F1986">
        <v>-1.0764199999999999</v>
      </c>
      <c r="G1986">
        <v>-29008.1</v>
      </c>
      <c r="H1986">
        <v>5.0845300000000003E-2</v>
      </c>
      <c r="I1986">
        <v>-0.61533599999999999</v>
      </c>
      <c r="J1986">
        <v>180.2</v>
      </c>
      <c r="K1986">
        <v>174</v>
      </c>
      <c r="L1986">
        <v>22.6</v>
      </c>
      <c r="M1986">
        <v>175.8</v>
      </c>
      <c r="N1986">
        <v>21.8</v>
      </c>
      <c r="O1986">
        <v>182.6</v>
      </c>
      <c r="P1986">
        <v>45.551299999999998</v>
      </c>
      <c r="Q1986">
        <v>507.21300000000002</v>
      </c>
      <c r="R1986">
        <v>-5.9423200000000002E-2</v>
      </c>
      <c r="S1986">
        <v>0.73830799999999996</v>
      </c>
      <c r="T1986">
        <v>0.22792899999999999</v>
      </c>
    </row>
    <row r="1987" spans="1:20" x14ac:dyDescent="0.45">
      <c r="A1987">
        <v>1986</v>
      </c>
      <c r="B1987" t="s">
        <v>2044</v>
      </c>
      <c r="C1987" s="2">
        <v>0.39621527777777782</v>
      </c>
      <c r="D1987">
        <v>67.305300000000003</v>
      </c>
      <c r="E1987">
        <v>2899.3</v>
      </c>
      <c r="F1987">
        <v>-0.15307599999999999</v>
      </c>
      <c r="G1987">
        <v>-29008.1</v>
      </c>
      <c r="H1987">
        <v>5.0845300000000003E-2</v>
      </c>
      <c r="I1987">
        <v>-0.61495900000000003</v>
      </c>
      <c r="J1987">
        <v>175.7</v>
      </c>
      <c r="K1987">
        <v>173.2</v>
      </c>
      <c r="L1987">
        <v>22.7</v>
      </c>
      <c r="M1987">
        <v>175.1</v>
      </c>
      <c r="N1987">
        <v>21.9</v>
      </c>
      <c r="O1987">
        <v>182.1</v>
      </c>
      <c r="P1987">
        <v>44.057099999999998</v>
      </c>
      <c r="Q1987">
        <v>507.21300000000002</v>
      </c>
      <c r="R1987">
        <v>-6.0605100000000002E-2</v>
      </c>
      <c r="S1987">
        <v>0.73839900000000003</v>
      </c>
      <c r="T1987">
        <v>0.22609899999999999</v>
      </c>
    </row>
    <row r="1988" spans="1:20" x14ac:dyDescent="0.45">
      <c r="A1988">
        <v>1987</v>
      </c>
      <c r="B1988" t="s">
        <v>2045</v>
      </c>
      <c r="C1988" s="2">
        <v>0.40778935185185183</v>
      </c>
      <c r="D1988">
        <v>67.581999999999994</v>
      </c>
      <c r="E1988">
        <v>2900.53</v>
      </c>
      <c r="F1988">
        <v>-1.0764199999999999</v>
      </c>
      <c r="G1988">
        <v>-29008.1</v>
      </c>
      <c r="H1988">
        <v>5.0845300000000003E-2</v>
      </c>
      <c r="I1988">
        <v>-0.61477000000000004</v>
      </c>
      <c r="J1988">
        <v>168.4</v>
      </c>
      <c r="K1988">
        <v>172.3</v>
      </c>
      <c r="L1988">
        <v>22.7</v>
      </c>
      <c r="M1988">
        <v>167.3</v>
      </c>
      <c r="N1988">
        <v>21.9</v>
      </c>
      <c r="O1988">
        <v>182.3</v>
      </c>
      <c r="P1988">
        <v>44.298999999999999</v>
      </c>
      <c r="Q1988">
        <v>507.21300000000002</v>
      </c>
      <c r="R1988">
        <v>-6.0605100000000002E-2</v>
      </c>
      <c r="S1988">
        <v>0.73849100000000001</v>
      </c>
      <c r="T1988">
        <v>0.22628599999999999</v>
      </c>
    </row>
    <row r="1989" spans="1:20" x14ac:dyDescent="0.45">
      <c r="A1989">
        <v>1988</v>
      </c>
      <c r="B1989" t="s">
        <v>2046</v>
      </c>
      <c r="C1989" s="2">
        <v>0.41936342592592596</v>
      </c>
      <c r="D1989">
        <v>67.858599999999996</v>
      </c>
      <c r="E1989">
        <v>2882.07</v>
      </c>
      <c r="F1989">
        <v>-1.0764199999999999</v>
      </c>
      <c r="G1989">
        <v>-29008.1</v>
      </c>
      <c r="H1989">
        <v>5.0845300000000003E-2</v>
      </c>
      <c r="I1989">
        <v>-0.61514800000000003</v>
      </c>
      <c r="J1989">
        <v>183.2</v>
      </c>
      <c r="K1989">
        <v>169</v>
      </c>
      <c r="L1989">
        <v>22.7</v>
      </c>
      <c r="M1989">
        <v>180.3</v>
      </c>
      <c r="N1989">
        <v>21.8</v>
      </c>
      <c r="O1989">
        <v>182</v>
      </c>
      <c r="P1989">
        <v>44.993400000000001</v>
      </c>
      <c r="Q1989">
        <v>507.21300000000002</v>
      </c>
      <c r="R1989">
        <v>-6.0605100000000002E-2</v>
      </c>
      <c r="S1989">
        <v>0.73894800000000005</v>
      </c>
      <c r="T1989">
        <v>0.22578899999999999</v>
      </c>
    </row>
    <row r="1990" spans="1:20" x14ac:dyDescent="0.45">
      <c r="A1990">
        <v>1989</v>
      </c>
      <c r="B1990" t="s">
        <v>2047</v>
      </c>
      <c r="C1990" s="2">
        <v>0.43093749999999997</v>
      </c>
      <c r="D1990">
        <v>68.135400000000004</v>
      </c>
      <c r="E1990">
        <v>2901.45</v>
      </c>
      <c r="F1990">
        <v>-1.0764199999999999</v>
      </c>
      <c r="G1990">
        <v>-29008.1</v>
      </c>
      <c r="H1990">
        <v>5.0845300000000003E-2</v>
      </c>
      <c r="I1990">
        <v>-0.61477000000000004</v>
      </c>
      <c r="J1990">
        <v>208.6</v>
      </c>
      <c r="K1990">
        <v>174</v>
      </c>
      <c r="L1990">
        <v>22.6</v>
      </c>
      <c r="M1990">
        <v>168.4</v>
      </c>
      <c r="N1990">
        <v>21.7</v>
      </c>
      <c r="O1990">
        <v>182.7</v>
      </c>
      <c r="P1990">
        <v>45.613799999999998</v>
      </c>
      <c r="Q1990">
        <v>507.21300000000002</v>
      </c>
      <c r="R1990">
        <v>-6.0605100000000002E-2</v>
      </c>
      <c r="S1990">
        <v>0.74019699999999999</v>
      </c>
      <c r="T1990">
        <v>0.22414600000000001</v>
      </c>
    </row>
    <row r="1991" spans="1:20" x14ac:dyDescent="0.45">
      <c r="A1991">
        <v>1990</v>
      </c>
      <c r="B1991" t="s">
        <v>2048</v>
      </c>
      <c r="C1991" s="2">
        <v>0.4425115740740741</v>
      </c>
      <c r="D1991">
        <v>68.412099999999995</v>
      </c>
      <c r="E1991">
        <v>2895.61</v>
      </c>
      <c r="F1991">
        <v>-0.15307599999999999</v>
      </c>
      <c r="G1991">
        <v>-29008.1</v>
      </c>
      <c r="H1991">
        <v>5.0845300000000003E-2</v>
      </c>
      <c r="I1991">
        <v>-0.61577599999999999</v>
      </c>
      <c r="J1991">
        <v>168.8</v>
      </c>
      <c r="K1991">
        <v>172.5</v>
      </c>
      <c r="L1991">
        <v>22.6</v>
      </c>
      <c r="M1991">
        <v>165.6</v>
      </c>
      <c r="N1991">
        <v>21.8</v>
      </c>
      <c r="O1991">
        <v>182.1</v>
      </c>
      <c r="P1991">
        <v>45.005099999999999</v>
      </c>
      <c r="Q1991">
        <v>507.21300000000002</v>
      </c>
      <c r="R1991">
        <v>-6.2378000000000003E-2</v>
      </c>
      <c r="S1991">
        <v>0.74010500000000001</v>
      </c>
      <c r="T1991">
        <v>0.22464200000000001</v>
      </c>
    </row>
    <row r="1992" spans="1:20" x14ac:dyDescent="0.45">
      <c r="A1992">
        <v>1991</v>
      </c>
      <c r="B1992" t="s">
        <v>2049</v>
      </c>
      <c r="C1992" s="2">
        <v>0.45408564814814811</v>
      </c>
      <c r="D1992">
        <v>68.688699999999997</v>
      </c>
      <c r="E1992">
        <v>2894.68</v>
      </c>
      <c r="F1992">
        <v>-0.15307599999999999</v>
      </c>
      <c r="G1992">
        <v>-29008.1</v>
      </c>
      <c r="H1992">
        <v>5.0845300000000003E-2</v>
      </c>
      <c r="I1992">
        <v>-0.61577599999999999</v>
      </c>
      <c r="J1992">
        <v>193.6</v>
      </c>
      <c r="K1992">
        <v>178</v>
      </c>
      <c r="L1992">
        <v>22.7</v>
      </c>
      <c r="M1992">
        <v>171.4</v>
      </c>
      <c r="N1992">
        <v>21.9</v>
      </c>
      <c r="O1992">
        <v>182.9</v>
      </c>
      <c r="P1992">
        <v>45.793199999999999</v>
      </c>
      <c r="Q1992">
        <v>507.21300000000002</v>
      </c>
      <c r="R1992">
        <v>-6.0605100000000002E-2</v>
      </c>
      <c r="S1992">
        <v>0.74104899999999996</v>
      </c>
      <c r="T1992">
        <v>0.22423899999999999</v>
      </c>
    </row>
    <row r="1993" spans="1:20" x14ac:dyDescent="0.45">
      <c r="A1993">
        <v>1992</v>
      </c>
      <c r="B1993" t="s">
        <v>2050</v>
      </c>
      <c r="C1993" s="2">
        <v>0.46565972222222224</v>
      </c>
      <c r="D1993">
        <v>68.965299999999999</v>
      </c>
      <c r="E1993">
        <v>2892.84</v>
      </c>
      <c r="F1993">
        <v>-0.15307599999999999</v>
      </c>
      <c r="G1993">
        <v>-29008.1</v>
      </c>
      <c r="H1993">
        <v>5.0845300000000003E-2</v>
      </c>
      <c r="I1993">
        <v>-0.61495900000000003</v>
      </c>
      <c r="J1993">
        <v>203</v>
      </c>
      <c r="K1993">
        <v>172.4</v>
      </c>
      <c r="L1993">
        <v>22.6</v>
      </c>
      <c r="M1993">
        <v>165.5</v>
      </c>
      <c r="N1993">
        <v>21.9</v>
      </c>
      <c r="O1993">
        <v>183</v>
      </c>
      <c r="P1993">
        <v>46.074100000000001</v>
      </c>
      <c r="Q1993">
        <v>507.21300000000002</v>
      </c>
      <c r="R1993">
        <v>-6.2378000000000003E-2</v>
      </c>
      <c r="S1993">
        <v>0.74095800000000001</v>
      </c>
      <c r="T1993">
        <v>0.223773</v>
      </c>
    </row>
    <row r="1994" spans="1:20" x14ac:dyDescent="0.45">
      <c r="A1994">
        <v>1993</v>
      </c>
      <c r="B1994" t="s">
        <v>2051</v>
      </c>
      <c r="C1994" s="2">
        <v>0.47723379629629631</v>
      </c>
      <c r="D1994">
        <v>69.242000000000004</v>
      </c>
      <c r="E1994">
        <v>2903.3</v>
      </c>
      <c r="F1994">
        <v>-1.0764199999999999</v>
      </c>
      <c r="G1994">
        <v>-29008.1</v>
      </c>
      <c r="H1994">
        <v>5.0845300000000003E-2</v>
      </c>
      <c r="I1994">
        <v>-0.61514800000000003</v>
      </c>
      <c r="J1994">
        <v>179</v>
      </c>
      <c r="K1994">
        <v>171.9</v>
      </c>
      <c r="L1994">
        <v>22.6</v>
      </c>
      <c r="M1994">
        <v>171.1</v>
      </c>
      <c r="N1994">
        <v>21.9</v>
      </c>
      <c r="O1994">
        <v>183.3</v>
      </c>
      <c r="P1994">
        <v>46.245800000000003</v>
      </c>
      <c r="Q1994">
        <v>507.21300000000002</v>
      </c>
      <c r="R1994">
        <v>-6.2378000000000003E-2</v>
      </c>
      <c r="S1994">
        <v>0.74172000000000005</v>
      </c>
      <c r="T1994">
        <v>0.223277</v>
      </c>
    </row>
    <row r="1995" spans="1:20" x14ac:dyDescent="0.45">
      <c r="A1995">
        <v>1994</v>
      </c>
      <c r="B1995" t="s">
        <v>2052</v>
      </c>
      <c r="C1995" s="2">
        <v>0.48880787037037038</v>
      </c>
      <c r="D1995">
        <v>69.518799999999999</v>
      </c>
      <c r="E1995">
        <v>2877.45</v>
      </c>
      <c r="F1995">
        <v>-1.0764199999999999</v>
      </c>
      <c r="G1995">
        <v>-29008.1</v>
      </c>
      <c r="H1995">
        <v>5.0845300000000003E-2</v>
      </c>
      <c r="I1995">
        <v>-0.61552499999999999</v>
      </c>
      <c r="J1995">
        <v>169.7</v>
      </c>
      <c r="K1995">
        <v>174.5</v>
      </c>
      <c r="L1995">
        <v>22.6</v>
      </c>
      <c r="M1995">
        <v>168</v>
      </c>
      <c r="N1995">
        <v>21.8</v>
      </c>
      <c r="O1995">
        <v>182.2</v>
      </c>
      <c r="P1995">
        <v>44.029800000000002</v>
      </c>
      <c r="Q1995">
        <v>507.21300000000002</v>
      </c>
      <c r="R1995">
        <v>-6.2378000000000003E-2</v>
      </c>
      <c r="S1995">
        <v>0.73925200000000002</v>
      </c>
      <c r="T1995">
        <v>0.22550999999999999</v>
      </c>
    </row>
    <row r="1996" spans="1:20" x14ac:dyDescent="0.45">
      <c r="A1996">
        <v>1995</v>
      </c>
      <c r="B1996" t="s">
        <v>2053</v>
      </c>
      <c r="C1996" s="2">
        <v>0.49563657407407408</v>
      </c>
      <c r="D1996">
        <v>69.682100000000005</v>
      </c>
      <c r="E1996">
        <v>2844.83</v>
      </c>
      <c r="F1996">
        <v>-1.0764199999999999</v>
      </c>
      <c r="G1996">
        <v>-29008.1</v>
      </c>
      <c r="H1996">
        <v>5.0845300000000003E-2</v>
      </c>
      <c r="I1996">
        <v>-0.61477000000000004</v>
      </c>
      <c r="J1996">
        <v>192.8</v>
      </c>
      <c r="K1996">
        <v>177.7</v>
      </c>
      <c r="L1996">
        <v>22.7</v>
      </c>
      <c r="M1996">
        <v>182.9</v>
      </c>
      <c r="N1996">
        <v>22</v>
      </c>
      <c r="O1996">
        <v>181.2</v>
      </c>
      <c r="P1996">
        <v>42.3874</v>
      </c>
      <c r="Q1996">
        <v>507.21300000000002</v>
      </c>
      <c r="R1996">
        <v>-6.2378000000000003E-2</v>
      </c>
      <c r="S1996">
        <v>0.73800299999999996</v>
      </c>
      <c r="T1996">
        <v>0.22764999999999999</v>
      </c>
    </row>
    <row r="1997" spans="1:20" x14ac:dyDescent="0.45">
      <c r="A1997">
        <v>1996</v>
      </c>
      <c r="B1997" t="s">
        <v>2054</v>
      </c>
      <c r="C1997" s="2">
        <v>0.49679398148148146</v>
      </c>
      <c r="D1997">
        <v>69.709900000000005</v>
      </c>
      <c r="E1997">
        <v>2720.2</v>
      </c>
      <c r="F1997">
        <v>-0.15307599999999999</v>
      </c>
      <c r="G1997">
        <v>-29008.1</v>
      </c>
      <c r="H1997">
        <v>5.0845300000000003E-2</v>
      </c>
      <c r="I1997">
        <v>-0.61477000000000004</v>
      </c>
      <c r="J1997">
        <v>186.9</v>
      </c>
      <c r="K1997">
        <v>168.9</v>
      </c>
      <c r="L1997">
        <v>22.7</v>
      </c>
      <c r="M1997">
        <v>164.8</v>
      </c>
      <c r="N1997">
        <v>21.9</v>
      </c>
      <c r="O1997">
        <v>181.3</v>
      </c>
      <c r="P1997">
        <v>48.313400000000001</v>
      </c>
      <c r="Q1997">
        <v>507.21300000000002</v>
      </c>
      <c r="R1997">
        <v>-6.2378000000000003E-2</v>
      </c>
      <c r="S1997">
        <v>0.73809499999999995</v>
      </c>
      <c r="T1997">
        <v>0.228302</v>
      </c>
    </row>
    <row r="1998" spans="1:20" x14ac:dyDescent="0.45">
      <c r="A1998">
        <v>1997</v>
      </c>
      <c r="B1998" t="s">
        <v>2055</v>
      </c>
      <c r="C1998" s="2">
        <v>0.4979513888888889</v>
      </c>
      <c r="D1998">
        <v>69.737499999999997</v>
      </c>
      <c r="E1998">
        <v>2561.7199999999998</v>
      </c>
      <c r="F1998">
        <v>-0.15307599999999999</v>
      </c>
      <c r="G1998">
        <v>-29008.1</v>
      </c>
      <c r="H1998">
        <v>5.0845300000000003E-2</v>
      </c>
      <c r="I1998">
        <v>-0.61495900000000003</v>
      </c>
      <c r="J1998">
        <v>181.6</v>
      </c>
      <c r="K1998">
        <v>170.3</v>
      </c>
      <c r="L1998">
        <v>22.7</v>
      </c>
      <c r="M1998">
        <v>175.5</v>
      </c>
      <c r="N1998">
        <v>21.9</v>
      </c>
      <c r="O1998">
        <v>181.3</v>
      </c>
      <c r="P1998">
        <v>55.246000000000002</v>
      </c>
      <c r="Q1998">
        <v>507.21300000000002</v>
      </c>
      <c r="R1998">
        <v>-6.2378000000000003E-2</v>
      </c>
      <c r="S1998">
        <v>0.73791200000000001</v>
      </c>
      <c r="T1998">
        <v>0.228022</v>
      </c>
    </row>
    <row r="1999" spans="1:20" x14ac:dyDescent="0.45">
      <c r="A1999">
        <v>1998</v>
      </c>
      <c r="B1999" t="s">
        <v>2056</v>
      </c>
      <c r="C1999" s="2">
        <v>0.49910879629629629</v>
      </c>
      <c r="D1999">
        <v>69.765199999999993</v>
      </c>
      <c r="E1999">
        <v>2411.2399999999998</v>
      </c>
      <c r="F1999">
        <v>-0.15307599999999999</v>
      </c>
      <c r="G1999">
        <v>-29008.1</v>
      </c>
      <c r="H1999">
        <v>5.0845300000000003E-2</v>
      </c>
      <c r="I1999">
        <v>-0.61577599999999999</v>
      </c>
      <c r="J1999">
        <v>219.4</v>
      </c>
      <c r="K1999">
        <v>178.1</v>
      </c>
      <c r="L1999">
        <v>22.7</v>
      </c>
      <c r="M1999">
        <v>171.4</v>
      </c>
      <c r="N1999">
        <v>21.9</v>
      </c>
      <c r="O1999">
        <v>181.4</v>
      </c>
      <c r="P1999">
        <v>62.241</v>
      </c>
      <c r="Q1999">
        <v>507.21300000000002</v>
      </c>
      <c r="R1999">
        <v>-6.0605100000000002E-2</v>
      </c>
      <c r="S1999">
        <v>0.73742399999999997</v>
      </c>
      <c r="T1999">
        <v>0.22842599999999999</v>
      </c>
    </row>
    <row r="2000" spans="1:20" x14ac:dyDescent="0.45">
      <c r="A2000">
        <v>1999</v>
      </c>
      <c r="B2000" t="s">
        <v>2057</v>
      </c>
      <c r="C2000" s="2">
        <v>0.50026620370370367</v>
      </c>
      <c r="D2000">
        <v>69.7928</v>
      </c>
      <c r="E2000">
        <v>2277.0700000000002</v>
      </c>
      <c r="F2000">
        <v>-0.15307599999999999</v>
      </c>
      <c r="G2000">
        <v>-29008.1</v>
      </c>
      <c r="H2000">
        <v>5.0845300000000003E-2</v>
      </c>
      <c r="I2000">
        <v>-0.61514800000000003</v>
      </c>
      <c r="J2000">
        <v>190.9</v>
      </c>
      <c r="K2000">
        <v>172.7</v>
      </c>
      <c r="L2000">
        <v>22.7</v>
      </c>
      <c r="M2000">
        <v>167.5</v>
      </c>
      <c r="N2000">
        <v>21.8</v>
      </c>
      <c r="O2000">
        <v>181.5</v>
      </c>
      <c r="P2000">
        <v>69.271100000000004</v>
      </c>
      <c r="Q2000">
        <v>507.21300000000002</v>
      </c>
      <c r="R2000">
        <v>-6.2378000000000003E-2</v>
      </c>
      <c r="S2000">
        <v>0.73782099999999995</v>
      </c>
      <c r="T2000">
        <v>0.228519</v>
      </c>
    </row>
    <row r="2001" spans="1:20" x14ac:dyDescent="0.45">
      <c r="A2001">
        <v>2000</v>
      </c>
      <c r="B2001" t="s">
        <v>2058</v>
      </c>
      <c r="C2001" s="2">
        <v>0.50142361111111111</v>
      </c>
      <c r="D2001">
        <v>69.820499999999996</v>
      </c>
      <c r="E2001">
        <v>2281.69</v>
      </c>
      <c r="F2001">
        <v>-0.15307599999999999</v>
      </c>
      <c r="G2001">
        <v>-29008.1</v>
      </c>
      <c r="H2001">
        <v>5.0845300000000003E-2</v>
      </c>
      <c r="I2001">
        <v>-0.61458100000000004</v>
      </c>
      <c r="J2001">
        <v>169.3</v>
      </c>
      <c r="K2001">
        <v>167.1</v>
      </c>
      <c r="L2001">
        <v>22.7</v>
      </c>
      <c r="M2001">
        <v>164.4</v>
      </c>
      <c r="N2001">
        <v>21.9</v>
      </c>
      <c r="O2001">
        <v>181.7</v>
      </c>
      <c r="P2001">
        <v>58.445099999999996</v>
      </c>
      <c r="Q2001">
        <v>507.21300000000002</v>
      </c>
      <c r="R2001">
        <v>-6.2378000000000003E-2</v>
      </c>
      <c r="S2001">
        <v>0.73809499999999995</v>
      </c>
      <c r="T2001">
        <v>0.227743</v>
      </c>
    </row>
    <row r="2002" spans="1:20" x14ac:dyDescent="0.45">
      <c r="A2002">
        <v>2001</v>
      </c>
      <c r="B2002" t="s">
        <v>2059</v>
      </c>
      <c r="C2002" s="2">
        <v>0.50259259259259259</v>
      </c>
      <c r="D2002">
        <v>69.848200000000006</v>
      </c>
      <c r="E2002">
        <v>2268.46</v>
      </c>
      <c r="F2002">
        <v>-0.15307599999999999</v>
      </c>
      <c r="G2002">
        <v>-29008.1</v>
      </c>
      <c r="H2002">
        <v>5.0845300000000003E-2</v>
      </c>
      <c r="I2002">
        <v>-0.61477000000000004</v>
      </c>
      <c r="J2002">
        <v>205.2</v>
      </c>
      <c r="K2002">
        <v>167</v>
      </c>
      <c r="L2002">
        <v>22.7</v>
      </c>
      <c r="M2002">
        <v>179.3</v>
      </c>
      <c r="N2002">
        <v>21.9</v>
      </c>
      <c r="O2002">
        <v>181.6</v>
      </c>
      <c r="P2002">
        <v>73.468900000000005</v>
      </c>
      <c r="Q2002">
        <v>507.21300000000002</v>
      </c>
      <c r="R2002">
        <v>-6.0605100000000002E-2</v>
      </c>
      <c r="S2002">
        <v>0.73818600000000001</v>
      </c>
      <c r="T2002">
        <v>0.22811500000000001</v>
      </c>
    </row>
    <row r="2003" spans="1:20" x14ac:dyDescent="0.45">
      <c r="A2003">
        <v>2002</v>
      </c>
      <c r="B2003" t="s">
        <v>2060</v>
      </c>
      <c r="C2003" s="2">
        <v>0.50373842592592599</v>
      </c>
      <c r="D2003">
        <v>69.875799999999998</v>
      </c>
      <c r="E2003">
        <v>2317.39</v>
      </c>
      <c r="F2003">
        <v>-1.0764199999999999</v>
      </c>
      <c r="G2003">
        <v>-29008.1</v>
      </c>
      <c r="H2003">
        <v>5.0845300000000003E-2</v>
      </c>
      <c r="I2003">
        <v>-0.61477000000000004</v>
      </c>
      <c r="J2003">
        <v>186.4</v>
      </c>
      <c r="K2003">
        <v>176.5</v>
      </c>
      <c r="L2003">
        <v>22.7</v>
      </c>
      <c r="M2003">
        <v>166.8</v>
      </c>
      <c r="N2003">
        <v>21.9</v>
      </c>
      <c r="O2003">
        <v>181.9</v>
      </c>
      <c r="P2003">
        <v>68.2958</v>
      </c>
      <c r="Q2003">
        <v>507.21300000000002</v>
      </c>
      <c r="R2003">
        <v>-6.0605100000000002E-2</v>
      </c>
      <c r="S2003">
        <v>0.73791200000000001</v>
      </c>
      <c r="T2003">
        <v>0.22783600000000001</v>
      </c>
    </row>
    <row r="2004" spans="1:20" x14ac:dyDescent="0.45">
      <c r="A2004">
        <v>2003</v>
      </c>
      <c r="B2004" t="s">
        <v>2061</v>
      </c>
      <c r="C2004" s="2">
        <v>0.50489583333333332</v>
      </c>
      <c r="D2004">
        <v>69.903599999999997</v>
      </c>
      <c r="E2004">
        <v>17.127700000000001</v>
      </c>
      <c r="F2004">
        <v>-1.0764199999999999</v>
      </c>
      <c r="G2004">
        <v>-29008.1</v>
      </c>
      <c r="H2004">
        <v>5.0845300000000003E-2</v>
      </c>
      <c r="I2004">
        <v>-0.61533599999999999</v>
      </c>
      <c r="J2004">
        <v>172.6</v>
      </c>
      <c r="K2004">
        <v>174</v>
      </c>
      <c r="L2004">
        <v>22.7</v>
      </c>
      <c r="M2004">
        <v>170</v>
      </c>
      <c r="N2004">
        <v>21.9</v>
      </c>
      <c r="O2004">
        <v>182</v>
      </c>
      <c r="P2004">
        <v>68.202200000000005</v>
      </c>
      <c r="Q2004">
        <v>507.21300000000002</v>
      </c>
      <c r="R2004">
        <v>-6.0605100000000002E-2</v>
      </c>
      <c r="S2004">
        <v>0.73800299999999996</v>
      </c>
      <c r="T2004">
        <v>0.22792899999999999</v>
      </c>
    </row>
    <row r="2005" spans="1:20" x14ac:dyDescent="0.45">
      <c r="A2005">
        <v>2004</v>
      </c>
      <c r="B2005" t="s">
        <v>2062</v>
      </c>
      <c r="C2005" s="2">
        <v>0.5060648148148148</v>
      </c>
      <c r="D2005">
        <v>69.931100000000001</v>
      </c>
      <c r="E2005">
        <v>16.204599999999999</v>
      </c>
      <c r="F2005">
        <v>-1.0764199999999999</v>
      </c>
      <c r="G2005">
        <v>-29008.1</v>
      </c>
      <c r="H2005">
        <v>5.0845300000000003E-2</v>
      </c>
      <c r="I2005">
        <v>-0.61514800000000003</v>
      </c>
      <c r="J2005">
        <v>172.3</v>
      </c>
      <c r="K2005">
        <v>171.8</v>
      </c>
      <c r="L2005">
        <v>22.8</v>
      </c>
      <c r="M2005">
        <v>168</v>
      </c>
      <c r="N2005">
        <v>21.9</v>
      </c>
      <c r="O2005">
        <v>182</v>
      </c>
      <c r="P2005">
        <v>59.467199999999998</v>
      </c>
      <c r="Q2005">
        <v>507.21300000000002</v>
      </c>
      <c r="R2005">
        <v>-6.2378000000000003E-2</v>
      </c>
      <c r="S2005">
        <v>0.73800299999999996</v>
      </c>
      <c r="T2005">
        <v>0.22715399999999999</v>
      </c>
    </row>
    <row r="2006" spans="1:20" x14ac:dyDescent="0.45">
      <c r="A2006">
        <v>2005</v>
      </c>
      <c r="B2006" t="s">
        <v>2063</v>
      </c>
      <c r="C2006" s="2">
        <v>0.50721064814814809</v>
      </c>
      <c r="D2006">
        <v>69.9589</v>
      </c>
      <c r="E2006">
        <v>15.2813</v>
      </c>
      <c r="F2006">
        <v>-1.0764199999999999</v>
      </c>
      <c r="G2006">
        <v>-29008.1</v>
      </c>
      <c r="H2006">
        <v>5.0845300000000003E-2</v>
      </c>
      <c r="I2006">
        <v>-0.61477000000000004</v>
      </c>
      <c r="J2006">
        <v>193.2</v>
      </c>
      <c r="K2006">
        <v>178.5</v>
      </c>
      <c r="L2006">
        <v>22.8</v>
      </c>
      <c r="M2006">
        <v>180.1</v>
      </c>
      <c r="N2006">
        <v>21.9</v>
      </c>
      <c r="O2006">
        <v>182</v>
      </c>
      <c r="P2006">
        <v>45.477200000000003</v>
      </c>
      <c r="Q2006">
        <v>507.21300000000002</v>
      </c>
      <c r="R2006">
        <v>-6.2378000000000003E-2</v>
      </c>
      <c r="S2006">
        <v>0.73809499999999995</v>
      </c>
      <c r="T2006">
        <v>0.227743</v>
      </c>
    </row>
    <row r="2007" spans="1:20" x14ac:dyDescent="0.45">
      <c r="A2007">
        <v>2006</v>
      </c>
      <c r="B2007" t="s">
        <v>2064</v>
      </c>
      <c r="C2007" s="2">
        <v>0.50837962962962957</v>
      </c>
      <c r="D2007">
        <v>69.986500000000007</v>
      </c>
      <c r="E2007">
        <v>13.4351</v>
      </c>
      <c r="F2007">
        <v>-1.0764199999999999</v>
      </c>
      <c r="G2007">
        <v>-29008.1</v>
      </c>
      <c r="H2007">
        <v>5.0845300000000003E-2</v>
      </c>
      <c r="I2007">
        <v>-0.61458100000000004</v>
      </c>
      <c r="J2007">
        <v>180.4</v>
      </c>
      <c r="K2007">
        <v>170.7</v>
      </c>
      <c r="L2007">
        <v>22.8</v>
      </c>
      <c r="M2007">
        <v>169.3</v>
      </c>
      <c r="N2007">
        <v>21.9</v>
      </c>
      <c r="O2007">
        <v>182</v>
      </c>
      <c r="P2007">
        <v>31.381900000000002</v>
      </c>
      <c r="Q2007">
        <v>507.21300000000002</v>
      </c>
      <c r="R2007">
        <v>-6.2378000000000003E-2</v>
      </c>
      <c r="S2007">
        <v>0.73885599999999996</v>
      </c>
      <c r="T2007">
        <v>0.22715399999999999</v>
      </c>
    </row>
    <row r="2008" spans="1:20" x14ac:dyDescent="0.45">
      <c r="A2008">
        <v>2007</v>
      </c>
      <c r="B2008" t="s">
        <v>2065</v>
      </c>
      <c r="C2008" s="2">
        <v>0.50952546296296297</v>
      </c>
      <c r="D2008">
        <v>70.014300000000006</v>
      </c>
      <c r="E2008">
        <v>13.4351</v>
      </c>
      <c r="F2008">
        <v>-1.0764199999999999</v>
      </c>
      <c r="G2008">
        <v>-29008.1</v>
      </c>
      <c r="H2008">
        <v>5.0826799999999998E-2</v>
      </c>
      <c r="I2008">
        <v>-0.61577599999999999</v>
      </c>
      <c r="J2008">
        <v>211.5</v>
      </c>
      <c r="K2008">
        <v>166.3</v>
      </c>
      <c r="L2008">
        <v>22.8</v>
      </c>
      <c r="M2008">
        <v>170</v>
      </c>
      <c r="N2008">
        <v>21.8</v>
      </c>
      <c r="O2008">
        <v>182</v>
      </c>
      <c r="P2008">
        <v>17.3919</v>
      </c>
      <c r="Q2008">
        <v>507.21300000000002</v>
      </c>
      <c r="R2008">
        <v>-6.2378000000000003E-2</v>
      </c>
      <c r="S2008">
        <v>0.73839900000000003</v>
      </c>
      <c r="T2008">
        <v>0.22706100000000001</v>
      </c>
    </row>
    <row r="2009" spans="1:20" x14ac:dyDescent="0.45">
      <c r="A2009">
        <v>2008</v>
      </c>
      <c r="B2009" t="s">
        <v>2066</v>
      </c>
      <c r="C2009" s="2">
        <v>0.51068287037037041</v>
      </c>
      <c r="D2009">
        <v>70.041899999999998</v>
      </c>
      <c r="E2009">
        <v>12.511699999999999</v>
      </c>
      <c r="F2009">
        <v>-1.0764199999999999</v>
      </c>
      <c r="G2009">
        <v>-29008.1</v>
      </c>
      <c r="H2009">
        <v>5.0826799999999998E-2</v>
      </c>
      <c r="I2009">
        <v>-0.61514800000000003</v>
      </c>
      <c r="J2009">
        <v>176.6</v>
      </c>
      <c r="K2009">
        <v>164.5</v>
      </c>
      <c r="L2009">
        <v>22.8</v>
      </c>
      <c r="M2009">
        <v>170.5</v>
      </c>
      <c r="N2009">
        <v>21.8</v>
      </c>
      <c r="O2009">
        <v>182</v>
      </c>
      <c r="P2009">
        <v>4.1197499999999998</v>
      </c>
      <c r="Q2009">
        <v>507.21300000000002</v>
      </c>
      <c r="R2009">
        <v>-6.0605100000000002E-2</v>
      </c>
      <c r="S2009">
        <v>0.73818600000000001</v>
      </c>
      <c r="T2009">
        <v>0.22792899999999999</v>
      </c>
    </row>
    <row r="2010" spans="1:20" x14ac:dyDescent="0.45">
      <c r="A2010">
        <v>2009</v>
      </c>
      <c r="B2010" t="s">
        <v>2067</v>
      </c>
      <c r="C2010" s="2">
        <v>0.51185185185185189</v>
      </c>
      <c r="D2010">
        <v>70.069500000000005</v>
      </c>
      <c r="E2010">
        <v>9.4345700000000008</v>
      </c>
      <c r="F2010">
        <v>-1.0764199999999999</v>
      </c>
      <c r="G2010">
        <v>-29008.1</v>
      </c>
      <c r="H2010">
        <v>5.0826799999999998E-2</v>
      </c>
      <c r="I2010">
        <v>-0.61477000000000004</v>
      </c>
      <c r="J2010">
        <v>224.5</v>
      </c>
      <c r="K2010">
        <v>174.3</v>
      </c>
      <c r="L2010">
        <v>22.7</v>
      </c>
      <c r="M2010">
        <v>173.6</v>
      </c>
      <c r="N2010">
        <v>21.8</v>
      </c>
      <c r="O2010">
        <v>182</v>
      </c>
      <c r="P2010">
        <v>-0.113132</v>
      </c>
      <c r="Q2010">
        <v>507.21300000000002</v>
      </c>
      <c r="R2010">
        <v>-6.2378000000000003E-2</v>
      </c>
      <c r="S2010">
        <v>0.73830799999999996</v>
      </c>
      <c r="T2010">
        <v>0.228022</v>
      </c>
    </row>
    <row r="2011" spans="1:20" x14ac:dyDescent="0.45">
      <c r="A2011">
        <v>2010</v>
      </c>
      <c r="B2011" t="s">
        <v>2068</v>
      </c>
      <c r="C2011" s="2">
        <v>0.51299768518518518</v>
      </c>
      <c r="D2011">
        <v>70.097300000000004</v>
      </c>
      <c r="E2011">
        <v>2282.61</v>
      </c>
      <c r="F2011">
        <v>-1.0764199999999999</v>
      </c>
      <c r="G2011">
        <v>-29008.1</v>
      </c>
      <c r="H2011">
        <v>5.0826799999999998E-2</v>
      </c>
      <c r="I2011">
        <v>-0.61458100000000004</v>
      </c>
      <c r="J2011">
        <v>203.6</v>
      </c>
      <c r="K2011">
        <v>175.4</v>
      </c>
      <c r="L2011">
        <v>22.7</v>
      </c>
      <c r="M2011">
        <v>171</v>
      </c>
      <c r="N2011">
        <v>21.8</v>
      </c>
      <c r="O2011">
        <v>182.1</v>
      </c>
      <c r="P2011">
        <v>-3.9009099999999998E-2</v>
      </c>
      <c r="Q2011">
        <v>507.21300000000002</v>
      </c>
      <c r="R2011">
        <v>-6.2378000000000003E-2</v>
      </c>
      <c r="S2011">
        <v>0.73772899999999997</v>
      </c>
      <c r="T2011">
        <v>0.22764999999999999</v>
      </c>
    </row>
    <row r="2012" spans="1:20" x14ac:dyDescent="0.45">
      <c r="A2012">
        <v>2011</v>
      </c>
      <c r="B2012" t="s">
        <v>2069</v>
      </c>
      <c r="C2012" s="2">
        <v>0.51415509259259262</v>
      </c>
      <c r="D2012">
        <v>70.124899999999997</v>
      </c>
      <c r="E2012">
        <v>2158.91</v>
      </c>
      <c r="F2012">
        <v>-1.0764199999999999</v>
      </c>
      <c r="G2012">
        <v>-29008.1</v>
      </c>
      <c r="H2012">
        <v>5.0826799999999998E-2</v>
      </c>
      <c r="I2012">
        <v>-0.61552499999999999</v>
      </c>
      <c r="J2012">
        <v>181.2</v>
      </c>
      <c r="K2012">
        <v>172.4</v>
      </c>
      <c r="L2012">
        <v>22.7</v>
      </c>
      <c r="M2012">
        <v>166</v>
      </c>
      <c r="N2012">
        <v>21.8</v>
      </c>
      <c r="O2012">
        <v>182</v>
      </c>
      <c r="P2012">
        <v>5.02095</v>
      </c>
      <c r="Q2012">
        <v>507.21300000000002</v>
      </c>
      <c r="R2012">
        <v>-6.2378000000000003E-2</v>
      </c>
      <c r="S2012">
        <v>0.73763800000000002</v>
      </c>
      <c r="T2012">
        <v>0.22792899999999999</v>
      </c>
    </row>
    <row r="2013" spans="1:20" x14ac:dyDescent="0.45">
      <c r="A2013">
        <v>2012</v>
      </c>
      <c r="B2013" t="s">
        <v>2070</v>
      </c>
      <c r="C2013" s="2">
        <v>0.5153240740740741</v>
      </c>
      <c r="D2013">
        <v>70.152600000000007</v>
      </c>
      <c r="E2013">
        <v>1867.49</v>
      </c>
      <c r="F2013">
        <v>-1.0764199999999999</v>
      </c>
      <c r="G2013">
        <v>-29008.1</v>
      </c>
      <c r="H2013">
        <v>5.0845300000000003E-2</v>
      </c>
      <c r="I2013">
        <v>-0.61533599999999999</v>
      </c>
      <c r="J2013">
        <v>184.7</v>
      </c>
      <c r="K2013">
        <v>178.5</v>
      </c>
      <c r="L2013">
        <v>22.7</v>
      </c>
      <c r="M2013">
        <v>175.7</v>
      </c>
      <c r="N2013">
        <v>21.8</v>
      </c>
      <c r="O2013">
        <v>181.7</v>
      </c>
      <c r="P2013">
        <v>19.120200000000001</v>
      </c>
      <c r="Q2013">
        <v>507.21300000000002</v>
      </c>
      <c r="R2013">
        <v>-6.2378000000000003E-2</v>
      </c>
      <c r="S2013">
        <v>0.73724199999999995</v>
      </c>
      <c r="T2013">
        <v>0.228209</v>
      </c>
    </row>
    <row r="2014" spans="1:20" x14ac:dyDescent="0.45">
      <c r="A2014">
        <v>2013</v>
      </c>
      <c r="B2014" t="s">
        <v>2071</v>
      </c>
      <c r="C2014" s="2">
        <v>0.51646990740740739</v>
      </c>
      <c r="D2014">
        <v>70.180400000000006</v>
      </c>
      <c r="E2014">
        <v>1600.69</v>
      </c>
      <c r="F2014">
        <v>-1.0764199999999999</v>
      </c>
      <c r="G2014">
        <v>-29018.7</v>
      </c>
      <c r="H2014">
        <v>5.0845300000000003E-2</v>
      </c>
      <c r="I2014">
        <v>-0.61458100000000004</v>
      </c>
      <c r="J2014">
        <v>218.8</v>
      </c>
      <c r="K2014">
        <v>173</v>
      </c>
      <c r="L2014">
        <v>22.7</v>
      </c>
      <c r="M2014">
        <v>170</v>
      </c>
      <c r="N2014">
        <v>21.8</v>
      </c>
      <c r="O2014">
        <v>181.6</v>
      </c>
      <c r="P2014">
        <v>32.9619</v>
      </c>
      <c r="Q2014">
        <v>507.21300000000002</v>
      </c>
      <c r="R2014">
        <v>-6.2378000000000003E-2</v>
      </c>
      <c r="S2014">
        <v>0.73678500000000002</v>
      </c>
      <c r="T2014">
        <v>0.228022</v>
      </c>
    </row>
    <row r="2015" spans="1:20" x14ac:dyDescent="0.45">
      <c r="A2015">
        <v>2014</v>
      </c>
      <c r="B2015" t="s">
        <v>2072</v>
      </c>
      <c r="C2015" s="2">
        <v>0.51763888888888887</v>
      </c>
      <c r="D2015">
        <v>70.207999999999998</v>
      </c>
      <c r="E2015">
        <v>1345.59</v>
      </c>
      <c r="F2015">
        <v>-1.0764199999999999</v>
      </c>
      <c r="G2015">
        <v>-29008.1</v>
      </c>
      <c r="H2015">
        <v>5.0845300000000003E-2</v>
      </c>
      <c r="I2015">
        <v>-0.61477000000000004</v>
      </c>
      <c r="J2015">
        <v>184.5</v>
      </c>
      <c r="K2015">
        <v>175.8</v>
      </c>
      <c r="L2015">
        <v>22.7</v>
      </c>
      <c r="M2015">
        <v>171.2</v>
      </c>
      <c r="N2015">
        <v>21.8</v>
      </c>
      <c r="O2015">
        <v>181.5</v>
      </c>
      <c r="P2015">
        <v>47.022100000000002</v>
      </c>
      <c r="Q2015">
        <v>507.21300000000002</v>
      </c>
      <c r="R2015">
        <v>-6.2378000000000003E-2</v>
      </c>
      <c r="S2015">
        <v>0.73648000000000002</v>
      </c>
      <c r="T2015">
        <v>0.227743</v>
      </c>
    </row>
    <row r="2016" spans="1:20" x14ac:dyDescent="0.45">
      <c r="A2016">
        <v>2015</v>
      </c>
      <c r="B2016" t="s">
        <v>2073</v>
      </c>
      <c r="C2016" s="2">
        <v>0.51878472222222227</v>
      </c>
      <c r="D2016">
        <v>70.235699999999994</v>
      </c>
      <c r="E2016">
        <v>1100.94</v>
      </c>
      <c r="F2016">
        <v>-0.15307599999999999</v>
      </c>
      <c r="G2016">
        <v>-29008.1</v>
      </c>
      <c r="H2016">
        <v>5.0845300000000003E-2</v>
      </c>
      <c r="I2016">
        <v>-0.61552499999999999</v>
      </c>
      <c r="J2016">
        <v>169.1</v>
      </c>
      <c r="K2016">
        <v>174.4</v>
      </c>
      <c r="L2016">
        <v>22.7</v>
      </c>
      <c r="M2016">
        <v>163.4</v>
      </c>
      <c r="N2016">
        <v>21.8</v>
      </c>
      <c r="O2016">
        <v>181.4</v>
      </c>
      <c r="P2016">
        <v>60.891199999999998</v>
      </c>
      <c r="Q2016">
        <v>507.21300000000002</v>
      </c>
      <c r="R2016">
        <v>-6.2378000000000003E-2</v>
      </c>
      <c r="S2016">
        <v>0.73638899999999996</v>
      </c>
      <c r="T2016">
        <v>0.227433</v>
      </c>
    </row>
    <row r="2017" spans="1:20" x14ac:dyDescent="0.45">
      <c r="A2017">
        <v>2016</v>
      </c>
      <c r="B2017" t="s">
        <v>2074</v>
      </c>
      <c r="C2017" s="2">
        <v>0.5199421296296296</v>
      </c>
      <c r="D2017">
        <v>70.263400000000004</v>
      </c>
      <c r="E2017">
        <v>964.92700000000002</v>
      </c>
      <c r="F2017">
        <v>-0.15307599999999999</v>
      </c>
      <c r="G2017">
        <v>-29008.1</v>
      </c>
      <c r="H2017">
        <v>5.0845300000000003E-2</v>
      </c>
      <c r="I2017">
        <v>-0.61495900000000003</v>
      </c>
      <c r="J2017">
        <v>207.7</v>
      </c>
      <c r="K2017">
        <v>172.9</v>
      </c>
      <c r="L2017">
        <v>22.8</v>
      </c>
      <c r="M2017">
        <v>185.4</v>
      </c>
      <c r="N2017">
        <v>21.8</v>
      </c>
      <c r="O2017">
        <v>181.2</v>
      </c>
      <c r="P2017">
        <v>69.489599999999996</v>
      </c>
      <c r="Q2017">
        <v>507.21300000000002</v>
      </c>
      <c r="R2017">
        <v>-6.0605100000000002E-2</v>
      </c>
      <c r="S2017">
        <v>0.73629699999999998</v>
      </c>
      <c r="T2017">
        <v>0.226968</v>
      </c>
    </row>
    <row r="2018" spans="1:20" x14ac:dyDescent="0.45">
      <c r="A2018">
        <v>2017</v>
      </c>
      <c r="B2018" t="s">
        <v>2075</v>
      </c>
      <c r="C2018" s="2">
        <v>0.52111111111111108</v>
      </c>
      <c r="D2018">
        <v>70.2911</v>
      </c>
      <c r="E2018">
        <v>15.2813</v>
      </c>
      <c r="F2018">
        <v>-0.15307599999999999</v>
      </c>
      <c r="G2018">
        <v>-29008.1</v>
      </c>
      <c r="H2018">
        <v>5.0845300000000003E-2</v>
      </c>
      <c r="I2018">
        <v>-0.61495900000000003</v>
      </c>
      <c r="J2018">
        <v>181</v>
      </c>
      <c r="K2018">
        <v>178.4</v>
      </c>
      <c r="L2018">
        <v>22.7</v>
      </c>
      <c r="M2018">
        <v>169</v>
      </c>
      <c r="N2018">
        <v>21.8</v>
      </c>
      <c r="O2018">
        <v>181.5</v>
      </c>
      <c r="P2018">
        <v>69.111199999999997</v>
      </c>
      <c r="Q2018">
        <v>507.21300000000002</v>
      </c>
      <c r="R2018">
        <v>-6.0605100000000002E-2</v>
      </c>
      <c r="S2018">
        <v>0.73696799999999996</v>
      </c>
      <c r="T2018">
        <v>0.22628599999999999</v>
      </c>
    </row>
    <row r="2019" spans="1:20" x14ac:dyDescent="0.45">
      <c r="A2019">
        <v>2018</v>
      </c>
      <c r="B2019" t="s">
        <v>2076</v>
      </c>
      <c r="C2019" s="2">
        <v>0.52225694444444437</v>
      </c>
      <c r="D2019">
        <v>70.318600000000004</v>
      </c>
      <c r="E2019">
        <v>14.3582</v>
      </c>
      <c r="F2019">
        <v>-0.15307599999999999</v>
      </c>
      <c r="G2019">
        <v>-29008.1</v>
      </c>
      <c r="H2019">
        <v>5.0845300000000003E-2</v>
      </c>
      <c r="I2019">
        <v>-0.61577599999999999</v>
      </c>
      <c r="J2019">
        <v>172.2</v>
      </c>
      <c r="K2019">
        <v>172.7</v>
      </c>
      <c r="L2019">
        <v>22.7</v>
      </c>
      <c r="M2019">
        <v>169.3</v>
      </c>
      <c r="N2019">
        <v>21.8</v>
      </c>
      <c r="O2019">
        <v>181.6</v>
      </c>
      <c r="P2019">
        <v>58.554299999999998</v>
      </c>
      <c r="Q2019">
        <v>507.21300000000002</v>
      </c>
      <c r="R2019">
        <v>-6.0605100000000002E-2</v>
      </c>
      <c r="S2019">
        <v>0.73724199999999995</v>
      </c>
      <c r="T2019">
        <v>0.22578899999999999</v>
      </c>
    </row>
    <row r="2020" spans="1:20" x14ac:dyDescent="0.45">
      <c r="A2020">
        <v>2019</v>
      </c>
      <c r="B2020" t="s">
        <v>2077</v>
      </c>
      <c r="C2020" s="2">
        <v>0.52341435185185181</v>
      </c>
      <c r="D2020">
        <v>70.346400000000003</v>
      </c>
      <c r="E2020">
        <v>14.3582</v>
      </c>
      <c r="F2020">
        <v>-1.0764199999999999</v>
      </c>
      <c r="G2020">
        <v>-29008.1</v>
      </c>
      <c r="H2020">
        <v>5.0845300000000003E-2</v>
      </c>
      <c r="I2020">
        <v>-0.61552499999999999</v>
      </c>
      <c r="J2020">
        <v>173.6</v>
      </c>
      <c r="K2020">
        <v>177.3</v>
      </c>
      <c r="L2020">
        <v>22.7</v>
      </c>
      <c r="M2020">
        <v>168.9</v>
      </c>
      <c r="N2020">
        <v>21.7</v>
      </c>
      <c r="O2020">
        <v>181.7</v>
      </c>
      <c r="P2020">
        <v>44.579900000000002</v>
      </c>
      <c r="Q2020">
        <v>507.21300000000002</v>
      </c>
      <c r="R2020">
        <v>-6.2378000000000003E-2</v>
      </c>
      <c r="S2020">
        <v>0.73763800000000002</v>
      </c>
      <c r="T2020">
        <v>0.22550999999999999</v>
      </c>
    </row>
    <row r="2021" spans="1:20" x14ac:dyDescent="0.45">
      <c r="A2021">
        <v>2020</v>
      </c>
      <c r="B2021" t="s">
        <v>2078</v>
      </c>
      <c r="C2021" s="2">
        <v>0.52458333333333329</v>
      </c>
      <c r="D2021">
        <v>70.374200000000002</v>
      </c>
      <c r="E2021">
        <v>13.4351</v>
      </c>
      <c r="F2021">
        <v>-1.0764199999999999</v>
      </c>
      <c r="G2021">
        <v>-29008.1</v>
      </c>
      <c r="H2021">
        <v>5.0826799999999998E-2</v>
      </c>
      <c r="I2021">
        <v>-0.61458100000000004</v>
      </c>
      <c r="J2021">
        <v>188.9</v>
      </c>
      <c r="K2021">
        <v>173.1</v>
      </c>
      <c r="L2021">
        <v>22.7</v>
      </c>
      <c r="M2021">
        <v>179.6</v>
      </c>
      <c r="N2021">
        <v>21.6</v>
      </c>
      <c r="O2021">
        <v>181.6</v>
      </c>
      <c r="P2021">
        <v>30.504100000000001</v>
      </c>
      <c r="Q2021">
        <v>507.21300000000002</v>
      </c>
      <c r="R2021">
        <v>-6.2378000000000003E-2</v>
      </c>
      <c r="S2021">
        <v>0.73782099999999995</v>
      </c>
      <c r="T2021">
        <v>0.22600700000000001</v>
      </c>
    </row>
    <row r="2022" spans="1:20" x14ac:dyDescent="0.45">
      <c r="A2022">
        <v>2021</v>
      </c>
      <c r="B2022" t="s">
        <v>2079</v>
      </c>
      <c r="C2022" s="2">
        <v>0.52572916666666669</v>
      </c>
      <c r="D2022">
        <v>70.401700000000005</v>
      </c>
      <c r="E2022">
        <v>13.4351</v>
      </c>
      <c r="F2022">
        <v>-1.0764199999999999</v>
      </c>
      <c r="G2022">
        <v>-29008.1</v>
      </c>
      <c r="H2022">
        <v>5.0826799999999998E-2</v>
      </c>
      <c r="I2022">
        <v>-0.61514800000000003</v>
      </c>
      <c r="J2022">
        <v>182.4</v>
      </c>
      <c r="K2022">
        <v>175</v>
      </c>
      <c r="L2022">
        <v>22.7</v>
      </c>
      <c r="M2022">
        <v>172.4</v>
      </c>
      <c r="N2022">
        <v>21.6</v>
      </c>
      <c r="O2022">
        <v>181.7</v>
      </c>
      <c r="P2022">
        <v>16.638999999999999</v>
      </c>
      <c r="Q2022">
        <v>507.21300000000002</v>
      </c>
      <c r="R2022">
        <v>-6.2378000000000003E-2</v>
      </c>
      <c r="S2022">
        <v>0.73818600000000001</v>
      </c>
      <c r="T2022">
        <v>0.225603</v>
      </c>
    </row>
    <row r="2023" spans="1:20" x14ac:dyDescent="0.45">
      <c r="A2023">
        <v>2022</v>
      </c>
      <c r="B2023" t="s">
        <v>2080</v>
      </c>
      <c r="C2023" s="2">
        <v>0.52689814814814817</v>
      </c>
      <c r="D2023">
        <v>70.429400000000001</v>
      </c>
      <c r="E2023">
        <v>12.511699999999999</v>
      </c>
      <c r="F2023">
        <v>-1.0764199999999999</v>
      </c>
      <c r="G2023">
        <v>-29008.1</v>
      </c>
      <c r="H2023">
        <v>5.0826799999999998E-2</v>
      </c>
      <c r="I2023">
        <v>-0.61514800000000003</v>
      </c>
      <c r="J2023">
        <v>213.2</v>
      </c>
      <c r="K2023">
        <v>177.1</v>
      </c>
      <c r="L2023">
        <v>22.7</v>
      </c>
      <c r="M2023">
        <v>168</v>
      </c>
      <c r="N2023">
        <v>21.6</v>
      </c>
      <c r="O2023">
        <v>181.6</v>
      </c>
      <c r="P2023">
        <v>3.9129900000000002</v>
      </c>
      <c r="Q2023">
        <v>507.21300000000002</v>
      </c>
      <c r="R2023">
        <v>-6.2378000000000003E-2</v>
      </c>
      <c r="S2023">
        <v>0.73742399999999997</v>
      </c>
      <c r="T2023">
        <v>0.225324</v>
      </c>
    </row>
    <row r="2024" spans="1:20" x14ac:dyDescent="0.45">
      <c r="A2024">
        <v>2023</v>
      </c>
      <c r="B2024" t="s">
        <v>2081</v>
      </c>
      <c r="C2024" s="2">
        <v>0.52805555555555561</v>
      </c>
      <c r="D2024">
        <v>70.457099999999997</v>
      </c>
      <c r="E2024">
        <v>988.93</v>
      </c>
      <c r="F2024">
        <v>-1.0764199999999999</v>
      </c>
      <c r="G2024">
        <v>-29008.1</v>
      </c>
      <c r="H2024">
        <v>5.0826799999999998E-2</v>
      </c>
      <c r="I2024">
        <v>-0.61533599999999999</v>
      </c>
      <c r="J2024">
        <v>177.1</v>
      </c>
      <c r="K2024">
        <v>170.3</v>
      </c>
      <c r="L2024">
        <v>22.7</v>
      </c>
      <c r="M2024">
        <v>176.4</v>
      </c>
      <c r="N2024">
        <v>21.6</v>
      </c>
      <c r="O2024">
        <v>181.7</v>
      </c>
      <c r="P2024">
        <v>0.83877599999999997</v>
      </c>
      <c r="Q2024">
        <v>507.21300000000002</v>
      </c>
      <c r="R2024">
        <v>-6.2378000000000003E-2</v>
      </c>
      <c r="S2024">
        <v>0.73809499999999995</v>
      </c>
      <c r="T2024">
        <v>0.225107</v>
      </c>
    </row>
    <row r="2025" spans="1:20" x14ac:dyDescent="0.45">
      <c r="A2025">
        <v>2024</v>
      </c>
      <c r="B2025" t="s">
        <v>2082</v>
      </c>
      <c r="C2025" s="2">
        <v>0.5292013888888889</v>
      </c>
      <c r="D2025">
        <v>70.484700000000004</v>
      </c>
      <c r="E2025">
        <v>763.36599999999999</v>
      </c>
      <c r="F2025">
        <v>-1.0764199999999999</v>
      </c>
      <c r="G2025">
        <v>-29008.1</v>
      </c>
      <c r="H2025">
        <v>5.0826799999999998E-2</v>
      </c>
      <c r="I2025">
        <v>-0.61458100000000004</v>
      </c>
      <c r="J2025">
        <v>216.4</v>
      </c>
      <c r="K2025">
        <v>171.6</v>
      </c>
      <c r="L2025">
        <v>22.7</v>
      </c>
      <c r="M2025">
        <v>174.8</v>
      </c>
      <c r="N2025">
        <v>21.6</v>
      </c>
      <c r="O2025">
        <v>181.5</v>
      </c>
      <c r="P2025">
        <v>12.636200000000001</v>
      </c>
      <c r="Q2025">
        <v>507.21300000000002</v>
      </c>
      <c r="R2025">
        <v>-6.2378000000000003E-2</v>
      </c>
      <c r="S2025">
        <v>0.73782099999999995</v>
      </c>
      <c r="T2025">
        <v>0.22541700000000001</v>
      </c>
    </row>
    <row r="2026" spans="1:20" x14ac:dyDescent="0.45">
      <c r="A2026">
        <v>2025</v>
      </c>
      <c r="B2026" t="s">
        <v>2083</v>
      </c>
      <c r="C2026" s="2">
        <v>0.53037037037037038</v>
      </c>
      <c r="D2026">
        <v>70.512500000000003</v>
      </c>
      <c r="E2026">
        <v>538.11</v>
      </c>
      <c r="F2026">
        <v>-1.0764199999999999</v>
      </c>
      <c r="G2026">
        <v>-29008.1</v>
      </c>
      <c r="H2026">
        <v>5.0826799999999998E-2</v>
      </c>
      <c r="I2026">
        <v>-0.61552499999999999</v>
      </c>
      <c r="J2026">
        <v>206.9</v>
      </c>
      <c r="K2026">
        <v>179.2</v>
      </c>
      <c r="L2026">
        <v>22.7</v>
      </c>
      <c r="M2026">
        <v>168.5</v>
      </c>
      <c r="N2026">
        <v>21.5</v>
      </c>
      <c r="O2026">
        <v>181.4</v>
      </c>
      <c r="P2026">
        <v>26.684699999999999</v>
      </c>
      <c r="Q2026">
        <v>507.21300000000002</v>
      </c>
      <c r="R2026">
        <v>-6.0605100000000002E-2</v>
      </c>
      <c r="S2026">
        <v>0.73696799999999996</v>
      </c>
      <c r="T2026">
        <v>0.22569600000000001</v>
      </c>
    </row>
    <row r="2027" spans="1:20" x14ac:dyDescent="0.45">
      <c r="A2027">
        <v>2026</v>
      </c>
      <c r="B2027" t="s">
        <v>2084</v>
      </c>
      <c r="C2027" s="2">
        <v>0.53151620370370367</v>
      </c>
      <c r="D2027">
        <v>70.540199999999999</v>
      </c>
      <c r="E2027">
        <v>327.93200000000002</v>
      </c>
      <c r="F2027">
        <v>-1.0764199999999999</v>
      </c>
      <c r="G2027">
        <v>-29008.1</v>
      </c>
      <c r="H2027">
        <v>5.0826799999999998E-2</v>
      </c>
      <c r="I2027">
        <v>-0.61458100000000004</v>
      </c>
      <c r="J2027">
        <v>183.1</v>
      </c>
      <c r="K2027">
        <v>171.4</v>
      </c>
      <c r="L2027">
        <v>22.7</v>
      </c>
      <c r="M2027">
        <v>166.4</v>
      </c>
      <c r="N2027">
        <v>21.5</v>
      </c>
      <c r="O2027">
        <v>181.2</v>
      </c>
      <c r="P2027">
        <v>40.709800000000001</v>
      </c>
      <c r="Q2027">
        <v>507.21300000000002</v>
      </c>
      <c r="R2027">
        <v>-6.0605100000000002E-2</v>
      </c>
      <c r="S2027">
        <v>0.73648000000000002</v>
      </c>
      <c r="T2027">
        <v>0.22569600000000001</v>
      </c>
    </row>
    <row r="2028" spans="1:20" x14ac:dyDescent="0.45">
      <c r="A2028">
        <v>2027</v>
      </c>
      <c r="B2028" t="s">
        <v>2085</v>
      </c>
      <c r="C2028" s="2">
        <v>0.53268518518518515</v>
      </c>
      <c r="D2028">
        <v>70.567599999999999</v>
      </c>
      <c r="E2028">
        <v>200.53299999999999</v>
      </c>
      <c r="F2028">
        <v>-0.15307599999999999</v>
      </c>
      <c r="G2028">
        <v>-29008.1</v>
      </c>
      <c r="H2028">
        <v>5.0826799999999998E-2</v>
      </c>
      <c r="I2028">
        <v>-0.61458100000000004</v>
      </c>
      <c r="J2028">
        <v>175.5</v>
      </c>
      <c r="K2028">
        <v>173.5</v>
      </c>
      <c r="L2028">
        <v>22.7</v>
      </c>
      <c r="M2028">
        <v>172.4</v>
      </c>
      <c r="N2028">
        <v>21.5</v>
      </c>
      <c r="O2028">
        <v>181.1</v>
      </c>
      <c r="P2028">
        <v>50.673699999999997</v>
      </c>
      <c r="Q2028">
        <v>507.21300000000002</v>
      </c>
      <c r="R2028">
        <v>-6.2378000000000003E-2</v>
      </c>
      <c r="S2028">
        <v>0.73669300000000004</v>
      </c>
      <c r="T2028">
        <v>0.22600700000000001</v>
      </c>
    </row>
    <row r="2029" spans="1:20" x14ac:dyDescent="0.45">
      <c r="A2029">
        <v>2028</v>
      </c>
      <c r="B2029" t="s">
        <v>2086</v>
      </c>
      <c r="C2029" s="2">
        <v>0.53384259259259259</v>
      </c>
      <c r="D2029">
        <v>70.595399999999998</v>
      </c>
      <c r="E2029">
        <v>11.5886</v>
      </c>
      <c r="F2029">
        <v>-1.0764199999999999</v>
      </c>
      <c r="G2029">
        <v>-29008.1</v>
      </c>
      <c r="H2029">
        <v>5.0845300000000003E-2</v>
      </c>
      <c r="I2029">
        <v>-0.61577599999999999</v>
      </c>
      <c r="J2029">
        <v>171.1</v>
      </c>
      <c r="K2029">
        <v>177.8</v>
      </c>
      <c r="L2029">
        <v>22.7</v>
      </c>
      <c r="M2029">
        <v>165.6</v>
      </c>
      <c r="N2029">
        <v>21.6</v>
      </c>
      <c r="O2029">
        <v>181</v>
      </c>
      <c r="P2029">
        <v>50.661999999999999</v>
      </c>
      <c r="Q2029">
        <v>507.21300000000002</v>
      </c>
      <c r="R2029">
        <v>-6.2378000000000003E-2</v>
      </c>
      <c r="S2029">
        <v>0.73620600000000003</v>
      </c>
      <c r="T2029">
        <v>0.22628599999999999</v>
      </c>
    </row>
    <row r="2030" spans="1:20" x14ac:dyDescent="0.45">
      <c r="A2030">
        <v>2029</v>
      </c>
      <c r="B2030" t="s">
        <v>2087</v>
      </c>
      <c r="C2030" s="2">
        <v>0.53498842592592599</v>
      </c>
      <c r="D2030">
        <v>70.623199999999997</v>
      </c>
      <c r="E2030">
        <v>2.0490699999999999</v>
      </c>
      <c r="F2030">
        <v>-1.0764199999999999</v>
      </c>
      <c r="G2030">
        <v>-29008.1</v>
      </c>
      <c r="H2030">
        <v>5.0845300000000003E-2</v>
      </c>
      <c r="I2030">
        <v>-0.61458100000000004</v>
      </c>
      <c r="J2030">
        <v>178.2</v>
      </c>
      <c r="K2030">
        <v>170.7</v>
      </c>
      <c r="L2030">
        <v>22.7</v>
      </c>
      <c r="M2030">
        <v>174.3</v>
      </c>
      <c r="N2030">
        <v>21.6</v>
      </c>
      <c r="O2030">
        <v>181</v>
      </c>
      <c r="P2030">
        <v>50.6464</v>
      </c>
      <c r="Q2030">
        <v>507.21300000000002</v>
      </c>
      <c r="R2030">
        <v>-6.2378000000000003E-2</v>
      </c>
      <c r="S2030">
        <v>0.73580999999999996</v>
      </c>
      <c r="T2030">
        <v>0.22550999999999999</v>
      </c>
    </row>
    <row r="2031" spans="1:20" x14ac:dyDescent="0.45">
      <c r="A2031">
        <v>2030</v>
      </c>
      <c r="B2031" t="s">
        <v>2088</v>
      </c>
      <c r="C2031" s="2">
        <v>0.53615740740740747</v>
      </c>
      <c r="D2031">
        <v>70.650800000000004</v>
      </c>
      <c r="E2031">
        <v>2.0490699999999999</v>
      </c>
      <c r="F2031">
        <v>-1.0764199999999999</v>
      </c>
      <c r="G2031">
        <v>-29008.1</v>
      </c>
      <c r="H2031">
        <v>5.0826799999999998E-2</v>
      </c>
      <c r="I2031">
        <v>-0.61477000000000004</v>
      </c>
      <c r="J2031">
        <v>164.6</v>
      </c>
      <c r="K2031">
        <v>156.5</v>
      </c>
      <c r="L2031">
        <v>22.8</v>
      </c>
      <c r="M2031">
        <v>160.5</v>
      </c>
      <c r="N2031">
        <v>21.6</v>
      </c>
      <c r="O2031">
        <v>180.7</v>
      </c>
      <c r="P2031">
        <v>50.6464</v>
      </c>
      <c r="Q2031">
        <v>507.21300000000002</v>
      </c>
      <c r="R2031">
        <v>-6.2378000000000003E-2</v>
      </c>
      <c r="S2031">
        <v>0.73611499999999996</v>
      </c>
      <c r="T2031">
        <v>0.22541700000000001</v>
      </c>
    </row>
    <row r="2032" spans="1:20" x14ac:dyDescent="0.45">
      <c r="A2032">
        <v>2031</v>
      </c>
      <c r="B2032" t="s">
        <v>2089</v>
      </c>
      <c r="C2032" s="2">
        <v>0.5373148148148148</v>
      </c>
      <c r="D2032">
        <v>70.678600000000003</v>
      </c>
      <c r="E2032">
        <v>2.0490699999999999</v>
      </c>
      <c r="F2032">
        <v>-1.0764199999999999</v>
      </c>
      <c r="G2032">
        <v>-29008.1</v>
      </c>
      <c r="H2032">
        <v>5.0845300000000003E-2</v>
      </c>
      <c r="I2032">
        <v>-0.61495900000000003</v>
      </c>
      <c r="J2032">
        <v>161.1</v>
      </c>
      <c r="K2032">
        <v>109.4</v>
      </c>
      <c r="L2032">
        <v>22.8</v>
      </c>
      <c r="M2032">
        <v>83</v>
      </c>
      <c r="N2032">
        <v>21.7</v>
      </c>
      <c r="O2032">
        <v>180.2</v>
      </c>
      <c r="P2032">
        <v>50.6464</v>
      </c>
      <c r="Q2032">
        <v>507.21300000000002</v>
      </c>
      <c r="R2032">
        <v>-6.2378000000000003E-2</v>
      </c>
      <c r="S2032">
        <v>0.73495699999999997</v>
      </c>
      <c r="T2032">
        <v>0.22792899999999999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834"/>
  <sheetViews>
    <sheetView tabSelected="1" workbookViewId="0">
      <selection activeCell="F11" sqref="F11"/>
    </sheetView>
  </sheetViews>
  <sheetFormatPr defaultRowHeight="14.25" x14ac:dyDescent="0.45"/>
  <cols>
    <col min="2" max="2" width="15.265625" style="53" bestFit="1" customWidth="1"/>
  </cols>
  <sheetData>
    <row r="1" spans="1:38" x14ac:dyDescent="0.45">
      <c r="A1">
        <v>198</v>
      </c>
      <c r="B1" s="53">
        <v>42200.668425925927</v>
      </c>
      <c r="C1" s="7">
        <v>1.1684259259259258</v>
      </c>
      <c r="D1" s="8">
        <v>25.998200000000001</v>
      </c>
      <c r="E1">
        <v>25.998200000000001</v>
      </c>
      <c r="F1">
        <v>5.7416999999999998</v>
      </c>
      <c r="G1">
        <v>-1.0764199999999999</v>
      </c>
      <c r="H1">
        <v>-29008.1</v>
      </c>
      <c r="I1">
        <v>5.0826799999999998E-2</v>
      </c>
      <c r="J1">
        <v>-0.61458100000000004</v>
      </c>
      <c r="K1">
        <v>172.2</v>
      </c>
      <c r="L1">
        <v>169.8</v>
      </c>
      <c r="M1">
        <v>22.1</v>
      </c>
      <c r="N1">
        <v>156</v>
      </c>
      <c r="O1">
        <v>21.8</v>
      </c>
      <c r="P1">
        <v>168.8</v>
      </c>
      <c r="Q1" s="8">
        <v>9.8273200000000003</v>
      </c>
      <c r="R1">
        <v>401.48500000000001</v>
      </c>
      <c r="S1" s="8">
        <v>1.85121</v>
      </c>
      <c r="T1" s="8">
        <v>0.51118399999999997</v>
      </c>
      <c r="U1" s="8">
        <v>1.5665200000000001E-2</v>
      </c>
      <c r="V1" s="3">
        <v>0</v>
      </c>
      <c r="W1" s="3">
        <v>0</v>
      </c>
      <c r="X1" s="8">
        <v>9.9566870400470044</v>
      </c>
      <c r="Y1" s="8">
        <v>9.9566870400470044</v>
      </c>
      <c r="Z1" s="8">
        <v>9.9566870400470044</v>
      </c>
      <c r="AA1" s="41">
        <v>1</v>
      </c>
      <c r="AB1" s="42" t="s">
        <v>2111</v>
      </c>
      <c r="AC1" s="5">
        <v>0</v>
      </c>
      <c r="AD1" s="15">
        <v>0</v>
      </c>
      <c r="AE1" s="15">
        <v>0</v>
      </c>
      <c r="AF1" s="15">
        <v>0</v>
      </c>
      <c r="AG1" s="15">
        <v>0</v>
      </c>
      <c r="AH1" s="17">
        <v>0.79696707608589246</v>
      </c>
      <c r="AI1" s="17">
        <v>0.79696707608589246</v>
      </c>
      <c r="AJ1" s="17">
        <v>0.79696707608589246</v>
      </c>
      <c r="AK1" s="17">
        <v>0.79696707608589246</v>
      </c>
      <c r="AL1" s="17">
        <v>0.79696707608589246</v>
      </c>
    </row>
    <row r="2" spans="1:38" x14ac:dyDescent="0.45">
      <c r="A2">
        <v>199</v>
      </c>
      <c r="B2" s="53">
        <v>42200.668541666666</v>
      </c>
      <c r="C2" s="7">
        <v>1.1685416666666666</v>
      </c>
      <c r="D2" s="8">
        <v>26.000800000000002</v>
      </c>
      <c r="E2">
        <v>26.000800000000002</v>
      </c>
      <c r="F2">
        <v>6.6650400000000003</v>
      </c>
      <c r="G2">
        <v>-0.15307599999999999</v>
      </c>
      <c r="H2">
        <v>-29008.1</v>
      </c>
      <c r="I2">
        <v>5.0826799999999998E-2</v>
      </c>
      <c r="J2">
        <v>-0.61533599999999999</v>
      </c>
      <c r="K2">
        <v>186.7</v>
      </c>
      <c r="L2">
        <v>169.4</v>
      </c>
      <c r="M2">
        <v>22.1</v>
      </c>
      <c r="N2">
        <v>157</v>
      </c>
      <c r="O2">
        <v>21.8</v>
      </c>
      <c r="P2">
        <v>168.8</v>
      </c>
      <c r="Q2" s="8">
        <v>9.8273200000000003</v>
      </c>
      <c r="R2">
        <v>397.62299999999999</v>
      </c>
      <c r="S2" s="8">
        <v>1.85121</v>
      </c>
      <c r="T2" s="8">
        <v>0.51145799999999997</v>
      </c>
      <c r="U2" s="8">
        <v>1.6037300000000001E-2</v>
      </c>
      <c r="V2" s="3">
        <v>-6.9595999999999103E-4</v>
      </c>
      <c r="W2" s="3">
        <v>-9.4513400000000058E-4</v>
      </c>
      <c r="X2" s="8">
        <v>9.9559910800470046</v>
      </c>
      <c r="Y2" s="8">
        <v>9.9557419060470043</v>
      </c>
      <c r="Z2" s="8">
        <v>9.9558664930470044</v>
      </c>
      <c r="AA2" s="41">
        <v>1</v>
      </c>
      <c r="AB2" s="42" t="s">
        <v>2111</v>
      </c>
      <c r="AC2" s="5">
        <v>-3.8620000000000232</v>
      </c>
      <c r="AD2" s="15">
        <v>-0.17852371555716218</v>
      </c>
      <c r="AE2" s="15">
        <v>-0.24243462213166822</v>
      </c>
      <c r="AF2" s="15">
        <v>-0.21047955084486603</v>
      </c>
      <c r="AG2" s="15">
        <v>-0.21047955084486603</v>
      </c>
      <c r="AH2" s="17">
        <v>0.80044247456304252</v>
      </c>
      <c r="AI2" s="17">
        <v>0.79712706344972273</v>
      </c>
      <c r="AJ2" s="17">
        <v>0.79718435401790233</v>
      </c>
      <c r="AK2" s="17">
        <v>0.79715570804689251</v>
      </c>
      <c r="AL2" s="17">
        <v>0.79715570804689251</v>
      </c>
    </row>
    <row r="3" spans="1:38" x14ac:dyDescent="0.45">
      <c r="A3">
        <v>200</v>
      </c>
      <c r="B3" s="53">
        <v>42200.668657407405</v>
      </c>
      <c r="C3" s="7">
        <v>1.1686574074074074</v>
      </c>
      <c r="D3" s="8">
        <v>26.003699999999998</v>
      </c>
      <c r="E3">
        <v>26.003699999999998</v>
      </c>
      <c r="F3">
        <v>9.4345700000000008</v>
      </c>
      <c r="G3">
        <v>-1.0764199999999999</v>
      </c>
      <c r="H3">
        <v>-29008.1</v>
      </c>
      <c r="I3">
        <v>5.0826799999999998E-2</v>
      </c>
      <c r="J3">
        <v>-0.61533599999999999</v>
      </c>
      <c r="K3">
        <v>202.8</v>
      </c>
      <c r="L3">
        <v>169.4</v>
      </c>
      <c r="M3">
        <v>22.1</v>
      </c>
      <c r="N3">
        <v>161</v>
      </c>
      <c r="O3">
        <v>21.7</v>
      </c>
      <c r="P3">
        <v>168.8</v>
      </c>
      <c r="Q3" s="8">
        <v>9.8273200000000003</v>
      </c>
      <c r="R3">
        <v>383.68200000000002</v>
      </c>
      <c r="S3" s="8">
        <v>1.85121</v>
      </c>
      <c r="T3" s="8">
        <v>0.51182399999999995</v>
      </c>
      <c r="U3" s="8">
        <v>1.6905799999999999E-2</v>
      </c>
      <c r="V3" s="3">
        <v>-1.6255999999999337E-3</v>
      </c>
      <c r="W3" s="3">
        <v>-3.1511239999999947E-3</v>
      </c>
      <c r="X3" s="8">
        <v>9.9550614400470039</v>
      </c>
      <c r="Y3" s="8">
        <v>9.9535359160470041</v>
      </c>
      <c r="Z3" s="8">
        <v>9.9542986780470031</v>
      </c>
      <c r="AA3" s="41">
        <v>1</v>
      </c>
      <c r="AB3" s="42" t="s">
        <v>2111</v>
      </c>
      <c r="AC3" s="5">
        <v>-17.802999999999997</v>
      </c>
      <c r="AD3" s="15">
        <v>-0.41695250863415367</v>
      </c>
      <c r="AE3" s="15">
        <v>-0.80811808224916604</v>
      </c>
      <c r="AF3" s="15">
        <v>-0.61254961175768585</v>
      </c>
      <c r="AG3" s="15">
        <v>-0.61254961175768585</v>
      </c>
      <c r="AH3" s="17">
        <v>0.81324415058338739</v>
      </c>
      <c r="AI3" s="17">
        <v>0.7973408360758929</v>
      </c>
      <c r="AJ3" s="17">
        <v>0.79769179928368328</v>
      </c>
      <c r="AK3" s="17">
        <v>0.79751629191261553</v>
      </c>
      <c r="AL3" s="17">
        <v>0.79751629191261553</v>
      </c>
    </row>
    <row r="4" spans="1:38" x14ac:dyDescent="0.45">
      <c r="A4">
        <v>201</v>
      </c>
      <c r="B4" s="53">
        <v>42200.668773148151</v>
      </c>
      <c r="C4" s="7">
        <v>1.1687731481481483</v>
      </c>
      <c r="D4" s="8">
        <v>26.006399999999999</v>
      </c>
      <c r="E4">
        <v>26.006399999999999</v>
      </c>
      <c r="F4">
        <v>22.051300000000001</v>
      </c>
      <c r="G4">
        <v>-1.0764199999999999</v>
      </c>
      <c r="H4">
        <v>-29008.1</v>
      </c>
      <c r="I4">
        <v>5.0845300000000003E-2</v>
      </c>
      <c r="J4">
        <v>-0.61458100000000004</v>
      </c>
      <c r="K4">
        <v>215.5</v>
      </c>
      <c r="L4">
        <v>170.2</v>
      </c>
      <c r="M4">
        <v>22.1</v>
      </c>
      <c r="N4">
        <v>164</v>
      </c>
      <c r="O4">
        <v>21.7</v>
      </c>
      <c r="P4">
        <v>168.8</v>
      </c>
      <c r="Q4" s="8">
        <v>9.8273200000000003</v>
      </c>
      <c r="R4">
        <v>366.96499999999997</v>
      </c>
      <c r="S4" s="8">
        <v>1.85121</v>
      </c>
      <c r="T4" s="8">
        <v>0.51240200000000002</v>
      </c>
      <c r="U4" s="8">
        <v>1.7681100000000002E-2</v>
      </c>
      <c r="V4" s="3">
        <v>-3.093720000000133E-3</v>
      </c>
      <c r="W4" s="3">
        <v>-5.1203860000000028E-3</v>
      </c>
      <c r="X4" s="8">
        <v>9.9535933200470037</v>
      </c>
      <c r="Y4" s="8">
        <v>9.9515666540470047</v>
      </c>
      <c r="Z4" s="8">
        <v>9.9525799870470042</v>
      </c>
      <c r="AA4" s="41">
        <v>1</v>
      </c>
      <c r="AB4" s="42" t="s">
        <v>2111</v>
      </c>
      <c r="AC4" s="5">
        <v>-34.520000000000039</v>
      </c>
      <c r="AD4" s="15">
        <v>-0.79340097186604908</v>
      </c>
      <c r="AE4" s="15">
        <v>-1.3128949193155677</v>
      </c>
      <c r="AF4" s="15">
        <v>-1.0531732086575403</v>
      </c>
      <c r="AG4" s="15">
        <v>-1.0531732086575403</v>
      </c>
      <c r="AH4" s="17">
        <v>0.82914542117983059</v>
      </c>
      <c r="AI4" s="17">
        <v>0.7976785891430721</v>
      </c>
      <c r="AJ4" s="17">
        <v>0.79814515412433107</v>
      </c>
      <c r="AK4" s="17">
        <v>0.79791182611889988</v>
      </c>
      <c r="AL4" s="17">
        <v>0.79791182611889988</v>
      </c>
    </row>
    <row r="5" spans="1:38" x14ac:dyDescent="0.45">
      <c r="A5">
        <v>202</v>
      </c>
      <c r="B5" s="53">
        <v>42200.668888888889</v>
      </c>
      <c r="C5" s="7">
        <v>1.1688888888888891</v>
      </c>
      <c r="D5" s="8">
        <v>26.0091</v>
      </c>
      <c r="E5">
        <v>26.0091</v>
      </c>
      <c r="F5">
        <v>126.678</v>
      </c>
      <c r="G5">
        <v>-0.15307599999999999</v>
      </c>
      <c r="H5">
        <v>-29008.1</v>
      </c>
      <c r="I5">
        <v>5.0845300000000003E-2</v>
      </c>
      <c r="J5">
        <v>-0.61552499999999999</v>
      </c>
      <c r="K5">
        <v>222.9</v>
      </c>
      <c r="L5">
        <v>170.5</v>
      </c>
      <c r="M5">
        <v>22.1</v>
      </c>
      <c r="N5">
        <v>166.1</v>
      </c>
      <c r="O5">
        <v>21.7</v>
      </c>
      <c r="P5">
        <v>168.8</v>
      </c>
      <c r="Q5" s="8">
        <v>9.8273200000000003</v>
      </c>
      <c r="R5">
        <v>350.29500000000002</v>
      </c>
      <c r="S5" s="8">
        <v>1.85121</v>
      </c>
      <c r="T5" s="8">
        <v>0.51298100000000002</v>
      </c>
      <c r="U5" s="8">
        <v>1.8549599999999999E-2</v>
      </c>
      <c r="V5" s="3">
        <v>-4.564380000000123E-3</v>
      </c>
      <c r="W5" s="3">
        <v>-7.3263759999999973E-3</v>
      </c>
      <c r="X5" s="8">
        <v>9.9521226600470047</v>
      </c>
      <c r="Y5" s="8">
        <v>9.9493606640470045</v>
      </c>
      <c r="Z5" s="8">
        <v>9.9507416620470046</v>
      </c>
      <c r="AA5" s="41">
        <v>1</v>
      </c>
      <c r="AB5" s="42" t="s">
        <v>2111</v>
      </c>
      <c r="AC5" s="5">
        <v>-51.19</v>
      </c>
      <c r="AD5" s="15">
        <v>-1.1703943884240289</v>
      </c>
      <c r="AE5" s="15">
        <v>-1.8781251723083869</v>
      </c>
      <c r="AF5" s="15">
        <v>-1.5243066931632256</v>
      </c>
      <c r="AG5" s="15">
        <v>-1.5243066931632256</v>
      </c>
      <c r="AH5" s="17">
        <v>0.84563351013488885</v>
      </c>
      <c r="AI5" s="17">
        <v>0.79801711803475761</v>
      </c>
      <c r="AJ5" s="17">
        <v>0.79865341591724304</v>
      </c>
      <c r="AK5" s="17">
        <v>0.79833518236650625</v>
      </c>
      <c r="AL5" s="17">
        <v>0.79833518236650625</v>
      </c>
    </row>
    <row r="6" spans="1:38" x14ac:dyDescent="0.45">
      <c r="A6">
        <v>203</v>
      </c>
      <c r="B6" s="53">
        <v>42200.669016203705</v>
      </c>
      <c r="C6" s="7">
        <v>1.1690162037037037</v>
      </c>
      <c r="D6" s="8">
        <v>26.012</v>
      </c>
      <c r="E6">
        <v>26.012</v>
      </c>
      <c r="F6">
        <v>363.62799999999999</v>
      </c>
      <c r="G6">
        <v>-1.0764199999999999</v>
      </c>
      <c r="H6">
        <v>-29008.1</v>
      </c>
      <c r="I6">
        <v>5.0845300000000003E-2</v>
      </c>
      <c r="J6">
        <v>-0.61458100000000004</v>
      </c>
      <c r="K6">
        <v>234</v>
      </c>
      <c r="L6">
        <v>171.8</v>
      </c>
      <c r="M6">
        <v>22.1</v>
      </c>
      <c r="N6">
        <v>169.9</v>
      </c>
      <c r="O6">
        <v>21.6</v>
      </c>
      <c r="P6">
        <v>168.9</v>
      </c>
      <c r="Q6" s="8">
        <v>9.8390299999999993</v>
      </c>
      <c r="R6">
        <v>333.625</v>
      </c>
      <c r="S6" s="8">
        <v>1.85121</v>
      </c>
      <c r="T6" s="8">
        <v>0.51374299999999995</v>
      </c>
      <c r="U6" s="8">
        <v>1.9511000000000001E-2</v>
      </c>
      <c r="V6" s="3">
        <v>-6.4998599999999442E-3</v>
      </c>
      <c r="W6" s="3">
        <v>-9.7683319999999994E-3</v>
      </c>
      <c r="X6" s="8">
        <v>9.9501871800470045</v>
      </c>
      <c r="Y6" s="8">
        <v>9.9469187080470043</v>
      </c>
      <c r="Z6" s="8">
        <v>9.9485529440470053</v>
      </c>
      <c r="AA6" s="41">
        <v>1</v>
      </c>
      <c r="AB6" s="42" t="s">
        <v>2111</v>
      </c>
      <c r="AC6" s="5">
        <v>-67.860000000000014</v>
      </c>
      <c r="AD6" s="15">
        <v>-1.6663789808427509</v>
      </c>
      <c r="AE6" s="15">
        <v>-2.5035367097019616</v>
      </c>
      <c r="AF6" s="15">
        <v>-2.0850235268707138</v>
      </c>
      <c r="AG6" s="15">
        <v>-2.0850235268707138</v>
      </c>
      <c r="AH6" s="17">
        <v>0.86279065618599482</v>
      </c>
      <c r="AI6" s="17">
        <v>0.79846293540383151</v>
      </c>
      <c r="AJ6" s="17">
        <v>0.79921654835005429</v>
      </c>
      <c r="AK6" s="17">
        <v>0.798839623267115</v>
      </c>
      <c r="AL6" s="17">
        <v>0.798839623267115</v>
      </c>
    </row>
    <row r="7" spans="1:38" x14ac:dyDescent="0.45">
      <c r="A7">
        <v>204</v>
      </c>
      <c r="B7" s="53">
        <v>42200.669131944444</v>
      </c>
      <c r="C7" s="7">
        <v>1.1691319444444446</v>
      </c>
      <c r="D7" s="8">
        <v>26.014800000000001</v>
      </c>
      <c r="E7">
        <v>26.014800000000001</v>
      </c>
      <c r="F7">
        <v>564.88199999999995</v>
      </c>
      <c r="G7">
        <v>-1.0764199999999999</v>
      </c>
      <c r="H7">
        <v>-29008.1</v>
      </c>
      <c r="I7">
        <v>5.0845300000000003E-2</v>
      </c>
      <c r="J7">
        <v>-0.61533599999999999</v>
      </c>
      <c r="K7">
        <v>226.4</v>
      </c>
      <c r="L7">
        <v>172.1</v>
      </c>
      <c r="M7">
        <v>22.1</v>
      </c>
      <c r="N7">
        <v>174</v>
      </c>
      <c r="O7">
        <v>21.7</v>
      </c>
      <c r="P7">
        <v>169.1</v>
      </c>
      <c r="Q7" s="8">
        <v>9.8390299999999993</v>
      </c>
      <c r="R7">
        <v>318.72199999999998</v>
      </c>
      <c r="S7" s="8">
        <v>21.8202</v>
      </c>
      <c r="T7" s="8">
        <v>0.51508299999999996</v>
      </c>
      <c r="U7" s="8">
        <v>2.06895E-2</v>
      </c>
      <c r="V7" s="3">
        <v>-9.9034599999999647E-3</v>
      </c>
      <c r="W7" s="3">
        <v>-1.2761721999999998E-2</v>
      </c>
      <c r="X7" s="8">
        <v>9.9467835800470041</v>
      </c>
      <c r="Y7" s="8">
        <v>9.943925318047004</v>
      </c>
      <c r="Z7" s="8">
        <v>9.9453544490470041</v>
      </c>
      <c r="AA7" s="41">
        <v>1</v>
      </c>
      <c r="AB7" s="42" t="s">
        <v>2111</v>
      </c>
      <c r="AC7" s="5">
        <v>-82.763000000000034</v>
      </c>
      <c r="AD7" s="15">
        <v>-2.5381358992439118</v>
      </c>
      <c r="AE7" s="15">
        <v>-3.2697764389456552</v>
      </c>
      <c r="AF7" s="15">
        <v>-2.904006383132355</v>
      </c>
      <c r="AG7" s="15">
        <v>-2.904006383132355</v>
      </c>
      <c r="AH7" s="17">
        <v>0.87872947595774997</v>
      </c>
      <c r="AI7" s="17">
        <v>0.79924772530054033</v>
      </c>
      <c r="AJ7" s="17">
        <v>0.7999075685942213</v>
      </c>
      <c r="AK7" s="17">
        <v>0.79957755610158021</v>
      </c>
      <c r="AL7" s="17">
        <v>0.79957755610158021</v>
      </c>
    </row>
    <row r="8" spans="1:38" x14ac:dyDescent="0.45">
      <c r="A8">
        <v>205</v>
      </c>
      <c r="B8" s="53">
        <v>42200.669236111113</v>
      </c>
      <c r="C8" s="7">
        <v>1.1692361111111111</v>
      </c>
      <c r="D8" s="8">
        <v>26.017399999999999</v>
      </c>
      <c r="E8">
        <v>26.017399999999999</v>
      </c>
      <c r="F8">
        <v>626.42700000000002</v>
      </c>
      <c r="G8">
        <v>-1.0764199999999999</v>
      </c>
      <c r="H8">
        <v>-29008.1</v>
      </c>
      <c r="I8">
        <v>5.0845300000000003E-2</v>
      </c>
      <c r="J8">
        <v>-0.61514800000000003</v>
      </c>
      <c r="K8">
        <v>205.1</v>
      </c>
      <c r="L8">
        <v>172.7</v>
      </c>
      <c r="M8">
        <v>22.1</v>
      </c>
      <c r="N8">
        <v>175.6</v>
      </c>
      <c r="O8">
        <v>21.7</v>
      </c>
      <c r="P8">
        <v>169.1</v>
      </c>
      <c r="Q8" s="8">
        <v>9.8390299999999993</v>
      </c>
      <c r="R8">
        <v>315.97699999999998</v>
      </c>
      <c r="S8" s="8">
        <v>3.1139600000000001</v>
      </c>
      <c r="T8" s="8">
        <v>0.51572300000000004</v>
      </c>
      <c r="U8" s="8">
        <v>2.1154800000000001E-2</v>
      </c>
      <c r="V8" s="3">
        <v>-1.1529060000000179E-2</v>
      </c>
      <c r="W8" s="3">
        <v>-1.3943584000000002E-2</v>
      </c>
      <c r="X8" s="8">
        <v>9.9451579800470036</v>
      </c>
      <c r="Y8" s="8">
        <v>9.9427434560470047</v>
      </c>
      <c r="Z8" s="8">
        <v>9.9439507180470041</v>
      </c>
      <c r="AA8" s="41">
        <v>1</v>
      </c>
      <c r="AB8" s="42" t="s">
        <v>2111</v>
      </c>
      <c r="AC8" s="5">
        <v>-85.508000000000038</v>
      </c>
      <c r="AD8" s="15">
        <v>-2.954296374673504</v>
      </c>
      <c r="AE8" s="15">
        <v>-3.5721849093088167</v>
      </c>
      <c r="AF8" s="15">
        <v>-3.2632764702494796</v>
      </c>
      <c r="AG8" s="15">
        <v>-3.2632764702494796</v>
      </c>
      <c r="AH8" s="17">
        <v>0.88172970801899453</v>
      </c>
      <c r="AI8" s="17">
        <v>0.79962291361303839</v>
      </c>
      <c r="AJ8" s="17">
        <v>0.80018061949694841</v>
      </c>
      <c r="AK8" s="17">
        <v>0.7999017016829183</v>
      </c>
      <c r="AL8" s="17">
        <v>0.7999017016829183</v>
      </c>
    </row>
    <row r="9" spans="1:38" x14ac:dyDescent="0.45">
      <c r="A9">
        <v>206</v>
      </c>
      <c r="B9" s="53">
        <v>42200.669351851851</v>
      </c>
      <c r="C9" s="7">
        <v>1.169351851851852</v>
      </c>
      <c r="D9" s="8">
        <v>26.020299999999999</v>
      </c>
      <c r="E9">
        <v>26.020299999999999</v>
      </c>
      <c r="F9">
        <v>715.36</v>
      </c>
      <c r="G9">
        <v>-1.0764199999999999</v>
      </c>
      <c r="H9">
        <v>-29008.1</v>
      </c>
      <c r="I9">
        <v>5.0845300000000003E-2</v>
      </c>
      <c r="J9">
        <v>-0.61477000000000004</v>
      </c>
      <c r="K9">
        <v>188.2</v>
      </c>
      <c r="L9">
        <v>173.3</v>
      </c>
      <c r="M9">
        <v>22.1</v>
      </c>
      <c r="N9">
        <v>172.7</v>
      </c>
      <c r="O9">
        <v>21.7</v>
      </c>
      <c r="P9">
        <v>169.3</v>
      </c>
      <c r="Q9" s="8">
        <v>9.8390299999999993</v>
      </c>
      <c r="R9">
        <v>310.22399999999999</v>
      </c>
      <c r="S9" s="8">
        <v>1.85121</v>
      </c>
      <c r="T9" s="8">
        <v>0.51648400000000005</v>
      </c>
      <c r="U9" s="8">
        <v>2.1247700000000001E-2</v>
      </c>
      <c r="V9" s="3">
        <v>-1.346200000000021E-2</v>
      </c>
      <c r="W9" s="3">
        <v>-1.4179550000000003E-2</v>
      </c>
      <c r="X9" s="8">
        <v>9.9432250400470039</v>
      </c>
      <c r="Y9" s="8">
        <v>9.9425074900470047</v>
      </c>
      <c r="Z9" s="8">
        <v>9.9428662650470052</v>
      </c>
      <c r="AA9" s="41">
        <v>1</v>
      </c>
      <c r="AB9" s="42" t="s">
        <v>2111</v>
      </c>
      <c r="AC9" s="5">
        <v>-91.261000000000024</v>
      </c>
      <c r="AD9" s="15">
        <v>-3.4489680840548544</v>
      </c>
      <c r="AE9" s="15">
        <v>-3.6325543924089061</v>
      </c>
      <c r="AF9" s="15">
        <v>-3.5407644021250917</v>
      </c>
      <c r="AG9" s="15">
        <v>-3.5407644021250917</v>
      </c>
      <c r="AH9" s="17">
        <v>0.88808456823441373</v>
      </c>
      <c r="AI9" s="17">
        <v>0.8000693419603585</v>
      </c>
      <c r="AJ9" s="17">
        <v>0.80023515068260909</v>
      </c>
      <c r="AK9" s="17">
        <v>0.80015224058921952</v>
      </c>
      <c r="AL9" s="17">
        <v>0.80015224058921952</v>
      </c>
    </row>
    <row r="10" spans="1:38" x14ac:dyDescent="0.45">
      <c r="A10">
        <v>207</v>
      </c>
      <c r="B10" s="53">
        <v>42200.66946759259</v>
      </c>
      <c r="C10" s="7">
        <v>1.1694675925925928</v>
      </c>
      <c r="D10" s="8">
        <v>26.023</v>
      </c>
      <c r="E10">
        <v>26.023</v>
      </c>
      <c r="F10">
        <v>823.06500000000005</v>
      </c>
      <c r="G10">
        <v>-0.15307599999999999</v>
      </c>
      <c r="H10">
        <v>-29008.1</v>
      </c>
      <c r="I10">
        <v>5.0826799999999998E-2</v>
      </c>
      <c r="J10">
        <v>-0.61552499999999999</v>
      </c>
      <c r="K10">
        <v>177.3</v>
      </c>
      <c r="L10">
        <v>173.7</v>
      </c>
      <c r="M10">
        <v>22.1</v>
      </c>
      <c r="N10">
        <v>169.8</v>
      </c>
      <c r="O10">
        <v>21.6</v>
      </c>
      <c r="P10">
        <v>169.4</v>
      </c>
      <c r="Q10" s="8">
        <v>9.8390299999999993</v>
      </c>
      <c r="R10">
        <v>303.58699999999999</v>
      </c>
      <c r="S10" s="8">
        <v>294.98500000000001</v>
      </c>
      <c r="T10" s="8">
        <v>0.51724599999999998</v>
      </c>
      <c r="U10" s="8">
        <v>2.13718E-2</v>
      </c>
      <c r="V10" s="3">
        <v>-1.5397480000000031E-2</v>
      </c>
      <c r="W10" s="3">
        <v>-1.4494763999999999E-2</v>
      </c>
      <c r="X10" s="8">
        <v>9.9412895600470037</v>
      </c>
      <c r="Y10" s="8">
        <v>9.9421922760470043</v>
      </c>
      <c r="Z10" s="8">
        <v>9.9417409180470031</v>
      </c>
      <c r="AA10" s="41">
        <v>1</v>
      </c>
      <c r="AB10" s="42" t="s">
        <v>2111</v>
      </c>
      <c r="AC10" s="5">
        <v>-97.898000000000025</v>
      </c>
      <c r="AD10" s="15">
        <v>-3.9441057809154927</v>
      </c>
      <c r="AE10" s="15">
        <v>-3.7131943939161829</v>
      </c>
      <c r="AF10" s="15">
        <v>-3.8286550943621478</v>
      </c>
      <c r="AG10" s="15">
        <v>-3.8286550943621478</v>
      </c>
      <c r="AH10" s="17">
        <v>0.89553066081381572</v>
      </c>
      <c r="AI10" s="17">
        <v>0.80051669031358785</v>
      </c>
      <c r="AJ10" s="17">
        <v>0.80030800363260801</v>
      </c>
      <c r="AK10" s="17">
        <v>0.80041233789573207</v>
      </c>
      <c r="AL10" s="17">
        <v>0.80041233789573207</v>
      </c>
    </row>
    <row r="11" spans="1:38" x14ac:dyDescent="0.45">
      <c r="A11">
        <v>208</v>
      </c>
      <c r="B11" s="53">
        <v>42200.669583333336</v>
      </c>
      <c r="C11" s="7">
        <v>1.1695833333333332</v>
      </c>
      <c r="D11" s="8">
        <v>26.025700000000001</v>
      </c>
      <c r="E11">
        <v>26.025700000000001</v>
      </c>
      <c r="F11">
        <v>924.61500000000001</v>
      </c>
      <c r="G11">
        <v>-0.15307599999999999</v>
      </c>
      <c r="H11">
        <v>-29008.1</v>
      </c>
      <c r="I11">
        <v>5.0845300000000003E-2</v>
      </c>
      <c r="J11">
        <v>-0.61458100000000004</v>
      </c>
      <c r="K11">
        <v>171.1</v>
      </c>
      <c r="L11">
        <v>174.5</v>
      </c>
      <c r="M11">
        <v>22.1</v>
      </c>
      <c r="N11">
        <v>168.8</v>
      </c>
      <c r="O11">
        <v>21.6</v>
      </c>
      <c r="P11">
        <v>169.4</v>
      </c>
      <c r="Q11" s="8">
        <v>9.8507300000000004</v>
      </c>
      <c r="R11">
        <v>297.36900000000003</v>
      </c>
      <c r="S11" s="8">
        <v>389.60300000000001</v>
      </c>
      <c r="T11" s="8">
        <v>0.517733</v>
      </c>
      <c r="U11" s="8">
        <v>2.1557900000000001E-2</v>
      </c>
      <c r="V11" s="3">
        <v>-1.663446000000007E-2</v>
      </c>
      <c r="W11" s="3">
        <v>-1.4967458000000001E-2</v>
      </c>
      <c r="X11" s="8">
        <v>9.9400525800470039</v>
      </c>
      <c r="Y11" s="8">
        <v>9.9417195820470052</v>
      </c>
      <c r="Z11" s="8">
        <v>9.9408860810470046</v>
      </c>
      <c r="AA11" s="41">
        <v>1</v>
      </c>
      <c r="AB11" s="42" t="s">
        <v>2111</v>
      </c>
      <c r="AC11" s="5">
        <v>-104.11599999999999</v>
      </c>
      <c r="AD11" s="15">
        <v>-4.2604556065981569</v>
      </c>
      <c r="AE11" s="15">
        <v>-3.8341127524182639</v>
      </c>
      <c r="AF11" s="15">
        <v>-4.0473012524081469</v>
      </c>
      <c r="AG11" s="15">
        <v>-4.0473012524081469</v>
      </c>
      <c r="AH11" s="17">
        <v>0.90262085898064059</v>
      </c>
      <c r="AI11" s="17">
        <v>0.80080276892391999</v>
      </c>
      <c r="AJ11" s="17">
        <v>0.80041727029673881</v>
      </c>
      <c r="AK11" s="17">
        <v>0.80060998864263433</v>
      </c>
      <c r="AL11" s="17">
        <v>0.80060998864263433</v>
      </c>
    </row>
    <row r="12" spans="1:38" x14ac:dyDescent="0.45">
      <c r="A12">
        <v>209</v>
      </c>
      <c r="B12" s="53">
        <v>42200.669699074075</v>
      </c>
      <c r="C12" s="7">
        <v>1.169699074074074</v>
      </c>
      <c r="D12" s="8">
        <v>26.028700000000001</v>
      </c>
      <c r="E12">
        <v>26.028700000000001</v>
      </c>
      <c r="F12">
        <v>1009.86</v>
      </c>
      <c r="G12">
        <v>-0.15307599999999999</v>
      </c>
      <c r="H12">
        <v>-29008.1</v>
      </c>
      <c r="I12">
        <v>5.0826799999999998E-2</v>
      </c>
      <c r="J12">
        <v>-0.61552499999999999</v>
      </c>
      <c r="K12">
        <v>165.6</v>
      </c>
      <c r="L12">
        <v>174.7</v>
      </c>
      <c r="M12">
        <v>22.1</v>
      </c>
      <c r="N12">
        <v>166.3</v>
      </c>
      <c r="O12">
        <v>21.6</v>
      </c>
      <c r="P12">
        <v>169.6</v>
      </c>
      <c r="Q12" s="8">
        <v>9.8390299999999993</v>
      </c>
      <c r="R12">
        <v>292.15800000000002</v>
      </c>
      <c r="S12" s="8">
        <v>415.85599999999999</v>
      </c>
      <c r="T12" s="8">
        <v>0.51840299999999995</v>
      </c>
      <c r="U12" s="8">
        <v>2.1743999999999999E-2</v>
      </c>
      <c r="V12" s="3">
        <v>-1.8336259999999938E-2</v>
      </c>
      <c r="W12" s="3">
        <v>-1.5440151999999997E-2</v>
      </c>
      <c r="X12" s="8">
        <v>9.9383507800470046</v>
      </c>
      <c r="Y12" s="8">
        <v>9.9412468880470044</v>
      </c>
      <c r="Z12" s="8">
        <v>9.9397988340470036</v>
      </c>
      <c r="AA12" s="41">
        <v>1</v>
      </c>
      <c r="AB12" s="42" t="s">
        <v>2111</v>
      </c>
      <c r="AC12" s="5">
        <v>-109.327</v>
      </c>
      <c r="AD12" s="15">
        <v>-4.6955573191128224</v>
      </c>
      <c r="AE12" s="15">
        <v>-3.9550201279477051</v>
      </c>
      <c r="AF12" s="15">
        <v>-4.3253402486830055</v>
      </c>
      <c r="AG12" s="15">
        <v>-4.3253402486830055</v>
      </c>
      <c r="AH12" s="17">
        <v>0.90864985267937515</v>
      </c>
      <c r="AI12" s="17">
        <v>0.80119657033776603</v>
      </c>
      <c r="AJ12" s="17">
        <v>0.80052655687274721</v>
      </c>
      <c r="AK12" s="17">
        <v>0.80086147008753017</v>
      </c>
      <c r="AL12" s="17">
        <v>0.80086147008753017</v>
      </c>
    </row>
    <row r="13" spans="1:38" x14ac:dyDescent="0.45">
      <c r="A13">
        <v>210</v>
      </c>
      <c r="B13" s="53">
        <v>42200.66982638889</v>
      </c>
      <c r="C13" s="7">
        <v>1.1698263888888887</v>
      </c>
      <c r="D13" s="8">
        <v>26.031400000000001</v>
      </c>
      <c r="E13">
        <v>26.031400000000001</v>
      </c>
      <c r="F13">
        <v>1104.02</v>
      </c>
      <c r="G13">
        <v>-0.15307599999999999</v>
      </c>
      <c r="H13">
        <v>-29008.1</v>
      </c>
      <c r="I13">
        <v>5.0845300000000003E-2</v>
      </c>
      <c r="J13">
        <v>-0.61458100000000004</v>
      </c>
      <c r="K13">
        <v>172.3</v>
      </c>
      <c r="L13">
        <v>174.4</v>
      </c>
      <c r="M13">
        <v>22.1</v>
      </c>
      <c r="N13">
        <v>164.6</v>
      </c>
      <c r="O13">
        <v>21.6</v>
      </c>
      <c r="P13">
        <v>169.6</v>
      </c>
      <c r="Q13" s="8">
        <v>9.8507300000000004</v>
      </c>
      <c r="R13">
        <v>285.83100000000002</v>
      </c>
      <c r="S13" s="8">
        <v>438.46800000000002</v>
      </c>
      <c r="T13" s="8">
        <v>0.51953000000000005</v>
      </c>
      <c r="U13" s="8">
        <v>2.2519399999999998E-2</v>
      </c>
      <c r="V13" s="3">
        <v>-2.1198840000000191E-2</v>
      </c>
      <c r="W13" s="3">
        <v>-1.7409667999999996E-2</v>
      </c>
      <c r="X13" s="8">
        <v>9.9354882000470042</v>
      </c>
      <c r="Y13" s="8">
        <v>9.9392773720470036</v>
      </c>
      <c r="Z13" s="8">
        <v>9.937382786047003</v>
      </c>
      <c r="AA13" s="41">
        <v>1</v>
      </c>
      <c r="AB13" s="42" t="s">
        <v>2111</v>
      </c>
      <c r="AC13" s="5">
        <v>-115.654</v>
      </c>
      <c r="AD13" s="15">
        <v>-5.427116358172384</v>
      </c>
      <c r="AE13" s="15">
        <v>-4.4586718272456665</v>
      </c>
      <c r="AF13" s="15">
        <v>-4.9429822742727083</v>
      </c>
      <c r="AG13" s="15">
        <v>-4.9429822742727083</v>
      </c>
      <c r="AH13" s="17">
        <v>0.91607917561466445</v>
      </c>
      <c r="AI13" s="17">
        <v>0.80185956282308468</v>
      </c>
      <c r="AJ13" s="17">
        <v>0.80098212224005882</v>
      </c>
      <c r="AK13" s="17">
        <v>0.80142068225895235</v>
      </c>
      <c r="AL13" s="17">
        <v>0.80142068225895235</v>
      </c>
    </row>
    <row r="14" spans="1:38" x14ac:dyDescent="0.45">
      <c r="A14">
        <v>211</v>
      </c>
      <c r="B14" s="53">
        <v>42200.669942129629</v>
      </c>
      <c r="C14" s="7">
        <v>1.1699421296296295</v>
      </c>
      <c r="D14" s="8">
        <v>26.033999999999999</v>
      </c>
      <c r="E14">
        <v>26.033999999999999</v>
      </c>
      <c r="F14">
        <v>1205.57</v>
      </c>
      <c r="G14">
        <v>-1.0764199999999999</v>
      </c>
      <c r="H14">
        <v>-29008.1</v>
      </c>
      <c r="I14">
        <v>5.0845300000000003E-2</v>
      </c>
      <c r="J14">
        <v>-0.61577599999999999</v>
      </c>
      <c r="K14">
        <v>190.6</v>
      </c>
      <c r="L14">
        <v>174.7</v>
      </c>
      <c r="M14">
        <v>22.1</v>
      </c>
      <c r="N14">
        <v>162.69999999999999</v>
      </c>
      <c r="O14">
        <v>21.6</v>
      </c>
      <c r="P14">
        <v>169.7</v>
      </c>
      <c r="Q14" s="8">
        <v>9.8507300000000004</v>
      </c>
      <c r="R14">
        <v>279.76799999999997</v>
      </c>
      <c r="S14" s="8">
        <v>446.07400000000001</v>
      </c>
      <c r="T14" s="8">
        <v>0.52096200000000004</v>
      </c>
      <c r="U14" s="8">
        <v>2.3976999999999998E-2</v>
      </c>
      <c r="V14" s="3">
        <v>-2.4836120000000163E-2</v>
      </c>
      <c r="W14" s="3">
        <v>-2.1111971999999993E-2</v>
      </c>
      <c r="X14" s="8">
        <v>9.9318509200470046</v>
      </c>
      <c r="Y14" s="8">
        <v>9.9355750680470045</v>
      </c>
      <c r="Z14" s="8">
        <v>9.9337129940470046</v>
      </c>
      <c r="AA14" s="41">
        <v>1</v>
      </c>
      <c r="AB14" s="42" t="s">
        <v>2111</v>
      </c>
      <c r="AC14" s="5">
        <v>-121.71700000000004</v>
      </c>
      <c r="AD14" s="15">
        <v>-6.3560765290224026</v>
      </c>
      <c r="AE14" s="15">
        <v>-5.4049223529741539</v>
      </c>
      <c r="AF14" s="15">
        <v>-5.8805845920730917</v>
      </c>
      <c r="AG14" s="15">
        <v>-5.8805845920730917</v>
      </c>
      <c r="AH14" s="17">
        <v>0.92331339283211189</v>
      </c>
      <c r="AI14" s="17">
        <v>0.80270303768553952</v>
      </c>
      <c r="AJ14" s="17">
        <v>0.80183943284800763</v>
      </c>
      <c r="AK14" s="17">
        <v>0.80227108017322346</v>
      </c>
      <c r="AL14" s="17">
        <v>0.80227108017322346</v>
      </c>
    </row>
    <row r="15" spans="1:38" x14ac:dyDescent="0.45">
      <c r="A15">
        <v>212</v>
      </c>
      <c r="B15" s="53">
        <v>42200.670057870368</v>
      </c>
      <c r="C15" s="7">
        <v>1.1700578703703703</v>
      </c>
      <c r="D15" s="8">
        <v>26.036899999999999</v>
      </c>
      <c r="E15">
        <v>26.036899999999999</v>
      </c>
      <c r="F15">
        <v>1297.58</v>
      </c>
      <c r="G15">
        <v>-0.15307599999999999</v>
      </c>
      <c r="H15">
        <v>-29008.1</v>
      </c>
      <c r="I15">
        <v>5.0845300000000003E-2</v>
      </c>
      <c r="J15">
        <v>-0.61458100000000004</v>
      </c>
      <c r="K15">
        <v>208.2</v>
      </c>
      <c r="L15">
        <v>175.3</v>
      </c>
      <c r="M15">
        <v>22.1</v>
      </c>
      <c r="N15">
        <v>163.4</v>
      </c>
      <c r="O15">
        <v>21.7</v>
      </c>
      <c r="P15">
        <v>169.8</v>
      </c>
      <c r="Q15" s="8">
        <v>9.8507300000000004</v>
      </c>
      <c r="R15">
        <v>273.75099999999998</v>
      </c>
      <c r="S15" s="8">
        <v>453.44499999999999</v>
      </c>
      <c r="T15" s="8">
        <v>0.52324700000000002</v>
      </c>
      <c r="U15" s="8">
        <v>2.6303199999999999E-2</v>
      </c>
      <c r="V15" s="3">
        <v>-3.0640020000000118E-2</v>
      </c>
      <c r="W15" s="3">
        <v>-2.7020519999999996E-2</v>
      </c>
      <c r="X15" s="8">
        <v>9.9260470200470046</v>
      </c>
      <c r="Y15" s="8">
        <v>9.9296665200470038</v>
      </c>
      <c r="Z15" s="8">
        <v>9.9278567700470042</v>
      </c>
      <c r="AA15" s="41">
        <v>1</v>
      </c>
      <c r="AB15" s="42" t="s">
        <v>2111</v>
      </c>
      <c r="AC15" s="5">
        <v>-127.73400000000004</v>
      </c>
      <c r="AD15" s="15">
        <v>-7.8370454197240633</v>
      </c>
      <c r="AE15" s="15">
        <v>-6.9136593415440757</v>
      </c>
      <c r="AF15" s="15">
        <v>-7.3754327682869416</v>
      </c>
      <c r="AG15" s="15">
        <v>-7.3754327682869416</v>
      </c>
      <c r="AH15" s="17">
        <v>0.93060657555053994</v>
      </c>
      <c r="AI15" s="17">
        <v>0.80405139962557537</v>
      </c>
      <c r="AJ15" s="17">
        <v>0.80321016302375203</v>
      </c>
      <c r="AK15" s="17">
        <v>0.80363063441003213</v>
      </c>
      <c r="AL15" s="17">
        <v>0.80363063441003213</v>
      </c>
    </row>
    <row r="16" spans="1:38" x14ac:dyDescent="0.45">
      <c r="A16">
        <v>213</v>
      </c>
      <c r="B16" s="53">
        <v>42200.670162037037</v>
      </c>
      <c r="C16" s="7">
        <v>1.1701620370370369</v>
      </c>
      <c r="D16" s="8">
        <v>26.0397</v>
      </c>
      <c r="E16">
        <v>26.0397</v>
      </c>
      <c r="F16">
        <v>1380.05</v>
      </c>
      <c r="G16">
        <v>-0.15307599999999999</v>
      </c>
      <c r="H16">
        <v>-29008.1</v>
      </c>
      <c r="I16">
        <v>5.0845300000000003E-2</v>
      </c>
      <c r="J16">
        <v>-0.61552499999999999</v>
      </c>
      <c r="K16">
        <v>196.7</v>
      </c>
      <c r="L16">
        <v>175.9</v>
      </c>
      <c r="M16">
        <v>22.1</v>
      </c>
      <c r="N16">
        <v>166.1</v>
      </c>
      <c r="O16">
        <v>21.8</v>
      </c>
      <c r="P16">
        <v>169.9</v>
      </c>
      <c r="Q16" s="8">
        <v>9.8507300000000004</v>
      </c>
      <c r="R16">
        <v>265.64100000000002</v>
      </c>
      <c r="S16" s="8">
        <v>457.233</v>
      </c>
      <c r="T16" s="8">
        <v>0.52751099999999995</v>
      </c>
      <c r="U16" s="8">
        <v>3.0924299999999998E-2</v>
      </c>
      <c r="V16" s="3">
        <v>-4.1470579999999951E-2</v>
      </c>
      <c r="W16" s="3">
        <v>-3.8758113999999996E-2</v>
      </c>
      <c r="X16" s="8">
        <v>9.9152164600470041</v>
      </c>
      <c r="Y16" s="8">
        <v>9.9179289260470043</v>
      </c>
      <c r="Z16" s="8">
        <v>9.9165726930470051</v>
      </c>
      <c r="AA16" s="41">
        <v>1</v>
      </c>
      <c r="AB16" s="42" t="s">
        <v>2111</v>
      </c>
      <c r="AC16" s="5">
        <v>-135.84399999999999</v>
      </c>
      <c r="AD16" s="15">
        <v>-10.596236063950528</v>
      </c>
      <c r="AE16" s="15">
        <v>-9.9057489794984122</v>
      </c>
      <c r="AF16" s="15">
        <v>-10.251037618977648</v>
      </c>
      <c r="AG16" s="15">
        <v>-10.251037618977648</v>
      </c>
      <c r="AH16" s="17">
        <v>0.94062094121326767</v>
      </c>
      <c r="AI16" s="17">
        <v>0.80657565017020572</v>
      </c>
      <c r="AJ16" s="17">
        <v>0.80594247111613204</v>
      </c>
      <c r="AK16" s="17">
        <v>0.80625897768394905</v>
      </c>
      <c r="AL16" s="17">
        <v>0.80625897768394905</v>
      </c>
    </row>
    <row r="17" spans="1:38" x14ac:dyDescent="0.45">
      <c r="A17">
        <v>214</v>
      </c>
      <c r="B17" s="53">
        <v>42200.670277777775</v>
      </c>
      <c r="C17" s="7">
        <v>1.1702777777777778</v>
      </c>
      <c r="D17" s="8">
        <v>26.0426</v>
      </c>
      <c r="E17">
        <v>26.0426</v>
      </c>
      <c r="F17">
        <v>1480.06</v>
      </c>
      <c r="G17">
        <v>-1.0764199999999999</v>
      </c>
      <c r="H17">
        <v>-29008.1</v>
      </c>
      <c r="I17">
        <v>5.0845300000000003E-2</v>
      </c>
      <c r="J17">
        <v>-0.61458100000000004</v>
      </c>
      <c r="K17">
        <v>181.2</v>
      </c>
      <c r="L17">
        <v>176.5</v>
      </c>
      <c r="M17">
        <v>22.1</v>
      </c>
      <c r="N17">
        <v>167.1</v>
      </c>
      <c r="O17">
        <v>21.6</v>
      </c>
      <c r="P17">
        <v>169.9</v>
      </c>
      <c r="Q17" s="8">
        <v>9.8507300000000004</v>
      </c>
      <c r="R17">
        <v>256.988</v>
      </c>
      <c r="S17" s="8">
        <v>459.08300000000003</v>
      </c>
      <c r="T17" s="8">
        <v>0.53360399999999997</v>
      </c>
      <c r="U17" s="8">
        <v>3.77165E-2</v>
      </c>
      <c r="V17" s="3">
        <v>-5.6946799999999992E-2</v>
      </c>
      <c r="W17" s="3">
        <v>-5.6010301999999998E-2</v>
      </c>
      <c r="X17" s="8">
        <v>9.899740240047004</v>
      </c>
      <c r="Y17" s="8">
        <v>9.9006767380470038</v>
      </c>
      <c r="Z17" s="8">
        <v>9.900208489047003</v>
      </c>
      <c r="AA17" s="41">
        <v>1</v>
      </c>
      <c r="AB17" s="42" t="s">
        <v>2111</v>
      </c>
      <c r="AC17" s="5">
        <v>-144.49700000000001</v>
      </c>
      <c r="AD17" s="15">
        <v>-14.528974706522604</v>
      </c>
      <c r="AE17" s="15">
        <v>-14.291330058078756</v>
      </c>
      <c r="AF17" s="15">
        <v>-14.410157749549171</v>
      </c>
      <c r="AG17" s="15">
        <v>-14.410157749549171</v>
      </c>
      <c r="AH17" s="17">
        <v>0.95154623369559144</v>
      </c>
      <c r="AI17" s="17">
        <v>0.81020104090020284</v>
      </c>
      <c r="AJ17" s="17">
        <v>0.80998104351386224</v>
      </c>
      <c r="AK17" s="17">
        <v>0.81009103223947643</v>
      </c>
      <c r="AL17" s="17">
        <v>0.81009103223947643</v>
      </c>
    </row>
    <row r="18" spans="1:38" x14ac:dyDescent="0.45">
      <c r="A18">
        <v>215</v>
      </c>
      <c r="B18" s="53">
        <v>42200.670393518521</v>
      </c>
      <c r="C18" s="7">
        <v>1.1703935185185186</v>
      </c>
      <c r="D18" s="8">
        <v>26.045200000000001</v>
      </c>
      <c r="E18">
        <v>26.045200000000001</v>
      </c>
      <c r="F18">
        <v>1575.77</v>
      </c>
      <c r="G18">
        <v>-1.0764199999999999</v>
      </c>
      <c r="H18">
        <v>-29008.1</v>
      </c>
      <c r="I18">
        <v>5.0845300000000003E-2</v>
      </c>
      <c r="J18">
        <v>-0.61552499999999999</v>
      </c>
      <c r="K18">
        <v>173</v>
      </c>
      <c r="L18">
        <v>176.7</v>
      </c>
      <c r="M18">
        <v>22.1</v>
      </c>
      <c r="N18">
        <v>165.3</v>
      </c>
      <c r="O18">
        <v>21.8</v>
      </c>
      <c r="P18">
        <v>169.9</v>
      </c>
      <c r="Q18" s="8">
        <v>9.8507300000000004</v>
      </c>
      <c r="R18">
        <v>248.11799999999999</v>
      </c>
      <c r="S18" s="8">
        <v>459.08300000000003</v>
      </c>
      <c r="T18" s="8">
        <v>0.54070099999999999</v>
      </c>
      <c r="U18" s="8">
        <v>4.4663799999999997E-2</v>
      </c>
      <c r="V18" s="3">
        <v>-7.4973180000000042E-2</v>
      </c>
      <c r="W18" s="3">
        <v>-7.3656443999999988E-2</v>
      </c>
      <c r="X18" s="8">
        <v>9.8817138600470038</v>
      </c>
      <c r="Y18" s="8">
        <v>9.8830305960470053</v>
      </c>
      <c r="Z18" s="8">
        <v>9.8823722280470037</v>
      </c>
      <c r="AA18" s="41">
        <v>1</v>
      </c>
      <c r="AB18" s="42" t="s">
        <v>2111</v>
      </c>
      <c r="AC18" s="5">
        <v>-153.36700000000002</v>
      </c>
      <c r="AD18" s="15">
        <v>-19.094965205150402</v>
      </c>
      <c r="AE18" s="15">
        <v>-18.761980636397539</v>
      </c>
      <c r="AF18" s="15">
        <v>-18.928483513047013</v>
      </c>
      <c r="AG18" s="15">
        <v>-18.928483513047013</v>
      </c>
      <c r="AH18" s="17">
        <v>0.96301210576254259</v>
      </c>
      <c r="AI18" s="17">
        <v>0.81445129356541768</v>
      </c>
      <c r="AJ18" s="17">
        <v>0.81413982798744655</v>
      </c>
      <c r="AK18" s="17">
        <v>0.81429554090052436</v>
      </c>
      <c r="AL18" s="17">
        <v>0.81429554090052436</v>
      </c>
    </row>
    <row r="19" spans="1:38" x14ac:dyDescent="0.45">
      <c r="A19">
        <v>216</v>
      </c>
      <c r="B19" s="53">
        <v>42200.67050925926</v>
      </c>
      <c r="C19" s="7">
        <v>1.1705092592592594</v>
      </c>
      <c r="D19" s="8">
        <v>26.047999999999998</v>
      </c>
      <c r="E19">
        <v>26.047999999999998</v>
      </c>
      <c r="F19">
        <v>1671.78</v>
      </c>
      <c r="G19">
        <v>-0.15307599999999999</v>
      </c>
      <c r="H19">
        <v>-29008.1</v>
      </c>
      <c r="I19">
        <v>5.0845300000000003E-2</v>
      </c>
      <c r="J19">
        <v>-0.61458100000000004</v>
      </c>
      <c r="K19">
        <v>166.9</v>
      </c>
      <c r="L19">
        <v>176.6</v>
      </c>
      <c r="M19">
        <v>22.1</v>
      </c>
      <c r="N19">
        <v>165.4</v>
      </c>
      <c r="O19">
        <v>21.8</v>
      </c>
      <c r="P19">
        <v>169.9</v>
      </c>
      <c r="Q19" s="8">
        <v>9.8507300000000004</v>
      </c>
      <c r="R19">
        <v>237.154</v>
      </c>
      <c r="S19" s="8">
        <v>444.077</v>
      </c>
      <c r="T19" s="8">
        <v>0.54965699999999995</v>
      </c>
      <c r="U19" s="8">
        <v>5.3937199999999998E-2</v>
      </c>
      <c r="V19" s="3">
        <v>-9.7721419999999948E-2</v>
      </c>
      <c r="W19" s="3">
        <v>-9.721088E-2</v>
      </c>
      <c r="X19" s="8">
        <v>9.8589656200470053</v>
      </c>
      <c r="Y19" s="8">
        <v>9.859476160047004</v>
      </c>
      <c r="Z19" s="8">
        <v>9.8592208900470055</v>
      </c>
      <c r="AA19" s="41">
        <v>1</v>
      </c>
      <c r="AB19" s="42" t="s">
        <v>2111</v>
      </c>
      <c r="AC19" s="5">
        <v>-164.33100000000002</v>
      </c>
      <c r="AD19" s="15">
        <v>-24.834316978153424</v>
      </c>
      <c r="AE19" s="15">
        <v>-24.705785413740387</v>
      </c>
      <c r="AF19" s="15">
        <v>-24.770052784788845</v>
      </c>
      <c r="AG19" s="15">
        <v>-24.770052784788845</v>
      </c>
      <c r="AH19" s="17">
        <v>0.97757244711261115</v>
      </c>
      <c r="AI19" s="17">
        <v>0.81985744412553951</v>
      </c>
      <c r="AJ19" s="17">
        <v>0.81973558901188437</v>
      </c>
      <c r="AK19" s="17">
        <v>0.81979651354686622</v>
      </c>
      <c r="AL19" s="17">
        <v>0.81979651354686622</v>
      </c>
    </row>
    <row r="20" spans="1:38" x14ac:dyDescent="0.45">
      <c r="A20">
        <v>217</v>
      </c>
      <c r="B20" s="53">
        <v>42200.670624999999</v>
      </c>
      <c r="C20" s="7">
        <v>1.1706249999999998</v>
      </c>
      <c r="D20" s="8">
        <v>26.050799999999999</v>
      </c>
      <c r="E20">
        <v>26.050799999999999</v>
      </c>
      <c r="F20">
        <v>1765.63</v>
      </c>
      <c r="G20">
        <v>-0.15307599999999999</v>
      </c>
      <c r="H20">
        <v>-29008.1</v>
      </c>
      <c r="I20">
        <v>5.0845300000000003E-2</v>
      </c>
      <c r="J20">
        <v>-0.61552499999999999</v>
      </c>
      <c r="K20">
        <v>163</v>
      </c>
      <c r="L20">
        <v>176.2</v>
      </c>
      <c r="M20">
        <v>22.1</v>
      </c>
      <c r="N20">
        <v>164.4</v>
      </c>
      <c r="O20">
        <v>21.6</v>
      </c>
      <c r="P20">
        <v>169.9</v>
      </c>
      <c r="Q20" s="8">
        <v>9.8507300000000004</v>
      </c>
      <c r="R20">
        <v>227.27600000000001</v>
      </c>
      <c r="S20" s="8">
        <v>436.55900000000003</v>
      </c>
      <c r="T20" s="8">
        <v>0.55800399999999994</v>
      </c>
      <c r="U20" s="8">
        <v>6.2373199999999997E-2</v>
      </c>
      <c r="V20" s="3">
        <v>-0.11892279999999993</v>
      </c>
      <c r="W20" s="3">
        <v>-0.11863832000000001</v>
      </c>
      <c r="X20" s="8">
        <v>9.8377642400470044</v>
      </c>
      <c r="Y20" s="8">
        <v>9.8380487200470039</v>
      </c>
      <c r="Z20" s="8">
        <v>9.8379064800470033</v>
      </c>
      <c r="AA20" s="41">
        <v>1</v>
      </c>
      <c r="AB20" s="42" t="s">
        <v>2111</v>
      </c>
      <c r="AC20" s="5">
        <v>-174.209</v>
      </c>
      <c r="AD20" s="15">
        <v>-30.160677797310882</v>
      </c>
      <c r="AE20" s="15">
        <v>-30.089353604364646</v>
      </c>
      <c r="AF20" s="15">
        <v>-30.125016193137299</v>
      </c>
      <c r="AG20" s="15">
        <v>-30.125016193137299</v>
      </c>
      <c r="AH20" s="17">
        <v>0.99107280760729899</v>
      </c>
      <c r="AI20" s="17">
        <v>0.82493918706642277</v>
      </c>
      <c r="AJ20" s="17">
        <v>0.82487072239621717</v>
      </c>
      <c r="AK20" s="17">
        <v>0.82490495378329098</v>
      </c>
      <c r="AL20" s="17">
        <v>0.82490495378329098</v>
      </c>
    </row>
    <row r="21" spans="1:38" x14ac:dyDescent="0.45">
      <c r="A21">
        <v>218</v>
      </c>
      <c r="B21" s="53">
        <v>42200.670752314814</v>
      </c>
      <c r="C21" s="7">
        <v>1.1707523148148149</v>
      </c>
      <c r="D21" s="8">
        <v>26.0534</v>
      </c>
      <c r="E21">
        <v>26.0534</v>
      </c>
      <c r="F21">
        <v>1859.8</v>
      </c>
      <c r="G21">
        <v>-0.15307599999999999</v>
      </c>
      <c r="H21">
        <v>-29008.1</v>
      </c>
      <c r="I21">
        <v>5.0845300000000003E-2</v>
      </c>
      <c r="J21">
        <v>-0.61495900000000003</v>
      </c>
      <c r="K21">
        <v>160.19999999999999</v>
      </c>
      <c r="L21">
        <v>176.3</v>
      </c>
      <c r="M21">
        <v>22.1</v>
      </c>
      <c r="N21">
        <v>162.19999999999999</v>
      </c>
      <c r="O21">
        <v>21.6</v>
      </c>
      <c r="P21">
        <v>169.8</v>
      </c>
      <c r="Q21" s="8">
        <v>9.8624299999999998</v>
      </c>
      <c r="R21">
        <v>217.661</v>
      </c>
      <c r="S21" s="8">
        <v>423.40300000000002</v>
      </c>
      <c r="T21" s="8">
        <v>0.56531500000000001</v>
      </c>
      <c r="U21" s="8">
        <v>6.9134399999999999E-2</v>
      </c>
      <c r="V21" s="3">
        <v>-0.13749274000000011</v>
      </c>
      <c r="W21" s="3">
        <v>-0.135811768</v>
      </c>
      <c r="X21" s="8">
        <v>9.8191943000470037</v>
      </c>
      <c r="Y21" s="8">
        <v>9.8208752720470045</v>
      </c>
      <c r="Z21" s="8">
        <v>9.8200347860470032</v>
      </c>
      <c r="AA21" s="41">
        <v>1</v>
      </c>
      <c r="AB21" s="42" t="s">
        <v>2111</v>
      </c>
      <c r="AC21" s="5">
        <v>-183.82400000000001</v>
      </c>
      <c r="AD21" s="15">
        <v>-34.807977593591318</v>
      </c>
      <c r="AE21" s="15">
        <v>-34.387988747900977</v>
      </c>
      <c r="AF21" s="15">
        <v>-34.598000329846172</v>
      </c>
      <c r="AG21" s="15">
        <v>-34.598000329846172</v>
      </c>
      <c r="AH21" s="17">
        <v>1.0045767255960827</v>
      </c>
      <c r="AI21" s="17">
        <v>0.82942479663675117</v>
      </c>
      <c r="AJ21" s="17">
        <v>0.82901741611847413</v>
      </c>
      <c r="AK21" s="17">
        <v>0.82922107298701486</v>
      </c>
      <c r="AL21" s="17">
        <v>0.82922107298701486</v>
      </c>
    </row>
    <row r="22" spans="1:38" x14ac:dyDescent="0.45">
      <c r="A22">
        <v>219</v>
      </c>
      <c r="B22" s="53">
        <v>42200.670868055553</v>
      </c>
      <c r="C22" s="7">
        <v>1.1708680555555557</v>
      </c>
      <c r="D22" s="8">
        <v>26.0563</v>
      </c>
      <c r="E22">
        <v>26.0563</v>
      </c>
      <c r="F22">
        <v>1955.5</v>
      </c>
      <c r="G22">
        <v>-0.15307599999999999</v>
      </c>
      <c r="H22">
        <v>-29008.1</v>
      </c>
      <c r="I22">
        <v>5.0845300000000003E-2</v>
      </c>
      <c r="J22">
        <v>-0.61514800000000003</v>
      </c>
      <c r="K22">
        <v>158.4</v>
      </c>
      <c r="L22">
        <v>176.6</v>
      </c>
      <c r="M22">
        <v>22.1</v>
      </c>
      <c r="N22">
        <v>159.80000000000001</v>
      </c>
      <c r="O22">
        <v>21.6</v>
      </c>
      <c r="P22">
        <v>169.8</v>
      </c>
      <c r="Q22" s="8">
        <v>9.8507300000000004</v>
      </c>
      <c r="R22">
        <v>208.31100000000001</v>
      </c>
      <c r="S22" s="8">
        <v>412.21499999999997</v>
      </c>
      <c r="T22" s="8">
        <v>0.57378300000000004</v>
      </c>
      <c r="U22" s="8">
        <v>7.7074199999999995E-2</v>
      </c>
      <c r="V22" s="3">
        <v>-0.15900146000000018</v>
      </c>
      <c r="W22" s="3">
        <v>-0.15597885999999997</v>
      </c>
      <c r="X22" s="8">
        <v>9.7976855800470037</v>
      </c>
      <c r="Y22" s="8">
        <v>9.8007081800470051</v>
      </c>
      <c r="Z22" s="8">
        <v>9.7991968800470044</v>
      </c>
      <c r="AA22" s="41">
        <v>1</v>
      </c>
      <c r="AB22" s="42" t="s">
        <v>2111</v>
      </c>
      <c r="AC22" s="5">
        <v>-193.17400000000001</v>
      </c>
      <c r="AD22" s="15">
        <v>-40.169798792447523</v>
      </c>
      <c r="AE22" s="15">
        <v>-39.417662534771466</v>
      </c>
      <c r="AF22" s="15">
        <v>-39.793786031269747</v>
      </c>
      <c r="AG22" s="15">
        <v>-39.793786031269747</v>
      </c>
      <c r="AH22" s="17">
        <v>1.0180661226989383</v>
      </c>
      <c r="AI22" s="17">
        <v>0.83466105810659241</v>
      </c>
      <c r="AJ22" s="17">
        <v>0.8339225517704062</v>
      </c>
      <c r="AK22" s="17">
        <v>0.83429169587328966</v>
      </c>
      <c r="AL22" s="17">
        <v>0.83429169587328966</v>
      </c>
    </row>
    <row r="23" spans="1:38" x14ac:dyDescent="0.45">
      <c r="A23">
        <v>220</v>
      </c>
      <c r="B23" s="53">
        <v>42200.670983796299</v>
      </c>
      <c r="C23" s="7">
        <v>1.1709837962962961</v>
      </c>
      <c r="D23" s="8">
        <v>26.059100000000001</v>
      </c>
      <c r="E23">
        <v>26.059100000000001</v>
      </c>
      <c r="F23">
        <v>2050.59</v>
      </c>
      <c r="G23">
        <v>-0.15307599999999999</v>
      </c>
      <c r="H23">
        <v>-29008.1</v>
      </c>
      <c r="I23">
        <v>5.0845300000000003E-2</v>
      </c>
      <c r="J23">
        <v>-0.61514800000000003</v>
      </c>
      <c r="K23">
        <v>156.9</v>
      </c>
      <c r="L23">
        <v>176.5</v>
      </c>
      <c r="M23">
        <v>22.1</v>
      </c>
      <c r="N23">
        <v>159.1</v>
      </c>
      <c r="O23">
        <v>21.6</v>
      </c>
      <c r="P23">
        <v>169.8</v>
      </c>
      <c r="Q23" s="8">
        <v>9.8624299999999998</v>
      </c>
      <c r="R23">
        <v>198.40100000000001</v>
      </c>
      <c r="S23" s="8">
        <v>399.05900000000003</v>
      </c>
      <c r="T23" s="8">
        <v>0.58118499999999995</v>
      </c>
      <c r="U23" s="8">
        <v>8.5075999999999999E-2</v>
      </c>
      <c r="V23" s="3">
        <v>-0.17780253999999995</v>
      </c>
      <c r="W23" s="3">
        <v>-0.17630343199999998</v>
      </c>
      <c r="X23" s="8">
        <v>9.7788845000470044</v>
      </c>
      <c r="Y23" s="8">
        <v>9.7803836080470052</v>
      </c>
      <c r="Z23" s="8">
        <v>9.7796340540470048</v>
      </c>
      <c r="AA23" s="41">
        <v>1</v>
      </c>
      <c r="AB23" s="42" t="s">
        <v>2111</v>
      </c>
      <c r="AC23" s="5">
        <v>-203.084</v>
      </c>
      <c r="AD23" s="15">
        <v>-44.838272878030807</v>
      </c>
      <c r="AE23" s="15">
        <v>-44.466659061735527</v>
      </c>
      <c r="AF23" s="15">
        <v>-44.652479563470479</v>
      </c>
      <c r="AG23" s="15">
        <v>-44.652479563470479</v>
      </c>
      <c r="AH23" s="17">
        <v>1.0327646160830608</v>
      </c>
      <c r="AI23" s="17">
        <v>0.83927434947416157</v>
      </c>
      <c r="AJ23" s="17">
        <v>0.83890526094241125</v>
      </c>
      <c r="AK23" s="17">
        <v>0.83908977812196461</v>
      </c>
      <c r="AL23" s="17">
        <v>0.83908977812196461</v>
      </c>
    </row>
    <row r="24" spans="1:38" x14ac:dyDescent="0.45">
      <c r="A24">
        <v>221</v>
      </c>
      <c r="B24" s="53">
        <v>42200.671087962961</v>
      </c>
      <c r="C24" s="7">
        <v>1.1710879629629631</v>
      </c>
      <c r="D24" s="8">
        <v>26.061900000000001</v>
      </c>
      <c r="E24">
        <v>26.061900000000001</v>
      </c>
      <c r="F24">
        <v>2154.29</v>
      </c>
      <c r="G24">
        <v>-0.15307599999999999</v>
      </c>
      <c r="H24">
        <v>-29008.1</v>
      </c>
      <c r="I24">
        <v>5.0845300000000003E-2</v>
      </c>
      <c r="J24">
        <v>-0.61514800000000003</v>
      </c>
      <c r="K24">
        <v>155.9</v>
      </c>
      <c r="L24">
        <v>175.9</v>
      </c>
      <c r="M24">
        <v>22.1</v>
      </c>
      <c r="N24">
        <v>158.5</v>
      </c>
      <c r="O24">
        <v>21.6</v>
      </c>
      <c r="P24">
        <v>169.7</v>
      </c>
      <c r="Q24" s="8">
        <v>9.8624299999999998</v>
      </c>
      <c r="R24">
        <v>190.4</v>
      </c>
      <c r="S24" s="8">
        <v>389.54399999999998</v>
      </c>
      <c r="T24" s="8">
        <v>0.588009</v>
      </c>
      <c r="U24" s="8">
        <v>9.2054200000000003E-2</v>
      </c>
      <c r="V24" s="3">
        <v>-0.19513550000000007</v>
      </c>
      <c r="W24" s="3">
        <v>-0.19402806</v>
      </c>
      <c r="X24" s="8">
        <v>9.7615515400470052</v>
      </c>
      <c r="Y24" s="8">
        <v>9.7626589800470036</v>
      </c>
      <c r="Z24" s="8">
        <v>9.7621052600470044</v>
      </c>
      <c r="AA24" s="41">
        <v>1</v>
      </c>
      <c r="AB24" s="42" t="s">
        <v>2111</v>
      </c>
      <c r="AC24" s="5">
        <v>-211.08500000000001</v>
      </c>
      <c r="AD24" s="15">
        <v>-49.127046537266096</v>
      </c>
      <c r="AE24" s="15">
        <v>-48.853461839313127</v>
      </c>
      <c r="AF24" s="15">
        <v>-48.99026159399898</v>
      </c>
      <c r="AG24" s="15">
        <v>-48.99026159399898</v>
      </c>
      <c r="AH24" s="17">
        <v>1.0449449973382736</v>
      </c>
      <c r="AI24" s="17">
        <v>0.84355760171834959</v>
      </c>
      <c r="AJ24" s="17">
        <v>0.84328306416723475</v>
      </c>
      <c r="AK24" s="17">
        <v>0.84342031803345663</v>
      </c>
      <c r="AL24" s="17">
        <v>0.84342031803345663</v>
      </c>
    </row>
    <row r="25" spans="1:38" x14ac:dyDescent="0.45">
      <c r="A25">
        <v>222</v>
      </c>
      <c r="B25" s="53">
        <v>42200.671203703707</v>
      </c>
      <c r="C25" s="7">
        <v>1.1712037037037035</v>
      </c>
      <c r="D25" s="8">
        <v>26.064599999999999</v>
      </c>
      <c r="E25">
        <v>26.064599999999999</v>
      </c>
      <c r="F25">
        <v>2239.5300000000002</v>
      </c>
      <c r="G25">
        <v>-0.15307599999999999</v>
      </c>
      <c r="H25">
        <v>-29008.1</v>
      </c>
      <c r="I25">
        <v>5.0845300000000003E-2</v>
      </c>
      <c r="J25">
        <v>-0.61514800000000003</v>
      </c>
      <c r="K25">
        <v>155</v>
      </c>
      <c r="L25">
        <v>175</v>
      </c>
      <c r="M25">
        <v>22.1</v>
      </c>
      <c r="N25">
        <v>158.1</v>
      </c>
      <c r="O25">
        <v>21.8</v>
      </c>
      <c r="P25">
        <v>169.7</v>
      </c>
      <c r="Q25" s="8">
        <v>9.8624299999999998</v>
      </c>
      <c r="R25">
        <v>181.87100000000001</v>
      </c>
      <c r="S25" s="8">
        <v>375.41899999999998</v>
      </c>
      <c r="T25" s="8">
        <v>0.59477100000000005</v>
      </c>
      <c r="U25" s="8">
        <v>9.8133100000000001E-2</v>
      </c>
      <c r="V25" s="3">
        <v>-0.2123109800000002</v>
      </c>
      <c r="W25" s="3">
        <v>-0.20946846599999999</v>
      </c>
      <c r="X25" s="8">
        <v>9.7443760600470046</v>
      </c>
      <c r="Y25" s="8">
        <v>9.7472185740470039</v>
      </c>
      <c r="Z25" s="8">
        <v>9.7457973170470034</v>
      </c>
      <c r="AA25" s="41">
        <v>1</v>
      </c>
      <c r="AB25" s="42" t="s">
        <v>2111</v>
      </c>
      <c r="AC25" s="5">
        <v>-219.614</v>
      </c>
      <c r="AD25" s="15">
        <v>-53.362538939566434</v>
      </c>
      <c r="AE25" s="15">
        <v>-52.66255484324256</v>
      </c>
      <c r="AF25" s="15">
        <v>-53.012595603862451</v>
      </c>
      <c r="AG25" s="15">
        <v>-53.012595603862451</v>
      </c>
      <c r="AH25" s="17">
        <v>1.0582495869774613</v>
      </c>
      <c r="AI25" s="17">
        <v>0.84783076663045231</v>
      </c>
      <c r="AJ25" s="17">
        <v>0.84712157285074008</v>
      </c>
      <c r="AK25" s="17">
        <v>0.84747607072523801</v>
      </c>
      <c r="AL25" s="17">
        <v>0.84747607072523801</v>
      </c>
    </row>
    <row r="26" spans="1:38" x14ac:dyDescent="0.45">
      <c r="A26">
        <v>223</v>
      </c>
      <c r="B26" s="53">
        <v>42200.671319444446</v>
      </c>
      <c r="C26" s="7">
        <v>1.1713194444444444</v>
      </c>
      <c r="D26" s="8">
        <v>26.067299999999999</v>
      </c>
      <c r="E26">
        <v>26.067299999999999</v>
      </c>
      <c r="F26">
        <v>2343.2399999999998</v>
      </c>
      <c r="G26">
        <v>-0.15307599999999999</v>
      </c>
      <c r="H26">
        <v>-29008.1</v>
      </c>
      <c r="I26">
        <v>5.0845300000000003E-2</v>
      </c>
      <c r="J26">
        <v>-0.61458100000000004</v>
      </c>
      <c r="K26">
        <v>154.19999999999999</v>
      </c>
      <c r="L26">
        <v>174.2</v>
      </c>
      <c r="M26">
        <v>22.1</v>
      </c>
      <c r="N26">
        <v>157.30000000000001</v>
      </c>
      <c r="O26">
        <v>21.8</v>
      </c>
      <c r="P26">
        <v>169.7</v>
      </c>
      <c r="Q26" s="8">
        <v>9.8624299999999998</v>
      </c>
      <c r="R26">
        <v>172.923</v>
      </c>
      <c r="S26" s="8">
        <v>355.89</v>
      </c>
      <c r="T26" s="8">
        <v>0.601047</v>
      </c>
      <c r="U26" s="8">
        <v>0.10520400000000001</v>
      </c>
      <c r="V26" s="3">
        <v>-0.22825202000000008</v>
      </c>
      <c r="W26" s="3">
        <v>-0.22742855200000001</v>
      </c>
      <c r="X26" s="8">
        <v>9.7284350200470051</v>
      </c>
      <c r="Y26" s="8">
        <v>9.7292584880470052</v>
      </c>
      <c r="Z26" s="8">
        <v>9.7288467540470052</v>
      </c>
      <c r="AA26" s="41">
        <v>1</v>
      </c>
      <c r="AB26" s="42" t="s">
        <v>2111</v>
      </c>
      <c r="AC26" s="5">
        <v>-228.56200000000001</v>
      </c>
      <c r="AD26" s="15">
        <v>-57.280887512406935</v>
      </c>
      <c r="AE26" s="15">
        <v>-57.078776826677313</v>
      </c>
      <c r="AF26" s="15">
        <v>-57.179836250935182</v>
      </c>
      <c r="AG26" s="15">
        <v>-57.179836250935182</v>
      </c>
      <c r="AH26" s="17">
        <v>1.0725768867494923</v>
      </c>
      <c r="AI26" s="17">
        <v>0.8518226999683346</v>
      </c>
      <c r="AJ26" s="17">
        <v>0.85161587447741727</v>
      </c>
      <c r="AK26" s="17">
        <v>0.85171927884346899</v>
      </c>
      <c r="AL26" s="17">
        <v>0.85171927884346899</v>
      </c>
    </row>
    <row r="27" spans="1:38" x14ac:dyDescent="0.45">
      <c r="A27">
        <v>224</v>
      </c>
      <c r="B27" s="53">
        <v>42200.671435185184</v>
      </c>
      <c r="C27" s="7">
        <v>1.1714351851851852</v>
      </c>
      <c r="D27" s="8">
        <v>26.07</v>
      </c>
      <c r="E27">
        <v>26.07</v>
      </c>
      <c r="F27">
        <v>2437.09</v>
      </c>
      <c r="G27">
        <v>-0.15307599999999999</v>
      </c>
      <c r="H27">
        <v>-29008.1</v>
      </c>
      <c r="I27">
        <v>5.0845300000000003E-2</v>
      </c>
      <c r="J27">
        <v>-0.61552499999999999</v>
      </c>
      <c r="K27">
        <v>153.5</v>
      </c>
      <c r="L27">
        <v>173.3</v>
      </c>
      <c r="M27">
        <v>22.1</v>
      </c>
      <c r="N27">
        <v>155.30000000000001</v>
      </c>
      <c r="O27">
        <v>21.8</v>
      </c>
      <c r="P27">
        <v>169.7</v>
      </c>
      <c r="Q27" s="8">
        <v>9.8624299999999998</v>
      </c>
      <c r="R27">
        <v>164.93700000000001</v>
      </c>
      <c r="S27" s="8">
        <v>347.49200000000002</v>
      </c>
      <c r="T27" s="8">
        <v>0.60710799999999998</v>
      </c>
      <c r="U27" s="8">
        <v>0.111097</v>
      </c>
      <c r="V27" s="3">
        <v>-0.24364696000000002</v>
      </c>
      <c r="W27" s="3">
        <v>-0.24239677199999998</v>
      </c>
      <c r="X27" s="8">
        <v>9.7130400800470049</v>
      </c>
      <c r="Y27" s="8">
        <v>9.7142902680470051</v>
      </c>
      <c r="Z27" s="8">
        <v>9.713665174047005</v>
      </c>
      <c r="AA27" s="41">
        <v>1</v>
      </c>
      <c r="AB27" s="42" t="s">
        <v>2111</v>
      </c>
      <c r="AC27" s="5">
        <v>-236.548</v>
      </c>
      <c r="AD27" s="15">
        <v>-61.053389178308635</v>
      </c>
      <c r="AE27" s="15">
        <v>-60.747458227390212</v>
      </c>
      <c r="AF27" s="15">
        <v>-60.900433096185566</v>
      </c>
      <c r="AG27" s="15">
        <v>-60.900433096185566</v>
      </c>
      <c r="AH27" s="17">
        <v>1.0856954902006359</v>
      </c>
      <c r="AI27" s="17">
        <v>0.85570172774157938</v>
      </c>
      <c r="AJ27" s="17">
        <v>0.8553858422248769</v>
      </c>
      <c r="AK27" s="17">
        <v>0.85554376552424616</v>
      </c>
      <c r="AL27" s="17">
        <v>0.85554376552424616</v>
      </c>
    </row>
    <row r="28" spans="1:38" x14ac:dyDescent="0.45">
      <c r="A28">
        <v>225</v>
      </c>
      <c r="B28" s="53">
        <v>42200.6715625</v>
      </c>
      <c r="C28" s="7">
        <v>1.1715624999999998</v>
      </c>
      <c r="D28" s="8">
        <v>26.072900000000001</v>
      </c>
      <c r="E28">
        <v>26.072900000000001</v>
      </c>
      <c r="F28">
        <v>2523.56</v>
      </c>
      <c r="G28">
        <v>-0.15307599999999999</v>
      </c>
      <c r="H28">
        <v>-29008.1</v>
      </c>
      <c r="I28">
        <v>5.0845300000000003E-2</v>
      </c>
      <c r="J28">
        <v>-0.61477000000000004</v>
      </c>
      <c r="K28">
        <v>152.9</v>
      </c>
      <c r="L28">
        <v>172.3</v>
      </c>
      <c r="M28">
        <v>22.1</v>
      </c>
      <c r="N28">
        <v>154.6</v>
      </c>
      <c r="O28">
        <v>21.6</v>
      </c>
      <c r="P28">
        <v>169.6</v>
      </c>
      <c r="Q28" s="8">
        <v>9.8624299999999998</v>
      </c>
      <c r="R28">
        <v>157.834</v>
      </c>
      <c r="S28" s="8">
        <v>335.363</v>
      </c>
      <c r="T28" s="8">
        <v>0.612896</v>
      </c>
      <c r="U28" s="8">
        <v>0.11643199999999999</v>
      </c>
      <c r="V28" s="3">
        <v>-0.25834848000000005</v>
      </c>
      <c r="W28" s="3">
        <v>-0.25594767199999996</v>
      </c>
      <c r="X28" s="8">
        <v>9.698338560047004</v>
      </c>
      <c r="Y28" s="8">
        <v>9.7007393680470049</v>
      </c>
      <c r="Z28" s="8">
        <v>9.6995389640470044</v>
      </c>
      <c r="AA28" s="41">
        <v>1</v>
      </c>
      <c r="AB28" s="42" t="s">
        <v>2111</v>
      </c>
      <c r="AC28" s="5">
        <v>-243.65100000000001</v>
      </c>
      <c r="AD28" s="15">
        <v>-64.645333263346629</v>
      </c>
      <c r="AE28" s="15">
        <v>-64.059465893238894</v>
      </c>
      <c r="AF28" s="15">
        <v>-64.352434170825404</v>
      </c>
      <c r="AG28" s="15">
        <v>-64.352434170825404</v>
      </c>
      <c r="AH28" s="17">
        <v>1.0976361988113841</v>
      </c>
      <c r="AI28" s="17">
        <v>0.85942807516737196</v>
      </c>
      <c r="AJ28" s="17">
        <v>0.85881807233296148</v>
      </c>
      <c r="AK28" s="17">
        <v>0.85912300148775367</v>
      </c>
      <c r="AL28" s="17">
        <v>0.85912300148775367</v>
      </c>
    </row>
    <row r="29" spans="1:38" x14ac:dyDescent="0.45">
      <c r="A29">
        <v>226</v>
      </c>
      <c r="B29" s="53">
        <v>42200.671678240738</v>
      </c>
      <c r="C29" s="7">
        <v>1.1716782407407407</v>
      </c>
      <c r="D29" s="8">
        <v>26.075600000000001</v>
      </c>
      <c r="E29">
        <v>26.075600000000001</v>
      </c>
      <c r="F29">
        <v>2626.96</v>
      </c>
      <c r="G29">
        <v>-1.0764199999999999</v>
      </c>
      <c r="H29">
        <v>-29008.1</v>
      </c>
      <c r="I29">
        <v>5.0845300000000003E-2</v>
      </c>
      <c r="J29">
        <v>-0.61552499999999999</v>
      </c>
      <c r="K29">
        <v>152.30000000000001</v>
      </c>
      <c r="L29">
        <v>171.3</v>
      </c>
      <c r="M29">
        <v>22.1</v>
      </c>
      <c r="N29">
        <v>154.1</v>
      </c>
      <c r="O29">
        <v>21.6</v>
      </c>
      <c r="P29">
        <v>169.6</v>
      </c>
      <c r="Q29" s="8">
        <v>9.8624299999999998</v>
      </c>
      <c r="R29">
        <v>149.6</v>
      </c>
      <c r="S29" s="8">
        <v>322.06</v>
      </c>
      <c r="T29" s="8">
        <v>0.61898900000000001</v>
      </c>
      <c r="U29" s="8">
        <v>0.12223100000000001</v>
      </c>
      <c r="V29" s="3">
        <v>-0.27382470000000009</v>
      </c>
      <c r="W29" s="3">
        <v>-0.27067713199999999</v>
      </c>
      <c r="X29" s="8">
        <v>9.682862340047004</v>
      </c>
      <c r="Y29" s="8">
        <v>9.686009908047005</v>
      </c>
      <c r="Z29" s="8">
        <v>9.6844361240470036</v>
      </c>
      <c r="AA29" s="41">
        <v>1</v>
      </c>
      <c r="AB29" s="42" t="s">
        <v>2111</v>
      </c>
      <c r="AC29" s="5">
        <v>-251.88500000000002</v>
      </c>
      <c r="AD29" s="15">
        <v>-68.415345381624661</v>
      </c>
      <c r="AE29" s="15">
        <v>-67.649527433554567</v>
      </c>
      <c r="AF29" s="15">
        <v>-68.032495778472139</v>
      </c>
      <c r="AG29" s="15">
        <v>-68.032495778472139</v>
      </c>
      <c r="AH29" s="17">
        <v>1.1118111687642718</v>
      </c>
      <c r="AI29" s="17">
        <v>0.86337422154766541</v>
      </c>
      <c r="AJ29" s="17">
        <v>0.86256969450956622</v>
      </c>
      <c r="AK29" s="17">
        <v>0.86297183289037682</v>
      </c>
      <c r="AL29" s="17">
        <v>0.86297183289037682</v>
      </c>
    </row>
    <row r="30" spans="1:38" x14ac:dyDescent="0.45">
      <c r="A30">
        <v>227</v>
      </c>
      <c r="B30" s="53">
        <v>42200.671793981484</v>
      </c>
      <c r="C30" s="7">
        <v>1.1717939814814815</v>
      </c>
      <c r="D30" s="8">
        <v>26.078600000000002</v>
      </c>
      <c r="E30">
        <v>26.078600000000002</v>
      </c>
      <c r="F30">
        <v>2721.13</v>
      </c>
      <c r="G30">
        <v>-0.15307599999999999</v>
      </c>
      <c r="H30">
        <v>-29008.1</v>
      </c>
      <c r="I30">
        <v>5.0845300000000003E-2</v>
      </c>
      <c r="J30">
        <v>-0.61477000000000004</v>
      </c>
      <c r="K30">
        <v>151.80000000000001</v>
      </c>
      <c r="L30">
        <v>170.3</v>
      </c>
      <c r="M30">
        <v>22.1</v>
      </c>
      <c r="N30">
        <v>153.6</v>
      </c>
      <c r="O30">
        <v>21.6</v>
      </c>
      <c r="P30">
        <v>169.6</v>
      </c>
      <c r="Q30" s="8">
        <v>9.8624299999999998</v>
      </c>
      <c r="R30">
        <v>142.31200000000001</v>
      </c>
      <c r="S30" s="8">
        <v>308.96300000000002</v>
      </c>
      <c r="T30" s="8">
        <v>0.62364900000000001</v>
      </c>
      <c r="U30" s="8">
        <v>0.12648000000000001</v>
      </c>
      <c r="V30" s="3">
        <v>-0.28566110000000011</v>
      </c>
      <c r="W30" s="3">
        <v>-0.28146959199999999</v>
      </c>
      <c r="X30" s="8">
        <v>9.671025940047004</v>
      </c>
      <c r="Y30" s="8">
        <v>9.6752174480470039</v>
      </c>
      <c r="Z30" s="8">
        <v>9.6731216940470048</v>
      </c>
      <c r="AA30" s="41">
        <v>1</v>
      </c>
      <c r="AB30" s="42" t="s">
        <v>2111</v>
      </c>
      <c r="AC30" s="5">
        <v>-259.173</v>
      </c>
      <c r="AD30" s="15">
        <v>-71.290947096574655</v>
      </c>
      <c r="AE30" s="15">
        <v>-70.273406027132296</v>
      </c>
      <c r="AF30" s="15">
        <v>-70.782281729121564</v>
      </c>
      <c r="AG30" s="15">
        <v>-70.782281729121564</v>
      </c>
      <c r="AH30" s="17">
        <v>1.1246665513513274</v>
      </c>
      <c r="AI30" s="17">
        <v>0.86640861858645946</v>
      </c>
      <c r="AJ30" s="17">
        <v>0.86533245192839037</v>
      </c>
      <c r="AK30" s="17">
        <v>0.86587031209939191</v>
      </c>
      <c r="AL30" s="17">
        <v>0.86587031209939191</v>
      </c>
    </row>
    <row r="31" spans="1:38" x14ac:dyDescent="0.45">
      <c r="A31">
        <v>228</v>
      </c>
      <c r="B31" s="53">
        <v>42200.671898148146</v>
      </c>
      <c r="C31" s="7">
        <v>1.1718981481481481</v>
      </c>
      <c r="D31" s="8">
        <v>26.081199999999999</v>
      </c>
      <c r="E31">
        <v>26.081199999999999</v>
      </c>
      <c r="F31">
        <v>2806.37</v>
      </c>
      <c r="G31">
        <v>-0.15307599999999999</v>
      </c>
      <c r="H31">
        <v>-29008.1</v>
      </c>
      <c r="I31">
        <v>5.0845300000000003E-2</v>
      </c>
      <c r="J31">
        <v>-0.61577599999999999</v>
      </c>
      <c r="K31">
        <v>151.5</v>
      </c>
      <c r="L31">
        <v>169.8</v>
      </c>
      <c r="M31">
        <v>22.1</v>
      </c>
      <c r="N31">
        <v>154.4</v>
      </c>
      <c r="O31">
        <v>21.8</v>
      </c>
      <c r="P31">
        <v>169.5</v>
      </c>
      <c r="Q31" s="8">
        <v>9.8624299999999998</v>
      </c>
      <c r="R31">
        <v>135.75200000000001</v>
      </c>
      <c r="S31" s="8">
        <v>293.95699999999999</v>
      </c>
      <c r="T31" s="8">
        <v>0.62876699999999996</v>
      </c>
      <c r="U31" s="8">
        <v>0.13122600000000001</v>
      </c>
      <c r="V31" s="3">
        <v>-0.29866081999999999</v>
      </c>
      <c r="W31" s="3">
        <v>-0.293524432</v>
      </c>
      <c r="X31" s="8">
        <v>9.6580262200470042</v>
      </c>
      <c r="Y31" s="8">
        <v>9.6631626080470046</v>
      </c>
      <c r="Z31" s="8">
        <v>9.6605944140470044</v>
      </c>
      <c r="AA31" s="41">
        <v>1</v>
      </c>
      <c r="AB31" s="42" t="s">
        <v>2111</v>
      </c>
      <c r="AC31" s="5">
        <v>-265.733</v>
      </c>
      <c r="AD31" s="15">
        <v>-74.441443536346696</v>
      </c>
      <c r="AE31" s="15">
        <v>-73.197600478524691</v>
      </c>
      <c r="AF31" s="15">
        <v>-73.819679739483604</v>
      </c>
      <c r="AG31" s="15">
        <v>-73.819679739483604</v>
      </c>
      <c r="AH31" s="17">
        <v>1.1364947024775518</v>
      </c>
      <c r="AI31" s="17">
        <v>0.86975767031132278</v>
      </c>
      <c r="AJ31" s="17">
        <v>0.86843234748949116</v>
      </c>
      <c r="AK31" s="17">
        <v>0.86909467170347654</v>
      </c>
      <c r="AL31" s="17">
        <v>0.86909467170347654</v>
      </c>
    </row>
    <row r="32" spans="1:38" x14ac:dyDescent="0.45">
      <c r="A32">
        <v>229</v>
      </c>
      <c r="B32" s="53">
        <v>42200.672013888892</v>
      </c>
      <c r="C32" s="7">
        <v>1.1720138888888889</v>
      </c>
      <c r="D32" s="8">
        <v>26.0839</v>
      </c>
      <c r="E32">
        <v>26.0839</v>
      </c>
      <c r="F32">
        <v>2888.84</v>
      </c>
      <c r="G32">
        <v>-0.15307599999999999</v>
      </c>
      <c r="H32">
        <v>-29008.1</v>
      </c>
      <c r="I32">
        <v>5.0845300000000003E-2</v>
      </c>
      <c r="J32">
        <v>-0.61495900000000003</v>
      </c>
      <c r="K32">
        <v>151</v>
      </c>
      <c r="L32">
        <v>169.7</v>
      </c>
      <c r="M32">
        <v>22.1</v>
      </c>
      <c r="N32">
        <v>155.5</v>
      </c>
      <c r="O32">
        <v>21.6</v>
      </c>
      <c r="P32">
        <v>169.4</v>
      </c>
      <c r="Q32" s="8">
        <v>9.8624299999999998</v>
      </c>
      <c r="R32">
        <v>129.14599999999999</v>
      </c>
      <c r="S32" s="8">
        <v>280.80099999999999</v>
      </c>
      <c r="T32" s="8">
        <v>0.63351900000000005</v>
      </c>
      <c r="U32" s="8">
        <v>0.13575400000000001</v>
      </c>
      <c r="V32" s="3">
        <v>-0.3107309000000002</v>
      </c>
      <c r="W32" s="3">
        <v>-0.30502555200000003</v>
      </c>
      <c r="X32" s="8">
        <v>9.6459561400470051</v>
      </c>
      <c r="Y32" s="8">
        <v>9.6516614880470044</v>
      </c>
      <c r="Z32" s="8">
        <v>9.6488088140470047</v>
      </c>
      <c r="AA32" s="41">
        <v>1</v>
      </c>
      <c r="AB32" s="42" t="s">
        <v>2111</v>
      </c>
      <c r="AC32" s="5">
        <v>-272.33900000000006</v>
      </c>
      <c r="AD32" s="15">
        <v>-77.35940586410004</v>
      </c>
      <c r="AE32" s="15">
        <v>-75.980995968807747</v>
      </c>
      <c r="AF32" s="15">
        <v>-76.670395302009069</v>
      </c>
      <c r="AG32" s="15">
        <v>-76.670395302009069</v>
      </c>
      <c r="AH32" s="17">
        <v>1.1486599031411091</v>
      </c>
      <c r="AI32" s="17">
        <v>0.87288271095729986</v>
      </c>
      <c r="AJ32" s="17">
        <v>0.87140368601805707</v>
      </c>
      <c r="AK32" s="17">
        <v>0.87214278001053624</v>
      </c>
      <c r="AL32" s="17">
        <v>0.87214278001053624</v>
      </c>
    </row>
    <row r="33" spans="1:38" x14ac:dyDescent="0.45">
      <c r="A33">
        <v>230</v>
      </c>
      <c r="B33" s="53">
        <v>42200.672129629631</v>
      </c>
      <c r="C33" s="7">
        <v>1.1721296296296297</v>
      </c>
      <c r="D33" s="8">
        <v>26.086600000000001</v>
      </c>
      <c r="E33">
        <v>26.086600000000001</v>
      </c>
      <c r="F33">
        <v>2878.37</v>
      </c>
      <c r="G33">
        <v>-0.15307599999999999</v>
      </c>
      <c r="H33">
        <v>-29008.1</v>
      </c>
      <c r="I33">
        <v>5.0845300000000003E-2</v>
      </c>
      <c r="J33">
        <v>-0.61495900000000003</v>
      </c>
      <c r="K33">
        <v>150.69999999999999</v>
      </c>
      <c r="L33">
        <v>170</v>
      </c>
      <c r="M33">
        <v>22.1</v>
      </c>
      <c r="N33">
        <v>154.4</v>
      </c>
      <c r="O33">
        <v>21.8</v>
      </c>
      <c r="P33">
        <v>169.4</v>
      </c>
      <c r="Q33" s="8">
        <v>9.8624299999999998</v>
      </c>
      <c r="R33">
        <v>127.905</v>
      </c>
      <c r="S33" s="8">
        <v>265.73599999999999</v>
      </c>
      <c r="T33" s="8">
        <v>0.63647399999999998</v>
      </c>
      <c r="U33" s="8">
        <v>0.139041</v>
      </c>
      <c r="V33" s="3">
        <v>-0.31823660000000004</v>
      </c>
      <c r="W33" s="3">
        <v>-0.31337453199999998</v>
      </c>
      <c r="X33" s="8">
        <v>9.6384504400470039</v>
      </c>
      <c r="Y33" s="8">
        <v>9.6433125080470052</v>
      </c>
      <c r="Z33" s="8">
        <v>9.6408814740470046</v>
      </c>
      <c r="AA33" s="41">
        <v>1</v>
      </c>
      <c r="AB33" s="42" t="s">
        <v>2111</v>
      </c>
      <c r="AC33" s="5">
        <v>-273.58000000000004</v>
      </c>
      <c r="AD33" s="15">
        <v>-79.170412340268626</v>
      </c>
      <c r="AE33" s="15">
        <v>-77.997579217028033</v>
      </c>
      <c r="AF33" s="15">
        <v>-78.584136838050199</v>
      </c>
      <c r="AG33" s="15">
        <v>-78.584136838050199</v>
      </c>
      <c r="AH33" s="17">
        <v>1.1509743687172596</v>
      </c>
      <c r="AI33" s="17">
        <v>0.8748335577296642</v>
      </c>
      <c r="AJ33" s="17">
        <v>0.87356916850772492</v>
      </c>
      <c r="AK33" s="17">
        <v>0.87420105800668313</v>
      </c>
      <c r="AL33" s="17">
        <v>0.87420105800668313</v>
      </c>
    </row>
    <row r="34" spans="1:38" x14ac:dyDescent="0.45">
      <c r="A34">
        <v>231</v>
      </c>
      <c r="B34" s="53">
        <v>42200.67224537037</v>
      </c>
      <c r="C34" s="7">
        <v>1.1722453703703706</v>
      </c>
      <c r="D34" s="8">
        <v>26.089500000000001</v>
      </c>
      <c r="E34">
        <v>26.089500000000001</v>
      </c>
      <c r="F34">
        <v>2884.22</v>
      </c>
      <c r="G34">
        <v>-1.0764199999999999</v>
      </c>
      <c r="H34">
        <v>-29008.1</v>
      </c>
      <c r="I34">
        <v>5.0845300000000003E-2</v>
      </c>
      <c r="J34">
        <v>-0.61514800000000003</v>
      </c>
      <c r="K34">
        <v>150.30000000000001</v>
      </c>
      <c r="L34">
        <v>170.6</v>
      </c>
      <c r="M34">
        <v>22.1</v>
      </c>
      <c r="N34">
        <v>155</v>
      </c>
      <c r="O34">
        <v>21.7</v>
      </c>
      <c r="P34">
        <v>169.3</v>
      </c>
      <c r="Q34" s="8">
        <v>9.8624299999999998</v>
      </c>
      <c r="R34">
        <v>126.556</v>
      </c>
      <c r="S34" s="8">
        <v>255.517</v>
      </c>
      <c r="T34" s="8">
        <v>0.63836199999999999</v>
      </c>
      <c r="U34" s="8">
        <v>0.140685</v>
      </c>
      <c r="V34" s="3">
        <v>-0.32303212000000003</v>
      </c>
      <c r="W34" s="3">
        <v>-0.31755029200000007</v>
      </c>
      <c r="X34" s="8">
        <v>9.6336549200470039</v>
      </c>
      <c r="Y34" s="8">
        <v>9.6391367480470045</v>
      </c>
      <c r="Z34" s="8">
        <v>9.6363958340470042</v>
      </c>
      <c r="AA34" s="41">
        <v>1</v>
      </c>
      <c r="AB34" s="42" t="s">
        <v>2111</v>
      </c>
      <c r="AC34" s="5">
        <v>-274.92900000000003</v>
      </c>
      <c r="AD34" s="15">
        <v>-80.326087535821102</v>
      </c>
      <c r="AE34" s="15">
        <v>-79.004928806379326</v>
      </c>
      <c r="AF34" s="15">
        <v>-79.665687404292157</v>
      </c>
      <c r="AG34" s="15">
        <v>-79.665687404292157</v>
      </c>
      <c r="AH34" s="17">
        <v>1.153500857383809</v>
      </c>
      <c r="AI34" s="17">
        <v>0.87608303490458261</v>
      </c>
      <c r="AJ34" s="17">
        <v>0.87465493414461115</v>
      </c>
      <c r="AK34" s="17">
        <v>0.87536859580524562</v>
      </c>
      <c r="AL34" s="17">
        <v>0.87536859580524562</v>
      </c>
    </row>
    <row r="35" spans="1:38" x14ac:dyDescent="0.45">
      <c r="A35">
        <v>232</v>
      </c>
      <c r="B35" s="53">
        <v>42200.672372685185</v>
      </c>
      <c r="C35" s="7">
        <v>1.1723726851851852</v>
      </c>
      <c r="D35" s="8">
        <v>26.092300000000002</v>
      </c>
      <c r="E35">
        <v>26.092300000000002</v>
      </c>
      <c r="F35">
        <v>2882.99</v>
      </c>
      <c r="G35">
        <v>-0.15307599999999999</v>
      </c>
      <c r="H35">
        <v>-29008.1</v>
      </c>
      <c r="I35">
        <v>5.0845300000000003E-2</v>
      </c>
      <c r="J35">
        <v>-0.61458100000000004</v>
      </c>
      <c r="K35">
        <v>150</v>
      </c>
      <c r="L35">
        <v>171.2</v>
      </c>
      <c r="M35">
        <v>22.1</v>
      </c>
      <c r="N35">
        <v>153.6</v>
      </c>
      <c r="O35">
        <v>21.7</v>
      </c>
      <c r="P35">
        <v>169.2</v>
      </c>
      <c r="Q35" s="8">
        <v>9.8624299999999998</v>
      </c>
      <c r="R35">
        <v>125.548</v>
      </c>
      <c r="S35" s="8">
        <v>246.88300000000001</v>
      </c>
      <c r="T35" s="8">
        <v>0.64025100000000001</v>
      </c>
      <c r="U35" s="8">
        <v>0.143011</v>
      </c>
      <c r="V35" s="3">
        <v>-0.32783018000000014</v>
      </c>
      <c r="W35" s="3">
        <v>-0.32345833200000002</v>
      </c>
      <c r="X35" s="8">
        <v>9.628856860047005</v>
      </c>
      <c r="Y35" s="8">
        <v>9.6332287080470049</v>
      </c>
      <c r="Z35" s="8">
        <v>9.6310427840470041</v>
      </c>
      <c r="AA35" s="41">
        <v>1</v>
      </c>
      <c r="AB35" s="42" t="s">
        <v>2111</v>
      </c>
      <c r="AC35" s="5">
        <v>-275.93700000000001</v>
      </c>
      <c r="AD35" s="15">
        <v>-81.481276963656001</v>
      </c>
      <c r="AE35" s="15">
        <v>-80.428747527283917</v>
      </c>
      <c r="AF35" s="15">
        <v>-80.955126183335324</v>
      </c>
      <c r="AG35" s="15">
        <v>-80.955126183335324</v>
      </c>
      <c r="AH35" s="17">
        <v>1.1553959529978561</v>
      </c>
      <c r="AI35" s="17">
        <v>0.87733555885381065</v>
      </c>
      <c r="AJ35" s="17">
        <v>0.87619420006499416</v>
      </c>
      <c r="AK35" s="17">
        <v>0.87676463156239237</v>
      </c>
      <c r="AL35" s="17">
        <v>0.87676463156239237</v>
      </c>
    </row>
    <row r="36" spans="1:38" x14ac:dyDescent="0.45">
      <c r="A36">
        <v>233</v>
      </c>
      <c r="B36" s="53">
        <v>42200.672488425924</v>
      </c>
      <c r="C36" s="7">
        <v>1.1724884259259261</v>
      </c>
      <c r="D36" s="8">
        <v>26.095099999999999</v>
      </c>
      <c r="E36">
        <v>26.095099999999999</v>
      </c>
      <c r="F36">
        <v>2885.14</v>
      </c>
      <c r="G36">
        <v>-0.15307599999999999</v>
      </c>
      <c r="H36">
        <v>-29008.1</v>
      </c>
      <c r="I36">
        <v>5.0845300000000003E-2</v>
      </c>
      <c r="J36">
        <v>-0.61552499999999999</v>
      </c>
      <c r="K36">
        <v>149.6</v>
      </c>
      <c r="L36">
        <v>171.4</v>
      </c>
      <c r="M36">
        <v>22.1</v>
      </c>
      <c r="N36">
        <v>154.30000000000001</v>
      </c>
      <c r="O36">
        <v>21.8</v>
      </c>
      <c r="P36">
        <v>169.1</v>
      </c>
      <c r="Q36" s="8">
        <v>9.8624299999999998</v>
      </c>
      <c r="R36">
        <v>124.664</v>
      </c>
      <c r="S36" s="8">
        <v>243.21199999999999</v>
      </c>
      <c r="T36" s="8">
        <v>0.64186500000000002</v>
      </c>
      <c r="U36" s="8">
        <v>0.14505799999999999</v>
      </c>
      <c r="V36" s="3">
        <v>-0.33192974000000014</v>
      </c>
      <c r="W36" s="3">
        <v>-0.32865771199999999</v>
      </c>
      <c r="X36" s="8">
        <v>9.6247573000470048</v>
      </c>
      <c r="Y36" s="8">
        <v>9.6280293280470044</v>
      </c>
      <c r="Z36" s="8">
        <v>9.6263933140470037</v>
      </c>
      <c r="AA36" s="41">
        <v>1</v>
      </c>
      <c r="AB36" s="42" t="s">
        <v>2111</v>
      </c>
      <c r="AC36" s="5">
        <v>-276.82100000000003</v>
      </c>
      <c r="AD36" s="15">
        <v>-82.467424682307978</v>
      </c>
      <c r="AE36" s="15">
        <v>-81.680404036675895</v>
      </c>
      <c r="AF36" s="15">
        <v>-82.073978152403129</v>
      </c>
      <c r="AG36" s="15">
        <v>-82.073978152403129</v>
      </c>
      <c r="AH36" s="17">
        <v>1.1570630541982925</v>
      </c>
      <c r="AI36" s="17">
        <v>0.87840763501458863</v>
      </c>
      <c r="AJ36" s="17">
        <v>0.87755182604855497</v>
      </c>
      <c r="AK36" s="17">
        <v>0.87797959135067793</v>
      </c>
      <c r="AL36" s="17">
        <v>0.87797959135067793</v>
      </c>
    </row>
    <row r="37" spans="1:38" x14ac:dyDescent="0.45">
      <c r="A37">
        <v>234</v>
      </c>
      <c r="B37" s="53">
        <v>42200.67260416667</v>
      </c>
      <c r="C37" s="7">
        <v>1.1726041666666664</v>
      </c>
      <c r="D37" s="8">
        <v>26.097799999999999</v>
      </c>
      <c r="E37">
        <v>26.097799999999999</v>
      </c>
      <c r="F37">
        <v>2884.22</v>
      </c>
      <c r="G37">
        <v>-0.15307599999999999</v>
      </c>
      <c r="H37">
        <v>-29008.1</v>
      </c>
      <c r="I37">
        <v>5.0845300000000003E-2</v>
      </c>
      <c r="J37">
        <v>-0.61458100000000004</v>
      </c>
      <c r="K37">
        <v>149.4</v>
      </c>
      <c r="L37">
        <v>171.3</v>
      </c>
      <c r="M37">
        <v>22.1</v>
      </c>
      <c r="N37">
        <v>154.80000000000001</v>
      </c>
      <c r="O37">
        <v>21.7</v>
      </c>
      <c r="P37">
        <v>169</v>
      </c>
      <c r="Q37" s="8">
        <v>9.8624299999999998</v>
      </c>
      <c r="R37">
        <v>123.935</v>
      </c>
      <c r="S37" s="8">
        <v>237.75</v>
      </c>
      <c r="T37" s="8">
        <v>0.64293199999999995</v>
      </c>
      <c r="U37" s="8">
        <v>0.14629900000000001</v>
      </c>
      <c r="V37" s="3">
        <v>-0.33463991999999992</v>
      </c>
      <c r="W37" s="3">
        <v>-0.33180985200000007</v>
      </c>
      <c r="X37" s="8">
        <v>9.6220471200470037</v>
      </c>
      <c r="Y37" s="8">
        <v>9.6248771880470052</v>
      </c>
      <c r="Z37" s="8">
        <v>9.6234621540470044</v>
      </c>
      <c r="AA37" s="41">
        <v>1</v>
      </c>
      <c r="AB37" s="42" t="s">
        <v>2111</v>
      </c>
      <c r="AC37" s="5">
        <v>-277.55</v>
      </c>
      <c r="AD37" s="15">
        <v>-83.118917708024924</v>
      </c>
      <c r="AE37" s="15">
        <v>-82.438597037337331</v>
      </c>
      <c r="AF37" s="15">
        <v>-82.778805082336021</v>
      </c>
      <c r="AG37" s="15">
        <v>-82.778805082336021</v>
      </c>
      <c r="AH37" s="17">
        <v>1.1584414707578734</v>
      </c>
      <c r="AI37" s="17">
        <v>0.87911733459298014</v>
      </c>
      <c r="AJ37" s="17">
        <v>0.8783762582841842</v>
      </c>
      <c r="AK37" s="17">
        <v>0.87874669216535806</v>
      </c>
      <c r="AL37" s="17">
        <v>0.87874669216535806</v>
      </c>
    </row>
    <row r="38" spans="1:38" x14ac:dyDescent="0.45">
      <c r="A38">
        <v>235</v>
      </c>
      <c r="B38" s="53">
        <v>42200.672719907408</v>
      </c>
      <c r="C38" s="7">
        <v>1.1727199074074073</v>
      </c>
      <c r="D38" s="8">
        <v>26.1007</v>
      </c>
      <c r="E38">
        <v>26.1007</v>
      </c>
      <c r="F38">
        <v>2885.14</v>
      </c>
      <c r="G38">
        <v>-0.15307599999999999</v>
      </c>
      <c r="H38">
        <v>-29008.1</v>
      </c>
      <c r="I38">
        <v>5.0845300000000003E-2</v>
      </c>
      <c r="J38">
        <v>-0.61533599999999999</v>
      </c>
      <c r="K38">
        <v>149.19999999999999</v>
      </c>
      <c r="L38">
        <v>171.4</v>
      </c>
      <c r="M38">
        <v>22.1</v>
      </c>
      <c r="N38">
        <v>154.1</v>
      </c>
      <c r="O38">
        <v>21.7</v>
      </c>
      <c r="P38">
        <v>168.9</v>
      </c>
      <c r="Q38" s="8">
        <v>9.8624299999999998</v>
      </c>
      <c r="R38">
        <v>123.20699999999999</v>
      </c>
      <c r="S38" s="8">
        <v>222.685</v>
      </c>
      <c r="T38" s="8">
        <v>0.64415</v>
      </c>
      <c r="U38" s="8">
        <v>0.14757000000000001</v>
      </c>
      <c r="V38" s="3">
        <v>-0.33773364000000006</v>
      </c>
      <c r="W38" s="3">
        <v>-0.33503819200000007</v>
      </c>
      <c r="X38" s="8">
        <v>9.6189534000470047</v>
      </c>
      <c r="Y38" s="8">
        <v>9.6216488480470037</v>
      </c>
      <c r="Z38" s="8">
        <v>9.6203011240470033</v>
      </c>
      <c r="AA38" s="41">
        <v>1</v>
      </c>
      <c r="AB38" s="42" t="s">
        <v>2111</v>
      </c>
      <c r="AC38" s="5">
        <v>-278.27800000000002</v>
      </c>
      <c r="AD38" s="15">
        <v>-83.862181136357094</v>
      </c>
      <c r="AE38" s="15">
        <v>-83.214627767809134</v>
      </c>
      <c r="AF38" s="15">
        <v>-83.538447717279269</v>
      </c>
      <c r="AG38" s="15">
        <v>-83.538447717279269</v>
      </c>
      <c r="AH38" s="17">
        <v>1.1598212778673795</v>
      </c>
      <c r="AI38" s="17">
        <v>0.87992840541143003</v>
      </c>
      <c r="AJ38" s="17">
        <v>0.87922169233083625</v>
      </c>
      <c r="AK38" s="17">
        <v>0.87957495413310771</v>
      </c>
      <c r="AL38" s="17">
        <v>0.87957495413310771</v>
      </c>
    </row>
    <row r="39" spans="1:38" x14ac:dyDescent="0.45">
      <c r="A39">
        <v>236</v>
      </c>
      <c r="B39" s="53">
        <v>42200.672824074078</v>
      </c>
      <c r="C39" s="7">
        <v>1.1728240740740739</v>
      </c>
      <c r="D39" s="8">
        <v>26.103400000000001</v>
      </c>
      <c r="E39">
        <v>26.103400000000001</v>
      </c>
      <c r="F39">
        <v>2885.14</v>
      </c>
      <c r="G39">
        <v>-0.15307599999999999</v>
      </c>
      <c r="H39">
        <v>-29008.1</v>
      </c>
      <c r="I39">
        <v>5.0845300000000003E-2</v>
      </c>
      <c r="J39">
        <v>-0.61458100000000004</v>
      </c>
      <c r="K39">
        <v>149</v>
      </c>
      <c r="L39">
        <v>171.8</v>
      </c>
      <c r="M39">
        <v>22.1</v>
      </c>
      <c r="N39">
        <v>153</v>
      </c>
      <c r="O39">
        <v>21.8</v>
      </c>
      <c r="P39">
        <v>168.9</v>
      </c>
      <c r="Q39" s="8">
        <v>9.8624299999999998</v>
      </c>
      <c r="R39">
        <v>122.431</v>
      </c>
      <c r="S39" s="8">
        <v>222.685</v>
      </c>
      <c r="T39" s="8">
        <v>0.64481999999999995</v>
      </c>
      <c r="U39" s="8">
        <v>0.14871799999999999</v>
      </c>
      <c r="V39" s="3">
        <v>-0.33943543999999992</v>
      </c>
      <c r="W39" s="3">
        <v>-0.33795411200000003</v>
      </c>
      <c r="X39" s="8">
        <v>9.6172516000470054</v>
      </c>
      <c r="Y39" s="8">
        <v>9.6187329280470042</v>
      </c>
      <c r="Z39" s="8">
        <v>9.6179922640470039</v>
      </c>
      <c r="AA39" s="41">
        <v>1</v>
      </c>
      <c r="AB39" s="42" t="s">
        <v>2111</v>
      </c>
      <c r="AC39" s="5">
        <v>-279.05400000000003</v>
      </c>
      <c r="AD39" s="15">
        <v>-84.270842669044782</v>
      </c>
      <c r="AE39" s="15">
        <v>-83.915131930616781</v>
      </c>
      <c r="AF39" s="15">
        <v>-84.093000363946885</v>
      </c>
      <c r="AG39" s="15">
        <v>-84.093000363946885</v>
      </c>
      <c r="AH39" s="17">
        <v>1.1612956850446123</v>
      </c>
      <c r="AI39" s="17">
        <v>0.88037498680304738</v>
      </c>
      <c r="AJ39" s="17">
        <v>0.87998624397924063</v>
      </c>
      <c r="AK39" s="17">
        <v>0.88018058674513466</v>
      </c>
      <c r="AL39" s="17">
        <v>0.88018058674513466</v>
      </c>
    </row>
    <row r="40" spans="1:38" x14ac:dyDescent="0.45">
      <c r="A40">
        <v>237</v>
      </c>
      <c r="B40" s="53">
        <v>42200.672939814816</v>
      </c>
      <c r="C40" s="7">
        <v>1.1729398148148147</v>
      </c>
      <c r="D40" s="8">
        <v>26.106100000000001</v>
      </c>
      <c r="E40">
        <v>26.106100000000001</v>
      </c>
      <c r="F40">
        <v>2885.14</v>
      </c>
      <c r="G40">
        <v>-0.15307599999999999</v>
      </c>
      <c r="H40">
        <v>-29008.1</v>
      </c>
      <c r="I40">
        <v>5.0845300000000003E-2</v>
      </c>
      <c r="J40">
        <v>-0.61552499999999999</v>
      </c>
      <c r="K40">
        <v>148.69999999999999</v>
      </c>
      <c r="L40">
        <v>172.2</v>
      </c>
      <c r="M40">
        <v>22.1</v>
      </c>
      <c r="N40">
        <v>152.69999999999999</v>
      </c>
      <c r="O40">
        <v>21.7</v>
      </c>
      <c r="P40">
        <v>168.8</v>
      </c>
      <c r="Q40" s="8">
        <v>9.8624299999999998</v>
      </c>
      <c r="R40">
        <v>121.81100000000001</v>
      </c>
      <c r="S40" s="8">
        <v>220.77600000000001</v>
      </c>
      <c r="T40" s="8">
        <v>0.64549000000000001</v>
      </c>
      <c r="U40" s="8">
        <v>0.14977299999999999</v>
      </c>
      <c r="V40" s="3">
        <v>-0.34113724000000012</v>
      </c>
      <c r="W40" s="3">
        <v>-0.34063381199999998</v>
      </c>
      <c r="X40" s="8">
        <v>9.6155498000470043</v>
      </c>
      <c r="Y40" s="8">
        <v>9.6160532280470044</v>
      </c>
      <c r="Z40" s="8">
        <v>9.6158015140470035</v>
      </c>
      <c r="AA40" s="41">
        <v>1</v>
      </c>
      <c r="AB40" s="42" t="s">
        <v>2111</v>
      </c>
      <c r="AC40" s="5">
        <v>-279.67399999999998</v>
      </c>
      <c r="AD40" s="15">
        <v>-84.67936627363099</v>
      </c>
      <c r="AE40" s="15">
        <v>-84.558530819669159</v>
      </c>
      <c r="AF40" s="15">
        <v>-84.618950055194773</v>
      </c>
      <c r="AG40" s="15">
        <v>-84.618950055194773</v>
      </c>
      <c r="AH40" s="17">
        <v>1.1624763875172406</v>
      </c>
      <c r="AI40" s="17">
        <v>0.88082187076678353</v>
      </c>
      <c r="AJ40" s="17">
        <v>0.88068964162272745</v>
      </c>
      <c r="AK40" s="17">
        <v>0.88075575288260366</v>
      </c>
      <c r="AL40" s="17">
        <v>0.88075575288260366</v>
      </c>
    </row>
    <row r="41" spans="1:38" x14ac:dyDescent="0.45">
      <c r="A41">
        <v>238</v>
      </c>
      <c r="B41" s="53">
        <v>42200.673055555555</v>
      </c>
      <c r="C41" s="7">
        <v>1.1730555555555555</v>
      </c>
      <c r="D41" s="8">
        <v>26.109000000000002</v>
      </c>
      <c r="E41">
        <v>26.109000000000002</v>
      </c>
      <c r="F41">
        <v>2886.07</v>
      </c>
      <c r="G41">
        <v>-0.15307599999999999</v>
      </c>
      <c r="H41">
        <v>-29008.1</v>
      </c>
      <c r="I41">
        <v>5.0845300000000003E-2</v>
      </c>
      <c r="J41">
        <v>-0.61458100000000004</v>
      </c>
      <c r="K41">
        <v>148.5</v>
      </c>
      <c r="L41">
        <v>172.8</v>
      </c>
      <c r="M41">
        <v>22.1</v>
      </c>
      <c r="N41">
        <v>153.1</v>
      </c>
      <c r="O41">
        <v>21.8</v>
      </c>
      <c r="P41">
        <v>168.6</v>
      </c>
      <c r="Q41" s="8">
        <v>9.8624299999999998</v>
      </c>
      <c r="R41">
        <v>121.23699999999999</v>
      </c>
      <c r="S41" s="8">
        <v>215.13800000000001</v>
      </c>
      <c r="T41" s="8">
        <v>0.64652600000000005</v>
      </c>
      <c r="U41" s="8">
        <v>0.15113699999999999</v>
      </c>
      <c r="V41" s="3">
        <v>-0.34376868000000022</v>
      </c>
      <c r="W41" s="3">
        <v>-0.34409837199999999</v>
      </c>
      <c r="X41" s="8">
        <v>9.6129183600470043</v>
      </c>
      <c r="Y41" s="8">
        <v>9.612588668047005</v>
      </c>
      <c r="Z41" s="8">
        <v>9.6127535140470037</v>
      </c>
      <c r="AA41" s="41">
        <v>1</v>
      </c>
      <c r="AB41" s="42" t="s">
        <v>2111</v>
      </c>
      <c r="AC41" s="5">
        <v>-280.24800000000005</v>
      </c>
      <c r="AD41" s="15">
        <v>-85.310782046654595</v>
      </c>
      <c r="AE41" s="15">
        <v>-85.389868621623464</v>
      </c>
      <c r="AF41" s="15">
        <v>-85.35032598093801</v>
      </c>
      <c r="AG41" s="15">
        <v>-85.35032598093801</v>
      </c>
      <c r="AH41" s="17">
        <v>1.1635716317822067</v>
      </c>
      <c r="AI41" s="17">
        <v>0.88151346967602462</v>
      </c>
      <c r="AJ41" s="17">
        <v>0.88160017089769749</v>
      </c>
      <c r="AK41" s="17">
        <v>0.88155681886416637</v>
      </c>
      <c r="AL41" s="17">
        <v>0.88155681886416637</v>
      </c>
    </row>
    <row r="42" spans="1:38" x14ac:dyDescent="0.45">
      <c r="A42">
        <v>239</v>
      </c>
      <c r="B42" s="53">
        <v>42200.673182870371</v>
      </c>
      <c r="C42" s="7">
        <v>1.1731828703703702</v>
      </c>
      <c r="D42" s="8">
        <v>26.111699999999999</v>
      </c>
      <c r="E42">
        <v>26.111699999999999</v>
      </c>
      <c r="F42">
        <v>2886.07</v>
      </c>
      <c r="G42">
        <v>-0.15307599999999999</v>
      </c>
      <c r="H42">
        <v>-29008.1</v>
      </c>
      <c r="I42">
        <v>5.0845300000000003E-2</v>
      </c>
      <c r="J42">
        <v>-0.61552499999999999</v>
      </c>
      <c r="K42">
        <v>148.30000000000001</v>
      </c>
      <c r="L42">
        <v>173.2</v>
      </c>
      <c r="M42">
        <v>22.1</v>
      </c>
      <c r="N42">
        <v>153.6</v>
      </c>
      <c r="O42">
        <v>21.8</v>
      </c>
      <c r="P42">
        <v>168.6</v>
      </c>
      <c r="Q42" s="8">
        <v>9.8624299999999998</v>
      </c>
      <c r="R42">
        <v>120.72499999999999</v>
      </c>
      <c r="S42" s="8">
        <v>213.25899999999999</v>
      </c>
      <c r="T42" s="8">
        <v>0.64710500000000004</v>
      </c>
      <c r="U42" s="8">
        <v>0.152006</v>
      </c>
      <c r="V42" s="3">
        <v>-0.34523934000000017</v>
      </c>
      <c r="W42" s="3">
        <v>-0.34630563200000003</v>
      </c>
      <c r="X42" s="8">
        <v>9.6114477000470036</v>
      </c>
      <c r="Y42" s="8">
        <v>9.6103814080470045</v>
      </c>
      <c r="Z42" s="8">
        <v>9.6109145540470031</v>
      </c>
      <c r="AA42" s="41">
        <v>1</v>
      </c>
      <c r="AB42" s="42" t="s">
        <v>2111</v>
      </c>
      <c r="AC42" s="5">
        <v>-280.76</v>
      </c>
      <c r="AD42" s="15">
        <v>-85.663524288850112</v>
      </c>
      <c r="AE42" s="15">
        <v>-85.919213265186841</v>
      </c>
      <c r="AF42" s="15">
        <v>-85.791375541361958</v>
      </c>
      <c r="AG42" s="15">
        <v>-85.791375541361958</v>
      </c>
      <c r="AH42" s="17">
        <v>1.1645503173279155</v>
      </c>
      <c r="AI42" s="17">
        <v>0.88190030644584738</v>
      </c>
      <c r="AJ42" s="17">
        <v>0.88218092151553618</v>
      </c>
      <c r="AK42" s="17">
        <v>0.88204059908553212</v>
      </c>
      <c r="AL42" s="17">
        <v>0.88204059908553212</v>
      </c>
    </row>
    <row r="43" spans="1:38" x14ac:dyDescent="0.45">
      <c r="A43">
        <v>240</v>
      </c>
      <c r="B43" s="53">
        <v>42200.673298611109</v>
      </c>
      <c r="C43" s="7">
        <v>1.173298611111111</v>
      </c>
      <c r="D43" s="8">
        <v>26.1144</v>
      </c>
      <c r="E43">
        <v>26.1144</v>
      </c>
      <c r="F43">
        <v>2882.99</v>
      </c>
      <c r="G43">
        <v>-1.0764199999999999</v>
      </c>
      <c r="H43">
        <v>-29008.1</v>
      </c>
      <c r="I43">
        <v>5.0826799999999998E-2</v>
      </c>
      <c r="J43">
        <v>-0.61458100000000004</v>
      </c>
      <c r="K43">
        <v>160.9</v>
      </c>
      <c r="L43">
        <v>173.8</v>
      </c>
      <c r="M43">
        <v>22.1</v>
      </c>
      <c r="N43">
        <v>153.5</v>
      </c>
      <c r="O43">
        <v>21.8</v>
      </c>
      <c r="P43">
        <v>168.6</v>
      </c>
      <c r="Q43" s="8">
        <v>9.8624299999999998</v>
      </c>
      <c r="R43">
        <v>120.33799999999999</v>
      </c>
      <c r="S43" s="8">
        <v>211.40899999999999</v>
      </c>
      <c r="T43" s="8">
        <v>0.64804899999999999</v>
      </c>
      <c r="U43" s="8">
        <v>0.15306</v>
      </c>
      <c r="V43" s="3">
        <v>-0.34763710000000003</v>
      </c>
      <c r="W43" s="3">
        <v>-0.34898279200000004</v>
      </c>
      <c r="X43" s="8">
        <v>9.6090499400470044</v>
      </c>
      <c r="Y43" s="8">
        <v>9.6077042480470052</v>
      </c>
      <c r="Z43" s="8">
        <v>9.6083770940470039</v>
      </c>
      <c r="AA43" s="41">
        <v>1</v>
      </c>
      <c r="AB43" s="42" t="s">
        <v>2111</v>
      </c>
      <c r="AC43" s="5">
        <v>-281.14700000000005</v>
      </c>
      <c r="AD43" s="15">
        <v>-86.23841352512693</v>
      </c>
      <c r="AE43" s="15">
        <v>-86.560938065850451</v>
      </c>
      <c r="AF43" s="15">
        <v>-86.399686566477158</v>
      </c>
      <c r="AG43" s="15">
        <v>-86.399686566477158</v>
      </c>
      <c r="AH43" s="17">
        <v>1.1652911591741488</v>
      </c>
      <c r="AI43" s="17">
        <v>0.88253149005473863</v>
      </c>
      <c r="AJ43" s="17">
        <v>0.88288599266182544</v>
      </c>
      <c r="AK43" s="17">
        <v>0.88270871760446357</v>
      </c>
      <c r="AL43" s="17">
        <v>0.88270871760446357</v>
      </c>
    </row>
    <row r="44" spans="1:38" x14ac:dyDescent="0.45">
      <c r="A44">
        <v>241</v>
      </c>
      <c r="B44" s="53">
        <v>42200.673414351855</v>
      </c>
      <c r="C44" s="7">
        <v>1.1734143518518518</v>
      </c>
      <c r="D44" s="8">
        <v>26.1172</v>
      </c>
      <c r="E44">
        <v>26.1172</v>
      </c>
      <c r="F44">
        <v>2884.22</v>
      </c>
      <c r="G44">
        <v>-0.15307599999999999</v>
      </c>
      <c r="H44">
        <v>-29008.1</v>
      </c>
      <c r="I44">
        <v>5.0845300000000003E-2</v>
      </c>
      <c r="J44">
        <v>-0.61495900000000003</v>
      </c>
      <c r="K44">
        <v>176.3</v>
      </c>
      <c r="L44">
        <v>174.3</v>
      </c>
      <c r="M44">
        <v>22.1</v>
      </c>
      <c r="N44">
        <v>154.19999999999999</v>
      </c>
      <c r="O44">
        <v>21.8</v>
      </c>
      <c r="P44">
        <v>168.5</v>
      </c>
      <c r="Q44" s="8">
        <v>9.8624299999999998</v>
      </c>
      <c r="R44">
        <v>119.733</v>
      </c>
      <c r="S44" s="8">
        <v>203.89099999999999</v>
      </c>
      <c r="T44" s="8">
        <v>0.64844500000000005</v>
      </c>
      <c r="U44" s="8">
        <v>0.15374199999999999</v>
      </c>
      <c r="V44" s="3">
        <v>-0.34864294000000018</v>
      </c>
      <c r="W44" s="3">
        <v>-0.35071507200000002</v>
      </c>
      <c r="X44" s="8">
        <v>9.6080441000470049</v>
      </c>
      <c r="Y44" s="8">
        <v>9.6059719680470046</v>
      </c>
      <c r="Z44" s="8">
        <v>9.6070080340470057</v>
      </c>
      <c r="AA44" s="41">
        <v>1</v>
      </c>
      <c r="AB44" s="42" t="s">
        <v>2111</v>
      </c>
      <c r="AC44" s="5">
        <v>-281.75200000000001</v>
      </c>
      <c r="AD44" s="15">
        <v>-86.479493228533556</v>
      </c>
      <c r="AE44" s="15">
        <v>-86.975990037215297</v>
      </c>
      <c r="AF44" s="15">
        <v>-86.727767168126547</v>
      </c>
      <c r="AG44" s="15">
        <v>-86.727767168126547</v>
      </c>
      <c r="AH44" s="17">
        <v>1.1664512132547951</v>
      </c>
      <c r="AI44" s="17">
        <v>0.88279644575404459</v>
      </c>
      <c r="AJ44" s="17">
        <v>0.88334261601756059</v>
      </c>
      <c r="AK44" s="17">
        <v>0.88306947452549822</v>
      </c>
      <c r="AL44" s="17">
        <v>0.88306947452549822</v>
      </c>
    </row>
    <row r="45" spans="1:38" x14ac:dyDescent="0.45">
      <c r="A45">
        <v>242</v>
      </c>
      <c r="B45" s="53">
        <v>42200.673530092594</v>
      </c>
      <c r="C45" s="7">
        <v>1.1735300925925927</v>
      </c>
      <c r="D45" s="8">
        <v>26.119900000000001</v>
      </c>
      <c r="E45">
        <v>26.119900000000001</v>
      </c>
      <c r="F45">
        <v>2886.07</v>
      </c>
      <c r="G45">
        <v>-1.0764199999999999</v>
      </c>
      <c r="H45">
        <v>-29008.1</v>
      </c>
      <c r="I45">
        <v>5.0845300000000003E-2</v>
      </c>
      <c r="J45">
        <v>-0.61552499999999999</v>
      </c>
      <c r="K45">
        <v>193.4</v>
      </c>
      <c r="L45">
        <v>174.7</v>
      </c>
      <c r="M45">
        <v>22.1</v>
      </c>
      <c r="N45">
        <v>155.4</v>
      </c>
      <c r="O45">
        <v>21.8</v>
      </c>
      <c r="P45">
        <v>168.4</v>
      </c>
      <c r="Q45" s="8">
        <v>9.8624299999999998</v>
      </c>
      <c r="R45">
        <v>118.989</v>
      </c>
      <c r="S45" s="8">
        <v>200.07300000000001</v>
      </c>
      <c r="T45" s="8">
        <v>0.64908500000000002</v>
      </c>
      <c r="U45" s="8">
        <v>0.15470400000000001</v>
      </c>
      <c r="V45" s="3">
        <v>-0.35026854000000013</v>
      </c>
      <c r="W45" s="3">
        <v>-0.35315855200000007</v>
      </c>
      <c r="X45" s="8">
        <v>9.6064185000470044</v>
      </c>
      <c r="Y45" s="8">
        <v>9.6035284880470044</v>
      </c>
      <c r="Z45" s="8">
        <v>9.6049734940470053</v>
      </c>
      <c r="AA45" s="41">
        <v>1</v>
      </c>
      <c r="AB45" s="42" t="s">
        <v>2111</v>
      </c>
      <c r="AC45" s="5">
        <v>-282.49599999999998</v>
      </c>
      <c r="AD45" s="15">
        <v>-86.869015224338341</v>
      </c>
      <c r="AE45" s="15">
        <v>-87.561201885803598</v>
      </c>
      <c r="AF45" s="15">
        <v>-87.215158216256441</v>
      </c>
      <c r="AG45" s="15">
        <v>-87.215158216256441</v>
      </c>
      <c r="AH45" s="17">
        <v>1.1678809626601887</v>
      </c>
      <c r="AI45" s="17">
        <v>0.88322488149027678</v>
      </c>
      <c r="AJ45" s="17">
        <v>0.88398724543900276</v>
      </c>
      <c r="AK45" s="17">
        <v>0.88360595372126083</v>
      </c>
      <c r="AL45" s="17">
        <v>0.88360595372126083</v>
      </c>
    </row>
    <row r="46" spans="1:38" x14ac:dyDescent="0.45">
      <c r="A46">
        <v>243</v>
      </c>
      <c r="B46" s="53">
        <v>42200.673645833333</v>
      </c>
      <c r="C46" s="7">
        <v>1.1736458333333335</v>
      </c>
      <c r="D46" s="8">
        <v>26.122800000000002</v>
      </c>
      <c r="E46">
        <v>26.122800000000002</v>
      </c>
      <c r="F46">
        <v>2886.07</v>
      </c>
      <c r="G46">
        <v>-0.15307599999999999</v>
      </c>
      <c r="H46">
        <v>-29008.1</v>
      </c>
      <c r="I46">
        <v>5.0845300000000003E-2</v>
      </c>
      <c r="J46">
        <v>-0.61458100000000004</v>
      </c>
      <c r="K46">
        <v>198.6</v>
      </c>
      <c r="L46">
        <v>174.7</v>
      </c>
      <c r="M46">
        <v>22.1</v>
      </c>
      <c r="N46">
        <v>159.19999999999999</v>
      </c>
      <c r="O46">
        <v>21.7</v>
      </c>
      <c r="P46">
        <v>168.3</v>
      </c>
      <c r="Q46" s="8">
        <v>9.8624299999999998</v>
      </c>
      <c r="R46">
        <v>118.492</v>
      </c>
      <c r="S46" s="8">
        <v>196.34399999999999</v>
      </c>
      <c r="T46" s="8">
        <v>0.64939000000000002</v>
      </c>
      <c r="U46" s="8">
        <v>0.15529299999999999</v>
      </c>
      <c r="V46" s="3">
        <v>-0.35104324000000015</v>
      </c>
      <c r="W46" s="3">
        <v>-0.35465461199999998</v>
      </c>
      <c r="X46" s="8">
        <v>9.6056438000470035</v>
      </c>
      <c r="Y46" s="8">
        <v>9.6020324280470053</v>
      </c>
      <c r="Z46" s="8">
        <v>9.6038381140470044</v>
      </c>
      <c r="AA46" s="41">
        <v>1</v>
      </c>
      <c r="AB46" s="42" t="s">
        <v>2111</v>
      </c>
      <c r="AC46" s="5">
        <v>-282.99299999999999</v>
      </c>
      <c r="AD46" s="15">
        <v>-87.054602566971312</v>
      </c>
      <c r="AE46" s="15">
        <v>-87.919367109308155</v>
      </c>
      <c r="AF46" s="15">
        <v>-87.487062375925461</v>
      </c>
      <c r="AG46" s="15">
        <v>-87.487062375925461</v>
      </c>
      <c r="AH46" s="17">
        <v>1.1688380049370115</v>
      </c>
      <c r="AI46" s="17">
        <v>0.88342915554392509</v>
      </c>
      <c r="AJ46" s="17">
        <v>0.88438224012906574</v>
      </c>
      <c r="AK46" s="17">
        <v>0.88390552637390607</v>
      </c>
      <c r="AL46" s="17">
        <v>0.88390552637390607</v>
      </c>
    </row>
    <row r="47" spans="1:38" x14ac:dyDescent="0.45">
      <c r="A47">
        <v>244</v>
      </c>
      <c r="B47" s="53">
        <v>42200.673750000002</v>
      </c>
      <c r="C47" s="7">
        <v>1.1737500000000001</v>
      </c>
      <c r="D47" s="8">
        <v>26.125499999999999</v>
      </c>
      <c r="E47">
        <v>26.125499999999999</v>
      </c>
      <c r="F47">
        <v>2886.07</v>
      </c>
      <c r="G47">
        <v>-1.0764199999999999</v>
      </c>
      <c r="H47">
        <v>-29008.1</v>
      </c>
      <c r="I47">
        <v>5.0845300000000003E-2</v>
      </c>
      <c r="J47">
        <v>-0.61552499999999999</v>
      </c>
      <c r="K47">
        <v>211.3</v>
      </c>
      <c r="L47">
        <v>175.3</v>
      </c>
      <c r="M47">
        <v>22.2</v>
      </c>
      <c r="N47">
        <v>161.9</v>
      </c>
      <c r="O47">
        <v>21.8</v>
      </c>
      <c r="P47">
        <v>168.2</v>
      </c>
      <c r="Q47" s="8">
        <v>9.8624299999999998</v>
      </c>
      <c r="R47">
        <v>118.105</v>
      </c>
      <c r="S47" s="8">
        <v>186.917</v>
      </c>
      <c r="T47" s="8">
        <v>0.64996799999999999</v>
      </c>
      <c r="U47" s="8">
        <v>0.15606800000000001</v>
      </c>
      <c r="V47" s="3">
        <v>-0.35251136000000005</v>
      </c>
      <c r="W47" s="3">
        <v>-0.35662311200000008</v>
      </c>
      <c r="X47" s="8">
        <v>9.6041756800470051</v>
      </c>
      <c r="Y47" s="8">
        <v>9.600063928047005</v>
      </c>
      <c r="Z47" s="8">
        <v>9.602119804047005</v>
      </c>
      <c r="AA47" s="41">
        <v>1</v>
      </c>
      <c r="AB47" s="42" t="s">
        <v>2111</v>
      </c>
      <c r="AC47" s="5">
        <v>-283.38</v>
      </c>
      <c r="AD47" s="15">
        <v>-87.406227476948743</v>
      </c>
      <c r="AE47" s="15">
        <v>-88.390474986127629</v>
      </c>
      <c r="AF47" s="15">
        <v>-87.898451727548604</v>
      </c>
      <c r="AG47" s="15">
        <v>-87.898451727548604</v>
      </c>
      <c r="AH47" s="17">
        <v>1.1695843138959574</v>
      </c>
      <c r="AI47" s="17">
        <v>0.88381644464079245</v>
      </c>
      <c r="AJ47" s="17">
        <v>0.88490232898373566</v>
      </c>
      <c r="AK47" s="17">
        <v>0.88435916435277684</v>
      </c>
      <c r="AL47" s="17">
        <v>0.88435916435277684</v>
      </c>
    </row>
    <row r="48" spans="1:38" x14ac:dyDescent="0.45">
      <c r="A48">
        <v>245</v>
      </c>
      <c r="B48" s="53">
        <v>42200.67386574074</v>
      </c>
      <c r="C48" s="7">
        <v>1.1738657407407409</v>
      </c>
      <c r="D48" s="8">
        <v>26.128399999999999</v>
      </c>
      <c r="E48">
        <v>26.128399999999999</v>
      </c>
      <c r="F48">
        <v>2886.99</v>
      </c>
      <c r="G48">
        <v>-0.15307599999999999</v>
      </c>
      <c r="H48">
        <v>-29008.1</v>
      </c>
      <c r="I48">
        <v>5.0845300000000003E-2</v>
      </c>
      <c r="J48">
        <v>-0.61458100000000004</v>
      </c>
      <c r="K48">
        <v>214</v>
      </c>
      <c r="L48">
        <v>176.2</v>
      </c>
      <c r="M48">
        <v>22.2</v>
      </c>
      <c r="N48">
        <v>167.5</v>
      </c>
      <c r="O48">
        <v>21.8</v>
      </c>
      <c r="P48">
        <v>168.2</v>
      </c>
      <c r="Q48" s="8">
        <v>9.8624299999999998</v>
      </c>
      <c r="R48">
        <v>117.717</v>
      </c>
      <c r="S48" s="8">
        <v>178.518</v>
      </c>
      <c r="T48" s="8">
        <v>0.65033399999999997</v>
      </c>
      <c r="U48" s="8">
        <v>0.15665799999999999</v>
      </c>
      <c r="V48" s="3">
        <v>-0.35344100000000001</v>
      </c>
      <c r="W48" s="3">
        <v>-0.35812171199999998</v>
      </c>
      <c r="X48" s="8">
        <v>9.6032460400470043</v>
      </c>
      <c r="Y48" s="8">
        <v>9.5985653280470054</v>
      </c>
      <c r="Z48" s="8">
        <v>9.6009056840470048</v>
      </c>
      <c r="AA48" s="41">
        <v>1</v>
      </c>
      <c r="AB48" s="42" t="s">
        <v>2111</v>
      </c>
      <c r="AC48" s="5">
        <v>-283.76800000000003</v>
      </c>
      <c r="AD48" s="15">
        <v>-87.628829685066421</v>
      </c>
      <c r="AE48" s="15">
        <v>-88.749001337038521</v>
      </c>
      <c r="AF48" s="15">
        <v>-88.189045727721691</v>
      </c>
      <c r="AG48" s="15">
        <v>-88.189045727721691</v>
      </c>
      <c r="AH48" s="17">
        <v>1.1703335086558977</v>
      </c>
      <c r="AI48" s="17">
        <v>0.88406180025622927</v>
      </c>
      <c r="AJ48" s="17">
        <v>0.88529854132455466</v>
      </c>
      <c r="AK48" s="17">
        <v>0.88467988233147588</v>
      </c>
      <c r="AL48" s="17">
        <v>0.88467988233147588</v>
      </c>
    </row>
    <row r="49" spans="1:38" x14ac:dyDescent="0.45">
      <c r="A49">
        <v>246</v>
      </c>
      <c r="B49" s="53">
        <v>42200.673981481479</v>
      </c>
      <c r="C49" s="7">
        <v>1.1739814814814813</v>
      </c>
      <c r="D49" s="8">
        <v>26.1311</v>
      </c>
      <c r="E49">
        <v>26.1311</v>
      </c>
      <c r="F49">
        <v>2886.99</v>
      </c>
      <c r="G49">
        <v>-1.0764199999999999</v>
      </c>
      <c r="H49">
        <v>-29008.1</v>
      </c>
      <c r="I49">
        <v>5.0845300000000003E-2</v>
      </c>
      <c r="J49">
        <v>-0.61552499999999999</v>
      </c>
      <c r="K49">
        <v>222.3</v>
      </c>
      <c r="L49">
        <v>176.6</v>
      </c>
      <c r="M49">
        <v>22.2</v>
      </c>
      <c r="N49">
        <v>171.9</v>
      </c>
      <c r="O49">
        <v>21.7</v>
      </c>
      <c r="P49">
        <v>168.1</v>
      </c>
      <c r="Q49" s="8">
        <v>9.8624299999999998</v>
      </c>
      <c r="R49">
        <v>117.32899999999999</v>
      </c>
      <c r="S49" s="8">
        <v>1.85121</v>
      </c>
      <c r="T49" s="8">
        <v>0.65091299999999996</v>
      </c>
      <c r="U49" s="8">
        <v>0.157247</v>
      </c>
      <c r="V49" s="3">
        <v>-0.35491165999999996</v>
      </c>
      <c r="W49" s="3">
        <v>-0.359617772</v>
      </c>
      <c r="X49" s="8">
        <v>9.6017753800470054</v>
      </c>
      <c r="Y49" s="8">
        <v>9.5970692680470044</v>
      </c>
      <c r="Z49" s="8">
        <v>9.5994223240470049</v>
      </c>
      <c r="AA49" s="41">
        <v>1</v>
      </c>
      <c r="AB49" s="42" t="s">
        <v>2111</v>
      </c>
      <c r="AC49" s="5">
        <v>-284.15600000000001</v>
      </c>
      <c r="AD49" s="15">
        <v>-87.980895138998562</v>
      </c>
      <c r="AE49" s="15">
        <v>-89.106813528686757</v>
      </c>
      <c r="AF49" s="15">
        <v>-88.543985948242607</v>
      </c>
      <c r="AG49" s="15">
        <v>-88.543985948242607</v>
      </c>
      <c r="AH49" s="17">
        <v>1.1710836638469186</v>
      </c>
      <c r="AI49" s="17">
        <v>0.88445013050313837</v>
      </c>
      <c r="AJ49" s="17">
        <v>0.88569431834275081</v>
      </c>
      <c r="AK49" s="17">
        <v>0.88507193260901529</v>
      </c>
      <c r="AL49" s="17">
        <v>0.88507193260901529</v>
      </c>
    </row>
    <row r="50" spans="1:38" x14ac:dyDescent="0.45">
      <c r="A50">
        <v>247</v>
      </c>
      <c r="B50" s="53">
        <v>42200.674108796295</v>
      </c>
      <c r="C50" s="7">
        <v>1.1741087962962964</v>
      </c>
      <c r="D50" s="8">
        <v>26.133800000000001</v>
      </c>
      <c r="E50">
        <v>26.133800000000001</v>
      </c>
      <c r="F50">
        <v>2886.99</v>
      </c>
      <c r="G50">
        <v>-0.15307599999999999</v>
      </c>
      <c r="H50">
        <v>-29008.1</v>
      </c>
      <c r="I50">
        <v>5.0826799999999998E-2</v>
      </c>
      <c r="J50">
        <v>-0.61477000000000004</v>
      </c>
      <c r="K50">
        <v>225.8</v>
      </c>
      <c r="L50">
        <v>177</v>
      </c>
      <c r="M50">
        <v>22.2</v>
      </c>
      <c r="N50">
        <v>174.4</v>
      </c>
      <c r="O50">
        <v>21.7</v>
      </c>
      <c r="P50">
        <v>168</v>
      </c>
      <c r="Q50" s="8">
        <v>9.8624299999999998</v>
      </c>
      <c r="R50">
        <v>116.988</v>
      </c>
      <c r="S50" s="8">
        <v>1.85121</v>
      </c>
      <c r="T50" s="8">
        <v>0.65109499999999998</v>
      </c>
      <c r="U50" s="8">
        <v>0.15789800000000001</v>
      </c>
      <c r="V50" s="3">
        <v>-0.35537394</v>
      </c>
      <c r="W50" s="3">
        <v>-0.36127131200000007</v>
      </c>
      <c r="X50" s="8">
        <v>9.6013131000470047</v>
      </c>
      <c r="Y50" s="8">
        <v>9.5954157280470049</v>
      </c>
      <c r="Z50" s="8">
        <v>9.5983644140470048</v>
      </c>
      <c r="AA50" s="41">
        <v>1</v>
      </c>
      <c r="AB50" s="42" t="s">
        <v>2111</v>
      </c>
      <c r="AC50" s="5">
        <v>-284.49700000000001</v>
      </c>
      <c r="AD50" s="15">
        <v>-88.091540408697142</v>
      </c>
      <c r="AE50" s="15">
        <v>-89.502166394402138</v>
      </c>
      <c r="AF50" s="15">
        <v>-88.797060058679335</v>
      </c>
      <c r="AG50" s="15">
        <v>-88.797060058679335</v>
      </c>
      <c r="AH50" s="17">
        <v>1.171743744153817</v>
      </c>
      <c r="AI50" s="17">
        <v>0.88457224334557216</v>
      </c>
      <c r="AJ50" s="17">
        <v>0.8861320309098969</v>
      </c>
      <c r="AK50" s="17">
        <v>0.88535167863990616</v>
      </c>
      <c r="AL50" s="17">
        <v>0.88535167863990616</v>
      </c>
    </row>
    <row r="51" spans="1:38" x14ac:dyDescent="0.45">
      <c r="A51">
        <v>248</v>
      </c>
      <c r="B51" s="53">
        <v>42200.674224537041</v>
      </c>
      <c r="C51" s="7">
        <v>1.1742245370370372</v>
      </c>
      <c r="D51" s="8">
        <v>26.136700000000001</v>
      </c>
      <c r="E51">
        <v>26.136700000000001</v>
      </c>
      <c r="F51">
        <v>2886.99</v>
      </c>
      <c r="G51">
        <v>-0.15307599999999999</v>
      </c>
      <c r="H51">
        <v>-29008.1</v>
      </c>
      <c r="I51">
        <v>5.0845300000000003E-2</v>
      </c>
      <c r="J51">
        <v>-0.61533599999999999</v>
      </c>
      <c r="K51">
        <v>213.1</v>
      </c>
      <c r="L51">
        <v>177.3</v>
      </c>
      <c r="M51">
        <v>22.1</v>
      </c>
      <c r="N51">
        <v>175.7</v>
      </c>
      <c r="O51">
        <v>21.7</v>
      </c>
      <c r="P51">
        <v>168</v>
      </c>
      <c r="Q51" s="8">
        <v>9.8624299999999998</v>
      </c>
      <c r="R51">
        <v>116.756</v>
      </c>
      <c r="S51" s="8">
        <v>1.85121</v>
      </c>
      <c r="T51" s="8">
        <v>0.65176599999999996</v>
      </c>
      <c r="U51" s="8">
        <v>0.15839500000000001</v>
      </c>
      <c r="V51" s="3">
        <v>-0.35707827999999997</v>
      </c>
      <c r="W51" s="3">
        <v>-0.36253369200000007</v>
      </c>
      <c r="X51" s="8">
        <v>9.5996087600470048</v>
      </c>
      <c r="Y51" s="8">
        <v>9.5941533480470049</v>
      </c>
      <c r="Z51" s="8">
        <v>9.5968810540470049</v>
      </c>
      <c r="AA51" s="41">
        <v>1</v>
      </c>
      <c r="AB51" s="42" t="s">
        <v>2111</v>
      </c>
      <c r="AC51" s="5">
        <v>-284.72900000000004</v>
      </c>
      <c r="AD51" s="15">
        <v>-88.499381058810172</v>
      </c>
      <c r="AE51" s="15">
        <v>-89.803907460608684</v>
      </c>
      <c r="AF51" s="15">
        <v>-89.151821076941587</v>
      </c>
      <c r="AG51" s="15">
        <v>-89.151821076941587</v>
      </c>
      <c r="AH51" s="17">
        <v>1.1721932565551905</v>
      </c>
      <c r="AI51" s="17">
        <v>0.88502264505686112</v>
      </c>
      <c r="AJ51" s="17">
        <v>0.88646639294671836</v>
      </c>
      <c r="AK51" s="17">
        <v>0.88574412636832245</v>
      </c>
      <c r="AL51" s="17">
        <v>0.88574412636832245</v>
      </c>
    </row>
    <row r="52" spans="1:38" x14ac:dyDescent="0.45">
      <c r="A52">
        <v>249</v>
      </c>
      <c r="B52" s="53">
        <v>42200.674340277779</v>
      </c>
      <c r="C52" s="7">
        <v>1.1743402777777776</v>
      </c>
      <c r="D52" s="8">
        <v>26.139500000000002</v>
      </c>
      <c r="E52">
        <v>26.139500000000002</v>
      </c>
      <c r="F52">
        <v>2887.91</v>
      </c>
      <c r="G52">
        <v>-0.15307599999999999</v>
      </c>
      <c r="H52">
        <v>-29008.1</v>
      </c>
      <c r="I52">
        <v>5.0845300000000003E-2</v>
      </c>
      <c r="J52">
        <v>-0.61533599999999999</v>
      </c>
      <c r="K52">
        <v>191</v>
      </c>
      <c r="L52">
        <v>177.6</v>
      </c>
      <c r="M52">
        <v>22.2</v>
      </c>
      <c r="N52">
        <v>176.8</v>
      </c>
      <c r="O52">
        <v>21.7</v>
      </c>
      <c r="P52">
        <v>167.9</v>
      </c>
      <c r="Q52" s="8">
        <v>9.8624299999999998</v>
      </c>
      <c r="R52">
        <v>116.492</v>
      </c>
      <c r="S52" s="8">
        <v>1.85121</v>
      </c>
      <c r="T52" s="8">
        <v>0.65243600000000002</v>
      </c>
      <c r="U52" s="8">
        <v>0.158891</v>
      </c>
      <c r="V52" s="3">
        <v>-0.35878008000000011</v>
      </c>
      <c r="W52" s="3">
        <v>-0.36379353200000003</v>
      </c>
      <c r="X52" s="8">
        <v>9.5979069600470037</v>
      </c>
      <c r="Y52" s="8">
        <v>9.5928935080470037</v>
      </c>
      <c r="Z52" s="8">
        <v>9.5954002340470037</v>
      </c>
      <c r="AA52" s="41">
        <v>1</v>
      </c>
      <c r="AB52" s="42" t="s">
        <v>2111</v>
      </c>
      <c r="AC52" s="5">
        <v>-284.99299999999999</v>
      </c>
      <c r="AD52" s="15">
        <v>-88.906476108632887</v>
      </c>
      <c r="AE52" s="15">
        <v>-90.104965908288591</v>
      </c>
      <c r="AF52" s="15">
        <v>-89.505870315207972</v>
      </c>
      <c r="AG52" s="15">
        <v>-89.505870315207972</v>
      </c>
      <c r="AH52" s="17">
        <v>1.1727051903777337</v>
      </c>
      <c r="AI52" s="17">
        <v>0.88547268100098586</v>
      </c>
      <c r="AJ52" s="17">
        <v>0.8868002501348311</v>
      </c>
      <c r="AK52" s="17">
        <v>0.88613613372933431</v>
      </c>
      <c r="AL52" s="17">
        <v>0.88613613372933431</v>
      </c>
    </row>
    <row r="53" spans="1:38" x14ac:dyDescent="0.45">
      <c r="A53">
        <v>250</v>
      </c>
      <c r="B53" s="53">
        <v>42200.674456018518</v>
      </c>
      <c r="C53" s="7">
        <v>1.1744560185185184</v>
      </c>
      <c r="D53" s="8">
        <v>26.142099999999999</v>
      </c>
      <c r="E53">
        <v>26.142099999999999</v>
      </c>
      <c r="F53">
        <v>2886.99</v>
      </c>
      <c r="G53">
        <v>-1.0764199999999999</v>
      </c>
      <c r="H53">
        <v>-29008.1</v>
      </c>
      <c r="I53">
        <v>5.0845300000000003E-2</v>
      </c>
      <c r="J53">
        <v>-0.61458100000000004</v>
      </c>
      <c r="K53">
        <v>177.7</v>
      </c>
      <c r="L53">
        <v>177.9</v>
      </c>
      <c r="M53">
        <v>22.2</v>
      </c>
      <c r="N53">
        <v>175</v>
      </c>
      <c r="O53">
        <v>21.7</v>
      </c>
      <c r="P53">
        <v>167.9</v>
      </c>
      <c r="Q53" s="8">
        <v>9.8624299999999998</v>
      </c>
      <c r="R53">
        <v>116.492</v>
      </c>
      <c r="S53" s="8">
        <v>1.85121</v>
      </c>
      <c r="T53" s="8">
        <v>0.65280099999999996</v>
      </c>
      <c r="U53" s="8">
        <v>0.15917000000000001</v>
      </c>
      <c r="V53" s="3">
        <v>-0.35970717999999996</v>
      </c>
      <c r="W53" s="3">
        <v>-0.36450219200000006</v>
      </c>
      <c r="X53" s="8">
        <v>9.5969798600470053</v>
      </c>
      <c r="Y53" s="8">
        <v>9.5921848480470047</v>
      </c>
      <c r="Z53" s="8">
        <v>9.5945823540470059</v>
      </c>
      <c r="AA53" s="41">
        <v>1</v>
      </c>
      <c r="AB53" s="42" t="s">
        <v>2111</v>
      </c>
      <c r="AC53" s="5">
        <v>-284.99299999999999</v>
      </c>
      <c r="AD53" s="15">
        <v>-89.128193842519977</v>
      </c>
      <c r="AE53" s="15">
        <v>-90.274278146139636</v>
      </c>
      <c r="AF53" s="15">
        <v>-89.701372562623646</v>
      </c>
      <c r="AG53" s="15">
        <v>-89.701372562623646</v>
      </c>
      <c r="AH53" s="17">
        <v>1.1727051903777337</v>
      </c>
      <c r="AI53" s="17">
        <v>0.8857179783691741</v>
      </c>
      <c r="AJ53" s="17">
        <v>0.8869881185578955</v>
      </c>
      <c r="AK53" s="17">
        <v>0.88635274478798576</v>
      </c>
      <c r="AL53" s="17">
        <v>0.88635274478798576</v>
      </c>
    </row>
    <row r="54" spans="1:38" x14ac:dyDescent="0.45">
      <c r="A54">
        <v>251</v>
      </c>
      <c r="B54" s="53">
        <v>42200.674571759257</v>
      </c>
      <c r="C54" s="7">
        <v>1.1745717592592593</v>
      </c>
      <c r="D54" s="8">
        <v>26.145099999999999</v>
      </c>
      <c r="E54">
        <v>26.145099999999999</v>
      </c>
      <c r="F54">
        <v>2887.91</v>
      </c>
      <c r="G54">
        <v>-0.15307599999999999</v>
      </c>
      <c r="H54">
        <v>-29008.1</v>
      </c>
      <c r="I54">
        <v>5.0845300000000003E-2</v>
      </c>
      <c r="J54">
        <v>-0.61533599999999999</v>
      </c>
      <c r="K54">
        <v>170.4</v>
      </c>
      <c r="L54">
        <v>177.6</v>
      </c>
      <c r="M54">
        <v>22.2</v>
      </c>
      <c r="N54">
        <v>171.1</v>
      </c>
      <c r="O54">
        <v>21.7</v>
      </c>
      <c r="P54">
        <v>167.9</v>
      </c>
      <c r="Q54" s="8">
        <v>9.8624299999999998</v>
      </c>
      <c r="R54">
        <v>116.36799999999999</v>
      </c>
      <c r="S54" s="8">
        <v>1.85121</v>
      </c>
      <c r="T54" s="8">
        <v>0.65319700000000003</v>
      </c>
      <c r="U54" s="8">
        <v>0.15944900000000001</v>
      </c>
      <c r="V54" s="3">
        <v>-0.36071302000000016</v>
      </c>
      <c r="W54" s="3">
        <v>-0.36521085200000003</v>
      </c>
      <c r="X54" s="8">
        <v>9.5959740200470041</v>
      </c>
      <c r="Y54" s="8">
        <v>9.5914761880470039</v>
      </c>
      <c r="Z54" s="8">
        <v>9.5937251040470031</v>
      </c>
      <c r="AA54" s="41">
        <v>1</v>
      </c>
      <c r="AB54" s="42" t="s">
        <v>2111</v>
      </c>
      <c r="AC54" s="5">
        <v>-285.11700000000002</v>
      </c>
      <c r="AD54" s="15">
        <v>-89.368696193610731</v>
      </c>
      <c r="AE54" s="15">
        <v>-90.443566526045288</v>
      </c>
      <c r="AF54" s="15">
        <v>-89.906251514323799</v>
      </c>
      <c r="AG54" s="15">
        <v>-89.906251514323799</v>
      </c>
      <c r="AH54" s="17">
        <v>1.1729457985129308</v>
      </c>
      <c r="AI54" s="17">
        <v>0.8859842118068747</v>
      </c>
      <c r="AJ54" s="17">
        <v>0.88717604010804418</v>
      </c>
      <c r="AK54" s="17">
        <v>0.88657985864283551</v>
      </c>
      <c r="AL54" s="17">
        <v>0.88657985864283551</v>
      </c>
    </row>
    <row r="55" spans="1:38" x14ac:dyDescent="0.45">
      <c r="A55">
        <v>252</v>
      </c>
      <c r="B55" s="53">
        <v>42200.674675925926</v>
      </c>
      <c r="C55" s="7">
        <v>1.1746759259259258</v>
      </c>
      <c r="D55" s="8">
        <v>26.1478</v>
      </c>
      <c r="E55">
        <v>26.1478</v>
      </c>
      <c r="F55">
        <v>2887.91</v>
      </c>
      <c r="G55">
        <v>-0.15307599999999999</v>
      </c>
      <c r="H55">
        <v>-29008.1</v>
      </c>
      <c r="I55">
        <v>5.0845300000000003E-2</v>
      </c>
      <c r="J55">
        <v>-0.61514800000000003</v>
      </c>
      <c r="K55">
        <v>164.4</v>
      </c>
      <c r="L55">
        <v>176.9</v>
      </c>
      <c r="M55">
        <v>22.1</v>
      </c>
      <c r="N55">
        <v>166.7</v>
      </c>
      <c r="O55">
        <v>21.7</v>
      </c>
      <c r="P55">
        <v>167.9</v>
      </c>
      <c r="Q55" s="8">
        <v>9.8624299999999998</v>
      </c>
      <c r="R55">
        <v>116.259</v>
      </c>
      <c r="S55" s="8">
        <v>1.85121</v>
      </c>
      <c r="T55" s="8">
        <v>0.65365399999999996</v>
      </c>
      <c r="U55" s="8">
        <v>0.15975900000000001</v>
      </c>
      <c r="V55" s="3">
        <v>-0.36187379999999997</v>
      </c>
      <c r="W55" s="3">
        <v>-0.36599825200000008</v>
      </c>
      <c r="X55" s="8">
        <v>9.5948132400470048</v>
      </c>
      <c r="Y55" s="8">
        <v>9.5906887880470038</v>
      </c>
      <c r="Z55" s="8">
        <v>9.5927510140470034</v>
      </c>
      <c r="AA55" s="41">
        <v>1</v>
      </c>
      <c r="AB55" s="42" t="s">
        <v>2111</v>
      </c>
      <c r="AC55" s="5">
        <v>-285.226</v>
      </c>
      <c r="AD55" s="15">
        <v>-89.646185862623383</v>
      </c>
      <c r="AE55" s="15">
        <v>-90.631636746439085</v>
      </c>
      <c r="AF55" s="15">
        <v>-90.139012328427498</v>
      </c>
      <c r="AG55" s="15">
        <v>-90.139012328427498</v>
      </c>
      <c r="AH55" s="17">
        <v>1.173157382380051</v>
      </c>
      <c r="AI55" s="17">
        <v>0.88629158873085911</v>
      </c>
      <c r="AJ55" s="17">
        <v>0.8873849041628411</v>
      </c>
      <c r="AK55" s="17">
        <v>0.88683802156213287</v>
      </c>
      <c r="AL55" s="17">
        <v>0.88683802156213287</v>
      </c>
    </row>
    <row r="56" spans="1:38" x14ac:dyDescent="0.45">
      <c r="A56">
        <v>253</v>
      </c>
      <c r="B56" s="53">
        <v>42200.674791666665</v>
      </c>
      <c r="C56" s="7">
        <v>1.1747916666666667</v>
      </c>
      <c r="D56" s="8">
        <v>26.150400000000001</v>
      </c>
      <c r="E56">
        <v>26.150400000000001</v>
      </c>
      <c r="F56">
        <v>2887.91</v>
      </c>
      <c r="G56">
        <v>-1.0764199999999999</v>
      </c>
      <c r="H56">
        <v>-29008.1</v>
      </c>
      <c r="I56">
        <v>5.0845300000000003E-2</v>
      </c>
      <c r="J56">
        <v>-0.61514800000000003</v>
      </c>
      <c r="K56">
        <v>161.5</v>
      </c>
      <c r="L56">
        <v>176.1</v>
      </c>
      <c r="M56">
        <v>22.2</v>
      </c>
      <c r="N56">
        <v>163.80000000000001</v>
      </c>
      <c r="O56">
        <v>21.8</v>
      </c>
      <c r="P56">
        <v>167.9</v>
      </c>
      <c r="Q56" s="8">
        <v>9.8624299999999998</v>
      </c>
      <c r="R56">
        <v>116.13500000000001</v>
      </c>
      <c r="S56" s="8">
        <v>1.85121</v>
      </c>
      <c r="T56" s="8">
        <v>0.65423299999999995</v>
      </c>
      <c r="U56" s="8">
        <v>0.16062799999999999</v>
      </c>
      <c r="V56" s="3">
        <v>-0.36334445999999998</v>
      </c>
      <c r="W56" s="3">
        <v>-0.36820551200000001</v>
      </c>
      <c r="X56" s="8">
        <v>9.593342580047004</v>
      </c>
      <c r="Y56" s="8">
        <v>9.588481528047005</v>
      </c>
      <c r="Z56" s="8">
        <v>9.5909120540470045</v>
      </c>
      <c r="AA56" s="41">
        <v>1</v>
      </c>
      <c r="AB56" s="42" t="s">
        <v>2111</v>
      </c>
      <c r="AC56" s="5">
        <v>-285.35000000000002</v>
      </c>
      <c r="AD56" s="15">
        <v>-89.997661788611708</v>
      </c>
      <c r="AE56" s="15">
        <v>-91.158683062014234</v>
      </c>
      <c r="AF56" s="15">
        <v>-90.578312730237826</v>
      </c>
      <c r="AG56" s="15">
        <v>-90.578312730237826</v>
      </c>
      <c r="AH56" s="17">
        <v>1.1733981761257875</v>
      </c>
      <c r="AI56" s="17">
        <v>0.88668122695542384</v>
      </c>
      <c r="AJ56" s="17">
        <v>0.887970747247258</v>
      </c>
      <c r="AK56" s="17">
        <v>0.88732567443096444</v>
      </c>
      <c r="AL56" s="17">
        <v>0.88732567443096444</v>
      </c>
    </row>
    <row r="57" spans="1:38" x14ac:dyDescent="0.45">
      <c r="A57">
        <v>254</v>
      </c>
      <c r="B57" s="53">
        <v>42200.67491898148</v>
      </c>
      <c r="C57" s="7">
        <v>1.1749189814814813</v>
      </c>
      <c r="D57" s="8">
        <v>26.153300000000002</v>
      </c>
      <c r="E57">
        <v>26.153300000000002</v>
      </c>
      <c r="F57">
        <v>2887.91</v>
      </c>
      <c r="G57">
        <v>-1.0764199999999999</v>
      </c>
      <c r="H57">
        <v>-29008.1</v>
      </c>
      <c r="I57">
        <v>5.0845300000000003E-2</v>
      </c>
      <c r="J57">
        <v>-0.61552499999999999</v>
      </c>
      <c r="K57">
        <v>159</v>
      </c>
      <c r="L57">
        <v>175.1</v>
      </c>
      <c r="M57">
        <v>22.1</v>
      </c>
      <c r="N57">
        <v>161.9</v>
      </c>
      <c r="O57">
        <v>21.8</v>
      </c>
      <c r="P57">
        <v>167.9</v>
      </c>
      <c r="Q57" s="8">
        <v>9.8624299999999998</v>
      </c>
      <c r="R57">
        <v>115.98</v>
      </c>
      <c r="S57" s="8">
        <v>1.85121</v>
      </c>
      <c r="T57" s="8">
        <v>0.65468999999999999</v>
      </c>
      <c r="U57" s="8">
        <v>0.16081400000000001</v>
      </c>
      <c r="V57" s="3">
        <v>-0.36450524000000006</v>
      </c>
      <c r="W57" s="3">
        <v>-0.36867795200000009</v>
      </c>
      <c r="X57" s="8">
        <v>9.5921818000470047</v>
      </c>
      <c r="Y57" s="8">
        <v>9.5880090880470039</v>
      </c>
      <c r="Z57" s="8">
        <v>9.5900954440470052</v>
      </c>
      <c r="AA57" s="41">
        <v>1</v>
      </c>
      <c r="AB57" s="42" t="s">
        <v>2111</v>
      </c>
      <c r="AC57" s="5">
        <v>-285.505</v>
      </c>
      <c r="AD57" s="15">
        <v>-90.275006319289218</v>
      </c>
      <c r="AE57" s="15">
        <v>-91.271461531940986</v>
      </c>
      <c r="AF57" s="15">
        <v>-90.773337300256912</v>
      </c>
      <c r="AG57" s="15">
        <v>-90.773337300256912</v>
      </c>
      <c r="AH57" s="17">
        <v>1.1736993073474256</v>
      </c>
      <c r="AI57" s="17">
        <v>0.88698892670885354</v>
      </c>
      <c r="AJ57" s="17">
        <v>0.88809620765751163</v>
      </c>
      <c r="AK57" s="17">
        <v>0.88754233669954452</v>
      </c>
      <c r="AL57" s="17">
        <v>0.88754233669954452</v>
      </c>
    </row>
    <row r="58" spans="1:38" x14ac:dyDescent="0.45">
      <c r="A58">
        <v>255</v>
      </c>
      <c r="B58" s="53">
        <v>42200.675034722219</v>
      </c>
      <c r="C58" s="7">
        <v>1.1750347222222222</v>
      </c>
      <c r="D58" s="8">
        <v>26.155999999999999</v>
      </c>
      <c r="E58">
        <v>26.155999999999999</v>
      </c>
      <c r="F58">
        <v>2887.91</v>
      </c>
      <c r="G58">
        <v>-1.0764199999999999</v>
      </c>
      <c r="H58">
        <v>-29008.1</v>
      </c>
      <c r="I58">
        <v>5.0845300000000003E-2</v>
      </c>
      <c r="J58">
        <v>-0.61458100000000004</v>
      </c>
      <c r="K58">
        <v>157.19999999999999</v>
      </c>
      <c r="L58">
        <v>174</v>
      </c>
      <c r="M58">
        <v>22.1</v>
      </c>
      <c r="N58">
        <v>160.4</v>
      </c>
      <c r="O58">
        <v>21.7</v>
      </c>
      <c r="P58">
        <v>167.9</v>
      </c>
      <c r="Q58" s="8">
        <v>9.8624299999999998</v>
      </c>
      <c r="R58">
        <v>115.872</v>
      </c>
      <c r="S58" s="8">
        <v>1.85121</v>
      </c>
      <c r="T58" s="8">
        <v>0.65490300000000001</v>
      </c>
      <c r="U58" s="8">
        <v>0.16131000000000001</v>
      </c>
      <c r="V58" s="3">
        <v>-0.36504626000000012</v>
      </c>
      <c r="W58" s="3">
        <v>-0.36993779200000004</v>
      </c>
      <c r="X58" s="8">
        <v>9.5916407800470047</v>
      </c>
      <c r="Y58" s="8">
        <v>9.5867492480470045</v>
      </c>
      <c r="Z58" s="8">
        <v>9.5891950140470037</v>
      </c>
      <c r="AA58" s="41">
        <v>1</v>
      </c>
      <c r="AB58" s="42" t="s">
        <v>2111</v>
      </c>
      <c r="AC58" s="5">
        <v>-285.613</v>
      </c>
      <c r="AD58" s="15">
        <v>-90.404250061600919</v>
      </c>
      <c r="AE58" s="15">
        <v>-91.572152301746769</v>
      </c>
      <c r="AF58" s="15">
        <v>-90.988343227408336</v>
      </c>
      <c r="AG58" s="15">
        <v>-90.988343227408336</v>
      </c>
      <c r="AH58" s="17">
        <v>1.1739092191933829</v>
      </c>
      <c r="AI58" s="17">
        <v>0.88713238907487968</v>
      </c>
      <c r="AJ58" s="17">
        <v>0.88843088444427665</v>
      </c>
      <c r="AK58" s="17">
        <v>0.88778131988428399</v>
      </c>
      <c r="AL58" s="17">
        <v>0.88778131988428399</v>
      </c>
    </row>
    <row r="59" spans="1:38" x14ac:dyDescent="0.45">
      <c r="A59">
        <v>256</v>
      </c>
      <c r="B59" s="53">
        <v>42200.675150462965</v>
      </c>
      <c r="C59" s="7">
        <v>1.175150462962963</v>
      </c>
      <c r="D59" s="8">
        <v>26.1587</v>
      </c>
      <c r="E59">
        <v>26.1587</v>
      </c>
      <c r="F59">
        <v>2887.91</v>
      </c>
      <c r="G59">
        <v>-0.15307599999999999</v>
      </c>
      <c r="H59">
        <v>-29008.1</v>
      </c>
      <c r="I59">
        <v>5.0845300000000003E-2</v>
      </c>
      <c r="J59">
        <v>-0.61533599999999999</v>
      </c>
      <c r="K59">
        <v>155.9</v>
      </c>
      <c r="L59">
        <v>173</v>
      </c>
      <c r="M59">
        <v>22.1</v>
      </c>
      <c r="N59">
        <v>158.9</v>
      </c>
      <c r="O59">
        <v>21.7</v>
      </c>
      <c r="P59">
        <v>167.9</v>
      </c>
      <c r="Q59" s="8">
        <v>9.8624299999999998</v>
      </c>
      <c r="R59">
        <v>115.872</v>
      </c>
      <c r="S59" s="8">
        <v>1.85121</v>
      </c>
      <c r="T59" s="8">
        <v>0.65526899999999999</v>
      </c>
      <c r="U59" s="8">
        <v>0.16168199999999999</v>
      </c>
      <c r="V59" s="3">
        <v>-0.36597590000000008</v>
      </c>
      <c r="W59" s="3">
        <v>-0.37088267200000002</v>
      </c>
      <c r="X59" s="8">
        <v>9.590711140047004</v>
      </c>
      <c r="Y59" s="8">
        <v>9.585804368047004</v>
      </c>
      <c r="Z59" s="8">
        <v>9.5882577540470031</v>
      </c>
      <c r="AA59" s="41">
        <v>1</v>
      </c>
      <c r="AB59" s="42" t="s">
        <v>2111</v>
      </c>
      <c r="AC59" s="5">
        <v>-285.613</v>
      </c>
      <c r="AD59" s="15">
        <v>-90.626298385035852</v>
      </c>
      <c r="AE59" s="15">
        <v>-91.797620922119904</v>
      </c>
      <c r="AF59" s="15">
        <v>-91.212102572510844</v>
      </c>
      <c r="AG59" s="15">
        <v>-91.212102572510844</v>
      </c>
      <c r="AH59" s="17">
        <v>1.1739092191933829</v>
      </c>
      <c r="AI59" s="17">
        <v>0.88737897421363721</v>
      </c>
      <c r="AJ59" s="17">
        <v>0.888682002517584</v>
      </c>
      <c r="AK59" s="17">
        <v>0.88803016936344437</v>
      </c>
      <c r="AL59" s="17">
        <v>0.88803016936344437</v>
      </c>
    </row>
    <row r="60" spans="1:38" x14ac:dyDescent="0.45">
      <c r="A60">
        <v>257</v>
      </c>
      <c r="B60" s="53">
        <v>42200.675266203703</v>
      </c>
      <c r="C60" s="7">
        <v>1.1752662037037038</v>
      </c>
      <c r="D60" s="8">
        <v>26.1616</v>
      </c>
      <c r="E60">
        <v>26.1616</v>
      </c>
      <c r="F60">
        <v>2886.99</v>
      </c>
      <c r="G60">
        <v>-0.15307599999999999</v>
      </c>
      <c r="H60">
        <v>-29008.1</v>
      </c>
      <c r="I60">
        <v>5.0845300000000003E-2</v>
      </c>
      <c r="J60">
        <v>-0.61514800000000003</v>
      </c>
      <c r="K60">
        <v>154.80000000000001</v>
      </c>
      <c r="L60">
        <v>172.1</v>
      </c>
      <c r="M60">
        <v>22.1</v>
      </c>
      <c r="N60">
        <v>157.80000000000001</v>
      </c>
      <c r="O60">
        <v>21.7</v>
      </c>
      <c r="P60">
        <v>167.9</v>
      </c>
      <c r="Q60" s="8">
        <v>9.8624299999999998</v>
      </c>
      <c r="R60">
        <v>115.748</v>
      </c>
      <c r="S60" s="8">
        <v>1.85121</v>
      </c>
      <c r="T60" s="8">
        <v>0.65557299999999996</v>
      </c>
      <c r="U60" s="8">
        <v>0.16168199999999999</v>
      </c>
      <c r="V60" s="3">
        <v>-0.36674805999999999</v>
      </c>
      <c r="W60" s="3">
        <v>-0.37088267200000002</v>
      </c>
      <c r="X60" s="8">
        <v>9.5899389800470036</v>
      </c>
      <c r="Y60" s="8">
        <v>9.585804368047004</v>
      </c>
      <c r="Z60" s="8">
        <v>9.5878716740470047</v>
      </c>
      <c r="AA60" s="41">
        <v>1</v>
      </c>
      <c r="AB60" s="42" t="s">
        <v>2111</v>
      </c>
      <c r="AC60" s="5">
        <v>-285.73700000000002</v>
      </c>
      <c r="AD60" s="15">
        <v>-90.810700756016786</v>
      </c>
      <c r="AE60" s="15">
        <v>-91.797620922119904</v>
      </c>
      <c r="AF60" s="15">
        <v>-91.304262312159267</v>
      </c>
      <c r="AG60" s="15">
        <v>-91.304262312159267</v>
      </c>
      <c r="AH60" s="17">
        <v>1.1741503217028342</v>
      </c>
      <c r="AI60" s="17">
        <v>0.88758385765530801</v>
      </c>
      <c r="AJ60" s="17">
        <v>0.888682002517584</v>
      </c>
      <c r="AK60" s="17">
        <v>0.88813270354110985</v>
      </c>
      <c r="AL60" s="17">
        <v>0.88813270354110985</v>
      </c>
    </row>
    <row r="61" spans="1:38" x14ac:dyDescent="0.45">
      <c r="A61">
        <v>258</v>
      </c>
      <c r="B61" s="53">
        <v>42200.675381944442</v>
      </c>
      <c r="C61" s="7">
        <v>1.1753819444444447</v>
      </c>
      <c r="D61" s="8">
        <v>26.164400000000001</v>
      </c>
      <c r="E61">
        <v>26.164400000000001</v>
      </c>
      <c r="F61">
        <v>2886.99</v>
      </c>
      <c r="G61">
        <v>-0.15307599999999999</v>
      </c>
      <c r="H61">
        <v>-29008.1</v>
      </c>
      <c r="I61">
        <v>5.0845300000000003E-2</v>
      </c>
      <c r="J61">
        <v>-0.61477000000000004</v>
      </c>
      <c r="K61">
        <v>154</v>
      </c>
      <c r="L61">
        <v>171.3</v>
      </c>
      <c r="M61">
        <v>22.1</v>
      </c>
      <c r="N61">
        <v>156.30000000000001</v>
      </c>
      <c r="O61">
        <v>21.7</v>
      </c>
      <c r="P61">
        <v>167.9</v>
      </c>
      <c r="Q61" s="8">
        <v>9.8624299999999998</v>
      </c>
      <c r="R61">
        <v>115.48399999999999</v>
      </c>
      <c r="S61" s="8">
        <v>1.85121</v>
      </c>
      <c r="T61" s="8">
        <v>0.65584699999999996</v>
      </c>
      <c r="U61" s="8">
        <v>0.16196099999999999</v>
      </c>
      <c r="V61" s="3">
        <v>-0.36744401999999998</v>
      </c>
      <c r="W61" s="3">
        <v>-0.371591332</v>
      </c>
      <c r="X61" s="8">
        <v>9.5892430200470038</v>
      </c>
      <c r="Y61" s="8">
        <v>9.5850957080470049</v>
      </c>
      <c r="Z61" s="8">
        <v>9.5871693640470035</v>
      </c>
      <c r="AA61" s="41">
        <v>1</v>
      </c>
      <c r="AB61" s="42" t="s">
        <v>2111</v>
      </c>
      <c r="AC61" s="5">
        <v>-286.00100000000003</v>
      </c>
      <c r="AD61" s="15">
        <v>-90.976881259761171</v>
      </c>
      <c r="AE61" s="15">
        <v>-91.966694570528603</v>
      </c>
      <c r="AF61" s="15">
        <v>-91.471890005453702</v>
      </c>
      <c r="AG61" s="15">
        <v>-91.471890005453702</v>
      </c>
      <c r="AH61" s="17">
        <v>1.1746639667512517</v>
      </c>
      <c r="AI61" s="17">
        <v>0.88776857644129792</v>
      </c>
      <c r="AJ61" s="17">
        <v>0.88887040324953848</v>
      </c>
      <c r="AK61" s="17">
        <v>0.88831926182624288</v>
      </c>
      <c r="AL61" s="17">
        <v>0.88831926182624288</v>
      </c>
    </row>
    <row r="62" spans="1:38" x14ac:dyDescent="0.45">
      <c r="A62">
        <v>259</v>
      </c>
      <c r="B62" s="53">
        <v>42200.675486111111</v>
      </c>
      <c r="C62" s="7">
        <v>1.1754861111111112</v>
      </c>
      <c r="D62" s="8">
        <v>26.167000000000002</v>
      </c>
      <c r="E62">
        <v>26.167000000000002</v>
      </c>
      <c r="F62">
        <v>2886.99</v>
      </c>
      <c r="G62">
        <v>-1.0764199999999999</v>
      </c>
      <c r="H62">
        <v>-29008.1</v>
      </c>
      <c r="I62">
        <v>5.0845300000000003E-2</v>
      </c>
      <c r="J62">
        <v>-0.61552499999999999</v>
      </c>
      <c r="K62">
        <v>153.1</v>
      </c>
      <c r="L62">
        <v>171.1</v>
      </c>
      <c r="M62">
        <v>22.1</v>
      </c>
      <c r="N62">
        <v>155.30000000000001</v>
      </c>
      <c r="O62">
        <v>21.7</v>
      </c>
      <c r="P62">
        <v>167.9</v>
      </c>
      <c r="Q62" s="8">
        <v>9.8624299999999998</v>
      </c>
      <c r="R62">
        <v>115.36</v>
      </c>
      <c r="S62" s="8">
        <v>1.85121</v>
      </c>
      <c r="T62" s="8">
        <v>0.65621300000000005</v>
      </c>
      <c r="U62" s="8">
        <v>0.16273699999999999</v>
      </c>
      <c r="V62" s="3">
        <v>-0.36837366000000021</v>
      </c>
      <c r="W62" s="3">
        <v>-0.37356237200000003</v>
      </c>
      <c r="X62" s="8">
        <v>9.5883133800470048</v>
      </c>
      <c r="Y62" s="8">
        <v>9.5831246680470041</v>
      </c>
      <c r="Z62" s="8">
        <v>9.5857190240470054</v>
      </c>
      <c r="AA62" s="41">
        <v>1</v>
      </c>
      <c r="AB62" s="42" t="s">
        <v>2111</v>
      </c>
      <c r="AC62" s="5">
        <v>-286.125</v>
      </c>
      <c r="AD62" s="15">
        <v>-91.198823710834859</v>
      </c>
      <c r="AE62" s="15">
        <v>-92.436824225064811</v>
      </c>
      <c r="AF62" s="15">
        <v>-91.817983742541173</v>
      </c>
      <c r="AG62" s="15">
        <v>-91.817983742541173</v>
      </c>
      <c r="AH62" s="17">
        <v>1.1749053794188247</v>
      </c>
      <c r="AI62" s="17">
        <v>0.88801539764931381</v>
      </c>
      <c r="AJ62" s="17">
        <v>0.88939469431510876</v>
      </c>
      <c r="AK62" s="17">
        <v>0.88870468881484899</v>
      </c>
      <c r="AL62" s="17">
        <v>0.88870468881484899</v>
      </c>
    </row>
    <row r="63" spans="1:38" x14ac:dyDescent="0.45">
      <c r="A63">
        <v>260</v>
      </c>
      <c r="B63" s="53">
        <v>42200.67560185185</v>
      </c>
      <c r="C63" s="7">
        <v>1.1756018518518521</v>
      </c>
      <c r="D63" s="8">
        <v>26.169899999999998</v>
      </c>
      <c r="E63">
        <v>26.169899999999998</v>
      </c>
      <c r="F63">
        <v>2886.99</v>
      </c>
      <c r="G63">
        <v>-0.15307599999999999</v>
      </c>
      <c r="H63">
        <v>-29008.1</v>
      </c>
      <c r="I63">
        <v>5.0845300000000003E-2</v>
      </c>
      <c r="J63">
        <v>-0.61495900000000003</v>
      </c>
      <c r="K63">
        <v>152.5</v>
      </c>
      <c r="L63">
        <v>171.4</v>
      </c>
      <c r="M63">
        <v>22.2</v>
      </c>
      <c r="N63">
        <v>154.1</v>
      </c>
      <c r="O63">
        <v>21.7</v>
      </c>
      <c r="P63">
        <v>167.9</v>
      </c>
      <c r="Q63" s="8">
        <v>9.8624299999999998</v>
      </c>
      <c r="R63">
        <v>115.251</v>
      </c>
      <c r="S63" s="8">
        <v>1.85121</v>
      </c>
      <c r="T63" s="8">
        <v>0.65669999999999995</v>
      </c>
      <c r="U63" s="8">
        <v>0.16283</v>
      </c>
      <c r="V63" s="3">
        <v>-0.36961063999999993</v>
      </c>
      <c r="W63" s="3">
        <v>-0.37379859200000004</v>
      </c>
      <c r="X63" s="8">
        <v>9.587076400047005</v>
      </c>
      <c r="Y63" s="8">
        <v>9.5828884480470045</v>
      </c>
      <c r="Z63" s="8">
        <v>9.5849824240470056</v>
      </c>
      <c r="AA63" s="41">
        <v>1</v>
      </c>
      <c r="AB63" s="42" t="s">
        <v>2111</v>
      </c>
      <c r="AC63" s="5">
        <v>-286.23400000000004</v>
      </c>
      <c r="AD63" s="15">
        <v>-91.494076943008508</v>
      </c>
      <c r="AE63" s="15">
        <v>-92.49315470852855</v>
      </c>
      <c r="AF63" s="15">
        <v>-91.993719904075988</v>
      </c>
      <c r="AG63" s="15">
        <v>-91.993719904075988</v>
      </c>
      <c r="AH63" s="17">
        <v>1.175117670905284</v>
      </c>
      <c r="AI63" s="17">
        <v>0.88834396026065188</v>
      </c>
      <c r="AJ63" s="17">
        <v>0.88945755586323949</v>
      </c>
      <c r="AK63" s="17">
        <v>0.88890052529793917</v>
      </c>
      <c r="AL63" s="17">
        <v>0.88890052529793917</v>
      </c>
    </row>
    <row r="64" spans="1:38" x14ac:dyDescent="0.45">
      <c r="A64">
        <v>261</v>
      </c>
      <c r="B64" s="53">
        <v>42200.675729166665</v>
      </c>
      <c r="C64" s="7">
        <v>1.1757291666666667</v>
      </c>
      <c r="D64" s="8">
        <v>26.172599999999999</v>
      </c>
      <c r="E64">
        <v>26.172599999999999</v>
      </c>
      <c r="F64">
        <v>2886.99</v>
      </c>
      <c r="G64">
        <v>-1.0764199999999999</v>
      </c>
      <c r="H64">
        <v>-29008.1</v>
      </c>
      <c r="I64">
        <v>5.0845300000000003E-2</v>
      </c>
      <c r="J64">
        <v>-0.61477000000000004</v>
      </c>
      <c r="K64">
        <v>152</v>
      </c>
      <c r="L64">
        <v>171.8</v>
      </c>
      <c r="M64">
        <v>22.1</v>
      </c>
      <c r="N64">
        <v>153.9</v>
      </c>
      <c r="O64">
        <v>21.7</v>
      </c>
      <c r="P64">
        <v>167.7</v>
      </c>
      <c r="Q64" s="8">
        <v>9.8624299999999998</v>
      </c>
      <c r="R64">
        <v>115.01900000000001</v>
      </c>
      <c r="S64" s="8">
        <v>1.85121</v>
      </c>
      <c r="T64" s="8">
        <v>0.65697499999999998</v>
      </c>
      <c r="U64" s="8">
        <v>0.16323299999999999</v>
      </c>
      <c r="V64" s="3">
        <v>-0.37030914000000004</v>
      </c>
      <c r="W64" s="3">
        <v>-0.37482221199999999</v>
      </c>
      <c r="X64" s="8">
        <v>9.5863779000470046</v>
      </c>
      <c r="Y64" s="8">
        <v>9.5818648280470047</v>
      </c>
      <c r="Z64" s="8">
        <v>9.5841213640470038</v>
      </c>
      <c r="AA64" s="41">
        <v>1</v>
      </c>
      <c r="AB64" s="42" t="s">
        <v>2111</v>
      </c>
      <c r="AC64" s="5">
        <v>-286.46600000000001</v>
      </c>
      <c r="AD64" s="15">
        <v>-91.66076895001413</v>
      </c>
      <c r="AE64" s="15">
        <v>-92.737222866826187</v>
      </c>
      <c r="AF64" s="15">
        <v>-92.199116763311963</v>
      </c>
      <c r="AG64" s="15">
        <v>-92.199116763311963</v>
      </c>
      <c r="AH64" s="17">
        <v>1.1755697761909731</v>
      </c>
      <c r="AI64" s="17">
        <v>0.88852956524872406</v>
      </c>
      <c r="AJ64" s="17">
        <v>0.88973002444416316</v>
      </c>
      <c r="AK64" s="17">
        <v>0.88912952442333038</v>
      </c>
      <c r="AL64" s="17">
        <v>0.88912952442333038</v>
      </c>
    </row>
    <row r="65" spans="1:38" x14ac:dyDescent="0.45">
      <c r="A65">
        <v>262</v>
      </c>
      <c r="B65" s="53">
        <v>42200.675844907404</v>
      </c>
      <c r="C65" s="7">
        <v>1.1758449074074075</v>
      </c>
      <c r="D65" s="8">
        <v>26.1755</v>
      </c>
      <c r="E65">
        <v>26.1755</v>
      </c>
      <c r="F65">
        <v>2886.99</v>
      </c>
      <c r="G65">
        <v>-1.0764199999999999</v>
      </c>
      <c r="H65">
        <v>-29008.1</v>
      </c>
      <c r="I65">
        <v>5.0845300000000003E-2</v>
      </c>
      <c r="J65">
        <v>-0.61552499999999999</v>
      </c>
      <c r="K65">
        <v>151.5</v>
      </c>
      <c r="L65">
        <v>171.7</v>
      </c>
      <c r="M65">
        <v>22.1</v>
      </c>
      <c r="N65">
        <v>153.1</v>
      </c>
      <c r="O65">
        <v>21.7</v>
      </c>
      <c r="P65">
        <v>167.9</v>
      </c>
      <c r="Q65" s="8">
        <v>9.8624299999999998</v>
      </c>
      <c r="R65">
        <v>114.864</v>
      </c>
      <c r="S65" s="8">
        <v>1.85121</v>
      </c>
      <c r="T65" s="8">
        <v>0.65688299999999999</v>
      </c>
      <c r="U65" s="8">
        <v>0.163326</v>
      </c>
      <c r="V65" s="3">
        <v>-0.37007546000000008</v>
      </c>
      <c r="W65" s="3">
        <v>-0.37505843200000005</v>
      </c>
      <c r="X65" s="8">
        <v>9.5866115800470038</v>
      </c>
      <c r="Y65" s="8">
        <v>9.581628608047005</v>
      </c>
      <c r="Z65" s="8">
        <v>9.5841200940470053</v>
      </c>
      <c r="AA65" s="41">
        <v>1</v>
      </c>
      <c r="AB65" s="42" t="s">
        <v>2111</v>
      </c>
      <c r="AC65" s="5">
        <v>-286.62099999999998</v>
      </c>
      <c r="AD65" s="15">
        <v>-91.605005475437224</v>
      </c>
      <c r="AE65" s="15">
        <v>-92.79353922600319</v>
      </c>
      <c r="AF65" s="15">
        <v>-92.199419682537837</v>
      </c>
      <c r="AG65" s="15">
        <v>-92.199419682537837</v>
      </c>
      <c r="AH65" s="17">
        <v>1.1758720231905859</v>
      </c>
      <c r="AI65" s="17">
        <v>0.88846746618248229</v>
      </c>
      <c r="AJ65" s="17">
        <v>0.88979291762963131</v>
      </c>
      <c r="AK65" s="17">
        <v>0.88912986223830526</v>
      </c>
      <c r="AL65" s="17">
        <v>0.88912986223830526</v>
      </c>
    </row>
    <row r="66" spans="1:38" x14ac:dyDescent="0.45">
      <c r="A66">
        <v>263</v>
      </c>
      <c r="B66" s="53">
        <v>42200.67596064815</v>
      </c>
      <c r="C66" s="7">
        <v>1.1759606481481479</v>
      </c>
      <c r="D66" s="8">
        <v>26.1782</v>
      </c>
      <c r="E66">
        <v>26.1782</v>
      </c>
      <c r="F66">
        <v>2887.91</v>
      </c>
      <c r="G66">
        <v>-0.15307599999999999</v>
      </c>
      <c r="H66">
        <v>-29008.1</v>
      </c>
      <c r="I66">
        <v>5.0845300000000003E-2</v>
      </c>
      <c r="J66">
        <v>-0.61458100000000004</v>
      </c>
      <c r="K66">
        <v>151</v>
      </c>
      <c r="L66">
        <v>171.1</v>
      </c>
      <c r="M66">
        <v>22.1</v>
      </c>
      <c r="N66">
        <v>153.5</v>
      </c>
      <c r="O66">
        <v>21.7</v>
      </c>
      <c r="P66">
        <v>167.8</v>
      </c>
      <c r="Q66" s="8">
        <v>9.8624299999999998</v>
      </c>
      <c r="R66">
        <v>114.631</v>
      </c>
      <c r="S66" s="8">
        <v>1.85121</v>
      </c>
      <c r="T66" s="8">
        <v>0.65737100000000004</v>
      </c>
      <c r="U66" s="8">
        <v>0.163605</v>
      </c>
      <c r="V66" s="3">
        <v>-0.37131498000000018</v>
      </c>
      <c r="W66" s="3">
        <v>-0.37576709200000002</v>
      </c>
      <c r="X66" s="8">
        <v>9.5853720600470034</v>
      </c>
      <c r="Y66" s="8">
        <v>9.5809199480470042</v>
      </c>
      <c r="Z66" s="8">
        <v>9.5831460040470038</v>
      </c>
      <c r="AA66" s="41">
        <v>1</v>
      </c>
      <c r="AB66" s="42" t="s">
        <v>2111</v>
      </c>
      <c r="AC66" s="5">
        <v>-286.85400000000004</v>
      </c>
      <c r="AD66" s="15">
        <v>-91.900764743542368</v>
      </c>
      <c r="AE66" s="15">
        <v>-92.96247241514061</v>
      </c>
      <c r="AF66" s="15">
        <v>-92.431736180017197</v>
      </c>
      <c r="AG66" s="15">
        <v>-92.431736180017197</v>
      </c>
      <c r="AH66" s="17">
        <v>1.1763266612085119</v>
      </c>
      <c r="AI66" s="17">
        <v>0.88879692737616067</v>
      </c>
      <c r="AJ66" s="17">
        <v>0.88998163279415154</v>
      </c>
      <c r="AK66" s="17">
        <v>0.88938901678985338</v>
      </c>
      <c r="AL66" s="17">
        <v>0.88938901678985338</v>
      </c>
    </row>
    <row r="67" spans="1:38" x14ac:dyDescent="0.45">
      <c r="A67">
        <v>264</v>
      </c>
      <c r="B67" s="53">
        <v>42200.676076388889</v>
      </c>
      <c r="C67" s="7">
        <v>1.1760763888888888</v>
      </c>
      <c r="D67" s="8">
        <v>26.180900000000001</v>
      </c>
      <c r="E67">
        <v>26.180900000000001</v>
      </c>
      <c r="F67">
        <v>2886.99</v>
      </c>
      <c r="G67">
        <v>-0.15307599999999999</v>
      </c>
      <c r="H67">
        <v>-29008.1</v>
      </c>
      <c r="I67">
        <v>5.0845300000000003E-2</v>
      </c>
      <c r="J67">
        <v>-0.61514800000000003</v>
      </c>
      <c r="K67">
        <v>150.69999999999999</v>
      </c>
      <c r="L67">
        <v>170.5</v>
      </c>
      <c r="M67">
        <v>22.1</v>
      </c>
      <c r="N67">
        <v>154.4</v>
      </c>
      <c r="O67">
        <v>21.6</v>
      </c>
      <c r="P67">
        <v>167.8</v>
      </c>
      <c r="Q67" s="8">
        <v>9.8624299999999998</v>
      </c>
      <c r="R67">
        <v>114.523</v>
      </c>
      <c r="S67" s="8">
        <v>1.85121</v>
      </c>
      <c r="T67" s="8">
        <v>0.65764500000000004</v>
      </c>
      <c r="U67" s="8">
        <v>0.16391500000000001</v>
      </c>
      <c r="V67" s="3">
        <v>-0.37201094000000018</v>
      </c>
      <c r="W67" s="3">
        <v>-0.37655449200000002</v>
      </c>
      <c r="X67" s="8">
        <v>9.5846761000470035</v>
      </c>
      <c r="Y67" s="8">
        <v>9.5801325480470041</v>
      </c>
      <c r="Z67" s="8">
        <v>9.5824043240470047</v>
      </c>
      <c r="AA67" s="41">
        <v>1</v>
      </c>
      <c r="AB67" s="42" t="s">
        <v>2111</v>
      </c>
      <c r="AC67" s="5">
        <v>-286.96199999999999</v>
      </c>
      <c r="AD67" s="15">
        <v>-92.066794324531315</v>
      </c>
      <c r="AE67" s="15">
        <v>-93.150148008424708</v>
      </c>
      <c r="AF67" s="15">
        <v>-92.608593638441221</v>
      </c>
      <c r="AG67" s="15">
        <v>-92.608593638441221</v>
      </c>
      <c r="AH67" s="17">
        <v>1.1765375139760865</v>
      </c>
      <c r="AI67" s="17">
        <v>0.88898198322098887</v>
      </c>
      <c r="AJ67" s="17">
        <v>0.89019137897227285</v>
      </c>
      <c r="AK67" s="17">
        <v>0.88958640677318679</v>
      </c>
      <c r="AL67" s="17">
        <v>0.88958640677318679</v>
      </c>
    </row>
    <row r="68" spans="1:38" x14ac:dyDescent="0.45">
      <c r="A68">
        <v>265</v>
      </c>
      <c r="B68" s="53">
        <v>42200.676192129627</v>
      </c>
      <c r="C68" s="7">
        <v>1.1761921296296296</v>
      </c>
      <c r="D68" s="8">
        <v>26.183800000000002</v>
      </c>
      <c r="E68">
        <v>26.183800000000002</v>
      </c>
      <c r="F68">
        <v>2886.99</v>
      </c>
      <c r="G68">
        <v>-1.0764199999999999</v>
      </c>
      <c r="H68">
        <v>-29008.1</v>
      </c>
      <c r="I68">
        <v>5.0845300000000003E-2</v>
      </c>
      <c r="J68">
        <v>-0.61533599999999999</v>
      </c>
      <c r="K68">
        <v>150.30000000000001</v>
      </c>
      <c r="L68">
        <v>170.5</v>
      </c>
      <c r="M68">
        <v>22.2</v>
      </c>
      <c r="N68">
        <v>154.30000000000001</v>
      </c>
      <c r="O68">
        <v>21.6</v>
      </c>
      <c r="P68">
        <v>167.7</v>
      </c>
      <c r="Q68" s="8">
        <v>9.8624299999999998</v>
      </c>
      <c r="R68">
        <v>114.24299999999999</v>
      </c>
      <c r="S68" s="8">
        <v>1.85121</v>
      </c>
      <c r="T68" s="8">
        <v>0.65764500000000004</v>
      </c>
      <c r="U68" s="8">
        <v>0.16391500000000001</v>
      </c>
      <c r="V68" s="3">
        <v>-0.37201094000000018</v>
      </c>
      <c r="W68" s="3">
        <v>-0.37655449200000002</v>
      </c>
      <c r="X68" s="8">
        <v>9.5846761000470035</v>
      </c>
      <c r="Y68" s="8">
        <v>9.5801325480470041</v>
      </c>
      <c r="Z68" s="8">
        <v>9.5824043240470047</v>
      </c>
      <c r="AA68" s="41">
        <v>1</v>
      </c>
      <c r="AB68" s="42" t="s">
        <v>2111</v>
      </c>
      <c r="AC68" s="5">
        <v>-287.24200000000002</v>
      </c>
      <c r="AD68" s="15">
        <v>-92.066794324531315</v>
      </c>
      <c r="AE68" s="15">
        <v>-93.150148008424708</v>
      </c>
      <c r="AF68" s="15">
        <v>-92.608593638441221</v>
      </c>
      <c r="AG68" s="15">
        <v>-92.608593638441221</v>
      </c>
      <c r="AH68" s="17">
        <v>1.1770845214876162</v>
      </c>
      <c r="AI68" s="17">
        <v>0.88898198322098887</v>
      </c>
      <c r="AJ68" s="17">
        <v>0.89019137897227285</v>
      </c>
      <c r="AK68" s="17">
        <v>0.88958640677318679</v>
      </c>
      <c r="AL68" s="17">
        <v>0.88958640677318679</v>
      </c>
    </row>
    <row r="69" spans="1:38" x14ac:dyDescent="0.45">
      <c r="A69">
        <v>266</v>
      </c>
      <c r="B69" s="53">
        <v>42200.676307870373</v>
      </c>
      <c r="C69" s="7">
        <v>1.1763078703703704</v>
      </c>
      <c r="D69" s="8">
        <v>26.186499999999999</v>
      </c>
      <c r="E69">
        <v>26.186499999999999</v>
      </c>
      <c r="F69">
        <v>2886.99</v>
      </c>
      <c r="G69">
        <v>-1.0764199999999999</v>
      </c>
      <c r="H69">
        <v>-29008.1</v>
      </c>
      <c r="I69">
        <v>5.0845300000000003E-2</v>
      </c>
      <c r="J69">
        <v>-0.61458100000000004</v>
      </c>
      <c r="K69">
        <v>150</v>
      </c>
      <c r="L69">
        <v>170.8</v>
      </c>
      <c r="M69">
        <v>22.1</v>
      </c>
      <c r="N69">
        <v>154.4</v>
      </c>
      <c r="O69">
        <v>21.6</v>
      </c>
      <c r="P69">
        <v>167.7</v>
      </c>
      <c r="Q69" s="8">
        <v>9.8624299999999998</v>
      </c>
      <c r="R69">
        <v>114.011</v>
      </c>
      <c r="S69" s="8">
        <v>1.85121</v>
      </c>
      <c r="T69" s="8">
        <v>0.65813200000000005</v>
      </c>
      <c r="U69" s="8">
        <v>0.16438</v>
      </c>
      <c r="V69" s="3">
        <v>-0.37324792000000018</v>
      </c>
      <c r="W69" s="3">
        <v>-0.37773559200000001</v>
      </c>
      <c r="X69" s="8">
        <v>9.5834391200470037</v>
      </c>
      <c r="Y69" s="8">
        <v>9.5789514480470039</v>
      </c>
      <c r="Z69" s="8">
        <v>9.5811952840470038</v>
      </c>
      <c r="AA69" s="41">
        <v>1</v>
      </c>
      <c r="AB69" s="42" t="s">
        <v>2111</v>
      </c>
      <c r="AC69" s="5">
        <v>-287.47400000000005</v>
      </c>
      <c r="AD69" s="15">
        <v>-92.361833945140461</v>
      </c>
      <c r="AE69" s="15">
        <v>-93.431606238368431</v>
      </c>
      <c r="AF69" s="15">
        <v>-92.896839555396355</v>
      </c>
      <c r="AG69" s="15">
        <v>-92.896839555396355</v>
      </c>
      <c r="AH69" s="17">
        <v>1.1775381417523823</v>
      </c>
      <c r="AI69" s="17">
        <v>0.88931102330434864</v>
      </c>
      <c r="AJ69" s="17">
        <v>0.89050612196961199</v>
      </c>
      <c r="AK69" s="17">
        <v>0.88990830485795469</v>
      </c>
      <c r="AL69" s="17">
        <v>0.88990830485795469</v>
      </c>
    </row>
    <row r="70" spans="1:38" x14ac:dyDescent="0.45">
      <c r="A70">
        <v>267</v>
      </c>
      <c r="B70" s="53">
        <v>42200.676412037035</v>
      </c>
      <c r="C70" s="7">
        <v>1.176412037037037</v>
      </c>
      <c r="D70" s="8">
        <v>26.189299999999999</v>
      </c>
      <c r="E70">
        <v>26.189299999999999</v>
      </c>
      <c r="F70">
        <v>2886.99</v>
      </c>
      <c r="G70">
        <v>-0.15307599999999999</v>
      </c>
      <c r="H70">
        <v>-29008.1</v>
      </c>
      <c r="I70">
        <v>5.0845300000000003E-2</v>
      </c>
      <c r="J70">
        <v>-0.61552499999999999</v>
      </c>
      <c r="K70">
        <v>149.6</v>
      </c>
      <c r="L70">
        <v>171.3</v>
      </c>
      <c r="M70">
        <v>22.1</v>
      </c>
      <c r="N70">
        <v>153</v>
      </c>
      <c r="O70">
        <v>21.6</v>
      </c>
      <c r="P70">
        <v>167.7</v>
      </c>
      <c r="Q70" s="8">
        <v>9.8624299999999998</v>
      </c>
      <c r="R70">
        <v>113.747</v>
      </c>
      <c r="S70" s="8">
        <v>1.85121</v>
      </c>
      <c r="T70" s="8">
        <v>0.65822400000000003</v>
      </c>
      <c r="U70" s="8">
        <v>0.16469</v>
      </c>
      <c r="V70" s="3">
        <v>-0.37348160000000014</v>
      </c>
      <c r="W70" s="3">
        <v>-0.37852299200000006</v>
      </c>
      <c r="X70" s="8">
        <v>9.5832054400470046</v>
      </c>
      <c r="Y70" s="8">
        <v>9.5781640480470038</v>
      </c>
      <c r="Z70" s="8">
        <v>9.5806847440470051</v>
      </c>
      <c r="AA70" s="41">
        <v>1</v>
      </c>
      <c r="AB70" s="42" t="s">
        <v>2111</v>
      </c>
      <c r="AC70" s="5">
        <v>-287.738</v>
      </c>
      <c r="AD70" s="15">
        <v>-92.417562226308746</v>
      </c>
      <c r="AE70" s="15">
        <v>-93.619208288364007</v>
      </c>
      <c r="AF70" s="15">
        <v>-93.018536012589152</v>
      </c>
      <c r="AG70" s="15">
        <v>-93.018536012589152</v>
      </c>
      <c r="AH70" s="17">
        <v>1.1780547558077887</v>
      </c>
      <c r="AI70" s="17">
        <v>0.88937320108172346</v>
      </c>
      <c r="AJ70" s="17">
        <v>0.89071603315916448</v>
      </c>
      <c r="AK70" s="17">
        <v>0.89004427909754946</v>
      </c>
      <c r="AL70" s="17">
        <v>0.89004427909754946</v>
      </c>
    </row>
    <row r="71" spans="1:38" x14ac:dyDescent="0.45">
      <c r="A71">
        <v>268</v>
      </c>
      <c r="B71" s="53">
        <v>42200.676539351851</v>
      </c>
      <c r="C71" s="7">
        <v>1.1765393518518517</v>
      </c>
      <c r="D71" s="8">
        <v>26.1919</v>
      </c>
      <c r="E71">
        <v>26.1919</v>
      </c>
      <c r="F71">
        <v>2887.91</v>
      </c>
      <c r="G71">
        <v>-0.15307599999999999</v>
      </c>
      <c r="H71">
        <v>-29008.1</v>
      </c>
      <c r="I71">
        <v>5.0826799999999998E-2</v>
      </c>
      <c r="J71">
        <v>-0.61495900000000003</v>
      </c>
      <c r="K71">
        <v>149.30000000000001</v>
      </c>
      <c r="L71">
        <v>171.8</v>
      </c>
      <c r="M71">
        <v>22.1</v>
      </c>
      <c r="N71">
        <v>152</v>
      </c>
      <c r="O71">
        <v>21.6</v>
      </c>
      <c r="P71">
        <v>167.7</v>
      </c>
      <c r="Q71" s="8">
        <v>9.8624299999999998</v>
      </c>
      <c r="R71">
        <v>113.623</v>
      </c>
      <c r="S71" s="8">
        <v>1.85121</v>
      </c>
      <c r="T71" s="8">
        <v>0.65849800000000003</v>
      </c>
      <c r="U71" s="8">
        <v>0.16524900000000001</v>
      </c>
      <c r="V71" s="3">
        <v>-0.37417756000000013</v>
      </c>
      <c r="W71" s="3">
        <v>-0.37994285200000005</v>
      </c>
      <c r="X71" s="8">
        <v>9.5825094800470048</v>
      </c>
      <c r="Y71" s="8">
        <v>9.5767441880470052</v>
      </c>
      <c r="Z71" s="8">
        <v>9.579626834047005</v>
      </c>
      <c r="AA71" s="41">
        <v>1</v>
      </c>
      <c r="AB71" s="42" t="s">
        <v>2111</v>
      </c>
      <c r="AC71" s="5">
        <v>-287.86200000000002</v>
      </c>
      <c r="AD71" s="15">
        <v>-92.583520231048396</v>
      </c>
      <c r="AE71" s="15">
        <v>-93.95742280794525</v>
      </c>
      <c r="AF71" s="15">
        <v>-93.270668656661542</v>
      </c>
      <c r="AG71" s="15">
        <v>-93.270668656661542</v>
      </c>
      <c r="AH71" s="17">
        <v>1.1782975643562499</v>
      </c>
      <c r="AI71" s="17">
        <v>0.88955841710182004</v>
      </c>
      <c r="AJ71" s="17">
        <v>0.89109471738735746</v>
      </c>
      <c r="AK71" s="17">
        <v>0.89032612494403984</v>
      </c>
      <c r="AL71" s="17">
        <v>0.89032612494403984</v>
      </c>
    </row>
    <row r="72" spans="1:38" x14ac:dyDescent="0.45">
      <c r="A72">
        <v>269</v>
      </c>
      <c r="B72" s="53">
        <v>42200.676655092589</v>
      </c>
      <c r="C72" s="7">
        <v>1.1766550925925925</v>
      </c>
      <c r="D72" s="8">
        <v>26.194900000000001</v>
      </c>
      <c r="E72">
        <v>26.194900000000001</v>
      </c>
      <c r="F72">
        <v>2886.99</v>
      </c>
      <c r="G72">
        <v>-1.0764199999999999</v>
      </c>
      <c r="H72">
        <v>-29008.1</v>
      </c>
      <c r="I72">
        <v>5.0845300000000003E-2</v>
      </c>
      <c r="J72">
        <v>-0.61514800000000003</v>
      </c>
      <c r="K72">
        <v>149</v>
      </c>
      <c r="L72">
        <v>172.4</v>
      </c>
      <c r="M72">
        <v>22.1</v>
      </c>
      <c r="N72">
        <v>151.69999999999999</v>
      </c>
      <c r="O72">
        <v>21.6</v>
      </c>
      <c r="P72">
        <v>167.6</v>
      </c>
      <c r="Q72" s="8">
        <v>9.8624299999999998</v>
      </c>
      <c r="R72">
        <v>113.39100000000001</v>
      </c>
      <c r="S72" s="8">
        <v>1.85121</v>
      </c>
      <c r="T72" s="8">
        <v>0.65858899999999998</v>
      </c>
      <c r="U72" s="8">
        <v>0.16524900000000001</v>
      </c>
      <c r="V72" s="3">
        <v>-0.37440870000000004</v>
      </c>
      <c r="W72" s="3">
        <v>-0.37994285200000005</v>
      </c>
      <c r="X72" s="8">
        <v>9.5822783400470044</v>
      </c>
      <c r="Y72" s="8">
        <v>9.5767441880470052</v>
      </c>
      <c r="Z72" s="8">
        <v>9.5795112640470048</v>
      </c>
      <c r="AA72" s="41">
        <v>1</v>
      </c>
      <c r="AB72" s="42" t="s">
        <v>2111</v>
      </c>
      <c r="AC72" s="5">
        <v>-288.09399999999999</v>
      </c>
      <c r="AD72" s="15">
        <v>-92.63863258525555</v>
      </c>
      <c r="AE72" s="15">
        <v>-93.95742280794525</v>
      </c>
      <c r="AF72" s="15">
        <v>-93.298209341442771</v>
      </c>
      <c r="AG72" s="15">
        <v>-93.298209341442771</v>
      </c>
      <c r="AH72" s="17">
        <v>1.1787521202388067</v>
      </c>
      <c r="AI72" s="17">
        <v>0.88961994184033777</v>
      </c>
      <c r="AJ72" s="17">
        <v>0.89109471738735746</v>
      </c>
      <c r="AK72" s="17">
        <v>0.89035692204393935</v>
      </c>
      <c r="AL72" s="17">
        <v>0.89035692204393935</v>
      </c>
    </row>
    <row r="73" spans="1:38" x14ac:dyDescent="0.45">
      <c r="A73">
        <v>270</v>
      </c>
      <c r="B73" s="53">
        <v>42200.676770833335</v>
      </c>
      <c r="C73" s="7">
        <v>1.1767708333333333</v>
      </c>
      <c r="D73" s="8">
        <v>26.197600000000001</v>
      </c>
      <c r="E73">
        <v>26.197600000000001</v>
      </c>
      <c r="F73">
        <v>2886.99</v>
      </c>
      <c r="G73">
        <v>-1.0764199999999999</v>
      </c>
      <c r="H73">
        <v>-29008.1</v>
      </c>
      <c r="I73">
        <v>5.0845300000000003E-2</v>
      </c>
      <c r="J73">
        <v>-0.61495900000000003</v>
      </c>
      <c r="K73">
        <v>164.1</v>
      </c>
      <c r="L73">
        <v>172.9</v>
      </c>
      <c r="M73">
        <v>22.1</v>
      </c>
      <c r="N73">
        <v>151.30000000000001</v>
      </c>
      <c r="O73">
        <v>21.6</v>
      </c>
      <c r="P73">
        <v>167.5</v>
      </c>
      <c r="Q73" s="8">
        <v>9.8624299999999998</v>
      </c>
      <c r="R73">
        <v>113.127</v>
      </c>
      <c r="S73" s="8">
        <v>1.85121</v>
      </c>
      <c r="T73" s="8">
        <v>0.65889399999999998</v>
      </c>
      <c r="U73" s="8">
        <v>0.16555900000000001</v>
      </c>
      <c r="V73" s="3">
        <v>-0.3751834</v>
      </c>
      <c r="W73" s="3">
        <v>-0.38073025200000005</v>
      </c>
      <c r="X73" s="8">
        <v>9.5815036400470053</v>
      </c>
      <c r="Y73" s="8">
        <v>9.5759567880470051</v>
      </c>
      <c r="Z73" s="8">
        <v>9.5787302140470061</v>
      </c>
      <c r="AA73" s="41">
        <v>1</v>
      </c>
      <c r="AB73" s="42" t="s">
        <v>2111</v>
      </c>
      <c r="AC73" s="5">
        <v>-288.358</v>
      </c>
      <c r="AD73" s="15">
        <v>-92.823331325623826</v>
      </c>
      <c r="AE73" s="15">
        <v>-94.144942411662896</v>
      </c>
      <c r="AF73" s="15">
        <v>-93.484319333978874</v>
      </c>
      <c r="AG73" s="15">
        <v>-93.484319333978874</v>
      </c>
      <c r="AH73" s="17">
        <v>1.1792698002800508</v>
      </c>
      <c r="AI73" s="17">
        <v>0.88982619255362849</v>
      </c>
      <c r="AJ73" s="17">
        <v>0.89130481379586968</v>
      </c>
      <c r="AK73" s="17">
        <v>0.89056509357217517</v>
      </c>
      <c r="AL73" s="17">
        <v>0.89056509357217517</v>
      </c>
    </row>
    <row r="74" spans="1:38" x14ac:dyDescent="0.45">
      <c r="A74">
        <v>271</v>
      </c>
      <c r="B74" s="53">
        <v>42200.676886574074</v>
      </c>
      <c r="C74" s="7">
        <v>1.1768865740740742</v>
      </c>
      <c r="D74" s="8">
        <v>26.200199999999999</v>
      </c>
      <c r="E74">
        <v>26.200199999999999</v>
      </c>
      <c r="F74">
        <v>2886.99</v>
      </c>
      <c r="G74">
        <v>-1.0764199999999999</v>
      </c>
      <c r="H74">
        <v>-29008.1</v>
      </c>
      <c r="I74">
        <v>5.0845300000000003E-2</v>
      </c>
      <c r="J74">
        <v>-0.61458100000000004</v>
      </c>
      <c r="K74">
        <v>184.1</v>
      </c>
      <c r="L74">
        <v>173.5</v>
      </c>
      <c r="M74">
        <v>22.1</v>
      </c>
      <c r="N74">
        <v>153</v>
      </c>
      <c r="O74">
        <v>21.6</v>
      </c>
      <c r="P74">
        <v>167.5</v>
      </c>
      <c r="Q74" s="8">
        <v>9.8624299999999998</v>
      </c>
      <c r="R74">
        <v>112.786</v>
      </c>
      <c r="S74" s="8">
        <v>1.85121</v>
      </c>
      <c r="T74" s="8">
        <v>0.65916799999999998</v>
      </c>
      <c r="U74" s="8">
        <v>0.165745</v>
      </c>
      <c r="V74" s="3">
        <v>-0.37587936</v>
      </c>
      <c r="W74" s="3">
        <v>-0.38120269200000007</v>
      </c>
      <c r="X74" s="8">
        <v>9.5808076800470037</v>
      </c>
      <c r="Y74" s="8">
        <v>9.575484348047004</v>
      </c>
      <c r="Z74" s="8">
        <v>9.5781460140470038</v>
      </c>
      <c r="AA74" s="41">
        <v>1</v>
      </c>
      <c r="AB74" s="42" t="s">
        <v>2111</v>
      </c>
      <c r="AC74" s="5">
        <v>-288.69900000000001</v>
      </c>
      <c r="AD74" s="15">
        <v>-92.98923312065881</v>
      </c>
      <c r="AE74" s="15">
        <v>-94.257440058462862</v>
      </c>
      <c r="AF74" s="15">
        <v>-93.62350463592395</v>
      </c>
      <c r="AG74" s="15">
        <v>-93.62350463592395</v>
      </c>
      <c r="AH74" s="17">
        <v>1.1799391436954534</v>
      </c>
      <c r="AI74" s="17">
        <v>0.89001153450714621</v>
      </c>
      <c r="AJ74" s="17">
        <v>0.89143090337834707</v>
      </c>
      <c r="AK74" s="17">
        <v>0.89072084157614229</v>
      </c>
      <c r="AL74" s="17">
        <v>0.89072084157614229</v>
      </c>
    </row>
    <row r="75" spans="1:38" x14ac:dyDescent="0.45">
      <c r="A75">
        <v>272</v>
      </c>
      <c r="B75" s="53">
        <v>42200.677002314813</v>
      </c>
      <c r="C75" s="7">
        <v>1.177002314814815</v>
      </c>
      <c r="D75" s="8">
        <v>26.203099999999999</v>
      </c>
      <c r="E75">
        <v>26.203099999999999</v>
      </c>
      <c r="F75">
        <v>2886.99</v>
      </c>
      <c r="G75">
        <v>-0.15307599999999999</v>
      </c>
      <c r="H75">
        <v>-29008.1</v>
      </c>
      <c r="I75">
        <v>5.0845300000000003E-2</v>
      </c>
      <c r="J75">
        <v>-0.61552499999999999</v>
      </c>
      <c r="K75">
        <v>194.3</v>
      </c>
      <c r="L75">
        <v>173.9</v>
      </c>
      <c r="M75">
        <v>22.1</v>
      </c>
      <c r="N75">
        <v>155.1</v>
      </c>
      <c r="O75">
        <v>21.6</v>
      </c>
      <c r="P75">
        <v>167.4</v>
      </c>
      <c r="Q75" s="8">
        <v>9.8624299999999998</v>
      </c>
      <c r="R75">
        <v>112.50700000000001</v>
      </c>
      <c r="S75" s="8">
        <v>1.85121</v>
      </c>
      <c r="T75" s="8">
        <v>0.65925900000000004</v>
      </c>
      <c r="U75" s="8">
        <v>0.16611699999999999</v>
      </c>
      <c r="V75" s="3">
        <v>-0.37611050000000018</v>
      </c>
      <c r="W75" s="3">
        <v>-0.38214757199999999</v>
      </c>
      <c r="X75" s="8">
        <v>9.5805765400470051</v>
      </c>
      <c r="Y75" s="8">
        <v>9.5745394680470053</v>
      </c>
      <c r="Z75" s="8">
        <v>9.5775580040470061</v>
      </c>
      <c r="AA75" s="41">
        <v>1</v>
      </c>
      <c r="AB75" s="42" t="s">
        <v>2111</v>
      </c>
      <c r="AC75" s="5">
        <v>-288.97800000000001</v>
      </c>
      <c r="AD75" s="15">
        <v>-93.0443268075378</v>
      </c>
      <c r="AE75" s="15">
        <v>-94.482403594661832</v>
      </c>
      <c r="AF75" s="15">
        <v>-93.763581318311594</v>
      </c>
      <c r="AG75" s="15">
        <v>-93.763581318311594</v>
      </c>
      <c r="AH75" s="17">
        <v>1.1804873537313267</v>
      </c>
      <c r="AI75" s="17">
        <v>0.89007310107995674</v>
      </c>
      <c r="AJ75" s="17">
        <v>0.89168315397863307</v>
      </c>
      <c r="AK75" s="17">
        <v>0.89087764204322661</v>
      </c>
      <c r="AL75" s="17">
        <v>0.89087764204322661</v>
      </c>
    </row>
    <row r="76" spans="1:38" x14ac:dyDescent="0.45">
      <c r="A76">
        <v>273</v>
      </c>
      <c r="B76" s="53">
        <v>42200.677118055559</v>
      </c>
      <c r="C76" s="7">
        <v>1.1771180555555554</v>
      </c>
      <c r="D76" s="8">
        <v>26.2059</v>
      </c>
      <c r="E76">
        <v>26.2059</v>
      </c>
      <c r="F76">
        <v>2886.99</v>
      </c>
      <c r="G76">
        <v>-0.15307599999999999</v>
      </c>
      <c r="H76">
        <v>-29008.1</v>
      </c>
      <c r="I76">
        <v>5.0845300000000003E-2</v>
      </c>
      <c r="J76">
        <v>-0.61477000000000004</v>
      </c>
      <c r="K76">
        <v>206.6</v>
      </c>
      <c r="L76">
        <v>174.1</v>
      </c>
      <c r="M76">
        <v>22.1</v>
      </c>
      <c r="N76">
        <v>160.1</v>
      </c>
      <c r="O76">
        <v>21.6</v>
      </c>
      <c r="P76">
        <v>167.4</v>
      </c>
      <c r="Q76" s="8">
        <v>9.8624299999999998</v>
      </c>
      <c r="R76">
        <v>112.274</v>
      </c>
      <c r="S76" s="8">
        <v>1.85121</v>
      </c>
      <c r="T76" s="8">
        <v>0.65944199999999997</v>
      </c>
      <c r="U76" s="8">
        <v>0.16652</v>
      </c>
      <c r="V76" s="3">
        <v>-0.37657531999999999</v>
      </c>
      <c r="W76" s="3">
        <v>-0.38317119200000005</v>
      </c>
      <c r="X76" s="8">
        <v>9.5801117200470038</v>
      </c>
      <c r="Y76" s="8">
        <v>9.5735158480470037</v>
      </c>
      <c r="Z76" s="8">
        <v>9.5768137840470047</v>
      </c>
      <c r="AA76" s="41">
        <v>1</v>
      </c>
      <c r="AB76" s="42" t="s">
        <v>2111</v>
      </c>
      <c r="AC76" s="5">
        <v>-289.21100000000001</v>
      </c>
      <c r="AD76" s="15">
        <v>-93.155111931176975</v>
      </c>
      <c r="AE76" s="15">
        <v>-94.726066312948888</v>
      </c>
      <c r="AF76" s="15">
        <v>-93.940847080047661</v>
      </c>
      <c r="AG76" s="15">
        <v>-93.940847080047661</v>
      </c>
      <c r="AH76" s="17">
        <v>1.1809455683825507</v>
      </c>
      <c r="AI76" s="17">
        <v>0.89019692799266048</v>
      </c>
      <c r="AJ76" s="17">
        <v>0.89195653298974154</v>
      </c>
      <c r="AK76" s="17">
        <v>0.89107615075539015</v>
      </c>
      <c r="AL76" s="17">
        <v>0.89107615075539015</v>
      </c>
    </row>
    <row r="77" spans="1:38" x14ac:dyDescent="0.45">
      <c r="A77">
        <v>274</v>
      </c>
      <c r="B77" s="53">
        <v>42200.677233796298</v>
      </c>
      <c r="C77" s="7">
        <v>1.1772337962962962</v>
      </c>
      <c r="D77" s="8">
        <v>26.208600000000001</v>
      </c>
      <c r="E77">
        <v>26.208600000000001</v>
      </c>
      <c r="F77">
        <v>2886.99</v>
      </c>
      <c r="G77">
        <v>-1.0764199999999999</v>
      </c>
      <c r="H77">
        <v>-29008.1</v>
      </c>
      <c r="I77">
        <v>5.0845300000000003E-2</v>
      </c>
      <c r="J77">
        <v>-0.61495900000000003</v>
      </c>
      <c r="K77">
        <v>209.2</v>
      </c>
      <c r="L77">
        <v>174.9</v>
      </c>
      <c r="M77">
        <v>22.1</v>
      </c>
      <c r="N77">
        <v>163.4</v>
      </c>
      <c r="O77">
        <v>21.6</v>
      </c>
      <c r="P77">
        <v>167.4</v>
      </c>
      <c r="Q77" s="8">
        <v>9.8624299999999998</v>
      </c>
      <c r="R77">
        <v>112.041</v>
      </c>
      <c r="S77" s="8">
        <v>1.85121</v>
      </c>
      <c r="T77" s="8">
        <v>0.65965499999999999</v>
      </c>
      <c r="U77" s="8">
        <v>0.16670599999999999</v>
      </c>
      <c r="V77" s="3">
        <v>-0.37711634000000005</v>
      </c>
      <c r="W77" s="3">
        <v>-0.38364363200000001</v>
      </c>
      <c r="X77" s="8">
        <v>9.5795707000470038</v>
      </c>
      <c r="Y77" s="8">
        <v>9.5730434080470044</v>
      </c>
      <c r="Z77" s="8">
        <v>9.5763070540470032</v>
      </c>
      <c r="AA77" s="41">
        <v>1</v>
      </c>
      <c r="AB77" s="42" t="s">
        <v>2111</v>
      </c>
      <c r="AC77" s="5">
        <v>-289.44400000000002</v>
      </c>
      <c r="AD77" s="15">
        <v>-93.284045639849865</v>
      </c>
      <c r="AE77" s="15">
        <v>-94.838509270941017</v>
      </c>
      <c r="AF77" s="15">
        <v>-94.06153006435909</v>
      </c>
      <c r="AG77" s="15">
        <v>-94.06153006435909</v>
      </c>
      <c r="AH77" s="17">
        <v>1.1814041388905232</v>
      </c>
      <c r="AI77" s="17">
        <v>0.89034108335782802</v>
      </c>
      <c r="AJ77" s="17">
        <v>0.89208274565062362</v>
      </c>
      <c r="AK77" s="17">
        <v>0.89121134661737234</v>
      </c>
      <c r="AL77" s="17">
        <v>0.89121134661737234</v>
      </c>
    </row>
    <row r="78" spans="1:38" x14ac:dyDescent="0.45">
      <c r="A78">
        <v>275</v>
      </c>
      <c r="B78" s="53">
        <v>42200.677349537036</v>
      </c>
      <c r="C78" s="7">
        <v>1.177349537037037</v>
      </c>
      <c r="D78" s="8">
        <v>26.211500000000001</v>
      </c>
      <c r="E78">
        <v>26.211500000000001</v>
      </c>
      <c r="F78">
        <v>2886.99</v>
      </c>
      <c r="G78">
        <v>-0.15307599999999999</v>
      </c>
      <c r="H78">
        <v>-29008.1</v>
      </c>
      <c r="I78">
        <v>5.0845300000000003E-2</v>
      </c>
      <c r="J78">
        <v>-0.61533599999999999</v>
      </c>
      <c r="K78">
        <v>217.5</v>
      </c>
      <c r="L78">
        <v>175.2</v>
      </c>
      <c r="M78">
        <v>22.1</v>
      </c>
      <c r="N78">
        <v>168</v>
      </c>
      <c r="O78">
        <v>21.6</v>
      </c>
      <c r="P78">
        <v>167.3</v>
      </c>
      <c r="Q78" s="8">
        <v>9.8624299999999998</v>
      </c>
      <c r="R78">
        <v>111.77800000000001</v>
      </c>
      <c r="S78" s="8">
        <v>1.85121</v>
      </c>
      <c r="T78" s="8">
        <v>0.65983800000000004</v>
      </c>
      <c r="U78" s="8">
        <v>0.16670599999999999</v>
      </c>
      <c r="V78" s="3">
        <v>-0.37758116000000019</v>
      </c>
      <c r="W78" s="3">
        <v>-0.38364363200000001</v>
      </c>
      <c r="X78" s="8">
        <v>9.5791058800470044</v>
      </c>
      <c r="Y78" s="8">
        <v>9.5730434080470044</v>
      </c>
      <c r="Z78" s="8">
        <v>9.5760746440470044</v>
      </c>
      <c r="AA78" s="41">
        <v>1</v>
      </c>
      <c r="AB78" s="42" t="s">
        <v>2111</v>
      </c>
      <c r="AC78" s="5">
        <v>-289.70699999999999</v>
      </c>
      <c r="AD78" s="15">
        <v>-93.39480857954095</v>
      </c>
      <c r="AE78" s="15">
        <v>-94.838509270941017</v>
      </c>
      <c r="AF78" s="15">
        <v>-94.116876832720777</v>
      </c>
      <c r="AG78" s="15">
        <v>-94.116876832720777</v>
      </c>
      <c r="AH78" s="17">
        <v>1.1819221808653211</v>
      </c>
      <c r="AI78" s="17">
        <v>0.89046496003643949</v>
      </c>
      <c r="AJ78" s="17">
        <v>0.89208274565062362</v>
      </c>
      <c r="AK78" s="17">
        <v>0.89127336290039116</v>
      </c>
      <c r="AL78" s="17">
        <v>0.89127336290039116</v>
      </c>
    </row>
    <row r="79" spans="1:38" x14ac:dyDescent="0.45">
      <c r="A79">
        <v>276</v>
      </c>
      <c r="B79" s="53">
        <v>42200.677465277775</v>
      </c>
      <c r="C79" s="7">
        <v>1.1774652777777779</v>
      </c>
      <c r="D79" s="8">
        <v>26.214200000000002</v>
      </c>
      <c r="E79">
        <v>26.214200000000002</v>
      </c>
      <c r="F79">
        <v>2886.99</v>
      </c>
      <c r="G79">
        <v>-0.15307599999999999</v>
      </c>
      <c r="H79">
        <v>-29008.1</v>
      </c>
      <c r="I79">
        <v>5.0845300000000003E-2</v>
      </c>
      <c r="J79">
        <v>-0.61458100000000004</v>
      </c>
      <c r="K79">
        <v>213.1</v>
      </c>
      <c r="L79">
        <v>176.2</v>
      </c>
      <c r="M79">
        <v>22.1</v>
      </c>
      <c r="N79">
        <v>171</v>
      </c>
      <c r="O79">
        <v>21.6</v>
      </c>
      <c r="P79">
        <v>167.2</v>
      </c>
      <c r="Q79" s="8">
        <v>9.8624299999999998</v>
      </c>
      <c r="R79">
        <v>111.654</v>
      </c>
      <c r="S79" s="8">
        <v>1.85121</v>
      </c>
      <c r="T79" s="8">
        <v>0.66002099999999997</v>
      </c>
      <c r="U79" s="8">
        <v>0.166986</v>
      </c>
      <c r="V79" s="3">
        <v>-0.37804598</v>
      </c>
      <c r="W79" s="3">
        <v>-0.38435483200000004</v>
      </c>
      <c r="X79" s="8">
        <v>9.5786410600470049</v>
      </c>
      <c r="Y79" s="8">
        <v>9.5723322080470048</v>
      </c>
      <c r="Z79" s="8">
        <v>9.5754866340470048</v>
      </c>
      <c r="AA79" s="41">
        <v>1</v>
      </c>
      <c r="AB79" s="42" t="s">
        <v>2111</v>
      </c>
      <c r="AC79" s="5">
        <v>-289.83100000000002</v>
      </c>
      <c r="AD79" s="15">
        <v>-93.505561268308043</v>
      </c>
      <c r="AE79" s="15">
        <v>-95.00775828229439</v>
      </c>
      <c r="AF79" s="15">
        <v>-94.256895740497953</v>
      </c>
      <c r="AG79" s="15">
        <v>-94.256895740497953</v>
      </c>
      <c r="AH79" s="17">
        <v>1.182166586423868</v>
      </c>
      <c r="AI79" s="17">
        <v>0.89058885972138802</v>
      </c>
      <c r="AJ79" s="17">
        <v>0.89227278816121025</v>
      </c>
      <c r="AK79" s="17">
        <v>0.89143029321014244</v>
      </c>
      <c r="AL79" s="17">
        <v>0.89143029321014244</v>
      </c>
    </row>
    <row r="80" spans="1:38" x14ac:dyDescent="0.45">
      <c r="A80">
        <v>277</v>
      </c>
      <c r="B80" s="53">
        <v>42200.677581018521</v>
      </c>
      <c r="C80" s="7">
        <v>1.1775810185185187</v>
      </c>
      <c r="D80" s="8">
        <v>26.216899999999999</v>
      </c>
      <c r="E80">
        <v>26.216899999999999</v>
      </c>
      <c r="F80">
        <v>2887.91</v>
      </c>
      <c r="G80">
        <v>-0.15307599999999999</v>
      </c>
      <c r="H80">
        <v>-29008.1</v>
      </c>
      <c r="I80">
        <v>5.0845300000000003E-2</v>
      </c>
      <c r="J80">
        <v>-0.61552499999999999</v>
      </c>
      <c r="K80">
        <v>191</v>
      </c>
      <c r="L80">
        <v>176.7</v>
      </c>
      <c r="M80">
        <v>22.1</v>
      </c>
      <c r="N80">
        <v>170.5</v>
      </c>
      <c r="O80">
        <v>21.6</v>
      </c>
      <c r="P80">
        <v>167.2</v>
      </c>
      <c r="Q80" s="8">
        <v>9.8624299999999998</v>
      </c>
      <c r="R80">
        <v>111.545</v>
      </c>
      <c r="S80" s="8">
        <v>1.85121</v>
      </c>
      <c r="T80" s="8">
        <v>0.66020400000000001</v>
      </c>
      <c r="U80" s="8">
        <v>0.16738900000000001</v>
      </c>
      <c r="V80" s="3">
        <v>-0.37851080000000009</v>
      </c>
      <c r="W80" s="3">
        <v>-0.38537845200000004</v>
      </c>
      <c r="X80" s="8">
        <v>9.5781762400470036</v>
      </c>
      <c r="Y80" s="8">
        <v>9.571308588047005</v>
      </c>
      <c r="Z80" s="8">
        <v>9.5747424140470052</v>
      </c>
      <c r="AA80" s="41">
        <v>1</v>
      </c>
      <c r="AB80" s="42" t="s">
        <v>2111</v>
      </c>
      <c r="AC80" s="5">
        <v>-289.94</v>
      </c>
      <c r="AD80" s="15">
        <v>-93.616303706624308</v>
      </c>
      <c r="AE80" s="15">
        <v>-95.251313868652232</v>
      </c>
      <c r="AF80" s="15">
        <v>-94.434088384130973</v>
      </c>
      <c r="AG80" s="15">
        <v>-94.434088384130973</v>
      </c>
      <c r="AH80" s="17">
        <v>1.1823815102871127</v>
      </c>
      <c r="AI80" s="17">
        <v>0.89071278241802032</v>
      </c>
      <c r="AJ80" s="17">
        <v>0.89254640850309885</v>
      </c>
      <c r="AK80" s="17">
        <v>0.89162896631356059</v>
      </c>
      <c r="AL80" s="17">
        <v>0.89162896631356059</v>
      </c>
    </row>
    <row r="81" spans="1:38" x14ac:dyDescent="0.45">
      <c r="A81">
        <v>278</v>
      </c>
      <c r="B81" s="53">
        <v>42200.67769675926</v>
      </c>
      <c r="C81" s="7">
        <v>1.1776967592592591</v>
      </c>
      <c r="D81" s="8">
        <v>26.219799999999999</v>
      </c>
      <c r="E81">
        <v>26.219799999999999</v>
      </c>
      <c r="F81">
        <v>2887.91</v>
      </c>
      <c r="G81">
        <v>-0.15307599999999999</v>
      </c>
      <c r="H81">
        <v>-29008.1</v>
      </c>
      <c r="I81">
        <v>5.0845300000000003E-2</v>
      </c>
      <c r="J81">
        <v>-0.61458100000000004</v>
      </c>
      <c r="K81">
        <v>176</v>
      </c>
      <c r="L81">
        <v>177.4</v>
      </c>
      <c r="M81">
        <v>22.1</v>
      </c>
      <c r="N81">
        <v>169.5</v>
      </c>
      <c r="O81">
        <v>21.6</v>
      </c>
      <c r="P81">
        <v>167.2</v>
      </c>
      <c r="Q81" s="8">
        <v>9.8624299999999998</v>
      </c>
      <c r="R81">
        <v>111.545</v>
      </c>
      <c r="S81" s="8">
        <v>1.85121</v>
      </c>
      <c r="T81" s="8">
        <v>0.66059999999999997</v>
      </c>
      <c r="U81" s="8">
        <v>0.16776099999999999</v>
      </c>
      <c r="V81" s="3">
        <v>-0.37951663999999996</v>
      </c>
      <c r="W81" s="3">
        <v>-0.38632333200000002</v>
      </c>
      <c r="X81" s="8">
        <v>9.5771704000470042</v>
      </c>
      <c r="Y81" s="8">
        <v>9.5703637080470045</v>
      </c>
      <c r="Z81" s="8">
        <v>9.5737670540470035</v>
      </c>
      <c r="AA81" s="41">
        <v>1</v>
      </c>
      <c r="AB81" s="42" t="s">
        <v>2111</v>
      </c>
      <c r="AC81" s="5">
        <v>-289.94</v>
      </c>
      <c r="AD81" s="15">
        <v>-93.85590799349518</v>
      </c>
      <c r="AE81" s="15">
        <v>-95.47609031990055</v>
      </c>
      <c r="AF81" s="15">
        <v>-94.666273784983218</v>
      </c>
      <c r="AG81" s="15">
        <v>-94.666273784983218</v>
      </c>
      <c r="AH81" s="17">
        <v>1.1823815102871127</v>
      </c>
      <c r="AI81" s="17">
        <v>0.89098102180815075</v>
      </c>
      <c r="AJ81" s="17">
        <v>0.89279908054043722</v>
      </c>
      <c r="AK81" s="17">
        <v>0.89188943284527322</v>
      </c>
      <c r="AL81" s="17">
        <v>0.89188943284527322</v>
      </c>
    </row>
    <row r="82" spans="1:38" x14ac:dyDescent="0.45">
      <c r="A82">
        <v>279</v>
      </c>
      <c r="B82" s="53">
        <v>42200.677812499998</v>
      </c>
      <c r="C82" s="7">
        <v>1.1778124999999999</v>
      </c>
      <c r="D82" s="8">
        <v>26.2225</v>
      </c>
      <c r="E82">
        <v>26.2225</v>
      </c>
      <c r="F82">
        <v>2887.91</v>
      </c>
      <c r="G82">
        <v>-0.15307599999999999</v>
      </c>
      <c r="H82">
        <v>-29008.1</v>
      </c>
      <c r="I82">
        <v>5.0845300000000003E-2</v>
      </c>
      <c r="J82">
        <v>-0.61533599999999999</v>
      </c>
      <c r="K82">
        <v>168.7</v>
      </c>
      <c r="L82">
        <v>177.7</v>
      </c>
      <c r="M82">
        <v>22.1</v>
      </c>
      <c r="N82">
        <v>167.5</v>
      </c>
      <c r="O82">
        <v>21.6</v>
      </c>
      <c r="P82">
        <v>167.2</v>
      </c>
      <c r="Q82" s="8">
        <v>9.8624299999999998</v>
      </c>
      <c r="R82">
        <v>111.545</v>
      </c>
      <c r="S82" s="8">
        <v>1.85121</v>
      </c>
      <c r="T82" s="8">
        <v>0.66096500000000002</v>
      </c>
      <c r="U82" s="8">
        <v>0.16797799999999999</v>
      </c>
      <c r="V82" s="3">
        <v>-0.38044374000000014</v>
      </c>
      <c r="W82" s="3">
        <v>-0.386874512</v>
      </c>
      <c r="X82" s="8">
        <v>9.576243300047004</v>
      </c>
      <c r="Y82" s="8">
        <v>9.5698125280470041</v>
      </c>
      <c r="Z82" s="8">
        <v>9.5730279140470032</v>
      </c>
      <c r="AA82" s="41">
        <v>1</v>
      </c>
      <c r="AB82" s="42" t="s">
        <v>2111</v>
      </c>
      <c r="AC82" s="5">
        <v>-289.94</v>
      </c>
      <c r="AD82" s="15">
        <v>-94.076712875493058</v>
      </c>
      <c r="AE82" s="15">
        <v>-95.607190371525121</v>
      </c>
      <c r="AF82" s="15">
        <v>-94.842196737098448</v>
      </c>
      <c r="AG82" s="15">
        <v>-94.842196737098448</v>
      </c>
      <c r="AH82" s="17">
        <v>1.1823815102871127</v>
      </c>
      <c r="AI82" s="17">
        <v>0.8912283581610474</v>
      </c>
      <c r="AJ82" s="17">
        <v>0.89294651665430735</v>
      </c>
      <c r="AK82" s="17">
        <v>0.89208688528674818</v>
      </c>
      <c r="AL82" s="17">
        <v>0.89208688528674818</v>
      </c>
    </row>
    <row r="83" spans="1:38" x14ac:dyDescent="0.45">
      <c r="A83">
        <v>280</v>
      </c>
      <c r="B83" s="53">
        <v>42200.677928240744</v>
      </c>
      <c r="C83" s="7">
        <v>1.1779282407407408</v>
      </c>
      <c r="D83" s="8">
        <v>26.225200000000001</v>
      </c>
      <c r="E83">
        <v>26.225200000000001</v>
      </c>
      <c r="F83">
        <v>2887.91</v>
      </c>
      <c r="G83">
        <v>-1.0764199999999999</v>
      </c>
      <c r="H83">
        <v>-29008.1</v>
      </c>
      <c r="I83">
        <v>5.0845300000000003E-2</v>
      </c>
      <c r="J83">
        <v>-0.61552499999999999</v>
      </c>
      <c r="K83">
        <v>163.5</v>
      </c>
      <c r="L83">
        <v>178</v>
      </c>
      <c r="M83">
        <v>22.2</v>
      </c>
      <c r="N83">
        <v>165.7</v>
      </c>
      <c r="O83">
        <v>21.6</v>
      </c>
      <c r="P83">
        <v>167.2</v>
      </c>
      <c r="Q83" s="8">
        <v>9.8624299999999998</v>
      </c>
      <c r="R83">
        <v>111.545</v>
      </c>
      <c r="S83" s="8">
        <v>1.85121</v>
      </c>
      <c r="T83" s="8">
        <v>0.66105599999999998</v>
      </c>
      <c r="U83" s="8">
        <v>0.168071</v>
      </c>
      <c r="V83" s="3">
        <v>-0.38067487999999999</v>
      </c>
      <c r="W83" s="3">
        <v>-0.38711073200000001</v>
      </c>
      <c r="X83" s="8">
        <v>9.5760121600470036</v>
      </c>
      <c r="Y83" s="8">
        <v>9.5695763080470044</v>
      </c>
      <c r="Z83" s="8">
        <v>9.572794234047004</v>
      </c>
      <c r="AA83" s="41">
        <v>1</v>
      </c>
      <c r="AB83" s="42" t="s">
        <v>2111</v>
      </c>
      <c r="AC83" s="5">
        <v>-289.94</v>
      </c>
      <c r="AD83" s="15">
        <v>-94.13175651050517</v>
      </c>
      <c r="AE83" s="15">
        <v>-95.66337169955591</v>
      </c>
      <c r="AF83" s="15">
        <v>-94.89780960032715</v>
      </c>
      <c r="AG83" s="15">
        <v>-94.89780960032715</v>
      </c>
      <c r="AH83" s="17">
        <v>1.1823815102871127</v>
      </c>
      <c r="AI83" s="17">
        <v>0.89129003711307087</v>
      </c>
      <c r="AJ83" s="17">
        <v>0.89300971350870906</v>
      </c>
      <c r="AK83" s="17">
        <v>0.89214932225267274</v>
      </c>
      <c r="AL83" s="17">
        <v>0.89214932225267274</v>
      </c>
    </row>
    <row r="84" spans="1:38" x14ac:dyDescent="0.45">
      <c r="A84">
        <v>281</v>
      </c>
      <c r="B84" s="53">
        <v>42200.678043981483</v>
      </c>
      <c r="C84" s="7">
        <v>1.1780439814814816</v>
      </c>
      <c r="D84" s="8">
        <v>26.228100000000001</v>
      </c>
      <c r="E84">
        <v>26.228100000000001</v>
      </c>
      <c r="F84">
        <v>2887.91</v>
      </c>
      <c r="G84">
        <v>-0.15307599999999999</v>
      </c>
      <c r="H84">
        <v>-29008.1</v>
      </c>
      <c r="I84">
        <v>5.0845300000000003E-2</v>
      </c>
      <c r="J84">
        <v>-0.61514800000000003</v>
      </c>
      <c r="K84">
        <v>160.19999999999999</v>
      </c>
      <c r="L84">
        <v>178</v>
      </c>
      <c r="M84">
        <v>22.1</v>
      </c>
      <c r="N84">
        <v>163.80000000000001</v>
      </c>
      <c r="O84">
        <v>21.6</v>
      </c>
      <c r="P84">
        <v>167.2</v>
      </c>
      <c r="Q84" s="8">
        <v>9.8624299999999998</v>
      </c>
      <c r="R84">
        <v>111.545</v>
      </c>
      <c r="S84" s="8">
        <v>1.85121</v>
      </c>
      <c r="T84" s="8">
        <v>0.66136099999999998</v>
      </c>
      <c r="U84" s="8">
        <v>0.168071</v>
      </c>
      <c r="V84" s="3">
        <v>-0.38144958000000001</v>
      </c>
      <c r="W84" s="3">
        <v>-0.38711073200000001</v>
      </c>
      <c r="X84" s="8">
        <v>9.5752374600470045</v>
      </c>
      <c r="Y84" s="8">
        <v>9.5695763080470044</v>
      </c>
      <c r="Z84" s="8">
        <v>9.5724068840470053</v>
      </c>
      <c r="AA84" s="41">
        <v>1</v>
      </c>
      <c r="AB84" s="42" t="s">
        <v>2111</v>
      </c>
      <c r="AC84" s="5">
        <v>-289.94</v>
      </c>
      <c r="AD84" s="15">
        <v>-94.316224939801145</v>
      </c>
      <c r="AE84" s="15">
        <v>-95.66337169955591</v>
      </c>
      <c r="AF84" s="15">
        <v>-94.989988262983729</v>
      </c>
      <c r="AG84" s="15">
        <v>-94.989988262983729</v>
      </c>
      <c r="AH84" s="17">
        <v>1.1823815102871127</v>
      </c>
      <c r="AI84" s="17">
        <v>0.8914968048257762</v>
      </c>
      <c r="AJ84" s="17">
        <v>0.89300971350870906</v>
      </c>
      <c r="AK84" s="17">
        <v>0.89225283115862652</v>
      </c>
      <c r="AL84" s="17">
        <v>0.89225283115862652</v>
      </c>
    </row>
    <row r="85" spans="1:38" x14ac:dyDescent="0.45">
      <c r="A85">
        <v>282</v>
      </c>
      <c r="B85" s="53">
        <v>42200.678159722222</v>
      </c>
      <c r="C85" s="7">
        <v>1.1781597222222224</v>
      </c>
      <c r="D85" s="8">
        <v>26.230799999999999</v>
      </c>
      <c r="E85">
        <v>26.230799999999999</v>
      </c>
      <c r="F85">
        <v>2887.91</v>
      </c>
      <c r="G85">
        <v>-0.15307599999999999</v>
      </c>
      <c r="H85">
        <v>-29008.1</v>
      </c>
      <c r="I85">
        <v>5.0845300000000003E-2</v>
      </c>
      <c r="J85">
        <v>-0.61514800000000003</v>
      </c>
      <c r="K85">
        <v>175</v>
      </c>
      <c r="L85">
        <v>177.6</v>
      </c>
      <c r="M85">
        <v>22.1</v>
      </c>
      <c r="N85">
        <v>162.1</v>
      </c>
      <c r="O85">
        <v>21.6</v>
      </c>
      <c r="P85">
        <v>167.2</v>
      </c>
      <c r="Q85" s="8">
        <v>9.8624299999999998</v>
      </c>
      <c r="R85">
        <v>111.39</v>
      </c>
      <c r="S85" s="8">
        <v>1.85121</v>
      </c>
      <c r="T85" s="8">
        <v>0.66163499999999997</v>
      </c>
      <c r="U85" s="8">
        <v>0.16816400000000001</v>
      </c>
      <c r="V85" s="3">
        <v>-0.38214554000000001</v>
      </c>
      <c r="W85" s="3">
        <v>-0.38734695200000008</v>
      </c>
      <c r="X85" s="8">
        <v>9.5745415000470047</v>
      </c>
      <c r="Y85" s="8">
        <v>9.5693400880470048</v>
      </c>
      <c r="Z85" s="8">
        <v>9.5719407940470056</v>
      </c>
      <c r="AA85" s="41">
        <v>1</v>
      </c>
      <c r="AB85" s="42" t="s">
        <v>2111</v>
      </c>
      <c r="AC85" s="5">
        <v>-290.09500000000003</v>
      </c>
      <c r="AD85" s="15">
        <v>-94.481919847541349</v>
      </c>
      <c r="AE85" s="15">
        <v>-95.719550382649004</v>
      </c>
      <c r="AF85" s="15">
        <v>-95.100895453201929</v>
      </c>
      <c r="AG85" s="15">
        <v>-95.100895453201929</v>
      </c>
      <c r="AH85" s="17">
        <v>1.1826872705767446</v>
      </c>
      <c r="AI85" s="17">
        <v>0.891682611402004</v>
      </c>
      <c r="AJ85" s="17">
        <v>0.89307291633320507</v>
      </c>
      <c r="AK85" s="17">
        <v>0.89237740246885822</v>
      </c>
      <c r="AL85" s="17">
        <v>0.89237740246885822</v>
      </c>
    </row>
    <row r="86" spans="1:38" x14ac:dyDescent="0.45">
      <c r="A86">
        <v>283</v>
      </c>
      <c r="B86" s="53">
        <v>42200.67827546296</v>
      </c>
      <c r="C86" s="7">
        <v>1.1782754629629628</v>
      </c>
      <c r="D86" s="8">
        <v>26.2334</v>
      </c>
      <c r="E86">
        <v>26.2334</v>
      </c>
      <c r="F86">
        <v>2887.91</v>
      </c>
      <c r="G86">
        <v>-0.15307599999999999</v>
      </c>
      <c r="H86">
        <v>-29008.1</v>
      </c>
      <c r="I86">
        <v>5.0826799999999998E-2</v>
      </c>
      <c r="J86">
        <v>-0.61552499999999999</v>
      </c>
      <c r="K86">
        <v>193.1</v>
      </c>
      <c r="L86">
        <v>176.9</v>
      </c>
      <c r="M86">
        <v>22.1</v>
      </c>
      <c r="N86">
        <v>161.9</v>
      </c>
      <c r="O86">
        <v>21.6</v>
      </c>
      <c r="P86">
        <v>167.2</v>
      </c>
      <c r="Q86" s="8">
        <v>9.8624299999999998</v>
      </c>
      <c r="R86">
        <v>111.26600000000001</v>
      </c>
      <c r="S86" s="8">
        <v>1.85121</v>
      </c>
      <c r="T86" s="8">
        <v>0.66190899999999997</v>
      </c>
      <c r="U86" s="8">
        <v>0.16875399999999999</v>
      </c>
      <c r="V86" s="3">
        <v>-0.3828415</v>
      </c>
      <c r="W86" s="3">
        <v>-0.38884555199999998</v>
      </c>
      <c r="X86" s="8">
        <v>9.5738455400470048</v>
      </c>
      <c r="Y86" s="8">
        <v>9.5678414880470051</v>
      </c>
      <c r="Z86" s="8">
        <v>9.5708435140470058</v>
      </c>
      <c r="AA86" s="41">
        <v>1</v>
      </c>
      <c r="AB86" s="42" t="s">
        <v>2111</v>
      </c>
      <c r="AC86" s="5">
        <v>-290.21899999999999</v>
      </c>
      <c r="AD86" s="15">
        <v>-94.647591785067675</v>
      </c>
      <c r="AE86" s="15">
        <v>-96.075891168961107</v>
      </c>
      <c r="AF86" s="15">
        <v>-95.361955093990446</v>
      </c>
      <c r="AG86" s="15">
        <v>-95.361955093990446</v>
      </c>
      <c r="AH86" s="17">
        <v>1.1829319926909201</v>
      </c>
      <c r="AI86" s="17">
        <v>0.8918684696719329</v>
      </c>
      <c r="AJ86" s="17">
        <v>0.89347401961220163</v>
      </c>
      <c r="AK86" s="17">
        <v>0.89267076283689006</v>
      </c>
      <c r="AL86" s="17">
        <v>0.89267076283689006</v>
      </c>
    </row>
    <row r="87" spans="1:38" x14ac:dyDescent="0.45">
      <c r="A87">
        <v>284</v>
      </c>
      <c r="B87" s="53">
        <v>42200.678391203706</v>
      </c>
      <c r="C87" s="7">
        <v>1.1783912037037036</v>
      </c>
      <c r="D87" s="8">
        <v>26.2363</v>
      </c>
      <c r="E87">
        <v>26.2363</v>
      </c>
      <c r="F87">
        <v>2886.99</v>
      </c>
      <c r="G87">
        <v>-0.15307599999999999</v>
      </c>
      <c r="H87">
        <v>-29008.1</v>
      </c>
      <c r="I87">
        <v>5.0826799999999998E-2</v>
      </c>
      <c r="J87">
        <v>-0.61495900000000003</v>
      </c>
      <c r="K87">
        <v>201.6</v>
      </c>
      <c r="L87">
        <v>175.8</v>
      </c>
      <c r="M87">
        <v>22.1</v>
      </c>
      <c r="N87">
        <v>164.4</v>
      </c>
      <c r="O87">
        <v>21.6</v>
      </c>
      <c r="P87">
        <v>167.2</v>
      </c>
      <c r="Q87" s="8">
        <v>9.8624299999999998</v>
      </c>
      <c r="R87">
        <v>111.26600000000001</v>
      </c>
      <c r="S87" s="8">
        <v>1.85121</v>
      </c>
      <c r="T87" s="8">
        <v>0.66212300000000002</v>
      </c>
      <c r="U87" s="8">
        <v>0.16875399999999999</v>
      </c>
      <c r="V87" s="3">
        <v>-0.38338506000000011</v>
      </c>
      <c r="W87" s="3">
        <v>-0.38884555199999998</v>
      </c>
      <c r="X87" s="8">
        <v>9.5733019800470043</v>
      </c>
      <c r="Y87" s="8">
        <v>9.5678414880470051</v>
      </c>
      <c r="Z87" s="8">
        <v>9.5705717340470038</v>
      </c>
      <c r="AA87" s="41">
        <v>1</v>
      </c>
      <c r="AB87" s="42" t="s">
        <v>2111</v>
      </c>
      <c r="AC87" s="5">
        <v>-290.21899999999999</v>
      </c>
      <c r="AD87" s="15">
        <v>-94.776969221172862</v>
      </c>
      <c r="AE87" s="15">
        <v>-96.075891168961107</v>
      </c>
      <c r="AF87" s="15">
        <v>-95.426606879664519</v>
      </c>
      <c r="AG87" s="15">
        <v>-95.426606879664519</v>
      </c>
      <c r="AH87" s="17">
        <v>1.1829319926909201</v>
      </c>
      <c r="AI87" s="17">
        <v>0.89201366501565194</v>
      </c>
      <c r="AJ87" s="17">
        <v>0.89347401961220163</v>
      </c>
      <c r="AK87" s="17">
        <v>0.8927434437434173</v>
      </c>
      <c r="AL87" s="17">
        <v>0.8927434437434173</v>
      </c>
    </row>
    <row r="88" spans="1:38" x14ac:dyDescent="0.45">
      <c r="A88">
        <v>285</v>
      </c>
      <c r="B88" s="53">
        <v>42200.678506944445</v>
      </c>
      <c r="C88" s="7">
        <v>1.1785069444444445</v>
      </c>
      <c r="D88" s="8">
        <v>26.239100000000001</v>
      </c>
      <c r="E88">
        <v>26.239100000000001</v>
      </c>
      <c r="F88">
        <v>2886.99</v>
      </c>
      <c r="G88">
        <v>-1.0764199999999999</v>
      </c>
      <c r="H88">
        <v>-29008.1</v>
      </c>
      <c r="I88">
        <v>5.0845300000000003E-2</v>
      </c>
      <c r="J88">
        <v>-0.61458100000000004</v>
      </c>
      <c r="K88">
        <v>216.7</v>
      </c>
      <c r="L88">
        <v>174.9</v>
      </c>
      <c r="M88">
        <v>22.1</v>
      </c>
      <c r="N88">
        <v>165.2</v>
      </c>
      <c r="O88">
        <v>21.6</v>
      </c>
      <c r="P88">
        <v>167.3</v>
      </c>
      <c r="Q88" s="8">
        <v>9.8624299999999998</v>
      </c>
      <c r="R88">
        <v>111.158</v>
      </c>
      <c r="S88" s="8">
        <v>1.85121</v>
      </c>
      <c r="T88" s="8">
        <v>0.66221399999999997</v>
      </c>
      <c r="U88" s="8">
        <v>0.168846</v>
      </c>
      <c r="V88" s="3">
        <v>-0.38361620000000002</v>
      </c>
      <c r="W88" s="3">
        <v>-0.389079232</v>
      </c>
      <c r="X88" s="8">
        <v>9.5730708400470039</v>
      </c>
      <c r="Y88" s="8">
        <v>9.5676078080470042</v>
      </c>
      <c r="Z88" s="8">
        <v>9.5703393240470049</v>
      </c>
      <c r="AA88" s="41">
        <v>1</v>
      </c>
      <c r="AB88" s="42" t="s">
        <v>2111</v>
      </c>
      <c r="AC88" s="5">
        <v>-290.327</v>
      </c>
      <c r="AD88" s="15">
        <v>-94.831980614416921</v>
      </c>
      <c r="AE88" s="15">
        <v>-96.131446580356396</v>
      </c>
      <c r="AF88" s="15">
        <v>-95.481890442309123</v>
      </c>
      <c r="AG88" s="15">
        <v>-95.481890442309123</v>
      </c>
      <c r="AH88" s="17">
        <v>1.1831452202902546</v>
      </c>
      <c r="AI88" s="17">
        <v>0.89207541652168132</v>
      </c>
      <c r="AJ88" s="17">
        <v>0.89353658619948306</v>
      </c>
      <c r="AK88" s="17">
        <v>0.89280560237279349</v>
      </c>
      <c r="AL88" s="17">
        <v>0.89280560237279349</v>
      </c>
    </row>
    <row r="89" spans="1:38" x14ac:dyDescent="0.45">
      <c r="A89">
        <v>286</v>
      </c>
      <c r="B89" s="53">
        <v>42200.678622685184</v>
      </c>
      <c r="C89" s="7">
        <v>1.1786226851851853</v>
      </c>
      <c r="D89" s="8">
        <v>26.241900000000001</v>
      </c>
      <c r="E89">
        <v>26.241900000000001</v>
      </c>
      <c r="F89">
        <v>2887.91</v>
      </c>
      <c r="G89">
        <v>-0.15307599999999999</v>
      </c>
      <c r="H89">
        <v>-29008.1</v>
      </c>
      <c r="I89">
        <v>5.0826799999999998E-2</v>
      </c>
      <c r="J89">
        <v>-0.61533599999999999</v>
      </c>
      <c r="K89">
        <v>211.6</v>
      </c>
      <c r="L89">
        <v>173.8</v>
      </c>
      <c r="M89">
        <v>22.1</v>
      </c>
      <c r="N89">
        <v>169.3</v>
      </c>
      <c r="O89">
        <v>21.6</v>
      </c>
      <c r="P89">
        <v>167.2</v>
      </c>
      <c r="Q89" s="8">
        <v>9.8624299999999998</v>
      </c>
      <c r="R89">
        <v>111.04900000000001</v>
      </c>
      <c r="S89" s="8">
        <v>1.85121</v>
      </c>
      <c r="T89" s="8">
        <v>0.66257999999999995</v>
      </c>
      <c r="U89" s="8">
        <v>0.16894000000000001</v>
      </c>
      <c r="V89" s="3">
        <v>-0.38454583999999992</v>
      </c>
      <c r="W89" s="3">
        <v>-0.38931799200000006</v>
      </c>
      <c r="X89" s="8">
        <v>9.572141200047005</v>
      </c>
      <c r="Y89" s="8">
        <v>9.5673690480470039</v>
      </c>
      <c r="Z89" s="8">
        <v>9.5697551240470045</v>
      </c>
      <c r="AA89" s="41">
        <v>1</v>
      </c>
      <c r="AB89" s="42" t="s">
        <v>2111</v>
      </c>
      <c r="AC89" s="5">
        <v>-290.43600000000004</v>
      </c>
      <c r="AD89" s="15">
        <v>-95.053209645636571</v>
      </c>
      <c r="AE89" s="15">
        <v>-96.188207045231366</v>
      </c>
      <c r="AF89" s="15">
        <v>-95.620843281616999</v>
      </c>
      <c r="AG89" s="15">
        <v>-95.620843281616999</v>
      </c>
      <c r="AH89" s="17">
        <v>1.1833605001743595</v>
      </c>
      <c r="AI89" s="17">
        <v>0.89232383735510212</v>
      </c>
      <c r="AJ89" s="17">
        <v>0.89360051897020687</v>
      </c>
      <c r="AK89" s="17">
        <v>0.89296187362038215</v>
      </c>
      <c r="AL89" s="17">
        <v>0.89296187362038215</v>
      </c>
    </row>
    <row r="90" spans="1:38" x14ac:dyDescent="0.45">
      <c r="A90">
        <v>287</v>
      </c>
      <c r="B90" s="53">
        <v>42200.678738425922</v>
      </c>
      <c r="C90" s="7">
        <v>1.1787384259259261</v>
      </c>
      <c r="D90" s="8">
        <v>26.244599999999998</v>
      </c>
      <c r="E90">
        <v>26.244599999999998</v>
      </c>
      <c r="F90">
        <v>2887.91</v>
      </c>
      <c r="G90">
        <v>-0.15307599999999999</v>
      </c>
      <c r="H90">
        <v>-29008.1</v>
      </c>
      <c r="I90">
        <v>5.0826799999999998E-2</v>
      </c>
      <c r="J90">
        <v>-0.61552499999999999</v>
      </c>
      <c r="K90">
        <v>191.6</v>
      </c>
      <c r="L90">
        <v>173.2</v>
      </c>
      <c r="M90">
        <v>22.1</v>
      </c>
      <c r="N90">
        <v>172.2</v>
      </c>
      <c r="O90">
        <v>21.6</v>
      </c>
      <c r="P90">
        <v>167.3</v>
      </c>
      <c r="Q90" s="8">
        <v>9.8624299999999998</v>
      </c>
      <c r="R90">
        <v>111.04900000000001</v>
      </c>
      <c r="S90" s="8">
        <v>1.85121</v>
      </c>
      <c r="T90" s="8">
        <v>0.66288400000000003</v>
      </c>
      <c r="U90" s="8">
        <v>0.169126</v>
      </c>
      <c r="V90" s="3">
        <v>-0.38531800000000016</v>
      </c>
      <c r="W90" s="3">
        <v>-0.38979043200000002</v>
      </c>
      <c r="X90" s="8">
        <v>9.5713690400470046</v>
      </c>
      <c r="Y90" s="8">
        <v>9.5668966080470046</v>
      </c>
      <c r="Z90" s="8">
        <v>9.5691328240470046</v>
      </c>
      <c r="AA90" s="41">
        <v>1</v>
      </c>
      <c r="AB90" s="42" t="s">
        <v>2111</v>
      </c>
      <c r="AC90" s="5">
        <v>-290.43600000000004</v>
      </c>
      <c r="AD90" s="15">
        <v>-95.236931569104513</v>
      </c>
      <c r="AE90" s="15">
        <v>-96.300512344071194</v>
      </c>
      <c r="AF90" s="15">
        <v>-95.768840468091298</v>
      </c>
      <c r="AG90" s="15">
        <v>-95.768840468091298</v>
      </c>
      <c r="AH90" s="17">
        <v>1.1833605001743595</v>
      </c>
      <c r="AI90" s="17">
        <v>0.89253024617533661</v>
      </c>
      <c r="AJ90" s="17">
        <v>0.8937270422349809</v>
      </c>
      <c r="AK90" s="17">
        <v>0.89312837663247624</v>
      </c>
      <c r="AL90" s="17">
        <v>0.89312837663247624</v>
      </c>
    </row>
    <row r="91" spans="1:38" x14ac:dyDescent="0.45">
      <c r="A91">
        <v>288</v>
      </c>
      <c r="B91" s="53">
        <v>42200.678854166668</v>
      </c>
      <c r="C91" s="7">
        <v>1.1788541666666665</v>
      </c>
      <c r="D91" s="8">
        <v>26.247499999999999</v>
      </c>
      <c r="E91">
        <v>26.247499999999999</v>
      </c>
      <c r="F91">
        <v>2888.84</v>
      </c>
      <c r="G91">
        <v>-1.0764199999999999</v>
      </c>
      <c r="H91">
        <v>-29008.1</v>
      </c>
      <c r="I91">
        <v>5.0845300000000003E-2</v>
      </c>
      <c r="J91">
        <v>-0.61458100000000004</v>
      </c>
      <c r="K91">
        <v>177.7</v>
      </c>
      <c r="L91">
        <v>172.3</v>
      </c>
      <c r="M91">
        <v>22.1</v>
      </c>
      <c r="N91">
        <v>171.8</v>
      </c>
      <c r="O91">
        <v>21.6</v>
      </c>
      <c r="P91">
        <v>167.3</v>
      </c>
      <c r="Q91" s="8">
        <v>9.8624299999999998</v>
      </c>
      <c r="R91">
        <v>111.04900000000001</v>
      </c>
      <c r="S91" s="8">
        <v>1.85121</v>
      </c>
      <c r="T91" s="8">
        <v>0.66306699999999996</v>
      </c>
      <c r="U91" s="8">
        <v>0.169622</v>
      </c>
      <c r="V91" s="3">
        <v>-0.38578281999999997</v>
      </c>
      <c r="W91" s="3">
        <v>-0.39105027200000003</v>
      </c>
      <c r="X91" s="8">
        <v>9.5709042200470051</v>
      </c>
      <c r="Y91" s="8">
        <v>9.5656367680470051</v>
      </c>
      <c r="Z91" s="8">
        <v>9.568270494047006</v>
      </c>
      <c r="AA91" s="41">
        <v>1</v>
      </c>
      <c r="AB91" s="42" t="s">
        <v>2111</v>
      </c>
      <c r="AC91" s="5">
        <v>-290.43600000000004</v>
      </c>
      <c r="AD91" s="15">
        <v>-95.34751370269646</v>
      </c>
      <c r="AE91" s="15">
        <v>-96.599941432876221</v>
      </c>
      <c r="AF91" s="15">
        <v>-95.973891943235799</v>
      </c>
      <c r="AG91" s="15">
        <v>-95.973891943235799</v>
      </c>
      <c r="AH91" s="17">
        <v>1.1833605001743595</v>
      </c>
      <c r="AI91" s="17">
        <v>0.89265452958266589</v>
      </c>
      <c r="AJ91" s="17">
        <v>0.89406455452825273</v>
      </c>
      <c r="AK91" s="17">
        <v>0.89335917074011795</v>
      </c>
      <c r="AL91" s="17">
        <v>0.89335917074011795</v>
      </c>
    </row>
    <row r="92" spans="1:38" x14ac:dyDescent="0.45">
      <c r="A92">
        <v>289</v>
      </c>
      <c r="B92" s="53">
        <v>42200.678969907407</v>
      </c>
      <c r="C92" s="7">
        <v>1.1789699074074074</v>
      </c>
      <c r="D92" s="8">
        <v>26.2501</v>
      </c>
      <c r="E92">
        <v>26.2501</v>
      </c>
      <c r="F92">
        <v>2889.76</v>
      </c>
      <c r="G92">
        <v>-0.15307599999999999</v>
      </c>
      <c r="H92">
        <v>-29008.1</v>
      </c>
      <c r="I92">
        <v>5.0826799999999998E-2</v>
      </c>
      <c r="J92">
        <v>-0.61552499999999999</v>
      </c>
      <c r="K92">
        <v>169.6</v>
      </c>
      <c r="L92">
        <v>172</v>
      </c>
      <c r="M92">
        <v>22.1</v>
      </c>
      <c r="N92">
        <v>169.6</v>
      </c>
      <c r="O92">
        <v>21.6</v>
      </c>
      <c r="P92">
        <v>167.4</v>
      </c>
      <c r="Q92" s="8">
        <v>9.8624299999999998</v>
      </c>
      <c r="R92">
        <v>111.04900000000001</v>
      </c>
      <c r="S92" s="8">
        <v>1.85121</v>
      </c>
      <c r="T92" s="8">
        <v>0.66306699999999996</v>
      </c>
      <c r="U92" s="8">
        <v>0.16980799999999999</v>
      </c>
      <c r="V92" s="3">
        <v>-0.38578281999999997</v>
      </c>
      <c r="W92" s="3">
        <v>-0.39152271199999999</v>
      </c>
      <c r="X92" s="8">
        <v>9.5709042200470051</v>
      </c>
      <c r="Y92" s="8">
        <v>9.565164328047004</v>
      </c>
      <c r="Z92" s="8">
        <v>9.5680342740470046</v>
      </c>
      <c r="AA92" s="41">
        <v>1</v>
      </c>
      <c r="AB92" s="42" t="s">
        <v>2111</v>
      </c>
      <c r="AC92" s="5">
        <v>-290.43600000000004</v>
      </c>
      <c r="AD92" s="15">
        <v>-95.34751370269646</v>
      </c>
      <c r="AE92" s="15">
        <v>-96.712207952057611</v>
      </c>
      <c r="AF92" s="15">
        <v>-96.030056006347081</v>
      </c>
      <c r="AG92" s="15">
        <v>-96.030056006347081</v>
      </c>
      <c r="AH92" s="17">
        <v>1.1833605001743595</v>
      </c>
      <c r="AI92" s="17">
        <v>0.89265452958266589</v>
      </c>
      <c r="AJ92" s="17">
        <v>0.89419116549956523</v>
      </c>
      <c r="AK92" s="17">
        <v>0.89342240657977323</v>
      </c>
      <c r="AL92" s="17">
        <v>0.89342240657977323</v>
      </c>
    </row>
    <row r="93" spans="1:38" x14ac:dyDescent="0.45">
      <c r="A93">
        <v>290</v>
      </c>
      <c r="B93" s="53">
        <v>42200.679085648146</v>
      </c>
      <c r="C93" s="7">
        <v>1.1790856481481482</v>
      </c>
      <c r="D93" s="8">
        <v>26.252800000000001</v>
      </c>
      <c r="E93">
        <v>26.252800000000001</v>
      </c>
      <c r="F93">
        <v>2890.68</v>
      </c>
      <c r="G93">
        <v>-0.15307599999999999</v>
      </c>
      <c r="H93">
        <v>-29008.1</v>
      </c>
      <c r="I93">
        <v>5.0826799999999998E-2</v>
      </c>
      <c r="J93">
        <v>-0.61495900000000003</v>
      </c>
      <c r="K93">
        <v>165</v>
      </c>
      <c r="L93">
        <v>172.3</v>
      </c>
      <c r="M93">
        <v>22.2</v>
      </c>
      <c r="N93">
        <v>166.8</v>
      </c>
      <c r="O93">
        <v>21.6</v>
      </c>
      <c r="P93">
        <v>167.4</v>
      </c>
      <c r="Q93" s="8">
        <v>9.8624299999999998</v>
      </c>
      <c r="R93">
        <v>111.04900000000001</v>
      </c>
      <c r="S93" s="8">
        <v>1.85121</v>
      </c>
      <c r="T93" s="8">
        <v>0.66334099999999996</v>
      </c>
      <c r="U93" s="8">
        <v>0.16980799999999999</v>
      </c>
      <c r="V93" s="3">
        <v>-0.38647877999999997</v>
      </c>
      <c r="W93" s="3">
        <v>-0.39152271199999999</v>
      </c>
      <c r="X93" s="8">
        <v>9.5702082600470053</v>
      </c>
      <c r="Y93" s="8">
        <v>9.565164328047004</v>
      </c>
      <c r="Z93" s="8">
        <v>9.5676862940470038</v>
      </c>
      <c r="AA93" s="41">
        <v>1</v>
      </c>
      <c r="AB93" s="42" t="s">
        <v>2111</v>
      </c>
      <c r="AC93" s="5">
        <v>-290.43600000000004</v>
      </c>
      <c r="AD93" s="15">
        <v>-95.513065617360667</v>
      </c>
      <c r="AE93" s="15">
        <v>-96.712207952057611</v>
      </c>
      <c r="AF93" s="15">
        <v>-96.112787497114027</v>
      </c>
      <c r="AG93" s="15">
        <v>-96.112787497114027</v>
      </c>
      <c r="AH93" s="17">
        <v>1.1833605001743595</v>
      </c>
      <c r="AI93" s="17">
        <v>0.89284065831121129</v>
      </c>
      <c r="AJ93" s="17">
        <v>0.89419116549956523</v>
      </c>
      <c r="AK93" s="17">
        <v>0.89351557133480186</v>
      </c>
      <c r="AL93" s="17">
        <v>0.89351557133480186</v>
      </c>
    </row>
    <row r="94" spans="1:38" x14ac:dyDescent="0.45">
      <c r="A94">
        <v>291</v>
      </c>
      <c r="B94" s="53">
        <v>42200.679201388892</v>
      </c>
      <c r="C94" s="7">
        <v>1.179201388888889</v>
      </c>
      <c r="D94" s="8">
        <v>26.255700000000001</v>
      </c>
      <c r="E94">
        <v>26.255700000000001</v>
      </c>
      <c r="F94">
        <v>2890.68</v>
      </c>
      <c r="G94">
        <v>-1.0764199999999999</v>
      </c>
      <c r="H94">
        <v>-29008.1</v>
      </c>
      <c r="I94">
        <v>5.0826799999999998E-2</v>
      </c>
      <c r="J94">
        <v>-0.61458100000000004</v>
      </c>
      <c r="K94">
        <v>161.6</v>
      </c>
      <c r="L94">
        <v>172.5</v>
      </c>
      <c r="M94">
        <v>22.1</v>
      </c>
      <c r="N94">
        <v>164.3</v>
      </c>
      <c r="O94">
        <v>21.6</v>
      </c>
      <c r="P94">
        <v>167.4</v>
      </c>
      <c r="Q94" s="8">
        <v>9.8624299999999998</v>
      </c>
      <c r="R94">
        <v>111.158</v>
      </c>
      <c r="S94" s="8">
        <v>1.85121</v>
      </c>
      <c r="T94" s="8">
        <v>0.66343300000000005</v>
      </c>
      <c r="U94" s="8">
        <v>0.16980799999999999</v>
      </c>
      <c r="V94" s="3">
        <v>-0.3867124600000002</v>
      </c>
      <c r="W94" s="3">
        <v>-0.39152271199999999</v>
      </c>
      <c r="X94" s="8">
        <v>9.5699745800470044</v>
      </c>
      <c r="Y94" s="8">
        <v>9.565164328047004</v>
      </c>
      <c r="Z94" s="8">
        <v>9.5675694540470033</v>
      </c>
      <c r="AA94" s="41">
        <v>1</v>
      </c>
      <c r="AB94" s="42" t="s">
        <v>2111</v>
      </c>
      <c r="AC94" s="5">
        <v>-290.327</v>
      </c>
      <c r="AD94" s="15">
        <v>-95.568647242633233</v>
      </c>
      <c r="AE94" s="15">
        <v>-96.712207952057611</v>
      </c>
      <c r="AF94" s="15">
        <v>-96.140564666951718</v>
      </c>
      <c r="AG94" s="15">
        <v>-96.140564666951718</v>
      </c>
      <c r="AH94" s="17">
        <v>1.1831452202902546</v>
      </c>
      <c r="AI94" s="17">
        <v>0.89290316570539552</v>
      </c>
      <c r="AJ94" s="17">
        <v>0.89419116549956523</v>
      </c>
      <c r="AK94" s="17">
        <v>0.89354685583933935</v>
      </c>
      <c r="AL94" s="17">
        <v>0.89354685583933935</v>
      </c>
    </row>
    <row r="95" spans="1:38" x14ac:dyDescent="0.45">
      <c r="A95">
        <v>292</v>
      </c>
      <c r="B95" s="53">
        <v>42200.67931712963</v>
      </c>
      <c r="C95" s="7">
        <v>1.1793171296296294</v>
      </c>
      <c r="D95" s="8">
        <v>26.258500000000002</v>
      </c>
      <c r="E95">
        <v>26.258500000000002</v>
      </c>
      <c r="F95">
        <v>2889.76</v>
      </c>
      <c r="G95">
        <v>-1.0764199999999999</v>
      </c>
      <c r="H95">
        <v>-29008.1</v>
      </c>
      <c r="I95">
        <v>5.0826799999999998E-2</v>
      </c>
      <c r="J95">
        <v>-0.61552499999999999</v>
      </c>
      <c r="K95">
        <v>159.19999999999999</v>
      </c>
      <c r="L95">
        <v>172.3</v>
      </c>
      <c r="M95">
        <v>22.1</v>
      </c>
      <c r="N95">
        <v>162.4</v>
      </c>
      <c r="O95">
        <v>21.6</v>
      </c>
      <c r="P95">
        <v>167.5</v>
      </c>
      <c r="Q95" s="8">
        <v>9.8624299999999998</v>
      </c>
      <c r="R95">
        <v>111.158</v>
      </c>
      <c r="S95" s="8">
        <v>1.85121</v>
      </c>
      <c r="T95" s="8">
        <v>0.66373700000000002</v>
      </c>
      <c r="U95" s="8">
        <v>0.169715</v>
      </c>
      <c r="V95" s="3">
        <v>-0.38748462000000011</v>
      </c>
      <c r="W95" s="3">
        <v>-0.39128649200000004</v>
      </c>
      <c r="X95" s="8">
        <v>9.5692024200470041</v>
      </c>
      <c r="Y95" s="8">
        <v>9.5654005480470037</v>
      </c>
      <c r="Z95" s="8">
        <v>9.5673014840470039</v>
      </c>
      <c r="AA95" s="41">
        <v>1</v>
      </c>
      <c r="AB95" s="42" t="s">
        <v>2111</v>
      </c>
      <c r="AC95" s="5">
        <v>-290.327</v>
      </c>
      <c r="AD95" s="15">
        <v>-95.752289857644996</v>
      </c>
      <c r="AE95" s="15">
        <v>-96.65607601438694</v>
      </c>
      <c r="AF95" s="15">
        <v>-96.204268558715626</v>
      </c>
      <c r="AG95" s="15">
        <v>-96.204268558715626</v>
      </c>
      <c r="AH95" s="17">
        <v>1.1831452202902546</v>
      </c>
      <c r="AI95" s="17">
        <v>0.89310975342130805</v>
      </c>
      <c r="AJ95" s="17">
        <v>0.89412785702261677</v>
      </c>
      <c r="AK95" s="17">
        <v>0.89361861169241164</v>
      </c>
      <c r="AL95" s="17">
        <v>0.89361861169241164</v>
      </c>
    </row>
    <row r="96" spans="1:38" x14ac:dyDescent="0.45">
      <c r="A96">
        <v>293</v>
      </c>
      <c r="B96" s="53">
        <v>42200.679432870369</v>
      </c>
      <c r="C96" s="7">
        <v>1.1794328703703703</v>
      </c>
      <c r="D96" s="8">
        <v>26.261199999999999</v>
      </c>
      <c r="E96">
        <v>26.261199999999999</v>
      </c>
      <c r="F96">
        <v>2890.68</v>
      </c>
      <c r="G96">
        <v>-0.15307599999999999</v>
      </c>
      <c r="H96">
        <v>-29008.1</v>
      </c>
      <c r="I96">
        <v>5.0845300000000003E-2</v>
      </c>
      <c r="J96">
        <v>-0.61458100000000004</v>
      </c>
      <c r="K96">
        <v>157.5</v>
      </c>
      <c r="L96">
        <v>171.7</v>
      </c>
      <c r="M96">
        <v>22.1</v>
      </c>
      <c r="N96">
        <v>160.9</v>
      </c>
      <c r="O96">
        <v>21.7</v>
      </c>
      <c r="P96">
        <v>167.5</v>
      </c>
      <c r="Q96" s="8">
        <v>9.8624299999999998</v>
      </c>
      <c r="R96">
        <v>111.158</v>
      </c>
      <c r="S96" s="8">
        <v>1.85121</v>
      </c>
      <c r="T96" s="8">
        <v>0.66391999999999995</v>
      </c>
      <c r="U96" s="8">
        <v>0.16952900000000001</v>
      </c>
      <c r="V96" s="3">
        <v>-0.38794943999999998</v>
      </c>
      <c r="W96" s="3">
        <v>-0.39081405200000008</v>
      </c>
      <c r="X96" s="8">
        <v>9.5687376000470046</v>
      </c>
      <c r="Y96" s="8">
        <v>9.5658729880470048</v>
      </c>
      <c r="Z96" s="8">
        <v>9.5673052940470047</v>
      </c>
      <c r="AA96" s="41">
        <v>1</v>
      </c>
      <c r="AB96" s="42" t="s">
        <v>2111</v>
      </c>
      <c r="AC96" s="5">
        <v>-290.327</v>
      </c>
      <c r="AD96" s="15">
        <v>-95.86282425256843</v>
      </c>
      <c r="AE96" s="15">
        <v>-96.543804207463836</v>
      </c>
      <c r="AF96" s="15">
        <v>-96.20336284002633</v>
      </c>
      <c r="AG96" s="15">
        <v>-96.20336284002633</v>
      </c>
      <c r="AH96" s="17">
        <v>1.1831452202902546</v>
      </c>
      <c r="AI96" s="17">
        <v>0.89323414455245853</v>
      </c>
      <c r="AJ96" s="17">
        <v>0.89400125801576602</v>
      </c>
      <c r="AK96" s="17">
        <v>0.89361759141311292</v>
      </c>
      <c r="AL96" s="17">
        <v>0.89361759141311292</v>
      </c>
    </row>
    <row r="97" spans="1:38" x14ac:dyDescent="0.45">
      <c r="A97">
        <v>294</v>
      </c>
      <c r="B97" s="53">
        <v>42200.679548611108</v>
      </c>
      <c r="C97" s="7">
        <v>1.1795486111111111</v>
      </c>
      <c r="D97" s="8">
        <v>26.264099999999999</v>
      </c>
      <c r="E97">
        <v>26.264099999999999</v>
      </c>
      <c r="F97">
        <v>2888.84</v>
      </c>
      <c r="G97">
        <v>-0.15307599999999999</v>
      </c>
      <c r="H97">
        <v>-29008.1</v>
      </c>
      <c r="I97">
        <v>5.0826799999999998E-2</v>
      </c>
      <c r="J97">
        <v>-0.61477000000000004</v>
      </c>
      <c r="K97">
        <v>174.1</v>
      </c>
      <c r="L97">
        <v>171.1</v>
      </c>
      <c r="M97">
        <v>22.1</v>
      </c>
      <c r="N97">
        <v>158.4</v>
      </c>
      <c r="O97">
        <v>21.7</v>
      </c>
      <c r="P97">
        <v>167.5</v>
      </c>
      <c r="Q97" s="8">
        <v>9.8624299999999998</v>
      </c>
      <c r="R97">
        <v>111.158</v>
      </c>
      <c r="S97" s="8">
        <v>1.85121</v>
      </c>
      <c r="T97" s="8">
        <v>0.66440699999999997</v>
      </c>
      <c r="U97" s="8">
        <v>0.16980799999999999</v>
      </c>
      <c r="V97" s="3">
        <v>-0.38918641999999998</v>
      </c>
      <c r="W97" s="3">
        <v>-0.39152271199999999</v>
      </c>
      <c r="X97" s="8">
        <v>9.5675006200470047</v>
      </c>
      <c r="Y97" s="8">
        <v>9.565164328047004</v>
      </c>
      <c r="Z97" s="8">
        <v>9.5663324740470053</v>
      </c>
      <c r="AA97" s="41">
        <v>1</v>
      </c>
      <c r="AB97" s="42" t="s">
        <v>2111</v>
      </c>
      <c r="AC97" s="5">
        <v>-290.327</v>
      </c>
      <c r="AD97" s="15">
        <v>-96.156928740250009</v>
      </c>
      <c r="AE97" s="15">
        <v>-96.712207952057611</v>
      </c>
      <c r="AF97" s="15">
        <v>-96.434600676200034</v>
      </c>
      <c r="AG97" s="15">
        <v>-96.434600676200034</v>
      </c>
      <c r="AH97" s="17">
        <v>1.1831452202902546</v>
      </c>
      <c r="AI97" s="17">
        <v>0.89356528717749062</v>
      </c>
      <c r="AJ97" s="17">
        <v>0.89419116549956523</v>
      </c>
      <c r="AK97" s="17">
        <v>0.89387815322172881</v>
      </c>
      <c r="AL97" s="17">
        <v>0.89387815322172881</v>
      </c>
    </row>
    <row r="98" spans="1:38" x14ac:dyDescent="0.45">
      <c r="A98">
        <v>295</v>
      </c>
      <c r="B98" s="53">
        <v>42200.679664351854</v>
      </c>
      <c r="C98" s="7">
        <v>1.1796643518518519</v>
      </c>
      <c r="D98" s="8">
        <v>26.2669</v>
      </c>
      <c r="E98">
        <v>26.2669</v>
      </c>
      <c r="F98">
        <v>2886.99</v>
      </c>
      <c r="G98">
        <v>-1.0764199999999999</v>
      </c>
      <c r="H98">
        <v>-29008.1</v>
      </c>
      <c r="I98">
        <v>5.0826799999999998E-2</v>
      </c>
      <c r="J98">
        <v>-0.61577599999999999</v>
      </c>
      <c r="K98">
        <v>188.2</v>
      </c>
      <c r="L98">
        <v>171</v>
      </c>
      <c r="M98">
        <v>22.1</v>
      </c>
      <c r="N98">
        <v>160.4</v>
      </c>
      <c r="O98">
        <v>21.8</v>
      </c>
      <c r="P98">
        <v>167.5</v>
      </c>
      <c r="Q98" s="8">
        <v>9.8624299999999998</v>
      </c>
      <c r="R98">
        <v>111.04900000000001</v>
      </c>
      <c r="S98" s="8">
        <v>1.85121</v>
      </c>
      <c r="T98" s="8">
        <v>0.66428500000000001</v>
      </c>
      <c r="U98" s="8">
        <v>0.16980799999999999</v>
      </c>
      <c r="V98" s="3">
        <v>-0.3888765400000001</v>
      </c>
      <c r="W98" s="3">
        <v>-0.39152271199999999</v>
      </c>
      <c r="X98" s="8">
        <v>9.5678105000470044</v>
      </c>
      <c r="Y98" s="8">
        <v>9.565164328047004</v>
      </c>
      <c r="Z98" s="8">
        <v>9.5664874140470033</v>
      </c>
      <c r="AA98" s="41">
        <v>1</v>
      </c>
      <c r="AB98" s="42" t="s">
        <v>2111</v>
      </c>
      <c r="AC98" s="5">
        <v>-290.43600000000004</v>
      </c>
      <c r="AD98" s="15">
        <v>-96.083258448437391</v>
      </c>
      <c r="AE98" s="15">
        <v>-96.712207952057611</v>
      </c>
      <c r="AF98" s="15">
        <v>-96.397774676061545</v>
      </c>
      <c r="AG98" s="15">
        <v>-96.397774676061545</v>
      </c>
      <c r="AH98" s="17">
        <v>1.1833605001743595</v>
      </c>
      <c r="AI98" s="17">
        <v>0.89348231614941931</v>
      </c>
      <c r="AJ98" s="17">
        <v>0.89419116549956523</v>
      </c>
      <c r="AK98" s="17">
        <v>0.89383664703258103</v>
      </c>
      <c r="AL98" s="17">
        <v>0.89383664703258103</v>
      </c>
    </row>
    <row r="99" spans="1:38" x14ac:dyDescent="0.45">
      <c r="A99">
        <v>296</v>
      </c>
      <c r="B99" s="53">
        <v>42200.679780092592</v>
      </c>
      <c r="C99" s="7">
        <v>1.1797800925925928</v>
      </c>
      <c r="D99" s="8">
        <v>26.269500000000001</v>
      </c>
      <c r="E99">
        <v>26.269500000000001</v>
      </c>
      <c r="F99">
        <v>2886.99</v>
      </c>
      <c r="G99">
        <v>-1.0764199999999999</v>
      </c>
      <c r="H99">
        <v>-29008.1</v>
      </c>
      <c r="I99">
        <v>5.0826799999999998E-2</v>
      </c>
      <c r="J99">
        <v>-0.61458100000000004</v>
      </c>
      <c r="K99">
        <v>197.6</v>
      </c>
      <c r="L99">
        <v>171.1</v>
      </c>
      <c r="M99">
        <v>22.1</v>
      </c>
      <c r="N99">
        <v>162.4</v>
      </c>
      <c r="O99">
        <v>21.8</v>
      </c>
      <c r="P99">
        <v>167.6</v>
      </c>
      <c r="Q99" s="8">
        <v>9.8624299999999998</v>
      </c>
      <c r="R99">
        <v>110.925</v>
      </c>
      <c r="S99" s="8">
        <v>1.85121</v>
      </c>
      <c r="T99" s="8">
        <v>0.66449899999999995</v>
      </c>
      <c r="U99" s="8">
        <v>0.17018</v>
      </c>
      <c r="V99" s="3">
        <v>-0.38942009999999994</v>
      </c>
      <c r="W99" s="3">
        <v>-0.39246759200000003</v>
      </c>
      <c r="X99" s="8">
        <v>9.5672669400470038</v>
      </c>
      <c r="Y99" s="8">
        <v>9.5642194480470053</v>
      </c>
      <c r="Z99" s="8">
        <v>9.5657431940470055</v>
      </c>
      <c r="AA99" s="41">
        <v>1</v>
      </c>
      <c r="AB99" s="42" t="s">
        <v>2111</v>
      </c>
      <c r="AC99" s="5">
        <v>-290.56</v>
      </c>
      <c r="AD99" s="15">
        <v>-96.21248037676969</v>
      </c>
      <c r="AE99" s="15">
        <v>-96.93670926558309</v>
      </c>
      <c r="AF99" s="15">
        <v>-96.574649827393841</v>
      </c>
      <c r="AG99" s="15">
        <v>-96.574649827393841</v>
      </c>
      <c r="AH99" s="17">
        <v>1.1836055010065558</v>
      </c>
      <c r="AI99" s="17">
        <v>0.89362786229567648</v>
      </c>
      <c r="AJ99" s="17">
        <v>0.89444445924735272</v>
      </c>
      <c r="AK99" s="17">
        <v>0.89403603632687567</v>
      </c>
      <c r="AL99" s="17">
        <v>0.89403603632687567</v>
      </c>
    </row>
    <row r="100" spans="1:38" x14ac:dyDescent="0.45">
      <c r="A100">
        <v>297</v>
      </c>
      <c r="B100" s="53">
        <v>42200.679907407408</v>
      </c>
      <c r="C100" s="7">
        <v>1.1799074074074074</v>
      </c>
      <c r="D100" s="8">
        <v>26.272300000000001</v>
      </c>
      <c r="E100">
        <v>26.272300000000001</v>
      </c>
      <c r="F100">
        <v>2886.99</v>
      </c>
      <c r="G100">
        <v>-0.15307599999999999</v>
      </c>
      <c r="H100">
        <v>-29008.1</v>
      </c>
      <c r="I100">
        <v>5.0826799999999998E-2</v>
      </c>
      <c r="J100">
        <v>-0.61514800000000003</v>
      </c>
      <c r="K100">
        <v>209.6</v>
      </c>
      <c r="L100">
        <v>171.5</v>
      </c>
      <c r="M100">
        <v>22.2</v>
      </c>
      <c r="N100">
        <v>166</v>
      </c>
      <c r="O100">
        <v>21.8</v>
      </c>
      <c r="P100">
        <v>167.6</v>
      </c>
      <c r="Q100" s="8">
        <v>9.8624299999999998</v>
      </c>
      <c r="R100">
        <v>110.925</v>
      </c>
      <c r="S100" s="8">
        <v>1.85121</v>
      </c>
      <c r="T100" s="8">
        <v>0.66459000000000001</v>
      </c>
      <c r="U100" s="8">
        <v>0.17039699999999999</v>
      </c>
      <c r="V100" s="3">
        <v>-0.38965124000000012</v>
      </c>
      <c r="W100" s="3">
        <v>-0.39301877200000002</v>
      </c>
      <c r="X100" s="8">
        <v>9.5670358000470035</v>
      </c>
      <c r="Y100" s="8">
        <v>9.5636682680470049</v>
      </c>
      <c r="Z100" s="8">
        <v>9.5653520340470042</v>
      </c>
      <c r="AA100" s="41">
        <v>1</v>
      </c>
      <c r="AB100" s="42" t="s">
        <v>2111</v>
      </c>
      <c r="AC100" s="5">
        <v>-290.56</v>
      </c>
      <c r="AD100" s="15">
        <v>-96.267425645422918</v>
      </c>
      <c r="AE100" s="15">
        <v>-97.067648832140662</v>
      </c>
      <c r="AF100" s="15">
        <v>-96.66760440226335</v>
      </c>
      <c r="AG100" s="15">
        <v>-96.66760440226335</v>
      </c>
      <c r="AH100" s="17">
        <v>1.1836055010065558</v>
      </c>
      <c r="AI100" s="17">
        <v>0.89368976300366199</v>
      </c>
      <c r="AJ100" s="17">
        <v>0.89459225816145416</v>
      </c>
      <c r="AK100" s="17">
        <v>0.89414085859796932</v>
      </c>
      <c r="AL100" s="17">
        <v>0.89414085859796932</v>
      </c>
    </row>
    <row r="101" spans="1:38" x14ac:dyDescent="0.45">
      <c r="A101">
        <v>298</v>
      </c>
      <c r="B101" s="53">
        <v>42200.680011574077</v>
      </c>
      <c r="C101" s="7">
        <v>1.180011574074074</v>
      </c>
      <c r="D101" s="8">
        <v>26.275200000000002</v>
      </c>
      <c r="E101">
        <v>26.275200000000002</v>
      </c>
      <c r="F101">
        <v>2886.99</v>
      </c>
      <c r="G101">
        <v>-0.15307599999999999</v>
      </c>
      <c r="H101">
        <v>-29008.1</v>
      </c>
      <c r="I101">
        <v>5.0826799999999998E-2</v>
      </c>
      <c r="J101">
        <v>-0.61552499999999999</v>
      </c>
      <c r="K101">
        <v>212.6</v>
      </c>
      <c r="L101">
        <v>172.5</v>
      </c>
      <c r="M101">
        <v>22.2</v>
      </c>
      <c r="N101">
        <v>168</v>
      </c>
      <c r="O101">
        <v>21.8</v>
      </c>
      <c r="P101">
        <v>167.6</v>
      </c>
      <c r="Q101" s="8">
        <v>9.8624299999999998</v>
      </c>
      <c r="R101">
        <v>110.816</v>
      </c>
      <c r="S101" s="8">
        <v>1.85121</v>
      </c>
      <c r="T101" s="8">
        <v>0.66495599999999999</v>
      </c>
      <c r="U101" s="8">
        <v>0.17058300000000001</v>
      </c>
      <c r="V101" s="3">
        <v>-0.39058088000000007</v>
      </c>
      <c r="W101" s="3">
        <v>-0.39349121200000003</v>
      </c>
      <c r="X101" s="8">
        <v>9.5661061600470045</v>
      </c>
      <c r="Y101" s="8">
        <v>9.5631958280470037</v>
      </c>
      <c r="Z101" s="8">
        <v>9.5646509940470033</v>
      </c>
      <c r="AA101" s="41">
        <v>1</v>
      </c>
      <c r="AB101" s="42" t="s">
        <v>2111</v>
      </c>
      <c r="AC101" s="5">
        <v>-290.66899999999998</v>
      </c>
      <c r="AD101" s="15">
        <v>-96.488388740336518</v>
      </c>
      <c r="AE101" s="15">
        <v>-97.179871291637482</v>
      </c>
      <c r="AF101" s="15">
        <v>-96.834180176795485</v>
      </c>
      <c r="AG101" s="15">
        <v>-96.834180176795485</v>
      </c>
      <c r="AH101" s="17">
        <v>1.1838209484397892</v>
      </c>
      <c r="AI101" s="17">
        <v>0.89393878409837835</v>
      </c>
      <c r="AJ101" s="17">
        <v>0.89471896889165459</v>
      </c>
      <c r="AK101" s="17">
        <v>0.89432876293810537</v>
      </c>
      <c r="AL101" s="17">
        <v>0.89432876293810537</v>
      </c>
    </row>
    <row r="102" spans="1:38" x14ac:dyDescent="0.45">
      <c r="A102">
        <v>299</v>
      </c>
      <c r="B102" s="53">
        <v>42200.680127314816</v>
      </c>
      <c r="C102" s="7">
        <v>1.1801273148148148</v>
      </c>
      <c r="D102" s="8">
        <v>26.277899999999999</v>
      </c>
      <c r="E102">
        <v>26.277899999999999</v>
      </c>
      <c r="F102">
        <v>2887.91</v>
      </c>
      <c r="G102">
        <v>-0.15307599999999999</v>
      </c>
      <c r="H102">
        <v>-29008.1</v>
      </c>
      <c r="I102">
        <v>5.0845300000000003E-2</v>
      </c>
      <c r="J102">
        <v>-0.61458100000000004</v>
      </c>
      <c r="K102">
        <v>193.5</v>
      </c>
      <c r="L102">
        <v>173.2</v>
      </c>
      <c r="M102">
        <v>22.2</v>
      </c>
      <c r="N102">
        <v>169.8</v>
      </c>
      <c r="O102">
        <v>21.8</v>
      </c>
      <c r="P102">
        <v>167.7</v>
      </c>
      <c r="Q102" s="8">
        <v>9.8624299999999998</v>
      </c>
      <c r="R102">
        <v>110.77</v>
      </c>
      <c r="S102" s="8">
        <v>1.85121</v>
      </c>
      <c r="T102" s="8">
        <v>0.66513800000000001</v>
      </c>
      <c r="U102" s="8">
        <v>0.17086200000000001</v>
      </c>
      <c r="V102" s="3">
        <v>-0.39104316000000011</v>
      </c>
      <c r="W102" s="3">
        <v>-0.39419987200000006</v>
      </c>
      <c r="X102" s="8">
        <v>9.5656438800470038</v>
      </c>
      <c r="Y102" s="8">
        <v>9.5624871680470047</v>
      </c>
      <c r="Z102" s="8">
        <v>9.5640655240470043</v>
      </c>
      <c r="AA102" s="41">
        <v>1</v>
      </c>
      <c r="AB102" s="42" t="s">
        <v>2111</v>
      </c>
      <c r="AC102" s="5">
        <v>-290.71500000000003</v>
      </c>
      <c r="AD102" s="15">
        <v>-96.59825131845605</v>
      </c>
      <c r="AE102" s="15">
        <v>-97.348185156585942</v>
      </c>
      <c r="AF102" s="15">
        <v>-96.97327724731349</v>
      </c>
      <c r="AG102" s="15">
        <v>-96.97327724731349</v>
      </c>
      <c r="AH102" s="17">
        <v>1.1839118947464777</v>
      </c>
      <c r="AI102" s="17">
        <v>0.89406264873946684</v>
      </c>
      <c r="AJ102" s="17">
        <v>0.89490907990766333</v>
      </c>
      <c r="AK102" s="17">
        <v>0.8944857306868691</v>
      </c>
      <c r="AL102" s="17">
        <v>0.8944857306868691</v>
      </c>
    </row>
    <row r="103" spans="1:38" x14ac:dyDescent="0.45">
      <c r="A103">
        <v>300</v>
      </c>
      <c r="B103" s="53">
        <v>42200.680243055554</v>
      </c>
      <c r="C103" s="7">
        <v>1.1802430555555556</v>
      </c>
      <c r="D103" s="8">
        <v>26.2806</v>
      </c>
      <c r="E103">
        <v>26.2806</v>
      </c>
      <c r="F103">
        <v>2887.91</v>
      </c>
      <c r="G103">
        <v>-1.0764199999999999</v>
      </c>
      <c r="H103">
        <v>-29008.1</v>
      </c>
      <c r="I103">
        <v>5.0845300000000003E-2</v>
      </c>
      <c r="J103">
        <v>-0.61552499999999999</v>
      </c>
      <c r="K103">
        <v>191.4</v>
      </c>
      <c r="L103">
        <v>173.8</v>
      </c>
      <c r="M103">
        <v>22.1</v>
      </c>
      <c r="N103">
        <v>169.6</v>
      </c>
      <c r="O103">
        <v>21.8</v>
      </c>
      <c r="P103">
        <v>167.7</v>
      </c>
      <c r="Q103" s="8">
        <v>9.8624299999999998</v>
      </c>
      <c r="R103">
        <v>110.77</v>
      </c>
      <c r="S103" s="8">
        <v>1.85121</v>
      </c>
      <c r="T103" s="8">
        <v>0.66544300000000001</v>
      </c>
      <c r="U103" s="8">
        <v>0.17058300000000001</v>
      </c>
      <c r="V103" s="3">
        <v>-0.39181786000000007</v>
      </c>
      <c r="W103" s="3">
        <v>-0.39349121200000003</v>
      </c>
      <c r="X103" s="8">
        <v>9.5648691800470047</v>
      </c>
      <c r="Y103" s="8">
        <v>9.5631958280470037</v>
      </c>
      <c r="Z103" s="8">
        <v>9.5640325040470042</v>
      </c>
      <c r="AA103" s="41">
        <v>1</v>
      </c>
      <c r="AB103" s="42" t="s">
        <v>2111</v>
      </c>
      <c r="AC103" s="5">
        <v>-290.71500000000003</v>
      </c>
      <c r="AD103" s="15">
        <v>-96.782338980366376</v>
      </c>
      <c r="AE103" s="15">
        <v>-97.179871291637482</v>
      </c>
      <c r="AF103" s="15">
        <v>-96.981121717636938</v>
      </c>
      <c r="AG103" s="15">
        <v>-96.981121717636938</v>
      </c>
      <c r="AH103" s="17">
        <v>1.1839118947464777</v>
      </c>
      <c r="AI103" s="17">
        <v>0.89427027546739291</v>
      </c>
      <c r="AJ103" s="17">
        <v>0.89471896889165459</v>
      </c>
      <c r="AK103" s="17">
        <v>0.89449458462713372</v>
      </c>
      <c r="AL103" s="17">
        <v>0.89449458462713372</v>
      </c>
    </row>
    <row r="104" spans="1:38" x14ac:dyDescent="0.45">
      <c r="A104">
        <v>301</v>
      </c>
      <c r="B104" s="53">
        <v>42200.680358796293</v>
      </c>
      <c r="C104" s="7">
        <v>1.1803587962962965</v>
      </c>
      <c r="D104" s="8">
        <v>26.2835</v>
      </c>
      <c r="E104">
        <v>26.2835</v>
      </c>
      <c r="F104">
        <v>2886.99</v>
      </c>
      <c r="G104">
        <v>-0.15307599999999999</v>
      </c>
      <c r="H104">
        <v>-29008.1</v>
      </c>
      <c r="I104">
        <v>5.0826799999999998E-2</v>
      </c>
      <c r="J104">
        <v>-0.61514800000000003</v>
      </c>
      <c r="K104">
        <v>206.2</v>
      </c>
      <c r="L104">
        <v>174.3</v>
      </c>
      <c r="M104">
        <v>22.1</v>
      </c>
      <c r="N104">
        <v>170.1</v>
      </c>
      <c r="O104">
        <v>21.9</v>
      </c>
      <c r="P104">
        <v>167.7</v>
      </c>
      <c r="Q104" s="8">
        <v>9.8624299999999998</v>
      </c>
      <c r="R104">
        <v>110.816</v>
      </c>
      <c r="S104" s="8">
        <v>1.85121</v>
      </c>
      <c r="T104" s="8">
        <v>0.66562600000000005</v>
      </c>
      <c r="U104" s="8">
        <v>0.17086200000000001</v>
      </c>
      <c r="V104" s="3">
        <v>-0.39228268000000022</v>
      </c>
      <c r="W104" s="3">
        <v>-0.39419987200000006</v>
      </c>
      <c r="X104" s="8">
        <v>9.5644043600470035</v>
      </c>
      <c r="Y104" s="8">
        <v>9.5624871680470047</v>
      </c>
      <c r="Z104" s="8">
        <v>9.5634457640470032</v>
      </c>
      <c r="AA104" s="41">
        <v>1</v>
      </c>
      <c r="AB104" s="42" t="s">
        <v>2111</v>
      </c>
      <c r="AC104" s="5">
        <v>-290.66899999999998</v>
      </c>
      <c r="AD104" s="15">
        <v>-96.892777928800797</v>
      </c>
      <c r="AE104" s="15">
        <v>-97.348185156585942</v>
      </c>
      <c r="AF104" s="15">
        <v>-97.120503307690456</v>
      </c>
      <c r="AG104" s="15">
        <v>-97.120503307690456</v>
      </c>
      <c r="AH104" s="17">
        <v>1.1838209484397892</v>
      </c>
      <c r="AI104" s="17">
        <v>0.89439488239692422</v>
      </c>
      <c r="AJ104" s="17">
        <v>0.89490907990766333</v>
      </c>
      <c r="AK104" s="17">
        <v>0.89465193184379632</v>
      </c>
      <c r="AL104" s="17">
        <v>0.89465193184379632</v>
      </c>
    </row>
    <row r="105" spans="1:38" x14ac:dyDescent="0.45">
      <c r="A105">
        <v>302</v>
      </c>
      <c r="B105" s="53">
        <v>42200.680474537039</v>
      </c>
      <c r="C105" s="7">
        <v>1.1804745370370369</v>
      </c>
      <c r="D105" s="8">
        <v>26.286200000000001</v>
      </c>
      <c r="E105">
        <v>26.286200000000001</v>
      </c>
      <c r="F105">
        <v>2887.91</v>
      </c>
      <c r="G105">
        <v>-1.0764199999999999</v>
      </c>
      <c r="H105">
        <v>-29008.1</v>
      </c>
      <c r="I105">
        <v>5.0845300000000003E-2</v>
      </c>
      <c r="J105">
        <v>-0.61458100000000004</v>
      </c>
      <c r="K105">
        <v>211.8</v>
      </c>
      <c r="L105">
        <v>175</v>
      </c>
      <c r="M105">
        <v>22.2</v>
      </c>
      <c r="N105">
        <v>171.3</v>
      </c>
      <c r="O105">
        <v>21.9</v>
      </c>
      <c r="P105">
        <v>167.8</v>
      </c>
      <c r="Q105" s="8">
        <v>9.8624299999999998</v>
      </c>
      <c r="R105">
        <v>110.816</v>
      </c>
      <c r="S105" s="8">
        <v>1.85121</v>
      </c>
      <c r="T105" s="8">
        <v>0.665717</v>
      </c>
      <c r="U105" s="8">
        <v>0.170956</v>
      </c>
      <c r="V105" s="3">
        <v>-0.39251382000000007</v>
      </c>
      <c r="W105" s="3">
        <v>-0.39443863200000001</v>
      </c>
      <c r="X105" s="8">
        <v>9.5641732200470049</v>
      </c>
      <c r="Y105" s="8">
        <v>9.5622484080470045</v>
      </c>
      <c r="Z105" s="8">
        <v>9.5632108140470038</v>
      </c>
      <c r="AA105" s="41">
        <v>1</v>
      </c>
      <c r="AB105" s="42" t="s">
        <v>2111</v>
      </c>
      <c r="AC105" s="5">
        <v>-290.66899999999998</v>
      </c>
      <c r="AD105" s="15">
        <v>-96.947691846672683</v>
      </c>
      <c r="AE105" s="15">
        <v>-97.404887696303035</v>
      </c>
      <c r="AF105" s="15">
        <v>-97.176311709328502</v>
      </c>
      <c r="AG105" s="15">
        <v>-97.176311709328502</v>
      </c>
      <c r="AH105" s="17">
        <v>1.1838209484397892</v>
      </c>
      <c r="AI105" s="17">
        <v>0.89445685403308939</v>
      </c>
      <c r="AJ105" s="17">
        <v>0.89497314379090986</v>
      </c>
      <c r="AK105" s="17">
        <v>0.89471494920491623</v>
      </c>
      <c r="AL105" s="17">
        <v>0.89471494920491623</v>
      </c>
    </row>
    <row r="106" spans="1:38" x14ac:dyDescent="0.45">
      <c r="A106">
        <v>303</v>
      </c>
      <c r="B106" s="53">
        <v>42200.680590277778</v>
      </c>
      <c r="C106" s="7">
        <v>1.1805902777777777</v>
      </c>
      <c r="D106" s="8">
        <v>26.289100000000001</v>
      </c>
      <c r="E106">
        <v>26.289100000000001</v>
      </c>
      <c r="F106">
        <v>2889.76</v>
      </c>
      <c r="G106">
        <v>-0.15307599999999999</v>
      </c>
      <c r="H106">
        <v>-29008.1</v>
      </c>
      <c r="I106">
        <v>5.0845300000000003E-2</v>
      </c>
      <c r="J106">
        <v>-0.61533599999999999</v>
      </c>
      <c r="K106">
        <v>192.9</v>
      </c>
      <c r="L106">
        <v>175.6</v>
      </c>
      <c r="M106">
        <v>22.1</v>
      </c>
      <c r="N106">
        <v>172.5</v>
      </c>
      <c r="O106">
        <v>21.9</v>
      </c>
      <c r="P106">
        <v>167.8</v>
      </c>
      <c r="Q106" s="8">
        <v>9.8624299999999998</v>
      </c>
      <c r="R106">
        <v>110.816</v>
      </c>
      <c r="S106" s="8">
        <v>1.85121</v>
      </c>
      <c r="T106" s="8">
        <v>0.666022</v>
      </c>
      <c r="U106" s="8">
        <v>0.17104900000000001</v>
      </c>
      <c r="V106" s="3">
        <v>-0.39328852000000009</v>
      </c>
      <c r="W106" s="3">
        <v>-0.39467485200000002</v>
      </c>
      <c r="X106" s="8">
        <v>9.563398520047004</v>
      </c>
      <c r="Y106" s="8">
        <v>9.5620121880470048</v>
      </c>
      <c r="Z106" s="8">
        <v>9.5627053540470044</v>
      </c>
      <c r="AA106" s="41">
        <v>1</v>
      </c>
      <c r="AB106" s="42" t="s">
        <v>2111</v>
      </c>
      <c r="AC106" s="5">
        <v>-290.66899999999998</v>
      </c>
      <c r="AD106" s="15">
        <v>-97.131725531467964</v>
      </c>
      <c r="AE106" s="15">
        <v>-97.460984360291263</v>
      </c>
      <c r="AF106" s="15">
        <v>-97.296366325555596</v>
      </c>
      <c r="AG106" s="15">
        <v>-97.296366325555596</v>
      </c>
      <c r="AH106" s="17">
        <v>1.1838209484397892</v>
      </c>
      <c r="AI106" s="17">
        <v>0.89466460296701866</v>
      </c>
      <c r="AJ106" s="17">
        <v>0.8950365321677296</v>
      </c>
      <c r="AK106" s="17">
        <v>0.89485054177531254</v>
      </c>
      <c r="AL106" s="17">
        <v>0.89485054177531254</v>
      </c>
    </row>
    <row r="107" spans="1:38" x14ac:dyDescent="0.45">
      <c r="A107">
        <v>304</v>
      </c>
      <c r="B107" s="53">
        <v>42200.680717592593</v>
      </c>
      <c r="C107" s="7">
        <v>1.1807175925925928</v>
      </c>
      <c r="D107" s="8">
        <v>26.291799999999999</v>
      </c>
      <c r="E107">
        <v>26.291799999999999</v>
      </c>
      <c r="F107">
        <v>2890.68</v>
      </c>
      <c r="G107">
        <v>-1.0764199999999999</v>
      </c>
      <c r="H107">
        <v>-29008.1</v>
      </c>
      <c r="I107">
        <v>5.0845300000000003E-2</v>
      </c>
      <c r="J107">
        <v>-0.61495900000000003</v>
      </c>
      <c r="K107">
        <v>178.4</v>
      </c>
      <c r="L107">
        <v>176.3</v>
      </c>
      <c r="M107">
        <v>22.2</v>
      </c>
      <c r="N107">
        <v>170.3</v>
      </c>
      <c r="O107">
        <v>21.9</v>
      </c>
      <c r="P107">
        <v>167.9</v>
      </c>
      <c r="Q107" s="8">
        <v>9.8624299999999998</v>
      </c>
      <c r="R107">
        <v>110.816</v>
      </c>
      <c r="S107" s="8">
        <v>1.85121</v>
      </c>
      <c r="T107" s="8">
        <v>0.66620500000000005</v>
      </c>
      <c r="U107" s="8">
        <v>0.17135900000000001</v>
      </c>
      <c r="V107" s="3">
        <v>-0.39375334000000017</v>
      </c>
      <c r="W107" s="3">
        <v>-0.39546225200000007</v>
      </c>
      <c r="X107" s="8">
        <v>9.5629337000470045</v>
      </c>
      <c r="Y107" s="8">
        <v>9.5612247880470047</v>
      </c>
      <c r="Z107" s="8">
        <v>9.5620792440470055</v>
      </c>
      <c r="AA107" s="41">
        <v>1</v>
      </c>
      <c r="AB107" s="42" t="s">
        <v>2111</v>
      </c>
      <c r="AC107" s="5">
        <v>-290.66899999999998</v>
      </c>
      <c r="AD107" s="15">
        <v>-97.242132095629131</v>
      </c>
      <c r="AE107" s="15">
        <v>-97.647954152636885</v>
      </c>
      <c r="AF107" s="15">
        <v>-97.445060414640579</v>
      </c>
      <c r="AG107" s="15">
        <v>-97.445060414640579</v>
      </c>
      <c r="AH107" s="17">
        <v>1.1838209484397892</v>
      </c>
      <c r="AI107" s="17">
        <v>0.8947892832429063</v>
      </c>
      <c r="AJ107" s="17">
        <v>0.89524787004203088</v>
      </c>
      <c r="AK107" s="17">
        <v>0.89501853743876192</v>
      </c>
      <c r="AL107" s="17">
        <v>0.89501853743876192</v>
      </c>
    </row>
    <row r="108" spans="1:38" x14ac:dyDescent="0.45">
      <c r="A108">
        <v>305</v>
      </c>
      <c r="B108" s="53">
        <v>42200.680833333332</v>
      </c>
      <c r="C108" s="7">
        <v>1.1808333333333332</v>
      </c>
      <c r="D108" s="8">
        <v>26.294499999999999</v>
      </c>
      <c r="E108">
        <v>26.294499999999999</v>
      </c>
      <c r="F108">
        <v>2887.91</v>
      </c>
      <c r="G108">
        <v>-0.15307599999999999</v>
      </c>
      <c r="H108">
        <v>-29008.1</v>
      </c>
      <c r="I108">
        <v>5.0845300000000003E-2</v>
      </c>
      <c r="J108">
        <v>-0.61477000000000004</v>
      </c>
      <c r="K108">
        <v>170.5</v>
      </c>
      <c r="L108">
        <v>176.8</v>
      </c>
      <c r="M108">
        <v>22.2</v>
      </c>
      <c r="N108">
        <v>168.4</v>
      </c>
      <c r="O108">
        <v>21.9</v>
      </c>
      <c r="P108">
        <v>167.9</v>
      </c>
      <c r="Q108" s="8">
        <v>9.8624299999999998</v>
      </c>
      <c r="R108">
        <v>111.04900000000001</v>
      </c>
      <c r="S108" s="8">
        <v>1.85121</v>
      </c>
      <c r="T108" s="8">
        <v>0.66638699999999995</v>
      </c>
      <c r="U108" s="8">
        <v>0.171545</v>
      </c>
      <c r="V108" s="3">
        <v>-0.39421561999999993</v>
      </c>
      <c r="W108" s="3">
        <v>-0.39593469200000003</v>
      </c>
      <c r="X108" s="8">
        <v>9.5624714200470038</v>
      </c>
      <c r="Y108" s="8">
        <v>9.5607523480470036</v>
      </c>
      <c r="Z108" s="8">
        <v>9.5616118840470037</v>
      </c>
      <c r="AA108" s="41">
        <v>1</v>
      </c>
      <c r="AB108" s="42" t="s">
        <v>2111</v>
      </c>
      <c r="AC108" s="5">
        <v>-290.43600000000004</v>
      </c>
      <c r="AD108" s="15">
        <v>-97.351925194509249</v>
      </c>
      <c r="AE108" s="15">
        <v>-97.760121933273922</v>
      </c>
      <c r="AF108" s="15">
        <v>-97.556041059791482</v>
      </c>
      <c r="AG108" s="15">
        <v>-97.556041059791482</v>
      </c>
      <c r="AH108" s="17">
        <v>1.1833605001743595</v>
      </c>
      <c r="AI108" s="17">
        <v>0.89491330520928336</v>
      </c>
      <c r="AJ108" s="17">
        <v>0.89537470473883052</v>
      </c>
      <c r="AK108" s="17">
        <v>0.8951439652935228</v>
      </c>
      <c r="AL108" s="17">
        <v>0.8951439652935228</v>
      </c>
    </row>
    <row r="109" spans="1:38" x14ac:dyDescent="0.45">
      <c r="A109">
        <v>306</v>
      </c>
      <c r="B109" s="53">
        <v>42200.680937500001</v>
      </c>
      <c r="C109" s="7">
        <v>1.1809375000000002</v>
      </c>
      <c r="D109" s="8">
        <v>26.2974</v>
      </c>
      <c r="E109">
        <v>26.2974</v>
      </c>
      <c r="F109">
        <v>2887.91</v>
      </c>
      <c r="G109">
        <v>-0.15307599999999999</v>
      </c>
      <c r="H109">
        <v>-29008.1</v>
      </c>
      <c r="I109">
        <v>5.0826799999999998E-2</v>
      </c>
      <c r="J109">
        <v>-0.61552499999999999</v>
      </c>
      <c r="K109">
        <v>165.7</v>
      </c>
      <c r="L109">
        <v>177.2</v>
      </c>
      <c r="M109">
        <v>22.2</v>
      </c>
      <c r="N109">
        <v>167.2</v>
      </c>
      <c r="O109">
        <v>21.9</v>
      </c>
      <c r="P109">
        <v>168</v>
      </c>
      <c r="Q109" s="8">
        <v>9.8624299999999998</v>
      </c>
      <c r="R109">
        <v>111.04900000000001</v>
      </c>
      <c r="S109" s="8">
        <v>1.85121</v>
      </c>
      <c r="T109" s="8">
        <v>0.66666199999999998</v>
      </c>
      <c r="U109" s="8">
        <v>0.17135900000000001</v>
      </c>
      <c r="V109" s="3">
        <v>-0.39491412000000004</v>
      </c>
      <c r="W109" s="3">
        <v>-0.39546225200000007</v>
      </c>
      <c r="X109" s="8">
        <v>9.5617729200470052</v>
      </c>
      <c r="Y109" s="8">
        <v>9.5612247880470047</v>
      </c>
      <c r="Z109" s="8">
        <v>9.5614988540470058</v>
      </c>
      <c r="AA109" s="41">
        <v>1</v>
      </c>
      <c r="AB109" s="42" t="s">
        <v>2111</v>
      </c>
      <c r="AC109" s="5">
        <v>-290.43600000000004</v>
      </c>
      <c r="AD109" s="15">
        <v>-97.517802157879373</v>
      </c>
      <c r="AE109" s="15">
        <v>-97.647954152636885</v>
      </c>
      <c r="AF109" s="15">
        <v>-97.582879934002449</v>
      </c>
      <c r="AG109" s="15">
        <v>-97.582879934002449</v>
      </c>
      <c r="AH109" s="17">
        <v>1.1833605001743595</v>
      </c>
      <c r="AI109" s="17">
        <v>0.89510074456832223</v>
      </c>
      <c r="AJ109" s="17">
        <v>0.89524787004203088</v>
      </c>
      <c r="AK109" s="17">
        <v>0.895174303270727</v>
      </c>
      <c r="AL109" s="17">
        <v>0.895174303270727</v>
      </c>
    </row>
    <row r="110" spans="1:38" x14ac:dyDescent="0.45">
      <c r="A110">
        <v>307</v>
      </c>
      <c r="B110" s="53">
        <v>42200.68105324074</v>
      </c>
      <c r="C110" s="7">
        <v>1.1810532407407406</v>
      </c>
      <c r="D110" s="8">
        <v>26.3</v>
      </c>
      <c r="E110">
        <v>26.3</v>
      </c>
      <c r="F110">
        <v>2889.76</v>
      </c>
      <c r="G110">
        <v>-1.0764199999999999</v>
      </c>
      <c r="H110">
        <v>-29008.1</v>
      </c>
      <c r="I110">
        <v>5.0845300000000003E-2</v>
      </c>
      <c r="J110">
        <v>-0.61477000000000004</v>
      </c>
      <c r="K110">
        <v>162.5</v>
      </c>
      <c r="L110">
        <v>177.7</v>
      </c>
      <c r="M110">
        <v>22.2</v>
      </c>
      <c r="N110">
        <v>165.5</v>
      </c>
      <c r="O110">
        <v>21.9</v>
      </c>
      <c r="P110">
        <v>168</v>
      </c>
      <c r="Q110" s="8">
        <v>9.8624299999999998</v>
      </c>
      <c r="R110">
        <v>111.04900000000001</v>
      </c>
      <c r="S110" s="8">
        <v>1.85121</v>
      </c>
      <c r="T110" s="8">
        <v>0.66675300000000004</v>
      </c>
      <c r="U110" s="8">
        <v>0.171545</v>
      </c>
      <c r="V110" s="3">
        <v>-0.39514526000000016</v>
      </c>
      <c r="W110" s="3">
        <v>-0.39593469200000003</v>
      </c>
      <c r="X110" s="8">
        <v>9.5615417800470048</v>
      </c>
      <c r="Y110" s="8">
        <v>9.5607523480470036</v>
      </c>
      <c r="Z110" s="8">
        <v>9.5611470640470042</v>
      </c>
      <c r="AA110" s="41">
        <v>1</v>
      </c>
      <c r="AB110" s="42" t="s">
        <v>2111</v>
      </c>
      <c r="AC110" s="5">
        <v>-290.43600000000004</v>
      </c>
      <c r="AD110" s="15">
        <v>-97.572687264273782</v>
      </c>
      <c r="AE110" s="15">
        <v>-97.760121933273922</v>
      </c>
      <c r="AF110" s="15">
        <v>-97.666408288189018</v>
      </c>
      <c r="AG110" s="15">
        <v>-97.666408288189018</v>
      </c>
      <c r="AH110" s="17">
        <v>1.1833605001743595</v>
      </c>
      <c r="AI110" s="17">
        <v>0.89516278149528095</v>
      </c>
      <c r="AJ110" s="17">
        <v>0.89537470473883052</v>
      </c>
      <c r="AK110" s="17">
        <v>0.89526873474716262</v>
      </c>
      <c r="AL110" s="17">
        <v>0.89526873474716262</v>
      </c>
    </row>
    <row r="111" spans="1:38" x14ac:dyDescent="0.45">
      <c r="A111">
        <v>308</v>
      </c>
      <c r="B111" s="53">
        <v>42200.681168981479</v>
      </c>
      <c r="C111" s="7">
        <v>1.1811689814814814</v>
      </c>
      <c r="D111" s="8">
        <v>26.302700000000002</v>
      </c>
      <c r="E111">
        <v>26.302700000000002</v>
      </c>
      <c r="F111">
        <v>2890.68</v>
      </c>
      <c r="G111">
        <v>-0.15307599999999999</v>
      </c>
      <c r="H111">
        <v>-29008.1</v>
      </c>
      <c r="I111">
        <v>5.0826799999999998E-2</v>
      </c>
      <c r="J111">
        <v>-0.61533599999999999</v>
      </c>
      <c r="K111">
        <v>160.6</v>
      </c>
      <c r="L111">
        <v>178</v>
      </c>
      <c r="M111">
        <v>22.2</v>
      </c>
      <c r="N111">
        <v>164.6</v>
      </c>
      <c r="O111">
        <v>21.9</v>
      </c>
      <c r="P111">
        <v>168.1</v>
      </c>
      <c r="Q111" s="8">
        <v>9.8624299999999998</v>
      </c>
      <c r="R111">
        <v>111.158</v>
      </c>
      <c r="S111" s="8">
        <v>1.85121</v>
      </c>
      <c r="T111" s="8">
        <v>0.66696599999999995</v>
      </c>
      <c r="U111" s="8">
        <v>0.17145199999999999</v>
      </c>
      <c r="V111" s="3">
        <v>-0.39568627999999995</v>
      </c>
      <c r="W111" s="3">
        <v>-0.39569847200000002</v>
      </c>
      <c r="X111" s="8">
        <v>9.5610007600470048</v>
      </c>
      <c r="Y111" s="8">
        <v>9.560988568047005</v>
      </c>
      <c r="Z111" s="8">
        <v>9.5609946640470049</v>
      </c>
      <c r="AA111" s="41">
        <v>1</v>
      </c>
      <c r="AB111" s="42" t="s">
        <v>2111</v>
      </c>
      <c r="AC111" s="5">
        <v>-290.327</v>
      </c>
      <c r="AD111" s="15">
        <v>-97.701144708372226</v>
      </c>
      <c r="AE111" s="15">
        <v>-97.704039364295113</v>
      </c>
      <c r="AF111" s="15">
        <v>-97.702592037213662</v>
      </c>
      <c r="AG111" s="15">
        <v>-97.702592037213662</v>
      </c>
      <c r="AH111" s="17">
        <v>1.1831452202902546</v>
      </c>
      <c r="AI111" s="17">
        <v>0.89530801124704917</v>
      </c>
      <c r="AJ111" s="17">
        <v>0.89531128439252283</v>
      </c>
      <c r="AK111" s="17">
        <v>0.89530964781778954</v>
      </c>
      <c r="AL111" s="17">
        <v>0.89530964781778954</v>
      </c>
    </row>
    <row r="112" spans="1:38" x14ac:dyDescent="0.45">
      <c r="A112">
        <v>309</v>
      </c>
      <c r="B112" s="53">
        <v>42200.681284722225</v>
      </c>
      <c r="C112" s="7">
        <v>1.1812847222222222</v>
      </c>
      <c r="D112" s="8">
        <v>26.305599999999998</v>
      </c>
      <c r="E112">
        <v>26.305599999999998</v>
      </c>
      <c r="F112">
        <v>2886.99</v>
      </c>
      <c r="G112">
        <v>-0.15307599999999999</v>
      </c>
      <c r="H112">
        <v>-29008.1</v>
      </c>
      <c r="I112">
        <v>5.0845300000000003E-2</v>
      </c>
      <c r="J112">
        <v>-0.61552499999999999</v>
      </c>
      <c r="K112">
        <v>158.80000000000001</v>
      </c>
      <c r="L112">
        <v>178.5</v>
      </c>
      <c r="M112">
        <v>22.2</v>
      </c>
      <c r="N112">
        <v>162.6</v>
      </c>
      <c r="O112">
        <v>21.9</v>
      </c>
      <c r="P112">
        <v>168.2</v>
      </c>
      <c r="Q112" s="8">
        <v>9.8624299999999998</v>
      </c>
      <c r="R112">
        <v>111.26600000000001</v>
      </c>
      <c r="S112" s="8">
        <v>1.85121</v>
      </c>
      <c r="T112" s="8">
        <v>0.66705700000000001</v>
      </c>
      <c r="U112" s="8">
        <v>0.17145199999999999</v>
      </c>
      <c r="V112" s="3">
        <v>-0.39591742000000013</v>
      </c>
      <c r="W112" s="3">
        <v>-0.39569847200000002</v>
      </c>
      <c r="X112" s="8">
        <v>9.5607696200470045</v>
      </c>
      <c r="Y112" s="8">
        <v>9.560988568047005</v>
      </c>
      <c r="Z112" s="8">
        <v>9.5608790940470048</v>
      </c>
      <c r="AA112" s="41">
        <v>1</v>
      </c>
      <c r="AB112" s="42" t="s">
        <v>2111</v>
      </c>
      <c r="AC112" s="5">
        <v>-290.21899999999999</v>
      </c>
      <c r="AD112" s="15">
        <v>-97.756021361864669</v>
      </c>
      <c r="AE112" s="15">
        <v>-97.704039364295113</v>
      </c>
      <c r="AF112" s="15">
        <v>-97.730030646870773</v>
      </c>
      <c r="AG112" s="15">
        <v>-97.730030646870773</v>
      </c>
      <c r="AH112" s="17">
        <v>1.1829319926909201</v>
      </c>
      <c r="AI112" s="17">
        <v>0.89537006734902902</v>
      </c>
      <c r="AJ112" s="17">
        <v>0.89531128439252283</v>
      </c>
      <c r="AK112" s="17">
        <v>0.89534067522685767</v>
      </c>
      <c r="AL112" s="17">
        <v>0.89534067522685767</v>
      </c>
    </row>
    <row r="113" spans="1:38" x14ac:dyDescent="0.45">
      <c r="A113">
        <v>310</v>
      </c>
      <c r="B113" s="53">
        <v>42200.681400462963</v>
      </c>
      <c r="C113" s="7">
        <v>1.1814004629629631</v>
      </c>
      <c r="D113" s="8">
        <v>26.308399999999999</v>
      </c>
      <c r="E113">
        <v>26.308399999999999</v>
      </c>
      <c r="F113">
        <v>2887.91</v>
      </c>
      <c r="G113">
        <v>-0.15307599999999999</v>
      </c>
      <c r="H113">
        <v>-29008.1</v>
      </c>
      <c r="I113">
        <v>5.0826799999999998E-2</v>
      </c>
      <c r="J113">
        <v>-0.61458100000000004</v>
      </c>
      <c r="K113">
        <v>157.5</v>
      </c>
      <c r="L113">
        <v>178.4</v>
      </c>
      <c r="M113">
        <v>22.2</v>
      </c>
      <c r="N113">
        <v>161.6</v>
      </c>
      <c r="O113">
        <v>21.9</v>
      </c>
      <c r="P113">
        <v>168.2</v>
      </c>
      <c r="Q113" s="8">
        <v>9.8624299999999998</v>
      </c>
      <c r="R113">
        <v>111.26600000000001</v>
      </c>
      <c r="S113" s="8">
        <v>1.85121</v>
      </c>
      <c r="T113" s="8">
        <v>0.66705700000000001</v>
      </c>
      <c r="U113" s="8">
        <v>0.17145199999999999</v>
      </c>
      <c r="V113" s="3">
        <v>-0.39591742000000013</v>
      </c>
      <c r="W113" s="3">
        <v>-0.39569847200000002</v>
      </c>
      <c r="X113" s="8">
        <v>9.5607696200470045</v>
      </c>
      <c r="Y113" s="8">
        <v>9.560988568047005</v>
      </c>
      <c r="Z113" s="8">
        <v>9.5608790940470048</v>
      </c>
      <c r="AA113" s="41">
        <v>1</v>
      </c>
      <c r="AB113" s="42" t="s">
        <v>2111</v>
      </c>
      <c r="AC113" s="5">
        <v>-290.21899999999999</v>
      </c>
      <c r="AD113" s="15">
        <v>-97.756021361864669</v>
      </c>
      <c r="AE113" s="15">
        <v>-97.704039364295113</v>
      </c>
      <c r="AF113" s="15">
        <v>-97.730030646870773</v>
      </c>
      <c r="AG113" s="15">
        <v>-97.730030646870773</v>
      </c>
      <c r="AH113" s="17">
        <v>1.1829319926909201</v>
      </c>
      <c r="AI113" s="17">
        <v>0.89537006734902902</v>
      </c>
      <c r="AJ113" s="17">
        <v>0.89531128439252283</v>
      </c>
      <c r="AK113" s="17">
        <v>0.89534067522685767</v>
      </c>
      <c r="AL113" s="17">
        <v>0.89534067522685767</v>
      </c>
    </row>
    <row r="114" spans="1:38" x14ac:dyDescent="0.45">
      <c r="A114">
        <v>311</v>
      </c>
      <c r="B114" s="53">
        <v>42200.681516203702</v>
      </c>
      <c r="C114" s="7">
        <v>1.1815162037037039</v>
      </c>
      <c r="D114" s="8">
        <v>26.3111</v>
      </c>
      <c r="E114">
        <v>26.3111</v>
      </c>
      <c r="F114">
        <v>2888.84</v>
      </c>
      <c r="G114">
        <v>-0.15307599999999999</v>
      </c>
      <c r="H114">
        <v>-29008.1</v>
      </c>
      <c r="I114">
        <v>5.0845300000000003E-2</v>
      </c>
      <c r="J114">
        <v>-0.61552499999999999</v>
      </c>
      <c r="K114">
        <v>156.4</v>
      </c>
      <c r="L114">
        <v>177.9</v>
      </c>
      <c r="M114">
        <v>22.2</v>
      </c>
      <c r="N114">
        <v>160.1</v>
      </c>
      <c r="O114">
        <v>21.9</v>
      </c>
      <c r="P114">
        <v>168.3</v>
      </c>
      <c r="Q114" s="8">
        <v>9.8624299999999998</v>
      </c>
      <c r="R114">
        <v>111.26600000000001</v>
      </c>
      <c r="S114" s="8">
        <v>1.85121</v>
      </c>
      <c r="T114" s="8">
        <v>0.66751400000000005</v>
      </c>
      <c r="U114" s="8">
        <v>0.17194799999999999</v>
      </c>
      <c r="V114" s="3">
        <v>-0.39707820000000021</v>
      </c>
      <c r="W114" s="3">
        <v>-0.39695831199999998</v>
      </c>
      <c r="X114" s="8">
        <v>9.5596088400470034</v>
      </c>
      <c r="Y114" s="8">
        <v>9.5597287280470038</v>
      </c>
      <c r="Z114" s="8">
        <v>9.5596687840470036</v>
      </c>
      <c r="AA114" s="41">
        <v>1</v>
      </c>
      <c r="AB114" s="42" t="s">
        <v>2111</v>
      </c>
      <c r="AC114" s="5">
        <v>-290.21899999999999</v>
      </c>
      <c r="AD114" s="15">
        <v>-98.031572451597754</v>
      </c>
      <c r="AE114" s="15">
        <v>-98.003115862730056</v>
      </c>
      <c r="AF114" s="15">
        <v>-98.017344242241506</v>
      </c>
      <c r="AG114" s="15">
        <v>-98.017344242241506</v>
      </c>
      <c r="AH114" s="17">
        <v>1.1829319926909201</v>
      </c>
      <c r="AI114" s="17">
        <v>0.89568179855817209</v>
      </c>
      <c r="AJ114" s="17">
        <v>0.89564959554178225</v>
      </c>
      <c r="AK114" s="17">
        <v>0.89566569685679653</v>
      </c>
      <c r="AL114" s="17">
        <v>0.89566569685679653</v>
      </c>
    </row>
    <row r="115" spans="1:38" x14ac:dyDescent="0.45">
      <c r="A115">
        <v>312</v>
      </c>
      <c r="B115" s="53">
        <v>42200.681643518517</v>
      </c>
      <c r="C115" s="7">
        <v>1.1816435185185186</v>
      </c>
      <c r="D115" s="8">
        <v>26.314</v>
      </c>
      <c r="E115">
        <v>26.314</v>
      </c>
      <c r="F115">
        <v>2889.76</v>
      </c>
      <c r="G115">
        <v>-0.15307599999999999</v>
      </c>
      <c r="H115">
        <v>-29008.1</v>
      </c>
      <c r="I115">
        <v>5.0826799999999998E-2</v>
      </c>
      <c r="J115">
        <v>-0.61552499999999999</v>
      </c>
      <c r="K115">
        <v>155.6</v>
      </c>
      <c r="L115">
        <v>177</v>
      </c>
      <c r="M115">
        <v>22.2</v>
      </c>
      <c r="N115">
        <v>158.80000000000001</v>
      </c>
      <c r="O115">
        <v>21.9</v>
      </c>
      <c r="P115">
        <v>168.3</v>
      </c>
      <c r="Q115" s="8">
        <v>9.8624299999999998</v>
      </c>
      <c r="R115">
        <v>111.26600000000001</v>
      </c>
      <c r="S115" s="8">
        <v>1.85121</v>
      </c>
      <c r="T115" s="8">
        <v>0.66763600000000001</v>
      </c>
      <c r="U115" s="8">
        <v>0.17213400000000001</v>
      </c>
      <c r="V115" s="3">
        <v>-0.39738808000000009</v>
      </c>
      <c r="W115" s="3">
        <v>-0.39743075200000005</v>
      </c>
      <c r="X115" s="8">
        <v>9.5592989600470037</v>
      </c>
      <c r="Y115" s="8">
        <v>9.5592562880470044</v>
      </c>
      <c r="Z115" s="8">
        <v>9.5592776240470041</v>
      </c>
      <c r="AA115" s="41">
        <v>1</v>
      </c>
      <c r="AB115" s="42" t="s">
        <v>2111</v>
      </c>
      <c r="AC115" s="5">
        <v>-290.21899999999999</v>
      </c>
      <c r="AD115" s="15">
        <v>-98.10512234593125</v>
      </c>
      <c r="AE115" s="15">
        <v>-98.115250171914454</v>
      </c>
      <c r="AF115" s="15">
        <v>-98.110186269700876</v>
      </c>
      <c r="AG115" s="15">
        <v>-98.110186269700876</v>
      </c>
      <c r="AH115" s="17">
        <v>1.1829319926909201</v>
      </c>
      <c r="AI115" s="17">
        <v>0.89576504232855314</v>
      </c>
      <c r="AJ115" s="17">
        <v>0.89577650621403826</v>
      </c>
      <c r="AK115" s="17">
        <v>0.8957707742468175</v>
      </c>
      <c r="AL115" s="17">
        <v>0.8957707742468175</v>
      </c>
    </row>
    <row r="116" spans="1:38" x14ac:dyDescent="0.45">
      <c r="A116">
        <v>313</v>
      </c>
      <c r="B116" s="53">
        <v>42200.681759259256</v>
      </c>
      <c r="C116" s="7">
        <v>1.1817592592592594</v>
      </c>
      <c r="D116" s="8">
        <v>26.316700000000001</v>
      </c>
      <c r="E116">
        <v>26.316700000000001</v>
      </c>
      <c r="F116">
        <v>2890.68</v>
      </c>
      <c r="G116">
        <v>-1.0764199999999999</v>
      </c>
      <c r="H116">
        <v>-29008.1</v>
      </c>
      <c r="I116">
        <v>5.0845300000000003E-2</v>
      </c>
      <c r="J116">
        <v>-0.61458100000000004</v>
      </c>
      <c r="K116">
        <v>154.9</v>
      </c>
      <c r="L116">
        <v>176.1</v>
      </c>
      <c r="M116">
        <v>22.2</v>
      </c>
      <c r="N116">
        <v>157.30000000000001</v>
      </c>
      <c r="O116">
        <v>21.9</v>
      </c>
      <c r="P116">
        <v>168.3</v>
      </c>
      <c r="Q116" s="8">
        <v>9.8624299999999998</v>
      </c>
      <c r="R116">
        <v>111.26600000000001</v>
      </c>
      <c r="S116" s="8">
        <v>1.85121</v>
      </c>
      <c r="T116" s="8">
        <v>0.66800199999999998</v>
      </c>
      <c r="U116" s="8">
        <v>0.17213400000000001</v>
      </c>
      <c r="V116" s="3">
        <v>-0.39831772000000004</v>
      </c>
      <c r="W116" s="3">
        <v>-0.39743075200000005</v>
      </c>
      <c r="X116" s="8">
        <v>9.5583693200470048</v>
      </c>
      <c r="Y116" s="8">
        <v>9.5592562880470044</v>
      </c>
      <c r="Z116" s="8">
        <v>9.5588128040470046</v>
      </c>
      <c r="AA116" s="41">
        <v>1</v>
      </c>
      <c r="AB116" s="42" t="s">
        <v>2111</v>
      </c>
      <c r="AC116" s="5">
        <v>-290.21899999999999</v>
      </c>
      <c r="AD116" s="15">
        <v>-98.325744747472072</v>
      </c>
      <c r="AE116" s="15">
        <v>-98.115250171914454</v>
      </c>
      <c r="AF116" s="15">
        <v>-98.220502116016291</v>
      </c>
      <c r="AG116" s="15">
        <v>-98.220502116016291</v>
      </c>
      <c r="AH116" s="17">
        <v>1.1829319926909201</v>
      </c>
      <c r="AI116" s="17">
        <v>0.89601483560745021</v>
      </c>
      <c r="AJ116" s="17">
        <v>0.89577650621403826</v>
      </c>
      <c r="AK116" s="17">
        <v>0.89589566033248669</v>
      </c>
      <c r="AL116" s="17">
        <v>0.89589566033248669</v>
      </c>
    </row>
    <row r="117" spans="1:38" x14ac:dyDescent="0.45">
      <c r="A117">
        <v>314</v>
      </c>
      <c r="B117" s="53">
        <v>42200.681863425925</v>
      </c>
      <c r="C117" s="7">
        <v>1.181863425925926</v>
      </c>
      <c r="D117" s="8">
        <v>26.319400000000002</v>
      </c>
      <c r="E117">
        <v>26.319400000000002</v>
      </c>
      <c r="F117">
        <v>2889.76</v>
      </c>
      <c r="G117">
        <v>-0.15307599999999999</v>
      </c>
      <c r="H117">
        <v>-29008.1</v>
      </c>
      <c r="I117">
        <v>5.0826799999999998E-2</v>
      </c>
      <c r="J117">
        <v>-0.61552499999999999</v>
      </c>
      <c r="K117">
        <v>154.19999999999999</v>
      </c>
      <c r="L117">
        <v>175</v>
      </c>
      <c r="M117">
        <v>22.2</v>
      </c>
      <c r="N117">
        <v>157.6</v>
      </c>
      <c r="O117">
        <v>21.9</v>
      </c>
      <c r="P117">
        <v>168.4</v>
      </c>
      <c r="Q117" s="8">
        <v>9.8624299999999998</v>
      </c>
      <c r="R117">
        <v>111.42100000000001</v>
      </c>
      <c r="S117" s="8">
        <v>1.85121</v>
      </c>
      <c r="T117" s="8">
        <v>0.66809300000000005</v>
      </c>
      <c r="U117" s="8">
        <v>0.17232</v>
      </c>
      <c r="V117" s="3">
        <v>-0.39854886000000023</v>
      </c>
      <c r="W117" s="3">
        <v>-0.39790319200000002</v>
      </c>
      <c r="X117" s="8">
        <v>9.5581381800470044</v>
      </c>
      <c r="Y117" s="8">
        <v>9.5587838480470051</v>
      </c>
      <c r="Z117" s="8">
        <v>9.5584610140470048</v>
      </c>
      <c r="AA117" s="41">
        <v>1</v>
      </c>
      <c r="AB117" s="42" t="s">
        <v>2111</v>
      </c>
      <c r="AC117" s="5">
        <v>-290.06400000000002</v>
      </c>
      <c r="AD117" s="15">
        <v>-98.380592599242163</v>
      </c>
      <c r="AE117" s="15">
        <v>-98.227373912201983</v>
      </c>
      <c r="AF117" s="15">
        <v>-98.303985723070696</v>
      </c>
      <c r="AG117" s="15">
        <v>-98.303985723070696</v>
      </c>
      <c r="AH117" s="17">
        <v>1.1826261058684822</v>
      </c>
      <c r="AI117" s="17">
        <v>0.89607695711161128</v>
      </c>
      <c r="AJ117" s="17">
        <v>0.89590344089037455</v>
      </c>
      <c r="AK117" s="17">
        <v>0.89599019339447405</v>
      </c>
      <c r="AL117" s="17">
        <v>0.89599019339447405</v>
      </c>
    </row>
    <row r="118" spans="1:38" x14ac:dyDescent="0.45">
      <c r="A118">
        <v>315</v>
      </c>
      <c r="B118" s="53">
        <v>42200.681979166664</v>
      </c>
      <c r="C118" s="7">
        <v>1.1819791666666668</v>
      </c>
      <c r="D118" s="8">
        <v>26.322099999999999</v>
      </c>
      <c r="E118">
        <v>26.322099999999999</v>
      </c>
      <c r="F118">
        <v>2889.76</v>
      </c>
      <c r="G118">
        <v>-1.0764199999999999</v>
      </c>
      <c r="H118">
        <v>-29008.1</v>
      </c>
      <c r="I118">
        <v>5.0826799999999998E-2</v>
      </c>
      <c r="J118">
        <v>-0.61458100000000004</v>
      </c>
      <c r="K118">
        <v>153.69999999999999</v>
      </c>
      <c r="L118">
        <v>174.1</v>
      </c>
      <c r="M118">
        <v>22.2</v>
      </c>
      <c r="N118">
        <v>157.5</v>
      </c>
      <c r="O118">
        <v>21.9</v>
      </c>
      <c r="P118">
        <v>168.4</v>
      </c>
      <c r="Q118" s="8">
        <v>9.8624299999999998</v>
      </c>
      <c r="R118">
        <v>111.39</v>
      </c>
      <c r="S118" s="8">
        <v>1.85121</v>
      </c>
      <c r="T118" s="8">
        <v>0.66809300000000005</v>
      </c>
      <c r="U118" s="8">
        <v>0.17213400000000001</v>
      </c>
      <c r="V118" s="3">
        <v>-0.39854886000000023</v>
      </c>
      <c r="W118" s="3">
        <v>-0.39743075200000005</v>
      </c>
      <c r="X118" s="8">
        <v>9.5581381800470044</v>
      </c>
      <c r="Y118" s="8">
        <v>9.5592562880470044</v>
      </c>
      <c r="Z118" s="8">
        <v>9.5586972340470044</v>
      </c>
      <c r="AA118" s="41">
        <v>1</v>
      </c>
      <c r="AB118" s="42" t="s">
        <v>2111</v>
      </c>
      <c r="AC118" s="5">
        <v>-290.09500000000003</v>
      </c>
      <c r="AD118" s="15">
        <v>-98.380592599242163</v>
      </c>
      <c r="AE118" s="15">
        <v>-98.115250171914454</v>
      </c>
      <c r="AF118" s="15">
        <v>-98.247928784862438</v>
      </c>
      <c r="AG118" s="15">
        <v>-98.247928784862438</v>
      </c>
      <c r="AH118" s="17">
        <v>1.1826872705767446</v>
      </c>
      <c r="AI118" s="17">
        <v>0.89607695711161128</v>
      </c>
      <c r="AJ118" s="17">
        <v>0.89577650621403826</v>
      </c>
      <c r="AK118" s="17">
        <v>0.89592671485192754</v>
      </c>
      <c r="AL118" s="17">
        <v>0.89592671485192754</v>
      </c>
    </row>
    <row r="119" spans="1:38" x14ac:dyDescent="0.45">
      <c r="A119">
        <v>316</v>
      </c>
      <c r="B119" s="53">
        <v>42200.68209490741</v>
      </c>
      <c r="C119" s="7">
        <v>1.1820949074074072</v>
      </c>
      <c r="D119" s="8">
        <v>26.324999999999999</v>
      </c>
      <c r="E119">
        <v>26.324999999999999</v>
      </c>
      <c r="F119">
        <v>2888.84</v>
      </c>
      <c r="G119">
        <v>-1.0764199999999999</v>
      </c>
      <c r="H119">
        <v>-29008.1</v>
      </c>
      <c r="I119">
        <v>5.0826799999999998E-2</v>
      </c>
      <c r="J119">
        <v>-0.61514800000000003</v>
      </c>
      <c r="K119">
        <v>153.19999999999999</v>
      </c>
      <c r="L119">
        <v>173.1</v>
      </c>
      <c r="M119">
        <v>22.2</v>
      </c>
      <c r="N119">
        <v>157.6</v>
      </c>
      <c r="O119">
        <v>21.9</v>
      </c>
      <c r="P119">
        <v>168.4</v>
      </c>
      <c r="Q119" s="8">
        <v>9.8624299999999998</v>
      </c>
      <c r="R119">
        <v>111.42100000000001</v>
      </c>
      <c r="S119" s="8">
        <v>1.85121</v>
      </c>
      <c r="T119" s="8">
        <v>0.66800199999999998</v>
      </c>
      <c r="U119" s="8">
        <v>0.17213400000000001</v>
      </c>
      <c r="V119" s="3">
        <v>-0.39831772000000004</v>
      </c>
      <c r="W119" s="3">
        <v>-0.39743075200000005</v>
      </c>
      <c r="X119" s="8">
        <v>9.5583693200470048</v>
      </c>
      <c r="Y119" s="8">
        <v>9.5592562880470044</v>
      </c>
      <c r="Z119" s="8">
        <v>9.5588128040470046</v>
      </c>
      <c r="AA119" s="41">
        <v>1</v>
      </c>
      <c r="AB119" s="42" t="s">
        <v>2111</v>
      </c>
      <c r="AC119" s="5">
        <v>-290.06400000000002</v>
      </c>
      <c r="AD119" s="15">
        <v>-98.325744747472072</v>
      </c>
      <c r="AE119" s="15">
        <v>-98.115250171914454</v>
      </c>
      <c r="AF119" s="15">
        <v>-98.220502116016291</v>
      </c>
      <c r="AG119" s="15">
        <v>-98.220502116016291</v>
      </c>
      <c r="AH119" s="17">
        <v>1.1826261058684822</v>
      </c>
      <c r="AI119" s="17">
        <v>0.89601483560745021</v>
      </c>
      <c r="AJ119" s="17">
        <v>0.89577650621403826</v>
      </c>
      <c r="AK119" s="17">
        <v>0.89589566033248669</v>
      </c>
      <c r="AL119" s="17">
        <v>0.89589566033248669</v>
      </c>
    </row>
    <row r="120" spans="1:38" x14ac:dyDescent="0.45">
      <c r="A120">
        <v>317</v>
      </c>
      <c r="B120" s="53">
        <v>42200.682210648149</v>
      </c>
      <c r="C120" s="7">
        <v>1.182210648148148</v>
      </c>
      <c r="D120" s="8">
        <v>26.3277</v>
      </c>
      <c r="E120">
        <v>26.3277</v>
      </c>
      <c r="F120">
        <v>2887.91</v>
      </c>
      <c r="G120">
        <v>-0.15307599999999999</v>
      </c>
      <c r="H120">
        <v>-29008.1</v>
      </c>
      <c r="I120">
        <v>5.0826799999999998E-2</v>
      </c>
      <c r="J120">
        <v>-0.61533599999999999</v>
      </c>
      <c r="K120">
        <v>152.69999999999999</v>
      </c>
      <c r="L120">
        <v>172.2</v>
      </c>
      <c r="M120">
        <v>22.2</v>
      </c>
      <c r="N120">
        <v>157</v>
      </c>
      <c r="O120">
        <v>21.9</v>
      </c>
      <c r="P120">
        <v>168.4</v>
      </c>
      <c r="Q120" s="8">
        <v>9.8624299999999998</v>
      </c>
      <c r="R120">
        <v>111.39</v>
      </c>
      <c r="S120" s="8">
        <v>1.85121</v>
      </c>
      <c r="T120" s="8">
        <v>0.66791</v>
      </c>
      <c r="U120" s="8">
        <v>0.17232</v>
      </c>
      <c r="V120" s="3">
        <v>-0.39808404000000008</v>
      </c>
      <c r="W120" s="3">
        <v>-0.39790319200000002</v>
      </c>
      <c r="X120" s="8">
        <v>9.5586030000470039</v>
      </c>
      <c r="Y120" s="8">
        <v>9.5587838480470051</v>
      </c>
      <c r="Z120" s="8">
        <v>9.5586934240470036</v>
      </c>
      <c r="AA120" s="41">
        <v>1</v>
      </c>
      <c r="AB120" s="42" t="s">
        <v>2111</v>
      </c>
      <c r="AC120" s="5">
        <v>-290.09500000000003</v>
      </c>
      <c r="AD120" s="15">
        <v>-98.270291600628411</v>
      </c>
      <c r="AE120" s="15">
        <v>-98.227373912201983</v>
      </c>
      <c r="AF120" s="15">
        <v>-98.248832949990629</v>
      </c>
      <c r="AG120" s="15">
        <v>-98.248832949990629</v>
      </c>
      <c r="AH120" s="17">
        <v>1.1826872705767446</v>
      </c>
      <c r="AI120" s="17">
        <v>0.89595203729273409</v>
      </c>
      <c r="AJ120" s="17">
        <v>0.89590344089037455</v>
      </c>
      <c r="AK120" s="17">
        <v>0.89592773865175834</v>
      </c>
      <c r="AL120" s="17">
        <v>0.89592773865175834</v>
      </c>
    </row>
    <row r="121" spans="1:38" x14ac:dyDescent="0.45">
      <c r="A121">
        <v>318</v>
      </c>
      <c r="B121" s="53">
        <v>42200.682326388887</v>
      </c>
      <c r="C121" s="7">
        <v>1.1823263888888889</v>
      </c>
      <c r="D121" s="8">
        <v>26.3306</v>
      </c>
      <c r="E121">
        <v>26.3306</v>
      </c>
      <c r="F121">
        <v>2886.07</v>
      </c>
      <c r="G121">
        <v>-0.15307599999999999</v>
      </c>
      <c r="H121">
        <v>-29008.1</v>
      </c>
      <c r="I121">
        <v>5.0826799999999998E-2</v>
      </c>
      <c r="J121">
        <v>-0.61477000000000004</v>
      </c>
      <c r="K121">
        <v>168.6</v>
      </c>
      <c r="L121">
        <v>171.6</v>
      </c>
      <c r="M121">
        <v>22.2</v>
      </c>
      <c r="N121">
        <v>156.19999999999999</v>
      </c>
      <c r="O121">
        <v>21.9</v>
      </c>
      <c r="P121">
        <v>168.5</v>
      </c>
      <c r="Q121" s="8">
        <v>9.8624299999999998</v>
      </c>
      <c r="R121">
        <v>111.26600000000001</v>
      </c>
      <c r="S121" s="8">
        <v>1.85121</v>
      </c>
      <c r="T121" s="8">
        <v>0.66818500000000003</v>
      </c>
      <c r="U121" s="8">
        <v>0.17250599999999999</v>
      </c>
      <c r="V121" s="3">
        <v>-0.39878254000000013</v>
      </c>
      <c r="W121" s="3">
        <v>-0.39837563200000004</v>
      </c>
      <c r="X121" s="8">
        <v>9.5579045000470035</v>
      </c>
      <c r="Y121" s="8">
        <v>9.558311408047004</v>
      </c>
      <c r="Z121" s="8">
        <v>9.5581079540470029</v>
      </c>
      <c r="AA121" s="41">
        <v>1</v>
      </c>
      <c r="AB121" s="42" t="s">
        <v>2111</v>
      </c>
      <c r="AC121" s="5">
        <v>-290.21899999999999</v>
      </c>
      <c r="AD121" s="15">
        <v>-98.436040603289484</v>
      </c>
      <c r="AE121" s="15">
        <v>-98.33948708408991</v>
      </c>
      <c r="AF121" s="15">
        <v>-98.387764823606744</v>
      </c>
      <c r="AG121" s="15">
        <v>-98.387764823606744</v>
      </c>
      <c r="AH121" s="17">
        <v>1.1829319926909201</v>
      </c>
      <c r="AI121" s="17">
        <v>0.89613976711368215</v>
      </c>
      <c r="AJ121" s="17">
        <v>0.89603039957647312</v>
      </c>
      <c r="AK121" s="17">
        <v>0.89608508111795582</v>
      </c>
      <c r="AL121" s="17">
        <v>0.89608508111795582</v>
      </c>
    </row>
    <row r="122" spans="1:38" x14ac:dyDescent="0.45">
      <c r="A122">
        <v>319</v>
      </c>
      <c r="B122" s="53">
        <v>42200.682453703703</v>
      </c>
      <c r="C122" s="7">
        <v>1.1824537037037035</v>
      </c>
      <c r="D122" s="8">
        <v>26.35</v>
      </c>
      <c r="E122">
        <v>26.35</v>
      </c>
      <c r="F122">
        <v>2886.99</v>
      </c>
      <c r="G122">
        <v>-1.0764199999999999</v>
      </c>
      <c r="H122">
        <v>-29008.1</v>
      </c>
      <c r="I122">
        <v>5.0826799999999998E-2</v>
      </c>
      <c r="J122">
        <v>-0.61577599999999999</v>
      </c>
      <c r="K122">
        <v>186.5</v>
      </c>
      <c r="L122">
        <v>171.6</v>
      </c>
      <c r="M122">
        <v>22.2</v>
      </c>
      <c r="N122">
        <v>157.30000000000001</v>
      </c>
      <c r="O122">
        <v>21.9</v>
      </c>
      <c r="P122">
        <v>168.5</v>
      </c>
      <c r="Q122" s="8">
        <v>9.8624299999999998</v>
      </c>
      <c r="R122">
        <v>111.04900000000001</v>
      </c>
      <c r="S122" s="8">
        <v>1.85121</v>
      </c>
      <c r="T122" s="8">
        <v>0.66836700000000004</v>
      </c>
      <c r="U122" s="8">
        <v>0.17300199999999999</v>
      </c>
      <c r="V122" s="3">
        <v>-0.39924482000000017</v>
      </c>
      <c r="W122" s="3">
        <v>-0.39963547199999999</v>
      </c>
      <c r="X122" s="8">
        <v>9.5574422200470046</v>
      </c>
      <c r="Y122" s="8">
        <v>9.5570515680470045</v>
      </c>
      <c r="Z122" s="8">
        <v>9.5572468940470046</v>
      </c>
      <c r="AA122" s="41">
        <v>1</v>
      </c>
      <c r="AB122" s="42" t="s">
        <v>2111</v>
      </c>
      <c r="AC122" s="5">
        <v>-290.43600000000004</v>
      </c>
      <c r="AD122" s="15">
        <v>-98.545723603867259</v>
      </c>
      <c r="AE122" s="15">
        <v>-98.63840387850189</v>
      </c>
      <c r="AF122" s="15">
        <v>-98.59206464429235</v>
      </c>
      <c r="AG122" s="15">
        <v>-98.59206464429235</v>
      </c>
      <c r="AH122" s="17">
        <v>1.1833605001743595</v>
      </c>
      <c r="AI122" s="17">
        <v>0.89626403899557627</v>
      </c>
      <c r="AJ122" s="17">
        <v>0.89636907349701556</v>
      </c>
      <c r="AK122" s="17">
        <v>0.89631655419268075</v>
      </c>
      <c r="AL122" s="17">
        <v>0.89631655419268075</v>
      </c>
    </row>
    <row r="123" spans="1:38" x14ac:dyDescent="0.45">
      <c r="A123">
        <v>320</v>
      </c>
      <c r="B123" s="53">
        <v>42200.682569444441</v>
      </c>
      <c r="C123" s="7">
        <v>1.1825694444444443</v>
      </c>
      <c r="D123" s="8">
        <v>26.335899999999999</v>
      </c>
      <c r="E123">
        <v>26.335899999999999</v>
      </c>
      <c r="F123">
        <v>2886.99</v>
      </c>
      <c r="G123">
        <v>-0.15307599999999999</v>
      </c>
      <c r="H123">
        <v>-29008.1</v>
      </c>
      <c r="I123">
        <v>5.0826799999999998E-2</v>
      </c>
      <c r="J123">
        <v>-0.61514800000000003</v>
      </c>
      <c r="K123">
        <v>196</v>
      </c>
      <c r="L123">
        <v>171.7</v>
      </c>
      <c r="M123">
        <v>22.2</v>
      </c>
      <c r="N123">
        <v>159.9</v>
      </c>
      <c r="O123">
        <v>21.9</v>
      </c>
      <c r="P123">
        <v>168.5</v>
      </c>
      <c r="Q123" s="8">
        <v>9.8624299999999998</v>
      </c>
      <c r="R123">
        <v>110.925</v>
      </c>
      <c r="S123" s="8">
        <v>1.85121</v>
      </c>
      <c r="T123" s="8">
        <v>0.66836700000000004</v>
      </c>
      <c r="U123" s="8">
        <v>0.17269200000000001</v>
      </c>
      <c r="V123" s="3">
        <v>-0.39924482000000017</v>
      </c>
      <c r="W123" s="3">
        <v>-0.39884807200000005</v>
      </c>
      <c r="X123" s="8">
        <v>9.5574422200470046</v>
      </c>
      <c r="Y123" s="8">
        <v>9.5578389680470046</v>
      </c>
      <c r="Z123" s="8">
        <v>9.5576405940470046</v>
      </c>
      <c r="AA123" s="41">
        <v>1</v>
      </c>
      <c r="AB123" s="42" t="s">
        <v>2111</v>
      </c>
      <c r="AC123" s="5">
        <v>-290.56</v>
      </c>
      <c r="AD123" s="15">
        <v>-98.545723603867259</v>
      </c>
      <c r="AE123" s="15">
        <v>-98.451589688074137</v>
      </c>
      <c r="AF123" s="15">
        <v>-98.498657577520362</v>
      </c>
      <c r="AG123" s="15">
        <v>-98.498657577520362</v>
      </c>
      <c r="AH123" s="17">
        <v>1.1836055010065558</v>
      </c>
      <c r="AI123" s="17">
        <v>0.89626403899557627</v>
      </c>
      <c r="AJ123" s="17">
        <v>0.89615738227801545</v>
      </c>
      <c r="AK123" s="17">
        <v>0.89621070851900653</v>
      </c>
      <c r="AL123" s="17">
        <v>0.89621070851900653</v>
      </c>
    </row>
    <row r="124" spans="1:38" x14ac:dyDescent="0.45">
      <c r="A124">
        <v>321</v>
      </c>
      <c r="B124" s="53">
        <v>42200.682685185187</v>
      </c>
      <c r="C124" s="7">
        <v>1.1826851851851852</v>
      </c>
      <c r="D124" s="8">
        <v>26.338899999999999</v>
      </c>
      <c r="E124">
        <v>26.338899999999999</v>
      </c>
      <c r="F124">
        <v>2886.99</v>
      </c>
      <c r="G124">
        <v>-0.15307599999999999</v>
      </c>
      <c r="H124">
        <v>-29008.1</v>
      </c>
      <c r="I124">
        <v>5.0826799999999998E-2</v>
      </c>
      <c r="J124">
        <v>-0.61514800000000003</v>
      </c>
      <c r="K124">
        <v>210.3</v>
      </c>
      <c r="L124">
        <v>172.1</v>
      </c>
      <c r="M124">
        <v>22.2</v>
      </c>
      <c r="N124">
        <v>163.19999999999999</v>
      </c>
      <c r="O124">
        <v>21.8</v>
      </c>
      <c r="P124">
        <v>168.5</v>
      </c>
      <c r="Q124" s="8">
        <v>9.8624299999999998</v>
      </c>
      <c r="R124">
        <v>110.816</v>
      </c>
      <c r="S124" s="8">
        <v>1.85121</v>
      </c>
      <c r="T124" s="8">
        <v>0.668489</v>
      </c>
      <c r="U124" s="8">
        <v>0.17269200000000001</v>
      </c>
      <c r="V124" s="3">
        <v>-0.3995547000000001</v>
      </c>
      <c r="W124" s="3">
        <v>-0.39884807200000005</v>
      </c>
      <c r="X124" s="8">
        <v>9.557132340047005</v>
      </c>
      <c r="Y124" s="8">
        <v>9.5578389680470046</v>
      </c>
      <c r="Z124" s="8">
        <v>9.5574856540470048</v>
      </c>
      <c r="AA124" s="41">
        <v>1</v>
      </c>
      <c r="AB124" s="42" t="s">
        <v>2111</v>
      </c>
      <c r="AC124" s="5">
        <v>-290.66899999999998</v>
      </c>
      <c r="AD124" s="15">
        <v>-98.619241709384255</v>
      </c>
      <c r="AE124" s="15">
        <v>-98.451589688074137</v>
      </c>
      <c r="AF124" s="15">
        <v>-98.535418653688566</v>
      </c>
      <c r="AG124" s="15">
        <v>-98.535418653688566</v>
      </c>
      <c r="AH124" s="17">
        <v>1.1838209484397892</v>
      </c>
      <c r="AI124" s="17">
        <v>0.89634735500313212</v>
      </c>
      <c r="AJ124" s="17">
        <v>0.89615738227801545</v>
      </c>
      <c r="AK124" s="17">
        <v>0.89625236192213042</v>
      </c>
      <c r="AL124" s="17">
        <v>0.89625236192213042</v>
      </c>
    </row>
    <row r="125" spans="1:38" x14ac:dyDescent="0.45">
      <c r="A125">
        <v>322</v>
      </c>
      <c r="B125" s="53">
        <v>42200.682789351849</v>
      </c>
      <c r="C125" s="7">
        <v>1.1827893518518517</v>
      </c>
      <c r="D125" s="8">
        <v>26.3416</v>
      </c>
      <c r="E125">
        <v>26.3416</v>
      </c>
      <c r="F125">
        <v>2886.99</v>
      </c>
      <c r="G125">
        <v>-1.0764199999999999</v>
      </c>
      <c r="H125">
        <v>-29008.1</v>
      </c>
      <c r="I125">
        <v>5.0826799999999998E-2</v>
      </c>
      <c r="J125">
        <v>-0.61552499999999999</v>
      </c>
      <c r="K125">
        <v>213.6</v>
      </c>
      <c r="L125">
        <v>171.8</v>
      </c>
      <c r="M125">
        <v>22.2</v>
      </c>
      <c r="N125">
        <v>165.9</v>
      </c>
      <c r="O125">
        <v>21.8</v>
      </c>
      <c r="P125">
        <v>168.5</v>
      </c>
      <c r="Q125" s="8">
        <v>9.8624299999999998</v>
      </c>
      <c r="R125">
        <v>110.661</v>
      </c>
      <c r="S125" s="8">
        <v>1.85121</v>
      </c>
      <c r="T125" s="8">
        <v>0.66858099999999998</v>
      </c>
      <c r="U125" s="8">
        <v>0.17318900000000001</v>
      </c>
      <c r="V125" s="3">
        <v>-0.39978838000000005</v>
      </c>
      <c r="W125" s="3">
        <v>-0.40011045200000006</v>
      </c>
      <c r="X125" s="8">
        <v>9.5568986600470041</v>
      </c>
      <c r="Y125" s="8">
        <v>9.5565765880470046</v>
      </c>
      <c r="Z125" s="8">
        <v>9.5567376240470043</v>
      </c>
      <c r="AA125" s="41">
        <v>1</v>
      </c>
      <c r="AB125" s="42" t="s">
        <v>2111</v>
      </c>
      <c r="AC125" s="5">
        <v>-290.82400000000001</v>
      </c>
      <c r="AD125" s="15">
        <v>-98.674678585571201</v>
      </c>
      <c r="AE125" s="15">
        <v>-98.751080825957843</v>
      </c>
      <c r="AF125" s="15">
        <v>-98.712880319587953</v>
      </c>
      <c r="AG125" s="15">
        <v>-98.712880319587953</v>
      </c>
      <c r="AH125" s="17">
        <v>1.184127453747797</v>
      </c>
      <c r="AI125" s="17">
        <v>0.89641019030519009</v>
      </c>
      <c r="AJ125" s="17">
        <v>0.89649680337964976</v>
      </c>
      <c r="AK125" s="17">
        <v>0.89645349544619402</v>
      </c>
      <c r="AL125" s="17">
        <v>0.89645349544619402</v>
      </c>
    </row>
    <row r="126" spans="1:38" x14ac:dyDescent="0.45">
      <c r="A126">
        <v>323</v>
      </c>
      <c r="B126" s="53">
        <v>42200.682905092595</v>
      </c>
      <c r="C126" s="7">
        <v>1.1829050925925926</v>
      </c>
      <c r="D126" s="8">
        <v>26.3445</v>
      </c>
      <c r="E126">
        <v>26.3445</v>
      </c>
      <c r="F126">
        <v>2886.99</v>
      </c>
      <c r="G126">
        <v>-0.15307599999999999</v>
      </c>
      <c r="H126">
        <v>-29008.1</v>
      </c>
      <c r="I126">
        <v>5.0826799999999998E-2</v>
      </c>
      <c r="J126">
        <v>-0.61514800000000003</v>
      </c>
      <c r="K126">
        <v>221.1</v>
      </c>
      <c r="L126">
        <v>171.3</v>
      </c>
      <c r="M126">
        <v>22.2</v>
      </c>
      <c r="N126">
        <v>169</v>
      </c>
      <c r="O126">
        <v>21.8</v>
      </c>
      <c r="P126">
        <v>168.5</v>
      </c>
      <c r="Q126" s="8">
        <v>9.8624299999999998</v>
      </c>
      <c r="R126">
        <v>110.53700000000001</v>
      </c>
      <c r="S126" s="8">
        <v>1.85121</v>
      </c>
      <c r="T126" s="8">
        <v>0.668763</v>
      </c>
      <c r="U126" s="8">
        <v>0.17328199999999999</v>
      </c>
      <c r="V126" s="3">
        <v>-0.40025066000000009</v>
      </c>
      <c r="W126" s="3">
        <v>-0.40034667200000001</v>
      </c>
      <c r="X126" s="8">
        <v>9.5564363800470051</v>
      </c>
      <c r="Y126" s="8">
        <v>9.5563403680470049</v>
      </c>
      <c r="Z126" s="8">
        <v>9.556388374047005</v>
      </c>
      <c r="AA126" s="41">
        <v>1</v>
      </c>
      <c r="AB126" s="42" t="s">
        <v>2111</v>
      </c>
      <c r="AC126" s="5">
        <v>-290.94799999999998</v>
      </c>
      <c r="AD126" s="15">
        <v>-98.784339573100283</v>
      </c>
      <c r="AE126" s="15">
        <v>-98.807114047912592</v>
      </c>
      <c r="AF126" s="15">
        <v>-98.79572686505378</v>
      </c>
      <c r="AG126" s="15">
        <v>-98.79572686505378</v>
      </c>
      <c r="AH126" s="17">
        <v>1.1843727722932047</v>
      </c>
      <c r="AI126" s="17">
        <v>0.89653451224578462</v>
      </c>
      <c r="AJ126" s="17">
        <v>0.89656033584278516</v>
      </c>
      <c r="AK126" s="17">
        <v>0.89654742392018349</v>
      </c>
      <c r="AL126" s="17">
        <v>0.89654742392018349</v>
      </c>
    </row>
    <row r="127" spans="1:38" x14ac:dyDescent="0.45">
      <c r="A127">
        <v>324</v>
      </c>
      <c r="B127" s="53">
        <v>42200.683020833334</v>
      </c>
      <c r="C127" s="7">
        <v>1.1830208333333334</v>
      </c>
      <c r="D127" s="8">
        <v>26.347200000000001</v>
      </c>
      <c r="E127">
        <v>26.347200000000001</v>
      </c>
      <c r="F127">
        <v>2886.99</v>
      </c>
      <c r="G127">
        <v>-1.0764199999999999</v>
      </c>
      <c r="H127">
        <v>-29008.1</v>
      </c>
      <c r="I127">
        <v>5.0845300000000003E-2</v>
      </c>
      <c r="J127">
        <v>-0.61514800000000003</v>
      </c>
      <c r="K127">
        <v>225.7</v>
      </c>
      <c r="L127">
        <v>170.8</v>
      </c>
      <c r="M127">
        <v>22.2</v>
      </c>
      <c r="N127">
        <v>173</v>
      </c>
      <c r="O127">
        <v>21.8</v>
      </c>
      <c r="P127">
        <v>168.5</v>
      </c>
      <c r="Q127" s="8">
        <v>9.8624299999999998</v>
      </c>
      <c r="R127">
        <v>110.53700000000001</v>
      </c>
      <c r="S127" s="8">
        <v>1.85121</v>
      </c>
      <c r="T127" s="8">
        <v>0.668763</v>
      </c>
      <c r="U127" s="8">
        <v>0.17318900000000001</v>
      </c>
      <c r="V127" s="3">
        <v>-0.40025066000000009</v>
      </c>
      <c r="W127" s="3">
        <v>-0.40011045200000006</v>
      </c>
      <c r="X127" s="8">
        <v>9.5564363800470051</v>
      </c>
      <c r="Y127" s="8">
        <v>9.5565765880470046</v>
      </c>
      <c r="Z127" s="8">
        <v>9.5565064840470058</v>
      </c>
      <c r="AA127" s="41">
        <v>1</v>
      </c>
      <c r="AB127" s="42" t="s">
        <v>2111</v>
      </c>
      <c r="AC127" s="5">
        <v>-290.94799999999998</v>
      </c>
      <c r="AD127" s="15">
        <v>-98.784339573100283</v>
      </c>
      <c r="AE127" s="15">
        <v>-98.751080825957843</v>
      </c>
      <c r="AF127" s="15">
        <v>-98.767710315853947</v>
      </c>
      <c r="AG127" s="15">
        <v>-98.767710315853947</v>
      </c>
      <c r="AH127" s="17">
        <v>1.1843727722932047</v>
      </c>
      <c r="AI127" s="17">
        <v>0.89653451224578462</v>
      </c>
      <c r="AJ127" s="17">
        <v>0.89649680337964976</v>
      </c>
      <c r="AK127" s="17">
        <v>0.89651565754808316</v>
      </c>
      <c r="AL127" s="17">
        <v>0.89651565754808316</v>
      </c>
    </row>
    <row r="128" spans="1:38" x14ac:dyDescent="0.45">
      <c r="A128">
        <v>325</v>
      </c>
      <c r="B128" s="53">
        <v>42200.683136574073</v>
      </c>
      <c r="C128" s="7">
        <v>1.1831365740740742</v>
      </c>
      <c r="D128" s="8">
        <v>26.349900000000002</v>
      </c>
      <c r="E128">
        <v>26.349900000000002</v>
      </c>
      <c r="F128">
        <v>2886.99</v>
      </c>
      <c r="G128">
        <v>-1.0764199999999999</v>
      </c>
      <c r="H128">
        <v>-29008.1</v>
      </c>
      <c r="I128">
        <v>5.0845300000000003E-2</v>
      </c>
      <c r="J128">
        <v>-0.61552499999999999</v>
      </c>
      <c r="K128">
        <v>228.6</v>
      </c>
      <c r="L128">
        <v>170.9</v>
      </c>
      <c r="M128">
        <v>22.2</v>
      </c>
      <c r="N128">
        <v>174.7</v>
      </c>
      <c r="O128">
        <v>21.8</v>
      </c>
      <c r="P128">
        <v>168.5</v>
      </c>
      <c r="Q128" s="8">
        <v>9.8624299999999998</v>
      </c>
      <c r="R128">
        <v>110.429</v>
      </c>
      <c r="S128" s="8">
        <v>1.85121</v>
      </c>
      <c r="T128" s="8">
        <v>0.66894600000000004</v>
      </c>
      <c r="U128" s="8">
        <v>0.17300199999999999</v>
      </c>
      <c r="V128" s="3">
        <v>-0.40071548000000018</v>
      </c>
      <c r="W128" s="3">
        <v>-0.39963547199999999</v>
      </c>
      <c r="X128" s="8">
        <v>9.5559715600470039</v>
      </c>
      <c r="Y128" s="8">
        <v>9.5570515680470045</v>
      </c>
      <c r="Z128" s="8">
        <v>9.5565115640470033</v>
      </c>
      <c r="AA128" s="41">
        <v>1</v>
      </c>
      <c r="AB128" s="42" t="s">
        <v>2111</v>
      </c>
      <c r="AC128" s="5">
        <v>-291.05600000000004</v>
      </c>
      <c r="AD128" s="15">
        <v>-98.89459289363117</v>
      </c>
      <c r="AE128" s="15">
        <v>-98.63840387850189</v>
      </c>
      <c r="AF128" s="15">
        <v>-98.766505288173221</v>
      </c>
      <c r="AG128" s="15">
        <v>-98.766505288173221</v>
      </c>
      <c r="AH128" s="17">
        <v>1.1845865196668333</v>
      </c>
      <c r="AI128" s="17">
        <v>0.89665954047924878</v>
      </c>
      <c r="AJ128" s="17">
        <v>0.89636907349701556</v>
      </c>
      <c r="AK128" s="17">
        <v>0.89651429128620763</v>
      </c>
      <c r="AL128" s="17">
        <v>0.89651429128620763</v>
      </c>
    </row>
    <row r="129" spans="1:38" x14ac:dyDescent="0.45">
      <c r="A129">
        <v>326</v>
      </c>
      <c r="B129" s="53">
        <v>42200.683263888888</v>
      </c>
      <c r="C129" s="7">
        <v>1.1832638888888889</v>
      </c>
      <c r="D129" s="8">
        <v>26.352699999999999</v>
      </c>
      <c r="E129">
        <v>26.352699999999999</v>
      </c>
      <c r="F129">
        <v>2887.91</v>
      </c>
      <c r="G129">
        <v>-1.0764199999999999</v>
      </c>
      <c r="H129">
        <v>-29008.1</v>
      </c>
      <c r="I129">
        <v>5.0845300000000003E-2</v>
      </c>
      <c r="J129">
        <v>-0.61495900000000003</v>
      </c>
      <c r="K129">
        <v>206.6</v>
      </c>
      <c r="L129">
        <v>171.4</v>
      </c>
      <c r="M129">
        <v>22.1</v>
      </c>
      <c r="N129">
        <v>176.7</v>
      </c>
      <c r="O129">
        <v>21.8</v>
      </c>
      <c r="P129">
        <v>168.5</v>
      </c>
      <c r="Q129" s="8">
        <v>9.8624299999999998</v>
      </c>
      <c r="R129">
        <v>110.429</v>
      </c>
      <c r="S129" s="8">
        <v>1.85121</v>
      </c>
      <c r="T129" s="8">
        <v>0.66912899999999997</v>
      </c>
      <c r="U129" s="8">
        <v>0.173095</v>
      </c>
      <c r="V129" s="3">
        <v>-0.40118029999999999</v>
      </c>
      <c r="W129" s="3">
        <v>-0.399871692</v>
      </c>
      <c r="X129" s="8">
        <v>9.5555067400470044</v>
      </c>
      <c r="Y129" s="8">
        <v>9.5568153480470048</v>
      </c>
      <c r="Z129" s="8">
        <v>9.5561610440470055</v>
      </c>
      <c r="AA129" s="41">
        <v>1</v>
      </c>
      <c r="AB129" s="42" t="s">
        <v>2111</v>
      </c>
      <c r="AC129" s="5">
        <v>-291.05600000000004</v>
      </c>
      <c r="AD129" s="15">
        <v>-99.004835986791591</v>
      </c>
      <c r="AE129" s="15">
        <v>-98.694442411962427</v>
      </c>
      <c r="AF129" s="15">
        <v>-98.849649332228864</v>
      </c>
      <c r="AG129" s="15">
        <v>-98.849649332228864</v>
      </c>
      <c r="AH129" s="17">
        <v>1.1845865196668333</v>
      </c>
      <c r="AI129" s="17">
        <v>0.89678459198698179</v>
      </c>
      <c r="AJ129" s="17">
        <v>0.8964325938780966</v>
      </c>
      <c r="AK129" s="17">
        <v>0.89660856987598669</v>
      </c>
      <c r="AL129" s="17">
        <v>0.89660856987598669</v>
      </c>
    </row>
    <row r="130" spans="1:38" x14ac:dyDescent="0.45">
      <c r="A130">
        <v>327</v>
      </c>
      <c r="B130" s="53">
        <v>42200.683379629627</v>
      </c>
      <c r="C130" s="7">
        <v>1.1833796296296297</v>
      </c>
      <c r="D130" s="8">
        <v>26.355399999999999</v>
      </c>
      <c r="E130">
        <v>26.355399999999999</v>
      </c>
      <c r="F130">
        <v>2889.76</v>
      </c>
      <c r="G130">
        <v>-0.15307599999999999</v>
      </c>
      <c r="H130">
        <v>-29008.1</v>
      </c>
      <c r="I130">
        <v>5.0845300000000003E-2</v>
      </c>
      <c r="J130">
        <v>-0.61495900000000003</v>
      </c>
      <c r="K130">
        <v>189.8</v>
      </c>
      <c r="L130">
        <v>172.1</v>
      </c>
      <c r="M130">
        <v>22.1</v>
      </c>
      <c r="N130">
        <v>175.3</v>
      </c>
      <c r="O130">
        <v>21.8</v>
      </c>
      <c r="P130">
        <v>168.5</v>
      </c>
      <c r="Q130" s="8">
        <v>9.8624299999999998</v>
      </c>
      <c r="R130">
        <v>110.38200000000001</v>
      </c>
      <c r="S130" s="8">
        <v>1.85121</v>
      </c>
      <c r="T130" s="8">
        <v>0.66934199999999999</v>
      </c>
      <c r="U130" s="8">
        <v>0.173375</v>
      </c>
      <c r="V130" s="3">
        <v>-0.40172132000000005</v>
      </c>
      <c r="W130" s="3">
        <v>-0.40058289200000002</v>
      </c>
      <c r="X130" s="8">
        <v>9.5549657200470044</v>
      </c>
      <c r="Y130" s="8">
        <v>9.5561041480470053</v>
      </c>
      <c r="Z130" s="8">
        <v>9.5555349340470048</v>
      </c>
      <c r="AA130" s="41">
        <v>1</v>
      </c>
      <c r="AB130" s="42" t="s">
        <v>2111</v>
      </c>
      <c r="AC130" s="5">
        <v>-291.10300000000001</v>
      </c>
      <c r="AD130" s="15">
        <v>-99.133138839078924</v>
      </c>
      <c r="AE130" s="15">
        <v>-98.8631446284096</v>
      </c>
      <c r="AF130" s="15">
        <v>-98.998149402000649</v>
      </c>
      <c r="AG130" s="15">
        <v>-98.998149402000649</v>
      </c>
      <c r="AH130" s="17">
        <v>1.1846795634523408</v>
      </c>
      <c r="AI130" s="17">
        <v>0.89693017305927747</v>
      </c>
      <c r="AJ130" s="17">
        <v>0.89662387431571355</v>
      </c>
      <c r="AK130" s="17">
        <v>0.89677700623238443</v>
      </c>
      <c r="AL130" s="17">
        <v>0.89677700623238443</v>
      </c>
    </row>
    <row r="131" spans="1:38" x14ac:dyDescent="0.45">
      <c r="A131">
        <v>328</v>
      </c>
      <c r="B131" s="53">
        <v>42200.683495370373</v>
      </c>
      <c r="C131" s="7">
        <v>1.1834953703703706</v>
      </c>
      <c r="D131" s="8">
        <v>26.3581</v>
      </c>
      <c r="E131">
        <v>26.3581</v>
      </c>
      <c r="F131">
        <v>2890.68</v>
      </c>
      <c r="G131">
        <v>-0.15307599999999999</v>
      </c>
      <c r="H131">
        <v>-29008.1</v>
      </c>
      <c r="I131">
        <v>5.0845300000000003E-2</v>
      </c>
      <c r="J131">
        <v>-0.61552499999999999</v>
      </c>
      <c r="K131">
        <v>177.6</v>
      </c>
      <c r="L131">
        <v>172.7</v>
      </c>
      <c r="M131">
        <v>22.1</v>
      </c>
      <c r="N131">
        <v>172.4</v>
      </c>
      <c r="O131">
        <v>21.8</v>
      </c>
      <c r="P131">
        <v>168.6</v>
      </c>
      <c r="Q131" s="8">
        <v>9.8624299999999998</v>
      </c>
      <c r="R131">
        <v>110.53700000000001</v>
      </c>
      <c r="S131" s="8">
        <v>1.85121</v>
      </c>
      <c r="T131" s="8">
        <v>0.66970799999999997</v>
      </c>
      <c r="U131" s="8">
        <v>0.17346800000000001</v>
      </c>
      <c r="V131" s="3">
        <v>-0.40265096</v>
      </c>
      <c r="W131" s="3">
        <v>-0.40081911200000003</v>
      </c>
      <c r="X131" s="8">
        <v>9.5540360800470037</v>
      </c>
      <c r="Y131" s="8">
        <v>9.5558679280470038</v>
      </c>
      <c r="Z131" s="8">
        <v>9.5549520040470028</v>
      </c>
      <c r="AA131" s="41">
        <v>1</v>
      </c>
      <c r="AB131" s="42" t="s">
        <v>2111</v>
      </c>
      <c r="AC131" s="5">
        <v>-290.94799999999998</v>
      </c>
      <c r="AD131" s="15">
        <v>-99.353570540051805</v>
      </c>
      <c r="AE131" s="15">
        <v>-98.919172567511737</v>
      </c>
      <c r="AF131" s="15">
        <v>-99.136391407376664</v>
      </c>
      <c r="AG131" s="15">
        <v>-99.136391407376664</v>
      </c>
      <c r="AH131" s="17">
        <v>1.1843727722932047</v>
      </c>
      <c r="AI131" s="17">
        <v>0.8971804001312812</v>
      </c>
      <c r="AJ131" s="17">
        <v>0.89668741879914682</v>
      </c>
      <c r="AK131" s="17">
        <v>0.89693386425701394</v>
      </c>
      <c r="AL131" s="17">
        <v>0.89693386425701394</v>
      </c>
    </row>
    <row r="132" spans="1:38" x14ac:dyDescent="0.45">
      <c r="A132">
        <v>329</v>
      </c>
      <c r="B132" s="53">
        <v>42200.683599537035</v>
      </c>
      <c r="C132" s="7">
        <v>1.1835995370370371</v>
      </c>
      <c r="D132" s="8">
        <v>26.360800000000001</v>
      </c>
      <c r="E132">
        <v>26.360800000000001</v>
      </c>
      <c r="F132">
        <v>2886.99</v>
      </c>
      <c r="G132">
        <v>-0.15307599999999999</v>
      </c>
      <c r="H132">
        <v>-29008.1</v>
      </c>
      <c r="I132">
        <v>5.0845300000000003E-2</v>
      </c>
      <c r="J132">
        <v>-0.61458100000000004</v>
      </c>
      <c r="K132">
        <v>170.3</v>
      </c>
      <c r="L132">
        <v>173.3</v>
      </c>
      <c r="M132">
        <v>22.1</v>
      </c>
      <c r="N132">
        <v>169.9</v>
      </c>
      <c r="O132">
        <v>21.8</v>
      </c>
      <c r="P132">
        <v>168.6</v>
      </c>
      <c r="Q132" s="8">
        <v>9.8624299999999998</v>
      </c>
      <c r="R132">
        <v>110.77</v>
      </c>
      <c r="S132" s="8">
        <v>1.85121</v>
      </c>
      <c r="T132" s="8">
        <v>0.66988999999999999</v>
      </c>
      <c r="U132" s="8">
        <v>0.17368500000000001</v>
      </c>
      <c r="V132" s="3">
        <v>-0.40311324000000004</v>
      </c>
      <c r="W132" s="3">
        <v>-0.40137029200000007</v>
      </c>
      <c r="X132" s="8">
        <v>9.5535738000470047</v>
      </c>
      <c r="Y132" s="8">
        <v>9.5553167480470051</v>
      </c>
      <c r="Z132" s="8">
        <v>9.5544452740470049</v>
      </c>
      <c r="AA132" s="41">
        <v>1</v>
      </c>
      <c r="AB132" s="42" t="s">
        <v>2111</v>
      </c>
      <c r="AC132" s="5">
        <v>-290.71500000000003</v>
      </c>
      <c r="AD132" s="15">
        <v>-99.463168891396094</v>
      </c>
      <c r="AE132" s="15">
        <v>-99.049894153671403</v>
      </c>
      <c r="AF132" s="15">
        <v>-99.256549494981527</v>
      </c>
      <c r="AG132" s="15">
        <v>-99.256549494981527</v>
      </c>
      <c r="AH132" s="17">
        <v>1.1839118947464777</v>
      </c>
      <c r="AI132" s="17">
        <v>0.89730486467506965</v>
      </c>
      <c r="AJ132" s="17">
        <v>0.89683571263867057</v>
      </c>
      <c r="AK132" s="17">
        <v>0.89707024771973021</v>
      </c>
      <c r="AL132" s="17">
        <v>0.89707024771973021</v>
      </c>
    </row>
    <row r="133" spans="1:38" x14ac:dyDescent="0.45">
      <c r="A133">
        <v>330</v>
      </c>
      <c r="B133" s="53">
        <v>42200.683715277781</v>
      </c>
      <c r="C133" s="7">
        <v>1.183715277777778</v>
      </c>
      <c r="D133" s="8">
        <v>26.363700000000001</v>
      </c>
      <c r="E133">
        <v>26.363700000000001</v>
      </c>
      <c r="F133">
        <v>2887.91</v>
      </c>
      <c r="G133">
        <v>-1.0764199999999999</v>
      </c>
      <c r="H133">
        <v>-29008.1</v>
      </c>
      <c r="I133">
        <v>5.0845300000000003E-2</v>
      </c>
      <c r="J133">
        <v>-0.61533599999999999</v>
      </c>
      <c r="K133">
        <v>165.8</v>
      </c>
      <c r="L133">
        <v>173.9</v>
      </c>
      <c r="M133">
        <v>22.1</v>
      </c>
      <c r="N133">
        <v>167.5</v>
      </c>
      <c r="O133">
        <v>21.8</v>
      </c>
      <c r="P133">
        <v>168.7</v>
      </c>
      <c r="Q133" s="8">
        <v>9.8624299999999998</v>
      </c>
      <c r="R133">
        <v>110.816</v>
      </c>
      <c r="S133" s="8">
        <v>1.85121</v>
      </c>
      <c r="T133" s="8">
        <v>0.66998199999999997</v>
      </c>
      <c r="U133" s="8">
        <v>0.17368500000000001</v>
      </c>
      <c r="V133" s="3">
        <v>-0.40334692</v>
      </c>
      <c r="W133" s="3">
        <v>-0.40137029200000007</v>
      </c>
      <c r="X133" s="8">
        <v>9.5533401200470038</v>
      </c>
      <c r="Y133" s="8">
        <v>9.5553167480470051</v>
      </c>
      <c r="Z133" s="8">
        <v>9.5543284340470045</v>
      </c>
      <c r="AA133" s="41">
        <v>1</v>
      </c>
      <c r="AB133" s="42" t="s">
        <v>2111</v>
      </c>
      <c r="AC133" s="5">
        <v>-290.66899999999998</v>
      </c>
      <c r="AD133" s="15">
        <v>-99.518566407504295</v>
      </c>
      <c r="AE133" s="15">
        <v>-99.049894153671403</v>
      </c>
      <c r="AF133" s="15">
        <v>-99.284253395018823</v>
      </c>
      <c r="AG133" s="15">
        <v>-99.284253395018823</v>
      </c>
      <c r="AH133" s="17">
        <v>1.1838209484397892</v>
      </c>
      <c r="AI133" s="17">
        <v>0.89736778958784036</v>
      </c>
      <c r="AJ133" s="17">
        <v>0.89683571263867057</v>
      </c>
      <c r="AK133" s="17">
        <v>0.89710169846015431</v>
      </c>
      <c r="AL133" s="17">
        <v>0.89710169846015431</v>
      </c>
    </row>
    <row r="134" spans="1:38" x14ac:dyDescent="0.45">
      <c r="A134">
        <v>331</v>
      </c>
      <c r="B134" s="53">
        <v>42200.683831018519</v>
      </c>
      <c r="C134" s="7">
        <v>1.1838310185185184</v>
      </c>
      <c r="D134" s="8">
        <v>26.366399999999999</v>
      </c>
      <c r="E134">
        <v>26.366399999999999</v>
      </c>
      <c r="F134">
        <v>2889.76</v>
      </c>
      <c r="G134">
        <v>-0.15307599999999999</v>
      </c>
      <c r="H134">
        <v>-29008.1</v>
      </c>
      <c r="I134">
        <v>5.0845300000000003E-2</v>
      </c>
      <c r="J134">
        <v>-0.61552499999999999</v>
      </c>
      <c r="K134">
        <v>162.69999999999999</v>
      </c>
      <c r="L134">
        <v>174.5</v>
      </c>
      <c r="M134">
        <v>22.1</v>
      </c>
      <c r="N134">
        <v>165.5</v>
      </c>
      <c r="O134">
        <v>21.8</v>
      </c>
      <c r="P134">
        <v>168.8</v>
      </c>
      <c r="Q134" s="8">
        <v>9.8624299999999998</v>
      </c>
      <c r="R134">
        <v>110.77</v>
      </c>
      <c r="S134" s="8">
        <v>1.85121</v>
      </c>
      <c r="T134" s="8">
        <v>0.67019499999999999</v>
      </c>
      <c r="U134" s="8">
        <v>0.17318900000000001</v>
      </c>
      <c r="V134" s="3">
        <v>-0.40388794000000006</v>
      </c>
      <c r="W134" s="3">
        <v>-0.40011045200000006</v>
      </c>
      <c r="X134" s="8">
        <v>9.5527991000470038</v>
      </c>
      <c r="Y134" s="8">
        <v>9.5565765880470046</v>
      </c>
      <c r="Z134" s="8">
        <v>9.5546878440470042</v>
      </c>
      <c r="AA134" s="41">
        <v>1</v>
      </c>
      <c r="AB134" s="42" t="s">
        <v>2111</v>
      </c>
      <c r="AC134" s="5">
        <v>-290.71500000000003</v>
      </c>
      <c r="AD134" s="15">
        <v>-99.646813782942559</v>
      </c>
      <c r="AE134" s="15">
        <v>-98.751080825957843</v>
      </c>
      <c r="AF134" s="15">
        <v>-99.199031726335988</v>
      </c>
      <c r="AG134" s="15">
        <v>-99.199031726335988</v>
      </c>
      <c r="AH134" s="17">
        <v>1.1839118947464777</v>
      </c>
      <c r="AI134" s="17">
        <v>0.89751349704595362</v>
      </c>
      <c r="AJ134" s="17">
        <v>0.89649680337964976</v>
      </c>
      <c r="AK134" s="17">
        <v>0.89700495794699342</v>
      </c>
      <c r="AL134" s="17">
        <v>0.89700495794699342</v>
      </c>
    </row>
    <row r="135" spans="1:38" x14ac:dyDescent="0.45">
      <c r="A135">
        <v>332</v>
      </c>
      <c r="B135" s="53">
        <v>42200.683946759258</v>
      </c>
      <c r="C135" s="7">
        <v>1.1839467592592592</v>
      </c>
      <c r="D135" s="8">
        <v>26.369199999999999</v>
      </c>
      <c r="E135">
        <v>26.369199999999999</v>
      </c>
      <c r="F135">
        <v>2890.68</v>
      </c>
      <c r="G135">
        <v>-1.0764199999999999</v>
      </c>
      <c r="H135">
        <v>-29008.1</v>
      </c>
      <c r="I135">
        <v>5.0845300000000003E-2</v>
      </c>
      <c r="J135">
        <v>-0.61458100000000004</v>
      </c>
      <c r="K135">
        <v>160.6</v>
      </c>
      <c r="L135">
        <v>175</v>
      </c>
      <c r="M135">
        <v>22.1</v>
      </c>
      <c r="N135">
        <v>163.6</v>
      </c>
      <c r="O135">
        <v>21.8</v>
      </c>
      <c r="P135">
        <v>168.8</v>
      </c>
      <c r="Q135" s="8">
        <v>9.8624299999999998</v>
      </c>
      <c r="R135">
        <v>110.77</v>
      </c>
      <c r="S135" s="8">
        <v>1.85121</v>
      </c>
      <c r="T135" s="8">
        <v>0.67037800000000003</v>
      </c>
      <c r="U135" s="8">
        <v>0.17377799999999999</v>
      </c>
      <c r="V135" s="3">
        <v>-0.40435276000000014</v>
      </c>
      <c r="W135" s="3">
        <v>-0.40160651200000003</v>
      </c>
      <c r="X135" s="8">
        <v>9.5523342800470044</v>
      </c>
      <c r="Y135" s="8">
        <v>9.5550805280470037</v>
      </c>
      <c r="Z135" s="8">
        <v>9.5537074040470031</v>
      </c>
      <c r="AA135" s="41">
        <v>1</v>
      </c>
      <c r="AB135" s="42" t="s">
        <v>2111</v>
      </c>
      <c r="AC135" s="5">
        <v>-290.71500000000003</v>
      </c>
      <c r="AD135" s="15">
        <v>-99.756987085543642</v>
      </c>
      <c r="AE135" s="15">
        <v>-99.105913288570832</v>
      </c>
      <c r="AF135" s="15">
        <v>-99.431494802578868</v>
      </c>
      <c r="AG135" s="15">
        <v>-99.431494802578868</v>
      </c>
      <c r="AH135" s="17">
        <v>1.1839118947464777</v>
      </c>
      <c r="AI135" s="17">
        <v>0.89763870754861219</v>
      </c>
      <c r="AJ135" s="17">
        <v>0.89689927716225737</v>
      </c>
      <c r="AK135" s="17">
        <v>0.89726889068638649</v>
      </c>
      <c r="AL135" s="17">
        <v>0.89726889068638649</v>
      </c>
    </row>
    <row r="136" spans="1:38" x14ac:dyDescent="0.45">
      <c r="A136">
        <v>333</v>
      </c>
      <c r="B136" s="53">
        <v>42200.684074074074</v>
      </c>
      <c r="C136" s="7">
        <v>1.1840740740740743</v>
      </c>
      <c r="D136" s="8">
        <v>26.3719</v>
      </c>
      <c r="E136">
        <v>26.3719</v>
      </c>
      <c r="F136">
        <v>2886.99</v>
      </c>
      <c r="G136">
        <v>-0.15307599999999999</v>
      </c>
      <c r="H136">
        <v>-29008.1</v>
      </c>
      <c r="I136">
        <v>5.0845300000000003E-2</v>
      </c>
      <c r="J136">
        <v>-0.61533599999999999</v>
      </c>
      <c r="K136">
        <v>159.19999999999999</v>
      </c>
      <c r="L136">
        <v>175.6</v>
      </c>
      <c r="M136">
        <v>22.1</v>
      </c>
      <c r="N136">
        <v>161.6</v>
      </c>
      <c r="O136">
        <v>21.8</v>
      </c>
      <c r="P136">
        <v>168.9</v>
      </c>
      <c r="Q136" s="8">
        <v>9.8624299999999998</v>
      </c>
      <c r="R136">
        <v>111.04900000000001</v>
      </c>
      <c r="S136" s="8">
        <v>1.85121</v>
      </c>
      <c r="T136" s="8">
        <v>0.67056099999999996</v>
      </c>
      <c r="U136" s="8">
        <v>0.173375</v>
      </c>
      <c r="V136" s="3">
        <v>-0.40481758000000001</v>
      </c>
      <c r="W136" s="3">
        <v>-0.40058289200000002</v>
      </c>
      <c r="X136" s="8">
        <v>9.5518694600470049</v>
      </c>
      <c r="Y136" s="8">
        <v>9.5561041480470053</v>
      </c>
      <c r="Z136" s="8">
        <v>9.5539868040470051</v>
      </c>
      <c r="AA136" s="41">
        <v>1</v>
      </c>
      <c r="AB136" s="42" t="s">
        <v>2111</v>
      </c>
      <c r="AC136" s="5">
        <v>-290.43600000000004</v>
      </c>
      <c r="AD136" s="15">
        <v>-99.867150164478062</v>
      </c>
      <c r="AE136" s="15">
        <v>-98.8631446284096</v>
      </c>
      <c r="AF136" s="15">
        <v>-99.365253483252218</v>
      </c>
      <c r="AG136" s="15">
        <v>-99.365253483252218</v>
      </c>
      <c r="AH136" s="17">
        <v>1.1833605001743595</v>
      </c>
      <c r="AI136" s="17">
        <v>0.89776394136800608</v>
      </c>
      <c r="AJ136" s="17">
        <v>0.89662387431571355</v>
      </c>
      <c r="AK136" s="17">
        <v>0.89719366613370544</v>
      </c>
      <c r="AL136" s="17">
        <v>0.89719366613370544</v>
      </c>
    </row>
    <row r="137" spans="1:38" x14ac:dyDescent="0.45">
      <c r="A137">
        <v>334</v>
      </c>
      <c r="B137" s="53">
        <v>42200.684189814812</v>
      </c>
      <c r="C137" s="7">
        <v>1.1841898148148147</v>
      </c>
      <c r="D137" s="8">
        <v>26.3749</v>
      </c>
      <c r="E137">
        <v>26.3749</v>
      </c>
      <c r="F137">
        <v>2886.99</v>
      </c>
      <c r="G137">
        <v>-1.0764199999999999</v>
      </c>
      <c r="H137">
        <v>-29008.1</v>
      </c>
      <c r="I137">
        <v>5.0845300000000003E-2</v>
      </c>
      <c r="J137">
        <v>-0.61552499999999999</v>
      </c>
      <c r="K137">
        <v>157.9</v>
      </c>
      <c r="L137">
        <v>176.1</v>
      </c>
      <c r="M137">
        <v>22.1</v>
      </c>
      <c r="N137">
        <v>158.69999999999999</v>
      </c>
      <c r="O137">
        <v>21.7</v>
      </c>
      <c r="P137">
        <v>168.9</v>
      </c>
      <c r="Q137" s="8">
        <v>9.8624299999999998</v>
      </c>
      <c r="R137">
        <v>111.04900000000001</v>
      </c>
      <c r="S137" s="8">
        <v>1.85121</v>
      </c>
      <c r="T137" s="8">
        <v>0.67046899999999998</v>
      </c>
      <c r="U137" s="8">
        <v>0.173592</v>
      </c>
      <c r="V137" s="3">
        <v>-0.40458390000000005</v>
      </c>
      <c r="W137" s="3">
        <v>-0.40113407200000001</v>
      </c>
      <c r="X137" s="8">
        <v>9.552103140047004</v>
      </c>
      <c r="Y137" s="8">
        <v>9.5555529680470048</v>
      </c>
      <c r="Z137" s="8">
        <v>9.5538280540470044</v>
      </c>
      <c r="AA137" s="41">
        <v>1</v>
      </c>
      <c r="AB137" s="42" t="s">
        <v>2111</v>
      </c>
      <c r="AC137" s="5">
        <v>-290.43600000000004</v>
      </c>
      <c r="AD137" s="15">
        <v>-99.811768910882734</v>
      </c>
      <c r="AE137" s="15">
        <v>-98.993872377584012</v>
      </c>
      <c r="AF137" s="15">
        <v>-99.402891049730329</v>
      </c>
      <c r="AG137" s="15">
        <v>-99.402891049730329</v>
      </c>
      <c r="AH137" s="17">
        <v>1.1833605001743595</v>
      </c>
      <c r="AI137" s="17">
        <v>0.89770097937456006</v>
      </c>
      <c r="AJ137" s="17">
        <v>0.8967721541279603</v>
      </c>
      <c r="AK137" s="17">
        <v>0.89723640632410273</v>
      </c>
      <c r="AL137" s="17">
        <v>0.89723640632410273</v>
      </c>
    </row>
    <row r="138" spans="1:38" x14ac:dyDescent="0.45">
      <c r="A138">
        <v>335</v>
      </c>
      <c r="B138" s="53">
        <v>42200.684305555558</v>
      </c>
      <c r="C138" s="7">
        <v>1.1843055555555555</v>
      </c>
      <c r="D138" s="8">
        <v>26.377600000000001</v>
      </c>
      <c r="E138">
        <v>26.377600000000001</v>
      </c>
      <c r="F138">
        <v>2887.91</v>
      </c>
      <c r="G138">
        <v>-1.0764199999999999</v>
      </c>
      <c r="H138">
        <v>-29008.1</v>
      </c>
      <c r="I138">
        <v>5.0845300000000003E-2</v>
      </c>
      <c r="J138">
        <v>-0.61458100000000004</v>
      </c>
      <c r="K138">
        <v>156.80000000000001</v>
      </c>
      <c r="L138">
        <v>176.6</v>
      </c>
      <c r="M138">
        <v>22.1</v>
      </c>
      <c r="N138">
        <v>157.6</v>
      </c>
      <c r="O138">
        <v>21.7</v>
      </c>
      <c r="P138">
        <v>168.9</v>
      </c>
      <c r="Q138" s="8">
        <v>9.8624299999999998</v>
      </c>
      <c r="R138">
        <v>111.04900000000001</v>
      </c>
      <c r="S138" s="8">
        <v>1.85121</v>
      </c>
      <c r="T138" s="8">
        <v>0.67095700000000003</v>
      </c>
      <c r="U138" s="8">
        <v>0.173592</v>
      </c>
      <c r="V138" s="3">
        <v>-0.40582342000000016</v>
      </c>
      <c r="W138" s="3">
        <v>-0.40113407200000001</v>
      </c>
      <c r="X138" s="8">
        <v>9.5508636200470036</v>
      </c>
      <c r="Y138" s="8">
        <v>9.5555529680470048</v>
      </c>
      <c r="Z138" s="8">
        <v>9.5532082940470033</v>
      </c>
      <c r="AA138" s="41">
        <v>1</v>
      </c>
      <c r="AB138" s="42" t="s">
        <v>2111</v>
      </c>
      <c r="AC138" s="5">
        <v>-290.43600000000004</v>
      </c>
      <c r="AD138" s="15">
        <v>-100.10550084732722</v>
      </c>
      <c r="AE138" s="15">
        <v>-98.993872377584012</v>
      </c>
      <c r="AF138" s="15">
        <v>-99.549816692240029</v>
      </c>
      <c r="AG138" s="15">
        <v>-99.549816692240029</v>
      </c>
      <c r="AH138" s="17">
        <v>1.1833605001743595</v>
      </c>
      <c r="AI138" s="17">
        <v>0.89803501898649696</v>
      </c>
      <c r="AJ138" s="17">
        <v>0.8967721541279603</v>
      </c>
      <c r="AK138" s="17">
        <v>0.89740329004482822</v>
      </c>
      <c r="AL138" s="17">
        <v>0.89740329004482822</v>
      </c>
    </row>
    <row r="139" spans="1:38" x14ac:dyDescent="0.45">
      <c r="A139">
        <v>336</v>
      </c>
      <c r="B139" s="53">
        <v>42200.684421296297</v>
      </c>
      <c r="C139" s="7">
        <v>1.1844212962962963</v>
      </c>
      <c r="D139" s="8">
        <v>26.380299999999998</v>
      </c>
      <c r="E139">
        <v>26.380299999999998</v>
      </c>
      <c r="F139">
        <v>2887.91</v>
      </c>
      <c r="G139">
        <v>-0.15307599999999999</v>
      </c>
      <c r="H139">
        <v>-29008.1</v>
      </c>
      <c r="I139">
        <v>5.0845300000000003E-2</v>
      </c>
      <c r="J139">
        <v>-0.61552499999999999</v>
      </c>
      <c r="K139">
        <v>156</v>
      </c>
      <c r="L139">
        <v>177.1</v>
      </c>
      <c r="M139">
        <v>22.1</v>
      </c>
      <c r="N139">
        <v>158.19999999999999</v>
      </c>
      <c r="O139">
        <v>21.7</v>
      </c>
      <c r="P139">
        <v>168.9</v>
      </c>
      <c r="Q139" s="8">
        <v>9.8624299999999998</v>
      </c>
      <c r="R139">
        <v>111.04900000000001</v>
      </c>
      <c r="S139" s="8">
        <v>1.85121</v>
      </c>
      <c r="T139" s="8">
        <v>0.67086500000000004</v>
      </c>
      <c r="U139" s="8">
        <v>0.173871</v>
      </c>
      <c r="V139" s="3">
        <v>-0.4055897400000002</v>
      </c>
      <c r="W139" s="3">
        <v>-0.40184273200000004</v>
      </c>
      <c r="X139" s="8">
        <v>9.5510973000470045</v>
      </c>
      <c r="Y139" s="8">
        <v>9.554844308047004</v>
      </c>
      <c r="Z139" s="8">
        <v>9.5529708040470034</v>
      </c>
      <c r="AA139" s="41">
        <v>1</v>
      </c>
      <c r="AB139" s="42" t="s">
        <v>2111</v>
      </c>
      <c r="AC139" s="5">
        <v>-290.43600000000004</v>
      </c>
      <c r="AD139" s="15">
        <v>-100.05013071490748</v>
      </c>
      <c r="AE139" s="15">
        <v>-99.161929782343691</v>
      </c>
      <c r="AF139" s="15">
        <v>-99.60611329943174</v>
      </c>
      <c r="AG139" s="15">
        <v>-99.60611329943174</v>
      </c>
      <c r="AH139" s="17">
        <v>1.1833605001743595</v>
      </c>
      <c r="AI139" s="17">
        <v>0.8979720316164278</v>
      </c>
      <c r="AJ139" s="17">
        <v>0.89696284769943224</v>
      </c>
      <c r="AK139" s="17">
        <v>0.89746725031946573</v>
      </c>
      <c r="AL139" s="17">
        <v>0.89746725031946573</v>
      </c>
    </row>
    <row r="140" spans="1:38" x14ac:dyDescent="0.45">
      <c r="A140">
        <v>337</v>
      </c>
      <c r="B140" s="53">
        <v>42200.684525462966</v>
      </c>
      <c r="C140" s="7">
        <v>1.1845254629629629</v>
      </c>
      <c r="D140" s="8">
        <v>26.383099999999999</v>
      </c>
      <c r="E140">
        <v>26.383099999999999</v>
      </c>
      <c r="F140">
        <v>2887.91</v>
      </c>
      <c r="G140">
        <v>-0.15307599999999999</v>
      </c>
      <c r="H140">
        <v>-29008.1</v>
      </c>
      <c r="I140">
        <v>5.0845300000000003E-2</v>
      </c>
      <c r="J140">
        <v>-0.61514800000000003</v>
      </c>
      <c r="K140">
        <v>155.30000000000001</v>
      </c>
      <c r="L140">
        <v>177.5</v>
      </c>
      <c r="M140">
        <v>22.1</v>
      </c>
      <c r="N140">
        <v>158.19999999999999</v>
      </c>
      <c r="O140">
        <v>21.7</v>
      </c>
      <c r="P140">
        <v>169</v>
      </c>
      <c r="Q140" s="8">
        <v>9.8624299999999998</v>
      </c>
      <c r="R140">
        <v>111.04900000000001</v>
      </c>
      <c r="S140" s="8">
        <v>1.85121</v>
      </c>
      <c r="T140" s="8">
        <v>0.67086500000000004</v>
      </c>
      <c r="U140" s="8">
        <v>0.17396400000000001</v>
      </c>
      <c r="V140" s="3">
        <v>-0.4055897400000002</v>
      </c>
      <c r="W140" s="3">
        <v>-0.40207895200000004</v>
      </c>
      <c r="X140" s="8">
        <v>9.5510973000470045</v>
      </c>
      <c r="Y140" s="8">
        <v>9.5546080880470043</v>
      </c>
      <c r="Z140" s="8">
        <v>9.5528526940470044</v>
      </c>
      <c r="AA140" s="41">
        <v>1</v>
      </c>
      <c r="AB140" s="42" t="s">
        <v>2111</v>
      </c>
      <c r="AC140" s="5">
        <v>-290.43600000000004</v>
      </c>
      <c r="AD140" s="15">
        <v>-100.05013071490748</v>
      </c>
      <c r="AE140" s="15">
        <v>-99.217943635052166</v>
      </c>
      <c r="AF140" s="15">
        <v>-99.634110083572182</v>
      </c>
      <c r="AG140" s="15">
        <v>-99.634110083572182</v>
      </c>
      <c r="AH140" s="17">
        <v>1.1833605001743595</v>
      </c>
      <c r="AI140" s="17">
        <v>0.8979720316164278</v>
      </c>
      <c r="AJ140" s="17">
        <v>0.89702642425090695</v>
      </c>
      <c r="AK140" s="17">
        <v>0.89749906170553462</v>
      </c>
      <c r="AL140" s="17">
        <v>0.89749906170553462</v>
      </c>
    </row>
    <row r="141" spans="1:38" x14ac:dyDescent="0.45">
      <c r="A141">
        <v>338</v>
      </c>
      <c r="B141" s="53">
        <v>42200.684641203705</v>
      </c>
      <c r="C141" s="7">
        <v>1.1846412037037037</v>
      </c>
      <c r="D141" s="8">
        <v>26.385899999999999</v>
      </c>
      <c r="E141">
        <v>26.385899999999999</v>
      </c>
      <c r="F141">
        <v>2887.91</v>
      </c>
      <c r="G141">
        <v>-0.15307599999999999</v>
      </c>
      <c r="H141">
        <v>-29008.1</v>
      </c>
      <c r="I141">
        <v>5.0845300000000003E-2</v>
      </c>
      <c r="J141">
        <v>-0.61477000000000004</v>
      </c>
      <c r="K141">
        <v>154.6</v>
      </c>
      <c r="L141">
        <v>178</v>
      </c>
      <c r="M141">
        <v>22.1</v>
      </c>
      <c r="N141">
        <v>158.1</v>
      </c>
      <c r="O141">
        <v>21.7</v>
      </c>
      <c r="P141">
        <v>169</v>
      </c>
      <c r="Q141" s="8">
        <v>9.8624299999999998</v>
      </c>
      <c r="R141">
        <v>111.04900000000001</v>
      </c>
      <c r="S141" s="8">
        <v>1.85121</v>
      </c>
      <c r="T141" s="8">
        <v>0.67104799999999998</v>
      </c>
      <c r="U141" s="8">
        <v>0.17396400000000001</v>
      </c>
      <c r="V141" s="3">
        <v>-0.40605456000000001</v>
      </c>
      <c r="W141" s="3">
        <v>-0.40207895200000004</v>
      </c>
      <c r="X141" s="8">
        <v>9.550632480047005</v>
      </c>
      <c r="Y141" s="8">
        <v>9.5546080880470043</v>
      </c>
      <c r="Z141" s="8">
        <v>9.5526202840470056</v>
      </c>
      <c r="AA141" s="41">
        <v>1</v>
      </c>
      <c r="AB141" s="42" t="s">
        <v>2111</v>
      </c>
      <c r="AC141" s="5">
        <v>-290.43600000000004</v>
      </c>
      <c r="AD141" s="15">
        <v>-100.16026658890314</v>
      </c>
      <c r="AE141" s="15">
        <v>-99.217943635052166</v>
      </c>
      <c r="AF141" s="15">
        <v>-99.689198602279589</v>
      </c>
      <c r="AG141" s="15">
        <v>-99.689198602279589</v>
      </c>
      <c r="AH141" s="17">
        <v>1.1833605001743595</v>
      </c>
      <c r="AI141" s="17">
        <v>0.8980973275128421</v>
      </c>
      <c r="AJ141" s="17">
        <v>0.89702642425090695</v>
      </c>
      <c r="AK141" s="17">
        <v>0.89756166269864812</v>
      </c>
      <c r="AL141" s="17">
        <v>0.89756166269864812</v>
      </c>
    </row>
    <row r="142" spans="1:38" x14ac:dyDescent="0.45">
      <c r="A142">
        <v>339</v>
      </c>
      <c r="B142" s="53">
        <v>42200.684756944444</v>
      </c>
      <c r="C142" s="7">
        <v>1.1847569444444446</v>
      </c>
      <c r="D142" s="8">
        <v>26.3886</v>
      </c>
      <c r="E142">
        <v>26.3886</v>
      </c>
      <c r="F142">
        <v>2886.99</v>
      </c>
      <c r="G142">
        <v>-0.15307599999999999</v>
      </c>
      <c r="H142">
        <v>-29008.1</v>
      </c>
      <c r="I142">
        <v>5.0845300000000003E-2</v>
      </c>
      <c r="J142">
        <v>-0.61552499999999999</v>
      </c>
      <c r="K142">
        <v>154.1</v>
      </c>
      <c r="L142">
        <v>178.2</v>
      </c>
      <c r="M142">
        <v>22.1</v>
      </c>
      <c r="N142">
        <v>158.1</v>
      </c>
      <c r="O142">
        <v>21.7</v>
      </c>
      <c r="P142">
        <v>169.1</v>
      </c>
      <c r="Q142" s="8">
        <v>9.8624299999999998</v>
      </c>
      <c r="R142">
        <v>111.04900000000001</v>
      </c>
      <c r="S142" s="8">
        <v>1.85121</v>
      </c>
      <c r="T142" s="8">
        <v>0.67123100000000002</v>
      </c>
      <c r="U142" s="8">
        <v>0.17433599999999999</v>
      </c>
      <c r="V142" s="3">
        <v>-0.40651938000000015</v>
      </c>
      <c r="W142" s="3">
        <v>-0.40302383200000003</v>
      </c>
      <c r="X142" s="8">
        <v>9.5501676600470038</v>
      </c>
      <c r="Y142" s="8">
        <v>9.5536632080470039</v>
      </c>
      <c r="Z142" s="8">
        <v>9.5519154340470038</v>
      </c>
      <c r="AA142" s="41">
        <v>1</v>
      </c>
      <c r="AB142" s="42" t="s">
        <v>2111</v>
      </c>
      <c r="AC142" s="5">
        <v>-290.43600000000004</v>
      </c>
      <c r="AD142" s="15">
        <v>-100.27039224096541</v>
      </c>
      <c r="AE142" s="15">
        <v>-99.441972636488572</v>
      </c>
      <c r="AF142" s="15">
        <v>-99.856254708968549</v>
      </c>
      <c r="AG142" s="15">
        <v>-99.856254708968549</v>
      </c>
      <c r="AH142" s="17">
        <v>1.1833605001743595</v>
      </c>
      <c r="AI142" s="17">
        <v>0.89822264674589292</v>
      </c>
      <c r="AJ142" s="17">
        <v>0.89728079061405008</v>
      </c>
      <c r="AK142" s="17">
        <v>0.8977515538144295</v>
      </c>
      <c r="AL142" s="17">
        <v>0.8977515538144295</v>
      </c>
    </row>
    <row r="143" spans="1:38" x14ac:dyDescent="0.45">
      <c r="A143">
        <v>340</v>
      </c>
      <c r="B143" s="53">
        <v>42200.684872685182</v>
      </c>
      <c r="C143" s="7">
        <v>1.1848726851851854</v>
      </c>
      <c r="D143" s="8">
        <v>26.391300000000001</v>
      </c>
      <c r="E143">
        <v>26.391300000000001</v>
      </c>
      <c r="F143">
        <v>2886.99</v>
      </c>
      <c r="G143">
        <v>-1.0764199999999999</v>
      </c>
      <c r="H143">
        <v>-29008.1</v>
      </c>
      <c r="I143">
        <v>5.0845300000000003E-2</v>
      </c>
      <c r="J143">
        <v>-0.61495900000000003</v>
      </c>
      <c r="K143">
        <v>153.6</v>
      </c>
      <c r="L143">
        <v>177.9</v>
      </c>
      <c r="M143">
        <v>22.1</v>
      </c>
      <c r="N143">
        <v>156.80000000000001</v>
      </c>
      <c r="O143">
        <v>21.7</v>
      </c>
      <c r="P143">
        <v>169.1</v>
      </c>
      <c r="Q143" s="8">
        <v>9.8624299999999998</v>
      </c>
      <c r="R143">
        <v>110.89400000000001</v>
      </c>
      <c r="S143" s="8">
        <v>1.85121</v>
      </c>
      <c r="T143" s="8">
        <v>0.67104799999999998</v>
      </c>
      <c r="U143" s="8">
        <v>0.17415</v>
      </c>
      <c r="V143" s="3">
        <v>-0.40605456000000001</v>
      </c>
      <c r="W143" s="3">
        <v>-0.40255139200000001</v>
      </c>
      <c r="X143" s="8">
        <v>9.550632480047005</v>
      </c>
      <c r="Y143" s="8">
        <v>9.554135648047005</v>
      </c>
      <c r="Z143" s="8">
        <v>9.5523840640470041</v>
      </c>
      <c r="AA143" s="41">
        <v>1</v>
      </c>
      <c r="AB143" s="42" t="s">
        <v>2111</v>
      </c>
      <c r="AC143" s="5">
        <v>-290.59100000000001</v>
      </c>
      <c r="AD143" s="15">
        <v>-100.16026658890314</v>
      </c>
      <c r="AE143" s="15">
        <v>-99.329963417525732</v>
      </c>
      <c r="AF143" s="15">
        <v>-99.745187592273396</v>
      </c>
      <c r="AG143" s="15">
        <v>-99.745187592273396</v>
      </c>
      <c r="AH143" s="17">
        <v>1.1836667670668413</v>
      </c>
      <c r="AI143" s="17">
        <v>0.8980973275128421</v>
      </c>
      <c r="AJ143" s="17">
        <v>0.89715359539960526</v>
      </c>
      <c r="AK143" s="17">
        <v>0.89762529591000606</v>
      </c>
      <c r="AL143" s="17">
        <v>0.89762529591000606</v>
      </c>
    </row>
    <row r="144" spans="1:38" x14ac:dyDescent="0.45">
      <c r="A144">
        <v>341</v>
      </c>
      <c r="B144" s="53">
        <v>42200.684999999998</v>
      </c>
      <c r="C144" s="7">
        <v>1.1850000000000001</v>
      </c>
      <c r="D144" s="8">
        <v>26.394200000000001</v>
      </c>
      <c r="E144">
        <v>26.394200000000001</v>
      </c>
      <c r="F144">
        <v>2886.99</v>
      </c>
      <c r="G144">
        <v>-1.0764199999999999</v>
      </c>
      <c r="H144">
        <v>-29008.1</v>
      </c>
      <c r="I144">
        <v>5.0845300000000003E-2</v>
      </c>
      <c r="J144">
        <v>-0.61477000000000004</v>
      </c>
      <c r="K144">
        <v>153.1</v>
      </c>
      <c r="L144">
        <v>177.1</v>
      </c>
      <c r="M144">
        <v>22.1</v>
      </c>
      <c r="N144">
        <v>156.80000000000001</v>
      </c>
      <c r="O144">
        <v>21.7</v>
      </c>
      <c r="P144">
        <v>169.1</v>
      </c>
      <c r="Q144" s="8">
        <v>9.8624299999999998</v>
      </c>
      <c r="R144">
        <v>110.925</v>
      </c>
      <c r="S144" s="8">
        <v>1.85121</v>
      </c>
      <c r="T144" s="8">
        <v>0.67132199999999997</v>
      </c>
      <c r="U144" s="8">
        <v>0.17424300000000001</v>
      </c>
      <c r="V144" s="3">
        <v>-0.40675052</v>
      </c>
      <c r="W144" s="3">
        <v>-0.40278761200000007</v>
      </c>
      <c r="X144" s="8">
        <v>9.5499365200470052</v>
      </c>
      <c r="Y144" s="8">
        <v>9.5538994280470035</v>
      </c>
      <c r="Z144" s="8">
        <v>9.5519179740470044</v>
      </c>
      <c r="AA144" s="41">
        <v>1</v>
      </c>
      <c r="AB144" s="42" t="s">
        <v>2111</v>
      </c>
      <c r="AC144" s="5">
        <v>-290.56</v>
      </c>
      <c r="AD144" s="15">
        <v>-100.32515037204814</v>
      </c>
      <c r="AE144" s="15">
        <v>-99.385969347415084</v>
      </c>
      <c r="AF144" s="15">
        <v>-99.855652747185104</v>
      </c>
      <c r="AG144" s="15">
        <v>-99.855652747185104</v>
      </c>
      <c r="AH144" s="17">
        <v>1.1836055010065558</v>
      </c>
      <c r="AI144" s="17">
        <v>0.898284972649391</v>
      </c>
      <c r="AJ144" s="17">
        <v>0.89721718999825339</v>
      </c>
      <c r="AK144" s="17">
        <v>0.89775086942585469</v>
      </c>
      <c r="AL144" s="17">
        <v>0.89775086942585469</v>
      </c>
    </row>
    <row r="145" spans="1:38" x14ac:dyDescent="0.45">
      <c r="A145">
        <v>342</v>
      </c>
      <c r="B145" s="53">
        <v>42200.685115740744</v>
      </c>
      <c r="C145" s="7">
        <v>1.1851157407407409</v>
      </c>
      <c r="D145" s="8">
        <v>26.396899999999999</v>
      </c>
      <c r="E145">
        <v>26.396899999999999</v>
      </c>
      <c r="F145">
        <v>2886.99</v>
      </c>
      <c r="G145">
        <v>-1.0764199999999999</v>
      </c>
      <c r="H145">
        <v>-29008.1</v>
      </c>
      <c r="I145">
        <v>5.0845300000000003E-2</v>
      </c>
      <c r="J145">
        <v>-0.61533599999999999</v>
      </c>
      <c r="K145">
        <v>172.4</v>
      </c>
      <c r="L145">
        <v>176.3</v>
      </c>
      <c r="M145">
        <v>22.1</v>
      </c>
      <c r="N145">
        <v>156.69999999999999</v>
      </c>
      <c r="O145">
        <v>21.7</v>
      </c>
      <c r="P145">
        <v>169.1</v>
      </c>
      <c r="Q145" s="8">
        <v>9.8624299999999998</v>
      </c>
      <c r="R145">
        <v>110.925</v>
      </c>
      <c r="S145" s="8">
        <v>1.85121</v>
      </c>
      <c r="T145" s="8">
        <v>0.67123100000000002</v>
      </c>
      <c r="U145" s="8">
        <v>0.17433599999999999</v>
      </c>
      <c r="V145" s="3">
        <v>-0.40651938000000015</v>
      </c>
      <c r="W145" s="3">
        <v>-0.40302383200000003</v>
      </c>
      <c r="X145" s="8">
        <v>9.5501676600470038</v>
      </c>
      <c r="Y145" s="8">
        <v>9.5536632080470039</v>
      </c>
      <c r="Z145" s="8">
        <v>9.5519154340470038</v>
      </c>
      <c r="AA145" s="41">
        <v>1</v>
      </c>
      <c r="AB145" s="42" t="s">
        <v>2111</v>
      </c>
      <c r="AC145" s="5">
        <v>-290.56</v>
      </c>
      <c r="AD145" s="15">
        <v>-100.27039224096541</v>
      </c>
      <c r="AE145" s="15">
        <v>-99.441972636488572</v>
      </c>
      <c r="AF145" s="15">
        <v>-99.856254708968549</v>
      </c>
      <c r="AG145" s="15">
        <v>-99.856254708968549</v>
      </c>
      <c r="AH145" s="17">
        <v>1.1836055010065558</v>
      </c>
      <c r="AI145" s="17">
        <v>0.89822264674589292</v>
      </c>
      <c r="AJ145" s="17">
        <v>0.89728079061405008</v>
      </c>
      <c r="AK145" s="17">
        <v>0.8977515538144295</v>
      </c>
      <c r="AL145" s="17">
        <v>0.8977515538144295</v>
      </c>
    </row>
    <row r="146" spans="1:38" x14ac:dyDescent="0.45">
      <c r="A146">
        <v>343</v>
      </c>
      <c r="B146" s="53">
        <v>42200.685231481482</v>
      </c>
      <c r="C146" s="7">
        <v>1.1852314814814813</v>
      </c>
      <c r="D146" s="8">
        <v>26.399799999999999</v>
      </c>
      <c r="E146">
        <v>26.399799999999999</v>
      </c>
      <c r="F146">
        <v>2886.99</v>
      </c>
      <c r="G146">
        <v>-1.0764199999999999</v>
      </c>
      <c r="H146">
        <v>-29008.1</v>
      </c>
      <c r="I146">
        <v>5.0845300000000003E-2</v>
      </c>
      <c r="J146">
        <v>-0.61458100000000004</v>
      </c>
      <c r="K146">
        <v>185.5</v>
      </c>
      <c r="L146">
        <v>175.2</v>
      </c>
      <c r="M146">
        <v>22.1</v>
      </c>
      <c r="N146">
        <v>158.69999999999999</v>
      </c>
      <c r="O146">
        <v>21.6</v>
      </c>
      <c r="P146">
        <v>169.1</v>
      </c>
      <c r="Q146" s="8">
        <v>9.8624299999999998</v>
      </c>
      <c r="R146">
        <v>110.661</v>
      </c>
      <c r="S146" s="8">
        <v>1.85121</v>
      </c>
      <c r="T146" s="8">
        <v>0.67113900000000004</v>
      </c>
      <c r="U146" s="8">
        <v>0.174646</v>
      </c>
      <c r="V146" s="3">
        <v>-0.40628570000000019</v>
      </c>
      <c r="W146" s="3">
        <v>-0.40381123200000002</v>
      </c>
      <c r="X146" s="8">
        <v>9.5504013400470047</v>
      </c>
      <c r="Y146" s="8">
        <v>9.5528758080470038</v>
      </c>
      <c r="Z146" s="8">
        <v>9.5516385740470042</v>
      </c>
      <c r="AA146" s="41">
        <v>1</v>
      </c>
      <c r="AB146" s="42" t="s">
        <v>2111</v>
      </c>
      <c r="AC146" s="5">
        <v>-290.82400000000001</v>
      </c>
      <c r="AD146" s="15">
        <v>-100.21502980284856</v>
      </c>
      <c r="AE146" s="15">
        <v>-99.628631194973309</v>
      </c>
      <c r="AF146" s="15">
        <v>-99.921866713259305</v>
      </c>
      <c r="AG146" s="15">
        <v>-99.921866713259305</v>
      </c>
      <c r="AH146" s="17">
        <v>1.184127453747797</v>
      </c>
      <c r="AI146" s="17">
        <v>0.8981596418097596</v>
      </c>
      <c r="AJ146" s="17">
        <v>0.89749283613303954</v>
      </c>
      <c r="AK146" s="17">
        <v>0.89782615634415008</v>
      </c>
      <c r="AL146" s="17">
        <v>0.89782615634415008</v>
      </c>
    </row>
    <row r="147" spans="1:38" x14ac:dyDescent="0.45">
      <c r="A147">
        <v>344</v>
      </c>
      <c r="B147" s="53">
        <v>42200.685347222221</v>
      </c>
      <c r="C147" s="7">
        <v>1.1853472222222221</v>
      </c>
      <c r="D147" s="8">
        <v>26.4025</v>
      </c>
      <c r="E147">
        <v>26.4025</v>
      </c>
      <c r="F147">
        <v>2886.99</v>
      </c>
      <c r="G147">
        <v>-1.0764199999999999</v>
      </c>
      <c r="H147">
        <v>-29008.1</v>
      </c>
      <c r="I147">
        <v>5.0845300000000003E-2</v>
      </c>
      <c r="J147">
        <v>-0.61552499999999999</v>
      </c>
      <c r="K147">
        <v>201.1</v>
      </c>
      <c r="L147">
        <v>174.3</v>
      </c>
      <c r="M147">
        <v>22.1</v>
      </c>
      <c r="N147">
        <v>160.69999999999999</v>
      </c>
      <c r="O147">
        <v>21.6</v>
      </c>
      <c r="P147">
        <v>169.1</v>
      </c>
      <c r="Q147" s="8">
        <v>9.8624299999999998</v>
      </c>
      <c r="R147">
        <v>110.661</v>
      </c>
      <c r="S147" s="8">
        <v>1.85121</v>
      </c>
      <c r="T147" s="8">
        <v>0.67132199999999997</v>
      </c>
      <c r="U147" s="8">
        <v>0.17455300000000001</v>
      </c>
      <c r="V147" s="3">
        <v>-0.40675052</v>
      </c>
      <c r="W147" s="3">
        <v>-0.40357501200000007</v>
      </c>
      <c r="X147" s="8">
        <v>9.5499365200470052</v>
      </c>
      <c r="Y147" s="8">
        <v>9.5531120280470052</v>
      </c>
      <c r="Z147" s="8">
        <v>9.5515242740470043</v>
      </c>
      <c r="AA147" s="41">
        <v>1</v>
      </c>
      <c r="AB147" s="42" t="s">
        <v>2111</v>
      </c>
      <c r="AC147" s="5">
        <v>-290.82400000000001</v>
      </c>
      <c r="AD147" s="15">
        <v>-100.32515037204814</v>
      </c>
      <c r="AE147" s="15">
        <v>-99.572636708169739</v>
      </c>
      <c r="AF147" s="15">
        <v>-99.948953180223839</v>
      </c>
      <c r="AG147" s="15">
        <v>-99.948953180223839</v>
      </c>
      <c r="AH147" s="17">
        <v>1.184127453747797</v>
      </c>
      <c r="AI147" s="17">
        <v>0.898284972649391</v>
      </c>
      <c r="AJ147" s="17">
        <v>0.89742921545493382</v>
      </c>
      <c r="AK147" s="17">
        <v>0.89785695796695175</v>
      </c>
      <c r="AL147" s="17">
        <v>0.89785695796695175</v>
      </c>
    </row>
    <row r="148" spans="1:38" x14ac:dyDescent="0.45">
      <c r="A148">
        <v>345</v>
      </c>
      <c r="B148" s="53">
        <v>42200.68545138889</v>
      </c>
      <c r="C148" s="7">
        <v>1.1854513888888887</v>
      </c>
      <c r="D148" s="8">
        <v>26.405200000000001</v>
      </c>
      <c r="E148">
        <v>26.405200000000001</v>
      </c>
      <c r="F148">
        <v>2887.91</v>
      </c>
      <c r="G148">
        <v>-1.0764199999999999</v>
      </c>
      <c r="H148">
        <v>-29008.1</v>
      </c>
      <c r="I148">
        <v>5.0845300000000003E-2</v>
      </c>
      <c r="J148">
        <v>-0.61458100000000004</v>
      </c>
      <c r="K148">
        <v>207.6</v>
      </c>
      <c r="L148">
        <v>173.2</v>
      </c>
      <c r="M148">
        <v>22.1</v>
      </c>
      <c r="N148">
        <v>163.5</v>
      </c>
      <c r="O148">
        <v>21.6</v>
      </c>
      <c r="P148">
        <v>169.1</v>
      </c>
      <c r="Q148" s="8">
        <v>9.8624299999999998</v>
      </c>
      <c r="R148">
        <v>110.53700000000001</v>
      </c>
      <c r="S148" s="8">
        <v>1.85121</v>
      </c>
      <c r="T148" s="8">
        <v>0.67132199999999997</v>
      </c>
      <c r="U148" s="8">
        <v>0.17473900000000001</v>
      </c>
      <c r="V148" s="3">
        <v>-0.40675052</v>
      </c>
      <c r="W148" s="3">
        <v>-0.40404745200000003</v>
      </c>
      <c r="X148" s="8">
        <v>9.5499365200470052</v>
      </c>
      <c r="Y148" s="8">
        <v>9.5526395880470041</v>
      </c>
      <c r="Z148" s="8">
        <v>9.5512880540470046</v>
      </c>
      <c r="AA148" s="41">
        <v>1</v>
      </c>
      <c r="AB148" s="42" t="s">
        <v>2111</v>
      </c>
      <c r="AC148" s="5">
        <v>-290.94799999999998</v>
      </c>
      <c r="AD148" s="15">
        <v>-100.32515037204814</v>
      </c>
      <c r="AE148" s="15">
        <v>-99.68462304122977</v>
      </c>
      <c r="AF148" s="15">
        <v>-100.00492991977376</v>
      </c>
      <c r="AG148" s="15">
        <v>-100.00492991977376</v>
      </c>
      <c r="AH148" s="17">
        <v>1.1843727722932047</v>
      </c>
      <c r="AI148" s="17">
        <v>0.898284972649391</v>
      </c>
      <c r="AJ148" s="17">
        <v>0.89755646283138135</v>
      </c>
      <c r="AK148" s="17">
        <v>0.89792061912382082</v>
      </c>
      <c r="AL148" s="17">
        <v>0.89792061912382082</v>
      </c>
    </row>
    <row r="149" spans="1:38" x14ac:dyDescent="0.45">
      <c r="A149">
        <v>346</v>
      </c>
      <c r="B149" s="53">
        <v>42200.685567129629</v>
      </c>
      <c r="C149" s="7">
        <v>1.1855671296296295</v>
      </c>
      <c r="D149" s="8">
        <v>26.408100000000001</v>
      </c>
      <c r="E149">
        <v>26.408100000000001</v>
      </c>
      <c r="F149">
        <v>2886.99</v>
      </c>
      <c r="G149">
        <v>-1.0764199999999999</v>
      </c>
      <c r="H149">
        <v>-29008.1</v>
      </c>
      <c r="I149">
        <v>5.0845300000000003E-2</v>
      </c>
      <c r="J149">
        <v>-0.61577599999999999</v>
      </c>
      <c r="K149">
        <v>217.2</v>
      </c>
      <c r="L149">
        <v>172.5</v>
      </c>
      <c r="M149">
        <v>22.1</v>
      </c>
      <c r="N149">
        <v>166.9</v>
      </c>
      <c r="O149">
        <v>21.6</v>
      </c>
      <c r="P149">
        <v>169.1</v>
      </c>
      <c r="Q149" s="8">
        <v>9.8624299999999998</v>
      </c>
      <c r="R149">
        <v>110.429</v>
      </c>
      <c r="S149" s="8">
        <v>1.85121</v>
      </c>
      <c r="T149" s="8">
        <v>0.67162699999999997</v>
      </c>
      <c r="U149" s="8">
        <v>0.17483199999999999</v>
      </c>
      <c r="V149" s="3">
        <v>-0.40752522000000002</v>
      </c>
      <c r="W149" s="3">
        <v>-0.40428367199999998</v>
      </c>
      <c r="X149" s="8">
        <v>9.5491618200470043</v>
      </c>
      <c r="Y149" s="8">
        <v>9.5524033680470044</v>
      </c>
      <c r="Z149" s="8">
        <v>9.5507825940470035</v>
      </c>
      <c r="AA149" s="41">
        <v>1</v>
      </c>
      <c r="AB149" s="42" t="s">
        <v>2111</v>
      </c>
      <c r="AC149" s="5">
        <v>-291.05600000000004</v>
      </c>
      <c r="AD149" s="15">
        <v>-100.50866194044761</v>
      </c>
      <c r="AE149" s="15">
        <v>-99.740612247001991</v>
      </c>
      <c r="AF149" s="15">
        <v>-100.12469923567528</v>
      </c>
      <c r="AG149" s="15">
        <v>-100.12469923567528</v>
      </c>
      <c r="AH149" s="17">
        <v>1.1845865196668333</v>
      </c>
      <c r="AI149" s="17">
        <v>0.89849390926208716</v>
      </c>
      <c r="AJ149" s="17">
        <v>0.89762009555067279</v>
      </c>
      <c r="AK149" s="17">
        <v>0.89805686054933642</v>
      </c>
      <c r="AL149" s="17">
        <v>0.89805686054933642</v>
      </c>
    </row>
    <row r="150" spans="1:38" x14ac:dyDescent="0.45">
      <c r="A150">
        <v>347</v>
      </c>
      <c r="B150" s="53">
        <v>42200.685682870368</v>
      </c>
      <c r="C150" s="7">
        <v>1.1856828703703703</v>
      </c>
      <c r="D150" s="8">
        <v>26.410900000000002</v>
      </c>
      <c r="E150">
        <v>26.410900000000002</v>
      </c>
      <c r="F150">
        <v>2886.99</v>
      </c>
      <c r="G150">
        <v>-0.15307599999999999</v>
      </c>
      <c r="H150">
        <v>-29008.1</v>
      </c>
      <c r="I150">
        <v>5.0845300000000003E-2</v>
      </c>
      <c r="J150">
        <v>-0.61458100000000004</v>
      </c>
      <c r="K150">
        <v>228.5</v>
      </c>
      <c r="L150">
        <v>171.7</v>
      </c>
      <c r="M150">
        <v>22.1</v>
      </c>
      <c r="N150">
        <v>171.1</v>
      </c>
      <c r="O150">
        <v>21.6</v>
      </c>
      <c r="P150">
        <v>169.1</v>
      </c>
      <c r="Q150" s="8">
        <v>9.8624299999999998</v>
      </c>
      <c r="R150">
        <v>110.274</v>
      </c>
      <c r="S150" s="8">
        <v>1.85121</v>
      </c>
      <c r="T150" s="8">
        <v>0.67181000000000002</v>
      </c>
      <c r="U150" s="8">
        <v>0.17501800000000001</v>
      </c>
      <c r="V150" s="3">
        <v>-0.40799004000000011</v>
      </c>
      <c r="W150" s="3">
        <v>-0.40475611200000006</v>
      </c>
      <c r="X150" s="8">
        <v>9.5486970000470048</v>
      </c>
      <c r="Y150" s="8">
        <v>9.5519309280470051</v>
      </c>
      <c r="Z150" s="8">
        <v>9.5503139640470049</v>
      </c>
      <c r="AA150" s="41">
        <v>1</v>
      </c>
      <c r="AB150" s="42" t="s">
        <v>2111</v>
      </c>
      <c r="AC150" s="5">
        <v>-291.21100000000001</v>
      </c>
      <c r="AD150" s="15">
        <v>-100.61875525409801</v>
      </c>
      <c r="AE150" s="15">
        <v>-99.852582737341663</v>
      </c>
      <c r="AF150" s="15">
        <v>-100.23573084296891</v>
      </c>
      <c r="AG150" s="15">
        <v>-100.23573084296891</v>
      </c>
      <c r="AH150" s="17">
        <v>1.1848934215853852</v>
      </c>
      <c r="AI150" s="17">
        <v>0.89861930236655874</v>
      </c>
      <c r="AJ150" s="17">
        <v>0.8977473790549565</v>
      </c>
      <c r="AK150" s="17">
        <v>0.89818319948668801</v>
      </c>
      <c r="AL150" s="17">
        <v>0.89818319948668801</v>
      </c>
    </row>
    <row r="151" spans="1:38" x14ac:dyDescent="0.45">
      <c r="A151">
        <v>348</v>
      </c>
      <c r="B151" s="53">
        <v>42200.685810185183</v>
      </c>
      <c r="C151" s="7">
        <v>1.185810185185185</v>
      </c>
      <c r="D151" s="8">
        <v>26.413499999999999</v>
      </c>
      <c r="E151">
        <v>26.413499999999999</v>
      </c>
      <c r="F151">
        <v>2886.99</v>
      </c>
      <c r="G151">
        <v>-0.15307599999999999</v>
      </c>
      <c r="H151">
        <v>-29008.1</v>
      </c>
      <c r="I151">
        <v>5.0845300000000003E-2</v>
      </c>
      <c r="J151">
        <v>-0.61552499999999999</v>
      </c>
      <c r="K151">
        <v>216.1</v>
      </c>
      <c r="L151">
        <v>171.3</v>
      </c>
      <c r="M151">
        <v>22.1</v>
      </c>
      <c r="N151">
        <v>173.3</v>
      </c>
      <c r="O151">
        <v>21.6</v>
      </c>
      <c r="P151">
        <v>169.1</v>
      </c>
      <c r="Q151" s="8">
        <v>9.8624299999999998</v>
      </c>
      <c r="R151">
        <v>110.274</v>
      </c>
      <c r="S151" s="8">
        <v>1.85121</v>
      </c>
      <c r="T151" s="8">
        <v>0.67162699999999997</v>
      </c>
      <c r="U151" s="8">
        <v>0.17501800000000001</v>
      </c>
      <c r="V151" s="3">
        <v>-0.40752522000000002</v>
      </c>
      <c r="W151" s="3">
        <v>-0.40475611200000006</v>
      </c>
      <c r="X151" s="8">
        <v>9.5491618200470043</v>
      </c>
      <c r="Y151" s="8">
        <v>9.5519309280470051</v>
      </c>
      <c r="Z151" s="8">
        <v>9.5505463740470056</v>
      </c>
      <c r="AA151" s="41">
        <v>1</v>
      </c>
      <c r="AB151" s="42" t="s">
        <v>2111</v>
      </c>
      <c r="AC151" s="5">
        <v>-291.21100000000001</v>
      </c>
      <c r="AD151" s="15">
        <v>-100.50866194044761</v>
      </c>
      <c r="AE151" s="15">
        <v>-99.852582737341663</v>
      </c>
      <c r="AF151" s="15">
        <v>-100.18066768599635</v>
      </c>
      <c r="AG151" s="15">
        <v>-100.18066768599635</v>
      </c>
      <c r="AH151" s="17">
        <v>1.1848934215853852</v>
      </c>
      <c r="AI151" s="17">
        <v>0.89849390926208716</v>
      </c>
      <c r="AJ151" s="17">
        <v>0.8977473790549565</v>
      </c>
      <c r="AK151" s="17">
        <v>0.89812054062590152</v>
      </c>
      <c r="AL151" s="17">
        <v>0.89812054062590152</v>
      </c>
    </row>
    <row r="152" spans="1:38" x14ac:dyDescent="0.45">
      <c r="A152">
        <v>349</v>
      </c>
      <c r="B152" s="53">
        <v>42200.685925925929</v>
      </c>
      <c r="C152" s="7">
        <v>1.1859259259259258</v>
      </c>
      <c r="D152" s="8">
        <v>26.416399999999999</v>
      </c>
      <c r="E152">
        <v>26.416399999999999</v>
      </c>
      <c r="F152">
        <v>2887.91</v>
      </c>
      <c r="G152">
        <v>-0.15307599999999999</v>
      </c>
      <c r="H152">
        <v>-29008.1</v>
      </c>
      <c r="I152">
        <v>5.0845300000000003E-2</v>
      </c>
      <c r="J152">
        <v>-0.61477000000000004</v>
      </c>
      <c r="K152">
        <v>194.3</v>
      </c>
      <c r="L152">
        <v>171.3</v>
      </c>
      <c r="M152">
        <v>22.1</v>
      </c>
      <c r="N152">
        <v>173.8</v>
      </c>
      <c r="O152">
        <v>21.6</v>
      </c>
      <c r="P152">
        <v>169.1</v>
      </c>
      <c r="Q152" s="8">
        <v>9.8624299999999998</v>
      </c>
      <c r="R152">
        <v>110.274</v>
      </c>
      <c r="S152" s="8">
        <v>1.85121</v>
      </c>
      <c r="T152" s="8">
        <v>0.67190099999999997</v>
      </c>
      <c r="U152" s="8">
        <v>0.174925</v>
      </c>
      <c r="V152" s="3">
        <v>-0.40822118000000002</v>
      </c>
      <c r="W152" s="3">
        <v>-0.40451989200000005</v>
      </c>
      <c r="X152" s="8">
        <v>9.5484658600470045</v>
      </c>
      <c r="Y152" s="8">
        <v>9.5521671480470047</v>
      </c>
      <c r="Z152" s="8">
        <v>9.5503165040470037</v>
      </c>
      <c r="AA152" s="41">
        <v>1</v>
      </c>
      <c r="AB152" s="42" t="s">
        <v>2111</v>
      </c>
      <c r="AC152" s="5">
        <v>-291.21100000000001</v>
      </c>
      <c r="AD152" s="15">
        <v>-100.67349730488922</v>
      </c>
      <c r="AE152" s="15">
        <v>-99.796598812351931</v>
      </c>
      <c r="AF152" s="15">
        <v>-100.23512907364432</v>
      </c>
      <c r="AG152" s="15">
        <v>-100.23512907364432</v>
      </c>
      <c r="AH152" s="17">
        <v>1.1848934215853852</v>
      </c>
      <c r="AI152" s="17">
        <v>0.89868166501034341</v>
      </c>
      <c r="AJ152" s="17">
        <v>0.89768373429162684</v>
      </c>
      <c r="AK152" s="17">
        <v>0.89818251465885968</v>
      </c>
      <c r="AL152" s="17">
        <v>0.89818251465885968</v>
      </c>
    </row>
    <row r="153" spans="1:38" x14ac:dyDescent="0.45">
      <c r="A153">
        <v>350</v>
      </c>
      <c r="B153" s="53">
        <v>42200.686041666668</v>
      </c>
      <c r="C153" s="7">
        <v>1.1860416666666667</v>
      </c>
      <c r="D153" s="8">
        <v>26.4191</v>
      </c>
      <c r="E153">
        <v>26.4191</v>
      </c>
      <c r="F153">
        <v>2888.84</v>
      </c>
      <c r="G153">
        <v>-0.15307599999999999</v>
      </c>
      <c r="H153">
        <v>-29008.1</v>
      </c>
      <c r="I153">
        <v>5.0845300000000003E-2</v>
      </c>
      <c r="J153">
        <v>-0.61577599999999999</v>
      </c>
      <c r="K153">
        <v>180.4</v>
      </c>
      <c r="L153">
        <v>171.8</v>
      </c>
      <c r="M153">
        <v>22.1</v>
      </c>
      <c r="N153">
        <v>172.6</v>
      </c>
      <c r="O153">
        <v>21.6</v>
      </c>
      <c r="P153">
        <v>169.1</v>
      </c>
      <c r="Q153" s="8">
        <v>9.8624299999999998</v>
      </c>
      <c r="R153">
        <v>110.274</v>
      </c>
      <c r="S153" s="8">
        <v>1.85121</v>
      </c>
      <c r="T153" s="8">
        <v>0.67235800000000001</v>
      </c>
      <c r="U153" s="8">
        <v>0.17511099999999999</v>
      </c>
      <c r="V153" s="3">
        <v>-0.4093819600000001</v>
      </c>
      <c r="W153" s="3">
        <v>-0.40499233200000001</v>
      </c>
      <c r="X153" s="8">
        <v>9.5473050800470052</v>
      </c>
      <c r="Y153" s="8">
        <v>9.5516947080470036</v>
      </c>
      <c r="Z153" s="8">
        <v>9.5494998940470044</v>
      </c>
      <c r="AA153" s="41">
        <v>1</v>
      </c>
      <c r="AB153" s="42" t="s">
        <v>2111</v>
      </c>
      <c r="AC153" s="5">
        <v>-291.21100000000001</v>
      </c>
      <c r="AD153" s="15">
        <v>-100.94837246965506</v>
      </c>
      <c r="AE153" s="15">
        <v>-99.908564022033943</v>
      </c>
      <c r="AF153" s="15">
        <v>-100.4285821868142</v>
      </c>
      <c r="AG153" s="15">
        <v>-100.4285821868142</v>
      </c>
      <c r="AH153" s="17">
        <v>1.1848934215853852</v>
      </c>
      <c r="AI153" s="17">
        <v>0.89899493620275694</v>
      </c>
      <c r="AJ153" s="17">
        <v>0.89781102984137562</v>
      </c>
      <c r="AK153" s="17">
        <v>0.89840272271811972</v>
      </c>
      <c r="AL153" s="17">
        <v>0.89840272271811972</v>
      </c>
    </row>
    <row r="154" spans="1:38" x14ac:dyDescent="0.45">
      <c r="A154">
        <v>351</v>
      </c>
      <c r="B154" s="53">
        <v>42200.686157407406</v>
      </c>
      <c r="C154" s="7">
        <v>1.1861574074074075</v>
      </c>
      <c r="D154" s="8">
        <v>26.421800000000001</v>
      </c>
      <c r="E154">
        <v>26.421800000000001</v>
      </c>
      <c r="F154">
        <v>2890.68</v>
      </c>
      <c r="G154">
        <v>-0.15307599999999999</v>
      </c>
      <c r="H154">
        <v>-29008.1</v>
      </c>
      <c r="I154">
        <v>5.0845300000000003E-2</v>
      </c>
      <c r="J154">
        <v>-0.61477000000000004</v>
      </c>
      <c r="K154">
        <v>172.5</v>
      </c>
      <c r="L154">
        <v>172.5</v>
      </c>
      <c r="M154">
        <v>22.1</v>
      </c>
      <c r="N154">
        <v>169.8</v>
      </c>
      <c r="O154">
        <v>21.6</v>
      </c>
      <c r="P154">
        <v>169.1</v>
      </c>
      <c r="Q154" s="8">
        <v>9.8624299999999998</v>
      </c>
      <c r="R154">
        <v>110.274</v>
      </c>
      <c r="S154" s="8">
        <v>1.85121</v>
      </c>
      <c r="T154" s="8">
        <v>0.67235800000000001</v>
      </c>
      <c r="U154" s="8">
        <v>0.175236</v>
      </c>
      <c r="V154" s="3">
        <v>-0.4093819600000001</v>
      </c>
      <c r="W154" s="3">
        <v>-0.40530983200000004</v>
      </c>
      <c r="X154" s="8">
        <v>9.5473050800470052</v>
      </c>
      <c r="Y154" s="8">
        <v>9.5513772080470041</v>
      </c>
      <c r="Z154" s="8">
        <v>9.5493411440470055</v>
      </c>
      <c r="AA154" s="41">
        <v>1</v>
      </c>
      <c r="AB154" s="42" t="s">
        <v>2111</v>
      </c>
      <c r="AC154" s="5">
        <v>-291.21100000000001</v>
      </c>
      <c r="AD154" s="15">
        <v>-100.94837246965506</v>
      </c>
      <c r="AE154" s="15">
        <v>-99.983803525031135</v>
      </c>
      <c r="AF154" s="15">
        <v>-100.46618605024446</v>
      </c>
      <c r="AG154" s="15">
        <v>-100.46618605024446</v>
      </c>
      <c r="AH154" s="17">
        <v>1.1848934215853852</v>
      </c>
      <c r="AI154" s="17">
        <v>0.89899493620275694</v>
      </c>
      <c r="AJ154" s="17">
        <v>0.89789659146324297</v>
      </c>
      <c r="AK154" s="17">
        <v>0.89844553980478303</v>
      </c>
      <c r="AL154" s="17">
        <v>0.89844553980478303</v>
      </c>
    </row>
    <row r="155" spans="1:38" x14ac:dyDescent="0.45">
      <c r="A155">
        <v>352</v>
      </c>
      <c r="B155" s="53">
        <v>42200.686273148145</v>
      </c>
      <c r="C155" s="7">
        <v>1.1862731481481483</v>
      </c>
      <c r="D155" s="8">
        <v>26.424700000000001</v>
      </c>
      <c r="E155">
        <v>26.424700000000001</v>
      </c>
      <c r="F155">
        <v>2888.84</v>
      </c>
      <c r="G155">
        <v>-0.15307599999999999</v>
      </c>
      <c r="H155">
        <v>-29008.1</v>
      </c>
      <c r="I155">
        <v>5.0845300000000003E-2</v>
      </c>
      <c r="J155">
        <v>-0.61533599999999999</v>
      </c>
      <c r="K155">
        <v>166.3</v>
      </c>
      <c r="L155">
        <v>172.8</v>
      </c>
      <c r="M155">
        <v>22.1</v>
      </c>
      <c r="N155">
        <v>167.1</v>
      </c>
      <c r="O155">
        <v>21.6</v>
      </c>
      <c r="P155">
        <v>169.2</v>
      </c>
      <c r="Q155" s="8">
        <v>9.8624299999999998</v>
      </c>
      <c r="R155">
        <v>110.429</v>
      </c>
      <c r="S155" s="8">
        <v>1.85121</v>
      </c>
      <c r="T155" s="8">
        <v>0.67247999999999997</v>
      </c>
      <c r="U155" s="8">
        <v>0.17532900000000001</v>
      </c>
      <c r="V155" s="3">
        <v>-0.40969183999999997</v>
      </c>
      <c r="W155" s="3">
        <v>-0.40554605200000005</v>
      </c>
      <c r="X155" s="8">
        <v>9.5469952000470037</v>
      </c>
      <c r="Y155" s="8">
        <v>9.5511409880470044</v>
      </c>
      <c r="Z155" s="8">
        <v>9.549068094047005</v>
      </c>
      <c r="AA155" s="41">
        <v>1</v>
      </c>
      <c r="AB155" s="42" t="s">
        <v>2111</v>
      </c>
      <c r="AC155" s="5">
        <v>-291.05600000000004</v>
      </c>
      <c r="AD155" s="15">
        <v>-101.0217419333361</v>
      </c>
      <c r="AE155" s="15">
        <v>-100.0397786208805</v>
      </c>
      <c r="AF155" s="15">
        <v>-100.53086190665192</v>
      </c>
      <c r="AG155" s="15">
        <v>-100.53086190665192</v>
      </c>
      <c r="AH155" s="17">
        <v>1.1845865196668333</v>
      </c>
      <c r="AI155" s="17">
        <v>0.89907859123618183</v>
      </c>
      <c r="AJ155" s="17">
        <v>0.89796025637109533</v>
      </c>
      <c r="AK155" s="17">
        <v>0.89851919156550997</v>
      </c>
      <c r="AL155" s="17">
        <v>0.89851919156550997</v>
      </c>
    </row>
    <row r="156" spans="1:38" x14ac:dyDescent="0.45">
      <c r="A156">
        <v>353</v>
      </c>
      <c r="B156" s="53">
        <v>42200.686377314814</v>
      </c>
      <c r="C156" s="7">
        <v>1.1863773148148149</v>
      </c>
      <c r="D156" s="8">
        <v>26.427399999999999</v>
      </c>
      <c r="E156">
        <v>26.427399999999999</v>
      </c>
      <c r="F156">
        <v>2886.99</v>
      </c>
      <c r="G156">
        <v>-1.0764199999999999</v>
      </c>
      <c r="H156">
        <v>-29008.1</v>
      </c>
      <c r="I156">
        <v>5.0826799999999998E-2</v>
      </c>
      <c r="J156">
        <v>-0.61495900000000003</v>
      </c>
      <c r="K156">
        <v>163.1</v>
      </c>
      <c r="L156">
        <v>172.5</v>
      </c>
      <c r="M156">
        <v>22.1</v>
      </c>
      <c r="N156">
        <v>164.8</v>
      </c>
      <c r="O156">
        <v>21.6</v>
      </c>
      <c r="P156">
        <v>169.2</v>
      </c>
      <c r="Q156" s="8">
        <v>9.8624299999999998</v>
      </c>
      <c r="R156">
        <v>110.53700000000001</v>
      </c>
      <c r="S156" s="8">
        <v>1.85121</v>
      </c>
      <c r="T156" s="8">
        <v>0.67257100000000003</v>
      </c>
      <c r="U156" s="8">
        <v>0.17532900000000001</v>
      </c>
      <c r="V156" s="3">
        <v>-0.40992298000000016</v>
      </c>
      <c r="W156" s="3">
        <v>-0.40554605200000005</v>
      </c>
      <c r="X156" s="8">
        <v>9.5467640600470034</v>
      </c>
      <c r="Y156" s="8">
        <v>9.5511409880470044</v>
      </c>
      <c r="Z156" s="8">
        <v>9.548952524047003</v>
      </c>
      <c r="AA156" s="41">
        <v>1</v>
      </c>
      <c r="AB156" s="42" t="s">
        <v>2111</v>
      </c>
      <c r="AC156" s="5">
        <v>-290.94799999999998</v>
      </c>
      <c r="AD156" s="15">
        <v>-101.07646537947608</v>
      </c>
      <c r="AE156" s="15">
        <v>-100.0397786208805</v>
      </c>
      <c r="AF156" s="15">
        <v>-100.55823527662085</v>
      </c>
      <c r="AG156" s="15">
        <v>-100.55823527662085</v>
      </c>
      <c r="AH156" s="17">
        <v>1.1843727722932047</v>
      </c>
      <c r="AI156" s="17">
        <v>0.89914099642846423</v>
      </c>
      <c r="AJ156" s="17">
        <v>0.89796025637109533</v>
      </c>
      <c r="AK156" s="17">
        <v>0.89855036752882789</v>
      </c>
      <c r="AL156" s="17">
        <v>0.89855036752882789</v>
      </c>
    </row>
    <row r="157" spans="1:38" x14ac:dyDescent="0.45">
      <c r="A157">
        <v>354</v>
      </c>
      <c r="B157" s="53">
        <v>42200.686493055553</v>
      </c>
      <c r="C157" s="7">
        <v>1.1864930555555557</v>
      </c>
      <c r="D157" s="8">
        <v>26.430299999999999</v>
      </c>
      <c r="E157">
        <v>26.430299999999999</v>
      </c>
      <c r="F157">
        <v>2886.99</v>
      </c>
      <c r="G157">
        <v>-1.0764199999999999</v>
      </c>
      <c r="H157">
        <v>-29008.1</v>
      </c>
      <c r="I157">
        <v>5.0845300000000003E-2</v>
      </c>
      <c r="J157">
        <v>-0.61514800000000003</v>
      </c>
      <c r="K157">
        <v>181</v>
      </c>
      <c r="L157">
        <v>172.1</v>
      </c>
      <c r="M157">
        <v>22.1</v>
      </c>
      <c r="N157">
        <v>163.19999999999999</v>
      </c>
      <c r="O157">
        <v>21.6</v>
      </c>
      <c r="P157">
        <v>169.3</v>
      </c>
      <c r="Q157" s="8">
        <v>9.8624299999999998</v>
      </c>
      <c r="R157">
        <v>110.53700000000001</v>
      </c>
      <c r="S157" s="8">
        <v>1.85121</v>
      </c>
      <c r="T157" s="8">
        <v>0.67284500000000003</v>
      </c>
      <c r="U157" s="8">
        <v>0.175515</v>
      </c>
      <c r="V157" s="3">
        <v>-0.41061894000000015</v>
      </c>
      <c r="W157" s="3">
        <v>-0.40601849200000006</v>
      </c>
      <c r="X157" s="8">
        <v>9.5460681000470036</v>
      </c>
      <c r="Y157" s="8">
        <v>9.550668548047005</v>
      </c>
      <c r="Z157" s="8">
        <v>9.5483683240470043</v>
      </c>
      <c r="AA157" s="41">
        <v>1</v>
      </c>
      <c r="AB157" s="42" t="s">
        <v>2111</v>
      </c>
      <c r="AC157" s="5">
        <v>-290.94799999999998</v>
      </c>
      <c r="AD157" s="15">
        <v>-101.24122181740779</v>
      </c>
      <c r="AE157" s="15">
        <v>-100.15172089237069</v>
      </c>
      <c r="AF157" s="15">
        <v>-100.69659648901722</v>
      </c>
      <c r="AG157" s="15">
        <v>-100.69659648901722</v>
      </c>
      <c r="AH157" s="17">
        <v>1.1843727722932047</v>
      </c>
      <c r="AI157" s="17">
        <v>0.8993289326927526</v>
      </c>
      <c r="AJ157" s="17">
        <v>0.89808760426393741</v>
      </c>
      <c r="AK157" s="17">
        <v>0.8987079824085531</v>
      </c>
      <c r="AL157" s="17">
        <v>0.8987079824085531</v>
      </c>
    </row>
    <row r="158" spans="1:38" x14ac:dyDescent="0.45">
      <c r="A158">
        <v>355</v>
      </c>
      <c r="B158" s="53">
        <v>42200.686620370368</v>
      </c>
      <c r="C158" s="7">
        <v>1.1866203703703704</v>
      </c>
      <c r="D158" s="8">
        <v>26.433</v>
      </c>
      <c r="E158">
        <v>26.433</v>
      </c>
      <c r="F158">
        <v>2886.99</v>
      </c>
      <c r="G158">
        <v>-1.0764199999999999</v>
      </c>
      <c r="H158">
        <v>-29008.1</v>
      </c>
      <c r="I158">
        <v>5.0845300000000003E-2</v>
      </c>
      <c r="J158">
        <v>-0.61533599999999999</v>
      </c>
      <c r="K158">
        <v>194.1</v>
      </c>
      <c r="L158">
        <v>172</v>
      </c>
      <c r="M158">
        <v>22.1</v>
      </c>
      <c r="N158">
        <v>163.9</v>
      </c>
      <c r="O158">
        <v>21.6</v>
      </c>
      <c r="P158">
        <v>169.3</v>
      </c>
      <c r="Q158" s="8">
        <v>9.8624299999999998</v>
      </c>
      <c r="R158">
        <v>110.429</v>
      </c>
      <c r="S158" s="8">
        <v>1.85121</v>
      </c>
      <c r="T158" s="8">
        <v>0.67324099999999998</v>
      </c>
      <c r="U158" s="8">
        <v>0.17532900000000001</v>
      </c>
      <c r="V158" s="3">
        <v>-0.41162478000000002</v>
      </c>
      <c r="W158" s="3">
        <v>-0.40554605200000005</v>
      </c>
      <c r="X158" s="8">
        <v>9.5450622600470041</v>
      </c>
      <c r="Y158" s="8">
        <v>9.5511409880470044</v>
      </c>
      <c r="Z158" s="8">
        <v>9.5481016240470034</v>
      </c>
      <c r="AA158" s="41">
        <v>1</v>
      </c>
      <c r="AB158" s="42" t="s">
        <v>2111</v>
      </c>
      <c r="AC158" s="5">
        <v>-291.05600000000004</v>
      </c>
      <c r="AD158" s="15">
        <v>-101.47929648795082</v>
      </c>
      <c r="AE158" s="15">
        <v>-100.0397786208805</v>
      </c>
      <c r="AF158" s="15">
        <v>-100.759756023205</v>
      </c>
      <c r="AG158" s="15">
        <v>-100.759756023205</v>
      </c>
      <c r="AH158" s="17">
        <v>1.1845865196668333</v>
      </c>
      <c r="AI158" s="17">
        <v>0.89960064126763373</v>
      </c>
      <c r="AJ158" s="17">
        <v>0.89796025637109533</v>
      </c>
      <c r="AK158" s="17">
        <v>0.89877994929658711</v>
      </c>
      <c r="AL158" s="17">
        <v>0.89877994929658711</v>
      </c>
    </row>
    <row r="159" spans="1:38" x14ac:dyDescent="0.45">
      <c r="A159">
        <v>356</v>
      </c>
      <c r="B159" s="53">
        <v>42200.686736111114</v>
      </c>
      <c r="C159" s="7">
        <v>1.1867361111111112</v>
      </c>
      <c r="D159" s="8">
        <v>26.435700000000001</v>
      </c>
      <c r="E159">
        <v>26.435700000000001</v>
      </c>
      <c r="F159">
        <v>2886.99</v>
      </c>
      <c r="G159">
        <v>-0.15307599999999999</v>
      </c>
      <c r="H159">
        <v>-29008.1</v>
      </c>
      <c r="I159">
        <v>5.0845300000000003E-2</v>
      </c>
      <c r="J159">
        <v>-0.61458100000000004</v>
      </c>
      <c r="K159">
        <v>207.7</v>
      </c>
      <c r="L159">
        <v>172.4</v>
      </c>
      <c r="M159">
        <v>22.1</v>
      </c>
      <c r="N159">
        <v>165</v>
      </c>
      <c r="O159">
        <v>21.6</v>
      </c>
      <c r="P159">
        <v>169.3</v>
      </c>
      <c r="Q159" s="8">
        <v>9.8624299999999998</v>
      </c>
      <c r="R159">
        <v>110.38200000000001</v>
      </c>
      <c r="S159" s="8">
        <v>1.85121</v>
      </c>
      <c r="T159" s="8">
        <v>0.67311900000000002</v>
      </c>
      <c r="U159" s="8">
        <v>0.17532900000000001</v>
      </c>
      <c r="V159" s="3">
        <v>-0.41131490000000015</v>
      </c>
      <c r="W159" s="3">
        <v>-0.40554605200000005</v>
      </c>
      <c r="X159" s="8">
        <v>9.5453721400470037</v>
      </c>
      <c r="Y159" s="8">
        <v>9.5511409880470044</v>
      </c>
      <c r="Z159" s="8">
        <v>9.548256564047005</v>
      </c>
      <c r="AA159" s="41">
        <v>1</v>
      </c>
      <c r="AB159" s="42" t="s">
        <v>2111</v>
      </c>
      <c r="AC159" s="5">
        <v>-291.10300000000001</v>
      </c>
      <c r="AD159" s="15">
        <v>-101.40595535011619</v>
      </c>
      <c r="AE159" s="15">
        <v>-100.0397786208805</v>
      </c>
      <c r="AF159" s="15">
        <v>-100.72306375096309</v>
      </c>
      <c r="AG159" s="15">
        <v>-100.72306375096309</v>
      </c>
      <c r="AH159" s="17">
        <v>1.1846795634523408</v>
      </c>
      <c r="AI159" s="17">
        <v>0.89951692139324624</v>
      </c>
      <c r="AJ159" s="17">
        <v>0.89796025637109533</v>
      </c>
      <c r="AK159" s="17">
        <v>0.89873813902534649</v>
      </c>
      <c r="AL159" s="17">
        <v>0.89873813902534649</v>
      </c>
    </row>
    <row r="160" spans="1:38" x14ac:dyDescent="0.45">
      <c r="A160">
        <v>357</v>
      </c>
      <c r="B160" s="53">
        <v>42200.686851851853</v>
      </c>
      <c r="C160" s="7">
        <v>1.186851851851852</v>
      </c>
      <c r="D160" s="8">
        <v>26.438500000000001</v>
      </c>
      <c r="E160">
        <v>26.438500000000001</v>
      </c>
      <c r="F160">
        <v>2886.99</v>
      </c>
      <c r="G160">
        <v>-0.15307599999999999</v>
      </c>
      <c r="H160">
        <v>-29008.1</v>
      </c>
      <c r="I160">
        <v>5.0826799999999998E-2</v>
      </c>
      <c r="J160">
        <v>-0.61577599999999999</v>
      </c>
      <c r="K160">
        <v>216.6</v>
      </c>
      <c r="L160">
        <v>173.1</v>
      </c>
      <c r="M160">
        <v>22.1</v>
      </c>
      <c r="N160">
        <v>168</v>
      </c>
      <c r="O160">
        <v>21.6</v>
      </c>
      <c r="P160">
        <v>169.4</v>
      </c>
      <c r="Q160" s="8">
        <v>9.8624299999999998</v>
      </c>
      <c r="R160">
        <v>110.274</v>
      </c>
      <c r="S160" s="8">
        <v>1.85121</v>
      </c>
      <c r="T160" s="8">
        <v>0.67342400000000002</v>
      </c>
      <c r="U160" s="8">
        <v>0.175701</v>
      </c>
      <c r="V160" s="3">
        <v>-0.41208960000000011</v>
      </c>
      <c r="W160" s="3">
        <v>-0.40649093200000003</v>
      </c>
      <c r="X160" s="8">
        <v>9.5445974400470046</v>
      </c>
      <c r="Y160" s="8">
        <v>9.5501961080470039</v>
      </c>
      <c r="Z160" s="8">
        <v>9.5473967740470052</v>
      </c>
      <c r="AA160" s="41">
        <v>1</v>
      </c>
      <c r="AB160" s="42" t="s">
        <v>2111</v>
      </c>
      <c r="AC160" s="5">
        <v>-291.21100000000001</v>
      </c>
      <c r="AD160" s="15">
        <v>-101.58929968119446</v>
      </c>
      <c r="AE160" s="15">
        <v>-100.26365260399677</v>
      </c>
      <c r="AF160" s="15">
        <v>-100.92666145432531</v>
      </c>
      <c r="AG160" s="15">
        <v>-100.92666145432531</v>
      </c>
      <c r="AH160" s="17">
        <v>1.1848934215853852</v>
      </c>
      <c r="AI160" s="17">
        <v>0.89972624058131723</v>
      </c>
      <c r="AJ160" s="17">
        <v>0.89821497626438696</v>
      </c>
      <c r="AK160" s="17">
        <v>0.89897018453320998</v>
      </c>
      <c r="AL160" s="17">
        <v>0.89897018453320998</v>
      </c>
    </row>
    <row r="161" spans="1:38" x14ac:dyDescent="0.45">
      <c r="A161">
        <v>358</v>
      </c>
      <c r="B161" s="53">
        <v>42200.686967592592</v>
      </c>
      <c r="C161" s="7">
        <v>1.1869675925925924</v>
      </c>
      <c r="D161" s="8">
        <v>26.441199999999998</v>
      </c>
      <c r="E161">
        <v>26.441199999999998</v>
      </c>
      <c r="F161">
        <v>2887.91</v>
      </c>
      <c r="G161">
        <v>-1.0764199999999999</v>
      </c>
      <c r="H161">
        <v>-29008.1</v>
      </c>
      <c r="I161">
        <v>5.0845300000000003E-2</v>
      </c>
      <c r="J161">
        <v>-0.61477000000000004</v>
      </c>
      <c r="K161">
        <v>203.2</v>
      </c>
      <c r="L161">
        <v>173.7</v>
      </c>
      <c r="M161">
        <v>22.1</v>
      </c>
      <c r="N161">
        <v>173.1</v>
      </c>
      <c r="O161">
        <v>21.6</v>
      </c>
      <c r="P161">
        <v>169.4</v>
      </c>
      <c r="Q161" s="8">
        <v>9.8624299999999998</v>
      </c>
      <c r="R161">
        <v>110.274</v>
      </c>
      <c r="S161" s="8">
        <v>1.85121</v>
      </c>
      <c r="T161" s="8">
        <v>0.67333299999999996</v>
      </c>
      <c r="U161" s="8">
        <v>0.17542199999999999</v>
      </c>
      <c r="V161" s="3">
        <v>-0.41185845999999998</v>
      </c>
      <c r="W161" s="3">
        <v>-0.405782272</v>
      </c>
      <c r="X161" s="8">
        <v>9.544828580047005</v>
      </c>
      <c r="Y161" s="8">
        <v>9.5509047680470047</v>
      </c>
      <c r="Z161" s="8">
        <v>9.547866674047004</v>
      </c>
      <c r="AA161" s="41">
        <v>1</v>
      </c>
      <c r="AB161" s="42" t="s">
        <v>2111</v>
      </c>
      <c r="AC161" s="5">
        <v>-291.21100000000001</v>
      </c>
      <c r="AD161" s="15">
        <v>-101.53459991671036</v>
      </c>
      <c r="AE161" s="15">
        <v>-100.09575107663977</v>
      </c>
      <c r="AF161" s="15">
        <v>-100.81539377781814</v>
      </c>
      <c r="AG161" s="15">
        <v>-100.81539377781814</v>
      </c>
      <c r="AH161" s="17">
        <v>1.1848934215853852</v>
      </c>
      <c r="AI161" s="17">
        <v>0.89966378116650525</v>
      </c>
      <c r="AJ161" s="17">
        <v>0.89802392730442249</v>
      </c>
      <c r="AK161" s="17">
        <v>0.89884335507124058</v>
      </c>
      <c r="AL161" s="17">
        <v>0.89884335507124058</v>
      </c>
    </row>
    <row r="162" spans="1:38" x14ac:dyDescent="0.45">
      <c r="A162">
        <v>359</v>
      </c>
      <c r="B162" s="53">
        <v>42200.687083333331</v>
      </c>
      <c r="C162" s="7">
        <v>1.1870833333333333</v>
      </c>
      <c r="D162" s="8">
        <v>26.444099999999999</v>
      </c>
      <c r="E162">
        <v>26.444099999999999</v>
      </c>
      <c r="F162">
        <v>2889.76</v>
      </c>
      <c r="G162">
        <v>-0.15307599999999999</v>
      </c>
      <c r="H162">
        <v>-29008.1</v>
      </c>
      <c r="I162">
        <v>5.0845300000000003E-2</v>
      </c>
      <c r="J162">
        <v>-0.61514800000000003</v>
      </c>
      <c r="K162">
        <v>186.5</v>
      </c>
      <c r="L162">
        <v>174.3</v>
      </c>
      <c r="M162">
        <v>22.1</v>
      </c>
      <c r="N162">
        <v>173.6</v>
      </c>
      <c r="O162">
        <v>21.6</v>
      </c>
      <c r="P162">
        <v>169.4</v>
      </c>
      <c r="Q162" s="8">
        <v>9.8624299999999998</v>
      </c>
      <c r="R162">
        <v>110.274</v>
      </c>
      <c r="S162" s="8">
        <v>1.85121</v>
      </c>
      <c r="T162" s="8">
        <v>0.67333299999999996</v>
      </c>
      <c r="U162" s="8">
        <v>0.17532900000000001</v>
      </c>
      <c r="V162" s="3">
        <v>-0.41185845999999998</v>
      </c>
      <c r="W162" s="3">
        <v>-0.40554605200000005</v>
      </c>
      <c r="X162" s="8">
        <v>9.544828580047005</v>
      </c>
      <c r="Y162" s="8">
        <v>9.5511409880470044</v>
      </c>
      <c r="Z162" s="8">
        <v>9.5479847840470047</v>
      </c>
      <c r="AA162" s="41">
        <v>1</v>
      </c>
      <c r="AB162" s="42" t="s">
        <v>2111</v>
      </c>
      <c r="AC162" s="5">
        <v>-291.21100000000001</v>
      </c>
      <c r="AD162" s="15">
        <v>-101.53459991671036</v>
      </c>
      <c r="AE162" s="15">
        <v>-100.0397786208805</v>
      </c>
      <c r="AF162" s="15">
        <v>-100.78742485456178</v>
      </c>
      <c r="AG162" s="15">
        <v>-100.78742485456178</v>
      </c>
      <c r="AH162" s="17">
        <v>1.1848934215853852</v>
      </c>
      <c r="AI162" s="17">
        <v>0.89966378116650525</v>
      </c>
      <c r="AJ162" s="17">
        <v>0.89796025637109533</v>
      </c>
      <c r="AK162" s="17">
        <v>0.89881148007068923</v>
      </c>
      <c r="AL162" s="17">
        <v>0.89881148007068923</v>
      </c>
    </row>
    <row r="163" spans="1:38" x14ac:dyDescent="0.45">
      <c r="A163">
        <v>360</v>
      </c>
      <c r="B163" s="53">
        <v>42200.6871875</v>
      </c>
      <c r="C163" s="7">
        <v>1.1871874999999998</v>
      </c>
      <c r="D163" s="8">
        <v>26.446899999999999</v>
      </c>
      <c r="E163">
        <v>26.446899999999999</v>
      </c>
      <c r="F163">
        <v>2890.68</v>
      </c>
      <c r="G163">
        <v>-1.0764199999999999</v>
      </c>
      <c r="H163">
        <v>-29008.1</v>
      </c>
      <c r="I163">
        <v>5.0826799999999998E-2</v>
      </c>
      <c r="J163">
        <v>-0.61514800000000003</v>
      </c>
      <c r="K163">
        <v>175.4</v>
      </c>
      <c r="L163">
        <v>174.8</v>
      </c>
      <c r="M163">
        <v>22.1</v>
      </c>
      <c r="N163">
        <v>170.4</v>
      </c>
      <c r="O163">
        <v>21.6</v>
      </c>
      <c r="P163">
        <v>169.5</v>
      </c>
      <c r="Q163" s="8">
        <v>9.8624299999999998</v>
      </c>
      <c r="R163">
        <v>110.429</v>
      </c>
      <c r="S163" s="8">
        <v>1.85121</v>
      </c>
      <c r="T163" s="8">
        <v>0.67369800000000002</v>
      </c>
      <c r="U163" s="8">
        <v>0.17532900000000001</v>
      </c>
      <c r="V163" s="3">
        <v>-0.41278556000000011</v>
      </c>
      <c r="W163" s="3">
        <v>-0.40554605200000005</v>
      </c>
      <c r="X163" s="8">
        <v>9.5439014800470048</v>
      </c>
      <c r="Y163" s="8">
        <v>9.5511409880470044</v>
      </c>
      <c r="Z163" s="8">
        <v>9.5475212340470037</v>
      </c>
      <c r="AA163" s="41">
        <v>1</v>
      </c>
      <c r="AB163" s="42" t="s">
        <v>2111</v>
      </c>
      <c r="AC163" s="5">
        <v>-291.05600000000004</v>
      </c>
      <c r="AD163" s="15">
        <v>-101.75398481721436</v>
      </c>
      <c r="AE163" s="15">
        <v>-100.0397786208805</v>
      </c>
      <c r="AF163" s="15">
        <v>-100.89719157295087</v>
      </c>
      <c r="AG163" s="15">
        <v>-100.89719157295087</v>
      </c>
      <c r="AH163" s="17">
        <v>1.1845865196668333</v>
      </c>
      <c r="AI163" s="17">
        <v>0.89991434014701455</v>
      </c>
      <c r="AJ163" s="17">
        <v>0.89796025637109533</v>
      </c>
      <c r="AK163" s="17">
        <v>0.89893658953947864</v>
      </c>
      <c r="AL163" s="17">
        <v>0.89893658953947864</v>
      </c>
    </row>
    <row r="164" spans="1:38" x14ac:dyDescent="0.45">
      <c r="A164">
        <v>361</v>
      </c>
      <c r="B164" s="53">
        <v>42200.687303240738</v>
      </c>
      <c r="C164" s="7">
        <v>1.1873032407407407</v>
      </c>
      <c r="D164" s="8">
        <v>26.4497</v>
      </c>
      <c r="E164">
        <v>26.4497</v>
      </c>
      <c r="F164">
        <v>2886.99</v>
      </c>
      <c r="G164">
        <v>-1.0764199999999999</v>
      </c>
      <c r="H164">
        <v>-29008.1</v>
      </c>
      <c r="I164">
        <v>5.0845300000000003E-2</v>
      </c>
      <c r="J164">
        <v>-0.61458100000000004</v>
      </c>
      <c r="K164">
        <v>168.5</v>
      </c>
      <c r="L164">
        <v>175.4</v>
      </c>
      <c r="M164">
        <v>22.1</v>
      </c>
      <c r="N164">
        <v>168.2</v>
      </c>
      <c r="O164">
        <v>21.6</v>
      </c>
      <c r="P164">
        <v>169.6</v>
      </c>
      <c r="Q164" s="8">
        <v>9.8624299999999998</v>
      </c>
      <c r="R164">
        <v>110.661</v>
      </c>
      <c r="S164" s="8">
        <v>1.85121</v>
      </c>
      <c r="T164" s="8">
        <v>0.67369800000000002</v>
      </c>
      <c r="U164" s="8">
        <v>0.17532900000000001</v>
      </c>
      <c r="V164" s="3">
        <v>-0.41278556000000011</v>
      </c>
      <c r="W164" s="3">
        <v>-0.40554605200000005</v>
      </c>
      <c r="X164" s="8">
        <v>9.5439014800470048</v>
      </c>
      <c r="Y164" s="8">
        <v>9.5511409880470044</v>
      </c>
      <c r="Z164" s="8">
        <v>9.5475212340470037</v>
      </c>
      <c r="AA164" s="41">
        <v>1</v>
      </c>
      <c r="AB164" s="42" t="s">
        <v>2111</v>
      </c>
      <c r="AC164" s="5">
        <v>-290.82400000000001</v>
      </c>
      <c r="AD164" s="15">
        <v>-101.75398481721436</v>
      </c>
      <c r="AE164" s="15">
        <v>-100.0397786208805</v>
      </c>
      <c r="AF164" s="15">
        <v>-100.89719157295087</v>
      </c>
      <c r="AG164" s="15">
        <v>-100.89719157295087</v>
      </c>
      <c r="AH164" s="17">
        <v>1.184127453747797</v>
      </c>
      <c r="AI164" s="17">
        <v>0.89991434014701455</v>
      </c>
      <c r="AJ164" s="17">
        <v>0.89796025637109533</v>
      </c>
      <c r="AK164" s="17">
        <v>0.89893658953947864</v>
      </c>
      <c r="AL164" s="17">
        <v>0.89893658953947864</v>
      </c>
    </row>
    <row r="165" spans="1:38" x14ac:dyDescent="0.45">
      <c r="A165">
        <v>362</v>
      </c>
      <c r="B165" s="53">
        <v>42200.687430555554</v>
      </c>
      <c r="C165" s="7">
        <v>1.1874305555555558</v>
      </c>
      <c r="D165" s="8">
        <v>26.452400000000001</v>
      </c>
      <c r="E165">
        <v>26.452400000000001</v>
      </c>
      <c r="F165">
        <v>2887.91</v>
      </c>
      <c r="G165">
        <v>-1.0764199999999999</v>
      </c>
      <c r="H165">
        <v>-29008.1</v>
      </c>
      <c r="I165">
        <v>5.0845300000000003E-2</v>
      </c>
      <c r="J165">
        <v>-0.61552499999999999</v>
      </c>
      <c r="K165">
        <v>164.4</v>
      </c>
      <c r="L165">
        <v>176</v>
      </c>
      <c r="M165">
        <v>22.1</v>
      </c>
      <c r="N165">
        <v>166.2</v>
      </c>
      <c r="O165">
        <v>21.6</v>
      </c>
      <c r="P165">
        <v>169.6</v>
      </c>
      <c r="Q165" s="8">
        <v>9.8624299999999998</v>
      </c>
      <c r="R165">
        <v>110.661</v>
      </c>
      <c r="S165" s="8">
        <v>1.85121</v>
      </c>
      <c r="T165" s="8">
        <v>0.67369800000000002</v>
      </c>
      <c r="U165" s="8">
        <v>0.175701</v>
      </c>
      <c r="V165" s="3">
        <v>-0.41278556000000011</v>
      </c>
      <c r="W165" s="3">
        <v>-0.40649093200000003</v>
      </c>
      <c r="X165" s="8">
        <v>9.5439014800470048</v>
      </c>
      <c r="Y165" s="8">
        <v>9.5501961080470039</v>
      </c>
      <c r="Z165" s="8">
        <v>9.5470487940470043</v>
      </c>
      <c r="AA165" s="41">
        <v>1</v>
      </c>
      <c r="AB165" s="42" t="s">
        <v>2111</v>
      </c>
      <c r="AC165" s="5">
        <v>-290.82400000000001</v>
      </c>
      <c r="AD165" s="15">
        <v>-101.75398481721436</v>
      </c>
      <c r="AE165" s="15">
        <v>-100.26365260399677</v>
      </c>
      <c r="AF165" s="15">
        <v>-101.00905294925838</v>
      </c>
      <c r="AG165" s="15">
        <v>-101.00905294925838</v>
      </c>
      <c r="AH165" s="17">
        <v>1.184127453747797</v>
      </c>
      <c r="AI165" s="17">
        <v>0.89991434014701455</v>
      </c>
      <c r="AJ165" s="17">
        <v>0.89821497626438696</v>
      </c>
      <c r="AK165" s="17">
        <v>0.89906412228648447</v>
      </c>
      <c r="AL165" s="17">
        <v>0.89906412228648447</v>
      </c>
    </row>
    <row r="166" spans="1:38" x14ac:dyDescent="0.45">
      <c r="A166">
        <v>363</v>
      </c>
      <c r="B166" s="53">
        <v>42200.6875462963</v>
      </c>
      <c r="C166" s="7">
        <v>1.1875462962962962</v>
      </c>
      <c r="D166" s="8">
        <v>26.455100000000002</v>
      </c>
      <c r="E166">
        <v>26.455100000000002</v>
      </c>
      <c r="F166">
        <v>2889.76</v>
      </c>
      <c r="G166">
        <v>-1.0764199999999999</v>
      </c>
      <c r="H166">
        <v>-29008.1</v>
      </c>
      <c r="I166">
        <v>5.0845300000000003E-2</v>
      </c>
      <c r="J166">
        <v>-0.61458100000000004</v>
      </c>
      <c r="K166">
        <v>161.9</v>
      </c>
      <c r="L166">
        <v>176.5</v>
      </c>
      <c r="M166">
        <v>22.1</v>
      </c>
      <c r="N166">
        <v>164.3</v>
      </c>
      <c r="O166">
        <v>21.6</v>
      </c>
      <c r="P166">
        <v>169.6</v>
      </c>
      <c r="Q166" s="8">
        <v>9.8624299999999998</v>
      </c>
      <c r="R166">
        <v>110.661</v>
      </c>
      <c r="S166" s="8">
        <v>1.85121</v>
      </c>
      <c r="T166" s="8">
        <v>0.67397200000000002</v>
      </c>
      <c r="U166" s="8">
        <v>0.17588699999999999</v>
      </c>
      <c r="V166" s="3">
        <v>-0.4134815200000001</v>
      </c>
      <c r="W166" s="3">
        <v>-0.40696337199999999</v>
      </c>
      <c r="X166" s="8">
        <v>9.543205520047005</v>
      </c>
      <c r="Y166" s="8">
        <v>9.5497236680470046</v>
      </c>
      <c r="Z166" s="8">
        <v>9.5464645940470056</v>
      </c>
      <c r="AA166" s="41">
        <v>1</v>
      </c>
      <c r="AB166" s="42" t="s">
        <v>2111</v>
      </c>
      <c r="AC166" s="5">
        <v>-290.82400000000001</v>
      </c>
      <c r="AD166" s="15">
        <v>-101.91864705295643</v>
      </c>
      <c r="AE166" s="15">
        <v>-100.37557375625477</v>
      </c>
      <c r="AF166" s="15">
        <v>-101.14736155945991</v>
      </c>
      <c r="AG166" s="15">
        <v>-101.14736155945991</v>
      </c>
      <c r="AH166" s="17">
        <v>1.184127453747797</v>
      </c>
      <c r="AI166" s="17">
        <v>0.90010249220593885</v>
      </c>
      <c r="AJ166" s="17">
        <v>0.89834237237815373</v>
      </c>
      <c r="AK166" s="17">
        <v>0.89922185746805716</v>
      </c>
      <c r="AL166" s="17">
        <v>0.89922185746805716</v>
      </c>
    </row>
    <row r="167" spans="1:38" x14ac:dyDescent="0.45">
      <c r="A167">
        <v>364</v>
      </c>
      <c r="B167" s="53">
        <v>42200.687662037039</v>
      </c>
      <c r="C167" s="7">
        <v>1.187662037037037</v>
      </c>
      <c r="D167" s="8">
        <v>26.457899999999999</v>
      </c>
      <c r="E167">
        <v>26.457899999999999</v>
      </c>
      <c r="F167">
        <v>2889.76</v>
      </c>
      <c r="G167">
        <v>-0.15307599999999999</v>
      </c>
      <c r="H167">
        <v>-29008.1</v>
      </c>
      <c r="I167">
        <v>5.0845300000000003E-2</v>
      </c>
      <c r="J167">
        <v>-0.61552499999999999</v>
      </c>
      <c r="K167">
        <v>159.9</v>
      </c>
      <c r="L167">
        <v>177.1</v>
      </c>
      <c r="M167">
        <v>22.1</v>
      </c>
      <c r="N167">
        <v>163.19999999999999</v>
      </c>
      <c r="O167">
        <v>21.6</v>
      </c>
      <c r="P167">
        <v>169.7</v>
      </c>
      <c r="Q167" s="8">
        <v>9.8624299999999998</v>
      </c>
      <c r="R167">
        <v>110.661</v>
      </c>
      <c r="S167" s="8">
        <v>1.85121</v>
      </c>
      <c r="T167" s="8">
        <v>0.67409399999999997</v>
      </c>
      <c r="U167" s="8">
        <v>0.17588699999999999</v>
      </c>
      <c r="V167" s="3">
        <v>-0.41379140000000003</v>
      </c>
      <c r="W167" s="3">
        <v>-0.40696337199999999</v>
      </c>
      <c r="X167" s="8">
        <v>9.5428956400470035</v>
      </c>
      <c r="Y167" s="8">
        <v>9.5497236680470046</v>
      </c>
      <c r="Z167" s="8">
        <v>9.546309654047004</v>
      </c>
      <c r="AA167" s="41">
        <v>1</v>
      </c>
      <c r="AB167" s="42" t="s">
        <v>2111</v>
      </c>
      <c r="AC167" s="5">
        <v>-290.82400000000001</v>
      </c>
      <c r="AD167" s="15">
        <v>-101.99195644701808</v>
      </c>
      <c r="AE167" s="15">
        <v>-100.37557375625477</v>
      </c>
      <c r="AF167" s="15">
        <v>-101.18404070024701</v>
      </c>
      <c r="AG167" s="15">
        <v>-101.18404070024701</v>
      </c>
      <c r="AH167" s="17">
        <v>1.184127453747797</v>
      </c>
      <c r="AI167" s="17">
        <v>0.90018628483491558</v>
      </c>
      <c r="AJ167" s="17">
        <v>0.89834237237815373</v>
      </c>
      <c r="AK167" s="17">
        <v>0.89926369777877246</v>
      </c>
      <c r="AL167" s="17">
        <v>0.89926369777877246</v>
      </c>
    </row>
    <row r="168" spans="1:38" x14ac:dyDescent="0.45">
      <c r="A168">
        <v>365</v>
      </c>
      <c r="B168" s="53">
        <v>42200.687777777777</v>
      </c>
      <c r="C168" s="7">
        <v>1.1877777777777778</v>
      </c>
      <c r="D168" s="8">
        <v>26.460599999999999</v>
      </c>
      <c r="E168">
        <v>26.460599999999999</v>
      </c>
      <c r="F168">
        <v>2886.99</v>
      </c>
      <c r="G168">
        <v>-1.0764199999999999</v>
      </c>
      <c r="H168">
        <v>-29008.1</v>
      </c>
      <c r="I168">
        <v>5.0845300000000003E-2</v>
      </c>
      <c r="J168">
        <v>-0.61458100000000004</v>
      </c>
      <c r="K168">
        <v>158.69999999999999</v>
      </c>
      <c r="L168">
        <v>177.5</v>
      </c>
      <c r="M168">
        <v>22.1</v>
      </c>
      <c r="N168">
        <v>162.6</v>
      </c>
      <c r="O168">
        <v>21.6</v>
      </c>
      <c r="P168">
        <v>169.7</v>
      </c>
      <c r="Q168" s="8">
        <v>9.8624299999999998</v>
      </c>
      <c r="R168">
        <v>110.925</v>
      </c>
      <c r="S168" s="8">
        <v>1.85121</v>
      </c>
      <c r="T168" s="8">
        <v>0.67409399999999997</v>
      </c>
      <c r="U168" s="8">
        <v>0.17588699999999999</v>
      </c>
      <c r="V168" s="3">
        <v>-0.41379140000000003</v>
      </c>
      <c r="W168" s="3">
        <v>-0.40696337199999999</v>
      </c>
      <c r="X168" s="8">
        <v>9.5428956400470035</v>
      </c>
      <c r="Y168" s="8">
        <v>9.5497236680470046</v>
      </c>
      <c r="Z168" s="8">
        <v>9.546309654047004</v>
      </c>
      <c r="AA168" s="41">
        <v>1</v>
      </c>
      <c r="AB168" s="42" t="s">
        <v>2111</v>
      </c>
      <c r="AC168" s="5">
        <v>-290.56</v>
      </c>
      <c r="AD168" s="15">
        <v>-101.99195644701808</v>
      </c>
      <c r="AE168" s="15">
        <v>-100.37557375625477</v>
      </c>
      <c r="AF168" s="15">
        <v>-101.18404070024701</v>
      </c>
      <c r="AG168" s="15">
        <v>-101.18404070024701</v>
      </c>
      <c r="AH168" s="17">
        <v>1.1836055010065558</v>
      </c>
      <c r="AI168" s="17">
        <v>0.90018628483491558</v>
      </c>
      <c r="AJ168" s="17">
        <v>0.89834237237815373</v>
      </c>
      <c r="AK168" s="17">
        <v>0.89926369777877246</v>
      </c>
      <c r="AL168" s="17">
        <v>0.89926369777877246</v>
      </c>
    </row>
    <row r="169" spans="1:38" x14ac:dyDescent="0.45">
      <c r="A169">
        <v>366</v>
      </c>
      <c r="B169" s="53">
        <v>42200.687893518516</v>
      </c>
      <c r="C169" s="7">
        <v>1.1878935185185187</v>
      </c>
      <c r="D169" s="8">
        <v>26.4636</v>
      </c>
      <c r="E169">
        <v>26.4636</v>
      </c>
      <c r="F169">
        <v>2886.99</v>
      </c>
      <c r="G169">
        <v>-1.0764199999999999</v>
      </c>
      <c r="H169">
        <v>-29008.1</v>
      </c>
      <c r="I169">
        <v>5.0845300000000003E-2</v>
      </c>
      <c r="J169">
        <v>-0.61533599999999999</v>
      </c>
      <c r="K169">
        <v>174.4</v>
      </c>
      <c r="L169">
        <v>177.9</v>
      </c>
      <c r="M169">
        <v>22.1</v>
      </c>
      <c r="N169">
        <v>161.5</v>
      </c>
      <c r="O169">
        <v>21.6</v>
      </c>
      <c r="P169">
        <v>169.7</v>
      </c>
      <c r="Q169" s="8">
        <v>9.8624299999999998</v>
      </c>
      <c r="R169">
        <v>110.816</v>
      </c>
      <c r="S169" s="8">
        <v>1.85121</v>
      </c>
      <c r="T169" s="8">
        <v>0.67418599999999995</v>
      </c>
      <c r="U169" s="8">
        <v>0.175701</v>
      </c>
      <c r="V169" s="3">
        <v>-0.41402507999999993</v>
      </c>
      <c r="W169" s="3">
        <v>-0.40649093200000003</v>
      </c>
      <c r="X169" s="8">
        <v>9.5426619600470044</v>
      </c>
      <c r="Y169" s="8">
        <v>9.5501961080470039</v>
      </c>
      <c r="Z169" s="8">
        <v>9.546429034047005</v>
      </c>
      <c r="AA169" s="41">
        <v>1</v>
      </c>
      <c r="AB169" s="42" t="s">
        <v>2111</v>
      </c>
      <c r="AC169" s="5">
        <v>-290.66899999999998</v>
      </c>
      <c r="AD169" s="15">
        <v>-102.0472359384986</v>
      </c>
      <c r="AE169" s="15">
        <v>-100.26365260399677</v>
      </c>
      <c r="AF169" s="15">
        <v>-101.15577982329853</v>
      </c>
      <c r="AG169" s="15">
        <v>-101.15577982329853</v>
      </c>
      <c r="AH169" s="17">
        <v>1.1838209484397892</v>
      </c>
      <c r="AI169" s="17">
        <v>0.90024947960538459</v>
      </c>
      <c r="AJ169" s="17">
        <v>0.89821497626438696</v>
      </c>
      <c r="AK169" s="17">
        <v>0.89923145993257092</v>
      </c>
      <c r="AL169" s="17">
        <v>0.89923145993257092</v>
      </c>
    </row>
    <row r="170" spans="1:38" x14ac:dyDescent="0.45">
      <c r="A170">
        <v>367</v>
      </c>
      <c r="B170" s="53">
        <v>42200.688009259262</v>
      </c>
      <c r="C170" s="7">
        <v>1.188009259259259</v>
      </c>
      <c r="D170" s="8">
        <v>26.466200000000001</v>
      </c>
      <c r="E170">
        <v>26.466200000000001</v>
      </c>
      <c r="F170">
        <v>2886.99</v>
      </c>
      <c r="G170">
        <v>-1.0764199999999999</v>
      </c>
      <c r="H170">
        <v>-29008.1</v>
      </c>
      <c r="I170">
        <v>5.0845300000000003E-2</v>
      </c>
      <c r="J170">
        <v>-0.61495900000000003</v>
      </c>
      <c r="K170">
        <v>191</v>
      </c>
      <c r="L170">
        <v>177.6</v>
      </c>
      <c r="M170">
        <v>22.1</v>
      </c>
      <c r="N170">
        <v>162.1</v>
      </c>
      <c r="O170">
        <v>21.6</v>
      </c>
      <c r="P170">
        <v>169.8</v>
      </c>
      <c r="Q170" s="8">
        <v>9.8624299999999998</v>
      </c>
      <c r="R170">
        <v>110.77</v>
      </c>
      <c r="S170" s="8">
        <v>1.85121</v>
      </c>
      <c r="T170" s="8">
        <v>0.67445999999999995</v>
      </c>
      <c r="U170" s="8">
        <v>0.17598</v>
      </c>
      <c r="V170" s="3">
        <v>-0.41472103999999993</v>
      </c>
      <c r="W170" s="3">
        <v>-0.407199592</v>
      </c>
      <c r="X170" s="8">
        <v>9.5419660000470046</v>
      </c>
      <c r="Y170" s="8">
        <v>9.5494874480470049</v>
      </c>
      <c r="Z170" s="8">
        <v>9.5457267240470038</v>
      </c>
      <c r="AA170" s="41">
        <v>1</v>
      </c>
      <c r="AB170" s="42" t="s">
        <v>2111</v>
      </c>
      <c r="AC170" s="5">
        <v>-290.71500000000003</v>
      </c>
      <c r="AD170" s="15">
        <v>-102.21185739227815</v>
      </c>
      <c r="AE170" s="15">
        <v>-100.43153037277636</v>
      </c>
      <c r="AF170" s="15">
        <v>-101.32202828087611</v>
      </c>
      <c r="AG170" s="15">
        <v>-101.32202828087611</v>
      </c>
      <c r="AH170" s="17">
        <v>1.1839118947464777</v>
      </c>
      <c r="AI170" s="17">
        <v>0.90043772520130128</v>
      </c>
      <c r="AJ170" s="17">
        <v>0.89840607947931661</v>
      </c>
      <c r="AK170" s="17">
        <v>0.89942113665531376</v>
      </c>
      <c r="AL170" s="17">
        <v>0.89942113665531376</v>
      </c>
    </row>
    <row r="171" spans="1:38" x14ac:dyDescent="0.45">
      <c r="A171">
        <v>368</v>
      </c>
      <c r="B171" s="53">
        <v>42200.688113425924</v>
      </c>
      <c r="C171" s="7">
        <v>1.1881134259259261</v>
      </c>
      <c r="D171" s="8">
        <v>26.469100000000001</v>
      </c>
      <c r="E171">
        <v>26.469100000000001</v>
      </c>
      <c r="F171">
        <v>2886.99</v>
      </c>
      <c r="G171">
        <v>-0.15307599999999999</v>
      </c>
      <c r="H171">
        <v>-29008.1</v>
      </c>
      <c r="I171">
        <v>5.0845300000000003E-2</v>
      </c>
      <c r="J171">
        <v>-0.61477000000000004</v>
      </c>
      <c r="K171">
        <v>207.5</v>
      </c>
      <c r="L171">
        <v>177.1</v>
      </c>
      <c r="M171">
        <v>22.1</v>
      </c>
      <c r="N171">
        <v>164.5</v>
      </c>
      <c r="O171">
        <v>21.6</v>
      </c>
      <c r="P171">
        <v>169.8</v>
      </c>
      <c r="Q171" s="8">
        <v>9.8624299999999998</v>
      </c>
      <c r="R171">
        <v>110.661</v>
      </c>
      <c r="S171" s="8">
        <v>1.85121</v>
      </c>
      <c r="T171" s="8">
        <v>0.67445999999999995</v>
      </c>
      <c r="U171" s="8">
        <v>0.17619699999999999</v>
      </c>
      <c r="V171" s="3">
        <v>-0.41472103999999993</v>
      </c>
      <c r="W171" s="3">
        <v>-0.40775077200000004</v>
      </c>
      <c r="X171" s="8">
        <v>9.5419660000470046</v>
      </c>
      <c r="Y171" s="8">
        <v>9.5489362680470045</v>
      </c>
      <c r="Z171" s="8">
        <v>9.5454511340470045</v>
      </c>
      <c r="AA171" s="41">
        <v>1</v>
      </c>
      <c r="AB171" s="42" t="s">
        <v>2111</v>
      </c>
      <c r="AC171" s="5">
        <v>-290.82400000000001</v>
      </c>
      <c r="AD171" s="15">
        <v>-102.21185739227815</v>
      </c>
      <c r="AE171" s="15">
        <v>-100.56208554610726</v>
      </c>
      <c r="AF171" s="15">
        <v>-101.38725864525441</v>
      </c>
      <c r="AG171" s="15">
        <v>-101.38725864525441</v>
      </c>
      <c r="AH171" s="17">
        <v>1.184127453747797</v>
      </c>
      <c r="AI171" s="17">
        <v>0.90043772520130128</v>
      </c>
      <c r="AJ171" s="17">
        <v>0.89855475283509978</v>
      </c>
      <c r="AK171" s="17">
        <v>0.89949558135099017</v>
      </c>
      <c r="AL171" s="17">
        <v>0.89949558135099017</v>
      </c>
    </row>
    <row r="172" spans="1:38" x14ac:dyDescent="0.45">
      <c r="A172">
        <v>369</v>
      </c>
      <c r="B172" s="53">
        <v>42200.68822916667</v>
      </c>
      <c r="C172" s="7">
        <v>1.1882291666666664</v>
      </c>
      <c r="D172" s="8">
        <v>26.471800000000002</v>
      </c>
      <c r="E172">
        <v>26.471800000000002</v>
      </c>
      <c r="F172">
        <v>2886.99</v>
      </c>
      <c r="G172">
        <v>-0.15307599999999999</v>
      </c>
      <c r="H172">
        <v>-29008.1</v>
      </c>
      <c r="I172">
        <v>5.0845300000000003E-2</v>
      </c>
      <c r="J172">
        <v>-0.61577599999999999</v>
      </c>
      <c r="K172">
        <v>213.4</v>
      </c>
      <c r="L172">
        <v>176.3</v>
      </c>
      <c r="M172">
        <v>22.1</v>
      </c>
      <c r="N172">
        <v>167.5</v>
      </c>
      <c r="O172">
        <v>21.6</v>
      </c>
      <c r="P172">
        <v>169.9</v>
      </c>
      <c r="Q172" s="8">
        <v>9.8624299999999998</v>
      </c>
      <c r="R172">
        <v>110.661</v>
      </c>
      <c r="S172" s="8">
        <v>1.85121</v>
      </c>
      <c r="T172" s="8">
        <v>0.67473399999999994</v>
      </c>
      <c r="U172" s="8">
        <v>0.176569</v>
      </c>
      <c r="V172" s="3">
        <v>-0.41541699999999993</v>
      </c>
      <c r="W172" s="3">
        <v>-0.40869565200000002</v>
      </c>
      <c r="X172" s="8">
        <v>9.5412700400470047</v>
      </c>
      <c r="Y172" s="8">
        <v>9.547991388047004</v>
      </c>
      <c r="Z172" s="8">
        <v>9.5446307140470044</v>
      </c>
      <c r="AA172" s="41">
        <v>1</v>
      </c>
      <c r="AB172" s="42" t="s">
        <v>2111</v>
      </c>
      <c r="AC172" s="5">
        <v>-290.82400000000001</v>
      </c>
      <c r="AD172" s="15">
        <v>-102.3764559501974</v>
      </c>
      <c r="AE172" s="15">
        <v>-100.78586098131063</v>
      </c>
      <c r="AF172" s="15">
        <v>-101.58142547514512</v>
      </c>
      <c r="AG172" s="15">
        <v>-101.58142547514512</v>
      </c>
      <c r="AH172" s="17">
        <v>1.184127453747797</v>
      </c>
      <c r="AI172" s="17">
        <v>0.90062602334144659</v>
      </c>
      <c r="AJ172" s="17">
        <v>0.89880969785713372</v>
      </c>
      <c r="AK172" s="17">
        <v>0.89971724881442949</v>
      </c>
      <c r="AL172" s="17">
        <v>0.89971724881442949</v>
      </c>
    </row>
    <row r="173" spans="1:38" x14ac:dyDescent="0.45">
      <c r="A173">
        <v>370</v>
      </c>
      <c r="B173" s="53">
        <v>42200.688356481478</v>
      </c>
      <c r="C173" s="7">
        <v>1.1883564814814815</v>
      </c>
      <c r="D173" s="8">
        <v>26.474499999999999</v>
      </c>
      <c r="E173">
        <v>26.474499999999999</v>
      </c>
      <c r="F173">
        <v>2887.91</v>
      </c>
      <c r="G173">
        <v>-1.0764199999999999</v>
      </c>
      <c r="H173">
        <v>-29008.1</v>
      </c>
      <c r="I173">
        <v>5.0845300000000003E-2</v>
      </c>
      <c r="J173">
        <v>-0.61458100000000004</v>
      </c>
      <c r="K173">
        <v>221.7</v>
      </c>
      <c r="L173">
        <v>175.7</v>
      </c>
      <c r="M173">
        <v>22.2</v>
      </c>
      <c r="N173">
        <v>170.5</v>
      </c>
      <c r="O173">
        <v>21.6</v>
      </c>
      <c r="P173">
        <v>169.9</v>
      </c>
      <c r="Q173" s="8">
        <v>9.8624299999999998</v>
      </c>
      <c r="R173">
        <v>110.661</v>
      </c>
      <c r="S173" s="8">
        <v>1.85121</v>
      </c>
      <c r="T173" s="8">
        <v>0.67464299999999999</v>
      </c>
      <c r="U173" s="8">
        <v>0.17638300000000001</v>
      </c>
      <c r="V173" s="3">
        <v>-0.41518586000000007</v>
      </c>
      <c r="W173" s="3">
        <v>-0.40822321200000006</v>
      </c>
      <c r="X173" s="8">
        <v>9.5415011800470051</v>
      </c>
      <c r="Y173" s="8">
        <v>9.5484638280470051</v>
      </c>
      <c r="Z173" s="8">
        <v>9.544982504047006</v>
      </c>
      <c r="AA173" s="41">
        <v>1</v>
      </c>
      <c r="AB173" s="42" t="s">
        <v>2111</v>
      </c>
      <c r="AC173" s="5">
        <v>-290.82400000000001</v>
      </c>
      <c r="AD173" s="15">
        <v>-102.32179254500613</v>
      </c>
      <c r="AE173" s="15">
        <v>-100.67397854248145</v>
      </c>
      <c r="AF173" s="15">
        <v>-101.49817207887588</v>
      </c>
      <c r="AG173" s="15">
        <v>-101.49817207887588</v>
      </c>
      <c r="AH173" s="17">
        <v>1.184127453747797</v>
      </c>
      <c r="AI173" s="17">
        <v>0.90056348053920787</v>
      </c>
      <c r="AJ173" s="17">
        <v>0.89868221327898046</v>
      </c>
      <c r="AK173" s="17">
        <v>0.89962219052475767</v>
      </c>
      <c r="AL173" s="17">
        <v>0.89962219052475767</v>
      </c>
    </row>
    <row r="174" spans="1:38" x14ac:dyDescent="0.45">
      <c r="A174">
        <v>371</v>
      </c>
      <c r="B174" s="53">
        <v>42200.688472222224</v>
      </c>
      <c r="C174" s="7">
        <v>1.1884722222222224</v>
      </c>
      <c r="D174" s="8">
        <v>26.477399999999999</v>
      </c>
      <c r="E174">
        <v>26.477399999999999</v>
      </c>
      <c r="F174">
        <v>2888.84</v>
      </c>
      <c r="G174">
        <v>-1.0764199999999999</v>
      </c>
      <c r="H174">
        <v>-29008.1</v>
      </c>
      <c r="I174">
        <v>5.0845300000000003E-2</v>
      </c>
      <c r="J174">
        <v>-0.61552499999999999</v>
      </c>
      <c r="K174">
        <v>200</v>
      </c>
      <c r="L174">
        <v>174.7</v>
      </c>
      <c r="M174">
        <v>22.1</v>
      </c>
      <c r="N174">
        <v>173.2</v>
      </c>
      <c r="O174">
        <v>21.6</v>
      </c>
      <c r="P174">
        <v>169.9</v>
      </c>
      <c r="Q174" s="8">
        <v>9.8624299999999998</v>
      </c>
      <c r="R174">
        <v>110.661</v>
      </c>
      <c r="S174" s="8">
        <v>1.85121</v>
      </c>
      <c r="T174" s="8">
        <v>0.67473399999999994</v>
      </c>
      <c r="U174" s="8">
        <v>0.17638300000000001</v>
      </c>
      <c r="V174" s="3">
        <v>-0.41541699999999993</v>
      </c>
      <c r="W174" s="3">
        <v>-0.40822321200000006</v>
      </c>
      <c r="X174" s="8">
        <v>9.5412700400470047</v>
      </c>
      <c r="Y174" s="8">
        <v>9.5484638280470051</v>
      </c>
      <c r="Z174" s="8">
        <v>9.544866934047004</v>
      </c>
      <c r="AA174" s="41">
        <v>1</v>
      </c>
      <c r="AB174" s="42" t="s">
        <v>2111</v>
      </c>
      <c r="AC174" s="5">
        <v>-290.82400000000001</v>
      </c>
      <c r="AD174" s="15">
        <v>-102.3764559501974</v>
      </c>
      <c r="AE174" s="15">
        <v>-100.67397854248145</v>
      </c>
      <c r="AF174" s="15">
        <v>-101.5255231180189</v>
      </c>
      <c r="AG174" s="15">
        <v>-101.5255231180189</v>
      </c>
      <c r="AH174" s="17">
        <v>1.184127453747797</v>
      </c>
      <c r="AI174" s="17">
        <v>0.90062602334144659</v>
      </c>
      <c r="AJ174" s="17">
        <v>0.89868221327898046</v>
      </c>
      <c r="AK174" s="17">
        <v>0.89965341758170592</v>
      </c>
      <c r="AL174" s="17">
        <v>0.89965341758170592</v>
      </c>
    </row>
    <row r="175" spans="1:38" x14ac:dyDescent="0.45">
      <c r="A175">
        <v>372</v>
      </c>
      <c r="B175" s="53">
        <v>42200.688587962963</v>
      </c>
      <c r="C175" s="7">
        <v>1.1885879629629628</v>
      </c>
      <c r="D175" s="8">
        <v>26.48</v>
      </c>
      <c r="E175">
        <v>26.48</v>
      </c>
      <c r="F175">
        <v>2890.68</v>
      </c>
      <c r="G175">
        <v>-1.0764199999999999</v>
      </c>
      <c r="H175">
        <v>-29008.1</v>
      </c>
      <c r="I175">
        <v>5.0845300000000003E-2</v>
      </c>
      <c r="J175">
        <v>-0.61477000000000004</v>
      </c>
      <c r="K175">
        <v>204.1</v>
      </c>
      <c r="L175">
        <v>173.9</v>
      </c>
      <c r="M175">
        <v>22.1</v>
      </c>
      <c r="N175">
        <v>174.1</v>
      </c>
      <c r="O175">
        <v>21.6</v>
      </c>
      <c r="P175">
        <v>169.9</v>
      </c>
      <c r="Q175" s="8">
        <v>9.8624299999999998</v>
      </c>
      <c r="R175">
        <v>110.661</v>
      </c>
      <c r="S175" s="8">
        <v>1.85121</v>
      </c>
      <c r="T175" s="8">
        <v>0.67494699999999996</v>
      </c>
      <c r="U175" s="8">
        <v>0.17647599999999999</v>
      </c>
      <c r="V175" s="3">
        <v>-0.41595801999999998</v>
      </c>
      <c r="W175" s="3">
        <v>-0.40845943200000001</v>
      </c>
      <c r="X175" s="8">
        <v>9.5407290200470047</v>
      </c>
      <c r="Y175" s="8">
        <v>9.5482276080470037</v>
      </c>
      <c r="Z175" s="8">
        <v>9.5444783140470051</v>
      </c>
      <c r="AA175" s="41">
        <v>1</v>
      </c>
      <c r="AB175" s="42" t="s">
        <v>2111</v>
      </c>
      <c r="AC175" s="5">
        <v>-290.82400000000001</v>
      </c>
      <c r="AD175" s="15">
        <v>-102.5043944872574</v>
      </c>
      <c r="AE175" s="15">
        <v>-100.72992108155836</v>
      </c>
      <c r="AF175" s="15">
        <v>-101.61749011181678</v>
      </c>
      <c r="AG175" s="15">
        <v>-101.61749011181678</v>
      </c>
      <c r="AH175" s="17">
        <v>1.184127453747797</v>
      </c>
      <c r="AI175" s="17">
        <v>0.90077243740411772</v>
      </c>
      <c r="AJ175" s="17">
        <v>0.89874595255091583</v>
      </c>
      <c r="AK175" s="17">
        <v>0.89975843346301065</v>
      </c>
      <c r="AL175" s="17">
        <v>0.89975843346301065</v>
      </c>
    </row>
    <row r="176" spans="1:38" x14ac:dyDescent="0.45">
      <c r="A176">
        <v>373</v>
      </c>
      <c r="B176" s="53">
        <v>42200.688703703701</v>
      </c>
      <c r="C176" s="7">
        <v>1.1887037037037036</v>
      </c>
      <c r="D176" s="8">
        <v>26.482800000000001</v>
      </c>
      <c r="E176">
        <v>26.482800000000001</v>
      </c>
      <c r="F176">
        <v>2890.68</v>
      </c>
      <c r="G176">
        <v>-1.0764199999999999</v>
      </c>
      <c r="H176">
        <v>-29008.1</v>
      </c>
      <c r="I176">
        <v>5.0845300000000003E-2</v>
      </c>
      <c r="J176">
        <v>-0.61495900000000003</v>
      </c>
      <c r="K176">
        <v>213.5</v>
      </c>
      <c r="L176">
        <v>173</v>
      </c>
      <c r="M176">
        <v>22.1</v>
      </c>
      <c r="N176">
        <v>173.7</v>
      </c>
      <c r="O176">
        <v>21.6</v>
      </c>
      <c r="P176">
        <v>170</v>
      </c>
      <c r="Q176" s="8">
        <v>9.8741400000000006</v>
      </c>
      <c r="R176">
        <v>110.661</v>
      </c>
      <c r="S176" s="8">
        <v>1.85121</v>
      </c>
      <c r="T176" s="8">
        <v>0.67531300000000005</v>
      </c>
      <c r="U176" s="8">
        <v>0.17687900000000001</v>
      </c>
      <c r="V176" s="3">
        <v>-0.41688766000000022</v>
      </c>
      <c r="W176" s="3">
        <v>-0.40948305200000007</v>
      </c>
      <c r="X176" s="8">
        <v>9.539799380047004</v>
      </c>
      <c r="Y176" s="8">
        <v>9.5472039880470039</v>
      </c>
      <c r="Z176" s="8">
        <v>9.5435016840470048</v>
      </c>
      <c r="AA176" s="41">
        <v>1</v>
      </c>
      <c r="AB176" s="42" t="s">
        <v>2111</v>
      </c>
      <c r="AC176" s="5">
        <v>-290.82400000000001</v>
      </c>
      <c r="AD176" s="15">
        <v>-102.72420022764481</v>
      </c>
      <c r="AE176" s="15">
        <v>-100.97230825282963</v>
      </c>
      <c r="AF176" s="15">
        <v>-101.84857825816903</v>
      </c>
      <c r="AG176" s="15">
        <v>-101.84857825816903</v>
      </c>
      <c r="AH176" s="17">
        <v>1.184127453747797</v>
      </c>
      <c r="AI176" s="17">
        <v>0.90102409633963521</v>
      </c>
      <c r="AJ176" s="17">
        <v>0.89902222580130287</v>
      </c>
      <c r="AK176" s="17">
        <v>0.90002241816060458</v>
      </c>
      <c r="AL176" s="17">
        <v>0.90002241816060458</v>
      </c>
    </row>
    <row r="177" spans="1:38" x14ac:dyDescent="0.45">
      <c r="A177">
        <v>374</v>
      </c>
      <c r="B177" s="53">
        <v>42200.688819444447</v>
      </c>
      <c r="C177" s="7">
        <v>1.1888194444444444</v>
      </c>
      <c r="D177" s="8">
        <v>26.485700000000001</v>
      </c>
      <c r="E177">
        <v>26.485700000000001</v>
      </c>
      <c r="F177">
        <v>2888.84</v>
      </c>
      <c r="G177">
        <v>-1.0764199999999999</v>
      </c>
      <c r="H177">
        <v>-29008.1</v>
      </c>
      <c r="I177">
        <v>5.0845300000000003E-2</v>
      </c>
      <c r="J177">
        <v>-0.61577599999999999</v>
      </c>
      <c r="K177">
        <v>210.3</v>
      </c>
      <c r="L177">
        <v>172.2</v>
      </c>
      <c r="M177">
        <v>22.1</v>
      </c>
      <c r="N177">
        <v>173.7</v>
      </c>
      <c r="O177">
        <v>21.6</v>
      </c>
      <c r="P177">
        <v>170</v>
      </c>
      <c r="Q177" s="8">
        <v>9.8624299999999998</v>
      </c>
      <c r="R177">
        <v>110.77</v>
      </c>
      <c r="S177" s="8">
        <v>1.85121</v>
      </c>
      <c r="T177" s="8">
        <v>0.67549499999999996</v>
      </c>
      <c r="U177" s="8">
        <v>0.177065</v>
      </c>
      <c r="V177" s="3">
        <v>-0.41734993999999997</v>
      </c>
      <c r="W177" s="3">
        <v>-0.40995549200000003</v>
      </c>
      <c r="X177" s="8">
        <v>9.5393371000470051</v>
      </c>
      <c r="Y177" s="8">
        <v>9.5467315480470045</v>
      </c>
      <c r="Z177" s="8">
        <v>9.5430343240470048</v>
      </c>
      <c r="AA177" s="41">
        <v>1</v>
      </c>
      <c r="AB177" s="42" t="s">
        <v>2111</v>
      </c>
      <c r="AC177" s="5">
        <v>-290.71500000000003</v>
      </c>
      <c r="AD177" s="15">
        <v>-102.83348733055561</v>
      </c>
      <c r="AE177" s="15">
        <v>-101.0841625406332</v>
      </c>
      <c r="AF177" s="15">
        <v>-101.95914804990161</v>
      </c>
      <c r="AG177" s="15">
        <v>-101.95914804990161</v>
      </c>
      <c r="AH177" s="17">
        <v>1.1839118947464777</v>
      </c>
      <c r="AI177" s="17">
        <v>0.90114927315155258</v>
      </c>
      <c r="AJ177" s="17">
        <v>0.89914977476547542</v>
      </c>
      <c r="AK177" s="17">
        <v>0.90014878291222722</v>
      </c>
      <c r="AL177" s="17">
        <v>0.90014878291222722</v>
      </c>
    </row>
    <row r="178" spans="1:38" x14ac:dyDescent="0.45">
      <c r="A178">
        <v>375</v>
      </c>
      <c r="B178" s="53">
        <v>42200.688935185186</v>
      </c>
      <c r="C178" s="7">
        <v>1.1889351851851853</v>
      </c>
      <c r="D178" s="8">
        <v>26.488299999999999</v>
      </c>
      <c r="E178">
        <v>26.488299999999999</v>
      </c>
      <c r="F178">
        <v>2886.99</v>
      </c>
      <c r="G178">
        <v>-0.15307599999999999</v>
      </c>
      <c r="H178">
        <v>-29008.1</v>
      </c>
      <c r="I178">
        <v>5.0845300000000003E-2</v>
      </c>
      <c r="J178">
        <v>-0.61477000000000004</v>
      </c>
      <c r="K178">
        <v>192.2</v>
      </c>
      <c r="L178">
        <v>171.5</v>
      </c>
      <c r="M178">
        <v>22.2</v>
      </c>
      <c r="N178">
        <v>175</v>
      </c>
      <c r="O178">
        <v>21.6</v>
      </c>
      <c r="P178">
        <v>170.1</v>
      </c>
      <c r="Q178" s="8">
        <v>9.8624299999999998</v>
      </c>
      <c r="R178">
        <v>111.04900000000001</v>
      </c>
      <c r="S178" s="8">
        <v>1.85121</v>
      </c>
      <c r="T178" s="8">
        <v>0.67549499999999996</v>
      </c>
      <c r="U178" s="8">
        <v>0.176755</v>
      </c>
      <c r="V178" s="3">
        <v>-0.41734993999999997</v>
      </c>
      <c r="W178" s="3">
        <v>-0.40916809200000004</v>
      </c>
      <c r="X178" s="8">
        <v>9.5393371000470051</v>
      </c>
      <c r="Y178" s="8">
        <v>9.5475189480470046</v>
      </c>
      <c r="Z178" s="8">
        <v>9.5434280240470049</v>
      </c>
      <c r="AA178" s="41">
        <v>1</v>
      </c>
      <c r="AB178" s="42" t="s">
        <v>2111</v>
      </c>
      <c r="AC178" s="5">
        <v>-290.43600000000004</v>
      </c>
      <c r="AD178" s="15">
        <v>-102.83348733055561</v>
      </c>
      <c r="AE178" s="15">
        <v>-100.89773286309082</v>
      </c>
      <c r="AF178" s="15">
        <v>-101.86600570433302</v>
      </c>
      <c r="AG178" s="15">
        <v>-101.86600570433302</v>
      </c>
      <c r="AH178" s="17">
        <v>1.1833605001743595</v>
      </c>
      <c r="AI178" s="17">
        <v>0.90114927315155258</v>
      </c>
      <c r="AJ178" s="17">
        <v>0.89893720657527676</v>
      </c>
      <c r="AK178" s="17">
        <v>0.90004233277237211</v>
      </c>
      <c r="AL178" s="17">
        <v>0.90004233277237211</v>
      </c>
    </row>
    <row r="179" spans="1:38" x14ac:dyDescent="0.45">
      <c r="A179">
        <v>376</v>
      </c>
      <c r="B179" s="53">
        <v>42200.689039351855</v>
      </c>
      <c r="C179" s="7">
        <v>1.1890393518518518</v>
      </c>
      <c r="D179" s="8">
        <v>26.491299999999999</v>
      </c>
      <c r="E179">
        <v>26.491299999999999</v>
      </c>
      <c r="F179">
        <v>2887.91</v>
      </c>
      <c r="G179">
        <v>-1.0764199999999999</v>
      </c>
      <c r="H179">
        <v>-29008.1</v>
      </c>
      <c r="I179">
        <v>5.0845300000000003E-2</v>
      </c>
      <c r="J179">
        <v>-0.61552499999999999</v>
      </c>
      <c r="K179">
        <v>178.6</v>
      </c>
      <c r="L179">
        <v>170.8</v>
      </c>
      <c r="M179">
        <v>22.2</v>
      </c>
      <c r="N179">
        <v>172.5</v>
      </c>
      <c r="O179">
        <v>21.6</v>
      </c>
      <c r="P179">
        <v>170.2</v>
      </c>
      <c r="Q179" s="8">
        <v>9.8624299999999998</v>
      </c>
      <c r="R179">
        <v>111.158</v>
      </c>
      <c r="S179" s="8">
        <v>1.85121</v>
      </c>
      <c r="T179" s="8">
        <v>0.67549499999999996</v>
      </c>
      <c r="U179" s="8">
        <v>0.17598</v>
      </c>
      <c r="V179" s="3">
        <v>-0.41734993999999997</v>
      </c>
      <c r="W179" s="3">
        <v>-0.407199592</v>
      </c>
      <c r="X179" s="8">
        <v>9.5393371000470051</v>
      </c>
      <c r="Y179" s="8">
        <v>9.5494874480470049</v>
      </c>
      <c r="Z179" s="8">
        <v>9.544412274047005</v>
      </c>
      <c r="AA179" s="41">
        <v>1</v>
      </c>
      <c r="AB179" s="42" t="s">
        <v>2111</v>
      </c>
      <c r="AC179" s="5">
        <v>-290.327</v>
      </c>
      <c r="AD179" s="15">
        <v>-102.83348733055561</v>
      </c>
      <c r="AE179" s="15">
        <v>-100.43153037277636</v>
      </c>
      <c r="AF179" s="15">
        <v>-101.63311777999934</v>
      </c>
      <c r="AG179" s="15">
        <v>-101.63311777999934</v>
      </c>
      <c r="AH179" s="17">
        <v>1.1831452202902546</v>
      </c>
      <c r="AI179" s="17">
        <v>0.90114927315155258</v>
      </c>
      <c r="AJ179" s="17">
        <v>0.89840607947931661</v>
      </c>
      <c r="AK179" s="17">
        <v>0.89977628092553197</v>
      </c>
      <c r="AL179" s="17">
        <v>0.89977628092553197</v>
      </c>
    </row>
    <row r="180" spans="1:38" x14ac:dyDescent="0.45">
      <c r="A180">
        <v>377</v>
      </c>
      <c r="B180" s="53">
        <v>42200.689166666663</v>
      </c>
      <c r="C180" s="7">
        <v>1.1891666666666665</v>
      </c>
      <c r="D180" s="8">
        <v>26.494</v>
      </c>
      <c r="E180">
        <v>26.494</v>
      </c>
      <c r="F180">
        <v>2887.91</v>
      </c>
      <c r="G180">
        <v>-1.0764199999999999</v>
      </c>
      <c r="H180">
        <v>-29008.1</v>
      </c>
      <c r="I180">
        <v>5.0845300000000003E-2</v>
      </c>
      <c r="J180">
        <v>-0.61495900000000003</v>
      </c>
      <c r="K180">
        <v>172.1</v>
      </c>
      <c r="L180">
        <v>170.2</v>
      </c>
      <c r="M180">
        <v>22.1</v>
      </c>
      <c r="N180">
        <v>170.1</v>
      </c>
      <c r="O180">
        <v>21.6</v>
      </c>
      <c r="P180">
        <v>170.2</v>
      </c>
      <c r="Q180" s="8">
        <v>9.8624299999999998</v>
      </c>
      <c r="R180">
        <v>111.26600000000001</v>
      </c>
      <c r="S180" s="8">
        <v>1.85121</v>
      </c>
      <c r="T180" s="8">
        <v>0.675709</v>
      </c>
      <c r="U180" s="8">
        <v>0.17619699999999999</v>
      </c>
      <c r="V180" s="3">
        <v>-0.41789350000000008</v>
      </c>
      <c r="W180" s="3">
        <v>-0.40775077200000004</v>
      </c>
      <c r="X180" s="8">
        <v>9.5387935400470045</v>
      </c>
      <c r="Y180" s="8">
        <v>9.5489362680470045</v>
      </c>
      <c r="Z180" s="8">
        <v>9.5438649040470054</v>
      </c>
      <c r="AA180" s="41">
        <v>1</v>
      </c>
      <c r="AB180" s="42" t="s">
        <v>2111</v>
      </c>
      <c r="AC180" s="5">
        <v>-290.21899999999999</v>
      </c>
      <c r="AD180" s="15">
        <v>-102.96197682953471</v>
      </c>
      <c r="AE180" s="15">
        <v>-100.56208554610726</v>
      </c>
      <c r="AF180" s="15">
        <v>-101.76263916906669</v>
      </c>
      <c r="AG180" s="15">
        <v>-101.76263916906669</v>
      </c>
      <c r="AH180" s="17">
        <v>1.1829319926909201</v>
      </c>
      <c r="AI180" s="17">
        <v>0.90129648876814916</v>
      </c>
      <c r="AJ180" s="17">
        <v>0.89855475283509978</v>
      </c>
      <c r="AK180" s="17">
        <v>0.89992422712335207</v>
      </c>
      <c r="AL180" s="17">
        <v>0.89992422712335207</v>
      </c>
    </row>
    <row r="181" spans="1:38" x14ac:dyDescent="0.45">
      <c r="A181">
        <v>378</v>
      </c>
      <c r="B181" s="53">
        <v>42200.689282407409</v>
      </c>
      <c r="C181" s="7">
        <v>1.1892824074074073</v>
      </c>
      <c r="D181" s="8">
        <v>26.496700000000001</v>
      </c>
      <c r="E181">
        <v>26.496700000000001</v>
      </c>
      <c r="F181">
        <v>2887.91</v>
      </c>
      <c r="G181">
        <v>-1.0764199999999999</v>
      </c>
      <c r="H181">
        <v>-29008.1</v>
      </c>
      <c r="I181">
        <v>5.0845300000000003E-2</v>
      </c>
      <c r="J181">
        <v>-0.61533599999999999</v>
      </c>
      <c r="K181">
        <v>167.4</v>
      </c>
      <c r="L181">
        <v>169.7</v>
      </c>
      <c r="M181">
        <v>22.1</v>
      </c>
      <c r="N181">
        <v>168.5</v>
      </c>
      <c r="O181">
        <v>21.6</v>
      </c>
      <c r="P181">
        <v>170.3</v>
      </c>
      <c r="Q181" s="8">
        <v>9.8624299999999998</v>
      </c>
      <c r="R181">
        <v>111.26600000000001</v>
      </c>
      <c r="S181" s="8">
        <v>1.85121</v>
      </c>
      <c r="T181" s="8">
        <v>0.675983</v>
      </c>
      <c r="U181" s="8">
        <v>0.176755</v>
      </c>
      <c r="V181" s="3">
        <v>-0.41858946000000008</v>
      </c>
      <c r="W181" s="3">
        <v>-0.40916809200000004</v>
      </c>
      <c r="X181" s="8">
        <v>9.5380975800470047</v>
      </c>
      <c r="Y181" s="8">
        <v>9.5475189480470046</v>
      </c>
      <c r="Z181" s="8">
        <v>9.5428082640470038</v>
      </c>
      <c r="AA181" s="41">
        <v>1</v>
      </c>
      <c r="AB181" s="42" t="s">
        <v>2111</v>
      </c>
      <c r="AC181" s="5">
        <v>-290.21899999999999</v>
      </c>
      <c r="AD181" s="15">
        <v>-103.12647103922291</v>
      </c>
      <c r="AE181" s="15">
        <v>-100.89773286309082</v>
      </c>
      <c r="AF181" s="15">
        <v>-102.01262647208318</v>
      </c>
      <c r="AG181" s="15">
        <v>-102.01262647208318</v>
      </c>
      <c r="AH181" s="17">
        <v>1.1829319926909201</v>
      </c>
      <c r="AI181" s="17">
        <v>0.90148502665823316</v>
      </c>
      <c r="AJ181" s="17">
        <v>0.89893720657527676</v>
      </c>
      <c r="AK181" s="17">
        <v>0.90020991349077406</v>
      </c>
      <c r="AL181" s="17">
        <v>0.90020991349077406</v>
      </c>
    </row>
    <row r="182" spans="1:38" x14ac:dyDescent="0.45">
      <c r="A182">
        <v>379</v>
      </c>
      <c r="B182" s="53">
        <v>42200.689398148148</v>
      </c>
      <c r="C182" s="7">
        <v>1.1893981481481481</v>
      </c>
      <c r="D182" s="8">
        <v>26.499500000000001</v>
      </c>
      <c r="E182">
        <v>26.499500000000001</v>
      </c>
      <c r="F182">
        <v>2887.91</v>
      </c>
      <c r="G182">
        <v>-1.0764199999999999</v>
      </c>
      <c r="H182">
        <v>-29008.1</v>
      </c>
      <c r="I182">
        <v>5.0845300000000003E-2</v>
      </c>
      <c r="J182">
        <v>-0.61533599999999999</v>
      </c>
      <c r="K182">
        <v>164.3</v>
      </c>
      <c r="L182">
        <v>169.1</v>
      </c>
      <c r="M182">
        <v>22.1</v>
      </c>
      <c r="N182">
        <v>165.5</v>
      </c>
      <c r="O182">
        <v>21.7</v>
      </c>
      <c r="P182">
        <v>170.3</v>
      </c>
      <c r="Q182" s="8">
        <v>9.8624299999999998</v>
      </c>
      <c r="R182">
        <v>111.39</v>
      </c>
      <c r="S182" s="8">
        <v>1.85121</v>
      </c>
      <c r="T182" s="8">
        <v>0.67616600000000004</v>
      </c>
      <c r="U182" s="8">
        <v>0.176569</v>
      </c>
      <c r="V182" s="3">
        <v>-0.41905428000000017</v>
      </c>
      <c r="W182" s="3">
        <v>-0.40869565200000002</v>
      </c>
      <c r="X182" s="8">
        <v>9.5376327600470034</v>
      </c>
      <c r="Y182" s="8">
        <v>9.547991388047004</v>
      </c>
      <c r="Z182" s="8">
        <v>9.5428120740470028</v>
      </c>
      <c r="AA182" s="41">
        <v>1</v>
      </c>
      <c r="AB182" s="42" t="s">
        <v>2111</v>
      </c>
      <c r="AC182" s="5">
        <v>-290.09500000000003</v>
      </c>
      <c r="AD182" s="15">
        <v>-103.23632121267678</v>
      </c>
      <c r="AE182" s="15">
        <v>-100.78586098131063</v>
      </c>
      <c r="AF182" s="15">
        <v>-102.01172517037685</v>
      </c>
      <c r="AG182" s="15">
        <v>-102.01172517037685</v>
      </c>
      <c r="AH182" s="17">
        <v>1.1826872705767446</v>
      </c>
      <c r="AI182" s="17">
        <v>0.90161097727138051</v>
      </c>
      <c r="AJ182" s="17">
        <v>0.89880969785713372</v>
      </c>
      <c r="AK182" s="17">
        <v>0.90020888315421632</v>
      </c>
      <c r="AL182" s="17">
        <v>0.90020888315421632</v>
      </c>
    </row>
    <row r="183" spans="1:38" x14ac:dyDescent="0.45">
      <c r="A183">
        <v>380</v>
      </c>
      <c r="B183" s="53">
        <v>42200.689513888887</v>
      </c>
      <c r="C183" s="7">
        <v>1.189513888888889</v>
      </c>
      <c r="D183" s="8">
        <v>26.502199999999998</v>
      </c>
      <c r="E183">
        <v>26.502199999999998</v>
      </c>
      <c r="F183">
        <v>2886.99</v>
      </c>
      <c r="G183">
        <v>-0.15307599999999999</v>
      </c>
      <c r="H183">
        <v>-29008.1</v>
      </c>
      <c r="I183">
        <v>5.0845300000000003E-2</v>
      </c>
      <c r="J183">
        <v>-0.61458100000000004</v>
      </c>
      <c r="K183">
        <v>162.1</v>
      </c>
      <c r="L183">
        <v>168.6</v>
      </c>
      <c r="M183">
        <v>22.2</v>
      </c>
      <c r="N183">
        <v>164</v>
      </c>
      <c r="O183">
        <v>21.6</v>
      </c>
      <c r="P183">
        <v>170.4</v>
      </c>
      <c r="Q183" s="8">
        <v>9.8624299999999998</v>
      </c>
      <c r="R183">
        <v>111.545</v>
      </c>
      <c r="S183" s="8">
        <v>1.85121</v>
      </c>
      <c r="T183" s="8">
        <v>0.67607399999999995</v>
      </c>
      <c r="U183" s="8">
        <v>0.176569</v>
      </c>
      <c r="V183" s="3">
        <v>-0.41882059999999993</v>
      </c>
      <c r="W183" s="3">
        <v>-0.40869565200000002</v>
      </c>
      <c r="X183" s="8">
        <v>9.5378664400470043</v>
      </c>
      <c r="Y183" s="8">
        <v>9.547991388047004</v>
      </c>
      <c r="Z183" s="8">
        <v>9.5429289140470033</v>
      </c>
      <c r="AA183" s="41">
        <v>1</v>
      </c>
      <c r="AB183" s="42" t="s">
        <v>2111</v>
      </c>
      <c r="AC183" s="5">
        <v>-289.94</v>
      </c>
      <c r="AD183" s="15">
        <v>-103.18109726494265</v>
      </c>
      <c r="AE183" s="15">
        <v>-100.78586098131063</v>
      </c>
      <c r="AF183" s="15">
        <v>-101.98408491816224</v>
      </c>
      <c r="AG183" s="15">
        <v>-101.98408491816224</v>
      </c>
      <c r="AH183" s="17">
        <v>1.1823815102871127</v>
      </c>
      <c r="AI183" s="17">
        <v>0.90154765490171318</v>
      </c>
      <c r="AJ183" s="17">
        <v>0.89880969785713372</v>
      </c>
      <c r="AK183" s="17">
        <v>0.90017728693071342</v>
      </c>
      <c r="AL183" s="17">
        <v>0.90017728693071342</v>
      </c>
    </row>
    <row r="184" spans="1:38" x14ac:dyDescent="0.45">
      <c r="A184">
        <v>381</v>
      </c>
      <c r="B184" s="53">
        <v>42200.689629629633</v>
      </c>
      <c r="C184" s="7">
        <v>1.1896296296296298</v>
      </c>
      <c r="D184" s="8">
        <v>26.504899999999999</v>
      </c>
      <c r="E184">
        <v>26.504899999999999</v>
      </c>
      <c r="F184">
        <v>2886.99</v>
      </c>
      <c r="G184">
        <v>-1.0764199999999999</v>
      </c>
      <c r="H184">
        <v>-29008.1</v>
      </c>
      <c r="I184">
        <v>5.0826799999999998E-2</v>
      </c>
      <c r="J184">
        <v>-0.61552499999999999</v>
      </c>
      <c r="K184">
        <v>160.5</v>
      </c>
      <c r="L184">
        <v>168.2</v>
      </c>
      <c r="M184">
        <v>22.1</v>
      </c>
      <c r="N184">
        <v>162.1</v>
      </c>
      <c r="O184">
        <v>21.6</v>
      </c>
      <c r="P184">
        <v>170.5</v>
      </c>
      <c r="Q184" s="8">
        <v>9.8624299999999998</v>
      </c>
      <c r="R184">
        <v>111.499</v>
      </c>
      <c r="S184" s="8">
        <v>1.85121</v>
      </c>
      <c r="T184" s="8">
        <v>0.676257</v>
      </c>
      <c r="U184" s="8">
        <v>0.176569</v>
      </c>
      <c r="V184" s="3">
        <v>-0.41928542000000008</v>
      </c>
      <c r="W184" s="3">
        <v>-0.40869565200000002</v>
      </c>
      <c r="X184" s="8">
        <v>9.5374016200470049</v>
      </c>
      <c r="Y184" s="8">
        <v>9.547991388047004</v>
      </c>
      <c r="Z184" s="8">
        <v>9.5426965040470044</v>
      </c>
      <c r="AA184" s="41">
        <v>1</v>
      </c>
      <c r="AB184" s="42" t="s">
        <v>2111</v>
      </c>
      <c r="AC184" s="5">
        <v>-289.98599999999999</v>
      </c>
      <c r="AD184" s="15">
        <v>-103.29094236188041</v>
      </c>
      <c r="AE184" s="15">
        <v>-100.78586098131063</v>
      </c>
      <c r="AF184" s="15">
        <v>-102.03906435018189</v>
      </c>
      <c r="AG184" s="15">
        <v>-102.03906435018189</v>
      </c>
      <c r="AH184" s="17">
        <v>1.1824722355519102</v>
      </c>
      <c r="AI184" s="17">
        <v>0.90167361719466077</v>
      </c>
      <c r="AJ184" s="17">
        <v>0.89880969785713372</v>
      </c>
      <c r="AK184" s="17">
        <v>0.90024013739677666</v>
      </c>
      <c r="AL184" s="17">
        <v>0.90024013739677666</v>
      </c>
    </row>
    <row r="185" spans="1:38" x14ac:dyDescent="0.45">
      <c r="A185">
        <v>382</v>
      </c>
      <c r="B185" s="53">
        <v>42200.689745370371</v>
      </c>
      <c r="C185" s="7">
        <v>1.1897453703703702</v>
      </c>
      <c r="D185" s="8">
        <v>26.5078</v>
      </c>
      <c r="E185">
        <v>26.5078</v>
      </c>
      <c r="F185">
        <v>2887.91</v>
      </c>
      <c r="G185">
        <v>-1.0764199999999999</v>
      </c>
      <c r="H185">
        <v>-29008.1</v>
      </c>
      <c r="I185">
        <v>5.0845300000000003E-2</v>
      </c>
      <c r="J185">
        <v>-0.61458100000000004</v>
      </c>
      <c r="K185">
        <v>159.30000000000001</v>
      </c>
      <c r="L185">
        <v>167.7</v>
      </c>
      <c r="M185">
        <v>22.1</v>
      </c>
      <c r="N185">
        <v>162.4</v>
      </c>
      <c r="O185">
        <v>21.6</v>
      </c>
      <c r="P185">
        <v>170.5</v>
      </c>
      <c r="Q185" s="8">
        <v>9.8624299999999998</v>
      </c>
      <c r="R185">
        <v>111.654</v>
      </c>
      <c r="S185" s="8">
        <v>1.85121</v>
      </c>
      <c r="T185" s="8">
        <v>0.67634799999999995</v>
      </c>
      <c r="U185" s="8">
        <v>0.17647599999999999</v>
      </c>
      <c r="V185" s="3">
        <v>-0.41951655999999993</v>
      </c>
      <c r="W185" s="3">
        <v>-0.40845943200000001</v>
      </c>
      <c r="X185" s="8">
        <v>9.5371704800470045</v>
      </c>
      <c r="Y185" s="8">
        <v>9.5482276080470037</v>
      </c>
      <c r="Z185" s="8">
        <v>9.542699044047005</v>
      </c>
      <c r="AA185" s="41">
        <v>1</v>
      </c>
      <c r="AB185" s="42" t="s">
        <v>2111</v>
      </c>
      <c r="AC185" s="5">
        <v>-289.83100000000002</v>
      </c>
      <c r="AD185" s="15">
        <v>-103.34556098678445</v>
      </c>
      <c r="AE185" s="15">
        <v>-100.72992108155836</v>
      </c>
      <c r="AF185" s="15">
        <v>-102.0384634958732</v>
      </c>
      <c r="AG185" s="15">
        <v>-102.0384634958732</v>
      </c>
      <c r="AH185" s="17">
        <v>1.182166586423868</v>
      </c>
      <c r="AI185" s="17">
        <v>0.90173626292694453</v>
      </c>
      <c r="AJ185" s="17">
        <v>0.89874595255091583</v>
      </c>
      <c r="AK185" s="17">
        <v>0.90023945047478027</v>
      </c>
      <c r="AL185" s="17">
        <v>0.90023945047478027</v>
      </c>
    </row>
    <row r="186" spans="1:38" x14ac:dyDescent="0.45">
      <c r="A186">
        <v>383</v>
      </c>
      <c r="B186" s="53">
        <v>42200.68986111111</v>
      </c>
      <c r="C186" s="7">
        <v>1.189861111111111</v>
      </c>
      <c r="D186" s="8">
        <v>26.5106</v>
      </c>
      <c r="E186">
        <v>26.5106</v>
      </c>
      <c r="F186">
        <v>2887.91</v>
      </c>
      <c r="G186">
        <v>-1.0764199999999999</v>
      </c>
      <c r="H186">
        <v>-29008.1</v>
      </c>
      <c r="I186">
        <v>5.0826799999999998E-2</v>
      </c>
      <c r="J186">
        <v>-0.61533599999999999</v>
      </c>
      <c r="K186">
        <v>158.4</v>
      </c>
      <c r="L186">
        <v>167.2</v>
      </c>
      <c r="M186">
        <v>22.2</v>
      </c>
      <c r="N186">
        <v>161.30000000000001</v>
      </c>
      <c r="O186">
        <v>21.6</v>
      </c>
      <c r="P186">
        <v>170.5</v>
      </c>
      <c r="Q186" s="8">
        <v>9.8624299999999998</v>
      </c>
      <c r="R186">
        <v>111.654</v>
      </c>
      <c r="S186" s="8">
        <v>1.85121</v>
      </c>
      <c r="T186" s="8">
        <v>0.67665299999999995</v>
      </c>
      <c r="U186" s="8">
        <v>0.176755</v>
      </c>
      <c r="V186" s="3">
        <v>-0.42029125999999994</v>
      </c>
      <c r="W186" s="3">
        <v>-0.40916809200000004</v>
      </c>
      <c r="X186" s="8">
        <v>9.5363957800470054</v>
      </c>
      <c r="Y186" s="8">
        <v>9.5475189480470046</v>
      </c>
      <c r="Z186" s="8">
        <v>9.5419573640470041</v>
      </c>
      <c r="AA186" s="41">
        <v>1</v>
      </c>
      <c r="AB186" s="42" t="s">
        <v>2111</v>
      </c>
      <c r="AC186" s="5">
        <v>-289.83100000000002</v>
      </c>
      <c r="AD186" s="15">
        <v>-103.52860500296629</v>
      </c>
      <c r="AE186" s="15">
        <v>-100.89773286309082</v>
      </c>
      <c r="AF186" s="15">
        <v>-102.21389999642417</v>
      </c>
      <c r="AG186" s="15">
        <v>-102.21389999642417</v>
      </c>
      <c r="AH186" s="17">
        <v>1.182166586423868</v>
      </c>
      <c r="AI186" s="17">
        <v>0.90194627176378184</v>
      </c>
      <c r="AJ186" s="17">
        <v>0.89893720657527676</v>
      </c>
      <c r="AK186" s="17">
        <v>0.90044006142556876</v>
      </c>
      <c r="AL186" s="17">
        <v>0.90044006142556876</v>
      </c>
    </row>
    <row r="187" spans="1:38" x14ac:dyDescent="0.45">
      <c r="A187">
        <v>384</v>
      </c>
      <c r="B187" s="53">
        <v>42200.689976851849</v>
      </c>
      <c r="C187" s="7">
        <v>1.1899768518518519</v>
      </c>
      <c r="D187" s="8">
        <v>26.513300000000001</v>
      </c>
      <c r="E187">
        <v>26.513300000000001</v>
      </c>
      <c r="F187">
        <v>2887.91</v>
      </c>
      <c r="G187">
        <v>-0.15307599999999999</v>
      </c>
      <c r="H187">
        <v>-29008.1</v>
      </c>
      <c r="I187">
        <v>5.0845300000000003E-2</v>
      </c>
      <c r="J187">
        <v>-0.61495900000000003</v>
      </c>
      <c r="K187">
        <v>157.5</v>
      </c>
      <c r="L187">
        <v>166.9</v>
      </c>
      <c r="M187">
        <v>22.1</v>
      </c>
      <c r="N187">
        <v>159.6</v>
      </c>
      <c r="O187">
        <v>21.6</v>
      </c>
      <c r="P187">
        <v>170.6</v>
      </c>
      <c r="Q187" s="8">
        <v>9.8624299999999998</v>
      </c>
      <c r="R187">
        <v>111.654</v>
      </c>
      <c r="S187" s="8">
        <v>1.85121</v>
      </c>
      <c r="T187" s="8">
        <v>0.676562</v>
      </c>
      <c r="U187" s="8">
        <v>0.17687900000000001</v>
      </c>
      <c r="V187" s="3">
        <v>-0.42006012000000009</v>
      </c>
      <c r="W187" s="3">
        <v>-0.40948305200000007</v>
      </c>
      <c r="X187" s="8">
        <v>9.536626920047004</v>
      </c>
      <c r="Y187" s="8">
        <v>9.5472039880470039</v>
      </c>
      <c r="Z187" s="8">
        <v>9.5419154540470039</v>
      </c>
      <c r="AA187" s="41">
        <v>1</v>
      </c>
      <c r="AB187" s="42" t="s">
        <v>2111</v>
      </c>
      <c r="AC187" s="5">
        <v>-289.83100000000002</v>
      </c>
      <c r="AD187" s="15">
        <v>-103.47399483820413</v>
      </c>
      <c r="AE187" s="15">
        <v>-100.97230825282963</v>
      </c>
      <c r="AF187" s="15">
        <v>-102.22381258412327</v>
      </c>
      <c r="AG187" s="15">
        <v>-102.22381258412327</v>
      </c>
      <c r="AH187" s="17">
        <v>1.182166586423868</v>
      </c>
      <c r="AI187" s="17">
        <v>0.90188360655684663</v>
      </c>
      <c r="AJ187" s="17">
        <v>0.89902222580130287</v>
      </c>
      <c r="AK187" s="17">
        <v>0.90045139909941863</v>
      </c>
      <c r="AL187" s="17">
        <v>0.90045139909941863</v>
      </c>
    </row>
    <row r="188" spans="1:38" x14ac:dyDescent="0.45">
      <c r="A188">
        <v>385</v>
      </c>
      <c r="B188" s="53">
        <v>42200.690092592595</v>
      </c>
      <c r="C188" s="7">
        <v>1.1900925925925927</v>
      </c>
      <c r="D188" s="8">
        <v>26.516200000000001</v>
      </c>
      <c r="E188">
        <v>26.516200000000001</v>
      </c>
      <c r="F188">
        <v>2886.99</v>
      </c>
      <c r="G188">
        <v>-0.15307599999999999</v>
      </c>
      <c r="H188">
        <v>-29008.1</v>
      </c>
      <c r="I188">
        <v>5.0845300000000003E-2</v>
      </c>
      <c r="J188">
        <v>-0.61514800000000003</v>
      </c>
      <c r="K188">
        <v>156.80000000000001</v>
      </c>
      <c r="L188">
        <v>166.4</v>
      </c>
      <c r="M188">
        <v>22.1</v>
      </c>
      <c r="N188">
        <v>158.4</v>
      </c>
      <c r="O188">
        <v>21.6</v>
      </c>
      <c r="P188">
        <v>170.6</v>
      </c>
      <c r="Q188" s="8">
        <v>9.8624299999999998</v>
      </c>
      <c r="R188">
        <v>111.654</v>
      </c>
      <c r="S188" s="8">
        <v>1.85121</v>
      </c>
      <c r="T188" s="8">
        <v>0.67647000000000002</v>
      </c>
      <c r="U188" s="8">
        <v>0.17666200000000001</v>
      </c>
      <c r="V188" s="3">
        <v>-0.41982644000000013</v>
      </c>
      <c r="W188" s="3">
        <v>-0.40893187200000009</v>
      </c>
      <c r="X188" s="8">
        <v>9.5368606000470049</v>
      </c>
      <c r="Y188" s="8">
        <v>9.5477551680470043</v>
      </c>
      <c r="Z188" s="8">
        <v>9.5423078840470055</v>
      </c>
      <c r="AA188" s="41">
        <v>1</v>
      </c>
      <c r="AB188" s="42" t="s">
        <v>2111</v>
      </c>
      <c r="AC188" s="5">
        <v>-289.83100000000002</v>
      </c>
      <c r="AD188" s="15">
        <v>-103.41878199587723</v>
      </c>
      <c r="AE188" s="15">
        <v>-100.84179824180069</v>
      </c>
      <c r="AF188" s="15">
        <v>-102.13099146633203</v>
      </c>
      <c r="AG188" s="15">
        <v>-102.13099146633203</v>
      </c>
      <c r="AH188" s="17">
        <v>1.182166586423868</v>
      </c>
      <c r="AI188" s="17">
        <v>0.90182025862866444</v>
      </c>
      <c r="AJ188" s="17">
        <v>0.89887344919834877</v>
      </c>
      <c r="AK188" s="17">
        <v>0.90034524470500288</v>
      </c>
      <c r="AL188" s="17">
        <v>0.90034524470500288</v>
      </c>
    </row>
    <row r="189" spans="1:38" x14ac:dyDescent="0.45">
      <c r="A189">
        <v>386</v>
      </c>
      <c r="B189" s="53">
        <v>42200.690208333333</v>
      </c>
      <c r="C189" s="7">
        <v>1.1902083333333335</v>
      </c>
      <c r="D189" s="8">
        <v>26.518799999999999</v>
      </c>
      <c r="E189">
        <v>26.518799999999999</v>
      </c>
      <c r="F189">
        <v>2886.99</v>
      </c>
      <c r="G189">
        <v>-1.0764199999999999</v>
      </c>
      <c r="H189">
        <v>-29008.1</v>
      </c>
      <c r="I189">
        <v>5.0826799999999998E-2</v>
      </c>
      <c r="J189">
        <v>-0.61495900000000003</v>
      </c>
      <c r="K189">
        <v>156.19999999999999</v>
      </c>
      <c r="L189">
        <v>166.1</v>
      </c>
      <c r="M189">
        <v>22.1</v>
      </c>
      <c r="N189">
        <v>157.80000000000001</v>
      </c>
      <c r="O189">
        <v>21.6</v>
      </c>
      <c r="P189">
        <v>170.7</v>
      </c>
      <c r="Q189" s="8">
        <v>9.8624299999999998</v>
      </c>
      <c r="R189">
        <v>111.499</v>
      </c>
      <c r="S189" s="8">
        <v>1.85121</v>
      </c>
      <c r="T189" s="8">
        <v>0.67665299999999995</v>
      </c>
      <c r="U189" s="8">
        <v>0.17666200000000001</v>
      </c>
      <c r="V189" s="3">
        <v>-0.42029125999999994</v>
      </c>
      <c r="W189" s="3">
        <v>-0.40893187200000009</v>
      </c>
      <c r="X189" s="8">
        <v>9.5363957800470054</v>
      </c>
      <c r="Y189" s="8">
        <v>9.5477551680470043</v>
      </c>
      <c r="Z189" s="8">
        <v>9.5420754740470048</v>
      </c>
      <c r="AA189" s="41">
        <v>1</v>
      </c>
      <c r="AB189" s="42" t="s">
        <v>2111</v>
      </c>
      <c r="AC189" s="5">
        <v>-289.98599999999999</v>
      </c>
      <c r="AD189" s="15">
        <v>-103.52860500296629</v>
      </c>
      <c r="AE189" s="15">
        <v>-100.84179824180069</v>
      </c>
      <c r="AF189" s="15">
        <v>-102.18596407529492</v>
      </c>
      <c r="AG189" s="15">
        <v>-102.18596407529492</v>
      </c>
      <c r="AH189" s="17">
        <v>1.1824722355519102</v>
      </c>
      <c r="AI189" s="17">
        <v>0.90194627176378184</v>
      </c>
      <c r="AJ189" s="17">
        <v>0.89887344919834877</v>
      </c>
      <c r="AK189" s="17">
        <v>0.90040811082440608</v>
      </c>
      <c r="AL189" s="17">
        <v>0.90040811082440608</v>
      </c>
    </row>
    <row r="190" spans="1:38" x14ac:dyDescent="0.45">
      <c r="A190">
        <v>387</v>
      </c>
      <c r="B190" s="53">
        <v>42200.690324074072</v>
      </c>
      <c r="C190" s="7">
        <v>1.1903240740740739</v>
      </c>
      <c r="D190" s="8">
        <v>26.521699999999999</v>
      </c>
      <c r="E190">
        <v>26.521699999999999</v>
      </c>
      <c r="F190">
        <v>2886.99</v>
      </c>
      <c r="G190">
        <v>-0.15307599999999999</v>
      </c>
      <c r="H190">
        <v>-29008.1</v>
      </c>
      <c r="I190">
        <v>5.0845300000000003E-2</v>
      </c>
      <c r="J190">
        <v>-0.61495900000000003</v>
      </c>
      <c r="K190">
        <v>155.6</v>
      </c>
      <c r="L190">
        <v>165.8</v>
      </c>
      <c r="M190">
        <v>22.2</v>
      </c>
      <c r="N190">
        <v>157</v>
      </c>
      <c r="O190">
        <v>21.6</v>
      </c>
      <c r="P190">
        <v>170.7</v>
      </c>
      <c r="Q190" s="8">
        <v>9.8624299999999998</v>
      </c>
      <c r="R190">
        <v>111.499</v>
      </c>
      <c r="S190" s="8">
        <v>1.85121</v>
      </c>
      <c r="T190" s="8">
        <v>0.67683599999999999</v>
      </c>
      <c r="U190" s="8">
        <v>0.17687900000000001</v>
      </c>
      <c r="V190" s="3">
        <v>-0.42075608000000009</v>
      </c>
      <c r="W190" s="3">
        <v>-0.40948305200000007</v>
      </c>
      <c r="X190" s="8">
        <v>9.5359309600470041</v>
      </c>
      <c r="Y190" s="8">
        <v>9.5472039880470039</v>
      </c>
      <c r="Z190" s="8">
        <v>9.5415674740470031</v>
      </c>
      <c r="AA190" s="41">
        <v>1</v>
      </c>
      <c r="AB190" s="42" t="s">
        <v>2111</v>
      </c>
      <c r="AC190" s="5">
        <v>-289.98599999999999</v>
      </c>
      <c r="AD190" s="15">
        <v>-103.63841780261703</v>
      </c>
      <c r="AE190" s="15">
        <v>-100.97230825282963</v>
      </c>
      <c r="AF190" s="15">
        <v>-102.30611389354567</v>
      </c>
      <c r="AG190" s="15">
        <v>-102.30611389354567</v>
      </c>
      <c r="AH190" s="17">
        <v>1.1824722355519102</v>
      </c>
      <c r="AI190" s="17">
        <v>0.90207230840282016</v>
      </c>
      <c r="AJ190" s="17">
        <v>0.89902222580130287</v>
      </c>
      <c r="AK190" s="17">
        <v>0.90054554350859106</v>
      </c>
      <c r="AL190" s="17">
        <v>0.90054554350859106</v>
      </c>
    </row>
    <row r="191" spans="1:38" x14ac:dyDescent="0.45">
      <c r="A191">
        <v>388</v>
      </c>
      <c r="B191" s="53">
        <v>42200.690439814818</v>
      </c>
      <c r="C191" s="7">
        <v>1.1904398148148148</v>
      </c>
      <c r="D191" s="8">
        <v>26.5243</v>
      </c>
      <c r="E191">
        <v>26.5243</v>
      </c>
      <c r="F191">
        <v>2886.99</v>
      </c>
      <c r="G191">
        <v>-1.0764199999999999</v>
      </c>
      <c r="H191">
        <v>-29008.1</v>
      </c>
      <c r="I191">
        <v>5.0826799999999998E-2</v>
      </c>
      <c r="J191">
        <v>-0.61533599999999999</v>
      </c>
      <c r="K191">
        <v>155.1</v>
      </c>
      <c r="L191">
        <v>165.5</v>
      </c>
      <c r="M191">
        <v>22.1</v>
      </c>
      <c r="N191">
        <v>157.5</v>
      </c>
      <c r="O191">
        <v>21.6</v>
      </c>
      <c r="P191">
        <v>170.7</v>
      </c>
      <c r="Q191" s="8">
        <v>9.8624299999999998</v>
      </c>
      <c r="R191">
        <v>111.42100000000001</v>
      </c>
      <c r="S191" s="8">
        <v>1.85121</v>
      </c>
      <c r="T191" s="8">
        <v>0.67683599999999999</v>
      </c>
      <c r="U191" s="8">
        <v>0.176755</v>
      </c>
      <c r="V191" s="3">
        <v>-0.42075608000000009</v>
      </c>
      <c r="W191" s="3">
        <v>-0.40916809200000004</v>
      </c>
      <c r="X191" s="8">
        <v>9.5359309600470041</v>
      </c>
      <c r="Y191" s="8">
        <v>9.5475189480470046</v>
      </c>
      <c r="Z191" s="8">
        <v>9.5417249540470053</v>
      </c>
      <c r="AA191" s="41">
        <v>1</v>
      </c>
      <c r="AB191" s="42" t="s">
        <v>2111</v>
      </c>
      <c r="AC191" s="5">
        <v>-290.06400000000002</v>
      </c>
      <c r="AD191" s="15">
        <v>-103.63841780261703</v>
      </c>
      <c r="AE191" s="15">
        <v>-100.89773286309082</v>
      </c>
      <c r="AF191" s="15">
        <v>-102.26886875452249</v>
      </c>
      <c r="AG191" s="15">
        <v>-102.26886875452249</v>
      </c>
      <c r="AH191" s="17">
        <v>1.1826261058684822</v>
      </c>
      <c r="AI191" s="17">
        <v>0.90207230840282016</v>
      </c>
      <c r="AJ191" s="17">
        <v>0.89893720657527676</v>
      </c>
      <c r="AK191" s="17">
        <v>0.90050293638213919</v>
      </c>
      <c r="AL191" s="17">
        <v>0.90050293638213919</v>
      </c>
    </row>
    <row r="192" spans="1:38" x14ac:dyDescent="0.45">
      <c r="A192">
        <v>389</v>
      </c>
      <c r="B192" s="53">
        <v>42200.690555555557</v>
      </c>
      <c r="C192" s="7">
        <v>1.1905555555555556</v>
      </c>
      <c r="D192" s="8">
        <v>26.527200000000001</v>
      </c>
      <c r="E192">
        <v>26.527200000000001</v>
      </c>
      <c r="F192">
        <v>2886.99</v>
      </c>
      <c r="G192">
        <v>-1.0764199999999999</v>
      </c>
      <c r="H192">
        <v>-29008.1</v>
      </c>
      <c r="I192">
        <v>5.0845300000000003E-2</v>
      </c>
      <c r="J192">
        <v>-0.61458100000000004</v>
      </c>
      <c r="K192">
        <v>154.69999999999999</v>
      </c>
      <c r="L192">
        <v>165.1</v>
      </c>
      <c r="M192">
        <v>22.1</v>
      </c>
      <c r="N192">
        <v>158</v>
      </c>
      <c r="O192">
        <v>21.7</v>
      </c>
      <c r="P192">
        <v>170.7</v>
      </c>
      <c r="Q192" s="8">
        <v>9.8624299999999998</v>
      </c>
      <c r="R192">
        <v>111.42100000000001</v>
      </c>
      <c r="S192" s="8">
        <v>1.85121</v>
      </c>
      <c r="T192" s="8">
        <v>0.67683599999999999</v>
      </c>
      <c r="U192" s="8">
        <v>0.17697199999999999</v>
      </c>
      <c r="V192" s="3">
        <v>-0.42075608000000009</v>
      </c>
      <c r="W192" s="3">
        <v>-0.40971927200000002</v>
      </c>
      <c r="X192" s="8">
        <v>9.5359309600470041</v>
      </c>
      <c r="Y192" s="8">
        <v>9.5469677680470042</v>
      </c>
      <c r="Z192" s="8">
        <v>9.5414493640470042</v>
      </c>
      <c r="AA192" s="41">
        <v>1</v>
      </c>
      <c r="AB192" s="42" t="s">
        <v>2111</v>
      </c>
      <c r="AC192" s="5">
        <v>-290.06400000000002</v>
      </c>
      <c r="AD192" s="15">
        <v>-103.63841780261703</v>
      </c>
      <c r="AE192" s="15">
        <v>-101.02823671622787</v>
      </c>
      <c r="AF192" s="15">
        <v>-102.33404697851938</v>
      </c>
      <c r="AG192" s="15">
        <v>-102.33404697851938</v>
      </c>
      <c r="AH192" s="17">
        <v>1.1826261058684822</v>
      </c>
      <c r="AI192" s="17">
        <v>0.90207230840282016</v>
      </c>
      <c r="AJ192" s="17">
        <v>0.89908599726434091</v>
      </c>
      <c r="AK192" s="17">
        <v>0.90057750061930675</v>
      </c>
      <c r="AL192" s="17">
        <v>0.90057750061930675</v>
      </c>
    </row>
    <row r="193" spans="1:38" x14ac:dyDescent="0.45">
      <c r="A193">
        <v>390</v>
      </c>
      <c r="B193" s="53">
        <v>42200.690671296295</v>
      </c>
      <c r="C193" s="7">
        <v>1.1906712962962964</v>
      </c>
      <c r="D193" s="8">
        <v>26.53</v>
      </c>
      <c r="E193">
        <v>26.53</v>
      </c>
      <c r="F193">
        <v>2886.99</v>
      </c>
      <c r="G193">
        <v>-0.15307599999999999</v>
      </c>
      <c r="H193">
        <v>-29008.1</v>
      </c>
      <c r="I193">
        <v>5.0845300000000003E-2</v>
      </c>
      <c r="J193">
        <v>-0.61533599999999999</v>
      </c>
      <c r="K193">
        <v>167.1</v>
      </c>
      <c r="L193">
        <v>164.9</v>
      </c>
      <c r="M193">
        <v>22.1</v>
      </c>
      <c r="N193">
        <v>157.9</v>
      </c>
      <c r="O193">
        <v>21.7</v>
      </c>
      <c r="P193">
        <v>170.7</v>
      </c>
      <c r="Q193" s="8">
        <v>9.8624299999999998</v>
      </c>
      <c r="R193">
        <v>111.26600000000001</v>
      </c>
      <c r="S193" s="8">
        <v>1.85121</v>
      </c>
      <c r="T193" s="8">
        <v>0.67701900000000004</v>
      </c>
      <c r="U193" s="8">
        <v>0.17687900000000001</v>
      </c>
      <c r="V193" s="3">
        <v>-0.42122090000000018</v>
      </c>
      <c r="W193" s="3">
        <v>-0.40948305200000007</v>
      </c>
      <c r="X193" s="8">
        <v>9.5354661400470047</v>
      </c>
      <c r="Y193" s="8">
        <v>9.5472039880470039</v>
      </c>
      <c r="Z193" s="8">
        <v>9.5413350640470043</v>
      </c>
      <c r="AA193" s="41">
        <v>1</v>
      </c>
      <c r="AB193" s="42" t="s">
        <v>2111</v>
      </c>
      <c r="AC193" s="5">
        <v>-290.21899999999999</v>
      </c>
      <c r="AD193" s="15">
        <v>-103.7482203953017</v>
      </c>
      <c r="AE193" s="15">
        <v>-100.97230825282963</v>
      </c>
      <c r="AF193" s="15">
        <v>-102.36107836841325</v>
      </c>
      <c r="AG193" s="15">
        <v>-102.36107836841325</v>
      </c>
      <c r="AH193" s="17">
        <v>1.1829319926909201</v>
      </c>
      <c r="AI193" s="17">
        <v>0.90219836855126445</v>
      </c>
      <c r="AJ193" s="17">
        <v>0.89902222580130287</v>
      </c>
      <c r="AK193" s="17">
        <v>0.90060842829673526</v>
      </c>
      <c r="AL193" s="17">
        <v>0.90060842829673526</v>
      </c>
    </row>
    <row r="194" spans="1:38" x14ac:dyDescent="0.45">
      <c r="A194">
        <v>391</v>
      </c>
      <c r="B194" s="53">
        <v>42200.690798611111</v>
      </c>
      <c r="C194" s="7">
        <v>1.1907986111111111</v>
      </c>
      <c r="D194" s="8">
        <v>26.532699999999998</v>
      </c>
      <c r="E194">
        <v>26.532699999999998</v>
      </c>
      <c r="F194">
        <v>2886.99</v>
      </c>
      <c r="G194">
        <v>-0.15307599999999999</v>
      </c>
      <c r="H194">
        <v>-29008.1</v>
      </c>
      <c r="I194">
        <v>5.0845300000000003E-2</v>
      </c>
      <c r="J194">
        <v>-0.61495900000000003</v>
      </c>
      <c r="K194">
        <v>183.7</v>
      </c>
      <c r="L194">
        <v>165.2</v>
      </c>
      <c r="M194">
        <v>22.1</v>
      </c>
      <c r="N194">
        <v>158.4</v>
      </c>
      <c r="O194">
        <v>21.7</v>
      </c>
      <c r="P194">
        <v>170.7</v>
      </c>
      <c r="Q194" s="8">
        <v>9.8624299999999998</v>
      </c>
      <c r="R194">
        <v>111.04900000000001</v>
      </c>
      <c r="S194" s="8">
        <v>1.85121</v>
      </c>
      <c r="T194" s="8">
        <v>0.67692699999999995</v>
      </c>
      <c r="U194" s="8">
        <v>0.17697199999999999</v>
      </c>
      <c r="V194" s="3">
        <v>-0.42098721999999994</v>
      </c>
      <c r="W194" s="3">
        <v>-0.40971927200000002</v>
      </c>
      <c r="X194" s="8">
        <v>9.5356998200470038</v>
      </c>
      <c r="Y194" s="8">
        <v>9.5469677680470042</v>
      </c>
      <c r="Z194" s="8">
        <v>9.541333794047004</v>
      </c>
      <c r="AA194" s="41">
        <v>1</v>
      </c>
      <c r="AB194" s="42" t="s">
        <v>2111</v>
      </c>
      <c r="AC194" s="5">
        <v>-290.43600000000004</v>
      </c>
      <c r="AD194" s="15">
        <v>-103.69302036767874</v>
      </c>
      <c r="AE194" s="15">
        <v>-101.02823671622787</v>
      </c>
      <c r="AF194" s="15">
        <v>-102.36137871372114</v>
      </c>
      <c r="AG194" s="15">
        <v>-102.36137871372114</v>
      </c>
      <c r="AH194" s="17">
        <v>1.1833605001743595</v>
      </c>
      <c r="AI194" s="17">
        <v>0.90213499111147699</v>
      </c>
      <c r="AJ194" s="17">
        <v>0.89908599726434091</v>
      </c>
      <c r="AK194" s="17">
        <v>0.90060877194555933</v>
      </c>
      <c r="AL194" s="17">
        <v>0.90060877194555933</v>
      </c>
    </row>
    <row r="195" spans="1:38" x14ac:dyDescent="0.45">
      <c r="A195">
        <v>392</v>
      </c>
      <c r="B195" s="53">
        <v>42200.69090277778</v>
      </c>
      <c r="C195" s="7">
        <v>1.1909027777777776</v>
      </c>
      <c r="D195" s="8">
        <v>26.535499999999999</v>
      </c>
      <c r="E195">
        <v>26.535499999999999</v>
      </c>
      <c r="F195">
        <v>2886.99</v>
      </c>
      <c r="G195">
        <v>-0.15307599999999999</v>
      </c>
      <c r="H195">
        <v>-29008.1</v>
      </c>
      <c r="I195">
        <v>5.0845300000000003E-2</v>
      </c>
      <c r="J195">
        <v>-0.61552499999999999</v>
      </c>
      <c r="K195">
        <v>201</v>
      </c>
      <c r="L195">
        <v>166.1</v>
      </c>
      <c r="M195">
        <v>22.1</v>
      </c>
      <c r="N195">
        <v>161.19999999999999</v>
      </c>
      <c r="O195">
        <v>21.7</v>
      </c>
      <c r="P195">
        <v>170.7</v>
      </c>
      <c r="Q195" s="8">
        <v>9.8624299999999998</v>
      </c>
      <c r="R195">
        <v>110.84699999999999</v>
      </c>
      <c r="S195" s="8">
        <v>1.85121</v>
      </c>
      <c r="T195" s="8">
        <v>0.67710999999999999</v>
      </c>
      <c r="U195" s="8">
        <v>0.17725099999999999</v>
      </c>
      <c r="V195" s="3">
        <v>-0.42145204000000003</v>
      </c>
      <c r="W195" s="3">
        <v>-0.410427932</v>
      </c>
      <c r="X195" s="8">
        <v>9.5352350000470043</v>
      </c>
      <c r="Y195" s="8">
        <v>9.5462591080470052</v>
      </c>
      <c r="Z195" s="8">
        <v>9.5407470540470047</v>
      </c>
      <c r="AA195" s="41">
        <v>1</v>
      </c>
      <c r="AB195" s="42" t="s">
        <v>2111</v>
      </c>
      <c r="AC195" s="5">
        <v>-290.63800000000003</v>
      </c>
      <c r="AD195" s="15">
        <v>-103.80281788494472</v>
      </c>
      <c r="AE195" s="15">
        <v>-101.19600627271336</v>
      </c>
      <c r="AF195" s="15">
        <v>-102.50013009224779</v>
      </c>
      <c r="AG195" s="15">
        <v>-102.50013009224779</v>
      </c>
      <c r="AH195" s="17">
        <v>1.1837596664181598</v>
      </c>
      <c r="AI195" s="17">
        <v>0.90226106295243391</v>
      </c>
      <c r="AJ195" s="17">
        <v>0.89927734788489588</v>
      </c>
      <c r="AK195" s="17">
        <v>0.90076755642351825</v>
      </c>
      <c r="AL195" s="17">
        <v>0.90076755642351825</v>
      </c>
    </row>
    <row r="196" spans="1:38" x14ac:dyDescent="0.45">
      <c r="A196">
        <v>393</v>
      </c>
      <c r="B196" s="53">
        <v>42200.691018518519</v>
      </c>
      <c r="C196" s="7">
        <v>1.1910185185185185</v>
      </c>
      <c r="D196" s="8">
        <v>26.5382</v>
      </c>
      <c r="E196">
        <v>26.5382</v>
      </c>
      <c r="F196">
        <v>2886.99</v>
      </c>
      <c r="G196">
        <v>-1.0764199999999999</v>
      </c>
      <c r="H196">
        <v>-29008.1</v>
      </c>
      <c r="I196">
        <v>5.0845300000000003E-2</v>
      </c>
      <c r="J196">
        <v>-0.61477000000000004</v>
      </c>
      <c r="K196">
        <v>206.9</v>
      </c>
      <c r="L196">
        <v>166.9</v>
      </c>
      <c r="M196">
        <v>22.1</v>
      </c>
      <c r="N196">
        <v>163.80000000000001</v>
      </c>
      <c r="O196">
        <v>21.6</v>
      </c>
      <c r="P196">
        <v>170.7</v>
      </c>
      <c r="Q196" s="8">
        <v>9.8624299999999998</v>
      </c>
      <c r="R196">
        <v>110.661</v>
      </c>
      <c r="S196" s="8">
        <v>1.85121</v>
      </c>
      <c r="T196" s="8">
        <v>0.67710999999999999</v>
      </c>
      <c r="U196" s="8">
        <v>0.17753099999999999</v>
      </c>
      <c r="V196" s="3">
        <v>-0.42145204000000003</v>
      </c>
      <c r="W196" s="3">
        <v>-0.41113913200000002</v>
      </c>
      <c r="X196" s="8">
        <v>9.5352350000470043</v>
      </c>
      <c r="Y196" s="8">
        <v>9.5455479080470038</v>
      </c>
      <c r="Z196" s="8">
        <v>9.5403914540470041</v>
      </c>
      <c r="AA196" s="41">
        <v>1</v>
      </c>
      <c r="AB196" s="42" t="s">
        <v>2111</v>
      </c>
      <c r="AC196" s="5">
        <v>-290.82400000000001</v>
      </c>
      <c r="AD196" s="15">
        <v>-103.80281788494472</v>
      </c>
      <c r="AE196" s="15">
        <v>-101.36435327668005</v>
      </c>
      <c r="AF196" s="15">
        <v>-102.58421391766376</v>
      </c>
      <c r="AG196" s="15">
        <v>-102.58421391766376</v>
      </c>
      <c r="AH196" s="17">
        <v>1.184127453747797</v>
      </c>
      <c r="AI196" s="17">
        <v>0.90226106295243391</v>
      </c>
      <c r="AJ196" s="17">
        <v>0.89946943900479948</v>
      </c>
      <c r="AK196" s="17">
        <v>0.90086380762677831</v>
      </c>
      <c r="AL196" s="17">
        <v>0.90086380762677831</v>
      </c>
    </row>
    <row r="197" spans="1:38" x14ac:dyDescent="0.45">
      <c r="A197">
        <v>394</v>
      </c>
      <c r="B197" s="53">
        <v>42200.691134259258</v>
      </c>
      <c r="C197" s="7">
        <v>1.1911342592592593</v>
      </c>
      <c r="D197" s="8">
        <v>26.540900000000001</v>
      </c>
      <c r="E197">
        <v>26.540900000000001</v>
      </c>
      <c r="F197">
        <v>2886.99</v>
      </c>
      <c r="G197">
        <v>-0.15307599999999999</v>
      </c>
      <c r="H197">
        <v>-29008.1</v>
      </c>
      <c r="I197">
        <v>5.0845300000000003E-2</v>
      </c>
      <c r="J197">
        <v>-0.61514800000000003</v>
      </c>
      <c r="K197">
        <v>215.8</v>
      </c>
      <c r="L197">
        <v>167.7</v>
      </c>
      <c r="M197">
        <v>22.1</v>
      </c>
      <c r="N197">
        <v>168.2</v>
      </c>
      <c r="O197">
        <v>21.6</v>
      </c>
      <c r="P197">
        <v>170.7</v>
      </c>
      <c r="Q197" s="8">
        <v>9.8624299999999998</v>
      </c>
      <c r="R197">
        <v>110.53700000000001</v>
      </c>
      <c r="S197" s="8">
        <v>1.85121</v>
      </c>
      <c r="T197" s="8">
        <v>0.67710999999999999</v>
      </c>
      <c r="U197" s="8">
        <v>0.177624</v>
      </c>
      <c r="V197" s="3">
        <v>-0.42145204000000003</v>
      </c>
      <c r="W197" s="3">
        <v>-0.41137535200000003</v>
      </c>
      <c r="X197" s="8">
        <v>9.5352350000470043</v>
      </c>
      <c r="Y197" s="8">
        <v>9.5453116880470041</v>
      </c>
      <c r="Z197" s="8">
        <v>9.5402733440470051</v>
      </c>
      <c r="AA197" s="41">
        <v>1</v>
      </c>
      <c r="AB197" s="42" t="s">
        <v>2111</v>
      </c>
      <c r="AC197" s="5">
        <v>-290.94799999999998</v>
      </c>
      <c r="AD197" s="15">
        <v>-103.80281788494472</v>
      </c>
      <c r="AE197" s="15">
        <v>-101.42026324005997</v>
      </c>
      <c r="AF197" s="15">
        <v>-102.61214043748953</v>
      </c>
      <c r="AG197" s="15">
        <v>-102.61214043748953</v>
      </c>
      <c r="AH197" s="17">
        <v>1.1843727722932047</v>
      </c>
      <c r="AI197" s="17">
        <v>0.90226106295243391</v>
      </c>
      <c r="AJ197" s="17">
        <v>0.89953325281451602</v>
      </c>
      <c r="AK197" s="17">
        <v>0.90089577981347968</v>
      </c>
      <c r="AL197" s="17">
        <v>0.90089577981347968</v>
      </c>
    </row>
    <row r="198" spans="1:38" x14ac:dyDescent="0.45">
      <c r="A198">
        <v>395</v>
      </c>
      <c r="B198" s="53">
        <v>42200.691250000003</v>
      </c>
      <c r="C198" s="7">
        <v>1.1912500000000001</v>
      </c>
      <c r="D198" s="8">
        <v>26.543900000000001</v>
      </c>
      <c r="E198">
        <v>26.543900000000001</v>
      </c>
      <c r="F198">
        <v>2886.99</v>
      </c>
      <c r="G198">
        <v>-1.0764199999999999</v>
      </c>
      <c r="H198">
        <v>-29008.1</v>
      </c>
      <c r="I198">
        <v>5.0845300000000003E-2</v>
      </c>
      <c r="J198">
        <v>-0.61514800000000003</v>
      </c>
      <c r="K198">
        <v>222</v>
      </c>
      <c r="L198">
        <v>169.2</v>
      </c>
      <c r="M198">
        <v>22.1</v>
      </c>
      <c r="N198">
        <v>171.9</v>
      </c>
      <c r="O198">
        <v>21.6</v>
      </c>
      <c r="P198">
        <v>170.7</v>
      </c>
      <c r="Q198" s="8">
        <v>9.8624299999999998</v>
      </c>
      <c r="R198">
        <v>110.429</v>
      </c>
      <c r="S198" s="8">
        <v>1.85121</v>
      </c>
      <c r="T198" s="8">
        <v>0.67720100000000005</v>
      </c>
      <c r="U198" s="8">
        <v>0.17774799999999999</v>
      </c>
      <c r="V198" s="3">
        <v>-0.42168318000000021</v>
      </c>
      <c r="W198" s="3">
        <v>-0.411690312</v>
      </c>
      <c r="X198" s="8">
        <v>9.535003860047004</v>
      </c>
      <c r="Y198" s="8">
        <v>9.5449967280470052</v>
      </c>
      <c r="Z198" s="8">
        <v>9.5400002940470046</v>
      </c>
      <c r="AA198" s="41">
        <v>1</v>
      </c>
      <c r="AB198" s="42" t="s">
        <v>2111</v>
      </c>
      <c r="AC198" s="5">
        <v>-291.05600000000004</v>
      </c>
      <c r="AD198" s="15">
        <v>-103.85741285083293</v>
      </c>
      <c r="AE198" s="15">
        <v>-101.49480575348753</v>
      </c>
      <c r="AF198" s="15">
        <v>-102.67669922282221</v>
      </c>
      <c r="AG198" s="15">
        <v>-102.67669922282221</v>
      </c>
      <c r="AH198" s="17">
        <v>1.1845865196668333</v>
      </c>
      <c r="AI198" s="17">
        <v>0.90232376316892871</v>
      </c>
      <c r="AJ198" s="17">
        <v>0.89961834729466128</v>
      </c>
      <c r="AK198" s="17">
        <v>0.90096969980687713</v>
      </c>
      <c r="AL198" s="17">
        <v>0.90096969980687713</v>
      </c>
    </row>
    <row r="199" spans="1:38" x14ac:dyDescent="0.45">
      <c r="A199">
        <v>396</v>
      </c>
      <c r="B199" s="53">
        <v>42200.691365740742</v>
      </c>
      <c r="C199" s="7">
        <v>1.1913657407407405</v>
      </c>
      <c r="D199" s="8">
        <v>26.546600000000002</v>
      </c>
      <c r="E199">
        <v>26.546600000000002</v>
      </c>
      <c r="F199">
        <v>2886.99</v>
      </c>
      <c r="G199">
        <v>-0.15307599999999999</v>
      </c>
      <c r="H199">
        <v>-29008.1</v>
      </c>
      <c r="I199">
        <v>5.0826799999999998E-2</v>
      </c>
      <c r="J199">
        <v>-0.61514800000000003</v>
      </c>
      <c r="K199">
        <v>208.1</v>
      </c>
      <c r="L199">
        <v>170.1</v>
      </c>
      <c r="M199">
        <v>22.1</v>
      </c>
      <c r="N199">
        <v>174.1</v>
      </c>
      <c r="O199">
        <v>21.6</v>
      </c>
      <c r="P199">
        <v>170.7</v>
      </c>
      <c r="Q199" s="8">
        <v>9.8624299999999998</v>
      </c>
      <c r="R199">
        <v>110.274</v>
      </c>
      <c r="S199" s="8">
        <v>1.85121</v>
      </c>
      <c r="T199" s="8">
        <v>0.67710999999999999</v>
      </c>
      <c r="U199" s="8">
        <v>0.17774799999999999</v>
      </c>
      <c r="V199" s="3">
        <v>-0.42145204000000003</v>
      </c>
      <c r="W199" s="3">
        <v>-0.411690312</v>
      </c>
      <c r="X199" s="8">
        <v>9.5352350000470043</v>
      </c>
      <c r="Y199" s="8">
        <v>9.5449967280470052</v>
      </c>
      <c r="Z199" s="8">
        <v>9.5401158640470047</v>
      </c>
      <c r="AA199" s="41">
        <v>1</v>
      </c>
      <c r="AB199" s="42" t="s">
        <v>2111</v>
      </c>
      <c r="AC199" s="5">
        <v>-291.21100000000001</v>
      </c>
      <c r="AD199" s="15">
        <v>-103.80281788494472</v>
      </c>
      <c r="AE199" s="15">
        <v>-101.49480575348753</v>
      </c>
      <c r="AF199" s="15">
        <v>-102.64937477166859</v>
      </c>
      <c r="AG199" s="15">
        <v>-102.64937477166859</v>
      </c>
      <c r="AH199" s="17">
        <v>1.1848934215853852</v>
      </c>
      <c r="AI199" s="17">
        <v>0.90226106295243391</v>
      </c>
      <c r="AJ199" s="17">
        <v>0.89961834729466128</v>
      </c>
      <c r="AK199" s="17">
        <v>0.90093841175181277</v>
      </c>
      <c r="AL199" s="17">
        <v>0.90093841175181277</v>
      </c>
    </row>
    <row r="200" spans="1:38" x14ac:dyDescent="0.45">
      <c r="A200">
        <v>397</v>
      </c>
      <c r="B200" s="53">
        <v>42200.691481481481</v>
      </c>
      <c r="C200" s="7">
        <v>1.1914814814814814</v>
      </c>
      <c r="D200" s="8">
        <v>26.549299999999999</v>
      </c>
      <c r="E200">
        <v>26.549299999999999</v>
      </c>
      <c r="F200">
        <v>2887.91</v>
      </c>
      <c r="G200">
        <v>-1.0764199999999999</v>
      </c>
      <c r="H200">
        <v>-29008.1</v>
      </c>
      <c r="I200">
        <v>5.0826799999999998E-2</v>
      </c>
      <c r="J200">
        <v>-0.61533599999999999</v>
      </c>
      <c r="K200">
        <v>192.1</v>
      </c>
      <c r="L200">
        <v>171</v>
      </c>
      <c r="M200">
        <v>22.1</v>
      </c>
      <c r="N200">
        <v>174.2</v>
      </c>
      <c r="O200">
        <v>21.6</v>
      </c>
      <c r="P200">
        <v>170.7</v>
      </c>
      <c r="Q200" s="8">
        <v>9.8624299999999998</v>
      </c>
      <c r="R200">
        <v>110.30500000000001</v>
      </c>
      <c r="S200" s="8">
        <v>1.85121</v>
      </c>
      <c r="T200" s="8">
        <v>0.67720100000000005</v>
      </c>
      <c r="U200" s="8">
        <v>0.17802699999999999</v>
      </c>
      <c r="V200" s="3">
        <v>-0.42168318000000021</v>
      </c>
      <c r="W200" s="3">
        <v>-0.41239897200000003</v>
      </c>
      <c r="X200" s="8">
        <v>9.535003860047004</v>
      </c>
      <c r="Y200" s="8">
        <v>9.5442880680470044</v>
      </c>
      <c r="Z200" s="8">
        <v>9.5396459640470042</v>
      </c>
      <c r="AA200" s="41">
        <v>1</v>
      </c>
      <c r="AB200" s="42" t="s">
        <v>2111</v>
      </c>
      <c r="AC200" s="5">
        <v>-291.18</v>
      </c>
      <c r="AD200" s="15">
        <v>-103.85741285083293</v>
      </c>
      <c r="AE200" s="15">
        <v>-101.66250925883946</v>
      </c>
      <c r="AF200" s="15">
        <v>-102.76047025400453</v>
      </c>
      <c r="AG200" s="15">
        <v>-102.76047025400453</v>
      </c>
      <c r="AH200" s="17">
        <v>1.1848320284804212</v>
      </c>
      <c r="AI200" s="17">
        <v>0.90232376316892871</v>
      </c>
      <c r="AJ200" s="17">
        <v>0.89980984916402462</v>
      </c>
      <c r="AK200" s="17">
        <v>0.90106563596111322</v>
      </c>
      <c r="AL200" s="17">
        <v>0.90106563596111322</v>
      </c>
    </row>
    <row r="201" spans="1:38" x14ac:dyDescent="0.45">
      <c r="A201">
        <v>398</v>
      </c>
      <c r="B201" s="53">
        <v>42200.691608796296</v>
      </c>
      <c r="C201" s="7">
        <v>1.1916087962962965</v>
      </c>
      <c r="D201" s="8">
        <v>26.552099999999999</v>
      </c>
      <c r="E201">
        <v>26.552099999999999</v>
      </c>
      <c r="F201">
        <v>2887.91</v>
      </c>
      <c r="G201">
        <v>-0.15307599999999999</v>
      </c>
      <c r="H201">
        <v>-29008.1</v>
      </c>
      <c r="I201">
        <v>5.0826799999999998E-2</v>
      </c>
      <c r="J201">
        <v>-0.61533599999999999</v>
      </c>
      <c r="K201">
        <v>179.3</v>
      </c>
      <c r="L201">
        <v>171.8</v>
      </c>
      <c r="M201">
        <v>22.1</v>
      </c>
      <c r="N201">
        <v>173.6</v>
      </c>
      <c r="O201">
        <v>21.6</v>
      </c>
      <c r="P201">
        <v>170.8</v>
      </c>
      <c r="Q201" s="8">
        <v>9.8624299999999998</v>
      </c>
      <c r="R201">
        <v>110.274</v>
      </c>
      <c r="S201" s="8">
        <v>1.85121</v>
      </c>
      <c r="T201" s="8">
        <v>0.67720100000000005</v>
      </c>
      <c r="U201" s="8">
        <v>0.17802699999999999</v>
      </c>
      <c r="V201" s="3">
        <v>-0.42168318000000021</v>
      </c>
      <c r="W201" s="3">
        <v>-0.41239897200000003</v>
      </c>
      <c r="X201" s="8">
        <v>9.535003860047004</v>
      </c>
      <c r="Y201" s="8">
        <v>9.5442880680470044</v>
      </c>
      <c r="Z201" s="8">
        <v>9.5396459640470042</v>
      </c>
      <c r="AA201" s="41">
        <v>1</v>
      </c>
      <c r="AB201" s="42" t="s">
        <v>2111</v>
      </c>
      <c r="AC201" s="5">
        <v>-291.21100000000001</v>
      </c>
      <c r="AD201" s="15">
        <v>-103.85741285083293</v>
      </c>
      <c r="AE201" s="15">
        <v>-101.66250925883946</v>
      </c>
      <c r="AF201" s="15">
        <v>-102.76047025400453</v>
      </c>
      <c r="AG201" s="15">
        <v>-102.76047025400453</v>
      </c>
      <c r="AH201" s="17">
        <v>1.1848934215853852</v>
      </c>
      <c r="AI201" s="17">
        <v>0.90232376316892871</v>
      </c>
      <c r="AJ201" s="17">
        <v>0.89980984916402462</v>
      </c>
      <c r="AK201" s="17">
        <v>0.90106563596111322</v>
      </c>
      <c r="AL201" s="17">
        <v>0.90106563596111322</v>
      </c>
    </row>
    <row r="202" spans="1:38" x14ac:dyDescent="0.45">
      <c r="A202">
        <v>399</v>
      </c>
      <c r="B202" s="53">
        <v>42200.691712962966</v>
      </c>
      <c r="C202" s="7">
        <v>1.191712962962963</v>
      </c>
      <c r="D202" s="8">
        <v>26.5548</v>
      </c>
      <c r="E202">
        <v>26.5548</v>
      </c>
      <c r="F202">
        <v>2889.76</v>
      </c>
      <c r="G202">
        <v>-0.15307599999999999</v>
      </c>
      <c r="H202">
        <v>-29008.1</v>
      </c>
      <c r="I202">
        <v>5.0845300000000003E-2</v>
      </c>
      <c r="J202">
        <v>-0.61477000000000004</v>
      </c>
      <c r="K202">
        <v>171.7</v>
      </c>
      <c r="L202">
        <v>172.5</v>
      </c>
      <c r="M202">
        <v>22.1</v>
      </c>
      <c r="N202">
        <v>171.4</v>
      </c>
      <c r="O202">
        <v>21.6</v>
      </c>
      <c r="P202">
        <v>170.8</v>
      </c>
      <c r="Q202" s="8">
        <v>9.8624299999999998</v>
      </c>
      <c r="R202">
        <v>110.274</v>
      </c>
      <c r="S202" s="8">
        <v>1.85121</v>
      </c>
      <c r="T202" s="8">
        <v>0.67768899999999999</v>
      </c>
      <c r="U202" s="8">
        <v>0.17852299999999999</v>
      </c>
      <c r="V202" s="3">
        <v>-0.42292270000000004</v>
      </c>
      <c r="W202" s="3">
        <v>-0.41365881199999999</v>
      </c>
      <c r="X202" s="8">
        <v>9.5337643400470036</v>
      </c>
      <c r="Y202" s="8">
        <v>9.5430282280470049</v>
      </c>
      <c r="Z202" s="8">
        <v>9.5383962840470033</v>
      </c>
      <c r="AA202" s="41">
        <v>1</v>
      </c>
      <c r="AB202" s="42" t="s">
        <v>2111</v>
      </c>
      <c r="AC202" s="5">
        <v>-291.21100000000001</v>
      </c>
      <c r="AD202" s="15">
        <v>-104.15014280125013</v>
      </c>
      <c r="AE202" s="15">
        <v>-101.96059019635254</v>
      </c>
      <c r="AF202" s="15">
        <v>-103.05587340830482</v>
      </c>
      <c r="AG202" s="15">
        <v>-103.05587340830482</v>
      </c>
      <c r="AH202" s="17">
        <v>1.1848934215853852</v>
      </c>
      <c r="AI202" s="17">
        <v>0.90266010093177285</v>
      </c>
      <c r="AJ202" s="17">
        <v>0.90015043130457117</v>
      </c>
      <c r="AK202" s="17">
        <v>0.90140410029852502</v>
      </c>
      <c r="AL202" s="17">
        <v>0.90140410029852502</v>
      </c>
    </row>
    <row r="203" spans="1:38" x14ac:dyDescent="0.45">
      <c r="A203">
        <v>400</v>
      </c>
      <c r="B203" s="53">
        <v>42200.691828703704</v>
      </c>
      <c r="C203" s="7">
        <v>1.1918287037037039</v>
      </c>
      <c r="D203" s="8">
        <v>26.557500000000001</v>
      </c>
      <c r="E203">
        <v>26.557500000000001</v>
      </c>
      <c r="F203">
        <v>2889.76</v>
      </c>
      <c r="G203">
        <v>-1.0764199999999999</v>
      </c>
      <c r="H203">
        <v>-29008.1</v>
      </c>
      <c r="I203">
        <v>5.0845300000000003E-2</v>
      </c>
      <c r="J203">
        <v>-0.61552499999999999</v>
      </c>
      <c r="K203">
        <v>167.6</v>
      </c>
      <c r="L203">
        <v>173.3</v>
      </c>
      <c r="M203">
        <v>22.1</v>
      </c>
      <c r="N203">
        <v>168.7</v>
      </c>
      <c r="O203">
        <v>21.6</v>
      </c>
      <c r="P203">
        <v>170.8</v>
      </c>
      <c r="Q203" s="8">
        <v>9.8624299999999998</v>
      </c>
      <c r="R203">
        <v>110.274</v>
      </c>
      <c r="S203" s="8">
        <v>1.85121</v>
      </c>
      <c r="T203" s="8">
        <v>0.677871</v>
      </c>
      <c r="U203" s="8">
        <v>0.17880199999999999</v>
      </c>
      <c r="V203" s="3">
        <v>-0.42338498000000008</v>
      </c>
      <c r="W203" s="3">
        <v>-0.41436747200000001</v>
      </c>
      <c r="X203" s="8">
        <v>9.5333020600470046</v>
      </c>
      <c r="Y203" s="8">
        <v>9.5423195680470041</v>
      </c>
      <c r="Z203" s="8">
        <v>9.5378108140470044</v>
      </c>
      <c r="AA203" s="41">
        <v>1</v>
      </c>
      <c r="AB203" s="42" t="s">
        <v>2111</v>
      </c>
      <c r="AC203" s="5">
        <v>-291.21100000000001</v>
      </c>
      <c r="AD203" s="15">
        <v>-104.25929809695697</v>
      </c>
      <c r="AE203" s="15">
        <v>-102.12822774863662</v>
      </c>
      <c r="AF203" s="15">
        <v>-103.19424319953953</v>
      </c>
      <c r="AG203" s="15">
        <v>-103.19424319953953</v>
      </c>
      <c r="AH203" s="17">
        <v>1.1848934215853852</v>
      </c>
      <c r="AI203" s="17">
        <v>0.90278558121830343</v>
      </c>
      <c r="AJ203" s="17">
        <v>0.90034208437717156</v>
      </c>
      <c r="AK203" s="17">
        <v>0.9015627278404833</v>
      </c>
      <c r="AL203" s="17">
        <v>0.9015627278404833</v>
      </c>
    </row>
    <row r="204" spans="1:38" x14ac:dyDescent="0.45">
      <c r="A204">
        <v>401</v>
      </c>
      <c r="B204" s="53">
        <v>42200.691944444443</v>
      </c>
      <c r="C204" s="7">
        <v>1.1919444444444443</v>
      </c>
      <c r="D204" s="8">
        <v>26.560400000000001</v>
      </c>
      <c r="E204">
        <v>26.560400000000001</v>
      </c>
      <c r="F204">
        <v>2889.76</v>
      </c>
      <c r="G204">
        <v>-0.15307599999999999</v>
      </c>
      <c r="H204">
        <v>-29008.1</v>
      </c>
      <c r="I204">
        <v>5.0845300000000003E-2</v>
      </c>
      <c r="J204">
        <v>-0.61533599999999999</v>
      </c>
      <c r="K204">
        <v>164</v>
      </c>
      <c r="L204">
        <v>173.9</v>
      </c>
      <c r="M204">
        <v>22.1</v>
      </c>
      <c r="N204">
        <v>164.6</v>
      </c>
      <c r="O204">
        <v>21.6</v>
      </c>
      <c r="P204">
        <v>170.9</v>
      </c>
      <c r="Q204" s="8">
        <v>9.8624299999999998</v>
      </c>
      <c r="R204">
        <v>110.429</v>
      </c>
      <c r="S204" s="8">
        <v>1.85121</v>
      </c>
      <c r="T204" s="8">
        <v>0.67768899999999999</v>
      </c>
      <c r="U204" s="8">
        <v>0.178616</v>
      </c>
      <c r="V204" s="3">
        <v>-0.42292270000000004</v>
      </c>
      <c r="W204" s="3">
        <v>-0.413895032</v>
      </c>
      <c r="X204" s="8">
        <v>9.5337643400470036</v>
      </c>
      <c r="Y204" s="8">
        <v>9.5427920080470052</v>
      </c>
      <c r="Z204" s="8">
        <v>9.5382781740470044</v>
      </c>
      <c r="AA204" s="41">
        <v>1</v>
      </c>
      <c r="AB204" s="42" t="s">
        <v>2111</v>
      </c>
      <c r="AC204" s="5">
        <v>-291.05600000000004</v>
      </c>
      <c r="AD204" s="15">
        <v>-104.15014280125013</v>
      </c>
      <c r="AE204" s="15">
        <v>-102.01647201832145</v>
      </c>
      <c r="AF204" s="15">
        <v>-103.08378879182726</v>
      </c>
      <c r="AG204" s="15">
        <v>-103.08378879182726</v>
      </c>
      <c r="AH204" s="17">
        <v>1.1845865196668333</v>
      </c>
      <c r="AI204" s="17">
        <v>0.90266010093177285</v>
      </c>
      <c r="AJ204" s="17">
        <v>0.90021430961110749</v>
      </c>
      <c r="AK204" s="17">
        <v>0.90143609808266634</v>
      </c>
      <c r="AL204" s="17">
        <v>0.90143609808266634</v>
      </c>
    </row>
    <row r="205" spans="1:38" x14ac:dyDescent="0.45">
      <c r="A205">
        <v>402</v>
      </c>
      <c r="B205" s="53">
        <v>42200.692060185182</v>
      </c>
      <c r="C205" s="7">
        <v>1.1920601851851851</v>
      </c>
      <c r="D205" s="8">
        <v>26.563199999999998</v>
      </c>
      <c r="E205">
        <v>26.563199999999998</v>
      </c>
      <c r="F205">
        <v>2886.07</v>
      </c>
      <c r="G205">
        <v>-0.15307599999999999</v>
      </c>
      <c r="H205">
        <v>-29008.1</v>
      </c>
      <c r="I205">
        <v>5.0826799999999998E-2</v>
      </c>
      <c r="J205">
        <v>-0.61495900000000003</v>
      </c>
      <c r="K205">
        <v>179</v>
      </c>
      <c r="L205">
        <v>174.5</v>
      </c>
      <c r="M205">
        <v>22.1</v>
      </c>
      <c r="N205">
        <v>162.6</v>
      </c>
      <c r="O205">
        <v>21.6</v>
      </c>
      <c r="P205">
        <v>170.9</v>
      </c>
      <c r="Q205" s="8">
        <v>9.8624299999999998</v>
      </c>
      <c r="R205">
        <v>110.53700000000001</v>
      </c>
      <c r="S205" s="8">
        <v>1.85121</v>
      </c>
      <c r="T205" s="8">
        <v>0.67778000000000005</v>
      </c>
      <c r="U205" s="8">
        <v>0.17852299999999999</v>
      </c>
      <c r="V205" s="3">
        <v>-0.42315384000000023</v>
      </c>
      <c r="W205" s="3">
        <v>-0.41365881199999999</v>
      </c>
      <c r="X205" s="8">
        <v>9.533533200047005</v>
      </c>
      <c r="Y205" s="8">
        <v>9.5430282280470049</v>
      </c>
      <c r="Z205" s="8">
        <v>9.5382807140470049</v>
      </c>
      <c r="AA205" s="41">
        <v>1</v>
      </c>
      <c r="AB205" s="42" t="s">
        <v>2111</v>
      </c>
      <c r="AC205" s="5">
        <v>-290.94799999999998</v>
      </c>
      <c r="AD205" s="15">
        <v>-104.20472171076631</v>
      </c>
      <c r="AE205" s="15">
        <v>-101.96059019635254</v>
      </c>
      <c r="AF205" s="15">
        <v>-103.08318846793429</v>
      </c>
      <c r="AG205" s="15">
        <v>-103.08318846793429</v>
      </c>
      <c r="AH205" s="17">
        <v>1.1843727722932047</v>
      </c>
      <c r="AI205" s="17">
        <v>0.90272283816488907</v>
      </c>
      <c r="AJ205" s="17">
        <v>0.90015043130457117</v>
      </c>
      <c r="AK205" s="17">
        <v>0.90143540994232474</v>
      </c>
      <c r="AL205" s="17">
        <v>0.90143540994232474</v>
      </c>
    </row>
    <row r="206" spans="1:38" x14ac:dyDescent="0.45">
      <c r="A206">
        <v>403</v>
      </c>
      <c r="B206" s="53">
        <v>42200.692175925928</v>
      </c>
      <c r="C206" s="7">
        <v>1.1921759259259259</v>
      </c>
      <c r="D206" s="8">
        <v>26.565899999999999</v>
      </c>
      <c r="E206">
        <v>26.565899999999999</v>
      </c>
      <c r="F206">
        <v>2887.91</v>
      </c>
      <c r="G206">
        <v>-1.0764199999999999</v>
      </c>
      <c r="H206">
        <v>-29008.1</v>
      </c>
      <c r="I206">
        <v>5.0845300000000003E-2</v>
      </c>
      <c r="J206">
        <v>-0.61514800000000003</v>
      </c>
      <c r="K206">
        <v>193</v>
      </c>
      <c r="L206">
        <v>174.9</v>
      </c>
      <c r="M206">
        <v>22.1</v>
      </c>
      <c r="N206">
        <v>163</v>
      </c>
      <c r="O206">
        <v>21.6</v>
      </c>
      <c r="P206">
        <v>170.9</v>
      </c>
      <c r="Q206" s="8">
        <v>9.8624299999999998</v>
      </c>
      <c r="R206">
        <v>110.429</v>
      </c>
      <c r="S206" s="8">
        <v>1.85121</v>
      </c>
      <c r="T206" s="8">
        <v>0.677871</v>
      </c>
      <c r="U206" s="8">
        <v>0.17852299999999999</v>
      </c>
      <c r="V206" s="3">
        <v>-0.42338498000000008</v>
      </c>
      <c r="W206" s="3">
        <v>-0.41365881199999999</v>
      </c>
      <c r="X206" s="8">
        <v>9.5333020600470046</v>
      </c>
      <c r="Y206" s="8">
        <v>9.5430282280470049</v>
      </c>
      <c r="Z206" s="8">
        <v>9.5381651440470048</v>
      </c>
      <c r="AA206" s="41">
        <v>1</v>
      </c>
      <c r="AB206" s="42" t="s">
        <v>2111</v>
      </c>
      <c r="AC206" s="5">
        <v>-291.05600000000004</v>
      </c>
      <c r="AD206" s="15">
        <v>-104.25929809695697</v>
      </c>
      <c r="AE206" s="15">
        <v>-101.96059019635254</v>
      </c>
      <c r="AF206" s="15">
        <v>-103.11050289643379</v>
      </c>
      <c r="AG206" s="15">
        <v>-103.11050289643379</v>
      </c>
      <c r="AH206" s="17">
        <v>1.1845865196668333</v>
      </c>
      <c r="AI206" s="17">
        <v>0.90278558121830343</v>
      </c>
      <c r="AJ206" s="17">
        <v>0.90015043130457117</v>
      </c>
      <c r="AK206" s="17">
        <v>0.90146672103773484</v>
      </c>
      <c r="AL206" s="17">
        <v>0.90146672103773484</v>
      </c>
    </row>
    <row r="207" spans="1:38" x14ac:dyDescent="0.45">
      <c r="A207">
        <v>404</v>
      </c>
      <c r="B207" s="53">
        <v>42200.692291666666</v>
      </c>
      <c r="C207" s="7">
        <v>1.1922916666666667</v>
      </c>
      <c r="D207" s="8">
        <v>26.5687</v>
      </c>
      <c r="E207">
        <v>26.5687</v>
      </c>
      <c r="F207">
        <v>2886.99</v>
      </c>
      <c r="G207">
        <v>-0.15307599999999999</v>
      </c>
      <c r="H207">
        <v>-29008.1</v>
      </c>
      <c r="I207">
        <v>5.0826799999999998E-2</v>
      </c>
      <c r="J207">
        <v>-0.61514800000000003</v>
      </c>
      <c r="K207">
        <v>209.4</v>
      </c>
      <c r="L207">
        <v>175.7</v>
      </c>
      <c r="M207">
        <v>22.1</v>
      </c>
      <c r="N207">
        <v>166</v>
      </c>
      <c r="O207">
        <v>21.6</v>
      </c>
      <c r="P207">
        <v>171</v>
      </c>
      <c r="Q207" s="8">
        <v>9.8624299999999998</v>
      </c>
      <c r="R207">
        <v>110.429</v>
      </c>
      <c r="S207" s="8">
        <v>1.85121</v>
      </c>
      <c r="T207" s="8">
        <v>0.677871</v>
      </c>
      <c r="U207" s="8">
        <v>0.17852299999999999</v>
      </c>
      <c r="V207" s="3">
        <v>-0.42338498000000008</v>
      </c>
      <c r="W207" s="3">
        <v>-0.41365881199999999</v>
      </c>
      <c r="X207" s="8">
        <v>9.5333020600470046</v>
      </c>
      <c r="Y207" s="8">
        <v>9.5430282280470049</v>
      </c>
      <c r="Z207" s="8">
        <v>9.5381651440470048</v>
      </c>
      <c r="AA207" s="41">
        <v>1</v>
      </c>
      <c r="AB207" s="42" t="s">
        <v>2111</v>
      </c>
      <c r="AC207" s="5">
        <v>-291.05600000000004</v>
      </c>
      <c r="AD207" s="15">
        <v>-104.25929809695697</v>
      </c>
      <c r="AE207" s="15">
        <v>-101.96059019635254</v>
      </c>
      <c r="AF207" s="15">
        <v>-103.11050289643379</v>
      </c>
      <c r="AG207" s="15">
        <v>-103.11050289643379</v>
      </c>
      <c r="AH207" s="17">
        <v>1.1845865196668333</v>
      </c>
      <c r="AI207" s="17">
        <v>0.90278558121830343</v>
      </c>
      <c r="AJ207" s="17">
        <v>0.90015043130457117</v>
      </c>
      <c r="AK207" s="17">
        <v>0.90146672103773484</v>
      </c>
      <c r="AL207" s="17">
        <v>0.90146672103773484</v>
      </c>
    </row>
    <row r="208" spans="1:38" x14ac:dyDescent="0.45">
      <c r="A208">
        <v>405</v>
      </c>
      <c r="B208" s="53">
        <v>42200.692407407405</v>
      </c>
      <c r="C208" s="7">
        <v>1.1924074074074076</v>
      </c>
      <c r="D208" s="8">
        <v>26.571400000000001</v>
      </c>
      <c r="E208">
        <v>26.571400000000001</v>
      </c>
      <c r="F208">
        <v>2886.99</v>
      </c>
      <c r="G208">
        <v>-1.0764199999999999</v>
      </c>
      <c r="H208">
        <v>-29008.1</v>
      </c>
      <c r="I208">
        <v>5.0845300000000003E-2</v>
      </c>
      <c r="J208">
        <v>-0.61533599999999999</v>
      </c>
      <c r="K208">
        <v>213.9</v>
      </c>
      <c r="L208">
        <v>176.2</v>
      </c>
      <c r="M208">
        <v>22.1</v>
      </c>
      <c r="N208">
        <v>168.8</v>
      </c>
      <c r="O208">
        <v>21.6</v>
      </c>
      <c r="P208">
        <v>171</v>
      </c>
      <c r="Q208" s="8">
        <v>9.8624299999999998</v>
      </c>
      <c r="R208">
        <v>110.274</v>
      </c>
      <c r="S208" s="8">
        <v>1.85121</v>
      </c>
      <c r="T208" s="8">
        <v>0.67808500000000005</v>
      </c>
      <c r="U208" s="8">
        <v>0.17870900000000001</v>
      </c>
      <c r="V208" s="3">
        <v>-0.42392854000000019</v>
      </c>
      <c r="W208" s="3">
        <v>-0.41413125200000006</v>
      </c>
      <c r="X208" s="8">
        <v>9.5327585000470041</v>
      </c>
      <c r="Y208" s="8">
        <v>9.5425557880470038</v>
      </c>
      <c r="Z208" s="8">
        <v>9.537657144047003</v>
      </c>
      <c r="AA208" s="41">
        <v>1</v>
      </c>
      <c r="AB208" s="42" t="s">
        <v>2111</v>
      </c>
      <c r="AC208" s="5">
        <v>-291.21100000000001</v>
      </c>
      <c r="AD208" s="15">
        <v>-104.38763262161388</v>
      </c>
      <c r="AE208" s="15">
        <v>-102.07235120239568</v>
      </c>
      <c r="AF208" s="15">
        <v>-103.23055883435325</v>
      </c>
      <c r="AG208" s="15">
        <v>-103.23055883435325</v>
      </c>
      <c r="AH208" s="17">
        <v>1.1848934215853852</v>
      </c>
      <c r="AI208" s="17">
        <v>0.90293315375780192</v>
      </c>
      <c r="AJ208" s="17">
        <v>0.90027819396840214</v>
      </c>
      <c r="AK208" s="17">
        <v>0.90160436944235578</v>
      </c>
      <c r="AL208" s="17">
        <v>0.90160436944235578</v>
      </c>
    </row>
    <row r="209" spans="1:38" x14ac:dyDescent="0.45">
      <c r="A209">
        <v>406</v>
      </c>
      <c r="B209" s="53">
        <v>42200.69253472222</v>
      </c>
      <c r="C209" s="7">
        <v>1.1925347222222222</v>
      </c>
      <c r="D209" s="8">
        <v>26.574100000000001</v>
      </c>
      <c r="E209">
        <v>26.574100000000001</v>
      </c>
      <c r="F209">
        <v>2887.91</v>
      </c>
      <c r="G209">
        <v>-0.15307599999999999</v>
      </c>
      <c r="H209">
        <v>-29008.1</v>
      </c>
      <c r="I209">
        <v>5.0845300000000003E-2</v>
      </c>
      <c r="J209">
        <v>-0.61533599999999999</v>
      </c>
      <c r="K209">
        <v>200.8</v>
      </c>
      <c r="L209">
        <v>176.8</v>
      </c>
      <c r="M209">
        <v>22.1</v>
      </c>
      <c r="N209">
        <v>170.2</v>
      </c>
      <c r="O209">
        <v>21.6</v>
      </c>
      <c r="P209">
        <v>171</v>
      </c>
      <c r="Q209" s="8">
        <v>9.8624299999999998</v>
      </c>
      <c r="R209">
        <v>110.274</v>
      </c>
      <c r="S209" s="8">
        <v>1.85121</v>
      </c>
      <c r="T209" s="8">
        <v>0.67796299999999998</v>
      </c>
      <c r="U209" s="8">
        <v>0.17880199999999999</v>
      </c>
      <c r="V209" s="3">
        <v>-0.42361866000000004</v>
      </c>
      <c r="W209" s="3">
        <v>-0.41436747200000001</v>
      </c>
      <c r="X209" s="8">
        <v>9.5330683800470037</v>
      </c>
      <c r="Y209" s="8">
        <v>9.5423195680470041</v>
      </c>
      <c r="Z209" s="8">
        <v>9.5376939740470039</v>
      </c>
      <c r="AA209" s="41">
        <v>1</v>
      </c>
      <c r="AB209" s="42" t="s">
        <v>2111</v>
      </c>
      <c r="AC209" s="5">
        <v>-291.21100000000001</v>
      </c>
      <c r="AD209" s="15">
        <v>-104.3144716586429</v>
      </c>
      <c r="AE209" s="15">
        <v>-102.12822774863662</v>
      </c>
      <c r="AF209" s="15">
        <v>-103.22185518883055</v>
      </c>
      <c r="AG209" s="15">
        <v>-103.22185518883055</v>
      </c>
      <c r="AH209" s="17">
        <v>1.1848934215853852</v>
      </c>
      <c r="AI209" s="17">
        <v>0.90284901967309861</v>
      </c>
      <c r="AJ209" s="17">
        <v>0.90034208437717156</v>
      </c>
      <c r="AK209" s="17">
        <v>0.90159438898981714</v>
      </c>
      <c r="AL209" s="17">
        <v>0.90159438898981714</v>
      </c>
    </row>
    <row r="210" spans="1:38" x14ac:dyDescent="0.45">
      <c r="A210">
        <v>407</v>
      </c>
      <c r="B210" s="53">
        <v>42200.69263888889</v>
      </c>
      <c r="C210" s="7">
        <v>1.1926388888888888</v>
      </c>
      <c r="D210" s="8">
        <v>26.577100000000002</v>
      </c>
      <c r="E210">
        <v>26.577100000000002</v>
      </c>
      <c r="F210">
        <v>2889.76</v>
      </c>
      <c r="G210">
        <v>-0.15307599999999999</v>
      </c>
      <c r="H210">
        <v>-29008.1</v>
      </c>
      <c r="I210">
        <v>5.0845300000000003E-2</v>
      </c>
      <c r="J210">
        <v>-0.61477000000000004</v>
      </c>
      <c r="K210">
        <v>185.1</v>
      </c>
      <c r="L210">
        <v>177.4</v>
      </c>
      <c r="M210">
        <v>22.1</v>
      </c>
      <c r="N210">
        <v>170.7</v>
      </c>
      <c r="O210">
        <v>21.6</v>
      </c>
      <c r="P210">
        <v>171</v>
      </c>
      <c r="Q210" s="8">
        <v>9.8624299999999998</v>
      </c>
      <c r="R210">
        <v>110.30500000000001</v>
      </c>
      <c r="S210" s="8">
        <v>1.85121</v>
      </c>
      <c r="T210" s="8">
        <v>0.67808500000000005</v>
      </c>
      <c r="U210" s="8">
        <v>0.17880199999999999</v>
      </c>
      <c r="V210" s="3">
        <v>-0.42392854000000019</v>
      </c>
      <c r="W210" s="3">
        <v>-0.41436747200000001</v>
      </c>
      <c r="X210" s="8">
        <v>9.5327585000470041</v>
      </c>
      <c r="Y210" s="8">
        <v>9.5423195680470041</v>
      </c>
      <c r="Z210" s="8">
        <v>9.5375390340470041</v>
      </c>
      <c r="AA210" s="41">
        <v>1</v>
      </c>
      <c r="AB210" s="42" t="s">
        <v>2111</v>
      </c>
      <c r="AC210" s="5">
        <v>-291.18</v>
      </c>
      <c r="AD210" s="15">
        <v>-104.38763262161388</v>
      </c>
      <c r="AE210" s="15">
        <v>-102.12822774863662</v>
      </c>
      <c r="AF210" s="15">
        <v>-103.25847009283143</v>
      </c>
      <c r="AG210" s="15">
        <v>-103.25847009283143</v>
      </c>
      <c r="AH210" s="17">
        <v>1.1848320284804212</v>
      </c>
      <c r="AI210" s="17">
        <v>0.90293315375780192</v>
      </c>
      <c r="AJ210" s="17">
        <v>0.90034208437717156</v>
      </c>
      <c r="AK210" s="17">
        <v>0.9016363767159542</v>
      </c>
      <c r="AL210" s="17">
        <v>0.9016363767159542</v>
      </c>
    </row>
    <row r="211" spans="1:38" x14ac:dyDescent="0.45">
      <c r="A211">
        <v>408</v>
      </c>
      <c r="B211" s="53">
        <v>42200.692754629628</v>
      </c>
      <c r="C211" s="7">
        <v>1.1927546296296296</v>
      </c>
      <c r="D211" s="8">
        <v>26.579799999999999</v>
      </c>
      <c r="E211">
        <v>26.579799999999999</v>
      </c>
      <c r="F211">
        <v>2890.68</v>
      </c>
      <c r="G211">
        <v>-0.15307599999999999</v>
      </c>
      <c r="H211">
        <v>-29008.1</v>
      </c>
      <c r="I211">
        <v>5.0845300000000003E-2</v>
      </c>
      <c r="J211">
        <v>-0.61533599999999999</v>
      </c>
      <c r="K211">
        <v>175.9</v>
      </c>
      <c r="L211">
        <v>177.8</v>
      </c>
      <c r="M211">
        <v>22.1</v>
      </c>
      <c r="N211">
        <v>169.2</v>
      </c>
      <c r="O211">
        <v>21.6</v>
      </c>
      <c r="P211">
        <v>171.1</v>
      </c>
      <c r="Q211" s="8">
        <v>9.8624299999999998</v>
      </c>
      <c r="R211">
        <v>110.429</v>
      </c>
      <c r="S211" s="8">
        <v>1.85121</v>
      </c>
      <c r="T211" s="8">
        <v>0.67808500000000005</v>
      </c>
      <c r="U211" s="8">
        <v>0.17898800000000001</v>
      </c>
      <c r="V211" s="3">
        <v>-0.42392854000000019</v>
      </c>
      <c r="W211" s="3">
        <v>-0.41483991200000003</v>
      </c>
      <c r="X211" s="8">
        <v>9.5327585000470041</v>
      </c>
      <c r="Y211" s="8">
        <v>9.5418471280470047</v>
      </c>
      <c r="Z211" s="8">
        <v>9.5373028140470044</v>
      </c>
      <c r="AA211" s="41">
        <v>1</v>
      </c>
      <c r="AB211" s="42" t="s">
        <v>2111</v>
      </c>
      <c r="AC211" s="5">
        <v>-291.05600000000004</v>
      </c>
      <c r="AD211" s="15">
        <v>-104.38763262161388</v>
      </c>
      <c r="AE211" s="15">
        <v>-102.23997292786851</v>
      </c>
      <c r="AF211" s="15">
        <v>-103.31429063241035</v>
      </c>
      <c r="AG211" s="15">
        <v>-103.31429063241035</v>
      </c>
      <c r="AH211" s="17">
        <v>1.1845865196668333</v>
      </c>
      <c r="AI211" s="17">
        <v>0.90293315375780192</v>
      </c>
      <c r="AJ211" s="17">
        <v>0.90046988335200551</v>
      </c>
      <c r="AK211" s="17">
        <v>0.90170039581328942</v>
      </c>
      <c r="AL211" s="17">
        <v>0.90170039581328942</v>
      </c>
    </row>
    <row r="212" spans="1:38" x14ac:dyDescent="0.45">
      <c r="A212">
        <v>409</v>
      </c>
      <c r="B212" s="53">
        <v>42200.692870370367</v>
      </c>
      <c r="C212" s="7">
        <v>1.1928703703703705</v>
      </c>
      <c r="D212" s="8">
        <v>26.5825</v>
      </c>
      <c r="E212">
        <v>26.5825</v>
      </c>
      <c r="F212">
        <v>2886.07</v>
      </c>
      <c r="G212">
        <v>-0.15307599999999999</v>
      </c>
      <c r="H212">
        <v>-29008.1</v>
      </c>
      <c r="I212">
        <v>5.0845300000000003E-2</v>
      </c>
      <c r="J212">
        <v>-0.61533599999999999</v>
      </c>
      <c r="K212">
        <v>169.5</v>
      </c>
      <c r="L212">
        <v>178.2</v>
      </c>
      <c r="M212">
        <v>22.1</v>
      </c>
      <c r="N212">
        <v>168.5</v>
      </c>
      <c r="O212">
        <v>21.6</v>
      </c>
      <c r="P212">
        <v>171.1</v>
      </c>
      <c r="Q212" s="8">
        <v>9.8624299999999998</v>
      </c>
      <c r="R212">
        <v>110.661</v>
      </c>
      <c r="S212" s="8">
        <v>1.85121</v>
      </c>
      <c r="T212" s="8">
        <v>0.67835900000000005</v>
      </c>
      <c r="U212" s="8">
        <v>0.17929800000000001</v>
      </c>
      <c r="V212" s="3">
        <v>-0.42462450000000018</v>
      </c>
      <c r="W212" s="3">
        <v>-0.41562731200000008</v>
      </c>
      <c r="X212" s="8">
        <v>9.5320625400470043</v>
      </c>
      <c r="Y212" s="8">
        <v>9.5410597280470046</v>
      </c>
      <c r="Z212" s="8">
        <v>9.5365611340470053</v>
      </c>
      <c r="AA212" s="41">
        <v>1</v>
      </c>
      <c r="AB212" s="42" t="s">
        <v>2111</v>
      </c>
      <c r="AC212" s="5">
        <v>-290.82400000000001</v>
      </c>
      <c r="AD212" s="15">
        <v>-104.5519284185018</v>
      </c>
      <c r="AE212" s="15">
        <v>-102.42619144775426</v>
      </c>
      <c r="AF212" s="15">
        <v>-103.48953798821503</v>
      </c>
      <c r="AG212" s="15">
        <v>-103.48953798821503</v>
      </c>
      <c r="AH212" s="17">
        <v>1.184127453747797</v>
      </c>
      <c r="AI212" s="17">
        <v>0.90312214878486297</v>
      </c>
      <c r="AJ212" s="17">
        <v>0.90068293545625366</v>
      </c>
      <c r="AK212" s="17">
        <v>0.90190144144717688</v>
      </c>
      <c r="AL212" s="17">
        <v>0.90190144144717688</v>
      </c>
    </row>
    <row r="213" spans="1:38" x14ac:dyDescent="0.45">
      <c r="A213">
        <v>410</v>
      </c>
      <c r="B213" s="53">
        <v>42200.692986111113</v>
      </c>
      <c r="C213" s="7">
        <v>1.1929861111111113</v>
      </c>
      <c r="D213" s="8">
        <v>26.5853</v>
      </c>
      <c r="E213">
        <v>26.5853</v>
      </c>
      <c r="F213">
        <v>2887.91</v>
      </c>
      <c r="G213">
        <v>-0.15307599999999999</v>
      </c>
      <c r="H213">
        <v>-29008.1</v>
      </c>
      <c r="I213">
        <v>5.0845300000000003E-2</v>
      </c>
      <c r="J213">
        <v>-0.61533599999999999</v>
      </c>
      <c r="K213">
        <v>165.7</v>
      </c>
      <c r="L213">
        <v>178.3</v>
      </c>
      <c r="M213">
        <v>22.1</v>
      </c>
      <c r="N213">
        <v>166.3</v>
      </c>
      <c r="O213">
        <v>21.6</v>
      </c>
      <c r="P213">
        <v>171.1</v>
      </c>
      <c r="Q213" s="8">
        <v>9.8624299999999998</v>
      </c>
      <c r="R213">
        <v>110.661</v>
      </c>
      <c r="S213" s="8">
        <v>1.85121</v>
      </c>
      <c r="T213" s="8">
        <v>0.67845</v>
      </c>
      <c r="U213" s="8">
        <v>0.17908099999999999</v>
      </c>
      <c r="V213" s="3">
        <v>-0.42485564000000009</v>
      </c>
      <c r="W213" s="3">
        <v>-0.41507613199999999</v>
      </c>
      <c r="X213" s="8">
        <v>9.5318314000470039</v>
      </c>
      <c r="Y213" s="8">
        <v>9.5416109080470051</v>
      </c>
      <c r="Z213" s="8">
        <v>9.5367211540470045</v>
      </c>
      <c r="AA213" s="41">
        <v>1</v>
      </c>
      <c r="AB213" s="42" t="s">
        <v>2111</v>
      </c>
      <c r="AC213" s="5">
        <v>-290.82400000000001</v>
      </c>
      <c r="AD213" s="15">
        <v>-104.60648875104687</v>
      </c>
      <c r="AE213" s="15">
        <v>-102.29584156098383</v>
      </c>
      <c r="AF213" s="15">
        <v>-103.4517299698133</v>
      </c>
      <c r="AG213" s="15">
        <v>-103.4517299698133</v>
      </c>
      <c r="AH213" s="17">
        <v>1.184127453747797</v>
      </c>
      <c r="AI213" s="17">
        <v>0.90318492888655</v>
      </c>
      <c r="AJ213" s="17">
        <v>0.90053379191950511</v>
      </c>
      <c r="AK213" s="17">
        <v>0.9018580601016144</v>
      </c>
      <c r="AL213" s="17">
        <v>0.9018580601016144</v>
      </c>
    </row>
    <row r="214" spans="1:38" x14ac:dyDescent="0.45">
      <c r="A214">
        <v>411</v>
      </c>
      <c r="B214" s="53">
        <v>42200.693101851852</v>
      </c>
      <c r="C214" s="7">
        <v>1.1931018518518517</v>
      </c>
      <c r="D214" s="8">
        <v>26.588100000000001</v>
      </c>
      <c r="E214">
        <v>26.588100000000001</v>
      </c>
      <c r="F214">
        <v>2889.76</v>
      </c>
      <c r="G214">
        <v>-0.15307599999999999</v>
      </c>
      <c r="H214">
        <v>-29008.1</v>
      </c>
      <c r="I214">
        <v>5.0845300000000003E-2</v>
      </c>
      <c r="J214">
        <v>-0.61514800000000003</v>
      </c>
      <c r="K214">
        <v>163.1</v>
      </c>
      <c r="L214">
        <v>177.9</v>
      </c>
      <c r="M214">
        <v>22.1</v>
      </c>
      <c r="N214">
        <v>165.3</v>
      </c>
      <c r="O214">
        <v>21.6</v>
      </c>
      <c r="P214">
        <v>171.2</v>
      </c>
      <c r="Q214" s="8">
        <v>9.8624299999999998</v>
      </c>
      <c r="R214">
        <v>110.661</v>
      </c>
      <c r="S214" s="8">
        <v>1.85121</v>
      </c>
      <c r="T214" s="8">
        <v>0.67845</v>
      </c>
      <c r="U214" s="8">
        <v>0.179174</v>
      </c>
      <c r="V214" s="3">
        <v>-0.42485564000000009</v>
      </c>
      <c r="W214" s="3">
        <v>-0.41531235200000005</v>
      </c>
      <c r="X214" s="8">
        <v>9.5318314000470039</v>
      </c>
      <c r="Y214" s="8">
        <v>9.5413746880470036</v>
      </c>
      <c r="Z214" s="8">
        <v>9.5366030440470038</v>
      </c>
      <c r="AA214" s="41">
        <v>1</v>
      </c>
      <c r="AB214" s="42" t="s">
        <v>2111</v>
      </c>
      <c r="AC214" s="5">
        <v>-290.82400000000001</v>
      </c>
      <c r="AD214" s="15">
        <v>-104.60648875104687</v>
      </c>
      <c r="AE214" s="15">
        <v>-102.35170755651495</v>
      </c>
      <c r="AF214" s="15">
        <v>-103.47963600508922</v>
      </c>
      <c r="AG214" s="15">
        <v>-103.47963600508922</v>
      </c>
      <c r="AH214" s="17">
        <v>1.184127453747797</v>
      </c>
      <c r="AI214" s="17">
        <v>0.90318492888655</v>
      </c>
      <c r="AJ214" s="17">
        <v>0.90059770654135018</v>
      </c>
      <c r="AK214" s="17">
        <v>0.90189007939698462</v>
      </c>
      <c r="AL214" s="17">
        <v>0.90189007939698462</v>
      </c>
    </row>
    <row r="215" spans="1:38" x14ac:dyDescent="0.45">
      <c r="A215">
        <v>412</v>
      </c>
      <c r="B215" s="53">
        <v>42200.69321759259</v>
      </c>
      <c r="C215" s="7">
        <v>1.1932175925925925</v>
      </c>
      <c r="D215" s="8">
        <v>26.590800000000002</v>
      </c>
      <c r="E215">
        <v>26.590800000000002</v>
      </c>
      <c r="F215">
        <v>2889.76</v>
      </c>
      <c r="G215">
        <v>-1.0764199999999999</v>
      </c>
      <c r="H215">
        <v>-29008.1</v>
      </c>
      <c r="I215">
        <v>5.0845300000000003E-2</v>
      </c>
      <c r="J215">
        <v>-0.61533599999999999</v>
      </c>
      <c r="K215">
        <v>161.30000000000001</v>
      </c>
      <c r="L215">
        <v>177.1</v>
      </c>
      <c r="M215">
        <v>22.1</v>
      </c>
      <c r="N215">
        <v>163.80000000000001</v>
      </c>
      <c r="O215">
        <v>21.6</v>
      </c>
      <c r="P215">
        <v>171.3</v>
      </c>
      <c r="Q215" s="8">
        <v>9.8624299999999998</v>
      </c>
      <c r="R215">
        <v>110.816</v>
      </c>
      <c r="S215" s="8">
        <v>1.85121</v>
      </c>
      <c r="T215" s="8">
        <v>0.67872399999999999</v>
      </c>
      <c r="U215" s="8">
        <v>0.179174</v>
      </c>
      <c r="V215" s="3">
        <v>-0.42555160000000009</v>
      </c>
      <c r="W215" s="3">
        <v>-0.41531235200000005</v>
      </c>
      <c r="X215" s="8">
        <v>9.5311354400470041</v>
      </c>
      <c r="Y215" s="8">
        <v>9.5413746880470036</v>
      </c>
      <c r="Z215" s="8">
        <v>9.5362550640470047</v>
      </c>
      <c r="AA215" s="41">
        <v>1</v>
      </c>
      <c r="AB215" s="42" t="s">
        <v>2111</v>
      </c>
      <c r="AC215" s="5">
        <v>-290.66899999999998</v>
      </c>
      <c r="AD215" s="15">
        <v>-104.77075407843847</v>
      </c>
      <c r="AE215" s="15">
        <v>-102.35170755651495</v>
      </c>
      <c r="AF215" s="15">
        <v>-103.5618499551324</v>
      </c>
      <c r="AG215" s="15">
        <v>-103.5618499551324</v>
      </c>
      <c r="AH215" s="17">
        <v>1.1838209484397892</v>
      </c>
      <c r="AI215" s="17">
        <v>0.90337399426162412</v>
      </c>
      <c r="AJ215" s="17">
        <v>0.90059770654135018</v>
      </c>
      <c r="AK215" s="17">
        <v>0.90198442463697603</v>
      </c>
      <c r="AL215" s="17">
        <v>0.90198442463697603</v>
      </c>
    </row>
    <row r="216" spans="1:38" x14ac:dyDescent="0.45">
      <c r="A216">
        <v>413</v>
      </c>
      <c r="B216" s="53">
        <v>42200.693344907406</v>
      </c>
      <c r="C216" s="7">
        <v>1.1933449074074076</v>
      </c>
      <c r="D216" s="8">
        <v>26.593599999999999</v>
      </c>
      <c r="E216">
        <v>26.593599999999999</v>
      </c>
      <c r="F216">
        <v>2886.07</v>
      </c>
      <c r="G216">
        <v>-1.0764199999999999</v>
      </c>
      <c r="H216">
        <v>-29008.1</v>
      </c>
      <c r="I216">
        <v>5.0845300000000003E-2</v>
      </c>
      <c r="J216">
        <v>-0.61514800000000003</v>
      </c>
      <c r="K216">
        <v>159.80000000000001</v>
      </c>
      <c r="L216">
        <v>176.2</v>
      </c>
      <c r="M216">
        <v>22.1</v>
      </c>
      <c r="N216">
        <v>162.1</v>
      </c>
      <c r="O216">
        <v>21.6</v>
      </c>
      <c r="P216">
        <v>171.3</v>
      </c>
      <c r="Q216" s="8">
        <v>9.8624299999999998</v>
      </c>
      <c r="R216">
        <v>110.925</v>
      </c>
      <c r="S216" s="8">
        <v>1.85121</v>
      </c>
      <c r="T216" s="8">
        <v>0.67881599999999997</v>
      </c>
      <c r="U216" s="8">
        <v>0.179174</v>
      </c>
      <c r="V216" s="3">
        <v>-0.42578527999999999</v>
      </c>
      <c r="W216" s="3">
        <v>-0.41531235200000005</v>
      </c>
      <c r="X216" s="8">
        <v>9.530901760047005</v>
      </c>
      <c r="Y216" s="8">
        <v>9.5413746880470036</v>
      </c>
      <c r="Z216" s="8">
        <v>9.5361382240470043</v>
      </c>
      <c r="AA216" s="41">
        <v>1</v>
      </c>
      <c r="AB216" s="42" t="s">
        <v>2111</v>
      </c>
      <c r="AC216" s="5">
        <v>-290.56</v>
      </c>
      <c r="AD216" s="15">
        <v>-104.82590373090306</v>
      </c>
      <c r="AE216" s="15">
        <v>-102.35170755651495</v>
      </c>
      <c r="AF216" s="15">
        <v>-103.58945335619478</v>
      </c>
      <c r="AG216" s="15">
        <v>-103.58945335619478</v>
      </c>
      <c r="AH216" s="17">
        <v>1.1836055010065558</v>
      </c>
      <c r="AI216" s="17">
        <v>0.90343748791291167</v>
      </c>
      <c r="AJ216" s="17">
        <v>0.90059770654135018</v>
      </c>
      <c r="AK216" s="17">
        <v>0.90201610555490808</v>
      </c>
      <c r="AL216" s="17">
        <v>0.90201610555490808</v>
      </c>
    </row>
    <row r="217" spans="1:38" x14ac:dyDescent="0.45">
      <c r="A217">
        <v>414</v>
      </c>
      <c r="B217" s="53">
        <v>42200.693460648145</v>
      </c>
      <c r="C217" s="7">
        <v>1.193460648148148</v>
      </c>
      <c r="D217" s="8">
        <v>26.596399999999999</v>
      </c>
      <c r="E217">
        <v>26.596399999999999</v>
      </c>
      <c r="F217">
        <v>2887.91</v>
      </c>
      <c r="G217">
        <v>-0.15307599999999999</v>
      </c>
      <c r="H217">
        <v>-29008.1</v>
      </c>
      <c r="I217">
        <v>5.0845300000000003E-2</v>
      </c>
      <c r="J217">
        <v>-0.61495900000000003</v>
      </c>
      <c r="K217">
        <v>174.6</v>
      </c>
      <c r="L217">
        <v>175.3</v>
      </c>
      <c r="M217">
        <v>22.1</v>
      </c>
      <c r="N217">
        <v>160.9</v>
      </c>
      <c r="O217">
        <v>21.6</v>
      </c>
      <c r="P217">
        <v>171.3</v>
      </c>
      <c r="Q217" s="8">
        <v>9.8624299999999998</v>
      </c>
      <c r="R217">
        <v>110.925</v>
      </c>
      <c r="S217" s="8">
        <v>1.85121</v>
      </c>
      <c r="T217" s="8">
        <v>0.67872399999999999</v>
      </c>
      <c r="U217" s="8">
        <v>0.17929800000000001</v>
      </c>
      <c r="V217" s="3">
        <v>-0.42555160000000009</v>
      </c>
      <c r="W217" s="3">
        <v>-0.41562731200000008</v>
      </c>
      <c r="X217" s="8">
        <v>9.5311354400470041</v>
      </c>
      <c r="Y217" s="8">
        <v>9.5410597280470046</v>
      </c>
      <c r="Z217" s="8">
        <v>9.5360975840470044</v>
      </c>
      <c r="AA217" s="41">
        <v>1</v>
      </c>
      <c r="AB217" s="42" t="s">
        <v>2111</v>
      </c>
      <c r="AC217" s="5">
        <v>-290.56</v>
      </c>
      <c r="AD217" s="15">
        <v>-104.77075407843847</v>
      </c>
      <c r="AE217" s="15">
        <v>-102.42619144775426</v>
      </c>
      <c r="AF217" s="15">
        <v>-103.59905438799581</v>
      </c>
      <c r="AG217" s="15">
        <v>-103.59905438799581</v>
      </c>
      <c r="AH217" s="17">
        <v>1.1836055010065558</v>
      </c>
      <c r="AI217" s="17">
        <v>0.90337399426162412</v>
      </c>
      <c r="AJ217" s="17">
        <v>0.90068293545625366</v>
      </c>
      <c r="AK217" s="17">
        <v>0.90202712535277696</v>
      </c>
      <c r="AL217" s="17">
        <v>0.90202712535277696</v>
      </c>
    </row>
    <row r="218" spans="1:38" x14ac:dyDescent="0.45">
      <c r="A218">
        <v>415</v>
      </c>
      <c r="B218" s="53">
        <v>42200.693564814814</v>
      </c>
      <c r="C218" s="7">
        <v>1.193564814814815</v>
      </c>
      <c r="D218" s="8">
        <v>26.5992</v>
      </c>
      <c r="E218">
        <v>26.5992</v>
      </c>
      <c r="F218">
        <v>2886.99</v>
      </c>
      <c r="G218">
        <v>-0.15307599999999999</v>
      </c>
      <c r="H218">
        <v>-29008.1</v>
      </c>
      <c r="I218">
        <v>5.0845300000000003E-2</v>
      </c>
      <c r="J218">
        <v>-0.61477000000000004</v>
      </c>
      <c r="K218">
        <v>193.1</v>
      </c>
      <c r="L218">
        <v>174.2</v>
      </c>
      <c r="M218">
        <v>22.1</v>
      </c>
      <c r="N218">
        <v>161.69999999999999</v>
      </c>
      <c r="O218">
        <v>21.7</v>
      </c>
      <c r="P218">
        <v>171.3</v>
      </c>
      <c r="Q218" s="8">
        <v>9.8624299999999998</v>
      </c>
      <c r="R218">
        <v>110.77</v>
      </c>
      <c r="S218" s="8">
        <v>1.85121</v>
      </c>
      <c r="T218" s="8">
        <v>0.67863300000000004</v>
      </c>
      <c r="U218" s="8">
        <v>0.17898800000000001</v>
      </c>
      <c r="V218" s="3">
        <v>-0.42532046000000018</v>
      </c>
      <c r="W218" s="3">
        <v>-0.41483991200000003</v>
      </c>
      <c r="X218" s="8">
        <v>9.5313665800470044</v>
      </c>
      <c r="Y218" s="8">
        <v>9.5418471280470047</v>
      </c>
      <c r="Z218" s="8">
        <v>9.5366068540470046</v>
      </c>
      <c r="AA218" s="41">
        <v>1</v>
      </c>
      <c r="AB218" s="42" t="s">
        <v>2111</v>
      </c>
      <c r="AC218" s="5">
        <v>-290.71500000000003</v>
      </c>
      <c r="AD218" s="15">
        <v>-104.71620134213413</v>
      </c>
      <c r="AE218" s="15">
        <v>-102.23997292786851</v>
      </c>
      <c r="AF218" s="15">
        <v>-103.47873582068996</v>
      </c>
      <c r="AG218" s="15">
        <v>-103.47873582068996</v>
      </c>
      <c r="AH218" s="17">
        <v>1.1839118947464777</v>
      </c>
      <c r="AI218" s="17">
        <v>0.90331119661805137</v>
      </c>
      <c r="AJ218" s="17">
        <v>0.90046988335200551</v>
      </c>
      <c r="AK218" s="17">
        <v>0.90188904649280444</v>
      </c>
      <c r="AL218" s="17">
        <v>0.90188904649280444</v>
      </c>
    </row>
    <row r="219" spans="1:38" x14ac:dyDescent="0.45">
      <c r="A219">
        <v>416</v>
      </c>
      <c r="B219" s="53">
        <v>42200.693680555552</v>
      </c>
      <c r="C219" s="7">
        <v>1.1936805555555554</v>
      </c>
      <c r="D219" s="8">
        <v>26.601900000000001</v>
      </c>
      <c r="E219">
        <v>26.601900000000001</v>
      </c>
      <c r="F219">
        <v>2887.91</v>
      </c>
      <c r="G219">
        <v>-0.15307599999999999</v>
      </c>
      <c r="H219">
        <v>-29008.1</v>
      </c>
      <c r="I219">
        <v>5.0826799999999998E-2</v>
      </c>
      <c r="J219">
        <v>-0.61514800000000003</v>
      </c>
      <c r="K219">
        <v>202.9</v>
      </c>
      <c r="L219">
        <v>173.3</v>
      </c>
      <c r="M219">
        <v>22.1</v>
      </c>
      <c r="N219">
        <v>164</v>
      </c>
      <c r="O219">
        <v>21.7</v>
      </c>
      <c r="P219">
        <v>171.4</v>
      </c>
      <c r="Q219" s="8">
        <v>9.8624299999999998</v>
      </c>
      <c r="R219">
        <v>110.77</v>
      </c>
      <c r="S219" s="8">
        <v>1.85121</v>
      </c>
      <c r="T219" s="8">
        <v>0.67881599999999997</v>
      </c>
      <c r="U219" s="8">
        <v>0.179484</v>
      </c>
      <c r="V219" s="3">
        <v>-0.42578527999999999</v>
      </c>
      <c r="W219" s="3">
        <v>-0.41609975200000004</v>
      </c>
      <c r="X219" s="8">
        <v>9.530901760047005</v>
      </c>
      <c r="Y219" s="8">
        <v>9.5405872880470035</v>
      </c>
      <c r="Z219" s="8">
        <v>9.5357445240470042</v>
      </c>
      <c r="AA219" s="41">
        <v>1</v>
      </c>
      <c r="AB219" s="42" t="s">
        <v>2111</v>
      </c>
      <c r="AC219" s="5">
        <v>-290.71500000000003</v>
      </c>
      <c r="AD219" s="15">
        <v>-104.82590373090306</v>
      </c>
      <c r="AE219" s="15">
        <v>-102.53790849319478</v>
      </c>
      <c r="AF219" s="15">
        <v>-103.68246006844322</v>
      </c>
      <c r="AG219" s="15">
        <v>-103.68246006844322</v>
      </c>
      <c r="AH219" s="17">
        <v>1.1839118947464777</v>
      </c>
      <c r="AI219" s="17">
        <v>0.90343748791291167</v>
      </c>
      <c r="AJ219" s="17">
        <v>0.90081079901587435</v>
      </c>
      <c r="AK219" s="17">
        <v>0.90212286740886016</v>
      </c>
      <c r="AL219" s="17">
        <v>0.90212286740886016</v>
      </c>
    </row>
    <row r="220" spans="1:38" x14ac:dyDescent="0.45">
      <c r="A220">
        <v>417</v>
      </c>
      <c r="B220" s="53">
        <v>42200.693796296298</v>
      </c>
      <c r="C220" s="7">
        <v>1.1937962962962962</v>
      </c>
      <c r="D220" s="8">
        <v>26.604800000000001</v>
      </c>
      <c r="E220">
        <v>26.604800000000001</v>
      </c>
      <c r="F220">
        <v>2886.99</v>
      </c>
      <c r="G220">
        <v>-0.15307599999999999</v>
      </c>
      <c r="H220">
        <v>-29008.1</v>
      </c>
      <c r="I220">
        <v>5.0845300000000003E-2</v>
      </c>
      <c r="J220">
        <v>-0.61458100000000004</v>
      </c>
      <c r="K220">
        <v>215.1</v>
      </c>
      <c r="L220">
        <v>172.3</v>
      </c>
      <c r="M220">
        <v>22.1</v>
      </c>
      <c r="N220">
        <v>167.4</v>
      </c>
      <c r="O220">
        <v>21.7</v>
      </c>
      <c r="P220">
        <v>171.4</v>
      </c>
      <c r="Q220" s="8">
        <v>9.8624299999999998</v>
      </c>
      <c r="R220">
        <v>110.661</v>
      </c>
      <c r="S220" s="8">
        <v>1.85121</v>
      </c>
      <c r="T220" s="8">
        <v>0.67911999999999995</v>
      </c>
      <c r="U220" s="8">
        <v>0.17985699999999999</v>
      </c>
      <c r="V220" s="3">
        <v>-0.42655743999999995</v>
      </c>
      <c r="W220" s="3">
        <v>-0.41704717200000002</v>
      </c>
      <c r="X220" s="8">
        <v>9.5301296000470046</v>
      </c>
      <c r="Y220" s="8">
        <v>9.5396398680470043</v>
      </c>
      <c r="Z220" s="8">
        <v>9.5348847340470044</v>
      </c>
      <c r="AA220" s="41">
        <v>1</v>
      </c>
      <c r="AB220" s="42" t="s">
        <v>2111</v>
      </c>
      <c r="AC220" s="5">
        <v>-290.82400000000001</v>
      </c>
      <c r="AD220" s="15">
        <v>-105.00811902901103</v>
      </c>
      <c r="AE220" s="15">
        <v>-102.76191142412745</v>
      </c>
      <c r="AF220" s="15">
        <v>-103.88554927081464</v>
      </c>
      <c r="AG220" s="15">
        <v>-103.88554927081464</v>
      </c>
      <c r="AH220" s="17">
        <v>1.184127453747797</v>
      </c>
      <c r="AI220" s="17">
        <v>0.9036473353872132</v>
      </c>
      <c r="AJ220" s="17">
        <v>0.90106728659490198</v>
      </c>
      <c r="AK220" s="17">
        <v>0.9023560801670143</v>
      </c>
      <c r="AL220" s="17">
        <v>0.9023560801670143</v>
      </c>
    </row>
    <row r="221" spans="1:38" x14ac:dyDescent="0.45">
      <c r="A221">
        <v>418</v>
      </c>
      <c r="B221" s="53">
        <v>42200.693912037037</v>
      </c>
      <c r="C221" s="7">
        <v>1.1939120370370371</v>
      </c>
      <c r="D221" s="8">
        <v>26.607500000000002</v>
      </c>
      <c r="E221">
        <v>26.607500000000002</v>
      </c>
      <c r="F221">
        <v>2887.91</v>
      </c>
      <c r="G221">
        <v>-0.15307599999999999</v>
      </c>
      <c r="H221">
        <v>-29008.1</v>
      </c>
      <c r="I221">
        <v>5.0845300000000003E-2</v>
      </c>
      <c r="J221">
        <v>-0.61577599999999999</v>
      </c>
      <c r="K221">
        <v>214.1</v>
      </c>
      <c r="L221">
        <v>171.6</v>
      </c>
      <c r="M221">
        <v>22.1</v>
      </c>
      <c r="N221">
        <v>170.9</v>
      </c>
      <c r="O221">
        <v>21.6</v>
      </c>
      <c r="P221">
        <v>171.4</v>
      </c>
      <c r="Q221" s="8">
        <v>9.8624299999999998</v>
      </c>
      <c r="R221">
        <v>110.661</v>
      </c>
      <c r="S221" s="8">
        <v>1.85121</v>
      </c>
      <c r="T221" s="8">
        <v>0.67902899999999999</v>
      </c>
      <c r="U221" s="8">
        <v>0.17957799999999999</v>
      </c>
      <c r="V221" s="3">
        <v>-0.42632630000000005</v>
      </c>
      <c r="W221" s="3">
        <v>-0.41633851199999999</v>
      </c>
      <c r="X221" s="8">
        <v>9.530360740047005</v>
      </c>
      <c r="Y221" s="8">
        <v>9.5403485280470051</v>
      </c>
      <c r="Z221" s="8">
        <v>9.535354634047005</v>
      </c>
      <c r="AA221" s="41">
        <v>1</v>
      </c>
      <c r="AB221" s="42" t="s">
        <v>2111</v>
      </c>
      <c r="AC221" s="5">
        <v>-290.82400000000001</v>
      </c>
      <c r="AD221" s="15">
        <v>-104.95357727028329</v>
      </c>
      <c r="AE221" s="15">
        <v>-102.59436363231828</v>
      </c>
      <c r="AF221" s="15">
        <v>-103.77455949934404</v>
      </c>
      <c r="AG221" s="15">
        <v>-103.77455949934404</v>
      </c>
      <c r="AH221" s="17">
        <v>1.184127453747797</v>
      </c>
      <c r="AI221" s="17">
        <v>0.90358451238029558</v>
      </c>
      <c r="AJ221" s="17">
        <v>0.90087542745061855</v>
      </c>
      <c r="AK221" s="17">
        <v>0.90222861270673327</v>
      </c>
      <c r="AL221" s="17">
        <v>0.90222861270673327</v>
      </c>
    </row>
    <row r="222" spans="1:38" x14ac:dyDescent="0.45">
      <c r="A222">
        <v>419</v>
      </c>
      <c r="B222" s="53">
        <v>42200.694027777776</v>
      </c>
      <c r="C222" s="7">
        <v>1.1940277777777779</v>
      </c>
      <c r="D222" s="8">
        <v>26.610199999999999</v>
      </c>
      <c r="E222">
        <v>26.610199999999999</v>
      </c>
      <c r="F222">
        <v>2888.84</v>
      </c>
      <c r="G222">
        <v>-1.0764199999999999</v>
      </c>
      <c r="H222">
        <v>-29008.1</v>
      </c>
      <c r="I222">
        <v>5.0845300000000003E-2</v>
      </c>
      <c r="J222">
        <v>-0.61477000000000004</v>
      </c>
      <c r="K222">
        <v>197.6</v>
      </c>
      <c r="L222">
        <v>171</v>
      </c>
      <c r="M222">
        <v>22.1</v>
      </c>
      <c r="N222">
        <v>173.1</v>
      </c>
      <c r="O222">
        <v>21.7</v>
      </c>
      <c r="P222">
        <v>171.4</v>
      </c>
      <c r="Q222" s="8">
        <v>9.8624299999999998</v>
      </c>
      <c r="R222">
        <v>110.661</v>
      </c>
      <c r="S222" s="8">
        <v>1.85121</v>
      </c>
      <c r="T222" s="8">
        <v>0.67921200000000004</v>
      </c>
      <c r="U222" s="8">
        <v>0.18016699999999999</v>
      </c>
      <c r="V222" s="3">
        <v>-0.42679112000000019</v>
      </c>
      <c r="W222" s="3">
        <v>-0.41783457200000002</v>
      </c>
      <c r="X222" s="8">
        <v>9.5298959200470037</v>
      </c>
      <c r="Y222" s="8">
        <v>9.5388524680470042</v>
      </c>
      <c r="Z222" s="8">
        <v>9.5343741940470039</v>
      </c>
      <c r="AA222" s="41">
        <v>1</v>
      </c>
      <c r="AB222" s="42" t="s">
        <v>2111</v>
      </c>
      <c r="AC222" s="5">
        <v>-290.82400000000001</v>
      </c>
      <c r="AD222" s="15">
        <v>-105.06325758352466</v>
      </c>
      <c r="AE222" s="15">
        <v>-102.94804780162394</v>
      </c>
      <c r="AF222" s="15">
        <v>-104.00612633535684</v>
      </c>
      <c r="AG222" s="15">
        <v>-104.00612633535684</v>
      </c>
      <c r="AH222" s="17">
        <v>1.184127453747797</v>
      </c>
      <c r="AI222" s="17">
        <v>0.90371085468355883</v>
      </c>
      <c r="AJ222" s="17">
        <v>0.90128052739295084</v>
      </c>
      <c r="AK222" s="17">
        <v>0.90249459908740648</v>
      </c>
      <c r="AL222" s="17">
        <v>0.90249459908740648</v>
      </c>
    </row>
    <row r="223" spans="1:38" x14ac:dyDescent="0.45">
      <c r="A223">
        <v>420</v>
      </c>
      <c r="B223" s="53">
        <v>42200.694155092591</v>
      </c>
      <c r="C223" s="7">
        <v>1.1941550925925926</v>
      </c>
      <c r="D223" s="8">
        <v>26.613099999999999</v>
      </c>
      <c r="E223">
        <v>26.613099999999999</v>
      </c>
      <c r="F223">
        <v>2888.84</v>
      </c>
      <c r="G223">
        <v>-1.0764199999999999</v>
      </c>
      <c r="H223">
        <v>-29008.1</v>
      </c>
      <c r="I223">
        <v>5.0845300000000003E-2</v>
      </c>
      <c r="J223">
        <v>-0.61552499999999999</v>
      </c>
      <c r="K223">
        <v>199.9</v>
      </c>
      <c r="L223">
        <v>170.2</v>
      </c>
      <c r="M223">
        <v>22.1</v>
      </c>
      <c r="N223">
        <v>172.4</v>
      </c>
      <c r="O223">
        <v>21.7</v>
      </c>
      <c r="P223">
        <v>171.4</v>
      </c>
      <c r="Q223" s="8">
        <v>9.8624299999999998</v>
      </c>
      <c r="R223">
        <v>110.661</v>
      </c>
      <c r="S223" s="8">
        <v>1.85121</v>
      </c>
      <c r="T223" s="8">
        <v>0.67948600000000003</v>
      </c>
      <c r="U223" s="8">
        <v>0.17976400000000001</v>
      </c>
      <c r="V223" s="3">
        <v>-0.42748708000000019</v>
      </c>
      <c r="W223" s="3">
        <v>-0.41681095200000007</v>
      </c>
      <c r="X223" s="8">
        <v>9.5291999600470039</v>
      </c>
      <c r="Y223" s="8">
        <v>9.5398760880470039</v>
      </c>
      <c r="Z223" s="8">
        <v>9.5345380240470039</v>
      </c>
      <c r="AA223" s="41">
        <v>1</v>
      </c>
      <c r="AB223" s="42" t="s">
        <v>2111</v>
      </c>
      <c r="AC223" s="5">
        <v>-290.82400000000001</v>
      </c>
      <c r="AD223" s="15">
        <v>-105.2274593097103</v>
      </c>
      <c r="AE223" s="15">
        <v>-102.70606479734033</v>
      </c>
      <c r="AF223" s="15">
        <v>-103.96743503676862</v>
      </c>
      <c r="AG223" s="15">
        <v>-103.96743503676862</v>
      </c>
      <c r="AH223" s="17">
        <v>1.184127453747797</v>
      </c>
      <c r="AI223" s="17">
        <v>0.90390006702779258</v>
      </c>
      <c r="AJ223" s="17">
        <v>0.90100332748742895</v>
      </c>
      <c r="AK223" s="17">
        <v>0.90245014589371031</v>
      </c>
      <c r="AL223" s="17">
        <v>0.90245014589371031</v>
      </c>
    </row>
    <row r="224" spans="1:38" x14ac:dyDescent="0.45">
      <c r="A224">
        <v>421</v>
      </c>
      <c r="B224" s="53">
        <v>42200.69427083333</v>
      </c>
      <c r="C224" s="7">
        <v>1.1942708333333334</v>
      </c>
      <c r="D224" s="8">
        <v>26.6158</v>
      </c>
      <c r="E224">
        <v>26.6158</v>
      </c>
      <c r="F224">
        <v>2888.84</v>
      </c>
      <c r="G224">
        <v>-0.15307599999999999</v>
      </c>
      <c r="H224">
        <v>-29008.1</v>
      </c>
      <c r="I224">
        <v>5.0845300000000003E-2</v>
      </c>
      <c r="J224">
        <v>-0.61477000000000004</v>
      </c>
      <c r="K224">
        <v>213.9</v>
      </c>
      <c r="L224">
        <v>170.4</v>
      </c>
      <c r="M224">
        <v>22.1</v>
      </c>
      <c r="N224">
        <v>171.1</v>
      </c>
      <c r="O224">
        <v>21.7</v>
      </c>
      <c r="P224">
        <v>171.5</v>
      </c>
      <c r="Q224" s="8">
        <v>9.8624299999999998</v>
      </c>
      <c r="R224">
        <v>110.661</v>
      </c>
      <c r="S224" s="8">
        <v>3.0258600000000002</v>
      </c>
      <c r="T224" s="8">
        <v>0.67948600000000003</v>
      </c>
      <c r="U224" s="8">
        <v>0.17985699999999999</v>
      </c>
      <c r="V224" s="3">
        <v>-0.42748708000000019</v>
      </c>
      <c r="W224" s="3">
        <v>-0.41704717200000002</v>
      </c>
      <c r="X224" s="8">
        <v>9.5291999600470039</v>
      </c>
      <c r="Y224" s="8">
        <v>9.5396398680470043</v>
      </c>
      <c r="Z224" s="8">
        <v>9.5344199140470032</v>
      </c>
      <c r="AA224" s="41">
        <v>1</v>
      </c>
      <c r="AB224" s="42" t="s">
        <v>2111</v>
      </c>
      <c r="AC224" s="5">
        <v>-290.82400000000001</v>
      </c>
      <c r="AD224" s="15">
        <v>-105.2274593097103</v>
      </c>
      <c r="AE224" s="15">
        <v>-102.76191142412745</v>
      </c>
      <c r="AF224" s="15">
        <v>-103.99532889119189</v>
      </c>
      <c r="AG224" s="15">
        <v>-103.99532889119189</v>
      </c>
      <c r="AH224" s="17">
        <v>1.184127453747797</v>
      </c>
      <c r="AI224" s="17">
        <v>0.90390006702779258</v>
      </c>
      <c r="AJ224" s="17">
        <v>0.90106728659490198</v>
      </c>
      <c r="AK224" s="17">
        <v>0.9024821932509719</v>
      </c>
      <c r="AL224" s="17">
        <v>0.9024821932509719</v>
      </c>
    </row>
    <row r="225" spans="1:38" x14ac:dyDescent="0.45">
      <c r="A225">
        <v>422</v>
      </c>
      <c r="B225" s="53">
        <v>42200.694386574076</v>
      </c>
      <c r="C225" s="7">
        <v>1.1943865740740742</v>
      </c>
      <c r="D225" s="8">
        <v>26.618300000000001</v>
      </c>
      <c r="E225">
        <v>26.618300000000001</v>
      </c>
      <c r="F225">
        <v>2889.76</v>
      </c>
      <c r="G225">
        <v>-1.0764199999999999</v>
      </c>
      <c r="H225">
        <v>-29008.1</v>
      </c>
      <c r="I225">
        <v>5.0845300000000003E-2</v>
      </c>
      <c r="J225">
        <v>-0.61514800000000003</v>
      </c>
      <c r="K225">
        <v>206.2</v>
      </c>
      <c r="L225">
        <v>171.1</v>
      </c>
      <c r="M225">
        <v>22.1</v>
      </c>
      <c r="N225">
        <v>173</v>
      </c>
      <c r="O225">
        <v>21.7</v>
      </c>
      <c r="P225">
        <v>171.6</v>
      </c>
      <c r="Q225" s="8">
        <v>9.8624299999999998</v>
      </c>
      <c r="R225">
        <v>110.661</v>
      </c>
      <c r="S225" s="8">
        <v>1.85121</v>
      </c>
      <c r="T225" s="8">
        <v>0.67948600000000003</v>
      </c>
      <c r="U225" s="8">
        <v>0.17976400000000001</v>
      </c>
      <c r="V225" s="3">
        <v>-0.42748708000000019</v>
      </c>
      <c r="W225" s="3">
        <v>-0.41681095200000007</v>
      </c>
      <c r="X225" s="8">
        <v>9.5291999600470039</v>
      </c>
      <c r="Y225" s="8">
        <v>9.5398760880470039</v>
      </c>
      <c r="Z225" s="8">
        <v>9.5345380240470039</v>
      </c>
      <c r="AA225" s="41">
        <v>1</v>
      </c>
      <c r="AB225" s="42" t="s">
        <v>2111</v>
      </c>
      <c r="AC225" s="5">
        <v>-290.82400000000001</v>
      </c>
      <c r="AD225" s="15">
        <v>-105.2274593097103</v>
      </c>
      <c r="AE225" s="15">
        <v>-102.70606479734033</v>
      </c>
      <c r="AF225" s="15">
        <v>-103.96743503676862</v>
      </c>
      <c r="AG225" s="15">
        <v>-103.96743503676862</v>
      </c>
      <c r="AH225" s="17">
        <v>1.184127453747797</v>
      </c>
      <c r="AI225" s="17">
        <v>0.90390006702779258</v>
      </c>
      <c r="AJ225" s="17">
        <v>0.90100332748742895</v>
      </c>
      <c r="AK225" s="17">
        <v>0.90245014589371031</v>
      </c>
      <c r="AL225" s="17">
        <v>0.90245014589371031</v>
      </c>
    </row>
    <row r="226" spans="1:38" x14ac:dyDescent="0.45">
      <c r="A226">
        <v>423</v>
      </c>
      <c r="B226" s="53">
        <v>42200.694490740738</v>
      </c>
      <c r="C226" s="7">
        <v>1.1944907407407408</v>
      </c>
      <c r="D226" s="8">
        <v>26.621300000000002</v>
      </c>
      <c r="E226">
        <v>26.621300000000002</v>
      </c>
      <c r="F226">
        <v>2889.76</v>
      </c>
      <c r="G226">
        <v>-1.0764199999999999</v>
      </c>
      <c r="H226">
        <v>-29008.1</v>
      </c>
      <c r="I226">
        <v>5.0845300000000003E-2</v>
      </c>
      <c r="J226">
        <v>-0.61495900000000003</v>
      </c>
      <c r="K226">
        <v>188.2</v>
      </c>
      <c r="L226">
        <v>171.8</v>
      </c>
      <c r="M226">
        <v>22.1</v>
      </c>
      <c r="N226">
        <v>173.1</v>
      </c>
      <c r="O226">
        <v>21.7</v>
      </c>
      <c r="P226">
        <v>171.6</v>
      </c>
      <c r="Q226" s="8">
        <v>9.8624299999999998</v>
      </c>
      <c r="R226">
        <v>110.661</v>
      </c>
      <c r="S226" s="8">
        <v>1.85121</v>
      </c>
      <c r="T226" s="8">
        <v>0.67957699999999999</v>
      </c>
      <c r="U226" s="8">
        <v>0.179671</v>
      </c>
      <c r="V226" s="3">
        <v>-0.42771822000000004</v>
      </c>
      <c r="W226" s="3">
        <v>-0.416574732</v>
      </c>
      <c r="X226" s="8">
        <v>9.5289688200470053</v>
      </c>
      <c r="Y226" s="8">
        <v>9.5401123080470036</v>
      </c>
      <c r="Z226" s="8">
        <v>9.5345405640470045</v>
      </c>
      <c r="AA226" s="41">
        <v>1</v>
      </c>
      <c r="AB226" s="42" t="s">
        <v>2111</v>
      </c>
      <c r="AC226" s="5">
        <v>-290.82400000000001</v>
      </c>
      <c r="AD226" s="15">
        <v>-105.28198840124037</v>
      </c>
      <c r="AE226" s="15">
        <v>-102.65021553342467</v>
      </c>
      <c r="AF226" s="15">
        <v>-103.96683516169401</v>
      </c>
      <c r="AG226" s="15">
        <v>-103.96683516169401</v>
      </c>
      <c r="AH226" s="17">
        <v>1.184127453747797</v>
      </c>
      <c r="AI226" s="17">
        <v>0.90396291932096917</v>
      </c>
      <c r="AJ226" s="17">
        <v>0.90093937443957395</v>
      </c>
      <c r="AK226" s="17">
        <v>0.90244945671991639</v>
      </c>
      <c r="AL226" s="17">
        <v>0.90244945671991639</v>
      </c>
    </row>
    <row r="227" spans="1:38" x14ac:dyDescent="0.45">
      <c r="A227">
        <v>424</v>
      </c>
      <c r="B227" s="53">
        <v>42200.694606481484</v>
      </c>
      <c r="C227" s="7">
        <v>1.1946064814814816</v>
      </c>
      <c r="D227" s="8">
        <v>26.623999999999999</v>
      </c>
      <c r="E227">
        <v>26.623999999999999</v>
      </c>
      <c r="F227">
        <v>2886.99</v>
      </c>
      <c r="G227">
        <v>-0.15307599999999999</v>
      </c>
      <c r="H227">
        <v>-29008.1</v>
      </c>
      <c r="I227">
        <v>5.0845300000000003E-2</v>
      </c>
      <c r="J227">
        <v>-0.61495900000000003</v>
      </c>
      <c r="K227">
        <v>177.7</v>
      </c>
      <c r="L227">
        <v>172.5</v>
      </c>
      <c r="M227">
        <v>22.1</v>
      </c>
      <c r="N227">
        <v>172.6</v>
      </c>
      <c r="O227">
        <v>21.7</v>
      </c>
      <c r="P227">
        <v>171.6</v>
      </c>
      <c r="Q227" s="8">
        <v>9.8624299999999998</v>
      </c>
      <c r="R227">
        <v>110.89400000000001</v>
      </c>
      <c r="S227" s="8">
        <v>1.85121</v>
      </c>
      <c r="T227" s="8">
        <v>0.67969900000000005</v>
      </c>
      <c r="U227" s="8">
        <v>0.17985699999999999</v>
      </c>
      <c r="V227" s="3">
        <v>-0.42802810000000019</v>
      </c>
      <c r="W227" s="3">
        <v>-0.41704717200000002</v>
      </c>
      <c r="X227" s="8">
        <v>9.5286589400470039</v>
      </c>
      <c r="Y227" s="8">
        <v>9.5396398680470043</v>
      </c>
      <c r="Z227" s="8">
        <v>9.5341494040470032</v>
      </c>
      <c r="AA227" s="41">
        <v>1</v>
      </c>
      <c r="AB227" s="42" t="s">
        <v>2111</v>
      </c>
      <c r="AC227" s="5">
        <v>-290.59100000000001</v>
      </c>
      <c r="AD227" s="15">
        <v>-105.35508937982001</v>
      </c>
      <c r="AE227" s="15">
        <v>-102.76191142412745</v>
      </c>
      <c r="AF227" s="15">
        <v>-104.05921233306037</v>
      </c>
      <c r="AG227" s="15">
        <v>-104.05921233306037</v>
      </c>
      <c r="AH227" s="17">
        <v>1.1836667670668413</v>
      </c>
      <c r="AI227" s="17">
        <v>0.90404719198810768</v>
      </c>
      <c r="AJ227" s="17">
        <v>0.90106728659490198</v>
      </c>
      <c r="AK227" s="17">
        <v>0.90255559776084537</v>
      </c>
      <c r="AL227" s="17">
        <v>0.90255559776084537</v>
      </c>
    </row>
    <row r="228" spans="1:38" x14ac:dyDescent="0.45">
      <c r="A228">
        <v>425</v>
      </c>
      <c r="B228" s="53">
        <v>42200.694722222222</v>
      </c>
      <c r="C228" s="7">
        <v>1.194722222222222</v>
      </c>
      <c r="D228" s="8">
        <v>26.626899999999999</v>
      </c>
      <c r="E228">
        <v>26.626899999999999</v>
      </c>
      <c r="F228">
        <v>2887.91</v>
      </c>
      <c r="G228">
        <v>-0.15307599999999999</v>
      </c>
      <c r="H228">
        <v>-29008.1</v>
      </c>
      <c r="I228">
        <v>5.0845300000000003E-2</v>
      </c>
      <c r="J228">
        <v>-0.61552499999999999</v>
      </c>
      <c r="K228">
        <v>171.3</v>
      </c>
      <c r="L228">
        <v>172.8</v>
      </c>
      <c r="M228">
        <v>22.1</v>
      </c>
      <c r="N228">
        <v>171.4</v>
      </c>
      <c r="O228">
        <v>21.7</v>
      </c>
      <c r="P228">
        <v>171.7</v>
      </c>
      <c r="Q228" s="8">
        <v>9.8624299999999998</v>
      </c>
      <c r="R228">
        <v>111.04900000000001</v>
      </c>
      <c r="S228" s="8">
        <v>1.85121</v>
      </c>
      <c r="T228" s="8">
        <v>0.67979100000000003</v>
      </c>
      <c r="U228" s="8">
        <v>0.17985699999999999</v>
      </c>
      <c r="V228" s="3">
        <v>-0.42826178000000015</v>
      </c>
      <c r="W228" s="3">
        <v>-0.41704717200000002</v>
      </c>
      <c r="X228" s="8">
        <v>9.5284252600470047</v>
      </c>
      <c r="Y228" s="8">
        <v>9.5396398680470043</v>
      </c>
      <c r="Z228" s="8">
        <v>9.5340325640470045</v>
      </c>
      <c r="AA228" s="41">
        <v>1</v>
      </c>
      <c r="AB228" s="42" t="s">
        <v>2111</v>
      </c>
      <c r="AC228" s="5">
        <v>-290.43600000000004</v>
      </c>
      <c r="AD228" s="15">
        <v>-105.41021170978786</v>
      </c>
      <c r="AE228" s="15">
        <v>-102.76191142412745</v>
      </c>
      <c r="AF228" s="15">
        <v>-104.08680411233991</v>
      </c>
      <c r="AG228" s="15">
        <v>-104.08680411233991</v>
      </c>
      <c r="AH228" s="17">
        <v>1.1833605001743595</v>
      </c>
      <c r="AI228" s="17">
        <v>0.90411074880396913</v>
      </c>
      <c r="AJ228" s="17">
        <v>0.90106728659490198</v>
      </c>
      <c r="AK228" s="17">
        <v>0.90258730545957511</v>
      </c>
      <c r="AL228" s="17">
        <v>0.90258730545957511</v>
      </c>
    </row>
    <row r="229" spans="1:38" x14ac:dyDescent="0.45">
      <c r="A229">
        <v>426</v>
      </c>
      <c r="B229" s="53">
        <v>42200.694837962961</v>
      </c>
      <c r="C229" s="7">
        <v>1.1948379629629629</v>
      </c>
      <c r="D229" s="8">
        <v>26.6296</v>
      </c>
      <c r="E229">
        <v>26.6296</v>
      </c>
      <c r="F229">
        <v>2890.68</v>
      </c>
      <c r="G229">
        <v>-1.0764199999999999</v>
      </c>
      <c r="H229">
        <v>-29008.1</v>
      </c>
      <c r="I229">
        <v>5.0845300000000003E-2</v>
      </c>
      <c r="J229">
        <v>-0.61458100000000004</v>
      </c>
      <c r="K229">
        <v>167.7</v>
      </c>
      <c r="L229">
        <v>172.5</v>
      </c>
      <c r="M229">
        <v>22.1</v>
      </c>
      <c r="N229">
        <v>169.5</v>
      </c>
      <c r="O229">
        <v>21.7</v>
      </c>
      <c r="P229">
        <v>171.7</v>
      </c>
      <c r="Q229" s="8">
        <v>9.8624299999999998</v>
      </c>
      <c r="R229">
        <v>111.04900000000001</v>
      </c>
      <c r="S229" s="8">
        <v>3.1139600000000001</v>
      </c>
      <c r="T229" s="8">
        <v>0.67988199999999999</v>
      </c>
      <c r="U229" s="8">
        <v>0.17976400000000001</v>
      </c>
      <c r="V229" s="3">
        <v>-0.42849292000000005</v>
      </c>
      <c r="W229" s="3">
        <v>-0.41681095200000007</v>
      </c>
      <c r="X229" s="8">
        <v>9.5281941200470044</v>
      </c>
      <c r="Y229" s="8">
        <v>9.5398760880470039</v>
      </c>
      <c r="Z229" s="8">
        <v>9.5340351040470033</v>
      </c>
      <c r="AA229" s="41">
        <v>1</v>
      </c>
      <c r="AB229" s="42" t="s">
        <v>2111</v>
      </c>
      <c r="AC229" s="5">
        <v>-290.43600000000004</v>
      </c>
      <c r="AD229" s="15">
        <v>-105.46473234809787</v>
      </c>
      <c r="AE229" s="15">
        <v>-102.70606479734033</v>
      </c>
      <c r="AF229" s="15">
        <v>-104.0862042979079</v>
      </c>
      <c r="AG229" s="15">
        <v>-104.0862042979079</v>
      </c>
      <c r="AH229" s="17">
        <v>1.1833605001743595</v>
      </c>
      <c r="AI229" s="17">
        <v>0.90417362065218676</v>
      </c>
      <c r="AJ229" s="17">
        <v>0.90100332748742895</v>
      </c>
      <c r="AK229" s="17">
        <v>0.90258661614596714</v>
      </c>
      <c r="AL229" s="17">
        <v>0.90258661614596714</v>
      </c>
    </row>
    <row r="230" spans="1:38" x14ac:dyDescent="0.45">
      <c r="A230">
        <v>427</v>
      </c>
      <c r="B230" s="53">
        <v>42200.694965277777</v>
      </c>
      <c r="C230" s="7">
        <v>1.1949652777777779</v>
      </c>
      <c r="D230" s="8">
        <v>26.632300000000001</v>
      </c>
      <c r="E230">
        <v>26.632300000000001</v>
      </c>
      <c r="F230">
        <v>2887.91</v>
      </c>
      <c r="G230">
        <v>-1.0764199999999999</v>
      </c>
      <c r="H230">
        <v>-29008.1</v>
      </c>
      <c r="I230">
        <v>5.0845300000000003E-2</v>
      </c>
      <c r="J230">
        <v>-0.61533599999999999</v>
      </c>
      <c r="K230">
        <v>164.7</v>
      </c>
      <c r="L230">
        <v>172.6</v>
      </c>
      <c r="M230">
        <v>22.1</v>
      </c>
      <c r="N230">
        <v>167</v>
      </c>
      <c r="O230">
        <v>21.7</v>
      </c>
      <c r="P230">
        <v>171.8</v>
      </c>
      <c r="Q230" s="8">
        <v>9.8624299999999998</v>
      </c>
      <c r="R230">
        <v>111.158</v>
      </c>
      <c r="S230" s="8">
        <v>1.85121</v>
      </c>
      <c r="T230" s="8">
        <v>0.67988199999999999</v>
      </c>
      <c r="U230" s="8">
        <v>0.17957799999999999</v>
      </c>
      <c r="V230" s="3">
        <v>-0.42849292000000005</v>
      </c>
      <c r="W230" s="3">
        <v>-0.41633851199999999</v>
      </c>
      <c r="X230" s="8">
        <v>9.5281941200470044</v>
      </c>
      <c r="Y230" s="8">
        <v>9.5403485280470051</v>
      </c>
      <c r="Z230" s="8">
        <v>9.5342713240470047</v>
      </c>
      <c r="AA230" s="41">
        <v>1</v>
      </c>
      <c r="AB230" s="42" t="s">
        <v>2111</v>
      </c>
      <c r="AC230" s="5">
        <v>-290.327</v>
      </c>
      <c r="AD230" s="15">
        <v>-105.46473234809787</v>
      </c>
      <c r="AE230" s="15">
        <v>-102.59436363231828</v>
      </c>
      <c r="AF230" s="15">
        <v>-104.03042022372847</v>
      </c>
      <c r="AG230" s="15">
        <v>-104.03042022372847</v>
      </c>
      <c r="AH230" s="17">
        <v>1.1831452202902546</v>
      </c>
      <c r="AI230" s="17">
        <v>0.90417362065218676</v>
      </c>
      <c r="AJ230" s="17">
        <v>0.90087542745061855</v>
      </c>
      <c r="AK230" s="17">
        <v>0.90252251305165432</v>
      </c>
      <c r="AL230" s="17">
        <v>0.90252251305165432</v>
      </c>
    </row>
    <row r="231" spans="1:38" x14ac:dyDescent="0.45">
      <c r="A231">
        <v>428</v>
      </c>
      <c r="B231" s="53">
        <v>42200.695081018515</v>
      </c>
      <c r="C231" s="7">
        <v>1.1950810185185183</v>
      </c>
      <c r="D231" s="8">
        <v>26.635200000000001</v>
      </c>
      <c r="E231">
        <v>26.635200000000001</v>
      </c>
      <c r="F231">
        <v>2886.99</v>
      </c>
      <c r="G231">
        <v>-0.15307599999999999</v>
      </c>
      <c r="H231">
        <v>-29008.1</v>
      </c>
      <c r="I231">
        <v>5.0826799999999998E-2</v>
      </c>
      <c r="J231">
        <v>-0.61514800000000003</v>
      </c>
      <c r="K231">
        <v>162.69999999999999</v>
      </c>
      <c r="L231">
        <v>173</v>
      </c>
      <c r="M231">
        <v>22.1</v>
      </c>
      <c r="N231">
        <v>163.5</v>
      </c>
      <c r="O231">
        <v>21.7</v>
      </c>
      <c r="P231">
        <v>171.8</v>
      </c>
      <c r="Q231" s="8">
        <v>9.8624299999999998</v>
      </c>
      <c r="R231">
        <v>111.26600000000001</v>
      </c>
      <c r="S231" s="8">
        <v>1.85121</v>
      </c>
      <c r="T231" s="8">
        <v>0.67997300000000005</v>
      </c>
      <c r="U231" s="8">
        <v>0.17976400000000001</v>
      </c>
      <c r="V231" s="3">
        <v>-0.42872406000000018</v>
      </c>
      <c r="W231" s="3">
        <v>-0.41681095200000007</v>
      </c>
      <c r="X231" s="8">
        <v>9.527962980047004</v>
      </c>
      <c r="Y231" s="8">
        <v>9.5398760880470039</v>
      </c>
      <c r="Z231" s="8">
        <v>9.5339195340470049</v>
      </c>
      <c r="AA231" s="41">
        <v>1</v>
      </c>
      <c r="AB231" s="42" t="s">
        <v>2111</v>
      </c>
      <c r="AC231" s="5">
        <v>-290.21899999999999</v>
      </c>
      <c r="AD231" s="15">
        <v>-105.51925046442602</v>
      </c>
      <c r="AE231" s="15">
        <v>-102.70606479734033</v>
      </c>
      <c r="AF231" s="15">
        <v>-104.11349554607898</v>
      </c>
      <c r="AG231" s="15">
        <v>-104.11349554607898</v>
      </c>
      <c r="AH231" s="17">
        <v>1.1829319926909201</v>
      </c>
      <c r="AI231" s="17">
        <v>0.90423649833633335</v>
      </c>
      <c r="AJ231" s="17">
        <v>0.90100332748742895</v>
      </c>
      <c r="AK231" s="17">
        <v>0.90261798062652743</v>
      </c>
      <c r="AL231" s="17">
        <v>0.90261798062652743</v>
      </c>
    </row>
    <row r="232" spans="1:38" x14ac:dyDescent="0.45">
      <c r="A232">
        <v>429</v>
      </c>
      <c r="B232" s="53">
        <v>42200.695196759261</v>
      </c>
      <c r="C232" s="7">
        <v>1.1951967592592592</v>
      </c>
      <c r="D232" s="8">
        <v>26.637799999999999</v>
      </c>
      <c r="E232">
        <v>26.637799999999999</v>
      </c>
      <c r="F232">
        <v>2887.91</v>
      </c>
      <c r="G232">
        <v>-0.15307599999999999</v>
      </c>
      <c r="H232">
        <v>-29008.1</v>
      </c>
      <c r="I232">
        <v>5.0845300000000003E-2</v>
      </c>
      <c r="J232">
        <v>-0.61514800000000003</v>
      </c>
      <c r="K232">
        <v>161.19999999999999</v>
      </c>
      <c r="L232">
        <v>173.4</v>
      </c>
      <c r="M232">
        <v>22.1</v>
      </c>
      <c r="N232">
        <v>162.1</v>
      </c>
      <c r="O232">
        <v>21.7</v>
      </c>
      <c r="P232">
        <v>171.9</v>
      </c>
      <c r="Q232" s="8">
        <v>9.8624299999999998</v>
      </c>
      <c r="R232">
        <v>111.26600000000001</v>
      </c>
      <c r="S232" s="8">
        <v>1.85121</v>
      </c>
      <c r="T232" s="8">
        <v>0.68006500000000003</v>
      </c>
      <c r="U232" s="8">
        <v>0.179671</v>
      </c>
      <c r="V232" s="3">
        <v>-0.42895774000000014</v>
      </c>
      <c r="W232" s="3">
        <v>-0.416574732</v>
      </c>
      <c r="X232" s="8">
        <v>9.5277293000470049</v>
      </c>
      <c r="Y232" s="8">
        <v>9.5401123080470036</v>
      </c>
      <c r="Z232" s="8">
        <v>9.5339208040470034</v>
      </c>
      <c r="AA232" s="41">
        <v>1</v>
      </c>
      <c r="AB232" s="42" t="s">
        <v>2111</v>
      </c>
      <c r="AC232" s="5">
        <v>-290.21899999999999</v>
      </c>
      <c r="AD232" s="15">
        <v>-105.57436511728724</v>
      </c>
      <c r="AE232" s="15">
        <v>-102.65021553342467</v>
      </c>
      <c r="AF232" s="15">
        <v>-104.11319564568134</v>
      </c>
      <c r="AG232" s="15">
        <v>-104.11319564568134</v>
      </c>
      <c r="AH232" s="17">
        <v>1.1829319926909201</v>
      </c>
      <c r="AI232" s="17">
        <v>0.90430007291721159</v>
      </c>
      <c r="AJ232" s="17">
        <v>0.90093937443957395</v>
      </c>
      <c r="AK232" s="17">
        <v>0.90261763595400091</v>
      </c>
      <c r="AL232" s="17">
        <v>0.90261763595400091</v>
      </c>
    </row>
    <row r="233" spans="1:38" x14ac:dyDescent="0.45">
      <c r="A233">
        <v>430</v>
      </c>
      <c r="B233" s="53">
        <v>42200.695300925923</v>
      </c>
      <c r="C233" s="7">
        <v>1.1953009259259257</v>
      </c>
      <c r="D233" s="8">
        <v>26.640599999999999</v>
      </c>
      <c r="E233">
        <v>26.640599999999999</v>
      </c>
      <c r="F233">
        <v>2888.84</v>
      </c>
      <c r="G233">
        <v>-1.0764199999999999</v>
      </c>
      <c r="H233">
        <v>-29008.1</v>
      </c>
      <c r="I233">
        <v>5.0845300000000003E-2</v>
      </c>
      <c r="J233">
        <v>-0.61552499999999999</v>
      </c>
      <c r="K233">
        <v>160.1</v>
      </c>
      <c r="L233">
        <v>173.9</v>
      </c>
      <c r="M233">
        <v>22.1</v>
      </c>
      <c r="N233">
        <v>163.19999999999999</v>
      </c>
      <c r="O233">
        <v>21.7</v>
      </c>
      <c r="P233">
        <v>171.9</v>
      </c>
      <c r="Q233" s="8">
        <v>9.8624299999999998</v>
      </c>
      <c r="R233">
        <v>111.26600000000001</v>
      </c>
      <c r="S233" s="8">
        <v>1.85121</v>
      </c>
      <c r="T233" s="8">
        <v>0.68015599999999998</v>
      </c>
      <c r="U233" s="8">
        <v>0.18004300000000001</v>
      </c>
      <c r="V233" s="3">
        <v>-0.42918888000000005</v>
      </c>
      <c r="W233" s="3">
        <v>-0.41751961200000004</v>
      </c>
      <c r="X233" s="8">
        <v>9.5274981600470046</v>
      </c>
      <c r="Y233" s="8">
        <v>9.5391674280470049</v>
      </c>
      <c r="Z233" s="8">
        <v>9.5333327940470056</v>
      </c>
      <c r="AA233" s="41">
        <v>1</v>
      </c>
      <c r="AB233" s="42" t="s">
        <v>2111</v>
      </c>
      <c r="AC233" s="5">
        <v>-290.21899999999999</v>
      </c>
      <c r="AD233" s="15">
        <v>-105.62887816211378</v>
      </c>
      <c r="AE233" s="15">
        <v>-102.87359676656604</v>
      </c>
      <c r="AF233" s="15">
        <v>-104.25204138226593</v>
      </c>
      <c r="AG233" s="15">
        <v>-104.25204138226593</v>
      </c>
      <c r="AH233" s="17">
        <v>1.1829319926909201</v>
      </c>
      <c r="AI233" s="17">
        <v>0.90436296233940017</v>
      </c>
      <c r="AJ233" s="17">
        <v>0.90119522299157839</v>
      </c>
      <c r="AK233" s="17">
        <v>0.90277723812512534</v>
      </c>
      <c r="AL233" s="17">
        <v>0.90277723812512534</v>
      </c>
    </row>
    <row r="234" spans="1:38" x14ac:dyDescent="0.45">
      <c r="A234">
        <v>431</v>
      </c>
      <c r="B234" s="53">
        <v>42200.695416666669</v>
      </c>
      <c r="C234" s="7">
        <v>1.1954166666666666</v>
      </c>
      <c r="D234" s="8">
        <v>26.6435</v>
      </c>
      <c r="E234">
        <v>26.6435</v>
      </c>
      <c r="F234">
        <v>2889.76</v>
      </c>
      <c r="G234">
        <v>-0.15307599999999999</v>
      </c>
      <c r="H234">
        <v>-29008.1</v>
      </c>
      <c r="I234">
        <v>5.0845300000000003E-2</v>
      </c>
      <c r="J234">
        <v>-0.61458100000000004</v>
      </c>
      <c r="K234">
        <v>159.19999999999999</v>
      </c>
      <c r="L234">
        <v>174.5</v>
      </c>
      <c r="M234">
        <v>22.1</v>
      </c>
      <c r="N234">
        <v>162.6</v>
      </c>
      <c r="O234">
        <v>21.7</v>
      </c>
      <c r="P234">
        <v>172</v>
      </c>
      <c r="Q234" s="8">
        <v>9.8624299999999998</v>
      </c>
      <c r="R234">
        <v>111.26600000000001</v>
      </c>
      <c r="S234" s="8">
        <v>1.85121</v>
      </c>
      <c r="T234" s="8">
        <v>0.68006500000000003</v>
      </c>
      <c r="U234" s="8">
        <v>0.17976400000000001</v>
      </c>
      <c r="V234" s="3">
        <v>-0.42895774000000014</v>
      </c>
      <c r="W234" s="3">
        <v>-0.41681095200000007</v>
      </c>
      <c r="X234" s="8">
        <v>9.5277293000470049</v>
      </c>
      <c r="Y234" s="8">
        <v>9.5398760880470039</v>
      </c>
      <c r="Z234" s="8">
        <v>9.5338026940470044</v>
      </c>
      <c r="AA234" s="41">
        <v>1</v>
      </c>
      <c r="AB234" s="42" t="s">
        <v>2111</v>
      </c>
      <c r="AC234" s="5">
        <v>-290.21899999999999</v>
      </c>
      <c r="AD234" s="15">
        <v>-105.57436511728724</v>
      </c>
      <c r="AE234" s="15">
        <v>-102.70606479734033</v>
      </c>
      <c r="AF234" s="15">
        <v>-104.14108605678371</v>
      </c>
      <c r="AG234" s="15">
        <v>-104.14108605678371</v>
      </c>
      <c r="AH234" s="17">
        <v>1.1829319926909201</v>
      </c>
      <c r="AI234" s="17">
        <v>0.90430007291721159</v>
      </c>
      <c r="AJ234" s="17">
        <v>0.90100332748742895</v>
      </c>
      <c r="AK234" s="17">
        <v>0.90264969125056982</v>
      </c>
      <c r="AL234" s="17">
        <v>0.90264969125056982</v>
      </c>
    </row>
    <row r="235" spans="1:38" x14ac:dyDescent="0.45">
      <c r="A235">
        <v>432</v>
      </c>
      <c r="B235" s="53">
        <v>42200.695532407408</v>
      </c>
      <c r="C235" s="7">
        <v>1.1955324074074074</v>
      </c>
      <c r="D235" s="8">
        <v>26.6462</v>
      </c>
      <c r="E235">
        <v>26.6462</v>
      </c>
      <c r="F235">
        <v>2890.68</v>
      </c>
      <c r="G235">
        <v>-0.15307599999999999</v>
      </c>
      <c r="H235">
        <v>-29008.1</v>
      </c>
      <c r="I235">
        <v>5.0845300000000003E-2</v>
      </c>
      <c r="J235">
        <v>-0.61533599999999999</v>
      </c>
      <c r="K235">
        <v>158.4</v>
      </c>
      <c r="L235">
        <v>175</v>
      </c>
      <c r="M235">
        <v>22.1</v>
      </c>
      <c r="N235">
        <v>161.30000000000001</v>
      </c>
      <c r="O235">
        <v>21.7</v>
      </c>
      <c r="P235">
        <v>172</v>
      </c>
      <c r="Q235" s="8">
        <v>9.8624299999999998</v>
      </c>
      <c r="R235">
        <v>111.26600000000001</v>
      </c>
      <c r="S235" s="8">
        <v>1.85121</v>
      </c>
      <c r="T235" s="8">
        <v>0.67997300000000005</v>
      </c>
      <c r="U235" s="8">
        <v>0.17985699999999999</v>
      </c>
      <c r="V235" s="3">
        <v>-0.42872406000000018</v>
      </c>
      <c r="W235" s="3">
        <v>-0.41704717200000002</v>
      </c>
      <c r="X235" s="8">
        <v>9.527962980047004</v>
      </c>
      <c r="Y235" s="8">
        <v>9.5396398680470043</v>
      </c>
      <c r="Z235" s="8">
        <v>9.5338014240470041</v>
      </c>
      <c r="AA235" s="41">
        <v>1</v>
      </c>
      <c r="AB235" s="42" t="s">
        <v>2111</v>
      </c>
      <c r="AC235" s="5">
        <v>-290.21899999999999</v>
      </c>
      <c r="AD235" s="15">
        <v>-105.51925046442602</v>
      </c>
      <c r="AE235" s="15">
        <v>-102.76191142412745</v>
      </c>
      <c r="AF235" s="15">
        <v>-104.14138595009695</v>
      </c>
      <c r="AG235" s="15">
        <v>-104.14138595009695</v>
      </c>
      <c r="AH235" s="17">
        <v>1.1829319926909201</v>
      </c>
      <c r="AI235" s="17">
        <v>0.90423649833633335</v>
      </c>
      <c r="AJ235" s="17">
        <v>0.90106728659490198</v>
      </c>
      <c r="AK235" s="17">
        <v>0.90265003593943549</v>
      </c>
      <c r="AL235" s="17">
        <v>0.90265003593943549</v>
      </c>
    </row>
    <row r="236" spans="1:38" x14ac:dyDescent="0.45">
      <c r="A236">
        <v>433</v>
      </c>
      <c r="B236" s="53">
        <v>42200.695648148147</v>
      </c>
      <c r="C236" s="7">
        <v>1.1956481481481482</v>
      </c>
      <c r="D236" s="8">
        <v>26.648900000000001</v>
      </c>
      <c r="E236">
        <v>26.648900000000001</v>
      </c>
      <c r="F236">
        <v>2889.76</v>
      </c>
      <c r="G236">
        <v>-1.0764199999999999</v>
      </c>
      <c r="H236">
        <v>-29008.1</v>
      </c>
      <c r="I236">
        <v>5.0845300000000003E-2</v>
      </c>
      <c r="J236">
        <v>-0.61458100000000004</v>
      </c>
      <c r="K236">
        <v>157.80000000000001</v>
      </c>
      <c r="L236">
        <v>175.5</v>
      </c>
      <c r="M236">
        <v>22.1</v>
      </c>
      <c r="N236">
        <v>159.9</v>
      </c>
      <c r="O236">
        <v>21.7</v>
      </c>
      <c r="P236">
        <v>172</v>
      </c>
      <c r="Q236" s="8">
        <v>9.8624299999999998</v>
      </c>
      <c r="R236">
        <v>111.26600000000001</v>
      </c>
      <c r="S236" s="8">
        <v>1.85121</v>
      </c>
      <c r="T236" s="8">
        <v>0.68046099999999998</v>
      </c>
      <c r="U236" s="8">
        <v>0.17995</v>
      </c>
      <c r="V236" s="3">
        <v>-0.42996358000000001</v>
      </c>
      <c r="W236" s="3">
        <v>-0.41728339200000003</v>
      </c>
      <c r="X236" s="8">
        <v>9.5267234600470037</v>
      </c>
      <c r="Y236" s="8">
        <v>9.5394036480470046</v>
      </c>
      <c r="Z236" s="8">
        <v>9.5330635540470041</v>
      </c>
      <c r="AA236" s="41">
        <v>1</v>
      </c>
      <c r="AB236" s="42" t="s">
        <v>2111</v>
      </c>
      <c r="AC236" s="5">
        <v>-290.21899999999999</v>
      </c>
      <c r="AD236" s="15">
        <v>-105.81156832876115</v>
      </c>
      <c r="AE236" s="15">
        <v>-102.81775541384877</v>
      </c>
      <c r="AF236" s="15">
        <v>-104.3156110854535</v>
      </c>
      <c r="AG236" s="15">
        <v>-104.3156110854535</v>
      </c>
      <c r="AH236" s="17">
        <v>1.1829319926909201</v>
      </c>
      <c r="AI236" s="17">
        <v>0.90457378814546008</v>
      </c>
      <c r="AJ236" s="17">
        <v>0.90113125176271247</v>
      </c>
      <c r="AK236" s="17">
        <v>0.90285032987780989</v>
      </c>
      <c r="AL236" s="17">
        <v>0.90285032987780989</v>
      </c>
    </row>
    <row r="237" spans="1:38" x14ac:dyDescent="0.45">
      <c r="A237">
        <v>434</v>
      </c>
      <c r="B237" s="53">
        <v>42200.695763888885</v>
      </c>
      <c r="C237" s="7">
        <v>1.1957638888888891</v>
      </c>
      <c r="D237" s="8">
        <v>26.651800000000001</v>
      </c>
      <c r="E237">
        <v>26.651800000000001</v>
      </c>
      <c r="F237">
        <v>2889.76</v>
      </c>
      <c r="G237">
        <v>-0.15307599999999999</v>
      </c>
      <c r="H237">
        <v>-29008.1</v>
      </c>
      <c r="I237">
        <v>5.0845300000000003E-2</v>
      </c>
      <c r="J237">
        <v>-0.61533599999999999</v>
      </c>
      <c r="K237">
        <v>157.1</v>
      </c>
      <c r="L237">
        <v>176.1</v>
      </c>
      <c r="M237">
        <v>22.1</v>
      </c>
      <c r="N237">
        <v>158.4</v>
      </c>
      <c r="O237">
        <v>21.6</v>
      </c>
      <c r="P237">
        <v>172.1</v>
      </c>
      <c r="Q237" s="8">
        <v>9.8624299999999998</v>
      </c>
      <c r="R237">
        <v>111.26600000000001</v>
      </c>
      <c r="S237" s="8">
        <v>1.85121</v>
      </c>
      <c r="T237" s="8">
        <v>0.68055200000000005</v>
      </c>
      <c r="U237" s="8">
        <v>0.18004300000000001</v>
      </c>
      <c r="V237" s="3">
        <v>-0.4301947200000002</v>
      </c>
      <c r="W237" s="3">
        <v>-0.41751961200000004</v>
      </c>
      <c r="X237" s="8">
        <v>9.5264923200470051</v>
      </c>
      <c r="Y237" s="8">
        <v>9.5391674280470049</v>
      </c>
      <c r="Z237" s="8">
        <v>9.532829874047005</v>
      </c>
      <c r="AA237" s="41">
        <v>1</v>
      </c>
      <c r="AB237" s="42" t="s">
        <v>2111</v>
      </c>
      <c r="AC237" s="5">
        <v>-290.21899999999999</v>
      </c>
      <c r="AD237" s="15">
        <v>-105.86607039999581</v>
      </c>
      <c r="AE237" s="15">
        <v>-102.87359676656604</v>
      </c>
      <c r="AF237" s="15">
        <v>-104.37078201490942</v>
      </c>
      <c r="AG237" s="15">
        <v>-104.37078201490942</v>
      </c>
      <c r="AH237" s="17">
        <v>1.1829319926909201</v>
      </c>
      <c r="AI237" s="17">
        <v>0.90463670297738896</v>
      </c>
      <c r="AJ237" s="17">
        <v>0.90119522299157839</v>
      </c>
      <c r="AK237" s="17">
        <v>0.90291377440580645</v>
      </c>
      <c r="AL237" s="17">
        <v>0.90291377440580645</v>
      </c>
    </row>
    <row r="238" spans="1:38" x14ac:dyDescent="0.45">
      <c r="A238">
        <v>435</v>
      </c>
      <c r="B238" s="53">
        <v>42200.695891203701</v>
      </c>
      <c r="C238" s="7">
        <v>1.1958912037037037</v>
      </c>
      <c r="D238" s="8">
        <v>26.654499999999999</v>
      </c>
      <c r="E238">
        <v>26.654499999999999</v>
      </c>
      <c r="F238">
        <v>2889.76</v>
      </c>
      <c r="G238">
        <v>-0.15307599999999999</v>
      </c>
      <c r="H238">
        <v>-29008.1</v>
      </c>
      <c r="I238">
        <v>5.0845300000000003E-2</v>
      </c>
      <c r="J238">
        <v>-0.61495900000000003</v>
      </c>
      <c r="K238">
        <v>156.6</v>
      </c>
      <c r="L238">
        <v>176.5</v>
      </c>
      <c r="M238">
        <v>22.1</v>
      </c>
      <c r="N238">
        <v>158.4</v>
      </c>
      <c r="O238">
        <v>21.6</v>
      </c>
      <c r="P238">
        <v>172.1</v>
      </c>
      <c r="Q238" s="8">
        <v>9.8624299999999998</v>
      </c>
      <c r="R238">
        <v>111.26600000000001</v>
      </c>
      <c r="S238" s="8">
        <v>1.85121</v>
      </c>
      <c r="T238" s="8">
        <v>0.68033900000000003</v>
      </c>
      <c r="U238" s="8">
        <v>0.17995</v>
      </c>
      <c r="V238" s="3">
        <v>-0.42965370000000014</v>
      </c>
      <c r="W238" s="3">
        <v>-0.41728339200000003</v>
      </c>
      <c r="X238" s="8">
        <v>9.5270333400470051</v>
      </c>
      <c r="Y238" s="8">
        <v>9.5394036480470046</v>
      </c>
      <c r="Z238" s="8">
        <v>9.5332184940470057</v>
      </c>
      <c r="AA238" s="41">
        <v>1</v>
      </c>
      <c r="AB238" s="42" t="s">
        <v>2111</v>
      </c>
      <c r="AC238" s="5">
        <v>-290.21899999999999</v>
      </c>
      <c r="AD238" s="15">
        <v>-105.73849566142167</v>
      </c>
      <c r="AE238" s="15">
        <v>-102.81775541384877</v>
      </c>
      <c r="AF238" s="15">
        <v>-104.27902893861585</v>
      </c>
      <c r="AG238" s="15">
        <v>-104.27902893861585</v>
      </c>
      <c r="AH238" s="17">
        <v>1.1829319926909201</v>
      </c>
      <c r="AI238" s="17">
        <v>0.90448944995166791</v>
      </c>
      <c r="AJ238" s="17">
        <v>0.90113125176271247</v>
      </c>
      <c r="AK238" s="17">
        <v>0.90280826667795411</v>
      </c>
      <c r="AL238" s="17">
        <v>0.90280826667795411</v>
      </c>
    </row>
    <row r="239" spans="1:38" x14ac:dyDescent="0.45">
      <c r="A239">
        <v>436</v>
      </c>
      <c r="B239" s="53">
        <v>42200.696006944447</v>
      </c>
      <c r="C239" s="7">
        <v>1.1960069444444446</v>
      </c>
      <c r="D239" s="8">
        <v>26.657399999999999</v>
      </c>
      <c r="E239">
        <v>26.657399999999999</v>
      </c>
      <c r="F239">
        <v>2888.84</v>
      </c>
      <c r="G239">
        <v>-1.0764199999999999</v>
      </c>
      <c r="H239">
        <v>-29008.1</v>
      </c>
      <c r="I239">
        <v>5.0845300000000003E-2</v>
      </c>
      <c r="J239">
        <v>-0.61477000000000004</v>
      </c>
      <c r="K239">
        <v>156.1</v>
      </c>
      <c r="L239">
        <v>176.9</v>
      </c>
      <c r="M239">
        <v>22.1</v>
      </c>
      <c r="N239">
        <v>156.80000000000001</v>
      </c>
      <c r="O239">
        <v>21.6</v>
      </c>
      <c r="P239">
        <v>172.1</v>
      </c>
      <c r="Q239" s="8">
        <v>9.8624299999999998</v>
      </c>
      <c r="R239">
        <v>111.26600000000001</v>
      </c>
      <c r="S239" s="8">
        <v>1.85121</v>
      </c>
      <c r="T239" s="8">
        <v>0.68046099999999998</v>
      </c>
      <c r="U239" s="8">
        <v>0.18035300000000001</v>
      </c>
      <c r="V239" s="3">
        <v>-0.42996358000000001</v>
      </c>
      <c r="W239" s="3">
        <v>-0.41830701200000009</v>
      </c>
      <c r="X239" s="8">
        <v>9.5267234600470037</v>
      </c>
      <c r="Y239" s="8">
        <v>9.5383800280470048</v>
      </c>
      <c r="Z239" s="8">
        <v>9.5325517440470051</v>
      </c>
      <c r="AA239" s="41">
        <v>1</v>
      </c>
      <c r="AB239" s="42" t="s">
        <v>2111</v>
      </c>
      <c r="AC239" s="5">
        <v>-290.21899999999999</v>
      </c>
      <c r="AD239" s="15">
        <v>-105.81156832876115</v>
      </c>
      <c r="AE239" s="15">
        <v>-103.05971556472593</v>
      </c>
      <c r="AF239" s="15">
        <v>-104.4364440532546</v>
      </c>
      <c r="AG239" s="15">
        <v>-104.4364440532546</v>
      </c>
      <c r="AH239" s="17">
        <v>1.1829319926909201</v>
      </c>
      <c r="AI239" s="17">
        <v>0.90457378814546008</v>
      </c>
      <c r="AJ239" s="17">
        <v>0.90140850420464957</v>
      </c>
      <c r="AK239" s="17">
        <v>0.9029892949431334</v>
      </c>
      <c r="AL239" s="17">
        <v>0.9029892949431334</v>
      </c>
    </row>
    <row r="240" spans="1:38" x14ac:dyDescent="0.45">
      <c r="A240">
        <v>437</v>
      </c>
      <c r="B240" s="53">
        <v>42200.696122685185</v>
      </c>
      <c r="C240" s="7">
        <v>1.1961226851851854</v>
      </c>
      <c r="D240" s="8">
        <v>26.6601</v>
      </c>
      <c r="E240">
        <v>26.6601</v>
      </c>
      <c r="F240">
        <v>2887.91</v>
      </c>
      <c r="G240">
        <v>-1.0764199999999999</v>
      </c>
      <c r="H240">
        <v>-29008.1</v>
      </c>
      <c r="I240">
        <v>5.0845300000000003E-2</v>
      </c>
      <c r="J240">
        <v>-0.61577599999999999</v>
      </c>
      <c r="K240">
        <v>155.6</v>
      </c>
      <c r="L240">
        <v>176.9</v>
      </c>
      <c r="M240">
        <v>22.1</v>
      </c>
      <c r="N240">
        <v>156.80000000000001</v>
      </c>
      <c r="O240">
        <v>21.6</v>
      </c>
      <c r="P240">
        <v>172.1</v>
      </c>
      <c r="Q240" s="8">
        <v>9.8624299999999998</v>
      </c>
      <c r="R240">
        <v>111.26600000000001</v>
      </c>
      <c r="S240" s="8">
        <v>44.344099999999997</v>
      </c>
      <c r="T240" s="8">
        <v>0.68055200000000005</v>
      </c>
      <c r="U240" s="8">
        <v>0.18035300000000001</v>
      </c>
      <c r="V240" s="3">
        <v>-0.4301947200000002</v>
      </c>
      <c r="W240" s="3">
        <v>-0.41830701200000009</v>
      </c>
      <c r="X240" s="8">
        <v>9.5264923200470051</v>
      </c>
      <c r="Y240" s="8">
        <v>9.5383800280470048</v>
      </c>
      <c r="Z240" s="8">
        <v>9.5324361740470049</v>
      </c>
      <c r="AA240" s="41">
        <v>1</v>
      </c>
      <c r="AB240" s="42" t="s">
        <v>2111</v>
      </c>
      <c r="AC240" s="5">
        <v>-290.21899999999999</v>
      </c>
      <c r="AD240" s="15">
        <v>-105.86607039999581</v>
      </c>
      <c r="AE240" s="15">
        <v>-103.05971556472593</v>
      </c>
      <c r="AF240" s="15">
        <v>-104.46372720483976</v>
      </c>
      <c r="AG240" s="15">
        <v>-104.46372720483976</v>
      </c>
      <c r="AH240" s="17">
        <v>1.1829319926909201</v>
      </c>
      <c r="AI240" s="17">
        <v>0.90463670297738896</v>
      </c>
      <c r="AJ240" s="17">
        <v>0.90140850420464957</v>
      </c>
      <c r="AK240" s="17">
        <v>0.90302067810260489</v>
      </c>
      <c r="AL240" s="17">
        <v>0.90302067810260489</v>
      </c>
    </row>
    <row r="241" spans="1:38" x14ac:dyDescent="0.45">
      <c r="A241">
        <v>438</v>
      </c>
      <c r="B241" s="53">
        <v>42200.696226851855</v>
      </c>
      <c r="C241" s="7">
        <v>1.196226851851852</v>
      </c>
      <c r="D241" s="8">
        <v>26.662800000000001</v>
      </c>
      <c r="E241">
        <v>26.662800000000001</v>
      </c>
      <c r="F241">
        <v>2886.07</v>
      </c>
      <c r="G241">
        <v>-1.0764199999999999</v>
      </c>
      <c r="H241">
        <v>-29008.1</v>
      </c>
      <c r="I241">
        <v>5.0826799999999998E-2</v>
      </c>
      <c r="J241">
        <v>-0.61495900000000003</v>
      </c>
      <c r="K241">
        <v>170</v>
      </c>
      <c r="L241">
        <v>176.6</v>
      </c>
      <c r="M241">
        <v>22.1</v>
      </c>
      <c r="N241">
        <v>157.19999999999999</v>
      </c>
      <c r="O241">
        <v>21.6</v>
      </c>
      <c r="P241">
        <v>172.1</v>
      </c>
      <c r="Q241" s="8">
        <v>9.8624299999999998</v>
      </c>
      <c r="R241">
        <v>111.26600000000001</v>
      </c>
      <c r="S241" s="8">
        <v>42.523400000000002</v>
      </c>
      <c r="T241" s="8">
        <v>0.68015599999999998</v>
      </c>
      <c r="U241" s="8">
        <v>0.18026</v>
      </c>
      <c r="V241" s="3">
        <v>-0.42918888000000005</v>
      </c>
      <c r="W241" s="3">
        <v>-0.41807079200000002</v>
      </c>
      <c r="X241" s="8">
        <v>9.5274981600470046</v>
      </c>
      <c r="Y241" s="8">
        <v>9.5386162480470045</v>
      </c>
      <c r="Z241" s="8">
        <v>9.5330572040470045</v>
      </c>
      <c r="AA241" s="41">
        <v>1</v>
      </c>
      <c r="AB241" s="42" t="s">
        <v>2111</v>
      </c>
      <c r="AC241" s="5">
        <v>-290.21899999999999</v>
      </c>
      <c r="AD241" s="15">
        <v>-105.62887816211378</v>
      </c>
      <c r="AE241" s="15">
        <v>-103.0038830015734</v>
      </c>
      <c r="AF241" s="15">
        <v>-104.3171103295806</v>
      </c>
      <c r="AG241" s="15">
        <v>-104.3171103295806</v>
      </c>
      <c r="AH241" s="17">
        <v>1.1829319926909201</v>
      </c>
      <c r="AI241" s="17">
        <v>0.90436296233940017</v>
      </c>
      <c r="AJ241" s="17">
        <v>0.9013445127670745</v>
      </c>
      <c r="AK241" s="17">
        <v>0.90285205383524336</v>
      </c>
      <c r="AL241" s="17">
        <v>0.90285205383524336</v>
      </c>
    </row>
    <row r="242" spans="1:38" x14ac:dyDescent="0.45">
      <c r="A242">
        <v>439</v>
      </c>
      <c r="B242" s="53">
        <v>42200.696342592593</v>
      </c>
      <c r="C242" s="7">
        <v>1.1963425925925928</v>
      </c>
      <c r="D242" s="8">
        <v>26.665700000000001</v>
      </c>
      <c r="E242">
        <v>26.665700000000001</v>
      </c>
      <c r="F242">
        <v>2886.99</v>
      </c>
      <c r="G242">
        <v>-0.15307599999999999</v>
      </c>
      <c r="H242">
        <v>-29008.1</v>
      </c>
      <c r="I242">
        <v>5.0845300000000003E-2</v>
      </c>
      <c r="J242">
        <v>-0.61495900000000003</v>
      </c>
      <c r="K242">
        <v>190.8</v>
      </c>
      <c r="L242">
        <v>176.6</v>
      </c>
      <c r="M242">
        <v>22.1</v>
      </c>
      <c r="N242">
        <v>159.4</v>
      </c>
      <c r="O242">
        <v>21.6</v>
      </c>
      <c r="P242">
        <v>172.1</v>
      </c>
      <c r="Q242" s="8">
        <v>9.8624299999999998</v>
      </c>
      <c r="R242">
        <v>111.04900000000001</v>
      </c>
      <c r="S242" s="8">
        <v>44.344099999999997</v>
      </c>
      <c r="T242" s="8">
        <v>0.68024700000000005</v>
      </c>
      <c r="U242" s="8">
        <v>0.18026</v>
      </c>
      <c r="V242" s="3">
        <v>-0.42942002000000018</v>
      </c>
      <c r="W242" s="3">
        <v>-0.41807079200000002</v>
      </c>
      <c r="X242" s="8">
        <v>9.5272670200470042</v>
      </c>
      <c r="Y242" s="8">
        <v>9.5386162480470045</v>
      </c>
      <c r="Z242" s="8">
        <v>9.5329416340470043</v>
      </c>
      <c r="AA242" s="41">
        <v>1</v>
      </c>
      <c r="AB242" s="42" t="s">
        <v>2111</v>
      </c>
      <c r="AC242" s="5">
        <v>-290.43600000000004</v>
      </c>
      <c r="AD242" s="15">
        <v>-105.68338868513354</v>
      </c>
      <c r="AE242" s="15">
        <v>-103.0038830015734</v>
      </c>
      <c r="AF242" s="15">
        <v>-104.34439623997082</v>
      </c>
      <c r="AG242" s="15">
        <v>-104.34439623997082</v>
      </c>
      <c r="AH242" s="17">
        <v>1.1833605001743595</v>
      </c>
      <c r="AI242" s="17">
        <v>0.90442585759955907</v>
      </c>
      <c r="AJ242" s="17">
        <v>0.9013445127670745</v>
      </c>
      <c r="AK242" s="17">
        <v>0.90288343062824916</v>
      </c>
      <c r="AL242" s="17">
        <v>0.90288343062824916</v>
      </c>
    </row>
    <row r="243" spans="1:38" x14ac:dyDescent="0.45">
      <c r="A243">
        <v>440</v>
      </c>
      <c r="B243" s="53">
        <v>42200.696458333332</v>
      </c>
      <c r="C243" s="7">
        <v>1.1964583333333332</v>
      </c>
      <c r="D243" s="8">
        <v>26.668399999999998</v>
      </c>
      <c r="E243">
        <v>26.668399999999998</v>
      </c>
      <c r="F243">
        <v>2886.99</v>
      </c>
      <c r="G243">
        <v>-1.0764199999999999</v>
      </c>
      <c r="H243">
        <v>-29008.1</v>
      </c>
      <c r="I243">
        <v>5.0826799999999998E-2</v>
      </c>
      <c r="J243">
        <v>-0.61577599999999999</v>
      </c>
      <c r="K243">
        <v>198.4</v>
      </c>
      <c r="L243">
        <v>176.6</v>
      </c>
      <c r="M243">
        <v>22.1</v>
      </c>
      <c r="N243">
        <v>161.6</v>
      </c>
      <c r="O243">
        <v>21.6</v>
      </c>
      <c r="P243">
        <v>172.1</v>
      </c>
      <c r="Q243" s="8">
        <v>9.8624299999999998</v>
      </c>
      <c r="R243">
        <v>111.04900000000001</v>
      </c>
      <c r="S243" s="8">
        <v>46.311700000000002</v>
      </c>
      <c r="T243" s="8">
        <v>0.680643</v>
      </c>
      <c r="U243" s="8">
        <v>0.18053900000000001</v>
      </c>
      <c r="V243" s="3">
        <v>-0.43042586000000005</v>
      </c>
      <c r="W243" s="3">
        <v>-0.41877945200000005</v>
      </c>
      <c r="X243" s="8">
        <v>9.5262611800470047</v>
      </c>
      <c r="Y243" s="8">
        <v>9.5379075880470037</v>
      </c>
      <c r="Z243" s="8">
        <v>9.5320843840470033</v>
      </c>
      <c r="AA243" s="41">
        <v>1</v>
      </c>
      <c r="AB243" s="42" t="s">
        <v>2111</v>
      </c>
      <c r="AC243" s="5">
        <v>-290.43600000000004</v>
      </c>
      <c r="AD243" s="15">
        <v>-105.9205699496772</v>
      </c>
      <c r="AE243" s="15">
        <v>-103.17137278088933</v>
      </c>
      <c r="AF243" s="15">
        <v>-104.54677203681229</v>
      </c>
      <c r="AG243" s="15">
        <v>-104.54677203681229</v>
      </c>
      <c r="AH243" s="17">
        <v>1.1833605001743595</v>
      </c>
      <c r="AI243" s="17">
        <v>0.90469962365024015</v>
      </c>
      <c r="AJ243" s="17">
        <v>0.90153650527303153</v>
      </c>
      <c r="AK243" s="17">
        <v>0.90311621602155767</v>
      </c>
      <c r="AL243" s="17">
        <v>0.90311621602155767</v>
      </c>
    </row>
    <row r="244" spans="1:38" x14ac:dyDescent="0.45">
      <c r="A244">
        <v>441</v>
      </c>
      <c r="B244" s="53">
        <v>42200.696574074071</v>
      </c>
      <c r="C244" s="7">
        <v>1.196574074074074</v>
      </c>
      <c r="D244" s="8">
        <v>26.671099999999999</v>
      </c>
      <c r="E244">
        <v>26.671099999999999</v>
      </c>
      <c r="F244">
        <v>2886.99</v>
      </c>
      <c r="G244">
        <v>-1.0764199999999999</v>
      </c>
      <c r="H244">
        <v>-29008.1</v>
      </c>
      <c r="I244">
        <v>5.0845300000000003E-2</v>
      </c>
      <c r="J244">
        <v>-0.61477000000000004</v>
      </c>
      <c r="K244">
        <v>211.6</v>
      </c>
      <c r="L244">
        <v>176.3</v>
      </c>
      <c r="M244">
        <v>22.1</v>
      </c>
      <c r="N244">
        <v>165.1</v>
      </c>
      <c r="O244">
        <v>21.6</v>
      </c>
      <c r="P244">
        <v>172</v>
      </c>
      <c r="Q244" s="8">
        <v>9.8624299999999998</v>
      </c>
      <c r="R244">
        <v>110.925</v>
      </c>
      <c r="S244" s="8">
        <v>46.311700000000002</v>
      </c>
      <c r="T244" s="8">
        <v>0.680643</v>
      </c>
      <c r="U244" s="8">
        <v>0.18063199999999999</v>
      </c>
      <c r="V244" s="3">
        <v>-0.43042586000000005</v>
      </c>
      <c r="W244" s="3">
        <v>-0.41901567200000001</v>
      </c>
      <c r="X244" s="8">
        <v>9.5262611800470047</v>
      </c>
      <c r="Y244" s="8">
        <v>9.537671368047004</v>
      </c>
      <c r="Z244" s="8">
        <v>9.5319662740470044</v>
      </c>
      <c r="AA244" s="41">
        <v>1</v>
      </c>
      <c r="AB244" s="42" t="s">
        <v>2111</v>
      </c>
      <c r="AC244" s="5">
        <v>-290.56</v>
      </c>
      <c r="AD244" s="15">
        <v>-105.9205699496772</v>
      </c>
      <c r="AE244" s="15">
        <v>-103.22719743402354</v>
      </c>
      <c r="AF244" s="15">
        <v>-104.57465220422807</v>
      </c>
      <c r="AG244" s="15">
        <v>-104.57465220422807</v>
      </c>
      <c r="AH244" s="17">
        <v>1.1836055010065558</v>
      </c>
      <c r="AI244" s="17">
        <v>0.90469962365024015</v>
      </c>
      <c r="AJ244" s="17">
        <v>0.90160051490527571</v>
      </c>
      <c r="AK244" s="17">
        <v>0.90314829495457849</v>
      </c>
      <c r="AL244" s="17">
        <v>0.90314829495457849</v>
      </c>
    </row>
    <row r="245" spans="1:38" x14ac:dyDescent="0.45">
      <c r="A245">
        <v>442</v>
      </c>
      <c r="B245" s="53">
        <v>42200.696701388886</v>
      </c>
      <c r="C245" s="7">
        <v>1.1967013888888891</v>
      </c>
      <c r="D245" s="8">
        <v>26.673999999999999</v>
      </c>
      <c r="E245">
        <v>26.673999999999999</v>
      </c>
      <c r="F245">
        <v>2886.99</v>
      </c>
      <c r="G245">
        <v>-1.0764199999999999</v>
      </c>
      <c r="H245">
        <v>-29008.1</v>
      </c>
      <c r="I245">
        <v>5.0845300000000003E-2</v>
      </c>
      <c r="J245">
        <v>-0.61477000000000004</v>
      </c>
      <c r="K245">
        <v>215.6</v>
      </c>
      <c r="L245">
        <v>175.8</v>
      </c>
      <c r="M245">
        <v>22.1</v>
      </c>
      <c r="N245">
        <v>168.9</v>
      </c>
      <c r="O245">
        <v>21.6</v>
      </c>
      <c r="P245">
        <v>172</v>
      </c>
      <c r="Q245" s="8">
        <v>9.8624299999999998</v>
      </c>
      <c r="R245">
        <v>110.816</v>
      </c>
      <c r="S245" s="8">
        <v>46.311700000000002</v>
      </c>
      <c r="T245" s="8">
        <v>0.68082600000000004</v>
      </c>
      <c r="U245" s="8">
        <v>0.18094199999999999</v>
      </c>
      <c r="V245" s="3">
        <v>-0.43089068000000019</v>
      </c>
      <c r="W245" s="3">
        <v>-0.419803072</v>
      </c>
      <c r="X245" s="8">
        <v>9.5257963600470035</v>
      </c>
      <c r="Y245" s="8">
        <v>9.5368839680470039</v>
      </c>
      <c r="Z245" s="8">
        <v>9.5313401640470037</v>
      </c>
      <c r="AA245" s="41">
        <v>1</v>
      </c>
      <c r="AB245" s="42" t="s">
        <v>2111</v>
      </c>
      <c r="AC245" s="5">
        <v>-290.66899999999998</v>
      </c>
      <c r="AD245" s="15">
        <v>-106.0301603113403</v>
      </c>
      <c r="AE245" s="15">
        <v>-103.41326056974867</v>
      </c>
      <c r="AF245" s="15">
        <v>-104.72243606825157</v>
      </c>
      <c r="AG245" s="15">
        <v>-104.72243606825157</v>
      </c>
      <c r="AH245" s="17">
        <v>1.1838209484397892</v>
      </c>
      <c r="AI245" s="17">
        <v>0.90482617411823973</v>
      </c>
      <c r="AJ245" s="17">
        <v>0.90181392416250217</v>
      </c>
      <c r="AK245" s="17">
        <v>0.90331837319669106</v>
      </c>
      <c r="AL245" s="17">
        <v>0.90331837319669106</v>
      </c>
    </row>
    <row r="246" spans="1:38" x14ac:dyDescent="0.45">
      <c r="A246">
        <v>443</v>
      </c>
      <c r="B246" s="53">
        <v>42200.696817129632</v>
      </c>
      <c r="C246" s="7">
        <v>1.1968171296296295</v>
      </c>
      <c r="D246" s="8">
        <v>26.6767</v>
      </c>
      <c r="E246">
        <v>26.6767</v>
      </c>
      <c r="F246">
        <v>2886.99</v>
      </c>
      <c r="G246">
        <v>-0.15307599999999999</v>
      </c>
      <c r="H246">
        <v>-29008.1</v>
      </c>
      <c r="I246">
        <v>5.0845300000000003E-2</v>
      </c>
      <c r="J246">
        <v>-0.61533599999999999</v>
      </c>
      <c r="K246">
        <v>225.4</v>
      </c>
      <c r="L246">
        <v>175.1</v>
      </c>
      <c r="M246">
        <v>22.1</v>
      </c>
      <c r="N246">
        <v>171.1</v>
      </c>
      <c r="O246">
        <v>21.6</v>
      </c>
      <c r="P246">
        <v>172</v>
      </c>
      <c r="Q246" s="8">
        <v>9.8624299999999998</v>
      </c>
      <c r="R246">
        <v>110.77</v>
      </c>
      <c r="S246" s="8">
        <v>46.311700000000002</v>
      </c>
      <c r="T246" s="8">
        <v>0.68082600000000004</v>
      </c>
      <c r="U246" s="8">
        <v>0.181035</v>
      </c>
      <c r="V246" s="3">
        <v>-0.43089068000000019</v>
      </c>
      <c r="W246" s="3">
        <v>-0.42003929200000001</v>
      </c>
      <c r="X246" s="8">
        <v>9.5257963600470035</v>
      </c>
      <c r="Y246" s="8">
        <v>9.5366477480470042</v>
      </c>
      <c r="Z246" s="8">
        <v>9.531222054047003</v>
      </c>
      <c r="AA246" s="41">
        <v>1</v>
      </c>
      <c r="AB246" s="42" t="s">
        <v>2111</v>
      </c>
      <c r="AC246" s="5">
        <v>-290.71500000000003</v>
      </c>
      <c r="AD246" s="15">
        <v>-106.0301603113403</v>
      </c>
      <c r="AE246" s="15">
        <v>-103.46907379828838</v>
      </c>
      <c r="AF246" s="15">
        <v>-104.75031208488815</v>
      </c>
      <c r="AG246" s="15">
        <v>-104.75031208488815</v>
      </c>
      <c r="AH246" s="17">
        <v>1.1839118947464777</v>
      </c>
      <c r="AI246" s="17">
        <v>0.90482617411823973</v>
      </c>
      <c r="AJ246" s="17">
        <v>0.9018779600873652</v>
      </c>
      <c r="AK246" s="17">
        <v>0.90335046171473332</v>
      </c>
      <c r="AL246" s="17">
        <v>0.90335046171473332</v>
      </c>
    </row>
    <row r="247" spans="1:38" x14ac:dyDescent="0.45">
      <c r="A247">
        <v>444</v>
      </c>
      <c r="B247" s="53">
        <v>42200.696932870371</v>
      </c>
      <c r="C247" s="7">
        <v>1.1969328703703703</v>
      </c>
      <c r="D247" s="8">
        <v>26.679400000000001</v>
      </c>
      <c r="E247">
        <v>26.679400000000001</v>
      </c>
      <c r="F247">
        <v>2887.91</v>
      </c>
      <c r="G247">
        <v>-0.15307599999999999</v>
      </c>
      <c r="H247">
        <v>-29008.1</v>
      </c>
      <c r="I247">
        <v>5.0845300000000003E-2</v>
      </c>
      <c r="J247">
        <v>-0.61458100000000004</v>
      </c>
      <c r="K247">
        <v>212.8</v>
      </c>
      <c r="L247">
        <v>174.2</v>
      </c>
      <c r="M247">
        <v>22.1</v>
      </c>
      <c r="N247">
        <v>174</v>
      </c>
      <c r="O247">
        <v>21.7</v>
      </c>
      <c r="P247">
        <v>172</v>
      </c>
      <c r="Q247" s="8">
        <v>9.8624299999999998</v>
      </c>
      <c r="R247">
        <v>110.77</v>
      </c>
      <c r="S247" s="8">
        <v>59.408999999999999</v>
      </c>
      <c r="T247" s="8">
        <v>0.68082600000000004</v>
      </c>
      <c r="U247" s="8">
        <v>0.18063199999999999</v>
      </c>
      <c r="V247" s="3">
        <v>-0.43089068000000019</v>
      </c>
      <c r="W247" s="3">
        <v>-0.41901567200000001</v>
      </c>
      <c r="X247" s="8">
        <v>9.5257963600470035</v>
      </c>
      <c r="Y247" s="8">
        <v>9.537671368047004</v>
      </c>
      <c r="Z247" s="8">
        <v>9.5317338640470037</v>
      </c>
      <c r="AA247" s="41">
        <v>1</v>
      </c>
      <c r="AB247" s="42" t="s">
        <v>2111</v>
      </c>
      <c r="AC247" s="5">
        <v>-290.71500000000003</v>
      </c>
      <c r="AD247" s="15">
        <v>-106.0301603113403</v>
      </c>
      <c r="AE247" s="15">
        <v>-103.22719743402354</v>
      </c>
      <c r="AF247" s="15">
        <v>-104.62951125532516</v>
      </c>
      <c r="AG247" s="15">
        <v>-104.62951125532516</v>
      </c>
      <c r="AH247" s="17">
        <v>1.1839118947464777</v>
      </c>
      <c r="AI247" s="17">
        <v>0.90482617411823973</v>
      </c>
      <c r="AJ247" s="17">
        <v>0.90160051490527571</v>
      </c>
      <c r="AK247" s="17">
        <v>0.90321142245734942</v>
      </c>
      <c r="AL247" s="17">
        <v>0.90321142245734942</v>
      </c>
    </row>
    <row r="248" spans="1:38" x14ac:dyDescent="0.45">
      <c r="A248">
        <v>445</v>
      </c>
      <c r="B248" s="53">
        <v>42200.697048611109</v>
      </c>
      <c r="C248" s="7">
        <v>1.1970486111111112</v>
      </c>
      <c r="D248" s="8">
        <v>26.682400000000001</v>
      </c>
      <c r="E248">
        <v>26.682400000000001</v>
      </c>
      <c r="F248">
        <v>2888.84</v>
      </c>
      <c r="G248">
        <v>-0.15307599999999999</v>
      </c>
      <c r="H248">
        <v>-29008.1</v>
      </c>
      <c r="I248">
        <v>5.0826799999999998E-2</v>
      </c>
      <c r="J248">
        <v>-0.61514800000000003</v>
      </c>
      <c r="K248">
        <v>191.2</v>
      </c>
      <c r="L248">
        <v>173.5</v>
      </c>
      <c r="M248">
        <v>22.1</v>
      </c>
      <c r="N248">
        <v>174.3</v>
      </c>
      <c r="O248">
        <v>21.7</v>
      </c>
      <c r="P248">
        <v>172.1</v>
      </c>
      <c r="Q248" s="8">
        <v>9.8624299999999998</v>
      </c>
      <c r="R248">
        <v>110.77</v>
      </c>
      <c r="S248" s="8">
        <v>57.5002</v>
      </c>
      <c r="T248" s="8">
        <v>0.68082600000000004</v>
      </c>
      <c r="U248" s="8">
        <v>0.18112800000000001</v>
      </c>
      <c r="V248" s="3">
        <v>-0.43089068000000019</v>
      </c>
      <c r="W248" s="3">
        <v>-0.42027551200000007</v>
      </c>
      <c r="X248" s="8">
        <v>9.5257963600470035</v>
      </c>
      <c r="Y248" s="8">
        <v>9.5364115280470045</v>
      </c>
      <c r="Z248" s="8">
        <v>9.531103944047004</v>
      </c>
      <c r="AA248" s="41">
        <v>1</v>
      </c>
      <c r="AB248" s="42" t="s">
        <v>2111</v>
      </c>
      <c r="AC248" s="5">
        <v>-290.71500000000003</v>
      </c>
      <c r="AD248" s="15">
        <v>-106.0301603113403</v>
      </c>
      <c r="AE248" s="15">
        <v>-103.52488439054878</v>
      </c>
      <c r="AF248" s="15">
        <v>-104.77818744281069</v>
      </c>
      <c r="AG248" s="15">
        <v>-104.77818744281069</v>
      </c>
      <c r="AH248" s="17">
        <v>1.1839118947464777</v>
      </c>
      <c r="AI248" s="17">
        <v>0.90482617411823973</v>
      </c>
      <c r="AJ248" s="17">
        <v>0.90194200208167463</v>
      </c>
      <c r="AK248" s="17">
        <v>0.9033825517542764</v>
      </c>
      <c r="AL248" s="17">
        <v>0.9033825517542764</v>
      </c>
    </row>
    <row r="249" spans="1:38" x14ac:dyDescent="0.45">
      <c r="A249">
        <v>446</v>
      </c>
      <c r="B249" s="53">
        <v>42200.697152777779</v>
      </c>
      <c r="C249" s="7">
        <v>1.1971527777777777</v>
      </c>
      <c r="D249" s="8">
        <v>26.685099999999998</v>
      </c>
      <c r="E249">
        <v>26.685099999999998</v>
      </c>
      <c r="F249">
        <v>2890.68</v>
      </c>
      <c r="G249">
        <v>-0.15307599999999999</v>
      </c>
      <c r="H249">
        <v>-29008.1</v>
      </c>
      <c r="I249">
        <v>5.0845300000000003E-2</v>
      </c>
      <c r="J249">
        <v>-0.61495900000000003</v>
      </c>
      <c r="K249">
        <v>180.9</v>
      </c>
      <c r="L249">
        <v>172.6</v>
      </c>
      <c r="M249">
        <v>22.1</v>
      </c>
      <c r="N249">
        <v>174.4</v>
      </c>
      <c r="O249">
        <v>21.7</v>
      </c>
      <c r="P249">
        <v>172.1</v>
      </c>
      <c r="Q249" s="8">
        <v>9.8624299999999998</v>
      </c>
      <c r="R249">
        <v>110.816</v>
      </c>
      <c r="S249" s="8">
        <v>55.679499999999997</v>
      </c>
      <c r="T249" s="8">
        <v>0.68082600000000004</v>
      </c>
      <c r="U249" s="8">
        <v>0.180725</v>
      </c>
      <c r="V249" s="3">
        <v>-0.43089068000000019</v>
      </c>
      <c r="W249" s="3">
        <v>-0.41925189200000001</v>
      </c>
      <c r="X249" s="8">
        <v>9.5257963600470035</v>
      </c>
      <c r="Y249" s="8">
        <v>9.5374351480470043</v>
      </c>
      <c r="Z249" s="8">
        <v>9.531615754047003</v>
      </c>
      <c r="AA249" s="41">
        <v>1</v>
      </c>
      <c r="AB249" s="42" t="s">
        <v>2111</v>
      </c>
      <c r="AC249" s="5">
        <v>-290.66899999999998</v>
      </c>
      <c r="AD249" s="15">
        <v>-106.0301603113403</v>
      </c>
      <c r="AE249" s="15">
        <v>-103.2830194506098</v>
      </c>
      <c r="AF249" s="15">
        <v>-104.65738946772808</v>
      </c>
      <c r="AG249" s="15">
        <v>-104.65738946772808</v>
      </c>
      <c r="AH249" s="17">
        <v>1.1838209484397892</v>
      </c>
      <c r="AI249" s="17">
        <v>0.90482617411823973</v>
      </c>
      <c r="AJ249" s="17">
        <v>0.90166453060384855</v>
      </c>
      <c r="AK249" s="17">
        <v>0.90324350590437097</v>
      </c>
      <c r="AL249" s="17">
        <v>0.90324350590437097</v>
      </c>
    </row>
    <row r="250" spans="1:38" x14ac:dyDescent="0.45">
      <c r="A250">
        <v>447</v>
      </c>
      <c r="B250" s="53">
        <v>42200.697268518517</v>
      </c>
      <c r="C250" s="7">
        <v>1.1972685185185186</v>
      </c>
      <c r="D250" s="8">
        <v>26.6877</v>
      </c>
      <c r="E250">
        <v>26.6877</v>
      </c>
      <c r="F250">
        <v>2886.99</v>
      </c>
      <c r="G250">
        <v>-0.15307599999999999</v>
      </c>
      <c r="H250">
        <v>-29008.1</v>
      </c>
      <c r="I250">
        <v>5.0845300000000003E-2</v>
      </c>
      <c r="J250">
        <v>-0.61458100000000004</v>
      </c>
      <c r="K250">
        <v>173</v>
      </c>
      <c r="L250">
        <v>171.9</v>
      </c>
      <c r="M250">
        <v>22.1</v>
      </c>
      <c r="N250">
        <v>172.5</v>
      </c>
      <c r="O250">
        <v>21.7</v>
      </c>
      <c r="P250">
        <v>172.1</v>
      </c>
      <c r="Q250" s="8">
        <v>9.8624299999999998</v>
      </c>
      <c r="R250">
        <v>111.04900000000001</v>
      </c>
      <c r="S250" s="8">
        <v>59.408999999999999</v>
      </c>
      <c r="T250" s="8">
        <v>0.68082600000000004</v>
      </c>
      <c r="U250" s="8">
        <v>0.18053900000000001</v>
      </c>
      <c r="V250" s="3">
        <v>-0.43089068000000019</v>
      </c>
      <c r="W250" s="3">
        <v>-0.41877945200000005</v>
      </c>
      <c r="X250" s="8">
        <v>9.5257963600470035</v>
      </c>
      <c r="Y250" s="8">
        <v>9.5379075880470037</v>
      </c>
      <c r="Z250" s="8">
        <v>9.5318519740470045</v>
      </c>
      <c r="AA250" s="41">
        <v>1</v>
      </c>
      <c r="AB250" s="42" t="s">
        <v>2111</v>
      </c>
      <c r="AC250" s="5">
        <v>-290.43600000000004</v>
      </c>
      <c r="AD250" s="15">
        <v>-106.0301603113403</v>
      </c>
      <c r="AE250" s="15">
        <v>-103.17137278088933</v>
      </c>
      <c r="AF250" s="15">
        <v>-104.60163238417522</v>
      </c>
      <c r="AG250" s="15">
        <v>-104.60163238417522</v>
      </c>
      <c r="AH250" s="17">
        <v>1.1833605001743595</v>
      </c>
      <c r="AI250" s="17">
        <v>0.90482617411823973</v>
      </c>
      <c r="AJ250" s="17">
        <v>0.90153650527303153</v>
      </c>
      <c r="AK250" s="17">
        <v>0.90317934053143822</v>
      </c>
      <c r="AL250" s="17">
        <v>0.90317934053143822</v>
      </c>
    </row>
    <row r="251" spans="1:38" x14ac:dyDescent="0.45">
      <c r="A251">
        <v>448</v>
      </c>
      <c r="B251" s="53">
        <v>42200.697384259256</v>
      </c>
      <c r="C251" s="7">
        <v>1.1973842592592594</v>
      </c>
      <c r="D251" s="8">
        <v>26.6906</v>
      </c>
      <c r="E251">
        <v>26.6906</v>
      </c>
      <c r="F251">
        <v>2887.91</v>
      </c>
      <c r="G251">
        <v>-1.0764199999999999</v>
      </c>
      <c r="H251">
        <v>-29008.1</v>
      </c>
      <c r="I251">
        <v>5.0845300000000003E-2</v>
      </c>
      <c r="J251">
        <v>-0.61552499999999999</v>
      </c>
      <c r="K251">
        <v>167.5</v>
      </c>
      <c r="L251">
        <v>171.1</v>
      </c>
      <c r="M251">
        <v>22.1</v>
      </c>
      <c r="N251">
        <v>168.3</v>
      </c>
      <c r="O251">
        <v>21.6</v>
      </c>
      <c r="P251">
        <v>172.1</v>
      </c>
      <c r="Q251" s="8">
        <v>9.8624299999999998</v>
      </c>
      <c r="R251">
        <v>111.04900000000001</v>
      </c>
      <c r="S251" s="8">
        <v>51.861899999999999</v>
      </c>
      <c r="T251" s="8">
        <v>0.68119200000000002</v>
      </c>
      <c r="U251" s="8">
        <v>0.18081800000000001</v>
      </c>
      <c r="V251" s="3">
        <v>-0.43182032000000015</v>
      </c>
      <c r="W251" s="3">
        <v>-0.41948811200000002</v>
      </c>
      <c r="X251" s="8">
        <v>9.5248667200470045</v>
      </c>
      <c r="Y251" s="8">
        <v>9.5371989280470046</v>
      </c>
      <c r="Z251" s="8">
        <v>9.5310328240470046</v>
      </c>
      <c r="AA251" s="41">
        <v>1</v>
      </c>
      <c r="AB251" s="42" t="s">
        <v>2111</v>
      </c>
      <c r="AC251" s="5">
        <v>-290.43600000000004</v>
      </c>
      <c r="AD251" s="15">
        <v>-106.24931044519758</v>
      </c>
      <c r="AE251" s="15">
        <v>-103.33883883070928</v>
      </c>
      <c r="AF251" s="15">
        <v>-104.79497228683192</v>
      </c>
      <c r="AG251" s="15">
        <v>-104.79497228683192</v>
      </c>
      <c r="AH251" s="17">
        <v>1.1833605001743595</v>
      </c>
      <c r="AI251" s="17">
        <v>0.90507934594796557</v>
      </c>
      <c r="AJ251" s="17">
        <v>0.90172855236946858</v>
      </c>
      <c r="AK251" s="17">
        <v>0.9034018755228016</v>
      </c>
      <c r="AL251" s="17">
        <v>0.9034018755228016</v>
      </c>
    </row>
    <row r="252" spans="1:38" x14ac:dyDescent="0.45">
      <c r="A252">
        <v>449</v>
      </c>
      <c r="B252" s="53">
        <v>42200.697511574072</v>
      </c>
      <c r="C252" s="7">
        <v>1.197511574074074</v>
      </c>
      <c r="D252" s="8">
        <v>26.693300000000001</v>
      </c>
      <c r="E252">
        <v>26.693300000000001</v>
      </c>
      <c r="F252">
        <v>2888.84</v>
      </c>
      <c r="G252">
        <v>-0.15307599999999999</v>
      </c>
      <c r="H252">
        <v>-29008.1</v>
      </c>
      <c r="I252">
        <v>5.0845300000000003E-2</v>
      </c>
      <c r="J252">
        <v>-0.61514800000000003</v>
      </c>
      <c r="K252">
        <v>164.6</v>
      </c>
      <c r="L252">
        <v>170.4</v>
      </c>
      <c r="M252">
        <v>22.1</v>
      </c>
      <c r="N252">
        <v>167.1</v>
      </c>
      <c r="O252">
        <v>21.6</v>
      </c>
      <c r="P252">
        <v>172.1</v>
      </c>
      <c r="Q252" s="8">
        <v>9.8624299999999998</v>
      </c>
      <c r="R252">
        <v>111.04900000000001</v>
      </c>
      <c r="S252" s="8">
        <v>1.85121</v>
      </c>
      <c r="T252" s="8">
        <v>0.68119200000000002</v>
      </c>
      <c r="U252" s="8">
        <v>0.180725</v>
      </c>
      <c r="V252" s="3">
        <v>-0.43182032000000015</v>
      </c>
      <c r="W252" s="3">
        <v>-0.41925189200000001</v>
      </c>
      <c r="X252" s="8">
        <v>9.5248667200470045</v>
      </c>
      <c r="Y252" s="8">
        <v>9.5374351480470043</v>
      </c>
      <c r="Z252" s="8">
        <v>9.5311509340470053</v>
      </c>
      <c r="AA252" s="41">
        <v>1</v>
      </c>
      <c r="AB252" s="42" t="s">
        <v>2111</v>
      </c>
      <c r="AC252" s="5">
        <v>-290.43600000000004</v>
      </c>
      <c r="AD252" s="15">
        <v>-106.24931044519758</v>
      </c>
      <c r="AE252" s="15">
        <v>-103.2830194506098</v>
      </c>
      <c r="AF252" s="15">
        <v>-104.76709732554946</v>
      </c>
      <c r="AG252" s="15">
        <v>-104.76709732554946</v>
      </c>
      <c r="AH252" s="17">
        <v>1.1833605001743595</v>
      </c>
      <c r="AI252" s="17">
        <v>0.90507934594796557</v>
      </c>
      <c r="AJ252" s="17">
        <v>0.90166453060384855</v>
      </c>
      <c r="AK252" s="17">
        <v>0.9033697845670412</v>
      </c>
      <c r="AL252" s="17">
        <v>0.9033697845670412</v>
      </c>
    </row>
    <row r="253" spans="1:38" x14ac:dyDescent="0.45">
      <c r="A253">
        <v>450</v>
      </c>
      <c r="B253" s="53">
        <v>42200.697627314818</v>
      </c>
      <c r="C253" s="7">
        <v>1.1976273148148149</v>
      </c>
      <c r="D253" s="8">
        <v>26.696000000000002</v>
      </c>
      <c r="E253">
        <v>26.696000000000002</v>
      </c>
      <c r="F253">
        <v>2888.84</v>
      </c>
      <c r="G253">
        <v>-0.15307599999999999</v>
      </c>
      <c r="H253">
        <v>-29008.1</v>
      </c>
      <c r="I253">
        <v>5.0845300000000003E-2</v>
      </c>
      <c r="J253">
        <v>-0.61458100000000004</v>
      </c>
      <c r="K253">
        <v>177.8</v>
      </c>
      <c r="L253">
        <v>169.9</v>
      </c>
      <c r="M253">
        <v>22.1</v>
      </c>
      <c r="N253">
        <v>165.2</v>
      </c>
      <c r="O253">
        <v>21.6</v>
      </c>
      <c r="P253">
        <v>172.2</v>
      </c>
      <c r="Q253" s="8">
        <v>9.8624299999999998</v>
      </c>
      <c r="R253">
        <v>111.04900000000001</v>
      </c>
      <c r="S253" s="8">
        <v>1.85121</v>
      </c>
      <c r="T253" s="8">
        <v>0.68119200000000002</v>
      </c>
      <c r="U253" s="8">
        <v>0.18053900000000001</v>
      </c>
      <c r="V253" s="3">
        <v>-0.43182032000000015</v>
      </c>
      <c r="W253" s="3">
        <v>-0.41877945200000005</v>
      </c>
      <c r="X253" s="8">
        <v>9.5248667200470045</v>
      </c>
      <c r="Y253" s="8">
        <v>9.5379075880470037</v>
      </c>
      <c r="Z253" s="8">
        <v>9.5313871540470032</v>
      </c>
      <c r="AA253" s="41">
        <v>1</v>
      </c>
      <c r="AB253" s="42" t="s">
        <v>2111</v>
      </c>
      <c r="AC253" s="5">
        <v>-290.43600000000004</v>
      </c>
      <c r="AD253" s="15">
        <v>-106.24931044519758</v>
      </c>
      <c r="AE253" s="15">
        <v>-103.17137278088933</v>
      </c>
      <c r="AF253" s="15">
        <v>-104.71134542685218</v>
      </c>
      <c r="AG253" s="15">
        <v>-104.71134542685218</v>
      </c>
      <c r="AH253" s="17">
        <v>1.1833605001743595</v>
      </c>
      <c r="AI253" s="17">
        <v>0.90507934594796557</v>
      </c>
      <c r="AJ253" s="17">
        <v>0.90153650527303153</v>
      </c>
      <c r="AK253" s="17">
        <v>0.90330560722009934</v>
      </c>
      <c r="AL253" s="17">
        <v>0.90330560722009934</v>
      </c>
    </row>
    <row r="254" spans="1:38" x14ac:dyDescent="0.45">
      <c r="A254">
        <v>451</v>
      </c>
      <c r="B254" s="53">
        <v>42200.697743055556</v>
      </c>
      <c r="C254" s="7">
        <v>1.1977430555555557</v>
      </c>
      <c r="D254" s="8">
        <v>26.698899999999998</v>
      </c>
      <c r="E254">
        <v>26.698899999999998</v>
      </c>
      <c r="F254">
        <v>2887.91</v>
      </c>
      <c r="G254">
        <v>-1.0764199999999999</v>
      </c>
      <c r="H254">
        <v>-29008.1</v>
      </c>
      <c r="I254">
        <v>5.0845300000000003E-2</v>
      </c>
      <c r="J254">
        <v>-0.61552499999999999</v>
      </c>
      <c r="K254">
        <v>195.2</v>
      </c>
      <c r="L254">
        <v>169.9</v>
      </c>
      <c r="M254">
        <v>22.1</v>
      </c>
      <c r="N254">
        <v>164.8</v>
      </c>
      <c r="O254">
        <v>21.7</v>
      </c>
      <c r="P254">
        <v>172.2</v>
      </c>
      <c r="Q254" s="8">
        <v>9.8624299999999998</v>
      </c>
      <c r="R254">
        <v>111.04900000000001</v>
      </c>
      <c r="S254" s="8">
        <v>1.85121</v>
      </c>
      <c r="T254" s="8">
        <v>0.68119200000000002</v>
      </c>
      <c r="U254" s="8">
        <v>0.18053900000000001</v>
      </c>
      <c r="V254" s="3">
        <v>-0.43182032000000015</v>
      </c>
      <c r="W254" s="3">
        <v>-0.41877945200000005</v>
      </c>
      <c r="X254" s="8">
        <v>9.5248667200470045</v>
      </c>
      <c r="Y254" s="8">
        <v>9.5379075880470037</v>
      </c>
      <c r="Z254" s="8">
        <v>9.5313871540470032</v>
      </c>
      <c r="AA254" s="41">
        <v>1</v>
      </c>
      <c r="AB254" s="42" t="s">
        <v>2111</v>
      </c>
      <c r="AC254" s="5">
        <v>-290.43600000000004</v>
      </c>
      <c r="AD254" s="15">
        <v>-106.24931044519758</v>
      </c>
      <c r="AE254" s="15">
        <v>-103.17137278088933</v>
      </c>
      <c r="AF254" s="15">
        <v>-104.71134542685218</v>
      </c>
      <c r="AG254" s="15">
        <v>-104.71134542685218</v>
      </c>
      <c r="AH254" s="17">
        <v>1.1833605001743595</v>
      </c>
      <c r="AI254" s="17">
        <v>0.90507934594796557</v>
      </c>
      <c r="AJ254" s="17">
        <v>0.90153650527303153</v>
      </c>
      <c r="AK254" s="17">
        <v>0.90330560722009934</v>
      </c>
      <c r="AL254" s="17">
        <v>0.90330560722009934</v>
      </c>
    </row>
    <row r="255" spans="1:38" x14ac:dyDescent="0.45">
      <c r="A255">
        <v>452</v>
      </c>
      <c r="B255" s="53">
        <v>42200.697858796295</v>
      </c>
      <c r="C255" s="7">
        <v>1.1978587962962961</v>
      </c>
      <c r="D255" s="8">
        <v>26.701499999999999</v>
      </c>
      <c r="E255">
        <v>26.701499999999999</v>
      </c>
      <c r="F255">
        <v>2887.91</v>
      </c>
      <c r="G255">
        <v>-1.0764199999999999</v>
      </c>
      <c r="H255">
        <v>-29008.1</v>
      </c>
      <c r="I255">
        <v>5.0845300000000003E-2</v>
      </c>
      <c r="J255">
        <v>-0.61495900000000003</v>
      </c>
      <c r="K255">
        <v>209.1</v>
      </c>
      <c r="L255">
        <v>170.5</v>
      </c>
      <c r="M255">
        <v>22.1</v>
      </c>
      <c r="N255">
        <v>166.2</v>
      </c>
      <c r="O255">
        <v>21.7</v>
      </c>
      <c r="P255">
        <v>172.2</v>
      </c>
      <c r="Q255" s="8">
        <v>9.8624299999999998</v>
      </c>
      <c r="R255">
        <v>110.925</v>
      </c>
      <c r="S255" s="8">
        <v>1.85121</v>
      </c>
      <c r="T255" s="8">
        <v>0.68158799999999997</v>
      </c>
      <c r="U255" s="8">
        <v>0.180446</v>
      </c>
      <c r="V255" s="3">
        <v>-0.43282616000000002</v>
      </c>
      <c r="W255" s="3">
        <v>-0.41854323200000004</v>
      </c>
      <c r="X255" s="8">
        <v>9.523860880047005</v>
      </c>
      <c r="Y255" s="8">
        <v>9.5381438080470051</v>
      </c>
      <c r="Z255" s="8">
        <v>9.5310023440470051</v>
      </c>
      <c r="AA255" s="41">
        <v>1</v>
      </c>
      <c r="AB255" s="42" t="s">
        <v>2111</v>
      </c>
      <c r="AC255" s="5">
        <v>-290.56</v>
      </c>
      <c r="AD255" s="15">
        <v>-106.48637777081365</v>
      </c>
      <c r="AE255" s="15">
        <v>-103.11554549114373</v>
      </c>
      <c r="AF255" s="15">
        <v>-104.80216571829942</v>
      </c>
      <c r="AG255" s="15">
        <v>-104.80216571829942</v>
      </c>
      <c r="AH255" s="17">
        <v>1.1836055010065558</v>
      </c>
      <c r="AI255" s="17">
        <v>0.90535337607427047</v>
      </c>
      <c r="AJ255" s="17">
        <v>0.90147250170639559</v>
      </c>
      <c r="AK255" s="17">
        <v>0.90341015730677843</v>
      </c>
      <c r="AL255" s="17">
        <v>0.90341015730677843</v>
      </c>
    </row>
    <row r="256" spans="1:38" x14ac:dyDescent="0.45">
      <c r="A256">
        <v>453</v>
      </c>
      <c r="B256" s="53">
        <v>42200.697974537034</v>
      </c>
      <c r="C256" s="7">
        <v>1.1979745370370369</v>
      </c>
      <c r="D256" s="8">
        <v>26.7042</v>
      </c>
      <c r="E256">
        <v>26.7042</v>
      </c>
      <c r="F256">
        <v>2887.91</v>
      </c>
      <c r="G256">
        <v>-1.0764199999999999</v>
      </c>
      <c r="H256">
        <v>-29008.1</v>
      </c>
      <c r="I256">
        <v>5.0845300000000003E-2</v>
      </c>
      <c r="J256">
        <v>-0.61458100000000004</v>
      </c>
      <c r="K256">
        <v>210.7</v>
      </c>
      <c r="L256">
        <v>171.3</v>
      </c>
      <c r="M256">
        <v>22.1</v>
      </c>
      <c r="N256">
        <v>168.9</v>
      </c>
      <c r="O256">
        <v>21.7</v>
      </c>
      <c r="P256">
        <v>172.2</v>
      </c>
      <c r="Q256" s="8">
        <v>9.8624299999999998</v>
      </c>
      <c r="R256">
        <v>110.925</v>
      </c>
      <c r="S256" s="8">
        <v>1.85121</v>
      </c>
      <c r="T256" s="8">
        <v>0.68186199999999997</v>
      </c>
      <c r="U256" s="8">
        <v>0.181035</v>
      </c>
      <c r="V256" s="3">
        <v>-0.43352212000000001</v>
      </c>
      <c r="W256" s="3">
        <v>-0.42003929200000001</v>
      </c>
      <c r="X256" s="8">
        <v>9.5231649200470052</v>
      </c>
      <c r="Y256" s="8">
        <v>9.5366477480470042</v>
      </c>
      <c r="Z256" s="8">
        <v>9.5299063340470056</v>
      </c>
      <c r="AA256" s="41">
        <v>1</v>
      </c>
      <c r="AB256" s="42" t="s">
        <v>2111</v>
      </c>
      <c r="AC256" s="5">
        <v>-290.56</v>
      </c>
      <c r="AD256" s="15">
        <v>-106.65038126030731</v>
      </c>
      <c r="AE256" s="15">
        <v>-103.46907379828838</v>
      </c>
      <c r="AF256" s="15">
        <v>-105.06080037674383</v>
      </c>
      <c r="AG256" s="15">
        <v>-105.06080037674383</v>
      </c>
      <c r="AH256" s="17">
        <v>1.1836055010065558</v>
      </c>
      <c r="AI256" s="17">
        <v>0.90554304760332871</v>
      </c>
      <c r="AJ256" s="17">
        <v>0.9018779600873652</v>
      </c>
      <c r="AK256" s="17">
        <v>0.90370802380543169</v>
      </c>
      <c r="AL256" s="17">
        <v>0.90370802380543169</v>
      </c>
    </row>
    <row r="257" spans="1:38" x14ac:dyDescent="0.45">
      <c r="A257">
        <v>454</v>
      </c>
      <c r="B257" s="53">
        <v>42200.698078703703</v>
      </c>
      <c r="C257" s="7">
        <v>1.1980787037037035</v>
      </c>
      <c r="D257" s="8">
        <v>26.7072</v>
      </c>
      <c r="E257">
        <v>26.7072</v>
      </c>
      <c r="F257">
        <v>2887.91</v>
      </c>
      <c r="G257">
        <v>-1.0764199999999999</v>
      </c>
      <c r="H257">
        <v>-29008.1</v>
      </c>
      <c r="I257">
        <v>5.0826799999999998E-2</v>
      </c>
      <c r="J257">
        <v>-0.61552499999999999</v>
      </c>
      <c r="K257">
        <v>192.2</v>
      </c>
      <c r="L257">
        <v>172.2</v>
      </c>
      <c r="M257">
        <v>22.1</v>
      </c>
      <c r="N257">
        <v>170</v>
      </c>
      <c r="O257">
        <v>21.7</v>
      </c>
      <c r="P257">
        <v>172.2</v>
      </c>
      <c r="Q257" s="8">
        <v>9.8624299999999998</v>
      </c>
      <c r="R257">
        <v>110.925</v>
      </c>
      <c r="S257" s="8">
        <v>1.85121</v>
      </c>
      <c r="T257" s="8">
        <v>0.68177100000000002</v>
      </c>
      <c r="U257" s="8">
        <v>0.180725</v>
      </c>
      <c r="V257" s="3">
        <v>-0.4332909800000001</v>
      </c>
      <c r="W257" s="3">
        <v>-0.41925189200000001</v>
      </c>
      <c r="X257" s="8">
        <v>9.5233960600470038</v>
      </c>
      <c r="Y257" s="8">
        <v>9.5374351480470043</v>
      </c>
      <c r="Z257" s="8">
        <v>9.5304156040470041</v>
      </c>
      <c r="AA257" s="41">
        <v>1</v>
      </c>
      <c r="AB257" s="42" t="s">
        <v>2111</v>
      </c>
      <c r="AC257" s="5">
        <v>-290.56</v>
      </c>
      <c r="AD257" s="15">
        <v>-106.5959154827475</v>
      </c>
      <c r="AE257" s="15">
        <v>-103.2830194506098</v>
      </c>
      <c r="AF257" s="15">
        <v>-104.94063072414974</v>
      </c>
      <c r="AG257" s="15">
        <v>-104.94063072414974</v>
      </c>
      <c r="AH257" s="17">
        <v>1.1836055010065558</v>
      </c>
      <c r="AI257" s="17">
        <v>0.90548004862232967</v>
      </c>
      <c r="AJ257" s="17">
        <v>0.90166453060384855</v>
      </c>
      <c r="AK257" s="17">
        <v>0.90356960140179632</v>
      </c>
      <c r="AL257" s="17">
        <v>0.90356960140179632</v>
      </c>
    </row>
    <row r="258" spans="1:38" x14ac:dyDescent="0.45">
      <c r="A258">
        <v>455</v>
      </c>
      <c r="B258" s="53">
        <v>42200.698194444441</v>
      </c>
      <c r="C258" s="7">
        <v>1.1981944444444443</v>
      </c>
      <c r="D258" s="8">
        <v>26.71</v>
      </c>
      <c r="E258">
        <v>26.71</v>
      </c>
      <c r="F258">
        <v>2889.76</v>
      </c>
      <c r="G258">
        <v>-1.0764199999999999</v>
      </c>
      <c r="H258">
        <v>-29008.1</v>
      </c>
      <c r="I258">
        <v>5.0845300000000003E-2</v>
      </c>
      <c r="J258">
        <v>-0.61477000000000004</v>
      </c>
      <c r="K258">
        <v>179.4</v>
      </c>
      <c r="L258">
        <v>172.5</v>
      </c>
      <c r="M258">
        <v>22.1</v>
      </c>
      <c r="N258">
        <v>169.7</v>
      </c>
      <c r="O258">
        <v>21.7</v>
      </c>
      <c r="P258">
        <v>172.2</v>
      </c>
      <c r="Q258" s="8">
        <v>9.8624299999999998</v>
      </c>
      <c r="R258">
        <v>110.925</v>
      </c>
      <c r="S258" s="8">
        <v>1.85121</v>
      </c>
      <c r="T258" s="8">
        <v>0.68186199999999997</v>
      </c>
      <c r="U258" s="8">
        <v>0.18094199999999999</v>
      </c>
      <c r="V258" s="3">
        <v>-0.43352212000000001</v>
      </c>
      <c r="W258" s="3">
        <v>-0.419803072</v>
      </c>
      <c r="X258" s="8">
        <v>9.5231649200470052</v>
      </c>
      <c r="Y258" s="8">
        <v>9.5368839680470039</v>
      </c>
      <c r="Z258" s="8">
        <v>9.5300244440470046</v>
      </c>
      <c r="AA258" s="41">
        <v>1</v>
      </c>
      <c r="AB258" s="42" t="s">
        <v>2111</v>
      </c>
      <c r="AC258" s="5">
        <v>-290.56</v>
      </c>
      <c r="AD258" s="15">
        <v>-106.65038126030731</v>
      </c>
      <c r="AE258" s="15">
        <v>-103.41326056974867</v>
      </c>
      <c r="AF258" s="15">
        <v>-105.03293169759229</v>
      </c>
      <c r="AG258" s="15">
        <v>-105.03293169759229</v>
      </c>
      <c r="AH258" s="17">
        <v>1.1836055010065558</v>
      </c>
      <c r="AI258" s="17">
        <v>0.90554304760332871</v>
      </c>
      <c r="AJ258" s="17">
        <v>0.90181392416250217</v>
      </c>
      <c r="AK258" s="17">
        <v>0.90367591833308836</v>
      </c>
      <c r="AL258" s="17">
        <v>0.90367591833308836</v>
      </c>
    </row>
    <row r="259" spans="1:38" x14ac:dyDescent="0.45">
      <c r="A259">
        <v>456</v>
      </c>
      <c r="B259" s="53">
        <v>42200.698321759257</v>
      </c>
      <c r="C259" s="7">
        <v>1.1983217592592594</v>
      </c>
      <c r="D259" s="8">
        <v>26.712599999999998</v>
      </c>
      <c r="E259">
        <v>26.712599999999998</v>
      </c>
      <c r="F259">
        <v>2891.91</v>
      </c>
      <c r="G259">
        <v>-1.0764199999999999</v>
      </c>
      <c r="H259">
        <v>-29008.1</v>
      </c>
      <c r="I259">
        <v>5.0845300000000003E-2</v>
      </c>
      <c r="J259">
        <v>-0.61477000000000004</v>
      </c>
      <c r="K259">
        <v>172.7</v>
      </c>
      <c r="L259">
        <v>172.4</v>
      </c>
      <c r="M259">
        <v>22.1</v>
      </c>
      <c r="N259">
        <v>169.4</v>
      </c>
      <c r="O259">
        <v>21.7</v>
      </c>
      <c r="P259">
        <v>172.3</v>
      </c>
      <c r="Q259" s="8">
        <v>9.8624299999999998</v>
      </c>
      <c r="R259">
        <v>110.925</v>
      </c>
      <c r="S259" s="8">
        <v>1.85121</v>
      </c>
      <c r="T259" s="8">
        <v>0.68207499999999999</v>
      </c>
      <c r="U259" s="8">
        <v>0.181035</v>
      </c>
      <c r="V259" s="3">
        <v>-0.43406314000000007</v>
      </c>
      <c r="W259" s="3">
        <v>-0.42003929200000001</v>
      </c>
      <c r="X259" s="8">
        <v>9.5226239000470052</v>
      </c>
      <c r="Y259" s="8">
        <v>9.5366477480470042</v>
      </c>
      <c r="Z259" s="8">
        <v>9.5296358240470056</v>
      </c>
      <c r="AA259" s="41">
        <v>1</v>
      </c>
      <c r="AB259" s="42" t="s">
        <v>2111</v>
      </c>
      <c r="AC259" s="5">
        <v>-290.56</v>
      </c>
      <c r="AD259" s="15">
        <v>-106.77785723622765</v>
      </c>
      <c r="AE259" s="15">
        <v>-103.46907379828838</v>
      </c>
      <c r="AF259" s="15">
        <v>-105.12462616023799</v>
      </c>
      <c r="AG259" s="15">
        <v>-105.12462616023799</v>
      </c>
      <c r="AH259" s="17">
        <v>1.1836055010065558</v>
      </c>
      <c r="AI259" s="17">
        <v>0.90569052963216601</v>
      </c>
      <c r="AJ259" s="17">
        <v>0.9018779600873652</v>
      </c>
      <c r="AK259" s="17">
        <v>0.90378156143058186</v>
      </c>
      <c r="AL259" s="17">
        <v>0.90378156143058186</v>
      </c>
    </row>
    <row r="260" spans="1:38" x14ac:dyDescent="0.45">
      <c r="A260">
        <v>457</v>
      </c>
      <c r="B260" s="53">
        <v>42200.698437500003</v>
      </c>
      <c r="C260" s="7">
        <v>1.1984374999999998</v>
      </c>
      <c r="D260" s="8">
        <v>26.715599999999998</v>
      </c>
      <c r="E260">
        <v>26.715599999999998</v>
      </c>
      <c r="F260">
        <v>2892.84</v>
      </c>
      <c r="G260">
        <v>-0.15307599999999999</v>
      </c>
      <c r="H260">
        <v>-29008.1</v>
      </c>
      <c r="I260">
        <v>5.0845300000000003E-2</v>
      </c>
      <c r="J260">
        <v>-0.61552499999999999</v>
      </c>
      <c r="K260">
        <v>167.2</v>
      </c>
      <c r="L260">
        <v>171.9</v>
      </c>
      <c r="M260">
        <v>22.1</v>
      </c>
      <c r="N260">
        <v>167.5</v>
      </c>
      <c r="O260">
        <v>21.7</v>
      </c>
      <c r="P260">
        <v>172.3</v>
      </c>
      <c r="Q260" s="8">
        <v>9.8624299999999998</v>
      </c>
      <c r="R260">
        <v>110.925</v>
      </c>
      <c r="S260" s="8">
        <v>1.85121</v>
      </c>
      <c r="T260" s="8">
        <v>0.68244099999999996</v>
      </c>
      <c r="U260" s="8">
        <v>0.18094199999999999</v>
      </c>
      <c r="V260" s="3">
        <v>-0.43499277999999997</v>
      </c>
      <c r="W260" s="3">
        <v>-0.419803072</v>
      </c>
      <c r="X260" s="8">
        <v>9.5216942600470045</v>
      </c>
      <c r="Y260" s="8">
        <v>9.5368839680470039</v>
      </c>
      <c r="Z260" s="8">
        <v>9.5292891140470033</v>
      </c>
      <c r="AA260" s="41">
        <v>1</v>
      </c>
      <c r="AB260" s="42" t="s">
        <v>2111</v>
      </c>
      <c r="AC260" s="5">
        <v>-290.56</v>
      </c>
      <c r="AD260" s="15">
        <v>-106.99686821157104</v>
      </c>
      <c r="AE260" s="15">
        <v>-103.41326056974867</v>
      </c>
      <c r="AF260" s="15">
        <v>-105.20642598606855</v>
      </c>
      <c r="AG260" s="15">
        <v>-105.20642598606855</v>
      </c>
      <c r="AH260" s="17">
        <v>1.1836055010065558</v>
      </c>
      <c r="AI260" s="17">
        <v>0.90594402434244548</v>
      </c>
      <c r="AJ260" s="17">
        <v>0.90181392416250217</v>
      </c>
      <c r="AK260" s="17">
        <v>0.90387582555929546</v>
      </c>
      <c r="AL260" s="17">
        <v>0.90387582555929546</v>
      </c>
    </row>
    <row r="261" spans="1:38" x14ac:dyDescent="0.45">
      <c r="A261">
        <v>458</v>
      </c>
      <c r="B261" s="53">
        <v>42200.698553240742</v>
      </c>
      <c r="C261" s="7">
        <v>1.1985532407407407</v>
      </c>
      <c r="D261" s="8">
        <v>26.7182</v>
      </c>
      <c r="E261">
        <v>26.7182</v>
      </c>
      <c r="F261">
        <v>2894.68</v>
      </c>
      <c r="G261">
        <v>-0.15307599999999999</v>
      </c>
      <c r="H261">
        <v>-29008.1</v>
      </c>
      <c r="I261">
        <v>5.0845300000000003E-2</v>
      </c>
      <c r="J261">
        <v>-0.61458100000000004</v>
      </c>
      <c r="K261">
        <v>164.5</v>
      </c>
      <c r="L261">
        <v>171.3</v>
      </c>
      <c r="M261">
        <v>22.1</v>
      </c>
      <c r="N261">
        <v>166.1</v>
      </c>
      <c r="O261">
        <v>21.7</v>
      </c>
      <c r="P261">
        <v>172.4</v>
      </c>
      <c r="Q261" s="8">
        <v>9.8624299999999998</v>
      </c>
      <c r="R261">
        <v>110.925</v>
      </c>
      <c r="S261" s="8">
        <v>1.85121</v>
      </c>
      <c r="T261" s="8">
        <v>0.68234899999999998</v>
      </c>
      <c r="U261" s="8">
        <v>0.18081800000000001</v>
      </c>
      <c r="V261" s="3">
        <v>-0.43475910000000001</v>
      </c>
      <c r="W261" s="3">
        <v>-0.41948811200000002</v>
      </c>
      <c r="X261" s="8">
        <v>9.5219279400470036</v>
      </c>
      <c r="Y261" s="8">
        <v>9.5371989280470046</v>
      </c>
      <c r="Z261" s="8">
        <v>9.5295634340470041</v>
      </c>
      <c r="AA261" s="41">
        <v>1</v>
      </c>
      <c r="AB261" s="42" t="s">
        <v>2111</v>
      </c>
      <c r="AC261" s="5">
        <v>-290.56</v>
      </c>
      <c r="AD261" s="15">
        <v>-106.94182010862517</v>
      </c>
      <c r="AE261" s="15">
        <v>-103.33883883070928</v>
      </c>
      <c r="AF261" s="15">
        <v>-105.14170571351633</v>
      </c>
      <c r="AG261" s="15">
        <v>-105.14170571351633</v>
      </c>
      <c r="AH261" s="17">
        <v>1.1836055010065558</v>
      </c>
      <c r="AI261" s="17">
        <v>0.90588029545078774</v>
      </c>
      <c r="AJ261" s="17">
        <v>0.90172855236946858</v>
      </c>
      <c r="AK261" s="17">
        <v>0.90380124186808064</v>
      </c>
      <c r="AL261" s="17">
        <v>0.90380124186808064</v>
      </c>
    </row>
    <row r="262" spans="1:38" x14ac:dyDescent="0.45">
      <c r="A262">
        <v>459</v>
      </c>
      <c r="B262" s="53">
        <v>42200.69866898148</v>
      </c>
      <c r="C262" s="7">
        <v>1.1986689814814815</v>
      </c>
      <c r="D262" s="8">
        <v>26.7209</v>
      </c>
      <c r="E262">
        <v>26.7209</v>
      </c>
      <c r="F262">
        <v>2895.61</v>
      </c>
      <c r="G262">
        <v>-0.15307599999999999</v>
      </c>
      <c r="H262">
        <v>-29008.1</v>
      </c>
      <c r="I262">
        <v>5.0845300000000003E-2</v>
      </c>
      <c r="J262">
        <v>-0.61552499999999999</v>
      </c>
      <c r="K262">
        <v>162.4</v>
      </c>
      <c r="L262">
        <v>170.7</v>
      </c>
      <c r="M262">
        <v>22.1</v>
      </c>
      <c r="N262">
        <v>165.3</v>
      </c>
      <c r="O262">
        <v>21.7</v>
      </c>
      <c r="P262">
        <v>172.4</v>
      </c>
      <c r="Q262" s="8">
        <v>9.8624299999999998</v>
      </c>
      <c r="R262">
        <v>110.925</v>
      </c>
      <c r="S262" s="8">
        <v>1.85121</v>
      </c>
      <c r="T262" s="8">
        <v>0.68234899999999998</v>
      </c>
      <c r="U262" s="8">
        <v>0.18081800000000001</v>
      </c>
      <c r="V262" s="3">
        <v>-0.43475910000000001</v>
      </c>
      <c r="W262" s="3">
        <v>-0.41948811200000002</v>
      </c>
      <c r="X262" s="8">
        <v>9.5219279400470036</v>
      </c>
      <c r="Y262" s="8">
        <v>9.5371989280470046</v>
      </c>
      <c r="Z262" s="8">
        <v>9.5295634340470041</v>
      </c>
      <c r="AA262" s="41">
        <v>1</v>
      </c>
      <c r="AB262" s="42" t="s">
        <v>2111</v>
      </c>
      <c r="AC262" s="5">
        <v>-290.56</v>
      </c>
      <c r="AD262" s="15">
        <v>-106.94182010862517</v>
      </c>
      <c r="AE262" s="15">
        <v>-103.33883883070928</v>
      </c>
      <c r="AF262" s="15">
        <v>-105.14170571351633</v>
      </c>
      <c r="AG262" s="15">
        <v>-105.14170571351633</v>
      </c>
      <c r="AH262" s="17">
        <v>1.1836055010065558</v>
      </c>
      <c r="AI262" s="17">
        <v>0.90588029545078774</v>
      </c>
      <c r="AJ262" s="17">
        <v>0.90172855236946858</v>
      </c>
      <c r="AK262" s="17">
        <v>0.90380124186808064</v>
      </c>
      <c r="AL262" s="17">
        <v>0.90380124186808064</v>
      </c>
    </row>
    <row r="263" spans="1:38" x14ac:dyDescent="0.45">
      <c r="A263">
        <v>460</v>
      </c>
      <c r="B263" s="53">
        <v>42200.698784722219</v>
      </c>
      <c r="C263" s="7">
        <v>1.1987847222222223</v>
      </c>
      <c r="D263" s="8">
        <v>26.723800000000001</v>
      </c>
      <c r="E263">
        <v>26.723800000000001</v>
      </c>
      <c r="F263">
        <v>2896.53</v>
      </c>
      <c r="G263">
        <v>-0.15307599999999999</v>
      </c>
      <c r="H263">
        <v>-29008.1</v>
      </c>
      <c r="I263">
        <v>5.0845300000000003E-2</v>
      </c>
      <c r="J263">
        <v>-0.61477000000000004</v>
      </c>
      <c r="K263">
        <v>160.9</v>
      </c>
      <c r="L263">
        <v>169.9</v>
      </c>
      <c r="M263">
        <v>22.1</v>
      </c>
      <c r="N263">
        <v>163.30000000000001</v>
      </c>
      <c r="O263">
        <v>21.7</v>
      </c>
      <c r="P263">
        <v>172.4</v>
      </c>
      <c r="Q263" s="8">
        <v>9.8624299999999998</v>
      </c>
      <c r="R263">
        <v>110.925</v>
      </c>
      <c r="S263" s="8">
        <v>1.85121</v>
      </c>
      <c r="T263" s="8">
        <v>0.68244099999999996</v>
      </c>
      <c r="U263" s="8">
        <v>0.18140700000000001</v>
      </c>
      <c r="V263" s="3">
        <v>-0.43499277999999997</v>
      </c>
      <c r="W263" s="3">
        <v>-0.42098417200000005</v>
      </c>
      <c r="X263" s="8">
        <v>9.5216942600470045</v>
      </c>
      <c r="Y263" s="8">
        <v>9.5357028680470037</v>
      </c>
      <c r="Z263" s="8">
        <v>9.528698564047005</v>
      </c>
      <c r="AA263" s="41">
        <v>1</v>
      </c>
      <c r="AB263" s="42" t="s">
        <v>2111</v>
      </c>
      <c r="AC263" s="5">
        <v>-290.56</v>
      </c>
      <c r="AD263" s="15">
        <v>-106.99686821157104</v>
      </c>
      <c r="AE263" s="15">
        <v>-103.69230035027533</v>
      </c>
      <c r="AF263" s="15">
        <v>-105.34574229434247</v>
      </c>
      <c r="AG263" s="15">
        <v>-105.34574229434247</v>
      </c>
      <c r="AH263" s="17">
        <v>1.1836055010065558</v>
      </c>
      <c r="AI263" s="17">
        <v>0.90594402434244548</v>
      </c>
      <c r="AJ263" s="17">
        <v>0.90213416448848105</v>
      </c>
      <c r="AK263" s="17">
        <v>0.90403641555416225</v>
      </c>
      <c r="AL263" s="17">
        <v>0.90403641555416225</v>
      </c>
    </row>
    <row r="264" spans="1:38" x14ac:dyDescent="0.45">
      <c r="A264">
        <v>461</v>
      </c>
      <c r="B264" s="53">
        <v>42200.698888888888</v>
      </c>
      <c r="C264" s="7">
        <v>1.1988888888888889</v>
      </c>
      <c r="D264" s="8">
        <v>26.726600000000001</v>
      </c>
      <c r="E264">
        <v>26.726600000000001</v>
      </c>
      <c r="F264">
        <v>2896.53</v>
      </c>
      <c r="G264">
        <v>-0.15307599999999999</v>
      </c>
      <c r="H264">
        <v>-29008.1</v>
      </c>
      <c r="I264">
        <v>5.0845300000000003E-2</v>
      </c>
      <c r="J264">
        <v>-0.61552499999999999</v>
      </c>
      <c r="K264">
        <v>159.80000000000001</v>
      </c>
      <c r="L264">
        <v>169.3</v>
      </c>
      <c r="M264">
        <v>22.1</v>
      </c>
      <c r="N264">
        <v>160.69999999999999</v>
      </c>
      <c r="O264">
        <v>21.7</v>
      </c>
      <c r="P264">
        <v>172.5</v>
      </c>
      <c r="Q264" s="8">
        <v>9.8624299999999998</v>
      </c>
      <c r="R264">
        <v>110.925</v>
      </c>
      <c r="S264" s="8">
        <v>1.85121</v>
      </c>
      <c r="T264" s="8">
        <v>0.68244099999999996</v>
      </c>
      <c r="U264" s="8">
        <v>0.18140700000000001</v>
      </c>
      <c r="V264" s="3">
        <v>-0.43499277999999997</v>
      </c>
      <c r="W264" s="3">
        <v>-0.42098417200000005</v>
      </c>
      <c r="X264" s="8">
        <v>9.5216942600470045</v>
      </c>
      <c r="Y264" s="8">
        <v>9.5357028680470037</v>
      </c>
      <c r="Z264" s="8">
        <v>9.528698564047005</v>
      </c>
      <c r="AA264" s="41">
        <v>1</v>
      </c>
      <c r="AB264" s="42" t="s">
        <v>2111</v>
      </c>
      <c r="AC264" s="5">
        <v>-290.56</v>
      </c>
      <c r="AD264" s="15">
        <v>-106.99686821157104</v>
      </c>
      <c r="AE264" s="15">
        <v>-103.69230035027533</v>
      </c>
      <c r="AF264" s="15">
        <v>-105.34574229434247</v>
      </c>
      <c r="AG264" s="15">
        <v>-105.34574229434247</v>
      </c>
      <c r="AH264" s="17">
        <v>1.1836055010065558</v>
      </c>
      <c r="AI264" s="17">
        <v>0.90594402434244548</v>
      </c>
      <c r="AJ264" s="17">
        <v>0.90213416448848105</v>
      </c>
      <c r="AK264" s="17">
        <v>0.90403641555416225</v>
      </c>
      <c r="AL264" s="17">
        <v>0.90403641555416225</v>
      </c>
    </row>
    <row r="265" spans="1:38" x14ac:dyDescent="0.45">
      <c r="A265">
        <v>462</v>
      </c>
      <c r="B265" s="53">
        <v>42200.699004629627</v>
      </c>
      <c r="C265" s="7">
        <v>1.1990046296296297</v>
      </c>
      <c r="D265" s="8">
        <v>26.729199999999999</v>
      </c>
      <c r="E265">
        <v>26.729199999999999</v>
      </c>
      <c r="F265">
        <v>2895.61</v>
      </c>
      <c r="G265">
        <v>-1.0764199999999999</v>
      </c>
      <c r="H265">
        <v>-29008.1</v>
      </c>
      <c r="I265">
        <v>5.0845300000000003E-2</v>
      </c>
      <c r="J265">
        <v>-0.61495900000000003</v>
      </c>
      <c r="K265">
        <v>171</v>
      </c>
      <c r="L265">
        <v>168.6</v>
      </c>
      <c r="M265">
        <v>22.1</v>
      </c>
      <c r="N265">
        <v>159.30000000000001</v>
      </c>
      <c r="O265">
        <v>21.7</v>
      </c>
      <c r="P265">
        <v>172.5</v>
      </c>
      <c r="Q265" s="8">
        <v>9.8624299999999998</v>
      </c>
      <c r="R265">
        <v>110.925</v>
      </c>
      <c r="S265" s="8">
        <v>1.85121</v>
      </c>
      <c r="T265" s="8">
        <v>0.68234899999999998</v>
      </c>
      <c r="U265" s="8">
        <v>0.181035</v>
      </c>
      <c r="V265" s="3">
        <v>-0.43475910000000001</v>
      </c>
      <c r="W265" s="3">
        <v>-0.42003929200000001</v>
      </c>
      <c r="X265" s="8">
        <v>9.5219279400470036</v>
      </c>
      <c r="Y265" s="8">
        <v>9.5366477480470042</v>
      </c>
      <c r="Z265" s="8">
        <v>9.5292878440470048</v>
      </c>
      <c r="AA265" s="41">
        <v>1</v>
      </c>
      <c r="AB265" s="42" t="s">
        <v>2111</v>
      </c>
      <c r="AC265" s="5">
        <v>-290.56</v>
      </c>
      <c r="AD265" s="15">
        <v>-106.94182010862517</v>
      </c>
      <c r="AE265" s="15">
        <v>-103.46907379828838</v>
      </c>
      <c r="AF265" s="15">
        <v>-105.20672560869787</v>
      </c>
      <c r="AG265" s="15">
        <v>-105.20672560869787</v>
      </c>
      <c r="AH265" s="17">
        <v>1.1836055010065558</v>
      </c>
      <c r="AI265" s="17">
        <v>0.90588029545078774</v>
      </c>
      <c r="AJ265" s="17">
        <v>0.9018779600873652</v>
      </c>
      <c r="AK265" s="17">
        <v>0.90387617087326655</v>
      </c>
      <c r="AL265" s="17">
        <v>0.90387617087326655</v>
      </c>
    </row>
    <row r="266" spans="1:38" x14ac:dyDescent="0.45">
      <c r="A266">
        <v>463</v>
      </c>
      <c r="B266" s="53">
        <v>42200.699120370373</v>
      </c>
      <c r="C266" s="7">
        <v>1.1991203703703706</v>
      </c>
      <c r="D266" s="8">
        <v>26.732199999999999</v>
      </c>
      <c r="E266">
        <v>26.732199999999999</v>
      </c>
      <c r="F266">
        <v>2892.84</v>
      </c>
      <c r="G266">
        <v>-1.0764199999999999</v>
      </c>
      <c r="H266">
        <v>-29008.1</v>
      </c>
      <c r="I266">
        <v>5.0845300000000003E-2</v>
      </c>
      <c r="J266">
        <v>-0.61514800000000003</v>
      </c>
      <c r="K266">
        <v>189.1</v>
      </c>
      <c r="L266">
        <v>168.1</v>
      </c>
      <c r="M266">
        <v>22.1</v>
      </c>
      <c r="N266">
        <v>160.5</v>
      </c>
      <c r="O266">
        <v>21.7</v>
      </c>
      <c r="P266">
        <v>172.5</v>
      </c>
      <c r="Q266" s="8">
        <v>9.8624299999999998</v>
      </c>
      <c r="R266">
        <v>110.925</v>
      </c>
      <c r="S266" s="8">
        <v>1.85121</v>
      </c>
      <c r="T266" s="8">
        <v>0.68234899999999998</v>
      </c>
      <c r="U266" s="8">
        <v>0.18112800000000001</v>
      </c>
      <c r="V266" s="3">
        <v>-0.43475910000000001</v>
      </c>
      <c r="W266" s="3">
        <v>-0.42027551200000007</v>
      </c>
      <c r="X266" s="8">
        <v>9.5219279400470036</v>
      </c>
      <c r="Y266" s="8">
        <v>9.5364115280470045</v>
      </c>
      <c r="Z266" s="8">
        <v>9.5291697340470041</v>
      </c>
      <c r="AA266" s="41">
        <v>1</v>
      </c>
      <c r="AB266" s="42" t="s">
        <v>2111</v>
      </c>
      <c r="AC266" s="5">
        <v>-290.56</v>
      </c>
      <c r="AD266" s="15">
        <v>-106.94182010862517</v>
      </c>
      <c r="AE266" s="15">
        <v>-103.52488439054878</v>
      </c>
      <c r="AF266" s="15">
        <v>-105.23459018041228</v>
      </c>
      <c r="AG266" s="15">
        <v>-105.23459018041228</v>
      </c>
      <c r="AH266" s="17">
        <v>1.1836055010065558</v>
      </c>
      <c r="AI266" s="17">
        <v>0.90588029545078774</v>
      </c>
      <c r="AJ266" s="17">
        <v>0.90194200208167463</v>
      </c>
      <c r="AK266" s="17">
        <v>0.9039082858422951</v>
      </c>
      <c r="AL266" s="17">
        <v>0.9039082858422951</v>
      </c>
    </row>
    <row r="267" spans="1:38" x14ac:dyDescent="0.45">
      <c r="A267">
        <v>464</v>
      </c>
      <c r="B267" s="53">
        <v>42200.699247685188</v>
      </c>
      <c r="C267" s="7">
        <v>1.1992476851851852</v>
      </c>
      <c r="D267" s="8">
        <v>26.7349</v>
      </c>
      <c r="E267">
        <v>26.7349</v>
      </c>
      <c r="F267">
        <v>2890.68</v>
      </c>
      <c r="G267">
        <v>-1.0764199999999999</v>
      </c>
      <c r="H267">
        <v>-29008.1</v>
      </c>
      <c r="I267">
        <v>5.0845300000000003E-2</v>
      </c>
      <c r="J267">
        <v>-0.61533599999999999</v>
      </c>
      <c r="K267">
        <v>206.8</v>
      </c>
      <c r="L267">
        <v>167.6</v>
      </c>
      <c r="M267">
        <v>22.1</v>
      </c>
      <c r="N267">
        <v>162.19999999999999</v>
      </c>
      <c r="O267">
        <v>21.7</v>
      </c>
      <c r="P267">
        <v>172.5</v>
      </c>
      <c r="Q267" s="8">
        <v>9.8624299999999998</v>
      </c>
      <c r="R267">
        <v>110.925</v>
      </c>
      <c r="S267" s="8">
        <v>1.85121</v>
      </c>
      <c r="T267" s="8">
        <v>0.68253200000000003</v>
      </c>
      <c r="U267" s="8">
        <v>0.18112800000000001</v>
      </c>
      <c r="V267" s="3">
        <v>-0.43522392000000015</v>
      </c>
      <c r="W267" s="3">
        <v>-0.42027551200000007</v>
      </c>
      <c r="X267" s="8">
        <v>9.5214631200470041</v>
      </c>
      <c r="Y267" s="8">
        <v>9.5364115280470045</v>
      </c>
      <c r="Z267" s="8">
        <v>9.5289373240470034</v>
      </c>
      <c r="AA267" s="41">
        <v>1</v>
      </c>
      <c r="AB267" s="42" t="s">
        <v>2111</v>
      </c>
      <c r="AC267" s="5">
        <v>-290.56</v>
      </c>
      <c r="AD267" s="15">
        <v>-107.05131543137873</v>
      </c>
      <c r="AE267" s="15">
        <v>-103.52488439054878</v>
      </c>
      <c r="AF267" s="15">
        <v>-105.28941854373022</v>
      </c>
      <c r="AG267" s="15">
        <v>-105.28941854373022</v>
      </c>
      <c r="AH267" s="17">
        <v>1.1836055010065558</v>
      </c>
      <c r="AI267" s="17">
        <v>0.9060070664159553</v>
      </c>
      <c r="AJ267" s="17">
        <v>0.90194200208167463</v>
      </c>
      <c r="AK267" s="17">
        <v>0.90397148426087259</v>
      </c>
      <c r="AL267" s="17">
        <v>0.90397148426087259</v>
      </c>
    </row>
    <row r="268" spans="1:38" x14ac:dyDescent="0.45">
      <c r="A268">
        <v>465</v>
      </c>
      <c r="B268" s="53">
        <v>42200.699363425927</v>
      </c>
      <c r="C268" s="7">
        <v>1.199363425925926</v>
      </c>
      <c r="D268" s="8">
        <v>26.737500000000001</v>
      </c>
      <c r="E268">
        <v>26.737500000000001</v>
      </c>
      <c r="F268">
        <v>2888.84</v>
      </c>
      <c r="G268">
        <v>-1.0764199999999999</v>
      </c>
      <c r="H268">
        <v>-29008.1</v>
      </c>
      <c r="I268">
        <v>5.0845300000000003E-2</v>
      </c>
      <c r="J268">
        <v>-0.61477000000000004</v>
      </c>
      <c r="K268">
        <v>210.7</v>
      </c>
      <c r="L268">
        <v>167.2</v>
      </c>
      <c r="M268">
        <v>22.1</v>
      </c>
      <c r="N268">
        <v>164.8</v>
      </c>
      <c r="O268">
        <v>21.7</v>
      </c>
      <c r="P268">
        <v>172.5</v>
      </c>
      <c r="Q268" s="8">
        <v>9.8624299999999998</v>
      </c>
      <c r="R268">
        <v>110.925</v>
      </c>
      <c r="S268" s="8">
        <v>1.85121</v>
      </c>
      <c r="T268" s="8">
        <v>0.68253200000000003</v>
      </c>
      <c r="U268" s="8">
        <v>0.18112800000000001</v>
      </c>
      <c r="V268" s="3">
        <v>-0.43522392000000015</v>
      </c>
      <c r="W268" s="3">
        <v>-0.42027551200000007</v>
      </c>
      <c r="X268" s="8">
        <v>9.5214631200470041</v>
      </c>
      <c r="Y268" s="8">
        <v>9.5364115280470045</v>
      </c>
      <c r="Z268" s="8">
        <v>9.5289373240470034</v>
      </c>
      <c r="AA268" s="41">
        <v>1</v>
      </c>
      <c r="AB268" s="42" t="s">
        <v>2111</v>
      </c>
      <c r="AC268" s="5">
        <v>-290.56</v>
      </c>
      <c r="AD268" s="15">
        <v>-107.05131543137873</v>
      </c>
      <c r="AE268" s="15">
        <v>-103.52488439054878</v>
      </c>
      <c r="AF268" s="15">
        <v>-105.28941854373022</v>
      </c>
      <c r="AG268" s="15">
        <v>-105.28941854373022</v>
      </c>
      <c r="AH268" s="17">
        <v>1.1836055010065558</v>
      </c>
      <c r="AI268" s="17">
        <v>0.9060070664159553</v>
      </c>
      <c r="AJ268" s="17">
        <v>0.90194200208167463</v>
      </c>
      <c r="AK268" s="17">
        <v>0.90397148426087259</v>
      </c>
      <c r="AL268" s="17">
        <v>0.90397148426087259</v>
      </c>
    </row>
    <row r="269" spans="1:38" x14ac:dyDescent="0.45">
      <c r="A269">
        <v>466</v>
      </c>
      <c r="B269" s="53">
        <v>42200.699479166666</v>
      </c>
      <c r="C269" s="7">
        <v>1.1994791666666669</v>
      </c>
      <c r="D269" s="8">
        <v>26.740400000000001</v>
      </c>
      <c r="E269">
        <v>26.740400000000001</v>
      </c>
      <c r="F269">
        <v>2886.99</v>
      </c>
      <c r="G269">
        <v>-0.15307599999999999</v>
      </c>
      <c r="H269">
        <v>-29008.1</v>
      </c>
      <c r="I269">
        <v>5.0826799999999998E-2</v>
      </c>
      <c r="J269">
        <v>-0.61533599999999999</v>
      </c>
      <c r="K269">
        <v>221</v>
      </c>
      <c r="L269">
        <v>166.8</v>
      </c>
      <c r="M269">
        <v>22.1</v>
      </c>
      <c r="N269">
        <v>169.4</v>
      </c>
      <c r="O269">
        <v>21.7</v>
      </c>
      <c r="P269">
        <v>172.5</v>
      </c>
      <c r="Q269" s="8">
        <v>9.8624299999999998</v>
      </c>
      <c r="R269">
        <v>110.925</v>
      </c>
      <c r="S269" s="8">
        <v>1.85121</v>
      </c>
      <c r="T269" s="8">
        <v>0.68280600000000002</v>
      </c>
      <c r="U269" s="8">
        <v>0.181314</v>
      </c>
      <c r="V269" s="3">
        <v>-0.43591988000000015</v>
      </c>
      <c r="W269" s="3">
        <v>-0.42074795200000004</v>
      </c>
      <c r="X269" s="8">
        <v>9.5207671600470043</v>
      </c>
      <c r="Y269" s="8">
        <v>9.5359390880470052</v>
      </c>
      <c r="Z269" s="8">
        <v>9.5283531240470047</v>
      </c>
      <c r="AA269" s="41">
        <v>1</v>
      </c>
      <c r="AB269" s="42" t="s">
        <v>2111</v>
      </c>
      <c r="AC269" s="5">
        <v>-290.56</v>
      </c>
      <c r="AD269" s="15">
        <v>-107.2152401933231</v>
      </c>
      <c r="AE269" s="15">
        <v>-103.63649766647995</v>
      </c>
      <c r="AF269" s="15">
        <v>-105.42722721268831</v>
      </c>
      <c r="AG269" s="15">
        <v>-105.42722721268831</v>
      </c>
      <c r="AH269" s="17">
        <v>1.1836055010065558</v>
      </c>
      <c r="AI269" s="17">
        <v>0.90619692076909875</v>
      </c>
      <c r="AJ269" s="17">
        <v>0.90207010428151235</v>
      </c>
      <c r="AK269" s="17">
        <v>0.9041303697213946</v>
      </c>
      <c r="AL269" s="17">
        <v>0.9041303697213946</v>
      </c>
    </row>
    <row r="270" spans="1:38" x14ac:dyDescent="0.45">
      <c r="A270">
        <v>467</v>
      </c>
      <c r="B270" s="53">
        <v>42200.699594907404</v>
      </c>
      <c r="C270" s="7">
        <v>1.1995949074074073</v>
      </c>
      <c r="D270" s="8">
        <v>26.743200000000002</v>
      </c>
      <c r="E270">
        <v>26.743200000000002</v>
      </c>
      <c r="F270">
        <v>2885.14</v>
      </c>
      <c r="G270">
        <v>-1.0764199999999999</v>
      </c>
      <c r="H270">
        <v>-29008.1</v>
      </c>
      <c r="I270">
        <v>5.0845300000000003E-2</v>
      </c>
      <c r="J270">
        <v>-0.61477000000000004</v>
      </c>
      <c r="K270">
        <v>227.7</v>
      </c>
      <c r="L270">
        <v>166.5</v>
      </c>
      <c r="M270">
        <v>22.1</v>
      </c>
      <c r="N270">
        <v>173.1</v>
      </c>
      <c r="O270">
        <v>21.7</v>
      </c>
      <c r="P270">
        <v>172.5</v>
      </c>
      <c r="Q270" s="8">
        <v>9.8624299999999998</v>
      </c>
      <c r="R270">
        <v>110.925</v>
      </c>
      <c r="S270" s="8">
        <v>1.85121</v>
      </c>
      <c r="T270" s="8">
        <v>0.68262400000000001</v>
      </c>
      <c r="U270" s="8">
        <v>0.18140700000000001</v>
      </c>
      <c r="V270" s="3">
        <v>-0.43545760000000011</v>
      </c>
      <c r="W270" s="3">
        <v>-0.42098417200000005</v>
      </c>
      <c r="X270" s="8">
        <v>9.521229440047005</v>
      </c>
      <c r="Y270" s="8">
        <v>9.5357028680470037</v>
      </c>
      <c r="Z270" s="8">
        <v>9.5284661540470044</v>
      </c>
      <c r="AA270" s="41">
        <v>1</v>
      </c>
      <c r="AB270" s="42" t="s">
        <v>2111</v>
      </c>
      <c r="AC270" s="5">
        <v>-290.56</v>
      </c>
      <c r="AD270" s="15">
        <v>-107.10635841030012</v>
      </c>
      <c r="AE270" s="15">
        <v>-103.69230035027533</v>
      </c>
      <c r="AF270" s="15">
        <v>-105.40056548812834</v>
      </c>
      <c r="AG270" s="15">
        <v>-105.40056548812834</v>
      </c>
      <c r="AH270" s="17">
        <v>1.1836055010065558</v>
      </c>
      <c r="AI270" s="17">
        <v>0.90607080721208988</v>
      </c>
      <c r="AJ270" s="17">
        <v>0.90213416448848105</v>
      </c>
      <c r="AK270" s="17">
        <v>0.90409962593067228</v>
      </c>
      <c r="AL270" s="17">
        <v>0.90409962593067228</v>
      </c>
    </row>
    <row r="271" spans="1:38" x14ac:dyDescent="0.45">
      <c r="A271">
        <v>468</v>
      </c>
      <c r="B271" s="53">
        <v>42200.69971064815</v>
      </c>
      <c r="C271" s="7">
        <v>1.1997106481481481</v>
      </c>
      <c r="D271" s="8">
        <v>26.745899999999999</v>
      </c>
      <c r="E271">
        <v>26.745899999999999</v>
      </c>
      <c r="F271">
        <v>2886.07</v>
      </c>
      <c r="G271">
        <v>-0.15307599999999999</v>
      </c>
      <c r="H271">
        <v>-29008.1</v>
      </c>
      <c r="I271">
        <v>5.0845300000000003E-2</v>
      </c>
      <c r="J271">
        <v>-0.61577599999999999</v>
      </c>
      <c r="K271">
        <v>211.7</v>
      </c>
      <c r="L271">
        <v>166.4</v>
      </c>
      <c r="M271">
        <v>22.1</v>
      </c>
      <c r="N271">
        <v>174.7</v>
      </c>
      <c r="O271">
        <v>21.7</v>
      </c>
      <c r="P271">
        <v>172.5</v>
      </c>
      <c r="Q271" s="8">
        <v>9.8624299999999998</v>
      </c>
      <c r="R271">
        <v>110.925</v>
      </c>
      <c r="S271" s="8">
        <v>1.85121</v>
      </c>
      <c r="T271" s="8">
        <v>0.68292799999999998</v>
      </c>
      <c r="U271" s="8">
        <v>0.181314</v>
      </c>
      <c r="V271" s="3">
        <v>-0.43622976000000002</v>
      </c>
      <c r="W271" s="3">
        <v>-0.42074795200000004</v>
      </c>
      <c r="X271" s="8">
        <v>9.5204572800470046</v>
      </c>
      <c r="Y271" s="8">
        <v>9.5359390880470052</v>
      </c>
      <c r="Z271" s="8">
        <v>9.5281981840470049</v>
      </c>
      <c r="AA271" s="41">
        <v>1</v>
      </c>
      <c r="AB271" s="42" t="s">
        <v>2111</v>
      </c>
      <c r="AC271" s="5">
        <v>-290.56</v>
      </c>
      <c r="AD271" s="15">
        <v>-107.28822123961754</v>
      </c>
      <c r="AE271" s="15">
        <v>-103.63649766647995</v>
      </c>
      <c r="AF271" s="15">
        <v>-105.46377376524981</v>
      </c>
      <c r="AG271" s="15">
        <v>-105.46377376524981</v>
      </c>
      <c r="AH271" s="17">
        <v>1.1836055010065558</v>
      </c>
      <c r="AI271" s="17">
        <v>0.9062814715453863</v>
      </c>
      <c r="AJ271" s="17">
        <v>0.90207010428151235</v>
      </c>
      <c r="AK271" s="17">
        <v>0.90417251516269626</v>
      </c>
      <c r="AL271" s="17">
        <v>0.90417251516269626</v>
      </c>
    </row>
    <row r="272" spans="1:38" x14ac:dyDescent="0.45">
      <c r="A272">
        <v>469</v>
      </c>
      <c r="B272" s="53">
        <v>42200.70040509259</v>
      </c>
      <c r="C272" s="7">
        <v>1.2004050925925926</v>
      </c>
      <c r="D272" s="8">
        <v>26.762699999999999</v>
      </c>
      <c r="E272">
        <v>26.762699999999999</v>
      </c>
      <c r="F272">
        <v>2891.91</v>
      </c>
      <c r="G272">
        <v>-1.0764199999999999</v>
      </c>
      <c r="H272">
        <v>-29008.1</v>
      </c>
      <c r="I272">
        <v>5.0845300000000003E-2</v>
      </c>
      <c r="J272">
        <v>-0.61477000000000004</v>
      </c>
      <c r="K272">
        <v>179.5</v>
      </c>
      <c r="L272">
        <v>171.2</v>
      </c>
      <c r="M272">
        <v>22.1</v>
      </c>
      <c r="N272">
        <v>165.6</v>
      </c>
      <c r="O272">
        <v>21.6</v>
      </c>
      <c r="P272">
        <v>172.8</v>
      </c>
      <c r="Q272" s="8">
        <v>9.8624299999999998</v>
      </c>
      <c r="R272">
        <v>110.925</v>
      </c>
      <c r="S272" s="8">
        <v>1.85121</v>
      </c>
      <c r="T272" s="8">
        <v>0.68338500000000002</v>
      </c>
      <c r="U272" s="8">
        <v>0.18199699999999999</v>
      </c>
      <c r="V272" s="3">
        <v>-0.43739054000000011</v>
      </c>
      <c r="W272" s="3">
        <v>-0.42248277200000001</v>
      </c>
      <c r="X272" s="8">
        <v>9.5192965000470036</v>
      </c>
      <c r="Y272" s="8">
        <v>9.534204268047004</v>
      </c>
      <c r="Z272" s="8">
        <v>9.5267503840470038</v>
      </c>
      <c r="AA272" s="41">
        <v>1</v>
      </c>
      <c r="AB272" s="42" t="s">
        <v>2111</v>
      </c>
      <c r="AC272" s="5">
        <v>-290.56</v>
      </c>
      <c r="AD272" s="15">
        <v>-107.56156080035885</v>
      </c>
      <c r="AE272" s="15">
        <v>-104.04625597074642</v>
      </c>
      <c r="AF272" s="15">
        <v>-105.80521957187887</v>
      </c>
      <c r="AG272" s="15">
        <v>-105.80521957187887</v>
      </c>
      <c r="AH272" s="17">
        <v>1.1836055010065558</v>
      </c>
      <c r="AI272" s="17">
        <v>0.90659828405136678</v>
      </c>
      <c r="AJ272" s="17">
        <v>0.90254070944138076</v>
      </c>
      <c r="AK272" s="17">
        <v>0.90456645998437835</v>
      </c>
      <c r="AL272" s="17">
        <v>0.90456645998437835</v>
      </c>
    </row>
    <row r="273" spans="1:38" x14ac:dyDescent="0.45">
      <c r="A273">
        <v>470</v>
      </c>
      <c r="B273" s="53">
        <v>42200.701111111113</v>
      </c>
      <c r="C273" s="7">
        <v>1.201111111111111</v>
      </c>
      <c r="D273" s="8">
        <v>26.779299999999999</v>
      </c>
      <c r="E273">
        <v>26.779299999999999</v>
      </c>
      <c r="F273">
        <v>2895.61</v>
      </c>
      <c r="G273">
        <v>-0.15307599999999999</v>
      </c>
      <c r="H273">
        <v>-29008.1</v>
      </c>
      <c r="I273">
        <v>5.0845300000000003E-2</v>
      </c>
      <c r="J273">
        <v>-0.61477000000000004</v>
      </c>
      <c r="K273">
        <v>171.8</v>
      </c>
      <c r="L273">
        <v>175.5</v>
      </c>
      <c r="M273">
        <v>22.1</v>
      </c>
      <c r="N273">
        <v>170.7</v>
      </c>
      <c r="O273">
        <v>21.6</v>
      </c>
      <c r="P273">
        <v>173</v>
      </c>
      <c r="Q273" s="8">
        <v>9.8624299999999998</v>
      </c>
      <c r="R273">
        <v>110.925</v>
      </c>
      <c r="S273" s="8">
        <v>1.85121</v>
      </c>
      <c r="T273" s="8">
        <v>0.68378099999999997</v>
      </c>
      <c r="U273" s="8">
        <v>0.18209</v>
      </c>
      <c r="V273" s="3">
        <v>-0.43839638000000003</v>
      </c>
      <c r="W273" s="3">
        <v>-0.42271899200000002</v>
      </c>
      <c r="X273" s="8">
        <v>9.5182906600470041</v>
      </c>
      <c r="Y273" s="8">
        <v>9.5339680480470044</v>
      </c>
      <c r="Z273" s="8">
        <v>9.5261293540470042</v>
      </c>
      <c r="AA273" s="41">
        <v>1</v>
      </c>
      <c r="AB273" s="42" t="s">
        <v>2111</v>
      </c>
      <c r="AC273" s="5">
        <v>-290.56</v>
      </c>
      <c r="AD273" s="15">
        <v>-107.798363820541</v>
      </c>
      <c r="AE273" s="15">
        <v>-104.10203929675106</v>
      </c>
      <c r="AF273" s="15">
        <v>-105.95165153074402</v>
      </c>
      <c r="AG273" s="15">
        <v>-105.95165153074402</v>
      </c>
      <c r="AH273" s="17">
        <v>1.1836055010065558</v>
      </c>
      <c r="AI273" s="17">
        <v>0.90687292823000154</v>
      </c>
      <c r="AJ273" s="17">
        <v>0.90260481426082118</v>
      </c>
      <c r="AK273" s="17">
        <v>0.90473551179268641</v>
      </c>
      <c r="AL273" s="17">
        <v>0.90473551179268641</v>
      </c>
    </row>
    <row r="274" spans="1:38" x14ac:dyDescent="0.45">
      <c r="A274">
        <v>471</v>
      </c>
      <c r="B274" s="53">
        <v>42200.701805555553</v>
      </c>
      <c r="C274" s="7">
        <v>1.2018055555555556</v>
      </c>
      <c r="D274" s="8">
        <v>26.795999999999999</v>
      </c>
      <c r="E274">
        <v>26.795999999999999</v>
      </c>
      <c r="F274">
        <v>2901.45</v>
      </c>
      <c r="G274">
        <v>-1.0764199999999999</v>
      </c>
      <c r="H274">
        <v>-29008.1</v>
      </c>
      <c r="I274">
        <v>5.0845300000000003E-2</v>
      </c>
      <c r="J274">
        <v>-0.61495900000000003</v>
      </c>
      <c r="K274">
        <v>176.9</v>
      </c>
      <c r="L274">
        <v>177</v>
      </c>
      <c r="M274">
        <v>22.1</v>
      </c>
      <c r="N274">
        <v>160.19999999999999</v>
      </c>
      <c r="O274">
        <v>21.6</v>
      </c>
      <c r="P274">
        <v>173.2</v>
      </c>
      <c r="Q274" s="8">
        <v>9.8624299999999998</v>
      </c>
      <c r="R274">
        <v>110.925</v>
      </c>
      <c r="S274" s="8">
        <v>1.85121</v>
      </c>
      <c r="T274" s="8">
        <v>0.68405499999999997</v>
      </c>
      <c r="U274" s="8">
        <v>0.18227599999999999</v>
      </c>
      <c r="V274" s="3">
        <v>-0.43909234000000003</v>
      </c>
      <c r="W274" s="3">
        <v>-0.42319143200000003</v>
      </c>
      <c r="X274" s="8">
        <v>9.5175947000470043</v>
      </c>
      <c r="Y274" s="8">
        <v>9.533495608047005</v>
      </c>
      <c r="Z274" s="8">
        <v>9.5255451540470055</v>
      </c>
      <c r="AA274" s="41">
        <v>1</v>
      </c>
      <c r="AB274" s="42" t="s">
        <v>2111</v>
      </c>
      <c r="AC274" s="5">
        <v>-290.56</v>
      </c>
      <c r="AD274" s="15">
        <v>-107.96218444757676</v>
      </c>
      <c r="AE274" s="15">
        <v>-104.21359804209862</v>
      </c>
      <c r="AF274" s="15">
        <v>-106.08938277055972</v>
      </c>
      <c r="AG274" s="15">
        <v>-106.08938277055972</v>
      </c>
      <c r="AH274" s="17">
        <v>1.1836055010065558</v>
      </c>
      <c r="AI274" s="17">
        <v>0.90706302481548062</v>
      </c>
      <c r="AJ274" s="17">
        <v>0.90273304213327965</v>
      </c>
      <c r="AK274" s="17">
        <v>0.90489457652906646</v>
      </c>
      <c r="AL274" s="17">
        <v>0.90489457652906646</v>
      </c>
    </row>
    <row r="275" spans="1:38" x14ac:dyDescent="0.45">
      <c r="A275">
        <v>472</v>
      </c>
      <c r="B275" s="53">
        <v>42200.702499999999</v>
      </c>
      <c r="C275" s="7">
        <v>1.2025000000000001</v>
      </c>
      <c r="D275" s="8">
        <v>26.8125</v>
      </c>
      <c r="E275">
        <v>26.8125</v>
      </c>
      <c r="F275">
        <v>2899.3</v>
      </c>
      <c r="G275">
        <v>-0.15307599999999999</v>
      </c>
      <c r="H275">
        <v>-29008.1</v>
      </c>
      <c r="I275">
        <v>5.0845300000000003E-2</v>
      </c>
      <c r="J275">
        <v>-0.61458100000000004</v>
      </c>
      <c r="K275">
        <v>214.2</v>
      </c>
      <c r="L275">
        <v>174</v>
      </c>
      <c r="M275">
        <v>22.1</v>
      </c>
      <c r="N275">
        <v>177.4</v>
      </c>
      <c r="O275">
        <v>21.6</v>
      </c>
      <c r="P275">
        <v>173.3</v>
      </c>
      <c r="Q275" s="8">
        <v>9.8624299999999998</v>
      </c>
      <c r="R275">
        <v>110.925</v>
      </c>
      <c r="S275" s="8">
        <v>1.85121</v>
      </c>
      <c r="T275" s="8">
        <v>0.68463399999999996</v>
      </c>
      <c r="U275" s="8">
        <v>0.18277199999999999</v>
      </c>
      <c r="V275" s="3">
        <v>-0.44056299999999998</v>
      </c>
      <c r="W275" s="3">
        <v>-0.42445127199999999</v>
      </c>
      <c r="X275" s="8">
        <v>9.5161240400470053</v>
      </c>
      <c r="Y275" s="8">
        <v>9.5322357680470038</v>
      </c>
      <c r="Z275" s="8">
        <v>9.5241799040470045</v>
      </c>
      <c r="AA275" s="41">
        <v>1</v>
      </c>
      <c r="AB275" s="42" t="s">
        <v>2111</v>
      </c>
      <c r="AC275" s="5">
        <v>-290.56</v>
      </c>
      <c r="AD275" s="15">
        <v>-108.30828502692577</v>
      </c>
      <c r="AE275" s="15">
        <v>-104.51103649334391</v>
      </c>
      <c r="AF275" s="15">
        <v>-106.41119188966047</v>
      </c>
      <c r="AG275" s="15">
        <v>-106.41119188966047</v>
      </c>
      <c r="AH275" s="17">
        <v>1.1836055010065558</v>
      </c>
      <c r="AI275" s="17">
        <v>0.90746490024725324</v>
      </c>
      <c r="AJ275" s="17">
        <v>0.90307510202158936</v>
      </c>
      <c r="AK275" s="17">
        <v>0.90526644947789603</v>
      </c>
      <c r="AL275" s="17">
        <v>0.90526644947789603</v>
      </c>
    </row>
    <row r="276" spans="1:38" x14ac:dyDescent="0.45">
      <c r="A276">
        <v>473</v>
      </c>
      <c r="B276" s="53">
        <v>42200.703182870369</v>
      </c>
      <c r="C276" s="7">
        <v>1.2031828703703704</v>
      </c>
      <c r="D276" s="8">
        <v>26.8291</v>
      </c>
      <c r="E276">
        <v>26.8291</v>
      </c>
      <c r="F276">
        <v>2911.92</v>
      </c>
      <c r="G276">
        <v>-1.0764199999999999</v>
      </c>
      <c r="H276">
        <v>-29008.1</v>
      </c>
      <c r="I276">
        <v>5.0845300000000003E-2</v>
      </c>
      <c r="J276">
        <v>-0.61552499999999999</v>
      </c>
      <c r="K276">
        <v>182</v>
      </c>
      <c r="L276">
        <v>169.7</v>
      </c>
      <c r="M276">
        <v>22.1</v>
      </c>
      <c r="N276">
        <v>166.1</v>
      </c>
      <c r="O276">
        <v>21.7</v>
      </c>
      <c r="P276">
        <v>173.6</v>
      </c>
      <c r="Q276" s="8">
        <v>9.8624299999999998</v>
      </c>
      <c r="R276">
        <v>110.925</v>
      </c>
      <c r="S276" s="8">
        <v>1.85121</v>
      </c>
      <c r="T276" s="8">
        <v>0.68530400000000002</v>
      </c>
      <c r="U276" s="8">
        <v>0.182586</v>
      </c>
      <c r="V276" s="3">
        <v>-0.44226480000000012</v>
      </c>
      <c r="W276" s="3">
        <v>-0.42397883200000003</v>
      </c>
      <c r="X276" s="8">
        <v>9.5144222400470042</v>
      </c>
      <c r="Y276" s="8">
        <v>9.5327082080470049</v>
      </c>
      <c r="Z276" s="8">
        <v>9.5235652240470046</v>
      </c>
      <c r="AA276" s="41">
        <v>1</v>
      </c>
      <c r="AB276" s="42" t="s">
        <v>2111</v>
      </c>
      <c r="AC276" s="5">
        <v>-290.56</v>
      </c>
      <c r="AD276" s="15">
        <v>-108.708654105606</v>
      </c>
      <c r="AE276" s="15">
        <v>-104.39950585836345</v>
      </c>
      <c r="AF276" s="15">
        <v>-106.55605211833767</v>
      </c>
      <c r="AG276" s="15">
        <v>-106.55605211833767</v>
      </c>
      <c r="AH276" s="17">
        <v>1.1836055010065558</v>
      </c>
      <c r="AI276" s="17">
        <v>0.90793023412721952</v>
      </c>
      <c r="AJ276" s="17">
        <v>0.9029468092929902</v>
      </c>
      <c r="AK276" s="17">
        <v>0.90543394538328181</v>
      </c>
      <c r="AL276" s="17">
        <v>0.90543394538328181</v>
      </c>
    </row>
    <row r="277" spans="1:38" x14ac:dyDescent="0.45">
      <c r="A277">
        <v>474</v>
      </c>
      <c r="B277" s="53">
        <v>42200.703877314816</v>
      </c>
      <c r="C277" s="7">
        <v>1.203877314814815</v>
      </c>
      <c r="D277" s="8">
        <v>26.8459</v>
      </c>
      <c r="E277">
        <v>26.8459</v>
      </c>
      <c r="F277">
        <v>2916.84</v>
      </c>
      <c r="G277">
        <v>-1.0764199999999999</v>
      </c>
      <c r="H277">
        <v>-29008.1</v>
      </c>
      <c r="I277">
        <v>5.0845300000000003E-2</v>
      </c>
      <c r="J277">
        <v>-0.61514800000000003</v>
      </c>
      <c r="K277">
        <v>170</v>
      </c>
      <c r="L277">
        <v>172.3</v>
      </c>
      <c r="M277">
        <v>22.2</v>
      </c>
      <c r="N277">
        <v>167.7</v>
      </c>
      <c r="O277">
        <v>21.7</v>
      </c>
      <c r="P277">
        <v>173.9</v>
      </c>
      <c r="Q277" s="8">
        <v>9.8624299999999998</v>
      </c>
      <c r="R277">
        <v>110.925</v>
      </c>
      <c r="S277" s="8">
        <v>1.85121</v>
      </c>
      <c r="T277" s="8">
        <v>0.68576099999999995</v>
      </c>
      <c r="U277" s="8">
        <v>0.18277199999999999</v>
      </c>
      <c r="V277" s="3">
        <v>-0.44342557999999999</v>
      </c>
      <c r="W277" s="3">
        <v>-0.42445127199999999</v>
      </c>
      <c r="X277" s="8">
        <v>9.5132614600470049</v>
      </c>
      <c r="Y277" s="8">
        <v>9.5322357680470038</v>
      </c>
      <c r="Z277" s="8">
        <v>9.5227486140470035</v>
      </c>
      <c r="AA277" s="41">
        <v>1</v>
      </c>
      <c r="AB277" s="42" t="s">
        <v>2111</v>
      </c>
      <c r="AC277" s="5">
        <v>-290.56</v>
      </c>
      <c r="AD277" s="15">
        <v>-108.98166334995665</v>
      </c>
      <c r="AE277" s="15">
        <v>-104.51103649334391</v>
      </c>
      <c r="AF277" s="15">
        <v>-106.7484731538816</v>
      </c>
      <c r="AG277" s="15">
        <v>-106.7484731538816</v>
      </c>
      <c r="AH277" s="17">
        <v>1.1836055010065558</v>
      </c>
      <c r="AI277" s="17">
        <v>0.90824781623320661</v>
      </c>
      <c r="AJ277" s="17">
        <v>0.90307510202158936</v>
      </c>
      <c r="AK277" s="17">
        <v>0.90565652975778954</v>
      </c>
      <c r="AL277" s="17">
        <v>0.90565652975778954</v>
      </c>
    </row>
    <row r="278" spans="1:38" x14ac:dyDescent="0.45">
      <c r="A278">
        <v>475</v>
      </c>
      <c r="B278" s="53">
        <v>42200.704583333332</v>
      </c>
      <c r="C278" s="7">
        <v>1.2045833333333333</v>
      </c>
      <c r="D278" s="8">
        <v>26.862300000000001</v>
      </c>
      <c r="E278">
        <v>26.862300000000001</v>
      </c>
      <c r="F278">
        <v>2922.38</v>
      </c>
      <c r="G278">
        <v>-0.15307599999999999</v>
      </c>
      <c r="H278">
        <v>-29008.1</v>
      </c>
      <c r="I278">
        <v>5.0826799999999998E-2</v>
      </c>
      <c r="J278">
        <v>-0.61458100000000004</v>
      </c>
      <c r="K278">
        <v>160.19999999999999</v>
      </c>
      <c r="L278">
        <v>168.6</v>
      </c>
      <c r="M278">
        <v>22.1</v>
      </c>
      <c r="N278">
        <v>161.9</v>
      </c>
      <c r="O278">
        <v>21.7</v>
      </c>
      <c r="P278">
        <v>174.1</v>
      </c>
      <c r="Q278" s="8">
        <v>9.8624299999999998</v>
      </c>
      <c r="R278">
        <v>110.925</v>
      </c>
      <c r="S278" s="8">
        <v>1.85121</v>
      </c>
      <c r="T278" s="8">
        <v>0.685944</v>
      </c>
      <c r="U278" s="8">
        <v>0.182865</v>
      </c>
      <c r="V278" s="3">
        <v>-0.44389040000000007</v>
      </c>
      <c r="W278" s="3">
        <v>-0.42468749200000006</v>
      </c>
      <c r="X278" s="8">
        <v>9.5127966400470036</v>
      </c>
      <c r="Y278" s="8">
        <v>9.5319995480470041</v>
      </c>
      <c r="Z278" s="8">
        <v>9.5223980940470039</v>
      </c>
      <c r="AA278" s="41">
        <v>1</v>
      </c>
      <c r="AB278" s="42" t="s">
        <v>2111</v>
      </c>
      <c r="AC278" s="5">
        <v>-290.56</v>
      </c>
      <c r="AD278" s="15">
        <v>-109.09096871827978</v>
      </c>
      <c r="AE278" s="15">
        <v>-104.56679785812412</v>
      </c>
      <c r="AF278" s="15">
        <v>-106.8310579133381</v>
      </c>
      <c r="AG278" s="15">
        <v>-106.8310579133381</v>
      </c>
      <c r="AH278" s="17">
        <v>1.1836055010065558</v>
      </c>
      <c r="AI278" s="17">
        <v>0.90837502963683314</v>
      </c>
      <c r="AJ278" s="17">
        <v>0.90313925750989088</v>
      </c>
      <c r="AK278" s="17">
        <v>0.90575209382130284</v>
      </c>
      <c r="AL278" s="17">
        <v>0.90575209382130284</v>
      </c>
    </row>
    <row r="279" spans="1:38" x14ac:dyDescent="0.45">
      <c r="A279">
        <v>476</v>
      </c>
      <c r="B279" s="53">
        <v>42200.705277777779</v>
      </c>
      <c r="C279" s="7">
        <v>1.2052777777777779</v>
      </c>
      <c r="D279" s="8">
        <v>26.879100000000001</v>
      </c>
      <c r="E279">
        <v>26.879100000000001</v>
      </c>
      <c r="F279">
        <v>2913.76</v>
      </c>
      <c r="G279">
        <v>-1.0764199999999999</v>
      </c>
      <c r="H279">
        <v>-29008.1</v>
      </c>
      <c r="I279">
        <v>5.0845300000000003E-2</v>
      </c>
      <c r="J279">
        <v>-0.61577599999999999</v>
      </c>
      <c r="K279">
        <v>172.6</v>
      </c>
      <c r="L279">
        <v>165.8</v>
      </c>
      <c r="M279">
        <v>22.2</v>
      </c>
      <c r="N279">
        <v>158</v>
      </c>
      <c r="O279">
        <v>21.7</v>
      </c>
      <c r="P279">
        <v>174.1</v>
      </c>
      <c r="Q279" s="8">
        <v>9.8624299999999998</v>
      </c>
      <c r="R279">
        <v>110.925</v>
      </c>
      <c r="S279" s="8">
        <v>1.85121</v>
      </c>
      <c r="T279" s="8">
        <v>0.68624799999999997</v>
      </c>
      <c r="U279" s="8">
        <v>0.18323700000000001</v>
      </c>
      <c r="V279" s="3">
        <v>-0.44466255999999998</v>
      </c>
      <c r="W279" s="3">
        <v>-0.42563237200000004</v>
      </c>
      <c r="X279" s="8">
        <v>9.5120244800470051</v>
      </c>
      <c r="Y279" s="8">
        <v>9.5310546680470036</v>
      </c>
      <c r="Z279" s="8">
        <v>9.5215395740470044</v>
      </c>
      <c r="AA279" s="41">
        <v>1</v>
      </c>
      <c r="AB279" s="42" t="s">
        <v>2111</v>
      </c>
      <c r="AC279" s="5">
        <v>-290.56</v>
      </c>
      <c r="AD279" s="15">
        <v>-109.27252452590017</v>
      </c>
      <c r="AE279" s="15">
        <v>-104.78981696729568</v>
      </c>
      <c r="AF279" s="15">
        <v>-107.03330624531486</v>
      </c>
      <c r="AG279" s="15">
        <v>-107.03330624531486</v>
      </c>
      <c r="AH279" s="17">
        <v>1.1836055010065558</v>
      </c>
      <c r="AI279" s="17">
        <v>0.90858640939668756</v>
      </c>
      <c r="AJ279" s="17">
        <v>0.90339594030662185</v>
      </c>
      <c r="AK279" s="17">
        <v>0.90598621338971541</v>
      </c>
      <c r="AL279" s="17">
        <v>0.90598621338971541</v>
      </c>
    </row>
    <row r="280" spans="1:38" x14ac:dyDescent="0.45">
      <c r="A280">
        <v>477</v>
      </c>
      <c r="B280" s="53">
        <v>42200.705972222226</v>
      </c>
      <c r="C280" s="7">
        <v>1.2059722222222224</v>
      </c>
      <c r="D280" s="8">
        <v>26.895600000000002</v>
      </c>
      <c r="E280">
        <v>26.895600000000002</v>
      </c>
      <c r="F280">
        <v>2895.61</v>
      </c>
      <c r="G280">
        <v>-1.0764199999999999</v>
      </c>
      <c r="H280">
        <v>-29008.1</v>
      </c>
      <c r="I280">
        <v>5.0826799999999998E-2</v>
      </c>
      <c r="J280">
        <v>-0.61552499999999999</v>
      </c>
      <c r="K280">
        <v>209.9</v>
      </c>
      <c r="L280">
        <v>164.6</v>
      </c>
      <c r="M280">
        <v>22.2</v>
      </c>
      <c r="N280">
        <v>174.1</v>
      </c>
      <c r="O280">
        <v>21.7</v>
      </c>
      <c r="P280">
        <v>174.1</v>
      </c>
      <c r="Q280" s="8">
        <v>9.8624299999999998</v>
      </c>
      <c r="R280">
        <v>110.925</v>
      </c>
      <c r="S280" s="8">
        <v>1.85121</v>
      </c>
      <c r="T280" s="8">
        <v>0.68633999999999995</v>
      </c>
      <c r="U280" s="8">
        <v>0.18392</v>
      </c>
      <c r="V280" s="3">
        <v>-0.44489623999999994</v>
      </c>
      <c r="W280" s="3">
        <v>-0.42736719200000001</v>
      </c>
      <c r="X280" s="8">
        <v>9.5117908000470042</v>
      </c>
      <c r="Y280" s="8">
        <v>9.5293198480470043</v>
      </c>
      <c r="Z280" s="8">
        <v>9.5205553240470042</v>
      </c>
      <c r="AA280" s="41">
        <v>1</v>
      </c>
      <c r="AB280" s="42" t="s">
        <v>2111</v>
      </c>
      <c r="AC280" s="5">
        <v>-290.56</v>
      </c>
      <c r="AD280" s="15">
        <v>-109.32746350779325</v>
      </c>
      <c r="AE280" s="15">
        <v>-105.1991750952152</v>
      </c>
      <c r="AF280" s="15">
        <v>-107.26513100497266</v>
      </c>
      <c r="AG280" s="15">
        <v>-107.26513100497266</v>
      </c>
      <c r="AH280" s="17">
        <v>1.1836055010065558</v>
      </c>
      <c r="AI280" s="17">
        <v>0.90865039252831181</v>
      </c>
      <c r="AJ280" s="17">
        <v>0.90386746901488113</v>
      </c>
      <c r="AK280" s="17">
        <v>0.90625471909549848</v>
      </c>
      <c r="AL280" s="17">
        <v>0.90625471909549848</v>
      </c>
    </row>
    <row r="281" spans="1:38" x14ac:dyDescent="0.45">
      <c r="A281">
        <v>478</v>
      </c>
      <c r="B281" s="53">
        <v>42200.706655092596</v>
      </c>
      <c r="C281" s="7">
        <v>1.2066550925925927</v>
      </c>
      <c r="D281" s="8">
        <v>26.912199999999999</v>
      </c>
      <c r="E281">
        <v>26.912199999999999</v>
      </c>
      <c r="F281">
        <v>2895.61</v>
      </c>
      <c r="G281">
        <v>-0.15307599999999999</v>
      </c>
      <c r="H281">
        <v>-29008.1</v>
      </c>
      <c r="I281">
        <v>5.0826799999999998E-2</v>
      </c>
      <c r="J281">
        <v>-0.61552499999999999</v>
      </c>
      <c r="K281">
        <v>182.6</v>
      </c>
      <c r="L281">
        <v>169.7</v>
      </c>
      <c r="M281">
        <v>22.2</v>
      </c>
      <c r="N281">
        <v>165.2</v>
      </c>
      <c r="O281">
        <v>21.7</v>
      </c>
      <c r="P281">
        <v>174.1</v>
      </c>
      <c r="Q281" s="8">
        <v>9.8624299999999998</v>
      </c>
      <c r="R281">
        <v>110.925</v>
      </c>
      <c r="S281" s="8">
        <v>1.85121</v>
      </c>
      <c r="T281" s="8">
        <v>0.68670500000000001</v>
      </c>
      <c r="U281" s="8">
        <v>0.184695</v>
      </c>
      <c r="V281" s="3">
        <v>-0.44582334000000012</v>
      </c>
      <c r="W281" s="3">
        <v>-0.42933569200000005</v>
      </c>
      <c r="X281" s="8">
        <v>9.510863700047004</v>
      </c>
      <c r="Y281" s="8">
        <v>9.527351348047004</v>
      </c>
      <c r="Z281" s="8">
        <v>9.5191075240470049</v>
      </c>
      <c r="AA281" s="41">
        <v>1</v>
      </c>
      <c r="AB281" s="42" t="s">
        <v>2111</v>
      </c>
      <c r="AC281" s="5">
        <v>-290.56</v>
      </c>
      <c r="AD281" s="15">
        <v>-109.54540258873806</v>
      </c>
      <c r="AE281" s="15">
        <v>-105.66350162166839</v>
      </c>
      <c r="AF281" s="15">
        <v>-107.6060547048703</v>
      </c>
      <c r="AG281" s="15">
        <v>-107.6060547048703</v>
      </c>
      <c r="AH281" s="17">
        <v>1.1836055010065558</v>
      </c>
      <c r="AI281" s="17">
        <v>0.90890429791896299</v>
      </c>
      <c r="AJ281" s="17">
        <v>0.90440291052049104</v>
      </c>
      <c r="AK281" s="17">
        <v>0.90664987539611475</v>
      </c>
      <c r="AL281" s="17">
        <v>0.90664987539611475</v>
      </c>
    </row>
    <row r="282" spans="1:38" x14ac:dyDescent="0.45">
      <c r="A282">
        <v>479</v>
      </c>
      <c r="B282" s="53">
        <v>42200.707349537035</v>
      </c>
      <c r="C282" s="7">
        <v>1.2073495370370368</v>
      </c>
      <c r="D282" s="8">
        <v>26.928899999999999</v>
      </c>
      <c r="E282">
        <v>26.928899999999999</v>
      </c>
      <c r="F282">
        <v>2894.68</v>
      </c>
      <c r="G282">
        <v>-0.15307599999999999</v>
      </c>
      <c r="H282">
        <v>-29008.1</v>
      </c>
      <c r="I282">
        <v>5.0826799999999998E-2</v>
      </c>
      <c r="J282">
        <v>-0.61495900000000003</v>
      </c>
      <c r="K282">
        <v>176</v>
      </c>
      <c r="L282">
        <v>174.2</v>
      </c>
      <c r="M282">
        <v>22.2</v>
      </c>
      <c r="N282">
        <v>171.6</v>
      </c>
      <c r="O282">
        <v>21.7</v>
      </c>
      <c r="P282">
        <v>174.3</v>
      </c>
      <c r="Q282" s="8">
        <v>9.8624299999999998</v>
      </c>
      <c r="R282">
        <v>110.925</v>
      </c>
      <c r="S282" s="8">
        <v>1.85121</v>
      </c>
      <c r="T282" s="8">
        <v>0.68691899999999995</v>
      </c>
      <c r="U282" s="8">
        <v>0.184695</v>
      </c>
      <c r="V282" s="3">
        <v>-0.44636689999999996</v>
      </c>
      <c r="W282" s="3">
        <v>-0.42933569200000005</v>
      </c>
      <c r="X282" s="8">
        <v>9.5103201400470052</v>
      </c>
      <c r="Y282" s="8">
        <v>9.527351348047004</v>
      </c>
      <c r="Z282" s="8">
        <v>9.5188357440470046</v>
      </c>
      <c r="AA282" s="41">
        <v>1</v>
      </c>
      <c r="AB282" s="42" t="s">
        <v>2111</v>
      </c>
      <c r="AC282" s="5">
        <v>-290.56</v>
      </c>
      <c r="AD282" s="15">
        <v>-109.67316173503275</v>
      </c>
      <c r="AE282" s="15">
        <v>-105.66350162166839</v>
      </c>
      <c r="AF282" s="15">
        <v>-107.67004164148125</v>
      </c>
      <c r="AG282" s="15">
        <v>-107.67004164148125</v>
      </c>
      <c r="AH282" s="17">
        <v>1.1836055010065558</v>
      </c>
      <c r="AI282" s="17">
        <v>0.90905320703728032</v>
      </c>
      <c r="AJ282" s="17">
        <v>0.90440291052049104</v>
      </c>
      <c r="AK282" s="17">
        <v>0.90672407949660694</v>
      </c>
      <c r="AL282" s="17">
        <v>0.90672407949660694</v>
      </c>
    </row>
    <row r="283" spans="1:38" x14ac:dyDescent="0.45">
      <c r="A283">
        <v>480</v>
      </c>
      <c r="B283" s="53">
        <v>42200.708043981482</v>
      </c>
      <c r="C283" s="7">
        <v>1.2080439814814814</v>
      </c>
      <c r="D283" s="8">
        <v>26.945499999999999</v>
      </c>
      <c r="E283">
        <v>26.945499999999999</v>
      </c>
      <c r="F283">
        <v>2899.3</v>
      </c>
      <c r="G283">
        <v>-0.15307599999999999</v>
      </c>
      <c r="H283">
        <v>-29008.1</v>
      </c>
      <c r="I283">
        <v>5.0845300000000003E-2</v>
      </c>
      <c r="J283">
        <v>-0.61458100000000004</v>
      </c>
      <c r="K283">
        <v>182</v>
      </c>
      <c r="L283">
        <v>177.4</v>
      </c>
      <c r="M283">
        <v>22.2</v>
      </c>
      <c r="N283">
        <v>160.69999999999999</v>
      </c>
      <c r="O283">
        <v>21.7</v>
      </c>
      <c r="P283">
        <v>174.4</v>
      </c>
      <c r="Q283" s="8">
        <v>9.8624299999999998</v>
      </c>
      <c r="R283">
        <v>110.925</v>
      </c>
      <c r="S283" s="8">
        <v>1.85121</v>
      </c>
      <c r="T283" s="8">
        <v>0.68710099999999996</v>
      </c>
      <c r="U283" s="8">
        <v>0.18509800000000001</v>
      </c>
      <c r="V283" s="3">
        <v>-0.44682917999999999</v>
      </c>
      <c r="W283" s="3">
        <v>-0.43035931200000005</v>
      </c>
      <c r="X283" s="8">
        <v>9.5098578600470045</v>
      </c>
      <c r="Y283" s="8">
        <v>9.5263277280470042</v>
      </c>
      <c r="Z283" s="8">
        <v>9.5180927940470035</v>
      </c>
      <c r="AA283" s="41">
        <v>1</v>
      </c>
      <c r="AB283" s="42" t="s">
        <v>2111</v>
      </c>
      <c r="AC283" s="5">
        <v>-290.56</v>
      </c>
      <c r="AD283" s="15">
        <v>-109.78180575469378</v>
      </c>
      <c r="AE283" s="15">
        <v>-105.90487912901756</v>
      </c>
      <c r="AF283" s="15">
        <v>-107.84494142481742</v>
      </c>
      <c r="AG283" s="15">
        <v>-107.84494142481742</v>
      </c>
      <c r="AH283" s="17">
        <v>1.1836055010065558</v>
      </c>
      <c r="AI283" s="17">
        <v>0.90917987499644237</v>
      </c>
      <c r="AJ283" s="17">
        <v>0.90468150742915776</v>
      </c>
      <c r="AK283" s="17">
        <v>0.90692696852753507</v>
      </c>
      <c r="AL283" s="17">
        <v>0.90692696852753507</v>
      </c>
    </row>
    <row r="284" spans="1:38" x14ac:dyDescent="0.45">
      <c r="A284">
        <v>481</v>
      </c>
      <c r="B284" s="53">
        <v>42200.708749999998</v>
      </c>
      <c r="C284" s="7">
        <v>1.2087500000000002</v>
      </c>
      <c r="D284" s="8">
        <v>26.962</v>
      </c>
      <c r="E284">
        <v>26.962</v>
      </c>
      <c r="F284">
        <v>2899.3</v>
      </c>
      <c r="G284">
        <v>-1.0764199999999999</v>
      </c>
      <c r="H284">
        <v>-29008.1</v>
      </c>
      <c r="I284">
        <v>5.0826799999999998E-2</v>
      </c>
      <c r="J284">
        <v>-0.61533599999999999</v>
      </c>
      <c r="K284">
        <v>199.2</v>
      </c>
      <c r="L284">
        <v>175.7</v>
      </c>
      <c r="M284">
        <v>22.2</v>
      </c>
      <c r="N284">
        <v>173.7</v>
      </c>
      <c r="O284">
        <v>21.8</v>
      </c>
      <c r="P284">
        <v>174.6</v>
      </c>
      <c r="Q284" s="8">
        <v>9.8624299999999998</v>
      </c>
      <c r="R284">
        <v>110.925</v>
      </c>
      <c r="S284" s="8">
        <v>1.85121</v>
      </c>
      <c r="T284" s="8">
        <v>0.68719300000000005</v>
      </c>
      <c r="U284" s="8">
        <v>0.18556300000000001</v>
      </c>
      <c r="V284" s="3">
        <v>-0.44706286000000023</v>
      </c>
      <c r="W284" s="3">
        <v>-0.43154041200000004</v>
      </c>
      <c r="X284" s="8">
        <v>9.5096241800470036</v>
      </c>
      <c r="Y284" s="8">
        <v>9.5251466280470041</v>
      </c>
      <c r="Z284" s="8">
        <v>9.5173854040470047</v>
      </c>
      <c r="AA284" s="41">
        <v>1</v>
      </c>
      <c r="AB284" s="42" t="s">
        <v>2111</v>
      </c>
      <c r="AC284" s="5">
        <v>-290.56</v>
      </c>
      <c r="AD284" s="15">
        <v>-109.83672087813113</v>
      </c>
      <c r="AE284" s="15">
        <v>-106.1833301879542</v>
      </c>
      <c r="AF284" s="15">
        <v>-108.0114457455262</v>
      </c>
      <c r="AG284" s="15">
        <v>-108.0114457455262</v>
      </c>
      <c r="AH284" s="17">
        <v>1.1836055010065558</v>
      </c>
      <c r="AI284" s="17">
        <v>0.90924391391828208</v>
      </c>
      <c r="AJ284" s="17">
        <v>0.9050031077609394</v>
      </c>
      <c r="AK284" s="17">
        <v>0.90712020295033557</v>
      </c>
      <c r="AL284" s="17">
        <v>0.90712020295033557</v>
      </c>
    </row>
    <row r="285" spans="1:38" x14ac:dyDescent="0.45">
      <c r="A285">
        <v>482</v>
      </c>
      <c r="B285" s="53">
        <v>42200.709444444445</v>
      </c>
      <c r="C285" s="7">
        <v>1.2094444444444443</v>
      </c>
      <c r="D285" s="8">
        <v>26.9787</v>
      </c>
      <c r="E285">
        <v>26.9787</v>
      </c>
      <c r="F285">
        <v>2911.92</v>
      </c>
      <c r="G285">
        <v>-1.0764199999999999</v>
      </c>
      <c r="H285">
        <v>-29008.1</v>
      </c>
      <c r="I285">
        <v>5.0845300000000003E-2</v>
      </c>
      <c r="J285">
        <v>-0.61514800000000003</v>
      </c>
      <c r="K285">
        <v>168.2</v>
      </c>
      <c r="L285">
        <v>170.7</v>
      </c>
      <c r="M285">
        <v>22.2</v>
      </c>
      <c r="N285">
        <v>167.7</v>
      </c>
      <c r="O285">
        <v>21.7</v>
      </c>
      <c r="P285">
        <v>174.8</v>
      </c>
      <c r="Q285" s="8">
        <v>9.8624299999999998</v>
      </c>
      <c r="R285">
        <v>110.925</v>
      </c>
      <c r="S285" s="8">
        <v>1.85121</v>
      </c>
      <c r="T285" s="8">
        <v>0.687863</v>
      </c>
      <c r="U285" s="8">
        <v>0.185284</v>
      </c>
      <c r="V285" s="3">
        <v>-0.44876466000000009</v>
      </c>
      <c r="W285" s="3">
        <v>-0.43083175200000007</v>
      </c>
      <c r="X285" s="8">
        <v>9.5079223800470043</v>
      </c>
      <c r="Y285" s="8">
        <v>9.5258552880470049</v>
      </c>
      <c r="Z285" s="8">
        <v>9.5168888340470055</v>
      </c>
      <c r="AA285" s="41">
        <v>1</v>
      </c>
      <c r="AB285" s="42" t="s">
        <v>2111</v>
      </c>
      <c r="AC285" s="5">
        <v>-290.56</v>
      </c>
      <c r="AD285" s="15">
        <v>-110.23656863893291</v>
      </c>
      <c r="AE285" s="15">
        <v>-106.01626745285432</v>
      </c>
      <c r="AF285" s="15">
        <v>-108.12831349787666</v>
      </c>
      <c r="AG285" s="15">
        <v>-108.12831349787666</v>
      </c>
      <c r="AH285" s="17">
        <v>1.1836055010065558</v>
      </c>
      <c r="AI285" s="17">
        <v>0.90971046595847982</v>
      </c>
      <c r="AJ285" s="17">
        <v>0.90481012925382287</v>
      </c>
      <c r="AK285" s="17">
        <v>0.90725588148797276</v>
      </c>
      <c r="AL285" s="17">
        <v>0.90725588148797276</v>
      </c>
    </row>
    <row r="286" spans="1:38" x14ac:dyDescent="0.45">
      <c r="A286">
        <v>483</v>
      </c>
      <c r="B286" s="53">
        <v>42200.710138888891</v>
      </c>
      <c r="C286" s="7">
        <v>1.2101388888888889</v>
      </c>
      <c r="D286" s="8">
        <v>26.995200000000001</v>
      </c>
      <c r="E286">
        <v>26.995200000000001</v>
      </c>
      <c r="F286">
        <v>2916.84</v>
      </c>
      <c r="G286">
        <v>-0.15307599999999999</v>
      </c>
      <c r="H286">
        <v>-29008.1</v>
      </c>
      <c r="I286">
        <v>5.0826799999999998E-2</v>
      </c>
      <c r="J286">
        <v>-0.61495900000000003</v>
      </c>
      <c r="K286">
        <v>160.5</v>
      </c>
      <c r="L286">
        <v>171.8</v>
      </c>
      <c r="M286">
        <v>22.2</v>
      </c>
      <c r="N286">
        <v>161</v>
      </c>
      <c r="O286">
        <v>21.7</v>
      </c>
      <c r="P286">
        <v>175</v>
      </c>
      <c r="Q286" s="8">
        <v>9.8624299999999998</v>
      </c>
      <c r="R286">
        <v>110.925</v>
      </c>
      <c r="S286" s="8">
        <v>1.85121</v>
      </c>
      <c r="T286" s="8">
        <v>0.68822799999999995</v>
      </c>
      <c r="U286" s="8">
        <v>0.18537699999999999</v>
      </c>
      <c r="V286" s="3">
        <v>-0.44969175999999994</v>
      </c>
      <c r="W286" s="3">
        <v>-0.43106797200000002</v>
      </c>
      <c r="X286" s="8">
        <v>9.5069952800470041</v>
      </c>
      <c r="Y286" s="8">
        <v>9.5256190680470052</v>
      </c>
      <c r="Z286" s="8">
        <v>9.5163071740470038</v>
      </c>
      <c r="AA286" s="41">
        <v>1</v>
      </c>
      <c r="AB286" s="42" t="s">
        <v>2111</v>
      </c>
      <c r="AC286" s="5">
        <v>-290.56</v>
      </c>
      <c r="AD286" s="15">
        <v>-110.45433873958098</v>
      </c>
      <c r="AE286" s="15">
        <v>-106.07195766457937</v>
      </c>
      <c r="AF286" s="15">
        <v>-108.26519239621564</v>
      </c>
      <c r="AG286" s="15">
        <v>-108.26519239621564</v>
      </c>
      <c r="AH286" s="17">
        <v>1.1836055010065558</v>
      </c>
      <c r="AI286" s="17">
        <v>0.90996476683132266</v>
      </c>
      <c r="AJ286" s="17">
        <v>0.90487444931945438</v>
      </c>
      <c r="AK286" s="17">
        <v>0.9074148437387709</v>
      </c>
      <c r="AL286" s="17">
        <v>0.9074148437387709</v>
      </c>
    </row>
    <row r="287" spans="1:38" x14ac:dyDescent="0.45">
      <c r="A287">
        <v>484</v>
      </c>
      <c r="B287" s="53">
        <v>42200.710821759261</v>
      </c>
      <c r="C287" s="7">
        <v>1.2108217592592592</v>
      </c>
      <c r="D287" s="8">
        <v>27.011800000000001</v>
      </c>
      <c r="E287">
        <v>27.011800000000001</v>
      </c>
      <c r="F287">
        <v>2909.15</v>
      </c>
      <c r="G287">
        <v>-0.15307599999999999</v>
      </c>
      <c r="H287">
        <v>-29008.1</v>
      </c>
      <c r="I287">
        <v>5.0845300000000003E-2</v>
      </c>
      <c r="J287">
        <v>-0.61514800000000003</v>
      </c>
      <c r="K287">
        <v>174.9</v>
      </c>
      <c r="L287">
        <v>174.8</v>
      </c>
      <c r="M287">
        <v>22.2</v>
      </c>
      <c r="N287">
        <v>159.5</v>
      </c>
      <c r="O287">
        <v>21.7</v>
      </c>
      <c r="P287">
        <v>174.9</v>
      </c>
      <c r="Q287" s="8">
        <v>9.8624299999999998</v>
      </c>
      <c r="R287">
        <v>110.925</v>
      </c>
      <c r="S287" s="8">
        <v>1.85121</v>
      </c>
      <c r="T287" s="8">
        <v>0.68795399999999995</v>
      </c>
      <c r="U287" s="8">
        <v>0.18547</v>
      </c>
      <c r="V287" s="3">
        <v>-0.44899579999999994</v>
      </c>
      <c r="W287" s="3">
        <v>-0.43130419200000003</v>
      </c>
      <c r="X287" s="8">
        <v>9.5076912400470039</v>
      </c>
      <c r="Y287" s="8">
        <v>9.5253828480470037</v>
      </c>
      <c r="Z287" s="8">
        <v>9.5165370440470038</v>
      </c>
      <c r="AA287" s="41">
        <v>1</v>
      </c>
      <c r="AB287" s="42" t="s">
        <v>2111</v>
      </c>
      <c r="AC287" s="5">
        <v>-290.56</v>
      </c>
      <c r="AD287" s="15">
        <v>-110.29086579549175</v>
      </c>
      <c r="AE287" s="15">
        <v>-106.12764524292572</v>
      </c>
      <c r="AF287" s="15">
        <v>-108.2111002402138</v>
      </c>
      <c r="AG287" s="15">
        <v>-108.2111002402138</v>
      </c>
      <c r="AH287" s="17">
        <v>1.1836055010065558</v>
      </c>
      <c r="AI287" s="17">
        <v>0.90977385812027822</v>
      </c>
      <c r="AJ287" s="17">
        <v>0.90493877548825219</v>
      </c>
      <c r="AK287" s="17">
        <v>0.90735201797003417</v>
      </c>
      <c r="AL287" s="17">
        <v>0.90735201797003417</v>
      </c>
    </row>
    <row r="288" spans="1:38" x14ac:dyDescent="0.45">
      <c r="A288">
        <v>485</v>
      </c>
      <c r="B288" s="53">
        <v>42200.711516203701</v>
      </c>
      <c r="C288" s="7">
        <v>1.2115162037037037</v>
      </c>
      <c r="D288" s="8">
        <v>27.028300000000002</v>
      </c>
      <c r="E288">
        <v>27.028300000000002</v>
      </c>
      <c r="F288">
        <v>2896.53</v>
      </c>
      <c r="G288">
        <v>-1.0764199999999999</v>
      </c>
      <c r="H288">
        <v>-29008.1</v>
      </c>
      <c r="I288">
        <v>5.0826799999999998E-2</v>
      </c>
      <c r="J288">
        <v>-0.61552499999999999</v>
      </c>
      <c r="K288">
        <v>213</v>
      </c>
      <c r="L288">
        <v>177.9</v>
      </c>
      <c r="M288">
        <v>22.2</v>
      </c>
      <c r="N288">
        <v>175.5</v>
      </c>
      <c r="O288">
        <v>21.7</v>
      </c>
      <c r="P288">
        <v>174.9</v>
      </c>
      <c r="Q288" s="8">
        <v>9.8624299999999998</v>
      </c>
      <c r="R288">
        <v>110.925</v>
      </c>
      <c r="S288" s="8">
        <v>1.85121</v>
      </c>
      <c r="T288" s="8">
        <v>0.68832000000000004</v>
      </c>
      <c r="U288" s="8">
        <v>0.18596699999999999</v>
      </c>
      <c r="V288" s="3">
        <v>-0.44992544000000018</v>
      </c>
      <c r="W288" s="3">
        <v>-0.43256657200000004</v>
      </c>
      <c r="X288" s="8">
        <v>9.506761600047005</v>
      </c>
      <c r="Y288" s="8">
        <v>9.5241204680470037</v>
      </c>
      <c r="Z288" s="8">
        <v>9.5154410340470044</v>
      </c>
      <c r="AA288" s="41">
        <v>1</v>
      </c>
      <c r="AB288" s="42" t="s">
        <v>2111</v>
      </c>
      <c r="AC288" s="5">
        <v>-290.56</v>
      </c>
      <c r="AD288" s="15">
        <v>-110.50922234869449</v>
      </c>
      <c r="AE288" s="15">
        <v>-106.42519981433406</v>
      </c>
      <c r="AF288" s="15">
        <v>-108.46898687027749</v>
      </c>
      <c r="AG288" s="15">
        <v>-108.46898687027749</v>
      </c>
      <c r="AH288" s="17">
        <v>1.1836055010065558</v>
      </c>
      <c r="AI288" s="17">
        <v>0.91002887955764411</v>
      </c>
      <c r="AJ288" s="17">
        <v>0.90528264355666843</v>
      </c>
      <c r="AK288" s="17">
        <v>0.90765162062296145</v>
      </c>
      <c r="AL288" s="17">
        <v>0.90765162062296145</v>
      </c>
    </row>
    <row r="289" spans="1:38" x14ac:dyDescent="0.45">
      <c r="A289">
        <v>486</v>
      </c>
      <c r="B289" s="53">
        <v>42200.712222222224</v>
      </c>
      <c r="C289" s="7">
        <v>1.2122222222222221</v>
      </c>
      <c r="D289" s="8">
        <v>27.045200000000001</v>
      </c>
      <c r="E289">
        <v>27.045200000000001</v>
      </c>
      <c r="F289">
        <v>2906.07</v>
      </c>
      <c r="G289">
        <v>-0.15307599999999999</v>
      </c>
      <c r="H289">
        <v>-29008.1</v>
      </c>
      <c r="I289">
        <v>5.0845300000000003E-2</v>
      </c>
      <c r="J289">
        <v>-0.61552499999999999</v>
      </c>
      <c r="K289">
        <v>187.2</v>
      </c>
      <c r="L289">
        <v>173.6</v>
      </c>
      <c r="M289">
        <v>22.2</v>
      </c>
      <c r="N289">
        <v>165.2</v>
      </c>
      <c r="O289">
        <v>21.7</v>
      </c>
      <c r="P289">
        <v>174.9</v>
      </c>
      <c r="Q289" s="8">
        <v>9.8624299999999998</v>
      </c>
      <c r="R289">
        <v>110.925</v>
      </c>
      <c r="S289" s="8">
        <v>1.85121</v>
      </c>
      <c r="T289" s="8">
        <v>0.68947700000000001</v>
      </c>
      <c r="U289" s="8">
        <v>0.18606</v>
      </c>
      <c r="V289" s="3">
        <v>-0.4528642200000001</v>
      </c>
      <c r="W289" s="3">
        <v>-0.43280279200000005</v>
      </c>
      <c r="X289" s="8">
        <v>9.5038228200470041</v>
      </c>
      <c r="Y289" s="8">
        <v>9.5238842480470041</v>
      </c>
      <c r="Z289" s="8">
        <v>9.513853534047005</v>
      </c>
      <c r="AA289" s="41">
        <v>1</v>
      </c>
      <c r="AB289" s="42" t="s">
        <v>2111</v>
      </c>
      <c r="AC289" s="5">
        <v>-290.56</v>
      </c>
      <c r="AD289" s="15">
        <v>-111.19922382819072</v>
      </c>
      <c r="AE289" s="15">
        <v>-106.48087068774191</v>
      </c>
      <c r="AF289" s="15">
        <v>-108.84241864953071</v>
      </c>
      <c r="AG289" s="15">
        <v>-108.84241864953071</v>
      </c>
      <c r="AH289" s="17">
        <v>1.1836055010065558</v>
      </c>
      <c r="AI289" s="17">
        <v>0.9108356817377733</v>
      </c>
      <c r="AJ289" s="17">
        <v>0.90534700846135896</v>
      </c>
      <c r="AK289" s="17">
        <v>0.90808580998763921</v>
      </c>
      <c r="AL289" s="17">
        <v>0.90808580998763921</v>
      </c>
    </row>
    <row r="290" spans="1:38" x14ac:dyDescent="0.45">
      <c r="A290">
        <v>487</v>
      </c>
      <c r="B290" s="53">
        <v>42200.712916666664</v>
      </c>
      <c r="C290" s="7">
        <v>1.2129166666666666</v>
      </c>
      <c r="D290" s="8">
        <v>27.061599999999999</v>
      </c>
      <c r="E290">
        <v>27.061599999999999</v>
      </c>
      <c r="F290">
        <v>2910.07</v>
      </c>
      <c r="G290">
        <v>-1.0764199999999999</v>
      </c>
      <c r="H290">
        <v>-29008.1</v>
      </c>
      <c r="I290">
        <v>5.0845300000000003E-2</v>
      </c>
      <c r="J290">
        <v>-0.61533599999999999</v>
      </c>
      <c r="K290">
        <v>173.5</v>
      </c>
      <c r="L290">
        <v>171.3</v>
      </c>
      <c r="M290">
        <v>22.2</v>
      </c>
      <c r="N290">
        <v>169.3</v>
      </c>
      <c r="O290">
        <v>21.9</v>
      </c>
      <c r="P290">
        <v>175</v>
      </c>
      <c r="Q290" s="8">
        <v>9.8624299999999998</v>
      </c>
      <c r="R290">
        <v>110.925</v>
      </c>
      <c r="S290" s="8">
        <v>1.85121</v>
      </c>
      <c r="T290" s="8">
        <v>0.68929499999999999</v>
      </c>
      <c r="U290" s="8">
        <v>0.18587400000000001</v>
      </c>
      <c r="V290" s="3">
        <v>-0.45240194000000006</v>
      </c>
      <c r="W290" s="3">
        <v>-0.43233035200000008</v>
      </c>
      <c r="X290" s="8">
        <v>9.5042851000470048</v>
      </c>
      <c r="Y290" s="8">
        <v>9.5243566880470052</v>
      </c>
      <c r="Z290" s="8">
        <v>9.514320894047005</v>
      </c>
      <c r="AA290" s="41">
        <v>1</v>
      </c>
      <c r="AB290" s="42" t="s">
        <v>2111</v>
      </c>
      <c r="AC290" s="5">
        <v>-290.56</v>
      </c>
      <c r="AD290" s="15">
        <v>-111.09071122817022</v>
      </c>
      <c r="AE290" s="15">
        <v>-106.36952630794053</v>
      </c>
      <c r="AF290" s="15">
        <v>-108.73249267309336</v>
      </c>
      <c r="AG290" s="15">
        <v>-108.73249267309336</v>
      </c>
      <c r="AH290" s="17">
        <v>1.1836055010065558</v>
      </c>
      <c r="AI290" s="17">
        <v>0.91070870577219754</v>
      </c>
      <c r="AJ290" s="17">
        <v>0.90521828475974231</v>
      </c>
      <c r="AK290" s="17">
        <v>0.90795795584906902</v>
      </c>
      <c r="AL290" s="17">
        <v>0.90795795584906902</v>
      </c>
    </row>
    <row r="291" spans="1:38" x14ac:dyDescent="0.45">
      <c r="A291">
        <v>488</v>
      </c>
      <c r="B291" s="53">
        <v>42200.71361111111</v>
      </c>
      <c r="C291" s="7">
        <v>1.2136111111111112</v>
      </c>
      <c r="D291" s="8">
        <v>27.078299999999999</v>
      </c>
      <c r="E291">
        <v>27.078299999999999</v>
      </c>
      <c r="F291">
        <v>2913.76</v>
      </c>
      <c r="G291">
        <v>-0.15307599999999999</v>
      </c>
      <c r="H291">
        <v>-29008.1</v>
      </c>
      <c r="I291">
        <v>5.0845300000000003E-2</v>
      </c>
      <c r="J291">
        <v>-0.61495900000000003</v>
      </c>
      <c r="K291">
        <v>178.4</v>
      </c>
      <c r="L291">
        <v>173.1</v>
      </c>
      <c r="M291">
        <v>22.2</v>
      </c>
      <c r="N291">
        <v>161</v>
      </c>
      <c r="O291">
        <v>21.9</v>
      </c>
      <c r="P291">
        <v>175.2</v>
      </c>
      <c r="Q291" s="8">
        <v>9.8624299999999998</v>
      </c>
      <c r="R291">
        <v>110.925</v>
      </c>
      <c r="S291" s="8">
        <v>1.85121</v>
      </c>
      <c r="T291" s="8">
        <v>0.68984299999999998</v>
      </c>
      <c r="U291" s="8">
        <v>0.18565599999999999</v>
      </c>
      <c r="V291" s="3">
        <v>-0.45379386000000005</v>
      </c>
      <c r="W291" s="3">
        <v>-0.43177663199999999</v>
      </c>
      <c r="X291" s="8">
        <v>9.5028931800470051</v>
      </c>
      <c r="Y291" s="8">
        <v>9.5249104080470044</v>
      </c>
      <c r="Z291" s="8">
        <v>9.5139017940470048</v>
      </c>
      <c r="AA291" s="41">
        <v>1</v>
      </c>
      <c r="AB291" s="42" t="s">
        <v>2111</v>
      </c>
      <c r="AC291" s="5">
        <v>-290.56</v>
      </c>
      <c r="AD291" s="15">
        <v>-111.41741100763295</v>
      </c>
      <c r="AE291" s="15">
        <v>-106.23901249972789</v>
      </c>
      <c r="AF291" s="15">
        <v>-108.83106807432353</v>
      </c>
      <c r="AG291" s="15">
        <v>-108.83106807432353</v>
      </c>
      <c r="AH291" s="17">
        <v>1.1836055010065558</v>
      </c>
      <c r="AI291" s="17">
        <v>0.91109110056059228</v>
      </c>
      <c r="AJ291" s="17">
        <v>0.90506744613824197</v>
      </c>
      <c r="AK291" s="17">
        <v>0.90807260654553879</v>
      </c>
      <c r="AL291" s="17">
        <v>0.90807260654553879</v>
      </c>
    </row>
    <row r="292" spans="1:38" x14ac:dyDescent="0.45">
      <c r="A292">
        <v>489</v>
      </c>
      <c r="B292" s="53">
        <v>42200.714305555557</v>
      </c>
      <c r="C292" s="7">
        <v>1.2143055555555557</v>
      </c>
      <c r="D292" s="8">
        <v>27.094899999999999</v>
      </c>
      <c r="E292">
        <v>27.094899999999999</v>
      </c>
      <c r="F292">
        <v>2909.15</v>
      </c>
      <c r="G292">
        <v>-1.0764199999999999</v>
      </c>
      <c r="H292">
        <v>-29008.1</v>
      </c>
      <c r="I292">
        <v>5.0826799999999998E-2</v>
      </c>
      <c r="J292">
        <v>-0.61458100000000004</v>
      </c>
      <c r="K292">
        <v>204.1</v>
      </c>
      <c r="L292">
        <v>169.5</v>
      </c>
      <c r="M292">
        <v>22.2</v>
      </c>
      <c r="N292">
        <v>171.1</v>
      </c>
      <c r="O292">
        <v>21.9</v>
      </c>
      <c r="P292">
        <v>175.2</v>
      </c>
      <c r="Q292" s="8">
        <v>9.8624299999999998</v>
      </c>
      <c r="R292">
        <v>110.925</v>
      </c>
      <c r="S292" s="8">
        <v>1.85121</v>
      </c>
      <c r="T292" s="8">
        <v>0.69014799999999998</v>
      </c>
      <c r="U292" s="8">
        <v>0.18587400000000001</v>
      </c>
      <c r="V292" s="3">
        <v>-0.45456856000000001</v>
      </c>
      <c r="W292" s="3">
        <v>-0.43233035200000008</v>
      </c>
      <c r="X292" s="8">
        <v>9.5021184800470042</v>
      </c>
      <c r="Y292" s="8">
        <v>9.5243566880470052</v>
      </c>
      <c r="Z292" s="8">
        <v>9.5132375840470047</v>
      </c>
      <c r="AA292" s="41">
        <v>1</v>
      </c>
      <c r="AB292" s="42" t="s">
        <v>2111</v>
      </c>
      <c r="AC292" s="5">
        <v>-290.56</v>
      </c>
      <c r="AD292" s="15">
        <v>-111.59920257183808</v>
      </c>
      <c r="AE292" s="15">
        <v>-106.36952630794053</v>
      </c>
      <c r="AF292" s="15">
        <v>-108.98727819076089</v>
      </c>
      <c r="AG292" s="15">
        <v>-108.98727819076089</v>
      </c>
      <c r="AH292" s="17">
        <v>1.1836055010065558</v>
      </c>
      <c r="AI292" s="17">
        <v>0.91130402261557497</v>
      </c>
      <c r="AJ292" s="17">
        <v>0.90521828475974231</v>
      </c>
      <c r="AK292" s="17">
        <v>0.90825435011280009</v>
      </c>
      <c r="AL292" s="17">
        <v>0.90825435011280009</v>
      </c>
    </row>
    <row r="293" spans="1:38" x14ac:dyDescent="0.45">
      <c r="A293">
        <v>490</v>
      </c>
      <c r="B293" s="53">
        <v>42200.714988425927</v>
      </c>
      <c r="C293" s="7">
        <v>1.214988425925926</v>
      </c>
      <c r="D293" s="8">
        <v>27.111499999999999</v>
      </c>
      <c r="E293">
        <v>27.111499999999999</v>
      </c>
      <c r="F293">
        <v>2916.84</v>
      </c>
      <c r="G293">
        <v>-1.0764199999999999</v>
      </c>
      <c r="H293">
        <v>-29008.1</v>
      </c>
      <c r="I293">
        <v>5.0845300000000003E-2</v>
      </c>
      <c r="J293">
        <v>-0.61552499999999999</v>
      </c>
      <c r="K293">
        <v>169.4</v>
      </c>
      <c r="L293">
        <v>166.9</v>
      </c>
      <c r="M293">
        <v>22.2</v>
      </c>
      <c r="N293">
        <v>166.8</v>
      </c>
      <c r="O293">
        <v>21.8</v>
      </c>
      <c r="P293">
        <v>175.4</v>
      </c>
      <c r="Q293" s="8">
        <v>9.8624299999999998</v>
      </c>
      <c r="R293">
        <v>110.925</v>
      </c>
      <c r="S293" s="8">
        <v>1.85121</v>
      </c>
      <c r="T293" s="8">
        <v>0.69060500000000002</v>
      </c>
      <c r="U293" s="8">
        <v>0.186339</v>
      </c>
      <c r="V293" s="3">
        <v>-0.45572934000000015</v>
      </c>
      <c r="W293" s="3">
        <v>-0.43351145200000002</v>
      </c>
      <c r="X293" s="8">
        <v>9.5009577000470049</v>
      </c>
      <c r="Y293" s="8">
        <v>9.523175588047005</v>
      </c>
      <c r="Z293" s="8">
        <v>9.512066644047005</v>
      </c>
      <c r="AA293" s="41">
        <v>1</v>
      </c>
      <c r="AB293" s="42" t="s">
        <v>2111</v>
      </c>
      <c r="AC293" s="5">
        <v>-290.56</v>
      </c>
      <c r="AD293" s="15">
        <v>-111.87153901049987</v>
      </c>
      <c r="AE293" s="15">
        <v>-106.64786751067516</v>
      </c>
      <c r="AF293" s="15">
        <v>-109.26261134857475</v>
      </c>
      <c r="AG293" s="15">
        <v>-109.26261134857475</v>
      </c>
      <c r="AH293" s="17">
        <v>1.1836055010065558</v>
      </c>
      <c r="AI293" s="17">
        <v>0.91162318098082984</v>
      </c>
      <c r="AJ293" s="17">
        <v>0.90554013982927228</v>
      </c>
      <c r="AK293" s="17">
        <v>0.90857486525468545</v>
      </c>
      <c r="AL293" s="17">
        <v>0.90857486525468545</v>
      </c>
    </row>
    <row r="294" spans="1:38" x14ac:dyDescent="0.45">
      <c r="A294">
        <v>491</v>
      </c>
      <c r="B294" s="53">
        <v>42200.715682870374</v>
      </c>
      <c r="C294" s="7">
        <v>1.2156828703703701</v>
      </c>
      <c r="D294" s="8">
        <v>27.128</v>
      </c>
      <c r="E294">
        <v>27.128</v>
      </c>
      <c r="F294">
        <v>2916.84</v>
      </c>
      <c r="G294">
        <v>-1.0764199999999999</v>
      </c>
      <c r="H294">
        <v>-29008.1</v>
      </c>
      <c r="I294">
        <v>5.0826799999999998E-2</v>
      </c>
      <c r="J294">
        <v>-0.61514800000000003</v>
      </c>
      <c r="K294">
        <v>181.4</v>
      </c>
      <c r="L294">
        <v>165.1</v>
      </c>
      <c r="M294">
        <v>22.1</v>
      </c>
      <c r="N294">
        <v>161.80000000000001</v>
      </c>
      <c r="O294">
        <v>21.8</v>
      </c>
      <c r="P294">
        <v>175.5</v>
      </c>
      <c r="Q294" s="8">
        <v>9.8624299999999998</v>
      </c>
      <c r="R294">
        <v>110.925</v>
      </c>
      <c r="S294" s="8">
        <v>1.85121</v>
      </c>
      <c r="T294" s="8">
        <v>0.69100099999999998</v>
      </c>
      <c r="U294" s="8">
        <v>0.186339</v>
      </c>
      <c r="V294" s="3">
        <v>-0.45673518000000002</v>
      </c>
      <c r="W294" s="3">
        <v>-0.43351145200000002</v>
      </c>
      <c r="X294" s="8">
        <v>9.4999518600470036</v>
      </c>
      <c r="Y294" s="8">
        <v>9.523175588047005</v>
      </c>
      <c r="Z294" s="8">
        <v>9.5115637240470043</v>
      </c>
      <c r="AA294" s="41">
        <v>1</v>
      </c>
      <c r="AB294" s="42" t="s">
        <v>2111</v>
      </c>
      <c r="AC294" s="5">
        <v>-290.56</v>
      </c>
      <c r="AD294" s="15">
        <v>-112.10747289871392</v>
      </c>
      <c r="AE294" s="15">
        <v>-106.64786751067516</v>
      </c>
      <c r="AF294" s="15">
        <v>-109.38084740085628</v>
      </c>
      <c r="AG294" s="15">
        <v>-109.38084740085628</v>
      </c>
      <c r="AH294" s="17">
        <v>1.1836055010065558</v>
      </c>
      <c r="AI294" s="17">
        <v>0.91189985900413617</v>
      </c>
      <c r="AJ294" s="17">
        <v>0.90554013982927228</v>
      </c>
      <c r="AK294" s="17">
        <v>0.90871257320274557</v>
      </c>
      <c r="AL294" s="17">
        <v>0.90871257320274557</v>
      </c>
    </row>
    <row r="295" spans="1:38" x14ac:dyDescent="0.45">
      <c r="A295">
        <v>492</v>
      </c>
      <c r="B295" s="53">
        <v>42200.71638888889</v>
      </c>
      <c r="C295" s="7">
        <v>1.216388888888889</v>
      </c>
      <c r="D295" s="8">
        <v>27.144600000000001</v>
      </c>
      <c r="E295">
        <v>27.144600000000001</v>
      </c>
      <c r="F295">
        <v>2904.22</v>
      </c>
      <c r="G295">
        <v>-1.0764199999999999</v>
      </c>
      <c r="H295">
        <v>-29008.1</v>
      </c>
      <c r="I295">
        <v>5.0845300000000003E-2</v>
      </c>
      <c r="J295">
        <v>-0.61477000000000004</v>
      </c>
      <c r="K295">
        <v>216.3</v>
      </c>
      <c r="L295">
        <v>170.4</v>
      </c>
      <c r="M295">
        <v>22.2</v>
      </c>
      <c r="N295">
        <v>175.8</v>
      </c>
      <c r="O295">
        <v>21.8</v>
      </c>
      <c r="P295">
        <v>175.6</v>
      </c>
      <c r="Q295" s="8">
        <v>9.8624299999999998</v>
      </c>
      <c r="R295">
        <v>110.925</v>
      </c>
      <c r="S295" s="8">
        <v>1.85121</v>
      </c>
      <c r="T295" s="8">
        <v>0.69078700000000004</v>
      </c>
      <c r="U295" s="8">
        <v>0.18674199999999999</v>
      </c>
      <c r="V295" s="3">
        <v>-0.45619162000000019</v>
      </c>
      <c r="W295" s="3">
        <v>-0.43453507200000002</v>
      </c>
      <c r="X295" s="8">
        <v>9.5004954200470042</v>
      </c>
      <c r="Y295" s="8">
        <v>9.5221519680470053</v>
      </c>
      <c r="Z295" s="8">
        <v>9.5113236940470038</v>
      </c>
      <c r="AA295" s="41">
        <v>1</v>
      </c>
      <c r="AB295" s="42" t="s">
        <v>2111</v>
      </c>
      <c r="AC295" s="5">
        <v>-290.56</v>
      </c>
      <c r="AD295" s="15">
        <v>-111.97997918665408</v>
      </c>
      <c r="AE295" s="15">
        <v>-106.88904331297726</v>
      </c>
      <c r="AF295" s="15">
        <v>-109.43727404186484</v>
      </c>
      <c r="AG295" s="15">
        <v>-109.43727404186484</v>
      </c>
      <c r="AH295" s="17">
        <v>1.1836055010065558</v>
      </c>
      <c r="AI295" s="17">
        <v>0.91175032716558357</v>
      </c>
      <c r="AJ295" s="17">
        <v>0.90581920445753317</v>
      </c>
      <c r="AK295" s="17">
        <v>0.90877830727196263</v>
      </c>
      <c r="AL295" s="17">
        <v>0.90877830727196263</v>
      </c>
    </row>
    <row r="296" spans="1:38" x14ac:dyDescent="0.45">
      <c r="A296">
        <v>493</v>
      </c>
      <c r="B296" s="53">
        <v>42200.717083333337</v>
      </c>
      <c r="C296" s="7">
        <v>1.2170833333333335</v>
      </c>
      <c r="D296" s="8">
        <v>27.1614</v>
      </c>
      <c r="E296">
        <v>27.1614</v>
      </c>
      <c r="F296">
        <v>2912.84</v>
      </c>
      <c r="G296">
        <v>-1.0764199999999999</v>
      </c>
      <c r="H296">
        <v>-29008.1</v>
      </c>
      <c r="I296">
        <v>5.0826799999999998E-2</v>
      </c>
      <c r="J296">
        <v>-0.61533599999999999</v>
      </c>
      <c r="K296">
        <v>188.7</v>
      </c>
      <c r="L296">
        <v>174.7</v>
      </c>
      <c r="M296">
        <v>22.2</v>
      </c>
      <c r="N296">
        <v>166.6</v>
      </c>
      <c r="O296">
        <v>21.8</v>
      </c>
      <c r="P296">
        <v>175.8</v>
      </c>
      <c r="Q296" s="8">
        <v>9.8624299999999998</v>
      </c>
      <c r="R296">
        <v>110.925</v>
      </c>
      <c r="S296" s="8">
        <v>1.85121</v>
      </c>
      <c r="T296" s="8">
        <v>0.69145699999999999</v>
      </c>
      <c r="U296" s="8">
        <v>0.18702099999999999</v>
      </c>
      <c r="V296" s="3">
        <v>-0.45789342000000005</v>
      </c>
      <c r="W296" s="3">
        <v>-0.43524373199999999</v>
      </c>
      <c r="X296" s="8">
        <v>9.4987936200470049</v>
      </c>
      <c r="Y296" s="8">
        <v>9.5214433080470045</v>
      </c>
      <c r="Z296" s="8">
        <v>9.5101184640470038</v>
      </c>
      <c r="AA296" s="41">
        <v>1</v>
      </c>
      <c r="AB296" s="42" t="s">
        <v>2111</v>
      </c>
      <c r="AC296" s="5">
        <v>-290.56</v>
      </c>
      <c r="AD296" s="15">
        <v>-112.37909535209963</v>
      </c>
      <c r="AE296" s="15">
        <v>-107.05598221866205</v>
      </c>
      <c r="AF296" s="15">
        <v>-109.72056041923292</v>
      </c>
      <c r="AG296" s="15">
        <v>-109.72056041923292</v>
      </c>
      <c r="AH296" s="17">
        <v>1.1836055010065558</v>
      </c>
      <c r="AI296" s="17">
        <v>0.91221859680253958</v>
      </c>
      <c r="AJ296" s="17">
        <v>0.90601247029471588</v>
      </c>
      <c r="AK296" s="17">
        <v>0.90910846477761531</v>
      </c>
      <c r="AL296" s="17">
        <v>0.90910846477761531</v>
      </c>
    </row>
    <row r="297" spans="1:38" x14ac:dyDescent="0.45">
      <c r="A297">
        <v>494</v>
      </c>
      <c r="B297" s="53">
        <v>42200.717777777776</v>
      </c>
      <c r="C297" s="7">
        <v>1.2177777777777776</v>
      </c>
      <c r="D297" s="8">
        <v>27.177900000000001</v>
      </c>
      <c r="E297">
        <v>27.177900000000001</v>
      </c>
      <c r="F297">
        <v>2920.53</v>
      </c>
      <c r="G297">
        <v>-1.0764199999999999</v>
      </c>
      <c r="H297">
        <v>-29008.1</v>
      </c>
      <c r="I297">
        <v>5.0845300000000003E-2</v>
      </c>
      <c r="J297">
        <v>-0.61477000000000004</v>
      </c>
      <c r="K297">
        <v>170</v>
      </c>
      <c r="L297">
        <v>177.8</v>
      </c>
      <c r="M297">
        <v>22.2</v>
      </c>
      <c r="N297">
        <v>166.6</v>
      </c>
      <c r="O297">
        <v>21.7</v>
      </c>
      <c r="P297">
        <v>176</v>
      </c>
      <c r="Q297" s="8">
        <v>9.8624299999999998</v>
      </c>
      <c r="R297">
        <v>110.925</v>
      </c>
      <c r="S297" s="8">
        <v>1.85121</v>
      </c>
      <c r="T297" s="8">
        <v>0.69194500000000003</v>
      </c>
      <c r="U297" s="8">
        <v>0.18761</v>
      </c>
      <c r="V297" s="3">
        <v>-0.45913294000000016</v>
      </c>
      <c r="W297" s="3">
        <v>-0.43673979200000002</v>
      </c>
      <c r="X297" s="8">
        <v>9.4975541000470045</v>
      </c>
      <c r="Y297" s="8">
        <v>9.5199472480470035</v>
      </c>
      <c r="Z297" s="8">
        <v>9.508750674047004</v>
      </c>
      <c r="AA297" s="41">
        <v>1</v>
      </c>
      <c r="AB297" s="42" t="s">
        <v>2111</v>
      </c>
      <c r="AC297" s="5">
        <v>-290.56</v>
      </c>
      <c r="AD297" s="15">
        <v>-112.66970908743804</v>
      </c>
      <c r="AE297" s="15">
        <v>-107.40833100083341</v>
      </c>
      <c r="AF297" s="15">
        <v>-110.04197321298807</v>
      </c>
      <c r="AG297" s="15">
        <v>-110.04197321298807</v>
      </c>
      <c r="AH297" s="17">
        <v>1.1836055010065558</v>
      </c>
      <c r="AI297" s="17">
        <v>0.91255986691391333</v>
      </c>
      <c r="AJ297" s="17">
        <v>0.90642065673637207</v>
      </c>
      <c r="AK297" s="17">
        <v>0.90948334751599003</v>
      </c>
      <c r="AL297" s="17">
        <v>0.90948334751599003</v>
      </c>
    </row>
    <row r="298" spans="1:38" x14ac:dyDescent="0.45">
      <c r="A298">
        <v>495</v>
      </c>
      <c r="B298" s="53">
        <v>42200.718472222223</v>
      </c>
      <c r="C298" s="7">
        <v>1.2184722222222222</v>
      </c>
      <c r="D298" s="8">
        <v>27.194400000000002</v>
      </c>
      <c r="E298">
        <v>27.194400000000002</v>
      </c>
      <c r="F298">
        <v>2928.23</v>
      </c>
      <c r="G298">
        <v>-0.15307599999999999</v>
      </c>
      <c r="H298">
        <v>-29008.1</v>
      </c>
      <c r="I298">
        <v>5.0845300000000003E-2</v>
      </c>
      <c r="J298">
        <v>-0.61477000000000004</v>
      </c>
      <c r="K298">
        <v>161.80000000000001</v>
      </c>
      <c r="L298">
        <v>175</v>
      </c>
      <c r="M298">
        <v>22.2</v>
      </c>
      <c r="N298">
        <v>159.80000000000001</v>
      </c>
      <c r="O298">
        <v>21.7</v>
      </c>
      <c r="P298">
        <v>176.2</v>
      </c>
      <c r="Q298" s="8">
        <v>9.8624299999999998</v>
      </c>
      <c r="R298">
        <v>110.925</v>
      </c>
      <c r="S298" s="8">
        <v>1.85121</v>
      </c>
      <c r="T298" s="8">
        <v>0.69212799999999997</v>
      </c>
      <c r="U298" s="8">
        <v>0.187889</v>
      </c>
      <c r="V298" s="3">
        <v>-0.45959775999999997</v>
      </c>
      <c r="W298" s="3">
        <v>-0.43744845200000004</v>
      </c>
      <c r="X298" s="8">
        <v>9.497089280047005</v>
      </c>
      <c r="Y298" s="8">
        <v>9.5192385880470045</v>
      </c>
      <c r="Z298" s="8">
        <v>9.5081639340470048</v>
      </c>
      <c r="AA298" s="41">
        <v>1</v>
      </c>
      <c r="AB298" s="42" t="s">
        <v>2111</v>
      </c>
      <c r="AC298" s="5">
        <v>-290.56</v>
      </c>
      <c r="AD298" s="15">
        <v>-112.77867059657171</v>
      </c>
      <c r="AE298" s="15">
        <v>-107.57519620814878</v>
      </c>
      <c r="AF298" s="15">
        <v>-110.17982243743825</v>
      </c>
      <c r="AG298" s="15">
        <v>-110.17982243743825</v>
      </c>
      <c r="AH298" s="17">
        <v>1.1836055010065558</v>
      </c>
      <c r="AI298" s="17">
        <v>0.91268788714074078</v>
      </c>
      <c r="AJ298" s="17">
        <v>0.90661409388574621</v>
      </c>
      <c r="AK298" s="17">
        <v>0.90964422396647771</v>
      </c>
      <c r="AL298" s="17">
        <v>0.90964422396647771</v>
      </c>
    </row>
    <row r="299" spans="1:38" x14ac:dyDescent="0.45">
      <c r="A299">
        <v>496</v>
      </c>
      <c r="B299" s="53">
        <v>42200.719155092593</v>
      </c>
      <c r="C299" s="7">
        <v>1.2191550925925925</v>
      </c>
      <c r="D299" s="8">
        <v>27.211099999999998</v>
      </c>
      <c r="E299">
        <v>27.211099999999998</v>
      </c>
      <c r="F299">
        <v>2922.38</v>
      </c>
      <c r="G299">
        <v>-1.0764199999999999</v>
      </c>
      <c r="H299">
        <v>-29008.1</v>
      </c>
      <c r="I299">
        <v>5.0845300000000003E-2</v>
      </c>
      <c r="J299">
        <v>-0.61533599999999999</v>
      </c>
      <c r="K299">
        <v>175</v>
      </c>
      <c r="L299">
        <v>170.1</v>
      </c>
      <c r="M299">
        <v>22.2</v>
      </c>
      <c r="N299">
        <v>157.9</v>
      </c>
      <c r="O299">
        <v>21.7</v>
      </c>
      <c r="P299">
        <v>176.2</v>
      </c>
      <c r="Q299" s="8">
        <v>9.8624299999999998</v>
      </c>
      <c r="R299">
        <v>110.925</v>
      </c>
      <c r="S299" s="8">
        <v>1.85121</v>
      </c>
      <c r="T299" s="8">
        <v>0.69194500000000003</v>
      </c>
      <c r="U299" s="8">
        <v>0.18770300000000001</v>
      </c>
      <c r="V299" s="3">
        <v>-0.45913294000000016</v>
      </c>
      <c r="W299" s="3">
        <v>-0.43697601200000008</v>
      </c>
      <c r="X299" s="8">
        <v>9.4975541000470045</v>
      </c>
      <c r="Y299" s="8">
        <v>9.5197110280470039</v>
      </c>
      <c r="Z299" s="8">
        <v>9.5086325640470051</v>
      </c>
      <c r="AA299" s="41">
        <v>1</v>
      </c>
      <c r="AB299" s="42" t="s">
        <v>2111</v>
      </c>
      <c r="AC299" s="5">
        <v>-290.56</v>
      </c>
      <c r="AD299" s="15">
        <v>-112.66970908743804</v>
      </c>
      <c r="AE299" s="15">
        <v>-107.46395536841021</v>
      </c>
      <c r="AF299" s="15">
        <v>-110.06972338668538</v>
      </c>
      <c r="AG299" s="15">
        <v>-110.06972338668538</v>
      </c>
      <c r="AH299" s="17">
        <v>1.1836055010065558</v>
      </c>
      <c r="AI299" s="17">
        <v>0.91255986691391333</v>
      </c>
      <c r="AJ299" s="17">
        <v>0.90648512966459971</v>
      </c>
      <c r="AK299" s="17">
        <v>0.90951572868341279</v>
      </c>
      <c r="AL299" s="17">
        <v>0.90951572868341279</v>
      </c>
    </row>
    <row r="300" spans="1:38" x14ac:dyDescent="0.45">
      <c r="A300">
        <v>497</v>
      </c>
      <c r="B300" s="53">
        <v>42200.719861111109</v>
      </c>
      <c r="C300" s="7">
        <v>1.2198611111111113</v>
      </c>
      <c r="D300" s="8">
        <v>27.227699999999999</v>
      </c>
      <c r="E300">
        <v>27.227699999999999</v>
      </c>
      <c r="F300">
        <v>2906.99</v>
      </c>
      <c r="G300">
        <v>-1.0764199999999999</v>
      </c>
      <c r="H300">
        <v>-29008.1</v>
      </c>
      <c r="I300">
        <v>5.0845300000000003E-2</v>
      </c>
      <c r="J300">
        <v>-0.61458100000000004</v>
      </c>
      <c r="K300">
        <v>208.6</v>
      </c>
      <c r="L300">
        <v>172.6</v>
      </c>
      <c r="M300">
        <v>22.2</v>
      </c>
      <c r="N300">
        <v>173.3</v>
      </c>
      <c r="O300">
        <v>21.7</v>
      </c>
      <c r="P300">
        <v>176</v>
      </c>
      <c r="Q300" s="8">
        <v>9.8624299999999998</v>
      </c>
      <c r="R300">
        <v>110.89400000000001</v>
      </c>
      <c r="S300" s="8">
        <v>1.85121</v>
      </c>
      <c r="T300" s="8">
        <v>0.69212799999999997</v>
      </c>
      <c r="U300" s="8">
        <v>0.18826200000000001</v>
      </c>
      <c r="V300" s="3">
        <v>-0.45959775999999997</v>
      </c>
      <c r="W300" s="3">
        <v>-0.43839587200000008</v>
      </c>
      <c r="X300" s="8">
        <v>9.497089280047005</v>
      </c>
      <c r="Y300" s="8">
        <v>9.5182911680470035</v>
      </c>
      <c r="Z300" s="8">
        <v>9.5076902240470034</v>
      </c>
      <c r="AA300" s="41">
        <v>1</v>
      </c>
      <c r="AB300" s="42" t="s">
        <v>2111</v>
      </c>
      <c r="AC300" s="5">
        <v>-290.59100000000001</v>
      </c>
      <c r="AD300" s="15">
        <v>-112.77867059657171</v>
      </c>
      <c r="AE300" s="15">
        <v>-107.79824423509899</v>
      </c>
      <c r="AF300" s="15">
        <v>-110.29110445875608</v>
      </c>
      <c r="AG300" s="15">
        <v>-110.29110445875608</v>
      </c>
      <c r="AH300" s="17">
        <v>1.1836667670668413</v>
      </c>
      <c r="AI300" s="17">
        <v>0.91268788714074078</v>
      </c>
      <c r="AJ300" s="17">
        <v>0.90687278949279282</v>
      </c>
      <c r="AK300" s="17">
        <v>0.90977413678015895</v>
      </c>
      <c r="AL300" s="17">
        <v>0.90977413678015895</v>
      </c>
    </row>
    <row r="301" spans="1:38" x14ac:dyDescent="0.45">
      <c r="A301">
        <v>498</v>
      </c>
      <c r="B301" s="53">
        <v>42200.720555555556</v>
      </c>
      <c r="C301" s="7">
        <v>1.2205555555555554</v>
      </c>
      <c r="D301" s="8">
        <v>27.244299999999999</v>
      </c>
      <c r="E301">
        <v>27.244299999999999</v>
      </c>
      <c r="F301">
        <v>2912.84</v>
      </c>
      <c r="G301">
        <v>-0.15307599999999999</v>
      </c>
      <c r="H301">
        <v>-29008.1</v>
      </c>
      <c r="I301">
        <v>5.0845300000000003E-2</v>
      </c>
      <c r="J301">
        <v>-0.61477000000000004</v>
      </c>
      <c r="K301">
        <v>183.6</v>
      </c>
      <c r="L301">
        <v>175.5</v>
      </c>
      <c r="M301">
        <v>22.2</v>
      </c>
      <c r="N301">
        <v>166.1</v>
      </c>
      <c r="O301">
        <v>21.7</v>
      </c>
      <c r="P301">
        <v>176.1</v>
      </c>
      <c r="Q301" s="8">
        <v>9.8624299999999998</v>
      </c>
      <c r="R301">
        <v>110.925</v>
      </c>
      <c r="S301" s="8">
        <v>1.85121</v>
      </c>
      <c r="T301" s="8">
        <v>0.69252400000000003</v>
      </c>
      <c r="U301" s="8">
        <v>0.18770300000000001</v>
      </c>
      <c r="V301" s="3">
        <v>-0.46060360000000017</v>
      </c>
      <c r="W301" s="3">
        <v>-0.43697601200000008</v>
      </c>
      <c r="X301" s="8">
        <v>9.4960834400470038</v>
      </c>
      <c r="Y301" s="8">
        <v>9.5197110280470039</v>
      </c>
      <c r="Z301" s="8">
        <v>9.5078972340470038</v>
      </c>
      <c r="AA301" s="41">
        <v>1</v>
      </c>
      <c r="AB301" s="42" t="s">
        <v>2111</v>
      </c>
      <c r="AC301" s="5">
        <v>-290.56</v>
      </c>
      <c r="AD301" s="15">
        <v>-113.0144213520947</v>
      </c>
      <c r="AE301" s="15">
        <v>-107.46395536841021</v>
      </c>
      <c r="AF301" s="15">
        <v>-110.24247581424072</v>
      </c>
      <c r="AG301" s="15">
        <v>-110.24247581424072</v>
      </c>
      <c r="AH301" s="17">
        <v>1.1836055010065558</v>
      </c>
      <c r="AI301" s="17">
        <v>0.91296499659149821</v>
      </c>
      <c r="AJ301" s="17">
        <v>0.90648512966459971</v>
      </c>
      <c r="AK301" s="17">
        <v>0.9097173621825646</v>
      </c>
      <c r="AL301" s="17">
        <v>0.9097173621825646</v>
      </c>
    </row>
    <row r="302" spans="1:38" x14ac:dyDescent="0.45">
      <c r="A302">
        <v>499</v>
      </c>
      <c r="B302" s="53">
        <v>42200.721250000002</v>
      </c>
      <c r="C302" s="7">
        <v>1.2212499999999999</v>
      </c>
      <c r="D302" s="8">
        <v>27.260999999999999</v>
      </c>
      <c r="E302">
        <v>27.260999999999999</v>
      </c>
      <c r="F302">
        <v>2915.61</v>
      </c>
      <c r="G302">
        <v>-0.15307599999999999</v>
      </c>
      <c r="H302">
        <v>-29008.1</v>
      </c>
      <c r="I302">
        <v>5.0845300000000003E-2</v>
      </c>
      <c r="J302">
        <v>-0.61495900000000003</v>
      </c>
      <c r="K302">
        <v>173.3</v>
      </c>
      <c r="L302">
        <v>177.2</v>
      </c>
      <c r="M302">
        <v>22.2</v>
      </c>
      <c r="N302">
        <v>170.2</v>
      </c>
      <c r="O302">
        <v>21.7</v>
      </c>
      <c r="P302">
        <v>176.2</v>
      </c>
      <c r="Q302" s="8">
        <v>9.8624299999999998</v>
      </c>
      <c r="R302">
        <v>110.925</v>
      </c>
      <c r="S302" s="8">
        <v>1.85121</v>
      </c>
      <c r="T302" s="8">
        <v>0.69288899999999998</v>
      </c>
      <c r="U302" s="8">
        <v>0.188169</v>
      </c>
      <c r="V302" s="3">
        <v>-0.46153070000000002</v>
      </c>
      <c r="W302" s="3">
        <v>-0.43815965200000007</v>
      </c>
      <c r="X302" s="8">
        <v>9.4951563400470036</v>
      </c>
      <c r="Y302" s="8">
        <v>9.5185273880470049</v>
      </c>
      <c r="Z302" s="8">
        <v>9.5068418640470043</v>
      </c>
      <c r="AA302" s="41">
        <v>1</v>
      </c>
      <c r="AB302" s="42" t="s">
        <v>2111</v>
      </c>
      <c r="AC302" s="5">
        <v>-290.56</v>
      </c>
      <c r="AD302" s="15">
        <v>-113.23167471045656</v>
      </c>
      <c r="AE302" s="15">
        <v>-107.74263568584024</v>
      </c>
      <c r="AF302" s="15">
        <v>-110.49037131210571</v>
      </c>
      <c r="AG302" s="15">
        <v>-110.49037131210571</v>
      </c>
      <c r="AH302" s="17">
        <v>1.1836055010065558</v>
      </c>
      <c r="AI302" s="17">
        <v>0.9132205125997418</v>
      </c>
      <c r="AJ302" s="17">
        <v>0.90680827975986189</v>
      </c>
      <c r="AK302" s="17">
        <v>0.91000685755010846</v>
      </c>
      <c r="AL302" s="17">
        <v>0.91000685755010846</v>
      </c>
    </row>
    <row r="303" spans="1:38" x14ac:dyDescent="0.45">
      <c r="A303">
        <v>500</v>
      </c>
      <c r="B303" s="53">
        <v>42200.721944444442</v>
      </c>
      <c r="C303" s="7">
        <v>1.2219444444444445</v>
      </c>
      <c r="D303" s="8">
        <v>27.2775</v>
      </c>
      <c r="E303">
        <v>27.2775</v>
      </c>
      <c r="F303">
        <v>2921.46</v>
      </c>
      <c r="G303">
        <v>-1.0764199999999999</v>
      </c>
      <c r="H303">
        <v>-29008.1</v>
      </c>
      <c r="I303">
        <v>5.0845300000000003E-2</v>
      </c>
      <c r="J303">
        <v>-0.61458100000000004</v>
      </c>
      <c r="K303">
        <v>179.8</v>
      </c>
      <c r="L303">
        <v>172.3</v>
      </c>
      <c r="M303">
        <v>22.2</v>
      </c>
      <c r="N303">
        <v>160.9</v>
      </c>
      <c r="O303">
        <v>21.8</v>
      </c>
      <c r="P303">
        <v>176.3</v>
      </c>
      <c r="Q303" s="8">
        <v>9.8624299999999998</v>
      </c>
      <c r="R303">
        <v>110.925</v>
      </c>
      <c r="S303" s="8">
        <v>1.85121</v>
      </c>
      <c r="T303" s="8">
        <v>0.69316299999999997</v>
      </c>
      <c r="U303" s="8">
        <v>0.18798300000000001</v>
      </c>
      <c r="V303" s="3">
        <v>-0.46222666000000001</v>
      </c>
      <c r="W303" s="3">
        <v>-0.43768721200000005</v>
      </c>
      <c r="X303" s="8">
        <v>9.4944603800470038</v>
      </c>
      <c r="Y303" s="8">
        <v>9.5189998280470043</v>
      </c>
      <c r="Z303" s="8">
        <v>9.5067301040470049</v>
      </c>
      <c r="AA303" s="41">
        <v>1</v>
      </c>
      <c r="AB303" s="42" t="s">
        <v>2111</v>
      </c>
      <c r="AC303" s="5">
        <v>-290.56</v>
      </c>
      <c r="AD303" s="15">
        <v>-113.39473695936761</v>
      </c>
      <c r="AE303" s="15">
        <v>-107.63141069271762</v>
      </c>
      <c r="AF303" s="15">
        <v>-110.51661950799655</v>
      </c>
      <c r="AG303" s="15">
        <v>-110.51661950799655</v>
      </c>
      <c r="AH303" s="17">
        <v>1.1836055010065558</v>
      </c>
      <c r="AI303" s="17">
        <v>0.91341238734376629</v>
      </c>
      <c r="AJ303" s="17">
        <v>0.90667927866817288</v>
      </c>
      <c r="AK303" s="17">
        <v>0.91003752129923987</v>
      </c>
      <c r="AL303" s="17">
        <v>0.91003752129923987</v>
      </c>
    </row>
    <row r="304" spans="1:38" x14ac:dyDescent="0.45">
      <c r="A304">
        <v>501</v>
      </c>
      <c r="B304" s="53">
        <v>42200.722638888888</v>
      </c>
      <c r="C304" s="7">
        <v>1.2226388888888891</v>
      </c>
      <c r="D304" s="8">
        <v>27.2941</v>
      </c>
      <c r="E304">
        <v>27.2941</v>
      </c>
      <c r="F304">
        <v>2915.61</v>
      </c>
      <c r="G304">
        <v>-1.0764199999999999</v>
      </c>
      <c r="H304">
        <v>-29008.1</v>
      </c>
      <c r="I304">
        <v>5.0826799999999998E-2</v>
      </c>
      <c r="J304">
        <v>-0.61495900000000003</v>
      </c>
      <c r="K304">
        <v>202.2</v>
      </c>
      <c r="L304">
        <v>172.5</v>
      </c>
      <c r="M304">
        <v>22.2</v>
      </c>
      <c r="N304">
        <v>172.5</v>
      </c>
      <c r="O304">
        <v>21.8</v>
      </c>
      <c r="P304">
        <v>176.3</v>
      </c>
      <c r="Q304" s="8">
        <v>9.8624299999999998</v>
      </c>
      <c r="R304">
        <v>110.925</v>
      </c>
      <c r="S304" s="8">
        <v>1.85121</v>
      </c>
      <c r="T304" s="8">
        <v>0.69337700000000002</v>
      </c>
      <c r="U304" s="8">
        <v>0.18807599999999999</v>
      </c>
      <c r="V304" s="3">
        <v>-0.46277022000000012</v>
      </c>
      <c r="W304" s="3">
        <v>-0.437923432</v>
      </c>
      <c r="X304" s="8">
        <v>9.493916820047005</v>
      </c>
      <c r="Y304" s="8">
        <v>9.5187636080470046</v>
      </c>
      <c r="Z304" s="8">
        <v>9.5063402140470039</v>
      </c>
      <c r="AA304" s="41">
        <v>1</v>
      </c>
      <c r="AB304" s="42" t="s">
        <v>2111</v>
      </c>
      <c r="AC304" s="5">
        <v>-290.56</v>
      </c>
      <c r="AD304" s="15">
        <v>-113.52207629754082</v>
      </c>
      <c r="AE304" s="15">
        <v>-107.68702450506714</v>
      </c>
      <c r="AF304" s="15">
        <v>-110.6081853121832</v>
      </c>
      <c r="AG304" s="15">
        <v>-110.6081853121832</v>
      </c>
      <c r="AH304" s="17">
        <v>1.1836055010065558</v>
      </c>
      <c r="AI304" s="17">
        <v>0.91356228314825816</v>
      </c>
      <c r="AJ304" s="17">
        <v>0.90674377615189794</v>
      </c>
      <c r="AK304" s="17">
        <v>0.91014450676847125</v>
      </c>
      <c r="AL304" s="17">
        <v>0.91014450676847125</v>
      </c>
    </row>
    <row r="305" spans="1:38" x14ac:dyDescent="0.45">
      <c r="A305">
        <v>502</v>
      </c>
      <c r="B305" s="53">
        <v>42200.723333333335</v>
      </c>
      <c r="C305" s="7">
        <v>1.2233333333333332</v>
      </c>
      <c r="D305" s="8">
        <v>27.310700000000001</v>
      </c>
      <c r="E305">
        <v>27.310700000000001</v>
      </c>
      <c r="F305">
        <v>2924.22</v>
      </c>
      <c r="G305">
        <v>-1.0764199999999999</v>
      </c>
      <c r="H305">
        <v>-29008.1</v>
      </c>
      <c r="I305">
        <v>5.0826799999999998E-2</v>
      </c>
      <c r="J305">
        <v>-0.61458100000000004</v>
      </c>
      <c r="K305">
        <v>170.5</v>
      </c>
      <c r="L305">
        <v>175.5</v>
      </c>
      <c r="M305">
        <v>22.2</v>
      </c>
      <c r="N305">
        <v>169.7</v>
      </c>
      <c r="O305">
        <v>21.8</v>
      </c>
      <c r="P305">
        <v>176.5</v>
      </c>
      <c r="Q305" s="8">
        <v>9.8624299999999998</v>
      </c>
      <c r="R305">
        <v>110.925</v>
      </c>
      <c r="S305" s="8">
        <v>1.85121</v>
      </c>
      <c r="T305" s="8">
        <v>0.69383399999999995</v>
      </c>
      <c r="U305" s="8">
        <v>0.18798300000000001</v>
      </c>
      <c r="V305" s="3">
        <v>-0.46393099999999993</v>
      </c>
      <c r="W305" s="3">
        <v>-0.43768721200000005</v>
      </c>
      <c r="X305" s="8">
        <v>9.4927560400470039</v>
      </c>
      <c r="Y305" s="8">
        <v>9.5189998280470043</v>
      </c>
      <c r="Z305" s="8">
        <v>9.5058779340470032</v>
      </c>
      <c r="AA305" s="41">
        <v>1</v>
      </c>
      <c r="AB305" s="42" t="s">
        <v>2111</v>
      </c>
      <c r="AC305" s="5">
        <v>-290.56</v>
      </c>
      <c r="AD305" s="15">
        <v>-113.79396470534732</v>
      </c>
      <c r="AE305" s="15">
        <v>-107.63141069271762</v>
      </c>
      <c r="AF305" s="15">
        <v>-110.7167426556648</v>
      </c>
      <c r="AG305" s="15">
        <v>-110.7167426556648</v>
      </c>
      <c r="AH305" s="17">
        <v>1.1836055010065558</v>
      </c>
      <c r="AI305" s="17">
        <v>0.91388249768479979</v>
      </c>
      <c r="AJ305" s="17">
        <v>0.90667927866817288</v>
      </c>
      <c r="AK305" s="17">
        <v>0.91027137774340561</v>
      </c>
      <c r="AL305" s="17">
        <v>0.91027137774340561</v>
      </c>
    </row>
    <row r="306" spans="1:38" x14ac:dyDescent="0.45">
      <c r="A306">
        <v>503</v>
      </c>
      <c r="B306" s="53">
        <v>42200.724027777775</v>
      </c>
      <c r="C306" s="7">
        <v>1.2240277777777777</v>
      </c>
      <c r="D306" s="8">
        <v>27.327500000000001</v>
      </c>
      <c r="E306">
        <v>27.327500000000001</v>
      </c>
      <c r="F306">
        <v>2929.15</v>
      </c>
      <c r="G306">
        <v>-1.0764199999999999</v>
      </c>
      <c r="H306">
        <v>-29008.1</v>
      </c>
      <c r="I306">
        <v>5.0826799999999998E-2</v>
      </c>
      <c r="J306">
        <v>-0.61495900000000003</v>
      </c>
      <c r="K306">
        <v>179.6</v>
      </c>
      <c r="L306">
        <v>177</v>
      </c>
      <c r="M306">
        <v>22.2</v>
      </c>
      <c r="N306">
        <v>159</v>
      </c>
      <c r="O306">
        <v>21.8</v>
      </c>
      <c r="P306">
        <v>176.6</v>
      </c>
      <c r="Q306" s="8">
        <v>9.8624299999999998</v>
      </c>
      <c r="R306">
        <v>110.89400000000001</v>
      </c>
      <c r="S306" s="8">
        <v>1.85121</v>
      </c>
      <c r="T306" s="8">
        <v>0.69401599999999997</v>
      </c>
      <c r="U306" s="8">
        <v>0.18807599999999999</v>
      </c>
      <c r="V306" s="3">
        <v>-0.46439328000000002</v>
      </c>
      <c r="W306" s="3">
        <v>-0.437923432</v>
      </c>
      <c r="X306" s="8">
        <v>9.492293760047005</v>
      </c>
      <c r="Y306" s="8">
        <v>9.5187636080470046</v>
      </c>
      <c r="Z306" s="8">
        <v>9.5055286840470039</v>
      </c>
      <c r="AA306" s="41">
        <v>1</v>
      </c>
      <c r="AB306" s="42" t="s">
        <v>2111</v>
      </c>
      <c r="AC306" s="5">
        <v>-290.59100000000001</v>
      </c>
      <c r="AD306" s="15">
        <v>-113.90222646795758</v>
      </c>
      <c r="AE306" s="15">
        <v>-107.68702450506714</v>
      </c>
      <c r="AF306" s="15">
        <v>-110.79875045743381</v>
      </c>
      <c r="AG306" s="15">
        <v>-110.79875045743381</v>
      </c>
      <c r="AH306" s="17">
        <v>1.1836667670668413</v>
      </c>
      <c r="AI306" s="17">
        <v>0.91401006466128454</v>
      </c>
      <c r="AJ306" s="17">
        <v>0.90674377615189794</v>
      </c>
      <c r="AK306" s="17">
        <v>0.91036724372233524</v>
      </c>
      <c r="AL306" s="17">
        <v>0.91036724372233524</v>
      </c>
    </row>
    <row r="307" spans="1:38" x14ac:dyDescent="0.45">
      <c r="A307">
        <v>504</v>
      </c>
      <c r="B307" s="53">
        <v>42200.724722222221</v>
      </c>
      <c r="C307" s="7">
        <v>1.2247222222222223</v>
      </c>
      <c r="D307" s="8">
        <v>27.344100000000001</v>
      </c>
      <c r="E307">
        <v>27.344100000000001</v>
      </c>
      <c r="F307">
        <v>2928.23</v>
      </c>
      <c r="G307">
        <v>-1.0764199999999999</v>
      </c>
      <c r="H307">
        <v>-29008.1</v>
      </c>
      <c r="I307">
        <v>5.0845300000000003E-2</v>
      </c>
      <c r="J307">
        <v>-0.61477000000000004</v>
      </c>
      <c r="K307">
        <v>200.1</v>
      </c>
      <c r="L307">
        <v>174.2</v>
      </c>
      <c r="M307">
        <v>22.2</v>
      </c>
      <c r="N307">
        <v>172.7</v>
      </c>
      <c r="O307">
        <v>21.6</v>
      </c>
      <c r="P307">
        <v>176.6</v>
      </c>
      <c r="Q307" s="8">
        <v>9.8624299999999998</v>
      </c>
      <c r="R307">
        <v>110.89400000000001</v>
      </c>
      <c r="S307" s="8">
        <v>1.85121</v>
      </c>
      <c r="T307" s="8">
        <v>0.69432099999999997</v>
      </c>
      <c r="U307" s="8">
        <v>0.18826200000000001</v>
      </c>
      <c r="V307" s="3">
        <v>-0.46516797999999998</v>
      </c>
      <c r="W307" s="3">
        <v>-0.43839587200000008</v>
      </c>
      <c r="X307" s="8">
        <v>9.4915190600470041</v>
      </c>
      <c r="Y307" s="8">
        <v>9.5182911680470035</v>
      </c>
      <c r="Z307" s="8">
        <v>9.5049051140470038</v>
      </c>
      <c r="AA307" s="41">
        <v>1</v>
      </c>
      <c r="AB307" s="42" t="s">
        <v>2111</v>
      </c>
      <c r="AC307" s="5">
        <v>-290.59100000000001</v>
      </c>
      <c r="AD307" s="15">
        <v>-114.08363161015563</v>
      </c>
      <c r="AE307" s="15">
        <v>-107.79824423509899</v>
      </c>
      <c r="AF307" s="15">
        <v>-110.94515737448785</v>
      </c>
      <c r="AG307" s="15">
        <v>-110.94515737448785</v>
      </c>
      <c r="AH307" s="17">
        <v>1.1836667670668413</v>
      </c>
      <c r="AI307" s="17">
        <v>0.91422389778088253</v>
      </c>
      <c r="AJ307" s="17">
        <v>0.90687278949279282</v>
      </c>
      <c r="AK307" s="17">
        <v>0.91053844158364339</v>
      </c>
      <c r="AL307" s="17">
        <v>0.91053844158364339</v>
      </c>
    </row>
    <row r="308" spans="1:38" x14ac:dyDescent="0.45">
      <c r="A308">
        <v>505</v>
      </c>
      <c r="B308" s="53">
        <v>42200.725416666668</v>
      </c>
      <c r="C308" s="7">
        <v>1.2254166666666668</v>
      </c>
      <c r="D308" s="8">
        <v>27.360600000000002</v>
      </c>
      <c r="E308">
        <v>27.360600000000002</v>
      </c>
      <c r="F308">
        <v>2938.69</v>
      </c>
      <c r="G308">
        <v>-0.15307599999999999</v>
      </c>
      <c r="H308">
        <v>-29008.1</v>
      </c>
      <c r="I308">
        <v>5.0826799999999998E-2</v>
      </c>
      <c r="J308">
        <v>-0.61477000000000004</v>
      </c>
      <c r="K308">
        <v>172.3</v>
      </c>
      <c r="L308">
        <v>170.4</v>
      </c>
      <c r="M308">
        <v>22.2</v>
      </c>
      <c r="N308">
        <v>168.9</v>
      </c>
      <c r="O308">
        <v>21.8</v>
      </c>
      <c r="P308">
        <v>176.8</v>
      </c>
      <c r="Q308" s="8">
        <v>9.8624299999999998</v>
      </c>
      <c r="R308">
        <v>110.925</v>
      </c>
      <c r="S308" s="8">
        <v>1.85121</v>
      </c>
      <c r="T308" s="8">
        <v>0.69468600000000003</v>
      </c>
      <c r="U308" s="8">
        <v>0.187889</v>
      </c>
      <c r="V308" s="3">
        <v>-0.46609508000000016</v>
      </c>
      <c r="W308" s="3">
        <v>-0.43744845200000004</v>
      </c>
      <c r="X308" s="8">
        <v>9.4905919600470039</v>
      </c>
      <c r="Y308" s="8">
        <v>9.5192385880470045</v>
      </c>
      <c r="Z308" s="8">
        <v>9.5049152740470042</v>
      </c>
      <c r="AA308" s="41">
        <v>1</v>
      </c>
      <c r="AB308" s="42" t="s">
        <v>2111</v>
      </c>
      <c r="AC308" s="5">
        <v>-290.56</v>
      </c>
      <c r="AD308" s="15">
        <v>-114.30068590746157</v>
      </c>
      <c r="AE308" s="15">
        <v>-107.57519620814878</v>
      </c>
      <c r="AF308" s="15">
        <v>-110.94277207249638</v>
      </c>
      <c r="AG308" s="15">
        <v>-110.94277207249638</v>
      </c>
      <c r="AH308" s="17">
        <v>1.1836055010065558</v>
      </c>
      <c r="AI308" s="17">
        <v>0.91447988421198323</v>
      </c>
      <c r="AJ308" s="17">
        <v>0.90661409388574621</v>
      </c>
      <c r="AK308" s="17">
        <v>0.91053565186475804</v>
      </c>
      <c r="AL308" s="17">
        <v>0.91053565186475804</v>
      </c>
    </row>
    <row r="309" spans="1:38" x14ac:dyDescent="0.45">
      <c r="A309">
        <v>506</v>
      </c>
      <c r="B309" s="53">
        <v>42200.726111111115</v>
      </c>
      <c r="C309" s="7">
        <v>1.2261111111111109</v>
      </c>
      <c r="D309" s="8">
        <v>27.377199999999998</v>
      </c>
      <c r="E309">
        <v>27.377199999999998</v>
      </c>
      <c r="F309">
        <v>2941.77</v>
      </c>
      <c r="G309">
        <v>-0.15307599999999999</v>
      </c>
      <c r="H309">
        <v>-29008.1</v>
      </c>
      <c r="I309">
        <v>5.0826799999999998E-2</v>
      </c>
      <c r="J309">
        <v>-0.61458100000000004</v>
      </c>
      <c r="K309">
        <v>181.1</v>
      </c>
      <c r="L309">
        <v>172.8</v>
      </c>
      <c r="M309">
        <v>22.2</v>
      </c>
      <c r="N309">
        <v>160.9</v>
      </c>
      <c r="O309">
        <v>21.8</v>
      </c>
      <c r="P309">
        <v>177</v>
      </c>
      <c r="Q309" s="8">
        <v>9.8624299999999998</v>
      </c>
      <c r="R309">
        <v>110.925</v>
      </c>
      <c r="S309" s="8">
        <v>1.85121</v>
      </c>
      <c r="T309" s="8">
        <v>0.69517399999999996</v>
      </c>
      <c r="U309" s="8">
        <v>0.18826200000000001</v>
      </c>
      <c r="V309" s="3">
        <v>-0.46733459999999999</v>
      </c>
      <c r="W309" s="3">
        <v>-0.43839587200000008</v>
      </c>
      <c r="X309" s="8">
        <v>9.4893524400470053</v>
      </c>
      <c r="Y309" s="8">
        <v>9.5182911680470035</v>
      </c>
      <c r="Z309" s="8">
        <v>9.5038218040470035</v>
      </c>
      <c r="AA309" s="41">
        <v>1</v>
      </c>
      <c r="AB309" s="42" t="s">
        <v>2111</v>
      </c>
      <c r="AC309" s="5">
        <v>-290.56</v>
      </c>
      <c r="AD309" s="15">
        <v>-114.59082138152337</v>
      </c>
      <c r="AE309" s="15">
        <v>-107.79824423509899</v>
      </c>
      <c r="AF309" s="15">
        <v>-111.19946230633855</v>
      </c>
      <c r="AG309" s="15">
        <v>-111.19946230633855</v>
      </c>
      <c r="AH309" s="17">
        <v>1.1836055010065558</v>
      </c>
      <c r="AI309" s="17">
        <v>0.91482228405311594</v>
      </c>
      <c r="AJ309" s="17">
        <v>0.90687278949279282</v>
      </c>
      <c r="AK309" s="17">
        <v>0.91083596083185348</v>
      </c>
      <c r="AL309" s="17">
        <v>0.91083596083185348</v>
      </c>
    </row>
    <row r="310" spans="1:38" x14ac:dyDescent="0.45">
      <c r="A310">
        <v>507</v>
      </c>
      <c r="B310" s="53">
        <v>42200.726805555554</v>
      </c>
      <c r="C310" s="7">
        <v>1.2268055555555555</v>
      </c>
      <c r="D310" s="8">
        <v>27.393799999999999</v>
      </c>
      <c r="E310">
        <v>27.393799999999999</v>
      </c>
      <c r="F310">
        <v>2937.76</v>
      </c>
      <c r="G310">
        <v>-1.0764199999999999</v>
      </c>
      <c r="H310">
        <v>-29008.1</v>
      </c>
      <c r="I310">
        <v>5.0845300000000003E-2</v>
      </c>
      <c r="J310">
        <v>-0.61533599999999999</v>
      </c>
      <c r="K310">
        <v>201.9</v>
      </c>
      <c r="L310">
        <v>169.4</v>
      </c>
      <c r="M310">
        <v>22.2</v>
      </c>
      <c r="N310">
        <v>173</v>
      </c>
      <c r="O310">
        <v>21.6</v>
      </c>
      <c r="P310">
        <v>177.1</v>
      </c>
      <c r="Q310" s="8">
        <v>9.8624299999999998</v>
      </c>
      <c r="R310">
        <v>110.89400000000001</v>
      </c>
      <c r="S310" s="8">
        <v>1.85121</v>
      </c>
      <c r="T310" s="8">
        <v>0.69575299999999995</v>
      </c>
      <c r="U310" s="8">
        <v>0.18875800000000001</v>
      </c>
      <c r="V310" s="3">
        <v>-0.46880525999999995</v>
      </c>
      <c r="W310" s="3">
        <v>-0.43965571200000003</v>
      </c>
      <c r="X310" s="8">
        <v>9.4878817800470046</v>
      </c>
      <c r="Y310" s="8">
        <v>9.517031328047004</v>
      </c>
      <c r="Z310" s="8">
        <v>9.5024565540470043</v>
      </c>
      <c r="AA310" s="41">
        <v>1</v>
      </c>
      <c r="AB310" s="42" t="s">
        <v>2111</v>
      </c>
      <c r="AC310" s="5">
        <v>-290.59100000000001</v>
      </c>
      <c r="AD310" s="15">
        <v>-114.93496627796014</v>
      </c>
      <c r="AE310" s="15">
        <v>-108.09477872368427</v>
      </c>
      <c r="AF310" s="15">
        <v>-111.51987340039466</v>
      </c>
      <c r="AG310" s="15">
        <v>-111.51987340039466</v>
      </c>
      <c r="AH310" s="17">
        <v>1.1836667670668413</v>
      </c>
      <c r="AI310" s="17">
        <v>0.91522875504353163</v>
      </c>
      <c r="AJ310" s="17">
        <v>0.90721694487568494</v>
      </c>
      <c r="AK310" s="17">
        <v>0.91121109665988875</v>
      </c>
      <c r="AL310" s="17">
        <v>0.91121109665988875</v>
      </c>
    </row>
    <row r="311" spans="1:38" x14ac:dyDescent="0.45">
      <c r="A311">
        <v>508</v>
      </c>
      <c r="B311" s="53">
        <v>42200.727500000001</v>
      </c>
      <c r="C311" s="7">
        <v>1.2275</v>
      </c>
      <c r="D311" s="8">
        <v>27.410499999999999</v>
      </c>
      <c r="E311">
        <v>27.410499999999999</v>
      </c>
      <c r="F311">
        <v>2946.38</v>
      </c>
      <c r="G311">
        <v>-1.0764199999999999</v>
      </c>
      <c r="H311">
        <v>-29008.1</v>
      </c>
      <c r="I311">
        <v>5.0845300000000003E-2</v>
      </c>
      <c r="J311">
        <v>-0.61533599999999999</v>
      </c>
      <c r="K311">
        <v>170.9</v>
      </c>
      <c r="L311">
        <v>167.2</v>
      </c>
      <c r="M311">
        <v>22.2</v>
      </c>
      <c r="N311">
        <v>168</v>
      </c>
      <c r="O311">
        <v>21.7</v>
      </c>
      <c r="P311">
        <v>177.3</v>
      </c>
      <c r="Q311" s="8">
        <v>9.8624299999999998</v>
      </c>
      <c r="R311">
        <v>110.89400000000001</v>
      </c>
      <c r="S311" s="8">
        <v>1.85121</v>
      </c>
      <c r="T311" s="8">
        <v>0.69593499999999997</v>
      </c>
      <c r="U311" s="8">
        <v>0.18847900000000001</v>
      </c>
      <c r="V311" s="3">
        <v>-0.46926753999999998</v>
      </c>
      <c r="W311" s="3">
        <v>-0.43894705200000006</v>
      </c>
      <c r="X311" s="8">
        <v>9.4874195000470039</v>
      </c>
      <c r="Y311" s="8">
        <v>9.5177399880470048</v>
      </c>
      <c r="Z311" s="8">
        <v>9.5025797440470043</v>
      </c>
      <c r="AA311" s="41">
        <v>1</v>
      </c>
      <c r="AB311" s="42" t="s">
        <v>2111</v>
      </c>
      <c r="AC311" s="5">
        <v>-290.59100000000001</v>
      </c>
      <c r="AD311" s="15">
        <v>-115.04312207853081</v>
      </c>
      <c r="AE311" s="15">
        <v>-107.92798728338255</v>
      </c>
      <c r="AF311" s="15">
        <v>-111.49096549005628</v>
      </c>
      <c r="AG311" s="15">
        <v>-111.49096549005628</v>
      </c>
      <c r="AH311" s="17">
        <v>1.1836667670668413</v>
      </c>
      <c r="AI311" s="17">
        <v>0.91535657292293082</v>
      </c>
      <c r="AJ311" s="17">
        <v>0.90702333602636587</v>
      </c>
      <c r="AK311" s="17">
        <v>0.91117723873071599</v>
      </c>
      <c r="AL311" s="17">
        <v>0.91117723873071599</v>
      </c>
    </row>
    <row r="312" spans="1:38" x14ac:dyDescent="0.45">
      <c r="A312">
        <v>509</v>
      </c>
      <c r="B312" s="53">
        <v>42200.728194444448</v>
      </c>
      <c r="C312" s="7">
        <v>1.2281944444444446</v>
      </c>
      <c r="D312" s="8">
        <v>27.427</v>
      </c>
      <c r="E312">
        <v>27.427</v>
      </c>
      <c r="F312">
        <v>2945.46</v>
      </c>
      <c r="G312">
        <v>-0.15307599999999999</v>
      </c>
      <c r="H312">
        <v>-29008.1</v>
      </c>
      <c r="I312">
        <v>5.0845300000000003E-2</v>
      </c>
      <c r="J312">
        <v>-0.61533599999999999</v>
      </c>
      <c r="K312">
        <v>182.8</v>
      </c>
      <c r="L312">
        <v>171.8</v>
      </c>
      <c r="M312">
        <v>22.3</v>
      </c>
      <c r="N312">
        <v>161.30000000000001</v>
      </c>
      <c r="O312">
        <v>21.9</v>
      </c>
      <c r="P312">
        <v>177.4</v>
      </c>
      <c r="Q312" s="8">
        <v>9.8624299999999998</v>
      </c>
      <c r="R312">
        <v>110.925</v>
      </c>
      <c r="S312" s="8">
        <v>1.85121</v>
      </c>
      <c r="T312" s="8">
        <v>0.69621</v>
      </c>
      <c r="U312" s="8">
        <v>0.18847900000000001</v>
      </c>
      <c r="V312" s="3">
        <v>-0.46996604000000008</v>
      </c>
      <c r="W312" s="3">
        <v>-0.43894705200000006</v>
      </c>
      <c r="X312" s="8">
        <v>9.4867210000470052</v>
      </c>
      <c r="Y312" s="8">
        <v>9.5177399880470048</v>
      </c>
      <c r="Z312" s="8">
        <v>9.502230494047005</v>
      </c>
      <c r="AA312" s="41">
        <v>1</v>
      </c>
      <c r="AB312" s="42" t="s">
        <v>2111</v>
      </c>
      <c r="AC312" s="5">
        <v>-290.56</v>
      </c>
      <c r="AD312" s="15">
        <v>-115.20652524552838</v>
      </c>
      <c r="AE312" s="15">
        <v>-107.92798728338255</v>
      </c>
      <c r="AF312" s="15">
        <v>-111.57291904728993</v>
      </c>
      <c r="AG312" s="15">
        <v>-111.57291904728993</v>
      </c>
      <c r="AH312" s="17">
        <v>1.1836055010065558</v>
      </c>
      <c r="AI312" s="17">
        <v>0.91554974953843582</v>
      </c>
      <c r="AJ312" s="17">
        <v>0.90702333602636587</v>
      </c>
      <c r="AK312" s="17">
        <v>0.91127323207356448</v>
      </c>
      <c r="AL312" s="17">
        <v>0.91127323207356448</v>
      </c>
    </row>
    <row r="313" spans="1:38" x14ac:dyDescent="0.45">
      <c r="A313">
        <v>510</v>
      </c>
      <c r="B313" s="53">
        <v>42200.728888888887</v>
      </c>
      <c r="C313" s="7">
        <v>1.2288888888888887</v>
      </c>
      <c r="D313" s="8">
        <v>27.4436</v>
      </c>
      <c r="E313">
        <v>27.4436</v>
      </c>
      <c r="F313">
        <v>2936.84</v>
      </c>
      <c r="G313">
        <v>-0.15307599999999999</v>
      </c>
      <c r="H313">
        <v>-29008.1</v>
      </c>
      <c r="I313">
        <v>5.0845300000000003E-2</v>
      </c>
      <c r="J313">
        <v>-0.61477000000000004</v>
      </c>
      <c r="K313">
        <v>214.1</v>
      </c>
      <c r="L313">
        <v>176</v>
      </c>
      <c r="M313">
        <v>22.3</v>
      </c>
      <c r="N313">
        <v>176.9</v>
      </c>
      <c r="O313">
        <v>21.9</v>
      </c>
      <c r="P313">
        <v>177.5</v>
      </c>
      <c r="Q313" s="8">
        <v>9.8624299999999998</v>
      </c>
      <c r="R313">
        <v>110.925</v>
      </c>
      <c r="S313" s="8">
        <v>1.85121</v>
      </c>
      <c r="T313" s="8">
        <v>0.69639200000000001</v>
      </c>
      <c r="U313" s="8">
        <v>0.18953300000000001</v>
      </c>
      <c r="V313" s="3">
        <v>-0.47042832000000012</v>
      </c>
      <c r="W313" s="3">
        <v>-0.44162421200000007</v>
      </c>
      <c r="X313" s="8">
        <v>9.4862587200470045</v>
      </c>
      <c r="Y313" s="8">
        <v>9.5150628280470038</v>
      </c>
      <c r="Z313" s="8">
        <v>9.5006607740470042</v>
      </c>
      <c r="AA313" s="41">
        <v>1</v>
      </c>
      <c r="AB313" s="42" t="s">
        <v>2111</v>
      </c>
      <c r="AC313" s="5">
        <v>-290.56</v>
      </c>
      <c r="AD313" s="15">
        <v>-115.31465581941347</v>
      </c>
      <c r="AE313" s="15">
        <v>-108.55796403790316</v>
      </c>
      <c r="AF313" s="15">
        <v>-111.94119212546218</v>
      </c>
      <c r="AG313" s="15">
        <v>-111.94119212546218</v>
      </c>
      <c r="AH313" s="17">
        <v>1.1836055010065558</v>
      </c>
      <c r="AI313" s="17">
        <v>0.91567762726009194</v>
      </c>
      <c r="AJ313" s="17">
        <v>0.90775503674834912</v>
      </c>
      <c r="AK313" s="17">
        <v>0.91170484523440209</v>
      </c>
      <c r="AL313" s="17">
        <v>0.91170484523440209</v>
      </c>
    </row>
    <row r="314" spans="1:38" x14ac:dyDescent="0.45">
      <c r="A314">
        <v>511</v>
      </c>
      <c r="B314" s="53">
        <v>42200.729583333334</v>
      </c>
      <c r="C314" s="7">
        <v>1.2295833333333333</v>
      </c>
      <c r="D314" s="8">
        <v>27.4602</v>
      </c>
      <c r="E314">
        <v>27.4602</v>
      </c>
      <c r="F314">
        <v>2948.23</v>
      </c>
      <c r="G314">
        <v>-1.0764199999999999</v>
      </c>
      <c r="H314">
        <v>-29008.1</v>
      </c>
      <c r="I314">
        <v>5.0845300000000003E-2</v>
      </c>
      <c r="J314">
        <v>-0.61495900000000003</v>
      </c>
      <c r="K314">
        <v>190.1</v>
      </c>
      <c r="L314">
        <v>177.6</v>
      </c>
      <c r="M314">
        <v>22.3</v>
      </c>
      <c r="N314">
        <v>166.3</v>
      </c>
      <c r="O314">
        <v>21.9</v>
      </c>
      <c r="P314">
        <v>177.7</v>
      </c>
      <c r="Q314" s="8">
        <v>9.8624299999999998</v>
      </c>
      <c r="R314">
        <v>110.925</v>
      </c>
      <c r="S314" s="8">
        <v>1.85121</v>
      </c>
      <c r="T314" s="8">
        <v>0.69669700000000001</v>
      </c>
      <c r="U314" s="8">
        <v>0.18953300000000001</v>
      </c>
      <c r="V314" s="3">
        <v>-0.47120302000000008</v>
      </c>
      <c r="W314" s="3">
        <v>-0.44162421200000007</v>
      </c>
      <c r="X314" s="8">
        <v>9.4854840200470036</v>
      </c>
      <c r="Y314" s="8">
        <v>9.5150628280470038</v>
      </c>
      <c r="Z314" s="8">
        <v>9.5002734240470037</v>
      </c>
      <c r="AA314" s="41">
        <v>1</v>
      </c>
      <c r="AB314" s="42" t="s">
        <v>2111</v>
      </c>
      <c r="AC314" s="5">
        <v>-290.56</v>
      </c>
      <c r="AD314" s="15">
        <v>-115.49584112600076</v>
      </c>
      <c r="AE314" s="15">
        <v>-108.55796403790316</v>
      </c>
      <c r="AF314" s="15">
        <v>-112.03205072869446</v>
      </c>
      <c r="AG314" s="15">
        <v>-112.03205072869446</v>
      </c>
      <c r="AH314" s="17">
        <v>1.1836055010065558</v>
      </c>
      <c r="AI314" s="17">
        <v>0.91589198129647209</v>
      </c>
      <c r="AJ314" s="17">
        <v>0.90775503674834912</v>
      </c>
      <c r="AK314" s="17">
        <v>0.91181139369130748</v>
      </c>
      <c r="AL314" s="17">
        <v>0.91181139369130748</v>
      </c>
    </row>
    <row r="315" spans="1:38" x14ac:dyDescent="0.45">
      <c r="A315">
        <v>512</v>
      </c>
      <c r="B315" s="53">
        <v>42200.73027777778</v>
      </c>
      <c r="C315" s="7">
        <v>1.2302777777777778</v>
      </c>
      <c r="D315" s="8">
        <v>27.476900000000001</v>
      </c>
      <c r="E315">
        <v>27.476900000000001</v>
      </c>
      <c r="F315">
        <v>2955.92</v>
      </c>
      <c r="G315">
        <v>-0.15307599999999999</v>
      </c>
      <c r="H315">
        <v>-29008.1</v>
      </c>
      <c r="I315">
        <v>5.0845300000000003E-2</v>
      </c>
      <c r="J315">
        <v>-0.61514800000000003</v>
      </c>
      <c r="K315">
        <v>186.5</v>
      </c>
      <c r="L315">
        <v>172.7</v>
      </c>
      <c r="M315">
        <v>22.3</v>
      </c>
      <c r="N315">
        <v>164.7</v>
      </c>
      <c r="O315">
        <v>21.8</v>
      </c>
      <c r="P315">
        <v>177.9</v>
      </c>
      <c r="Q315" s="8">
        <v>9.8624299999999998</v>
      </c>
      <c r="R315">
        <v>110.925</v>
      </c>
      <c r="S315" s="8">
        <v>1.85121</v>
      </c>
      <c r="T315" s="8">
        <v>0.697245</v>
      </c>
      <c r="U315" s="8">
        <v>0.18934699999999999</v>
      </c>
      <c r="V315" s="3">
        <v>-0.47259494000000007</v>
      </c>
      <c r="W315" s="3">
        <v>-0.441151772</v>
      </c>
      <c r="X315" s="8">
        <v>9.484092100047004</v>
      </c>
      <c r="Y315" s="8">
        <v>9.5155352680470049</v>
      </c>
      <c r="Z315" s="8">
        <v>9.4998136840470053</v>
      </c>
      <c r="AA315" s="41">
        <v>1</v>
      </c>
      <c r="AB315" s="42" t="s">
        <v>2111</v>
      </c>
      <c r="AC315" s="5">
        <v>-290.56</v>
      </c>
      <c r="AD315" s="15">
        <v>-115.82130975249061</v>
      </c>
      <c r="AE315" s="15">
        <v>-108.4468162243345</v>
      </c>
      <c r="AF315" s="15">
        <v>-112.13988029811162</v>
      </c>
      <c r="AG315" s="15">
        <v>-112.13988029811162</v>
      </c>
      <c r="AH315" s="17">
        <v>1.1836055010065558</v>
      </c>
      <c r="AI315" s="17">
        <v>0.91627728407291642</v>
      </c>
      <c r="AJ315" s="17">
        <v>0.90762585585568911</v>
      </c>
      <c r="AK315" s="17">
        <v>0.91193787605419774</v>
      </c>
      <c r="AL315" s="17">
        <v>0.91193787605419774</v>
      </c>
    </row>
    <row r="316" spans="1:38" x14ac:dyDescent="0.45">
      <c r="A316">
        <v>513</v>
      </c>
      <c r="B316" s="53">
        <v>42200.73097222222</v>
      </c>
      <c r="C316" s="7">
        <v>1.2309722222222224</v>
      </c>
      <c r="D316" s="8">
        <v>27.493400000000001</v>
      </c>
      <c r="E316">
        <v>27.493400000000001</v>
      </c>
      <c r="F316">
        <v>2959</v>
      </c>
      <c r="G316">
        <v>-1.0764199999999999</v>
      </c>
      <c r="H316">
        <v>-29008.1</v>
      </c>
      <c r="I316">
        <v>5.0845300000000003E-2</v>
      </c>
      <c r="J316">
        <v>-0.61552499999999999</v>
      </c>
      <c r="K316">
        <v>180.4</v>
      </c>
      <c r="L316">
        <v>172.2</v>
      </c>
      <c r="M316">
        <v>22.3</v>
      </c>
      <c r="N316">
        <v>162.69999999999999</v>
      </c>
      <c r="O316">
        <v>21.8</v>
      </c>
      <c r="P316">
        <v>178</v>
      </c>
      <c r="Q316" s="8">
        <v>9.8624299999999998</v>
      </c>
      <c r="R316">
        <v>110.925</v>
      </c>
      <c r="S316" s="8">
        <v>1.85121</v>
      </c>
      <c r="T316" s="8">
        <v>0.697245</v>
      </c>
      <c r="U316" s="8">
        <v>0.189161</v>
      </c>
      <c r="V316" s="3">
        <v>-0.47259494000000007</v>
      </c>
      <c r="W316" s="3">
        <v>-0.44067933200000003</v>
      </c>
      <c r="X316" s="8">
        <v>9.484092100047004</v>
      </c>
      <c r="Y316" s="8">
        <v>9.5160077080470042</v>
      </c>
      <c r="Z316" s="8">
        <v>9.5000499040470032</v>
      </c>
      <c r="AA316" s="41">
        <v>1</v>
      </c>
      <c r="AB316" s="42" t="s">
        <v>2111</v>
      </c>
      <c r="AC316" s="5">
        <v>-290.56</v>
      </c>
      <c r="AD316" s="15">
        <v>-115.82130975249061</v>
      </c>
      <c r="AE316" s="15">
        <v>-108.33565788785518</v>
      </c>
      <c r="AF316" s="15">
        <v>-112.08447739742803</v>
      </c>
      <c r="AG316" s="15">
        <v>-112.08447739742803</v>
      </c>
      <c r="AH316" s="17">
        <v>1.1836055010065558</v>
      </c>
      <c r="AI316" s="17">
        <v>0.91627728407291642</v>
      </c>
      <c r="AJ316" s="17">
        <v>0.90749669949980116</v>
      </c>
      <c r="AK316" s="17">
        <v>0.91187288495386731</v>
      </c>
      <c r="AL316" s="17">
        <v>0.91187288495386731</v>
      </c>
    </row>
    <row r="317" spans="1:38" x14ac:dyDescent="0.45">
      <c r="A317">
        <v>514</v>
      </c>
      <c r="B317" s="53">
        <v>42200.731666666667</v>
      </c>
      <c r="C317" s="7">
        <v>1.2316666666666665</v>
      </c>
      <c r="D317" s="8">
        <v>27.510100000000001</v>
      </c>
      <c r="E317">
        <v>27.510100000000001</v>
      </c>
      <c r="F317">
        <v>2958.07</v>
      </c>
      <c r="G317">
        <v>-1.0764199999999999</v>
      </c>
      <c r="H317">
        <v>-29008.1</v>
      </c>
      <c r="I317">
        <v>5.0845300000000003E-2</v>
      </c>
      <c r="J317">
        <v>-0.61458100000000004</v>
      </c>
      <c r="K317">
        <v>186.7</v>
      </c>
      <c r="L317">
        <v>175</v>
      </c>
      <c r="M317">
        <v>22.3</v>
      </c>
      <c r="N317">
        <v>166.2</v>
      </c>
      <c r="O317">
        <v>21.8</v>
      </c>
      <c r="P317">
        <v>178.1</v>
      </c>
      <c r="Q317" s="8">
        <v>9.8624299999999998</v>
      </c>
      <c r="R317">
        <v>110.925</v>
      </c>
      <c r="S317" s="8">
        <v>1.85121</v>
      </c>
      <c r="T317" s="8">
        <v>0.69745800000000002</v>
      </c>
      <c r="U317" s="8">
        <v>0.189161</v>
      </c>
      <c r="V317" s="3">
        <v>-0.47313596000000013</v>
      </c>
      <c r="W317" s="3">
        <v>-0.44067933200000003</v>
      </c>
      <c r="X317" s="8">
        <v>9.483551080047004</v>
      </c>
      <c r="Y317" s="8">
        <v>9.5160077080470042</v>
      </c>
      <c r="Z317" s="8">
        <v>9.4997793940470032</v>
      </c>
      <c r="AA317" s="41">
        <v>1</v>
      </c>
      <c r="AB317" s="42" t="s">
        <v>2111</v>
      </c>
      <c r="AC317" s="5">
        <v>-290.56</v>
      </c>
      <c r="AD317" s="15">
        <v>-115.94779031903352</v>
      </c>
      <c r="AE317" s="15">
        <v>-108.33565788785518</v>
      </c>
      <c r="AF317" s="15">
        <v>-112.14792243634804</v>
      </c>
      <c r="AG317" s="15">
        <v>-112.14792243634804</v>
      </c>
      <c r="AH317" s="17">
        <v>1.1836055010065558</v>
      </c>
      <c r="AI317" s="17">
        <v>0.91642710430940966</v>
      </c>
      <c r="AJ317" s="17">
        <v>0.90749669949980116</v>
      </c>
      <c r="AK317" s="17">
        <v>0.9119473107600693</v>
      </c>
      <c r="AL317" s="17">
        <v>0.9119473107600693</v>
      </c>
    </row>
    <row r="318" spans="1:38" x14ac:dyDescent="0.45">
      <c r="A318">
        <v>515</v>
      </c>
      <c r="B318" s="53">
        <v>42200.732361111113</v>
      </c>
      <c r="C318" s="7">
        <v>1.232361111111111</v>
      </c>
      <c r="D318" s="8">
        <v>27.526700000000002</v>
      </c>
      <c r="E318">
        <v>27.526700000000002</v>
      </c>
      <c r="F318">
        <v>2959</v>
      </c>
      <c r="G318">
        <v>-1.0764199999999999</v>
      </c>
      <c r="H318">
        <v>-29008.1</v>
      </c>
      <c r="I318">
        <v>5.0845300000000003E-2</v>
      </c>
      <c r="J318">
        <v>-0.61552499999999999</v>
      </c>
      <c r="K318">
        <v>181.9</v>
      </c>
      <c r="L318">
        <v>178.2</v>
      </c>
      <c r="M318">
        <v>22.3</v>
      </c>
      <c r="N318">
        <v>164.6</v>
      </c>
      <c r="O318">
        <v>21.8</v>
      </c>
      <c r="P318">
        <v>178.2</v>
      </c>
      <c r="Q318" s="8">
        <v>9.8624299999999998</v>
      </c>
      <c r="R318">
        <v>110.925</v>
      </c>
      <c r="S318" s="8">
        <v>1.85121</v>
      </c>
      <c r="T318" s="8">
        <v>0.69773300000000005</v>
      </c>
      <c r="U318" s="8">
        <v>0.18944</v>
      </c>
      <c r="V318" s="3">
        <v>-0.47383446000000018</v>
      </c>
      <c r="W318" s="3">
        <v>-0.44138799200000001</v>
      </c>
      <c r="X318" s="8">
        <v>9.4828525800470036</v>
      </c>
      <c r="Y318" s="8">
        <v>9.5152990480470052</v>
      </c>
      <c r="Z318" s="8">
        <v>9.4990758140470035</v>
      </c>
      <c r="AA318" s="41">
        <v>1</v>
      </c>
      <c r="AB318" s="42" t="s">
        <v>2111</v>
      </c>
      <c r="AC318" s="5">
        <v>-290.56</v>
      </c>
      <c r="AD318" s="15">
        <v>-116.11106648098075</v>
      </c>
      <c r="AE318" s="15">
        <v>-108.50239144645138</v>
      </c>
      <c r="AF318" s="15">
        <v>-112.31292298034555</v>
      </c>
      <c r="AG318" s="15">
        <v>-112.31292298034555</v>
      </c>
      <c r="AH318" s="17">
        <v>1.1836055010065558</v>
      </c>
      <c r="AI318" s="17">
        <v>0.91662058255659828</v>
      </c>
      <c r="AJ318" s="17">
        <v>0.90769044323455783</v>
      </c>
      <c r="AK318" s="17">
        <v>0.91214092571335903</v>
      </c>
      <c r="AL318" s="17">
        <v>0.91214092571335903</v>
      </c>
    </row>
    <row r="319" spans="1:38" x14ac:dyDescent="0.45">
      <c r="A319">
        <v>516</v>
      </c>
      <c r="B319" s="53">
        <v>42200.733055555553</v>
      </c>
      <c r="C319" s="7">
        <v>1.2330555555555556</v>
      </c>
      <c r="D319" s="8">
        <v>27.543299999999999</v>
      </c>
      <c r="E319">
        <v>27.543299999999999</v>
      </c>
      <c r="F319">
        <v>2962.69</v>
      </c>
      <c r="G319">
        <v>-1.0764199999999999</v>
      </c>
      <c r="H319">
        <v>-29008.1</v>
      </c>
      <c r="I319">
        <v>5.0845300000000003E-2</v>
      </c>
      <c r="J319">
        <v>-0.61477000000000004</v>
      </c>
      <c r="K319">
        <v>168.7</v>
      </c>
      <c r="L319">
        <v>174.1</v>
      </c>
      <c r="M319">
        <v>22.3</v>
      </c>
      <c r="N319">
        <v>164</v>
      </c>
      <c r="O319">
        <v>21.8</v>
      </c>
      <c r="P319">
        <v>178.2</v>
      </c>
      <c r="Q319" s="8">
        <v>9.8624299999999998</v>
      </c>
      <c r="R319">
        <v>110.925</v>
      </c>
      <c r="S319" s="8">
        <v>1.85121</v>
      </c>
      <c r="T319" s="8">
        <v>0.698129</v>
      </c>
      <c r="U319" s="8">
        <v>0.18953300000000001</v>
      </c>
      <c r="V319" s="3">
        <v>-0.4748403000000001</v>
      </c>
      <c r="W319" s="3">
        <v>-0.44162421200000007</v>
      </c>
      <c r="X319" s="8">
        <v>9.4818467400470041</v>
      </c>
      <c r="Y319" s="8">
        <v>9.5150628280470038</v>
      </c>
      <c r="Z319" s="8">
        <v>9.4984547840470039</v>
      </c>
      <c r="AA319" s="41">
        <v>1</v>
      </c>
      <c r="AB319" s="42" t="s">
        <v>2111</v>
      </c>
      <c r="AC319" s="5">
        <v>-290.56</v>
      </c>
      <c r="AD319" s="15">
        <v>-116.34614387578495</v>
      </c>
      <c r="AE319" s="15">
        <v>-108.55796403790316</v>
      </c>
      <c r="AF319" s="15">
        <v>-112.45854489501005</v>
      </c>
      <c r="AG319" s="15">
        <v>-112.45854489501005</v>
      </c>
      <c r="AH319" s="17">
        <v>1.1836055010065558</v>
      </c>
      <c r="AI319" s="17">
        <v>0.91689928703023349</v>
      </c>
      <c r="AJ319" s="17">
        <v>0.90775503674834912</v>
      </c>
      <c r="AK319" s="17">
        <v>0.91231186970271383</v>
      </c>
      <c r="AL319" s="17">
        <v>0.91231186970271383</v>
      </c>
    </row>
    <row r="320" spans="1:38" x14ac:dyDescent="0.45">
      <c r="A320">
        <v>517</v>
      </c>
      <c r="B320" s="53">
        <v>42200.733749999999</v>
      </c>
      <c r="C320" s="7">
        <v>1.2337500000000001</v>
      </c>
      <c r="D320" s="8">
        <v>27.559799999999999</v>
      </c>
      <c r="E320">
        <v>27.559799999999999</v>
      </c>
      <c r="F320">
        <v>2961.77</v>
      </c>
      <c r="G320">
        <v>-0.15307599999999999</v>
      </c>
      <c r="H320">
        <v>-29008.1</v>
      </c>
      <c r="I320">
        <v>5.0826799999999998E-2</v>
      </c>
      <c r="J320">
        <v>-0.61477000000000004</v>
      </c>
      <c r="K320">
        <v>162.30000000000001</v>
      </c>
      <c r="L320">
        <v>169.9</v>
      </c>
      <c r="M320">
        <v>22.2</v>
      </c>
      <c r="N320">
        <v>160.30000000000001</v>
      </c>
      <c r="O320">
        <v>21.7</v>
      </c>
      <c r="P320">
        <v>178.2</v>
      </c>
      <c r="Q320" s="8">
        <v>9.8624299999999998</v>
      </c>
      <c r="R320">
        <v>110.89400000000001</v>
      </c>
      <c r="S320" s="8">
        <v>1.85121</v>
      </c>
      <c r="T320" s="8">
        <v>0.69831100000000002</v>
      </c>
      <c r="U320" s="8">
        <v>0.18925400000000001</v>
      </c>
      <c r="V320" s="3">
        <v>-0.47530258000000014</v>
      </c>
      <c r="W320" s="3">
        <v>-0.44091555200000004</v>
      </c>
      <c r="X320" s="8">
        <v>9.4813844600470034</v>
      </c>
      <c r="Y320" s="8">
        <v>9.5157714880470046</v>
      </c>
      <c r="Z320" s="8">
        <v>9.498577974047004</v>
      </c>
      <c r="AA320" s="41">
        <v>1</v>
      </c>
      <c r="AB320" s="42" t="s">
        <v>2111</v>
      </c>
      <c r="AC320" s="5">
        <v>-290.59100000000001</v>
      </c>
      <c r="AD320" s="15">
        <v>-116.4541685517122</v>
      </c>
      <c r="AE320" s="15">
        <v>-108.39123837148986</v>
      </c>
      <c r="AF320" s="15">
        <v>-112.42966019160497</v>
      </c>
      <c r="AG320" s="15">
        <v>-112.42966019160497</v>
      </c>
      <c r="AH320" s="17">
        <v>1.1836667670668413</v>
      </c>
      <c r="AI320" s="17">
        <v>0.91702741642002294</v>
      </c>
      <c r="AJ320" s="17">
        <v>0.90756127461101332</v>
      </c>
      <c r="AK320" s="17">
        <v>0.91227795716811189</v>
      </c>
      <c r="AL320" s="17">
        <v>0.91227795716811189</v>
      </c>
    </row>
    <row r="321" spans="1:38" x14ac:dyDescent="0.45">
      <c r="A321">
        <v>518</v>
      </c>
      <c r="B321" s="53">
        <v>42200.734444444446</v>
      </c>
      <c r="C321" s="7">
        <v>1.2344444444444442</v>
      </c>
      <c r="D321" s="8">
        <v>27.5764</v>
      </c>
      <c r="E321">
        <v>27.5764</v>
      </c>
      <c r="F321">
        <v>2949.46</v>
      </c>
      <c r="G321">
        <v>-1.0764199999999999</v>
      </c>
      <c r="H321">
        <v>-29008.1</v>
      </c>
      <c r="I321">
        <v>5.0845300000000003E-2</v>
      </c>
      <c r="J321">
        <v>-0.61577599999999999</v>
      </c>
      <c r="K321">
        <v>159.9</v>
      </c>
      <c r="L321">
        <v>167.6</v>
      </c>
      <c r="M321">
        <v>22.2</v>
      </c>
      <c r="N321">
        <v>158.19999999999999</v>
      </c>
      <c r="O321">
        <v>21.8</v>
      </c>
      <c r="P321">
        <v>178.1</v>
      </c>
      <c r="Q321" s="8">
        <v>9.8624299999999998</v>
      </c>
      <c r="R321">
        <v>110.925</v>
      </c>
      <c r="S321" s="8">
        <v>1.85121</v>
      </c>
      <c r="T321" s="8">
        <v>0.698129</v>
      </c>
      <c r="U321" s="8">
        <v>0.18990499999999999</v>
      </c>
      <c r="V321" s="3">
        <v>-0.4748403000000001</v>
      </c>
      <c r="W321" s="3">
        <v>-0.442569092</v>
      </c>
      <c r="X321" s="8">
        <v>9.4818467400470041</v>
      </c>
      <c r="Y321" s="8">
        <v>9.5141179480470051</v>
      </c>
      <c r="Z321" s="8">
        <v>9.4979823440470046</v>
      </c>
      <c r="AA321" s="41">
        <v>1</v>
      </c>
      <c r="AB321" s="42" t="s">
        <v>2111</v>
      </c>
      <c r="AC321" s="5">
        <v>-290.56</v>
      </c>
      <c r="AD321" s="15">
        <v>-116.34614387578495</v>
      </c>
      <c r="AE321" s="15">
        <v>-108.78022809829383</v>
      </c>
      <c r="AF321" s="15">
        <v>-112.56931259947908</v>
      </c>
      <c r="AG321" s="15">
        <v>-112.56931259947908</v>
      </c>
      <c r="AH321" s="17">
        <v>1.1836055010065558</v>
      </c>
      <c r="AI321" s="17">
        <v>0.91689928703023349</v>
      </c>
      <c r="AJ321" s="17">
        <v>0.90801347216731709</v>
      </c>
      <c r="AK321" s="17">
        <v>0.91244194162290981</v>
      </c>
      <c r="AL321" s="17">
        <v>0.91244194162290981</v>
      </c>
    </row>
    <row r="322" spans="1:38" x14ac:dyDescent="0.45">
      <c r="A322">
        <v>519</v>
      </c>
      <c r="B322" s="53">
        <v>42200.735138888886</v>
      </c>
      <c r="C322" s="7">
        <v>1.2351388888888888</v>
      </c>
      <c r="D322" s="8">
        <v>27.5928</v>
      </c>
      <c r="E322">
        <v>27.5928</v>
      </c>
      <c r="F322">
        <v>2930.07</v>
      </c>
      <c r="G322">
        <v>-1.0764199999999999</v>
      </c>
      <c r="H322">
        <v>-29008.1</v>
      </c>
      <c r="I322">
        <v>5.0845300000000003E-2</v>
      </c>
      <c r="J322">
        <v>-0.61477000000000004</v>
      </c>
      <c r="K322">
        <v>158.4</v>
      </c>
      <c r="L322">
        <v>172.4</v>
      </c>
      <c r="M322">
        <v>22.3</v>
      </c>
      <c r="N322">
        <v>155.6</v>
      </c>
      <c r="O322">
        <v>21.8</v>
      </c>
      <c r="P322">
        <v>177.8</v>
      </c>
      <c r="Q322" s="8">
        <v>9.8624299999999998</v>
      </c>
      <c r="R322">
        <v>110.925</v>
      </c>
      <c r="S322" s="8">
        <v>1.85121</v>
      </c>
      <c r="T322" s="8">
        <v>0.69773300000000005</v>
      </c>
      <c r="U322" s="8">
        <v>0.19040199999999999</v>
      </c>
      <c r="V322" s="3">
        <v>-0.47383446000000018</v>
      </c>
      <c r="W322" s="3">
        <v>-0.443831472</v>
      </c>
      <c r="X322" s="8">
        <v>9.4828525800470036</v>
      </c>
      <c r="Y322" s="8">
        <v>9.5128555680470051</v>
      </c>
      <c r="Z322" s="8">
        <v>9.4978540740470052</v>
      </c>
      <c r="AA322" s="41">
        <v>1</v>
      </c>
      <c r="AB322" s="42" t="s">
        <v>2111</v>
      </c>
      <c r="AC322" s="5">
        <v>-290.56</v>
      </c>
      <c r="AD322" s="15">
        <v>-116.11106648098075</v>
      </c>
      <c r="AE322" s="15">
        <v>-109.07711198936454</v>
      </c>
      <c r="AF322" s="15">
        <v>-112.59938481357108</v>
      </c>
      <c r="AG322" s="15">
        <v>-112.59938481357108</v>
      </c>
      <c r="AH322" s="17">
        <v>1.1836055010065558</v>
      </c>
      <c r="AI322" s="17">
        <v>0.91662058255659828</v>
      </c>
      <c r="AJ322" s="17">
        <v>0.90835890071953984</v>
      </c>
      <c r="AK322" s="17">
        <v>0.9124772611212093</v>
      </c>
      <c r="AL322" s="17">
        <v>0.9124772611212093</v>
      </c>
    </row>
    <row r="323" spans="1:38" x14ac:dyDescent="0.45">
      <c r="A323">
        <v>520</v>
      </c>
      <c r="B323" s="53">
        <v>42200.735833333332</v>
      </c>
      <c r="C323" s="7">
        <v>1.2358333333333333</v>
      </c>
      <c r="D323" s="8">
        <v>27.6096</v>
      </c>
      <c r="E323">
        <v>27.6096</v>
      </c>
      <c r="F323">
        <v>2909.15</v>
      </c>
      <c r="G323">
        <v>-0.15307599999999999</v>
      </c>
      <c r="H323">
        <v>-29008.1</v>
      </c>
      <c r="I323">
        <v>5.0845300000000003E-2</v>
      </c>
      <c r="J323">
        <v>-0.61477000000000004</v>
      </c>
      <c r="K323">
        <v>171.5</v>
      </c>
      <c r="L323">
        <v>176.3</v>
      </c>
      <c r="M323">
        <v>22.3</v>
      </c>
      <c r="N323">
        <v>156.5</v>
      </c>
      <c r="O323">
        <v>21.8</v>
      </c>
      <c r="P323">
        <v>177.4</v>
      </c>
      <c r="Q323" s="8">
        <v>9.8624299999999998</v>
      </c>
      <c r="R323">
        <v>110.925</v>
      </c>
      <c r="S323" s="8">
        <v>1.85121</v>
      </c>
      <c r="T323" s="8">
        <v>0.69764099999999996</v>
      </c>
      <c r="U323" s="8">
        <v>0.190805</v>
      </c>
      <c r="V323" s="3">
        <v>-0.47360077999999994</v>
      </c>
      <c r="W323" s="3">
        <v>-0.44485509200000006</v>
      </c>
      <c r="X323" s="8">
        <v>9.4830862600470045</v>
      </c>
      <c r="Y323" s="8">
        <v>9.5118319480470035</v>
      </c>
      <c r="Z323" s="8">
        <v>9.4974591040470031</v>
      </c>
      <c r="AA323" s="41">
        <v>1</v>
      </c>
      <c r="AB323" s="42" t="s">
        <v>2111</v>
      </c>
      <c r="AC323" s="5">
        <v>-290.56</v>
      </c>
      <c r="AD323" s="15">
        <v>-116.05644573534619</v>
      </c>
      <c r="AE323" s="15">
        <v>-109.31778965636079</v>
      </c>
      <c r="AF323" s="15">
        <v>-112.69197855038499</v>
      </c>
      <c r="AG323" s="15">
        <v>-112.69197855038499</v>
      </c>
      <c r="AH323" s="17">
        <v>1.1836055010065558</v>
      </c>
      <c r="AI323" s="17">
        <v>0.91655584921988797</v>
      </c>
      <c r="AJ323" s="17">
        <v>0.90863912549713688</v>
      </c>
      <c r="AK323" s="17">
        <v>0.91258602866174077</v>
      </c>
      <c r="AL323" s="17">
        <v>0.91258602866174077</v>
      </c>
    </row>
    <row r="324" spans="1:38" x14ac:dyDescent="0.45">
      <c r="A324">
        <v>521</v>
      </c>
      <c r="B324" s="53">
        <v>42200.736527777779</v>
      </c>
      <c r="C324" s="7">
        <v>1.2365277777777779</v>
      </c>
      <c r="D324" s="8">
        <v>27.626200000000001</v>
      </c>
      <c r="E324">
        <v>27.626200000000001</v>
      </c>
      <c r="F324">
        <v>2886.07</v>
      </c>
      <c r="G324">
        <v>-1.0764199999999999</v>
      </c>
      <c r="H324">
        <v>-29008.1</v>
      </c>
      <c r="I324">
        <v>5.0845300000000003E-2</v>
      </c>
      <c r="J324">
        <v>-0.61514800000000003</v>
      </c>
      <c r="K324">
        <v>209.8</v>
      </c>
      <c r="L324">
        <v>178.4</v>
      </c>
      <c r="M324">
        <v>22.3</v>
      </c>
      <c r="N324">
        <v>171.3</v>
      </c>
      <c r="O324">
        <v>21.8</v>
      </c>
      <c r="P324">
        <v>176.9</v>
      </c>
      <c r="Q324" s="8">
        <v>9.8624299999999998</v>
      </c>
      <c r="R324">
        <v>110.925</v>
      </c>
      <c r="S324" s="8">
        <v>1.85121</v>
      </c>
      <c r="T324" s="8">
        <v>0.69745800000000002</v>
      </c>
      <c r="U324" s="8">
        <v>0.19158</v>
      </c>
      <c r="V324" s="3">
        <v>-0.47313596000000013</v>
      </c>
      <c r="W324" s="3">
        <v>-0.44682359200000005</v>
      </c>
      <c r="X324" s="8">
        <v>9.483551080047004</v>
      </c>
      <c r="Y324" s="8">
        <v>9.509863448047005</v>
      </c>
      <c r="Z324" s="8">
        <v>9.4967072640470036</v>
      </c>
      <c r="AA324" s="41">
        <v>1</v>
      </c>
      <c r="AB324" s="42" t="s">
        <v>2111</v>
      </c>
      <c r="AC324" s="5">
        <v>-290.56</v>
      </c>
      <c r="AD324" s="15">
        <v>-115.94779031903352</v>
      </c>
      <c r="AE324" s="15">
        <v>-109.78049253545976</v>
      </c>
      <c r="AF324" s="15">
        <v>-112.86821386430813</v>
      </c>
      <c r="AG324" s="15">
        <v>-112.86821386430813</v>
      </c>
      <c r="AH324" s="17">
        <v>1.1836055010065558</v>
      </c>
      <c r="AI324" s="17">
        <v>0.91642710430940966</v>
      </c>
      <c r="AJ324" s="17">
        <v>0.90917834370462425</v>
      </c>
      <c r="AK324" s="17">
        <v>0.91279311952600051</v>
      </c>
      <c r="AL324" s="17">
        <v>0.91279311952600051</v>
      </c>
    </row>
    <row r="325" spans="1:38" x14ac:dyDescent="0.45">
      <c r="A325">
        <v>522</v>
      </c>
      <c r="B325" s="53">
        <v>42200.737222222226</v>
      </c>
      <c r="C325" s="7">
        <v>1.2372222222222224</v>
      </c>
      <c r="D325" s="8">
        <v>27.642800000000001</v>
      </c>
      <c r="E325">
        <v>27.642800000000001</v>
      </c>
      <c r="F325">
        <v>2887.91</v>
      </c>
      <c r="G325">
        <v>-1.0764199999999999</v>
      </c>
      <c r="H325">
        <v>-29008.1</v>
      </c>
      <c r="I325">
        <v>5.0845300000000003E-2</v>
      </c>
      <c r="J325">
        <v>-0.61552499999999999</v>
      </c>
      <c r="K325">
        <v>182.9</v>
      </c>
      <c r="L325">
        <v>173</v>
      </c>
      <c r="M325">
        <v>22.3</v>
      </c>
      <c r="N325">
        <v>164.3</v>
      </c>
      <c r="O325">
        <v>21.8</v>
      </c>
      <c r="P325">
        <v>176.8</v>
      </c>
      <c r="Q325" s="8">
        <v>9.8624299999999998</v>
      </c>
      <c r="R325">
        <v>110.925</v>
      </c>
      <c r="S325" s="8">
        <v>1.85121</v>
      </c>
      <c r="T325" s="8">
        <v>0.69764099999999996</v>
      </c>
      <c r="U325" s="8">
        <v>0.19167300000000001</v>
      </c>
      <c r="V325" s="3">
        <v>-0.47360077999999994</v>
      </c>
      <c r="W325" s="3">
        <v>-0.44705981200000006</v>
      </c>
      <c r="X325" s="8">
        <v>9.4830862600470045</v>
      </c>
      <c r="Y325" s="8">
        <v>9.5096272280470036</v>
      </c>
      <c r="Z325" s="8">
        <v>9.496356744047004</v>
      </c>
      <c r="AA325" s="41">
        <v>1</v>
      </c>
      <c r="AB325" s="42" t="s">
        <v>2111</v>
      </c>
      <c r="AC325" s="5">
        <v>-290.56</v>
      </c>
      <c r="AD325" s="15">
        <v>-116.05644573534619</v>
      </c>
      <c r="AE325" s="15">
        <v>-109.83600461047376</v>
      </c>
      <c r="AF325" s="15">
        <v>-112.95036853400745</v>
      </c>
      <c r="AG325" s="15">
        <v>-112.95036853400745</v>
      </c>
      <c r="AH325" s="17">
        <v>1.1836055010065558</v>
      </c>
      <c r="AI325" s="17">
        <v>0.91655584921988797</v>
      </c>
      <c r="AJ325" s="17">
        <v>0.90924307858924447</v>
      </c>
      <c r="AK325" s="17">
        <v>0.91288969008486698</v>
      </c>
      <c r="AL325" s="17">
        <v>0.91288969008486698</v>
      </c>
    </row>
    <row r="326" spans="1:38" x14ac:dyDescent="0.45">
      <c r="A326">
        <v>523</v>
      </c>
      <c r="B326" s="53">
        <v>42200.737916666665</v>
      </c>
      <c r="C326" s="7">
        <v>1.2379166666666666</v>
      </c>
      <c r="D326" s="8">
        <v>27.659500000000001</v>
      </c>
      <c r="E326">
        <v>27.659500000000001</v>
      </c>
      <c r="F326">
        <v>2885.14</v>
      </c>
      <c r="G326">
        <v>-1.0764199999999999</v>
      </c>
      <c r="H326">
        <v>-29008.1</v>
      </c>
      <c r="I326">
        <v>5.0845300000000003E-2</v>
      </c>
      <c r="J326">
        <v>-0.61533599999999999</v>
      </c>
      <c r="K326">
        <v>174.3</v>
      </c>
      <c r="L326">
        <v>169.4</v>
      </c>
      <c r="M326">
        <v>22.3</v>
      </c>
      <c r="N326">
        <v>167.8</v>
      </c>
      <c r="O326">
        <v>21.8</v>
      </c>
      <c r="P326">
        <v>176.7</v>
      </c>
      <c r="Q326" s="8">
        <v>9.8624299999999998</v>
      </c>
      <c r="R326">
        <v>110.925</v>
      </c>
      <c r="S326" s="8">
        <v>1.85121</v>
      </c>
      <c r="T326" s="8">
        <v>0.697824</v>
      </c>
      <c r="U326" s="8">
        <v>0.191859</v>
      </c>
      <c r="V326" s="3">
        <v>-0.47406560000000009</v>
      </c>
      <c r="W326" s="3">
        <v>-0.44753225200000002</v>
      </c>
      <c r="X326" s="8">
        <v>9.482621440047005</v>
      </c>
      <c r="Y326" s="8">
        <v>9.5091547880470042</v>
      </c>
      <c r="Z326" s="8">
        <v>9.4958881140470055</v>
      </c>
      <c r="AA326" s="41">
        <v>1</v>
      </c>
      <c r="AB326" s="42" t="s">
        <v>2111</v>
      </c>
      <c r="AC326" s="5">
        <v>-290.56</v>
      </c>
      <c r="AD326" s="15">
        <v>-116.16509099849691</v>
      </c>
      <c r="AE326" s="15">
        <v>-109.94702087304029</v>
      </c>
      <c r="AF326" s="15">
        <v>-113.06019672372042</v>
      </c>
      <c r="AG326" s="15">
        <v>-113.06019672372042</v>
      </c>
      <c r="AH326" s="17">
        <v>1.1836055010065558</v>
      </c>
      <c r="AI326" s="17">
        <v>0.91668461827361913</v>
      </c>
      <c r="AJ326" s="17">
        <v>0.90937256681659451</v>
      </c>
      <c r="AK326" s="17">
        <v>0.91301882202881512</v>
      </c>
      <c r="AL326" s="17">
        <v>0.91301882202881512</v>
      </c>
    </row>
    <row r="327" spans="1:38" x14ac:dyDescent="0.45">
      <c r="A327">
        <v>524</v>
      </c>
      <c r="B327" s="53">
        <v>42200.738622685189</v>
      </c>
      <c r="C327" s="7">
        <v>1.2386226851851854</v>
      </c>
      <c r="D327" s="8">
        <v>27.676100000000002</v>
      </c>
      <c r="E327">
        <v>27.676100000000002</v>
      </c>
      <c r="F327">
        <v>2882.99</v>
      </c>
      <c r="G327">
        <v>-1.0764199999999999</v>
      </c>
      <c r="H327">
        <v>-29008.1</v>
      </c>
      <c r="I327">
        <v>5.0845300000000003E-2</v>
      </c>
      <c r="J327">
        <v>-0.61477000000000004</v>
      </c>
      <c r="K327">
        <v>184</v>
      </c>
      <c r="L327">
        <v>166.9</v>
      </c>
      <c r="M327">
        <v>22.3</v>
      </c>
      <c r="N327">
        <v>159.6</v>
      </c>
      <c r="O327">
        <v>21.8</v>
      </c>
      <c r="P327">
        <v>176.6</v>
      </c>
      <c r="Q327" s="8">
        <v>9.8624299999999998</v>
      </c>
      <c r="R327">
        <v>110.925</v>
      </c>
      <c r="S327" s="8">
        <v>1.85121</v>
      </c>
      <c r="T327" s="8">
        <v>0.69800700000000004</v>
      </c>
      <c r="U327" s="8">
        <v>0.19167300000000001</v>
      </c>
      <c r="V327" s="3">
        <v>-0.47453042000000017</v>
      </c>
      <c r="W327" s="3">
        <v>-0.44705981200000006</v>
      </c>
      <c r="X327" s="8">
        <v>9.4821566200470038</v>
      </c>
      <c r="Y327" s="8">
        <v>9.5096272280470036</v>
      </c>
      <c r="Z327" s="8">
        <v>9.4958919240470046</v>
      </c>
      <c r="AA327" s="41">
        <v>1</v>
      </c>
      <c r="AB327" s="42" t="s">
        <v>2111</v>
      </c>
      <c r="AC327" s="5">
        <v>-290.56</v>
      </c>
      <c r="AD327" s="15">
        <v>-116.27372610895929</v>
      </c>
      <c r="AE327" s="15">
        <v>-109.83600461047376</v>
      </c>
      <c r="AF327" s="15">
        <v>-113.05930385327463</v>
      </c>
      <c r="AG327" s="15">
        <v>-113.05930385327463</v>
      </c>
      <c r="AH327" s="17">
        <v>1.1836055010065558</v>
      </c>
      <c r="AI327" s="17">
        <v>0.91681341147626927</v>
      </c>
      <c r="AJ327" s="17">
        <v>0.90924307858924447</v>
      </c>
      <c r="AK327" s="17">
        <v>0.91301777207730961</v>
      </c>
      <c r="AL327" s="17">
        <v>0.91301777207730961</v>
      </c>
    </row>
    <row r="328" spans="1:38" x14ac:dyDescent="0.45">
      <c r="A328">
        <v>525</v>
      </c>
      <c r="B328" s="53">
        <v>42200.739305555559</v>
      </c>
      <c r="C328" s="7">
        <v>1.2393055555555557</v>
      </c>
      <c r="D328" s="8">
        <v>27.692599999999999</v>
      </c>
      <c r="E328">
        <v>27.692599999999999</v>
      </c>
      <c r="F328">
        <v>2871.6</v>
      </c>
      <c r="G328">
        <v>-1.0764199999999999</v>
      </c>
      <c r="H328">
        <v>-29008.1</v>
      </c>
      <c r="I328">
        <v>5.0845300000000003E-2</v>
      </c>
      <c r="J328">
        <v>-0.61458100000000004</v>
      </c>
      <c r="K328">
        <v>205.7</v>
      </c>
      <c r="L328">
        <v>165.6</v>
      </c>
      <c r="M328">
        <v>22.3</v>
      </c>
      <c r="N328">
        <v>172.7</v>
      </c>
      <c r="O328">
        <v>21.8</v>
      </c>
      <c r="P328">
        <v>176.6</v>
      </c>
      <c r="Q328" s="8">
        <v>9.8624299999999998</v>
      </c>
      <c r="R328">
        <v>110.925</v>
      </c>
      <c r="S328" s="8">
        <v>1.85121</v>
      </c>
      <c r="T328" s="8">
        <v>0.698129</v>
      </c>
      <c r="U328" s="8">
        <v>0.19244900000000001</v>
      </c>
      <c r="V328" s="3">
        <v>-0.4748403000000001</v>
      </c>
      <c r="W328" s="3">
        <v>-0.44903085200000004</v>
      </c>
      <c r="X328" s="8">
        <v>9.4818467400470041</v>
      </c>
      <c r="Y328" s="8">
        <v>9.5076561880470045</v>
      </c>
      <c r="Z328" s="8">
        <v>9.4947514640470043</v>
      </c>
      <c r="AA328" s="41">
        <v>1</v>
      </c>
      <c r="AB328" s="42" t="s">
        <v>2111</v>
      </c>
      <c r="AC328" s="5">
        <v>-290.56</v>
      </c>
      <c r="AD328" s="15">
        <v>-116.34614387578495</v>
      </c>
      <c r="AE328" s="15">
        <v>-110.29909965000593</v>
      </c>
      <c r="AF328" s="15">
        <v>-113.32653924369106</v>
      </c>
      <c r="AG328" s="15">
        <v>-113.32653924369106</v>
      </c>
      <c r="AH328" s="17">
        <v>1.1836055010065558</v>
      </c>
      <c r="AI328" s="17">
        <v>0.91689928703023349</v>
      </c>
      <c r="AJ328" s="17">
        <v>0.90978347195199794</v>
      </c>
      <c r="AK328" s="17">
        <v>0.91333212953626874</v>
      </c>
      <c r="AL328" s="17">
        <v>0.91333212953626874</v>
      </c>
    </row>
    <row r="329" spans="1:38" x14ac:dyDescent="0.45">
      <c r="A329">
        <v>526</v>
      </c>
      <c r="B329" s="53">
        <v>42200.74</v>
      </c>
      <c r="C329" s="7">
        <v>1.2400000000000002</v>
      </c>
      <c r="D329" s="8">
        <v>27.709099999999999</v>
      </c>
      <c r="E329">
        <v>27.709099999999999</v>
      </c>
      <c r="F329">
        <v>2874.37</v>
      </c>
      <c r="G329">
        <v>-1.0764199999999999</v>
      </c>
      <c r="H329">
        <v>-29008.1</v>
      </c>
      <c r="I329">
        <v>5.0845300000000003E-2</v>
      </c>
      <c r="J329">
        <v>-0.61514800000000003</v>
      </c>
      <c r="K329">
        <v>171</v>
      </c>
      <c r="L329">
        <v>171</v>
      </c>
      <c r="M329">
        <v>22.3</v>
      </c>
      <c r="N329">
        <v>167.2</v>
      </c>
      <c r="O329">
        <v>21.8</v>
      </c>
      <c r="P329">
        <v>176.7</v>
      </c>
      <c r="Q329" s="8">
        <v>9.8624299999999998</v>
      </c>
      <c r="R329">
        <v>110.925</v>
      </c>
      <c r="S329" s="8">
        <v>1.85121</v>
      </c>
      <c r="T329" s="8">
        <v>0.69821999999999995</v>
      </c>
      <c r="U329" s="8">
        <v>0.19254199999999999</v>
      </c>
      <c r="V329" s="3">
        <v>-0.47507143999999996</v>
      </c>
      <c r="W329" s="3">
        <v>-0.44926707199999999</v>
      </c>
      <c r="X329" s="8">
        <v>9.4816156000470038</v>
      </c>
      <c r="Y329" s="8">
        <v>9.5074199680470048</v>
      </c>
      <c r="Z329" s="8">
        <v>9.4945177840470052</v>
      </c>
      <c r="AA329" s="41">
        <v>1</v>
      </c>
      <c r="AB329" s="42" t="s">
        <v>2111</v>
      </c>
      <c r="AC329" s="5">
        <v>-290.56</v>
      </c>
      <c r="AD329" s="15">
        <v>-116.40015746887616</v>
      </c>
      <c r="AE329" s="15">
        <v>-110.35458716021037</v>
      </c>
      <c r="AF329" s="15">
        <v>-113.38128816170172</v>
      </c>
      <c r="AG329" s="15">
        <v>-113.38128816170172</v>
      </c>
      <c r="AH329" s="17">
        <v>1.1836055010065558</v>
      </c>
      <c r="AI329" s="17">
        <v>0.91696334873789709</v>
      </c>
      <c r="AJ329" s="17">
        <v>0.90984826435426436</v>
      </c>
      <c r="AK329" s="17">
        <v>0.91339655914268947</v>
      </c>
      <c r="AL329" s="17">
        <v>0.91339655914268947</v>
      </c>
    </row>
    <row r="330" spans="1:38" x14ac:dyDescent="0.45">
      <c r="A330">
        <v>527</v>
      </c>
      <c r="B330" s="53">
        <v>42200.740694444445</v>
      </c>
      <c r="C330" s="7">
        <v>1.2406944444444443</v>
      </c>
      <c r="D330" s="8">
        <v>27.7256</v>
      </c>
      <c r="E330">
        <v>27.7256</v>
      </c>
      <c r="F330">
        <v>2875.6</v>
      </c>
      <c r="G330">
        <v>-1.0764199999999999</v>
      </c>
      <c r="H330">
        <v>-29008.1</v>
      </c>
      <c r="I330">
        <v>5.0845300000000003E-2</v>
      </c>
      <c r="J330">
        <v>-0.61552499999999999</v>
      </c>
      <c r="K330">
        <v>178.7</v>
      </c>
      <c r="L330">
        <v>175.1</v>
      </c>
      <c r="M330">
        <v>22.3</v>
      </c>
      <c r="N330">
        <v>159.9</v>
      </c>
      <c r="O330">
        <v>21.8</v>
      </c>
      <c r="P330">
        <v>176.8</v>
      </c>
      <c r="Q330" s="8">
        <v>9.8624299999999998</v>
      </c>
      <c r="R330">
        <v>110.925</v>
      </c>
      <c r="S330" s="8">
        <v>1.85121</v>
      </c>
      <c r="T330" s="8">
        <v>0.69831100000000002</v>
      </c>
      <c r="U330" s="8">
        <v>0.19272800000000001</v>
      </c>
      <c r="V330" s="3">
        <v>-0.47530258000000014</v>
      </c>
      <c r="W330" s="3">
        <v>-0.44973951200000006</v>
      </c>
      <c r="X330" s="8">
        <v>9.4813844600470034</v>
      </c>
      <c r="Y330" s="8">
        <v>9.5069475280470037</v>
      </c>
      <c r="Z330" s="8">
        <v>9.4941659940470036</v>
      </c>
      <c r="AA330" s="41">
        <v>1</v>
      </c>
      <c r="AB330" s="42" t="s">
        <v>2111</v>
      </c>
      <c r="AC330" s="5">
        <v>-290.56</v>
      </c>
      <c r="AD330" s="15">
        <v>-116.4541685517122</v>
      </c>
      <c r="AE330" s="15">
        <v>-110.4655542949007</v>
      </c>
      <c r="AF330" s="15">
        <v>-113.46370424227598</v>
      </c>
      <c r="AG330" s="15">
        <v>-113.46370424227598</v>
      </c>
      <c r="AH330" s="17">
        <v>1.1836055010065558</v>
      </c>
      <c r="AI330" s="17">
        <v>0.91702741642002294</v>
      </c>
      <c r="AJ330" s="17">
        <v>0.90997786763743349</v>
      </c>
      <c r="AK330" s="17">
        <v>0.91349356515486524</v>
      </c>
      <c r="AL330" s="17">
        <v>0.91349356515486524</v>
      </c>
    </row>
    <row r="331" spans="1:38" x14ac:dyDescent="0.45">
      <c r="A331">
        <v>528</v>
      </c>
      <c r="B331" s="53">
        <v>42200.741388888891</v>
      </c>
      <c r="C331" s="7">
        <v>1.2413888888888889</v>
      </c>
      <c r="D331" s="8">
        <v>27.7424</v>
      </c>
      <c r="E331">
        <v>27.7424</v>
      </c>
      <c r="F331">
        <v>2869.76</v>
      </c>
      <c r="G331">
        <v>-0.15307599999999999</v>
      </c>
      <c r="H331">
        <v>-29008.1</v>
      </c>
      <c r="I331">
        <v>5.0845300000000003E-2</v>
      </c>
      <c r="J331">
        <v>-0.61477000000000004</v>
      </c>
      <c r="K331">
        <v>212.5</v>
      </c>
      <c r="L331">
        <v>178</v>
      </c>
      <c r="M331">
        <v>22.3</v>
      </c>
      <c r="N331">
        <v>175.5</v>
      </c>
      <c r="O331">
        <v>21.8</v>
      </c>
      <c r="P331">
        <v>176.8</v>
      </c>
      <c r="Q331" s="8">
        <v>9.8624299999999998</v>
      </c>
      <c r="R331">
        <v>110.925</v>
      </c>
      <c r="S331" s="8">
        <v>1.85121</v>
      </c>
      <c r="T331" s="8">
        <v>0.69821999999999995</v>
      </c>
      <c r="U331" s="8">
        <v>0.19282099999999999</v>
      </c>
      <c r="V331" s="3">
        <v>-0.47507143999999996</v>
      </c>
      <c r="W331" s="3">
        <v>-0.44997573200000002</v>
      </c>
      <c r="X331" s="8">
        <v>9.4816156000470038</v>
      </c>
      <c r="Y331" s="8">
        <v>9.506711308047004</v>
      </c>
      <c r="Z331" s="8">
        <v>9.4941634540470048</v>
      </c>
      <c r="AA331" s="41">
        <v>1</v>
      </c>
      <c r="AB331" s="42" t="s">
        <v>2111</v>
      </c>
      <c r="AC331" s="5">
        <v>-290.56</v>
      </c>
      <c r="AD331" s="15">
        <v>-116.40015746887616</v>
      </c>
      <c r="AE331" s="15">
        <v>-110.52103391951027</v>
      </c>
      <c r="AF331" s="15">
        <v>-113.46429928305906</v>
      </c>
      <c r="AG331" s="15">
        <v>-113.46429928305906</v>
      </c>
      <c r="AH331" s="17">
        <v>1.1836055010065558</v>
      </c>
      <c r="AI331" s="17">
        <v>0.91696334873789709</v>
      </c>
      <c r="AJ331" s="17">
        <v>0.91004267851980114</v>
      </c>
      <c r="AK331" s="17">
        <v>0.91349426560928693</v>
      </c>
      <c r="AL331" s="17">
        <v>0.91349426560928693</v>
      </c>
    </row>
    <row r="332" spans="1:38" x14ac:dyDescent="0.45">
      <c r="A332">
        <v>529</v>
      </c>
      <c r="B332" s="53">
        <v>42200.742094907408</v>
      </c>
      <c r="C332" s="7">
        <v>1.2420949074074072</v>
      </c>
      <c r="D332" s="8">
        <v>27.759</v>
      </c>
      <c r="E332">
        <v>27.759</v>
      </c>
      <c r="F332">
        <v>2882.99</v>
      </c>
      <c r="G332">
        <v>-0.15307599999999999</v>
      </c>
      <c r="H332">
        <v>-29008.1</v>
      </c>
      <c r="I332">
        <v>5.0845300000000003E-2</v>
      </c>
      <c r="J332">
        <v>-0.61477000000000004</v>
      </c>
      <c r="K332">
        <v>185.3</v>
      </c>
      <c r="L332">
        <v>173.4</v>
      </c>
      <c r="M332">
        <v>22.3</v>
      </c>
      <c r="N332">
        <v>164.4</v>
      </c>
      <c r="O332">
        <v>21.9</v>
      </c>
      <c r="P332">
        <v>177</v>
      </c>
      <c r="Q332" s="8">
        <v>9.8624299999999998</v>
      </c>
      <c r="R332">
        <v>110.89400000000001</v>
      </c>
      <c r="S332" s="8">
        <v>1.85121</v>
      </c>
      <c r="T332" s="8">
        <v>0.69876799999999994</v>
      </c>
      <c r="U332" s="8">
        <v>0.19322400000000001</v>
      </c>
      <c r="V332" s="3">
        <v>-0.47646335999999995</v>
      </c>
      <c r="W332" s="3">
        <v>-0.45099935200000008</v>
      </c>
      <c r="X332" s="8">
        <v>9.4802236800470041</v>
      </c>
      <c r="Y332" s="8">
        <v>9.5056876880470043</v>
      </c>
      <c r="Z332" s="8">
        <v>9.4929556840470042</v>
      </c>
      <c r="AA332" s="41">
        <v>1</v>
      </c>
      <c r="AB332" s="42" t="s">
        <v>2111</v>
      </c>
      <c r="AC332" s="5">
        <v>-290.59100000000001</v>
      </c>
      <c r="AD332" s="15">
        <v>-116.72537306684626</v>
      </c>
      <c r="AE332" s="15">
        <v>-110.76141525424009</v>
      </c>
      <c r="AF332" s="15">
        <v>-113.74720679216023</v>
      </c>
      <c r="AG332" s="15">
        <v>-113.74720679216023</v>
      </c>
      <c r="AH332" s="17">
        <v>1.1836667670668413</v>
      </c>
      <c r="AI332" s="17">
        <v>0.91734925327682315</v>
      </c>
      <c r="AJ332" s="17">
        <v>0.91032359688568665</v>
      </c>
      <c r="AK332" s="17">
        <v>0.91382741292083713</v>
      </c>
      <c r="AL332" s="17">
        <v>0.91382741292083713</v>
      </c>
    </row>
    <row r="333" spans="1:38" x14ac:dyDescent="0.45">
      <c r="A333">
        <v>530</v>
      </c>
      <c r="B333" s="53">
        <v>42200.742789351854</v>
      </c>
      <c r="C333" s="7">
        <v>1.2427893518518518</v>
      </c>
      <c r="D333" s="8">
        <v>27.775500000000001</v>
      </c>
      <c r="E333">
        <v>27.775500000000001</v>
      </c>
      <c r="F333">
        <v>2889.76</v>
      </c>
      <c r="G333">
        <v>-0.15307599999999999</v>
      </c>
      <c r="H333">
        <v>-29008.1</v>
      </c>
      <c r="I333">
        <v>5.0845300000000003E-2</v>
      </c>
      <c r="J333">
        <v>-0.61477000000000004</v>
      </c>
      <c r="K333">
        <v>169.3</v>
      </c>
      <c r="L333">
        <v>169.3</v>
      </c>
      <c r="M333">
        <v>22.3</v>
      </c>
      <c r="N333">
        <v>163.80000000000001</v>
      </c>
      <c r="O333">
        <v>22</v>
      </c>
      <c r="P333">
        <v>177.2</v>
      </c>
      <c r="Q333" s="8">
        <v>9.8624299999999998</v>
      </c>
      <c r="R333">
        <v>110.925</v>
      </c>
      <c r="S333" s="8">
        <v>1.85121</v>
      </c>
      <c r="T333" s="8">
        <v>0.69886000000000004</v>
      </c>
      <c r="U333" s="8">
        <v>0.19309999999999999</v>
      </c>
      <c r="V333" s="3">
        <v>-0.47669704000000018</v>
      </c>
      <c r="W333" s="3">
        <v>-0.45068439199999999</v>
      </c>
      <c r="X333" s="8">
        <v>9.479990000047005</v>
      </c>
      <c r="Y333" s="8">
        <v>9.506002648047005</v>
      </c>
      <c r="Z333" s="8">
        <v>9.4929963240470059</v>
      </c>
      <c r="AA333" s="41">
        <v>1</v>
      </c>
      <c r="AB333" s="42" t="s">
        <v>2111</v>
      </c>
      <c r="AC333" s="5">
        <v>-290.56</v>
      </c>
      <c r="AD333" s="15">
        <v>-116.77996238254775</v>
      </c>
      <c r="AE333" s="15">
        <v>-110.68745702314209</v>
      </c>
      <c r="AF333" s="15">
        <v>-113.7376884122209</v>
      </c>
      <c r="AG333" s="15">
        <v>-113.7376884122209</v>
      </c>
      <c r="AH333" s="17">
        <v>1.1836055010065558</v>
      </c>
      <c r="AI333" s="17">
        <v>0.91741406142097603</v>
      </c>
      <c r="AJ333" s="17">
        <v>0.91023714813883139</v>
      </c>
      <c r="AK333" s="17">
        <v>0.91381620028023758</v>
      </c>
      <c r="AL333" s="17">
        <v>0.91381620028023758</v>
      </c>
    </row>
    <row r="334" spans="1:38" x14ac:dyDescent="0.45">
      <c r="A334">
        <v>531</v>
      </c>
      <c r="B334" s="53">
        <v>42200.743472222224</v>
      </c>
      <c r="C334" s="7">
        <v>1.2434722222222221</v>
      </c>
      <c r="D334" s="8">
        <v>27.792100000000001</v>
      </c>
      <c r="E334">
        <v>27.792100000000001</v>
      </c>
      <c r="F334">
        <v>2890.68</v>
      </c>
      <c r="G334">
        <v>-1.0764199999999999</v>
      </c>
      <c r="H334">
        <v>-29008.1</v>
      </c>
      <c r="I334">
        <v>5.0845300000000003E-2</v>
      </c>
      <c r="J334">
        <v>-0.61495900000000003</v>
      </c>
      <c r="K334">
        <v>162.69999999999999</v>
      </c>
      <c r="L334">
        <v>166.6</v>
      </c>
      <c r="M334">
        <v>22.3</v>
      </c>
      <c r="N334">
        <v>159.4</v>
      </c>
      <c r="O334">
        <v>22</v>
      </c>
      <c r="P334">
        <v>177.3</v>
      </c>
      <c r="Q334" s="8">
        <v>9.8624299999999998</v>
      </c>
      <c r="R334">
        <v>110.925</v>
      </c>
      <c r="S334" s="8">
        <v>1.85121</v>
      </c>
      <c r="T334" s="8">
        <v>0.69886000000000004</v>
      </c>
      <c r="U334" s="8">
        <v>0.19272800000000001</v>
      </c>
      <c r="V334" s="3">
        <v>-0.47669704000000018</v>
      </c>
      <c r="W334" s="3">
        <v>-0.44973951200000006</v>
      </c>
      <c r="X334" s="8">
        <v>9.479990000047005</v>
      </c>
      <c r="Y334" s="8">
        <v>9.5069475280470037</v>
      </c>
      <c r="Z334" s="8">
        <v>9.4934687640470052</v>
      </c>
      <c r="AA334" s="41">
        <v>1</v>
      </c>
      <c r="AB334" s="42" t="s">
        <v>2111</v>
      </c>
      <c r="AC334" s="5">
        <v>-290.56</v>
      </c>
      <c r="AD334" s="15">
        <v>-116.77996238254775</v>
      </c>
      <c r="AE334" s="15">
        <v>-110.4655542949007</v>
      </c>
      <c r="AF334" s="15">
        <v>-113.6270315441692</v>
      </c>
      <c r="AG334" s="15">
        <v>-113.6270315441692</v>
      </c>
      <c r="AH334" s="17">
        <v>1.1836055010065558</v>
      </c>
      <c r="AI334" s="17">
        <v>0.91741406142097603</v>
      </c>
      <c r="AJ334" s="17">
        <v>0.90997786763743349</v>
      </c>
      <c r="AK334" s="17">
        <v>0.91368586680815533</v>
      </c>
      <c r="AL334" s="17">
        <v>0.91368586680815533</v>
      </c>
    </row>
    <row r="335" spans="1:38" x14ac:dyDescent="0.45">
      <c r="A335">
        <v>532</v>
      </c>
      <c r="B335" s="53">
        <v>42200.744166666664</v>
      </c>
      <c r="C335" s="7">
        <v>1.2441666666666666</v>
      </c>
      <c r="D335" s="8">
        <v>27.808800000000002</v>
      </c>
      <c r="E335">
        <v>27.808800000000002</v>
      </c>
      <c r="F335">
        <v>2880.22</v>
      </c>
      <c r="G335">
        <v>-0.15307599999999999</v>
      </c>
      <c r="H335">
        <v>-29008.1</v>
      </c>
      <c r="I335">
        <v>5.0845300000000003E-2</v>
      </c>
      <c r="J335">
        <v>-0.61552499999999999</v>
      </c>
      <c r="K335">
        <v>160.1</v>
      </c>
      <c r="L335">
        <v>164.7</v>
      </c>
      <c r="M335">
        <v>22.3</v>
      </c>
      <c r="N335">
        <v>156.80000000000001</v>
      </c>
      <c r="O335">
        <v>21.9</v>
      </c>
      <c r="P335">
        <v>177.2</v>
      </c>
      <c r="Q335" s="8">
        <v>9.8624299999999998</v>
      </c>
      <c r="R335">
        <v>110.925</v>
      </c>
      <c r="S335" s="8">
        <v>1.85121</v>
      </c>
      <c r="T335" s="8">
        <v>0.69886000000000004</v>
      </c>
      <c r="U335" s="8">
        <v>0.19350300000000001</v>
      </c>
      <c r="V335" s="3">
        <v>-0.47669704000000018</v>
      </c>
      <c r="W335" s="3">
        <v>-0.45170801200000005</v>
      </c>
      <c r="X335" s="8">
        <v>9.479990000047005</v>
      </c>
      <c r="Y335" s="8">
        <v>9.5049790280470052</v>
      </c>
      <c r="Z335" s="8">
        <v>9.4924845140470051</v>
      </c>
      <c r="AA335" s="41">
        <v>1</v>
      </c>
      <c r="AB335" s="42" t="s">
        <v>2111</v>
      </c>
      <c r="AC335" s="5">
        <v>-290.56</v>
      </c>
      <c r="AD335" s="15">
        <v>-116.77996238254775</v>
      </c>
      <c r="AE335" s="15">
        <v>-110.92780419153496</v>
      </c>
      <c r="AF335" s="15">
        <v>-113.8575548378991</v>
      </c>
      <c r="AG335" s="15">
        <v>-113.8575548378991</v>
      </c>
      <c r="AH335" s="17">
        <v>1.1836055010065558</v>
      </c>
      <c r="AI335" s="17">
        <v>0.91741406142097603</v>
      </c>
      <c r="AJ335" s="17">
        <v>0.91051814663915531</v>
      </c>
      <c r="AK335" s="17">
        <v>0.9139574228803925</v>
      </c>
      <c r="AL335" s="17">
        <v>0.9139574228803925</v>
      </c>
    </row>
    <row r="336" spans="1:38" x14ac:dyDescent="0.45">
      <c r="A336">
        <v>533</v>
      </c>
      <c r="B336" s="53">
        <v>42200.74486111111</v>
      </c>
      <c r="C336" s="7">
        <v>1.2448611111111112</v>
      </c>
      <c r="D336" s="8">
        <v>27.825299999999999</v>
      </c>
      <c r="E336">
        <v>27.825299999999999</v>
      </c>
      <c r="F336">
        <v>2862.06</v>
      </c>
      <c r="G336">
        <v>-0.15307599999999999</v>
      </c>
      <c r="H336">
        <v>-29008.1</v>
      </c>
      <c r="I336">
        <v>5.0845300000000003E-2</v>
      </c>
      <c r="J336">
        <v>-0.61477000000000004</v>
      </c>
      <c r="K336">
        <v>158.5</v>
      </c>
      <c r="L336">
        <v>163.5</v>
      </c>
      <c r="M336">
        <v>22.3</v>
      </c>
      <c r="N336">
        <v>154.5</v>
      </c>
      <c r="O336">
        <v>21.9</v>
      </c>
      <c r="P336">
        <v>177</v>
      </c>
      <c r="Q336" s="8">
        <v>9.8624299999999998</v>
      </c>
      <c r="R336">
        <v>110.89400000000001</v>
      </c>
      <c r="S336" s="8">
        <v>1.85121</v>
      </c>
      <c r="T336" s="8">
        <v>0.69831100000000002</v>
      </c>
      <c r="U336" s="8">
        <v>0.19387499999999999</v>
      </c>
      <c r="V336" s="3">
        <v>-0.47530258000000014</v>
      </c>
      <c r="W336" s="3">
        <v>-0.45265289200000003</v>
      </c>
      <c r="X336" s="8">
        <v>9.4813844600470034</v>
      </c>
      <c r="Y336" s="8">
        <v>9.5040341480470047</v>
      </c>
      <c r="Z336" s="8">
        <v>9.4927093040470041</v>
      </c>
      <c r="AA336" s="41">
        <v>1</v>
      </c>
      <c r="AB336" s="42" t="s">
        <v>2111</v>
      </c>
      <c r="AC336" s="5">
        <v>-290.59100000000001</v>
      </c>
      <c r="AD336" s="15">
        <v>-116.4541685517122</v>
      </c>
      <c r="AE336" s="15">
        <v>-111.14961931689049</v>
      </c>
      <c r="AF336" s="15">
        <v>-113.80491030733378</v>
      </c>
      <c r="AG336" s="15">
        <v>-113.80491030733378</v>
      </c>
      <c r="AH336" s="17">
        <v>1.1836667670668413</v>
      </c>
      <c r="AI336" s="17">
        <v>0.91702741642002294</v>
      </c>
      <c r="AJ336" s="17">
        <v>0.91077763265015221</v>
      </c>
      <c r="AK336" s="17">
        <v>0.91389539348604021</v>
      </c>
      <c r="AL336" s="17">
        <v>0.91389539348604021</v>
      </c>
    </row>
    <row r="337" spans="1:38" x14ac:dyDescent="0.45">
      <c r="A337">
        <v>534</v>
      </c>
      <c r="B337" s="53">
        <v>42200.745555555557</v>
      </c>
      <c r="C337" s="7">
        <v>1.2455555555555557</v>
      </c>
      <c r="D337" s="8">
        <v>27.841999999999999</v>
      </c>
      <c r="E337">
        <v>27.841999999999999</v>
      </c>
      <c r="F337">
        <v>2837.14</v>
      </c>
      <c r="G337">
        <v>-1.0764199999999999</v>
      </c>
      <c r="H337">
        <v>-29008.1</v>
      </c>
      <c r="I337">
        <v>5.0845300000000003E-2</v>
      </c>
      <c r="J337">
        <v>-0.61458100000000004</v>
      </c>
      <c r="K337">
        <v>174.6</v>
      </c>
      <c r="L337">
        <v>169</v>
      </c>
      <c r="M337">
        <v>22.3</v>
      </c>
      <c r="N337">
        <v>152.69999999999999</v>
      </c>
      <c r="O337">
        <v>21.9</v>
      </c>
      <c r="P337">
        <v>176.6</v>
      </c>
      <c r="Q337" s="8">
        <v>9.8624299999999998</v>
      </c>
      <c r="R337">
        <v>110.89400000000001</v>
      </c>
      <c r="S337" s="8">
        <v>1.85121</v>
      </c>
      <c r="T337" s="8">
        <v>0.69821999999999995</v>
      </c>
      <c r="U337" s="8">
        <v>0.195519</v>
      </c>
      <c r="V337" s="3">
        <v>-0.47507143999999996</v>
      </c>
      <c r="W337" s="3">
        <v>-0.456828652</v>
      </c>
      <c r="X337" s="8">
        <v>9.4816156000470038</v>
      </c>
      <c r="Y337" s="8">
        <v>9.499858388047004</v>
      </c>
      <c r="Z337" s="8">
        <v>9.4907369940470048</v>
      </c>
      <c r="AA337" s="41">
        <v>1</v>
      </c>
      <c r="AB337" s="42" t="s">
        <v>2111</v>
      </c>
      <c r="AC337" s="5">
        <v>-290.59100000000001</v>
      </c>
      <c r="AD337" s="15">
        <v>-116.40015746887616</v>
      </c>
      <c r="AE337" s="15">
        <v>-112.12939564959458</v>
      </c>
      <c r="AF337" s="15">
        <v>-114.26673295720275</v>
      </c>
      <c r="AG337" s="15">
        <v>-114.26673295720275</v>
      </c>
      <c r="AH337" s="17">
        <v>1.1836667670668413</v>
      </c>
      <c r="AI337" s="17">
        <v>0.91696334873789709</v>
      </c>
      <c r="AJ337" s="17">
        <v>0.91192557618885672</v>
      </c>
      <c r="AK337" s="17">
        <v>0.91443983180322108</v>
      </c>
      <c r="AL337" s="17">
        <v>0.91443983180322108</v>
      </c>
    </row>
    <row r="338" spans="1:38" x14ac:dyDescent="0.45">
      <c r="A338">
        <v>535</v>
      </c>
      <c r="B338" s="53">
        <v>42200.746261574073</v>
      </c>
      <c r="C338" s="7">
        <v>1.2462615740740741</v>
      </c>
      <c r="D338" s="8">
        <v>27.858499999999999</v>
      </c>
      <c r="E338">
        <v>27.858499999999999</v>
      </c>
      <c r="F338">
        <v>2813.14</v>
      </c>
      <c r="G338">
        <v>-0.15307599999999999</v>
      </c>
      <c r="H338">
        <v>-29008.1</v>
      </c>
      <c r="I338">
        <v>5.0845300000000003E-2</v>
      </c>
      <c r="J338">
        <v>-0.61514800000000003</v>
      </c>
      <c r="K338">
        <v>208.8</v>
      </c>
      <c r="L338">
        <v>173.5</v>
      </c>
      <c r="M338">
        <v>22.3</v>
      </c>
      <c r="N338">
        <v>170.2</v>
      </c>
      <c r="O338">
        <v>21.9</v>
      </c>
      <c r="P338">
        <v>176.3</v>
      </c>
      <c r="Q338" s="8">
        <v>9.8624299999999998</v>
      </c>
      <c r="R338">
        <v>110.925</v>
      </c>
      <c r="S338" s="8">
        <v>1.85121</v>
      </c>
      <c r="T338" s="8">
        <v>0.697824</v>
      </c>
      <c r="U338" s="8">
        <v>0.195829</v>
      </c>
      <c r="V338" s="3">
        <v>-0.47406560000000009</v>
      </c>
      <c r="W338" s="3">
        <v>-0.45761605200000005</v>
      </c>
      <c r="X338" s="8">
        <v>9.482621440047005</v>
      </c>
      <c r="Y338" s="8">
        <v>9.4990709880470039</v>
      </c>
      <c r="Z338" s="8">
        <v>9.4908462140470036</v>
      </c>
      <c r="AA338" s="41">
        <v>1</v>
      </c>
      <c r="AB338" s="42" t="s">
        <v>2111</v>
      </c>
      <c r="AC338" s="5">
        <v>-290.56</v>
      </c>
      <c r="AD338" s="15">
        <v>-116.16509099849691</v>
      </c>
      <c r="AE338" s="15">
        <v>-112.31405467257059</v>
      </c>
      <c r="AF338" s="15">
        <v>-114.24116353256795</v>
      </c>
      <c r="AG338" s="15">
        <v>-114.24116353256795</v>
      </c>
      <c r="AH338" s="17">
        <v>1.1836055010065558</v>
      </c>
      <c r="AI338" s="17">
        <v>0.91668461827361913</v>
      </c>
      <c r="AJ338" s="17">
        <v>0.91214225394762261</v>
      </c>
      <c r="AK338" s="17">
        <v>0.91440967128966577</v>
      </c>
      <c r="AL338" s="17">
        <v>0.91440967128966577</v>
      </c>
    </row>
    <row r="339" spans="1:38" x14ac:dyDescent="0.45">
      <c r="A339">
        <v>536</v>
      </c>
      <c r="B339" s="53">
        <v>42200.74695601852</v>
      </c>
      <c r="C339" s="7">
        <v>1.2469560185185187</v>
      </c>
      <c r="D339" s="8">
        <v>27.8751</v>
      </c>
      <c r="E339">
        <v>27.8751</v>
      </c>
      <c r="F339">
        <v>2813.14</v>
      </c>
      <c r="G339">
        <v>-0.15307599999999999</v>
      </c>
      <c r="H339">
        <v>-29008.1</v>
      </c>
      <c r="I339">
        <v>5.0845300000000003E-2</v>
      </c>
      <c r="J339">
        <v>-0.61533599999999999</v>
      </c>
      <c r="K339">
        <v>182</v>
      </c>
      <c r="L339">
        <v>176.5</v>
      </c>
      <c r="M339">
        <v>22.3</v>
      </c>
      <c r="N339">
        <v>163.19999999999999</v>
      </c>
      <c r="O339">
        <v>21.9</v>
      </c>
      <c r="P339">
        <v>176.2</v>
      </c>
      <c r="Q339" s="8">
        <v>9.8624299999999998</v>
      </c>
      <c r="R339">
        <v>110.925</v>
      </c>
      <c r="S339" s="8">
        <v>1.85121</v>
      </c>
      <c r="T339" s="8">
        <v>0.69764099999999996</v>
      </c>
      <c r="U339" s="8">
        <v>0.195519</v>
      </c>
      <c r="V339" s="3">
        <v>-0.47360077999999994</v>
      </c>
      <c r="W339" s="3">
        <v>-0.456828652</v>
      </c>
      <c r="X339" s="8">
        <v>9.4830862600470045</v>
      </c>
      <c r="Y339" s="8">
        <v>9.499858388047004</v>
      </c>
      <c r="Z339" s="8">
        <v>9.4914723240470042</v>
      </c>
      <c r="AA339" s="41">
        <v>1</v>
      </c>
      <c r="AB339" s="42" t="s">
        <v>2111</v>
      </c>
      <c r="AC339" s="5">
        <v>-290.56</v>
      </c>
      <c r="AD339" s="15">
        <v>-116.05644573534619</v>
      </c>
      <c r="AE339" s="15">
        <v>-112.12939564959458</v>
      </c>
      <c r="AF339" s="15">
        <v>-114.09457449295621</v>
      </c>
      <c r="AG339" s="15">
        <v>-114.09457449295621</v>
      </c>
      <c r="AH339" s="17">
        <v>1.1836055010065558</v>
      </c>
      <c r="AI339" s="17">
        <v>0.91655584921988797</v>
      </c>
      <c r="AJ339" s="17">
        <v>0.91192557618885672</v>
      </c>
      <c r="AK339" s="17">
        <v>0.91423680001288021</v>
      </c>
      <c r="AL339" s="17">
        <v>0.91423680001288021</v>
      </c>
    </row>
    <row r="340" spans="1:38" x14ac:dyDescent="0.45">
      <c r="A340">
        <v>537</v>
      </c>
      <c r="B340" s="53">
        <v>42200.74763888889</v>
      </c>
      <c r="C340" s="7">
        <v>1.247638888888889</v>
      </c>
      <c r="D340" s="8">
        <v>27.8917</v>
      </c>
      <c r="E340">
        <v>27.8917</v>
      </c>
      <c r="F340">
        <v>2814.06</v>
      </c>
      <c r="G340">
        <v>-0.15307599999999999</v>
      </c>
      <c r="H340">
        <v>-29008.1</v>
      </c>
      <c r="I340">
        <v>5.0826799999999998E-2</v>
      </c>
      <c r="J340">
        <v>-0.61533599999999999</v>
      </c>
      <c r="K340">
        <v>171.7</v>
      </c>
      <c r="L340">
        <v>176.6</v>
      </c>
      <c r="M340">
        <v>22.3</v>
      </c>
      <c r="N340">
        <v>163.80000000000001</v>
      </c>
      <c r="O340">
        <v>21.9</v>
      </c>
      <c r="P340">
        <v>176.1</v>
      </c>
      <c r="Q340" s="8">
        <v>9.8624299999999998</v>
      </c>
      <c r="R340">
        <v>110.925</v>
      </c>
      <c r="S340" s="8">
        <v>1.85121</v>
      </c>
      <c r="T340" s="8">
        <v>0.69773300000000005</v>
      </c>
      <c r="U340" s="8">
        <v>0.195829</v>
      </c>
      <c r="V340" s="3">
        <v>-0.47383446000000018</v>
      </c>
      <c r="W340" s="3">
        <v>-0.45761605200000005</v>
      </c>
      <c r="X340" s="8">
        <v>9.4828525800470036</v>
      </c>
      <c r="Y340" s="8">
        <v>9.4990709880470039</v>
      </c>
      <c r="Z340" s="8">
        <v>9.4909617840470037</v>
      </c>
      <c r="AA340" s="41">
        <v>1</v>
      </c>
      <c r="AB340" s="42" t="s">
        <v>2111</v>
      </c>
      <c r="AC340" s="5">
        <v>-290.56</v>
      </c>
      <c r="AD340" s="15">
        <v>-116.11106648098075</v>
      </c>
      <c r="AE340" s="15">
        <v>-112.31405467257059</v>
      </c>
      <c r="AF340" s="15">
        <v>-114.21410690258915</v>
      </c>
      <c r="AG340" s="15">
        <v>-114.21410690258915</v>
      </c>
      <c r="AH340" s="17">
        <v>1.1836055010065558</v>
      </c>
      <c r="AI340" s="17">
        <v>0.91662058255659828</v>
      </c>
      <c r="AJ340" s="17">
        <v>0.91214225394762261</v>
      </c>
      <c r="AK340" s="17">
        <v>0.9143777587037103</v>
      </c>
      <c r="AL340" s="17">
        <v>0.9143777587037103</v>
      </c>
    </row>
    <row r="341" spans="1:38" x14ac:dyDescent="0.45">
      <c r="A341">
        <v>538</v>
      </c>
      <c r="B341" s="53">
        <v>42200.748333333337</v>
      </c>
      <c r="C341" s="7">
        <v>1.2483333333333335</v>
      </c>
      <c r="D341" s="8">
        <v>27.9084</v>
      </c>
      <c r="E341">
        <v>27.9084</v>
      </c>
      <c r="F341">
        <v>2816.83</v>
      </c>
      <c r="G341">
        <v>-1.0764199999999999</v>
      </c>
      <c r="H341">
        <v>-29008.1</v>
      </c>
      <c r="I341">
        <v>5.0845300000000003E-2</v>
      </c>
      <c r="J341">
        <v>-0.61552499999999999</v>
      </c>
      <c r="K341">
        <v>182.4</v>
      </c>
      <c r="L341">
        <v>171.1</v>
      </c>
      <c r="M341">
        <v>22.3</v>
      </c>
      <c r="N341">
        <v>158.69999999999999</v>
      </c>
      <c r="O341">
        <v>21.9</v>
      </c>
      <c r="P341">
        <v>176</v>
      </c>
      <c r="Q341" s="8">
        <v>9.8624299999999998</v>
      </c>
      <c r="R341">
        <v>110.925</v>
      </c>
      <c r="S341" s="8">
        <v>1.85121</v>
      </c>
      <c r="T341" s="8">
        <v>0.69791499999999995</v>
      </c>
      <c r="U341" s="8">
        <v>0.19561200000000001</v>
      </c>
      <c r="V341" s="3">
        <v>-0.47429673999999994</v>
      </c>
      <c r="W341" s="3">
        <v>-0.45706487200000007</v>
      </c>
      <c r="X341" s="8">
        <v>9.4823903000470047</v>
      </c>
      <c r="Y341" s="8">
        <v>9.4996221680470043</v>
      </c>
      <c r="Z341" s="8">
        <v>9.4910062340470045</v>
      </c>
      <c r="AA341" s="41">
        <v>1</v>
      </c>
      <c r="AB341" s="42" t="s">
        <v>2111</v>
      </c>
      <c r="AC341" s="5">
        <v>-290.56</v>
      </c>
      <c r="AD341" s="15">
        <v>-116.21911300550494</v>
      </c>
      <c r="AE341" s="15">
        <v>-112.18479642075579</v>
      </c>
      <c r="AF341" s="15">
        <v>-114.20370033918448</v>
      </c>
      <c r="AG341" s="15">
        <v>-114.20370033918448</v>
      </c>
      <c r="AH341" s="17">
        <v>1.1836055010065558</v>
      </c>
      <c r="AI341" s="17">
        <v>0.91674865996206956</v>
      </c>
      <c r="AJ341" s="17">
        <v>0.91199057230197134</v>
      </c>
      <c r="AK341" s="17">
        <v>0.91436548502803061</v>
      </c>
      <c r="AL341" s="17">
        <v>0.91436548502803061</v>
      </c>
    </row>
    <row r="342" spans="1:38" x14ac:dyDescent="0.45">
      <c r="A342">
        <v>539</v>
      </c>
      <c r="B342" s="53">
        <v>42200.749027777776</v>
      </c>
      <c r="C342" s="7">
        <v>1.2490277777777776</v>
      </c>
      <c r="D342" s="8">
        <v>27.925000000000001</v>
      </c>
      <c r="E342">
        <v>27.925000000000001</v>
      </c>
      <c r="F342">
        <v>2808.21</v>
      </c>
      <c r="G342">
        <v>-1.0764199999999999</v>
      </c>
      <c r="H342">
        <v>-29008.1</v>
      </c>
      <c r="I342">
        <v>5.0845300000000003E-2</v>
      </c>
      <c r="J342">
        <v>-0.61533599999999999</v>
      </c>
      <c r="K342">
        <v>211.6</v>
      </c>
      <c r="L342">
        <v>171.1</v>
      </c>
      <c r="M342">
        <v>22.3</v>
      </c>
      <c r="N342">
        <v>173.6</v>
      </c>
      <c r="O342">
        <v>21.9</v>
      </c>
      <c r="P342">
        <v>176</v>
      </c>
      <c r="Q342" s="8">
        <v>9.8624299999999998</v>
      </c>
      <c r="R342">
        <v>110.925</v>
      </c>
      <c r="S342" s="8">
        <v>1.85121</v>
      </c>
      <c r="T342" s="8">
        <v>0.69791499999999995</v>
      </c>
      <c r="U342" s="8">
        <v>0.19601499999999999</v>
      </c>
      <c r="V342" s="3">
        <v>-0.47429673999999994</v>
      </c>
      <c r="W342" s="3">
        <v>-0.45808849200000001</v>
      </c>
      <c r="X342" s="8">
        <v>9.4823903000470047</v>
      </c>
      <c r="Y342" s="8">
        <v>9.4985985480470045</v>
      </c>
      <c r="Z342" s="8">
        <v>9.4904944240470037</v>
      </c>
      <c r="AA342" s="41">
        <v>1</v>
      </c>
      <c r="AB342" s="42" t="s">
        <v>2111</v>
      </c>
      <c r="AC342" s="5">
        <v>-290.56</v>
      </c>
      <c r="AD342" s="15">
        <v>-116.21911300550494</v>
      </c>
      <c r="AE342" s="15">
        <v>-112.42483607875033</v>
      </c>
      <c r="AF342" s="15">
        <v>-114.32351885883804</v>
      </c>
      <c r="AG342" s="15">
        <v>-114.32351885883804</v>
      </c>
      <c r="AH342" s="17">
        <v>1.1836055010065558</v>
      </c>
      <c r="AI342" s="17">
        <v>0.91674865996206956</v>
      </c>
      <c r="AJ342" s="17">
        <v>0.91227229358919504</v>
      </c>
      <c r="AK342" s="17">
        <v>0.91450682094912794</v>
      </c>
      <c r="AL342" s="17">
        <v>0.91450682094912794</v>
      </c>
    </row>
    <row r="343" spans="1:38" x14ac:dyDescent="0.45">
      <c r="A343">
        <v>540</v>
      </c>
      <c r="B343" s="53">
        <v>42200.7497337963</v>
      </c>
      <c r="C343" s="7">
        <v>1.2497337962962964</v>
      </c>
      <c r="D343" s="8">
        <v>27.941600000000001</v>
      </c>
      <c r="E343">
        <v>27.941600000000001</v>
      </c>
      <c r="F343">
        <v>2818.06</v>
      </c>
      <c r="G343">
        <v>-1.0764199999999999</v>
      </c>
      <c r="H343">
        <v>-29008.1</v>
      </c>
      <c r="I343">
        <v>5.0845300000000003E-2</v>
      </c>
      <c r="J343">
        <v>-0.61495900000000003</v>
      </c>
      <c r="K343">
        <v>187.7</v>
      </c>
      <c r="L343">
        <v>174.3</v>
      </c>
      <c r="M343">
        <v>22.3</v>
      </c>
      <c r="N343">
        <v>163.19999999999999</v>
      </c>
      <c r="O343">
        <v>21.8</v>
      </c>
      <c r="P343">
        <v>176.1</v>
      </c>
      <c r="Q343" s="8">
        <v>9.8624299999999998</v>
      </c>
      <c r="R343">
        <v>110.925</v>
      </c>
      <c r="S343" s="8">
        <v>1.85121</v>
      </c>
      <c r="T343" s="8">
        <v>0.698129</v>
      </c>
      <c r="U343" s="8">
        <v>0.19573599999999999</v>
      </c>
      <c r="V343" s="3">
        <v>-0.4748403000000001</v>
      </c>
      <c r="W343" s="3">
        <v>-0.45737983200000004</v>
      </c>
      <c r="X343" s="8">
        <v>9.4818467400470041</v>
      </c>
      <c r="Y343" s="8">
        <v>9.4993072080470036</v>
      </c>
      <c r="Z343" s="8">
        <v>9.4905769740470038</v>
      </c>
      <c r="AA343" s="41">
        <v>1</v>
      </c>
      <c r="AB343" s="42" t="s">
        <v>2111</v>
      </c>
      <c r="AC343" s="5">
        <v>-290.56</v>
      </c>
      <c r="AD343" s="15">
        <v>-116.34614387578495</v>
      </c>
      <c r="AE343" s="15">
        <v>-112.25866002991415</v>
      </c>
      <c r="AF343" s="15">
        <v>-114.30419412439244</v>
      </c>
      <c r="AG343" s="15">
        <v>-114.30419412439244</v>
      </c>
      <c r="AH343" s="17">
        <v>1.1836055010065558</v>
      </c>
      <c r="AI343" s="17">
        <v>0.91689928703023349</v>
      </c>
      <c r="AJ343" s="17">
        <v>0.91207724340509611</v>
      </c>
      <c r="AK343" s="17">
        <v>0.91448402286054997</v>
      </c>
      <c r="AL343" s="17">
        <v>0.91448402286054997</v>
      </c>
    </row>
    <row r="344" spans="1:38" x14ac:dyDescent="0.45">
      <c r="A344">
        <v>541</v>
      </c>
      <c r="B344" s="53">
        <v>42200.750428240739</v>
      </c>
      <c r="C344" s="7">
        <v>0.25042824074074072</v>
      </c>
      <c r="D344" s="8">
        <v>27.958200000000001</v>
      </c>
      <c r="E344">
        <v>27.958200000000001</v>
      </c>
      <c r="F344">
        <v>2823.6</v>
      </c>
      <c r="G344">
        <v>-0.15307599999999999</v>
      </c>
      <c r="H344">
        <v>-29008.1</v>
      </c>
      <c r="I344">
        <v>5.0845300000000003E-2</v>
      </c>
      <c r="J344">
        <v>-0.61477000000000004</v>
      </c>
      <c r="K344">
        <v>172.3</v>
      </c>
      <c r="L344">
        <v>177.7</v>
      </c>
      <c r="M344">
        <v>22.3</v>
      </c>
      <c r="N344">
        <v>166.3</v>
      </c>
      <c r="O344">
        <v>21.8</v>
      </c>
      <c r="P344">
        <v>176.2</v>
      </c>
      <c r="Q344" s="8">
        <v>9.8624299999999998</v>
      </c>
      <c r="R344">
        <v>110.925</v>
      </c>
      <c r="S344" s="8">
        <v>1.85121</v>
      </c>
      <c r="T344" s="8">
        <v>0.69831100000000002</v>
      </c>
      <c r="U344" s="8">
        <v>0.19561200000000001</v>
      </c>
      <c r="V344" s="3">
        <v>-0.47530258000000014</v>
      </c>
      <c r="W344" s="3">
        <v>-0.45706487200000007</v>
      </c>
      <c r="X344" s="8">
        <v>9.4813844600470034</v>
      </c>
      <c r="Y344" s="8">
        <v>9.4996221680470043</v>
      </c>
      <c r="Z344" s="8">
        <v>9.4905033140470039</v>
      </c>
      <c r="AA344" s="41">
        <v>1</v>
      </c>
      <c r="AB344" s="42" t="s">
        <v>2111</v>
      </c>
      <c r="AC344" s="5">
        <v>-290.56</v>
      </c>
      <c r="AD344" s="15">
        <v>-116.4541685517122</v>
      </c>
      <c r="AE344" s="15">
        <v>-112.18479642075579</v>
      </c>
      <c r="AF344" s="15">
        <v>-114.32143774898782</v>
      </c>
      <c r="AG344" s="15">
        <v>-114.32143774898782</v>
      </c>
      <c r="AH344" s="17">
        <v>1.1836055010065558</v>
      </c>
      <c r="AI344" s="17">
        <v>0.91702741642002294</v>
      </c>
      <c r="AJ344" s="17">
        <v>0.91199057230197134</v>
      </c>
      <c r="AK344" s="17">
        <v>0.9145043657339077</v>
      </c>
      <c r="AL344" s="17">
        <v>0.9145043657339077</v>
      </c>
    </row>
    <row r="345" spans="1:38" x14ac:dyDescent="0.45">
      <c r="A345">
        <v>542</v>
      </c>
      <c r="B345" s="53">
        <v>42200.751122685186</v>
      </c>
      <c r="C345" s="7">
        <v>0.25112268518518521</v>
      </c>
      <c r="D345" s="8">
        <v>27.974799999999998</v>
      </c>
      <c r="E345">
        <v>27.974799999999998</v>
      </c>
      <c r="F345">
        <v>2832.21</v>
      </c>
      <c r="G345">
        <v>-1.0764199999999999</v>
      </c>
      <c r="H345">
        <v>-29008.1</v>
      </c>
      <c r="I345">
        <v>5.0845300000000003E-2</v>
      </c>
      <c r="J345">
        <v>-0.61477000000000004</v>
      </c>
      <c r="K345">
        <v>183.9</v>
      </c>
      <c r="L345">
        <v>176</v>
      </c>
      <c r="M345">
        <v>22.3</v>
      </c>
      <c r="N345">
        <v>160.69999999999999</v>
      </c>
      <c r="O345">
        <v>21.8</v>
      </c>
      <c r="P345">
        <v>176.3</v>
      </c>
      <c r="Q345" s="8">
        <v>9.8624299999999998</v>
      </c>
      <c r="R345">
        <v>110.925</v>
      </c>
      <c r="S345" s="8">
        <v>1.85121</v>
      </c>
      <c r="T345" s="8">
        <v>0.69886000000000004</v>
      </c>
      <c r="U345" s="8">
        <v>0.19533300000000001</v>
      </c>
      <c r="V345" s="3">
        <v>-0.47669704000000018</v>
      </c>
      <c r="W345" s="3">
        <v>-0.45635621200000004</v>
      </c>
      <c r="X345" s="8">
        <v>9.479990000047005</v>
      </c>
      <c r="Y345" s="8">
        <v>9.5003308280470051</v>
      </c>
      <c r="Z345" s="8">
        <v>9.4901604140470042</v>
      </c>
      <c r="AA345" s="41">
        <v>1</v>
      </c>
      <c r="AB345" s="42" t="s">
        <v>2111</v>
      </c>
      <c r="AC345" s="5">
        <v>-290.56</v>
      </c>
      <c r="AD345" s="15">
        <v>-116.77996238254775</v>
      </c>
      <c r="AE345" s="15">
        <v>-112.01858622739314</v>
      </c>
      <c r="AF345" s="15">
        <v>-114.40170643586043</v>
      </c>
      <c r="AG345" s="15">
        <v>-114.40170643586043</v>
      </c>
      <c r="AH345" s="17">
        <v>1.1836055010065558</v>
      </c>
      <c r="AI345" s="17">
        <v>0.91741406142097603</v>
      </c>
      <c r="AJ345" s="17">
        <v>0.91179560251031211</v>
      </c>
      <c r="AK345" s="17">
        <v>0.91459907326803114</v>
      </c>
      <c r="AL345" s="17">
        <v>0.91459907326803114</v>
      </c>
    </row>
    <row r="346" spans="1:38" x14ac:dyDescent="0.45">
      <c r="A346">
        <v>543</v>
      </c>
      <c r="B346" s="53">
        <v>42200.751805555556</v>
      </c>
      <c r="C346" s="7">
        <v>0.25180555555555556</v>
      </c>
      <c r="D346" s="8">
        <v>27.991399999999999</v>
      </c>
      <c r="E346">
        <v>27.991399999999999</v>
      </c>
      <c r="F346">
        <v>2829.45</v>
      </c>
      <c r="G346">
        <v>-1.0764199999999999</v>
      </c>
      <c r="H346">
        <v>-29008.1</v>
      </c>
      <c r="I346">
        <v>5.0845300000000003E-2</v>
      </c>
      <c r="J346">
        <v>-0.61458100000000004</v>
      </c>
      <c r="K346">
        <v>217.3</v>
      </c>
      <c r="L346">
        <v>171.1</v>
      </c>
      <c r="M346">
        <v>22.3</v>
      </c>
      <c r="N346">
        <v>176</v>
      </c>
      <c r="O346">
        <v>21.9</v>
      </c>
      <c r="P346">
        <v>176.3</v>
      </c>
      <c r="Q346" s="8">
        <v>9.8624299999999998</v>
      </c>
      <c r="R346">
        <v>110.925</v>
      </c>
      <c r="S346" s="8">
        <v>1.85121</v>
      </c>
      <c r="T346" s="8">
        <v>0.69876799999999994</v>
      </c>
      <c r="U346" s="8">
        <v>0.19533300000000001</v>
      </c>
      <c r="V346" s="3">
        <v>-0.47646335999999995</v>
      </c>
      <c r="W346" s="3">
        <v>-0.45635621200000004</v>
      </c>
      <c r="X346" s="8">
        <v>9.4802236800470041</v>
      </c>
      <c r="Y346" s="8">
        <v>9.5003308280470051</v>
      </c>
      <c r="Z346" s="8">
        <v>9.4902772540470046</v>
      </c>
      <c r="AA346" s="41">
        <v>1</v>
      </c>
      <c r="AB346" s="42" t="s">
        <v>2111</v>
      </c>
      <c r="AC346" s="5">
        <v>-290.56</v>
      </c>
      <c r="AD346" s="15">
        <v>-116.72537306684626</v>
      </c>
      <c r="AE346" s="15">
        <v>-112.01858622739314</v>
      </c>
      <c r="AF346" s="15">
        <v>-114.3743562450943</v>
      </c>
      <c r="AG346" s="15">
        <v>-114.3743562450943</v>
      </c>
      <c r="AH346" s="17">
        <v>1.1836055010065558</v>
      </c>
      <c r="AI346" s="17">
        <v>0.91734925327682315</v>
      </c>
      <c r="AJ346" s="17">
        <v>0.91179560251031211</v>
      </c>
      <c r="AK346" s="17">
        <v>0.91456680108232702</v>
      </c>
      <c r="AL346" s="17">
        <v>0.91456680108232702</v>
      </c>
    </row>
    <row r="347" spans="1:38" x14ac:dyDescent="0.45">
      <c r="A347">
        <v>544</v>
      </c>
      <c r="B347" s="53">
        <v>42200.752500000002</v>
      </c>
      <c r="C347" s="7">
        <v>0.2525</v>
      </c>
      <c r="D347" s="8">
        <v>28.007899999999999</v>
      </c>
      <c r="E347">
        <v>28.007899999999999</v>
      </c>
      <c r="F347">
        <v>2841.75</v>
      </c>
      <c r="G347">
        <v>-0.15307599999999999</v>
      </c>
      <c r="H347">
        <v>-29008.1</v>
      </c>
      <c r="I347">
        <v>5.0845300000000003E-2</v>
      </c>
      <c r="J347">
        <v>-0.61552499999999999</v>
      </c>
      <c r="K347">
        <v>188.8</v>
      </c>
      <c r="L347">
        <v>172.2</v>
      </c>
      <c r="M347">
        <v>22.3</v>
      </c>
      <c r="N347">
        <v>167.4</v>
      </c>
      <c r="O347">
        <v>21.9</v>
      </c>
      <c r="P347">
        <v>176.6</v>
      </c>
      <c r="Q347" s="8">
        <v>9.8624299999999998</v>
      </c>
      <c r="R347">
        <v>110.89400000000001</v>
      </c>
      <c r="S347" s="8">
        <v>1.85121</v>
      </c>
      <c r="T347" s="8">
        <v>0.69925599999999999</v>
      </c>
      <c r="U347" s="8">
        <v>0.19514699999999999</v>
      </c>
      <c r="V347" s="3">
        <v>-0.47770288000000005</v>
      </c>
      <c r="W347" s="3">
        <v>-0.45588377200000002</v>
      </c>
      <c r="X347" s="8">
        <v>9.4789841600470037</v>
      </c>
      <c r="Y347" s="8">
        <v>9.5008032680470045</v>
      </c>
      <c r="Z347" s="8">
        <v>9.4898937140470032</v>
      </c>
      <c r="AA347" s="41">
        <v>1</v>
      </c>
      <c r="AB347" s="42" t="s">
        <v>2111</v>
      </c>
      <c r="AC347" s="5">
        <v>-290.59100000000001</v>
      </c>
      <c r="AD347" s="15">
        <v>-117.0149045003991</v>
      </c>
      <c r="AE347" s="15">
        <v>-111.90776629827315</v>
      </c>
      <c r="AF347" s="15">
        <v>-114.46413381398656</v>
      </c>
      <c r="AG347" s="15">
        <v>-114.46413381398656</v>
      </c>
      <c r="AH347" s="17">
        <v>1.1836667670668413</v>
      </c>
      <c r="AI347" s="17">
        <v>0.91769308799264315</v>
      </c>
      <c r="AJ347" s="17">
        <v>0.91166565355710871</v>
      </c>
      <c r="AK347" s="17">
        <v>0.91467274373470497</v>
      </c>
      <c r="AL347" s="17">
        <v>0.91467274373470497</v>
      </c>
    </row>
    <row r="348" spans="1:38" x14ac:dyDescent="0.45">
      <c r="A348">
        <v>545</v>
      </c>
      <c r="B348" s="53">
        <v>42200.753194444442</v>
      </c>
      <c r="C348" s="7">
        <v>0.25319444444444444</v>
      </c>
      <c r="D348" s="8">
        <v>28.0246</v>
      </c>
      <c r="E348">
        <v>28.0246</v>
      </c>
      <c r="F348">
        <v>2850.37</v>
      </c>
      <c r="G348">
        <v>-1.0764199999999999</v>
      </c>
      <c r="H348">
        <v>-29008.1</v>
      </c>
      <c r="I348">
        <v>5.0845300000000003E-2</v>
      </c>
      <c r="J348">
        <v>-0.61477000000000004</v>
      </c>
      <c r="K348">
        <v>168.5</v>
      </c>
      <c r="L348">
        <v>175.3</v>
      </c>
      <c r="M348">
        <v>22.3</v>
      </c>
      <c r="N348">
        <v>164.3</v>
      </c>
      <c r="O348">
        <v>21.9</v>
      </c>
      <c r="P348">
        <v>176.8</v>
      </c>
      <c r="Q348" s="8">
        <v>9.8624299999999998</v>
      </c>
      <c r="R348">
        <v>110.925</v>
      </c>
      <c r="S348" s="8">
        <v>1.85121</v>
      </c>
      <c r="T348" s="8">
        <v>0.69962100000000005</v>
      </c>
      <c r="U348" s="8">
        <v>0.19514699999999999</v>
      </c>
      <c r="V348" s="3">
        <v>-0.47862998000000018</v>
      </c>
      <c r="W348" s="3">
        <v>-0.45588377200000002</v>
      </c>
      <c r="X348" s="8">
        <v>9.4780570600470035</v>
      </c>
      <c r="Y348" s="8">
        <v>9.5008032680470045</v>
      </c>
      <c r="Z348" s="8">
        <v>9.489430164047004</v>
      </c>
      <c r="AA348" s="41">
        <v>1</v>
      </c>
      <c r="AB348" s="42" t="s">
        <v>2111</v>
      </c>
      <c r="AC348" s="5">
        <v>-290.56</v>
      </c>
      <c r="AD348" s="15">
        <v>-117.23141259573254</v>
      </c>
      <c r="AE348" s="15">
        <v>-111.90776629827315</v>
      </c>
      <c r="AF348" s="15">
        <v>-114.57263058354442</v>
      </c>
      <c r="AG348" s="15">
        <v>-114.57263058354442</v>
      </c>
      <c r="AH348" s="17">
        <v>1.1836055010065558</v>
      </c>
      <c r="AI348" s="17">
        <v>0.91795037190605056</v>
      </c>
      <c r="AJ348" s="17">
        <v>0.91166565355710871</v>
      </c>
      <c r="AK348" s="17">
        <v>0.91480080887095339</v>
      </c>
      <c r="AL348" s="17">
        <v>0.91480080887095339</v>
      </c>
    </row>
    <row r="349" spans="1:38" x14ac:dyDescent="0.45">
      <c r="A349">
        <v>546</v>
      </c>
      <c r="B349" s="53">
        <v>42200.753900462965</v>
      </c>
      <c r="C349" s="7">
        <v>0.25390046296296298</v>
      </c>
      <c r="D349" s="8">
        <v>28.0413</v>
      </c>
      <c r="E349">
        <v>28.0413</v>
      </c>
      <c r="F349">
        <v>2856.22</v>
      </c>
      <c r="G349">
        <v>-1.0764199999999999</v>
      </c>
      <c r="H349">
        <v>-29008.1</v>
      </c>
      <c r="I349">
        <v>5.0845300000000003E-2</v>
      </c>
      <c r="J349">
        <v>-0.61552499999999999</v>
      </c>
      <c r="K349">
        <v>162.6</v>
      </c>
      <c r="L349">
        <v>177</v>
      </c>
      <c r="M349">
        <v>22.3</v>
      </c>
      <c r="N349">
        <v>158.19999999999999</v>
      </c>
      <c r="O349">
        <v>21.9</v>
      </c>
      <c r="P349">
        <v>176.9</v>
      </c>
      <c r="Q349" s="8">
        <v>9.8624299999999998</v>
      </c>
      <c r="R349">
        <v>110.89400000000001</v>
      </c>
      <c r="S349" s="8">
        <v>1.85121</v>
      </c>
      <c r="T349" s="8">
        <v>0.69952999999999999</v>
      </c>
      <c r="U349" s="8">
        <v>0.19524</v>
      </c>
      <c r="V349" s="3">
        <v>-0.47839884000000005</v>
      </c>
      <c r="W349" s="3">
        <v>-0.45611999200000003</v>
      </c>
      <c r="X349" s="8">
        <v>9.4782882000470039</v>
      </c>
      <c r="Y349" s="8">
        <v>9.5005670480470048</v>
      </c>
      <c r="Z349" s="8">
        <v>9.4894276240470035</v>
      </c>
      <c r="AA349" s="41">
        <v>1</v>
      </c>
      <c r="AB349" s="42" t="s">
        <v>2111</v>
      </c>
      <c r="AC349" s="5">
        <v>-290.59100000000001</v>
      </c>
      <c r="AD349" s="15">
        <v>-117.17743764308784</v>
      </c>
      <c r="AE349" s="15">
        <v>-111.96317757622899</v>
      </c>
      <c r="AF349" s="15">
        <v>-114.57322505855643</v>
      </c>
      <c r="AG349" s="15">
        <v>-114.57322505855643</v>
      </c>
      <c r="AH349" s="17">
        <v>1.1836667670668413</v>
      </c>
      <c r="AI349" s="17">
        <v>0.91788621814061655</v>
      </c>
      <c r="AJ349" s="17">
        <v>0.91173062494341062</v>
      </c>
      <c r="AK349" s="17">
        <v>0.91480151066365611</v>
      </c>
      <c r="AL349" s="17">
        <v>0.91480151066365611</v>
      </c>
    </row>
    <row r="350" spans="1:38" x14ac:dyDescent="0.45">
      <c r="A350">
        <v>547</v>
      </c>
      <c r="B350" s="53">
        <v>42200.754594907405</v>
      </c>
      <c r="C350" s="7">
        <v>0.25459490740740742</v>
      </c>
      <c r="D350" s="8">
        <v>28.0578</v>
      </c>
      <c r="E350">
        <v>28.0578</v>
      </c>
      <c r="F350">
        <v>2855.29</v>
      </c>
      <c r="G350">
        <v>-1.0764199999999999</v>
      </c>
      <c r="H350">
        <v>-29008.1</v>
      </c>
      <c r="I350">
        <v>5.0845300000000003E-2</v>
      </c>
      <c r="J350">
        <v>-0.61552499999999999</v>
      </c>
      <c r="K350">
        <v>160.19999999999999</v>
      </c>
      <c r="L350">
        <v>174.3</v>
      </c>
      <c r="M350">
        <v>22.3</v>
      </c>
      <c r="N350">
        <v>156.1</v>
      </c>
      <c r="O350">
        <v>21.9</v>
      </c>
      <c r="P350">
        <v>176.8</v>
      </c>
      <c r="Q350" s="8">
        <v>9.8624299999999998</v>
      </c>
      <c r="R350">
        <v>110.925</v>
      </c>
      <c r="S350" s="8">
        <v>1.85121</v>
      </c>
      <c r="T350" s="8">
        <v>0.69983499999999998</v>
      </c>
      <c r="U350" s="8">
        <v>0.195519</v>
      </c>
      <c r="V350" s="3">
        <v>-0.47917354000000006</v>
      </c>
      <c r="W350" s="3">
        <v>-0.456828652</v>
      </c>
      <c r="X350" s="8">
        <v>9.4775135000470048</v>
      </c>
      <c r="Y350" s="8">
        <v>9.499858388047004</v>
      </c>
      <c r="Z350" s="8">
        <v>9.4886859440470044</v>
      </c>
      <c r="AA350" s="41">
        <v>1</v>
      </c>
      <c r="AB350" s="42" t="s">
        <v>2111</v>
      </c>
      <c r="AC350" s="5">
        <v>-290.56</v>
      </c>
      <c r="AD350" s="15">
        <v>-117.35833281499492</v>
      </c>
      <c r="AE350" s="15">
        <v>-112.12939564959458</v>
      </c>
      <c r="AF350" s="15">
        <v>-114.74679878476934</v>
      </c>
      <c r="AG350" s="15">
        <v>-114.74679878476934</v>
      </c>
      <c r="AH350" s="17">
        <v>1.1836055010065558</v>
      </c>
      <c r="AI350" s="17">
        <v>0.91810126259142344</v>
      </c>
      <c r="AJ350" s="17">
        <v>0.91192557618885672</v>
      </c>
      <c r="AK350" s="17">
        <v>0.91500646487815496</v>
      </c>
      <c r="AL350" s="17">
        <v>0.91500646487815496</v>
      </c>
    </row>
    <row r="351" spans="1:38" x14ac:dyDescent="0.45">
      <c r="A351">
        <v>548</v>
      </c>
      <c r="B351" s="53">
        <v>42200.755277777775</v>
      </c>
      <c r="C351" s="7">
        <v>0.25527777777777777</v>
      </c>
      <c r="D351" s="8">
        <v>28.074400000000001</v>
      </c>
      <c r="E351">
        <v>28.074400000000001</v>
      </c>
      <c r="F351">
        <v>2844.83</v>
      </c>
      <c r="G351">
        <v>-0.15307599999999999</v>
      </c>
      <c r="H351">
        <v>-29008.1</v>
      </c>
      <c r="I351">
        <v>5.0845300000000003E-2</v>
      </c>
      <c r="J351">
        <v>-0.61533599999999999</v>
      </c>
      <c r="K351">
        <v>158.69999999999999</v>
      </c>
      <c r="L351">
        <v>170</v>
      </c>
      <c r="M351">
        <v>22.3</v>
      </c>
      <c r="N351">
        <v>153.30000000000001</v>
      </c>
      <c r="O351">
        <v>21.9</v>
      </c>
      <c r="P351">
        <v>176.6</v>
      </c>
      <c r="Q351" s="8">
        <v>9.8624299999999998</v>
      </c>
      <c r="R351">
        <v>110.925</v>
      </c>
      <c r="S351" s="8">
        <v>1.85121</v>
      </c>
      <c r="T351" s="8">
        <v>0.69943900000000003</v>
      </c>
      <c r="U351" s="8">
        <v>0.19514699999999999</v>
      </c>
      <c r="V351" s="3">
        <v>-0.47816770000000014</v>
      </c>
      <c r="W351" s="3">
        <v>-0.45588377200000002</v>
      </c>
      <c r="X351" s="8">
        <v>9.4785193400470042</v>
      </c>
      <c r="Y351" s="8">
        <v>9.5008032680470045</v>
      </c>
      <c r="Z351" s="8">
        <v>9.4896613040470044</v>
      </c>
      <c r="AA351" s="41">
        <v>1</v>
      </c>
      <c r="AB351" s="42" t="s">
        <v>2111</v>
      </c>
      <c r="AC351" s="5">
        <v>-290.56</v>
      </c>
      <c r="AD351" s="15">
        <v>-117.12346018102596</v>
      </c>
      <c r="AE351" s="15">
        <v>-111.90776629827315</v>
      </c>
      <c r="AF351" s="15">
        <v>-114.51853208751925</v>
      </c>
      <c r="AG351" s="15">
        <v>-114.51853208751925</v>
      </c>
      <c r="AH351" s="17">
        <v>1.1836055010065558</v>
      </c>
      <c r="AI351" s="17">
        <v>0.91782207035969188</v>
      </c>
      <c r="AJ351" s="17">
        <v>0.91166565355710871</v>
      </c>
      <c r="AK351" s="17">
        <v>0.91473694874304978</v>
      </c>
      <c r="AL351" s="17">
        <v>0.91473694874304978</v>
      </c>
    </row>
    <row r="352" spans="1:38" x14ac:dyDescent="0.45">
      <c r="A352">
        <v>549</v>
      </c>
      <c r="B352" s="53">
        <v>42200.755972222221</v>
      </c>
      <c r="C352" s="7">
        <v>0.25597222222222221</v>
      </c>
      <c r="D352" s="8">
        <v>28.091000000000001</v>
      </c>
      <c r="E352">
        <v>28.091000000000001</v>
      </c>
      <c r="F352">
        <v>2827.6</v>
      </c>
      <c r="G352">
        <v>-1.0764199999999999</v>
      </c>
      <c r="H352">
        <v>-29008.1</v>
      </c>
      <c r="I352">
        <v>5.0845300000000003E-2</v>
      </c>
      <c r="J352">
        <v>-0.61552499999999999</v>
      </c>
      <c r="K352">
        <v>171.5</v>
      </c>
      <c r="L352">
        <v>172.4</v>
      </c>
      <c r="M352">
        <v>22.3</v>
      </c>
      <c r="N352">
        <v>152.6</v>
      </c>
      <c r="O352">
        <v>21.9</v>
      </c>
      <c r="P352">
        <v>176.3</v>
      </c>
      <c r="Q352" s="8">
        <v>9.8624299999999998</v>
      </c>
      <c r="R352">
        <v>110.925</v>
      </c>
      <c r="S352" s="8">
        <v>1.85121</v>
      </c>
      <c r="T352" s="8">
        <v>0.69898199999999999</v>
      </c>
      <c r="U352" s="8">
        <v>0.19561200000000001</v>
      </c>
      <c r="V352" s="3">
        <v>-0.47700692000000006</v>
      </c>
      <c r="W352" s="3">
        <v>-0.45706487200000007</v>
      </c>
      <c r="X352" s="8">
        <v>9.4796801200470036</v>
      </c>
      <c r="Y352" s="8">
        <v>9.4996221680470043</v>
      </c>
      <c r="Z352" s="8">
        <v>9.4896511440470039</v>
      </c>
      <c r="AA352" s="41">
        <v>1</v>
      </c>
      <c r="AB352" s="42" t="s">
        <v>2111</v>
      </c>
      <c r="AC352" s="5">
        <v>-290.56</v>
      </c>
      <c r="AD352" s="15">
        <v>-116.8523486056057</v>
      </c>
      <c r="AE352" s="15">
        <v>-112.18479642075579</v>
      </c>
      <c r="AF352" s="15">
        <v>-114.52091009617618</v>
      </c>
      <c r="AG352" s="15">
        <v>-114.52091009617618</v>
      </c>
      <c r="AH352" s="17">
        <v>1.1836055010065558</v>
      </c>
      <c r="AI352" s="17">
        <v>0.91750001208148957</v>
      </c>
      <c r="AJ352" s="17">
        <v>0.91199057230197134</v>
      </c>
      <c r="AK352" s="17">
        <v>0.9147397556566077</v>
      </c>
      <c r="AL352" s="17">
        <v>0.9147397556566077</v>
      </c>
    </row>
    <row r="353" spans="1:38" x14ac:dyDescent="0.45">
      <c r="A353">
        <v>550</v>
      </c>
      <c r="B353" s="53">
        <v>42200.756666666668</v>
      </c>
      <c r="C353" s="7">
        <v>0.25666666666666665</v>
      </c>
      <c r="D353" s="8">
        <v>28.107600000000001</v>
      </c>
      <c r="E353">
        <v>28.107600000000001</v>
      </c>
      <c r="F353">
        <v>2806.37</v>
      </c>
      <c r="G353">
        <v>-1.0764199999999999</v>
      </c>
      <c r="H353">
        <v>-29008.1</v>
      </c>
      <c r="I353">
        <v>5.0845300000000003E-2</v>
      </c>
      <c r="J353">
        <v>-0.61495900000000003</v>
      </c>
      <c r="K353">
        <v>209.4</v>
      </c>
      <c r="L353">
        <v>168.9</v>
      </c>
      <c r="M353">
        <v>22.3</v>
      </c>
      <c r="N353">
        <v>171.4</v>
      </c>
      <c r="O353">
        <v>21.9</v>
      </c>
      <c r="P353">
        <v>176</v>
      </c>
      <c r="Q353" s="8">
        <v>9.8624299999999998</v>
      </c>
      <c r="R353">
        <v>110.89400000000001</v>
      </c>
      <c r="S353" s="8">
        <v>1.85121</v>
      </c>
      <c r="T353" s="8">
        <v>0.69898199999999999</v>
      </c>
      <c r="U353" s="8">
        <v>0.195829</v>
      </c>
      <c r="V353" s="3">
        <v>-0.47700692000000006</v>
      </c>
      <c r="W353" s="3">
        <v>-0.45761605200000005</v>
      </c>
      <c r="X353" s="8">
        <v>9.4796801200470036</v>
      </c>
      <c r="Y353" s="8">
        <v>9.4990709880470039</v>
      </c>
      <c r="Z353" s="8">
        <v>9.4893755540470046</v>
      </c>
      <c r="AA353" s="41">
        <v>1</v>
      </c>
      <c r="AB353" s="42" t="s">
        <v>2111</v>
      </c>
      <c r="AC353" s="5">
        <v>-290.59100000000001</v>
      </c>
      <c r="AD353" s="15">
        <v>-116.8523486056057</v>
      </c>
      <c r="AE353" s="15">
        <v>-112.31405467257059</v>
      </c>
      <c r="AF353" s="15">
        <v>-114.58541172944877</v>
      </c>
      <c r="AG353" s="15">
        <v>-114.58541172944877</v>
      </c>
      <c r="AH353" s="17">
        <v>1.1836667670668413</v>
      </c>
      <c r="AI353" s="17">
        <v>0.91750001208148957</v>
      </c>
      <c r="AJ353" s="17">
        <v>0.91214225394762261</v>
      </c>
      <c r="AK353" s="17">
        <v>0.91481589757243298</v>
      </c>
      <c r="AL353" s="17">
        <v>0.91481589757243298</v>
      </c>
    </row>
    <row r="354" spans="1:38" x14ac:dyDescent="0.45">
      <c r="A354">
        <v>551</v>
      </c>
      <c r="B354" s="53">
        <v>42200.757372685184</v>
      </c>
      <c r="C354" s="7">
        <v>0.25737268518518519</v>
      </c>
      <c r="D354" s="8">
        <v>28.124199999999998</v>
      </c>
      <c r="E354">
        <v>28.124199999999998</v>
      </c>
      <c r="F354">
        <v>2805.44</v>
      </c>
      <c r="G354">
        <v>-1.0764199999999999</v>
      </c>
      <c r="H354">
        <v>-29008.1</v>
      </c>
      <c r="I354">
        <v>5.0845300000000003E-2</v>
      </c>
      <c r="J354">
        <v>-0.61477000000000004</v>
      </c>
      <c r="K354">
        <v>180.6</v>
      </c>
      <c r="L354">
        <v>166.6</v>
      </c>
      <c r="M354">
        <v>22.3</v>
      </c>
      <c r="N354">
        <v>162.6</v>
      </c>
      <c r="O354">
        <v>21.9</v>
      </c>
      <c r="P354">
        <v>175.8</v>
      </c>
      <c r="Q354" s="8">
        <v>9.8624299999999998</v>
      </c>
      <c r="R354">
        <v>110.925</v>
      </c>
      <c r="S354" s="8">
        <v>1.85121</v>
      </c>
      <c r="T354" s="8">
        <v>0.69916400000000001</v>
      </c>
      <c r="U354" s="8">
        <v>0.195829</v>
      </c>
      <c r="V354" s="3">
        <v>-0.47746920000000009</v>
      </c>
      <c r="W354" s="3">
        <v>-0.45761605200000005</v>
      </c>
      <c r="X354" s="8">
        <v>9.4792178400470046</v>
      </c>
      <c r="Y354" s="8">
        <v>9.4990709880470039</v>
      </c>
      <c r="Z354" s="8">
        <v>9.4891444140470043</v>
      </c>
      <c r="AA354" s="41">
        <v>1</v>
      </c>
      <c r="AB354" s="42" t="s">
        <v>2111</v>
      </c>
      <c r="AC354" s="5">
        <v>-290.56</v>
      </c>
      <c r="AD354" s="15">
        <v>-116.96032622625796</v>
      </c>
      <c r="AE354" s="15">
        <v>-112.31405467257059</v>
      </c>
      <c r="AF354" s="15">
        <v>-114.63950711971279</v>
      </c>
      <c r="AG354" s="15">
        <v>-114.63950711971279</v>
      </c>
      <c r="AH354" s="17">
        <v>1.1836055010065558</v>
      </c>
      <c r="AI354" s="17">
        <v>0.91762825353731836</v>
      </c>
      <c r="AJ354" s="17">
        <v>0.91214225394762261</v>
      </c>
      <c r="AK354" s="17">
        <v>0.91487976505737778</v>
      </c>
      <c r="AL354" s="17">
        <v>0.91487976505737778</v>
      </c>
    </row>
    <row r="355" spans="1:38" x14ac:dyDescent="0.45">
      <c r="A355">
        <v>552</v>
      </c>
      <c r="B355" s="53">
        <v>42200.758067129631</v>
      </c>
      <c r="C355" s="7">
        <v>0.25806712962962963</v>
      </c>
      <c r="D355" s="8">
        <v>28.140899999999998</v>
      </c>
      <c r="E355">
        <v>28.140899999999998</v>
      </c>
      <c r="F355">
        <v>2800.52</v>
      </c>
      <c r="G355">
        <v>-1.0764199999999999</v>
      </c>
      <c r="H355">
        <v>-29008.1</v>
      </c>
      <c r="I355">
        <v>5.0845300000000003E-2</v>
      </c>
      <c r="J355">
        <v>-0.61533599999999999</v>
      </c>
      <c r="K355">
        <v>173.4</v>
      </c>
      <c r="L355">
        <v>171.5</v>
      </c>
      <c r="M355">
        <v>22.3</v>
      </c>
      <c r="N355">
        <v>165.4</v>
      </c>
      <c r="O355">
        <v>21.9</v>
      </c>
      <c r="P355">
        <v>175.8</v>
      </c>
      <c r="Q355" s="8">
        <v>9.8624299999999998</v>
      </c>
      <c r="R355">
        <v>110.925</v>
      </c>
      <c r="S355" s="8">
        <v>1.85121</v>
      </c>
      <c r="T355" s="8">
        <v>0.69925599999999999</v>
      </c>
      <c r="U355" s="8">
        <v>0.19651199999999999</v>
      </c>
      <c r="V355" s="3">
        <v>-0.47770288000000005</v>
      </c>
      <c r="W355" s="3">
        <v>-0.45935087200000002</v>
      </c>
      <c r="X355" s="8">
        <v>9.4789841600470037</v>
      </c>
      <c r="Y355" s="8">
        <v>9.4973361680470045</v>
      </c>
      <c r="Z355" s="8">
        <v>9.4881601640470041</v>
      </c>
      <c r="AA355" s="41">
        <v>1</v>
      </c>
      <c r="AB355" s="42" t="s">
        <v>2111</v>
      </c>
      <c r="AC355" s="5">
        <v>-290.56</v>
      </c>
      <c r="AD355" s="15">
        <v>-117.0149045003991</v>
      </c>
      <c r="AE355" s="15">
        <v>-112.72079722495891</v>
      </c>
      <c r="AF355" s="15">
        <v>-114.86983024555809</v>
      </c>
      <c r="AG355" s="15">
        <v>-114.86983024555809</v>
      </c>
      <c r="AH355" s="17">
        <v>1.1836055010065558</v>
      </c>
      <c r="AI355" s="17">
        <v>0.91769308799264315</v>
      </c>
      <c r="AJ355" s="17">
        <v>0.9126198865273869</v>
      </c>
      <c r="AK355" s="17">
        <v>0.91515179489022858</v>
      </c>
      <c r="AL355" s="17">
        <v>0.91515179489022858</v>
      </c>
    </row>
    <row r="356" spans="1:38" x14ac:dyDescent="0.45">
      <c r="A356">
        <v>553</v>
      </c>
      <c r="B356" s="53">
        <v>42200.758761574078</v>
      </c>
      <c r="C356" s="7">
        <v>0.25876157407407407</v>
      </c>
      <c r="D356" s="8">
        <v>28.157399999999999</v>
      </c>
      <c r="E356">
        <v>28.157399999999999</v>
      </c>
      <c r="F356">
        <v>2800.52</v>
      </c>
      <c r="G356">
        <v>-1.0764199999999999</v>
      </c>
      <c r="H356">
        <v>-29008.1</v>
      </c>
      <c r="I356">
        <v>5.0845300000000003E-2</v>
      </c>
      <c r="J356">
        <v>-0.61477000000000004</v>
      </c>
      <c r="K356">
        <v>181.8</v>
      </c>
      <c r="L356">
        <v>175.7</v>
      </c>
      <c r="M356">
        <v>22.3</v>
      </c>
      <c r="N356">
        <v>158.80000000000001</v>
      </c>
      <c r="O356">
        <v>21.9</v>
      </c>
      <c r="P356">
        <v>175.8</v>
      </c>
      <c r="Q356" s="8">
        <v>9.8624299999999998</v>
      </c>
      <c r="R356">
        <v>110.925</v>
      </c>
      <c r="S356" s="8">
        <v>1.85121</v>
      </c>
      <c r="T356" s="8">
        <v>0.69925599999999999</v>
      </c>
      <c r="U356" s="8">
        <v>0.196294</v>
      </c>
      <c r="V356" s="3">
        <v>-0.47770288000000005</v>
      </c>
      <c r="W356" s="3">
        <v>-0.45879715200000004</v>
      </c>
      <c r="X356" s="8">
        <v>9.4789841600470037</v>
      </c>
      <c r="Y356" s="8">
        <v>9.4978898880470037</v>
      </c>
      <c r="Z356" s="8">
        <v>9.4884370240470037</v>
      </c>
      <c r="AA356" s="41">
        <v>1</v>
      </c>
      <c r="AB356" s="42" t="s">
        <v>2111</v>
      </c>
      <c r="AC356" s="5">
        <v>-290.56</v>
      </c>
      <c r="AD356" s="15">
        <v>-117.0149045003991</v>
      </c>
      <c r="AE356" s="15">
        <v>-112.59098849111854</v>
      </c>
      <c r="AF356" s="15">
        <v>-114.80504718345355</v>
      </c>
      <c r="AG356" s="15">
        <v>-114.80504718345355</v>
      </c>
      <c r="AH356" s="17">
        <v>1.1836055010065558</v>
      </c>
      <c r="AI356" s="17">
        <v>0.91769308799264315</v>
      </c>
      <c r="AJ356" s="17">
        <v>0.91246739945389876</v>
      </c>
      <c r="AK356" s="17">
        <v>0.9150752646186241</v>
      </c>
      <c r="AL356" s="17">
        <v>0.9150752646186241</v>
      </c>
    </row>
    <row r="357" spans="1:38" x14ac:dyDescent="0.45">
      <c r="A357">
        <v>554</v>
      </c>
      <c r="B357" s="53">
        <v>42200.759444444448</v>
      </c>
      <c r="C357" s="7">
        <v>0.25944444444444442</v>
      </c>
      <c r="D357" s="8">
        <v>28.174099999999999</v>
      </c>
      <c r="E357">
        <v>28.174099999999999</v>
      </c>
      <c r="F357">
        <v>2795.9</v>
      </c>
      <c r="G357">
        <v>-0.15307599999999999</v>
      </c>
      <c r="H357">
        <v>-29008.1</v>
      </c>
      <c r="I357">
        <v>5.0845300000000003E-2</v>
      </c>
      <c r="J357">
        <v>-0.61533599999999999</v>
      </c>
      <c r="K357">
        <v>204</v>
      </c>
      <c r="L357">
        <v>177.6</v>
      </c>
      <c r="M357">
        <v>22.3</v>
      </c>
      <c r="N357">
        <v>170.7</v>
      </c>
      <c r="O357">
        <v>21.9</v>
      </c>
      <c r="P357">
        <v>175.8</v>
      </c>
      <c r="Q357" s="8">
        <v>9.8624299999999998</v>
      </c>
      <c r="R357">
        <v>110.925</v>
      </c>
      <c r="S357" s="8">
        <v>1.85121</v>
      </c>
      <c r="T357" s="8">
        <v>0.69943900000000003</v>
      </c>
      <c r="U357" s="8">
        <v>0.196884</v>
      </c>
      <c r="V357" s="3">
        <v>-0.47816770000000014</v>
      </c>
      <c r="W357" s="3">
        <v>-0.46029575200000006</v>
      </c>
      <c r="X357" s="8">
        <v>9.4785193400470042</v>
      </c>
      <c r="Y357" s="8">
        <v>9.4963912880470041</v>
      </c>
      <c r="Z357" s="8">
        <v>9.4874553140470042</v>
      </c>
      <c r="AA357" s="41">
        <v>1</v>
      </c>
      <c r="AB357" s="42" t="s">
        <v>2111</v>
      </c>
      <c r="AC357" s="5">
        <v>-290.56</v>
      </c>
      <c r="AD357" s="15">
        <v>-117.12346018102596</v>
      </c>
      <c r="AE357" s="15">
        <v>-112.94227238858593</v>
      </c>
      <c r="AF357" s="15">
        <v>-115.03474333433303</v>
      </c>
      <c r="AG357" s="15">
        <v>-115.03474333433303</v>
      </c>
      <c r="AH357" s="17">
        <v>1.1836055010065558</v>
      </c>
      <c r="AI357" s="17">
        <v>0.91782207035969188</v>
      </c>
      <c r="AJ357" s="17">
        <v>0.91288017238057018</v>
      </c>
      <c r="AK357" s="17">
        <v>0.91534666969733069</v>
      </c>
      <c r="AL357" s="17">
        <v>0.91534666969733069</v>
      </c>
    </row>
    <row r="358" spans="1:38" x14ac:dyDescent="0.45">
      <c r="A358">
        <v>555</v>
      </c>
      <c r="B358" s="53">
        <v>42200.760138888887</v>
      </c>
      <c r="C358" s="7">
        <v>0.26013888888888886</v>
      </c>
      <c r="D358" s="8">
        <v>28.1906</v>
      </c>
      <c r="E358">
        <v>28.1906</v>
      </c>
      <c r="F358">
        <v>2809.14</v>
      </c>
      <c r="G358">
        <v>-0.15307599999999999</v>
      </c>
      <c r="H358">
        <v>-29008.1</v>
      </c>
      <c r="I358">
        <v>5.0845300000000003E-2</v>
      </c>
      <c r="J358">
        <v>-0.61533599999999999</v>
      </c>
      <c r="K358">
        <v>171.7</v>
      </c>
      <c r="L358">
        <v>172.4</v>
      </c>
      <c r="M358">
        <v>22.3</v>
      </c>
      <c r="N358">
        <v>166.1</v>
      </c>
      <c r="O358">
        <v>21.9</v>
      </c>
      <c r="P358">
        <v>175.9</v>
      </c>
      <c r="Q358" s="8">
        <v>9.8624299999999998</v>
      </c>
      <c r="R358">
        <v>110.925</v>
      </c>
      <c r="S358" s="8">
        <v>1.85121</v>
      </c>
      <c r="T358" s="8">
        <v>0.69992600000000005</v>
      </c>
      <c r="U358" s="8">
        <v>0.19651199999999999</v>
      </c>
      <c r="V358" s="3">
        <v>-0.47940468000000019</v>
      </c>
      <c r="W358" s="3">
        <v>-0.45935087200000002</v>
      </c>
      <c r="X358" s="8">
        <v>9.4772823600470044</v>
      </c>
      <c r="Y358" s="8">
        <v>9.4973361680470045</v>
      </c>
      <c r="Z358" s="8">
        <v>9.4873092640470045</v>
      </c>
      <c r="AA358" s="41">
        <v>1</v>
      </c>
      <c r="AB358" s="42" t="s">
        <v>2111</v>
      </c>
      <c r="AC358" s="5">
        <v>-290.56</v>
      </c>
      <c r="AD358" s="15">
        <v>-117.41229935737908</v>
      </c>
      <c r="AE358" s="15">
        <v>-112.72079722495891</v>
      </c>
      <c r="AF358" s="15">
        <v>-115.06891159356337</v>
      </c>
      <c r="AG358" s="15">
        <v>-115.06891159356337</v>
      </c>
      <c r="AH358" s="17">
        <v>1.1836055010065558</v>
      </c>
      <c r="AI358" s="17">
        <v>0.9181654364199221</v>
      </c>
      <c r="AJ358" s="17">
        <v>0.9126198865273869</v>
      </c>
      <c r="AK358" s="17">
        <v>0.91538705608938609</v>
      </c>
      <c r="AL358" s="17">
        <v>0.91538705608938609</v>
      </c>
    </row>
    <row r="359" spans="1:38" x14ac:dyDescent="0.45">
      <c r="A359">
        <v>556</v>
      </c>
      <c r="B359" s="53">
        <v>42200.760833333334</v>
      </c>
      <c r="C359" s="7">
        <v>0.26083333333333336</v>
      </c>
      <c r="D359" s="8">
        <v>28.2073</v>
      </c>
      <c r="E359">
        <v>28.2073</v>
      </c>
      <c r="F359">
        <v>2815.91</v>
      </c>
      <c r="G359">
        <v>-0.15307599999999999</v>
      </c>
      <c r="H359">
        <v>-29008.1</v>
      </c>
      <c r="I359">
        <v>5.0845300000000003E-2</v>
      </c>
      <c r="J359">
        <v>-0.61514800000000003</v>
      </c>
      <c r="K359">
        <v>183.4</v>
      </c>
      <c r="L359">
        <v>172.6</v>
      </c>
      <c r="M359">
        <v>22.3</v>
      </c>
      <c r="N359">
        <v>160</v>
      </c>
      <c r="O359">
        <v>21.9</v>
      </c>
      <c r="P359">
        <v>176.1</v>
      </c>
      <c r="Q359" s="8">
        <v>9.8624299999999998</v>
      </c>
      <c r="R359">
        <v>110.89400000000001</v>
      </c>
      <c r="S359" s="8">
        <v>1.85121</v>
      </c>
      <c r="T359" s="8">
        <v>0.69962100000000005</v>
      </c>
      <c r="U359" s="8">
        <v>0.19601499999999999</v>
      </c>
      <c r="V359" s="3">
        <v>-0.47862998000000018</v>
      </c>
      <c r="W359" s="3">
        <v>-0.45808849200000001</v>
      </c>
      <c r="X359" s="8">
        <v>9.4780570600470035</v>
      </c>
      <c r="Y359" s="8">
        <v>9.4985985480470045</v>
      </c>
      <c r="Z359" s="8">
        <v>9.4883278040470032</v>
      </c>
      <c r="AA359" s="41">
        <v>1</v>
      </c>
      <c r="AB359" s="42" t="s">
        <v>2111</v>
      </c>
      <c r="AC359" s="5">
        <v>-290.59100000000001</v>
      </c>
      <c r="AD359" s="15">
        <v>-117.23141259573254</v>
      </c>
      <c r="AE359" s="15">
        <v>-112.42483607875033</v>
      </c>
      <c r="AF359" s="15">
        <v>-114.83060423472023</v>
      </c>
      <c r="AG359" s="15">
        <v>-114.83060423472023</v>
      </c>
      <c r="AH359" s="17">
        <v>1.1836667670668413</v>
      </c>
      <c r="AI359" s="17">
        <v>0.91795037190605056</v>
      </c>
      <c r="AJ359" s="17">
        <v>0.91227229358919504</v>
      </c>
      <c r="AK359" s="17">
        <v>0.9151054544394075</v>
      </c>
      <c r="AL359" s="17">
        <v>0.9151054544394075</v>
      </c>
    </row>
    <row r="360" spans="1:38" x14ac:dyDescent="0.45">
      <c r="A360">
        <v>557</v>
      </c>
      <c r="B360" s="53">
        <v>42200.76153935185</v>
      </c>
      <c r="C360" s="7">
        <v>0.26153935185185184</v>
      </c>
      <c r="D360" s="8">
        <v>28.2239</v>
      </c>
      <c r="E360">
        <v>28.2239</v>
      </c>
      <c r="F360">
        <v>2813.14</v>
      </c>
      <c r="G360">
        <v>-1.0764199999999999</v>
      </c>
      <c r="H360">
        <v>-29008.1</v>
      </c>
      <c r="I360">
        <v>5.0845300000000003E-2</v>
      </c>
      <c r="J360">
        <v>-0.61552499999999999</v>
      </c>
      <c r="K360">
        <v>200.7</v>
      </c>
      <c r="L360">
        <v>175.5</v>
      </c>
      <c r="M360">
        <v>22.3</v>
      </c>
      <c r="N360">
        <v>170</v>
      </c>
      <c r="O360">
        <v>21.9</v>
      </c>
      <c r="P360">
        <v>176.2</v>
      </c>
      <c r="Q360" s="8">
        <v>9.8624299999999998</v>
      </c>
      <c r="R360">
        <v>110.925</v>
      </c>
      <c r="S360" s="8">
        <v>1.85121</v>
      </c>
      <c r="T360" s="8">
        <v>0.700017</v>
      </c>
      <c r="U360" s="8">
        <v>0.196108</v>
      </c>
      <c r="V360" s="3">
        <v>-0.4796358200000001</v>
      </c>
      <c r="W360" s="3">
        <v>-0.45832471200000002</v>
      </c>
      <c r="X360" s="8">
        <v>9.4770512200470041</v>
      </c>
      <c r="Y360" s="8">
        <v>9.4983623280470049</v>
      </c>
      <c r="Z360" s="8">
        <v>9.4877067740470054</v>
      </c>
      <c r="AA360" s="41">
        <v>1</v>
      </c>
      <c r="AB360" s="42" t="s">
        <v>2111</v>
      </c>
      <c r="AC360" s="5">
        <v>-290.56</v>
      </c>
      <c r="AD360" s="15">
        <v>-117.46626339059901</v>
      </c>
      <c r="AE360" s="15">
        <v>-112.48022284239755</v>
      </c>
      <c r="AF360" s="15">
        <v>-114.97591215570787</v>
      </c>
      <c r="AG360" s="15">
        <v>-114.97591215570787</v>
      </c>
      <c r="AH360" s="17">
        <v>1.1836055010065558</v>
      </c>
      <c r="AI360" s="17">
        <v>0.91822961623597066</v>
      </c>
      <c r="AJ360" s="17">
        <v>0.91233732268971335</v>
      </c>
      <c r="AK360" s="17">
        <v>0.91527714043826258</v>
      </c>
      <c r="AL360" s="17">
        <v>0.91527714043826258</v>
      </c>
    </row>
    <row r="361" spans="1:38" x14ac:dyDescent="0.45">
      <c r="A361">
        <v>558</v>
      </c>
      <c r="B361" s="53">
        <v>42200.762233796297</v>
      </c>
      <c r="C361" s="7">
        <v>0.26223379629629628</v>
      </c>
      <c r="D361" s="8">
        <v>28.240500000000001</v>
      </c>
      <c r="E361">
        <v>28.240500000000001</v>
      </c>
      <c r="F361">
        <v>2827.6</v>
      </c>
      <c r="G361">
        <v>-1.0764199999999999</v>
      </c>
      <c r="H361">
        <v>-29008.1</v>
      </c>
      <c r="I361">
        <v>5.0845300000000003E-2</v>
      </c>
      <c r="J361">
        <v>-0.61533599999999999</v>
      </c>
      <c r="K361">
        <v>172</v>
      </c>
      <c r="L361">
        <v>177.4</v>
      </c>
      <c r="M361">
        <v>22.3</v>
      </c>
      <c r="N361">
        <v>166</v>
      </c>
      <c r="O361">
        <v>21.8</v>
      </c>
      <c r="P361">
        <v>176.4</v>
      </c>
      <c r="Q361" s="8">
        <v>9.8624299999999998</v>
      </c>
      <c r="R361">
        <v>110.89400000000001</v>
      </c>
      <c r="S361" s="8">
        <v>1.85121</v>
      </c>
      <c r="T361" s="8">
        <v>0.700291</v>
      </c>
      <c r="U361" s="8">
        <v>0.196108</v>
      </c>
      <c r="V361" s="3">
        <v>-0.4803317800000001</v>
      </c>
      <c r="W361" s="3">
        <v>-0.45832471200000002</v>
      </c>
      <c r="X361" s="8">
        <v>9.4763552600470042</v>
      </c>
      <c r="Y361" s="8">
        <v>9.4983623280470049</v>
      </c>
      <c r="Z361" s="8">
        <v>9.4873587940470046</v>
      </c>
      <c r="AA361" s="41">
        <v>1</v>
      </c>
      <c r="AB361" s="42" t="s">
        <v>2111</v>
      </c>
      <c r="AC361" s="5">
        <v>-290.59100000000001</v>
      </c>
      <c r="AD361" s="15">
        <v>-117.62873335055644</v>
      </c>
      <c r="AE361" s="15">
        <v>-112.48022284239755</v>
      </c>
      <c r="AF361" s="15">
        <v>-115.057324209331</v>
      </c>
      <c r="AG361" s="15">
        <v>-115.057324209331</v>
      </c>
      <c r="AH361" s="17">
        <v>1.1836667670668413</v>
      </c>
      <c r="AI361" s="17">
        <v>0.91842289711982272</v>
      </c>
      <c r="AJ361" s="17">
        <v>0.91233732268971335</v>
      </c>
      <c r="AK361" s="17">
        <v>0.91537335956816157</v>
      </c>
      <c r="AL361" s="17">
        <v>0.91537335956816157</v>
      </c>
    </row>
    <row r="362" spans="1:38" x14ac:dyDescent="0.45">
      <c r="A362">
        <v>559</v>
      </c>
      <c r="B362" s="53">
        <v>42200.762928240743</v>
      </c>
      <c r="C362" s="7">
        <v>0.26292824074074073</v>
      </c>
      <c r="D362" s="8">
        <v>28.257000000000001</v>
      </c>
      <c r="E362">
        <v>28.257000000000001</v>
      </c>
      <c r="F362">
        <v>2838.06</v>
      </c>
      <c r="G362">
        <v>-1.0764199999999999</v>
      </c>
      <c r="H362">
        <v>-29008.1</v>
      </c>
      <c r="I362">
        <v>5.0845300000000003E-2</v>
      </c>
      <c r="J362">
        <v>-0.61577599999999999</v>
      </c>
      <c r="K362">
        <v>181.7</v>
      </c>
      <c r="L362">
        <v>174.2</v>
      </c>
      <c r="M362">
        <v>22.3</v>
      </c>
      <c r="N362">
        <v>159.30000000000001</v>
      </c>
      <c r="O362">
        <v>21.8</v>
      </c>
      <c r="P362">
        <v>176.6</v>
      </c>
      <c r="Q362" s="8">
        <v>9.8624299999999998</v>
      </c>
      <c r="R362">
        <v>110.925</v>
      </c>
      <c r="S362" s="8">
        <v>1.85121</v>
      </c>
      <c r="T362" s="8">
        <v>0.70086999999999999</v>
      </c>
      <c r="U362" s="8">
        <v>0.19620099999999999</v>
      </c>
      <c r="V362" s="3">
        <v>-0.48180244000000005</v>
      </c>
      <c r="W362" s="3">
        <v>-0.45856093199999998</v>
      </c>
      <c r="X362" s="8">
        <v>9.4748846000470053</v>
      </c>
      <c r="Y362" s="8">
        <v>9.4981261080470052</v>
      </c>
      <c r="Z362" s="8">
        <v>9.4865053540470043</v>
      </c>
      <c r="AA362" s="41">
        <v>1</v>
      </c>
      <c r="AB362" s="42" t="s">
        <v>2111</v>
      </c>
      <c r="AC362" s="5">
        <v>-290.56</v>
      </c>
      <c r="AD362" s="15">
        <v>-117.97198009266287</v>
      </c>
      <c r="AE362" s="15">
        <v>-112.53560697983301</v>
      </c>
      <c r="AF362" s="15">
        <v>-115.25696762597306</v>
      </c>
      <c r="AG362" s="15">
        <v>-115.25696762597306</v>
      </c>
      <c r="AH362" s="17">
        <v>1.1836055010065558</v>
      </c>
      <c r="AI362" s="17">
        <v>0.91883150509141076</v>
      </c>
      <c r="AJ362" s="17">
        <v>0.91240235797770242</v>
      </c>
      <c r="AK362" s="17">
        <v>0.91560939942122077</v>
      </c>
      <c r="AL362" s="17">
        <v>0.91560939942122077</v>
      </c>
    </row>
    <row r="363" spans="1:38" x14ac:dyDescent="0.45">
      <c r="A363">
        <v>560</v>
      </c>
      <c r="B363" s="53">
        <v>42200.763611111113</v>
      </c>
      <c r="C363" s="7">
        <v>0.26361111111111113</v>
      </c>
      <c r="D363" s="8">
        <v>28.273800000000001</v>
      </c>
      <c r="E363">
        <v>28.273800000000001</v>
      </c>
      <c r="F363">
        <v>2837.14</v>
      </c>
      <c r="G363">
        <v>-1.0764199999999999</v>
      </c>
      <c r="H363">
        <v>-29008.1</v>
      </c>
      <c r="I363">
        <v>5.0845300000000003E-2</v>
      </c>
      <c r="J363">
        <v>-0.61477000000000004</v>
      </c>
      <c r="K363">
        <v>206.3</v>
      </c>
      <c r="L363">
        <v>170.2</v>
      </c>
      <c r="M363">
        <v>22.3</v>
      </c>
      <c r="N363">
        <v>172.1</v>
      </c>
      <c r="O363">
        <v>21.8</v>
      </c>
      <c r="P363">
        <v>176.7</v>
      </c>
      <c r="Q363" s="8">
        <v>9.8624299999999998</v>
      </c>
      <c r="R363">
        <v>110.925</v>
      </c>
      <c r="S363" s="8">
        <v>1.85121</v>
      </c>
      <c r="T363" s="8">
        <v>0.70068699999999995</v>
      </c>
      <c r="U363" s="8">
        <v>0.19573599999999999</v>
      </c>
      <c r="V363" s="3">
        <v>-0.48133761999999997</v>
      </c>
      <c r="W363" s="3">
        <v>-0.45737983200000004</v>
      </c>
      <c r="X363" s="8">
        <v>9.4753494200470048</v>
      </c>
      <c r="Y363" s="8">
        <v>9.4993072080470036</v>
      </c>
      <c r="Z363" s="8">
        <v>9.4873283140470051</v>
      </c>
      <c r="AA363" s="41">
        <v>1</v>
      </c>
      <c r="AB363" s="42" t="s">
        <v>2111</v>
      </c>
      <c r="AC363" s="5">
        <v>-290.56</v>
      </c>
      <c r="AD363" s="15">
        <v>-117.86350375745519</v>
      </c>
      <c r="AE363" s="15">
        <v>-112.25866002991415</v>
      </c>
      <c r="AF363" s="15">
        <v>-115.06445492096884</v>
      </c>
      <c r="AG363" s="15">
        <v>-115.06445492096884</v>
      </c>
      <c r="AH363" s="17">
        <v>1.1836055010065558</v>
      </c>
      <c r="AI363" s="17">
        <v>0.9187023333446328</v>
      </c>
      <c r="AJ363" s="17">
        <v>0.91207724340509611</v>
      </c>
      <c r="AK363" s="17">
        <v>0.91538178816423488</v>
      </c>
      <c r="AL363" s="17">
        <v>0.91538178816423488</v>
      </c>
    </row>
    <row r="364" spans="1:38" x14ac:dyDescent="0.45">
      <c r="A364">
        <v>561</v>
      </c>
      <c r="B364" s="53">
        <v>42200.764305555553</v>
      </c>
      <c r="C364" s="7">
        <v>0.26430555555555557</v>
      </c>
      <c r="D364" s="8">
        <v>28.290400000000002</v>
      </c>
      <c r="E364">
        <v>28.290400000000002</v>
      </c>
      <c r="F364">
        <v>2848.52</v>
      </c>
      <c r="G364">
        <v>-0.15307599999999999</v>
      </c>
      <c r="H364">
        <v>-29008.1</v>
      </c>
      <c r="I364">
        <v>5.0826799999999998E-2</v>
      </c>
      <c r="J364">
        <v>-0.61533599999999999</v>
      </c>
      <c r="K364">
        <v>172.7</v>
      </c>
      <c r="L364">
        <v>173</v>
      </c>
      <c r="M364">
        <v>22.3</v>
      </c>
      <c r="N364">
        <v>167.4</v>
      </c>
      <c r="O364">
        <v>21.8</v>
      </c>
      <c r="P364">
        <v>176.9</v>
      </c>
      <c r="Q364" s="8">
        <v>9.8624299999999998</v>
      </c>
      <c r="R364">
        <v>110.925</v>
      </c>
      <c r="S364" s="8">
        <v>1.85121</v>
      </c>
      <c r="T364" s="8">
        <v>0.70105300000000004</v>
      </c>
      <c r="U364" s="8">
        <v>0.19533300000000001</v>
      </c>
      <c r="V364" s="3">
        <v>-0.4822672600000002</v>
      </c>
      <c r="W364" s="3">
        <v>-0.45635621200000004</v>
      </c>
      <c r="X364" s="8">
        <v>9.474419780047004</v>
      </c>
      <c r="Y364" s="8">
        <v>9.5003308280470051</v>
      </c>
      <c r="Z364" s="8">
        <v>9.4873753040470046</v>
      </c>
      <c r="AA364" s="41">
        <v>1</v>
      </c>
      <c r="AB364" s="42" t="s">
        <v>2111</v>
      </c>
      <c r="AC364" s="5">
        <v>-290.56</v>
      </c>
      <c r="AD364" s="15">
        <v>-118.08044628305981</v>
      </c>
      <c r="AE364" s="15">
        <v>-112.01858622739314</v>
      </c>
      <c r="AF364" s="15">
        <v>-115.05346172229054</v>
      </c>
      <c r="AG364" s="15">
        <v>-115.05346172229054</v>
      </c>
      <c r="AH364" s="17">
        <v>1.1836055010065558</v>
      </c>
      <c r="AI364" s="17">
        <v>0.91896070108164807</v>
      </c>
      <c r="AJ364" s="17">
        <v>0.91179560251031211</v>
      </c>
      <c r="AK364" s="17">
        <v>0.91536879412187455</v>
      </c>
      <c r="AL364" s="17">
        <v>0.91536879412187455</v>
      </c>
    </row>
    <row r="365" spans="1:38" x14ac:dyDescent="0.45">
      <c r="A365">
        <v>562</v>
      </c>
      <c r="B365" s="53">
        <v>42200.765011574076</v>
      </c>
      <c r="C365" s="7">
        <v>0.26501157407407405</v>
      </c>
      <c r="D365" s="8">
        <v>28.306999999999999</v>
      </c>
      <c r="E365">
        <v>28.306999999999999</v>
      </c>
      <c r="F365">
        <v>2856.22</v>
      </c>
      <c r="G365">
        <v>-1.0764199999999999</v>
      </c>
      <c r="H365">
        <v>-29008.1</v>
      </c>
      <c r="I365">
        <v>5.0845300000000003E-2</v>
      </c>
      <c r="J365">
        <v>-0.61552499999999999</v>
      </c>
      <c r="K365">
        <v>185.3</v>
      </c>
      <c r="L365">
        <v>169.3</v>
      </c>
      <c r="M365">
        <v>22.3</v>
      </c>
      <c r="N365">
        <v>161.19999999999999</v>
      </c>
      <c r="O365">
        <v>21.9</v>
      </c>
      <c r="P365">
        <v>177.1</v>
      </c>
      <c r="Q365" s="8">
        <v>9.8624299999999998</v>
      </c>
      <c r="R365">
        <v>110.925</v>
      </c>
      <c r="S365" s="8">
        <v>1.85121</v>
      </c>
      <c r="T365" s="8">
        <v>0.70163200000000003</v>
      </c>
      <c r="U365" s="8">
        <v>0.19542599999999999</v>
      </c>
      <c r="V365" s="3">
        <v>-0.48373792000000015</v>
      </c>
      <c r="W365" s="3">
        <v>-0.45659243199999999</v>
      </c>
      <c r="X365" s="8">
        <v>9.4729491200470051</v>
      </c>
      <c r="Y365" s="8">
        <v>9.5000946080470037</v>
      </c>
      <c r="Z365" s="8">
        <v>9.4865218640470044</v>
      </c>
      <c r="AA365" s="41">
        <v>1</v>
      </c>
      <c r="AB365" s="42" t="s">
        <v>2111</v>
      </c>
      <c r="AC365" s="5">
        <v>-290.56</v>
      </c>
      <c r="AD365" s="15">
        <v>-118.4235593763226</v>
      </c>
      <c r="AE365" s="15">
        <v>-112.0739922518278</v>
      </c>
      <c r="AF365" s="15">
        <v>-115.25310580133157</v>
      </c>
      <c r="AG365" s="15">
        <v>-115.25310580133157</v>
      </c>
      <c r="AH365" s="17">
        <v>1.1836055010065558</v>
      </c>
      <c r="AI365" s="17">
        <v>0.91936962848415849</v>
      </c>
      <c r="AJ365" s="17">
        <v>0.91186058625854893</v>
      </c>
      <c r="AK365" s="17">
        <v>0.91560483240348056</v>
      </c>
      <c r="AL365" s="17">
        <v>0.91560483240348056</v>
      </c>
    </row>
    <row r="366" spans="1:38" x14ac:dyDescent="0.45">
      <c r="A366">
        <v>563</v>
      </c>
      <c r="B366" s="53">
        <v>42200.765706018516</v>
      </c>
      <c r="C366" s="7">
        <v>0.26570601851851849</v>
      </c>
      <c r="D366" s="8">
        <v>28.323599999999999</v>
      </c>
      <c r="E366">
        <v>28.323599999999999</v>
      </c>
      <c r="F366">
        <v>2853.45</v>
      </c>
      <c r="G366">
        <v>-1.0764199999999999</v>
      </c>
      <c r="H366">
        <v>-29008.1</v>
      </c>
      <c r="I366">
        <v>5.0845300000000003E-2</v>
      </c>
      <c r="J366">
        <v>-0.61477000000000004</v>
      </c>
      <c r="K366">
        <v>203.5</v>
      </c>
      <c r="L366">
        <v>166.9</v>
      </c>
      <c r="M366">
        <v>22.3</v>
      </c>
      <c r="N366">
        <v>169.5</v>
      </c>
      <c r="O366">
        <v>21.9</v>
      </c>
      <c r="P366">
        <v>177.2</v>
      </c>
      <c r="Q366" s="8">
        <v>9.8624299999999998</v>
      </c>
      <c r="R366">
        <v>110.925</v>
      </c>
      <c r="S366" s="8">
        <v>1.85121</v>
      </c>
      <c r="T366" s="8">
        <v>0.70154000000000005</v>
      </c>
      <c r="U366" s="8">
        <v>0.19561200000000001</v>
      </c>
      <c r="V366" s="3">
        <v>-0.4835042400000002</v>
      </c>
      <c r="W366" s="3">
        <v>-0.45706487200000007</v>
      </c>
      <c r="X366" s="8">
        <v>9.4731828000470042</v>
      </c>
      <c r="Y366" s="8">
        <v>9.4996221680470043</v>
      </c>
      <c r="Z366" s="8">
        <v>9.4864024840470051</v>
      </c>
      <c r="AA366" s="41">
        <v>1</v>
      </c>
      <c r="AB366" s="42" t="s">
        <v>2111</v>
      </c>
      <c r="AC366" s="5">
        <v>-290.56</v>
      </c>
      <c r="AD366" s="15">
        <v>-118.36904732815003</v>
      </c>
      <c r="AE366" s="15">
        <v>-112.18479642075579</v>
      </c>
      <c r="AF366" s="15">
        <v>-115.28102947547507</v>
      </c>
      <c r="AG366" s="15">
        <v>-115.28102947547507</v>
      </c>
      <c r="AH366" s="17">
        <v>1.1836055010065558</v>
      </c>
      <c r="AI366" s="17">
        <v>0.91930463588078948</v>
      </c>
      <c r="AJ366" s="17">
        <v>0.91199057230197134</v>
      </c>
      <c r="AK366" s="17">
        <v>0.91563785613980642</v>
      </c>
      <c r="AL366" s="17">
        <v>0.91563785613980642</v>
      </c>
    </row>
    <row r="367" spans="1:38" x14ac:dyDescent="0.45">
      <c r="A367">
        <v>564</v>
      </c>
      <c r="B367" s="53">
        <v>42200.766400462962</v>
      </c>
      <c r="C367" s="7">
        <v>0.26640046296296294</v>
      </c>
      <c r="D367" s="8">
        <v>28.340199999999999</v>
      </c>
      <c r="E367">
        <v>28.340199999999999</v>
      </c>
      <c r="F367">
        <v>2861.14</v>
      </c>
      <c r="G367">
        <v>-1.0764199999999999</v>
      </c>
      <c r="H367">
        <v>-29008.1</v>
      </c>
      <c r="I367">
        <v>5.0845300000000003E-2</v>
      </c>
      <c r="J367">
        <v>-0.61533599999999999</v>
      </c>
      <c r="K367">
        <v>171.5</v>
      </c>
      <c r="L367">
        <v>172.2</v>
      </c>
      <c r="M367">
        <v>22.3</v>
      </c>
      <c r="N367">
        <v>166.9</v>
      </c>
      <c r="O367">
        <v>21.9</v>
      </c>
      <c r="P367">
        <v>177.5</v>
      </c>
      <c r="Q367" s="8">
        <v>9.8624299999999998</v>
      </c>
      <c r="R367">
        <v>110.925</v>
      </c>
      <c r="S367" s="8">
        <v>1.85121</v>
      </c>
      <c r="T367" s="8">
        <v>0.70172299999999999</v>
      </c>
      <c r="U367" s="8">
        <v>0.195519</v>
      </c>
      <c r="V367" s="3">
        <v>-0.48396906000000006</v>
      </c>
      <c r="W367" s="3">
        <v>-0.456828652</v>
      </c>
      <c r="X367" s="8">
        <v>9.4727179800470047</v>
      </c>
      <c r="Y367" s="8">
        <v>9.499858388047004</v>
      </c>
      <c r="Z367" s="8">
        <v>9.4862881840470052</v>
      </c>
      <c r="AA367" s="41">
        <v>1</v>
      </c>
      <c r="AB367" s="42" t="s">
        <v>2111</v>
      </c>
      <c r="AC367" s="5">
        <v>-290.56</v>
      </c>
      <c r="AD367" s="15">
        <v>-118.47747638037856</v>
      </c>
      <c r="AE367" s="15">
        <v>-112.12939564959458</v>
      </c>
      <c r="AF367" s="15">
        <v>-115.30776428037643</v>
      </c>
      <c r="AG367" s="15">
        <v>-115.30776428037643</v>
      </c>
      <c r="AH367" s="17">
        <v>1.1836055010065558</v>
      </c>
      <c r="AI367" s="17">
        <v>0.91943392067982699</v>
      </c>
      <c r="AJ367" s="17">
        <v>0.91192557618885672</v>
      </c>
      <c r="AK367" s="17">
        <v>0.91566947610058691</v>
      </c>
      <c r="AL367" s="17">
        <v>0.91566947610058691</v>
      </c>
    </row>
    <row r="368" spans="1:38" x14ac:dyDescent="0.45">
      <c r="A368">
        <v>565</v>
      </c>
      <c r="B368" s="53">
        <v>42200.767094907409</v>
      </c>
      <c r="C368" s="7">
        <v>0.26709490740740743</v>
      </c>
      <c r="D368" s="8">
        <v>28.3568</v>
      </c>
      <c r="E368">
        <v>28.3568</v>
      </c>
      <c r="F368">
        <v>2864.83</v>
      </c>
      <c r="G368">
        <v>-1.0764199999999999</v>
      </c>
      <c r="H368">
        <v>-29008.1</v>
      </c>
      <c r="I368">
        <v>5.0845300000000003E-2</v>
      </c>
      <c r="J368">
        <v>-0.61514800000000003</v>
      </c>
      <c r="K368">
        <v>185.8</v>
      </c>
      <c r="L368">
        <v>176.4</v>
      </c>
      <c r="M368">
        <v>22.3</v>
      </c>
      <c r="N368">
        <v>159.80000000000001</v>
      </c>
      <c r="O368">
        <v>21.9</v>
      </c>
      <c r="P368">
        <v>177.7</v>
      </c>
      <c r="Q368" s="8">
        <v>9.8624299999999998</v>
      </c>
      <c r="R368">
        <v>110.89400000000001</v>
      </c>
      <c r="S368" s="8">
        <v>1.85121</v>
      </c>
      <c r="T368" s="8">
        <v>0.70190600000000003</v>
      </c>
      <c r="U368" s="8">
        <v>0.19601499999999999</v>
      </c>
      <c r="V368" s="3">
        <v>-0.48443388000000015</v>
      </c>
      <c r="W368" s="3">
        <v>-0.45808849200000001</v>
      </c>
      <c r="X368" s="8">
        <v>9.4722531600470035</v>
      </c>
      <c r="Y368" s="8">
        <v>9.4985985480470045</v>
      </c>
      <c r="Z368" s="8">
        <v>9.4854258540470049</v>
      </c>
      <c r="AA368" s="41">
        <v>1</v>
      </c>
      <c r="AB368" s="42" t="s">
        <v>2111</v>
      </c>
      <c r="AC368" s="5">
        <v>-290.59100000000001</v>
      </c>
      <c r="AD368" s="15">
        <v>-118.58589529000221</v>
      </c>
      <c r="AE368" s="15">
        <v>-112.42483607875033</v>
      </c>
      <c r="AF368" s="15">
        <v>-115.50944373667619</v>
      </c>
      <c r="AG368" s="15">
        <v>-115.50944373667619</v>
      </c>
      <c r="AH368" s="17">
        <v>1.1836667670668413</v>
      </c>
      <c r="AI368" s="17">
        <v>0.91956322974887861</v>
      </c>
      <c r="AJ368" s="17">
        <v>0.91227229358919504</v>
      </c>
      <c r="AK368" s="17">
        <v>0.91590807812230601</v>
      </c>
      <c r="AL368" s="17">
        <v>0.91590807812230601</v>
      </c>
    </row>
    <row r="369" spans="1:38" x14ac:dyDescent="0.45">
      <c r="A369">
        <v>566</v>
      </c>
      <c r="B369" s="53">
        <v>42200.767777777779</v>
      </c>
      <c r="C369" s="7">
        <v>0.26777777777777778</v>
      </c>
      <c r="D369" s="8">
        <v>28.3733</v>
      </c>
      <c r="E369">
        <v>28.3733</v>
      </c>
      <c r="F369">
        <v>2862.06</v>
      </c>
      <c r="G369">
        <v>-1.0764199999999999</v>
      </c>
      <c r="H369">
        <v>-29008.1</v>
      </c>
      <c r="I369">
        <v>5.0845300000000003E-2</v>
      </c>
      <c r="J369">
        <v>-0.61458100000000004</v>
      </c>
      <c r="K369">
        <v>216.3</v>
      </c>
      <c r="L369">
        <v>178.4</v>
      </c>
      <c r="M369">
        <v>22.3</v>
      </c>
      <c r="N369">
        <v>178.1</v>
      </c>
      <c r="O369">
        <v>21.9</v>
      </c>
      <c r="P369">
        <v>177.7</v>
      </c>
      <c r="Q369" s="8">
        <v>9.8624299999999998</v>
      </c>
      <c r="R369">
        <v>110.925</v>
      </c>
      <c r="S369" s="8">
        <v>1.85121</v>
      </c>
      <c r="T369" s="8">
        <v>0.70208899999999996</v>
      </c>
      <c r="U369" s="8">
        <v>0.19573599999999999</v>
      </c>
      <c r="V369" s="3">
        <v>-0.48489869999999996</v>
      </c>
      <c r="W369" s="3">
        <v>-0.45737983200000004</v>
      </c>
      <c r="X369" s="8">
        <v>9.471788340047004</v>
      </c>
      <c r="Y369" s="8">
        <v>9.4993072080470036</v>
      </c>
      <c r="Z369" s="8">
        <v>9.4855477740470029</v>
      </c>
      <c r="AA369" s="41">
        <v>1</v>
      </c>
      <c r="AB369" s="42" t="s">
        <v>2111</v>
      </c>
      <c r="AC369" s="5">
        <v>-290.56</v>
      </c>
      <c r="AD369" s="15">
        <v>-118.69430405749324</v>
      </c>
      <c r="AE369" s="15">
        <v>-112.25866002991415</v>
      </c>
      <c r="AF369" s="15">
        <v>-115.48093153162063</v>
      </c>
      <c r="AG369" s="15">
        <v>-115.48093153162063</v>
      </c>
      <c r="AH369" s="17">
        <v>1.1836055010065558</v>
      </c>
      <c r="AI369" s="17">
        <v>0.91969256309364422</v>
      </c>
      <c r="AJ369" s="17">
        <v>0.91207724340509611</v>
      </c>
      <c r="AK369" s="17">
        <v>0.9158743384844521</v>
      </c>
      <c r="AL369" s="17">
        <v>0.9158743384844521</v>
      </c>
    </row>
    <row r="370" spans="1:38" x14ac:dyDescent="0.45">
      <c r="A370">
        <v>567</v>
      </c>
      <c r="B370" s="53">
        <v>42200.768483796295</v>
      </c>
      <c r="C370" s="7">
        <v>0.26848379629629632</v>
      </c>
      <c r="D370" s="8">
        <v>28.389900000000001</v>
      </c>
      <c r="E370">
        <v>28.389900000000001</v>
      </c>
      <c r="F370">
        <v>2880.22</v>
      </c>
      <c r="G370">
        <v>-1.0764199999999999</v>
      </c>
      <c r="H370">
        <v>-29008.1</v>
      </c>
      <c r="I370">
        <v>5.0845300000000003E-2</v>
      </c>
      <c r="J370">
        <v>-0.61495900000000003</v>
      </c>
      <c r="K370">
        <v>170.3</v>
      </c>
      <c r="L370">
        <v>173</v>
      </c>
      <c r="M370">
        <v>22.3</v>
      </c>
      <c r="N370">
        <v>166.4</v>
      </c>
      <c r="O370">
        <v>21.9</v>
      </c>
      <c r="P370">
        <v>178</v>
      </c>
      <c r="Q370" s="8">
        <v>9.8624299999999998</v>
      </c>
      <c r="R370">
        <v>110.925</v>
      </c>
      <c r="S370" s="8">
        <v>1.85121</v>
      </c>
      <c r="T370" s="8">
        <v>0.70208899999999996</v>
      </c>
      <c r="U370" s="8">
        <v>0.19542599999999999</v>
      </c>
      <c r="V370" s="3">
        <v>-0.48489869999999996</v>
      </c>
      <c r="W370" s="3">
        <v>-0.45659243199999999</v>
      </c>
      <c r="X370" s="8">
        <v>9.471788340047004</v>
      </c>
      <c r="Y370" s="8">
        <v>9.5000946080470037</v>
      </c>
      <c r="Z370" s="8">
        <v>9.4859414740470029</v>
      </c>
      <c r="AA370" s="41">
        <v>1</v>
      </c>
      <c r="AB370" s="42" t="s">
        <v>2111</v>
      </c>
      <c r="AC370" s="5">
        <v>-290.56</v>
      </c>
      <c r="AD370" s="15">
        <v>-118.69430405749324</v>
      </c>
      <c r="AE370" s="15">
        <v>-112.0739922518278</v>
      </c>
      <c r="AF370" s="15">
        <v>-115.3888560984758</v>
      </c>
      <c r="AG370" s="15">
        <v>-115.3888560984758</v>
      </c>
      <c r="AH370" s="17">
        <v>1.1836055010065558</v>
      </c>
      <c r="AI370" s="17">
        <v>0.91969256309364422</v>
      </c>
      <c r="AJ370" s="17">
        <v>0.91186058625854893</v>
      </c>
      <c r="AK370" s="17">
        <v>0.91576539889799036</v>
      </c>
      <c r="AL370" s="17">
        <v>0.91576539889799036</v>
      </c>
    </row>
    <row r="371" spans="1:38" x14ac:dyDescent="0.45">
      <c r="A371">
        <v>568</v>
      </c>
      <c r="B371" s="53">
        <v>42200.769178240742</v>
      </c>
      <c r="C371" s="7">
        <v>0.26917824074074076</v>
      </c>
      <c r="D371" s="8">
        <v>28.406500000000001</v>
      </c>
      <c r="E371">
        <v>28.406500000000001</v>
      </c>
      <c r="F371">
        <v>2886.07</v>
      </c>
      <c r="G371">
        <v>-0.15307599999999999</v>
      </c>
      <c r="H371">
        <v>-29008.1</v>
      </c>
      <c r="I371">
        <v>5.0845300000000003E-2</v>
      </c>
      <c r="J371">
        <v>-0.61533599999999999</v>
      </c>
      <c r="K371">
        <v>164.3</v>
      </c>
      <c r="L371">
        <v>169.1</v>
      </c>
      <c r="M371">
        <v>22.3</v>
      </c>
      <c r="N371">
        <v>159.6</v>
      </c>
      <c r="O371">
        <v>21.9</v>
      </c>
      <c r="P371">
        <v>178.2</v>
      </c>
      <c r="Q371" s="8">
        <v>9.8624299999999998</v>
      </c>
      <c r="R371">
        <v>110.925</v>
      </c>
      <c r="S371" s="8">
        <v>1.7924800000000001</v>
      </c>
      <c r="T371" s="8">
        <v>0.70230199999999998</v>
      </c>
      <c r="U371" s="8">
        <v>0.19486800000000001</v>
      </c>
      <c r="V371" s="3">
        <v>-0.48543972000000002</v>
      </c>
      <c r="W371" s="3">
        <v>-0.45517511200000005</v>
      </c>
      <c r="X371" s="8">
        <v>9.471247320047004</v>
      </c>
      <c r="Y371" s="8">
        <v>9.5015119280470053</v>
      </c>
      <c r="Z371" s="8">
        <v>9.4863796240470037</v>
      </c>
      <c r="AA371" s="41">
        <v>1</v>
      </c>
      <c r="AB371" s="42" t="s">
        <v>2111</v>
      </c>
      <c r="AC371" s="5">
        <v>-290.56</v>
      </c>
      <c r="AD371" s="15">
        <v>-118.82047198232806</v>
      </c>
      <c r="AE371" s="15">
        <v>-111.7415167030324</v>
      </c>
      <c r="AF371" s="15">
        <v>-115.28637648558674</v>
      </c>
      <c r="AG371" s="15">
        <v>-115.28637648558674</v>
      </c>
      <c r="AH371" s="17">
        <v>1.1836055010065558</v>
      </c>
      <c r="AI371" s="17">
        <v>0.91984312920500233</v>
      </c>
      <c r="AJ371" s="17">
        <v>0.91147077647444275</v>
      </c>
      <c r="AK371" s="17">
        <v>0.91564418001536463</v>
      </c>
      <c r="AL371" s="17">
        <v>0.91564418001536463</v>
      </c>
    </row>
    <row r="372" spans="1:38" x14ac:dyDescent="0.45">
      <c r="A372">
        <v>569</v>
      </c>
      <c r="B372" s="53">
        <v>42200.769872685189</v>
      </c>
      <c r="C372" s="7">
        <v>0.2698726851851852</v>
      </c>
      <c r="D372" s="8">
        <v>28.423100000000002</v>
      </c>
      <c r="E372">
        <v>28.423100000000002</v>
      </c>
      <c r="F372">
        <v>2879.3</v>
      </c>
      <c r="G372">
        <v>-0.15307599999999999</v>
      </c>
      <c r="H372">
        <v>-29008.1</v>
      </c>
      <c r="I372">
        <v>5.0845300000000003E-2</v>
      </c>
      <c r="J372">
        <v>-0.61552499999999999</v>
      </c>
      <c r="K372">
        <v>161.69999999999999</v>
      </c>
      <c r="L372">
        <v>166.7</v>
      </c>
      <c r="M372">
        <v>22.3</v>
      </c>
      <c r="N372">
        <v>156.30000000000001</v>
      </c>
      <c r="O372">
        <v>21.9</v>
      </c>
      <c r="P372">
        <v>178.2</v>
      </c>
      <c r="Q372" s="8">
        <v>9.8624299999999998</v>
      </c>
      <c r="R372">
        <v>110.925</v>
      </c>
      <c r="S372" s="8">
        <v>1.85121</v>
      </c>
      <c r="T372" s="8">
        <v>0.70230199999999998</v>
      </c>
      <c r="U372" s="8">
        <v>0.19542599999999999</v>
      </c>
      <c r="V372" s="3">
        <v>-0.48543972000000002</v>
      </c>
      <c r="W372" s="3">
        <v>-0.45659243199999999</v>
      </c>
      <c r="X372" s="8">
        <v>9.471247320047004</v>
      </c>
      <c r="Y372" s="8">
        <v>9.5000946080470037</v>
      </c>
      <c r="Z372" s="8">
        <v>9.4856709640470029</v>
      </c>
      <c r="AA372" s="41">
        <v>1</v>
      </c>
      <c r="AB372" s="42" t="s">
        <v>2111</v>
      </c>
      <c r="AC372" s="5">
        <v>-290.56</v>
      </c>
      <c r="AD372" s="15">
        <v>-118.82047198232806</v>
      </c>
      <c r="AE372" s="15">
        <v>-112.0739922518278</v>
      </c>
      <c r="AF372" s="15">
        <v>-115.4521216147765</v>
      </c>
      <c r="AG372" s="15">
        <v>-115.4521216147765</v>
      </c>
      <c r="AH372" s="17">
        <v>1.1836055010065558</v>
      </c>
      <c r="AI372" s="17">
        <v>0.91984312920500233</v>
      </c>
      <c r="AJ372" s="17">
        <v>0.91186058625854893</v>
      </c>
      <c r="AK372" s="17">
        <v>0.91584024907700956</v>
      </c>
      <c r="AL372" s="17">
        <v>0.91584024907700956</v>
      </c>
    </row>
    <row r="373" spans="1:38" x14ac:dyDescent="0.45">
      <c r="A373">
        <v>570</v>
      </c>
      <c r="B373" s="53">
        <v>42200.770567129628</v>
      </c>
      <c r="C373" s="7">
        <v>0.27056712962962964</v>
      </c>
      <c r="D373" s="8">
        <v>28.439800000000002</v>
      </c>
      <c r="E373">
        <v>28.439800000000002</v>
      </c>
      <c r="F373">
        <v>2864.83</v>
      </c>
      <c r="G373">
        <v>-1.0764199999999999</v>
      </c>
      <c r="H373">
        <v>-29008.1</v>
      </c>
      <c r="I373">
        <v>5.0845300000000003E-2</v>
      </c>
      <c r="J373">
        <v>-0.61458100000000004</v>
      </c>
      <c r="K373">
        <v>160.1</v>
      </c>
      <c r="L373">
        <v>164.9</v>
      </c>
      <c r="M373">
        <v>22.3</v>
      </c>
      <c r="N373">
        <v>156.9</v>
      </c>
      <c r="O373">
        <v>21.9</v>
      </c>
      <c r="P373">
        <v>178</v>
      </c>
      <c r="Q373" s="8">
        <v>9.8624299999999998</v>
      </c>
      <c r="R373">
        <v>110.89400000000001</v>
      </c>
      <c r="S373" s="8">
        <v>1.85121</v>
      </c>
      <c r="T373" s="8">
        <v>0.70230199999999998</v>
      </c>
      <c r="U373" s="8">
        <v>0.19573599999999999</v>
      </c>
      <c r="V373" s="3">
        <v>-0.48543972000000002</v>
      </c>
      <c r="W373" s="3">
        <v>-0.45737983200000004</v>
      </c>
      <c r="X373" s="8">
        <v>9.471247320047004</v>
      </c>
      <c r="Y373" s="8">
        <v>9.4993072080470036</v>
      </c>
      <c r="Z373" s="8">
        <v>9.4852772640470029</v>
      </c>
      <c r="AA373" s="41">
        <v>1</v>
      </c>
      <c r="AB373" s="42" t="s">
        <v>2111</v>
      </c>
      <c r="AC373" s="5">
        <v>-290.59100000000001</v>
      </c>
      <c r="AD373" s="15">
        <v>-118.82047198232806</v>
      </c>
      <c r="AE373" s="15">
        <v>-112.25866002991415</v>
      </c>
      <c r="AF373" s="15">
        <v>-115.54419204192754</v>
      </c>
      <c r="AG373" s="15">
        <v>-115.54419204192754</v>
      </c>
      <c r="AH373" s="17">
        <v>1.1836667670668413</v>
      </c>
      <c r="AI373" s="17">
        <v>0.91984312920500233</v>
      </c>
      <c r="AJ373" s="17">
        <v>0.91207724340509611</v>
      </c>
      <c r="AK373" s="17">
        <v>0.91594920054909135</v>
      </c>
      <c r="AL373" s="17">
        <v>0.91594920054909135</v>
      </c>
    </row>
    <row r="374" spans="1:38" x14ac:dyDescent="0.45">
      <c r="A374">
        <v>571</v>
      </c>
      <c r="B374" s="53">
        <v>42200.771261574075</v>
      </c>
      <c r="C374" s="7">
        <v>0.27126157407407409</v>
      </c>
      <c r="D374" s="8">
        <v>28.456399999999999</v>
      </c>
      <c r="E374">
        <v>28.456399999999999</v>
      </c>
      <c r="F374">
        <v>2841.75</v>
      </c>
      <c r="G374">
        <v>-0.15307599999999999</v>
      </c>
      <c r="H374">
        <v>-29008.1</v>
      </c>
      <c r="I374">
        <v>5.0845300000000003E-2</v>
      </c>
      <c r="J374">
        <v>-0.61533599999999999</v>
      </c>
      <c r="K374">
        <v>175.5</v>
      </c>
      <c r="L374">
        <v>163.80000000000001</v>
      </c>
      <c r="M374">
        <v>22.3</v>
      </c>
      <c r="N374">
        <v>154.9</v>
      </c>
      <c r="O374">
        <v>21.9</v>
      </c>
      <c r="P374">
        <v>177.7</v>
      </c>
      <c r="Q374" s="8">
        <v>9.8624299999999998</v>
      </c>
      <c r="R374">
        <v>110.925</v>
      </c>
      <c r="S374" s="8">
        <v>1.85121</v>
      </c>
      <c r="T374" s="8">
        <v>0.70172299999999999</v>
      </c>
      <c r="U374" s="8">
        <v>0.196294</v>
      </c>
      <c r="V374" s="3">
        <v>-0.48396906000000006</v>
      </c>
      <c r="W374" s="3">
        <v>-0.45879715200000004</v>
      </c>
      <c r="X374" s="8">
        <v>9.4727179800470047</v>
      </c>
      <c r="Y374" s="8">
        <v>9.4978898880470037</v>
      </c>
      <c r="Z374" s="8">
        <v>9.4853039340470033</v>
      </c>
      <c r="AA374" s="41">
        <v>1</v>
      </c>
      <c r="AB374" s="42" t="s">
        <v>2111</v>
      </c>
      <c r="AC374" s="5">
        <v>-290.56</v>
      </c>
      <c r="AD374" s="15">
        <v>-118.47747638037856</v>
      </c>
      <c r="AE374" s="15">
        <v>-112.59098849111854</v>
      </c>
      <c r="AF374" s="15">
        <v>-115.53795524304439</v>
      </c>
      <c r="AG374" s="15">
        <v>-115.53795524304439</v>
      </c>
      <c r="AH374" s="17">
        <v>1.1836055010065558</v>
      </c>
      <c r="AI374" s="17">
        <v>0.91943392067982699</v>
      </c>
      <c r="AJ374" s="17">
        <v>0.91246739945389876</v>
      </c>
      <c r="AK374" s="17">
        <v>0.91594181941922559</v>
      </c>
      <c r="AL374" s="17">
        <v>0.91594181941922559</v>
      </c>
    </row>
    <row r="375" spans="1:38" x14ac:dyDescent="0.45">
      <c r="A375">
        <v>572</v>
      </c>
      <c r="B375" s="53">
        <v>42200.771944444445</v>
      </c>
      <c r="C375" s="7">
        <v>0.27194444444444443</v>
      </c>
      <c r="D375" s="8">
        <v>28.472899999999999</v>
      </c>
      <c r="E375">
        <v>28.472899999999999</v>
      </c>
      <c r="F375">
        <v>2814.98</v>
      </c>
      <c r="G375">
        <v>-1.0764199999999999</v>
      </c>
      <c r="H375">
        <v>-29008.1</v>
      </c>
      <c r="I375">
        <v>5.0845300000000003E-2</v>
      </c>
      <c r="J375">
        <v>-0.61495900000000003</v>
      </c>
      <c r="K375">
        <v>210.1</v>
      </c>
      <c r="L375">
        <v>169.4</v>
      </c>
      <c r="M375">
        <v>22.3</v>
      </c>
      <c r="N375">
        <v>171.1</v>
      </c>
      <c r="O375">
        <v>21.9</v>
      </c>
      <c r="P375">
        <v>177.3</v>
      </c>
      <c r="Q375" s="8">
        <v>9.8624299999999998</v>
      </c>
      <c r="R375">
        <v>110.925</v>
      </c>
      <c r="S375" s="8">
        <v>1.85121</v>
      </c>
      <c r="T375" s="8">
        <v>0.70135800000000004</v>
      </c>
      <c r="U375" s="8">
        <v>0.19803100000000001</v>
      </c>
      <c r="V375" s="3">
        <v>-0.48304196000000016</v>
      </c>
      <c r="W375" s="3">
        <v>-0.46320913200000008</v>
      </c>
      <c r="X375" s="8">
        <v>9.4736450800470049</v>
      </c>
      <c r="Y375" s="8">
        <v>9.4934779080470051</v>
      </c>
      <c r="Z375" s="8">
        <v>9.4835614940470059</v>
      </c>
      <c r="AA375" s="41">
        <v>1</v>
      </c>
      <c r="AB375" s="42" t="s">
        <v>2111</v>
      </c>
      <c r="AC375" s="5">
        <v>-290.56</v>
      </c>
      <c r="AD375" s="15">
        <v>-118.26120072431377</v>
      </c>
      <c r="AE375" s="15">
        <v>-113.62488969476078</v>
      </c>
      <c r="AF375" s="15">
        <v>-115.94535584642188</v>
      </c>
      <c r="AG375" s="15">
        <v>-115.94535584642188</v>
      </c>
      <c r="AH375" s="17">
        <v>1.1836055010065558</v>
      </c>
      <c r="AI375" s="17">
        <v>0.91917608162186071</v>
      </c>
      <c r="AJ375" s="17">
        <v>0.91368334446959742</v>
      </c>
      <c r="AK375" s="17">
        <v>0.91642422013706815</v>
      </c>
      <c r="AL375" s="17">
        <v>0.91642422013706815</v>
      </c>
    </row>
    <row r="376" spans="1:38" x14ac:dyDescent="0.45">
      <c r="A376">
        <v>573</v>
      </c>
      <c r="B376" s="53">
        <v>42200.772650462961</v>
      </c>
      <c r="C376" s="7">
        <v>0.27265046296296297</v>
      </c>
      <c r="D376" s="8">
        <v>28.489699999999999</v>
      </c>
      <c r="E376">
        <v>28.489699999999999</v>
      </c>
      <c r="F376">
        <v>2813.14</v>
      </c>
      <c r="G376">
        <v>-1.0764199999999999</v>
      </c>
      <c r="H376">
        <v>-29008.1</v>
      </c>
      <c r="I376">
        <v>5.0845300000000003E-2</v>
      </c>
      <c r="J376">
        <v>-0.61552499999999999</v>
      </c>
      <c r="K376">
        <v>183.3</v>
      </c>
      <c r="L376">
        <v>174</v>
      </c>
      <c r="M376">
        <v>22.3</v>
      </c>
      <c r="N376">
        <v>162.6</v>
      </c>
      <c r="O376">
        <v>21.9</v>
      </c>
      <c r="P376">
        <v>177.2</v>
      </c>
      <c r="Q376" s="8">
        <v>9.8624299999999998</v>
      </c>
      <c r="R376">
        <v>110.925</v>
      </c>
      <c r="S376" s="8">
        <v>1.85121</v>
      </c>
      <c r="T376" s="8">
        <v>0.70144899999999999</v>
      </c>
      <c r="U376" s="8">
        <v>0.19852800000000001</v>
      </c>
      <c r="V376" s="3">
        <v>-0.48327310000000007</v>
      </c>
      <c r="W376" s="3">
        <v>-0.46447151200000003</v>
      </c>
      <c r="X376" s="8">
        <v>9.4734139400470045</v>
      </c>
      <c r="Y376" s="8">
        <v>9.4922155280470051</v>
      </c>
      <c r="Z376" s="8">
        <v>9.4828147340470039</v>
      </c>
      <c r="AA376" s="41">
        <v>1</v>
      </c>
      <c r="AB376" s="42" t="s">
        <v>2111</v>
      </c>
      <c r="AC376" s="5">
        <v>-290.56</v>
      </c>
      <c r="AD376" s="15">
        <v>-118.31512528032692</v>
      </c>
      <c r="AE376" s="15">
        <v>-113.92054669483821</v>
      </c>
      <c r="AF376" s="15">
        <v>-116.11991242550926</v>
      </c>
      <c r="AG376" s="15">
        <v>-116.11991242550926</v>
      </c>
      <c r="AH376" s="17">
        <v>1.1836055010065558</v>
      </c>
      <c r="AI376" s="17">
        <v>0.91924035575169349</v>
      </c>
      <c r="AJ376" s="17">
        <v>0.91403165527031816</v>
      </c>
      <c r="AK376" s="17">
        <v>0.91663106711685405</v>
      </c>
      <c r="AL376" s="17">
        <v>0.91663106711685405</v>
      </c>
    </row>
    <row r="377" spans="1:38" x14ac:dyDescent="0.45">
      <c r="A377">
        <v>574</v>
      </c>
      <c r="B377" s="53">
        <v>42200.773344907408</v>
      </c>
      <c r="C377" s="7">
        <v>0.27334490740740741</v>
      </c>
      <c r="D377" s="8">
        <v>28.5062</v>
      </c>
      <c r="E377">
        <v>28.5062</v>
      </c>
      <c r="F377">
        <v>2812.21</v>
      </c>
      <c r="G377">
        <v>-1.0764199999999999</v>
      </c>
      <c r="H377">
        <v>-29008.1</v>
      </c>
      <c r="I377">
        <v>5.0845300000000003E-2</v>
      </c>
      <c r="J377">
        <v>-0.61477000000000004</v>
      </c>
      <c r="K377">
        <v>172.5</v>
      </c>
      <c r="L377">
        <v>177.6</v>
      </c>
      <c r="M377">
        <v>22.3</v>
      </c>
      <c r="N377">
        <v>164.9</v>
      </c>
      <c r="O377">
        <v>21.8</v>
      </c>
      <c r="P377">
        <v>177.2</v>
      </c>
      <c r="Q377" s="8">
        <v>9.8624299999999998</v>
      </c>
      <c r="R377">
        <v>110.925</v>
      </c>
      <c r="S377" s="8">
        <v>1.85121</v>
      </c>
      <c r="T377" s="8">
        <v>0.70154000000000005</v>
      </c>
      <c r="U377" s="8">
        <v>0.19852800000000001</v>
      </c>
      <c r="V377" s="3">
        <v>-0.4835042400000002</v>
      </c>
      <c r="W377" s="3">
        <v>-0.46447151200000003</v>
      </c>
      <c r="X377" s="8">
        <v>9.4731828000470042</v>
      </c>
      <c r="Y377" s="8">
        <v>9.4922155280470051</v>
      </c>
      <c r="Z377" s="8">
        <v>9.4826991640470055</v>
      </c>
      <c r="AA377" s="41">
        <v>1</v>
      </c>
      <c r="AB377" s="42" t="s">
        <v>2111</v>
      </c>
      <c r="AC377" s="5">
        <v>-290.56</v>
      </c>
      <c r="AD377" s="15">
        <v>-118.36904732815003</v>
      </c>
      <c r="AE377" s="15">
        <v>-113.92054669483821</v>
      </c>
      <c r="AF377" s="15">
        <v>-116.14692479255041</v>
      </c>
      <c r="AG377" s="15">
        <v>-116.14692479255041</v>
      </c>
      <c r="AH377" s="17">
        <v>1.1836055010065558</v>
      </c>
      <c r="AI377" s="17">
        <v>0.91930463588078948</v>
      </c>
      <c r="AJ377" s="17">
        <v>0.91403165527031816</v>
      </c>
      <c r="AK377" s="17">
        <v>0.91666308471781077</v>
      </c>
      <c r="AL377" s="17">
        <v>0.91666308471781077</v>
      </c>
    </row>
    <row r="378" spans="1:38" x14ac:dyDescent="0.45">
      <c r="A378">
        <v>575</v>
      </c>
      <c r="B378" s="53">
        <v>42200.774039351854</v>
      </c>
      <c r="C378" s="7">
        <v>0.27403935185185185</v>
      </c>
      <c r="D378" s="8">
        <v>28.5228</v>
      </c>
      <c r="E378">
        <v>28.5228</v>
      </c>
      <c r="F378">
        <v>2814.98</v>
      </c>
      <c r="G378">
        <v>-1.0764199999999999</v>
      </c>
      <c r="H378">
        <v>-29008.1</v>
      </c>
      <c r="I378">
        <v>5.0845300000000003E-2</v>
      </c>
      <c r="J378">
        <v>-0.61495900000000003</v>
      </c>
      <c r="K378">
        <v>182.4</v>
      </c>
      <c r="L378">
        <v>175.8</v>
      </c>
      <c r="M378">
        <v>22.3</v>
      </c>
      <c r="N378">
        <v>159.30000000000001</v>
      </c>
      <c r="O378">
        <v>21.8</v>
      </c>
      <c r="P378">
        <v>177.2</v>
      </c>
      <c r="Q378" s="8">
        <v>9.8624299999999998</v>
      </c>
      <c r="R378">
        <v>110.925</v>
      </c>
      <c r="S378" s="8">
        <v>1.85121</v>
      </c>
      <c r="T378" s="8">
        <v>0.70123599999999997</v>
      </c>
      <c r="U378" s="8">
        <v>0.19775200000000001</v>
      </c>
      <c r="V378" s="3">
        <v>-0.48273208000000001</v>
      </c>
      <c r="W378" s="3">
        <v>-0.46250047200000005</v>
      </c>
      <c r="X378" s="8">
        <v>9.4739549600470045</v>
      </c>
      <c r="Y378" s="8">
        <v>9.4941865680470041</v>
      </c>
      <c r="Z378" s="8">
        <v>9.4840707640470043</v>
      </c>
      <c r="AA378" s="41">
        <v>1</v>
      </c>
      <c r="AB378" s="42" t="s">
        <v>2111</v>
      </c>
      <c r="AC378" s="5">
        <v>-290.56</v>
      </c>
      <c r="AD378" s="15">
        <v>-118.18890232911804</v>
      </c>
      <c r="AE378" s="15">
        <v>-113.45888440074657</v>
      </c>
      <c r="AF378" s="15">
        <v>-115.82629797904417</v>
      </c>
      <c r="AG378" s="15">
        <v>-115.82629797904417</v>
      </c>
      <c r="AH378" s="17">
        <v>1.1836055010065558</v>
      </c>
      <c r="AI378" s="17">
        <v>0.91908992132103728</v>
      </c>
      <c r="AJ378" s="17">
        <v>0.91348789150047094</v>
      </c>
      <c r="AK378" s="17">
        <v>0.91628319185735452</v>
      </c>
      <c r="AL378" s="17">
        <v>0.91628319185735452</v>
      </c>
    </row>
    <row r="379" spans="1:38" x14ac:dyDescent="0.45">
      <c r="A379">
        <v>576</v>
      </c>
      <c r="B379" s="53">
        <v>42200.774733796294</v>
      </c>
      <c r="C379" s="7">
        <v>0.2747337962962963</v>
      </c>
      <c r="D379" s="8">
        <v>28.539400000000001</v>
      </c>
      <c r="E379">
        <v>28.539400000000001</v>
      </c>
      <c r="F379">
        <v>2809.14</v>
      </c>
      <c r="G379">
        <v>-0.15307599999999999</v>
      </c>
      <c r="H379">
        <v>-29008.1</v>
      </c>
      <c r="I379">
        <v>5.0845300000000003E-2</v>
      </c>
      <c r="J379">
        <v>-0.61577599999999999</v>
      </c>
      <c r="K379">
        <v>218.4</v>
      </c>
      <c r="L379">
        <v>170.8</v>
      </c>
      <c r="M379">
        <v>22.3</v>
      </c>
      <c r="N379">
        <v>174.8</v>
      </c>
      <c r="O379">
        <v>21.8</v>
      </c>
      <c r="P379">
        <v>177.1</v>
      </c>
      <c r="Q379" s="8">
        <v>9.8624299999999998</v>
      </c>
      <c r="R379">
        <v>110.925</v>
      </c>
      <c r="S379" s="8">
        <v>1.85121</v>
      </c>
      <c r="T379" s="8">
        <v>0.70144899999999999</v>
      </c>
      <c r="U379" s="8">
        <v>0.198434</v>
      </c>
      <c r="V379" s="3">
        <v>-0.48327310000000007</v>
      </c>
      <c r="W379" s="3">
        <v>-0.46423275200000003</v>
      </c>
      <c r="X379" s="8">
        <v>9.4734139400470045</v>
      </c>
      <c r="Y379" s="8">
        <v>9.4924542880470035</v>
      </c>
      <c r="Z379" s="8">
        <v>9.4829341140470049</v>
      </c>
      <c r="AA379" s="41">
        <v>1</v>
      </c>
      <c r="AB379" s="42" t="s">
        <v>2111</v>
      </c>
      <c r="AC379" s="5">
        <v>-290.56</v>
      </c>
      <c r="AD379" s="15">
        <v>-118.31512528032692</v>
      </c>
      <c r="AE379" s="15">
        <v>-113.86463341270189</v>
      </c>
      <c r="AF379" s="15">
        <v>-116.09200888185524</v>
      </c>
      <c r="AG379" s="15">
        <v>-116.09200888185524</v>
      </c>
      <c r="AH379" s="17">
        <v>1.1836055010065558</v>
      </c>
      <c r="AI379" s="17">
        <v>0.91924035575169349</v>
      </c>
      <c r="AJ379" s="17">
        <v>0.91396576398463603</v>
      </c>
      <c r="AK379" s="17">
        <v>0.91659799555792776</v>
      </c>
      <c r="AL379" s="17">
        <v>0.91659799555792776</v>
      </c>
    </row>
    <row r="380" spans="1:38" x14ac:dyDescent="0.45">
      <c r="A380">
        <v>577</v>
      </c>
      <c r="B380" s="53">
        <v>42200.77542824074</v>
      </c>
      <c r="C380" s="7">
        <v>0.27542824074074074</v>
      </c>
      <c r="D380" s="8">
        <v>28.556000000000001</v>
      </c>
      <c r="E380">
        <v>28.556000000000001</v>
      </c>
      <c r="F380">
        <v>2818.98</v>
      </c>
      <c r="G380">
        <v>-0.15307599999999999</v>
      </c>
      <c r="H380">
        <v>-29008.1</v>
      </c>
      <c r="I380">
        <v>5.0845300000000003E-2</v>
      </c>
      <c r="J380">
        <v>-0.61533599999999999</v>
      </c>
      <c r="K380">
        <v>186.1</v>
      </c>
      <c r="L380">
        <v>171.9</v>
      </c>
      <c r="M380">
        <v>22.3</v>
      </c>
      <c r="N380">
        <v>165.5</v>
      </c>
      <c r="O380">
        <v>21.8</v>
      </c>
      <c r="P380">
        <v>177.2</v>
      </c>
      <c r="Q380" s="8">
        <v>9.8624299999999998</v>
      </c>
      <c r="R380">
        <v>110.925</v>
      </c>
      <c r="S380" s="8">
        <v>1.85121</v>
      </c>
      <c r="T380" s="8">
        <v>0.70181499999999997</v>
      </c>
      <c r="U380" s="8">
        <v>0.19803100000000001</v>
      </c>
      <c r="V380" s="3">
        <v>-0.48420274000000002</v>
      </c>
      <c r="W380" s="3">
        <v>-0.46320913200000008</v>
      </c>
      <c r="X380" s="8">
        <v>9.4724843000470038</v>
      </c>
      <c r="Y380" s="8">
        <v>9.4934779080470051</v>
      </c>
      <c r="Z380" s="8">
        <v>9.4829811040470045</v>
      </c>
      <c r="AA380" s="41">
        <v>1</v>
      </c>
      <c r="AB380" s="42" t="s">
        <v>2111</v>
      </c>
      <c r="AC380" s="5">
        <v>-290.56</v>
      </c>
      <c r="AD380" s="15">
        <v>-118.53198332947773</v>
      </c>
      <c r="AE380" s="15">
        <v>-113.62488969476078</v>
      </c>
      <c r="AF380" s="15">
        <v>-116.08102538843377</v>
      </c>
      <c r="AG380" s="15">
        <v>-116.08102538843377</v>
      </c>
      <c r="AH380" s="17">
        <v>1.1836055010065558</v>
      </c>
      <c r="AI380" s="17">
        <v>0.9194989254838023</v>
      </c>
      <c r="AJ380" s="17">
        <v>0.91368334446959742</v>
      </c>
      <c r="AK380" s="17">
        <v>0.91658497846624698</v>
      </c>
      <c r="AL380" s="17">
        <v>0.91658497846624698</v>
      </c>
    </row>
    <row r="381" spans="1:38" x14ac:dyDescent="0.45">
      <c r="A381">
        <v>578</v>
      </c>
      <c r="B381" s="53">
        <v>42200.776122685187</v>
      </c>
      <c r="C381" s="7">
        <v>0.27612268518518518</v>
      </c>
      <c r="D381" s="8">
        <v>28.572600000000001</v>
      </c>
      <c r="E381">
        <v>28.572600000000001</v>
      </c>
      <c r="F381">
        <v>2824.52</v>
      </c>
      <c r="G381">
        <v>-1.0764199999999999</v>
      </c>
      <c r="H381">
        <v>-29008.1</v>
      </c>
      <c r="I381">
        <v>5.0845300000000003E-2</v>
      </c>
      <c r="J381">
        <v>-0.61458100000000004</v>
      </c>
      <c r="K381">
        <v>183.1</v>
      </c>
      <c r="L381">
        <v>174.9</v>
      </c>
      <c r="M381">
        <v>22.3</v>
      </c>
      <c r="N381">
        <v>161.4</v>
      </c>
      <c r="O381">
        <v>21.9</v>
      </c>
      <c r="P381">
        <v>177.4</v>
      </c>
      <c r="Q381" s="8">
        <v>9.8624299999999998</v>
      </c>
      <c r="R381">
        <v>110.925</v>
      </c>
      <c r="S381" s="8">
        <v>1.85121</v>
      </c>
      <c r="T381" s="8">
        <v>0.70190600000000003</v>
      </c>
      <c r="U381" s="8">
        <v>0.197938</v>
      </c>
      <c r="V381" s="3">
        <v>-0.48443388000000015</v>
      </c>
      <c r="W381" s="3">
        <v>-0.46297291200000001</v>
      </c>
      <c r="X381" s="8">
        <v>9.4722531600470035</v>
      </c>
      <c r="Y381" s="8">
        <v>9.4937141280470048</v>
      </c>
      <c r="Z381" s="8">
        <v>9.4829836440470032</v>
      </c>
      <c r="AA381" s="41">
        <v>1</v>
      </c>
      <c r="AB381" s="42" t="s">
        <v>2111</v>
      </c>
      <c r="AC381" s="5">
        <v>-290.56</v>
      </c>
      <c r="AD381" s="15">
        <v>-118.58589529000221</v>
      </c>
      <c r="AE381" s="15">
        <v>-113.56955722176667</v>
      </c>
      <c r="AF381" s="15">
        <v>-116.08043168313111</v>
      </c>
      <c r="AG381" s="15">
        <v>-116.08043168313111</v>
      </c>
      <c r="AH381" s="17">
        <v>1.1836055010065558</v>
      </c>
      <c r="AI381" s="17">
        <v>0.91956322974887861</v>
      </c>
      <c r="AJ381" s="17">
        <v>0.91361818727814847</v>
      </c>
      <c r="AK381" s="17">
        <v>0.91658427484669969</v>
      </c>
      <c r="AL381" s="17">
        <v>0.91658427484669969</v>
      </c>
    </row>
    <row r="382" spans="1:38" x14ac:dyDescent="0.45">
      <c r="A382">
        <v>579</v>
      </c>
      <c r="B382" s="53">
        <v>42200.776817129627</v>
      </c>
      <c r="C382" s="7">
        <v>0.27681712962962962</v>
      </c>
      <c r="D382" s="8">
        <v>28.589200000000002</v>
      </c>
      <c r="E382">
        <v>28.589200000000002</v>
      </c>
      <c r="F382">
        <v>2829.45</v>
      </c>
      <c r="G382">
        <v>-1.0764199999999999</v>
      </c>
      <c r="H382">
        <v>-29008.1</v>
      </c>
      <c r="I382">
        <v>5.0845300000000003E-2</v>
      </c>
      <c r="J382">
        <v>-0.61552499999999999</v>
      </c>
      <c r="K382">
        <v>185.2</v>
      </c>
      <c r="L382">
        <v>178</v>
      </c>
      <c r="M382">
        <v>22.3</v>
      </c>
      <c r="N382">
        <v>160.6</v>
      </c>
      <c r="O382">
        <v>21.9</v>
      </c>
      <c r="P382">
        <v>177.5</v>
      </c>
      <c r="Q382" s="8">
        <v>9.8624299999999998</v>
      </c>
      <c r="R382">
        <v>110.925</v>
      </c>
      <c r="S382" s="8">
        <v>1.85121</v>
      </c>
      <c r="T382" s="8">
        <v>0.70208899999999996</v>
      </c>
      <c r="U382" s="8">
        <v>0.19784499999999999</v>
      </c>
      <c r="V382" s="3">
        <v>-0.48489869999999996</v>
      </c>
      <c r="W382" s="3">
        <v>-0.46273669200000001</v>
      </c>
      <c r="X382" s="8">
        <v>9.471788340047004</v>
      </c>
      <c r="Y382" s="8">
        <v>9.4939503480470044</v>
      </c>
      <c r="Z382" s="8">
        <v>9.4828693440470033</v>
      </c>
      <c r="AA382" s="41">
        <v>1</v>
      </c>
      <c r="AB382" s="42" t="s">
        <v>2111</v>
      </c>
      <c r="AC382" s="5">
        <v>-290.56</v>
      </c>
      <c r="AD382" s="15">
        <v>-118.69430405749324</v>
      </c>
      <c r="AE382" s="15">
        <v>-113.51422212378259</v>
      </c>
      <c r="AF382" s="15">
        <v>-116.10714812162598</v>
      </c>
      <c r="AG382" s="15">
        <v>-116.10714812162598</v>
      </c>
      <c r="AH382" s="17">
        <v>1.1836055010065558</v>
      </c>
      <c r="AI382" s="17">
        <v>0.91969256309364422</v>
      </c>
      <c r="AJ382" s="17">
        <v>0.91355303628868567</v>
      </c>
      <c r="AK382" s="17">
        <v>0.91661593844012446</v>
      </c>
      <c r="AL382" s="17">
        <v>0.91661593844012446</v>
      </c>
    </row>
    <row r="383" spans="1:38" x14ac:dyDescent="0.45">
      <c r="A383">
        <v>580</v>
      </c>
      <c r="B383" s="53">
        <v>42200.777511574073</v>
      </c>
      <c r="C383" s="7">
        <v>0.27751157407407406</v>
      </c>
      <c r="D383" s="8">
        <v>28.605899999999998</v>
      </c>
      <c r="E383">
        <v>28.605899999999998</v>
      </c>
      <c r="F383">
        <v>2836.22</v>
      </c>
      <c r="G383">
        <v>-1.0764199999999999</v>
      </c>
      <c r="H383">
        <v>-29008.1</v>
      </c>
      <c r="I383">
        <v>5.0826799999999998E-2</v>
      </c>
      <c r="J383">
        <v>-0.61533599999999999</v>
      </c>
      <c r="K383">
        <v>170.5</v>
      </c>
      <c r="L383">
        <v>173.6</v>
      </c>
      <c r="M383">
        <v>22.3</v>
      </c>
      <c r="N383">
        <v>164.7</v>
      </c>
      <c r="O383">
        <v>21.8</v>
      </c>
      <c r="P383">
        <v>177.6</v>
      </c>
      <c r="Q383" s="8">
        <v>9.8624299999999998</v>
      </c>
      <c r="R383">
        <v>110.925</v>
      </c>
      <c r="S383" s="8">
        <v>1.85121</v>
      </c>
      <c r="T383" s="8">
        <v>0.70221100000000003</v>
      </c>
      <c r="U383" s="8">
        <v>0.19756599999999999</v>
      </c>
      <c r="V383" s="3">
        <v>-0.48520858000000017</v>
      </c>
      <c r="W383" s="3">
        <v>-0.46202803200000003</v>
      </c>
      <c r="X383" s="8">
        <v>9.4714784600470043</v>
      </c>
      <c r="Y383" s="8">
        <v>9.4946590080470052</v>
      </c>
      <c r="Z383" s="8">
        <v>9.4830687340470057</v>
      </c>
      <c r="AA383" s="41">
        <v>1</v>
      </c>
      <c r="AB383" s="42" t="s">
        <v>2111</v>
      </c>
      <c r="AC383" s="5">
        <v>-290.56</v>
      </c>
      <c r="AD383" s="15">
        <v>-118.76657093486949</v>
      </c>
      <c r="AE383" s="15">
        <v>-113.34820107926953</v>
      </c>
      <c r="AF383" s="15">
        <v>-116.06054238027957</v>
      </c>
      <c r="AG383" s="15">
        <v>-116.06054238027957</v>
      </c>
      <c r="AH383" s="17">
        <v>1.1836055010065558</v>
      </c>
      <c r="AI383" s="17">
        <v>0.9197787988128121</v>
      </c>
      <c r="AJ383" s="17">
        <v>0.91335762052482983</v>
      </c>
      <c r="AK383" s="17">
        <v>0.91656070400847034</v>
      </c>
      <c r="AL383" s="17">
        <v>0.91656070400847034</v>
      </c>
    </row>
    <row r="384" spans="1:38" x14ac:dyDescent="0.45">
      <c r="A384">
        <v>581</v>
      </c>
      <c r="B384" s="53">
        <v>42200.77820601852</v>
      </c>
      <c r="C384" s="7">
        <v>0.27820601851851851</v>
      </c>
      <c r="D384" s="8">
        <v>28.622499999999999</v>
      </c>
      <c r="E384">
        <v>28.622499999999999</v>
      </c>
      <c r="F384">
        <v>2838.06</v>
      </c>
      <c r="G384">
        <v>-1.0764199999999999</v>
      </c>
      <c r="H384">
        <v>-29008.1</v>
      </c>
      <c r="I384">
        <v>5.0845300000000003E-2</v>
      </c>
      <c r="J384">
        <v>-0.61477000000000004</v>
      </c>
      <c r="K384">
        <v>163.30000000000001</v>
      </c>
      <c r="L384">
        <v>169.3</v>
      </c>
      <c r="M384">
        <v>22.3</v>
      </c>
      <c r="N384">
        <v>158.69999999999999</v>
      </c>
      <c r="O384">
        <v>21.8</v>
      </c>
      <c r="P384">
        <v>177.6</v>
      </c>
      <c r="Q384" s="8">
        <v>9.8624299999999998</v>
      </c>
      <c r="R384">
        <v>110.925</v>
      </c>
      <c r="S384" s="8">
        <v>1.85121</v>
      </c>
      <c r="T384" s="8">
        <v>0.70257599999999998</v>
      </c>
      <c r="U384" s="8">
        <v>0.198155</v>
      </c>
      <c r="V384" s="3">
        <v>-0.48613568000000001</v>
      </c>
      <c r="W384" s="3">
        <v>-0.463524092</v>
      </c>
      <c r="X384" s="8">
        <v>9.4705513600470042</v>
      </c>
      <c r="Y384" s="8">
        <v>9.4931629480470043</v>
      </c>
      <c r="Z384" s="8">
        <v>9.4818571540470042</v>
      </c>
      <c r="AA384" s="41">
        <v>1</v>
      </c>
      <c r="AB384" s="42" t="s">
        <v>2111</v>
      </c>
      <c r="AC384" s="5">
        <v>-290.56</v>
      </c>
      <c r="AD384" s="15">
        <v>-118.9827523016736</v>
      </c>
      <c r="AE384" s="15">
        <v>-113.69866224220971</v>
      </c>
      <c r="AF384" s="15">
        <v>-116.34371023721758</v>
      </c>
      <c r="AG384" s="15">
        <v>-116.34371023721758</v>
      </c>
      <c r="AH384" s="17">
        <v>1.1836055010065558</v>
      </c>
      <c r="AI384" s="17">
        <v>0.92003686357816505</v>
      </c>
      <c r="AJ384" s="17">
        <v>0.91377023037367477</v>
      </c>
      <c r="AK384" s="17">
        <v>0.91689640087415691</v>
      </c>
      <c r="AL384" s="17">
        <v>0.91689640087415691</v>
      </c>
    </row>
    <row r="385" spans="1:38" x14ac:dyDescent="0.45">
      <c r="A385">
        <v>582</v>
      </c>
      <c r="B385" s="53">
        <v>42200.778900462959</v>
      </c>
      <c r="C385" s="7">
        <v>0.27890046296296295</v>
      </c>
      <c r="D385" s="8">
        <v>28.638999999999999</v>
      </c>
      <c r="E385">
        <v>28.638999999999999</v>
      </c>
      <c r="F385">
        <v>2829.45</v>
      </c>
      <c r="G385">
        <v>-1.0764199999999999</v>
      </c>
      <c r="H385">
        <v>-29008.1</v>
      </c>
      <c r="I385">
        <v>5.0826799999999998E-2</v>
      </c>
      <c r="J385">
        <v>-0.61552499999999999</v>
      </c>
      <c r="K385">
        <v>182.1</v>
      </c>
      <c r="L385">
        <v>166.6</v>
      </c>
      <c r="M385">
        <v>22.3</v>
      </c>
      <c r="N385">
        <v>155.4</v>
      </c>
      <c r="O385">
        <v>21.8</v>
      </c>
      <c r="P385">
        <v>177.5</v>
      </c>
      <c r="Q385" s="8">
        <v>9.8624299999999998</v>
      </c>
      <c r="R385">
        <v>110.925</v>
      </c>
      <c r="S385" s="8">
        <v>1.85121</v>
      </c>
      <c r="T385" s="8">
        <v>0.70230199999999998</v>
      </c>
      <c r="U385" s="8">
        <v>0.19803100000000001</v>
      </c>
      <c r="V385" s="3">
        <v>-0.48543972000000002</v>
      </c>
      <c r="W385" s="3">
        <v>-0.46320913200000008</v>
      </c>
      <c r="X385" s="8">
        <v>9.471247320047004</v>
      </c>
      <c r="Y385" s="8">
        <v>9.4934779080470051</v>
      </c>
      <c r="Z385" s="8">
        <v>9.4823626140470054</v>
      </c>
      <c r="AA385" s="41">
        <v>1</v>
      </c>
      <c r="AB385" s="42" t="s">
        <v>2111</v>
      </c>
      <c r="AC385" s="5">
        <v>-290.56</v>
      </c>
      <c r="AD385" s="15">
        <v>-118.82047198232806</v>
      </c>
      <c r="AE385" s="15">
        <v>-113.62488969476078</v>
      </c>
      <c r="AF385" s="15">
        <v>-116.2255836050158</v>
      </c>
      <c r="AG385" s="15">
        <v>-116.2255836050158</v>
      </c>
      <c r="AH385" s="17">
        <v>1.1836055010065558</v>
      </c>
      <c r="AI385" s="17">
        <v>0.91984312920500233</v>
      </c>
      <c r="AJ385" s="17">
        <v>0.91368334446959742</v>
      </c>
      <c r="AK385" s="17">
        <v>0.9167563312900866</v>
      </c>
      <c r="AL385" s="17">
        <v>0.9167563312900866</v>
      </c>
    </row>
    <row r="386" spans="1:38" x14ac:dyDescent="0.45">
      <c r="A386">
        <v>583</v>
      </c>
      <c r="B386" s="53">
        <v>42200.779583333337</v>
      </c>
      <c r="C386" s="7">
        <v>0.27958333333333335</v>
      </c>
      <c r="D386" s="8">
        <v>28.6556</v>
      </c>
      <c r="E386">
        <v>28.6556</v>
      </c>
      <c r="F386">
        <v>2811.29</v>
      </c>
      <c r="G386">
        <v>-1.0764199999999999</v>
      </c>
      <c r="H386">
        <v>-29008.1</v>
      </c>
      <c r="I386">
        <v>5.0826799999999998E-2</v>
      </c>
      <c r="J386">
        <v>-0.61514800000000003</v>
      </c>
      <c r="K386">
        <v>214.1</v>
      </c>
      <c r="L386">
        <v>165.1</v>
      </c>
      <c r="M386">
        <v>22.3</v>
      </c>
      <c r="N386">
        <v>172.7</v>
      </c>
      <c r="O386">
        <v>21.9</v>
      </c>
      <c r="P386">
        <v>177.3</v>
      </c>
      <c r="Q386" s="8">
        <v>9.8624299999999998</v>
      </c>
      <c r="R386">
        <v>110.925</v>
      </c>
      <c r="S386" s="8">
        <v>1.85121</v>
      </c>
      <c r="T386" s="8">
        <v>0.70230199999999998</v>
      </c>
      <c r="U386" s="8">
        <v>0.19824800000000001</v>
      </c>
      <c r="V386" s="3">
        <v>-0.48543972000000002</v>
      </c>
      <c r="W386" s="3">
        <v>-0.46376031200000006</v>
      </c>
      <c r="X386" s="8">
        <v>9.471247320047004</v>
      </c>
      <c r="Y386" s="8">
        <v>9.4929267280470047</v>
      </c>
      <c r="Z386" s="8">
        <v>9.4820870240470043</v>
      </c>
      <c r="AA386" s="41">
        <v>1</v>
      </c>
      <c r="AB386" s="42" t="s">
        <v>2111</v>
      </c>
      <c r="AC386" s="5">
        <v>-290.56</v>
      </c>
      <c r="AD386" s="15">
        <v>-118.82047198232806</v>
      </c>
      <c r="AE386" s="15">
        <v>-113.75398859046925</v>
      </c>
      <c r="AF386" s="15">
        <v>-116.28999081996676</v>
      </c>
      <c r="AG386" s="15">
        <v>-116.28999081996676</v>
      </c>
      <c r="AH386" s="17">
        <v>1.1836055010065558</v>
      </c>
      <c r="AI386" s="17">
        <v>0.91984312920500233</v>
      </c>
      <c r="AJ386" s="17">
        <v>0.91383540203929925</v>
      </c>
      <c r="AK386" s="17">
        <v>0.9168326973461729</v>
      </c>
      <c r="AL386" s="17">
        <v>0.9168326973461729</v>
      </c>
    </row>
    <row r="387" spans="1:38" x14ac:dyDescent="0.45">
      <c r="A387">
        <v>584</v>
      </c>
      <c r="B387" s="53">
        <v>42200.780289351853</v>
      </c>
      <c r="C387" s="7">
        <v>0.28028935185185183</v>
      </c>
      <c r="D387" s="8">
        <v>28.6722</v>
      </c>
      <c r="E387">
        <v>28.6722</v>
      </c>
      <c r="F387">
        <v>2813.14</v>
      </c>
      <c r="G387">
        <v>-1.0764199999999999</v>
      </c>
      <c r="H387">
        <v>-29008.1</v>
      </c>
      <c r="I387">
        <v>5.0826799999999998E-2</v>
      </c>
      <c r="J387">
        <v>-0.61458100000000004</v>
      </c>
      <c r="K387">
        <v>183.7</v>
      </c>
      <c r="L387">
        <v>163.80000000000001</v>
      </c>
      <c r="M387">
        <v>22.3</v>
      </c>
      <c r="N387">
        <v>163.6</v>
      </c>
      <c r="O387">
        <v>21.9</v>
      </c>
      <c r="P387">
        <v>177.4</v>
      </c>
      <c r="Q387" s="8">
        <v>9.8624299999999998</v>
      </c>
      <c r="R387">
        <v>110.925</v>
      </c>
      <c r="S387" s="8">
        <v>1.85121</v>
      </c>
      <c r="T387" s="8">
        <v>0.70230199999999998</v>
      </c>
      <c r="U387" s="8">
        <v>0.19852800000000001</v>
      </c>
      <c r="V387" s="3">
        <v>-0.48543972000000002</v>
      </c>
      <c r="W387" s="3">
        <v>-0.46447151200000003</v>
      </c>
      <c r="X387" s="8">
        <v>9.471247320047004</v>
      </c>
      <c r="Y387" s="8">
        <v>9.4922155280470051</v>
      </c>
      <c r="Z387" s="8">
        <v>9.4817314240470054</v>
      </c>
      <c r="AA387" s="41">
        <v>1</v>
      </c>
      <c r="AB387" s="42" t="s">
        <v>2111</v>
      </c>
      <c r="AC387" s="5">
        <v>-290.56</v>
      </c>
      <c r="AD387" s="15">
        <v>-118.82047198232806</v>
      </c>
      <c r="AE387" s="15">
        <v>-113.92054669483821</v>
      </c>
      <c r="AF387" s="15">
        <v>-116.37309163051737</v>
      </c>
      <c r="AG387" s="15">
        <v>-116.37309163051737</v>
      </c>
      <c r="AH387" s="17">
        <v>1.1836055010065558</v>
      </c>
      <c r="AI387" s="17">
        <v>0.91984312920500233</v>
      </c>
      <c r="AJ387" s="17">
        <v>0.91403165527031816</v>
      </c>
      <c r="AK387" s="17">
        <v>0.9169312467398234</v>
      </c>
      <c r="AL387" s="17">
        <v>0.9169312467398234</v>
      </c>
    </row>
    <row r="388" spans="1:38" x14ac:dyDescent="0.45">
      <c r="A388">
        <v>585</v>
      </c>
      <c r="B388" s="53">
        <v>42200.7809837963</v>
      </c>
      <c r="C388" s="7">
        <v>0.28098379629629627</v>
      </c>
      <c r="D388" s="8">
        <v>28.688800000000001</v>
      </c>
      <c r="E388">
        <v>28.688800000000001</v>
      </c>
      <c r="F388">
        <v>2809.14</v>
      </c>
      <c r="G388">
        <v>-1.0764199999999999</v>
      </c>
      <c r="H388">
        <v>-29008.1</v>
      </c>
      <c r="I388">
        <v>5.0826799999999998E-2</v>
      </c>
      <c r="J388">
        <v>-0.61458100000000004</v>
      </c>
      <c r="K388">
        <v>172.6</v>
      </c>
      <c r="L388">
        <v>169.4</v>
      </c>
      <c r="M388">
        <v>22.3</v>
      </c>
      <c r="N388">
        <v>166.1</v>
      </c>
      <c r="O388">
        <v>21.8</v>
      </c>
      <c r="P388">
        <v>177.4</v>
      </c>
      <c r="Q388" s="8">
        <v>9.8624299999999998</v>
      </c>
      <c r="R388">
        <v>110.925</v>
      </c>
      <c r="S388" s="8">
        <v>1.85121</v>
      </c>
      <c r="T388" s="8">
        <v>0.70230199999999998</v>
      </c>
      <c r="U388" s="8">
        <v>0.19889999999999999</v>
      </c>
      <c r="V388" s="3">
        <v>-0.48543972000000002</v>
      </c>
      <c r="W388" s="3">
        <v>-0.46541639200000001</v>
      </c>
      <c r="X388" s="8">
        <v>9.471247320047004</v>
      </c>
      <c r="Y388" s="8">
        <v>9.4912706480470046</v>
      </c>
      <c r="Z388" s="8">
        <v>9.4812589840470043</v>
      </c>
      <c r="AA388" s="41">
        <v>1</v>
      </c>
      <c r="AB388" s="42" t="s">
        <v>2111</v>
      </c>
      <c r="AC388" s="5">
        <v>-290.56</v>
      </c>
      <c r="AD388" s="15">
        <v>-118.82047198232806</v>
      </c>
      <c r="AE388" s="15">
        <v>-114.14179423300288</v>
      </c>
      <c r="AF388" s="15">
        <v>-116.4834878026104</v>
      </c>
      <c r="AG388" s="15">
        <v>-116.4834878026104</v>
      </c>
      <c r="AH388" s="17">
        <v>1.1836055010065558</v>
      </c>
      <c r="AI388" s="17">
        <v>0.91984312920500233</v>
      </c>
      <c r="AJ388" s="17">
        <v>0.9142924787361657</v>
      </c>
      <c r="AK388" s="17">
        <v>0.91706219852109716</v>
      </c>
      <c r="AL388" s="17">
        <v>0.91706219852109716</v>
      </c>
    </row>
    <row r="389" spans="1:38" x14ac:dyDescent="0.45">
      <c r="A389">
        <v>586</v>
      </c>
      <c r="B389" s="53">
        <v>42200.781678240739</v>
      </c>
      <c r="C389" s="7">
        <v>0.28167824074074077</v>
      </c>
      <c r="D389" s="8">
        <v>28.705400000000001</v>
      </c>
      <c r="E389">
        <v>28.705400000000001</v>
      </c>
      <c r="F389">
        <v>2808.21</v>
      </c>
      <c r="G389">
        <v>-1.0764199999999999</v>
      </c>
      <c r="H389">
        <v>-29008.1</v>
      </c>
      <c r="I389">
        <v>5.0826799999999998E-2</v>
      </c>
      <c r="J389">
        <v>-0.61495900000000003</v>
      </c>
      <c r="K389">
        <v>181.7</v>
      </c>
      <c r="L389">
        <v>174.1</v>
      </c>
      <c r="M389">
        <v>22.3</v>
      </c>
      <c r="N389">
        <v>158.1</v>
      </c>
      <c r="O389">
        <v>21.8</v>
      </c>
      <c r="P389">
        <v>177.5</v>
      </c>
      <c r="Q389" s="8">
        <v>9.8624299999999998</v>
      </c>
      <c r="R389">
        <v>110.925</v>
      </c>
      <c r="S389" s="8">
        <v>1.85121</v>
      </c>
      <c r="T389" s="8">
        <v>0.70239300000000005</v>
      </c>
      <c r="U389" s="8">
        <v>0.19958200000000001</v>
      </c>
      <c r="V389" s="3">
        <v>-0.4856708600000002</v>
      </c>
      <c r="W389" s="3">
        <v>-0.46714867200000004</v>
      </c>
      <c r="X389" s="8">
        <v>9.4710161800470036</v>
      </c>
      <c r="Y389" s="8">
        <v>9.489538368047004</v>
      </c>
      <c r="Z389" s="8">
        <v>9.4802772740470047</v>
      </c>
      <c r="AA389" s="41">
        <v>1</v>
      </c>
      <c r="AB389" s="42" t="s">
        <v>2111</v>
      </c>
      <c r="AC389" s="5">
        <v>-290.56</v>
      </c>
      <c r="AD389" s="15">
        <v>-118.8743705221417</v>
      </c>
      <c r="AE389" s="15">
        <v>-114.54730566629269</v>
      </c>
      <c r="AF389" s="15">
        <v>-116.71285276431365</v>
      </c>
      <c r="AG389" s="15">
        <v>-116.71285276431365</v>
      </c>
      <c r="AH389" s="17">
        <v>1.1836055010065558</v>
      </c>
      <c r="AI389" s="17">
        <v>0.91990746560302727</v>
      </c>
      <c r="AJ389" s="17">
        <v>0.91477091316917436</v>
      </c>
      <c r="AK389" s="17">
        <v>0.91733439053133725</v>
      </c>
      <c r="AL389" s="17">
        <v>0.91733439053133725</v>
      </c>
    </row>
    <row r="390" spans="1:38" x14ac:dyDescent="0.45">
      <c r="A390">
        <v>587</v>
      </c>
      <c r="B390" s="53">
        <v>42200.782372685186</v>
      </c>
      <c r="C390" s="7">
        <v>0.28237268518518521</v>
      </c>
      <c r="D390" s="8">
        <v>28.722000000000001</v>
      </c>
      <c r="E390">
        <v>28.722000000000001</v>
      </c>
      <c r="F390">
        <v>2801.75</v>
      </c>
      <c r="G390">
        <v>-1.0764199999999999</v>
      </c>
      <c r="H390">
        <v>-29008.1</v>
      </c>
      <c r="I390">
        <v>5.0845300000000003E-2</v>
      </c>
      <c r="J390">
        <v>-0.61458100000000004</v>
      </c>
      <c r="K390">
        <v>216.2</v>
      </c>
      <c r="L390">
        <v>177.4</v>
      </c>
      <c r="M390">
        <v>22.3</v>
      </c>
      <c r="N390">
        <v>175.3</v>
      </c>
      <c r="O390">
        <v>21.8</v>
      </c>
      <c r="P390">
        <v>177.4</v>
      </c>
      <c r="Q390" s="8">
        <v>9.8624299999999998</v>
      </c>
      <c r="R390">
        <v>110.925</v>
      </c>
      <c r="S390" s="8">
        <v>1.85121</v>
      </c>
      <c r="T390" s="8">
        <v>0.70190600000000003</v>
      </c>
      <c r="U390" s="8">
        <v>0.19911699999999999</v>
      </c>
      <c r="V390" s="3">
        <v>-0.48443388000000015</v>
      </c>
      <c r="W390" s="3">
        <v>-0.465967572</v>
      </c>
      <c r="X390" s="8">
        <v>9.4722531600470035</v>
      </c>
      <c r="Y390" s="8">
        <v>9.4907194680470042</v>
      </c>
      <c r="Z390" s="8">
        <v>9.4814863140470038</v>
      </c>
      <c r="AA390" s="41">
        <v>1</v>
      </c>
      <c r="AB390" s="42" t="s">
        <v>2111</v>
      </c>
      <c r="AC390" s="5">
        <v>-290.56</v>
      </c>
      <c r="AD390" s="15">
        <v>-118.58589529000221</v>
      </c>
      <c r="AE390" s="15">
        <v>-114.27083590566622</v>
      </c>
      <c r="AF390" s="15">
        <v>-116.43036837291993</v>
      </c>
      <c r="AG390" s="15">
        <v>-116.43036837291993</v>
      </c>
      <c r="AH390" s="17">
        <v>1.1836055010065558</v>
      </c>
      <c r="AI390" s="17">
        <v>0.91956322974887861</v>
      </c>
      <c r="AJ390" s="17">
        <v>0.91444467163716781</v>
      </c>
      <c r="AK390" s="17">
        <v>0.91699918366112643</v>
      </c>
      <c r="AL390" s="17">
        <v>0.91699918366112643</v>
      </c>
    </row>
    <row r="391" spans="1:38" x14ac:dyDescent="0.45">
      <c r="A391">
        <v>588</v>
      </c>
      <c r="B391" s="53">
        <v>42200.783067129632</v>
      </c>
      <c r="C391" s="7">
        <v>0.28306712962962965</v>
      </c>
      <c r="D391" s="8">
        <v>28.738800000000001</v>
      </c>
      <c r="E391">
        <v>28.738800000000001</v>
      </c>
      <c r="F391">
        <v>2815.91</v>
      </c>
      <c r="G391">
        <v>-1.0764199999999999</v>
      </c>
      <c r="H391">
        <v>-29008.1</v>
      </c>
      <c r="I391">
        <v>5.0845300000000003E-2</v>
      </c>
      <c r="J391">
        <v>-0.61552499999999999</v>
      </c>
      <c r="K391">
        <v>184.9</v>
      </c>
      <c r="L391">
        <v>176.1</v>
      </c>
      <c r="M391">
        <v>22.3</v>
      </c>
      <c r="N391">
        <v>166.4</v>
      </c>
      <c r="O391">
        <v>21.8</v>
      </c>
      <c r="P391">
        <v>177.6</v>
      </c>
      <c r="Q391" s="8">
        <v>9.8624299999999998</v>
      </c>
      <c r="R391">
        <v>110.925</v>
      </c>
      <c r="S391" s="8">
        <v>1.85121</v>
      </c>
      <c r="T391" s="8">
        <v>0.70248500000000003</v>
      </c>
      <c r="U391" s="8">
        <v>0.19911699999999999</v>
      </c>
      <c r="V391" s="3">
        <v>-0.48590454000000016</v>
      </c>
      <c r="W391" s="3">
        <v>-0.465967572</v>
      </c>
      <c r="X391" s="8">
        <v>9.4707825000470045</v>
      </c>
      <c r="Y391" s="8">
        <v>9.4907194680470042</v>
      </c>
      <c r="Z391" s="8">
        <v>9.4807509840470043</v>
      </c>
      <c r="AA391" s="41">
        <v>1</v>
      </c>
      <c r="AB391" s="42" t="s">
        <v>2111</v>
      </c>
      <c r="AC391" s="5">
        <v>-290.56</v>
      </c>
      <c r="AD391" s="15">
        <v>-118.9288588045298</v>
      </c>
      <c r="AE391" s="15">
        <v>-114.27083590566622</v>
      </c>
      <c r="AF391" s="15">
        <v>-116.60218166344862</v>
      </c>
      <c r="AG391" s="15">
        <v>-116.60218166344862</v>
      </c>
      <c r="AH391" s="17">
        <v>1.1836055010065558</v>
      </c>
      <c r="AI391" s="17">
        <v>0.91997251510034761</v>
      </c>
      <c r="AJ391" s="17">
        <v>0.91444467163716781</v>
      </c>
      <c r="AK391" s="17">
        <v>0.9172030347418374</v>
      </c>
      <c r="AL391" s="17">
        <v>0.9172030347418374</v>
      </c>
    </row>
    <row r="392" spans="1:38" x14ac:dyDescent="0.45">
      <c r="A392">
        <v>589</v>
      </c>
      <c r="B392" s="53">
        <v>42200.783761574072</v>
      </c>
      <c r="C392" s="7">
        <v>0.2837615740740741</v>
      </c>
      <c r="D392" s="8">
        <v>28.755500000000001</v>
      </c>
      <c r="E392">
        <v>28.755500000000001</v>
      </c>
      <c r="F392">
        <v>2826.68</v>
      </c>
      <c r="G392">
        <v>-1.0764199999999999</v>
      </c>
      <c r="H392">
        <v>-29008.1</v>
      </c>
      <c r="I392">
        <v>5.0845300000000003E-2</v>
      </c>
      <c r="J392">
        <v>-0.61514800000000003</v>
      </c>
      <c r="K392">
        <v>169</v>
      </c>
      <c r="L392">
        <v>170.8</v>
      </c>
      <c r="M392">
        <v>22.3</v>
      </c>
      <c r="N392">
        <v>162.9</v>
      </c>
      <c r="O392">
        <v>21.8</v>
      </c>
      <c r="P392">
        <v>177.8</v>
      </c>
      <c r="Q392" s="8">
        <v>9.8624299999999998</v>
      </c>
      <c r="R392">
        <v>110.925</v>
      </c>
      <c r="S392" s="8">
        <v>1.85121</v>
      </c>
      <c r="T392" s="8">
        <v>0.70248500000000003</v>
      </c>
      <c r="U392" s="8">
        <v>0.19939599999999999</v>
      </c>
      <c r="V392" s="3">
        <v>-0.48590454000000016</v>
      </c>
      <c r="W392" s="3">
        <v>-0.46667623200000002</v>
      </c>
      <c r="X392" s="8">
        <v>9.4707825000470045</v>
      </c>
      <c r="Y392" s="8">
        <v>9.4900108080470051</v>
      </c>
      <c r="Z392" s="8">
        <v>9.4803966540470057</v>
      </c>
      <c r="AA392" s="41">
        <v>1</v>
      </c>
      <c r="AB392" s="42" t="s">
        <v>2111</v>
      </c>
      <c r="AC392" s="5">
        <v>-290.56</v>
      </c>
      <c r="AD392" s="15">
        <v>-118.9288588045298</v>
      </c>
      <c r="AE392" s="15">
        <v>-114.43672563415225</v>
      </c>
      <c r="AF392" s="15">
        <v>-116.68496345371034</v>
      </c>
      <c r="AG392" s="15">
        <v>-116.68496345371034</v>
      </c>
      <c r="AH392" s="17">
        <v>1.1836055010065558</v>
      </c>
      <c r="AI392" s="17">
        <v>0.91997251510034761</v>
      </c>
      <c r="AJ392" s="17">
        <v>0.91464039791636842</v>
      </c>
      <c r="AK392" s="17">
        <v>0.91730128509723241</v>
      </c>
      <c r="AL392" s="17">
        <v>0.91730128509723241</v>
      </c>
    </row>
    <row r="393" spans="1:38" x14ac:dyDescent="0.45">
      <c r="A393">
        <v>590</v>
      </c>
      <c r="B393" s="53">
        <v>42200.784456018519</v>
      </c>
      <c r="C393" s="7">
        <v>0.28445601851851854</v>
      </c>
      <c r="D393" s="8">
        <v>28.771999999999998</v>
      </c>
      <c r="E393">
        <v>28.771999999999998</v>
      </c>
      <c r="F393">
        <v>2827.6</v>
      </c>
      <c r="G393">
        <v>-1.0764199999999999</v>
      </c>
      <c r="H393">
        <v>-29008.1</v>
      </c>
      <c r="I393">
        <v>5.0845300000000003E-2</v>
      </c>
      <c r="J393">
        <v>-0.61477000000000004</v>
      </c>
      <c r="K393">
        <v>163.4</v>
      </c>
      <c r="L393">
        <v>171.4</v>
      </c>
      <c r="M393">
        <v>22.3</v>
      </c>
      <c r="N393">
        <v>158.1</v>
      </c>
      <c r="O393">
        <v>21.8</v>
      </c>
      <c r="P393">
        <v>177.9</v>
      </c>
      <c r="Q393" s="8">
        <v>9.8624299999999998</v>
      </c>
      <c r="R393">
        <v>110.925</v>
      </c>
      <c r="S393" s="8">
        <v>1.85121</v>
      </c>
      <c r="T393" s="8">
        <v>0.70266700000000004</v>
      </c>
      <c r="U393" s="8">
        <v>0.19911699999999999</v>
      </c>
      <c r="V393" s="3">
        <v>-0.4863668200000002</v>
      </c>
      <c r="W393" s="3">
        <v>-0.465967572</v>
      </c>
      <c r="X393" s="8">
        <v>9.4703202200470038</v>
      </c>
      <c r="Y393" s="8">
        <v>9.4907194680470042</v>
      </c>
      <c r="Z393" s="8">
        <v>9.480519844047004</v>
      </c>
      <c r="AA393" s="41">
        <v>1</v>
      </c>
      <c r="AB393" s="42" t="s">
        <v>2111</v>
      </c>
      <c r="AC393" s="5">
        <v>-290.56</v>
      </c>
      <c r="AD393" s="15">
        <v>-119.03664329134779</v>
      </c>
      <c r="AE393" s="15">
        <v>-114.27083590566622</v>
      </c>
      <c r="AF393" s="15">
        <v>-116.65618335679119</v>
      </c>
      <c r="AG393" s="15">
        <v>-116.65618335679119</v>
      </c>
      <c r="AH393" s="17">
        <v>1.1836055010065558</v>
      </c>
      <c r="AI393" s="17">
        <v>0.92010121806393041</v>
      </c>
      <c r="AJ393" s="17">
        <v>0.91444467163716781</v>
      </c>
      <c r="AK393" s="17">
        <v>0.91726712477857397</v>
      </c>
      <c r="AL393" s="17">
        <v>0.91726712477857397</v>
      </c>
    </row>
    <row r="394" spans="1:38" x14ac:dyDescent="0.45">
      <c r="A394">
        <v>591</v>
      </c>
      <c r="B394" s="53">
        <v>42200.785150462965</v>
      </c>
      <c r="C394" s="7">
        <v>0.28515046296296298</v>
      </c>
      <c r="D394" s="8">
        <v>28.788599999999999</v>
      </c>
      <c r="E394">
        <v>28.788599999999999</v>
      </c>
      <c r="F394">
        <v>2821.75</v>
      </c>
      <c r="G394">
        <v>-1.0764199999999999</v>
      </c>
      <c r="H394">
        <v>-29008.1</v>
      </c>
      <c r="I394">
        <v>5.0845300000000003E-2</v>
      </c>
      <c r="J394">
        <v>-0.61477000000000004</v>
      </c>
      <c r="K394">
        <v>161.19999999999999</v>
      </c>
      <c r="L394">
        <v>174.5</v>
      </c>
      <c r="M394">
        <v>22.3</v>
      </c>
      <c r="N394">
        <v>155.4</v>
      </c>
      <c r="O394">
        <v>21.8</v>
      </c>
      <c r="P394">
        <v>177.7</v>
      </c>
      <c r="Q394" s="8">
        <v>9.8624299999999998</v>
      </c>
      <c r="R394">
        <v>110.925</v>
      </c>
      <c r="S394" s="8">
        <v>1.85121</v>
      </c>
      <c r="T394" s="8">
        <v>0.70275900000000002</v>
      </c>
      <c r="U394" s="8">
        <v>0.19911699999999999</v>
      </c>
      <c r="V394" s="3">
        <v>-0.48660050000000016</v>
      </c>
      <c r="W394" s="3">
        <v>-0.465967572</v>
      </c>
      <c r="X394" s="8">
        <v>9.4700865400470047</v>
      </c>
      <c r="Y394" s="8">
        <v>9.4907194680470042</v>
      </c>
      <c r="Z394" s="8">
        <v>9.4804030040470053</v>
      </c>
      <c r="AA394" s="41">
        <v>1</v>
      </c>
      <c r="AB394" s="42" t="s">
        <v>2111</v>
      </c>
      <c r="AC394" s="5">
        <v>-290.56</v>
      </c>
      <c r="AD394" s="15">
        <v>-119.0911239408058</v>
      </c>
      <c r="AE394" s="15">
        <v>-114.27083590566622</v>
      </c>
      <c r="AF394" s="15">
        <v>-116.68347996098805</v>
      </c>
      <c r="AG394" s="15">
        <v>-116.68347996098805</v>
      </c>
      <c r="AH394" s="17">
        <v>1.1836055010065558</v>
      </c>
      <c r="AI394" s="17">
        <v>0.92016628584990534</v>
      </c>
      <c r="AJ394" s="17">
        <v>0.91444467163716781</v>
      </c>
      <c r="AK394" s="17">
        <v>0.91729952421455552</v>
      </c>
      <c r="AL394" s="17">
        <v>0.91729952421455552</v>
      </c>
    </row>
    <row r="395" spans="1:38" x14ac:dyDescent="0.45">
      <c r="A395">
        <v>592</v>
      </c>
      <c r="B395" s="53">
        <v>42200.785844907405</v>
      </c>
      <c r="C395" s="7">
        <v>0.28584490740740742</v>
      </c>
      <c r="D395" s="8">
        <v>28.805099999999999</v>
      </c>
      <c r="E395">
        <v>28.805099999999999</v>
      </c>
      <c r="F395">
        <v>2811.29</v>
      </c>
      <c r="G395">
        <v>-1.0764199999999999</v>
      </c>
      <c r="H395">
        <v>-29008.1</v>
      </c>
      <c r="I395">
        <v>5.0845300000000003E-2</v>
      </c>
      <c r="J395">
        <v>-0.61458100000000004</v>
      </c>
      <c r="K395">
        <v>159.69999999999999</v>
      </c>
      <c r="L395">
        <v>177.7</v>
      </c>
      <c r="M395">
        <v>22.3</v>
      </c>
      <c r="N395">
        <v>156.4</v>
      </c>
      <c r="O395">
        <v>21.8</v>
      </c>
      <c r="P395">
        <v>177.6</v>
      </c>
      <c r="Q395" s="8">
        <v>9.8624299999999998</v>
      </c>
      <c r="R395">
        <v>110.925</v>
      </c>
      <c r="S395" s="8">
        <v>1.85121</v>
      </c>
      <c r="T395" s="8">
        <v>0.70221100000000003</v>
      </c>
      <c r="U395" s="8">
        <v>0.19911699999999999</v>
      </c>
      <c r="V395" s="3">
        <v>-0.48520858000000017</v>
      </c>
      <c r="W395" s="3">
        <v>-0.465967572</v>
      </c>
      <c r="X395" s="8">
        <v>9.4714784600470043</v>
      </c>
      <c r="Y395" s="8">
        <v>9.4907194680470042</v>
      </c>
      <c r="Z395" s="8">
        <v>9.4810989640470034</v>
      </c>
      <c r="AA395" s="41">
        <v>1</v>
      </c>
      <c r="AB395" s="42" t="s">
        <v>2111</v>
      </c>
      <c r="AC395" s="5">
        <v>-290.56</v>
      </c>
      <c r="AD395" s="15">
        <v>-118.76657093486949</v>
      </c>
      <c r="AE395" s="15">
        <v>-114.27083590566622</v>
      </c>
      <c r="AF395" s="15">
        <v>-116.52087767687465</v>
      </c>
      <c r="AG395" s="15">
        <v>-116.52087767687465</v>
      </c>
      <c r="AH395" s="17">
        <v>1.1836055010065558</v>
      </c>
      <c r="AI395" s="17">
        <v>0.9197787988128121</v>
      </c>
      <c r="AJ395" s="17">
        <v>0.91444467163716781</v>
      </c>
      <c r="AK395" s="17">
        <v>0.91710655881623204</v>
      </c>
      <c r="AL395" s="17">
        <v>0.91710655881623204</v>
      </c>
    </row>
    <row r="396" spans="1:38" x14ac:dyDescent="0.45">
      <c r="A396">
        <v>593</v>
      </c>
      <c r="B396" s="53">
        <v>42200.786539351851</v>
      </c>
      <c r="C396" s="7">
        <v>0.28653935185185186</v>
      </c>
      <c r="D396" s="8">
        <v>28.8218</v>
      </c>
      <c r="E396">
        <v>28.8218</v>
      </c>
      <c r="F396">
        <v>2797.75</v>
      </c>
      <c r="G396">
        <v>-1.0764199999999999</v>
      </c>
      <c r="H396">
        <v>-29008.1</v>
      </c>
      <c r="I396">
        <v>5.0826799999999998E-2</v>
      </c>
      <c r="J396">
        <v>-0.61458100000000004</v>
      </c>
      <c r="K396">
        <v>179</v>
      </c>
      <c r="L396">
        <v>175.6</v>
      </c>
      <c r="M396">
        <v>22.3</v>
      </c>
      <c r="N396">
        <v>153.5</v>
      </c>
      <c r="O396">
        <v>21.8</v>
      </c>
      <c r="P396">
        <v>177.2</v>
      </c>
      <c r="Q396" s="8">
        <v>9.8624299999999998</v>
      </c>
      <c r="R396">
        <v>110.925</v>
      </c>
      <c r="S396" s="8">
        <v>1.85121</v>
      </c>
      <c r="T396" s="8">
        <v>0.70190600000000003</v>
      </c>
      <c r="U396" s="8">
        <v>0.199489</v>
      </c>
      <c r="V396" s="3">
        <v>-0.48443388000000015</v>
      </c>
      <c r="W396" s="3">
        <v>-0.46691245200000003</v>
      </c>
      <c r="X396" s="8">
        <v>9.4722531600470035</v>
      </c>
      <c r="Y396" s="8">
        <v>9.4897745880470037</v>
      </c>
      <c r="Z396" s="8">
        <v>9.4810138740470045</v>
      </c>
      <c r="AA396" s="41">
        <v>1</v>
      </c>
      <c r="AB396" s="42" t="s">
        <v>2111</v>
      </c>
      <c r="AC396" s="5">
        <v>-290.56</v>
      </c>
      <c r="AD396" s="15">
        <v>-118.58589529000221</v>
      </c>
      <c r="AE396" s="15">
        <v>-114.49201696219973</v>
      </c>
      <c r="AF396" s="15">
        <v>-116.54075910418715</v>
      </c>
      <c r="AG396" s="15">
        <v>-116.54075910418715</v>
      </c>
      <c r="AH396" s="17">
        <v>1.1836055010065558</v>
      </c>
      <c r="AI396" s="17">
        <v>0.91956322974887861</v>
      </c>
      <c r="AJ396" s="17">
        <v>0.91470565243561097</v>
      </c>
      <c r="AK396" s="17">
        <v>0.91713014839358598</v>
      </c>
      <c r="AL396" s="17">
        <v>0.91713014839358598</v>
      </c>
    </row>
    <row r="397" spans="1:38" x14ac:dyDescent="0.45">
      <c r="A397">
        <v>594</v>
      </c>
      <c r="B397" s="53">
        <v>42200.787245370368</v>
      </c>
      <c r="C397" s="7">
        <v>0.28724537037037035</v>
      </c>
      <c r="D397" s="8">
        <v>28.8384</v>
      </c>
      <c r="E397">
        <v>28.8384</v>
      </c>
      <c r="F397">
        <v>2780.52</v>
      </c>
      <c r="G397">
        <v>-1.0764199999999999</v>
      </c>
      <c r="H397">
        <v>-29008.1</v>
      </c>
      <c r="I397">
        <v>5.0845300000000003E-2</v>
      </c>
      <c r="J397">
        <v>-0.61552499999999999</v>
      </c>
      <c r="K397">
        <v>214.4</v>
      </c>
      <c r="L397">
        <v>170.8</v>
      </c>
      <c r="M397">
        <v>22.3</v>
      </c>
      <c r="N397">
        <v>170.8</v>
      </c>
      <c r="O397">
        <v>21.8</v>
      </c>
      <c r="P397">
        <v>176.8</v>
      </c>
      <c r="Q397" s="8">
        <v>9.8624299999999998</v>
      </c>
      <c r="R397">
        <v>110.925</v>
      </c>
      <c r="S397" s="8">
        <v>1.85121</v>
      </c>
      <c r="T397" s="8">
        <v>0.70190600000000003</v>
      </c>
      <c r="U397" s="8">
        <v>0.19989199999999999</v>
      </c>
      <c r="V397" s="3">
        <v>-0.48443388000000015</v>
      </c>
      <c r="W397" s="3">
        <v>-0.46793607199999998</v>
      </c>
      <c r="X397" s="8">
        <v>9.4722531600470035</v>
      </c>
      <c r="Y397" s="8">
        <v>9.4887509680470039</v>
      </c>
      <c r="Z397" s="8">
        <v>9.4805020640470037</v>
      </c>
      <c r="AA397" s="41">
        <v>1</v>
      </c>
      <c r="AB397" s="42" t="s">
        <v>2111</v>
      </c>
      <c r="AC397" s="5">
        <v>-290.56</v>
      </c>
      <c r="AD397" s="15">
        <v>-118.58589529000221</v>
      </c>
      <c r="AE397" s="15">
        <v>-114.73158239662189</v>
      </c>
      <c r="AF397" s="15">
        <v>-116.66033722923783</v>
      </c>
      <c r="AG397" s="15">
        <v>-116.66033722923783</v>
      </c>
      <c r="AH397" s="17">
        <v>1.1836055010065558</v>
      </c>
      <c r="AI397" s="17">
        <v>0.91956322974887861</v>
      </c>
      <c r="AJ397" s="17">
        <v>0.91498849383843983</v>
      </c>
      <c r="AK397" s="17">
        <v>0.91727205502899101</v>
      </c>
      <c r="AL397" s="17">
        <v>0.91727205502899101</v>
      </c>
    </row>
    <row r="398" spans="1:38" x14ac:dyDescent="0.45">
      <c r="A398">
        <v>595</v>
      </c>
      <c r="B398" s="53">
        <v>42200.787928240738</v>
      </c>
      <c r="C398" s="7">
        <v>0.28792824074074075</v>
      </c>
      <c r="D398" s="8">
        <v>28.855</v>
      </c>
      <c r="E398">
        <v>28.855</v>
      </c>
      <c r="F398">
        <v>2782.36</v>
      </c>
      <c r="G398">
        <v>-1.0764199999999999</v>
      </c>
      <c r="H398">
        <v>-29008.1</v>
      </c>
      <c r="I398">
        <v>5.0826799999999998E-2</v>
      </c>
      <c r="J398">
        <v>-0.61514800000000003</v>
      </c>
      <c r="K398">
        <v>188.8</v>
      </c>
      <c r="L398">
        <v>173</v>
      </c>
      <c r="M398">
        <v>22.3</v>
      </c>
      <c r="N398">
        <v>161.80000000000001</v>
      </c>
      <c r="O398">
        <v>21.9</v>
      </c>
      <c r="P398">
        <v>176.7</v>
      </c>
      <c r="Q398" s="8">
        <v>9.8624299999999998</v>
      </c>
      <c r="R398">
        <v>110.925</v>
      </c>
      <c r="S398" s="8">
        <v>1.85121</v>
      </c>
      <c r="T398" s="8">
        <v>0.70208899999999996</v>
      </c>
      <c r="U398" s="8">
        <v>0.19939599999999999</v>
      </c>
      <c r="V398" s="3">
        <v>-0.48489869999999996</v>
      </c>
      <c r="W398" s="3">
        <v>-0.46667623200000002</v>
      </c>
      <c r="X398" s="8">
        <v>9.471788340047004</v>
      </c>
      <c r="Y398" s="8">
        <v>9.4900108080470051</v>
      </c>
      <c r="Z398" s="8">
        <v>9.4808995740470046</v>
      </c>
      <c r="AA398" s="41">
        <v>1</v>
      </c>
      <c r="AB398" s="42" t="s">
        <v>2111</v>
      </c>
      <c r="AC398" s="5">
        <v>-290.56</v>
      </c>
      <c r="AD398" s="15">
        <v>-118.69430405749324</v>
      </c>
      <c r="AE398" s="15">
        <v>-114.43672563415225</v>
      </c>
      <c r="AF398" s="15">
        <v>-116.56746496370704</v>
      </c>
      <c r="AG398" s="15">
        <v>-116.56746496370704</v>
      </c>
      <c r="AH398" s="17">
        <v>1.1836055010065558</v>
      </c>
      <c r="AI398" s="17">
        <v>0.91969256309364422</v>
      </c>
      <c r="AJ398" s="17">
        <v>0.91464039791636842</v>
      </c>
      <c r="AK398" s="17">
        <v>0.91716183716023825</v>
      </c>
      <c r="AL398" s="17">
        <v>0.91716183716023825</v>
      </c>
    </row>
    <row r="399" spans="1:38" x14ac:dyDescent="0.45">
      <c r="A399">
        <v>596</v>
      </c>
      <c r="B399" s="53">
        <v>42200.788622685184</v>
      </c>
      <c r="C399" s="7">
        <v>0.28862268518518519</v>
      </c>
      <c r="D399" s="8">
        <v>28.871700000000001</v>
      </c>
      <c r="E399">
        <v>28.871700000000001</v>
      </c>
      <c r="F399">
        <v>2784.21</v>
      </c>
      <c r="G399">
        <v>-1.0764199999999999</v>
      </c>
      <c r="H399">
        <v>-29008.1</v>
      </c>
      <c r="I399">
        <v>5.0845300000000003E-2</v>
      </c>
      <c r="J399">
        <v>-0.61533599999999999</v>
      </c>
      <c r="K399">
        <v>170.6</v>
      </c>
      <c r="L399">
        <v>175.9</v>
      </c>
      <c r="M399">
        <v>22.3</v>
      </c>
      <c r="N399">
        <v>163.30000000000001</v>
      </c>
      <c r="O399">
        <v>21.8</v>
      </c>
      <c r="P399">
        <v>176.7</v>
      </c>
      <c r="Q399" s="8">
        <v>9.8624299999999998</v>
      </c>
      <c r="R399">
        <v>110.925</v>
      </c>
      <c r="S399" s="8">
        <v>1.85121</v>
      </c>
      <c r="T399" s="8">
        <v>0.70239300000000005</v>
      </c>
      <c r="U399" s="8">
        <v>0.19889999999999999</v>
      </c>
      <c r="V399" s="3">
        <v>-0.4856708600000002</v>
      </c>
      <c r="W399" s="3">
        <v>-0.46541639200000001</v>
      </c>
      <c r="X399" s="8">
        <v>9.4710161800470036</v>
      </c>
      <c r="Y399" s="8">
        <v>9.4912706480470046</v>
      </c>
      <c r="Z399" s="8">
        <v>9.4811434140470041</v>
      </c>
      <c r="AA399" s="41">
        <v>1</v>
      </c>
      <c r="AB399" s="42" t="s">
        <v>2111</v>
      </c>
      <c r="AC399" s="5">
        <v>-290.56</v>
      </c>
      <c r="AD399" s="15">
        <v>-118.8743705221417</v>
      </c>
      <c r="AE399" s="15">
        <v>-114.14179423300288</v>
      </c>
      <c r="AF399" s="15">
        <v>-116.51049172137004</v>
      </c>
      <c r="AG399" s="15">
        <v>-116.51049172137004</v>
      </c>
      <c r="AH399" s="17">
        <v>1.1836055010065558</v>
      </c>
      <c r="AI399" s="17">
        <v>0.91990746560302727</v>
      </c>
      <c r="AJ399" s="17">
        <v>0.9142924787361657</v>
      </c>
      <c r="AK399" s="17">
        <v>0.91709423622472908</v>
      </c>
      <c r="AL399" s="17">
        <v>0.91709423622472908</v>
      </c>
    </row>
    <row r="400" spans="1:38" x14ac:dyDescent="0.45">
      <c r="A400">
        <v>597</v>
      </c>
      <c r="B400" s="53">
        <v>42200.789317129631</v>
      </c>
      <c r="C400" s="7">
        <v>0.28931712962962963</v>
      </c>
      <c r="D400" s="8">
        <v>28.888300000000001</v>
      </c>
      <c r="E400">
        <v>28.888300000000001</v>
      </c>
      <c r="F400">
        <v>2788.21</v>
      </c>
      <c r="G400">
        <v>-1.0764199999999999</v>
      </c>
      <c r="H400">
        <v>-29008.1</v>
      </c>
      <c r="I400">
        <v>5.0826799999999998E-2</v>
      </c>
      <c r="J400">
        <v>-0.61552499999999999</v>
      </c>
      <c r="K400">
        <v>162.9</v>
      </c>
      <c r="L400">
        <v>177.4</v>
      </c>
      <c r="M400">
        <v>22.3</v>
      </c>
      <c r="N400">
        <v>156.19999999999999</v>
      </c>
      <c r="O400">
        <v>21.8</v>
      </c>
      <c r="P400">
        <v>176.7</v>
      </c>
      <c r="Q400" s="8">
        <v>9.8624299999999998</v>
      </c>
      <c r="R400">
        <v>110.925</v>
      </c>
      <c r="S400" s="8">
        <v>1.85121</v>
      </c>
      <c r="T400" s="8">
        <v>0.70239300000000005</v>
      </c>
      <c r="U400" s="8">
        <v>0.19911699999999999</v>
      </c>
      <c r="V400" s="3">
        <v>-0.4856708600000002</v>
      </c>
      <c r="W400" s="3">
        <v>-0.465967572</v>
      </c>
      <c r="X400" s="8">
        <v>9.4710161800470036</v>
      </c>
      <c r="Y400" s="8">
        <v>9.4907194680470042</v>
      </c>
      <c r="Z400" s="8">
        <v>9.480867824047003</v>
      </c>
      <c r="AA400" s="41">
        <v>1</v>
      </c>
      <c r="AB400" s="42" t="s">
        <v>2111</v>
      </c>
      <c r="AC400" s="5">
        <v>-290.56</v>
      </c>
      <c r="AD400" s="15">
        <v>-118.8743705221417</v>
      </c>
      <c r="AE400" s="15">
        <v>-114.27083590566622</v>
      </c>
      <c r="AF400" s="15">
        <v>-116.57488314908699</v>
      </c>
      <c r="AG400" s="15">
        <v>-116.57488314908699</v>
      </c>
      <c r="AH400" s="17">
        <v>1.1836055010065558</v>
      </c>
      <c r="AI400" s="17">
        <v>0.91990746560302727</v>
      </c>
      <c r="AJ400" s="17">
        <v>0.91444467163716781</v>
      </c>
      <c r="AK400" s="17">
        <v>0.91717063985478675</v>
      </c>
      <c r="AL400" s="17">
        <v>0.91717063985478675</v>
      </c>
    </row>
    <row r="401" spans="1:38" x14ac:dyDescent="0.45">
      <c r="A401">
        <v>598</v>
      </c>
      <c r="B401" s="53">
        <v>42200.790011574078</v>
      </c>
      <c r="C401" s="7">
        <v>0.29001157407407407</v>
      </c>
      <c r="D401" s="8">
        <v>28.904900000000001</v>
      </c>
      <c r="E401">
        <v>28.904900000000001</v>
      </c>
      <c r="F401">
        <v>2784.21</v>
      </c>
      <c r="G401">
        <v>-1.0764199999999999</v>
      </c>
      <c r="H401">
        <v>-29008.1</v>
      </c>
      <c r="I401">
        <v>5.0826799999999998E-2</v>
      </c>
      <c r="J401">
        <v>-0.61477000000000004</v>
      </c>
      <c r="K401">
        <v>177</v>
      </c>
      <c r="L401">
        <v>172.4</v>
      </c>
      <c r="M401">
        <v>22.3</v>
      </c>
      <c r="N401">
        <v>154</v>
      </c>
      <c r="O401">
        <v>21.8</v>
      </c>
      <c r="P401">
        <v>176.6</v>
      </c>
      <c r="Q401" s="8">
        <v>9.8624299999999998</v>
      </c>
      <c r="R401">
        <v>110.925</v>
      </c>
      <c r="S401" s="8">
        <v>1.85121</v>
      </c>
      <c r="T401" s="8">
        <v>0.70221100000000003</v>
      </c>
      <c r="U401" s="8">
        <v>0.19930300000000001</v>
      </c>
      <c r="V401" s="3">
        <v>-0.48520858000000017</v>
      </c>
      <c r="W401" s="3">
        <v>-0.46644001200000007</v>
      </c>
      <c r="X401" s="8">
        <v>9.4714784600470043</v>
      </c>
      <c r="Y401" s="8">
        <v>9.4902470280470048</v>
      </c>
      <c r="Z401" s="8">
        <v>9.4808627440470055</v>
      </c>
      <c r="AA401" s="41">
        <v>1</v>
      </c>
      <c r="AB401" s="42" t="s">
        <v>2111</v>
      </c>
      <c r="AC401" s="5">
        <v>-290.56</v>
      </c>
      <c r="AD401" s="15">
        <v>-118.76657093486949</v>
      </c>
      <c r="AE401" s="15">
        <v>-114.38143168208899</v>
      </c>
      <c r="AF401" s="15">
        <v>-116.57607005435216</v>
      </c>
      <c r="AG401" s="15">
        <v>-116.57607005435216</v>
      </c>
      <c r="AH401" s="17">
        <v>1.1836055010065558</v>
      </c>
      <c r="AI401" s="17">
        <v>0.9197787988128121</v>
      </c>
      <c r="AJ401" s="17">
        <v>0.91457514961070741</v>
      </c>
      <c r="AK401" s="17">
        <v>0.91717204829637911</v>
      </c>
      <c r="AL401" s="17">
        <v>0.91717204829637911</v>
      </c>
    </row>
    <row r="402" spans="1:38" x14ac:dyDescent="0.45">
      <c r="A402">
        <v>599</v>
      </c>
      <c r="B402" s="53">
        <v>42200.790706018517</v>
      </c>
      <c r="C402" s="7">
        <v>0.29070601851851852</v>
      </c>
      <c r="D402" s="8">
        <v>28.921500000000002</v>
      </c>
      <c r="E402">
        <v>28.921500000000002</v>
      </c>
      <c r="F402">
        <v>2771.9</v>
      </c>
      <c r="G402">
        <v>-1.0764199999999999</v>
      </c>
      <c r="H402">
        <v>-29008.1</v>
      </c>
      <c r="I402">
        <v>5.0845300000000003E-2</v>
      </c>
      <c r="J402">
        <v>-0.61577599999999999</v>
      </c>
      <c r="K402">
        <v>211.9</v>
      </c>
      <c r="L402">
        <v>172.2</v>
      </c>
      <c r="M402">
        <v>22.3</v>
      </c>
      <c r="N402">
        <v>172</v>
      </c>
      <c r="O402">
        <v>21.8</v>
      </c>
      <c r="P402">
        <v>176.4</v>
      </c>
      <c r="Q402" s="8">
        <v>9.8624299999999998</v>
      </c>
      <c r="R402">
        <v>110.925</v>
      </c>
      <c r="S402" s="8">
        <v>1.85121</v>
      </c>
      <c r="T402" s="8">
        <v>0.70239300000000005</v>
      </c>
      <c r="U402" s="8">
        <v>0.19967499999999999</v>
      </c>
      <c r="V402" s="3">
        <v>-0.4856708600000002</v>
      </c>
      <c r="W402" s="3">
        <v>-0.467384892</v>
      </c>
      <c r="X402" s="8">
        <v>9.4710161800470036</v>
      </c>
      <c r="Y402" s="8">
        <v>9.4893021480470043</v>
      </c>
      <c r="Z402" s="8">
        <v>9.480159164047004</v>
      </c>
      <c r="AA402" s="41">
        <v>1</v>
      </c>
      <c r="AB402" s="42" t="s">
        <v>2111</v>
      </c>
      <c r="AC402" s="5">
        <v>-290.56</v>
      </c>
      <c r="AD402" s="15">
        <v>-118.8743705221417</v>
      </c>
      <c r="AE402" s="15">
        <v>-114.602591746494</v>
      </c>
      <c r="AF402" s="15">
        <v>-116.74044472123569</v>
      </c>
      <c r="AG402" s="15">
        <v>-116.74044472123569</v>
      </c>
      <c r="AH402" s="17">
        <v>1.1836055010065558</v>
      </c>
      <c r="AI402" s="17">
        <v>0.91990746560302727</v>
      </c>
      <c r="AJ402" s="17">
        <v>0.9148361801178001</v>
      </c>
      <c r="AK402" s="17">
        <v>0.91736714534940988</v>
      </c>
      <c r="AL402" s="17">
        <v>0.91736714534940988</v>
      </c>
    </row>
    <row r="403" spans="1:38" x14ac:dyDescent="0.45">
      <c r="A403">
        <v>600</v>
      </c>
      <c r="B403" s="53">
        <v>42200.791412037041</v>
      </c>
      <c r="C403" s="7">
        <v>0.29141203703703705</v>
      </c>
      <c r="D403" s="8">
        <v>28.937999999999999</v>
      </c>
      <c r="E403">
        <v>28.937999999999999</v>
      </c>
      <c r="F403">
        <v>2778.67</v>
      </c>
      <c r="G403">
        <v>-1.0764199999999999</v>
      </c>
      <c r="H403">
        <v>-29008.1</v>
      </c>
      <c r="I403">
        <v>5.0826799999999998E-2</v>
      </c>
      <c r="J403">
        <v>-0.61458100000000004</v>
      </c>
      <c r="K403">
        <v>184.7</v>
      </c>
      <c r="L403">
        <v>175.5</v>
      </c>
      <c r="M403">
        <v>22.3</v>
      </c>
      <c r="N403">
        <v>162.6</v>
      </c>
      <c r="O403">
        <v>21.8</v>
      </c>
      <c r="P403">
        <v>176.4</v>
      </c>
      <c r="Q403" s="8">
        <v>9.8624299999999998</v>
      </c>
      <c r="R403">
        <v>110.925</v>
      </c>
      <c r="S403" s="8">
        <v>1.85121</v>
      </c>
      <c r="T403" s="8">
        <v>0.70275900000000002</v>
      </c>
      <c r="U403" s="8">
        <v>0.19939599999999999</v>
      </c>
      <c r="V403" s="3">
        <v>-0.48660050000000016</v>
      </c>
      <c r="W403" s="3">
        <v>-0.46667623200000002</v>
      </c>
      <c r="X403" s="8">
        <v>9.4700865400470047</v>
      </c>
      <c r="Y403" s="8">
        <v>9.4900108080470051</v>
      </c>
      <c r="Z403" s="8">
        <v>9.4800486740470049</v>
      </c>
      <c r="AA403" s="41">
        <v>1</v>
      </c>
      <c r="AB403" s="42" t="s">
        <v>2111</v>
      </c>
      <c r="AC403" s="5">
        <v>-290.56</v>
      </c>
      <c r="AD403" s="15">
        <v>-119.0911239408058</v>
      </c>
      <c r="AE403" s="15">
        <v>-114.43672563415225</v>
      </c>
      <c r="AF403" s="15">
        <v>-116.76625595860548</v>
      </c>
      <c r="AG403" s="15">
        <v>-116.76625595860548</v>
      </c>
      <c r="AH403" s="17">
        <v>1.1836055010065558</v>
      </c>
      <c r="AI403" s="17">
        <v>0.92016628584990534</v>
      </c>
      <c r="AJ403" s="17">
        <v>0.91464039791636842</v>
      </c>
      <c r="AK403" s="17">
        <v>0.91739778836672048</v>
      </c>
      <c r="AL403" s="17">
        <v>0.91739778836672048</v>
      </c>
    </row>
    <row r="404" spans="1:38" x14ac:dyDescent="0.45">
      <c r="A404">
        <v>601</v>
      </c>
      <c r="B404" s="53">
        <v>42200.792094907411</v>
      </c>
      <c r="C404" s="7">
        <v>0.2920949074074074</v>
      </c>
      <c r="D404" s="8">
        <v>28.954599999999999</v>
      </c>
      <c r="E404">
        <v>28.954599999999999</v>
      </c>
      <c r="F404">
        <v>2784.21</v>
      </c>
      <c r="G404">
        <v>-1.0764199999999999</v>
      </c>
      <c r="H404">
        <v>-29008.1</v>
      </c>
      <c r="I404">
        <v>5.0845300000000003E-2</v>
      </c>
      <c r="J404">
        <v>-0.61477000000000004</v>
      </c>
      <c r="K404">
        <v>171.8</v>
      </c>
      <c r="L404">
        <v>177.6</v>
      </c>
      <c r="M404">
        <v>22.3</v>
      </c>
      <c r="N404">
        <v>165.1</v>
      </c>
      <c r="O404">
        <v>21.8</v>
      </c>
      <c r="P404">
        <v>176.5</v>
      </c>
      <c r="Q404" s="8">
        <v>9.8624299999999998</v>
      </c>
      <c r="R404">
        <v>110.925</v>
      </c>
      <c r="S404" s="8">
        <v>1.85121</v>
      </c>
      <c r="T404" s="8">
        <v>0.70275900000000002</v>
      </c>
      <c r="U404" s="8">
        <v>0.19911699999999999</v>
      </c>
      <c r="V404" s="3">
        <v>-0.48660050000000016</v>
      </c>
      <c r="W404" s="3">
        <v>-0.465967572</v>
      </c>
      <c r="X404" s="8">
        <v>9.4700865400470047</v>
      </c>
      <c r="Y404" s="8">
        <v>9.4907194680470042</v>
      </c>
      <c r="Z404" s="8">
        <v>9.4804030040470053</v>
      </c>
      <c r="AA404" s="41">
        <v>1</v>
      </c>
      <c r="AB404" s="42" t="s">
        <v>2111</v>
      </c>
      <c r="AC404" s="5">
        <v>-290.56</v>
      </c>
      <c r="AD404" s="15">
        <v>-119.0911239408058</v>
      </c>
      <c r="AE404" s="15">
        <v>-114.27083590566622</v>
      </c>
      <c r="AF404" s="15">
        <v>-116.68347996098805</v>
      </c>
      <c r="AG404" s="15">
        <v>-116.68347996098805</v>
      </c>
      <c r="AH404" s="17">
        <v>1.1836055010065558</v>
      </c>
      <c r="AI404" s="17">
        <v>0.92016628584990534</v>
      </c>
      <c r="AJ404" s="17">
        <v>0.91444467163716781</v>
      </c>
      <c r="AK404" s="17">
        <v>0.91729952421455552</v>
      </c>
      <c r="AL404" s="17">
        <v>0.91729952421455552</v>
      </c>
    </row>
    <row r="405" spans="1:38" x14ac:dyDescent="0.45">
      <c r="A405">
        <v>602</v>
      </c>
      <c r="B405" s="53">
        <v>42200.79278935185</v>
      </c>
      <c r="C405" s="7">
        <v>0.29278935185185184</v>
      </c>
      <c r="D405" s="8">
        <v>28.9712</v>
      </c>
      <c r="E405">
        <v>28.9712</v>
      </c>
      <c r="F405">
        <v>2792.83</v>
      </c>
      <c r="G405">
        <v>-1.0764199999999999</v>
      </c>
      <c r="H405">
        <v>-29008.1</v>
      </c>
      <c r="I405">
        <v>5.0845300000000003E-2</v>
      </c>
      <c r="J405">
        <v>-0.61514800000000003</v>
      </c>
      <c r="K405">
        <v>163.30000000000001</v>
      </c>
      <c r="L405">
        <v>172.6</v>
      </c>
      <c r="M405">
        <v>22.3</v>
      </c>
      <c r="N405">
        <v>157.80000000000001</v>
      </c>
      <c r="O405">
        <v>21.8</v>
      </c>
      <c r="P405">
        <v>176.6</v>
      </c>
      <c r="Q405" s="8">
        <v>9.8624299999999998</v>
      </c>
      <c r="R405">
        <v>110.925</v>
      </c>
      <c r="S405" s="8">
        <v>1.85121</v>
      </c>
      <c r="T405" s="8">
        <v>0.70324600000000004</v>
      </c>
      <c r="U405" s="8">
        <v>0.19930300000000001</v>
      </c>
      <c r="V405" s="3">
        <v>-0.48783748000000016</v>
      </c>
      <c r="W405" s="3">
        <v>-0.46644001200000007</v>
      </c>
      <c r="X405" s="8">
        <v>9.4688495600470048</v>
      </c>
      <c r="Y405" s="8">
        <v>9.4902470280470048</v>
      </c>
      <c r="Z405" s="8">
        <v>9.4795482940470048</v>
      </c>
      <c r="AA405" s="41">
        <v>1</v>
      </c>
      <c r="AB405" s="42" t="s">
        <v>2111</v>
      </c>
      <c r="AC405" s="5">
        <v>-290.56</v>
      </c>
      <c r="AD405" s="15">
        <v>-119.37947338735796</v>
      </c>
      <c r="AE405" s="15">
        <v>-114.38143168208899</v>
      </c>
      <c r="AF405" s="15">
        <v>-116.88314104919141</v>
      </c>
      <c r="AG405" s="15">
        <v>-116.88314104919141</v>
      </c>
      <c r="AH405" s="17">
        <v>1.1836055010065558</v>
      </c>
      <c r="AI405" s="17">
        <v>0.92051082308888843</v>
      </c>
      <c r="AJ405" s="17">
        <v>0.91457514961070741</v>
      </c>
      <c r="AK405" s="17">
        <v>0.91753657959673796</v>
      </c>
      <c r="AL405" s="17">
        <v>0.91753657959673796</v>
      </c>
    </row>
    <row r="406" spans="1:38" x14ac:dyDescent="0.45">
      <c r="A406">
        <v>603</v>
      </c>
      <c r="B406" s="53">
        <v>42200.793483796297</v>
      </c>
      <c r="C406" s="7">
        <v>0.29348379629629628</v>
      </c>
      <c r="D406" s="8">
        <v>28.988</v>
      </c>
      <c r="E406">
        <v>28.988</v>
      </c>
      <c r="F406">
        <v>2787.29</v>
      </c>
      <c r="G406">
        <v>-1.0764199999999999</v>
      </c>
      <c r="H406">
        <v>-29008.1</v>
      </c>
      <c r="I406">
        <v>5.0845300000000003E-2</v>
      </c>
      <c r="J406">
        <v>-0.61533599999999999</v>
      </c>
      <c r="K406">
        <v>181.4</v>
      </c>
      <c r="L406">
        <v>172.5</v>
      </c>
      <c r="M406">
        <v>22.3</v>
      </c>
      <c r="N406">
        <v>157.1</v>
      </c>
      <c r="O406">
        <v>21.8</v>
      </c>
      <c r="P406">
        <v>176.5</v>
      </c>
      <c r="Q406" s="8">
        <v>9.8624299999999998</v>
      </c>
      <c r="R406">
        <v>110.925</v>
      </c>
      <c r="S406" s="8">
        <v>1.85121</v>
      </c>
      <c r="T406" s="8">
        <v>0.70297200000000004</v>
      </c>
      <c r="U406" s="8">
        <v>0.19880700000000001</v>
      </c>
      <c r="V406" s="3">
        <v>-0.48714152000000016</v>
      </c>
      <c r="W406" s="3">
        <v>-0.46518017200000006</v>
      </c>
      <c r="X406" s="8">
        <v>9.4695455200470047</v>
      </c>
      <c r="Y406" s="8">
        <v>9.4915068680470043</v>
      </c>
      <c r="Z406" s="8">
        <v>9.4805261940470054</v>
      </c>
      <c r="AA406" s="41">
        <v>1</v>
      </c>
      <c r="AB406" s="42" t="s">
        <v>2111</v>
      </c>
      <c r="AC406" s="5">
        <v>-290.56</v>
      </c>
      <c r="AD406" s="15">
        <v>-119.21724865284784</v>
      </c>
      <c r="AE406" s="15">
        <v>-114.08648628513822</v>
      </c>
      <c r="AF406" s="15">
        <v>-116.6546998273177</v>
      </c>
      <c r="AG406" s="15">
        <v>-116.6546998273177</v>
      </c>
      <c r="AH406" s="17">
        <v>1.1836055010065558</v>
      </c>
      <c r="AI406" s="17">
        <v>0.92031695549274373</v>
      </c>
      <c r="AJ406" s="17">
        <v>0.9142272635571026</v>
      </c>
      <c r="AK406" s="17">
        <v>0.9172653639834254</v>
      </c>
      <c r="AL406" s="17">
        <v>0.9172653639834254</v>
      </c>
    </row>
    <row r="407" spans="1:38" x14ac:dyDescent="0.45">
      <c r="A407">
        <v>604</v>
      </c>
      <c r="B407" s="53">
        <v>42200.794178240743</v>
      </c>
      <c r="C407" s="7">
        <v>0.29417824074074073</v>
      </c>
      <c r="D407" s="8">
        <v>29.0046</v>
      </c>
      <c r="E407">
        <v>29.0046</v>
      </c>
      <c r="F407">
        <v>2775.59</v>
      </c>
      <c r="G407">
        <v>-1.0764199999999999</v>
      </c>
      <c r="H407">
        <v>-29008.1</v>
      </c>
      <c r="I407">
        <v>5.0845300000000003E-2</v>
      </c>
      <c r="J407">
        <v>-0.61533599999999999</v>
      </c>
      <c r="K407">
        <v>215.8</v>
      </c>
      <c r="L407">
        <v>175.7</v>
      </c>
      <c r="M407">
        <v>22.3</v>
      </c>
      <c r="N407">
        <v>173.5</v>
      </c>
      <c r="O407">
        <v>21.8</v>
      </c>
      <c r="P407">
        <v>176.4</v>
      </c>
      <c r="Q407" s="8">
        <v>9.8624299999999998</v>
      </c>
      <c r="R407">
        <v>110.925</v>
      </c>
      <c r="S407" s="8">
        <v>1.85121</v>
      </c>
      <c r="T407" s="8">
        <v>0.70284999999999997</v>
      </c>
      <c r="U407" s="8">
        <v>0.19889999999999999</v>
      </c>
      <c r="V407" s="3">
        <v>-0.48683164000000001</v>
      </c>
      <c r="W407" s="3">
        <v>-0.46541639200000001</v>
      </c>
      <c r="X407" s="8">
        <v>9.4698554000470043</v>
      </c>
      <c r="Y407" s="8">
        <v>9.4912706480470046</v>
      </c>
      <c r="Z407" s="8">
        <v>9.4805630240470045</v>
      </c>
      <c r="AA407" s="41">
        <v>1</v>
      </c>
      <c r="AB407" s="42" t="s">
        <v>2111</v>
      </c>
      <c r="AC407" s="5">
        <v>-290.56</v>
      </c>
      <c r="AD407" s="15">
        <v>-119.14500988816235</v>
      </c>
      <c r="AE407" s="15">
        <v>-114.14179423300288</v>
      </c>
      <c r="AF407" s="15">
        <v>-116.64609531901669</v>
      </c>
      <c r="AG407" s="15">
        <v>-116.64609531901669</v>
      </c>
      <c r="AH407" s="17">
        <v>1.1836055010065558</v>
      </c>
      <c r="AI407" s="17">
        <v>0.92023065241971291</v>
      </c>
      <c r="AJ407" s="17">
        <v>0.9142924787361657</v>
      </c>
      <c r="AK407" s="17">
        <v>0.91725515146053571</v>
      </c>
      <c r="AL407" s="17">
        <v>0.91725515146053571</v>
      </c>
    </row>
    <row r="408" spans="1:38" x14ac:dyDescent="0.45">
      <c r="A408">
        <v>605</v>
      </c>
      <c r="B408" s="53">
        <v>42200.79488425926</v>
      </c>
      <c r="C408" s="7">
        <v>0.29488425925925926</v>
      </c>
      <c r="D408" s="8">
        <v>29.0212</v>
      </c>
      <c r="E408">
        <v>29.0212</v>
      </c>
      <c r="F408">
        <v>2786.36</v>
      </c>
      <c r="G408">
        <v>-1.0764199999999999</v>
      </c>
      <c r="H408">
        <v>-29008.1</v>
      </c>
      <c r="I408">
        <v>5.0845300000000003E-2</v>
      </c>
      <c r="J408">
        <v>-0.61495900000000003</v>
      </c>
      <c r="K408">
        <v>189.4</v>
      </c>
      <c r="L408">
        <v>177.9</v>
      </c>
      <c r="M408">
        <v>22.3</v>
      </c>
      <c r="N408">
        <v>163.6</v>
      </c>
      <c r="O408">
        <v>21.8</v>
      </c>
      <c r="P408">
        <v>176.4</v>
      </c>
      <c r="Q408" s="8">
        <v>9.8624299999999998</v>
      </c>
      <c r="R408">
        <v>110.925</v>
      </c>
      <c r="S408" s="8">
        <v>1.85121</v>
      </c>
      <c r="T408" s="8">
        <v>0.70315499999999997</v>
      </c>
      <c r="U408" s="8">
        <v>0.19902400000000001</v>
      </c>
      <c r="V408" s="3">
        <v>-0.48760634000000003</v>
      </c>
      <c r="W408" s="3">
        <v>-0.46573135200000004</v>
      </c>
      <c r="X408" s="8">
        <v>9.4690807000470052</v>
      </c>
      <c r="Y408" s="8">
        <v>9.4909556880470038</v>
      </c>
      <c r="Z408" s="8">
        <v>9.4800181940470054</v>
      </c>
      <c r="AA408" s="41">
        <v>1</v>
      </c>
      <c r="AB408" s="42" t="s">
        <v>2111</v>
      </c>
      <c r="AC408" s="5">
        <v>-290.56</v>
      </c>
      <c r="AD408" s="15">
        <v>-119.32559835044049</v>
      </c>
      <c r="AE408" s="15">
        <v>-114.215534081182</v>
      </c>
      <c r="AF408" s="15">
        <v>-116.77337619902073</v>
      </c>
      <c r="AG408" s="15">
        <v>-116.77337619902073</v>
      </c>
      <c r="AH408" s="17">
        <v>1.1836055010065558</v>
      </c>
      <c r="AI408" s="17">
        <v>0.9204464303602844</v>
      </c>
      <c r="AJ408" s="17">
        <v>0.91437944196780829</v>
      </c>
      <c r="AK408" s="17">
        <v>0.91740624185331032</v>
      </c>
      <c r="AL408" s="17">
        <v>0.91740624185331032</v>
      </c>
    </row>
    <row r="409" spans="1:38" x14ac:dyDescent="0.45">
      <c r="A409">
        <v>606</v>
      </c>
      <c r="B409" s="53">
        <v>42200.795578703706</v>
      </c>
      <c r="C409" s="7">
        <v>0.2955787037037037</v>
      </c>
      <c r="D409" s="8">
        <v>29.037800000000001</v>
      </c>
      <c r="E409">
        <v>29.037800000000001</v>
      </c>
      <c r="F409">
        <v>2795.9</v>
      </c>
      <c r="G409">
        <v>-1.0764199999999999</v>
      </c>
      <c r="H409">
        <v>-29008.1</v>
      </c>
      <c r="I409">
        <v>5.0845300000000003E-2</v>
      </c>
      <c r="J409">
        <v>-0.61495900000000003</v>
      </c>
      <c r="K409">
        <v>169.2</v>
      </c>
      <c r="L409">
        <v>174.7</v>
      </c>
      <c r="M409">
        <v>22.3</v>
      </c>
      <c r="N409">
        <v>162.69999999999999</v>
      </c>
      <c r="O409">
        <v>21.8</v>
      </c>
      <c r="P409">
        <v>176.5</v>
      </c>
      <c r="Q409" s="8">
        <v>9.8624299999999998</v>
      </c>
      <c r="R409">
        <v>110.925</v>
      </c>
      <c r="S409" s="8">
        <v>1.85121</v>
      </c>
      <c r="T409" s="8">
        <v>0.70370299999999997</v>
      </c>
      <c r="U409" s="8">
        <v>0.19889999999999999</v>
      </c>
      <c r="V409" s="3">
        <v>-0.48899826000000002</v>
      </c>
      <c r="W409" s="3">
        <v>-0.46541639200000001</v>
      </c>
      <c r="X409" s="8">
        <v>9.4676887800470038</v>
      </c>
      <c r="Y409" s="8">
        <v>9.4912706480470046</v>
      </c>
      <c r="Z409" s="8">
        <v>9.4794797140470042</v>
      </c>
      <c r="AA409" s="41">
        <v>1</v>
      </c>
      <c r="AB409" s="42" t="s">
        <v>2111</v>
      </c>
      <c r="AC409" s="5">
        <v>-290.56</v>
      </c>
      <c r="AD409" s="15">
        <v>-119.64999473059913</v>
      </c>
      <c r="AE409" s="15">
        <v>-114.14179423300288</v>
      </c>
      <c r="AF409" s="15">
        <v>-116.8991599166792</v>
      </c>
      <c r="AG409" s="15">
        <v>-116.8991599166792</v>
      </c>
      <c r="AH409" s="17">
        <v>1.1836055010065558</v>
      </c>
      <c r="AI409" s="17">
        <v>0.92083429289604668</v>
      </c>
      <c r="AJ409" s="17">
        <v>0.9142924787361657</v>
      </c>
      <c r="AK409" s="17">
        <v>0.91755560392884838</v>
      </c>
      <c r="AL409" s="17">
        <v>0.91755560392884838</v>
      </c>
    </row>
    <row r="410" spans="1:38" x14ac:dyDescent="0.45">
      <c r="A410">
        <v>607</v>
      </c>
      <c r="B410" s="53">
        <v>42200.796261574076</v>
      </c>
      <c r="C410" s="7">
        <v>0.29626157407407405</v>
      </c>
      <c r="D410" s="8">
        <v>29.054400000000001</v>
      </c>
      <c r="E410">
        <v>29.054400000000001</v>
      </c>
      <c r="F410">
        <v>2800.52</v>
      </c>
      <c r="G410">
        <v>-1.0764199999999999</v>
      </c>
      <c r="H410">
        <v>-29008.1</v>
      </c>
      <c r="I410">
        <v>5.0845300000000003E-2</v>
      </c>
      <c r="J410">
        <v>-0.61514800000000003</v>
      </c>
      <c r="K410">
        <v>162.9</v>
      </c>
      <c r="L410">
        <v>170.6</v>
      </c>
      <c r="M410">
        <v>22.3</v>
      </c>
      <c r="N410">
        <v>158.1</v>
      </c>
      <c r="O410">
        <v>21.8</v>
      </c>
      <c r="P410">
        <v>176.6</v>
      </c>
      <c r="Q410" s="8">
        <v>9.8624299999999998</v>
      </c>
      <c r="R410">
        <v>110.925</v>
      </c>
      <c r="S410" s="8">
        <v>1.85121</v>
      </c>
      <c r="T410" s="8">
        <v>0.70361200000000002</v>
      </c>
      <c r="U410" s="8">
        <v>0.19834099999999999</v>
      </c>
      <c r="V410" s="3">
        <v>-0.48876712000000011</v>
      </c>
      <c r="W410" s="3">
        <v>-0.46399653200000002</v>
      </c>
      <c r="X410" s="8">
        <v>9.4679199200470041</v>
      </c>
      <c r="Y410" s="8">
        <v>9.492690508047005</v>
      </c>
      <c r="Z410" s="8">
        <v>9.4803052140470037</v>
      </c>
      <c r="AA410" s="41">
        <v>1</v>
      </c>
      <c r="AB410" s="42" t="s">
        <v>2111</v>
      </c>
      <c r="AC410" s="5">
        <v>-290.56</v>
      </c>
      <c r="AD410" s="15">
        <v>-119.59613228339924</v>
      </c>
      <c r="AE410" s="15">
        <v>-113.80931231394561</v>
      </c>
      <c r="AF410" s="15">
        <v>-116.70632553886639</v>
      </c>
      <c r="AG410" s="15">
        <v>-116.70632553886639</v>
      </c>
      <c r="AH410" s="17">
        <v>1.1836055010065558</v>
      </c>
      <c r="AI410" s="17">
        <v>0.92076986996259713</v>
      </c>
      <c r="AJ410" s="17">
        <v>0.91390057990937301</v>
      </c>
      <c r="AK410" s="17">
        <v>0.91732664230807182</v>
      </c>
      <c r="AL410" s="17">
        <v>0.91732664230807182</v>
      </c>
    </row>
    <row r="411" spans="1:38" x14ac:dyDescent="0.45">
      <c r="A411">
        <v>608</v>
      </c>
      <c r="B411" s="53">
        <v>42200.796956018516</v>
      </c>
      <c r="C411" s="7">
        <v>0.29695601851851849</v>
      </c>
      <c r="D411" s="8">
        <v>29.071000000000002</v>
      </c>
      <c r="E411">
        <v>29.071000000000002</v>
      </c>
      <c r="F411">
        <v>2794.06</v>
      </c>
      <c r="G411">
        <v>-1.0764199999999999</v>
      </c>
      <c r="H411">
        <v>-29008.1</v>
      </c>
      <c r="I411">
        <v>5.0845300000000003E-2</v>
      </c>
      <c r="J411">
        <v>-0.61552499999999999</v>
      </c>
      <c r="K411">
        <v>160.5</v>
      </c>
      <c r="L411">
        <v>173</v>
      </c>
      <c r="M411">
        <v>22.3</v>
      </c>
      <c r="N411">
        <v>156.80000000000001</v>
      </c>
      <c r="O411">
        <v>21.8</v>
      </c>
      <c r="P411">
        <v>176.6</v>
      </c>
      <c r="Q411" s="8">
        <v>9.8624299999999998</v>
      </c>
      <c r="R411">
        <v>110.925</v>
      </c>
      <c r="S411" s="8">
        <v>1.85121</v>
      </c>
      <c r="T411" s="8">
        <v>0.70370299999999997</v>
      </c>
      <c r="U411" s="8">
        <v>0.19902400000000001</v>
      </c>
      <c r="V411" s="3">
        <v>-0.48899826000000002</v>
      </c>
      <c r="W411" s="3">
        <v>-0.46573135200000004</v>
      </c>
      <c r="X411" s="8">
        <v>9.4676887800470038</v>
      </c>
      <c r="Y411" s="8">
        <v>9.4909556880470038</v>
      </c>
      <c r="Z411" s="8">
        <v>9.4793222340470038</v>
      </c>
      <c r="AA411" s="41">
        <v>1</v>
      </c>
      <c r="AB411" s="42" t="s">
        <v>2111</v>
      </c>
      <c r="AC411" s="5">
        <v>-290.56</v>
      </c>
      <c r="AD411" s="15">
        <v>-119.64999473059913</v>
      </c>
      <c r="AE411" s="15">
        <v>-114.215534081182</v>
      </c>
      <c r="AF411" s="15">
        <v>-116.93594314659629</v>
      </c>
      <c r="AG411" s="15">
        <v>-116.93594314659629</v>
      </c>
      <c r="AH411" s="17">
        <v>1.1836055010065558</v>
      </c>
      <c r="AI411" s="17">
        <v>0.92083429289604668</v>
      </c>
      <c r="AJ411" s="17">
        <v>0.91437944196780829</v>
      </c>
      <c r="AK411" s="17">
        <v>0.91759929142491625</v>
      </c>
      <c r="AL411" s="17">
        <v>0.91759929142491625</v>
      </c>
    </row>
    <row r="412" spans="1:38" x14ac:dyDescent="0.45">
      <c r="A412">
        <v>609</v>
      </c>
      <c r="B412" s="53">
        <v>42200.797650462962</v>
      </c>
      <c r="C412" s="7">
        <v>0.29765046296296294</v>
      </c>
      <c r="D412" s="8">
        <v>29.087599999999998</v>
      </c>
      <c r="E412">
        <v>29.087599999999998</v>
      </c>
      <c r="F412">
        <v>2782.36</v>
      </c>
      <c r="G412">
        <v>-1.0764199999999999</v>
      </c>
      <c r="H412">
        <v>-29008.1</v>
      </c>
      <c r="I412">
        <v>5.0845300000000003E-2</v>
      </c>
      <c r="J412">
        <v>-0.61577599999999999</v>
      </c>
      <c r="K412">
        <v>178.2</v>
      </c>
      <c r="L412">
        <v>169.6</v>
      </c>
      <c r="M412">
        <v>22.3</v>
      </c>
      <c r="N412">
        <v>154.19999999999999</v>
      </c>
      <c r="O412">
        <v>21.8</v>
      </c>
      <c r="P412">
        <v>176.3</v>
      </c>
      <c r="Q412" s="8">
        <v>9.8624299999999998</v>
      </c>
      <c r="R412">
        <v>110.925</v>
      </c>
      <c r="S412" s="8">
        <v>1.85121</v>
      </c>
      <c r="T412" s="8">
        <v>0.70315499999999997</v>
      </c>
      <c r="U412" s="8">
        <v>0.19880700000000001</v>
      </c>
      <c r="V412" s="3">
        <v>-0.48760634000000003</v>
      </c>
      <c r="W412" s="3">
        <v>-0.46518017200000006</v>
      </c>
      <c r="X412" s="8">
        <v>9.4690807000470052</v>
      </c>
      <c r="Y412" s="8">
        <v>9.4915068680470043</v>
      </c>
      <c r="Z412" s="8">
        <v>9.4802937840470047</v>
      </c>
      <c r="AA412" s="41">
        <v>1</v>
      </c>
      <c r="AB412" s="42" t="s">
        <v>2111</v>
      </c>
      <c r="AC412" s="5">
        <v>-290.56</v>
      </c>
      <c r="AD412" s="15">
        <v>-119.32559835044049</v>
      </c>
      <c r="AE412" s="15">
        <v>-114.08648628513822</v>
      </c>
      <c r="AF412" s="15">
        <v>-116.70899577189118</v>
      </c>
      <c r="AG412" s="15">
        <v>-116.70899577189118</v>
      </c>
      <c r="AH412" s="17">
        <v>1.1836055010065558</v>
      </c>
      <c r="AI412" s="17">
        <v>0.9204464303602844</v>
      </c>
      <c r="AJ412" s="17">
        <v>0.9142272635571026</v>
      </c>
      <c r="AK412" s="17">
        <v>0.91732981202521258</v>
      </c>
      <c r="AL412" s="17">
        <v>0.91732981202521258</v>
      </c>
    </row>
    <row r="413" spans="1:38" x14ac:dyDescent="0.45">
      <c r="A413">
        <v>610</v>
      </c>
      <c r="B413" s="53">
        <v>42200.798344907409</v>
      </c>
      <c r="C413" s="7">
        <v>0.29834490740740738</v>
      </c>
      <c r="D413" s="8">
        <v>29.104199999999999</v>
      </c>
      <c r="E413">
        <v>29.104199999999999</v>
      </c>
      <c r="F413">
        <v>2763.28</v>
      </c>
      <c r="G413">
        <v>-1.0764199999999999</v>
      </c>
      <c r="H413">
        <v>-29008.1</v>
      </c>
      <c r="I413">
        <v>5.0845300000000003E-2</v>
      </c>
      <c r="J413">
        <v>-0.61533599999999999</v>
      </c>
      <c r="K413">
        <v>215.2</v>
      </c>
      <c r="L413">
        <v>173.9</v>
      </c>
      <c r="M413">
        <v>22.3</v>
      </c>
      <c r="N413">
        <v>172.5</v>
      </c>
      <c r="O413">
        <v>21.8</v>
      </c>
      <c r="P413">
        <v>176.1</v>
      </c>
      <c r="Q413" s="8">
        <v>9.8624299999999998</v>
      </c>
      <c r="R413">
        <v>110.925</v>
      </c>
      <c r="S413" s="8">
        <v>1.85121</v>
      </c>
      <c r="T413" s="8">
        <v>0.70315499999999997</v>
      </c>
      <c r="U413" s="8">
        <v>0.19902400000000001</v>
      </c>
      <c r="V413" s="3">
        <v>-0.48760634000000003</v>
      </c>
      <c r="W413" s="3">
        <v>-0.46573135200000004</v>
      </c>
      <c r="X413" s="8">
        <v>9.4690807000470052</v>
      </c>
      <c r="Y413" s="8">
        <v>9.4909556880470038</v>
      </c>
      <c r="Z413" s="8">
        <v>9.4800181940470054</v>
      </c>
      <c r="AA413" s="41">
        <v>1</v>
      </c>
      <c r="AB413" s="42" t="s">
        <v>2111</v>
      </c>
      <c r="AC413" s="5">
        <v>-290.56</v>
      </c>
      <c r="AD413" s="15">
        <v>-119.32559835044049</v>
      </c>
      <c r="AE413" s="15">
        <v>-114.215534081182</v>
      </c>
      <c r="AF413" s="15">
        <v>-116.77337619902073</v>
      </c>
      <c r="AG413" s="15">
        <v>-116.77337619902073</v>
      </c>
      <c r="AH413" s="17">
        <v>1.1836055010065558</v>
      </c>
      <c r="AI413" s="17">
        <v>0.9204464303602844</v>
      </c>
      <c r="AJ413" s="17">
        <v>0.91437944196780829</v>
      </c>
      <c r="AK413" s="17">
        <v>0.91740624185331032</v>
      </c>
      <c r="AL413" s="17">
        <v>0.91740624185331032</v>
      </c>
    </row>
    <row r="414" spans="1:38" x14ac:dyDescent="0.45">
      <c r="A414">
        <v>611</v>
      </c>
      <c r="B414" s="53">
        <v>42200.799050925925</v>
      </c>
      <c r="C414" s="7">
        <v>0.29905092592592591</v>
      </c>
      <c r="D414" s="8">
        <v>29.120799999999999</v>
      </c>
      <c r="E414">
        <v>29.120799999999999</v>
      </c>
      <c r="F414">
        <v>2769.13</v>
      </c>
      <c r="G414">
        <v>-1.0764199999999999</v>
      </c>
      <c r="H414">
        <v>-29008.1</v>
      </c>
      <c r="I414">
        <v>5.0845300000000003E-2</v>
      </c>
      <c r="J414">
        <v>-0.61477000000000004</v>
      </c>
      <c r="K414">
        <v>185.5</v>
      </c>
      <c r="L414">
        <v>177.7</v>
      </c>
      <c r="M414">
        <v>22.3</v>
      </c>
      <c r="N414">
        <v>159.9</v>
      </c>
      <c r="O414">
        <v>21.8</v>
      </c>
      <c r="P414">
        <v>176.1</v>
      </c>
      <c r="Q414" s="8">
        <v>9.8624299999999998</v>
      </c>
      <c r="R414">
        <v>110.925</v>
      </c>
      <c r="S414" s="8">
        <v>1.85121</v>
      </c>
      <c r="T414" s="8">
        <v>0.70352000000000003</v>
      </c>
      <c r="U414" s="8">
        <v>0.19939599999999999</v>
      </c>
      <c r="V414" s="3">
        <v>-0.48853344000000015</v>
      </c>
      <c r="W414" s="3">
        <v>-0.46667623200000002</v>
      </c>
      <c r="X414" s="8">
        <v>9.468153600047005</v>
      </c>
      <c r="Y414" s="8">
        <v>9.4900108080470051</v>
      </c>
      <c r="Z414" s="8">
        <v>9.4790822040470051</v>
      </c>
      <c r="AA414" s="41">
        <v>1</v>
      </c>
      <c r="AB414" s="42" t="s">
        <v>2111</v>
      </c>
      <c r="AC414" s="5">
        <v>-290.56</v>
      </c>
      <c r="AD414" s="15">
        <v>-119.54167539289563</v>
      </c>
      <c r="AE414" s="15">
        <v>-114.43672563415225</v>
      </c>
      <c r="AF414" s="15">
        <v>-116.99200566728109</v>
      </c>
      <c r="AG414" s="15">
        <v>-116.99200566728109</v>
      </c>
      <c r="AH414" s="17">
        <v>1.1836055010065558</v>
      </c>
      <c r="AI414" s="17">
        <v>0.92070474520029366</v>
      </c>
      <c r="AJ414" s="17">
        <v>0.91464039791636842</v>
      </c>
      <c r="AK414" s="17">
        <v>0.91766588496579504</v>
      </c>
      <c r="AL414" s="17">
        <v>0.91766588496579504</v>
      </c>
    </row>
    <row r="415" spans="1:38" x14ac:dyDescent="0.45">
      <c r="A415">
        <v>612</v>
      </c>
      <c r="B415" s="53">
        <v>42200.799745370372</v>
      </c>
      <c r="C415" s="7">
        <v>0.29974537037037036</v>
      </c>
      <c r="D415" s="8">
        <v>29.1374</v>
      </c>
      <c r="E415">
        <v>29.1374</v>
      </c>
      <c r="F415">
        <v>2774.67</v>
      </c>
      <c r="G415">
        <v>-1.0764199999999999</v>
      </c>
      <c r="H415">
        <v>-29008.1</v>
      </c>
      <c r="I415">
        <v>5.0845300000000003E-2</v>
      </c>
      <c r="J415">
        <v>-0.61533599999999999</v>
      </c>
      <c r="K415">
        <v>171.8</v>
      </c>
      <c r="L415">
        <v>176.8</v>
      </c>
      <c r="M415">
        <v>22.3</v>
      </c>
      <c r="N415">
        <v>164</v>
      </c>
      <c r="O415">
        <v>21.8</v>
      </c>
      <c r="P415">
        <v>176.2</v>
      </c>
      <c r="Q415" s="8">
        <v>9.8624299999999998</v>
      </c>
      <c r="R415">
        <v>110.925</v>
      </c>
      <c r="S415" s="8">
        <v>1.85121</v>
      </c>
      <c r="T415" s="8">
        <v>0.70361200000000002</v>
      </c>
      <c r="U415" s="8">
        <v>0.19921</v>
      </c>
      <c r="V415" s="3">
        <v>-0.48876712000000011</v>
      </c>
      <c r="W415" s="3">
        <v>-0.46620379200000001</v>
      </c>
      <c r="X415" s="8">
        <v>9.4679199200470041</v>
      </c>
      <c r="Y415" s="8">
        <v>9.4904832480470045</v>
      </c>
      <c r="Z415" s="8">
        <v>9.4792015840470043</v>
      </c>
      <c r="AA415" s="41">
        <v>1</v>
      </c>
      <c r="AB415" s="42" t="s">
        <v>2111</v>
      </c>
      <c r="AC415" s="5">
        <v>-290.56</v>
      </c>
      <c r="AD415" s="15">
        <v>-119.59613228339924</v>
      </c>
      <c r="AE415" s="15">
        <v>-114.32613510594774</v>
      </c>
      <c r="AF415" s="15">
        <v>-116.96412305877732</v>
      </c>
      <c r="AG415" s="15">
        <v>-116.96412305877732</v>
      </c>
      <c r="AH415" s="17">
        <v>1.1836055010065558</v>
      </c>
      <c r="AI415" s="17">
        <v>0.92076986996259713</v>
      </c>
      <c r="AJ415" s="17">
        <v>0.9145099075178873</v>
      </c>
      <c r="AK415" s="17">
        <v>0.91763276356242562</v>
      </c>
      <c r="AL415" s="17">
        <v>0.91763276356242562</v>
      </c>
    </row>
    <row r="416" spans="1:38" x14ac:dyDescent="0.45">
      <c r="A416">
        <v>613</v>
      </c>
      <c r="B416" s="53">
        <v>42200.800428240742</v>
      </c>
      <c r="C416" s="7">
        <v>0.30042824074074076</v>
      </c>
      <c r="D416" s="8">
        <v>29.1539</v>
      </c>
      <c r="E416">
        <v>29.1539</v>
      </c>
      <c r="F416">
        <v>2780.52</v>
      </c>
      <c r="G416">
        <v>-1.0764199999999999</v>
      </c>
      <c r="H416">
        <v>-29008.1</v>
      </c>
      <c r="I416">
        <v>5.0845300000000003E-2</v>
      </c>
      <c r="J416">
        <v>-0.61533599999999999</v>
      </c>
      <c r="K416">
        <v>178</v>
      </c>
      <c r="L416">
        <v>171.6</v>
      </c>
      <c r="M416">
        <v>22.3</v>
      </c>
      <c r="N416">
        <v>157.80000000000001</v>
      </c>
      <c r="O416">
        <v>21.8</v>
      </c>
      <c r="P416">
        <v>176.2</v>
      </c>
      <c r="Q416" s="8">
        <v>9.8624299999999998</v>
      </c>
      <c r="R416">
        <v>110.925</v>
      </c>
      <c r="S416" s="8">
        <v>1.85121</v>
      </c>
      <c r="T416" s="8">
        <v>0.70370299999999997</v>
      </c>
      <c r="U416" s="8">
        <v>0.19902400000000001</v>
      </c>
      <c r="V416" s="3">
        <v>-0.48899826000000002</v>
      </c>
      <c r="W416" s="3">
        <v>-0.46573135200000004</v>
      </c>
      <c r="X416" s="8">
        <v>9.4676887800470038</v>
      </c>
      <c r="Y416" s="8">
        <v>9.4909556880470038</v>
      </c>
      <c r="Z416" s="8">
        <v>9.4793222340470038</v>
      </c>
      <c r="AA416" s="41">
        <v>1</v>
      </c>
      <c r="AB416" s="42" t="s">
        <v>2111</v>
      </c>
      <c r="AC416" s="5">
        <v>-290.56</v>
      </c>
      <c r="AD416" s="15">
        <v>-119.64999473059913</v>
      </c>
      <c r="AE416" s="15">
        <v>-114.215534081182</v>
      </c>
      <c r="AF416" s="15">
        <v>-116.93594314659629</v>
      </c>
      <c r="AG416" s="15">
        <v>-116.93594314659629</v>
      </c>
      <c r="AH416" s="17">
        <v>1.1836055010065558</v>
      </c>
      <c r="AI416" s="17">
        <v>0.92083429289604668</v>
      </c>
      <c r="AJ416" s="17">
        <v>0.91437944196780829</v>
      </c>
      <c r="AK416" s="17">
        <v>0.91759929142491625</v>
      </c>
      <c r="AL416" s="17">
        <v>0.91759929142491625</v>
      </c>
    </row>
    <row r="417" spans="1:38" x14ac:dyDescent="0.45">
      <c r="A417">
        <v>614</v>
      </c>
      <c r="B417" s="53">
        <v>42200.801122685189</v>
      </c>
      <c r="C417" s="7">
        <v>0.3011226851851852</v>
      </c>
      <c r="D417" s="8">
        <v>29.1706</v>
      </c>
      <c r="E417">
        <v>29.1706</v>
      </c>
      <c r="F417">
        <v>2773.75</v>
      </c>
      <c r="G417">
        <v>-1.0764199999999999</v>
      </c>
      <c r="H417">
        <v>-29008.1</v>
      </c>
      <c r="I417">
        <v>5.0826799999999998E-2</v>
      </c>
      <c r="J417">
        <v>-0.61477000000000004</v>
      </c>
      <c r="K417">
        <v>219.5</v>
      </c>
      <c r="L417">
        <v>172.1</v>
      </c>
      <c r="M417">
        <v>22.3</v>
      </c>
      <c r="N417">
        <v>174</v>
      </c>
      <c r="O417">
        <v>21.8</v>
      </c>
      <c r="P417">
        <v>176.2</v>
      </c>
      <c r="Q417" s="8">
        <v>9.8624299999999998</v>
      </c>
      <c r="R417">
        <v>110.925</v>
      </c>
      <c r="S417" s="8">
        <v>1.85121</v>
      </c>
      <c r="T417" s="8">
        <v>0.70400799999999997</v>
      </c>
      <c r="U417" s="8">
        <v>0.19921</v>
      </c>
      <c r="V417" s="3">
        <v>-0.48977295999999998</v>
      </c>
      <c r="W417" s="3">
        <v>-0.46620379200000001</v>
      </c>
      <c r="X417" s="8">
        <v>9.4669140800470046</v>
      </c>
      <c r="Y417" s="8">
        <v>9.4904832480470045</v>
      </c>
      <c r="Z417" s="8">
        <v>9.4786986640470055</v>
      </c>
      <c r="AA417" s="41">
        <v>1</v>
      </c>
      <c r="AB417" s="42" t="s">
        <v>2111</v>
      </c>
      <c r="AC417" s="5">
        <v>-290.56</v>
      </c>
      <c r="AD417" s="15">
        <v>-119.83050443259322</v>
      </c>
      <c r="AE417" s="15">
        <v>-114.32613510594774</v>
      </c>
      <c r="AF417" s="15">
        <v>-117.08158143232481</v>
      </c>
      <c r="AG417" s="15">
        <v>-117.08158143232481</v>
      </c>
      <c r="AH417" s="17">
        <v>1.1836055010065558</v>
      </c>
      <c r="AI417" s="17">
        <v>0.92105025979576205</v>
      </c>
      <c r="AJ417" s="17">
        <v>0.9145099075178873</v>
      </c>
      <c r="AK417" s="17">
        <v>0.91777230708249014</v>
      </c>
      <c r="AL417" s="17">
        <v>0.91777230708249014</v>
      </c>
    </row>
    <row r="418" spans="1:38" x14ac:dyDescent="0.45">
      <c r="A418">
        <v>615</v>
      </c>
      <c r="B418" s="53">
        <v>42200.801817129628</v>
      </c>
      <c r="C418" s="7">
        <v>0.30181712962962964</v>
      </c>
      <c r="D418" s="8">
        <v>29.187100000000001</v>
      </c>
      <c r="E418">
        <v>29.187100000000001</v>
      </c>
      <c r="F418">
        <v>2787.29</v>
      </c>
      <c r="G418">
        <v>-1.0764199999999999</v>
      </c>
      <c r="H418">
        <v>-29008.1</v>
      </c>
      <c r="I418">
        <v>5.0826799999999998E-2</v>
      </c>
      <c r="J418">
        <v>-0.61577599999999999</v>
      </c>
      <c r="K418">
        <v>189.8</v>
      </c>
      <c r="L418">
        <v>175.5</v>
      </c>
      <c r="M418">
        <v>22.3</v>
      </c>
      <c r="N418">
        <v>165.8</v>
      </c>
      <c r="O418">
        <v>21.8</v>
      </c>
      <c r="P418">
        <v>176.5</v>
      </c>
      <c r="Q418" s="8">
        <v>9.8624299999999998</v>
      </c>
      <c r="R418">
        <v>110.925</v>
      </c>
      <c r="S418" s="8">
        <v>1.85121</v>
      </c>
      <c r="T418" s="8">
        <v>0.70437300000000003</v>
      </c>
      <c r="U418" s="8">
        <v>0.19930300000000001</v>
      </c>
      <c r="V418" s="3">
        <v>-0.49070006000000016</v>
      </c>
      <c r="W418" s="3">
        <v>-0.46644001200000007</v>
      </c>
      <c r="X418" s="8">
        <v>9.4659869800470045</v>
      </c>
      <c r="Y418" s="8">
        <v>9.4902470280470048</v>
      </c>
      <c r="Z418" s="8">
        <v>9.4781170040470037</v>
      </c>
      <c r="AA418" s="41">
        <v>1</v>
      </c>
      <c r="AB418" s="42" t="s">
        <v>2111</v>
      </c>
      <c r="AC418" s="5">
        <v>-290.56</v>
      </c>
      <c r="AD418" s="15">
        <v>-120.04648722899242</v>
      </c>
      <c r="AE418" s="15">
        <v>-114.38143168208899</v>
      </c>
      <c r="AF418" s="15">
        <v>-117.21741493693082</v>
      </c>
      <c r="AG418" s="15">
        <v>-117.21741493693082</v>
      </c>
      <c r="AH418" s="17">
        <v>1.1836055010065558</v>
      </c>
      <c r="AI418" s="17">
        <v>0.92130880086450717</v>
      </c>
      <c r="AJ418" s="17">
        <v>0.91457514961070741</v>
      </c>
      <c r="AK418" s="17">
        <v>0.91793373365142328</v>
      </c>
      <c r="AL418" s="17">
        <v>0.91793373365142328</v>
      </c>
    </row>
    <row r="419" spans="1:38" x14ac:dyDescent="0.45">
      <c r="A419">
        <v>616</v>
      </c>
      <c r="B419" s="53">
        <v>42200.802523148152</v>
      </c>
      <c r="C419" s="7">
        <v>0.30252314814814812</v>
      </c>
      <c r="D419" s="8">
        <v>29.203800000000001</v>
      </c>
      <c r="E419">
        <v>29.203800000000001</v>
      </c>
      <c r="F419">
        <v>2797.75</v>
      </c>
      <c r="G419">
        <v>-1.0764199999999999</v>
      </c>
      <c r="H419">
        <v>-29008.1</v>
      </c>
      <c r="I419">
        <v>5.0845300000000003E-2</v>
      </c>
      <c r="J419">
        <v>-0.61477000000000004</v>
      </c>
      <c r="K419">
        <v>169.2</v>
      </c>
      <c r="L419">
        <v>177.7</v>
      </c>
      <c r="M419">
        <v>22.3</v>
      </c>
      <c r="N419">
        <v>164.1</v>
      </c>
      <c r="O419">
        <v>21.8</v>
      </c>
      <c r="P419">
        <v>176.8</v>
      </c>
      <c r="Q419" s="8">
        <v>9.8624299999999998</v>
      </c>
      <c r="R419">
        <v>110.925</v>
      </c>
      <c r="S419" s="8">
        <v>1.85121</v>
      </c>
      <c r="T419" s="8">
        <v>0.70446500000000001</v>
      </c>
      <c r="U419" s="8">
        <v>0.19911699999999999</v>
      </c>
      <c r="V419" s="3">
        <v>-0.49093374000000012</v>
      </c>
      <c r="W419" s="3">
        <v>-0.465967572</v>
      </c>
      <c r="X419" s="8">
        <v>9.4657533000470035</v>
      </c>
      <c r="Y419" s="8">
        <v>9.4907194680470042</v>
      </c>
      <c r="Z419" s="8">
        <v>9.4782363840470047</v>
      </c>
      <c r="AA419" s="41">
        <v>1</v>
      </c>
      <c r="AB419" s="42" t="s">
        <v>2111</v>
      </c>
      <c r="AC419" s="5">
        <v>-290.56</v>
      </c>
      <c r="AD419" s="15">
        <v>-120.10092036571041</v>
      </c>
      <c r="AE419" s="15">
        <v>-114.27083590566622</v>
      </c>
      <c r="AF419" s="15">
        <v>-117.18953774079978</v>
      </c>
      <c r="AG419" s="15">
        <v>-117.18953774079978</v>
      </c>
      <c r="AH419" s="17">
        <v>1.1836055010065558</v>
      </c>
      <c r="AI419" s="17">
        <v>0.92137398266558312</v>
      </c>
      <c r="AJ419" s="17">
        <v>0.91444467163716781</v>
      </c>
      <c r="AK419" s="17">
        <v>0.91790059934341572</v>
      </c>
      <c r="AL419" s="17">
        <v>0.91790059934341572</v>
      </c>
    </row>
    <row r="420" spans="1:38" x14ac:dyDescent="0.45">
      <c r="A420">
        <v>617</v>
      </c>
      <c r="B420" s="53">
        <v>42200.803217592591</v>
      </c>
      <c r="C420" s="7">
        <v>0.30321759259259262</v>
      </c>
      <c r="D420" s="8">
        <v>29.220400000000001</v>
      </c>
      <c r="E420">
        <v>29.220400000000001</v>
      </c>
      <c r="F420">
        <v>2806.37</v>
      </c>
      <c r="G420">
        <v>-1.0764199999999999</v>
      </c>
      <c r="H420">
        <v>-29008.1</v>
      </c>
      <c r="I420">
        <v>5.0826799999999998E-2</v>
      </c>
      <c r="J420">
        <v>-0.61477000000000004</v>
      </c>
      <c r="K420">
        <v>163.4</v>
      </c>
      <c r="L420">
        <v>174.3</v>
      </c>
      <c r="M420">
        <v>22.3</v>
      </c>
      <c r="N420">
        <v>159.30000000000001</v>
      </c>
      <c r="O420">
        <v>21.8</v>
      </c>
      <c r="P420">
        <v>176.8</v>
      </c>
      <c r="Q420" s="8">
        <v>9.8624299999999998</v>
      </c>
      <c r="R420">
        <v>110.925</v>
      </c>
      <c r="S420" s="8">
        <v>1.85121</v>
      </c>
      <c r="T420" s="8">
        <v>0.70437300000000003</v>
      </c>
      <c r="U420" s="8">
        <v>0.198434</v>
      </c>
      <c r="V420" s="3">
        <v>-0.49070006000000016</v>
      </c>
      <c r="W420" s="3">
        <v>-0.46423275200000003</v>
      </c>
      <c r="X420" s="8">
        <v>9.4659869800470045</v>
      </c>
      <c r="Y420" s="8">
        <v>9.4924542880470035</v>
      </c>
      <c r="Z420" s="8">
        <v>9.4792206340470031</v>
      </c>
      <c r="AA420" s="41">
        <v>1</v>
      </c>
      <c r="AB420" s="42" t="s">
        <v>2111</v>
      </c>
      <c r="AC420" s="5">
        <v>-290.56</v>
      </c>
      <c r="AD420" s="15">
        <v>-120.04648722899242</v>
      </c>
      <c r="AE420" s="15">
        <v>-113.86463341270189</v>
      </c>
      <c r="AF420" s="15">
        <v>-116.95967364441879</v>
      </c>
      <c r="AG420" s="15">
        <v>-116.95967364441879</v>
      </c>
      <c r="AH420" s="17">
        <v>1.1836055010065558</v>
      </c>
      <c r="AI420" s="17">
        <v>0.92130880086450717</v>
      </c>
      <c r="AJ420" s="17">
        <v>0.91396576398463603</v>
      </c>
      <c r="AK420" s="17">
        <v>0.91762747837973291</v>
      </c>
      <c r="AL420" s="17">
        <v>0.91762747837973291</v>
      </c>
    </row>
    <row r="421" spans="1:38" x14ac:dyDescent="0.45">
      <c r="A421">
        <v>618</v>
      </c>
      <c r="B421" s="53">
        <v>42200.803900462961</v>
      </c>
      <c r="C421" s="7">
        <v>0.30390046296296297</v>
      </c>
      <c r="D421" s="8">
        <v>29.236899999999999</v>
      </c>
      <c r="E421">
        <v>29.236899999999999</v>
      </c>
      <c r="F421">
        <v>2803.6</v>
      </c>
      <c r="G421">
        <v>-1.0764199999999999</v>
      </c>
      <c r="H421">
        <v>-29008.1</v>
      </c>
      <c r="I421">
        <v>5.0826799999999998E-2</v>
      </c>
      <c r="J421">
        <v>-0.61514800000000003</v>
      </c>
      <c r="K421">
        <v>161</v>
      </c>
      <c r="L421">
        <v>170.3</v>
      </c>
      <c r="M421">
        <v>22.3</v>
      </c>
      <c r="N421">
        <v>154.69999999999999</v>
      </c>
      <c r="O421">
        <v>21.8</v>
      </c>
      <c r="P421">
        <v>176.8</v>
      </c>
      <c r="Q421" s="8">
        <v>9.8624299999999998</v>
      </c>
      <c r="R421">
        <v>110.925</v>
      </c>
      <c r="S421" s="8">
        <v>1.85121</v>
      </c>
      <c r="T421" s="8">
        <v>0.70467800000000003</v>
      </c>
      <c r="U421" s="8">
        <v>0.198714</v>
      </c>
      <c r="V421" s="3">
        <v>-0.49147476000000012</v>
      </c>
      <c r="W421" s="3">
        <v>-0.46494395200000005</v>
      </c>
      <c r="X421" s="8">
        <v>9.4652122800470035</v>
      </c>
      <c r="Y421" s="8">
        <v>9.491743088047004</v>
      </c>
      <c r="Z421" s="8">
        <v>9.4784776840470037</v>
      </c>
      <c r="AA421" s="41">
        <v>1</v>
      </c>
      <c r="AB421" s="42" t="s">
        <v>2111</v>
      </c>
      <c r="AC421" s="5">
        <v>-290.56</v>
      </c>
      <c r="AD421" s="15">
        <v>-120.22693507970916</v>
      </c>
      <c r="AE421" s="15">
        <v>-114.03117571286384</v>
      </c>
      <c r="AF421" s="15">
        <v>-117.13318817274978</v>
      </c>
      <c r="AG421" s="15">
        <v>-117.13318817274978</v>
      </c>
      <c r="AH421" s="17">
        <v>1.1836055010065558</v>
      </c>
      <c r="AI421" s="17">
        <v>0.92152491632986566</v>
      </c>
      <c r="AJ421" s="17">
        <v>0.91416205458693345</v>
      </c>
      <c r="AK421" s="17">
        <v>0.91783363061662571</v>
      </c>
      <c r="AL421" s="17">
        <v>0.91783363061662571</v>
      </c>
    </row>
    <row r="422" spans="1:38" x14ac:dyDescent="0.45">
      <c r="A422">
        <v>619</v>
      </c>
      <c r="B422" s="53">
        <v>42200.804594907408</v>
      </c>
      <c r="C422" s="7">
        <v>0.30459490740740741</v>
      </c>
      <c r="D422" s="8">
        <v>29.253499999999999</v>
      </c>
      <c r="E422">
        <v>29.253499999999999</v>
      </c>
      <c r="F422">
        <v>2791.9</v>
      </c>
      <c r="G422">
        <v>-1.0764199999999999</v>
      </c>
      <c r="H422">
        <v>-29008.1</v>
      </c>
      <c r="I422">
        <v>5.0826799999999998E-2</v>
      </c>
      <c r="J422">
        <v>-0.61514800000000003</v>
      </c>
      <c r="K422">
        <v>159.5</v>
      </c>
      <c r="L422">
        <v>173.2</v>
      </c>
      <c r="M422">
        <v>22.3</v>
      </c>
      <c r="N422">
        <v>152.80000000000001</v>
      </c>
      <c r="O422">
        <v>21.8</v>
      </c>
      <c r="P422">
        <v>176.7</v>
      </c>
      <c r="Q422" s="8">
        <v>9.8624299999999998</v>
      </c>
      <c r="R422">
        <v>110.925</v>
      </c>
      <c r="S422" s="8">
        <v>1.85121</v>
      </c>
      <c r="T422" s="8">
        <v>0.70458699999999996</v>
      </c>
      <c r="U422" s="8">
        <v>0.19939599999999999</v>
      </c>
      <c r="V422" s="3">
        <v>-0.49124361999999999</v>
      </c>
      <c r="W422" s="3">
        <v>-0.46667623200000002</v>
      </c>
      <c r="X422" s="8">
        <v>9.4654434200470039</v>
      </c>
      <c r="Y422" s="8">
        <v>9.4900108080470051</v>
      </c>
      <c r="Z422" s="8">
        <v>9.4777271140470045</v>
      </c>
      <c r="AA422" s="41">
        <v>1</v>
      </c>
      <c r="AB422" s="42" t="s">
        <v>2111</v>
      </c>
      <c r="AC422" s="5">
        <v>-290.56</v>
      </c>
      <c r="AD422" s="15">
        <v>-120.17309948750483</v>
      </c>
      <c r="AE422" s="15">
        <v>-114.43672563415225</v>
      </c>
      <c r="AF422" s="15">
        <v>-117.30845601016472</v>
      </c>
      <c r="AG422" s="15">
        <v>-117.30845601016472</v>
      </c>
      <c r="AH422" s="17">
        <v>1.1836055010065558</v>
      </c>
      <c r="AI422" s="17">
        <v>0.92146042889572233</v>
      </c>
      <c r="AJ422" s="17">
        <v>0.91464039791636842</v>
      </c>
      <c r="AK422" s="17">
        <v>0.91804196001373517</v>
      </c>
      <c r="AL422" s="17">
        <v>0.91804196001373517</v>
      </c>
    </row>
    <row r="423" spans="1:38" x14ac:dyDescent="0.45">
      <c r="A423">
        <v>620</v>
      </c>
      <c r="B423" s="53">
        <v>42200.805289351854</v>
      </c>
      <c r="C423" s="7">
        <v>0.30528935185185185</v>
      </c>
      <c r="D423" s="8">
        <v>29.27</v>
      </c>
      <c r="E423">
        <v>29.27</v>
      </c>
      <c r="F423">
        <v>2776.52</v>
      </c>
      <c r="G423">
        <v>-1.0764199999999999</v>
      </c>
      <c r="H423">
        <v>-29008.1</v>
      </c>
      <c r="I423">
        <v>5.0826799999999998E-2</v>
      </c>
      <c r="J423">
        <v>-0.61552499999999999</v>
      </c>
      <c r="K423">
        <v>173.3</v>
      </c>
      <c r="L423">
        <v>169.5</v>
      </c>
      <c r="M423">
        <v>22.3</v>
      </c>
      <c r="N423">
        <v>153.1</v>
      </c>
      <c r="O423">
        <v>21.8</v>
      </c>
      <c r="P423">
        <v>176.4</v>
      </c>
      <c r="Q423" s="8">
        <v>9.8624299999999998</v>
      </c>
      <c r="R423">
        <v>110.925</v>
      </c>
      <c r="S423" s="8">
        <v>1.85121</v>
      </c>
      <c r="T423" s="8">
        <v>0.70419100000000001</v>
      </c>
      <c r="U423" s="8">
        <v>0.19939599999999999</v>
      </c>
      <c r="V423" s="3">
        <v>-0.49023778000000012</v>
      </c>
      <c r="W423" s="3">
        <v>-0.46667623200000002</v>
      </c>
      <c r="X423" s="8">
        <v>9.4664492600470052</v>
      </c>
      <c r="Y423" s="8">
        <v>9.4900108080470051</v>
      </c>
      <c r="Z423" s="8">
        <v>9.4782300340470051</v>
      </c>
      <c r="AA423" s="41">
        <v>1</v>
      </c>
      <c r="AB423" s="42" t="s">
        <v>2111</v>
      </c>
      <c r="AC423" s="5">
        <v>-290.56</v>
      </c>
      <c r="AD423" s="15">
        <v>-119.93879673805429</v>
      </c>
      <c r="AE423" s="15">
        <v>-114.43672563415225</v>
      </c>
      <c r="AF423" s="15">
        <v>-117.19102058723718</v>
      </c>
      <c r="AG423" s="15">
        <v>-117.19102058723718</v>
      </c>
      <c r="AH423" s="17">
        <v>1.1836055010065558</v>
      </c>
      <c r="AI423" s="17">
        <v>0.92117987238898857</v>
      </c>
      <c r="AJ423" s="17">
        <v>0.91464039791636842</v>
      </c>
      <c r="AK423" s="17">
        <v>0.9179023617664066</v>
      </c>
      <c r="AL423" s="17">
        <v>0.9179023617664066</v>
      </c>
    </row>
    <row r="424" spans="1:38" x14ac:dyDescent="0.45">
      <c r="A424">
        <v>621</v>
      </c>
      <c r="B424" s="53">
        <v>42200.805983796294</v>
      </c>
      <c r="C424" s="7">
        <v>0.3059837962962963</v>
      </c>
      <c r="D424" s="8">
        <v>29.2866</v>
      </c>
      <c r="E424">
        <v>29.2866</v>
      </c>
      <c r="F424">
        <v>2755.59</v>
      </c>
      <c r="G424">
        <v>-1.0764199999999999</v>
      </c>
      <c r="H424">
        <v>-29008.1</v>
      </c>
      <c r="I424">
        <v>5.0826799999999998E-2</v>
      </c>
      <c r="J424">
        <v>-0.61495900000000003</v>
      </c>
      <c r="K424">
        <v>219.8</v>
      </c>
      <c r="L424">
        <v>167.2</v>
      </c>
      <c r="M424">
        <v>22.3</v>
      </c>
      <c r="N424">
        <v>171.8</v>
      </c>
      <c r="O424">
        <v>21.8</v>
      </c>
      <c r="P424">
        <v>176.1</v>
      </c>
      <c r="Q424" s="8">
        <v>9.8624299999999998</v>
      </c>
      <c r="R424">
        <v>110.925</v>
      </c>
      <c r="S424" s="8">
        <v>1.85121</v>
      </c>
      <c r="T424" s="8">
        <v>0.70382500000000003</v>
      </c>
      <c r="U424" s="8">
        <v>0.19958200000000001</v>
      </c>
      <c r="V424" s="3">
        <v>-0.48930814000000017</v>
      </c>
      <c r="W424" s="3">
        <v>-0.46714867200000004</v>
      </c>
      <c r="X424" s="8">
        <v>9.4673789000470041</v>
      </c>
      <c r="Y424" s="8">
        <v>9.489538368047004</v>
      </c>
      <c r="Z424" s="8">
        <v>9.4784586340470049</v>
      </c>
      <c r="AA424" s="41">
        <v>1</v>
      </c>
      <c r="AB424" s="42" t="s">
        <v>2111</v>
      </c>
      <c r="AC424" s="5">
        <v>-290.56</v>
      </c>
      <c r="AD424" s="15">
        <v>-119.72220199043568</v>
      </c>
      <c r="AE424" s="15">
        <v>-114.54730566629269</v>
      </c>
      <c r="AF424" s="15">
        <v>-117.13763692229247</v>
      </c>
      <c r="AG424" s="15">
        <v>-117.13763692229247</v>
      </c>
      <c r="AH424" s="17">
        <v>1.1836055010065558</v>
      </c>
      <c r="AI424" s="17">
        <v>0.92092067154385449</v>
      </c>
      <c r="AJ424" s="17">
        <v>0.91477091316917436</v>
      </c>
      <c r="AK424" s="17">
        <v>0.91783891738425505</v>
      </c>
      <c r="AL424" s="17">
        <v>0.91783891738425505</v>
      </c>
    </row>
    <row r="425" spans="1:38" x14ac:dyDescent="0.45">
      <c r="A425">
        <v>622</v>
      </c>
      <c r="B425" s="53">
        <v>42200.806689814817</v>
      </c>
      <c r="C425" s="7">
        <v>0.30668981481481483</v>
      </c>
      <c r="D425" s="8">
        <v>29.3032</v>
      </c>
      <c r="E425">
        <v>29.3032</v>
      </c>
      <c r="F425">
        <v>2755.59</v>
      </c>
      <c r="G425">
        <v>-1.0764199999999999</v>
      </c>
      <c r="H425">
        <v>-29008.1</v>
      </c>
      <c r="I425">
        <v>5.0826799999999998E-2</v>
      </c>
      <c r="J425">
        <v>-0.61552499999999999</v>
      </c>
      <c r="K425">
        <v>183.2</v>
      </c>
      <c r="L425">
        <v>172.2</v>
      </c>
      <c r="M425">
        <v>22.3</v>
      </c>
      <c r="N425">
        <v>162.1</v>
      </c>
      <c r="O425">
        <v>21.9</v>
      </c>
      <c r="P425">
        <v>176</v>
      </c>
      <c r="Q425" s="8">
        <v>9.8624299999999998</v>
      </c>
      <c r="R425">
        <v>110.925</v>
      </c>
      <c r="S425" s="8">
        <v>1.85121</v>
      </c>
      <c r="T425" s="8">
        <v>0.70428199999999996</v>
      </c>
      <c r="U425" s="8">
        <v>0.19958200000000001</v>
      </c>
      <c r="V425" s="3">
        <v>-0.49046891999999997</v>
      </c>
      <c r="W425" s="3">
        <v>-0.46714867200000004</v>
      </c>
      <c r="X425" s="8">
        <v>9.4662181200470048</v>
      </c>
      <c r="Y425" s="8">
        <v>9.489538368047004</v>
      </c>
      <c r="Z425" s="8">
        <v>9.4778782440470053</v>
      </c>
      <c r="AA425" s="41">
        <v>1</v>
      </c>
      <c r="AB425" s="42" t="s">
        <v>2111</v>
      </c>
      <c r="AC425" s="5">
        <v>-290.56</v>
      </c>
      <c r="AD425" s="15">
        <v>-119.99264323671252</v>
      </c>
      <c r="AE425" s="15">
        <v>-114.54730566629269</v>
      </c>
      <c r="AF425" s="15">
        <v>-117.27316732103384</v>
      </c>
      <c r="AG425" s="15">
        <v>-117.27316732103384</v>
      </c>
      <c r="AH425" s="17">
        <v>1.1836055010065558</v>
      </c>
      <c r="AI425" s="17">
        <v>0.92124433361618585</v>
      </c>
      <c r="AJ425" s="17">
        <v>0.91477091316917436</v>
      </c>
      <c r="AK425" s="17">
        <v>0.91800000705714446</v>
      </c>
      <c r="AL425" s="17">
        <v>0.91800000705714446</v>
      </c>
    </row>
    <row r="426" spans="1:38" x14ac:dyDescent="0.45">
      <c r="A426">
        <v>623</v>
      </c>
      <c r="B426" s="53">
        <v>42200.807384259257</v>
      </c>
      <c r="C426" s="7">
        <v>0.30738425925925927</v>
      </c>
      <c r="D426" s="8">
        <v>29.319900000000001</v>
      </c>
      <c r="E426">
        <v>29.319900000000001</v>
      </c>
      <c r="F426">
        <v>2757.44</v>
      </c>
      <c r="G426">
        <v>-1.0764199999999999</v>
      </c>
      <c r="H426">
        <v>-29008.1</v>
      </c>
      <c r="I426">
        <v>5.0845300000000003E-2</v>
      </c>
      <c r="J426">
        <v>-0.61514800000000003</v>
      </c>
      <c r="K426">
        <v>169.6</v>
      </c>
      <c r="L426">
        <v>176.5</v>
      </c>
      <c r="M426">
        <v>22.3</v>
      </c>
      <c r="N426">
        <v>162.9</v>
      </c>
      <c r="O426">
        <v>21.9</v>
      </c>
      <c r="P426">
        <v>176</v>
      </c>
      <c r="Q426" s="8">
        <v>9.8624299999999998</v>
      </c>
      <c r="R426">
        <v>110.925</v>
      </c>
      <c r="S426" s="8">
        <v>1.85121</v>
      </c>
      <c r="T426" s="8">
        <v>0.70419100000000001</v>
      </c>
      <c r="U426" s="8">
        <v>0.20066800000000001</v>
      </c>
      <c r="V426" s="3">
        <v>-0.49023778000000012</v>
      </c>
      <c r="W426" s="3">
        <v>-0.46990711200000007</v>
      </c>
      <c r="X426" s="8">
        <v>9.4664492600470052</v>
      </c>
      <c r="Y426" s="8">
        <v>9.4867799280470049</v>
      </c>
      <c r="Z426" s="8">
        <v>9.476614594047005</v>
      </c>
      <c r="AA426" s="41">
        <v>1</v>
      </c>
      <c r="AB426" s="42" t="s">
        <v>2111</v>
      </c>
      <c r="AC426" s="5">
        <v>-290.56</v>
      </c>
      <c r="AD426" s="15">
        <v>-119.93879673805429</v>
      </c>
      <c r="AE426" s="15">
        <v>-115.19274084606172</v>
      </c>
      <c r="AF426" s="15">
        <v>-117.56819519584519</v>
      </c>
      <c r="AG426" s="15">
        <v>-117.56819519584519</v>
      </c>
      <c r="AH426" s="17">
        <v>1.1836055010065558</v>
      </c>
      <c r="AI426" s="17">
        <v>0.92117987238898857</v>
      </c>
      <c r="AJ426" s="17">
        <v>0.91553345035506595</v>
      </c>
      <c r="AK426" s="17">
        <v>0.91835086895437978</v>
      </c>
      <c r="AL426" s="17">
        <v>0.91835086895437978</v>
      </c>
    </row>
    <row r="427" spans="1:38" x14ac:dyDescent="0.45">
      <c r="A427">
        <v>624</v>
      </c>
      <c r="B427" s="53">
        <v>42200.808067129627</v>
      </c>
      <c r="C427" s="7">
        <v>0.30806712962962962</v>
      </c>
      <c r="D427" s="8">
        <v>29.336600000000001</v>
      </c>
      <c r="E427">
        <v>29.336600000000001</v>
      </c>
      <c r="F427">
        <v>2761.44</v>
      </c>
      <c r="G427">
        <v>-1.0764199999999999</v>
      </c>
      <c r="H427">
        <v>-29008.1</v>
      </c>
      <c r="I427">
        <v>5.0826799999999998E-2</v>
      </c>
      <c r="J427">
        <v>-0.61514800000000003</v>
      </c>
      <c r="K427">
        <v>162.6</v>
      </c>
      <c r="L427">
        <v>177.8</v>
      </c>
      <c r="M427">
        <v>22.3</v>
      </c>
      <c r="N427">
        <v>156.69999999999999</v>
      </c>
      <c r="O427">
        <v>21.9</v>
      </c>
      <c r="P427">
        <v>176.1</v>
      </c>
      <c r="Q427" s="8">
        <v>9.8624299999999998</v>
      </c>
      <c r="R427">
        <v>110.925</v>
      </c>
      <c r="S427" s="8">
        <v>1.85121</v>
      </c>
      <c r="T427" s="8">
        <v>0.70437300000000003</v>
      </c>
      <c r="U427" s="8">
        <v>0.20035700000000001</v>
      </c>
      <c r="V427" s="3">
        <v>-0.49070006000000016</v>
      </c>
      <c r="W427" s="3">
        <v>-0.46911717200000003</v>
      </c>
      <c r="X427" s="8">
        <v>9.4659869800470045</v>
      </c>
      <c r="Y427" s="8">
        <v>9.4875698680470038</v>
      </c>
      <c r="Z427" s="8">
        <v>9.476778424047005</v>
      </c>
      <c r="AA427" s="41">
        <v>1</v>
      </c>
      <c r="AB427" s="42" t="s">
        <v>2111</v>
      </c>
      <c r="AC427" s="5">
        <v>-290.56</v>
      </c>
      <c r="AD427" s="15">
        <v>-120.04648722899242</v>
      </c>
      <c r="AE427" s="15">
        <v>-115.0079428327341</v>
      </c>
      <c r="AF427" s="15">
        <v>-117.52994958189106</v>
      </c>
      <c r="AG427" s="15">
        <v>-117.52994958189106</v>
      </c>
      <c r="AH427" s="17">
        <v>1.1836055010065558</v>
      </c>
      <c r="AI427" s="17">
        <v>0.92130880086450717</v>
      </c>
      <c r="AJ427" s="17">
        <v>0.91531499438282105</v>
      </c>
      <c r="AK427" s="17">
        <v>0.91830537022871273</v>
      </c>
      <c r="AL427" s="17">
        <v>0.91830537022871273</v>
      </c>
    </row>
    <row r="428" spans="1:38" x14ac:dyDescent="0.45">
      <c r="A428">
        <v>625</v>
      </c>
      <c r="B428" s="53">
        <v>42200.808761574073</v>
      </c>
      <c r="C428" s="7">
        <v>0.30876157407407406</v>
      </c>
      <c r="D428" s="8">
        <v>29.353000000000002</v>
      </c>
      <c r="E428">
        <v>29.353000000000002</v>
      </c>
      <c r="F428">
        <v>2758.36</v>
      </c>
      <c r="G428">
        <v>-1.0764199999999999</v>
      </c>
      <c r="H428">
        <v>-29008.1</v>
      </c>
      <c r="I428">
        <v>5.0845300000000003E-2</v>
      </c>
      <c r="J428">
        <v>-0.61495900000000003</v>
      </c>
      <c r="K428">
        <v>160.1</v>
      </c>
      <c r="L428">
        <v>172.3</v>
      </c>
      <c r="M428">
        <v>22.3</v>
      </c>
      <c r="N428">
        <v>153.9</v>
      </c>
      <c r="O428">
        <v>21.9</v>
      </c>
      <c r="P428">
        <v>176</v>
      </c>
      <c r="Q428" s="8">
        <v>9.8624299999999998</v>
      </c>
      <c r="R428">
        <v>110.925</v>
      </c>
      <c r="S428" s="8">
        <v>1.85121</v>
      </c>
      <c r="T428" s="8">
        <v>0.70419100000000001</v>
      </c>
      <c r="U428" s="8">
        <v>0.20035700000000001</v>
      </c>
      <c r="V428" s="3">
        <v>-0.49023778000000012</v>
      </c>
      <c r="W428" s="3">
        <v>-0.46911717200000003</v>
      </c>
      <c r="X428" s="8">
        <v>9.4664492600470052</v>
      </c>
      <c r="Y428" s="8">
        <v>9.4875698680470038</v>
      </c>
      <c r="Z428" s="8">
        <v>9.4770095640470053</v>
      </c>
      <c r="AA428" s="41">
        <v>1</v>
      </c>
      <c r="AB428" s="42" t="s">
        <v>2111</v>
      </c>
      <c r="AC428" s="5">
        <v>-290.56</v>
      </c>
      <c r="AD428" s="15">
        <v>-119.93879673805429</v>
      </c>
      <c r="AE428" s="15">
        <v>-115.0079428327341</v>
      </c>
      <c r="AF428" s="15">
        <v>-117.47598850996155</v>
      </c>
      <c r="AG428" s="15">
        <v>-117.47598850996155</v>
      </c>
      <c r="AH428" s="17">
        <v>1.1836055010065558</v>
      </c>
      <c r="AI428" s="17">
        <v>0.92117987238898857</v>
      </c>
      <c r="AJ428" s="17">
        <v>0.91531499438282105</v>
      </c>
      <c r="AK428" s="17">
        <v>0.91824118334514004</v>
      </c>
      <c r="AL428" s="17">
        <v>0.91824118334514004</v>
      </c>
    </row>
    <row r="429" spans="1:38" x14ac:dyDescent="0.45">
      <c r="A429">
        <v>626</v>
      </c>
      <c r="B429" s="53">
        <v>42200.80945601852</v>
      </c>
      <c r="C429" s="7">
        <v>0.30945601851851851</v>
      </c>
      <c r="D429" s="8">
        <v>29.369599999999998</v>
      </c>
      <c r="E429">
        <v>29.369599999999998</v>
      </c>
      <c r="F429">
        <v>2746.05</v>
      </c>
      <c r="G429">
        <v>-1.0764199999999999</v>
      </c>
      <c r="H429">
        <v>-29008.1</v>
      </c>
      <c r="I429">
        <v>5.0845300000000003E-2</v>
      </c>
      <c r="J429">
        <v>-0.61458100000000004</v>
      </c>
      <c r="K429">
        <v>171.7</v>
      </c>
      <c r="L429">
        <v>168.7</v>
      </c>
      <c r="M429">
        <v>22.4</v>
      </c>
      <c r="N429">
        <v>152.30000000000001</v>
      </c>
      <c r="O429">
        <v>21.9</v>
      </c>
      <c r="P429">
        <v>175.8</v>
      </c>
      <c r="Q429" s="8">
        <v>9.8624299999999998</v>
      </c>
      <c r="R429">
        <v>110.925</v>
      </c>
      <c r="S429" s="8">
        <v>1.85121</v>
      </c>
      <c r="T429" s="8">
        <v>0.70409900000000003</v>
      </c>
      <c r="U429" s="8">
        <v>0.200854</v>
      </c>
      <c r="V429" s="3">
        <v>-0.49000410000000016</v>
      </c>
      <c r="W429" s="3">
        <v>-0.47037955200000003</v>
      </c>
      <c r="X429" s="8">
        <v>9.4666829400470043</v>
      </c>
      <c r="Y429" s="8">
        <v>9.4863074880470037</v>
      </c>
      <c r="Z429" s="8">
        <v>9.476495214047004</v>
      </c>
      <c r="AA429" s="41">
        <v>1</v>
      </c>
      <c r="AB429" s="42" t="s">
        <v>2111</v>
      </c>
      <c r="AC429" s="5">
        <v>-290.56</v>
      </c>
      <c r="AD429" s="15">
        <v>-119.88435597172747</v>
      </c>
      <c r="AE429" s="15">
        <v>-115.3032491119842</v>
      </c>
      <c r="AF429" s="15">
        <v>-117.59606329894461</v>
      </c>
      <c r="AG429" s="15">
        <v>-117.59606329894461</v>
      </c>
      <c r="AH429" s="17">
        <v>1.1836055010065558</v>
      </c>
      <c r="AI429" s="17">
        <v>0.92111470891667602</v>
      </c>
      <c r="AJ429" s="17">
        <v>0.91566413573825345</v>
      </c>
      <c r="AK429" s="17">
        <v>0.91838402495974392</v>
      </c>
      <c r="AL429" s="17">
        <v>0.91838402495974392</v>
      </c>
    </row>
    <row r="430" spans="1:38" x14ac:dyDescent="0.45">
      <c r="A430">
        <v>627</v>
      </c>
      <c r="B430" s="53">
        <v>42200.810162037036</v>
      </c>
      <c r="C430" s="7">
        <v>0.31016203703703704</v>
      </c>
      <c r="D430" s="8">
        <v>29.386299999999999</v>
      </c>
      <c r="E430">
        <v>29.386299999999999</v>
      </c>
      <c r="F430">
        <v>2726.66</v>
      </c>
      <c r="G430">
        <v>-1.0764199999999999</v>
      </c>
      <c r="H430">
        <v>-29008.1</v>
      </c>
      <c r="I430">
        <v>5.0845300000000003E-2</v>
      </c>
      <c r="J430">
        <v>-0.61577599999999999</v>
      </c>
      <c r="K430">
        <v>210</v>
      </c>
      <c r="L430">
        <v>166.4</v>
      </c>
      <c r="M430">
        <v>22.4</v>
      </c>
      <c r="N430">
        <v>168.8</v>
      </c>
      <c r="O430">
        <v>21.9</v>
      </c>
      <c r="P430">
        <v>175.5</v>
      </c>
      <c r="Q430" s="8">
        <v>9.8624299999999998</v>
      </c>
      <c r="R430">
        <v>110.925</v>
      </c>
      <c r="S430" s="8">
        <v>1.85121</v>
      </c>
      <c r="T430" s="8">
        <v>0.70342899999999997</v>
      </c>
      <c r="U430" s="8">
        <v>0.20094699999999999</v>
      </c>
      <c r="V430" s="3">
        <v>-0.48830230000000002</v>
      </c>
      <c r="W430" s="3">
        <v>-0.47061577199999999</v>
      </c>
      <c r="X430" s="8">
        <v>9.4683847400470036</v>
      </c>
      <c r="Y430" s="8">
        <v>9.4860712680470041</v>
      </c>
      <c r="Z430" s="8">
        <v>9.4772280040470029</v>
      </c>
      <c r="AA430" s="41">
        <v>1</v>
      </c>
      <c r="AB430" s="42" t="s">
        <v>2111</v>
      </c>
      <c r="AC430" s="5">
        <v>-290.56</v>
      </c>
      <c r="AD430" s="15">
        <v>-119.48780790447574</v>
      </c>
      <c r="AE430" s="15">
        <v>-115.35849931035057</v>
      </c>
      <c r="AF430" s="15">
        <v>-117.42499002600618</v>
      </c>
      <c r="AG430" s="15">
        <v>-117.42499002600618</v>
      </c>
      <c r="AH430" s="17">
        <v>1.1836055010065558</v>
      </c>
      <c r="AI430" s="17">
        <v>0.92064033436412962</v>
      </c>
      <c r="AJ430" s="17">
        <v>0.91572948776727836</v>
      </c>
      <c r="AK430" s="17">
        <v>0.91818052871729117</v>
      </c>
      <c r="AL430" s="17">
        <v>0.91818052871729117</v>
      </c>
    </row>
    <row r="431" spans="1:38" x14ac:dyDescent="0.45">
      <c r="A431">
        <v>628</v>
      </c>
      <c r="B431" s="53">
        <v>42200.810856481483</v>
      </c>
      <c r="C431" s="7">
        <v>0.31085648148148148</v>
      </c>
      <c r="D431" s="8">
        <v>29.402999999999999</v>
      </c>
      <c r="E431">
        <v>29.402999999999999</v>
      </c>
      <c r="F431">
        <v>2726.66</v>
      </c>
      <c r="G431">
        <v>-1.0764199999999999</v>
      </c>
      <c r="H431">
        <v>-29008.1</v>
      </c>
      <c r="I431">
        <v>5.0845300000000003E-2</v>
      </c>
      <c r="J431">
        <v>-0.61458100000000004</v>
      </c>
      <c r="K431">
        <v>185.8</v>
      </c>
      <c r="L431">
        <v>164.9</v>
      </c>
      <c r="M431">
        <v>22.4</v>
      </c>
      <c r="N431">
        <v>161</v>
      </c>
      <c r="O431">
        <v>21.9</v>
      </c>
      <c r="P431">
        <v>175.5</v>
      </c>
      <c r="Q431" s="8">
        <v>9.8624299999999998</v>
      </c>
      <c r="R431">
        <v>110.925</v>
      </c>
      <c r="S431" s="8">
        <v>1.85121</v>
      </c>
      <c r="T431" s="8">
        <v>0.70391599999999999</v>
      </c>
      <c r="U431" s="8">
        <v>0.201319</v>
      </c>
      <c r="V431" s="3">
        <v>-0.48953928000000002</v>
      </c>
      <c r="W431" s="3">
        <v>-0.47156065200000002</v>
      </c>
      <c r="X431" s="8">
        <v>9.4671477600470038</v>
      </c>
      <c r="Y431" s="8">
        <v>9.4851263880470036</v>
      </c>
      <c r="Z431" s="8">
        <v>9.4761370740470028</v>
      </c>
      <c r="AA431" s="41">
        <v>1</v>
      </c>
      <c r="AB431" s="42" t="s">
        <v>2111</v>
      </c>
      <c r="AC431" s="5">
        <v>-290.56</v>
      </c>
      <c r="AD431" s="15">
        <v>-119.77605857028152</v>
      </c>
      <c r="AE431" s="15">
        <v>-115.57947387463582</v>
      </c>
      <c r="AF431" s="15">
        <v>-117.67966359259628</v>
      </c>
      <c r="AG431" s="15">
        <v>-117.67966359259628</v>
      </c>
      <c r="AH431" s="17">
        <v>1.1836055010065558</v>
      </c>
      <c r="AI431" s="17">
        <v>0.92098510856133042</v>
      </c>
      <c r="AJ431" s="17">
        <v>0.91599095815023934</v>
      </c>
      <c r="AK431" s="17">
        <v>0.91848350256329425</v>
      </c>
      <c r="AL431" s="17">
        <v>0.91848350256329425</v>
      </c>
    </row>
    <row r="432" spans="1:38" x14ac:dyDescent="0.45">
      <c r="A432">
        <v>629</v>
      </c>
      <c r="B432" s="53">
        <v>42200.811550925922</v>
      </c>
      <c r="C432" s="7">
        <v>0.31155092592592593</v>
      </c>
      <c r="D432" s="8">
        <v>29.419499999999999</v>
      </c>
      <c r="E432">
        <v>29.419499999999999</v>
      </c>
      <c r="F432">
        <v>2723.89</v>
      </c>
      <c r="G432">
        <v>-1.0764199999999999</v>
      </c>
      <c r="H432">
        <v>-29008.1</v>
      </c>
      <c r="I432">
        <v>5.0845300000000003E-2</v>
      </c>
      <c r="J432">
        <v>-0.61514800000000003</v>
      </c>
      <c r="K432">
        <v>173.3</v>
      </c>
      <c r="L432">
        <v>163.9</v>
      </c>
      <c r="M432">
        <v>22.3</v>
      </c>
      <c r="N432">
        <v>162.9</v>
      </c>
      <c r="O432">
        <v>21.8</v>
      </c>
      <c r="P432">
        <v>175.5</v>
      </c>
      <c r="Q432" s="8">
        <v>9.8624299999999998</v>
      </c>
      <c r="R432">
        <v>110.925</v>
      </c>
      <c r="S432" s="8">
        <v>1.85121</v>
      </c>
      <c r="T432" s="8">
        <v>0.70409900000000003</v>
      </c>
      <c r="U432" s="8">
        <v>0.201908</v>
      </c>
      <c r="V432" s="3">
        <v>-0.49000410000000016</v>
      </c>
      <c r="W432" s="3">
        <v>-0.47305671200000005</v>
      </c>
      <c r="X432" s="8">
        <v>9.4666829400470043</v>
      </c>
      <c r="Y432" s="8">
        <v>9.4836303280470045</v>
      </c>
      <c r="Z432" s="8">
        <v>9.4751566340470035</v>
      </c>
      <c r="AA432" s="41">
        <v>1</v>
      </c>
      <c r="AB432" s="42" t="s">
        <v>2111</v>
      </c>
      <c r="AC432" s="5">
        <v>-290.56</v>
      </c>
      <c r="AD432" s="15">
        <v>-119.88435597172747</v>
      </c>
      <c r="AE432" s="15">
        <v>-115.92926444805744</v>
      </c>
      <c r="AF432" s="15">
        <v>-117.90849599332944</v>
      </c>
      <c r="AG432" s="15">
        <v>-117.90849599332944</v>
      </c>
      <c r="AH432" s="17">
        <v>1.1836055010065558</v>
      </c>
      <c r="AI432" s="17">
        <v>0.92111470891667602</v>
      </c>
      <c r="AJ432" s="17">
        <v>0.91640515676605505</v>
      </c>
      <c r="AK432" s="17">
        <v>0.91875590491402148</v>
      </c>
      <c r="AL432" s="17">
        <v>0.91875590491402148</v>
      </c>
    </row>
    <row r="433" spans="1:38" x14ac:dyDescent="0.45">
      <c r="A433">
        <v>630</v>
      </c>
      <c r="B433" s="53">
        <v>42200.8122337963</v>
      </c>
      <c r="C433" s="7">
        <v>0.31223379629629627</v>
      </c>
      <c r="D433" s="8">
        <v>29.4361</v>
      </c>
      <c r="E433">
        <v>29.4361</v>
      </c>
      <c r="F433">
        <v>2720.2</v>
      </c>
      <c r="G433">
        <v>-1.0764199999999999</v>
      </c>
      <c r="H433">
        <v>-29008.1</v>
      </c>
      <c r="I433">
        <v>5.0826799999999998E-2</v>
      </c>
      <c r="J433">
        <v>-0.61552499999999999</v>
      </c>
      <c r="K433">
        <v>182.2</v>
      </c>
      <c r="L433">
        <v>169.5</v>
      </c>
      <c r="M433">
        <v>22.4</v>
      </c>
      <c r="N433">
        <v>156.30000000000001</v>
      </c>
      <c r="O433">
        <v>21.8</v>
      </c>
      <c r="P433">
        <v>175.6</v>
      </c>
      <c r="Q433" s="8">
        <v>9.8624299999999998</v>
      </c>
      <c r="R433">
        <v>110.925</v>
      </c>
      <c r="S433" s="8">
        <v>1.85121</v>
      </c>
      <c r="T433" s="8">
        <v>0.70419100000000001</v>
      </c>
      <c r="U433" s="8">
        <v>0.20218700000000001</v>
      </c>
      <c r="V433" s="3">
        <v>-0.49023778000000012</v>
      </c>
      <c r="W433" s="3">
        <v>-0.47376537200000002</v>
      </c>
      <c r="X433" s="8">
        <v>9.4664492600470052</v>
      </c>
      <c r="Y433" s="8">
        <v>9.4829216680470036</v>
      </c>
      <c r="Z433" s="8">
        <v>9.4746854640470044</v>
      </c>
      <c r="AA433" s="41">
        <v>1</v>
      </c>
      <c r="AB433" s="42" t="s">
        <v>2111</v>
      </c>
      <c r="AC433" s="5">
        <v>-290.56</v>
      </c>
      <c r="AD433" s="15">
        <v>-119.93879673805429</v>
      </c>
      <c r="AE433" s="15">
        <v>-116.09491800597539</v>
      </c>
      <c r="AF433" s="15">
        <v>-118.01844991030202</v>
      </c>
      <c r="AG433" s="15">
        <v>-118.01844991030202</v>
      </c>
      <c r="AH433" s="17">
        <v>1.1836055010065558</v>
      </c>
      <c r="AI433" s="17">
        <v>0.92117987238898857</v>
      </c>
      <c r="AJ433" s="17">
        <v>0.91660144336949101</v>
      </c>
      <c r="AK433" s="17">
        <v>0.91888685166174988</v>
      </c>
      <c r="AL433" s="17">
        <v>0.91888685166174988</v>
      </c>
    </row>
    <row r="434" spans="1:38" x14ac:dyDescent="0.45">
      <c r="A434">
        <v>631</v>
      </c>
      <c r="B434" s="53">
        <v>42200.812928240739</v>
      </c>
      <c r="C434" s="7">
        <v>0.31292824074074077</v>
      </c>
      <c r="D434" s="8">
        <v>29.4527</v>
      </c>
      <c r="E434">
        <v>29.4527</v>
      </c>
      <c r="F434">
        <v>2714.36</v>
      </c>
      <c r="G434">
        <v>-1.0764199999999999</v>
      </c>
      <c r="H434">
        <v>-29008.1</v>
      </c>
      <c r="I434">
        <v>5.0845300000000003E-2</v>
      </c>
      <c r="J434">
        <v>-0.61577599999999999</v>
      </c>
      <c r="K434">
        <v>200.8</v>
      </c>
      <c r="L434">
        <v>174.5</v>
      </c>
      <c r="M434">
        <v>22.4</v>
      </c>
      <c r="N434">
        <v>170.8</v>
      </c>
      <c r="O434">
        <v>21.8</v>
      </c>
      <c r="P434">
        <v>175.6</v>
      </c>
      <c r="Q434" s="8">
        <v>9.8624299999999998</v>
      </c>
      <c r="R434">
        <v>110.925</v>
      </c>
      <c r="S434" s="8">
        <v>1.85121</v>
      </c>
      <c r="T434" s="8">
        <v>0.70370299999999997</v>
      </c>
      <c r="U434" s="8">
        <v>0.20249700000000001</v>
      </c>
      <c r="V434" s="3">
        <v>-0.48899826000000002</v>
      </c>
      <c r="W434" s="3">
        <v>-0.47455277200000007</v>
      </c>
      <c r="X434" s="8">
        <v>9.4676887800470038</v>
      </c>
      <c r="Y434" s="8">
        <v>9.4821342680470035</v>
      </c>
      <c r="Z434" s="8">
        <v>9.4749115240470037</v>
      </c>
      <c r="AA434" s="41">
        <v>1</v>
      </c>
      <c r="AB434" s="42" t="s">
        <v>2111</v>
      </c>
      <c r="AC434" s="5">
        <v>-290.56</v>
      </c>
      <c r="AD434" s="15">
        <v>-119.64999473059913</v>
      </c>
      <c r="AE434" s="15">
        <v>-116.27894983657438</v>
      </c>
      <c r="AF434" s="15">
        <v>-117.96569704075478</v>
      </c>
      <c r="AG434" s="15">
        <v>-117.96569704075478</v>
      </c>
      <c r="AH434" s="17">
        <v>1.1836055010065558</v>
      </c>
      <c r="AI434" s="17">
        <v>0.92083429289604668</v>
      </c>
      <c r="AJ434" s="17">
        <v>0.91681960541925245</v>
      </c>
      <c r="AK434" s="17">
        <v>0.91882402235068161</v>
      </c>
      <c r="AL434" s="17">
        <v>0.91882402235068161</v>
      </c>
    </row>
    <row r="435" spans="1:38" x14ac:dyDescent="0.45">
      <c r="A435">
        <v>632</v>
      </c>
      <c r="B435" s="53">
        <v>42200.813634259262</v>
      </c>
      <c r="C435" s="7">
        <v>0.31363425925925925</v>
      </c>
      <c r="D435" s="8">
        <v>29.469200000000001</v>
      </c>
      <c r="E435">
        <v>29.469200000000001</v>
      </c>
      <c r="F435">
        <v>2724.82</v>
      </c>
      <c r="G435">
        <v>-1.0764199999999999</v>
      </c>
      <c r="H435">
        <v>-29008.1</v>
      </c>
      <c r="I435">
        <v>5.0845300000000003E-2</v>
      </c>
      <c r="J435">
        <v>-0.61477000000000004</v>
      </c>
      <c r="K435">
        <v>173.2</v>
      </c>
      <c r="L435">
        <v>177.6</v>
      </c>
      <c r="M435">
        <v>22.4</v>
      </c>
      <c r="N435">
        <v>164.4</v>
      </c>
      <c r="O435">
        <v>21.8</v>
      </c>
      <c r="P435">
        <v>175.8</v>
      </c>
      <c r="Q435" s="8">
        <v>9.8624299999999998</v>
      </c>
      <c r="R435">
        <v>110.925</v>
      </c>
      <c r="S435" s="8">
        <v>1.85121</v>
      </c>
      <c r="T435" s="8">
        <v>0.70352000000000003</v>
      </c>
      <c r="U435" s="8">
        <v>0.202404</v>
      </c>
      <c r="V435" s="3">
        <v>-0.48853344000000015</v>
      </c>
      <c r="W435" s="3">
        <v>-0.47431655200000006</v>
      </c>
      <c r="X435" s="8">
        <v>9.468153600047005</v>
      </c>
      <c r="Y435" s="8">
        <v>9.482370488047005</v>
      </c>
      <c r="Z435" s="8">
        <v>9.475262044047005</v>
      </c>
      <c r="AA435" s="41">
        <v>1</v>
      </c>
      <c r="AB435" s="42" t="s">
        <v>2111</v>
      </c>
      <c r="AC435" s="5">
        <v>-290.56</v>
      </c>
      <c r="AD435" s="15">
        <v>-119.54167539289563</v>
      </c>
      <c r="AE435" s="15">
        <v>-116.22374334643484</v>
      </c>
      <c r="AF435" s="15">
        <v>-117.8838957116925</v>
      </c>
      <c r="AG435" s="15">
        <v>-117.8838957116925</v>
      </c>
      <c r="AH435" s="17">
        <v>1.1836055010065558</v>
      </c>
      <c r="AI435" s="17">
        <v>0.92070474520029366</v>
      </c>
      <c r="AJ435" s="17">
        <v>0.91675414952752787</v>
      </c>
      <c r="AK435" s="17">
        <v>0.9187266129595737</v>
      </c>
      <c r="AL435" s="17">
        <v>0.9187266129595737</v>
      </c>
    </row>
    <row r="436" spans="1:38" x14ac:dyDescent="0.45">
      <c r="A436">
        <v>633</v>
      </c>
      <c r="B436" s="53">
        <v>42200.814328703702</v>
      </c>
      <c r="C436" s="7">
        <v>0.31432870370370369</v>
      </c>
      <c r="D436" s="8">
        <v>29.485900000000001</v>
      </c>
      <c r="E436">
        <v>29.485900000000001</v>
      </c>
      <c r="F436">
        <v>2736.51</v>
      </c>
      <c r="G436">
        <v>-1.0764199999999999</v>
      </c>
      <c r="H436">
        <v>-29008.1</v>
      </c>
      <c r="I436">
        <v>5.0845300000000003E-2</v>
      </c>
      <c r="J436">
        <v>-0.61495900000000003</v>
      </c>
      <c r="K436">
        <v>183.1</v>
      </c>
      <c r="L436">
        <v>175.3</v>
      </c>
      <c r="M436">
        <v>22.4</v>
      </c>
      <c r="N436">
        <v>158.9</v>
      </c>
      <c r="O436">
        <v>21.8</v>
      </c>
      <c r="P436">
        <v>176</v>
      </c>
      <c r="Q436" s="8">
        <v>9.8624299999999998</v>
      </c>
      <c r="R436">
        <v>110.925</v>
      </c>
      <c r="S436" s="8">
        <v>1.85121</v>
      </c>
      <c r="T436" s="8">
        <v>0.70391599999999999</v>
      </c>
      <c r="U436" s="8">
        <v>0.20218700000000001</v>
      </c>
      <c r="V436" s="3">
        <v>-0.48953928000000002</v>
      </c>
      <c r="W436" s="3">
        <v>-0.47376537200000002</v>
      </c>
      <c r="X436" s="8">
        <v>9.4671477600470038</v>
      </c>
      <c r="Y436" s="8">
        <v>9.4829216680470036</v>
      </c>
      <c r="Z436" s="8">
        <v>9.4750347140470037</v>
      </c>
      <c r="AA436" s="41">
        <v>1</v>
      </c>
      <c r="AB436" s="42" t="s">
        <v>2111</v>
      </c>
      <c r="AC436" s="5">
        <v>-290.56</v>
      </c>
      <c r="AD436" s="15">
        <v>-119.77605857028152</v>
      </c>
      <c r="AE436" s="15">
        <v>-116.09491800597539</v>
      </c>
      <c r="AF436" s="15">
        <v>-117.93694868041541</v>
      </c>
      <c r="AG436" s="15">
        <v>-117.93694868041541</v>
      </c>
      <c r="AH436" s="17">
        <v>1.1836055010065558</v>
      </c>
      <c r="AI436" s="17">
        <v>0.92098510856133042</v>
      </c>
      <c r="AJ436" s="17">
        <v>0.91660144336949101</v>
      </c>
      <c r="AK436" s="17">
        <v>0.91878978631972563</v>
      </c>
      <c r="AL436" s="17">
        <v>0.91878978631972563</v>
      </c>
    </row>
    <row r="437" spans="1:38" x14ac:dyDescent="0.45">
      <c r="A437">
        <v>634</v>
      </c>
      <c r="B437" s="53">
        <v>42200.815023148149</v>
      </c>
      <c r="C437" s="7">
        <v>0.31502314814814814</v>
      </c>
      <c r="D437" s="8">
        <v>29.502500000000001</v>
      </c>
      <c r="E437">
        <v>29.502500000000001</v>
      </c>
      <c r="F437">
        <v>2737.43</v>
      </c>
      <c r="G437">
        <v>-1.0764199999999999</v>
      </c>
      <c r="H437">
        <v>-29008.1</v>
      </c>
      <c r="I437">
        <v>5.0826799999999998E-2</v>
      </c>
      <c r="J437">
        <v>-0.61533599999999999</v>
      </c>
      <c r="K437">
        <v>203.1</v>
      </c>
      <c r="L437">
        <v>170.5</v>
      </c>
      <c r="M437">
        <v>22.3</v>
      </c>
      <c r="N437">
        <v>170.4</v>
      </c>
      <c r="O437">
        <v>21.8</v>
      </c>
      <c r="P437">
        <v>176.2</v>
      </c>
      <c r="Q437" s="8">
        <v>9.8624299999999998</v>
      </c>
      <c r="R437">
        <v>110.925</v>
      </c>
      <c r="S437" s="8">
        <v>1.85121</v>
      </c>
      <c r="T437" s="8">
        <v>0.70391599999999999</v>
      </c>
      <c r="U437" s="8">
        <v>0.20231099999999999</v>
      </c>
      <c r="V437" s="3">
        <v>-0.48953928000000002</v>
      </c>
      <c r="W437" s="3">
        <v>-0.47408033199999999</v>
      </c>
      <c r="X437" s="8">
        <v>9.4671477600470038</v>
      </c>
      <c r="Y437" s="8">
        <v>9.4826067080470047</v>
      </c>
      <c r="Z437" s="8">
        <v>9.4748772340470033</v>
      </c>
      <c r="AA437" s="41">
        <v>1</v>
      </c>
      <c r="AB437" s="42" t="s">
        <v>2111</v>
      </c>
      <c r="AC437" s="5">
        <v>-290.56</v>
      </c>
      <c r="AD437" s="15">
        <v>-119.77605857028152</v>
      </c>
      <c r="AE437" s="15">
        <v>-116.1685342342887</v>
      </c>
      <c r="AF437" s="15">
        <v>-117.97369903489721</v>
      </c>
      <c r="AG437" s="15">
        <v>-117.97369903489721</v>
      </c>
      <c r="AH437" s="17">
        <v>1.1836055010065558</v>
      </c>
      <c r="AI437" s="17">
        <v>0.92098510856133042</v>
      </c>
      <c r="AJ437" s="17">
        <v>0.91668869987338775</v>
      </c>
      <c r="AK437" s="17">
        <v>0.91883355227049879</v>
      </c>
      <c r="AL437" s="17">
        <v>0.91883355227049879</v>
      </c>
    </row>
    <row r="438" spans="1:38" x14ac:dyDescent="0.45">
      <c r="A438">
        <v>635</v>
      </c>
      <c r="B438" s="53">
        <v>42200.815717592595</v>
      </c>
      <c r="C438" s="7">
        <v>0.31571759259259258</v>
      </c>
      <c r="D438" s="8">
        <v>29.519300000000001</v>
      </c>
      <c r="E438">
        <v>29.519300000000001</v>
      </c>
      <c r="F438">
        <v>2750.67</v>
      </c>
      <c r="G438">
        <v>-1.0764199999999999</v>
      </c>
      <c r="H438">
        <v>-29008.1</v>
      </c>
      <c r="I438">
        <v>5.0845300000000003E-2</v>
      </c>
      <c r="J438">
        <v>-0.61552499999999999</v>
      </c>
      <c r="K438">
        <v>171.5</v>
      </c>
      <c r="L438">
        <v>172.7</v>
      </c>
      <c r="M438">
        <v>22.3</v>
      </c>
      <c r="N438">
        <v>164.2</v>
      </c>
      <c r="O438">
        <v>21.8</v>
      </c>
      <c r="P438">
        <v>176.4</v>
      </c>
      <c r="Q438" s="8">
        <v>9.8624299999999998</v>
      </c>
      <c r="R438">
        <v>110.925</v>
      </c>
      <c r="S438" s="8">
        <v>1.85121</v>
      </c>
      <c r="T438" s="8">
        <v>0.70391599999999999</v>
      </c>
      <c r="U438" s="8">
        <v>0.20153599999999999</v>
      </c>
      <c r="V438" s="3">
        <v>-0.48953928000000002</v>
      </c>
      <c r="W438" s="3">
        <v>-0.47211183200000001</v>
      </c>
      <c r="X438" s="8">
        <v>9.4671477600470038</v>
      </c>
      <c r="Y438" s="8">
        <v>9.4845752080470049</v>
      </c>
      <c r="Z438" s="8">
        <v>9.4758614840470052</v>
      </c>
      <c r="AA438" s="41">
        <v>1</v>
      </c>
      <c r="AB438" s="42" t="s">
        <v>2111</v>
      </c>
      <c r="AC438" s="5">
        <v>-290.56</v>
      </c>
      <c r="AD438" s="15">
        <v>-119.77605857028152</v>
      </c>
      <c r="AE438" s="15">
        <v>-115.70835632447358</v>
      </c>
      <c r="AF438" s="15">
        <v>-117.74399021422187</v>
      </c>
      <c r="AG438" s="15">
        <v>-117.74399021422187</v>
      </c>
      <c r="AH438" s="17">
        <v>1.1836055010065558</v>
      </c>
      <c r="AI438" s="17">
        <v>0.92098510856133042</v>
      </c>
      <c r="AJ438" s="17">
        <v>0.91614352856200043</v>
      </c>
      <c r="AK438" s="17">
        <v>0.91856006072421814</v>
      </c>
      <c r="AL438" s="17">
        <v>0.91856006072421814</v>
      </c>
    </row>
    <row r="439" spans="1:38" x14ac:dyDescent="0.45">
      <c r="A439">
        <v>636</v>
      </c>
      <c r="B439" s="53">
        <v>42200.816400462965</v>
      </c>
      <c r="C439" s="7">
        <v>0.31640046296296298</v>
      </c>
      <c r="D439" s="8">
        <v>29.535799999999998</v>
      </c>
      <c r="E439">
        <v>29.535799999999998</v>
      </c>
      <c r="F439">
        <v>2757.44</v>
      </c>
      <c r="G439">
        <v>-1.0764199999999999</v>
      </c>
      <c r="H439">
        <v>-29008.1</v>
      </c>
      <c r="I439">
        <v>5.0845300000000003E-2</v>
      </c>
      <c r="J439">
        <v>-0.61458100000000004</v>
      </c>
      <c r="K439">
        <v>179.3</v>
      </c>
      <c r="L439">
        <v>175.4</v>
      </c>
      <c r="M439">
        <v>22.3</v>
      </c>
      <c r="N439">
        <v>157.4</v>
      </c>
      <c r="O439">
        <v>21.8</v>
      </c>
      <c r="P439">
        <v>176.6</v>
      </c>
      <c r="Q439" s="8">
        <v>9.8624299999999998</v>
      </c>
      <c r="R439">
        <v>110.925</v>
      </c>
      <c r="S439" s="8">
        <v>1.85121</v>
      </c>
      <c r="T439" s="8">
        <v>0.70458699999999996</v>
      </c>
      <c r="U439" s="8">
        <v>0.20172200000000001</v>
      </c>
      <c r="V439" s="3">
        <v>-0.49124361999999999</v>
      </c>
      <c r="W439" s="3">
        <v>-0.47258427200000008</v>
      </c>
      <c r="X439" s="8">
        <v>9.4654434200470039</v>
      </c>
      <c r="Y439" s="8">
        <v>9.4841027680470038</v>
      </c>
      <c r="Z439" s="8">
        <v>9.4747730940470039</v>
      </c>
      <c r="AA439" s="41">
        <v>1</v>
      </c>
      <c r="AB439" s="42" t="s">
        <v>2111</v>
      </c>
      <c r="AC439" s="5">
        <v>-290.56</v>
      </c>
      <c r="AD439" s="15">
        <v>-120.17309948750483</v>
      </c>
      <c r="AE439" s="15">
        <v>-115.81881563119066</v>
      </c>
      <c r="AF439" s="15">
        <v>-117.99800104903068</v>
      </c>
      <c r="AG439" s="15">
        <v>-117.99800104903068</v>
      </c>
      <c r="AH439" s="17">
        <v>1.1836055010065558</v>
      </c>
      <c r="AI439" s="17">
        <v>0.92146042889572233</v>
      </c>
      <c r="AJ439" s="17">
        <v>0.91627433019976312</v>
      </c>
      <c r="AK439" s="17">
        <v>0.91886249579875889</v>
      </c>
      <c r="AL439" s="17">
        <v>0.91886249579875889</v>
      </c>
    </row>
    <row r="440" spans="1:38" x14ac:dyDescent="0.45">
      <c r="A440">
        <v>637</v>
      </c>
      <c r="B440" s="53">
        <v>42200.817094907405</v>
      </c>
      <c r="C440" s="7">
        <v>0.31709490740740742</v>
      </c>
      <c r="D440" s="8">
        <v>29.552299999999999</v>
      </c>
      <c r="E440">
        <v>29.552299999999999</v>
      </c>
      <c r="F440">
        <v>2756.51</v>
      </c>
      <c r="G440">
        <v>-1.0764199999999999</v>
      </c>
      <c r="H440">
        <v>-29008.1</v>
      </c>
      <c r="I440">
        <v>5.0845300000000003E-2</v>
      </c>
      <c r="J440">
        <v>-0.61495900000000003</v>
      </c>
      <c r="K440">
        <v>219.5</v>
      </c>
      <c r="L440">
        <v>177.5</v>
      </c>
      <c r="M440">
        <v>22.3</v>
      </c>
      <c r="N440">
        <v>175.7</v>
      </c>
      <c r="O440">
        <v>21.8</v>
      </c>
      <c r="P440">
        <v>176.7</v>
      </c>
      <c r="Q440" s="8">
        <v>9.8624299999999998</v>
      </c>
      <c r="R440">
        <v>110.925</v>
      </c>
      <c r="S440" s="8">
        <v>1.85121</v>
      </c>
      <c r="T440" s="8">
        <v>0.70467800000000003</v>
      </c>
      <c r="U440" s="8">
        <v>0.20153599999999999</v>
      </c>
      <c r="V440" s="3">
        <v>-0.49147476000000012</v>
      </c>
      <c r="W440" s="3">
        <v>-0.47211183200000001</v>
      </c>
      <c r="X440" s="8">
        <v>9.4652122800470035</v>
      </c>
      <c r="Y440" s="8">
        <v>9.4845752080470049</v>
      </c>
      <c r="Z440" s="8">
        <v>9.4748937440470051</v>
      </c>
      <c r="AA440" s="41">
        <v>1</v>
      </c>
      <c r="AB440" s="42" t="s">
        <v>2111</v>
      </c>
      <c r="AC440" s="5">
        <v>-290.56</v>
      </c>
      <c r="AD440" s="15">
        <v>-120.22693507970916</v>
      </c>
      <c r="AE440" s="15">
        <v>-115.70835632447358</v>
      </c>
      <c r="AF440" s="15">
        <v>-117.96984622979403</v>
      </c>
      <c r="AG440" s="15">
        <v>-117.96984622979403</v>
      </c>
      <c r="AH440" s="17">
        <v>1.1836055010065558</v>
      </c>
      <c r="AI440" s="17">
        <v>0.92152491632986566</v>
      </c>
      <c r="AJ440" s="17">
        <v>0.91614352856200043</v>
      </c>
      <c r="AK440" s="17">
        <v>0.91882896377411705</v>
      </c>
      <c r="AL440" s="17">
        <v>0.91882896377411705</v>
      </c>
    </row>
    <row r="441" spans="1:38" x14ac:dyDescent="0.45">
      <c r="A441">
        <v>638</v>
      </c>
      <c r="B441" s="53">
        <v>42200.817800925928</v>
      </c>
      <c r="C441" s="7">
        <v>0.3178009259259259</v>
      </c>
      <c r="D441" s="8">
        <v>29.568899999999999</v>
      </c>
      <c r="E441">
        <v>29.568899999999999</v>
      </c>
      <c r="F441">
        <v>2775.59</v>
      </c>
      <c r="G441">
        <v>-1.0764199999999999</v>
      </c>
      <c r="H441">
        <v>-29008.1</v>
      </c>
      <c r="I441">
        <v>5.0826799999999998E-2</v>
      </c>
      <c r="J441">
        <v>-0.61552499999999999</v>
      </c>
      <c r="K441">
        <v>184.9</v>
      </c>
      <c r="L441">
        <v>174</v>
      </c>
      <c r="M441">
        <v>22.4</v>
      </c>
      <c r="N441">
        <v>164.4</v>
      </c>
      <c r="O441">
        <v>21.8</v>
      </c>
      <c r="P441">
        <v>177.1</v>
      </c>
      <c r="Q441" s="8">
        <v>9.8624299999999998</v>
      </c>
      <c r="R441">
        <v>110.925</v>
      </c>
      <c r="S441" s="8">
        <v>1.85121</v>
      </c>
      <c r="T441" s="8">
        <v>0.70486099999999996</v>
      </c>
      <c r="U441" s="8">
        <v>0.201319</v>
      </c>
      <c r="V441" s="3">
        <v>-0.49193957999999999</v>
      </c>
      <c r="W441" s="3">
        <v>-0.47156065200000002</v>
      </c>
      <c r="X441" s="8">
        <v>9.4647474600470041</v>
      </c>
      <c r="Y441" s="8">
        <v>9.4851263880470036</v>
      </c>
      <c r="Z441" s="8">
        <v>9.4749369240470038</v>
      </c>
      <c r="AA441" s="41">
        <v>1</v>
      </c>
      <c r="AB441" s="42" t="s">
        <v>2111</v>
      </c>
      <c r="AC441" s="5">
        <v>-290.56</v>
      </c>
      <c r="AD441" s="15">
        <v>-120.33519027671389</v>
      </c>
      <c r="AE441" s="15">
        <v>-115.57947387463582</v>
      </c>
      <c r="AF441" s="15">
        <v>-117.95976960209202</v>
      </c>
      <c r="AG441" s="15">
        <v>-117.95976960209202</v>
      </c>
      <c r="AH441" s="17">
        <v>1.1836055010065558</v>
      </c>
      <c r="AI441" s="17">
        <v>0.92165461809041738</v>
      </c>
      <c r="AJ441" s="17">
        <v>0.91599095815023934</v>
      </c>
      <c r="AK441" s="17">
        <v>0.91881696323587703</v>
      </c>
      <c r="AL441" s="17">
        <v>0.91881696323587703</v>
      </c>
    </row>
    <row r="442" spans="1:38" x14ac:dyDescent="0.45">
      <c r="A442">
        <v>639</v>
      </c>
      <c r="B442" s="53">
        <v>42200.818495370368</v>
      </c>
      <c r="C442" s="7">
        <v>0.31849537037037035</v>
      </c>
      <c r="D442" s="8">
        <v>29.5855</v>
      </c>
      <c r="E442">
        <v>29.5855</v>
      </c>
      <c r="F442">
        <v>2785.44</v>
      </c>
      <c r="G442">
        <v>-1.0764199999999999</v>
      </c>
      <c r="H442">
        <v>-29008.1</v>
      </c>
      <c r="I442">
        <v>5.0826799999999998E-2</v>
      </c>
      <c r="J442">
        <v>-0.61514800000000003</v>
      </c>
      <c r="K442">
        <v>184</v>
      </c>
      <c r="L442">
        <v>169.6</v>
      </c>
      <c r="M442">
        <v>22.4</v>
      </c>
      <c r="N442">
        <v>162.4</v>
      </c>
      <c r="O442">
        <v>21.8</v>
      </c>
      <c r="P442">
        <v>177.2</v>
      </c>
      <c r="Q442" s="8">
        <v>9.8624299999999998</v>
      </c>
      <c r="R442">
        <v>110.925</v>
      </c>
      <c r="S442" s="8">
        <v>1.85121</v>
      </c>
      <c r="T442" s="8">
        <v>0.70562199999999997</v>
      </c>
      <c r="U442" s="8">
        <v>0.20122599999999999</v>
      </c>
      <c r="V442" s="3">
        <v>-0.49387251999999998</v>
      </c>
      <c r="W442" s="3">
        <v>-0.47132443200000002</v>
      </c>
      <c r="X442" s="8">
        <v>9.4628145200470044</v>
      </c>
      <c r="Y442" s="8">
        <v>9.485362608047005</v>
      </c>
      <c r="Z442" s="8">
        <v>9.4740885640470047</v>
      </c>
      <c r="AA442" s="41">
        <v>1</v>
      </c>
      <c r="AB442" s="42" t="s">
        <v>2111</v>
      </c>
      <c r="AC442" s="5">
        <v>-290.56</v>
      </c>
      <c r="AD442" s="15">
        <v>-120.7852575660205</v>
      </c>
      <c r="AE442" s="15">
        <v>-115.52423416781721</v>
      </c>
      <c r="AF442" s="15">
        <v>-118.15772966290331</v>
      </c>
      <c r="AG442" s="15">
        <v>-118.15772966290331</v>
      </c>
      <c r="AH442" s="17">
        <v>1.1836055010065558</v>
      </c>
      <c r="AI442" s="17">
        <v>0.92219424039141862</v>
      </c>
      <c r="AJ442" s="17">
        <v>0.91592558121298495</v>
      </c>
      <c r="AK442" s="17">
        <v>0.91905277684510733</v>
      </c>
      <c r="AL442" s="17">
        <v>0.91905277684510733</v>
      </c>
    </row>
    <row r="443" spans="1:38" x14ac:dyDescent="0.45">
      <c r="A443">
        <v>640</v>
      </c>
      <c r="B443" s="53">
        <v>42200.819189814814</v>
      </c>
      <c r="C443" s="7">
        <v>0.31918981481481479</v>
      </c>
      <c r="D443" s="8">
        <v>29.6021</v>
      </c>
      <c r="E443">
        <v>29.6021</v>
      </c>
      <c r="F443">
        <v>2789.13</v>
      </c>
      <c r="G443">
        <v>-0.15307599999999999</v>
      </c>
      <c r="H443">
        <v>-29008.1</v>
      </c>
      <c r="I443">
        <v>5.0826799999999998E-2</v>
      </c>
      <c r="J443">
        <v>-0.61552499999999999</v>
      </c>
      <c r="K443">
        <v>186.7</v>
      </c>
      <c r="L443">
        <v>172.3</v>
      </c>
      <c r="M443">
        <v>22.4</v>
      </c>
      <c r="N443">
        <v>161</v>
      </c>
      <c r="O443">
        <v>21.8</v>
      </c>
      <c r="P443">
        <v>177.4</v>
      </c>
      <c r="Q443" s="8">
        <v>9.8624299999999998</v>
      </c>
      <c r="R443">
        <v>110.925</v>
      </c>
      <c r="S443" s="8">
        <v>1.85121</v>
      </c>
      <c r="T443" s="8">
        <v>0.70580500000000002</v>
      </c>
      <c r="U443" s="8">
        <v>0.20066800000000001</v>
      </c>
      <c r="V443" s="3">
        <v>-0.49433734000000012</v>
      </c>
      <c r="W443" s="3">
        <v>-0.46990711200000007</v>
      </c>
      <c r="X443" s="8">
        <v>9.4623497000470049</v>
      </c>
      <c r="Y443" s="8">
        <v>9.4867799280470049</v>
      </c>
      <c r="Z443" s="8">
        <v>9.4745648140470049</v>
      </c>
      <c r="AA443" s="41">
        <v>1</v>
      </c>
      <c r="AB443" s="42" t="s">
        <v>2111</v>
      </c>
      <c r="AC443" s="5">
        <v>-290.56</v>
      </c>
      <c r="AD443" s="15">
        <v>-120.89346048963716</v>
      </c>
      <c r="AE443" s="15">
        <v>-115.19274084606172</v>
      </c>
      <c r="AF443" s="15">
        <v>-118.04660354964574</v>
      </c>
      <c r="AG443" s="15">
        <v>-118.04660354964574</v>
      </c>
      <c r="AH443" s="17">
        <v>1.1836055010065558</v>
      </c>
      <c r="AI443" s="17">
        <v>0.92232406791504673</v>
      </c>
      <c r="AJ443" s="17">
        <v>0.91553345035506595</v>
      </c>
      <c r="AK443" s="17">
        <v>0.9189203865062926</v>
      </c>
      <c r="AL443" s="17">
        <v>0.9189203865062926</v>
      </c>
    </row>
    <row r="444" spans="1:38" x14ac:dyDescent="0.45">
      <c r="A444">
        <v>641</v>
      </c>
      <c r="B444" s="53">
        <v>42200.819884259261</v>
      </c>
      <c r="C444" s="7">
        <v>0.31988425925925923</v>
      </c>
      <c r="D444" s="8">
        <v>29.6187</v>
      </c>
      <c r="E444">
        <v>29.6187</v>
      </c>
      <c r="F444">
        <v>2794.98</v>
      </c>
      <c r="G444">
        <v>-1.0764199999999999</v>
      </c>
      <c r="H444">
        <v>-29008.1</v>
      </c>
      <c r="I444">
        <v>5.0826799999999998E-2</v>
      </c>
      <c r="J444">
        <v>-0.61552499999999999</v>
      </c>
      <c r="K444">
        <v>169.1</v>
      </c>
      <c r="L444">
        <v>168.8</v>
      </c>
      <c r="M444">
        <v>22.4</v>
      </c>
      <c r="N444">
        <v>163</v>
      </c>
      <c r="O444">
        <v>21.8</v>
      </c>
      <c r="P444">
        <v>177.5</v>
      </c>
      <c r="Q444" s="8">
        <v>9.8624299999999998</v>
      </c>
      <c r="R444">
        <v>110.925</v>
      </c>
      <c r="S444" s="8">
        <v>1.85121</v>
      </c>
      <c r="T444" s="8">
        <v>0.70562199999999997</v>
      </c>
      <c r="U444" s="8">
        <v>0.200854</v>
      </c>
      <c r="V444" s="3">
        <v>-0.49387251999999998</v>
      </c>
      <c r="W444" s="3">
        <v>-0.47037955200000003</v>
      </c>
      <c r="X444" s="8">
        <v>9.4628145200470044</v>
      </c>
      <c r="Y444" s="8">
        <v>9.4863074880470037</v>
      </c>
      <c r="Z444" s="8">
        <v>9.4745610040470041</v>
      </c>
      <c r="AA444" s="41">
        <v>1</v>
      </c>
      <c r="AB444" s="42" t="s">
        <v>2111</v>
      </c>
      <c r="AC444" s="5">
        <v>-290.56</v>
      </c>
      <c r="AD444" s="15">
        <v>-120.7852575660205</v>
      </c>
      <c r="AE444" s="15">
        <v>-115.3032491119842</v>
      </c>
      <c r="AF444" s="15">
        <v>-118.0474926008086</v>
      </c>
      <c r="AG444" s="15">
        <v>-118.0474926008086</v>
      </c>
      <c r="AH444" s="17">
        <v>1.1836055010065558</v>
      </c>
      <c r="AI444" s="17">
        <v>0.92219424039141862</v>
      </c>
      <c r="AJ444" s="17">
        <v>0.91566413573825345</v>
      </c>
      <c r="AK444" s="17">
        <v>0.91892144552799149</v>
      </c>
      <c r="AL444" s="17">
        <v>0.91892144552799149</v>
      </c>
    </row>
    <row r="445" spans="1:38" x14ac:dyDescent="0.45">
      <c r="A445">
        <v>642</v>
      </c>
      <c r="B445" s="53">
        <v>42200.820567129631</v>
      </c>
      <c r="C445" s="7">
        <v>0.32056712962962963</v>
      </c>
      <c r="D445" s="8">
        <v>29.635300000000001</v>
      </c>
      <c r="E445">
        <v>29.635300000000001</v>
      </c>
      <c r="F445">
        <v>2794.98</v>
      </c>
      <c r="G445">
        <v>-1.0764199999999999</v>
      </c>
      <c r="H445">
        <v>-29008.1</v>
      </c>
      <c r="I445">
        <v>5.0826799999999998E-2</v>
      </c>
      <c r="J445">
        <v>-0.61533599999999999</v>
      </c>
      <c r="K445">
        <v>163.5</v>
      </c>
      <c r="L445">
        <v>166.4</v>
      </c>
      <c r="M445">
        <v>22.3</v>
      </c>
      <c r="N445">
        <v>157.1</v>
      </c>
      <c r="O445">
        <v>21.8</v>
      </c>
      <c r="P445">
        <v>177.6</v>
      </c>
      <c r="Q445" s="8">
        <v>9.8624299999999998</v>
      </c>
      <c r="R445">
        <v>110.925</v>
      </c>
      <c r="S445" s="8">
        <v>1.85121</v>
      </c>
      <c r="T445" s="8">
        <v>0.70553100000000002</v>
      </c>
      <c r="U445" s="8">
        <v>0.20094699999999999</v>
      </c>
      <c r="V445" s="3">
        <v>-0.49364138000000013</v>
      </c>
      <c r="W445" s="3">
        <v>-0.47061577199999999</v>
      </c>
      <c r="X445" s="8">
        <v>9.4630456600470048</v>
      </c>
      <c r="Y445" s="8">
        <v>9.4860712680470041</v>
      </c>
      <c r="Z445" s="8">
        <v>9.4745584640470035</v>
      </c>
      <c r="AA445" s="41">
        <v>1</v>
      </c>
      <c r="AB445" s="42" t="s">
        <v>2111</v>
      </c>
      <c r="AC445" s="5">
        <v>-290.56</v>
      </c>
      <c r="AD445" s="15">
        <v>-120.7314479685956</v>
      </c>
      <c r="AE445" s="15">
        <v>-115.35849931035057</v>
      </c>
      <c r="AF445" s="15">
        <v>-118.04808530120533</v>
      </c>
      <c r="AG445" s="15">
        <v>-118.04808530120533</v>
      </c>
      <c r="AH445" s="17">
        <v>1.1836055010065558</v>
      </c>
      <c r="AI445" s="17">
        <v>0.92212969043035775</v>
      </c>
      <c r="AJ445" s="17">
        <v>0.91572948776727836</v>
      </c>
      <c r="AK445" s="17">
        <v>0.91892215154336276</v>
      </c>
      <c r="AL445" s="17">
        <v>0.91892215154336276</v>
      </c>
    </row>
    <row r="446" spans="1:38" x14ac:dyDescent="0.45">
      <c r="A446">
        <v>643</v>
      </c>
      <c r="B446" s="53">
        <v>42200.821273148147</v>
      </c>
      <c r="C446" s="7">
        <v>0.32127314814814817</v>
      </c>
      <c r="D446" s="8">
        <v>29.651900000000001</v>
      </c>
      <c r="E446">
        <v>29.651900000000001</v>
      </c>
      <c r="F446">
        <v>2784.21</v>
      </c>
      <c r="G446">
        <v>-1.0764199999999999</v>
      </c>
      <c r="H446">
        <v>-29008.1</v>
      </c>
      <c r="I446">
        <v>5.0826799999999998E-2</v>
      </c>
      <c r="J446">
        <v>-0.61458100000000004</v>
      </c>
      <c r="K446">
        <v>161.30000000000001</v>
      </c>
      <c r="L446">
        <v>171.1</v>
      </c>
      <c r="M446">
        <v>22.3</v>
      </c>
      <c r="N446">
        <v>155.80000000000001</v>
      </c>
      <c r="O446">
        <v>21.8</v>
      </c>
      <c r="P446">
        <v>177.6</v>
      </c>
      <c r="Q446" s="8">
        <v>9.8624299999999998</v>
      </c>
      <c r="R446">
        <v>110.925</v>
      </c>
      <c r="S446" s="8">
        <v>1.85121</v>
      </c>
      <c r="T446" s="8">
        <v>0.70543999999999996</v>
      </c>
      <c r="U446" s="8">
        <v>0.200761</v>
      </c>
      <c r="V446" s="3">
        <v>-0.49341023999999994</v>
      </c>
      <c r="W446" s="3">
        <v>-0.47014333200000002</v>
      </c>
      <c r="X446" s="8">
        <v>9.4632768000470051</v>
      </c>
      <c r="Y446" s="8">
        <v>9.4865437080470052</v>
      </c>
      <c r="Z446" s="8">
        <v>9.4749102540470052</v>
      </c>
      <c r="AA446" s="41">
        <v>1</v>
      </c>
      <c r="AB446" s="42" t="s">
        <v>2111</v>
      </c>
      <c r="AC446" s="5">
        <v>-290.56</v>
      </c>
      <c r="AD446" s="15">
        <v>-120.67763586559067</v>
      </c>
      <c r="AE446" s="15">
        <v>-115.24799629057497</v>
      </c>
      <c r="AF446" s="15">
        <v>-117.96599341189233</v>
      </c>
      <c r="AG446" s="15">
        <v>-117.96599341189233</v>
      </c>
      <c r="AH446" s="17">
        <v>1.1836055010065558</v>
      </c>
      <c r="AI446" s="17">
        <v>0.92206514650008886</v>
      </c>
      <c r="AJ446" s="17">
        <v>0.91559878993442967</v>
      </c>
      <c r="AK446" s="17">
        <v>0.91882437530832162</v>
      </c>
      <c r="AL446" s="17">
        <v>0.91882437530832162</v>
      </c>
    </row>
    <row r="447" spans="1:38" x14ac:dyDescent="0.45">
      <c r="A447">
        <v>644</v>
      </c>
      <c r="B447" s="53">
        <v>42200.821967592594</v>
      </c>
      <c r="C447" s="7">
        <v>0.32196759259259261</v>
      </c>
      <c r="D447" s="8">
        <v>29.668500000000002</v>
      </c>
      <c r="E447">
        <v>29.668500000000002</v>
      </c>
      <c r="F447">
        <v>2771.9</v>
      </c>
      <c r="G447">
        <v>-1.0764199999999999</v>
      </c>
      <c r="H447">
        <v>-29008.1</v>
      </c>
      <c r="I447">
        <v>5.0845300000000003E-2</v>
      </c>
      <c r="J447">
        <v>-0.61533599999999999</v>
      </c>
      <c r="K447">
        <v>159.9</v>
      </c>
      <c r="L447">
        <v>175.4</v>
      </c>
      <c r="M447">
        <v>22.3</v>
      </c>
      <c r="N447">
        <v>154.9</v>
      </c>
      <c r="O447">
        <v>21.8</v>
      </c>
      <c r="P447">
        <v>177.4</v>
      </c>
      <c r="Q447" s="8">
        <v>9.8624299999999998</v>
      </c>
      <c r="R447">
        <v>110.925</v>
      </c>
      <c r="S447" s="8">
        <v>1.85121</v>
      </c>
      <c r="T447" s="8">
        <v>0.70513499999999996</v>
      </c>
      <c r="U447" s="8">
        <v>0.20172200000000001</v>
      </c>
      <c r="V447" s="3">
        <v>-0.49263553999999998</v>
      </c>
      <c r="W447" s="3">
        <v>-0.47258427200000008</v>
      </c>
      <c r="X447" s="8">
        <v>9.4640515000470042</v>
      </c>
      <c r="Y447" s="8">
        <v>9.4841027680470038</v>
      </c>
      <c r="Z447" s="8">
        <v>9.474077134047004</v>
      </c>
      <c r="AA447" s="41">
        <v>1</v>
      </c>
      <c r="AB447" s="42" t="s">
        <v>2111</v>
      </c>
      <c r="AC447" s="5">
        <v>-290.56</v>
      </c>
      <c r="AD447" s="15">
        <v>-120.49725834631329</v>
      </c>
      <c r="AE447" s="15">
        <v>-115.81881563119066</v>
      </c>
      <c r="AF447" s="15">
        <v>-118.16039655876455</v>
      </c>
      <c r="AG447" s="15">
        <v>-118.16039655876455</v>
      </c>
      <c r="AH447" s="17">
        <v>1.1836055010065558</v>
      </c>
      <c r="AI447" s="17">
        <v>0.92184886191356263</v>
      </c>
      <c r="AJ447" s="17">
        <v>0.91627433019976312</v>
      </c>
      <c r="AK447" s="17">
        <v>0.91905595452607525</v>
      </c>
      <c r="AL447" s="17">
        <v>0.91905595452607525</v>
      </c>
    </row>
    <row r="448" spans="1:38" x14ac:dyDescent="0.45">
      <c r="A448">
        <v>645</v>
      </c>
      <c r="B448" s="53">
        <v>42200.822662037041</v>
      </c>
      <c r="C448" s="7">
        <v>0.32266203703703705</v>
      </c>
      <c r="D448" s="8">
        <v>29.685099999999998</v>
      </c>
      <c r="E448">
        <v>29.685099999999998</v>
      </c>
      <c r="F448">
        <v>2756.51</v>
      </c>
      <c r="G448">
        <v>-0.15307599999999999</v>
      </c>
      <c r="H448">
        <v>-29008.1</v>
      </c>
      <c r="I448">
        <v>5.0826799999999998E-2</v>
      </c>
      <c r="J448">
        <v>-0.61458100000000004</v>
      </c>
      <c r="K448">
        <v>174.6</v>
      </c>
      <c r="L448">
        <v>178</v>
      </c>
      <c r="M448">
        <v>22.3</v>
      </c>
      <c r="N448">
        <v>154.80000000000001</v>
      </c>
      <c r="O448">
        <v>21.8</v>
      </c>
      <c r="P448">
        <v>177.1</v>
      </c>
      <c r="Q448" s="8">
        <v>9.8624299999999998</v>
      </c>
      <c r="R448">
        <v>110.925</v>
      </c>
      <c r="S448" s="8">
        <v>1.85121</v>
      </c>
      <c r="T448" s="8">
        <v>0.70458699999999996</v>
      </c>
      <c r="U448" s="8">
        <v>0.20172200000000001</v>
      </c>
      <c r="V448" s="3">
        <v>-0.49124361999999999</v>
      </c>
      <c r="W448" s="3">
        <v>-0.47258427200000008</v>
      </c>
      <c r="X448" s="8">
        <v>9.4654434200470039</v>
      </c>
      <c r="Y448" s="8">
        <v>9.4841027680470038</v>
      </c>
      <c r="Z448" s="8">
        <v>9.4747730940470039</v>
      </c>
      <c r="AA448" s="41">
        <v>1</v>
      </c>
      <c r="AB448" s="42" t="s">
        <v>2111</v>
      </c>
      <c r="AC448" s="5">
        <v>-290.56</v>
      </c>
      <c r="AD448" s="15">
        <v>-120.17309948750483</v>
      </c>
      <c r="AE448" s="15">
        <v>-115.81881563119066</v>
      </c>
      <c r="AF448" s="15">
        <v>-117.99800104903068</v>
      </c>
      <c r="AG448" s="15">
        <v>-117.99800104903068</v>
      </c>
      <c r="AH448" s="17">
        <v>1.1836055010065558</v>
      </c>
      <c r="AI448" s="17">
        <v>0.92146042889572233</v>
      </c>
      <c r="AJ448" s="17">
        <v>0.91627433019976312</v>
      </c>
      <c r="AK448" s="17">
        <v>0.91886249579875889</v>
      </c>
      <c r="AL448" s="17">
        <v>0.91886249579875889</v>
      </c>
    </row>
    <row r="449" spans="1:38" x14ac:dyDescent="0.45">
      <c r="A449">
        <v>646</v>
      </c>
      <c r="B449" s="53">
        <v>42200.82335648148</v>
      </c>
      <c r="C449" s="7">
        <v>0.32335648148148149</v>
      </c>
      <c r="D449" s="8">
        <v>29.701799999999999</v>
      </c>
      <c r="E449">
        <v>29.701799999999999</v>
      </c>
      <c r="F449">
        <v>2740.2</v>
      </c>
      <c r="G449">
        <v>-0.15307599999999999</v>
      </c>
      <c r="H449">
        <v>-29008.1</v>
      </c>
      <c r="I449">
        <v>5.0826799999999998E-2</v>
      </c>
      <c r="J449">
        <v>-0.61552499999999999</v>
      </c>
      <c r="K449">
        <v>212.8</v>
      </c>
      <c r="L449">
        <v>173.6</v>
      </c>
      <c r="M449">
        <v>22.3</v>
      </c>
      <c r="N449">
        <v>170.2</v>
      </c>
      <c r="O449">
        <v>21.8</v>
      </c>
      <c r="P449">
        <v>176.8</v>
      </c>
      <c r="Q449" s="8">
        <v>9.8624299999999998</v>
      </c>
      <c r="R449">
        <v>110.925</v>
      </c>
      <c r="S449" s="8">
        <v>1.85121</v>
      </c>
      <c r="T449" s="8">
        <v>0.70437300000000003</v>
      </c>
      <c r="U449" s="8">
        <v>0.20231099999999999</v>
      </c>
      <c r="V449" s="3">
        <v>-0.49070006000000016</v>
      </c>
      <c r="W449" s="3">
        <v>-0.47408033199999999</v>
      </c>
      <c r="X449" s="8">
        <v>9.4659869800470045</v>
      </c>
      <c r="Y449" s="8">
        <v>9.4826067080470047</v>
      </c>
      <c r="Z449" s="8">
        <v>9.4742968440470037</v>
      </c>
      <c r="AA449" s="41">
        <v>1</v>
      </c>
      <c r="AB449" s="42" t="s">
        <v>2111</v>
      </c>
      <c r="AC449" s="5">
        <v>-290.56</v>
      </c>
      <c r="AD449" s="15">
        <v>-120.04648722899242</v>
      </c>
      <c r="AE449" s="15">
        <v>-116.1685342342887</v>
      </c>
      <c r="AF449" s="15">
        <v>-118.10913181961985</v>
      </c>
      <c r="AG449" s="15">
        <v>-118.10913181961985</v>
      </c>
      <c r="AH449" s="17">
        <v>1.1836055010065558</v>
      </c>
      <c r="AI449" s="17">
        <v>0.92130880086450717</v>
      </c>
      <c r="AJ449" s="17">
        <v>0.91668869987338775</v>
      </c>
      <c r="AK449" s="17">
        <v>0.91899487500470511</v>
      </c>
      <c r="AL449" s="17">
        <v>0.91899487500470511</v>
      </c>
    </row>
    <row r="450" spans="1:38" x14ac:dyDescent="0.45">
      <c r="A450">
        <v>647</v>
      </c>
      <c r="B450" s="53">
        <v>42200.824050925927</v>
      </c>
      <c r="C450" s="7">
        <v>0.32405092592592594</v>
      </c>
      <c r="D450" s="8">
        <v>29.718499999999999</v>
      </c>
      <c r="E450">
        <v>29.718499999999999</v>
      </c>
      <c r="F450">
        <v>2742.97</v>
      </c>
      <c r="G450">
        <v>-1.0764199999999999</v>
      </c>
      <c r="H450">
        <v>-29008.1</v>
      </c>
      <c r="I450">
        <v>5.0826799999999998E-2</v>
      </c>
      <c r="J450">
        <v>-0.61495900000000003</v>
      </c>
      <c r="K450">
        <v>182</v>
      </c>
      <c r="L450">
        <v>169.3</v>
      </c>
      <c r="M450">
        <v>22.3</v>
      </c>
      <c r="N450">
        <v>163</v>
      </c>
      <c r="O450">
        <v>21.8</v>
      </c>
      <c r="P450">
        <v>176.6</v>
      </c>
      <c r="Q450" s="8">
        <v>9.8624299999999998</v>
      </c>
      <c r="R450">
        <v>110.925</v>
      </c>
      <c r="S450" s="8">
        <v>1.85121</v>
      </c>
      <c r="T450" s="8">
        <v>0.70446500000000001</v>
      </c>
      <c r="U450" s="8">
        <v>0.20172200000000001</v>
      </c>
      <c r="V450" s="3">
        <v>-0.49093374000000012</v>
      </c>
      <c r="W450" s="3">
        <v>-0.47258427200000008</v>
      </c>
      <c r="X450" s="8">
        <v>9.4657533000470035</v>
      </c>
      <c r="Y450" s="8">
        <v>9.4841027680470038</v>
      </c>
      <c r="Z450" s="8">
        <v>9.4749280340470037</v>
      </c>
      <c r="AA450" s="41">
        <v>1</v>
      </c>
      <c r="AB450" s="42" t="s">
        <v>2111</v>
      </c>
      <c r="AC450" s="5">
        <v>-290.56</v>
      </c>
      <c r="AD450" s="15">
        <v>-120.10092036571041</v>
      </c>
      <c r="AE450" s="15">
        <v>-115.81881563119066</v>
      </c>
      <c r="AF450" s="15">
        <v>-117.96184420906991</v>
      </c>
      <c r="AG450" s="15">
        <v>-117.96184420906991</v>
      </c>
      <c r="AH450" s="17">
        <v>1.1836055010065558</v>
      </c>
      <c r="AI450" s="17">
        <v>0.92137398266558312</v>
      </c>
      <c r="AJ450" s="17">
        <v>0.91627433019976312</v>
      </c>
      <c r="AK450" s="17">
        <v>0.91881943391782417</v>
      </c>
      <c r="AL450" s="17">
        <v>0.91881943391782417</v>
      </c>
    </row>
    <row r="451" spans="1:38" x14ac:dyDescent="0.45">
      <c r="A451">
        <v>648</v>
      </c>
      <c r="B451" s="53">
        <v>42200.824733796297</v>
      </c>
      <c r="C451" s="7">
        <v>0.32473379629629628</v>
      </c>
      <c r="D451" s="8">
        <v>29.734999999999999</v>
      </c>
      <c r="E451">
        <v>29.734999999999999</v>
      </c>
      <c r="F451">
        <v>2742.05</v>
      </c>
      <c r="G451">
        <v>-0.15307599999999999</v>
      </c>
      <c r="H451">
        <v>-29008.1</v>
      </c>
      <c r="I451">
        <v>5.0845300000000003E-2</v>
      </c>
      <c r="J451">
        <v>-0.61514800000000003</v>
      </c>
      <c r="K451">
        <v>173</v>
      </c>
      <c r="L451">
        <v>166.9</v>
      </c>
      <c r="M451">
        <v>22.3</v>
      </c>
      <c r="N451">
        <v>162.4</v>
      </c>
      <c r="O451">
        <v>21.8</v>
      </c>
      <c r="P451">
        <v>176.6</v>
      </c>
      <c r="Q451" s="8">
        <v>9.8624299999999998</v>
      </c>
      <c r="R451">
        <v>110.925</v>
      </c>
      <c r="S451" s="8">
        <v>1.85121</v>
      </c>
      <c r="T451" s="8">
        <v>0.70476899999999998</v>
      </c>
      <c r="U451" s="8">
        <v>0.201629</v>
      </c>
      <c r="V451" s="3">
        <v>-0.49170590000000003</v>
      </c>
      <c r="W451" s="3">
        <v>-0.47234805200000002</v>
      </c>
      <c r="X451" s="8">
        <v>9.464981140047005</v>
      </c>
      <c r="Y451" s="8">
        <v>9.4843389880470053</v>
      </c>
      <c r="Z451" s="8">
        <v>9.4746600640470042</v>
      </c>
      <c r="AA451" s="41">
        <v>1</v>
      </c>
      <c r="AB451" s="42" t="s">
        <v>2111</v>
      </c>
      <c r="AC451" s="5">
        <v>-290.56</v>
      </c>
      <c r="AD451" s="15">
        <v>-120.28076816578744</v>
      </c>
      <c r="AE451" s="15">
        <v>-115.7635872890944</v>
      </c>
      <c r="AF451" s="15">
        <v>-118.02437704906708</v>
      </c>
      <c r="AG451" s="15">
        <v>-118.02437704906708</v>
      </c>
      <c r="AH451" s="17">
        <v>1.1836055010065558</v>
      </c>
      <c r="AI451" s="17">
        <v>0.92158940978819537</v>
      </c>
      <c r="AJ451" s="17">
        <v>0.91620892626518702</v>
      </c>
      <c r="AK451" s="17">
        <v>0.91889391149326949</v>
      </c>
      <c r="AL451" s="17">
        <v>0.91889391149326949</v>
      </c>
    </row>
    <row r="452" spans="1:38" x14ac:dyDescent="0.45">
      <c r="A452">
        <v>649</v>
      </c>
      <c r="B452" s="53">
        <v>42200.825439814813</v>
      </c>
      <c r="C452" s="7">
        <v>0.32543981481481482</v>
      </c>
      <c r="D452" s="8">
        <v>29.7516</v>
      </c>
      <c r="E452">
        <v>29.7516</v>
      </c>
      <c r="F452">
        <v>2740.2</v>
      </c>
      <c r="G452">
        <v>-1.0764199999999999</v>
      </c>
      <c r="H452">
        <v>-29008.1</v>
      </c>
      <c r="I452">
        <v>5.0845300000000003E-2</v>
      </c>
      <c r="J452">
        <v>-0.61458100000000004</v>
      </c>
      <c r="K452">
        <v>176.8</v>
      </c>
      <c r="L452">
        <v>171.6</v>
      </c>
      <c r="M452">
        <v>22.3</v>
      </c>
      <c r="N452">
        <v>156.19999999999999</v>
      </c>
      <c r="O452">
        <v>21.8</v>
      </c>
      <c r="P452">
        <v>176.6</v>
      </c>
      <c r="Q452" s="8">
        <v>9.8624299999999998</v>
      </c>
      <c r="R452">
        <v>110.925</v>
      </c>
      <c r="S452" s="8">
        <v>1.85121</v>
      </c>
      <c r="T452" s="8">
        <v>0.70467800000000003</v>
      </c>
      <c r="U452" s="8">
        <v>0.20200099999999999</v>
      </c>
      <c r="V452" s="3">
        <v>-0.49147476000000012</v>
      </c>
      <c r="W452" s="3">
        <v>-0.473292932</v>
      </c>
      <c r="X452" s="8">
        <v>9.4652122800470035</v>
      </c>
      <c r="Y452" s="8">
        <v>9.4833941080470048</v>
      </c>
      <c r="Z452" s="8">
        <v>9.4743031940470033</v>
      </c>
      <c r="AA452" s="41">
        <v>1</v>
      </c>
      <c r="AB452" s="42" t="s">
        <v>2111</v>
      </c>
      <c r="AC452" s="5">
        <v>-290.56</v>
      </c>
      <c r="AD452" s="15">
        <v>-120.22693507970916</v>
      </c>
      <c r="AE452" s="15">
        <v>-115.98448492295211</v>
      </c>
      <c r="AF452" s="15">
        <v>-118.10765014606147</v>
      </c>
      <c r="AG452" s="15">
        <v>-118.10765014606147</v>
      </c>
      <c r="AH452" s="17">
        <v>1.1836055010065558</v>
      </c>
      <c r="AI452" s="17">
        <v>0.92152491632986566</v>
      </c>
      <c r="AJ452" s="17">
        <v>0.91647057939925713</v>
      </c>
      <c r="AK452" s="17">
        <v>0.91899310978118254</v>
      </c>
      <c r="AL452" s="17">
        <v>0.91899310978118254</v>
      </c>
    </row>
    <row r="453" spans="1:38" x14ac:dyDescent="0.45">
      <c r="A453">
        <v>650</v>
      </c>
      <c r="B453" s="53">
        <v>42200.82613425926</v>
      </c>
      <c r="C453" s="7">
        <v>0.32613425925925926</v>
      </c>
      <c r="D453" s="8">
        <v>29.768000000000001</v>
      </c>
      <c r="E453">
        <v>29.768000000000001</v>
      </c>
      <c r="F453">
        <v>2730.66</v>
      </c>
      <c r="G453">
        <v>-1.0764199999999999</v>
      </c>
      <c r="H453">
        <v>-29008.1</v>
      </c>
      <c r="I453">
        <v>5.0826799999999998E-2</v>
      </c>
      <c r="J453">
        <v>-0.61552499999999999</v>
      </c>
      <c r="K453">
        <v>216.7</v>
      </c>
      <c r="L453">
        <v>175.7</v>
      </c>
      <c r="M453">
        <v>22.3</v>
      </c>
      <c r="N453">
        <v>173.3</v>
      </c>
      <c r="O453">
        <v>21.8</v>
      </c>
      <c r="P453">
        <v>176.5</v>
      </c>
      <c r="Q453" s="8">
        <v>9.8624299999999998</v>
      </c>
      <c r="R453">
        <v>110.89400000000001</v>
      </c>
      <c r="S453" s="8">
        <v>1.85121</v>
      </c>
      <c r="T453" s="8">
        <v>0.70467800000000003</v>
      </c>
      <c r="U453" s="8">
        <v>0.20200099999999999</v>
      </c>
      <c r="V453" s="3">
        <v>-0.49147476000000012</v>
      </c>
      <c r="W453" s="3">
        <v>-0.473292932</v>
      </c>
      <c r="X453" s="8">
        <v>9.4652122800470035</v>
      </c>
      <c r="Y453" s="8">
        <v>9.4833941080470048</v>
      </c>
      <c r="Z453" s="8">
        <v>9.4743031940470033</v>
      </c>
      <c r="AA453" s="41">
        <v>1</v>
      </c>
      <c r="AB453" s="42" t="s">
        <v>2111</v>
      </c>
      <c r="AC453" s="5">
        <v>-290.59100000000001</v>
      </c>
      <c r="AD453" s="15">
        <v>-120.22693507970916</v>
      </c>
      <c r="AE453" s="15">
        <v>-115.98448492295211</v>
      </c>
      <c r="AF453" s="15">
        <v>-118.10765014606147</v>
      </c>
      <c r="AG453" s="15">
        <v>-118.10765014606147</v>
      </c>
      <c r="AH453" s="17">
        <v>1.1836667670668413</v>
      </c>
      <c r="AI453" s="17">
        <v>0.92152491632986566</v>
      </c>
      <c r="AJ453" s="17">
        <v>0.91647057939925713</v>
      </c>
      <c r="AK453" s="17">
        <v>0.91899310978118254</v>
      </c>
      <c r="AL453" s="17">
        <v>0.91899310978118254</v>
      </c>
    </row>
    <row r="454" spans="1:38" x14ac:dyDescent="0.45">
      <c r="A454">
        <v>651</v>
      </c>
      <c r="B454" s="53">
        <v>42200.826828703706</v>
      </c>
      <c r="C454" s="7">
        <v>0.3268287037037037</v>
      </c>
      <c r="D454" s="8">
        <v>29.784800000000001</v>
      </c>
      <c r="E454">
        <v>29.784800000000001</v>
      </c>
      <c r="F454">
        <v>2742.97</v>
      </c>
      <c r="G454">
        <v>-1.0764199999999999</v>
      </c>
      <c r="H454">
        <v>-29008.1</v>
      </c>
      <c r="I454">
        <v>5.0826799999999998E-2</v>
      </c>
      <c r="J454">
        <v>-0.61533599999999999</v>
      </c>
      <c r="K454">
        <v>184.2</v>
      </c>
      <c r="L454">
        <v>177.2</v>
      </c>
      <c r="M454">
        <v>22.3</v>
      </c>
      <c r="N454">
        <v>162.4</v>
      </c>
      <c r="O454">
        <v>21.8</v>
      </c>
      <c r="P454">
        <v>176.7</v>
      </c>
      <c r="Q454" s="8">
        <v>9.8624299999999998</v>
      </c>
      <c r="R454">
        <v>110.925</v>
      </c>
      <c r="S454" s="8">
        <v>1.85121</v>
      </c>
      <c r="T454" s="8">
        <v>0.70495200000000002</v>
      </c>
      <c r="U454" s="8">
        <v>0.20200099999999999</v>
      </c>
      <c r="V454" s="3">
        <v>-0.49217072000000012</v>
      </c>
      <c r="W454" s="3">
        <v>-0.473292932</v>
      </c>
      <c r="X454" s="8">
        <v>9.4645163200470037</v>
      </c>
      <c r="Y454" s="8">
        <v>9.4833941080470048</v>
      </c>
      <c r="Z454" s="8">
        <v>9.4739552140470042</v>
      </c>
      <c r="AA454" s="41">
        <v>1</v>
      </c>
      <c r="AB454" s="42" t="s">
        <v>2111</v>
      </c>
      <c r="AC454" s="5">
        <v>-290.56</v>
      </c>
      <c r="AD454" s="15">
        <v>-120.38901832317811</v>
      </c>
      <c r="AE454" s="15">
        <v>-115.98448492295211</v>
      </c>
      <c r="AF454" s="15">
        <v>-118.18884306628922</v>
      </c>
      <c r="AG454" s="15">
        <v>-118.18884306628922</v>
      </c>
      <c r="AH454" s="17">
        <v>1.1836055010065558</v>
      </c>
      <c r="AI454" s="17">
        <v>0.92171912366545361</v>
      </c>
      <c r="AJ454" s="17">
        <v>0.91647057939925713</v>
      </c>
      <c r="AK454" s="17">
        <v>0.91908985070226179</v>
      </c>
      <c r="AL454" s="17">
        <v>0.91908985070226179</v>
      </c>
    </row>
    <row r="455" spans="1:38" x14ac:dyDescent="0.45">
      <c r="A455">
        <v>652</v>
      </c>
      <c r="B455" s="53">
        <v>42200.827523148146</v>
      </c>
      <c r="C455" s="7">
        <v>0.32752314814814815</v>
      </c>
      <c r="D455" s="8">
        <v>29.801400000000001</v>
      </c>
      <c r="E455">
        <v>29.801400000000001</v>
      </c>
      <c r="F455">
        <v>2753.74</v>
      </c>
      <c r="G455">
        <v>-1.0764199999999999</v>
      </c>
      <c r="H455">
        <v>-29008.1</v>
      </c>
      <c r="I455">
        <v>5.0845300000000003E-2</v>
      </c>
      <c r="J455">
        <v>-0.61458100000000004</v>
      </c>
      <c r="K455">
        <v>170.9</v>
      </c>
      <c r="L455">
        <v>172.1</v>
      </c>
      <c r="M455">
        <v>22.3</v>
      </c>
      <c r="N455">
        <v>162.30000000000001</v>
      </c>
      <c r="O455">
        <v>21.8</v>
      </c>
      <c r="P455">
        <v>176.8</v>
      </c>
      <c r="Q455" s="8">
        <v>9.8624299999999998</v>
      </c>
      <c r="R455">
        <v>110.925</v>
      </c>
      <c r="S455" s="8">
        <v>1.85121</v>
      </c>
      <c r="T455" s="8">
        <v>0.70486099999999996</v>
      </c>
      <c r="U455" s="8">
        <v>0.20200099999999999</v>
      </c>
      <c r="V455" s="3">
        <v>-0.49193957999999999</v>
      </c>
      <c r="W455" s="3">
        <v>-0.473292932</v>
      </c>
      <c r="X455" s="8">
        <v>9.4647474600470041</v>
      </c>
      <c r="Y455" s="8">
        <v>9.4833941080470048</v>
      </c>
      <c r="Z455" s="8">
        <v>9.4740707840470044</v>
      </c>
      <c r="AA455" s="41">
        <v>1</v>
      </c>
      <c r="AB455" s="42" t="s">
        <v>2111</v>
      </c>
      <c r="AC455" s="5">
        <v>-290.56</v>
      </c>
      <c r="AD455" s="15">
        <v>-120.33519027671389</v>
      </c>
      <c r="AE455" s="15">
        <v>-115.98448492295211</v>
      </c>
      <c r="AF455" s="15">
        <v>-118.16187816492561</v>
      </c>
      <c r="AG455" s="15">
        <v>-118.16187816492561</v>
      </c>
      <c r="AH455" s="17">
        <v>1.1836055010065558</v>
      </c>
      <c r="AI455" s="17">
        <v>0.92165461809041738</v>
      </c>
      <c r="AJ455" s="17">
        <v>0.91647057939925713</v>
      </c>
      <c r="AK455" s="17">
        <v>0.91905771991072727</v>
      </c>
      <c r="AL455" s="17">
        <v>0.91905771991072727</v>
      </c>
    </row>
    <row r="456" spans="1:38" x14ac:dyDescent="0.45">
      <c r="A456">
        <v>653</v>
      </c>
      <c r="B456" s="53">
        <v>42200.828206018516</v>
      </c>
      <c r="C456" s="7">
        <v>0.32820601851851849</v>
      </c>
      <c r="D456" s="8">
        <v>29.817900000000002</v>
      </c>
      <c r="E456">
        <v>29.817900000000002</v>
      </c>
      <c r="F456">
        <v>2758.36</v>
      </c>
      <c r="G456">
        <v>-1.0764199999999999</v>
      </c>
      <c r="H456">
        <v>-29008.1</v>
      </c>
      <c r="I456">
        <v>5.0826799999999998E-2</v>
      </c>
      <c r="J456">
        <v>-0.61552499999999999</v>
      </c>
      <c r="K456">
        <v>163.80000000000001</v>
      </c>
      <c r="L456">
        <v>172.7</v>
      </c>
      <c r="M456">
        <v>22.4</v>
      </c>
      <c r="N456">
        <v>156</v>
      </c>
      <c r="O456">
        <v>21.8</v>
      </c>
      <c r="P456">
        <v>176.9</v>
      </c>
      <c r="Q456" s="8">
        <v>9.8624299999999998</v>
      </c>
      <c r="R456">
        <v>110.925</v>
      </c>
      <c r="S456" s="8">
        <v>1.85121</v>
      </c>
      <c r="T456" s="8">
        <v>0.70522600000000002</v>
      </c>
      <c r="U456" s="8">
        <v>0.20200099999999999</v>
      </c>
      <c r="V456" s="3">
        <v>-0.49286668000000011</v>
      </c>
      <c r="W456" s="3">
        <v>-0.473292932</v>
      </c>
      <c r="X456" s="8">
        <v>9.4638203600470039</v>
      </c>
      <c r="Y456" s="8">
        <v>9.4833941080470048</v>
      </c>
      <c r="Z456" s="8">
        <v>9.4736072340470052</v>
      </c>
      <c r="AA456" s="41">
        <v>1</v>
      </c>
      <c r="AB456" s="42" t="s">
        <v>2111</v>
      </c>
      <c r="AC456" s="5">
        <v>-290.56</v>
      </c>
      <c r="AD456" s="15">
        <v>-120.55107884756535</v>
      </c>
      <c r="AE456" s="15">
        <v>-115.98448492295211</v>
      </c>
      <c r="AF456" s="15">
        <v>-118.27003030136041</v>
      </c>
      <c r="AG456" s="15">
        <v>-118.27003030136041</v>
      </c>
      <c r="AH456" s="17">
        <v>1.1836055010065558</v>
      </c>
      <c r="AI456" s="17">
        <v>0.92191338563587844</v>
      </c>
      <c r="AJ456" s="17">
        <v>0.91647057939925713</v>
      </c>
      <c r="AK456" s="17">
        <v>0.91918660521703399</v>
      </c>
      <c r="AL456" s="17">
        <v>0.91918660521703399</v>
      </c>
    </row>
    <row r="457" spans="1:38" x14ac:dyDescent="0.45">
      <c r="A457">
        <v>654</v>
      </c>
      <c r="B457" s="53">
        <v>42200.828912037039</v>
      </c>
      <c r="C457" s="7">
        <v>0.32891203703703703</v>
      </c>
      <c r="D457" s="8">
        <v>29.834499999999998</v>
      </c>
      <c r="E457">
        <v>29.834499999999998</v>
      </c>
      <c r="F457">
        <v>2753.74</v>
      </c>
      <c r="G457">
        <v>-1.0764199999999999</v>
      </c>
      <c r="H457">
        <v>-29008.1</v>
      </c>
      <c r="I457">
        <v>5.0845300000000003E-2</v>
      </c>
      <c r="J457">
        <v>-0.61477000000000004</v>
      </c>
      <c r="K457">
        <v>176.9</v>
      </c>
      <c r="L457">
        <v>175.2</v>
      </c>
      <c r="M457">
        <v>22.4</v>
      </c>
      <c r="N457">
        <v>153.9</v>
      </c>
      <c r="O457">
        <v>21.9</v>
      </c>
      <c r="P457">
        <v>176.9</v>
      </c>
      <c r="Q457" s="8">
        <v>9.8624299999999998</v>
      </c>
      <c r="R457">
        <v>110.925</v>
      </c>
      <c r="S457" s="8">
        <v>1.85121</v>
      </c>
      <c r="T457" s="8">
        <v>0.70522600000000002</v>
      </c>
      <c r="U457" s="8">
        <v>0.20218700000000001</v>
      </c>
      <c r="V457" s="3">
        <v>-0.49286668000000011</v>
      </c>
      <c r="W457" s="3">
        <v>-0.47376537200000002</v>
      </c>
      <c r="X457" s="8">
        <v>9.4638203600470039</v>
      </c>
      <c r="Y457" s="8">
        <v>9.4829216680470036</v>
      </c>
      <c r="Z457" s="8">
        <v>9.4733710140470038</v>
      </c>
      <c r="AA457" s="41">
        <v>1</v>
      </c>
      <c r="AB457" s="42" t="s">
        <v>2111</v>
      </c>
      <c r="AC457" s="5">
        <v>-290.56</v>
      </c>
      <c r="AD457" s="15">
        <v>-120.55107884756535</v>
      </c>
      <c r="AE457" s="15">
        <v>-116.09491800597539</v>
      </c>
      <c r="AF457" s="15">
        <v>-118.32513956457092</v>
      </c>
      <c r="AG457" s="15">
        <v>-118.32513956457092</v>
      </c>
      <c r="AH457" s="17">
        <v>1.1836055010065558</v>
      </c>
      <c r="AI457" s="17">
        <v>0.92191338563587844</v>
      </c>
      <c r="AJ457" s="17">
        <v>0.91660144336949101</v>
      </c>
      <c r="AK457" s="17">
        <v>0.91925229303631573</v>
      </c>
      <c r="AL457" s="17">
        <v>0.91925229303631573</v>
      </c>
    </row>
    <row r="458" spans="1:38" x14ac:dyDescent="0.45">
      <c r="A458">
        <v>655</v>
      </c>
      <c r="B458" s="53">
        <v>42200.829606481479</v>
      </c>
      <c r="C458" s="7">
        <v>0.32960648148148147</v>
      </c>
      <c r="D458" s="8">
        <v>29.851199999999999</v>
      </c>
      <c r="E458">
        <v>29.851199999999999</v>
      </c>
      <c r="F458">
        <v>2742.97</v>
      </c>
      <c r="G458">
        <v>-1.0764199999999999</v>
      </c>
      <c r="H458">
        <v>-29008.1</v>
      </c>
      <c r="I458">
        <v>5.0845300000000003E-2</v>
      </c>
      <c r="J458">
        <v>-0.61495900000000003</v>
      </c>
      <c r="K458">
        <v>211.4</v>
      </c>
      <c r="L458">
        <v>177.3</v>
      </c>
      <c r="M458">
        <v>22.4</v>
      </c>
      <c r="N458">
        <v>173.6</v>
      </c>
      <c r="O458">
        <v>21.8</v>
      </c>
      <c r="P458">
        <v>176.8</v>
      </c>
      <c r="Q458" s="8">
        <v>9.8624299999999998</v>
      </c>
      <c r="R458">
        <v>110.925</v>
      </c>
      <c r="S458" s="8">
        <v>1.85121</v>
      </c>
      <c r="T458" s="8">
        <v>0.70534799999999997</v>
      </c>
      <c r="U458" s="8">
        <v>0.20258999999999999</v>
      </c>
      <c r="V458" s="3">
        <v>-0.49317656000000004</v>
      </c>
      <c r="W458" s="3">
        <v>-0.47478899200000002</v>
      </c>
      <c r="X458" s="8">
        <v>9.4635104800470042</v>
      </c>
      <c r="Y458" s="8">
        <v>9.4818980480470039</v>
      </c>
      <c r="Z458" s="8">
        <v>9.4727042640470032</v>
      </c>
      <c r="AA458" s="41">
        <v>1</v>
      </c>
      <c r="AB458" s="42" t="s">
        <v>2111</v>
      </c>
      <c r="AC458" s="5">
        <v>-290.56</v>
      </c>
      <c r="AD458" s="15">
        <v>-120.62322987370351</v>
      </c>
      <c r="AE458" s="15">
        <v>-116.33415370476871</v>
      </c>
      <c r="AF458" s="15">
        <v>-118.4806757721193</v>
      </c>
      <c r="AG458" s="15">
        <v>-118.4806757721193</v>
      </c>
      <c r="AH458" s="17">
        <v>1.1836055010065558</v>
      </c>
      <c r="AI458" s="17">
        <v>0.92199989942570704</v>
      </c>
      <c r="AJ458" s="17">
        <v>0.91688506754930499</v>
      </c>
      <c r="AK458" s="17">
        <v>0.919437736009731</v>
      </c>
      <c r="AL458" s="17">
        <v>0.919437736009731</v>
      </c>
    </row>
    <row r="459" spans="1:38" x14ac:dyDescent="0.45">
      <c r="A459">
        <v>656</v>
      </c>
      <c r="B459" s="53">
        <v>42200.830300925925</v>
      </c>
      <c r="C459" s="7">
        <v>0.33030092592592591</v>
      </c>
      <c r="D459" s="8">
        <v>29.867799999999999</v>
      </c>
      <c r="E459">
        <v>29.867799999999999</v>
      </c>
      <c r="F459">
        <v>2755.59</v>
      </c>
      <c r="G459">
        <v>-1.0764199999999999</v>
      </c>
      <c r="H459">
        <v>-29008.1</v>
      </c>
      <c r="I459">
        <v>5.0845300000000003E-2</v>
      </c>
      <c r="J459">
        <v>-0.61552499999999999</v>
      </c>
      <c r="K459">
        <v>183.8</v>
      </c>
      <c r="L459">
        <v>174.5</v>
      </c>
      <c r="M459">
        <v>22.4</v>
      </c>
      <c r="N459">
        <v>163.80000000000001</v>
      </c>
      <c r="O459">
        <v>21.8</v>
      </c>
      <c r="P459">
        <v>176.9</v>
      </c>
      <c r="Q459" s="8">
        <v>9.8624299999999998</v>
      </c>
      <c r="R459">
        <v>110.925</v>
      </c>
      <c r="S459" s="8">
        <v>1.85121</v>
      </c>
      <c r="T459" s="8">
        <v>0.70553100000000002</v>
      </c>
      <c r="U459" s="8">
        <v>0.202094</v>
      </c>
      <c r="V459" s="3">
        <v>-0.49364138000000013</v>
      </c>
      <c r="W459" s="3">
        <v>-0.47352915200000001</v>
      </c>
      <c r="X459" s="8">
        <v>9.4630456600470048</v>
      </c>
      <c r="Y459" s="8">
        <v>9.4831578880470051</v>
      </c>
      <c r="Z459" s="8">
        <v>9.4731017740470058</v>
      </c>
      <c r="AA459" s="41">
        <v>1</v>
      </c>
      <c r="AB459" s="42" t="s">
        <v>2111</v>
      </c>
      <c r="AC459" s="5">
        <v>-290.56</v>
      </c>
      <c r="AD459" s="15">
        <v>-120.7314479685956</v>
      </c>
      <c r="AE459" s="15">
        <v>-116.03970277557062</v>
      </c>
      <c r="AF459" s="15">
        <v>-118.38794907866543</v>
      </c>
      <c r="AG459" s="15">
        <v>-118.38794907866543</v>
      </c>
      <c r="AH459" s="17">
        <v>1.1836055010065558</v>
      </c>
      <c r="AI459" s="17">
        <v>0.92212969043035775</v>
      </c>
      <c r="AJ459" s="17">
        <v>0.91653600826682124</v>
      </c>
      <c r="AK459" s="17">
        <v>0.91932717066498304</v>
      </c>
      <c r="AL459" s="17">
        <v>0.91932717066498304</v>
      </c>
    </row>
    <row r="460" spans="1:38" x14ac:dyDescent="0.45">
      <c r="A460">
        <v>657</v>
      </c>
      <c r="B460" s="53">
        <v>42200.830995370372</v>
      </c>
      <c r="C460" s="7">
        <v>0.33099537037037036</v>
      </c>
      <c r="D460" s="8">
        <v>29.884399999999999</v>
      </c>
      <c r="E460">
        <v>29.884399999999999</v>
      </c>
      <c r="F460">
        <v>2762.36</v>
      </c>
      <c r="G460">
        <v>-1.0764199999999999</v>
      </c>
      <c r="H460">
        <v>-29008.1</v>
      </c>
      <c r="I460">
        <v>5.0826799999999998E-2</v>
      </c>
      <c r="J460">
        <v>-0.61577599999999999</v>
      </c>
      <c r="K460">
        <v>171.9</v>
      </c>
      <c r="L460">
        <v>170.3</v>
      </c>
      <c r="M460">
        <v>22.4</v>
      </c>
      <c r="N460">
        <v>164.7</v>
      </c>
      <c r="O460">
        <v>21.8</v>
      </c>
      <c r="P460">
        <v>177</v>
      </c>
      <c r="Q460" s="8">
        <v>9.8624299999999998</v>
      </c>
      <c r="R460">
        <v>110.925</v>
      </c>
      <c r="S460" s="8">
        <v>1.85121</v>
      </c>
      <c r="T460" s="8">
        <v>0.70553100000000002</v>
      </c>
      <c r="U460" s="8">
        <v>0.20144300000000001</v>
      </c>
      <c r="V460" s="3">
        <v>-0.49364138000000013</v>
      </c>
      <c r="W460" s="3">
        <v>-0.47187561200000006</v>
      </c>
      <c r="X460" s="8">
        <v>9.4630456600470048</v>
      </c>
      <c r="Y460" s="8">
        <v>9.4848114280470046</v>
      </c>
      <c r="Z460" s="8">
        <v>9.4739285440470056</v>
      </c>
      <c r="AA460" s="41">
        <v>1</v>
      </c>
      <c r="AB460" s="42" t="s">
        <v>2111</v>
      </c>
      <c r="AC460" s="5">
        <v>-290.56</v>
      </c>
      <c r="AD460" s="15">
        <v>-120.7314479685956</v>
      </c>
      <c r="AE460" s="15">
        <v>-115.65312273726613</v>
      </c>
      <c r="AF460" s="15">
        <v>-118.19506564678102</v>
      </c>
      <c r="AG460" s="15">
        <v>-118.19506564678102</v>
      </c>
      <c r="AH460" s="17">
        <v>1.1836055010065558</v>
      </c>
      <c r="AI460" s="17">
        <v>0.92212969043035775</v>
      </c>
      <c r="AJ460" s="17">
        <v>0.91607813708946029</v>
      </c>
      <c r="AK460" s="17">
        <v>0.91909726571323791</v>
      </c>
      <c r="AL460" s="17">
        <v>0.91909726571323791</v>
      </c>
    </row>
    <row r="461" spans="1:38" x14ac:dyDescent="0.45">
      <c r="A461">
        <v>658</v>
      </c>
      <c r="B461" s="53">
        <v>42200.831689814811</v>
      </c>
      <c r="C461" s="7">
        <v>0.3316898148148148</v>
      </c>
      <c r="D461" s="8">
        <v>29.901</v>
      </c>
      <c r="E461">
        <v>29.901</v>
      </c>
      <c r="F461">
        <v>2764.21</v>
      </c>
      <c r="G461">
        <v>-1.0764199999999999</v>
      </c>
      <c r="H461">
        <v>-29008.1</v>
      </c>
      <c r="I461">
        <v>5.0826799999999998E-2</v>
      </c>
      <c r="J461">
        <v>-0.61495900000000003</v>
      </c>
      <c r="K461">
        <v>182.9</v>
      </c>
      <c r="L461">
        <v>172.9</v>
      </c>
      <c r="M461">
        <v>22.3</v>
      </c>
      <c r="N461">
        <v>157.9</v>
      </c>
      <c r="O461">
        <v>21.8</v>
      </c>
      <c r="P461">
        <v>177.1</v>
      </c>
      <c r="Q461" s="8">
        <v>9.8624299999999998</v>
      </c>
      <c r="R461">
        <v>110.925</v>
      </c>
      <c r="S461" s="8">
        <v>1.85121</v>
      </c>
      <c r="T461" s="8">
        <v>0.70571399999999995</v>
      </c>
      <c r="U461" s="8">
        <v>0.20122599999999999</v>
      </c>
      <c r="V461" s="3">
        <v>-0.49410619999999994</v>
      </c>
      <c r="W461" s="3">
        <v>-0.47132443200000002</v>
      </c>
      <c r="X461" s="8">
        <v>9.4625808400470053</v>
      </c>
      <c r="Y461" s="8">
        <v>9.485362608047005</v>
      </c>
      <c r="Z461" s="8">
        <v>9.4739717240470043</v>
      </c>
      <c r="AA461" s="41">
        <v>1</v>
      </c>
      <c r="AB461" s="42" t="s">
        <v>2111</v>
      </c>
      <c r="AC461" s="5">
        <v>-290.56</v>
      </c>
      <c r="AD461" s="15">
        <v>-120.83965593072992</v>
      </c>
      <c r="AE461" s="15">
        <v>-115.52423416781721</v>
      </c>
      <c r="AF461" s="15">
        <v>-118.18499097591587</v>
      </c>
      <c r="AG461" s="15">
        <v>-118.18499097591587</v>
      </c>
      <c r="AH461" s="17">
        <v>1.1836055010065558</v>
      </c>
      <c r="AI461" s="17">
        <v>0.92225950582399474</v>
      </c>
      <c r="AJ461" s="17">
        <v>0.91592558121298495</v>
      </c>
      <c r="AK461" s="17">
        <v>0.91908526049738704</v>
      </c>
      <c r="AL461" s="17">
        <v>0.91908526049738704</v>
      </c>
    </row>
    <row r="462" spans="1:38" x14ac:dyDescent="0.45">
      <c r="A462">
        <v>659</v>
      </c>
      <c r="B462" s="53">
        <v>42200.832384259258</v>
      </c>
      <c r="C462" s="7">
        <v>0.33238425925925924</v>
      </c>
      <c r="D462" s="8">
        <v>29.9176</v>
      </c>
      <c r="E462">
        <v>29.9176</v>
      </c>
      <c r="F462">
        <v>2758.36</v>
      </c>
      <c r="G462">
        <v>-1.0764199999999999</v>
      </c>
      <c r="H462">
        <v>-29008.1</v>
      </c>
      <c r="I462">
        <v>5.0826799999999998E-2</v>
      </c>
      <c r="J462">
        <v>-0.61533599999999999</v>
      </c>
      <c r="K462">
        <v>214.8</v>
      </c>
      <c r="L462">
        <v>169.4</v>
      </c>
      <c r="M462">
        <v>22.3</v>
      </c>
      <c r="N462">
        <v>174.4</v>
      </c>
      <c r="O462">
        <v>21.8</v>
      </c>
      <c r="P462">
        <v>177.1</v>
      </c>
      <c r="Q462" s="8">
        <v>9.8624299999999998</v>
      </c>
      <c r="R462">
        <v>110.925</v>
      </c>
      <c r="S462" s="8">
        <v>1.85121</v>
      </c>
      <c r="T462" s="8">
        <v>0.70589599999999997</v>
      </c>
      <c r="U462" s="8">
        <v>0.20144300000000001</v>
      </c>
      <c r="V462" s="3">
        <v>-0.49456847999999998</v>
      </c>
      <c r="W462" s="3">
        <v>-0.47187561200000006</v>
      </c>
      <c r="X462" s="8">
        <v>9.4621185600470046</v>
      </c>
      <c r="Y462" s="8">
        <v>9.4848114280470046</v>
      </c>
      <c r="Z462" s="8">
        <v>9.4734649940470046</v>
      </c>
      <c r="AA462" s="41">
        <v>1</v>
      </c>
      <c r="AB462" s="42" t="s">
        <v>2111</v>
      </c>
      <c r="AC462" s="5">
        <v>-290.56</v>
      </c>
      <c r="AD462" s="15">
        <v>-120.9472625431398</v>
      </c>
      <c r="AE462" s="15">
        <v>-115.65312273726613</v>
      </c>
      <c r="AF462" s="15">
        <v>-118.30321468762213</v>
      </c>
      <c r="AG462" s="15">
        <v>-118.30321468762213</v>
      </c>
      <c r="AH462" s="17">
        <v>1.1836055010065558</v>
      </c>
      <c r="AI462" s="17">
        <v>0.92238863603901422</v>
      </c>
      <c r="AJ462" s="17">
        <v>0.91607813708946029</v>
      </c>
      <c r="AK462" s="17">
        <v>0.91922615842221422</v>
      </c>
      <c r="AL462" s="17">
        <v>0.91922615842221422</v>
      </c>
    </row>
    <row r="463" spans="1:38" x14ac:dyDescent="0.45">
      <c r="A463">
        <v>660</v>
      </c>
      <c r="B463" s="53">
        <v>42200.833078703705</v>
      </c>
      <c r="C463" s="7">
        <v>0.33307870370370368</v>
      </c>
      <c r="D463" s="8">
        <v>29.9343</v>
      </c>
      <c r="E463">
        <v>29.9343</v>
      </c>
      <c r="F463">
        <v>2769.13</v>
      </c>
      <c r="G463">
        <v>-1.0764199999999999</v>
      </c>
      <c r="H463">
        <v>-29008.1</v>
      </c>
      <c r="I463">
        <v>5.0845300000000003E-2</v>
      </c>
      <c r="J463">
        <v>-0.61477000000000004</v>
      </c>
      <c r="K463">
        <v>187.4</v>
      </c>
      <c r="L463">
        <v>173.6</v>
      </c>
      <c r="M463">
        <v>22.3</v>
      </c>
      <c r="N463">
        <v>164.1</v>
      </c>
      <c r="O463">
        <v>21.8</v>
      </c>
      <c r="P463">
        <v>177.2</v>
      </c>
      <c r="Q463" s="8">
        <v>9.8624299999999998</v>
      </c>
      <c r="R463">
        <v>110.925</v>
      </c>
      <c r="S463" s="8">
        <v>1.85121</v>
      </c>
      <c r="T463" s="8">
        <v>0.70629200000000003</v>
      </c>
      <c r="U463" s="8">
        <v>0.20122599999999999</v>
      </c>
      <c r="V463" s="3">
        <v>-0.49557432000000018</v>
      </c>
      <c r="W463" s="3">
        <v>-0.47132443200000002</v>
      </c>
      <c r="X463" s="8">
        <v>9.4611127200470051</v>
      </c>
      <c r="Y463" s="8">
        <v>9.485362608047005</v>
      </c>
      <c r="Z463" s="8">
        <v>9.4732376640470051</v>
      </c>
      <c r="AA463" s="41">
        <v>1</v>
      </c>
      <c r="AB463" s="42" t="s">
        <v>2111</v>
      </c>
      <c r="AC463" s="5">
        <v>-290.56</v>
      </c>
      <c r="AD463" s="15">
        <v>-121.1813609884656</v>
      </c>
      <c r="AE463" s="15">
        <v>-115.52423416781721</v>
      </c>
      <c r="AF463" s="15">
        <v>-118.3562484756817</v>
      </c>
      <c r="AG463" s="15">
        <v>-118.3562484756817</v>
      </c>
      <c r="AH463" s="17">
        <v>1.1836055010065558</v>
      </c>
      <c r="AI463" s="17">
        <v>0.92266968407539118</v>
      </c>
      <c r="AJ463" s="17">
        <v>0.91592558121298495</v>
      </c>
      <c r="AK463" s="17">
        <v>0.91928937763678142</v>
      </c>
      <c r="AL463" s="17">
        <v>0.91928937763678142</v>
      </c>
    </row>
    <row r="464" spans="1:38" x14ac:dyDescent="0.45">
      <c r="A464">
        <v>661</v>
      </c>
      <c r="B464" s="53">
        <v>42200.833773148152</v>
      </c>
      <c r="C464" s="7">
        <v>0.33377314814814812</v>
      </c>
      <c r="D464" s="8">
        <v>29.950800000000001</v>
      </c>
      <c r="E464">
        <v>29.950800000000001</v>
      </c>
      <c r="F464">
        <v>2777.75</v>
      </c>
      <c r="G464">
        <v>-1.0764199999999999</v>
      </c>
      <c r="H464">
        <v>-29008.1</v>
      </c>
      <c r="I464">
        <v>5.0826799999999998E-2</v>
      </c>
      <c r="J464">
        <v>-0.61514800000000003</v>
      </c>
      <c r="K464">
        <v>170.5</v>
      </c>
      <c r="L464">
        <v>177.5</v>
      </c>
      <c r="M464">
        <v>22.3</v>
      </c>
      <c r="N464">
        <v>163.6</v>
      </c>
      <c r="O464">
        <v>21.8</v>
      </c>
      <c r="P464">
        <v>177.4</v>
      </c>
      <c r="Q464" s="8">
        <v>9.8624299999999998</v>
      </c>
      <c r="R464">
        <v>110.925</v>
      </c>
      <c r="S464" s="8">
        <v>1.85121</v>
      </c>
      <c r="T464" s="8">
        <v>0.70638400000000001</v>
      </c>
      <c r="U464" s="8">
        <v>0.20113300000000001</v>
      </c>
      <c r="V464" s="3">
        <v>-0.49580800000000008</v>
      </c>
      <c r="W464" s="3">
        <v>-0.47108821200000006</v>
      </c>
      <c r="X464" s="8">
        <v>9.4608790400470042</v>
      </c>
      <c r="Y464" s="8">
        <v>9.4855988280470047</v>
      </c>
      <c r="Z464" s="8">
        <v>9.4732389340470036</v>
      </c>
      <c r="AA464" s="41">
        <v>1</v>
      </c>
      <c r="AB464" s="42" t="s">
        <v>2111</v>
      </c>
      <c r="AC464" s="5">
        <v>-290.56</v>
      </c>
      <c r="AD464" s="15">
        <v>-121.23574070502411</v>
      </c>
      <c r="AE464" s="15">
        <v>-115.46899183820494</v>
      </c>
      <c r="AF464" s="15">
        <v>-118.35595220427558</v>
      </c>
      <c r="AG464" s="15">
        <v>-118.35595220427558</v>
      </c>
      <c r="AH464" s="17">
        <v>1.1836055010065558</v>
      </c>
      <c r="AI464" s="17">
        <v>0.92273499442567664</v>
      </c>
      <c r="AJ464" s="17">
        <v>0.91586021050390187</v>
      </c>
      <c r="AK464" s="17">
        <v>0.91928902444069216</v>
      </c>
      <c r="AL464" s="17">
        <v>0.91928902444069216</v>
      </c>
    </row>
    <row r="465" spans="1:38" x14ac:dyDescent="0.45">
      <c r="A465">
        <v>662</v>
      </c>
      <c r="B465" s="53">
        <v>42200.834467592591</v>
      </c>
      <c r="C465" s="7">
        <v>0.33446759259259257</v>
      </c>
      <c r="D465" s="8">
        <v>29.967400000000001</v>
      </c>
      <c r="E465">
        <v>29.967400000000001</v>
      </c>
      <c r="F465">
        <v>2785.44</v>
      </c>
      <c r="G465">
        <v>-1.0764199999999999</v>
      </c>
      <c r="H465">
        <v>-29008.1</v>
      </c>
      <c r="I465">
        <v>5.0826799999999998E-2</v>
      </c>
      <c r="J465">
        <v>-0.61552499999999999</v>
      </c>
      <c r="K465">
        <v>164.1</v>
      </c>
      <c r="L465">
        <v>177.1</v>
      </c>
      <c r="M465">
        <v>22.3</v>
      </c>
      <c r="N465">
        <v>157.5</v>
      </c>
      <c r="O465">
        <v>21.9</v>
      </c>
      <c r="P465">
        <v>177.6</v>
      </c>
      <c r="Q465" s="8">
        <v>9.8624299999999998</v>
      </c>
      <c r="R465">
        <v>110.925</v>
      </c>
      <c r="S465" s="8">
        <v>1.85121</v>
      </c>
      <c r="T465" s="8">
        <v>0.70656699999999995</v>
      </c>
      <c r="U465" s="8">
        <v>0.20094699999999999</v>
      </c>
      <c r="V465" s="3">
        <v>-0.49627281999999995</v>
      </c>
      <c r="W465" s="3">
        <v>-0.47061577199999999</v>
      </c>
      <c r="X465" s="8">
        <v>9.4604142200470047</v>
      </c>
      <c r="Y465" s="8">
        <v>9.4860712680470041</v>
      </c>
      <c r="Z465" s="8">
        <v>9.4732427440470044</v>
      </c>
      <c r="AA465" s="41">
        <v>1</v>
      </c>
      <c r="AB465" s="42" t="s">
        <v>2111</v>
      </c>
      <c r="AC465" s="5">
        <v>-290.56</v>
      </c>
      <c r="AD465" s="15">
        <v>-121.34390144257009</v>
      </c>
      <c r="AE465" s="15">
        <v>-115.35849931035057</v>
      </c>
      <c r="AF465" s="15">
        <v>-118.35506338960181</v>
      </c>
      <c r="AG465" s="15">
        <v>-118.35506338960181</v>
      </c>
      <c r="AH465" s="17">
        <v>1.1836055010065558</v>
      </c>
      <c r="AI465" s="17">
        <v>0.92286492357700334</v>
      </c>
      <c r="AJ465" s="17">
        <v>0.91572948776727836</v>
      </c>
      <c r="AK465" s="17">
        <v>0.91928796485350972</v>
      </c>
      <c r="AL465" s="17">
        <v>0.91928796485350972</v>
      </c>
    </row>
    <row r="466" spans="1:38" x14ac:dyDescent="0.45">
      <c r="A466">
        <v>663</v>
      </c>
      <c r="B466" s="53">
        <v>42200.835162037038</v>
      </c>
      <c r="C466" s="7">
        <v>0.33516203703703706</v>
      </c>
      <c r="D466" s="8">
        <v>29.983899999999998</v>
      </c>
      <c r="E466">
        <v>29.983899999999998</v>
      </c>
      <c r="F466">
        <v>2784.21</v>
      </c>
      <c r="G466">
        <v>-1.0764199999999999</v>
      </c>
      <c r="H466">
        <v>-29008.1</v>
      </c>
      <c r="I466">
        <v>5.0826799999999998E-2</v>
      </c>
      <c r="J466">
        <v>-0.61552499999999999</v>
      </c>
      <c r="K466">
        <v>161.80000000000001</v>
      </c>
      <c r="L466">
        <v>172</v>
      </c>
      <c r="M466">
        <v>22.3</v>
      </c>
      <c r="N466">
        <v>156.19999999999999</v>
      </c>
      <c r="O466">
        <v>21.8</v>
      </c>
      <c r="P466">
        <v>177.6</v>
      </c>
      <c r="Q466" s="8">
        <v>9.8624299999999998</v>
      </c>
      <c r="R466">
        <v>110.925</v>
      </c>
      <c r="S466" s="8">
        <v>1.85121</v>
      </c>
      <c r="T466" s="8">
        <v>0.70656699999999995</v>
      </c>
      <c r="U466" s="8">
        <v>0.201629</v>
      </c>
      <c r="V466" s="3">
        <v>-0.49627281999999995</v>
      </c>
      <c r="W466" s="3">
        <v>-0.47234805200000002</v>
      </c>
      <c r="X466" s="8">
        <v>9.4604142200470047</v>
      </c>
      <c r="Y466" s="8">
        <v>9.4843389880470053</v>
      </c>
      <c r="Z466" s="8">
        <v>9.472376604047005</v>
      </c>
      <c r="AA466" s="41">
        <v>1</v>
      </c>
      <c r="AB466" s="42" t="s">
        <v>2111</v>
      </c>
      <c r="AC466" s="5">
        <v>-290.56</v>
      </c>
      <c r="AD466" s="15">
        <v>-121.34390144257009</v>
      </c>
      <c r="AE466" s="15">
        <v>-115.7635872890944</v>
      </c>
      <c r="AF466" s="15">
        <v>-118.55710306048275</v>
      </c>
      <c r="AG466" s="15">
        <v>-118.55710306048275</v>
      </c>
      <c r="AH466" s="17">
        <v>1.1836055010065558</v>
      </c>
      <c r="AI466" s="17">
        <v>0.92286492357700334</v>
      </c>
      <c r="AJ466" s="17">
        <v>0.91620892626518702</v>
      </c>
      <c r="AK466" s="17">
        <v>0.91952888628466556</v>
      </c>
      <c r="AL466" s="17">
        <v>0.91952888628466556</v>
      </c>
    </row>
    <row r="467" spans="1:38" x14ac:dyDescent="0.45">
      <c r="A467">
        <v>664</v>
      </c>
      <c r="B467" s="53">
        <v>42200.835856481484</v>
      </c>
      <c r="C467" s="7">
        <v>0.33585648148148151</v>
      </c>
      <c r="D467" s="8">
        <v>30.000699999999998</v>
      </c>
      <c r="E467">
        <v>30.000699999999998</v>
      </c>
      <c r="F467">
        <v>2773.75</v>
      </c>
      <c r="G467">
        <v>-1.0764199999999999</v>
      </c>
      <c r="H467">
        <v>-29008.1</v>
      </c>
      <c r="I467">
        <v>5.0845300000000003E-2</v>
      </c>
      <c r="J467">
        <v>-0.61458100000000004</v>
      </c>
      <c r="K467">
        <v>174.6</v>
      </c>
      <c r="L467">
        <v>171.2</v>
      </c>
      <c r="M467">
        <v>22.3</v>
      </c>
      <c r="N467">
        <v>154.1</v>
      </c>
      <c r="O467">
        <v>21.8</v>
      </c>
      <c r="P467">
        <v>177.4</v>
      </c>
      <c r="Q467" s="8">
        <v>9.8624299999999998</v>
      </c>
      <c r="R467">
        <v>110.925</v>
      </c>
      <c r="S467" s="8">
        <v>1.85121</v>
      </c>
      <c r="T467" s="8">
        <v>0.70620099999999997</v>
      </c>
      <c r="U467" s="8">
        <v>0.20122599999999999</v>
      </c>
      <c r="V467" s="3">
        <v>-0.49534317999999999</v>
      </c>
      <c r="W467" s="3">
        <v>-0.47132443200000002</v>
      </c>
      <c r="X467" s="8">
        <v>9.4613438600470037</v>
      </c>
      <c r="Y467" s="8">
        <v>9.485362608047005</v>
      </c>
      <c r="Z467" s="8">
        <v>9.4733532340470035</v>
      </c>
      <c r="AA467" s="41">
        <v>1</v>
      </c>
      <c r="AB467" s="42" t="s">
        <v>2111</v>
      </c>
      <c r="AC467" s="5">
        <v>-290.56</v>
      </c>
      <c r="AD467" s="15">
        <v>-121.12756983692611</v>
      </c>
      <c r="AE467" s="15">
        <v>-115.52423416781721</v>
      </c>
      <c r="AF467" s="15">
        <v>-118.32928746761979</v>
      </c>
      <c r="AG467" s="15">
        <v>-118.32928746761979</v>
      </c>
      <c r="AH467" s="17">
        <v>1.1836055010065558</v>
      </c>
      <c r="AI467" s="17">
        <v>0.92260508969008193</v>
      </c>
      <c r="AJ467" s="17">
        <v>0.91592558121298495</v>
      </c>
      <c r="AK467" s="17">
        <v>0.9192572375343353</v>
      </c>
      <c r="AL467" s="17">
        <v>0.9192572375343353</v>
      </c>
    </row>
    <row r="468" spans="1:38" x14ac:dyDescent="0.45">
      <c r="A468">
        <v>665</v>
      </c>
      <c r="B468" s="53">
        <v>42200.836550925924</v>
      </c>
      <c r="C468" s="7">
        <v>0.33655092592592595</v>
      </c>
      <c r="D468" s="8">
        <v>30.017199999999999</v>
      </c>
      <c r="E468">
        <v>30.017199999999999</v>
      </c>
      <c r="F468">
        <v>2755.59</v>
      </c>
      <c r="G468">
        <v>-1.0764199999999999</v>
      </c>
      <c r="H468">
        <v>-29008.1</v>
      </c>
      <c r="I468">
        <v>5.0845300000000003E-2</v>
      </c>
      <c r="J468">
        <v>-0.61458100000000004</v>
      </c>
      <c r="K468">
        <v>212.9</v>
      </c>
      <c r="L468">
        <v>174.7</v>
      </c>
      <c r="M468">
        <v>22.3</v>
      </c>
      <c r="N468">
        <v>172</v>
      </c>
      <c r="O468">
        <v>21.8</v>
      </c>
      <c r="P468">
        <v>177.1</v>
      </c>
      <c r="Q468" s="8">
        <v>9.8624299999999998</v>
      </c>
      <c r="R468">
        <v>110.925</v>
      </c>
      <c r="S468" s="8">
        <v>1.85121</v>
      </c>
      <c r="T468" s="8">
        <v>0.70589599999999997</v>
      </c>
      <c r="U468" s="8">
        <v>0.20172200000000001</v>
      </c>
      <c r="V468" s="3">
        <v>-0.49456847999999998</v>
      </c>
      <c r="W468" s="3">
        <v>-0.47258427200000008</v>
      </c>
      <c r="X468" s="8">
        <v>9.4621185600470046</v>
      </c>
      <c r="Y468" s="8">
        <v>9.4841027680470038</v>
      </c>
      <c r="Z468" s="8">
        <v>9.4731106640470042</v>
      </c>
      <c r="AA468" s="41">
        <v>1</v>
      </c>
      <c r="AB468" s="42" t="s">
        <v>2111</v>
      </c>
      <c r="AC468" s="5">
        <v>-290.56</v>
      </c>
      <c r="AD468" s="15">
        <v>-120.9472625431398</v>
      </c>
      <c r="AE468" s="15">
        <v>-115.81881563119066</v>
      </c>
      <c r="AF468" s="15">
        <v>-118.38587523394426</v>
      </c>
      <c r="AG468" s="15">
        <v>-118.38587523394426</v>
      </c>
      <c r="AH468" s="17">
        <v>1.1836055010065558</v>
      </c>
      <c r="AI468" s="17">
        <v>0.92238863603901422</v>
      </c>
      <c r="AJ468" s="17">
        <v>0.91627433019976312</v>
      </c>
      <c r="AK468" s="17">
        <v>0.91932469816048734</v>
      </c>
      <c r="AL468" s="17">
        <v>0.91932469816048734</v>
      </c>
    </row>
    <row r="469" spans="1:38" x14ac:dyDescent="0.45">
      <c r="A469">
        <v>666</v>
      </c>
      <c r="B469" s="53">
        <v>42200.837245370371</v>
      </c>
      <c r="C469" s="7">
        <v>0.33724537037037039</v>
      </c>
      <c r="D469" s="8">
        <v>30.033799999999999</v>
      </c>
      <c r="E469">
        <v>30.033799999999999</v>
      </c>
      <c r="F469">
        <v>2762.36</v>
      </c>
      <c r="G469">
        <v>-1.0764199999999999</v>
      </c>
      <c r="H469">
        <v>-29008.1</v>
      </c>
      <c r="I469">
        <v>5.0826799999999998E-2</v>
      </c>
      <c r="J469">
        <v>-0.61552499999999999</v>
      </c>
      <c r="K469">
        <v>182.9</v>
      </c>
      <c r="L469">
        <v>177.7</v>
      </c>
      <c r="M469">
        <v>22.3</v>
      </c>
      <c r="N469">
        <v>163.6</v>
      </c>
      <c r="O469">
        <v>21.8</v>
      </c>
      <c r="P469">
        <v>177.1</v>
      </c>
      <c r="Q469" s="8">
        <v>9.8624299999999998</v>
      </c>
      <c r="R469">
        <v>110.925</v>
      </c>
      <c r="S469" s="8">
        <v>1.85121</v>
      </c>
      <c r="T469" s="8">
        <v>0.70638400000000001</v>
      </c>
      <c r="U469" s="8">
        <v>0.20104</v>
      </c>
      <c r="V469" s="3">
        <v>-0.49580800000000008</v>
      </c>
      <c r="W469" s="3">
        <v>-0.470851992</v>
      </c>
      <c r="X469" s="8">
        <v>9.4608790400470042</v>
      </c>
      <c r="Y469" s="8">
        <v>9.4858350480470044</v>
      </c>
      <c r="Z469" s="8">
        <v>9.4733570440470043</v>
      </c>
      <c r="AA469" s="41">
        <v>1</v>
      </c>
      <c r="AB469" s="42" t="s">
        <v>2111</v>
      </c>
      <c r="AC469" s="5">
        <v>-290.56</v>
      </c>
      <c r="AD469" s="15">
        <v>-121.23574070502411</v>
      </c>
      <c r="AE469" s="15">
        <v>-115.41374688573683</v>
      </c>
      <c r="AF469" s="15">
        <v>-118.32839863250149</v>
      </c>
      <c r="AG469" s="15">
        <v>-118.32839863250149</v>
      </c>
      <c r="AH469" s="17">
        <v>1.1836055010065558</v>
      </c>
      <c r="AI469" s="17">
        <v>0.92273499442567664</v>
      </c>
      <c r="AJ469" s="17">
        <v>0.91579484602224703</v>
      </c>
      <c r="AK469" s="17">
        <v>0.91925617799605697</v>
      </c>
      <c r="AL469" s="17">
        <v>0.91925617799605697</v>
      </c>
    </row>
    <row r="470" spans="1:38" x14ac:dyDescent="0.45">
      <c r="A470">
        <v>667</v>
      </c>
      <c r="B470" s="53">
        <v>42200.837939814817</v>
      </c>
      <c r="C470" s="7">
        <v>0.33793981481481483</v>
      </c>
      <c r="D470" s="8">
        <v>30.0504</v>
      </c>
      <c r="E470">
        <v>30.0504</v>
      </c>
      <c r="F470">
        <v>2766.98</v>
      </c>
      <c r="G470">
        <v>-1.0764199999999999</v>
      </c>
      <c r="H470">
        <v>-29008.1</v>
      </c>
      <c r="I470">
        <v>5.0826799999999998E-2</v>
      </c>
      <c r="J470">
        <v>-0.61458100000000004</v>
      </c>
      <c r="K470">
        <v>173.3</v>
      </c>
      <c r="L470">
        <v>173.6</v>
      </c>
      <c r="M470">
        <v>22.3</v>
      </c>
      <c r="N470">
        <v>166</v>
      </c>
      <c r="O470">
        <v>21.8</v>
      </c>
      <c r="P470">
        <v>177.1</v>
      </c>
      <c r="Q470" s="8">
        <v>9.8624299999999998</v>
      </c>
      <c r="R470">
        <v>110.925</v>
      </c>
      <c r="S470" s="8">
        <v>1.85121</v>
      </c>
      <c r="T470" s="8">
        <v>0.70629200000000003</v>
      </c>
      <c r="U470" s="8">
        <v>0.200761</v>
      </c>
      <c r="V470" s="3">
        <v>-0.49557432000000018</v>
      </c>
      <c r="W470" s="3">
        <v>-0.47014333200000002</v>
      </c>
      <c r="X470" s="8">
        <v>9.4611127200470051</v>
      </c>
      <c r="Y470" s="8">
        <v>9.4865437080470052</v>
      </c>
      <c r="Z470" s="8">
        <v>9.4738282140470051</v>
      </c>
      <c r="AA470" s="41">
        <v>1</v>
      </c>
      <c r="AB470" s="42" t="s">
        <v>2111</v>
      </c>
      <c r="AC470" s="5">
        <v>-290.56</v>
      </c>
      <c r="AD470" s="15">
        <v>-121.1813609884656</v>
      </c>
      <c r="AE470" s="15">
        <v>-115.24799629057497</v>
      </c>
      <c r="AF470" s="15">
        <v>-118.21847410285238</v>
      </c>
      <c r="AG470" s="15">
        <v>-118.21847410285238</v>
      </c>
      <c r="AH470" s="17">
        <v>1.1836055010065558</v>
      </c>
      <c r="AI470" s="17">
        <v>0.92266968407539118</v>
      </c>
      <c r="AJ470" s="17">
        <v>0.91559878993442967</v>
      </c>
      <c r="AK470" s="17">
        <v>0.91912516099356867</v>
      </c>
      <c r="AL470" s="17">
        <v>0.91912516099356867</v>
      </c>
    </row>
    <row r="471" spans="1:38" x14ac:dyDescent="0.45">
      <c r="A471">
        <v>668</v>
      </c>
      <c r="B471" s="53">
        <v>42200.838634259257</v>
      </c>
      <c r="C471" s="7">
        <v>0.33863425925925927</v>
      </c>
      <c r="D471" s="8">
        <v>30.067</v>
      </c>
      <c r="E471">
        <v>30.067</v>
      </c>
      <c r="F471">
        <v>2770.98</v>
      </c>
      <c r="G471">
        <v>-1.0764199999999999</v>
      </c>
      <c r="H471">
        <v>-29008.1</v>
      </c>
      <c r="I471">
        <v>5.0826799999999998E-2</v>
      </c>
      <c r="J471">
        <v>-0.61495900000000003</v>
      </c>
      <c r="K471">
        <v>179.8</v>
      </c>
      <c r="L471">
        <v>169.6</v>
      </c>
      <c r="M471">
        <v>22.3</v>
      </c>
      <c r="N471">
        <v>158.6</v>
      </c>
      <c r="O471">
        <v>21.8</v>
      </c>
      <c r="P471">
        <v>177.2</v>
      </c>
      <c r="Q471" s="8">
        <v>9.8624299999999998</v>
      </c>
      <c r="R471">
        <v>110.89400000000001</v>
      </c>
      <c r="S471" s="8">
        <v>1.85121</v>
      </c>
      <c r="T471" s="8">
        <v>0.70656699999999995</v>
      </c>
      <c r="U471" s="8">
        <v>0.20094699999999999</v>
      </c>
      <c r="V471" s="3">
        <v>-0.49627281999999995</v>
      </c>
      <c r="W471" s="3">
        <v>-0.47061577199999999</v>
      </c>
      <c r="X471" s="8">
        <v>9.4604142200470047</v>
      </c>
      <c r="Y471" s="8">
        <v>9.4860712680470041</v>
      </c>
      <c r="Z471" s="8">
        <v>9.4732427440470044</v>
      </c>
      <c r="AA471" s="41">
        <v>1</v>
      </c>
      <c r="AB471" s="42" t="s">
        <v>2111</v>
      </c>
      <c r="AC471" s="5">
        <v>-290.59100000000001</v>
      </c>
      <c r="AD471" s="15">
        <v>-121.34390144257009</v>
      </c>
      <c r="AE471" s="15">
        <v>-115.35849931035057</v>
      </c>
      <c r="AF471" s="15">
        <v>-118.35506338960181</v>
      </c>
      <c r="AG471" s="15">
        <v>-118.35506338960181</v>
      </c>
      <c r="AH471" s="17">
        <v>1.1836667670668413</v>
      </c>
      <c r="AI471" s="17">
        <v>0.92286492357700334</v>
      </c>
      <c r="AJ471" s="17">
        <v>0.91572948776727836</v>
      </c>
      <c r="AK471" s="17">
        <v>0.91928796485350972</v>
      </c>
      <c r="AL471" s="17">
        <v>0.91928796485350972</v>
      </c>
    </row>
    <row r="472" spans="1:38" x14ac:dyDescent="0.45">
      <c r="A472">
        <v>669</v>
      </c>
      <c r="B472" s="53">
        <v>42200.839328703703</v>
      </c>
      <c r="C472" s="7">
        <v>0.33932870370370372</v>
      </c>
      <c r="D472" s="8">
        <v>30.083600000000001</v>
      </c>
      <c r="E472">
        <v>30.083600000000001</v>
      </c>
      <c r="F472">
        <v>2762.36</v>
      </c>
      <c r="G472">
        <v>-0.15307599999999999</v>
      </c>
      <c r="H472">
        <v>-29008.1</v>
      </c>
      <c r="I472">
        <v>5.0845300000000003E-2</v>
      </c>
      <c r="J472">
        <v>-0.61477000000000004</v>
      </c>
      <c r="K472">
        <v>221.4</v>
      </c>
      <c r="L472">
        <v>167.3</v>
      </c>
      <c r="M472">
        <v>22.4</v>
      </c>
      <c r="N472">
        <v>175.4</v>
      </c>
      <c r="O472">
        <v>21.8</v>
      </c>
      <c r="P472">
        <v>177.1</v>
      </c>
      <c r="Q472" s="8">
        <v>9.8624299999999998</v>
      </c>
      <c r="R472">
        <v>110.925</v>
      </c>
      <c r="S472" s="8">
        <v>1.85121</v>
      </c>
      <c r="T472" s="8">
        <v>0.70665800000000001</v>
      </c>
      <c r="U472" s="8">
        <v>0.20122599999999999</v>
      </c>
      <c r="V472" s="3">
        <v>-0.49650396000000008</v>
      </c>
      <c r="W472" s="3">
        <v>-0.47132443200000002</v>
      </c>
      <c r="X472" s="8">
        <v>9.4601830800470044</v>
      </c>
      <c r="Y472" s="8">
        <v>9.485362608047005</v>
      </c>
      <c r="Z472" s="8">
        <v>9.4727728440470038</v>
      </c>
      <c r="AA472" s="41">
        <v>1</v>
      </c>
      <c r="AB472" s="42" t="s">
        <v>2111</v>
      </c>
      <c r="AC472" s="5">
        <v>-290.56</v>
      </c>
      <c r="AD472" s="15">
        <v>-121.39768251903376</v>
      </c>
      <c r="AE472" s="15">
        <v>-115.52423416781721</v>
      </c>
      <c r="AF472" s="15">
        <v>-118.46467872510209</v>
      </c>
      <c r="AG472" s="15">
        <v>-118.46467872510209</v>
      </c>
      <c r="AH472" s="17">
        <v>1.1836055010065558</v>
      </c>
      <c r="AI472" s="17">
        <v>0.92292954224604651</v>
      </c>
      <c r="AJ472" s="17">
        <v>0.91592558121298495</v>
      </c>
      <c r="AK472" s="17">
        <v>0.91941865957153868</v>
      </c>
      <c r="AL472" s="17">
        <v>0.91941865957153868</v>
      </c>
    </row>
    <row r="473" spans="1:38" x14ac:dyDescent="0.45">
      <c r="A473">
        <v>670</v>
      </c>
      <c r="B473" s="53">
        <v>42200.84003472222</v>
      </c>
      <c r="C473" s="7">
        <v>0.3400347222222222</v>
      </c>
      <c r="D473" s="8">
        <v>30.1004</v>
      </c>
      <c r="E473">
        <v>30.1004</v>
      </c>
      <c r="F473">
        <v>2770.98</v>
      </c>
      <c r="G473">
        <v>-1.0764199999999999</v>
      </c>
      <c r="H473">
        <v>-29008.1</v>
      </c>
      <c r="I473">
        <v>5.0826799999999998E-2</v>
      </c>
      <c r="J473">
        <v>-0.61533599999999999</v>
      </c>
      <c r="K473">
        <v>189.9</v>
      </c>
      <c r="L473">
        <v>165.7</v>
      </c>
      <c r="M473">
        <v>22.4</v>
      </c>
      <c r="N473">
        <v>164.8</v>
      </c>
      <c r="O473">
        <v>21.8</v>
      </c>
      <c r="P473">
        <v>177.3</v>
      </c>
      <c r="Q473" s="8">
        <v>9.8624299999999998</v>
      </c>
      <c r="R473">
        <v>110.925</v>
      </c>
      <c r="S473" s="8">
        <v>1.85121</v>
      </c>
      <c r="T473" s="8">
        <v>0.70714500000000002</v>
      </c>
      <c r="U473" s="8">
        <v>0.200761</v>
      </c>
      <c r="V473" s="3">
        <v>-0.49774094000000013</v>
      </c>
      <c r="W473" s="3">
        <v>-0.47014333200000002</v>
      </c>
      <c r="X473" s="8">
        <v>9.4589461000470045</v>
      </c>
      <c r="Y473" s="8">
        <v>9.4865437080470052</v>
      </c>
      <c r="Z473" s="8">
        <v>9.4727449040470049</v>
      </c>
      <c r="AA473" s="41">
        <v>1</v>
      </c>
      <c r="AB473" s="42" t="s">
        <v>2111</v>
      </c>
      <c r="AC473" s="5">
        <v>-290.56</v>
      </c>
      <c r="AD473" s="15">
        <v>-121.68545735735063</v>
      </c>
      <c r="AE473" s="15">
        <v>-115.24799629057497</v>
      </c>
      <c r="AF473" s="15">
        <v>-118.47119606720537</v>
      </c>
      <c r="AG473" s="15">
        <v>-118.47119606720537</v>
      </c>
      <c r="AH473" s="17">
        <v>1.1836055010065558</v>
      </c>
      <c r="AI473" s="17">
        <v>0.92327546130437821</v>
      </c>
      <c r="AJ473" s="17">
        <v>0.91559878993442967</v>
      </c>
      <c r="AK473" s="17">
        <v>0.91942643138999058</v>
      </c>
      <c r="AL473" s="17">
        <v>0.91942643138999058</v>
      </c>
    </row>
    <row r="474" spans="1:38" x14ac:dyDescent="0.45">
      <c r="A474">
        <v>671</v>
      </c>
      <c r="B474" s="53">
        <v>42200.840717592589</v>
      </c>
      <c r="C474" s="7">
        <v>0.3407175925925926</v>
      </c>
      <c r="D474" s="8">
        <v>30.117000000000001</v>
      </c>
      <c r="E474">
        <v>30.117000000000001</v>
      </c>
      <c r="F474">
        <v>2772.82</v>
      </c>
      <c r="G474">
        <v>-1.0764199999999999</v>
      </c>
      <c r="H474">
        <v>-29008.1</v>
      </c>
      <c r="I474">
        <v>5.0845300000000003E-2</v>
      </c>
      <c r="J474">
        <v>-0.61477000000000004</v>
      </c>
      <c r="K474">
        <v>181.8</v>
      </c>
      <c r="L474">
        <v>164.4</v>
      </c>
      <c r="M474">
        <v>22.4</v>
      </c>
      <c r="N474">
        <v>162.69999999999999</v>
      </c>
      <c r="O474">
        <v>21.9</v>
      </c>
      <c r="P474">
        <v>177.5</v>
      </c>
      <c r="Q474" s="8">
        <v>9.8624299999999998</v>
      </c>
      <c r="R474">
        <v>110.925</v>
      </c>
      <c r="S474" s="8">
        <v>1.85121</v>
      </c>
      <c r="T474" s="8">
        <v>0.70696300000000001</v>
      </c>
      <c r="U474" s="8">
        <v>0.200854</v>
      </c>
      <c r="V474" s="3">
        <v>-0.49727866000000009</v>
      </c>
      <c r="W474" s="3">
        <v>-0.47037955200000003</v>
      </c>
      <c r="X474" s="8">
        <v>9.4594083800470052</v>
      </c>
      <c r="Y474" s="8">
        <v>9.4863074880470037</v>
      </c>
      <c r="Z474" s="8">
        <v>9.4728579340470045</v>
      </c>
      <c r="AA474" s="41">
        <v>1</v>
      </c>
      <c r="AB474" s="42" t="s">
        <v>2111</v>
      </c>
      <c r="AC474" s="5">
        <v>-290.56</v>
      </c>
      <c r="AD474" s="15">
        <v>-121.5779195087141</v>
      </c>
      <c r="AE474" s="15">
        <v>-115.3032491119842</v>
      </c>
      <c r="AF474" s="15">
        <v>-118.44483023021974</v>
      </c>
      <c r="AG474" s="15">
        <v>-118.44483023021974</v>
      </c>
      <c r="AH474" s="17">
        <v>1.1836055010065558</v>
      </c>
      <c r="AI474" s="17">
        <v>0.9231461653495433</v>
      </c>
      <c r="AJ474" s="17">
        <v>0.91566413573825345</v>
      </c>
      <c r="AK474" s="17">
        <v>0.91939499139187186</v>
      </c>
      <c r="AL474" s="17">
        <v>0.91939499139187186</v>
      </c>
    </row>
    <row r="475" spans="1:38" x14ac:dyDescent="0.45">
      <c r="A475">
        <v>672</v>
      </c>
      <c r="B475" s="53">
        <v>42200.841412037036</v>
      </c>
      <c r="C475" s="7">
        <v>0.34141203703703704</v>
      </c>
      <c r="D475" s="8">
        <v>30.133500000000002</v>
      </c>
      <c r="E475">
        <v>30.133500000000002</v>
      </c>
      <c r="F475">
        <v>2770.05</v>
      </c>
      <c r="G475">
        <v>-1.0764199999999999</v>
      </c>
      <c r="H475">
        <v>-29008.1</v>
      </c>
      <c r="I475">
        <v>5.0826799999999998E-2</v>
      </c>
      <c r="J475">
        <v>-0.61514800000000003</v>
      </c>
      <c r="K475">
        <v>186.6</v>
      </c>
      <c r="L475">
        <v>170</v>
      </c>
      <c r="M475">
        <v>22.4</v>
      </c>
      <c r="N475">
        <v>161</v>
      </c>
      <c r="O475">
        <v>21.8</v>
      </c>
      <c r="P475">
        <v>177.6</v>
      </c>
      <c r="Q475" s="8">
        <v>9.8624299999999998</v>
      </c>
      <c r="R475">
        <v>110.89400000000001</v>
      </c>
      <c r="S475" s="8">
        <v>1.85121</v>
      </c>
      <c r="T475" s="8">
        <v>0.70714500000000002</v>
      </c>
      <c r="U475" s="8">
        <v>0.20200099999999999</v>
      </c>
      <c r="V475" s="3">
        <v>-0.49774094000000013</v>
      </c>
      <c r="W475" s="3">
        <v>-0.473292932</v>
      </c>
      <c r="X475" s="8">
        <v>9.4589461000470045</v>
      </c>
      <c r="Y475" s="8">
        <v>9.4833941080470048</v>
      </c>
      <c r="Z475" s="8">
        <v>9.4711701040470047</v>
      </c>
      <c r="AA475" s="41">
        <v>1</v>
      </c>
      <c r="AB475" s="42" t="s">
        <v>2111</v>
      </c>
      <c r="AC475" s="5">
        <v>-290.59100000000001</v>
      </c>
      <c r="AD475" s="15">
        <v>-121.68545735735063</v>
      </c>
      <c r="AE475" s="15">
        <v>-115.98448492295211</v>
      </c>
      <c r="AF475" s="15">
        <v>-118.83847792730523</v>
      </c>
      <c r="AG475" s="15">
        <v>-118.83847792730523</v>
      </c>
      <c r="AH475" s="17">
        <v>1.1836667670668413</v>
      </c>
      <c r="AI475" s="17">
        <v>0.92327546130437821</v>
      </c>
      <c r="AJ475" s="17">
        <v>0.91647057939925713</v>
      </c>
      <c r="AK475" s="17">
        <v>0.91986462113582124</v>
      </c>
      <c r="AL475" s="17">
        <v>0.91986462113582124</v>
      </c>
    </row>
    <row r="476" spans="1:38" x14ac:dyDescent="0.45">
      <c r="A476">
        <v>673</v>
      </c>
      <c r="B476" s="53">
        <v>42200.842106481483</v>
      </c>
      <c r="C476" s="7">
        <v>0.34210648148148148</v>
      </c>
      <c r="D476" s="8">
        <v>30.150099999999998</v>
      </c>
      <c r="E476">
        <v>30.150099999999998</v>
      </c>
      <c r="F476">
        <v>2770.05</v>
      </c>
      <c r="G476">
        <v>-1.0764199999999999</v>
      </c>
      <c r="H476">
        <v>-29008.1</v>
      </c>
      <c r="I476">
        <v>5.0826799999999998E-2</v>
      </c>
      <c r="J476">
        <v>-0.61552499999999999</v>
      </c>
      <c r="K476">
        <v>183.6</v>
      </c>
      <c r="L476">
        <v>174.3</v>
      </c>
      <c r="M476">
        <v>22.4</v>
      </c>
      <c r="N476">
        <v>161.80000000000001</v>
      </c>
      <c r="O476">
        <v>21.9</v>
      </c>
      <c r="P476">
        <v>177.7</v>
      </c>
      <c r="Q476" s="8">
        <v>9.8624299999999998</v>
      </c>
      <c r="R476">
        <v>110.89400000000001</v>
      </c>
      <c r="S476" s="8">
        <v>1.85121</v>
      </c>
      <c r="T476" s="8">
        <v>0.70714500000000002</v>
      </c>
      <c r="U476" s="8">
        <v>0.20277700000000001</v>
      </c>
      <c r="V476" s="3">
        <v>-0.49774094000000013</v>
      </c>
      <c r="W476" s="3">
        <v>-0.47526397200000009</v>
      </c>
      <c r="X476" s="8">
        <v>9.4589461000470045</v>
      </c>
      <c r="Y476" s="8">
        <v>9.481423068047004</v>
      </c>
      <c r="Z476" s="8">
        <v>9.4701845840470043</v>
      </c>
      <c r="AA476" s="41">
        <v>1</v>
      </c>
      <c r="AB476" s="42" t="s">
        <v>2111</v>
      </c>
      <c r="AC476" s="5">
        <v>-290.59100000000001</v>
      </c>
      <c r="AD476" s="15">
        <v>-121.68545735735063</v>
      </c>
      <c r="AE476" s="15">
        <v>-116.44514709492069</v>
      </c>
      <c r="AF476" s="15">
        <v>-119.0682660673308</v>
      </c>
      <c r="AG476" s="15">
        <v>-119.0682660673308</v>
      </c>
      <c r="AH476" s="17">
        <v>1.1836667670668413</v>
      </c>
      <c r="AI476" s="17">
        <v>0.92327546130437821</v>
      </c>
      <c r="AJ476" s="17">
        <v>0.91701671458933476</v>
      </c>
      <c r="AK476" s="17">
        <v>0.92013898492227852</v>
      </c>
      <c r="AL476" s="17">
        <v>0.92013898492227852</v>
      </c>
    </row>
    <row r="477" spans="1:38" x14ac:dyDescent="0.45">
      <c r="A477">
        <v>674</v>
      </c>
      <c r="B477" s="53">
        <v>42200.842800925922</v>
      </c>
      <c r="C477" s="7">
        <v>0.34280092592592593</v>
      </c>
      <c r="D477" s="8">
        <v>30.166699999999999</v>
      </c>
      <c r="E477">
        <v>30.166699999999999</v>
      </c>
      <c r="F477">
        <v>2772.82</v>
      </c>
      <c r="G477">
        <v>-1.0764199999999999</v>
      </c>
      <c r="H477">
        <v>-29008.1</v>
      </c>
      <c r="I477">
        <v>5.0826799999999998E-2</v>
      </c>
      <c r="J477">
        <v>-0.61477000000000004</v>
      </c>
      <c r="K477">
        <v>180.1</v>
      </c>
      <c r="L477">
        <v>177.6</v>
      </c>
      <c r="M477">
        <v>22.4</v>
      </c>
      <c r="N477">
        <v>161.80000000000001</v>
      </c>
      <c r="O477">
        <v>21.8</v>
      </c>
      <c r="P477">
        <v>177.8</v>
      </c>
      <c r="Q477" s="8">
        <v>9.8624299999999998</v>
      </c>
      <c r="R477">
        <v>110.925</v>
      </c>
      <c r="S477" s="8">
        <v>1.85121</v>
      </c>
      <c r="T477" s="8">
        <v>0.70674899999999996</v>
      </c>
      <c r="U477" s="8">
        <v>0.202404</v>
      </c>
      <c r="V477" s="3">
        <v>-0.49673509999999998</v>
      </c>
      <c r="W477" s="3">
        <v>-0.47431655200000006</v>
      </c>
      <c r="X477" s="8">
        <v>9.459951940047004</v>
      </c>
      <c r="Y477" s="8">
        <v>9.482370488047005</v>
      </c>
      <c r="Z477" s="8">
        <v>9.4711612140470045</v>
      </c>
      <c r="AA477" s="41">
        <v>1</v>
      </c>
      <c r="AB477" s="42" t="s">
        <v>2111</v>
      </c>
      <c r="AC477" s="5">
        <v>-290.56</v>
      </c>
      <c r="AD477" s="15">
        <v>-121.45146109063785</v>
      </c>
      <c r="AE477" s="15">
        <v>-116.22374334643484</v>
      </c>
      <c r="AF477" s="15">
        <v>-118.84055096221641</v>
      </c>
      <c r="AG477" s="15">
        <v>-118.84055096221641</v>
      </c>
      <c r="AH477" s="17">
        <v>1.1836055010065558</v>
      </c>
      <c r="AI477" s="17">
        <v>0.92299416695462133</v>
      </c>
      <c r="AJ477" s="17">
        <v>0.91675414952752787</v>
      </c>
      <c r="AK477" s="17">
        <v>0.91986709557877822</v>
      </c>
      <c r="AL477" s="17">
        <v>0.91986709557877822</v>
      </c>
    </row>
    <row r="478" spans="1:38" x14ac:dyDescent="0.45">
      <c r="A478">
        <v>675</v>
      </c>
      <c r="B478" s="53">
        <v>42200.843495370369</v>
      </c>
      <c r="C478" s="7">
        <v>0.34349537037037037</v>
      </c>
      <c r="D478" s="8">
        <v>30.183399999999999</v>
      </c>
      <c r="E478">
        <v>30.183399999999999</v>
      </c>
      <c r="F478">
        <v>2776.52</v>
      </c>
      <c r="G478">
        <v>-1.0764199999999999</v>
      </c>
      <c r="H478">
        <v>-29008.1</v>
      </c>
      <c r="I478">
        <v>5.0845300000000003E-2</v>
      </c>
      <c r="J478">
        <v>-0.61514800000000003</v>
      </c>
      <c r="K478">
        <v>185.2</v>
      </c>
      <c r="L478">
        <v>175.1</v>
      </c>
      <c r="M478">
        <v>22.3</v>
      </c>
      <c r="N478">
        <v>160.6</v>
      </c>
      <c r="O478">
        <v>21.8</v>
      </c>
      <c r="P478">
        <v>177.9</v>
      </c>
      <c r="Q478" s="8">
        <v>9.8624299999999998</v>
      </c>
      <c r="R478">
        <v>110.925</v>
      </c>
      <c r="S478" s="8">
        <v>1.85121</v>
      </c>
      <c r="T478" s="8">
        <v>0.70696300000000001</v>
      </c>
      <c r="U478" s="8">
        <v>0.20258999999999999</v>
      </c>
      <c r="V478" s="3">
        <v>-0.49727866000000009</v>
      </c>
      <c r="W478" s="3">
        <v>-0.47478899200000002</v>
      </c>
      <c r="X478" s="8">
        <v>9.4594083800470052</v>
      </c>
      <c r="Y478" s="8">
        <v>9.4818980480470039</v>
      </c>
      <c r="Z478" s="8">
        <v>9.4706532140470046</v>
      </c>
      <c r="AA478" s="41">
        <v>1</v>
      </c>
      <c r="AB478" s="42" t="s">
        <v>2111</v>
      </c>
      <c r="AC478" s="5">
        <v>-290.56</v>
      </c>
      <c r="AD478" s="15">
        <v>-121.5779195087141</v>
      </c>
      <c r="AE478" s="15">
        <v>-116.33415370476871</v>
      </c>
      <c r="AF478" s="15">
        <v>-118.95900393777856</v>
      </c>
      <c r="AG478" s="15">
        <v>-118.95900393777856</v>
      </c>
      <c r="AH478" s="17">
        <v>1.1836055010065558</v>
      </c>
      <c r="AI478" s="17">
        <v>0.9231461653495433</v>
      </c>
      <c r="AJ478" s="17">
        <v>0.91688506754930499</v>
      </c>
      <c r="AK478" s="17">
        <v>0.9200085070799835</v>
      </c>
      <c r="AL478" s="17">
        <v>0.9200085070799835</v>
      </c>
    </row>
    <row r="479" spans="1:38" x14ac:dyDescent="0.45">
      <c r="A479">
        <v>676</v>
      </c>
      <c r="B479" s="53">
        <v>42200.844201388885</v>
      </c>
      <c r="C479" s="7">
        <v>0.3442013888888889</v>
      </c>
      <c r="D479" s="8">
        <v>30.216699999999999</v>
      </c>
      <c r="E479">
        <v>30.216699999999999</v>
      </c>
      <c r="F479">
        <v>2779.59</v>
      </c>
      <c r="G479">
        <v>-1.0764199999999999</v>
      </c>
      <c r="H479">
        <v>-29008.1</v>
      </c>
      <c r="I479">
        <v>5.0845300000000003E-2</v>
      </c>
      <c r="J479">
        <v>-0.61477000000000004</v>
      </c>
      <c r="K479">
        <v>183.5</v>
      </c>
      <c r="L479">
        <v>170.3</v>
      </c>
      <c r="M479">
        <v>22.3</v>
      </c>
      <c r="N479">
        <v>160</v>
      </c>
      <c r="O479">
        <v>21.9</v>
      </c>
      <c r="P479">
        <v>178</v>
      </c>
      <c r="Q479" s="8">
        <v>9.8624299999999998</v>
      </c>
      <c r="R479">
        <v>110.925</v>
      </c>
      <c r="S479" s="8">
        <v>1.85121</v>
      </c>
      <c r="T479" s="8">
        <v>0.70696300000000001</v>
      </c>
      <c r="U479" s="8">
        <v>0.20218700000000001</v>
      </c>
      <c r="V479" s="3">
        <v>-0.49727866000000009</v>
      </c>
      <c r="W479" s="3">
        <v>-0.47376537200000002</v>
      </c>
      <c r="X479" s="8">
        <v>9.4594083800470052</v>
      </c>
      <c r="Y479" s="8">
        <v>9.4829216680470036</v>
      </c>
      <c r="Z479" s="8">
        <v>9.4711650240470036</v>
      </c>
      <c r="AA479" s="41">
        <v>1</v>
      </c>
      <c r="AB479" s="42" t="s">
        <v>2111</v>
      </c>
      <c r="AC479" s="5">
        <v>-290.56</v>
      </c>
      <c r="AD479" s="15">
        <v>-121.5779195087141</v>
      </c>
      <c r="AE479" s="15">
        <v>-116.09491800597539</v>
      </c>
      <c r="AF479" s="15">
        <v>-118.83966251913739</v>
      </c>
      <c r="AG479" s="15">
        <v>-118.83966251913739</v>
      </c>
      <c r="AH479" s="17">
        <v>1.1836055010065558</v>
      </c>
      <c r="AI479" s="17">
        <v>0.9231461653495433</v>
      </c>
      <c r="AJ479" s="17">
        <v>0.91660144336949101</v>
      </c>
      <c r="AK479" s="17">
        <v>0.91986603510213738</v>
      </c>
      <c r="AL479" s="17">
        <v>0.91986603510213738</v>
      </c>
    </row>
    <row r="480" spans="1:38" x14ac:dyDescent="0.45">
      <c r="A480">
        <v>677</v>
      </c>
      <c r="B480" s="53">
        <v>42200.844884259262</v>
      </c>
      <c r="C480" s="7">
        <v>0.34488425925925925</v>
      </c>
      <c r="D480" s="8">
        <v>30.2166</v>
      </c>
      <c r="E480">
        <v>30.2166</v>
      </c>
      <c r="F480">
        <v>2779.59</v>
      </c>
      <c r="G480">
        <v>-1.0764199999999999</v>
      </c>
      <c r="H480">
        <v>-29008.1</v>
      </c>
      <c r="I480">
        <v>5.0826799999999998E-2</v>
      </c>
      <c r="J480">
        <v>-0.61458100000000004</v>
      </c>
      <c r="K480">
        <v>170.1</v>
      </c>
      <c r="L480">
        <v>172.7</v>
      </c>
      <c r="M480">
        <v>22.4</v>
      </c>
      <c r="N480">
        <v>161.80000000000001</v>
      </c>
      <c r="O480">
        <v>21.8</v>
      </c>
      <c r="P480">
        <v>178</v>
      </c>
      <c r="Q480" s="8">
        <v>9.8624299999999998</v>
      </c>
      <c r="R480">
        <v>110.925</v>
      </c>
      <c r="S480" s="8">
        <v>1.85121</v>
      </c>
      <c r="T480" s="8">
        <v>0.70732799999999996</v>
      </c>
      <c r="U480" s="8">
        <v>0.20231099999999999</v>
      </c>
      <c r="V480" s="3">
        <v>-0.49820575999999994</v>
      </c>
      <c r="W480" s="3">
        <v>-0.47408033199999999</v>
      </c>
      <c r="X480" s="8">
        <v>9.4584812800470051</v>
      </c>
      <c r="Y480" s="8">
        <v>9.4826067080470047</v>
      </c>
      <c r="Z480" s="8">
        <v>9.4705439940470058</v>
      </c>
      <c r="AA480" s="41">
        <v>1</v>
      </c>
      <c r="AB480" s="42" t="s">
        <v>2111</v>
      </c>
      <c r="AC480" s="5">
        <v>-290.56</v>
      </c>
      <c r="AD480" s="15">
        <v>-121.79357597237788</v>
      </c>
      <c r="AE480" s="15">
        <v>-116.1685342342887</v>
      </c>
      <c r="AF480" s="15">
        <v>-118.98446974551928</v>
      </c>
      <c r="AG480" s="15">
        <v>-118.98446974551928</v>
      </c>
      <c r="AH480" s="17">
        <v>1.1836055010065558</v>
      </c>
      <c r="AI480" s="17">
        <v>0.92340549204940614</v>
      </c>
      <c r="AJ480" s="17">
        <v>0.91668869987338775</v>
      </c>
      <c r="AK480" s="17">
        <v>0.92003891434271923</v>
      </c>
      <c r="AL480" s="17">
        <v>0.92003891434271923</v>
      </c>
    </row>
    <row r="481" spans="1:38" x14ac:dyDescent="0.45">
      <c r="A481">
        <v>678</v>
      </c>
      <c r="B481" s="53">
        <v>42200.845578703702</v>
      </c>
      <c r="C481" s="7">
        <v>0.34557870370370369</v>
      </c>
      <c r="D481" s="8">
        <v>30.2332</v>
      </c>
      <c r="E481">
        <v>30.2332</v>
      </c>
      <c r="F481">
        <v>2780.52</v>
      </c>
      <c r="G481">
        <v>-1.0764199999999999</v>
      </c>
      <c r="H481">
        <v>-29008.1</v>
      </c>
      <c r="I481">
        <v>5.0845300000000003E-2</v>
      </c>
      <c r="J481">
        <v>-0.61458100000000004</v>
      </c>
      <c r="K481">
        <v>163.80000000000001</v>
      </c>
      <c r="L481">
        <v>175.5</v>
      </c>
      <c r="M481">
        <v>22.4</v>
      </c>
      <c r="N481">
        <v>157.69999999999999</v>
      </c>
      <c r="O481">
        <v>21.8</v>
      </c>
      <c r="P481">
        <v>178</v>
      </c>
      <c r="Q481" s="8">
        <v>9.8624299999999998</v>
      </c>
      <c r="R481">
        <v>110.925</v>
      </c>
      <c r="S481" s="8">
        <v>1.85121</v>
      </c>
      <c r="T481" s="8">
        <v>0.707237</v>
      </c>
      <c r="U481" s="8">
        <v>0.20258999999999999</v>
      </c>
      <c r="V481" s="3">
        <v>-0.49797462000000009</v>
      </c>
      <c r="W481" s="3">
        <v>-0.47478899200000002</v>
      </c>
      <c r="X481" s="8">
        <v>9.4587124200470036</v>
      </c>
      <c r="Y481" s="8">
        <v>9.4818980480470039</v>
      </c>
      <c r="Z481" s="8">
        <v>9.4703052340470038</v>
      </c>
      <c r="AA481" s="41">
        <v>1</v>
      </c>
      <c r="AB481" s="42" t="s">
        <v>2111</v>
      </c>
      <c r="AC481" s="5">
        <v>-290.56</v>
      </c>
      <c r="AD481" s="15">
        <v>-121.73981333692211</v>
      </c>
      <c r="AE481" s="15">
        <v>-116.33415370476871</v>
      </c>
      <c r="AF481" s="15">
        <v>-119.04013723599132</v>
      </c>
      <c r="AG481" s="15">
        <v>-119.04013723599132</v>
      </c>
      <c r="AH481" s="17">
        <v>1.1836055010065558</v>
      </c>
      <c r="AI481" s="17">
        <v>0.92334082889693059</v>
      </c>
      <c r="AJ481" s="17">
        <v>0.91688506754930499</v>
      </c>
      <c r="AK481" s="17">
        <v>0.92010539070502984</v>
      </c>
      <c r="AL481" s="17">
        <v>0.92010539070502984</v>
      </c>
    </row>
    <row r="482" spans="1:38" x14ac:dyDescent="0.45">
      <c r="A482">
        <v>679</v>
      </c>
      <c r="B482" s="53">
        <v>42200.846273148149</v>
      </c>
      <c r="C482" s="7">
        <v>0.34627314814814814</v>
      </c>
      <c r="D482" s="8">
        <v>30.2498</v>
      </c>
      <c r="E482">
        <v>30.2498</v>
      </c>
      <c r="F482">
        <v>2775.59</v>
      </c>
      <c r="G482">
        <v>-0.15307599999999999</v>
      </c>
      <c r="H482">
        <v>-29008.1</v>
      </c>
      <c r="I482">
        <v>5.0826799999999998E-2</v>
      </c>
      <c r="J482">
        <v>-0.61458100000000004</v>
      </c>
      <c r="K482">
        <v>161.6</v>
      </c>
      <c r="L482">
        <v>177.1</v>
      </c>
      <c r="M482">
        <v>22.4</v>
      </c>
      <c r="N482">
        <v>156.4</v>
      </c>
      <c r="O482">
        <v>21.9</v>
      </c>
      <c r="P482">
        <v>177.9</v>
      </c>
      <c r="Q482" s="8">
        <v>9.8624299999999998</v>
      </c>
      <c r="R482">
        <v>110.925</v>
      </c>
      <c r="S482" s="8">
        <v>1.85121</v>
      </c>
      <c r="T482" s="8">
        <v>0.70705399999999996</v>
      </c>
      <c r="U482" s="8">
        <v>0.202094</v>
      </c>
      <c r="V482" s="3">
        <v>-0.4975098</v>
      </c>
      <c r="W482" s="3">
        <v>-0.47352915200000001</v>
      </c>
      <c r="X482" s="8">
        <v>9.4591772400470049</v>
      </c>
      <c r="Y482" s="8">
        <v>9.4831578880470051</v>
      </c>
      <c r="Z482" s="8">
        <v>9.4711675640470041</v>
      </c>
      <c r="AA482" s="41">
        <v>1</v>
      </c>
      <c r="AB482" s="42" t="s">
        <v>2111</v>
      </c>
      <c r="AC482" s="5">
        <v>-290.56</v>
      </c>
      <c r="AD482" s="15">
        <v>-121.63168968533546</v>
      </c>
      <c r="AE482" s="15">
        <v>-116.03970277557062</v>
      </c>
      <c r="AF482" s="15">
        <v>-118.83907022337269</v>
      </c>
      <c r="AG482" s="15">
        <v>-118.83907022337269</v>
      </c>
      <c r="AH482" s="17">
        <v>1.1836055010065558</v>
      </c>
      <c r="AI482" s="17">
        <v>0.92321081030565766</v>
      </c>
      <c r="AJ482" s="17">
        <v>0.91653600826682124</v>
      </c>
      <c r="AK482" s="17">
        <v>0.91986532811861665</v>
      </c>
      <c r="AL482" s="17">
        <v>0.91986532811861665</v>
      </c>
    </row>
    <row r="483" spans="1:38" x14ac:dyDescent="0.45">
      <c r="A483">
        <v>680</v>
      </c>
      <c r="B483" s="53">
        <v>42200.846967592595</v>
      </c>
      <c r="C483" s="7">
        <v>0.34696759259259258</v>
      </c>
      <c r="D483" s="8">
        <v>30.266500000000001</v>
      </c>
      <c r="E483">
        <v>30.266500000000001</v>
      </c>
      <c r="F483">
        <v>2766.05</v>
      </c>
      <c r="G483">
        <v>-1.0764199999999999</v>
      </c>
      <c r="H483">
        <v>-29008.1</v>
      </c>
      <c r="I483">
        <v>5.0826799999999998E-2</v>
      </c>
      <c r="J483">
        <v>-0.61533599999999999</v>
      </c>
      <c r="K483">
        <v>174.6</v>
      </c>
      <c r="L483">
        <v>174</v>
      </c>
      <c r="M483">
        <v>22.4</v>
      </c>
      <c r="N483">
        <v>154.4</v>
      </c>
      <c r="O483">
        <v>21.8</v>
      </c>
      <c r="P483">
        <v>177.7</v>
      </c>
      <c r="Q483" s="8">
        <v>9.8624299999999998</v>
      </c>
      <c r="R483">
        <v>110.925</v>
      </c>
      <c r="S483" s="8">
        <v>1.85121</v>
      </c>
      <c r="T483" s="8">
        <v>0.70656699999999995</v>
      </c>
      <c r="U483" s="8">
        <v>0.20231099999999999</v>
      </c>
      <c r="V483" s="3">
        <v>-0.49627281999999995</v>
      </c>
      <c r="W483" s="3">
        <v>-0.47408033199999999</v>
      </c>
      <c r="X483" s="8">
        <v>9.4604142200470047</v>
      </c>
      <c r="Y483" s="8">
        <v>9.4826067080470047</v>
      </c>
      <c r="Z483" s="8">
        <v>9.4715104640470038</v>
      </c>
      <c r="AA483" s="41">
        <v>1</v>
      </c>
      <c r="AB483" s="42" t="s">
        <v>2111</v>
      </c>
      <c r="AC483" s="5">
        <v>-290.56</v>
      </c>
      <c r="AD483" s="15">
        <v>-121.34390144257009</v>
      </c>
      <c r="AE483" s="15">
        <v>-116.1685342342887</v>
      </c>
      <c r="AF483" s="15">
        <v>-118.75910751526669</v>
      </c>
      <c r="AG483" s="15">
        <v>-118.75910751526669</v>
      </c>
      <c r="AH483" s="17">
        <v>1.1836055010065558</v>
      </c>
      <c r="AI483" s="17">
        <v>0.92286492357700334</v>
      </c>
      <c r="AJ483" s="17">
        <v>0.91668869987338775</v>
      </c>
      <c r="AK483" s="17">
        <v>0.91976989200105974</v>
      </c>
      <c r="AL483" s="17">
        <v>0.91976989200105974</v>
      </c>
    </row>
    <row r="484" spans="1:38" x14ac:dyDescent="0.45">
      <c r="A484">
        <v>681</v>
      </c>
      <c r="B484" s="53">
        <v>42200.847673611112</v>
      </c>
      <c r="C484" s="7">
        <v>0.34767361111111111</v>
      </c>
      <c r="D484" s="8">
        <v>30.283000000000001</v>
      </c>
      <c r="E484">
        <v>30.283000000000001</v>
      </c>
      <c r="F484">
        <v>2748.82</v>
      </c>
      <c r="G484">
        <v>-1.0764199999999999</v>
      </c>
      <c r="H484">
        <v>-29008.1</v>
      </c>
      <c r="I484">
        <v>5.0826799999999998E-2</v>
      </c>
      <c r="J484">
        <v>-0.61495900000000003</v>
      </c>
      <c r="K484">
        <v>214.2</v>
      </c>
      <c r="L484">
        <v>170</v>
      </c>
      <c r="M484">
        <v>22.4</v>
      </c>
      <c r="N484">
        <v>171.9</v>
      </c>
      <c r="O484">
        <v>21.8</v>
      </c>
      <c r="P484">
        <v>177.4</v>
      </c>
      <c r="Q484" s="8">
        <v>9.8624299999999998</v>
      </c>
      <c r="R484">
        <v>110.925</v>
      </c>
      <c r="S484" s="8">
        <v>1.85121</v>
      </c>
      <c r="T484" s="8">
        <v>0.70647499999999996</v>
      </c>
      <c r="U484" s="8">
        <v>0.202683</v>
      </c>
      <c r="V484" s="3">
        <v>-0.49603913999999999</v>
      </c>
      <c r="W484" s="3">
        <v>-0.47502521200000003</v>
      </c>
      <c r="X484" s="8">
        <v>9.4606479000470038</v>
      </c>
      <c r="Y484" s="8">
        <v>9.4816618280470042</v>
      </c>
      <c r="Z484" s="8">
        <v>9.4711548640470049</v>
      </c>
      <c r="AA484" s="41">
        <v>1</v>
      </c>
      <c r="AB484" s="42" t="s">
        <v>2111</v>
      </c>
      <c r="AC484" s="5">
        <v>-290.56</v>
      </c>
      <c r="AD484" s="15">
        <v>-121.28952681890803</v>
      </c>
      <c r="AE484" s="15">
        <v>-116.38935495108024</v>
      </c>
      <c r="AF484" s="15">
        <v>-118.84203169916736</v>
      </c>
      <c r="AG484" s="15">
        <v>-118.84203169916736</v>
      </c>
      <c r="AH484" s="17">
        <v>1.1836055010065558</v>
      </c>
      <c r="AI484" s="17">
        <v>0.92279960095142521</v>
      </c>
      <c r="AJ484" s="17">
        <v>0.91695053591842968</v>
      </c>
      <c r="AK484" s="17">
        <v>0.9198688630434726</v>
      </c>
      <c r="AL484" s="17">
        <v>0.9198688630434726</v>
      </c>
    </row>
    <row r="485" spans="1:38" x14ac:dyDescent="0.45">
      <c r="A485">
        <v>682</v>
      </c>
      <c r="B485" s="53">
        <v>42200.848368055558</v>
      </c>
      <c r="C485" s="7">
        <v>0.34836805555555556</v>
      </c>
      <c r="D485" s="8">
        <v>30.299700000000001</v>
      </c>
      <c r="E485">
        <v>30.299700000000001</v>
      </c>
      <c r="F485">
        <v>2751.59</v>
      </c>
      <c r="G485">
        <v>-1.0764199999999999</v>
      </c>
      <c r="H485">
        <v>-29008.1</v>
      </c>
      <c r="I485">
        <v>5.0845300000000003E-2</v>
      </c>
      <c r="J485">
        <v>-0.61577599999999999</v>
      </c>
      <c r="K485">
        <v>183.5</v>
      </c>
      <c r="L485">
        <v>172.9</v>
      </c>
      <c r="M485">
        <v>22.4</v>
      </c>
      <c r="N485">
        <v>161.6</v>
      </c>
      <c r="O485">
        <v>22</v>
      </c>
      <c r="P485">
        <v>177.3</v>
      </c>
      <c r="Q485" s="8">
        <v>9.8624299999999998</v>
      </c>
      <c r="R485">
        <v>110.925</v>
      </c>
      <c r="S485" s="8">
        <v>1.85121</v>
      </c>
      <c r="T485" s="8">
        <v>0.70684100000000005</v>
      </c>
      <c r="U485" s="8">
        <v>0.202404</v>
      </c>
      <c r="V485" s="3">
        <v>-0.49696878000000022</v>
      </c>
      <c r="W485" s="3">
        <v>-0.47431655200000006</v>
      </c>
      <c r="X485" s="8">
        <v>9.4597182600470049</v>
      </c>
      <c r="Y485" s="8">
        <v>9.482370488047005</v>
      </c>
      <c r="Z485" s="8">
        <v>9.4710443740470041</v>
      </c>
      <c r="AA485" s="41">
        <v>1</v>
      </c>
      <c r="AB485" s="42" t="s">
        <v>2111</v>
      </c>
      <c r="AC485" s="5">
        <v>-290.56</v>
      </c>
      <c r="AD485" s="15">
        <v>-121.5058280893162</v>
      </c>
      <c r="AE485" s="15">
        <v>-116.22374334643484</v>
      </c>
      <c r="AF485" s="15">
        <v>-118.86779621914934</v>
      </c>
      <c r="AG485" s="15">
        <v>-118.86779621914934</v>
      </c>
      <c r="AH485" s="17">
        <v>1.1836055010065558</v>
      </c>
      <c r="AI485" s="17">
        <v>0.92305950796499892</v>
      </c>
      <c r="AJ485" s="17">
        <v>0.91675414952752787</v>
      </c>
      <c r="AK485" s="17">
        <v>0.91989961765482076</v>
      </c>
      <c r="AL485" s="17">
        <v>0.91989961765482076</v>
      </c>
    </row>
    <row r="486" spans="1:38" x14ac:dyDescent="0.45">
      <c r="A486">
        <v>683</v>
      </c>
      <c r="B486" s="53">
        <v>42200.849050925928</v>
      </c>
      <c r="C486" s="7">
        <v>0.3490509259259259</v>
      </c>
      <c r="D486" s="8">
        <v>30.316199999999998</v>
      </c>
      <c r="E486">
        <v>30.316199999999998</v>
      </c>
      <c r="F486">
        <v>2752.82</v>
      </c>
      <c r="G486">
        <v>-1.0764199999999999</v>
      </c>
      <c r="H486">
        <v>-29008.1</v>
      </c>
      <c r="I486">
        <v>5.0845300000000003E-2</v>
      </c>
      <c r="J486">
        <v>-0.61458100000000004</v>
      </c>
      <c r="K486">
        <v>172.4</v>
      </c>
      <c r="L486">
        <v>169.3</v>
      </c>
      <c r="M486">
        <v>22.4</v>
      </c>
      <c r="N486">
        <v>162.69999999999999</v>
      </c>
      <c r="O486">
        <v>21.9</v>
      </c>
      <c r="P486">
        <v>177.3</v>
      </c>
      <c r="Q486" s="8">
        <v>9.8624299999999998</v>
      </c>
      <c r="R486">
        <v>110.925</v>
      </c>
      <c r="S486" s="8">
        <v>1.85121</v>
      </c>
      <c r="T486" s="8">
        <v>0.707237</v>
      </c>
      <c r="U486" s="8">
        <v>0.202404</v>
      </c>
      <c r="V486" s="3">
        <v>-0.49797462000000009</v>
      </c>
      <c r="W486" s="3">
        <v>-0.47431655200000006</v>
      </c>
      <c r="X486" s="8">
        <v>9.4587124200470036</v>
      </c>
      <c r="Y486" s="8">
        <v>9.482370488047005</v>
      </c>
      <c r="Z486" s="8">
        <v>9.4705414540470052</v>
      </c>
      <c r="AA486" s="41">
        <v>1</v>
      </c>
      <c r="AB486" s="42" t="s">
        <v>2111</v>
      </c>
      <c r="AC486" s="5">
        <v>-290.56</v>
      </c>
      <c r="AD486" s="15">
        <v>-121.73981333692211</v>
      </c>
      <c r="AE486" s="15">
        <v>-116.22374334643484</v>
      </c>
      <c r="AF486" s="15">
        <v>-118.98506196694473</v>
      </c>
      <c r="AG486" s="15">
        <v>-118.98506196694473</v>
      </c>
      <c r="AH486" s="17">
        <v>1.1836055010065558</v>
      </c>
      <c r="AI486" s="17">
        <v>0.92334082889693059</v>
      </c>
      <c r="AJ486" s="17">
        <v>0.91675414952752787</v>
      </c>
      <c r="AK486" s="17">
        <v>0.92003962150432539</v>
      </c>
      <c r="AL486" s="17">
        <v>0.92003962150432539</v>
      </c>
    </row>
    <row r="487" spans="1:38" x14ac:dyDescent="0.45">
      <c r="A487">
        <v>684</v>
      </c>
      <c r="B487" s="53">
        <v>42200.849745370368</v>
      </c>
      <c r="C487" s="7">
        <v>0.34974537037037035</v>
      </c>
      <c r="D487" s="8">
        <v>30.332699999999999</v>
      </c>
      <c r="E487">
        <v>30.332699999999999</v>
      </c>
      <c r="F487">
        <v>2752.82</v>
      </c>
      <c r="G487">
        <v>-1.0764199999999999</v>
      </c>
      <c r="H487">
        <v>-29008.1</v>
      </c>
      <c r="I487">
        <v>5.0845300000000003E-2</v>
      </c>
      <c r="J487">
        <v>-0.61458100000000004</v>
      </c>
      <c r="K487">
        <v>177.4</v>
      </c>
      <c r="L487">
        <v>166.6</v>
      </c>
      <c r="M487">
        <v>22.4</v>
      </c>
      <c r="N487">
        <v>157.80000000000001</v>
      </c>
      <c r="O487">
        <v>21.9</v>
      </c>
      <c r="P487">
        <v>177.3</v>
      </c>
      <c r="Q487" s="8">
        <v>9.8624299999999998</v>
      </c>
      <c r="R487">
        <v>110.925</v>
      </c>
      <c r="S487" s="8">
        <v>1.85121</v>
      </c>
      <c r="T487" s="8">
        <v>0.70696300000000001</v>
      </c>
      <c r="U487" s="8">
        <v>0.20249700000000001</v>
      </c>
      <c r="V487" s="3">
        <v>-0.49727866000000009</v>
      </c>
      <c r="W487" s="3">
        <v>-0.47455277200000007</v>
      </c>
      <c r="X487" s="8">
        <v>9.4594083800470052</v>
      </c>
      <c r="Y487" s="8">
        <v>9.4821342680470035</v>
      </c>
      <c r="Z487" s="8">
        <v>9.4707713240470035</v>
      </c>
      <c r="AA487" s="41">
        <v>1</v>
      </c>
      <c r="AB487" s="42" t="s">
        <v>2111</v>
      </c>
      <c r="AC487" s="5">
        <v>-290.56</v>
      </c>
      <c r="AD487" s="15">
        <v>-121.5779195087141</v>
      </c>
      <c r="AE487" s="15">
        <v>-116.27894983657438</v>
      </c>
      <c r="AF487" s="15">
        <v>-118.9314647016422</v>
      </c>
      <c r="AG487" s="15">
        <v>-118.9314647016422</v>
      </c>
      <c r="AH487" s="17">
        <v>1.1836055010065558</v>
      </c>
      <c r="AI487" s="17">
        <v>0.9231461653495433</v>
      </c>
      <c r="AJ487" s="17">
        <v>0.91681960541925245</v>
      </c>
      <c r="AK487" s="17">
        <v>0.9199756263171055</v>
      </c>
      <c r="AL487" s="17">
        <v>0.9199756263171055</v>
      </c>
    </row>
    <row r="488" spans="1:38" x14ac:dyDescent="0.45">
      <c r="A488">
        <v>685</v>
      </c>
      <c r="B488" s="53">
        <v>42200.850439814814</v>
      </c>
      <c r="C488" s="7">
        <v>0.35043981481481484</v>
      </c>
      <c r="D488" s="8">
        <v>30.349499999999999</v>
      </c>
      <c r="E488">
        <v>30.349499999999999</v>
      </c>
      <c r="F488">
        <v>2740.2</v>
      </c>
      <c r="G488">
        <v>-1.0764199999999999</v>
      </c>
      <c r="H488">
        <v>-29008.1</v>
      </c>
      <c r="I488">
        <v>5.0826799999999998E-2</v>
      </c>
      <c r="J488">
        <v>-0.61514800000000003</v>
      </c>
      <c r="K488">
        <v>216.9</v>
      </c>
      <c r="L488">
        <v>165.2</v>
      </c>
      <c r="M488">
        <v>22.4</v>
      </c>
      <c r="N488">
        <v>172</v>
      </c>
      <c r="O488">
        <v>21.9</v>
      </c>
      <c r="P488">
        <v>177.2</v>
      </c>
      <c r="Q488" s="8">
        <v>9.8624299999999998</v>
      </c>
      <c r="R488">
        <v>110.925</v>
      </c>
      <c r="S488" s="8">
        <v>1.85121</v>
      </c>
      <c r="T488" s="8">
        <v>0.70705399999999996</v>
      </c>
      <c r="U488" s="8">
        <v>0.20258999999999999</v>
      </c>
      <c r="V488" s="3">
        <v>-0.4975098</v>
      </c>
      <c r="W488" s="3">
        <v>-0.47478899200000002</v>
      </c>
      <c r="X488" s="8">
        <v>9.4591772400470049</v>
      </c>
      <c r="Y488" s="8">
        <v>9.4818980480470039</v>
      </c>
      <c r="Z488" s="8">
        <v>9.4705376440470044</v>
      </c>
      <c r="AA488" s="41">
        <v>1</v>
      </c>
      <c r="AB488" s="42" t="s">
        <v>2111</v>
      </c>
      <c r="AC488" s="5">
        <v>-290.56</v>
      </c>
      <c r="AD488" s="15">
        <v>-121.63168968533546</v>
      </c>
      <c r="AE488" s="15">
        <v>-116.33415370476871</v>
      </c>
      <c r="AF488" s="15">
        <v>-118.98595029851538</v>
      </c>
      <c r="AG488" s="15">
        <v>-118.98595029851538</v>
      </c>
      <c r="AH488" s="17">
        <v>1.1836055010065558</v>
      </c>
      <c r="AI488" s="17">
        <v>0.92321081030565766</v>
      </c>
      <c r="AJ488" s="17">
        <v>0.91688506754930499</v>
      </c>
      <c r="AK488" s="17">
        <v>0.92004068224809499</v>
      </c>
      <c r="AL488" s="17">
        <v>0.92004068224809499</v>
      </c>
    </row>
    <row r="489" spans="1:38" x14ac:dyDescent="0.45">
      <c r="A489">
        <v>686</v>
      </c>
      <c r="B489" s="53">
        <v>42200.851134259261</v>
      </c>
      <c r="C489" s="7">
        <v>0.35113425925925928</v>
      </c>
      <c r="D489" s="8">
        <v>30.3659</v>
      </c>
      <c r="E489">
        <v>30.3659</v>
      </c>
      <c r="F489">
        <v>2745.13</v>
      </c>
      <c r="G489">
        <v>-1.0764199999999999</v>
      </c>
      <c r="H489">
        <v>-29008.1</v>
      </c>
      <c r="I489">
        <v>5.0845300000000003E-2</v>
      </c>
      <c r="J489">
        <v>-0.61533599999999999</v>
      </c>
      <c r="K489">
        <v>186.9</v>
      </c>
      <c r="L489">
        <v>170.4</v>
      </c>
      <c r="M489">
        <v>22.4</v>
      </c>
      <c r="N489">
        <v>163</v>
      </c>
      <c r="O489">
        <v>21.9</v>
      </c>
      <c r="P489">
        <v>177.4</v>
      </c>
      <c r="Q489" s="8">
        <v>9.8624299999999998</v>
      </c>
      <c r="R489">
        <v>110.925</v>
      </c>
      <c r="S489" s="8">
        <v>1.85121</v>
      </c>
      <c r="T489" s="8">
        <v>0.707237</v>
      </c>
      <c r="U489" s="8">
        <v>0.20308699999999999</v>
      </c>
      <c r="V489" s="3">
        <v>-0.49797462000000009</v>
      </c>
      <c r="W489" s="3">
        <v>-0.47605137200000003</v>
      </c>
      <c r="X489" s="8">
        <v>9.4587124200470036</v>
      </c>
      <c r="Y489" s="8">
        <v>9.4806356680470039</v>
      </c>
      <c r="Z489" s="8">
        <v>9.4696740440470037</v>
      </c>
      <c r="AA489" s="41">
        <v>1</v>
      </c>
      <c r="AB489" s="42" t="s">
        <v>2111</v>
      </c>
      <c r="AC489" s="5">
        <v>-290.56</v>
      </c>
      <c r="AD489" s="15">
        <v>-121.73981333692211</v>
      </c>
      <c r="AE489" s="15">
        <v>-116.62912348134932</v>
      </c>
      <c r="AF489" s="15">
        <v>-119.18728787606722</v>
      </c>
      <c r="AG489" s="15">
        <v>-119.18728787606722</v>
      </c>
      <c r="AH489" s="17">
        <v>1.1836055010065558</v>
      </c>
      <c r="AI489" s="17">
        <v>0.92334082889693059</v>
      </c>
      <c r="AJ489" s="17">
        <v>0.9172350085844202</v>
      </c>
      <c r="AK489" s="17">
        <v>0.92028115962835799</v>
      </c>
      <c r="AL489" s="17">
        <v>0.92028115962835799</v>
      </c>
    </row>
    <row r="490" spans="1:38" x14ac:dyDescent="0.45">
      <c r="A490">
        <v>687</v>
      </c>
      <c r="B490" s="53">
        <v>42200.851840277777</v>
      </c>
      <c r="C490" s="7">
        <v>0.35184027777777777</v>
      </c>
      <c r="D490" s="8">
        <v>30.3827</v>
      </c>
      <c r="E490">
        <v>30.3827</v>
      </c>
      <c r="F490">
        <v>2749.74</v>
      </c>
      <c r="G490">
        <v>-1.0764199999999999</v>
      </c>
      <c r="H490">
        <v>-29008.1</v>
      </c>
      <c r="I490">
        <v>5.0845300000000003E-2</v>
      </c>
      <c r="J490">
        <v>-0.61495900000000003</v>
      </c>
      <c r="K490">
        <v>169.7</v>
      </c>
      <c r="L490">
        <v>174.9</v>
      </c>
      <c r="M490">
        <v>22.4</v>
      </c>
      <c r="N490">
        <v>162.4</v>
      </c>
      <c r="O490">
        <v>21.9</v>
      </c>
      <c r="P490">
        <v>177.6</v>
      </c>
      <c r="Q490" s="8">
        <v>9.8624299999999998</v>
      </c>
      <c r="R490">
        <v>110.925</v>
      </c>
      <c r="S490" s="8">
        <v>1.85121</v>
      </c>
      <c r="T490" s="8">
        <v>0.70732799999999996</v>
      </c>
      <c r="U490" s="8">
        <v>0.20327300000000001</v>
      </c>
      <c r="V490" s="3">
        <v>-0.49820575999999994</v>
      </c>
      <c r="W490" s="3">
        <v>-0.47652381200000005</v>
      </c>
      <c r="X490" s="8">
        <v>9.4584812800470051</v>
      </c>
      <c r="Y490" s="8">
        <v>9.4801632280470045</v>
      </c>
      <c r="Z490" s="8">
        <v>9.4693222540470039</v>
      </c>
      <c r="AA490" s="41">
        <v>1</v>
      </c>
      <c r="AB490" s="42" t="s">
        <v>2111</v>
      </c>
      <c r="AC490" s="5">
        <v>-290.56</v>
      </c>
      <c r="AD490" s="15">
        <v>-121.79357597237788</v>
      </c>
      <c r="AE490" s="15">
        <v>-116.73949533145424</v>
      </c>
      <c r="AF490" s="15">
        <v>-119.26929329761435</v>
      </c>
      <c r="AG490" s="15">
        <v>-119.26929329761435</v>
      </c>
      <c r="AH490" s="17">
        <v>1.1836055010065558</v>
      </c>
      <c r="AI490" s="17">
        <v>0.92340549204940614</v>
      </c>
      <c r="AJ490" s="17">
        <v>0.91736601827597253</v>
      </c>
      <c r="AK490" s="17">
        <v>0.92037914284567168</v>
      </c>
      <c r="AL490" s="17">
        <v>0.92037914284567168</v>
      </c>
    </row>
    <row r="491" spans="1:38" x14ac:dyDescent="0.45">
      <c r="A491">
        <v>688</v>
      </c>
      <c r="B491" s="53">
        <v>42200.852534722224</v>
      </c>
      <c r="C491" s="7">
        <v>0.35253472222222221</v>
      </c>
      <c r="D491" s="8">
        <v>30.3992</v>
      </c>
      <c r="E491">
        <v>30.3992</v>
      </c>
      <c r="F491">
        <v>2752.82</v>
      </c>
      <c r="G491">
        <v>-1.0764199999999999</v>
      </c>
      <c r="H491">
        <v>-29008.1</v>
      </c>
      <c r="I491">
        <v>5.0826799999999998E-2</v>
      </c>
      <c r="J491">
        <v>-0.61458100000000004</v>
      </c>
      <c r="K491">
        <v>163.9</v>
      </c>
      <c r="L491">
        <v>177.3</v>
      </c>
      <c r="M491">
        <v>22.4</v>
      </c>
      <c r="N491">
        <v>156.80000000000001</v>
      </c>
      <c r="O491">
        <v>21.9</v>
      </c>
      <c r="P491">
        <v>177.6</v>
      </c>
      <c r="Q491" s="8">
        <v>9.8624299999999998</v>
      </c>
      <c r="R491">
        <v>110.925</v>
      </c>
      <c r="S491" s="8">
        <v>1.85121</v>
      </c>
      <c r="T491" s="8">
        <v>0.70705399999999996</v>
      </c>
      <c r="U491" s="8">
        <v>0.202963</v>
      </c>
      <c r="V491" s="3">
        <v>-0.4975098</v>
      </c>
      <c r="W491" s="3">
        <v>-0.47573641200000005</v>
      </c>
      <c r="X491" s="8">
        <v>9.4591772400470049</v>
      </c>
      <c r="Y491" s="8">
        <v>9.4809506280470046</v>
      </c>
      <c r="Z491" s="8">
        <v>9.4700639340470048</v>
      </c>
      <c r="AA491" s="41">
        <v>1</v>
      </c>
      <c r="AB491" s="42" t="s">
        <v>2111</v>
      </c>
      <c r="AC491" s="5">
        <v>-290.56</v>
      </c>
      <c r="AD491" s="15">
        <v>-121.63168968533546</v>
      </c>
      <c r="AE491" s="15">
        <v>-116.55553642230768</v>
      </c>
      <c r="AF491" s="15">
        <v>-119.09639421550753</v>
      </c>
      <c r="AG491" s="15">
        <v>-119.09639421550753</v>
      </c>
      <c r="AH491" s="17">
        <v>1.1836055010065558</v>
      </c>
      <c r="AI491" s="17">
        <v>0.92321081030565766</v>
      </c>
      <c r="AJ491" s="17">
        <v>0.91714768266386337</v>
      </c>
      <c r="AK491" s="17">
        <v>0.92017258077676245</v>
      </c>
      <c r="AL491" s="17">
        <v>0.92017258077676245</v>
      </c>
    </row>
    <row r="492" spans="1:38" x14ac:dyDescent="0.45">
      <c r="A492">
        <v>689</v>
      </c>
      <c r="B492" s="53">
        <v>42200.853217592594</v>
      </c>
      <c r="C492" s="7">
        <v>0.35321759259259261</v>
      </c>
      <c r="D492" s="8">
        <v>30.415800000000001</v>
      </c>
      <c r="E492">
        <v>30.415800000000001</v>
      </c>
      <c r="F492">
        <v>2750.67</v>
      </c>
      <c r="G492">
        <v>-1.0764199999999999</v>
      </c>
      <c r="H492">
        <v>-29008.1</v>
      </c>
      <c r="I492">
        <v>5.0845300000000003E-2</v>
      </c>
      <c r="J492">
        <v>-0.61495900000000003</v>
      </c>
      <c r="K492">
        <v>161.5</v>
      </c>
      <c r="L492">
        <v>172.9</v>
      </c>
      <c r="M492">
        <v>22.4</v>
      </c>
      <c r="N492">
        <v>155.9</v>
      </c>
      <c r="O492">
        <v>21.9</v>
      </c>
      <c r="P492">
        <v>177.6</v>
      </c>
      <c r="Q492" s="8">
        <v>9.8624299999999998</v>
      </c>
      <c r="R492">
        <v>110.925</v>
      </c>
      <c r="S492" s="8">
        <v>1.85121</v>
      </c>
      <c r="T492" s="8">
        <v>0.70696300000000001</v>
      </c>
      <c r="U492" s="8">
        <v>0.20327300000000001</v>
      </c>
      <c r="V492" s="3">
        <v>-0.49727866000000009</v>
      </c>
      <c r="W492" s="3">
        <v>-0.47652381200000005</v>
      </c>
      <c r="X492" s="8">
        <v>9.4594083800470052</v>
      </c>
      <c r="Y492" s="8">
        <v>9.4801632280470045</v>
      </c>
      <c r="Z492" s="8">
        <v>9.4697858040470049</v>
      </c>
      <c r="AA492" s="41">
        <v>1</v>
      </c>
      <c r="AB492" s="42" t="s">
        <v>2111</v>
      </c>
      <c r="AC492" s="5">
        <v>-290.56</v>
      </c>
      <c r="AD492" s="15">
        <v>-121.5779195087141</v>
      </c>
      <c r="AE492" s="15">
        <v>-116.73949533145424</v>
      </c>
      <c r="AF492" s="15">
        <v>-119.16123439656519</v>
      </c>
      <c r="AG492" s="15">
        <v>-119.16123439656519</v>
      </c>
      <c r="AH492" s="17">
        <v>1.1836055010065558</v>
      </c>
      <c r="AI492" s="17">
        <v>0.9231461653495433</v>
      </c>
      <c r="AJ492" s="17">
        <v>0.91736601827597253</v>
      </c>
      <c r="AK492" s="17">
        <v>0.92025003430036645</v>
      </c>
      <c r="AL492" s="17">
        <v>0.92025003430036645</v>
      </c>
    </row>
    <row r="493" spans="1:38" x14ac:dyDescent="0.45">
      <c r="A493">
        <v>690</v>
      </c>
      <c r="B493" s="53">
        <v>42200.853912037041</v>
      </c>
      <c r="C493" s="7">
        <v>0.35391203703703705</v>
      </c>
      <c r="D493" s="8">
        <v>30.432300000000001</v>
      </c>
      <c r="E493">
        <v>30.432300000000001</v>
      </c>
      <c r="F493">
        <v>2741.13</v>
      </c>
      <c r="G493">
        <v>-1.0764199999999999</v>
      </c>
      <c r="H493">
        <v>-29008.1</v>
      </c>
      <c r="I493">
        <v>5.0845300000000003E-2</v>
      </c>
      <c r="J493">
        <v>-0.61458100000000004</v>
      </c>
      <c r="K493">
        <v>160.1</v>
      </c>
      <c r="L493">
        <v>171</v>
      </c>
      <c r="M493">
        <v>22.4</v>
      </c>
      <c r="N493">
        <v>154.5</v>
      </c>
      <c r="O493">
        <v>21.8</v>
      </c>
      <c r="P493">
        <v>177.4</v>
      </c>
      <c r="Q493" s="8">
        <v>9.8624299999999998</v>
      </c>
      <c r="R493">
        <v>110.925</v>
      </c>
      <c r="S493" s="8">
        <v>1.85121</v>
      </c>
      <c r="T493" s="8">
        <v>0.70647499999999996</v>
      </c>
      <c r="U493" s="8">
        <v>0.202963</v>
      </c>
      <c r="V493" s="3">
        <v>-0.49603913999999999</v>
      </c>
      <c r="W493" s="3">
        <v>-0.47573641200000005</v>
      </c>
      <c r="X493" s="8">
        <v>9.4606479000470038</v>
      </c>
      <c r="Y493" s="8">
        <v>9.4809506280470046</v>
      </c>
      <c r="Z493" s="8">
        <v>9.4707992640470042</v>
      </c>
      <c r="AA493" s="41">
        <v>1</v>
      </c>
      <c r="AB493" s="42" t="s">
        <v>2111</v>
      </c>
      <c r="AC493" s="5">
        <v>-290.56</v>
      </c>
      <c r="AD493" s="15">
        <v>-121.28952681890803</v>
      </c>
      <c r="AE493" s="15">
        <v>-116.55553642230768</v>
      </c>
      <c r="AF493" s="15">
        <v>-118.92494994786966</v>
      </c>
      <c r="AG493" s="15">
        <v>-118.92494994786966</v>
      </c>
      <c r="AH493" s="17">
        <v>1.1836055010065558</v>
      </c>
      <c r="AI493" s="17">
        <v>0.92279960095142521</v>
      </c>
      <c r="AJ493" s="17">
        <v>0.91714768266386337</v>
      </c>
      <c r="AK493" s="17">
        <v>0.9199678483015441</v>
      </c>
      <c r="AL493" s="17">
        <v>0.9199678483015441</v>
      </c>
    </row>
    <row r="494" spans="1:38" x14ac:dyDescent="0.45">
      <c r="A494">
        <v>691</v>
      </c>
      <c r="B494" s="53">
        <v>42200.85460648148</v>
      </c>
      <c r="C494" s="7">
        <v>0.35460648148148149</v>
      </c>
      <c r="D494" s="8">
        <v>30.449000000000002</v>
      </c>
      <c r="E494">
        <v>30.449000000000002</v>
      </c>
      <c r="F494">
        <v>2723.89</v>
      </c>
      <c r="G494">
        <v>-1.0764199999999999</v>
      </c>
      <c r="H494">
        <v>-29008.1</v>
      </c>
      <c r="I494">
        <v>5.0845300000000003E-2</v>
      </c>
      <c r="J494">
        <v>-0.61495900000000003</v>
      </c>
      <c r="K494">
        <v>177.2</v>
      </c>
      <c r="L494">
        <v>174</v>
      </c>
      <c r="M494">
        <v>22.4</v>
      </c>
      <c r="N494">
        <v>154.19999999999999</v>
      </c>
      <c r="O494">
        <v>21.8</v>
      </c>
      <c r="P494">
        <v>177</v>
      </c>
      <c r="Q494" s="8">
        <v>9.8624299999999998</v>
      </c>
      <c r="R494">
        <v>110.925</v>
      </c>
      <c r="S494" s="8">
        <v>1.85121</v>
      </c>
      <c r="T494" s="8">
        <v>0.70656699999999995</v>
      </c>
      <c r="U494" s="8">
        <v>0.20386199999999999</v>
      </c>
      <c r="V494" s="3">
        <v>-0.49627281999999995</v>
      </c>
      <c r="W494" s="3">
        <v>-0.47801987200000001</v>
      </c>
      <c r="X494" s="8">
        <v>9.4604142200470047</v>
      </c>
      <c r="Y494" s="8">
        <v>9.4786671680470036</v>
      </c>
      <c r="Z494" s="8">
        <v>9.469540694047005</v>
      </c>
      <c r="AA494" s="41">
        <v>1</v>
      </c>
      <c r="AB494" s="42" t="s">
        <v>2111</v>
      </c>
      <c r="AC494" s="5">
        <v>-290.56</v>
      </c>
      <c r="AD494" s="15">
        <v>-121.34390144257009</v>
      </c>
      <c r="AE494" s="15">
        <v>-117.0889370159515</v>
      </c>
      <c r="AF494" s="15">
        <v>-119.21837364715191</v>
      </c>
      <c r="AG494" s="15">
        <v>-119.21837364715191</v>
      </c>
      <c r="AH494" s="17">
        <v>1.1836055010065558</v>
      </c>
      <c r="AI494" s="17">
        <v>0.92286492357700334</v>
      </c>
      <c r="AJ494" s="17">
        <v>0.91778104711407671</v>
      </c>
      <c r="AK494" s="17">
        <v>0.92031829964243073</v>
      </c>
      <c r="AL494" s="17">
        <v>0.92031829964243073</v>
      </c>
    </row>
    <row r="495" spans="1:38" x14ac:dyDescent="0.45">
      <c r="A495">
        <v>692</v>
      </c>
      <c r="B495" s="53">
        <v>42200.855312500003</v>
      </c>
      <c r="C495" s="7">
        <v>0.35531249999999998</v>
      </c>
      <c r="D495" s="8">
        <v>30.465699999999998</v>
      </c>
      <c r="E495">
        <v>30.465699999999998</v>
      </c>
      <c r="F495">
        <v>2705.74</v>
      </c>
      <c r="G495">
        <v>-1.0764199999999999</v>
      </c>
      <c r="H495">
        <v>-29008.1</v>
      </c>
      <c r="I495">
        <v>5.0845300000000003E-2</v>
      </c>
      <c r="J495">
        <v>-0.61552499999999999</v>
      </c>
      <c r="K495">
        <v>210.9</v>
      </c>
      <c r="L495">
        <v>177.5</v>
      </c>
      <c r="M495">
        <v>22.3</v>
      </c>
      <c r="N495">
        <v>170.3</v>
      </c>
      <c r="O495">
        <v>21.9</v>
      </c>
      <c r="P495">
        <v>176.7</v>
      </c>
      <c r="Q495" s="8">
        <v>9.8624299999999998</v>
      </c>
      <c r="R495">
        <v>110.925</v>
      </c>
      <c r="S495" s="8">
        <v>1.85121</v>
      </c>
      <c r="T495" s="8">
        <v>0.70589599999999997</v>
      </c>
      <c r="U495" s="8">
        <v>0.20404800000000001</v>
      </c>
      <c r="V495" s="3">
        <v>-0.49456847999999998</v>
      </c>
      <c r="W495" s="3">
        <v>-0.47849231200000003</v>
      </c>
      <c r="X495" s="8">
        <v>9.4621185600470046</v>
      </c>
      <c r="Y495" s="8">
        <v>9.4781947280470042</v>
      </c>
      <c r="Z495" s="8">
        <v>9.4701566440470053</v>
      </c>
      <c r="AA495" s="41">
        <v>1</v>
      </c>
      <c r="AB495" s="42" t="s">
        <v>2111</v>
      </c>
      <c r="AC495" s="5">
        <v>-290.56</v>
      </c>
      <c r="AD495" s="15">
        <v>-120.9472625431398</v>
      </c>
      <c r="AE495" s="15">
        <v>-117.19926517889019</v>
      </c>
      <c r="AF495" s="15">
        <v>-119.07478001506081</v>
      </c>
      <c r="AG495" s="15">
        <v>-119.07478001506081</v>
      </c>
      <c r="AH495" s="17">
        <v>1.1836055010065558</v>
      </c>
      <c r="AI495" s="17">
        <v>0.92238863603901422</v>
      </c>
      <c r="AJ495" s="17">
        <v>0.91791216092061001</v>
      </c>
      <c r="AK495" s="17">
        <v>0.92014676486921876</v>
      </c>
      <c r="AL495" s="17">
        <v>0.92014676486921876</v>
      </c>
    </row>
    <row r="496" spans="1:38" x14ac:dyDescent="0.45">
      <c r="A496">
        <v>693</v>
      </c>
      <c r="B496" s="53">
        <v>42200.856006944443</v>
      </c>
      <c r="C496" s="7">
        <v>0.35600694444444442</v>
      </c>
      <c r="D496" s="8">
        <v>30.482199999999999</v>
      </c>
      <c r="E496">
        <v>30.482199999999999</v>
      </c>
      <c r="F496">
        <v>2712.51</v>
      </c>
      <c r="G496">
        <v>-1.0764199999999999</v>
      </c>
      <c r="H496">
        <v>-29008.1</v>
      </c>
      <c r="I496">
        <v>5.0845300000000003E-2</v>
      </c>
      <c r="J496">
        <v>-0.61458100000000004</v>
      </c>
      <c r="K496">
        <v>181</v>
      </c>
      <c r="L496">
        <v>175.8</v>
      </c>
      <c r="M496">
        <v>22.3</v>
      </c>
      <c r="N496">
        <v>161.4</v>
      </c>
      <c r="O496">
        <v>21.8</v>
      </c>
      <c r="P496">
        <v>176.6</v>
      </c>
      <c r="Q496" s="8">
        <v>9.8624299999999998</v>
      </c>
      <c r="R496">
        <v>110.925</v>
      </c>
      <c r="S496" s="8">
        <v>1.85121</v>
      </c>
      <c r="T496" s="8">
        <v>0.70647499999999996</v>
      </c>
      <c r="U496" s="8">
        <v>0.20386199999999999</v>
      </c>
      <c r="V496" s="3">
        <v>-0.49603913999999999</v>
      </c>
      <c r="W496" s="3">
        <v>-0.47801987200000001</v>
      </c>
      <c r="X496" s="8">
        <v>9.4606479000470038</v>
      </c>
      <c r="Y496" s="8">
        <v>9.4786671680470036</v>
      </c>
      <c r="Z496" s="8">
        <v>9.4696575340470037</v>
      </c>
      <c r="AA496" s="41">
        <v>1</v>
      </c>
      <c r="AB496" s="42" t="s">
        <v>2111</v>
      </c>
      <c r="AC496" s="5">
        <v>-290.56</v>
      </c>
      <c r="AD496" s="15">
        <v>-121.28952681890803</v>
      </c>
      <c r="AE496" s="15">
        <v>-117.0889370159515</v>
      </c>
      <c r="AF496" s="15">
        <v>-119.19113663584653</v>
      </c>
      <c r="AG496" s="15">
        <v>-119.19113663584653</v>
      </c>
      <c r="AH496" s="17">
        <v>1.1836055010065558</v>
      </c>
      <c r="AI496" s="17">
        <v>0.92279960095142521</v>
      </c>
      <c r="AJ496" s="17">
        <v>0.91778104711407671</v>
      </c>
      <c r="AK496" s="17">
        <v>0.92028575780730004</v>
      </c>
      <c r="AL496" s="17">
        <v>0.92028575780730004</v>
      </c>
    </row>
    <row r="497" spans="1:38" x14ac:dyDescent="0.45">
      <c r="A497">
        <v>694</v>
      </c>
      <c r="B497" s="53">
        <v>42200.856689814813</v>
      </c>
      <c r="C497" s="7">
        <v>0.35668981481481482</v>
      </c>
      <c r="D497" s="8">
        <v>30.498899999999999</v>
      </c>
      <c r="E497">
        <v>30.498899999999999</v>
      </c>
      <c r="F497">
        <v>2716.2</v>
      </c>
      <c r="G497">
        <v>-1.0764199999999999</v>
      </c>
      <c r="H497">
        <v>-29008.1</v>
      </c>
      <c r="I497">
        <v>5.0826799999999998E-2</v>
      </c>
      <c r="J497">
        <v>-0.61552499999999999</v>
      </c>
      <c r="K497">
        <v>171.1</v>
      </c>
      <c r="L497">
        <v>171</v>
      </c>
      <c r="M497">
        <v>22.4</v>
      </c>
      <c r="N497">
        <v>163.6</v>
      </c>
      <c r="O497">
        <v>21.9</v>
      </c>
      <c r="P497">
        <v>176.5</v>
      </c>
      <c r="Q497" s="8">
        <v>9.8624299999999998</v>
      </c>
      <c r="R497">
        <v>110.925</v>
      </c>
      <c r="S497" s="8">
        <v>1.85121</v>
      </c>
      <c r="T497" s="8">
        <v>0.70665800000000001</v>
      </c>
      <c r="U497" s="8">
        <v>0.20355200000000001</v>
      </c>
      <c r="V497" s="3">
        <v>-0.49650396000000008</v>
      </c>
      <c r="W497" s="3">
        <v>-0.47723247200000007</v>
      </c>
      <c r="X497" s="8">
        <v>9.4601830800470044</v>
      </c>
      <c r="Y497" s="8">
        <v>9.4794545680470037</v>
      </c>
      <c r="Z497" s="8">
        <v>9.4698188240470031</v>
      </c>
      <c r="AA497" s="41">
        <v>1</v>
      </c>
      <c r="AB497" s="42" t="s">
        <v>2111</v>
      </c>
      <c r="AC497" s="5">
        <v>-290.56</v>
      </c>
      <c r="AD497" s="15">
        <v>-121.39768251903376</v>
      </c>
      <c r="AE497" s="15">
        <v>-116.90503344606748</v>
      </c>
      <c r="AF497" s="15">
        <v>-119.15353666544411</v>
      </c>
      <c r="AG497" s="15">
        <v>-119.15353666544411</v>
      </c>
      <c r="AH497" s="17">
        <v>1.1836055010065558</v>
      </c>
      <c r="AI497" s="17">
        <v>0.92292954224604651</v>
      </c>
      <c r="AJ497" s="17">
        <v>0.91756257964920962</v>
      </c>
      <c r="AK497" s="17">
        <v>0.920240838449642</v>
      </c>
      <c r="AL497" s="17">
        <v>0.920240838449642</v>
      </c>
    </row>
    <row r="498" spans="1:38" x14ac:dyDescent="0.45">
      <c r="A498">
        <v>695</v>
      </c>
      <c r="B498" s="53">
        <v>42200.85738425926</v>
      </c>
      <c r="C498" s="7">
        <v>0.35738425925925926</v>
      </c>
      <c r="D498" s="8">
        <v>30.515499999999999</v>
      </c>
      <c r="E498">
        <v>30.515499999999999</v>
      </c>
      <c r="F498">
        <v>2718.05</v>
      </c>
      <c r="G498">
        <v>-1.0764199999999999</v>
      </c>
      <c r="H498">
        <v>-29008.1</v>
      </c>
      <c r="I498">
        <v>5.0845300000000003E-2</v>
      </c>
      <c r="J498">
        <v>-0.61477000000000004</v>
      </c>
      <c r="K498">
        <v>163.19999999999999</v>
      </c>
      <c r="L498">
        <v>172.1</v>
      </c>
      <c r="M498">
        <v>22.4</v>
      </c>
      <c r="N498">
        <v>155.9</v>
      </c>
      <c r="O498">
        <v>21.8</v>
      </c>
      <c r="P498">
        <v>176.6</v>
      </c>
      <c r="Q498" s="8">
        <v>9.8624299999999998</v>
      </c>
      <c r="R498">
        <v>110.925</v>
      </c>
      <c r="S498" s="8">
        <v>1.85121</v>
      </c>
      <c r="T498" s="8">
        <v>0.70705399999999996</v>
      </c>
      <c r="U498" s="8">
        <v>0.20364499999999999</v>
      </c>
      <c r="V498" s="3">
        <v>-0.4975098</v>
      </c>
      <c r="W498" s="3">
        <v>-0.47746869200000003</v>
      </c>
      <c r="X498" s="8">
        <v>9.4591772400470049</v>
      </c>
      <c r="Y498" s="8">
        <v>9.479218348047004</v>
      </c>
      <c r="Z498" s="8">
        <v>9.4691977940470053</v>
      </c>
      <c r="AA498" s="41">
        <v>1</v>
      </c>
      <c r="AB498" s="42" t="s">
        <v>2111</v>
      </c>
      <c r="AC498" s="5">
        <v>-290.56</v>
      </c>
      <c r="AD498" s="15">
        <v>-121.63168968533546</v>
      </c>
      <c r="AE498" s="15">
        <v>-116.96020757504186</v>
      </c>
      <c r="AF498" s="15">
        <v>-119.29830465521457</v>
      </c>
      <c r="AG498" s="15">
        <v>-119.29830465521457</v>
      </c>
      <c r="AH498" s="17">
        <v>1.1836055010065558</v>
      </c>
      <c r="AI498" s="17">
        <v>0.92321081030565766</v>
      </c>
      <c r="AJ498" s="17">
        <v>0.9176281125995106</v>
      </c>
      <c r="AK498" s="17">
        <v>0.92041381172301373</v>
      </c>
      <c r="AL498" s="17">
        <v>0.92041381172301373</v>
      </c>
    </row>
    <row r="499" spans="1:38" x14ac:dyDescent="0.45">
      <c r="A499">
        <v>696</v>
      </c>
      <c r="B499" s="53">
        <v>42200.858078703706</v>
      </c>
      <c r="C499" s="7">
        <v>0.3580787037037037</v>
      </c>
      <c r="D499" s="8">
        <v>30.5321</v>
      </c>
      <c r="E499">
        <v>30.5321</v>
      </c>
      <c r="F499">
        <v>2711.59</v>
      </c>
      <c r="G499">
        <v>-1.0764199999999999</v>
      </c>
      <c r="H499">
        <v>-29008.1</v>
      </c>
      <c r="I499">
        <v>5.0845300000000003E-2</v>
      </c>
      <c r="J499">
        <v>-0.61495900000000003</v>
      </c>
      <c r="K499">
        <v>174.4</v>
      </c>
      <c r="L499">
        <v>175.1</v>
      </c>
      <c r="M499">
        <v>22.4</v>
      </c>
      <c r="N499">
        <v>153.19999999999999</v>
      </c>
      <c r="O499">
        <v>21.9</v>
      </c>
      <c r="P499">
        <v>176.5</v>
      </c>
      <c r="Q499" s="8">
        <v>9.8624299999999998</v>
      </c>
      <c r="R499">
        <v>110.925</v>
      </c>
      <c r="S499" s="8">
        <v>1.85121</v>
      </c>
      <c r="T499" s="8">
        <v>0.70674899999999996</v>
      </c>
      <c r="U499" s="8">
        <v>0.204234</v>
      </c>
      <c r="V499" s="3">
        <v>-0.49673509999999998</v>
      </c>
      <c r="W499" s="3">
        <v>-0.47896475200000005</v>
      </c>
      <c r="X499" s="8">
        <v>9.459951940047004</v>
      </c>
      <c r="Y499" s="8">
        <v>9.4777222880470049</v>
      </c>
      <c r="Z499" s="8">
        <v>9.4688371140470053</v>
      </c>
      <c r="AA499" s="41">
        <v>1</v>
      </c>
      <c r="AB499" s="42" t="s">
        <v>2111</v>
      </c>
      <c r="AC499" s="5">
        <v>-290.56</v>
      </c>
      <c r="AD499" s="15">
        <v>-121.45146109063785</v>
      </c>
      <c r="AE499" s="15">
        <v>-117.30958285819293</v>
      </c>
      <c r="AF499" s="15">
        <v>-119.38237427975196</v>
      </c>
      <c r="AG499" s="15">
        <v>-119.38237427975196</v>
      </c>
      <c r="AH499" s="17">
        <v>1.1836055010065558</v>
      </c>
      <c r="AI499" s="17">
        <v>0.92299416695462133</v>
      </c>
      <c r="AJ499" s="17">
        <v>0.91804329973014387</v>
      </c>
      <c r="AK499" s="17">
        <v>0.92051429056026213</v>
      </c>
      <c r="AL499" s="17">
        <v>0.92051429056026213</v>
      </c>
    </row>
    <row r="500" spans="1:38" x14ac:dyDescent="0.45">
      <c r="A500">
        <v>697</v>
      </c>
      <c r="B500" s="53">
        <v>42200.858784722222</v>
      </c>
      <c r="C500" s="7">
        <v>0.35878472222222224</v>
      </c>
      <c r="D500" s="8">
        <v>30.5487</v>
      </c>
      <c r="E500">
        <v>30.5487</v>
      </c>
      <c r="F500">
        <v>2698.97</v>
      </c>
      <c r="G500">
        <v>-1.0764199999999999</v>
      </c>
      <c r="H500">
        <v>-29008.1</v>
      </c>
      <c r="I500">
        <v>5.0845300000000003E-2</v>
      </c>
      <c r="J500">
        <v>-0.61514800000000003</v>
      </c>
      <c r="K500">
        <v>218.1</v>
      </c>
      <c r="L500">
        <v>178.4</v>
      </c>
      <c r="M500">
        <v>22.4</v>
      </c>
      <c r="N500">
        <v>171.8</v>
      </c>
      <c r="O500">
        <v>21.8</v>
      </c>
      <c r="P500">
        <v>176.3</v>
      </c>
      <c r="Q500" s="8">
        <v>9.8624299999999998</v>
      </c>
      <c r="R500">
        <v>110.925</v>
      </c>
      <c r="S500" s="8">
        <v>1.85121</v>
      </c>
      <c r="T500" s="8">
        <v>0.70656699999999995</v>
      </c>
      <c r="U500" s="8">
        <v>0.20404800000000001</v>
      </c>
      <c r="V500" s="3">
        <v>-0.49627281999999995</v>
      </c>
      <c r="W500" s="3">
        <v>-0.47849231200000003</v>
      </c>
      <c r="X500" s="8">
        <v>9.4604142200470047</v>
      </c>
      <c r="Y500" s="8">
        <v>9.4781947280470042</v>
      </c>
      <c r="Z500" s="8">
        <v>9.4693044740470036</v>
      </c>
      <c r="AA500" s="41">
        <v>1</v>
      </c>
      <c r="AB500" s="42" t="s">
        <v>2111</v>
      </c>
      <c r="AC500" s="5">
        <v>-290.56</v>
      </c>
      <c r="AD500" s="15">
        <v>-121.34390144257009</v>
      </c>
      <c r="AE500" s="15">
        <v>-117.19926517889019</v>
      </c>
      <c r="AF500" s="15">
        <v>-119.27343782177729</v>
      </c>
      <c r="AG500" s="15">
        <v>-119.27343782177729</v>
      </c>
      <c r="AH500" s="17">
        <v>1.1836055010065558</v>
      </c>
      <c r="AI500" s="17">
        <v>0.92286492357700334</v>
      </c>
      <c r="AJ500" s="17">
        <v>0.91791216092061001</v>
      </c>
      <c r="AK500" s="17">
        <v>0.92038409543571631</v>
      </c>
      <c r="AL500" s="17">
        <v>0.92038409543571631</v>
      </c>
    </row>
    <row r="501" spans="1:38" x14ac:dyDescent="0.45">
      <c r="A501">
        <v>698</v>
      </c>
      <c r="B501" s="53">
        <v>42200.859479166669</v>
      </c>
      <c r="C501" s="7">
        <v>0.35947916666666668</v>
      </c>
      <c r="D501" s="8">
        <v>30.565200000000001</v>
      </c>
      <c r="E501">
        <v>30.565200000000001</v>
      </c>
      <c r="F501">
        <v>2711.59</v>
      </c>
      <c r="G501">
        <v>-1.0764199999999999</v>
      </c>
      <c r="H501">
        <v>-29008.1</v>
      </c>
      <c r="I501">
        <v>5.0826799999999998E-2</v>
      </c>
      <c r="J501">
        <v>-0.61458100000000004</v>
      </c>
      <c r="K501">
        <v>185.3</v>
      </c>
      <c r="L501">
        <v>173.8</v>
      </c>
      <c r="M501">
        <v>22.4</v>
      </c>
      <c r="N501">
        <v>162.69999999999999</v>
      </c>
      <c r="O501">
        <v>21.8</v>
      </c>
      <c r="P501">
        <v>176.3</v>
      </c>
      <c r="Q501" s="8">
        <v>9.8624299999999998</v>
      </c>
      <c r="R501">
        <v>110.925</v>
      </c>
      <c r="S501" s="8">
        <v>1.85121</v>
      </c>
      <c r="T501" s="8">
        <v>0.70684100000000005</v>
      </c>
      <c r="U501" s="8">
        <v>0.203738</v>
      </c>
      <c r="V501" s="3">
        <v>-0.49696878000000022</v>
      </c>
      <c r="W501" s="3">
        <v>-0.47770491200000004</v>
      </c>
      <c r="X501" s="8">
        <v>9.4597182600470049</v>
      </c>
      <c r="Y501" s="8">
        <v>9.4789821280470044</v>
      </c>
      <c r="Z501" s="8">
        <v>9.4693501940470046</v>
      </c>
      <c r="AA501" s="41">
        <v>1</v>
      </c>
      <c r="AB501" s="42" t="s">
        <v>2111</v>
      </c>
      <c r="AC501" s="5">
        <v>-290.56</v>
      </c>
      <c r="AD501" s="15">
        <v>-121.5058280893162</v>
      </c>
      <c r="AE501" s="15">
        <v>-117.01537908283763</v>
      </c>
      <c r="AF501" s="15">
        <v>-119.26278044395656</v>
      </c>
      <c r="AG501" s="15">
        <v>-119.26278044395656</v>
      </c>
      <c r="AH501" s="17">
        <v>1.1836055010065558</v>
      </c>
      <c r="AI501" s="17">
        <v>0.92305950796499892</v>
      </c>
      <c r="AJ501" s="17">
        <v>0.91769365179733065</v>
      </c>
      <c r="AK501" s="17">
        <v>0.92037136027604338</v>
      </c>
      <c r="AL501" s="17">
        <v>0.92037136027604338</v>
      </c>
    </row>
    <row r="502" spans="1:38" x14ac:dyDescent="0.45">
      <c r="A502">
        <v>699</v>
      </c>
      <c r="B502" s="53">
        <v>42200.860173611109</v>
      </c>
      <c r="C502" s="7">
        <v>0.36017361111111112</v>
      </c>
      <c r="D502" s="8">
        <v>30.581800000000001</v>
      </c>
      <c r="E502">
        <v>30.581800000000001</v>
      </c>
      <c r="F502">
        <v>2718.05</v>
      </c>
      <c r="G502">
        <v>-1.0764199999999999</v>
      </c>
      <c r="H502">
        <v>-29008.1</v>
      </c>
      <c r="I502">
        <v>5.0826799999999998E-2</v>
      </c>
      <c r="J502">
        <v>-0.61577599999999999</v>
      </c>
      <c r="K502">
        <v>170.5</v>
      </c>
      <c r="L502">
        <v>169.7</v>
      </c>
      <c r="M502">
        <v>22.3</v>
      </c>
      <c r="N502">
        <v>162.30000000000001</v>
      </c>
      <c r="O502">
        <v>21.8</v>
      </c>
      <c r="P502">
        <v>176.3</v>
      </c>
      <c r="Q502" s="8">
        <v>9.8624299999999998</v>
      </c>
      <c r="R502">
        <v>110.89400000000001</v>
      </c>
      <c r="S502" s="8">
        <v>1.85121</v>
      </c>
      <c r="T502" s="8">
        <v>0.70714500000000002</v>
      </c>
      <c r="U502" s="8">
        <v>0.20355200000000001</v>
      </c>
      <c r="V502" s="3">
        <v>-0.49774094000000013</v>
      </c>
      <c r="W502" s="3">
        <v>-0.47723247200000007</v>
      </c>
      <c r="X502" s="8">
        <v>9.4589461000470045</v>
      </c>
      <c r="Y502" s="8">
        <v>9.4794545680470037</v>
      </c>
      <c r="Z502" s="8">
        <v>9.4692003340470041</v>
      </c>
      <c r="AA502" s="41">
        <v>1</v>
      </c>
      <c r="AB502" s="42" t="s">
        <v>2111</v>
      </c>
      <c r="AC502" s="5">
        <v>-290.59100000000001</v>
      </c>
      <c r="AD502" s="15">
        <v>-121.68545735735063</v>
      </c>
      <c r="AE502" s="15">
        <v>-116.90503344606748</v>
      </c>
      <c r="AF502" s="15">
        <v>-119.29771259395875</v>
      </c>
      <c r="AG502" s="15">
        <v>-119.29771259395875</v>
      </c>
      <c r="AH502" s="17">
        <v>1.1836667670668413</v>
      </c>
      <c r="AI502" s="17">
        <v>0.92327546130437821</v>
      </c>
      <c r="AJ502" s="17">
        <v>0.91756257964920962</v>
      </c>
      <c r="AK502" s="17">
        <v>0.92041310417748146</v>
      </c>
      <c r="AL502" s="17">
        <v>0.92041310417748146</v>
      </c>
    </row>
    <row r="503" spans="1:38" x14ac:dyDescent="0.45">
      <c r="A503">
        <v>700</v>
      </c>
      <c r="B503" s="53">
        <v>42200.860856481479</v>
      </c>
      <c r="C503" s="7">
        <v>0.36085648148148147</v>
      </c>
      <c r="D503" s="8">
        <v>30.598400000000002</v>
      </c>
      <c r="E503">
        <v>30.598400000000002</v>
      </c>
      <c r="F503">
        <v>2720.2</v>
      </c>
      <c r="G503">
        <v>-1.0764199999999999</v>
      </c>
      <c r="H503">
        <v>-29008.1</v>
      </c>
      <c r="I503">
        <v>5.0826799999999998E-2</v>
      </c>
      <c r="J503">
        <v>-0.61533599999999999</v>
      </c>
      <c r="K503">
        <v>163.30000000000001</v>
      </c>
      <c r="L503">
        <v>167.3</v>
      </c>
      <c r="M503">
        <v>22.4</v>
      </c>
      <c r="N503">
        <v>155.80000000000001</v>
      </c>
      <c r="O503">
        <v>21.9</v>
      </c>
      <c r="P503">
        <v>176.5</v>
      </c>
      <c r="Q503" s="8">
        <v>9.8624299999999998</v>
      </c>
      <c r="R503">
        <v>110.925</v>
      </c>
      <c r="S503" s="8">
        <v>1.85121</v>
      </c>
      <c r="T503" s="8">
        <v>0.70714500000000002</v>
      </c>
      <c r="U503" s="8">
        <v>0.20318</v>
      </c>
      <c r="V503" s="3">
        <v>-0.49774094000000013</v>
      </c>
      <c r="W503" s="3">
        <v>-0.47628759200000004</v>
      </c>
      <c r="X503" s="8">
        <v>9.4589461000470045</v>
      </c>
      <c r="Y503" s="8">
        <v>9.4803994480470042</v>
      </c>
      <c r="Z503" s="8">
        <v>9.4696727740470052</v>
      </c>
      <c r="AA503" s="41">
        <v>1</v>
      </c>
      <c r="AB503" s="42" t="s">
        <v>2111</v>
      </c>
      <c r="AC503" s="5">
        <v>-290.56</v>
      </c>
      <c r="AD503" s="15">
        <v>-121.68545735735063</v>
      </c>
      <c r="AE503" s="15">
        <v>-116.68431071714622</v>
      </c>
      <c r="AF503" s="15">
        <v>-119.18758393496557</v>
      </c>
      <c r="AG503" s="15">
        <v>-119.18758393496557</v>
      </c>
      <c r="AH503" s="17">
        <v>1.1836055010065558</v>
      </c>
      <c r="AI503" s="17">
        <v>0.92327546130437821</v>
      </c>
      <c r="AJ503" s="17">
        <v>0.91730051030829907</v>
      </c>
      <c r="AK503" s="17">
        <v>0.92028151333334118</v>
      </c>
      <c r="AL503" s="17">
        <v>0.92028151333334118</v>
      </c>
    </row>
    <row r="504" spans="1:38" x14ac:dyDescent="0.45">
      <c r="A504">
        <v>701</v>
      </c>
      <c r="B504" s="53">
        <v>42200.861550925925</v>
      </c>
      <c r="C504" s="7">
        <v>0.36155092592592591</v>
      </c>
      <c r="D504" s="8">
        <v>30.614899999999999</v>
      </c>
      <c r="E504">
        <v>30.614899999999999</v>
      </c>
      <c r="F504">
        <v>2712.51</v>
      </c>
      <c r="G504">
        <v>-1.0764199999999999</v>
      </c>
      <c r="H504">
        <v>-29008.1</v>
      </c>
      <c r="I504">
        <v>5.0845300000000003E-2</v>
      </c>
      <c r="J504">
        <v>-0.61577599999999999</v>
      </c>
      <c r="K504">
        <v>160.80000000000001</v>
      </c>
      <c r="L504">
        <v>172.1</v>
      </c>
      <c r="M504">
        <v>22.4</v>
      </c>
      <c r="N504">
        <v>154.80000000000001</v>
      </c>
      <c r="O504">
        <v>21.9</v>
      </c>
      <c r="P504">
        <v>176.3</v>
      </c>
      <c r="Q504" s="8">
        <v>9.8624299999999998</v>
      </c>
      <c r="R504">
        <v>110.925</v>
      </c>
      <c r="S504" s="8">
        <v>1.85121</v>
      </c>
      <c r="T504" s="8">
        <v>0.70684100000000005</v>
      </c>
      <c r="U504" s="8">
        <v>0.20318</v>
      </c>
      <c r="V504" s="3">
        <v>-0.49696878000000022</v>
      </c>
      <c r="W504" s="3">
        <v>-0.47628759200000004</v>
      </c>
      <c r="X504" s="8">
        <v>9.4597182600470049</v>
      </c>
      <c r="Y504" s="8">
        <v>9.4803994480470042</v>
      </c>
      <c r="Z504" s="8">
        <v>9.4700588540470036</v>
      </c>
      <c r="AA504" s="41">
        <v>1</v>
      </c>
      <c r="AB504" s="42" t="s">
        <v>2111</v>
      </c>
      <c r="AC504" s="5">
        <v>-290.56</v>
      </c>
      <c r="AD504" s="15">
        <v>-121.5058280893162</v>
      </c>
      <c r="AE504" s="15">
        <v>-116.68431071714622</v>
      </c>
      <c r="AF504" s="15">
        <v>-119.097578543601</v>
      </c>
      <c r="AG504" s="15">
        <v>-119.097578543601</v>
      </c>
      <c r="AH504" s="17">
        <v>1.1836055010065558</v>
      </c>
      <c r="AI504" s="17">
        <v>0.92305950796499892</v>
      </c>
      <c r="AJ504" s="17">
        <v>0.91730051030829907</v>
      </c>
      <c r="AK504" s="17">
        <v>0.92017399537497757</v>
      </c>
      <c r="AL504" s="17">
        <v>0.92017399537497757</v>
      </c>
    </row>
    <row r="505" spans="1:38" x14ac:dyDescent="0.45">
      <c r="A505">
        <v>702</v>
      </c>
      <c r="B505" s="53">
        <v>42200.862245370372</v>
      </c>
      <c r="C505" s="7">
        <v>0.36224537037037036</v>
      </c>
      <c r="D505" s="8">
        <v>30.631499999999999</v>
      </c>
      <c r="E505">
        <v>30.631499999999999</v>
      </c>
      <c r="F505">
        <v>2699.89</v>
      </c>
      <c r="G505">
        <v>-0.15307599999999999</v>
      </c>
      <c r="H505">
        <v>-29008.1</v>
      </c>
      <c r="I505">
        <v>5.0826799999999998E-2</v>
      </c>
      <c r="J505">
        <v>-0.61533599999999999</v>
      </c>
      <c r="K505">
        <v>176.9</v>
      </c>
      <c r="L505">
        <v>176.2</v>
      </c>
      <c r="M505">
        <v>22.4</v>
      </c>
      <c r="N505">
        <v>152.80000000000001</v>
      </c>
      <c r="O505">
        <v>21.8</v>
      </c>
      <c r="P505">
        <v>176.2</v>
      </c>
      <c r="Q505" s="8">
        <v>9.8624299999999998</v>
      </c>
      <c r="R505">
        <v>110.925</v>
      </c>
      <c r="S505" s="8">
        <v>1.85121</v>
      </c>
      <c r="T505" s="8">
        <v>0.70665800000000001</v>
      </c>
      <c r="U505" s="8">
        <v>0.203738</v>
      </c>
      <c r="V505" s="3">
        <v>-0.49650396000000008</v>
      </c>
      <c r="W505" s="3">
        <v>-0.47770491200000004</v>
      </c>
      <c r="X505" s="8">
        <v>9.4601830800470044</v>
      </c>
      <c r="Y505" s="8">
        <v>9.4789821280470044</v>
      </c>
      <c r="Z505" s="8">
        <v>9.4695826040470052</v>
      </c>
      <c r="AA505" s="41">
        <v>1</v>
      </c>
      <c r="AB505" s="42" t="s">
        <v>2111</v>
      </c>
      <c r="AC505" s="5">
        <v>-290.56</v>
      </c>
      <c r="AD505" s="15">
        <v>-121.39768251903376</v>
      </c>
      <c r="AE505" s="15">
        <v>-117.01537908283763</v>
      </c>
      <c r="AF505" s="15">
        <v>-119.20860392330474</v>
      </c>
      <c r="AG505" s="15">
        <v>-119.20860392330474</v>
      </c>
      <c r="AH505" s="17">
        <v>1.1836055010065558</v>
      </c>
      <c r="AI505" s="17">
        <v>0.92292954224604651</v>
      </c>
      <c r="AJ505" s="17">
        <v>0.91769365179733065</v>
      </c>
      <c r="AK505" s="17">
        <v>0.92030662685099907</v>
      </c>
      <c r="AL505" s="17">
        <v>0.92030662685099907</v>
      </c>
    </row>
    <row r="506" spans="1:38" x14ac:dyDescent="0.45">
      <c r="A506">
        <v>703</v>
      </c>
      <c r="B506" s="53">
        <v>42200.862951388888</v>
      </c>
      <c r="C506" s="7">
        <v>0.36295138888888889</v>
      </c>
      <c r="D506" s="8">
        <v>30.648299999999999</v>
      </c>
      <c r="E506">
        <v>30.648299999999999</v>
      </c>
      <c r="F506">
        <v>2686.66</v>
      </c>
      <c r="G506">
        <v>-1.0764199999999999</v>
      </c>
      <c r="H506">
        <v>-29008.1</v>
      </c>
      <c r="I506">
        <v>5.0826799999999998E-2</v>
      </c>
      <c r="J506">
        <v>-0.61458100000000004</v>
      </c>
      <c r="K506">
        <v>213.5</v>
      </c>
      <c r="L506">
        <v>177.9</v>
      </c>
      <c r="M506">
        <v>22.4</v>
      </c>
      <c r="N506">
        <v>170.3</v>
      </c>
      <c r="O506">
        <v>21.8</v>
      </c>
      <c r="P506">
        <v>176</v>
      </c>
      <c r="Q506" s="8">
        <v>9.8624299999999998</v>
      </c>
      <c r="R506">
        <v>110.925</v>
      </c>
      <c r="S506" s="8">
        <v>1.85121</v>
      </c>
      <c r="T506" s="8">
        <v>0.70656699999999995</v>
      </c>
      <c r="U506" s="8">
        <v>0.204234</v>
      </c>
      <c r="V506" s="3">
        <v>-0.49627281999999995</v>
      </c>
      <c r="W506" s="3">
        <v>-0.47896475200000005</v>
      </c>
      <c r="X506" s="8">
        <v>9.4604142200470047</v>
      </c>
      <c r="Y506" s="8">
        <v>9.4777222880470049</v>
      </c>
      <c r="Z506" s="8">
        <v>9.4690682540470057</v>
      </c>
      <c r="AA506" s="41">
        <v>1</v>
      </c>
      <c r="AB506" s="42" t="s">
        <v>2111</v>
      </c>
      <c r="AC506" s="5">
        <v>-290.56</v>
      </c>
      <c r="AD506" s="15">
        <v>-121.34390144257009</v>
      </c>
      <c r="AE506" s="15">
        <v>-117.30958285819293</v>
      </c>
      <c r="AF506" s="15">
        <v>-119.32849937783044</v>
      </c>
      <c r="AG506" s="15">
        <v>-119.32849937783044</v>
      </c>
      <c r="AH506" s="17">
        <v>1.1836055010065558</v>
      </c>
      <c r="AI506" s="17">
        <v>0.92286492357700334</v>
      </c>
      <c r="AJ506" s="17">
        <v>0.91804329973014387</v>
      </c>
      <c r="AK506" s="17">
        <v>0.92044989750789241</v>
      </c>
      <c r="AL506" s="17">
        <v>0.92044989750789241</v>
      </c>
    </row>
    <row r="507" spans="1:38" x14ac:dyDescent="0.45">
      <c r="A507">
        <v>704</v>
      </c>
      <c r="B507" s="53">
        <v>42200.863645833335</v>
      </c>
      <c r="C507" s="7">
        <v>0.36364583333333333</v>
      </c>
      <c r="D507" s="8">
        <v>30.6648</v>
      </c>
      <c r="E507">
        <v>30.6648</v>
      </c>
      <c r="F507">
        <v>2694.05</v>
      </c>
      <c r="G507">
        <v>-1.0764199999999999</v>
      </c>
      <c r="H507">
        <v>-29008.1</v>
      </c>
      <c r="I507">
        <v>5.0845300000000003E-2</v>
      </c>
      <c r="J507">
        <v>-0.61514800000000003</v>
      </c>
      <c r="K507">
        <v>185.9</v>
      </c>
      <c r="L507">
        <v>172.5</v>
      </c>
      <c r="M507">
        <v>22.3</v>
      </c>
      <c r="N507">
        <v>161.4</v>
      </c>
      <c r="O507">
        <v>21.8</v>
      </c>
      <c r="P507">
        <v>176</v>
      </c>
      <c r="Q507" s="8">
        <v>9.8624299999999998</v>
      </c>
      <c r="R507">
        <v>110.925</v>
      </c>
      <c r="S507" s="8">
        <v>1.85121</v>
      </c>
      <c r="T507" s="8">
        <v>0.70684100000000005</v>
      </c>
      <c r="U507" s="8">
        <v>0.204234</v>
      </c>
      <c r="V507" s="3">
        <v>-0.49696878000000022</v>
      </c>
      <c r="W507" s="3">
        <v>-0.47896475200000005</v>
      </c>
      <c r="X507" s="8">
        <v>9.4597182600470049</v>
      </c>
      <c r="Y507" s="8">
        <v>9.4777222880470049</v>
      </c>
      <c r="Z507" s="8">
        <v>9.4687202740470049</v>
      </c>
      <c r="AA507" s="41">
        <v>1</v>
      </c>
      <c r="AB507" s="42" t="s">
        <v>2111</v>
      </c>
      <c r="AC507" s="5">
        <v>-290.56</v>
      </c>
      <c r="AD507" s="15">
        <v>-121.5058280893162</v>
      </c>
      <c r="AE507" s="15">
        <v>-117.30958285819293</v>
      </c>
      <c r="AF507" s="15">
        <v>-119.40960679270165</v>
      </c>
      <c r="AG507" s="15">
        <v>-119.40960679270165</v>
      </c>
      <c r="AH507" s="17">
        <v>1.1836055010065558</v>
      </c>
      <c r="AI507" s="17">
        <v>0.92305950796499892</v>
      </c>
      <c r="AJ507" s="17">
        <v>0.91804329973014387</v>
      </c>
      <c r="AK507" s="17">
        <v>0.92054684318244639</v>
      </c>
      <c r="AL507" s="17">
        <v>0.92054684318244639</v>
      </c>
    </row>
    <row r="508" spans="1:38" x14ac:dyDescent="0.45">
      <c r="A508">
        <v>705</v>
      </c>
      <c r="B508" s="53">
        <v>42200.864340277774</v>
      </c>
      <c r="C508" s="7">
        <v>0.36434027777777778</v>
      </c>
      <c r="D508" s="8">
        <v>30.6815</v>
      </c>
      <c r="E508">
        <v>30.6815</v>
      </c>
      <c r="F508">
        <v>2698.05</v>
      </c>
      <c r="G508">
        <v>-1.0764199999999999</v>
      </c>
      <c r="H508">
        <v>-29008.1</v>
      </c>
      <c r="I508">
        <v>5.0845300000000003E-2</v>
      </c>
      <c r="J508">
        <v>-0.61552499999999999</v>
      </c>
      <c r="K508">
        <v>170.6</v>
      </c>
      <c r="L508">
        <v>170.9</v>
      </c>
      <c r="M508">
        <v>22.4</v>
      </c>
      <c r="N508">
        <v>161.5</v>
      </c>
      <c r="O508">
        <v>21.8</v>
      </c>
      <c r="P508">
        <v>176</v>
      </c>
      <c r="Q508" s="8">
        <v>9.8624299999999998</v>
      </c>
      <c r="R508">
        <v>110.925</v>
      </c>
      <c r="S508" s="8">
        <v>1.85121</v>
      </c>
      <c r="T508" s="8">
        <v>0.70684100000000005</v>
      </c>
      <c r="U508" s="8">
        <v>0.20386199999999999</v>
      </c>
      <c r="V508" s="3">
        <v>-0.49696878000000022</v>
      </c>
      <c r="W508" s="3">
        <v>-0.47801987200000001</v>
      </c>
      <c r="X508" s="8">
        <v>9.4597182600470049</v>
      </c>
      <c r="Y508" s="8">
        <v>9.4786671680470036</v>
      </c>
      <c r="Z508" s="8">
        <v>9.4691927140470042</v>
      </c>
      <c r="AA508" s="41">
        <v>1</v>
      </c>
      <c r="AB508" s="42" t="s">
        <v>2111</v>
      </c>
      <c r="AC508" s="5">
        <v>-290.56</v>
      </c>
      <c r="AD508" s="15">
        <v>-121.5058280893162</v>
      </c>
      <c r="AE508" s="15">
        <v>-117.0889370159515</v>
      </c>
      <c r="AF508" s="15">
        <v>-119.2994887768192</v>
      </c>
      <c r="AG508" s="15">
        <v>-119.2994887768192</v>
      </c>
      <c r="AH508" s="17">
        <v>1.1836055010065558</v>
      </c>
      <c r="AI508" s="17">
        <v>0.92305950796499892</v>
      </c>
      <c r="AJ508" s="17">
        <v>0.91778104711407671</v>
      </c>
      <c r="AK508" s="17">
        <v>0.92041522681625787</v>
      </c>
      <c r="AL508" s="17">
        <v>0.92041522681625787</v>
      </c>
    </row>
    <row r="509" spans="1:38" x14ac:dyDescent="0.45">
      <c r="A509">
        <v>706</v>
      </c>
      <c r="B509" s="53">
        <v>42200.865023148152</v>
      </c>
      <c r="C509" s="7">
        <v>0.36502314814814812</v>
      </c>
      <c r="D509" s="8">
        <v>30.698</v>
      </c>
      <c r="E509">
        <v>30.698</v>
      </c>
      <c r="F509">
        <v>2700.82</v>
      </c>
      <c r="G509">
        <v>-0.15307599999999999</v>
      </c>
      <c r="H509">
        <v>-29008.1</v>
      </c>
      <c r="I509">
        <v>5.0826799999999998E-2</v>
      </c>
      <c r="J509">
        <v>-0.61552499999999999</v>
      </c>
      <c r="K509">
        <v>163.1</v>
      </c>
      <c r="L509">
        <v>174.3</v>
      </c>
      <c r="M509">
        <v>22.4</v>
      </c>
      <c r="N509">
        <v>155.9</v>
      </c>
      <c r="O509">
        <v>21.8</v>
      </c>
      <c r="P509">
        <v>176</v>
      </c>
      <c r="Q509" s="8">
        <v>9.8624299999999998</v>
      </c>
      <c r="R509">
        <v>110.925</v>
      </c>
      <c r="S509" s="8">
        <v>1.85121</v>
      </c>
      <c r="T509" s="8">
        <v>0.70705399999999996</v>
      </c>
      <c r="U509" s="8">
        <v>0.20364499999999999</v>
      </c>
      <c r="V509" s="3">
        <v>-0.4975098</v>
      </c>
      <c r="W509" s="3">
        <v>-0.47746869200000003</v>
      </c>
      <c r="X509" s="8">
        <v>9.4591772400470049</v>
      </c>
      <c r="Y509" s="8">
        <v>9.479218348047004</v>
      </c>
      <c r="Z509" s="8">
        <v>9.4691977940470053</v>
      </c>
      <c r="AA509" s="41">
        <v>1</v>
      </c>
      <c r="AB509" s="42" t="s">
        <v>2111</v>
      </c>
      <c r="AC509" s="5">
        <v>-290.56</v>
      </c>
      <c r="AD509" s="15">
        <v>-121.63168968533546</v>
      </c>
      <c r="AE509" s="15">
        <v>-116.96020757504186</v>
      </c>
      <c r="AF509" s="15">
        <v>-119.29830465521457</v>
      </c>
      <c r="AG509" s="15">
        <v>-119.29830465521457</v>
      </c>
      <c r="AH509" s="17">
        <v>1.1836055010065558</v>
      </c>
      <c r="AI509" s="17">
        <v>0.92321081030565766</v>
      </c>
      <c r="AJ509" s="17">
        <v>0.9176281125995106</v>
      </c>
      <c r="AK509" s="17">
        <v>0.92041381172301373</v>
      </c>
      <c r="AL509" s="17">
        <v>0.92041381172301373</v>
      </c>
    </row>
    <row r="510" spans="1:38" x14ac:dyDescent="0.45">
      <c r="A510">
        <v>707</v>
      </c>
      <c r="B510" s="53">
        <v>42200.865717592591</v>
      </c>
      <c r="C510" s="7">
        <v>0.36571759259259257</v>
      </c>
      <c r="D510" s="8">
        <v>30.714600000000001</v>
      </c>
      <c r="E510">
        <v>30.714600000000001</v>
      </c>
      <c r="F510">
        <v>2696.2</v>
      </c>
      <c r="G510">
        <v>-1.0764199999999999</v>
      </c>
      <c r="H510">
        <v>-29008.1</v>
      </c>
      <c r="I510">
        <v>5.0826799999999998E-2</v>
      </c>
      <c r="J510">
        <v>-0.61477000000000004</v>
      </c>
      <c r="K510">
        <v>173.6</v>
      </c>
      <c r="L510">
        <v>178</v>
      </c>
      <c r="M510">
        <v>22.4</v>
      </c>
      <c r="N510">
        <v>154.80000000000001</v>
      </c>
      <c r="O510">
        <v>21.8</v>
      </c>
      <c r="P510">
        <v>175.9</v>
      </c>
      <c r="Q510" s="8">
        <v>9.8624299999999998</v>
      </c>
      <c r="R510">
        <v>110.925</v>
      </c>
      <c r="S510" s="8">
        <v>1.85121</v>
      </c>
      <c r="T510" s="8">
        <v>0.70714500000000002</v>
      </c>
      <c r="U510" s="8">
        <v>0.20441999999999999</v>
      </c>
      <c r="V510" s="3">
        <v>-0.49774094000000013</v>
      </c>
      <c r="W510" s="3">
        <v>-0.47943719200000001</v>
      </c>
      <c r="X510" s="8">
        <v>9.4589461000470045</v>
      </c>
      <c r="Y510" s="8">
        <v>9.4772498480470038</v>
      </c>
      <c r="Z510" s="8">
        <v>9.468097974047005</v>
      </c>
      <c r="AA510" s="41">
        <v>1</v>
      </c>
      <c r="AB510" s="42" t="s">
        <v>2111</v>
      </c>
      <c r="AC510" s="5">
        <v>-290.56</v>
      </c>
      <c r="AD510" s="15">
        <v>-121.68545735735063</v>
      </c>
      <c r="AE510" s="15">
        <v>-117.41989005435664</v>
      </c>
      <c r="AF510" s="15">
        <v>-119.55463873289432</v>
      </c>
      <c r="AG510" s="15">
        <v>-119.55463873289432</v>
      </c>
      <c r="AH510" s="17">
        <v>1.1836055010065558</v>
      </c>
      <c r="AI510" s="17">
        <v>0.92327546130437821</v>
      </c>
      <c r="AJ510" s="17">
        <v>0.91817446354864496</v>
      </c>
      <c r="AK510" s="17">
        <v>0.92072024716763301</v>
      </c>
      <c r="AL510" s="17">
        <v>0.92072024716763301</v>
      </c>
    </row>
    <row r="511" spans="1:38" x14ac:dyDescent="0.45">
      <c r="A511">
        <v>708</v>
      </c>
      <c r="B511" s="53">
        <v>42200.866423611114</v>
      </c>
      <c r="C511" s="7">
        <v>0.3664236111111111</v>
      </c>
      <c r="D511" s="8">
        <v>30.731200000000001</v>
      </c>
      <c r="E511">
        <v>30.731200000000001</v>
      </c>
      <c r="F511">
        <v>2688.51</v>
      </c>
      <c r="G511">
        <v>-1.0764199999999999</v>
      </c>
      <c r="H511">
        <v>-29008.1</v>
      </c>
      <c r="I511">
        <v>5.0845300000000003E-2</v>
      </c>
      <c r="J511">
        <v>-0.61552499999999999</v>
      </c>
      <c r="K511">
        <v>214.4</v>
      </c>
      <c r="L511">
        <v>175.9</v>
      </c>
      <c r="M511">
        <v>22.4</v>
      </c>
      <c r="N511">
        <v>171.1</v>
      </c>
      <c r="O511">
        <v>21.8</v>
      </c>
      <c r="P511">
        <v>175.7</v>
      </c>
      <c r="Q511" s="8">
        <v>9.8624299999999998</v>
      </c>
      <c r="R511">
        <v>110.925</v>
      </c>
      <c r="S511" s="8">
        <v>1.85121</v>
      </c>
      <c r="T511" s="8">
        <v>0.70684100000000005</v>
      </c>
      <c r="U511" s="8">
        <v>0.204234</v>
      </c>
      <c r="V511" s="3">
        <v>-0.49696878000000022</v>
      </c>
      <c r="W511" s="3">
        <v>-0.47896475200000005</v>
      </c>
      <c r="X511" s="8">
        <v>9.4597182600470049</v>
      </c>
      <c r="Y511" s="8">
        <v>9.4777222880470049</v>
      </c>
      <c r="Z511" s="8">
        <v>9.4687202740470049</v>
      </c>
      <c r="AA511" s="41">
        <v>1</v>
      </c>
      <c r="AB511" s="42" t="s">
        <v>2111</v>
      </c>
      <c r="AC511" s="5">
        <v>-290.56</v>
      </c>
      <c r="AD511" s="15">
        <v>-121.5058280893162</v>
      </c>
      <c r="AE511" s="15">
        <v>-117.30958285819293</v>
      </c>
      <c r="AF511" s="15">
        <v>-119.40960679270165</v>
      </c>
      <c r="AG511" s="15">
        <v>-119.40960679270165</v>
      </c>
      <c r="AH511" s="17">
        <v>1.1836055010065558</v>
      </c>
      <c r="AI511" s="17">
        <v>0.92305950796499892</v>
      </c>
      <c r="AJ511" s="17">
        <v>0.91804329973014387</v>
      </c>
      <c r="AK511" s="17">
        <v>0.92054684318244639</v>
      </c>
      <c r="AL511" s="17">
        <v>0.92054684318244639</v>
      </c>
    </row>
    <row r="512" spans="1:38" x14ac:dyDescent="0.45">
      <c r="A512">
        <v>709</v>
      </c>
      <c r="B512" s="53">
        <v>42200.867118055554</v>
      </c>
      <c r="C512" s="7">
        <v>0.36711805555555554</v>
      </c>
      <c r="D512" s="8">
        <v>30.747900000000001</v>
      </c>
      <c r="E512">
        <v>30.747900000000001</v>
      </c>
      <c r="F512">
        <v>2698.05</v>
      </c>
      <c r="G512">
        <v>-1.0764199999999999</v>
      </c>
      <c r="H512">
        <v>-29008.1</v>
      </c>
      <c r="I512">
        <v>5.0845300000000003E-2</v>
      </c>
      <c r="J512">
        <v>-0.61514800000000003</v>
      </c>
      <c r="K512">
        <v>185.3</v>
      </c>
      <c r="L512">
        <v>171.1</v>
      </c>
      <c r="M512">
        <v>22.4</v>
      </c>
      <c r="N512">
        <v>163.1</v>
      </c>
      <c r="O512">
        <v>21.7</v>
      </c>
      <c r="P512">
        <v>175.8</v>
      </c>
      <c r="Q512" s="8">
        <v>9.8624299999999998</v>
      </c>
      <c r="R512">
        <v>110.925</v>
      </c>
      <c r="S512" s="8">
        <v>1.85121</v>
      </c>
      <c r="T512" s="8">
        <v>0.70705399999999996</v>
      </c>
      <c r="U512" s="8">
        <v>0.203738</v>
      </c>
      <c r="V512" s="3">
        <v>-0.4975098</v>
      </c>
      <c r="W512" s="3">
        <v>-0.47770491200000004</v>
      </c>
      <c r="X512" s="8">
        <v>9.4591772400470049</v>
      </c>
      <c r="Y512" s="8">
        <v>9.4789821280470044</v>
      </c>
      <c r="Z512" s="8">
        <v>9.4690796840470046</v>
      </c>
      <c r="AA512" s="41">
        <v>1</v>
      </c>
      <c r="AB512" s="42" t="s">
        <v>2111</v>
      </c>
      <c r="AC512" s="5">
        <v>-290.56</v>
      </c>
      <c r="AD512" s="15">
        <v>-121.63168968533546</v>
      </c>
      <c r="AE512" s="15">
        <v>-117.01537908283763</v>
      </c>
      <c r="AF512" s="15">
        <v>-119.32583516927559</v>
      </c>
      <c r="AG512" s="15">
        <v>-119.32583516927559</v>
      </c>
      <c r="AH512" s="17">
        <v>1.1836055010065558</v>
      </c>
      <c r="AI512" s="17">
        <v>0.92321081030565766</v>
      </c>
      <c r="AJ512" s="17">
        <v>0.91769365179733065</v>
      </c>
      <c r="AK512" s="17">
        <v>0.92044671339208894</v>
      </c>
      <c r="AL512" s="17">
        <v>0.92044671339208894</v>
      </c>
    </row>
    <row r="513" spans="1:38" x14ac:dyDescent="0.45">
      <c r="A513">
        <v>710</v>
      </c>
      <c r="B513" s="53">
        <v>42200.867812500001</v>
      </c>
      <c r="C513" s="7">
        <v>0.36781249999999999</v>
      </c>
      <c r="D513" s="8">
        <v>30.764399999999998</v>
      </c>
      <c r="E513">
        <v>30.764399999999998</v>
      </c>
      <c r="F513">
        <v>2702.97</v>
      </c>
      <c r="G513">
        <v>-1.0764199999999999</v>
      </c>
      <c r="H513">
        <v>-29008.1</v>
      </c>
      <c r="I513">
        <v>5.0845300000000003E-2</v>
      </c>
      <c r="J513">
        <v>-0.61577599999999999</v>
      </c>
      <c r="K513">
        <v>172.2</v>
      </c>
      <c r="L513">
        <v>172.5</v>
      </c>
      <c r="M513">
        <v>22.4</v>
      </c>
      <c r="N513">
        <v>163.69999999999999</v>
      </c>
      <c r="O513">
        <v>21.7</v>
      </c>
      <c r="P513">
        <v>176</v>
      </c>
      <c r="Q513" s="8">
        <v>9.8624299999999998</v>
      </c>
      <c r="R513">
        <v>110.925</v>
      </c>
      <c r="S513" s="8">
        <v>1.85121</v>
      </c>
      <c r="T513" s="8">
        <v>0.707511</v>
      </c>
      <c r="U513" s="8">
        <v>0.203738</v>
      </c>
      <c r="V513" s="3">
        <v>-0.49867058000000009</v>
      </c>
      <c r="W513" s="3">
        <v>-0.47770491200000004</v>
      </c>
      <c r="X513" s="8">
        <v>9.4580164600470038</v>
      </c>
      <c r="Y513" s="8">
        <v>9.4789821280470044</v>
      </c>
      <c r="Z513" s="8">
        <v>9.4684992940470032</v>
      </c>
      <c r="AA513" s="41">
        <v>1</v>
      </c>
      <c r="AB513" s="42" t="s">
        <v>2111</v>
      </c>
      <c r="AC513" s="5">
        <v>-290.56</v>
      </c>
      <c r="AD513" s="15">
        <v>-121.9016844592951</v>
      </c>
      <c r="AE513" s="15">
        <v>-117.01537908283763</v>
      </c>
      <c r="AF513" s="15">
        <v>-119.46111001133693</v>
      </c>
      <c r="AG513" s="15">
        <v>-119.46111001133693</v>
      </c>
      <c r="AH513" s="17">
        <v>1.1836055010065558</v>
      </c>
      <c r="AI513" s="17">
        <v>0.92353554723980735</v>
      </c>
      <c r="AJ513" s="17">
        <v>0.91769365179733065</v>
      </c>
      <c r="AK513" s="17">
        <v>0.92060841429971574</v>
      </c>
      <c r="AL513" s="17">
        <v>0.92060841429971574</v>
      </c>
    </row>
    <row r="514" spans="1:38" x14ac:dyDescent="0.45">
      <c r="A514">
        <v>711</v>
      </c>
      <c r="B514" s="53">
        <v>42200.868506944447</v>
      </c>
      <c r="C514" s="7">
        <v>0.36850694444444443</v>
      </c>
      <c r="D514" s="8">
        <v>30.781099999999999</v>
      </c>
      <c r="E514">
        <v>30.781099999999999</v>
      </c>
      <c r="F514">
        <v>2706.66</v>
      </c>
      <c r="G514">
        <v>-1.0764199999999999</v>
      </c>
      <c r="H514">
        <v>-29008.1</v>
      </c>
      <c r="I514">
        <v>5.0845300000000003E-2</v>
      </c>
      <c r="J514">
        <v>-0.61495900000000003</v>
      </c>
      <c r="K514">
        <v>177.7</v>
      </c>
      <c r="L514">
        <v>175.5</v>
      </c>
      <c r="M514">
        <v>22.3</v>
      </c>
      <c r="N514">
        <v>157.4</v>
      </c>
      <c r="O514">
        <v>21.8</v>
      </c>
      <c r="P514">
        <v>176.1</v>
      </c>
      <c r="Q514" s="8">
        <v>9.8624299999999998</v>
      </c>
      <c r="R514">
        <v>110.925</v>
      </c>
      <c r="S514" s="8">
        <v>1.85121</v>
      </c>
      <c r="T514" s="8">
        <v>0.70760199999999995</v>
      </c>
      <c r="U514" s="8">
        <v>0.20386199999999999</v>
      </c>
      <c r="V514" s="3">
        <v>-0.49890171999999994</v>
      </c>
      <c r="W514" s="3">
        <v>-0.47801987200000001</v>
      </c>
      <c r="X514" s="8">
        <v>9.4577853200470052</v>
      </c>
      <c r="Y514" s="8">
        <v>9.4786671680470036</v>
      </c>
      <c r="Z514" s="8">
        <v>9.4682262440470044</v>
      </c>
      <c r="AA514" s="41">
        <v>1</v>
      </c>
      <c r="AB514" s="42" t="s">
        <v>2111</v>
      </c>
      <c r="AC514" s="5">
        <v>-290.56</v>
      </c>
      <c r="AD514" s="15">
        <v>-121.95543955411358</v>
      </c>
      <c r="AE514" s="15">
        <v>-117.0889370159515</v>
      </c>
      <c r="AF514" s="15">
        <v>-119.52474588095117</v>
      </c>
      <c r="AG514" s="15">
        <v>-119.52474588095117</v>
      </c>
      <c r="AH514" s="17">
        <v>1.1836055010065558</v>
      </c>
      <c r="AI514" s="17">
        <v>0.92360022859505464</v>
      </c>
      <c r="AJ514" s="17">
        <v>0.91778104711407671</v>
      </c>
      <c r="AK514" s="17">
        <v>0.92068450114650313</v>
      </c>
      <c r="AL514" s="17">
        <v>0.92068450114650313</v>
      </c>
    </row>
    <row r="515" spans="1:38" x14ac:dyDescent="0.45">
      <c r="A515">
        <v>712</v>
      </c>
      <c r="B515" s="53">
        <v>42200.869189814817</v>
      </c>
      <c r="C515" s="7">
        <v>0.36918981481481483</v>
      </c>
      <c r="D515" s="8">
        <v>30.797599999999999</v>
      </c>
      <c r="E515">
        <v>30.797599999999999</v>
      </c>
      <c r="F515">
        <v>2703.89</v>
      </c>
      <c r="G515">
        <v>-1.0764199999999999</v>
      </c>
      <c r="H515">
        <v>-29008.1</v>
      </c>
      <c r="I515">
        <v>5.0845300000000003E-2</v>
      </c>
      <c r="J515">
        <v>-0.61458100000000004</v>
      </c>
      <c r="K515">
        <v>217.8</v>
      </c>
      <c r="L515">
        <v>177.9</v>
      </c>
      <c r="M515">
        <v>22.4</v>
      </c>
      <c r="N515">
        <v>174.4</v>
      </c>
      <c r="O515">
        <v>21.8</v>
      </c>
      <c r="P515">
        <v>176.1</v>
      </c>
      <c r="Q515" s="8">
        <v>9.8624299999999998</v>
      </c>
      <c r="R515">
        <v>110.925</v>
      </c>
      <c r="S515" s="8">
        <v>1.85121</v>
      </c>
      <c r="T515" s="8">
        <v>0.70742000000000005</v>
      </c>
      <c r="U515" s="8">
        <v>0.202963</v>
      </c>
      <c r="V515" s="3">
        <v>-0.49843944000000018</v>
      </c>
      <c r="W515" s="3">
        <v>-0.47573641200000005</v>
      </c>
      <c r="X515" s="8">
        <v>9.4582476000470042</v>
      </c>
      <c r="Y515" s="8">
        <v>9.4809506280470046</v>
      </c>
      <c r="Z515" s="8">
        <v>9.4695991140470035</v>
      </c>
      <c r="AA515" s="41">
        <v>1</v>
      </c>
      <c r="AB515" s="42" t="s">
        <v>2111</v>
      </c>
      <c r="AC515" s="5">
        <v>-290.56</v>
      </c>
      <c r="AD515" s="15">
        <v>-121.84792686016249</v>
      </c>
      <c r="AE515" s="15">
        <v>-116.55553642230768</v>
      </c>
      <c r="AF515" s="15">
        <v>-119.20475522158199</v>
      </c>
      <c r="AG515" s="15">
        <v>-119.20475522158199</v>
      </c>
      <c r="AH515" s="17">
        <v>1.1836055010065558</v>
      </c>
      <c r="AI515" s="17">
        <v>0.92347087193071664</v>
      </c>
      <c r="AJ515" s="17">
        <v>0.91714768266386337</v>
      </c>
      <c r="AK515" s="17">
        <v>0.92030202853287613</v>
      </c>
      <c r="AL515" s="17">
        <v>0.92030202853287613</v>
      </c>
    </row>
    <row r="516" spans="1:38" x14ac:dyDescent="0.45">
      <c r="A516">
        <v>713</v>
      </c>
      <c r="B516" s="53">
        <v>42200.869884259257</v>
      </c>
      <c r="C516" s="7">
        <v>0.36988425925925927</v>
      </c>
      <c r="D516" s="8">
        <v>30.814299999999999</v>
      </c>
      <c r="E516">
        <v>30.814299999999999</v>
      </c>
      <c r="F516">
        <v>2721.13</v>
      </c>
      <c r="G516">
        <v>-1.0764199999999999</v>
      </c>
      <c r="H516">
        <v>-29008.1</v>
      </c>
      <c r="I516">
        <v>5.0845300000000003E-2</v>
      </c>
      <c r="J516">
        <v>-0.61533599999999999</v>
      </c>
      <c r="K516">
        <v>183.6</v>
      </c>
      <c r="L516">
        <v>174.6</v>
      </c>
      <c r="M516">
        <v>22.4</v>
      </c>
      <c r="N516">
        <v>164.7</v>
      </c>
      <c r="O516">
        <v>21.8</v>
      </c>
      <c r="P516">
        <v>176.3</v>
      </c>
      <c r="Q516" s="8">
        <v>9.8624299999999998</v>
      </c>
      <c r="R516">
        <v>110.925</v>
      </c>
      <c r="S516" s="8">
        <v>1.85121</v>
      </c>
      <c r="T516" s="8">
        <v>0.70809</v>
      </c>
      <c r="U516" s="8">
        <v>0.20327300000000001</v>
      </c>
      <c r="V516" s="3">
        <v>-0.50014124000000004</v>
      </c>
      <c r="W516" s="3">
        <v>-0.47652381200000005</v>
      </c>
      <c r="X516" s="8">
        <v>9.4565458000470048</v>
      </c>
      <c r="Y516" s="8">
        <v>9.4801632280470045</v>
      </c>
      <c r="Z516" s="8">
        <v>9.4683545140470038</v>
      </c>
      <c r="AA516" s="41">
        <v>1</v>
      </c>
      <c r="AB516" s="42" t="s">
        <v>2111</v>
      </c>
      <c r="AC516" s="5">
        <v>-290.56</v>
      </c>
      <c r="AD516" s="15">
        <v>-122.24366591221724</v>
      </c>
      <c r="AE516" s="15">
        <v>-116.73949533145424</v>
      </c>
      <c r="AF516" s="15">
        <v>-119.49485225697777</v>
      </c>
      <c r="AG516" s="15">
        <v>-119.49485225697777</v>
      </c>
      <c r="AH516" s="17">
        <v>1.1836055010065558</v>
      </c>
      <c r="AI516" s="17">
        <v>0.92394719442599405</v>
      </c>
      <c r="AJ516" s="17">
        <v>0.91736601827597253</v>
      </c>
      <c r="AK516" s="17">
        <v>0.92064875697778092</v>
      </c>
      <c r="AL516" s="17">
        <v>0.92064875697778092</v>
      </c>
    </row>
    <row r="517" spans="1:38" x14ac:dyDescent="0.45">
      <c r="A517">
        <v>714</v>
      </c>
      <c r="B517" s="53">
        <v>42200.87059027778</v>
      </c>
      <c r="C517" s="7">
        <v>0.37059027777777775</v>
      </c>
      <c r="D517" s="8">
        <v>30.8308</v>
      </c>
      <c r="E517">
        <v>30.8308</v>
      </c>
      <c r="F517">
        <v>2731.59</v>
      </c>
      <c r="G517">
        <v>-1.0764199999999999</v>
      </c>
      <c r="H517">
        <v>-29008.1</v>
      </c>
      <c r="I517">
        <v>5.0845300000000003E-2</v>
      </c>
      <c r="J517">
        <v>-0.61552499999999999</v>
      </c>
      <c r="K517">
        <v>170.7</v>
      </c>
      <c r="L517">
        <v>170.4</v>
      </c>
      <c r="M517">
        <v>22.4</v>
      </c>
      <c r="N517">
        <v>163.6</v>
      </c>
      <c r="O517">
        <v>21.8</v>
      </c>
      <c r="P517">
        <v>176.5</v>
      </c>
      <c r="Q517" s="8">
        <v>9.8624299999999998</v>
      </c>
      <c r="R517">
        <v>110.925</v>
      </c>
      <c r="S517" s="8">
        <v>1.85121</v>
      </c>
      <c r="T517" s="8">
        <v>0.70818099999999995</v>
      </c>
      <c r="U517" s="8">
        <v>0.202683</v>
      </c>
      <c r="V517" s="3">
        <v>-0.50037237999999995</v>
      </c>
      <c r="W517" s="3">
        <v>-0.47502521200000003</v>
      </c>
      <c r="X517" s="8">
        <v>9.4563146600470045</v>
      </c>
      <c r="Y517" s="8">
        <v>9.4816618280470042</v>
      </c>
      <c r="Z517" s="8">
        <v>9.4689882440470043</v>
      </c>
      <c r="AA517" s="41">
        <v>1</v>
      </c>
      <c r="AB517" s="42" t="s">
        <v>2111</v>
      </c>
      <c r="AC517" s="5">
        <v>-290.56</v>
      </c>
      <c r="AD517" s="15">
        <v>-122.29740507435872</v>
      </c>
      <c r="AE517" s="15">
        <v>-116.38935495108024</v>
      </c>
      <c r="AF517" s="15">
        <v>-119.34714866605623</v>
      </c>
      <c r="AG517" s="15">
        <v>-119.34714866605623</v>
      </c>
      <c r="AH517" s="17">
        <v>1.1836055010065558</v>
      </c>
      <c r="AI517" s="17">
        <v>0.92401191426731843</v>
      </c>
      <c r="AJ517" s="17">
        <v>0.91695053591842968</v>
      </c>
      <c r="AK517" s="17">
        <v>0.92047218673019682</v>
      </c>
      <c r="AL517" s="17">
        <v>0.92047218673019682</v>
      </c>
    </row>
    <row r="518" spans="1:38" x14ac:dyDescent="0.45">
      <c r="A518">
        <v>715</v>
      </c>
      <c r="B518" s="53">
        <v>42200.87128472222</v>
      </c>
      <c r="C518" s="7">
        <v>0.3712847222222222</v>
      </c>
      <c r="D518" s="8">
        <v>30.8474</v>
      </c>
      <c r="E518">
        <v>30.8474</v>
      </c>
      <c r="F518">
        <v>2736.51</v>
      </c>
      <c r="G518">
        <v>-1.0764199999999999</v>
      </c>
      <c r="H518">
        <v>-29008.1</v>
      </c>
      <c r="I518">
        <v>5.0845300000000003E-2</v>
      </c>
      <c r="J518">
        <v>-0.61495900000000003</v>
      </c>
      <c r="K518">
        <v>163.9</v>
      </c>
      <c r="L518">
        <v>173.2</v>
      </c>
      <c r="M518">
        <v>22.4</v>
      </c>
      <c r="N518">
        <v>158.4</v>
      </c>
      <c r="O518">
        <v>21.8</v>
      </c>
      <c r="P518">
        <v>176.7</v>
      </c>
      <c r="Q518" s="8">
        <v>9.8624299999999998</v>
      </c>
      <c r="R518">
        <v>110.89400000000001</v>
      </c>
      <c r="S518" s="8">
        <v>1.85121</v>
      </c>
      <c r="T518" s="8">
        <v>0.70809</v>
      </c>
      <c r="U518" s="8">
        <v>0.202963</v>
      </c>
      <c r="V518" s="3">
        <v>-0.50014124000000004</v>
      </c>
      <c r="W518" s="3">
        <v>-0.47573641200000005</v>
      </c>
      <c r="X518" s="8">
        <v>9.4565458000470048</v>
      </c>
      <c r="Y518" s="8">
        <v>9.4809506280470046</v>
      </c>
      <c r="Z518" s="8">
        <v>9.4687482140470038</v>
      </c>
      <c r="AA518" s="41">
        <v>1</v>
      </c>
      <c r="AB518" s="42" t="s">
        <v>2111</v>
      </c>
      <c r="AC518" s="5">
        <v>-290.59100000000001</v>
      </c>
      <c r="AD518" s="15">
        <v>-122.24366591221724</v>
      </c>
      <c r="AE518" s="15">
        <v>-116.55553642230768</v>
      </c>
      <c r="AF518" s="15">
        <v>-119.40309472831825</v>
      </c>
      <c r="AG518" s="15">
        <v>-119.40309472831825</v>
      </c>
      <c r="AH518" s="17">
        <v>1.1836667670668413</v>
      </c>
      <c r="AI518" s="17">
        <v>0.92394719442599405</v>
      </c>
      <c r="AJ518" s="17">
        <v>0.91714768266386337</v>
      </c>
      <c r="AK518" s="17">
        <v>0.920539058719964</v>
      </c>
      <c r="AL518" s="17">
        <v>0.920539058719964</v>
      </c>
    </row>
    <row r="519" spans="1:38" x14ac:dyDescent="0.45">
      <c r="A519">
        <v>716</v>
      </c>
      <c r="B519" s="53">
        <v>42200.871979166666</v>
      </c>
      <c r="C519" s="7">
        <v>0.37197916666666669</v>
      </c>
      <c r="D519" s="8">
        <v>30.864000000000001</v>
      </c>
      <c r="E519">
        <v>30.864000000000001</v>
      </c>
      <c r="F519">
        <v>2732.51</v>
      </c>
      <c r="G519">
        <v>-1.0764199999999999</v>
      </c>
      <c r="H519">
        <v>-29008.1</v>
      </c>
      <c r="I519">
        <v>5.0845300000000003E-2</v>
      </c>
      <c r="J519">
        <v>-0.61495900000000003</v>
      </c>
      <c r="K519">
        <v>175.5</v>
      </c>
      <c r="L519">
        <v>169.6</v>
      </c>
      <c r="M519">
        <v>22.4</v>
      </c>
      <c r="N519">
        <v>154.69999999999999</v>
      </c>
      <c r="O519">
        <v>21.8</v>
      </c>
      <c r="P519">
        <v>176.7</v>
      </c>
      <c r="Q519" s="8">
        <v>9.8624299999999998</v>
      </c>
      <c r="R519">
        <v>110.925</v>
      </c>
      <c r="S519" s="8">
        <v>1.85121</v>
      </c>
      <c r="T519" s="8">
        <v>0.70809</v>
      </c>
      <c r="U519" s="8">
        <v>0.20318</v>
      </c>
      <c r="V519" s="3">
        <v>-0.50014124000000004</v>
      </c>
      <c r="W519" s="3">
        <v>-0.47628759200000004</v>
      </c>
      <c r="X519" s="8">
        <v>9.4565458000470048</v>
      </c>
      <c r="Y519" s="8">
        <v>9.4803994480470042</v>
      </c>
      <c r="Z519" s="8">
        <v>9.4684726240470045</v>
      </c>
      <c r="AA519" s="41">
        <v>1</v>
      </c>
      <c r="AB519" s="42" t="s">
        <v>2111</v>
      </c>
      <c r="AC519" s="5">
        <v>-290.56</v>
      </c>
      <c r="AD519" s="15">
        <v>-122.24366591221724</v>
      </c>
      <c r="AE519" s="15">
        <v>-116.68431071714622</v>
      </c>
      <c r="AF519" s="15">
        <v>-119.46732576207</v>
      </c>
      <c r="AG519" s="15">
        <v>-119.46732576207</v>
      </c>
      <c r="AH519" s="17">
        <v>1.1836055010065558</v>
      </c>
      <c r="AI519" s="17">
        <v>0.92394719442599405</v>
      </c>
      <c r="AJ519" s="17">
        <v>0.91730051030829907</v>
      </c>
      <c r="AK519" s="17">
        <v>0.92061584566837062</v>
      </c>
      <c r="AL519" s="17">
        <v>0.92061584566837062</v>
      </c>
    </row>
    <row r="520" spans="1:38" x14ac:dyDescent="0.45">
      <c r="A520">
        <v>717</v>
      </c>
      <c r="B520" s="53">
        <v>42200.872673611113</v>
      </c>
      <c r="C520" s="7">
        <v>0.37267361111111114</v>
      </c>
      <c r="D520" s="8">
        <v>30.880700000000001</v>
      </c>
      <c r="E520">
        <v>30.880700000000001</v>
      </c>
      <c r="F520">
        <v>2718.97</v>
      </c>
      <c r="G520">
        <v>-1.0764199999999999</v>
      </c>
      <c r="H520">
        <v>-29008.1</v>
      </c>
      <c r="I520">
        <v>5.0845300000000003E-2</v>
      </c>
      <c r="J520">
        <v>-0.61458100000000004</v>
      </c>
      <c r="K520">
        <v>216.9</v>
      </c>
      <c r="L520">
        <v>173.9</v>
      </c>
      <c r="M520">
        <v>22.4</v>
      </c>
      <c r="N520">
        <v>173.4</v>
      </c>
      <c r="O520">
        <v>21.8</v>
      </c>
      <c r="P520">
        <v>176.6</v>
      </c>
      <c r="Q520" s="8">
        <v>9.8624299999999998</v>
      </c>
      <c r="R520">
        <v>110.89400000000001</v>
      </c>
      <c r="S520" s="8">
        <v>1.85121</v>
      </c>
      <c r="T520" s="8">
        <v>0.70827200000000001</v>
      </c>
      <c r="U520" s="8">
        <v>0.20355200000000001</v>
      </c>
      <c r="V520" s="3">
        <v>-0.50060352000000008</v>
      </c>
      <c r="W520" s="3">
        <v>-0.47723247200000007</v>
      </c>
      <c r="X520" s="8">
        <v>9.4560835200470041</v>
      </c>
      <c r="Y520" s="8">
        <v>9.4794545680470037</v>
      </c>
      <c r="Z520" s="8">
        <v>9.467769044047003</v>
      </c>
      <c r="AA520" s="41">
        <v>1</v>
      </c>
      <c r="AB520" s="42" t="s">
        <v>2111</v>
      </c>
      <c r="AC520" s="5">
        <v>-290.59100000000001</v>
      </c>
      <c r="AD520" s="15">
        <v>-122.35114173261502</v>
      </c>
      <c r="AE520" s="15">
        <v>-116.90503344606748</v>
      </c>
      <c r="AF520" s="15">
        <v>-119.63129113193861</v>
      </c>
      <c r="AG520" s="15">
        <v>-119.63129113193861</v>
      </c>
      <c r="AH520" s="17">
        <v>1.1836667670668413</v>
      </c>
      <c r="AI520" s="17">
        <v>0.92407664016001001</v>
      </c>
      <c r="AJ520" s="17">
        <v>0.91756257964920962</v>
      </c>
      <c r="AK520" s="17">
        <v>0.9208119211735647</v>
      </c>
      <c r="AL520" s="17">
        <v>0.9208119211735647</v>
      </c>
    </row>
    <row r="521" spans="1:38" x14ac:dyDescent="0.45">
      <c r="A521">
        <v>718</v>
      </c>
      <c r="B521" s="53">
        <v>42200.873356481483</v>
      </c>
      <c r="C521" s="7">
        <v>0.37335648148148148</v>
      </c>
      <c r="D521" s="8">
        <v>30.897200000000002</v>
      </c>
      <c r="E521">
        <v>30.897200000000002</v>
      </c>
      <c r="F521">
        <v>2728.82</v>
      </c>
      <c r="G521">
        <v>-1.0764199999999999</v>
      </c>
      <c r="H521">
        <v>-29008.1</v>
      </c>
      <c r="I521">
        <v>5.0845300000000003E-2</v>
      </c>
      <c r="J521">
        <v>-0.61533599999999999</v>
      </c>
      <c r="K521">
        <v>183.5</v>
      </c>
      <c r="L521">
        <v>177.8</v>
      </c>
      <c r="M521">
        <v>22.4</v>
      </c>
      <c r="N521">
        <v>165.2</v>
      </c>
      <c r="O521">
        <v>21.8</v>
      </c>
      <c r="P521">
        <v>176.7</v>
      </c>
      <c r="Q521" s="8">
        <v>9.8624299999999998</v>
      </c>
      <c r="R521">
        <v>110.925</v>
      </c>
      <c r="S521" s="8">
        <v>1.85121</v>
      </c>
      <c r="T521" s="8">
        <v>0.70827200000000001</v>
      </c>
      <c r="U521" s="8">
        <v>0.202963</v>
      </c>
      <c r="V521" s="3">
        <v>-0.50060352000000008</v>
      </c>
      <c r="W521" s="3">
        <v>-0.47573641200000005</v>
      </c>
      <c r="X521" s="8">
        <v>9.4560835200470041</v>
      </c>
      <c r="Y521" s="8">
        <v>9.4809506280470046</v>
      </c>
      <c r="Z521" s="8">
        <v>9.4685170740470035</v>
      </c>
      <c r="AA521" s="41">
        <v>1</v>
      </c>
      <c r="AB521" s="42" t="s">
        <v>2111</v>
      </c>
      <c r="AC521" s="5">
        <v>-290.56</v>
      </c>
      <c r="AD521" s="15">
        <v>-122.35114173261502</v>
      </c>
      <c r="AE521" s="15">
        <v>-116.55553642230768</v>
      </c>
      <c r="AF521" s="15">
        <v>-119.45696615897191</v>
      </c>
      <c r="AG521" s="15">
        <v>-119.45696615897191</v>
      </c>
      <c r="AH521" s="17">
        <v>1.1836055010065558</v>
      </c>
      <c r="AI521" s="17">
        <v>0.92407664016001001</v>
      </c>
      <c r="AJ521" s="17">
        <v>0.91714768266386337</v>
      </c>
      <c r="AK521" s="17">
        <v>0.92060346009842908</v>
      </c>
      <c r="AL521" s="17">
        <v>0.92060346009842908</v>
      </c>
    </row>
    <row r="522" spans="1:38" x14ac:dyDescent="0.45">
      <c r="A522">
        <v>719</v>
      </c>
      <c r="B522" s="53">
        <v>42200.874062499999</v>
      </c>
      <c r="C522" s="7">
        <v>0.37406250000000002</v>
      </c>
      <c r="D522" s="8">
        <v>30.913799999999998</v>
      </c>
      <c r="E522">
        <v>30.913799999999998</v>
      </c>
      <c r="F522">
        <v>2738.36</v>
      </c>
      <c r="G522">
        <v>-1.0764199999999999</v>
      </c>
      <c r="H522">
        <v>-29008.1</v>
      </c>
      <c r="I522">
        <v>5.0845300000000003E-2</v>
      </c>
      <c r="J522">
        <v>-0.61552499999999999</v>
      </c>
      <c r="K522">
        <v>171.6</v>
      </c>
      <c r="L522">
        <v>176.8</v>
      </c>
      <c r="M522">
        <v>22.4</v>
      </c>
      <c r="N522">
        <v>163.9</v>
      </c>
      <c r="O522">
        <v>21.8</v>
      </c>
      <c r="P522">
        <v>176.9</v>
      </c>
      <c r="Q522" s="8">
        <v>9.8624299999999998</v>
      </c>
      <c r="R522">
        <v>110.925</v>
      </c>
      <c r="S522" s="8">
        <v>1.85121</v>
      </c>
      <c r="T522" s="8">
        <v>0.70857700000000001</v>
      </c>
      <c r="U522" s="8">
        <v>0.202963</v>
      </c>
      <c r="V522" s="3">
        <v>-0.5013782200000001</v>
      </c>
      <c r="W522" s="3">
        <v>-0.47573641200000005</v>
      </c>
      <c r="X522" s="8">
        <v>9.455308820047005</v>
      </c>
      <c r="Y522" s="8">
        <v>9.4809506280470046</v>
      </c>
      <c r="Z522" s="8">
        <v>9.4681297240470048</v>
      </c>
      <c r="AA522" s="41">
        <v>1</v>
      </c>
      <c r="AB522" s="42" t="s">
        <v>2111</v>
      </c>
      <c r="AC522" s="5">
        <v>-290.56</v>
      </c>
      <c r="AD522" s="15">
        <v>-122.53122985561129</v>
      </c>
      <c r="AE522" s="15">
        <v>-116.55553642230768</v>
      </c>
      <c r="AF522" s="15">
        <v>-119.54723958401348</v>
      </c>
      <c r="AG522" s="15">
        <v>-119.54723958401348</v>
      </c>
      <c r="AH522" s="17">
        <v>1.1836055010065558</v>
      </c>
      <c r="AI522" s="17">
        <v>0.92429362273095406</v>
      </c>
      <c r="AJ522" s="17">
        <v>0.91714768266386337</v>
      </c>
      <c r="AK522" s="17">
        <v>0.92071139897008303</v>
      </c>
      <c r="AL522" s="17">
        <v>0.92071139897008303</v>
      </c>
    </row>
    <row r="523" spans="1:38" x14ac:dyDescent="0.45">
      <c r="A523">
        <v>720</v>
      </c>
      <c r="B523" s="53">
        <v>42200.874756944446</v>
      </c>
      <c r="C523" s="7">
        <v>0.37475694444444446</v>
      </c>
      <c r="D523" s="8">
        <v>30.930599999999998</v>
      </c>
      <c r="E523">
        <v>30.930599999999998</v>
      </c>
      <c r="F523">
        <v>2745.13</v>
      </c>
      <c r="G523">
        <v>-1.0764199999999999</v>
      </c>
      <c r="H523">
        <v>-29008.1</v>
      </c>
      <c r="I523">
        <v>5.0845300000000003E-2</v>
      </c>
      <c r="J523">
        <v>-0.61552499999999999</v>
      </c>
      <c r="K523">
        <v>164.1</v>
      </c>
      <c r="L523">
        <v>171.7</v>
      </c>
      <c r="M523">
        <v>22.3</v>
      </c>
      <c r="N523">
        <v>157.9</v>
      </c>
      <c r="O523">
        <v>21.8</v>
      </c>
      <c r="P523">
        <v>177</v>
      </c>
      <c r="Q523" s="8">
        <v>9.8624299999999998</v>
      </c>
      <c r="R523">
        <v>110.925</v>
      </c>
      <c r="S523" s="8">
        <v>1.85121</v>
      </c>
      <c r="T523" s="8">
        <v>0.70836399999999999</v>
      </c>
      <c r="U523" s="8">
        <v>0.202683</v>
      </c>
      <c r="V523" s="3">
        <v>-0.50083720000000009</v>
      </c>
      <c r="W523" s="3">
        <v>-0.47502521200000003</v>
      </c>
      <c r="X523" s="8">
        <v>9.455849840047005</v>
      </c>
      <c r="Y523" s="8">
        <v>9.4816618280470042</v>
      </c>
      <c r="Z523" s="8">
        <v>9.4687558340470055</v>
      </c>
      <c r="AA523" s="41">
        <v>1</v>
      </c>
      <c r="AB523" s="42" t="s">
        <v>2111</v>
      </c>
      <c r="AC523" s="5">
        <v>-290.56</v>
      </c>
      <c r="AD523" s="15">
        <v>-122.40546635834914</v>
      </c>
      <c r="AE523" s="15">
        <v>-116.38935495108024</v>
      </c>
      <c r="AF523" s="15">
        <v>-119.40131870440098</v>
      </c>
      <c r="AG523" s="15">
        <v>-119.40131870440098</v>
      </c>
      <c r="AH523" s="17">
        <v>1.1836055010065558</v>
      </c>
      <c r="AI523" s="17">
        <v>0.92414208347844995</v>
      </c>
      <c r="AJ523" s="17">
        <v>0.91695053591842968</v>
      </c>
      <c r="AK523" s="17">
        <v>0.9205369356999904</v>
      </c>
      <c r="AL523" s="17">
        <v>0.9205369356999904</v>
      </c>
    </row>
    <row r="524" spans="1:38" x14ac:dyDescent="0.45">
      <c r="A524">
        <v>721</v>
      </c>
      <c r="B524" s="53">
        <v>42200.875451388885</v>
      </c>
      <c r="C524" s="7">
        <v>0.37545138888888885</v>
      </c>
      <c r="D524" s="8">
        <v>30.947199999999999</v>
      </c>
      <c r="E524">
        <v>30.947199999999999</v>
      </c>
      <c r="F524">
        <v>2741.13</v>
      </c>
      <c r="G524">
        <v>-1.0764199999999999</v>
      </c>
      <c r="H524">
        <v>-29008.1</v>
      </c>
      <c r="I524">
        <v>5.0845300000000003E-2</v>
      </c>
      <c r="J524">
        <v>-0.61552499999999999</v>
      </c>
      <c r="K524">
        <v>173.9</v>
      </c>
      <c r="L524">
        <v>171.8</v>
      </c>
      <c r="M524">
        <v>22.4</v>
      </c>
      <c r="N524">
        <v>154.9</v>
      </c>
      <c r="O524">
        <v>21.8</v>
      </c>
      <c r="P524">
        <v>177</v>
      </c>
      <c r="Q524" s="8">
        <v>9.8624299999999998</v>
      </c>
      <c r="R524">
        <v>110.925</v>
      </c>
      <c r="S524" s="8">
        <v>1.85121</v>
      </c>
      <c r="T524" s="8">
        <v>0.70857700000000001</v>
      </c>
      <c r="U524" s="8">
        <v>0.20308699999999999</v>
      </c>
      <c r="V524" s="3">
        <v>-0.5013782200000001</v>
      </c>
      <c r="W524" s="3">
        <v>-0.47605137200000003</v>
      </c>
      <c r="X524" s="8">
        <v>9.455308820047005</v>
      </c>
      <c r="Y524" s="8">
        <v>9.4806356680470039</v>
      </c>
      <c r="Z524" s="8">
        <v>9.4679722440470044</v>
      </c>
      <c r="AA524" s="41">
        <v>1</v>
      </c>
      <c r="AB524" s="42" t="s">
        <v>2111</v>
      </c>
      <c r="AC524" s="5">
        <v>-290.56</v>
      </c>
      <c r="AD524" s="15">
        <v>-122.53122985561129</v>
      </c>
      <c r="AE524" s="15">
        <v>-116.62912348134932</v>
      </c>
      <c r="AF524" s="15">
        <v>-119.58393889793513</v>
      </c>
      <c r="AG524" s="15">
        <v>-119.58393889793513</v>
      </c>
      <c r="AH524" s="17">
        <v>1.1836055010065558</v>
      </c>
      <c r="AI524" s="17">
        <v>0.92429362273095406</v>
      </c>
      <c r="AJ524" s="17">
        <v>0.9172350085844202</v>
      </c>
      <c r="AK524" s="17">
        <v>0.92075528714462496</v>
      </c>
      <c r="AL524" s="17">
        <v>0.92075528714462496</v>
      </c>
    </row>
    <row r="525" spans="1:38" x14ac:dyDescent="0.45">
      <c r="A525">
        <v>722</v>
      </c>
      <c r="B525" s="53">
        <v>42200.876145833332</v>
      </c>
      <c r="C525" s="7">
        <v>0.37614583333333329</v>
      </c>
      <c r="D525" s="8">
        <v>30.963799999999999</v>
      </c>
      <c r="E525">
        <v>30.963799999999999</v>
      </c>
      <c r="F525">
        <v>2728.82</v>
      </c>
      <c r="G525">
        <v>-1.0764199999999999</v>
      </c>
      <c r="H525">
        <v>-29008.1</v>
      </c>
      <c r="I525">
        <v>5.0845300000000003E-2</v>
      </c>
      <c r="J525">
        <v>-0.61458100000000004</v>
      </c>
      <c r="K525">
        <v>215.5</v>
      </c>
      <c r="L525">
        <v>175.3</v>
      </c>
      <c r="M525">
        <v>22.4</v>
      </c>
      <c r="N525">
        <v>173.2</v>
      </c>
      <c r="O525">
        <v>21.8</v>
      </c>
      <c r="P525">
        <v>176.9</v>
      </c>
      <c r="Q525" s="8">
        <v>9.8624299999999998</v>
      </c>
      <c r="R525">
        <v>110.925</v>
      </c>
      <c r="S525" s="8">
        <v>1.85121</v>
      </c>
      <c r="T525" s="8">
        <v>0.70857700000000001</v>
      </c>
      <c r="U525" s="8">
        <v>0.20336599999999999</v>
      </c>
      <c r="V525" s="3">
        <v>-0.5013782200000001</v>
      </c>
      <c r="W525" s="3">
        <v>-0.476760032</v>
      </c>
      <c r="X525" s="8">
        <v>9.455308820047005</v>
      </c>
      <c r="Y525" s="8">
        <v>9.4799270080470048</v>
      </c>
      <c r="Z525" s="8">
        <v>9.467617914047004</v>
      </c>
      <c r="AA525" s="41">
        <v>1</v>
      </c>
      <c r="AB525" s="42" t="s">
        <v>2111</v>
      </c>
      <c r="AC525" s="5">
        <v>-290.56</v>
      </c>
      <c r="AD525" s="15">
        <v>-122.53122985561129</v>
      </c>
      <c r="AE525" s="15">
        <v>-116.79467732433579</v>
      </c>
      <c r="AF525" s="15">
        <v>-119.66650809967769</v>
      </c>
      <c r="AG525" s="15">
        <v>-119.66650809967769</v>
      </c>
      <c r="AH525" s="17">
        <v>1.1836055010065558</v>
      </c>
      <c r="AI525" s="17">
        <v>0.92429362273095406</v>
      </c>
      <c r="AJ525" s="17">
        <v>0.91743153248818554</v>
      </c>
      <c r="AK525" s="17">
        <v>0.92085404574775609</v>
      </c>
      <c r="AL525" s="17">
        <v>0.92085404574775609</v>
      </c>
    </row>
    <row r="526" spans="1:38" x14ac:dyDescent="0.45">
      <c r="A526">
        <v>723</v>
      </c>
      <c r="B526" s="53">
        <v>42200.876840277779</v>
      </c>
      <c r="C526" s="7">
        <v>0.37684027777777773</v>
      </c>
      <c r="D526" s="8">
        <v>30.980399999999999</v>
      </c>
      <c r="E526">
        <v>30.980399999999999</v>
      </c>
      <c r="F526">
        <v>2738.36</v>
      </c>
      <c r="G526">
        <v>-1.0764199999999999</v>
      </c>
      <c r="H526">
        <v>-29008.1</v>
      </c>
      <c r="I526">
        <v>5.0826799999999998E-2</v>
      </c>
      <c r="J526">
        <v>-0.61458100000000004</v>
      </c>
      <c r="K526">
        <v>184.1</v>
      </c>
      <c r="L526">
        <v>177.6</v>
      </c>
      <c r="M526">
        <v>22.4</v>
      </c>
      <c r="N526">
        <v>162.4</v>
      </c>
      <c r="O526">
        <v>21.8</v>
      </c>
      <c r="P526">
        <v>176.9</v>
      </c>
      <c r="Q526" s="8">
        <v>9.8624299999999998</v>
      </c>
      <c r="R526">
        <v>110.925</v>
      </c>
      <c r="S526" s="8">
        <v>1.85121</v>
      </c>
      <c r="T526" s="8">
        <v>0.70894299999999999</v>
      </c>
      <c r="U526" s="8">
        <v>0.20327300000000001</v>
      </c>
      <c r="V526" s="3">
        <v>-0.50230786000000005</v>
      </c>
      <c r="W526" s="3">
        <v>-0.47652381200000005</v>
      </c>
      <c r="X526" s="8">
        <v>9.4543791800470043</v>
      </c>
      <c r="Y526" s="8">
        <v>9.4801632280470045</v>
      </c>
      <c r="Z526" s="8">
        <v>9.4672712040470053</v>
      </c>
      <c r="AA526" s="41">
        <v>1</v>
      </c>
      <c r="AB526" s="42" t="s">
        <v>2111</v>
      </c>
      <c r="AC526" s="5">
        <v>-290.56</v>
      </c>
      <c r="AD526" s="15">
        <v>-122.7472984788385</v>
      </c>
      <c r="AE526" s="15">
        <v>-116.73949533145424</v>
      </c>
      <c r="AF526" s="15">
        <v>-119.74729591753612</v>
      </c>
      <c r="AG526" s="15">
        <v>-119.74729591753612</v>
      </c>
      <c r="AH526" s="17">
        <v>1.1836055010065558</v>
      </c>
      <c r="AI526" s="17">
        <v>0.92455409159551016</v>
      </c>
      <c r="AJ526" s="17">
        <v>0.91736601827597253</v>
      </c>
      <c r="AK526" s="17">
        <v>0.92095069419665354</v>
      </c>
      <c r="AL526" s="17">
        <v>0.92095069419665354</v>
      </c>
    </row>
    <row r="527" spans="1:38" x14ac:dyDescent="0.45">
      <c r="A527">
        <v>724</v>
      </c>
      <c r="B527" s="53">
        <v>42200.877534722225</v>
      </c>
      <c r="C527" s="7">
        <v>0.37753472222222223</v>
      </c>
      <c r="D527" s="8">
        <v>30.9969</v>
      </c>
      <c r="E527">
        <v>30.9969</v>
      </c>
      <c r="F527">
        <v>2746.97</v>
      </c>
      <c r="G527">
        <v>-1.0764199999999999</v>
      </c>
      <c r="H527">
        <v>-29008.1</v>
      </c>
      <c r="I527">
        <v>5.0845300000000003E-2</v>
      </c>
      <c r="J527">
        <v>-0.61577599999999999</v>
      </c>
      <c r="K527">
        <v>171.1</v>
      </c>
      <c r="L527">
        <v>175</v>
      </c>
      <c r="M527">
        <v>22.4</v>
      </c>
      <c r="N527">
        <v>164.1</v>
      </c>
      <c r="O527">
        <v>21.8</v>
      </c>
      <c r="P527">
        <v>177.1</v>
      </c>
      <c r="Q527" s="8">
        <v>9.8624299999999998</v>
      </c>
      <c r="R527">
        <v>110.925</v>
      </c>
      <c r="S527" s="8">
        <v>1.85121</v>
      </c>
      <c r="T527" s="8">
        <v>0.70903400000000005</v>
      </c>
      <c r="U527" s="8">
        <v>0.20277700000000001</v>
      </c>
      <c r="V527" s="3">
        <v>-0.50253900000000018</v>
      </c>
      <c r="W527" s="3">
        <v>-0.47526397200000009</v>
      </c>
      <c r="X527" s="8">
        <v>9.4541480400470039</v>
      </c>
      <c r="Y527" s="8">
        <v>9.481423068047004</v>
      </c>
      <c r="Z527" s="8">
        <v>9.4677855540470048</v>
      </c>
      <c r="AA527" s="41">
        <v>1</v>
      </c>
      <c r="AB527" s="42" t="s">
        <v>2111</v>
      </c>
      <c r="AC527" s="5">
        <v>-290.56</v>
      </c>
      <c r="AD527" s="15">
        <v>-122.80101417277831</v>
      </c>
      <c r="AE527" s="15">
        <v>-116.44514709492069</v>
      </c>
      <c r="AF527" s="15">
        <v>-119.62744383523648</v>
      </c>
      <c r="AG527" s="15">
        <v>-119.62744383523648</v>
      </c>
      <c r="AH527" s="17">
        <v>1.1836055010065558</v>
      </c>
      <c r="AI527" s="17">
        <v>0.92461886818788563</v>
      </c>
      <c r="AJ527" s="17">
        <v>0.91701671458933476</v>
      </c>
      <c r="AK527" s="17">
        <v>0.92080731948516892</v>
      </c>
      <c r="AL527" s="17">
        <v>0.92080731948516892</v>
      </c>
    </row>
    <row r="528" spans="1:38" x14ac:dyDescent="0.45">
      <c r="A528">
        <v>725</v>
      </c>
      <c r="B528" s="53">
        <v>42200.878229166665</v>
      </c>
      <c r="C528" s="7">
        <v>0.37822916666666667</v>
      </c>
      <c r="D528" s="8">
        <v>31.0136</v>
      </c>
      <c r="E528">
        <v>31.0136</v>
      </c>
      <c r="F528">
        <v>2752.82</v>
      </c>
      <c r="G528">
        <v>-1.0764199999999999</v>
      </c>
      <c r="H528">
        <v>-29008.1</v>
      </c>
      <c r="I528">
        <v>5.0845300000000003E-2</v>
      </c>
      <c r="J528">
        <v>-0.61458100000000004</v>
      </c>
      <c r="K528">
        <v>164</v>
      </c>
      <c r="L528">
        <v>170.7</v>
      </c>
      <c r="M528">
        <v>22.4</v>
      </c>
      <c r="N528">
        <v>158.69999999999999</v>
      </c>
      <c r="O528">
        <v>21.8</v>
      </c>
      <c r="P528">
        <v>177.2</v>
      </c>
      <c r="Q528" s="8">
        <v>9.8624299999999998</v>
      </c>
      <c r="R528">
        <v>110.925</v>
      </c>
      <c r="S528" s="8">
        <v>1.85121</v>
      </c>
      <c r="T528" s="8">
        <v>0.70921699999999999</v>
      </c>
      <c r="U528" s="8">
        <v>0.20258999999999999</v>
      </c>
      <c r="V528" s="3">
        <v>-0.50300381999999999</v>
      </c>
      <c r="W528" s="3">
        <v>-0.47478899200000002</v>
      </c>
      <c r="X528" s="8">
        <v>9.4536832200470045</v>
      </c>
      <c r="Y528" s="8">
        <v>9.4818980480470039</v>
      </c>
      <c r="Z528" s="8">
        <v>9.4677906340470042</v>
      </c>
      <c r="AA528" s="41">
        <v>1</v>
      </c>
      <c r="AB528" s="42" t="s">
        <v>2111</v>
      </c>
      <c r="AC528" s="5">
        <v>-290.56</v>
      </c>
      <c r="AD528" s="15">
        <v>-122.90902826412434</v>
      </c>
      <c r="AE528" s="15">
        <v>-116.33415370476871</v>
      </c>
      <c r="AF528" s="15">
        <v>-119.62626004906326</v>
      </c>
      <c r="AG528" s="15">
        <v>-119.62626004906326</v>
      </c>
      <c r="AH528" s="17">
        <v>1.1836055010065558</v>
      </c>
      <c r="AI528" s="17">
        <v>0.92474915154486315</v>
      </c>
      <c r="AJ528" s="17">
        <v>0.91688506754930499</v>
      </c>
      <c r="AK528" s="17">
        <v>0.92080590358722347</v>
      </c>
      <c r="AL528" s="17">
        <v>0.92080590358722347</v>
      </c>
    </row>
    <row r="529" spans="1:38" x14ac:dyDescent="0.45">
      <c r="A529">
        <v>726</v>
      </c>
      <c r="B529" s="53">
        <v>42200.878923611112</v>
      </c>
      <c r="C529" s="7">
        <v>0.37892361111111111</v>
      </c>
      <c r="D529" s="8">
        <v>31.030200000000001</v>
      </c>
      <c r="E529">
        <v>31.030200000000001</v>
      </c>
      <c r="F529">
        <v>2745.13</v>
      </c>
      <c r="G529">
        <v>-1.0764199999999999</v>
      </c>
      <c r="H529">
        <v>-29008.1</v>
      </c>
      <c r="I529">
        <v>5.0845300000000003E-2</v>
      </c>
      <c r="J529">
        <v>-0.61458100000000004</v>
      </c>
      <c r="K529">
        <v>179.1</v>
      </c>
      <c r="L529">
        <v>173.3</v>
      </c>
      <c r="M529">
        <v>22.4</v>
      </c>
      <c r="N529">
        <v>154.9</v>
      </c>
      <c r="O529">
        <v>21.8</v>
      </c>
      <c r="P529">
        <v>177.1</v>
      </c>
      <c r="Q529" s="8">
        <v>9.8624299999999998</v>
      </c>
      <c r="R529">
        <v>110.925</v>
      </c>
      <c r="S529" s="8">
        <v>1.85121</v>
      </c>
      <c r="T529" s="8">
        <v>0.70912500000000001</v>
      </c>
      <c r="U529" s="8">
        <v>0.202963</v>
      </c>
      <c r="V529" s="3">
        <v>-0.50277014000000009</v>
      </c>
      <c r="W529" s="3">
        <v>-0.47573641200000005</v>
      </c>
      <c r="X529" s="8">
        <v>9.4539169000470036</v>
      </c>
      <c r="Y529" s="8">
        <v>9.4809506280470046</v>
      </c>
      <c r="Z529" s="8">
        <v>9.467433764047005</v>
      </c>
      <c r="AA529" s="41">
        <v>1</v>
      </c>
      <c r="AB529" s="42" t="s">
        <v>2111</v>
      </c>
      <c r="AC529" s="5">
        <v>-290.56</v>
      </c>
      <c r="AD529" s="15">
        <v>-122.8547273633784</v>
      </c>
      <c r="AE529" s="15">
        <v>-116.55553642230768</v>
      </c>
      <c r="AF529" s="15">
        <v>-119.709418082497</v>
      </c>
      <c r="AG529" s="15">
        <v>-119.709418082497</v>
      </c>
      <c r="AH529" s="17">
        <v>1.1836055010065558</v>
      </c>
      <c r="AI529" s="17">
        <v>0.92468365083826898</v>
      </c>
      <c r="AJ529" s="17">
        <v>0.91714768266386337</v>
      </c>
      <c r="AK529" s="17">
        <v>0.92090537748716295</v>
      </c>
      <c r="AL529" s="17">
        <v>0.92090537748716295</v>
      </c>
    </row>
    <row r="530" spans="1:38" x14ac:dyDescent="0.45">
      <c r="A530">
        <v>727</v>
      </c>
      <c r="B530" s="53">
        <v>42200.879618055558</v>
      </c>
      <c r="C530" s="7">
        <v>0.37961805555555556</v>
      </c>
      <c r="D530" s="8">
        <v>31.046900000000001</v>
      </c>
      <c r="E530">
        <v>31.046900000000001</v>
      </c>
      <c r="F530">
        <v>2732.51</v>
      </c>
      <c r="G530">
        <v>-1.0764199999999999</v>
      </c>
      <c r="H530">
        <v>-29008.1</v>
      </c>
      <c r="I530">
        <v>5.0845300000000003E-2</v>
      </c>
      <c r="J530">
        <v>-0.61552499999999999</v>
      </c>
      <c r="K530">
        <v>214.9</v>
      </c>
      <c r="L530">
        <v>176.9</v>
      </c>
      <c r="M530">
        <v>22.4</v>
      </c>
      <c r="N530">
        <v>172.4</v>
      </c>
      <c r="O530">
        <v>21.8</v>
      </c>
      <c r="P530">
        <v>177</v>
      </c>
      <c r="Q530" s="8">
        <v>9.8624299999999998</v>
      </c>
      <c r="R530">
        <v>110.925</v>
      </c>
      <c r="S530" s="8">
        <v>1.85121</v>
      </c>
      <c r="T530" s="8">
        <v>0.70885100000000001</v>
      </c>
      <c r="U530" s="8">
        <v>0.20308699999999999</v>
      </c>
      <c r="V530" s="3">
        <v>-0.50207418000000015</v>
      </c>
      <c r="W530" s="3">
        <v>-0.47605137200000003</v>
      </c>
      <c r="X530" s="8">
        <v>9.4546128600470034</v>
      </c>
      <c r="Y530" s="8">
        <v>9.4806356680470039</v>
      </c>
      <c r="Z530" s="8">
        <v>9.4676242640470036</v>
      </c>
      <c r="AA530" s="41">
        <v>1</v>
      </c>
      <c r="AB530" s="42" t="s">
        <v>2111</v>
      </c>
      <c r="AC530" s="5">
        <v>-290.56</v>
      </c>
      <c r="AD530" s="15">
        <v>-122.69298995773363</v>
      </c>
      <c r="AE530" s="15">
        <v>-116.62912348134932</v>
      </c>
      <c r="AF530" s="15">
        <v>-119.66502841671911</v>
      </c>
      <c r="AG530" s="15">
        <v>-119.66502841671911</v>
      </c>
      <c r="AH530" s="17">
        <v>1.1836055010065558</v>
      </c>
      <c r="AI530" s="17">
        <v>0.92448860932995724</v>
      </c>
      <c r="AJ530" s="17">
        <v>0.9172350085844202</v>
      </c>
      <c r="AK530" s="17">
        <v>0.92085227575589623</v>
      </c>
      <c r="AL530" s="17">
        <v>0.92085227575589623</v>
      </c>
    </row>
    <row r="531" spans="1:38" x14ac:dyDescent="0.45">
      <c r="A531">
        <v>728</v>
      </c>
      <c r="B531" s="53">
        <v>42200.880312499998</v>
      </c>
      <c r="C531" s="7">
        <v>0.3803125</v>
      </c>
      <c r="D531" s="8">
        <v>31.063400000000001</v>
      </c>
      <c r="E531">
        <v>31.063400000000001</v>
      </c>
      <c r="F531">
        <v>2742.97</v>
      </c>
      <c r="G531">
        <v>-1.0764199999999999</v>
      </c>
      <c r="H531">
        <v>-29008.1</v>
      </c>
      <c r="I531">
        <v>5.0826799999999998E-2</v>
      </c>
      <c r="J531">
        <v>-0.61495900000000003</v>
      </c>
      <c r="K531">
        <v>187.4</v>
      </c>
      <c r="L531">
        <v>178.7</v>
      </c>
      <c r="M531">
        <v>22.4</v>
      </c>
      <c r="N531">
        <v>164.3</v>
      </c>
      <c r="O531">
        <v>21.9</v>
      </c>
      <c r="P531">
        <v>177.1</v>
      </c>
      <c r="Q531" s="8">
        <v>9.8624299999999998</v>
      </c>
      <c r="R531">
        <v>110.925</v>
      </c>
      <c r="S531" s="8">
        <v>1.85121</v>
      </c>
      <c r="T531" s="8">
        <v>0.70930800000000005</v>
      </c>
      <c r="U531" s="8">
        <v>0.20308699999999999</v>
      </c>
      <c r="V531" s="3">
        <v>-0.50323496000000023</v>
      </c>
      <c r="W531" s="3">
        <v>-0.47605137200000003</v>
      </c>
      <c r="X531" s="8">
        <v>9.4534520800470041</v>
      </c>
      <c r="Y531" s="8">
        <v>9.4806356680470039</v>
      </c>
      <c r="Z531" s="8">
        <v>9.467043874047004</v>
      </c>
      <c r="AA531" s="41">
        <v>1</v>
      </c>
      <c r="AB531" s="42" t="s">
        <v>2111</v>
      </c>
      <c r="AC531" s="5">
        <v>-290.56</v>
      </c>
      <c r="AD531" s="15">
        <v>-122.96273642071174</v>
      </c>
      <c r="AE531" s="15">
        <v>-116.62912348134932</v>
      </c>
      <c r="AF531" s="15">
        <v>-119.80026362320666</v>
      </c>
      <c r="AG531" s="15">
        <v>-119.80026362320666</v>
      </c>
      <c r="AH531" s="17">
        <v>1.1836055010065558</v>
      </c>
      <c r="AI531" s="17">
        <v>0.92481394637998038</v>
      </c>
      <c r="AJ531" s="17">
        <v>0.9172350085844202</v>
      </c>
      <c r="AK531" s="17">
        <v>0.92101407177452566</v>
      </c>
      <c r="AL531" s="17">
        <v>0.92101407177452566</v>
      </c>
    </row>
    <row r="532" spans="1:38" x14ac:dyDescent="0.45">
      <c r="A532">
        <v>729</v>
      </c>
      <c r="B532" s="53">
        <v>42200.880995370368</v>
      </c>
      <c r="C532" s="7">
        <v>0.38099537037037035</v>
      </c>
      <c r="D532" s="8">
        <v>31.080100000000002</v>
      </c>
      <c r="E532">
        <v>31.080100000000002</v>
      </c>
      <c r="F532">
        <v>2752.82</v>
      </c>
      <c r="G532">
        <v>-1.0764199999999999</v>
      </c>
      <c r="H532">
        <v>-29008.1</v>
      </c>
      <c r="I532">
        <v>5.0845300000000003E-2</v>
      </c>
      <c r="J532">
        <v>-0.61514800000000003</v>
      </c>
      <c r="K532">
        <v>170.2</v>
      </c>
      <c r="L532">
        <v>173.5</v>
      </c>
      <c r="M532">
        <v>22.4</v>
      </c>
      <c r="N532">
        <v>162.5</v>
      </c>
      <c r="O532">
        <v>21.9</v>
      </c>
      <c r="P532">
        <v>177.2</v>
      </c>
      <c r="Q532" s="8">
        <v>9.8624299999999998</v>
      </c>
      <c r="R532">
        <v>110.925</v>
      </c>
      <c r="S532" s="8">
        <v>1.85121</v>
      </c>
      <c r="T532" s="8">
        <v>0.70952099999999996</v>
      </c>
      <c r="U532" s="8">
        <v>0.20286999999999999</v>
      </c>
      <c r="V532" s="3">
        <v>-0.50377598000000001</v>
      </c>
      <c r="W532" s="3">
        <v>-0.47550019200000004</v>
      </c>
      <c r="X532" s="8">
        <v>9.4529110600470041</v>
      </c>
      <c r="Y532" s="8">
        <v>9.4811868480470043</v>
      </c>
      <c r="Z532" s="8">
        <v>9.4670489540470051</v>
      </c>
      <c r="AA532" s="41">
        <v>1</v>
      </c>
      <c r="AB532" s="42" t="s">
        <v>2111</v>
      </c>
      <c r="AC532" s="5">
        <v>-290.56</v>
      </c>
      <c r="AD532" s="15">
        <v>-123.08843913264434</v>
      </c>
      <c r="AE532" s="15">
        <v>-116.50034306946202</v>
      </c>
      <c r="AF532" s="15">
        <v>-119.79908001381136</v>
      </c>
      <c r="AG532" s="15">
        <v>-119.79908001381136</v>
      </c>
      <c r="AH532" s="17">
        <v>1.1836055010065558</v>
      </c>
      <c r="AI532" s="17">
        <v>0.92496563271043841</v>
      </c>
      <c r="AJ532" s="17">
        <v>0.91708219550594261</v>
      </c>
      <c r="AK532" s="17">
        <v>0.92101265545220989</v>
      </c>
      <c r="AL532" s="17">
        <v>0.92101265545220989</v>
      </c>
    </row>
    <row r="533" spans="1:38" x14ac:dyDescent="0.45">
      <c r="A533">
        <v>730</v>
      </c>
      <c r="B533" s="53">
        <v>42200.881701388891</v>
      </c>
      <c r="C533" s="7">
        <v>0.38170138888888888</v>
      </c>
      <c r="D533" s="8">
        <v>31.096599999999999</v>
      </c>
      <c r="E533">
        <v>31.096599999999999</v>
      </c>
      <c r="F533">
        <v>2756.51</v>
      </c>
      <c r="G533">
        <v>-1.0764199999999999</v>
      </c>
      <c r="H533">
        <v>-29008.1</v>
      </c>
      <c r="I533">
        <v>5.0845300000000003E-2</v>
      </c>
      <c r="J533">
        <v>-0.61477000000000004</v>
      </c>
      <c r="K533">
        <v>163.80000000000001</v>
      </c>
      <c r="L533">
        <v>169.8</v>
      </c>
      <c r="M533">
        <v>22.4</v>
      </c>
      <c r="N533">
        <v>158.5</v>
      </c>
      <c r="O533">
        <v>21.9</v>
      </c>
      <c r="P533">
        <v>177.4</v>
      </c>
      <c r="Q533" s="8">
        <v>9.8624299999999998</v>
      </c>
      <c r="R533">
        <v>110.925</v>
      </c>
      <c r="S533" s="8">
        <v>1.85121</v>
      </c>
      <c r="T533" s="8">
        <v>0.70943000000000001</v>
      </c>
      <c r="U533" s="8">
        <v>0.20258999999999999</v>
      </c>
      <c r="V533" s="3">
        <v>-0.5035448400000001</v>
      </c>
      <c r="W533" s="3">
        <v>-0.47478899200000002</v>
      </c>
      <c r="X533" s="8">
        <v>9.4531422000470045</v>
      </c>
      <c r="Y533" s="8">
        <v>9.4818980480470039</v>
      </c>
      <c r="Z533" s="8">
        <v>9.4675201240470042</v>
      </c>
      <c r="AA533" s="41">
        <v>1</v>
      </c>
      <c r="AB533" s="42" t="s">
        <v>2111</v>
      </c>
      <c r="AC533" s="5">
        <v>-290.56</v>
      </c>
      <c r="AD533" s="15">
        <v>-123.03473683502148</v>
      </c>
      <c r="AE533" s="15">
        <v>-116.33415370476871</v>
      </c>
      <c r="AF533" s="15">
        <v>-119.68929497833039</v>
      </c>
      <c r="AG533" s="15">
        <v>-119.68929497833039</v>
      </c>
      <c r="AH533" s="17">
        <v>1.1836055010065558</v>
      </c>
      <c r="AI533" s="17">
        <v>0.92490082368947835</v>
      </c>
      <c r="AJ533" s="17">
        <v>0.91688506754930499</v>
      </c>
      <c r="AK533" s="17">
        <v>0.92088130419586767</v>
      </c>
      <c r="AL533" s="17">
        <v>0.92088130419586767</v>
      </c>
    </row>
    <row r="534" spans="1:38" x14ac:dyDescent="0.45">
      <c r="A534">
        <v>731</v>
      </c>
      <c r="B534" s="53">
        <v>42200.882395833331</v>
      </c>
      <c r="C534" s="7">
        <v>0.38239583333333338</v>
      </c>
      <c r="D534" s="8">
        <v>31.113199999999999</v>
      </c>
      <c r="E534">
        <v>31.113199999999999</v>
      </c>
      <c r="F534">
        <v>2748.82</v>
      </c>
      <c r="G534">
        <v>-1.0764199999999999</v>
      </c>
      <c r="H534">
        <v>-29008.1</v>
      </c>
      <c r="I534">
        <v>5.0826799999999998E-2</v>
      </c>
      <c r="J534">
        <v>-0.61552499999999999</v>
      </c>
      <c r="K534">
        <v>161.30000000000001</v>
      </c>
      <c r="L534">
        <v>167.4</v>
      </c>
      <c r="M534">
        <v>22.4</v>
      </c>
      <c r="N534">
        <v>154.4</v>
      </c>
      <c r="O534">
        <v>21.9</v>
      </c>
      <c r="P534">
        <v>177.2</v>
      </c>
      <c r="Q534" s="8">
        <v>9.8624299999999998</v>
      </c>
      <c r="R534">
        <v>110.925</v>
      </c>
      <c r="S534" s="8">
        <v>1.85121</v>
      </c>
      <c r="T534" s="8">
        <v>0.70921699999999999</v>
      </c>
      <c r="U534" s="8">
        <v>0.202683</v>
      </c>
      <c r="V534" s="3">
        <v>-0.50300381999999999</v>
      </c>
      <c r="W534" s="3">
        <v>-0.47502521200000003</v>
      </c>
      <c r="X534" s="8">
        <v>9.4536832200470045</v>
      </c>
      <c r="Y534" s="8">
        <v>9.4816618280470042</v>
      </c>
      <c r="Z534" s="8">
        <v>9.4676725240470034</v>
      </c>
      <c r="AA534" s="41">
        <v>1</v>
      </c>
      <c r="AB534" s="42" t="s">
        <v>2111</v>
      </c>
      <c r="AC534" s="5">
        <v>-290.56</v>
      </c>
      <c r="AD534" s="15">
        <v>-122.90902826412434</v>
      </c>
      <c r="AE534" s="15">
        <v>-116.38935495108024</v>
      </c>
      <c r="AF534" s="15">
        <v>-119.65378276440435</v>
      </c>
      <c r="AG534" s="15">
        <v>-119.65378276440435</v>
      </c>
      <c r="AH534" s="17">
        <v>1.1836055010065558</v>
      </c>
      <c r="AI534" s="17">
        <v>0.92474915154486315</v>
      </c>
      <c r="AJ534" s="17">
        <v>0.91695053591842968</v>
      </c>
      <c r="AK534" s="17">
        <v>0.92083882396616423</v>
      </c>
      <c r="AL534" s="17">
        <v>0.92083882396616423</v>
      </c>
    </row>
    <row r="535" spans="1:38" x14ac:dyDescent="0.45">
      <c r="A535">
        <v>732</v>
      </c>
      <c r="B535" s="53">
        <v>42200.883090277777</v>
      </c>
      <c r="C535" s="7">
        <v>0.38309027777777782</v>
      </c>
      <c r="D535" s="8">
        <v>31.129799999999999</v>
      </c>
      <c r="E535">
        <v>31.129799999999999</v>
      </c>
      <c r="F535">
        <v>2732.51</v>
      </c>
      <c r="G535">
        <v>-1.0764199999999999</v>
      </c>
      <c r="H535">
        <v>-29008.1</v>
      </c>
      <c r="I535">
        <v>5.0845300000000003E-2</v>
      </c>
      <c r="J535">
        <v>-0.61552499999999999</v>
      </c>
      <c r="K535">
        <v>178</v>
      </c>
      <c r="L535">
        <v>172.6</v>
      </c>
      <c r="M535">
        <v>22.4</v>
      </c>
      <c r="N535">
        <v>153.6</v>
      </c>
      <c r="O535">
        <v>21.9</v>
      </c>
      <c r="P535">
        <v>177.1</v>
      </c>
      <c r="Q535" s="8">
        <v>9.8624299999999998</v>
      </c>
      <c r="R535">
        <v>110.925</v>
      </c>
      <c r="S535" s="8">
        <v>1.85121</v>
      </c>
      <c r="T535" s="8">
        <v>0.70921699999999999</v>
      </c>
      <c r="U535" s="8">
        <v>0.20327300000000001</v>
      </c>
      <c r="V535" s="3">
        <v>-0.50300381999999999</v>
      </c>
      <c r="W535" s="3">
        <v>-0.47652381200000005</v>
      </c>
      <c r="X535" s="8">
        <v>9.4536832200470045</v>
      </c>
      <c r="Y535" s="8">
        <v>9.4801632280470045</v>
      </c>
      <c r="Z535" s="8">
        <v>9.4669232240470045</v>
      </c>
      <c r="AA535" s="41">
        <v>1</v>
      </c>
      <c r="AB535" s="42" t="s">
        <v>2111</v>
      </c>
      <c r="AC535" s="5">
        <v>-290.56</v>
      </c>
      <c r="AD535" s="15">
        <v>-122.90902826412434</v>
      </c>
      <c r="AE535" s="15">
        <v>-116.73949533145424</v>
      </c>
      <c r="AF535" s="15">
        <v>-119.82837399049276</v>
      </c>
      <c r="AG535" s="15">
        <v>-119.82837399049276</v>
      </c>
      <c r="AH535" s="17">
        <v>1.1836055010065558</v>
      </c>
      <c r="AI535" s="17">
        <v>0.92474915154486315</v>
      </c>
      <c r="AJ535" s="17">
        <v>0.91736601827597253</v>
      </c>
      <c r="AK535" s="17">
        <v>0.92104771028398114</v>
      </c>
      <c r="AL535" s="17">
        <v>0.92104771028398114</v>
      </c>
    </row>
    <row r="536" spans="1:38" x14ac:dyDescent="0.45">
      <c r="A536">
        <v>733</v>
      </c>
      <c r="B536" s="53">
        <v>42200.883784722224</v>
      </c>
      <c r="C536" s="7">
        <v>0.38378472222222226</v>
      </c>
      <c r="D536" s="8">
        <v>31.1465</v>
      </c>
      <c r="E536">
        <v>31.1465</v>
      </c>
      <c r="F536">
        <v>2716.2</v>
      </c>
      <c r="G536">
        <v>-1.0764199999999999</v>
      </c>
      <c r="H536">
        <v>-29008.1</v>
      </c>
      <c r="I536">
        <v>5.0845300000000003E-2</v>
      </c>
      <c r="J536">
        <v>-0.61495900000000003</v>
      </c>
      <c r="K536">
        <v>215.9</v>
      </c>
      <c r="L536">
        <v>177.4</v>
      </c>
      <c r="M536">
        <v>22.4</v>
      </c>
      <c r="N536">
        <v>172.5</v>
      </c>
      <c r="O536">
        <v>21.8</v>
      </c>
      <c r="P536">
        <v>176.8</v>
      </c>
      <c r="Q536" s="8">
        <v>9.8624299999999998</v>
      </c>
      <c r="R536">
        <v>110.925</v>
      </c>
      <c r="S536" s="8">
        <v>1.85121</v>
      </c>
      <c r="T536" s="8">
        <v>0.70885100000000001</v>
      </c>
      <c r="U536" s="8">
        <v>0.20336599999999999</v>
      </c>
      <c r="V536" s="3">
        <v>-0.50207418000000015</v>
      </c>
      <c r="W536" s="3">
        <v>-0.476760032</v>
      </c>
      <c r="X536" s="8">
        <v>9.4546128600470034</v>
      </c>
      <c r="Y536" s="8">
        <v>9.4799270080470048</v>
      </c>
      <c r="Z536" s="8">
        <v>9.4672699340470032</v>
      </c>
      <c r="AA536" s="41">
        <v>1</v>
      </c>
      <c r="AB536" s="42" t="s">
        <v>2111</v>
      </c>
      <c r="AC536" s="5">
        <v>-290.56</v>
      </c>
      <c r="AD536" s="15">
        <v>-122.69298995773363</v>
      </c>
      <c r="AE536" s="15">
        <v>-116.79467732433579</v>
      </c>
      <c r="AF536" s="15">
        <v>-119.74759183324181</v>
      </c>
      <c r="AG536" s="15">
        <v>-119.74759183324181</v>
      </c>
      <c r="AH536" s="17">
        <v>1.1836055010065558</v>
      </c>
      <c r="AI536" s="17">
        <v>0.92448860932995724</v>
      </c>
      <c r="AJ536" s="17">
        <v>0.91743153248818554</v>
      </c>
      <c r="AK536" s="17">
        <v>0.92095104824516494</v>
      </c>
      <c r="AL536" s="17">
        <v>0.92095104824516494</v>
      </c>
    </row>
    <row r="537" spans="1:38" x14ac:dyDescent="0.45">
      <c r="A537">
        <v>734</v>
      </c>
      <c r="B537" s="53">
        <v>42200.884479166663</v>
      </c>
      <c r="C537" s="7">
        <v>0.38447916666666671</v>
      </c>
      <c r="D537" s="8">
        <v>31.1631</v>
      </c>
      <c r="E537">
        <v>31.1631</v>
      </c>
      <c r="F537">
        <v>2723.89</v>
      </c>
      <c r="G537">
        <v>-1.0764199999999999</v>
      </c>
      <c r="H537">
        <v>-29008.1</v>
      </c>
      <c r="I537">
        <v>5.0845300000000003E-2</v>
      </c>
      <c r="J537">
        <v>-0.61458100000000004</v>
      </c>
      <c r="K537">
        <v>181.5</v>
      </c>
      <c r="L537">
        <v>178.5</v>
      </c>
      <c r="M537">
        <v>22.4</v>
      </c>
      <c r="N537">
        <v>162.1</v>
      </c>
      <c r="O537">
        <v>21.8</v>
      </c>
      <c r="P537">
        <v>176.8</v>
      </c>
      <c r="Q537" s="8">
        <v>9.8624299999999998</v>
      </c>
      <c r="R537">
        <v>110.925</v>
      </c>
      <c r="S537" s="8">
        <v>1.85121</v>
      </c>
      <c r="T537" s="8">
        <v>0.70912500000000001</v>
      </c>
      <c r="U537" s="8">
        <v>0.20355200000000001</v>
      </c>
      <c r="V537" s="3">
        <v>-0.50277014000000009</v>
      </c>
      <c r="W537" s="3">
        <v>-0.47723247200000007</v>
      </c>
      <c r="X537" s="8">
        <v>9.4539169000470036</v>
      </c>
      <c r="Y537" s="8">
        <v>9.4794545680470037</v>
      </c>
      <c r="Z537" s="8">
        <v>9.4666857340470045</v>
      </c>
      <c r="AA537" s="41">
        <v>1</v>
      </c>
      <c r="AB537" s="42" t="s">
        <v>2111</v>
      </c>
      <c r="AC537" s="5">
        <v>-290.56</v>
      </c>
      <c r="AD537" s="15">
        <v>-122.8547273633784</v>
      </c>
      <c r="AE537" s="15">
        <v>-116.90503344606748</v>
      </c>
      <c r="AF537" s="15">
        <v>-119.8837050340228</v>
      </c>
      <c r="AG537" s="15">
        <v>-119.8837050340228</v>
      </c>
      <c r="AH537" s="17">
        <v>1.1836055010065558</v>
      </c>
      <c r="AI537" s="17">
        <v>0.92468365083826898</v>
      </c>
      <c r="AJ537" s="17">
        <v>0.91756257964920962</v>
      </c>
      <c r="AK537" s="17">
        <v>0.92111392982542672</v>
      </c>
      <c r="AL537" s="17">
        <v>0.92111392982542672</v>
      </c>
    </row>
    <row r="538" spans="1:38" x14ac:dyDescent="0.45">
      <c r="A538">
        <v>735</v>
      </c>
      <c r="B538" s="53">
        <v>42200.88517361111</v>
      </c>
      <c r="C538" s="7">
        <v>0.38517361111111115</v>
      </c>
      <c r="D538" s="8">
        <v>31.1797</v>
      </c>
      <c r="E538">
        <v>31.1797</v>
      </c>
      <c r="F538">
        <v>2730.66</v>
      </c>
      <c r="G538">
        <v>-1.0764199999999999</v>
      </c>
      <c r="H538">
        <v>-29008.1</v>
      </c>
      <c r="I538">
        <v>5.0826799999999998E-2</v>
      </c>
      <c r="J538">
        <v>-0.61458100000000004</v>
      </c>
      <c r="K538">
        <v>171.5</v>
      </c>
      <c r="L538">
        <v>173</v>
      </c>
      <c r="M538">
        <v>22.4</v>
      </c>
      <c r="N538">
        <v>163.69999999999999</v>
      </c>
      <c r="O538">
        <v>21.8</v>
      </c>
      <c r="P538">
        <v>176.9</v>
      </c>
      <c r="Q538" s="8">
        <v>9.8624299999999998</v>
      </c>
      <c r="R538">
        <v>110.925</v>
      </c>
      <c r="S538" s="8">
        <v>1.85121</v>
      </c>
      <c r="T538" s="8">
        <v>0.70921699999999999</v>
      </c>
      <c r="U538" s="8">
        <v>0.20327300000000001</v>
      </c>
      <c r="V538" s="3">
        <v>-0.50300381999999999</v>
      </c>
      <c r="W538" s="3">
        <v>-0.47652381200000005</v>
      </c>
      <c r="X538" s="8">
        <v>9.4536832200470045</v>
      </c>
      <c r="Y538" s="8">
        <v>9.4801632280470045</v>
      </c>
      <c r="Z538" s="8">
        <v>9.4669232240470045</v>
      </c>
      <c r="AA538" s="41">
        <v>1</v>
      </c>
      <c r="AB538" s="42" t="s">
        <v>2111</v>
      </c>
      <c r="AC538" s="5">
        <v>-290.56</v>
      </c>
      <c r="AD538" s="15">
        <v>-122.90902826412434</v>
      </c>
      <c r="AE538" s="15">
        <v>-116.73949533145424</v>
      </c>
      <c r="AF538" s="15">
        <v>-119.82837399049276</v>
      </c>
      <c r="AG538" s="15">
        <v>-119.82837399049276</v>
      </c>
      <c r="AH538" s="17">
        <v>1.1836055010065558</v>
      </c>
      <c r="AI538" s="17">
        <v>0.92474915154486315</v>
      </c>
      <c r="AJ538" s="17">
        <v>0.91736601827597253</v>
      </c>
      <c r="AK538" s="17">
        <v>0.92104771028398114</v>
      </c>
      <c r="AL538" s="17">
        <v>0.92104771028398114</v>
      </c>
    </row>
    <row r="539" spans="1:38" x14ac:dyDescent="0.45">
      <c r="A539">
        <v>736</v>
      </c>
      <c r="B539" s="53">
        <v>42200.885868055557</v>
      </c>
      <c r="C539" s="7">
        <v>0.38586805555555559</v>
      </c>
      <c r="D539" s="8">
        <v>31.196200000000001</v>
      </c>
      <c r="E539">
        <v>31.196200000000001</v>
      </c>
      <c r="F539">
        <v>2732.51</v>
      </c>
      <c r="G539">
        <v>-1.0764199999999999</v>
      </c>
      <c r="H539">
        <v>-29008.1</v>
      </c>
      <c r="I539">
        <v>5.0845300000000003E-2</v>
      </c>
      <c r="J539">
        <v>-0.61477000000000004</v>
      </c>
      <c r="K539">
        <v>163.69999999999999</v>
      </c>
      <c r="L539">
        <v>169.3</v>
      </c>
      <c r="M539">
        <v>22.4</v>
      </c>
      <c r="N539">
        <v>158</v>
      </c>
      <c r="O539">
        <v>21.8</v>
      </c>
      <c r="P539">
        <v>177</v>
      </c>
      <c r="Q539" s="8">
        <v>9.8624299999999998</v>
      </c>
      <c r="R539">
        <v>110.925</v>
      </c>
      <c r="S539" s="8">
        <v>1.85121</v>
      </c>
      <c r="T539" s="8">
        <v>0.70943000000000001</v>
      </c>
      <c r="U539" s="8">
        <v>0.20318</v>
      </c>
      <c r="V539" s="3">
        <v>-0.5035448400000001</v>
      </c>
      <c r="W539" s="3">
        <v>-0.47628759200000004</v>
      </c>
      <c r="X539" s="8">
        <v>9.4531422000470045</v>
      </c>
      <c r="Y539" s="8">
        <v>9.4803994480470042</v>
      </c>
      <c r="Z539" s="8">
        <v>9.4667708240470034</v>
      </c>
      <c r="AA539" s="41">
        <v>1</v>
      </c>
      <c r="AB539" s="42" t="s">
        <v>2111</v>
      </c>
      <c r="AC539" s="5">
        <v>-290.56</v>
      </c>
      <c r="AD539" s="15">
        <v>-123.03473683502148</v>
      </c>
      <c r="AE539" s="15">
        <v>-116.68431071714622</v>
      </c>
      <c r="AF539" s="15">
        <v>-119.86388084668818</v>
      </c>
      <c r="AG539" s="15">
        <v>-119.86388084668818</v>
      </c>
      <c r="AH539" s="17">
        <v>1.1836055010065558</v>
      </c>
      <c r="AI539" s="17">
        <v>0.92490082368947835</v>
      </c>
      <c r="AJ539" s="17">
        <v>0.91730051030829907</v>
      </c>
      <c r="AK539" s="17">
        <v>0.92109020337684511</v>
      </c>
      <c r="AL539" s="17">
        <v>0.92109020337684511</v>
      </c>
    </row>
    <row r="540" spans="1:38" x14ac:dyDescent="0.45">
      <c r="A540">
        <v>737</v>
      </c>
      <c r="B540" s="53">
        <v>42200.886562500003</v>
      </c>
      <c r="C540" s="7">
        <v>0.38656250000000003</v>
      </c>
      <c r="D540" s="8">
        <v>31.212800000000001</v>
      </c>
      <c r="E540">
        <v>31.212800000000001</v>
      </c>
      <c r="F540">
        <v>2724.82</v>
      </c>
      <c r="G540">
        <v>-1.0764199999999999</v>
      </c>
      <c r="H540">
        <v>-29008.1</v>
      </c>
      <c r="I540">
        <v>5.0826799999999998E-2</v>
      </c>
      <c r="J540">
        <v>-0.61552499999999999</v>
      </c>
      <c r="K540">
        <v>177.8</v>
      </c>
      <c r="L540">
        <v>166.9</v>
      </c>
      <c r="M540">
        <v>22.4</v>
      </c>
      <c r="N540">
        <v>154.1</v>
      </c>
      <c r="O540">
        <v>21.8</v>
      </c>
      <c r="P540">
        <v>176.9</v>
      </c>
      <c r="Q540" s="8">
        <v>9.8624299999999998</v>
      </c>
      <c r="R540">
        <v>110.925</v>
      </c>
      <c r="S540" s="8">
        <v>1.85121</v>
      </c>
      <c r="T540" s="8">
        <v>0.70912500000000001</v>
      </c>
      <c r="U540" s="8">
        <v>0.20327300000000001</v>
      </c>
      <c r="V540" s="3">
        <v>-0.50277014000000009</v>
      </c>
      <c r="W540" s="3">
        <v>-0.47652381200000005</v>
      </c>
      <c r="X540" s="8">
        <v>9.4539169000470036</v>
      </c>
      <c r="Y540" s="8">
        <v>9.4801632280470045</v>
      </c>
      <c r="Z540" s="8">
        <v>9.4670400640470049</v>
      </c>
      <c r="AA540" s="41">
        <v>1</v>
      </c>
      <c r="AB540" s="42" t="s">
        <v>2111</v>
      </c>
      <c r="AC540" s="5">
        <v>-290.56</v>
      </c>
      <c r="AD540" s="15">
        <v>-122.8547273633784</v>
      </c>
      <c r="AE540" s="15">
        <v>-116.73949533145424</v>
      </c>
      <c r="AF540" s="15">
        <v>-119.80115132945843</v>
      </c>
      <c r="AG540" s="15">
        <v>-119.80115132945843</v>
      </c>
      <c r="AH540" s="17">
        <v>1.1836055010065558</v>
      </c>
      <c r="AI540" s="17">
        <v>0.92468365083826898</v>
      </c>
      <c r="AJ540" s="17">
        <v>0.91736601827597253</v>
      </c>
      <c r="AK540" s="17">
        <v>0.92101513401817026</v>
      </c>
      <c r="AL540" s="17">
        <v>0.92101513401817026</v>
      </c>
    </row>
    <row r="541" spans="1:38" x14ac:dyDescent="0.45">
      <c r="A541">
        <v>738</v>
      </c>
      <c r="B541" s="53">
        <v>42200.887256944443</v>
      </c>
      <c r="C541" s="7">
        <v>0.38725694444444447</v>
      </c>
      <c r="D541" s="8">
        <v>31.229399999999998</v>
      </c>
      <c r="E541">
        <v>31.229399999999998</v>
      </c>
      <c r="F541">
        <v>2707.59</v>
      </c>
      <c r="G541">
        <v>-1.0764199999999999</v>
      </c>
      <c r="H541">
        <v>-29008.1</v>
      </c>
      <c r="I541">
        <v>5.0826799999999998E-2</v>
      </c>
      <c r="J541">
        <v>-0.61477000000000004</v>
      </c>
      <c r="K541">
        <v>216.4</v>
      </c>
      <c r="L541">
        <v>165.6</v>
      </c>
      <c r="M541">
        <v>22.4</v>
      </c>
      <c r="N541">
        <v>173.2</v>
      </c>
      <c r="O541">
        <v>21.9</v>
      </c>
      <c r="P541">
        <v>176.7</v>
      </c>
      <c r="Q541" s="8">
        <v>9.8624299999999998</v>
      </c>
      <c r="R541">
        <v>110.925</v>
      </c>
      <c r="S541" s="8">
        <v>1.85121</v>
      </c>
      <c r="T541" s="8">
        <v>0.70912500000000001</v>
      </c>
      <c r="U541" s="8">
        <v>0.20364499999999999</v>
      </c>
      <c r="V541" s="3">
        <v>-0.50277014000000009</v>
      </c>
      <c r="W541" s="3">
        <v>-0.47746869200000003</v>
      </c>
      <c r="X541" s="8">
        <v>9.4539169000470036</v>
      </c>
      <c r="Y541" s="8">
        <v>9.479218348047004</v>
      </c>
      <c r="Z541" s="8">
        <v>9.4665676240470038</v>
      </c>
      <c r="AA541" s="41">
        <v>1</v>
      </c>
      <c r="AB541" s="42" t="s">
        <v>2111</v>
      </c>
      <c r="AC541" s="5">
        <v>-290.56</v>
      </c>
      <c r="AD541" s="15">
        <v>-122.8547273633784</v>
      </c>
      <c r="AE541" s="15">
        <v>-116.96020757504186</v>
      </c>
      <c r="AF541" s="15">
        <v>-119.91122162659269</v>
      </c>
      <c r="AG541" s="15">
        <v>-119.91122162659269</v>
      </c>
      <c r="AH541" s="17">
        <v>1.1836055010065558</v>
      </c>
      <c r="AI541" s="17">
        <v>0.92468365083826898</v>
      </c>
      <c r="AJ541" s="17">
        <v>0.9176281125995106</v>
      </c>
      <c r="AK541" s="17">
        <v>0.92114686490465891</v>
      </c>
      <c r="AL541" s="17">
        <v>0.92114686490465891</v>
      </c>
    </row>
    <row r="542" spans="1:38" x14ac:dyDescent="0.45">
      <c r="A542">
        <v>739</v>
      </c>
      <c r="B542" s="53">
        <v>42200.88795138889</v>
      </c>
      <c r="C542" s="7">
        <v>0.38795138888888892</v>
      </c>
      <c r="D542" s="8">
        <v>31.245999999999999</v>
      </c>
      <c r="E542">
        <v>31.245999999999999</v>
      </c>
      <c r="F542">
        <v>2709.43</v>
      </c>
      <c r="G542">
        <v>-1.0764199999999999</v>
      </c>
      <c r="H542">
        <v>-29008.1</v>
      </c>
      <c r="I542">
        <v>5.0845300000000003E-2</v>
      </c>
      <c r="J542">
        <v>-0.61477000000000004</v>
      </c>
      <c r="K542">
        <v>182.5</v>
      </c>
      <c r="L542">
        <v>171.1</v>
      </c>
      <c r="M542">
        <v>22.4</v>
      </c>
      <c r="N542">
        <v>163.80000000000001</v>
      </c>
      <c r="O542">
        <v>21.8</v>
      </c>
      <c r="P542">
        <v>176.8</v>
      </c>
      <c r="Q542" s="8">
        <v>9.8624299999999998</v>
      </c>
      <c r="R542">
        <v>110.925</v>
      </c>
      <c r="S542" s="8">
        <v>1.85121</v>
      </c>
      <c r="T542" s="8">
        <v>0.70912500000000001</v>
      </c>
      <c r="U542" s="8">
        <v>0.204234</v>
      </c>
      <c r="V542" s="3">
        <v>-0.50277014000000009</v>
      </c>
      <c r="W542" s="3">
        <v>-0.47896475200000005</v>
      </c>
      <c r="X542" s="8">
        <v>9.4539169000470036</v>
      </c>
      <c r="Y542" s="8">
        <v>9.4777222880470049</v>
      </c>
      <c r="Z542" s="8">
        <v>9.4658195940470051</v>
      </c>
      <c r="AA542" s="41">
        <v>1</v>
      </c>
      <c r="AB542" s="42" t="s">
        <v>2111</v>
      </c>
      <c r="AC542" s="5">
        <v>-290.56</v>
      </c>
      <c r="AD542" s="15">
        <v>-122.8547273633784</v>
      </c>
      <c r="AE542" s="15">
        <v>-117.30958285819293</v>
      </c>
      <c r="AF542" s="15">
        <v>-120.0854781817709</v>
      </c>
      <c r="AG542" s="15">
        <v>-120.0854781817709</v>
      </c>
      <c r="AH542" s="17">
        <v>1.1836055010065558</v>
      </c>
      <c r="AI542" s="17">
        <v>0.92468365083826898</v>
      </c>
      <c r="AJ542" s="17">
        <v>0.91804329973014387</v>
      </c>
      <c r="AK542" s="17">
        <v>0.92135549024659802</v>
      </c>
      <c r="AL542" s="17">
        <v>0.92135549024659802</v>
      </c>
    </row>
    <row r="543" spans="1:38" x14ac:dyDescent="0.45">
      <c r="A543">
        <v>740</v>
      </c>
      <c r="B543" s="53">
        <v>42200.888645833336</v>
      </c>
      <c r="C543" s="7">
        <v>0.38864583333333336</v>
      </c>
      <c r="D543" s="8">
        <v>31.262699999999999</v>
      </c>
      <c r="E543">
        <v>31.262699999999999</v>
      </c>
      <c r="F543">
        <v>2712.51</v>
      </c>
      <c r="G543">
        <v>-1.0764199999999999</v>
      </c>
      <c r="H543">
        <v>-29008.1</v>
      </c>
      <c r="I543">
        <v>5.0845300000000003E-2</v>
      </c>
      <c r="J543">
        <v>-0.61458100000000004</v>
      </c>
      <c r="K543">
        <v>169.7</v>
      </c>
      <c r="L543">
        <v>175.7</v>
      </c>
      <c r="M543">
        <v>22.4</v>
      </c>
      <c r="N543">
        <v>161.69999999999999</v>
      </c>
      <c r="O543">
        <v>21.8</v>
      </c>
      <c r="P543">
        <v>176.8</v>
      </c>
      <c r="Q543" s="8">
        <v>9.8624299999999998</v>
      </c>
      <c r="R543">
        <v>110.925</v>
      </c>
      <c r="S543" s="8">
        <v>1.85121</v>
      </c>
      <c r="T543" s="8">
        <v>0.70885100000000001</v>
      </c>
      <c r="U543" s="8">
        <v>0.20414099999999999</v>
      </c>
      <c r="V543" s="3">
        <v>-0.50207418000000015</v>
      </c>
      <c r="W543" s="3">
        <v>-0.47872853199999998</v>
      </c>
      <c r="X543" s="8">
        <v>9.4546128600470034</v>
      </c>
      <c r="Y543" s="8">
        <v>9.4779585080470046</v>
      </c>
      <c r="Z543" s="8">
        <v>9.4662856840470049</v>
      </c>
      <c r="AA543" s="41">
        <v>1</v>
      </c>
      <c r="AB543" s="42" t="s">
        <v>2111</v>
      </c>
      <c r="AC543" s="5">
        <v>-290.56</v>
      </c>
      <c r="AD543" s="15">
        <v>-122.69298995773363</v>
      </c>
      <c r="AE543" s="15">
        <v>-117.25442532896511</v>
      </c>
      <c r="AF543" s="15">
        <v>-119.97690375019317</v>
      </c>
      <c r="AG543" s="15">
        <v>-119.97690375019317</v>
      </c>
      <c r="AH543" s="17">
        <v>1.1836055010065558</v>
      </c>
      <c r="AI543" s="17">
        <v>0.92448860932995724</v>
      </c>
      <c r="AJ543" s="17">
        <v>0.91797772719962922</v>
      </c>
      <c r="AK543" s="17">
        <v>0.92122549048087532</v>
      </c>
      <c r="AL543" s="17">
        <v>0.92122549048087532</v>
      </c>
    </row>
    <row r="544" spans="1:38" x14ac:dyDescent="0.45">
      <c r="A544">
        <v>741</v>
      </c>
      <c r="B544" s="53">
        <v>42200.889340277776</v>
      </c>
      <c r="C544" s="7">
        <v>0.3893402777777778</v>
      </c>
      <c r="D544" s="8">
        <v>31.279299999999999</v>
      </c>
      <c r="E544">
        <v>31.279299999999999</v>
      </c>
      <c r="F544">
        <v>2715.28</v>
      </c>
      <c r="G544">
        <v>-0.15307599999999999</v>
      </c>
      <c r="H544">
        <v>-29008.1</v>
      </c>
      <c r="I544">
        <v>5.0826799999999998E-2</v>
      </c>
      <c r="J544">
        <v>-0.61552499999999999</v>
      </c>
      <c r="K544">
        <v>163.30000000000001</v>
      </c>
      <c r="L544">
        <v>177.6</v>
      </c>
      <c r="M544">
        <v>22.4</v>
      </c>
      <c r="N544">
        <v>157.9</v>
      </c>
      <c r="O544">
        <v>21.9</v>
      </c>
      <c r="P544">
        <v>176.9</v>
      </c>
      <c r="Q544" s="8">
        <v>9.8624299999999998</v>
      </c>
      <c r="R544">
        <v>110.925</v>
      </c>
      <c r="S544" s="8">
        <v>1.85121</v>
      </c>
      <c r="T544" s="8">
        <v>0.70912500000000001</v>
      </c>
      <c r="U544" s="8">
        <v>0.20432700000000001</v>
      </c>
      <c r="V544" s="3">
        <v>-0.50277014000000009</v>
      </c>
      <c r="W544" s="3">
        <v>-0.47920097200000006</v>
      </c>
      <c r="X544" s="8">
        <v>9.4539169000470036</v>
      </c>
      <c r="Y544" s="8">
        <v>9.4774860680470052</v>
      </c>
      <c r="Z544" s="8">
        <v>9.4657014840470044</v>
      </c>
      <c r="AA544" s="41">
        <v>1</v>
      </c>
      <c r="AB544" s="42" t="s">
        <v>2111</v>
      </c>
      <c r="AC544" s="5">
        <v>-290.56</v>
      </c>
      <c r="AD544" s="15">
        <v>-122.8547273633784</v>
      </c>
      <c r="AE544" s="15">
        <v>-117.36473776663604</v>
      </c>
      <c r="AF544" s="15">
        <v>-120.11298997512642</v>
      </c>
      <c r="AG544" s="15">
        <v>-120.11298997512642</v>
      </c>
      <c r="AH544" s="17">
        <v>1.1836055010065558</v>
      </c>
      <c r="AI544" s="17">
        <v>0.92468365083826898</v>
      </c>
      <c r="AJ544" s="17">
        <v>0.91810887851290046</v>
      </c>
      <c r="AK544" s="17">
        <v>0.92138843685525096</v>
      </c>
      <c r="AL544" s="17">
        <v>0.92138843685525096</v>
      </c>
    </row>
    <row r="545" spans="1:38" x14ac:dyDescent="0.45">
      <c r="A545">
        <v>742</v>
      </c>
      <c r="B545" s="53">
        <v>42200.890034722222</v>
      </c>
      <c r="C545" s="7">
        <v>0.39003472222222224</v>
      </c>
      <c r="D545" s="8">
        <v>31.2959</v>
      </c>
      <c r="E545">
        <v>31.2959</v>
      </c>
      <c r="F545">
        <v>2713.43</v>
      </c>
      <c r="G545">
        <v>-1.0764199999999999</v>
      </c>
      <c r="H545">
        <v>-29008.1</v>
      </c>
      <c r="I545">
        <v>5.0845300000000003E-2</v>
      </c>
      <c r="J545">
        <v>-0.61514800000000003</v>
      </c>
      <c r="K545">
        <v>161</v>
      </c>
      <c r="L545">
        <v>174.3</v>
      </c>
      <c r="M545">
        <v>22.4</v>
      </c>
      <c r="N545">
        <v>154.9</v>
      </c>
      <c r="O545">
        <v>21.8</v>
      </c>
      <c r="P545">
        <v>176.9</v>
      </c>
      <c r="Q545" s="8">
        <v>9.8624299999999998</v>
      </c>
      <c r="R545">
        <v>110.925</v>
      </c>
      <c r="S545" s="8">
        <v>1.85121</v>
      </c>
      <c r="T545" s="8">
        <v>0.70866799999999996</v>
      </c>
      <c r="U545" s="8">
        <v>0.20404800000000001</v>
      </c>
      <c r="V545" s="3">
        <v>-0.50160936</v>
      </c>
      <c r="W545" s="3">
        <v>-0.47849231200000003</v>
      </c>
      <c r="X545" s="8">
        <v>9.4550776800470047</v>
      </c>
      <c r="Y545" s="8">
        <v>9.4781947280470042</v>
      </c>
      <c r="Z545" s="8">
        <v>9.4666362040470045</v>
      </c>
      <c r="AA545" s="41">
        <v>1</v>
      </c>
      <c r="AB545" s="42" t="s">
        <v>2111</v>
      </c>
      <c r="AC545" s="5">
        <v>-290.56</v>
      </c>
      <c r="AD545" s="15">
        <v>-122.58495561851669</v>
      </c>
      <c r="AE545" s="15">
        <v>-117.19926517889019</v>
      </c>
      <c r="AF545" s="15">
        <v>-119.89524432994199</v>
      </c>
      <c r="AG545" s="15">
        <v>-119.89524432994199</v>
      </c>
      <c r="AH545" s="17">
        <v>1.1836055010065558</v>
      </c>
      <c r="AI545" s="17">
        <v>0.92435837496531292</v>
      </c>
      <c r="AJ545" s="17">
        <v>0.91791216092061001</v>
      </c>
      <c r="AK545" s="17">
        <v>0.9211277411188965</v>
      </c>
      <c r="AL545" s="17">
        <v>0.9211277411188965</v>
      </c>
    </row>
    <row r="546" spans="1:38" x14ac:dyDescent="0.45">
      <c r="A546">
        <v>743</v>
      </c>
      <c r="B546" s="53">
        <v>42200.890729166669</v>
      </c>
      <c r="C546" s="7">
        <v>0.39072916666666668</v>
      </c>
      <c r="D546" s="8">
        <v>31.3126</v>
      </c>
      <c r="E546">
        <v>31.3126</v>
      </c>
      <c r="F546">
        <v>2701.74</v>
      </c>
      <c r="G546">
        <v>-1.0764199999999999</v>
      </c>
      <c r="H546">
        <v>-29008.1</v>
      </c>
      <c r="I546">
        <v>5.0845300000000003E-2</v>
      </c>
      <c r="J546">
        <v>-0.61458100000000004</v>
      </c>
      <c r="K546">
        <v>178.2</v>
      </c>
      <c r="L546">
        <v>169.7</v>
      </c>
      <c r="M546">
        <v>22.4</v>
      </c>
      <c r="N546">
        <v>152</v>
      </c>
      <c r="O546">
        <v>21.8</v>
      </c>
      <c r="P546">
        <v>176.7</v>
      </c>
      <c r="Q546" s="8">
        <v>9.8624299999999998</v>
      </c>
      <c r="R546">
        <v>110.925</v>
      </c>
      <c r="S546" s="8">
        <v>1.85121</v>
      </c>
      <c r="T546" s="8">
        <v>0.70866799999999996</v>
      </c>
      <c r="U546" s="8">
        <v>0.20432700000000001</v>
      </c>
      <c r="V546" s="3">
        <v>-0.50160936</v>
      </c>
      <c r="W546" s="3">
        <v>-0.47920097200000006</v>
      </c>
      <c r="X546" s="8">
        <v>9.4550776800470047</v>
      </c>
      <c r="Y546" s="8">
        <v>9.4774860680470052</v>
      </c>
      <c r="Z546" s="8">
        <v>9.4662818740470058</v>
      </c>
      <c r="AA546" s="41">
        <v>1</v>
      </c>
      <c r="AB546" s="42" t="s">
        <v>2111</v>
      </c>
      <c r="AC546" s="5">
        <v>-290.56</v>
      </c>
      <c r="AD546" s="15">
        <v>-122.58495561851669</v>
      </c>
      <c r="AE546" s="15">
        <v>-117.36473776663604</v>
      </c>
      <c r="AF546" s="15">
        <v>-119.97779132092012</v>
      </c>
      <c r="AG546" s="15">
        <v>-119.97779132092012</v>
      </c>
      <c r="AH546" s="17">
        <v>1.1836055010065558</v>
      </c>
      <c r="AI546" s="17">
        <v>0.92435837496531292</v>
      </c>
      <c r="AJ546" s="17">
        <v>0.91810887851290046</v>
      </c>
      <c r="AK546" s="17">
        <v>0.92122655305000622</v>
      </c>
      <c r="AL546" s="17">
        <v>0.92122655305000622</v>
      </c>
    </row>
    <row r="547" spans="1:38" x14ac:dyDescent="0.45">
      <c r="A547">
        <v>744</v>
      </c>
      <c r="B547" s="53">
        <v>42200.891423611109</v>
      </c>
      <c r="C547" s="7">
        <v>0.39142361111111112</v>
      </c>
      <c r="D547" s="8">
        <v>31.3292</v>
      </c>
      <c r="E547">
        <v>31.3292</v>
      </c>
      <c r="F547">
        <v>2683.58</v>
      </c>
      <c r="G547">
        <v>-1.0764199999999999</v>
      </c>
      <c r="H547">
        <v>-29008.1</v>
      </c>
      <c r="I547">
        <v>5.0826799999999998E-2</v>
      </c>
      <c r="J547">
        <v>-0.61552499999999999</v>
      </c>
      <c r="K547">
        <v>216.1</v>
      </c>
      <c r="L547">
        <v>172.6</v>
      </c>
      <c r="M547">
        <v>22.4</v>
      </c>
      <c r="N547">
        <v>172.6</v>
      </c>
      <c r="O547">
        <v>22</v>
      </c>
      <c r="P547">
        <v>176.4</v>
      </c>
      <c r="Q547" s="8">
        <v>9.8624299999999998</v>
      </c>
      <c r="R547">
        <v>110.925</v>
      </c>
      <c r="S547" s="8">
        <v>1.85121</v>
      </c>
      <c r="T547" s="8">
        <v>0.70790699999999995</v>
      </c>
      <c r="U547" s="8">
        <v>0.20441999999999999</v>
      </c>
      <c r="V547" s="3">
        <v>-0.49967641999999995</v>
      </c>
      <c r="W547" s="3">
        <v>-0.47943719200000001</v>
      </c>
      <c r="X547" s="8">
        <v>9.4570106200470043</v>
      </c>
      <c r="Y547" s="8">
        <v>9.4772498480470038</v>
      </c>
      <c r="Z547" s="8">
        <v>9.4671302340470049</v>
      </c>
      <c r="AA547" s="41">
        <v>1</v>
      </c>
      <c r="AB547" s="42" t="s">
        <v>2111</v>
      </c>
      <c r="AC547" s="5">
        <v>-290.56</v>
      </c>
      <c r="AD547" s="15">
        <v>-122.13558946686044</v>
      </c>
      <c r="AE547" s="15">
        <v>-117.41989005435664</v>
      </c>
      <c r="AF547" s="15">
        <v>-119.78014209882349</v>
      </c>
      <c r="AG547" s="15">
        <v>-119.78014209882349</v>
      </c>
      <c r="AH547" s="17">
        <v>1.1836055010065558</v>
      </c>
      <c r="AI547" s="17">
        <v>0.9238170618541458</v>
      </c>
      <c r="AJ547" s="17">
        <v>0.91817446354864496</v>
      </c>
      <c r="AK547" s="17">
        <v>0.92098999469053067</v>
      </c>
      <c r="AL547" s="17">
        <v>0.92098999469053067</v>
      </c>
    </row>
    <row r="548" spans="1:38" x14ac:dyDescent="0.45">
      <c r="A548">
        <v>745</v>
      </c>
      <c r="B548" s="53">
        <v>42200.892118055555</v>
      </c>
      <c r="C548" s="7">
        <v>0.39211805555555557</v>
      </c>
      <c r="D548" s="8">
        <v>31.345700000000001</v>
      </c>
      <c r="E548">
        <v>31.345700000000001</v>
      </c>
      <c r="F548">
        <v>2689.43</v>
      </c>
      <c r="G548">
        <v>-1.0764199999999999</v>
      </c>
      <c r="H548">
        <v>-29008.1</v>
      </c>
      <c r="I548">
        <v>5.0845300000000003E-2</v>
      </c>
      <c r="J548">
        <v>-0.61514800000000003</v>
      </c>
      <c r="K548">
        <v>182.1</v>
      </c>
      <c r="L548">
        <v>168.9</v>
      </c>
      <c r="M548">
        <v>22.4</v>
      </c>
      <c r="N548">
        <v>162.1</v>
      </c>
      <c r="O548">
        <v>22</v>
      </c>
      <c r="P548">
        <v>176.4</v>
      </c>
      <c r="Q548" s="8">
        <v>9.8624299999999998</v>
      </c>
      <c r="R548">
        <v>110.925</v>
      </c>
      <c r="S548" s="8">
        <v>1.85121</v>
      </c>
      <c r="T548" s="8">
        <v>0.70857700000000001</v>
      </c>
      <c r="U548" s="8">
        <v>0.20482300000000001</v>
      </c>
      <c r="V548" s="3">
        <v>-0.5013782200000001</v>
      </c>
      <c r="W548" s="3">
        <v>-0.48046081200000007</v>
      </c>
      <c r="X548" s="8">
        <v>9.455308820047005</v>
      </c>
      <c r="Y548" s="8">
        <v>9.476226228047004</v>
      </c>
      <c r="Z548" s="8">
        <v>9.4657675240470045</v>
      </c>
      <c r="AA548" s="41">
        <v>1</v>
      </c>
      <c r="AB548" s="42" t="s">
        <v>2111</v>
      </c>
      <c r="AC548" s="5">
        <v>-290.56</v>
      </c>
      <c r="AD548" s="15">
        <v>-122.53122985561129</v>
      </c>
      <c r="AE548" s="15">
        <v>-117.65885301875335</v>
      </c>
      <c r="AF548" s="15">
        <v>-120.09760711756303</v>
      </c>
      <c r="AG548" s="15">
        <v>-120.09760711756303</v>
      </c>
      <c r="AH548" s="17">
        <v>1.1836055010065558</v>
      </c>
      <c r="AI548" s="17">
        <v>0.92429362273095406</v>
      </c>
      <c r="AJ548" s="17">
        <v>0.91845873764515296</v>
      </c>
      <c r="AK548" s="17">
        <v>0.92137001490175707</v>
      </c>
      <c r="AL548" s="17">
        <v>0.92137001490175707</v>
      </c>
    </row>
    <row r="549" spans="1:38" x14ac:dyDescent="0.45">
      <c r="A549">
        <v>746</v>
      </c>
      <c r="B549" s="53">
        <v>42200.892824074072</v>
      </c>
      <c r="C549" s="7">
        <v>0.39282407407407405</v>
      </c>
      <c r="D549" s="8">
        <v>31.362300000000001</v>
      </c>
      <c r="E549">
        <v>31.362300000000001</v>
      </c>
      <c r="F549">
        <v>2690.35</v>
      </c>
      <c r="G549">
        <v>-1.0764199999999999</v>
      </c>
      <c r="H549">
        <v>-29008.1</v>
      </c>
      <c r="I549">
        <v>5.0826799999999998E-2</v>
      </c>
      <c r="J549">
        <v>-0.61477000000000004</v>
      </c>
      <c r="K549">
        <v>172.2</v>
      </c>
      <c r="L549">
        <v>166.4</v>
      </c>
      <c r="M549">
        <v>22.4</v>
      </c>
      <c r="N549">
        <v>164.2</v>
      </c>
      <c r="O549">
        <v>21.9</v>
      </c>
      <c r="P549">
        <v>176.5</v>
      </c>
      <c r="Q549" s="8">
        <v>9.8624299999999998</v>
      </c>
      <c r="R549">
        <v>110.925</v>
      </c>
      <c r="S549" s="8">
        <v>1.85121</v>
      </c>
      <c r="T549" s="8">
        <v>0.70845499999999995</v>
      </c>
      <c r="U549" s="8">
        <v>0.20501</v>
      </c>
      <c r="V549" s="3">
        <v>-0.50106833999999989</v>
      </c>
      <c r="W549" s="3">
        <v>-0.48093579200000003</v>
      </c>
      <c r="X549" s="8">
        <v>9.4556187000470047</v>
      </c>
      <c r="Y549" s="8">
        <v>9.4757512480470041</v>
      </c>
      <c r="Z549" s="8">
        <v>9.4656849740470044</v>
      </c>
      <c r="AA549" s="41">
        <v>1</v>
      </c>
      <c r="AB549" s="42" t="s">
        <v>2111</v>
      </c>
      <c r="AC549" s="5">
        <v>-290.56</v>
      </c>
      <c r="AD549" s="15">
        <v>-122.45919798149566</v>
      </c>
      <c r="AE549" s="15">
        <v>-117.76971986424337</v>
      </c>
      <c r="AF549" s="15">
        <v>-120.11683565754959</v>
      </c>
      <c r="AG549" s="15">
        <v>-120.11683565754959</v>
      </c>
      <c r="AH549" s="17">
        <v>1.1836055010065558</v>
      </c>
      <c r="AI549" s="17">
        <v>0.92420682154251776</v>
      </c>
      <c r="AJ549" s="17">
        <v>0.91859068637356145</v>
      </c>
      <c r="AK549" s="17">
        <v>0.92139304242044373</v>
      </c>
      <c r="AL549" s="17">
        <v>0.92139304242044373</v>
      </c>
    </row>
    <row r="550" spans="1:38" x14ac:dyDescent="0.45">
      <c r="A550">
        <v>747</v>
      </c>
      <c r="B550" s="53">
        <v>42200.893506944441</v>
      </c>
      <c r="C550" s="7">
        <v>0.39350694444444445</v>
      </c>
      <c r="D550" s="8">
        <v>31.378900000000002</v>
      </c>
      <c r="E550">
        <v>31.378900000000002</v>
      </c>
      <c r="F550">
        <v>2689.43</v>
      </c>
      <c r="G550">
        <v>-1.0764199999999999</v>
      </c>
      <c r="H550">
        <v>-29008.1</v>
      </c>
      <c r="I550">
        <v>5.0845300000000003E-2</v>
      </c>
      <c r="J550">
        <v>-0.61495900000000003</v>
      </c>
      <c r="K550">
        <v>180.7</v>
      </c>
      <c r="L550">
        <v>171.1</v>
      </c>
      <c r="M550">
        <v>22.4</v>
      </c>
      <c r="N550">
        <v>157.69999999999999</v>
      </c>
      <c r="O550">
        <v>22</v>
      </c>
      <c r="P550">
        <v>176.5</v>
      </c>
      <c r="Q550" s="8">
        <v>9.8624299999999998</v>
      </c>
      <c r="R550">
        <v>110.925</v>
      </c>
      <c r="S550" s="8">
        <v>1.85121</v>
      </c>
      <c r="T550" s="8">
        <v>0.70866799999999996</v>
      </c>
      <c r="U550" s="8">
        <v>0.20491699999999999</v>
      </c>
      <c r="V550" s="3">
        <v>-0.50160936</v>
      </c>
      <c r="W550" s="3">
        <v>-0.48069957200000002</v>
      </c>
      <c r="X550" s="8">
        <v>9.4550776800470047</v>
      </c>
      <c r="Y550" s="8">
        <v>9.4759874680470038</v>
      </c>
      <c r="Z550" s="8">
        <v>9.4655325740470033</v>
      </c>
      <c r="AA550" s="41">
        <v>1</v>
      </c>
      <c r="AB550" s="42" t="s">
        <v>2111</v>
      </c>
      <c r="AC550" s="5">
        <v>-290.56</v>
      </c>
      <c r="AD550" s="15">
        <v>-122.58495561851669</v>
      </c>
      <c r="AE550" s="15">
        <v>-117.71458420116642</v>
      </c>
      <c r="AF550" s="15">
        <v>-120.1523336607504</v>
      </c>
      <c r="AG550" s="15">
        <v>-120.1523336607504</v>
      </c>
      <c r="AH550" s="17">
        <v>1.1836055010065558</v>
      </c>
      <c r="AI550" s="17">
        <v>0.92435837496531292</v>
      </c>
      <c r="AJ550" s="17">
        <v>0.91852506165094017</v>
      </c>
      <c r="AK550" s="17">
        <v>0.92143555678090805</v>
      </c>
      <c r="AL550" s="17">
        <v>0.92143555678090805</v>
      </c>
    </row>
    <row r="551" spans="1:38" x14ac:dyDescent="0.45">
      <c r="A551">
        <v>748</v>
      </c>
      <c r="B551" s="53">
        <v>42200.894201388888</v>
      </c>
      <c r="C551" s="7">
        <v>0.39420138888888889</v>
      </c>
      <c r="D551" s="8">
        <v>31.395299999999999</v>
      </c>
      <c r="E551">
        <v>31.395299999999999</v>
      </c>
      <c r="F551">
        <v>2680.81</v>
      </c>
      <c r="G551">
        <v>-1.0764199999999999</v>
      </c>
      <c r="H551">
        <v>-29008.1</v>
      </c>
      <c r="I551">
        <v>5.0845300000000003E-2</v>
      </c>
      <c r="J551">
        <v>-0.61458100000000004</v>
      </c>
      <c r="K551">
        <v>221.4</v>
      </c>
      <c r="L551">
        <v>175.5</v>
      </c>
      <c r="M551">
        <v>22.4</v>
      </c>
      <c r="N551">
        <v>173.2</v>
      </c>
      <c r="O551">
        <v>21.9</v>
      </c>
      <c r="P551">
        <v>176.5</v>
      </c>
      <c r="Q551" s="8">
        <v>9.8624299999999998</v>
      </c>
      <c r="R551">
        <v>110.925</v>
      </c>
      <c r="S551" s="8">
        <v>1.85121</v>
      </c>
      <c r="T551" s="8">
        <v>0.70857700000000001</v>
      </c>
      <c r="U551" s="8">
        <v>0.205289</v>
      </c>
      <c r="V551" s="3">
        <v>-0.5013782200000001</v>
      </c>
      <c r="W551" s="3">
        <v>-0.48164445200000006</v>
      </c>
      <c r="X551" s="8">
        <v>9.455308820047005</v>
      </c>
      <c r="Y551" s="8">
        <v>9.4750425880470051</v>
      </c>
      <c r="Z551" s="8">
        <v>9.4651757040470059</v>
      </c>
      <c r="AA551" s="41">
        <v>1</v>
      </c>
      <c r="AB551" s="42" t="s">
        <v>2111</v>
      </c>
      <c r="AC551" s="5">
        <v>-290.56</v>
      </c>
      <c r="AD551" s="15">
        <v>-122.53122985561129</v>
      </c>
      <c r="AE551" s="15">
        <v>-117.93511113212367</v>
      </c>
      <c r="AF551" s="15">
        <v>-120.23545388880939</v>
      </c>
      <c r="AG551" s="15">
        <v>-120.23545388880939</v>
      </c>
      <c r="AH551" s="17">
        <v>1.1836055010065558</v>
      </c>
      <c r="AI551" s="17">
        <v>0.92429362273095406</v>
      </c>
      <c r="AJ551" s="17">
        <v>0.91878759809523036</v>
      </c>
      <c r="AK551" s="17">
        <v>0.92153512148687344</v>
      </c>
      <c r="AL551" s="17">
        <v>0.92153512148687344</v>
      </c>
    </row>
    <row r="552" spans="1:38" x14ac:dyDescent="0.45">
      <c r="A552">
        <v>749</v>
      </c>
      <c r="B552" s="53">
        <v>42200.894895833335</v>
      </c>
      <c r="C552" s="7">
        <v>0.39489583333333333</v>
      </c>
      <c r="D552" s="8">
        <v>31.412099999999999</v>
      </c>
      <c r="E552">
        <v>31.412099999999999</v>
      </c>
      <c r="F552">
        <v>2695.28</v>
      </c>
      <c r="G552">
        <v>-1.0764199999999999</v>
      </c>
      <c r="H552">
        <v>-29008.1</v>
      </c>
      <c r="I552">
        <v>5.0845300000000003E-2</v>
      </c>
      <c r="J552">
        <v>-0.61514800000000003</v>
      </c>
      <c r="K552">
        <v>187.8</v>
      </c>
      <c r="L552">
        <v>178.5</v>
      </c>
      <c r="M552">
        <v>22.4</v>
      </c>
      <c r="N552">
        <v>163.4</v>
      </c>
      <c r="O552">
        <v>21.9</v>
      </c>
      <c r="P552">
        <v>176.7</v>
      </c>
      <c r="Q552" s="8">
        <v>9.8624299999999998</v>
      </c>
      <c r="R552">
        <v>110.925</v>
      </c>
      <c r="S552" s="8">
        <v>1.85121</v>
      </c>
      <c r="T552" s="8">
        <v>0.70885100000000001</v>
      </c>
      <c r="U552" s="8">
        <v>0.20519599999999999</v>
      </c>
      <c r="V552" s="3">
        <v>-0.50207418000000015</v>
      </c>
      <c r="W552" s="3">
        <v>-0.48140823199999999</v>
      </c>
      <c r="X552" s="8">
        <v>9.4546128600470034</v>
      </c>
      <c r="Y552" s="8">
        <v>9.4752788080470047</v>
      </c>
      <c r="Z552" s="8">
        <v>9.4649458340470041</v>
      </c>
      <c r="AA552" s="41">
        <v>1</v>
      </c>
      <c r="AB552" s="42" t="s">
        <v>2111</v>
      </c>
      <c r="AC552" s="5">
        <v>-290.56</v>
      </c>
      <c r="AD552" s="15">
        <v>-122.69298995773363</v>
      </c>
      <c r="AE552" s="15">
        <v>-117.87998332966004</v>
      </c>
      <c r="AF552" s="15">
        <v>-120.28899080115877</v>
      </c>
      <c r="AG552" s="15">
        <v>-120.28899080115877</v>
      </c>
      <c r="AH552" s="17">
        <v>1.1836055010065558</v>
      </c>
      <c r="AI552" s="17">
        <v>0.92448860932995724</v>
      </c>
      <c r="AJ552" s="17">
        <v>0.91872195459495976</v>
      </c>
      <c r="AK552" s="17">
        <v>0.92159926151718663</v>
      </c>
      <c r="AL552" s="17">
        <v>0.92159926151718663</v>
      </c>
    </row>
    <row r="553" spans="1:38" x14ac:dyDescent="0.45">
      <c r="A553">
        <v>750</v>
      </c>
      <c r="B553" s="53">
        <v>42200.895590277774</v>
      </c>
      <c r="C553" s="7">
        <v>0.39559027777777778</v>
      </c>
      <c r="D553" s="8">
        <v>31.428599999999999</v>
      </c>
      <c r="E553">
        <v>31.428599999999999</v>
      </c>
      <c r="F553">
        <v>2707.59</v>
      </c>
      <c r="G553">
        <v>-1.0764199999999999</v>
      </c>
      <c r="H553">
        <v>-29008.1</v>
      </c>
      <c r="I553">
        <v>5.0845300000000003E-2</v>
      </c>
      <c r="J553">
        <v>-0.61495900000000003</v>
      </c>
      <c r="K553">
        <v>170.4</v>
      </c>
      <c r="L553">
        <v>173.8</v>
      </c>
      <c r="M553">
        <v>22.4</v>
      </c>
      <c r="N553">
        <v>162.9</v>
      </c>
      <c r="O553">
        <v>21.9</v>
      </c>
      <c r="P553">
        <v>176.9</v>
      </c>
      <c r="Q553" s="8">
        <v>9.8624299999999998</v>
      </c>
      <c r="R553">
        <v>110.925</v>
      </c>
      <c r="S553" s="8">
        <v>1.85121</v>
      </c>
      <c r="T553" s="8">
        <v>0.70921699999999999</v>
      </c>
      <c r="U553" s="8">
        <v>0.20519599999999999</v>
      </c>
      <c r="V553" s="3">
        <v>-0.50300381999999999</v>
      </c>
      <c r="W553" s="3">
        <v>-0.48140823199999999</v>
      </c>
      <c r="X553" s="8">
        <v>9.4536832200470045</v>
      </c>
      <c r="Y553" s="8">
        <v>9.4752788080470047</v>
      </c>
      <c r="Z553" s="8">
        <v>9.4644810140470046</v>
      </c>
      <c r="AA553" s="41">
        <v>1</v>
      </c>
      <c r="AB553" s="42" t="s">
        <v>2111</v>
      </c>
      <c r="AC553" s="5">
        <v>-290.56</v>
      </c>
      <c r="AD553" s="15">
        <v>-122.90902826412434</v>
      </c>
      <c r="AE553" s="15">
        <v>-117.87998332966004</v>
      </c>
      <c r="AF553" s="15">
        <v>-120.397240188772</v>
      </c>
      <c r="AG553" s="15">
        <v>-120.397240188772</v>
      </c>
      <c r="AH553" s="17">
        <v>1.1836055010065558</v>
      </c>
      <c r="AI553" s="17">
        <v>0.92474915154486315</v>
      </c>
      <c r="AJ553" s="17">
        <v>0.91872195459495976</v>
      </c>
      <c r="AK553" s="17">
        <v>0.92172897724536251</v>
      </c>
      <c r="AL553" s="17">
        <v>0.92172897724536251</v>
      </c>
    </row>
    <row r="554" spans="1:38" x14ac:dyDescent="0.45">
      <c r="A554">
        <v>751</v>
      </c>
      <c r="B554" s="53">
        <v>42200.896284722221</v>
      </c>
      <c r="C554" s="7">
        <v>0.39628472222222222</v>
      </c>
      <c r="D554" s="8">
        <v>31.4452</v>
      </c>
      <c r="E554">
        <v>31.4452</v>
      </c>
      <c r="F554">
        <v>2713.43</v>
      </c>
      <c r="G554">
        <v>-1.0764199999999999</v>
      </c>
      <c r="H554">
        <v>-29008.1</v>
      </c>
      <c r="I554">
        <v>5.0845300000000003E-2</v>
      </c>
      <c r="J554">
        <v>-0.61552499999999999</v>
      </c>
      <c r="K554">
        <v>164.1</v>
      </c>
      <c r="L554">
        <v>169.3</v>
      </c>
      <c r="M554">
        <v>22.4</v>
      </c>
      <c r="N554">
        <v>158.80000000000001</v>
      </c>
      <c r="O554">
        <v>21.9</v>
      </c>
      <c r="P554">
        <v>177.1</v>
      </c>
      <c r="Q554" s="8">
        <v>9.8624299999999998</v>
      </c>
      <c r="R554">
        <v>110.925</v>
      </c>
      <c r="S554" s="8">
        <v>1.85121</v>
      </c>
      <c r="T554" s="8">
        <v>0.70912500000000001</v>
      </c>
      <c r="U554" s="8">
        <v>0.20519599999999999</v>
      </c>
      <c r="V554" s="3">
        <v>-0.50277014000000009</v>
      </c>
      <c r="W554" s="3">
        <v>-0.48140823199999999</v>
      </c>
      <c r="X554" s="8">
        <v>9.4539169000470036</v>
      </c>
      <c r="Y554" s="8">
        <v>9.4752788080470047</v>
      </c>
      <c r="Z554" s="8">
        <v>9.4645978540470033</v>
      </c>
      <c r="AA554" s="41">
        <v>1</v>
      </c>
      <c r="AB554" s="42" t="s">
        <v>2111</v>
      </c>
      <c r="AC554" s="5">
        <v>-290.56</v>
      </c>
      <c r="AD554" s="15">
        <v>-122.8547273633784</v>
      </c>
      <c r="AE554" s="15">
        <v>-117.87998332966004</v>
      </c>
      <c r="AF554" s="15">
        <v>-120.37003091374538</v>
      </c>
      <c r="AG554" s="15">
        <v>-120.37003091374538</v>
      </c>
      <c r="AH554" s="17">
        <v>1.1836055010065558</v>
      </c>
      <c r="AI554" s="17">
        <v>0.92468365083826898</v>
      </c>
      <c r="AJ554" s="17">
        <v>0.91872195459495976</v>
      </c>
      <c r="AK554" s="17">
        <v>0.92169636881315609</v>
      </c>
      <c r="AL554" s="17">
        <v>0.92169636881315609</v>
      </c>
    </row>
    <row r="555" spans="1:38" x14ac:dyDescent="0.45">
      <c r="A555">
        <v>752</v>
      </c>
      <c r="B555" s="53">
        <v>42200.896990740737</v>
      </c>
      <c r="C555" s="7">
        <v>0.3969907407407407</v>
      </c>
      <c r="D555" s="8">
        <v>31.4618</v>
      </c>
      <c r="E555">
        <v>31.4618</v>
      </c>
      <c r="F555">
        <v>2708.51</v>
      </c>
      <c r="G555">
        <v>-1.0764199999999999</v>
      </c>
      <c r="H555">
        <v>-29008.1</v>
      </c>
      <c r="I555">
        <v>5.0845300000000003E-2</v>
      </c>
      <c r="J555">
        <v>-0.61533599999999999</v>
      </c>
      <c r="K555">
        <v>161.6</v>
      </c>
      <c r="L555">
        <v>173.3</v>
      </c>
      <c r="M555">
        <v>22.4</v>
      </c>
      <c r="N555">
        <v>155.1</v>
      </c>
      <c r="O555">
        <v>21.9</v>
      </c>
      <c r="P555">
        <v>176.9</v>
      </c>
      <c r="Q555" s="8">
        <v>9.8624299999999998</v>
      </c>
      <c r="R555">
        <v>110.925</v>
      </c>
      <c r="S555" s="8">
        <v>1.85121</v>
      </c>
      <c r="T555" s="8">
        <v>0.70885100000000001</v>
      </c>
      <c r="U555" s="8">
        <v>0.20491699999999999</v>
      </c>
      <c r="V555" s="3">
        <v>-0.50207418000000015</v>
      </c>
      <c r="W555" s="3">
        <v>-0.48069957200000002</v>
      </c>
      <c r="X555" s="8">
        <v>9.4546128600470034</v>
      </c>
      <c r="Y555" s="8">
        <v>9.4759874680470038</v>
      </c>
      <c r="Z555" s="8">
        <v>9.4653001640470045</v>
      </c>
      <c r="AA555" s="41">
        <v>1</v>
      </c>
      <c r="AB555" s="42" t="s">
        <v>2111</v>
      </c>
      <c r="AC555" s="5">
        <v>-290.56</v>
      </c>
      <c r="AD555" s="15">
        <v>-122.69298995773363</v>
      </c>
      <c r="AE555" s="15">
        <v>-117.71458420116642</v>
      </c>
      <c r="AF555" s="15">
        <v>-120.20646601796363</v>
      </c>
      <c r="AG555" s="15">
        <v>-120.20646601796363</v>
      </c>
      <c r="AH555" s="17">
        <v>1.1836055010065558</v>
      </c>
      <c r="AI555" s="17">
        <v>0.92448860932995724</v>
      </c>
      <c r="AJ555" s="17">
        <v>0.91852506165094017</v>
      </c>
      <c r="AK555" s="17">
        <v>0.92150039622205848</v>
      </c>
      <c r="AL555" s="17">
        <v>0.92150039622205848</v>
      </c>
    </row>
    <row r="556" spans="1:38" x14ac:dyDescent="0.45">
      <c r="A556">
        <v>753</v>
      </c>
      <c r="B556" s="53">
        <v>42200.897673611114</v>
      </c>
      <c r="C556" s="7">
        <v>0.3976736111111111</v>
      </c>
      <c r="D556" s="8">
        <v>31.478400000000001</v>
      </c>
      <c r="E556">
        <v>31.478400000000001</v>
      </c>
      <c r="F556">
        <v>2698.05</v>
      </c>
      <c r="G556">
        <v>-1.0764199999999999</v>
      </c>
      <c r="H556">
        <v>-29008.1</v>
      </c>
      <c r="I556">
        <v>5.0845300000000003E-2</v>
      </c>
      <c r="J556">
        <v>-0.61552499999999999</v>
      </c>
      <c r="K556">
        <v>172.6</v>
      </c>
      <c r="L556">
        <v>177.2</v>
      </c>
      <c r="M556">
        <v>22.4</v>
      </c>
      <c r="N556">
        <v>153.9</v>
      </c>
      <c r="O556">
        <v>21.9</v>
      </c>
      <c r="P556">
        <v>176.9</v>
      </c>
      <c r="Q556" s="8">
        <v>9.8624299999999998</v>
      </c>
      <c r="R556">
        <v>110.925</v>
      </c>
      <c r="S556" s="8">
        <v>1.85121</v>
      </c>
      <c r="T556" s="8">
        <v>0.70885100000000001</v>
      </c>
      <c r="U556" s="8">
        <v>0.20510300000000001</v>
      </c>
      <c r="V556" s="3">
        <v>-0.50207418000000015</v>
      </c>
      <c r="W556" s="3">
        <v>-0.48117201200000004</v>
      </c>
      <c r="X556" s="8">
        <v>9.4546128600470034</v>
      </c>
      <c r="Y556" s="8">
        <v>9.4755150280470044</v>
      </c>
      <c r="Z556" s="8">
        <v>9.465063944047003</v>
      </c>
      <c r="AA556" s="41">
        <v>1</v>
      </c>
      <c r="AB556" s="42" t="s">
        <v>2111</v>
      </c>
      <c r="AC556" s="5">
        <v>-290.56</v>
      </c>
      <c r="AD556" s="15">
        <v>-122.69298995773363</v>
      </c>
      <c r="AE556" s="15">
        <v>-117.82485290705381</v>
      </c>
      <c r="AF556" s="15">
        <v>-120.26148319446077</v>
      </c>
      <c r="AG556" s="15">
        <v>-120.26148319446077</v>
      </c>
      <c r="AH556" s="17">
        <v>1.1836055010065558</v>
      </c>
      <c r="AI556" s="17">
        <v>0.92448860932995724</v>
      </c>
      <c r="AJ556" s="17">
        <v>0.91865631735465214</v>
      </c>
      <c r="AK556" s="17">
        <v>0.92156630484575031</v>
      </c>
      <c r="AL556" s="17">
        <v>0.92156630484575031</v>
      </c>
    </row>
    <row r="557" spans="1:38" x14ac:dyDescent="0.45">
      <c r="A557">
        <v>754</v>
      </c>
      <c r="B557" s="53">
        <v>42200.898368055554</v>
      </c>
      <c r="C557" s="7">
        <v>0.39836805555555554</v>
      </c>
      <c r="D557" s="8">
        <v>31.495000000000001</v>
      </c>
      <c r="E557">
        <v>31.495000000000001</v>
      </c>
      <c r="F557">
        <v>2686.66</v>
      </c>
      <c r="G557">
        <v>-1.0764199999999999</v>
      </c>
      <c r="H557">
        <v>-29008.1</v>
      </c>
      <c r="I557">
        <v>5.0845300000000003E-2</v>
      </c>
      <c r="J557">
        <v>-0.61552499999999999</v>
      </c>
      <c r="K557">
        <v>214.7</v>
      </c>
      <c r="L557">
        <v>177.6</v>
      </c>
      <c r="M557">
        <v>22.4</v>
      </c>
      <c r="N557">
        <v>170.2</v>
      </c>
      <c r="O557">
        <v>21.9</v>
      </c>
      <c r="P557">
        <v>176.6</v>
      </c>
      <c r="Q557" s="8">
        <v>9.8624299999999998</v>
      </c>
      <c r="R557">
        <v>110.925</v>
      </c>
      <c r="S557" s="8">
        <v>1.85121</v>
      </c>
      <c r="T557" s="8">
        <v>0.70845499999999995</v>
      </c>
      <c r="U557" s="8">
        <v>0.20538200000000001</v>
      </c>
      <c r="V557" s="3">
        <v>-0.50106833999999989</v>
      </c>
      <c r="W557" s="3">
        <v>-0.48188067200000007</v>
      </c>
      <c r="X557" s="8">
        <v>9.4556187000470047</v>
      </c>
      <c r="Y557" s="8">
        <v>9.4748063680470036</v>
      </c>
      <c r="Z557" s="8">
        <v>9.465212534047005</v>
      </c>
      <c r="AA557" s="41">
        <v>1</v>
      </c>
      <c r="AB557" s="42" t="s">
        <v>2111</v>
      </c>
      <c r="AC557" s="5">
        <v>-290.56</v>
      </c>
      <c r="AD557" s="15">
        <v>-122.45919798149566</v>
      </c>
      <c r="AE557" s="15">
        <v>-117.99023631450768</v>
      </c>
      <c r="AF557" s="15">
        <v>-120.22687592109276</v>
      </c>
      <c r="AG557" s="15">
        <v>-120.22687592109276</v>
      </c>
      <c r="AH557" s="17">
        <v>1.1836055010065558</v>
      </c>
      <c r="AI557" s="17">
        <v>0.92420682154251776</v>
      </c>
      <c r="AJ557" s="17">
        <v>0.91885324785621236</v>
      </c>
      <c r="AK557" s="17">
        <v>0.92152484546124669</v>
      </c>
      <c r="AL557" s="17">
        <v>0.92152484546124669</v>
      </c>
    </row>
    <row r="558" spans="1:38" x14ac:dyDescent="0.45">
      <c r="A558">
        <v>755</v>
      </c>
      <c r="B558" s="53">
        <v>42200.899062500001</v>
      </c>
      <c r="C558" s="7">
        <v>0.39906249999999999</v>
      </c>
      <c r="D558" s="8">
        <v>31.511600000000001</v>
      </c>
      <c r="E558">
        <v>31.511600000000001</v>
      </c>
      <c r="F558">
        <v>2695.28</v>
      </c>
      <c r="G558">
        <v>-1.0764199999999999</v>
      </c>
      <c r="H558">
        <v>-29008.1</v>
      </c>
      <c r="I558">
        <v>5.0826799999999998E-2</v>
      </c>
      <c r="J558">
        <v>-0.61458100000000004</v>
      </c>
      <c r="K558">
        <v>185.8</v>
      </c>
      <c r="L558">
        <v>172.1</v>
      </c>
      <c r="M558">
        <v>22.4</v>
      </c>
      <c r="N558">
        <v>161.69999999999999</v>
      </c>
      <c r="O558">
        <v>21.9</v>
      </c>
      <c r="P558">
        <v>176.6</v>
      </c>
      <c r="Q558" s="8">
        <v>9.8624299999999998</v>
      </c>
      <c r="R558">
        <v>110.925</v>
      </c>
      <c r="S558" s="8">
        <v>1.85121</v>
      </c>
      <c r="T558" s="8">
        <v>0.70903400000000005</v>
      </c>
      <c r="U558" s="8">
        <v>0.20482300000000001</v>
      </c>
      <c r="V558" s="3">
        <v>-0.50253900000000018</v>
      </c>
      <c r="W558" s="3">
        <v>-0.48046081200000007</v>
      </c>
      <c r="X558" s="8">
        <v>9.4541480400470039</v>
      </c>
      <c r="Y558" s="8">
        <v>9.476226228047004</v>
      </c>
      <c r="Z558" s="8">
        <v>9.4651871340470031</v>
      </c>
      <c r="AA558" s="41">
        <v>1</v>
      </c>
      <c r="AB558" s="42" t="s">
        <v>2111</v>
      </c>
      <c r="AC558" s="5">
        <v>-290.56</v>
      </c>
      <c r="AD558" s="15">
        <v>-122.80101417277831</v>
      </c>
      <c r="AE558" s="15">
        <v>-117.65885301875335</v>
      </c>
      <c r="AF558" s="15">
        <v>-120.23279176770723</v>
      </c>
      <c r="AG558" s="15">
        <v>-120.23279176770723</v>
      </c>
      <c r="AH558" s="17">
        <v>1.1836055010065558</v>
      </c>
      <c r="AI558" s="17">
        <v>0.92461886818788563</v>
      </c>
      <c r="AJ558" s="17">
        <v>0.91845873764515296</v>
      </c>
      <c r="AK558" s="17">
        <v>0.92153193235910458</v>
      </c>
      <c r="AL558" s="17">
        <v>0.92153193235910458</v>
      </c>
    </row>
    <row r="559" spans="1:38" x14ac:dyDescent="0.45">
      <c r="A559">
        <v>756</v>
      </c>
      <c r="B559" s="53">
        <v>42200.899756944447</v>
      </c>
      <c r="C559" s="7">
        <v>0.39975694444444443</v>
      </c>
      <c r="D559" s="8">
        <v>31.528300000000002</v>
      </c>
      <c r="E559">
        <v>31.528300000000002</v>
      </c>
      <c r="F559">
        <v>2698.97</v>
      </c>
      <c r="G559">
        <v>-1.0764199999999999</v>
      </c>
      <c r="H559">
        <v>-29008.1</v>
      </c>
      <c r="I559">
        <v>5.0826799999999998E-2</v>
      </c>
      <c r="J559">
        <v>-0.61477000000000004</v>
      </c>
      <c r="K559">
        <v>172.1</v>
      </c>
      <c r="L559">
        <v>170.9</v>
      </c>
      <c r="M559">
        <v>22.4</v>
      </c>
      <c r="N559">
        <v>164.6</v>
      </c>
      <c r="O559">
        <v>21.9</v>
      </c>
      <c r="P559">
        <v>176.6</v>
      </c>
      <c r="Q559" s="8">
        <v>9.8624299999999998</v>
      </c>
      <c r="R559">
        <v>110.925</v>
      </c>
      <c r="S559" s="8">
        <v>1.85121</v>
      </c>
      <c r="T559" s="8">
        <v>0.70885100000000001</v>
      </c>
      <c r="U559" s="8">
        <v>0.20441999999999999</v>
      </c>
      <c r="V559" s="3">
        <v>-0.50207418000000015</v>
      </c>
      <c r="W559" s="3">
        <v>-0.47943719200000001</v>
      </c>
      <c r="X559" s="8">
        <v>9.4546128600470034</v>
      </c>
      <c r="Y559" s="8">
        <v>9.4772498480470038</v>
      </c>
      <c r="Z559" s="8">
        <v>9.4659313540470045</v>
      </c>
      <c r="AA559" s="41">
        <v>1</v>
      </c>
      <c r="AB559" s="42" t="s">
        <v>2111</v>
      </c>
      <c r="AC559" s="5">
        <v>-290.56</v>
      </c>
      <c r="AD559" s="15">
        <v>-122.69298995773363</v>
      </c>
      <c r="AE559" s="15">
        <v>-117.41989005435664</v>
      </c>
      <c r="AF559" s="15">
        <v>-120.05944491450668</v>
      </c>
      <c r="AG559" s="15">
        <v>-120.05944491450668</v>
      </c>
      <c r="AH559" s="17">
        <v>1.1836055010065558</v>
      </c>
      <c r="AI559" s="17">
        <v>0.92448860932995724</v>
      </c>
      <c r="AJ559" s="17">
        <v>0.91817446354864496</v>
      </c>
      <c r="AK559" s="17">
        <v>0.92132431640894286</v>
      </c>
      <c r="AL559" s="17">
        <v>0.92132431640894286</v>
      </c>
    </row>
    <row r="560" spans="1:38" x14ac:dyDescent="0.45">
      <c r="A560">
        <v>757</v>
      </c>
      <c r="B560" s="53">
        <v>42200.900462962964</v>
      </c>
      <c r="C560" s="7">
        <v>0.40046296296296297</v>
      </c>
      <c r="D560" s="8">
        <v>31.544899999999998</v>
      </c>
      <c r="E560">
        <v>31.544899999999998</v>
      </c>
      <c r="F560">
        <v>2700.82</v>
      </c>
      <c r="G560">
        <v>-1.0764199999999999</v>
      </c>
      <c r="H560">
        <v>-29008.1</v>
      </c>
      <c r="I560">
        <v>5.0826799999999998E-2</v>
      </c>
      <c r="J560">
        <v>-0.61495900000000003</v>
      </c>
      <c r="K560">
        <v>181</v>
      </c>
      <c r="L560">
        <v>174.3</v>
      </c>
      <c r="M560">
        <v>22.4</v>
      </c>
      <c r="N560">
        <v>158.19999999999999</v>
      </c>
      <c r="O560">
        <v>21.8</v>
      </c>
      <c r="P560">
        <v>176.7</v>
      </c>
      <c r="Q560" s="8">
        <v>9.8624299999999998</v>
      </c>
      <c r="R560">
        <v>110.925</v>
      </c>
      <c r="S560" s="8">
        <v>1.85121</v>
      </c>
      <c r="T560" s="8">
        <v>0.70903400000000005</v>
      </c>
      <c r="U560" s="8">
        <v>0.204513</v>
      </c>
      <c r="V560" s="3">
        <v>-0.50253900000000018</v>
      </c>
      <c r="W560" s="3">
        <v>-0.47967341200000002</v>
      </c>
      <c r="X560" s="8">
        <v>9.4541480400470039</v>
      </c>
      <c r="Y560" s="8">
        <v>9.4770136280470041</v>
      </c>
      <c r="Z560" s="8">
        <v>9.4655808340470031</v>
      </c>
      <c r="AA560" s="41">
        <v>1</v>
      </c>
      <c r="AB560" s="42" t="s">
        <v>2111</v>
      </c>
      <c r="AC560" s="5">
        <v>-290.56</v>
      </c>
      <c r="AD560" s="15">
        <v>-122.80101417277831</v>
      </c>
      <c r="AE560" s="15">
        <v>-117.47503972141624</v>
      </c>
      <c r="AF560" s="15">
        <v>-120.14109274428472</v>
      </c>
      <c r="AG560" s="15">
        <v>-120.14109274428472</v>
      </c>
      <c r="AH560" s="17">
        <v>1.1836055010065558</v>
      </c>
      <c r="AI560" s="17">
        <v>0.92461886818788563</v>
      </c>
      <c r="AJ560" s="17">
        <v>0.91824005483812265</v>
      </c>
      <c r="AK560" s="17">
        <v>0.92142209361679994</v>
      </c>
      <c r="AL560" s="17">
        <v>0.92142209361679994</v>
      </c>
    </row>
    <row r="561" spans="1:38" x14ac:dyDescent="0.45">
      <c r="A561">
        <v>758</v>
      </c>
      <c r="B561" s="53">
        <v>42200.90115740741</v>
      </c>
      <c r="C561" s="7">
        <v>0.40115740740740741</v>
      </c>
      <c r="D561" s="8">
        <v>31.561499999999999</v>
      </c>
      <c r="E561">
        <v>31.561499999999999</v>
      </c>
      <c r="F561">
        <v>2695.28</v>
      </c>
      <c r="G561">
        <v>-1.0764199999999999</v>
      </c>
      <c r="H561">
        <v>-29008.1</v>
      </c>
      <c r="I561">
        <v>5.0845300000000003E-2</v>
      </c>
      <c r="J561">
        <v>-0.61495900000000003</v>
      </c>
      <c r="K561">
        <v>220.7</v>
      </c>
      <c r="L561">
        <v>178</v>
      </c>
      <c r="M561">
        <v>22.4</v>
      </c>
      <c r="N561">
        <v>175.4</v>
      </c>
      <c r="O561">
        <v>21.9</v>
      </c>
      <c r="P561">
        <v>176.7</v>
      </c>
      <c r="Q561" s="8">
        <v>9.8624299999999998</v>
      </c>
      <c r="R561">
        <v>110.925</v>
      </c>
      <c r="S561" s="8">
        <v>1.85121</v>
      </c>
      <c r="T561" s="8">
        <v>0.70894299999999999</v>
      </c>
      <c r="U561" s="8">
        <v>0.204513</v>
      </c>
      <c r="V561" s="3">
        <v>-0.50230786000000005</v>
      </c>
      <c r="W561" s="3">
        <v>-0.47967341200000002</v>
      </c>
      <c r="X561" s="8">
        <v>9.4543791800470043</v>
      </c>
      <c r="Y561" s="8">
        <v>9.4770136280470041</v>
      </c>
      <c r="Z561" s="8">
        <v>9.4656964040470051</v>
      </c>
      <c r="AA561" s="41">
        <v>1</v>
      </c>
      <c r="AB561" s="42" t="s">
        <v>2111</v>
      </c>
      <c r="AC561" s="5">
        <v>-290.56</v>
      </c>
      <c r="AD561" s="15">
        <v>-122.7472984788385</v>
      </c>
      <c r="AE561" s="15">
        <v>-117.47503972141624</v>
      </c>
      <c r="AF561" s="15">
        <v>-120.11417326338756</v>
      </c>
      <c r="AG561" s="15">
        <v>-120.11417326338756</v>
      </c>
      <c r="AH561" s="17">
        <v>1.1836055010065558</v>
      </c>
      <c r="AI561" s="17">
        <v>0.92455409159551016</v>
      </c>
      <c r="AJ561" s="17">
        <v>0.91824005483812265</v>
      </c>
      <c r="AK561" s="17">
        <v>0.92138985394896022</v>
      </c>
      <c r="AL561" s="17">
        <v>0.92138985394896022</v>
      </c>
    </row>
    <row r="562" spans="1:38" x14ac:dyDescent="0.45">
      <c r="A562">
        <v>759</v>
      </c>
      <c r="B562" s="53">
        <v>42200.90184027778</v>
      </c>
      <c r="C562" s="7">
        <v>0.40184027777777775</v>
      </c>
      <c r="D562" s="8">
        <v>31.578199999999999</v>
      </c>
      <c r="E562">
        <v>31.578199999999999</v>
      </c>
      <c r="F562">
        <v>2712.51</v>
      </c>
      <c r="G562">
        <v>-1.0764199999999999</v>
      </c>
      <c r="H562">
        <v>-29008.1</v>
      </c>
      <c r="I562">
        <v>5.0845300000000003E-2</v>
      </c>
      <c r="J562">
        <v>-0.61458100000000004</v>
      </c>
      <c r="K562">
        <v>188</v>
      </c>
      <c r="L562">
        <v>176</v>
      </c>
      <c r="M562">
        <v>22.4</v>
      </c>
      <c r="N562">
        <v>164.9</v>
      </c>
      <c r="O562">
        <v>21.8</v>
      </c>
      <c r="P562">
        <v>176.9</v>
      </c>
      <c r="Q562" s="8">
        <v>9.8624299999999998</v>
      </c>
      <c r="R562">
        <v>110.925</v>
      </c>
      <c r="S562" s="8">
        <v>1.85121</v>
      </c>
      <c r="T562" s="8">
        <v>0.709704</v>
      </c>
      <c r="U562" s="8">
        <v>0.20473</v>
      </c>
      <c r="V562" s="3">
        <v>-0.50424080000000004</v>
      </c>
      <c r="W562" s="3">
        <v>-0.48022459200000001</v>
      </c>
      <c r="X562" s="8">
        <v>9.4524462400470046</v>
      </c>
      <c r="Y562" s="8">
        <v>9.4764624480470037</v>
      </c>
      <c r="Z562" s="8">
        <v>9.4644543440470041</v>
      </c>
      <c r="AA562" s="41">
        <v>1</v>
      </c>
      <c r="AB562" s="42" t="s">
        <v>2111</v>
      </c>
      <c r="AC562" s="5">
        <v>-290.56</v>
      </c>
      <c r="AD562" s="15">
        <v>-123.19642628508711</v>
      </c>
      <c r="AE562" s="15">
        <v>-117.60371208678043</v>
      </c>
      <c r="AF562" s="15">
        <v>-120.40345091178722</v>
      </c>
      <c r="AG562" s="15">
        <v>-120.40345091178722</v>
      </c>
      <c r="AH562" s="17">
        <v>1.1836055010065558</v>
      </c>
      <c r="AI562" s="17">
        <v>0.9250959812924342</v>
      </c>
      <c r="AJ562" s="17">
        <v>0.91839312550450602</v>
      </c>
      <c r="AK562" s="17">
        <v>0.92173642069031614</v>
      </c>
      <c r="AL562" s="17">
        <v>0.92173642069031614</v>
      </c>
    </row>
    <row r="563" spans="1:38" x14ac:dyDescent="0.45">
      <c r="A563">
        <v>760</v>
      </c>
      <c r="B563" s="53">
        <v>42200.90253472222</v>
      </c>
      <c r="C563" s="7">
        <v>0.4025347222222222</v>
      </c>
      <c r="D563" s="8">
        <v>31.5947</v>
      </c>
      <c r="E563">
        <v>31.5947</v>
      </c>
      <c r="F563">
        <v>2724.82</v>
      </c>
      <c r="G563">
        <v>-1.0764199999999999</v>
      </c>
      <c r="H563">
        <v>-29008.1</v>
      </c>
      <c r="I563">
        <v>5.0826799999999998E-2</v>
      </c>
      <c r="J563">
        <v>-0.61552499999999999</v>
      </c>
      <c r="K563">
        <v>169.9</v>
      </c>
      <c r="L563">
        <v>171.3</v>
      </c>
      <c r="M563">
        <v>22.4</v>
      </c>
      <c r="N563">
        <v>162</v>
      </c>
      <c r="O563">
        <v>21.9</v>
      </c>
      <c r="P563">
        <v>177.1</v>
      </c>
      <c r="Q563" s="8">
        <v>9.8624299999999998</v>
      </c>
      <c r="R563">
        <v>110.925</v>
      </c>
      <c r="S563" s="8">
        <v>1.85121</v>
      </c>
      <c r="T563" s="8">
        <v>0.709704</v>
      </c>
      <c r="U563" s="8">
        <v>0.20441999999999999</v>
      </c>
      <c r="V563" s="3">
        <v>-0.50424080000000004</v>
      </c>
      <c r="W563" s="3">
        <v>-0.47943719200000001</v>
      </c>
      <c r="X563" s="8">
        <v>9.4524462400470046</v>
      </c>
      <c r="Y563" s="8">
        <v>9.4772498480470038</v>
      </c>
      <c r="Z563" s="8">
        <v>9.4648480440470042</v>
      </c>
      <c r="AA563" s="41">
        <v>1</v>
      </c>
      <c r="AB563" s="42" t="s">
        <v>2111</v>
      </c>
      <c r="AC563" s="5">
        <v>-290.56</v>
      </c>
      <c r="AD563" s="15">
        <v>-123.19642628508711</v>
      </c>
      <c r="AE563" s="15">
        <v>-117.41989005435664</v>
      </c>
      <c r="AF563" s="15">
        <v>-120.3117654212075</v>
      </c>
      <c r="AG563" s="15">
        <v>-120.3117654212075</v>
      </c>
      <c r="AH563" s="17">
        <v>1.1836055010065558</v>
      </c>
      <c r="AI563" s="17">
        <v>0.9250959812924342</v>
      </c>
      <c r="AJ563" s="17">
        <v>0.91817446354864496</v>
      </c>
      <c r="AK563" s="17">
        <v>0.92162654941412558</v>
      </c>
      <c r="AL563" s="17">
        <v>0.92162654941412558</v>
      </c>
    </row>
    <row r="564" spans="1:38" x14ac:dyDescent="0.45">
      <c r="A564">
        <v>761</v>
      </c>
      <c r="B564" s="53">
        <v>42200.903229166666</v>
      </c>
      <c r="C564" s="7">
        <v>0.40322916666666664</v>
      </c>
      <c r="D564" s="8">
        <v>31.6113</v>
      </c>
      <c r="E564">
        <v>31.6113</v>
      </c>
      <c r="F564">
        <v>2728.82</v>
      </c>
      <c r="G564">
        <v>-1.0764199999999999</v>
      </c>
      <c r="H564">
        <v>-29008.1</v>
      </c>
      <c r="I564">
        <v>5.0845300000000003E-2</v>
      </c>
      <c r="J564">
        <v>-0.61514800000000003</v>
      </c>
      <c r="K564">
        <v>164</v>
      </c>
      <c r="L564">
        <v>172.4</v>
      </c>
      <c r="M564">
        <v>22.4</v>
      </c>
      <c r="N564">
        <v>157.30000000000001</v>
      </c>
      <c r="O564">
        <v>21.8</v>
      </c>
      <c r="P564">
        <v>177.2</v>
      </c>
      <c r="Q564" s="8">
        <v>9.8624299999999998</v>
      </c>
      <c r="R564">
        <v>110.925</v>
      </c>
      <c r="S564" s="8">
        <v>1.85121</v>
      </c>
      <c r="T564" s="8">
        <v>0.709978</v>
      </c>
      <c r="U564" s="8">
        <v>0.203955</v>
      </c>
      <c r="V564" s="3">
        <v>-0.5049367600000001</v>
      </c>
      <c r="W564" s="3">
        <v>-0.47825609200000002</v>
      </c>
      <c r="X564" s="8">
        <v>9.4517502800470048</v>
      </c>
      <c r="Y564" s="8">
        <v>9.4784309480470039</v>
      </c>
      <c r="Z564" s="8">
        <v>9.4650906140470035</v>
      </c>
      <c r="AA564" s="41">
        <v>1</v>
      </c>
      <c r="AB564" s="42" t="s">
        <v>2111</v>
      </c>
      <c r="AC564" s="5">
        <v>-290.56</v>
      </c>
      <c r="AD564" s="15">
        <v>-123.35809304362101</v>
      </c>
      <c r="AE564" s="15">
        <v>-117.14410240790653</v>
      </c>
      <c r="AF564" s="15">
        <v>-120.25527170883765</v>
      </c>
      <c r="AG564" s="15">
        <v>-120.25527170883765</v>
      </c>
      <c r="AH564" s="17">
        <v>1.1836055010065558</v>
      </c>
      <c r="AI564" s="17">
        <v>0.92529119386496761</v>
      </c>
      <c r="AJ564" s="17">
        <v>0.91784660089234138</v>
      </c>
      <c r="AK564" s="17">
        <v>0.92155886323443137</v>
      </c>
      <c r="AL564" s="17">
        <v>0.92155886323443137</v>
      </c>
    </row>
    <row r="565" spans="1:38" x14ac:dyDescent="0.45">
      <c r="A565">
        <v>762</v>
      </c>
      <c r="B565" s="53">
        <v>42200.903935185182</v>
      </c>
      <c r="C565" s="7">
        <v>0.40393518518518523</v>
      </c>
      <c r="D565" s="8">
        <v>31.6279</v>
      </c>
      <c r="E565">
        <v>31.6279</v>
      </c>
      <c r="F565">
        <v>2724.82</v>
      </c>
      <c r="G565">
        <v>-1.0764199999999999</v>
      </c>
      <c r="H565">
        <v>-29008.1</v>
      </c>
      <c r="I565">
        <v>5.0845300000000003E-2</v>
      </c>
      <c r="J565">
        <v>-0.61533599999999999</v>
      </c>
      <c r="K565">
        <v>161.6</v>
      </c>
      <c r="L565">
        <v>175.8</v>
      </c>
      <c r="M565">
        <v>22.4</v>
      </c>
      <c r="N565">
        <v>153.6</v>
      </c>
      <c r="O565">
        <v>22</v>
      </c>
      <c r="P565">
        <v>177.1</v>
      </c>
      <c r="Q565" s="8">
        <v>9.8624299999999998</v>
      </c>
      <c r="R565">
        <v>110.925</v>
      </c>
      <c r="S565" s="8">
        <v>1.85121</v>
      </c>
      <c r="T565" s="8">
        <v>0.709978</v>
      </c>
      <c r="U565" s="8">
        <v>0.20386199999999999</v>
      </c>
      <c r="V565" s="3">
        <v>-0.5049367600000001</v>
      </c>
      <c r="W565" s="3">
        <v>-0.47801987200000001</v>
      </c>
      <c r="X565" s="8">
        <v>9.4517502800470048</v>
      </c>
      <c r="Y565" s="8">
        <v>9.4786671680470036</v>
      </c>
      <c r="Z565" s="8">
        <v>9.4652087240470042</v>
      </c>
      <c r="AA565" s="41">
        <v>1</v>
      </c>
      <c r="AB565" s="42" t="s">
        <v>2111</v>
      </c>
      <c r="AC565" s="5">
        <v>-290.56</v>
      </c>
      <c r="AD565" s="15">
        <v>-123.35809304362101</v>
      </c>
      <c r="AE565" s="15">
        <v>-117.0889370159515</v>
      </c>
      <c r="AF565" s="15">
        <v>-120.22776330001432</v>
      </c>
      <c r="AG565" s="15">
        <v>-120.22776330001432</v>
      </c>
      <c r="AH565" s="17">
        <v>1.1836055010065558</v>
      </c>
      <c r="AI565" s="17">
        <v>0.92529119386496761</v>
      </c>
      <c r="AJ565" s="17">
        <v>0.91778104711407671</v>
      </c>
      <c r="AK565" s="17">
        <v>0.92152590849128779</v>
      </c>
      <c r="AL565" s="17">
        <v>0.92152590849128779</v>
      </c>
    </row>
    <row r="566" spans="1:38" x14ac:dyDescent="0.45">
      <c r="A566">
        <v>763</v>
      </c>
      <c r="B566" s="53">
        <v>42200.904629629629</v>
      </c>
      <c r="C566" s="7">
        <v>0.40462962962962967</v>
      </c>
      <c r="D566" s="8">
        <v>31.644600000000001</v>
      </c>
      <c r="E566">
        <v>31.644600000000001</v>
      </c>
      <c r="F566">
        <v>2717.12</v>
      </c>
      <c r="G566">
        <v>-1.0764199999999999</v>
      </c>
      <c r="H566">
        <v>-29008.1</v>
      </c>
      <c r="I566">
        <v>5.0845300000000003E-2</v>
      </c>
      <c r="J566">
        <v>-0.61495900000000003</v>
      </c>
      <c r="K566">
        <v>160.19999999999999</v>
      </c>
      <c r="L566">
        <v>178.1</v>
      </c>
      <c r="M566">
        <v>22.4</v>
      </c>
      <c r="N566">
        <v>155.1</v>
      </c>
      <c r="O566">
        <v>21.8</v>
      </c>
      <c r="P566">
        <v>177</v>
      </c>
      <c r="Q566" s="8">
        <v>9.8624299999999998</v>
      </c>
      <c r="R566">
        <v>110.925</v>
      </c>
      <c r="S566" s="8">
        <v>1.85121</v>
      </c>
      <c r="T566" s="8">
        <v>0.70943000000000001</v>
      </c>
      <c r="U566" s="8">
        <v>0.20404800000000001</v>
      </c>
      <c r="V566" s="3">
        <v>-0.5035448400000001</v>
      </c>
      <c r="W566" s="3">
        <v>-0.47849231200000003</v>
      </c>
      <c r="X566" s="8">
        <v>9.4531422000470045</v>
      </c>
      <c r="Y566" s="8">
        <v>9.4781947280470042</v>
      </c>
      <c r="Z566" s="8">
        <v>9.4656684640470043</v>
      </c>
      <c r="AA566" s="41">
        <v>1</v>
      </c>
      <c r="AB566" s="42" t="s">
        <v>2111</v>
      </c>
      <c r="AC566" s="5">
        <v>-290.56</v>
      </c>
      <c r="AD566" s="15">
        <v>-123.03473683502148</v>
      </c>
      <c r="AE566" s="15">
        <v>-117.19926517889019</v>
      </c>
      <c r="AF566" s="15">
        <v>-120.12068132718605</v>
      </c>
      <c r="AG566" s="15">
        <v>-120.12068132718605</v>
      </c>
      <c r="AH566" s="17">
        <v>1.1836055010065558</v>
      </c>
      <c r="AI566" s="17">
        <v>0.92490082368947835</v>
      </c>
      <c r="AJ566" s="17">
        <v>0.91791216092061001</v>
      </c>
      <c r="AK566" s="17">
        <v>0.92139764801636503</v>
      </c>
      <c r="AL566" s="17">
        <v>0.92139764801636503</v>
      </c>
    </row>
    <row r="567" spans="1:38" x14ac:dyDescent="0.45">
      <c r="A567">
        <v>764</v>
      </c>
      <c r="B567" s="53">
        <v>42200.905312499999</v>
      </c>
      <c r="C567" s="7">
        <v>0.40531249999999996</v>
      </c>
      <c r="D567" s="8">
        <v>31.661100000000001</v>
      </c>
      <c r="E567">
        <v>31.661100000000001</v>
      </c>
      <c r="F567">
        <v>2705.74</v>
      </c>
      <c r="G567">
        <v>-1.0764199999999999</v>
      </c>
      <c r="H567">
        <v>-29008.1</v>
      </c>
      <c r="I567">
        <v>5.0845300000000003E-2</v>
      </c>
      <c r="J567">
        <v>-0.61458100000000004</v>
      </c>
      <c r="K567">
        <v>172.8</v>
      </c>
      <c r="L567">
        <v>173</v>
      </c>
      <c r="M567">
        <v>22.4</v>
      </c>
      <c r="N567">
        <v>151.80000000000001</v>
      </c>
      <c r="O567">
        <v>21.9</v>
      </c>
      <c r="P567">
        <v>176.8</v>
      </c>
      <c r="Q567" s="8">
        <v>9.8624299999999998</v>
      </c>
      <c r="R567">
        <v>110.925</v>
      </c>
      <c r="S567" s="8">
        <v>1.85121</v>
      </c>
      <c r="T567" s="8">
        <v>0.70921699999999999</v>
      </c>
      <c r="U567" s="8">
        <v>0.204513</v>
      </c>
      <c r="V567" s="3">
        <v>-0.50300381999999999</v>
      </c>
      <c r="W567" s="3">
        <v>-0.47967341200000002</v>
      </c>
      <c r="X567" s="8">
        <v>9.4536832200470045</v>
      </c>
      <c r="Y567" s="8">
        <v>9.4770136280470041</v>
      </c>
      <c r="Z567" s="8">
        <v>9.4653484240470043</v>
      </c>
      <c r="AA567" s="41">
        <v>1</v>
      </c>
      <c r="AB567" s="42" t="s">
        <v>2111</v>
      </c>
      <c r="AC567" s="5">
        <v>-290.56</v>
      </c>
      <c r="AD567" s="15">
        <v>-122.90902826412434</v>
      </c>
      <c r="AE567" s="15">
        <v>-117.47503972141624</v>
      </c>
      <c r="AF567" s="15">
        <v>-120.19522562764223</v>
      </c>
      <c r="AG567" s="15">
        <v>-120.19522562764223</v>
      </c>
      <c r="AH567" s="17">
        <v>1.1836055010065558</v>
      </c>
      <c r="AI567" s="17">
        <v>0.92474915154486315</v>
      </c>
      <c r="AJ567" s="17">
        <v>0.91824005483812265</v>
      </c>
      <c r="AK567" s="17">
        <v>0.92148693179338848</v>
      </c>
      <c r="AL567" s="17">
        <v>0.92148693179338848</v>
      </c>
    </row>
    <row r="568" spans="1:38" x14ac:dyDescent="0.45">
      <c r="A568">
        <v>765</v>
      </c>
      <c r="B568" s="53">
        <v>42200.906006944446</v>
      </c>
      <c r="C568" s="7">
        <v>0.40600694444444441</v>
      </c>
      <c r="D568" s="8">
        <v>31.677800000000001</v>
      </c>
      <c r="E568">
        <v>31.677800000000001</v>
      </c>
      <c r="F568">
        <v>2687.58</v>
      </c>
      <c r="G568">
        <v>-1.0764199999999999</v>
      </c>
      <c r="H568">
        <v>-29008.1</v>
      </c>
      <c r="I568">
        <v>5.0826799999999998E-2</v>
      </c>
      <c r="J568">
        <v>-0.61533599999999999</v>
      </c>
      <c r="K568">
        <v>215.5</v>
      </c>
      <c r="L568">
        <v>172.1</v>
      </c>
      <c r="M568">
        <v>22.4</v>
      </c>
      <c r="N568">
        <v>171.9</v>
      </c>
      <c r="O568">
        <v>21.8</v>
      </c>
      <c r="P568">
        <v>176.5</v>
      </c>
      <c r="Q568" s="8">
        <v>9.8624299999999998</v>
      </c>
      <c r="R568">
        <v>110.925</v>
      </c>
      <c r="S568" s="8">
        <v>1.85121</v>
      </c>
      <c r="T568" s="8">
        <v>0.70875999999999995</v>
      </c>
      <c r="U568" s="8">
        <v>0.20491699999999999</v>
      </c>
      <c r="V568" s="3">
        <v>-0.50184303999999991</v>
      </c>
      <c r="W568" s="3">
        <v>-0.48069957200000002</v>
      </c>
      <c r="X568" s="8">
        <v>9.4548440000470038</v>
      </c>
      <c r="Y568" s="8">
        <v>9.4759874680470038</v>
      </c>
      <c r="Z568" s="8">
        <v>9.4654157340470029</v>
      </c>
      <c r="AA568" s="41">
        <v>1</v>
      </c>
      <c r="AB568" s="42" t="s">
        <v>2111</v>
      </c>
      <c r="AC568" s="5">
        <v>-290.56</v>
      </c>
      <c r="AD568" s="15">
        <v>-122.63926922942869</v>
      </c>
      <c r="AE568" s="15">
        <v>-117.71458420116642</v>
      </c>
      <c r="AF568" s="15">
        <v>-120.17954805868726</v>
      </c>
      <c r="AG568" s="15">
        <v>-120.17954805868726</v>
      </c>
      <c r="AH568" s="17">
        <v>1.1836055010065558</v>
      </c>
      <c r="AI568" s="17">
        <v>0.92442384491802299</v>
      </c>
      <c r="AJ568" s="17">
        <v>0.91852506165094017</v>
      </c>
      <c r="AK568" s="17">
        <v>0.92146815289720674</v>
      </c>
      <c r="AL568" s="17">
        <v>0.92146815289720674</v>
      </c>
    </row>
    <row r="569" spans="1:38" x14ac:dyDescent="0.45">
      <c r="A569">
        <v>766</v>
      </c>
      <c r="B569" s="53">
        <v>42200.906701388885</v>
      </c>
      <c r="C569" s="7">
        <v>0.40670138888888885</v>
      </c>
      <c r="D569" s="8">
        <v>31.694400000000002</v>
      </c>
      <c r="E569">
        <v>31.694400000000002</v>
      </c>
      <c r="F569">
        <v>2690.35</v>
      </c>
      <c r="G569">
        <v>-1.0764199999999999</v>
      </c>
      <c r="H569">
        <v>-29008.1</v>
      </c>
      <c r="I569">
        <v>5.0845300000000003E-2</v>
      </c>
      <c r="J569">
        <v>-0.61552499999999999</v>
      </c>
      <c r="K569">
        <v>186.5</v>
      </c>
      <c r="L569">
        <v>175.7</v>
      </c>
      <c r="M569">
        <v>22.4</v>
      </c>
      <c r="N569">
        <v>160.19999999999999</v>
      </c>
      <c r="O569">
        <v>21.9</v>
      </c>
      <c r="P569">
        <v>176.3</v>
      </c>
      <c r="Q569" s="8">
        <v>9.8624299999999998</v>
      </c>
      <c r="R569">
        <v>110.925</v>
      </c>
      <c r="S569" s="8">
        <v>1.85121</v>
      </c>
      <c r="T569" s="8">
        <v>0.70930800000000005</v>
      </c>
      <c r="U569" s="8">
        <v>0.20460600000000001</v>
      </c>
      <c r="V569" s="3">
        <v>-0.50323496000000023</v>
      </c>
      <c r="W569" s="3">
        <v>-0.47990963200000003</v>
      </c>
      <c r="X569" s="8">
        <v>9.4534520800470041</v>
      </c>
      <c r="Y569" s="8">
        <v>9.4767774080470044</v>
      </c>
      <c r="Z569" s="8">
        <v>9.4651147440470034</v>
      </c>
      <c r="AA569" s="41">
        <v>1</v>
      </c>
      <c r="AB569" s="42" t="s">
        <v>2111</v>
      </c>
      <c r="AC569" s="5">
        <v>-290.56</v>
      </c>
      <c r="AD569" s="15">
        <v>-122.96273642071174</v>
      </c>
      <c r="AE569" s="15">
        <v>-117.53018676787758</v>
      </c>
      <c r="AF569" s="15">
        <v>-120.24965176452395</v>
      </c>
      <c r="AG569" s="15">
        <v>-120.24965176452395</v>
      </c>
      <c r="AH569" s="17">
        <v>1.1836055010065558</v>
      </c>
      <c r="AI569" s="17">
        <v>0.92481394637998038</v>
      </c>
      <c r="AJ569" s="17">
        <v>0.91830565238208073</v>
      </c>
      <c r="AK569" s="17">
        <v>0.92155213041711415</v>
      </c>
      <c r="AL569" s="17">
        <v>0.92155213041711415</v>
      </c>
    </row>
    <row r="570" spans="1:38" x14ac:dyDescent="0.45">
      <c r="A570">
        <v>767</v>
      </c>
      <c r="B570" s="53">
        <v>42200.907395833332</v>
      </c>
      <c r="C570" s="7">
        <v>0.40739583333333329</v>
      </c>
      <c r="D570" s="8">
        <v>31.710999999999999</v>
      </c>
      <c r="E570">
        <v>31.710999999999999</v>
      </c>
      <c r="F570">
        <v>2694.05</v>
      </c>
      <c r="G570">
        <v>-1.0764199999999999</v>
      </c>
      <c r="H570">
        <v>-29008.1</v>
      </c>
      <c r="I570">
        <v>5.0826799999999998E-2</v>
      </c>
      <c r="J570">
        <v>-0.61514800000000003</v>
      </c>
      <c r="K570">
        <v>172.5</v>
      </c>
      <c r="L570">
        <v>178</v>
      </c>
      <c r="M570">
        <v>22.4</v>
      </c>
      <c r="N570">
        <v>162.9</v>
      </c>
      <c r="O570">
        <v>21.9</v>
      </c>
      <c r="P570">
        <v>176.5</v>
      </c>
      <c r="Q570" s="8">
        <v>9.8624299999999998</v>
      </c>
      <c r="R570">
        <v>110.925</v>
      </c>
      <c r="S570" s="8">
        <v>1.85121</v>
      </c>
      <c r="T570" s="8">
        <v>0.70961300000000005</v>
      </c>
      <c r="U570" s="8">
        <v>0.20482300000000001</v>
      </c>
      <c r="V570" s="3">
        <v>-0.50400966000000025</v>
      </c>
      <c r="W570" s="3">
        <v>-0.48046081200000007</v>
      </c>
      <c r="X570" s="8">
        <v>9.452677380047005</v>
      </c>
      <c r="Y570" s="8">
        <v>9.476226228047004</v>
      </c>
      <c r="Z570" s="8">
        <v>9.4644518040470054</v>
      </c>
      <c r="AA570" s="41">
        <v>1</v>
      </c>
      <c r="AB570" s="42" t="s">
        <v>2111</v>
      </c>
      <c r="AC570" s="5">
        <v>-290.56</v>
      </c>
      <c r="AD570" s="15">
        <v>-123.14272902096775</v>
      </c>
      <c r="AE570" s="15">
        <v>-117.65885301875335</v>
      </c>
      <c r="AF570" s="15">
        <v>-120.40404240747694</v>
      </c>
      <c r="AG570" s="15">
        <v>-120.40404240747694</v>
      </c>
      <c r="AH570" s="17">
        <v>1.1836055010065558</v>
      </c>
      <c r="AI570" s="17">
        <v>0.92503116008053332</v>
      </c>
      <c r="AJ570" s="17">
        <v>0.91845873764515296</v>
      </c>
      <c r="AK570" s="17">
        <v>0.92173712959401966</v>
      </c>
      <c r="AL570" s="17">
        <v>0.92173712959401966</v>
      </c>
    </row>
    <row r="571" spans="1:38" x14ac:dyDescent="0.45">
      <c r="A571">
        <v>768</v>
      </c>
      <c r="B571" s="53">
        <v>42200.908101851855</v>
      </c>
      <c r="C571" s="7">
        <v>0.40810185185185188</v>
      </c>
      <c r="D571" s="8">
        <v>31.727599999999999</v>
      </c>
      <c r="E571">
        <v>31.727599999999999</v>
      </c>
      <c r="F571">
        <v>2700.82</v>
      </c>
      <c r="G571">
        <v>-1.0764199999999999</v>
      </c>
      <c r="H571">
        <v>-29008.1</v>
      </c>
      <c r="I571">
        <v>5.0845300000000003E-2</v>
      </c>
      <c r="J571">
        <v>-0.61477000000000004</v>
      </c>
      <c r="K571">
        <v>182.6</v>
      </c>
      <c r="L571">
        <v>173</v>
      </c>
      <c r="M571">
        <v>22.4</v>
      </c>
      <c r="N571">
        <v>156.19999999999999</v>
      </c>
      <c r="O571">
        <v>21.9</v>
      </c>
      <c r="P571">
        <v>176.5</v>
      </c>
      <c r="Q571" s="8">
        <v>9.8624299999999998</v>
      </c>
      <c r="R571">
        <v>110.925</v>
      </c>
      <c r="S571" s="8">
        <v>1.85121</v>
      </c>
      <c r="T571" s="8">
        <v>0.70943000000000001</v>
      </c>
      <c r="U571" s="8">
        <v>0.204234</v>
      </c>
      <c r="V571" s="3">
        <v>-0.5035448400000001</v>
      </c>
      <c r="W571" s="3">
        <v>-0.47896475200000005</v>
      </c>
      <c r="X571" s="8">
        <v>9.4531422000470045</v>
      </c>
      <c r="Y571" s="8">
        <v>9.4777222880470049</v>
      </c>
      <c r="Z571" s="8">
        <v>9.4654322440470047</v>
      </c>
      <c r="AA571" s="41">
        <v>1</v>
      </c>
      <c r="AB571" s="42" t="s">
        <v>2111</v>
      </c>
      <c r="AC571" s="5">
        <v>-290.56</v>
      </c>
      <c r="AD571" s="15">
        <v>-123.03473683502148</v>
      </c>
      <c r="AE571" s="15">
        <v>-117.30958285819293</v>
      </c>
      <c r="AF571" s="15">
        <v>-120.17570258478668</v>
      </c>
      <c r="AG571" s="15">
        <v>-120.17570258478668</v>
      </c>
      <c r="AH571" s="17">
        <v>1.1836055010065558</v>
      </c>
      <c r="AI571" s="17">
        <v>0.92490082368947835</v>
      </c>
      <c r="AJ571" s="17">
        <v>0.91804329973014387</v>
      </c>
      <c r="AK571" s="17">
        <v>0.92146354683087361</v>
      </c>
      <c r="AL571" s="17">
        <v>0.92146354683087361</v>
      </c>
    </row>
    <row r="572" spans="1:38" x14ac:dyDescent="0.45">
      <c r="A572">
        <v>769</v>
      </c>
      <c r="B572" s="53">
        <v>42200.908796296295</v>
      </c>
      <c r="C572" s="7">
        <v>0.40879629629629632</v>
      </c>
      <c r="D572" s="8">
        <v>31.744399999999999</v>
      </c>
      <c r="E572">
        <v>31.744399999999999</v>
      </c>
      <c r="F572">
        <v>2695.28</v>
      </c>
      <c r="G572">
        <v>-1.0764199999999999</v>
      </c>
      <c r="H572">
        <v>-29008.1</v>
      </c>
      <c r="I572">
        <v>5.0826799999999998E-2</v>
      </c>
      <c r="J572">
        <v>-0.61458100000000004</v>
      </c>
      <c r="K572">
        <v>217.6</v>
      </c>
      <c r="L572">
        <v>172.2</v>
      </c>
      <c r="M572">
        <v>22.4</v>
      </c>
      <c r="N572">
        <v>175</v>
      </c>
      <c r="O572">
        <v>21.8</v>
      </c>
      <c r="P572">
        <v>176.4</v>
      </c>
      <c r="Q572" s="8">
        <v>9.8624299999999998</v>
      </c>
      <c r="R572">
        <v>110.925</v>
      </c>
      <c r="S572" s="8">
        <v>1.85121</v>
      </c>
      <c r="T572" s="8">
        <v>0.709704</v>
      </c>
      <c r="U572" s="8">
        <v>0.20432700000000001</v>
      </c>
      <c r="V572" s="3">
        <v>-0.50424080000000004</v>
      </c>
      <c r="W572" s="3">
        <v>-0.47920097200000006</v>
      </c>
      <c r="X572" s="8">
        <v>9.4524462400470046</v>
      </c>
      <c r="Y572" s="8">
        <v>9.4774860680470052</v>
      </c>
      <c r="Z572" s="8">
        <v>9.4649661540470049</v>
      </c>
      <c r="AA572" s="41">
        <v>1</v>
      </c>
      <c r="AB572" s="42" t="s">
        <v>2111</v>
      </c>
      <c r="AC572" s="5">
        <v>-290.56</v>
      </c>
      <c r="AD572" s="15">
        <v>-123.19642628508711</v>
      </c>
      <c r="AE572" s="15">
        <v>-117.36473776663604</v>
      </c>
      <c r="AF572" s="15">
        <v>-120.28425835628843</v>
      </c>
      <c r="AG572" s="15">
        <v>-120.28425835628843</v>
      </c>
      <c r="AH572" s="17">
        <v>1.1836055010065558</v>
      </c>
      <c r="AI572" s="17">
        <v>0.9250959812924342</v>
      </c>
      <c r="AJ572" s="17">
        <v>0.91810887851290046</v>
      </c>
      <c r="AK572" s="17">
        <v>0.92159359144016495</v>
      </c>
      <c r="AL572" s="17">
        <v>0.92159359144016495</v>
      </c>
    </row>
    <row r="573" spans="1:38" x14ac:dyDescent="0.45">
      <c r="A573">
        <v>770</v>
      </c>
      <c r="B573" s="53">
        <v>42200.909479166665</v>
      </c>
      <c r="C573" s="7">
        <v>0.40947916666666667</v>
      </c>
      <c r="D573" s="8">
        <v>31.7608</v>
      </c>
      <c r="E573">
        <v>31.7608</v>
      </c>
      <c r="F573">
        <v>2707.59</v>
      </c>
      <c r="G573">
        <v>-1.0764199999999999</v>
      </c>
      <c r="H573">
        <v>-29008.1</v>
      </c>
      <c r="I573">
        <v>5.0826799999999998E-2</v>
      </c>
      <c r="J573">
        <v>-0.61577599999999999</v>
      </c>
      <c r="K573">
        <v>188.8</v>
      </c>
      <c r="L573">
        <v>175.8</v>
      </c>
      <c r="M573">
        <v>22.4</v>
      </c>
      <c r="N573">
        <v>164.7</v>
      </c>
      <c r="O573">
        <v>21.8</v>
      </c>
      <c r="P573">
        <v>176.6</v>
      </c>
      <c r="Q573" s="8">
        <v>9.8624299999999998</v>
      </c>
      <c r="R573">
        <v>110.925</v>
      </c>
      <c r="S573" s="8">
        <v>1.85121</v>
      </c>
      <c r="T573" s="8">
        <v>0.710283</v>
      </c>
      <c r="U573" s="8">
        <v>0.20441999999999999</v>
      </c>
      <c r="V573" s="3">
        <v>-0.50571146000000011</v>
      </c>
      <c r="W573" s="3">
        <v>-0.47943719200000001</v>
      </c>
      <c r="X573" s="8">
        <v>9.4509755800470039</v>
      </c>
      <c r="Y573" s="8">
        <v>9.4772498480470038</v>
      </c>
      <c r="Z573" s="8">
        <v>9.4641127140470047</v>
      </c>
      <c r="AA573" s="41">
        <v>1</v>
      </c>
      <c r="AB573" s="42" t="s">
        <v>2111</v>
      </c>
      <c r="AC573" s="5">
        <v>-290.56</v>
      </c>
      <c r="AD573" s="15">
        <v>-123.5380238810485</v>
      </c>
      <c r="AE573" s="15">
        <v>-117.41989005435664</v>
      </c>
      <c r="AF573" s="15">
        <v>-120.48300436530201</v>
      </c>
      <c r="AG573" s="15">
        <v>-120.48300436530201</v>
      </c>
      <c r="AH573" s="17">
        <v>1.1836055010065558</v>
      </c>
      <c r="AI573" s="17">
        <v>0.92550855720529279</v>
      </c>
      <c r="AJ573" s="17">
        <v>0.91817446354864496</v>
      </c>
      <c r="AK573" s="17">
        <v>0.92183177477251821</v>
      </c>
      <c r="AL573" s="17">
        <v>0.92183177477251821</v>
      </c>
    </row>
    <row r="574" spans="1:38" x14ac:dyDescent="0.45">
      <c r="A574">
        <v>771</v>
      </c>
      <c r="B574" s="53">
        <v>42200.910173611112</v>
      </c>
      <c r="C574" s="7">
        <v>0.41017361111111111</v>
      </c>
      <c r="D574" s="8">
        <v>31.7775</v>
      </c>
      <c r="E574">
        <v>31.7775</v>
      </c>
      <c r="F574">
        <v>2717.12</v>
      </c>
      <c r="G574">
        <v>-1.0764199999999999</v>
      </c>
      <c r="H574">
        <v>-29008.1</v>
      </c>
      <c r="I574">
        <v>5.0826799999999998E-2</v>
      </c>
      <c r="J574">
        <v>-0.61514800000000003</v>
      </c>
      <c r="K574">
        <v>181.5</v>
      </c>
      <c r="L574">
        <v>178.1</v>
      </c>
      <c r="M574">
        <v>22.4</v>
      </c>
      <c r="N574">
        <v>162.30000000000001</v>
      </c>
      <c r="O574">
        <v>21.9</v>
      </c>
      <c r="P574">
        <v>176.8</v>
      </c>
      <c r="Q574" s="8">
        <v>9.8624299999999998</v>
      </c>
      <c r="R574">
        <v>110.925</v>
      </c>
      <c r="S574" s="8">
        <v>1.85121</v>
      </c>
      <c r="T574" s="8">
        <v>0.71055699999999999</v>
      </c>
      <c r="U574" s="8">
        <v>0.20441999999999999</v>
      </c>
      <c r="V574" s="3">
        <v>-0.50640742000000005</v>
      </c>
      <c r="W574" s="3">
        <v>-0.47943719200000001</v>
      </c>
      <c r="X574" s="8">
        <v>9.4502796200470041</v>
      </c>
      <c r="Y574" s="8">
        <v>9.4772498480470038</v>
      </c>
      <c r="Z574" s="8">
        <v>9.4637647340470039</v>
      </c>
      <c r="AA574" s="41">
        <v>1</v>
      </c>
      <c r="AB574" s="42" t="s">
        <v>2111</v>
      </c>
      <c r="AC574" s="5">
        <v>-290.56</v>
      </c>
      <c r="AD574" s="15">
        <v>-123.69964269445347</v>
      </c>
      <c r="AE574" s="15">
        <v>-117.41989005435664</v>
      </c>
      <c r="AF574" s="15">
        <v>-120.56403087982596</v>
      </c>
      <c r="AG574" s="15">
        <v>-120.56403087982596</v>
      </c>
      <c r="AH574" s="17">
        <v>1.1836055010065558</v>
      </c>
      <c r="AI574" s="17">
        <v>0.92570388599990905</v>
      </c>
      <c r="AJ574" s="17">
        <v>0.91817446354864496</v>
      </c>
      <c r="AK574" s="17">
        <v>0.92192891477229422</v>
      </c>
      <c r="AL574" s="17">
        <v>0.92192891477229422</v>
      </c>
    </row>
    <row r="575" spans="1:38" x14ac:dyDescent="0.45">
      <c r="A575">
        <v>772</v>
      </c>
      <c r="B575" s="53">
        <v>42200.910868055558</v>
      </c>
      <c r="C575" s="7">
        <v>0.41086805555555556</v>
      </c>
      <c r="D575" s="8">
        <v>31.794</v>
      </c>
      <c r="E575">
        <v>31.794</v>
      </c>
      <c r="F575">
        <v>2724.82</v>
      </c>
      <c r="G575">
        <v>-1.0764199999999999</v>
      </c>
      <c r="H575">
        <v>-29008.1</v>
      </c>
      <c r="I575">
        <v>5.0826799999999998E-2</v>
      </c>
      <c r="J575">
        <v>-0.61495900000000003</v>
      </c>
      <c r="K575">
        <v>186.3</v>
      </c>
      <c r="L575">
        <v>173</v>
      </c>
      <c r="M575">
        <v>22.4</v>
      </c>
      <c r="N575">
        <v>161</v>
      </c>
      <c r="O575">
        <v>21.8</v>
      </c>
      <c r="P575">
        <v>177</v>
      </c>
      <c r="Q575" s="8">
        <v>9.8624299999999998</v>
      </c>
      <c r="R575">
        <v>110.925</v>
      </c>
      <c r="S575" s="8">
        <v>1.85121</v>
      </c>
      <c r="T575" s="8">
        <v>0.71046600000000004</v>
      </c>
      <c r="U575" s="8">
        <v>0.203459</v>
      </c>
      <c r="V575" s="3">
        <v>-0.50617628000000014</v>
      </c>
      <c r="W575" s="3">
        <v>-0.47699625200000001</v>
      </c>
      <c r="X575" s="8">
        <v>9.4505107600470044</v>
      </c>
      <c r="Y575" s="8">
        <v>9.4796907880470052</v>
      </c>
      <c r="Z575" s="8">
        <v>9.4651007740470057</v>
      </c>
      <c r="AA575" s="41">
        <v>1</v>
      </c>
      <c r="AB575" s="42" t="s">
        <v>2111</v>
      </c>
      <c r="AC575" s="5">
        <v>-290.56</v>
      </c>
      <c r="AD575" s="15">
        <v>-123.64596888940662</v>
      </c>
      <c r="AE575" s="15">
        <v>-116.84985669585262</v>
      </c>
      <c r="AF575" s="15">
        <v>-120.25290541982349</v>
      </c>
      <c r="AG575" s="15">
        <v>-120.25290541982349</v>
      </c>
      <c r="AH575" s="17">
        <v>1.1836055010065558</v>
      </c>
      <c r="AI575" s="17">
        <v>0.9256390079256922</v>
      </c>
      <c r="AJ575" s="17">
        <v>0.91749705294568262</v>
      </c>
      <c r="AK575" s="17">
        <v>0.92155602835597872</v>
      </c>
      <c r="AL575" s="17">
        <v>0.92155602835597872</v>
      </c>
    </row>
    <row r="576" spans="1:38" x14ac:dyDescent="0.45">
      <c r="A576">
        <v>773</v>
      </c>
      <c r="B576" s="53">
        <v>42200.911574074074</v>
      </c>
      <c r="C576" s="7">
        <v>0.41157407407407409</v>
      </c>
      <c r="D576" s="8">
        <v>31.810700000000001</v>
      </c>
      <c r="E576">
        <v>31.810700000000001</v>
      </c>
      <c r="F576">
        <v>2729.74</v>
      </c>
      <c r="G576">
        <v>-1.0764199999999999</v>
      </c>
      <c r="H576">
        <v>-29008.1</v>
      </c>
      <c r="I576">
        <v>5.0845300000000003E-2</v>
      </c>
      <c r="J576">
        <v>-0.61514800000000003</v>
      </c>
      <c r="K576">
        <v>183.6</v>
      </c>
      <c r="L576">
        <v>172</v>
      </c>
      <c r="M576">
        <v>22.4</v>
      </c>
      <c r="N576">
        <v>163.4</v>
      </c>
      <c r="O576">
        <v>21.8</v>
      </c>
      <c r="P576">
        <v>177.1</v>
      </c>
      <c r="Q576" s="8">
        <v>9.8624299999999998</v>
      </c>
      <c r="R576">
        <v>110.925</v>
      </c>
      <c r="S576" s="8">
        <v>1.85121</v>
      </c>
      <c r="T576" s="8">
        <v>0.71055699999999999</v>
      </c>
      <c r="U576" s="8">
        <v>0.20364499999999999</v>
      </c>
      <c r="V576" s="3">
        <v>-0.50640742000000005</v>
      </c>
      <c r="W576" s="3">
        <v>-0.47746869200000003</v>
      </c>
      <c r="X576" s="8">
        <v>9.4502796200470041</v>
      </c>
      <c r="Y576" s="8">
        <v>9.479218348047004</v>
      </c>
      <c r="Z576" s="8">
        <v>9.464748984047004</v>
      </c>
      <c r="AA576" s="41">
        <v>1</v>
      </c>
      <c r="AB576" s="42" t="s">
        <v>2111</v>
      </c>
      <c r="AC576" s="5">
        <v>-290.56</v>
      </c>
      <c r="AD576" s="15">
        <v>-123.69964269445347</v>
      </c>
      <c r="AE576" s="15">
        <v>-116.96020757504186</v>
      </c>
      <c r="AF576" s="15">
        <v>-120.3348353582013</v>
      </c>
      <c r="AG576" s="15">
        <v>-120.3348353582013</v>
      </c>
      <c r="AH576" s="17">
        <v>1.1836055010065558</v>
      </c>
      <c r="AI576" s="17">
        <v>0.92570388599990905</v>
      </c>
      <c r="AJ576" s="17">
        <v>0.9176281125995106</v>
      </c>
      <c r="AK576" s="17">
        <v>0.92165419279892991</v>
      </c>
      <c r="AL576" s="17">
        <v>0.92165419279892991</v>
      </c>
    </row>
    <row r="577" spans="1:38" x14ac:dyDescent="0.45">
      <c r="A577">
        <v>774</v>
      </c>
      <c r="B577" s="53">
        <v>42200.912268518521</v>
      </c>
      <c r="C577" s="7">
        <v>0.41226851851851853</v>
      </c>
      <c r="D577" s="8">
        <v>31.827400000000001</v>
      </c>
      <c r="E577">
        <v>31.827400000000001</v>
      </c>
      <c r="F577">
        <v>2732.51</v>
      </c>
      <c r="G577">
        <v>-1.0764199999999999</v>
      </c>
      <c r="H577">
        <v>-29008.1</v>
      </c>
      <c r="I577">
        <v>5.0845300000000003E-2</v>
      </c>
      <c r="J577">
        <v>-0.61458100000000004</v>
      </c>
      <c r="K577">
        <v>185.4</v>
      </c>
      <c r="L577">
        <v>175.7</v>
      </c>
      <c r="M577">
        <v>22.4</v>
      </c>
      <c r="N577">
        <v>161</v>
      </c>
      <c r="O577">
        <v>22</v>
      </c>
      <c r="P577">
        <v>177.2</v>
      </c>
      <c r="Q577" s="8">
        <v>9.8624299999999998</v>
      </c>
      <c r="R577">
        <v>110.925</v>
      </c>
      <c r="S577" s="8">
        <v>1.85121</v>
      </c>
      <c r="T577" s="8">
        <v>0.71064799999999995</v>
      </c>
      <c r="U577" s="8">
        <v>0.20318</v>
      </c>
      <c r="V577" s="3">
        <v>-0.50663855999999996</v>
      </c>
      <c r="W577" s="3">
        <v>-0.47628759200000004</v>
      </c>
      <c r="X577" s="8">
        <v>9.4500484800470037</v>
      </c>
      <c r="Y577" s="8">
        <v>9.4803994480470042</v>
      </c>
      <c r="Z577" s="8">
        <v>9.4652239640470039</v>
      </c>
      <c r="AA577" s="41">
        <v>1</v>
      </c>
      <c r="AB577" s="42" t="s">
        <v>2111</v>
      </c>
      <c r="AC577" s="5">
        <v>-290.56</v>
      </c>
      <c r="AD577" s="15">
        <v>-123.75331399713457</v>
      </c>
      <c r="AE577" s="15">
        <v>-116.68431071714622</v>
      </c>
      <c r="AF577" s="15">
        <v>-120.2242137802433</v>
      </c>
      <c r="AG577" s="15">
        <v>-120.2242137802433</v>
      </c>
      <c r="AH577" s="17">
        <v>1.1836055010065558</v>
      </c>
      <c r="AI577" s="17">
        <v>0.92576877014401249</v>
      </c>
      <c r="AJ577" s="17">
        <v>0.91730051030829907</v>
      </c>
      <c r="AK577" s="17">
        <v>0.92152165638094508</v>
      </c>
      <c r="AL577" s="17">
        <v>0.92152165638094508</v>
      </c>
    </row>
    <row r="578" spans="1:38" x14ac:dyDescent="0.45">
      <c r="A578">
        <v>775</v>
      </c>
      <c r="B578" s="53">
        <v>42200.912962962961</v>
      </c>
      <c r="C578" s="7">
        <v>0.41296296296296298</v>
      </c>
      <c r="D578" s="8">
        <v>31.843900000000001</v>
      </c>
      <c r="E578">
        <v>31.843900000000001</v>
      </c>
      <c r="F578">
        <v>2737.43</v>
      </c>
      <c r="G578">
        <v>-1.0764199999999999</v>
      </c>
      <c r="H578">
        <v>-29008.1</v>
      </c>
      <c r="I578">
        <v>5.0845300000000003E-2</v>
      </c>
      <c r="J578">
        <v>-0.61495900000000003</v>
      </c>
      <c r="K578">
        <v>169.5</v>
      </c>
      <c r="L578">
        <v>178.2</v>
      </c>
      <c r="M578">
        <v>22.4</v>
      </c>
      <c r="N578">
        <v>162.4</v>
      </c>
      <c r="O578">
        <v>22</v>
      </c>
      <c r="P578">
        <v>177.2</v>
      </c>
      <c r="Q578" s="8">
        <v>9.8624299999999998</v>
      </c>
      <c r="R578">
        <v>110.925</v>
      </c>
      <c r="S578" s="8">
        <v>1.85121</v>
      </c>
      <c r="T578" s="8">
        <v>0.71113599999999999</v>
      </c>
      <c r="U578" s="8">
        <v>0.20364499999999999</v>
      </c>
      <c r="V578" s="3">
        <v>-0.50787808000000001</v>
      </c>
      <c r="W578" s="3">
        <v>-0.47746869200000003</v>
      </c>
      <c r="X578" s="8">
        <v>9.4488089600470051</v>
      </c>
      <c r="Y578" s="8">
        <v>9.479218348047004</v>
      </c>
      <c r="Z578" s="8">
        <v>9.4640136540470046</v>
      </c>
      <c r="AA578" s="41">
        <v>1</v>
      </c>
      <c r="AB578" s="42" t="s">
        <v>2111</v>
      </c>
      <c r="AC578" s="5">
        <v>-290.56</v>
      </c>
      <c r="AD578" s="15">
        <v>-124.04109104162023</v>
      </c>
      <c r="AE578" s="15">
        <v>-116.96020757504186</v>
      </c>
      <c r="AF578" s="15">
        <v>-120.50607088565687</v>
      </c>
      <c r="AG578" s="15">
        <v>-120.50607088565687</v>
      </c>
      <c r="AH578" s="17">
        <v>1.1836055010065558</v>
      </c>
      <c r="AI578" s="17">
        <v>0.92611682386301608</v>
      </c>
      <c r="AJ578" s="17">
        <v>0.9176281125995106</v>
      </c>
      <c r="AK578" s="17">
        <v>0.92185942637408003</v>
      </c>
      <c r="AL578" s="17">
        <v>0.92185942637408003</v>
      </c>
    </row>
    <row r="579" spans="1:38" x14ac:dyDescent="0.45">
      <c r="A579">
        <v>776</v>
      </c>
      <c r="B579" s="53">
        <v>42200.913645833331</v>
      </c>
      <c r="C579" s="7">
        <v>0.41364583333333338</v>
      </c>
      <c r="D579" s="8">
        <v>31.860499999999998</v>
      </c>
      <c r="E579">
        <v>31.860499999999998</v>
      </c>
      <c r="F579">
        <v>2742.97</v>
      </c>
      <c r="G579">
        <v>-1.0764199999999999</v>
      </c>
      <c r="H579">
        <v>-29008.1</v>
      </c>
      <c r="I579">
        <v>5.0826799999999998E-2</v>
      </c>
      <c r="J579">
        <v>-0.61577599999999999</v>
      </c>
      <c r="K579">
        <v>163.69999999999999</v>
      </c>
      <c r="L579">
        <v>173.2</v>
      </c>
      <c r="M579">
        <v>22.4</v>
      </c>
      <c r="N579">
        <v>157.1</v>
      </c>
      <c r="O579">
        <v>22</v>
      </c>
      <c r="P579">
        <v>177.4</v>
      </c>
      <c r="Q579" s="8">
        <v>9.8624299999999998</v>
      </c>
      <c r="R579">
        <v>110.925</v>
      </c>
      <c r="S579" s="8">
        <v>1.85121</v>
      </c>
      <c r="T579" s="8">
        <v>0.71104400000000001</v>
      </c>
      <c r="U579" s="8">
        <v>0.20355200000000001</v>
      </c>
      <c r="V579" s="3">
        <v>-0.50764440000000011</v>
      </c>
      <c r="W579" s="3">
        <v>-0.47723247200000007</v>
      </c>
      <c r="X579" s="8">
        <v>9.4490426400470042</v>
      </c>
      <c r="Y579" s="8">
        <v>9.4794545680470037</v>
      </c>
      <c r="Z579" s="8">
        <v>9.464248604047004</v>
      </c>
      <c r="AA579" s="41">
        <v>1</v>
      </c>
      <c r="AB579" s="42" t="s">
        <v>2111</v>
      </c>
      <c r="AC579" s="5">
        <v>-290.56</v>
      </c>
      <c r="AD579" s="15">
        <v>-123.98684349624784</v>
      </c>
      <c r="AE579" s="15">
        <v>-116.90503344606748</v>
      </c>
      <c r="AF579" s="15">
        <v>-120.4513610822172</v>
      </c>
      <c r="AG579" s="15">
        <v>-120.4513610822172</v>
      </c>
      <c r="AH579" s="17">
        <v>1.1836055010065558</v>
      </c>
      <c r="AI579" s="17">
        <v>0.92605119381952161</v>
      </c>
      <c r="AJ579" s="17">
        <v>0.91756257964920962</v>
      </c>
      <c r="AK579" s="17">
        <v>0.92179384424832522</v>
      </c>
      <c r="AL579" s="17">
        <v>0.92179384424832522</v>
      </c>
    </row>
    <row r="580" spans="1:38" x14ac:dyDescent="0.45">
      <c r="A580">
        <v>777</v>
      </c>
      <c r="B580" s="53">
        <v>42200.914340277777</v>
      </c>
      <c r="C580" s="7">
        <v>0.41434027777777782</v>
      </c>
      <c r="D580" s="8">
        <v>31.877199999999998</v>
      </c>
      <c r="E580">
        <v>31.877199999999998</v>
      </c>
      <c r="F580">
        <v>2738.36</v>
      </c>
      <c r="G580">
        <v>-1.0764199999999999</v>
      </c>
      <c r="H580">
        <v>-29008.1</v>
      </c>
      <c r="I580">
        <v>5.0826799999999998E-2</v>
      </c>
      <c r="J580">
        <v>-0.61514800000000003</v>
      </c>
      <c r="K580">
        <v>161.4</v>
      </c>
      <c r="L580">
        <v>172.5</v>
      </c>
      <c r="M580">
        <v>22.4</v>
      </c>
      <c r="N580">
        <v>154.80000000000001</v>
      </c>
      <c r="O580">
        <v>22</v>
      </c>
      <c r="P580">
        <v>177.4</v>
      </c>
      <c r="Q580" s="8">
        <v>9.8624299999999998</v>
      </c>
      <c r="R580">
        <v>110.925</v>
      </c>
      <c r="S580" s="8">
        <v>1.85121</v>
      </c>
      <c r="T580" s="8">
        <v>0.71074000000000004</v>
      </c>
      <c r="U580" s="8">
        <v>0.202683</v>
      </c>
      <c r="V580" s="3">
        <v>-0.5068722400000002</v>
      </c>
      <c r="W580" s="3">
        <v>-0.47502521200000003</v>
      </c>
      <c r="X580" s="8">
        <v>9.4498148000470046</v>
      </c>
      <c r="Y580" s="8">
        <v>9.4816618280470042</v>
      </c>
      <c r="Z580" s="8">
        <v>9.4657383140470053</v>
      </c>
      <c r="AA580" s="41">
        <v>1</v>
      </c>
      <c r="AB580" s="42" t="s">
        <v>2111</v>
      </c>
      <c r="AC580" s="5">
        <v>-290.56</v>
      </c>
      <c r="AD580" s="15">
        <v>-123.80757255064498</v>
      </c>
      <c r="AE580" s="15">
        <v>-116.38935495108024</v>
      </c>
      <c r="AF580" s="15">
        <v>-120.10441109902638</v>
      </c>
      <c r="AG580" s="15">
        <v>-120.10441109902638</v>
      </c>
      <c r="AH580" s="17">
        <v>1.1836055010065558</v>
      </c>
      <c r="AI580" s="17">
        <v>0.92583437347171971</v>
      </c>
      <c r="AJ580" s="17">
        <v>0.91695053591842968</v>
      </c>
      <c r="AK580" s="17">
        <v>0.92137816301285769</v>
      </c>
      <c r="AL580" s="17">
        <v>0.92137816301285769</v>
      </c>
    </row>
    <row r="581" spans="1:38" x14ac:dyDescent="0.45">
      <c r="A581">
        <v>778</v>
      </c>
      <c r="B581" s="53">
        <v>42200.915034722224</v>
      </c>
      <c r="C581" s="7">
        <v>0.41503472222222226</v>
      </c>
      <c r="D581" s="8">
        <v>31.893799999999999</v>
      </c>
      <c r="E581">
        <v>31.893799999999999</v>
      </c>
      <c r="F581">
        <v>2726.66</v>
      </c>
      <c r="G581">
        <v>-1.0764199999999999</v>
      </c>
      <c r="H581">
        <v>-29008.1</v>
      </c>
      <c r="I581">
        <v>5.0826799999999998E-2</v>
      </c>
      <c r="J581">
        <v>-0.61552499999999999</v>
      </c>
      <c r="K581">
        <v>160</v>
      </c>
      <c r="L581">
        <v>175.9</v>
      </c>
      <c r="M581">
        <v>22.4</v>
      </c>
      <c r="N581">
        <v>154.30000000000001</v>
      </c>
      <c r="O581">
        <v>22</v>
      </c>
      <c r="P581">
        <v>177.1</v>
      </c>
      <c r="Q581" s="8">
        <v>9.8624299999999998</v>
      </c>
      <c r="R581">
        <v>110.925</v>
      </c>
      <c r="S581" s="8">
        <v>1.85121</v>
      </c>
      <c r="T581" s="8">
        <v>0.71074000000000004</v>
      </c>
      <c r="U581" s="8">
        <v>0.20364499999999999</v>
      </c>
      <c r="V581" s="3">
        <v>-0.5068722400000002</v>
      </c>
      <c r="W581" s="3">
        <v>-0.47746869200000003</v>
      </c>
      <c r="X581" s="8">
        <v>9.4498148000470046</v>
      </c>
      <c r="Y581" s="8">
        <v>9.479218348047004</v>
      </c>
      <c r="Z581" s="8">
        <v>9.4645165740470034</v>
      </c>
      <c r="AA581" s="41">
        <v>1</v>
      </c>
      <c r="AB581" s="42" t="s">
        <v>2111</v>
      </c>
      <c r="AC581" s="5">
        <v>-290.56</v>
      </c>
      <c r="AD581" s="15">
        <v>-123.80757255064498</v>
      </c>
      <c r="AE581" s="15">
        <v>-116.96020757504186</v>
      </c>
      <c r="AF581" s="15">
        <v>-120.38895917285413</v>
      </c>
      <c r="AG581" s="15">
        <v>-120.38895917285413</v>
      </c>
      <c r="AH581" s="17">
        <v>1.1836055010065558</v>
      </c>
      <c r="AI581" s="17">
        <v>0.92583437347171971</v>
      </c>
      <c r="AJ581" s="17">
        <v>0.9176281125995106</v>
      </c>
      <c r="AK581" s="17">
        <v>0.92171905277689903</v>
      </c>
      <c r="AL581" s="17">
        <v>0.92171905277689903</v>
      </c>
    </row>
    <row r="582" spans="1:38" x14ac:dyDescent="0.45">
      <c r="A582">
        <v>779</v>
      </c>
      <c r="B582" s="53">
        <v>42200.91574074074</v>
      </c>
      <c r="C582" s="7">
        <v>0.41574074074074074</v>
      </c>
      <c r="D582" s="8">
        <v>31.910399999999999</v>
      </c>
      <c r="E582">
        <v>31.910399999999999</v>
      </c>
      <c r="F582">
        <v>2713.43</v>
      </c>
      <c r="G582">
        <v>-1.0764199999999999</v>
      </c>
      <c r="H582">
        <v>-29008.1</v>
      </c>
      <c r="I582">
        <v>5.0826799999999998E-2</v>
      </c>
      <c r="J582">
        <v>-0.61533599999999999</v>
      </c>
      <c r="K582">
        <v>172.2</v>
      </c>
      <c r="L582">
        <v>178</v>
      </c>
      <c r="M582">
        <v>22.4</v>
      </c>
      <c r="N582">
        <v>153.6</v>
      </c>
      <c r="O582">
        <v>22</v>
      </c>
      <c r="P582">
        <v>176.9</v>
      </c>
      <c r="Q582" s="8">
        <v>9.8624299999999998</v>
      </c>
      <c r="R582">
        <v>110.925</v>
      </c>
      <c r="S582" s="8">
        <v>1.85121</v>
      </c>
      <c r="T582" s="8">
        <v>0.71006999999999998</v>
      </c>
      <c r="U582" s="8">
        <v>0.20364499999999999</v>
      </c>
      <c r="V582" s="3">
        <v>-0.50517044</v>
      </c>
      <c r="W582" s="3">
        <v>-0.47746869200000003</v>
      </c>
      <c r="X582" s="8">
        <v>9.4515166000470039</v>
      </c>
      <c r="Y582" s="8">
        <v>9.479218348047004</v>
      </c>
      <c r="Z582" s="8">
        <v>9.4653674740470031</v>
      </c>
      <c r="AA582" s="41">
        <v>1</v>
      </c>
      <c r="AB582" s="42" t="s">
        <v>2111</v>
      </c>
      <c r="AC582" s="5">
        <v>-290.56</v>
      </c>
      <c r="AD582" s="15">
        <v>-123.41237022454868</v>
      </c>
      <c r="AE582" s="15">
        <v>-116.96020757504186</v>
      </c>
      <c r="AF582" s="15">
        <v>-120.19078860138814</v>
      </c>
      <c r="AG582" s="15">
        <v>-120.19078860138814</v>
      </c>
      <c r="AH582" s="17">
        <v>1.1836055010065558</v>
      </c>
      <c r="AI582" s="17">
        <v>0.92535675202270373</v>
      </c>
      <c r="AJ582" s="17">
        <v>0.9176281125995106</v>
      </c>
      <c r="AK582" s="17">
        <v>0.92148161695962261</v>
      </c>
      <c r="AL582" s="17">
        <v>0.92148161695962261</v>
      </c>
    </row>
    <row r="583" spans="1:38" x14ac:dyDescent="0.45">
      <c r="A583">
        <v>780</v>
      </c>
      <c r="B583" s="53">
        <v>42200.916435185187</v>
      </c>
      <c r="C583" s="7">
        <v>0.41643518518518519</v>
      </c>
      <c r="D583" s="8">
        <v>31.9269</v>
      </c>
      <c r="E583">
        <v>31.9269</v>
      </c>
      <c r="F583">
        <v>2696.2</v>
      </c>
      <c r="G583">
        <v>-1.0764199999999999</v>
      </c>
      <c r="H583">
        <v>-29008.1</v>
      </c>
      <c r="I583">
        <v>5.0826799999999998E-2</v>
      </c>
      <c r="J583">
        <v>-0.61533599999999999</v>
      </c>
      <c r="K583">
        <v>217.5</v>
      </c>
      <c r="L583">
        <v>173.3</v>
      </c>
      <c r="M583">
        <v>22.4</v>
      </c>
      <c r="N583">
        <v>169.7</v>
      </c>
      <c r="O583">
        <v>21.9</v>
      </c>
      <c r="P583">
        <v>176.5</v>
      </c>
      <c r="Q583" s="8">
        <v>9.8624299999999998</v>
      </c>
      <c r="R583">
        <v>110.925</v>
      </c>
      <c r="S583" s="8">
        <v>1.85121</v>
      </c>
      <c r="T583" s="8">
        <v>0.70979599999999998</v>
      </c>
      <c r="U583" s="8">
        <v>0.20441999999999999</v>
      </c>
      <c r="V583" s="3">
        <v>-0.50447448000000006</v>
      </c>
      <c r="W583" s="3">
        <v>-0.47943719200000001</v>
      </c>
      <c r="X583" s="8">
        <v>9.4522125600470037</v>
      </c>
      <c r="Y583" s="8">
        <v>9.4772498480470038</v>
      </c>
      <c r="Z583" s="8">
        <v>9.4647312040470037</v>
      </c>
      <c r="AA583" s="41">
        <v>1</v>
      </c>
      <c r="AB583" s="42" t="s">
        <v>2111</v>
      </c>
      <c r="AC583" s="5">
        <v>-290.56</v>
      </c>
      <c r="AD583" s="15">
        <v>-123.25071108471309</v>
      </c>
      <c r="AE583" s="15">
        <v>-117.41989005435664</v>
      </c>
      <c r="AF583" s="15">
        <v>-120.33897606740118</v>
      </c>
      <c r="AG583" s="15">
        <v>-120.33897606740118</v>
      </c>
      <c r="AH583" s="17">
        <v>1.1836055010065558</v>
      </c>
      <c r="AI583" s="17">
        <v>0.92516152098888738</v>
      </c>
      <c r="AJ583" s="17">
        <v>0.91817446354864496</v>
      </c>
      <c r="AK583" s="17">
        <v>0.92165915454924852</v>
      </c>
      <c r="AL583" s="17">
        <v>0.92165915454924852</v>
      </c>
    </row>
    <row r="584" spans="1:38" x14ac:dyDescent="0.45">
      <c r="A584">
        <v>781</v>
      </c>
      <c r="B584" s="53">
        <v>42200.917129629626</v>
      </c>
      <c r="C584" s="7">
        <v>0.41712962962962963</v>
      </c>
      <c r="D584" s="8">
        <v>31.9435</v>
      </c>
      <c r="E584">
        <v>31.9435</v>
      </c>
      <c r="F584">
        <v>2700.82</v>
      </c>
      <c r="G584">
        <v>-1.0764199999999999</v>
      </c>
      <c r="H584">
        <v>-29008.1</v>
      </c>
      <c r="I584">
        <v>5.0826799999999998E-2</v>
      </c>
      <c r="J584">
        <v>-0.61458100000000004</v>
      </c>
      <c r="K584">
        <v>183.1</v>
      </c>
      <c r="L584">
        <v>172.3</v>
      </c>
      <c r="M584">
        <v>22.4</v>
      </c>
      <c r="N584">
        <v>161.6</v>
      </c>
      <c r="O584">
        <v>21.9</v>
      </c>
      <c r="P584">
        <v>176.4</v>
      </c>
      <c r="Q584" s="8">
        <v>9.8624299999999998</v>
      </c>
      <c r="R584">
        <v>110.925</v>
      </c>
      <c r="S584" s="8">
        <v>1.85121</v>
      </c>
      <c r="T584" s="8">
        <v>0.71037399999999995</v>
      </c>
      <c r="U584" s="8">
        <v>0.20441999999999999</v>
      </c>
      <c r="V584" s="3">
        <v>-0.50594259999999991</v>
      </c>
      <c r="W584" s="3">
        <v>-0.47943719200000001</v>
      </c>
      <c r="X584" s="8">
        <v>9.4507444400470053</v>
      </c>
      <c r="Y584" s="8">
        <v>9.4772498480470038</v>
      </c>
      <c r="Z584" s="8">
        <v>9.4639971440470045</v>
      </c>
      <c r="AA584" s="41">
        <v>1</v>
      </c>
      <c r="AB584" s="42" t="s">
        <v>2111</v>
      </c>
      <c r="AC584" s="5">
        <v>-290.56</v>
      </c>
      <c r="AD584" s="15">
        <v>-123.59170271850167</v>
      </c>
      <c r="AE584" s="15">
        <v>-117.41989005435664</v>
      </c>
      <c r="AF584" s="15">
        <v>-120.50991526096902</v>
      </c>
      <c r="AG584" s="15">
        <v>-120.50991526096902</v>
      </c>
      <c r="AH584" s="17">
        <v>1.1836055010065558</v>
      </c>
      <c r="AI584" s="17">
        <v>0.92557342307518542</v>
      </c>
      <c r="AJ584" s="17">
        <v>0.91817446354864496</v>
      </c>
      <c r="AK584" s="17">
        <v>0.92186403508197878</v>
      </c>
      <c r="AL584" s="17">
        <v>0.92186403508197878</v>
      </c>
    </row>
    <row r="585" spans="1:38" x14ac:dyDescent="0.45">
      <c r="A585">
        <v>782</v>
      </c>
      <c r="B585" s="53">
        <v>42200.917812500003</v>
      </c>
      <c r="C585" s="7">
        <v>0.41781250000000003</v>
      </c>
      <c r="D585" s="8">
        <v>31.9602</v>
      </c>
      <c r="E585">
        <v>31.9602</v>
      </c>
      <c r="F585">
        <v>2702.97</v>
      </c>
      <c r="G585">
        <v>-1.0764199999999999</v>
      </c>
      <c r="H585">
        <v>-29008.1</v>
      </c>
      <c r="I585">
        <v>5.0826799999999998E-2</v>
      </c>
      <c r="J585">
        <v>-0.61533599999999999</v>
      </c>
      <c r="K585">
        <v>172</v>
      </c>
      <c r="L585">
        <v>176</v>
      </c>
      <c r="M585">
        <v>22.4</v>
      </c>
      <c r="N585">
        <v>164.7</v>
      </c>
      <c r="O585">
        <v>21.9</v>
      </c>
      <c r="P585">
        <v>176.5</v>
      </c>
      <c r="Q585" s="8">
        <v>9.8624299999999998</v>
      </c>
      <c r="R585">
        <v>110.925</v>
      </c>
      <c r="S585" s="8">
        <v>1.85121</v>
      </c>
      <c r="T585" s="8">
        <v>0.71037399999999995</v>
      </c>
      <c r="U585" s="8">
        <v>0.203955</v>
      </c>
      <c r="V585" s="3">
        <v>-0.50594259999999991</v>
      </c>
      <c r="W585" s="3">
        <v>-0.47825609200000002</v>
      </c>
      <c r="X585" s="8">
        <v>9.4507444400470053</v>
      </c>
      <c r="Y585" s="8">
        <v>9.4784309480470039</v>
      </c>
      <c r="Z585" s="8">
        <v>9.4645876940470046</v>
      </c>
      <c r="AA585" s="41">
        <v>1</v>
      </c>
      <c r="AB585" s="42" t="s">
        <v>2111</v>
      </c>
      <c r="AC585" s="5">
        <v>-290.56</v>
      </c>
      <c r="AD585" s="15">
        <v>-123.59170271850167</v>
      </c>
      <c r="AE585" s="15">
        <v>-117.14410240790653</v>
      </c>
      <c r="AF585" s="15">
        <v>-120.37239696308006</v>
      </c>
      <c r="AG585" s="15">
        <v>-120.37239696308006</v>
      </c>
      <c r="AH585" s="17">
        <v>1.1836055010065558</v>
      </c>
      <c r="AI585" s="17">
        <v>0.92557342307518542</v>
      </c>
      <c r="AJ585" s="17">
        <v>0.91784660089234138</v>
      </c>
      <c r="AK585" s="17">
        <v>0.92169920426787177</v>
      </c>
      <c r="AL585" s="17">
        <v>0.92169920426787177</v>
      </c>
    </row>
    <row r="586" spans="1:38" x14ac:dyDescent="0.45">
      <c r="A586">
        <v>783</v>
      </c>
      <c r="B586" s="53">
        <v>42200.918506944443</v>
      </c>
      <c r="C586" s="7">
        <v>0.41850694444444447</v>
      </c>
      <c r="D586" s="8">
        <v>31.976800000000001</v>
      </c>
      <c r="E586">
        <v>31.976800000000001</v>
      </c>
      <c r="F586">
        <v>2705.74</v>
      </c>
      <c r="G586">
        <v>-1.0764199999999999</v>
      </c>
      <c r="H586">
        <v>-29008.1</v>
      </c>
      <c r="I586">
        <v>5.0845300000000003E-2</v>
      </c>
      <c r="J586">
        <v>-0.61552499999999999</v>
      </c>
      <c r="K586">
        <v>181.4</v>
      </c>
      <c r="L586">
        <v>178.3</v>
      </c>
      <c r="M586">
        <v>22.4</v>
      </c>
      <c r="N586">
        <v>157.5</v>
      </c>
      <c r="O586">
        <v>21.9</v>
      </c>
      <c r="P586">
        <v>176.5</v>
      </c>
      <c r="Q586" s="8">
        <v>9.8624299999999998</v>
      </c>
      <c r="R586">
        <v>110.925</v>
      </c>
      <c r="S586" s="8">
        <v>1.85121</v>
      </c>
      <c r="T586" s="8">
        <v>0.71055699999999999</v>
      </c>
      <c r="U586" s="8">
        <v>0.20404800000000001</v>
      </c>
      <c r="V586" s="3">
        <v>-0.50640742000000005</v>
      </c>
      <c r="W586" s="3">
        <v>-0.47849231200000003</v>
      </c>
      <c r="X586" s="8">
        <v>9.4502796200470041</v>
      </c>
      <c r="Y586" s="8">
        <v>9.4781947280470042</v>
      </c>
      <c r="Z586" s="8">
        <v>9.4642371740470033</v>
      </c>
      <c r="AA586" s="41">
        <v>1</v>
      </c>
      <c r="AB586" s="42" t="s">
        <v>2111</v>
      </c>
      <c r="AC586" s="5">
        <v>-290.56</v>
      </c>
      <c r="AD586" s="15">
        <v>-123.69964269445347</v>
      </c>
      <c r="AE586" s="15">
        <v>-117.19926517889019</v>
      </c>
      <c r="AF586" s="15">
        <v>-120.45402270013813</v>
      </c>
      <c r="AG586" s="15">
        <v>-120.45402270013813</v>
      </c>
      <c r="AH586" s="17">
        <v>1.1836055010065558</v>
      </c>
      <c r="AI586" s="17">
        <v>0.92570388599990905</v>
      </c>
      <c r="AJ586" s="17">
        <v>0.91791216092061001</v>
      </c>
      <c r="AK586" s="17">
        <v>0.92179703458600348</v>
      </c>
      <c r="AL586" s="17">
        <v>0.92179703458600348</v>
      </c>
    </row>
    <row r="587" spans="1:38" x14ac:dyDescent="0.45">
      <c r="A587">
        <v>784</v>
      </c>
      <c r="B587" s="53">
        <v>42200.919212962966</v>
      </c>
      <c r="C587" s="7">
        <v>0.41921296296296295</v>
      </c>
      <c r="D587" s="8">
        <v>31.993400000000001</v>
      </c>
      <c r="E587">
        <v>31.993400000000001</v>
      </c>
      <c r="F587">
        <v>2702.97</v>
      </c>
      <c r="G587">
        <v>-1.0764199999999999</v>
      </c>
      <c r="H587">
        <v>-29008.1</v>
      </c>
      <c r="I587">
        <v>5.0845300000000003E-2</v>
      </c>
      <c r="J587">
        <v>-0.61577599999999999</v>
      </c>
      <c r="K587">
        <v>220.3</v>
      </c>
      <c r="L587">
        <v>173.5</v>
      </c>
      <c r="M587">
        <v>22.4</v>
      </c>
      <c r="N587">
        <v>174.7</v>
      </c>
      <c r="O587">
        <v>21.8</v>
      </c>
      <c r="P587">
        <v>176.5</v>
      </c>
      <c r="Q587" s="8">
        <v>9.8624299999999998</v>
      </c>
      <c r="R587">
        <v>110.925</v>
      </c>
      <c r="S587" s="8">
        <v>1.85121</v>
      </c>
      <c r="T587" s="8">
        <v>0.71122700000000005</v>
      </c>
      <c r="U587" s="8">
        <v>0.20414099999999999</v>
      </c>
      <c r="V587" s="3">
        <v>-0.50810922000000025</v>
      </c>
      <c r="W587" s="3">
        <v>-0.47872853199999998</v>
      </c>
      <c r="X587" s="8">
        <v>9.4485778200470047</v>
      </c>
      <c r="Y587" s="8">
        <v>9.4779585080470046</v>
      </c>
      <c r="Z587" s="8">
        <v>9.4632681640470047</v>
      </c>
      <c r="AA587" s="41">
        <v>1</v>
      </c>
      <c r="AB587" s="42" t="s">
        <v>2111</v>
      </c>
      <c r="AC587" s="5">
        <v>-290.56</v>
      </c>
      <c r="AD587" s="15">
        <v>-124.09474642401756</v>
      </c>
      <c r="AE587" s="15">
        <v>-117.25442532896511</v>
      </c>
      <c r="AF587" s="15">
        <v>-120.67964647274061</v>
      </c>
      <c r="AG587" s="15">
        <v>-120.67964647274061</v>
      </c>
      <c r="AH587" s="17">
        <v>1.1836055010065558</v>
      </c>
      <c r="AI587" s="17">
        <v>0.92618174664425623</v>
      </c>
      <c r="AJ587" s="17">
        <v>0.91797772719962922</v>
      </c>
      <c r="AK587" s="17">
        <v>0.92206755792310435</v>
      </c>
      <c r="AL587" s="17">
        <v>0.92206755792310435</v>
      </c>
    </row>
    <row r="588" spans="1:38" x14ac:dyDescent="0.45">
      <c r="A588">
        <v>785</v>
      </c>
      <c r="B588" s="53">
        <v>42200.919907407406</v>
      </c>
      <c r="C588" s="7">
        <v>0.4199074074074074</v>
      </c>
      <c r="D588" s="8">
        <v>32.01</v>
      </c>
      <c r="E588">
        <v>32.01</v>
      </c>
      <c r="F588">
        <v>2716.2</v>
      </c>
      <c r="G588">
        <v>-1.0764199999999999</v>
      </c>
      <c r="H588">
        <v>-29008.1</v>
      </c>
      <c r="I588">
        <v>5.0845300000000003E-2</v>
      </c>
      <c r="J588">
        <v>-0.61552499999999999</v>
      </c>
      <c r="K588">
        <v>188.9</v>
      </c>
      <c r="L588">
        <v>171.9</v>
      </c>
      <c r="M588">
        <v>22.4</v>
      </c>
      <c r="N588">
        <v>166.1</v>
      </c>
      <c r="O588">
        <v>21.8</v>
      </c>
      <c r="P588">
        <v>176.7</v>
      </c>
      <c r="Q588" s="8">
        <v>9.8624299999999998</v>
      </c>
      <c r="R588">
        <v>110.925</v>
      </c>
      <c r="S588" s="8">
        <v>1.85121</v>
      </c>
      <c r="T588" s="8">
        <v>0.71150100000000005</v>
      </c>
      <c r="U588" s="8">
        <v>0.203738</v>
      </c>
      <c r="V588" s="3">
        <v>-0.50880518000000019</v>
      </c>
      <c r="W588" s="3">
        <v>-0.47770491200000004</v>
      </c>
      <c r="X588" s="8">
        <v>9.4478818600470049</v>
      </c>
      <c r="Y588" s="8">
        <v>9.4789821280470044</v>
      </c>
      <c r="Z588" s="8">
        <v>9.4634319940470046</v>
      </c>
      <c r="AA588" s="41">
        <v>1</v>
      </c>
      <c r="AB588" s="42" t="s">
        <v>2111</v>
      </c>
      <c r="AC588" s="5">
        <v>-290.56</v>
      </c>
      <c r="AD588" s="15">
        <v>-124.2562870830269</v>
      </c>
      <c r="AE588" s="15">
        <v>-117.01537908283763</v>
      </c>
      <c r="AF588" s="15">
        <v>-120.64150347617851</v>
      </c>
      <c r="AG588" s="15">
        <v>-120.64150347617851</v>
      </c>
      <c r="AH588" s="17">
        <v>1.1836055010065558</v>
      </c>
      <c r="AI588" s="17">
        <v>0.92637726511276319</v>
      </c>
      <c r="AJ588" s="17">
        <v>0.91769365179733065</v>
      </c>
      <c r="AK588" s="17">
        <v>0.92202181324485488</v>
      </c>
      <c r="AL588" s="17">
        <v>0.92202181324485488</v>
      </c>
    </row>
    <row r="589" spans="1:38" x14ac:dyDescent="0.45">
      <c r="A589">
        <v>786</v>
      </c>
      <c r="B589" s="53">
        <v>42200.920601851853</v>
      </c>
      <c r="C589" s="7">
        <v>0.42060185185185184</v>
      </c>
      <c r="D589" s="8">
        <v>32.026699999999998</v>
      </c>
      <c r="E589">
        <v>32.026699999999998</v>
      </c>
      <c r="F589">
        <v>2723.89</v>
      </c>
      <c r="G589">
        <v>-1.0764199999999999</v>
      </c>
      <c r="H589">
        <v>-29008.1</v>
      </c>
      <c r="I589">
        <v>5.0845300000000003E-2</v>
      </c>
      <c r="J589">
        <v>-0.61552499999999999</v>
      </c>
      <c r="K589">
        <v>170</v>
      </c>
      <c r="L589">
        <v>175.9</v>
      </c>
      <c r="M589">
        <v>22.4</v>
      </c>
      <c r="N589">
        <v>163.5</v>
      </c>
      <c r="O589">
        <v>21.9</v>
      </c>
      <c r="P589">
        <v>176.8</v>
      </c>
      <c r="Q589" s="8">
        <v>9.8624299999999998</v>
      </c>
      <c r="R589">
        <v>110.925</v>
      </c>
      <c r="S589" s="8">
        <v>1.85121</v>
      </c>
      <c r="T589" s="8">
        <v>0.71180600000000005</v>
      </c>
      <c r="U589" s="8">
        <v>0.20404800000000001</v>
      </c>
      <c r="V589" s="3">
        <v>-0.50957988000000021</v>
      </c>
      <c r="W589" s="3">
        <v>-0.47849231200000003</v>
      </c>
      <c r="X589" s="8">
        <v>9.447107160047004</v>
      </c>
      <c r="Y589" s="8">
        <v>9.4781947280470042</v>
      </c>
      <c r="Z589" s="8">
        <v>9.4626509440470041</v>
      </c>
      <c r="AA589" s="41">
        <v>1</v>
      </c>
      <c r="AB589" s="42" t="s">
        <v>2111</v>
      </c>
      <c r="AC589" s="5">
        <v>-290.56</v>
      </c>
      <c r="AD589" s="15">
        <v>-124.43607756458027</v>
      </c>
      <c r="AE589" s="15">
        <v>-117.19926517889019</v>
      </c>
      <c r="AF589" s="15">
        <v>-120.82333669020727</v>
      </c>
      <c r="AG589" s="15">
        <v>-120.82333669020727</v>
      </c>
      <c r="AH589" s="17">
        <v>1.1836055010065558</v>
      </c>
      <c r="AI589" s="17">
        <v>0.92659496908457628</v>
      </c>
      <c r="AJ589" s="17">
        <v>0.91791216092061001</v>
      </c>
      <c r="AK589" s="17">
        <v>0.92223992554687628</v>
      </c>
      <c r="AL589" s="17">
        <v>0.92223992554687628</v>
      </c>
    </row>
    <row r="590" spans="1:38" x14ac:dyDescent="0.45">
      <c r="A590">
        <v>787</v>
      </c>
      <c r="B590" s="53">
        <v>42200.921296296299</v>
      </c>
      <c r="C590" s="7">
        <v>0.42129629629629628</v>
      </c>
      <c r="D590" s="8">
        <v>32.043199999999999</v>
      </c>
      <c r="E590">
        <v>32.043199999999999</v>
      </c>
      <c r="F590">
        <v>2730.66</v>
      </c>
      <c r="G590">
        <v>-1.0764199999999999</v>
      </c>
      <c r="H590">
        <v>-29008.1</v>
      </c>
      <c r="I590">
        <v>5.0826799999999998E-2</v>
      </c>
      <c r="J590">
        <v>-0.61458100000000004</v>
      </c>
      <c r="K590">
        <v>163.9</v>
      </c>
      <c r="L590">
        <v>178.3</v>
      </c>
      <c r="M590">
        <v>22.4</v>
      </c>
      <c r="N590">
        <v>157.5</v>
      </c>
      <c r="O590">
        <v>21.9</v>
      </c>
      <c r="P590">
        <v>177.1</v>
      </c>
      <c r="Q590" s="8">
        <v>9.8624299999999998</v>
      </c>
      <c r="R590">
        <v>110.925</v>
      </c>
      <c r="S590" s="8">
        <v>1.85121</v>
      </c>
      <c r="T590" s="8">
        <v>0.71168399999999998</v>
      </c>
      <c r="U590" s="8">
        <v>0.203955</v>
      </c>
      <c r="V590" s="3">
        <v>-0.50927</v>
      </c>
      <c r="W590" s="3">
        <v>-0.47825609200000002</v>
      </c>
      <c r="X590" s="8">
        <v>9.4474170400470037</v>
      </c>
      <c r="Y590" s="8">
        <v>9.4784309480470039</v>
      </c>
      <c r="Z590" s="8">
        <v>9.4629239940470029</v>
      </c>
      <c r="AA590" s="41">
        <v>1</v>
      </c>
      <c r="AB590" s="42" t="s">
        <v>2111</v>
      </c>
      <c r="AC590" s="5">
        <v>-290.56</v>
      </c>
      <c r="AD590" s="15">
        <v>-124.36416474425835</v>
      </c>
      <c r="AE590" s="15">
        <v>-117.14410240790653</v>
      </c>
      <c r="AF590" s="15">
        <v>-120.75977223384848</v>
      </c>
      <c r="AG590" s="15">
        <v>-120.75977223384848</v>
      </c>
      <c r="AH590" s="17">
        <v>1.1836055010065558</v>
      </c>
      <c r="AI590" s="17">
        <v>0.92650787930182954</v>
      </c>
      <c r="AJ590" s="17">
        <v>0.91784660089234138</v>
      </c>
      <c r="AK590" s="17">
        <v>0.92216366707564768</v>
      </c>
      <c r="AL590" s="17">
        <v>0.92216366707564768</v>
      </c>
    </row>
    <row r="591" spans="1:38" x14ac:dyDescent="0.45">
      <c r="A591">
        <v>788</v>
      </c>
      <c r="B591" s="53">
        <v>42200.921979166669</v>
      </c>
      <c r="C591" s="7">
        <v>0.42197916666666668</v>
      </c>
      <c r="D591" s="8">
        <v>32.059899999999999</v>
      </c>
      <c r="E591">
        <v>32.059899999999999</v>
      </c>
      <c r="F591">
        <v>2730.66</v>
      </c>
      <c r="G591">
        <v>-1.0764199999999999</v>
      </c>
      <c r="H591">
        <v>-29008.1</v>
      </c>
      <c r="I591">
        <v>5.0826799999999998E-2</v>
      </c>
      <c r="J591">
        <v>-0.61577599999999999</v>
      </c>
      <c r="K591">
        <v>161.5</v>
      </c>
      <c r="L591">
        <v>173.3</v>
      </c>
      <c r="M591">
        <v>22.4</v>
      </c>
      <c r="N591">
        <v>154.80000000000001</v>
      </c>
      <c r="O591">
        <v>21.9</v>
      </c>
      <c r="P591">
        <v>177.1</v>
      </c>
      <c r="Q591" s="8">
        <v>9.8624299999999998</v>
      </c>
      <c r="R591">
        <v>110.925</v>
      </c>
      <c r="S591" s="8">
        <v>1.85121</v>
      </c>
      <c r="T591" s="8">
        <v>0.71131900000000003</v>
      </c>
      <c r="U591" s="8">
        <v>0.203955</v>
      </c>
      <c r="V591" s="3">
        <v>-0.50834290000000015</v>
      </c>
      <c r="W591" s="3">
        <v>-0.47825609200000002</v>
      </c>
      <c r="X591" s="8">
        <v>9.4483441400470038</v>
      </c>
      <c r="Y591" s="8">
        <v>9.4784309480470039</v>
      </c>
      <c r="Z591" s="8">
        <v>9.4633875440470039</v>
      </c>
      <c r="AA591" s="41">
        <v>1</v>
      </c>
      <c r="AB591" s="42" t="s">
        <v>2111</v>
      </c>
      <c r="AC591" s="5">
        <v>-290.56</v>
      </c>
      <c r="AD591" s="15">
        <v>-124.1489888826726</v>
      </c>
      <c r="AE591" s="15">
        <v>-117.14410240790653</v>
      </c>
      <c r="AF591" s="15">
        <v>-120.6518524756508</v>
      </c>
      <c r="AG591" s="15">
        <v>-120.6518524756508</v>
      </c>
      <c r="AH591" s="17">
        <v>1.1836055010065558</v>
      </c>
      <c r="AI591" s="17">
        <v>0.92624738903828263</v>
      </c>
      <c r="AJ591" s="17">
        <v>0.91784660089234138</v>
      </c>
      <c r="AK591" s="17">
        <v>0.9220342242922146</v>
      </c>
      <c r="AL591" s="17">
        <v>0.9220342242922146</v>
      </c>
    </row>
    <row r="592" spans="1:38" x14ac:dyDescent="0.45">
      <c r="A592">
        <v>789</v>
      </c>
      <c r="B592" s="53">
        <v>42200.922685185185</v>
      </c>
      <c r="C592" s="7">
        <v>0.42268518518518516</v>
      </c>
      <c r="D592" s="8">
        <v>32.076500000000003</v>
      </c>
      <c r="E592">
        <v>32.076500000000003</v>
      </c>
      <c r="F592">
        <v>2720.2</v>
      </c>
      <c r="G592">
        <v>-1.0764199999999999</v>
      </c>
      <c r="H592">
        <v>-29008.1</v>
      </c>
      <c r="I592">
        <v>5.0845300000000003E-2</v>
      </c>
      <c r="J592">
        <v>-0.61477000000000004</v>
      </c>
      <c r="K592">
        <v>176.9</v>
      </c>
      <c r="L592">
        <v>172.3</v>
      </c>
      <c r="M592">
        <v>22.4</v>
      </c>
      <c r="N592">
        <v>154.69999999999999</v>
      </c>
      <c r="O592">
        <v>21.9</v>
      </c>
      <c r="P592">
        <v>176.9</v>
      </c>
      <c r="Q592" s="8">
        <v>9.8624299999999998</v>
      </c>
      <c r="R592">
        <v>110.925</v>
      </c>
      <c r="S592" s="8">
        <v>1.85121</v>
      </c>
      <c r="T592" s="8">
        <v>0.71092299999999997</v>
      </c>
      <c r="U592" s="8">
        <v>0.20355200000000001</v>
      </c>
      <c r="V592" s="3">
        <v>-0.50733706000000001</v>
      </c>
      <c r="W592" s="3">
        <v>-0.47723247200000007</v>
      </c>
      <c r="X592" s="8">
        <v>9.4493499800470051</v>
      </c>
      <c r="Y592" s="8">
        <v>9.4794545680470037</v>
      </c>
      <c r="Z592" s="8">
        <v>9.4644022740470035</v>
      </c>
      <c r="AA592" s="41">
        <v>1</v>
      </c>
      <c r="AB592" s="42" t="s">
        <v>2111</v>
      </c>
      <c r="AC592" s="5">
        <v>-290.56</v>
      </c>
      <c r="AD592" s="15">
        <v>-123.91549228754957</v>
      </c>
      <c r="AE592" s="15">
        <v>-116.90503344606748</v>
      </c>
      <c r="AF592" s="15">
        <v>-120.41557651294727</v>
      </c>
      <c r="AG592" s="15">
        <v>-120.41557651294727</v>
      </c>
      <c r="AH592" s="17">
        <v>1.1836055010065558</v>
      </c>
      <c r="AI592" s="17">
        <v>0.92596488549639722</v>
      </c>
      <c r="AJ592" s="17">
        <v>0.91756257964920962</v>
      </c>
      <c r="AK592" s="17">
        <v>0.92175095336170687</v>
      </c>
      <c r="AL592" s="17">
        <v>0.92175095336170687</v>
      </c>
    </row>
    <row r="593" spans="1:38" x14ac:dyDescent="0.45">
      <c r="A593">
        <v>790</v>
      </c>
      <c r="B593" s="53">
        <v>42200.923379629632</v>
      </c>
      <c r="C593" s="7">
        <v>0.42337962962962961</v>
      </c>
      <c r="D593" s="8">
        <v>32.0931</v>
      </c>
      <c r="E593">
        <v>32.0931</v>
      </c>
      <c r="F593">
        <v>2703.89</v>
      </c>
      <c r="G593">
        <v>-1.0764199999999999</v>
      </c>
      <c r="H593">
        <v>-29008.1</v>
      </c>
      <c r="I593">
        <v>5.0845300000000003E-2</v>
      </c>
      <c r="J593">
        <v>-0.61514800000000003</v>
      </c>
      <c r="K593">
        <v>216.4</v>
      </c>
      <c r="L593">
        <v>176.1</v>
      </c>
      <c r="M593">
        <v>22.4</v>
      </c>
      <c r="N593">
        <v>173.5</v>
      </c>
      <c r="O593">
        <v>21.9</v>
      </c>
      <c r="P593">
        <v>176.7</v>
      </c>
      <c r="Q593" s="8">
        <v>9.8624299999999998</v>
      </c>
      <c r="R593">
        <v>110.925</v>
      </c>
      <c r="S593" s="8">
        <v>1.85121</v>
      </c>
      <c r="T593" s="8">
        <v>0.71104400000000001</v>
      </c>
      <c r="U593" s="8">
        <v>0.20386199999999999</v>
      </c>
      <c r="V593" s="3">
        <v>-0.50764440000000011</v>
      </c>
      <c r="W593" s="3">
        <v>-0.47801987200000001</v>
      </c>
      <c r="X593" s="8">
        <v>9.4490426400470042</v>
      </c>
      <c r="Y593" s="8">
        <v>9.4786671680470036</v>
      </c>
      <c r="Z593" s="8">
        <v>9.4638549040470039</v>
      </c>
      <c r="AA593" s="41">
        <v>1</v>
      </c>
      <c r="AB593" s="42" t="s">
        <v>2111</v>
      </c>
      <c r="AC593" s="5">
        <v>-290.56</v>
      </c>
      <c r="AD593" s="15">
        <v>-123.98684349624784</v>
      </c>
      <c r="AE593" s="15">
        <v>-117.0889370159515</v>
      </c>
      <c r="AF593" s="15">
        <v>-120.54303550334396</v>
      </c>
      <c r="AG593" s="15">
        <v>-120.54303550334396</v>
      </c>
      <c r="AH593" s="17">
        <v>1.1836055010065558</v>
      </c>
      <c r="AI593" s="17">
        <v>0.92605119381952161</v>
      </c>
      <c r="AJ593" s="17">
        <v>0.91778104711407671</v>
      </c>
      <c r="AK593" s="17">
        <v>0.921903742146991</v>
      </c>
      <c r="AL593" s="17">
        <v>0.921903742146991</v>
      </c>
    </row>
    <row r="594" spans="1:38" x14ac:dyDescent="0.45">
      <c r="A594">
        <v>791</v>
      </c>
      <c r="B594" s="53">
        <v>42200.924074074072</v>
      </c>
      <c r="C594" s="7">
        <v>0.42407407407407405</v>
      </c>
      <c r="D594" s="8">
        <v>32.1098</v>
      </c>
      <c r="E594">
        <v>32.1098</v>
      </c>
      <c r="F594">
        <v>2711.59</v>
      </c>
      <c r="G594">
        <v>-1.0764199999999999</v>
      </c>
      <c r="H594">
        <v>-29008.1</v>
      </c>
      <c r="I594">
        <v>5.0845300000000003E-2</v>
      </c>
      <c r="J594">
        <v>-0.61514800000000003</v>
      </c>
      <c r="K594">
        <v>180.9</v>
      </c>
      <c r="L594">
        <v>178.4</v>
      </c>
      <c r="M594">
        <v>22.4</v>
      </c>
      <c r="N594">
        <v>162.5</v>
      </c>
      <c r="O594">
        <v>21.9</v>
      </c>
      <c r="P594">
        <v>176.6</v>
      </c>
      <c r="Q594" s="8">
        <v>9.8624299999999998</v>
      </c>
      <c r="R594">
        <v>110.925</v>
      </c>
      <c r="S594" s="8">
        <v>1.85121</v>
      </c>
      <c r="T594" s="8">
        <v>0.71104400000000001</v>
      </c>
      <c r="U594" s="8">
        <v>0.20386199999999999</v>
      </c>
      <c r="V594" s="3">
        <v>-0.50764440000000011</v>
      </c>
      <c r="W594" s="3">
        <v>-0.47801987200000001</v>
      </c>
      <c r="X594" s="8">
        <v>9.4490426400470042</v>
      </c>
      <c r="Y594" s="8">
        <v>9.4786671680470036</v>
      </c>
      <c r="Z594" s="8">
        <v>9.4638549040470039</v>
      </c>
      <c r="AA594" s="41">
        <v>1</v>
      </c>
      <c r="AB594" s="42" t="s">
        <v>2111</v>
      </c>
      <c r="AC594" s="5">
        <v>-290.56</v>
      </c>
      <c r="AD594" s="15">
        <v>-123.98684349624784</v>
      </c>
      <c r="AE594" s="15">
        <v>-117.0889370159515</v>
      </c>
      <c r="AF594" s="15">
        <v>-120.54303550334396</v>
      </c>
      <c r="AG594" s="15">
        <v>-120.54303550334396</v>
      </c>
      <c r="AH594" s="17">
        <v>1.1836055010065558</v>
      </c>
      <c r="AI594" s="17">
        <v>0.92605119381952161</v>
      </c>
      <c r="AJ594" s="17">
        <v>0.91778104711407671</v>
      </c>
      <c r="AK594" s="17">
        <v>0.921903742146991</v>
      </c>
      <c r="AL594" s="17">
        <v>0.921903742146991</v>
      </c>
    </row>
    <row r="595" spans="1:38" x14ac:dyDescent="0.45">
      <c r="A595">
        <v>792</v>
      </c>
      <c r="B595" s="53">
        <v>42200.924768518518</v>
      </c>
      <c r="C595" s="7">
        <v>0.42476851851851849</v>
      </c>
      <c r="D595" s="8">
        <v>32.126300000000001</v>
      </c>
      <c r="E595">
        <v>32.126300000000001</v>
      </c>
      <c r="F595">
        <v>2718.97</v>
      </c>
      <c r="G595">
        <v>-1.0764199999999999</v>
      </c>
      <c r="H595">
        <v>-29008.1</v>
      </c>
      <c r="I595">
        <v>5.0826799999999998E-2</v>
      </c>
      <c r="J595">
        <v>-0.61552499999999999</v>
      </c>
      <c r="K595">
        <v>172.3</v>
      </c>
      <c r="L595">
        <v>173.4</v>
      </c>
      <c r="M595">
        <v>22.4</v>
      </c>
      <c r="N595">
        <v>164.8</v>
      </c>
      <c r="O595">
        <v>21.9</v>
      </c>
      <c r="P595">
        <v>176.8</v>
      </c>
      <c r="Q595" s="8">
        <v>9.8624299999999998</v>
      </c>
      <c r="R595">
        <v>110.925</v>
      </c>
      <c r="S595" s="8">
        <v>1.85121</v>
      </c>
      <c r="T595" s="8">
        <v>0.71122700000000005</v>
      </c>
      <c r="U595" s="8">
        <v>0.20364499999999999</v>
      </c>
      <c r="V595" s="3">
        <v>-0.50810922000000025</v>
      </c>
      <c r="W595" s="3">
        <v>-0.47746869200000003</v>
      </c>
      <c r="X595" s="8">
        <v>9.4485778200470047</v>
      </c>
      <c r="Y595" s="8">
        <v>9.479218348047004</v>
      </c>
      <c r="Z595" s="8">
        <v>9.4638980840470044</v>
      </c>
      <c r="AA595" s="41">
        <v>1</v>
      </c>
      <c r="AB595" s="42" t="s">
        <v>2111</v>
      </c>
      <c r="AC595" s="5">
        <v>-290.56</v>
      </c>
      <c r="AD595" s="15">
        <v>-124.09474642401756</v>
      </c>
      <c r="AE595" s="15">
        <v>-116.96020757504186</v>
      </c>
      <c r="AF595" s="15">
        <v>-120.53298124436208</v>
      </c>
      <c r="AG595" s="15">
        <v>-120.53298124436208</v>
      </c>
      <c r="AH595" s="17">
        <v>1.1836055010065558</v>
      </c>
      <c r="AI595" s="17">
        <v>0.92618174664425623</v>
      </c>
      <c r="AJ595" s="17">
        <v>0.9176281125995106</v>
      </c>
      <c r="AK595" s="17">
        <v>0.92189168797522592</v>
      </c>
      <c r="AL595" s="17">
        <v>0.92189168797522592</v>
      </c>
    </row>
    <row r="596" spans="1:38" x14ac:dyDescent="0.45">
      <c r="A596">
        <v>793</v>
      </c>
      <c r="B596" s="53">
        <v>42200.925462962965</v>
      </c>
      <c r="C596" s="7">
        <v>0.42546296296296293</v>
      </c>
      <c r="D596" s="8">
        <v>32.142800000000001</v>
      </c>
      <c r="E596">
        <v>32.142800000000001</v>
      </c>
      <c r="F596">
        <v>2722.05</v>
      </c>
      <c r="G596">
        <v>-1.0764199999999999</v>
      </c>
      <c r="H596">
        <v>-29008.1</v>
      </c>
      <c r="I596">
        <v>5.0845300000000003E-2</v>
      </c>
      <c r="J596">
        <v>-0.61458100000000004</v>
      </c>
      <c r="K596">
        <v>180.2</v>
      </c>
      <c r="L596">
        <v>169.8</v>
      </c>
      <c r="M596">
        <v>22.4</v>
      </c>
      <c r="N596">
        <v>157.5</v>
      </c>
      <c r="O596">
        <v>21.9</v>
      </c>
      <c r="P596">
        <v>176.8</v>
      </c>
      <c r="Q596" s="8">
        <v>9.8624299999999998</v>
      </c>
      <c r="R596">
        <v>110.925</v>
      </c>
      <c r="S596" s="8">
        <v>1.85121</v>
      </c>
      <c r="T596" s="8">
        <v>0.71140999999999999</v>
      </c>
      <c r="U596" s="8">
        <v>0.20336599999999999</v>
      </c>
      <c r="V596" s="3">
        <v>-0.50857404000000006</v>
      </c>
      <c r="W596" s="3">
        <v>-0.476760032</v>
      </c>
      <c r="X596" s="8">
        <v>9.4481130000470053</v>
      </c>
      <c r="Y596" s="8">
        <v>9.4799270080470048</v>
      </c>
      <c r="Z596" s="8">
        <v>9.4640200040470042</v>
      </c>
      <c r="AA596" s="41">
        <v>1</v>
      </c>
      <c r="AB596" s="42" t="s">
        <v>2111</v>
      </c>
      <c r="AC596" s="5">
        <v>-290.56</v>
      </c>
      <c r="AD596" s="15">
        <v>-124.20263923375978</v>
      </c>
      <c r="AE596" s="15">
        <v>-116.79467732433579</v>
      </c>
      <c r="AF596" s="15">
        <v>-120.5045922763635</v>
      </c>
      <c r="AG596" s="15">
        <v>-120.5045922763635</v>
      </c>
      <c r="AH596" s="17">
        <v>1.1836055010065558</v>
      </c>
      <c r="AI596" s="17">
        <v>0.92631232403724684</v>
      </c>
      <c r="AJ596" s="17">
        <v>0.91743153248818554</v>
      </c>
      <c r="AK596" s="17">
        <v>0.92185765380230811</v>
      </c>
      <c r="AL596" s="17">
        <v>0.92185765380230811</v>
      </c>
    </row>
    <row r="597" spans="1:38" x14ac:dyDescent="0.45">
      <c r="A597">
        <v>794</v>
      </c>
      <c r="B597" s="53">
        <v>42200.926145833335</v>
      </c>
      <c r="C597" s="7">
        <v>0.42614583333333333</v>
      </c>
      <c r="D597" s="8">
        <v>32.159599999999998</v>
      </c>
      <c r="E597">
        <v>32.159599999999998</v>
      </c>
      <c r="F597">
        <v>2713.43</v>
      </c>
      <c r="G597">
        <v>-1.0764199999999999</v>
      </c>
      <c r="H597">
        <v>-29008.1</v>
      </c>
      <c r="I597">
        <v>5.0845300000000003E-2</v>
      </c>
      <c r="J597">
        <v>-0.61458100000000004</v>
      </c>
      <c r="K597">
        <v>226</v>
      </c>
      <c r="L597">
        <v>167.9</v>
      </c>
      <c r="M597">
        <v>22.4</v>
      </c>
      <c r="N597">
        <v>176.9</v>
      </c>
      <c r="O597">
        <v>21.9</v>
      </c>
      <c r="P597">
        <v>176.9</v>
      </c>
      <c r="Q597" s="8">
        <v>9.8624299999999998</v>
      </c>
      <c r="R597">
        <v>110.925</v>
      </c>
      <c r="S597" s="8">
        <v>1.85121</v>
      </c>
      <c r="T597" s="8">
        <v>0.71168399999999998</v>
      </c>
      <c r="U597" s="8">
        <v>0.204234</v>
      </c>
      <c r="V597" s="3">
        <v>-0.50927</v>
      </c>
      <c r="W597" s="3">
        <v>-0.47896475200000005</v>
      </c>
      <c r="X597" s="8">
        <v>9.4474170400470037</v>
      </c>
      <c r="Y597" s="8">
        <v>9.4777222880470049</v>
      </c>
      <c r="Z597" s="8">
        <v>9.4625696640470043</v>
      </c>
      <c r="AA597" s="41">
        <v>1</v>
      </c>
      <c r="AB597" s="42" t="s">
        <v>2111</v>
      </c>
      <c r="AC597" s="5">
        <v>-290.56</v>
      </c>
      <c r="AD597" s="15">
        <v>-124.36416474425835</v>
      </c>
      <c r="AE597" s="15">
        <v>-117.30958285819293</v>
      </c>
      <c r="AF597" s="15">
        <v>-120.84225752748455</v>
      </c>
      <c r="AG597" s="15">
        <v>-120.84225752748455</v>
      </c>
      <c r="AH597" s="17">
        <v>1.1836055010065558</v>
      </c>
      <c r="AI597" s="17">
        <v>0.92650787930182954</v>
      </c>
      <c r="AJ597" s="17">
        <v>0.91804329973014387</v>
      </c>
      <c r="AK597" s="17">
        <v>0.92226262736873021</v>
      </c>
      <c r="AL597" s="17">
        <v>0.92226262736873021</v>
      </c>
    </row>
    <row r="598" spans="1:38" x14ac:dyDescent="0.45">
      <c r="A598">
        <v>795</v>
      </c>
      <c r="B598" s="53">
        <v>42200.926851851851</v>
      </c>
      <c r="C598" s="7">
        <v>0.42685185185185182</v>
      </c>
      <c r="D598" s="8">
        <v>32.176099999999998</v>
      </c>
      <c r="E598">
        <v>32.176099999999998</v>
      </c>
      <c r="F598">
        <v>2723.89</v>
      </c>
      <c r="G598">
        <v>-1.0764199999999999</v>
      </c>
      <c r="H598">
        <v>-29008.1</v>
      </c>
      <c r="I598">
        <v>5.0826799999999998E-2</v>
      </c>
      <c r="J598">
        <v>-0.61477000000000004</v>
      </c>
      <c r="K598">
        <v>184.2</v>
      </c>
      <c r="L598">
        <v>166.3</v>
      </c>
      <c r="M598">
        <v>22.4</v>
      </c>
      <c r="N598">
        <v>167.4</v>
      </c>
      <c r="O598">
        <v>21.9</v>
      </c>
      <c r="P598">
        <v>177.1</v>
      </c>
      <c r="Q598" s="8">
        <v>9.8624299999999998</v>
      </c>
      <c r="R598">
        <v>110.925</v>
      </c>
      <c r="S598" s="8">
        <v>1.85121</v>
      </c>
      <c r="T598" s="8">
        <v>0.71198899999999998</v>
      </c>
      <c r="U598" s="8">
        <v>0.20364499999999999</v>
      </c>
      <c r="V598" s="3">
        <v>-0.51004470000000002</v>
      </c>
      <c r="W598" s="3">
        <v>-0.47746869200000003</v>
      </c>
      <c r="X598" s="8">
        <v>9.4466423400470045</v>
      </c>
      <c r="Y598" s="8">
        <v>9.479218348047004</v>
      </c>
      <c r="Z598" s="8">
        <v>9.4629303440470043</v>
      </c>
      <c r="AA598" s="41">
        <v>1</v>
      </c>
      <c r="AB598" s="42" t="s">
        <v>2111</v>
      </c>
      <c r="AC598" s="5">
        <v>-290.56</v>
      </c>
      <c r="AD598" s="15">
        <v>-124.54393836466511</v>
      </c>
      <c r="AE598" s="15">
        <v>-116.96020757504186</v>
      </c>
      <c r="AF598" s="15">
        <v>-120.75829394907475</v>
      </c>
      <c r="AG598" s="15">
        <v>-120.75829394907475</v>
      </c>
      <c r="AH598" s="17">
        <v>1.1836055010065558</v>
      </c>
      <c r="AI598" s="17">
        <v>0.9267256242480385</v>
      </c>
      <c r="AJ598" s="17">
        <v>0.9176281125995106</v>
      </c>
      <c r="AK598" s="17">
        <v>0.92216189372297575</v>
      </c>
      <c r="AL598" s="17">
        <v>0.92216189372297575</v>
      </c>
    </row>
    <row r="599" spans="1:38" x14ac:dyDescent="0.45">
      <c r="A599">
        <v>796</v>
      </c>
      <c r="B599" s="53">
        <v>42200.927546296298</v>
      </c>
      <c r="C599" s="7">
        <v>0.42754629629629626</v>
      </c>
      <c r="D599" s="8">
        <v>32.192700000000002</v>
      </c>
      <c r="E599">
        <v>32.192700000000002</v>
      </c>
      <c r="F599">
        <v>2726.66</v>
      </c>
      <c r="G599">
        <v>-1.0764199999999999</v>
      </c>
      <c r="H599">
        <v>-29008.1</v>
      </c>
      <c r="I599">
        <v>5.0845300000000003E-2</v>
      </c>
      <c r="J599">
        <v>-0.61514800000000003</v>
      </c>
      <c r="K599">
        <v>182.2</v>
      </c>
      <c r="L599">
        <v>165</v>
      </c>
      <c r="M599">
        <v>22.4</v>
      </c>
      <c r="N599">
        <v>162.80000000000001</v>
      </c>
      <c r="O599">
        <v>21.9</v>
      </c>
      <c r="P599">
        <v>177.4</v>
      </c>
      <c r="Q599" s="8">
        <v>9.8624299999999998</v>
      </c>
      <c r="R599">
        <v>110.925</v>
      </c>
      <c r="S599" s="8">
        <v>1.85121</v>
      </c>
      <c r="T599" s="8">
        <v>0.71208000000000005</v>
      </c>
      <c r="U599" s="8">
        <v>0.20432700000000001</v>
      </c>
      <c r="V599" s="3">
        <v>-0.51027584000000015</v>
      </c>
      <c r="W599" s="3">
        <v>-0.47920097200000006</v>
      </c>
      <c r="X599" s="8">
        <v>9.4464112000470042</v>
      </c>
      <c r="Y599" s="8">
        <v>9.4774860680470052</v>
      </c>
      <c r="Z599" s="8">
        <v>9.4619486340470047</v>
      </c>
      <c r="AA599" s="41">
        <v>1</v>
      </c>
      <c r="AB599" s="42" t="s">
        <v>2111</v>
      </c>
      <c r="AC599" s="5">
        <v>-290.56</v>
      </c>
      <c r="AD599" s="15">
        <v>-124.59757029711909</v>
      </c>
      <c r="AE599" s="15">
        <v>-117.36473776663604</v>
      </c>
      <c r="AF599" s="15">
        <v>-120.98681432298099</v>
      </c>
      <c r="AG599" s="15">
        <v>-120.98681432298099</v>
      </c>
      <c r="AH599" s="17">
        <v>1.1836055010065558</v>
      </c>
      <c r="AI599" s="17">
        <v>0.92679060400312152</v>
      </c>
      <c r="AJ599" s="17">
        <v>0.91810887851290046</v>
      </c>
      <c r="AK599" s="17">
        <v>0.92243610810152854</v>
      </c>
      <c r="AL599" s="17">
        <v>0.92243610810152854</v>
      </c>
    </row>
    <row r="600" spans="1:38" x14ac:dyDescent="0.45">
      <c r="A600">
        <v>797</v>
      </c>
      <c r="B600" s="53">
        <v>42200.928240740737</v>
      </c>
      <c r="C600" s="7">
        <v>0.4282407407407407</v>
      </c>
      <c r="D600" s="8">
        <v>32.209400000000002</v>
      </c>
      <c r="E600">
        <v>32.209400000000002</v>
      </c>
      <c r="F600">
        <v>2725.74</v>
      </c>
      <c r="G600">
        <v>-1.0764199999999999</v>
      </c>
      <c r="H600">
        <v>-29008.1</v>
      </c>
      <c r="I600">
        <v>5.0845300000000003E-2</v>
      </c>
      <c r="J600">
        <v>-0.61514800000000003</v>
      </c>
      <c r="K600">
        <v>169.9</v>
      </c>
      <c r="L600">
        <v>170.8</v>
      </c>
      <c r="M600">
        <v>22.4</v>
      </c>
      <c r="N600">
        <v>161.9</v>
      </c>
      <c r="O600">
        <v>21.8</v>
      </c>
      <c r="P600">
        <v>177.4</v>
      </c>
      <c r="Q600" s="8">
        <v>9.8624299999999998</v>
      </c>
      <c r="R600">
        <v>110.925</v>
      </c>
      <c r="S600" s="8">
        <v>1.85121</v>
      </c>
      <c r="T600" s="8">
        <v>0.711897</v>
      </c>
      <c r="U600" s="8">
        <v>0.20441999999999999</v>
      </c>
      <c r="V600" s="3">
        <v>-0.50981102000000011</v>
      </c>
      <c r="W600" s="3">
        <v>-0.47943719200000001</v>
      </c>
      <c r="X600" s="8">
        <v>9.4468760200470037</v>
      </c>
      <c r="Y600" s="8">
        <v>9.4772498480470038</v>
      </c>
      <c r="Z600" s="8">
        <v>9.4620629340470046</v>
      </c>
      <c r="AA600" s="41">
        <v>1</v>
      </c>
      <c r="AB600" s="42" t="s">
        <v>2111</v>
      </c>
      <c r="AC600" s="5">
        <v>-290.56</v>
      </c>
      <c r="AD600" s="15">
        <v>-124.48971452748231</v>
      </c>
      <c r="AE600" s="15">
        <v>-117.41989005435664</v>
      </c>
      <c r="AF600" s="15">
        <v>-120.96021013584129</v>
      </c>
      <c r="AG600" s="15">
        <v>-120.96021013584129</v>
      </c>
      <c r="AH600" s="17">
        <v>1.1836055010065558</v>
      </c>
      <c r="AI600" s="17">
        <v>0.92665993661139645</v>
      </c>
      <c r="AJ600" s="17">
        <v>0.91817446354864496</v>
      </c>
      <c r="AK600" s="17">
        <v>0.92240417586187751</v>
      </c>
      <c r="AL600" s="17">
        <v>0.92240417586187751</v>
      </c>
    </row>
    <row r="601" spans="1:38" x14ac:dyDescent="0.45">
      <c r="A601">
        <v>798</v>
      </c>
      <c r="B601" s="53">
        <v>42200.928935185184</v>
      </c>
      <c r="C601" s="7">
        <v>0.42893518518518514</v>
      </c>
      <c r="D601" s="8">
        <v>32.225900000000003</v>
      </c>
      <c r="E601">
        <v>32.225900000000003</v>
      </c>
      <c r="F601">
        <v>2725.74</v>
      </c>
      <c r="G601">
        <v>-0.15307599999999999</v>
      </c>
      <c r="H601">
        <v>-29008.1</v>
      </c>
      <c r="I601">
        <v>5.0845300000000003E-2</v>
      </c>
      <c r="J601">
        <v>-0.61458100000000004</v>
      </c>
      <c r="K601">
        <v>164</v>
      </c>
      <c r="L601">
        <v>175.3</v>
      </c>
      <c r="M601">
        <v>22.4</v>
      </c>
      <c r="N601">
        <v>157.6</v>
      </c>
      <c r="O601">
        <v>21.9</v>
      </c>
      <c r="P601">
        <v>177.6</v>
      </c>
      <c r="Q601" s="8">
        <v>9.8624299999999998</v>
      </c>
      <c r="R601">
        <v>110.925</v>
      </c>
      <c r="S601" s="8">
        <v>1.85121</v>
      </c>
      <c r="T601" s="8">
        <v>0.711897</v>
      </c>
      <c r="U601" s="8">
        <v>0.20510300000000001</v>
      </c>
      <c r="V601" s="3">
        <v>-0.50981102000000011</v>
      </c>
      <c r="W601" s="3">
        <v>-0.48117201200000004</v>
      </c>
      <c r="X601" s="8">
        <v>9.4468760200470037</v>
      </c>
      <c r="Y601" s="8">
        <v>9.4755150280470044</v>
      </c>
      <c r="Z601" s="8">
        <v>9.4611955240470031</v>
      </c>
      <c r="AA601" s="41">
        <v>1</v>
      </c>
      <c r="AB601" s="42" t="s">
        <v>2111</v>
      </c>
      <c r="AC601" s="5">
        <v>-290.56</v>
      </c>
      <c r="AD601" s="15">
        <v>-124.48971452748231</v>
      </c>
      <c r="AE601" s="15">
        <v>-117.82485290705381</v>
      </c>
      <c r="AF601" s="15">
        <v>-121.16209103972994</v>
      </c>
      <c r="AG601" s="15">
        <v>-121.16209103972994</v>
      </c>
      <c r="AH601" s="17">
        <v>1.1836055010065558</v>
      </c>
      <c r="AI601" s="17">
        <v>0.92665993661139645</v>
      </c>
      <c r="AJ601" s="17">
        <v>0.91865631735465214</v>
      </c>
      <c r="AK601" s="17">
        <v>0.92264654297533111</v>
      </c>
      <c r="AL601" s="17">
        <v>0.92264654297533111</v>
      </c>
    </row>
    <row r="602" spans="1:38" x14ac:dyDescent="0.45">
      <c r="A602">
        <v>799</v>
      </c>
      <c r="B602" s="53">
        <v>42200.929618055554</v>
      </c>
      <c r="C602" s="7">
        <v>0.42961805555555554</v>
      </c>
      <c r="D602" s="8">
        <v>32.2425</v>
      </c>
      <c r="E602">
        <v>32.2425</v>
      </c>
      <c r="F602">
        <v>2721.13</v>
      </c>
      <c r="G602">
        <v>-1.0764199999999999</v>
      </c>
      <c r="H602">
        <v>-29008.1</v>
      </c>
      <c r="I602">
        <v>5.0845300000000003E-2</v>
      </c>
      <c r="J602">
        <v>-0.61514800000000003</v>
      </c>
      <c r="K602">
        <v>161.80000000000001</v>
      </c>
      <c r="L602">
        <v>177.1</v>
      </c>
      <c r="M602">
        <v>22.4</v>
      </c>
      <c r="N602">
        <v>156</v>
      </c>
      <c r="O602">
        <v>21.9</v>
      </c>
      <c r="P602">
        <v>177.6</v>
      </c>
      <c r="Q602" s="8">
        <v>9.8624299999999998</v>
      </c>
      <c r="R602">
        <v>110.925</v>
      </c>
      <c r="S602" s="8">
        <v>1.85121</v>
      </c>
      <c r="T602" s="8">
        <v>0.71140999999999999</v>
      </c>
      <c r="U602" s="8">
        <v>0.20501</v>
      </c>
      <c r="V602" s="3">
        <v>-0.50857404000000006</v>
      </c>
      <c r="W602" s="3">
        <v>-0.48093579200000003</v>
      </c>
      <c r="X602" s="8">
        <v>9.4481130000470053</v>
      </c>
      <c r="Y602" s="8">
        <v>9.4757512480470041</v>
      </c>
      <c r="Z602" s="8">
        <v>9.4619321240470047</v>
      </c>
      <c r="AA602" s="41">
        <v>1</v>
      </c>
      <c r="AB602" s="42" t="s">
        <v>2111</v>
      </c>
      <c r="AC602" s="5">
        <v>-290.56</v>
      </c>
      <c r="AD602" s="15">
        <v>-124.20263923375978</v>
      </c>
      <c r="AE602" s="15">
        <v>-117.76971986424337</v>
      </c>
      <c r="AF602" s="15">
        <v>-120.9906570993752</v>
      </c>
      <c r="AG602" s="15">
        <v>-120.9906570993752</v>
      </c>
      <c r="AH602" s="17">
        <v>1.1836055010065558</v>
      </c>
      <c r="AI602" s="17">
        <v>0.92631232403724684</v>
      </c>
      <c r="AJ602" s="17">
        <v>0.91859068637356145</v>
      </c>
      <c r="AK602" s="17">
        <v>0.92244072065810467</v>
      </c>
      <c r="AL602" s="17">
        <v>0.92244072065810467</v>
      </c>
    </row>
    <row r="603" spans="1:38" x14ac:dyDescent="0.45">
      <c r="A603">
        <v>800</v>
      </c>
      <c r="B603" s="53">
        <v>42200.930324074077</v>
      </c>
      <c r="C603" s="7">
        <v>0.43032407407407403</v>
      </c>
      <c r="D603" s="8">
        <v>32.2592</v>
      </c>
      <c r="E603">
        <v>32.2592</v>
      </c>
      <c r="F603">
        <v>2713.43</v>
      </c>
      <c r="G603">
        <v>-1.0764199999999999</v>
      </c>
      <c r="H603">
        <v>-29008.1</v>
      </c>
      <c r="I603">
        <v>5.0826799999999998E-2</v>
      </c>
      <c r="J603">
        <v>-0.61577599999999999</v>
      </c>
      <c r="K603">
        <v>160.30000000000001</v>
      </c>
      <c r="L603">
        <v>173.9</v>
      </c>
      <c r="M603">
        <v>22.4</v>
      </c>
      <c r="N603">
        <v>154.5</v>
      </c>
      <c r="O603">
        <v>21.9</v>
      </c>
      <c r="P603">
        <v>177.4</v>
      </c>
      <c r="Q603" s="8">
        <v>9.8624299999999998</v>
      </c>
      <c r="R603">
        <v>110.925</v>
      </c>
      <c r="S603" s="8">
        <v>1.85121</v>
      </c>
      <c r="T603" s="8">
        <v>0.71140999999999999</v>
      </c>
      <c r="U603" s="8">
        <v>0.20538200000000001</v>
      </c>
      <c r="V603" s="3">
        <v>-0.50857404000000006</v>
      </c>
      <c r="W603" s="3">
        <v>-0.48188067200000007</v>
      </c>
      <c r="X603" s="8">
        <v>9.4481130000470053</v>
      </c>
      <c r="Y603" s="8">
        <v>9.4748063680470036</v>
      </c>
      <c r="Z603" s="8">
        <v>9.4614596840470035</v>
      </c>
      <c r="AA603" s="41">
        <v>1</v>
      </c>
      <c r="AB603" s="42" t="s">
        <v>2111</v>
      </c>
      <c r="AC603" s="5">
        <v>-290.56</v>
      </c>
      <c r="AD603" s="15">
        <v>-124.20263923375978</v>
      </c>
      <c r="AE603" s="15">
        <v>-117.99023631450768</v>
      </c>
      <c r="AF603" s="15">
        <v>-121.10061420781801</v>
      </c>
      <c r="AG603" s="15">
        <v>-121.10061420781801</v>
      </c>
      <c r="AH603" s="17">
        <v>1.1836055010065558</v>
      </c>
      <c r="AI603" s="17">
        <v>0.92631232403724684</v>
      </c>
      <c r="AJ603" s="17">
        <v>0.91885324785621236</v>
      </c>
      <c r="AK603" s="17">
        <v>0.92257272378476141</v>
      </c>
      <c r="AL603" s="17">
        <v>0.92257272378476141</v>
      </c>
    </row>
    <row r="604" spans="1:38" x14ac:dyDescent="0.45">
      <c r="A604">
        <v>801</v>
      </c>
      <c r="B604" s="53">
        <v>42200.931018518517</v>
      </c>
      <c r="C604" s="7">
        <v>0.43101851851851847</v>
      </c>
      <c r="D604" s="8">
        <v>32.275799999999997</v>
      </c>
      <c r="E604">
        <v>32.275799999999997</v>
      </c>
      <c r="F604">
        <v>2698.97</v>
      </c>
      <c r="G604">
        <v>-1.0764199999999999</v>
      </c>
      <c r="H604">
        <v>-29008.1</v>
      </c>
      <c r="I604">
        <v>5.0826799999999998E-2</v>
      </c>
      <c r="J604">
        <v>-0.61477000000000004</v>
      </c>
      <c r="K604">
        <v>173.6</v>
      </c>
      <c r="L604">
        <v>169.4</v>
      </c>
      <c r="M604">
        <v>22.4</v>
      </c>
      <c r="N604">
        <v>153</v>
      </c>
      <c r="O604">
        <v>21.9</v>
      </c>
      <c r="P604">
        <v>177.1</v>
      </c>
      <c r="Q604" s="8">
        <v>9.8624299999999998</v>
      </c>
      <c r="R604">
        <v>110.925</v>
      </c>
      <c r="S604" s="8">
        <v>1.85121</v>
      </c>
      <c r="T604" s="8">
        <v>0.71064799999999995</v>
      </c>
      <c r="U604" s="8">
        <v>0.205785</v>
      </c>
      <c r="V604" s="3">
        <v>-0.50663855999999996</v>
      </c>
      <c r="W604" s="3">
        <v>-0.48290429200000001</v>
      </c>
      <c r="X604" s="8">
        <v>9.4500484800470037</v>
      </c>
      <c r="Y604" s="8">
        <v>9.4737827480470038</v>
      </c>
      <c r="Z604" s="8">
        <v>9.4619156140470047</v>
      </c>
      <c r="AA604" s="41">
        <v>1</v>
      </c>
      <c r="AB604" s="42" t="s">
        <v>2111</v>
      </c>
      <c r="AC604" s="5">
        <v>-290.56</v>
      </c>
      <c r="AD604" s="15">
        <v>-123.75331399713457</v>
      </c>
      <c r="AE604" s="15">
        <v>-118.22908182986953</v>
      </c>
      <c r="AF604" s="15">
        <v>-120.99449986298714</v>
      </c>
      <c r="AG604" s="15">
        <v>-120.99449986298714</v>
      </c>
      <c r="AH604" s="17">
        <v>1.1836055010065558</v>
      </c>
      <c r="AI604" s="17">
        <v>0.92576877014401249</v>
      </c>
      <c r="AJ604" s="17">
        <v>0.91913780251801758</v>
      </c>
      <c r="AK604" s="17">
        <v>0.92244533324546718</v>
      </c>
      <c r="AL604" s="17">
        <v>0.92244533324546718</v>
      </c>
    </row>
    <row r="605" spans="1:38" x14ac:dyDescent="0.45">
      <c r="A605">
        <v>802</v>
      </c>
      <c r="B605" s="53">
        <v>42200.931712962964</v>
      </c>
      <c r="C605" s="7">
        <v>0.43171296296296291</v>
      </c>
      <c r="D605" s="8">
        <v>32.292299999999997</v>
      </c>
      <c r="E605">
        <v>32.292299999999997</v>
      </c>
      <c r="F605">
        <v>2676.81</v>
      </c>
      <c r="G605">
        <v>-1.0764199999999999</v>
      </c>
      <c r="H605">
        <v>-29008.1</v>
      </c>
      <c r="I605">
        <v>5.0845300000000003E-2</v>
      </c>
      <c r="J605">
        <v>-0.61552499999999999</v>
      </c>
      <c r="K605">
        <v>215.8</v>
      </c>
      <c r="L605">
        <v>172.2</v>
      </c>
      <c r="M605">
        <v>22.4</v>
      </c>
      <c r="N605">
        <v>170.7</v>
      </c>
      <c r="O605">
        <v>21.9</v>
      </c>
      <c r="P605">
        <v>176.8</v>
      </c>
      <c r="Q605" s="8">
        <v>9.8624299999999998</v>
      </c>
      <c r="R605">
        <v>110.925</v>
      </c>
      <c r="S605" s="8">
        <v>1.85121</v>
      </c>
      <c r="T605" s="8">
        <v>0.71019200000000005</v>
      </c>
      <c r="U605" s="8">
        <v>0.20550599999999999</v>
      </c>
      <c r="V605" s="3">
        <v>-0.50548032000000021</v>
      </c>
      <c r="W605" s="3">
        <v>-0.48219563200000004</v>
      </c>
      <c r="X605" s="8">
        <v>9.4512067200470042</v>
      </c>
      <c r="Y605" s="8">
        <v>9.4744914080470046</v>
      </c>
      <c r="Z605" s="8">
        <v>9.4628490640470044</v>
      </c>
      <c r="AA605" s="41">
        <v>1</v>
      </c>
      <c r="AB605" s="42" t="s">
        <v>2111</v>
      </c>
      <c r="AC605" s="5">
        <v>-290.56</v>
      </c>
      <c r="AD605" s="15">
        <v>-123.48434254105382</v>
      </c>
      <c r="AE605" s="15">
        <v>-118.06373248211253</v>
      </c>
      <c r="AF605" s="15">
        <v>-120.77721585136578</v>
      </c>
      <c r="AG605" s="15">
        <v>-120.77721585136578</v>
      </c>
      <c r="AH605" s="17">
        <v>1.1836055010065558</v>
      </c>
      <c r="AI605" s="17">
        <v>0.92544369740314736</v>
      </c>
      <c r="AJ605" s="17">
        <v>0.9189407906110284</v>
      </c>
      <c r="AK605" s="17">
        <v>0.92218459298094102</v>
      </c>
      <c r="AL605" s="17">
        <v>0.92218459298094102</v>
      </c>
    </row>
    <row r="606" spans="1:38" x14ac:dyDescent="0.45">
      <c r="A606">
        <v>803</v>
      </c>
      <c r="B606" s="53">
        <v>42200.93240740741</v>
      </c>
      <c r="C606" s="7">
        <v>0.43240740740740746</v>
      </c>
      <c r="D606" s="8">
        <v>32.308999999999997</v>
      </c>
      <c r="E606">
        <v>32.308999999999997</v>
      </c>
      <c r="F606">
        <v>2679.89</v>
      </c>
      <c r="G606">
        <v>-1.0764199999999999</v>
      </c>
      <c r="H606">
        <v>-29008.1</v>
      </c>
      <c r="I606">
        <v>5.0845300000000003E-2</v>
      </c>
      <c r="J606">
        <v>-0.61533599999999999</v>
      </c>
      <c r="K606">
        <v>182.6</v>
      </c>
      <c r="L606">
        <v>168.5</v>
      </c>
      <c r="M606">
        <v>22.4</v>
      </c>
      <c r="N606">
        <v>161.5</v>
      </c>
      <c r="O606">
        <v>21.9</v>
      </c>
      <c r="P606">
        <v>176.6</v>
      </c>
      <c r="Q606" s="8">
        <v>9.8624299999999998</v>
      </c>
      <c r="R606">
        <v>110.925</v>
      </c>
      <c r="S606" s="8">
        <v>1.85121</v>
      </c>
      <c r="T606" s="8">
        <v>0.71055699999999999</v>
      </c>
      <c r="U606" s="8">
        <v>0.20538200000000001</v>
      </c>
      <c r="V606" s="3">
        <v>-0.50640742000000005</v>
      </c>
      <c r="W606" s="3">
        <v>-0.48188067200000007</v>
      </c>
      <c r="X606" s="8">
        <v>9.4502796200470041</v>
      </c>
      <c r="Y606" s="8">
        <v>9.4748063680470036</v>
      </c>
      <c r="Z606" s="8">
        <v>9.4625429940470038</v>
      </c>
      <c r="AA606" s="41">
        <v>1</v>
      </c>
      <c r="AB606" s="42" t="s">
        <v>2111</v>
      </c>
      <c r="AC606" s="5">
        <v>-290.56</v>
      </c>
      <c r="AD606" s="15">
        <v>-123.69964269445347</v>
      </c>
      <c r="AE606" s="15">
        <v>-117.99023631450768</v>
      </c>
      <c r="AF606" s="15">
        <v>-120.84846585970843</v>
      </c>
      <c r="AG606" s="15">
        <v>-120.84846585970843</v>
      </c>
      <c r="AH606" s="17">
        <v>1.1836055010065558</v>
      </c>
      <c r="AI606" s="17">
        <v>0.92570388599990905</v>
      </c>
      <c r="AJ606" s="17">
        <v>0.91885324785621236</v>
      </c>
      <c r="AK606" s="17">
        <v>0.92227007656655868</v>
      </c>
      <c r="AL606" s="17">
        <v>0.92227007656655868</v>
      </c>
    </row>
    <row r="607" spans="1:38" x14ac:dyDescent="0.45">
      <c r="A607">
        <v>804</v>
      </c>
      <c r="B607" s="53">
        <v>42200.93310185185</v>
      </c>
      <c r="C607" s="7">
        <v>0.4331018518518519</v>
      </c>
      <c r="D607" s="8">
        <v>32.325499999999998</v>
      </c>
      <c r="E607">
        <v>32.325499999999998</v>
      </c>
      <c r="F607">
        <v>2678.97</v>
      </c>
      <c r="G607">
        <v>-1.0764199999999999</v>
      </c>
      <c r="H607">
        <v>-29008.1</v>
      </c>
      <c r="I607">
        <v>5.0826799999999998E-2</v>
      </c>
      <c r="J607">
        <v>-0.61533599999999999</v>
      </c>
      <c r="K607">
        <v>171.5</v>
      </c>
      <c r="L607">
        <v>166.3</v>
      </c>
      <c r="M607">
        <v>22.4</v>
      </c>
      <c r="N607">
        <v>163</v>
      </c>
      <c r="O607">
        <v>21.9</v>
      </c>
      <c r="P607">
        <v>176.6</v>
      </c>
      <c r="Q607" s="8">
        <v>9.8624299999999998</v>
      </c>
      <c r="R607">
        <v>110.925</v>
      </c>
      <c r="S607" s="8">
        <v>1.85121</v>
      </c>
      <c r="T607" s="8">
        <v>0.71092299999999997</v>
      </c>
      <c r="U607" s="8">
        <v>0.206374</v>
      </c>
      <c r="V607" s="3">
        <v>-0.50733706000000001</v>
      </c>
      <c r="W607" s="3">
        <v>-0.48440035200000003</v>
      </c>
      <c r="X607" s="8">
        <v>9.4493499800470051</v>
      </c>
      <c r="Y607" s="8">
        <v>9.4722866880470047</v>
      </c>
      <c r="Z607" s="8">
        <v>9.4608183340470049</v>
      </c>
      <c r="AA607" s="41">
        <v>1</v>
      </c>
      <c r="AB607" s="42" t="s">
        <v>2111</v>
      </c>
      <c r="AC607" s="5">
        <v>-290.56</v>
      </c>
      <c r="AD607" s="15">
        <v>-123.91549228754957</v>
      </c>
      <c r="AE607" s="15">
        <v>-118.57807524903887</v>
      </c>
      <c r="AF607" s="15">
        <v>-121.24986719067965</v>
      </c>
      <c r="AG607" s="15">
        <v>-121.24986719067965</v>
      </c>
      <c r="AH607" s="17">
        <v>1.1836055010065558</v>
      </c>
      <c r="AI607" s="17">
        <v>0.92596488549639722</v>
      </c>
      <c r="AJ607" s="17">
        <v>0.9195539017250427</v>
      </c>
      <c r="AK607" s="17">
        <v>0.92275196192858033</v>
      </c>
      <c r="AL607" s="17">
        <v>0.92275196192858033</v>
      </c>
    </row>
    <row r="608" spans="1:38" x14ac:dyDescent="0.45">
      <c r="A608">
        <v>805</v>
      </c>
      <c r="B608" s="53">
        <v>42200.93378472222</v>
      </c>
      <c r="C608" s="7">
        <v>0.4337847222222222</v>
      </c>
      <c r="D608" s="8">
        <v>32.341999999999999</v>
      </c>
      <c r="E608">
        <v>32.341999999999999</v>
      </c>
      <c r="F608">
        <v>2675.89</v>
      </c>
      <c r="G608">
        <v>-1.0764199999999999</v>
      </c>
      <c r="H608">
        <v>-29008.1</v>
      </c>
      <c r="I608">
        <v>5.0845300000000003E-2</v>
      </c>
      <c r="J608">
        <v>-0.61514800000000003</v>
      </c>
      <c r="K608">
        <v>163.6</v>
      </c>
      <c r="L608">
        <v>164.5</v>
      </c>
      <c r="M608">
        <v>22.4</v>
      </c>
      <c r="N608">
        <v>157.5</v>
      </c>
      <c r="O608">
        <v>21.9</v>
      </c>
      <c r="P608">
        <v>176.6</v>
      </c>
      <c r="Q608" s="8">
        <v>9.8624299999999998</v>
      </c>
      <c r="R608">
        <v>110.925</v>
      </c>
      <c r="S608" s="8">
        <v>1.85121</v>
      </c>
      <c r="T608" s="8">
        <v>0.71083099999999999</v>
      </c>
      <c r="U608" s="8">
        <v>0.20646700000000001</v>
      </c>
      <c r="V608" s="3">
        <v>-0.5071033800000001</v>
      </c>
      <c r="W608" s="3">
        <v>-0.48463657200000004</v>
      </c>
      <c r="X608" s="8">
        <v>9.4495836600470042</v>
      </c>
      <c r="Y608" s="8">
        <v>9.472050468047005</v>
      </c>
      <c r="Z608" s="8">
        <v>9.4608170640470046</v>
      </c>
      <c r="AA608" s="41">
        <v>1</v>
      </c>
      <c r="AB608" s="42" t="s">
        <v>2111</v>
      </c>
      <c r="AC608" s="5">
        <v>-290.56</v>
      </c>
      <c r="AD608" s="15">
        <v>-123.86123882127174</v>
      </c>
      <c r="AE608" s="15">
        <v>-118.63316986840982</v>
      </c>
      <c r="AF608" s="15">
        <v>-121.25016272200719</v>
      </c>
      <c r="AG608" s="15">
        <v>-121.25016272200719</v>
      </c>
      <c r="AH608" s="17">
        <v>1.1836055010065558</v>
      </c>
      <c r="AI608" s="17">
        <v>0.92589926982444981</v>
      </c>
      <c r="AJ608" s="17">
        <v>0.91961962458288604</v>
      </c>
      <c r="AK608" s="17">
        <v>0.92275231690170789</v>
      </c>
      <c r="AL608" s="17">
        <v>0.92275231690170789</v>
      </c>
    </row>
    <row r="609" spans="1:38" x14ac:dyDescent="0.45">
      <c r="A609">
        <v>806</v>
      </c>
      <c r="B609" s="53">
        <v>42200.934490740743</v>
      </c>
      <c r="C609" s="7">
        <v>0.43449074074074079</v>
      </c>
      <c r="D609" s="8">
        <v>32.358600000000003</v>
      </c>
      <c r="E609">
        <v>32.358600000000003</v>
      </c>
      <c r="F609">
        <v>2663.58</v>
      </c>
      <c r="G609">
        <v>-1.0764199999999999</v>
      </c>
      <c r="H609">
        <v>-29008.1</v>
      </c>
      <c r="I609">
        <v>5.0845300000000003E-2</v>
      </c>
      <c r="J609">
        <v>-0.61552499999999999</v>
      </c>
      <c r="K609">
        <v>179.3</v>
      </c>
      <c r="L609">
        <v>170.1</v>
      </c>
      <c r="M609">
        <v>22.4</v>
      </c>
      <c r="N609">
        <v>153.19999999999999</v>
      </c>
      <c r="O609">
        <v>22</v>
      </c>
      <c r="P609">
        <v>176.6</v>
      </c>
      <c r="Q609" s="8">
        <v>9.8624299999999998</v>
      </c>
      <c r="R609">
        <v>110.925</v>
      </c>
      <c r="S609" s="8">
        <v>1.85121</v>
      </c>
      <c r="T609" s="8">
        <v>0.71064799999999995</v>
      </c>
      <c r="U609" s="8">
        <v>0.20693300000000001</v>
      </c>
      <c r="V609" s="3">
        <v>-0.50663855999999996</v>
      </c>
      <c r="W609" s="3">
        <v>-0.48582021200000003</v>
      </c>
      <c r="X609" s="8">
        <v>9.4500484800470037</v>
      </c>
      <c r="Y609" s="8">
        <v>9.4708668280470043</v>
      </c>
      <c r="Z609" s="8">
        <v>9.4604576540470049</v>
      </c>
      <c r="AA609" s="41">
        <v>1</v>
      </c>
      <c r="AB609" s="42" t="s">
        <v>2111</v>
      </c>
      <c r="AC609" s="5">
        <v>-290.56</v>
      </c>
      <c r="AD609" s="15">
        <v>-123.75331399713457</v>
      </c>
      <c r="AE609" s="15">
        <v>-118.90919593732008</v>
      </c>
      <c r="AF609" s="15">
        <v>-121.33379504862592</v>
      </c>
      <c r="AG609" s="15">
        <v>-121.33379504862592</v>
      </c>
      <c r="AH609" s="17">
        <v>1.1836055010065558</v>
      </c>
      <c r="AI609" s="17">
        <v>0.92576877014401249</v>
      </c>
      <c r="AJ609" s="17">
        <v>0.91994904000849698</v>
      </c>
      <c r="AK609" s="17">
        <v>0.92285278162200923</v>
      </c>
      <c r="AL609" s="17">
        <v>0.92285278162200923</v>
      </c>
    </row>
    <row r="610" spans="1:38" x14ac:dyDescent="0.45">
      <c r="A610">
        <v>807</v>
      </c>
      <c r="B610" s="53">
        <v>42200.935185185182</v>
      </c>
      <c r="C610" s="7">
        <v>0.43518518518518523</v>
      </c>
      <c r="D610" s="8">
        <v>32.375399999999999</v>
      </c>
      <c r="E610">
        <v>32.375399999999999</v>
      </c>
      <c r="F610">
        <v>2648.19</v>
      </c>
      <c r="G610">
        <v>-1.0764199999999999</v>
      </c>
      <c r="H610">
        <v>-29008.1</v>
      </c>
      <c r="I610">
        <v>5.0845300000000003E-2</v>
      </c>
      <c r="J610">
        <v>-0.61552499999999999</v>
      </c>
      <c r="K610">
        <v>217.3</v>
      </c>
      <c r="L610">
        <v>174.9</v>
      </c>
      <c r="M610">
        <v>22.4</v>
      </c>
      <c r="N610">
        <v>172.1</v>
      </c>
      <c r="O610">
        <v>21.9</v>
      </c>
      <c r="P610">
        <v>176.4</v>
      </c>
      <c r="Q610" s="8">
        <v>9.8624299999999998</v>
      </c>
      <c r="R610">
        <v>110.925</v>
      </c>
      <c r="S610" s="8">
        <v>1.85121</v>
      </c>
      <c r="T610" s="8">
        <v>0.71006999999999998</v>
      </c>
      <c r="U610" s="8">
        <v>0.206839</v>
      </c>
      <c r="V610" s="3">
        <v>-0.50517044</v>
      </c>
      <c r="W610" s="3">
        <v>-0.48558145200000002</v>
      </c>
      <c r="X610" s="8">
        <v>9.4515166000470039</v>
      </c>
      <c r="Y610" s="8">
        <v>9.4711055880470045</v>
      </c>
      <c r="Z610" s="8">
        <v>9.4613110940470051</v>
      </c>
      <c r="AA610" s="41">
        <v>1</v>
      </c>
      <c r="AB610" s="42" t="s">
        <v>2111</v>
      </c>
      <c r="AC610" s="5">
        <v>-290.56</v>
      </c>
      <c r="AD610" s="15">
        <v>-123.41237022454868</v>
      </c>
      <c r="AE610" s="15">
        <v>-118.85352215358057</v>
      </c>
      <c r="AF610" s="15">
        <v>-121.13519532838063</v>
      </c>
      <c r="AG610" s="15">
        <v>-121.13519532838063</v>
      </c>
      <c r="AH610" s="17">
        <v>1.1836055010065558</v>
      </c>
      <c r="AI610" s="17">
        <v>0.92535675202270373</v>
      </c>
      <c r="AJ610" s="17">
        <v>0.91988257872357615</v>
      </c>
      <c r="AK610" s="17">
        <v>0.92261424610937637</v>
      </c>
      <c r="AL610" s="17">
        <v>0.92261424610937637</v>
      </c>
    </row>
    <row r="611" spans="1:38" x14ac:dyDescent="0.45">
      <c r="A611">
        <v>808</v>
      </c>
      <c r="B611" s="53">
        <v>42200.935879629629</v>
      </c>
      <c r="C611" s="7">
        <v>0.43587962962962967</v>
      </c>
      <c r="D611" s="8">
        <v>32.392000000000003</v>
      </c>
      <c r="E611">
        <v>32.392000000000003</v>
      </c>
      <c r="F611">
        <v>2656.81</v>
      </c>
      <c r="G611">
        <v>-0.15307599999999999</v>
      </c>
      <c r="H611">
        <v>-29008.1</v>
      </c>
      <c r="I611">
        <v>5.0826799999999998E-2</v>
      </c>
      <c r="J611">
        <v>-0.61533599999999999</v>
      </c>
      <c r="K611">
        <v>187.5</v>
      </c>
      <c r="L611">
        <v>177.7</v>
      </c>
      <c r="M611">
        <v>22.4</v>
      </c>
      <c r="N611">
        <v>162.4</v>
      </c>
      <c r="O611">
        <v>21.9</v>
      </c>
      <c r="P611">
        <v>176.5</v>
      </c>
      <c r="Q611" s="8">
        <v>9.8624299999999998</v>
      </c>
      <c r="R611">
        <v>110.925</v>
      </c>
      <c r="S611" s="8">
        <v>1.85121</v>
      </c>
      <c r="T611" s="8">
        <v>0.71019200000000005</v>
      </c>
      <c r="U611" s="8">
        <v>0.20702599999999999</v>
      </c>
      <c r="V611" s="3">
        <v>-0.50548032000000021</v>
      </c>
      <c r="W611" s="3">
        <v>-0.48605643199999998</v>
      </c>
      <c r="X611" s="8">
        <v>9.4512067200470042</v>
      </c>
      <c r="Y611" s="8">
        <v>9.4706306080470046</v>
      </c>
      <c r="Z611" s="8">
        <v>9.4609186640470035</v>
      </c>
      <c r="AA611" s="41">
        <v>1</v>
      </c>
      <c r="AB611" s="42" t="s">
        <v>2111</v>
      </c>
      <c r="AC611" s="5">
        <v>-290.56</v>
      </c>
      <c r="AD611" s="15">
        <v>-123.48434254105382</v>
      </c>
      <c r="AE611" s="15">
        <v>-118.96427481370131</v>
      </c>
      <c r="AF611" s="15">
        <v>-121.22651997683397</v>
      </c>
      <c r="AG611" s="15">
        <v>-121.22651997683397</v>
      </c>
      <c r="AH611" s="17">
        <v>1.1836055010065558</v>
      </c>
      <c r="AI611" s="17">
        <v>0.92544369740314736</v>
      </c>
      <c r="AJ611" s="17">
        <v>0.92001480056613505</v>
      </c>
      <c r="AK611" s="17">
        <v>0.92272391962748679</v>
      </c>
      <c r="AL611" s="17">
        <v>0.92272391962748679</v>
      </c>
    </row>
    <row r="612" spans="1:38" x14ac:dyDescent="0.45">
      <c r="A612">
        <v>809</v>
      </c>
      <c r="B612" s="53">
        <v>42200.936574074076</v>
      </c>
      <c r="C612" s="7">
        <v>0.43657407407407411</v>
      </c>
      <c r="D612" s="8">
        <v>32.408499999999997</v>
      </c>
      <c r="E612">
        <v>32.408499999999997</v>
      </c>
      <c r="F612">
        <v>2664.5</v>
      </c>
      <c r="G612">
        <v>-1.0764199999999999</v>
      </c>
      <c r="H612">
        <v>-29008.1</v>
      </c>
      <c r="I612">
        <v>5.0845300000000003E-2</v>
      </c>
      <c r="J612">
        <v>-0.61458100000000004</v>
      </c>
      <c r="K612">
        <v>169.3</v>
      </c>
      <c r="L612">
        <v>173.2</v>
      </c>
      <c r="M612">
        <v>22.4</v>
      </c>
      <c r="N612">
        <v>160.9</v>
      </c>
      <c r="O612">
        <v>22</v>
      </c>
      <c r="P612">
        <v>176.6</v>
      </c>
      <c r="Q612" s="8">
        <v>9.8624299999999998</v>
      </c>
      <c r="R612">
        <v>110.925</v>
      </c>
      <c r="S612" s="8">
        <v>1.85121</v>
      </c>
      <c r="T612" s="8">
        <v>0.71046600000000004</v>
      </c>
      <c r="U612" s="8">
        <v>0.20702599999999999</v>
      </c>
      <c r="V612" s="3">
        <v>-0.50617628000000014</v>
      </c>
      <c r="W612" s="3">
        <v>-0.48605643199999998</v>
      </c>
      <c r="X612" s="8">
        <v>9.4505107600470044</v>
      </c>
      <c r="Y612" s="8">
        <v>9.4706306080470046</v>
      </c>
      <c r="Z612" s="8">
        <v>9.4605706840470045</v>
      </c>
      <c r="AA612" s="41">
        <v>1</v>
      </c>
      <c r="AB612" s="42" t="s">
        <v>2111</v>
      </c>
      <c r="AC612" s="5">
        <v>-290.56</v>
      </c>
      <c r="AD612" s="15">
        <v>-123.64596888940662</v>
      </c>
      <c r="AE612" s="15">
        <v>-118.96427481370131</v>
      </c>
      <c r="AF612" s="15">
        <v>-121.3074943690882</v>
      </c>
      <c r="AG612" s="15">
        <v>-121.3074943690882</v>
      </c>
      <c r="AH612" s="17">
        <v>1.1836055010065558</v>
      </c>
      <c r="AI612" s="17">
        <v>0.9256390079256922</v>
      </c>
      <c r="AJ612" s="17">
        <v>0.92001480056613505</v>
      </c>
      <c r="AK612" s="17">
        <v>0.92282118513625189</v>
      </c>
      <c r="AL612" s="17">
        <v>0.92282118513625189</v>
      </c>
    </row>
    <row r="613" spans="1:38" x14ac:dyDescent="0.45">
      <c r="A613">
        <v>810</v>
      </c>
      <c r="B613" s="53">
        <v>42200.937268518515</v>
      </c>
      <c r="C613" s="7">
        <v>0.43726851851851856</v>
      </c>
      <c r="D613" s="8">
        <v>32.425199999999997</v>
      </c>
      <c r="E613">
        <v>32.425199999999997</v>
      </c>
      <c r="F613">
        <v>2667.27</v>
      </c>
      <c r="G613">
        <v>-0.15307599999999999</v>
      </c>
      <c r="H613">
        <v>-29008.1</v>
      </c>
      <c r="I613">
        <v>5.0845300000000003E-2</v>
      </c>
      <c r="J613">
        <v>-0.61552499999999999</v>
      </c>
      <c r="K613">
        <v>163.19999999999999</v>
      </c>
      <c r="L613">
        <v>170.7</v>
      </c>
      <c r="M613">
        <v>22.4</v>
      </c>
      <c r="N613">
        <v>155.9</v>
      </c>
      <c r="O613">
        <v>21.9</v>
      </c>
      <c r="P613">
        <v>176.6</v>
      </c>
      <c r="Q613" s="8">
        <v>9.8624299999999998</v>
      </c>
      <c r="R613">
        <v>110.925</v>
      </c>
      <c r="S613" s="8">
        <v>1.85121</v>
      </c>
      <c r="T613" s="8">
        <v>0.71037399999999995</v>
      </c>
      <c r="U613" s="8">
        <v>0.206653</v>
      </c>
      <c r="V613" s="3">
        <v>-0.50594259999999991</v>
      </c>
      <c r="W613" s="3">
        <v>-0.48510901200000006</v>
      </c>
      <c r="X613" s="8">
        <v>9.4507444400470053</v>
      </c>
      <c r="Y613" s="8">
        <v>9.4715780280470039</v>
      </c>
      <c r="Z613" s="8">
        <v>9.4611612340470046</v>
      </c>
      <c r="AA613" s="41">
        <v>1</v>
      </c>
      <c r="AB613" s="42" t="s">
        <v>2111</v>
      </c>
      <c r="AC613" s="5">
        <v>-290.56</v>
      </c>
      <c r="AD613" s="15">
        <v>-123.59170271850167</v>
      </c>
      <c r="AE613" s="15">
        <v>-118.74335124933361</v>
      </c>
      <c r="AF613" s="15">
        <v>-121.17007096547752</v>
      </c>
      <c r="AG613" s="15">
        <v>-121.17007096547752</v>
      </c>
      <c r="AH613" s="17">
        <v>1.1836055010065558</v>
      </c>
      <c r="AI613" s="17">
        <v>0.92557342307518542</v>
      </c>
      <c r="AJ613" s="17">
        <v>0.91975108910987036</v>
      </c>
      <c r="AK613" s="17">
        <v>0.92265612585223289</v>
      </c>
      <c r="AL613" s="17">
        <v>0.92265612585223289</v>
      </c>
    </row>
    <row r="614" spans="1:38" x14ac:dyDescent="0.45">
      <c r="A614">
        <v>811</v>
      </c>
      <c r="B614" s="53">
        <v>42200.937962962962</v>
      </c>
      <c r="C614" s="7">
        <v>0.437962962962963</v>
      </c>
      <c r="D614" s="8">
        <v>32.441699999999997</v>
      </c>
      <c r="E614">
        <v>32.441699999999997</v>
      </c>
      <c r="F614">
        <v>2661.43</v>
      </c>
      <c r="G614">
        <v>-1.0764199999999999</v>
      </c>
      <c r="H614">
        <v>-29008.1</v>
      </c>
      <c r="I614">
        <v>5.0845300000000003E-2</v>
      </c>
      <c r="J614">
        <v>-0.61495900000000003</v>
      </c>
      <c r="K614">
        <v>160.9</v>
      </c>
      <c r="L614">
        <v>173.8</v>
      </c>
      <c r="M614">
        <v>22.4</v>
      </c>
      <c r="N614">
        <v>155</v>
      </c>
      <c r="O614">
        <v>21.9</v>
      </c>
      <c r="P614">
        <v>176.5</v>
      </c>
      <c r="Q614" s="8">
        <v>9.8624299999999998</v>
      </c>
      <c r="R614">
        <v>110.925</v>
      </c>
      <c r="S614" s="8">
        <v>1.85121</v>
      </c>
      <c r="T614" s="8">
        <v>0.71019200000000005</v>
      </c>
      <c r="U614" s="8">
        <v>0.20715</v>
      </c>
      <c r="V614" s="3">
        <v>-0.50548032000000021</v>
      </c>
      <c r="W614" s="3">
        <v>-0.48637139200000001</v>
      </c>
      <c r="X614" s="8">
        <v>9.4512067200470042</v>
      </c>
      <c r="Y614" s="8">
        <v>9.4703156480470039</v>
      </c>
      <c r="Z614" s="8">
        <v>9.4607611840470049</v>
      </c>
      <c r="AA614" s="41">
        <v>1</v>
      </c>
      <c r="AB614" s="42" t="s">
        <v>2111</v>
      </c>
      <c r="AC614" s="5">
        <v>-290.56</v>
      </c>
      <c r="AD614" s="15">
        <v>-123.48434254105382</v>
      </c>
      <c r="AE614" s="15">
        <v>-119.03770924167827</v>
      </c>
      <c r="AF614" s="15">
        <v>-121.26316602554596</v>
      </c>
      <c r="AG614" s="15">
        <v>-121.26316602554596</v>
      </c>
      <c r="AH614" s="17">
        <v>1.1836055010065558</v>
      </c>
      <c r="AI614" s="17">
        <v>0.92544369740314736</v>
      </c>
      <c r="AJ614" s="17">
        <v>0.92010249107040176</v>
      </c>
      <c r="AK614" s="17">
        <v>0.92276793589976525</v>
      </c>
      <c r="AL614" s="17">
        <v>0.92276793589976525</v>
      </c>
    </row>
    <row r="615" spans="1:38" x14ac:dyDescent="0.45">
      <c r="A615">
        <v>812</v>
      </c>
      <c r="B615" s="53">
        <v>42200.938657407409</v>
      </c>
      <c r="C615" s="7">
        <v>0.43865740740740744</v>
      </c>
      <c r="D615" s="8">
        <v>32.458300000000001</v>
      </c>
      <c r="E615">
        <v>32.458300000000001</v>
      </c>
      <c r="F615">
        <v>2651.89</v>
      </c>
      <c r="G615">
        <v>-1.0764199999999999</v>
      </c>
      <c r="H615">
        <v>-29008.1</v>
      </c>
      <c r="I615">
        <v>5.0845300000000003E-2</v>
      </c>
      <c r="J615">
        <v>-0.61458100000000004</v>
      </c>
      <c r="K615">
        <v>159.5</v>
      </c>
      <c r="L615">
        <v>177.4</v>
      </c>
      <c r="M615">
        <v>22.4</v>
      </c>
      <c r="N615">
        <v>153.5</v>
      </c>
      <c r="O615">
        <v>21.9</v>
      </c>
      <c r="P615">
        <v>176.3</v>
      </c>
      <c r="Q615" s="8">
        <v>9.8624299999999998</v>
      </c>
      <c r="R615">
        <v>110.925</v>
      </c>
      <c r="S615" s="8">
        <v>1.85121</v>
      </c>
      <c r="T615" s="8">
        <v>0.71006999999999998</v>
      </c>
      <c r="U615" s="8">
        <v>0.20715</v>
      </c>
      <c r="V615" s="3">
        <v>-0.50517044</v>
      </c>
      <c r="W615" s="3">
        <v>-0.48637139200000001</v>
      </c>
      <c r="X615" s="8">
        <v>9.4515166000470039</v>
      </c>
      <c r="Y615" s="8">
        <v>9.4703156480470039</v>
      </c>
      <c r="Z615" s="8">
        <v>9.460916124047003</v>
      </c>
      <c r="AA615" s="41">
        <v>1</v>
      </c>
      <c r="AB615" s="42" t="s">
        <v>2111</v>
      </c>
      <c r="AC615" s="5">
        <v>-290.56</v>
      </c>
      <c r="AD615" s="15">
        <v>-123.41237022454868</v>
      </c>
      <c r="AE615" s="15">
        <v>-119.03770924167827</v>
      </c>
      <c r="AF615" s="15">
        <v>-121.22711105136227</v>
      </c>
      <c r="AG615" s="15">
        <v>-121.22711105136227</v>
      </c>
      <c r="AH615" s="17">
        <v>1.1836055010065558</v>
      </c>
      <c r="AI615" s="17">
        <v>0.92535675202270373</v>
      </c>
      <c r="AJ615" s="17">
        <v>0.92010249107040176</v>
      </c>
      <c r="AK615" s="17">
        <v>0.92272462954512591</v>
      </c>
      <c r="AL615" s="17">
        <v>0.92272462954512591</v>
      </c>
    </row>
    <row r="616" spans="1:38" x14ac:dyDescent="0.45">
      <c r="A616">
        <v>813</v>
      </c>
      <c r="B616" s="53">
        <v>42200.939351851855</v>
      </c>
      <c r="C616" s="7">
        <v>0.43935185185185188</v>
      </c>
      <c r="D616" s="8">
        <v>32.475000000000001</v>
      </c>
      <c r="E616">
        <v>32.475000000000001</v>
      </c>
      <c r="F616">
        <v>2640.5</v>
      </c>
      <c r="G616">
        <v>-1.0764199999999999</v>
      </c>
      <c r="H616">
        <v>-29008.1</v>
      </c>
      <c r="I616">
        <v>5.0845300000000003E-2</v>
      </c>
      <c r="J616">
        <v>-0.61533599999999999</v>
      </c>
      <c r="K616">
        <v>175.5</v>
      </c>
      <c r="L616">
        <v>176</v>
      </c>
      <c r="M616">
        <v>22.4</v>
      </c>
      <c r="N616">
        <v>152.69999999999999</v>
      </c>
      <c r="O616">
        <v>21.9</v>
      </c>
      <c r="P616">
        <v>176</v>
      </c>
      <c r="Q616" s="8">
        <v>9.8624299999999998</v>
      </c>
      <c r="R616">
        <v>110.925</v>
      </c>
      <c r="S616" s="8">
        <v>1.85121</v>
      </c>
      <c r="T616" s="8">
        <v>0.70961300000000005</v>
      </c>
      <c r="U616" s="8">
        <v>0.207708</v>
      </c>
      <c r="V616" s="3">
        <v>-0.50400966000000025</v>
      </c>
      <c r="W616" s="3">
        <v>-0.48778871200000007</v>
      </c>
      <c r="X616" s="8">
        <v>9.452677380047005</v>
      </c>
      <c r="Y616" s="8">
        <v>9.468898328047004</v>
      </c>
      <c r="Z616" s="8">
        <v>9.4607878540470054</v>
      </c>
      <c r="AA616" s="41">
        <v>1</v>
      </c>
      <c r="AB616" s="42" t="s">
        <v>2111</v>
      </c>
      <c r="AC616" s="5">
        <v>-290.56</v>
      </c>
      <c r="AD616" s="15">
        <v>-123.14272902096775</v>
      </c>
      <c r="AE616" s="15">
        <v>-119.36810655528075</v>
      </c>
      <c r="AF616" s="15">
        <v>-121.25695992166584</v>
      </c>
      <c r="AG616" s="15">
        <v>-121.25695992166584</v>
      </c>
      <c r="AH616" s="17">
        <v>1.1836055010065558</v>
      </c>
      <c r="AI616" s="17">
        <v>0.92503116008053332</v>
      </c>
      <c r="AJ616" s="17">
        <v>0.92049723643027936</v>
      </c>
      <c r="AK616" s="17">
        <v>0.9227604813339455</v>
      </c>
      <c r="AL616" s="17">
        <v>0.9227604813339455</v>
      </c>
    </row>
    <row r="617" spans="1:38" x14ac:dyDescent="0.45">
      <c r="A617">
        <v>814</v>
      </c>
      <c r="B617" s="53">
        <v>42200.940046296295</v>
      </c>
      <c r="C617" s="7">
        <v>0.44004629629629632</v>
      </c>
      <c r="D617" s="8">
        <v>32.491399999999999</v>
      </c>
      <c r="E617">
        <v>32.491399999999999</v>
      </c>
      <c r="F617">
        <v>2624.19</v>
      </c>
      <c r="G617">
        <v>-1.0764199999999999</v>
      </c>
      <c r="H617">
        <v>-29008.1</v>
      </c>
      <c r="I617">
        <v>5.0845300000000003E-2</v>
      </c>
      <c r="J617">
        <v>-0.61477000000000004</v>
      </c>
      <c r="K617">
        <v>214.7</v>
      </c>
      <c r="L617">
        <v>171.1</v>
      </c>
      <c r="M617">
        <v>22.4</v>
      </c>
      <c r="N617">
        <v>170.6</v>
      </c>
      <c r="O617">
        <v>21.9</v>
      </c>
      <c r="P617">
        <v>175.7</v>
      </c>
      <c r="Q617" s="8">
        <v>9.8624299999999998</v>
      </c>
      <c r="R617">
        <v>110.925</v>
      </c>
      <c r="S617" s="8">
        <v>1.85121</v>
      </c>
      <c r="T617" s="8">
        <v>0.70930800000000005</v>
      </c>
      <c r="U617" s="8">
        <v>0.20752200000000001</v>
      </c>
      <c r="V617" s="3">
        <v>-0.50323496000000023</v>
      </c>
      <c r="W617" s="3">
        <v>-0.48731627200000005</v>
      </c>
      <c r="X617" s="8">
        <v>9.4534520800470041</v>
      </c>
      <c r="Y617" s="8">
        <v>9.4693707680470052</v>
      </c>
      <c r="Z617" s="8">
        <v>9.4614114240470037</v>
      </c>
      <c r="AA617" s="41">
        <v>1</v>
      </c>
      <c r="AB617" s="42" t="s">
        <v>2111</v>
      </c>
      <c r="AC617" s="5">
        <v>-290.56</v>
      </c>
      <c r="AD617" s="15">
        <v>-122.96273642071174</v>
      </c>
      <c r="AE617" s="15">
        <v>-119.25798459193379</v>
      </c>
      <c r="AF617" s="15">
        <v>-121.11184579639303</v>
      </c>
      <c r="AG617" s="15">
        <v>-121.11184579639303</v>
      </c>
      <c r="AH617" s="17">
        <v>1.1836055010065558</v>
      </c>
      <c r="AI617" s="17">
        <v>0.92481394637998038</v>
      </c>
      <c r="AJ617" s="17">
        <v>0.92036562953092727</v>
      </c>
      <c r="AK617" s="17">
        <v>0.92258620939445846</v>
      </c>
      <c r="AL617" s="17">
        <v>0.92258620939445846</v>
      </c>
    </row>
    <row r="618" spans="1:38" x14ac:dyDescent="0.45">
      <c r="A618">
        <v>815</v>
      </c>
      <c r="B618" s="53">
        <v>42200.940740740742</v>
      </c>
      <c r="C618" s="7">
        <v>0.44074074074074077</v>
      </c>
      <c r="D618" s="8">
        <v>32.508099999999999</v>
      </c>
      <c r="E618">
        <v>32.508099999999999</v>
      </c>
      <c r="F618">
        <v>2627.88</v>
      </c>
      <c r="G618">
        <v>-1.0764199999999999</v>
      </c>
      <c r="H618">
        <v>-29008.1</v>
      </c>
      <c r="I618">
        <v>5.0826799999999998E-2</v>
      </c>
      <c r="J618">
        <v>-0.61577599999999999</v>
      </c>
      <c r="K618">
        <v>184.9</v>
      </c>
      <c r="L618">
        <v>172.4</v>
      </c>
      <c r="M618">
        <v>22.4</v>
      </c>
      <c r="N618">
        <v>161.1</v>
      </c>
      <c r="O618">
        <v>21.9</v>
      </c>
      <c r="P618">
        <v>175.6</v>
      </c>
      <c r="Q618" s="8">
        <v>9.8624299999999998</v>
      </c>
      <c r="R618">
        <v>110.89400000000001</v>
      </c>
      <c r="S618" s="8">
        <v>1.85121</v>
      </c>
      <c r="T618" s="8">
        <v>0.70952099999999996</v>
      </c>
      <c r="U618" s="8">
        <v>0.20693300000000001</v>
      </c>
      <c r="V618" s="3">
        <v>-0.50377598000000001</v>
      </c>
      <c r="W618" s="3">
        <v>-0.48582021200000003</v>
      </c>
      <c r="X618" s="8">
        <v>9.4529110600470041</v>
      </c>
      <c r="Y618" s="8">
        <v>9.4708668280470043</v>
      </c>
      <c r="Z618" s="8">
        <v>9.4618889440470042</v>
      </c>
      <c r="AA618" s="41">
        <v>1</v>
      </c>
      <c r="AB618" s="42" t="s">
        <v>2111</v>
      </c>
      <c r="AC618" s="5">
        <v>-290.59100000000001</v>
      </c>
      <c r="AD618" s="15">
        <v>-123.08843913264434</v>
      </c>
      <c r="AE618" s="15">
        <v>-118.90919593732008</v>
      </c>
      <c r="AF618" s="15">
        <v>-121.00070737720523</v>
      </c>
      <c r="AG618" s="15">
        <v>-121.00070737720523</v>
      </c>
      <c r="AH618" s="17">
        <v>1.1836667670668413</v>
      </c>
      <c r="AI618" s="17">
        <v>0.92496563271043841</v>
      </c>
      <c r="AJ618" s="17">
        <v>0.91994904000849698</v>
      </c>
      <c r="AK618" s="17">
        <v>0.92245278441316503</v>
      </c>
      <c r="AL618" s="17">
        <v>0.92245278441316503</v>
      </c>
    </row>
    <row r="619" spans="1:38" x14ac:dyDescent="0.45">
      <c r="A619">
        <v>816</v>
      </c>
      <c r="B619" s="53">
        <v>42200.941435185188</v>
      </c>
      <c r="C619" s="7">
        <v>0.44143518518518521</v>
      </c>
      <c r="D619" s="8">
        <v>32.524799999999999</v>
      </c>
      <c r="E619">
        <v>32.524799999999999</v>
      </c>
      <c r="F619">
        <v>2630.04</v>
      </c>
      <c r="G619">
        <v>-1.0764199999999999</v>
      </c>
      <c r="H619">
        <v>-29008.1</v>
      </c>
      <c r="I619">
        <v>5.0845300000000003E-2</v>
      </c>
      <c r="J619">
        <v>-0.61495900000000003</v>
      </c>
      <c r="K619">
        <v>170.7</v>
      </c>
      <c r="L619">
        <v>175.3</v>
      </c>
      <c r="M619">
        <v>22.4</v>
      </c>
      <c r="N619">
        <v>163</v>
      </c>
      <c r="O619">
        <v>21.9</v>
      </c>
      <c r="P619">
        <v>175.6</v>
      </c>
      <c r="Q619" s="8">
        <v>9.8624299999999998</v>
      </c>
      <c r="R619">
        <v>110.925</v>
      </c>
      <c r="S619" s="8">
        <v>1.85121</v>
      </c>
      <c r="T619" s="8">
        <v>0.70988700000000005</v>
      </c>
      <c r="U619" s="8">
        <v>0.20724300000000001</v>
      </c>
      <c r="V619" s="3">
        <v>-0.50470562000000019</v>
      </c>
      <c r="W619" s="3">
        <v>-0.48660761200000008</v>
      </c>
      <c r="X619" s="8">
        <v>9.4519814200470051</v>
      </c>
      <c r="Y619" s="8">
        <v>9.4700794280470042</v>
      </c>
      <c r="Z619" s="8">
        <v>9.4610304240470047</v>
      </c>
      <c r="AA619" s="41">
        <v>1</v>
      </c>
      <c r="AB619" s="42" t="s">
        <v>2111</v>
      </c>
      <c r="AC619" s="5">
        <v>-290.56</v>
      </c>
      <c r="AD619" s="15">
        <v>-123.30440331556417</v>
      </c>
      <c r="AE619" s="15">
        <v>-119.09278200734275</v>
      </c>
      <c r="AF619" s="15">
        <v>-121.20051239811346</v>
      </c>
      <c r="AG619" s="15">
        <v>-121.20051239811346</v>
      </c>
      <c r="AH619" s="17">
        <v>1.1836055010065558</v>
      </c>
      <c r="AI619" s="17">
        <v>0.92522635439459855</v>
      </c>
      <c r="AJ619" s="17">
        <v>0.92016826627013493</v>
      </c>
      <c r="AK619" s="17">
        <v>0.9226926839731302</v>
      </c>
      <c r="AL619" s="17">
        <v>0.9226926839731302</v>
      </c>
    </row>
    <row r="620" spans="1:38" x14ac:dyDescent="0.45">
      <c r="A620">
        <v>817</v>
      </c>
      <c r="B620" s="53">
        <v>42200.942129629628</v>
      </c>
      <c r="C620" s="7">
        <v>0.44212962962962965</v>
      </c>
      <c r="D620" s="8">
        <v>32.541499999999999</v>
      </c>
      <c r="E620">
        <v>32.541499999999999</v>
      </c>
      <c r="F620">
        <v>2634.65</v>
      </c>
      <c r="G620">
        <v>-1.0764199999999999</v>
      </c>
      <c r="H620">
        <v>-29008.1</v>
      </c>
      <c r="I620">
        <v>5.0826799999999998E-2</v>
      </c>
      <c r="J620">
        <v>-0.61477000000000004</v>
      </c>
      <c r="K620">
        <v>162.80000000000001</v>
      </c>
      <c r="L620">
        <v>177.4</v>
      </c>
      <c r="M620">
        <v>22.4</v>
      </c>
      <c r="N620">
        <v>156.69999999999999</v>
      </c>
      <c r="O620">
        <v>21.9</v>
      </c>
      <c r="P620">
        <v>175.7</v>
      </c>
      <c r="Q620" s="8">
        <v>9.8624299999999998</v>
      </c>
      <c r="R620">
        <v>110.925</v>
      </c>
      <c r="S620" s="8">
        <v>1.85121</v>
      </c>
      <c r="T620" s="8">
        <v>0.70979599999999998</v>
      </c>
      <c r="U620" s="8">
        <v>0.20693300000000001</v>
      </c>
      <c r="V620" s="3">
        <v>-0.50447448000000006</v>
      </c>
      <c r="W620" s="3">
        <v>-0.48582021200000003</v>
      </c>
      <c r="X620" s="8">
        <v>9.4522125600470037</v>
      </c>
      <c r="Y620" s="8">
        <v>9.4708668280470043</v>
      </c>
      <c r="Z620" s="8">
        <v>9.4615396940470049</v>
      </c>
      <c r="AA620" s="41">
        <v>1</v>
      </c>
      <c r="AB620" s="42" t="s">
        <v>2111</v>
      </c>
      <c r="AC620" s="5">
        <v>-290.56</v>
      </c>
      <c r="AD620" s="15">
        <v>-123.25071108471309</v>
      </c>
      <c r="AE620" s="15">
        <v>-118.90919593732008</v>
      </c>
      <c r="AF620" s="15">
        <v>-121.08199317561434</v>
      </c>
      <c r="AG620" s="15">
        <v>-121.08199317561434</v>
      </c>
      <c r="AH620" s="17">
        <v>1.1836055010065558</v>
      </c>
      <c r="AI620" s="17">
        <v>0.92516152098888738</v>
      </c>
      <c r="AJ620" s="17">
        <v>0.91994904000849698</v>
      </c>
      <c r="AK620" s="17">
        <v>0.92255036664312928</v>
      </c>
      <c r="AL620" s="17">
        <v>0.92255036664312928</v>
      </c>
    </row>
    <row r="621" spans="1:38" x14ac:dyDescent="0.45">
      <c r="A621">
        <v>818</v>
      </c>
      <c r="B621" s="53">
        <v>42200.942824074074</v>
      </c>
      <c r="C621" s="7">
        <v>0.44282407407407409</v>
      </c>
      <c r="D621" s="8">
        <v>32.558</v>
      </c>
      <c r="E621">
        <v>32.558</v>
      </c>
      <c r="F621">
        <v>2633.73</v>
      </c>
      <c r="G621">
        <v>-1.0764199999999999</v>
      </c>
      <c r="H621">
        <v>-29008.1</v>
      </c>
      <c r="I621">
        <v>5.0845300000000003E-2</v>
      </c>
      <c r="J621">
        <v>-0.61458100000000004</v>
      </c>
      <c r="K621">
        <v>174</v>
      </c>
      <c r="L621">
        <v>174.3</v>
      </c>
      <c r="M621">
        <v>22.4</v>
      </c>
      <c r="N621">
        <v>153.30000000000001</v>
      </c>
      <c r="O621">
        <v>22</v>
      </c>
      <c r="P621">
        <v>175.5</v>
      </c>
      <c r="Q621" s="8">
        <v>9.8624299999999998</v>
      </c>
      <c r="R621">
        <v>110.925</v>
      </c>
      <c r="S621" s="8">
        <v>1.85121</v>
      </c>
      <c r="T621" s="8">
        <v>0.70988700000000005</v>
      </c>
      <c r="U621" s="8">
        <v>0.20752200000000001</v>
      </c>
      <c r="V621" s="3">
        <v>-0.50470562000000019</v>
      </c>
      <c r="W621" s="3">
        <v>-0.48731627200000005</v>
      </c>
      <c r="X621" s="8">
        <v>9.4519814200470051</v>
      </c>
      <c r="Y621" s="8">
        <v>9.4693707680470052</v>
      </c>
      <c r="Z621" s="8">
        <v>9.460676094047006</v>
      </c>
      <c r="AA621" s="41">
        <v>1</v>
      </c>
      <c r="AB621" s="42" t="s">
        <v>2111</v>
      </c>
      <c r="AC621" s="5">
        <v>-290.56</v>
      </c>
      <c r="AD621" s="15">
        <v>-123.30440331556417</v>
      </c>
      <c r="AE621" s="15">
        <v>-119.25798459193379</v>
      </c>
      <c r="AF621" s="15">
        <v>-121.28296622926803</v>
      </c>
      <c r="AG621" s="15">
        <v>-121.28296622926803</v>
      </c>
      <c r="AH621" s="17">
        <v>1.1836055010065558</v>
      </c>
      <c r="AI621" s="17">
        <v>0.92522635439459855</v>
      </c>
      <c r="AJ621" s="17">
        <v>0.92036562953092727</v>
      </c>
      <c r="AK621" s="17">
        <v>0.92279172005188215</v>
      </c>
      <c r="AL621" s="17">
        <v>0.92279172005188215</v>
      </c>
    </row>
    <row r="622" spans="1:38" x14ac:dyDescent="0.45">
      <c r="A622">
        <v>819</v>
      </c>
      <c r="B622" s="53">
        <v>42200.943518518521</v>
      </c>
      <c r="C622" s="7">
        <v>0.44351851851851853</v>
      </c>
      <c r="D622" s="8">
        <v>32.574599999999997</v>
      </c>
      <c r="E622">
        <v>32.574599999999997</v>
      </c>
      <c r="F622">
        <v>2623.27</v>
      </c>
      <c r="G622">
        <v>-1.0764199999999999</v>
      </c>
      <c r="H622">
        <v>-29008.1</v>
      </c>
      <c r="I622">
        <v>5.0845300000000003E-2</v>
      </c>
      <c r="J622">
        <v>-0.61495900000000003</v>
      </c>
      <c r="K622">
        <v>216.1</v>
      </c>
      <c r="L622">
        <v>170.2</v>
      </c>
      <c r="M622">
        <v>22.4</v>
      </c>
      <c r="N622">
        <v>171.1</v>
      </c>
      <c r="O622">
        <v>22</v>
      </c>
      <c r="P622">
        <v>175.4</v>
      </c>
      <c r="Q622" s="8">
        <v>9.8624299999999998</v>
      </c>
      <c r="R622">
        <v>110.925</v>
      </c>
      <c r="S622" s="8">
        <v>1.85121</v>
      </c>
      <c r="T622" s="8">
        <v>0.70988700000000005</v>
      </c>
      <c r="U622" s="8">
        <v>0.207429</v>
      </c>
      <c r="V622" s="3">
        <v>-0.50470562000000019</v>
      </c>
      <c r="W622" s="3">
        <v>-0.48708005200000004</v>
      </c>
      <c r="X622" s="8">
        <v>9.4519814200470051</v>
      </c>
      <c r="Y622" s="8">
        <v>9.4696069880470048</v>
      </c>
      <c r="Z622" s="8">
        <v>9.460794204047005</v>
      </c>
      <c r="AA622" s="41">
        <v>1</v>
      </c>
      <c r="AB622" s="42" t="s">
        <v>2111</v>
      </c>
      <c r="AC622" s="5">
        <v>-290.56</v>
      </c>
      <c r="AD622" s="15">
        <v>-123.30440331556417</v>
      </c>
      <c r="AE622" s="15">
        <v>-119.20291968240849</v>
      </c>
      <c r="AF622" s="15">
        <v>-121.2554822729694</v>
      </c>
      <c r="AG622" s="15">
        <v>-121.2554822729694</v>
      </c>
      <c r="AH622" s="17">
        <v>1.1836055010065558</v>
      </c>
      <c r="AI622" s="17">
        <v>0.92522635439459855</v>
      </c>
      <c r="AJ622" s="17">
        <v>0.92029983549964833</v>
      </c>
      <c r="AK622" s="17">
        <v>0.92275870644916991</v>
      </c>
      <c r="AL622" s="17">
        <v>0.92275870644916991</v>
      </c>
    </row>
    <row r="623" spans="1:38" x14ac:dyDescent="0.45">
      <c r="A623">
        <v>820</v>
      </c>
      <c r="B623" s="53">
        <v>42200.944212962961</v>
      </c>
      <c r="C623" s="7">
        <v>0.44421296296296298</v>
      </c>
      <c r="D623" s="8">
        <v>32.591299999999997</v>
      </c>
      <c r="E623">
        <v>32.591299999999997</v>
      </c>
      <c r="F623">
        <v>2630.04</v>
      </c>
      <c r="G623">
        <v>-1.0764199999999999</v>
      </c>
      <c r="H623">
        <v>-29008.1</v>
      </c>
      <c r="I623">
        <v>5.0845300000000003E-2</v>
      </c>
      <c r="J623">
        <v>-0.61552499999999999</v>
      </c>
      <c r="K623">
        <v>183.4</v>
      </c>
      <c r="L623">
        <v>172.9</v>
      </c>
      <c r="M623">
        <v>22.4</v>
      </c>
      <c r="N623">
        <v>162.6</v>
      </c>
      <c r="O623">
        <v>22</v>
      </c>
      <c r="P623">
        <v>175.5</v>
      </c>
      <c r="Q623" s="8">
        <v>9.8624299999999998</v>
      </c>
      <c r="R623">
        <v>110.925</v>
      </c>
      <c r="S623" s="8">
        <v>1.85121</v>
      </c>
      <c r="T623" s="8">
        <v>0.71006999999999998</v>
      </c>
      <c r="U623" s="8">
        <v>0.20693300000000001</v>
      </c>
      <c r="V623" s="3">
        <v>-0.50517044</v>
      </c>
      <c r="W623" s="3">
        <v>-0.48582021200000003</v>
      </c>
      <c r="X623" s="8">
        <v>9.4515166000470039</v>
      </c>
      <c r="Y623" s="8">
        <v>9.4708668280470043</v>
      </c>
      <c r="Z623" s="8">
        <v>9.4611917140470041</v>
      </c>
      <c r="AA623" s="41">
        <v>1</v>
      </c>
      <c r="AB623" s="42" t="s">
        <v>2111</v>
      </c>
      <c r="AC623" s="5">
        <v>-290.56</v>
      </c>
      <c r="AD623" s="15">
        <v>-123.41237022454868</v>
      </c>
      <c r="AE623" s="15">
        <v>-118.90919593732008</v>
      </c>
      <c r="AF623" s="15">
        <v>-121.16297770086874</v>
      </c>
      <c r="AG623" s="15">
        <v>-121.16297770086874</v>
      </c>
      <c r="AH623" s="17">
        <v>1.1836055010065558</v>
      </c>
      <c r="AI623" s="17">
        <v>0.92535675202270373</v>
      </c>
      <c r="AJ623" s="17">
        <v>0.91994904000849698</v>
      </c>
      <c r="AK623" s="17">
        <v>0.92264760773287058</v>
      </c>
      <c r="AL623" s="17">
        <v>0.92264760773287058</v>
      </c>
    </row>
    <row r="624" spans="1:38" x14ac:dyDescent="0.45">
      <c r="A624">
        <v>821</v>
      </c>
      <c r="B624" s="53">
        <v>42200.944907407407</v>
      </c>
      <c r="C624" s="7">
        <v>0.44490740740740742</v>
      </c>
      <c r="D624" s="8">
        <v>32.607900000000001</v>
      </c>
      <c r="E624">
        <v>32.607900000000001</v>
      </c>
      <c r="F624">
        <v>2636.5</v>
      </c>
      <c r="G624">
        <v>-1.0764199999999999</v>
      </c>
      <c r="H624">
        <v>-29008.1</v>
      </c>
      <c r="I624">
        <v>5.0845300000000003E-2</v>
      </c>
      <c r="J624">
        <v>-0.61514800000000003</v>
      </c>
      <c r="K624">
        <v>171.9</v>
      </c>
      <c r="L624">
        <v>169.3</v>
      </c>
      <c r="M624">
        <v>22.4</v>
      </c>
      <c r="N624">
        <v>162.80000000000001</v>
      </c>
      <c r="O624">
        <v>22.1</v>
      </c>
      <c r="P624">
        <v>175.5</v>
      </c>
      <c r="Q624" s="8">
        <v>9.8624299999999998</v>
      </c>
      <c r="R624">
        <v>110.925</v>
      </c>
      <c r="S624" s="8">
        <v>1.85121</v>
      </c>
      <c r="T624" s="8">
        <v>0.710283</v>
      </c>
      <c r="U624" s="8">
        <v>0.20702599999999999</v>
      </c>
      <c r="V624" s="3">
        <v>-0.50571146000000011</v>
      </c>
      <c r="W624" s="3">
        <v>-0.48605643199999998</v>
      </c>
      <c r="X624" s="8">
        <v>9.4509755800470039</v>
      </c>
      <c r="Y624" s="8">
        <v>9.4706306080470046</v>
      </c>
      <c r="Z624" s="8">
        <v>9.4608030940470051</v>
      </c>
      <c r="AA624" s="41">
        <v>1</v>
      </c>
      <c r="AB624" s="42" t="s">
        <v>2111</v>
      </c>
      <c r="AC624" s="5">
        <v>-290.56</v>
      </c>
      <c r="AD624" s="15">
        <v>-123.5380238810485</v>
      </c>
      <c r="AE624" s="15">
        <v>-118.96427481370131</v>
      </c>
      <c r="AF624" s="15">
        <v>-121.25341356161778</v>
      </c>
      <c r="AG624" s="15">
        <v>-121.25341356161778</v>
      </c>
      <c r="AH624" s="17">
        <v>1.1836055010065558</v>
      </c>
      <c r="AI624" s="17">
        <v>0.92550855720529279</v>
      </c>
      <c r="AJ624" s="17">
        <v>0.92001480056613505</v>
      </c>
      <c r="AK624" s="17">
        <v>0.92275622161813919</v>
      </c>
      <c r="AL624" s="17">
        <v>0.92275622161813919</v>
      </c>
    </row>
    <row r="625" spans="1:38" x14ac:dyDescent="0.45">
      <c r="A625">
        <v>822</v>
      </c>
      <c r="B625" s="53">
        <v>42200.945613425924</v>
      </c>
      <c r="C625" s="7">
        <v>0.4456134259259259</v>
      </c>
      <c r="D625" s="8">
        <v>32.624499999999998</v>
      </c>
      <c r="E625">
        <v>32.624499999999998</v>
      </c>
      <c r="F625">
        <v>2639.58</v>
      </c>
      <c r="G625">
        <v>-1.0764199999999999</v>
      </c>
      <c r="H625">
        <v>-29008.1</v>
      </c>
      <c r="I625">
        <v>5.0845300000000003E-2</v>
      </c>
      <c r="J625">
        <v>-0.61514800000000003</v>
      </c>
      <c r="K625">
        <v>180.6</v>
      </c>
      <c r="L625">
        <v>166.6</v>
      </c>
      <c r="M625">
        <v>22.4</v>
      </c>
      <c r="N625">
        <v>156.5</v>
      </c>
      <c r="O625">
        <v>22</v>
      </c>
      <c r="P625">
        <v>175.7</v>
      </c>
      <c r="Q625" s="8">
        <v>9.8624299999999998</v>
      </c>
      <c r="R625">
        <v>110.89400000000001</v>
      </c>
      <c r="S625" s="8">
        <v>1.85121</v>
      </c>
      <c r="T625" s="8">
        <v>0.71037399999999995</v>
      </c>
      <c r="U625" s="8">
        <v>0.20693300000000001</v>
      </c>
      <c r="V625" s="3">
        <v>-0.50594259999999991</v>
      </c>
      <c r="W625" s="3">
        <v>-0.48582021200000003</v>
      </c>
      <c r="X625" s="8">
        <v>9.4507444400470053</v>
      </c>
      <c r="Y625" s="8">
        <v>9.4708668280470043</v>
      </c>
      <c r="Z625" s="8">
        <v>9.4608056340470057</v>
      </c>
      <c r="AA625" s="41">
        <v>1</v>
      </c>
      <c r="AB625" s="42" t="s">
        <v>2111</v>
      </c>
      <c r="AC625" s="5">
        <v>-290.59100000000001</v>
      </c>
      <c r="AD625" s="15">
        <v>-123.59170271850167</v>
      </c>
      <c r="AE625" s="15">
        <v>-118.90919593732008</v>
      </c>
      <c r="AF625" s="15">
        <v>-121.25282250055091</v>
      </c>
      <c r="AG625" s="15">
        <v>-121.25282250055091</v>
      </c>
      <c r="AH625" s="17">
        <v>1.1836667670668413</v>
      </c>
      <c r="AI625" s="17">
        <v>0.92557342307518542</v>
      </c>
      <c r="AJ625" s="17">
        <v>0.91994904000849698</v>
      </c>
      <c r="AK625" s="17">
        <v>0.92275551166805658</v>
      </c>
      <c r="AL625" s="17">
        <v>0.92275551166805658</v>
      </c>
    </row>
    <row r="626" spans="1:38" x14ac:dyDescent="0.45">
      <c r="A626">
        <v>823</v>
      </c>
      <c r="B626" s="53">
        <v>42200.946296296293</v>
      </c>
      <c r="C626" s="7">
        <v>0.4462962962962963</v>
      </c>
      <c r="D626" s="8">
        <v>32.640999999999998</v>
      </c>
      <c r="E626">
        <v>32.640999999999998</v>
      </c>
      <c r="F626">
        <v>2630.96</v>
      </c>
      <c r="G626">
        <v>-0.15307599999999999</v>
      </c>
      <c r="H626">
        <v>-29008.1</v>
      </c>
      <c r="I626">
        <v>5.0845300000000003E-2</v>
      </c>
      <c r="J626">
        <v>-0.61514800000000003</v>
      </c>
      <c r="K626">
        <v>218.9</v>
      </c>
      <c r="L626">
        <v>171.7</v>
      </c>
      <c r="M626">
        <v>22.4</v>
      </c>
      <c r="N626">
        <v>174.4</v>
      </c>
      <c r="O626">
        <v>22</v>
      </c>
      <c r="P626">
        <v>175.7</v>
      </c>
      <c r="Q626" s="8">
        <v>9.8624299999999998</v>
      </c>
      <c r="R626">
        <v>110.925</v>
      </c>
      <c r="S626" s="8">
        <v>1.85121</v>
      </c>
      <c r="T626" s="8">
        <v>0.710283</v>
      </c>
      <c r="U626" s="8">
        <v>0.20715</v>
      </c>
      <c r="V626" s="3">
        <v>-0.50571146000000011</v>
      </c>
      <c r="W626" s="3">
        <v>-0.48637139200000001</v>
      </c>
      <c r="X626" s="8">
        <v>9.4509755800470039</v>
      </c>
      <c r="Y626" s="8">
        <v>9.4703156480470039</v>
      </c>
      <c r="Z626" s="8">
        <v>9.460645614047003</v>
      </c>
      <c r="AA626" s="41">
        <v>1</v>
      </c>
      <c r="AB626" s="42" t="s">
        <v>2111</v>
      </c>
      <c r="AC626" s="5">
        <v>-290.56</v>
      </c>
      <c r="AD626" s="15">
        <v>-123.5380238810485</v>
      </c>
      <c r="AE626" s="15">
        <v>-119.03770924167827</v>
      </c>
      <c r="AF626" s="15">
        <v>-121.29005875697521</v>
      </c>
      <c r="AG626" s="15">
        <v>-121.29005875697521</v>
      </c>
      <c r="AH626" s="17">
        <v>1.1836055010065558</v>
      </c>
      <c r="AI626" s="17">
        <v>0.92550855720529279</v>
      </c>
      <c r="AJ626" s="17">
        <v>0.92010249107040176</v>
      </c>
      <c r="AK626" s="17">
        <v>0.92280023994721772</v>
      </c>
      <c r="AL626" s="17">
        <v>0.92280023994721772</v>
      </c>
    </row>
    <row r="627" spans="1:38" x14ac:dyDescent="0.45">
      <c r="A627">
        <v>824</v>
      </c>
      <c r="B627" s="53">
        <v>42200.94699074074</v>
      </c>
      <c r="C627" s="7">
        <v>0.44699074074074074</v>
      </c>
      <c r="D627" s="8">
        <v>32.657600000000002</v>
      </c>
      <c r="E627">
        <v>32.657600000000002</v>
      </c>
      <c r="F627">
        <v>2643.27</v>
      </c>
      <c r="G627">
        <v>-1.0764199999999999</v>
      </c>
      <c r="H627">
        <v>-29008.1</v>
      </c>
      <c r="I627">
        <v>5.0826799999999998E-2</v>
      </c>
      <c r="J627">
        <v>-0.61533599999999999</v>
      </c>
      <c r="K627">
        <v>181.9</v>
      </c>
      <c r="L627">
        <v>176.2</v>
      </c>
      <c r="M627">
        <v>22.4</v>
      </c>
      <c r="N627">
        <v>163.30000000000001</v>
      </c>
      <c r="O627">
        <v>22</v>
      </c>
      <c r="P627">
        <v>175.9</v>
      </c>
      <c r="Q627" s="8">
        <v>9.8624299999999998</v>
      </c>
      <c r="R627">
        <v>110.925</v>
      </c>
      <c r="S627" s="8">
        <v>1.85121</v>
      </c>
      <c r="T627" s="8">
        <v>0.71055699999999999</v>
      </c>
      <c r="U627" s="8">
        <v>0.20693300000000001</v>
      </c>
      <c r="V627" s="3">
        <v>-0.50640742000000005</v>
      </c>
      <c r="W627" s="3">
        <v>-0.48582021200000003</v>
      </c>
      <c r="X627" s="8">
        <v>9.4502796200470041</v>
      </c>
      <c r="Y627" s="8">
        <v>9.4708668280470043</v>
      </c>
      <c r="Z627" s="8">
        <v>9.4605732240470033</v>
      </c>
      <c r="AA627" s="41">
        <v>1</v>
      </c>
      <c r="AB627" s="42" t="s">
        <v>2111</v>
      </c>
      <c r="AC627" s="5">
        <v>-290.56</v>
      </c>
      <c r="AD627" s="15">
        <v>-123.69964269445347</v>
      </c>
      <c r="AE627" s="15">
        <v>-118.90919593732008</v>
      </c>
      <c r="AF627" s="15">
        <v>-121.30690333570021</v>
      </c>
      <c r="AG627" s="15">
        <v>-121.30690333570021</v>
      </c>
      <c r="AH627" s="17">
        <v>1.1836055010065558</v>
      </c>
      <c r="AI627" s="17">
        <v>0.92570388599990905</v>
      </c>
      <c r="AJ627" s="17">
        <v>0.91994904000849698</v>
      </c>
      <c r="AK627" s="17">
        <v>0.92282047511945342</v>
      </c>
      <c r="AL627" s="17">
        <v>0.92282047511945342</v>
      </c>
    </row>
    <row r="628" spans="1:38" x14ac:dyDescent="0.45">
      <c r="A628">
        <v>825</v>
      </c>
      <c r="B628" s="53">
        <v>42200.947685185187</v>
      </c>
      <c r="C628" s="7">
        <v>0.44768518518518519</v>
      </c>
      <c r="D628" s="8">
        <v>32.674199999999999</v>
      </c>
      <c r="E628">
        <v>32.674199999999999</v>
      </c>
      <c r="F628">
        <v>2654.04</v>
      </c>
      <c r="G628">
        <v>-1.0764199999999999</v>
      </c>
      <c r="H628">
        <v>-29008.1</v>
      </c>
      <c r="I628">
        <v>5.0845300000000003E-2</v>
      </c>
      <c r="J628">
        <v>-0.61458100000000004</v>
      </c>
      <c r="K628">
        <v>170</v>
      </c>
      <c r="L628">
        <v>177.9</v>
      </c>
      <c r="M628">
        <v>22.4</v>
      </c>
      <c r="N628">
        <v>162.30000000000001</v>
      </c>
      <c r="O628">
        <v>22</v>
      </c>
      <c r="P628">
        <v>176.2</v>
      </c>
      <c r="Q628" s="8">
        <v>9.8624299999999998</v>
      </c>
      <c r="R628">
        <v>110.925</v>
      </c>
      <c r="S628" s="8">
        <v>1.85121</v>
      </c>
      <c r="T628" s="8">
        <v>0.71083099999999999</v>
      </c>
      <c r="U628" s="8">
        <v>0.207429</v>
      </c>
      <c r="V628" s="3">
        <v>-0.5071033800000001</v>
      </c>
      <c r="W628" s="3">
        <v>-0.48708005200000004</v>
      </c>
      <c r="X628" s="8">
        <v>9.4495836600470042</v>
      </c>
      <c r="Y628" s="8">
        <v>9.4696069880470048</v>
      </c>
      <c r="Z628" s="8">
        <v>9.4595953240470045</v>
      </c>
      <c r="AA628" s="41">
        <v>1</v>
      </c>
      <c r="AB628" s="42" t="s">
        <v>2111</v>
      </c>
      <c r="AC628" s="5">
        <v>-290.56</v>
      </c>
      <c r="AD628" s="15">
        <v>-123.86123882127174</v>
      </c>
      <c r="AE628" s="15">
        <v>-119.20291968240849</v>
      </c>
      <c r="AF628" s="15">
        <v>-121.53442883049104</v>
      </c>
      <c r="AG628" s="15">
        <v>-121.53442883049104</v>
      </c>
      <c r="AH628" s="17">
        <v>1.1836055010065558</v>
      </c>
      <c r="AI628" s="17">
        <v>0.92589926982444981</v>
      </c>
      <c r="AJ628" s="17">
        <v>0.92029983549964833</v>
      </c>
      <c r="AK628" s="17">
        <v>0.92309388549683058</v>
      </c>
      <c r="AL628" s="17">
        <v>0.92309388549683058</v>
      </c>
    </row>
    <row r="629" spans="1:38" x14ac:dyDescent="0.45">
      <c r="A629">
        <v>826</v>
      </c>
      <c r="B629" s="53">
        <v>42200.948379629626</v>
      </c>
      <c r="C629" s="7">
        <v>0.44837962962962963</v>
      </c>
      <c r="D629" s="8">
        <v>32.690899999999999</v>
      </c>
      <c r="E629">
        <v>32.690899999999999</v>
      </c>
      <c r="F629">
        <v>2663.58</v>
      </c>
      <c r="G629">
        <v>-1.0764199999999999</v>
      </c>
      <c r="H629">
        <v>-29008.1</v>
      </c>
      <c r="I629">
        <v>5.0845300000000003E-2</v>
      </c>
      <c r="J629">
        <v>-0.61458100000000004</v>
      </c>
      <c r="K629">
        <v>163.69999999999999</v>
      </c>
      <c r="L629">
        <v>172.4</v>
      </c>
      <c r="M629">
        <v>22.4</v>
      </c>
      <c r="N629">
        <v>158.4</v>
      </c>
      <c r="O629">
        <v>21.9</v>
      </c>
      <c r="P629">
        <v>176.3</v>
      </c>
      <c r="Q629" s="8">
        <v>9.8624299999999998</v>
      </c>
      <c r="R629">
        <v>110.925</v>
      </c>
      <c r="S629" s="8">
        <v>1.85121</v>
      </c>
      <c r="T629" s="8">
        <v>0.71055699999999999</v>
      </c>
      <c r="U629" s="8">
        <v>0.206374</v>
      </c>
      <c r="V629" s="3">
        <v>-0.50640742000000005</v>
      </c>
      <c r="W629" s="3">
        <v>-0.48440035200000003</v>
      </c>
      <c r="X629" s="8">
        <v>9.4502796200470041</v>
      </c>
      <c r="Y629" s="8">
        <v>9.4722866880470047</v>
      </c>
      <c r="Z629" s="8">
        <v>9.4612831540470044</v>
      </c>
      <c r="AA629" s="41">
        <v>1</v>
      </c>
      <c r="AB629" s="42" t="s">
        <v>2111</v>
      </c>
      <c r="AC629" s="5">
        <v>-290.56</v>
      </c>
      <c r="AD629" s="15">
        <v>-123.69964269445347</v>
      </c>
      <c r="AE629" s="15">
        <v>-118.57807524903887</v>
      </c>
      <c r="AF629" s="15">
        <v>-121.14169764566975</v>
      </c>
      <c r="AG629" s="15">
        <v>-121.14169764566975</v>
      </c>
      <c r="AH629" s="17">
        <v>1.1836055010065558</v>
      </c>
      <c r="AI629" s="17">
        <v>0.92570388599990905</v>
      </c>
      <c r="AJ629" s="17">
        <v>0.9195539017250427</v>
      </c>
      <c r="AK629" s="17">
        <v>0.92262205400459052</v>
      </c>
      <c r="AL629" s="17">
        <v>0.92262205400459052</v>
      </c>
    </row>
    <row r="630" spans="1:38" x14ac:dyDescent="0.45">
      <c r="A630">
        <v>827</v>
      </c>
      <c r="B630" s="53">
        <v>42200.94908564815</v>
      </c>
      <c r="C630" s="7">
        <v>0.44908564814814811</v>
      </c>
      <c r="D630" s="8">
        <v>32.707500000000003</v>
      </c>
      <c r="E630">
        <v>32.707500000000003</v>
      </c>
      <c r="F630">
        <v>2661.43</v>
      </c>
      <c r="G630">
        <v>-1.0764199999999999</v>
      </c>
      <c r="H630">
        <v>-29008.1</v>
      </c>
      <c r="I630">
        <v>5.0845300000000003E-2</v>
      </c>
      <c r="J630">
        <v>-0.61458100000000004</v>
      </c>
      <c r="K630">
        <v>161.30000000000001</v>
      </c>
      <c r="L630">
        <v>170.9</v>
      </c>
      <c r="M630">
        <v>22.4</v>
      </c>
      <c r="N630">
        <v>155.9</v>
      </c>
      <c r="O630">
        <v>21.9</v>
      </c>
      <c r="P630">
        <v>176.3</v>
      </c>
      <c r="Q630" s="8">
        <v>9.8624299999999998</v>
      </c>
      <c r="R630">
        <v>110.925</v>
      </c>
      <c r="S630" s="8">
        <v>1.85121</v>
      </c>
      <c r="T630" s="8">
        <v>0.71064799999999995</v>
      </c>
      <c r="U630" s="8">
        <v>0.20655999999999999</v>
      </c>
      <c r="V630" s="3">
        <v>-0.50663855999999996</v>
      </c>
      <c r="W630" s="3">
        <v>-0.484872792</v>
      </c>
      <c r="X630" s="8">
        <v>9.4500484800470037</v>
      </c>
      <c r="Y630" s="8">
        <v>9.4718142480470036</v>
      </c>
      <c r="Z630" s="8">
        <v>9.4609313640470027</v>
      </c>
      <c r="AA630" s="41">
        <v>1</v>
      </c>
      <c r="AB630" s="42" t="s">
        <v>2111</v>
      </c>
      <c r="AC630" s="5">
        <v>-290.56</v>
      </c>
      <c r="AD630" s="15">
        <v>-123.75331399713457</v>
      </c>
      <c r="AE630" s="15">
        <v>-118.68826186848753</v>
      </c>
      <c r="AF630" s="15">
        <v>-121.2235645996559</v>
      </c>
      <c r="AG630" s="15">
        <v>-121.2235645996559</v>
      </c>
      <c r="AH630" s="17">
        <v>1.1836055010065558</v>
      </c>
      <c r="AI630" s="17">
        <v>0.92576877014401249</v>
      </c>
      <c r="AJ630" s="17">
        <v>0.91968535371091265</v>
      </c>
      <c r="AK630" s="17">
        <v>0.92272037005022933</v>
      </c>
      <c r="AL630" s="17">
        <v>0.92272037005022933</v>
      </c>
    </row>
    <row r="631" spans="1:38" x14ac:dyDescent="0.45">
      <c r="A631">
        <v>828</v>
      </c>
      <c r="B631" s="53">
        <v>42200.949780092589</v>
      </c>
      <c r="C631" s="7">
        <v>0.44978009259259255</v>
      </c>
      <c r="D631" s="8">
        <v>32.723999999999997</v>
      </c>
      <c r="E631">
        <v>32.723999999999997</v>
      </c>
      <c r="F631">
        <v>2651.89</v>
      </c>
      <c r="G631">
        <v>-1.0764199999999999</v>
      </c>
      <c r="H631">
        <v>-29008.1</v>
      </c>
      <c r="I631">
        <v>5.0845300000000003E-2</v>
      </c>
      <c r="J631">
        <v>-0.61514800000000003</v>
      </c>
      <c r="K631">
        <v>159.80000000000001</v>
      </c>
      <c r="L631">
        <v>174.1</v>
      </c>
      <c r="M631">
        <v>22.4</v>
      </c>
      <c r="N631">
        <v>152.19999999999999</v>
      </c>
      <c r="O631">
        <v>21.8</v>
      </c>
      <c r="P631">
        <v>176.2</v>
      </c>
      <c r="Q631" s="8">
        <v>9.8624299999999998</v>
      </c>
      <c r="R631">
        <v>110.925</v>
      </c>
      <c r="S631" s="8">
        <v>1.85121</v>
      </c>
      <c r="T631" s="8">
        <v>0.71037399999999995</v>
      </c>
      <c r="U631" s="8">
        <v>0.20674600000000001</v>
      </c>
      <c r="V631" s="3">
        <v>-0.50594259999999991</v>
      </c>
      <c r="W631" s="3">
        <v>-0.48534523200000007</v>
      </c>
      <c r="X631" s="8">
        <v>9.4507444400470053</v>
      </c>
      <c r="Y631" s="8">
        <v>9.4713418080470042</v>
      </c>
      <c r="Z631" s="8">
        <v>9.4610431240470056</v>
      </c>
      <c r="AA631" s="41">
        <v>1</v>
      </c>
      <c r="AB631" s="42" t="s">
        <v>2111</v>
      </c>
      <c r="AC631" s="5">
        <v>-290.56</v>
      </c>
      <c r="AD631" s="15">
        <v>-123.59170271850167</v>
      </c>
      <c r="AE631" s="15">
        <v>-118.7984380110106</v>
      </c>
      <c r="AF631" s="15">
        <v>-121.19755695438323</v>
      </c>
      <c r="AG631" s="15">
        <v>-121.19755695438323</v>
      </c>
      <c r="AH631" s="17">
        <v>1.1836055010065558</v>
      </c>
      <c r="AI631" s="17">
        <v>0.92557342307518542</v>
      </c>
      <c r="AJ631" s="17">
        <v>0.91981683078050869</v>
      </c>
      <c r="AK631" s="17">
        <v>0.92268913455625834</v>
      </c>
      <c r="AL631" s="17">
        <v>0.92268913455625834</v>
      </c>
    </row>
    <row r="632" spans="1:38" x14ac:dyDescent="0.45">
      <c r="A632">
        <v>829</v>
      </c>
      <c r="B632" s="53">
        <v>42200.950462962966</v>
      </c>
      <c r="C632" s="7">
        <v>0.45046296296296295</v>
      </c>
      <c r="D632" s="8">
        <v>32.740699999999997</v>
      </c>
      <c r="E632">
        <v>32.740699999999997</v>
      </c>
      <c r="F632">
        <v>2638.65</v>
      </c>
      <c r="G632">
        <v>-1.0764199999999999</v>
      </c>
      <c r="H632">
        <v>-29008.1</v>
      </c>
      <c r="I632">
        <v>5.0845300000000003E-2</v>
      </c>
      <c r="J632">
        <v>-0.61552499999999999</v>
      </c>
      <c r="K632">
        <v>176.6</v>
      </c>
      <c r="L632">
        <v>177.6</v>
      </c>
      <c r="M632">
        <v>22.4</v>
      </c>
      <c r="N632">
        <v>151.69999999999999</v>
      </c>
      <c r="O632">
        <v>21.9</v>
      </c>
      <c r="P632">
        <v>176</v>
      </c>
      <c r="Q632" s="8">
        <v>9.8624299999999998</v>
      </c>
      <c r="R632">
        <v>110.925</v>
      </c>
      <c r="S632" s="8">
        <v>1.85121</v>
      </c>
      <c r="T632" s="8">
        <v>0.70988700000000005</v>
      </c>
      <c r="U632" s="8">
        <v>0.20715</v>
      </c>
      <c r="V632" s="3">
        <v>-0.50470562000000019</v>
      </c>
      <c r="W632" s="3">
        <v>-0.48637139200000001</v>
      </c>
      <c r="X632" s="8">
        <v>9.4519814200470051</v>
      </c>
      <c r="Y632" s="8">
        <v>9.4703156480470039</v>
      </c>
      <c r="Z632" s="8">
        <v>9.4611485340470054</v>
      </c>
      <c r="AA632" s="41">
        <v>1</v>
      </c>
      <c r="AB632" s="42" t="s">
        <v>2111</v>
      </c>
      <c r="AC632" s="5">
        <v>-290.56</v>
      </c>
      <c r="AD632" s="15">
        <v>-123.30440331556417</v>
      </c>
      <c r="AE632" s="15">
        <v>-119.03770924167827</v>
      </c>
      <c r="AF632" s="15">
        <v>-121.17302647954079</v>
      </c>
      <c r="AG632" s="15">
        <v>-121.17302647954079</v>
      </c>
      <c r="AH632" s="17">
        <v>1.1836055010065558</v>
      </c>
      <c r="AI632" s="17">
        <v>0.92522635439459855</v>
      </c>
      <c r="AJ632" s="17">
        <v>0.92010249107040176</v>
      </c>
      <c r="AK632" s="17">
        <v>0.92265967509961444</v>
      </c>
      <c r="AL632" s="17">
        <v>0.92265967509961444</v>
      </c>
    </row>
    <row r="633" spans="1:38" x14ac:dyDescent="0.45">
      <c r="A633">
        <v>830</v>
      </c>
      <c r="B633" s="53">
        <v>42200.951157407406</v>
      </c>
      <c r="C633" s="7">
        <v>0.4511574074074074</v>
      </c>
      <c r="D633" s="8">
        <v>32.757300000000001</v>
      </c>
      <c r="E633">
        <v>32.757300000000001</v>
      </c>
      <c r="F633">
        <v>2624.19</v>
      </c>
      <c r="G633">
        <v>-1.0764199999999999</v>
      </c>
      <c r="H633">
        <v>-29008.1</v>
      </c>
      <c r="I633">
        <v>5.0845300000000003E-2</v>
      </c>
      <c r="J633">
        <v>-0.61477000000000004</v>
      </c>
      <c r="K633">
        <v>215.3</v>
      </c>
      <c r="L633">
        <v>176.4</v>
      </c>
      <c r="M633">
        <v>22.4</v>
      </c>
      <c r="N633">
        <v>171.1</v>
      </c>
      <c r="O633">
        <v>21.8</v>
      </c>
      <c r="P633">
        <v>175.7</v>
      </c>
      <c r="Q633" s="8">
        <v>9.8624299999999998</v>
      </c>
      <c r="R633">
        <v>110.925</v>
      </c>
      <c r="S633" s="8">
        <v>1.85121</v>
      </c>
      <c r="T633" s="8">
        <v>0.70952099999999996</v>
      </c>
      <c r="U633" s="8">
        <v>0.20702599999999999</v>
      </c>
      <c r="V633" s="3">
        <v>-0.50377598000000001</v>
      </c>
      <c r="W633" s="3">
        <v>-0.48605643199999998</v>
      </c>
      <c r="X633" s="8">
        <v>9.4529110600470041</v>
      </c>
      <c r="Y633" s="8">
        <v>9.4706306080470046</v>
      </c>
      <c r="Z633" s="8">
        <v>9.4617708340470053</v>
      </c>
      <c r="AA633" s="41">
        <v>1</v>
      </c>
      <c r="AB633" s="42" t="s">
        <v>2111</v>
      </c>
      <c r="AC633" s="5">
        <v>-290.56</v>
      </c>
      <c r="AD633" s="15">
        <v>-123.08843913264434</v>
      </c>
      <c r="AE633" s="15">
        <v>-118.96427481370131</v>
      </c>
      <c r="AF633" s="15">
        <v>-121.02819739638085</v>
      </c>
      <c r="AG633" s="15">
        <v>-121.02819739638085</v>
      </c>
      <c r="AH633" s="17">
        <v>1.1836055010065558</v>
      </c>
      <c r="AI633" s="17">
        <v>0.92496563271043841</v>
      </c>
      <c r="AJ633" s="17">
        <v>0.92001480056613505</v>
      </c>
      <c r="AK633" s="17">
        <v>0.92248578340725884</v>
      </c>
      <c r="AL633" s="17">
        <v>0.92248578340725884</v>
      </c>
    </row>
    <row r="634" spans="1:38" x14ac:dyDescent="0.45">
      <c r="A634">
        <v>831</v>
      </c>
      <c r="B634" s="53">
        <v>42200.951851851853</v>
      </c>
      <c r="C634" s="7">
        <v>0.45185185185185184</v>
      </c>
      <c r="D634" s="8">
        <v>32.774000000000001</v>
      </c>
      <c r="E634">
        <v>32.774000000000001</v>
      </c>
      <c r="F634">
        <v>2631.88</v>
      </c>
      <c r="G634">
        <v>-1.0764199999999999</v>
      </c>
      <c r="H634">
        <v>-29008.1</v>
      </c>
      <c r="I634">
        <v>5.0845300000000003E-2</v>
      </c>
      <c r="J634">
        <v>-0.61495900000000003</v>
      </c>
      <c r="K634">
        <v>185</v>
      </c>
      <c r="L634">
        <v>171.3</v>
      </c>
      <c r="M634">
        <v>22.4</v>
      </c>
      <c r="N634">
        <v>160.69999999999999</v>
      </c>
      <c r="O634">
        <v>21.9</v>
      </c>
      <c r="P634">
        <v>175.7</v>
      </c>
      <c r="Q634" s="8">
        <v>9.8624299999999998</v>
      </c>
      <c r="R634">
        <v>110.925</v>
      </c>
      <c r="S634" s="8">
        <v>1.85121</v>
      </c>
      <c r="T634" s="8">
        <v>0.70988700000000005</v>
      </c>
      <c r="U634" s="8">
        <v>0.20693300000000001</v>
      </c>
      <c r="V634" s="3">
        <v>-0.50470562000000019</v>
      </c>
      <c r="W634" s="3">
        <v>-0.48582021200000003</v>
      </c>
      <c r="X634" s="8">
        <v>9.4519814200470051</v>
      </c>
      <c r="Y634" s="8">
        <v>9.4708668280470043</v>
      </c>
      <c r="Z634" s="8">
        <v>9.4614241240470047</v>
      </c>
      <c r="AA634" s="41">
        <v>1</v>
      </c>
      <c r="AB634" s="42" t="s">
        <v>2111</v>
      </c>
      <c r="AC634" s="5">
        <v>-290.56</v>
      </c>
      <c r="AD634" s="15">
        <v>-123.30440331556417</v>
      </c>
      <c r="AE634" s="15">
        <v>-118.90919593732008</v>
      </c>
      <c r="AF634" s="15">
        <v>-121.10889012577718</v>
      </c>
      <c r="AG634" s="15">
        <v>-121.10889012577718</v>
      </c>
      <c r="AH634" s="17">
        <v>1.1836055010065558</v>
      </c>
      <c r="AI634" s="17">
        <v>0.92522635439459855</v>
      </c>
      <c r="AJ634" s="17">
        <v>0.91994904000849698</v>
      </c>
      <c r="AK634" s="17">
        <v>0.92258266052429094</v>
      </c>
      <c r="AL634" s="17">
        <v>0.92258266052429094</v>
      </c>
    </row>
    <row r="635" spans="1:38" x14ac:dyDescent="0.45">
      <c r="A635">
        <v>832</v>
      </c>
      <c r="B635" s="53">
        <v>42200.952546296299</v>
      </c>
      <c r="C635" s="7">
        <v>0.45254629629629628</v>
      </c>
      <c r="D635" s="8">
        <v>32.790500000000002</v>
      </c>
      <c r="E635">
        <v>32.790500000000002</v>
      </c>
      <c r="F635">
        <v>2634.65</v>
      </c>
      <c r="G635">
        <v>-1.0764199999999999</v>
      </c>
      <c r="H635">
        <v>-29008.1</v>
      </c>
      <c r="I635">
        <v>5.0845300000000003E-2</v>
      </c>
      <c r="J635">
        <v>-0.61514800000000003</v>
      </c>
      <c r="K635">
        <v>171.6</v>
      </c>
      <c r="L635">
        <v>172.2</v>
      </c>
      <c r="M635">
        <v>22.4</v>
      </c>
      <c r="N635">
        <v>163.19999999999999</v>
      </c>
      <c r="O635">
        <v>21.9</v>
      </c>
      <c r="P635">
        <v>175.7</v>
      </c>
      <c r="Q635" s="8">
        <v>9.8624299999999998</v>
      </c>
      <c r="R635">
        <v>110.925</v>
      </c>
      <c r="S635" s="8">
        <v>1.85121</v>
      </c>
      <c r="T635" s="8">
        <v>0.710283</v>
      </c>
      <c r="U635" s="8">
        <v>0.20674600000000001</v>
      </c>
      <c r="V635" s="3">
        <v>-0.50571146000000011</v>
      </c>
      <c r="W635" s="3">
        <v>-0.48534523200000007</v>
      </c>
      <c r="X635" s="8">
        <v>9.4509755800470039</v>
      </c>
      <c r="Y635" s="8">
        <v>9.4713418080470042</v>
      </c>
      <c r="Z635" s="8">
        <v>9.461158694047004</v>
      </c>
      <c r="AA635" s="41">
        <v>1</v>
      </c>
      <c r="AB635" s="42" t="s">
        <v>2111</v>
      </c>
      <c r="AC635" s="5">
        <v>-290.56</v>
      </c>
      <c r="AD635" s="15">
        <v>-123.5380238810485</v>
      </c>
      <c r="AE635" s="15">
        <v>-118.7984380110106</v>
      </c>
      <c r="AF635" s="15">
        <v>-121.17066206889547</v>
      </c>
      <c r="AG635" s="15">
        <v>-121.17066206889547</v>
      </c>
      <c r="AH635" s="17">
        <v>1.1836055010065558</v>
      </c>
      <c r="AI635" s="17">
        <v>0.92550855720529279</v>
      </c>
      <c r="AJ635" s="17">
        <v>0.91981683078050869</v>
      </c>
      <c r="AK635" s="17">
        <v>0.9226568357002517</v>
      </c>
      <c r="AL635" s="17">
        <v>0.9226568357002517</v>
      </c>
    </row>
    <row r="636" spans="1:38" x14ac:dyDescent="0.45">
      <c r="A636">
        <v>833</v>
      </c>
      <c r="B636" s="53">
        <v>42200.953252314815</v>
      </c>
      <c r="C636" s="7">
        <v>0.45325231481481476</v>
      </c>
      <c r="D636" s="8">
        <v>32.807099999999998</v>
      </c>
      <c r="E636">
        <v>32.807099999999998</v>
      </c>
      <c r="F636">
        <v>2638.65</v>
      </c>
      <c r="G636">
        <v>-1.0764199999999999</v>
      </c>
      <c r="H636">
        <v>-29008.1</v>
      </c>
      <c r="I636">
        <v>5.0826799999999998E-2</v>
      </c>
      <c r="J636">
        <v>-0.61552499999999999</v>
      </c>
      <c r="K636">
        <v>163.19999999999999</v>
      </c>
      <c r="L636">
        <v>175.7</v>
      </c>
      <c r="M636">
        <v>22.4</v>
      </c>
      <c r="N636">
        <v>155.30000000000001</v>
      </c>
      <c r="O636">
        <v>21.9</v>
      </c>
      <c r="P636">
        <v>175.8</v>
      </c>
      <c r="Q636" s="8">
        <v>9.8624299999999998</v>
      </c>
      <c r="R636">
        <v>110.925</v>
      </c>
      <c r="S636" s="8">
        <v>1.85121</v>
      </c>
      <c r="T636" s="8">
        <v>0.71037399999999995</v>
      </c>
      <c r="U636" s="8">
        <v>0.206839</v>
      </c>
      <c r="V636" s="3">
        <v>-0.50594259999999991</v>
      </c>
      <c r="W636" s="3">
        <v>-0.48558145200000002</v>
      </c>
      <c r="X636" s="8">
        <v>9.4507444400470053</v>
      </c>
      <c r="Y636" s="8">
        <v>9.4711055880470045</v>
      </c>
      <c r="Z636" s="8">
        <v>9.4609250140470049</v>
      </c>
      <c r="AA636" s="41">
        <v>1</v>
      </c>
      <c r="AB636" s="42" t="s">
        <v>2111</v>
      </c>
      <c r="AC636" s="5">
        <v>-290.56</v>
      </c>
      <c r="AD636" s="15">
        <v>-123.59170271850167</v>
      </c>
      <c r="AE636" s="15">
        <v>-118.85352215358057</v>
      </c>
      <c r="AF636" s="15">
        <v>-121.22504228918979</v>
      </c>
      <c r="AG636" s="15">
        <v>-121.22504228918979</v>
      </c>
      <c r="AH636" s="17">
        <v>1.1836055010065558</v>
      </c>
      <c r="AI636" s="17">
        <v>0.92557342307518542</v>
      </c>
      <c r="AJ636" s="17">
        <v>0.91988257872357615</v>
      </c>
      <c r="AK636" s="17">
        <v>0.92272214483657922</v>
      </c>
      <c r="AL636" s="17">
        <v>0.92272214483657922</v>
      </c>
    </row>
    <row r="637" spans="1:38" x14ac:dyDescent="0.45">
      <c r="A637">
        <v>834</v>
      </c>
      <c r="B637" s="53">
        <v>42200.953935185185</v>
      </c>
      <c r="C637" s="7">
        <v>0.45393518518518516</v>
      </c>
      <c r="D637" s="8">
        <v>32.823599999999999</v>
      </c>
      <c r="E637">
        <v>32.823599999999999</v>
      </c>
      <c r="F637">
        <v>2635.58</v>
      </c>
      <c r="G637">
        <v>-1.0764199999999999</v>
      </c>
      <c r="H637">
        <v>-29008.1</v>
      </c>
      <c r="I637">
        <v>5.0845300000000003E-2</v>
      </c>
      <c r="J637">
        <v>-0.61477000000000004</v>
      </c>
      <c r="K637">
        <v>176.2</v>
      </c>
      <c r="L637">
        <v>177.8</v>
      </c>
      <c r="M637">
        <v>22.4</v>
      </c>
      <c r="N637">
        <v>153.1</v>
      </c>
      <c r="O637">
        <v>21.9</v>
      </c>
      <c r="P637">
        <v>175.7</v>
      </c>
      <c r="Q637" s="8">
        <v>9.8624299999999998</v>
      </c>
      <c r="R637">
        <v>110.925</v>
      </c>
      <c r="S637" s="8">
        <v>1.85121</v>
      </c>
      <c r="T637" s="8">
        <v>0.71046600000000004</v>
      </c>
      <c r="U637" s="8">
        <v>0.20733599999999999</v>
      </c>
      <c r="V637" s="3">
        <v>-0.50617628000000014</v>
      </c>
      <c r="W637" s="3">
        <v>-0.48684383200000003</v>
      </c>
      <c r="X637" s="8">
        <v>9.4505107600470044</v>
      </c>
      <c r="Y637" s="8">
        <v>9.4698432080470045</v>
      </c>
      <c r="Z637" s="8">
        <v>9.4601769840470045</v>
      </c>
      <c r="AA637" s="41">
        <v>1</v>
      </c>
      <c r="AB637" s="42" t="s">
        <v>2111</v>
      </c>
      <c r="AC637" s="5">
        <v>-290.56</v>
      </c>
      <c r="AD637" s="15">
        <v>-123.64596888940662</v>
      </c>
      <c r="AE637" s="15">
        <v>-119.14785215423205</v>
      </c>
      <c r="AF637" s="15">
        <v>-121.39910088714771</v>
      </c>
      <c r="AG637" s="15">
        <v>-121.39910088714771</v>
      </c>
      <c r="AH637" s="17">
        <v>1.1836055010065558</v>
      </c>
      <c r="AI637" s="17">
        <v>0.9256390079256922</v>
      </c>
      <c r="AJ637" s="17">
        <v>0.92023404774630058</v>
      </c>
      <c r="AK637" s="17">
        <v>0.92293124655642</v>
      </c>
      <c r="AL637" s="17">
        <v>0.92293124655642</v>
      </c>
    </row>
    <row r="638" spans="1:38" x14ac:dyDescent="0.45">
      <c r="A638">
        <v>835</v>
      </c>
      <c r="B638" s="53">
        <v>42200.954629629632</v>
      </c>
      <c r="C638" s="7">
        <v>0.45462962962962961</v>
      </c>
      <c r="D638" s="8">
        <v>32.840200000000003</v>
      </c>
      <c r="E638">
        <v>32.840200000000003</v>
      </c>
      <c r="F638">
        <v>2626.96</v>
      </c>
      <c r="G638">
        <v>-1.0764199999999999</v>
      </c>
      <c r="H638">
        <v>-29008.1</v>
      </c>
      <c r="I638">
        <v>5.0826799999999998E-2</v>
      </c>
      <c r="J638">
        <v>-0.61458100000000004</v>
      </c>
      <c r="K638">
        <v>218.4</v>
      </c>
      <c r="L638">
        <v>172.9</v>
      </c>
      <c r="M638">
        <v>22.4</v>
      </c>
      <c r="N638">
        <v>172.2</v>
      </c>
      <c r="O638">
        <v>21.9</v>
      </c>
      <c r="P638">
        <v>175.6</v>
      </c>
      <c r="Q638" s="8">
        <v>9.8624299999999998</v>
      </c>
      <c r="R638">
        <v>110.925</v>
      </c>
      <c r="S638" s="8">
        <v>1.85121</v>
      </c>
      <c r="T638" s="8">
        <v>0.710283</v>
      </c>
      <c r="U638" s="8">
        <v>0.207429</v>
      </c>
      <c r="V638" s="3">
        <v>-0.50571146000000011</v>
      </c>
      <c r="W638" s="3">
        <v>-0.48708005200000004</v>
      </c>
      <c r="X638" s="8">
        <v>9.4509755800470039</v>
      </c>
      <c r="Y638" s="8">
        <v>9.4696069880470048</v>
      </c>
      <c r="Z638" s="8">
        <v>9.4602912840470044</v>
      </c>
      <c r="AA638" s="41">
        <v>1</v>
      </c>
      <c r="AB638" s="42" t="s">
        <v>2111</v>
      </c>
      <c r="AC638" s="5">
        <v>-290.56</v>
      </c>
      <c r="AD638" s="15">
        <v>-123.5380238810485</v>
      </c>
      <c r="AE638" s="15">
        <v>-119.20291968240849</v>
      </c>
      <c r="AF638" s="15">
        <v>-121.37250619507779</v>
      </c>
      <c r="AG638" s="15">
        <v>-121.37250619507779</v>
      </c>
      <c r="AH638" s="17">
        <v>1.1836055010065558</v>
      </c>
      <c r="AI638" s="17">
        <v>0.92550855720529279</v>
      </c>
      <c r="AJ638" s="17">
        <v>0.92029983549964833</v>
      </c>
      <c r="AK638" s="17">
        <v>0.9228992914359595</v>
      </c>
      <c r="AL638" s="17">
        <v>0.9228992914359595</v>
      </c>
    </row>
    <row r="639" spans="1:38" x14ac:dyDescent="0.45">
      <c r="A639">
        <v>836</v>
      </c>
      <c r="B639" s="53">
        <v>42200.955324074072</v>
      </c>
      <c r="C639" s="7">
        <v>0.45532407407407405</v>
      </c>
      <c r="D639" s="8">
        <v>32.856900000000003</v>
      </c>
      <c r="E639">
        <v>32.856900000000003</v>
      </c>
      <c r="F639">
        <v>2638.65</v>
      </c>
      <c r="G639">
        <v>-1.0764199999999999</v>
      </c>
      <c r="H639">
        <v>-29008.1</v>
      </c>
      <c r="I639">
        <v>5.0826799999999998E-2</v>
      </c>
      <c r="J639">
        <v>-0.61533599999999999</v>
      </c>
      <c r="K639">
        <v>181.4</v>
      </c>
      <c r="L639">
        <v>172.7</v>
      </c>
      <c r="M639">
        <v>22.4</v>
      </c>
      <c r="N639">
        <v>161.6</v>
      </c>
      <c r="O639">
        <v>22</v>
      </c>
      <c r="P639">
        <v>175.7</v>
      </c>
      <c r="Q639" s="8">
        <v>9.8624299999999998</v>
      </c>
      <c r="R639">
        <v>110.925</v>
      </c>
      <c r="S639" s="8">
        <v>1.85121</v>
      </c>
      <c r="T639" s="8">
        <v>0.71083099999999999</v>
      </c>
      <c r="U639" s="8">
        <v>0.20724300000000001</v>
      </c>
      <c r="V639" s="3">
        <v>-0.5071033800000001</v>
      </c>
      <c r="W639" s="3">
        <v>-0.48660761200000008</v>
      </c>
      <c r="X639" s="8">
        <v>9.4495836600470042</v>
      </c>
      <c r="Y639" s="8">
        <v>9.4700794280470042</v>
      </c>
      <c r="Z639" s="8">
        <v>9.4598315440470042</v>
      </c>
      <c r="AA639" s="41">
        <v>1</v>
      </c>
      <c r="AB639" s="42" t="s">
        <v>2111</v>
      </c>
      <c r="AC639" s="5">
        <v>-290.56</v>
      </c>
      <c r="AD639" s="15">
        <v>-123.86123882127174</v>
      </c>
      <c r="AE639" s="15">
        <v>-119.09278200734275</v>
      </c>
      <c r="AF639" s="15">
        <v>-121.47947223358904</v>
      </c>
      <c r="AG639" s="15">
        <v>-121.47947223358904</v>
      </c>
      <c r="AH639" s="17">
        <v>1.1836055010065558</v>
      </c>
      <c r="AI639" s="17">
        <v>0.92589926982444981</v>
      </c>
      <c r="AJ639" s="17">
        <v>0.92016826627013493</v>
      </c>
      <c r="AK639" s="17">
        <v>0.92302783100848695</v>
      </c>
      <c r="AL639" s="17">
        <v>0.92302783100848695</v>
      </c>
    </row>
    <row r="640" spans="1:38" x14ac:dyDescent="0.45">
      <c r="A640">
        <v>837</v>
      </c>
      <c r="B640" s="53">
        <v>42200.956018518518</v>
      </c>
      <c r="C640" s="7">
        <v>0.45601851851851849</v>
      </c>
      <c r="D640" s="8">
        <v>32.8735</v>
      </c>
      <c r="E640">
        <v>32.8735</v>
      </c>
      <c r="F640">
        <v>2644.19</v>
      </c>
      <c r="G640">
        <v>-1.0764199999999999</v>
      </c>
      <c r="H640">
        <v>-29008.1</v>
      </c>
      <c r="I640">
        <v>5.0845300000000003E-2</v>
      </c>
      <c r="J640">
        <v>-0.61477000000000004</v>
      </c>
      <c r="K640">
        <v>169.4</v>
      </c>
      <c r="L640">
        <v>175.8</v>
      </c>
      <c r="M640">
        <v>22.4</v>
      </c>
      <c r="N640">
        <v>163</v>
      </c>
      <c r="O640">
        <v>21.9</v>
      </c>
      <c r="P640">
        <v>175.7</v>
      </c>
      <c r="Q640" s="8">
        <v>9.8624299999999998</v>
      </c>
      <c r="R640">
        <v>110.925</v>
      </c>
      <c r="S640" s="8">
        <v>1.85121</v>
      </c>
      <c r="T640" s="8">
        <v>0.71064799999999995</v>
      </c>
      <c r="U640" s="8">
        <v>0.20624999999999999</v>
      </c>
      <c r="V640" s="3">
        <v>-0.50663855999999996</v>
      </c>
      <c r="W640" s="3">
        <v>-0.484085392</v>
      </c>
      <c r="X640" s="8">
        <v>9.4500484800470037</v>
      </c>
      <c r="Y640" s="8">
        <v>9.4726016480470037</v>
      </c>
      <c r="Z640" s="8">
        <v>9.4613250640470028</v>
      </c>
      <c r="AA640" s="41">
        <v>1</v>
      </c>
      <c r="AB640" s="42" t="s">
        <v>2111</v>
      </c>
      <c r="AC640" s="5">
        <v>-290.56</v>
      </c>
      <c r="AD640" s="15">
        <v>-123.75331399713457</v>
      </c>
      <c r="AE640" s="15">
        <v>-118.5046116819808</v>
      </c>
      <c r="AF640" s="15">
        <v>-121.13194415601015</v>
      </c>
      <c r="AG640" s="15">
        <v>-121.13194415601015</v>
      </c>
      <c r="AH640" s="17">
        <v>1.1836055010065558</v>
      </c>
      <c r="AI640" s="17">
        <v>0.92576877014401249</v>
      </c>
      <c r="AJ640" s="17">
        <v>0.91946628100024352</v>
      </c>
      <c r="AK640" s="17">
        <v>0.9226103421948445</v>
      </c>
      <c r="AL640" s="17">
        <v>0.9226103421948445</v>
      </c>
    </row>
    <row r="641" spans="1:38" x14ac:dyDescent="0.45">
      <c r="A641">
        <v>838</v>
      </c>
      <c r="B641" s="53">
        <v>42200.956724537034</v>
      </c>
      <c r="C641" s="7">
        <v>0.45672453703703708</v>
      </c>
      <c r="D641" s="8">
        <v>32.89</v>
      </c>
      <c r="E641">
        <v>32.89</v>
      </c>
      <c r="F641">
        <v>2650.96</v>
      </c>
      <c r="G641">
        <v>-1.0764199999999999</v>
      </c>
      <c r="H641">
        <v>-29008.1</v>
      </c>
      <c r="I641">
        <v>5.0826799999999998E-2</v>
      </c>
      <c r="J641">
        <v>-0.61458100000000004</v>
      </c>
      <c r="K641">
        <v>163</v>
      </c>
      <c r="L641">
        <v>178</v>
      </c>
      <c r="M641">
        <v>22.4</v>
      </c>
      <c r="N641">
        <v>156.5</v>
      </c>
      <c r="O641">
        <v>21.9</v>
      </c>
      <c r="P641">
        <v>175.8</v>
      </c>
      <c r="Q641" s="8">
        <v>9.8624299999999998</v>
      </c>
      <c r="R641">
        <v>110.925</v>
      </c>
      <c r="S641" s="8">
        <v>1.85121</v>
      </c>
      <c r="T641" s="8">
        <v>0.71122700000000005</v>
      </c>
      <c r="U641" s="8">
        <v>0.206653</v>
      </c>
      <c r="V641" s="3">
        <v>-0.50810922000000025</v>
      </c>
      <c r="W641" s="3">
        <v>-0.48510901200000006</v>
      </c>
      <c r="X641" s="8">
        <v>9.4485778200470047</v>
      </c>
      <c r="Y641" s="8">
        <v>9.4715780280470039</v>
      </c>
      <c r="Z641" s="8">
        <v>9.4600779240470043</v>
      </c>
      <c r="AA641" s="41">
        <v>1</v>
      </c>
      <c r="AB641" s="42" t="s">
        <v>2111</v>
      </c>
      <c r="AC641" s="5">
        <v>-290.56</v>
      </c>
      <c r="AD641" s="15">
        <v>-124.09474642401756</v>
      </c>
      <c r="AE641" s="15">
        <v>-118.74335124933361</v>
      </c>
      <c r="AF641" s="15">
        <v>-121.42214912480858</v>
      </c>
      <c r="AG641" s="15">
        <v>-121.42214912480858</v>
      </c>
      <c r="AH641" s="17">
        <v>1.1836055010065558</v>
      </c>
      <c r="AI641" s="17">
        <v>0.92618174664425623</v>
      </c>
      <c r="AJ641" s="17">
        <v>0.91975108910987036</v>
      </c>
      <c r="AK641" s="17">
        <v>0.92295894218878594</v>
      </c>
      <c r="AL641" s="17">
        <v>0.92295894218878594</v>
      </c>
    </row>
    <row r="642" spans="1:38" x14ac:dyDescent="0.45">
      <c r="A642">
        <v>839</v>
      </c>
      <c r="B642" s="53">
        <v>42200.957418981481</v>
      </c>
      <c r="C642" s="7">
        <v>0.45741898148148152</v>
      </c>
      <c r="D642" s="8">
        <v>32.906799999999997</v>
      </c>
      <c r="E642">
        <v>32.906799999999997</v>
      </c>
      <c r="F642">
        <v>2650.96</v>
      </c>
      <c r="G642">
        <v>-1.0764199999999999</v>
      </c>
      <c r="H642">
        <v>-29008.1</v>
      </c>
      <c r="I642">
        <v>5.0845300000000003E-2</v>
      </c>
      <c r="J642">
        <v>-0.61577599999999999</v>
      </c>
      <c r="K642">
        <v>160.6</v>
      </c>
      <c r="L642">
        <v>172.9</v>
      </c>
      <c r="M642">
        <v>22.4</v>
      </c>
      <c r="N642">
        <v>153.9</v>
      </c>
      <c r="O642">
        <v>22</v>
      </c>
      <c r="P642">
        <v>175.9</v>
      </c>
      <c r="Q642" s="8">
        <v>9.8624299999999998</v>
      </c>
      <c r="R642">
        <v>110.89400000000001</v>
      </c>
      <c r="S642" s="8">
        <v>1.85121</v>
      </c>
      <c r="T642" s="8">
        <v>0.71064799999999995</v>
      </c>
      <c r="U642" s="8">
        <v>0.206374</v>
      </c>
      <c r="V642" s="3">
        <v>-0.50663855999999996</v>
      </c>
      <c r="W642" s="3">
        <v>-0.48440035200000003</v>
      </c>
      <c r="X642" s="8">
        <v>9.4500484800470037</v>
      </c>
      <c r="Y642" s="8">
        <v>9.4722866880470047</v>
      </c>
      <c r="Z642" s="8">
        <v>9.4611675840470042</v>
      </c>
      <c r="AA642" s="41">
        <v>1</v>
      </c>
      <c r="AB642" s="42" t="s">
        <v>2111</v>
      </c>
      <c r="AC642" s="5">
        <v>-290.59100000000001</v>
      </c>
      <c r="AD642" s="15">
        <v>-123.75331399713457</v>
      </c>
      <c r="AE642" s="15">
        <v>-118.57807524903887</v>
      </c>
      <c r="AF642" s="15">
        <v>-121.16859320560968</v>
      </c>
      <c r="AG642" s="15">
        <v>-121.16859320560968</v>
      </c>
      <c r="AH642" s="17">
        <v>1.1836667670668413</v>
      </c>
      <c r="AI642" s="17">
        <v>0.92576877014401249</v>
      </c>
      <c r="AJ642" s="17">
        <v>0.9195539017250427</v>
      </c>
      <c r="AK642" s="17">
        <v>0.92265435123537598</v>
      </c>
      <c r="AL642" s="17">
        <v>0.92265435123537598</v>
      </c>
    </row>
    <row r="643" spans="1:38" x14ac:dyDescent="0.45">
      <c r="A643">
        <v>840</v>
      </c>
      <c r="B643" s="53">
        <v>42200.958101851851</v>
      </c>
      <c r="C643" s="7">
        <v>0.45810185185185182</v>
      </c>
      <c r="D643" s="8">
        <v>32.923299999999998</v>
      </c>
      <c r="E643">
        <v>32.923299999999998</v>
      </c>
      <c r="F643">
        <v>2641.42</v>
      </c>
      <c r="G643">
        <v>-1.0764199999999999</v>
      </c>
      <c r="H643">
        <v>-29008.1</v>
      </c>
      <c r="I643">
        <v>5.0845300000000003E-2</v>
      </c>
      <c r="J643">
        <v>-0.61458100000000004</v>
      </c>
      <c r="K643">
        <v>170.6</v>
      </c>
      <c r="L643">
        <v>171.9</v>
      </c>
      <c r="M643">
        <v>22.4</v>
      </c>
      <c r="N643">
        <v>153.19999999999999</v>
      </c>
      <c r="O643">
        <v>22</v>
      </c>
      <c r="P643">
        <v>175.7</v>
      </c>
      <c r="Q643" s="8">
        <v>9.8624299999999998</v>
      </c>
      <c r="R643">
        <v>110.925</v>
      </c>
      <c r="S643" s="8">
        <v>1.85121</v>
      </c>
      <c r="T643" s="8">
        <v>0.710283</v>
      </c>
      <c r="U643" s="8">
        <v>0.206374</v>
      </c>
      <c r="V643" s="3">
        <v>-0.50571146000000011</v>
      </c>
      <c r="W643" s="3">
        <v>-0.48440035200000003</v>
      </c>
      <c r="X643" s="8">
        <v>9.4509755800470039</v>
      </c>
      <c r="Y643" s="8">
        <v>9.4722866880470047</v>
      </c>
      <c r="Z643" s="8">
        <v>9.4616311340470034</v>
      </c>
      <c r="AA643" s="41">
        <v>1</v>
      </c>
      <c r="AB643" s="42" t="s">
        <v>2111</v>
      </c>
      <c r="AC643" s="5">
        <v>-290.56</v>
      </c>
      <c r="AD643" s="15">
        <v>-123.5380238810485</v>
      </c>
      <c r="AE643" s="15">
        <v>-118.57807524903887</v>
      </c>
      <c r="AF643" s="15">
        <v>-121.06071162838703</v>
      </c>
      <c r="AG643" s="15">
        <v>-121.06071162838703</v>
      </c>
      <c r="AH643" s="17">
        <v>1.1836055010065558</v>
      </c>
      <c r="AI643" s="17">
        <v>0.92550855720529279</v>
      </c>
      <c r="AJ643" s="17">
        <v>0.9195539017250427</v>
      </c>
      <c r="AK643" s="17">
        <v>0.92252481650964091</v>
      </c>
      <c r="AL643" s="17">
        <v>0.92252481650964091</v>
      </c>
    </row>
    <row r="644" spans="1:38" x14ac:dyDescent="0.45">
      <c r="A644">
        <v>841</v>
      </c>
      <c r="B644" s="53">
        <v>42200.958796296298</v>
      </c>
      <c r="C644" s="7">
        <v>0.45879629629629626</v>
      </c>
      <c r="D644" s="8">
        <v>32.939900000000002</v>
      </c>
      <c r="E644">
        <v>32.939900000000002</v>
      </c>
      <c r="F644">
        <v>2624.19</v>
      </c>
      <c r="G644">
        <v>-1.0764199999999999</v>
      </c>
      <c r="H644">
        <v>-29008.1</v>
      </c>
      <c r="I644">
        <v>5.0845300000000003E-2</v>
      </c>
      <c r="J644">
        <v>-0.61458100000000004</v>
      </c>
      <c r="K644">
        <v>231.2</v>
      </c>
      <c r="L644">
        <v>175.2</v>
      </c>
      <c r="M644">
        <v>22.4</v>
      </c>
      <c r="N644">
        <v>169.4</v>
      </c>
      <c r="O644">
        <v>22</v>
      </c>
      <c r="P644">
        <v>175.5</v>
      </c>
      <c r="Q644" s="8">
        <v>9.8624299999999998</v>
      </c>
      <c r="R644">
        <v>110.925</v>
      </c>
      <c r="S644" s="8">
        <v>1.85121</v>
      </c>
      <c r="T644" s="8">
        <v>0.71019200000000005</v>
      </c>
      <c r="U644" s="8">
        <v>0.20655999999999999</v>
      </c>
      <c r="V644" s="3">
        <v>-0.50548032000000021</v>
      </c>
      <c r="W644" s="3">
        <v>-0.484872792</v>
      </c>
      <c r="X644" s="8">
        <v>9.4512067200470042</v>
      </c>
      <c r="Y644" s="8">
        <v>9.4718142480470036</v>
      </c>
      <c r="Z644" s="8">
        <v>9.4615104840470039</v>
      </c>
      <c r="AA644" s="41">
        <v>1</v>
      </c>
      <c r="AB644" s="42" t="s">
        <v>2111</v>
      </c>
      <c r="AC644" s="5">
        <v>-290.56</v>
      </c>
      <c r="AD644" s="15">
        <v>-123.48434254105382</v>
      </c>
      <c r="AE644" s="15">
        <v>-118.68826186848753</v>
      </c>
      <c r="AF644" s="15">
        <v>-121.08879136501866</v>
      </c>
      <c r="AG644" s="15">
        <v>-121.08879136501866</v>
      </c>
      <c r="AH644" s="17">
        <v>1.1836055010065558</v>
      </c>
      <c r="AI644" s="17">
        <v>0.92544369740314736</v>
      </c>
      <c r="AJ644" s="17">
        <v>0.91968535371091265</v>
      </c>
      <c r="AK644" s="17">
        <v>0.92255852869038535</v>
      </c>
      <c r="AL644" s="17">
        <v>0.92255852869038535</v>
      </c>
    </row>
    <row r="645" spans="1:38" x14ac:dyDescent="0.45">
      <c r="A645">
        <v>842</v>
      </c>
      <c r="B645" s="53">
        <v>42200.959490740737</v>
      </c>
      <c r="C645" s="7">
        <v>0.4594907407407407</v>
      </c>
      <c r="D645" s="8">
        <v>32.956499999999998</v>
      </c>
      <c r="E645">
        <v>32.956499999999998</v>
      </c>
      <c r="F645">
        <v>2633.73</v>
      </c>
      <c r="G645">
        <v>-1.0764199999999999</v>
      </c>
      <c r="H645">
        <v>-29008.1</v>
      </c>
      <c r="I645">
        <v>5.0826799999999998E-2</v>
      </c>
      <c r="J645">
        <v>-0.61458100000000004</v>
      </c>
      <c r="K645">
        <v>174.3</v>
      </c>
      <c r="L645">
        <v>178.9</v>
      </c>
      <c r="M645">
        <v>22.4</v>
      </c>
      <c r="N645">
        <v>168.3</v>
      </c>
      <c r="O645">
        <v>21.9</v>
      </c>
      <c r="P645">
        <v>175.5</v>
      </c>
      <c r="Q645" s="8">
        <v>9.8624299999999998</v>
      </c>
      <c r="R645">
        <v>110.925</v>
      </c>
      <c r="S645" s="8">
        <v>1.85121</v>
      </c>
      <c r="T645" s="8">
        <v>0.710283</v>
      </c>
      <c r="U645" s="8">
        <v>0.205599</v>
      </c>
      <c r="V645" s="3">
        <v>-0.50571146000000011</v>
      </c>
      <c r="W645" s="3">
        <v>-0.48243185200000005</v>
      </c>
      <c r="X645" s="8">
        <v>9.4509755800470039</v>
      </c>
      <c r="Y645" s="8">
        <v>9.4742551880470049</v>
      </c>
      <c r="Z645" s="8">
        <v>9.4626153840470053</v>
      </c>
      <c r="AA645" s="41">
        <v>1</v>
      </c>
      <c r="AB645" s="42" t="s">
        <v>2111</v>
      </c>
      <c r="AC645" s="5">
        <v>-290.56</v>
      </c>
      <c r="AD645" s="15">
        <v>-123.5380238810485</v>
      </c>
      <c r="AE645" s="15">
        <v>-118.11885155121718</v>
      </c>
      <c r="AF645" s="15">
        <v>-120.83161459463793</v>
      </c>
      <c r="AG645" s="15">
        <v>-120.83161459463793</v>
      </c>
      <c r="AH645" s="17">
        <v>1.1836055010065558</v>
      </c>
      <c r="AI645" s="17">
        <v>0.92550855720529279</v>
      </c>
      <c r="AJ645" s="17">
        <v>0.91900645498324041</v>
      </c>
      <c r="AK645" s="17">
        <v>0.92224985750215505</v>
      </c>
      <c r="AL645" s="17">
        <v>0.92224985750215505</v>
      </c>
    </row>
    <row r="646" spans="1:38" x14ac:dyDescent="0.45">
      <c r="A646">
        <v>843</v>
      </c>
      <c r="B646" s="53">
        <v>42200.960185185184</v>
      </c>
      <c r="C646" s="7">
        <v>0.46018518518518514</v>
      </c>
      <c r="D646" s="8">
        <v>32.972999999999999</v>
      </c>
      <c r="E646">
        <v>32.972999999999999</v>
      </c>
      <c r="F646">
        <v>2645.12</v>
      </c>
      <c r="G646">
        <v>-1.0764199999999999</v>
      </c>
      <c r="H646">
        <v>-29008.1</v>
      </c>
      <c r="I646">
        <v>5.0845300000000003E-2</v>
      </c>
      <c r="J646">
        <v>-0.61495900000000003</v>
      </c>
      <c r="K646">
        <v>177.6</v>
      </c>
      <c r="L646">
        <v>174.3</v>
      </c>
      <c r="M646">
        <v>22.4</v>
      </c>
      <c r="N646">
        <v>158</v>
      </c>
      <c r="O646">
        <v>21.9</v>
      </c>
      <c r="P646">
        <v>175.7</v>
      </c>
      <c r="Q646" s="8">
        <v>9.8624299999999998</v>
      </c>
      <c r="R646">
        <v>110.925</v>
      </c>
      <c r="S646" s="8">
        <v>1.85121</v>
      </c>
      <c r="T646" s="8">
        <v>0.71074000000000004</v>
      </c>
      <c r="U646" s="8">
        <v>0.206374</v>
      </c>
      <c r="V646" s="3">
        <v>-0.5068722400000002</v>
      </c>
      <c r="W646" s="3">
        <v>-0.48440035200000003</v>
      </c>
      <c r="X646" s="8">
        <v>9.4498148000470046</v>
      </c>
      <c r="Y646" s="8">
        <v>9.4722866880470047</v>
      </c>
      <c r="Z646" s="8">
        <v>9.4610507440470037</v>
      </c>
      <c r="AA646" s="41">
        <v>1</v>
      </c>
      <c r="AB646" s="42" t="s">
        <v>2111</v>
      </c>
      <c r="AC646" s="5">
        <v>-290.56</v>
      </c>
      <c r="AD646" s="15">
        <v>-123.80757255064498</v>
      </c>
      <c r="AE646" s="15">
        <v>-118.57807524903887</v>
      </c>
      <c r="AF646" s="15">
        <v>-121.19578368451573</v>
      </c>
      <c r="AG646" s="15">
        <v>-121.19578368451573</v>
      </c>
      <c r="AH646" s="17">
        <v>1.1836055010065558</v>
      </c>
      <c r="AI646" s="17">
        <v>0.92583437347171971</v>
      </c>
      <c r="AJ646" s="17">
        <v>0.9195539017250427</v>
      </c>
      <c r="AK646" s="17">
        <v>0.9226870049148842</v>
      </c>
      <c r="AL646" s="17">
        <v>0.9226870049148842</v>
      </c>
    </row>
    <row r="647" spans="1:38" x14ac:dyDescent="0.45">
      <c r="A647">
        <v>844</v>
      </c>
      <c r="B647" s="53">
        <v>42200.9608912037</v>
      </c>
      <c r="C647" s="7">
        <v>0.46089120370370373</v>
      </c>
      <c r="D647" s="8">
        <v>32.989800000000002</v>
      </c>
      <c r="E647">
        <v>32.989800000000002</v>
      </c>
      <c r="F647">
        <v>2645.12</v>
      </c>
      <c r="G647">
        <v>-1.0764199999999999</v>
      </c>
      <c r="H647">
        <v>-29008.1</v>
      </c>
      <c r="I647">
        <v>5.0826799999999998E-2</v>
      </c>
      <c r="J647">
        <v>-0.61552499999999999</v>
      </c>
      <c r="K647">
        <v>189.2</v>
      </c>
      <c r="L647">
        <v>170.4</v>
      </c>
      <c r="M647">
        <v>22.4</v>
      </c>
      <c r="N647">
        <v>169.4</v>
      </c>
      <c r="O647">
        <v>21.9</v>
      </c>
      <c r="P647">
        <v>175.7</v>
      </c>
      <c r="Q647" s="8">
        <v>9.8624299999999998</v>
      </c>
      <c r="R647">
        <v>110.925</v>
      </c>
      <c r="S647" s="8">
        <v>1.85121</v>
      </c>
      <c r="T647" s="8">
        <v>0.71104400000000001</v>
      </c>
      <c r="U647" s="8">
        <v>0.20597099999999999</v>
      </c>
      <c r="V647" s="3">
        <v>-0.50764440000000011</v>
      </c>
      <c r="W647" s="3">
        <v>-0.48337673199999998</v>
      </c>
      <c r="X647" s="8">
        <v>9.4490426400470042</v>
      </c>
      <c r="Y647" s="8">
        <v>9.4733103080470045</v>
      </c>
      <c r="Z647" s="8">
        <v>9.4611764740470043</v>
      </c>
      <c r="AA647" s="41">
        <v>1</v>
      </c>
      <c r="AB647" s="42" t="s">
        <v>2111</v>
      </c>
      <c r="AC647" s="5">
        <v>-290.56</v>
      </c>
      <c r="AD647" s="15">
        <v>-123.98684349624784</v>
      </c>
      <c r="AE647" s="15">
        <v>-118.33930162952583</v>
      </c>
      <c r="AF647" s="15">
        <v>-121.16652433861839</v>
      </c>
      <c r="AG647" s="15">
        <v>-121.16652433861839</v>
      </c>
      <c r="AH647" s="17">
        <v>1.1836055010065558</v>
      </c>
      <c r="AI647" s="17">
        <v>0.92605119381952161</v>
      </c>
      <c r="AJ647" s="17">
        <v>0.9192691751115819</v>
      </c>
      <c r="AK647" s="17">
        <v>0.92265186677943045</v>
      </c>
      <c r="AL647" s="17">
        <v>0.92265186677943045</v>
      </c>
    </row>
    <row r="648" spans="1:38" x14ac:dyDescent="0.45">
      <c r="A648">
        <v>845</v>
      </c>
      <c r="B648" s="53">
        <v>42200.961585648147</v>
      </c>
      <c r="C648" s="7">
        <v>0.46158564814814818</v>
      </c>
      <c r="D648" s="8">
        <v>33.006300000000003</v>
      </c>
      <c r="E648">
        <v>33.006300000000003</v>
      </c>
      <c r="F648">
        <v>2654.04</v>
      </c>
      <c r="G648">
        <v>-1.0764199999999999</v>
      </c>
      <c r="H648">
        <v>-29008.1</v>
      </c>
      <c r="I648">
        <v>5.0826799999999998E-2</v>
      </c>
      <c r="J648">
        <v>-0.61514800000000003</v>
      </c>
      <c r="K648">
        <v>182</v>
      </c>
      <c r="L648">
        <v>174.2</v>
      </c>
      <c r="M648">
        <v>22.4</v>
      </c>
      <c r="N648">
        <v>163.4</v>
      </c>
      <c r="O648">
        <v>21.9</v>
      </c>
      <c r="P648">
        <v>175.9</v>
      </c>
      <c r="Q648" s="8">
        <v>9.8624299999999998</v>
      </c>
      <c r="R648">
        <v>110.925</v>
      </c>
      <c r="S648" s="8">
        <v>1.85121</v>
      </c>
      <c r="T648" s="8">
        <v>0.71122700000000005</v>
      </c>
      <c r="U648" s="8">
        <v>0.20550599999999999</v>
      </c>
      <c r="V648" s="3">
        <v>-0.50810922000000025</v>
      </c>
      <c r="W648" s="3">
        <v>-0.48219563200000004</v>
      </c>
      <c r="X648" s="8">
        <v>9.4485778200470047</v>
      </c>
      <c r="Y648" s="8">
        <v>9.4744914080470046</v>
      </c>
      <c r="Z648" s="8">
        <v>9.4615346140470038</v>
      </c>
      <c r="AA648" s="41">
        <v>1</v>
      </c>
      <c r="AB648" s="42" t="s">
        <v>2111</v>
      </c>
      <c r="AC648" s="5">
        <v>-290.56</v>
      </c>
      <c r="AD648" s="15">
        <v>-124.09474642401756</v>
      </c>
      <c r="AE648" s="15">
        <v>-118.06373248211253</v>
      </c>
      <c r="AF648" s="15">
        <v>-121.08317547229808</v>
      </c>
      <c r="AG648" s="15">
        <v>-121.08317547229808</v>
      </c>
      <c r="AH648" s="17">
        <v>1.1836055010065558</v>
      </c>
      <c r="AI648" s="17">
        <v>0.92618174664425623</v>
      </c>
      <c r="AJ648" s="17">
        <v>0.9189407906110284</v>
      </c>
      <c r="AK648" s="17">
        <v>0.92255178612268518</v>
      </c>
      <c r="AL648" s="17">
        <v>0.92255178612268518</v>
      </c>
    </row>
    <row r="649" spans="1:38" x14ac:dyDescent="0.45">
      <c r="A649">
        <v>846</v>
      </c>
      <c r="B649" s="53">
        <v>42200.962268518517</v>
      </c>
      <c r="C649" s="7">
        <v>0.46226851851851847</v>
      </c>
      <c r="D649" s="8">
        <v>33.023099999999999</v>
      </c>
      <c r="E649">
        <v>33.023099999999999</v>
      </c>
      <c r="F649">
        <v>2656.81</v>
      </c>
      <c r="G649">
        <v>-1.0764199999999999</v>
      </c>
      <c r="H649">
        <v>-29008.1</v>
      </c>
      <c r="I649">
        <v>5.0826799999999998E-2</v>
      </c>
      <c r="J649">
        <v>-0.61477000000000004</v>
      </c>
      <c r="K649">
        <v>190.2</v>
      </c>
      <c r="L649">
        <v>178.4</v>
      </c>
      <c r="M649">
        <v>22.4</v>
      </c>
      <c r="N649">
        <v>173.9</v>
      </c>
      <c r="O649">
        <v>22</v>
      </c>
      <c r="P649">
        <v>176</v>
      </c>
      <c r="Q649" s="8">
        <v>9.8624299999999998</v>
      </c>
      <c r="R649">
        <v>110.925</v>
      </c>
      <c r="S649" s="8">
        <v>1.85121</v>
      </c>
      <c r="T649" s="8">
        <v>0.71150100000000005</v>
      </c>
      <c r="U649" s="8">
        <v>0.20587800000000001</v>
      </c>
      <c r="V649" s="3">
        <v>-0.50880518000000019</v>
      </c>
      <c r="W649" s="3">
        <v>-0.48314051200000002</v>
      </c>
      <c r="X649" s="8">
        <v>9.4478818600470049</v>
      </c>
      <c r="Y649" s="8">
        <v>9.4735465280470041</v>
      </c>
      <c r="Z649" s="8">
        <v>9.4607141940470036</v>
      </c>
      <c r="AA649" s="41">
        <v>1</v>
      </c>
      <c r="AB649" s="42" t="s">
        <v>2111</v>
      </c>
      <c r="AC649" s="5">
        <v>-290.56</v>
      </c>
      <c r="AD649" s="15">
        <v>-124.2562870830269</v>
      </c>
      <c r="AE649" s="15">
        <v>-118.28419303954115</v>
      </c>
      <c r="AF649" s="15">
        <v>-121.27410050837955</v>
      </c>
      <c r="AG649" s="15">
        <v>-121.27410050837955</v>
      </c>
      <c r="AH649" s="17">
        <v>1.1836055010065558</v>
      </c>
      <c r="AI649" s="17">
        <v>0.92637726511276319</v>
      </c>
      <c r="AJ649" s="17">
        <v>0.91920348568207733</v>
      </c>
      <c r="AK649" s="17">
        <v>0.92278107033036538</v>
      </c>
      <c r="AL649" s="17">
        <v>0.92278107033036538</v>
      </c>
    </row>
    <row r="650" spans="1:38" x14ac:dyDescent="0.45">
      <c r="A650">
        <v>847</v>
      </c>
      <c r="B650" s="53">
        <v>42200.962962962964</v>
      </c>
      <c r="C650" s="7">
        <v>0.46296296296296291</v>
      </c>
      <c r="D650" s="8">
        <v>33.0396</v>
      </c>
      <c r="E650">
        <v>33.0396</v>
      </c>
      <c r="F650">
        <v>2673.12</v>
      </c>
      <c r="G650">
        <v>-1.0764199999999999</v>
      </c>
      <c r="H650">
        <v>-29008.1</v>
      </c>
      <c r="I650">
        <v>5.0826799999999998E-2</v>
      </c>
      <c r="J650">
        <v>-0.61577599999999999</v>
      </c>
      <c r="K650">
        <v>184.7</v>
      </c>
      <c r="L650">
        <v>176.5</v>
      </c>
      <c r="M650">
        <v>22.5</v>
      </c>
      <c r="N650">
        <v>162.4</v>
      </c>
      <c r="O650">
        <v>22</v>
      </c>
      <c r="P650">
        <v>176.3</v>
      </c>
      <c r="Q650" s="8">
        <v>9.8624299999999998</v>
      </c>
      <c r="R650">
        <v>110.925</v>
      </c>
      <c r="S650" s="8">
        <v>1.85121</v>
      </c>
      <c r="T650" s="8">
        <v>0.71180600000000005</v>
      </c>
      <c r="U650" s="8">
        <v>0.205289</v>
      </c>
      <c r="V650" s="3">
        <v>-0.50957988000000021</v>
      </c>
      <c r="W650" s="3">
        <v>-0.48164445200000006</v>
      </c>
      <c r="X650" s="8">
        <v>9.447107160047004</v>
      </c>
      <c r="Y650" s="8">
        <v>9.4750425880470051</v>
      </c>
      <c r="Z650" s="8">
        <v>9.4610748740470036</v>
      </c>
      <c r="AA650" s="41">
        <v>1</v>
      </c>
      <c r="AB650" s="42" t="s">
        <v>2111</v>
      </c>
      <c r="AC650" s="5">
        <v>-290.56</v>
      </c>
      <c r="AD650" s="15">
        <v>-124.43607756458027</v>
      </c>
      <c r="AE650" s="15">
        <v>-117.93511113212367</v>
      </c>
      <c r="AF650" s="15">
        <v>-121.19016831197223</v>
      </c>
      <c r="AG650" s="15">
        <v>-121.19016831197223</v>
      </c>
      <c r="AH650" s="17">
        <v>1.1836055010065558</v>
      </c>
      <c r="AI650" s="17">
        <v>0.92659496908457628</v>
      </c>
      <c r="AJ650" s="17">
        <v>0.91878759809523036</v>
      </c>
      <c r="AK650" s="17">
        <v>0.9226802610938154</v>
      </c>
      <c r="AL650" s="17">
        <v>0.9226802610938154</v>
      </c>
    </row>
    <row r="651" spans="1:38" x14ac:dyDescent="0.45">
      <c r="A651">
        <v>848</v>
      </c>
      <c r="B651" s="53">
        <v>42200.96365740741</v>
      </c>
      <c r="C651" s="7">
        <v>0.46365740740740746</v>
      </c>
      <c r="D651" s="8">
        <v>33.056199999999997</v>
      </c>
      <c r="E651">
        <v>33.056199999999997</v>
      </c>
      <c r="F651">
        <v>2680.81</v>
      </c>
      <c r="G651">
        <v>-1.0764199999999999</v>
      </c>
      <c r="H651">
        <v>-29008.1</v>
      </c>
      <c r="I651">
        <v>5.0845300000000003E-2</v>
      </c>
      <c r="J651">
        <v>-0.61533599999999999</v>
      </c>
      <c r="K651">
        <v>179.1</v>
      </c>
      <c r="L651">
        <v>171.8</v>
      </c>
      <c r="M651">
        <v>22.5</v>
      </c>
      <c r="N651">
        <v>170</v>
      </c>
      <c r="O651">
        <v>22</v>
      </c>
      <c r="P651">
        <v>176.5</v>
      </c>
      <c r="Q651" s="8">
        <v>9.8624299999999998</v>
      </c>
      <c r="R651">
        <v>110.925</v>
      </c>
      <c r="S651" s="8">
        <v>1.85121</v>
      </c>
      <c r="T651" s="8">
        <v>0.71198899999999998</v>
      </c>
      <c r="U651" s="8">
        <v>0.20510300000000001</v>
      </c>
      <c r="V651" s="3">
        <v>-0.51004470000000002</v>
      </c>
      <c r="W651" s="3">
        <v>-0.48117201200000004</v>
      </c>
      <c r="X651" s="8">
        <v>9.4466423400470045</v>
      </c>
      <c r="Y651" s="8">
        <v>9.4755150280470044</v>
      </c>
      <c r="Z651" s="8">
        <v>9.4610786840470045</v>
      </c>
      <c r="AA651" s="41">
        <v>1</v>
      </c>
      <c r="AB651" s="42" t="s">
        <v>2111</v>
      </c>
      <c r="AC651" s="5">
        <v>-290.56</v>
      </c>
      <c r="AD651" s="15">
        <v>-124.54393836466511</v>
      </c>
      <c r="AE651" s="15">
        <v>-117.82485290705381</v>
      </c>
      <c r="AF651" s="15">
        <v>-121.18928167170611</v>
      </c>
      <c r="AG651" s="15">
        <v>-121.18928167170611</v>
      </c>
      <c r="AH651" s="17">
        <v>1.1836055010065558</v>
      </c>
      <c r="AI651" s="17">
        <v>0.9267256242480385</v>
      </c>
      <c r="AJ651" s="17">
        <v>0.91865631735465214</v>
      </c>
      <c r="AK651" s="17">
        <v>0.92267919628597617</v>
      </c>
      <c r="AL651" s="17">
        <v>0.92267919628597617</v>
      </c>
    </row>
    <row r="652" spans="1:38" x14ac:dyDescent="0.45">
      <c r="A652">
        <v>849</v>
      </c>
      <c r="B652" s="53">
        <v>42200.964363425926</v>
      </c>
      <c r="C652" s="7">
        <v>0.46436342592592594</v>
      </c>
      <c r="D652" s="8">
        <v>33.072899999999997</v>
      </c>
      <c r="E652">
        <v>33.072899999999997</v>
      </c>
      <c r="F652">
        <v>2690.35</v>
      </c>
      <c r="G652">
        <v>-1.0764199999999999</v>
      </c>
      <c r="H652">
        <v>-29008.1</v>
      </c>
      <c r="I652">
        <v>5.0845300000000003E-2</v>
      </c>
      <c r="J652">
        <v>-0.61514800000000003</v>
      </c>
      <c r="K652">
        <v>181.5</v>
      </c>
      <c r="L652">
        <v>172.5</v>
      </c>
      <c r="M652">
        <v>22.5</v>
      </c>
      <c r="N652">
        <v>160.1</v>
      </c>
      <c r="O652">
        <v>22.1</v>
      </c>
      <c r="P652">
        <v>176.8</v>
      </c>
      <c r="Q652" s="8">
        <v>9.8624299999999998</v>
      </c>
      <c r="R652">
        <v>110.925</v>
      </c>
      <c r="S652" s="8">
        <v>1.85121</v>
      </c>
      <c r="T652" s="8">
        <v>0.71217200000000003</v>
      </c>
      <c r="U652" s="8">
        <v>0.20482300000000001</v>
      </c>
      <c r="V652" s="3">
        <v>-0.51050952000000016</v>
      </c>
      <c r="W652" s="3">
        <v>-0.48046081200000007</v>
      </c>
      <c r="X652" s="8">
        <v>9.4461775200470051</v>
      </c>
      <c r="Y652" s="8">
        <v>9.476226228047004</v>
      </c>
      <c r="Z652" s="8">
        <v>9.4612018740470045</v>
      </c>
      <c r="AA652" s="41">
        <v>1</v>
      </c>
      <c r="AB652" s="42" t="s">
        <v>2111</v>
      </c>
      <c r="AC652" s="5">
        <v>-290.56</v>
      </c>
      <c r="AD652" s="15">
        <v>-124.65178904869356</v>
      </c>
      <c r="AE652" s="15">
        <v>-117.65885301875335</v>
      </c>
      <c r="AF652" s="15">
        <v>-121.16061326965189</v>
      </c>
      <c r="AG652" s="15">
        <v>-121.16061326965189</v>
      </c>
      <c r="AH652" s="17">
        <v>1.1836055010065558</v>
      </c>
      <c r="AI652" s="17">
        <v>0.92685630400385965</v>
      </c>
      <c r="AJ652" s="17">
        <v>0.91845873764515296</v>
      </c>
      <c r="AK652" s="17">
        <v>0.92264476838307596</v>
      </c>
      <c r="AL652" s="17">
        <v>0.92264476838307596</v>
      </c>
    </row>
    <row r="653" spans="1:38" x14ac:dyDescent="0.45">
      <c r="A653">
        <v>850</v>
      </c>
      <c r="B653" s="53">
        <v>42200.965057870373</v>
      </c>
      <c r="C653" s="7">
        <v>0.46505787037037039</v>
      </c>
      <c r="D653" s="8">
        <v>33.089399999999998</v>
      </c>
      <c r="E653">
        <v>33.089399999999998</v>
      </c>
      <c r="F653">
        <v>2690.35</v>
      </c>
      <c r="G653">
        <v>-1.0764199999999999</v>
      </c>
      <c r="H653">
        <v>-29008.1</v>
      </c>
      <c r="I653">
        <v>5.0845300000000003E-2</v>
      </c>
      <c r="J653">
        <v>-0.61477000000000004</v>
      </c>
      <c r="K653">
        <v>190.8</v>
      </c>
      <c r="L653">
        <v>176.2</v>
      </c>
      <c r="M653">
        <v>22.5</v>
      </c>
      <c r="N653">
        <v>174.7</v>
      </c>
      <c r="O653">
        <v>22.1</v>
      </c>
      <c r="P653">
        <v>176.9</v>
      </c>
      <c r="Q653" s="8">
        <v>9.8624299999999998</v>
      </c>
      <c r="R653">
        <v>110.925</v>
      </c>
      <c r="S653" s="8">
        <v>1.85121</v>
      </c>
      <c r="T653" s="8">
        <v>0.71235400000000004</v>
      </c>
      <c r="U653" s="8">
        <v>0.20460600000000001</v>
      </c>
      <c r="V653" s="3">
        <v>-0.5109718000000002</v>
      </c>
      <c r="W653" s="3">
        <v>-0.47990963200000003</v>
      </c>
      <c r="X653" s="8">
        <v>9.4457152400470044</v>
      </c>
      <c r="Y653" s="8">
        <v>9.4767774080470044</v>
      </c>
      <c r="Z653" s="8">
        <v>9.4612463240470035</v>
      </c>
      <c r="AA653" s="41">
        <v>1</v>
      </c>
      <c r="AB653" s="42" t="s">
        <v>2111</v>
      </c>
      <c r="AC653" s="5">
        <v>-290.56</v>
      </c>
      <c r="AD653" s="15">
        <v>-124.75904035190115</v>
      </c>
      <c r="AE653" s="15">
        <v>-117.53018676787758</v>
      </c>
      <c r="AF653" s="15">
        <v>-121.15026882616849</v>
      </c>
      <c r="AG653" s="15">
        <v>-121.15026882616849</v>
      </c>
      <c r="AH653" s="17">
        <v>1.1836055010065558</v>
      </c>
      <c r="AI653" s="17">
        <v>0.92698629405953825</v>
      </c>
      <c r="AJ653" s="17">
        <v>0.91830565238208073</v>
      </c>
      <c r="AK653" s="17">
        <v>0.92263234636485869</v>
      </c>
      <c r="AL653" s="17">
        <v>0.92263234636485869</v>
      </c>
    </row>
    <row r="654" spans="1:38" x14ac:dyDescent="0.45">
      <c r="A654">
        <v>851</v>
      </c>
      <c r="B654" s="53">
        <v>42200.965752314813</v>
      </c>
      <c r="C654" s="7">
        <v>0.46575231481481483</v>
      </c>
      <c r="D654" s="8">
        <v>33.106099999999998</v>
      </c>
      <c r="E654">
        <v>33.106099999999998</v>
      </c>
      <c r="F654">
        <v>2705.74</v>
      </c>
      <c r="G654">
        <v>-1.0764199999999999</v>
      </c>
      <c r="H654">
        <v>-29008.1</v>
      </c>
      <c r="I654">
        <v>5.0845300000000003E-2</v>
      </c>
      <c r="J654">
        <v>-0.61552499999999999</v>
      </c>
      <c r="K654">
        <v>180</v>
      </c>
      <c r="L654">
        <v>178.2</v>
      </c>
      <c r="M654">
        <v>22.5</v>
      </c>
      <c r="N654">
        <v>161.80000000000001</v>
      </c>
      <c r="O654">
        <v>22.1</v>
      </c>
      <c r="P654">
        <v>177.2</v>
      </c>
      <c r="Q654" s="8">
        <v>9.8624299999999998</v>
      </c>
      <c r="R654">
        <v>110.925</v>
      </c>
      <c r="S654" s="8">
        <v>1.85121</v>
      </c>
      <c r="T654" s="8">
        <v>0.71265900000000004</v>
      </c>
      <c r="U654" s="8">
        <v>0.204513</v>
      </c>
      <c r="V654" s="3">
        <v>-0.51174650000000022</v>
      </c>
      <c r="W654" s="3">
        <v>-0.47967341200000002</v>
      </c>
      <c r="X654" s="8">
        <v>9.4449405400470035</v>
      </c>
      <c r="Y654" s="8">
        <v>9.4770136280470041</v>
      </c>
      <c r="Z654" s="8">
        <v>9.4609770840470038</v>
      </c>
      <c r="AA654" s="41">
        <v>1</v>
      </c>
      <c r="AB654" s="42" t="s">
        <v>2111</v>
      </c>
      <c r="AC654" s="5">
        <v>-290.56</v>
      </c>
      <c r="AD654" s="15">
        <v>-124.93875224697365</v>
      </c>
      <c r="AE654" s="15">
        <v>-117.47503972141624</v>
      </c>
      <c r="AF654" s="15">
        <v>-121.21292517919471</v>
      </c>
      <c r="AG654" s="15">
        <v>-121.21292517919471</v>
      </c>
      <c r="AH654" s="17">
        <v>1.1836055010065558</v>
      </c>
      <c r="AI654" s="17">
        <v>0.92720418910366498</v>
      </c>
      <c r="AJ654" s="17">
        <v>0.91824005483812265</v>
      </c>
      <c r="AK654" s="17">
        <v>0.92270759172301231</v>
      </c>
      <c r="AL654" s="17">
        <v>0.92270759172301231</v>
      </c>
    </row>
    <row r="655" spans="1:38" x14ac:dyDescent="0.45">
      <c r="A655">
        <v>852</v>
      </c>
      <c r="B655" s="53">
        <v>42200.966435185182</v>
      </c>
      <c r="C655" s="7">
        <v>0.46643518518518523</v>
      </c>
      <c r="D655" s="8">
        <v>33.122599999999998</v>
      </c>
      <c r="E655">
        <v>33.122599999999998</v>
      </c>
      <c r="F655">
        <v>2713.43</v>
      </c>
      <c r="G655">
        <v>-1.0764199999999999</v>
      </c>
      <c r="H655">
        <v>-29008.1</v>
      </c>
      <c r="I655">
        <v>5.0845300000000003E-2</v>
      </c>
      <c r="J655">
        <v>-0.61514800000000003</v>
      </c>
      <c r="K655">
        <v>178.6</v>
      </c>
      <c r="L655">
        <v>173.5</v>
      </c>
      <c r="M655">
        <v>22.5</v>
      </c>
      <c r="N655">
        <v>168.3</v>
      </c>
      <c r="O655">
        <v>22.1</v>
      </c>
      <c r="P655">
        <v>177.4</v>
      </c>
      <c r="Q655" s="8">
        <v>9.8624299999999998</v>
      </c>
      <c r="R655">
        <v>110.925</v>
      </c>
      <c r="S655" s="8">
        <v>1.85121</v>
      </c>
      <c r="T655" s="8">
        <v>0.71284199999999998</v>
      </c>
      <c r="U655" s="8">
        <v>0.20386199999999999</v>
      </c>
      <c r="V655" s="3">
        <v>-0.51221132000000003</v>
      </c>
      <c r="W655" s="3">
        <v>-0.47801987200000001</v>
      </c>
      <c r="X655" s="8">
        <v>9.444475720047004</v>
      </c>
      <c r="Y655" s="8">
        <v>9.4786671680470036</v>
      </c>
      <c r="Z655" s="8">
        <v>9.4615714440470029</v>
      </c>
      <c r="AA655" s="41">
        <v>1</v>
      </c>
      <c r="AB655" s="42" t="s">
        <v>2111</v>
      </c>
      <c r="AC655" s="5">
        <v>-290.56</v>
      </c>
      <c r="AD655" s="15">
        <v>-125.04656589811111</v>
      </c>
      <c r="AE655" s="15">
        <v>-117.0889370159515</v>
      </c>
      <c r="AF655" s="15">
        <v>-121.07460379392751</v>
      </c>
      <c r="AG655" s="15">
        <v>-121.07460379392751</v>
      </c>
      <c r="AH655" s="17">
        <v>1.1836055010065558</v>
      </c>
      <c r="AI655" s="17">
        <v>0.92733495894652207</v>
      </c>
      <c r="AJ655" s="17">
        <v>0.91778104711407671</v>
      </c>
      <c r="AK655" s="17">
        <v>0.92254149496195803</v>
      </c>
      <c r="AL655" s="17">
        <v>0.92254149496195803</v>
      </c>
    </row>
    <row r="656" spans="1:38" x14ac:dyDescent="0.45">
      <c r="A656">
        <v>853</v>
      </c>
      <c r="B656" s="53">
        <v>42200.967129629629</v>
      </c>
      <c r="C656" s="7">
        <v>0.46712962962962967</v>
      </c>
      <c r="D656" s="8">
        <v>33.139299999999999</v>
      </c>
      <c r="E656">
        <v>33.139299999999999</v>
      </c>
      <c r="F656">
        <v>2722.97</v>
      </c>
      <c r="G656">
        <v>-1.0764199999999999</v>
      </c>
      <c r="H656">
        <v>-29008.1</v>
      </c>
      <c r="I656">
        <v>5.0845300000000003E-2</v>
      </c>
      <c r="J656">
        <v>-0.61458100000000004</v>
      </c>
      <c r="K656">
        <v>180.1</v>
      </c>
      <c r="L656">
        <v>169.7</v>
      </c>
      <c r="M656">
        <v>22.5</v>
      </c>
      <c r="N656">
        <v>161.69999999999999</v>
      </c>
      <c r="O656">
        <v>22.1</v>
      </c>
      <c r="P656">
        <v>177.6</v>
      </c>
      <c r="Q656" s="8">
        <v>9.8624299999999998</v>
      </c>
      <c r="R656">
        <v>110.925</v>
      </c>
      <c r="S656" s="8">
        <v>1.85121</v>
      </c>
      <c r="T656" s="8">
        <v>0.71302399999999999</v>
      </c>
      <c r="U656" s="8">
        <v>0.20404800000000001</v>
      </c>
      <c r="V656" s="3">
        <v>-0.51267360000000006</v>
      </c>
      <c r="W656" s="3">
        <v>-0.47849231200000003</v>
      </c>
      <c r="X656" s="8">
        <v>9.444013440047005</v>
      </c>
      <c r="Y656" s="8">
        <v>9.4781947280470042</v>
      </c>
      <c r="Z656" s="8">
        <v>9.4611040840470046</v>
      </c>
      <c r="AA656" s="41">
        <v>1</v>
      </c>
      <c r="AB656" s="42" t="s">
        <v>2111</v>
      </c>
      <c r="AC656" s="5">
        <v>-290.56</v>
      </c>
      <c r="AD656" s="15">
        <v>-125.15378037251196</v>
      </c>
      <c r="AE656" s="15">
        <v>-117.19926517889019</v>
      </c>
      <c r="AF656" s="15">
        <v>-121.18337071920666</v>
      </c>
      <c r="AG656" s="15">
        <v>-121.18337071920666</v>
      </c>
      <c r="AH656" s="17">
        <v>1.1836055010065558</v>
      </c>
      <c r="AI656" s="17">
        <v>0.927465038618006</v>
      </c>
      <c r="AJ656" s="17">
        <v>0.91791216092061001</v>
      </c>
      <c r="AK656" s="17">
        <v>0.92267209760896796</v>
      </c>
      <c r="AL656" s="17">
        <v>0.92267209760896796</v>
      </c>
    </row>
    <row r="657" spans="1:38" x14ac:dyDescent="0.45">
      <c r="A657">
        <v>854</v>
      </c>
      <c r="B657" s="53">
        <v>42200.967835648145</v>
      </c>
      <c r="C657" s="7">
        <v>0.46783564814814815</v>
      </c>
      <c r="D657" s="8">
        <v>33.155799999999999</v>
      </c>
      <c r="E657">
        <v>33.155799999999999</v>
      </c>
      <c r="F657">
        <v>2721.13</v>
      </c>
      <c r="G657">
        <v>-1.0764199999999999</v>
      </c>
      <c r="H657">
        <v>-29008.1</v>
      </c>
      <c r="I657">
        <v>5.0845300000000003E-2</v>
      </c>
      <c r="J657">
        <v>-0.61477000000000004</v>
      </c>
      <c r="K657">
        <v>191.3</v>
      </c>
      <c r="L657">
        <v>167.7</v>
      </c>
      <c r="M657">
        <v>22.5</v>
      </c>
      <c r="N657">
        <v>172.2</v>
      </c>
      <c r="O657">
        <v>22.1</v>
      </c>
      <c r="P657">
        <v>177.7</v>
      </c>
      <c r="Q657" s="8">
        <v>9.8624299999999998</v>
      </c>
      <c r="R657">
        <v>110.925</v>
      </c>
      <c r="S657" s="8">
        <v>1.85121</v>
      </c>
      <c r="T657" s="8">
        <v>0.71320700000000004</v>
      </c>
      <c r="U657" s="8">
        <v>0.203738</v>
      </c>
      <c r="V657" s="3">
        <v>-0.51313842000000021</v>
      </c>
      <c r="W657" s="3">
        <v>-0.47770491200000004</v>
      </c>
      <c r="X657" s="8">
        <v>9.4435486200470038</v>
      </c>
      <c r="Y657" s="8">
        <v>9.4789821280470044</v>
      </c>
      <c r="Z657" s="8">
        <v>9.4612653740470041</v>
      </c>
      <c r="AA657" s="41">
        <v>1</v>
      </c>
      <c r="AB657" s="42" t="s">
        <v>2111</v>
      </c>
      <c r="AC657" s="5">
        <v>-290.56</v>
      </c>
      <c r="AD657" s="15">
        <v>-125.26157385168472</v>
      </c>
      <c r="AE657" s="15">
        <v>-117.01537908283763</v>
      </c>
      <c r="AF657" s="15">
        <v>-121.14583546488598</v>
      </c>
      <c r="AG657" s="15">
        <v>-121.14583546488598</v>
      </c>
      <c r="AH657" s="17">
        <v>1.1836055010065558</v>
      </c>
      <c r="AI657" s="17">
        <v>0.92759585757083007</v>
      </c>
      <c r="AJ657" s="17">
        <v>0.91769365179733065</v>
      </c>
      <c r="AK657" s="17">
        <v>0.92262702271110275</v>
      </c>
      <c r="AL657" s="17">
        <v>0.92262702271110275</v>
      </c>
    </row>
    <row r="658" spans="1:38" x14ac:dyDescent="0.45">
      <c r="A658">
        <v>855</v>
      </c>
      <c r="B658" s="53">
        <v>42200.968530092592</v>
      </c>
      <c r="C658" s="7">
        <v>0.4685300925925926</v>
      </c>
      <c r="D658" s="8">
        <v>33.172400000000003</v>
      </c>
      <c r="E658">
        <v>33.172400000000003</v>
      </c>
      <c r="F658">
        <v>2728.82</v>
      </c>
      <c r="G658">
        <v>-1.0764199999999999</v>
      </c>
      <c r="H658">
        <v>-29008.1</v>
      </c>
      <c r="I658">
        <v>5.0845300000000003E-2</v>
      </c>
      <c r="J658">
        <v>-0.61477000000000004</v>
      </c>
      <c r="K658">
        <v>185.8</v>
      </c>
      <c r="L658">
        <v>166</v>
      </c>
      <c r="M658">
        <v>22.5</v>
      </c>
      <c r="N658">
        <v>164.1</v>
      </c>
      <c r="O658">
        <v>22.1</v>
      </c>
      <c r="P658">
        <v>178</v>
      </c>
      <c r="Q658" s="8">
        <v>9.8624299999999998</v>
      </c>
      <c r="R658">
        <v>110.925</v>
      </c>
      <c r="S658" s="8">
        <v>1.85121</v>
      </c>
      <c r="T658" s="8">
        <v>0.71360299999999999</v>
      </c>
      <c r="U658" s="8">
        <v>0.20404800000000001</v>
      </c>
      <c r="V658" s="3">
        <v>-0.51414426000000002</v>
      </c>
      <c r="W658" s="3">
        <v>-0.47849231200000003</v>
      </c>
      <c r="X658" s="8">
        <v>9.4425427800470043</v>
      </c>
      <c r="Y658" s="8">
        <v>9.4781947280470042</v>
      </c>
      <c r="Z658" s="8">
        <v>9.4603687540470034</v>
      </c>
      <c r="AA658" s="41">
        <v>1</v>
      </c>
      <c r="AB658" s="42" t="s">
        <v>2111</v>
      </c>
      <c r="AC658" s="5">
        <v>-290.56</v>
      </c>
      <c r="AD658" s="15">
        <v>-125.49479725357378</v>
      </c>
      <c r="AE658" s="15">
        <v>-117.19926517889019</v>
      </c>
      <c r="AF658" s="15">
        <v>-121.35448055551171</v>
      </c>
      <c r="AG658" s="15">
        <v>-121.35448055551171</v>
      </c>
      <c r="AH658" s="17">
        <v>1.1836055010065558</v>
      </c>
      <c r="AI658" s="17">
        <v>0.92787902553260748</v>
      </c>
      <c r="AJ658" s="17">
        <v>0.91791216092061001</v>
      </c>
      <c r="AK658" s="17">
        <v>0.92287763380511001</v>
      </c>
      <c r="AL658" s="17">
        <v>0.92287763380511001</v>
      </c>
    </row>
    <row r="659" spans="1:38" x14ac:dyDescent="0.45">
      <c r="A659">
        <v>856</v>
      </c>
      <c r="B659" s="53">
        <v>42200.969224537039</v>
      </c>
      <c r="C659" s="7">
        <v>0.46922453703703704</v>
      </c>
      <c r="D659" s="8">
        <v>33.189</v>
      </c>
      <c r="E659">
        <v>33.189</v>
      </c>
      <c r="F659">
        <v>2726.66</v>
      </c>
      <c r="G659">
        <v>-1.0764199999999999</v>
      </c>
      <c r="H659">
        <v>-29008.1</v>
      </c>
      <c r="I659">
        <v>5.0826799999999998E-2</v>
      </c>
      <c r="J659">
        <v>-0.61495900000000003</v>
      </c>
      <c r="K659">
        <v>183.3</v>
      </c>
      <c r="L659">
        <v>165.1</v>
      </c>
      <c r="M659">
        <v>22.5</v>
      </c>
      <c r="N659">
        <v>171.2</v>
      </c>
      <c r="O659">
        <v>22.1</v>
      </c>
      <c r="P659">
        <v>178.1</v>
      </c>
      <c r="Q659" s="8">
        <v>9.8624299999999998</v>
      </c>
      <c r="R659">
        <v>110.925</v>
      </c>
      <c r="S659" s="8">
        <v>1.85121</v>
      </c>
      <c r="T659" s="8">
        <v>0.71360299999999999</v>
      </c>
      <c r="U659" s="8">
        <v>0.20432700000000001</v>
      </c>
      <c r="V659" s="3">
        <v>-0.51414426000000002</v>
      </c>
      <c r="W659" s="3">
        <v>-0.47920097200000006</v>
      </c>
      <c r="X659" s="8">
        <v>9.4425427800470043</v>
      </c>
      <c r="Y659" s="8">
        <v>9.4774860680470052</v>
      </c>
      <c r="Z659" s="8">
        <v>9.4600144240470048</v>
      </c>
      <c r="AA659" s="41">
        <v>1</v>
      </c>
      <c r="AB659" s="42" t="s">
        <v>2111</v>
      </c>
      <c r="AC659" s="5">
        <v>-290.56</v>
      </c>
      <c r="AD659" s="15">
        <v>-125.49479725357378</v>
      </c>
      <c r="AE659" s="15">
        <v>-117.36473776663604</v>
      </c>
      <c r="AF659" s="15">
        <v>-121.43692339414554</v>
      </c>
      <c r="AG659" s="15">
        <v>-121.43692339414554</v>
      </c>
      <c r="AH659" s="17">
        <v>1.1836055010065558</v>
      </c>
      <c r="AI659" s="17">
        <v>0.92787902553260748</v>
      </c>
      <c r="AJ659" s="17">
        <v>0.91810887851290046</v>
      </c>
      <c r="AK659" s="17">
        <v>0.92297669638276336</v>
      </c>
      <c r="AL659" s="17">
        <v>0.92297669638276336</v>
      </c>
    </row>
    <row r="660" spans="1:38" x14ac:dyDescent="0.45">
      <c r="A660">
        <v>857</v>
      </c>
      <c r="B660" s="53">
        <v>42200.969918981478</v>
      </c>
      <c r="C660" s="7">
        <v>0.46991898148148148</v>
      </c>
      <c r="D660" s="8">
        <v>33.205599999999997</v>
      </c>
      <c r="E660">
        <v>33.205599999999997</v>
      </c>
      <c r="F660">
        <v>2729.74</v>
      </c>
      <c r="G660">
        <v>-1.0764199999999999</v>
      </c>
      <c r="H660">
        <v>-29008.1</v>
      </c>
      <c r="I660">
        <v>5.0826799999999998E-2</v>
      </c>
      <c r="J660">
        <v>-0.61458100000000004</v>
      </c>
      <c r="K660">
        <v>180.4</v>
      </c>
      <c r="L660">
        <v>170.8</v>
      </c>
      <c r="M660">
        <v>22.5</v>
      </c>
      <c r="N660">
        <v>160</v>
      </c>
      <c r="O660">
        <v>22.1</v>
      </c>
      <c r="P660">
        <v>178.4</v>
      </c>
      <c r="Q660" s="8">
        <v>9.8624299999999998</v>
      </c>
      <c r="R660">
        <v>110.925</v>
      </c>
      <c r="S660" s="8">
        <v>1.85121</v>
      </c>
      <c r="T660" s="8">
        <v>0.71342099999999997</v>
      </c>
      <c r="U660" s="8">
        <v>0.20473</v>
      </c>
      <c r="V660" s="3">
        <v>-0.51368197999999998</v>
      </c>
      <c r="W660" s="3">
        <v>-0.48022459200000001</v>
      </c>
      <c r="X660" s="8">
        <v>9.443005060047005</v>
      </c>
      <c r="Y660" s="8">
        <v>9.4764624480470037</v>
      </c>
      <c r="Z660" s="8">
        <v>9.4597337540470043</v>
      </c>
      <c r="AA660" s="41">
        <v>1</v>
      </c>
      <c r="AB660" s="42" t="s">
        <v>2111</v>
      </c>
      <c r="AC660" s="5">
        <v>-290.56</v>
      </c>
      <c r="AD660" s="15">
        <v>-125.38761460077592</v>
      </c>
      <c r="AE660" s="15">
        <v>-117.60371208678043</v>
      </c>
      <c r="AF660" s="15">
        <v>-121.50222340017149</v>
      </c>
      <c r="AG660" s="15">
        <v>-121.50222340017149</v>
      </c>
      <c r="AH660" s="17">
        <v>1.1836055010065558</v>
      </c>
      <c r="AI660" s="17">
        <v>0.92774886835473613</v>
      </c>
      <c r="AJ660" s="17">
        <v>0.91839312550450602</v>
      </c>
      <c r="AK660" s="17">
        <v>0.92305517538080328</v>
      </c>
      <c r="AL660" s="17">
        <v>0.92305517538080328</v>
      </c>
    </row>
    <row r="661" spans="1:38" x14ac:dyDescent="0.45">
      <c r="A661">
        <v>858</v>
      </c>
      <c r="B661" s="53">
        <v>42200.970601851855</v>
      </c>
      <c r="C661" s="7">
        <v>0.47060185185185188</v>
      </c>
      <c r="D661" s="8">
        <v>33.222200000000001</v>
      </c>
      <c r="E661">
        <v>33.222200000000001</v>
      </c>
      <c r="F661">
        <v>2728.82</v>
      </c>
      <c r="G661">
        <v>-1.0764199999999999</v>
      </c>
      <c r="H661">
        <v>-29008.1</v>
      </c>
      <c r="I661">
        <v>5.0826799999999998E-2</v>
      </c>
      <c r="J661">
        <v>-0.61514800000000003</v>
      </c>
      <c r="K661">
        <v>185.6</v>
      </c>
      <c r="L661">
        <v>175.8</v>
      </c>
      <c r="M661">
        <v>22.5</v>
      </c>
      <c r="N661">
        <v>171.4</v>
      </c>
      <c r="O661">
        <v>22.1</v>
      </c>
      <c r="P661">
        <v>178.5</v>
      </c>
      <c r="Q661" s="8">
        <v>9.8624299999999998</v>
      </c>
      <c r="R661">
        <v>110.925</v>
      </c>
      <c r="S661" s="8">
        <v>1.85121</v>
      </c>
      <c r="T661" s="8">
        <v>0.71342099999999997</v>
      </c>
      <c r="U661" s="8">
        <v>0.20460600000000001</v>
      </c>
      <c r="V661" s="3">
        <v>-0.51368197999999998</v>
      </c>
      <c r="W661" s="3">
        <v>-0.47990963200000003</v>
      </c>
      <c r="X661" s="8">
        <v>9.443005060047005</v>
      </c>
      <c r="Y661" s="8">
        <v>9.4767774080470044</v>
      </c>
      <c r="Z661" s="8">
        <v>9.4598912340470047</v>
      </c>
      <c r="AA661" s="41">
        <v>1</v>
      </c>
      <c r="AB661" s="42" t="s">
        <v>2111</v>
      </c>
      <c r="AC661" s="5">
        <v>-290.56</v>
      </c>
      <c r="AD661" s="15">
        <v>-125.38761460077592</v>
      </c>
      <c r="AE661" s="15">
        <v>-117.53018676787758</v>
      </c>
      <c r="AF661" s="15">
        <v>-121.46558493753207</v>
      </c>
      <c r="AG661" s="15">
        <v>-121.46558493753207</v>
      </c>
      <c r="AH661" s="17">
        <v>1.1836055010065558</v>
      </c>
      <c r="AI661" s="17">
        <v>0.92774886835473613</v>
      </c>
      <c r="AJ661" s="17">
        <v>0.91830565238208073</v>
      </c>
      <c r="AK661" s="17">
        <v>0.92301114081913271</v>
      </c>
      <c r="AL661" s="17">
        <v>0.92301114081913271</v>
      </c>
    </row>
    <row r="662" spans="1:38" x14ac:dyDescent="0.45">
      <c r="A662">
        <v>859</v>
      </c>
      <c r="B662" s="53">
        <v>42200.971296296295</v>
      </c>
      <c r="C662" s="7">
        <v>0.47129629629629632</v>
      </c>
      <c r="D662" s="8">
        <v>33.238999999999997</v>
      </c>
      <c r="E662">
        <v>33.238999999999997</v>
      </c>
      <c r="F662">
        <v>2738.36</v>
      </c>
      <c r="G662">
        <v>-1.0764199999999999</v>
      </c>
      <c r="H662">
        <v>-29008.1</v>
      </c>
      <c r="I662">
        <v>5.0826799999999998E-2</v>
      </c>
      <c r="J662">
        <v>-0.61577599999999999</v>
      </c>
      <c r="K662">
        <v>185.2</v>
      </c>
      <c r="L662">
        <v>177.5</v>
      </c>
      <c r="M662">
        <v>22.5</v>
      </c>
      <c r="N662">
        <v>161.5</v>
      </c>
      <c r="O662">
        <v>22.1</v>
      </c>
      <c r="P662">
        <v>178.7</v>
      </c>
      <c r="Q662" s="8">
        <v>9.8624299999999998</v>
      </c>
      <c r="R662">
        <v>110.925</v>
      </c>
      <c r="S662" s="8">
        <v>1.85121</v>
      </c>
      <c r="T662" s="8">
        <v>0.71351200000000004</v>
      </c>
      <c r="U662" s="8">
        <v>0.20460600000000001</v>
      </c>
      <c r="V662" s="3">
        <v>-0.51391312000000022</v>
      </c>
      <c r="W662" s="3">
        <v>-0.47990963200000003</v>
      </c>
      <c r="X662" s="8">
        <v>9.4427739200470047</v>
      </c>
      <c r="Y662" s="8">
        <v>9.4767774080470044</v>
      </c>
      <c r="Z662" s="8">
        <v>9.4597756640470045</v>
      </c>
      <c r="AA662" s="41">
        <v>1</v>
      </c>
      <c r="AB662" s="42" t="s">
        <v>2111</v>
      </c>
      <c r="AC662" s="5">
        <v>-290.56</v>
      </c>
      <c r="AD662" s="15">
        <v>-125.44120717741305</v>
      </c>
      <c r="AE662" s="15">
        <v>-117.53018676787758</v>
      </c>
      <c r="AF662" s="15">
        <v>-121.49247295510588</v>
      </c>
      <c r="AG662" s="15">
        <v>-121.49247295510588</v>
      </c>
      <c r="AH662" s="17">
        <v>1.1836055010065558</v>
      </c>
      <c r="AI662" s="17">
        <v>0.92781394389716487</v>
      </c>
      <c r="AJ662" s="17">
        <v>0.91830565238208073</v>
      </c>
      <c r="AK662" s="17">
        <v>0.92304345623169692</v>
      </c>
      <c r="AL662" s="17">
        <v>0.92304345623169692</v>
      </c>
    </row>
    <row r="663" spans="1:38" x14ac:dyDescent="0.45">
      <c r="A663">
        <v>860</v>
      </c>
      <c r="B663" s="53">
        <v>42200.972002314818</v>
      </c>
      <c r="C663" s="7">
        <v>0.47200231481481481</v>
      </c>
      <c r="D663" s="8">
        <v>33.255499999999998</v>
      </c>
      <c r="E663">
        <v>33.255499999999998</v>
      </c>
      <c r="F663">
        <v>2742.05</v>
      </c>
      <c r="G663">
        <v>-1.0764199999999999</v>
      </c>
      <c r="H663">
        <v>-29008.1</v>
      </c>
      <c r="I663">
        <v>5.0826799999999998E-2</v>
      </c>
      <c r="J663">
        <v>-0.61477000000000004</v>
      </c>
      <c r="K663">
        <v>185</v>
      </c>
      <c r="L663">
        <v>172.4</v>
      </c>
      <c r="M663">
        <v>22.4</v>
      </c>
      <c r="N663">
        <v>172.6</v>
      </c>
      <c r="O663">
        <v>22.1</v>
      </c>
      <c r="P663">
        <v>178.9</v>
      </c>
      <c r="Q663" s="8">
        <v>9.8624299999999998</v>
      </c>
      <c r="R663">
        <v>110.925</v>
      </c>
      <c r="S663" s="8">
        <v>1.85121</v>
      </c>
      <c r="T663" s="8">
        <v>0.71342099999999997</v>
      </c>
      <c r="U663" s="8">
        <v>0.204513</v>
      </c>
      <c r="V663" s="3">
        <v>-0.51368197999999998</v>
      </c>
      <c r="W663" s="3">
        <v>-0.47967341200000002</v>
      </c>
      <c r="X663" s="8">
        <v>9.443005060047005</v>
      </c>
      <c r="Y663" s="8">
        <v>9.4770136280470041</v>
      </c>
      <c r="Z663" s="8">
        <v>9.4600093440470054</v>
      </c>
      <c r="AA663" s="41">
        <v>1</v>
      </c>
      <c r="AB663" s="42" t="s">
        <v>2111</v>
      </c>
      <c r="AC663" s="5">
        <v>-290.56</v>
      </c>
      <c r="AD663" s="15">
        <v>-125.38761460077592</v>
      </c>
      <c r="AE663" s="15">
        <v>-117.47503972141624</v>
      </c>
      <c r="AF663" s="15">
        <v>-121.43810532752536</v>
      </c>
      <c r="AG663" s="15">
        <v>-121.43810532752536</v>
      </c>
      <c r="AH663" s="17">
        <v>1.1836055010065558</v>
      </c>
      <c r="AI663" s="17">
        <v>0.92774886835473613</v>
      </c>
      <c r="AJ663" s="17">
        <v>0.91824005483812265</v>
      </c>
      <c r="AK663" s="17">
        <v>0.92297811673797447</v>
      </c>
      <c r="AL663" s="17">
        <v>0.92297811673797447</v>
      </c>
    </row>
    <row r="664" spans="1:38" x14ac:dyDescent="0.45">
      <c r="A664">
        <v>861</v>
      </c>
      <c r="B664" s="53">
        <v>42200.972696759258</v>
      </c>
      <c r="C664" s="7">
        <v>0.47269675925925925</v>
      </c>
      <c r="D664" s="8">
        <v>33.272100000000002</v>
      </c>
      <c r="E664">
        <v>33.272100000000002</v>
      </c>
      <c r="F664">
        <v>2751.59</v>
      </c>
      <c r="G664">
        <v>-1.0764199999999999</v>
      </c>
      <c r="H664">
        <v>-29008.1</v>
      </c>
      <c r="I664">
        <v>5.0826799999999998E-2</v>
      </c>
      <c r="J664">
        <v>-0.61552499999999999</v>
      </c>
      <c r="K664">
        <v>186.6</v>
      </c>
      <c r="L664">
        <v>172.2</v>
      </c>
      <c r="M664">
        <v>22.5</v>
      </c>
      <c r="N664">
        <v>160.69999999999999</v>
      </c>
      <c r="O664">
        <v>22.1</v>
      </c>
      <c r="P664">
        <v>179.1</v>
      </c>
      <c r="Q664" s="8">
        <v>9.8624299999999998</v>
      </c>
      <c r="R664">
        <v>110.925</v>
      </c>
      <c r="S664" s="8">
        <v>1.85121</v>
      </c>
      <c r="T664" s="8">
        <v>0.71369499999999997</v>
      </c>
      <c r="U664" s="8">
        <v>0.20482300000000001</v>
      </c>
      <c r="V664" s="3">
        <v>-0.51437794000000003</v>
      </c>
      <c r="W664" s="3">
        <v>-0.48046081200000007</v>
      </c>
      <c r="X664" s="8">
        <v>9.4423091000470052</v>
      </c>
      <c r="Y664" s="8">
        <v>9.476226228047004</v>
      </c>
      <c r="Z664" s="8">
        <v>9.4592676640470046</v>
      </c>
      <c r="AA664" s="41">
        <v>1</v>
      </c>
      <c r="AB664" s="42" t="s">
        <v>2111</v>
      </c>
      <c r="AC664" s="5">
        <v>-290.56</v>
      </c>
      <c r="AD664" s="15">
        <v>-125.54897368988577</v>
      </c>
      <c r="AE664" s="15">
        <v>-117.65885301875335</v>
      </c>
      <c r="AF664" s="15">
        <v>-121.61065461779367</v>
      </c>
      <c r="AG664" s="15">
        <v>-121.61065461779367</v>
      </c>
      <c r="AH664" s="17">
        <v>1.1836055010065558</v>
      </c>
      <c r="AI664" s="17">
        <v>0.92794482854540172</v>
      </c>
      <c r="AJ664" s="17">
        <v>0.91845873764515296</v>
      </c>
      <c r="AK664" s="17">
        <v>0.9231855199109904</v>
      </c>
      <c r="AL664" s="17">
        <v>0.9231855199109904</v>
      </c>
    </row>
    <row r="665" spans="1:38" x14ac:dyDescent="0.45">
      <c r="A665">
        <v>862</v>
      </c>
      <c r="B665" s="53">
        <v>42200.973391203705</v>
      </c>
      <c r="C665" s="7">
        <v>0.47339120370370369</v>
      </c>
      <c r="D665" s="8">
        <v>33.288600000000002</v>
      </c>
      <c r="E665">
        <v>33.288600000000002</v>
      </c>
      <c r="F665">
        <v>2752.82</v>
      </c>
      <c r="G665">
        <v>-1.0764199999999999</v>
      </c>
      <c r="H665">
        <v>-29008.1</v>
      </c>
      <c r="I665">
        <v>5.0826799999999998E-2</v>
      </c>
      <c r="J665">
        <v>-0.61477000000000004</v>
      </c>
      <c r="K665">
        <v>180.6</v>
      </c>
      <c r="L665">
        <v>175.5</v>
      </c>
      <c r="M665">
        <v>22.4</v>
      </c>
      <c r="N665">
        <v>169</v>
      </c>
      <c r="O665">
        <v>22.1</v>
      </c>
      <c r="P665">
        <v>179.2</v>
      </c>
      <c r="Q665" s="8">
        <v>9.8624299999999998</v>
      </c>
      <c r="R665">
        <v>110.925</v>
      </c>
      <c r="S665" s="8">
        <v>1.85121</v>
      </c>
      <c r="T665" s="8">
        <v>0.71378600000000003</v>
      </c>
      <c r="U665" s="8">
        <v>0.204513</v>
      </c>
      <c r="V665" s="3">
        <v>-0.51460908000000016</v>
      </c>
      <c r="W665" s="3">
        <v>-0.47967341200000002</v>
      </c>
      <c r="X665" s="8">
        <v>9.4420779600470048</v>
      </c>
      <c r="Y665" s="8">
        <v>9.4770136280470041</v>
      </c>
      <c r="Z665" s="8">
        <v>9.4595457940470045</v>
      </c>
      <c r="AA665" s="41">
        <v>1</v>
      </c>
      <c r="AB665" s="42" t="s">
        <v>2111</v>
      </c>
      <c r="AC665" s="5">
        <v>-290.56</v>
      </c>
      <c r="AD665" s="15">
        <v>-125.60255873779249</v>
      </c>
      <c r="AE665" s="15">
        <v>-117.47503972141624</v>
      </c>
      <c r="AF665" s="15">
        <v>-121.54595165613773</v>
      </c>
      <c r="AG665" s="15">
        <v>-121.54595165613773</v>
      </c>
      <c r="AH665" s="17">
        <v>1.1836055010065558</v>
      </c>
      <c r="AI665" s="17">
        <v>0.92800992243599001</v>
      </c>
      <c r="AJ665" s="17">
        <v>0.91824005483812265</v>
      </c>
      <c r="AK665" s="17">
        <v>0.92310773643167321</v>
      </c>
      <c r="AL665" s="17">
        <v>0.92310773643167321</v>
      </c>
    </row>
    <row r="666" spans="1:38" x14ac:dyDescent="0.45">
      <c r="A666">
        <v>863</v>
      </c>
      <c r="B666" s="53">
        <v>42200.974085648151</v>
      </c>
      <c r="C666" s="7">
        <v>0.47408564814814813</v>
      </c>
      <c r="D666" s="8">
        <v>33.305300000000003</v>
      </c>
      <c r="E666">
        <v>33.305300000000003</v>
      </c>
      <c r="F666">
        <v>2761.44</v>
      </c>
      <c r="G666">
        <v>-1.0764199999999999</v>
      </c>
      <c r="H666">
        <v>-29008.1</v>
      </c>
      <c r="I666">
        <v>5.0826799999999998E-2</v>
      </c>
      <c r="J666">
        <v>-0.61458100000000004</v>
      </c>
      <c r="K666">
        <v>183.1</v>
      </c>
      <c r="L666">
        <v>177.6</v>
      </c>
      <c r="M666">
        <v>22.4</v>
      </c>
      <c r="N666">
        <v>160.69999999999999</v>
      </c>
      <c r="O666">
        <v>22.1</v>
      </c>
      <c r="P666">
        <v>179.4</v>
      </c>
      <c r="Q666" s="8">
        <v>9.8624299999999998</v>
      </c>
      <c r="R666">
        <v>110.925</v>
      </c>
      <c r="S666" s="8">
        <v>1.85121</v>
      </c>
      <c r="T666" s="8">
        <v>0.71387699999999998</v>
      </c>
      <c r="U666" s="8">
        <v>0.20432700000000001</v>
      </c>
      <c r="V666" s="3">
        <v>-0.51484022000000007</v>
      </c>
      <c r="W666" s="3">
        <v>-0.47920097200000006</v>
      </c>
      <c r="X666" s="8">
        <v>9.4418468200470045</v>
      </c>
      <c r="Y666" s="8">
        <v>9.4774860680470052</v>
      </c>
      <c r="Z666" s="8">
        <v>9.4596664440470057</v>
      </c>
      <c r="AA666" s="41">
        <v>1</v>
      </c>
      <c r="AB666" s="42" t="s">
        <v>2111</v>
      </c>
      <c r="AC666" s="5">
        <v>-290.56</v>
      </c>
      <c r="AD666" s="15">
        <v>-125.65614128539801</v>
      </c>
      <c r="AE666" s="15">
        <v>-117.36473776663604</v>
      </c>
      <c r="AF666" s="15">
        <v>-121.5178830335509</v>
      </c>
      <c r="AG666" s="15">
        <v>-121.5178830335509</v>
      </c>
      <c r="AH666" s="17">
        <v>1.1836055010065558</v>
      </c>
      <c r="AI666" s="17">
        <v>0.92807502242174211</v>
      </c>
      <c r="AJ666" s="17">
        <v>0.91810887851290046</v>
      </c>
      <c r="AK666" s="17">
        <v>0.92307399746014773</v>
      </c>
      <c r="AL666" s="17">
        <v>0.92307399746014773</v>
      </c>
    </row>
    <row r="667" spans="1:38" x14ac:dyDescent="0.45">
      <c r="A667">
        <v>864</v>
      </c>
      <c r="B667" s="53">
        <v>42200.974768518521</v>
      </c>
      <c r="C667" s="7">
        <v>0.47476851851851853</v>
      </c>
      <c r="D667" s="8">
        <v>33.321899999999999</v>
      </c>
      <c r="E667">
        <v>33.321899999999999</v>
      </c>
      <c r="F667">
        <v>2763.28</v>
      </c>
      <c r="G667">
        <v>-1.0764199999999999</v>
      </c>
      <c r="H667">
        <v>-29008.1</v>
      </c>
      <c r="I667">
        <v>5.0826799999999998E-2</v>
      </c>
      <c r="J667">
        <v>-0.61552499999999999</v>
      </c>
      <c r="K667">
        <v>188.8</v>
      </c>
      <c r="L667">
        <v>174.4</v>
      </c>
      <c r="M667">
        <v>22.4</v>
      </c>
      <c r="N667">
        <v>171.2</v>
      </c>
      <c r="O667">
        <v>22.1</v>
      </c>
      <c r="P667">
        <v>179.5</v>
      </c>
      <c r="Q667" s="8">
        <v>9.8624299999999998</v>
      </c>
      <c r="R667">
        <v>110.925</v>
      </c>
      <c r="S667" s="8">
        <v>1.85121</v>
      </c>
      <c r="T667" s="8">
        <v>0.71396899999999996</v>
      </c>
      <c r="U667" s="8">
        <v>0.20482300000000001</v>
      </c>
      <c r="V667" s="3">
        <v>-0.51507389999999997</v>
      </c>
      <c r="W667" s="3">
        <v>-0.48046081200000007</v>
      </c>
      <c r="X667" s="8">
        <v>9.4416131400470036</v>
      </c>
      <c r="Y667" s="8">
        <v>9.476226228047004</v>
      </c>
      <c r="Z667" s="8">
        <v>9.4589196840470038</v>
      </c>
      <c r="AA667" s="41">
        <v>1</v>
      </c>
      <c r="AB667" s="42" t="s">
        <v>2111</v>
      </c>
      <c r="AC667" s="5">
        <v>-290.56</v>
      </c>
      <c r="AD667" s="15">
        <v>-125.71031011060188</v>
      </c>
      <c r="AE667" s="15">
        <v>-117.65885301875335</v>
      </c>
      <c r="AF667" s="15">
        <v>-121.69160207467826</v>
      </c>
      <c r="AG667" s="15">
        <v>-121.69160207467826</v>
      </c>
      <c r="AH667" s="17">
        <v>1.1836055010065558</v>
      </c>
      <c r="AI667" s="17">
        <v>0.92814084398868346</v>
      </c>
      <c r="AJ667" s="17">
        <v>0.91845873764515296</v>
      </c>
      <c r="AK667" s="17">
        <v>0.92328285037473212</v>
      </c>
      <c r="AL667" s="17">
        <v>0.92328285037473212</v>
      </c>
    </row>
    <row r="668" spans="1:38" x14ac:dyDescent="0.45">
      <c r="A668">
        <v>865</v>
      </c>
      <c r="B668" s="53">
        <v>42200.975474537037</v>
      </c>
      <c r="C668" s="7">
        <v>0.47547453703703701</v>
      </c>
      <c r="D668" s="8">
        <v>33.338500000000003</v>
      </c>
      <c r="E668">
        <v>33.338500000000003</v>
      </c>
      <c r="F668">
        <v>2773.75</v>
      </c>
      <c r="G668">
        <v>-1.0764199999999999</v>
      </c>
      <c r="H668">
        <v>-29008.1</v>
      </c>
      <c r="I668">
        <v>5.0826799999999998E-2</v>
      </c>
      <c r="J668">
        <v>-0.61477000000000004</v>
      </c>
      <c r="K668">
        <v>187.1</v>
      </c>
      <c r="L668">
        <v>170.3</v>
      </c>
      <c r="M668">
        <v>22.4</v>
      </c>
      <c r="N668">
        <v>161.6</v>
      </c>
      <c r="O668">
        <v>22.1</v>
      </c>
      <c r="P668">
        <v>179.8</v>
      </c>
      <c r="Q668" s="8">
        <v>9.8624299999999998</v>
      </c>
      <c r="R668">
        <v>110.925</v>
      </c>
      <c r="S668" s="8">
        <v>1.85121</v>
      </c>
      <c r="T668" s="8">
        <v>0.71427300000000005</v>
      </c>
      <c r="U668" s="8">
        <v>0.20386199999999999</v>
      </c>
      <c r="V668" s="3">
        <v>-0.51584606000000022</v>
      </c>
      <c r="W668" s="3">
        <v>-0.47801987200000001</v>
      </c>
      <c r="X668" s="8">
        <v>9.440840980047005</v>
      </c>
      <c r="Y668" s="8">
        <v>9.4786671680470036</v>
      </c>
      <c r="Z668" s="8">
        <v>9.4597540740470052</v>
      </c>
      <c r="AA668" s="41">
        <v>1</v>
      </c>
      <c r="AB668" s="42" t="s">
        <v>2111</v>
      </c>
      <c r="AC668" s="5">
        <v>-290.56</v>
      </c>
      <c r="AD668" s="15">
        <v>-125.88928457767724</v>
      </c>
      <c r="AE668" s="15">
        <v>-117.0889370159515</v>
      </c>
      <c r="AF668" s="15">
        <v>-121.49749592193871</v>
      </c>
      <c r="AG668" s="15">
        <v>-121.49749592193871</v>
      </c>
      <c r="AH668" s="17">
        <v>1.1836055010065558</v>
      </c>
      <c r="AI668" s="17">
        <v>0.92835838565862794</v>
      </c>
      <c r="AJ668" s="17">
        <v>0.91778104711407671</v>
      </c>
      <c r="AK668" s="17">
        <v>0.92304949334431297</v>
      </c>
      <c r="AL668" s="17">
        <v>0.92304949334431297</v>
      </c>
    </row>
    <row r="669" spans="1:38" x14ac:dyDescent="0.45">
      <c r="A669">
        <v>866</v>
      </c>
      <c r="B669" s="53">
        <v>42200.976168981484</v>
      </c>
      <c r="C669" s="7">
        <v>0.47616898148148146</v>
      </c>
      <c r="D669" s="8">
        <v>33.355200000000004</v>
      </c>
      <c r="E669">
        <v>33.355200000000004</v>
      </c>
      <c r="F669">
        <v>2774.67</v>
      </c>
      <c r="G669">
        <v>-1.0764199999999999</v>
      </c>
      <c r="H669">
        <v>-29008.1</v>
      </c>
      <c r="I669">
        <v>5.0845300000000003E-2</v>
      </c>
      <c r="J669">
        <v>-0.61533599999999999</v>
      </c>
      <c r="K669">
        <v>177.9</v>
      </c>
      <c r="L669">
        <v>173.4</v>
      </c>
      <c r="M669">
        <v>22.4</v>
      </c>
      <c r="N669">
        <v>168.3</v>
      </c>
      <c r="O669">
        <v>22</v>
      </c>
      <c r="P669">
        <v>179.8</v>
      </c>
      <c r="Q669" s="8">
        <v>9.8624299999999998</v>
      </c>
      <c r="R669">
        <v>110.925</v>
      </c>
      <c r="S669" s="8">
        <v>1.85121</v>
      </c>
      <c r="T669" s="8">
        <v>0.71445599999999998</v>
      </c>
      <c r="U669" s="8">
        <v>0.20414099999999999</v>
      </c>
      <c r="V669" s="3">
        <v>-0.51631088000000003</v>
      </c>
      <c r="W669" s="3">
        <v>-0.47872853199999998</v>
      </c>
      <c r="X669" s="8">
        <v>9.4403761600470038</v>
      </c>
      <c r="Y669" s="8">
        <v>9.4779585080470046</v>
      </c>
      <c r="Z669" s="8">
        <v>9.4591673340470042</v>
      </c>
      <c r="AA669" s="41">
        <v>1</v>
      </c>
      <c r="AB669" s="42" t="s">
        <v>2111</v>
      </c>
      <c r="AC669" s="5">
        <v>-290.56</v>
      </c>
      <c r="AD669" s="15">
        <v>-125.99700904428744</v>
      </c>
      <c r="AE669" s="15">
        <v>-117.25442532896511</v>
      </c>
      <c r="AF669" s="15">
        <v>-121.63399406550582</v>
      </c>
      <c r="AG669" s="15">
        <v>-121.63399406550582</v>
      </c>
      <c r="AH669" s="17">
        <v>1.1836055010065558</v>
      </c>
      <c r="AI669" s="17">
        <v>0.92848937283642363</v>
      </c>
      <c r="AJ669" s="17">
        <v>0.91797772719962922</v>
      </c>
      <c r="AK669" s="17">
        <v>0.92321358093880579</v>
      </c>
      <c r="AL669" s="17">
        <v>0.92321358093880579</v>
      </c>
    </row>
    <row r="670" spans="1:38" x14ac:dyDescent="0.45">
      <c r="A670">
        <v>867</v>
      </c>
      <c r="B670" s="53">
        <v>42200.976863425924</v>
      </c>
      <c r="C670" s="7">
        <v>0.4768634259259259</v>
      </c>
      <c r="D670" s="8">
        <v>33.371699999999997</v>
      </c>
      <c r="E670">
        <v>33.371699999999997</v>
      </c>
      <c r="F670">
        <v>2780.52</v>
      </c>
      <c r="G670">
        <v>-1.0764199999999999</v>
      </c>
      <c r="H670">
        <v>-29008.1</v>
      </c>
      <c r="I670">
        <v>5.0826799999999998E-2</v>
      </c>
      <c r="J670">
        <v>-0.61533599999999999</v>
      </c>
      <c r="K670">
        <v>180.2</v>
      </c>
      <c r="L670">
        <v>169.7</v>
      </c>
      <c r="M670">
        <v>22.4</v>
      </c>
      <c r="N670">
        <v>161</v>
      </c>
      <c r="O670">
        <v>22.1</v>
      </c>
      <c r="P670">
        <v>179.9</v>
      </c>
      <c r="Q670" s="8">
        <v>9.8624299999999998</v>
      </c>
      <c r="R670">
        <v>110.925</v>
      </c>
      <c r="S670" s="8">
        <v>1.85121</v>
      </c>
      <c r="T670" s="8">
        <v>0.71454799999999996</v>
      </c>
      <c r="U670" s="8">
        <v>0.20386199999999999</v>
      </c>
      <c r="V670" s="3">
        <v>-0.51654455999999993</v>
      </c>
      <c r="W670" s="3">
        <v>-0.47801987200000001</v>
      </c>
      <c r="X670" s="8">
        <v>9.4401424800470046</v>
      </c>
      <c r="Y670" s="8">
        <v>9.4786671680470036</v>
      </c>
      <c r="Z670" s="8">
        <v>9.4594048240470041</v>
      </c>
      <c r="AA670" s="41">
        <v>1</v>
      </c>
      <c r="AB670" s="42" t="s">
        <v>2111</v>
      </c>
      <c r="AC670" s="5">
        <v>-290.56</v>
      </c>
      <c r="AD670" s="15">
        <v>-126.05116178791764</v>
      </c>
      <c r="AE670" s="15">
        <v>-117.0889370159515</v>
      </c>
      <c r="AF670" s="15">
        <v>-121.57874676117103</v>
      </c>
      <c r="AG670" s="15">
        <v>-121.57874676117103</v>
      </c>
      <c r="AH670" s="17">
        <v>1.1836055010065558</v>
      </c>
      <c r="AI670" s="17">
        <v>0.92855523363238845</v>
      </c>
      <c r="AJ670" s="17">
        <v>0.91778104711407671</v>
      </c>
      <c r="AK670" s="17">
        <v>0.92314715984156726</v>
      </c>
      <c r="AL670" s="17">
        <v>0.92314715984156726</v>
      </c>
    </row>
    <row r="671" spans="1:38" x14ac:dyDescent="0.45">
      <c r="A671">
        <v>868</v>
      </c>
      <c r="B671" s="53">
        <v>42200.97755787037</v>
      </c>
      <c r="C671" s="7">
        <v>0.47755787037037034</v>
      </c>
      <c r="D671" s="8">
        <v>33.388399999999997</v>
      </c>
      <c r="E671">
        <v>33.388399999999997</v>
      </c>
      <c r="F671">
        <v>2774.67</v>
      </c>
      <c r="G671">
        <v>-1.0764199999999999</v>
      </c>
      <c r="H671">
        <v>-29008.1</v>
      </c>
      <c r="I671">
        <v>5.0826799999999998E-2</v>
      </c>
      <c r="J671">
        <v>-0.61495900000000003</v>
      </c>
      <c r="K671">
        <v>192.6</v>
      </c>
      <c r="L671">
        <v>167.4</v>
      </c>
      <c r="M671">
        <v>22.4</v>
      </c>
      <c r="N671">
        <v>171.8</v>
      </c>
      <c r="O671">
        <v>22.1</v>
      </c>
      <c r="P671">
        <v>179.9</v>
      </c>
      <c r="Q671" s="8">
        <v>9.8624299999999998</v>
      </c>
      <c r="R671">
        <v>110.925</v>
      </c>
      <c r="S671" s="8">
        <v>1.85121</v>
      </c>
      <c r="T671" s="8">
        <v>0.71454799999999996</v>
      </c>
      <c r="U671" s="8">
        <v>0.20404800000000001</v>
      </c>
      <c r="V671" s="3">
        <v>-0.51654455999999993</v>
      </c>
      <c r="W671" s="3">
        <v>-0.47849231200000003</v>
      </c>
      <c r="X671" s="8">
        <v>9.4401424800470046</v>
      </c>
      <c r="Y671" s="8">
        <v>9.4781947280470042</v>
      </c>
      <c r="Z671" s="8">
        <v>9.4591686040470044</v>
      </c>
      <c r="AA671" s="41">
        <v>1</v>
      </c>
      <c r="AB671" s="42" t="s">
        <v>2111</v>
      </c>
      <c r="AC671" s="5">
        <v>-290.56</v>
      </c>
      <c r="AD671" s="15">
        <v>-126.05116178791764</v>
      </c>
      <c r="AE671" s="15">
        <v>-117.19926517889019</v>
      </c>
      <c r="AF671" s="15">
        <v>-121.63369863240757</v>
      </c>
      <c r="AG671" s="15">
        <v>-121.63369863240757</v>
      </c>
      <c r="AH671" s="17">
        <v>1.1836055010065558</v>
      </c>
      <c r="AI671" s="17">
        <v>0.92855523363238845</v>
      </c>
      <c r="AJ671" s="17">
        <v>0.91791216092061001</v>
      </c>
      <c r="AK671" s="17">
        <v>0.92321322572880737</v>
      </c>
      <c r="AL671" s="17">
        <v>0.92321322572880737</v>
      </c>
    </row>
    <row r="672" spans="1:38" x14ac:dyDescent="0.45">
      <c r="A672">
        <v>869</v>
      </c>
      <c r="B672" s="53">
        <v>42200.97824074074</v>
      </c>
      <c r="C672" s="7">
        <v>0.47824074074074074</v>
      </c>
      <c r="D672" s="8">
        <v>33.405099999999997</v>
      </c>
      <c r="E672">
        <v>33.405099999999997</v>
      </c>
      <c r="F672">
        <v>2778.67</v>
      </c>
      <c r="G672">
        <v>-1.0764199999999999</v>
      </c>
      <c r="H672">
        <v>-29008.1</v>
      </c>
      <c r="I672">
        <v>5.0826799999999998E-2</v>
      </c>
      <c r="J672">
        <v>-0.61477000000000004</v>
      </c>
      <c r="K672">
        <v>181.3</v>
      </c>
      <c r="L672">
        <v>172.8</v>
      </c>
      <c r="M672">
        <v>22.4</v>
      </c>
      <c r="N672">
        <v>164.3</v>
      </c>
      <c r="O672">
        <v>22</v>
      </c>
      <c r="P672">
        <v>180.1</v>
      </c>
      <c r="Q672" s="8">
        <v>9.8624299999999998</v>
      </c>
      <c r="R672">
        <v>110.925</v>
      </c>
      <c r="S672" s="8">
        <v>1.85121</v>
      </c>
      <c r="T672" s="8">
        <v>0.71482199999999996</v>
      </c>
      <c r="U672" s="8">
        <v>0.204234</v>
      </c>
      <c r="V672" s="3">
        <v>-0.51724051999999998</v>
      </c>
      <c r="W672" s="3">
        <v>-0.47896475200000005</v>
      </c>
      <c r="X672" s="8">
        <v>9.4394465200470048</v>
      </c>
      <c r="Y672" s="8">
        <v>9.4777222880470049</v>
      </c>
      <c r="Z672" s="8">
        <v>9.4585844040470057</v>
      </c>
      <c r="AA672" s="41">
        <v>1</v>
      </c>
      <c r="AB672" s="42" t="s">
        <v>2111</v>
      </c>
      <c r="AC672" s="5">
        <v>-290.56</v>
      </c>
      <c r="AD672" s="15">
        <v>-126.21242764894976</v>
      </c>
      <c r="AE672" s="15">
        <v>-117.30958285819293</v>
      </c>
      <c r="AF672" s="15">
        <v>-121.76958987521618</v>
      </c>
      <c r="AG672" s="15">
        <v>-121.76958987521618</v>
      </c>
      <c r="AH672" s="17">
        <v>1.1836055010065558</v>
      </c>
      <c r="AI672" s="17">
        <v>0.92875142120958509</v>
      </c>
      <c r="AJ672" s="17">
        <v>0.91804329973014387</v>
      </c>
      <c r="AK672" s="17">
        <v>0.92337664158843757</v>
      </c>
      <c r="AL672" s="17">
        <v>0.92337664158843757</v>
      </c>
    </row>
    <row r="673" spans="1:38" x14ac:dyDescent="0.45">
      <c r="A673">
        <v>870</v>
      </c>
      <c r="B673" s="53">
        <v>42200.978935185187</v>
      </c>
      <c r="C673" s="7">
        <v>0.47893518518518519</v>
      </c>
      <c r="D673" s="8">
        <v>33.421599999999998</v>
      </c>
      <c r="E673">
        <v>33.421599999999998</v>
      </c>
      <c r="F673">
        <v>2779.59</v>
      </c>
      <c r="G673">
        <v>-1.0764199999999999</v>
      </c>
      <c r="H673">
        <v>-29008.1</v>
      </c>
      <c r="I673">
        <v>5.0845300000000003E-2</v>
      </c>
      <c r="J673">
        <v>-0.61458100000000004</v>
      </c>
      <c r="K673">
        <v>176.5</v>
      </c>
      <c r="L673">
        <v>177.2</v>
      </c>
      <c r="M673">
        <v>22.4</v>
      </c>
      <c r="N673">
        <v>166.7</v>
      </c>
      <c r="O673">
        <v>22.1</v>
      </c>
      <c r="P673">
        <v>180.2</v>
      </c>
      <c r="Q673" s="8">
        <v>9.8624299999999998</v>
      </c>
      <c r="R673">
        <v>110.925</v>
      </c>
      <c r="S673" s="8">
        <v>1.85121</v>
      </c>
      <c r="T673" s="8">
        <v>0.71472999999999998</v>
      </c>
      <c r="U673" s="8">
        <v>0.20386199999999999</v>
      </c>
      <c r="V673" s="3">
        <v>-0.51700683999999997</v>
      </c>
      <c r="W673" s="3">
        <v>-0.47801987200000001</v>
      </c>
      <c r="X673" s="8">
        <v>9.4396802000470039</v>
      </c>
      <c r="Y673" s="8">
        <v>9.4786671680470036</v>
      </c>
      <c r="Z673" s="8">
        <v>9.4591736840470038</v>
      </c>
      <c r="AA673" s="41">
        <v>1</v>
      </c>
      <c r="AB673" s="42" t="s">
        <v>2111</v>
      </c>
      <c r="AC673" s="5">
        <v>-290.56</v>
      </c>
      <c r="AD673" s="15">
        <v>-126.15828251476751</v>
      </c>
      <c r="AE673" s="15">
        <v>-117.0889370159515</v>
      </c>
      <c r="AF673" s="15">
        <v>-121.63251689925937</v>
      </c>
      <c r="AG673" s="15">
        <v>-121.63251689925937</v>
      </c>
      <c r="AH673" s="17">
        <v>1.1836055010065558</v>
      </c>
      <c r="AI673" s="17">
        <v>0.92868554183908236</v>
      </c>
      <c r="AJ673" s="17">
        <v>0.91778104711407671</v>
      </c>
      <c r="AK673" s="17">
        <v>0.92321180489063914</v>
      </c>
      <c r="AL673" s="17">
        <v>0.92321180489063914</v>
      </c>
    </row>
    <row r="674" spans="1:38" x14ac:dyDescent="0.45">
      <c r="A674">
        <v>871</v>
      </c>
      <c r="B674" s="53">
        <v>42200.979641203703</v>
      </c>
      <c r="C674" s="7">
        <v>0.47964120370370367</v>
      </c>
      <c r="D674" s="8">
        <v>33.438200000000002</v>
      </c>
      <c r="E674">
        <v>33.438200000000002</v>
      </c>
      <c r="F674">
        <v>2785.44</v>
      </c>
      <c r="G674">
        <v>-1.0764199999999999</v>
      </c>
      <c r="H674">
        <v>-29008.1</v>
      </c>
      <c r="I674">
        <v>5.0845300000000003E-2</v>
      </c>
      <c r="J674">
        <v>-0.61514800000000003</v>
      </c>
      <c r="K674">
        <v>179.8</v>
      </c>
      <c r="L674">
        <v>178</v>
      </c>
      <c r="M674">
        <v>22.4</v>
      </c>
      <c r="N674">
        <v>160.9</v>
      </c>
      <c r="O674">
        <v>22</v>
      </c>
      <c r="P674">
        <v>180.2</v>
      </c>
      <c r="Q674" s="8">
        <v>9.8624299999999998</v>
      </c>
      <c r="R674">
        <v>110.925</v>
      </c>
      <c r="S674" s="8">
        <v>1.85121</v>
      </c>
      <c r="T674" s="8">
        <v>0.71482199999999996</v>
      </c>
      <c r="U674" s="8">
        <v>0.20355200000000001</v>
      </c>
      <c r="V674" s="3">
        <v>-0.51724051999999998</v>
      </c>
      <c r="W674" s="3">
        <v>-0.47723247200000007</v>
      </c>
      <c r="X674" s="8">
        <v>9.4394465200470048</v>
      </c>
      <c r="Y674" s="8">
        <v>9.4794545680470037</v>
      </c>
      <c r="Z674" s="8">
        <v>9.4594505440470051</v>
      </c>
      <c r="AA674" s="41">
        <v>1</v>
      </c>
      <c r="AB674" s="42" t="s">
        <v>2111</v>
      </c>
      <c r="AC674" s="5">
        <v>-290.56</v>
      </c>
      <c r="AD674" s="15">
        <v>-126.21242764894976</v>
      </c>
      <c r="AE674" s="15">
        <v>-116.90503344606748</v>
      </c>
      <c r="AF674" s="15">
        <v>-121.56811061297026</v>
      </c>
      <c r="AG674" s="15">
        <v>-121.56811061297026</v>
      </c>
      <c r="AH674" s="17">
        <v>1.1836055010065558</v>
      </c>
      <c r="AI674" s="17">
        <v>0.92875142120958509</v>
      </c>
      <c r="AJ674" s="17">
        <v>0.91756257964920962</v>
      </c>
      <c r="AK674" s="17">
        <v>0.92313437362455453</v>
      </c>
      <c r="AL674" s="17">
        <v>0.92313437362455453</v>
      </c>
    </row>
    <row r="675" spans="1:38" x14ac:dyDescent="0.45">
      <c r="A675">
        <v>872</v>
      </c>
      <c r="B675" s="53">
        <v>42200.98033564815</v>
      </c>
      <c r="C675" s="7">
        <v>0.48033564814814811</v>
      </c>
      <c r="D675" s="8">
        <v>33.454700000000003</v>
      </c>
      <c r="E675">
        <v>33.454700000000003</v>
      </c>
      <c r="F675">
        <v>2784.21</v>
      </c>
      <c r="G675">
        <v>-1.0764199999999999</v>
      </c>
      <c r="H675">
        <v>-29008.1</v>
      </c>
      <c r="I675">
        <v>5.0826799999999998E-2</v>
      </c>
      <c r="J675">
        <v>-0.61514800000000003</v>
      </c>
      <c r="K675">
        <v>191.4</v>
      </c>
      <c r="L675">
        <v>172.7</v>
      </c>
      <c r="M675">
        <v>22.4</v>
      </c>
      <c r="N675">
        <v>173.6</v>
      </c>
      <c r="O675">
        <v>22</v>
      </c>
      <c r="P675">
        <v>180.4</v>
      </c>
      <c r="Q675" s="8">
        <v>9.8624299999999998</v>
      </c>
      <c r="R675">
        <v>110.925</v>
      </c>
      <c r="S675" s="8">
        <v>1.85121</v>
      </c>
      <c r="T675" s="8">
        <v>0.71445599999999998</v>
      </c>
      <c r="U675" s="8">
        <v>0.203738</v>
      </c>
      <c r="V675" s="3">
        <v>-0.51631088000000003</v>
      </c>
      <c r="W675" s="3">
        <v>-0.47770491200000004</v>
      </c>
      <c r="X675" s="8">
        <v>9.4403761600470038</v>
      </c>
      <c r="Y675" s="8">
        <v>9.4789821280470044</v>
      </c>
      <c r="Z675" s="8">
        <v>9.4596791440470049</v>
      </c>
      <c r="AA675" s="41">
        <v>1</v>
      </c>
      <c r="AB675" s="42" t="s">
        <v>2111</v>
      </c>
      <c r="AC675" s="5">
        <v>-290.56</v>
      </c>
      <c r="AD675" s="15">
        <v>-125.99700904428744</v>
      </c>
      <c r="AE675" s="15">
        <v>-117.01537908283763</v>
      </c>
      <c r="AF675" s="15">
        <v>-121.51492840200126</v>
      </c>
      <c r="AG675" s="15">
        <v>-121.51492840200126</v>
      </c>
      <c r="AH675" s="17">
        <v>1.1836055010065558</v>
      </c>
      <c r="AI675" s="17">
        <v>0.92848937283642363</v>
      </c>
      <c r="AJ675" s="17">
        <v>0.91769365179733065</v>
      </c>
      <c r="AK675" s="17">
        <v>0.92307044608521172</v>
      </c>
      <c r="AL675" s="17">
        <v>0.92307044608521172</v>
      </c>
    </row>
    <row r="676" spans="1:38" x14ac:dyDescent="0.45">
      <c r="A676">
        <v>873</v>
      </c>
      <c r="B676" s="53">
        <v>42200.981030092589</v>
      </c>
      <c r="C676" s="7">
        <v>0.48103009259259255</v>
      </c>
      <c r="D676" s="8">
        <v>33.471499999999999</v>
      </c>
      <c r="E676">
        <v>33.471499999999999</v>
      </c>
      <c r="F676">
        <v>2790.98</v>
      </c>
      <c r="G676">
        <v>-1.0764199999999999</v>
      </c>
      <c r="H676">
        <v>-29008.1</v>
      </c>
      <c r="I676">
        <v>5.0845300000000003E-2</v>
      </c>
      <c r="J676">
        <v>-0.61533599999999999</v>
      </c>
      <c r="K676">
        <v>184.9</v>
      </c>
      <c r="L676">
        <v>171.2</v>
      </c>
      <c r="M676">
        <v>22.4</v>
      </c>
      <c r="N676">
        <v>162.69999999999999</v>
      </c>
      <c r="O676">
        <v>21.9</v>
      </c>
      <c r="P676">
        <v>180.5</v>
      </c>
      <c r="Q676" s="8">
        <v>9.8624299999999998</v>
      </c>
      <c r="R676">
        <v>110.925</v>
      </c>
      <c r="S676" s="8">
        <v>1.85121</v>
      </c>
      <c r="T676" s="8">
        <v>0.71482199999999996</v>
      </c>
      <c r="U676" s="8">
        <v>0.20318</v>
      </c>
      <c r="V676" s="3">
        <v>-0.51724051999999998</v>
      </c>
      <c r="W676" s="3">
        <v>-0.47628759200000004</v>
      </c>
      <c r="X676" s="8">
        <v>9.4394465200470048</v>
      </c>
      <c r="Y676" s="8">
        <v>9.4803994480470042</v>
      </c>
      <c r="Z676" s="8">
        <v>9.4599229840470045</v>
      </c>
      <c r="AA676" s="41">
        <v>1</v>
      </c>
      <c r="AB676" s="42" t="s">
        <v>2111</v>
      </c>
      <c r="AC676" s="5">
        <v>-290.56</v>
      </c>
      <c r="AD676" s="15">
        <v>-126.21242764894976</v>
      </c>
      <c r="AE676" s="15">
        <v>-116.68431071714622</v>
      </c>
      <c r="AF676" s="15">
        <v>-121.45819800987101</v>
      </c>
      <c r="AG676" s="15">
        <v>-121.45819800987101</v>
      </c>
      <c r="AH676" s="17">
        <v>1.1836055010065558</v>
      </c>
      <c r="AI676" s="17">
        <v>0.92875142120958509</v>
      </c>
      <c r="AJ676" s="17">
        <v>0.91730051030829907</v>
      </c>
      <c r="AK676" s="17">
        <v>0.92300226322296119</v>
      </c>
      <c r="AL676" s="17">
        <v>0.92300226322296119</v>
      </c>
    </row>
    <row r="677" spans="1:38" x14ac:dyDescent="0.45">
      <c r="A677">
        <v>874</v>
      </c>
      <c r="B677" s="53">
        <v>42200.981724537036</v>
      </c>
      <c r="C677" s="7">
        <v>0.48172453703703699</v>
      </c>
      <c r="D677" s="8">
        <v>33.488</v>
      </c>
      <c r="E677">
        <v>33.488</v>
      </c>
      <c r="F677">
        <v>2790.06</v>
      </c>
      <c r="G677">
        <v>-1.0764199999999999</v>
      </c>
      <c r="H677">
        <v>-29008.1</v>
      </c>
      <c r="I677">
        <v>5.0826799999999998E-2</v>
      </c>
      <c r="J677">
        <v>-0.61458100000000004</v>
      </c>
      <c r="K677">
        <v>181.4</v>
      </c>
      <c r="L677">
        <v>174.9</v>
      </c>
      <c r="M677">
        <v>22.4</v>
      </c>
      <c r="N677">
        <v>168.8</v>
      </c>
      <c r="O677">
        <v>21.9</v>
      </c>
      <c r="P677">
        <v>180.5</v>
      </c>
      <c r="Q677" s="8">
        <v>9.8624299999999998</v>
      </c>
      <c r="R677">
        <v>110.925</v>
      </c>
      <c r="S677" s="8">
        <v>1.85121</v>
      </c>
      <c r="T677" s="8">
        <v>0.71530899999999997</v>
      </c>
      <c r="U677" s="8">
        <v>0.20404800000000001</v>
      </c>
      <c r="V677" s="3">
        <v>-0.51847750000000004</v>
      </c>
      <c r="W677" s="3">
        <v>-0.47849231200000003</v>
      </c>
      <c r="X677" s="8">
        <v>9.438209540047005</v>
      </c>
      <c r="Y677" s="8">
        <v>9.4781947280470042</v>
      </c>
      <c r="Z677" s="8">
        <v>9.4582021340470046</v>
      </c>
      <c r="AA677" s="41">
        <v>1</v>
      </c>
      <c r="AB677" s="42" t="s">
        <v>2111</v>
      </c>
      <c r="AC677" s="5">
        <v>-290.56</v>
      </c>
      <c r="AD677" s="15">
        <v>-126.49900118401638</v>
      </c>
      <c r="AE677" s="15">
        <v>-117.19926517889019</v>
      </c>
      <c r="AF677" s="15">
        <v>-121.8585013549922</v>
      </c>
      <c r="AG677" s="15">
        <v>-121.8585013549922</v>
      </c>
      <c r="AH677" s="17">
        <v>1.1836055010065558</v>
      </c>
      <c r="AI677" s="17">
        <v>0.9291002561533237</v>
      </c>
      <c r="AJ677" s="17">
        <v>0.91791216092061001</v>
      </c>
      <c r="AK677" s="17">
        <v>0.92348359329958374</v>
      </c>
      <c r="AL677" s="17">
        <v>0.92348359329958374</v>
      </c>
    </row>
    <row r="678" spans="1:38" x14ac:dyDescent="0.45">
      <c r="A678">
        <v>875</v>
      </c>
      <c r="B678" s="53">
        <v>42200.982407407406</v>
      </c>
      <c r="C678" s="7">
        <v>0.4824074074074074</v>
      </c>
      <c r="D678" s="8">
        <v>33.504600000000003</v>
      </c>
      <c r="E678">
        <v>33.504600000000003</v>
      </c>
      <c r="F678">
        <v>2795.9</v>
      </c>
      <c r="G678">
        <v>-1.0764199999999999</v>
      </c>
      <c r="H678">
        <v>-29008.1</v>
      </c>
      <c r="I678">
        <v>5.0845300000000003E-2</v>
      </c>
      <c r="J678">
        <v>-0.61495900000000003</v>
      </c>
      <c r="K678">
        <v>182.9</v>
      </c>
      <c r="L678">
        <v>178.4</v>
      </c>
      <c r="M678">
        <v>22.4</v>
      </c>
      <c r="N678">
        <v>163.69999999999999</v>
      </c>
      <c r="O678">
        <v>21.9</v>
      </c>
      <c r="P678">
        <v>180.6</v>
      </c>
      <c r="Q678" s="8">
        <v>9.8624299999999998</v>
      </c>
      <c r="R678">
        <v>110.925</v>
      </c>
      <c r="S678" s="8">
        <v>1.85121</v>
      </c>
      <c r="T678" s="8">
        <v>0.71530899999999997</v>
      </c>
      <c r="U678" s="8">
        <v>0.203459</v>
      </c>
      <c r="V678" s="3">
        <v>-0.51847750000000004</v>
      </c>
      <c r="W678" s="3">
        <v>-0.47699625200000001</v>
      </c>
      <c r="X678" s="8">
        <v>9.438209540047005</v>
      </c>
      <c r="Y678" s="8">
        <v>9.4796907880470052</v>
      </c>
      <c r="Z678" s="8">
        <v>9.4589501640470051</v>
      </c>
      <c r="AA678" s="41">
        <v>1</v>
      </c>
      <c r="AB678" s="42" t="s">
        <v>2111</v>
      </c>
      <c r="AC678" s="5">
        <v>-290.56</v>
      </c>
      <c r="AD678" s="15">
        <v>-126.49900118401638</v>
      </c>
      <c r="AE678" s="15">
        <v>-116.84985669585262</v>
      </c>
      <c r="AF678" s="15">
        <v>-121.6845120133197</v>
      </c>
      <c r="AG678" s="15">
        <v>-121.6845120133197</v>
      </c>
      <c r="AH678" s="17">
        <v>1.1836055010065558</v>
      </c>
      <c r="AI678" s="17">
        <v>0.9291002561533237</v>
      </c>
      <c r="AJ678" s="17">
        <v>0.91749705294568262</v>
      </c>
      <c r="AK678" s="17">
        <v>0.92327432453132963</v>
      </c>
      <c r="AL678" s="17">
        <v>0.92327432453132963</v>
      </c>
    </row>
    <row r="679" spans="1:38" x14ac:dyDescent="0.45">
      <c r="A679">
        <v>876</v>
      </c>
      <c r="B679" s="53">
        <v>42200.983113425929</v>
      </c>
      <c r="C679" s="7">
        <v>0.48311342592592588</v>
      </c>
      <c r="D679" s="8">
        <v>33.5212</v>
      </c>
      <c r="E679">
        <v>33.5212</v>
      </c>
      <c r="F679">
        <v>2797.75</v>
      </c>
      <c r="G679">
        <v>-1.0764199999999999</v>
      </c>
      <c r="H679">
        <v>-29008.1</v>
      </c>
      <c r="I679">
        <v>5.0826799999999998E-2</v>
      </c>
      <c r="J679">
        <v>-0.61458100000000004</v>
      </c>
      <c r="K679">
        <v>187.1</v>
      </c>
      <c r="L679">
        <v>174.3</v>
      </c>
      <c r="M679">
        <v>22.4</v>
      </c>
      <c r="N679">
        <v>173</v>
      </c>
      <c r="O679">
        <v>21.9</v>
      </c>
      <c r="P679">
        <v>180.6</v>
      </c>
      <c r="Q679" s="8">
        <v>9.8624299999999998</v>
      </c>
      <c r="R679">
        <v>110.925</v>
      </c>
      <c r="S679" s="8">
        <v>1.85121</v>
      </c>
      <c r="T679" s="8">
        <v>0.71540099999999995</v>
      </c>
      <c r="U679" s="8">
        <v>0.20336599999999999</v>
      </c>
      <c r="V679" s="3">
        <v>-0.51871117999999994</v>
      </c>
      <c r="W679" s="3">
        <v>-0.476760032</v>
      </c>
      <c r="X679" s="8">
        <v>9.4379758600470041</v>
      </c>
      <c r="Y679" s="8">
        <v>9.4799270080470048</v>
      </c>
      <c r="Z679" s="8">
        <v>9.4589514340470053</v>
      </c>
      <c r="AA679" s="41">
        <v>1</v>
      </c>
      <c r="AB679" s="42" t="s">
        <v>2111</v>
      </c>
      <c r="AC679" s="5">
        <v>-290.56</v>
      </c>
      <c r="AD679" s="15">
        <v>-126.55313024013458</v>
      </c>
      <c r="AE679" s="15">
        <v>-116.79467732433579</v>
      </c>
      <c r="AF679" s="15">
        <v>-121.68421659315129</v>
      </c>
      <c r="AG679" s="15">
        <v>-121.68421659315129</v>
      </c>
      <c r="AH679" s="17">
        <v>1.1836055010065558</v>
      </c>
      <c r="AI679" s="17">
        <v>0.92916617479596819</v>
      </c>
      <c r="AJ679" s="17">
        <v>0.91743153248818554</v>
      </c>
      <c r="AK679" s="17">
        <v>0.92327396929013517</v>
      </c>
      <c r="AL679" s="17">
        <v>0.92327396929013517</v>
      </c>
    </row>
    <row r="680" spans="1:38" x14ac:dyDescent="0.45">
      <c r="A680">
        <v>877</v>
      </c>
      <c r="B680" s="53">
        <v>42200.983807870369</v>
      </c>
      <c r="C680" s="7">
        <v>0.48380787037037032</v>
      </c>
      <c r="D680" s="8">
        <v>33.537799999999997</v>
      </c>
      <c r="E680">
        <v>33.537799999999997</v>
      </c>
      <c r="F680">
        <v>2806.37</v>
      </c>
      <c r="G680">
        <v>-1.0764199999999999</v>
      </c>
      <c r="H680">
        <v>-29008.1</v>
      </c>
      <c r="I680">
        <v>5.0845300000000003E-2</v>
      </c>
      <c r="J680">
        <v>-0.61495900000000003</v>
      </c>
      <c r="K680">
        <v>180.8</v>
      </c>
      <c r="L680">
        <v>170</v>
      </c>
      <c r="M680">
        <v>22.4</v>
      </c>
      <c r="N680">
        <v>162.9</v>
      </c>
      <c r="O680">
        <v>22</v>
      </c>
      <c r="P680">
        <v>180.7</v>
      </c>
      <c r="Q680" s="8">
        <v>9.8624299999999998</v>
      </c>
      <c r="R680">
        <v>110.925</v>
      </c>
      <c r="S680" s="8">
        <v>1.85121</v>
      </c>
      <c r="T680" s="8">
        <v>0.71567499999999995</v>
      </c>
      <c r="U680" s="8">
        <v>0.20286999999999999</v>
      </c>
      <c r="V680" s="3">
        <v>-0.51940713999999999</v>
      </c>
      <c r="W680" s="3">
        <v>-0.47550019200000004</v>
      </c>
      <c r="X680" s="8">
        <v>9.4372799000470042</v>
      </c>
      <c r="Y680" s="8">
        <v>9.4811868480470043</v>
      </c>
      <c r="Z680" s="8">
        <v>9.4592333740470043</v>
      </c>
      <c r="AA680" s="41">
        <v>1</v>
      </c>
      <c r="AB680" s="42" t="s">
        <v>2111</v>
      </c>
      <c r="AC680" s="5">
        <v>-290.56</v>
      </c>
      <c r="AD680" s="15">
        <v>-126.71432555687818</v>
      </c>
      <c r="AE680" s="15">
        <v>-116.50034306946202</v>
      </c>
      <c r="AF680" s="15">
        <v>-121.61863144414303</v>
      </c>
      <c r="AG680" s="15">
        <v>-121.61863144414303</v>
      </c>
      <c r="AH680" s="17">
        <v>1.1836055010065558</v>
      </c>
      <c r="AI680" s="17">
        <v>0.92936253469627783</v>
      </c>
      <c r="AJ680" s="17">
        <v>0.91708219550594261</v>
      </c>
      <c r="AK680" s="17">
        <v>0.92319511026079282</v>
      </c>
      <c r="AL680" s="17">
        <v>0.92319511026079282</v>
      </c>
    </row>
    <row r="681" spans="1:38" x14ac:dyDescent="0.45">
      <c r="A681">
        <v>878</v>
      </c>
      <c r="B681" s="53">
        <v>42200.984502314815</v>
      </c>
      <c r="C681" s="7">
        <v>0.48450231481481476</v>
      </c>
      <c r="D681" s="8">
        <v>33.554400000000001</v>
      </c>
      <c r="E681">
        <v>33.554400000000001</v>
      </c>
      <c r="F681">
        <v>2804.52</v>
      </c>
      <c r="G681">
        <v>-0.15307599999999999</v>
      </c>
      <c r="H681">
        <v>-29008.1</v>
      </c>
      <c r="I681">
        <v>5.0826799999999998E-2</v>
      </c>
      <c r="J681">
        <v>-0.61533599999999999</v>
      </c>
      <c r="K681">
        <v>178.1</v>
      </c>
      <c r="L681">
        <v>167.9</v>
      </c>
      <c r="M681">
        <v>22.4</v>
      </c>
      <c r="N681">
        <v>168.5</v>
      </c>
      <c r="O681">
        <v>21.9</v>
      </c>
      <c r="P681">
        <v>180.8</v>
      </c>
      <c r="Q681" s="8">
        <v>9.8624299999999998</v>
      </c>
      <c r="R681">
        <v>110.925</v>
      </c>
      <c r="S681" s="8">
        <v>1.85121</v>
      </c>
      <c r="T681" s="8">
        <v>0.71567499999999995</v>
      </c>
      <c r="U681" s="8">
        <v>0.20355200000000001</v>
      </c>
      <c r="V681" s="3">
        <v>-0.51940713999999999</v>
      </c>
      <c r="W681" s="3">
        <v>-0.47723247200000007</v>
      </c>
      <c r="X681" s="8">
        <v>9.4372799000470042</v>
      </c>
      <c r="Y681" s="8">
        <v>9.4794545680470037</v>
      </c>
      <c r="Z681" s="8">
        <v>9.4583672340470031</v>
      </c>
      <c r="AA681" s="41">
        <v>1</v>
      </c>
      <c r="AB681" s="42" t="s">
        <v>2111</v>
      </c>
      <c r="AC681" s="5">
        <v>-290.56</v>
      </c>
      <c r="AD681" s="15">
        <v>-126.71432555687818</v>
      </c>
      <c r="AE681" s="15">
        <v>-116.90503344606748</v>
      </c>
      <c r="AF681" s="15">
        <v>-121.82010188848449</v>
      </c>
      <c r="AG681" s="15">
        <v>-121.82010188848449</v>
      </c>
      <c r="AH681" s="17">
        <v>1.1836055010065558</v>
      </c>
      <c r="AI681" s="17">
        <v>0.92936253469627783</v>
      </c>
      <c r="AJ681" s="17">
        <v>0.91756257964920962</v>
      </c>
      <c r="AK681" s="17">
        <v>0.9234373995021965</v>
      </c>
      <c r="AL681" s="17">
        <v>0.9234373995021965</v>
      </c>
    </row>
    <row r="682" spans="1:38" x14ac:dyDescent="0.45">
      <c r="A682">
        <v>879</v>
      </c>
      <c r="B682" s="53">
        <v>42200.985196759262</v>
      </c>
      <c r="C682" s="7">
        <v>0.48519675925925931</v>
      </c>
      <c r="D682" s="8">
        <v>33.571100000000001</v>
      </c>
      <c r="E682">
        <v>33.571100000000001</v>
      </c>
      <c r="F682">
        <v>2804.52</v>
      </c>
      <c r="G682">
        <v>-1.0764199999999999</v>
      </c>
      <c r="H682">
        <v>-29008.1</v>
      </c>
      <c r="I682">
        <v>5.0826799999999998E-2</v>
      </c>
      <c r="J682">
        <v>-0.61514800000000003</v>
      </c>
      <c r="K682">
        <v>178.2</v>
      </c>
      <c r="L682">
        <v>172.9</v>
      </c>
      <c r="M682">
        <v>22.4</v>
      </c>
      <c r="N682">
        <v>161.5</v>
      </c>
      <c r="O682">
        <v>21.9</v>
      </c>
      <c r="P682">
        <v>180.9</v>
      </c>
      <c r="Q682" s="8">
        <v>9.8624299999999998</v>
      </c>
      <c r="R682">
        <v>110.925</v>
      </c>
      <c r="S682" s="8">
        <v>1.85121</v>
      </c>
      <c r="T682" s="8">
        <v>0.71579700000000002</v>
      </c>
      <c r="U682" s="8">
        <v>0.202963</v>
      </c>
      <c r="V682" s="3">
        <v>-0.51971702000000009</v>
      </c>
      <c r="W682" s="3">
        <v>-0.47573641200000005</v>
      </c>
      <c r="X682" s="8">
        <v>9.4369700200470046</v>
      </c>
      <c r="Y682" s="8">
        <v>9.4809506280470046</v>
      </c>
      <c r="Z682" s="8">
        <v>9.4589603240470055</v>
      </c>
      <c r="AA682" s="41">
        <v>1</v>
      </c>
      <c r="AB682" s="42" t="s">
        <v>2111</v>
      </c>
      <c r="AC682" s="5">
        <v>-290.56</v>
      </c>
      <c r="AD682" s="15">
        <v>-126.78609136406772</v>
      </c>
      <c r="AE682" s="15">
        <v>-116.55553642230768</v>
      </c>
      <c r="AF682" s="15">
        <v>-121.68214864985543</v>
      </c>
      <c r="AG682" s="15">
        <v>-121.68214864985543</v>
      </c>
      <c r="AH682" s="17">
        <v>1.1836055010065558</v>
      </c>
      <c r="AI682" s="17">
        <v>0.92944998283882752</v>
      </c>
      <c r="AJ682" s="17">
        <v>0.91714768266386337</v>
      </c>
      <c r="AK682" s="17">
        <v>0.92327148260688197</v>
      </c>
      <c r="AL682" s="17">
        <v>0.92327148260688197</v>
      </c>
    </row>
    <row r="683" spans="1:38" x14ac:dyDescent="0.45">
      <c r="A683">
        <v>880</v>
      </c>
      <c r="B683" s="53">
        <v>42200.985891203702</v>
      </c>
      <c r="C683" s="7">
        <v>0.48589120370370364</v>
      </c>
      <c r="D683" s="8">
        <v>33.587699999999998</v>
      </c>
      <c r="E683">
        <v>33.587699999999998</v>
      </c>
      <c r="F683">
        <v>2797.75</v>
      </c>
      <c r="G683">
        <v>-1.0764199999999999</v>
      </c>
      <c r="H683">
        <v>-29008.1</v>
      </c>
      <c r="I683">
        <v>5.0826799999999998E-2</v>
      </c>
      <c r="J683">
        <v>-0.61477000000000004</v>
      </c>
      <c r="K683">
        <v>191.4</v>
      </c>
      <c r="L683">
        <v>177.2</v>
      </c>
      <c r="M683">
        <v>22.4</v>
      </c>
      <c r="N683">
        <v>173.4</v>
      </c>
      <c r="O683">
        <v>22</v>
      </c>
      <c r="P683">
        <v>180.9</v>
      </c>
      <c r="Q683" s="8">
        <v>9.8624299999999998</v>
      </c>
      <c r="R683">
        <v>110.925</v>
      </c>
      <c r="S683" s="8">
        <v>1.85121</v>
      </c>
      <c r="T683" s="8">
        <v>0.71567499999999995</v>
      </c>
      <c r="U683" s="8">
        <v>0.20286999999999999</v>
      </c>
      <c r="V683" s="3">
        <v>-0.51940713999999999</v>
      </c>
      <c r="W683" s="3">
        <v>-0.47550019200000004</v>
      </c>
      <c r="X683" s="8">
        <v>9.4372799000470042</v>
      </c>
      <c r="Y683" s="8">
        <v>9.4811868480470043</v>
      </c>
      <c r="Z683" s="8">
        <v>9.4592333740470043</v>
      </c>
      <c r="AA683" s="41">
        <v>1</v>
      </c>
      <c r="AB683" s="42" t="s">
        <v>2111</v>
      </c>
      <c r="AC683" s="5">
        <v>-290.56</v>
      </c>
      <c r="AD683" s="15">
        <v>-126.71432555687818</v>
      </c>
      <c r="AE683" s="15">
        <v>-116.50034306946202</v>
      </c>
      <c r="AF683" s="15">
        <v>-121.61863144414303</v>
      </c>
      <c r="AG683" s="15">
        <v>-121.61863144414303</v>
      </c>
      <c r="AH683" s="17">
        <v>1.1836055010065558</v>
      </c>
      <c r="AI683" s="17">
        <v>0.92936253469627783</v>
      </c>
      <c r="AJ683" s="17">
        <v>0.91708219550594261</v>
      </c>
      <c r="AK683" s="17">
        <v>0.92319511026079282</v>
      </c>
      <c r="AL683" s="17">
        <v>0.92319511026079282</v>
      </c>
    </row>
    <row r="684" spans="1:38" x14ac:dyDescent="0.45">
      <c r="A684">
        <v>881</v>
      </c>
      <c r="B684" s="53">
        <v>42200.986574074072</v>
      </c>
      <c r="C684" s="7">
        <v>0.48657407407407405</v>
      </c>
      <c r="D684" s="8">
        <v>33.604199999999999</v>
      </c>
      <c r="E684">
        <v>33.604199999999999</v>
      </c>
      <c r="F684">
        <v>2806.37</v>
      </c>
      <c r="G684">
        <v>-1.0764199999999999</v>
      </c>
      <c r="H684">
        <v>-29008.1</v>
      </c>
      <c r="I684">
        <v>5.0826799999999998E-2</v>
      </c>
      <c r="J684">
        <v>-0.61533599999999999</v>
      </c>
      <c r="K684">
        <v>187.2</v>
      </c>
      <c r="L684">
        <v>178.4</v>
      </c>
      <c r="M684">
        <v>22.4</v>
      </c>
      <c r="N684">
        <v>162.1</v>
      </c>
      <c r="O684">
        <v>21.9</v>
      </c>
      <c r="P684">
        <v>181</v>
      </c>
      <c r="Q684" s="8">
        <v>9.8624299999999998</v>
      </c>
      <c r="R684">
        <v>110.925</v>
      </c>
      <c r="S684" s="8">
        <v>1.85121</v>
      </c>
      <c r="T684" s="8">
        <v>0.71588799999999997</v>
      </c>
      <c r="U684" s="8">
        <v>0.202963</v>
      </c>
      <c r="V684" s="3">
        <v>-0.51994815999999999</v>
      </c>
      <c r="W684" s="3">
        <v>-0.47573641200000005</v>
      </c>
      <c r="X684" s="8">
        <v>9.4367388800470042</v>
      </c>
      <c r="Y684" s="8">
        <v>9.4809506280470046</v>
      </c>
      <c r="Z684" s="8">
        <v>9.4588447540470035</v>
      </c>
      <c r="AA684" s="41">
        <v>1</v>
      </c>
      <c r="AB684" s="42" t="s">
        <v>2111</v>
      </c>
      <c r="AC684" s="5">
        <v>-290.56</v>
      </c>
      <c r="AD684" s="15">
        <v>-126.8396186726203</v>
      </c>
      <c r="AE684" s="15">
        <v>-116.55553642230768</v>
      </c>
      <c r="AF684" s="15">
        <v>-121.70903162371701</v>
      </c>
      <c r="AG684" s="15">
        <v>-121.70903162371701</v>
      </c>
      <c r="AH684" s="17">
        <v>1.1836055010065558</v>
      </c>
      <c r="AI684" s="17">
        <v>0.92951521770346801</v>
      </c>
      <c r="AJ684" s="17">
        <v>0.91714768266386337</v>
      </c>
      <c r="AK684" s="17">
        <v>0.92330381018648822</v>
      </c>
      <c r="AL684" s="17">
        <v>0.92330381018648822</v>
      </c>
    </row>
    <row r="685" spans="1:38" x14ac:dyDescent="0.45">
      <c r="A685">
        <v>882</v>
      </c>
      <c r="B685" s="53">
        <v>42200.987280092595</v>
      </c>
      <c r="C685" s="7">
        <v>0.48728009259259264</v>
      </c>
      <c r="D685" s="8">
        <v>33.620800000000003</v>
      </c>
      <c r="E685">
        <v>33.620800000000003</v>
      </c>
      <c r="F685">
        <v>2811.29</v>
      </c>
      <c r="G685">
        <v>-1.0764199999999999</v>
      </c>
      <c r="H685">
        <v>-29008.1</v>
      </c>
      <c r="I685">
        <v>5.0826799999999998E-2</v>
      </c>
      <c r="J685">
        <v>-0.61552499999999999</v>
      </c>
      <c r="K685">
        <v>177.9</v>
      </c>
      <c r="L685">
        <v>173.3</v>
      </c>
      <c r="M685">
        <v>22.4</v>
      </c>
      <c r="N685">
        <v>167.7</v>
      </c>
      <c r="O685">
        <v>21.9</v>
      </c>
      <c r="P685">
        <v>181</v>
      </c>
      <c r="Q685" s="8">
        <v>9.8624299999999998</v>
      </c>
      <c r="R685">
        <v>110.925</v>
      </c>
      <c r="S685" s="8">
        <v>1.85121</v>
      </c>
      <c r="T685" s="8">
        <v>0.71579700000000002</v>
      </c>
      <c r="U685" s="8">
        <v>0.20286999999999999</v>
      </c>
      <c r="V685" s="3">
        <v>-0.51971702000000009</v>
      </c>
      <c r="W685" s="3">
        <v>-0.47550019200000004</v>
      </c>
      <c r="X685" s="8">
        <v>9.4369700200470046</v>
      </c>
      <c r="Y685" s="8">
        <v>9.4811868480470043</v>
      </c>
      <c r="Z685" s="8">
        <v>9.4590784340470044</v>
      </c>
      <c r="AA685" s="41">
        <v>1</v>
      </c>
      <c r="AB685" s="42" t="s">
        <v>2111</v>
      </c>
      <c r="AC685" s="5">
        <v>-290.56</v>
      </c>
      <c r="AD685" s="15">
        <v>-126.78609136406772</v>
      </c>
      <c r="AE685" s="15">
        <v>-116.50034306946202</v>
      </c>
      <c r="AF685" s="15">
        <v>-121.65467419447316</v>
      </c>
      <c r="AG685" s="15">
        <v>-121.65467419447316</v>
      </c>
      <c r="AH685" s="17">
        <v>1.1836055010065558</v>
      </c>
      <c r="AI685" s="17">
        <v>0.92944998283882752</v>
      </c>
      <c r="AJ685" s="17">
        <v>0.91708219550594261</v>
      </c>
      <c r="AK685" s="17">
        <v>0.92323844609201033</v>
      </c>
      <c r="AL685" s="17">
        <v>0.92323844609201033</v>
      </c>
    </row>
    <row r="686" spans="1:38" x14ac:dyDescent="0.45">
      <c r="A686">
        <v>883</v>
      </c>
      <c r="B686" s="53">
        <v>42200.987974537034</v>
      </c>
      <c r="C686" s="7">
        <v>0.48797453703703708</v>
      </c>
      <c r="D686" s="8">
        <v>33.637500000000003</v>
      </c>
      <c r="E686">
        <v>33.637500000000003</v>
      </c>
      <c r="F686">
        <v>2814.98</v>
      </c>
      <c r="G686">
        <v>-1.0764199999999999</v>
      </c>
      <c r="H686">
        <v>-29008.1</v>
      </c>
      <c r="I686">
        <v>5.0826799999999998E-2</v>
      </c>
      <c r="J686">
        <v>-0.61552499999999999</v>
      </c>
      <c r="K686">
        <v>179.7</v>
      </c>
      <c r="L686">
        <v>169.6</v>
      </c>
      <c r="M686">
        <v>22.4</v>
      </c>
      <c r="N686">
        <v>159.5</v>
      </c>
      <c r="O686">
        <v>21.9</v>
      </c>
      <c r="P686">
        <v>181</v>
      </c>
      <c r="Q686" s="8">
        <v>9.8624299999999998</v>
      </c>
      <c r="R686">
        <v>110.925</v>
      </c>
      <c r="S686" s="8">
        <v>1.85121</v>
      </c>
      <c r="T686" s="8">
        <v>0.71625300000000003</v>
      </c>
      <c r="U686" s="8">
        <v>0.20286999999999999</v>
      </c>
      <c r="V686" s="3">
        <v>-0.52087526000000017</v>
      </c>
      <c r="W686" s="3">
        <v>-0.47550019200000004</v>
      </c>
      <c r="X686" s="8">
        <v>9.435811780047004</v>
      </c>
      <c r="Y686" s="8">
        <v>9.4811868480470043</v>
      </c>
      <c r="Z686" s="8">
        <v>9.4584993140470033</v>
      </c>
      <c r="AA686" s="41">
        <v>1</v>
      </c>
      <c r="AB686" s="42" t="s">
        <v>2111</v>
      </c>
      <c r="AC686" s="5">
        <v>-290.56</v>
      </c>
      <c r="AD686" s="15">
        <v>-127.05429100630477</v>
      </c>
      <c r="AE686" s="15">
        <v>-116.50034306946202</v>
      </c>
      <c r="AF686" s="15">
        <v>-121.78938139529464</v>
      </c>
      <c r="AG686" s="15">
        <v>-121.78938139529464</v>
      </c>
      <c r="AH686" s="17">
        <v>1.1836055010065558</v>
      </c>
      <c r="AI686" s="17">
        <v>0.92977693545536388</v>
      </c>
      <c r="AJ686" s="17">
        <v>0.91708219550594261</v>
      </c>
      <c r="AK686" s="17">
        <v>0.92340044668494181</v>
      </c>
      <c r="AL686" s="17">
        <v>0.92340044668494181</v>
      </c>
    </row>
    <row r="687" spans="1:38" x14ac:dyDescent="0.45">
      <c r="A687">
        <v>884</v>
      </c>
      <c r="B687" s="53">
        <v>42200.988668981481</v>
      </c>
      <c r="C687" s="7">
        <v>0.48866898148148152</v>
      </c>
      <c r="D687" s="8">
        <v>33.654200000000003</v>
      </c>
      <c r="E687">
        <v>33.654200000000003</v>
      </c>
      <c r="F687">
        <v>2807.29</v>
      </c>
      <c r="G687">
        <v>-1.0764199999999999</v>
      </c>
      <c r="H687">
        <v>-29008.1</v>
      </c>
      <c r="I687">
        <v>5.0845300000000003E-2</v>
      </c>
      <c r="J687">
        <v>-0.61533599999999999</v>
      </c>
      <c r="K687">
        <v>192.1</v>
      </c>
      <c r="L687">
        <v>167.5</v>
      </c>
      <c r="M687">
        <v>22.4</v>
      </c>
      <c r="N687">
        <v>172.9</v>
      </c>
      <c r="O687">
        <v>21.9</v>
      </c>
      <c r="P687">
        <v>181</v>
      </c>
      <c r="Q687" s="8">
        <v>9.8624299999999998</v>
      </c>
      <c r="R687">
        <v>110.925</v>
      </c>
      <c r="S687" s="8">
        <v>1.85121</v>
      </c>
      <c r="T687" s="8">
        <v>0.71607100000000001</v>
      </c>
      <c r="U687" s="8">
        <v>0.20286999999999999</v>
      </c>
      <c r="V687" s="3">
        <v>-0.52041298000000014</v>
      </c>
      <c r="W687" s="3">
        <v>-0.47550019200000004</v>
      </c>
      <c r="X687" s="8">
        <v>9.4362740600470048</v>
      </c>
      <c r="Y687" s="8">
        <v>9.4811868480470043</v>
      </c>
      <c r="Z687" s="8">
        <v>9.4587304540470036</v>
      </c>
      <c r="AA687" s="41">
        <v>1</v>
      </c>
      <c r="AB687" s="42" t="s">
        <v>2111</v>
      </c>
      <c r="AC687" s="5">
        <v>-290.56</v>
      </c>
      <c r="AD687" s="15">
        <v>-126.94725393629233</v>
      </c>
      <c r="AE687" s="15">
        <v>-116.50034306946202</v>
      </c>
      <c r="AF687" s="15">
        <v>-121.7356185644353</v>
      </c>
      <c r="AG687" s="15">
        <v>-121.7356185644353</v>
      </c>
      <c r="AH687" s="17">
        <v>1.1836055010065558</v>
      </c>
      <c r="AI687" s="17">
        <v>0.92964642280345666</v>
      </c>
      <c r="AJ687" s="17">
        <v>0.91708219550594261</v>
      </c>
      <c r="AK687" s="17">
        <v>0.92333578400405802</v>
      </c>
      <c r="AL687" s="17">
        <v>0.92333578400405802</v>
      </c>
    </row>
    <row r="688" spans="1:38" x14ac:dyDescent="0.45">
      <c r="A688">
        <v>885</v>
      </c>
      <c r="B688" s="53">
        <v>42200.989363425928</v>
      </c>
      <c r="C688" s="7">
        <v>0.48936342592592597</v>
      </c>
      <c r="D688" s="8">
        <v>33.670699999999997</v>
      </c>
      <c r="E688">
        <v>33.670699999999997</v>
      </c>
      <c r="F688">
        <v>2810.37</v>
      </c>
      <c r="G688">
        <v>-1.0764199999999999</v>
      </c>
      <c r="H688">
        <v>-29008.1</v>
      </c>
      <c r="I688">
        <v>5.0845300000000003E-2</v>
      </c>
      <c r="J688">
        <v>-0.61533599999999999</v>
      </c>
      <c r="K688">
        <v>181.5</v>
      </c>
      <c r="L688">
        <v>165.9</v>
      </c>
      <c r="M688">
        <v>22.4</v>
      </c>
      <c r="N688">
        <v>163.6</v>
      </c>
      <c r="O688">
        <v>21.9</v>
      </c>
      <c r="P688">
        <v>181.1</v>
      </c>
      <c r="Q688" s="8">
        <v>9.8624299999999998</v>
      </c>
      <c r="R688">
        <v>110.925</v>
      </c>
      <c r="S688" s="8">
        <v>1.85121</v>
      </c>
      <c r="T688" s="8">
        <v>0.71625300000000003</v>
      </c>
      <c r="U688" s="8">
        <v>0.20364499999999999</v>
      </c>
      <c r="V688" s="3">
        <v>-0.52087526000000017</v>
      </c>
      <c r="W688" s="3">
        <v>-0.47746869200000003</v>
      </c>
      <c r="X688" s="8">
        <v>9.435811780047004</v>
      </c>
      <c r="Y688" s="8">
        <v>9.479218348047004</v>
      </c>
      <c r="Z688" s="8">
        <v>9.4575150640470049</v>
      </c>
      <c r="AA688" s="41">
        <v>1</v>
      </c>
      <c r="AB688" s="42" t="s">
        <v>2111</v>
      </c>
      <c r="AC688" s="5">
        <v>-290.56</v>
      </c>
      <c r="AD688" s="15">
        <v>-127.05429100630477</v>
      </c>
      <c r="AE688" s="15">
        <v>-116.96020757504186</v>
      </c>
      <c r="AF688" s="15">
        <v>-122.01828848917171</v>
      </c>
      <c r="AG688" s="15">
        <v>-122.01828848917171</v>
      </c>
      <c r="AH688" s="17">
        <v>1.1836055010065558</v>
      </c>
      <c r="AI688" s="17">
        <v>0.92977693545536388</v>
      </c>
      <c r="AJ688" s="17">
        <v>0.9176281125995106</v>
      </c>
      <c r="AK688" s="17">
        <v>0.92367586369428234</v>
      </c>
      <c r="AL688" s="17">
        <v>0.92367586369428234</v>
      </c>
    </row>
    <row r="689" spans="1:38" x14ac:dyDescent="0.45">
      <c r="A689">
        <v>886</v>
      </c>
      <c r="B689" s="53">
        <v>42200.990057870367</v>
      </c>
      <c r="C689" s="7">
        <v>0.49005787037037041</v>
      </c>
      <c r="D689" s="8">
        <v>33.687199999999997</v>
      </c>
      <c r="E689">
        <v>33.687199999999997</v>
      </c>
      <c r="F689">
        <v>2805.44</v>
      </c>
      <c r="G689">
        <v>-1.0764199999999999</v>
      </c>
      <c r="H689">
        <v>-29008.1</v>
      </c>
      <c r="I689">
        <v>5.0845300000000003E-2</v>
      </c>
      <c r="J689">
        <v>-0.61458100000000004</v>
      </c>
      <c r="K689">
        <v>175.4</v>
      </c>
      <c r="L689">
        <v>171.4</v>
      </c>
      <c r="M689">
        <v>22.4</v>
      </c>
      <c r="N689">
        <v>168.9</v>
      </c>
      <c r="O689">
        <v>21.9</v>
      </c>
      <c r="P689">
        <v>181.2</v>
      </c>
      <c r="Q689" s="8">
        <v>9.8624299999999998</v>
      </c>
      <c r="R689">
        <v>110.925</v>
      </c>
      <c r="S689" s="8">
        <v>1.85121</v>
      </c>
      <c r="T689" s="8">
        <v>0.71616199999999997</v>
      </c>
      <c r="U689" s="8">
        <v>0.20355200000000001</v>
      </c>
      <c r="V689" s="3">
        <v>-0.52064412000000004</v>
      </c>
      <c r="W689" s="3">
        <v>-0.47723247200000007</v>
      </c>
      <c r="X689" s="8">
        <v>9.4360429200470044</v>
      </c>
      <c r="Y689" s="8">
        <v>9.4794545680470037</v>
      </c>
      <c r="Z689" s="8">
        <v>9.4577487440470041</v>
      </c>
      <c r="AA689" s="41">
        <v>1</v>
      </c>
      <c r="AB689" s="42" t="s">
        <v>2111</v>
      </c>
      <c r="AC689" s="5">
        <v>-290.56</v>
      </c>
      <c r="AD689" s="15">
        <v>-127.00077372068938</v>
      </c>
      <c r="AE689" s="15">
        <v>-116.90503344606748</v>
      </c>
      <c r="AF689" s="15">
        <v>-121.96394562533794</v>
      </c>
      <c r="AG689" s="15">
        <v>-121.96394562533794</v>
      </c>
      <c r="AH689" s="17">
        <v>1.1836055010065558</v>
      </c>
      <c r="AI689" s="17">
        <v>0.92971167607248817</v>
      </c>
      <c r="AJ689" s="17">
        <v>0.91756257964920962</v>
      </c>
      <c r="AK689" s="17">
        <v>0.92361046444055772</v>
      </c>
      <c r="AL689" s="17">
        <v>0.92361046444055772</v>
      </c>
    </row>
    <row r="690" spans="1:38" x14ac:dyDescent="0.45">
      <c r="A690">
        <v>887</v>
      </c>
      <c r="B690" s="53">
        <v>42200.990752314814</v>
      </c>
      <c r="C690" s="7">
        <v>0.49075231481481485</v>
      </c>
      <c r="D690" s="8">
        <v>33.703800000000001</v>
      </c>
      <c r="E690">
        <v>33.703800000000001</v>
      </c>
      <c r="F690">
        <v>2804.52</v>
      </c>
      <c r="G690">
        <v>-1.0764199999999999</v>
      </c>
      <c r="H690">
        <v>-29008.1</v>
      </c>
      <c r="I690">
        <v>5.0826799999999998E-2</v>
      </c>
      <c r="J690">
        <v>-0.61495900000000003</v>
      </c>
      <c r="K690">
        <v>182</v>
      </c>
      <c r="L690">
        <v>175.7</v>
      </c>
      <c r="M690">
        <v>22.4</v>
      </c>
      <c r="N690">
        <v>160.1</v>
      </c>
      <c r="O690">
        <v>21.9</v>
      </c>
      <c r="P690">
        <v>181.2</v>
      </c>
      <c r="Q690" s="8">
        <v>9.8624299999999998</v>
      </c>
      <c r="R690">
        <v>110.925</v>
      </c>
      <c r="S690" s="8">
        <v>1.85121</v>
      </c>
      <c r="T690" s="8">
        <v>0.71597900000000003</v>
      </c>
      <c r="U690" s="8">
        <v>0.20355200000000001</v>
      </c>
      <c r="V690" s="3">
        <v>-0.52017930000000012</v>
      </c>
      <c r="W690" s="3">
        <v>-0.47723247200000007</v>
      </c>
      <c r="X690" s="8">
        <v>9.4365077400470039</v>
      </c>
      <c r="Y690" s="8">
        <v>9.4794545680470037</v>
      </c>
      <c r="Z690" s="8">
        <v>9.4579811540470047</v>
      </c>
      <c r="AA690" s="41">
        <v>1</v>
      </c>
      <c r="AB690" s="42" t="s">
        <v>2111</v>
      </c>
      <c r="AC690" s="5">
        <v>-290.56</v>
      </c>
      <c r="AD690" s="15">
        <v>-126.89314348221615</v>
      </c>
      <c r="AE690" s="15">
        <v>-116.90503344606748</v>
      </c>
      <c r="AF690" s="15">
        <v>-121.90989556439661</v>
      </c>
      <c r="AG690" s="15">
        <v>-121.90989556439661</v>
      </c>
      <c r="AH690" s="17">
        <v>1.1836055010065558</v>
      </c>
      <c r="AI690" s="17">
        <v>0.92958045867979544</v>
      </c>
      <c r="AJ690" s="17">
        <v>0.91756257964920962</v>
      </c>
      <c r="AK690" s="17">
        <v>0.9235454267478741</v>
      </c>
      <c r="AL690" s="17">
        <v>0.9235454267478741</v>
      </c>
    </row>
    <row r="691" spans="1:38" x14ac:dyDescent="0.45">
      <c r="A691">
        <v>888</v>
      </c>
      <c r="B691" s="53">
        <v>42200.991446759261</v>
      </c>
      <c r="C691" s="7">
        <v>0.49144675925925929</v>
      </c>
      <c r="D691" s="8">
        <v>33.720599999999997</v>
      </c>
      <c r="E691">
        <v>33.720599999999997</v>
      </c>
      <c r="F691">
        <v>2797.75</v>
      </c>
      <c r="G691">
        <v>-1.0764199999999999</v>
      </c>
      <c r="H691">
        <v>-29008.1</v>
      </c>
      <c r="I691">
        <v>5.0826799999999998E-2</v>
      </c>
      <c r="J691">
        <v>-0.61514800000000003</v>
      </c>
      <c r="K691">
        <v>201.8</v>
      </c>
      <c r="L691">
        <v>177.6</v>
      </c>
      <c r="M691">
        <v>22.4</v>
      </c>
      <c r="N691">
        <v>173.3</v>
      </c>
      <c r="O691">
        <v>21.9</v>
      </c>
      <c r="P691">
        <v>181</v>
      </c>
      <c r="Q691" s="8">
        <v>9.8624299999999998</v>
      </c>
      <c r="R691">
        <v>110.925</v>
      </c>
      <c r="S691" s="8">
        <v>1.85121</v>
      </c>
      <c r="T691" s="8">
        <v>0.71607100000000001</v>
      </c>
      <c r="U691" s="8">
        <v>0.204513</v>
      </c>
      <c r="V691" s="3">
        <v>-0.52041298000000014</v>
      </c>
      <c r="W691" s="3">
        <v>-0.47967341200000002</v>
      </c>
      <c r="X691" s="8">
        <v>9.4362740600470048</v>
      </c>
      <c r="Y691" s="8">
        <v>9.4770136280470041</v>
      </c>
      <c r="Z691" s="8">
        <v>9.4566438440470044</v>
      </c>
      <c r="AA691" s="41">
        <v>1</v>
      </c>
      <c r="AB691" s="42" t="s">
        <v>2111</v>
      </c>
      <c r="AC691" s="5">
        <v>-290.56</v>
      </c>
      <c r="AD691" s="15">
        <v>-126.94725393629233</v>
      </c>
      <c r="AE691" s="15">
        <v>-117.47503972141624</v>
      </c>
      <c r="AF691" s="15">
        <v>-122.22087030251146</v>
      </c>
      <c r="AG691" s="15">
        <v>-122.22087030251146</v>
      </c>
      <c r="AH691" s="17">
        <v>1.1836055010065558</v>
      </c>
      <c r="AI691" s="17">
        <v>0.92964642280345666</v>
      </c>
      <c r="AJ691" s="17">
        <v>0.91824005483812265</v>
      </c>
      <c r="AK691" s="17">
        <v>0.92391974366160545</v>
      </c>
      <c r="AL691" s="17">
        <v>0.92391974366160545</v>
      </c>
    </row>
    <row r="692" spans="1:38" x14ac:dyDescent="0.45">
      <c r="A692">
        <v>889</v>
      </c>
      <c r="B692" s="53">
        <v>42200.9921412037</v>
      </c>
      <c r="C692" s="7">
        <v>0.49214120370370373</v>
      </c>
      <c r="D692" s="8">
        <v>33.737099999999998</v>
      </c>
      <c r="E692">
        <v>33.737099999999998</v>
      </c>
      <c r="F692">
        <v>2808.21</v>
      </c>
      <c r="G692">
        <v>-1.0764199999999999</v>
      </c>
      <c r="H692">
        <v>-29008.1</v>
      </c>
      <c r="I692">
        <v>5.0826799999999998E-2</v>
      </c>
      <c r="J692">
        <v>-0.61458100000000004</v>
      </c>
      <c r="K692">
        <v>174.1</v>
      </c>
      <c r="L692">
        <v>172.4</v>
      </c>
      <c r="M692">
        <v>22.4</v>
      </c>
      <c r="N692">
        <v>166.1</v>
      </c>
      <c r="O692">
        <v>21.9</v>
      </c>
      <c r="P692">
        <v>181.3</v>
      </c>
      <c r="Q692" s="8">
        <v>9.8624299999999998</v>
      </c>
      <c r="R692">
        <v>110.925</v>
      </c>
      <c r="S692" s="8">
        <v>1.85121</v>
      </c>
      <c r="T692" s="8">
        <v>0.71597900000000003</v>
      </c>
      <c r="U692" s="8">
        <v>0.203738</v>
      </c>
      <c r="V692" s="3">
        <v>-0.52017930000000012</v>
      </c>
      <c r="W692" s="3">
        <v>-0.47770491200000004</v>
      </c>
      <c r="X692" s="8">
        <v>9.4365077400470039</v>
      </c>
      <c r="Y692" s="8">
        <v>9.4789821280470044</v>
      </c>
      <c r="Z692" s="8">
        <v>9.4577449340470032</v>
      </c>
      <c r="AA692" s="41">
        <v>1</v>
      </c>
      <c r="AB692" s="42" t="s">
        <v>2111</v>
      </c>
      <c r="AC692" s="5">
        <v>-290.56</v>
      </c>
      <c r="AD692" s="15">
        <v>-126.89314348221615</v>
      </c>
      <c r="AE692" s="15">
        <v>-117.01537908283763</v>
      </c>
      <c r="AF692" s="15">
        <v>-121.96483167081783</v>
      </c>
      <c r="AG692" s="15">
        <v>-121.96483167081783</v>
      </c>
      <c r="AH692" s="17">
        <v>1.1836055010065558</v>
      </c>
      <c r="AI692" s="17">
        <v>0.92958045867979544</v>
      </c>
      <c r="AJ692" s="17">
        <v>0.91769365179733065</v>
      </c>
      <c r="AK692" s="17">
        <v>0.92361153068317248</v>
      </c>
      <c r="AL692" s="17">
        <v>0.92361153068317248</v>
      </c>
    </row>
    <row r="693" spans="1:38" x14ac:dyDescent="0.45">
      <c r="A693">
        <v>890</v>
      </c>
      <c r="B693" s="53">
        <v>42200.992835648147</v>
      </c>
      <c r="C693" s="7">
        <v>0.49283564814814818</v>
      </c>
      <c r="D693" s="8">
        <v>33.753900000000002</v>
      </c>
      <c r="E693">
        <v>33.753900000000002</v>
      </c>
      <c r="F693">
        <v>2811.29</v>
      </c>
      <c r="G693">
        <v>-1.0764199999999999</v>
      </c>
      <c r="H693">
        <v>-29008.1</v>
      </c>
      <c r="I693">
        <v>5.0826799999999998E-2</v>
      </c>
      <c r="J693">
        <v>-0.61552499999999999</v>
      </c>
      <c r="K693">
        <v>182.6</v>
      </c>
      <c r="L693">
        <v>172.1</v>
      </c>
      <c r="M693">
        <v>22.4</v>
      </c>
      <c r="N693">
        <v>161.1</v>
      </c>
      <c r="O693">
        <v>21.9</v>
      </c>
      <c r="P693">
        <v>181.2</v>
      </c>
      <c r="Q693" s="8">
        <v>9.8624299999999998</v>
      </c>
      <c r="R693">
        <v>110.925</v>
      </c>
      <c r="S693" s="8">
        <v>1.85121</v>
      </c>
      <c r="T693" s="8">
        <v>0.71607100000000001</v>
      </c>
      <c r="U693" s="8">
        <v>0.203955</v>
      </c>
      <c r="V693" s="3">
        <v>-0.52041298000000014</v>
      </c>
      <c r="W693" s="3">
        <v>-0.47825609200000002</v>
      </c>
      <c r="X693" s="8">
        <v>9.4362740600470048</v>
      </c>
      <c r="Y693" s="8">
        <v>9.4784309480470039</v>
      </c>
      <c r="Z693" s="8">
        <v>9.4573525040470052</v>
      </c>
      <c r="AA693" s="41">
        <v>1</v>
      </c>
      <c r="AB693" s="42" t="s">
        <v>2111</v>
      </c>
      <c r="AC693" s="5">
        <v>-290.56</v>
      </c>
      <c r="AD693" s="15">
        <v>-126.94725393629233</v>
      </c>
      <c r="AE693" s="15">
        <v>-117.14410240790653</v>
      </c>
      <c r="AF693" s="15">
        <v>-122.05609071094204</v>
      </c>
      <c r="AG693" s="15">
        <v>-122.05609071094204</v>
      </c>
      <c r="AH693" s="17">
        <v>1.1836055010065558</v>
      </c>
      <c r="AI693" s="17">
        <v>0.92964642280345666</v>
      </c>
      <c r="AJ693" s="17">
        <v>0.91784660089234138</v>
      </c>
      <c r="AK693" s="17">
        <v>0.92372136247296854</v>
      </c>
      <c r="AL693" s="17">
        <v>0.92372136247296854</v>
      </c>
    </row>
    <row r="694" spans="1:38" x14ac:dyDescent="0.45">
      <c r="A694">
        <v>891</v>
      </c>
      <c r="B694" s="53">
        <v>42200.993530092594</v>
      </c>
      <c r="C694" s="7">
        <v>0.49353009259259262</v>
      </c>
      <c r="D694" s="8">
        <v>33.770400000000002</v>
      </c>
      <c r="E694">
        <v>33.770400000000002</v>
      </c>
      <c r="F694">
        <v>2805.44</v>
      </c>
      <c r="G694">
        <v>-1.0764199999999999</v>
      </c>
      <c r="H694">
        <v>-29008.1</v>
      </c>
      <c r="I694">
        <v>5.0826799999999998E-2</v>
      </c>
      <c r="J694">
        <v>-0.61458100000000004</v>
      </c>
      <c r="K694">
        <v>190.5</v>
      </c>
      <c r="L694">
        <v>175.3</v>
      </c>
      <c r="M694">
        <v>22.4</v>
      </c>
      <c r="N694">
        <v>171.8</v>
      </c>
      <c r="O694">
        <v>21.9</v>
      </c>
      <c r="P694">
        <v>181.4</v>
      </c>
      <c r="Q694" s="8">
        <v>9.8624299999999998</v>
      </c>
      <c r="R694">
        <v>110.925</v>
      </c>
      <c r="S694" s="8">
        <v>1.85121</v>
      </c>
      <c r="T694" s="8">
        <v>0.71607100000000001</v>
      </c>
      <c r="U694" s="8">
        <v>0.20308699999999999</v>
      </c>
      <c r="V694" s="3">
        <v>-0.52041298000000014</v>
      </c>
      <c r="W694" s="3">
        <v>-0.47605137200000003</v>
      </c>
      <c r="X694" s="8">
        <v>9.4362740600470048</v>
      </c>
      <c r="Y694" s="8">
        <v>9.4806356680470039</v>
      </c>
      <c r="Z694" s="8">
        <v>9.4584548640470043</v>
      </c>
      <c r="AA694" s="41">
        <v>1</v>
      </c>
      <c r="AB694" s="42" t="s">
        <v>2111</v>
      </c>
      <c r="AC694" s="5">
        <v>-290.56</v>
      </c>
      <c r="AD694" s="15">
        <v>-126.94725393629233</v>
      </c>
      <c r="AE694" s="15">
        <v>-116.62912348134932</v>
      </c>
      <c r="AF694" s="15">
        <v>-121.79972011410609</v>
      </c>
      <c r="AG694" s="15">
        <v>-121.79972011410609</v>
      </c>
      <c r="AH694" s="17">
        <v>1.1836055010065558</v>
      </c>
      <c r="AI694" s="17">
        <v>0.92964642280345666</v>
      </c>
      <c r="AJ694" s="17">
        <v>0.9172350085844202</v>
      </c>
      <c r="AK694" s="17">
        <v>0.9234128825088509</v>
      </c>
      <c r="AL694" s="17">
        <v>0.9234128825088509</v>
      </c>
    </row>
    <row r="695" spans="1:38" x14ac:dyDescent="0.45">
      <c r="A695">
        <v>892</v>
      </c>
      <c r="B695" s="53">
        <v>42200.99423611111</v>
      </c>
      <c r="C695" s="7">
        <v>0.4942361111111111</v>
      </c>
      <c r="D695" s="8">
        <v>33.786999999999999</v>
      </c>
      <c r="E695">
        <v>33.786999999999999</v>
      </c>
      <c r="F695">
        <v>2813.14</v>
      </c>
      <c r="G695">
        <v>-1.0764199999999999</v>
      </c>
      <c r="H695">
        <v>-29008.1</v>
      </c>
      <c r="I695">
        <v>5.0826799999999998E-2</v>
      </c>
      <c r="J695">
        <v>-0.61514800000000003</v>
      </c>
      <c r="K695">
        <v>180.5</v>
      </c>
      <c r="L695">
        <v>177.2</v>
      </c>
      <c r="M695">
        <v>22.4</v>
      </c>
      <c r="N695">
        <v>163.69999999999999</v>
      </c>
      <c r="O695">
        <v>21.9</v>
      </c>
      <c r="P695">
        <v>181.3</v>
      </c>
      <c r="Q695" s="8">
        <v>9.8624299999999998</v>
      </c>
      <c r="R695">
        <v>110.925</v>
      </c>
      <c r="S695" s="8">
        <v>1.85121</v>
      </c>
      <c r="T695" s="8">
        <v>0.71634500000000001</v>
      </c>
      <c r="U695" s="8">
        <v>0.203738</v>
      </c>
      <c r="V695" s="3">
        <v>-0.52110894000000008</v>
      </c>
      <c r="W695" s="3">
        <v>-0.47770491200000004</v>
      </c>
      <c r="X695" s="8">
        <v>9.4355781000470049</v>
      </c>
      <c r="Y695" s="8">
        <v>9.4789821280470044</v>
      </c>
      <c r="Z695" s="8">
        <v>9.4572801140470055</v>
      </c>
      <c r="AA695" s="41">
        <v>1</v>
      </c>
      <c r="AB695" s="42" t="s">
        <v>2111</v>
      </c>
      <c r="AC695" s="5">
        <v>-290.56</v>
      </c>
      <c r="AD695" s="15">
        <v>-127.10839385389795</v>
      </c>
      <c r="AE695" s="15">
        <v>-117.01537908283763</v>
      </c>
      <c r="AF695" s="15">
        <v>-122.07292411422634</v>
      </c>
      <c r="AG695" s="15">
        <v>-122.07292411422634</v>
      </c>
      <c r="AH695" s="17">
        <v>1.1836055010065558</v>
      </c>
      <c r="AI695" s="17">
        <v>0.92984291819003784</v>
      </c>
      <c r="AJ695" s="17">
        <v>0.91769365179733065</v>
      </c>
      <c r="AK695" s="17">
        <v>0.92374162461055576</v>
      </c>
      <c r="AL695" s="17">
        <v>0.92374162461055576</v>
      </c>
    </row>
    <row r="696" spans="1:38" x14ac:dyDescent="0.45">
      <c r="A696">
        <v>893</v>
      </c>
      <c r="B696" s="53">
        <v>42200.99491898148</v>
      </c>
      <c r="C696" s="7">
        <v>0.4949189814814815</v>
      </c>
      <c r="D696" s="8">
        <v>33.803600000000003</v>
      </c>
      <c r="E696">
        <v>33.803600000000003</v>
      </c>
      <c r="F696">
        <v>2814.98</v>
      </c>
      <c r="G696">
        <v>-1.0764199999999999</v>
      </c>
      <c r="H696">
        <v>-29008.1</v>
      </c>
      <c r="I696">
        <v>5.0845300000000003E-2</v>
      </c>
      <c r="J696">
        <v>-0.61552499999999999</v>
      </c>
      <c r="K696">
        <v>179.5</v>
      </c>
      <c r="L696">
        <v>174.5</v>
      </c>
      <c r="M696">
        <v>22.4</v>
      </c>
      <c r="N696">
        <v>168</v>
      </c>
      <c r="O696">
        <v>21.9</v>
      </c>
      <c r="P696">
        <v>181.4</v>
      </c>
      <c r="Q696" s="8">
        <v>9.8624299999999998</v>
      </c>
      <c r="R696">
        <v>110.925</v>
      </c>
      <c r="S696" s="8">
        <v>1.85121</v>
      </c>
      <c r="T696" s="8">
        <v>0.71634500000000001</v>
      </c>
      <c r="U696" s="8">
        <v>0.203459</v>
      </c>
      <c r="V696" s="3">
        <v>-0.52110894000000008</v>
      </c>
      <c r="W696" s="3">
        <v>-0.47699625200000001</v>
      </c>
      <c r="X696" s="8">
        <v>9.4355781000470049</v>
      </c>
      <c r="Y696" s="8">
        <v>9.4796907880470052</v>
      </c>
      <c r="Z696" s="8">
        <v>9.4576344440470059</v>
      </c>
      <c r="AA696" s="41">
        <v>1</v>
      </c>
      <c r="AB696" s="42" t="s">
        <v>2111</v>
      </c>
      <c r="AC696" s="5">
        <v>-290.56</v>
      </c>
      <c r="AD696" s="15">
        <v>-127.10839385389795</v>
      </c>
      <c r="AE696" s="15">
        <v>-116.84985669585262</v>
      </c>
      <c r="AF696" s="15">
        <v>-121.99052669374566</v>
      </c>
      <c r="AG696" s="15">
        <v>-121.99052669374566</v>
      </c>
      <c r="AH696" s="17">
        <v>1.1836055010065558</v>
      </c>
      <c r="AI696" s="17">
        <v>0.92984291819003784</v>
      </c>
      <c r="AJ696" s="17">
        <v>0.91749705294568262</v>
      </c>
      <c r="AK696" s="17">
        <v>0.92364245243371013</v>
      </c>
      <c r="AL696" s="17">
        <v>0.92364245243371013</v>
      </c>
    </row>
    <row r="697" spans="1:38" x14ac:dyDescent="0.45">
      <c r="A697">
        <v>894</v>
      </c>
      <c r="B697" s="53">
        <v>42200.995613425926</v>
      </c>
      <c r="C697" s="7">
        <v>0.49561342592592594</v>
      </c>
      <c r="D697" s="8">
        <v>33.8202</v>
      </c>
      <c r="E697">
        <v>33.8202</v>
      </c>
      <c r="F697">
        <v>2819.91</v>
      </c>
      <c r="G697">
        <v>-1.0764199999999999</v>
      </c>
      <c r="H697">
        <v>-29008.1</v>
      </c>
      <c r="I697">
        <v>5.0845300000000003E-2</v>
      </c>
      <c r="J697">
        <v>-0.61458100000000004</v>
      </c>
      <c r="K697">
        <v>183.4</v>
      </c>
      <c r="L697">
        <v>170.3</v>
      </c>
      <c r="M697">
        <v>22.4</v>
      </c>
      <c r="N697">
        <v>161.69999999999999</v>
      </c>
      <c r="O697">
        <v>21.9</v>
      </c>
      <c r="P697">
        <v>181.4</v>
      </c>
      <c r="Q697" s="8">
        <v>9.8624299999999998</v>
      </c>
      <c r="R697">
        <v>110.925</v>
      </c>
      <c r="S697" s="8">
        <v>1.85121</v>
      </c>
      <c r="T697" s="8">
        <v>0.71652800000000005</v>
      </c>
      <c r="U697" s="8">
        <v>0.20249700000000001</v>
      </c>
      <c r="V697" s="3">
        <v>-0.52157376000000022</v>
      </c>
      <c r="W697" s="3">
        <v>-0.47455277200000007</v>
      </c>
      <c r="X697" s="8">
        <v>9.4351132800470037</v>
      </c>
      <c r="Y697" s="8">
        <v>9.4821342680470035</v>
      </c>
      <c r="Z697" s="8">
        <v>9.4586237740470036</v>
      </c>
      <c r="AA697" s="41">
        <v>1</v>
      </c>
      <c r="AB697" s="42" t="s">
        <v>2111</v>
      </c>
      <c r="AC697" s="5">
        <v>-290.56</v>
      </c>
      <c r="AD697" s="15">
        <v>-127.21600388231502</v>
      </c>
      <c r="AE697" s="15">
        <v>-116.27894983657438</v>
      </c>
      <c r="AF697" s="15">
        <v>-121.76043248988367</v>
      </c>
      <c r="AG697" s="15">
        <v>-121.76043248988367</v>
      </c>
      <c r="AH697" s="17">
        <v>1.1836055010065558</v>
      </c>
      <c r="AI697" s="17">
        <v>0.92997418503827445</v>
      </c>
      <c r="AJ697" s="17">
        <v>0.91681960541925245</v>
      </c>
      <c r="AK697" s="17">
        <v>0.92336562756724294</v>
      </c>
      <c r="AL697" s="17">
        <v>0.92336562756724294</v>
      </c>
    </row>
    <row r="698" spans="1:38" x14ac:dyDescent="0.45">
      <c r="A698">
        <v>895</v>
      </c>
      <c r="B698" s="53">
        <v>42200.996307870373</v>
      </c>
      <c r="C698" s="7">
        <v>0.49630787037037039</v>
      </c>
      <c r="D698" s="8">
        <v>33.8369</v>
      </c>
      <c r="E698">
        <v>33.8369</v>
      </c>
      <c r="F698">
        <v>2814.06</v>
      </c>
      <c r="G698">
        <v>-1.0764199999999999</v>
      </c>
      <c r="H698">
        <v>-29008.1</v>
      </c>
      <c r="I698">
        <v>5.0845300000000003E-2</v>
      </c>
      <c r="J698">
        <v>-0.61552499999999999</v>
      </c>
      <c r="K698">
        <v>189.8</v>
      </c>
      <c r="L698">
        <v>173.4</v>
      </c>
      <c r="M698">
        <v>22.4</v>
      </c>
      <c r="N698">
        <v>173.6</v>
      </c>
      <c r="O698">
        <v>21.9</v>
      </c>
      <c r="P698">
        <v>181.4</v>
      </c>
      <c r="Q698" s="8">
        <v>9.8624299999999998</v>
      </c>
      <c r="R698">
        <v>110.925</v>
      </c>
      <c r="S698" s="8">
        <v>1.85121</v>
      </c>
      <c r="T698" s="8">
        <v>0.71664899999999998</v>
      </c>
      <c r="U698" s="8">
        <v>0.20336599999999999</v>
      </c>
      <c r="V698" s="3">
        <v>-0.52188109999999999</v>
      </c>
      <c r="W698" s="3">
        <v>-0.476760032</v>
      </c>
      <c r="X698" s="8">
        <v>9.4348059400470046</v>
      </c>
      <c r="Y698" s="8">
        <v>9.4799270080470048</v>
      </c>
      <c r="Z698" s="8">
        <v>9.4573664740470047</v>
      </c>
      <c r="AA698" s="41">
        <v>1</v>
      </c>
      <c r="AB698" s="42" t="s">
        <v>2111</v>
      </c>
      <c r="AC698" s="5">
        <v>-290.56</v>
      </c>
      <c r="AD698" s="15">
        <v>-127.28715031904426</v>
      </c>
      <c r="AE698" s="15">
        <v>-116.79467732433579</v>
      </c>
      <c r="AF698" s="15">
        <v>-122.05284213115726</v>
      </c>
      <c r="AG698" s="15">
        <v>-122.05284213115726</v>
      </c>
      <c r="AH698" s="17">
        <v>1.1836055010065558</v>
      </c>
      <c r="AI698" s="17">
        <v>0.93006099255006713</v>
      </c>
      <c r="AJ698" s="17">
        <v>0.91743153248818554</v>
      </c>
      <c r="AK698" s="17">
        <v>0.9237174523041809</v>
      </c>
      <c r="AL698" s="17">
        <v>0.9237174523041809</v>
      </c>
    </row>
    <row r="699" spans="1:38" x14ac:dyDescent="0.45">
      <c r="A699">
        <v>896</v>
      </c>
      <c r="B699" s="53">
        <v>42200.997002314813</v>
      </c>
      <c r="C699" s="7">
        <v>0.49700231481481483</v>
      </c>
      <c r="D699" s="8">
        <v>33.853499999999997</v>
      </c>
      <c r="E699">
        <v>33.853499999999997</v>
      </c>
      <c r="F699">
        <v>2819.91</v>
      </c>
      <c r="G699">
        <v>-1.0764199999999999</v>
      </c>
      <c r="H699">
        <v>-29008.1</v>
      </c>
      <c r="I699">
        <v>5.0826799999999998E-2</v>
      </c>
      <c r="J699">
        <v>-0.61514800000000003</v>
      </c>
      <c r="K699">
        <v>188.2</v>
      </c>
      <c r="L699">
        <v>169.8</v>
      </c>
      <c r="M699">
        <v>22.4</v>
      </c>
      <c r="N699">
        <v>161.80000000000001</v>
      </c>
      <c r="O699">
        <v>22</v>
      </c>
      <c r="P699">
        <v>181.4</v>
      </c>
      <c r="Q699" s="8">
        <v>9.8624299999999998</v>
      </c>
      <c r="R699">
        <v>110.925</v>
      </c>
      <c r="S699" s="8">
        <v>1.85121</v>
      </c>
      <c r="T699" s="8">
        <v>0.71701499999999996</v>
      </c>
      <c r="U699" s="8">
        <v>0.20308699999999999</v>
      </c>
      <c r="V699" s="3">
        <v>-0.52281073999999994</v>
      </c>
      <c r="W699" s="3">
        <v>-0.47605137200000003</v>
      </c>
      <c r="X699" s="8">
        <v>9.4338763000470038</v>
      </c>
      <c r="Y699" s="8">
        <v>9.4806356680470039</v>
      </c>
      <c r="Z699" s="8">
        <v>9.4572559840470038</v>
      </c>
      <c r="AA699" s="41">
        <v>1</v>
      </c>
      <c r="AB699" s="42" t="s">
        <v>2111</v>
      </c>
      <c r="AC699" s="5">
        <v>-290.56</v>
      </c>
      <c r="AD699" s="15">
        <v>-127.50232670223409</v>
      </c>
      <c r="AE699" s="15">
        <v>-116.62912348134932</v>
      </c>
      <c r="AF699" s="15">
        <v>-122.07853519407251</v>
      </c>
      <c r="AG699" s="15">
        <v>-122.07853519407251</v>
      </c>
      <c r="AH699" s="17">
        <v>1.1836055010065558</v>
      </c>
      <c r="AI699" s="17">
        <v>0.9303236331838739</v>
      </c>
      <c r="AJ699" s="17">
        <v>0.9172350085844202</v>
      </c>
      <c r="AK699" s="17">
        <v>0.923748378788254</v>
      </c>
      <c r="AL699" s="17">
        <v>0.923748378788254</v>
      </c>
    </row>
    <row r="700" spans="1:38" x14ac:dyDescent="0.45">
      <c r="A700">
        <v>897</v>
      </c>
      <c r="B700" s="53">
        <v>42200.997696759259</v>
      </c>
      <c r="C700" s="7">
        <v>0.49769675925925927</v>
      </c>
      <c r="D700" s="8">
        <v>33.869900000000001</v>
      </c>
      <c r="E700">
        <v>33.869900000000001</v>
      </c>
      <c r="F700">
        <v>2818.98</v>
      </c>
      <c r="G700">
        <v>-1.0764199999999999</v>
      </c>
      <c r="H700">
        <v>-29008.1</v>
      </c>
      <c r="I700">
        <v>5.0845300000000003E-2</v>
      </c>
      <c r="J700">
        <v>-0.61458100000000004</v>
      </c>
      <c r="K700">
        <v>176.6</v>
      </c>
      <c r="L700">
        <v>167.5</v>
      </c>
      <c r="M700">
        <v>22.4</v>
      </c>
      <c r="N700">
        <v>165.7</v>
      </c>
      <c r="O700">
        <v>22</v>
      </c>
      <c r="P700">
        <v>181.5</v>
      </c>
      <c r="Q700" s="8">
        <v>9.8624299999999998</v>
      </c>
      <c r="R700">
        <v>110.925</v>
      </c>
      <c r="S700" s="8">
        <v>1.85121</v>
      </c>
      <c r="T700" s="8">
        <v>0.71692400000000001</v>
      </c>
      <c r="U700" s="8">
        <v>0.20355200000000001</v>
      </c>
      <c r="V700" s="3">
        <v>-0.52257960000000014</v>
      </c>
      <c r="W700" s="3">
        <v>-0.47723247200000007</v>
      </c>
      <c r="X700" s="8">
        <v>9.4341074400470042</v>
      </c>
      <c r="Y700" s="8">
        <v>9.4794545680470037</v>
      </c>
      <c r="Z700" s="8">
        <v>9.4567810040470039</v>
      </c>
      <c r="AA700" s="41">
        <v>1</v>
      </c>
      <c r="AB700" s="42" t="s">
        <v>2111</v>
      </c>
      <c r="AC700" s="5">
        <v>-290.56</v>
      </c>
      <c r="AD700" s="15">
        <v>-127.44883033819883</v>
      </c>
      <c r="AE700" s="15">
        <v>-116.90503344606748</v>
      </c>
      <c r="AF700" s="15">
        <v>-122.18897931531762</v>
      </c>
      <c r="AG700" s="15">
        <v>-122.18897931531762</v>
      </c>
      <c r="AH700" s="17">
        <v>1.1836055010065558</v>
      </c>
      <c r="AI700" s="17">
        <v>0.93025832257780683</v>
      </c>
      <c r="AJ700" s="17">
        <v>0.91756257964920962</v>
      </c>
      <c r="AK700" s="17">
        <v>0.92388134286456192</v>
      </c>
      <c r="AL700" s="17">
        <v>0.92388134286456192</v>
      </c>
    </row>
    <row r="701" spans="1:38" x14ac:dyDescent="0.45">
      <c r="A701">
        <v>898</v>
      </c>
      <c r="B701" s="53">
        <v>42200.998402777775</v>
      </c>
      <c r="C701" s="7">
        <v>0.49840277777777775</v>
      </c>
      <c r="D701" s="8">
        <v>33.886600000000001</v>
      </c>
      <c r="E701">
        <v>33.886600000000001</v>
      </c>
      <c r="F701">
        <v>2816.83</v>
      </c>
      <c r="G701">
        <v>-1.0764199999999999</v>
      </c>
      <c r="H701">
        <v>-29008.1</v>
      </c>
      <c r="I701">
        <v>5.0845300000000003E-2</v>
      </c>
      <c r="J701">
        <v>-0.61577599999999999</v>
      </c>
      <c r="K701">
        <v>184.6</v>
      </c>
      <c r="L701">
        <v>172.6</v>
      </c>
      <c r="M701">
        <v>22.5</v>
      </c>
      <c r="N701">
        <v>161.1</v>
      </c>
      <c r="O701">
        <v>22</v>
      </c>
      <c r="P701">
        <v>181.5</v>
      </c>
      <c r="Q701" s="8">
        <v>9.8624299999999998</v>
      </c>
      <c r="R701">
        <v>110.925</v>
      </c>
      <c r="S701" s="8">
        <v>1.85121</v>
      </c>
      <c r="T701" s="8">
        <v>0.71701499999999996</v>
      </c>
      <c r="U701" s="8">
        <v>0.20386199999999999</v>
      </c>
      <c r="V701" s="3">
        <v>-0.52281073999999994</v>
      </c>
      <c r="W701" s="3">
        <v>-0.47801987200000001</v>
      </c>
      <c r="X701" s="8">
        <v>9.4338763000470038</v>
      </c>
      <c r="Y701" s="8">
        <v>9.4786671680470036</v>
      </c>
      <c r="Z701" s="8">
        <v>9.4562717340470037</v>
      </c>
      <c r="AA701" s="41">
        <v>1</v>
      </c>
      <c r="AB701" s="42" t="s">
        <v>2111</v>
      </c>
      <c r="AC701" s="5">
        <v>-290.56</v>
      </c>
      <c r="AD701" s="15">
        <v>-127.50232670223409</v>
      </c>
      <c r="AE701" s="15">
        <v>-117.0889370159515</v>
      </c>
      <c r="AF701" s="15">
        <v>-122.30738492878629</v>
      </c>
      <c r="AG701" s="15">
        <v>-122.30738492878629</v>
      </c>
      <c r="AH701" s="17">
        <v>1.1836055010065558</v>
      </c>
      <c r="AI701" s="17">
        <v>0.9303236331838739</v>
      </c>
      <c r="AJ701" s="17">
        <v>0.91778104711407671</v>
      </c>
      <c r="AK701" s="17">
        <v>0.92402393433266861</v>
      </c>
      <c r="AL701" s="17">
        <v>0.92402393433266861</v>
      </c>
    </row>
    <row r="702" spans="1:38" x14ac:dyDescent="0.45">
      <c r="A702">
        <v>899</v>
      </c>
      <c r="B702" s="53">
        <v>42200.999085648145</v>
      </c>
      <c r="C702" s="7">
        <v>0.49908564814814815</v>
      </c>
      <c r="D702" s="8">
        <v>33.903300000000002</v>
      </c>
      <c r="E702">
        <v>33.903300000000002</v>
      </c>
      <c r="F702">
        <v>2810.37</v>
      </c>
      <c r="G702">
        <v>-1.0764199999999999</v>
      </c>
      <c r="H702">
        <v>-29008.1</v>
      </c>
      <c r="I702">
        <v>5.0845300000000003E-2</v>
      </c>
      <c r="J702">
        <v>-0.61458100000000004</v>
      </c>
      <c r="K702">
        <v>191.9</v>
      </c>
      <c r="L702">
        <v>176.9</v>
      </c>
      <c r="M702">
        <v>22.4</v>
      </c>
      <c r="N702">
        <v>174.3</v>
      </c>
      <c r="O702">
        <v>22</v>
      </c>
      <c r="P702">
        <v>181.5</v>
      </c>
      <c r="Q702" s="8">
        <v>9.8624299999999998</v>
      </c>
      <c r="R702">
        <v>110.925</v>
      </c>
      <c r="S702" s="8">
        <v>1.85121</v>
      </c>
      <c r="T702" s="8">
        <v>0.71683200000000002</v>
      </c>
      <c r="U702" s="8">
        <v>0.203738</v>
      </c>
      <c r="V702" s="3">
        <v>-0.52234592000000013</v>
      </c>
      <c r="W702" s="3">
        <v>-0.47770491200000004</v>
      </c>
      <c r="X702" s="8">
        <v>9.4343411200470051</v>
      </c>
      <c r="Y702" s="8">
        <v>9.4789821280470044</v>
      </c>
      <c r="Z702" s="8">
        <v>9.4566616240470047</v>
      </c>
      <c r="AA702" s="41">
        <v>1</v>
      </c>
      <c r="AB702" s="42" t="s">
        <v>2111</v>
      </c>
      <c r="AC702" s="5">
        <v>-290.56</v>
      </c>
      <c r="AD702" s="15">
        <v>-127.3947435624051</v>
      </c>
      <c r="AE702" s="15">
        <v>-117.01537908283763</v>
      </c>
      <c r="AF702" s="15">
        <v>-122.21673633539399</v>
      </c>
      <c r="AG702" s="15">
        <v>-122.21673633539399</v>
      </c>
      <c r="AH702" s="17">
        <v>1.1836055010065558</v>
      </c>
      <c r="AI702" s="17">
        <v>0.93019230049386536</v>
      </c>
      <c r="AJ702" s="17">
        <v>0.91769365179733065</v>
      </c>
      <c r="AK702" s="17">
        <v>0.92391476566032149</v>
      </c>
      <c r="AL702" s="17">
        <v>0.92391476566032149</v>
      </c>
    </row>
    <row r="703" spans="1:38" x14ac:dyDescent="0.45">
      <c r="A703">
        <v>900</v>
      </c>
      <c r="B703" s="53">
        <v>42200.999780092592</v>
      </c>
      <c r="C703" s="7">
        <v>0.4997800925925926</v>
      </c>
      <c r="D703" s="8">
        <v>33.919899999999998</v>
      </c>
      <c r="E703">
        <v>33.919899999999998</v>
      </c>
      <c r="F703">
        <v>2816.83</v>
      </c>
      <c r="G703">
        <v>-1.0764199999999999</v>
      </c>
      <c r="H703">
        <v>-29008.1</v>
      </c>
      <c r="I703">
        <v>5.0826799999999998E-2</v>
      </c>
      <c r="J703">
        <v>-0.61552499999999999</v>
      </c>
      <c r="K703">
        <v>185.3</v>
      </c>
      <c r="L703">
        <v>178.5</v>
      </c>
      <c r="M703">
        <v>22.4</v>
      </c>
      <c r="N703">
        <v>163.30000000000001</v>
      </c>
      <c r="O703">
        <v>22</v>
      </c>
      <c r="P703">
        <v>181.5</v>
      </c>
      <c r="Q703" s="8">
        <v>9.8624299999999998</v>
      </c>
      <c r="R703">
        <v>110.925</v>
      </c>
      <c r="S703" s="8">
        <v>1.85121</v>
      </c>
      <c r="T703" s="8">
        <v>0.71692400000000001</v>
      </c>
      <c r="U703" s="8">
        <v>0.20386199999999999</v>
      </c>
      <c r="V703" s="3">
        <v>-0.52257960000000014</v>
      </c>
      <c r="W703" s="3">
        <v>-0.47801987200000001</v>
      </c>
      <c r="X703" s="8">
        <v>9.4341074400470042</v>
      </c>
      <c r="Y703" s="8">
        <v>9.4786671680470036</v>
      </c>
      <c r="Z703" s="8">
        <v>9.4563873040470039</v>
      </c>
      <c r="AA703" s="41">
        <v>1</v>
      </c>
      <c r="AB703" s="42" t="s">
        <v>2111</v>
      </c>
      <c r="AC703" s="5">
        <v>-290.56</v>
      </c>
      <c r="AD703" s="15">
        <v>-127.44883033819883</v>
      </c>
      <c r="AE703" s="15">
        <v>-117.0889370159515</v>
      </c>
      <c r="AF703" s="15">
        <v>-122.28051589320933</v>
      </c>
      <c r="AG703" s="15">
        <v>-122.28051589320933</v>
      </c>
      <c r="AH703" s="17">
        <v>1.1836055010065558</v>
      </c>
      <c r="AI703" s="17">
        <v>0.93025832257780683</v>
      </c>
      <c r="AJ703" s="17">
        <v>0.91778104711407671</v>
      </c>
      <c r="AK703" s="17">
        <v>0.92399157309372737</v>
      </c>
      <c r="AL703" s="17">
        <v>0.92399157309372737</v>
      </c>
    </row>
    <row r="704" spans="1:38" x14ac:dyDescent="0.45">
      <c r="A704">
        <v>901</v>
      </c>
      <c r="B704" s="53">
        <v>42201.000474537039</v>
      </c>
      <c r="C704" s="7">
        <v>0.50047453703703704</v>
      </c>
      <c r="D704" s="8">
        <v>33.936500000000002</v>
      </c>
      <c r="E704">
        <v>33.936500000000002</v>
      </c>
      <c r="F704">
        <v>2820.83</v>
      </c>
      <c r="G704">
        <v>-1.0764199999999999</v>
      </c>
      <c r="H704">
        <v>-29008.1</v>
      </c>
      <c r="I704">
        <v>5.0845300000000003E-2</v>
      </c>
      <c r="J704">
        <v>-0.61552499999999999</v>
      </c>
      <c r="K704">
        <v>177.9</v>
      </c>
      <c r="L704">
        <v>173.2</v>
      </c>
      <c r="M704">
        <v>22.4</v>
      </c>
      <c r="N704">
        <v>167.6</v>
      </c>
      <c r="O704">
        <v>22</v>
      </c>
      <c r="P704">
        <v>181.5</v>
      </c>
      <c r="Q704" s="8">
        <v>9.8624299999999998</v>
      </c>
      <c r="R704">
        <v>110.925</v>
      </c>
      <c r="S704" s="8">
        <v>1.85121</v>
      </c>
      <c r="T704" s="8">
        <v>0.71683200000000002</v>
      </c>
      <c r="U704" s="8">
        <v>0.20364499999999999</v>
      </c>
      <c r="V704" s="3">
        <v>-0.52234592000000013</v>
      </c>
      <c r="W704" s="3">
        <v>-0.47746869200000003</v>
      </c>
      <c r="X704" s="8">
        <v>9.4343411200470051</v>
      </c>
      <c r="Y704" s="8">
        <v>9.479218348047004</v>
      </c>
      <c r="Z704" s="8">
        <v>9.4567797340470037</v>
      </c>
      <c r="AA704" s="41">
        <v>1</v>
      </c>
      <c r="AB704" s="42" t="s">
        <v>2111</v>
      </c>
      <c r="AC704" s="5">
        <v>-290.56</v>
      </c>
      <c r="AD704" s="15">
        <v>-127.3947435624051</v>
      </c>
      <c r="AE704" s="15">
        <v>-116.96020757504186</v>
      </c>
      <c r="AF704" s="15">
        <v>-122.18927460628061</v>
      </c>
      <c r="AG704" s="15">
        <v>-122.18927460628061</v>
      </c>
      <c r="AH704" s="17">
        <v>1.1836055010065558</v>
      </c>
      <c r="AI704" s="17">
        <v>0.93019230049386536</v>
      </c>
      <c r="AJ704" s="17">
        <v>0.9176281125995106</v>
      </c>
      <c r="AK704" s="17">
        <v>0.92388169841772616</v>
      </c>
      <c r="AL704" s="17">
        <v>0.92388169841772616</v>
      </c>
    </row>
    <row r="705" spans="1:38" x14ac:dyDescent="0.45">
      <c r="A705">
        <v>902</v>
      </c>
      <c r="B705" s="53">
        <v>42201.001168981478</v>
      </c>
      <c r="C705" s="7">
        <v>0.50116898148148148</v>
      </c>
      <c r="D705" s="8">
        <v>33.953099999999999</v>
      </c>
      <c r="E705">
        <v>33.953099999999999</v>
      </c>
      <c r="F705">
        <v>2823.6</v>
      </c>
      <c r="G705">
        <v>-1.0764199999999999</v>
      </c>
      <c r="H705">
        <v>-29008.1</v>
      </c>
      <c r="I705">
        <v>5.0826799999999998E-2</v>
      </c>
      <c r="J705">
        <v>-0.61514800000000003</v>
      </c>
      <c r="K705">
        <v>178.9</v>
      </c>
      <c r="L705">
        <v>169.5</v>
      </c>
      <c r="M705">
        <v>22.5</v>
      </c>
      <c r="N705">
        <v>163.5</v>
      </c>
      <c r="O705">
        <v>22</v>
      </c>
      <c r="P705">
        <v>181.6</v>
      </c>
      <c r="Q705" s="8">
        <v>9.8624299999999998</v>
      </c>
      <c r="R705">
        <v>110.925</v>
      </c>
      <c r="S705" s="8">
        <v>1.85121</v>
      </c>
      <c r="T705" s="8">
        <v>0.71741100000000002</v>
      </c>
      <c r="U705" s="8">
        <v>0.203955</v>
      </c>
      <c r="V705" s="3">
        <v>-0.52381658000000009</v>
      </c>
      <c r="W705" s="3">
        <v>-0.47825609200000002</v>
      </c>
      <c r="X705" s="8">
        <v>9.4328704600470044</v>
      </c>
      <c r="Y705" s="8">
        <v>9.4784309480470039</v>
      </c>
      <c r="Z705" s="8">
        <v>9.4556507040470041</v>
      </c>
      <c r="AA705" s="41">
        <v>1</v>
      </c>
      <c r="AB705" s="42" t="s">
        <v>2111</v>
      </c>
      <c r="AC705" s="5">
        <v>-290.56</v>
      </c>
      <c r="AD705" s="15">
        <v>-127.73509497728799</v>
      </c>
      <c r="AE705" s="15">
        <v>-117.14410240790653</v>
      </c>
      <c r="AF705" s="15">
        <v>-122.45175836762576</v>
      </c>
      <c r="AG705" s="15">
        <v>-122.45175836762576</v>
      </c>
      <c r="AH705" s="17">
        <v>1.1836055010065558</v>
      </c>
      <c r="AI705" s="17">
        <v>0.9306079132538444</v>
      </c>
      <c r="AJ705" s="17">
        <v>0.91784660089234138</v>
      </c>
      <c r="AK705" s="17">
        <v>0.9241978574495251</v>
      </c>
      <c r="AL705" s="17">
        <v>0.9241978574495251</v>
      </c>
    </row>
    <row r="706" spans="1:38" x14ac:dyDescent="0.45">
      <c r="A706">
        <v>903</v>
      </c>
      <c r="B706" s="53">
        <v>42201.001875000002</v>
      </c>
      <c r="C706" s="7">
        <v>0.50187500000000007</v>
      </c>
      <c r="D706" s="8">
        <v>33.9696</v>
      </c>
      <c r="E706">
        <v>33.9696</v>
      </c>
      <c r="F706">
        <v>2814.98</v>
      </c>
      <c r="G706">
        <v>-1.0764199999999999</v>
      </c>
      <c r="H706">
        <v>-29008.1</v>
      </c>
      <c r="I706">
        <v>5.0826799999999998E-2</v>
      </c>
      <c r="J706">
        <v>-0.61533599999999999</v>
      </c>
      <c r="K706">
        <v>194.8</v>
      </c>
      <c r="L706">
        <v>167.5</v>
      </c>
      <c r="M706">
        <v>22.4</v>
      </c>
      <c r="N706">
        <v>175</v>
      </c>
      <c r="O706">
        <v>21.9</v>
      </c>
      <c r="P706">
        <v>181.5</v>
      </c>
      <c r="Q706" s="8">
        <v>9.8624299999999998</v>
      </c>
      <c r="R706">
        <v>110.925</v>
      </c>
      <c r="S706" s="8">
        <v>1.85121</v>
      </c>
      <c r="T706" s="8">
        <v>0.71701499999999996</v>
      </c>
      <c r="U706" s="8">
        <v>0.20386199999999999</v>
      </c>
      <c r="V706" s="3">
        <v>-0.52281073999999994</v>
      </c>
      <c r="W706" s="3">
        <v>-0.47801987200000001</v>
      </c>
      <c r="X706" s="8">
        <v>9.4338763000470038</v>
      </c>
      <c r="Y706" s="8">
        <v>9.4786671680470036</v>
      </c>
      <c r="Z706" s="8">
        <v>9.4562717340470037</v>
      </c>
      <c r="AA706" s="41">
        <v>1</v>
      </c>
      <c r="AB706" s="42" t="s">
        <v>2111</v>
      </c>
      <c r="AC706" s="5">
        <v>-290.56</v>
      </c>
      <c r="AD706" s="15">
        <v>-127.50232670223409</v>
      </c>
      <c r="AE706" s="15">
        <v>-117.0889370159515</v>
      </c>
      <c r="AF706" s="15">
        <v>-122.30738492878629</v>
      </c>
      <c r="AG706" s="15">
        <v>-122.30738492878629</v>
      </c>
      <c r="AH706" s="17">
        <v>1.1836055010065558</v>
      </c>
      <c r="AI706" s="17">
        <v>0.9303236331838739</v>
      </c>
      <c r="AJ706" s="17">
        <v>0.91778104711407671</v>
      </c>
      <c r="AK706" s="17">
        <v>0.92402393433266861</v>
      </c>
      <c r="AL706" s="17">
        <v>0.92402393433266861</v>
      </c>
    </row>
    <row r="707" spans="1:38" x14ac:dyDescent="0.45">
      <c r="A707">
        <v>904</v>
      </c>
      <c r="B707" s="53">
        <v>42201.002569444441</v>
      </c>
      <c r="C707" s="7">
        <v>0.5025694444444444</v>
      </c>
      <c r="D707" s="8">
        <v>33.986400000000003</v>
      </c>
      <c r="E707">
        <v>33.986400000000003</v>
      </c>
      <c r="F707">
        <v>2816.83</v>
      </c>
      <c r="G707">
        <v>-1.0764199999999999</v>
      </c>
      <c r="H707">
        <v>-29008.1</v>
      </c>
      <c r="I707">
        <v>5.0826799999999998E-2</v>
      </c>
      <c r="J707">
        <v>-0.61552499999999999</v>
      </c>
      <c r="K707">
        <v>183.6</v>
      </c>
      <c r="L707">
        <v>165.9</v>
      </c>
      <c r="M707">
        <v>22.5</v>
      </c>
      <c r="N707">
        <v>166.9</v>
      </c>
      <c r="O707">
        <v>21.9</v>
      </c>
      <c r="P707">
        <v>181.6</v>
      </c>
      <c r="Q707" s="8">
        <v>9.8624299999999998</v>
      </c>
      <c r="R707">
        <v>110.925</v>
      </c>
      <c r="S707" s="8">
        <v>1.85121</v>
      </c>
      <c r="T707" s="8">
        <v>0.71750199999999997</v>
      </c>
      <c r="U707" s="8">
        <v>0.20432700000000001</v>
      </c>
      <c r="V707" s="3">
        <v>-0.52404771999999999</v>
      </c>
      <c r="W707" s="3">
        <v>-0.47920097200000006</v>
      </c>
      <c r="X707" s="8">
        <v>9.432639320047004</v>
      </c>
      <c r="Y707" s="8">
        <v>9.4774860680470052</v>
      </c>
      <c r="Z707" s="8">
        <v>9.4550626940470046</v>
      </c>
      <c r="AA707" s="41">
        <v>1</v>
      </c>
      <c r="AB707" s="42" t="s">
        <v>2111</v>
      </c>
      <c r="AC707" s="5">
        <v>-290.56</v>
      </c>
      <c r="AD707" s="15">
        <v>-127.78857797231933</v>
      </c>
      <c r="AE707" s="15">
        <v>-117.36473776663604</v>
      </c>
      <c r="AF707" s="15">
        <v>-122.58843885078807</v>
      </c>
      <c r="AG707" s="15">
        <v>-122.58843885078807</v>
      </c>
      <c r="AH707" s="17">
        <v>1.1836055010065558</v>
      </c>
      <c r="AI707" s="17">
        <v>0.93067325662339673</v>
      </c>
      <c r="AJ707" s="17">
        <v>0.91810887851290046</v>
      </c>
      <c r="AK707" s="17">
        <v>0.92436257339611372</v>
      </c>
      <c r="AL707" s="17">
        <v>0.92436257339611372</v>
      </c>
    </row>
    <row r="708" spans="1:38" x14ac:dyDescent="0.45">
      <c r="A708">
        <v>905</v>
      </c>
      <c r="B708" s="53">
        <v>42201.003252314818</v>
      </c>
      <c r="C708" s="7">
        <v>0.50325231481481481</v>
      </c>
      <c r="D708" s="8">
        <v>34.003</v>
      </c>
      <c r="E708">
        <v>34.003</v>
      </c>
      <c r="F708">
        <v>2812.21</v>
      </c>
      <c r="G708">
        <v>-1.0764199999999999</v>
      </c>
      <c r="H708">
        <v>-29008.1</v>
      </c>
      <c r="I708">
        <v>5.0826799999999998E-2</v>
      </c>
      <c r="J708">
        <v>-0.61533599999999999</v>
      </c>
      <c r="K708">
        <v>174.4</v>
      </c>
      <c r="L708">
        <v>171.6</v>
      </c>
      <c r="M708">
        <v>22.4</v>
      </c>
      <c r="N708">
        <v>166.8</v>
      </c>
      <c r="O708">
        <v>21.9</v>
      </c>
      <c r="P708">
        <v>181.7</v>
      </c>
      <c r="Q708" s="8">
        <v>9.8624299999999998</v>
      </c>
      <c r="R708">
        <v>110.925</v>
      </c>
      <c r="S708" s="8">
        <v>1.85121</v>
      </c>
      <c r="T708" s="8">
        <v>0.71741100000000002</v>
      </c>
      <c r="U708" s="8">
        <v>0.204513</v>
      </c>
      <c r="V708" s="3">
        <v>-0.52381658000000009</v>
      </c>
      <c r="W708" s="3">
        <v>-0.47967341200000002</v>
      </c>
      <c r="X708" s="8">
        <v>9.4328704600470044</v>
      </c>
      <c r="Y708" s="8">
        <v>9.4770136280470041</v>
      </c>
      <c r="Z708" s="8">
        <v>9.4549420440470051</v>
      </c>
      <c r="AA708" s="41">
        <v>1</v>
      </c>
      <c r="AB708" s="42" t="s">
        <v>2111</v>
      </c>
      <c r="AC708" s="5">
        <v>-290.56</v>
      </c>
      <c r="AD708" s="15">
        <v>-127.73509497728799</v>
      </c>
      <c r="AE708" s="15">
        <v>-117.47503972141624</v>
      </c>
      <c r="AF708" s="15">
        <v>-122.61648143903983</v>
      </c>
      <c r="AG708" s="15">
        <v>-122.61648143903983</v>
      </c>
      <c r="AH708" s="17">
        <v>1.1836055010065558</v>
      </c>
      <c r="AI708" s="17">
        <v>0.9306079132538444</v>
      </c>
      <c r="AJ708" s="17">
        <v>0.91824005483812265</v>
      </c>
      <c r="AK708" s="17">
        <v>0.92439637524943385</v>
      </c>
      <c r="AL708" s="17">
        <v>0.92439637524943385</v>
      </c>
    </row>
    <row r="709" spans="1:38" x14ac:dyDescent="0.45">
      <c r="A709">
        <v>906</v>
      </c>
      <c r="B709" s="53">
        <v>42201.003946759258</v>
      </c>
      <c r="C709" s="7">
        <v>0.50394675925925925</v>
      </c>
      <c r="D709" s="8">
        <v>34.019500000000001</v>
      </c>
      <c r="E709">
        <v>34.019500000000001</v>
      </c>
      <c r="F709">
        <v>2809.14</v>
      </c>
      <c r="G709">
        <v>-1.0764199999999999</v>
      </c>
      <c r="H709">
        <v>-29008.1</v>
      </c>
      <c r="I709">
        <v>5.0845300000000003E-2</v>
      </c>
      <c r="J709">
        <v>-0.61552499999999999</v>
      </c>
      <c r="K709">
        <v>182.3</v>
      </c>
      <c r="L709">
        <v>176.2</v>
      </c>
      <c r="M709">
        <v>22.4</v>
      </c>
      <c r="N709">
        <v>159.6</v>
      </c>
      <c r="O709">
        <v>21.9</v>
      </c>
      <c r="P709">
        <v>181.7</v>
      </c>
      <c r="Q709" s="8">
        <v>9.8624299999999998</v>
      </c>
      <c r="R709">
        <v>110.925</v>
      </c>
      <c r="S709" s="8">
        <v>1.85121</v>
      </c>
      <c r="T709" s="8">
        <v>0.71701499999999996</v>
      </c>
      <c r="U709" s="8">
        <v>0.20441999999999999</v>
      </c>
      <c r="V709" s="3">
        <v>-0.52281073999999994</v>
      </c>
      <c r="W709" s="3">
        <v>-0.47943719200000001</v>
      </c>
      <c r="X709" s="8">
        <v>9.4338763000470038</v>
      </c>
      <c r="Y709" s="8">
        <v>9.4772498480470038</v>
      </c>
      <c r="Z709" s="8">
        <v>9.4555630740470029</v>
      </c>
      <c r="AA709" s="41">
        <v>1</v>
      </c>
      <c r="AB709" s="42" t="s">
        <v>2111</v>
      </c>
      <c r="AC709" s="5">
        <v>-290.56</v>
      </c>
      <c r="AD709" s="15">
        <v>-127.50232670223409</v>
      </c>
      <c r="AE709" s="15">
        <v>-117.41989005435664</v>
      </c>
      <c r="AF709" s="15">
        <v>-122.47212862471849</v>
      </c>
      <c r="AG709" s="15">
        <v>-122.47212862471849</v>
      </c>
      <c r="AH709" s="17">
        <v>1.1836055010065558</v>
      </c>
      <c r="AI709" s="17">
        <v>0.9303236331838739</v>
      </c>
      <c r="AJ709" s="17">
        <v>0.91817446354864496</v>
      </c>
      <c r="AK709" s="17">
        <v>0.92422240226602104</v>
      </c>
      <c r="AL709" s="17">
        <v>0.92422240226602104</v>
      </c>
    </row>
    <row r="710" spans="1:38" x14ac:dyDescent="0.45">
      <c r="A710">
        <v>907</v>
      </c>
      <c r="B710" s="53">
        <v>42201.004641203705</v>
      </c>
      <c r="C710" s="7">
        <v>0.50464120370370369</v>
      </c>
      <c r="D710" s="8">
        <v>34.036000000000001</v>
      </c>
      <c r="E710">
        <v>34.036000000000001</v>
      </c>
      <c r="F710">
        <v>2802.67</v>
      </c>
      <c r="G710">
        <v>-1.0764199999999999</v>
      </c>
      <c r="H710">
        <v>-29008.1</v>
      </c>
      <c r="I710">
        <v>5.0826799999999998E-2</v>
      </c>
      <c r="J710">
        <v>-0.61533599999999999</v>
      </c>
      <c r="K710">
        <v>200.3</v>
      </c>
      <c r="L710">
        <v>178</v>
      </c>
      <c r="M710">
        <v>22.5</v>
      </c>
      <c r="N710">
        <v>172.6</v>
      </c>
      <c r="O710">
        <v>21.9</v>
      </c>
      <c r="P710">
        <v>181.6</v>
      </c>
      <c r="Q710" s="8">
        <v>9.8624299999999998</v>
      </c>
      <c r="R710">
        <v>110.925</v>
      </c>
      <c r="S710" s="8">
        <v>1.85121</v>
      </c>
      <c r="T710" s="8">
        <v>0.71674099999999996</v>
      </c>
      <c r="U710" s="8">
        <v>0.20473</v>
      </c>
      <c r="V710" s="3">
        <v>-0.52211478</v>
      </c>
      <c r="W710" s="3">
        <v>-0.48022459200000001</v>
      </c>
      <c r="X710" s="8">
        <v>9.4345722600470037</v>
      </c>
      <c r="Y710" s="8">
        <v>9.4764624480470037</v>
      </c>
      <c r="Z710" s="8">
        <v>9.4555173540470037</v>
      </c>
      <c r="AA710" s="41">
        <v>1</v>
      </c>
      <c r="AB710" s="42" t="s">
        <v>2111</v>
      </c>
      <c r="AC710" s="5">
        <v>-290.56</v>
      </c>
      <c r="AD710" s="15">
        <v>-127.34124217426859</v>
      </c>
      <c r="AE710" s="15">
        <v>-117.60371208678043</v>
      </c>
      <c r="AF710" s="15">
        <v>-122.48275644208377</v>
      </c>
      <c r="AG710" s="15">
        <v>-122.48275644208377</v>
      </c>
      <c r="AH710" s="17">
        <v>1.1836055010065558</v>
      </c>
      <c r="AI710" s="17">
        <v>0.93012700219402045</v>
      </c>
      <c r="AJ710" s="17">
        <v>0.91839312550450602</v>
      </c>
      <c r="AK710" s="17">
        <v>0.92423520860264596</v>
      </c>
      <c r="AL710" s="17">
        <v>0.92423520860264596</v>
      </c>
    </row>
    <row r="711" spans="1:38" x14ac:dyDescent="0.45">
      <c r="A711">
        <v>908</v>
      </c>
      <c r="B711" s="53">
        <v>42201.005335648151</v>
      </c>
      <c r="C711" s="7">
        <v>0.50533564814814813</v>
      </c>
      <c r="D711" s="8">
        <v>34.052700000000002</v>
      </c>
      <c r="E711">
        <v>34.052700000000002</v>
      </c>
      <c r="F711">
        <v>2812.21</v>
      </c>
      <c r="G711">
        <v>-1.0764199999999999</v>
      </c>
      <c r="H711">
        <v>-29008.1</v>
      </c>
      <c r="I711">
        <v>5.0826799999999998E-2</v>
      </c>
      <c r="J711">
        <v>-0.61533599999999999</v>
      </c>
      <c r="K711">
        <v>175.5</v>
      </c>
      <c r="L711">
        <v>172.7</v>
      </c>
      <c r="M711">
        <v>22.5</v>
      </c>
      <c r="N711">
        <v>167.9</v>
      </c>
      <c r="O711">
        <v>21.9</v>
      </c>
      <c r="P711">
        <v>181.7</v>
      </c>
      <c r="Q711" s="8">
        <v>9.8624299999999998</v>
      </c>
      <c r="R711">
        <v>110.925</v>
      </c>
      <c r="S711" s="8">
        <v>1.85121</v>
      </c>
      <c r="T711" s="8">
        <v>0.717198</v>
      </c>
      <c r="U711" s="8">
        <v>0.20441999999999999</v>
      </c>
      <c r="V711" s="3">
        <v>-0.52327556000000008</v>
      </c>
      <c r="W711" s="3">
        <v>-0.47943719200000001</v>
      </c>
      <c r="X711" s="8">
        <v>9.4334114800470044</v>
      </c>
      <c r="Y711" s="8">
        <v>9.4772498480470038</v>
      </c>
      <c r="Z711" s="8">
        <v>9.4553306640470041</v>
      </c>
      <c r="AA711" s="41">
        <v>1</v>
      </c>
      <c r="AB711" s="42" t="s">
        <v>2111</v>
      </c>
      <c r="AC711" s="5">
        <v>-290.56</v>
      </c>
      <c r="AD711" s="15">
        <v>-127.60989973900382</v>
      </c>
      <c r="AE711" s="15">
        <v>-117.41989005435664</v>
      </c>
      <c r="AF711" s="15">
        <v>-122.52615234633754</v>
      </c>
      <c r="AG711" s="15">
        <v>-122.52615234633754</v>
      </c>
      <c r="AH711" s="17">
        <v>1.1836055010065558</v>
      </c>
      <c r="AI711" s="17">
        <v>0.93045499062592818</v>
      </c>
      <c r="AJ711" s="17">
        <v>0.91817446354864496</v>
      </c>
      <c r="AK711" s="17">
        <v>0.92428750360216327</v>
      </c>
      <c r="AL711" s="17">
        <v>0.92428750360216327</v>
      </c>
    </row>
    <row r="712" spans="1:38" x14ac:dyDescent="0.45">
      <c r="A712">
        <v>909</v>
      </c>
      <c r="B712" s="53">
        <v>42201.006041666667</v>
      </c>
      <c r="C712" s="7">
        <v>0.50604166666666672</v>
      </c>
      <c r="D712" s="8">
        <v>34.069299999999998</v>
      </c>
      <c r="E712">
        <v>34.069299999999998</v>
      </c>
      <c r="F712">
        <v>2815.91</v>
      </c>
      <c r="G712">
        <v>-1.0764199999999999</v>
      </c>
      <c r="H712">
        <v>-29008.1</v>
      </c>
      <c r="I712">
        <v>5.0845300000000003E-2</v>
      </c>
      <c r="J712">
        <v>-0.61514800000000003</v>
      </c>
      <c r="K712">
        <v>179.2</v>
      </c>
      <c r="L712">
        <v>171.6</v>
      </c>
      <c r="M712">
        <v>22.5</v>
      </c>
      <c r="N712">
        <v>161.5</v>
      </c>
      <c r="O712">
        <v>22</v>
      </c>
      <c r="P712">
        <v>181.8</v>
      </c>
      <c r="Q712" s="8">
        <v>9.8624299999999998</v>
      </c>
      <c r="R712">
        <v>110.925</v>
      </c>
      <c r="S712" s="8">
        <v>1.85121</v>
      </c>
      <c r="T712" s="8">
        <v>0.717198</v>
      </c>
      <c r="U712" s="8">
        <v>0.20432700000000001</v>
      </c>
      <c r="V712" s="3">
        <v>-0.52327556000000008</v>
      </c>
      <c r="W712" s="3">
        <v>-0.47920097200000006</v>
      </c>
      <c r="X712" s="8">
        <v>9.4334114800470044</v>
      </c>
      <c r="Y712" s="8">
        <v>9.4774860680470052</v>
      </c>
      <c r="Z712" s="8">
        <v>9.4554487740470048</v>
      </c>
      <c r="AA712" s="41">
        <v>1</v>
      </c>
      <c r="AB712" s="42" t="s">
        <v>2111</v>
      </c>
      <c r="AC712" s="5">
        <v>-290.56</v>
      </c>
      <c r="AD712" s="15">
        <v>-127.60989973900382</v>
      </c>
      <c r="AE712" s="15">
        <v>-117.36473776663604</v>
      </c>
      <c r="AF712" s="15">
        <v>-122.49869798445934</v>
      </c>
      <c r="AG712" s="15">
        <v>-122.49869798445934</v>
      </c>
      <c r="AH712" s="17">
        <v>1.1836055010065558</v>
      </c>
      <c r="AI712" s="17">
        <v>0.93045499062592818</v>
      </c>
      <c r="AJ712" s="17">
        <v>0.91810887851290046</v>
      </c>
      <c r="AK712" s="17">
        <v>0.92425441855169632</v>
      </c>
      <c r="AL712" s="17">
        <v>0.92425441855169632</v>
      </c>
    </row>
    <row r="713" spans="1:38" x14ac:dyDescent="0.45">
      <c r="A713">
        <v>910</v>
      </c>
      <c r="B713" s="53">
        <v>42201.006724537037</v>
      </c>
      <c r="C713" s="7">
        <v>0.50672453703703701</v>
      </c>
      <c r="D713" s="8">
        <v>34.085799999999999</v>
      </c>
      <c r="E713">
        <v>34.085799999999999</v>
      </c>
      <c r="F713">
        <v>2809.14</v>
      </c>
      <c r="G713">
        <v>-1.0764199999999999</v>
      </c>
      <c r="H713">
        <v>-29008.1</v>
      </c>
      <c r="I713">
        <v>5.0826799999999998E-2</v>
      </c>
      <c r="J713">
        <v>-0.61458100000000004</v>
      </c>
      <c r="K713">
        <v>194.5</v>
      </c>
      <c r="L713">
        <v>175</v>
      </c>
      <c r="M713">
        <v>22.5</v>
      </c>
      <c r="N713">
        <v>174.2</v>
      </c>
      <c r="O713">
        <v>22</v>
      </c>
      <c r="P713">
        <v>181.7</v>
      </c>
      <c r="Q713" s="8">
        <v>9.8624299999999998</v>
      </c>
      <c r="R713">
        <v>110.925</v>
      </c>
      <c r="S713" s="8">
        <v>1.85121</v>
      </c>
      <c r="T713" s="8">
        <v>0.71741100000000002</v>
      </c>
      <c r="U713" s="8">
        <v>0.20460600000000001</v>
      </c>
      <c r="V713" s="3">
        <v>-0.52381658000000009</v>
      </c>
      <c r="W713" s="3">
        <v>-0.47990963200000003</v>
      </c>
      <c r="X713" s="8">
        <v>9.4328704600470044</v>
      </c>
      <c r="Y713" s="8">
        <v>9.4767774080470044</v>
      </c>
      <c r="Z713" s="8">
        <v>9.4548239340470044</v>
      </c>
      <c r="AA713" s="41">
        <v>1</v>
      </c>
      <c r="AB713" s="42" t="s">
        <v>2111</v>
      </c>
      <c r="AC713" s="5">
        <v>-290.56</v>
      </c>
      <c r="AD713" s="15">
        <v>-127.73509497728799</v>
      </c>
      <c r="AE713" s="15">
        <v>-117.53018676787758</v>
      </c>
      <c r="AF713" s="15">
        <v>-122.643932996285</v>
      </c>
      <c r="AG713" s="15">
        <v>-122.643932996285</v>
      </c>
      <c r="AH713" s="17">
        <v>1.1836055010065558</v>
      </c>
      <c r="AI713" s="17">
        <v>0.9306079132538444</v>
      </c>
      <c r="AJ713" s="17">
        <v>0.91830565238208073</v>
      </c>
      <c r="AK713" s="17">
        <v>0.92442946708296003</v>
      </c>
      <c r="AL713" s="17">
        <v>0.92442946708296003</v>
      </c>
    </row>
    <row r="714" spans="1:38" x14ac:dyDescent="0.45">
      <c r="A714">
        <v>911</v>
      </c>
      <c r="B714" s="53">
        <v>42201.007418981484</v>
      </c>
      <c r="C714" s="7">
        <v>0.50741898148148157</v>
      </c>
      <c r="D714" s="8">
        <v>34.102499999999999</v>
      </c>
      <c r="E714">
        <v>34.102499999999999</v>
      </c>
      <c r="F714">
        <v>2816.83</v>
      </c>
      <c r="G714">
        <v>-1.0764199999999999</v>
      </c>
      <c r="H714">
        <v>-29008.1</v>
      </c>
      <c r="I714">
        <v>5.0845300000000003E-2</v>
      </c>
      <c r="J714">
        <v>-0.61458100000000004</v>
      </c>
      <c r="K714">
        <v>183.6</v>
      </c>
      <c r="L714">
        <v>178.5</v>
      </c>
      <c r="M714">
        <v>22.5</v>
      </c>
      <c r="N714">
        <v>163.5</v>
      </c>
      <c r="O714">
        <v>22</v>
      </c>
      <c r="P714">
        <v>181.8</v>
      </c>
      <c r="Q714" s="8">
        <v>9.8624299999999998</v>
      </c>
      <c r="R714">
        <v>110.925</v>
      </c>
      <c r="S714" s="8">
        <v>1.85121</v>
      </c>
      <c r="T714" s="8">
        <v>0.71728899999999995</v>
      </c>
      <c r="U714" s="8">
        <v>0.203738</v>
      </c>
      <c r="V714" s="3">
        <v>-0.52350669999999999</v>
      </c>
      <c r="W714" s="3">
        <v>-0.47770491200000004</v>
      </c>
      <c r="X714" s="8">
        <v>9.433180340047004</v>
      </c>
      <c r="Y714" s="8">
        <v>9.4789821280470044</v>
      </c>
      <c r="Z714" s="8">
        <v>9.4560812340470051</v>
      </c>
      <c r="AA714" s="41">
        <v>1</v>
      </c>
      <c r="AB714" s="42" t="s">
        <v>2111</v>
      </c>
      <c r="AC714" s="5">
        <v>-290.56</v>
      </c>
      <c r="AD714" s="15">
        <v>-127.66338858105371</v>
      </c>
      <c r="AE714" s="15">
        <v>-117.01537908283763</v>
      </c>
      <c r="AF714" s="15">
        <v>-122.35167318156596</v>
      </c>
      <c r="AG714" s="15">
        <v>-122.35167318156596</v>
      </c>
      <c r="AH714" s="17">
        <v>1.1836055010065558</v>
      </c>
      <c r="AI714" s="17">
        <v>0.93052031966313065</v>
      </c>
      <c r="AJ714" s="17">
        <v>0.91769365179733065</v>
      </c>
      <c r="AK714" s="17">
        <v>0.92407728033642389</v>
      </c>
      <c r="AL714" s="17">
        <v>0.92407728033642389</v>
      </c>
    </row>
    <row r="715" spans="1:38" x14ac:dyDescent="0.45">
      <c r="A715">
        <v>912</v>
      </c>
      <c r="B715" s="53">
        <v>42201.008113425924</v>
      </c>
      <c r="C715" s="7">
        <v>0.5081134259259259</v>
      </c>
      <c r="D715" s="8">
        <v>34.119100000000003</v>
      </c>
      <c r="E715">
        <v>34.119100000000003</v>
      </c>
      <c r="F715">
        <v>2820.83</v>
      </c>
      <c r="G715">
        <v>-1.0764199999999999</v>
      </c>
      <c r="H715">
        <v>-29008.1</v>
      </c>
      <c r="I715">
        <v>5.0845300000000003E-2</v>
      </c>
      <c r="J715">
        <v>-0.61477000000000004</v>
      </c>
      <c r="K715">
        <v>175.2</v>
      </c>
      <c r="L715">
        <v>174.3</v>
      </c>
      <c r="M715">
        <v>22.5</v>
      </c>
      <c r="N715">
        <v>166.1</v>
      </c>
      <c r="O715">
        <v>22</v>
      </c>
      <c r="P715">
        <v>181.8</v>
      </c>
      <c r="Q715" s="8">
        <v>9.8624299999999998</v>
      </c>
      <c r="R715">
        <v>110.925</v>
      </c>
      <c r="S715" s="8">
        <v>1.85121</v>
      </c>
      <c r="T715" s="8">
        <v>0.71741100000000002</v>
      </c>
      <c r="U715" s="8">
        <v>0.20386199999999999</v>
      </c>
      <c r="V715" s="3">
        <v>-0.52381658000000009</v>
      </c>
      <c r="W715" s="3">
        <v>-0.47801987200000001</v>
      </c>
      <c r="X715" s="8">
        <v>9.4328704600470044</v>
      </c>
      <c r="Y715" s="8">
        <v>9.4786671680470036</v>
      </c>
      <c r="Z715" s="8">
        <v>9.4557688140470049</v>
      </c>
      <c r="AA715" s="41">
        <v>1</v>
      </c>
      <c r="AB715" s="42" t="s">
        <v>2111</v>
      </c>
      <c r="AC715" s="5">
        <v>-290.56</v>
      </c>
      <c r="AD715" s="15">
        <v>-127.73509497728799</v>
      </c>
      <c r="AE715" s="15">
        <v>-117.0889370159515</v>
      </c>
      <c r="AF715" s="15">
        <v>-122.42430223432677</v>
      </c>
      <c r="AG715" s="15">
        <v>-122.42430223432677</v>
      </c>
      <c r="AH715" s="17">
        <v>1.1836055010065558</v>
      </c>
      <c r="AI715" s="17">
        <v>0.9306079132538444</v>
      </c>
      <c r="AJ715" s="17">
        <v>0.91778104711407671</v>
      </c>
      <c r="AK715" s="17">
        <v>0.9241647766821991</v>
      </c>
      <c r="AL715" s="17">
        <v>0.9241647766821991</v>
      </c>
    </row>
    <row r="716" spans="1:38" x14ac:dyDescent="0.45">
      <c r="A716">
        <v>913</v>
      </c>
      <c r="B716" s="53">
        <v>42201.00880787037</v>
      </c>
      <c r="C716" s="7">
        <v>0.50880787037037045</v>
      </c>
      <c r="D716" s="8">
        <v>34.135800000000003</v>
      </c>
      <c r="E716">
        <v>34.135800000000003</v>
      </c>
      <c r="F716">
        <v>2822.68</v>
      </c>
      <c r="G716">
        <v>-1.0764199999999999</v>
      </c>
      <c r="H716">
        <v>-29008.1</v>
      </c>
      <c r="I716">
        <v>5.0826799999999998E-2</v>
      </c>
      <c r="J716">
        <v>-0.61552499999999999</v>
      </c>
      <c r="K716">
        <v>179.2</v>
      </c>
      <c r="L716">
        <v>170.3</v>
      </c>
      <c r="M716">
        <v>22.5</v>
      </c>
      <c r="N716">
        <v>161.30000000000001</v>
      </c>
      <c r="O716">
        <v>22</v>
      </c>
      <c r="P716">
        <v>181.8</v>
      </c>
      <c r="Q716" s="8">
        <v>9.8624299999999998</v>
      </c>
      <c r="R716">
        <v>110.925</v>
      </c>
      <c r="S716" s="8">
        <v>1.85121</v>
      </c>
      <c r="T716" s="8">
        <v>0.71750199999999997</v>
      </c>
      <c r="U716" s="8">
        <v>0.20386199999999999</v>
      </c>
      <c r="V716" s="3">
        <v>-0.52404771999999999</v>
      </c>
      <c r="W716" s="3">
        <v>-0.47801987200000001</v>
      </c>
      <c r="X716" s="8">
        <v>9.432639320047004</v>
      </c>
      <c r="Y716" s="8">
        <v>9.4786671680470036</v>
      </c>
      <c r="Z716" s="8">
        <v>9.4556532440470029</v>
      </c>
      <c r="AA716" s="41">
        <v>1</v>
      </c>
      <c r="AB716" s="42" t="s">
        <v>2111</v>
      </c>
      <c r="AC716" s="5">
        <v>-290.56</v>
      </c>
      <c r="AD716" s="15">
        <v>-127.78857797231933</v>
      </c>
      <c r="AE716" s="15">
        <v>-117.0889370159515</v>
      </c>
      <c r="AF716" s="15">
        <v>-122.451167920025</v>
      </c>
      <c r="AG716" s="15">
        <v>-122.451167920025</v>
      </c>
      <c r="AH716" s="17">
        <v>1.1836055010065558</v>
      </c>
      <c r="AI716" s="17">
        <v>0.93067325662339673</v>
      </c>
      <c r="AJ716" s="17">
        <v>0.91778104711407671</v>
      </c>
      <c r="AK716" s="17">
        <v>0.92419714601854464</v>
      </c>
      <c r="AL716" s="17">
        <v>0.92419714601854464</v>
      </c>
    </row>
    <row r="717" spans="1:38" x14ac:dyDescent="0.45">
      <c r="A717">
        <v>914</v>
      </c>
      <c r="B717" s="53">
        <v>42201.009513888886</v>
      </c>
      <c r="C717" s="7">
        <v>0.50951388888888882</v>
      </c>
      <c r="D717" s="8">
        <v>34.152200000000001</v>
      </c>
      <c r="E717">
        <v>34.152200000000001</v>
      </c>
      <c r="F717">
        <v>2813.14</v>
      </c>
      <c r="G717">
        <v>-1.0764199999999999</v>
      </c>
      <c r="H717">
        <v>-29008.1</v>
      </c>
      <c r="I717">
        <v>5.0826799999999998E-2</v>
      </c>
      <c r="J717">
        <v>-0.61552499999999999</v>
      </c>
      <c r="K717">
        <v>204.2</v>
      </c>
      <c r="L717">
        <v>174.4</v>
      </c>
      <c r="M717">
        <v>22.5</v>
      </c>
      <c r="N717">
        <v>172.9</v>
      </c>
      <c r="O717">
        <v>22</v>
      </c>
      <c r="P717">
        <v>181.8</v>
      </c>
      <c r="Q717" s="8">
        <v>9.8624299999999998</v>
      </c>
      <c r="R717">
        <v>110.925</v>
      </c>
      <c r="S717" s="8">
        <v>1.85121</v>
      </c>
      <c r="T717" s="8">
        <v>0.71759399999999995</v>
      </c>
      <c r="U717" s="8">
        <v>0.20355200000000001</v>
      </c>
      <c r="V717" s="3">
        <v>-0.52428140000000001</v>
      </c>
      <c r="W717" s="3">
        <v>-0.47723247200000007</v>
      </c>
      <c r="X717" s="8">
        <v>9.4324056400470049</v>
      </c>
      <c r="Y717" s="8">
        <v>9.4794545680470037</v>
      </c>
      <c r="Z717" s="8">
        <v>9.4559301040470043</v>
      </c>
      <c r="AA717" s="41">
        <v>1</v>
      </c>
      <c r="AB717" s="42" t="s">
        <v>2111</v>
      </c>
      <c r="AC717" s="5">
        <v>-290.56</v>
      </c>
      <c r="AD717" s="15">
        <v>-127.84264615332063</v>
      </c>
      <c r="AE717" s="15">
        <v>-116.90503344606748</v>
      </c>
      <c r="AF717" s="15">
        <v>-122.38680731892225</v>
      </c>
      <c r="AG717" s="15">
        <v>-122.38680731892225</v>
      </c>
      <c r="AH717" s="17">
        <v>1.1836055010065558</v>
      </c>
      <c r="AI717" s="17">
        <v>0.93073932427768935</v>
      </c>
      <c r="AJ717" s="17">
        <v>0.91756257964920962</v>
      </c>
      <c r="AK717" s="17">
        <v>0.92411960442374708</v>
      </c>
      <c r="AL717" s="17">
        <v>0.92411960442374708</v>
      </c>
    </row>
    <row r="718" spans="1:38" x14ac:dyDescent="0.45">
      <c r="A718">
        <v>915</v>
      </c>
      <c r="B718" s="53">
        <v>42201.010208333333</v>
      </c>
      <c r="C718" s="7">
        <v>0.51020833333333337</v>
      </c>
      <c r="D718" s="8">
        <v>34.168799999999997</v>
      </c>
      <c r="E718">
        <v>34.168799999999997</v>
      </c>
      <c r="F718">
        <v>2820.83</v>
      </c>
      <c r="G718">
        <v>-1.0764199999999999</v>
      </c>
      <c r="H718">
        <v>-29008.1</v>
      </c>
      <c r="I718">
        <v>5.0845300000000003E-2</v>
      </c>
      <c r="J718">
        <v>-0.61458100000000004</v>
      </c>
      <c r="K718">
        <v>174.9</v>
      </c>
      <c r="L718">
        <v>178.2</v>
      </c>
      <c r="M718">
        <v>22.5</v>
      </c>
      <c r="N718">
        <v>167.2</v>
      </c>
      <c r="O718">
        <v>22</v>
      </c>
      <c r="P718">
        <v>181.8</v>
      </c>
      <c r="Q718" s="8">
        <v>9.8624299999999998</v>
      </c>
      <c r="R718">
        <v>110.925</v>
      </c>
      <c r="S718" s="8">
        <v>1.85121</v>
      </c>
      <c r="T718" s="8">
        <v>0.717777</v>
      </c>
      <c r="U718" s="8">
        <v>0.20386199999999999</v>
      </c>
      <c r="V718" s="3">
        <v>-0.52474622000000004</v>
      </c>
      <c r="W718" s="3">
        <v>-0.47801987200000001</v>
      </c>
      <c r="X718" s="8">
        <v>9.4319408200470036</v>
      </c>
      <c r="Y718" s="8">
        <v>9.4786671680470036</v>
      </c>
      <c r="Z718" s="8">
        <v>9.4553039940470036</v>
      </c>
      <c r="AA718" s="41">
        <v>1</v>
      </c>
      <c r="AB718" s="42" t="s">
        <v>2111</v>
      </c>
      <c r="AC718" s="5">
        <v>-290.56</v>
      </c>
      <c r="AD718" s="15">
        <v>-127.95018722779207</v>
      </c>
      <c r="AE718" s="15">
        <v>-117.0889370159515</v>
      </c>
      <c r="AF718" s="15">
        <v>-122.53235162790054</v>
      </c>
      <c r="AG718" s="15">
        <v>-122.53235162790054</v>
      </c>
      <c r="AH718" s="17">
        <v>1.1836055010065558</v>
      </c>
      <c r="AI718" s="17">
        <v>0.93087076007205671</v>
      </c>
      <c r="AJ718" s="17">
        <v>0.91778104711407671</v>
      </c>
      <c r="AK718" s="17">
        <v>0.92429497463879418</v>
      </c>
      <c r="AL718" s="17">
        <v>0.92429497463879418</v>
      </c>
    </row>
    <row r="719" spans="1:38" x14ac:dyDescent="0.45">
      <c r="A719">
        <v>916</v>
      </c>
      <c r="B719" s="53">
        <v>42201.010891203703</v>
      </c>
      <c r="C719" s="7">
        <v>0.51089120370370367</v>
      </c>
      <c r="D719" s="8">
        <v>34.185400000000001</v>
      </c>
      <c r="E719">
        <v>34.185400000000001</v>
      </c>
      <c r="F719">
        <v>2826.68</v>
      </c>
      <c r="G719">
        <v>-1.0764199999999999</v>
      </c>
      <c r="H719">
        <v>-29008.1</v>
      </c>
      <c r="I719">
        <v>5.0845300000000003E-2</v>
      </c>
      <c r="J719">
        <v>-0.61533599999999999</v>
      </c>
      <c r="K719">
        <v>185.3</v>
      </c>
      <c r="L719">
        <v>176.6</v>
      </c>
      <c r="M719">
        <v>22.5</v>
      </c>
      <c r="N719">
        <v>160.80000000000001</v>
      </c>
      <c r="O719">
        <v>22</v>
      </c>
      <c r="P719">
        <v>181.9</v>
      </c>
      <c r="Q719" s="8">
        <v>9.8624299999999998</v>
      </c>
      <c r="R719">
        <v>110.925</v>
      </c>
      <c r="S719" s="8">
        <v>1.85121</v>
      </c>
      <c r="T719" s="8">
        <v>0.71805099999999999</v>
      </c>
      <c r="U719" s="8">
        <v>0.20386199999999999</v>
      </c>
      <c r="V719" s="3">
        <v>-0.52544218000000009</v>
      </c>
      <c r="W719" s="3">
        <v>-0.47801987200000001</v>
      </c>
      <c r="X719" s="8">
        <v>9.4312448600470038</v>
      </c>
      <c r="Y719" s="8">
        <v>9.4786671680470036</v>
      </c>
      <c r="Z719" s="8">
        <v>9.4549560140470028</v>
      </c>
      <c r="AA719" s="41">
        <v>1</v>
      </c>
      <c r="AB719" s="42" t="s">
        <v>2111</v>
      </c>
      <c r="AC719" s="5">
        <v>-290.56</v>
      </c>
      <c r="AD719" s="15">
        <v>-128.11118612719201</v>
      </c>
      <c r="AE719" s="15">
        <v>-117.0889370159515</v>
      </c>
      <c r="AF719" s="15">
        <v>-122.61323443742435</v>
      </c>
      <c r="AG719" s="15">
        <v>-122.61323443742435</v>
      </c>
      <c r="AH719" s="17">
        <v>1.1836055010065558</v>
      </c>
      <c r="AI719" s="17">
        <v>0.93106760097161334</v>
      </c>
      <c r="AJ719" s="17">
        <v>0.91778104711407671</v>
      </c>
      <c r="AK719" s="17">
        <v>0.92439246126617025</v>
      </c>
      <c r="AL719" s="17">
        <v>0.92439246126617025</v>
      </c>
    </row>
    <row r="720" spans="1:38" x14ac:dyDescent="0.45">
      <c r="A720">
        <v>917</v>
      </c>
      <c r="B720" s="53">
        <v>42201.01158564815</v>
      </c>
      <c r="C720" s="7">
        <v>0.51158564814814822</v>
      </c>
      <c r="D720" s="8">
        <v>34.201999999999998</v>
      </c>
      <c r="E720">
        <v>34.201999999999998</v>
      </c>
      <c r="F720">
        <v>2823.6</v>
      </c>
      <c r="G720">
        <v>-1.0764199999999999</v>
      </c>
      <c r="H720">
        <v>-29008.1</v>
      </c>
      <c r="I720">
        <v>5.0845300000000003E-2</v>
      </c>
      <c r="J720">
        <v>-0.61458100000000004</v>
      </c>
      <c r="K720">
        <v>193</v>
      </c>
      <c r="L720">
        <v>172.1</v>
      </c>
      <c r="M720">
        <v>22.5</v>
      </c>
      <c r="N720">
        <v>175.4</v>
      </c>
      <c r="O720">
        <v>21.9</v>
      </c>
      <c r="P720">
        <v>181.9</v>
      </c>
      <c r="Q720" s="8">
        <v>9.8624299999999998</v>
      </c>
      <c r="R720">
        <v>110.925</v>
      </c>
      <c r="S720" s="8">
        <v>1.85121</v>
      </c>
      <c r="T720" s="8">
        <v>0.71786799999999995</v>
      </c>
      <c r="U720" s="8">
        <v>0.20308699999999999</v>
      </c>
      <c r="V720" s="3">
        <v>-0.52497735999999995</v>
      </c>
      <c r="W720" s="3">
        <v>-0.47605137200000003</v>
      </c>
      <c r="X720" s="8">
        <v>9.4317096800470051</v>
      </c>
      <c r="Y720" s="8">
        <v>9.4806356680470039</v>
      </c>
      <c r="Z720" s="8">
        <v>9.4561726740470036</v>
      </c>
      <c r="AA720" s="41">
        <v>1</v>
      </c>
      <c r="AB720" s="42" t="s">
        <v>2111</v>
      </c>
      <c r="AC720" s="5">
        <v>-290.56</v>
      </c>
      <c r="AD720" s="15">
        <v>-128.00366017657825</v>
      </c>
      <c r="AE720" s="15">
        <v>-116.62912348134932</v>
      </c>
      <c r="AF720" s="15">
        <v>-122.33041503248921</v>
      </c>
      <c r="AG720" s="15">
        <v>-122.33041503248921</v>
      </c>
      <c r="AH720" s="17">
        <v>1.1836055010065558</v>
      </c>
      <c r="AI720" s="17">
        <v>0.93093612807821746</v>
      </c>
      <c r="AJ720" s="17">
        <v>0.9172350085844202</v>
      </c>
      <c r="AK720" s="17">
        <v>0.92405167374159647</v>
      </c>
      <c r="AL720" s="17">
        <v>0.92405167374159647</v>
      </c>
    </row>
    <row r="721" spans="1:38" x14ac:dyDescent="0.45">
      <c r="A721">
        <v>918</v>
      </c>
      <c r="B721" s="53">
        <v>42201.012280092589</v>
      </c>
      <c r="C721" s="7">
        <v>0.51228009259259255</v>
      </c>
      <c r="D721" s="8">
        <v>34.218600000000002</v>
      </c>
      <c r="E721">
        <v>34.218600000000002</v>
      </c>
      <c r="F721">
        <v>2830.37</v>
      </c>
      <c r="G721">
        <v>-1.0764199999999999</v>
      </c>
      <c r="H721">
        <v>-29008.1</v>
      </c>
      <c r="I721">
        <v>5.0845300000000003E-2</v>
      </c>
      <c r="J721">
        <v>-0.61514800000000003</v>
      </c>
      <c r="K721">
        <v>183.1</v>
      </c>
      <c r="L721">
        <v>172.7</v>
      </c>
      <c r="M721">
        <v>22.5</v>
      </c>
      <c r="N721">
        <v>163.19999999999999</v>
      </c>
      <c r="O721">
        <v>21.9</v>
      </c>
      <c r="P721">
        <v>182</v>
      </c>
      <c r="Q721" s="8">
        <v>9.8624299999999998</v>
      </c>
      <c r="R721">
        <v>110.925</v>
      </c>
      <c r="S721" s="8">
        <v>1.85121</v>
      </c>
      <c r="T721" s="8">
        <v>0.71805099999999999</v>
      </c>
      <c r="U721" s="8">
        <v>0.20336599999999999</v>
      </c>
      <c r="V721" s="3">
        <v>-0.52544218000000009</v>
      </c>
      <c r="W721" s="3">
        <v>-0.476760032</v>
      </c>
      <c r="X721" s="8">
        <v>9.4312448600470038</v>
      </c>
      <c r="Y721" s="8">
        <v>9.4799270080470048</v>
      </c>
      <c r="Z721" s="8">
        <v>9.4555859340470043</v>
      </c>
      <c r="AA721" s="41">
        <v>1</v>
      </c>
      <c r="AB721" s="42" t="s">
        <v>2111</v>
      </c>
      <c r="AC721" s="5">
        <v>-290.56</v>
      </c>
      <c r="AD721" s="15">
        <v>-128.11118612719201</v>
      </c>
      <c r="AE721" s="15">
        <v>-116.79467732433579</v>
      </c>
      <c r="AF721" s="15">
        <v>-122.46681467930114</v>
      </c>
      <c r="AG721" s="15">
        <v>-122.46681467930114</v>
      </c>
      <c r="AH721" s="17">
        <v>1.1836055010065558</v>
      </c>
      <c r="AI721" s="17">
        <v>0.93106760097161334</v>
      </c>
      <c r="AJ721" s="17">
        <v>0.91743153248818554</v>
      </c>
      <c r="AK721" s="17">
        <v>0.92421599918652897</v>
      </c>
      <c r="AL721" s="17">
        <v>0.92421599918652897</v>
      </c>
    </row>
    <row r="722" spans="1:38" x14ac:dyDescent="0.45">
      <c r="A722">
        <v>919</v>
      </c>
      <c r="B722" s="53">
        <v>42201.012986111113</v>
      </c>
      <c r="C722" s="7">
        <v>0.51298611111111114</v>
      </c>
      <c r="D722" s="8">
        <v>34.235300000000002</v>
      </c>
      <c r="E722">
        <v>34.235300000000002</v>
      </c>
      <c r="F722">
        <v>2831.29</v>
      </c>
      <c r="G722">
        <v>-1.0764199999999999</v>
      </c>
      <c r="H722">
        <v>-29008.1</v>
      </c>
      <c r="I722">
        <v>5.0845300000000003E-2</v>
      </c>
      <c r="J722">
        <v>-0.61533599999999999</v>
      </c>
      <c r="K722">
        <v>176.4</v>
      </c>
      <c r="L722">
        <v>176.3</v>
      </c>
      <c r="M722">
        <v>22.4</v>
      </c>
      <c r="N722">
        <v>166.8</v>
      </c>
      <c r="O722">
        <v>21.9</v>
      </c>
      <c r="P722">
        <v>182</v>
      </c>
      <c r="Q722" s="8">
        <v>9.8624299999999998</v>
      </c>
      <c r="R722">
        <v>110.925</v>
      </c>
      <c r="S722" s="8">
        <v>1.85121</v>
      </c>
      <c r="T722" s="8">
        <v>0.71826400000000001</v>
      </c>
      <c r="U722" s="8">
        <v>0.20336599999999999</v>
      </c>
      <c r="V722" s="3">
        <v>-0.5259832000000001</v>
      </c>
      <c r="W722" s="3">
        <v>-0.476760032</v>
      </c>
      <c r="X722" s="8">
        <v>9.4307038400470038</v>
      </c>
      <c r="Y722" s="8">
        <v>9.4799270080470048</v>
      </c>
      <c r="Z722" s="8">
        <v>9.4553154240470043</v>
      </c>
      <c r="AA722" s="41">
        <v>1</v>
      </c>
      <c r="AB722" s="42" t="s">
        <v>2111</v>
      </c>
      <c r="AC722" s="5">
        <v>-290.56</v>
      </c>
      <c r="AD722" s="15">
        <v>-128.23632656305563</v>
      </c>
      <c r="AE722" s="15">
        <v>-116.79467732433579</v>
      </c>
      <c r="AF722" s="15">
        <v>-122.52969479702642</v>
      </c>
      <c r="AG722" s="15">
        <v>-122.52969479702642</v>
      </c>
      <c r="AH722" s="17">
        <v>1.1836055010065558</v>
      </c>
      <c r="AI722" s="17">
        <v>0.93122065801161591</v>
      </c>
      <c r="AJ722" s="17">
        <v>0.91743153248818554</v>
      </c>
      <c r="AK722" s="17">
        <v>0.9242917727560821</v>
      </c>
      <c r="AL722" s="17">
        <v>0.9242917727560821</v>
      </c>
    </row>
    <row r="723" spans="1:38" x14ac:dyDescent="0.45">
      <c r="A723">
        <v>920</v>
      </c>
      <c r="B723" s="53">
        <v>42201.013680555552</v>
      </c>
      <c r="C723" s="7">
        <v>0.51368055555555547</v>
      </c>
      <c r="D723" s="8">
        <v>34.251899999999999</v>
      </c>
      <c r="E723">
        <v>34.251899999999999</v>
      </c>
      <c r="F723">
        <v>2834.37</v>
      </c>
      <c r="G723">
        <v>-1.0764199999999999</v>
      </c>
      <c r="H723">
        <v>-29008.1</v>
      </c>
      <c r="I723">
        <v>5.0845300000000003E-2</v>
      </c>
      <c r="J723">
        <v>-0.61552499999999999</v>
      </c>
      <c r="K723">
        <v>183.9</v>
      </c>
      <c r="L723">
        <v>178.3</v>
      </c>
      <c r="M723">
        <v>22.4</v>
      </c>
      <c r="N723">
        <v>161.30000000000001</v>
      </c>
      <c r="O723">
        <v>21.9</v>
      </c>
      <c r="P723">
        <v>182.1</v>
      </c>
      <c r="Q723" s="8">
        <v>9.8624299999999998</v>
      </c>
      <c r="R723">
        <v>110.925</v>
      </c>
      <c r="S723" s="8">
        <v>1.85121</v>
      </c>
      <c r="T723" s="8">
        <v>0.71826400000000001</v>
      </c>
      <c r="U723" s="8">
        <v>0.20308699999999999</v>
      </c>
      <c r="V723" s="3">
        <v>-0.5259832000000001</v>
      </c>
      <c r="W723" s="3">
        <v>-0.47605137200000003</v>
      </c>
      <c r="X723" s="8">
        <v>9.4307038400470038</v>
      </c>
      <c r="Y723" s="8">
        <v>9.4806356680470039</v>
      </c>
      <c r="Z723" s="8">
        <v>9.4556697540470047</v>
      </c>
      <c r="AA723" s="41">
        <v>1</v>
      </c>
      <c r="AB723" s="42" t="s">
        <v>2111</v>
      </c>
      <c r="AC723" s="5">
        <v>-290.56</v>
      </c>
      <c r="AD723" s="15">
        <v>-128.23632656305563</v>
      </c>
      <c r="AE723" s="15">
        <v>-116.62912348134932</v>
      </c>
      <c r="AF723" s="15">
        <v>-122.44733000324732</v>
      </c>
      <c r="AG723" s="15">
        <v>-122.44733000324732</v>
      </c>
      <c r="AH723" s="17">
        <v>1.1836055010065558</v>
      </c>
      <c r="AI723" s="17">
        <v>0.93122065801161591</v>
      </c>
      <c r="AJ723" s="17">
        <v>0.9172350085844202</v>
      </c>
      <c r="AK723" s="17">
        <v>0.92419252173498578</v>
      </c>
      <c r="AL723" s="17">
        <v>0.92419252173498578</v>
      </c>
    </row>
    <row r="724" spans="1:38" x14ac:dyDescent="0.45">
      <c r="A724">
        <v>921</v>
      </c>
      <c r="B724" s="53">
        <v>42201.014374999999</v>
      </c>
      <c r="C724" s="7">
        <v>0.51437500000000003</v>
      </c>
      <c r="D724" s="8">
        <v>34.268500000000003</v>
      </c>
      <c r="E724">
        <v>34.268500000000003</v>
      </c>
      <c r="F724">
        <v>2831.29</v>
      </c>
      <c r="G724">
        <v>-1.0764199999999999</v>
      </c>
      <c r="H724">
        <v>-29008.1</v>
      </c>
      <c r="I724">
        <v>5.0845300000000003E-2</v>
      </c>
      <c r="J724">
        <v>-0.61495900000000003</v>
      </c>
      <c r="K724">
        <v>193.6</v>
      </c>
      <c r="L724">
        <v>173.6</v>
      </c>
      <c r="M724">
        <v>22.5</v>
      </c>
      <c r="N724">
        <v>175.9</v>
      </c>
      <c r="O724">
        <v>21.9</v>
      </c>
      <c r="P724">
        <v>182</v>
      </c>
      <c r="Q724" s="8">
        <v>9.8624299999999998</v>
      </c>
      <c r="R724">
        <v>110.925</v>
      </c>
      <c r="S724" s="8">
        <v>1.85121</v>
      </c>
      <c r="T724" s="8">
        <v>0.71844699999999995</v>
      </c>
      <c r="U724" s="8">
        <v>0.20386199999999999</v>
      </c>
      <c r="V724" s="3">
        <v>-0.52644801999999991</v>
      </c>
      <c r="W724" s="3">
        <v>-0.47801987200000001</v>
      </c>
      <c r="X724" s="8">
        <v>9.4302390200470043</v>
      </c>
      <c r="Y724" s="8">
        <v>9.4786671680470036</v>
      </c>
      <c r="Z724" s="8">
        <v>9.454453094047004</v>
      </c>
      <c r="AA724" s="41">
        <v>1</v>
      </c>
      <c r="AB724" s="42" t="s">
        <v>2111</v>
      </c>
      <c r="AC724" s="5">
        <v>-290.56</v>
      </c>
      <c r="AD724" s="15">
        <v>-128.34383065770544</v>
      </c>
      <c r="AE724" s="15">
        <v>-117.0889370159515</v>
      </c>
      <c r="AF724" s="15">
        <v>-122.73012073416101</v>
      </c>
      <c r="AG724" s="15">
        <v>-122.73012073416101</v>
      </c>
      <c r="AH724" s="17">
        <v>1.1836055010065558</v>
      </c>
      <c r="AI724" s="17">
        <v>0.9313521845457422</v>
      </c>
      <c r="AJ724" s="17">
        <v>0.91778104711407671</v>
      </c>
      <c r="AK724" s="17">
        <v>0.92453337860080775</v>
      </c>
      <c r="AL724" s="17">
        <v>0.92453337860080775</v>
      </c>
    </row>
    <row r="725" spans="1:38" x14ac:dyDescent="0.45">
      <c r="A725">
        <v>922</v>
      </c>
      <c r="B725" s="53">
        <v>42201.015057870369</v>
      </c>
      <c r="C725" s="7">
        <v>0.51505787037037032</v>
      </c>
      <c r="D725" s="8">
        <v>34.2851</v>
      </c>
      <c r="E725">
        <v>34.2851</v>
      </c>
      <c r="F725">
        <v>2838.06</v>
      </c>
      <c r="G725">
        <v>-1.0764199999999999</v>
      </c>
      <c r="H725">
        <v>-29008.1</v>
      </c>
      <c r="I725">
        <v>5.0845300000000003E-2</v>
      </c>
      <c r="J725">
        <v>-0.61477000000000004</v>
      </c>
      <c r="K725">
        <v>187.9</v>
      </c>
      <c r="L725">
        <v>170</v>
      </c>
      <c r="M725">
        <v>22.5</v>
      </c>
      <c r="N725">
        <v>166.1</v>
      </c>
      <c r="O725">
        <v>22</v>
      </c>
      <c r="P725">
        <v>182.1</v>
      </c>
      <c r="Q725" s="8">
        <v>9.8624299999999998</v>
      </c>
      <c r="R725">
        <v>110.925</v>
      </c>
      <c r="S725" s="8">
        <v>1.85121</v>
      </c>
      <c r="T725" s="8">
        <v>0.71872100000000005</v>
      </c>
      <c r="U725" s="8">
        <v>0.20336599999999999</v>
      </c>
      <c r="V725" s="3">
        <v>-0.52714398000000018</v>
      </c>
      <c r="W725" s="3">
        <v>-0.476760032</v>
      </c>
      <c r="X725" s="8">
        <v>9.4295430600470045</v>
      </c>
      <c r="Y725" s="8">
        <v>9.4799270080470048</v>
      </c>
      <c r="Z725" s="8">
        <v>9.4547350340470047</v>
      </c>
      <c r="AA725" s="41">
        <v>1</v>
      </c>
      <c r="AB725" s="42" t="s">
        <v>2111</v>
      </c>
      <c r="AC725" s="5">
        <v>-290.56</v>
      </c>
      <c r="AD725" s="15">
        <v>-128.50477419165077</v>
      </c>
      <c r="AE725" s="15">
        <v>-116.79467732433579</v>
      </c>
      <c r="AF725" s="15">
        <v>-122.66459502754321</v>
      </c>
      <c r="AG725" s="15">
        <v>-122.66459502754321</v>
      </c>
      <c r="AH725" s="17">
        <v>1.1836055010065558</v>
      </c>
      <c r="AI725" s="17">
        <v>0.93154916134703736</v>
      </c>
      <c r="AJ725" s="17">
        <v>0.91743153248818554</v>
      </c>
      <c r="AK725" s="17">
        <v>0.92445437595766433</v>
      </c>
      <c r="AL725" s="17">
        <v>0.92445437595766433</v>
      </c>
    </row>
    <row r="726" spans="1:38" x14ac:dyDescent="0.45">
      <c r="A726">
        <v>923</v>
      </c>
      <c r="B726" s="53">
        <v>42201.015752314815</v>
      </c>
      <c r="C726" s="7">
        <v>0.51575231481481487</v>
      </c>
      <c r="D726" s="8">
        <v>34.301699999999997</v>
      </c>
      <c r="E726">
        <v>34.301699999999997</v>
      </c>
      <c r="F726">
        <v>2836.22</v>
      </c>
      <c r="G726">
        <v>-1.0764199999999999</v>
      </c>
      <c r="H726">
        <v>-29008.1</v>
      </c>
      <c r="I726">
        <v>5.0826799999999998E-2</v>
      </c>
      <c r="J726">
        <v>-0.61552499999999999</v>
      </c>
      <c r="K726">
        <v>175.8</v>
      </c>
      <c r="L726">
        <v>168</v>
      </c>
      <c r="M726">
        <v>22.5</v>
      </c>
      <c r="N726">
        <v>166.6</v>
      </c>
      <c r="O726">
        <v>22</v>
      </c>
      <c r="P726">
        <v>182.1</v>
      </c>
      <c r="Q726" s="8">
        <v>9.8624299999999998</v>
      </c>
      <c r="R726">
        <v>110.925</v>
      </c>
      <c r="S726" s="8">
        <v>1.85121</v>
      </c>
      <c r="T726" s="8">
        <v>0.71844699999999995</v>
      </c>
      <c r="U726" s="8">
        <v>0.202963</v>
      </c>
      <c r="V726" s="3">
        <v>-0.52644801999999991</v>
      </c>
      <c r="W726" s="3">
        <v>-0.47573641200000005</v>
      </c>
      <c r="X726" s="8">
        <v>9.4302390200470043</v>
      </c>
      <c r="Y726" s="8">
        <v>9.4809506280470046</v>
      </c>
      <c r="Z726" s="8">
        <v>9.4555948240470045</v>
      </c>
      <c r="AA726" s="41">
        <v>1</v>
      </c>
      <c r="AB726" s="42" t="s">
        <v>2111</v>
      </c>
      <c r="AC726" s="5">
        <v>-290.56</v>
      </c>
      <c r="AD726" s="15">
        <v>-128.34383065770544</v>
      </c>
      <c r="AE726" s="15">
        <v>-116.55553642230768</v>
      </c>
      <c r="AF726" s="15">
        <v>-122.46474813835835</v>
      </c>
      <c r="AG726" s="15">
        <v>-122.46474813835835</v>
      </c>
      <c r="AH726" s="17">
        <v>1.1836055010065558</v>
      </c>
      <c r="AI726" s="17">
        <v>0.9313521845457422</v>
      </c>
      <c r="AJ726" s="17">
        <v>0.91714768266386337</v>
      </c>
      <c r="AK726" s="17">
        <v>0.92421350911605094</v>
      </c>
      <c r="AL726" s="17">
        <v>0.92421350911605094</v>
      </c>
    </row>
    <row r="727" spans="1:38" x14ac:dyDescent="0.45">
      <c r="A727">
        <v>924</v>
      </c>
      <c r="B727" s="53">
        <v>42201.016446759262</v>
      </c>
      <c r="C727" s="7">
        <v>0.5164467592592592</v>
      </c>
      <c r="D727" s="8">
        <v>34.318300000000001</v>
      </c>
      <c r="E727">
        <v>34.318300000000001</v>
      </c>
      <c r="F727">
        <v>2833.14</v>
      </c>
      <c r="G727">
        <v>-1.0764199999999999</v>
      </c>
      <c r="H727">
        <v>-29008.1</v>
      </c>
      <c r="I727">
        <v>5.0845300000000003E-2</v>
      </c>
      <c r="J727">
        <v>-0.61552499999999999</v>
      </c>
      <c r="K727">
        <v>184.5</v>
      </c>
      <c r="L727">
        <v>166.4</v>
      </c>
      <c r="M727">
        <v>22.5</v>
      </c>
      <c r="N727">
        <v>162.69999999999999</v>
      </c>
      <c r="O727">
        <v>22</v>
      </c>
      <c r="P727">
        <v>182.1</v>
      </c>
      <c r="Q727" s="8">
        <v>9.8624299999999998</v>
      </c>
      <c r="R727">
        <v>110.925</v>
      </c>
      <c r="S727" s="8">
        <v>1.85121</v>
      </c>
      <c r="T727" s="8">
        <v>0.71881200000000001</v>
      </c>
      <c r="U727" s="8">
        <v>0.203738</v>
      </c>
      <c r="V727" s="3">
        <v>-0.52737512000000009</v>
      </c>
      <c r="W727" s="3">
        <v>-0.47770491200000004</v>
      </c>
      <c r="X727" s="8">
        <v>9.4293119200470041</v>
      </c>
      <c r="Y727" s="8">
        <v>9.4789821280470044</v>
      </c>
      <c r="Z727" s="8">
        <v>9.4541470240470034</v>
      </c>
      <c r="AA727" s="41">
        <v>1</v>
      </c>
      <c r="AB727" s="42" t="s">
        <v>2111</v>
      </c>
      <c r="AC727" s="5">
        <v>-290.56</v>
      </c>
      <c r="AD727" s="15">
        <v>-128.55822123315636</v>
      </c>
      <c r="AE727" s="15">
        <v>-117.01537908283763</v>
      </c>
      <c r="AF727" s="15">
        <v>-122.80125028019279</v>
      </c>
      <c r="AG727" s="15">
        <v>-122.80125028019279</v>
      </c>
      <c r="AH727" s="17">
        <v>1.1836055010065558</v>
      </c>
      <c r="AI727" s="17">
        <v>0.93161459295047511</v>
      </c>
      <c r="AJ727" s="17">
        <v>0.91769365179733065</v>
      </c>
      <c r="AK727" s="17">
        <v>0.92461915293353214</v>
      </c>
      <c r="AL727" s="17">
        <v>0.92461915293353214</v>
      </c>
    </row>
    <row r="728" spans="1:38" x14ac:dyDescent="0.45">
      <c r="A728">
        <v>925</v>
      </c>
      <c r="B728" s="53">
        <v>42201.017152777778</v>
      </c>
      <c r="C728" s="7">
        <v>0.51715277777777779</v>
      </c>
      <c r="D728" s="8">
        <v>34.334899999999998</v>
      </c>
      <c r="E728">
        <v>34.334899999999998</v>
      </c>
      <c r="F728">
        <v>2820.83</v>
      </c>
      <c r="G728">
        <v>-1.0764199999999999</v>
      </c>
      <c r="H728">
        <v>-29008.1</v>
      </c>
      <c r="I728">
        <v>5.0845300000000003E-2</v>
      </c>
      <c r="J728">
        <v>-0.61533599999999999</v>
      </c>
      <c r="K728">
        <v>192</v>
      </c>
      <c r="L728">
        <v>172.1</v>
      </c>
      <c r="M728">
        <v>22.5</v>
      </c>
      <c r="N728">
        <v>174.3</v>
      </c>
      <c r="O728">
        <v>22</v>
      </c>
      <c r="P728">
        <v>182</v>
      </c>
      <c r="Q728" s="8">
        <v>9.8624299999999998</v>
      </c>
      <c r="R728">
        <v>110.925</v>
      </c>
      <c r="S728" s="8">
        <v>1.85121</v>
      </c>
      <c r="T728" s="8">
        <v>0.71853800000000001</v>
      </c>
      <c r="U728" s="8">
        <v>0.20404800000000001</v>
      </c>
      <c r="V728" s="3">
        <v>-0.52667916000000015</v>
      </c>
      <c r="W728" s="3">
        <v>-0.47849231200000003</v>
      </c>
      <c r="X728" s="8">
        <v>9.430007880047004</v>
      </c>
      <c r="Y728" s="8">
        <v>9.4781947280470042</v>
      </c>
      <c r="Z728" s="8">
        <v>9.4541013040470041</v>
      </c>
      <c r="AA728" s="41">
        <v>1</v>
      </c>
      <c r="AB728" s="42" t="s">
        <v>2111</v>
      </c>
      <c r="AC728" s="5">
        <v>-290.56</v>
      </c>
      <c r="AD728" s="15">
        <v>-128.3972852182643</v>
      </c>
      <c r="AE728" s="15">
        <v>-117.19926517889019</v>
      </c>
      <c r="AF728" s="15">
        <v>-122.81187506377648</v>
      </c>
      <c r="AG728" s="15">
        <v>-122.81187506377648</v>
      </c>
      <c r="AH728" s="17">
        <v>1.1836055010065558</v>
      </c>
      <c r="AI728" s="17">
        <v>0.93141759768182897</v>
      </c>
      <c r="AJ728" s="17">
        <v>0.91791216092061001</v>
      </c>
      <c r="AK728" s="17">
        <v>0.92463196660877045</v>
      </c>
      <c r="AL728" s="17">
        <v>0.92463196660877045</v>
      </c>
    </row>
    <row r="729" spans="1:38" x14ac:dyDescent="0.45">
      <c r="A729">
        <v>926</v>
      </c>
      <c r="B729" s="53">
        <v>42201.017847222225</v>
      </c>
      <c r="C729" s="7">
        <v>0.51784722222222224</v>
      </c>
      <c r="D729" s="8">
        <v>34.351399999999998</v>
      </c>
      <c r="E729">
        <v>34.351399999999998</v>
      </c>
      <c r="F729">
        <v>2824.52</v>
      </c>
      <c r="G729">
        <v>-1.0764199999999999</v>
      </c>
      <c r="H729">
        <v>-29008.1</v>
      </c>
      <c r="I729">
        <v>5.0845300000000003E-2</v>
      </c>
      <c r="J729">
        <v>-0.61458100000000004</v>
      </c>
      <c r="K729">
        <v>181.1</v>
      </c>
      <c r="L729">
        <v>176.6</v>
      </c>
      <c r="M729">
        <v>22.5</v>
      </c>
      <c r="N729">
        <v>165.4</v>
      </c>
      <c r="O729">
        <v>22</v>
      </c>
      <c r="P729">
        <v>182</v>
      </c>
      <c r="Q729" s="8">
        <v>9.8624299999999998</v>
      </c>
      <c r="R729">
        <v>110.925</v>
      </c>
      <c r="S729" s="8">
        <v>1.85121</v>
      </c>
      <c r="T729" s="8">
        <v>0.71862899999999996</v>
      </c>
      <c r="U729" s="8">
        <v>0.20432700000000001</v>
      </c>
      <c r="V729" s="3">
        <v>-0.52691029999999994</v>
      </c>
      <c r="W729" s="3">
        <v>-0.47920097200000006</v>
      </c>
      <c r="X729" s="8">
        <v>9.4297767400470036</v>
      </c>
      <c r="Y729" s="8">
        <v>9.4774860680470052</v>
      </c>
      <c r="Z729" s="8">
        <v>9.4536314040470053</v>
      </c>
      <c r="AA729" s="41">
        <v>1</v>
      </c>
      <c r="AB729" s="42" t="s">
        <v>2111</v>
      </c>
      <c r="AC729" s="5">
        <v>-290.56</v>
      </c>
      <c r="AD729" s="15">
        <v>-128.45073728156081</v>
      </c>
      <c r="AE729" s="15">
        <v>-117.36473776663604</v>
      </c>
      <c r="AF729" s="15">
        <v>-122.92106855207157</v>
      </c>
      <c r="AG729" s="15">
        <v>-122.92106855207157</v>
      </c>
      <c r="AH729" s="17">
        <v>1.1836055010065558</v>
      </c>
      <c r="AI729" s="17">
        <v>0.93148301695050961</v>
      </c>
      <c r="AJ729" s="17">
        <v>0.91810887851290046</v>
      </c>
      <c r="AK729" s="17">
        <v>0.92476367645347102</v>
      </c>
      <c r="AL729" s="17">
        <v>0.92476367645347102</v>
      </c>
    </row>
    <row r="730" spans="1:38" x14ac:dyDescent="0.45">
      <c r="A730">
        <v>927</v>
      </c>
      <c r="B730" s="53">
        <v>42201.018541666665</v>
      </c>
      <c r="C730" s="7">
        <v>0.51854166666666668</v>
      </c>
      <c r="D730" s="8">
        <v>34.368299999999998</v>
      </c>
      <c r="E730">
        <v>34.368299999999998</v>
      </c>
      <c r="F730">
        <v>2824.52</v>
      </c>
      <c r="G730">
        <v>-1.0764199999999999</v>
      </c>
      <c r="H730">
        <v>-29008.1</v>
      </c>
      <c r="I730">
        <v>5.0845300000000003E-2</v>
      </c>
      <c r="J730">
        <v>-0.61458100000000004</v>
      </c>
      <c r="K730">
        <v>177.9</v>
      </c>
      <c r="L730">
        <v>178.5</v>
      </c>
      <c r="M730">
        <v>22.5</v>
      </c>
      <c r="N730">
        <v>168.6</v>
      </c>
      <c r="O730">
        <v>22</v>
      </c>
      <c r="P730">
        <v>182.1</v>
      </c>
      <c r="Q730" s="8">
        <v>9.8624299999999998</v>
      </c>
      <c r="R730">
        <v>110.925</v>
      </c>
      <c r="S730" s="8">
        <v>1.85121</v>
      </c>
      <c r="T730" s="8">
        <v>0.71853800000000001</v>
      </c>
      <c r="U730" s="8">
        <v>0.20404800000000001</v>
      </c>
      <c r="V730" s="3">
        <v>-0.52667916000000015</v>
      </c>
      <c r="W730" s="3">
        <v>-0.47849231200000003</v>
      </c>
      <c r="X730" s="8">
        <v>9.430007880047004</v>
      </c>
      <c r="Y730" s="8">
        <v>9.4781947280470042</v>
      </c>
      <c r="Z730" s="8">
        <v>9.4541013040470041</v>
      </c>
      <c r="AA730" s="41">
        <v>1</v>
      </c>
      <c r="AB730" s="42" t="s">
        <v>2111</v>
      </c>
      <c r="AC730" s="5">
        <v>-290.56</v>
      </c>
      <c r="AD730" s="15">
        <v>-128.3972852182643</v>
      </c>
      <c r="AE730" s="15">
        <v>-117.19926517889019</v>
      </c>
      <c r="AF730" s="15">
        <v>-122.81187506377648</v>
      </c>
      <c r="AG730" s="15">
        <v>-122.81187506377648</v>
      </c>
      <c r="AH730" s="17">
        <v>1.1836055010065558</v>
      </c>
      <c r="AI730" s="17">
        <v>0.93141759768182897</v>
      </c>
      <c r="AJ730" s="17">
        <v>0.91791216092061001</v>
      </c>
      <c r="AK730" s="17">
        <v>0.92463196660877045</v>
      </c>
      <c r="AL730" s="17">
        <v>0.92463196660877045</v>
      </c>
    </row>
    <row r="731" spans="1:38" x14ac:dyDescent="0.45">
      <c r="A731">
        <v>928</v>
      </c>
      <c r="B731" s="53">
        <v>42201.019224537034</v>
      </c>
      <c r="C731" s="7">
        <v>0.51922453703703697</v>
      </c>
      <c r="D731" s="8">
        <v>34.384599999999999</v>
      </c>
      <c r="E731">
        <v>34.384599999999999</v>
      </c>
      <c r="F731">
        <v>2828.52</v>
      </c>
      <c r="G731">
        <v>-1.0764199999999999</v>
      </c>
      <c r="H731">
        <v>-29008.1</v>
      </c>
      <c r="I731">
        <v>5.0845300000000003E-2</v>
      </c>
      <c r="J731">
        <v>-0.61514800000000003</v>
      </c>
      <c r="K731">
        <v>180.8</v>
      </c>
      <c r="L731">
        <v>173</v>
      </c>
      <c r="M731">
        <v>22.5</v>
      </c>
      <c r="N731">
        <v>161.5</v>
      </c>
      <c r="O731">
        <v>22.1</v>
      </c>
      <c r="P731">
        <v>182.1</v>
      </c>
      <c r="Q731" s="8">
        <v>9.8624299999999998</v>
      </c>
      <c r="R731">
        <v>110.925</v>
      </c>
      <c r="S731" s="8">
        <v>1.85121</v>
      </c>
      <c r="T731" s="8">
        <v>0.71862899999999996</v>
      </c>
      <c r="U731" s="8">
        <v>0.20404800000000001</v>
      </c>
      <c r="V731" s="3">
        <v>-0.52691029999999994</v>
      </c>
      <c r="W731" s="3">
        <v>-0.47849231200000003</v>
      </c>
      <c r="X731" s="8">
        <v>9.4297767400470036</v>
      </c>
      <c r="Y731" s="8">
        <v>9.4781947280470042</v>
      </c>
      <c r="Z731" s="8">
        <v>9.4539857340470039</v>
      </c>
      <c r="AA731" s="41">
        <v>1</v>
      </c>
      <c r="AB731" s="42" t="s">
        <v>2111</v>
      </c>
      <c r="AC731" s="5">
        <v>-290.56</v>
      </c>
      <c r="AD731" s="15">
        <v>-128.45073728156081</v>
      </c>
      <c r="AE731" s="15">
        <v>-117.19926517889019</v>
      </c>
      <c r="AF731" s="15">
        <v>-122.83873171890741</v>
      </c>
      <c r="AG731" s="15">
        <v>-122.83873171890741</v>
      </c>
      <c r="AH731" s="17">
        <v>1.1836055010065558</v>
      </c>
      <c r="AI731" s="17">
        <v>0.93148301695050961</v>
      </c>
      <c r="AJ731" s="17">
        <v>0.91791216092061001</v>
      </c>
      <c r="AK731" s="17">
        <v>0.92466435778914979</v>
      </c>
      <c r="AL731" s="17">
        <v>0.92466435778914979</v>
      </c>
    </row>
    <row r="732" spans="1:38" x14ac:dyDescent="0.45">
      <c r="A732">
        <v>929</v>
      </c>
      <c r="B732" s="53">
        <v>42201.019918981481</v>
      </c>
      <c r="C732" s="7">
        <v>0.51991898148148152</v>
      </c>
      <c r="D732" s="8">
        <v>34.401400000000002</v>
      </c>
      <c r="E732">
        <v>34.401400000000002</v>
      </c>
      <c r="F732">
        <v>2822.68</v>
      </c>
      <c r="G732">
        <v>-1.0764199999999999</v>
      </c>
      <c r="H732">
        <v>-29008.1</v>
      </c>
      <c r="I732">
        <v>5.0845300000000003E-2</v>
      </c>
      <c r="J732">
        <v>-0.61458100000000004</v>
      </c>
      <c r="K732">
        <v>193.9</v>
      </c>
      <c r="L732">
        <v>169.6</v>
      </c>
      <c r="M732">
        <v>22.5</v>
      </c>
      <c r="N732">
        <v>174.7</v>
      </c>
      <c r="O732">
        <v>22.1</v>
      </c>
      <c r="P732">
        <v>182</v>
      </c>
      <c r="Q732" s="8">
        <v>9.8507300000000004</v>
      </c>
      <c r="R732">
        <v>110.925</v>
      </c>
      <c r="S732" s="8">
        <v>1.85121</v>
      </c>
      <c r="T732" s="8">
        <v>0.71853800000000001</v>
      </c>
      <c r="U732" s="8">
        <v>0.20386199999999999</v>
      </c>
      <c r="V732" s="3">
        <v>-0.52667916000000015</v>
      </c>
      <c r="W732" s="3">
        <v>-0.47801987200000001</v>
      </c>
      <c r="X732" s="8">
        <v>9.430007880047004</v>
      </c>
      <c r="Y732" s="8">
        <v>9.4786671680470036</v>
      </c>
      <c r="Z732" s="8">
        <v>9.4543375240470038</v>
      </c>
      <c r="AA732" s="41">
        <v>1</v>
      </c>
      <c r="AB732" s="42" t="s">
        <v>2111</v>
      </c>
      <c r="AC732" s="5">
        <v>-290.56</v>
      </c>
      <c r="AD732" s="15">
        <v>-128.3972852182643</v>
      </c>
      <c r="AE732" s="15">
        <v>-117.0889370159515</v>
      </c>
      <c r="AF732" s="15">
        <v>-122.75697929431988</v>
      </c>
      <c r="AG732" s="15">
        <v>-122.75697929431988</v>
      </c>
      <c r="AH732" s="17">
        <v>1.1836055010065558</v>
      </c>
      <c r="AI732" s="17">
        <v>0.93141759768182897</v>
      </c>
      <c r="AJ732" s="17">
        <v>0.91778104711407671</v>
      </c>
      <c r="AK732" s="17">
        <v>0.92456576517127642</v>
      </c>
      <c r="AL732" s="17">
        <v>0.92456576517127642</v>
      </c>
    </row>
    <row r="733" spans="1:38" x14ac:dyDescent="0.45">
      <c r="A733">
        <v>930</v>
      </c>
      <c r="B733" s="53">
        <v>42201.020624999997</v>
      </c>
      <c r="C733" s="7">
        <v>0.520625</v>
      </c>
      <c r="D733" s="8">
        <v>34.417900000000003</v>
      </c>
      <c r="E733">
        <v>34.417900000000003</v>
      </c>
      <c r="F733">
        <v>2825.44</v>
      </c>
      <c r="G733">
        <v>-1.0764199999999999</v>
      </c>
      <c r="H733">
        <v>-29008.1</v>
      </c>
      <c r="I733">
        <v>5.0845300000000003E-2</v>
      </c>
      <c r="J733">
        <v>-0.61458100000000004</v>
      </c>
      <c r="K733">
        <v>184.9</v>
      </c>
      <c r="L733">
        <v>167.4</v>
      </c>
      <c r="M733">
        <v>22.5</v>
      </c>
      <c r="N733">
        <v>163.5</v>
      </c>
      <c r="O733">
        <v>22</v>
      </c>
      <c r="P733">
        <v>182.1</v>
      </c>
      <c r="Q733" s="8">
        <v>9.8624299999999998</v>
      </c>
      <c r="R733">
        <v>110.925</v>
      </c>
      <c r="S733" s="8">
        <v>1.85121</v>
      </c>
      <c r="T733" s="8">
        <v>0.71872100000000005</v>
      </c>
      <c r="U733" s="8">
        <v>0.203738</v>
      </c>
      <c r="V733" s="3">
        <v>-0.52714398000000018</v>
      </c>
      <c r="W733" s="3">
        <v>-0.47770491200000004</v>
      </c>
      <c r="X733" s="8">
        <v>9.4295430600470045</v>
      </c>
      <c r="Y733" s="8">
        <v>9.4789821280470044</v>
      </c>
      <c r="Z733" s="8">
        <v>9.4542625940470053</v>
      </c>
      <c r="AA733" s="41">
        <v>1</v>
      </c>
      <c r="AB733" s="42" t="s">
        <v>2111</v>
      </c>
      <c r="AC733" s="5">
        <v>-290.56</v>
      </c>
      <c r="AD733" s="15">
        <v>-128.50477419165077</v>
      </c>
      <c r="AE733" s="15">
        <v>-117.01537908283763</v>
      </c>
      <c r="AF733" s="15">
        <v>-122.77439275164534</v>
      </c>
      <c r="AG733" s="15">
        <v>-122.77439275164534</v>
      </c>
      <c r="AH733" s="17">
        <v>1.1836055010065558</v>
      </c>
      <c r="AI733" s="17">
        <v>0.93154916134703736</v>
      </c>
      <c r="AJ733" s="17">
        <v>0.91769365179733065</v>
      </c>
      <c r="AK733" s="17">
        <v>0.92458676386682326</v>
      </c>
      <c r="AL733" s="17">
        <v>0.92458676386682326</v>
      </c>
    </row>
    <row r="734" spans="1:38" x14ac:dyDescent="0.45">
      <c r="A734">
        <v>931</v>
      </c>
      <c r="B734" s="53">
        <v>42201.021319444444</v>
      </c>
      <c r="C734" s="7">
        <v>0.52131944444444445</v>
      </c>
      <c r="D734" s="8">
        <v>34.4345</v>
      </c>
      <c r="E734">
        <v>34.4345</v>
      </c>
      <c r="F734">
        <v>2822.68</v>
      </c>
      <c r="G734">
        <v>-1.0764199999999999</v>
      </c>
      <c r="H734">
        <v>-29008.1</v>
      </c>
      <c r="I734">
        <v>5.0826799999999998E-2</v>
      </c>
      <c r="J734">
        <v>-0.61495900000000003</v>
      </c>
      <c r="K734">
        <v>172.9</v>
      </c>
      <c r="L734">
        <v>165.8</v>
      </c>
      <c r="M734">
        <v>22.5</v>
      </c>
      <c r="N734">
        <v>166.3</v>
      </c>
      <c r="O734">
        <v>22</v>
      </c>
      <c r="P734">
        <v>182.1</v>
      </c>
      <c r="Q734" s="8">
        <v>9.8624299999999998</v>
      </c>
      <c r="R734">
        <v>110.925</v>
      </c>
      <c r="S734" s="8">
        <v>1.85121</v>
      </c>
      <c r="T734" s="8">
        <v>0.71862899999999996</v>
      </c>
      <c r="U734" s="8">
        <v>0.20414099999999999</v>
      </c>
      <c r="V734" s="3">
        <v>-0.52691029999999994</v>
      </c>
      <c r="W734" s="3">
        <v>-0.47872853199999998</v>
      </c>
      <c r="X734" s="8">
        <v>9.4297767400470036</v>
      </c>
      <c r="Y734" s="8">
        <v>9.4779585080470046</v>
      </c>
      <c r="Z734" s="8">
        <v>9.4538676240470032</v>
      </c>
      <c r="AA734" s="41">
        <v>1</v>
      </c>
      <c r="AB734" s="42" t="s">
        <v>2111</v>
      </c>
      <c r="AC734" s="5">
        <v>-290.56</v>
      </c>
      <c r="AD734" s="15">
        <v>-128.45073728156081</v>
      </c>
      <c r="AE734" s="15">
        <v>-117.25442532896511</v>
      </c>
      <c r="AF734" s="15">
        <v>-122.86617798358782</v>
      </c>
      <c r="AG734" s="15">
        <v>-122.86617798358782</v>
      </c>
      <c r="AH734" s="17">
        <v>1.1836055010065558</v>
      </c>
      <c r="AI734" s="17">
        <v>0.93148301695050961</v>
      </c>
      <c r="AJ734" s="17">
        <v>0.91797772719962922</v>
      </c>
      <c r="AK734" s="17">
        <v>0.92469746242852924</v>
      </c>
      <c r="AL734" s="17">
        <v>0.92469746242852924</v>
      </c>
    </row>
    <row r="735" spans="1:38" x14ac:dyDescent="0.45">
      <c r="A735">
        <v>932</v>
      </c>
      <c r="B735" s="53">
        <v>42201.022013888891</v>
      </c>
      <c r="C735" s="7">
        <v>0.52201388888888889</v>
      </c>
      <c r="D735" s="8">
        <v>34.451099999999997</v>
      </c>
      <c r="E735">
        <v>34.451099999999997</v>
      </c>
      <c r="F735">
        <v>2814.06</v>
      </c>
      <c r="G735">
        <v>-1.0764199999999999</v>
      </c>
      <c r="H735">
        <v>-29008.1</v>
      </c>
      <c r="I735">
        <v>5.0826799999999998E-2</v>
      </c>
      <c r="J735">
        <v>-0.61514800000000003</v>
      </c>
      <c r="K735">
        <v>181.2</v>
      </c>
      <c r="L735">
        <v>171.5</v>
      </c>
      <c r="M735">
        <v>22.5</v>
      </c>
      <c r="N735">
        <v>159.6</v>
      </c>
      <c r="O735">
        <v>21.9</v>
      </c>
      <c r="P735">
        <v>182.1</v>
      </c>
      <c r="Q735" s="8">
        <v>9.8624299999999998</v>
      </c>
      <c r="R735">
        <v>110.925</v>
      </c>
      <c r="S735" s="8">
        <v>1.85121</v>
      </c>
      <c r="T735" s="8">
        <v>0.71862899999999996</v>
      </c>
      <c r="U735" s="8">
        <v>0.20510300000000001</v>
      </c>
      <c r="V735" s="3">
        <v>-0.52691029999999994</v>
      </c>
      <c r="W735" s="3">
        <v>-0.48117201200000004</v>
      </c>
      <c r="X735" s="8">
        <v>9.4297767400470036</v>
      </c>
      <c r="Y735" s="8">
        <v>9.4755150280470044</v>
      </c>
      <c r="Z735" s="8">
        <v>9.4526458840470049</v>
      </c>
      <c r="AA735" s="41">
        <v>1</v>
      </c>
      <c r="AB735" s="42" t="s">
        <v>2111</v>
      </c>
      <c r="AC735" s="5">
        <v>-290.56</v>
      </c>
      <c r="AD735" s="15">
        <v>-128.45073728156081</v>
      </c>
      <c r="AE735" s="15">
        <v>-117.82485290705381</v>
      </c>
      <c r="AF735" s="15">
        <v>-123.1500461580971</v>
      </c>
      <c r="AG735" s="15">
        <v>-123.1500461580971</v>
      </c>
      <c r="AH735" s="17">
        <v>1.1836055010065558</v>
      </c>
      <c r="AI735" s="17">
        <v>0.93148301695050961</v>
      </c>
      <c r="AJ735" s="17">
        <v>0.91865631735465214</v>
      </c>
      <c r="AK735" s="17">
        <v>0.92503999250427316</v>
      </c>
      <c r="AL735" s="17">
        <v>0.92503999250427316</v>
      </c>
    </row>
    <row r="736" spans="1:38" x14ac:dyDescent="0.45">
      <c r="A736">
        <v>933</v>
      </c>
      <c r="B736" s="53">
        <v>42201.02270833333</v>
      </c>
      <c r="C736" s="7">
        <v>0.52270833333333333</v>
      </c>
      <c r="D736" s="8">
        <v>34.467700000000001</v>
      </c>
      <c r="E736">
        <v>34.467700000000001</v>
      </c>
      <c r="F736">
        <v>2800.52</v>
      </c>
      <c r="G736">
        <v>-1.0764199999999999</v>
      </c>
      <c r="H736">
        <v>-29008.1</v>
      </c>
      <c r="I736">
        <v>5.0826799999999998E-2</v>
      </c>
      <c r="J736">
        <v>-0.61514800000000003</v>
      </c>
      <c r="K736">
        <v>222</v>
      </c>
      <c r="L736">
        <v>176.3</v>
      </c>
      <c r="M736">
        <v>22.5</v>
      </c>
      <c r="N736">
        <v>176.8</v>
      </c>
      <c r="O736">
        <v>21.9</v>
      </c>
      <c r="P736">
        <v>181.9</v>
      </c>
      <c r="Q736" s="8">
        <v>9.8624299999999998</v>
      </c>
      <c r="R736">
        <v>110.925</v>
      </c>
      <c r="S736" s="8">
        <v>1.85121</v>
      </c>
      <c r="T736" s="8">
        <v>0.71814199999999995</v>
      </c>
      <c r="U736" s="8">
        <v>0.20460600000000001</v>
      </c>
      <c r="V736" s="3">
        <v>-0.52567332</v>
      </c>
      <c r="W736" s="3">
        <v>-0.47990963200000003</v>
      </c>
      <c r="X736" s="8">
        <v>9.4310137200470052</v>
      </c>
      <c r="Y736" s="8">
        <v>9.4767774080470044</v>
      </c>
      <c r="Z736" s="8">
        <v>9.4538955640470057</v>
      </c>
      <c r="AA736" s="41">
        <v>1</v>
      </c>
      <c r="AB736" s="42" t="s">
        <v>2111</v>
      </c>
      <c r="AC736" s="5">
        <v>-290.56</v>
      </c>
      <c r="AD736" s="15">
        <v>-128.16465155563526</v>
      </c>
      <c r="AE736" s="15">
        <v>-117.53018676787758</v>
      </c>
      <c r="AF736" s="15">
        <v>-122.85968537784686</v>
      </c>
      <c r="AG736" s="15">
        <v>-122.85968537784686</v>
      </c>
      <c r="AH736" s="17">
        <v>1.1836055010065558</v>
      </c>
      <c r="AI736" s="17">
        <v>0.93113298742918282</v>
      </c>
      <c r="AJ736" s="17">
        <v>0.91830565238208073</v>
      </c>
      <c r="AK736" s="17">
        <v>0.92468963108066149</v>
      </c>
      <c r="AL736" s="17">
        <v>0.92468963108066149</v>
      </c>
    </row>
    <row r="737" spans="1:38" x14ac:dyDescent="0.45">
      <c r="A737">
        <v>934</v>
      </c>
      <c r="B737" s="53">
        <v>42201.0233912037</v>
      </c>
      <c r="C737" s="7">
        <v>0.52339120370370362</v>
      </c>
      <c r="D737" s="8">
        <v>34.484400000000001</v>
      </c>
      <c r="E737">
        <v>34.484400000000001</v>
      </c>
      <c r="F737">
        <v>2811.29</v>
      </c>
      <c r="G737">
        <v>-1.0764199999999999</v>
      </c>
      <c r="H737">
        <v>-29008.1</v>
      </c>
      <c r="I737">
        <v>5.0845300000000003E-2</v>
      </c>
      <c r="J737">
        <v>-0.61533599999999999</v>
      </c>
      <c r="K737">
        <v>174.1</v>
      </c>
      <c r="L737">
        <v>178.3</v>
      </c>
      <c r="M737">
        <v>22.4</v>
      </c>
      <c r="N737">
        <v>167.7</v>
      </c>
      <c r="O737">
        <v>21.9</v>
      </c>
      <c r="P737">
        <v>182</v>
      </c>
      <c r="Q737" s="8">
        <v>9.8624299999999998</v>
      </c>
      <c r="R737">
        <v>110.925</v>
      </c>
      <c r="S737" s="8">
        <v>1.85121</v>
      </c>
      <c r="T737" s="8">
        <v>0.71826400000000001</v>
      </c>
      <c r="U737" s="8">
        <v>0.20501</v>
      </c>
      <c r="V737" s="3">
        <v>-0.5259832000000001</v>
      </c>
      <c r="W737" s="3">
        <v>-0.48093579200000003</v>
      </c>
      <c r="X737" s="8">
        <v>9.4307038400470038</v>
      </c>
      <c r="Y737" s="8">
        <v>9.4757512480470041</v>
      </c>
      <c r="Z737" s="8">
        <v>9.4532275440470031</v>
      </c>
      <c r="AA737" s="41">
        <v>1</v>
      </c>
      <c r="AB737" s="42" t="s">
        <v>2111</v>
      </c>
      <c r="AC737" s="5">
        <v>-290.56</v>
      </c>
      <c r="AD737" s="15">
        <v>-128.23632656305563</v>
      </c>
      <c r="AE737" s="15">
        <v>-117.76971986424337</v>
      </c>
      <c r="AF737" s="15">
        <v>-123.01490766163136</v>
      </c>
      <c r="AG737" s="15">
        <v>-123.01490766163136</v>
      </c>
      <c r="AH737" s="17">
        <v>1.1836055010065558</v>
      </c>
      <c r="AI737" s="17">
        <v>0.93122065801161591</v>
      </c>
      <c r="AJ737" s="17">
        <v>0.91859068637356145</v>
      </c>
      <c r="AK737" s="17">
        <v>0.92487689573698417</v>
      </c>
      <c r="AL737" s="17">
        <v>0.92487689573698417</v>
      </c>
    </row>
    <row r="738" spans="1:38" x14ac:dyDescent="0.45">
      <c r="A738">
        <v>935</v>
      </c>
      <c r="B738" s="53">
        <v>42201.024085648147</v>
      </c>
      <c r="C738" s="7">
        <v>0.52408564814814818</v>
      </c>
      <c r="D738" s="8">
        <v>34.500999999999998</v>
      </c>
      <c r="E738">
        <v>34.500999999999998</v>
      </c>
      <c r="F738">
        <v>2814.98</v>
      </c>
      <c r="G738">
        <v>-1.0764199999999999</v>
      </c>
      <c r="H738">
        <v>-29008.1</v>
      </c>
      <c r="I738">
        <v>5.0845300000000003E-2</v>
      </c>
      <c r="J738">
        <v>-0.61533599999999999</v>
      </c>
      <c r="K738">
        <v>185</v>
      </c>
      <c r="L738">
        <v>172.8</v>
      </c>
      <c r="M738">
        <v>22.5</v>
      </c>
      <c r="N738">
        <v>160.9</v>
      </c>
      <c r="O738">
        <v>21.9</v>
      </c>
      <c r="P738">
        <v>182.1</v>
      </c>
      <c r="Q738" s="8">
        <v>9.8624299999999998</v>
      </c>
      <c r="R738">
        <v>110.925</v>
      </c>
      <c r="S738" s="8">
        <v>1.85121</v>
      </c>
      <c r="T738" s="8">
        <v>0.71844699999999995</v>
      </c>
      <c r="U738" s="8">
        <v>0.20491699999999999</v>
      </c>
      <c r="V738" s="3">
        <v>-0.52644801999999991</v>
      </c>
      <c r="W738" s="3">
        <v>-0.48069957200000002</v>
      </c>
      <c r="X738" s="8">
        <v>9.4302390200470043</v>
      </c>
      <c r="Y738" s="8">
        <v>9.4759874680470038</v>
      </c>
      <c r="Z738" s="8">
        <v>9.4531132440470031</v>
      </c>
      <c r="AA738" s="41">
        <v>1</v>
      </c>
      <c r="AB738" s="42" t="s">
        <v>2111</v>
      </c>
      <c r="AC738" s="5">
        <v>-290.56</v>
      </c>
      <c r="AD738" s="15">
        <v>-128.34383065770544</v>
      </c>
      <c r="AE738" s="15">
        <v>-117.71458420116642</v>
      </c>
      <c r="AF738" s="15">
        <v>-123.04146451274721</v>
      </c>
      <c r="AG738" s="15">
        <v>-123.04146451274721</v>
      </c>
      <c r="AH738" s="17">
        <v>1.1836055010065558</v>
      </c>
      <c r="AI738" s="17">
        <v>0.9313521845457422</v>
      </c>
      <c r="AJ738" s="17">
        <v>0.91852506165094017</v>
      </c>
      <c r="AK738" s="17">
        <v>0.92490894228966991</v>
      </c>
      <c r="AL738" s="17">
        <v>0.92490894228966991</v>
      </c>
    </row>
    <row r="739" spans="1:38" x14ac:dyDescent="0.45">
      <c r="A739">
        <v>936</v>
      </c>
      <c r="B739" s="53">
        <v>42201.024791666663</v>
      </c>
      <c r="C739" s="7">
        <v>0.52479166666666666</v>
      </c>
      <c r="D739" s="8">
        <v>34.517499999999998</v>
      </c>
      <c r="E739">
        <v>34.517499999999998</v>
      </c>
      <c r="F739">
        <v>2806.37</v>
      </c>
      <c r="G739">
        <v>-1.0764199999999999</v>
      </c>
      <c r="H739">
        <v>-29008.1</v>
      </c>
      <c r="I739">
        <v>5.0845300000000003E-2</v>
      </c>
      <c r="J739">
        <v>-0.61477000000000004</v>
      </c>
      <c r="K739">
        <v>227.4</v>
      </c>
      <c r="L739">
        <v>171.4</v>
      </c>
      <c r="M739">
        <v>22.5</v>
      </c>
      <c r="N739">
        <v>175.3</v>
      </c>
      <c r="O739">
        <v>21.9</v>
      </c>
      <c r="P739">
        <v>182</v>
      </c>
      <c r="Q739" s="8">
        <v>9.8624299999999998</v>
      </c>
      <c r="R739">
        <v>110.925</v>
      </c>
      <c r="S739" s="8">
        <v>1.85121</v>
      </c>
      <c r="T739" s="8">
        <v>0.71835499999999997</v>
      </c>
      <c r="U739" s="8">
        <v>0.20473</v>
      </c>
      <c r="V739" s="3">
        <v>-0.52621434</v>
      </c>
      <c r="W739" s="3">
        <v>-0.48022459200000001</v>
      </c>
      <c r="X739" s="8">
        <v>9.4304727000470052</v>
      </c>
      <c r="Y739" s="8">
        <v>9.4764624480470037</v>
      </c>
      <c r="Z739" s="8">
        <v>9.4534675740470036</v>
      </c>
      <c r="AA739" s="41">
        <v>1</v>
      </c>
      <c r="AB739" s="42" t="s">
        <v>2111</v>
      </c>
      <c r="AC739" s="5">
        <v>-290.56</v>
      </c>
      <c r="AD739" s="15">
        <v>-128.28978614575715</v>
      </c>
      <c r="AE739" s="15">
        <v>-117.60371208678043</v>
      </c>
      <c r="AF739" s="15">
        <v>-122.95913628189601</v>
      </c>
      <c r="AG739" s="15">
        <v>-122.95913628189601</v>
      </c>
      <c r="AH739" s="17">
        <v>1.1836055010065558</v>
      </c>
      <c r="AI739" s="17">
        <v>0.9312860588173012</v>
      </c>
      <c r="AJ739" s="17">
        <v>0.91839312550450602</v>
      </c>
      <c r="AK739" s="17">
        <v>0.92480960280044289</v>
      </c>
      <c r="AL739" s="17">
        <v>0.92480960280044289</v>
      </c>
    </row>
    <row r="740" spans="1:38" x14ac:dyDescent="0.45">
      <c r="A740">
        <v>937</v>
      </c>
      <c r="B740" s="53">
        <v>42201.02548611111</v>
      </c>
      <c r="C740" s="7">
        <v>0.5254861111111111</v>
      </c>
      <c r="D740" s="8">
        <v>34.534199999999998</v>
      </c>
      <c r="E740">
        <v>34.534199999999998</v>
      </c>
      <c r="F740">
        <v>2816.83</v>
      </c>
      <c r="G740">
        <v>-1.0764199999999999</v>
      </c>
      <c r="H740">
        <v>-29008.1</v>
      </c>
      <c r="I740">
        <v>5.0826799999999998E-2</v>
      </c>
      <c r="J740">
        <v>-0.61477000000000004</v>
      </c>
      <c r="K740">
        <v>174.7</v>
      </c>
      <c r="L740">
        <v>175</v>
      </c>
      <c r="M740">
        <v>22.5</v>
      </c>
      <c r="N740">
        <v>167.9</v>
      </c>
      <c r="O740">
        <v>21.9</v>
      </c>
      <c r="P740">
        <v>182.1</v>
      </c>
      <c r="Q740" s="8">
        <v>9.8624299999999998</v>
      </c>
      <c r="R740">
        <v>110.925</v>
      </c>
      <c r="S740" s="8">
        <v>1.85121</v>
      </c>
      <c r="T740" s="8">
        <v>0.71853800000000001</v>
      </c>
      <c r="U740" s="8">
        <v>0.20460600000000001</v>
      </c>
      <c r="V740" s="3">
        <v>-0.52667916000000015</v>
      </c>
      <c r="W740" s="3">
        <v>-0.47990963200000003</v>
      </c>
      <c r="X740" s="8">
        <v>9.430007880047004</v>
      </c>
      <c r="Y740" s="8">
        <v>9.4767774080470044</v>
      </c>
      <c r="Z740" s="8">
        <v>9.4533926440470033</v>
      </c>
      <c r="AA740" s="41">
        <v>1</v>
      </c>
      <c r="AB740" s="42" t="s">
        <v>2111</v>
      </c>
      <c r="AC740" s="5">
        <v>-290.56</v>
      </c>
      <c r="AD740" s="15">
        <v>-128.3972852182643</v>
      </c>
      <c r="AE740" s="15">
        <v>-117.53018676787758</v>
      </c>
      <c r="AF740" s="15">
        <v>-122.97654668495318</v>
      </c>
      <c r="AG740" s="15">
        <v>-122.97654668495318</v>
      </c>
      <c r="AH740" s="17">
        <v>1.1836055010065558</v>
      </c>
      <c r="AI740" s="17">
        <v>0.93141759768182897</v>
      </c>
      <c r="AJ740" s="17">
        <v>0.91830565238208073</v>
      </c>
      <c r="AK740" s="17">
        <v>0.92483060888849933</v>
      </c>
      <c r="AL740" s="17">
        <v>0.92483060888849933</v>
      </c>
    </row>
    <row r="741" spans="1:38" x14ac:dyDescent="0.45">
      <c r="A741">
        <v>938</v>
      </c>
      <c r="B741" s="53">
        <v>42201.026180555556</v>
      </c>
      <c r="C741" s="7">
        <v>0.52618055555555565</v>
      </c>
      <c r="D741" s="8">
        <v>34.550699999999999</v>
      </c>
      <c r="E741">
        <v>34.550699999999999</v>
      </c>
      <c r="F741">
        <v>2820.83</v>
      </c>
      <c r="G741">
        <v>-1.0764199999999999</v>
      </c>
      <c r="H741">
        <v>-29008.1</v>
      </c>
      <c r="I741">
        <v>5.0845300000000003E-2</v>
      </c>
      <c r="J741">
        <v>-0.61458100000000004</v>
      </c>
      <c r="K741">
        <v>183.1</v>
      </c>
      <c r="L741">
        <v>178.5</v>
      </c>
      <c r="M741">
        <v>22.5</v>
      </c>
      <c r="N741">
        <v>161.69999999999999</v>
      </c>
      <c r="O741">
        <v>22</v>
      </c>
      <c r="P741">
        <v>182.2</v>
      </c>
      <c r="Q741" s="8">
        <v>9.8624299999999998</v>
      </c>
      <c r="R741">
        <v>110.925</v>
      </c>
      <c r="S741" s="8">
        <v>1.85121</v>
      </c>
      <c r="T741" s="8">
        <v>0.71872100000000005</v>
      </c>
      <c r="U741" s="8">
        <v>0.20473</v>
      </c>
      <c r="V741" s="3">
        <v>-0.52714398000000018</v>
      </c>
      <c r="W741" s="3">
        <v>-0.48022459200000001</v>
      </c>
      <c r="X741" s="8">
        <v>9.4295430600470045</v>
      </c>
      <c r="Y741" s="8">
        <v>9.4764624480470037</v>
      </c>
      <c r="Z741" s="8">
        <v>9.4530027540470041</v>
      </c>
      <c r="AA741" s="41">
        <v>1</v>
      </c>
      <c r="AB741" s="42" t="s">
        <v>2111</v>
      </c>
      <c r="AC741" s="5">
        <v>-290.56</v>
      </c>
      <c r="AD741" s="15">
        <v>-128.50477419165077</v>
      </c>
      <c r="AE741" s="15">
        <v>-117.60371208678043</v>
      </c>
      <c r="AF741" s="15">
        <v>-123.06713555366468</v>
      </c>
      <c r="AG741" s="15">
        <v>-123.06713555366468</v>
      </c>
      <c r="AH741" s="17">
        <v>1.1836055010065558</v>
      </c>
      <c r="AI741" s="17">
        <v>0.93154916134703736</v>
      </c>
      <c r="AJ741" s="17">
        <v>0.91839312550450602</v>
      </c>
      <c r="AK741" s="17">
        <v>0.92493992203282194</v>
      </c>
      <c r="AL741" s="17">
        <v>0.92493992203282194</v>
      </c>
    </row>
    <row r="742" spans="1:38" x14ac:dyDescent="0.45">
      <c r="A742">
        <v>939</v>
      </c>
      <c r="B742" s="53">
        <v>42201.026875000003</v>
      </c>
      <c r="C742" s="7">
        <v>0.52687499999999998</v>
      </c>
      <c r="D742" s="8">
        <v>34.567300000000003</v>
      </c>
      <c r="E742">
        <v>34.567300000000003</v>
      </c>
      <c r="F742">
        <v>2818.06</v>
      </c>
      <c r="G742">
        <v>-1.0764199999999999</v>
      </c>
      <c r="H742">
        <v>-29008.1</v>
      </c>
      <c r="I742">
        <v>5.0845300000000003E-2</v>
      </c>
      <c r="J742">
        <v>-0.61458100000000004</v>
      </c>
      <c r="K742">
        <v>208.2</v>
      </c>
      <c r="L742">
        <v>174.3</v>
      </c>
      <c r="M742">
        <v>22.5</v>
      </c>
      <c r="N742">
        <v>174.5</v>
      </c>
      <c r="O742">
        <v>22</v>
      </c>
      <c r="P742">
        <v>182.1</v>
      </c>
      <c r="Q742" s="8">
        <v>9.8624299999999998</v>
      </c>
      <c r="R742">
        <v>110.925</v>
      </c>
      <c r="S742" s="8">
        <v>1.85121</v>
      </c>
      <c r="T742" s="8">
        <v>0.71902500000000003</v>
      </c>
      <c r="U742" s="8">
        <v>0.20491699999999999</v>
      </c>
      <c r="V742" s="3">
        <v>-0.52791614000000009</v>
      </c>
      <c r="W742" s="3">
        <v>-0.48069957200000002</v>
      </c>
      <c r="X742" s="8">
        <v>9.4287709000470041</v>
      </c>
      <c r="Y742" s="8">
        <v>9.4759874680470038</v>
      </c>
      <c r="Z742" s="8">
        <v>9.4523791840470039</v>
      </c>
      <c r="AA742" s="41">
        <v>1</v>
      </c>
      <c r="AB742" s="42" t="s">
        <v>2111</v>
      </c>
      <c r="AC742" s="5">
        <v>-290.56</v>
      </c>
      <c r="AD742" s="15">
        <v>-128.68331278739572</v>
      </c>
      <c r="AE742" s="15">
        <v>-117.71458420116642</v>
      </c>
      <c r="AF742" s="15">
        <v>-123.21200392409082</v>
      </c>
      <c r="AG742" s="15">
        <v>-123.21200392409082</v>
      </c>
      <c r="AH742" s="17">
        <v>1.1836055010065558</v>
      </c>
      <c r="AI742" s="17">
        <v>0.93176777003039946</v>
      </c>
      <c r="AJ742" s="17">
        <v>0.91852506165094017</v>
      </c>
      <c r="AK742" s="17">
        <v>0.92511478770171807</v>
      </c>
      <c r="AL742" s="17">
        <v>0.92511478770171807</v>
      </c>
    </row>
    <row r="743" spans="1:38" x14ac:dyDescent="0.45">
      <c r="A743">
        <v>940</v>
      </c>
      <c r="B743" s="53">
        <v>42201.027557870373</v>
      </c>
      <c r="C743" s="7">
        <v>0.52755787037037027</v>
      </c>
      <c r="D743" s="8">
        <v>34.5839</v>
      </c>
      <c r="E743">
        <v>34.5839</v>
      </c>
      <c r="F743">
        <v>2829.45</v>
      </c>
      <c r="G743">
        <v>-1.0764199999999999</v>
      </c>
      <c r="H743">
        <v>-29008.1</v>
      </c>
      <c r="I743">
        <v>5.0845300000000003E-2</v>
      </c>
      <c r="J743">
        <v>-0.61477000000000004</v>
      </c>
      <c r="K743">
        <v>178.7</v>
      </c>
      <c r="L743">
        <v>170.5</v>
      </c>
      <c r="M743">
        <v>22.5</v>
      </c>
      <c r="N743">
        <v>173.3</v>
      </c>
      <c r="O743">
        <v>22</v>
      </c>
      <c r="P743">
        <v>182.3</v>
      </c>
      <c r="Q743" s="8">
        <v>9.8624299999999998</v>
      </c>
      <c r="R743">
        <v>110.925</v>
      </c>
      <c r="S743" s="8">
        <v>1.85121</v>
      </c>
      <c r="T743" s="8">
        <v>0.71930000000000005</v>
      </c>
      <c r="U743" s="8">
        <v>0.20441999999999999</v>
      </c>
      <c r="V743" s="3">
        <v>-0.52861464000000025</v>
      </c>
      <c r="W743" s="3">
        <v>-0.47943719200000001</v>
      </c>
      <c r="X743" s="8">
        <v>9.4280724000470038</v>
      </c>
      <c r="Y743" s="8">
        <v>9.4772498480470038</v>
      </c>
      <c r="Z743" s="8">
        <v>9.4526611240470046</v>
      </c>
      <c r="AA743" s="41">
        <v>1</v>
      </c>
      <c r="AB743" s="42" t="s">
        <v>2111</v>
      </c>
      <c r="AC743" s="5">
        <v>-290.56</v>
      </c>
      <c r="AD743" s="15">
        <v>-128.84479573535077</v>
      </c>
      <c r="AE743" s="15">
        <v>-117.41989005435664</v>
      </c>
      <c r="AF743" s="15">
        <v>-123.1465056136766</v>
      </c>
      <c r="AG743" s="15">
        <v>-123.1465056136766</v>
      </c>
      <c r="AH743" s="17">
        <v>1.1836055010065558</v>
      </c>
      <c r="AI743" s="17">
        <v>0.93196558359022674</v>
      </c>
      <c r="AJ743" s="17">
        <v>0.91817446354864496</v>
      </c>
      <c r="AK743" s="17">
        <v>0.92503571873679447</v>
      </c>
      <c r="AL743" s="17">
        <v>0.92503571873679447</v>
      </c>
    </row>
    <row r="744" spans="1:38" x14ac:dyDescent="0.45">
      <c r="A744">
        <v>941</v>
      </c>
      <c r="B744" s="53">
        <v>42201.028263888889</v>
      </c>
      <c r="C744" s="7">
        <v>0.52826388888888887</v>
      </c>
      <c r="D744" s="8">
        <v>34.600700000000003</v>
      </c>
      <c r="E744">
        <v>34.600700000000003</v>
      </c>
      <c r="F744">
        <v>2833.14</v>
      </c>
      <c r="G744">
        <v>-1.0764199999999999</v>
      </c>
      <c r="H744">
        <v>-29008.1</v>
      </c>
      <c r="I744">
        <v>5.0845300000000003E-2</v>
      </c>
      <c r="J744">
        <v>-0.61533599999999999</v>
      </c>
      <c r="K744">
        <v>180.3</v>
      </c>
      <c r="L744">
        <v>174.7</v>
      </c>
      <c r="M744">
        <v>22.5</v>
      </c>
      <c r="N744">
        <v>165.6</v>
      </c>
      <c r="O744">
        <v>22</v>
      </c>
      <c r="P744">
        <v>182.4</v>
      </c>
      <c r="Q744" s="8">
        <v>9.8624299999999998</v>
      </c>
      <c r="R744">
        <v>110.925</v>
      </c>
      <c r="S744" s="8">
        <v>1.85121</v>
      </c>
      <c r="T744" s="8">
        <v>0.71930000000000005</v>
      </c>
      <c r="U744" s="8">
        <v>0.20364499999999999</v>
      </c>
      <c r="V744" s="3">
        <v>-0.52861464000000025</v>
      </c>
      <c r="W744" s="3">
        <v>-0.47746869200000003</v>
      </c>
      <c r="X744" s="8">
        <v>9.4280724000470038</v>
      </c>
      <c r="Y744" s="8">
        <v>9.479218348047004</v>
      </c>
      <c r="Z744" s="8">
        <v>9.453645374047003</v>
      </c>
      <c r="AA744" s="41">
        <v>1</v>
      </c>
      <c r="AB744" s="42" t="s">
        <v>2111</v>
      </c>
      <c r="AC744" s="5">
        <v>-290.56</v>
      </c>
      <c r="AD744" s="15">
        <v>-128.84479573535077</v>
      </c>
      <c r="AE744" s="15">
        <v>-116.96020757504186</v>
      </c>
      <c r="AF744" s="15">
        <v>-122.91782240839393</v>
      </c>
      <c r="AG744" s="15">
        <v>-122.91782240839393</v>
      </c>
      <c r="AH744" s="17">
        <v>1.1836055010065558</v>
      </c>
      <c r="AI744" s="17">
        <v>0.93196558359022674</v>
      </c>
      <c r="AJ744" s="17">
        <v>0.9176281125995106</v>
      </c>
      <c r="AK744" s="17">
        <v>0.92475976039420704</v>
      </c>
      <c r="AL744" s="17">
        <v>0.92475976039420704</v>
      </c>
    </row>
    <row r="745" spans="1:38" x14ac:dyDescent="0.45">
      <c r="A745">
        <v>942</v>
      </c>
      <c r="B745" s="53">
        <v>42201.028958333336</v>
      </c>
      <c r="C745" s="7">
        <v>0.52895833333333342</v>
      </c>
      <c r="D745" s="8">
        <v>34.617100000000001</v>
      </c>
      <c r="E745">
        <v>34.617100000000001</v>
      </c>
      <c r="F745">
        <v>2831.29</v>
      </c>
      <c r="G745">
        <v>-1.0764199999999999</v>
      </c>
      <c r="H745">
        <v>-29008.1</v>
      </c>
      <c r="I745">
        <v>5.0845300000000003E-2</v>
      </c>
      <c r="J745">
        <v>-0.61533599999999999</v>
      </c>
      <c r="K745">
        <v>183.4</v>
      </c>
      <c r="L745">
        <v>178.4</v>
      </c>
      <c r="M745">
        <v>22.6</v>
      </c>
      <c r="N745">
        <v>169.9</v>
      </c>
      <c r="O745">
        <v>22</v>
      </c>
      <c r="P745">
        <v>182.4</v>
      </c>
      <c r="Q745" s="8">
        <v>9.8624299999999998</v>
      </c>
      <c r="R745">
        <v>110.925</v>
      </c>
      <c r="S745" s="8">
        <v>1.85121</v>
      </c>
      <c r="T745" s="8">
        <v>0.71930000000000005</v>
      </c>
      <c r="U745" s="8">
        <v>0.20336599999999999</v>
      </c>
      <c r="V745" s="3">
        <v>-0.52861464000000025</v>
      </c>
      <c r="W745" s="3">
        <v>-0.476760032</v>
      </c>
      <c r="X745" s="8">
        <v>9.4280724000470038</v>
      </c>
      <c r="Y745" s="8">
        <v>9.4799270080470048</v>
      </c>
      <c r="Z745" s="8">
        <v>9.4539997040470034</v>
      </c>
      <c r="AA745" s="41">
        <v>1</v>
      </c>
      <c r="AB745" s="42" t="s">
        <v>2111</v>
      </c>
      <c r="AC745" s="5">
        <v>-290.56</v>
      </c>
      <c r="AD745" s="15">
        <v>-128.84479573535077</v>
      </c>
      <c r="AE745" s="15">
        <v>-116.79467732433579</v>
      </c>
      <c r="AF745" s="15">
        <v>-122.83548534329805</v>
      </c>
      <c r="AG745" s="15">
        <v>-122.83548534329805</v>
      </c>
      <c r="AH745" s="17">
        <v>1.1836055010065558</v>
      </c>
      <c r="AI745" s="17">
        <v>0.93196558359022674</v>
      </c>
      <c r="AJ745" s="17">
        <v>0.91743153248818554</v>
      </c>
      <c r="AK745" s="17">
        <v>0.92466044229126554</v>
      </c>
      <c r="AL745" s="17">
        <v>0.92466044229126554</v>
      </c>
    </row>
    <row r="746" spans="1:38" x14ac:dyDescent="0.45">
      <c r="A746">
        <v>943</v>
      </c>
      <c r="B746" s="53">
        <v>42201.029652777775</v>
      </c>
      <c r="C746" s="7">
        <v>0.52965277777777775</v>
      </c>
      <c r="D746" s="8">
        <v>34.633899999999997</v>
      </c>
      <c r="E746">
        <v>34.633899999999997</v>
      </c>
      <c r="F746">
        <v>2838.98</v>
      </c>
      <c r="G746">
        <v>-1.0764199999999999</v>
      </c>
      <c r="H746">
        <v>-29008.1</v>
      </c>
      <c r="I746">
        <v>5.0845300000000003E-2</v>
      </c>
      <c r="J746">
        <v>-0.61495900000000003</v>
      </c>
      <c r="K746">
        <v>183.3</v>
      </c>
      <c r="L746">
        <v>176.1</v>
      </c>
      <c r="M746">
        <v>22.6</v>
      </c>
      <c r="N746">
        <v>160.9</v>
      </c>
      <c r="O746">
        <v>22.1</v>
      </c>
      <c r="P746">
        <v>182.5</v>
      </c>
      <c r="Q746" s="8">
        <v>9.8624299999999998</v>
      </c>
      <c r="R746">
        <v>110.925</v>
      </c>
      <c r="S746" s="8">
        <v>1.85121</v>
      </c>
      <c r="T746" s="8">
        <v>0.71930000000000005</v>
      </c>
      <c r="U746" s="8">
        <v>0.202963</v>
      </c>
      <c r="V746" s="3">
        <v>-0.52861464000000025</v>
      </c>
      <c r="W746" s="3">
        <v>-0.47573641200000005</v>
      </c>
      <c r="X746" s="8">
        <v>9.4280724000470038</v>
      </c>
      <c r="Y746" s="8">
        <v>9.4809506280470046</v>
      </c>
      <c r="Z746" s="8">
        <v>9.4545115140470042</v>
      </c>
      <c r="AA746" s="41">
        <v>1</v>
      </c>
      <c r="AB746" s="42" t="s">
        <v>2111</v>
      </c>
      <c r="AC746" s="5">
        <v>-290.56</v>
      </c>
      <c r="AD746" s="15">
        <v>-128.84479573535077</v>
      </c>
      <c r="AE746" s="15">
        <v>-116.55553642230768</v>
      </c>
      <c r="AF746" s="15">
        <v>-122.71654364143217</v>
      </c>
      <c r="AG746" s="15">
        <v>-122.71654364143217</v>
      </c>
      <c r="AH746" s="17">
        <v>1.1836055010065558</v>
      </c>
      <c r="AI746" s="17">
        <v>0.93196558359022674</v>
      </c>
      <c r="AJ746" s="17">
        <v>0.91714768266386337</v>
      </c>
      <c r="AK746" s="17">
        <v>0.92451700794358316</v>
      </c>
      <c r="AL746" s="17">
        <v>0.92451700794358316</v>
      </c>
    </row>
    <row r="747" spans="1:38" x14ac:dyDescent="0.45">
      <c r="A747">
        <v>944</v>
      </c>
      <c r="B747" s="53">
        <v>42201.030347222222</v>
      </c>
      <c r="C747" s="7">
        <v>0.5303472222222223</v>
      </c>
      <c r="D747" s="8">
        <v>34.650300000000001</v>
      </c>
      <c r="E747">
        <v>34.650300000000001</v>
      </c>
      <c r="F747">
        <v>2838.06</v>
      </c>
      <c r="G747">
        <v>-1.0764199999999999</v>
      </c>
      <c r="H747">
        <v>-29008.1</v>
      </c>
      <c r="I747">
        <v>5.0826799999999998E-2</v>
      </c>
      <c r="J747">
        <v>-0.61458100000000004</v>
      </c>
      <c r="K747">
        <v>182.8</v>
      </c>
      <c r="L747">
        <v>171.7</v>
      </c>
      <c r="M747">
        <v>22.4</v>
      </c>
      <c r="N747">
        <v>171.1</v>
      </c>
      <c r="O747">
        <v>22</v>
      </c>
      <c r="P747">
        <v>182.5</v>
      </c>
      <c r="Q747" s="8">
        <v>9.8624299999999998</v>
      </c>
      <c r="R747">
        <v>110.925</v>
      </c>
      <c r="S747" s="8">
        <v>1.85121</v>
      </c>
      <c r="T747" s="8">
        <v>0.71948199999999995</v>
      </c>
      <c r="U747" s="8">
        <v>0.203738</v>
      </c>
      <c r="V747" s="3">
        <v>-0.52907691999999995</v>
      </c>
      <c r="W747" s="3">
        <v>-0.47770491200000004</v>
      </c>
      <c r="X747" s="8">
        <v>9.4276101200470048</v>
      </c>
      <c r="Y747" s="8">
        <v>9.4789821280470044</v>
      </c>
      <c r="Z747" s="8">
        <v>9.4532961240470037</v>
      </c>
      <c r="AA747" s="41">
        <v>1</v>
      </c>
      <c r="AB747" s="42" t="s">
        <v>2111</v>
      </c>
      <c r="AC747" s="5">
        <v>-290.56</v>
      </c>
      <c r="AD747" s="15">
        <v>-128.95165554751213</v>
      </c>
      <c r="AE747" s="15">
        <v>-117.01537908283763</v>
      </c>
      <c r="AF747" s="15">
        <v>-122.99897325715415</v>
      </c>
      <c r="AG747" s="15">
        <v>-122.99897325715415</v>
      </c>
      <c r="AH747" s="17">
        <v>1.1836055010065558</v>
      </c>
      <c r="AI747" s="17">
        <v>0.93209653102752099</v>
      </c>
      <c r="AJ747" s="17">
        <v>0.91769365179733065</v>
      </c>
      <c r="AK747" s="17">
        <v>0.92485766851678064</v>
      </c>
      <c r="AL747" s="17">
        <v>0.92485766851678064</v>
      </c>
    </row>
    <row r="748" spans="1:38" x14ac:dyDescent="0.45">
      <c r="A748">
        <v>945</v>
      </c>
      <c r="B748" s="53">
        <v>42201.031030092592</v>
      </c>
      <c r="C748" s="7">
        <v>0.5310300925925926</v>
      </c>
      <c r="D748" s="8">
        <v>34.667000000000002</v>
      </c>
      <c r="E748">
        <v>34.667000000000002</v>
      </c>
      <c r="F748">
        <v>2840.83</v>
      </c>
      <c r="G748">
        <v>-1.0764199999999999</v>
      </c>
      <c r="H748">
        <v>-29008.1</v>
      </c>
      <c r="I748">
        <v>5.0826799999999998E-2</v>
      </c>
      <c r="J748">
        <v>-0.61495900000000003</v>
      </c>
      <c r="K748">
        <v>185.8</v>
      </c>
      <c r="L748">
        <v>173.5</v>
      </c>
      <c r="M748">
        <v>22.6</v>
      </c>
      <c r="N748">
        <v>161.30000000000001</v>
      </c>
      <c r="O748">
        <v>22</v>
      </c>
      <c r="P748">
        <v>182.5</v>
      </c>
      <c r="Q748" s="8">
        <v>9.8624299999999998</v>
      </c>
      <c r="R748">
        <v>110.925</v>
      </c>
      <c r="S748" s="8">
        <v>1.85121</v>
      </c>
      <c r="T748" s="8">
        <v>0.71948199999999995</v>
      </c>
      <c r="U748" s="8">
        <v>0.20327300000000001</v>
      </c>
      <c r="V748" s="3">
        <v>-0.52907691999999995</v>
      </c>
      <c r="W748" s="3">
        <v>-0.47652381200000005</v>
      </c>
      <c r="X748" s="8">
        <v>9.4276101200470048</v>
      </c>
      <c r="Y748" s="8">
        <v>9.4801632280470045</v>
      </c>
      <c r="Z748" s="8">
        <v>9.4538866740470056</v>
      </c>
      <c r="AA748" s="41">
        <v>1</v>
      </c>
      <c r="AB748" s="42" t="s">
        <v>2111</v>
      </c>
      <c r="AC748" s="5">
        <v>-290.56</v>
      </c>
      <c r="AD748" s="15">
        <v>-128.95165554751213</v>
      </c>
      <c r="AE748" s="15">
        <v>-116.73949533145424</v>
      </c>
      <c r="AF748" s="15">
        <v>-122.86175121091355</v>
      </c>
      <c r="AG748" s="15">
        <v>-122.86175121091355</v>
      </c>
      <c r="AH748" s="17">
        <v>1.1836055010065558</v>
      </c>
      <c r="AI748" s="17">
        <v>0.93209653102752099</v>
      </c>
      <c r="AJ748" s="17">
        <v>0.91736601827597253</v>
      </c>
      <c r="AK748" s="17">
        <v>0.92469212286356162</v>
      </c>
      <c r="AL748" s="17">
        <v>0.92469212286356162</v>
      </c>
    </row>
    <row r="749" spans="1:38" x14ac:dyDescent="0.45">
      <c r="A749">
        <v>946</v>
      </c>
      <c r="B749" s="53">
        <v>42201.031724537039</v>
      </c>
      <c r="C749" s="7">
        <v>0.53172453703703704</v>
      </c>
      <c r="D749" s="8">
        <v>34.683599999999998</v>
      </c>
      <c r="E749">
        <v>34.683599999999998</v>
      </c>
      <c r="F749">
        <v>2837.14</v>
      </c>
      <c r="G749">
        <v>-1.0764199999999999</v>
      </c>
      <c r="H749">
        <v>-29008.1</v>
      </c>
      <c r="I749">
        <v>5.0845300000000003E-2</v>
      </c>
      <c r="J749">
        <v>-0.61552499999999999</v>
      </c>
      <c r="K749">
        <v>182.9</v>
      </c>
      <c r="L749">
        <v>176.6</v>
      </c>
      <c r="M749">
        <v>22.5</v>
      </c>
      <c r="N749">
        <v>170</v>
      </c>
      <c r="O749">
        <v>22</v>
      </c>
      <c r="P749">
        <v>182.5</v>
      </c>
      <c r="Q749" s="8">
        <v>9.8507300000000004</v>
      </c>
      <c r="R749">
        <v>110.925</v>
      </c>
      <c r="S749" s="8">
        <v>1.85121</v>
      </c>
      <c r="T749" s="8">
        <v>0.71975699999999998</v>
      </c>
      <c r="U749" s="8">
        <v>0.203459</v>
      </c>
      <c r="V749" s="3">
        <v>-0.52977542</v>
      </c>
      <c r="W749" s="3">
        <v>-0.47699625200000001</v>
      </c>
      <c r="X749" s="8">
        <v>9.4269116200470044</v>
      </c>
      <c r="Y749" s="8">
        <v>9.4796907880470052</v>
      </c>
      <c r="Z749" s="8">
        <v>9.4533012040470048</v>
      </c>
      <c r="AA749" s="41">
        <v>1</v>
      </c>
      <c r="AB749" s="42" t="s">
        <v>2111</v>
      </c>
      <c r="AC749" s="5">
        <v>-290.56</v>
      </c>
      <c r="AD749" s="15">
        <v>-129.11310060452627</v>
      </c>
      <c r="AE749" s="15">
        <v>-116.84985669585262</v>
      </c>
      <c r="AF749" s="15">
        <v>-122.99779292213066</v>
      </c>
      <c r="AG749" s="15">
        <v>-122.99779292213066</v>
      </c>
      <c r="AH749" s="17">
        <v>1.1836055010065558</v>
      </c>
      <c r="AI749" s="17">
        <v>0.93229443775988929</v>
      </c>
      <c r="AJ749" s="17">
        <v>0.91749705294568262</v>
      </c>
      <c r="AK749" s="17">
        <v>0.92485624429947144</v>
      </c>
      <c r="AL749" s="17">
        <v>0.92485624429947144</v>
      </c>
    </row>
    <row r="750" spans="1:38" x14ac:dyDescent="0.45">
      <c r="A750">
        <v>947</v>
      </c>
      <c r="B750" s="53">
        <v>42201.032430555555</v>
      </c>
      <c r="C750" s="7">
        <v>0.53243055555555552</v>
      </c>
      <c r="D750" s="8">
        <v>34.700400000000002</v>
      </c>
      <c r="E750">
        <v>34.700400000000002</v>
      </c>
      <c r="F750">
        <v>2841.75</v>
      </c>
      <c r="G750">
        <v>-1.0764199999999999</v>
      </c>
      <c r="H750">
        <v>-29008.1</v>
      </c>
      <c r="I750">
        <v>5.0845300000000003E-2</v>
      </c>
      <c r="J750">
        <v>-0.61458100000000004</v>
      </c>
      <c r="K750">
        <v>185.7</v>
      </c>
      <c r="L750">
        <v>178.7</v>
      </c>
      <c r="M750">
        <v>22.5</v>
      </c>
      <c r="N750">
        <v>162.69999999999999</v>
      </c>
      <c r="O750">
        <v>22</v>
      </c>
      <c r="P750">
        <v>182.5</v>
      </c>
      <c r="Q750" s="8">
        <v>9.8624299999999998</v>
      </c>
      <c r="R750">
        <v>110.925</v>
      </c>
      <c r="S750" s="8">
        <v>1.85121</v>
      </c>
      <c r="T750" s="8">
        <v>0.719665</v>
      </c>
      <c r="U750" s="8">
        <v>0.20318</v>
      </c>
      <c r="V750" s="3">
        <v>-0.52954174000000009</v>
      </c>
      <c r="W750" s="3">
        <v>-0.47628759200000004</v>
      </c>
      <c r="X750" s="8">
        <v>9.4271453000470036</v>
      </c>
      <c r="Y750" s="8">
        <v>9.4803994480470042</v>
      </c>
      <c r="Z750" s="8">
        <v>9.4537723740470039</v>
      </c>
      <c r="AA750" s="41">
        <v>1</v>
      </c>
      <c r="AB750" s="42" t="s">
        <v>2111</v>
      </c>
      <c r="AC750" s="5">
        <v>-290.56</v>
      </c>
      <c r="AD750" s="15">
        <v>-129.0590924324074</v>
      </c>
      <c r="AE750" s="15">
        <v>-116.68431071714622</v>
      </c>
      <c r="AF750" s="15">
        <v>-122.88831159189897</v>
      </c>
      <c r="AG750" s="15">
        <v>-122.88831159189897</v>
      </c>
      <c r="AH750" s="17">
        <v>1.1836055010065558</v>
      </c>
      <c r="AI750" s="17">
        <v>0.93222822271928008</v>
      </c>
      <c r="AJ750" s="17">
        <v>0.91730051030829907</v>
      </c>
      <c r="AK750" s="17">
        <v>0.92472416087070952</v>
      </c>
      <c r="AL750" s="17">
        <v>0.92472416087070952</v>
      </c>
    </row>
    <row r="751" spans="1:38" x14ac:dyDescent="0.45">
      <c r="A751">
        <v>948</v>
      </c>
      <c r="B751" s="53">
        <v>42201.033125000002</v>
      </c>
      <c r="C751" s="7">
        <v>0.53312500000000007</v>
      </c>
      <c r="D751" s="8">
        <v>34.716799999999999</v>
      </c>
      <c r="E751">
        <v>34.716799999999999</v>
      </c>
      <c r="F751">
        <v>2840.83</v>
      </c>
      <c r="G751">
        <v>-1.0764199999999999</v>
      </c>
      <c r="H751">
        <v>-29008.1</v>
      </c>
      <c r="I751">
        <v>5.0845300000000003E-2</v>
      </c>
      <c r="J751">
        <v>-0.61533599999999999</v>
      </c>
      <c r="K751">
        <v>185.2</v>
      </c>
      <c r="L751">
        <v>173.8</v>
      </c>
      <c r="M751">
        <v>22.5</v>
      </c>
      <c r="N751">
        <v>172.5</v>
      </c>
      <c r="O751">
        <v>21.9</v>
      </c>
      <c r="P751">
        <v>182.5</v>
      </c>
      <c r="Q751" s="8">
        <v>9.8624299999999998</v>
      </c>
      <c r="R751">
        <v>110.925</v>
      </c>
      <c r="S751" s="8">
        <v>1.85121</v>
      </c>
      <c r="T751" s="8">
        <v>0.71975699999999998</v>
      </c>
      <c r="U751" s="8">
        <v>0.20336599999999999</v>
      </c>
      <c r="V751" s="3">
        <v>-0.52977542</v>
      </c>
      <c r="W751" s="3">
        <v>-0.476760032</v>
      </c>
      <c r="X751" s="8">
        <v>9.4269116200470044</v>
      </c>
      <c r="Y751" s="8">
        <v>9.4799270080470048</v>
      </c>
      <c r="Z751" s="8">
        <v>9.4534193140470038</v>
      </c>
      <c r="AA751" s="41">
        <v>1</v>
      </c>
      <c r="AB751" s="42" t="s">
        <v>2111</v>
      </c>
      <c r="AC751" s="5">
        <v>-290.56</v>
      </c>
      <c r="AD751" s="15">
        <v>-129.11310060452627</v>
      </c>
      <c r="AE751" s="15">
        <v>-116.79467732433579</v>
      </c>
      <c r="AF751" s="15">
        <v>-122.97034979198327</v>
      </c>
      <c r="AG751" s="15">
        <v>-122.97034979198327</v>
      </c>
      <c r="AH751" s="17">
        <v>1.1836055010065558</v>
      </c>
      <c r="AI751" s="17">
        <v>0.93229443775988929</v>
      </c>
      <c r="AJ751" s="17">
        <v>0.91743153248818554</v>
      </c>
      <c r="AK751" s="17">
        <v>0.92482313207229339</v>
      </c>
      <c r="AL751" s="17">
        <v>0.92482313207229339</v>
      </c>
    </row>
    <row r="752" spans="1:38" x14ac:dyDescent="0.45">
      <c r="A752">
        <v>949</v>
      </c>
      <c r="B752" s="53">
        <v>42201.033819444441</v>
      </c>
      <c r="C752" s="7">
        <v>0.5338194444444444</v>
      </c>
      <c r="D752" s="8">
        <v>34.733499999999999</v>
      </c>
      <c r="E752">
        <v>34.733499999999999</v>
      </c>
      <c r="F752">
        <v>2844.83</v>
      </c>
      <c r="G752">
        <v>-1.0764199999999999</v>
      </c>
      <c r="H752">
        <v>-29008.1</v>
      </c>
      <c r="I752">
        <v>5.0845300000000003E-2</v>
      </c>
      <c r="J752">
        <v>-0.61477000000000004</v>
      </c>
      <c r="K752">
        <v>181.9</v>
      </c>
      <c r="L752">
        <v>170.3</v>
      </c>
      <c r="M752">
        <v>22.5</v>
      </c>
      <c r="N752">
        <v>163.19999999999999</v>
      </c>
      <c r="O752">
        <v>21.9</v>
      </c>
      <c r="P752">
        <v>182.5</v>
      </c>
      <c r="Q752" s="8">
        <v>9.8624299999999998</v>
      </c>
      <c r="R752">
        <v>110.925</v>
      </c>
      <c r="S752" s="8">
        <v>1.85121</v>
      </c>
      <c r="T752" s="8">
        <v>0.72015300000000004</v>
      </c>
      <c r="U752" s="8">
        <v>0.20355200000000001</v>
      </c>
      <c r="V752" s="3">
        <v>-0.53078126000000014</v>
      </c>
      <c r="W752" s="3">
        <v>-0.47723247200000007</v>
      </c>
      <c r="X752" s="8">
        <v>9.425905780047005</v>
      </c>
      <c r="Y752" s="8">
        <v>9.4794545680470037</v>
      </c>
      <c r="Z752" s="8">
        <v>9.4526801740470034</v>
      </c>
      <c r="AA752" s="41">
        <v>1</v>
      </c>
      <c r="AB752" s="42" t="s">
        <v>2111</v>
      </c>
      <c r="AC752" s="5">
        <v>-290.56</v>
      </c>
      <c r="AD752" s="15">
        <v>-129.34554143418404</v>
      </c>
      <c r="AE752" s="15">
        <v>-116.90503344606748</v>
      </c>
      <c r="AF752" s="15">
        <v>-123.14207991784963</v>
      </c>
      <c r="AG752" s="15">
        <v>-123.14207991784963</v>
      </c>
      <c r="AH752" s="17">
        <v>1.1836055010065558</v>
      </c>
      <c r="AI752" s="17">
        <v>0.93257952200397276</v>
      </c>
      <c r="AJ752" s="17">
        <v>0.91756257964920962</v>
      </c>
      <c r="AK752" s="17">
        <v>0.92503037656450915</v>
      </c>
      <c r="AL752" s="17">
        <v>0.92503037656450915</v>
      </c>
    </row>
    <row r="753" spans="1:38" x14ac:dyDescent="0.45">
      <c r="A753">
        <v>950</v>
      </c>
      <c r="B753" s="53">
        <v>42201.034513888888</v>
      </c>
      <c r="C753" s="7">
        <v>0.53451388888888896</v>
      </c>
      <c r="D753" s="8">
        <v>34.750100000000003</v>
      </c>
      <c r="E753">
        <v>34.750100000000003</v>
      </c>
      <c r="F753">
        <v>2840.83</v>
      </c>
      <c r="G753">
        <v>-1.0764199999999999</v>
      </c>
      <c r="H753">
        <v>-29008.1</v>
      </c>
      <c r="I753">
        <v>5.0845300000000003E-2</v>
      </c>
      <c r="J753">
        <v>-0.61552499999999999</v>
      </c>
      <c r="K753">
        <v>179.5</v>
      </c>
      <c r="L753">
        <v>174.8</v>
      </c>
      <c r="M753">
        <v>22.5</v>
      </c>
      <c r="N753">
        <v>171</v>
      </c>
      <c r="O753">
        <v>22</v>
      </c>
      <c r="P753">
        <v>182.5</v>
      </c>
      <c r="Q753" s="8">
        <v>9.8624299999999998</v>
      </c>
      <c r="R753">
        <v>110.925</v>
      </c>
      <c r="S753" s="8">
        <v>1.85121</v>
      </c>
      <c r="T753" s="8">
        <v>0.72006099999999995</v>
      </c>
      <c r="U753" s="8">
        <v>0.20318</v>
      </c>
      <c r="V753" s="3">
        <v>-0.53054757999999991</v>
      </c>
      <c r="W753" s="3">
        <v>-0.47628759200000004</v>
      </c>
      <c r="X753" s="8">
        <v>9.4261394600470041</v>
      </c>
      <c r="Y753" s="8">
        <v>9.4803994480470042</v>
      </c>
      <c r="Z753" s="8">
        <v>9.4532694540470033</v>
      </c>
      <c r="AA753" s="41">
        <v>1</v>
      </c>
      <c r="AB753" s="42" t="s">
        <v>2111</v>
      </c>
      <c r="AC753" s="5">
        <v>-290.56</v>
      </c>
      <c r="AD753" s="15">
        <v>-129.29154424483488</v>
      </c>
      <c r="AE753" s="15">
        <v>-116.68431071714622</v>
      </c>
      <c r="AF753" s="15">
        <v>-123.00516999619083</v>
      </c>
      <c r="AG753" s="15">
        <v>-123.00516999619083</v>
      </c>
      <c r="AH753" s="17">
        <v>1.1836055010065558</v>
      </c>
      <c r="AI753" s="17">
        <v>0.93251327993547295</v>
      </c>
      <c r="AJ753" s="17">
        <v>0.91730051030829907</v>
      </c>
      <c r="AK753" s="17">
        <v>0.92486514570568279</v>
      </c>
      <c r="AL753" s="17">
        <v>0.92486514570568279</v>
      </c>
    </row>
    <row r="754" spans="1:38" x14ac:dyDescent="0.45">
      <c r="A754">
        <v>951</v>
      </c>
      <c r="B754" s="53">
        <v>42201.035196759258</v>
      </c>
      <c r="C754" s="7">
        <v>0.53519675925925925</v>
      </c>
      <c r="D754" s="8">
        <v>34.7667</v>
      </c>
      <c r="E754">
        <v>34.7667</v>
      </c>
      <c r="F754">
        <v>2841.75</v>
      </c>
      <c r="G754">
        <v>-1.0764199999999999</v>
      </c>
      <c r="H754">
        <v>-29008.1</v>
      </c>
      <c r="I754">
        <v>5.0845300000000003E-2</v>
      </c>
      <c r="J754">
        <v>-0.61458100000000004</v>
      </c>
      <c r="K754">
        <v>183.9</v>
      </c>
      <c r="L754">
        <v>178.8</v>
      </c>
      <c r="M754">
        <v>22.5</v>
      </c>
      <c r="N754">
        <v>165.4</v>
      </c>
      <c r="O754">
        <v>22</v>
      </c>
      <c r="P754">
        <v>182.5</v>
      </c>
      <c r="Q754" s="8">
        <v>9.8624299999999998</v>
      </c>
      <c r="R754">
        <v>110.925</v>
      </c>
      <c r="S754" s="8">
        <v>1.85121</v>
      </c>
      <c r="T754" s="8">
        <v>0.72033499999999995</v>
      </c>
      <c r="U754" s="8">
        <v>0.203738</v>
      </c>
      <c r="V754" s="3">
        <v>-0.53124353999999996</v>
      </c>
      <c r="W754" s="3">
        <v>-0.47770491200000004</v>
      </c>
      <c r="X754" s="8">
        <v>9.4254435000470043</v>
      </c>
      <c r="Y754" s="8">
        <v>9.4789821280470044</v>
      </c>
      <c r="Z754" s="8">
        <v>9.4522128140470052</v>
      </c>
      <c r="AA754" s="41">
        <v>1</v>
      </c>
      <c r="AB754" s="42" t="s">
        <v>2111</v>
      </c>
      <c r="AC754" s="5">
        <v>-290.56</v>
      </c>
      <c r="AD754" s="15">
        <v>-129.45235444487832</v>
      </c>
      <c r="AE754" s="15">
        <v>-117.01537908283763</v>
      </c>
      <c r="AF754" s="15">
        <v>-123.25065208088461</v>
      </c>
      <c r="AG754" s="15">
        <v>-123.25065208088461</v>
      </c>
      <c r="AH754" s="17">
        <v>1.1836055010065558</v>
      </c>
      <c r="AI754" s="17">
        <v>0.93271058460038514</v>
      </c>
      <c r="AJ754" s="17">
        <v>0.91769365179733065</v>
      </c>
      <c r="AK754" s="17">
        <v>0.92516144974672199</v>
      </c>
      <c r="AL754" s="17">
        <v>0.92516144974672199</v>
      </c>
    </row>
    <row r="755" spans="1:38" x14ac:dyDescent="0.45">
      <c r="A755">
        <v>952</v>
      </c>
      <c r="B755" s="53">
        <v>42201.035902777781</v>
      </c>
      <c r="C755" s="7">
        <v>0.53590277777777784</v>
      </c>
      <c r="D755" s="8">
        <v>34.7834</v>
      </c>
      <c r="E755">
        <v>34.7834</v>
      </c>
      <c r="F755">
        <v>2839.91</v>
      </c>
      <c r="G755">
        <v>-1.0764199999999999</v>
      </c>
      <c r="H755">
        <v>-29008.1</v>
      </c>
      <c r="I755">
        <v>5.0845300000000003E-2</v>
      </c>
      <c r="J755">
        <v>-0.61514800000000003</v>
      </c>
      <c r="K755">
        <v>189.7</v>
      </c>
      <c r="L755">
        <v>174.9</v>
      </c>
      <c r="M755">
        <v>22.5</v>
      </c>
      <c r="N755">
        <v>174.1</v>
      </c>
      <c r="O755">
        <v>22</v>
      </c>
      <c r="P755">
        <v>182.5</v>
      </c>
      <c r="Q755" s="8">
        <v>9.8624299999999998</v>
      </c>
      <c r="R755">
        <v>110.925</v>
      </c>
      <c r="S755" s="8">
        <v>1.85121</v>
      </c>
      <c r="T755" s="8">
        <v>0.72015300000000004</v>
      </c>
      <c r="U755" s="8">
        <v>0.20318</v>
      </c>
      <c r="V755" s="3">
        <v>-0.53078126000000014</v>
      </c>
      <c r="W755" s="3">
        <v>-0.47628759200000004</v>
      </c>
      <c r="X755" s="8">
        <v>9.425905780047005</v>
      </c>
      <c r="Y755" s="8">
        <v>9.4803994480470042</v>
      </c>
      <c r="Z755" s="8">
        <v>9.4531526140470046</v>
      </c>
      <c r="AA755" s="41">
        <v>1</v>
      </c>
      <c r="AB755" s="42" t="s">
        <v>2111</v>
      </c>
      <c r="AC755" s="5">
        <v>-290.56</v>
      </c>
      <c r="AD755" s="15">
        <v>-129.34554143418404</v>
      </c>
      <c r="AE755" s="15">
        <v>-116.68431071714622</v>
      </c>
      <c r="AF755" s="15">
        <v>-123.03231722202429</v>
      </c>
      <c r="AG755" s="15">
        <v>-123.03231722202429</v>
      </c>
      <c r="AH755" s="17">
        <v>1.1836055010065558</v>
      </c>
      <c r="AI755" s="17">
        <v>0.93257952200397276</v>
      </c>
      <c r="AJ755" s="17">
        <v>0.91730051030829907</v>
      </c>
      <c r="AK755" s="17">
        <v>0.92489790386529813</v>
      </c>
      <c r="AL755" s="17">
        <v>0.92489790386529813</v>
      </c>
    </row>
    <row r="756" spans="1:38" x14ac:dyDescent="0.45">
      <c r="A756">
        <v>953</v>
      </c>
      <c r="B756" s="53">
        <v>42201.036597222221</v>
      </c>
      <c r="C756" s="7">
        <v>0.53659722222222217</v>
      </c>
      <c r="D756" s="8">
        <v>34.799999999999997</v>
      </c>
      <c r="E756">
        <v>34.799999999999997</v>
      </c>
      <c r="F756">
        <v>2845.75</v>
      </c>
      <c r="G756">
        <v>-1.0764199999999999</v>
      </c>
      <c r="H756">
        <v>-29008.1</v>
      </c>
      <c r="I756">
        <v>5.0845300000000003E-2</v>
      </c>
      <c r="J756">
        <v>-0.61533599999999999</v>
      </c>
      <c r="K756">
        <v>183.9</v>
      </c>
      <c r="L756">
        <v>171</v>
      </c>
      <c r="M756">
        <v>22.5</v>
      </c>
      <c r="N756">
        <v>164.1</v>
      </c>
      <c r="O756">
        <v>22</v>
      </c>
      <c r="P756">
        <v>182.5</v>
      </c>
      <c r="Q756" s="8">
        <v>9.8624299999999998</v>
      </c>
      <c r="R756">
        <v>110.925</v>
      </c>
      <c r="S756" s="8">
        <v>1.85121</v>
      </c>
      <c r="T756" s="8">
        <v>0.720244</v>
      </c>
      <c r="U756" s="8">
        <v>0.202683</v>
      </c>
      <c r="V756" s="3">
        <v>-0.53101240000000005</v>
      </c>
      <c r="W756" s="3">
        <v>-0.47502521200000003</v>
      </c>
      <c r="X756" s="8">
        <v>9.4256746400470046</v>
      </c>
      <c r="Y756" s="8">
        <v>9.4816618280470042</v>
      </c>
      <c r="Z756" s="8">
        <v>9.4536682340470044</v>
      </c>
      <c r="AA756" s="41">
        <v>1</v>
      </c>
      <c r="AB756" s="42" t="s">
        <v>2111</v>
      </c>
      <c r="AC756" s="5">
        <v>-290.56</v>
      </c>
      <c r="AD756" s="15">
        <v>-129.39894918761684</v>
      </c>
      <c r="AE756" s="15">
        <v>-116.38935495108024</v>
      </c>
      <c r="AF756" s="15">
        <v>-122.91251051719632</v>
      </c>
      <c r="AG756" s="15">
        <v>-122.91251051719632</v>
      </c>
      <c r="AH756" s="17">
        <v>1.1836055010065558</v>
      </c>
      <c r="AI756" s="17">
        <v>0.93264505022912947</v>
      </c>
      <c r="AJ756" s="17">
        <v>0.91695053591842968</v>
      </c>
      <c r="AK756" s="17">
        <v>0.92475335234497436</v>
      </c>
      <c r="AL756" s="17">
        <v>0.92475335234497436</v>
      </c>
    </row>
    <row r="757" spans="1:38" x14ac:dyDescent="0.45">
      <c r="A757">
        <v>954</v>
      </c>
      <c r="B757" s="53">
        <v>42201.037291666667</v>
      </c>
      <c r="C757" s="7">
        <v>0.53729166666666672</v>
      </c>
      <c r="D757" s="8">
        <v>34.816600000000001</v>
      </c>
      <c r="E757">
        <v>34.816600000000001</v>
      </c>
      <c r="F757">
        <v>2842.99</v>
      </c>
      <c r="G757">
        <v>-0.15307599999999999</v>
      </c>
      <c r="H757">
        <v>-29008.1</v>
      </c>
      <c r="I757">
        <v>5.0826799999999998E-2</v>
      </c>
      <c r="J757">
        <v>-0.61552499999999999</v>
      </c>
      <c r="K757">
        <v>175.5</v>
      </c>
      <c r="L757">
        <v>175.5</v>
      </c>
      <c r="M757">
        <v>22.6</v>
      </c>
      <c r="N757">
        <v>168.6</v>
      </c>
      <c r="O757">
        <v>22</v>
      </c>
      <c r="P757">
        <v>182.5</v>
      </c>
      <c r="Q757" s="8">
        <v>9.8624299999999998</v>
      </c>
      <c r="R757">
        <v>110.925</v>
      </c>
      <c r="S757" s="8">
        <v>1.85121</v>
      </c>
      <c r="T757" s="8">
        <v>0.72042700000000004</v>
      </c>
      <c r="U757" s="8">
        <v>0.20318</v>
      </c>
      <c r="V757" s="3">
        <v>-0.53147722000000019</v>
      </c>
      <c r="W757" s="3">
        <v>-0.47628759200000004</v>
      </c>
      <c r="X757" s="8">
        <v>9.4252098200470051</v>
      </c>
      <c r="Y757" s="8">
        <v>9.4803994480470042</v>
      </c>
      <c r="Z757" s="8">
        <v>9.4528046340470055</v>
      </c>
      <c r="AA757" s="41">
        <v>1</v>
      </c>
      <c r="AB757" s="42" t="s">
        <v>2111</v>
      </c>
      <c r="AC757" s="5">
        <v>-290.56</v>
      </c>
      <c r="AD757" s="15">
        <v>-129.50634403569006</v>
      </c>
      <c r="AE757" s="15">
        <v>-116.68431071714622</v>
      </c>
      <c r="AF757" s="15">
        <v>-123.11316495337917</v>
      </c>
      <c r="AG757" s="15">
        <v>-123.11316495337917</v>
      </c>
      <c r="AH757" s="17">
        <v>1.1836055010065558</v>
      </c>
      <c r="AI757" s="17">
        <v>0.9327768453780817</v>
      </c>
      <c r="AJ757" s="17">
        <v>0.91730051030829907</v>
      </c>
      <c r="AK757" s="17">
        <v>0.92499547538563043</v>
      </c>
      <c r="AL757" s="17">
        <v>0.92499547538563043</v>
      </c>
    </row>
    <row r="758" spans="1:38" x14ac:dyDescent="0.45">
      <c r="A758">
        <v>955</v>
      </c>
      <c r="B758" s="53">
        <v>42201.037986111114</v>
      </c>
      <c r="C758" s="7">
        <v>0.53798611111111105</v>
      </c>
      <c r="D758" s="8">
        <v>34.833300000000001</v>
      </c>
      <c r="E758">
        <v>34.833300000000001</v>
      </c>
      <c r="F758">
        <v>2842.99</v>
      </c>
      <c r="G758">
        <v>-1.0764199999999999</v>
      </c>
      <c r="H758">
        <v>-29008.1</v>
      </c>
      <c r="I758">
        <v>5.0845300000000003E-2</v>
      </c>
      <c r="J758">
        <v>-0.61477000000000004</v>
      </c>
      <c r="K758">
        <v>183</v>
      </c>
      <c r="L758">
        <v>179.1</v>
      </c>
      <c r="M758">
        <v>22.6</v>
      </c>
      <c r="N758">
        <v>163.30000000000001</v>
      </c>
      <c r="O758">
        <v>22</v>
      </c>
      <c r="P758">
        <v>182.5</v>
      </c>
      <c r="Q758" s="8">
        <v>9.8624299999999998</v>
      </c>
      <c r="R758">
        <v>110.925</v>
      </c>
      <c r="S758" s="8">
        <v>1.85121</v>
      </c>
      <c r="T758" s="8">
        <v>0.72006099999999995</v>
      </c>
      <c r="U758" s="8">
        <v>0.20286999999999999</v>
      </c>
      <c r="V758" s="3">
        <v>-0.53054757999999991</v>
      </c>
      <c r="W758" s="3">
        <v>-0.47550019200000004</v>
      </c>
      <c r="X758" s="8">
        <v>9.4261394600470041</v>
      </c>
      <c r="Y758" s="8">
        <v>9.4811868480470043</v>
      </c>
      <c r="Z758" s="8">
        <v>9.4536631540470033</v>
      </c>
      <c r="AA758" s="41">
        <v>1</v>
      </c>
      <c r="AB758" s="42" t="s">
        <v>2111</v>
      </c>
      <c r="AC758" s="5">
        <v>-290.56</v>
      </c>
      <c r="AD758" s="15">
        <v>-129.29154424483488</v>
      </c>
      <c r="AE758" s="15">
        <v>-116.50034306946202</v>
      </c>
      <c r="AF758" s="15">
        <v>-122.9136909395786</v>
      </c>
      <c r="AG758" s="15">
        <v>-122.9136909395786</v>
      </c>
      <c r="AH758" s="17">
        <v>1.1836055010065558</v>
      </c>
      <c r="AI758" s="17">
        <v>0.93251327993547295</v>
      </c>
      <c r="AJ758" s="17">
        <v>0.91708219550594261</v>
      </c>
      <c r="AK758" s="17">
        <v>0.92475477635079306</v>
      </c>
      <c r="AL758" s="17">
        <v>0.92475477635079306</v>
      </c>
    </row>
    <row r="759" spans="1:38" x14ac:dyDescent="0.45">
      <c r="A759">
        <v>956</v>
      </c>
      <c r="B759" s="53">
        <v>42201.038680555554</v>
      </c>
      <c r="C759" s="7">
        <v>0.53868055555555561</v>
      </c>
      <c r="D759" s="8">
        <v>34.849899999999998</v>
      </c>
      <c r="E759">
        <v>34.849899999999998</v>
      </c>
      <c r="F759">
        <v>2838.06</v>
      </c>
      <c r="G759">
        <v>-1.0764199999999999</v>
      </c>
      <c r="H759">
        <v>-29008.1</v>
      </c>
      <c r="I759">
        <v>5.0845300000000003E-2</v>
      </c>
      <c r="J759">
        <v>-0.61458100000000004</v>
      </c>
      <c r="K759">
        <v>193.4</v>
      </c>
      <c r="L759">
        <v>175</v>
      </c>
      <c r="M759">
        <v>22.6</v>
      </c>
      <c r="N759">
        <v>176</v>
      </c>
      <c r="O759">
        <v>22</v>
      </c>
      <c r="P759">
        <v>182.4</v>
      </c>
      <c r="Q759" s="8">
        <v>9.8624299999999998</v>
      </c>
      <c r="R759">
        <v>110.925</v>
      </c>
      <c r="S759" s="8">
        <v>1.85121</v>
      </c>
      <c r="T759" s="8">
        <v>0.72051799999999999</v>
      </c>
      <c r="U759" s="8">
        <v>0.20364499999999999</v>
      </c>
      <c r="V759" s="3">
        <v>-0.5317083600000001</v>
      </c>
      <c r="W759" s="3">
        <v>-0.47746869200000003</v>
      </c>
      <c r="X759" s="8">
        <v>9.4249786800470048</v>
      </c>
      <c r="Y759" s="8">
        <v>9.479218348047004</v>
      </c>
      <c r="Z759" s="8">
        <v>9.4520985140470053</v>
      </c>
      <c r="AA759" s="41">
        <v>1</v>
      </c>
      <c r="AB759" s="42" t="s">
        <v>2111</v>
      </c>
      <c r="AC759" s="5">
        <v>-290.56</v>
      </c>
      <c r="AD759" s="15">
        <v>-129.5597442733548</v>
      </c>
      <c r="AE759" s="15">
        <v>-116.96020757504186</v>
      </c>
      <c r="AF759" s="15">
        <v>-123.27720349822812</v>
      </c>
      <c r="AG759" s="15">
        <v>-123.27720349822812</v>
      </c>
      <c r="AH759" s="17">
        <v>1.1836055010065558</v>
      </c>
      <c r="AI759" s="17">
        <v>0.93284239211125874</v>
      </c>
      <c r="AJ759" s="17">
        <v>0.9176281125995106</v>
      </c>
      <c r="AK759" s="17">
        <v>0.92519350946083245</v>
      </c>
      <c r="AL759" s="17">
        <v>0.92519350946083245</v>
      </c>
    </row>
    <row r="760" spans="1:38" x14ac:dyDescent="0.45">
      <c r="A760">
        <v>957</v>
      </c>
      <c r="B760" s="53">
        <v>42201.039375</v>
      </c>
      <c r="C760" s="7">
        <v>0.53937499999999994</v>
      </c>
      <c r="D760" s="8">
        <v>34.866399999999999</v>
      </c>
      <c r="E760">
        <v>34.866399999999999</v>
      </c>
      <c r="F760">
        <v>2844.83</v>
      </c>
      <c r="G760">
        <v>-1.0764199999999999</v>
      </c>
      <c r="H760">
        <v>-29008.1</v>
      </c>
      <c r="I760">
        <v>5.0845300000000003E-2</v>
      </c>
      <c r="J760">
        <v>-0.61552499999999999</v>
      </c>
      <c r="K760">
        <v>186.6</v>
      </c>
      <c r="L760">
        <v>171.1</v>
      </c>
      <c r="M760">
        <v>22.6</v>
      </c>
      <c r="N760">
        <v>166.6</v>
      </c>
      <c r="O760">
        <v>22</v>
      </c>
      <c r="P760">
        <v>182.5</v>
      </c>
      <c r="Q760" s="8">
        <v>9.8624299999999998</v>
      </c>
      <c r="R760">
        <v>110.925</v>
      </c>
      <c r="S760" s="8">
        <v>1.85121</v>
      </c>
      <c r="T760" s="8">
        <v>0.72063999999999995</v>
      </c>
      <c r="U760" s="8">
        <v>0.202963</v>
      </c>
      <c r="V760" s="3">
        <v>-0.53201823999999998</v>
      </c>
      <c r="W760" s="3">
        <v>-0.47573641200000005</v>
      </c>
      <c r="X760" s="8">
        <v>9.4246688000470051</v>
      </c>
      <c r="Y760" s="8">
        <v>9.4809506280470046</v>
      </c>
      <c r="Z760" s="8">
        <v>9.4528097140470049</v>
      </c>
      <c r="AA760" s="41">
        <v>1</v>
      </c>
      <c r="AB760" s="42" t="s">
        <v>2111</v>
      </c>
      <c r="AC760" s="5">
        <v>-290.56</v>
      </c>
      <c r="AD760" s="15">
        <v>-129.63133188453219</v>
      </c>
      <c r="AE760" s="15">
        <v>-116.55553642230768</v>
      </c>
      <c r="AF760" s="15">
        <v>-123.11198473533284</v>
      </c>
      <c r="AG760" s="15">
        <v>-123.11198473533284</v>
      </c>
      <c r="AH760" s="17">
        <v>1.1836055010065558</v>
      </c>
      <c r="AI760" s="17">
        <v>0.93293027759819058</v>
      </c>
      <c r="AJ760" s="17">
        <v>0.91714768266386337</v>
      </c>
      <c r="AK760" s="17">
        <v>0.92499405088505282</v>
      </c>
      <c r="AL760" s="17">
        <v>0.92499405088505282</v>
      </c>
    </row>
    <row r="761" spans="1:38" x14ac:dyDescent="0.45">
      <c r="A761">
        <v>958</v>
      </c>
      <c r="B761" s="53">
        <v>42201.040069444447</v>
      </c>
      <c r="C761" s="7">
        <v>0.54006944444444449</v>
      </c>
      <c r="D761" s="8">
        <v>34.883000000000003</v>
      </c>
      <c r="E761">
        <v>34.883000000000003</v>
      </c>
      <c r="F761">
        <v>2841.75</v>
      </c>
      <c r="G761">
        <v>-1.0764199999999999</v>
      </c>
      <c r="H761">
        <v>-29008.1</v>
      </c>
      <c r="I761">
        <v>5.0845300000000003E-2</v>
      </c>
      <c r="J761">
        <v>-0.61458100000000004</v>
      </c>
      <c r="K761">
        <v>177.9</v>
      </c>
      <c r="L761">
        <v>174.2</v>
      </c>
      <c r="M761">
        <v>22.6</v>
      </c>
      <c r="N761">
        <v>168.6</v>
      </c>
      <c r="O761">
        <v>22.1</v>
      </c>
      <c r="P761">
        <v>182.5</v>
      </c>
      <c r="Q761" s="8">
        <v>9.8624299999999998</v>
      </c>
      <c r="R761">
        <v>110.925</v>
      </c>
      <c r="S761" s="8">
        <v>1.85121</v>
      </c>
      <c r="T761" s="8">
        <v>0.72051799999999999</v>
      </c>
      <c r="U761" s="8">
        <v>0.202963</v>
      </c>
      <c r="V761" s="3">
        <v>-0.5317083600000001</v>
      </c>
      <c r="W761" s="3">
        <v>-0.47573641200000005</v>
      </c>
      <c r="X761" s="8">
        <v>9.4249786800470048</v>
      </c>
      <c r="Y761" s="8">
        <v>9.4809506280470046</v>
      </c>
      <c r="Z761" s="8">
        <v>9.4529646540470047</v>
      </c>
      <c r="AA761" s="41">
        <v>1</v>
      </c>
      <c r="AB761" s="42" t="s">
        <v>2111</v>
      </c>
      <c r="AC761" s="5">
        <v>-290.56</v>
      </c>
      <c r="AD761" s="15">
        <v>-129.5597442733548</v>
      </c>
      <c r="AE761" s="15">
        <v>-116.55553642230768</v>
      </c>
      <c r="AF761" s="15">
        <v>-123.0759875041208</v>
      </c>
      <c r="AG761" s="15">
        <v>-123.0759875041208</v>
      </c>
      <c r="AH761" s="17">
        <v>1.1836055010065558</v>
      </c>
      <c r="AI761" s="17">
        <v>0.93284239211125874</v>
      </c>
      <c r="AJ761" s="17">
        <v>0.91714768266386337</v>
      </c>
      <c r="AK761" s="17">
        <v>0.92495060502402626</v>
      </c>
      <c r="AL761" s="17">
        <v>0.92495060502402626</v>
      </c>
    </row>
    <row r="762" spans="1:38" x14ac:dyDescent="0.45">
      <c r="A762">
        <v>959</v>
      </c>
      <c r="B762" s="53">
        <v>42201.040763888886</v>
      </c>
      <c r="C762" s="7">
        <v>0.54076388888888882</v>
      </c>
      <c r="D762" s="8">
        <v>34.8996</v>
      </c>
      <c r="E762">
        <v>34.8996</v>
      </c>
      <c r="F762">
        <v>2843.91</v>
      </c>
      <c r="G762">
        <v>-1.0764199999999999</v>
      </c>
      <c r="H762">
        <v>-29008.1</v>
      </c>
      <c r="I762">
        <v>5.0845300000000003E-2</v>
      </c>
      <c r="J762">
        <v>-0.61533599999999999</v>
      </c>
      <c r="K762">
        <v>180.6</v>
      </c>
      <c r="L762">
        <v>170.8</v>
      </c>
      <c r="M762">
        <v>22.6</v>
      </c>
      <c r="N762">
        <v>161.9</v>
      </c>
      <c r="O762">
        <v>22.1</v>
      </c>
      <c r="P762">
        <v>182.5</v>
      </c>
      <c r="Q762" s="8">
        <v>9.8624299999999998</v>
      </c>
      <c r="R762">
        <v>110.925</v>
      </c>
      <c r="S762" s="8">
        <v>1.85121</v>
      </c>
      <c r="T762" s="8">
        <v>0.72073100000000001</v>
      </c>
      <c r="U762" s="8">
        <v>0.203459</v>
      </c>
      <c r="V762" s="3">
        <v>-0.53224938000000011</v>
      </c>
      <c r="W762" s="3">
        <v>-0.47699625200000001</v>
      </c>
      <c r="X762" s="8">
        <v>9.4244376600470048</v>
      </c>
      <c r="Y762" s="8">
        <v>9.4796907880470052</v>
      </c>
      <c r="Z762" s="8">
        <v>9.452064224047005</v>
      </c>
      <c r="AA762" s="41">
        <v>1</v>
      </c>
      <c r="AB762" s="42" t="s">
        <v>2111</v>
      </c>
      <c r="AC762" s="5">
        <v>-290.56</v>
      </c>
      <c r="AD762" s="15">
        <v>-129.68472628001143</v>
      </c>
      <c r="AE762" s="15">
        <v>-116.84985669585262</v>
      </c>
      <c r="AF762" s="15">
        <v>-123.28516880408506</v>
      </c>
      <c r="AG762" s="15">
        <v>-123.28516880408506</v>
      </c>
      <c r="AH762" s="17">
        <v>1.1836055010065558</v>
      </c>
      <c r="AI762" s="17">
        <v>0.93299583872350833</v>
      </c>
      <c r="AJ762" s="17">
        <v>0.91749705294568262</v>
      </c>
      <c r="AK762" s="17">
        <v>0.9252031276642344</v>
      </c>
      <c r="AL762" s="17">
        <v>0.9252031276642344</v>
      </c>
    </row>
    <row r="763" spans="1:38" x14ac:dyDescent="0.45">
      <c r="A763">
        <v>960</v>
      </c>
      <c r="B763" s="53">
        <v>42201.041458333333</v>
      </c>
      <c r="C763" s="7">
        <v>0.54145833333333337</v>
      </c>
      <c r="D763" s="8">
        <v>34.916400000000003</v>
      </c>
      <c r="E763">
        <v>34.916400000000003</v>
      </c>
      <c r="F763">
        <v>2835.29</v>
      </c>
      <c r="G763">
        <v>-1.0764199999999999</v>
      </c>
      <c r="H763">
        <v>-29008.1</v>
      </c>
      <c r="I763">
        <v>5.0845300000000003E-2</v>
      </c>
      <c r="J763">
        <v>-0.61477000000000004</v>
      </c>
      <c r="K763">
        <v>191.6</v>
      </c>
      <c r="L763">
        <v>175</v>
      </c>
      <c r="M763">
        <v>22.5</v>
      </c>
      <c r="N763">
        <v>173.8</v>
      </c>
      <c r="O763">
        <v>22</v>
      </c>
      <c r="P763">
        <v>182.5</v>
      </c>
      <c r="Q763" s="8">
        <v>9.8624299999999998</v>
      </c>
      <c r="R763">
        <v>110.925</v>
      </c>
      <c r="S763" s="8">
        <v>1.85121</v>
      </c>
      <c r="T763" s="8">
        <v>0.72051799999999999</v>
      </c>
      <c r="U763" s="8">
        <v>0.20308699999999999</v>
      </c>
      <c r="V763" s="3">
        <v>-0.5317083600000001</v>
      </c>
      <c r="W763" s="3">
        <v>-0.47605137200000003</v>
      </c>
      <c r="X763" s="8">
        <v>9.4249786800470048</v>
      </c>
      <c r="Y763" s="8">
        <v>9.4806356680470039</v>
      </c>
      <c r="Z763" s="8">
        <v>9.4528071740470043</v>
      </c>
      <c r="AA763" s="41">
        <v>1</v>
      </c>
      <c r="AB763" s="42" t="s">
        <v>2111</v>
      </c>
      <c r="AC763" s="5">
        <v>-290.56</v>
      </c>
      <c r="AD763" s="15">
        <v>-129.5597442733548</v>
      </c>
      <c r="AE763" s="15">
        <v>-116.62912348134932</v>
      </c>
      <c r="AF763" s="15">
        <v>-123.11257484450732</v>
      </c>
      <c r="AG763" s="15">
        <v>-123.11257484450732</v>
      </c>
      <c r="AH763" s="17">
        <v>1.1836055010065558</v>
      </c>
      <c r="AI763" s="17">
        <v>0.93284239211125874</v>
      </c>
      <c r="AJ763" s="17">
        <v>0.9172350085844202</v>
      </c>
      <c r="AK763" s="17">
        <v>0.92499476313497586</v>
      </c>
      <c r="AL763" s="17">
        <v>0.92499476313497586</v>
      </c>
    </row>
    <row r="764" spans="1:38" x14ac:dyDescent="0.45">
      <c r="A764">
        <v>961</v>
      </c>
      <c r="B764" s="53">
        <v>42201.04215277778</v>
      </c>
      <c r="C764" s="7">
        <v>0.54215277777777771</v>
      </c>
      <c r="D764" s="8">
        <v>34.932899999999997</v>
      </c>
      <c r="E764">
        <v>34.932899999999997</v>
      </c>
      <c r="F764">
        <v>2839.91</v>
      </c>
      <c r="G764">
        <v>-1.0764199999999999</v>
      </c>
      <c r="H764">
        <v>-29008.1</v>
      </c>
      <c r="I764">
        <v>5.0845300000000003E-2</v>
      </c>
      <c r="J764">
        <v>-0.61458100000000004</v>
      </c>
      <c r="K764">
        <v>182.6</v>
      </c>
      <c r="L764">
        <v>179.1</v>
      </c>
      <c r="M764">
        <v>22.6</v>
      </c>
      <c r="N764">
        <v>163.6</v>
      </c>
      <c r="O764">
        <v>22</v>
      </c>
      <c r="P764">
        <v>182.5</v>
      </c>
      <c r="Q764" s="8">
        <v>9.8624299999999998</v>
      </c>
      <c r="R764">
        <v>110.925</v>
      </c>
      <c r="S764" s="8">
        <v>1.85121</v>
      </c>
      <c r="T764" s="8">
        <v>0.72063999999999995</v>
      </c>
      <c r="U764" s="8">
        <v>0.20308699999999999</v>
      </c>
      <c r="V764" s="3">
        <v>-0.53201823999999998</v>
      </c>
      <c r="W764" s="3">
        <v>-0.47605137200000003</v>
      </c>
      <c r="X764" s="8">
        <v>9.4246688000470051</v>
      </c>
      <c r="Y764" s="8">
        <v>9.4806356680470039</v>
      </c>
      <c r="Z764" s="8">
        <v>9.4526522340470045</v>
      </c>
      <c r="AA764" s="41">
        <v>1</v>
      </c>
      <c r="AB764" s="42" t="s">
        <v>2111</v>
      </c>
      <c r="AC764" s="5">
        <v>-290.56</v>
      </c>
      <c r="AD764" s="15">
        <v>-129.63133188453219</v>
      </c>
      <c r="AE764" s="15">
        <v>-116.62912348134932</v>
      </c>
      <c r="AF764" s="15">
        <v>-123.14857093257763</v>
      </c>
      <c r="AG764" s="15">
        <v>-123.14857093257763</v>
      </c>
      <c r="AH764" s="17">
        <v>1.1836055010065558</v>
      </c>
      <c r="AI764" s="17">
        <v>0.93293027759819058</v>
      </c>
      <c r="AJ764" s="17">
        <v>0.9172350085844202</v>
      </c>
      <c r="AK764" s="17">
        <v>0.92503821176462087</v>
      </c>
      <c r="AL764" s="17">
        <v>0.92503821176462087</v>
      </c>
    </row>
    <row r="765" spans="1:38" x14ac:dyDescent="0.45">
      <c r="A765">
        <v>962</v>
      </c>
      <c r="B765" s="53">
        <v>42201.042847222219</v>
      </c>
      <c r="C765" s="7">
        <v>0.54284722222222226</v>
      </c>
      <c r="D765" s="8">
        <v>34.9495</v>
      </c>
      <c r="E765">
        <v>34.9495</v>
      </c>
      <c r="F765">
        <v>2842.99</v>
      </c>
      <c r="G765">
        <v>-1.0764199999999999</v>
      </c>
      <c r="H765">
        <v>-29008.1</v>
      </c>
      <c r="I765">
        <v>5.0845300000000003E-2</v>
      </c>
      <c r="J765">
        <v>-0.61533599999999999</v>
      </c>
      <c r="K765">
        <v>174.4</v>
      </c>
      <c r="L765">
        <v>175</v>
      </c>
      <c r="M765">
        <v>22.6</v>
      </c>
      <c r="N765">
        <v>166.5</v>
      </c>
      <c r="O765">
        <v>22</v>
      </c>
      <c r="P765">
        <v>182.5</v>
      </c>
      <c r="Q765" s="8">
        <v>9.8624299999999998</v>
      </c>
      <c r="R765">
        <v>110.925</v>
      </c>
      <c r="S765" s="8">
        <v>1.85121</v>
      </c>
      <c r="T765" s="8">
        <v>0.72082299999999999</v>
      </c>
      <c r="U765" s="8">
        <v>0.20355200000000001</v>
      </c>
      <c r="V765" s="3">
        <v>-0.53248306000000001</v>
      </c>
      <c r="W765" s="3">
        <v>-0.47723247200000007</v>
      </c>
      <c r="X765" s="8">
        <v>9.4242039800470039</v>
      </c>
      <c r="Y765" s="8">
        <v>9.4794545680470037</v>
      </c>
      <c r="Z765" s="8">
        <v>9.4518292740470038</v>
      </c>
      <c r="AA765" s="41">
        <v>1</v>
      </c>
      <c r="AB765" s="42" t="s">
        <v>2111</v>
      </c>
      <c r="AC765" s="5">
        <v>-290.56</v>
      </c>
      <c r="AD765" s="15">
        <v>-129.73870488993896</v>
      </c>
      <c r="AE765" s="15">
        <v>-116.90503344606748</v>
      </c>
      <c r="AF765" s="15">
        <v>-123.33974441807015</v>
      </c>
      <c r="AG765" s="15">
        <v>-123.33974441807015</v>
      </c>
      <c r="AH765" s="17">
        <v>1.1836055010065558</v>
      </c>
      <c r="AI765" s="17">
        <v>0.93306212655246079</v>
      </c>
      <c r="AJ765" s="17">
        <v>0.91756257964920962</v>
      </c>
      <c r="AK765" s="17">
        <v>0.92526903375938252</v>
      </c>
      <c r="AL765" s="17">
        <v>0.92526903375938252</v>
      </c>
    </row>
    <row r="766" spans="1:38" x14ac:dyDescent="0.45">
      <c r="A766">
        <v>963</v>
      </c>
      <c r="B766" s="53">
        <v>42201.043541666666</v>
      </c>
      <c r="C766" s="7">
        <v>0.54354166666666659</v>
      </c>
      <c r="D766" s="8">
        <v>34.966200000000001</v>
      </c>
      <c r="E766">
        <v>34.966200000000001</v>
      </c>
      <c r="F766">
        <v>2841.75</v>
      </c>
      <c r="G766">
        <v>-1.0764199999999999</v>
      </c>
      <c r="H766">
        <v>-29008.1</v>
      </c>
      <c r="I766">
        <v>5.0845300000000003E-2</v>
      </c>
      <c r="J766">
        <v>-0.61552499999999999</v>
      </c>
      <c r="K766">
        <v>182.3</v>
      </c>
      <c r="L766">
        <v>171</v>
      </c>
      <c r="M766">
        <v>22.5</v>
      </c>
      <c r="N766">
        <v>161.4</v>
      </c>
      <c r="O766">
        <v>22</v>
      </c>
      <c r="P766">
        <v>182.5</v>
      </c>
      <c r="Q766" s="8">
        <v>9.8624299999999998</v>
      </c>
      <c r="R766">
        <v>110.925</v>
      </c>
      <c r="S766" s="8">
        <v>1.85121</v>
      </c>
      <c r="T766" s="8">
        <v>0.72091400000000005</v>
      </c>
      <c r="U766" s="8">
        <v>0.203738</v>
      </c>
      <c r="V766" s="3">
        <v>-0.53271420000000025</v>
      </c>
      <c r="W766" s="3">
        <v>-0.47770491200000004</v>
      </c>
      <c r="X766" s="8">
        <v>9.4239728400470035</v>
      </c>
      <c r="Y766" s="8">
        <v>9.4789821280470044</v>
      </c>
      <c r="Z766" s="8">
        <v>9.4514774840470039</v>
      </c>
      <c r="AA766" s="41">
        <v>1</v>
      </c>
      <c r="AB766" s="42" t="s">
        <v>2111</v>
      </c>
      <c r="AC766" s="5">
        <v>-290.56</v>
      </c>
      <c r="AD766" s="15">
        <v>-129.79209426633054</v>
      </c>
      <c r="AE766" s="15">
        <v>-117.01537908283763</v>
      </c>
      <c r="AF766" s="15">
        <v>-123.42145550272971</v>
      </c>
      <c r="AG766" s="15">
        <v>-123.42145550272971</v>
      </c>
      <c r="AH766" s="17">
        <v>1.1836055010065558</v>
      </c>
      <c r="AI766" s="17">
        <v>0.93312770004601542</v>
      </c>
      <c r="AJ766" s="17">
        <v>0.91769365179733065</v>
      </c>
      <c r="AK766" s="17">
        <v>0.92536772649400612</v>
      </c>
      <c r="AL766" s="17">
        <v>0.92536772649400612</v>
      </c>
    </row>
    <row r="767" spans="1:38" x14ac:dyDescent="0.45">
      <c r="A767">
        <v>964</v>
      </c>
      <c r="B767" s="53">
        <v>42201.044236111113</v>
      </c>
      <c r="C767" s="7">
        <v>0.54423611111111114</v>
      </c>
      <c r="D767" s="8">
        <v>34.982700000000001</v>
      </c>
      <c r="E767">
        <v>34.982700000000001</v>
      </c>
      <c r="F767">
        <v>2831.29</v>
      </c>
      <c r="G767">
        <v>-1.0764199999999999</v>
      </c>
      <c r="H767">
        <v>-29008.1</v>
      </c>
      <c r="I767">
        <v>5.0845300000000003E-2</v>
      </c>
      <c r="J767">
        <v>-0.61533599999999999</v>
      </c>
      <c r="K767">
        <v>205.6</v>
      </c>
      <c r="L767">
        <v>174.2</v>
      </c>
      <c r="M767">
        <v>22.6</v>
      </c>
      <c r="N767">
        <v>174.1</v>
      </c>
      <c r="O767">
        <v>22</v>
      </c>
      <c r="P767">
        <v>182.4</v>
      </c>
      <c r="Q767" s="8">
        <v>9.8624299999999998</v>
      </c>
      <c r="R767">
        <v>110.925</v>
      </c>
      <c r="S767" s="8">
        <v>1.85121</v>
      </c>
      <c r="T767" s="8">
        <v>0.72073100000000001</v>
      </c>
      <c r="U767" s="8">
        <v>0.20355200000000001</v>
      </c>
      <c r="V767" s="3">
        <v>-0.53224938000000011</v>
      </c>
      <c r="W767" s="3">
        <v>-0.47723247200000007</v>
      </c>
      <c r="X767" s="8">
        <v>9.4244376600470048</v>
      </c>
      <c r="Y767" s="8">
        <v>9.4794545680470037</v>
      </c>
      <c r="Z767" s="8">
        <v>9.4519461140470042</v>
      </c>
      <c r="AA767" s="41">
        <v>1</v>
      </c>
      <c r="AB767" s="42" t="s">
        <v>2111</v>
      </c>
      <c r="AC767" s="5">
        <v>-290.56</v>
      </c>
      <c r="AD767" s="15">
        <v>-129.68472628001143</v>
      </c>
      <c r="AE767" s="15">
        <v>-116.90503344606748</v>
      </c>
      <c r="AF767" s="15">
        <v>-123.31260443597444</v>
      </c>
      <c r="AG767" s="15">
        <v>-123.31260443597444</v>
      </c>
      <c r="AH767" s="17">
        <v>1.1836055010065558</v>
      </c>
      <c r="AI767" s="17">
        <v>0.93299583872350833</v>
      </c>
      <c r="AJ767" s="17">
        <v>0.91756257964920962</v>
      </c>
      <c r="AK767" s="17">
        <v>0.92523625805311915</v>
      </c>
      <c r="AL767" s="17">
        <v>0.92523625805311915</v>
      </c>
    </row>
    <row r="768" spans="1:38" x14ac:dyDescent="0.45">
      <c r="A768">
        <v>965</v>
      </c>
      <c r="B768" s="53">
        <v>42201.044930555552</v>
      </c>
      <c r="C768" s="7">
        <v>0.54493055555555547</v>
      </c>
      <c r="D768" s="8">
        <v>34.999299999999998</v>
      </c>
      <c r="E768">
        <v>34.999299999999998</v>
      </c>
      <c r="F768">
        <v>2839.91</v>
      </c>
      <c r="G768">
        <v>-1.0764199999999999</v>
      </c>
      <c r="H768">
        <v>-29008.1</v>
      </c>
      <c r="I768">
        <v>5.0845300000000003E-2</v>
      </c>
      <c r="J768">
        <v>-0.61458100000000004</v>
      </c>
      <c r="K768">
        <v>177.2</v>
      </c>
      <c r="L768">
        <v>170.8</v>
      </c>
      <c r="M768">
        <v>22.5</v>
      </c>
      <c r="N768">
        <v>169.2</v>
      </c>
      <c r="O768">
        <v>22</v>
      </c>
      <c r="P768">
        <v>182.5</v>
      </c>
      <c r="Q768" s="8">
        <v>9.8624299999999998</v>
      </c>
      <c r="R768">
        <v>110.925</v>
      </c>
      <c r="S768" s="8">
        <v>1.85121</v>
      </c>
      <c r="T768" s="8">
        <v>0.72091400000000005</v>
      </c>
      <c r="U768" s="8">
        <v>0.20336599999999999</v>
      </c>
      <c r="V768" s="3">
        <v>-0.53271420000000025</v>
      </c>
      <c r="W768" s="3">
        <v>-0.476760032</v>
      </c>
      <c r="X768" s="8">
        <v>9.4239728400470035</v>
      </c>
      <c r="Y768" s="8">
        <v>9.4799270080470048</v>
      </c>
      <c r="Z768" s="8">
        <v>9.4519499240470033</v>
      </c>
      <c r="AA768" s="41">
        <v>1</v>
      </c>
      <c r="AB768" s="42" t="s">
        <v>2111</v>
      </c>
      <c r="AC768" s="5">
        <v>-290.56</v>
      </c>
      <c r="AD768" s="15">
        <v>-129.79209426633054</v>
      </c>
      <c r="AE768" s="15">
        <v>-116.79467732433579</v>
      </c>
      <c r="AF768" s="15">
        <v>-123.31171942579158</v>
      </c>
      <c r="AG768" s="15">
        <v>-123.31171942579158</v>
      </c>
      <c r="AH768" s="17">
        <v>1.1836055010065558</v>
      </c>
      <c r="AI768" s="17">
        <v>0.93312770004601542</v>
      </c>
      <c r="AJ768" s="17">
        <v>0.91743153248818554</v>
      </c>
      <c r="AK768" s="17">
        <v>0.92523518930618032</v>
      </c>
      <c r="AL768" s="17">
        <v>0.92523518930618032</v>
      </c>
    </row>
    <row r="769" spans="1:38" x14ac:dyDescent="0.45">
      <c r="A769">
        <v>966</v>
      </c>
      <c r="B769" s="53">
        <v>42201.045624999999</v>
      </c>
      <c r="C769" s="7">
        <v>0.54562500000000003</v>
      </c>
      <c r="D769" s="8">
        <v>35.015900000000002</v>
      </c>
      <c r="E769">
        <v>35.015900000000002</v>
      </c>
      <c r="F769">
        <v>2840.83</v>
      </c>
      <c r="G769">
        <v>-1.0764199999999999</v>
      </c>
      <c r="H769">
        <v>-29008.1</v>
      </c>
      <c r="I769">
        <v>5.0845300000000003E-2</v>
      </c>
      <c r="J769">
        <v>-0.61458100000000004</v>
      </c>
      <c r="K769">
        <v>183.9</v>
      </c>
      <c r="L769">
        <v>168.3</v>
      </c>
      <c r="M769">
        <v>22.4</v>
      </c>
      <c r="N769">
        <v>161.80000000000001</v>
      </c>
      <c r="O769">
        <v>22</v>
      </c>
      <c r="P769">
        <v>182.6</v>
      </c>
      <c r="Q769" s="8">
        <v>9.8624299999999998</v>
      </c>
      <c r="R769">
        <v>110.925</v>
      </c>
      <c r="S769" s="8">
        <v>1.85121</v>
      </c>
      <c r="T769" s="8">
        <v>0.72100500000000001</v>
      </c>
      <c r="U769" s="8">
        <v>0.20355200000000001</v>
      </c>
      <c r="V769" s="3">
        <v>-0.53294534000000005</v>
      </c>
      <c r="W769" s="3">
        <v>-0.47723247200000007</v>
      </c>
      <c r="X769" s="8">
        <v>9.423741700047005</v>
      </c>
      <c r="Y769" s="8">
        <v>9.4794545680470037</v>
      </c>
      <c r="Z769" s="8">
        <v>9.4515981340470034</v>
      </c>
      <c r="AA769" s="41">
        <v>1</v>
      </c>
      <c r="AB769" s="42" t="s">
        <v>2111</v>
      </c>
      <c r="AC769" s="5">
        <v>-290.56</v>
      </c>
      <c r="AD769" s="15">
        <v>-129.84548114697907</v>
      </c>
      <c r="AE769" s="15">
        <v>-116.90503344606748</v>
      </c>
      <c r="AF769" s="15">
        <v>-123.39343249871524</v>
      </c>
      <c r="AG769" s="15">
        <v>-123.39343249871524</v>
      </c>
      <c r="AH769" s="17">
        <v>1.1836055010065558</v>
      </c>
      <c r="AI769" s="17">
        <v>0.9331932796909822</v>
      </c>
      <c r="AJ769" s="17">
        <v>0.91756257964920962</v>
      </c>
      <c r="AK769" s="17">
        <v>0.92533387722214988</v>
      </c>
      <c r="AL769" s="17">
        <v>0.92533387722214988</v>
      </c>
    </row>
    <row r="770" spans="1:38" x14ac:dyDescent="0.45">
      <c r="A770">
        <v>967</v>
      </c>
      <c r="B770" s="53">
        <v>42201.046319444446</v>
      </c>
      <c r="C770" s="7">
        <v>0.54631944444444436</v>
      </c>
      <c r="D770" s="8">
        <v>35.032499999999999</v>
      </c>
      <c r="E770">
        <v>35.032499999999999</v>
      </c>
      <c r="F770">
        <v>2832.21</v>
      </c>
      <c r="G770">
        <v>-1.0764199999999999</v>
      </c>
      <c r="H770">
        <v>-29008.1</v>
      </c>
      <c r="I770">
        <v>5.0845300000000003E-2</v>
      </c>
      <c r="J770">
        <v>-0.61495900000000003</v>
      </c>
      <c r="K770">
        <v>189.5</v>
      </c>
      <c r="L770">
        <v>173.9</v>
      </c>
      <c r="M770">
        <v>22.5</v>
      </c>
      <c r="N770">
        <v>173.9</v>
      </c>
      <c r="O770">
        <v>22</v>
      </c>
      <c r="P770">
        <v>182.6</v>
      </c>
      <c r="Q770" s="8">
        <v>9.8624299999999998</v>
      </c>
      <c r="R770">
        <v>110.925</v>
      </c>
      <c r="S770" s="8">
        <v>1.85121</v>
      </c>
      <c r="T770" s="8">
        <v>0.72100500000000001</v>
      </c>
      <c r="U770" s="8">
        <v>0.203955</v>
      </c>
      <c r="V770" s="3">
        <v>-0.53294534000000005</v>
      </c>
      <c r="W770" s="3">
        <v>-0.47825609200000002</v>
      </c>
      <c r="X770" s="8">
        <v>9.423741700047005</v>
      </c>
      <c r="Y770" s="8">
        <v>9.4784309480470039</v>
      </c>
      <c r="Z770" s="8">
        <v>9.4510863240470044</v>
      </c>
      <c r="AA770" s="41">
        <v>1</v>
      </c>
      <c r="AB770" s="42" t="s">
        <v>2111</v>
      </c>
      <c r="AC770" s="5">
        <v>-290.56</v>
      </c>
      <c r="AD770" s="15">
        <v>-129.84548114697907</v>
      </c>
      <c r="AE770" s="15">
        <v>-117.14410240790653</v>
      </c>
      <c r="AF770" s="15">
        <v>-123.51230434251363</v>
      </c>
      <c r="AG770" s="15">
        <v>-123.51230434251363</v>
      </c>
      <c r="AH770" s="17">
        <v>1.1836055010065558</v>
      </c>
      <c r="AI770" s="17">
        <v>0.9331932796909822</v>
      </c>
      <c r="AJ770" s="17">
        <v>0.91784660089234138</v>
      </c>
      <c r="AK770" s="17">
        <v>0.92547748076276715</v>
      </c>
      <c r="AL770" s="17">
        <v>0.92547748076276715</v>
      </c>
    </row>
    <row r="771" spans="1:38" x14ac:dyDescent="0.45">
      <c r="A771">
        <v>968</v>
      </c>
      <c r="B771" s="53">
        <v>42201.047025462962</v>
      </c>
      <c r="C771" s="7">
        <v>0.54702546296296295</v>
      </c>
      <c r="D771" s="8">
        <v>35.049100000000003</v>
      </c>
      <c r="E771">
        <v>35.049100000000003</v>
      </c>
      <c r="F771">
        <v>2837.14</v>
      </c>
      <c r="G771">
        <v>-1.0764199999999999</v>
      </c>
      <c r="H771">
        <v>-29008.1</v>
      </c>
      <c r="I771">
        <v>5.0826799999999998E-2</v>
      </c>
      <c r="J771">
        <v>-0.61514800000000003</v>
      </c>
      <c r="K771">
        <v>187.2</v>
      </c>
      <c r="L771">
        <v>178.3</v>
      </c>
      <c r="M771">
        <v>22.5</v>
      </c>
      <c r="N771">
        <v>164.4</v>
      </c>
      <c r="O771">
        <v>22</v>
      </c>
      <c r="P771">
        <v>182.6</v>
      </c>
      <c r="Q771" s="8">
        <v>9.8624299999999998</v>
      </c>
      <c r="R771">
        <v>110.925</v>
      </c>
      <c r="S771" s="8">
        <v>1.85121</v>
      </c>
      <c r="T771" s="8">
        <v>0.72100500000000001</v>
      </c>
      <c r="U771" s="8">
        <v>0.20404800000000001</v>
      </c>
      <c r="V771" s="3">
        <v>-0.53294534000000005</v>
      </c>
      <c r="W771" s="3">
        <v>-0.47849231200000003</v>
      </c>
      <c r="X771" s="8">
        <v>9.423741700047005</v>
      </c>
      <c r="Y771" s="8">
        <v>9.4781947280470042</v>
      </c>
      <c r="Z771" s="8">
        <v>9.4509682140470055</v>
      </c>
      <c r="AA771" s="41">
        <v>1</v>
      </c>
      <c r="AB771" s="42" t="s">
        <v>2111</v>
      </c>
      <c r="AC771" s="5">
        <v>-290.56</v>
      </c>
      <c r="AD771" s="15">
        <v>-129.84548114697907</v>
      </c>
      <c r="AE771" s="15">
        <v>-117.19926517889019</v>
      </c>
      <c r="AF771" s="15">
        <v>-123.53973456392328</v>
      </c>
      <c r="AG771" s="15">
        <v>-123.53973456392328</v>
      </c>
      <c r="AH771" s="17">
        <v>1.1836055010065558</v>
      </c>
      <c r="AI771" s="17">
        <v>0.9331932796909822</v>
      </c>
      <c r="AJ771" s="17">
        <v>0.91791216092061001</v>
      </c>
      <c r="AK771" s="17">
        <v>0.92551062426578146</v>
      </c>
      <c r="AL771" s="17">
        <v>0.92551062426578146</v>
      </c>
    </row>
    <row r="772" spans="1:38" x14ac:dyDescent="0.45">
      <c r="A772">
        <v>969</v>
      </c>
      <c r="B772" s="53">
        <v>42201.047708333332</v>
      </c>
      <c r="C772" s="7">
        <v>0.54770833333333324</v>
      </c>
      <c r="D772" s="8">
        <v>35.0657</v>
      </c>
      <c r="E772">
        <v>35.0657</v>
      </c>
      <c r="F772">
        <v>2839.91</v>
      </c>
      <c r="G772">
        <v>-1.0764199999999999</v>
      </c>
      <c r="H772">
        <v>-29008.1</v>
      </c>
      <c r="I772">
        <v>5.0845300000000003E-2</v>
      </c>
      <c r="J772">
        <v>-0.61577599999999999</v>
      </c>
      <c r="K772">
        <v>174.8</v>
      </c>
      <c r="L772">
        <v>176.9</v>
      </c>
      <c r="M772">
        <v>22.5</v>
      </c>
      <c r="N772">
        <v>170</v>
      </c>
      <c r="O772">
        <v>22</v>
      </c>
      <c r="P772">
        <v>182.6</v>
      </c>
      <c r="Q772" s="8">
        <v>9.8624299999999998</v>
      </c>
      <c r="R772">
        <v>110.925</v>
      </c>
      <c r="S772" s="8">
        <v>1.85121</v>
      </c>
      <c r="T772" s="8">
        <v>0.72109699999999999</v>
      </c>
      <c r="U772" s="8">
        <v>0.20414099999999999</v>
      </c>
      <c r="V772" s="3">
        <v>-0.53317902000000006</v>
      </c>
      <c r="W772" s="3">
        <v>-0.47872853199999998</v>
      </c>
      <c r="X772" s="8">
        <v>9.4235080200470041</v>
      </c>
      <c r="Y772" s="8">
        <v>9.4779585080470046</v>
      </c>
      <c r="Z772" s="8">
        <v>9.4507332640470043</v>
      </c>
      <c r="AA772" s="41">
        <v>1</v>
      </c>
      <c r="AB772" s="42" t="s">
        <v>2111</v>
      </c>
      <c r="AC772" s="5">
        <v>-290.56</v>
      </c>
      <c r="AD772" s="15">
        <v>-129.89945215967339</v>
      </c>
      <c r="AE772" s="15">
        <v>-117.25442532896511</v>
      </c>
      <c r="AF772" s="15">
        <v>-123.59429811534903</v>
      </c>
      <c r="AG772" s="15">
        <v>-123.59429811534903</v>
      </c>
      <c r="AH772" s="17">
        <v>1.1836055010065558</v>
      </c>
      <c r="AI772" s="17">
        <v>0.93325958624530647</v>
      </c>
      <c r="AJ772" s="17">
        <v>0.91797772719962922</v>
      </c>
      <c r="AK772" s="17">
        <v>0.92557655960071472</v>
      </c>
      <c r="AL772" s="17">
        <v>0.92557655960071472</v>
      </c>
    </row>
    <row r="773" spans="1:38" x14ac:dyDescent="0.45">
      <c r="A773">
        <v>970</v>
      </c>
      <c r="B773" s="53">
        <v>42201.048402777778</v>
      </c>
      <c r="C773" s="7">
        <v>0.54840277777777779</v>
      </c>
      <c r="D773" s="8">
        <v>35.0824</v>
      </c>
      <c r="E773">
        <v>35.0824</v>
      </c>
      <c r="F773">
        <v>2840.83</v>
      </c>
      <c r="G773">
        <v>-1.0764199999999999</v>
      </c>
      <c r="H773">
        <v>-29008.1</v>
      </c>
      <c r="I773">
        <v>5.0845300000000003E-2</v>
      </c>
      <c r="J773">
        <v>-0.61458100000000004</v>
      </c>
      <c r="K773">
        <v>177.7</v>
      </c>
      <c r="L773">
        <v>171.9</v>
      </c>
      <c r="M773">
        <v>22.5</v>
      </c>
      <c r="N773">
        <v>159.9</v>
      </c>
      <c r="O773">
        <v>22.1</v>
      </c>
      <c r="P773">
        <v>182.6</v>
      </c>
      <c r="Q773" s="8">
        <v>9.8624299999999998</v>
      </c>
      <c r="R773">
        <v>110.925</v>
      </c>
      <c r="S773" s="8">
        <v>1.85121</v>
      </c>
      <c r="T773" s="8">
        <v>0.72109699999999999</v>
      </c>
      <c r="U773" s="8">
        <v>0.20364499999999999</v>
      </c>
      <c r="V773" s="3">
        <v>-0.53317902000000006</v>
      </c>
      <c r="W773" s="3">
        <v>-0.47746869200000003</v>
      </c>
      <c r="X773" s="8">
        <v>9.4235080200470041</v>
      </c>
      <c r="Y773" s="8">
        <v>9.479218348047004</v>
      </c>
      <c r="Z773" s="8">
        <v>9.451363184047004</v>
      </c>
      <c r="AA773" s="41">
        <v>1</v>
      </c>
      <c r="AB773" s="42" t="s">
        <v>2111</v>
      </c>
      <c r="AC773" s="5">
        <v>-290.56</v>
      </c>
      <c r="AD773" s="15">
        <v>-129.89945215967339</v>
      </c>
      <c r="AE773" s="15">
        <v>-116.96020757504186</v>
      </c>
      <c r="AF773" s="15">
        <v>-123.44800298280472</v>
      </c>
      <c r="AG773" s="15">
        <v>-123.44800298280472</v>
      </c>
      <c r="AH773" s="17">
        <v>1.1836055010065558</v>
      </c>
      <c r="AI773" s="17">
        <v>0.93325958624530647</v>
      </c>
      <c r="AJ773" s="17">
        <v>0.9176281125995106</v>
      </c>
      <c r="AK773" s="17">
        <v>0.9253997957498461</v>
      </c>
      <c r="AL773" s="17">
        <v>0.9253997957498461</v>
      </c>
    </row>
    <row r="774" spans="1:38" x14ac:dyDescent="0.45">
      <c r="A774">
        <v>971</v>
      </c>
      <c r="B774" s="53">
        <v>42201.049097222225</v>
      </c>
      <c r="C774" s="7">
        <v>0.54909722222222224</v>
      </c>
      <c r="D774" s="8">
        <v>35.098999999999997</v>
      </c>
      <c r="E774">
        <v>35.098999999999997</v>
      </c>
      <c r="F774">
        <v>2831.29</v>
      </c>
      <c r="G774">
        <v>-1.0764199999999999</v>
      </c>
      <c r="H774">
        <v>-29008.1</v>
      </c>
      <c r="I774">
        <v>5.0845300000000003E-2</v>
      </c>
      <c r="J774">
        <v>-0.61458100000000004</v>
      </c>
      <c r="K774">
        <v>211.8</v>
      </c>
      <c r="L774">
        <v>172.6</v>
      </c>
      <c r="M774">
        <v>22.4</v>
      </c>
      <c r="N774">
        <v>175.5</v>
      </c>
      <c r="O774">
        <v>22</v>
      </c>
      <c r="P774">
        <v>182.5</v>
      </c>
      <c r="Q774" s="8">
        <v>9.8624299999999998</v>
      </c>
      <c r="R774">
        <v>110.925</v>
      </c>
      <c r="S774" s="8">
        <v>1.85121</v>
      </c>
      <c r="T774" s="8">
        <v>0.72109699999999999</v>
      </c>
      <c r="U774" s="8">
        <v>0.204234</v>
      </c>
      <c r="V774" s="3">
        <v>-0.53317902000000006</v>
      </c>
      <c r="W774" s="3">
        <v>-0.47896475200000005</v>
      </c>
      <c r="X774" s="8">
        <v>9.4235080200470041</v>
      </c>
      <c r="Y774" s="8">
        <v>9.4777222880470049</v>
      </c>
      <c r="Z774" s="8">
        <v>9.4506151540470036</v>
      </c>
      <c r="AA774" s="41">
        <v>1</v>
      </c>
      <c r="AB774" s="42" t="s">
        <v>2111</v>
      </c>
      <c r="AC774" s="5">
        <v>-290.56</v>
      </c>
      <c r="AD774" s="15">
        <v>-129.89945215967339</v>
      </c>
      <c r="AE774" s="15">
        <v>-117.30958285819293</v>
      </c>
      <c r="AF774" s="15">
        <v>-123.62172638349602</v>
      </c>
      <c r="AG774" s="15">
        <v>-123.62172638349602</v>
      </c>
      <c r="AH774" s="17">
        <v>1.1836055010065558</v>
      </c>
      <c r="AI774" s="17">
        <v>0.93325958624530647</v>
      </c>
      <c r="AJ774" s="17">
        <v>0.91804329973014387</v>
      </c>
      <c r="AK774" s="17">
        <v>0.92560970784003738</v>
      </c>
      <c r="AL774" s="17">
        <v>0.92560970784003738</v>
      </c>
    </row>
    <row r="775" spans="1:38" x14ac:dyDescent="0.45">
      <c r="A775">
        <v>972</v>
      </c>
      <c r="B775" s="53">
        <v>42201.049791666665</v>
      </c>
      <c r="C775" s="7">
        <v>0.54979166666666668</v>
      </c>
      <c r="D775" s="8">
        <v>35.115600000000001</v>
      </c>
      <c r="E775">
        <v>35.115600000000001</v>
      </c>
      <c r="F775">
        <v>2838.06</v>
      </c>
      <c r="G775">
        <v>-1.0764199999999999</v>
      </c>
      <c r="H775">
        <v>-29008.1</v>
      </c>
      <c r="I775">
        <v>5.0845300000000003E-2</v>
      </c>
      <c r="J775">
        <v>-0.61533599999999999</v>
      </c>
      <c r="K775">
        <v>176.1</v>
      </c>
      <c r="L775">
        <v>176.2</v>
      </c>
      <c r="M775">
        <v>22.5</v>
      </c>
      <c r="N775">
        <v>166.7</v>
      </c>
      <c r="O775">
        <v>22.1</v>
      </c>
      <c r="P775">
        <v>182.6</v>
      </c>
      <c r="Q775" s="8">
        <v>9.8624299999999998</v>
      </c>
      <c r="R775">
        <v>110.925</v>
      </c>
      <c r="S775" s="8">
        <v>1.85121</v>
      </c>
      <c r="T775" s="8">
        <v>0.72109699999999999</v>
      </c>
      <c r="U775" s="8">
        <v>0.203955</v>
      </c>
      <c r="V775" s="3">
        <v>-0.53317902000000006</v>
      </c>
      <c r="W775" s="3">
        <v>-0.47825609200000002</v>
      </c>
      <c r="X775" s="8">
        <v>9.4235080200470041</v>
      </c>
      <c r="Y775" s="8">
        <v>9.4784309480470039</v>
      </c>
      <c r="Z775" s="8">
        <v>9.450969484047004</v>
      </c>
      <c r="AA775" s="41">
        <v>1</v>
      </c>
      <c r="AB775" s="42" t="s">
        <v>2111</v>
      </c>
      <c r="AC775" s="5">
        <v>-290.56</v>
      </c>
      <c r="AD775" s="15">
        <v>-129.89945215967339</v>
      </c>
      <c r="AE775" s="15">
        <v>-117.14410240790653</v>
      </c>
      <c r="AF775" s="15">
        <v>-123.53943961878167</v>
      </c>
      <c r="AG775" s="15">
        <v>-123.53943961878167</v>
      </c>
      <c r="AH775" s="17">
        <v>1.1836055010065558</v>
      </c>
      <c r="AI775" s="17">
        <v>0.93325958624530647</v>
      </c>
      <c r="AJ775" s="17">
        <v>0.91784660089234138</v>
      </c>
      <c r="AK775" s="17">
        <v>0.92551026787560275</v>
      </c>
      <c r="AL775" s="17">
        <v>0.92551026787560275</v>
      </c>
    </row>
    <row r="776" spans="1:38" x14ac:dyDescent="0.45">
      <c r="A776">
        <v>973</v>
      </c>
      <c r="B776" s="53">
        <v>42201.050486111111</v>
      </c>
      <c r="C776" s="7">
        <v>0.55048611111111112</v>
      </c>
      <c r="D776" s="8">
        <v>35.132199999999997</v>
      </c>
      <c r="E776">
        <v>35.132199999999997</v>
      </c>
      <c r="F776">
        <v>2840.83</v>
      </c>
      <c r="G776">
        <v>-1.0764199999999999</v>
      </c>
      <c r="H776">
        <v>-29008.1</v>
      </c>
      <c r="I776">
        <v>5.0845300000000003E-2</v>
      </c>
      <c r="J776">
        <v>-0.61514800000000003</v>
      </c>
      <c r="K776">
        <v>184.3</v>
      </c>
      <c r="L776">
        <v>178.7</v>
      </c>
      <c r="M776">
        <v>22.5</v>
      </c>
      <c r="N776">
        <v>164.7</v>
      </c>
      <c r="O776">
        <v>22.1</v>
      </c>
      <c r="P776">
        <v>182.7</v>
      </c>
      <c r="Q776" s="8">
        <v>9.8624299999999998</v>
      </c>
      <c r="R776">
        <v>110.925</v>
      </c>
      <c r="S776" s="8">
        <v>1.85121</v>
      </c>
      <c r="T776" s="8">
        <v>0.72128000000000003</v>
      </c>
      <c r="U776" s="8">
        <v>0.20404800000000001</v>
      </c>
      <c r="V776" s="3">
        <v>-0.5336438400000002</v>
      </c>
      <c r="W776" s="3">
        <v>-0.47849231200000003</v>
      </c>
      <c r="X776" s="8">
        <v>9.4230432000470046</v>
      </c>
      <c r="Y776" s="8">
        <v>9.4781947280470042</v>
      </c>
      <c r="Z776" s="8">
        <v>9.4506189640470044</v>
      </c>
      <c r="AA776" s="41">
        <v>1</v>
      </c>
      <c r="AB776" s="42" t="s">
        <v>2111</v>
      </c>
      <c r="AC776" s="5">
        <v>-290.56</v>
      </c>
      <c r="AD776" s="15">
        <v>-130.00679996051372</v>
      </c>
      <c r="AE776" s="15">
        <v>-117.19926517889019</v>
      </c>
      <c r="AF776" s="15">
        <v>-123.62084161085147</v>
      </c>
      <c r="AG776" s="15">
        <v>-123.62084161085147</v>
      </c>
      <c r="AH776" s="17">
        <v>1.1836055010065558</v>
      </c>
      <c r="AI776" s="17">
        <v>0.93339149732725524</v>
      </c>
      <c r="AJ776" s="17">
        <v>0.91791216092061001</v>
      </c>
      <c r="AK776" s="17">
        <v>0.92560863851726083</v>
      </c>
      <c r="AL776" s="17">
        <v>0.92560863851726083</v>
      </c>
    </row>
    <row r="777" spans="1:38" x14ac:dyDescent="0.45">
      <c r="A777">
        <v>974</v>
      </c>
      <c r="B777" s="53">
        <v>42201.051192129627</v>
      </c>
      <c r="C777" s="7">
        <v>0.5511921296296296</v>
      </c>
      <c r="D777" s="8">
        <v>35.148800000000001</v>
      </c>
      <c r="E777">
        <v>35.148800000000001</v>
      </c>
      <c r="F777">
        <v>2838.98</v>
      </c>
      <c r="G777">
        <v>-1.0764199999999999</v>
      </c>
      <c r="H777">
        <v>-29008.1</v>
      </c>
      <c r="I777">
        <v>5.0845300000000003E-2</v>
      </c>
      <c r="J777">
        <v>-0.61495900000000003</v>
      </c>
      <c r="K777">
        <v>194.9</v>
      </c>
      <c r="L777">
        <v>173.9</v>
      </c>
      <c r="M777">
        <v>22.5</v>
      </c>
      <c r="N777">
        <v>174.6</v>
      </c>
      <c r="O777">
        <v>22.1</v>
      </c>
      <c r="P777">
        <v>182.6</v>
      </c>
      <c r="Q777" s="8">
        <v>9.8624299999999998</v>
      </c>
      <c r="R777">
        <v>110.925</v>
      </c>
      <c r="S777" s="8">
        <v>1.85121</v>
      </c>
      <c r="T777" s="8">
        <v>0.72128000000000003</v>
      </c>
      <c r="U777" s="8">
        <v>0.20441999999999999</v>
      </c>
      <c r="V777" s="3">
        <v>-0.5336438400000002</v>
      </c>
      <c r="W777" s="3">
        <v>-0.47943719200000001</v>
      </c>
      <c r="X777" s="8">
        <v>9.4230432000470046</v>
      </c>
      <c r="Y777" s="8">
        <v>9.4772498480470038</v>
      </c>
      <c r="Z777" s="8">
        <v>9.4501465240470033</v>
      </c>
      <c r="AA777" s="41">
        <v>1</v>
      </c>
      <c r="AB777" s="42" t="s">
        <v>2111</v>
      </c>
      <c r="AC777" s="5">
        <v>-290.56</v>
      </c>
      <c r="AD777" s="15">
        <v>-130.00679996051372</v>
      </c>
      <c r="AE777" s="15">
        <v>-117.41989005435664</v>
      </c>
      <c r="AF777" s="15">
        <v>-123.73054823368398</v>
      </c>
      <c r="AG777" s="15">
        <v>-123.73054823368398</v>
      </c>
      <c r="AH777" s="17">
        <v>1.1836055010065558</v>
      </c>
      <c r="AI777" s="17">
        <v>0.93339149732725524</v>
      </c>
      <c r="AJ777" s="17">
        <v>0.91817446354864496</v>
      </c>
      <c r="AK777" s="17">
        <v>0.92574124711737915</v>
      </c>
      <c r="AL777" s="17">
        <v>0.92574124711737915</v>
      </c>
    </row>
    <row r="778" spans="1:38" x14ac:dyDescent="0.45">
      <c r="A778">
        <v>975</v>
      </c>
      <c r="B778" s="53">
        <v>42201.051874999997</v>
      </c>
      <c r="C778" s="7">
        <v>0.551875</v>
      </c>
      <c r="D778" s="8">
        <v>35.165399999999998</v>
      </c>
      <c r="E778">
        <v>35.165399999999998</v>
      </c>
      <c r="F778">
        <v>2845.75</v>
      </c>
      <c r="G778">
        <v>-1.0764199999999999</v>
      </c>
      <c r="H778">
        <v>-29008.1</v>
      </c>
      <c r="I778">
        <v>5.0845300000000003E-2</v>
      </c>
      <c r="J778">
        <v>-0.61533599999999999</v>
      </c>
      <c r="K778">
        <v>185.9</v>
      </c>
      <c r="L778">
        <v>170.4</v>
      </c>
      <c r="M778">
        <v>22.5</v>
      </c>
      <c r="N778">
        <v>163.4</v>
      </c>
      <c r="O778">
        <v>22</v>
      </c>
      <c r="P778">
        <v>182.8</v>
      </c>
      <c r="Q778" s="8">
        <v>9.8624299999999998</v>
      </c>
      <c r="R778">
        <v>110.925</v>
      </c>
      <c r="S778" s="8">
        <v>1.85121</v>
      </c>
      <c r="T778" s="8">
        <v>0.72140199999999999</v>
      </c>
      <c r="U778" s="8">
        <v>0.20308699999999999</v>
      </c>
      <c r="V778" s="3">
        <v>-0.53395372000000008</v>
      </c>
      <c r="W778" s="3">
        <v>-0.47605137200000003</v>
      </c>
      <c r="X778" s="8">
        <v>9.4227333200470049</v>
      </c>
      <c r="Y778" s="8">
        <v>9.4806356680470039</v>
      </c>
      <c r="Z778" s="8">
        <v>9.4516844940470044</v>
      </c>
      <c r="AA778" s="41">
        <v>1</v>
      </c>
      <c r="AB778" s="42" t="s">
        <v>2111</v>
      </c>
      <c r="AC778" s="5">
        <v>-290.56</v>
      </c>
      <c r="AD778" s="15">
        <v>-130.07835955436178</v>
      </c>
      <c r="AE778" s="15">
        <v>-116.62912348134932</v>
      </c>
      <c r="AF778" s="15">
        <v>-123.37337350869257</v>
      </c>
      <c r="AG778" s="15">
        <v>-123.37337350869257</v>
      </c>
      <c r="AH778" s="17">
        <v>1.1836055010065558</v>
      </c>
      <c r="AI778" s="17">
        <v>0.93347945187515413</v>
      </c>
      <c r="AJ778" s="17">
        <v>0.9172350085844202</v>
      </c>
      <c r="AK778" s="17">
        <v>0.92530964928454784</v>
      </c>
      <c r="AL778" s="17">
        <v>0.92530964928454784</v>
      </c>
    </row>
    <row r="779" spans="1:38" x14ac:dyDescent="0.45">
      <c r="A779">
        <v>976</v>
      </c>
      <c r="B779" s="53">
        <v>42201.052569444444</v>
      </c>
      <c r="C779" s="7">
        <v>0.55256944444444445</v>
      </c>
      <c r="D779" s="8">
        <v>35.181899999999999</v>
      </c>
      <c r="E779">
        <v>35.181899999999999</v>
      </c>
      <c r="F779">
        <v>2844.83</v>
      </c>
      <c r="G779">
        <v>-1.0764199999999999</v>
      </c>
      <c r="H779">
        <v>-29008.1</v>
      </c>
      <c r="I779">
        <v>5.0845300000000003E-2</v>
      </c>
      <c r="J779">
        <v>-0.61458100000000004</v>
      </c>
      <c r="K779">
        <v>172.9</v>
      </c>
      <c r="L779">
        <v>168.3</v>
      </c>
      <c r="M779">
        <v>22.5</v>
      </c>
      <c r="N779">
        <v>165.4</v>
      </c>
      <c r="O779">
        <v>22</v>
      </c>
      <c r="P779">
        <v>182.8</v>
      </c>
      <c r="Q779" s="8">
        <v>9.8624299999999998</v>
      </c>
      <c r="R779">
        <v>110.925</v>
      </c>
      <c r="S779" s="8">
        <v>1.85121</v>
      </c>
      <c r="T779" s="8">
        <v>0.72149300000000005</v>
      </c>
      <c r="U779" s="8">
        <v>0.20327300000000001</v>
      </c>
      <c r="V779" s="3">
        <v>-0.53418486000000021</v>
      </c>
      <c r="W779" s="3">
        <v>-0.47652381200000005</v>
      </c>
      <c r="X779" s="8">
        <v>9.4225021800470046</v>
      </c>
      <c r="Y779" s="8">
        <v>9.4801632280470045</v>
      </c>
      <c r="Z779" s="8">
        <v>9.4513327040470045</v>
      </c>
      <c r="AA779" s="41">
        <v>1</v>
      </c>
      <c r="AB779" s="42" t="s">
        <v>2111</v>
      </c>
      <c r="AC779" s="5">
        <v>-290.56</v>
      </c>
      <c r="AD779" s="15">
        <v>-130.13173305223961</v>
      </c>
      <c r="AE779" s="15">
        <v>-116.73949533145424</v>
      </c>
      <c r="AF779" s="15">
        <v>-123.45508220746694</v>
      </c>
      <c r="AG779" s="15">
        <v>-123.45508220746694</v>
      </c>
      <c r="AH779" s="17">
        <v>1.1836055010065558</v>
      </c>
      <c r="AI779" s="17">
        <v>0.93354506452023778</v>
      </c>
      <c r="AJ779" s="17">
        <v>0.91736601827597253</v>
      </c>
      <c r="AK779" s="17">
        <v>0.9254083478019447</v>
      </c>
      <c r="AL779" s="17">
        <v>0.9254083478019447</v>
      </c>
    </row>
    <row r="780" spans="1:38" x14ac:dyDescent="0.45">
      <c r="A780">
        <v>977</v>
      </c>
      <c r="B780" s="53">
        <v>42201.053263888891</v>
      </c>
      <c r="C780" s="7">
        <v>0.55326388888888889</v>
      </c>
      <c r="D780" s="8">
        <v>35.198599999999999</v>
      </c>
      <c r="E780">
        <v>35.198599999999999</v>
      </c>
      <c r="F780">
        <v>2837.14</v>
      </c>
      <c r="G780">
        <v>-1.0764199999999999</v>
      </c>
      <c r="H780">
        <v>-29008.1</v>
      </c>
      <c r="I780">
        <v>5.0845300000000003E-2</v>
      </c>
      <c r="J780">
        <v>-0.61458100000000004</v>
      </c>
      <c r="K780">
        <v>184.3</v>
      </c>
      <c r="L780">
        <v>166.7</v>
      </c>
      <c r="M780">
        <v>22.5</v>
      </c>
      <c r="N780">
        <v>161.1</v>
      </c>
      <c r="O780">
        <v>22</v>
      </c>
      <c r="P780">
        <v>182.8</v>
      </c>
      <c r="Q780" s="8">
        <v>9.8624299999999998</v>
      </c>
      <c r="R780">
        <v>110.925</v>
      </c>
      <c r="S780" s="8">
        <v>1.85121</v>
      </c>
      <c r="T780" s="8">
        <v>0.72149300000000005</v>
      </c>
      <c r="U780" s="8">
        <v>0.204513</v>
      </c>
      <c r="V780" s="3">
        <v>-0.53418486000000021</v>
      </c>
      <c r="W780" s="3">
        <v>-0.47967341200000002</v>
      </c>
      <c r="X780" s="8">
        <v>9.4225021800470046</v>
      </c>
      <c r="Y780" s="8">
        <v>9.4770136280470041</v>
      </c>
      <c r="Z780" s="8">
        <v>9.4497579040470043</v>
      </c>
      <c r="AA780" s="41">
        <v>1</v>
      </c>
      <c r="AB780" s="42" t="s">
        <v>2111</v>
      </c>
      <c r="AC780" s="5">
        <v>-290.56</v>
      </c>
      <c r="AD780" s="15">
        <v>-130.13173305223961</v>
      </c>
      <c r="AE780" s="15">
        <v>-117.47503972141624</v>
      </c>
      <c r="AF780" s="15">
        <v>-123.82078294172766</v>
      </c>
      <c r="AG780" s="15">
        <v>-123.82078294172766</v>
      </c>
      <c r="AH780" s="17">
        <v>1.1836055010065558</v>
      </c>
      <c r="AI780" s="17">
        <v>0.93354506452023778</v>
      </c>
      <c r="AJ780" s="17">
        <v>0.91824005483812265</v>
      </c>
      <c r="AK780" s="17">
        <v>0.92585034739521521</v>
      </c>
      <c r="AL780" s="17">
        <v>0.92585034739521521</v>
      </c>
    </row>
    <row r="781" spans="1:38" x14ac:dyDescent="0.45">
      <c r="A781">
        <v>978</v>
      </c>
      <c r="B781" s="53">
        <v>42201.05395833333</v>
      </c>
      <c r="C781" s="7">
        <v>0.55395833333333333</v>
      </c>
      <c r="D781" s="8">
        <v>35.2151</v>
      </c>
      <c r="E781">
        <v>35.2151</v>
      </c>
      <c r="F781">
        <v>2819.91</v>
      </c>
      <c r="G781">
        <v>-1.0764199999999999</v>
      </c>
      <c r="H781">
        <v>-29008.1</v>
      </c>
      <c r="I781">
        <v>5.0845300000000003E-2</v>
      </c>
      <c r="J781">
        <v>-0.61477000000000004</v>
      </c>
      <c r="K781">
        <v>226.9</v>
      </c>
      <c r="L781">
        <v>172.7</v>
      </c>
      <c r="M781">
        <v>22.5</v>
      </c>
      <c r="N781">
        <v>177.2</v>
      </c>
      <c r="O781">
        <v>22</v>
      </c>
      <c r="P781">
        <v>182.6</v>
      </c>
      <c r="Q781" s="8">
        <v>9.8624299999999998</v>
      </c>
      <c r="R781">
        <v>110.925</v>
      </c>
      <c r="S781" s="8">
        <v>1.85121</v>
      </c>
      <c r="T781" s="8">
        <v>0.72128000000000003</v>
      </c>
      <c r="U781" s="8">
        <v>0.20501</v>
      </c>
      <c r="V781" s="3">
        <v>-0.5336438400000002</v>
      </c>
      <c r="W781" s="3">
        <v>-0.48093579200000003</v>
      </c>
      <c r="X781" s="8">
        <v>9.4230432000470046</v>
      </c>
      <c r="Y781" s="8">
        <v>9.4757512480470041</v>
      </c>
      <c r="Z781" s="8">
        <v>9.4493972240470043</v>
      </c>
      <c r="AA781" s="41">
        <v>1</v>
      </c>
      <c r="AB781" s="42" t="s">
        <v>2111</v>
      </c>
      <c r="AC781" s="5">
        <v>-290.56</v>
      </c>
      <c r="AD781" s="15">
        <v>-130.00679996051372</v>
      </c>
      <c r="AE781" s="15">
        <v>-117.76971986424337</v>
      </c>
      <c r="AF781" s="15">
        <v>-123.90452385823426</v>
      </c>
      <c r="AG781" s="15">
        <v>-123.90452385823426</v>
      </c>
      <c r="AH781" s="17">
        <v>1.1836055010065558</v>
      </c>
      <c r="AI781" s="17">
        <v>0.93339149732725524</v>
      </c>
      <c r="AJ781" s="17">
        <v>0.91859068637356145</v>
      </c>
      <c r="AK781" s="17">
        <v>0.92595161921867797</v>
      </c>
      <c r="AL781" s="17">
        <v>0.92595161921867797</v>
      </c>
    </row>
    <row r="782" spans="1:38" x14ac:dyDescent="0.45">
      <c r="A782">
        <v>979</v>
      </c>
      <c r="B782" s="53">
        <v>42201.054664351854</v>
      </c>
      <c r="C782" s="7">
        <v>0.55466435185185192</v>
      </c>
      <c r="D782" s="8">
        <v>35.2316</v>
      </c>
      <c r="E782">
        <v>35.2316</v>
      </c>
      <c r="F782">
        <v>2828.52</v>
      </c>
      <c r="G782">
        <v>-1.0764199999999999</v>
      </c>
      <c r="H782">
        <v>-29008.1</v>
      </c>
      <c r="I782">
        <v>5.0845300000000003E-2</v>
      </c>
      <c r="J782">
        <v>-0.61552499999999999</v>
      </c>
      <c r="K782">
        <v>175.5</v>
      </c>
      <c r="L782">
        <v>177.3</v>
      </c>
      <c r="M782">
        <v>22.5</v>
      </c>
      <c r="N782">
        <v>170</v>
      </c>
      <c r="O782">
        <v>22</v>
      </c>
      <c r="P782">
        <v>182.7</v>
      </c>
      <c r="Q782" s="8">
        <v>9.8624299999999998</v>
      </c>
      <c r="R782">
        <v>110.925</v>
      </c>
      <c r="S782" s="8">
        <v>1.85121</v>
      </c>
      <c r="T782" s="8">
        <v>0.72128000000000003</v>
      </c>
      <c r="U782" s="8">
        <v>0.20510300000000001</v>
      </c>
      <c r="V782" s="3">
        <v>-0.5336438400000002</v>
      </c>
      <c r="W782" s="3">
        <v>-0.48117201200000004</v>
      </c>
      <c r="X782" s="8">
        <v>9.4230432000470046</v>
      </c>
      <c r="Y782" s="8">
        <v>9.4755150280470044</v>
      </c>
      <c r="Z782" s="8">
        <v>9.4492791140470054</v>
      </c>
      <c r="AA782" s="41">
        <v>1</v>
      </c>
      <c r="AB782" s="42" t="s">
        <v>2111</v>
      </c>
      <c r="AC782" s="5">
        <v>-290.56</v>
      </c>
      <c r="AD782" s="15">
        <v>-130.00679996051372</v>
      </c>
      <c r="AE782" s="15">
        <v>-117.82485290705381</v>
      </c>
      <c r="AF782" s="15">
        <v>-123.9319447355241</v>
      </c>
      <c r="AG782" s="15">
        <v>-123.9319447355241</v>
      </c>
      <c r="AH782" s="17">
        <v>1.1836055010065558</v>
      </c>
      <c r="AI782" s="17">
        <v>0.93339149732725524</v>
      </c>
      <c r="AJ782" s="17">
        <v>0.91865631735465214</v>
      </c>
      <c r="AK782" s="17">
        <v>0.92598478538867501</v>
      </c>
      <c r="AL782" s="17">
        <v>0.92598478538867501</v>
      </c>
    </row>
    <row r="783" spans="1:38" x14ac:dyDescent="0.45">
      <c r="A783">
        <v>980</v>
      </c>
      <c r="B783" s="53">
        <v>42201.055347222224</v>
      </c>
      <c r="C783" s="7">
        <v>0.55534722222222221</v>
      </c>
      <c r="D783" s="8">
        <v>35.2483</v>
      </c>
      <c r="E783">
        <v>35.2483</v>
      </c>
      <c r="F783">
        <v>2831.29</v>
      </c>
      <c r="G783">
        <v>-1.0764199999999999</v>
      </c>
      <c r="H783">
        <v>-29008.1</v>
      </c>
      <c r="I783">
        <v>5.0845300000000003E-2</v>
      </c>
      <c r="J783">
        <v>-0.61533599999999999</v>
      </c>
      <c r="K783">
        <v>185.5</v>
      </c>
      <c r="L783">
        <v>177.9</v>
      </c>
      <c r="M783">
        <v>22.5</v>
      </c>
      <c r="N783">
        <v>160.69999999999999</v>
      </c>
      <c r="O783">
        <v>22</v>
      </c>
      <c r="P783">
        <v>182.8</v>
      </c>
      <c r="Q783" s="8">
        <v>9.8624299999999998</v>
      </c>
      <c r="R783">
        <v>110.925</v>
      </c>
      <c r="S783" s="8">
        <v>1.85121</v>
      </c>
      <c r="T783" s="8">
        <v>0.72118800000000005</v>
      </c>
      <c r="U783" s="8">
        <v>0.20473</v>
      </c>
      <c r="V783" s="3">
        <v>-0.53341016000000019</v>
      </c>
      <c r="W783" s="3">
        <v>-0.48022459200000001</v>
      </c>
      <c r="X783" s="8">
        <v>9.4232768800470037</v>
      </c>
      <c r="Y783" s="8">
        <v>9.4764624480470037</v>
      </c>
      <c r="Z783" s="8">
        <v>9.4498696640470037</v>
      </c>
      <c r="AA783" s="41">
        <v>1</v>
      </c>
      <c r="AB783" s="42" t="s">
        <v>2111</v>
      </c>
      <c r="AC783" s="5">
        <v>-290.56</v>
      </c>
      <c r="AD783" s="15">
        <v>-129.95283402158714</v>
      </c>
      <c r="AE783" s="15">
        <v>-117.60371208678043</v>
      </c>
      <c r="AF783" s="15">
        <v>-123.7948338156541</v>
      </c>
      <c r="AG783" s="15">
        <v>-123.7948338156541</v>
      </c>
      <c r="AH783" s="17">
        <v>1.1836055010065558</v>
      </c>
      <c r="AI783" s="17">
        <v>0.93332517826288319</v>
      </c>
      <c r="AJ783" s="17">
        <v>0.91839312550450602</v>
      </c>
      <c r="AK783" s="17">
        <v>0.92581897039389094</v>
      </c>
      <c r="AL783" s="17">
        <v>0.92581897039389094</v>
      </c>
    </row>
    <row r="784" spans="1:38" x14ac:dyDescent="0.45">
      <c r="A784">
        <v>981</v>
      </c>
      <c r="B784" s="53">
        <v>42201.056041666663</v>
      </c>
      <c r="C784" s="7">
        <v>0.55604166666666666</v>
      </c>
      <c r="D784" s="8">
        <v>35.264899999999997</v>
      </c>
      <c r="E784">
        <v>35.264899999999997</v>
      </c>
      <c r="F784">
        <v>2826.68</v>
      </c>
      <c r="G784">
        <v>-1.0764199999999999</v>
      </c>
      <c r="H784">
        <v>-29008.1</v>
      </c>
      <c r="I784">
        <v>5.0845300000000003E-2</v>
      </c>
      <c r="J784">
        <v>-0.61552499999999999</v>
      </c>
      <c r="K784">
        <v>208</v>
      </c>
      <c r="L784">
        <v>172.8</v>
      </c>
      <c r="M784">
        <v>22.5</v>
      </c>
      <c r="N784">
        <v>174</v>
      </c>
      <c r="O784">
        <v>22</v>
      </c>
      <c r="P784">
        <v>182.7</v>
      </c>
      <c r="Q784" s="8">
        <v>9.8624299999999998</v>
      </c>
      <c r="R784">
        <v>110.925</v>
      </c>
      <c r="S784" s="8">
        <v>1.85121</v>
      </c>
      <c r="T784" s="8">
        <v>0.72118800000000005</v>
      </c>
      <c r="U784" s="8">
        <v>0.20510300000000001</v>
      </c>
      <c r="V784" s="3">
        <v>-0.53341016000000019</v>
      </c>
      <c r="W784" s="3">
        <v>-0.48117201200000004</v>
      </c>
      <c r="X784" s="8">
        <v>9.4232768800470037</v>
      </c>
      <c r="Y784" s="8">
        <v>9.4755150280470044</v>
      </c>
      <c r="Z784" s="8">
        <v>9.4493959540470041</v>
      </c>
      <c r="AA784" s="41">
        <v>1</v>
      </c>
      <c r="AB784" s="42" t="s">
        <v>2111</v>
      </c>
      <c r="AC784" s="5">
        <v>-290.56</v>
      </c>
      <c r="AD784" s="15">
        <v>-129.95283402158714</v>
      </c>
      <c r="AE784" s="15">
        <v>-117.82485290705381</v>
      </c>
      <c r="AF784" s="15">
        <v>-123.90481870985184</v>
      </c>
      <c r="AG784" s="15">
        <v>-123.90481870985184</v>
      </c>
      <c r="AH784" s="17">
        <v>1.1836055010065558</v>
      </c>
      <c r="AI784" s="17">
        <v>0.93332517826288319</v>
      </c>
      <c r="AJ784" s="17">
        <v>0.91865631735465214</v>
      </c>
      <c r="AK784" s="17">
        <v>0.9259519758357283</v>
      </c>
      <c r="AL784" s="17">
        <v>0.9259519758357283</v>
      </c>
    </row>
    <row r="785" spans="1:38" x14ac:dyDescent="0.45">
      <c r="A785">
        <v>982</v>
      </c>
      <c r="B785" s="53">
        <v>42201.05673611111</v>
      </c>
      <c r="C785" s="7">
        <v>0.5567361111111111</v>
      </c>
      <c r="D785" s="8">
        <v>35.281500000000001</v>
      </c>
      <c r="E785">
        <v>35.281500000000001</v>
      </c>
      <c r="F785">
        <v>2835.29</v>
      </c>
      <c r="G785">
        <v>-1.0764199999999999</v>
      </c>
      <c r="H785">
        <v>-29008.1</v>
      </c>
      <c r="I785">
        <v>5.0845300000000003E-2</v>
      </c>
      <c r="J785">
        <v>-0.61477000000000004</v>
      </c>
      <c r="K785">
        <v>178</v>
      </c>
      <c r="L785">
        <v>171.6</v>
      </c>
      <c r="M785">
        <v>22.5</v>
      </c>
      <c r="N785">
        <v>167.8</v>
      </c>
      <c r="O785">
        <v>22</v>
      </c>
      <c r="P785">
        <v>182.9</v>
      </c>
      <c r="Q785" s="8">
        <v>9.8624299999999998</v>
      </c>
      <c r="R785">
        <v>110.925</v>
      </c>
      <c r="S785" s="8">
        <v>1.85121</v>
      </c>
      <c r="T785" s="8">
        <v>0.72149300000000005</v>
      </c>
      <c r="U785" s="8">
        <v>0.20460600000000001</v>
      </c>
      <c r="V785" s="3">
        <v>-0.53418486000000021</v>
      </c>
      <c r="W785" s="3">
        <v>-0.47990963200000003</v>
      </c>
      <c r="X785" s="8">
        <v>9.4225021800470046</v>
      </c>
      <c r="Y785" s="8">
        <v>9.4767774080470044</v>
      </c>
      <c r="Z785" s="8">
        <v>9.4496397940470054</v>
      </c>
      <c r="AA785" s="41">
        <v>1</v>
      </c>
      <c r="AB785" s="42" t="s">
        <v>2111</v>
      </c>
      <c r="AC785" s="5">
        <v>-290.56</v>
      </c>
      <c r="AD785" s="15">
        <v>-130.13173305223961</v>
      </c>
      <c r="AE785" s="15">
        <v>-117.53018676787758</v>
      </c>
      <c r="AF785" s="15">
        <v>-123.84820581416989</v>
      </c>
      <c r="AG785" s="15">
        <v>-123.84820581416989</v>
      </c>
      <c r="AH785" s="17">
        <v>1.1836055010065558</v>
      </c>
      <c r="AI785" s="17">
        <v>0.93354506452023778</v>
      </c>
      <c r="AJ785" s="17">
        <v>0.91830565238208073</v>
      </c>
      <c r="AK785" s="17">
        <v>0.92588350872341607</v>
      </c>
      <c r="AL785" s="17">
        <v>0.92588350872341607</v>
      </c>
    </row>
    <row r="786" spans="1:38" x14ac:dyDescent="0.45">
      <c r="A786">
        <v>983</v>
      </c>
      <c r="B786" s="53">
        <v>42201.057430555556</v>
      </c>
      <c r="C786" s="7">
        <v>0.55743055555555554</v>
      </c>
      <c r="D786" s="8">
        <v>35.298099999999998</v>
      </c>
      <c r="E786">
        <v>35.298099999999998</v>
      </c>
      <c r="F786">
        <v>2838.06</v>
      </c>
      <c r="G786">
        <v>-1.0764199999999999</v>
      </c>
      <c r="H786">
        <v>-29008.1</v>
      </c>
      <c r="I786">
        <v>5.0845300000000003E-2</v>
      </c>
      <c r="J786">
        <v>-0.61477000000000004</v>
      </c>
      <c r="K786">
        <v>182.2</v>
      </c>
      <c r="L786">
        <v>175.1</v>
      </c>
      <c r="M786">
        <v>22.5</v>
      </c>
      <c r="N786">
        <v>162.9</v>
      </c>
      <c r="O786">
        <v>22</v>
      </c>
      <c r="P786">
        <v>183</v>
      </c>
      <c r="Q786" s="8">
        <v>9.8624299999999998</v>
      </c>
      <c r="R786">
        <v>110.925</v>
      </c>
      <c r="S786" s="8">
        <v>1.85121</v>
      </c>
      <c r="T786" s="8">
        <v>0.72167599999999998</v>
      </c>
      <c r="U786" s="8">
        <v>0.20482300000000001</v>
      </c>
      <c r="V786" s="3">
        <v>-0.53464968000000002</v>
      </c>
      <c r="W786" s="3">
        <v>-0.48046081200000007</v>
      </c>
      <c r="X786" s="8">
        <v>9.4220373600470051</v>
      </c>
      <c r="Y786" s="8">
        <v>9.476226228047004</v>
      </c>
      <c r="Z786" s="8">
        <v>9.4491317940470054</v>
      </c>
      <c r="AA786" s="41">
        <v>1</v>
      </c>
      <c r="AB786" s="42" t="s">
        <v>2111</v>
      </c>
      <c r="AC786" s="5">
        <v>-290.56</v>
      </c>
      <c r="AD786" s="15">
        <v>-130.2390590151864</v>
      </c>
      <c r="AE786" s="15">
        <v>-117.65885301875335</v>
      </c>
      <c r="AF786" s="15">
        <v>-123.96614620443279</v>
      </c>
      <c r="AG786" s="15">
        <v>-123.96614620443279</v>
      </c>
      <c r="AH786" s="17">
        <v>1.1836055010065558</v>
      </c>
      <c r="AI786" s="17">
        <v>0.93367702946673936</v>
      </c>
      <c r="AJ786" s="17">
        <v>0.91845873764515296</v>
      </c>
      <c r="AK786" s="17">
        <v>0.9260261561672628</v>
      </c>
      <c r="AL786" s="17">
        <v>0.9260261561672628</v>
      </c>
    </row>
    <row r="787" spans="1:38" x14ac:dyDescent="0.45">
      <c r="A787">
        <v>984</v>
      </c>
      <c r="B787" s="53">
        <v>42201.058136574073</v>
      </c>
      <c r="C787" s="7">
        <v>0.55813657407407402</v>
      </c>
      <c r="D787" s="8">
        <v>35.314599999999999</v>
      </c>
      <c r="E787">
        <v>35.314599999999999</v>
      </c>
      <c r="F787">
        <v>2837.14</v>
      </c>
      <c r="G787">
        <v>-1.0764199999999999</v>
      </c>
      <c r="H787">
        <v>-29008.1</v>
      </c>
      <c r="I787">
        <v>5.0845300000000003E-2</v>
      </c>
      <c r="J787">
        <v>-0.61495900000000003</v>
      </c>
      <c r="K787">
        <v>183.3</v>
      </c>
      <c r="L787">
        <v>177.9</v>
      </c>
      <c r="M787">
        <v>22.5</v>
      </c>
      <c r="N787">
        <v>169.6</v>
      </c>
      <c r="O787">
        <v>22</v>
      </c>
      <c r="P787">
        <v>182.9</v>
      </c>
      <c r="Q787" s="8">
        <v>9.8624299999999998</v>
      </c>
      <c r="R787">
        <v>110.925</v>
      </c>
      <c r="S787" s="8">
        <v>1.85121</v>
      </c>
      <c r="T787" s="8">
        <v>0.721584</v>
      </c>
      <c r="U787" s="8">
        <v>0.20441999999999999</v>
      </c>
      <c r="V787" s="3">
        <v>-0.53441600000000011</v>
      </c>
      <c r="W787" s="3">
        <v>-0.47943719200000001</v>
      </c>
      <c r="X787" s="8">
        <v>9.4222710400470042</v>
      </c>
      <c r="Y787" s="8">
        <v>9.4772498480470038</v>
      </c>
      <c r="Z787" s="8">
        <v>9.4497604440470049</v>
      </c>
      <c r="AA787" s="41">
        <v>1</v>
      </c>
      <c r="AB787" s="42" t="s">
        <v>2111</v>
      </c>
      <c r="AC787" s="5">
        <v>-290.56</v>
      </c>
      <c r="AD787" s="15">
        <v>-130.1851040547449</v>
      </c>
      <c r="AE787" s="15">
        <v>-117.41989005435664</v>
      </c>
      <c r="AF787" s="15">
        <v>-123.8201931953588</v>
      </c>
      <c r="AG787" s="15">
        <v>-123.8201931953588</v>
      </c>
      <c r="AH787" s="17">
        <v>1.1836055010065558</v>
      </c>
      <c r="AI787" s="17">
        <v>0.93361068332133035</v>
      </c>
      <c r="AJ787" s="17">
        <v>0.91817446354864496</v>
      </c>
      <c r="AK787" s="17">
        <v>0.92584963426578548</v>
      </c>
      <c r="AL787" s="17">
        <v>0.92584963426578548</v>
      </c>
    </row>
    <row r="788" spans="1:38" x14ac:dyDescent="0.45">
      <c r="A788">
        <v>985</v>
      </c>
      <c r="B788" s="53">
        <v>42201.058831018519</v>
      </c>
      <c r="C788" s="7">
        <v>0.55883101851851857</v>
      </c>
      <c r="D788" s="8">
        <v>35.331200000000003</v>
      </c>
      <c r="E788">
        <v>35.331200000000003</v>
      </c>
      <c r="F788">
        <v>2842.99</v>
      </c>
      <c r="G788">
        <v>-1.0764199999999999</v>
      </c>
      <c r="H788">
        <v>-29008.1</v>
      </c>
      <c r="I788">
        <v>5.0845300000000003E-2</v>
      </c>
      <c r="J788">
        <v>-0.61533599999999999</v>
      </c>
      <c r="K788">
        <v>182.8</v>
      </c>
      <c r="L788">
        <v>175.4</v>
      </c>
      <c r="M788">
        <v>22.5</v>
      </c>
      <c r="N788">
        <v>162.9</v>
      </c>
      <c r="O788">
        <v>22</v>
      </c>
      <c r="P788">
        <v>183.1</v>
      </c>
      <c r="Q788" s="8">
        <v>9.8624299999999998</v>
      </c>
      <c r="R788">
        <v>110.925</v>
      </c>
      <c r="S788" s="8">
        <v>1.85121</v>
      </c>
      <c r="T788" s="8">
        <v>0.721584</v>
      </c>
      <c r="U788" s="8">
        <v>0.203955</v>
      </c>
      <c r="V788" s="3">
        <v>-0.53441600000000011</v>
      </c>
      <c r="W788" s="3">
        <v>-0.47825609200000002</v>
      </c>
      <c r="X788" s="8">
        <v>9.4222710400470042</v>
      </c>
      <c r="Y788" s="8">
        <v>9.4784309480470039</v>
      </c>
      <c r="Z788" s="8">
        <v>9.4503509940470032</v>
      </c>
      <c r="AA788" s="41">
        <v>1</v>
      </c>
      <c r="AB788" s="42" t="s">
        <v>2111</v>
      </c>
      <c r="AC788" s="5">
        <v>-290.56</v>
      </c>
      <c r="AD788" s="15">
        <v>-130.1851040547449</v>
      </c>
      <c r="AE788" s="15">
        <v>-117.14410240790653</v>
      </c>
      <c r="AF788" s="15">
        <v>-123.68306896236709</v>
      </c>
      <c r="AG788" s="15">
        <v>-123.68306896236709</v>
      </c>
      <c r="AH788" s="17">
        <v>1.1836055010065558</v>
      </c>
      <c r="AI788" s="17">
        <v>0.93361068332133035</v>
      </c>
      <c r="AJ788" s="17">
        <v>0.91784660089234138</v>
      </c>
      <c r="AK788" s="17">
        <v>0.9256838515732051</v>
      </c>
      <c r="AL788" s="17">
        <v>0.9256838515732051</v>
      </c>
    </row>
    <row r="789" spans="1:38" x14ac:dyDescent="0.45">
      <c r="A789">
        <v>986</v>
      </c>
      <c r="B789" s="53">
        <v>42201.059513888889</v>
      </c>
      <c r="C789" s="7">
        <v>0.55951388888888887</v>
      </c>
      <c r="D789" s="8">
        <v>35.347900000000003</v>
      </c>
      <c r="E789">
        <v>35.347900000000003</v>
      </c>
      <c r="F789">
        <v>2841.75</v>
      </c>
      <c r="G789">
        <v>-1.0764199999999999</v>
      </c>
      <c r="H789">
        <v>-29008.1</v>
      </c>
      <c r="I789">
        <v>5.0845300000000003E-2</v>
      </c>
      <c r="J789">
        <v>-0.61533599999999999</v>
      </c>
      <c r="K789">
        <v>180.6</v>
      </c>
      <c r="L789">
        <v>171.3</v>
      </c>
      <c r="M789">
        <v>22.5</v>
      </c>
      <c r="N789">
        <v>168.8</v>
      </c>
      <c r="O789">
        <v>22</v>
      </c>
      <c r="P789">
        <v>183.1</v>
      </c>
      <c r="Q789" s="8">
        <v>9.8624299999999998</v>
      </c>
      <c r="R789">
        <v>110.925</v>
      </c>
      <c r="S789" s="8">
        <v>1.85121</v>
      </c>
      <c r="T789" s="8">
        <v>0.72176700000000005</v>
      </c>
      <c r="U789" s="8">
        <v>0.20460600000000001</v>
      </c>
      <c r="V789" s="3">
        <v>-0.53488082000000015</v>
      </c>
      <c r="W789" s="3">
        <v>-0.47990963200000003</v>
      </c>
      <c r="X789" s="8">
        <v>9.4218062200470047</v>
      </c>
      <c r="Y789" s="8">
        <v>9.4767774080470044</v>
      </c>
      <c r="Z789" s="8">
        <v>9.4492918140470046</v>
      </c>
      <c r="AA789" s="41">
        <v>1</v>
      </c>
      <c r="AB789" s="42" t="s">
        <v>2111</v>
      </c>
      <c r="AC789" s="5">
        <v>-290.56</v>
      </c>
      <c r="AD789" s="15">
        <v>-130.29242499970098</v>
      </c>
      <c r="AE789" s="15">
        <v>-117.53018676787758</v>
      </c>
      <c r="AF789" s="15">
        <v>-123.92899628544353</v>
      </c>
      <c r="AG789" s="15">
        <v>-123.92899628544353</v>
      </c>
      <c r="AH789" s="17">
        <v>1.1836055010065558</v>
      </c>
      <c r="AI789" s="17">
        <v>0.93374266064968614</v>
      </c>
      <c r="AJ789" s="17">
        <v>0.91830565238208073</v>
      </c>
      <c r="AK789" s="17">
        <v>0.92598121905775221</v>
      </c>
      <c r="AL789" s="17">
        <v>0.92598121905775221</v>
      </c>
    </row>
    <row r="790" spans="1:38" x14ac:dyDescent="0.45">
      <c r="A790">
        <v>987</v>
      </c>
      <c r="B790" s="53">
        <v>42201.060208333336</v>
      </c>
      <c r="C790" s="7">
        <v>0.56020833333333342</v>
      </c>
      <c r="D790" s="8">
        <v>35.364600000000003</v>
      </c>
      <c r="E790">
        <v>35.364600000000003</v>
      </c>
      <c r="F790">
        <v>2842.99</v>
      </c>
      <c r="G790">
        <v>-1.0764199999999999</v>
      </c>
      <c r="H790">
        <v>-29008.1</v>
      </c>
      <c r="I790">
        <v>5.0826799999999998E-2</v>
      </c>
      <c r="J790">
        <v>-0.61552499999999999</v>
      </c>
      <c r="K790">
        <v>185.8</v>
      </c>
      <c r="L790">
        <v>174.3</v>
      </c>
      <c r="M790">
        <v>22.5</v>
      </c>
      <c r="N790">
        <v>164</v>
      </c>
      <c r="O790">
        <v>22</v>
      </c>
      <c r="P790">
        <v>183.1</v>
      </c>
      <c r="Q790" s="8">
        <v>9.8624299999999998</v>
      </c>
      <c r="R790">
        <v>110.925</v>
      </c>
      <c r="S790" s="8">
        <v>1.85121</v>
      </c>
      <c r="T790" s="8">
        <v>0.72167599999999998</v>
      </c>
      <c r="U790" s="8">
        <v>0.203738</v>
      </c>
      <c r="V790" s="3">
        <v>-0.53464968000000002</v>
      </c>
      <c r="W790" s="3">
        <v>-0.47770491200000004</v>
      </c>
      <c r="X790" s="8">
        <v>9.4220373600470051</v>
      </c>
      <c r="Y790" s="8">
        <v>9.4789821280470044</v>
      </c>
      <c r="Z790" s="8">
        <v>9.4505097440470038</v>
      </c>
      <c r="AA790" s="41">
        <v>1</v>
      </c>
      <c r="AB790" s="42" t="s">
        <v>2111</v>
      </c>
      <c r="AC790" s="5">
        <v>-290.56</v>
      </c>
      <c r="AD790" s="15">
        <v>-130.2390590151864</v>
      </c>
      <c r="AE790" s="15">
        <v>-117.01537908283763</v>
      </c>
      <c r="AF790" s="15">
        <v>-123.6462048236956</v>
      </c>
      <c r="AG790" s="15">
        <v>-123.6462048236956</v>
      </c>
      <c r="AH790" s="17">
        <v>1.1836055010065558</v>
      </c>
      <c r="AI790" s="17">
        <v>0.93367702946673936</v>
      </c>
      <c r="AJ790" s="17">
        <v>0.91769365179733065</v>
      </c>
      <c r="AK790" s="17">
        <v>0.92563929309075954</v>
      </c>
      <c r="AL790" s="17">
        <v>0.92563929309075954</v>
      </c>
    </row>
    <row r="791" spans="1:38" x14ac:dyDescent="0.45">
      <c r="A791">
        <v>988</v>
      </c>
      <c r="B791" s="53">
        <v>42201.060902777775</v>
      </c>
      <c r="C791" s="7">
        <v>0.56090277777777775</v>
      </c>
      <c r="D791" s="8">
        <v>35.3812</v>
      </c>
      <c r="E791">
        <v>35.3812</v>
      </c>
      <c r="F791">
        <v>2838.06</v>
      </c>
      <c r="G791">
        <v>-1.0764199999999999</v>
      </c>
      <c r="H791">
        <v>-29008.1</v>
      </c>
      <c r="I791">
        <v>5.0845300000000003E-2</v>
      </c>
      <c r="J791">
        <v>-0.61552499999999999</v>
      </c>
      <c r="K791">
        <v>183.7</v>
      </c>
      <c r="L791">
        <v>177.6</v>
      </c>
      <c r="M791">
        <v>22.5</v>
      </c>
      <c r="N791">
        <v>170.8</v>
      </c>
      <c r="O791">
        <v>22</v>
      </c>
      <c r="P791">
        <v>183</v>
      </c>
      <c r="Q791" s="8">
        <v>9.8624299999999998</v>
      </c>
      <c r="R791">
        <v>110.925</v>
      </c>
      <c r="S791" s="8">
        <v>1.85121</v>
      </c>
      <c r="T791" s="8">
        <v>0.721858</v>
      </c>
      <c r="U791" s="8">
        <v>0.20460600000000001</v>
      </c>
      <c r="V791" s="3">
        <v>-0.53511196000000005</v>
      </c>
      <c r="W791" s="3">
        <v>-0.47990963200000003</v>
      </c>
      <c r="X791" s="8">
        <v>9.4215750800470044</v>
      </c>
      <c r="Y791" s="8">
        <v>9.4767774080470044</v>
      </c>
      <c r="Z791" s="8">
        <v>9.4491762440470044</v>
      </c>
      <c r="AA791" s="41">
        <v>1</v>
      </c>
      <c r="AB791" s="42" t="s">
        <v>2111</v>
      </c>
      <c r="AC791" s="5">
        <v>-290.56</v>
      </c>
      <c r="AD791" s="15">
        <v>-130.34578848901799</v>
      </c>
      <c r="AE791" s="15">
        <v>-117.53018676787758</v>
      </c>
      <c r="AF791" s="15">
        <v>-123.95582690278445</v>
      </c>
      <c r="AG791" s="15">
        <v>-123.95582690278445</v>
      </c>
      <c r="AH791" s="17">
        <v>1.1836055010065558</v>
      </c>
      <c r="AI791" s="17">
        <v>0.93380829799081821</v>
      </c>
      <c r="AJ791" s="17">
        <v>0.91830565238208073</v>
      </c>
      <c r="AK791" s="17">
        <v>0.92601367334486218</v>
      </c>
      <c r="AL791" s="17">
        <v>0.92601367334486218</v>
      </c>
    </row>
    <row r="792" spans="1:38" x14ac:dyDescent="0.45">
      <c r="A792">
        <v>989</v>
      </c>
      <c r="B792" s="53">
        <v>42201.061597222222</v>
      </c>
      <c r="C792" s="7">
        <v>0.5615972222222223</v>
      </c>
      <c r="D792" s="8">
        <v>35.3977</v>
      </c>
      <c r="E792">
        <v>35.3977</v>
      </c>
      <c r="F792">
        <v>2842.99</v>
      </c>
      <c r="G792">
        <v>-1.0764199999999999</v>
      </c>
      <c r="H792">
        <v>-29008.1</v>
      </c>
      <c r="I792">
        <v>5.0845300000000003E-2</v>
      </c>
      <c r="J792">
        <v>-0.61552499999999999</v>
      </c>
      <c r="K792">
        <v>186.4</v>
      </c>
      <c r="L792">
        <v>178</v>
      </c>
      <c r="M792">
        <v>22.5</v>
      </c>
      <c r="N792">
        <v>162.5</v>
      </c>
      <c r="O792">
        <v>22</v>
      </c>
      <c r="P792">
        <v>183.1</v>
      </c>
      <c r="Q792" s="8">
        <v>9.8624299999999998</v>
      </c>
      <c r="R792">
        <v>110.925</v>
      </c>
      <c r="S792" s="8">
        <v>1.85121</v>
      </c>
      <c r="T792" s="8">
        <v>0.721858</v>
      </c>
      <c r="U792" s="8">
        <v>0.20386199999999999</v>
      </c>
      <c r="V792" s="3">
        <v>-0.53511196000000005</v>
      </c>
      <c r="W792" s="3">
        <v>-0.47801987200000001</v>
      </c>
      <c r="X792" s="8">
        <v>9.4215750800470044</v>
      </c>
      <c r="Y792" s="8">
        <v>9.4786671680470036</v>
      </c>
      <c r="Z792" s="8">
        <v>9.4501211240470049</v>
      </c>
      <c r="AA792" s="41">
        <v>1</v>
      </c>
      <c r="AB792" s="42" t="s">
        <v>2111</v>
      </c>
      <c r="AC792" s="5">
        <v>-290.56</v>
      </c>
      <c r="AD792" s="15">
        <v>-130.34578848901799</v>
      </c>
      <c r="AE792" s="15">
        <v>-117.0889370159515</v>
      </c>
      <c r="AF792" s="15">
        <v>-123.73644614307386</v>
      </c>
      <c r="AG792" s="15">
        <v>-123.73644614307386</v>
      </c>
      <c r="AH792" s="17">
        <v>1.1836055010065558</v>
      </c>
      <c r="AI792" s="17">
        <v>0.93380829799081821</v>
      </c>
      <c r="AJ792" s="17">
        <v>0.91778104711407671</v>
      </c>
      <c r="AK792" s="17">
        <v>0.92574837733033266</v>
      </c>
      <c r="AL792" s="17">
        <v>0.92574837733033266</v>
      </c>
    </row>
    <row r="793" spans="1:38" x14ac:dyDescent="0.45">
      <c r="A793">
        <v>990</v>
      </c>
      <c r="B793" s="53">
        <v>42201.062303240738</v>
      </c>
      <c r="C793" s="7">
        <v>0.56230324074074067</v>
      </c>
      <c r="D793" s="8">
        <v>35.414400000000001</v>
      </c>
      <c r="E793">
        <v>35.414400000000001</v>
      </c>
      <c r="F793">
        <v>2841.75</v>
      </c>
      <c r="G793">
        <v>-1.0764199999999999</v>
      </c>
      <c r="H793">
        <v>-29008.1</v>
      </c>
      <c r="I793">
        <v>5.0845300000000003E-2</v>
      </c>
      <c r="J793">
        <v>-0.61458100000000004</v>
      </c>
      <c r="K793">
        <v>181.7</v>
      </c>
      <c r="L793">
        <v>173.1</v>
      </c>
      <c r="M793">
        <v>22.5</v>
      </c>
      <c r="N793">
        <v>170.3</v>
      </c>
      <c r="O793">
        <v>22</v>
      </c>
      <c r="P793">
        <v>183</v>
      </c>
      <c r="Q793" s="8">
        <v>9.8624299999999998</v>
      </c>
      <c r="R793">
        <v>110.925</v>
      </c>
      <c r="S793" s="8">
        <v>1.85121</v>
      </c>
      <c r="T793" s="8">
        <v>0.721858</v>
      </c>
      <c r="U793" s="8">
        <v>0.20364499999999999</v>
      </c>
      <c r="V793" s="3">
        <v>-0.53511196000000005</v>
      </c>
      <c r="W793" s="3">
        <v>-0.47746869200000003</v>
      </c>
      <c r="X793" s="8">
        <v>9.4215750800470044</v>
      </c>
      <c r="Y793" s="8">
        <v>9.479218348047004</v>
      </c>
      <c r="Z793" s="8">
        <v>9.4503967140470042</v>
      </c>
      <c r="AA793" s="41">
        <v>1</v>
      </c>
      <c r="AB793" s="42" t="s">
        <v>2111</v>
      </c>
      <c r="AC793" s="5">
        <v>-290.56</v>
      </c>
      <c r="AD793" s="15">
        <v>-130.34578848901799</v>
      </c>
      <c r="AE793" s="15">
        <v>-116.96020757504186</v>
      </c>
      <c r="AF793" s="15">
        <v>-123.67245221145504</v>
      </c>
      <c r="AG793" s="15">
        <v>-123.67245221145504</v>
      </c>
      <c r="AH793" s="17">
        <v>1.1836055010065558</v>
      </c>
      <c r="AI793" s="17">
        <v>0.93380829799081821</v>
      </c>
      <c r="AJ793" s="17">
        <v>0.9176281125995106</v>
      </c>
      <c r="AK793" s="17">
        <v>0.92567101843671917</v>
      </c>
      <c r="AL793" s="17">
        <v>0.92567101843671917</v>
      </c>
    </row>
    <row r="794" spans="1:38" x14ac:dyDescent="0.45">
      <c r="A794">
        <v>991</v>
      </c>
      <c r="B794" s="53">
        <v>42201.062997685185</v>
      </c>
      <c r="C794" s="7">
        <v>0.56299768518518523</v>
      </c>
      <c r="D794" s="8">
        <v>35.430900000000001</v>
      </c>
      <c r="E794">
        <v>35.430900000000001</v>
      </c>
      <c r="F794">
        <v>2843.91</v>
      </c>
      <c r="G794">
        <v>-1.0764199999999999</v>
      </c>
      <c r="H794">
        <v>-29008.1</v>
      </c>
      <c r="I794">
        <v>5.0845300000000003E-2</v>
      </c>
      <c r="J794">
        <v>-0.61533599999999999</v>
      </c>
      <c r="K794">
        <v>183.7</v>
      </c>
      <c r="L794">
        <v>171.6</v>
      </c>
      <c r="M794">
        <v>22.5</v>
      </c>
      <c r="N794">
        <v>162</v>
      </c>
      <c r="O794">
        <v>22</v>
      </c>
      <c r="P794">
        <v>183</v>
      </c>
      <c r="Q794" s="8">
        <v>9.8624299999999998</v>
      </c>
      <c r="R794">
        <v>110.925</v>
      </c>
      <c r="S794" s="8">
        <v>1.85121</v>
      </c>
      <c r="T794" s="8">
        <v>0.72204100000000004</v>
      </c>
      <c r="U794" s="8">
        <v>0.20386199999999999</v>
      </c>
      <c r="V794" s="3">
        <v>-0.5355767800000002</v>
      </c>
      <c r="W794" s="3">
        <v>-0.47801987200000001</v>
      </c>
      <c r="X794" s="8">
        <v>9.4211102600470049</v>
      </c>
      <c r="Y794" s="8">
        <v>9.4786671680470036</v>
      </c>
      <c r="Z794" s="8">
        <v>9.4498887140470043</v>
      </c>
      <c r="AA794" s="41">
        <v>1</v>
      </c>
      <c r="AB794" s="42" t="s">
        <v>2111</v>
      </c>
      <c r="AC794" s="5">
        <v>-290.56</v>
      </c>
      <c r="AD794" s="15">
        <v>-130.45309432556598</v>
      </c>
      <c r="AE794" s="15">
        <v>-117.0889370159515</v>
      </c>
      <c r="AF794" s="15">
        <v>-123.79041061080795</v>
      </c>
      <c r="AG794" s="15">
        <v>-123.79041061080795</v>
      </c>
      <c r="AH794" s="17">
        <v>1.1836055010065558</v>
      </c>
      <c r="AI794" s="17">
        <v>0.9339403126095811</v>
      </c>
      <c r="AJ794" s="17">
        <v>0.91778104711407671</v>
      </c>
      <c r="AK794" s="17">
        <v>0.92581362218298269</v>
      </c>
      <c r="AL794" s="17">
        <v>0.92581362218298269</v>
      </c>
    </row>
    <row r="795" spans="1:38" x14ac:dyDescent="0.45">
      <c r="A795">
        <v>992</v>
      </c>
      <c r="B795" s="53">
        <v>42201.063680555555</v>
      </c>
      <c r="C795" s="7">
        <v>0.56368055555555552</v>
      </c>
      <c r="D795" s="8">
        <v>35.447600000000001</v>
      </c>
      <c r="E795">
        <v>35.447600000000001</v>
      </c>
      <c r="F795">
        <v>2838.06</v>
      </c>
      <c r="G795">
        <v>-1.0764199999999999</v>
      </c>
      <c r="H795">
        <v>-29008.1</v>
      </c>
      <c r="I795">
        <v>5.0845300000000003E-2</v>
      </c>
      <c r="J795">
        <v>-0.61477000000000004</v>
      </c>
      <c r="K795">
        <v>182.5</v>
      </c>
      <c r="L795">
        <v>175.8</v>
      </c>
      <c r="M795">
        <v>22.5</v>
      </c>
      <c r="N795">
        <v>169.9</v>
      </c>
      <c r="O795">
        <v>22</v>
      </c>
      <c r="P795">
        <v>182.9</v>
      </c>
      <c r="Q795" s="8">
        <v>9.8624299999999998</v>
      </c>
      <c r="R795">
        <v>110.925</v>
      </c>
      <c r="S795" s="8">
        <v>1.85121</v>
      </c>
      <c r="T795" s="8">
        <v>0.72213300000000002</v>
      </c>
      <c r="U795" s="8">
        <v>0.20414099999999999</v>
      </c>
      <c r="V795" s="3">
        <v>-0.5358104600000001</v>
      </c>
      <c r="W795" s="3">
        <v>-0.47872853199999998</v>
      </c>
      <c r="X795" s="8">
        <v>9.420876580047004</v>
      </c>
      <c r="Y795" s="8">
        <v>9.4779585080470046</v>
      </c>
      <c r="Z795" s="8">
        <v>9.4494175440470052</v>
      </c>
      <c r="AA795" s="41">
        <v>1</v>
      </c>
      <c r="AB795" s="42" t="s">
        <v>2111</v>
      </c>
      <c r="AC795" s="5">
        <v>-290.56</v>
      </c>
      <c r="AD795" s="15">
        <v>-130.5070366177772</v>
      </c>
      <c r="AE795" s="15">
        <v>-117.25442532896511</v>
      </c>
      <c r="AF795" s="15">
        <v>-123.89980622207804</v>
      </c>
      <c r="AG795" s="15">
        <v>-123.89980622207804</v>
      </c>
      <c r="AH795" s="17">
        <v>1.1836055010065558</v>
      </c>
      <c r="AI795" s="17">
        <v>0.93400669002480308</v>
      </c>
      <c r="AJ795" s="17">
        <v>0.91797772719962922</v>
      </c>
      <c r="AK795" s="17">
        <v>0.9259459133708019</v>
      </c>
      <c r="AL795" s="17">
        <v>0.9259459133708019</v>
      </c>
    </row>
    <row r="796" spans="1:38" x14ac:dyDescent="0.45">
      <c r="A796">
        <v>993</v>
      </c>
      <c r="B796" s="53">
        <v>42201.064375000002</v>
      </c>
      <c r="C796" s="7">
        <v>0.56437500000000007</v>
      </c>
      <c r="D796" s="8">
        <v>35.464199999999998</v>
      </c>
      <c r="E796">
        <v>35.464199999999998</v>
      </c>
      <c r="F796">
        <v>2840.83</v>
      </c>
      <c r="G796">
        <v>-1.0764199999999999</v>
      </c>
      <c r="H796">
        <v>-29008.1</v>
      </c>
      <c r="I796">
        <v>5.0845300000000003E-2</v>
      </c>
      <c r="J796">
        <v>-0.61552499999999999</v>
      </c>
      <c r="K796">
        <v>182.4</v>
      </c>
      <c r="L796">
        <v>178.7</v>
      </c>
      <c r="M796">
        <v>22.5</v>
      </c>
      <c r="N796">
        <v>161.5</v>
      </c>
      <c r="O796">
        <v>21.9</v>
      </c>
      <c r="P796">
        <v>182.9</v>
      </c>
      <c r="Q796" s="8">
        <v>9.8624299999999998</v>
      </c>
      <c r="R796">
        <v>110.925</v>
      </c>
      <c r="S796" s="8">
        <v>1.85121</v>
      </c>
      <c r="T796" s="8">
        <v>0.72204100000000004</v>
      </c>
      <c r="U796" s="8">
        <v>0.20404800000000001</v>
      </c>
      <c r="V796" s="3">
        <v>-0.5355767800000002</v>
      </c>
      <c r="W796" s="3">
        <v>-0.47849231200000003</v>
      </c>
      <c r="X796" s="8">
        <v>9.4211102600470049</v>
      </c>
      <c r="Y796" s="8">
        <v>9.4781947280470042</v>
      </c>
      <c r="Z796" s="8">
        <v>9.4496524940470046</v>
      </c>
      <c r="AA796" s="41">
        <v>1</v>
      </c>
      <c r="AB796" s="42" t="s">
        <v>2111</v>
      </c>
      <c r="AC796" s="5">
        <v>-290.56</v>
      </c>
      <c r="AD796" s="15">
        <v>-130.45309432556598</v>
      </c>
      <c r="AE796" s="15">
        <v>-117.19926517889019</v>
      </c>
      <c r="AF796" s="15">
        <v>-123.84525714955805</v>
      </c>
      <c r="AG796" s="15">
        <v>-123.84525714955805</v>
      </c>
      <c r="AH796" s="17">
        <v>1.1836055010065558</v>
      </c>
      <c r="AI796" s="17">
        <v>0.9339403126095811</v>
      </c>
      <c r="AJ796" s="17">
        <v>0.91791216092061001</v>
      </c>
      <c r="AK796" s="17">
        <v>0.92587994291313047</v>
      </c>
      <c r="AL796" s="17">
        <v>0.92587994291313047</v>
      </c>
    </row>
    <row r="797" spans="1:38" x14ac:dyDescent="0.45">
      <c r="A797">
        <v>994</v>
      </c>
      <c r="B797" s="53">
        <v>42201.065069444441</v>
      </c>
      <c r="C797" s="7">
        <v>0.5650694444444444</v>
      </c>
      <c r="D797" s="8">
        <v>35.480699999999999</v>
      </c>
      <c r="E797">
        <v>35.480699999999999</v>
      </c>
      <c r="F797">
        <v>2839.91</v>
      </c>
      <c r="G797">
        <v>-1.0764199999999999</v>
      </c>
      <c r="H797">
        <v>-29008.1</v>
      </c>
      <c r="I797">
        <v>5.0845300000000003E-2</v>
      </c>
      <c r="J797">
        <v>-0.61552499999999999</v>
      </c>
      <c r="K797">
        <v>182.3</v>
      </c>
      <c r="L797">
        <v>173.8</v>
      </c>
      <c r="M797">
        <v>22.5</v>
      </c>
      <c r="N797">
        <v>170</v>
      </c>
      <c r="O797">
        <v>22</v>
      </c>
      <c r="P797">
        <v>182.8</v>
      </c>
      <c r="Q797" s="8">
        <v>9.8624299999999998</v>
      </c>
      <c r="R797">
        <v>110.925</v>
      </c>
      <c r="S797" s="8">
        <v>1.85121</v>
      </c>
      <c r="T797" s="8">
        <v>0.72225399999999995</v>
      </c>
      <c r="U797" s="8">
        <v>0.204513</v>
      </c>
      <c r="V797" s="3">
        <v>-0.53611779999999998</v>
      </c>
      <c r="W797" s="3">
        <v>-0.47967341200000002</v>
      </c>
      <c r="X797" s="8">
        <v>9.4205692400470049</v>
      </c>
      <c r="Y797" s="8">
        <v>9.4770136280470041</v>
      </c>
      <c r="Z797" s="8">
        <v>9.4487914340470045</v>
      </c>
      <c r="AA797" s="41">
        <v>1</v>
      </c>
      <c r="AB797" s="42" t="s">
        <v>2111</v>
      </c>
      <c r="AC797" s="5">
        <v>-290.56</v>
      </c>
      <c r="AD797" s="15">
        <v>-130.57797857608546</v>
      </c>
      <c r="AE797" s="15">
        <v>-117.47503972141624</v>
      </c>
      <c r="AF797" s="15">
        <v>-124.04515950443181</v>
      </c>
      <c r="AG797" s="15">
        <v>-124.04515950443181</v>
      </c>
      <c r="AH797" s="17">
        <v>1.1836055010065558</v>
      </c>
      <c r="AI797" s="17">
        <v>0.93409400034341483</v>
      </c>
      <c r="AJ797" s="17">
        <v>0.91824005483812265</v>
      </c>
      <c r="AK797" s="17">
        <v>0.9261217463665552</v>
      </c>
      <c r="AL797" s="17">
        <v>0.9261217463665552</v>
      </c>
    </row>
    <row r="798" spans="1:38" x14ac:dyDescent="0.45">
      <c r="A798">
        <v>995</v>
      </c>
      <c r="B798" s="53">
        <v>42201.065775462965</v>
      </c>
      <c r="C798" s="7">
        <v>0.56577546296296299</v>
      </c>
      <c r="D798" s="8">
        <v>35.497399999999999</v>
      </c>
      <c r="E798">
        <v>35.497399999999999</v>
      </c>
      <c r="F798">
        <v>2841.75</v>
      </c>
      <c r="G798">
        <v>-1.0764199999999999</v>
      </c>
      <c r="H798">
        <v>-29008.1</v>
      </c>
      <c r="I798">
        <v>5.0826799999999998E-2</v>
      </c>
      <c r="J798">
        <v>-0.61552499999999999</v>
      </c>
      <c r="K798">
        <v>181.4</v>
      </c>
      <c r="L798">
        <v>170.3</v>
      </c>
      <c r="M798">
        <v>22.5</v>
      </c>
      <c r="N798">
        <v>161.5</v>
      </c>
      <c r="O798">
        <v>22</v>
      </c>
      <c r="P798">
        <v>182.9</v>
      </c>
      <c r="Q798" s="8">
        <v>9.8624299999999998</v>
      </c>
      <c r="R798">
        <v>110.925</v>
      </c>
      <c r="S798" s="8">
        <v>1.85121</v>
      </c>
      <c r="T798" s="8">
        <v>0.722437</v>
      </c>
      <c r="U798" s="8">
        <v>0.20432700000000001</v>
      </c>
      <c r="V798" s="3">
        <v>-0.53658262000000012</v>
      </c>
      <c r="W798" s="3">
        <v>-0.47920097200000006</v>
      </c>
      <c r="X798" s="8">
        <v>9.4201044200470037</v>
      </c>
      <c r="Y798" s="8">
        <v>9.4774860680470052</v>
      </c>
      <c r="Z798" s="8">
        <v>9.4487952440470053</v>
      </c>
      <c r="AA798" s="41">
        <v>1</v>
      </c>
      <c r="AB798" s="42" t="s">
        <v>2111</v>
      </c>
      <c r="AC798" s="5">
        <v>-290.56</v>
      </c>
      <c r="AD798" s="15">
        <v>-130.68526257899896</v>
      </c>
      <c r="AE798" s="15">
        <v>-117.36473776663604</v>
      </c>
      <c r="AF798" s="15">
        <v>-124.0442750572181</v>
      </c>
      <c r="AG798" s="15">
        <v>-124.0442750572181</v>
      </c>
      <c r="AH798" s="17">
        <v>1.1836055010065558</v>
      </c>
      <c r="AI798" s="17">
        <v>0.93422606887964377</v>
      </c>
      <c r="AJ798" s="17">
        <v>0.91810887851290046</v>
      </c>
      <c r="AK798" s="17">
        <v>0.92612067625411931</v>
      </c>
      <c r="AL798" s="17">
        <v>0.92612067625411931</v>
      </c>
    </row>
    <row r="799" spans="1:38" x14ac:dyDescent="0.45">
      <c r="A799">
        <v>996</v>
      </c>
      <c r="B799" s="53">
        <v>42201.066469907404</v>
      </c>
      <c r="C799" s="7">
        <v>0.56646990740740732</v>
      </c>
      <c r="D799" s="8">
        <v>35.514000000000003</v>
      </c>
      <c r="E799">
        <v>35.514000000000003</v>
      </c>
      <c r="F799">
        <v>2834.37</v>
      </c>
      <c r="G799">
        <v>-1.0764199999999999</v>
      </c>
      <c r="H799">
        <v>-29008.1</v>
      </c>
      <c r="I799">
        <v>5.0845300000000003E-2</v>
      </c>
      <c r="J799">
        <v>-0.61533599999999999</v>
      </c>
      <c r="K799">
        <v>183.6</v>
      </c>
      <c r="L799">
        <v>168.4</v>
      </c>
      <c r="M799">
        <v>22.5</v>
      </c>
      <c r="N799">
        <v>170.1</v>
      </c>
      <c r="O799">
        <v>22.1</v>
      </c>
      <c r="P799">
        <v>182.9</v>
      </c>
      <c r="Q799" s="8">
        <v>9.8624299999999998</v>
      </c>
      <c r="R799">
        <v>110.925</v>
      </c>
      <c r="S799" s="8">
        <v>1.85121</v>
      </c>
      <c r="T799" s="8">
        <v>0.72204100000000004</v>
      </c>
      <c r="U799" s="8">
        <v>0.203738</v>
      </c>
      <c r="V799" s="3">
        <v>-0.5355767800000002</v>
      </c>
      <c r="W799" s="3">
        <v>-0.47770491200000004</v>
      </c>
      <c r="X799" s="8">
        <v>9.4211102600470049</v>
      </c>
      <c r="Y799" s="8">
        <v>9.4789821280470044</v>
      </c>
      <c r="Z799" s="8">
        <v>9.4500461940470046</v>
      </c>
      <c r="AA799" s="41">
        <v>1</v>
      </c>
      <c r="AB799" s="42" t="s">
        <v>2111</v>
      </c>
      <c r="AC799" s="5">
        <v>-290.56</v>
      </c>
      <c r="AD799" s="15">
        <v>-130.45309432556598</v>
      </c>
      <c r="AE799" s="15">
        <v>-117.01537908283763</v>
      </c>
      <c r="AF799" s="15">
        <v>-123.75384479971933</v>
      </c>
      <c r="AG799" s="15">
        <v>-123.75384479971933</v>
      </c>
      <c r="AH799" s="17">
        <v>1.1836055010065558</v>
      </c>
      <c r="AI799" s="17">
        <v>0.9339403126095811</v>
      </c>
      <c r="AJ799" s="17">
        <v>0.91769365179733065</v>
      </c>
      <c r="AK799" s="17">
        <v>0.92576941188564288</v>
      </c>
      <c r="AL799" s="17">
        <v>0.92576941188564288</v>
      </c>
    </row>
    <row r="800" spans="1:38" x14ac:dyDescent="0.45">
      <c r="A800">
        <v>997</v>
      </c>
      <c r="B800" s="53">
        <v>42201.067164351851</v>
      </c>
      <c r="C800" s="7">
        <v>0.56716435185185188</v>
      </c>
      <c r="D800" s="8">
        <v>35.5306</v>
      </c>
      <c r="E800">
        <v>35.5306</v>
      </c>
      <c r="F800">
        <v>2833.14</v>
      </c>
      <c r="G800">
        <v>-1.0764199999999999</v>
      </c>
      <c r="H800">
        <v>-29008.1</v>
      </c>
      <c r="I800">
        <v>5.0845300000000003E-2</v>
      </c>
      <c r="J800">
        <v>-0.61458100000000004</v>
      </c>
      <c r="K800">
        <v>186</v>
      </c>
      <c r="L800">
        <v>166.8</v>
      </c>
      <c r="M800">
        <v>22.5</v>
      </c>
      <c r="N800">
        <v>162.1</v>
      </c>
      <c r="O800">
        <v>22</v>
      </c>
      <c r="P800">
        <v>182.9</v>
      </c>
      <c r="Q800" s="8">
        <v>9.8624299999999998</v>
      </c>
      <c r="R800">
        <v>110.925</v>
      </c>
      <c r="S800" s="8">
        <v>1.85121</v>
      </c>
      <c r="T800" s="8">
        <v>0.72225399999999995</v>
      </c>
      <c r="U800" s="8">
        <v>0.20404800000000001</v>
      </c>
      <c r="V800" s="3">
        <v>-0.53611779999999998</v>
      </c>
      <c r="W800" s="3">
        <v>-0.47849231200000003</v>
      </c>
      <c r="X800" s="8">
        <v>9.4205692400470049</v>
      </c>
      <c r="Y800" s="8">
        <v>9.4781947280470042</v>
      </c>
      <c r="Z800" s="8">
        <v>9.4493819840470046</v>
      </c>
      <c r="AA800" s="41">
        <v>1</v>
      </c>
      <c r="AB800" s="42" t="s">
        <v>2111</v>
      </c>
      <c r="AC800" s="5">
        <v>-290.56</v>
      </c>
      <c r="AD800" s="15">
        <v>-130.57797857608546</v>
      </c>
      <c r="AE800" s="15">
        <v>-117.19926517889019</v>
      </c>
      <c r="AF800" s="15">
        <v>-123.90806207266053</v>
      </c>
      <c r="AG800" s="15">
        <v>-123.90806207266053</v>
      </c>
      <c r="AH800" s="17">
        <v>1.1836055010065558</v>
      </c>
      <c r="AI800" s="17">
        <v>0.93409400034341483</v>
      </c>
      <c r="AJ800" s="17">
        <v>0.91791216092061001</v>
      </c>
      <c r="AK800" s="17">
        <v>0.92595589863538375</v>
      </c>
      <c r="AL800" s="17">
        <v>0.92595589863538375</v>
      </c>
    </row>
    <row r="801" spans="1:38" x14ac:dyDescent="0.45">
      <c r="A801">
        <v>998</v>
      </c>
      <c r="B801" s="53">
        <v>42201.067847222221</v>
      </c>
      <c r="C801" s="7">
        <v>0.56784722222222217</v>
      </c>
      <c r="D801" s="8">
        <v>35.5473</v>
      </c>
      <c r="E801">
        <v>35.5473</v>
      </c>
      <c r="F801">
        <v>2823.6</v>
      </c>
      <c r="G801">
        <v>-1.0764199999999999</v>
      </c>
      <c r="H801">
        <v>-29008.1</v>
      </c>
      <c r="I801">
        <v>5.0845300000000003E-2</v>
      </c>
      <c r="J801">
        <v>-0.61552499999999999</v>
      </c>
      <c r="K801">
        <v>180.6</v>
      </c>
      <c r="L801">
        <v>165.9</v>
      </c>
      <c r="M801">
        <v>22.5</v>
      </c>
      <c r="N801">
        <v>168.5</v>
      </c>
      <c r="O801">
        <v>22</v>
      </c>
      <c r="P801">
        <v>182.8</v>
      </c>
      <c r="Q801" s="8">
        <v>9.8507300000000004</v>
      </c>
      <c r="R801">
        <v>110.925</v>
      </c>
      <c r="S801" s="8">
        <v>1.85121</v>
      </c>
      <c r="T801" s="8">
        <v>0.72213300000000002</v>
      </c>
      <c r="U801" s="8">
        <v>0.20519599999999999</v>
      </c>
      <c r="V801" s="3">
        <v>-0.5358104600000001</v>
      </c>
      <c r="W801" s="3">
        <v>-0.48140823199999999</v>
      </c>
      <c r="X801" s="8">
        <v>9.420876580047004</v>
      </c>
      <c r="Y801" s="8">
        <v>9.4752788080470047</v>
      </c>
      <c r="Z801" s="8">
        <v>9.4480776940470044</v>
      </c>
      <c r="AA801" s="41">
        <v>1</v>
      </c>
      <c r="AB801" s="42" t="s">
        <v>2111</v>
      </c>
      <c r="AC801" s="5">
        <v>-290.56</v>
      </c>
      <c r="AD801" s="15">
        <v>-130.5070366177772</v>
      </c>
      <c r="AE801" s="15">
        <v>-117.87998332966004</v>
      </c>
      <c r="AF801" s="15">
        <v>-124.21083395723713</v>
      </c>
      <c r="AG801" s="15">
        <v>-124.21083395723713</v>
      </c>
      <c r="AH801" s="17">
        <v>1.1836055010065558</v>
      </c>
      <c r="AI801" s="17">
        <v>0.93400669002480308</v>
      </c>
      <c r="AJ801" s="17">
        <v>0.91872195459495976</v>
      </c>
      <c r="AK801" s="17">
        <v>0.92632224321490475</v>
      </c>
      <c r="AL801" s="17">
        <v>0.92632224321490475</v>
      </c>
    </row>
    <row r="802" spans="1:38" x14ac:dyDescent="0.45">
      <c r="A802">
        <v>999</v>
      </c>
      <c r="B802" s="53">
        <v>42201.068541666667</v>
      </c>
      <c r="C802" s="7">
        <v>0.56854166666666672</v>
      </c>
      <c r="D802" s="8">
        <v>35.563800000000001</v>
      </c>
      <c r="E802">
        <v>35.563800000000001</v>
      </c>
      <c r="F802">
        <v>2818.98</v>
      </c>
      <c r="G802">
        <v>-1.0764199999999999</v>
      </c>
      <c r="H802">
        <v>-29008.1</v>
      </c>
      <c r="I802">
        <v>5.0845300000000003E-2</v>
      </c>
      <c r="J802">
        <v>-0.61458100000000004</v>
      </c>
      <c r="K802">
        <v>179.8</v>
      </c>
      <c r="L802">
        <v>171.6</v>
      </c>
      <c r="M802">
        <v>22.6</v>
      </c>
      <c r="N802">
        <v>163.6</v>
      </c>
      <c r="O802">
        <v>22</v>
      </c>
      <c r="P802">
        <v>182.8</v>
      </c>
      <c r="Q802" s="8">
        <v>9.8624299999999998</v>
      </c>
      <c r="R802">
        <v>110.925</v>
      </c>
      <c r="S802" s="8">
        <v>1.85121</v>
      </c>
      <c r="T802" s="8">
        <v>0.72213300000000002</v>
      </c>
      <c r="U802" s="8">
        <v>0.205785</v>
      </c>
      <c r="V802" s="3">
        <v>-0.5358104600000001</v>
      </c>
      <c r="W802" s="3">
        <v>-0.48290429200000001</v>
      </c>
      <c r="X802" s="8">
        <v>9.420876580047004</v>
      </c>
      <c r="Y802" s="8">
        <v>9.4737827480470038</v>
      </c>
      <c r="Z802" s="8">
        <v>9.4473296640470039</v>
      </c>
      <c r="AA802" s="41">
        <v>1</v>
      </c>
      <c r="AB802" s="42" t="s">
        <v>2111</v>
      </c>
      <c r="AC802" s="5">
        <v>-290.56</v>
      </c>
      <c r="AD802" s="15">
        <v>-130.5070366177772</v>
      </c>
      <c r="AE802" s="15">
        <v>-118.22908182986953</v>
      </c>
      <c r="AF802" s="15">
        <v>-124.38444225695764</v>
      </c>
      <c r="AG802" s="15">
        <v>-124.38444225695764</v>
      </c>
      <c r="AH802" s="17">
        <v>1.1836055010065558</v>
      </c>
      <c r="AI802" s="17">
        <v>0.93400669002480308</v>
      </c>
      <c r="AJ802" s="17">
        <v>0.91913780251801758</v>
      </c>
      <c r="AK802" s="17">
        <v>0.92653243465907464</v>
      </c>
      <c r="AL802" s="17">
        <v>0.92653243465907464</v>
      </c>
    </row>
    <row r="803" spans="1:38" x14ac:dyDescent="0.45">
      <c r="A803">
        <v>1000</v>
      </c>
      <c r="B803" s="53">
        <v>42201.069236111114</v>
      </c>
      <c r="C803" s="7">
        <v>0.56923611111111105</v>
      </c>
      <c r="D803" s="8">
        <v>35.580399999999997</v>
      </c>
      <c r="E803">
        <v>35.580399999999997</v>
      </c>
      <c r="F803">
        <v>2810.37</v>
      </c>
      <c r="G803">
        <v>-1.0764199999999999</v>
      </c>
      <c r="H803">
        <v>-29008.1</v>
      </c>
      <c r="I803">
        <v>5.0845300000000003E-2</v>
      </c>
      <c r="J803">
        <v>-0.61533599999999999</v>
      </c>
      <c r="K803">
        <v>183.3</v>
      </c>
      <c r="L803">
        <v>176.4</v>
      </c>
      <c r="M803">
        <v>22.6</v>
      </c>
      <c r="N803">
        <v>170.9</v>
      </c>
      <c r="O803">
        <v>22</v>
      </c>
      <c r="P803">
        <v>182.8</v>
      </c>
      <c r="Q803" s="8">
        <v>9.8624299999999998</v>
      </c>
      <c r="R803">
        <v>110.925</v>
      </c>
      <c r="S803" s="8">
        <v>1.85121</v>
      </c>
      <c r="T803" s="8">
        <v>0.721584</v>
      </c>
      <c r="U803" s="8">
        <v>0.20482300000000001</v>
      </c>
      <c r="V803" s="3">
        <v>-0.53441600000000011</v>
      </c>
      <c r="W803" s="3">
        <v>-0.48046081200000007</v>
      </c>
      <c r="X803" s="8">
        <v>9.4222710400470042</v>
      </c>
      <c r="Y803" s="8">
        <v>9.476226228047004</v>
      </c>
      <c r="Z803" s="8">
        <v>9.4492486340470041</v>
      </c>
      <c r="AA803" s="41">
        <v>1</v>
      </c>
      <c r="AB803" s="42" t="s">
        <v>2111</v>
      </c>
      <c r="AC803" s="5">
        <v>-290.56</v>
      </c>
      <c r="AD803" s="15">
        <v>-130.1851040547449</v>
      </c>
      <c r="AE803" s="15">
        <v>-117.65885301875335</v>
      </c>
      <c r="AF803" s="15">
        <v>-123.93902098489866</v>
      </c>
      <c r="AG803" s="15">
        <v>-123.93902098489866</v>
      </c>
      <c r="AH803" s="17">
        <v>1.1836055010065558</v>
      </c>
      <c r="AI803" s="17">
        <v>0.93361068332133035</v>
      </c>
      <c r="AJ803" s="17">
        <v>0.91845873764515296</v>
      </c>
      <c r="AK803" s="17">
        <v>0.92599334465769356</v>
      </c>
      <c r="AL803" s="17">
        <v>0.92599334465769356</v>
      </c>
    </row>
    <row r="804" spans="1:38" x14ac:dyDescent="0.45">
      <c r="A804">
        <v>1001</v>
      </c>
      <c r="B804" s="53">
        <v>42201.06994212963</v>
      </c>
      <c r="C804" s="7">
        <v>0.56994212962962965</v>
      </c>
      <c r="D804" s="8">
        <v>35.597200000000001</v>
      </c>
      <c r="E804">
        <v>35.597200000000001</v>
      </c>
      <c r="F804">
        <v>2812.21</v>
      </c>
      <c r="G804">
        <v>-1.0764199999999999</v>
      </c>
      <c r="H804">
        <v>-29008.1</v>
      </c>
      <c r="I804">
        <v>5.0845300000000003E-2</v>
      </c>
      <c r="J804">
        <v>-0.61552499999999999</v>
      </c>
      <c r="K804">
        <v>185.5</v>
      </c>
      <c r="L804">
        <v>178.7</v>
      </c>
      <c r="M804">
        <v>22.5</v>
      </c>
      <c r="N804">
        <v>162.4</v>
      </c>
      <c r="O804">
        <v>22</v>
      </c>
      <c r="P804">
        <v>182.8</v>
      </c>
      <c r="Q804" s="8">
        <v>9.8624299999999998</v>
      </c>
      <c r="R804">
        <v>110.925</v>
      </c>
      <c r="S804" s="8">
        <v>1.85121</v>
      </c>
      <c r="T804" s="8">
        <v>0.72149300000000005</v>
      </c>
      <c r="U804" s="8">
        <v>0.205289</v>
      </c>
      <c r="V804" s="3">
        <v>-0.53418486000000021</v>
      </c>
      <c r="W804" s="3">
        <v>-0.48164445200000006</v>
      </c>
      <c r="X804" s="8">
        <v>9.4225021800470046</v>
      </c>
      <c r="Y804" s="8">
        <v>9.4750425880470051</v>
      </c>
      <c r="Z804" s="8">
        <v>9.4487723840470039</v>
      </c>
      <c r="AA804" s="41">
        <v>1</v>
      </c>
      <c r="AB804" s="42" t="s">
        <v>2111</v>
      </c>
      <c r="AC804" s="5">
        <v>-290.56</v>
      </c>
      <c r="AD804" s="15">
        <v>-130.13173305223961</v>
      </c>
      <c r="AE804" s="15">
        <v>-117.93511113212367</v>
      </c>
      <c r="AF804" s="15">
        <v>-124.04958173030309</v>
      </c>
      <c r="AG804" s="15">
        <v>-124.04958173030309</v>
      </c>
      <c r="AH804" s="17">
        <v>1.1836055010065558</v>
      </c>
      <c r="AI804" s="17">
        <v>0.93354506452023778</v>
      </c>
      <c r="AJ804" s="17">
        <v>0.91878759809523036</v>
      </c>
      <c r="AK804" s="17">
        <v>0.92612709695349171</v>
      </c>
      <c r="AL804" s="17">
        <v>0.92612709695349171</v>
      </c>
    </row>
    <row r="805" spans="1:38" x14ac:dyDescent="0.45">
      <c r="A805">
        <v>1002</v>
      </c>
      <c r="B805" s="53">
        <v>42201.070636574077</v>
      </c>
      <c r="C805" s="7">
        <v>0.57063657407407409</v>
      </c>
      <c r="D805" s="8">
        <v>35.613799999999998</v>
      </c>
      <c r="E805">
        <v>35.613799999999998</v>
      </c>
      <c r="F805">
        <v>2811.29</v>
      </c>
      <c r="G805">
        <v>-1.0764199999999999</v>
      </c>
      <c r="H805">
        <v>-29008.1</v>
      </c>
      <c r="I805">
        <v>5.0845300000000003E-2</v>
      </c>
      <c r="J805">
        <v>-0.61514800000000003</v>
      </c>
      <c r="K805">
        <v>182.6</v>
      </c>
      <c r="L805">
        <v>173.4</v>
      </c>
      <c r="M805">
        <v>22.5</v>
      </c>
      <c r="N805">
        <v>169.7</v>
      </c>
      <c r="O805">
        <v>21.9</v>
      </c>
      <c r="P805">
        <v>182.7</v>
      </c>
      <c r="Q805" s="8">
        <v>9.8624299999999998</v>
      </c>
      <c r="R805">
        <v>110.925</v>
      </c>
      <c r="S805" s="8">
        <v>1.85121</v>
      </c>
      <c r="T805" s="8">
        <v>0.721584</v>
      </c>
      <c r="U805" s="8">
        <v>0.20550599999999999</v>
      </c>
      <c r="V805" s="3">
        <v>-0.53441600000000011</v>
      </c>
      <c r="W805" s="3">
        <v>-0.48219563200000004</v>
      </c>
      <c r="X805" s="8">
        <v>9.4222710400470042</v>
      </c>
      <c r="Y805" s="8">
        <v>9.4744914080470046</v>
      </c>
      <c r="Z805" s="8">
        <v>9.4483812240470044</v>
      </c>
      <c r="AA805" s="41">
        <v>1</v>
      </c>
      <c r="AB805" s="42" t="s">
        <v>2111</v>
      </c>
      <c r="AC805" s="5">
        <v>-290.56</v>
      </c>
      <c r="AD805" s="15">
        <v>-130.1851040547449</v>
      </c>
      <c r="AE805" s="15">
        <v>-118.06373248211253</v>
      </c>
      <c r="AF805" s="15">
        <v>-124.14038101102756</v>
      </c>
      <c r="AG805" s="15">
        <v>-124.14038101102756</v>
      </c>
      <c r="AH805" s="17">
        <v>1.1836055010065558</v>
      </c>
      <c r="AI805" s="17">
        <v>0.93361068332133035</v>
      </c>
      <c r="AJ805" s="17">
        <v>0.9189407906110284</v>
      </c>
      <c r="AK805" s="17">
        <v>0.92623697146121098</v>
      </c>
      <c r="AL805" s="17">
        <v>0.92623697146121098</v>
      </c>
    </row>
    <row r="806" spans="1:38" x14ac:dyDescent="0.45">
      <c r="A806">
        <v>1003</v>
      </c>
      <c r="B806" s="53">
        <v>42201.071331018517</v>
      </c>
      <c r="C806" s="7">
        <v>0.57133101851851853</v>
      </c>
      <c r="D806" s="8">
        <v>35.630299999999998</v>
      </c>
      <c r="E806">
        <v>35.630299999999998</v>
      </c>
      <c r="F806">
        <v>2813.14</v>
      </c>
      <c r="G806">
        <v>-1.0764199999999999</v>
      </c>
      <c r="H806">
        <v>-29008.1</v>
      </c>
      <c r="I806">
        <v>5.0826799999999998E-2</v>
      </c>
      <c r="J806">
        <v>-0.61552499999999999</v>
      </c>
      <c r="K806">
        <v>183.2</v>
      </c>
      <c r="L806">
        <v>169.6</v>
      </c>
      <c r="M806">
        <v>22.5</v>
      </c>
      <c r="N806">
        <v>161.9</v>
      </c>
      <c r="O806">
        <v>21.9</v>
      </c>
      <c r="P806">
        <v>182.8</v>
      </c>
      <c r="Q806" s="8">
        <v>9.8624299999999998</v>
      </c>
      <c r="R806">
        <v>110.925</v>
      </c>
      <c r="S806" s="8">
        <v>1.85121</v>
      </c>
      <c r="T806" s="8">
        <v>0.721584</v>
      </c>
      <c r="U806" s="8">
        <v>0.205289</v>
      </c>
      <c r="V806" s="3">
        <v>-0.53441600000000011</v>
      </c>
      <c r="W806" s="3">
        <v>-0.48164445200000006</v>
      </c>
      <c r="X806" s="8">
        <v>9.4222710400470042</v>
      </c>
      <c r="Y806" s="8">
        <v>9.4750425880470051</v>
      </c>
      <c r="Z806" s="8">
        <v>9.4486568140470055</v>
      </c>
      <c r="AA806" s="41">
        <v>1</v>
      </c>
      <c r="AB806" s="42" t="s">
        <v>2111</v>
      </c>
      <c r="AC806" s="5">
        <v>-290.56</v>
      </c>
      <c r="AD806" s="15">
        <v>-130.1851040547449</v>
      </c>
      <c r="AE806" s="15">
        <v>-117.93511113212367</v>
      </c>
      <c r="AF806" s="15">
        <v>-124.07640953628868</v>
      </c>
      <c r="AG806" s="15">
        <v>-124.07640953628868</v>
      </c>
      <c r="AH806" s="17">
        <v>1.1836055010065558</v>
      </c>
      <c r="AI806" s="17">
        <v>0.93361068332133035</v>
      </c>
      <c r="AJ806" s="17">
        <v>0.91878759809523036</v>
      </c>
      <c r="AK806" s="17">
        <v>0.92615955806539685</v>
      </c>
      <c r="AL806" s="17">
        <v>0.92615955806539685</v>
      </c>
    </row>
    <row r="807" spans="1:38" x14ac:dyDescent="0.45">
      <c r="A807">
        <v>1004</v>
      </c>
      <c r="B807" s="53">
        <v>42201.072013888886</v>
      </c>
      <c r="C807" s="7">
        <v>0.57201388888888882</v>
      </c>
      <c r="D807" s="8">
        <v>35.646900000000002</v>
      </c>
      <c r="E807">
        <v>35.646900000000002</v>
      </c>
      <c r="F807">
        <v>2807.29</v>
      </c>
      <c r="G807">
        <v>-1.0764199999999999</v>
      </c>
      <c r="H807">
        <v>-29008.1</v>
      </c>
      <c r="I807">
        <v>5.0845300000000003E-2</v>
      </c>
      <c r="J807">
        <v>-0.61514800000000003</v>
      </c>
      <c r="K807">
        <v>182.2</v>
      </c>
      <c r="L807">
        <v>167.4</v>
      </c>
      <c r="M807">
        <v>22.5</v>
      </c>
      <c r="N807">
        <v>170</v>
      </c>
      <c r="O807">
        <v>22</v>
      </c>
      <c r="P807">
        <v>182.7</v>
      </c>
      <c r="Q807" s="8">
        <v>9.8624299999999998</v>
      </c>
      <c r="R807">
        <v>110.925</v>
      </c>
      <c r="S807" s="8">
        <v>1.85121</v>
      </c>
      <c r="T807" s="8">
        <v>0.72149300000000005</v>
      </c>
      <c r="U807" s="8">
        <v>0.205599</v>
      </c>
      <c r="V807" s="3">
        <v>-0.53418486000000021</v>
      </c>
      <c r="W807" s="3">
        <v>-0.48243185200000005</v>
      </c>
      <c r="X807" s="8">
        <v>9.4225021800470046</v>
      </c>
      <c r="Y807" s="8">
        <v>9.4742551880470049</v>
      </c>
      <c r="Z807" s="8">
        <v>9.4483786840470039</v>
      </c>
      <c r="AA807" s="41">
        <v>1</v>
      </c>
      <c r="AB807" s="42" t="s">
        <v>2111</v>
      </c>
      <c r="AC807" s="5">
        <v>-290.56</v>
      </c>
      <c r="AD807" s="15">
        <v>-130.13173305223961</v>
      </c>
      <c r="AE807" s="15">
        <v>-118.11885155121718</v>
      </c>
      <c r="AF807" s="15">
        <v>-124.14097059333187</v>
      </c>
      <c r="AG807" s="15">
        <v>-124.14097059333187</v>
      </c>
      <c r="AH807" s="17">
        <v>1.1836055010065558</v>
      </c>
      <c r="AI807" s="17">
        <v>0.93354506452023778</v>
      </c>
      <c r="AJ807" s="17">
        <v>0.91900645498324041</v>
      </c>
      <c r="AK807" s="17">
        <v>0.92623768498889814</v>
      </c>
      <c r="AL807" s="17">
        <v>0.92623768498889814</v>
      </c>
    </row>
    <row r="808" spans="1:38" x14ac:dyDescent="0.45">
      <c r="A808">
        <v>1005</v>
      </c>
      <c r="B808" s="53">
        <v>42201.072708333333</v>
      </c>
      <c r="C808" s="7">
        <v>0.57270833333333337</v>
      </c>
      <c r="D808" s="8">
        <v>35.663499999999999</v>
      </c>
      <c r="E808">
        <v>35.663499999999999</v>
      </c>
      <c r="F808">
        <v>2805.44</v>
      </c>
      <c r="G808">
        <v>-1.0764199999999999</v>
      </c>
      <c r="H808">
        <v>-29008.1</v>
      </c>
      <c r="I808">
        <v>5.0845300000000003E-2</v>
      </c>
      <c r="J808">
        <v>-0.61495900000000003</v>
      </c>
      <c r="K808">
        <v>178</v>
      </c>
      <c r="L808">
        <v>165.8</v>
      </c>
      <c r="M808">
        <v>22.5</v>
      </c>
      <c r="N808">
        <v>160.9</v>
      </c>
      <c r="O808">
        <v>21.9</v>
      </c>
      <c r="P808">
        <v>182.7</v>
      </c>
      <c r="Q808" s="8">
        <v>9.8624299999999998</v>
      </c>
      <c r="R808">
        <v>110.925</v>
      </c>
      <c r="S808" s="8">
        <v>1.85121</v>
      </c>
      <c r="T808" s="8">
        <v>0.721584</v>
      </c>
      <c r="U808" s="8">
        <v>0.20587800000000001</v>
      </c>
      <c r="V808" s="3">
        <v>-0.53441600000000011</v>
      </c>
      <c r="W808" s="3">
        <v>-0.48314051200000002</v>
      </c>
      <c r="X808" s="8">
        <v>9.4222710400470042</v>
      </c>
      <c r="Y808" s="8">
        <v>9.4735465280470041</v>
      </c>
      <c r="Z808" s="8">
        <v>9.4479087840470051</v>
      </c>
      <c r="AA808" s="41">
        <v>1</v>
      </c>
      <c r="AB808" s="42" t="s">
        <v>2111</v>
      </c>
      <c r="AC808" s="5">
        <v>-290.56</v>
      </c>
      <c r="AD808" s="15">
        <v>-130.1851040547449</v>
      </c>
      <c r="AE808" s="15">
        <v>-118.28419303954115</v>
      </c>
      <c r="AF808" s="15">
        <v>-124.25003812162822</v>
      </c>
      <c r="AG808" s="15">
        <v>-124.25003812162822</v>
      </c>
      <c r="AH808" s="17">
        <v>1.1836055010065558</v>
      </c>
      <c r="AI808" s="17">
        <v>0.93361068332133035</v>
      </c>
      <c r="AJ808" s="17">
        <v>0.91920348568207733</v>
      </c>
      <c r="AK808" s="17">
        <v>0.92636970023521537</v>
      </c>
      <c r="AL808" s="17">
        <v>0.92636970023521537</v>
      </c>
    </row>
    <row r="809" spans="1:38" x14ac:dyDescent="0.45">
      <c r="A809">
        <v>1006</v>
      </c>
      <c r="B809" s="53">
        <v>42201.073414351849</v>
      </c>
      <c r="C809" s="7">
        <v>0.57341435185185186</v>
      </c>
      <c r="D809" s="8">
        <v>35.680300000000003</v>
      </c>
      <c r="E809">
        <v>35.680300000000003</v>
      </c>
      <c r="F809">
        <v>2794.98</v>
      </c>
      <c r="G809">
        <v>-1.0764199999999999</v>
      </c>
      <c r="H809">
        <v>-29008.1</v>
      </c>
      <c r="I809">
        <v>5.0845300000000003E-2</v>
      </c>
      <c r="J809">
        <v>-0.61458100000000004</v>
      </c>
      <c r="K809">
        <v>180.7</v>
      </c>
      <c r="L809">
        <v>171.3</v>
      </c>
      <c r="M809">
        <v>22.5</v>
      </c>
      <c r="N809">
        <v>168.8</v>
      </c>
      <c r="O809">
        <v>22</v>
      </c>
      <c r="P809">
        <v>182.6</v>
      </c>
      <c r="Q809" s="8">
        <v>9.8624299999999998</v>
      </c>
      <c r="R809">
        <v>110.925</v>
      </c>
      <c r="S809" s="8">
        <v>1.85121</v>
      </c>
      <c r="T809" s="8">
        <v>0.72140199999999999</v>
      </c>
      <c r="U809" s="8">
        <v>0.20702599999999999</v>
      </c>
      <c r="V809" s="3">
        <v>-0.53395372000000008</v>
      </c>
      <c r="W809" s="3">
        <v>-0.48605643199999998</v>
      </c>
      <c r="X809" s="8">
        <v>9.4227333200470049</v>
      </c>
      <c r="Y809" s="8">
        <v>9.4706306080470046</v>
      </c>
      <c r="Z809" s="8">
        <v>9.4466819640470057</v>
      </c>
      <c r="AA809" s="41">
        <v>1</v>
      </c>
      <c r="AB809" s="42" t="s">
        <v>2111</v>
      </c>
      <c r="AC809" s="5">
        <v>-290.56</v>
      </c>
      <c r="AD809" s="15">
        <v>-130.07835955436178</v>
      </c>
      <c r="AE809" s="15">
        <v>-118.96427481370131</v>
      </c>
      <c r="AF809" s="15">
        <v>-124.53474406793703</v>
      </c>
      <c r="AG809" s="15">
        <v>-124.53474406793703</v>
      </c>
      <c r="AH809" s="17">
        <v>1.1836055010065558</v>
      </c>
      <c r="AI809" s="17">
        <v>0.93347945187515413</v>
      </c>
      <c r="AJ809" s="17">
        <v>0.92001480056613505</v>
      </c>
      <c r="AK809" s="17">
        <v>0.9267144854720627</v>
      </c>
      <c r="AL809" s="17">
        <v>0.9267144854720627</v>
      </c>
    </row>
    <row r="810" spans="1:38" x14ac:dyDescent="0.45">
      <c r="A810">
        <v>1007</v>
      </c>
      <c r="B810" s="53">
        <v>42201.074108796296</v>
      </c>
      <c r="C810" s="7">
        <v>0.5741087962962963</v>
      </c>
      <c r="D810" s="8">
        <v>35.696899999999999</v>
      </c>
      <c r="E810">
        <v>35.696899999999999</v>
      </c>
      <c r="F810">
        <v>2794.06</v>
      </c>
      <c r="G810">
        <v>-1.0764199999999999</v>
      </c>
      <c r="H810">
        <v>-29008.1</v>
      </c>
      <c r="I810">
        <v>5.0845300000000003E-2</v>
      </c>
      <c r="J810">
        <v>-0.61458100000000004</v>
      </c>
      <c r="K810">
        <v>180.9</v>
      </c>
      <c r="L810">
        <v>176.2</v>
      </c>
      <c r="M810">
        <v>22.5</v>
      </c>
      <c r="N810">
        <v>160.4</v>
      </c>
      <c r="O810">
        <v>22</v>
      </c>
      <c r="P810">
        <v>182.6</v>
      </c>
      <c r="Q810" s="8">
        <v>9.8624299999999998</v>
      </c>
      <c r="R810">
        <v>110.925</v>
      </c>
      <c r="S810" s="8">
        <v>1.85121</v>
      </c>
      <c r="T810" s="8">
        <v>0.72128000000000003</v>
      </c>
      <c r="U810" s="8">
        <v>0.20624999999999999</v>
      </c>
      <c r="V810" s="3">
        <v>-0.5336438400000002</v>
      </c>
      <c r="W810" s="3">
        <v>-0.484085392</v>
      </c>
      <c r="X810" s="8">
        <v>9.4230432000470046</v>
      </c>
      <c r="Y810" s="8">
        <v>9.4726016480470037</v>
      </c>
      <c r="Z810" s="8">
        <v>9.4478224240470041</v>
      </c>
      <c r="AA810" s="41">
        <v>1</v>
      </c>
      <c r="AB810" s="42" t="s">
        <v>2111</v>
      </c>
      <c r="AC810" s="5">
        <v>-290.56</v>
      </c>
      <c r="AD810" s="15">
        <v>-130.00679996051372</v>
      </c>
      <c r="AE810" s="15">
        <v>-118.5046116819808</v>
      </c>
      <c r="AF810" s="15">
        <v>-124.27008183989835</v>
      </c>
      <c r="AG810" s="15">
        <v>-124.27008183989835</v>
      </c>
      <c r="AH810" s="17">
        <v>1.1836055010065558</v>
      </c>
      <c r="AI810" s="17">
        <v>0.93339149732725524</v>
      </c>
      <c r="AJ810" s="17">
        <v>0.91946628100024352</v>
      </c>
      <c r="AK810" s="17">
        <v>0.92639396522872319</v>
      </c>
      <c r="AL810" s="17">
        <v>0.92639396522872319</v>
      </c>
    </row>
    <row r="811" spans="1:38" x14ac:dyDescent="0.45">
      <c r="A811">
        <v>1008</v>
      </c>
      <c r="B811" s="53">
        <v>42201.074803240743</v>
      </c>
      <c r="C811" s="7">
        <v>0.57480324074074074</v>
      </c>
      <c r="D811" s="8">
        <v>35.713500000000003</v>
      </c>
      <c r="E811">
        <v>35.713500000000003</v>
      </c>
      <c r="F811">
        <v>2788.21</v>
      </c>
      <c r="G811">
        <v>-1.0764199999999999</v>
      </c>
      <c r="H811">
        <v>-29008.1</v>
      </c>
      <c r="I811">
        <v>5.0845300000000003E-2</v>
      </c>
      <c r="J811">
        <v>-0.61552499999999999</v>
      </c>
      <c r="K811">
        <v>186.4</v>
      </c>
      <c r="L811">
        <v>178.4</v>
      </c>
      <c r="M811">
        <v>22.5</v>
      </c>
      <c r="N811">
        <v>174.1</v>
      </c>
      <c r="O811">
        <v>22</v>
      </c>
      <c r="P811">
        <v>182.5</v>
      </c>
      <c r="Q811" s="8">
        <v>9.8624299999999998</v>
      </c>
      <c r="R811">
        <v>110.925</v>
      </c>
      <c r="S811" s="8">
        <v>1.85121</v>
      </c>
      <c r="T811" s="8">
        <v>0.72128000000000003</v>
      </c>
      <c r="U811" s="8">
        <v>0.206839</v>
      </c>
      <c r="V811" s="3">
        <v>-0.5336438400000002</v>
      </c>
      <c r="W811" s="3">
        <v>-0.48558145200000002</v>
      </c>
      <c r="X811" s="8">
        <v>9.4230432000470046</v>
      </c>
      <c r="Y811" s="8">
        <v>9.4711055880470045</v>
      </c>
      <c r="Z811" s="8">
        <v>9.4470743940470037</v>
      </c>
      <c r="AA811" s="41">
        <v>1</v>
      </c>
      <c r="AB811" s="42" t="s">
        <v>2111</v>
      </c>
      <c r="AC811" s="5">
        <v>-290.56</v>
      </c>
      <c r="AD811" s="15">
        <v>-130.00679996051372</v>
      </c>
      <c r="AE811" s="15">
        <v>-118.85352215358057</v>
      </c>
      <c r="AF811" s="15">
        <v>-124.4436811983071</v>
      </c>
      <c r="AG811" s="15">
        <v>-124.4436811983071</v>
      </c>
      <c r="AH811" s="17">
        <v>1.1836055010065558</v>
      </c>
      <c r="AI811" s="17">
        <v>0.93339149732725524</v>
      </c>
      <c r="AJ811" s="17">
        <v>0.91988257872357615</v>
      </c>
      <c r="AK811" s="17">
        <v>0.92660417839709952</v>
      </c>
      <c r="AL811" s="17">
        <v>0.92660417839709952</v>
      </c>
    </row>
    <row r="812" spans="1:38" x14ac:dyDescent="0.45">
      <c r="A812">
        <v>1009</v>
      </c>
      <c r="B812" s="53">
        <v>42201.075497685182</v>
      </c>
      <c r="C812" s="7">
        <v>0.57549768518518518</v>
      </c>
      <c r="D812" s="8">
        <v>35.729999999999997</v>
      </c>
      <c r="E812">
        <v>35.729999999999997</v>
      </c>
      <c r="F812">
        <v>2794.98</v>
      </c>
      <c r="G812">
        <v>-1.0764199999999999</v>
      </c>
      <c r="H812">
        <v>-29008.1</v>
      </c>
      <c r="I812">
        <v>5.0845300000000003E-2</v>
      </c>
      <c r="J812">
        <v>-0.61458100000000004</v>
      </c>
      <c r="K812">
        <v>183.8</v>
      </c>
      <c r="L812">
        <v>172.9</v>
      </c>
      <c r="M812">
        <v>22.5</v>
      </c>
      <c r="N812">
        <v>163</v>
      </c>
      <c r="O812">
        <v>22</v>
      </c>
      <c r="P812">
        <v>182.6</v>
      </c>
      <c r="Q812" s="8">
        <v>9.8624299999999998</v>
      </c>
      <c r="R812">
        <v>110.925</v>
      </c>
      <c r="S812" s="8">
        <v>1.85121</v>
      </c>
      <c r="T812" s="8">
        <v>0.72118800000000005</v>
      </c>
      <c r="U812" s="8">
        <v>0.206839</v>
      </c>
      <c r="V812" s="3">
        <v>-0.53341016000000019</v>
      </c>
      <c r="W812" s="3">
        <v>-0.48558145200000002</v>
      </c>
      <c r="X812" s="8">
        <v>9.4232768800470037</v>
      </c>
      <c r="Y812" s="8">
        <v>9.4711055880470045</v>
      </c>
      <c r="Z812" s="8">
        <v>9.4471912340470041</v>
      </c>
      <c r="AA812" s="41">
        <v>1</v>
      </c>
      <c r="AB812" s="42" t="s">
        <v>2111</v>
      </c>
      <c r="AC812" s="5">
        <v>-290.56</v>
      </c>
      <c r="AD812" s="15">
        <v>-129.95283402158714</v>
      </c>
      <c r="AE812" s="15">
        <v>-118.85352215358057</v>
      </c>
      <c r="AF812" s="15">
        <v>-124.41656723566007</v>
      </c>
      <c r="AG812" s="15">
        <v>-124.41656723566007</v>
      </c>
      <c r="AH812" s="17">
        <v>1.1836055010065558</v>
      </c>
      <c r="AI812" s="17">
        <v>0.93332517826288319</v>
      </c>
      <c r="AJ812" s="17">
        <v>0.91988257872357615</v>
      </c>
      <c r="AK812" s="17">
        <v>0.92657133954701965</v>
      </c>
      <c r="AL812" s="17">
        <v>0.92657133954701965</v>
      </c>
    </row>
    <row r="813" spans="1:38" x14ac:dyDescent="0.45">
      <c r="A813">
        <v>1010</v>
      </c>
      <c r="B813" s="53">
        <v>42201.076180555552</v>
      </c>
      <c r="C813" s="7">
        <v>0.57618055555555547</v>
      </c>
      <c r="D813" s="8">
        <v>35.746600000000001</v>
      </c>
      <c r="E813">
        <v>35.746600000000001</v>
      </c>
      <c r="F813">
        <v>2792.83</v>
      </c>
      <c r="G813">
        <v>-1.0764199999999999</v>
      </c>
      <c r="H813">
        <v>-29008.1</v>
      </c>
      <c r="I813">
        <v>5.0845300000000003E-2</v>
      </c>
      <c r="J813">
        <v>-0.61514800000000003</v>
      </c>
      <c r="K813">
        <v>177.6</v>
      </c>
      <c r="L813">
        <v>171.5</v>
      </c>
      <c r="M813">
        <v>22.5</v>
      </c>
      <c r="N813">
        <v>167.4</v>
      </c>
      <c r="O813">
        <v>22</v>
      </c>
      <c r="P813">
        <v>182.5</v>
      </c>
      <c r="Q813" s="8">
        <v>9.8624299999999998</v>
      </c>
      <c r="R813">
        <v>110.925</v>
      </c>
      <c r="S813" s="8">
        <v>1.85121</v>
      </c>
      <c r="T813" s="8">
        <v>0.72109699999999999</v>
      </c>
      <c r="U813" s="8">
        <v>0.20597099999999999</v>
      </c>
      <c r="V813" s="3">
        <v>-0.53317902000000006</v>
      </c>
      <c r="W813" s="3">
        <v>-0.48337673199999998</v>
      </c>
      <c r="X813" s="8">
        <v>9.4235080200470041</v>
      </c>
      <c r="Y813" s="8">
        <v>9.4733103080470045</v>
      </c>
      <c r="Z813" s="8">
        <v>9.4484091640470034</v>
      </c>
      <c r="AA813" s="41">
        <v>1</v>
      </c>
      <c r="AB813" s="42" t="s">
        <v>2111</v>
      </c>
      <c r="AC813" s="5">
        <v>-290.56</v>
      </c>
      <c r="AD813" s="15">
        <v>-129.89945215967339</v>
      </c>
      <c r="AE813" s="15">
        <v>-118.33930162952583</v>
      </c>
      <c r="AF813" s="15">
        <v>-124.13389558574272</v>
      </c>
      <c r="AG813" s="15">
        <v>-124.13389558574272</v>
      </c>
      <c r="AH813" s="17">
        <v>1.1836055010065558</v>
      </c>
      <c r="AI813" s="17">
        <v>0.93325958624530647</v>
      </c>
      <c r="AJ813" s="17">
        <v>0.9192691751115819</v>
      </c>
      <c r="AK813" s="17">
        <v>0.9262291227050784</v>
      </c>
      <c r="AL813" s="17">
        <v>0.9262291227050784</v>
      </c>
    </row>
    <row r="814" spans="1:38" x14ac:dyDescent="0.45">
      <c r="A814">
        <v>1011</v>
      </c>
      <c r="B814" s="53">
        <v>42201.076874999999</v>
      </c>
      <c r="C814" s="7">
        <v>0.57687500000000003</v>
      </c>
      <c r="D814" s="8">
        <v>35.763199999999998</v>
      </c>
      <c r="E814">
        <v>35.763199999999998</v>
      </c>
      <c r="F814">
        <v>2791.9</v>
      </c>
      <c r="G814">
        <v>-1.0764199999999999</v>
      </c>
      <c r="H814">
        <v>-29008.1</v>
      </c>
      <c r="I814">
        <v>5.0845300000000003E-2</v>
      </c>
      <c r="J814">
        <v>-0.61514800000000003</v>
      </c>
      <c r="K814">
        <v>181</v>
      </c>
      <c r="L814">
        <v>175.1</v>
      </c>
      <c r="M814">
        <v>22.5</v>
      </c>
      <c r="N814">
        <v>160.1</v>
      </c>
      <c r="O814">
        <v>22</v>
      </c>
      <c r="P814">
        <v>182.5</v>
      </c>
      <c r="Q814" s="8">
        <v>9.8624299999999998</v>
      </c>
      <c r="R814">
        <v>110.925</v>
      </c>
      <c r="S814" s="8">
        <v>1.85121</v>
      </c>
      <c r="T814" s="8">
        <v>0.72128000000000003</v>
      </c>
      <c r="U814" s="8">
        <v>0.206839</v>
      </c>
      <c r="V814" s="3">
        <v>-0.5336438400000002</v>
      </c>
      <c r="W814" s="3">
        <v>-0.48558145200000002</v>
      </c>
      <c r="X814" s="8">
        <v>9.4230432000470046</v>
      </c>
      <c r="Y814" s="8">
        <v>9.4711055880470045</v>
      </c>
      <c r="Z814" s="8">
        <v>9.4470743940470037</v>
      </c>
      <c r="AA814" s="41">
        <v>1</v>
      </c>
      <c r="AB814" s="42" t="s">
        <v>2111</v>
      </c>
      <c r="AC814" s="5">
        <v>-290.56</v>
      </c>
      <c r="AD814" s="15">
        <v>-130.00679996051372</v>
      </c>
      <c r="AE814" s="15">
        <v>-118.85352215358057</v>
      </c>
      <c r="AF814" s="15">
        <v>-124.4436811983071</v>
      </c>
      <c r="AG814" s="15">
        <v>-124.4436811983071</v>
      </c>
      <c r="AH814" s="17">
        <v>1.1836055010065558</v>
      </c>
      <c r="AI814" s="17">
        <v>0.93339149732725524</v>
      </c>
      <c r="AJ814" s="17">
        <v>0.91988257872357615</v>
      </c>
      <c r="AK814" s="17">
        <v>0.92660417839709952</v>
      </c>
      <c r="AL814" s="17">
        <v>0.92660417839709952</v>
      </c>
    </row>
    <row r="815" spans="1:38" x14ac:dyDescent="0.45">
      <c r="A815">
        <v>1012</v>
      </c>
      <c r="B815" s="53">
        <v>42201.077581018515</v>
      </c>
      <c r="C815" s="7">
        <v>0.57758101851851851</v>
      </c>
      <c r="D815" s="8">
        <v>35.779800000000002</v>
      </c>
      <c r="E815">
        <v>35.779800000000002</v>
      </c>
      <c r="F815">
        <v>2784.21</v>
      </c>
      <c r="G815">
        <v>-1.0764199999999999</v>
      </c>
      <c r="H815">
        <v>-29008.1</v>
      </c>
      <c r="I815">
        <v>5.0826799999999998E-2</v>
      </c>
      <c r="J815">
        <v>-0.61514800000000003</v>
      </c>
      <c r="K815">
        <v>196.9</v>
      </c>
      <c r="L815">
        <v>178</v>
      </c>
      <c r="M815">
        <v>22.5</v>
      </c>
      <c r="N815">
        <v>175.3</v>
      </c>
      <c r="O815">
        <v>22</v>
      </c>
      <c r="P815">
        <v>182.4</v>
      </c>
      <c r="Q815" s="8">
        <v>9.8624299999999998</v>
      </c>
      <c r="R815">
        <v>110.925</v>
      </c>
      <c r="S815" s="8">
        <v>1.85121</v>
      </c>
      <c r="T815" s="8">
        <v>0.72140199999999999</v>
      </c>
      <c r="U815" s="8">
        <v>0.20693300000000001</v>
      </c>
      <c r="V815" s="3">
        <v>-0.53395372000000008</v>
      </c>
      <c r="W815" s="3">
        <v>-0.48582021200000003</v>
      </c>
      <c r="X815" s="8">
        <v>9.4227333200470049</v>
      </c>
      <c r="Y815" s="8">
        <v>9.4708668280470043</v>
      </c>
      <c r="Z815" s="8">
        <v>9.4468000740470046</v>
      </c>
      <c r="AA815" s="41">
        <v>1</v>
      </c>
      <c r="AB815" s="42" t="s">
        <v>2111</v>
      </c>
      <c r="AC815" s="5">
        <v>-290.56</v>
      </c>
      <c r="AD815" s="15">
        <v>-130.07835955436178</v>
      </c>
      <c r="AE815" s="15">
        <v>-118.90919593732008</v>
      </c>
      <c r="AF815" s="15">
        <v>-124.50733755501153</v>
      </c>
      <c r="AG815" s="15">
        <v>-124.50733755501153</v>
      </c>
      <c r="AH815" s="17">
        <v>1.1836055010065558</v>
      </c>
      <c r="AI815" s="17">
        <v>0.93347945187515413</v>
      </c>
      <c r="AJ815" s="17">
        <v>0.91994904000849698</v>
      </c>
      <c r="AK815" s="17">
        <v>0.92668128441159114</v>
      </c>
      <c r="AL815" s="17">
        <v>0.92668128441159114</v>
      </c>
    </row>
    <row r="816" spans="1:38" x14ac:dyDescent="0.45">
      <c r="A816">
        <v>1013</v>
      </c>
      <c r="B816" s="53">
        <v>42201.078275462962</v>
      </c>
      <c r="C816" s="7">
        <v>0.57827546296296295</v>
      </c>
      <c r="D816" s="8">
        <v>35.796399999999998</v>
      </c>
      <c r="E816">
        <v>35.796399999999998</v>
      </c>
      <c r="F816">
        <v>2794.98</v>
      </c>
      <c r="G816">
        <v>-1.0764199999999999</v>
      </c>
      <c r="H816">
        <v>-29008.1</v>
      </c>
      <c r="I816">
        <v>5.0826799999999998E-2</v>
      </c>
      <c r="J816">
        <v>-0.61477000000000004</v>
      </c>
      <c r="K816">
        <v>183.4</v>
      </c>
      <c r="L816">
        <v>175.4</v>
      </c>
      <c r="M816">
        <v>22.5</v>
      </c>
      <c r="N816">
        <v>165.3</v>
      </c>
      <c r="O816">
        <v>22</v>
      </c>
      <c r="P816">
        <v>182.5</v>
      </c>
      <c r="Q816" s="8">
        <v>9.8624299999999998</v>
      </c>
      <c r="R816">
        <v>110.925</v>
      </c>
      <c r="S816" s="8">
        <v>1.85121</v>
      </c>
      <c r="T816" s="8">
        <v>0.72149300000000005</v>
      </c>
      <c r="U816" s="8">
        <v>0.20615700000000001</v>
      </c>
      <c r="V816" s="3">
        <v>-0.53418486000000021</v>
      </c>
      <c r="W816" s="3">
        <v>-0.48384917200000005</v>
      </c>
      <c r="X816" s="8">
        <v>9.4225021800470046</v>
      </c>
      <c r="Y816" s="8">
        <v>9.4728378680470051</v>
      </c>
      <c r="Z816" s="8">
        <v>9.4476700240470048</v>
      </c>
      <c r="AA816" s="41">
        <v>1</v>
      </c>
      <c r="AB816" s="42" t="s">
        <v>2111</v>
      </c>
      <c r="AC816" s="5">
        <v>-290.56</v>
      </c>
      <c r="AD816" s="15">
        <v>-130.13173305223961</v>
      </c>
      <c r="AE816" s="15">
        <v>-118.44951095068325</v>
      </c>
      <c r="AF816" s="15">
        <v>-124.30545225549406</v>
      </c>
      <c r="AG816" s="15">
        <v>-124.30545225549406</v>
      </c>
      <c r="AH816" s="17">
        <v>1.1836055010065558</v>
      </c>
      <c r="AI816" s="17">
        <v>0.93354506452023778</v>
      </c>
      <c r="AJ816" s="17">
        <v>0.91940057276991649</v>
      </c>
      <c r="AK816" s="17">
        <v>0.92643678787512962</v>
      </c>
      <c r="AL816" s="17">
        <v>0.92643678787512962</v>
      </c>
    </row>
    <row r="817" spans="1:38" x14ac:dyDescent="0.45">
      <c r="A817">
        <v>1014</v>
      </c>
      <c r="B817" s="53">
        <v>42201.078969907408</v>
      </c>
      <c r="C817" s="7">
        <v>0.5789699074074075</v>
      </c>
      <c r="D817" s="8">
        <v>35.813000000000002</v>
      </c>
      <c r="E817">
        <v>35.813000000000002</v>
      </c>
      <c r="F817">
        <v>2796.83</v>
      </c>
      <c r="G817">
        <v>-1.0764199999999999</v>
      </c>
      <c r="H817">
        <v>-29008.1</v>
      </c>
      <c r="I817">
        <v>5.0826799999999998E-2</v>
      </c>
      <c r="J817">
        <v>-0.61495900000000003</v>
      </c>
      <c r="K817">
        <v>172.1</v>
      </c>
      <c r="L817">
        <v>171</v>
      </c>
      <c r="M817">
        <v>22.5</v>
      </c>
      <c r="N817">
        <v>163.80000000000001</v>
      </c>
      <c r="O817">
        <v>22</v>
      </c>
      <c r="P817">
        <v>182.5</v>
      </c>
      <c r="Q817" s="8">
        <v>9.8624299999999998</v>
      </c>
      <c r="R817">
        <v>110.925</v>
      </c>
      <c r="S817" s="8">
        <v>1.85121</v>
      </c>
      <c r="T817" s="8">
        <v>0.72167599999999998</v>
      </c>
      <c r="U817" s="8">
        <v>0.206064</v>
      </c>
      <c r="V817" s="3">
        <v>-0.53464968000000002</v>
      </c>
      <c r="W817" s="3">
        <v>-0.48361295200000004</v>
      </c>
      <c r="X817" s="8">
        <v>9.4220373600470051</v>
      </c>
      <c r="Y817" s="8">
        <v>9.4730740880470048</v>
      </c>
      <c r="Z817" s="8">
        <v>9.4475557240470049</v>
      </c>
      <c r="AA817" s="41">
        <v>1</v>
      </c>
      <c r="AB817" s="42" t="s">
        <v>2111</v>
      </c>
      <c r="AC817" s="5">
        <v>-290.56</v>
      </c>
      <c r="AD817" s="15">
        <v>-130.2390590151864</v>
      </c>
      <c r="AE817" s="15">
        <v>-118.39440759988588</v>
      </c>
      <c r="AF817" s="15">
        <v>-124.33197935347346</v>
      </c>
      <c r="AG817" s="15">
        <v>-124.33197935347346</v>
      </c>
      <c r="AH817" s="17">
        <v>1.1836055010065558</v>
      </c>
      <c r="AI817" s="17">
        <v>0.93367702946673936</v>
      </c>
      <c r="AJ817" s="17">
        <v>0.91933487080727905</v>
      </c>
      <c r="AK817" s="17">
        <v>0.9264689065939018</v>
      </c>
      <c r="AL817" s="17">
        <v>0.9264689065939018</v>
      </c>
    </row>
    <row r="818" spans="1:38" x14ac:dyDescent="0.45">
      <c r="A818">
        <v>1015</v>
      </c>
      <c r="B818" s="53">
        <v>42201.079652777778</v>
      </c>
      <c r="C818" s="7">
        <v>0.57965277777777779</v>
      </c>
      <c r="D818" s="8">
        <v>35.829599999999999</v>
      </c>
      <c r="E818">
        <v>35.829599999999999</v>
      </c>
      <c r="F818">
        <v>2792.83</v>
      </c>
      <c r="G818">
        <v>-1.0764199999999999</v>
      </c>
      <c r="H818">
        <v>-29008.1</v>
      </c>
      <c r="I818">
        <v>5.0826799999999998E-2</v>
      </c>
      <c r="J818">
        <v>-0.61552499999999999</v>
      </c>
      <c r="K818">
        <v>167.3</v>
      </c>
      <c r="L818">
        <v>173.8</v>
      </c>
      <c r="M818">
        <v>22.5</v>
      </c>
      <c r="N818">
        <v>159</v>
      </c>
      <c r="O818">
        <v>22</v>
      </c>
      <c r="P818">
        <v>182.4</v>
      </c>
      <c r="Q818" s="8">
        <v>9.8624299999999998</v>
      </c>
      <c r="R818">
        <v>110.925</v>
      </c>
      <c r="S818" s="8">
        <v>1.85121</v>
      </c>
      <c r="T818" s="8">
        <v>0.72167599999999998</v>
      </c>
      <c r="U818" s="8">
        <v>0.206374</v>
      </c>
      <c r="V818" s="3">
        <v>-0.53464968000000002</v>
      </c>
      <c r="W818" s="3">
        <v>-0.48440035200000003</v>
      </c>
      <c r="X818" s="8">
        <v>9.4220373600470051</v>
      </c>
      <c r="Y818" s="8">
        <v>9.4722866880470047</v>
      </c>
      <c r="Z818" s="8">
        <v>9.4471620240470049</v>
      </c>
      <c r="AA818" s="41">
        <v>1</v>
      </c>
      <c r="AB818" s="42" t="s">
        <v>2111</v>
      </c>
      <c r="AC818" s="5">
        <v>-290.56</v>
      </c>
      <c r="AD818" s="15">
        <v>-130.2390590151864</v>
      </c>
      <c r="AE818" s="15">
        <v>-118.57807524903887</v>
      </c>
      <c r="AF818" s="15">
        <v>-124.42334578624798</v>
      </c>
      <c r="AG818" s="15">
        <v>-124.42334578624798</v>
      </c>
      <c r="AH818" s="17">
        <v>1.1836055010065558</v>
      </c>
      <c r="AI818" s="17">
        <v>0.93367702946673936</v>
      </c>
      <c r="AJ818" s="17">
        <v>0.9195539017250427</v>
      </c>
      <c r="AK818" s="17">
        <v>0.92657954911390139</v>
      </c>
      <c r="AL818" s="17">
        <v>0.92657954911390139</v>
      </c>
    </row>
    <row r="819" spans="1:38" x14ac:dyDescent="0.45">
      <c r="A819">
        <v>1016</v>
      </c>
      <c r="B819" s="53">
        <v>42201.080347222225</v>
      </c>
      <c r="C819" s="7">
        <v>0.58034722222222224</v>
      </c>
      <c r="D819" s="8">
        <v>35.8461</v>
      </c>
      <c r="E819">
        <v>35.8461</v>
      </c>
      <c r="F819">
        <v>2784.21</v>
      </c>
      <c r="G819">
        <v>-1.0764199999999999</v>
      </c>
      <c r="H819">
        <v>-29008.1</v>
      </c>
      <c r="I819">
        <v>5.0845300000000003E-2</v>
      </c>
      <c r="J819">
        <v>-0.61495900000000003</v>
      </c>
      <c r="K819">
        <v>165.4</v>
      </c>
      <c r="L819">
        <v>176.8</v>
      </c>
      <c r="M819">
        <v>22.5</v>
      </c>
      <c r="N819">
        <v>157.1</v>
      </c>
      <c r="O819">
        <v>22</v>
      </c>
      <c r="P819">
        <v>182.2</v>
      </c>
      <c r="Q819" s="8">
        <v>9.8624299999999998</v>
      </c>
      <c r="R819">
        <v>110.925</v>
      </c>
      <c r="S819" s="8">
        <v>1.85121</v>
      </c>
      <c r="T819" s="8">
        <v>0.72140199999999999</v>
      </c>
      <c r="U819" s="8">
        <v>0.206064</v>
      </c>
      <c r="V819" s="3">
        <v>-0.53395372000000008</v>
      </c>
      <c r="W819" s="3">
        <v>-0.48361295200000004</v>
      </c>
      <c r="X819" s="8">
        <v>9.4227333200470049</v>
      </c>
      <c r="Y819" s="8">
        <v>9.4730740880470048</v>
      </c>
      <c r="Z819" s="8">
        <v>9.447903704047004</v>
      </c>
      <c r="AA819" s="41">
        <v>1</v>
      </c>
      <c r="AB819" s="42" t="s">
        <v>2111</v>
      </c>
      <c r="AC819" s="5">
        <v>-290.56</v>
      </c>
      <c r="AD819" s="15">
        <v>-130.07835955436178</v>
      </c>
      <c r="AE819" s="15">
        <v>-118.39440759988588</v>
      </c>
      <c r="AF819" s="15">
        <v>-124.25121717354716</v>
      </c>
      <c r="AG819" s="15">
        <v>-124.25121717354716</v>
      </c>
      <c r="AH819" s="17">
        <v>1.1836055010065558</v>
      </c>
      <c r="AI819" s="17">
        <v>0.93347945187515413</v>
      </c>
      <c r="AJ819" s="17">
        <v>0.91933487080727905</v>
      </c>
      <c r="AK819" s="17">
        <v>0.92637112756429074</v>
      </c>
      <c r="AL819" s="17">
        <v>0.92637112756429074</v>
      </c>
    </row>
    <row r="820" spans="1:38" x14ac:dyDescent="0.45">
      <c r="A820">
        <v>1017</v>
      </c>
      <c r="B820" s="53">
        <v>42201.081053240741</v>
      </c>
      <c r="C820" s="7">
        <v>0.58105324074074072</v>
      </c>
      <c r="D820" s="8">
        <v>35.862699999999997</v>
      </c>
      <c r="E820">
        <v>35.862699999999997</v>
      </c>
      <c r="F820">
        <v>2771.9</v>
      </c>
      <c r="G820">
        <v>-1.0764199999999999</v>
      </c>
      <c r="H820">
        <v>-29008.1</v>
      </c>
      <c r="I820">
        <v>5.0845300000000003E-2</v>
      </c>
      <c r="J820">
        <v>-0.61514800000000003</v>
      </c>
      <c r="K820">
        <v>174.1</v>
      </c>
      <c r="L820">
        <v>178.2</v>
      </c>
      <c r="M820">
        <v>22.5</v>
      </c>
      <c r="N820">
        <v>157</v>
      </c>
      <c r="O820">
        <v>22</v>
      </c>
      <c r="P820">
        <v>181.9</v>
      </c>
      <c r="Q820" s="8">
        <v>9.8624299999999998</v>
      </c>
      <c r="R820">
        <v>110.925</v>
      </c>
      <c r="S820" s="8">
        <v>1.85121</v>
      </c>
      <c r="T820" s="8">
        <v>0.72100500000000001</v>
      </c>
      <c r="U820" s="8">
        <v>0.206064</v>
      </c>
      <c r="V820" s="3">
        <v>-0.53294534000000005</v>
      </c>
      <c r="W820" s="3">
        <v>-0.48361295200000004</v>
      </c>
      <c r="X820" s="8">
        <v>9.423741700047005</v>
      </c>
      <c r="Y820" s="8">
        <v>9.4730740880470048</v>
      </c>
      <c r="Z820" s="8">
        <v>9.4484078940470049</v>
      </c>
      <c r="AA820" s="41">
        <v>1</v>
      </c>
      <c r="AB820" s="42" t="s">
        <v>2111</v>
      </c>
      <c r="AC820" s="5">
        <v>-290.56</v>
      </c>
      <c r="AD820" s="15">
        <v>-129.84548114697907</v>
      </c>
      <c r="AE820" s="15">
        <v>-118.39440759988588</v>
      </c>
      <c r="AF820" s="15">
        <v>-124.13419037859398</v>
      </c>
      <c r="AG820" s="15">
        <v>-124.13419037859398</v>
      </c>
      <c r="AH820" s="17">
        <v>1.1836055010065558</v>
      </c>
      <c r="AI820" s="17">
        <v>0.9331932796909822</v>
      </c>
      <c r="AJ820" s="17">
        <v>0.91933487080727905</v>
      </c>
      <c r="AK820" s="17">
        <v>0.9262294794647945</v>
      </c>
      <c r="AL820" s="17">
        <v>0.9262294794647945</v>
      </c>
    </row>
    <row r="821" spans="1:38" x14ac:dyDescent="0.45">
      <c r="A821">
        <v>1018</v>
      </c>
      <c r="B821" s="53">
        <v>42201.081747685188</v>
      </c>
      <c r="C821" s="7">
        <v>0.58174768518518527</v>
      </c>
      <c r="D821" s="8">
        <v>35.8795</v>
      </c>
      <c r="E821">
        <v>35.8795</v>
      </c>
      <c r="F821">
        <v>2755.59</v>
      </c>
      <c r="G821">
        <v>-1.0764199999999999</v>
      </c>
      <c r="H821">
        <v>-29008.1</v>
      </c>
      <c r="I821">
        <v>5.0845300000000003E-2</v>
      </c>
      <c r="J821">
        <v>-0.61458100000000004</v>
      </c>
      <c r="K821">
        <v>225</v>
      </c>
      <c r="L821">
        <v>173.1</v>
      </c>
      <c r="M821">
        <v>22.5</v>
      </c>
      <c r="N821">
        <v>173.6</v>
      </c>
      <c r="O821">
        <v>22</v>
      </c>
      <c r="P821">
        <v>181.5</v>
      </c>
      <c r="Q821" s="8">
        <v>9.8624299999999998</v>
      </c>
      <c r="R821">
        <v>110.925</v>
      </c>
      <c r="S821" s="8">
        <v>1.85121</v>
      </c>
      <c r="T821" s="8">
        <v>0.72082299999999999</v>
      </c>
      <c r="U821" s="8">
        <v>0.206653</v>
      </c>
      <c r="V821" s="3">
        <v>-0.53248306000000001</v>
      </c>
      <c r="W821" s="3">
        <v>-0.48510901200000006</v>
      </c>
      <c r="X821" s="8">
        <v>9.4242039800470039</v>
      </c>
      <c r="Y821" s="8">
        <v>9.4715780280470039</v>
      </c>
      <c r="Z821" s="8">
        <v>9.4478910040470048</v>
      </c>
      <c r="AA821" s="41">
        <v>1</v>
      </c>
      <c r="AB821" s="42" t="s">
        <v>2111</v>
      </c>
      <c r="AC821" s="5">
        <v>-290.56</v>
      </c>
      <c r="AD821" s="15">
        <v>-129.73870488993896</v>
      </c>
      <c r="AE821" s="15">
        <v>-118.74335124933361</v>
      </c>
      <c r="AF821" s="15">
        <v>-124.25416479805665</v>
      </c>
      <c r="AG821" s="15">
        <v>-124.25416479805665</v>
      </c>
      <c r="AH821" s="17">
        <v>1.1836055010065558</v>
      </c>
      <c r="AI821" s="17">
        <v>0.93306212655246079</v>
      </c>
      <c r="AJ821" s="17">
        <v>0.91975108910987036</v>
      </c>
      <c r="AK821" s="17">
        <v>0.92637469589982102</v>
      </c>
      <c r="AL821" s="17">
        <v>0.92637469589982102</v>
      </c>
    </row>
    <row r="822" spans="1:38" x14ac:dyDescent="0.45">
      <c r="A822">
        <v>1019</v>
      </c>
      <c r="B822" s="53">
        <v>42201.082442129627</v>
      </c>
      <c r="C822" s="7">
        <v>0.5824421296296296</v>
      </c>
      <c r="D822" s="8">
        <v>35.896000000000001</v>
      </c>
      <c r="E822">
        <v>35.896000000000001</v>
      </c>
      <c r="F822">
        <v>2759.28</v>
      </c>
      <c r="G822">
        <v>-1.0764199999999999</v>
      </c>
      <c r="H822">
        <v>-29008.1</v>
      </c>
      <c r="I822">
        <v>5.0845300000000003E-2</v>
      </c>
      <c r="J822">
        <v>-0.61533599999999999</v>
      </c>
      <c r="K822">
        <v>173.6</v>
      </c>
      <c r="L822">
        <v>169.7</v>
      </c>
      <c r="M822">
        <v>22.5</v>
      </c>
      <c r="N822">
        <v>166.4</v>
      </c>
      <c r="O822">
        <v>22</v>
      </c>
      <c r="P822">
        <v>181.4</v>
      </c>
      <c r="Q822" s="8">
        <v>9.8624299999999998</v>
      </c>
      <c r="R822">
        <v>110.925</v>
      </c>
      <c r="S822" s="8">
        <v>1.85121</v>
      </c>
      <c r="T822" s="8">
        <v>0.72109699999999999</v>
      </c>
      <c r="U822" s="8">
        <v>0.206653</v>
      </c>
      <c r="V822" s="3">
        <v>-0.53317902000000006</v>
      </c>
      <c r="W822" s="3">
        <v>-0.48510901200000006</v>
      </c>
      <c r="X822" s="8">
        <v>9.4235080200470041</v>
      </c>
      <c r="Y822" s="8">
        <v>9.4715780280470039</v>
      </c>
      <c r="Z822" s="8">
        <v>9.447543024047004</v>
      </c>
      <c r="AA822" s="41">
        <v>1</v>
      </c>
      <c r="AB822" s="42" t="s">
        <v>2111</v>
      </c>
      <c r="AC822" s="5">
        <v>-290.56</v>
      </c>
      <c r="AD822" s="15">
        <v>-129.89945215967339</v>
      </c>
      <c r="AE822" s="15">
        <v>-118.74335124933361</v>
      </c>
      <c r="AF822" s="15">
        <v>-124.33492677104221</v>
      </c>
      <c r="AG822" s="15">
        <v>-124.33492677104221</v>
      </c>
      <c r="AH822" s="17">
        <v>1.1836055010065558</v>
      </c>
      <c r="AI822" s="17">
        <v>0.93325958624530647</v>
      </c>
      <c r="AJ822" s="17">
        <v>0.91975108910987036</v>
      </c>
      <c r="AK822" s="17">
        <v>0.92647247543218103</v>
      </c>
      <c r="AL822" s="17">
        <v>0.92647247543218103</v>
      </c>
    </row>
    <row r="823" spans="1:38" x14ac:dyDescent="0.45">
      <c r="A823">
        <v>1020</v>
      </c>
      <c r="B823" s="53">
        <v>42201.083136574074</v>
      </c>
      <c r="C823" s="7">
        <v>0.58313657407407415</v>
      </c>
      <c r="D823" s="8">
        <v>35.912599999999998</v>
      </c>
      <c r="E823">
        <v>35.912599999999998</v>
      </c>
      <c r="F823">
        <v>2755.59</v>
      </c>
      <c r="G823">
        <v>-1.0764199999999999</v>
      </c>
      <c r="H823">
        <v>-29008.1</v>
      </c>
      <c r="I823">
        <v>5.0845300000000003E-2</v>
      </c>
      <c r="J823">
        <v>-0.61552499999999999</v>
      </c>
      <c r="K823">
        <v>167.3</v>
      </c>
      <c r="L823">
        <v>167.5</v>
      </c>
      <c r="M823">
        <v>22.5</v>
      </c>
      <c r="N823">
        <v>158.19999999999999</v>
      </c>
      <c r="O823">
        <v>21.9</v>
      </c>
      <c r="P823">
        <v>181.4</v>
      </c>
      <c r="Q823" s="8">
        <v>9.8624299999999998</v>
      </c>
      <c r="R823">
        <v>110.925</v>
      </c>
      <c r="S823" s="8">
        <v>1.85121</v>
      </c>
      <c r="T823" s="8">
        <v>0.72118800000000005</v>
      </c>
      <c r="U823" s="8">
        <v>0.20655999999999999</v>
      </c>
      <c r="V823" s="3">
        <v>-0.53341016000000019</v>
      </c>
      <c r="W823" s="3">
        <v>-0.484872792</v>
      </c>
      <c r="X823" s="8">
        <v>9.4232768800470037</v>
      </c>
      <c r="Y823" s="8">
        <v>9.4718142480470036</v>
      </c>
      <c r="Z823" s="8">
        <v>9.4475455640470045</v>
      </c>
      <c r="AA823" s="41">
        <v>1</v>
      </c>
      <c r="AB823" s="42" t="s">
        <v>2111</v>
      </c>
      <c r="AC823" s="5">
        <v>-290.56</v>
      </c>
      <c r="AD823" s="15">
        <v>-129.95283402158714</v>
      </c>
      <c r="AE823" s="15">
        <v>-118.68826186848753</v>
      </c>
      <c r="AF823" s="15">
        <v>-124.33433728813259</v>
      </c>
      <c r="AG823" s="15">
        <v>-124.33433728813259</v>
      </c>
      <c r="AH823" s="17">
        <v>1.1836055010065558</v>
      </c>
      <c r="AI823" s="17">
        <v>0.93332517826288319</v>
      </c>
      <c r="AJ823" s="17">
        <v>0.91968535371091265</v>
      </c>
      <c r="AK823" s="17">
        <v>0.92647176166305711</v>
      </c>
      <c r="AL823" s="17">
        <v>0.92647176166305711</v>
      </c>
    </row>
    <row r="824" spans="1:38" x14ac:dyDescent="0.45">
      <c r="A824">
        <v>1021</v>
      </c>
      <c r="B824" s="53">
        <v>42201.083819444444</v>
      </c>
      <c r="C824" s="7">
        <v>0.58381944444444445</v>
      </c>
      <c r="D824" s="8">
        <v>35.929200000000002</v>
      </c>
      <c r="E824">
        <v>35.929200000000002</v>
      </c>
      <c r="F824">
        <v>2742.97</v>
      </c>
      <c r="G824">
        <v>-1.0764199999999999</v>
      </c>
      <c r="H824">
        <v>-29008.1</v>
      </c>
      <c r="I824">
        <v>5.0845300000000003E-2</v>
      </c>
      <c r="J824">
        <v>-0.61477000000000004</v>
      </c>
      <c r="K824">
        <v>175</v>
      </c>
      <c r="L824">
        <v>165.8</v>
      </c>
      <c r="M824">
        <v>22.5</v>
      </c>
      <c r="N824">
        <v>158.6</v>
      </c>
      <c r="O824">
        <v>21.9</v>
      </c>
      <c r="P824">
        <v>181.2</v>
      </c>
      <c r="Q824" s="8">
        <v>9.8624299999999998</v>
      </c>
      <c r="R824">
        <v>110.925</v>
      </c>
      <c r="S824" s="8">
        <v>1.85121</v>
      </c>
      <c r="T824" s="8">
        <v>0.72063999999999995</v>
      </c>
      <c r="U824" s="8">
        <v>0.20646700000000001</v>
      </c>
      <c r="V824" s="3">
        <v>-0.53201823999999998</v>
      </c>
      <c r="W824" s="3">
        <v>-0.48463657200000004</v>
      </c>
      <c r="X824" s="8">
        <v>9.4246688000470051</v>
      </c>
      <c r="Y824" s="8">
        <v>9.472050468047005</v>
      </c>
      <c r="Z824" s="8">
        <v>9.4483596340470051</v>
      </c>
      <c r="AA824" s="41">
        <v>1</v>
      </c>
      <c r="AB824" s="42" t="s">
        <v>2111</v>
      </c>
      <c r="AC824" s="5">
        <v>-290.56</v>
      </c>
      <c r="AD824" s="15">
        <v>-129.63133188453219</v>
      </c>
      <c r="AE824" s="15">
        <v>-118.63316986840982</v>
      </c>
      <c r="AF824" s="15">
        <v>-124.14539245098194</v>
      </c>
      <c r="AG824" s="15">
        <v>-124.14539245098194</v>
      </c>
      <c r="AH824" s="17">
        <v>1.1836055010065558</v>
      </c>
      <c r="AI824" s="17">
        <v>0.93293027759819058</v>
      </c>
      <c r="AJ824" s="17">
        <v>0.91961962458288604</v>
      </c>
      <c r="AK824" s="17">
        <v>0.92624303646993644</v>
      </c>
      <c r="AL824" s="17">
        <v>0.92624303646993644</v>
      </c>
    </row>
    <row r="825" spans="1:38" x14ac:dyDescent="0.45">
      <c r="A825">
        <v>1022</v>
      </c>
      <c r="B825" s="53">
        <v>42201.08452546296</v>
      </c>
      <c r="C825" s="7">
        <v>0.58452546296296304</v>
      </c>
      <c r="D825" s="8">
        <v>35.945900000000002</v>
      </c>
      <c r="E825">
        <v>35.945900000000002</v>
      </c>
      <c r="F825">
        <v>2721.13</v>
      </c>
      <c r="G825">
        <v>-1.0764199999999999</v>
      </c>
      <c r="H825">
        <v>-29008.1</v>
      </c>
      <c r="I825">
        <v>5.0845300000000003E-2</v>
      </c>
      <c r="J825">
        <v>-0.61458100000000004</v>
      </c>
      <c r="K825">
        <v>222.1</v>
      </c>
      <c r="L825">
        <v>165.1</v>
      </c>
      <c r="M825">
        <v>22.5</v>
      </c>
      <c r="N825">
        <v>173.8</v>
      </c>
      <c r="O825">
        <v>21.9</v>
      </c>
      <c r="P825">
        <v>180.9</v>
      </c>
      <c r="Q825" s="8">
        <v>9.8624299999999998</v>
      </c>
      <c r="R825">
        <v>110.925</v>
      </c>
      <c r="S825" s="8">
        <v>1.85121</v>
      </c>
      <c r="T825" s="8">
        <v>0.72073100000000001</v>
      </c>
      <c r="U825" s="8">
        <v>0.20829700000000001</v>
      </c>
      <c r="V825" s="3">
        <v>-0.53224938000000011</v>
      </c>
      <c r="W825" s="3">
        <v>-0.48928477200000003</v>
      </c>
      <c r="X825" s="8">
        <v>9.4244376600470048</v>
      </c>
      <c r="Y825" s="8">
        <v>9.4674022680470049</v>
      </c>
      <c r="Z825" s="8">
        <v>9.445919964047004</v>
      </c>
      <c r="AA825" s="41">
        <v>1</v>
      </c>
      <c r="AB825" s="42" t="s">
        <v>2111</v>
      </c>
      <c r="AC825" s="5">
        <v>-290.56</v>
      </c>
      <c r="AD825" s="15">
        <v>-129.68472628001143</v>
      </c>
      <c r="AE825" s="15">
        <v>-119.71675700987601</v>
      </c>
      <c r="AF825" s="15">
        <v>-124.71154458049659</v>
      </c>
      <c r="AG825" s="15">
        <v>-124.71154458049659</v>
      </c>
      <c r="AH825" s="17">
        <v>1.1836055010065558</v>
      </c>
      <c r="AI825" s="17">
        <v>0.93299583872350833</v>
      </c>
      <c r="AJ825" s="17">
        <v>0.92091415736714788</v>
      </c>
      <c r="AK825" s="17">
        <v>0.92692872403298165</v>
      </c>
      <c r="AL825" s="17">
        <v>0.92692872403298165</v>
      </c>
    </row>
    <row r="826" spans="1:38" x14ac:dyDescent="0.45">
      <c r="A826">
        <v>1023</v>
      </c>
      <c r="B826" s="53">
        <v>42201.085219907407</v>
      </c>
      <c r="C826" s="7">
        <v>0.58521990740740737</v>
      </c>
      <c r="D826" s="8">
        <v>35.962499999999999</v>
      </c>
      <c r="E826">
        <v>35.962499999999999</v>
      </c>
      <c r="F826">
        <v>2721.13</v>
      </c>
      <c r="G826">
        <v>-1.0764199999999999</v>
      </c>
      <c r="H826">
        <v>-29008.1</v>
      </c>
      <c r="I826">
        <v>5.0826799999999998E-2</v>
      </c>
      <c r="J826">
        <v>-0.61458100000000004</v>
      </c>
      <c r="K826">
        <v>173.1</v>
      </c>
      <c r="L826">
        <v>171</v>
      </c>
      <c r="M826">
        <v>22.5</v>
      </c>
      <c r="N826">
        <v>165.2</v>
      </c>
      <c r="O826">
        <v>21.9</v>
      </c>
      <c r="P826">
        <v>180.9</v>
      </c>
      <c r="Q826" s="8">
        <v>9.8624299999999998</v>
      </c>
      <c r="R826">
        <v>110.925</v>
      </c>
      <c r="S826" s="8">
        <v>1.85121</v>
      </c>
      <c r="T826" s="8">
        <v>0.72073100000000001</v>
      </c>
      <c r="U826" s="8">
        <v>0.20888599999999999</v>
      </c>
      <c r="V826" s="3">
        <v>-0.53224938000000011</v>
      </c>
      <c r="W826" s="3">
        <v>-0.490780832</v>
      </c>
      <c r="X826" s="8">
        <v>9.4244376600470048</v>
      </c>
      <c r="Y826" s="8">
        <v>9.465906208047004</v>
      </c>
      <c r="Z826" s="8">
        <v>9.4451719340470035</v>
      </c>
      <c r="AA826" s="41">
        <v>1</v>
      </c>
      <c r="AB826" s="42" t="s">
        <v>2111</v>
      </c>
      <c r="AC826" s="5">
        <v>-290.56</v>
      </c>
      <c r="AD826" s="15">
        <v>-129.68472628001143</v>
      </c>
      <c r="AE826" s="15">
        <v>-120.06530245072815</v>
      </c>
      <c r="AF826" s="15">
        <v>-124.88507730890012</v>
      </c>
      <c r="AG826" s="15">
        <v>-124.88507730890012</v>
      </c>
      <c r="AH826" s="17">
        <v>1.1836055010065558</v>
      </c>
      <c r="AI826" s="17">
        <v>0.93299583872350833</v>
      </c>
      <c r="AJ826" s="17">
        <v>0.92133133039966397</v>
      </c>
      <c r="AK826" s="17">
        <v>0.92713909919466908</v>
      </c>
      <c r="AL826" s="17">
        <v>0.92713909919466908</v>
      </c>
    </row>
    <row r="827" spans="1:38" x14ac:dyDescent="0.45">
      <c r="A827">
        <v>1024</v>
      </c>
      <c r="B827" s="53">
        <v>42201.085914351854</v>
      </c>
      <c r="C827" s="7">
        <v>0.58591435185185192</v>
      </c>
      <c r="D827" s="8">
        <v>35.979199999999999</v>
      </c>
      <c r="E827">
        <v>35.979199999999999</v>
      </c>
      <c r="F827">
        <v>2718.05</v>
      </c>
      <c r="G827">
        <v>-1.0764199999999999</v>
      </c>
      <c r="H827">
        <v>-29008.1</v>
      </c>
      <c r="I827">
        <v>5.0845300000000003E-2</v>
      </c>
      <c r="J827">
        <v>-0.61533599999999999</v>
      </c>
      <c r="K827">
        <v>167.1</v>
      </c>
      <c r="L827">
        <v>175.7</v>
      </c>
      <c r="M827">
        <v>22.5</v>
      </c>
      <c r="N827">
        <v>158.69999999999999</v>
      </c>
      <c r="O827">
        <v>21.9</v>
      </c>
      <c r="P827">
        <v>180.9</v>
      </c>
      <c r="Q827" s="8">
        <v>9.8624299999999998</v>
      </c>
      <c r="R827">
        <v>110.925</v>
      </c>
      <c r="S827" s="8">
        <v>1.85121</v>
      </c>
      <c r="T827" s="8">
        <v>0.72063999999999995</v>
      </c>
      <c r="U827" s="8">
        <v>0.20866899999999999</v>
      </c>
      <c r="V827" s="3">
        <v>-0.53201823999999998</v>
      </c>
      <c r="W827" s="3">
        <v>-0.49022965200000002</v>
      </c>
      <c r="X827" s="8">
        <v>9.4246688000470051</v>
      </c>
      <c r="Y827" s="8">
        <v>9.4664573880470044</v>
      </c>
      <c r="Z827" s="8">
        <v>9.4455630940470048</v>
      </c>
      <c r="AA827" s="41">
        <v>1</v>
      </c>
      <c r="AB827" s="42" t="s">
        <v>2111</v>
      </c>
      <c r="AC827" s="5">
        <v>-290.56</v>
      </c>
      <c r="AD827" s="15">
        <v>-129.63133188453219</v>
      </c>
      <c r="AE827" s="15">
        <v>-119.93690318918652</v>
      </c>
      <c r="AF827" s="15">
        <v>-124.79433680680518</v>
      </c>
      <c r="AG827" s="15">
        <v>-124.79433680680518</v>
      </c>
      <c r="AH827" s="17">
        <v>1.1836055010065558</v>
      </c>
      <c r="AI827" s="17">
        <v>0.93293027759819058</v>
      </c>
      <c r="AJ827" s="17">
        <v>0.92117760573014007</v>
      </c>
      <c r="AK827" s="17">
        <v>0.92702908182339461</v>
      </c>
      <c r="AL827" s="17">
        <v>0.92702908182339461</v>
      </c>
    </row>
    <row r="828" spans="1:38" x14ac:dyDescent="0.45">
      <c r="A828">
        <v>1025</v>
      </c>
      <c r="B828" s="53">
        <v>42201.086608796293</v>
      </c>
      <c r="C828" s="7">
        <v>0.58660879629629625</v>
      </c>
      <c r="D828" s="8">
        <v>35.995800000000003</v>
      </c>
      <c r="E828">
        <v>35.995800000000003</v>
      </c>
      <c r="F828">
        <v>2711.59</v>
      </c>
      <c r="G828">
        <v>-1.0764199999999999</v>
      </c>
      <c r="H828">
        <v>-29008.1</v>
      </c>
      <c r="I828">
        <v>5.0845300000000003E-2</v>
      </c>
      <c r="J828">
        <v>-0.61533599999999999</v>
      </c>
      <c r="K828">
        <v>164.8</v>
      </c>
      <c r="L828">
        <v>177.8</v>
      </c>
      <c r="M828">
        <v>22.5</v>
      </c>
      <c r="N828">
        <v>156.5</v>
      </c>
      <c r="O828">
        <v>22</v>
      </c>
      <c r="P828">
        <v>180.7</v>
      </c>
      <c r="Q828" s="8">
        <v>9.8624299999999998</v>
      </c>
      <c r="R828">
        <v>110.925</v>
      </c>
      <c r="S828" s="8">
        <v>1.85121</v>
      </c>
      <c r="T828" s="8">
        <v>0.72015300000000004</v>
      </c>
      <c r="U828" s="8">
        <v>0.20879300000000001</v>
      </c>
      <c r="V828" s="3">
        <v>-0.53078126000000014</v>
      </c>
      <c r="W828" s="3">
        <v>-0.49054461200000005</v>
      </c>
      <c r="X828" s="8">
        <v>9.425905780047005</v>
      </c>
      <c r="Y828" s="8">
        <v>9.4661424280470037</v>
      </c>
      <c r="Z828" s="8">
        <v>9.4460241040470052</v>
      </c>
      <c r="AA828" s="41">
        <v>1</v>
      </c>
      <c r="AB828" s="42" t="s">
        <v>2111</v>
      </c>
      <c r="AC828" s="5">
        <v>-290.56</v>
      </c>
      <c r="AD828" s="15">
        <v>-129.34554143418404</v>
      </c>
      <c r="AE828" s="15">
        <v>-120.01027594094637</v>
      </c>
      <c r="AF828" s="15">
        <v>-124.68738344755604</v>
      </c>
      <c r="AG828" s="15">
        <v>-124.68738344755604</v>
      </c>
      <c r="AH828" s="17">
        <v>1.1836055010065558</v>
      </c>
      <c r="AI828" s="17">
        <v>0.93257952200397276</v>
      </c>
      <c r="AJ828" s="17">
        <v>0.92126544420587009</v>
      </c>
      <c r="AK828" s="17">
        <v>0.9268994408631468</v>
      </c>
      <c r="AL828" s="17">
        <v>0.9268994408631468</v>
      </c>
    </row>
    <row r="829" spans="1:38" x14ac:dyDescent="0.45">
      <c r="A829">
        <v>1026</v>
      </c>
      <c r="B829" s="53">
        <v>42201.08730324074</v>
      </c>
      <c r="C829" s="7">
        <v>0.58730324074074081</v>
      </c>
      <c r="D829" s="8">
        <v>36.012300000000003</v>
      </c>
      <c r="E829">
        <v>36.012300000000003</v>
      </c>
      <c r="F829">
        <v>2701.74</v>
      </c>
      <c r="G829">
        <v>-1.0764199999999999</v>
      </c>
      <c r="H829">
        <v>-29008.1</v>
      </c>
      <c r="I829">
        <v>5.0845300000000003E-2</v>
      </c>
      <c r="J829">
        <v>-0.61495900000000003</v>
      </c>
      <c r="K829">
        <v>173.7</v>
      </c>
      <c r="L829">
        <v>172.2</v>
      </c>
      <c r="M829">
        <v>22.5</v>
      </c>
      <c r="N829">
        <v>155</v>
      </c>
      <c r="O829">
        <v>22</v>
      </c>
      <c r="P829">
        <v>180.4</v>
      </c>
      <c r="Q829" s="8">
        <v>9.8624299999999998</v>
      </c>
      <c r="R829">
        <v>110.925</v>
      </c>
      <c r="S829" s="8">
        <v>1.85121</v>
      </c>
      <c r="T829" s="8">
        <v>0.71987800000000002</v>
      </c>
      <c r="U829" s="8">
        <v>0.20879300000000001</v>
      </c>
      <c r="V829" s="3">
        <v>-0.5300827600000001</v>
      </c>
      <c r="W829" s="3">
        <v>-0.49054461200000005</v>
      </c>
      <c r="X829" s="8">
        <v>9.4266042800470036</v>
      </c>
      <c r="Y829" s="8">
        <v>9.4661424280470037</v>
      </c>
      <c r="Z829" s="8">
        <v>9.4463733540470045</v>
      </c>
      <c r="AA829" s="41">
        <v>1</v>
      </c>
      <c r="AB829" s="42" t="s">
        <v>2111</v>
      </c>
      <c r="AC829" s="5">
        <v>-290.56</v>
      </c>
      <c r="AD829" s="15">
        <v>-129.18412920687149</v>
      </c>
      <c r="AE829" s="15">
        <v>-120.01027594094637</v>
      </c>
      <c r="AF829" s="15">
        <v>-124.60635155103955</v>
      </c>
      <c r="AG829" s="15">
        <v>-124.60635155103955</v>
      </c>
      <c r="AH829" s="17">
        <v>1.1836055010065558</v>
      </c>
      <c r="AI829" s="17">
        <v>0.93238153449124739</v>
      </c>
      <c r="AJ829" s="17">
        <v>0.92126544420587009</v>
      </c>
      <c r="AK829" s="17">
        <v>0.92680124412484854</v>
      </c>
      <c r="AL829" s="17">
        <v>0.92680124412484854</v>
      </c>
    </row>
    <row r="830" spans="1:38" x14ac:dyDescent="0.45">
      <c r="A830">
        <v>1027</v>
      </c>
      <c r="B830" s="53">
        <v>42201.08798611111</v>
      </c>
      <c r="C830" s="7">
        <v>0.5879861111111111</v>
      </c>
      <c r="D830" s="8">
        <v>36.029000000000003</v>
      </c>
      <c r="E830">
        <v>36.029000000000003</v>
      </c>
      <c r="F830">
        <v>2682.66</v>
      </c>
      <c r="G830">
        <v>-1.0764199999999999</v>
      </c>
      <c r="H830">
        <v>-29008.1</v>
      </c>
      <c r="I830">
        <v>5.0826799999999998E-2</v>
      </c>
      <c r="J830">
        <v>-0.61552499999999999</v>
      </c>
      <c r="K830">
        <v>219.5</v>
      </c>
      <c r="L830">
        <v>172.3</v>
      </c>
      <c r="M830">
        <v>22.5</v>
      </c>
      <c r="N830">
        <v>171.1</v>
      </c>
      <c r="O830">
        <v>22</v>
      </c>
      <c r="P830">
        <v>180.1</v>
      </c>
      <c r="Q830" s="8">
        <v>9.8624299999999998</v>
      </c>
      <c r="R830">
        <v>110.925</v>
      </c>
      <c r="S830" s="8">
        <v>1.85121</v>
      </c>
      <c r="T830" s="8">
        <v>0.719665</v>
      </c>
      <c r="U830" s="8">
        <v>0.209259</v>
      </c>
      <c r="V830" s="3">
        <v>-0.52954174000000009</v>
      </c>
      <c r="W830" s="3">
        <v>-0.49172825200000003</v>
      </c>
      <c r="X830" s="8">
        <v>9.4271453000470036</v>
      </c>
      <c r="Y830" s="8">
        <v>9.4649587880470047</v>
      </c>
      <c r="Z830" s="8">
        <v>9.4460520440470042</v>
      </c>
      <c r="AA830" s="41">
        <v>1</v>
      </c>
      <c r="AB830" s="42" t="s">
        <v>2111</v>
      </c>
      <c r="AC830" s="5">
        <v>-290.56</v>
      </c>
      <c r="AD830" s="15">
        <v>-129.0590924324074</v>
      </c>
      <c r="AE830" s="15">
        <v>-120.28597386979186</v>
      </c>
      <c r="AF830" s="15">
        <v>-124.68090110599053</v>
      </c>
      <c r="AG830" s="15">
        <v>-124.68090110599053</v>
      </c>
      <c r="AH830" s="17">
        <v>1.1836055010065558</v>
      </c>
      <c r="AI830" s="17">
        <v>0.93222822271928008</v>
      </c>
      <c r="AJ830" s="17">
        <v>0.9215956468377049</v>
      </c>
      <c r="AK830" s="17">
        <v>0.92689158461303778</v>
      </c>
      <c r="AL830" s="17">
        <v>0.92689158461303778</v>
      </c>
    </row>
    <row r="831" spans="1:38" x14ac:dyDescent="0.45">
      <c r="A831">
        <v>1028</v>
      </c>
      <c r="B831" s="53">
        <v>42201.088692129626</v>
      </c>
      <c r="C831" s="7">
        <v>0.58869212962962969</v>
      </c>
      <c r="D831" s="8">
        <v>36.0456</v>
      </c>
      <c r="E831">
        <v>36.0456</v>
      </c>
      <c r="F831">
        <v>2686.66</v>
      </c>
      <c r="G831">
        <v>-1.0764199999999999</v>
      </c>
      <c r="H831">
        <v>-29008.1</v>
      </c>
      <c r="I831">
        <v>5.0845300000000003E-2</v>
      </c>
      <c r="J831">
        <v>-0.61458100000000004</v>
      </c>
      <c r="K831">
        <v>171.8</v>
      </c>
      <c r="L831">
        <v>175.5</v>
      </c>
      <c r="M831">
        <v>22.5</v>
      </c>
      <c r="N831">
        <v>163.30000000000001</v>
      </c>
      <c r="O831">
        <v>22</v>
      </c>
      <c r="P831">
        <v>180.1</v>
      </c>
      <c r="Q831" s="8">
        <v>9.8624299999999998</v>
      </c>
      <c r="R831">
        <v>110.925</v>
      </c>
      <c r="S831" s="8">
        <v>1.85121</v>
      </c>
      <c r="T831" s="8">
        <v>0.719665</v>
      </c>
      <c r="U831" s="8">
        <v>0.20935200000000001</v>
      </c>
      <c r="V831" s="3">
        <v>-0.52954174000000009</v>
      </c>
      <c r="W831" s="3">
        <v>-0.49196447200000004</v>
      </c>
      <c r="X831" s="8">
        <v>9.4271453000470036</v>
      </c>
      <c r="Y831" s="8">
        <v>9.4647225680470051</v>
      </c>
      <c r="Z831" s="8">
        <v>9.4459339340470052</v>
      </c>
      <c r="AA831" s="41">
        <v>1</v>
      </c>
      <c r="AB831" s="42" t="s">
        <v>2111</v>
      </c>
      <c r="AC831" s="5">
        <v>-290.56</v>
      </c>
      <c r="AD831" s="15">
        <v>-129.0590924324074</v>
      </c>
      <c r="AE831" s="15">
        <v>-120.34098726366187</v>
      </c>
      <c r="AF831" s="15">
        <v>-124.7083034823944</v>
      </c>
      <c r="AG831" s="15">
        <v>-124.7083034823944</v>
      </c>
      <c r="AH831" s="17">
        <v>1.1836055010065558</v>
      </c>
      <c r="AI831" s="17">
        <v>0.93222822271928008</v>
      </c>
      <c r="AJ831" s="17">
        <v>0.92166156455512493</v>
      </c>
      <c r="AK831" s="17">
        <v>0.9269247957311666</v>
      </c>
      <c r="AL831" s="17">
        <v>0.9269247957311666</v>
      </c>
    </row>
    <row r="832" spans="1:38" x14ac:dyDescent="0.45">
      <c r="A832">
        <v>1029</v>
      </c>
      <c r="B832" s="53">
        <v>42201.089386574073</v>
      </c>
      <c r="C832" s="7">
        <v>0.58938657407407402</v>
      </c>
      <c r="D832" s="8">
        <v>36.062199999999997</v>
      </c>
      <c r="E832">
        <v>36.062199999999997</v>
      </c>
      <c r="F832">
        <v>2687.58</v>
      </c>
      <c r="G832">
        <v>-1.0764199999999999</v>
      </c>
      <c r="H832">
        <v>-29008.1</v>
      </c>
      <c r="I832">
        <v>5.0845300000000003E-2</v>
      </c>
      <c r="J832">
        <v>-0.61552499999999999</v>
      </c>
      <c r="K832">
        <v>166.1</v>
      </c>
      <c r="L832">
        <v>177.7</v>
      </c>
      <c r="M832">
        <v>22.5</v>
      </c>
      <c r="N832">
        <v>157.6</v>
      </c>
      <c r="O832">
        <v>22</v>
      </c>
      <c r="P832">
        <v>180</v>
      </c>
      <c r="Q832" s="8">
        <v>9.8624299999999998</v>
      </c>
      <c r="R832">
        <v>110.925</v>
      </c>
      <c r="S832" s="8">
        <v>1.85121</v>
      </c>
      <c r="T832" s="8">
        <v>0.71987800000000002</v>
      </c>
      <c r="U832" s="8">
        <v>0.20866899999999999</v>
      </c>
      <c r="V832" s="3">
        <v>-0.5300827600000001</v>
      </c>
      <c r="W832" s="3">
        <v>-0.49022965200000002</v>
      </c>
      <c r="X832" s="8">
        <v>9.4266042800470036</v>
      </c>
      <c r="Y832" s="8">
        <v>9.4664573880470044</v>
      </c>
      <c r="Z832" s="8">
        <v>9.4465308340470031</v>
      </c>
      <c r="AA832" s="41">
        <v>1</v>
      </c>
      <c r="AB832" s="42" t="s">
        <v>2111</v>
      </c>
      <c r="AC832" s="5">
        <v>-290.56</v>
      </c>
      <c r="AD832" s="15">
        <v>-129.18412920687149</v>
      </c>
      <c r="AE832" s="15">
        <v>-119.93690318918652</v>
      </c>
      <c r="AF832" s="15">
        <v>-124.5698116641513</v>
      </c>
      <c r="AG832" s="15">
        <v>-124.5698116641513</v>
      </c>
      <c r="AH832" s="17">
        <v>1.1836055010065558</v>
      </c>
      <c r="AI832" s="17">
        <v>0.93238153449124739</v>
      </c>
      <c r="AJ832" s="17">
        <v>0.92117760573014007</v>
      </c>
      <c r="AK832" s="17">
        <v>0.92675697086515307</v>
      </c>
      <c r="AL832" s="17">
        <v>0.92675697086515307</v>
      </c>
    </row>
    <row r="833" spans="1:38" x14ac:dyDescent="0.45">
      <c r="A833">
        <v>1030</v>
      </c>
      <c r="B833" s="53">
        <v>42201.090081018519</v>
      </c>
      <c r="C833" s="7">
        <v>0.59008101851851857</v>
      </c>
      <c r="D833" s="8">
        <v>36.078699999999998</v>
      </c>
      <c r="E833">
        <v>36.078699999999998</v>
      </c>
      <c r="F833">
        <v>2682.66</v>
      </c>
      <c r="G833">
        <v>-1.0764199999999999</v>
      </c>
      <c r="H833">
        <v>-29008.1</v>
      </c>
      <c r="I833">
        <v>5.0845300000000003E-2</v>
      </c>
      <c r="J833">
        <v>-0.61458100000000004</v>
      </c>
      <c r="K833">
        <v>163.80000000000001</v>
      </c>
      <c r="L833">
        <v>174.4</v>
      </c>
      <c r="M833">
        <v>22.6</v>
      </c>
      <c r="N833">
        <v>156.5</v>
      </c>
      <c r="O833">
        <v>22.1</v>
      </c>
      <c r="P833">
        <v>179.8</v>
      </c>
      <c r="Q833" s="8">
        <v>9.8624299999999998</v>
      </c>
      <c r="R833">
        <v>110.925</v>
      </c>
      <c r="S833" s="8">
        <v>1.85121</v>
      </c>
      <c r="T833" s="8">
        <v>0.71957400000000005</v>
      </c>
      <c r="U833" s="8">
        <v>0.208979</v>
      </c>
      <c r="V833" s="3">
        <v>-0.52931060000000019</v>
      </c>
      <c r="W833" s="3">
        <v>-0.49101705200000001</v>
      </c>
      <c r="X833" s="8">
        <v>9.4273764400470039</v>
      </c>
      <c r="Y833" s="8">
        <v>9.4656699880470043</v>
      </c>
      <c r="Z833" s="8">
        <v>9.446523214047005</v>
      </c>
      <c r="AA833" s="41">
        <v>1</v>
      </c>
      <c r="AB833" s="42" t="s">
        <v>2111</v>
      </c>
      <c r="AC833" s="5">
        <v>-290.56</v>
      </c>
      <c r="AD833" s="15">
        <v>-129.0056687953786</v>
      </c>
      <c r="AE833" s="15">
        <v>-120.12032634283219</v>
      </c>
      <c r="AF833" s="15">
        <v>-124.57157974992685</v>
      </c>
      <c r="AG833" s="15">
        <v>-124.57157974992685</v>
      </c>
      <c r="AH833" s="17">
        <v>1.1836055010065558</v>
      </c>
      <c r="AI833" s="17">
        <v>0.93216273358263113</v>
      </c>
      <c r="AJ833" s="17">
        <v>0.92139722288314641</v>
      </c>
      <c r="AK833" s="17">
        <v>0.92675911305465952</v>
      </c>
      <c r="AL833" s="17">
        <v>0.92675911305465952</v>
      </c>
    </row>
    <row r="834" spans="1:38" x14ac:dyDescent="0.45">
      <c r="A834">
        <v>1031</v>
      </c>
      <c r="B834" s="53">
        <v>42201.090775462966</v>
      </c>
      <c r="C834" s="7">
        <v>0.59077546296296291</v>
      </c>
      <c r="D834" s="8">
        <v>36.095399999999998</v>
      </c>
      <c r="E834">
        <v>36.095399999999998</v>
      </c>
      <c r="F834">
        <v>2672.2</v>
      </c>
      <c r="G834">
        <v>-1.0764199999999999</v>
      </c>
      <c r="H834">
        <v>-29008.1</v>
      </c>
      <c r="I834">
        <v>5.0845300000000003E-2</v>
      </c>
      <c r="J834">
        <v>-0.61552499999999999</v>
      </c>
      <c r="K834">
        <v>162.4</v>
      </c>
      <c r="L834">
        <v>170</v>
      </c>
      <c r="M834">
        <v>22.6</v>
      </c>
      <c r="N834">
        <v>156.80000000000001</v>
      </c>
      <c r="O834">
        <v>22</v>
      </c>
      <c r="P834">
        <v>179.5</v>
      </c>
      <c r="Q834" s="8">
        <v>9.8624299999999998</v>
      </c>
      <c r="R834">
        <v>110.925</v>
      </c>
      <c r="S834" s="8">
        <v>1.85121</v>
      </c>
      <c r="T834" s="8">
        <v>0.71948199999999995</v>
      </c>
      <c r="U834" s="8">
        <v>0.20916599999999999</v>
      </c>
      <c r="V834" s="3">
        <v>-0.52907691999999995</v>
      </c>
      <c r="W834" s="3">
        <v>-0.49149203200000002</v>
      </c>
      <c r="X834" s="8">
        <v>9.4276101200470048</v>
      </c>
      <c r="Y834" s="8">
        <v>9.4651950080470044</v>
      </c>
      <c r="Z834" s="8">
        <v>9.4464025640470055</v>
      </c>
      <c r="AA834" s="41">
        <v>1</v>
      </c>
      <c r="AB834" s="42" t="s">
        <v>2111</v>
      </c>
      <c r="AC834" s="5">
        <v>-290.56</v>
      </c>
      <c r="AD834" s="15">
        <v>-128.95165554751213</v>
      </c>
      <c r="AE834" s="15">
        <v>-120.23095785849318</v>
      </c>
      <c r="AF834" s="15">
        <v>-124.59957407908666</v>
      </c>
      <c r="AG834" s="15">
        <v>-124.59957407908666</v>
      </c>
      <c r="AH834" s="17">
        <v>1.1836055010065558</v>
      </c>
      <c r="AI834" s="17">
        <v>0.93209653102752099</v>
      </c>
      <c r="AJ834" s="17">
        <v>0.92152973541298799</v>
      </c>
      <c r="AK834" s="17">
        <v>0.92679303193600304</v>
      </c>
      <c r="AL834" s="17">
        <v>0.92679303193600304</v>
      </c>
    </row>
    <row r="835" spans="1:38" x14ac:dyDescent="0.45">
      <c r="A835">
        <v>1032</v>
      </c>
      <c r="B835" s="53">
        <v>42201.091469907406</v>
      </c>
      <c r="C835" s="7">
        <v>0.59146990740740746</v>
      </c>
      <c r="D835" s="8">
        <v>36.112000000000002</v>
      </c>
      <c r="E835">
        <v>36.112000000000002</v>
      </c>
      <c r="F835">
        <v>2654.04</v>
      </c>
      <c r="G835">
        <v>-1.0764199999999999</v>
      </c>
      <c r="H835">
        <v>-29008.1</v>
      </c>
      <c r="I835">
        <v>5.0826799999999998E-2</v>
      </c>
      <c r="J835">
        <v>-0.61495900000000003</v>
      </c>
      <c r="K835">
        <v>172.8</v>
      </c>
      <c r="L835">
        <v>172.8</v>
      </c>
      <c r="M835">
        <v>22.6</v>
      </c>
      <c r="N835">
        <v>152.69999999999999</v>
      </c>
      <c r="O835">
        <v>22</v>
      </c>
      <c r="P835">
        <v>179.1</v>
      </c>
      <c r="Q835" s="8">
        <v>9.8624299999999998</v>
      </c>
      <c r="R835">
        <v>110.925</v>
      </c>
      <c r="S835" s="8">
        <v>1.85121</v>
      </c>
      <c r="T835" s="8">
        <v>0.71890399999999999</v>
      </c>
      <c r="U835" s="8">
        <v>0.209538</v>
      </c>
      <c r="V835" s="3">
        <v>-0.5276088000000001</v>
      </c>
      <c r="W835" s="3">
        <v>-0.49243691200000006</v>
      </c>
      <c r="X835" s="8">
        <v>9.429078240047005</v>
      </c>
      <c r="Y835" s="8">
        <v>9.4642501280470039</v>
      </c>
      <c r="Z835" s="8">
        <v>9.4466641840470054</v>
      </c>
      <c r="AA835" s="41">
        <v>1</v>
      </c>
      <c r="AB835" s="42" t="s">
        <v>2111</v>
      </c>
      <c r="AC835" s="5">
        <v>-290.56</v>
      </c>
      <c r="AD835" s="15">
        <v>-128.61225306638994</v>
      </c>
      <c r="AE835" s="15">
        <v>-120.45100619936477</v>
      </c>
      <c r="AF835" s="15">
        <v>-124.53886972299722</v>
      </c>
      <c r="AG835" s="15">
        <v>-124.53886972299722</v>
      </c>
      <c r="AH835" s="17">
        <v>1.1836055010065558</v>
      </c>
      <c r="AI835" s="17">
        <v>0.93168074981877791</v>
      </c>
      <c r="AJ835" s="17">
        <v>0.92179341887108179</v>
      </c>
      <c r="AK835" s="17">
        <v>0.92671948361866641</v>
      </c>
      <c r="AL835" s="17">
        <v>0.92671948361866641</v>
      </c>
    </row>
    <row r="836" spans="1:38" x14ac:dyDescent="0.45">
      <c r="A836">
        <v>1033</v>
      </c>
      <c r="B836" s="53">
        <v>42201.092164351852</v>
      </c>
      <c r="C836" s="7">
        <v>0.59216435185185179</v>
      </c>
      <c r="D836" s="8">
        <v>36.128700000000002</v>
      </c>
      <c r="E836">
        <v>36.128700000000002</v>
      </c>
      <c r="F836">
        <v>2632.81</v>
      </c>
      <c r="G836">
        <v>-1.0764199999999999</v>
      </c>
      <c r="H836">
        <v>-29008.1</v>
      </c>
      <c r="I836">
        <v>5.0845300000000003E-2</v>
      </c>
      <c r="J836">
        <v>-0.61477000000000004</v>
      </c>
      <c r="K836">
        <v>221.3</v>
      </c>
      <c r="L836">
        <v>169.4</v>
      </c>
      <c r="M836">
        <v>22.6</v>
      </c>
      <c r="N836">
        <v>170.7</v>
      </c>
      <c r="O836">
        <v>22</v>
      </c>
      <c r="P836">
        <v>178.7</v>
      </c>
      <c r="Q836" s="8">
        <v>9.8624299999999998</v>
      </c>
      <c r="R836">
        <v>110.925</v>
      </c>
      <c r="S836" s="8">
        <v>1.85121</v>
      </c>
      <c r="T836" s="8">
        <v>0.71862899999999996</v>
      </c>
      <c r="U836" s="8">
        <v>0.20994099999999999</v>
      </c>
      <c r="V836" s="3">
        <v>-0.52691029999999994</v>
      </c>
      <c r="W836" s="3">
        <v>-0.49346053200000001</v>
      </c>
      <c r="X836" s="8">
        <v>9.4297767400470036</v>
      </c>
      <c r="Y836" s="8">
        <v>9.4632265080470042</v>
      </c>
      <c r="Z836" s="8">
        <v>9.4465016240470039</v>
      </c>
      <c r="AA836" s="41">
        <v>1</v>
      </c>
      <c r="AB836" s="42" t="s">
        <v>2111</v>
      </c>
      <c r="AC836" s="5">
        <v>-290.56</v>
      </c>
      <c r="AD836" s="15">
        <v>-128.45073728156081</v>
      </c>
      <c r="AE836" s="15">
        <v>-120.68934464633628</v>
      </c>
      <c r="AF836" s="15">
        <v>-124.57658931152832</v>
      </c>
      <c r="AG836" s="15">
        <v>-124.57658931152832</v>
      </c>
      <c r="AH836" s="17">
        <v>1.1836055010065558</v>
      </c>
      <c r="AI836" s="17">
        <v>0.93148301695050961</v>
      </c>
      <c r="AJ836" s="17">
        <v>0.92207918961117108</v>
      </c>
      <c r="AK836" s="17">
        <v>0.92676518262748853</v>
      </c>
      <c r="AL836" s="17">
        <v>0.92676518262748853</v>
      </c>
    </row>
    <row r="837" spans="1:38" x14ac:dyDescent="0.45">
      <c r="A837">
        <v>1034</v>
      </c>
      <c r="B837" s="53">
        <v>42201.092858796299</v>
      </c>
      <c r="C837" s="7">
        <v>0.59285879629629634</v>
      </c>
      <c r="D837" s="8">
        <v>36.145200000000003</v>
      </c>
      <c r="E837">
        <v>36.145200000000003</v>
      </c>
      <c r="F837">
        <v>2633.73</v>
      </c>
      <c r="G837">
        <v>-1.0764199999999999</v>
      </c>
      <c r="H837">
        <v>-29008.1</v>
      </c>
      <c r="I837">
        <v>5.0845300000000003E-2</v>
      </c>
      <c r="J837">
        <v>-0.61477000000000004</v>
      </c>
      <c r="K837">
        <v>182.9</v>
      </c>
      <c r="L837">
        <v>166.9</v>
      </c>
      <c r="M837">
        <v>22.6</v>
      </c>
      <c r="N837">
        <v>163</v>
      </c>
      <c r="O837">
        <v>22</v>
      </c>
      <c r="P837">
        <v>178.6</v>
      </c>
      <c r="Q837" s="8">
        <v>9.8624299999999998</v>
      </c>
      <c r="R837">
        <v>110.925</v>
      </c>
      <c r="S837" s="8">
        <v>1.85121</v>
      </c>
      <c r="T837" s="8">
        <v>0.71881200000000001</v>
      </c>
      <c r="U837" s="8">
        <v>0.209755</v>
      </c>
      <c r="V837" s="3">
        <v>-0.52737512000000009</v>
      </c>
      <c r="W837" s="3">
        <v>-0.49298809200000004</v>
      </c>
      <c r="X837" s="8">
        <v>9.4293119200470041</v>
      </c>
      <c r="Y837" s="8">
        <v>9.4636989480470035</v>
      </c>
      <c r="Z837" s="8">
        <v>9.4465054340470047</v>
      </c>
      <c r="AA837" s="41">
        <v>1</v>
      </c>
      <c r="AB837" s="42" t="s">
        <v>2111</v>
      </c>
      <c r="AC837" s="5">
        <v>-290.56</v>
      </c>
      <c r="AD837" s="15">
        <v>-128.55822123315636</v>
      </c>
      <c r="AE837" s="15">
        <v>-120.57934839277232</v>
      </c>
      <c r="AF837" s="15">
        <v>-124.57570527283144</v>
      </c>
      <c r="AG837" s="15">
        <v>-124.57570527283144</v>
      </c>
      <c r="AH837" s="17">
        <v>1.1836055010065558</v>
      </c>
      <c r="AI837" s="17">
        <v>0.93161459295047511</v>
      </c>
      <c r="AJ837" s="17">
        <v>0.92194728073130039</v>
      </c>
      <c r="AK837" s="17">
        <v>0.92676411152254534</v>
      </c>
      <c r="AL837" s="17">
        <v>0.92676411152254534</v>
      </c>
    </row>
    <row r="838" spans="1:38" x14ac:dyDescent="0.45">
      <c r="A838">
        <v>1035</v>
      </c>
      <c r="B838" s="53">
        <v>42201.093553240738</v>
      </c>
      <c r="C838" s="7">
        <v>0.59355324074074067</v>
      </c>
      <c r="D838" s="8">
        <v>36.161799999999999</v>
      </c>
      <c r="E838">
        <v>36.161799999999999</v>
      </c>
      <c r="F838">
        <v>2630.96</v>
      </c>
      <c r="G838">
        <v>-1.0764199999999999</v>
      </c>
      <c r="H838">
        <v>-29008.1</v>
      </c>
      <c r="I838">
        <v>5.0845300000000003E-2</v>
      </c>
      <c r="J838">
        <v>-0.61514800000000003</v>
      </c>
      <c r="K838">
        <v>171.7</v>
      </c>
      <c r="L838">
        <v>172.2</v>
      </c>
      <c r="M838">
        <v>22.6</v>
      </c>
      <c r="N838">
        <v>161.9</v>
      </c>
      <c r="O838">
        <v>22</v>
      </c>
      <c r="P838">
        <v>178.5</v>
      </c>
      <c r="Q838" s="8">
        <v>9.8624299999999998</v>
      </c>
      <c r="R838">
        <v>110.925</v>
      </c>
      <c r="S838" s="8">
        <v>1.85121</v>
      </c>
      <c r="T838" s="8">
        <v>0.71902500000000003</v>
      </c>
      <c r="U838" s="8">
        <v>0.210313</v>
      </c>
      <c r="V838" s="3">
        <v>-0.52791614000000009</v>
      </c>
      <c r="W838" s="3">
        <v>-0.49440541200000004</v>
      </c>
      <c r="X838" s="8">
        <v>9.4287709000470041</v>
      </c>
      <c r="Y838" s="8">
        <v>9.4622816280470037</v>
      </c>
      <c r="Z838" s="8">
        <v>9.4455262640470039</v>
      </c>
      <c r="AA838" s="41">
        <v>1</v>
      </c>
      <c r="AB838" s="42" t="s">
        <v>2111</v>
      </c>
      <c r="AC838" s="5">
        <v>-290.56</v>
      </c>
      <c r="AD838" s="15">
        <v>-128.68331278739572</v>
      </c>
      <c r="AE838" s="15">
        <v>-120.90930575028347</v>
      </c>
      <c r="AF838" s="15">
        <v>-124.80288086084863</v>
      </c>
      <c r="AG838" s="15">
        <v>-124.80288086084863</v>
      </c>
      <c r="AH838" s="17">
        <v>1.1836055010065558</v>
      </c>
      <c r="AI838" s="17">
        <v>0.93176777003039946</v>
      </c>
      <c r="AJ838" s="17">
        <v>0.92234308295555811</v>
      </c>
      <c r="AK838" s="17">
        <v>0.92703943985870441</v>
      </c>
      <c r="AL838" s="17">
        <v>0.92703943985870441</v>
      </c>
    </row>
    <row r="839" spans="1:38" x14ac:dyDescent="0.45">
      <c r="A839">
        <v>1036</v>
      </c>
      <c r="B839" s="53">
        <v>42201.094247685185</v>
      </c>
      <c r="C839" s="7">
        <v>0.59424768518518523</v>
      </c>
      <c r="D839" s="8">
        <v>36.178400000000003</v>
      </c>
      <c r="E839">
        <v>36.178400000000003</v>
      </c>
      <c r="F839">
        <v>2630.04</v>
      </c>
      <c r="G839">
        <v>-1.0764199999999999</v>
      </c>
      <c r="H839">
        <v>-29008.1</v>
      </c>
      <c r="I839">
        <v>5.0826799999999998E-2</v>
      </c>
      <c r="J839">
        <v>-0.61552499999999999</v>
      </c>
      <c r="K839">
        <v>165.3</v>
      </c>
      <c r="L839">
        <v>176.5</v>
      </c>
      <c r="M839">
        <v>22.6</v>
      </c>
      <c r="N839">
        <v>156.1</v>
      </c>
      <c r="O839">
        <v>21.9</v>
      </c>
      <c r="P839">
        <v>178.5</v>
      </c>
      <c r="Q839" s="8">
        <v>9.8624299999999998</v>
      </c>
      <c r="R839">
        <v>110.925</v>
      </c>
      <c r="S839" s="8">
        <v>1.85121</v>
      </c>
      <c r="T839" s="8">
        <v>0.71862899999999996</v>
      </c>
      <c r="U839" s="8">
        <v>0.20984800000000001</v>
      </c>
      <c r="V839" s="3">
        <v>-0.52691029999999994</v>
      </c>
      <c r="W839" s="3">
        <v>-0.49322431200000005</v>
      </c>
      <c r="X839" s="8">
        <v>9.4297767400470036</v>
      </c>
      <c r="Y839" s="8">
        <v>9.4634627280470038</v>
      </c>
      <c r="Z839" s="8">
        <v>9.4466197340470046</v>
      </c>
      <c r="AA839" s="41">
        <v>1</v>
      </c>
      <c r="AB839" s="42" t="s">
        <v>2111</v>
      </c>
      <c r="AC839" s="5">
        <v>-290.56</v>
      </c>
      <c r="AD839" s="15">
        <v>-128.45073728156081</v>
      </c>
      <c r="AE839" s="15">
        <v>-120.6343478280719</v>
      </c>
      <c r="AF839" s="15">
        <v>-124.54918379589083</v>
      </c>
      <c r="AG839" s="15">
        <v>-124.54918379589083</v>
      </c>
      <c r="AH839" s="17">
        <v>1.1836055010065558</v>
      </c>
      <c r="AI839" s="17">
        <v>0.93148301695050961</v>
      </c>
      <c r="AJ839" s="17">
        <v>0.92201323202250263</v>
      </c>
      <c r="AK839" s="17">
        <v>0.92673197914259897</v>
      </c>
      <c r="AL839" s="17">
        <v>0.92673197914259897</v>
      </c>
    </row>
    <row r="840" spans="1:38" x14ac:dyDescent="0.45">
      <c r="A840">
        <v>1037</v>
      </c>
      <c r="B840" s="53">
        <v>42201.094942129632</v>
      </c>
      <c r="C840" s="7">
        <v>0.59494212962962956</v>
      </c>
      <c r="D840" s="8">
        <v>36.194899999999997</v>
      </c>
      <c r="E840">
        <v>36.194899999999997</v>
      </c>
      <c r="F840">
        <v>2624.19</v>
      </c>
      <c r="G840">
        <v>-1.0764199999999999</v>
      </c>
      <c r="H840">
        <v>-29008.1</v>
      </c>
      <c r="I840">
        <v>5.0826799999999998E-2</v>
      </c>
      <c r="J840">
        <v>-0.61577599999999999</v>
      </c>
      <c r="K840">
        <v>173.2</v>
      </c>
      <c r="L840">
        <v>178.3</v>
      </c>
      <c r="M840">
        <v>22.5</v>
      </c>
      <c r="N840">
        <v>154.4</v>
      </c>
      <c r="O840">
        <v>21.9</v>
      </c>
      <c r="P840">
        <v>178.3</v>
      </c>
      <c r="Q840" s="8">
        <v>9.8624299999999998</v>
      </c>
      <c r="R840">
        <v>110.925</v>
      </c>
      <c r="S840" s="8">
        <v>1.85121</v>
      </c>
      <c r="T840" s="8">
        <v>0.71862899999999996</v>
      </c>
      <c r="U840" s="8">
        <v>0.21043700000000001</v>
      </c>
      <c r="V840" s="3">
        <v>-0.52691029999999994</v>
      </c>
      <c r="W840" s="3">
        <v>-0.49472037200000007</v>
      </c>
      <c r="X840" s="8">
        <v>9.4297767400470036</v>
      </c>
      <c r="Y840" s="8">
        <v>9.4619666680470047</v>
      </c>
      <c r="Z840" s="8">
        <v>9.4458717040470042</v>
      </c>
      <c r="AA840" s="41">
        <v>1</v>
      </c>
      <c r="AB840" s="42" t="s">
        <v>2111</v>
      </c>
      <c r="AC840" s="5">
        <v>-290.56</v>
      </c>
      <c r="AD840" s="15">
        <v>-128.45073728156081</v>
      </c>
      <c r="AE840" s="15">
        <v>-120.98261681415943</v>
      </c>
      <c r="AF840" s="15">
        <v>-124.72274103091024</v>
      </c>
      <c r="AG840" s="15">
        <v>-124.72274103091024</v>
      </c>
      <c r="AH840" s="17">
        <v>1.1836055010065558</v>
      </c>
      <c r="AI840" s="17">
        <v>0.93148301695050961</v>
      </c>
      <c r="AJ840" s="17">
        <v>0.92243106980567979</v>
      </c>
      <c r="AK840" s="17">
        <v>0.92694229470114087</v>
      </c>
      <c r="AL840" s="17">
        <v>0.92694229470114087</v>
      </c>
    </row>
    <row r="841" spans="1:38" x14ac:dyDescent="0.45">
      <c r="A841">
        <v>1038</v>
      </c>
      <c r="B841" s="53">
        <v>42201.095636574071</v>
      </c>
      <c r="C841" s="7">
        <v>0.59563657407407411</v>
      </c>
      <c r="D841" s="8">
        <v>36.211599999999997</v>
      </c>
      <c r="E841">
        <v>36.211599999999997</v>
      </c>
      <c r="F841">
        <v>2613.73</v>
      </c>
      <c r="G841">
        <v>-1.0764199999999999</v>
      </c>
      <c r="H841">
        <v>-29008.1</v>
      </c>
      <c r="I841">
        <v>5.0845300000000003E-2</v>
      </c>
      <c r="J841">
        <v>-0.61552499999999999</v>
      </c>
      <c r="K841">
        <v>230</v>
      </c>
      <c r="L841">
        <v>172.9</v>
      </c>
      <c r="M841">
        <v>22.6</v>
      </c>
      <c r="N841">
        <v>175.9</v>
      </c>
      <c r="O841">
        <v>21.9</v>
      </c>
      <c r="P841">
        <v>178.1</v>
      </c>
      <c r="Q841" s="8">
        <v>9.8624299999999998</v>
      </c>
      <c r="R841">
        <v>110.925</v>
      </c>
      <c r="S841" s="8">
        <v>1.85121</v>
      </c>
      <c r="T841" s="8">
        <v>0.71862899999999996</v>
      </c>
      <c r="U841" s="8">
        <v>0.21071599999999999</v>
      </c>
      <c r="V841" s="3">
        <v>-0.52691029999999994</v>
      </c>
      <c r="W841" s="3">
        <v>-0.49542903199999999</v>
      </c>
      <c r="X841" s="8">
        <v>9.4297767400470036</v>
      </c>
      <c r="Y841" s="8">
        <v>9.4612580080470039</v>
      </c>
      <c r="Z841" s="8">
        <v>9.4455173740470038</v>
      </c>
      <c r="AA841" s="41">
        <v>1</v>
      </c>
      <c r="AB841" s="42" t="s">
        <v>2111</v>
      </c>
      <c r="AC841" s="5">
        <v>-290.56</v>
      </c>
      <c r="AD841" s="15">
        <v>-128.45073728156081</v>
      </c>
      <c r="AE841" s="15">
        <v>-121.14754969993294</v>
      </c>
      <c r="AF841" s="15">
        <v>-124.80494320920707</v>
      </c>
      <c r="AG841" s="15">
        <v>-124.80494320920707</v>
      </c>
      <c r="AH841" s="17">
        <v>1.1836055010065558</v>
      </c>
      <c r="AI841" s="17">
        <v>0.93148301695050961</v>
      </c>
      <c r="AJ841" s="17">
        <v>0.92262908118569298</v>
      </c>
      <c r="AK841" s="17">
        <v>0.92704194009726881</v>
      </c>
      <c r="AL841" s="17">
        <v>0.92704194009726881</v>
      </c>
    </row>
    <row r="842" spans="1:38" x14ac:dyDescent="0.45">
      <c r="A842">
        <v>1039</v>
      </c>
      <c r="B842" s="53">
        <v>42201.096331018518</v>
      </c>
      <c r="C842" s="7">
        <v>0.59633101851851844</v>
      </c>
      <c r="D842" s="8">
        <v>36.228099999999998</v>
      </c>
      <c r="E842">
        <v>36.228099999999998</v>
      </c>
      <c r="F842">
        <v>2623.27</v>
      </c>
      <c r="G842">
        <v>-1.0764199999999999</v>
      </c>
      <c r="H842">
        <v>-29008.1</v>
      </c>
      <c r="I842">
        <v>5.0845300000000003E-2</v>
      </c>
      <c r="J842">
        <v>-0.61552499999999999</v>
      </c>
      <c r="K842">
        <v>172.6</v>
      </c>
      <c r="L842">
        <v>170.8</v>
      </c>
      <c r="M842">
        <v>22.6</v>
      </c>
      <c r="N842">
        <v>165.7</v>
      </c>
      <c r="O842">
        <v>21.9</v>
      </c>
      <c r="P842">
        <v>178.2</v>
      </c>
      <c r="Q842" s="8">
        <v>9.8624299999999998</v>
      </c>
      <c r="R842">
        <v>110.925</v>
      </c>
      <c r="S842" s="8">
        <v>1.85121</v>
      </c>
      <c r="T842" s="8">
        <v>0.71872100000000005</v>
      </c>
      <c r="U842" s="8">
        <v>0.21021999999999999</v>
      </c>
      <c r="V842" s="3">
        <v>-0.52714398000000018</v>
      </c>
      <c r="W842" s="3">
        <v>-0.49416919199999998</v>
      </c>
      <c r="X842" s="8">
        <v>9.4295430600470045</v>
      </c>
      <c r="Y842" s="8">
        <v>9.4625178480470051</v>
      </c>
      <c r="Z842" s="8">
        <v>9.4460304540470048</v>
      </c>
      <c r="AA842" s="41">
        <v>1</v>
      </c>
      <c r="AB842" s="42" t="s">
        <v>2111</v>
      </c>
      <c r="AC842" s="5">
        <v>-290.56</v>
      </c>
      <c r="AD842" s="15">
        <v>-128.50477419165077</v>
      </c>
      <c r="AE842" s="15">
        <v>-120.85431939953867</v>
      </c>
      <c r="AF842" s="15">
        <v>-124.68591019131861</v>
      </c>
      <c r="AG842" s="15">
        <v>-124.68591019131861</v>
      </c>
      <c r="AH842" s="17">
        <v>1.1836055010065558</v>
      </c>
      <c r="AI842" s="17">
        <v>0.93154916134703736</v>
      </c>
      <c r="AJ842" s="17">
        <v>0.9222771001694986</v>
      </c>
      <c r="AK842" s="17">
        <v>0.92689765534395352</v>
      </c>
      <c r="AL842" s="17">
        <v>0.92689765534395352</v>
      </c>
    </row>
    <row r="843" spans="1:38" x14ac:dyDescent="0.45">
      <c r="A843">
        <v>1040</v>
      </c>
      <c r="B843" s="53">
        <v>42201.097025462965</v>
      </c>
      <c r="C843" s="7">
        <v>0.59702546296296299</v>
      </c>
      <c r="D843" s="8">
        <v>36.244700000000002</v>
      </c>
      <c r="E843">
        <v>36.244700000000002</v>
      </c>
      <c r="F843">
        <v>2625.11</v>
      </c>
      <c r="G843">
        <v>-1.0764199999999999</v>
      </c>
      <c r="H843">
        <v>-29008.1</v>
      </c>
      <c r="I843">
        <v>5.0845300000000003E-2</v>
      </c>
      <c r="J843">
        <v>-0.61552499999999999</v>
      </c>
      <c r="K843">
        <v>165.9</v>
      </c>
      <c r="L843">
        <v>174.4</v>
      </c>
      <c r="M843">
        <v>22.6</v>
      </c>
      <c r="N843">
        <v>159</v>
      </c>
      <c r="O843">
        <v>21.9</v>
      </c>
      <c r="P843">
        <v>178.2</v>
      </c>
      <c r="Q843" s="8">
        <v>9.8624299999999998</v>
      </c>
      <c r="R843">
        <v>110.925</v>
      </c>
      <c r="S843" s="8">
        <v>1.85121</v>
      </c>
      <c r="T843" s="8">
        <v>0.71890399999999999</v>
      </c>
      <c r="U843" s="8">
        <v>0.21021999999999999</v>
      </c>
      <c r="V843" s="3">
        <v>-0.5276088000000001</v>
      </c>
      <c r="W843" s="3">
        <v>-0.49416919199999998</v>
      </c>
      <c r="X843" s="8">
        <v>9.429078240047005</v>
      </c>
      <c r="Y843" s="8">
        <v>9.4625178480470051</v>
      </c>
      <c r="Z843" s="8">
        <v>9.445798044047006</v>
      </c>
      <c r="AA843" s="41">
        <v>1</v>
      </c>
      <c r="AB843" s="42" t="s">
        <v>2111</v>
      </c>
      <c r="AC843" s="5">
        <v>-290.56</v>
      </c>
      <c r="AD843" s="15">
        <v>-128.61225306638994</v>
      </c>
      <c r="AE843" s="15">
        <v>-120.85431939953867</v>
      </c>
      <c r="AF843" s="15">
        <v>-124.73983013973759</v>
      </c>
      <c r="AG843" s="15">
        <v>-124.73983013973759</v>
      </c>
      <c r="AH843" s="17">
        <v>1.1836055010065558</v>
      </c>
      <c r="AI843" s="17">
        <v>0.93168074981877791</v>
      </c>
      <c r="AJ843" s="17">
        <v>0.9222771001694986</v>
      </c>
      <c r="AK843" s="17">
        <v>0.92696300833752932</v>
      </c>
      <c r="AL843" s="17">
        <v>0.92696300833752932</v>
      </c>
    </row>
    <row r="844" spans="1:38" x14ac:dyDescent="0.45">
      <c r="A844">
        <v>1041</v>
      </c>
      <c r="B844" s="53">
        <v>42201.097719907404</v>
      </c>
      <c r="C844" s="7">
        <v>0.59771990740740732</v>
      </c>
      <c r="D844" s="8">
        <v>36.261499999999998</v>
      </c>
      <c r="E844">
        <v>36.261499999999998</v>
      </c>
      <c r="F844">
        <v>2622.34</v>
      </c>
      <c r="G844">
        <v>-1.0764199999999999</v>
      </c>
      <c r="H844">
        <v>-29008.1</v>
      </c>
      <c r="I844">
        <v>5.0845300000000003E-2</v>
      </c>
      <c r="J844">
        <v>-0.61552499999999999</v>
      </c>
      <c r="K844">
        <v>163.30000000000001</v>
      </c>
      <c r="L844">
        <v>178.1</v>
      </c>
      <c r="M844">
        <v>22.6</v>
      </c>
      <c r="N844">
        <v>153.80000000000001</v>
      </c>
      <c r="O844">
        <v>22</v>
      </c>
      <c r="P844">
        <v>178.2</v>
      </c>
      <c r="Q844" s="8">
        <v>9.8624299999999998</v>
      </c>
      <c r="R844">
        <v>110.925</v>
      </c>
      <c r="S844" s="8">
        <v>1.85121</v>
      </c>
      <c r="T844" s="8">
        <v>0.71862899999999996</v>
      </c>
      <c r="U844" s="8">
        <v>0.21021999999999999</v>
      </c>
      <c r="V844" s="3">
        <v>-0.52691029999999994</v>
      </c>
      <c r="W844" s="3">
        <v>-0.49416919199999998</v>
      </c>
      <c r="X844" s="8">
        <v>9.4297767400470036</v>
      </c>
      <c r="Y844" s="8">
        <v>9.4625178480470051</v>
      </c>
      <c r="Z844" s="8">
        <v>9.4461472940470053</v>
      </c>
      <c r="AA844" s="41">
        <v>1</v>
      </c>
      <c r="AB844" s="42" t="s">
        <v>2111</v>
      </c>
      <c r="AC844" s="5">
        <v>-290.56</v>
      </c>
      <c r="AD844" s="15">
        <v>-128.45073728156081</v>
      </c>
      <c r="AE844" s="15">
        <v>-120.85431939953867</v>
      </c>
      <c r="AF844" s="15">
        <v>-124.65880193960834</v>
      </c>
      <c r="AG844" s="15">
        <v>-124.65880193960834</v>
      </c>
      <c r="AH844" s="17">
        <v>1.1836055010065558</v>
      </c>
      <c r="AI844" s="17">
        <v>0.93148301695050961</v>
      </c>
      <c r="AJ844" s="17">
        <v>0.9222771001694986</v>
      </c>
      <c r="AK844" s="17">
        <v>0.92686480261019366</v>
      </c>
      <c r="AL844" s="17">
        <v>0.92686480261019366</v>
      </c>
    </row>
    <row r="845" spans="1:38" x14ac:dyDescent="0.45">
      <c r="A845">
        <v>1042</v>
      </c>
      <c r="B845" s="53">
        <v>42201.098414351851</v>
      </c>
      <c r="C845" s="7">
        <v>0.59841435185185188</v>
      </c>
      <c r="D845" s="8">
        <v>36.277900000000002</v>
      </c>
      <c r="E845">
        <v>36.277900000000002</v>
      </c>
      <c r="F845">
        <v>2615.5700000000002</v>
      </c>
      <c r="G845">
        <v>-1.0764199999999999</v>
      </c>
      <c r="H845">
        <v>-29008.1</v>
      </c>
      <c r="I845">
        <v>5.0826799999999998E-2</v>
      </c>
      <c r="J845">
        <v>-0.61533599999999999</v>
      </c>
      <c r="K845">
        <v>174.7</v>
      </c>
      <c r="L845">
        <v>174</v>
      </c>
      <c r="M845">
        <v>22.6</v>
      </c>
      <c r="N845">
        <v>153.19999999999999</v>
      </c>
      <c r="O845">
        <v>22</v>
      </c>
      <c r="P845">
        <v>178</v>
      </c>
      <c r="Q845" s="8">
        <v>9.8624299999999998</v>
      </c>
      <c r="R845">
        <v>110.925</v>
      </c>
      <c r="S845" s="8">
        <v>1.85121</v>
      </c>
      <c r="T845" s="8">
        <v>0.71835499999999997</v>
      </c>
      <c r="U845" s="8">
        <v>0.20984800000000001</v>
      </c>
      <c r="V845" s="3">
        <v>-0.52621434</v>
      </c>
      <c r="W845" s="3">
        <v>-0.49322431200000005</v>
      </c>
      <c r="X845" s="8">
        <v>9.4304727000470052</v>
      </c>
      <c r="Y845" s="8">
        <v>9.4634627280470038</v>
      </c>
      <c r="Z845" s="8">
        <v>9.4469677140470054</v>
      </c>
      <c r="AA845" s="41">
        <v>1</v>
      </c>
      <c r="AB845" s="42" t="s">
        <v>2111</v>
      </c>
      <c r="AC845" s="5">
        <v>-290.56</v>
      </c>
      <c r="AD845" s="15">
        <v>-128.28978614575715</v>
      </c>
      <c r="AE845" s="15">
        <v>-120.6343478280719</v>
      </c>
      <c r="AF845" s="15">
        <v>-124.4684368668195</v>
      </c>
      <c r="AG845" s="15">
        <v>-124.4684368668195</v>
      </c>
      <c r="AH845" s="17">
        <v>1.1836055010065558</v>
      </c>
      <c r="AI845" s="17">
        <v>0.9312860588173012</v>
      </c>
      <c r="AJ845" s="17">
        <v>0.92201323202250263</v>
      </c>
      <c r="AK845" s="17">
        <v>0.92663416305176138</v>
      </c>
      <c r="AL845" s="17">
        <v>0.92663416305176138</v>
      </c>
    </row>
    <row r="846" spans="1:38" x14ac:dyDescent="0.45">
      <c r="A846">
        <v>1043</v>
      </c>
      <c r="B846" s="53">
        <v>42201.099108796298</v>
      </c>
      <c r="C846" s="7">
        <v>0.59910879629629621</v>
      </c>
      <c r="D846" s="8">
        <v>36.294699999999999</v>
      </c>
      <c r="E846">
        <v>36.294699999999999</v>
      </c>
      <c r="F846">
        <v>2600.19</v>
      </c>
      <c r="G846">
        <v>-1.0764199999999999</v>
      </c>
      <c r="H846">
        <v>-29008.1</v>
      </c>
      <c r="I846">
        <v>5.0845300000000003E-2</v>
      </c>
      <c r="J846">
        <v>-0.61495900000000003</v>
      </c>
      <c r="K846">
        <v>217.9</v>
      </c>
      <c r="L846">
        <v>169.7</v>
      </c>
      <c r="M846">
        <v>22.6</v>
      </c>
      <c r="N846">
        <v>170</v>
      </c>
      <c r="O846">
        <v>22</v>
      </c>
      <c r="P846">
        <v>177.7</v>
      </c>
      <c r="Q846" s="8">
        <v>9.8624299999999998</v>
      </c>
      <c r="R846">
        <v>110.925</v>
      </c>
      <c r="S846" s="8">
        <v>1.85121</v>
      </c>
      <c r="T846" s="8">
        <v>0.71814199999999995</v>
      </c>
      <c r="U846" s="8">
        <v>0.21021999999999999</v>
      </c>
      <c r="V846" s="3">
        <v>-0.52567332</v>
      </c>
      <c r="W846" s="3">
        <v>-0.49416919199999998</v>
      </c>
      <c r="X846" s="8">
        <v>9.4310137200470052</v>
      </c>
      <c r="Y846" s="8">
        <v>9.4625178480470051</v>
      </c>
      <c r="Z846" s="8">
        <v>9.4467657840470061</v>
      </c>
      <c r="AA846" s="41">
        <v>1</v>
      </c>
      <c r="AB846" s="42" t="s">
        <v>2111</v>
      </c>
      <c r="AC846" s="5">
        <v>-290.56</v>
      </c>
      <c r="AD846" s="15">
        <v>-128.16465155563526</v>
      </c>
      <c r="AE846" s="15">
        <v>-120.85431939953867</v>
      </c>
      <c r="AF846" s="15">
        <v>-124.51529435185728</v>
      </c>
      <c r="AG846" s="15">
        <v>-124.51529435185728</v>
      </c>
      <c r="AH846" s="17">
        <v>1.1836055010065558</v>
      </c>
      <c r="AI846" s="17">
        <v>0.93113298742918282</v>
      </c>
      <c r="AJ846" s="17">
        <v>0.9222771001694986</v>
      </c>
      <c r="AK846" s="17">
        <v>0.92669092326558133</v>
      </c>
      <c r="AL846" s="17">
        <v>0.92669092326558133</v>
      </c>
    </row>
    <row r="847" spans="1:38" x14ac:dyDescent="0.45">
      <c r="A847">
        <v>1044</v>
      </c>
      <c r="B847" s="53">
        <v>42201.099814814814</v>
      </c>
      <c r="C847" s="7">
        <v>0.5998148148148148</v>
      </c>
      <c r="D847" s="8">
        <v>36.311399999999999</v>
      </c>
      <c r="E847">
        <v>36.311399999999999</v>
      </c>
      <c r="F847">
        <v>2605.11</v>
      </c>
      <c r="G847">
        <v>-1.0764199999999999</v>
      </c>
      <c r="H847">
        <v>-29008.1</v>
      </c>
      <c r="I847">
        <v>5.0826799999999998E-2</v>
      </c>
      <c r="J847">
        <v>-0.61458100000000004</v>
      </c>
      <c r="K847">
        <v>182.6</v>
      </c>
      <c r="L847">
        <v>167.2</v>
      </c>
      <c r="M847">
        <v>22.6</v>
      </c>
      <c r="N847">
        <v>160.80000000000001</v>
      </c>
      <c r="O847">
        <v>21.9</v>
      </c>
      <c r="P847">
        <v>177.7</v>
      </c>
      <c r="Q847" s="8">
        <v>9.8624299999999998</v>
      </c>
      <c r="R847">
        <v>110.925</v>
      </c>
      <c r="S847" s="8">
        <v>1.85121</v>
      </c>
      <c r="T847" s="8">
        <v>0.71853800000000001</v>
      </c>
      <c r="U847" s="8">
        <v>0.210034</v>
      </c>
      <c r="V847" s="3">
        <v>-0.52667916000000015</v>
      </c>
      <c r="W847" s="3">
        <v>-0.49369675200000002</v>
      </c>
      <c r="X847" s="8">
        <v>9.430007880047004</v>
      </c>
      <c r="Y847" s="8">
        <v>9.4629902880470045</v>
      </c>
      <c r="Z847" s="8">
        <v>9.4464990840470051</v>
      </c>
      <c r="AA847" s="41">
        <v>1</v>
      </c>
      <c r="AB847" s="42" t="s">
        <v>2111</v>
      </c>
      <c r="AC847" s="5">
        <v>-290.56</v>
      </c>
      <c r="AD847" s="15">
        <v>-128.3972852182643</v>
      </c>
      <c r="AE847" s="15">
        <v>-120.74433884762732</v>
      </c>
      <c r="AF847" s="15">
        <v>-124.57717867028168</v>
      </c>
      <c r="AG847" s="15">
        <v>-124.57717867028168</v>
      </c>
      <c r="AH847" s="17">
        <v>1.1836055010065558</v>
      </c>
      <c r="AI847" s="17">
        <v>0.93141759768182897</v>
      </c>
      <c r="AJ847" s="17">
        <v>0.92214515349805803</v>
      </c>
      <c r="AK847" s="17">
        <v>0.92676589669836829</v>
      </c>
      <c r="AL847" s="17">
        <v>0.92676589669836829</v>
      </c>
    </row>
    <row r="848" spans="1:38" x14ac:dyDescent="0.45">
      <c r="A848">
        <v>1045</v>
      </c>
      <c r="B848" s="53">
        <v>42201.100497685184</v>
      </c>
      <c r="C848" s="7">
        <v>0.60049768518518509</v>
      </c>
      <c r="D848" s="8">
        <v>36.328000000000003</v>
      </c>
      <c r="E848">
        <v>36.328000000000003</v>
      </c>
      <c r="F848">
        <v>2605.11</v>
      </c>
      <c r="G848">
        <v>-1.0764199999999999</v>
      </c>
      <c r="H848">
        <v>-29008.1</v>
      </c>
      <c r="I848">
        <v>5.0845300000000003E-2</v>
      </c>
      <c r="J848">
        <v>-0.61514800000000003</v>
      </c>
      <c r="K848">
        <v>169.9</v>
      </c>
      <c r="L848">
        <v>165.4</v>
      </c>
      <c r="M848">
        <v>22.6</v>
      </c>
      <c r="N848">
        <v>160.69999999999999</v>
      </c>
      <c r="O848">
        <v>22</v>
      </c>
      <c r="P848">
        <v>177.7</v>
      </c>
      <c r="Q848" s="8">
        <v>9.8624299999999998</v>
      </c>
      <c r="R848">
        <v>110.925</v>
      </c>
      <c r="S848" s="8">
        <v>1.85121</v>
      </c>
      <c r="T848" s="8">
        <v>0.71835499999999997</v>
      </c>
      <c r="U848" s="8">
        <v>0.21012700000000001</v>
      </c>
      <c r="V848" s="3">
        <v>-0.52621434</v>
      </c>
      <c r="W848" s="3">
        <v>-0.49393297200000003</v>
      </c>
      <c r="X848" s="8">
        <v>9.4304727000470052</v>
      </c>
      <c r="Y848" s="8">
        <v>9.4627540680470048</v>
      </c>
      <c r="Z848" s="8">
        <v>9.446613384047005</v>
      </c>
      <c r="AA848" s="41">
        <v>1</v>
      </c>
      <c r="AB848" s="42" t="s">
        <v>2111</v>
      </c>
      <c r="AC848" s="5">
        <v>-290.56</v>
      </c>
      <c r="AD848" s="15">
        <v>-128.28978614575715</v>
      </c>
      <c r="AE848" s="15">
        <v>-120.79933043200754</v>
      </c>
      <c r="AF848" s="15">
        <v>-124.55065722732365</v>
      </c>
      <c r="AG848" s="15">
        <v>-124.55065722732365</v>
      </c>
      <c r="AH848" s="17">
        <v>1.1836055010065558</v>
      </c>
      <c r="AI848" s="17">
        <v>0.9312860588173012</v>
      </c>
      <c r="AJ848" s="17">
        <v>0.92221112368391656</v>
      </c>
      <c r="AK848" s="17">
        <v>0.926733764235805</v>
      </c>
      <c r="AL848" s="17">
        <v>0.926733764235805</v>
      </c>
    </row>
    <row r="849" spans="1:38" x14ac:dyDescent="0.45">
      <c r="A849">
        <v>1046</v>
      </c>
      <c r="B849" s="53">
        <v>42201.10119212963</v>
      </c>
      <c r="C849" s="7">
        <v>0.60119212962962965</v>
      </c>
      <c r="D849" s="8">
        <v>36.344299999999997</v>
      </c>
      <c r="E849">
        <v>36.344299999999997</v>
      </c>
      <c r="F849">
        <v>2600.19</v>
      </c>
      <c r="G849">
        <v>-1.0764199999999999</v>
      </c>
      <c r="H849">
        <v>-29008.1</v>
      </c>
      <c r="I849">
        <v>5.0845300000000003E-2</v>
      </c>
      <c r="J849">
        <v>-0.61552499999999999</v>
      </c>
      <c r="K849">
        <v>164.6</v>
      </c>
      <c r="L849">
        <v>164</v>
      </c>
      <c r="M849">
        <v>22.6</v>
      </c>
      <c r="N849">
        <v>156.30000000000001</v>
      </c>
      <c r="O849">
        <v>21.9</v>
      </c>
      <c r="P849">
        <v>177.7</v>
      </c>
      <c r="Q849" s="8">
        <v>9.8624299999999998</v>
      </c>
      <c r="R849">
        <v>110.925</v>
      </c>
      <c r="S849" s="8">
        <v>1.85121</v>
      </c>
      <c r="T849" s="8">
        <v>0.71862899999999996</v>
      </c>
      <c r="U849" s="8">
        <v>0.211088</v>
      </c>
      <c r="V849" s="3">
        <v>-0.52691029999999994</v>
      </c>
      <c r="W849" s="3">
        <v>-0.49637391200000003</v>
      </c>
      <c r="X849" s="8">
        <v>9.4297767400470036</v>
      </c>
      <c r="Y849" s="8">
        <v>9.4603131280470052</v>
      </c>
      <c r="Z849" s="8">
        <v>9.4450449340470044</v>
      </c>
      <c r="AA849" s="41">
        <v>1</v>
      </c>
      <c r="AB849" s="42" t="s">
        <v>2111</v>
      </c>
      <c r="AC849" s="5">
        <v>-290.56</v>
      </c>
      <c r="AD849" s="15">
        <v>-128.45073728156081</v>
      </c>
      <c r="AE849" s="15">
        <v>-121.36742358420952</v>
      </c>
      <c r="AF849" s="15">
        <v>-124.914536970531</v>
      </c>
      <c r="AG849" s="15">
        <v>-124.914536970531</v>
      </c>
      <c r="AH849" s="17">
        <v>1.1836055010065558</v>
      </c>
      <c r="AI849" s="17">
        <v>0.93148301695050961</v>
      </c>
      <c r="AJ849" s="17">
        <v>0.92289318462547021</v>
      </c>
      <c r="AK849" s="17">
        <v>0.92717482286817265</v>
      </c>
      <c r="AL849" s="17">
        <v>0.92717482286817265</v>
      </c>
    </row>
    <row r="850" spans="1:38" x14ac:dyDescent="0.45">
      <c r="A850">
        <v>1047</v>
      </c>
      <c r="B850" s="53">
        <v>42201.101886574077</v>
      </c>
      <c r="C850" s="7">
        <v>0.60188657407407398</v>
      </c>
      <c r="D850" s="8">
        <v>36.3611</v>
      </c>
      <c r="E850">
        <v>36.3611</v>
      </c>
      <c r="F850">
        <v>2587.5700000000002</v>
      </c>
      <c r="G850">
        <v>-1.0764199999999999</v>
      </c>
      <c r="H850">
        <v>-29008.1</v>
      </c>
      <c r="I850">
        <v>5.0845300000000003E-2</v>
      </c>
      <c r="J850">
        <v>-0.61514800000000003</v>
      </c>
      <c r="K850">
        <v>162.30000000000001</v>
      </c>
      <c r="L850">
        <v>169.7</v>
      </c>
      <c r="M850">
        <v>22.6</v>
      </c>
      <c r="N850">
        <v>153.5</v>
      </c>
      <c r="O850">
        <v>22</v>
      </c>
      <c r="P850">
        <v>177.6</v>
      </c>
      <c r="Q850" s="8">
        <v>9.8624299999999998</v>
      </c>
      <c r="R850">
        <v>110.925</v>
      </c>
      <c r="S850" s="8">
        <v>1.85121</v>
      </c>
      <c r="T850" s="8">
        <v>0.71814199999999995</v>
      </c>
      <c r="U850" s="8">
        <v>0.21167800000000001</v>
      </c>
      <c r="V850" s="3">
        <v>-0.52567332</v>
      </c>
      <c r="W850" s="3">
        <v>-0.49787251200000004</v>
      </c>
      <c r="X850" s="8">
        <v>9.4310137200470052</v>
      </c>
      <c r="Y850" s="8">
        <v>9.4588145280470037</v>
      </c>
      <c r="Z850" s="8">
        <v>9.4449141240470045</v>
      </c>
      <c r="AA850" s="41">
        <v>1</v>
      </c>
      <c r="AB850" s="42" t="s">
        <v>2111</v>
      </c>
      <c r="AC850" s="5">
        <v>-290.56</v>
      </c>
      <c r="AD850" s="15">
        <v>-128.16465155563526</v>
      </c>
      <c r="AE850" s="15">
        <v>-121.71606245204885</v>
      </c>
      <c r="AF850" s="15">
        <v>-124.94487963263748</v>
      </c>
      <c r="AG850" s="15">
        <v>-124.94487963263748</v>
      </c>
      <c r="AH850" s="17">
        <v>1.1836055010065558</v>
      </c>
      <c r="AI850" s="17">
        <v>0.93113298742918282</v>
      </c>
      <c r="AJ850" s="17">
        <v>0.92331226534117472</v>
      </c>
      <c r="AK850" s="17">
        <v>0.92721162017272984</v>
      </c>
      <c r="AL850" s="17">
        <v>0.92721162017272984</v>
      </c>
    </row>
    <row r="851" spans="1:38" x14ac:dyDescent="0.45">
      <c r="A851">
        <v>1048</v>
      </c>
      <c r="B851" s="53">
        <v>42201.102581018517</v>
      </c>
      <c r="C851" s="7">
        <v>0.60258101851851853</v>
      </c>
      <c r="D851" s="8">
        <v>36.377699999999997</v>
      </c>
      <c r="E851">
        <v>36.377699999999997</v>
      </c>
      <c r="F851">
        <v>2574.34</v>
      </c>
      <c r="G851">
        <v>-1.0764199999999999</v>
      </c>
      <c r="H851">
        <v>-29008.1</v>
      </c>
      <c r="I851">
        <v>5.0826799999999998E-2</v>
      </c>
      <c r="J851">
        <v>-0.61577599999999999</v>
      </c>
      <c r="K851">
        <v>161.1</v>
      </c>
      <c r="L851">
        <v>174.7</v>
      </c>
      <c r="M851">
        <v>22.6</v>
      </c>
      <c r="N851">
        <v>154.80000000000001</v>
      </c>
      <c r="O851">
        <v>22</v>
      </c>
      <c r="P851">
        <v>177.4</v>
      </c>
      <c r="Q851" s="8">
        <v>9.8624299999999998</v>
      </c>
      <c r="R851">
        <v>110.925</v>
      </c>
      <c r="S851" s="8">
        <v>1.85121</v>
      </c>
      <c r="T851" s="8">
        <v>0.71786799999999995</v>
      </c>
      <c r="U851" s="8">
        <v>0.21195700000000001</v>
      </c>
      <c r="V851" s="3">
        <v>-0.52497735999999995</v>
      </c>
      <c r="W851" s="3">
        <v>-0.49858117200000007</v>
      </c>
      <c r="X851" s="8">
        <v>9.4317096800470051</v>
      </c>
      <c r="Y851" s="8">
        <v>9.4581058680470047</v>
      </c>
      <c r="Z851" s="8">
        <v>9.4449077740470049</v>
      </c>
      <c r="AA851" s="41">
        <v>1</v>
      </c>
      <c r="AB851" s="42" t="s">
        <v>2111</v>
      </c>
      <c r="AC851" s="5">
        <v>-290.56</v>
      </c>
      <c r="AD851" s="15">
        <v>-128.00366017657825</v>
      </c>
      <c r="AE851" s="15">
        <v>-121.88089060805976</v>
      </c>
      <c r="AF851" s="15">
        <v>-124.94635255701337</v>
      </c>
      <c r="AG851" s="15">
        <v>-124.94635255701337</v>
      </c>
      <c r="AH851" s="17">
        <v>1.1836055010065558</v>
      </c>
      <c r="AI851" s="17">
        <v>0.93093612807821746</v>
      </c>
      <c r="AJ851" s="17">
        <v>0.92351052926038824</v>
      </c>
      <c r="AK851" s="17">
        <v>0.92721340649926021</v>
      </c>
      <c r="AL851" s="17">
        <v>0.92721340649926021</v>
      </c>
    </row>
    <row r="852" spans="1:38" x14ac:dyDescent="0.45">
      <c r="A852">
        <v>1049</v>
      </c>
      <c r="B852" s="53">
        <v>42201.10328703704</v>
      </c>
      <c r="C852" s="7">
        <v>0.60328703703703712</v>
      </c>
      <c r="D852" s="8">
        <v>36.394300000000001</v>
      </c>
      <c r="E852">
        <v>36.394300000000001</v>
      </c>
      <c r="F852">
        <v>2559.88</v>
      </c>
      <c r="G852">
        <v>-1.0764199999999999</v>
      </c>
      <c r="H852">
        <v>-29008.1</v>
      </c>
      <c r="I852">
        <v>5.0845300000000003E-2</v>
      </c>
      <c r="J852">
        <v>-0.61514800000000003</v>
      </c>
      <c r="K852">
        <v>174</v>
      </c>
      <c r="L852">
        <v>178</v>
      </c>
      <c r="M852">
        <v>22.6</v>
      </c>
      <c r="N852">
        <v>150.9</v>
      </c>
      <c r="O852">
        <v>22</v>
      </c>
      <c r="P852">
        <v>177.1</v>
      </c>
      <c r="Q852" s="8">
        <v>9.8624299999999998</v>
      </c>
      <c r="R852">
        <v>110.925</v>
      </c>
      <c r="S852" s="8">
        <v>1.85121</v>
      </c>
      <c r="T852" s="8">
        <v>0.71728899999999995</v>
      </c>
      <c r="U852" s="8">
        <v>0.21263899999999999</v>
      </c>
      <c r="V852" s="3">
        <v>-0.52350669999999999</v>
      </c>
      <c r="W852" s="3">
        <v>-0.50031345199999999</v>
      </c>
      <c r="X852" s="8">
        <v>9.433180340047004</v>
      </c>
      <c r="Y852" s="8">
        <v>9.4563735880470041</v>
      </c>
      <c r="Z852" s="8">
        <v>9.444776964047005</v>
      </c>
      <c r="AA852" s="41">
        <v>1</v>
      </c>
      <c r="AB852" s="42" t="s">
        <v>2111</v>
      </c>
      <c r="AC852" s="5">
        <v>-290.56</v>
      </c>
      <c r="AD852" s="15">
        <v>-127.66338858105371</v>
      </c>
      <c r="AE852" s="15">
        <v>-122.28370477852047</v>
      </c>
      <c r="AF852" s="15">
        <v>-124.97669437920672</v>
      </c>
      <c r="AG852" s="15">
        <v>-124.97669437920672</v>
      </c>
      <c r="AH852" s="17">
        <v>1.1836055010065558</v>
      </c>
      <c r="AI852" s="17">
        <v>0.93052031966313065</v>
      </c>
      <c r="AJ852" s="17">
        <v>0.92399541368912175</v>
      </c>
      <c r="AK852" s="17">
        <v>0.92725020584781315</v>
      </c>
      <c r="AL852" s="17">
        <v>0.92725020584781315</v>
      </c>
    </row>
    <row r="853" spans="1:38" x14ac:dyDescent="0.45">
      <c r="A853">
        <v>1050</v>
      </c>
      <c r="B853" s="53">
        <v>42201.10396990741</v>
      </c>
      <c r="C853" s="7">
        <v>0.60396990740740741</v>
      </c>
      <c r="D853" s="8">
        <v>36.410800000000002</v>
      </c>
      <c r="E853">
        <v>36.410800000000002</v>
      </c>
      <c r="F853">
        <v>2543.5700000000002</v>
      </c>
      <c r="G853">
        <v>-1.0764199999999999</v>
      </c>
      <c r="H853">
        <v>-29008.1</v>
      </c>
      <c r="I853">
        <v>5.0845300000000003E-2</v>
      </c>
      <c r="J853">
        <v>-0.61477000000000004</v>
      </c>
      <c r="K853">
        <v>225.4</v>
      </c>
      <c r="L853">
        <v>173.3</v>
      </c>
      <c r="M853">
        <v>22.6</v>
      </c>
      <c r="N853">
        <v>172.8</v>
      </c>
      <c r="O853">
        <v>21.9</v>
      </c>
      <c r="P853">
        <v>176.8</v>
      </c>
      <c r="Q853" s="8">
        <v>9.8624299999999998</v>
      </c>
      <c r="R853">
        <v>110.925</v>
      </c>
      <c r="S853" s="8">
        <v>1.85121</v>
      </c>
      <c r="T853" s="8">
        <v>0.71692400000000001</v>
      </c>
      <c r="U853" s="8">
        <v>0.21254600000000001</v>
      </c>
      <c r="V853" s="3">
        <v>-0.52257960000000014</v>
      </c>
      <c r="W853" s="3">
        <v>-0.50007723200000009</v>
      </c>
      <c r="X853" s="8">
        <v>9.4341074400470042</v>
      </c>
      <c r="Y853" s="8">
        <v>9.4566098080470038</v>
      </c>
      <c r="Z853" s="8">
        <v>9.4453586240470031</v>
      </c>
      <c r="AA853" s="41">
        <v>1</v>
      </c>
      <c r="AB853" s="42" t="s">
        <v>2111</v>
      </c>
      <c r="AC853" s="5">
        <v>-290.56</v>
      </c>
      <c r="AD853" s="15">
        <v>-127.44883033819883</v>
      </c>
      <c r="AE853" s="15">
        <v>-122.22878385537933</v>
      </c>
      <c r="AF853" s="15">
        <v>-124.84177023551592</v>
      </c>
      <c r="AG853" s="15">
        <v>-124.84177023551592</v>
      </c>
      <c r="AH853" s="17">
        <v>1.1836055010065558</v>
      </c>
      <c r="AI853" s="17">
        <v>0.93025832257780683</v>
      </c>
      <c r="AJ853" s="17">
        <v>0.92392927307821227</v>
      </c>
      <c r="AK853" s="17">
        <v>0.92708658872996974</v>
      </c>
      <c r="AL853" s="17">
        <v>0.92708658872996974</v>
      </c>
    </row>
    <row r="854" spans="1:38" x14ac:dyDescent="0.45">
      <c r="A854">
        <v>1051</v>
      </c>
      <c r="B854" s="53">
        <v>42201.104664351849</v>
      </c>
      <c r="C854" s="7">
        <v>0.60466435185185174</v>
      </c>
      <c r="D854" s="8">
        <v>36.427500000000002</v>
      </c>
      <c r="E854">
        <v>36.427500000000002</v>
      </c>
      <c r="F854">
        <v>2548.4899999999998</v>
      </c>
      <c r="G854">
        <v>-1.0764199999999999</v>
      </c>
      <c r="H854">
        <v>-29008.1</v>
      </c>
      <c r="I854">
        <v>5.0845300000000003E-2</v>
      </c>
      <c r="J854">
        <v>-0.61533599999999999</v>
      </c>
      <c r="K854">
        <v>186.9</v>
      </c>
      <c r="L854">
        <v>171.4</v>
      </c>
      <c r="M854">
        <v>22.6</v>
      </c>
      <c r="N854">
        <v>162.6</v>
      </c>
      <c r="O854">
        <v>21.9</v>
      </c>
      <c r="P854">
        <v>176.7</v>
      </c>
      <c r="Q854" s="8">
        <v>9.8624299999999998</v>
      </c>
      <c r="R854">
        <v>110.925</v>
      </c>
      <c r="S854" s="8">
        <v>1.85121</v>
      </c>
      <c r="T854" s="8">
        <v>0.71710600000000002</v>
      </c>
      <c r="U854" s="8">
        <v>0.212453</v>
      </c>
      <c r="V854" s="3">
        <v>-0.52304188000000018</v>
      </c>
      <c r="W854" s="3">
        <v>-0.49984101200000003</v>
      </c>
      <c r="X854" s="8">
        <v>9.4336451600470035</v>
      </c>
      <c r="Y854" s="8">
        <v>9.4568460280470052</v>
      </c>
      <c r="Z854" s="8">
        <v>9.4452455940470053</v>
      </c>
      <c r="AA854" s="41">
        <v>1</v>
      </c>
      <c r="AB854" s="42" t="s">
        <v>2111</v>
      </c>
      <c r="AC854" s="5">
        <v>-290.56</v>
      </c>
      <c r="AD854" s="15">
        <v>-127.55582056803348</v>
      </c>
      <c r="AE854" s="15">
        <v>-122.17386031700471</v>
      </c>
      <c r="AF854" s="15">
        <v>-124.86799035918341</v>
      </c>
      <c r="AG854" s="15">
        <v>-124.86799035918341</v>
      </c>
      <c r="AH854" s="17">
        <v>1.1836055010065558</v>
      </c>
      <c r="AI854" s="17">
        <v>0.93038894991050913</v>
      </c>
      <c r="AJ854" s="17">
        <v>0.92386313878664272</v>
      </c>
      <c r="AK854" s="17">
        <v>0.92711838030585925</v>
      </c>
      <c r="AL854" s="17">
        <v>0.92711838030585925</v>
      </c>
    </row>
    <row r="855" spans="1:38" x14ac:dyDescent="0.45">
      <c r="A855">
        <v>1052</v>
      </c>
      <c r="B855" s="53">
        <v>42201.105358796296</v>
      </c>
      <c r="C855" s="7">
        <v>0.6053587962962963</v>
      </c>
      <c r="D855" s="8">
        <v>36.444000000000003</v>
      </c>
      <c r="E855">
        <v>36.444000000000003</v>
      </c>
      <c r="F855">
        <v>2551.2600000000002</v>
      </c>
      <c r="G855">
        <v>-1.0764199999999999</v>
      </c>
      <c r="H855">
        <v>-29008.1</v>
      </c>
      <c r="I855">
        <v>5.0845300000000003E-2</v>
      </c>
      <c r="J855">
        <v>-0.61458100000000004</v>
      </c>
      <c r="K855">
        <v>170.5</v>
      </c>
      <c r="L855">
        <v>174.4</v>
      </c>
      <c r="M855">
        <v>22.6</v>
      </c>
      <c r="N855">
        <v>161.9</v>
      </c>
      <c r="O855">
        <v>21.9</v>
      </c>
      <c r="P855">
        <v>176.7</v>
      </c>
      <c r="Q855" s="8">
        <v>9.8624299999999998</v>
      </c>
      <c r="R855">
        <v>110.925</v>
      </c>
      <c r="S855" s="8">
        <v>1.85121</v>
      </c>
      <c r="T855" s="8">
        <v>0.71728899999999995</v>
      </c>
      <c r="U855" s="8">
        <v>0.211399</v>
      </c>
      <c r="V855" s="3">
        <v>-0.52350669999999999</v>
      </c>
      <c r="W855" s="3">
        <v>-0.49716385200000002</v>
      </c>
      <c r="X855" s="8">
        <v>9.433180340047004</v>
      </c>
      <c r="Y855" s="8">
        <v>9.4595231880470045</v>
      </c>
      <c r="Z855" s="8">
        <v>9.4463517640470052</v>
      </c>
      <c r="AA855" s="41">
        <v>1</v>
      </c>
      <c r="AB855" s="42" t="s">
        <v>2111</v>
      </c>
      <c r="AC855" s="5">
        <v>-290.56</v>
      </c>
      <c r="AD855" s="15">
        <v>-127.66338858105371</v>
      </c>
      <c r="AE855" s="15">
        <v>-121.5512107537204</v>
      </c>
      <c r="AF855" s="15">
        <v>-124.61136096115524</v>
      </c>
      <c r="AG855" s="15">
        <v>-124.61136096115524</v>
      </c>
      <c r="AH855" s="17">
        <v>1.1836055010065558</v>
      </c>
      <c r="AI855" s="17">
        <v>0.93052031966313065</v>
      </c>
      <c r="AJ855" s="17">
        <v>0.92311405823259762</v>
      </c>
      <c r="AK855" s="17">
        <v>0.92680731406598771</v>
      </c>
      <c r="AL855" s="17">
        <v>0.92680731406598771</v>
      </c>
    </row>
    <row r="856" spans="1:38" x14ac:dyDescent="0.45">
      <c r="A856">
        <v>1053</v>
      </c>
      <c r="B856" s="53">
        <v>42201.106053240743</v>
      </c>
      <c r="C856" s="7">
        <v>0.60605324074074085</v>
      </c>
      <c r="D856" s="8">
        <v>36.460500000000003</v>
      </c>
      <c r="E856">
        <v>36.460500000000003</v>
      </c>
      <c r="F856">
        <v>2554.0300000000002</v>
      </c>
      <c r="G856">
        <v>-1.0764199999999999</v>
      </c>
      <c r="H856">
        <v>-29008.1</v>
      </c>
      <c r="I856">
        <v>5.0845300000000003E-2</v>
      </c>
      <c r="J856">
        <v>-0.61533599999999999</v>
      </c>
      <c r="K856">
        <v>164.2</v>
      </c>
      <c r="L856">
        <v>178</v>
      </c>
      <c r="M856">
        <v>22.6</v>
      </c>
      <c r="N856">
        <v>155.1</v>
      </c>
      <c r="O856">
        <v>21.9</v>
      </c>
      <c r="P856">
        <v>176.7</v>
      </c>
      <c r="Q856" s="8">
        <v>9.8624299999999998</v>
      </c>
      <c r="R856">
        <v>110.925</v>
      </c>
      <c r="S856" s="8">
        <v>1.85121</v>
      </c>
      <c r="T856" s="8">
        <v>0.71741100000000002</v>
      </c>
      <c r="U856" s="8">
        <v>0.21226700000000001</v>
      </c>
      <c r="V856" s="3">
        <v>-0.52381658000000009</v>
      </c>
      <c r="W856" s="3">
        <v>-0.49936857200000007</v>
      </c>
      <c r="X856" s="8">
        <v>9.4328704600470044</v>
      </c>
      <c r="Y856" s="8">
        <v>9.4573184680470046</v>
      </c>
      <c r="Z856" s="8">
        <v>9.4450944640470045</v>
      </c>
      <c r="AA856" s="41">
        <v>1</v>
      </c>
      <c r="AB856" s="42" t="s">
        <v>2111</v>
      </c>
      <c r="AC856" s="5">
        <v>-290.56</v>
      </c>
      <c r="AD856" s="15">
        <v>-127.73509497728799</v>
      </c>
      <c r="AE856" s="15">
        <v>-122.06400539430786</v>
      </c>
      <c r="AF856" s="15">
        <v>-124.90304779230928</v>
      </c>
      <c r="AG856" s="15">
        <v>-124.90304779230928</v>
      </c>
      <c r="AH856" s="17">
        <v>1.1836055010065558</v>
      </c>
      <c r="AI856" s="17">
        <v>0.9306079132538444</v>
      </c>
      <c r="AJ856" s="17">
        <v>0.92373088915850288</v>
      </c>
      <c r="AK856" s="17">
        <v>0.92716089041696093</v>
      </c>
      <c r="AL856" s="17">
        <v>0.92716089041696093</v>
      </c>
    </row>
    <row r="857" spans="1:38" x14ac:dyDescent="0.45">
      <c r="A857">
        <v>1054</v>
      </c>
      <c r="B857" s="53">
        <v>42201.106747685182</v>
      </c>
      <c r="C857" s="7">
        <v>0.60674768518518518</v>
      </c>
      <c r="D857" s="8">
        <v>36.4773</v>
      </c>
      <c r="E857">
        <v>36.4773</v>
      </c>
      <c r="F857">
        <v>2553.11</v>
      </c>
      <c r="G857">
        <v>-1.0764199999999999</v>
      </c>
      <c r="H857">
        <v>-29008.1</v>
      </c>
      <c r="I857">
        <v>5.0826799999999998E-2</v>
      </c>
      <c r="J857">
        <v>-0.61552499999999999</v>
      </c>
      <c r="K857">
        <v>161.80000000000001</v>
      </c>
      <c r="L857">
        <v>175.7</v>
      </c>
      <c r="M857">
        <v>22.6</v>
      </c>
      <c r="N857">
        <v>155.6</v>
      </c>
      <c r="O857">
        <v>21.9</v>
      </c>
      <c r="P857">
        <v>176.6</v>
      </c>
      <c r="Q857" s="8">
        <v>9.8624299999999998</v>
      </c>
      <c r="R857">
        <v>110.925</v>
      </c>
      <c r="S857" s="8">
        <v>1.85121</v>
      </c>
      <c r="T857" s="8">
        <v>0.717198</v>
      </c>
      <c r="U857" s="8">
        <v>0.212174</v>
      </c>
      <c r="V857" s="3">
        <v>-0.52327556000000008</v>
      </c>
      <c r="W857" s="3">
        <v>-0.49913235200000006</v>
      </c>
      <c r="X857" s="8">
        <v>9.4334114800470044</v>
      </c>
      <c r="Y857" s="8">
        <v>9.4575546880470043</v>
      </c>
      <c r="Z857" s="8">
        <v>9.4454830840470052</v>
      </c>
      <c r="AA857" s="41">
        <v>1</v>
      </c>
      <c r="AB857" s="42" t="s">
        <v>2111</v>
      </c>
      <c r="AC857" s="5">
        <v>-290.56</v>
      </c>
      <c r="AD857" s="15">
        <v>-127.60989973900382</v>
      </c>
      <c r="AE857" s="15">
        <v>-122.00907400986114</v>
      </c>
      <c r="AF857" s="15">
        <v>-124.81289794678742</v>
      </c>
      <c r="AG857" s="15">
        <v>-124.81289794678742</v>
      </c>
      <c r="AH857" s="17">
        <v>1.1836055010065558</v>
      </c>
      <c r="AI857" s="17">
        <v>0.93045499062592818</v>
      </c>
      <c r="AJ857" s="17">
        <v>0.92366477382042167</v>
      </c>
      <c r="AK857" s="17">
        <v>0.92705158395890175</v>
      </c>
      <c r="AL857" s="17">
        <v>0.92705158395890175</v>
      </c>
    </row>
    <row r="858" spans="1:38" x14ac:dyDescent="0.45">
      <c r="A858">
        <v>1055</v>
      </c>
      <c r="B858" s="53">
        <v>42201.107453703706</v>
      </c>
      <c r="C858" s="7">
        <v>0.60745370370370377</v>
      </c>
      <c r="D858" s="8">
        <v>36.4938</v>
      </c>
      <c r="E858">
        <v>36.4938</v>
      </c>
      <c r="F858">
        <v>2545.41</v>
      </c>
      <c r="G858">
        <v>-1.0764199999999999</v>
      </c>
      <c r="H858">
        <v>-29008.1</v>
      </c>
      <c r="I858">
        <v>5.0845300000000003E-2</v>
      </c>
      <c r="J858">
        <v>-0.61514800000000003</v>
      </c>
      <c r="K858">
        <v>174.6</v>
      </c>
      <c r="L858">
        <v>170.4</v>
      </c>
      <c r="M858">
        <v>22.6</v>
      </c>
      <c r="N858">
        <v>153.5</v>
      </c>
      <c r="O858">
        <v>21.9</v>
      </c>
      <c r="P858">
        <v>176.3</v>
      </c>
      <c r="Q858" s="8">
        <v>9.8624299999999998</v>
      </c>
      <c r="R858">
        <v>110.925</v>
      </c>
      <c r="S858" s="8">
        <v>1.85121</v>
      </c>
      <c r="T858" s="8">
        <v>0.71692400000000001</v>
      </c>
      <c r="U858" s="8">
        <v>0.21195700000000001</v>
      </c>
      <c r="V858" s="3">
        <v>-0.52257960000000014</v>
      </c>
      <c r="W858" s="3">
        <v>-0.49858117200000007</v>
      </c>
      <c r="X858" s="8">
        <v>9.4341074400470042</v>
      </c>
      <c r="Y858" s="8">
        <v>9.4581058680470047</v>
      </c>
      <c r="Z858" s="8">
        <v>9.4461066540470036</v>
      </c>
      <c r="AA858" s="41">
        <v>1</v>
      </c>
      <c r="AB858" s="42" t="s">
        <v>2111</v>
      </c>
      <c r="AC858" s="5">
        <v>-290.56</v>
      </c>
      <c r="AD858" s="15">
        <v>-127.44883033819883</v>
      </c>
      <c r="AE858" s="15">
        <v>-121.88089060805976</v>
      </c>
      <c r="AF858" s="15">
        <v>-124.66823096921837</v>
      </c>
      <c r="AG858" s="15">
        <v>-124.66823096921837</v>
      </c>
      <c r="AH858" s="17">
        <v>1.1836055010065558</v>
      </c>
      <c r="AI858" s="17">
        <v>0.93025832257780683</v>
      </c>
      <c r="AJ858" s="17">
        <v>0.92351052926038824</v>
      </c>
      <c r="AK858" s="17">
        <v>0.92687622947173276</v>
      </c>
      <c r="AL858" s="17">
        <v>0.92687622947173276</v>
      </c>
    </row>
    <row r="859" spans="1:38" x14ac:dyDescent="0.45">
      <c r="A859">
        <v>1056</v>
      </c>
      <c r="B859" s="53">
        <v>42201.108136574076</v>
      </c>
      <c r="C859" s="7">
        <v>0.60813657407407407</v>
      </c>
      <c r="D859" s="8">
        <v>36.5105</v>
      </c>
      <c r="E859">
        <v>36.5105</v>
      </c>
      <c r="F859">
        <v>2528.1799999999998</v>
      </c>
      <c r="G859">
        <v>-1.0764199999999999</v>
      </c>
      <c r="H859">
        <v>-29008.1</v>
      </c>
      <c r="I859">
        <v>5.0826799999999998E-2</v>
      </c>
      <c r="J859">
        <v>-0.61458100000000004</v>
      </c>
      <c r="K859">
        <v>221.5</v>
      </c>
      <c r="L859">
        <v>172.9</v>
      </c>
      <c r="M859">
        <v>22.6</v>
      </c>
      <c r="N859">
        <v>171.8</v>
      </c>
      <c r="O859">
        <v>22</v>
      </c>
      <c r="P859">
        <v>176.2</v>
      </c>
      <c r="Q859" s="8">
        <v>9.8624299999999998</v>
      </c>
      <c r="R859">
        <v>110.925</v>
      </c>
      <c r="S859" s="8">
        <v>1.85121</v>
      </c>
      <c r="T859" s="8">
        <v>0.71674099999999996</v>
      </c>
      <c r="U859" s="8">
        <v>0.212453</v>
      </c>
      <c r="V859" s="3">
        <v>-0.52211478</v>
      </c>
      <c r="W859" s="3">
        <v>-0.49984101200000003</v>
      </c>
      <c r="X859" s="8">
        <v>9.4345722600470037</v>
      </c>
      <c r="Y859" s="8">
        <v>9.4568460280470052</v>
      </c>
      <c r="Z859" s="8">
        <v>9.4457091440470045</v>
      </c>
      <c r="AA859" s="41">
        <v>1</v>
      </c>
      <c r="AB859" s="42" t="s">
        <v>2111</v>
      </c>
      <c r="AC859" s="5">
        <v>-290.56</v>
      </c>
      <c r="AD859" s="15">
        <v>-127.34124217426859</v>
      </c>
      <c r="AE859" s="15">
        <v>-122.17386031700471</v>
      </c>
      <c r="AF859" s="15">
        <v>-124.76045458796341</v>
      </c>
      <c r="AG859" s="15">
        <v>-124.76045458796341</v>
      </c>
      <c r="AH859" s="17">
        <v>1.1836055010065558</v>
      </c>
      <c r="AI859" s="17">
        <v>0.93012700219402045</v>
      </c>
      <c r="AJ859" s="17">
        <v>0.92386313878664272</v>
      </c>
      <c r="AK859" s="17">
        <v>0.92698800837667739</v>
      </c>
      <c r="AL859" s="17">
        <v>0.92698800837667739</v>
      </c>
    </row>
    <row r="860" spans="1:38" x14ac:dyDescent="0.45">
      <c r="A860">
        <v>1057</v>
      </c>
      <c r="B860" s="53">
        <v>42201.108831018515</v>
      </c>
      <c r="C860" s="7">
        <v>0.60883101851851862</v>
      </c>
      <c r="D860" s="8">
        <v>36.527099999999997</v>
      </c>
      <c r="E860">
        <v>36.527099999999997</v>
      </c>
      <c r="F860">
        <v>2534.9499999999998</v>
      </c>
      <c r="G860">
        <v>-1.0764199999999999</v>
      </c>
      <c r="H860">
        <v>-29008.1</v>
      </c>
      <c r="I860">
        <v>5.0845300000000003E-2</v>
      </c>
      <c r="J860">
        <v>-0.61458100000000004</v>
      </c>
      <c r="K860">
        <v>183.6</v>
      </c>
      <c r="L860">
        <v>176</v>
      </c>
      <c r="M860">
        <v>22.6</v>
      </c>
      <c r="N860">
        <v>162.6</v>
      </c>
      <c r="O860">
        <v>22</v>
      </c>
      <c r="P860">
        <v>176.2</v>
      </c>
      <c r="Q860" s="8">
        <v>9.8624299999999998</v>
      </c>
      <c r="R860">
        <v>110.925</v>
      </c>
      <c r="S860" s="8">
        <v>1.85121</v>
      </c>
      <c r="T860" s="8">
        <v>0.71710600000000002</v>
      </c>
      <c r="U860" s="8">
        <v>0.21226700000000001</v>
      </c>
      <c r="V860" s="3">
        <v>-0.52304188000000018</v>
      </c>
      <c r="W860" s="3">
        <v>-0.49936857200000007</v>
      </c>
      <c r="X860" s="8">
        <v>9.4336451600470035</v>
      </c>
      <c r="Y860" s="8">
        <v>9.4573184680470046</v>
      </c>
      <c r="Z860" s="8">
        <v>9.4454818140470032</v>
      </c>
      <c r="AA860" s="41">
        <v>1</v>
      </c>
      <c r="AB860" s="42" t="s">
        <v>2111</v>
      </c>
      <c r="AC860" s="5">
        <v>-290.56</v>
      </c>
      <c r="AD860" s="15">
        <v>-127.55582056803348</v>
      </c>
      <c r="AE860" s="15">
        <v>-122.06400539430786</v>
      </c>
      <c r="AF860" s="15">
        <v>-124.8131925656412</v>
      </c>
      <c r="AG860" s="15">
        <v>-124.8131925656412</v>
      </c>
      <c r="AH860" s="17">
        <v>1.1836055010065558</v>
      </c>
      <c r="AI860" s="17">
        <v>0.93038894991050913</v>
      </c>
      <c r="AJ860" s="17">
        <v>0.92373088915850288</v>
      </c>
      <c r="AK860" s="17">
        <v>0.92705194114153466</v>
      </c>
      <c r="AL860" s="17">
        <v>0.92705194114153466</v>
      </c>
    </row>
    <row r="861" spans="1:38" x14ac:dyDescent="0.45">
      <c r="A861">
        <v>1058</v>
      </c>
      <c r="B861" s="53">
        <v>42201.109525462962</v>
      </c>
      <c r="C861" s="7">
        <v>0.60952546296296295</v>
      </c>
      <c r="D861" s="8">
        <v>36.543700000000001</v>
      </c>
      <c r="E861">
        <v>36.543700000000001</v>
      </c>
      <c r="F861">
        <v>2541.7199999999998</v>
      </c>
      <c r="G861">
        <v>-1.0764199999999999</v>
      </c>
      <c r="H861">
        <v>-29008.1</v>
      </c>
      <c r="I861">
        <v>5.0826799999999998E-2</v>
      </c>
      <c r="J861">
        <v>-0.61458100000000004</v>
      </c>
      <c r="K861">
        <v>170.5</v>
      </c>
      <c r="L861">
        <v>178.2</v>
      </c>
      <c r="M861">
        <v>22.6</v>
      </c>
      <c r="N861">
        <v>164.3</v>
      </c>
      <c r="O861">
        <v>21.9</v>
      </c>
      <c r="P861">
        <v>176.2</v>
      </c>
      <c r="Q861" s="8">
        <v>9.8624299999999998</v>
      </c>
      <c r="R861">
        <v>110.925</v>
      </c>
      <c r="S861" s="8">
        <v>1.85121</v>
      </c>
      <c r="T861" s="8">
        <v>0.717198</v>
      </c>
      <c r="U861" s="8">
        <v>0.21208099999999999</v>
      </c>
      <c r="V861" s="3">
        <v>-0.52327556000000008</v>
      </c>
      <c r="W861" s="3">
        <v>-0.49889613199999999</v>
      </c>
      <c r="X861" s="8">
        <v>9.4334114800470044</v>
      </c>
      <c r="Y861" s="8">
        <v>9.457790908047004</v>
      </c>
      <c r="Z861" s="8">
        <v>9.4456011940470042</v>
      </c>
      <c r="AA861" s="41">
        <v>1</v>
      </c>
      <c r="AB861" s="42" t="s">
        <v>2111</v>
      </c>
      <c r="AC861" s="5">
        <v>-290.56</v>
      </c>
      <c r="AD861" s="15">
        <v>-127.60989973900382</v>
      </c>
      <c r="AE861" s="15">
        <v>-121.95414000993253</v>
      </c>
      <c r="AF861" s="15">
        <v>-124.78549806338265</v>
      </c>
      <c r="AG861" s="15">
        <v>-124.78549806338265</v>
      </c>
      <c r="AH861" s="17">
        <v>1.1836055010065558</v>
      </c>
      <c r="AI861" s="17">
        <v>0.93045499062592818</v>
      </c>
      <c r="AJ861" s="17">
        <v>0.92359866479865904</v>
      </c>
      <c r="AK861" s="17">
        <v>0.92701836677701543</v>
      </c>
      <c r="AL861" s="17">
        <v>0.92701836677701543</v>
      </c>
    </row>
    <row r="862" spans="1:38" x14ac:dyDescent="0.45">
      <c r="A862">
        <v>1059</v>
      </c>
      <c r="B862" s="53">
        <v>42201.110219907408</v>
      </c>
      <c r="C862" s="7">
        <v>0.6102199074074075</v>
      </c>
      <c r="D862" s="8">
        <v>36.560200000000002</v>
      </c>
      <c r="E862">
        <v>36.560200000000002</v>
      </c>
      <c r="F862">
        <v>2549.41</v>
      </c>
      <c r="G862">
        <v>-1.0764199999999999</v>
      </c>
      <c r="H862">
        <v>-29008.1</v>
      </c>
      <c r="I862">
        <v>5.0826799999999998E-2</v>
      </c>
      <c r="J862">
        <v>-0.61477000000000004</v>
      </c>
      <c r="K862">
        <v>164.1</v>
      </c>
      <c r="L862">
        <v>172.7</v>
      </c>
      <c r="M862">
        <v>22.6</v>
      </c>
      <c r="N862">
        <v>158.80000000000001</v>
      </c>
      <c r="O862">
        <v>22</v>
      </c>
      <c r="P862">
        <v>176.2</v>
      </c>
      <c r="Q862" s="8">
        <v>9.8624299999999998</v>
      </c>
      <c r="R862">
        <v>110.925</v>
      </c>
      <c r="S862" s="8">
        <v>1.85121</v>
      </c>
      <c r="T862" s="8">
        <v>0.71750199999999997</v>
      </c>
      <c r="U862" s="8">
        <v>0.21195700000000001</v>
      </c>
      <c r="V862" s="3">
        <v>-0.52404771999999999</v>
      </c>
      <c r="W862" s="3">
        <v>-0.49858117200000007</v>
      </c>
      <c r="X862" s="8">
        <v>9.432639320047004</v>
      </c>
      <c r="Y862" s="8">
        <v>9.4581058680470047</v>
      </c>
      <c r="Z862" s="8">
        <v>9.4453725940470044</v>
      </c>
      <c r="AA862" s="41">
        <v>1</v>
      </c>
      <c r="AB862" s="42" t="s">
        <v>2111</v>
      </c>
      <c r="AC862" s="5">
        <v>-290.56</v>
      </c>
      <c r="AD862" s="15">
        <v>-127.78857797231933</v>
      </c>
      <c r="AE862" s="15">
        <v>-121.88089060805976</v>
      </c>
      <c r="AF862" s="15">
        <v>-124.83852950454423</v>
      </c>
      <c r="AG862" s="15">
        <v>-124.83852950454423</v>
      </c>
      <c r="AH862" s="17">
        <v>1.1836055010065558</v>
      </c>
      <c r="AI862" s="17">
        <v>0.93067325662339673</v>
      </c>
      <c r="AJ862" s="17">
        <v>0.92351052926038824</v>
      </c>
      <c r="AK862" s="17">
        <v>0.92708265953511193</v>
      </c>
      <c r="AL862" s="17">
        <v>0.92708265953511193</v>
      </c>
    </row>
    <row r="863" spans="1:38" x14ac:dyDescent="0.45">
      <c r="A863">
        <v>1060</v>
      </c>
      <c r="B863" s="53">
        <v>42201.110925925925</v>
      </c>
      <c r="C863" s="7">
        <v>0.61092592592592587</v>
      </c>
      <c r="D863" s="8">
        <v>36.576799999999999</v>
      </c>
      <c r="E863">
        <v>36.576799999999999</v>
      </c>
      <c r="F863">
        <v>2546.34</v>
      </c>
      <c r="G863">
        <v>-1.0764199999999999</v>
      </c>
      <c r="H863">
        <v>-29008.1</v>
      </c>
      <c r="I863">
        <v>5.0826799999999998E-2</v>
      </c>
      <c r="J863">
        <v>-0.61477000000000004</v>
      </c>
      <c r="K863">
        <v>161.6</v>
      </c>
      <c r="L863">
        <v>171.4</v>
      </c>
      <c r="M863">
        <v>22.6</v>
      </c>
      <c r="N863">
        <v>153.30000000000001</v>
      </c>
      <c r="O863">
        <v>22</v>
      </c>
      <c r="P863">
        <v>176.2</v>
      </c>
      <c r="Q863" s="8">
        <v>9.8624299999999998</v>
      </c>
      <c r="R863">
        <v>110.925</v>
      </c>
      <c r="S863" s="8">
        <v>1.85121</v>
      </c>
      <c r="T863" s="8">
        <v>0.71710600000000002</v>
      </c>
      <c r="U863" s="8">
        <v>0.21118200000000001</v>
      </c>
      <c r="V863" s="3">
        <v>-0.52304188000000018</v>
      </c>
      <c r="W863" s="3">
        <v>-0.49661267200000003</v>
      </c>
      <c r="X863" s="8">
        <v>9.4336451600470035</v>
      </c>
      <c r="Y863" s="8">
        <v>9.460074368047005</v>
      </c>
      <c r="Z863" s="8">
        <v>9.4468597640470051</v>
      </c>
      <c r="AA863" s="41">
        <v>1</v>
      </c>
      <c r="AB863" s="42" t="s">
        <v>2111</v>
      </c>
      <c r="AC863" s="5">
        <v>-290.56</v>
      </c>
      <c r="AD863" s="15">
        <v>-127.55582056803348</v>
      </c>
      <c r="AE863" s="15">
        <v>-121.42297648888837</v>
      </c>
      <c r="AF863" s="15">
        <v>-124.49348670324787</v>
      </c>
      <c r="AG863" s="15">
        <v>-124.49348670324787</v>
      </c>
      <c r="AH863" s="17">
        <v>1.1836055010065558</v>
      </c>
      <c r="AI863" s="17">
        <v>0.93038894991050913</v>
      </c>
      <c r="AJ863" s="17">
        <v>0.92295993641159935</v>
      </c>
      <c r="AK863" s="17">
        <v>0.92666450598498329</v>
      </c>
      <c r="AL863" s="17">
        <v>0.92666450598498329</v>
      </c>
    </row>
    <row r="864" spans="1:38" x14ac:dyDescent="0.45">
      <c r="A864">
        <v>1061</v>
      </c>
      <c r="B864" s="53">
        <v>42201.111620370371</v>
      </c>
      <c r="C864" s="7">
        <v>0.61162037037037043</v>
      </c>
      <c r="D864" s="8">
        <v>36.593400000000003</v>
      </c>
      <c r="E864">
        <v>36.593400000000003</v>
      </c>
      <c r="F864">
        <v>2535.87</v>
      </c>
      <c r="G864">
        <v>-1.0764199999999999</v>
      </c>
      <c r="H864">
        <v>-29008.1</v>
      </c>
      <c r="I864">
        <v>5.0845300000000003E-2</v>
      </c>
      <c r="J864">
        <v>-0.61552499999999999</v>
      </c>
      <c r="K864">
        <v>170.3</v>
      </c>
      <c r="L864">
        <v>174.7</v>
      </c>
      <c r="M864">
        <v>22.6</v>
      </c>
      <c r="N864">
        <v>153.30000000000001</v>
      </c>
      <c r="O864">
        <v>22</v>
      </c>
      <c r="P864">
        <v>176.1</v>
      </c>
      <c r="Q864" s="8">
        <v>9.8624299999999998</v>
      </c>
      <c r="R864">
        <v>110.925</v>
      </c>
      <c r="S864" s="8">
        <v>1.85121</v>
      </c>
      <c r="T864" s="8">
        <v>0.71674099999999996</v>
      </c>
      <c r="U864" s="8">
        <v>0.21130499999999999</v>
      </c>
      <c r="V864" s="3">
        <v>-0.52211478</v>
      </c>
      <c r="W864" s="3">
        <v>-0.49692509200000001</v>
      </c>
      <c r="X864" s="8">
        <v>9.4345722600470037</v>
      </c>
      <c r="Y864" s="8">
        <v>9.4597619480470048</v>
      </c>
      <c r="Z864" s="8">
        <v>9.4471671040470042</v>
      </c>
      <c r="AA864" s="41">
        <v>1</v>
      </c>
      <c r="AB864" s="42" t="s">
        <v>2111</v>
      </c>
      <c r="AC864" s="5">
        <v>-290.56</v>
      </c>
      <c r="AD864" s="15">
        <v>-127.34124217426859</v>
      </c>
      <c r="AE864" s="15">
        <v>-121.49566401891957</v>
      </c>
      <c r="AF864" s="15">
        <v>-124.42216691075487</v>
      </c>
      <c r="AG864" s="15">
        <v>-124.42216691075487</v>
      </c>
      <c r="AH864" s="17">
        <v>1.1836055010065558</v>
      </c>
      <c r="AI864" s="17">
        <v>0.93012700219402045</v>
      </c>
      <c r="AJ864" s="17">
        <v>0.92304729156772369</v>
      </c>
      <c r="AK864" s="17">
        <v>0.92657812135616513</v>
      </c>
      <c r="AL864" s="17">
        <v>0.92657812135616513</v>
      </c>
    </row>
    <row r="865" spans="1:38" x14ac:dyDescent="0.45">
      <c r="A865">
        <v>1062</v>
      </c>
      <c r="B865" s="53">
        <v>42201.112303240741</v>
      </c>
      <c r="C865" s="7">
        <v>0.61230324074074072</v>
      </c>
      <c r="D865" s="8">
        <v>36.61</v>
      </c>
      <c r="E865">
        <v>36.61</v>
      </c>
      <c r="F865">
        <v>2521.41</v>
      </c>
      <c r="G865">
        <v>-1.0764199999999999</v>
      </c>
      <c r="H865">
        <v>-29008.1</v>
      </c>
      <c r="I865">
        <v>5.0845300000000003E-2</v>
      </c>
      <c r="J865">
        <v>-0.61552499999999999</v>
      </c>
      <c r="K865">
        <v>220.3</v>
      </c>
      <c r="L865">
        <v>178.5</v>
      </c>
      <c r="M865">
        <v>22.6</v>
      </c>
      <c r="N865">
        <v>170.2</v>
      </c>
      <c r="O865">
        <v>22</v>
      </c>
      <c r="P865">
        <v>175.8</v>
      </c>
      <c r="Q865" s="8">
        <v>9.8624299999999998</v>
      </c>
      <c r="R865">
        <v>110.925</v>
      </c>
      <c r="S865" s="8">
        <v>1.85121</v>
      </c>
      <c r="T865" s="8">
        <v>0.71674099999999996</v>
      </c>
      <c r="U865" s="8">
        <v>0.212174</v>
      </c>
      <c r="V865" s="3">
        <v>-0.52211478</v>
      </c>
      <c r="W865" s="3">
        <v>-0.49913235200000006</v>
      </c>
      <c r="X865" s="8">
        <v>9.4345722600470037</v>
      </c>
      <c r="Y865" s="8">
        <v>9.4575546880470043</v>
      </c>
      <c r="Z865" s="8">
        <v>9.4460634740470049</v>
      </c>
      <c r="AA865" s="41">
        <v>1</v>
      </c>
      <c r="AB865" s="42" t="s">
        <v>2111</v>
      </c>
      <c r="AC865" s="5">
        <v>-290.56</v>
      </c>
      <c r="AD865" s="15">
        <v>-127.34124217426859</v>
      </c>
      <c r="AE865" s="15">
        <v>-122.00907400986114</v>
      </c>
      <c r="AF865" s="15">
        <v>-124.67824922845205</v>
      </c>
      <c r="AG865" s="15">
        <v>-124.67824922845205</v>
      </c>
      <c r="AH865" s="17">
        <v>1.1836055010065558</v>
      </c>
      <c r="AI865" s="17">
        <v>0.93012700219402045</v>
      </c>
      <c r="AJ865" s="17">
        <v>0.92366477382042167</v>
      </c>
      <c r="AK865" s="17">
        <v>0.92688837071815611</v>
      </c>
      <c r="AL865" s="17">
        <v>0.92688837071815611</v>
      </c>
    </row>
    <row r="866" spans="1:38" x14ac:dyDescent="0.45">
      <c r="A866">
        <v>1063</v>
      </c>
      <c r="B866" s="53">
        <v>42201.112997685188</v>
      </c>
      <c r="C866" s="7">
        <v>0.61299768518518527</v>
      </c>
      <c r="D866" s="8">
        <v>36.6267</v>
      </c>
      <c r="E866">
        <v>36.6267</v>
      </c>
      <c r="F866">
        <v>2534.0300000000002</v>
      </c>
      <c r="G866">
        <v>-1.0764199999999999</v>
      </c>
      <c r="H866">
        <v>-29008.1</v>
      </c>
      <c r="I866">
        <v>5.0826799999999998E-2</v>
      </c>
      <c r="J866">
        <v>-0.61495900000000003</v>
      </c>
      <c r="K866">
        <v>185.9</v>
      </c>
      <c r="L866">
        <v>173.9</v>
      </c>
      <c r="M866">
        <v>22.6</v>
      </c>
      <c r="N866">
        <v>162</v>
      </c>
      <c r="O866">
        <v>21.9</v>
      </c>
      <c r="P866">
        <v>175.8</v>
      </c>
      <c r="Q866" s="8">
        <v>9.8624299999999998</v>
      </c>
      <c r="R866">
        <v>110.925</v>
      </c>
      <c r="S866" s="8">
        <v>1.85121</v>
      </c>
      <c r="T866" s="8">
        <v>0.717198</v>
      </c>
      <c r="U866" s="8">
        <v>0.212453</v>
      </c>
      <c r="V866" s="3">
        <v>-0.52327556000000008</v>
      </c>
      <c r="W866" s="3">
        <v>-0.49984101200000003</v>
      </c>
      <c r="X866" s="8">
        <v>9.4334114800470044</v>
      </c>
      <c r="Y866" s="8">
        <v>9.4568460280470052</v>
      </c>
      <c r="Z866" s="8">
        <v>9.4451287540470048</v>
      </c>
      <c r="AA866" s="41">
        <v>1</v>
      </c>
      <c r="AB866" s="42" t="s">
        <v>2111</v>
      </c>
      <c r="AC866" s="5">
        <v>-290.56</v>
      </c>
      <c r="AD866" s="15">
        <v>-127.60989973900382</v>
      </c>
      <c r="AE866" s="15">
        <v>-122.17386031700471</v>
      </c>
      <c r="AF866" s="15">
        <v>-124.89509367857227</v>
      </c>
      <c r="AG866" s="15">
        <v>-124.89509367857227</v>
      </c>
      <c r="AH866" s="17">
        <v>1.1836055010065558</v>
      </c>
      <c r="AI866" s="17">
        <v>0.93045499062592818</v>
      </c>
      <c r="AJ866" s="17">
        <v>0.92386313878664272</v>
      </c>
      <c r="AK866" s="17">
        <v>0.92715124503751778</v>
      </c>
      <c r="AL866" s="17">
        <v>0.92715124503751778</v>
      </c>
    </row>
    <row r="867" spans="1:38" x14ac:dyDescent="0.45">
      <c r="A867">
        <v>1064</v>
      </c>
      <c r="B867" s="53">
        <v>42201.113692129627</v>
      </c>
      <c r="C867" s="7">
        <v>0.6136921296296296</v>
      </c>
      <c r="D867" s="8">
        <v>36.643300000000004</v>
      </c>
      <c r="E867">
        <v>36.643300000000004</v>
      </c>
      <c r="F867">
        <v>2540.8000000000002</v>
      </c>
      <c r="G867">
        <v>-1.0764199999999999</v>
      </c>
      <c r="H867">
        <v>-29008.1</v>
      </c>
      <c r="I867">
        <v>5.0845300000000003E-2</v>
      </c>
      <c r="J867">
        <v>-0.61552499999999999</v>
      </c>
      <c r="K867">
        <v>170.3</v>
      </c>
      <c r="L867">
        <v>169.7</v>
      </c>
      <c r="M867">
        <v>22.6</v>
      </c>
      <c r="N867">
        <v>164.3</v>
      </c>
      <c r="O867">
        <v>21.9</v>
      </c>
      <c r="P867">
        <v>176</v>
      </c>
      <c r="Q867" s="8">
        <v>9.8624299999999998</v>
      </c>
      <c r="R867">
        <v>110.925</v>
      </c>
      <c r="S867" s="8">
        <v>1.85121</v>
      </c>
      <c r="T867" s="8">
        <v>0.71710600000000002</v>
      </c>
      <c r="U867" s="8">
        <v>0.211399</v>
      </c>
      <c r="V867" s="3">
        <v>-0.52304188000000018</v>
      </c>
      <c r="W867" s="3">
        <v>-0.49716385200000002</v>
      </c>
      <c r="X867" s="8">
        <v>9.4336451600470035</v>
      </c>
      <c r="Y867" s="8">
        <v>9.4595231880470045</v>
      </c>
      <c r="Z867" s="8">
        <v>9.446584174047004</v>
      </c>
      <c r="AA867" s="41">
        <v>1</v>
      </c>
      <c r="AB867" s="42" t="s">
        <v>2111</v>
      </c>
      <c r="AC867" s="5">
        <v>-290.56</v>
      </c>
      <c r="AD867" s="15">
        <v>-127.55582056803348</v>
      </c>
      <c r="AE867" s="15">
        <v>-121.5512107537204</v>
      </c>
      <c r="AF867" s="15">
        <v>-124.55743498759909</v>
      </c>
      <c r="AG867" s="15">
        <v>-124.55743498759909</v>
      </c>
      <c r="AH867" s="17">
        <v>1.1836055010065558</v>
      </c>
      <c r="AI867" s="17">
        <v>0.93038894991050913</v>
      </c>
      <c r="AJ867" s="17">
        <v>0.92311405823259762</v>
      </c>
      <c r="AK867" s="17">
        <v>0.9267419757236689</v>
      </c>
      <c r="AL867" s="17">
        <v>0.9267419757236689</v>
      </c>
    </row>
    <row r="868" spans="1:38" x14ac:dyDescent="0.45">
      <c r="A868">
        <v>1065</v>
      </c>
      <c r="B868" s="53">
        <v>42201.114386574074</v>
      </c>
      <c r="C868" s="7">
        <v>0.61438657407407415</v>
      </c>
      <c r="D868" s="8">
        <v>36.659799999999997</v>
      </c>
      <c r="E868">
        <v>36.659799999999997</v>
      </c>
      <c r="F868">
        <v>2542.64</v>
      </c>
      <c r="G868">
        <v>-1.0764199999999999</v>
      </c>
      <c r="H868">
        <v>-29008.1</v>
      </c>
      <c r="I868">
        <v>5.0826799999999998E-2</v>
      </c>
      <c r="J868">
        <v>-0.61458100000000004</v>
      </c>
      <c r="K868">
        <v>163.80000000000001</v>
      </c>
      <c r="L868">
        <v>167</v>
      </c>
      <c r="M868">
        <v>22.5</v>
      </c>
      <c r="N868">
        <v>158.1</v>
      </c>
      <c r="O868">
        <v>21.9</v>
      </c>
      <c r="P868">
        <v>176</v>
      </c>
      <c r="Q868" s="8">
        <v>9.8624299999999998</v>
      </c>
      <c r="R868">
        <v>110.925</v>
      </c>
      <c r="S868" s="8">
        <v>1.85121</v>
      </c>
      <c r="T868" s="8">
        <v>0.71750199999999997</v>
      </c>
      <c r="U868" s="8">
        <v>0.21167800000000001</v>
      </c>
      <c r="V868" s="3">
        <v>-0.52404771999999999</v>
      </c>
      <c r="W868" s="3">
        <v>-0.49787251200000004</v>
      </c>
      <c r="X868" s="8">
        <v>9.432639320047004</v>
      </c>
      <c r="Y868" s="8">
        <v>9.4588145280470037</v>
      </c>
      <c r="Z868" s="8">
        <v>9.4457269240470048</v>
      </c>
      <c r="AA868" s="41">
        <v>1</v>
      </c>
      <c r="AB868" s="42" t="s">
        <v>2111</v>
      </c>
      <c r="AC868" s="5">
        <v>-290.56</v>
      </c>
      <c r="AD868" s="15">
        <v>-127.78857797231933</v>
      </c>
      <c r="AE868" s="15">
        <v>-121.71606245204885</v>
      </c>
      <c r="AF868" s="15">
        <v>-124.75632972791868</v>
      </c>
      <c r="AG868" s="15">
        <v>-124.75632972791868</v>
      </c>
      <c r="AH868" s="17">
        <v>1.1836055010065558</v>
      </c>
      <c r="AI868" s="17">
        <v>0.93067325662339673</v>
      </c>
      <c r="AJ868" s="17">
        <v>0.92331226534117472</v>
      </c>
      <c r="AK868" s="17">
        <v>0.92698300829684976</v>
      </c>
      <c r="AL868" s="17">
        <v>0.92698300829684976</v>
      </c>
    </row>
    <row r="869" spans="1:38" x14ac:dyDescent="0.45">
      <c r="A869">
        <v>1066</v>
      </c>
      <c r="B869" s="53">
        <v>42201.11509259259</v>
      </c>
      <c r="C869" s="7">
        <v>0.61509259259259252</v>
      </c>
      <c r="D869" s="8">
        <v>36.676400000000001</v>
      </c>
      <c r="E869">
        <v>36.676400000000001</v>
      </c>
      <c r="F869">
        <v>2534.9499999999998</v>
      </c>
      <c r="G869">
        <v>-1.0764199999999999</v>
      </c>
      <c r="H869">
        <v>-29008.1</v>
      </c>
      <c r="I869">
        <v>5.0826799999999998E-2</v>
      </c>
      <c r="J869">
        <v>-0.61552499999999999</v>
      </c>
      <c r="K869">
        <v>161.5</v>
      </c>
      <c r="L869">
        <v>165.2</v>
      </c>
      <c r="M869">
        <v>22.6</v>
      </c>
      <c r="N869">
        <v>156.19999999999999</v>
      </c>
      <c r="O869">
        <v>21.9</v>
      </c>
      <c r="P869">
        <v>176</v>
      </c>
      <c r="Q869" s="8">
        <v>9.8624299999999998</v>
      </c>
      <c r="R869">
        <v>110.925</v>
      </c>
      <c r="S869" s="8">
        <v>1.85121</v>
      </c>
      <c r="T869" s="8">
        <v>0.71728899999999995</v>
      </c>
      <c r="U869" s="8">
        <v>0.21177099999999999</v>
      </c>
      <c r="V869" s="3">
        <v>-0.52350669999999999</v>
      </c>
      <c r="W869" s="3">
        <v>-0.498108732</v>
      </c>
      <c r="X869" s="8">
        <v>9.433180340047004</v>
      </c>
      <c r="Y869" s="8">
        <v>9.4585783080470041</v>
      </c>
      <c r="Z869" s="8">
        <v>9.445879324047004</v>
      </c>
      <c r="AA869" s="41">
        <v>1</v>
      </c>
      <c r="AB869" s="42" t="s">
        <v>2111</v>
      </c>
      <c r="AC869" s="5">
        <v>-290.56</v>
      </c>
      <c r="AD869" s="15">
        <v>-127.66338858105371</v>
      </c>
      <c r="AE869" s="15">
        <v>-121.77100778644922</v>
      </c>
      <c r="AF869" s="15">
        <v>-124.72097317756777</v>
      </c>
      <c r="AG869" s="15">
        <v>-124.72097317756777</v>
      </c>
      <c r="AH869" s="17">
        <v>1.1836055010065558</v>
      </c>
      <c r="AI869" s="17">
        <v>0.93052031966313065</v>
      </c>
      <c r="AJ869" s="17">
        <v>0.92337834700094668</v>
      </c>
      <c r="AK869" s="17">
        <v>0.92694015194643231</v>
      </c>
      <c r="AL869" s="17">
        <v>0.92694015194643231</v>
      </c>
    </row>
    <row r="870" spans="1:38" x14ac:dyDescent="0.45">
      <c r="A870">
        <v>1067</v>
      </c>
      <c r="B870" s="53">
        <v>42201.115787037037</v>
      </c>
      <c r="C870" s="7">
        <v>0.61578703703703708</v>
      </c>
      <c r="D870" s="8">
        <v>36.693100000000001</v>
      </c>
      <c r="E870">
        <v>36.693100000000001</v>
      </c>
      <c r="F870">
        <v>2520.4899999999998</v>
      </c>
      <c r="G870">
        <v>-1.0764199999999999</v>
      </c>
      <c r="H870">
        <v>-29008.1</v>
      </c>
      <c r="I870">
        <v>5.0826799999999998E-2</v>
      </c>
      <c r="J870">
        <v>-0.61495900000000003</v>
      </c>
      <c r="K870">
        <v>160.1</v>
      </c>
      <c r="L870">
        <v>170.5</v>
      </c>
      <c r="M870">
        <v>22.6</v>
      </c>
      <c r="N870">
        <v>152.5</v>
      </c>
      <c r="O870">
        <v>21.9</v>
      </c>
      <c r="P870">
        <v>175.7</v>
      </c>
      <c r="Q870" s="8">
        <v>9.8624299999999998</v>
      </c>
      <c r="R870">
        <v>110.925</v>
      </c>
      <c r="S870" s="8">
        <v>1.85121</v>
      </c>
      <c r="T870" s="8">
        <v>0.71674099999999996</v>
      </c>
      <c r="U870" s="8">
        <v>0.211399</v>
      </c>
      <c r="V870" s="3">
        <v>-0.52211478</v>
      </c>
      <c r="W870" s="3">
        <v>-0.49716385200000002</v>
      </c>
      <c r="X870" s="8">
        <v>9.4345722600470037</v>
      </c>
      <c r="Y870" s="8">
        <v>9.4595231880470045</v>
      </c>
      <c r="Z870" s="8">
        <v>9.4470477240470032</v>
      </c>
      <c r="AA870" s="41">
        <v>1</v>
      </c>
      <c r="AB870" s="42" t="s">
        <v>2111</v>
      </c>
      <c r="AC870" s="5">
        <v>-290.56</v>
      </c>
      <c r="AD870" s="15">
        <v>-127.34124217426859</v>
      </c>
      <c r="AE870" s="15">
        <v>-121.5512107537204</v>
      </c>
      <c r="AF870" s="15">
        <v>-124.44987016539244</v>
      </c>
      <c r="AG870" s="15">
        <v>-124.44987016539244</v>
      </c>
      <c r="AH870" s="17">
        <v>1.1836055010065558</v>
      </c>
      <c r="AI870" s="17">
        <v>0.93012700219402045</v>
      </c>
      <c r="AJ870" s="17">
        <v>0.92311405823259762</v>
      </c>
      <c r="AK870" s="17">
        <v>0.92661167443934755</v>
      </c>
      <c r="AL870" s="17">
        <v>0.92661167443934755</v>
      </c>
    </row>
    <row r="871" spans="1:38" x14ac:dyDescent="0.45">
      <c r="A871">
        <v>1068</v>
      </c>
      <c r="B871" s="53">
        <v>42201.116469907407</v>
      </c>
      <c r="C871" s="7">
        <v>0.61646990740740737</v>
      </c>
      <c r="D871" s="8">
        <v>36.709699999999998</v>
      </c>
      <c r="E871">
        <v>36.709699999999998</v>
      </c>
      <c r="F871">
        <v>2504.1799999999998</v>
      </c>
      <c r="G871">
        <v>-1.0764199999999999</v>
      </c>
      <c r="H871">
        <v>-29008.1</v>
      </c>
      <c r="I871">
        <v>5.0845300000000003E-2</v>
      </c>
      <c r="J871">
        <v>-0.61458100000000004</v>
      </c>
      <c r="K871">
        <v>171.4</v>
      </c>
      <c r="L871">
        <v>175.4</v>
      </c>
      <c r="M871">
        <v>22.6</v>
      </c>
      <c r="N871">
        <v>151.6</v>
      </c>
      <c r="O871">
        <v>22</v>
      </c>
      <c r="P871">
        <v>175.5</v>
      </c>
      <c r="Q871" s="8">
        <v>9.8624299999999998</v>
      </c>
      <c r="R871">
        <v>110.925</v>
      </c>
      <c r="S871" s="8">
        <v>1.85121</v>
      </c>
      <c r="T871" s="8">
        <v>0.71625300000000003</v>
      </c>
      <c r="U871" s="8">
        <v>0.21235999999999999</v>
      </c>
      <c r="V871" s="3">
        <v>-0.52087526000000017</v>
      </c>
      <c r="W871" s="3">
        <v>-0.49960479200000002</v>
      </c>
      <c r="X871" s="8">
        <v>9.435811780047004</v>
      </c>
      <c r="Y871" s="8">
        <v>9.4570822480470049</v>
      </c>
      <c r="Z871" s="8">
        <v>9.4464470140470045</v>
      </c>
      <c r="AA871" s="41">
        <v>1</v>
      </c>
      <c r="AB871" s="42" t="s">
        <v>2111</v>
      </c>
      <c r="AC871" s="5">
        <v>-290.56</v>
      </c>
      <c r="AD871" s="15">
        <v>-127.05429100630477</v>
      </c>
      <c r="AE871" s="15">
        <v>-122.11893416333498</v>
      </c>
      <c r="AF871" s="15">
        <v>-124.58926045816224</v>
      </c>
      <c r="AG871" s="15">
        <v>-124.58926045816224</v>
      </c>
      <c r="AH871" s="17">
        <v>1.1836055010065558</v>
      </c>
      <c r="AI871" s="17">
        <v>0.92977693545536388</v>
      </c>
      <c r="AJ871" s="17">
        <v>0.92379701081365806</v>
      </c>
      <c r="AK871" s="17">
        <v>0.92678053531325177</v>
      </c>
      <c r="AL871" s="17">
        <v>0.92678053531325177</v>
      </c>
    </row>
    <row r="872" spans="1:38" x14ac:dyDescent="0.45">
      <c r="A872">
        <v>1069</v>
      </c>
      <c r="B872" s="53">
        <v>42201.117164351854</v>
      </c>
      <c r="C872" s="7">
        <v>0.61716435185185192</v>
      </c>
      <c r="D872" s="8">
        <v>36.726199999999999</v>
      </c>
      <c r="E872">
        <v>36.726199999999999</v>
      </c>
      <c r="F872">
        <v>2487.87</v>
      </c>
      <c r="G872">
        <v>-1.0764199999999999</v>
      </c>
      <c r="H872">
        <v>-29008.1</v>
      </c>
      <c r="I872">
        <v>5.0845300000000003E-2</v>
      </c>
      <c r="J872">
        <v>-0.61458100000000004</v>
      </c>
      <c r="K872">
        <v>218.7</v>
      </c>
      <c r="L872">
        <v>178.4</v>
      </c>
      <c r="M872">
        <v>22.6</v>
      </c>
      <c r="N872">
        <v>166.9</v>
      </c>
      <c r="O872">
        <v>22</v>
      </c>
      <c r="P872">
        <v>175.3</v>
      </c>
      <c r="Q872" s="8">
        <v>9.8624299999999998</v>
      </c>
      <c r="R872">
        <v>110.925</v>
      </c>
      <c r="S872" s="8">
        <v>1.85121</v>
      </c>
      <c r="T872" s="8">
        <v>0.71607100000000001</v>
      </c>
      <c r="U872" s="8">
        <v>0.21313499999999999</v>
      </c>
      <c r="V872" s="3">
        <v>-0.52041298000000014</v>
      </c>
      <c r="W872" s="3">
        <v>-0.501573292</v>
      </c>
      <c r="X872" s="8">
        <v>9.4362740600470048</v>
      </c>
      <c r="Y872" s="8">
        <v>9.4551137480470047</v>
      </c>
      <c r="Z872" s="8">
        <v>9.4456939040470047</v>
      </c>
      <c r="AA872" s="41">
        <v>1</v>
      </c>
      <c r="AB872" s="42" t="s">
        <v>2111</v>
      </c>
      <c r="AC872" s="5">
        <v>-290.56</v>
      </c>
      <c r="AD872" s="15">
        <v>-126.94725393629233</v>
      </c>
      <c r="AE872" s="15">
        <v>-122.57657220278611</v>
      </c>
      <c r="AF872" s="15">
        <v>-124.7639901705079</v>
      </c>
      <c r="AG872" s="15">
        <v>-124.7639901705079</v>
      </c>
      <c r="AH872" s="17">
        <v>1.1836055010065558</v>
      </c>
      <c r="AI872" s="17">
        <v>0.92964642280345666</v>
      </c>
      <c r="AJ872" s="17">
        <v>0.92434827037180423</v>
      </c>
      <c r="AK872" s="17">
        <v>0.92699229418803974</v>
      </c>
      <c r="AL872" s="17">
        <v>0.92699229418803974</v>
      </c>
    </row>
    <row r="873" spans="1:38" x14ac:dyDescent="0.45">
      <c r="A873">
        <v>1070</v>
      </c>
      <c r="B873" s="53">
        <v>42201.117858796293</v>
      </c>
      <c r="C873" s="7">
        <v>0.61785879629629625</v>
      </c>
      <c r="D873" s="8">
        <v>36.742800000000003</v>
      </c>
      <c r="E873">
        <v>36.742800000000003</v>
      </c>
      <c r="F873">
        <v>2496.48</v>
      </c>
      <c r="G873">
        <v>-1.0764199999999999</v>
      </c>
      <c r="H873">
        <v>-29008.1</v>
      </c>
      <c r="I873">
        <v>5.0826799999999998E-2</v>
      </c>
      <c r="J873">
        <v>-0.61495900000000003</v>
      </c>
      <c r="K873">
        <v>176.2</v>
      </c>
      <c r="L873">
        <v>173.5</v>
      </c>
      <c r="M873">
        <v>22.6</v>
      </c>
      <c r="N873">
        <v>160.69999999999999</v>
      </c>
      <c r="O873">
        <v>22</v>
      </c>
      <c r="P873">
        <v>175.2</v>
      </c>
      <c r="Q873" s="8">
        <v>9.8624299999999998</v>
      </c>
      <c r="R873">
        <v>110.925</v>
      </c>
      <c r="S873" s="8">
        <v>1.85121</v>
      </c>
      <c r="T873" s="8">
        <v>0.71634500000000001</v>
      </c>
      <c r="U873" s="8">
        <v>0.212949</v>
      </c>
      <c r="V873" s="3">
        <v>-0.52110894000000008</v>
      </c>
      <c r="W873" s="3">
        <v>-0.50110085199999999</v>
      </c>
      <c r="X873" s="8">
        <v>9.4355781000470049</v>
      </c>
      <c r="Y873" s="8">
        <v>9.455586188047004</v>
      </c>
      <c r="Z873" s="8">
        <v>9.4455821440470054</v>
      </c>
      <c r="AA873" s="41">
        <v>1</v>
      </c>
      <c r="AB873" s="42" t="s">
        <v>2111</v>
      </c>
      <c r="AC873" s="5">
        <v>-290.56</v>
      </c>
      <c r="AD873" s="15">
        <v>-127.10839385389795</v>
      </c>
      <c r="AE873" s="15">
        <v>-122.46675563532563</v>
      </c>
      <c r="AF873" s="15">
        <v>-124.78991744358848</v>
      </c>
      <c r="AG873" s="15">
        <v>-124.78991744358848</v>
      </c>
      <c r="AH873" s="17">
        <v>1.1836055010065558</v>
      </c>
      <c r="AI873" s="17">
        <v>0.92984291819003784</v>
      </c>
      <c r="AJ873" s="17">
        <v>0.92421592804153396</v>
      </c>
      <c r="AK873" s="17">
        <v>0.92702372427954027</v>
      </c>
      <c r="AL873" s="17">
        <v>0.92702372427954027</v>
      </c>
    </row>
    <row r="874" spans="1:38" x14ac:dyDescent="0.45">
      <c r="A874">
        <v>1071</v>
      </c>
      <c r="B874" s="53">
        <v>42201.118564814817</v>
      </c>
      <c r="C874" s="7">
        <v>0.61856481481481485</v>
      </c>
      <c r="D874" s="8">
        <v>36.759500000000003</v>
      </c>
      <c r="E874">
        <v>36.759500000000003</v>
      </c>
      <c r="F874">
        <v>2500.4899999999998</v>
      </c>
      <c r="G874">
        <v>-1.0764199999999999</v>
      </c>
      <c r="H874">
        <v>-29008.1</v>
      </c>
      <c r="I874">
        <v>5.0845300000000003E-2</v>
      </c>
      <c r="J874">
        <v>-0.61495900000000003</v>
      </c>
      <c r="K874">
        <v>172.2</v>
      </c>
      <c r="L874">
        <v>169.1</v>
      </c>
      <c r="M874">
        <v>22.6</v>
      </c>
      <c r="N874">
        <v>162.69999999999999</v>
      </c>
      <c r="O874">
        <v>22</v>
      </c>
      <c r="P874">
        <v>175.2</v>
      </c>
      <c r="Q874" s="8">
        <v>9.8624299999999998</v>
      </c>
      <c r="R874">
        <v>110.925</v>
      </c>
      <c r="S874" s="8">
        <v>1.85121</v>
      </c>
      <c r="T874" s="8">
        <v>0.71664899999999998</v>
      </c>
      <c r="U874" s="8">
        <v>0.21254600000000001</v>
      </c>
      <c r="V874" s="3">
        <v>-0.52188109999999999</v>
      </c>
      <c r="W874" s="3">
        <v>-0.50007723200000009</v>
      </c>
      <c r="X874" s="8">
        <v>9.4348059400470046</v>
      </c>
      <c r="Y874" s="8">
        <v>9.4566098080470038</v>
      </c>
      <c r="Z874" s="8">
        <v>9.4457078740470042</v>
      </c>
      <c r="AA874" s="41">
        <v>1</v>
      </c>
      <c r="AB874" s="42" t="s">
        <v>2111</v>
      </c>
      <c r="AC874" s="5">
        <v>-290.56</v>
      </c>
      <c r="AD874" s="15">
        <v>-127.28715031904426</v>
      </c>
      <c r="AE874" s="15">
        <v>-122.22878385537933</v>
      </c>
      <c r="AF874" s="15">
        <v>-124.76074922025759</v>
      </c>
      <c r="AG874" s="15">
        <v>-124.76074922025759</v>
      </c>
      <c r="AH874" s="17">
        <v>1.1836055010065558</v>
      </c>
      <c r="AI874" s="17">
        <v>0.93006099255006713</v>
      </c>
      <c r="AJ874" s="17">
        <v>0.92392927307821227</v>
      </c>
      <c r="AK874" s="17">
        <v>0.92698836552661412</v>
      </c>
      <c r="AL874" s="17">
        <v>0.92698836552661412</v>
      </c>
    </row>
    <row r="875" spans="1:38" x14ac:dyDescent="0.45">
      <c r="A875">
        <v>1072</v>
      </c>
      <c r="B875" s="53">
        <v>42201.119259259256</v>
      </c>
      <c r="C875" s="7">
        <v>0.61925925925925918</v>
      </c>
      <c r="D875" s="8">
        <v>36.776000000000003</v>
      </c>
      <c r="E875">
        <v>36.776000000000003</v>
      </c>
      <c r="F875">
        <v>2502.33</v>
      </c>
      <c r="G875">
        <v>-1.0764199999999999</v>
      </c>
      <c r="H875">
        <v>-29008.1</v>
      </c>
      <c r="I875">
        <v>5.0826799999999998E-2</v>
      </c>
      <c r="J875">
        <v>-0.61533599999999999</v>
      </c>
      <c r="K875">
        <v>163.6</v>
      </c>
      <c r="L875">
        <v>166.3</v>
      </c>
      <c r="M875">
        <v>22.6</v>
      </c>
      <c r="N875">
        <v>155.4</v>
      </c>
      <c r="O875">
        <v>21.9</v>
      </c>
      <c r="P875">
        <v>175.4</v>
      </c>
      <c r="Q875" s="8">
        <v>9.8624299999999998</v>
      </c>
      <c r="R875">
        <v>110.925</v>
      </c>
      <c r="S875" s="8">
        <v>1.85121</v>
      </c>
      <c r="T875" s="8">
        <v>0.71664899999999998</v>
      </c>
      <c r="U875" s="8">
        <v>0.21254600000000001</v>
      </c>
      <c r="V875" s="3">
        <v>-0.52188109999999999</v>
      </c>
      <c r="W875" s="3">
        <v>-0.50007723200000009</v>
      </c>
      <c r="X875" s="8">
        <v>9.4348059400470046</v>
      </c>
      <c r="Y875" s="8">
        <v>9.4566098080470038</v>
      </c>
      <c r="Z875" s="8">
        <v>9.4457078740470042</v>
      </c>
      <c r="AA875" s="41">
        <v>1</v>
      </c>
      <c r="AB875" s="42" t="s">
        <v>2111</v>
      </c>
      <c r="AC875" s="5">
        <v>-290.56</v>
      </c>
      <c r="AD875" s="15">
        <v>-127.28715031904426</v>
      </c>
      <c r="AE875" s="15">
        <v>-122.22878385537933</v>
      </c>
      <c r="AF875" s="15">
        <v>-124.76074922025759</v>
      </c>
      <c r="AG875" s="15">
        <v>-124.76074922025759</v>
      </c>
      <c r="AH875" s="17">
        <v>1.1836055010065558</v>
      </c>
      <c r="AI875" s="17">
        <v>0.93006099255006713</v>
      </c>
      <c r="AJ875" s="17">
        <v>0.92392927307821227</v>
      </c>
      <c r="AK875" s="17">
        <v>0.92698836552661412</v>
      </c>
      <c r="AL875" s="17">
        <v>0.92698836552661412</v>
      </c>
    </row>
    <row r="876" spans="1:38" x14ac:dyDescent="0.45">
      <c r="A876">
        <v>1073</v>
      </c>
      <c r="B876" s="53">
        <v>42201.119953703703</v>
      </c>
      <c r="C876" s="7">
        <v>0.61995370370370373</v>
      </c>
      <c r="D876" s="8">
        <v>36.7926</v>
      </c>
      <c r="E876">
        <v>36.7926</v>
      </c>
      <c r="F876">
        <v>2494.64</v>
      </c>
      <c r="G876">
        <v>-1.0764199999999999</v>
      </c>
      <c r="H876">
        <v>-29008.1</v>
      </c>
      <c r="I876">
        <v>5.0826799999999998E-2</v>
      </c>
      <c r="J876">
        <v>-0.61552499999999999</v>
      </c>
      <c r="K876">
        <v>169.1</v>
      </c>
      <c r="L876">
        <v>164.4</v>
      </c>
      <c r="M876">
        <v>22.5</v>
      </c>
      <c r="N876">
        <v>152.30000000000001</v>
      </c>
      <c r="O876">
        <v>21.9</v>
      </c>
      <c r="P876">
        <v>175.3</v>
      </c>
      <c r="Q876" s="8">
        <v>9.8624299999999998</v>
      </c>
      <c r="R876">
        <v>110.925</v>
      </c>
      <c r="S876" s="8">
        <v>1.85121</v>
      </c>
      <c r="T876" s="8">
        <v>0.71634500000000001</v>
      </c>
      <c r="U876" s="8">
        <v>0.21254600000000001</v>
      </c>
      <c r="V876" s="3">
        <v>-0.52110894000000008</v>
      </c>
      <c r="W876" s="3">
        <v>-0.50007723200000009</v>
      </c>
      <c r="X876" s="8">
        <v>9.4355781000470049</v>
      </c>
      <c r="Y876" s="8">
        <v>9.4566098080470038</v>
      </c>
      <c r="Z876" s="8">
        <v>9.4460939540470044</v>
      </c>
      <c r="AA876" s="41">
        <v>1</v>
      </c>
      <c r="AB876" s="42" t="s">
        <v>2111</v>
      </c>
      <c r="AC876" s="5">
        <v>-290.56</v>
      </c>
      <c r="AD876" s="15">
        <v>-127.10839385389795</v>
      </c>
      <c r="AE876" s="15">
        <v>-122.22878385537933</v>
      </c>
      <c r="AF876" s="15">
        <v>-124.67117752511331</v>
      </c>
      <c r="AG876" s="15">
        <v>-124.67117752511331</v>
      </c>
      <c r="AH876" s="17">
        <v>1.1836055010065558</v>
      </c>
      <c r="AI876" s="17">
        <v>0.92984291819003784</v>
      </c>
      <c r="AJ876" s="17">
        <v>0.92392927307821227</v>
      </c>
      <c r="AK876" s="17">
        <v>0.92687980040452667</v>
      </c>
      <c r="AL876" s="17">
        <v>0.92687980040452667</v>
      </c>
    </row>
    <row r="877" spans="1:38" x14ac:dyDescent="0.45">
      <c r="A877">
        <v>1074</v>
      </c>
      <c r="B877" s="53">
        <v>42201.120636574073</v>
      </c>
      <c r="C877" s="7">
        <v>0.62063657407407402</v>
      </c>
      <c r="D877" s="8">
        <v>36.8093</v>
      </c>
      <c r="E877">
        <v>36.8093</v>
      </c>
      <c r="F877">
        <v>2477.41</v>
      </c>
      <c r="G877">
        <v>-1.0764199999999999</v>
      </c>
      <c r="H877">
        <v>-29008.1</v>
      </c>
      <c r="I877">
        <v>5.0826799999999998E-2</v>
      </c>
      <c r="J877">
        <v>-0.61552499999999999</v>
      </c>
      <c r="K877">
        <v>219.3</v>
      </c>
      <c r="L877">
        <v>170</v>
      </c>
      <c r="M877">
        <v>22.6</v>
      </c>
      <c r="N877">
        <v>169.5</v>
      </c>
      <c r="O877">
        <v>21.9</v>
      </c>
      <c r="P877">
        <v>175.1</v>
      </c>
      <c r="Q877" s="8">
        <v>9.8624299999999998</v>
      </c>
      <c r="R877">
        <v>110.925</v>
      </c>
      <c r="S877" s="8">
        <v>1.85121</v>
      </c>
      <c r="T877" s="8">
        <v>0.71634500000000001</v>
      </c>
      <c r="U877" s="8">
        <v>0.21418999999999999</v>
      </c>
      <c r="V877" s="3">
        <v>-0.52110894000000008</v>
      </c>
      <c r="W877" s="3">
        <v>-0.50425299199999996</v>
      </c>
      <c r="X877" s="8">
        <v>9.4355781000470049</v>
      </c>
      <c r="Y877" s="8">
        <v>9.4524340480470048</v>
      </c>
      <c r="Z877" s="8">
        <v>9.4440060740470049</v>
      </c>
      <c r="AA877" s="41">
        <v>1</v>
      </c>
      <c r="AB877" s="42" t="s">
        <v>2111</v>
      </c>
      <c r="AC877" s="5">
        <v>-290.56</v>
      </c>
      <c r="AD877" s="15">
        <v>-127.10839385389795</v>
      </c>
      <c r="AE877" s="15">
        <v>-123.19925859875627</v>
      </c>
      <c r="AF877" s="15">
        <v>-125.15548865404958</v>
      </c>
      <c r="AG877" s="15">
        <v>-125.15548865404958</v>
      </c>
      <c r="AH877" s="17">
        <v>1.1836055010065558</v>
      </c>
      <c r="AI877" s="17">
        <v>0.92984291819003784</v>
      </c>
      <c r="AJ877" s="17">
        <v>0.92509940060161977</v>
      </c>
      <c r="AK877" s="17">
        <v>0.92746711151319594</v>
      </c>
      <c r="AL877" s="17">
        <v>0.92746711151319594</v>
      </c>
    </row>
    <row r="878" spans="1:38" x14ac:dyDescent="0.45">
      <c r="A878">
        <v>1075</v>
      </c>
      <c r="B878" s="53">
        <v>42201.121331018519</v>
      </c>
      <c r="C878" s="7">
        <v>0.62133101851851857</v>
      </c>
      <c r="D878" s="8">
        <v>36.825899999999997</v>
      </c>
      <c r="E878">
        <v>36.825899999999997</v>
      </c>
      <c r="F878">
        <v>2484.1799999999998</v>
      </c>
      <c r="G878">
        <v>-1.0764199999999999</v>
      </c>
      <c r="H878">
        <v>-29008.1</v>
      </c>
      <c r="I878">
        <v>5.0845300000000003E-2</v>
      </c>
      <c r="J878">
        <v>-0.61477000000000004</v>
      </c>
      <c r="K878">
        <v>179.8</v>
      </c>
      <c r="L878">
        <v>174.9</v>
      </c>
      <c r="M878">
        <v>22.6</v>
      </c>
      <c r="N878">
        <v>161.19999999999999</v>
      </c>
      <c r="O878">
        <v>21.9</v>
      </c>
      <c r="P878">
        <v>175.2</v>
      </c>
      <c r="Q878" s="8">
        <v>9.8624299999999998</v>
      </c>
      <c r="R878">
        <v>110.925</v>
      </c>
      <c r="S878" s="8">
        <v>1.85121</v>
      </c>
      <c r="T878" s="8">
        <v>0.71625300000000003</v>
      </c>
      <c r="U878" s="8">
        <v>0.21341499999999999</v>
      </c>
      <c r="V878" s="3">
        <v>-0.52087526000000017</v>
      </c>
      <c r="W878" s="3">
        <v>-0.50228449200000003</v>
      </c>
      <c r="X878" s="8">
        <v>9.435811780047004</v>
      </c>
      <c r="Y878" s="8">
        <v>9.4544025480470051</v>
      </c>
      <c r="Z878" s="8">
        <v>9.4451071640470055</v>
      </c>
      <c r="AA878" s="41">
        <v>1</v>
      </c>
      <c r="AB878" s="42" t="s">
        <v>2111</v>
      </c>
      <c r="AC878" s="5">
        <v>-290.56</v>
      </c>
      <c r="AD878" s="15">
        <v>-127.05429100630477</v>
      </c>
      <c r="AE878" s="15">
        <v>-122.74186774187103</v>
      </c>
      <c r="AF878" s="15">
        <v>-124.90010183067636</v>
      </c>
      <c r="AG878" s="15">
        <v>-124.90010183067636</v>
      </c>
      <c r="AH878" s="17">
        <v>1.1836055010065558</v>
      </c>
      <c r="AI878" s="17">
        <v>0.92977693545536388</v>
      </c>
      <c r="AJ878" s="17">
        <v>0.92454754309036435</v>
      </c>
      <c r="AK878" s="17">
        <v>0.92715731803858714</v>
      </c>
      <c r="AL878" s="17">
        <v>0.92715731803858714</v>
      </c>
    </row>
    <row r="879" spans="1:38" x14ac:dyDescent="0.45">
      <c r="A879">
        <v>1076</v>
      </c>
      <c r="B879" s="53">
        <v>42201.122025462966</v>
      </c>
      <c r="C879" s="7">
        <v>0.62202546296296291</v>
      </c>
      <c r="D879" s="8">
        <v>36.842399999999998</v>
      </c>
      <c r="E879">
        <v>36.842399999999998</v>
      </c>
      <c r="F879">
        <v>2490.9499999999998</v>
      </c>
      <c r="G879">
        <v>-1.0764199999999999</v>
      </c>
      <c r="H879">
        <v>-29008.1</v>
      </c>
      <c r="I879">
        <v>5.0845300000000003E-2</v>
      </c>
      <c r="J879">
        <v>-0.61458100000000004</v>
      </c>
      <c r="K879">
        <v>172.2</v>
      </c>
      <c r="L879">
        <v>177.9</v>
      </c>
      <c r="M879">
        <v>22.6</v>
      </c>
      <c r="N879">
        <v>164.6</v>
      </c>
      <c r="O879">
        <v>21.9</v>
      </c>
      <c r="P879">
        <v>175.4</v>
      </c>
      <c r="Q879" s="8">
        <v>9.8624299999999998</v>
      </c>
      <c r="R879">
        <v>110.925</v>
      </c>
      <c r="S879" s="8">
        <v>1.85121</v>
      </c>
      <c r="T879" s="8">
        <v>0.71616199999999997</v>
      </c>
      <c r="U879" s="8">
        <v>0.213228</v>
      </c>
      <c r="V879" s="3">
        <v>-0.52064412000000004</v>
      </c>
      <c r="W879" s="3">
        <v>-0.50180951200000001</v>
      </c>
      <c r="X879" s="8">
        <v>9.4360429200470044</v>
      </c>
      <c r="Y879" s="8">
        <v>9.454877528047005</v>
      </c>
      <c r="Z879" s="8">
        <v>9.4454602240470038</v>
      </c>
      <c r="AA879" s="41">
        <v>1</v>
      </c>
      <c r="AB879" s="42" t="s">
        <v>2111</v>
      </c>
      <c r="AC879" s="5">
        <v>-290.56</v>
      </c>
      <c r="AD879" s="15">
        <v>-127.00077372068938</v>
      </c>
      <c r="AE879" s="15">
        <v>-122.6314765642253</v>
      </c>
      <c r="AF879" s="15">
        <v>-124.81820107459373</v>
      </c>
      <c r="AG879" s="15">
        <v>-124.81820107459373</v>
      </c>
      <c r="AH879" s="17">
        <v>1.1836055010065558</v>
      </c>
      <c r="AI879" s="17">
        <v>0.92971167607248817</v>
      </c>
      <c r="AJ879" s="17">
        <v>0.92441445102275244</v>
      </c>
      <c r="AK879" s="17">
        <v>0.92705801327438686</v>
      </c>
      <c r="AL879" s="17">
        <v>0.92705801327438686</v>
      </c>
    </row>
    <row r="880" spans="1:38" x14ac:dyDescent="0.45">
      <c r="A880">
        <v>1077</v>
      </c>
      <c r="B880" s="53">
        <v>42201.122731481482</v>
      </c>
      <c r="C880" s="7">
        <v>0.6227314814814815</v>
      </c>
      <c r="D880" s="8">
        <v>36.859099999999998</v>
      </c>
      <c r="E880">
        <v>36.859099999999998</v>
      </c>
      <c r="F880">
        <v>2501.41</v>
      </c>
      <c r="G880">
        <v>-1.0764199999999999</v>
      </c>
      <c r="H880">
        <v>-29008.1</v>
      </c>
      <c r="I880">
        <v>5.0826799999999998E-2</v>
      </c>
      <c r="J880">
        <v>-0.61495900000000003</v>
      </c>
      <c r="K880">
        <v>164.1</v>
      </c>
      <c r="L880">
        <v>173.3</v>
      </c>
      <c r="M880">
        <v>22.6</v>
      </c>
      <c r="N880">
        <v>155.4</v>
      </c>
      <c r="O880">
        <v>21.9</v>
      </c>
      <c r="P880">
        <v>175.5</v>
      </c>
      <c r="Q880" s="8">
        <v>9.8624299999999998</v>
      </c>
      <c r="R880">
        <v>110.925</v>
      </c>
      <c r="S880" s="8">
        <v>1.85121</v>
      </c>
      <c r="T880" s="8">
        <v>0.71664899999999998</v>
      </c>
      <c r="U880" s="8">
        <v>0.214004</v>
      </c>
      <c r="V880" s="3">
        <v>-0.52188109999999999</v>
      </c>
      <c r="W880" s="3">
        <v>-0.50378055200000005</v>
      </c>
      <c r="X880" s="8">
        <v>9.4348059400470046</v>
      </c>
      <c r="Y880" s="8">
        <v>9.4529064880470042</v>
      </c>
      <c r="Z880" s="8">
        <v>9.4438562140470044</v>
      </c>
      <c r="AA880" s="41">
        <v>1</v>
      </c>
      <c r="AB880" s="42" t="s">
        <v>2111</v>
      </c>
      <c r="AC880" s="5">
        <v>-290.56</v>
      </c>
      <c r="AD880" s="15">
        <v>-127.28715031904426</v>
      </c>
      <c r="AE880" s="15">
        <v>-123.08950135064902</v>
      </c>
      <c r="AF880" s="15">
        <v>-125.19024279595362</v>
      </c>
      <c r="AG880" s="15">
        <v>-125.19024279595362</v>
      </c>
      <c r="AH880" s="17">
        <v>1.1836055010065558</v>
      </c>
      <c r="AI880" s="17">
        <v>0.93006099255006713</v>
      </c>
      <c r="AJ880" s="17">
        <v>0.92496691470825221</v>
      </c>
      <c r="AK880" s="17">
        <v>0.92750928555121004</v>
      </c>
      <c r="AL880" s="17">
        <v>0.92750928555121004</v>
      </c>
    </row>
    <row r="881" spans="1:38" x14ac:dyDescent="0.45">
      <c r="A881">
        <v>1078</v>
      </c>
      <c r="B881" s="53">
        <v>42201.123425925929</v>
      </c>
      <c r="C881" s="7">
        <v>0.62342592592592583</v>
      </c>
      <c r="D881" s="8">
        <v>36.875700000000002</v>
      </c>
      <c r="E881">
        <v>36.875700000000002</v>
      </c>
      <c r="F881">
        <v>2499.56</v>
      </c>
      <c r="G881">
        <v>-1.0764199999999999</v>
      </c>
      <c r="H881">
        <v>-29008.1</v>
      </c>
      <c r="I881">
        <v>5.0845300000000003E-2</v>
      </c>
      <c r="J881">
        <v>-0.61495900000000003</v>
      </c>
      <c r="K881">
        <v>171.7</v>
      </c>
      <c r="L881">
        <v>170.5</v>
      </c>
      <c r="M881">
        <v>22.6</v>
      </c>
      <c r="N881">
        <v>153.30000000000001</v>
      </c>
      <c r="O881">
        <v>21.9</v>
      </c>
      <c r="P881">
        <v>175.5</v>
      </c>
      <c r="Q881" s="8">
        <v>9.8624299999999998</v>
      </c>
      <c r="R881">
        <v>110.925</v>
      </c>
      <c r="S881" s="8">
        <v>1.85121</v>
      </c>
      <c r="T881" s="8">
        <v>0.71634500000000001</v>
      </c>
      <c r="U881" s="8">
        <v>0.21313499999999999</v>
      </c>
      <c r="V881" s="3">
        <v>-0.52110894000000008</v>
      </c>
      <c r="W881" s="3">
        <v>-0.501573292</v>
      </c>
      <c r="X881" s="8">
        <v>9.4355781000470049</v>
      </c>
      <c r="Y881" s="8">
        <v>9.4551137480470047</v>
      </c>
      <c r="Z881" s="8">
        <v>9.4453459240470039</v>
      </c>
      <c r="AA881" s="41">
        <v>1</v>
      </c>
      <c r="AB881" s="42" t="s">
        <v>2111</v>
      </c>
      <c r="AC881" s="5">
        <v>-290.56</v>
      </c>
      <c r="AD881" s="15">
        <v>-127.10839385389795</v>
      </c>
      <c r="AE881" s="15">
        <v>-122.57657220278611</v>
      </c>
      <c r="AF881" s="15">
        <v>-124.84471634665226</v>
      </c>
      <c r="AG881" s="15">
        <v>-124.84471634665226</v>
      </c>
      <c r="AH881" s="17">
        <v>1.1836055010065558</v>
      </c>
      <c r="AI881" s="17">
        <v>0.92984291819003784</v>
      </c>
      <c r="AJ881" s="17">
        <v>0.92434827037180423</v>
      </c>
      <c r="AK881" s="17">
        <v>0.92709016074458317</v>
      </c>
      <c r="AL881" s="17">
        <v>0.92709016074458317</v>
      </c>
    </row>
    <row r="882" spans="1:38" x14ac:dyDescent="0.45">
      <c r="A882">
        <v>1079</v>
      </c>
      <c r="B882" s="53">
        <v>42201.124120370368</v>
      </c>
      <c r="C882" s="7">
        <v>0.62412037037037038</v>
      </c>
      <c r="D882" s="8">
        <v>36.892299999999999</v>
      </c>
      <c r="E882">
        <v>36.892299999999999</v>
      </c>
      <c r="F882">
        <v>2488.79</v>
      </c>
      <c r="G882">
        <v>-1.0764199999999999</v>
      </c>
      <c r="H882">
        <v>-29008.1</v>
      </c>
      <c r="I882">
        <v>5.0845300000000003E-2</v>
      </c>
      <c r="J882">
        <v>-0.61514800000000003</v>
      </c>
      <c r="K882">
        <v>226.9</v>
      </c>
      <c r="L882">
        <v>174.1</v>
      </c>
      <c r="M882">
        <v>22.6</v>
      </c>
      <c r="N882">
        <v>171.9</v>
      </c>
      <c r="O882">
        <v>21.9</v>
      </c>
      <c r="P882">
        <v>175.5</v>
      </c>
      <c r="Q882" s="8">
        <v>9.8624299999999998</v>
      </c>
      <c r="R882">
        <v>110.925</v>
      </c>
      <c r="S882" s="8">
        <v>1.85121</v>
      </c>
      <c r="T882" s="8">
        <v>0.71616199999999997</v>
      </c>
      <c r="U882" s="8">
        <v>0.213508</v>
      </c>
      <c r="V882" s="3">
        <v>-0.52064412000000004</v>
      </c>
      <c r="W882" s="3">
        <v>-0.50252071200000004</v>
      </c>
      <c r="X882" s="8">
        <v>9.4360429200470044</v>
      </c>
      <c r="Y882" s="8">
        <v>9.4541663280470036</v>
      </c>
      <c r="Z882" s="8">
        <v>9.4451046240470049</v>
      </c>
      <c r="AA882" s="41">
        <v>1</v>
      </c>
      <c r="AB882" s="42" t="s">
        <v>2111</v>
      </c>
      <c r="AC882" s="5">
        <v>-290.56</v>
      </c>
      <c r="AD882" s="15">
        <v>-127.00077372068938</v>
      </c>
      <c r="AE882" s="15">
        <v>-122.79676423104968</v>
      </c>
      <c r="AF882" s="15">
        <v>-124.90069102360712</v>
      </c>
      <c r="AG882" s="15">
        <v>-124.90069102360712</v>
      </c>
      <c r="AH882" s="17">
        <v>1.1836055010065558</v>
      </c>
      <c r="AI882" s="17">
        <v>0.92971167607248817</v>
      </c>
      <c r="AJ882" s="17">
        <v>0.92461374278626418</v>
      </c>
      <c r="AK882" s="17">
        <v>0.92715803251279227</v>
      </c>
      <c r="AL882" s="17">
        <v>0.92715803251279227</v>
      </c>
    </row>
    <row r="883" spans="1:38" x14ac:dyDescent="0.45">
      <c r="A883">
        <v>1080</v>
      </c>
      <c r="B883" s="53">
        <v>42201.124803240738</v>
      </c>
      <c r="C883" s="7">
        <v>0.62480324074074067</v>
      </c>
      <c r="D883" s="8">
        <v>36.908799999999999</v>
      </c>
      <c r="E883">
        <v>36.908799999999999</v>
      </c>
      <c r="F883">
        <v>2501.41</v>
      </c>
      <c r="G883">
        <v>-1.0764199999999999</v>
      </c>
      <c r="H883">
        <v>-29008.1</v>
      </c>
      <c r="I883">
        <v>5.0845300000000003E-2</v>
      </c>
      <c r="J883">
        <v>-0.61533599999999999</v>
      </c>
      <c r="K883">
        <v>181.4</v>
      </c>
      <c r="L883">
        <v>177.7</v>
      </c>
      <c r="M883">
        <v>22.6</v>
      </c>
      <c r="N883">
        <v>166.6</v>
      </c>
      <c r="O883">
        <v>21.9</v>
      </c>
      <c r="P883">
        <v>175.6</v>
      </c>
      <c r="Q883" s="8">
        <v>9.8624299999999998</v>
      </c>
      <c r="R883">
        <v>110.925</v>
      </c>
      <c r="S883" s="8">
        <v>1.85121</v>
      </c>
      <c r="T883" s="8">
        <v>0.71643599999999996</v>
      </c>
      <c r="U883" s="8">
        <v>0.213508</v>
      </c>
      <c r="V883" s="3">
        <v>-0.52134007999999998</v>
      </c>
      <c r="W883" s="3">
        <v>-0.50252071200000004</v>
      </c>
      <c r="X883" s="8">
        <v>9.4353469600470046</v>
      </c>
      <c r="Y883" s="8">
        <v>9.4541663280470036</v>
      </c>
      <c r="Z883" s="8">
        <v>9.4447566440470041</v>
      </c>
      <c r="AA883" s="41">
        <v>1</v>
      </c>
      <c r="AB883" s="42" t="s">
        <v>2111</v>
      </c>
      <c r="AC883" s="5">
        <v>-290.56</v>
      </c>
      <c r="AD883" s="15">
        <v>-127.16190611466709</v>
      </c>
      <c r="AE883" s="15">
        <v>-122.79676423104968</v>
      </c>
      <c r="AF883" s="15">
        <v>-124.98140760009505</v>
      </c>
      <c r="AG883" s="15">
        <v>-124.98140760009505</v>
      </c>
      <c r="AH883" s="17">
        <v>1.1836055010065558</v>
      </c>
      <c r="AI883" s="17">
        <v>0.92990818986995782</v>
      </c>
      <c r="AJ883" s="17">
        <v>0.92461374278626418</v>
      </c>
      <c r="AK883" s="17">
        <v>0.9272559224264072</v>
      </c>
      <c r="AL883" s="17">
        <v>0.9272559224264072</v>
      </c>
    </row>
    <row r="884" spans="1:38" x14ac:dyDescent="0.45">
      <c r="A884">
        <v>1081</v>
      </c>
      <c r="B884" s="53">
        <v>42201.125497685185</v>
      </c>
      <c r="C884" s="7">
        <v>0.62549768518518523</v>
      </c>
      <c r="D884" s="8">
        <v>36.925600000000003</v>
      </c>
      <c r="E884">
        <v>36.925600000000003</v>
      </c>
      <c r="F884">
        <v>2513.7199999999998</v>
      </c>
      <c r="G884">
        <v>-1.0764199999999999</v>
      </c>
      <c r="H884">
        <v>-29008.1</v>
      </c>
      <c r="I884">
        <v>5.0845300000000003E-2</v>
      </c>
      <c r="J884">
        <v>-0.61533599999999999</v>
      </c>
      <c r="K884">
        <v>169.9</v>
      </c>
      <c r="L884">
        <v>175.7</v>
      </c>
      <c r="M884">
        <v>22.6</v>
      </c>
      <c r="N884">
        <v>162.6</v>
      </c>
      <c r="O884">
        <v>21.9</v>
      </c>
      <c r="P884">
        <v>175.8</v>
      </c>
      <c r="Q884" s="8">
        <v>9.8624299999999998</v>
      </c>
      <c r="R884">
        <v>110.925</v>
      </c>
      <c r="S884" s="8">
        <v>1.85121</v>
      </c>
      <c r="T884" s="8">
        <v>0.71674099999999996</v>
      </c>
      <c r="U884" s="8">
        <v>0.212732</v>
      </c>
      <c r="V884" s="3">
        <v>-0.52211478</v>
      </c>
      <c r="W884" s="3">
        <v>-0.500549672</v>
      </c>
      <c r="X884" s="8">
        <v>9.4345722600470037</v>
      </c>
      <c r="Y884" s="8">
        <v>9.4561373680470044</v>
      </c>
      <c r="Z884" s="8">
        <v>9.4453548140470041</v>
      </c>
      <c r="AA884" s="41">
        <v>1</v>
      </c>
      <c r="AB884" s="42" t="s">
        <v>2111</v>
      </c>
      <c r="AC884" s="5">
        <v>-290.56</v>
      </c>
      <c r="AD884" s="15">
        <v>-127.34124217426859</v>
      </c>
      <c r="AE884" s="15">
        <v>-122.33862308649032</v>
      </c>
      <c r="AF884" s="15">
        <v>-124.84265406964937</v>
      </c>
      <c r="AG884" s="15">
        <v>-124.84265406964937</v>
      </c>
      <c r="AH884" s="17">
        <v>1.1836055010065558</v>
      </c>
      <c r="AI884" s="17">
        <v>0.93012700219402045</v>
      </c>
      <c r="AJ884" s="17">
        <v>0.92406156062012657</v>
      </c>
      <c r="AK884" s="17">
        <v>0.9270876603324244</v>
      </c>
      <c r="AL884" s="17">
        <v>0.9270876603324244</v>
      </c>
    </row>
    <row r="885" spans="1:38" x14ac:dyDescent="0.45">
      <c r="A885">
        <v>1082</v>
      </c>
      <c r="B885" s="53">
        <v>42201.126203703701</v>
      </c>
      <c r="C885" s="7">
        <v>0.6262037037037036</v>
      </c>
      <c r="D885" s="8">
        <v>36.9422</v>
      </c>
      <c r="E885">
        <v>36.9422</v>
      </c>
      <c r="F885">
        <v>2522.64</v>
      </c>
      <c r="G885">
        <v>-1.0764199999999999</v>
      </c>
      <c r="H885">
        <v>-29008.1</v>
      </c>
      <c r="I885">
        <v>5.0845300000000003E-2</v>
      </c>
      <c r="J885">
        <v>-0.61477000000000004</v>
      </c>
      <c r="K885">
        <v>163.80000000000001</v>
      </c>
      <c r="L885">
        <v>170.5</v>
      </c>
      <c r="M885">
        <v>22.6</v>
      </c>
      <c r="N885">
        <v>161</v>
      </c>
      <c r="O885">
        <v>21.9</v>
      </c>
      <c r="P885">
        <v>175.9</v>
      </c>
      <c r="Q885" s="8">
        <v>9.8624299999999998</v>
      </c>
      <c r="R885">
        <v>110.925</v>
      </c>
      <c r="S885" s="8">
        <v>1.85121</v>
      </c>
      <c r="T885" s="8">
        <v>0.71701499999999996</v>
      </c>
      <c r="U885" s="8">
        <v>0.212732</v>
      </c>
      <c r="V885" s="3">
        <v>-0.52281073999999994</v>
      </c>
      <c r="W885" s="3">
        <v>-0.500549672</v>
      </c>
      <c r="X885" s="8">
        <v>9.4338763000470038</v>
      </c>
      <c r="Y885" s="8">
        <v>9.4561373680470044</v>
      </c>
      <c r="Z885" s="8">
        <v>9.4450068340470033</v>
      </c>
      <c r="AA885" s="41">
        <v>1</v>
      </c>
      <c r="AB885" s="42" t="s">
        <v>2111</v>
      </c>
      <c r="AC885" s="5">
        <v>-290.56</v>
      </c>
      <c r="AD885" s="15">
        <v>-127.50232670223409</v>
      </c>
      <c r="AE885" s="15">
        <v>-122.33862308649032</v>
      </c>
      <c r="AF885" s="15">
        <v>-124.92337472178406</v>
      </c>
      <c r="AG885" s="15">
        <v>-124.92337472178406</v>
      </c>
      <c r="AH885" s="17">
        <v>1.1836055010065558</v>
      </c>
      <c r="AI885" s="17">
        <v>0.9303236331838739</v>
      </c>
      <c r="AJ885" s="17">
        <v>0.92406156062012657</v>
      </c>
      <c r="AK885" s="17">
        <v>0.92718554032849987</v>
      </c>
      <c r="AL885" s="17">
        <v>0.92718554032849987</v>
      </c>
    </row>
    <row r="886" spans="1:38" x14ac:dyDescent="0.45">
      <c r="A886">
        <v>1083</v>
      </c>
      <c r="B886" s="53">
        <v>42201.126898148148</v>
      </c>
      <c r="C886" s="7">
        <v>0.62689814814814815</v>
      </c>
      <c r="D886" s="8">
        <v>36.958799999999997</v>
      </c>
      <c r="E886">
        <v>36.958799999999997</v>
      </c>
      <c r="F886">
        <v>2518.64</v>
      </c>
      <c r="G886">
        <v>-1.0764199999999999</v>
      </c>
      <c r="H886">
        <v>-29008.1</v>
      </c>
      <c r="I886">
        <v>5.0826799999999998E-2</v>
      </c>
      <c r="J886">
        <v>-0.61577599999999999</v>
      </c>
      <c r="K886">
        <v>161.5</v>
      </c>
      <c r="L886">
        <v>172.5</v>
      </c>
      <c r="M886">
        <v>22.6</v>
      </c>
      <c r="N886">
        <v>157</v>
      </c>
      <c r="O886">
        <v>21.9</v>
      </c>
      <c r="P886">
        <v>175.9</v>
      </c>
      <c r="Q886" s="8">
        <v>9.8624299999999998</v>
      </c>
      <c r="R886">
        <v>110.925</v>
      </c>
      <c r="S886" s="8">
        <v>1.85121</v>
      </c>
      <c r="T886" s="8">
        <v>0.71683200000000002</v>
      </c>
      <c r="U886" s="8">
        <v>0.212949</v>
      </c>
      <c r="V886" s="3">
        <v>-0.52234592000000013</v>
      </c>
      <c r="W886" s="3">
        <v>-0.50110085199999999</v>
      </c>
      <c r="X886" s="8">
        <v>9.4343411200470051</v>
      </c>
      <c r="Y886" s="8">
        <v>9.455586188047004</v>
      </c>
      <c r="Z886" s="8">
        <v>9.4449636540470046</v>
      </c>
      <c r="AA886" s="41">
        <v>1</v>
      </c>
      <c r="AB886" s="42" t="s">
        <v>2111</v>
      </c>
      <c r="AC886" s="5">
        <v>-290.56</v>
      </c>
      <c r="AD886" s="15">
        <v>-127.3947435624051</v>
      </c>
      <c r="AE886" s="15">
        <v>-122.46675563532563</v>
      </c>
      <c r="AF886" s="15">
        <v>-124.93339075772053</v>
      </c>
      <c r="AG886" s="15">
        <v>-124.93339075772053</v>
      </c>
      <c r="AH886" s="17">
        <v>1.1836055010065558</v>
      </c>
      <c r="AI886" s="17">
        <v>0.93019230049386536</v>
      </c>
      <c r="AJ886" s="17">
        <v>0.92421592804153396</v>
      </c>
      <c r="AK886" s="17">
        <v>0.92719768698344329</v>
      </c>
      <c r="AL886" s="17">
        <v>0.92719768698344329</v>
      </c>
    </row>
    <row r="887" spans="1:38" x14ac:dyDescent="0.45">
      <c r="A887">
        <v>1084</v>
      </c>
      <c r="B887" s="53">
        <v>42201.127592592595</v>
      </c>
      <c r="C887" s="7">
        <v>0.6275925925925927</v>
      </c>
      <c r="D887" s="8">
        <v>36.9754</v>
      </c>
      <c r="E887">
        <v>36.9754</v>
      </c>
      <c r="F887">
        <v>2510.9499999999998</v>
      </c>
      <c r="G887">
        <v>-1.0764199999999999</v>
      </c>
      <c r="H887">
        <v>-29008.1</v>
      </c>
      <c r="I887">
        <v>5.0826799999999998E-2</v>
      </c>
      <c r="J887">
        <v>-0.61458100000000004</v>
      </c>
      <c r="K887">
        <v>160.1</v>
      </c>
      <c r="L887">
        <v>175.5</v>
      </c>
      <c r="M887">
        <v>22.6</v>
      </c>
      <c r="N887">
        <v>153.5</v>
      </c>
      <c r="O887">
        <v>22</v>
      </c>
      <c r="P887">
        <v>175.8</v>
      </c>
      <c r="Q887" s="8">
        <v>9.8624299999999998</v>
      </c>
      <c r="R887">
        <v>110.925</v>
      </c>
      <c r="S887" s="8">
        <v>1.85121</v>
      </c>
      <c r="T887" s="8">
        <v>0.71652800000000005</v>
      </c>
      <c r="U887" s="8">
        <v>0.21313499999999999</v>
      </c>
      <c r="V887" s="3">
        <v>-0.52157376000000022</v>
      </c>
      <c r="W887" s="3">
        <v>-0.501573292</v>
      </c>
      <c r="X887" s="8">
        <v>9.4351132800470037</v>
      </c>
      <c r="Y887" s="8">
        <v>9.4551137480470047</v>
      </c>
      <c r="Z887" s="8">
        <v>9.4451135140470051</v>
      </c>
      <c r="AA887" s="41">
        <v>1</v>
      </c>
      <c r="AB887" s="42" t="s">
        <v>2111</v>
      </c>
      <c r="AC887" s="5">
        <v>-290.56</v>
      </c>
      <c r="AD887" s="15">
        <v>-127.21600388231502</v>
      </c>
      <c r="AE887" s="15">
        <v>-122.57657220278611</v>
      </c>
      <c r="AF887" s="15">
        <v>-124.8986288470287</v>
      </c>
      <c r="AG887" s="15">
        <v>-124.8986288470287</v>
      </c>
      <c r="AH887" s="17">
        <v>1.1836055010065558</v>
      </c>
      <c r="AI887" s="17">
        <v>0.92997418503827445</v>
      </c>
      <c r="AJ887" s="17">
        <v>0.92434827037180423</v>
      </c>
      <c r="AK887" s="17">
        <v>0.92715553185629029</v>
      </c>
      <c r="AL887" s="17">
        <v>0.92715553185629029</v>
      </c>
    </row>
    <row r="888" spans="1:38" x14ac:dyDescent="0.45">
      <c r="A888">
        <v>1085</v>
      </c>
      <c r="B888" s="53">
        <v>42201.128275462965</v>
      </c>
      <c r="C888" s="7">
        <v>0.62827546296296299</v>
      </c>
      <c r="D888" s="8">
        <v>36.991900000000001</v>
      </c>
      <c r="E888">
        <v>36.991900000000001</v>
      </c>
      <c r="F888">
        <v>2500.4899999999998</v>
      </c>
      <c r="G888">
        <v>-1.0764199999999999</v>
      </c>
      <c r="H888">
        <v>-29008.1</v>
      </c>
      <c r="I888">
        <v>5.0845300000000003E-2</v>
      </c>
      <c r="J888">
        <v>-0.61533599999999999</v>
      </c>
      <c r="K888">
        <v>171.1</v>
      </c>
      <c r="L888">
        <v>178</v>
      </c>
      <c r="M888">
        <v>22.6</v>
      </c>
      <c r="N888">
        <v>153.80000000000001</v>
      </c>
      <c r="O888">
        <v>22</v>
      </c>
      <c r="P888">
        <v>175.6</v>
      </c>
      <c r="Q888" s="8">
        <v>9.8624299999999998</v>
      </c>
      <c r="R888">
        <v>110.925</v>
      </c>
      <c r="S888" s="8">
        <v>1.85121</v>
      </c>
      <c r="T888" s="8">
        <v>0.71616199999999997</v>
      </c>
      <c r="U888" s="8">
        <v>0.21304200000000001</v>
      </c>
      <c r="V888" s="3">
        <v>-0.52064412000000004</v>
      </c>
      <c r="W888" s="3">
        <v>-0.50133707200000011</v>
      </c>
      <c r="X888" s="8">
        <v>9.4360429200470044</v>
      </c>
      <c r="Y888" s="8">
        <v>9.4553499680470043</v>
      </c>
      <c r="Z888" s="8">
        <v>9.4456964440470053</v>
      </c>
      <c r="AA888" s="41">
        <v>1</v>
      </c>
      <c r="AB888" s="42" t="s">
        <v>2111</v>
      </c>
      <c r="AC888" s="5">
        <v>-290.56</v>
      </c>
      <c r="AD888" s="15">
        <v>-127.00077372068938</v>
      </c>
      <c r="AE888" s="15">
        <v>-122.52166522650691</v>
      </c>
      <c r="AF888" s="15">
        <v>-124.76340090750546</v>
      </c>
      <c r="AG888" s="15">
        <v>-124.76340090750546</v>
      </c>
      <c r="AH888" s="17">
        <v>1.1836055010065558</v>
      </c>
      <c r="AI888" s="17">
        <v>0.92971167607248817</v>
      </c>
      <c r="AJ888" s="17">
        <v>0.92428209604498346</v>
      </c>
      <c r="AK888" s="17">
        <v>0.92699157988430902</v>
      </c>
      <c r="AL888" s="17">
        <v>0.92699157988430902</v>
      </c>
    </row>
    <row r="889" spans="1:38" x14ac:dyDescent="0.45">
      <c r="A889">
        <v>1086</v>
      </c>
      <c r="B889" s="53">
        <v>42201.128969907404</v>
      </c>
      <c r="C889" s="7">
        <v>0.62896990740740732</v>
      </c>
      <c r="D889" s="8">
        <v>37.008400000000002</v>
      </c>
      <c r="E889">
        <v>37.008400000000002</v>
      </c>
      <c r="F889">
        <v>2486.9499999999998</v>
      </c>
      <c r="G889">
        <v>-1.0764199999999999</v>
      </c>
      <c r="H889">
        <v>-29008.1</v>
      </c>
      <c r="I889">
        <v>5.0845300000000003E-2</v>
      </c>
      <c r="J889">
        <v>-0.61533599999999999</v>
      </c>
      <c r="K889">
        <v>228.9</v>
      </c>
      <c r="L889">
        <v>174.7</v>
      </c>
      <c r="M889">
        <v>22.6</v>
      </c>
      <c r="N889">
        <v>169.6</v>
      </c>
      <c r="O889">
        <v>22</v>
      </c>
      <c r="P889">
        <v>175.3</v>
      </c>
      <c r="Q889" s="8">
        <v>9.8624299999999998</v>
      </c>
      <c r="R889">
        <v>110.925</v>
      </c>
      <c r="S889" s="8">
        <v>1.85121</v>
      </c>
      <c r="T889" s="8">
        <v>0.71579700000000002</v>
      </c>
      <c r="U889" s="8">
        <v>0.21304200000000001</v>
      </c>
      <c r="V889" s="3">
        <v>-0.51971702000000009</v>
      </c>
      <c r="W889" s="3">
        <v>-0.50133707200000011</v>
      </c>
      <c r="X889" s="8">
        <v>9.4369700200470046</v>
      </c>
      <c r="Y889" s="8">
        <v>9.4553499680470043</v>
      </c>
      <c r="Z889" s="8">
        <v>9.4461599940470045</v>
      </c>
      <c r="AA889" s="41">
        <v>1</v>
      </c>
      <c r="AB889" s="42" t="s">
        <v>2111</v>
      </c>
      <c r="AC889" s="5">
        <v>-290.56</v>
      </c>
      <c r="AD889" s="15">
        <v>-126.78609136406772</v>
      </c>
      <c r="AE889" s="15">
        <v>-122.52166522650691</v>
      </c>
      <c r="AF889" s="15">
        <v>-124.65585535199773</v>
      </c>
      <c r="AG889" s="15">
        <v>-124.65585535199773</v>
      </c>
      <c r="AH889" s="17">
        <v>1.1836055010065558</v>
      </c>
      <c r="AI889" s="17">
        <v>0.92944998283882752</v>
      </c>
      <c r="AJ889" s="17">
        <v>0.92428209604498346</v>
      </c>
      <c r="AK889" s="17">
        <v>0.92686123175452606</v>
      </c>
      <c r="AL889" s="17">
        <v>0.92686123175452606</v>
      </c>
    </row>
    <row r="890" spans="1:38" x14ac:dyDescent="0.45">
      <c r="A890">
        <v>1087</v>
      </c>
      <c r="B890" s="53">
        <v>42201.129675925928</v>
      </c>
      <c r="C890" s="7">
        <v>0.62967592592592592</v>
      </c>
      <c r="D890" s="8">
        <v>37.025300000000001</v>
      </c>
      <c r="E890">
        <v>37.025300000000001</v>
      </c>
      <c r="F890">
        <v>2495.56</v>
      </c>
      <c r="G890">
        <v>-1.0764199999999999</v>
      </c>
      <c r="H890">
        <v>-29008.1</v>
      </c>
      <c r="I890">
        <v>5.0845300000000003E-2</v>
      </c>
      <c r="J890">
        <v>-0.61533599999999999</v>
      </c>
      <c r="K890">
        <v>184</v>
      </c>
      <c r="L890">
        <v>170.2</v>
      </c>
      <c r="M890">
        <v>22.6</v>
      </c>
      <c r="N890">
        <v>161.30000000000001</v>
      </c>
      <c r="O890">
        <v>22</v>
      </c>
      <c r="P890">
        <v>175.3</v>
      </c>
      <c r="Q890" s="8">
        <v>9.8624299999999998</v>
      </c>
      <c r="R890">
        <v>110.925</v>
      </c>
      <c r="S890" s="8">
        <v>1.85121</v>
      </c>
      <c r="T890" s="8">
        <v>0.71625300000000003</v>
      </c>
      <c r="U890" s="8">
        <v>0.21226700000000001</v>
      </c>
      <c r="V890" s="3">
        <v>-0.52087526000000017</v>
      </c>
      <c r="W890" s="3">
        <v>-0.49936857200000007</v>
      </c>
      <c r="X890" s="8">
        <v>9.435811780047004</v>
      </c>
      <c r="Y890" s="8">
        <v>9.4573184680470046</v>
      </c>
      <c r="Z890" s="8">
        <v>9.4465651240470052</v>
      </c>
      <c r="AA890" s="41">
        <v>1</v>
      </c>
      <c r="AB890" s="42" t="s">
        <v>2111</v>
      </c>
      <c r="AC890" s="5">
        <v>-290.56</v>
      </c>
      <c r="AD890" s="15">
        <v>-127.05429100630477</v>
      </c>
      <c r="AE890" s="15">
        <v>-122.06400539430786</v>
      </c>
      <c r="AF890" s="15">
        <v>-124.56185524451678</v>
      </c>
      <c r="AG890" s="15">
        <v>-124.56185524451678</v>
      </c>
      <c r="AH890" s="17">
        <v>1.1836055010065558</v>
      </c>
      <c r="AI890" s="17">
        <v>0.92977693545536388</v>
      </c>
      <c r="AJ890" s="17">
        <v>0.92373088915850288</v>
      </c>
      <c r="AK890" s="17">
        <v>0.92674733109416374</v>
      </c>
      <c r="AL890" s="17">
        <v>0.92674733109416374</v>
      </c>
    </row>
    <row r="891" spans="1:38" x14ac:dyDescent="0.45">
      <c r="A891">
        <v>1088</v>
      </c>
      <c r="B891" s="53">
        <v>42201.130370370367</v>
      </c>
      <c r="C891" s="7">
        <v>0.63037037037037047</v>
      </c>
      <c r="D891" s="8">
        <v>37.041800000000002</v>
      </c>
      <c r="E891">
        <v>37.041800000000002</v>
      </c>
      <c r="F891">
        <v>2500.4899999999998</v>
      </c>
      <c r="G891">
        <v>-1.0764199999999999</v>
      </c>
      <c r="H891">
        <v>-29008.1</v>
      </c>
      <c r="I891">
        <v>5.0845300000000003E-2</v>
      </c>
      <c r="J891">
        <v>-0.61458100000000004</v>
      </c>
      <c r="K891">
        <v>169.7</v>
      </c>
      <c r="L891">
        <v>172.9</v>
      </c>
      <c r="M891">
        <v>22.6</v>
      </c>
      <c r="N891">
        <v>161.19999999999999</v>
      </c>
      <c r="O891">
        <v>22</v>
      </c>
      <c r="P891">
        <v>175.4</v>
      </c>
      <c r="Q891" s="8">
        <v>9.8624299999999998</v>
      </c>
      <c r="R891">
        <v>110.925</v>
      </c>
      <c r="S891" s="8">
        <v>1.85121</v>
      </c>
      <c r="T891" s="8">
        <v>0.71652800000000005</v>
      </c>
      <c r="U891" s="8">
        <v>0.212453</v>
      </c>
      <c r="V891" s="3">
        <v>-0.52157376000000022</v>
      </c>
      <c r="W891" s="3">
        <v>-0.49984101200000003</v>
      </c>
      <c r="X891" s="8">
        <v>9.4351132800470037</v>
      </c>
      <c r="Y891" s="8">
        <v>9.4568460280470052</v>
      </c>
      <c r="Z891" s="8">
        <v>9.4459796540470045</v>
      </c>
      <c r="AA891" s="41">
        <v>1</v>
      </c>
      <c r="AB891" s="42" t="s">
        <v>2111</v>
      </c>
      <c r="AC891" s="5">
        <v>-290.56</v>
      </c>
      <c r="AD891" s="15">
        <v>-127.21600388231502</v>
      </c>
      <c r="AE891" s="15">
        <v>-122.17386031700471</v>
      </c>
      <c r="AF891" s="15">
        <v>-124.69769618835949</v>
      </c>
      <c r="AG891" s="15">
        <v>-124.69769618835949</v>
      </c>
      <c r="AH891" s="17">
        <v>1.1836055010065558</v>
      </c>
      <c r="AI891" s="17">
        <v>0.92997418503827445</v>
      </c>
      <c r="AJ891" s="17">
        <v>0.92386313878664272</v>
      </c>
      <c r="AK891" s="17">
        <v>0.92691193962605078</v>
      </c>
      <c r="AL891" s="17">
        <v>0.92691193962605078</v>
      </c>
    </row>
    <row r="892" spans="1:38" x14ac:dyDescent="0.45">
      <c r="A892">
        <v>1089</v>
      </c>
      <c r="B892" s="53">
        <v>42201.131064814814</v>
      </c>
      <c r="C892" s="7">
        <v>0.6310648148148148</v>
      </c>
      <c r="D892" s="8">
        <v>37.058399999999999</v>
      </c>
      <c r="E892">
        <v>37.058399999999999</v>
      </c>
      <c r="F892">
        <v>2504.1799999999998</v>
      </c>
      <c r="G892">
        <v>-1.0764199999999999</v>
      </c>
      <c r="H892">
        <v>-29008.1</v>
      </c>
      <c r="I892">
        <v>5.0845300000000003E-2</v>
      </c>
      <c r="J892">
        <v>-0.61458100000000004</v>
      </c>
      <c r="K892">
        <v>163.1</v>
      </c>
      <c r="L892">
        <v>169.1</v>
      </c>
      <c r="M892">
        <v>22.6</v>
      </c>
      <c r="N892">
        <v>155.19999999999999</v>
      </c>
      <c r="O892">
        <v>22</v>
      </c>
      <c r="P892">
        <v>175.4</v>
      </c>
      <c r="Q892" s="8">
        <v>9.8624299999999998</v>
      </c>
      <c r="R892">
        <v>110.925</v>
      </c>
      <c r="S892" s="8">
        <v>1.85121</v>
      </c>
      <c r="T892" s="8">
        <v>0.71683200000000002</v>
      </c>
      <c r="U892" s="8">
        <v>0.212732</v>
      </c>
      <c r="V892" s="3">
        <v>-0.52234592000000013</v>
      </c>
      <c r="W892" s="3">
        <v>-0.500549672</v>
      </c>
      <c r="X892" s="8">
        <v>9.4343411200470051</v>
      </c>
      <c r="Y892" s="8">
        <v>9.4561373680470044</v>
      </c>
      <c r="Z892" s="8">
        <v>9.4452392440470057</v>
      </c>
      <c r="AA892" s="41">
        <v>1</v>
      </c>
      <c r="AB892" s="42" t="s">
        <v>2111</v>
      </c>
      <c r="AC892" s="5">
        <v>-290.56</v>
      </c>
      <c r="AD892" s="15">
        <v>-127.3947435624051</v>
      </c>
      <c r="AE892" s="15">
        <v>-122.33862308649032</v>
      </c>
      <c r="AF892" s="15">
        <v>-124.86946338209452</v>
      </c>
      <c r="AG892" s="15">
        <v>-124.86946338209452</v>
      </c>
      <c r="AH892" s="17">
        <v>1.1836055010065558</v>
      </c>
      <c r="AI892" s="17">
        <v>0.93019230049386536</v>
      </c>
      <c r="AJ892" s="17">
        <v>0.92406156062012657</v>
      </c>
      <c r="AK892" s="17">
        <v>0.92712016639262074</v>
      </c>
      <c r="AL892" s="17">
        <v>0.92712016639262074</v>
      </c>
    </row>
    <row r="893" spans="1:38" x14ac:dyDescent="0.45">
      <c r="A893">
        <v>1090</v>
      </c>
      <c r="B893" s="53">
        <v>42201.13175925926</v>
      </c>
      <c r="C893" s="7">
        <v>0.63175925925925935</v>
      </c>
      <c r="D893" s="8">
        <v>37.075000000000003</v>
      </c>
      <c r="E893">
        <v>37.075000000000003</v>
      </c>
      <c r="F893">
        <v>2497.7199999999998</v>
      </c>
      <c r="G893">
        <v>-1.0764199999999999</v>
      </c>
      <c r="H893">
        <v>-29008.1</v>
      </c>
      <c r="I893">
        <v>5.0845300000000003E-2</v>
      </c>
      <c r="J893">
        <v>-0.61458100000000004</v>
      </c>
      <c r="K893">
        <v>160.9</v>
      </c>
      <c r="L893">
        <v>173.2</v>
      </c>
      <c r="M893">
        <v>22.6</v>
      </c>
      <c r="N893">
        <v>153.80000000000001</v>
      </c>
      <c r="O893">
        <v>22</v>
      </c>
      <c r="P893">
        <v>175.4</v>
      </c>
      <c r="Q893" s="8">
        <v>9.8624299999999998</v>
      </c>
      <c r="R893">
        <v>110.925</v>
      </c>
      <c r="S893" s="8">
        <v>1.85121</v>
      </c>
      <c r="T893" s="8">
        <v>0.71664899999999998</v>
      </c>
      <c r="U893" s="8">
        <v>0.212732</v>
      </c>
      <c r="V893" s="3">
        <v>-0.52188109999999999</v>
      </c>
      <c r="W893" s="3">
        <v>-0.500549672</v>
      </c>
      <c r="X893" s="8">
        <v>9.4348059400470046</v>
      </c>
      <c r="Y893" s="8">
        <v>9.4561373680470044</v>
      </c>
      <c r="Z893" s="8">
        <v>9.4454716540470045</v>
      </c>
      <c r="AA893" s="41">
        <v>1</v>
      </c>
      <c r="AB893" s="42" t="s">
        <v>2111</v>
      </c>
      <c r="AC893" s="5">
        <v>-290.56</v>
      </c>
      <c r="AD893" s="15">
        <v>-127.28715031904426</v>
      </c>
      <c r="AE893" s="15">
        <v>-122.33862308649032</v>
      </c>
      <c r="AF893" s="15">
        <v>-124.81554951374869</v>
      </c>
      <c r="AG893" s="15">
        <v>-124.81554951374869</v>
      </c>
      <c r="AH893" s="17">
        <v>1.1836055010065558</v>
      </c>
      <c r="AI893" s="17">
        <v>0.93006099255006713</v>
      </c>
      <c r="AJ893" s="17">
        <v>0.92406156062012657</v>
      </c>
      <c r="AK893" s="17">
        <v>0.9270547986092047</v>
      </c>
      <c r="AL893" s="17">
        <v>0.9270547986092047</v>
      </c>
    </row>
    <row r="894" spans="1:38" x14ac:dyDescent="0.45">
      <c r="A894">
        <v>1091</v>
      </c>
      <c r="B894" s="53">
        <v>42201.13244212963</v>
      </c>
      <c r="C894" s="7">
        <v>0.63244212962962965</v>
      </c>
      <c r="D894" s="8">
        <v>37.0916</v>
      </c>
      <c r="E894">
        <v>37.0916</v>
      </c>
      <c r="F894">
        <v>2488.79</v>
      </c>
      <c r="G894">
        <v>-1.0764199999999999</v>
      </c>
      <c r="H894">
        <v>-29008.1</v>
      </c>
      <c r="I894">
        <v>5.0845300000000003E-2</v>
      </c>
      <c r="J894">
        <v>-0.61458100000000004</v>
      </c>
      <c r="K894">
        <v>159.4</v>
      </c>
      <c r="L894">
        <v>177.1</v>
      </c>
      <c r="M894">
        <v>22.6</v>
      </c>
      <c r="N894">
        <v>153.9</v>
      </c>
      <c r="O894">
        <v>22</v>
      </c>
      <c r="P894">
        <v>175.2</v>
      </c>
      <c r="Q894" s="8">
        <v>9.8624299999999998</v>
      </c>
      <c r="R894">
        <v>110.925</v>
      </c>
      <c r="S894" s="8">
        <v>1.85121</v>
      </c>
      <c r="T894" s="8">
        <v>0.71616199999999997</v>
      </c>
      <c r="U894" s="8">
        <v>0.21282499999999999</v>
      </c>
      <c r="V894" s="3">
        <v>-0.52064412000000004</v>
      </c>
      <c r="W894" s="3">
        <v>-0.50078589200000001</v>
      </c>
      <c r="X894" s="8">
        <v>9.4360429200470044</v>
      </c>
      <c r="Y894" s="8">
        <v>9.4559011480470048</v>
      </c>
      <c r="Z894" s="8">
        <v>9.4459720340470046</v>
      </c>
      <c r="AA894" s="41">
        <v>1</v>
      </c>
      <c r="AB894" s="42" t="s">
        <v>2111</v>
      </c>
      <c r="AC894" s="5">
        <v>-290.56</v>
      </c>
      <c r="AD894" s="15">
        <v>-127.00077372068938</v>
      </c>
      <c r="AE894" s="15">
        <v>-122.39353877935116</v>
      </c>
      <c r="AF894" s="15">
        <v>-124.69946407749467</v>
      </c>
      <c r="AG894" s="15">
        <v>-124.69946407749467</v>
      </c>
      <c r="AH894" s="17">
        <v>1.1836055010065558</v>
      </c>
      <c r="AI894" s="17">
        <v>0.92971167607248817</v>
      </c>
      <c r="AJ894" s="17">
        <v>0.92412771387198311</v>
      </c>
      <c r="AK894" s="17">
        <v>0.92691408229370831</v>
      </c>
      <c r="AL894" s="17">
        <v>0.92691408229370831</v>
      </c>
    </row>
    <row r="895" spans="1:38" x14ac:dyDescent="0.45">
      <c r="A895">
        <v>1092</v>
      </c>
      <c r="B895" s="53">
        <v>42201.133136574077</v>
      </c>
      <c r="C895" s="7">
        <v>0.63313657407407398</v>
      </c>
      <c r="D895" s="8">
        <v>37.108199999999997</v>
      </c>
      <c r="E895">
        <v>37.108199999999997</v>
      </c>
      <c r="F895">
        <v>2479.25</v>
      </c>
      <c r="G895">
        <v>-1.0764199999999999</v>
      </c>
      <c r="H895">
        <v>-29008.1</v>
      </c>
      <c r="I895">
        <v>5.0845300000000003E-2</v>
      </c>
      <c r="J895">
        <v>-0.61477000000000004</v>
      </c>
      <c r="K895">
        <v>169.6</v>
      </c>
      <c r="L895">
        <v>177.4</v>
      </c>
      <c r="M895">
        <v>22.6</v>
      </c>
      <c r="N895">
        <v>151</v>
      </c>
      <c r="O895">
        <v>21.9</v>
      </c>
      <c r="P895">
        <v>174.9</v>
      </c>
      <c r="Q895" s="8">
        <v>9.8624299999999998</v>
      </c>
      <c r="R895">
        <v>110.925</v>
      </c>
      <c r="S895" s="8">
        <v>1.85121</v>
      </c>
      <c r="T895" s="8">
        <v>0.71567499999999995</v>
      </c>
      <c r="U895" s="8">
        <v>0.21313499999999999</v>
      </c>
      <c r="V895" s="3">
        <v>-0.51940713999999999</v>
      </c>
      <c r="W895" s="3">
        <v>-0.501573292</v>
      </c>
      <c r="X895" s="8">
        <v>9.4372799000470042</v>
      </c>
      <c r="Y895" s="8">
        <v>9.4551137480470047</v>
      </c>
      <c r="Z895" s="8">
        <v>9.4461968240470036</v>
      </c>
      <c r="AA895" s="41">
        <v>1</v>
      </c>
      <c r="AB895" s="42" t="s">
        <v>2111</v>
      </c>
      <c r="AC895" s="5">
        <v>-290.56</v>
      </c>
      <c r="AD895" s="15">
        <v>-126.71432555687818</v>
      </c>
      <c r="AE895" s="15">
        <v>-122.57657220278611</v>
      </c>
      <c r="AF895" s="15">
        <v>-124.64731020522288</v>
      </c>
      <c r="AG895" s="15">
        <v>-124.64731020522288</v>
      </c>
      <c r="AH895" s="17">
        <v>1.1836055010065558</v>
      </c>
      <c r="AI895" s="17">
        <v>0.92936253469627783</v>
      </c>
      <c r="AJ895" s="17">
        <v>0.92434827037180423</v>
      </c>
      <c r="AK895" s="17">
        <v>0.92685087637693131</v>
      </c>
      <c r="AL895" s="17">
        <v>0.92685087637693131</v>
      </c>
    </row>
    <row r="896" spans="1:38" x14ac:dyDescent="0.45">
      <c r="A896">
        <v>1093</v>
      </c>
      <c r="B896" s="53">
        <v>42201.133842592593</v>
      </c>
      <c r="C896" s="7">
        <v>0.63384259259259257</v>
      </c>
      <c r="D896" s="8">
        <v>37.124899999999997</v>
      </c>
      <c r="E896">
        <v>37.124899999999997</v>
      </c>
      <c r="F896">
        <v>2466.02</v>
      </c>
      <c r="G896">
        <v>-1.0764199999999999</v>
      </c>
      <c r="H896">
        <v>-29008.1</v>
      </c>
      <c r="I896">
        <v>5.0845300000000003E-2</v>
      </c>
      <c r="J896">
        <v>-0.61458100000000004</v>
      </c>
      <c r="K896">
        <v>221.5</v>
      </c>
      <c r="L896">
        <v>172.1</v>
      </c>
      <c r="M896">
        <v>22.5</v>
      </c>
      <c r="N896">
        <v>171</v>
      </c>
      <c r="O896">
        <v>21.9</v>
      </c>
      <c r="P896">
        <v>174.6</v>
      </c>
      <c r="Q896" s="8">
        <v>9.8624299999999998</v>
      </c>
      <c r="R896">
        <v>110.925</v>
      </c>
      <c r="S896" s="8">
        <v>1.85121</v>
      </c>
      <c r="T896" s="8">
        <v>0.71540099999999995</v>
      </c>
      <c r="U896" s="8">
        <v>0.21304200000000001</v>
      </c>
      <c r="V896" s="3">
        <v>-0.51871117999999994</v>
      </c>
      <c r="W896" s="3">
        <v>-0.50133707200000011</v>
      </c>
      <c r="X896" s="8">
        <v>9.4379758600470041</v>
      </c>
      <c r="Y896" s="8">
        <v>9.4553499680470043</v>
      </c>
      <c r="Z896" s="8">
        <v>9.4466629140470033</v>
      </c>
      <c r="AA896" s="41">
        <v>1</v>
      </c>
      <c r="AB896" s="42" t="s">
        <v>2111</v>
      </c>
      <c r="AC896" s="5">
        <v>-290.56</v>
      </c>
      <c r="AD896" s="15">
        <v>-126.55313024013458</v>
      </c>
      <c r="AE896" s="15">
        <v>-122.52166522650691</v>
      </c>
      <c r="AF896" s="15">
        <v>-124.53916441207832</v>
      </c>
      <c r="AG896" s="15">
        <v>-124.53916441207832</v>
      </c>
      <c r="AH896" s="17">
        <v>1.1836055010065558</v>
      </c>
      <c r="AI896" s="17">
        <v>0.92916617479596819</v>
      </c>
      <c r="AJ896" s="17">
        <v>0.92428209604498346</v>
      </c>
      <c r="AK896" s="17">
        <v>0.92671984063051538</v>
      </c>
      <c r="AL896" s="17">
        <v>0.92671984063051538</v>
      </c>
    </row>
    <row r="897" spans="1:38" x14ac:dyDescent="0.45">
      <c r="A897">
        <v>1094</v>
      </c>
      <c r="B897" s="53">
        <v>42201.13453703704</v>
      </c>
      <c r="C897" s="7">
        <v>0.63453703703703712</v>
      </c>
      <c r="D897" s="8">
        <v>37.141399999999997</v>
      </c>
      <c r="E897">
        <v>37.141399999999997</v>
      </c>
      <c r="F897">
        <v>2472.48</v>
      </c>
      <c r="G897">
        <v>-1.0764199999999999</v>
      </c>
      <c r="H897">
        <v>-29008.1</v>
      </c>
      <c r="I897">
        <v>5.0826799999999998E-2</v>
      </c>
      <c r="J897">
        <v>-0.61552499999999999</v>
      </c>
      <c r="K897">
        <v>179.2</v>
      </c>
      <c r="L897">
        <v>171.6</v>
      </c>
      <c r="M897">
        <v>22.6</v>
      </c>
      <c r="N897">
        <v>161.9</v>
      </c>
      <c r="O897">
        <v>21.9</v>
      </c>
      <c r="P897">
        <v>174.6</v>
      </c>
      <c r="Q897" s="8">
        <v>9.8624299999999998</v>
      </c>
      <c r="R897">
        <v>110.925</v>
      </c>
      <c r="S897" s="8">
        <v>1.85121</v>
      </c>
      <c r="T897" s="8">
        <v>0.71588799999999997</v>
      </c>
      <c r="U897" s="8">
        <v>0.212732</v>
      </c>
      <c r="V897" s="3">
        <v>-0.51994815999999999</v>
      </c>
      <c r="W897" s="3">
        <v>-0.500549672</v>
      </c>
      <c r="X897" s="8">
        <v>9.4367388800470042</v>
      </c>
      <c r="Y897" s="8">
        <v>9.4561373680470044</v>
      </c>
      <c r="Z897" s="8">
        <v>9.4464381240470043</v>
      </c>
      <c r="AA897" s="41">
        <v>1</v>
      </c>
      <c r="AB897" s="42" t="s">
        <v>2111</v>
      </c>
      <c r="AC897" s="5">
        <v>-290.56</v>
      </c>
      <c r="AD897" s="15">
        <v>-126.8396186726203</v>
      </c>
      <c r="AE897" s="15">
        <v>-122.33862308649032</v>
      </c>
      <c r="AF897" s="15">
        <v>-124.59132318974775</v>
      </c>
      <c r="AG897" s="15">
        <v>-124.59132318974775</v>
      </c>
      <c r="AH897" s="17">
        <v>1.1836055010065558</v>
      </c>
      <c r="AI897" s="17">
        <v>0.92951521770346801</v>
      </c>
      <c r="AJ897" s="17">
        <v>0.92406156062012657</v>
      </c>
      <c r="AK897" s="17">
        <v>0.92678303461980893</v>
      </c>
      <c r="AL897" s="17">
        <v>0.92678303461980893</v>
      </c>
    </row>
    <row r="898" spans="1:38" x14ac:dyDescent="0.45">
      <c r="A898">
        <v>1095</v>
      </c>
      <c r="B898" s="53">
        <v>42201.135231481479</v>
      </c>
      <c r="C898" s="7">
        <v>0.63523148148148145</v>
      </c>
      <c r="D898" s="8">
        <v>37.158099999999997</v>
      </c>
      <c r="E898">
        <v>37.158099999999997</v>
      </c>
      <c r="F898">
        <v>2476.48</v>
      </c>
      <c r="G898">
        <v>-1.0764199999999999</v>
      </c>
      <c r="H898">
        <v>-29008.1</v>
      </c>
      <c r="I898">
        <v>5.0826799999999998E-2</v>
      </c>
      <c r="J898">
        <v>-0.61458100000000004</v>
      </c>
      <c r="K898">
        <v>170.2</v>
      </c>
      <c r="L898">
        <v>174.9</v>
      </c>
      <c r="M898">
        <v>22.5</v>
      </c>
      <c r="N898">
        <v>161.4</v>
      </c>
      <c r="O898">
        <v>21.9</v>
      </c>
      <c r="P898">
        <v>174.7</v>
      </c>
      <c r="Q898" s="8">
        <v>9.8624299999999998</v>
      </c>
      <c r="R898">
        <v>110.925</v>
      </c>
      <c r="S898" s="8">
        <v>1.85121</v>
      </c>
      <c r="T898" s="8">
        <v>0.71597900000000003</v>
      </c>
      <c r="U898" s="8">
        <v>0.21263899999999999</v>
      </c>
      <c r="V898" s="3">
        <v>-0.52017930000000012</v>
      </c>
      <c r="W898" s="3">
        <v>-0.50031345199999999</v>
      </c>
      <c r="X898" s="8">
        <v>9.4365077400470039</v>
      </c>
      <c r="Y898" s="8">
        <v>9.4563735880470041</v>
      </c>
      <c r="Z898" s="8">
        <v>9.4464406640470031</v>
      </c>
      <c r="AA898" s="41">
        <v>1</v>
      </c>
      <c r="AB898" s="42" t="s">
        <v>2111</v>
      </c>
      <c r="AC898" s="5">
        <v>-290.56</v>
      </c>
      <c r="AD898" s="15">
        <v>-126.89314348221615</v>
      </c>
      <c r="AE898" s="15">
        <v>-122.28370477852047</v>
      </c>
      <c r="AF898" s="15">
        <v>-124.59073383824409</v>
      </c>
      <c r="AG898" s="15">
        <v>-124.59073383824409</v>
      </c>
      <c r="AH898" s="17">
        <v>1.1836055010065558</v>
      </c>
      <c r="AI898" s="17">
        <v>0.92958045867979544</v>
      </c>
      <c r="AJ898" s="17">
        <v>0.92399541368912175</v>
      </c>
      <c r="AK898" s="17">
        <v>0.92678232053130349</v>
      </c>
      <c r="AL898" s="17">
        <v>0.92678232053130349</v>
      </c>
    </row>
    <row r="899" spans="1:38" x14ac:dyDescent="0.45">
      <c r="A899">
        <v>1096</v>
      </c>
      <c r="B899" s="53">
        <v>42201.135925925926</v>
      </c>
      <c r="C899" s="7">
        <v>0.63592592592592601</v>
      </c>
      <c r="D899" s="8">
        <v>37.174599999999998</v>
      </c>
      <c r="E899">
        <v>37.174599999999998</v>
      </c>
      <c r="F899">
        <v>2482.33</v>
      </c>
      <c r="G899">
        <v>-1.0764199999999999</v>
      </c>
      <c r="H899">
        <v>-29008.1</v>
      </c>
      <c r="I899">
        <v>5.0826799999999998E-2</v>
      </c>
      <c r="J899">
        <v>-0.61514800000000003</v>
      </c>
      <c r="K899">
        <v>162.9</v>
      </c>
      <c r="L899">
        <v>178.6</v>
      </c>
      <c r="M899">
        <v>22.5</v>
      </c>
      <c r="N899">
        <v>155.30000000000001</v>
      </c>
      <c r="O899">
        <v>21.9</v>
      </c>
      <c r="P899">
        <v>174.8</v>
      </c>
      <c r="Q899" s="8">
        <v>9.8624299999999998</v>
      </c>
      <c r="R899">
        <v>110.925</v>
      </c>
      <c r="S899" s="8">
        <v>1.85121</v>
      </c>
      <c r="T899" s="8">
        <v>0.71643599999999996</v>
      </c>
      <c r="U899" s="8">
        <v>0.212732</v>
      </c>
      <c r="V899" s="3">
        <v>-0.52134007999999998</v>
      </c>
      <c r="W899" s="3">
        <v>-0.500549672</v>
      </c>
      <c r="X899" s="8">
        <v>9.4353469600470046</v>
      </c>
      <c r="Y899" s="8">
        <v>9.4561373680470044</v>
      </c>
      <c r="Z899" s="8">
        <v>9.4457421640470045</v>
      </c>
      <c r="AA899" s="41">
        <v>1</v>
      </c>
      <c r="AB899" s="42" t="s">
        <v>2111</v>
      </c>
      <c r="AC899" s="5">
        <v>-290.56</v>
      </c>
      <c r="AD899" s="15">
        <v>-127.16190611466709</v>
      </c>
      <c r="AE899" s="15">
        <v>-122.33862308649032</v>
      </c>
      <c r="AF899" s="15">
        <v>-124.75279412181487</v>
      </c>
      <c r="AG899" s="15">
        <v>-124.75279412181487</v>
      </c>
      <c r="AH899" s="17">
        <v>1.1836055010065558</v>
      </c>
      <c r="AI899" s="17">
        <v>0.92990818986995782</v>
      </c>
      <c r="AJ899" s="17">
        <v>0.92406156062012657</v>
      </c>
      <c r="AK899" s="17">
        <v>0.9269787225427929</v>
      </c>
      <c r="AL899" s="17">
        <v>0.9269787225427929</v>
      </c>
    </row>
    <row r="900" spans="1:38" x14ac:dyDescent="0.45">
      <c r="A900">
        <v>1097</v>
      </c>
      <c r="B900" s="53">
        <v>42201.136608796296</v>
      </c>
      <c r="C900" s="7">
        <v>0.6366087962962963</v>
      </c>
      <c r="D900" s="8">
        <v>37.191200000000002</v>
      </c>
      <c r="E900">
        <v>37.191200000000002</v>
      </c>
      <c r="F900">
        <v>2483.25</v>
      </c>
      <c r="G900">
        <v>-1.0764199999999999</v>
      </c>
      <c r="H900">
        <v>-29008.1</v>
      </c>
      <c r="I900">
        <v>5.0826799999999998E-2</v>
      </c>
      <c r="J900">
        <v>-0.61495900000000003</v>
      </c>
      <c r="K900">
        <v>160.4</v>
      </c>
      <c r="L900">
        <v>174</v>
      </c>
      <c r="M900">
        <v>22.5</v>
      </c>
      <c r="N900">
        <v>153.19999999999999</v>
      </c>
      <c r="O900">
        <v>22</v>
      </c>
      <c r="P900">
        <v>174.7</v>
      </c>
      <c r="Q900" s="8">
        <v>9.8624299999999998</v>
      </c>
      <c r="R900">
        <v>110.925</v>
      </c>
      <c r="S900" s="8">
        <v>1.85121</v>
      </c>
      <c r="T900" s="8">
        <v>0.71625300000000003</v>
      </c>
      <c r="U900" s="8">
        <v>0.21263899999999999</v>
      </c>
      <c r="V900" s="3">
        <v>-0.52087526000000017</v>
      </c>
      <c r="W900" s="3">
        <v>-0.50031345199999999</v>
      </c>
      <c r="X900" s="8">
        <v>9.435811780047004</v>
      </c>
      <c r="Y900" s="8">
        <v>9.4563735880470041</v>
      </c>
      <c r="Z900" s="8">
        <v>9.4460926840470041</v>
      </c>
      <c r="AA900" s="41">
        <v>1</v>
      </c>
      <c r="AB900" s="42" t="s">
        <v>2111</v>
      </c>
      <c r="AC900" s="5">
        <v>-290.56</v>
      </c>
      <c r="AD900" s="15">
        <v>-127.05429100630477</v>
      </c>
      <c r="AE900" s="15">
        <v>-122.28370477852047</v>
      </c>
      <c r="AF900" s="15">
        <v>-124.67147218028765</v>
      </c>
      <c r="AG900" s="15">
        <v>-124.67147218028765</v>
      </c>
      <c r="AH900" s="17">
        <v>1.1836055010065558</v>
      </c>
      <c r="AI900" s="17">
        <v>0.92977693545536388</v>
      </c>
      <c r="AJ900" s="17">
        <v>0.92399541368912175</v>
      </c>
      <c r="AK900" s="17">
        <v>0.92688015749881636</v>
      </c>
      <c r="AL900" s="17">
        <v>0.92688015749881636</v>
      </c>
    </row>
    <row r="901" spans="1:38" x14ac:dyDescent="0.45">
      <c r="A901">
        <v>1098</v>
      </c>
      <c r="B901" s="53">
        <v>42201.137314814812</v>
      </c>
      <c r="C901" s="7">
        <v>0.63731481481481489</v>
      </c>
      <c r="D901" s="8">
        <v>37.207700000000003</v>
      </c>
      <c r="E901">
        <v>37.207700000000003</v>
      </c>
      <c r="F901">
        <v>2475.56</v>
      </c>
      <c r="G901">
        <v>-1.0764199999999999</v>
      </c>
      <c r="H901">
        <v>-29008.1</v>
      </c>
      <c r="I901">
        <v>5.0845300000000003E-2</v>
      </c>
      <c r="J901">
        <v>-0.61552499999999999</v>
      </c>
      <c r="K901">
        <v>170.5</v>
      </c>
      <c r="L901">
        <v>169.6</v>
      </c>
      <c r="M901">
        <v>22.6</v>
      </c>
      <c r="N901">
        <v>154.4</v>
      </c>
      <c r="O901">
        <v>21.9</v>
      </c>
      <c r="P901">
        <v>174.6</v>
      </c>
      <c r="Q901" s="8">
        <v>9.8624299999999998</v>
      </c>
      <c r="R901">
        <v>110.925</v>
      </c>
      <c r="S901" s="8">
        <v>1.85121</v>
      </c>
      <c r="T901" s="8">
        <v>0.71607100000000001</v>
      </c>
      <c r="U901" s="8">
        <v>0.212732</v>
      </c>
      <c r="V901" s="3">
        <v>-0.52041298000000014</v>
      </c>
      <c r="W901" s="3">
        <v>-0.500549672</v>
      </c>
      <c r="X901" s="8">
        <v>9.4362740600470048</v>
      </c>
      <c r="Y901" s="8">
        <v>9.4561373680470044</v>
      </c>
      <c r="Z901" s="8">
        <v>9.4462057140470037</v>
      </c>
      <c r="AA901" s="41">
        <v>1</v>
      </c>
      <c r="AB901" s="42" t="s">
        <v>2111</v>
      </c>
      <c r="AC901" s="5">
        <v>-290.56</v>
      </c>
      <c r="AD901" s="15">
        <v>-126.94725393629233</v>
      </c>
      <c r="AE901" s="15">
        <v>-122.33862308649032</v>
      </c>
      <c r="AF901" s="15">
        <v>-124.64524757407264</v>
      </c>
      <c r="AG901" s="15">
        <v>-124.64524757407264</v>
      </c>
      <c r="AH901" s="17">
        <v>1.1836055010065558</v>
      </c>
      <c r="AI901" s="17">
        <v>0.92964642280345666</v>
      </c>
      <c r="AJ901" s="17">
        <v>0.92406156062012657</v>
      </c>
      <c r="AK901" s="17">
        <v>0.92684837682616605</v>
      </c>
      <c r="AL901" s="17">
        <v>0.92684837682616605</v>
      </c>
    </row>
    <row r="902" spans="1:38" x14ac:dyDescent="0.45">
      <c r="A902">
        <v>1099</v>
      </c>
      <c r="B902" s="53">
        <v>42201.138009259259</v>
      </c>
      <c r="C902" s="7">
        <v>0.63800925925925922</v>
      </c>
      <c r="D902" s="8">
        <v>37.224299999999999</v>
      </c>
      <c r="E902">
        <v>37.224299999999999</v>
      </c>
      <c r="F902">
        <v>2459.25</v>
      </c>
      <c r="G902">
        <v>-1.0764199999999999</v>
      </c>
      <c r="H902">
        <v>-29008.1</v>
      </c>
      <c r="I902">
        <v>5.0826799999999998E-2</v>
      </c>
      <c r="J902">
        <v>-0.61514800000000003</v>
      </c>
      <c r="K902">
        <v>223</v>
      </c>
      <c r="L902">
        <v>167.2</v>
      </c>
      <c r="M902">
        <v>22.6</v>
      </c>
      <c r="N902">
        <v>169.8</v>
      </c>
      <c r="O902">
        <v>22</v>
      </c>
      <c r="P902">
        <v>174.4</v>
      </c>
      <c r="Q902" s="8">
        <v>9.8624299999999998</v>
      </c>
      <c r="R902">
        <v>110.925</v>
      </c>
      <c r="S902" s="8">
        <v>1.85121</v>
      </c>
      <c r="T902" s="8">
        <v>0.71567499999999995</v>
      </c>
      <c r="U902" s="8">
        <v>0.21282499999999999</v>
      </c>
      <c r="V902" s="3">
        <v>-0.51940713999999999</v>
      </c>
      <c r="W902" s="3">
        <v>-0.50078589200000001</v>
      </c>
      <c r="X902" s="8">
        <v>9.4372799000470042</v>
      </c>
      <c r="Y902" s="8">
        <v>9.4559011480470048</v>
      </c>
      <c r="Z902" s="8">
        <v>9.4465905240470036</v>
      </c>
      <c r="AA902" s="41">
        <v>1</v>
      </c>
      <c r="AB902" s="42" t="s">
        <v>2111</v>
      </c>
      <c r="AC902" s="5">
        <v>-290.56</v>
      </c>
      <c r="AD902" s="15">
        <v>-126.71432555687818</v>
      </c>
      <c r="AE902" s="15">
        <v>-122.39353877935116</v>
      </c>
      <c r="AF902" s="15">
        <v>-124.55596156485069</v>
      </c>
      <c r="AG902" s="15">
        <v>-124.55596156485069</v>
      </c>
      <c r="AH902" s="17">
        <v>1.1836055010065558</v>
      </c>
      <c r="AI902" s="17">
        <v>0.92936253469627783</v>
      </c>
      <c r="AJ902" s="17">
        <v>0.92412771387198311</v>
      </c>
      <c r="AK902" s="17">
        <v>0.9267401906093502</v>
      </c>
      <c r="AL902" s="17">
        <v>0.9267401906093502</v>
      </c>
    </row>
    <row r="903" spans="1:38" x14ac:dyDescent="0.45">
      <c r="A903">
        <v>1100</v>
      </c>
      <c r="B903" s="53">
        <v>42201.138703703706</v>
      </c>
      <c r="C903" s="7">
        <v>0.63870370370370377</v>
      </c>
      <c r="D903" s="8">
        <v>37.241</v>
      </c>
      <c r="E903">
        <v>37.241</v>
      </c>
      <c r="F903">
        <v>2463.87</v>
      </c>
      <c r="G903">
        <v>-1.0764199999999999</v>
      </c>
      <c r="H903">
        <v>-29008.1</v>
      </c>
      <c r="I903">
        <v>5.0826799999999998E-2</v>
      </c>
      <c r="J903">
        <v>-0.61533599999999999</v>
      </c>
      <c r="K903">
        <v>177.2</v>
      </c>
      <c r="L903">
        <v>172.2</v>
      </c>
      <c r="M903">
        <v>22.6</v>
      </c>
      <c r="N903">
        <v>160.80000000000001</v>
      </c>
      <c r="O903">
        <v>21.9</v>
      </c>
      <c r="P903">
        <v>174.5</v>
      </c>
      <c r="Q903" s="8">
        <v>9.8507300000000004</v>
      </c>
      <c r="R903">
        <v>110.925</v>
      </c>
      <c r="S903" s="8">
        <v>1.85121</v>
      </c>
      <c r="T903" s="8">
        <v>0.71616199999999997</v>
      </c>
      <c r="U903" s="8">
        <v>0.21304200000000001</v>
      </c>
      <c r="V903" s="3">
        <v>-0.52064412000000004</v>
      </c>
      <c r="W903" s="3">
        <v>-0.50133707200000011</v>
      </c>
      <c r="X903" s="8">
        <v>9.4360429200470044</v>
      </c>
      <c r="Y903" s="8">
        <v>9.4553499680470043</v>
      </c>
      <c r="Z903" s="8">
        <v>9.4456964440470053</v>
      </c>
      <c r="AA903" s="41">
        <v>1</v>
      </c>
      <c r="AB903" s="42" t="s">
        <v>2111</v>
      </c>
      <c r="AC903" s="5">
        <v>-290.56</v>
      </c>
      <c r="AD903" s="15">
        <v>-127.00077372068938</v>
      </c>
      <c r="AE903" s="15">
        <v>-122.52166522650691</v>
      </c>
      <c r="AF903" s="15">
        <v>-124.76340090750546</v>
      </c>
      <c r="AG903" s="15">
        <v>-124.76340090750546</v>
      </c>
      <c r="AH903" s="17">
        <v>1.1836055010065558</v>
      </c>
      <c r="AI903" s="17">
        <v>0.92971167607248817</v>
      </c>
      <c r="AJ903" s="17">
        <v>0.92428209604498346</v>
      </c>
      <c r="AK903" s="17">
        <v>0.92699157988430902</v>
      </c>
      <c r="AL903" s="17">
        <v>0.92699157988430902</v>
      </c>
    </row>
    <row r="904" spans="1:38" x14ac:dyDescent="0.45">
      <c r="A904">
        <v>1101</v>
      </c>
      <c r="B904" s="53">
        <v>42201.139398148145</v>
      </c>
      <c r="C904" s="7">
        <v>0.6393981481481481</v>
      </c>
      <c r="D904" s="8">
        <v>37.257599999999996</v>
      </c>
      <c r="E904">
        <v>37.257599999999996</v>
      </c>
      <c r="F904">
        <v>2468.79</v>
      </c>
      <c r="G904">
        <v>-1.0764199999999999</v>
      </c>
      <c r="H904">
        <v>-29008.1</v>
      </c>
      <c r="I904">
        <v>5.0845300000000003E-2</v>
      </c>
      <c r="J904">
        <v>-0.61458100000000004</v>
      </c>
      <c r="K904">
        <v>172.2</v>
      </c>
      <c r="L904">
        <v>176.7</v>
      </c>
      <c r="M904">
        <v>22.6</v>
      </c>
      <c r="N904">
        <v>162.4</v>
      </c>
      <c r="O904">
        <v>21.9</v>
      </c>
      <c r="P904">
        <v>174.6</v>
      </c>
      <c r="Q904" s="8">
        <v>9.8624299999999998</v>
      </c>
      <c r="R904">
        <v>110.925</v>
      </c>
      <c r="S904" s="8">
        <v>1.85121</v>
      </c>
      <c r="T904" s="8">
        <v>0.71652800000000005</v>
      </c>
      <c r="U904" s="8">
        <v>0.213228</v>
      </c>
      <c r="V904" s="3">
        <v>-0.52157376000000022</v>
      </c>
      <c r="W904" s="3">
        <v>-0.50180951200000001</v>
      </c>
      <c r="X904" s="8">
        <v>9.4351132800470037</v>
      </c>
      <c r="Y904" s="8">
        <v>9.454877528047005</v>
      </c>
      <c r="Z904" s="8">
        <v>9.4449954040470043</v>
      </c>
      <c r="AA904" s="41">
        <v>1</v>
      </c>
      <c r="AB904" s="42" t="s">
        <v>2111</v>
      </c>
      <c r="AC904" s="5">
        <v>-290.56</v>
      </c>
      <c r="AD904" s="15">
        <v>-127.21600388231502</v>
      </c>
      <c r="AE904" s="15">
        <v>-122.6314765642253</v>
      </c>
      <c r="AF904" s="15">
        <v>-124.92602603390844</v>
      </c>
      <c r="AG904" s="15">
        <v>-124.92602603390844</v>
      </c>
      <c r="AH904" s="17">
        <v>1.1836055010065558</v>
      </c>
      <c r="AI904" s="17">
        <v>0.92997418503827445</v>
      </c>
      <c r="AJ904" s="17">
        <v>0.92441445102275244</v>
      </c>
      <c r="AK904" s="17">
        <v>0.92718875559884339</v>
      </c>
      <c r="AL904" s="17">
        <v>0.92718875559884339</v>
      </c>
    </row>
    <row r="905" spans="1:38" x14ac:dyDescent="0.45">
      <c r="A905">
        <v>1102</v>
      </c>
      <c r="B905" s="53">
        <v>42201.140092592592</v>
      </c>
      <c r="C905" s="7">
        <v>0.64009259259259266</v>
      </c>
      <c r="D905" s="8">
        <v>37.2742</v>
      </c>
      <c r="E905">
        <v>37.2742</v>
      </c>
      <c r="F905">
        <v>2477.41</v>
      </c>
      <c r="G905">
        <v>-1.0764199999999999</v>
      </c>
      <c r="H905">
        <v>-29008.1</v>
      </c>
      <c r="I905">
        <v>5.0826799999999998E-2</v>
      </c>
      <c r="J905">
        <v>-0.61477000000000004</v>
      </c>
      <c r="K905">
        <v>163.4</v>
      </c>
      <c r="L905">
        <v>178.5</v>
      </c>
      <c r="M905">
        <v>22.5</v>
      </c>
      <c r="N905">
        <v>156.1</v>
      </c>
      <c r="O905">
        <v>21.9</v>
      </c>
      <c r="P905">
        <v>174.7</v>
      </c>
      <c r="Q905" s="8">
        <v>9.8624299999999998</v>
      </c>
      <c r="R905">
        <v>110.925</v>
      </c>
      <c r="S905" s="8">
        <v>1.85121</v>
      </c>
      <c r="T905" s="8">
        <v>0.71634500000000001</v>
      </c>
      <c r="U905" s="8">
        <v>0.21226700000000001</v>
      </c>
      <c r="V905" s="3">
        <v>-0.52110894000000008</v>
      </c>
      <c r="W905" s="3">
        <v>-0.49936857200000007</v>
      </c>
      <c r="X905" s="8">
        <v>9.4355781000470049</v>
      </c>
      <c r="Y905" s="8">
        <v>9.4573184680470046</v>
      </c>
      <c r="Z905" s="8">
        <v>9.4464482840470048</v>
      </c>
      <c r="AA905" s="41">
        <v>1</v>
      </c>
      <c r="AB905" s="42" t="s">
        <v>2111</v>
      </c>
      <c r="AC905" s="5">
        <v>-290.56</v>
      </c>
      <c r="AD905" s="15">
        <v>-127.10839385389795</v>
      </c>
      <c r="AE905" s="15">
        <v>-122.06400539430786</v>
      </c>
      <c r="AF905" s="15">
        <v>-124.58896578191923</v>
      </c>
      <c r="AG905" s="15">
        <v>-124.58896578191923</v>
      </c>
      <c r="AH905" s="17">
        <v>1.1836055010065558</v>
      </c>
      <c r="AI905" s="17">
        <v>0.92984291819003784</v>
      </c>
      <c r="AJ905" s="17">
        <v>0.92373088915850288</v>
      </c>
      <c r="AK905" s="17">
        <v>0.92678017827019221</v>
      </c>
      <c r="AL905" s="17">
        <v>0.92678017827019221</v>
      </c>
    </row>
    <row r="906" spans="1:38" x14ac:dyDescent="0.45">
      <c r="A906">
        <v>1103</v>
      </c>
      <c r="B906" s="53">
        <v>42201.140775462962</v>
      </c>
      <c r="C906" s="7">
        <v>0.64077546296296295</v>
      </c>
      <c r="D906" s="8">
        <v>37.290799999999997</v>
      </c>
      <c r="E906">
        <v>37.290799999999997</v>
      </c>
      <c r="F906">
        <v>2479.25</v>
      </c>
      <c r="G906">
        <v>-1.0764199999999999</v>
      </c>
      <c r="H906">
        <v>-29008.1</v>
      </c>
      <c r="I906">
        <v>5.0826799999999998E-2</v>
      </c>
      <c r="J906">
        <v>-0.61533599999999999</v>
      </c>
      <c r="K906">
        <v>173.3</v>
      </c>
      <c r="L906">
        <v>172.5</v>
      </c>
      <c r="M906">
        <v>22.5</v>
      </c>
      <c r="N906">
        <v>151.5</v>
      </c>
      <c r="O906">
        <v>21.9</v>
      </c>
      <c r="P906">
        <v>174.7</v>
      </c>
      <c r="Q906" s="8">
        <v>9.8624299999999998</v>
      </c>
      <c r="R906">
        <v>110.925</v>
      </c>
      <c r="S906" s="8">
        <v>1.85121</v>
      </c>
      <c r="T906" s="8">
        <v>0.71643599999999996</v>
      </c>
      <c r="U906" s="8">
        <v>0.21226700000000001</v>
      </c>
      <c r="V906" s="3">
        <v>-0.52134007999999998</v>
      </c>
      <c r="W906" s="3">
        <v>-0.49936857200000007</v>
      </c>
      <c r="X906" s="8">
        <v>9.4353469600470046</v>
      </c>
      <c r="Y906" s="8">
        <v>9.4573184680470046</v>
      </c>
      <c r="Z906" s="8">
        <v>9.4463327140470046</v>
      </c>
      <c r="AA906" s="41">
        <v>1</v>
      </c>
      <c r="AB906" s="42" t="s">
        <v>2111</v>
      </c>
      <c r="AC906" s="5">
        <v>-290.56</v>
      </c>
      <c r="AD906" s="15">
        <v>-127.16190611466709</v>
      </c>
      <c r="AE906" s="15">
        <v>-122.06400539430786</v>
      </c>
      <c r="AF906" s="15">
        <v>-124.61578101078101</v>
      </c>
      <c r="AG906" s="15">
        <v>-124.61578101078101</v>
      </c>
      <c r="AH906" s="17">
        <v>1.1836055010065558</v>
      </c>
      <c r="AI906" s="17">
        <v>0.92990818986995782</v>
      </c>
      <c r="AJ906" s="17">
        <v>0.92373088915850288</v>
      </c>
      <c r="AK906" s="17">
        <v>0.92681266994047196</v>
      </c>
      <c r="AL906" s="17">
        <v>0.92681266994047196</v>
      </c>
    </row>
    <row r="907" spans="1:38" x14ac:dyDescent="0.45">
      <c r="A907">
        <v>1104</v>
      </c>
      <c r="B907" s="53">
        <v>42201.141481481478</v>
      </c>
      <c r="C907" s="7">
        <v>0.64148148148148154</v>
      </c>
      <c r="D907" s="8">
        <v>37.307299999999998</v>
      </c>
      <c r="E907">
        <v>37.307299999999998</v>
      </c>
      <c r="F907">
        <v>2469.71</v>
      </c>
      <c r="G907">
        <v>-1.0764199999999999</v>
      </c>
      <c r="H907">
        <v>-29008.1</v>
      </c>
      <c r="I907">
        <v>5.0845300000000003E-2</v>
      </c>
      <c r="J907">
        <v>-0.61458100000000004</v>
      </c>
      <c r="K907">
        <v>222.8</v>
      </c>
      <c r="L907">
        <v>168.8</v>
      </c>
      <c r="M907">
        <v>22.5</v>
      </c>
      <c r="N907">
        <v>171.2</v>
      </c>
      <c r="O907">
        <v>21.9</v>
      </c>
      <c r="P907">
        <v>174.7</v>
      </c>
      <c r="Q907" s="8">
        <v>9.8624299999999998</v>
      </c>
      <c r="R907">
        <v>110.925</v>
      </c>
      <c r="S907" s="8">
        <v>1.85121</v>
      </c>
      <c r="T907" s="8">
        <v>0.71625300000000003</v>
      </c>
      <c r="U907" s="8">
        <v>0.21304200000000001</v>
      </c>
      <c r="V907" s="3">
        <v>-0.52087526000000017</v>
      </c>
      <c r="W907" s="3">
        <v>-0.50133707200000011</v>
      </c>
      <c r="X907" s="8">
        <v>9.435811780047004</v>
      </c>
      <c r="Y907" s="8">
        <v>9.4553499680470043</v>
      </c>
      <c r="Z907" s="8">
        <v>9.4455808740470033</v>
      </c>
      <c r="AA907" s="41">
        <v>1</v>
      </c>
      <c r="AB907" s="42" t="s">
        <v>2111</v>
      </c>
      <c r="AC907" s="5">
        <v>-290.56</v>
      </c>
      <c r="AD907" s="15">
        <v>-127.05429100630477</v>
      </c>
      <c r="AE907" s="15">
        <v>-122.52166522650691</v>
      </c>
      <c r="AF907" s="15">
        <v>-124.79021206833204</v>
      </c>
      <c r="AG907" s="15">
        <v>-124.79021206833204</v>
      </c>
      <c r="AH907" s="17">
        <v>1.1836055010065558</v>
      </c>
      <c r="AI907" s="17">
        <v>0.92977693545536388</v>
      </c>
      <c r="AJ907" s="17">
        <v>0.92428209604498346</v>
      </c>
      <c r="AK907" s="17">
        <v>0.92702408144784532</v>
      </c>
      <c r="AL907" s="17">
        <v>0.92702408144784532</v>
      </c>
    </row>
    <row r="908" spans="1:38" x14ac:dyDescent="0.45">
      <c r="A908">
        <v>1105</v>
      </c>
      <c r="B908" s="53">
        <v>42201.142175925925</v>
      </c>
      <c r="C908" s="7">
        <v>0.64217592592592587</v>
      </c>
      <c r="D908" s="8">
        <v>37.323999999999998</v>
      </c>
      <c r="E908">
        <v>37.323999999999998</v>
      </c>
      <c r="F908">
        <v>2479.25</v>
      </c>
      <c r="G908">
        <v>-1.0764199999999999</v>
      </c>
      <c r="H908">
        <v>-29008.1</v>
      </c>
      <c r="I908">
        <v>5.0845300000000003E-2</v>
      </c>
      <c r="J908">
        <v>-0.61495900000000003</v>
      </c>
      <c r="K908">
        <v>177.4</v>
      </c>
      <c r="L908">
        <v>166.4</v>
      </c>
      <c r="M908">
        <v>22.6</v>
      </c>
      <c r="N908">
        <v>160.5</v>
      </c>
      <c r="O908">
        <v>21.9</v>
      </c>
      <c r="P908">
        <v>174.8</v>
      </c>
      <c r="Q908" s="8">
        <v>9.8624299999999998</v>
      </c>
      <c r="R908">
        <v>110.925</v>
      </c>
      <c r="S908" s="8">
        <v>1.85121</v>
      </c>
      <c r="T908" s="8">
        <v>0.71674099999999996</v>
      </c>
      <c r="U908" s="8">
        <v>0.212732</v>
      </c>
      <c r="V908" s="3">
        <v>-0.52211478</v>
      </c>
      <c r="W908" s="3">
        <v>-0.500549672</v>
      </c>
      <c r="X908" s="8">
        <v>9.4345722600470037</v>
      </c>
      <c r="Y908" s="8">
        <v>9.4561373680470044</v>
      </c>
      <c r="Z908" s="8">
        <v>9.4453548140470041</v>
      </c>
      <c r="AA908" s="41">
        <v>1</v>
      </c>
      <c r="AB908" s="42" t="s">
        <v>2111</v>
      </c>
      <c r="AC908" s="5">
        <v>-290.56</v>
      </c>
      <c r="AD908" s="15">
        <v>-127.34124217426859</v>
      </c>
      <c r="AE908" s="15">
        <v>-122.33862308649032</v>
      </c>
      <c r="AF908" s="15">
        <v>-124.84265406964937</v>
      </c>
      <c r="AG908" s="15">
        <v>-124.84265406964937</v>
      </c>
      <c r="AH908" s="17">
        <v>1.1836055010065558</v>
      </c>
      <c r="AI908" s="17">
        <v>0.93012700219402045</v>
      </c>
      <c r="AJ908" s="17">
        <v>0.92406156062012657</v>
      </c>
      <c r="AK908" s="17">
        <v>0.9270876603324244</v>
      </c>
      <c r="AL908" s="17">
        <v>0.9270876603324244</v>
      </c>
    </row>
    <row r="909" spans="1:38" x14ac:dyDescent="0.45">
      <c r="A909">
        <v>1106</v>
      </c>
      <c r="B909" s="53">
        <v>42201.142870370371</v>
      </c>
      <c r="C909" s="7">
        <v>0.64287037037037043</v>
      </c>
      <c r="D909" s="8">
        <v>37.340600000000002</v>
      </c>
      <c r="E909">
        <v>37.340600000000002</v>
      </c>
      <c r="F909">
        <v>2482.33</v>
      </c>
      <c r="G909">
        <v>-1.0764199999999999</v>
      </c>
      <c r="H909">
        <v>-29008.1</v>
      </c>
      <c r="I909">
        <v>5.0845300000000003E-2</v>
      </c>
      <c r="J909">
        <v>-0.61533599999999999</v>
      </c>
      <c r="K909">
        <v>170</v>
      </c>
      <c r="L909">
        <v>164.8</v>
      </c>
      <c r="M909">
        <v>22.6</v>
      </c>
      <c r="N909">
        <v>161.6</v>
      </c>
      <c r="O909">
        <v>21.9</v>
      </c>
      <c r="P909">
        <v>174.9</v>
      </c>
      <c r="Q909" s="8">
        <v>9.8624299999999998</v>
      </c>
      <c r="R909">
        <v>110.925</v>
      </c>
      <c r="S909" s="8">
        <v>1.85121</v>
      </c>
      <c r="T909" s="8">
        <v>0.71710600000000002</v>
      </c>
      <c r="U909" s="8">
        <v>0.21304200000000001</v>
      </c>
      <c r="V909" s="3">
        <v>-0.52304188000000018</v>
      </c>
      <c r="W909" s="3">
        <v>-0.50133707200000011</v>
      </c>
      <c r="X909" s="8">
        <v>9.4336451600470035</v>
      </c>
      <c r="Y909" s="8">
        <v>9.4553499680470043</v>
      </c>
      <c r="Z909" s="8">
        <v>9.4444975640470048</v>
      </c>
      <c r="AA909" s="41">
        <v>1</v>
      </c>
      <c r="AB909" s="42" t="s">
        <v>2111</v>
      </c>
      <c r="AC909" s="5">
        <v>-290.56</v>
      </c>
      <c r="AD909" s="15">
        <v>-127.55582056803348</v>
      </c>
      <c r="AE909" s="15">
        <v>-122.52166522650691</v>
      </c>
      <c r="AF909" s="15">
        <v>-125.04149947213648</v>
      </c>
      <c r="AG909" s="15">
        <v>-125.04149947213648</v>
      </c>
      <c r="AH909" s="17">
        <v>1.1836055010065558</v>
      </c>
      <c r="AI909" s="17">
        <v>0.93038894991050913</v>
      </c>
      <c r="AJ909" s="17">
        <v>0.92428209604498346</v>
      </c>
      <c r="AK909" s="17">
        <v>0.9273288129272399</v>
      </c>
      <c r="AL909" s="17">
        <v>0.9273288129272399</v>
      </c>
    </row>
    <row r="910" spans="1:38" x14ac:dyDescent="0.45">
      <c r="A910">
        <v>1107</v>
      </c>
      <c r="B910" s="53">
        <v>42201.143564814818</v>
      </c>
      <c r="C910" s="7">
        <v>0.64356481481481476</v>
      </c>
      <c r="D910" s="8">
        <v>37.357399999999998</v>
      </c>
      <c r="E910">
        <v>37.357399999999998</v>
      </c>
      <c r="F910">
        <v>2483.25</v>
      </c>
      <c r="G910">
        <v>-1.0764199999999999</v>
      </c>
      <c r="H910">
        <v>-29008.1</v>
      </c>
      <c r="I910">
        <v>5.0845300000000003E-2</v>
      </c>
      <c r="J910">
        <v>-0.61495900000000003</v>
      </c>
      <c r="K910">
        <v>163.30000000000001</v>
      </c>
      <c r="L910">
        <v>163.4</v>
      </c>
      <c r="M910">
        <v>22.5</v>
      </c>
      <c r="N910">
        <v>154.69999999999999</v>
      </c>
      <c r="O910">
        <v>22</v>
      </c>
      <c r="P910">
        <v>175.1</v>
      </c>
      <c r="Q910" s="8">
        <v>9.8624299999999998</v>
      </c>
      <c r="R910">
        <v>110.925</v>
      </c>
      <c r="S910" s="8">
        <v>1.85121</v>
      </c>
      <c r="T910" s="8">
        <v>0.71683200000000002</v>
      </c>
      <c r="U910" s="8">
        <v>0.21282499999999999</v>
      </c>
      <c r="V910" s="3">
        <v>-0.52234592000000013</v>
      </c>
      <c r="W910" s="3">
        <v>-0.50078589200000001</v>
      </c>
      <c r="X910" s="8">
        <v>9.4343411200470051</v>
      </c>
      <c r="Y910" s="8">
        <v>9.4559011480470048</v>
      </c>
      <c r="Z910" s="8">
        <v>9.4451211340470049</v>
      </c>
      <c r="AA910" s="41">
        <v>1</v>
      </c>
      <c r="AB910" s="42" t="s">
        <v>2111</v>
      </c>
      <c r="AC910" s="5">
        <v>-290.56</v>
      </c>
      <c r="AD910" s="15">
        <v>-127.3947435624051</v>
      </c>
      <c r="AE910" s="15">
        <v>-122.39353877935116</v>
      </c>
      <c r="AF910" s="15">
        <v>-124.89686126415961</v>
      </c>
      <c r="AG910" s="15">
        <v>-124.89686126415961</v>
      </c>
      <c r="AH910" s="17">
        <v>1.1836055010065558</v>
      </c>
      <c r="AI910" s="17">
        <v>0.93019230049386536</v>
      </c>
      <c r="AJ910" s="17">
        <v>0.92412771387198311</v>
      </c>
      <c r="AK910" s="17">
        <v>0.92715338844359696</v>
      </c>
      <c r="AL910" s="17">
        <v>0.92715338844359696</v>
      </c>
    </row>
    <row r="911" spans="1:38" x14ac:dyDescent="0.45">
      <c r="A911">
        <v>1108</v>
      </c>
      <c r="B911" s="53">
        <v>42201.144259259258</v>
      </c>
      <c r="C911" s="7">
        <v>0.64425925925925931</v>
      </c>
      <c r="D911" s="8">
        <v>37.374000000000002</v>
      </c>
      <c r="E911">
        <v>37.374000000000002</v>
      </c>
      <c r="F911">
        <v>2473.71</v>
      </c>
      <c r="G911">
        <v>-1.0764199999999999</v>
      </c>
      <c r="H911">
        <v>-29008.1</v>
      </c>
      <c r="I911">
        <v>5.0845300000000003E-2</v>
      </c>
      <c r="J911">
        <v>-0.61477000000000004</v>
      </c>
      <c r="K911">
        <v>161</v>
      </c>
      <c r="L911">
        <v>169.1</v>
      </c>
      <c r="M911">
        <v>22.5</v>
      </c>
      <c r="N911">
        <v>153.5</v>
      </c>
      <c r="O911">
        <v>21.9</v>
      </c>
      <c r="P911">
        <v>175.2</v>
      </c>
      <c r="Q911" s="8">
        <v>9.8624299999999998</v>
      </c>
      <c r="R911">
        <v>110.925</v>
      </c>
      <c r="S911" s="8">
        <v>1.85121</v>
      </c>
      <c r="T911" s="8">
        <v>0.71652800000000005</v>
      </c>
      <c r="U911" s="8">
        <v>0.21341499999999999</v>
      </c>
      <c r="V911" s="3">
        <v>-0.52157376000000022</v>
      </c>
      <c r="W911" s="3">
        <v>-0.50228449200000003</v>
      </c>
      <c r="X911" s="8">
        <v>9.4351132800470037</v>
      </c>
      <c r="Y911" s="8">
        <v>9.4544025480470051</v>
      </c>
      <c r="Z911" s="8">
        <v>9.4447579140470044</v>
      </c>
      <c r="AA911" s="41">
        <v>1</v>
      </c>
      <c r="AB911" s="42" t="s">
        <v>2111</v>
      </c>
      <c r="AC911" s="5">
        <v>-290.56</v>
      </c>
      <c r="AD911" s="15">
        <v>-127.21600388231502</v>
      </c>
      <c r="AE911" s="15">
        <v>-122.74186774187103</v>
      </c>
      <c r="AF911" s="15">
        <v>-124.98111302435586</v>
      </c>
      <c r="AG911" s="15">
        <v>-124.98111302435586</v>
      </c>
      <c r="AH911" s="17">
        <v>1.1836055010065558</v>
      </c>
      <c r="AI911" s="17">
        <v>0.92997418503827445</v>
      </c>
      <c r="AJ911" s="17">
        <v>0.92454754309036435</v>
      </c>
      <c r="AK911" s="17">
        <v>0.92725556513886698</v>
      </c>
      <c r="AL911" s="17">
        <v>0.92725556513886698</v>
      </c>
    </row>
    <row r="912" spans="1:38" x14ac:dyDescent="0.45">
      <c r="A912">
        <v>1109</v>
      </c>
      <c r="B912" s="53">
        <v>42201.144953703704</v>
      </c>
      <c r="C912" s="7">
        <v>0.64495370370370364</v>
      </c>
      <c r="D912" s="8">
        <v>37.390599999999999</v>
      </c>
      <c r="E912">
        <v>37.390599999999999</v>
      </c>
      <c r="F912">
        <v>2462.94</v>
      </c>
      <c r="G912">
        <v>-1.0764199999999999</v>
      </c>
      <c r="H912">
        <v>-29008.1</v>
      </c>
      <c r="I912">
        <v>5.0845300000000003E-2</v>
      </c>
      <c r="J912">
        <v>-0.61495900000000003</v>
      </c>
      <c r="K912">
        <v>159.6</v>
      </c>
      <c r="L912">
        <v>174.1</v>
      </c>
      <c r="M912">
        <v>22.5</v>
      </c>
      <c r="N912">
        <v>152</v>
      </c>
      <c r="O912">
        <v>21.9</v>
      </c>
      <c r="P912">
        <v>175</v>
      </c>
      <c r="Q912" s="8">
        <v>9.8624299999999998</v>
      </c>
      <c r="R912">
        <v>110.925</v>
      </c>
      <c r="S912" s="8">
        <v>1.85121</v>
      </c>
      <c r="T912" s="8">
        <v>0.71616199999999997</v>
      </c>
      <c r="U912" s="8">
        <v>0.214283</v>
      </c>
      <c r="V912" s="3">
        <v>-0.52064412000000004</v>
      </c>
      <c r="W912" s="3">
        <v>-0.50448921200000008</v>
      </c>
      <c r="X912" s="8">
        <v>9.4360429200470044</v>
      </c>
      <c r="Y912" s="8">
        <v>9.4521978280470051</v>
      </c>
      <c r="Z912" s="8">
        <v>9.4441203740470048</v>
      </c>
      <c r="AA912" s="41">
        <v>1</v>
      </c>
      <c r="AB912" s="42" t="s">
        <v>2111</v>
      </c>
      <c r="AC912" s="5">
        <v>-290.56</v>
      </c>
      <c r="AD912" s="15">
        <v>-127.00077372068938</v>
      </c>
      <c r="AE912" s="15">
        <v>-123.25413330157585</v>
      </c>
      <c r="AF912" s="15">
        <v>-125.12898055102437</v>
      </c>
      <c r="AG912" s="15">
        <v>-125.12898055102437</v>
      </c>
      <c r="AH912" s="17">
        <v>1.1836055010065558</v>
      </c>
      <c r="AI912" s="17">
        <v>0.92971167607248817</v>
      </c>
      <c r="AJ912" s="17">
        <v>0.92516565304699505</v>
      </c>
      <c r="AK912" s="17">
        <v>0.92743494659469905</v>
      </c>
      <c r="AL912" s="17">
        <v>0.92743494659469905</v>
      </c>
    </row>
    <row r="913" spans="1:38" x14ac:dyDescent="0.45">
      <c r="A913">
        <v>1110</v>
      </c>
      <c r="B913" s="53">
        <v>42201.145648148151</v>
      </c>
      <c r="C913" s="7">
        <v>0.64564814814814819</v>
      </c>
      <c r="D913" s="8">
        <v>37.407200000000003</v>
      </c>
      <c r="E913">
        <v>37.407200000000003</v>
      </c>
      <c r="F913">
        <v>2451.56</v>
      </c>
      <c r="G913">
        <v>-1.0764199999999999</v>
      </c>
      <c r="H913">
        <v>-29008.1</v>
      </c>
      <c r="I913">
        <v>5.0845300000000003E-2</v>
      </c>
      <c r="J913">
        <v>-0.61533599999999999</v>
      </c>
      <c r="K913">
        <v>166.3</v>
      </c>
      <c r="L913">
        <v>177.6</v>
      </c>
      <c r="M913">
        <v>22.5</v>
      </c>
      <c r="N913">
        <v>150.4</v>
      </c>
      <c r="O913">
        <v>21.9</v>
      </c>
      <c r="P913">
        <v>174.7</v>
      </c>
      <c r="Q913" s="8">
        <v>9.8624299999999998</v>
      </c>
      <c r="R913">
        <v>110.925</v>
      </c>
      <c r="S913" s="8">
        <v>1.85121</v>
      </c>
      <c r="T913" s="8">
        <v>0.71558299999999997</v>
      </c>
      <c r="U913" s="8">
        <v>0.21409700000000001</v>
      </c>
      <c r="V913" s="3">
        <v>-0.51917345999999998</v>
      </c>
      <c r="W913" s="3">
        <v>-0.50401677200000006</v>
      </c>
      <c r="X913" s="8">
        <v>9.4375135800470051</v>
      </c>
      <c r="Y913" s="8">
        <v>9.4526702680470045</v>
      </c>
      <c r="Z913" s="8">
        <v>9.4450919240470057</v>
      </c>
      <c r="AA913" s="41">
        <v>1</v>
      </c>
      <c r="AB913" s="42" t="s">
        <v>2111</v>
      </c>
      <c r="AC913" s="5">
        <v>-290.56</v>
      </c>
      <c r="AD913" s="15">
        <v>-126.66020410854753</v>
      </c>
      <c r="AE913" s="15">
        <v>-123.14438128180132</v>
      </c>
      <c r="AF913" s="15">
        <v>-124.90363698372948</v>
      </c>
      <c r="AG913" s="15">
        <v>-124.90363698372948</v>
      </c>
      <c r="AH913" s="17">
        <v>1.1836055010065558</v>
      </c>
      <c r="AI913" s="17">
        <v>0.92929659745867754</v>
      </c>
      <c r="AJ913" s="17">
        <v>0.92503315448895795</v>
      </c>
      <c r="AK913" s="17">
        <v>0.92716160489484012</v>
      </c>
      <c r="AL913" s="17">
        <v>0.92716160489484012</v>
      </c>
    </row>
    <row r="914" spans="1:38" x14ac:dyDescent="0.45">
      <c r="A914">
        <v>1111</v>
      </c>
      <c r="B914" s="53">
        <v>42201.14634259259</v>
      </c>
      <c r="C914" s="7">
        <v>0.64634259259259252</v>
      </c>
      <c r="D914" s="8">
        <v>37.423699999999997</v>
      </c>
      <c r="E914">
        <v>37.423699999999997</v>
      </c>
      <c r="F914">
        <v>2437.09</v>
      </c>
      <c r="G914">
        <v>-1.0764199999999999</v>
      </c>
      <c r="H914">
        <v>-29008.1</v>
      </c>
      <c r="I914">
        <v>5.0845300000000003E-2</v>
      </c>
      <c r="J914">
        <v>-0.61458100000000004</v>
      </c>
      <c r="K914">
        <v>220.1</v>
      </c>
      <c r="L914">
        <v>176.2</v>
      </c>
      <c r="M914">
        <v>22.5</v>
      </c>
      <c r="N914">
        <v>166.9</v>
      </c>
      <c r="O914">
        <v>21.9</v>
      </c>
      <c r="P914">
        <v>174.5</v>
      </c>
      <c r="Q914" s="8">
        <v>9.8624299999999998</v>
      </c>
      <c r="R914">
        <v>110.925</v>
      </c>
      <c r="S914" s="8">
        <v>1.85121</v>
      </c>
      <c r="T914" s="8">
        <v>0.71521800000000002</v>
      </c>
      <c r="U914" s="8">
        <v>0.214283</v>
      </c>
      <c r="V914" s="3">
        <v>-0.51824636000000013</v>
      </c>
      <c r="W914" s="3">
        <v>-0.50448921200000008</v>
      </c>
      <c r="X914" s="8">
        <v>9.4384406800470035</v>
      </c>
      <c r="Y914" s="8">
        <v>9.4521978280470051</v>
      </c>
      <c r="Z914" s="8">
        <v>9.4453192540470035</v>
      </c>
      <c r="AA914" s="41">
        <v>1</v>
      </c>
      <c r="AB914" s="42" t="s">
        <v>2111</v>
      </c>
      <c r="AC914" s="5">
        <v>-290.56</v>
      </c>
      <c r="AD914" s="15">
        <v>-126.4454579741448</v>
      </c>
      <c r="AE914" s="15">
        <v>-123.25413330157585</v>
      </c>
      <c r="AF914" s="15">
        <v>-124.8509031554612</v>
      </c>
      <c r="AG914" s="15">
        <v>-124.8509031554612</v>
      </c>
      <c r="AH914" s="17">
        <v>1.1836055010065558</v>
      </c>
      <c r="AI914" s="17">
        <v>0.92903506015835335</v>
      </c>
      <c r="AJ914" s="17">
        <v>0.92516565304699505</v>
      </c>
      <c r="AK914" s="17">
        <v>0.92709766203506849</v>
      </c>
      <c r="AL914" s="17">
        <v>0.92709766203506849</v>
      </c>
    </row>
    <row r="915" spans="1:38" x14ac:dyDescent="0.45">
      <c r="A915">
        <v>1112</v>
      </c>
      <c r="B915" s="53">
        <v>42201.147037037037</v>
      </c>
      <c r="C915" s="7">
        <v>0.64703703703703708</v>
      </c>
      <c r="D915" s="8">
        <v>37.440300000000001</v>
      </c>
      <c r="E915">
        <v>37.440300000000001</v>
      </c>
      <c r="F915">
        <v>2444.79</v>
      </c>
      <c r="G915">
        <v>-1.0764199999999999</v>
      </c>
      <c r="H915">
        <v>-29008.1</v>
      </c>
      <c r="I915">
        <v>5.0845300000000003E-2</v>
      </c>
      <c r="J915">
        <v>-0.61577599999999999</v>
      </c>
      <c r="K915">
        <v>178.8</v>
      </c>
      <c r="L915">
        <v>170.3</v>
      </c>
      <c r="M915">
        <v>22.6</v>
      </c>
      <c r="N915">
        <v>160.19999999999999</v>
      </c>
      <c r="O915">
        <v>21.9</v>
      </c>
      <c r="P915">
        <v>174.6</v>
      </c>
      <c r="Q915" s="8">
        <v>9.8624299999999998</v>
      </c>
      <c r="R915">
        <v>110.925</v>
      </c>
      <c r="S915" s="8">
        <v>1.85121</v>
      </c>
      <c r="T915" s="8">
        <v>0.71540099999999995</v>
      </c>
      <c r="U915" s="8">
        <v>0.213725</v>
      </c>
      <c r="V915" s="3">
        <v>-0.51871117999999994</v>
      </c>
      <c r="W915" s="3">
        <v>-0.50307189200000002</v>
      </c>
      <c r="X915" s="8">
        <v>9.4379758600470041</v>
      </c>
      <c r="Y915" s="8">
        <v>9.453615148047005</v>
      </c>
      <c r="Z915" s="8">
        <v>9.4457955040470054</v>
      </c>
      <c r="AA915" s="41">
        <v>1</v>
      </c>
      <c r="AB915" s="42" t="s">
        <v>2111</v>
      </c>
      <c r="AC915" s="5">
        <v>-290.56</v>
      </c>
      <c r="AD915" s="15">
        <v>-126.55313024013458</v>
      </c>
      <c r="AE915" s="15">
        <v>-122.9248458713862</v>
      </c>
      <c r="AF915" s="15">
        <v>-124.74041941482176</v>
      </c>
      <c r="AG915" s="15">
        <v>-124.74041941482176</v>
      </c>
      <c r="AH915" s="17">
        <v>1.1836055010065558</v>
      </c>
      <c r="AI915" s="17">
        <v>0.92916617479596819</v>
      </c>
      <c r="AJ915" s="17">
        <v>0.92476823335029845</v>
      </c>
      <c r="AK915" s="17">
        <v>0.92696372261187299</v>
      </c>
      <c r="AL915" s="17">
        <v>0.92696372261187299</v>
      </c>
    </row>
    <row r="916" spans="1:38" x14ac:dyDescent="0.45">
      <c r="A916">
        <v>1113</v>
      </c>
      <c r="B916" s="53">
        <v>42201.147731481484</v>
      </c>
      <c r="C916" s="7">
        <v>0.64773148148148141</v>
      </c>
      <c r="D916" s="8">
        <v>37.457099999999997</v>
      </c>
      <c r="E916">
        <v>37.457099999999997</v>
      </c>
      <c r="F916">
        <v>2447.56</v>
      </c>
      <c r="G916">
        <v>-1.0764199999999999</v>
      </c>
      <c r="H916">
        <v>-29008.1</v>
      </c>
      <c r="I916">
        <v>5.0826799999999998E-2</v>
      </c>
      <c r="J916">
        <v>-0.61533599999999999</v>
      </c>
      <c r="K916">
        <v>173.5</v>
      </c>
      <c r="L916">
        <v>171.7</v>
      </c>
      <c r="M916">
        <v>22.5</v>
      </c>
      <c r="N916">
        <v>164.3</v>
      </c>
      <c r="O916">
        <v>21.9</v>
      </c>
      <c r="P916">
        <v>174.6</v>
      </c>
      <c r="Q916" s="8">
        <v>9.8624299999999998</v>
      </c>
      <c r="R916">
        <v>110.925</v>
      </c>
      <c r="S916" s="8">
        <v>1.85121</v>
      </c>
      <c r="T916" s="8">
        <v>0.71579700000000002</v>
      </c>
      <c r="U916" s="8">
        <v>0.21381800000000001</v>
      </c>
      <c r="V916" s="3">
        <v>-0.51971702000000009</v>
      </c>
      <c r="W916" s="3">
        <v>-0.50330811200000003</v>
      </c>
      <c r="X916" s="8">
        <v>9.4369700200470046</v>
      </c>
      <c r="Y916" s="8">
        <v>9.4533789280470053</v>
      </c>
      <c r="Z916" s="8">
        <v>9.4451744740470041</v>
      </c>
      <c r="AA916" s="41">
        <v>1</v>
      </c>
      <c r="AB916" s="42" t="s">
        <v>2111</v>
      </c>
      <c r="AC916" s="5">
        <v>-290.56</v>
      </c>
      <c r="AD916" s="15">
        <v>-126.78609136406772</v>
      </c>
      <c r="AE916" s="15">
        <v>-122.97973364550342</v>
      </c>
      <c r="AF916" s="15">
        <v>-124.88448810796592</v>
      </c>
      <c r="AG916" s="15">
        <v>-124.88448810796592</v>
      </c>
      <c r="AH916" s="17">
        <v>1.1836055010065558</v>
      </c>
      <c r="AI916" s="17">
        <v>0.92944998283882752</v>
      </c>
      <c r="AJ916" s="17">
        <v>0.92483445413967935</v>
      </c>
      <c r="AK916" s="17">
        <v>0.92713838473993915</v>
      </c>
      <c r="AL916" s="17">
        <v>0.92713838473993915</v>
      </c>
    </row>
    <row r="917" spans="1:38" x14ac:dyDescent="0.45">
      <c r="A917">
        <v>1114</v>
      </c>
      <c r="B917" s="53">
        <v>42201.1484375</v>
      </c>
      <c r="C917" s="7">
        <v>0.6484375</v>
      </c>
      <c r="D917" s="8">
        <v>37.473599999999998</v>
      </c>
      <c r="E917">
        <v>37.473599999999998</v>
      </c>
      <c r="F917">
        <v>2452.48</v>
      </c>
      <c r="G917">
        <v>-1.0764199999999999</v>
      </c>
      <c r="H917">
        <v>-29008.1</v>
      </c>
      <c r="I917">
        <v>5.0845300000000003E-2</v>
      </c>
      <c r="J917">
        <v>-0.61477000000000004</v>
      </c>
      <c r="K917">
        <v>172.9</v>
      </c>
      <c r="L917">
        <v>174.4</v>
      </c>
      <c r="M917">
        <v>22.6</v>
      </c>
      <c r="N917">
        <v>156.1</v>
      </c>
      <c r="O917">
        <v>21.9</v>
      </c>
      <c r="P917">
        <v>174.6</v>
      </c>
      <c r="Q917" s="8">
        <v>9.8624299999999998</v>
      </c>
      <c r="R917">
        <v>110.925</v>
      </c>
      <c r="S917" s="8">
        <v>1.85121</v>
      </c>
      <c r="T917" s="8">
        <v>0.71579700000000002</v>
      </c>
      <c r="U917" s="8">
        <v>0.214004</v>
      </c>
      <c r="V917" s="3">
        <v>-0.51971702000000009</v>
      </c>
      <c r="W917" s="3">
        <v>-0.50378055200000005</v>
      </c>
      <c r="X917" s="8">
        <v>9.4369700200470046</v>
      </c>
      <c r="Y917" s="8">
        <v>9.4529064880470042</v>
      </c>
      <c r="Z917" s="8">
        <v>9.4449382540470044</v>
      </c>
      <c r="AA917" s="41">
        <v>1</v>
      </c>
      <c r="AB917" s="42" t="s">
        <v>2111</v>
      </c>
      <c r="AC917" s="5">
        <v>-290.56</v>
      </c>
      <c r="AD917" s="15">
        <v>-126.78609136406772</v>
      </c>
      <c r="AE917" s="15">
        <v>-123.08950135064902</v>
      </c>
      <c r="AF917" s="15">
        <v>-124.93928250279305</v>
      </c>
      <c r="AG917" s="15">
        <v>-124.93928250279305</v>
      </c>
      <c r="AH917" s="17">
        <v>1.1836055010065558</v>
      </c>
      <c r="AI917" s="17">
        <v>0.92944998283882752</v>
      </c>
      <c r="AJ917" s="17">
        <v>0.92496691470825221</v>
      </c>
      <c r="AK917" s="17">
        <v>0.92720483217380711</v>
      </c>
      <c r="AL917" s="17">
        <v>0.92720483217380711</v>
      </c>
    </row>
    <row r="918" spans="1:38" x14ac:dyDescent="0.45">
      <c r="A918">
        <v>1115</v>
      </c>
      <c r="B918" s="53">
        <v>42201.14912037037</v>
      </c>
      <c r="C918" s="7">
        <v>0.64912037037037029</v>
      </c>
      <c r="D918" s="8">
        <v>37.490200000000002</v>
      </c>
      <c r="E918">
        <v>37.490200000000002</v>
      </c>
      <c r="F918">
        <v>2449.71</v>
      </c>
      <c r="G918">
        <v>-1.0764199999999999</v>
      </c>
      <c r="H918">
        <v>-29008.1</v>
      </c>
      <c r="I918">
        <v>5.0845300000000003E-2</v>
      </c>
      <c r="J918">
        <v>-0.61552499999999999</v>
      </c>
      <c r="K918">
        <v>226.2</v>
      </c>
      <c r="L918">
        <v>178.3</v>
      </c>
      <c r="M918">
        <v>22.6</v>
      </c>
      <c r="N918">
        <v>172.8</v>
      </c>
      <c r="O918">
        <v>22</v>
      </c>
      <c r="P918">
        <v>174.7</v>
      </c>
      <c r="Q918" s="8">
        <v>9.8624299999999998</v>
      </c>
      <c r="R918">
        <v>110.925</v>
      </c>
      <c r="S918" s="8">
        <v>1.85121</v>
      </c>
      <c r="T918" s="8">
        <v>0.71607100000000001</v>
      </c>
      <c r="U918" s="8">
        <v>0.21418999999999999</v>
      </c>
      <c r="V918" s="3">
        <v>-0.52041298000000014</v>
      </c>
      <c r="W918" s="3">
        <v>-0.50425299199999996</v>
      </c>
      <c r="X918" s="8">
        <v>9.4362740600470048</v>
      </c>
      <c r="Y918" s="8">
        <v>9.4524340480470048</v>
      </c>
      <c r="Z918" s="8">
        <v>9.4443540540470039</v>
      </c>
      <c r="AA918" s="41">
        <v>1</v>
      </c>
      <c r="AB918" s="42" t="s">
        <v>2111</v>
      </c>
      <c r="AC918" s="5">
        <v>-290.56</v>
      </c>
      <c r="AD918" s="15">
        <v>-126.94725393629233</v>
      </c>
      <c r="AE918" s="15">
        <v>-123.19925859875627</v>
      </c>
      <c r="AF918" s="15">
        <v>-125.07478430388574</v>
      </c>
      <c r="AG918" s="15">
        <v>-125.07478430388574</v>
      </c>
      <c r="AH918" s="17">
        <v>1.1836055010065558</v>
      </c>
      <c r="AI918" s="17">
        <v>0.92964642280345666</v>
      </c>
      <c r="AJ918" s="17">
        <v>0.92509940060161977</v>
      </c>
      <c r="AK918" s="17">
        <v>0.92736919183941613</v>
      </c>
      <c r="AL918" s="17">
        <v>0.92736919183941613</v>
      </c>
    </row>
    <row r="919" spans="1:38" x14ac:dyDescent="0.45">
      <c r="A919">
        <v>1116</v>
      </c>
      <c r="B919" s="53">
        <v>42201.149814814817</v>
      </c>
      <c r="C919" s="7">
        <v>0.64981481481481485</v>
      </c>
      <c r="D919" s="8">
        <v>37.506799999999998</v>
      </c>
      <c r="E919">
        <v>37.506799999999998</v>
      </c>
      <c r="F919">
        <v>2469.71</v>
      </c>
      <c r="G919">
        <v>-1.0764199999999999</v>
      </c>
      <c r="H919">
        <v>-29008.1</v>
      </c>
      <c r="I919">
        <v>5.0845300000000003E-2</v>
      </c>
      <c r="J919">
        <v>-0.61458100000000004</v>
      </c>
      <c r="K919">
        <v>182.6</v>
      </c>
      <c r="L919">
        <v>173.5</v>
      </c>
      <c r="M919">
        <v>22.6</v>
      </c>
      <c r="N919">
        <v>162.1</v>
      </c>
      <c r="O919">
        <v>21.9</v>
      </c>
      <c r="P919">
        <v>174.9</v>
      </c>
      <c r="Q919" s="8">
        <v>9.8624299999999998</v>
      </c>
      <c r="R919">
        <v>110.925</v>
      </c>
      <c r="S919" s="8">
        <v>1.85121</v>
      </c>
      <c r="T919" s="8">
        <v>0.71625300000000003</v>
      </c>
      <c r="U919" s="8">
        <v>0.21341499999999999</v>
      </c>
      <c r="V919" s="3">
        <v>-0.52087526000000017</v>
      </c>
      <c r="W919" s="3">
        <v>-0.50228449200000003</v>
      </c>
      <c r="X919" s="8">
        <v>9.435811780047004</v>
      </c>
      <c r="Y919" s="8">
        <v>9.4544025480470051</v>
      </c>
      <c r="Z919" s="8">
        <v>9.4451071640470055</v>
      </c>
      <c r="AA919" s="41">
        <v>1</v>
      </c>
      <c r="AB919" s="42" t="s">
        <v>2111</v>
      </c>
      <c r="AC919" s="5">
        <v>-290.56</v>
      </c>
      <c r="AD919" s="15">
        <v>-127.05429100630477</v>
      </c>
      <c r="AE919" s="15">
        <v>-122.74186774187103</v>
      </c>
      <c r="AF919" s="15">
        <v>-124.90010183067636</v>
      </c>
      <c r="AG919" s="15">
        <v>-124.90010183067636</v>
      </c>
      <c r="AH919" s="17">
        <v>1.1836055010065558</v>
      </c>
      <c r="AI919" s="17">
        <v>0.92977693545536388</v>
      </c>
      <c r="AJ919" s="17">
        <v>0.92454754309036435</v>
      </c>
      <c r="AK919" s="17">
        <v>0.92715731803858714</v>
      </c>
      <c r="AL919" s="17">
        <v>0.92715731803858714</v>
      </c>
    </row>
    <row r="920" spans="1:38" x14ac:dyDescent="0.45">
      <c r="A920">
        <v>1117</v>
      </c>
      <c r="B920" s="53">
        <v>42201.150509259256</v>
      </c>
      <c r="C920" s="7">
        <v>0.65050925925925918</v>
      </c>
      <c r="D920" s="8">
        <v>37.523499999999999</v>
      </c>
      <c r="E920">
        <v>37.523499999999999</v>
      </c>
      <c r="F920">
        <v>2482.33</v>
      </c>
      <c r="G920">
        <v>-1.0764199999999999</v>
      </c>
      <c r="H920">
        <v>-29008.1</v>
      </c>
      <c r="I920">
        <v>5.0845300000000003E-2</v>
      </c>
      <c r="J920">
        <v>-0.61577599999999999</v>
      </c>
      <c r="K920">
        <v>170</v>
      </c>
      <c r="L920">
        <v>171.3</v>
      </c>
      <c r="M920">
        <v>22.6</v>
      </c>
      <c r="N920">
        <v>161</v>
      </c>
      <c r="O920">
        <v>21.9</v>
      </c>
      <c r="P920">
        <v>175.2</v>
      </c>
      <c r="Q920" s="8">
        <v>9.8624299999999998</v>
      </c>
      <c r="R920">
        <v>110.925</v>
      </c>
      <c r="S920" s="8">
        <v>1.85121</v>
      </c>
      <c r="T920" s="8">
        <v>0.71652800000000005</v>
      </c>
      <c r="U920" s="8">
        <v>0.21263899999999999</v>
      </c>
      <c r="V920" s="3">
        <v>-0.52157376000000022</v>
      </c>
      <c r="W920" s="3">
        <v>-0.50031345199999999</v>
      </c>
      <c r="X920" s="8">
        <v>9.4351132800470037</v>
      </c>
      <c r="Y920" s="8">
        <v>9.4563735880470041</v>
      </c>
      <c r="Z920" s="8">
        <v>9.445743434047003</v>
      </c>
      <c r="AA920" s="41">
        <v>1</v>
      </c>
      <c r="AB920" s="42" t="s">
        <v>2111</v>
      </c>
      <c r="AC920" s="5">
        <v>-290.56</v>
      </c>
      <c r="AD920" s="15">
        <v>-127.21600388231502</v>
      </c>
      <c r="AE920" s="15">
        <v>-122.28370477852047</v>
      </c>
      <c r="AF920" s="15">
        <v>-124.75249948748228</v>
      </c>
      <c r="AG920" s="15">
        <v>-124.75249948748228</v>
      </c>
      <c r="AH920" s="17">
        <v>1.1836055010065558</v>
      </c>
      <c r="AI920" s="17">
        <v>0.92997418503827445</v>
      </c>
      <c r="AJ920" s="17">
        <v>0.92399541368912175</v>
      </c>
      <c r="AK920" s="17">
        <v>0.92697836539781553</v>
      </c>
      <c r="AL920" s="17">
        <v>0.92697836539781553</v>
      </c>
    </row>
    <row r="921" spans="1:38" x14ac:dyDescent="0.45">
      <c r="A921">
        <v>1118</v>
      </c>
      <c r="B921" s="53">
        <v>42201.151203703703</v>
      </c>
      <c r="C921" s="7">
        <v>0.65120370370370373</v>
      </c>
      <c r="D921" s="8">
        <v>37.54</v>
      </c>
      <c r="E921">
        <v>37.54</v>
      </c>
      <c r="F921">
        <v>2490.02</v>
      </c>
      <c r="G921">
        <v>-1.0764199999999999</v>
      </c>
      <c r="H921">
        <v>-29008.1</v>
      </c>
      <c r="I921">
        <v>5.0845300000000003E-2</v>
      </c>
      <c r="J921">
        <v>-0.61458100000000004</v>
      </c>
      <c r="K921">
        <v>163.80000000000001</v>
      </c>
      <c r="L921">
        <v>174.4</v>
      </c>
      <c r="M921">
        <v>22.6</v>
      </c>
      <c r="N921">
        <v>157.1</v>
      </c>
      <c r="O921">
        <v>21.9</v>
      </c>
      <c r="P921">
        <v>175.4</v>
      </c>
      <c r="Q921" s="8">
        <v>9.8624299999999998</v>
      </c>
      <c r="R921">
        <v>110.925</v>
      </c>
      <c r="S921" s="8">
        <v>1.85121</v>
      </c>
      <c r="T921" s="8">
        <v>0.71674099999999996</v>
      </c>
      <c r="U921" s="8">
        <v>0.212949</v>
      </c>
      <c r="V921" s="3">
        <v>-0.52211478</v>
      </c>
      <c r="W921" s="3">
        <v>-0.50110085199999999</v>
      </c>
      <c r="X921" s="8">
        <v>9.4345722600470037</v>
      </c>
      <c r="Y921" s="8">
        <v>9.455586188047004</v>
      </c>
      <c r="Z921" s="8">
        <v>9.445079224047003</v>
      </c>
      <c r="AA921" s="41">
        <v>1</v>
      </c>
      <c r="AB921" s="42" t="s">
        <v>2111</v>
      </c>
      <c r="AC921" s="5">
        <v>-290.56</v>
      </c>
      <c r="AD921" s="15">
        <v>-127.34124217426859</v>
      </c>
      <c r="AE921" s="15">
        <v>-122.46675563532563</v>
      </c>
      <c r="AF921" s="15">
        <v>-124.90658293630202</v>
      </c>
      <c r="AG921" s="15">
        <v>-124.90658293630202</v>
      </c>
      <c r="AH921" s="17">
        <v>1.1836055010065558</v>
      </c>
      <c r="AI921" s="17">
        <v>0.93012700219402045</v>
      </c>
      <c r="AJ921" s="17">
        <v>0.92421592804153396</v>
      </c>
      <c r="AK921" s="17">
        <v>0.92716517729526204</v>
      </c>
      <c r="AL921" s="17">
        <v>0.92716517729526204</v>
      </c>
    </row>
    <row r="922" spans="1:38" x14ac:dyDescent="0.45">
      <c r="A922">
        <v>1119</v>
      </c>
      <c r="B922" s="53">
        <v>42201.151898148149</v>
      </c>
      <c r="C922" s="7">
        <v>0.65189814814814806</v>
      </c>
      <c r="D922" s="8">
        <v>37.556600000000003</v>
      </c>
      <c r="E922">
        <v>37.556600000000003</v>
      </c>
      <c r="F922">
        <v>2490.02</v>
      </c>
      <c r="G922">
        <v>-1.0764199999999999</v>
      </c>
      <c r="H922">
        <v>-29008.1</v>
      </c>
      <c r="I922">
        <v>5.0845300000000003E-2</v>
      </c>
      <c r="J922">
        <v>-0.61552499999999999</v>
      </c>
      <c r="K922">
        <v>161.19999999999999</v>
      </c>
      <c r="L922">
        <v>177.9</v>
      </c>
      <c r="M922">
        <v>22.6</v>
      </c>
      <c r="N922">
        <v>154.19999999999999</v>
      </c>
      <c r="O922">
        <v>21.9</v>
      </c>
      <c r="P922">
        <v>175.5</v>
      </c>
      <c r="Q922" s="8">
        <v>9.8624299999999998</v>
      </c>
      <c r="R922">
        <v>110.925</v>
      </c>
      <c r="S922" s="8">
        <v>1.85121</v>
      </c>
      <c r="T922" s="8">
        <v>0.71652800000000005</v>
      </c>
      <c r="U922" s="8">
        <v>0.212174</v>
      </c>
      <c r="V922" s="3">
        <v>-0.52157376000000022</v>
      </c>
      <c r="W922" s="3">
        <v>-0.49913235200000006</v>
      </c>
      <c r="X922" s="8">
        <v>9.4351132800470037</v>
      </c>
      <c r="Y922" s="8">
        <v>9.4575546880470043</v>
      </c>
      <c r="Z922" s="8">
        <v>9.4463339840470049</v>
      </c>
      <c r="AA922" s="41">
        <v>1</v>
      </c>
      <c r="AB922" s="42" t="s">
        <v>2111</v>
      </c>
      <c r="AC922" s="5">
        <v>-290.56</v>
      </c>
      <c r="AD922" s="15">
        <v>-127.21600388231502</v>
      </c>
      <c r="AE922" s="15">
        <v>-122.00907400986114</v>
      </c>
      <c r="AF922" s="15">
        <v>-124.61548634133442</v>
      </c>
      <c r="AG922" s="15">
        <v>-124.61548634133442</v>
      </c>
      <c r="AH922" s="17">
        <v>1.1836055010065558</v>
      </c>
      <c r="AI922" s="17">
        <v>0.92997418503827445</v>
      </c>
      <c r="AJ922" s="17">
        <v>0.92366477382042167</v>
      </c>
      <c r="AK922" s="17">
        <v>0.92681231288088761</v>
      </c>
      <c r="AL922" s="17">
        <v>0.92681231288088761</v>
      </c>
    </row>
    <row r="923" spans="1:38" x14ac:dyDescent="0.45">
      <c r="A923">
        <v>1120</v>
      </c>
      <c r="B923" s="53">
        <v>42201.152604166666</v>
      </c>
      <c r="C923" s="7">
        <v>0.65260416666666665</v>
      </c>
      <c r="D923" s="8">
        <v>37.573099999999997</v>
      </c>
      <c r="E923">
        <v>37.573099999999997</v>
      </c>
      <c r="F923">
        <v>2486.9499999999998</v>
      </c>
      <c r="G923">
        <v>-1.0764199999999999</v>
      </c>
      <c r="H923">
        <v>-29008.1</v>
      </c>
      <c r="I923">
        <v>5.0845300000000003E-2</v>
      </c>
      <c r="J923">
        <v>-0.61458100000000004</v>
      </c>
      <c r="K923">
        <v>169.5</v>
      </c>
      <c r="L923">
        <v>175.7</v>
      </c>
      <c r="M923">
        <v>22.6</v>
      </c>
      <c r="N923">
        <v>152.69999999999999</v>
      </c>
      <c r="O923">
        <v>22</v>
      </c>
      <c r="P923">
        <v>175.3</v>
      </c>
      <c r="Q923" s="8">
        <v>9.8624299999999998</v>
      </c>
      <c r="R923">
        <v>110.925</v>
      </c>
      <c r="S923" s="8">
        <v>1.85121</v>
      </c>
      <c r="T923" s="8">
        <v>0.71625300000000003</v>
      </c>
      <c r="U923" s="8">
        <v>0.21282499999999999</v>
      </c>
      <c r="V923" s="3">
        <v>-0.52087526000000017</v>
      </c>
      <c r="W923" s="3">
        <v>-0.50078589200000001</v>
      </c>
      <c r="X923" s="8">
        <v>9.435811780047004</v>
      </c>
      <c r="Y923" s="8">
        <v>9.4559011480470048</v>
      </c>
      <c r="Z923" s="8">
        <v>9.4458564640470044</v>
      </c>
      <c r="AA923" s="41">
        <v>1</v>
      </c>
      <c r="AB923" s="42" t="s">
        <v>2111</v>
      </c>
      <c r="AC923" s="5">
        <v>-290.56</v>
      </c>
      <c r="AD923" s="15">
        <v>-127.05429100630477</v>
      </c>
      <c r="AE923" s="15">
        <v>-122.39353877935116</v>
      </c>
      <c r="AF923" s="15">
        <v>-124.72627672944009</v>
      </c>
      <c r="AG923" s="15">
        <v>-124.72627672944009</v>
      </c>
      <c r="AH923" s="17">
        <v>1.1836055010065558</v>
      </c>
      <c r="AI923" s="17">
        <v>0.92977693545536388</v>
      </c>
      <c r="AJ923" s="17">
        <v>0.92412771387198311</v>
      </c>
      <c r="AK923" s="17">
        <v>0.92694658023039345</v>
      </c>
      <c r="AL923" s="17">
        <v>0.92694658023039345</v>
      </c>
    </row>
    <row r="924" spans="1:38" x14ac:dyDescent="0.45">
      <c r="A924">
        <v>1121</v>
      </c>
      <c r="B924" s="53">
        <v>42201.153287037036</v>
      </c>
      <c r="C924" s="7">
        <v>0.65328703703703694</v>
      </c>
      <c r="D924" s="8">
        <v>37.5899</v>
      </c>
      <c r="E924">
        <v>37.5899</v>
      </c>
      <c r="F924">
        <v>2475.56</v>
      </c>
      <c r="G924">
        <v>-1.0764199999999999</v>
      </c>
      <c r="H924">
        <v>-29008.1</v>
      </c>
      <c r="I924">
        <v>5.0845300000000003E-2</v>
      </c>
      <c r="J924">
        <v>-0.61514800000000003</v>
      </c>
      <c r="K924">
        <v>227.7</v>
      </c>
      <c r="L924">
        <v>170.8</v>
      </c>
      <c r="M924">
        <v>22.6</v>
      </c>
      <c r="N924">
        <v>174</v>
      </c>
      <c r="O924">
        <v>22</v>
      </c>
      <c r="P924">
        <v>175.1</v>
      </c>
      <c r="Q924" s="8">
        <v>9.8624299999999998</v>
      </c>
      <c r="R924">
        <v>110.925</v>
      </c>
      <c r="S924" s="8">
        <v>1.85121</v>
      </c>
      <c r="T924" s="8">
        <v>0.71625300000000003</v>
      </c>
      <c r="U924" s="8">
        <v>0.21341499999999999</v>
      </c>
      <c r="V924" s="3">
        <v>-0.52087526000000017</v>
      </c>
      <c r="W924" s="3">
        <v>-0.50228449200000003</v>
      </c>
      <c r="X924" s="8">
        <v>9.435811780047004</v>
      </c>
      <c r="Y924" s="8">
        <v>9.4544025480470051</v>
      </c>
      <c r="Z924" s="8">
        <v>9.4451071640470055</v>
      </c>
      <c r="AA924" s="41">
        <v>1</v>
      </c>
      <c r="AB924" s="42" t="s">
        <v>2111</v>
      </c>
      <c r="AC924" s="5">
        <v>-290.56</v>
      </c>
      <c r="AD924" s="15">
        <v>-127.05429100630477</v>
      </c>
      <c r="AE924" s="15">
        <v>-122.74186774187103</v>
      </c>
      <c r="AF924" s="15">
        <v>-124.90010183067636</v>
      </c>
      <c r="AG924" s="15">
        <v>-124.90010183067636</v>
      </c>
      <c r="AH924" s="17">
        <v>1.1836055010065558</v>
      </c>
      <c r="AI924" s="17">
        <v>0.92977693545536388</v>
      </c>
      <c r="AJ924" s="17">
        <v>0.92454754309036435</v>
      </c>
      <c r="AK924" s="17">
        <v>0.92715731803858714</v>
      </c>
      <c r="AL924" s="17">
        <v>0.92715731803858714</v>
      </c>
    </row>
    <row r="925" spans="1:38" x14ac:dyDescent="0.45">
      <c r="A925">
        <v>1122</v>
      </c>
      <c r="B925" s="53">
        <v>42201.153981481482</v>
      </c>
      <c r="C925" s="7">
        <v>0.6539814814814815</v>
      </c>
      <c r="D925" s="8">
        <v>37.606499999999997</v>
      </c>
      <c r="E925">
        <v>37.606499999999997</v>
      </c>
      <c r="F925">
        <v>2484.1799999999998</v>
      </c>
      <c r="G925">
        <v>-1.0764199999999999</v>
      </c>
      <c r="H925">
        <v>-29008.1</v>
      </c>
      <c r="I925">
        <v>5.0845300000000003E-2</v>
      </c>
      <c r="J925">
        <v>-0.61552499999999999</v>
      </c>
      <c r="K925">
        <v>179.9</v>
      </c>
      <c r="L925">
        <v>173.1</v>
      </c>
      <c r="M925">
        <v>22.6</v>
      </c>
      <c r="N925">
        <v>163.4</v>
      </c>
      <c r="O925">
        <v>22</v>
      </c>
      <c r="P925">
        <v>175.2</v>
      </c>
      <c r="Q925" s="8">
        <v>9.8624299999999998</v>
      </c>
      <c r="R925">
        <v>110.925</v>
      </c>
      <c r="S925" s="8">
        <v>1.85121</v>
      </c>
      <c r="T925" s="8">
        <v>0.71674099999999996</v>
      </c>
      <c r="U925" s="8">
        <v>0.213228</v>
      </c>
      <c r="V925" s="3">
        <v>-0.52211478</v>
      </c>
      <c r="W925" s="3">
        <v>-0.50180951200000001</v>
      </c>
      <c r="X925" s="8">
        <v>9.4345722600470037</v>
      </c>
      <c r="Y925" s="8">
        <v>9.454877528047005</v>
      </c>
      <c r="Z925" s="8">
        <v>9.4447248940470043</v>
      </c>
      <c r="AA925" s="41">
        <v>1</v>
      </c>
      <c r="AB925" s="42" t="s">
        <v>2111</v>
      </c>
      <c r="AC925" s="5">
        <v>-290.56</v>
      </c>
      <c r="AD925" s="15">
        <v>-127.34124217426859</v>
      </c>
      <c r="AE925" s="15">
        <v>-122.6314765642253</v>
      </c>
      <c r="AF925" s="15">
        <v>-124.98877196903743</v>
      </c>
      <c r="AG925" s="15">
        <v>-124.98877196903743</v>
      </c>
      <c r="AH925" s="17">
        <v>1.1836055010065558</v>
      </c>
      <c r="AI925" s="17">
        <v>0.93012700219402045</v>
      </c>
      <c r="AJ925" s="17">
        <v>0.92441445102275244</v>
      </c>
      <c r="AK925" s="17">
        <v>0.92726485467463804</v>
      </c>
      <c r="AL925" s="17">
        <v>0.92726485467463804</v>
      </c>
    </row>
    <row r="926" spans="1:38" x14ac:dyDescent="0.45">
      <c r="A926">
        <v>1123</v>
      </c>
      <c r="B926" s="53">
        <v>42201.154675925929</v>
      </c>
      <c r="C926" s="7">
        <v>0.65467592592592583</v>
      </c>
      <c r="D926" s="8">
        <v>37.623100000000001</v>
      </c>
      <c r="E926">
        <v>37.623100000000001</v>
      </c>
      <c r="F926">
        <v>2490.9499999999998</v>
      </c>
      <c r="G926">
        <v>-1.0764199999999999</v>
      </c>
      <c r="H926">
        <v>-29008.1</v>
      </c>
      <c r="I926">
        <v>5.0845300000000003E-2</v>
      </c>
      <c r="J926">
        <v>-0.61495900000000003</v>
      </c>
      <c r="K926">
        <v>170.8</v>
      </c>
      <c r="L926">
        <v>176.2</v>
      </c>
      <c r="M926">
        <v>22.5</v>
      </c>
      <c r="N926">
        <v>161.6</v>
      </c>
      <c r="O926">
        <v>21.9</v>
      </c>
      <c r="P926">
        <v>175.4</v>
      </c>
      <c r="Q926" s="8">
        <v>9.8624299999999998</v>
      </c>
      <c r="R926">
        <v>110.925</v>
      </c>
      <c r="S926" s="8">
        <v>1.85121</v>
      </c>
      <c r="T926" s="8">
        <v>0.71692400000000001</v>
      </c>
      <c r="U926" s="8">
        <v>0.212453</v>
      </c>
      <c r="V926" s="3">
        <v>-0.52257960000000014</v>
      </c>
      <c r="W926" s="3">
        <v>-0.49984101200000003</v>
      </c>
      <c r="X926" s="8">
        <v>9.4341074400470042</v>
      </c>
      <c r="Y926" s="8">
        <v>9.4568460280470052</v>
      </c>
      <c r="Z926" s="8">
        <v>9.4454767340470056</v>
      </c>
      <c r="AA926" s="41">
        <v>1</v>
      </c>
      <c r="AB926" s="42" t="s">
        <v>2111</v>
      </c>
      <c r="AC926" s="5">
        <v>-290.56</v>
      </c>
      <c r="AD926" s="15">
        <v>-127.44883033819883</v>
      </c>
      <c r="AE926" s="15">
        <v>-122.17386031700471</v>
      </c>
      <c r="AF926" s="15">
        <v>-124.81437104029862</v>
      </c>
      <c r="AG926" s="15">
        <v>-124.81437104029862</v>
      </c>
      <c r="AH926" s="17">
        <v>1.1836055010065558</v>
      </c>
      <c r="AI926" s="17">
        <v>0.93025832257780683</v>
      </c>
      <c r="AJ926" s="17">
        <v>0.92386313878664272</v>
      </c>
      <c r="AK926" s="17">
        <v>0.92705336987389964</v>
      </c>
      <c r="AL926" s="17">
        <v>0.92705336987389964</v>
      </c>
    </row>
    <row r="927" spans="1:38" x14ac:dyDescent="0.45">
      <c r="A927">
        <v>1124</v>
      </c>
      <c r="B927" s="53">
        <v>42201.155370370368</v>
      </c>
      <c r="C927" s="7">
        <v>0.65537037037037038</v>
      </c>
      <c r="D927" s="8">
        <v>37.639699999999998</v>
      </c>
      <c r="E927">
        <v>37.639699999999998</v>
      </c>
      <c r="F927">
        <v>2499.56</v>
      </c>
      <c r="G927">
        <v>-1.0764199999999999</v>
      </c>
      <c r="H927">
        <v>-29008.1</v>
      </c>
      <c r="I927">
        <v>5.0845300000000003E-2</v>
      </c>
      <c r="J927">
        <v>-0.61552499999999999</v>
      </c>
      <c r="K927">
        <v>163.6</v>
      </c>
      <c r="L927">
        <v>178.5</v>
      </c>
      <c r="M927">
        <v>22.5</v>
      </c>
      <c r="N927">
        <v>156.6</v>
      </c>
      <c r="O927">
        <v>21.9</v>
      </c>
      <c r="P927">
        <v>175.5</v>
      </c>
      <c r="Q927" s="8">
        <v>9.8624299999999998</v>
      </c>
      <c r="R927">
        <v>110.925</v>
      </c>
      <c r="S927" s="8">
        <v>1.85121</v>
      </c>
      <c r="T927" s="8">
        <v>0.71710600000000002</v>
      </c>
      <c r="U927" s="8">
        <v>0.21226700000000001</v>
      </c>
      <c r="V927" s="3">
        <v>-0.52304188000000018</v>
      </c>
      <c r="W927" s="3">
        <v>-0.49936857200000007</v>
      </c>
      <c r="X927" s="8">
        <v>9.4336451600470035</v>
      </c>
      <c r="Y927" s="8">
        <v>9.4573184680470046</v>
      </c>
      <c r="Z927" s="8">
        <v>9.4454818140470032</v>
      </c>
      <c r="AA927" s="41">
        <v>1</v>
      </c>
      <c r="AB927" s="42" t="s">
        <v>2111</v>
      </c>
      <c r="AC927" s="5">
        <v>-290.56</v>
      </c>
      <c r="AD927" s="15">
        <v>-127.55582056803348</v>
      </c>
      <c r="AE927" s="15">
        <v>-122.06400539430786</v>
      </c>
      <c r="AF927" s="15">
        <v>-124.8131925656412</v>
      </c>
      <c r="AG927" s="15">
        <v>-124.8131925656412</v>
      </c>
      <c r="AH927" s="17">
        <v>1.1836055010065558</v>
      </c>
      <c r="AI927" s="17">
        <v>0.93038894991050913</v>
      </c>
      <c r="AJ927" s="17">
        <v>0.92373088915850288</v>
      </c>
      <c r="AK927" s="17">
        <v>0.92705194114153466</v>
      </c>
      <c r="AL927" s="17">
        <v>0.92705194114153466</v>
      </c>
    </row>
    <row r="928" spans="1:38" x14ac:dyDescent="0.45">
      <c r="A928">
        <v>1125</v>
      </c>
      <c r="B928" s="53">
        <v>42201.156076388892</v>
      </c>
      <c r="C928" s="7">
        <v>0.65607638888888897</v>
      </c>
      <c r="D928" s="8">
        <v>37.656399999999998</v>
      </c>
      <c r="E928">
        <v>37.656399999999998</v>
      </c>
      <c r="F928">
        <v>2502.33</v>
      </c>
      <c r="G928">
        <v>-1.0764199999999999</v>
      </c>
      <c r="H928">
        <v>-29008.1</v>
      </c>
      <c r="I928">
        <v>5.0826799999999998E-2</v>
      </c>
      <c r="J928">
        <v>-0.61552499999999999</v>
      </c>
      <c r="K928">
        <v>161.19999999999999</v>
      </c>
      <c r="L928">
        <v>173</v>
      </c>
      <c r="M928">
        <v>22.5</v>
      </c>
      <c r="N928">
        <v>153.30000000000001</v>
      </c>
      <c r="O928">
        <v>21.9</v>
      </c>
      <c r="P928">
        <v>175.5</v>
      </c>
      <c r="Q928" s="8">
        <v>9.8624299999999998</v>
      </c>
      <c r="R928">
        <v>110.925</v>
      </c>
      <c r="S928" s="8">
        <v>1.85121</v>
      </c>
      <c r="T928" s="8">
        <v>0.71683200000000002</v>
      </c>
      <c r="U928" s="8">
        <v>0.21208099999999999</v>
      </c>
      <c r="V928" s="3">
        <v>-0.52234592000000013</v>
      </c>
      <c r="W928" s="3">
        <v>-0.49889613199999999</v>
      </c>
      <c r="X928" s="8">
        <v>9.4343411200470051</v>
      </c>
      <c r="Y928" s="8">
        <v>9.457790908047004</v>
      </c>
      <c r="Z928" s="8">
        <v>9.4460660140470054</v>
      </c>
      <c r="AA928" s="41">
        <v>1</v>
      </c>
      <c r="AB928" s="42" t="s">
        <v>2111</v>
      </c>
      <c r="AC928" s="5">
        <v>-290.56</v>
      </c>
      <c r="AD928" s="15">
        <v>-127.3947435624051</v>
      </c>
      <c r="AE928" s="15">
        <v>-121.95414000993253</v>
      </c>
      <c r="AF928" s="15">
        <v>-124.67765992150146</v>
      </c>
      <c r="AG928" s="15">
        <v>-124.67765992150146</v>
      </c>
      <c r="AH928" s="17">
        <v>1.1836055010065558</v>
      </c>
      <c r="AI928" s="17">
        <v>0.93019230049386536</v>
      </c>
      <c r="AJ928" s="17">
        <v>0.92359866479865904</v>
      </c>
      <c r="AK928" s="17">
        <v>0.92688765652131322</v>
      </c>
      <c r="AL928" s="17">
        <v>0.92688765652131322</v>
      </c>
    </row>
    <row r="929" spans="1:38" x14ac:dyDescent="0.45">
      <c r="A929">
        <v>1126</v>
      </c>
      <c r="B929" s="53">
        <v>42201.156759259262</v>
      </c>
      <c r="C929" s="7">
        <v>0.65675925925925926</v>
      </c>
      <c r="D929" s="8">
        <v>37.672899999999998</v>
      </c>
      <c r="E929">
        <v>37.672899999999998</v>
      </c>
      <c r="F929">
        <v>2493.7199999999998</v>
      </c>
      <c r="G929">
        <v>-1.0764199999999999</v>
      </c>
      <c r="H929">
        <v>-29008.1</v>
      </c>
      <c r="I929">
        <v>5.0845300000000003E-2</v>
      </c>
      <c r="J929">
        <v>-0.61495900000000003</v>
      </c>
      <c r="K929">
        <v>171.2</v>
      </c>
      <c r="L929">
        <v>170.6</v>
      </c>
      <c r="M929">
        <v>22.5</v>
      </c>
      <c r="N929">
        <v>155.1</v>
      </c>
      <c r="O929">
        <v>21.9</v>
      </c>
      <c r="P929">
        <v>175.4</v>
      </c>
      <c r="Q929" s="8">
        <v>9.8624299999999998</v>
      </c>
      <c r="R929">
        <v>110.925</v>
      </c>
      <c r="S929" s="8">
        <v>1.85121</v>
      </c>
      <c r="T929" s="8">
        <v>0.71664899999999998</v>
      </c>
      <c r="U929" s="8">
        <v>0.21195700000000001</v>
      </c>
      <c r="V929" s="3">
        <v>-0.52188109999999999</v>
      </c>
      <c r="W929" s="3">
        <v>-0.49858117200000007</v>
      </c>
      <c r="X929" s="8">
        <v>9.4348059400470046</v>
      </c>
      <c r="Y929" s="8">
        <v>9.4581058680470047</v>
      </c>
      <c r="Z929" s="8">
        <v>9.4464559040470046</v>
      </c>
      <c r="AA929" s="41">
        <v>1</v>
      </c>
      <c r="AB929" s="42" t="s">
        <v>2111</v>
      </c>
      <c r="AC929" s="5">
        <v>-290.56</v>
      </c>
      <c r="AD929" s="15">
        <v>-127.28715031904426</v>
      </c>
      <c r="AE929" s="15">
        <v>-121.88089060805976</v>
      </c>
      <c r="AF929" s="15">
        <v>-124.58719772287634</v>
      </c>
      <c r="AG929" s="15">
        <v>-124.58719772287634</v>
      </c>
      <c r="AH929" s="17">
        <v>1.1836055010065558</v>
      </c>
      <c r="AI929" s="17">
        <v>0.93006099255006713</v>
      </c>
      <c r="AJ929" s="17">
        <v>0.92351052926038824</v>
      </c>
      <c r="AK929" s="17">
        <v>0.92677803601569142</v>
      </c>
      <c r="AL929" s="17">
        <v>0.92677803601569142</v>
      </c>
    </row>
    <row r="930" spans="1:38" x14ac:dyDescent="0.45">
      <c r="A930">
        <v>1127</v>
      </c>
      <c r="B930" s="53">
        <v>42201.157453703701</v>
      </c>
      <c r="C930" s="7">
        <v>0.6574537037037036</v>
      </c>
      <c r="D930" s="8">
        <v>37.689399999999999</v>
      </c>
      <c r="E930">
        <v>37.689399999999999</v>
      </c>
      <c r="F930">
        <v>2478.33</v>
      </c>
      <c r="G930">
        <v>-1.0764199999999999</v>
      </c>
      <c r="H930">
        <v>-29008.1</v>
      </c>
      <c r="I930">
        <v>5.0826799999999998E-2</v>
      </c>
      <c r="J930">
        <v>-0.61477000000000004</v>
      </c>
      <c r="K930">
        <v>226</v>
      </c>
      <c r="L930">
        <v>174.6</v>
      </c>
      <c r="M930">
        <v>22.6</v>
      </c>
      <c r="N930">
        <v>171.5</v>
      </c>
      <c r="O930">
        <v>21.9</v>
      </c>
      <c r="P930">
        <v>175.2</v>
      </c>
      <c r="Q930" s="8">
        <v>9.8624299999999998</v>
      </c>
      <c r="R930">
        <v>110.925</v>
      </c>
      <c r="S930" s="8">
        <v>1.85121</v>
      </c>
      <c r="T930" s="8">
        <v>0.71674099999999996</v>
      </c>
      <c r="U930" s="8">
        <v>0.212453</v>
      </c>
      <c r="V930" s="3">
        <v>-0.52211478</v>
      </c>
      <c r="W930" s="3">
        <v>-0.49984101200000003</v>
      </c>
      <c r="X930" s="8">
        <v>9.4345722600470037</v>
      </c>
      <c r="Y930" s="8">
        <v>9.4568460280470052</v>
      </c>
      <c r="Z930" s="8">
        <v>9.4457091440470045</v>
      </c>
      <c r="AA930" s="41">
        <v>1</v>
      </c>
      <c r="AB930" s="42" t="s">
        <v>2111</v>
      </c>
      <c r="AC930" s="5">
        <v>-290.56</v>
      </c>
      <c r="AD930" s="15">
        <v>-127.34124217426859</v>
      </c>
      <c r="AE930" s="15">
        <v>-122.17386031700471</v>
      </c>
      <c r="AF930" s="15">
        <v>-124.76045458796341</v>
      </c>
      <c r="AG930" s="15">
        <v>-124.76045458796341</v>
      </c>
      <c r="AH930" s="17">
        <v>1.1836055010065558</v>
      </c>
      <c r="AI930" s="17">
        <v>0.93012700219402045</v>
      </c>
      <c r="AJ930" s="17">
        <v>0.92386313878664272</v>
      </c>
      <c r="AK930" s="17">
        <v>0.92698800837667739</v>
      </c>
      <c r="AL930" s="17">
        <v>0.92698800837667739</v>
      </c>
    </row>
    <row r="931" spans="1:38" x14ac:dyDescent="0.45">
      <c r="A931">
        <v>1128</v>
      </c>
      <c r="B931" s="53">
        <v>42201.158148148148</v>
      </c>
      <c r="C931" s="7">
        <v>0.65814814814814815</v>
      </c>
      <c r="D931" s="8">
        <v>37.706000000000003</v>
      </c>
      <c r="E931">
        <v>37.706000000000003</v>
      </c>
      <c r="F931">
        <v>2487.87</v>
      </c>
      <c r="G931">
        <v>-1.0764199999999999</v>
      </c>
      <c r="H931">
        <v>-29008.1</v>
      </c>
      <c r="I931">
        <v>5.0826799999999998E-2</v>
      </c>
      <c r="J931">
        <v>-0.61533599999999999</v>
      </c>
      <c r="K931">
        <v>180.4</v>
      </c>
      <c r="L931">
        <v>178.3</v>
      </c>
      <c r="M931">
        <v>22.6</v>
      </c>
      <c r="N931">
        <v>163.19999999999999</v>
      </c>
      <c r="O931">
        <v>22</v>
      </c>
      <c r="P931">
        <v>175.2</v>
      </c>
      <c r="Q931" s="8">
        <v>9.8624299999999998</v>
      </c>
      <c r="R931">
        <v>110.925</v>
      </c>
      <c r="S931" s="8">
        <v>1.85121</v>
      </c>
      <c r="T931" s="8">
        <v>0.71701499999999996</v>
      </c>
      <c r="U931" s="8">
        <v>0.21254600000000001</v>
      </c>
      <c r="V931" s="3">
        <v>-0.52281073999999994</v>
      </c>
      <c r="W931" s="3">
        <v>-0.50007723200000009</v>
      </c>
      <c r="X931" s="8">
        <v>9.4338763000470038</v>
      </c>
      <c r="Y931" s="8">
        <v>9.4566098080470038</v>
      </c>
      <c r="Z931" s="8">
        <v>9.4452430540470047</v>
      </c>
      <c r="AA931" s="41">
        <v>1</v>
      </c>
      <c r="AB931" s="42" t="s">
        <v>2111</v>
      </c>
      <c r="AC931" s="5">
        <v>-290.56</v>
      </c>
      <c r="AD931" s="15">
        <v>-127.50232670223409</v>
      </c>
      <c r="AE931" s="15">
        <v>-122.22878385537933</v>
      </c>
      <c r="AF931" s="15">
        <v>-124.86857956857443</v>
      </c>
      <c r="AG931" s="15">
        <v>-124.86857956857443</v>
      </c>
      <c r="AH931" s="17">
        <v>1.1836055010065558</v>
      </c>
      <c r="AI931" s="17">
        <v>0.9303236331838739</v>
      </c>
      <c r="AJ931" s="17">
        <v>0.92392927307821227</v>
      </c>
      <c r="AK931" s="17">
        <v>0.92711909474001286</v>
      </c>
      <c r="AL931" s="17">
        <v>0.92711909474001286</v>
      </c>
    </row>
    <row r="932" spans="1:38" x14ac:dyDescent="0.45">
      <c r="A932">
        <v>1129</v>
      </c>
      <c r="B932" s="53">
        <v>42201.158842592595</v>
      </c>
      <c r="C932" s="7">
        <v>0.6588425925925927</v>
      </c>
      <c r="D932" s="8">
        <v>37.7226</v>
      </c>
      <c r="E932">
        <v>37.7226</v>
      </c>
      <c r="F932">
        <v>2498.64</v>
      </c>
      <c r="G932">
        <v>-1.0764199999999999</v>
      </c>
      <c r="H932">
        <v>-29008.1</v>
      </c>
      <c r="I932">
        <v>5.0845300000000003E-2</v>
      </c>
      <c r="J932">
        <v>-0.61514800000000003</v>
      </c>
      <c r="K932">
        <v>170.5</v>
      </c>
      <c r="L932">
        <v>174.1</v>
      </c>
      <c r="M932">
        <v>22.6</v>
      </c>
      <c r="N932">
        <v>161.6</v>
      </c>
      <c r="O932">
        <v>22</v>
      </c>
      <c r="P932">
        <v>175.4</v>
      </c>
      <c r="Q932" s="8">
        <v>9.8624299999999998</v>
      </c>
      <c r="R932">
        <v>110.925</v>
      </c>
      <c r="S932" s="8">
        <v>1.85121</v>
      </c>
      <c r="T932" s="8">
        <v>0.71710600000000002</v>
      </c>
      <c r="U932" s="8">
        <v>0.211864</v>
      </c>
      <c r="V932" s="3">
        <v>-0.52304188000000018</v>
      </c>
      <c r="W932" s="3">
        <v>-0.49834495200000001</v>
      </c>
      <c r="X932" s="8">
        <v>9.4336451600470035</v>
      </c>
      <c r="Y932" s="8">
        <v>9.4583420880470044</v>
      </c>
      <c r="Z932" s="8">
        <v>9.4459936240470039</v>
      </c>
      <c r="AA932" s="41">
        <v>1</v>
      </c>
      <c r="AB932" s="42" t="s">
        <v>2111</v>
      </c>
      <c r="AC932" s="5">
        <v>-290.56</v>
      </c>
      <c r="AD932" s="15">
        <v>-127.55582056803348</v>
      </c>
      <c r="AE932" s="15">
        <v>-121.82595050509894</v>
      </c>
      <c r="AF932" s="15">
        <v>-124.69445505121769</v>
      </c>
      <c r="AG932" s="15">
        <v>-124.69445505121769</v>
      </c>
      <c r="AH932" s="17">
        <v>1.1836055010065558</v>
      </c>
      <c r="AI932" s="17">
        <v>0.93038894991050913</v>
      </c>
      <c r="AJ932" s="17">
        <v>0.92344443497376638</v>
      </c>
      <c r="AK932" s="17">
        <v>0.92690801141918289</v>
      </c>
      <c r="AL932" s="17">
        <v>0.92690801141918289</v>
      </c>
    </row>
    <row r="933" spans="1:38" x14ac:dyDescent="0.45">
      <c r="A933">
        <v>1130</v>
      </c>
      <c r="B933" s="53">
        <v>42201.159537037034</v>
      </c>
      <c r="C933" s="7">
        <v>0.65953703703703703</v>
      </c>
      <c r="D933" s="8">
        <v>37.739400000000003</v>
      </c>
      <c r="E933">
        <v>37.739400000000003</v>
      </c>
      <c r="F933">
        <v>2505.1</v>
      </c>
      <c r="G933">
        <v>-1.0764199999999999</v>
      </c>
      <c r="H933">
        <v>-29008.1</v>
      </c>
      <c r="I933">
        <v>5.0845300000000003E-2</v>
      </c>
      <c r="J933">
        <v>-0.61477000000000004</v>
      </c>
      <c r="K933">
        <v>163.4</v>
      </c>
      <c r="L933">
        <v>169.6</v>
      </c>
      <c r="M933">
        <v>22.6</v>
      </c>
      <c r="N933">
        <v>157.1</v>
      </c>
      <c r="O933">
        <v>22</v>
      </c>
      <c r="P933">
        <v>175.5</v>
      </c>
      <c r="Q933" s="8">
        <v>9.8624299999999998</v>
      </c>
      <c r="R933">
        <v>110.925</v>
      </c>
      <c r="S933" s="8">
        <v>1.85121</v>
      </c>
      <c r="T933" s="8">
        <v>0.71750199999999997</v>
      </c>
      <c r="U933" s="8">
        <v>0.212174</v>
      </c>
      <c r="V933" s="3">
        <v>-0.52404771999999999</v>
      </c>
      <c r="W933" s="3">
        <v>-0.49913235200000006</v>
      </c>
      <c r="X933" s="8">
        <v>9.432639320047004</v>
      </c>
      <c r="Y933" s="8">
        <v>9.4575546880470043</v>
      </c>
      <c r="Z933" s="8">
        <v>9.4450970040470033</v>
      </c>
      <c r="AA933" s="41">
        <v>1</v>
      </c>
      <c r="AB933" s="42" t="s">
        <v>2111</v>
      </c>
      <c r="AC933" s="5">
        <v>-290.56</v>
      </c>
      <c r="AD933" s="15">
        <v>-127.78857797231933</v>
      </c>
      <c r="AE933" s="15">
        <v>-122.00907400986114</v>
      </c>
      <c r="AF933" s="15">
        <v>-124.90245860058712</v>
      </c>
      <c r="AG933" s="15">
        <v>-124.90245860058712</v>
      </c>
      <c r="AH933" s="17">
        <v>1.1836055010065558</v>
      </c>
      <c r="AI933" s="17">
        <v>0.93067325662339673</v>
      </c>
      <c r="AJ933" s="17">
        <v>0.92366477382042167</v>
      </c>
      <c r="AK933" s="17">
        <v>0.92716017593981692</v>
      </c>
      <c r="AL933" s="17">
        <v>0.92716017593981692</v>
      </c>
    </row>
    <row r="934" spans="1:38" x14ac:dyDescent="0.45">
      <c r="A934">
        <v>1131</v>
      </c>
      <c r="B934" s="53">
        <v>42201.160243055558</v>
      </c>
      <c r="C934" s="7">
        <v>0.66024305555555562</v>
      </c>
      <c r="D934" s="8">
        <v>37.755899999999997</v>
      </c>
      <c r="E934">
        <v>37.755899999999997</v>
      </c>
      <c r="F934">
        <v>2500.4899999999998</v>
      </c>
      <c r="G934">
        <v>-1.0764199999999999</v>
      </c>
      <c r="H934">
        <v>-29008.1</v>
      </c>
      <c r="I934">
        <v>5.0845300000000003E-2</v>
      </c>
      <c r="J934">
        <v>-0.61458100000000004</v>
      </c>
      <c r="K934">
        <v>161</v>
      </c>
      <c r="L934">
        <v>166.9</v>
      </c>
      <c r="M934">
        <v>22.6</v>
      </c>
      <c r="N934">
        <v>156.1</v>
      </c>
      <c r="O934">
        <v>22</v>
      </c>
      <c r="P934">
        <v>175.5</v>
      </c>
      <c r="Q934" s="8">
        <v>9.8507300000000004</v>
      </c>
      <c r="R934">
        <v>110.925</v>
      </c>
      <c r="S934" s="8">
        <v>1.85121</v>
      </c>
      <c r="T934" s="8">
        <v>0.717198</v>
      </c>
      <c r="U934" s="8">
        <v>0.211585</v>
      </c>
      <c r="V934" s="3">
        <v>-0.52327556000000008</v>
      </c>
      <c r="W934" s="3">
        <v>-0.49763629200000004</v>
      </c>
      <c r="X934" s="8">
        <v>9.4334114800470044</v>
      </c>
      <c r="Y934" s="8">
        <v>9.4590507480470052</v>
      </c>
      <c r="Z934" s="8">
        <v>9.4462311140470057</v>
      </c>
      <c r="AA934" s="41">
        <v>1</v>
      </c>
      <c r="AB934" s="42" t="s">
        <v>2111</v>
      </c>
      <c r="AC934" s="5">
        <v>-290.56</v>
      </c>
      <c r="AD934" s="15">
        <v>-127.60989973900382</v>
      </c>
      <c r="AE934" s="15">
        <v>-121.66111450183485</v>
      </c>
      <c r="AF934" s="15">
        <v>-124.63935432182575</v>
      </c>
      <c r="AG934" s="15">
        <v>-124.63935432182575</v>
      </c>
      <c r="AH934" s="17">
        <v>1.1836055010065558</v>
      </c>
      <c r="AI934" s="17">
        <v>0.93045499062592818</v>
      </c>
      <c r="AJ934" s="17">
        <v>0.92324618999369501</v>
      </c>
      <c r="AK934" s="17">
        <v>0.92684123530212981</v>
      </c>
      <c r="AL934" s="17">
        <v>0.92684123530212981</v>
      </c>
    </row>
    <row r="935" spans="1:38" x14ac:dyDescent="0.45">
      <c r="A935">
        <v>1132</v>
      </c>
      <c r="B935" s="53">
        <v>42201.160925925928</v>
      </c>
      <c r="C935" s="7">
        <v>0.66092592592592592</v>
      </c>
      <c r="D935" s="8">
        <v>37.772500000000001</v>
      </c>
      <c r="E935">
        <v>37.772500000000001</v>
      </c>
      <c r="F935">
        <v>2486.9499999999998</v>
      </c>
      <c r="G935">
        <v>-1.0764199999999999</v>
      </c>
      <c r="H935">
        <v>-29008.1</v>
      </c>
      <c r="I935">
        <v>5.0845300000000003E-2</v>
      </c>
      <c r="J935">
        <v>-0.61533599999999999</v>
      </c>
      <c r="K935">
        <v>171.9</v>
      </c>
      <c r="L935">
        <v>165.1</v>
      </c>
      <c r="M935">
        <v>22.6</v>
      </c>
      <c r="N935">
        <v>153.5</v>
      </c>
      <c r="O935">
        <v>22</v>
      </c>
      <c r="P935">
        <v>175.3</v>
      </c>
      <c r="Q935" s="8">
        <v>9.8624299999999998</v>
      </c>
      <c r="R935">
        <v>110.925</v>
      </c>
      <c r="S935" s="8">
        <v>1.85121</v>
      </c>
      <c r="T935" s="8">
        <v>0.71701499999999996</v>
      </c>
      <c r="U935" s="8">
        <v>0.21226700000000001</v>
      </c>
      <c r="V935" s="3">
        <v>-0.52281073999999994</v>
      </c>
      <c r="W935" s="3">
        <v>-0.49936857200000007</v>
      </c>
      <c r="X935" s="8">
        <v>9.4338763000470038</v>
      </c>
      <c r="Y935" s="8">
        <v>9.4573184680470046</v>
      </c>
      <c r="Z935" s="8">
        <v>9.4455973840470051</v>
      </c>
      <c r="AA935" s="41">
        <v>1</v>
      </c>
      <c r="AB935" s="42" t="s">
        <v>2111</v>
      </c>
      <c r="AC935" s="5">
        <v>-290.56</v>
      </c>
      <c r="AD935" s="15">
        <v>-127.50232670223409</v>
      </c>
      <c r="AE935" s="15">
        <v>-122.06400539430786</v>
      </c>
      <c r="AF935" s="15">
        <v>-124.7863819407828</v>
      </c>
      <c r="AG935" s="15">
        <v>-124.7863819407828</v>
      </c>
      <c r="AH935" s="17">
        <v>1.1836055010065558</v>
      </c>
      <c r="AI935" s="17">
        <v>0.9303236331838739</v>
      </c>
      <c r="AJ935" s="17">
        <v>0.92373088915850288</v>
      </c>
      <c r="AK935" s="17">
        <v>0.92701943827421385</v>
      </c>
      <c r="AL935" s="17">
        <v>0.92701943827421385</v>
      </c>
    </row>
    <row r="936" spans="1:38" x14ac:dyDescent="0.45">
      <c r="A936">
        <v>1133</v>
      </c>
      <c r="B936" s="53">
        <v>42201.161620370367</v>
      </c>
      <c r="C936" s="7">
        <v>0.66162037037037047</v>
      </c>
      <c r="D936" s="8">
        <v>37.789099999999998</v>
      </c>
      <c r="E936">
        <v>37.789099999999998</v>
      </c>
      <c r="F936">
        <v>2466.94</v>
      </c>
      <c r="G936">
        <v>-1.0764199999999999</v>
      </c>
      <c r="H936">
        <v>-29008.1</v>
      </c>
      <c r="I936">
        <v>5.0845300000000003E-2</v>
      </c>
      <c r="J936">
        <v>-0.61477000000000004</v>
      </c>
      <c r="K936">
        <v>222.2</v>
      </c>
      <c r="L936">
        <v>164.2</v>
      </c>
      <c r="M936">
        <v>22.6</v>
      </c>
      <c r="N936">
        <v>171.1</v>
      </c>
      <c r="O936">
        <v>22</v>
      </c>
      <c r="P936">
        <v>175.1</v>
      </c>
      <c r="Q936" s="8">
        <v>9.8624299999999998</v>
      </c>
      <c r="R936">
        <v>110.925</v>
      </c>
      <c r="S936" s="8">
        <v>1.85121</v>
      </c>
      <c r="T936" s="8">
        <v>0.71664899999999998</v>
      </c>
      <c r="U936" s="8">
        <v>0.21282499999999999</v>
      </c>
      <c r="V936" s="3">
        <v>-0.52188109999999999</v>
      </c>
      <c r="W936" s="3">
        <v>-0.50078589200000001</v>
      </c>
      <c r="X936" s="8">
        <v>9.4348059400470046</v>
      </c>
      <c r="Y936" s="8">
        <v>9.4559011480470048</v>
      </c>
      <c r="Z936" s="8">
        <v>9.4453535440470056</v>
      </c>
      <c r="AA936" s="41">
        <v>1</v>
      </c>
      <c r="AB936" s="42" t="s">
        <v>2111</v>
      </c>
      <c r="AC936" s="5">
        <v>-290.56</v>
      </c>
      <c r="AD936" s="15">
        <v>-127.28715031904426</v>
      </c>
      <c r="AE936" s="15">
        <v>-122.39353877935116</v>
      </c>
      <c r="AF936" s="15">
        <v>-124.84294868087602</v>
      </c>
      <c r="AG936" s="15">
        <v>-124.84294868087602</v>
      </c>
      <c r="AH936" s="17">
        <v>1.1836055010065558</v>
      </c>
      <c r="AI936" s="17">
        <v>0.93006099255006713</v>
      </c>
      <c r="AJ936" s="17">
        <v>0.92412771387198311</v>
      </c>
      <c r="AK936" s="17">
        <v>0.92708801753360992</v>
      </c>
      <c r="AL936" s="17">
        <v>0.92708801753360992</v>
      </c>
    </row>
    <row r="937" spans="1:38" x14ac:dyDescent="0.45">
      <c r="A937">
        <v>1134</v>
      </c>
      <c r="B937" s="53">
        <v>42201.162314814814</v>
      </c>
      <c r="C937" s="7">
        <v>0.6623148148148148</v>
      </c>
      <c r="D937" s="8">
        <v>37.805900000000001</v>
      </c>
      <c r="E937">
        <v>37.805900000000001</v>
      </c>
      <c r="F937">
        <v>2468.79</v>
      </c>
      <c r="G937">
        <v>-1.0764199999999999</v>
      </c>
      <c r="H937">
        <v>-29008.1</v>
      </c>
      <c r="I937">
        <v>5.0845300000000003E-2</v>
      </c>
      <c r="J937">
        <v>-0.61552499999999999</v>
      </c>
      <c r="K937">
        <v>180.9</v>
      </c>
      <c r="L937">
        <v>169.8</v>
      </c>
      <c r="M937">
        <v>22.6</v>
      </c>
      <c r="N937">
        <v>162.4</v>
      </c>
      <c r="O937">
        <v>22</v>
      </c>
      <c r="P937">
        <v>175.2</v>
      </c>
      <c r="Q937" s="8">
        <v>9.8624299999999998</v>
      </c>
      <c r="R937">
        <v>110.925</v>
      </c>
      <c r="S937" s="8">
        <v>1.85121</v>
      </c>
      <c r="T937" s="8">
        <v>0.71701499999999996</v>
      </c>
      <c r="U937" s="8">
        <v>0.213228</v>
      </c>
      <c r="V937" s="3">
        <v>-0.52281073999999994</v>
      </c>
      <c r="W937" s="3">
        <v>-0.50180951200000001</v>
      </c>
      <c r="X937" s="8">
        <v>9.4338763000470038</v>
      </c>
      <c r="Y937" s="8">
        <v>9.454877528047005</v>
      </c>
      <c r="Z937" s="8">
        <v>9.4443769140470053</v>
      </c>
      <c r="AA937" s="41">
        <v>1</v>
      </c>
      <c r="AB937" s="42" t="s">
        <v>2111</v>
      </c>
      <c r="AC937" s="5">
        <v>-290.56</v>
      </c>
      <c r="AD937" s="15">
        <v>-127.50232670223409</v>
      </c>
      <c r="AE937" s="15">
        <v>-122.6314765642253</v>
      </c>
      <c r="AF937" s="15">
        <v>-125.06948235984134</v>
      </c>
      <c r="AG937" s="15">
        <v>-125.06948235984134</v>
      </c>
      <c r="AH937" s="17">
        <v>1.1836055010065558</v>
      </c>
      <c r="AI937" s="17">
        <v>0.9303236331838739</v>
      </c>
      <c r="AJ937" s="17">
        <v>0.92441445102275244</v>
      </c>
      <c r="AK937" s="17">
        <v>0.92736275964316484</v>
      </c>
      <c r="AL937" s="17">
        <v>0.92736275964316484</v>
      </c>
    </row>
    <row r="938" spans="1:38" x14ac:dyDescent="0.45">
      <c r="A938">
        <v>1135</v>
      </c>
      <c r="B938" s="53">
        <v>42201.16300925926</v>
      </c>
      <c r="C938" s="7">
        <v>0.66300925925925935</v>
      </c>
      <c r="D938" s="8">
        <v>37.822400000000002</v>
      </c>
      <c r="E938">
        <v>37.822400000000002</v>
      </c>
      <c r="F938">
        <v>2471.56</v>
      </c>
      <c r="G938">
        <v>-1.0764199999999999</v>
      </c>
      <c r="H938">
        <v>-29008.1</v>
      </c>
      <c r="I938">
        <v>5.0845300000000003E-2</v>
      </c>
      <c r="J938">
        <v>-0.61495900000000003</v>
      </c>
      <c r="K938">
        <v>170.8</v>
      </c>
      <c r="L938">
        <v>174.9</v>
      </c>
      <c r="M938">
        <v>22.6</v>
      </c>
      <c r="N938">
        <v>162.30000000000001</v>
      </c>
      <c r="O938">
        <v>22</v>
      </c>
      <c r="P938">
        <v>175.3</v>
      </c>
      <c r="Q938" s="8">
        <v>9.8624299999999998</v>
      </c>
      <c r="R938">
        <v>110.925</v>
      </c>
      <c r="S938" s="8">
        <v>1.85121</v>
      </c>
      <c r="T938" s="8">
        <v>0.71683200000000002</v>
      </c>
      <c r="U938" s="8">
        <v>0.21313499999999999</v>
      </c>
      <c r="V938" s="3">
        <v>-0.52234592000000013</v>
      </c>
      <c r="W938" s="3">
        <v>-0.501573292</v>
      </c>
      <c r="X938" s="8">
        <v>9.4343411200470051</v>
      </c>
      <c r="Y938" s="8">
        <v>9.4551137480470047</v>
      </c>
      <c r="Z938" s="8">
        <v>9.4447274340470049</v>
      </c>
      <c r="AA938" s="41">
        <v>1</v>
      </c>
      <c r="AB938" s="42" t="s">
        <v>2111</v>
      </c>
      <c r="AC938" s="5">
        <v>-290.56</v>
      </c>
      <c r="AD938" s="15">
        <v>-127.3947435624051</v>
      </c>
      <c r="AE938" s="15">
        <v>-122.57657220278611</v>
      </c>
      <c r="AF938" s="15">
        <v>-124.98818282125842</v>
      </c>
      <c r="AG938" s="15">
        <v>-124.98818282125842</v>
      </c>
      <c r="AH938" s="17">
        <v>1.1836055010065558</v>
      </c>
      <c r="AI938" s="17">
        <v>0.93019230049386536</v>
      </c>
      <c r="AJ938" s="17">
        <v>0.92434827037180423</v>
      </c>
      <c r="AK938" s="17">
        <v>0.92726414009055269</v>
      </c>
      <c r="AL938" s="17">
        <v>0.92726414009055269</v>
      </c>
    </row>
    <row r="939" spans="1:38" x14ac:dyDescent="0.45">
      <c r="A939">
        <v>1136</v>
      </c>
      <c r="B939" s="53">
        <v>42201.163715277777</v>
      </c>
      <c r="C939" s="7">
        <v>0.66371527777777772</v>
      </c>
      <c r="D939" s="8">
        <v>37.839100000000002</v>
      </c>
      <c r="E939">
        <v>37.839100000000002</v>
      </c>
      <c r="F939">
        <v>2476.48</v>
      </c>
      <c r="G939">
        <v>-1.0764199999999999</v>
      </c>
      <c r="H939">
        <v>-29008.1</v>
      </c>
      <c r="I939">
        <v>5.0845300000000003E-2</v>
      </c>
      <c r="J939">
        <v>-0.61552499999999999</v>
      </c>
      <c r="K939">
        <v>163.4</v>
      </c>
      <c r="L939">
        <v>178</v>
      </c>
      <c r="M939">
        <v>22.6</v>
      </c>
      <c r="N939">
        <v>157</v>
      </c>
      <c r="O939">
        <v>21.9</v>
      </c>
      <c r="P939">
        <v>175.4</v>
      </c>
      <c r="Q939" s="8">
        <v>9.8624299999999998</v>
      </c>
      <c r="R939">
        <v>110.925</v>
      </c>
      <c r="S939" s="8">
        <v>1.85121</v>
      </c>
      <c r="T939" s="8">
        <v>0.71701499999999996</v>
      </c>
      <c r="U939" s="8">
        <v>0.213228</v>
      </c>
      <c r="V939" s="3">
        <v>-0.52281073999999994</v>
      </c>
      <c r="W939" s="3">
        <v>-0.50180951200000001</v>
      </c>
      <c r="X939" s="8">
        <v>9.4338763000470038</v>
      </c>
      <c r="Y939" s="8">
        <v>9.454877528047005</v>
      </c>
      <c r="Z939" s="8">
        <v>9.4443769140470053</v>
      </c>
      <c r="AA939" s="41">
        <v>1</v>
      </c>
      <c r="AB939" s="42" t="s">
        <v>2111</v>
      </c>
      <c r="AC939" s="5">
        <v>-290.56</v>
      </c>
      <c r="AD939" s="15">
        <v>-127.50232670223409</v>
      </c>
      <c r="AE939" s="15">
        <v>-122.6314765642253</v>
      </c>
      <c r="AF939" s="15">
        <v>-125.06948235984134</v>
      </c>
      <c r="AG939" s="15">
        <v>-125.06948235984134</v>
      </c>
      <c r="AH939" s="17">
        <v>1.1836055010065558</v>
      </c>
      <c r="AI939" s="17">
        <v>0.9303236331838739</v>
      </c>
      <c r="AJ939" s="17">
        <v>0.92441445102275244</v>
      </c>
      <c r="AK939" s="17">
        <v>0.92736275964316484</v>
      </c>
      <c r="AL939" s="17">
        <v>0.92736275964316484</v>
      </c>
    </row>
    <row r="940" spans="1:38" x14ac:dyDescent="0.45">
      <c r="A940">
        <v>1137</v>
      </c>
      <c r="B940" s="53">
        <v>42201.164409722223</v>
      </c>
      <c r="C940" s="7">
        <v>0.66440972222222228</v>
      </c>
      <c r="D940" s="8">
        <v>37.855600000000003</v>
      </c>
      <c r="E940">
        <v>37.855600000000003</v>
      </c>
      <c r="F940">
        <v>2476.48</v>
      </c>
      <c r="G940">
        <v>-1.0764199999999999</v>
      </c>
      <c r="H940">
        <v>-29008.1</v>
      </c>
      <c r="I940">
        <v>5.0826799999999998E-2</v>
      </c>
      <c r="J940">
        <v>-0.61514800000000003</v>
      </c>
      <c r="K940">
        <v>174.9</v>
      </c>
      <c r="L940">
        <v>173.1</v>
      </c>
      <c r="M940">
        <v>22.6</v>
      </c>
      <c r="N940">
        <v>152.69999999999999</v>
      </c>
      <c r="O940">
        <v>21.9</v>
      </c>
      <c r="P940">
        <v>175.4</v>
      </c>
      <c r="Q940" s="8">
        <v>9.8624299999999998</v>
      </c>
      <c r="R940">
        <v>110.925</v>
      </c>
      <c r="S940" s="8">
        <v>1.85121</v>
      </c>
      <c r="T940" s="8">
        <v>0.71674099999999996</v>
      </c>
      <c r="U940" s="8">
        <v>0.21341499999999999</v>
      </c>
      <c r="V940" s="3">
        <v>-0.52211478</v>
      </c>
      <c r="W940" s="3">
        <v>-0.50228449200000003</v>
      </c>
      <c r="X940" s="8">
        <v>9.4345722600470037</v>
      </c>
      <c r="Y940" s="8">
        <v>9.4544025480470051</v>
      </c>
      <c r="Z940" s="8">
        <v>9.4444874040470044</v>
      </c>
      <c r="AA940" s="41">
        <v>1</v>
      </c>
      <c r="AB940" s="42" t="s">
        <v>2111</v>
      </c>
      <c r="AC940" s="5">
        <v>-290.56</v>
      </c>
      <c r="AD940" s="15">
        <v>-127.34124217426859</v>
      </c>
      <c r="AE940" s="15">
        <v>-122.74186774187103</v>
      </c>
      <c r="AF940" s="15">
        <v>-125.04385595211249</v>
      </c>
      <c r="AG940" s="15">
        <v>-125.04385595211249</v>
      </c>
      <c r="AH940" s="17">
        <v>1.1836055010065558</v>
      </c>
      <c r="AI940" s="17">
        <v>0.93012700219402045</v>
      </c>
      <c r="AJ940" s="17">
        <v>0.92454754309036435</v>
      </c>
      <c r="AK940" s="17">
        <v>0.92733167153409624</v>
      </c>
      <c r="AL940" s="17">
        <v>0.92733167153409624</v>
      </c>
    </row>
    <row r="941" spans="1:38" x14ac:dyDescent="0.45">
      <c r="A941">
        <v>1138</v>
      </c>
      <c r="B941" s="53">
        <v>42201.165092592593</v>
      </c>
      <c r="C941" s="7">
        <v>0.66509259259259257</v>
      </c>
      <c r="D941" s="8">
        <v>37.872199999999999</v>
      </c>
      <c r="E941">
        <v>37.872199999999999</v>
      </c>
      <c r="F941">
        <v>2466.94</v>
      </c>
      <c r="G941">
        <v>-1.0764199999999999</v>
      </c>
      <c r="H941">
        <v>-29008.1</v>
      </c>
      <c r="I941">
        <v>5.0845300000000003E-2</v>
      </c>
      <c r="J941">
        <v>-0.61514800000000003</v>
      </c>
      <c r="K941">
        <v>224.5</v>
      </c>
      <c r="L941">
        <v>170.7</v>
      </c>
      <c r="M941">
        <v>22.6</v>
      </c>
      <c r="N941">
        <v>173.4</v>
      </c>
      <c r="O941">
        <v>21.9</v>
      </c>
      <c r="P941">
        <v>175.3</v>
      </c>
      <c r="Q941" s="8">
        <v>9.8624299999999998</v>
      </c>
      <c r="R941">
        <v>110.925</v>
      </c>
      <c r="S941" s="8">
        <v>1.85121</v>
      </c>
      <c r="T941" s="8">
        <v>0.71643599999999996</v>
      </c>
      <c r="U941" s="8">
        <v>0.21313499999999999</v>
      </c>
      <c r="V941" s="3">
        <v>-0.52134007999999998</v>
      </c>
      <c r="W941" s="3">
        <v>-0.501573292</v>
      </c>
      <c r="X941" s="8">
        <v>9.4353469600470046</v>
      </c>
      <c r="Y941" s="8">
        <v>9.4551137480470047</v>
      </c>
      <c r="Z941" s="8">
        <v>9.4452303540470055</v>
      </c>
      <c r="AA941" s="41">
        <v>1</v>
      </c>
      <c r="AB941" s="42" t="s">
        <v>2111</v>
      </c>
      <c r="AC941" s="5">
        <v>-290.56</v>
      </c>
      <c r="AD941" s="15">
        <v>-127.16190611466709</v>
      </c>
      <c r="AE941" s="15">
        <v>-122.57657220278611</v>
      </c>
      <c r="AF941" s="15">
        <v>-124.8715256109989</v>
      </c>
      <c r="AG941" s="15">
        <v>-124.8715256109989</v>
      </c>
      <c r="AH941" s="17">
        <v>1.1836055010065558</v>
      </c>
      <c r="AI941" s="17">
        <v>0.92990818986995782</v>
      </c>
      <c r="AJ941" s="17">
        <v>0.92434827037180423</v>
      </c>
      <c r="AK941" s="17">
        <v>0.92712266692180312</v>
      </c>
      <c r="AL941" s="17">
        <v>0.92712266692180312</v>
      </c>
    </row>
    <row r="942" spans="1:38" x14ac:dyDescent="0.45">
      <c r="A942">
        <v>1139</v>
      </c>
      <c r="B942" s="53">
        <v>42201.16578703704</v>
      </c>
      <c r="C942" s="7">
        <v>0.66578703703703712</v>
      </c>
      <c r="D942" s="8">
        <v>37.8887</v>
      </c>
      <c r="E942">
        <v>37.8887</v>
      </c>
      <c r="F942">
        <v>2476.48</v>
      </c>
      <c r="G942">
        <v>-1.0764199999999999</v>
      </c>
      <c r="H942">
        <v>-29008.1</v>
      </c>
      <c r="I942">
        <v>5.0826799999999998E-2</v>
      </c>
      <c r="J942">
        <v>-0.61552499999999999</v>
      </c>
      <c r="K942">
        <v>177.8</v>
      </c>
      <c r="L942">
        <v>174.2</v>
      </c>
      <c r="M942">
        <v>22.5</v>
      </c>
      <c r="N942">
        <v>162.9</v>
      </c>
      <c r="O942">
        <v>21.9</v>
      </c>
      <c r="P942">
        <v>175.4</v>
      </c>
      <c r="Q942" s="8">
        <v>9.8624299999999998</v>
      </c>
      <c r="R942">
        <v>110.925</v>
      </c>
      <c r="S942" s="8">
        <v>1.85121</v>
      </c>
      <c r="T942" s="8">
        <v>0.71683200000000002</v>
      </c>
      <c r="U942" s="8">
        <v>0.213228</v>
      </c>
      <c r="V942" s="3">
        <v>-0.52234592000000013</v>
      </c>
      <c r="W942" s="3">
        <v>-0.50180951200000001</v>
      </c>
      <c r="X942" s="8">
        <v>9.4343411200470051</v>
      </c>
      <c r="Y942" s="8">
        <v>9.454877528047005</v>
      </c>
      <c r="Z942" s="8">
        <v>9.4446093240470042</v>
      </c>
      <c r="AA942" s="41">
        <v>1</v>
      </c>
      <c r="AB942" s="42" t="s">
        <v>2111</v>
      </c>
      <c r="AC942" s="5">
        <v>-290.56</v>
      </c>
      <c r="AD942" s="15">
        <v>-127.3947435624051</v>
      </c>
      <c r="AE942" s="15">
        <v>-122.6314765642253</v>
      </c>
      <c r="AF942" s="15">
        <v>-125.01557787348315</v>
      </c>
      <c r="AG942" s="15">
        <v>-125.01557787348315</v>
      </c>
      <c r="AH942" s="17">
        <v>1.1836055010065558</v>
      </c>
      <c r="AI942" s="17">
        <v>0.93019230049386536</v>
      </c>
      <c r="AJ942" s="17">
        <v>0.92441445102275244</v>
      </c>
      <c r="AK942" s="17">
        <v>0.92729736902811688</v>
      </c>
      <c r="AL942" s="17">
        <v>0.92729736902811688</v>
      </c>
    </row>
    <row r="943" spans="1:38" x14ac:dyDescent="0.45">
      <c r="A943">
        <v>1140</v>
      </c>
      <c r="B943" s="53">
        <v>42201.166481481479</v>
      </c>
      <c r="C943" s="7">
        <v>0.66648148148148145</v>
      </c>
      <c r="D943" s="8">
        <v>37.905299999999997</v>
      </c>
      <c r="E943">
        <v>37.905299999999997</v>
      </c>
      <c r="F943">
        <v>2485.1</v>
      </c>
      <c r="G943">
        <v>-1.0764199999999999</v>
      </c>
      <c r="H943">
        <v>-29008.1</v>
      </c>
      <c r="I943">
        <v>5.0826799999999998E-2</v>
      </c>
      <c r="J943">
        <v>-0.61477000000000004</v>
      </c>
      <c r="K943">
        <v>172.3</v>
      </c>
      <c r="L943">
        <v>178</v>
      </c>
      <c r="M943">
        <v>22.6</v>
      </c>
      <c r="N943">
        <v>162.9</v>
      </c>
      <c r="O943">
        <v>21.9</v>
      </c>
      <c r="P943">
        <v>175.5</v>
      </c>
      <c r="Q943" s="8">
        <v>9.8624299999999998</v>
      </c>
      <c r="R943">
        <v>110.925</v>
      </c>
      <c r="S943" s="8">
        <v>1.85121</v>
      </c>
      <c r="T943" s="8">
        <v>0.71701499999999996</v>
      </c>
      <c r="U943" s="8">
        <v>0.21263899999999999</v>
      </c>
      <c r="V943" s="3">
        <v>-0.52281073999999994</v>
      </c>
      <c r="W943" s="3">
        <v>-0.50031345199999999</v>
      </c>
      <c r="X943" s="8">
        <v>9.4338763000470038</v>
      </c>
      <c r="Y943" s="8">
        <v>9.4563735880470041</v>
      </c>
      <c r="Z943" s="8">
        <v>9.445124944047004</v>
      </c>
      <c r="AA943" s="41">
        <v>1</v>
      </c>
      <c r="AB943" s="42" t="s">
        <v>2111</v>
      </c>
      <c r="AC943" s="5">
        <v>-290.56</v>
      </c>
      <c r="AD943" s="15">
        <v>-127.50232670223409</v>
      </c>
      <c r="AE943" s="15">
        <v>-122.28370477852047</v>
      </c>
      <c r="AF943" s="15">
        <v>-124.89597747170592</v>
      </c>
      <c r="AG943" s="15">
        <v>-124.89597747170592</v>
      </c>
      <c r="AH943" s="17">
        <v>1.1836055010065558</v>
      </c>
      <c r="AI943" s="17">
        <v>0.9303236331838739</v>
      </c>
      <c r="AJ943" s="17">
        <v>0.92399541368912175</v>
      </c>
      <c r="AK943" s="17">
        <v>0.92715231673973098</v>
      </c>
      <c r="AL943" s="17">
        <v>0.92715231673973098</v>
      </c>
    </row>
    <row r="944" spans="1:38" x14ac:dyDescent="0.45">
      <c r="A944">
        <v>1141</v>
      </c>
      <c r="B944" s="53">
        <v>42201.167175925926</v>
      </c>
      <c r="C944" s="7">
        <v>0.66717592592592601</v>
      </c>
      <c r="D944" s="8">
        <v>37.921999999999997</v>
      </c>
      <c r="E944">
        <v>37.921999999999997</v>
      </c>
      <c r="F944">
        <v>2495.56</v>
      </c>
      <c r="G944">
        <v>-1.0764199999999999</v>
      </c>
      <c r="H944">
        <v>-29008.1</v>
      </c>
      <c r="I944">
        <v>5.0826799999999998E-2</v>
      </c>
      <c r="J944">
        <v>-0.61458100000000004</v>
      </c>
      <c r="K944">
        <v>164.1</v>
      </c>
      <c r="L944">
        <v>175.6</v>
      </c>
      <c r="M944">
        <v>22.6</v>
      </c>
      <c r="N944">
        <v>156.1</v>
      </c>
      <c r="O944">
        <v>21.9</v>
      </c>
      <c r="P944">
        <v>175.7</v>
      </c>
      <c r="Q944" s="8">
        <v>9.8624299999999998</v>
      </c>
      <c r="R944">
        <v>110.925</v>
      </c>
      <c r="S944" s="8">
        <v>1.85121</v>
      </c>
      <c r="T944" s="8">
        <v>0.71728899999999995</v>
      </c>
      <c r="U944" s="8">
        <v>0.21304200000000001</v>
      </c>
      <c r="V944" s="3">
        <v>-0.52350669999999999</v>
      </c>
      <c r="W944" s="3">
        <v>-0.50133707200000011</v>
      </c>
      <c r="X944" s="8">
        <v>9.433180340047004</v>
      </c>
      <c r="Y944" s="8">
        <v>9.4553499680470043</v>
      </c>
      <c r="Z944" s="8">
        <v>9.4442651540470042</v>
      </c>
      <c r="AA944" s="41">
        <v>1</v>
      </c>
      <c r="AB944" s="42" t="s">
        <v>2111</v>
      </c>
      <c r="AC944" s="5">
        <v>-290.56</v>
      </c>
      <c r="AD944" s="15">
        <v>-127.66338858105371</v>
      </c>
      <c r="AE944" s="15">
        <v>-122.52166522650691</v>
      </c>
      <c r="AF944" s="15">
        <v>-125.09540274262724</v>
      </c>
      <c r="AG944" s="15">
        <v>-125.09540274262724</v>
      </c>
      <c r="AH944" s="17">
        <v>1.1836055010065558</v>
      </c>
      <c r="AI944" s="17">
        <v>0.93052031966313065</v>
      </c>
      <c r="AJ944" s="17">
        <v>0.92428209604498346</v>
      </c>
      <c r="AK944" s="17">
        <v>0.92739420650205229</v>
      </c>
      <c r="AL944" s="17">
        <v>0.92739420650205229</v>
      </c>
    </row>
    <row r="945" spans="1:38" x14ac:dyDescent="0.45">
      <c r="A945">
        <v>1142</v>
      </c>
      <c r="B945" s="53">
        <v>42201.167881944442</v>
      </c>
      <c r="C945" s="7">
        <v>0.66788194444444438</v>
      </c>
      <c r="D945" s="8">
        <v>37.938499999999998</v>
      </c>
      <c r="E945">
        <v>37.938499999999998</v>
      </c>
      <c r="F945">
        <v>2497.7199999999998</v>
      </c>
      <c r="G945">
        <v>-1.0764199999999999</v>
      </c>
      <c r="H945">
        <v>-29008.1</v>
      </c>
      <c r="I945">
        <v>5.0845300000000003E-2</v>
      </c>
      <c r="J945">
        <v>-0.61514800000000003</v>
      </c>
      <c r="K945">
        <v>168</v>
      </c>
      <c r="L945">
        <v>170.2</v>
      </c>
      <c r="M945">
        <v>22.6</v>
      </c>
      <c r="N945">
        <v>153.30000000000001</v>
      </c>
      <c r="O945">
        <v>21.9</v>
      </c>
      <c r="P945">
        <v>175.7</v>
      </c>
      <c r="Q945" s="8">
        <v>9.8624299999999998</v>
      </c>
      <c r="R945">
        <v>110.925</v>
      </c>
      <c r="S945" s="8">
        <v>1.85121</v>
      </c>
      <c r="T945" s="8">
        <v>0.71701499999999996</v>
      </c>
      <c r="U945" s="8">
        <v>0.21254600000000001</v>
      </c>
      <c r="V945" s="3">
        <v>-0.52281073999999994</v>
      </c>
      <c r="W945" s="3">
        <v>-0.50007723200000009</v>
      </c>
      <c r="X945" s="8">
        <v>9.4338763000470038</v>
      </c>
      <c r="Y945" s="8">
        <v>9.4566098080470038</v>
      </c>
      <c r="Z945" s="8">
        <v>9.4452430540470047</v>
      </c>
      <c r="AA945" s="41">
        <v>1</v>
      </c>
      <c r="AB945" s="42" t="s">
        <v>2111</v>
      </c>
      <c r="AC945" s="5">
        <v>-290.56</v>
      </c>
      <c r="AD945" s="15">
        <v>-127.50232670223409</v>
      </c>
      <c r="AE945" s="15">
        <v>-122.22878385537933</v>
      </c>
      <c r="AF945" s="15">
        <v>-124.86857956857443</v>
      </c>
      <c r="AG945" s="15">
        <v>-124.86857956857443</v>
      </c>
      <c r="AH945" s="17">
        <v>1.1836055010065558</v>
      </c>
      <c r="AI945" s="17">
        <v>0.9303236331838739</v>
      </c>
      <c r="AJ945" s="17">
        <v>0.92392927307821227</v>
      </c>
      <c r="AK945" s="17">
        <v>0.92711909474001286</v>
      </c>
      <c r="AL945" s="17">
        <v>0.92711909474001286</v>
      </c>
    </row>
    <row r="946" spans="1:38" x14ac:dyDescent="0.45">
      <c r="A946">
        <v>1143</v>
      </c>
      <c r="B946" s="53">
        <v>42201.168576388889</v>
      </c>
      <c r="C946" s="7">
        <v>0.66857638888888893</v>
      </c>
      <c r="D946" s="8">
        <v>37.955199999999998</v>
      </c>
      <c r="E946">
        <v>37.955199999999998</v>
      </c>
      <c r="F946">
        <v>2486.02</v>
      </c>
      <c r="G946">
        <v>-1.0764199999999999</v>
      </c>
      <c r="H946">
        <v>-29008.1</v>
      </c>
      <c r="I946">
        <v>5.0845300000000003E-2</v>
      </c>
      <c r="J946">
        <v>-0.61477000000000004</v>
      </c>
      <c r="K946">
        <v>220.1</v>
      </c>
      <c r="L946">
        <v>172.9</v>
      </c>
      <c r="M946">
        <v>22.5</v>
      </c>
      <c r="N946">
        <v>172.4</v>
      </c>
      <c r="O946">
        <v>21.9</v>
      </c>
      <c r="P946">
        <v>175.7</v>
      </c>
      <c r="Q946" s="8">
        <v>9.8624299999999998</v>
      </c>
      <c r="R946">
        <v>110.925</v>
      </c>
      <c r="S946" s="8">
        <v>1.85121</v>
      </c>
      <c r="T946" s="8">
        <v>0.71701499999999996</v>
      </c>
      <c r="U946" s="8">
        <v>0.212732</v>
      </c>
      <c r="V946" s="3">
        <v>-0.52281073999999994</v>
      </c>
      <c r="W946" s="3">
        <v>-0.500549672</v>
      </c>
      <c r="X946" s="8">
        <v>9.4338763000470038</v>
      </c>
      <c r="Y946" s="8">
        <v>9.4561373680470044</v>
      </c>
      <c r="Z946" s="8">
        <v>9.4450068340470033</v>
      </c>
      <c r="AA946" s="41">
        <v>1</v>
      </c>
      <c r="AB946" s="42" t="s">
        <v>2111</v>
      </c>
      <c r="AC946" s="5">
        <v>-290.56</v>
      </c>
      <c r="AD946" s="15">
        <v>-127.50232670223409</v>
      </c>
      <c r="AE946" s="15">
        <v>-122.33862308649032</v>
      </c>
      <c r="AF946" s="15">
        <v>-124.92337472178406</v>
      </c>
      <c r="AG946" s="15">
        <v>-124.92337472178406</v>
      </c>
      <c r="AH946" s="17">
        <v>1.1836055010065558</v>
      </c>
      <c r="AI946" s="17">
        <v>0.9303236331838739</v>
      </c>
      <c r="AJ946" s="17">
        <v>0.92406156062012657</v>
      </c>
      <c r="AK946" s="17">
        <v>0.92718554032849987</v>
      </c>
      <c r="AL946" s="17">
        <v>0.92718554032849987</v>
      </c>
    </row>
    <row r="947" spans="1:38" x14ac:dyDescent="0.45">
      <c r="A947">
        <v>1144</v>
      </c>
      <c r="B947" s="53">
        <v>42201.169259259259</v>
      </c>
      <c r="C947" s="7">
        <v>0.66925925925925922</v>
      </c>
      <c r="D947" s="8">
        <v>37.971800000000002</v>
      </c>
      <c r="E947">
        <v>37.971800000000002</v>
      </c>
      <c r="F947">
        <v>2497.7199999999998</v>
      </c>
      <c r="G947">
        <v>-1.0764199999999999</v>
      </c>
      <c r="H947">
        <v>-29008.1</v>
      </c>
      <c r="I947">
        <v>5.0845300000000003E-2</v>
      </c>
      <c r="J947">
        <v>-0.61552499999999999</v>
      </c>
      <c r="K947">
        <v>182.3</v>
      </c>
      <c r="L947">
        <v>175.8</v>
      </c>
      <c r="M947">
        <v>22.6</v>
      </c>
      <c r="N947">
        <v>162.30000000000001</v>
      </c>
      <c r="O947">
        <v>21.9</v>
      </c>
      <c r="P947">
        <v>175.8</v>
      </c>
      <c r="Q947" s="8">
        <v>9.8624299999999998</v>
      </c>
      <c r="R947">
        <v>110.925</v>
      </c>
      <c r="S947" s="8">
        <v>1.85121</v>
      </c>
      <c r="T947" s="8">
        <v>0.71750199999999997</v>
      </c>
      <c r="U947" s="8">
        <v>0.212453</v>
      </c>
      <c r="V947" s="3">
        <v>-0.52404771999999999</v>
      </c>
      <c r="W947" s="3">
        <v>-0.49984101200000003</v>
      </c>
      <c r="X947" s="8">
        <v>9.432639320047004</v>
      </c>
      <c r="Y947" s="8">
        <v>9.4568460280470052</v>
      </c>
      <c r="Z947" s="8">
        <v>9.4447426740470046</v>
      </c>
      <c r="AA947" s="41">
        <v>1</v>
      </c>
      <c r="AB947" s="42" t="s">
        <v>2111</v>
      </c>
      <c r="AC947" s="5">
        <v>-290.56</v>
      </c>
      <c r="AD947" s="15">
        <v>-127.78857797231933</v>
      </c>
      <c r="AE947" s="15">
        <v>-122.17386031700471</v>
      </c>
      <c r="AF947" s="15">
        <v>-124.98464792824336</v>
      </c>
      <c r="AG947" s="15">
        <v>-124.98464792824336</v>
      </c>
      <c r="AH947" s="17">
        <v>1.1836055010065558</v>
      </c>
      <c r="AI947" s="17">
        <v>0.93067325662339673</v>
      </c>
      <c r="AJ947" s="17">
        <v>0.92386313878664272</v>
      </c>
      <c r="AK947" s="17">
        <v>0.92725985260147892</v>
      </c>
      <c r="AL947" s="17">
        <v>0.92725985260147892</v>
      </c>
    </row>
    <row r="948" spans="1:38" x14ac:dyDescent="0.45">
      <c r="A948">
        <v>1145</v>
      </c>
      <c r="B948" s="53">
        <v>42201.169953703706</v>
      </c>
      <c r="C948" s="7">
        <v>0.66995370370370377</v>
      </c>
      <c r="D948" s="8">
        <v>37.988399999999999</v>
      </c>
      <c r="E948">
        <v>37.988399999999999</v>
      </c>
      <c r="F948">
        <v>2507.2600000000002</v>
      </c>
      <c r="G948">
        <v>-1.0764199999999999</v>
      </c>
      <c r="H948">
        <v>-29008.1</v>
      </c>
      <c r="I948">
        <v>5.0845300000000003E-2</v>
      </c>
      <c r="J948">
        <v>-0.61458100000000004</v>
      </c>
      <c r="K948">
        <v>171.4</v>
      </c>
      <c r="L948">
        <v>178.1</v>
      </c>
      <c r="M948">
        <v>22.6</v>
      </c>
      <c r="N948">
        <v>164.6</v>
      </c>
      <c r="O948">
        <v>21.9</v>
      </c>
      <c r="P948">
        <v>176</v>
      </c>
      <c r="Q948" s="8">
        <v>9.8624299999999998</v>
      </c>
      <c r="R948">
        <v>110.925</v>
      </c>
      <c r="S948" s="8">
        <v>1.85121</v>
      </c>
      <c r="T948" s="8">
        <v>0.717777</v>
      </c>
      <c r="U948" s="8">
        <v>0.212453</v>
      </c>
      <c r="V948" s="3">
        <v>-0.52474622000000004</v>
      </c>
      <c r="W948" s="3">
        <v>-0.49984101200000003</v>
      </c>
      <c r="X948" s="8">
        <v>9.4319408200470036</v>
      </c>
      <c r="Y948" s="8">
        <v>9.4568460280470052</v>
      </c>
      <c r="Z948" s="8">
        <v>9.4443934240470035</v>
      </c>
      <c r="AA948" s="41">
        <v>1</v>
      </c>
      <c r="AB948" s="42" t="s">
        <v>2111</v>
      </c>
      <c r="AC948" s="5">
        <v>-290.56</v>
      </c>
      <c r="AD948" s="15">
        <v>-127.95018722779207</v>
      </c>
      <c r="AE948" s="15">
        <v>-122.17386031700471</v>
      </c>
      <c r="AF948" s="15">
        <v>-125.06565316281888</v>
      </c>
      <c r="AG948" s="15">
        <v>-125.06565316281888</v>
      </c>
      <c r="AH948" s="17">
        <v>1.1836055010065558</v>
      </c>
      <c r="AI948" s="17">
        <v>0.93087076007205671</v>
      </c>
      <c r="AJ948" s="17">
        <v>0.92386313878664272</v>
      </c>
      <c r="AK948" s="17">
        <v>0.92735811420513026</v>
      </c>
      <c r="AL948" s="17">
        <v>0.92735811420513026</v>
      </c>
    </row>
    <row r="949" spans="1:38" x14ac:dyDescent="0.45">
      <c r="A949">
        <v>1146</v>
      </c>
      <c r="B949" s="53">
        <v>42201.170648148145</v>
      </c>
      <c r="C949" s="7">
        <v>0.6706481481481481</v>
      </c>
      <c r="D949" s="8">
        <v>38.005000000000003</v>
      </c>
      <c r="E949">
        <v>38.005000000000003</v>
      </c>
      <c r="F949">
        <v>2517.7199999999998</v>
      </c>
      <c r="G949">
        <v>-1.0764199999999999</v>
      </c>
      <c r="H949">
        <v>-29008.1</v>
      </c>
      <c r="I949">
        <v>5.0845300000000003E-2</v>
      </c>
      <c r="J949">
        <v>-0.61533599999999999</v>
      </c>
      <c r="K949">
        <v>164</v>
      </c>
      <c r="L949">
        <v>172.5</v>
      </c>
      <c r="M949">
        <v>22.5</v>
      </c>
      <c r="N949">
        <v>156.4</v>
      </c>
      <c r="O949">
        <v>21.9</v>
      </c>
      <c r="P949">
        <v>176.1</v>
      </c>
      <c r="Q949" s="8">
        <v>9.8624299999999998</v>
      </c>
      <c r="R949">
        <v>110.925</v>
      </c>
      <c r="S949" s="8">
        <v>1.85121</v>
      </c>
      <c r="T949" s="8">
        <v>0.71759399999999995</v>
      </c>
      <c r="U949" s="8">
        <v>0.211864</v>
      </c>
      <c r="V949" s="3">
        <v>-0.52428140000000001</v>
      </c>
      <c r="W949" s="3">
        <v>-0.49834495200000001</v>
      </c>
      <c r="X949" s="8">
        <v>9.4324056400470049</v>
      </c>
      <c r="Y949" s="8">
        <v>9.4583420880470044</v>
      </c>
      <c r="Z949" s="8">
        <v>9.4453738640470046</v>
      </c>
      <c r="AA949" s="41">
        <v>1</v>
      </c>
      <c r="AB949" s="42" t="s">
        <v>2111</v>
      </c>
      <c r="AC949" s="5">
        <v>-290.56</v>
      </c>
      <c r="AD949" s="15">
        <v>-127.84264615332063</v>
      </c>
      <c r="AE949" s="15">
        <v>-121.82595050509894</v>
      </c>
      <c r="AF949" s="15">
        <v>-124.83823489218469</v>
      </c>
      <c r="AG949" s="15">
        <v>-124.83823489218469</v>
      </c>
      <c r="AH949" s="17">
        <v>1.1836055010065558</v>
      </c>
      <c r="AI949" s="17">
        <v>0.93073932427768935</v>
      </c>
      <c r="AJ949" s="17">
        <v>0.92344443497376638</v>
      </c>
      <c r="AK949" s="17">
        <v>0.92708230233668176</v>
      </c>
      <c r="AL949" s="17">
        <v>0.92708230233668176</v>
      </c>
    </row>
    <row r="950" spans="1:38" x14ac:dyDescent="0.45">
      <c r="A950">
        <v>1147</v>
      </c>
      <c r="B950" s="53">
        <v>42201.171354166669</v>
      </c>
      <c r="C950" s="7">
        <v>0.6713541666666667</v>
      </c>
      <c r="D950" s="8">
        <v>38.021599999999999</v>
      </c>
      <c r="E950">
        <v>38.021599999999999</v>
      </c>
      <c r="F950">
        <v>2515.87</v>
      </c>
      <c r="G950">
        <v>-1.0764199999999999</v>
      </c>
      <c r="H950">
        <v>-29008.1</v>
      </c>
      <c r="I950">
        <v>5.0845300000000003E-2</v>
      </c>
      <c r="J950">
        <v>-0.61458100000000004</v>
      </c>
      <c r="K950">
        <v>169.5</v>
      </c>
      <c r="L950">
        <v>171.1</v>
      </c>
      <c r="M950">
        <v>22.6</v>
      </c>
      <c r="N950">
        <v>153.6</v>
      </c>
      <c r="O950">
        <v>21.9</v>
      </c>
      <c r="P950">
        <v>176.1</v>
      </c>
      <c r="Q950" s="8">
        <v>9.8624299999999998</v>
      </c>
      <c r="R950">
        <v>110.925</v>
      </c>
      <c r="S950" s="8">
        <v>1.85121</v>
      </c>
      <c r="T950" s="8">
        <v>0.71759399999999995</v>
      </c>
      <c r="U950" s="8">
        <v>0.211585</v>
      </c>
      <c r="V950" s="3">
        <v>-0.52428140000000001</v>
      </c>
      <c r="W950" s="3">
        <v>-0.49763629200000004</v>
      </c>
      <c r="X950" s="8">
        <v>9.4324056400470049</v>
      </c>
      <c r="Y950" s="8">
        <v>9.4590507480470052</v>
      </c>
      <c r="Z950" s="8">
        <v>9.445728194047005</v>
      </c>
      <c r="AA950" s="41">
        <v>1</v>
      </c>
      <c r="AB950" s="42" t="s">
        <v>2111</v>
      </c>
      <c r="AC950" s="5">
        <v>-290.56</v>
      </c>
      <c r="AD950" s="15">
        <v>-127.84264615332063</v>
      </c>
      <c r="AE950" s="15">
        <v>-121.66111450183485</v>
      </c>
      <c r="AF950" s="15">
        <v>-124.75603509449184</v>
      </c>
      <c r="AG950" s="15">
        <v>-124.75603509449184</v>
      </c>
      <c r="AH950" s="17">
        <v>1.1836055010065558</v>
      </c>
      <c r="AI950" s="17">
        <v>0.93073932427768935</v>
      </c>
      <c r="AJ950" s="17">
        <v>0.92324618999369501</v>
      </c>
      <c r="AK950" s="17">
        <v>0.92698265114966794</v>
      </c>
      <c r="AL950" s="17">
        <v>0.92698265114966794</v>
      </c>
    </row>
    <row r="951" spans="1:38" x14ac:dyDescent="0.45">
      <c r="A951">
        <v>1148</v>
      </c>
      <c r="B951" s="53">
        <v>42201.172048611108</v>
      </c>
      <c r="C951" s="7">
        <v>0.67204861111111103</v>
      </c>
      <c r="D951" s="8">
        <v>38.037999999999997</v>
      </c>
      <c r="E951">
        <v>38.037999999999997</v>
      </c>
      <c r="F951">
        <v>2503.25</v>
      </c>
      <c r="G951">
        <v>-1.0764199999999999</v>
      </c>
      <c r="H951">
        <v>-29008.1</v>
      </c>
      <c r="I951">
        <v>5.0845300000000003E-2</v>
      </c>
      <c r="J951">
        <v>-0.61477000000000004</v>
      </c>
      <c r="K951">
        <v>223.6</v>
      </c>
      <c r="L951">
        <v>174.7</v>
      </c>
      <c r="M951">
        <v>22.5</v>
      </c>
      <c r="N951">
        <v>171.8</v>
      </c>
      <c r="O951">
        <v>21.9</v>
      </c>
      <c r="P951">
        <v>176</v>
      </c>
      <c r="Q951" s="8">
        <v>9.8624299999999998</v>
      </c>
      <c r="R951">
        <v>110.925</v>
      </c>
      <c r="S951" s="8">
        <v>1.85121</v>
      </c>
      <c r="T951" s="8">
        <v>0.71768500000000002</v>
      </c>
      <c r="U951" s="8">
        <v>0.212174</v>
      </c>
      <c r="V951" s="3">
        <v>-0.52451254000000014</v>
      </c>
      <c r="W951" s="3">
        <v>-0.49913235200000006</v>
      </c>
      <c r="X951" s="8">
        <v>9.4321745000470045</v>
      </c>
      <c r="Y951" s="8">
        <v>9.4575546880470043</v>
      </c>
      <c r="Z951" s="8">
        <v>9.4448645940470044</v>
      </c>
      <c r="AA951" s="41">
        <v>1</v>
      </c>
      <c r="AB951" s="42" t="s">
        <v>2111</v>
      </c>
      <c r="AC951" s="5">
        <v>-290.56</v>
      </c>
      <c r="AD951" s="15">
        <v>-127.89612412511201</v>
      </c>
      <c r="AE951" s="15">
        <v>-122.00907400986114</v>
      </c>
      <c r="AF951" s="15">
        <v>-124.95636839271162</v>
      </c>
      <c r="AG951" s="15">
        <v>-124.95636839271162</v>
      </c>
      <c r="AH951" s="17">
        <v>1.1836055010065558</v>
      </c>
      <c r="AI951" s="17">
        <v>0.93080467996409355</v>
      </c>
      <c r="AJ951" s="17">
        <v>0.92366477382042167</v>
      </c>
      <c r="AK951" s="17">
        <v>0.92722555364149362</v>
      </c>
      <c r="AL951" s="17">
        <v>0.92722555364149362</v>
      </c>
    </row>
    <row r="952" spans="1:38" x14ac:dyDescent="0.45">
      <c r="A952">
        <v>1149</v>
      </c>
      <c r="B952" s="53">
        <v>42201.172743055555</v>
      </c>
      <c r="C952" s="7">
        <v>0.67274305555555558</v>
      </c>
      <c r="D952" s="8">
        <v>38.054600000000001</v>
      </c>
      <c r="E952">
        <v>38.054600000000001</v>
      </c>
      <c r="F952">
        <v>2515.87</v>
      </c>
      <c r="G952">
        <v>-1.0764199999999999</v>
      </c>
      <c r="H952">
        <v>-29008.1</v>
      </c>
      <c r="I952">
        <v>5.0845300000000003E-2</v>
      </c>
      <c r="J952">
        <v>-0.61458100000000004</v>
      </c>
      <c r="K952">
        <v>177.9</v>
      </c>
      <c r="L952">
        <v>178.5</v>
      </c>
      <c r="M952">
        <v>22.5</v>
      </c>
      <c r="N952">
        <v>163.30000000000001</v>
      </c>
      <c r="O952">
        <v>21.9</v>
      </c>
      <c r="P952">
        <v>176.2</v>
      </c>
      <c r="Q952" s="8">
        <v>9.8624299999999998</v>
      </c>
      <c r="R952">
        <v>110.925</v>
      </c>
      <c r="S952" s="8">
        <v>1.85121</v>
      </c>
      <c r="T952" s="8">
        <v>0.71795900000000001</v>
      </c>
      <c r="U952" s="8">
        <v>0.21167800000000001</v>
      </c>
      <c r="V952" s="3">
        <v>-0.52520850000000008</v>
      </c>
      <c r="W952" s="3">
        <v>-0.49787251200000004</v>
      </c>
      <c r="X952" s="8">
        <v>9.4314785400470047</v>
      </c>
      <c r="Y952" s="8">
        <v>9.4588145280470037</v>
      </c>
      <c r="Z952" s="8">
        <v>9.4451465340470051</v>
      </c>
      <c r="AA952" s="41">
        <v>1</v>
      </c>
      <c r="AB952" s="42" t="s">
        <v>2111</v>
      </c>
      <c r="AC952" s="5">
        <v>-290.56</v>
      </c>
      <c r="AD952" s="15">
        <v>-128.05713062767416</v>
      </c>
      <c r="AE952" s="15">
        <v>-121.71606245204885</v>
      </c>
      <c r="AF952" s="15">
        <v>-124.890969301631</v>
      </c>
      <c r="AG952" s="15">
        <v>-124.890969301631</v>
      </c>
      <c r="AH952" s="17">
        <v>1.1836055010065558</v>
      </c>
      <c r="AI952" s="17">
        <v>0.93100150221167866</v>
      </c>
      <c r="AJ952" s="17">
        <v>0.92331226534117472</v>
      </c>
      <c r="AK952" s="17">
        <v>0.92714624378238797</v>
      </c>
      <c r="AL952" s="17">
        <v>0.92714624378238797</v>
      </c>
    </row>
    <row r="953" spans="1:38" x14ac:dyDescent="0.45">
      <c r="A953">
        <v>1150</v>
      </c>
      <c r="B953" s="53">
        <v>42201.173425925925</v>
      </c>
      <c r="C953" s="7">
        <v>0.67342592592592587</v>
      </c>
      <c r="D953" s="8">
        <v>38.071199999999997</v>
      </c>
      <c r="E953">
        <v>38.071199999999997</v>
      </c>
      <c r="F953">
        <v>2527.2600000000002</v>
      </c>
      <c r="G953">
        <v>-1.0764199999999999</v>
      </c>
      <c r="H953">
        <v>-29008.1</v>
      </c>
      <c r="I953">
        <v>5.0845300000000003E-2</v>
      </c>
      <c r="J953">
        <v>-0.61477000000000004</v>
      </c>
      <c r="K953">
        <v>172.5</v>
      </c>
      <c r="L953">
        <v>174.5</v>
      </c>
      <c r="M953">
        <v>22.5</v>
      </c>
      <c r="N953">
        <v>163.9</v>
      </c>
      <c r="O953">
        <v>21.9</v>
      </c>
      <c r="P953">
        <v>176.3</v>
      </c>
      <c r="Q953" s="8">
        <v>9.8624299999999998</v>
      </c>
      <c r="R953">
        <v>110.925</v>
      </c>
      <c r="S953" s="8">
        <v>1.85121</v>
      </c>
      <c r="T953" s="8">
        <v>0.71805099999999999</v>
      </c>
      <c r="U953" s="8">
        <v>0.21130499999999999</v>
      </c>
      <c r="V953" s="3">
        <v>-0.52544218000000009</v>
      </c>
      <c r="W953" s="3">
        <v>-0.49692509200000001</v>
      </c>
      <c r="X953" s="8">
        <v>9.4312448600470038</v>
      </c>
      <c r="Y953" s="8">
        <v>9.4597619480470048</v>
      </c>
      <c r="Z953" s="8">
        <v>9.4455034040470043</v>
      </c>
      <c r="AA953" s="41">
        <v>1</v>
      </c>
      <c r="AB953" s="42" t="s">
        <v>2111</v>
      </c>
      <c r="AC953" s="5">
        <v>-290.56</v>
      </c>
      <c r="AD953" s="15">
        <v>-128.11118612719201</v>
      </c>
      <c r="AE953" s="15">
        <v>-121.49566401891957</v>
      </c>
      <c r="AF953" s="15">
        <v>-124.80818403486614</v>
      </c>
      <c r="AG953" s="15">
        <v>-124.80818403486614</v>
      </c>
      <c r="AH953" s="17">
        <v>1.1836055010065558</v>
      </c>
      <c r="AI953" s="17">
        <v>0.93106760097161334</v>
      </c>
      <c r="AJ953" s="17">
        <v>0.92304729156772369</v>
      </c>
      <c r="AK953" s="17">
        <v>0.92704586906176922</v>
      </c>
      <c r="AL953" s="17">
        <v>0.92704586906176922</v>
      </c>
    </row>
    <row r="954" spans="1:38" x14ac:dyDescent="0.45">
      <c r="A954">
        <v>1151</v>
      </c>
      <c r="B954" s="53">
        <v>42201.174120370371</v>
      </c>
      <c r="C954" s="7">
        <v>0.67412037037037043</v>
      </c>
      <c r="D954" s="8">
        <v>38.088000000000001</v>
      </c>
      <c r="E954">
        <v>38.088000000000001</v>
      </c>
      <c r="F954">
        <v>2534.9499999999998</v>
      </c>
      <c r="G954">
        <v>-1.0764199999999999</v>
      </c>
      <c r="H954">
        <v>-29008.1</v>
      </c>
      <c r="I954">
        <v>5.0826799999999998E-2</v>
      </c>
      <c r="J954">
        <v>-0.61533599999999999</v>
      </c>
      <c r="K954">
        <v>164.4</v>
      </c>
      <c r="L954">
        <v>169.9</v>
      </c>
      <c r="M954">
        <v>22.5</v>
      </c>
      <c r="N954">
        <v>157.80000000000001</v>
      </c>
      <c r="O954">
        <v>21.9</v>
      </c>
      <c r="P954">
        <v>176.5</v>
      </c>
      <c r="Q954" s="8">
        <v>9.8624299999999998</v>
      </c>
      <c r="R954">
        <v>110.925</v>
      </c>
      <c r="S954" s="8">
        <v>1.85121</v>
      </c>
      <c r="T954" s="8">
        <v>0.71826400000000001</v>
      </c>
      <c r="U954" s="8">
        <v>0.211088</v>
      </c>
      <c r="V954" s="3">
        <v>-0.5259832000000001</v>
      </c>
      <c r="W954" s="3">
        <v>-0.49637391200000003</v>
      </c>
      <c r="X954" s="8">
        <v>9.4307038400470038</v>
      </c>
      <c r="Y954" s="8">
        <v>9.4603131280470052</v>
      </c>
      <c r="Z954" s="8">
        <v>9.4455084840470036</v>
      </c>
      <c r="AA954" s="41">
        <v>1</v>
      </c>
      <c r="AB954" s="42" t="s">
        <v>2111</v>
      </c>
      <c r="AC954" s="5">
        <v>-290.56</v>
      </c>
      <c r="AD954" s="15">
        <v>-128.23632656305563</v>
      </c>
      <c r="AE954" s="15">
        <v>-121.36742358420952</v>
      </c>
      <c r="AF954" s="15">
        <v>-124.80700555386557</v>
      </c>
      <c r="AG954" s="15">
        <v>-124.80700555386557</v>
      </c>
      <c r="AH954" s="17">
        <v>1.1836055010065558</v>
      </c>
      <c r="AI954" s="17">
        <v>0.93122065801161591</v>
      </c>
      <c r="AJ954" s="17">
        <v>0.92289318462547021</v>
      </c>
      <c r="AK954" s="17">
        <v>0.92704444034483391</v>
      </c>
      <c r="AL954" s="17">
        <v>0.92704444034483391</v>
      </c>
    </row>
    <row r="955" spans="1:38" x14ac:dyDescent="0.45">
      <c r="A955">
        <v>1152</v>
      </c>
      <c r="B955" s="53">
        <v>42201.174826388888</v>
      </c>
      <c r="C955" s="7">
        <v>0.6748263888888888</v>
      </c>
      <c r="D955" s="8">
        <v>38.104599999999998</v>
      </c>
      <c r="E955">
        <v>38.104599999999998</v>
      </c>
      <c r="F955">
        <v>2531.2600000000002</v>
      </c>
      <c r="G955">
        <v>-1.0764199999999999</v>
      </c>
      <c r="H955">
        <v>-29008.1</v>
      </c>
      <c r="I955">
        <v>5.0826799999999998E-2</v>
      </c>
      <c r="J955">
        <v>-0.61552499999999999</v>
      </c>
      <c r="K955">
        <v>170.1</v>
      </c>
      <c r="L955">
        <v>174.3</v>
      </c>
      <c r="M955">
        <v>22.5</v>
      </c>
      <c r="N955">
        <v>156.19999999999999</v>
      </c>
      <c r="O955">
        <v>21.9</v>
      </c>
      <c r="P955">
        <v>176.5</v>
      </c>
      <c r="Q955" s="8">
        <v>9.8624299999999998</v>
      </c>
      <c r="R955">
        <v>110.925</v>
      </c>
      <c r="S955" s="8">
        <v>1.85121</v>
      </c>
      <c r="T955" s="8">
        <v>0.71835499999999997</v>
      </c>
      <c r="U955" s="8">
        <v>0.21149200000000001</v>
      </c>
      <c r="V955" s="3">
        <v>-0.52621434</v>
      </c>
      <c r="W955" s="3">
        <v>-0.49740007200000008</v>
      </c>
      <c r="X955" s="8">
        <v>9.4304727000470052</v>
      </c>
      <c r="Y955" s="8">
        <v>9.4592869680470049</v>
      </c>
      <c r="Z955" s="8">
        <v>9.4448798340470042</v>
      </c>
      <c r="AA955" s="41">
        <v>1</v>
      </c>
      <c r="AB955" s="42" t="s">
        <v>2111</v>
      </c>
      <c r="AC955" s="5">
        <v>-290.56</v>
      </c>
      <c r="AD955" s="15">
        <v>-128.28978614575715</v>
      </c>
      <c r="AE955" s="15">
        <v>-121.60616393574628</v>
      </c>
      <c r="AF955" s="15">
        <v>-124.95283340184369</v>
      </c>
      <c r="AG955" s="15">
        <v>-124.95283340184369</v>
      </c>
      <c r="AH955" s="17">
        <v>1.1836055010065558</v>
      </c>
      <c r="AI955" s="17">
        <v>0.9312860588173012</v>
      </c>
      <c r="AJ955" s="17">
        <v>0.92318012095775448</v>
      </c>
      <c r="AK955" s="17">
        <v>0.92722126639056834</v>
      </c>
      <c r="AL955" s="17">
        <v>0.92722126639056834</v>
      </c>
    </row>
    <row r="956" spans="1:38" x14ac:dyDescent="0.45">
      <c r="A956">
        <v>1153</v>
      </c>
      <c r="B956" s="53">
        <v>42201.175520833334</v>
      </c>
      <c r="C956" s="7">
        <v>0.67552083333333335</v>
      </c>
      <c r="D956" s="8">
        <v>38.121200000000002</v>
      </c>
      <c r="E956">
        <v>38.121200000000002</v>
      </c>
      <c r="F956">
        <v>2519.56</v>
      </c>
      <c r="G956">
        <v>-1.0764199999999999</v>
      </c>
      <c r="H956">
        <v>-29008.1</v>
      </c>
      <c r="I956">
        <v>5.0845300000000003E-2</v>
      </c>
      <c r="J956">
        <v>-0.61477000000000004</v>
      </c>
      <c r="K956">
        <v>230.1</v>
      </c>
      <c r="L956">
        <v>178.7</v>
      </c>
      <c r="M956">
        <v>22.5</v>
      </c>
      <c r="N956">
        <v>173</v>
      </c>
      <c r="O956">
        <v>21.9</v>
      </c>
      <c r="P956">
        <v>176.3</v>
      </c>
      <c r="Q956" s="8">
        <v>9.8624299999999998</v>
      </c>
      <c r="R956">
        <v>110.925</v>
      </c>
      <c r="S956" s="8">
        <v>1.85121</v>
      </c>
      <c r="T956" s="8">
        <v>0.71805099999999999</v>
      </c>
      <c r="U956" s="8">
        <v>0.21118200000000001</v>
      </c>
      <c r="V956" s="3">
        <v>-0.52544218000000009</v>
      </c>
      <c r="W956" s="3">
        <v>-0.49661267200000003</v>
      </c>
      <c r="X956" s="8">
        <v>9.4312448600470038</v>
      </c>
      <c r="Y956" s="8">
        <v>9.460074368047005</v>
      </c>
      <c r="Z956" s="8">
        <v>9.4456596140470044</v>
      </c>
      <c r="AA956" s="41">
        <v>1</v>
      </c>
      <c r="AB956" s="42" t="s">
        <v>2111</v>
      </c>
      <c r="AC956" s="5">
        <v>-290.56</v>
      </c>
      <c r="AD956" s="15">
        <v>-128.11118612719201</v>
      </c>
      <c r="AE956" s="15">
        <v>-121.42297648888837</v>
      </c>
      <c r="AF956" s="15">
        <v>-124.77194519147679</v>
      </c>
      <c r="AG956" s="15">
        <v>-124.77194519147679</v>
      </c>
      <c r="AH956" s="17">
        <v>1.1836055010065558</v>
      </c>
      <c r="AI956" s="17">
        <v>0.93106760097161334</v>
      </c>
      <c r="AJ956" s="17">
        <v>0.92295993641159935</v>
      </c>
      <c r="AK956" s="17">
        <v>0.92700193736030967</v>
      </c>
      <c r="AL956" s="17">
        <v>0.92700193736030967</v>
      </c>
    </row>
    <row r="957" spans="1:38" x14ac:dyDescent="0.45">
      <c r="A957">
        <v>1154</v>
      </c>
      <c r="B957" s="53">
        <v>42201.176215277781</v>
      </c>
      <c r="C957" s="7">
        <v>0.67621527777777768</v>
      </c>
      <c r="D957" s="8">
        <v>38.137700000000002</v>
      </c>
      <c r="E957">
        <v>38.137700000000002</v>
      </c>
      <c r="F957">
        <v>2534.9499999999998</v>
      </c>
      <c r="G957">
        <v>-1.0764199999999999</v>
      </c>
      <c r="H957">
        <v>-29008.1</v>
      </c>
      <c r="I957">
        <v>5.0845300000000003E-2</v>
      </c>
      <c r="J957">
        <v>-0.61458100000000004</v>
      </c>
      <c r="K957">
        <v>183.4</v>
      </c>
      <c r="L957">
        <v>177.3</v>
      </c>
      <c r="M957">
        <v>22.5</v>
      </c>
      <c r="N957">
        <v>164.9</v>
      </c>
      <c r="O957">
        <v>21.9</v>
      </c>
      <c r="P957">
        <v>176.5</v>
      </c>
      <c r="Q957" s="8">
        <v>9.8624299999999998</v>
      </c>
      <c r="R957">
        <v>110.925</v>
      </c>
      <c r="S957" s="8">
        <v>1.85121</v>
      </c>
      <c r="T957" s="8">
        <v>0.71853800000000001</v>
      </c>
      <c r="U957" s="8">
        <v>0.211088</v>
      </c>
      <c r="V957" s="3">
        <v>-0.52667916000000015</v>
      </c>
      <c r="W957" s="3">
        <v>-0.49637391200000003</v>
      </c>
      <c r="X957" s="8">
        <v>9.430007880047004</v>
      </c>
      <c r="Y957" s="8">
        <v>9.4603131280470052</v>
      </c>
      <c r="Z957" s="8">
        <v>9.4451605040470046</v>
      </c>
      <c r="AA957" s="41">
        <v>1</v>
      </c>
      <c r="AB957" s="42" t="s">
        <v>2111</v>
      </c>
      <c r="AC957" s="5">
        <v>-290.56</v>
      </c>
      <c r="AD957" s="15">
        <v>-128.3972852182643</v>
      </c>
      <c r="AE957" s="15">
        <v>-121.36742358420952</v>
      </c>
      <c r="AF957" s="15">
        <v>-124.88772870936657</v>
      </c>
      <c r="AG957" s="15">
        <v>-124.88772870936657</v>
      </c>
      <c r="AH957" s="17">
        <v>1.1836055010065558</v>
      </c>
      <c r="AI957" s="17">
        <v>0.93141759768182897</v>
      </c>
      <c r="AJ957" s="17">
        <v>0.92289318462547021</v>
      </c>
      <c r="AK957" s="17">
        <v>0.92714231425004823</v>
      </c>
      <c r="AL957" s="17">
        <v>0.92714231425004823</v>
      </c>
    </row>
    <row r="958" spans="1:38" x14ac:dyDescent="0.45">
      <c r="A958">
        <v>1155</v>
      </c>
      <c r="B958" s="53">
        <v>42201.17690972222</v>
      </c>
      <c r="C958" s="7">
        <v>0.67690972222222223</v>
      </c>
      <c r="D958" s="8">
        <v>38.154400000000003</v>
      </c>
      <c r="E958">
        <v>38.154400000000003</v>
      </c>
      <c r="F958">
        <v>2547.5700000000002</v>
      </c>
      <c r="G958">
        <v>-1.0764199999999999</v>
      </c>
      <c r="H958">
        <v>-29008.1</v>
      </c>
      <c r="I958">
        <v>5.0845300000000003E-2</v>
      </c>
      <c r="J958">
        <v>-0.61458100000000004</v>
      </c>
      <c r="K958">
        <v>169.1</v>
      </c>
      <c r="L958">
        <v>172.1</v>
      </c>
      <c r="M958">
        <v>22.6</v>
      </c>
      <c r="N958">
        <v>162.19999999999999</v>
      </c>
      <c r="O958">
        <v>21.9</v>
      </c>
      <c r="P958">
        <v>176.7</v>
      </c>
      <c r="Q958" s="8">
        <v>9.8624299999999998</v>
      </c>
      <c r="R958">
        <v>110.925</v>
      </c>
      <c r="S958" s="8">
        <v>1.85121</v>
      </c>
      <c r="T958" s="8">
        <v>0.71890399999999999</v>
      </c>
      <c r="U958" s="8">
        <v>0.21071599999999999</v>
      </c>
      <c r="V958" s="3">
        <v>-0.5276088000000001</v>
      </c>
      <c r="W958" s="3">
        <v>-0.49542903199999999</v>
      </c>
      <c r="X958" s="8">
        <v>9.429078240047005</v>
      </c>
      <c r="Y958" s="8">
        <v>9.4612580080470039</v>
      </c>
      <c r="Z958" s="8">
        <v>9.4451681240470045</v>
      </c>
      <c r="AA958" s="41">
        <v>1</v>
      </c>
      <c r="AB958" s="42" t="s">
        <v>2111</v>
      </c>
      <c r="AC958" s="5">
        <v>-290.56</v>
      </c>
      <c r="AD958" s="15">
        <v>-128.61225306638994</v>
      </c>
      <c r="AE958" s="15">
        <v>-121.14754969993294</v>
      </c>
      <c r="AF958" s="15">
        <v>-124.88596110973492</v>
      </c>
      <c r="AG958" s="15">
        <v>-124.88596110973492</v>
      </c>
      <c r="AH958" s="17">
        <v>1.1836055010065558</v>
      </c>
      <c r="AI958" s="17">
        <v>0.93168074981877791</v>
      </c>
      <c r="AJ958" s="17">
        <v>0.92262908118569298</v>
      </c>
      <c r="AK958" s="17">
        <v>0.92714017087814171</v>
      </c>
      <c r="AL958" s="17">
        <v>0.92714017087814171</v>
      </c>
    </row>
    <row r="959" spans="1:38" x14ac:dyDescent="0.45">
      <c r="A959">
        <v>1156</v>
      </c>
      <c r="B959" s="53">
        <v>42201.17759259259</v>
      </c>
      <c r="C959" s="7">
        <v>0.67759259259259252</v>
      </c>
      <c r="D959" s="8">
        <v>38.170900000000003</v>
      </c>
      <c r="E959">
        <v>38.170900000000003</v>
      </c>
      <c r="F959">
        <v>2552.1799999999998</v>
      </c>
      <c r="G959">
        <v>-1.0764199999999999</v>
      </c>
      <c r="H959">
        <v>-29008.1</v>
      </c>
      <c r="I959">
        <v>5.0826799999999998E-2</v>
      </c>
      <c r="J959">
        <v>-0.61552499999999999</v>
      </c>
      <c r="K959">
        <v>164</v>
      </c>
      <c r="L959">
        <v>171.8</v>
      </c>
      <c r="M959">
        <v>22.6</v>
      </c>
      <c r="N959">
        <v>157.80000000000001</v>
      </c>
      <c r="O959">
        <v>21.9</v>
      </c>
      <c r="P959">
        <v>176.8</v>
      </c>
      <c r="Q959" s="8">
        <v>9.8624299999999998</v>
      </c>
      <c r="R959">
        <v>110.925</v>
      </c>
      <c r="S959" s="8">
        <v>1.85121</v>
      </c>
      <c r="T959" s="8">
        <v>0.71902500000000003</v>
      </c>
      <c r="U959" s="8">
        <v>0.21071599999999999</v>
      </c>
      <c r="V959" s="3">
        <v>-0.52791614000000009</v>
      </c>
      <c r="W959" s="3">
        <v>-0.49542903199999999</v>
      </c>
      <c r="X959" s="8">
        <v>9.4287709000470041</v>
      </c>
      <c r="Y959" s="8">
        <v>9.4612580080470039</v>
      </c>
      <c r="Z959" s="8">
        <v>9.4450144540470049</v>
      </c>
      <c r="AA959" s="41">
        <v>1</v>
      </c>
      <c r="AB959" s="42" t="s">
        <v>2111</v>
      </c>
      <c r="AC959" s="5">
        <v>-290.56</v>
      </c>
      <c r="AD959" s="15">
        <v>-128.68331278739572</v>
      </c>
      <c r="AE959" s="15">
        <v>-121.14754969993294</v>
      </c>
      <c r="AF959" s="15">
        <v>-124.92160717696959</v>
      </c>
      <c r="AG959" s="15">
        <v>-124.92160717696959</v>
      </c>
      <c r="AH959" s="17">
        <v>1.1836055010065558</v>
      </c>
      <c r="AI959" s="17">
        <v>0.93176777003039946</v>
      </c>
      <c r="AJ959" s="17">
        <v>0.92262908118569298</v>
      </c>
      <c r="AK959" s="17">
        <v>0.92718339682320516</v>
      </c>
      <c r="AL959" s="17">
        <v>0.92718339682320516</v>
      </c>
    </row>
    <row r="960" spans="1:38" x14ac:dyDescent="0.45">
      <c r="A960">
        <v>1157</v>
      </c>
      <c r="B960" s="53">
        <v>42201.178287037037</v>
      </c>
      <c r="C960" s="7">
        <v>0.67828703703703708</v>
      </c>
      <c r="D960" s="8">
        <v>38.1875</v>
      </c>
      <c r="E960">
        <v>38.1875</v>
      </c>
      <c r="F960">
        <v>2547.5700000000002</v>
      </c>
      <c r="G960">
        <v>-1.0764199999999999</v>
      </c>
      <c r="H960">
        <v>-29008.1</v>
      </c>
      <c r="I960">
        <v>5.0826799999999998E-2</v>
      </c>
      <c r="J960">
        <v>-0.61514800000000003</v>
      </c>
      <c r="K960">
        <v>161.69999999999999</v>
      </c>
      <c r="L960">
        <v>175.3</v>
      </c>
      <c r="M960">
        <v>22.6</v>
      </c>
      <c r="N960">
        <v>155.9</v>
      </c>
      <c r="O960">
        <v>22</v>
      </c>
      <c r="P960">
        <v>176.8</v>
      </c>
      <c r="Q960" s="8">
        <v>9.8624299999999998</v>
      </c>
      <c r="R960">
        <v>110.925</v>
      </c>
      <c r="S960" s="8">
        <v>1.85121</v>
      </c>
      <c r="T960" s="8">
        <v>0.71872100000000005</v>
      </c>
      <c r="U960" s="8">
        <v>0.210809</v>
      </c>
      <c r="V960" s="3">
        <v>-0.52714398000000018</v>
      </c>
      <c r="W960" s="3">
        <v>-0.495665252</v>
      </c>
      <c r="X960" s="8">
        <v>9.4295430600470045</v>
      </c>
      <c r="Y960" s="8">
        <v>9.4610217880470042</v>
      </c>
      <c r="Z960" s="8">
        <v>9.4452824240470044</v>
      </c>
      <c r="AA960" s="41">
        <v>1</v>
      </c>
      <c r="AB960" s="42" t="s">
        <v>2111</v>
      </c>
      <c r="AC960" s="5">
        <v>-290.56</v>
      </c>
      <c r="AD960" s="15">
        <v>-128.50477419165077</v>
      </c>
      <c r="AE960" s="15">
        <v>-121.20252209553018</v>
      </c>
      <c r="AF960" s="15">
        <v>-124.8594467890731</v>
      </c>
      <c r="AG960" s="15">
        <v>-124.8594467890731</v>
      </c>
      <c r="AH960" s="17">
        <v>1.1836055010065558</v>
      </c>
      <c r="AI960" s="17">
        <v>0.93154916134703736</v>
      </c>
      <c r="AJ960" s="17">
        <v>0.9226950975870134</v>
      </c>
      <c r="AK960" s="17">
        <v>0.92710802109321289</v>
      </c>
      <c r="AL960" s="17">
        <v>0.92710802109321289</v>
      </c>
    </row>
    <row r="961" spans="1:38" x14ac:dyDescent="0.45">
      <c r="A961">
        <v>1158</v>
      </c>
      <c r="B961" s="53">
        <v>42201.178993055553</v>
      </c>
      <c r="C961" s="7">
        <v>0.67899305555555545</v>
      </c>
      <c r="D961" s="8">
        <v>38.204099999999997</v>
      </c>
      <c r="E961">
        <v>38.204099999999997</v>
      </c>
      <c r="F961">
        <v>2539.87</v>
      </c>
      <c r="G961">
        <v>-1.0764199999999999</v>
      </c>
      <c r="H961">
        <v>-29008.1</v>
      </c>
      <c r="I961">
        <v>5.0845300000000003E-2</v>
      </c>
      <c r="J961">
        <v>-0.61577599999999999</v>
      </c>
      <c r="K961">
        <v>160.30000000000001</v>
      </c>
      <c r="L961">
        <v>178</v>
      </c>
      <c r="M961">
        <v>22.6</v>
      </c>
      <c r="N961">
        <v>153.5</v>
      </c>
      <c r="O961">
        <v>22</v>
      </c>
      <c r="P961">
        <v>176.6</v>
      </c>
      <c r="Q961" s="8">
        <v>9.8624299999999998</v>
      </c>
      <c r="R961">
        <v>110.925</v>
      </c>
      <c r="S961" s="8">
        <v>1.85121</v>
      </c>
      <c r="T961" s="8">
        <v>0.71826400000000001</v>
      </c>
      <c r="U961" s="8">
        <v>0.21071599999999999</v>
      </c>
      <c r="V961" s="3">
        <v>-0.5259832000000001</v>
      </c>
      <c r="W961" s="3">
        <v>-0.49542903199999999</v>
      </c>
      <c r="X961" s="8">
        <v>9.4307038400470038</v>
      </c>
      <c r="Y961" s="8">
        <v>9.4612580080470039</v>
      </c>
      <c r="Z961" s="8">
        <v>9.445980924047003</v>
      </c>
      <c r="AA961" s="41">
        <v>1</v>
      </c>
      <c r="AB961" s="42" t="s">
        <v>2111</v>
      </c>
      <c r="AC961" s="5">
        <v>-290.56</v>
      </c>
      <c r="AD961" s="15">
        <v>-128.23632656305563</v>
      </c>
      <c r="AE961" s="15">
        <v>-121.14754969993294</v>
      </c>
      <c r="AF961" s="15">
        <v>-124.69740153990631</v>
      </c>
      <c r="AG961" s="15">
        <v>-124.69740153990631</v>
      </c>
      <c r="AH961" s="17">
        <v>1.1836055010065558</v>
      </c>
      <c r="AI961" s="17">
        <v>0.93122065801161591</v>
      </c>
      <c r="AJ961" s="17">
        <v>0.92262908118569298</v>
      </c>
      <c r="AK961" s="17">
        <v>0.92691158251541772</v>
      </c>
      <c r="AL961" s="17">
        <v>0.92691158251541772</v>
      </c>
    </row>
    <row r="962" spans="1:38" x14ac:dyDescent="0.45">
      <c r="A962">
        <v>1159</v>
      </c>
      <c r="B962" s="53">
        <v>42201.1796875</v>
      </c>
      <c r="C962" s="7">
        <v>0.6796875</v>
      </c>
      <c r="D962" s="8">
        <v>38.220700000000001</v>
      </c>
      <c r="E962">
        <v>38.220700000000001</v>
      </c>
      <c r="F962">
        <v>2529.1</v>
      </c>
      <c r="G962">
        <v>-1.0764199999999999</v>
      </c>
      <c r="H962">
        <v>-29008.1</v>
      </c>
      <c r="I962">
        <v>5.0845300000000003E-2</v>
      </c>
      <c r="J962">
        <v>-0.61533599999999999</v>
      </c>
      <c r="K962">
        <v>168.9</v>
      </c>
      <c r="L962">
        <v>174.9</v>
      </c>
      <c r="M962">
        <v>22.6</v>
      </c>
      <c r="N962">
        <v>153.1</v>
      </c>
      <c r="O962">
        <v>22</v>
      </c>
      <c r="P962">
        <v>176.4</v>
      </c>
      <c r="Q962" s="8">
        <v>9.8624299999999998</v>
      </c>
      <c r="R962">
        <v>110.925</v>
      </c>
      <c r="S962" s="8">
        <v>1.85121</v>
      </c>
      <c r="T962" s="8">
        <v>0.717777</v>
      </c>
      <c r="U962" s="8">
        <v>0.210623</v>
      </c>
      <c r="V962" s="3">
        <v>-0.52474622000000004</v>
      </c>
      <c r="W962" s="3">
        <v>-0.49519281200000004</v>
      </c>
      <c r="X962" s="8">
        <v>9.4319408200470036</v>
      </c>
      <c r="Y962" s="8">
        <v>9.4614942280470036</v>
      </c>
      <c r="Z962" s="8">
        <v>9.4467175240470027</v>
      </c>
      <c r="AA962" s="41">
        <v>1</v>
      </c>
      <c r="AB962" s="42" t="s">
        <v>2111</v>
      </c>
      <c r="AC962" s="5">
        <v>-290.56</v>
      </c>
      <c r="AD962" s="15">
        <v>-127.95018722779207</v>
      </c>
      <c r="AE962" s="15">
        <v>-121.09257468788019</v>
      </c>
      <c r="AF962" s="15">
        <v>-124.52649271341306</v>
      </c>
      <c r="AG962" s="15">
        <v>-124.52649271341306</v>
      </c>
      <c r="AH962" s="17">
        <v>1.1836055010065558</v>
      </c>
      <c r="AI962" s="17">
        <v>0.93087076007205671</v>
      </c>
      <c r="AJ962" s="17">
        <v>0.92256307108886626</v>
      </c>
      <c r="AK962" s="17">
        <v>0.92670448928680194</v>
      </c>
      <c r="AL962" s="17">
        <v>0.92670448928680194</v>
      </c>
    </row>
    <row r="963" spans="1:38" x14ac:dyDescent="0.45">
      <c r="A963">
        <v>1160</v>
      </c>
      <c r="B963" s="53">
        <v>42201.180381944447</v>
      </c>
      <c r="C963" s="7">
        <v>0.68038194444444455</v>
      </c>
      <c r="D963" s="8">
        <v>38.237299999999998</v>
      </c>
      <c r="E963">
        <v>38.237299999999998</v>
      </c>
      <c r="F963">
        <v>2511.87</v>
      </c>
      <c r="G963">
        <v>-1.0764199999999999</v>
      </c>
      <c r="H963">
        <v>-29008.1</v>
      </c>
      <c r="I963">
        <v>5.0826799999999998E-2</v>
      </c>
      <c r="J963">
        <v>-0.61552499999999999</v>
      </c>
      <c r="K963">
        <v>227.2</v>
      </c>
      <c r="L963">
        <v>170.7</v>
      </c>
      <c r="M963">
        <v>22.6</v>
      </c>
      <c r="N963">
        <v>170.3</v>
      </c>
      <c r="O963">
        <v>21.9</v>
      </c>
      <c r="P963">
        <v>176.1</v>
      </c>
      <c r="Q963" s="8">
        <v>9.8624299999999998</v>
      </c>
      <c r="R963">
        <v>110.925</v>
      </c>
      <c r="S963" s="8">
        <v>1.85121</v>
      </c>
      <c r="T963" s="8">
        <v>0.71750199999999997</v>
      </c>
      <c r="U963" s="8">
        <v>0.21149200000000001</v>
      </c>
      <c r="V963" s="3">
        <v>-0.52404771999999999</v>
      </c>
      <c r="W963" s="3">
        <v>-0.49740007200000008</v>
      </c>
      <c r="X963" s="8">
        <v>9.432639320047004</v>
      </c>
      <c r="Y963" s="8">
        <v>9.4592869680470049</v>
      </c>
      <c r="Z963" s="8">
        <v>9.4459631440470044</v>
      </c>
      <c r="AA963" s="41">
        <v>1</v>
      </c>
      <c r="AB963" s="42" t="s">
        <v>2111</v>
      </c>
      <c r="AC963" s="5">
        <v>-290.56</v>
      </c>
      <c r="AD963" s="15">
        <v>-127.78857797231933</v>
      </c>
      <c r="AE963" s="15">
        <v>-121.60616393574628</v>
      </c>
      <c r="AF963" s="15">
        <v>-124.70152661138343</v>
      </c>
      <c r="AG963" s="15">
        <v>-124.70152661138343</v>
      </c>
      <c r="AH963" s="17">
        <v>1.1836055010065558</v>
      </c>
      <c r="AI963" s="17">
        <v>0.93067325662339673</v>
      </c>
      <c r="AJ963" s="17">
        <v>0.92318012095775448</v>
      </c>
      <c r="AK963" s="17">
        <v>0.92691658208099825</v>
      </c>
      <c r="AL963" s="17">
        <v>0.92691658208099825</v>
      </c>
    </row>
    <row r="964" spans="1:38" x14ac:dyDescent="0.45">
      <c r="A964">
        <v>1161</v>
      </c>
      <c r="B964" s="53">
        <v>42201.181064814817</v>
      </c>
      <c r="C964" s="7">
        <v>0.68106481481481485</v>
      </c>
      <c r="D964" s="8">
        <v>38.254100000000001</v>
      </c>
      <c r="E964">
        <v>38.254100000000001</v>
      </c>
      <c r="F964">
        <v>2516.79</v>
      </c>
      <c r="G964">
        <v>-1.0764199999999999</v>
      </c>
      <c r="H964">
        <v>-29008.1</v>
      </c>
      <c r="I964">
        <v>5.0826799999999998E-2</v>
      </c>
      <c r="J964">
        <v>-0.61458100000000004</v>
      </c>
      <c r="K964">
        <v>184.2</v>
      </c>
      <c r="L964">
        <v>173.6</v>
      </c>
      <c r="M964">
        <v>22.6</v>
      </c>
      <c r="N964">
        <v>164.5</v>
      </c>
      <c r="O964">
        <v>21.9</v>
      </c>
      <c r="P964">
        <v>176.1</v>
      </c>
      <c r="Q964" s="8">
        <v>9.8624299999999998</v>
      </c>
      <c r="R964">
        <v>110.925</v>
      </c>
      <c r="S964" s="8">
        <v>1.85121</v>
      </c>
      <c r="T964" s="8">
        <v>0.71814199999999995</v>
      </c>
      <c r="U964" s="8">
        <v>0.21118200000000001</v>
      </c>
      <c r="V964" s="3">
        <v>-0.52567332</v>
      </c>
      <c r="W964" s="3">
        <v>-0.49661267200000003</v>
      </c>
      <c r="X964" s="8">
        <v>9.4310137200470052</v>
      </c>
      <c r="Y964" s="8">
        <v>9.460074368047005</v>
      </c>
      <c r="Z964" s="8">
        <v>9.4455440440470042</v>
      </c>
      <c r="AA964" s="41">
        <v>1</v>
      </c>
      <c r="AB964" s="42" t="s">
        <v>2111</v>
      </c>
      <c r="AC964" s="5">
        <v>-290.56</v>
      </c>
      <c r="AD964" s="15">
        <v>-128.16465155563526</v>
      </c>
      <c r="AE964" s="15">
        <v>-121.42297648888837</v>
      </c>
      <c r="AF964" s="15">
        <v>-124.79875615303195</v>
      </c>
      <c r="AG964" s="15">
        <v>-124.79875615303195</v>
      </c>
      <c r="AH964" s="17">
        <v>1.1836055010065558</v>
      </c>
      <c r="AI964" s="17">
        <v>0.93113298742918282</v>
      </c>
      <c r="AJ964" s="17">
        <v>0.92295993641159935</v>
      </c>
      <c r="AK964" s="17">
        <v>0.92703443940857799</v>
      </c>
      <c r="AL964" s="17">
        <v>0.92703443940857799</v>
      </c>
    </row>
    <row r="965" spans="1:38" x14ac:dyDescent="0.45">
      <c r="A965">
        <v>1162</v>
      </c>
      <c r="B965" s="53">
        <v>42201.181759259256</v>
      </c>
      <c r="C965" s="7">
        <v>0.68175925925925918</v>
      </c>
      <c r="D965" s="8">
        <v>38.270699999999998</v>
      </c>
      <c r="E965">
        <v>38.270699999999998</v>
      </c>
      <c r="F965">
        <v>2521.41</v>
      </c>
      <c r="G965">
        <v>-1.0764199999999999</v>
      </c>
      <c r="H965">
        <v>-29008.1</v>
      </c>
      <c r="I965">
        <v>5.0826799999999998E-2</v>
      </c>
      <c r="J965">
        <v>-0.61458100000000004</v>
      </c>
      <c r="K965">
        <v>170.8</v>
      </c>
      <c r="L965">
        <v>170</v>
      </c>
      <c r="M965">
        <v>22.6</v>
      </c>
      <c r="N965">
        <v>163.69999999999999</v>
      </c>
      <c r="O965">
        <v>21.9</v>
      </c>
      <c r="P965">
        <v>176.1</v>
      </c>
      <c r="Q965" s="8">
        <v>9.8624299999999998</v>
      </c>
      <c r="R965">
        <v>110.925</v>
      </c>
      <c r="S965" s="8">
        <v>1.85121</v>
      </c>
      <c r="T965" s="8">
        <v>0.71862899999999996</v>
      </c>
      <c r="U965" s="8">
        <v>0.21090200000000001</v>
      </c>
      <c r="V965" s="3">
        <v>-0.52691029999999994</v>
      </c>
      <c r="W965" s="3">
        <v>-0.49590147200000007</v>
      </c>
      <c r="X965" s="8">
        <v>9.4297767400470036</v>
      </c>
      <c r="Y965" s="8">
        <v>9.4607855680470045</v>
      </c>
      <c r="Z965" s="8">
        <v>9.4452811540470041</v>
      </c>
      <c r="AA965" s="41">
        <v>1</v>
      </c>
      <c r="AB965" s="42" t="s">
        <v>2111</v>
      </c>
      <c r="AC965" s="5">
        <v>-290.56</v>
      </c>
      <c r="AD965" s="15">
        <v>-128.45073728156081</v>
      </c>
      <c r="AE965" s="15">
        <v>-121.25749187473389</v>
      </c>
      <c r="AF965" s="15">
        <v>-124.85974139599614</v>
      </c>
      <c r="AG965" s="15">
        <v>-124.85974139599614</v>
      </c>
      <c r="AH965" s="17">
        <v>1.1836055010065558</v>
      </c>
      <c r="AI965" s="17">
        <v>0.93148301695050961</v>
      </c>
      <c r="AJ965" s="17">
        <v>0.92276112029358037</v>
      </c>
      <c r="AK965" s="17">
        <v>0.92710837830487014</v>
      </c>
      <c r="AL965" s="17">
        <v>0.92710837830487014</v>
      </c>
    </row>
    <row r="966" spans="1:38" x14ac:dyDescent="0.45">
      <c r="A966">
        <v>1163</v>
      </c>
      <c r="B966" s="53">
        <v>42201.18246527778</v>
      </c>
      <c r="C966" s="7">
        <v>0.68246527777777777</v>
      </c>
      <c r="D966" s="8">
        <v>38.287199999999999</v>
      </c>
      <c r="E966">
        <v>38.287199999999999</v>
      </c>
      <c r="F966">
        <v>2523.56</v>
      </c>
      <c r="G966">
        <v>-1.0764199999999999</v>
      </c>
      <c r="H966">
        <v>-29008.1</v>
      </c>
      <c r="I966">
        <v>5.0826799999999998E-2</v>
      </c>
      <c r="J966">
        <v>-0.61477000000000004</v>
      </c>
      <c r="K966">
        <v>163.6</v>
      </c>
      <c r="L966">
        <v>174.1</v>
      </c>
      <c r="M966">
        <v>22.5</v>
      </c>
      <c r="N966">
        <v>156.30000000000001</v>
      </c>
      <c r="O966">
        <v>22</v>
      </c>
      <c r="P966">
        <v>176.2</v>
      </c>
      <c r="Q966" s="8">
        <v>9.8624299999999998</v>
      </c>
      <c r="R966">
        <v>110.925</v>
      </c>
      <c r="S966" s="8">
        <v>1.85121</v>
      </c>
      <c r="T966" s="8">
        <v>0.71844699999999995</v>
      </c>
      <c r="U966" s="8">
        <v>0.21071599999999999</v>
      </c>
      <c r="V966" s="3">
        <v>-0.52644801999999991</v>
      </c>
      <c r="W966" s="3">
        <v>-0.49542903199999999</v>
      </c>
      <c r="X966" s="8">
        <v>9.4302390200470043</v>
      </c>
      <c r="Y966" s="8">
        <v>9.4612580080470039</v>
      </c>
      <c r="Z966" s="8">
        <v>9.4457485140470041</v>
      </c>
      <c r="AA966" s="41">
        <v>1</v>
      </c>
      <c r="AB966" s="42" t="s">
        <v>2111</v>
      </c>
      <c r="AC966" s="5">
        <v>-290.56</v>
      </c>
      <c r="AD966" s="15">
        <v>-128.34383065770544</v>
      </c>
      <c r="AE966" s="15">
        <v>-121.14754969993294</v>
      </c>
      <c r="AF966" s="15">
        <v>-124.75132094939579</v>
      </c>
      <c r="AG966" s="15">
        <v>-124.75132094939579</v>
      </c>
      <c r="AH966" s="17">
        <v>1.1836055010065558</v>
      </c>
      <c r="AI966" s="17">
        <v>0.9313521845457422</v>
      </c>
      <c r="AJ966" s="17">
        <v>0.92262908118569298</v>
      </c>
      <c r="AK966" s="17">
        <v>0.9269769368197418</v>
      </c>
      <c r="AL966" s="17">
        <v>0.9269769368197418</v>
      </c>
    </row>
    <row r="967" spans="1:38" x14ac:dyDescent="0.45">
      <c r="A967">
        <v>1164</v>
      </c>
      <c r="B967" s="53">
        <v>42201.183159722219</v>
      </c>
      <c r="C967" s="7">
        <v>0.68315972222222232</v>
      </c>
      <c r="D967" s="8">
        <v>38.303800000000003</v>
      </c>
      <c r="E967">
        <v>38.303800000000003</v>
      </c>
      <c r="F967">
        <v>2518.64</v>
      </c>
      <c r="G967">
        <v>-1.0764199999999999</v>
      </c>
      <c r="H967">
        <v>-29008.1</v>
      </c>
      <c r="I967">
        <v>5.0826799999999998E-2</v>
      </c>
      <c r="J967">
        <v>-0.61458100000000004</v>
      </c>
      <c r="K967">
        <v>161</v>
      </c>
      <c r="L967">
        <v>178.2</v>
      </c>
      <c r="M967">
        <v>22.5</v>
      </c>
      <c r="N967">
        <v>154.30000000000001</v>
      </c>
      <c r="O967">
        <v>22</v>
      </c>
      <c r="P967">
        <v>176.1</v>
      </c>
      <c r="Q967" s="8">
        <v>9.8624299999999998</v>
      </c>
      <c r="R967">
        <v>110.925</v>
      </c>
      <c r="S967" s="8">
        <v>1.85121</v>
      </c>
      <c r="T967" s="8">
        <v>0.71805099999999999</v>
      </c>
      <c r="U967" s="8">
        <v>0.21090200000000001</v>
      </c>
      <c r="V967" s="3">
        <v>-0.52544218000000009</v>
      </c>
      <c r="W967" s="3">
        <v>-0.49590147200000007</v>
      </c>
      <c r="X967" s="8">
        <v>9.4312448600470038</v>
      </c>
      <c r="Y967" s="8">
        <v>9.4607855680470045</v>
      </c>
      <c r="Z967" s="8">
        <v>9.4460152140470051</v>
      </c>
      <c r="AA967" s="41">
        <v>1</v>
      </c>
      <c r="AB967" s="42" t="s">
        <v>2111</v>
      </c>
      <c r="AC967" s="5">
        <v>-290.56</v>
      </c>
      <c r="AD967" s="15">
        <v>-128.11118612719201</v>
      </c>
      <c r="AE967" s="15">
        <v>-121.25749187473389</v>
      </c>
      <c r="AF967" s="15">
        <v>-124.68944600311693</v>
      </c>
      <c r="AG967" s="15">
        <v>-124.68944600311693</v>
      </c>
      <c r="AH967" s="17">
        <v>1.1836055010065558</v>
      </c>
      <c r="AI967" s="17">
        <v>0.93106760097161334</v>
      </c>
      <c r="AJ967" s="17">
        <v>0.92276112029358037</v>
      </c>
      <c r="AK967" s="17">
        <v>0.92690194059773034</v>
      </c>
      <c r="AL967" s="17">
        <v>0.92690194059773034</v>
      </c>
    </row>
    <row r="968" spans="1:38" x14ac:dyDescent="0.45">
      <c r="A968">
        <v>1165</v>
      </c>
      <c r="B968" s="53">
        <v>42201.183854166666</v>
      </c>
      <c r="C968" s="7">
        <v>0.68385416666666665</v>
      </c>
      <c r="D968" s="8">
        <v>38.320399999999999</v>
      </c>
      <c r="E968">
        <v>38.320399999999999</v>
      </c>
      <c r="F968">
        <v>2512.79</v>
      </c>
      <c r="G968">
        <v>-1.0764199999999999</v>
      </c>
      <c r="H968">
        <v>-29008.1</v>
      </c>
      <c r="I968">
        <v>5.0826799999999998E-2</v>
      </c>
      <c r="J968">
        <v>-0.61495900000000003</v>
      </c>
      <c r="K968">
        <v>171.1</v>
      </c>
      <c r="L968">
        <v>176.3</v>
      </c>
      <c r="M968">
        <v>22.5</v>
      </c>
      <c r="N968">
        <v>153</v>
      </c>
      <c r="O968">
        <v>21.9</v>
      </c>
      <c r="P968">
        <v>176</v>
      </c>
      <c r="Q968" s="8">
        <v>9.8624299999999998</v>
      </c>
      <c r="R968">
        <v>110.925</v>
      </c>
      <c r="S968" s="8">
        <v>1.85121</v>
      </c>
      <c r="T968" s="8">
        <v>0.71786799999999995</v>
      </c>
      <c r="U968" s="8">
        <v>0.21130499999999999</v>
      </c>
      <c r="V968" s="3">
        <v>-0.52497735999999995</v>
      </c>
      <c r="W968" s="3">
        <v>-0.49692509200000001</v>
      </c>
      <c r="X968" s="8">
        <v>9.4317096800470051</v>
      </c>
      <c r="Y968" s="8">
        <v>9.4597619480470048</v>
      </c>
      <c r="Z968" s="8">
        <v>9.4457358140470049</v>
      </c>
      <c r="AA968" s="41">
        <v>1</v>
      </c>
      <c r="AB968" s="42" t="s">
        <v>2111</v>
      </c>
      <c r="AC968" s="5">
        <v>-290.56</v>
      </c>
      <c r="AD968" s="15">
        <v>-128.00366017657825</v>
      </c>
      <c r="AE968" s="15">
        <v>-121.49566401891957</v>
      </c>
      <c r="AF968" s="15">
        <v>-124.75426729234607</v>
      </c>
      <c r="AG968" s="15">
        <v>-124.75426729234607</v>
      </c>
      <c r="AH968" s="17">
        <v>1.1836055010065558</v>
      </c>
      <c r="AI968" s="17">
        <v>0.93093612807821746</v>
      </c>
      <c r="AJ968" s="17">
        <v>0.92304729156772369</v>
      </c>
      <c r="AK968" s="17">
        <v>0.92698050827043543</v>
      </c>
      <c r="AL968" s="17">
        <v>0.92698050827043543</v>
      </c>
    </row>
    <row r="969" spans="1:38" x14ac:dyDescent="0.45">
      <c r="A969">
        <v>1166</v>
      </c>
      <c r="B969" s="53">
        <v>42201.184548611112</v>
      </c>
      <c r="C969" s="7">
        <v>0.6845486111111112</v>
      </c>
      <c r="D969" s="8">
        <v>38.3371</v>
      </c>
      <c r="E969">
        <v>38.3371</v>
      </c>
      <c r="F969">
        <v>2499.56</v>
      </c>
      <c r="G969">
        <v>-1.0764199999999999</v>
      </c>
      <c r="H969">
        <v>-29008.1</v>
      </c>
      <c r="I969">
        <v>5.0826799999999998E-2</v>
      </c>
      <c r="J969">
        <v>-0.61577599999999999</v>
      </c>
      <c r="K969">
        <v>222</v>
      </c>
      <c r="L969">
        <v>171.5</v>
      </c>
      <c r="M969">
        <v>22.5</v>
      </c>
      <c r="N969">
        <v>170.3</v>
      </c>
      <c r="O969">
        <v>21.9</v>
      </c>
      <c r="P969">
        <v>175.7</v>
      </c>
      <c r="Q969" s="8">
        <v>9.8624299999999998</v>
      </c>
      <c r="R969">
        <v>110.925</v>
      </c>
      <c r="S969" s="8">
        <v>1.85121</v>
      </c>
      <c r="T969" s="8">
        <v>0.71768500000000002</v>
      </c>
      <c r="U969" s="8">
        <v>0.21130499999999999</v>
      </c>
      <c r="V969" s="3">
        <v>-0.52451254000000014</v>
      </c>
      <c r="W969" s="3">
        <v>-0.49692509200000001</v>
      </c>
      <c r="X969" s="8">
        <v>9.4321745000470045</v>
      </c>
      <c r="Y969" s="8">
        <v>9.4597619480470048</v>
      </c>
      <c r="Z969" s="8">
        <v>9.4459682240470038</v>
      </c>
      <c r="AA969" s="41">
        <v>1</v>
      </c>
      <c r="AB969" s="42" t="s">
        <v>2111</v>
      </c>
      <c r="AC969" s="5">
        <v>-290.56</v>
      </c>
      <c r="AD969" s="15">
        <v>-127.89612412511201</v>
      </c>
      <c r="AE969" s="15">
        <v>-121.49566401891957</v>
      </c>
      <c r="AF969" s="15">
        <v>-124.70034802104328</v>
      </c>
      <c r="AG969" s="15">
        <v>-124.70034802104328</v>
      </c>
      <c r="AH969" s="17">
        <v>1.1836055010065558</v>
      </c>
      <c r="AI969" s="17">
        <v>0.93080467996409355</v>
      </c>
      <c r="AJ969" s="17">
        <v>0.92304729156772369</v>
      </c>
      <c r="AK969" s="17">
        <v>0.92691515363001686</v>
      </c>
      <c r="AL969" s="17">
        <v>0.92691515363001686</v>
      </c>
    </row>
    <row r="970" spans="1:38" x14ac:dyDescent="0.45">
      <c r="A970">
        <v>1167</v>
      </c>
      <c r="B970" s="53">
        <v>42201.185231481482</v>
      </c>
      <c r="C970" s="7">
        <v>0.6852314814814815</v>
      </c>
      <c r="D970" s="8">
        <v>38.3536</v>
      </c>
      <c r="E970">
        <v>38.3536</v>
      </c>
      <c r="F970">
        <v>2506.33</v>
      </c>
      <c r="G970">
        <v>-1.0764199999999999</v>
      </c>
      <c r="H970">
        <v>-29008.1</v>
      </c>
      <c r="I970">
        <v>5.0845300000000003E-2</v>
      </c>
      <c r="J970">
        <v>-0.61458100000000004</v>
      </c>
      <c r="K970">
        <v>179.1</v>
      </c>
      <c r="L970">
        <v>173.2</v>
      </c>
      <c r="M970">
        <v>22.5</v>
      </c>
      <c r="N970">
        <v>163.19999999999999</v>
      </c>
      <c r="O970">
        <v>21.9</v>
      </c>
      <c r="P970">
        <v>175.7</v>
      </c>
      <c r="Q970" s="8">
        <v>9.8624299999999998</v>
      </c>
      <c r="R970">
        <v>110.925</v>
      </c>
      <c r="S970" s="8">
        <v>1.85121</v>
      </c>
      <c r="T970" s="8">
        <v>0.71805099999999999</v>
      </c>
      <c r="U970" s="8">
        <v>0.21130499999999999</v>
      </c>
      <c r="V970" s="3">
        <v>-0.52544218000000009</v>
      </c>
      <c r="W970" s="3">
        <v>-0.49692509200000001</v>
      </c>
      <c r="X970" s="8">
        <v>9.4312448600470038</v>
      </c>
      <c r="Y970" s="8">
        <v>9.4597619480470048</v>
      </c>
      <c r="Z970" s="8">
        <v>9.4455034040470043</v>
      </c>
      <c r="AA970" s="41">
        <v>1</v>
      </c>
      <c r="AB970" s="42" t="s">
        <v>2111</v>
      </c>
      <c r="AC970" s="5">
        <v>-290.56</v>
      </c>
      <c r="AD970" s="15">
        <v>-128.11118612719201</v>
      </c>
      <c r="AE970" s="15">
        <v>-121.49566401891957</v>
      </c>
      <c r="AF970" s="15">
        <v>-124.80818403486614</v>
      </c>
      <c r="AG970" s="15">
        <v>-124.80818403486614</v>
      </c>
      <c r="AH970" s="17">
        <v>1.1836055010065558</v>
      </c>
      <c r="AI970" s="17">
        <v>0.93106760097161334</v>
      </c>
      <c r="AJ970" s="17">
        <v>0.92304729156772369</v>
      </c>
      <c r="AK970" s="17">
        <v>0.92704586906176922</v>
      </c>
      <c r="AL970" s="17">
        <v>0.92704586906176922</v>
      </c>
    </row>
    <row r="971" spans="1:38" x14ac:dyDescent="0.45">
      <c r="A971">
        <v>1168</v>
      </c>
      <c r="B971" s="53">
        <v>42201.185925925929</v>
      </c>
      <c r="C971" s="7">
        <v>0.68592592592592583</v>
      </c>
      <c r="D971" s="8">
        <v>38.370199999999997</v>
      </c>
      <c r="E971">
        <v>38.370199999999997</v>
      </c>
      <c r="F971">
        <v>2510.9499999999998</v>
      </c>
      <c r="G971">
        <v>-1.0764199999999999</v>
      </c>
      <c r="H971">
        <v>-29008.1</v>
      </c>
      <c r="I971">
        <v>5.0845300000000003E-2</v>
      </c>
      <c r="J971">
        <v>-0.61552499999999999</v>
      </c>
      <c r="K971">
        <v>170.5</v>
      </c>
      <c r="L971">
        <v>176.1</v>
      </c>
      <c r="M971">
        <v>22.5</v>
      </c>
      <c r="N971">
        <v>162.69999999999999</v>
      </c>
      <c r="O971">
        <v>21.9</v>
      </c>
      <c r="P971">
        <v>175.8</v>
      </c>
      <c r="Q971" s="8">
        <v>9.8624299999999998</v>
      </c>
      <c r="R971">
        <v>110.925</v>
      </c>
      <c r="S971" s="8">
        <v>1.85121</v>
      </c>
      <c r="T971" s="8">
        <v>0.71835499999999997</v>
      </c>
      <c r="U971" s="8">
        <v>0.211088</v>
      </c>
      <c r="V971" s="3">
        <v>-0.52621434</v>
      </c>
      <c r="W971" s="3">
        <v>-0.49637391200000003</v>
      </c>
      <c r="X971" s="8">
        <v>9.4304727000470052</v>
      </c>
      <c r="Y971" s="8">
        <v>9.4603131280470052</v>
      </c>
      <c r="Z971" s="8">
        <v>9.4453929140470052</v>
      </c>
      <c r="AA971" s="41">
        <v>1</v>
      </c>
      <c r="AB971" s="42" t="s">
        <v>2111</v>
      </c>
      <c r="AC971" s="5">
        <v>-290.56</v>
      </c>
      <c r="AD971" s="15">
        <v>-128.28978614575715</v>
      </c>
      <c r="AE971" s="15">
        <v>-121.36742358420952</v>
      </c>
      <c r="AF971" s="15">
        <v>-124.83381569773042</v>
      </c>
      <c r="AG971" s="15">
        <v>-124.83381569773042</v>
      </c>
      <c r="AH971" s="17">
        <v>1.1836055010065558</v>
      </c>
      <c r="AI971" s="17">
        <v>0.9312860588173012</v>
      </c>
      <c r="AJ971" s="17">
        <v>0.92289318462547021</v>
      </c>
      <c r="AK971" s="17">
        <v>0.92707694438227217</v>
      </c>
      <c r="AL971" s="17">
        <v>0.92707694438227217</v>
      </c>
    </row>
    <row r="972" spans="1:38" x14ac:dyDescent="0.45">
      <c r="A972">
        <v>1169</v>
      </c>
      <c r="B972" s="53">
        <v>42201.186631944445</v>
      </c>
      <c r="C972" s="7">
        <v>0.68663194444444442</v>
      </c>
      <c r="D972" s="8">
        <v>38.386800000000001</v>
      </c>
      <c r="E972">
        <v>38.386800000000001</v>
      </c>
      <c r="F972">
        <v>2516.79</v>
      </c>
      <c r="G972">
        <v>-1.0764199999999999</v>
      </c>
      <c r="H972">
        <v>-29008.1</v>
      </c>
      <c r="I972">
        <v>5.0826799999999998E-2</v>
      </c>
      <c r="J972">
        <v>-0.61552499999999999</v>
      </c>
      <c r="K972">
        <v>163.30000000000001</v>
      </c>
      <c r="L972">
        <v>178.5</v>
      </c>
      <c r="M972">
        <v>22.5</v>
      </c>
      <c r="N972">
        <v>156.1</v>
      </c>
      <c r="O972">
        <v>21.9</v>
      </c>
      <c r="P972">
        <v>175.9</v>
      </c>
      <c r="Q972" s="8">
        <v>9.8624299999999998</v>
      </c>
      <c r="R972">
        <v>110.925</v>
      </c>
      <c r="S972" s="8">
        <v>1.85121</v>
      </c>
      <c r="T972" s="8">
        <v>0.71835499999999997</v>
      </c>
      <c r="U972" s="8">
        <v>0.21090200000000001</v>
      </c>
      <c r="V972" s="3">
        <v>-0.52621434</v>
      </c>
      <c r="W972" s="3">
        <v>-0.49590147200000007</v>
      </c>
      <c r="X972" s="8">
        <v>9.4304727000470052</v>
      </c>
      <c r="Y972" s="8">
        <v>9.4607855680470045</v>
      </c>
      <c r="Z972" s="8">
        <v>9.4456291340470049</v>
      </c>
      <c r="AA972" s="41">
        <v>1</v>
      </c>
      <c r="AB972" s="42" t="s">
        <v>2111</v>
      </c>
      <c r="AC972" s="5">
        <v>-290.56</v>
      </c>
      <c r="AD972" s="15">
        <v>-128.28978614575715</v>
      </c>
      <c r="AE972" s="15">
        <v>-121.25749187473389</v>
      </c>
      <c r="AF972" s="15">
        <v>-124.77901627501456</v>
      </c>
      <c r="AG972" s="15">
        <v>-124.77901627501456</v>
      </c>
      <c r="AH972" s="17">
        <v>1.1836055010065558</v>
      </c>
      <c r="AI972" s="17">
        <v>0.9312860588173012</v>
      </c>
      <c r="AJ972" s="17">
        <v>0.92276112029358037</v>
      </c>
      <c r="AK972" s="17">
        <v>0.92701050918140382</v>
      </c>
      <c r="AL972" s="17">
        <v>0.92701050918140382</v>
      </c>
    </row>
    <row r="973" spans="1:38" x14ac:dyDescent="0.45">
      <c r="A973">
        <v>1170</v>
      </c>
      <c r="B973" s="53">
        <v>42201.187326388892</v>
      </c>
      <c r="C973" s="7">
        <v>0.68732638888888897</v>
      </c>
      <c r="D973" s="8">
        <v>38.403399999999998</v>
      </c>
      <c r="E973">
        <v>38.403399999999998</v>
      </c>
      <c r="F973">
        <v>2516.79</v>
      </c>
      <c r="G973">
        <v>-1.0764199999999999</v>
      </c>
      <c r="H973">
        <v>-29008.1</v>
      </c>
      <c r="I973">
        <v>5.0826799999999998E-2</v>
      </c>
      <c r="J973">
        <v>-0.61495900000000003</v>
      </c>
      <c r="K973">
        <v>161</v>
      </c>
      <c r="L973">
        <v>173.1</v>
      </c>
      <c r="M973">
        <v>22.6</v>
      </c>
      <c r="N973">
        <v>153.30000000000001</v>
      </c>
      <c r="O973">
        <v>22</v>
      </c>
      <c r="P973">
        <v>175.8</v>
      </c>
      <c r="Q973" s="8">
        <v>9.8624299999999998</v>
      </c>
      <c r="R973">
        <v>110.925</v>
      </c>
      <c r="S973" s="8">
        <v>1.85121</v>
      </c>
      <c r="T973" s="8">
        <v>0.71826400000000001</v>
      </c>
      <c r="U973" s="8">
        <v>0.210809</v>
      </c>
      <c r="V973" s="3">
        <v>-0.5259832000000001</v>
      </c>
      <c r="W973" s="3">
        <v>-0.495665252</v>
      </c>
      <c r="X973" s="8">
        <v>9.4307038400470038</v>
      </c>
      <c r="Y973" s="8">
        <v>9.4610217880470042</v>
      </c>
      <c r="Z973" s="8">
        <v>9.445862814047004</v>
      </c>
      <c r="AA973" s="41">
        <v>1</v>
      </c>
      <c r="AB973" s="42" t="s">
        <v>2111</v>
      </c>
      <c r="AC973" s="5">
        <v>-290.56</v>
      </c>
      <c r="AD973" s="15">
        <v>-128.23632656305563</v>
      </c>
      <c r="AE973" s="15">
        <v>-121.20252209553018</v>
      </c>
      <c r="AF973" s="15">
        <v>-124.7248035230408</v>
      </c>
      <c r="AG973" s="15">
        <v>-124.7248035230408</v>
      </c>
      <c r="AH973" s="17">
        <v>1.1836055010065558</v>
      </c>
      <c r="AI973" s="17">
        <v>0.93122065801161591</v>
      </c>
      <c r="AJ973" s="17">
        <v>0.9226950975870134</v>
      </c>
      <c r="AK973" s="17">
        <v>0.92694479458999091</v>
      </c>
      <c r="AL973" s="17">
        <v>0.92694479458999091</v>
      </c>
    </row>
    <row r="974" spans="1:38" x14ac:dyDescent="0.45">
      <c r="A974">
        <v>1171</v>
      </c>
      <c r="B974" s="53">
        <v>42201.188020833331</v>
      </c>
      <c r="C974" s="7">
        <v>0.6880208333333333</v>
      </c>
      <c r="D974" s="8">
        <v>38.420099999999998</v>
      </c>
      <c r="E974">
        <v>38.420099999999998</v>
      </c>
      <c r="F974">
        <v>2508.1799999999998</v>
      </c>
      <c r="G974">
        <v>-1.0764199999999999</v>
      </c>
      <c r="H974">
        <v>-29008.1</v>
      </c>
      <c r="I974">
        <v>5.0845300000000003E-2</v>
      </c>
      <c r="J974">
        <v>-0.61458100000000004</v>
      </c>
      <c r="K974">
        <v>170.8</v>
      </c>
      <c r="L974">
        <v>171.3</v>
      </c>
      <c r="M974">
        <v>22.6</v>
      </c>
      <c r="N974">
        <v>153</v>
      </c>
      <c r="O974">
        <v>22</v>
      </c>
      <c r="P974">
        <v>175.7</v>
      </c>
      <c r="Q974" s="8">
        <v>9.8624299999999998</v>
      </c>
      <c r="R974">
        <v>110.925</v>
      </c>
      <c r="S974" s="8">
        <v>1.85121</v>
      </c>
      <c r="T974" s="8">
        <v>0.71795900000000001</v>
      </c>
      <c r="U974" s="8">
        <v>0.21099499999999999</v>
      </c>
      <c r="V974" s="3">
        <v>-0.52520850000000008</v>
      </c>
      <c r="W974" s="3">
        <v>-0.49613769200000002</v>
      </c>
      <c r="X974" s="8">
        <v>9.4314785400470047</v>
      </c>
      <c r="Y974" s="8">
        <v>9.4605493480470049</v>
      </c>
      <c r="Z974" s="8">
        <v>9.4460139440470048</v>
      </c>
      <c r="AA974" s="41">
        <v>1</v>
      </c>
      <c r="AB974" s="42" t="s">
        <v>2111</v>
      </c>
      <c r="AC974" s="5">
        <v>-290.56</v>
      </c>
      <c r="AD974" s="15">
        <v>-128.05713062767416</v>
      </c>
      <c r="AE974" s="15">
        <v>-121.31245903760623</v>
      </c>
      <c r="AF974" s="15">
        <v>-124.68974065360931</v>
      </c>
      <c r="AG974" s="15">
        <v>-124.68974065360931</v>
      </c>
      <c r="AH974" s="17">
        <v>1.1836055010065558</v>
      </c>
      <c r="AI974" s="17">
        <v>0.93100150221167866</v>
      </c>
      <c r="AJ974" s="17">
        <v>0.92282714930614818</v>
      </c>
      <c r="AK974" s="17">
        <v>0.92690229770340549</v>
      </c>
      <c r="AL974" s="17">
        <v>0.92690229770340549</v>
      </c>
    </row>
    <row r="975" spans="1:38" x14ac:dyDescent="0.45">
      <c r="A975">
        <v>1172</v>
      </c>
      <c r="B975" s="53">
        <v>42201.188715277778</v>
      </c>
      <c r="C975" s="7">
        <v>0.68871527777777786</v>
      </c>
      <c r="D975" s="8">
        <v>38.436599999999999</v>
      </c>
      <c r="E975">
        <v>38.436599999999999</v>
      </c>
      <c r="F975">
        <v>2490.9499999999998</v>
      </c>
      <c r="G975">
        <v>-1.0764199999999999</v>
      </c>
      <c r="H975">
        <v>-29008.1</v>
      </c>
      <c r="I975">
        <v>5.0845300000000003E-2</v>
      </c>
      <c r="J975">
        <v>-0.61477000000000004</v>
      </c>
      <c r="K975">
        <v>224</v>
      </c>
      <c r="L975">
        <v>175.5</v>
      </c>
      <c r="M975">
        <v>22.6</v>
      </c>
      <c r="N975">
        <v>172.5</v>
      </c>
      <c r="O975">
        <v>22</v>
      </c>
      <c r="P975">
        <v>175.5</v>
      </c>
      <c r="Q975" s="8">
        <v>9.8624299999999998</v>
      </c>
      <c r="R975">
        <v>110.925</v>
      </c>
      <c r="S975" s="8">
        <v>1.85121</v>
      </c>
      <c r="T975" s="8">
        <v>0.717777</v>
      </c>
      <c r="U975" s="8">
        <v>0.21149200000000001</v>
      </c>
      <c r="V975" s="3">
        <v>-0.52474622000000004</v>
      </c>
      <c r="W975" s="3">
        <v>-0.49740007200000008</v>
      </c>
      <c r="X975" s="8">
        <v>9.4319408200470036</v>
      </c>
      <c r="Y975" s="8">
        <v>9.4592869680470049</v>
      </c>
      <c r="Z975" s="8">
        <v>9.4456138940470034</v>
      </c>
      <c r="AA975" s="41">
        <v>1</v>
      </c>
      <c r="AB975" s="42" t="s">
        <v>2111</v>
      </c>
      <c r="AC975" s="5">
        <v>-290.56</v>
      </c>
      <c r="AD975" s="15">
        <v>-127.95018722779207</v>
      </c>
      <c r="AE975" s="15">
        <v>-121.60616393574628</v>
      </c>
      <c r="AF975" s="15">
        <v>-124.78255180047336</v>
      </c>
      <c r="AG975" s="15">
        <v>-124.78255180047336</v>
      </c>
      <c r="AH975" s="17">
        <v>1.1836055010065558</v>
      </c>
      <c r="AI975" s="17">
        <v>0.93087076007205671</v>
      </c>
      <c r="AJ975" s="17">
        <v>0.92318012095775448</v>
      </c>
      <c r="AK975" s="17">
        <v>0.92701479513162588</v>
      </c>
      <c r="AL975" s="17">
        <v>0.92701479513162588</v>
      </c>
    </row>
    <row r="976" spans="1:38" x14ac:dyDescent="0.45">
      <c r="A976">
        <v>1173</v>
      </c>
      <c r="B976" s="53">
        <v>42201.189398148148</v>
      </c>
      <c r="C976" s="7">
        <v>0.68939814814814815</v>
      </c>
      <c r="D976" s="8">
        <v>38.453400000000002</v>
      </c>
      <c r="E976">
        <v>38.453400000000002</v>
      </c>
      <c r="F976">
        <v>2501.41</v>
      </c>
      <c r="G976">
        <v>-1.0764199999999999</v>
      </c>
      <c r="H976">
        <v>-29008.1</v>
      </c>
      <c r="I976">
        <v>5.0845300000000003E-2</v>
      </c>
      <c r="J976">
        <v>-0.61533599999999999</v>
      </c>
      <c r="K976">
        <v>179.6</v>
      </c>
      <c r="L976">
        <v>178.1</v>
      </c>
      <c r="M976">
        <v>22.6</v>
      </c>
      <c r="N976">
        <v>164</v>
      </c>
      <c r="O976">
        <v>21.9</v>
      </c>
      <c r="P976">
        <v>175.5</v>
      </c>
      <c r="Q976" s="8">
        <v>9.8624299999999998</v>
      </c>
      <c r="R976">
        <v>110.925</v>
      </c>
      <c r="S976" s="8">
        <v>1.85121</v>
      </c>
      <c r="T976" s="8">
        <v>0.71814199999999995</v>
      </c>
      <c r="U976" s="8">
        <v>0.21090200000000001</v>
      </c>
      <c r="V976" s="3">
        <v>-0.52567332</v>
      </c>
      <c r="W976" s="3">
        <v>-0.49590147200000007</v>
      </c>
      <c r="X976" s="8">
        <v>9.4310137200470052</v>
      </c>
      <c r="Y976" s="8">
        <v>9.4607855680470045</v>
      </c>
      <c r="Z976" s="8">
        <v>9.4458996440470049</v>
      </c>
      <c r="AA976" s="41">
        <v>1</v>
      </c>
      <c r="AB976" s="42" t="s">
        <v>2111</v>
      </c>
      <c r="AC976" s="5">
        <v>-290.56</v>
      </c>
      <c r="AD976" s="15">
        <v>-128.16465155563526</v>
      </c>
      <c r="AE976" s="15">
        <v>-121.25749187473389</v>
      </c>
      <c r="AF976" s="15">
        <v>-124.71625888869767</v>
      </c>
      <c r="AG976" s="15">
        <v>-124.71625888869767</v>
      </c>
      <c r="AH976" s="17">
        <v>1.1836055010065558</v>
      </c>
      <c r="AI976" s="17">
        <v>0.93113298742918282</v>
      </c>
      <c r="AJ976" s="17">
        <v>0.92276112029358037</v>
      </c>
      <c r="AK976" s="17">
        <v>0.92693443796619912</v>
      </c>
      <c r="AL976" s="17">
        <v>0.92693443796619912</v>
      </c>
    </row>
    <row r="977" spans="1:38" x14ac:dyDescent="0.45">
      <c r="A977">
        <v>1174</v>
      </c>
      <c r="B977" s="53">
        <v>42201.190104166664</v>
      </c>
      <c r="C977" s="7">
        <v>0.69010416666666674</v>
      </c>
      <c r="D977" s="8">
        <v>38.469900000000003</v>
      </c>
      <c r="E977">
        <v>38.469900000000003</v>
      </c>
      <c r="F977">
        <v>2510.02</v>
      </c>
      <c r="G977">
        <v>-1.0764199999999999</v>
      </c>
      <c r="H977">
        <v>-29008.1</v>
      </c>
      <c r="I977">
        <v>5.0845300000000003E-2</v>
      </c>
      <c r="J977">
        <v>-0.61458100000000004</v>
      </c>
      <c r="K977">
        <v>170.3</v>
      </c>
      <c r="L977">
        <v>175</v>
      </c>
      <c r="M977">
        <v>22.5</v>
      </c>
      <c r="N977">
        <v>164.1</v>
      </c>
      <c r="O977">
        <v>22</v>
      </c>
      <c r="P977">
        <v>175.7</v>
      </c>
      <c r="Q977" s="8">
        <v>9.8624299999999998</v>
      </c>
      <c r="R977">
        <v>110.925</v>
      </c>
      <c r="S977" s="8">
        <v>1.85121</v>
      </c>
      <c r="T977" s="8">
        <v>0.71826400000000001</v>
      </c>
      <c r="U977" s="8">
        <v>0.21052999999999999</v>
      </c>
      <c r="V977" s="3">
        <v>-0.5259832000000001</v>
      </c>
      <c r="W977" s="3">
        <v>-0.49495659200000003</v>
      </c>
      <c r="X977" s="8">
        <v>9.4307038400470038</v>
      </c>
      <c r="Y977" s="8">
        <v>9.461730448047005</v>
      </c>
      <c r="Z977" s="8">
        <v>9.4462171440470044</v>
      </c>
      <c r="AA977" s="41">
        <v>1</v>
      </c>
      <c r="AB977" s="42" t="s">
        <v>2111</v>
      </c>
      <c r="AC977" s="5">
        <v>-290.56</v>
      </c>
      <c r="AD977" s="15">
        <v>-128.23632656305563</v>
      </c>
      <c r="AE977" s="15">
        <v>-121.03759705930952</v>
      </c>
      <c r="AF977" s="15">
        <v>-124.64259561429958</v>
      </c>
      <c r="AG977" s="15">
        <v>-124.64259561429958</v>
      </c>
      <c r="AH977" s="17">
        <v>1.1836055010065558</v>
      </c>
      <c r="AI977" s="17">
        <v>0.93122065801161591</v>
      </c>
      <c r="AJ977" s="17">
        <v>0.9224970672957794</v>
      </c>
      <c r="AK977" s="17">
        <v>0.92684516313126031</v>
      </c>
      <c r="AL977" s="17">
        <v>0.92684516313126031</v>
      </c>
    </row>
    <row r="978" spans="1:38" x14ac:dyDescent="0.45">
      <c r="A978">
        <v>1175</v>
      </c>
      <c r="B978" s="53">
        <v>42201.190798611111</v>
      </c>
      <c r="C978" s="7">
        <v>0.69079861111111107</v>
      </c>
      <c r="D978" s="8">
        <v>38.486400000000003</v>
      </c>
      <c r="E978">
        <v>38.486400000000003</v>
      </c>
      <c r="F978">
        <v>2514.9499999999998</v>
      </c>
      <c r="G978">
        <v>-1.0764199999999999</v>
      </c>
      <c r="H978">
        <v>-29008.1</v>
      </c>
      <c r="I978">
        <v>5.0845300000000003E-2</v>
      </c>
      <c r="J978">
        <v>-0.61495900000000003</v>
      </c>
      <c r="K978">
        <v>163.30000000000001</v>
      </c>
      <c r="L978">
        <v>170.5</v>
      </c>
      <c r="M978">
        <v>22.5</v>
      </c>
      <c r="N978">
        <v>157.30000000000001</v>
      </c>
      <c r="O978">
        <v>21.9</v>
      </c>
      <c r="P978">
        <v>175.7</v>
      </c>
      <c r="Q978" s="8">
        <v>9.8624299999999998</v>
      </c>
      <c r="R978">
        <v>110.925</v>
      </c>
      <c r="S978" s="8">
        <v>1.85121</v>
      </c>
      <c r="T978" s="8">
        <v>0.71844699999999995</v>
      </c>
      <c r="U978" s="8">
        <v>0.21099499999999999</v>
      </c>
      <c r="V978" s="3">
        <v>-0.52644801999999991</v>
      </c>
      <c r="W978" s="3">
        <v>-0.49613769200000002</v>
      </c>
      <c r="X978" s="8">
        <v>9.4302390200470043</v>
      </c>
      <c r="Y978" s="8">
        <v>9.4605493480470049</v>
      </c>
      <c r="Z978" s="8">
        <v>9.4453941840470037</v>
      </c>
      <c r="AA978" s="41">
        <v>1</v>
      </c>
      <c r="AB978" s="42" t="s">
        <v>2111</v>
      </c>
      <c r="AC978" s="5">
        <v>-290.56</v>
      </c>
      <c r="AD978" s="15">
        <v>-128.34383065770544</v>
      </c>
      <c r="AE978" s="15">
        <v>-121.31245903760623</v>
      </c>
      <c r="AF978" s="15">
        <v>-124.83352108416307</v>
      </c>
      <c r="AG978" s="15">
        <v>-124.83352108416307</v>
      </c>
      <c r="AH978" s="17">
        <v>1.1836055010065558</v>
      </c>
      <c r="AI978" s="17">
        <v>0.9313521845457422</v>
      </c>
      <c r="AJ978" s="17">
        <v>0.92282714930614818</v>
      </c>
      <c r="AK978" s="17">
        <v>0.92707658718678143</v>
      </c>
      <c r="AL978" s="17">
        <v>0.92707658718678143</v>
      </c>
    </row>
    <row r="979" spans="1:38" x14ac:dyDescent="0.45">
      <c r="A979">
        <v>1176</v>
      </c>
      <c r="B979" s="53">
        <v>42201.191493055558</v>
      </c>
      <c r="C979" s="7">
        <v>0.69149305555555562</v>
      </c>
      <c r="D979" s="8">
        <v>38.503</v>
      </c>
      <c r="E979">
        <v>38.503</v>
      </c>
      <c r="F979">
        <v>2510.9499999999998</v>
      </c>
      <c r="G979">
        <v>-1.0764199999999999</v>
      </c>
      <c r="H979">
        <v>-29008.1</v>
      </c>
      <c r="I979">
        <v>5.0826799999999998E-2</v>
      </c>
      <c r="J979">
        <v>-0.61495900000000003</v>
      </c>
      <c r="K979">
        <v>160.9</v>
      </c>
      <c r="L979">
        <v>173.3</v>
      </c>
      <c r="M979">
        <v>22.5</v>
      </c>
      <c r="N979">
        <v>155</v>
      </c>
      <c r="O979">
        <v>21.9</v>
      </c>
      <c r="P979">
        <v>175.7</v>
      </c>
      <c r="Q979" s="8">
        <v>9.8624299999999998</v>
      </c>
      <c r="R979">
        <v>110.925</v>
      </c>
      <c r="S979" s="8">
        <v>1.85121</v>
      </c>
      <c r="T979" s="8">
        <v>0.71814199999999995</v>
      </c>
      <c r="U979" s="8">
        <v>0.21090200000000001</v>
      </c>
      <c r="V979" s="3">
        <v>-0.52567332</v>
      </c>
      <c r="W979" s="3">
        <v>-0.49590147200000007</v>
      </c>
      <c r="X979" s="8">
        <v>9.4310137200470052</v>
      </c>
      <c r="Y979" s="8">
        <v>9.4607855680470045</v>
      </c>
      <c r="Z979" s="8">
        <v>9.4458996440470049</v>
      </c>
      <c r="AA979" s="41">
        <v>1</v>
      </c>
      <c r="AB979" s="42" t="s">
        <v>2111</v>
      </c>
      <c r="AC979" s="5">
        <v>-290.56</v>
      </c>
      <c r="AD979" s="15">
        <v>-128.16465155563526</v>
      </c>
      <c r="AE979" s="15">
        <v>-121.25749187473389</v>
      </c>
      <c r="AF979" s="15">
        <v>-124.71625888869767</v>
      </c>
      <c r="AG979" s="15">
        <v>-124.71625888869767</v>
      </c>
      <c r="AH979" s="17">
        <v>1.1836055010065558</v>
      </c>
      <c r="AI979" s="17">
        <v>0.93113298742918282</v>
      </c>
      <c r="AJ979" s="17">
        <v>0.92276112029358037</v>
      </c>
      <c r="AK979" s="17">
        <v>0.92693443796619912</v>
      </c>
      <c r="AL979" s="17">
        <v>0.92693443796619912</v>
      </c>
    </row>
    <row r="980" spans="1:38" x14ac:dyDescent="0.45">
      <c r="A980">
        <v>1177</v>
      </c>
      <c r="B980" s="53">
        <v>42201.192187499997</v>
      </c>
      <c r="C980" s="7">
        <v>0.69218749999999996</v>
      </c>
      <c r="D980" s="8">
        <v>38.519599999999997</v>
      </c>
      <c r="E980">
        <v>38.519599999999997</v>
      </c>
      <c r="F980">
        <v>2500.4899999999998</v>
      </c>
      <c r="G980">
        <v>-1.0764199999999999</v>
      </c>
      <c r="H980">
        <v>-29008.1</v>
      </c>
      <c r="I980">
        <v>5.0845300000000003E-2</v>
      </c>
      <c r="J980">
        <v>-0.61552499999999999</v>
      </c>
      <c r="K980">
        <v>168.9</v>
      </c>
      <c r="L980">
        <v>176.3</v>
      </c>
      <c r="M980">
        <v>22.5</v>
      </c>
      <c r="N980">
        <v>151.80000000000001</v>
      </c>
      <c r="O980">
        <v>21.9</v>
      </c>
      <c r="P980">
        <v>175.5</v>
      </c>
      <c r="Q980" s="8">
        <v>9.8624299999999998</v>
      </c>
      <c r="R980">
        <v>110.925</v>
      </c>
      <c r="S980" s="8">
        <v>1.85121</v>
      </c>
      <c r="T980" s="8">
        <v>0.71795900000000001</v>
      </c>
      <c r="U980" s="8">
        <v>0.210623</v>
      </c>
      <c r="V980" s="3">
        <v>-0.52520850000000008</v>
      </c>
      <c r="W980" s="3">
        <v>-0.49519281200000004</v>
      </c>
      <c r="X980" s="8">
        <v>9.4314785400470047</v>
      </c>
      <c r="Y980" s="8">
        <v>9.4614942280470036</v>
      </c>
      <c r="Z980" s="8">
        <v>9.4464863840470041</v>
      </c>
      <c r="AA980" s="41">
        <v>1</v>
      </c>
      <c r="AB980" s="42" t="s">
        <v>2111</v>
      </c>
      <c r="AC980" s="5">
        <v>-290.56</v>
      </c>
      <c r="AD980" s="15">
        <v>-128.05713062767416</v>
      </c>
      <c r="AE980" s="15">
        <v>-121.09257468788019</v>
      </c>
      <c r="AF980" s="15">
        <v>-124.58012545951863</v>
      </c>
      <c r="AG980" s="15">
        <v>-124.58012545951863</v>
      </c>
      <c r="AH980" s="17">
        <v>1.1836055010065558</v>
      </c>
      <c r="AI980" s="17">
        <v>0.93100150221167866</v>
      </c>
      <c r="AJ980" s="17">
        <v>0.92256307108886626</v>
      </c>
      <c r="AK980" s="17">
        <v>0.92676946706378427</v>
      </c>
      <c r="AL980" s="17">
        <v>0.92676946706378427</v>
      </c>
    </row>
    <row r="981" spans="1:38" x14ac:dyDescent="0.45">
      <c r="A981">
        <v>1178</v>
      </c>
      <c r="B981" s="53">
        <v>42201.192881944444</v>
      </c>
      <c r="C981" s="7">
        <v>0.69288194444444451</v>
      </c>
      <c r="D981" s="8">
        <v>38.536200000000001</v>
      </c>
      <c r="E981">
        <v>38.536200000000001</v>
      </c>
      <c r="F981">
        <v>2486.9499999999998</v>
      </c>
      <c r="G981">
        <v>-1.0764199999999999</v>
      </c>
      <c r="H981">
        <v>-29008.1</v>
      </c>
      <c r="I981">
        <v>5.0845300000000003E-2</v>
      </c>
      <c r="J981">
        <v>-0.61514800000000003</v>
      </c>
      <c r="K981">
        <v>222.4</v>
      </c>
      <c r="L981">
        <v>178.8</v>
      </c>
      <c r="M981">
        <v>22.6</v>
      </c>
      <c r="N981">
        <v>170</v>
      </c>
      <c r="O981">
        <v>21.9</v>
      </c>
      <c r="P981">
        <v>175.3</v>
      </c>
      <c r="Q981" s="8">
        <v>9.8624299999999998</v>
      </c>
      <c r="R981">
        <v>110.925</v>
      </c>
      <c r="S981" s="8">
        <v>1.85121</v>
      </c>
      <c r="T981" s="8">
        <v>0.71786799999999995</v>
      </c>
      <c r="U981" s="8">
        <v>0.211399</v>
      </c>
      <c r="V981" s="3">
        <v>-0.52497735999999995</v>
      </c>
      <c r="W981" s="3">
        <v>-0.49716385200000002</v>
      </c>
      <c r="X981" s="8">
        <v>9.4317096800470051</v>
      </c>
      <c r="Y981" s="8">
        <v>9.4595231880470045</v>
      </c>
      <c r="Z981" s="8">
        <v>9.4456164340470039</v>
      </c>
      <c r="AA981" s="41">
        <v>1</v>
      </c>
      <c r="AB981" s="42" t="s">
        <v>2111</v>
      </c>
      <c r="AC981" s="5">
        <v>-290.56</v>
      </c>
      <c r="AD981" s="15">
        <v>-128.00366017657825</v>
      </c>
      <c r="AE981" s="15">
        <v>-121.5512107537204</v>
      </c>
      <c r="AF981" s="15">
        <v>-124.78196254698526</v>
      </c>
      <c r="AG981" s="15">
        <v>-124.78196254698526</v>
      </c>
      <c r="AH981" s="17">
        <v>1.1836055010065558</v>
      </c>
      <c r="AI981" s="17">
        <v>0.93093612807821746</v>
      </c>
      <c r="AJ981" s="17">
        <v>0.92311405823259762</v>
      </c>
      <c r="AK981" s="17">
        <v>0.92701408080475189</v>
      </c>
      <c r="AL981" s="17">
        <v>0.92701408080475189</v>
      </c>
    </row>
    <row r="982" spans="1:38" x14ac:dyDescent="0.45">
      <c r="A982">
        <v>1179</v>
      </c>
      <c r="B982" s="53">
        <v>42201.193576388891</v>
      </c>
      <c r="C982" s="7">
        <v>0.69357638888888884</v>
      </c>
      <c r="D982" s="8">
        <v>38.552700000000002</v>
      </c>
      <c r="E982">
        <v>38.552700000000002</v>
      </c>
      <c r="F982">
        <v>2498.64</v>
      </c>
      <c r="G982">
        <v>-1.0764199999999999</v>
      </c>
      <c r="H982">
        <v>-29008.1</v>
      </c>
      <c r="I982">
        <v>5.0845300000000003E-2</v>
      </c>
      <c r="J982">
        <v>-0.61552499999999999</v>
      </c>
      <c r="K982">
        <v>180.6</v>
      </c>
      <c r="L982">
        <v>173.3</v>
      </c>
      <c r="M982">
        <v>22.6</v>
      </c>
      <c r="N982">
        <v>161.80000000000001</v>
      </c>
      <c r="O982">
        <v>21.9</v>
      </c>
      <c r="P982">
        <v>175.4</v>
      </c>
      <c r="Q982" s="8">
        <v>9.8624299999999998</v>
      </c>
      <c r="R982">
        <v>110.925</v>
      </c>
      <c r="S982" s="8">
        <v>1.85121</v>
      </c>
      <c r="T982" s="8">
        <v>0.71814199999999995</v>
      </c>
      <c r="U982" s="8">
        <v>0.21090200000000001</v>
      </c>
      <c r="V982" s="3">
        <v>-0.52567332</v>
      </c>
      <c r="W982" s="3">
        <v>-0.49590147200000007</v>
      </c>
      <c r="X982" s="8">
        <v>9.4310137200470052</v>
      </c>
      <c r="Y982" s="8">
        <v>9.4607855680470045</v>
      </c>
      <c r="Z982" s="8">
        <v>9.4458996440470049</v>
      </c>
      <c r="AA982" s="41">
        <v>1</v>
      </c>
      <c r="AB982" s="42" t="s">
        <v>2111</v>
      </c>
      <c r="AC982" s="5">
        <v>-290.56</v>
      </c>
      <c r="AD982" s="15">
        <v>-128.16465155563526</v>
      </c>
      <c r="AE982" s="15">
        <v>-121.25749187473389</v>
      </c>
      <c r="AF982" s="15">
        <v>-124.71625888869767</v>
      </c>
      <c r="AG982" s="15">
        <v>-124.71625888869767</v>
      </c>
      <c r="AH982" s="17">
        <v>1.1836055010065558</v>
      </c>
      <c r="AI982" s="17">
        <v>0.93113298742918282</v>
      </c>
      <c r="AJ982" s="17">
        <v>0.92276112029358037</v>
      </c>
      <c r="AK982" s="17">
        <v>0.92693443796619912</v>
      </c>
      <c r="AL982" s="17">
        <v>0.92693443796619912</v>
      </c>
    </row>
    <row r="983" spans="1:38" x14ac:dyDescent="0.45">
      <c r="A983">
        <v>1180</v>
      </c>
      <c r="B983" s="53">
        <v>42201.19427083333</v>
      </c>
      <c r="C983" s="7">
        <v>0.69427083333333339</v>
      </c>
      <c r="D983" s="8">
        <v>38.569400000000002</v>
      </c>
      <c r="E983">
        <v>38.569400000000002</v>
      </c>
      <c r="F983">
        <v>2505.1</v>
      </c>
      <c r="G983">
        <v>-1.0764199999999999</v>
      </c>
      <c r="H983">
        <v>-29008.1</v>
      </c>
      <c r="I983">
        <v>5.0845300000000003E-2</v>
      </c>
      <c r="J983">
        <v>-0.61458100000000004</v>
      </c>
      <c r="K983">
        <v>172</v>
      </c>
      <c r="L983">
        <v>169.7</v>
      </c>
      <c r="M983">
        <v>22.5</v>
      </c>
      <c r="N983">
        <v>164</v>
      </c>
      <c r="O983">
        <v>21.9</v>
      </c>
      <c r="P983">
        <v>175.4</v>
      </c>
      <c r="Q983" s="8">
        <v>9.8624299999999998</v>
      </c>
      <c r="R983">
        <v>110.925</v>
      </c>
      <c r="S983" s="8">
        <v>1.85121</v>
      </c>
      <c r="T983" s="8">
        <v>0.71872100000000005</v>
      </c>
      <c r="U983" s="8">
        <v>0.21130499999999999</v>
      </c>
      <c r="V983" s="3">
        <v>-0.52714398000000018</v>
      </c>
      <c r="W983" s="3">
        <v>-0.49692509200000001</v>
      </c>
      <c r="X983" s="8">
        <v>9.4295430600470045</v>
      </c>
      <c r="Y983" s="8">
        <v>9.4597619480470048</v>
      </c>
      <c r="Z983" s="8">
        <v>9.4446525040470046</v>
      </c>
      <c r="AA983" s="41">
        <v>1</v>
      </c>
      <c r="AB983" s="42" t="s">
        <v>2111</v>
      </c>
      <c r="AC983" s="5">
        <v>-290.56</v>
      </c>
      <c r="AD983" s="15">
        <v>-128.50477419165077</v>
      </c>
      <c r="AE983" s="15">
        <v>-121.49566401891957</v>
      </c>
      <c r="AF983" s="15">
        <v>-125.00556255377535</v>
      </c>
      <c r="AG983" s="15">
        <v>-125.00556255377535</v>
      </c>
      <c r="AH983" s="17">
        <v>1.1836055010065558</v>
      </c>
      <c r="AI983" s="17">
        <v>0.93154916134703736</v>
      </c>
      <c r="AJ983" s="17">
        <v>0.92304729156772369</v>
      </c>
      <c r="AK983" s="17">
        <v>0.92728522063006302</v>
      </c>
      <c r="AL983" s="17">
        <v>0.92728522063006302</v>
      </c>
    </row>
    <row r="984" spans="1:38" x14ac:dyDescent="0.45">
      <c r="A984">
        <v>1181</v>
      </c>
      <c r="B984" s="53">
        <v>42201.194965277777</v>
      </c>
      <c r="C984" s="7">
        <v>0.69496527777777772</v>
      </c>
      <c r="D984" s="8">
        <v>38.585999999999999</v>
      </c>
      <c r="E984">
        <v>38.585999999999999</v>
      </c>
      <c r="F984">
        <v>2508.1799999999998</v>
      </c>
      <c r="G984">
        <v>-1.0764199999999999</v>
      </c>
      <c r="H984">
        <v>-29008.1</v>
      </c>
      <c r="I984">
        <v>5.0845300000000003E-2</v>
      </c>
      <c r="J984">
        <v>-0.61458100000000004</v>
      </c>
      <c r="K984">
        <v>163.6</v>
      </c>
      <c r="L984">
        <v>167.2</v>
      </c>
      <c r="M984">
        <v>22.6</v>
      </c>
      <c r="N984">
        <v>161.5</v>
      </c>
      <c r="O984">
        <v>21.9</v>
      </c>
      <c r="P984">
        <v>175.5</v>
      </c>
      <c r="Q984" s="8">
        <v>9.8624299999999998</v>
      </c>
      <c r="R984">
        <v>110.925</v>
      </c>
      <c r="S984" s="8">
        <v>1.85121</v>
      </c>
      <c r="T984" s="8">
        <v>0.71862899999999996</v>
      </c>
      <c r="U984" s="8">
        <v>0.21043700000000001</v>
      </c>
      <c r="V984" s="3">
        <v>-0.52691029999999994</v>
      </c>
      <c r="W984" s="3">
        <v>-0.49472037200000007</v>
      </c>
      <c r="X984" s="8">
        <v>9.4297767400470036</v>
      </c>
      <c r="Y984" s="8">
        <v>9.4619666680470047</v>
      </c>
      <c r="Z984" s="8">
        <v>9.4458717040470042</v>
      </c>
      <c r="AA984" s="41">
        <v>1</v>
      </c>
      <c r="AB984" s="42" t="s">
        <v>2111</v>
      </c>
      <c r="AC984" s="5">
        <v>-290.56</v>
      </c>
      <c r="AD984" s="15">
        <v>-128.45073728156081</v>
      </c>
      <c r="AE984" s="15">
        <v>-120.98261681415943</v>
      </c>
      <c r="AF984" s="15">
        <v>-124.72274103091024</v>
      </c>
      <c r="AG984" s="15">
        <v>-124.72274103091024</v>
      </c>
      <c r="AH984" s="17">
        <v>1.1836055010065558</v>
      </c>
      <c r="AI984" s="17">
        <v>0.93148301695050961</v>
      </c>
      <c r="AJ984" s="17">
        <v>0.92243106980567979</v>
      </c>
      <c r="AK984" s="17">
        <v>0.92694229470114087</v>
      </c>
      <c r="AL984" s="17">
        <v>0.92694229470114087</v>
      </c>
    </row>
    <row r="985" spans="1:38" x14ac:dyDescent="0.45">
      <c r="A985">
        <v>1182</v>
      </c>
      <c r="B985" s="53">
        <v>42201.195659722223</v>
      </c>
      <c r="C985" s="7">
        <v>0.69565972222222228</v>
      </c>
      <c r="D985" s="8">
        <v>38.602600000000002</v>
      </c>
      <c r="E985">
        <v>38.602600000000002</v>
      </c>
      <c r="F985">
        <v>2500.4899999999998</v>
      </c>
      <c r="G985">
        <v>-1.0764199999999999</v>
      </c>
      <c r="H985">
        <v>-29008.1</v>
      </c>
      <c r="I985">
        <v>5.0826799999999998E-2</v>
      </c>
      <c r="J985">
        <v>-0.61552499999999999</v>
      </c>
      <c r="K985">
        <v>170</v>
      </c>
      <c r="L985">
        <v>165.1</v>
      </c>
      <c r="M985">
        <v>22.5</v>
      </c>
      <c r="N985">
        <v>153.80000000000001</v>
      </c>
      <c r="O985">
        <v>21.9</v>
      </c>
      <c r="P985">
        <v>175.5</v>
      </c>
      <c r="Q985" s="8">
        <v>9.8624299999999998</v>
      </c>
      <c r="R985">
        <v>110.925</v>
      </c>
      <c r="S985" s="8">
        <v>1.85121</v>
      </c>
      <c r="T985" s="8">
        <v>0.71844699999999995</v>
      </c>
      <c r="U985" s="8">
        <v>0.21090200000000001</v>
      </c>
      <c r="V985" s="3">
        <v>-0.52644801999999991</v>
      </c>
      <c r="W985" s="3">
        <v>-0.49590147200000007</v>
      </c>
      <c r="X985" s="8">
        <v>9.4302390200470043</v>
      </c>
      <c r="Y985" s="8">
        <v>9.4607855680470045</v>
      </c>
      <c r="Z985" s="8">
        <v>9.4455122940470044</v>
      </c>
      <c r="AA985" s="41">
        <v>1</v>
      </c>
      <c r="AB985" s="42" t="s">
        <v>2111</v>
      </c>
      <c r="AC985" s="5">
        <v>-290.56</v>
      </c>
      <c r="AD985" s="15">
        <v>-128.34383065770544</v>
      </c>
      <c r="AE985" s="15">
        <v>-121.25749187473389</v>
      </c>
      <c r="AF985" s="15">
        <v>-124.80612169232199</v>
      </c>
      <c r="AG985" s="15">
        <v>-124.80612169232199</v>
      </c>
      <c r="AH985" s="17">
        <v>1.1836055010065558</v>
      </c>
      <c r="AI985" s="17">
        <v>0.9313521845457422</v>
      </c>
      <c r="AJ985" s="17">
        <v>0.92276112029358037</v>
      </c>
      <c r="AK985" s="17">
        <v>0.9270433688090608</v>
      </c>
      <c r="AL985" s="17">
        <v>0.9270433688090608</v>
      </c>
    </row>
    <row r="986" spans="1:38" x14ac:dyDescent="0.45">
      <c r="A986">
        <v>1183</v>
      </c>
      <c r="B986" s="53">
        <v>42201.19635416667</v>
      </c>
      <c r="C986" s="7">
        <v>0.69635416666666661</v>
      </c>
      <c r="D986" s="8">
        <v>38.619100000000003</v>
      </c>
      <c r="E986">
        <v>38.619100000000003</v>
      </c>
      <c r="F986">
        <v>2483.25</v>
      </c>
      <c r="G986">
        <v>-1.0764199999999999</v>
      </c>
      <c r="H986">
        <v>-29008.1</v>
      </c>
      <c r="I986">
        <v>5.0826799999999998E-2</v>
      </c>
      <c r="J986">
        <v>-0.61514800000000003</v>
      </c>
      <c r="K986">
        <v>227.1</v>
      </c>
      <c r="L986">
        <v>171.1</v>
      </c>
      <c r="M986">
        <v>22.6</v>
      </c>
      <c r="N986">
        <v>172.7</v>
      </c>
      <c r="O986">
        <v>21.9</v>
      </c>
      <c r="P986">
        <v>175.4</v>
      </c>
      <c r="Q986" s="8">
        <v>9.8624299999999998</v>
      </c>
      <c r="R986">
        <v>110.925</v>
      </c>
      <c r="S986" s="8">
        <v>1.85121</v>
      </c>
      <c r="T986" s="8">
        <v>0.71814199999999995</v>
      </c>
      <c r="U986" s="8">
        <v>0.21130499999999999</v>
      </c>
      <c r="V986" s="3">
        <v>-0.52567332</v>
      </c>
      <c r="W986" s="3">
        <v>-0.49692509200000001</v>
      </c>
      <c r="X986" s="8">
        <v>9.4310137200470052</v>
      </c>
      <c r="Y986" s="8">
        <v>9.4597619480470048</v>
      </c>
      <c r="Z986" s="8">
        <v>9.4453878340470041</v>
      </c>
      <c r="AA986" s="41">
        <v>1</v>
      </c>
      <c r="AB986" s="42" t="s">
        <v>2111</v>
      </c>
      <c r="AC986" s="5">
        <v>-290.56</v>
      </c>
      <c r="AD986" s="15">
        <v>-128.16465155563526</v>
      </c>
      <c r="AE986" s="15">
        <v>-121.49566401891957</v>
      </c>
      <c r="AF986" s="15">
        <v>-124.83499415124641</v>
      </c>
      <c r="AG986" s="15">
        <v>-124.83499415124641</v>
      </c>
      <c r="AH986" s="17">
        <v>1.1836055010065558</v>
      </c>
      <c r="AI986" s="17">
        <v>0.93113298742918282</v>
      </c>
      <c r="AJ986" s="17">
        <v>0.92304729156772369</v>
      </c>
      <c r="AK986" s="17">
        <v>0.92707837316607355</v>
      </c>
      <c r="AL986" s="17">
        <v>0.92707837316607355</v>
      </c>
    </row>
    <row r="987" spans="1:38" x14ac:dyDescent="0.45">
      <c r="A987">
        <v>1184</v>
      </c>
      <c r="B987" s="53">
        <v>42201.197048611109</v>
      </c>
      <c r="C987" s="7">
        <v>0.69704861111111116</v>
      </c>
      <c r="D987" s="8">
        <v>38.6357</v>
      </c>
      <c r="E987">
        <v>38.6357</v>
      </c>
      <c r="F987">
        <v>2491.87</v>
      </c>
      <c r="G987">
        <v>-1.0764199999999999</v>
      </c>
      <c r="H987">
        <v>-29008.1</v>
      </c>
      <c r="I987">
        <v>5.0845300000000003E-2</v>
      </c>
      <c r="J987">
        <v>-0.61514800000000003</v>
      </c>
      <c r="K987">
        <v>180.2</v>
      </c>
      <c r="L987">
        <v>176.2</v>
      </c>
      <c r="M987">
        <v>22.6</v>
      </c>
      <c r="N987">
        <v>162.6</v>
      </c>
      <c r="O987">
        <v>21.9</v>
      </c>
      <c r="P987">
        <v>175.5</v>
      </c>
      <c r="Q987" s="8">
        <v>9.8624299999999998</v>
      </c>
      <c r="R987">
        <v>110.925</v>
      </c>
      <c r="S987" s="8">
        <v>1.85121</v>
      </c>
      <c r="T987" s="8">
        <v>0.71844699999999995</v>
      </c>
      <c r="U987" s="8">
        <v>0.21118200000000001</v>
      </c>
      <c r="V987" s="3">
        <v>-0.52644801999999991</v>
      </c>
      <c r="W987" s="3">
        <v>-0.49661267200000003</v>
      </c>
      <c r="X987" s="8">
        <v>9.4302390200470043</v>
      </c>
      <c r="Y987" s="8">
        <v>9.460074368047005</v>
      </c>
      <c r="Z987" s="8">
        <v>9.4451566940470038</v>
      </c>
      <c r="AA987" s="41">
        <v>1</v>
      </c>
      <c r="AB987" s="42" t="s">
        <v>2111</v>
      </c>
      <c r="AC987" s="5">
        <v>-290.56</v>
      </c>
      <c r="AD987" s="15">
        <v>-128.34383065770544</v>
      </c>
      <c r="AE987" s="15">
        <v>-121.42297648888837</v>
      </c>
      <c r="AF987" s="15">
        <v>-124.88861250816319</v>
      </c>
      <c r="AG987" s="15">
        <v>-124.88861250816319</v>
      </c>
      <c r="AH987" s="17">
        <v>1.1836055010065558</v>
      </c>
      <c r="AI987" s="17">
        <v>0.9313521845457422</v>
      </c>
      <c r="AJ987" s="17">
        <v>0.92295993641159935</v>
      </c>
      <c r="AK987" s="17">
        <v>0.92714338593848189</v>
      </c>
      <c r="AL987" s="17">
        <v>0.92714338593848189</v>
      </c>
    </row>
    <row r="988" spans="1:38" x14ac:dyDescent="0.45">
      <c r="A988">
        <v>1185</v>
      </c>
      <c r="B988" s="53">
        <v>42201.197743055556</v>
      </c>
      <c r="C988" s="7">
        <v>0.69774305555555549</v>
      </c>
      <c r="D988" s="8">
        <v>38.652500000000003</v>
      </c>
      <c r="E988">
        <v>38.652500000000003</v>
      </c>
      <c r="F988">
        <v>2499.56</v>
      </c>
      <c r="G988">
        <v>-1.0764199999999999</v>
      </c>
      <c r="H988">
        <v>-29008.1</v>
      </c>
      <c r="I988">
        <v>5.0826799999999998E-2</v>
      </c>
      <c r="J988">
        <v>-0.61514800000000003</v>
      </c>
      <c r="K988">
        <v>179.7</v>
      </c>
      <c r="L988">
        <v>177.8</v>
      </c>
      <c r="M988">
        <v>22.6</v>
      </c>
      <c r="N988">
        <v>162.69999999999999</v>
      </c>
      <c r="O988">
        <v>22</v>
      </c>
      <c r="P988">
        <v>175.7</v>
      </c>
      <c r="Q988" s="8">
        <v>9.8624299999999998</v>
      </c>
      <c r="R988">
        <v>110.925</v>
      </c>
      <c r="S988" s="8">
        <v>1.85121</v>
      </c>
      <c r="T988" s="8">
        <v>0.71826400000000001</v>
      </c>
      <c r="U988" s="8">
        <v>0.21149200000000001</v>
      </c>
      <c r="V988" s="3">
        <v>-0.5259832000000001</v>
      </c>
      <c r="W988" s="3">
        <v>-0.49740007200000008</v>
      </c>
      <c r="X988" s="8">
        <v>9.4307038400470038</v>
      </c>
      <c r="Y988" s="8">
        <v>9.4592869680470049</v>
      </c>
      <c r="Z988" s="8">
        <v>9.4449954040470043</v>
      </c>
      <c r="AA988" s="41">
        <v>1</v>
      </c>
      <c r="AB988" s="42" t="s">
        <v>2111</v>
      </c>
      <c r="AC988" s="5">
        <v>-290.56</v>
      </c>
      <c r="AD988" s="15">
        <v>-128.23632656305563</v>
      </c>
      <c r="AE988" s="15">
        <v>-121.60616393574628</v>
      </c>
      <c r="AF988" s="15">
        <v>-124.92602603390844</v>
      </c>
      <c r="AG988" s="15">
        <v>-124.92602603390844</v>
      </c>
      <c r="AH988" s="17">
        <v>1.1836055010065558</v>
      </c>
      <c r="AI988" s="17">
        <v>0.93122065801161591</v>
      </c>
      <c r="AJ988" s="17">
        <v>0.92318012095775448</v>
      </c>
      <c r="AK988" s="17">
        <v>0.92718875559884339</v>
      </c>
      <c r="AL988" s="17">
        <v>0.92718875559884339</v>
      </c>
    </row>
    <row r="989" spans="1:38" x14ac:dyDescent="0.45">
      <c r="A989">
        <v>1186</v>
      </c>
      <c r="B989" s="53">
        <v>42201.198437500003</v>
      </c>
      <c r="C989" s="7">
        <v>0.69843750000000004</v>
      </c>
      <c r="D989" s="8">
        <v>38.668900000000001</v>
      </c>
      <c r="E989">
        <v>38.668900000000001</v>
      </c>
      <c r="F989">
        <v>2509.1</v>
      </c>
      <c r="G989">
        <v>-1.0764199999999999</v>
      </c>
      <c r="H989">
        <v>-29008.1</v>
      </c>
      <c r="I989">
        <v>5.0845300000000003E-2</v>
      </c>
      <c r="J989">
        <v>-0.61458100000000004</v>
      </c>
      <c r="K989">
        <v>169.6</v>
      </c>
      <c r="L989">
        <v>172.5</v>
      </c>
      <c r="M989">
        <v>22.6</v>
      </c>
      <c r="N989">
        <v>160.19999999999999</v>
      </c>
      <c r="O989">
        <v>22</v>
      </c>
      <c r="P989">
        <v>175.9</v>
      </c>
      <c r="Q989" s="8">
        <v>9.8624299999999998</v>
      </c>
      <c r="R989">
        <v>110.925</v>
      </c>
      <c r="S989" s="8">
        <v>1.85121</v>
      </c>
      <c r="T989" s="8">
        <v>0.71862899999999996</v>
      </c>
      <c r="U989" s="8">
        <v>0.21118200000000001</v>
      </c>
      <c r="V989" s="3">
        <v>-0.52691029999999994</v>
      </c>
      <c r="W989" s="3">
        <v>-0.49661267200000003</v>
      </c>
      <c r="X989" s="8">
        <v>9.4297767400470036</v>
      </c>
      <c r="Y989" s="8">
        <v>9.460074368047005</v>
      </c>
      <c r="Z989" s="8">
        <v>9.4449255540470034</v>
      </c>
      <c r="AA989" s="41">
        <v>1</v>
      </c>
      <c r="AB989" s="42" t="s">
        <v>2111</v>
      </c>
      <c r="AC989" s="5">
        <v>-290.56</v>
      </c>
      <c r="AD989" s="15">
        <v>-128.45073728156081</v>
      </c>
      <c r="AE989" s="15">
        <v>-121.42297648888837</v>
      </c>
      <c r="AF989" s="15">
        <v>-124.94222836400388</v>
      </c>
      <c r="AG989" s="15">
        <v>-124.94222836400388</v>
      </c>
      <c r="AH989" s="17">
        <v>1.1836055010065558</v>
      </c>
      <c r="AI989" s="17">
        <v>0.93148301695050961</v>
      </c>
      <c r="AJ989" s="17">
        <v>0.92295993641159935</v>
      </c>
      <c r="AK989" s="17">
        <v>0.92720840479655087</v>
      </c>
      <c r="AL989" s="17">
        <v>0.92720840479655087</v>
      </c>
    </row>
    <row r="990" spans="1:38" x14ac:dyDescent="0.45">
      <c r="A990">
        <v>1187</v>
      </c>
      <c r="B990" s="53">
        <v>42201.199131944442</v>
      </c>
      <c r="C990" s="7">
        <v>0.69913194444444438</v>
      </c>
      <c r="D990" s="8">
        <v>38.685499999999998</v>
      </c>
      <c r="E990">
        <v>38.685499999999998</v>
      </c>
      <c r="F990">
        <v>2512.79</v>
      </c>
      <c r="G990">
        <v>-1.0764199999999999</v>
      </c>
      <c r="H990">
        <v>-29008.1</v>
      </c>
      <c r="I990">
        <v>5.0826799999999998E-2</v>
      </c>
      <c r="J990">
        <v>-0.61552499999999999</v>
      </c>
      <c r="K990">
        <v>163.30000000000001</v>
      </c>
      <c r="L990">
        <v>171.3</v>
      </c>
      <c r="M990">
        <v>22.6</v>
      </c>
      <c r="N990">
        <v>157</v>
      </c>
      <c r="O990">
        <v>22</v>
      </c>
      <c r="P990">
        <v>176</v>
      </c>
      <c r="Q990" s="8">
        <v>9.8624299999999998</v>
      </c>
      <c r="R990">
        <v>110.925</v>
      </c>
      <c r="S990" s="8">
        <v>1.85121</v>
      </c>
      <c r="T990" s="8">
        <v>0.71872100000000005</v>
      </c>
      <c r="U990" s="8">
        <v>0.21130499999999999</v>
      </c>
      <c r="V990" s="3">
        <v>-0.52714398000000018</v>
      </c>
      <c r="W990" s="3">
        <v>-0.49692509200000001</v>
      </c>
      <c r="X990" s="8">
        <v>9.4295430600470045</v>
      </c>
      <c r="Y990" s="8">
        <v>9.4597619480470048</v>
      </c>
      <c r="Z990" s="8">
        <v>9.4446525040470046</v>
      </c>
      <c r="AA990" s="41">
        <v>1</v>
      </c>
      <c r="AB990" s="42" t="s">
        <v>2111</v>
      </c>
      <c r="AC990" s="5">
        <v>-290.56</v>
      </c>
      <c r="AD990" s="15">
        <v>-128.50477419165077</v>
      </c>
      <c r="AE990" s="15">
        <v>-121.49566401891957</v>
      </c>
      <c r="AF990" s="15">
        <v>-125.00556255377535</v>
      </c>
      <c r="AG990" s="15">
        <v>-125.00556255377535</v>
      </c>
      <c r="AH990" s="17">
        <v>1.1836055010065558</v>
      </c>
      <c r="AI990" s="17">
        <v>0.93154916134703736</v>
      </c>
      <c r="AJ990" s="17">
        <v>0.92304729156772369</v>
      </c>
      <c r="AK990" s="17">
        <v>0.92728522063006302</v>
      </c>
      <c r="AL990" s="17">
        <v>0.92728522063006302</v>
      </c>
    </row>
    <row r="991" spans="1:38" x14ac:dyDescent="0.45">
      <c r="A991">
        <v>1188</v>
      </c>
      <c r="B991" s="53">
        <v>42201.199826388889</v>
      </c>
      <c r="C991" s="7">
        <v>0.69982638888888893</v>
      </c>
      <c r="D991" s="8">
        <v>38.702300000000001</v>
      </c>
      <c r="E991">
        <v>38.702300000000001</v>
      </c>
      <c r="F991">
        <v>2509.1</v>
      </c>
      <c r="G991">
        <v>-1.0764199999999999</v>
      </c>
      <c r="H991">
        <v>-29008.1</v>
      </c>
      <c r="I991">
        <v>5.0845300000000003E-2</v>
      </c>
      <c r="J991">
        <v>-0.61552499999999999</v>
      </c>
      <c r="K991">
        <v>161</v>
      </c>
      <c r="L991">
        <v>174.4</v>
      </c>
      <c r="M991">
        <v>22.6</v>
      </c>
      <c r="N991">
        <v>152.80000000000001</v>
      </c>
      <c r="O991">
        <v>22</v>
      </c>
      <c r="P991">
        <v>176</v>
      </c>
      <c r="Q991" s="8">
        <v>9.8624299999999998</v>
      </c>
      <c r="R991">
        <v>110.925</v>
      </c>
      <c r="S991" s="8">
        <v>1.85121</v>
      </c>
      <c r="T991" s="8">
        <v>0.71844699999999995</v>
      </c>
      <c r="U991" s="8">
        <v>0.21099499999999999</v>
      </c>
      <c r="V991" s="3">
        <v>-0.52644801999999991</v>
      </c>
      <c r="W991" s="3">
        <v>-0.49613769200000002</v>
      </c>
      <c r="X991" s="8">
        <v>9.4302390200470043</v>
      </c>
      <c r="Y991" s="8">
        <v>9.4605493480470049</v>
      </c>
      <c r="Z991" s="8">
        <v>9.4453941840470037</v>
      </c>
      <c r="AA991" s="41">
        <v>1</v>
      </c>
      <c r="AB991" s="42" t="s">
        <v>2111</v>
      </c>
      <c r="AC991" s="5">
        <v>-290.56</v>
      </c>
      <c r="AD991" s="15">
        <v>-128.34383065770544</v>
      </c>
      <c r="AE991" s="15">
        <v>-121.31245903760623</v>
      </c>
      <c r="AF991" s="15">
        <v>-124.83352108416307</v>
      </c>
      <c r="AG991" s="15">
        <v>-124.83352108416307</v>
      </c>
      <c r="AH991" s="17">
        <v>1.1836055010065558</v>
      </c>
      <c r="AI991" s="17">
        <v>0.9313521845457422</v>
      </c>
      <c r="AJ991" s="17">
        <v>0.92282714930614818</v>
      </c>
      <c r="AK991" s="17">
        <v>0.92707658718678143</v>
      </c>
      <c r="AL991" s="17">
        <v>0.92707658718678143</v>
      </c>
    </row>
    <row r="992" spans="1:38" x14ac:dyDescent="0.45">
      <c r="A992">
        <v>1189</v>
      </c>
      <c r="B992" s="53">
        <v>42201.200520833336</v>
      </c>
      <c r="C992" s="7">
        <v>0.70052083333333326</v>
      </c>
      <c r="D992" s="8">
        <v>38.718800000000002</v>
      </c>
      <c r="E992">
        <v>38.718800000000002</v>
      </c>
      <c r="F992">
        <v>2501.41</v>
      </c>
      <c r="G992">
        <v>-1.0764199999999999</v>
      </c>
      <c r="H992">
        <v>-29008.1</v>
      </c>
      <c r="I992">
        <v>5.0826799999999998E-2</v>
      </c>
      <c r="J992">
        <v>-0.61533599999999999</v>
      </c>
      <c r="K992">
        <v>159.6</v>
      </c>
      <c r="L992">
        <v>178.2</v>
      </c>
      <c r="M992">
        <v>22.6</v>
      </c>
      <c r="N992">
        <v>152.19999999999999</v>
      </c>
      <c r="O992">
        <v>22</v>
      </c>
      <c r="P992">
        <v>175.8</v>
      </c>
      <c r="Q992" s="8">
        <v>9.8624299999999998</v>
      </c>
      <c r="R992">
        <v>110.925</v>
      </c>
      <c r="S992" s="8">
        <v>1.85121</v>
      </c>
      <c r="T992" s="8">
        <v>0.71814199999999995</v>
      </c>
      <c r="U992" s="8">
        <v>0.21208099999999999</v>
      </c>
      <c r="V992" s="3">
        <v>-0.52567332</v>
      </c>
      <c r="W992" s="3">
        <v>-0.49889613199999999</v>
      </c>
      <c r="X992" s="8">
        <v>9.4310137200470052</v>
      </c>
      <c r="Y992" s="8">
        <v>9.457790908047004</v>
      </c>
      <c r="Z992" s="8">
        <v>9.4444023140470037</v>
      </c>
      <c r="AA992" s="41">
        <v>1</v>
      </c>
      <c r="AB992" s="42" t="s">
        <v>2111</v>
      </c>
      <c r="AC992" s="5">
        <v>-290.56</v>
      </c>
      <c r="AD992" s="15">
        <v>-128.16465155563526</v>
      </c>
      <c r="AE992" s="15">
        <v>-121.95414000993253</v>
      </c>
      <c r="AF992" s="15">
        <v>-125.06359128221379</v>
      </c>
      <c r="AG992" s="15">
        <v>-125.06359128221379</v>
      </c>
      <c r="AH992" s="17">
        <v>1.1836055010065558</v>
      </c>
      <c r="AI992" s="17">
        <v>0.93113298742918282</v>
      </c>
      <c r="AJ992" s="17">
        <v>0.92359866479865904</v>
      </c>
      <c r="AK992" s="17">
        <v>0.92735561282828471</v>
      </c>
      <c r="AL992" s="17">
        <v>0.92735561282828471</v>
      </c>
    </row>
    <row r="993" spans="1:38" x14ac:dyDescent="0.45">
      <c r="A993">
        <v>1190</v>
      </c>
      <c r="B993" s="53">
        <v>42201.201226851852</v>
      </c>
      <c r="C993" s="7">
        <v>0.70122685185185185</v>
      </c>
      <c r="D993" s="8">
        <v>38.735399999999998</v>
      </c>
      <c r="E993">
        <v>38.735399999999998</v>
      </c>
      <c r="F993">
        <v>2491.87</v>
      </c>
      <c r="G993">
        <v>-1.0764199999999999</v>
      </c>
      <c r="H993">
        <v>-29008.1</v>
      </c>
      <c r="I993">
        <v>5.0845300000000003E-2</v>
      </c>
      <c r="J993">
        <v>-0.61552499999999999</v>
      </c>
      <c r="K993">
        <v>169.7</v>
      </c>
      <c r="L993">
        <v>173.8</v>
      </c>
      <c r="M993">
        <v>22.6</v>
      </c>
      <c r="N993">
        <v>152.4</v>
      </c>
      <c r="O993">
        <v>22</v>
      </c>
      <c r="P993">
        <v>175.6</v>
      </c>
      <c r="Q993" s="8">
        <v>9.8624299999999998</v>
      </c>
      <c r="R993">
        <v>110.925</v>
      </c>
      <c r="S993" s="8">
        <v>1.85121</v>
      </c>
      <c r="T993" s="8">
        <v>0.71759399999999995</v>
      </c>
      <c r="U993" s="8">
        <v>0.21177099999999999</v>
      </c>
      <c r="V993" s="3">
        <v>-0.52428140000000001</v>
      </c>
      <c r="W993" s="3">
        <v>-0.498108732</v>
      </c>
      <c r="X993" s="8">
        <v>9.4324056400470049</v>
      </c>
      <c r="Y993" s="8">
        <v>9.4585783080470041</v>
      </c>
      <c r="Z993" s="8">
        <v>9.4454919740470054</v>
      </c>
      <c r="AA993" s="41">
        <v>1</v>
      </c>
      <c r="AB993" s="42" t="s">
        <v>2111</v>
      </c>
      <c r="AC993" s="5">
        <v>-290.56</v>
      </c>
      <c r="AD993" s="15">
        <v>-127.84264615332063</v>
      </c>
      <c r="AE993" s="15">
        <v>-121.77100778644922</v>
      </c>
      <c r="AF993" s="15">
        <v>-124.81083561270032</v>
      </c>
      <c r="AG993" s="15">
        <v>-124.81083561270032</v>
      </c>
      <c r="AH993" s="17">
        <v>1.1836055010065558</v>
      </c>
      <c r="AI993" s="17">
        <v>0.93073932427768935</v>
      </c>
      <c r="AJ993" s="17">
        <v>0.92337834700094668</v>
      </c>
      <c r="AK993" s="17">
        <v>0.92704908368561989</v>
      </c>
      <c r="AL993" s="17">
        <v>0.92704908368561989</v>
      </c>
    </row>
    <row r="994" spans="1:38" x14ac:dyDescent="0.45">
      <c r="A994">
        <v>1191</v>
      </c>
      <c r="B994" s="53">
        <v>42201.201909722222</v>
      </c>
      <c r="C994" s="7">
        <v>0.70190972222222214</v>
      </c>
      <c r="D994" s="8">
        <v>38.752000000000002</v>
      </c>
      <c r="E994">
        <v>38.752000000000002</v>
      </c>
      <c r="F994">
        <v>2474.64</v>
      </c>
      <c r="G994">
        <v>-1.0764199999999999</v>
      </c>
      <c r="H994">
        <v>-29008.1</v>
      </c>
      <c r="I994">
        <v>5.0845300000000003E-2</v>
      </c>
      <c r="J994">
        <v>-0.61552499999999999</v>
      </c>
      <c r="K994">
        <v>221.9</v>
      </c>
      <c r="L994">
        <v>171.7</v>
      </c>
      <c r="M994">
        <v>22.6</v>
      </c>
      <c r="N994">
        <v>170.7</v>
      </c>
      <c r="O994">
        <v>21.9</v>
      </c>
      <c r="P994">
        <v>175.4</v>
      </c>
      <c r="Q994" s="8">
        <v>9.8624299999999998</v>
      </c>
      <c r="R994">
        <v>110.925</v>
      </c>
      <c r="S994" s="8">
        <v>1.85121</v>
      </c>
      <c r="T994" s="8">
        <v>0.71728899999999995</v>
      </c>
      <c r="U994" s="8">
        <v>0.21195700000000001</v>
      </c>
      <c r="V994" s="3">
        <v>-0.52350669999999999</v>
      </c>
      <c r="W994" s="3">
        <v>-0.49858117200000007</v>
      </c>
      <c r="X994" s="8">
        <v>9.433180340047004</v>
      </c>
      <c r="Y994" s="8">
        <v>9.4581058680470047</v>
      </c>
      <c r="Z994" s="8">
        <v>9.4456431040470044</v>
      </c>
      <c r="AA994" s="41">
        <v>1</v>
      </c>
      <c r="AB994" s="42" t="s">
        <v>2111</v>
      </c>
      <c r="AC994" s="5">
        <v>-290.56</v>
      </c>
      <c r="AD994" s="15">
        <v>-127.66338858105371</v>
      </c>
      <c r="AE994" s="15">
        <v>-121.88089060805976</v>
      </c>
      <c r="AF994" s="15">
        <v>-124.77577536712533</v>
      </c>
      <c r="AG994" s="15">
        <v>-124.77577536712533</v>
      </c>
      <c r="AH994" s="17">
        <v>1.1836055010065558</v>
      </c>
      <c r="AI994" s="17">
        <v>0.93052031966313065</v>
      </c>
      <c r="AJ994" s="17">
        <v>0.92351052926038824</v>
      </c>
      <c r="AK994" s="17">
        <v>0.92700658041693584</v>
      </c>
      <c r="AL994" s="17">
        <v>0.92700658041693584</v>
      </c>
    </row>
    <row r="995" spans="1:38" x14ac:dyDescent="0.45">
      <c r="A995">
        <v>1192</v>
      </c>
      <c r="B995" s="53">
        <v>42201.202604166669</v>
      </c>
      <c r="C995" s="7">
        <v>0.7026041666666667</v>
      </c>
      <c r="D995" s="8">
        <v>38.768599999999999</v>
      </c>
      <c r="E995">
        <v>38.768599999999999</v>
      </c>
      <c r="F995">
        <v>2480.1799999999998</v>
      </c>
      <c r="G995">
        <v>-1.0764199999999999</v>
      </c>
      <c r="H995">
        <v>-29008.1</v>
      </c>
      <c r="I995">
        <v>5.0845300000000003E-2</v>
      </c>
      <c r="J995">
        <v>-0.61458100000000004</v>
      </c>
      <c r="K995">
        <v>176.5</v>
      </c>
      <c r="L995">
        <v>174.1</v>
      </c>
      <c r="M995">
        <v>22.6</v>
      </c>
      <c r="N995">
        <v>163.80000000000001</v>
      </c>
      <c r="O995">
        <v>22</v>
      </c>
      <c r="P995">
        <v>175.3</v>
      </c>
      <c r="Q995" s="8">
        <v>9.8624299999999998</v>
      </c>
      <c r="R995">
        <v>110.925</v>
      </c>
      <c r="S995" s="8">
        <v>1.85121</v>
      </c>
      <c r="T995" s="8">
        <v>0.71795900000000001</v>
      </c>
      <c r="U995" s="8">
        <v>0.21235999999999999</v>
      </c>
      <c r="V995" s="3">
        <v>-0.52520850000000008</v>
      </c>
      <c r="W995" s="3">
        <v>-0.49960479200000002</v>
      </c>
      <c r="X995" s="8">
        <v>9.4314785400470047</v>
      </c>
      <c r="Y995" s="8">
        <v>9.4570822480470049</v>
      </c>
      <c r="Z995" s="8">
        <v>9.4442803940470057</v>
      </c>
      <c r="AA995" s="41">
        <v>1</v>
      </c>
      <c r="AB995" s="42" t="s">
        <v>2111</v>
      </c>
      <c r="AC995" s="5">
        <v>-290.56</v>
      </c>
      <c r="AD995" s="15">
        <v>-128.05713062767416</v>
      </c>
      <c r="AE995" s="15">
        <v>-122.11893416333498</v>
      </c>
      <c r="AF995" s="15">
        <v>-125.09186817940235</v>
      </c>
      <c r="AG995" s="15">
        <v>-125.09186817940235</v>
      </c>
      <c r="AH995" s="17">
        <v>1.1836055010065558</v>
      </c>
      <c r="AI995" s="17">
        <v>0.93100150221167866</v>
      </c>
      <c r="AJ995" s="17">
        <v>0.92379701081365806</v>
      </c>
      <c r="AK995" s="17">
        <v>0.92738991821020778</v>
      </c>
      <c r="AL995" s="17">
        <v>0.92738991821020778</v>
      </c>
    </row>
    <row r="996" spans="1:38" x14ac:dyDescent="0.45">
      <c r="A996">
        <v>1193</v>
      </c>
      <c r="B996" s="53">
        <v>42201.203298611108</v>
      </c>
      <c r="C996" s="7">
        <v>0.70329861111111103</v>
      </c>
      <c r="D996" s="8">
        <v>38.785299999999999</v>
      </c>
      <c r="E996">
        <v>38.785299999999999</v>
      </c>
      <c r="F996">
        <v>2485.1</v>
      </c>
      <c r="G996">
        <v>-1.0764199999999999</v>
      </c>
      <c r="H996">
        <v>-29008.1</v>
      </c>
      <c r="I996">
        <v>5.0826799999999998E-2</v>
      </c>
      <c r="J996">
        <v>-0.61533599999999999</v>
      </c>
      <c r="K996">
        <v>170.8</v>
      </c>
      <c r="L996">
        <v>169.9</v>
      </c>
      <c r="M996">
        <v>22.6</v>
      </c>
      <c r="N996">
        <v>161.6</v>
      </c>
      <c r="O996">
        <v>22</v>
      </c>
      <c r="P996">
        <v>175.4</v>
      </c>
      <c r="Q996" s="8">
        <v>9.8624299999999998</v>
      </c>
      <c r="R996">
        <v>110.925</v>
      </c>
      <c r="S996" s="8">
        <v>1.85121</v>
      </c>
      <c r="T996" s="8">
        <v>0.71814199999999995</v>
      </c>
      <c r="U996" s="8">
        <v>0.211864</v>
      </c>
      <c r="V996" s="3">
        <v>-0.52567332</v>
      </c>
      <c r="W996" s="3">
        <v>-0.49834495200000001</v>
      </c>
      <c r="X996" s="8">
        <v>9.4310137200470052</v>
      </c>
      <c r="Y996" s="8">
        <v>9.4583420880470044</v>
      </c>
      <c r="Z996" s="8">
        <v>9.4446779040470048</v>
      </c>
      <c r="AA996" s="41">
        <v>1</v>
      </c>
      <c r="AB996" s="42" t="s">
        <v>2111</v>
      </c>
      <c r="AC996" s="5">
        <v>-290.56</v>
      </c>
      <c r="AD996" s="15">
        <v>-128.16465155563526</v>
      </c>
      <c r="AE996" s="15">
        <v>-121.82595050509894</v>
      </c>
      <c r="AF996" s="15">
        <v>-124.99967114846993</v>
      </c>
      <c r="AG996" s="15">
        <v>-124.99967114846993</v>
      </c>
      <c r="AH996" s="17">
        <v>1.1836055010065558</v>
      </c>
      <c r="AI996" s="17">
        <v>0.93113298742918282</v>
      </c>
      <c r="AJ996" s="17">
        <v>0.92344443497376638</v>
      </c>
      <c r="AK996" s="17">
        <v>0.92727807461279688</v>
      </c>
      <c r="AL996" s="17">
        <v>0.92727807461279688</v>
      </c>
    </row>
    <row r="997" spans="1:38" x14ac:dyDescent="0.45">
      <c r="A997">
        <v>1194</v>
      </c>
      <c r="B997" s="53">
        <v>42201.203993055555</v>
      </c>
      <c r="C997" s="7">
        <v>0.70399305555555558</v>
      </c>
      <c r="D997" s="8">
        <v>38.801900000000003</v>
      </c>
      <c r="E997">
        <v>38.801900000000003</v>
      </c>
      <c r="F997">
        <v>2486.9499999999998</v>
      </c>
      <c r="G997">
        <v>-1.0764199999999999</v>
      </c>
      <c r="H997">
        <v>-29008.1</v>
      </c>
      <c r="I997">
        <v>5.0826799999999998E-2</v>
      </c>
      <c r="J997">
        <v>-0.61477000000000004</v>
      </c>
      <c r="K997">
        <v>163.19999999999999</v>
      </c>
      <c r="L997">
        <v>167.1</v>
      </c>
      <c r="M997">
        <v>22.6</v>
      </c>
      <c r="N997">
        <v>156.80000000000001</v>
      </c>
      <c r="O997">
        <v>22</v>
      </c>
      <c r="P997">
        <v>175.4</v>
      </c>
      <c r="Q997" s="8">
        <v>9.8624299999999998</v>
      </c>
      <c r="R997">
        <v>110.925</v>
      </c>
      <c r="S997" s="8">
        <v>1.85121</v>
      </c>
      <c r="T997" s="8">
        <v>0.71795900000000001</v>
      </c>
      <c r="U997" s="8">
        <v>0.21167800000000001</v>
      </c>
      <c r="V997" s="3">
        <v>-0.52520850000000008</v>
      </c>
      <c r="W997" s="3">
        <v>-0.49787251200000004</v>
      </c>
      <c r="X997" s="8">
        <v>9.4314785400470047</v>
      </c>
      <c r="Y997" s="8">
        <v>9.4588145280470037</v>
      </c>
      <c r="Z997" s="8">
        <v>9.4451465340470051</v>
      </c>
      <c r="AA997" s="41">
        <v>1</v>
      </c>
      <c r="AB997" s="42" t="s">
        <v>2111</v>
      </c>
      <c r="AC997" s="5">
        <v>-290.56</v>
      </c>
      <c r="AD997" s="15">
        <v>-128.05713062767416</v>
      </c>
      <c r="AE997" s="15">
        <v>-121.71606245204885</v>
      </c>
      <c r="AF997" s="15">
        <v>-124.890969301631</v>
      </c>
      <c r="AG997" s="15">
        <v>-124.890969301631</v>
      </c>
      <c r="AH997" s="17">
        <v>1.1836055010065558</v>
      </c>
      <c r="AI997" s="17">
        <v>0.93100150221167866</v>
      </c>
      <c r="AJ997" s="17">
        <v>0.92331226534117472</v>
      </c>
      <c r="AK997" s="17">
        <v>0.92714624378238797</v>
      </c>
      <c r="AL997" s="17">
        <v>0.92714624378238797</v>
      </c>
    </row>
    <row r="998" spans="1:38" x14ac:dyDescent="0.45">
      <c r="A998">
        <v>1195</v>
      </c>
      <c r="B998" s="53">
        <v>42201.204687500001</v>
      </c>
      <c r="C998" s="7">
        <v>0.70468749999999991</v>
      </c>
      <c r="D998" s="8">
        <v>38.8185</v>
      </c>
      <c r="E998">
        <v>38.8185</v>
      </c>
      <c r="F998">
        <v>2480.1799999999998</v>
      </c>
      <c r="G998">
        <v>-1.0764199999999999</v>
      </c>
      <c r="H998">
        <v>-29008.1</v>
      </c>
      <c r="I998">
        <v>5.0845300000000003E-2</v>
      </c>
      <c r="J998">
        <v>-0.61458100000000004</v>
      </c>
      <c r="K998">
        <v>160.69999999999999</v>
      </c>
      <c r="L998">
        <v>165.2</v>
      </c>
      <c r="M998">
        <v>22.5</v>
      </c>
      <c r="N998">
        <v>154.6</v>
      </c>
      <c r="O998">
        <v>21.9</v>
      </c>
      <c r="P998">
        <v>175.4</v>
      </c>
      <c r="Q998" s="8">
        <v>9.8624299999999998</v>
      </c>
      <c r="R998">
        <v>110.925</v>
      </c>
      <c r="S998" s="8">
        <v>1.85121</v>
      </c>
      <c r="T998" s="8">
        <v>0.71786799999999995</v>
      </c>
      <c r="U998" s="8">
        <v>0.21177099999999999</v>
      </c>
      <c r="V998" s="3">
        <v>-0.52497735999999995</v>
      </c>
      <c r="W998" s="3">
        <v>-0.498108732</v>
      </c>
      <c r="X998" s="8">
        <v>9.4317096800470051</v>
      </c>
      <c r="Y998" s="8">
        <v>9.4585783080470041</v>
      </c>
      <c r="Z998" s="8">
        <v>9.4451439940470046</v>
      </c>
      <c r="AA998" s="41">
        <v>1</v>
      </c>
      <c r="AB998" s="42" t="s">
        <v>2111</v>
      </c>
      <c r="AC998" s="5">
        <v>-290.56</v>
      </c>
      <c r="AD998" s="15">
        <v>-128.00366017657825</v>
      </c>
      <c r="AE998" s="15">
        <v>-121.77100778644922</v>
      </c>
      <c r="AF998" s="15">
        <v>-124.89155849924305</v>
      </c>
      <c r="AG998" s="15">
        <v>-124.89155849924305</v>
      </c>
      <c r="AH998" s="17">
        <v>1.1836055010065558</v>
      </c>
      <c r="AI998" s="17">
        <v>0.93093612807821746</v>
      </c>
      <c r="AJ998" s="17">
        <v>0.92337834700094668</v>
      </c>
      <c r="AK998" s="17">
        <v>0.92714695824520188</v>
      </c>
      <c r="AL998" s="17">
        <v>0.92714695824520188</v>
      </c>
    </row>
    <row r="999" spans="1:38" x14ac:dyDescent="0.45">
      <c r="A999">
        <v>1196</v>
      </c>
      <c r="B999" s="53">
        <v>42201.205381944441</v>
      </c>
      <c r="C999" s="7">
        <v>0.70538194444444446</v>
      </c>
      <c r="D999" s="8">
        <v>38.8352</v>
      </c>
      <c r="E999">
        <v>38.8352</v>
      </c>
      <c r="F999">
        <v>2465.1</v>
      </c>
      <c r="G999">
        <v>-1.0764199999999999</v>
      </c>
      <c r="H999">
        <v>-29008.1</v>
      </c>
      <c r="I999">
        <v>5.0826799999999998E-2</v>
      </c>
      <c r="J999">
        <v>-0.61477000000000004</v>
      </c>
      <c r="K999">
        <v>166.1</v>
      </c>
      <c r="L999">
        <v>170.7</v>
      </c>
      <c r="M999">
        <v>22.6</v>
      </c>
      <c r="N999">
        <v>152.6</v>
      </c>
      <c r="O999">
        <v>21.9</v>
      </c>
      <c r="P999">
        <v>175.2</v>
      </c>
      <c r="Q999" s="8">
        <v>9.8624299999999998</v>
      </c>
      <c r="R999">
        <v>110.925</v>
      </c>
      <c r="S999" s="8">
        <v>1.85121</v>
      </c>
      <c r="T999" s="8">
        <v>0.71759399999999995</v>
      </c>
      <c r="U999" s="8">
        <v>0.21235999999999999</v>
      </c>
      <c r="V999" s="3">
        <v>-0.52428140000000001</v>
      </c>
      <c r="W999" s="3">
        <v>-0.49960479200000002</v>
      </c>
      <c r="X999" s="8">
        <v>9.4324056400470049</v>
      </c>
      <c r="Y999" s="8">
        <v>9.4570822480470049</v>
      </c>
      <c r="Z999" s="8">
        <v>9.4447439440470049</v>
      </c>
      <c r="AA999" s="41">
        <v>1</v>
      </c>
      <c r="AB999" s="42" t="s">
        <v>2111</v>
      </c>
      <c r="AC999" s="5">
        <v>-290.56</v>
      </c>
      <c r="AD999" s="15">
        <v>-127.84264615332063</v>
      </c>
      <c r="AE999" s="15">
        <v>-122.11893416333498</v>
      </c>
      <c r="AF999" s="15">
        <v>-124.98435335333465</v>
      </c>
      <c r="AG999" s="15">
        <v>-124.98435335333465</v>
      </c>
      <c r="AH999" s="17">
        <v>1.1836055010065558</v>
      </c>
      <c r="AI999" s="17">
        <v>0.93073932427768935</v>
      </c>
      <c r="AJ999" s="17">
        <v>0.92379701081365806</v>
      </c>
      <c r="AK999" s="17">
        <v>0.92725949531191731</v>
      </c>
      <c r="AL999" s="17">
        <v>0.92725949531191731</v>
      </c>
    </row>
    <row r="1000" spans="1:38" x14ac:dyDescent="0.45">
      <c r="A1000">
        <v>1197</v>
      </c>
      <c r="B1000" s="53">
        <v>42201.206076388888</v>
      </c>
      <c r="C1000" s="7">
        <v>0.7060763888888888</v>
      </c>
      <c r="D1000" s="8">
        <v>38.851700000000001</v>
      </c>
      <c r="E1000">
        <v>38.851700000000001</v>
      </c>
      <c r="F1000">
        <v>2446.63</v>
      </c>
      <c r="G1000">
        <v>-1.0764199999999999</v>
      </c>
      <c r="H1000">
        <v>-29008.1</v>
      </c>
      <c r="I1000">
        <v>5.0845300000000003E-2</v>
      </c>
      <c r="J1000">
        <v>-0.61495900000000003</v>
      </c>
      <c r="K1000">
        <v>223.4</v>
      </c>
      <c r="L1000">
        <v>175.7</v>
      </c>
      <c r="M1000">
        <v>22.5</v>
      </c>
      <c r="N1000">
        <v>168.6</v>
      </c>
      <c r="O1000">
        <v>21.9</v>
      </c>
      <c r="P1000">
        <v>175</v>
      </c>
      <c r="Q1000" s="8">
        <v>9.8624299999999998</v>
      </c>
      <c r="R1000">
        <v>110.925</v>
      </c>
      <c r="S1000" s="8">
        <v>1.85121</v>
      </c>
      <c r="T1000" s="8">
        <v>0.71710600000000002</v>
      </c>
      <c r="U1000" s="8">
        <v>0.21235999999999999</v>
      </c>
      <c r="V1000" s="3">
        <v>-0.52304188000000018</v>
      </c>
      <c r="W1000" s="3">
        <v>-0.49960479200000002</v>
      </c>
      <c r="X1000" s="8">
        <v>9.4336451600470035</v>
      </c>
      <c r="Y1000" s="8">
        <v>9.4570822480470049</v>
      </c>
      <c r="Z1000" s="8">
        <v>9.4453637040470042</v>
      </c>
      <c r="AA1000" s="41">
        <v>1</v>
      </c>
      <c r="AB1000" s="42" t="s">
        <v>2111</v>
      </c>
      <c r="AC1000" s="5">
        <v>-290.56</v>
      </c>
      <c r="AD1000" s="15">
        <v>-127.55582056803348</v>
      </c>
      <c r="AE1000" s="15">
        <v>-122.11893416333498</v>
      </c>
      <c r="AF1000" s="15">
        <v>-124.84059178894665</v>
      </c>
      <c r="AG1000" s="15">
        <v>-124.84059178894665</v>
      </c>
      <c r="AH1000" s="17">
        <v>1.1836055010065558</v>
      </c>
      <c r="AI1000" s="17">
        <v>0.93038894991050913</v>
      </c>
      <c r="AJ1000" s="17">
        <v>0.92379701081365806</v>
      </c>
      <c r="AK1000" s="17">
        <v>0.92708515992926732</v>
      </c>
      <c r="AL1000" s="17">
        <v>0.92708515992926732</v>
      </c>
    </row>
    <row r="1001" spans="1:38" x14ac:dyDescent="0.45">
      <c r="A1001">
        <v>1198</v>
      </c>
      <c r="B1001" s="53">
        <v>42201.206770833334</v>
      </c>
      <c r="C1001" s="7">
        <v>0.70677083333333335</v>
      </c>
      <c r="D1001" s="8">
        <v>38.868299999999998</v>
      </c>
      <c r="E1001">
        <v>38.868299999999998</v>
      </c>
      <c r="F1001">
        <v>2455.25</v>
      </c>
      <c r="G1001">
        <v>-1.0764199999999999</v>
      </c>
      <c r="H1001">
        <v>-29008.1</v>
      </c>
      <c r="I1001">
        <v>5.0826799999999998E-2</v>
      </c>
      <c r="J1001">
        <v>-0.61533599999999999</v>
      </c>
      <c r="K1001">
        <v>176.7</v>
      </c>
      <c r="L1001">
        <v>177.7</v>
      </c>
      <c r="M1001">
        <v>22.5</v>
      </c>
      <c r="N1001">
        <v>162.19999999999999</v>
      </c>
      <c r="O1001">
        <v>21.9</v>
      </c>
      <c r="P1001">
        <v>175</v>
      </c>
      <c r="Q1001" s="8">
        <v>9.8507300000000004</v>
      </c>
      <c r="R1001">
        <v>110.925</v>
      </c>
      <c r="S1001" s="8">
        <v>1.85121</v>
      </c>
      <c r="T1001" s="8">
        <v>0.71759399999999995</v>
      </c>
      <c r="U1001" s="8">
        <v>0.21360100000000001</v>
      </c>
      <c r="V1001" s="3">
        <v>-0.52428140000000001</v>
      </c>
      <c r="W1001" s="3">
        <v>-0.50275693200000005</v>
      </c>
      <c r="X1001" s="8">
        <v>9.4324056400470049</v>
      </c>
      <c r="Y1001" s="8">
        <v>9.453930108047004</v>
      </c>
      <c r="Z1001" s="8">
        <v>9.4431678740470044</v>
      </c>
      <c r="AA1001" s="41">
        <v>1</v>
      </c>
      <c r="AB1001" s="42" t="s">
        <v>2111</v>
      </c>
      <c r="AC1001" s="5">
        <v>-290.56</v>
      </c>
      <c r="AD1001" s="15">
        <v>-127.84264615332063</v>
      </c>
      <c r="AE1001" s="15">
        <v>-122.85165810563694</v>
      </c>
      <c r="AF1001" s="15">
        <v>-125.34986272433639</v>
      </c>
      <c r="AG1001" s="15">
        <v>-125.34986272433639</v>
      </c>
      <c r="AH1001" s="17">
        <v>1.1836055010065558</v>
      </c>
      <c r="AI1001" s="17">
        <v>0.93073932427768935</v>
      </c>
      <c r="AJ1001" s="17">
        <v>0.9246799488093248</v>
      </c>
      <c r="AK1001" s="17">
        <v>0.92770303308585089</v>
      </c>
      <c r="AL1001" s="17">
        <v>0.92770303308585089</v>
      </c>
    </row>
    <row r="1002" spans="1:38" x14ac:dyDescent="0.45">
      <c r="A1002">
        <v>1199</v>
      </c>
      <c r="B1002" s="53">
        <v>42201.207465277781</v>
      </c>
      <c r="C1002" s="7">
        <v>0.70746527777777768</v>
      </c>
      <c r="D1002" s="8">
        <v>38.884900000000002</v>
      </c>
      <c r="E1002">
        <v>38.884900000000002</v>
      </c>
      <c r="F1002">
        <v>2462.94</v>
      </c>
      <c r="G1002">
        <v>-1.0764199999999999</v>
      </c>
      <c r="H1002">
        <v>-29008.1</v>
      </c>
      <c r="I1002">
        <v>5.0826799999999998E-2</v>
      </c>
      <c r="J1002">
        <v>-0.61577599999999999</v>
      </c>
      <c r="K1002">
        <v>171</v>
      </c>
      <c r="L1002">
        <v>172</v>
      </c>
      <c r="M1002">
        <v>22.6</v>
      </c>
      <c r="N1002">
        <v>163</v>
      </c>
      <c r="O1002">
        <v>21.9</v>
      </c>
      <c r="P1002">
        <v>175</v>
      </c>
      <c r="Q1002" s="8">
        <v>9.8507300000000004</v>
      </c>
      <c r="R1002">
        <v>110.925</v>
      </c>
      <c r="S1002" s="8">
        <v>1.85121</v>
      </c>
      <c r="T1002" s="8">
        <v>0.71759399999999995</v>
      </c>
      <c r="U1002" s="8">
        <v>0.21282499999999999</v>
      </c>
      <c r="V1002" s="3">
        <v>-0.52428140000000001</v>
      </c>
      <c r="W1002" s="3">
        <v>-0.50078589200000001</v>
      </c>
      <c r="X1002" s="8">
        <v>9.4324056400470049</v>
      </c>
      <c r="Y1002" s="8">
        <v>9.4559011480470048</v>
      </c>
      <c r="Z1002" s="8">
        <v>9.4441533940470048</v>
      </c>
      <c r="AA1002" s="41">
        <v>1</v>
      </c>
      <c r="AB1002" s="42" t="s">
        <v>2111</v>
      </c>
      <c r="AC1002" s="5">
        <v>-290.56</v>
      </c>
      <c r="AD1002" s="15">
        <v>-127.84264615332063</v>
      </c>
      <c r="AE1002" s="15">
        <v>-122.39353877935116</v>
      </c>
      <c r="AF1002" s="15">
        <v>-125.12132254074322</v>
      </c>
      <c r="AG1002" s="15">
        <v>-125.12132254074322</v>
      </c>
      <c r="AH1002" s="17">
        <v>1.1836055010065558</v>
      </c>
      <c r="AI1002" s="17">
        <v>0.93073932427768935</v>
      </c>
      <c r="AJ1002" s="17">
        <v>0.92412771387198311</v>
      </c>
      <c r="AK1002" s="17">
        <v>0.92742565478433781</v>
      </c>
      <c r="AL1002" s="17">
        <v>0.92742565478433781</v>
      </c>
    </row>
    <row r="1003" spans="1:38" x14ac:dyDescent="0.45">
      <c r="A1003">
        <v>1200</v>
      </c>
      <c r="B1003" s="53">
        <v>42201.20815972222</v>
      </c>
      <c r="C1003" s="7">
        <v>0.70815972222222223</v>
      </c>
      <c r="D1003" s="8">
        <v>38.901499999999999</v>
      </c>
      <c r="E1003">
        <v>38.901499999999999</v>
      </c>
      <c r="F1003">
        <v>2467.87</v>
      </c>
      <c r="G1003">
        <v>-1.0764199999999999</v>
      </c>
      <c r="H1003">
        <v>-29008.1</v>
      </c>
      <c r="I1003">
        <v>5.0845300000000003E-2</v>
      </c>
      <c r="J1003">
        <v>-0.61458100000000004</v>
      </c>
      <c r="K1003">
        <v>163.30000000000001</v>
      </c>
      <c r="L1003">
        <v>172.2</v>
      </c>
      <c r="M1003">
        <v>22.6</v>
      </c>
      <c r="N1003">
        <v>155.6</v>
      </c>
      <c r="O1003">
        <v>21.9</v>
      </c>
      <c r="P1003">
        <v>175.2</v>
      </c>
      <c r="Q1003" s="8">
        <v>9.8624299999999998</v>
      </c>
      <c r="R1003">
        <v>110.925</v>
      </c>
      <c r="S1003" s="8">
        <v>1.85121</v>
      </c>
      <c r="T1003" s="8">
        <v>0.71768500000000002</v>
      </c>
      <c r="U1003" s="8">
        <v>0.21235999999999999</v>
      </c>
      <c r="V1003" s="3">
        <v>-0.52451254000000014</v>
      </c>
      <c r="W1003" s="3">
        <v>-0.49960479200000002</v>
      </c>
      <c r="X1003" s="8">
        <v>9.4321745000470045</v>
      </c>
      <c r="Y1003" s="8">
        <v>9.4570822480470049</v>
      </c>
      <c r="Z1003" s="8">
        <v>9.4446283740470047</v>
      </c>
      <c r="AA1003" s="41">
        <v>1</v>
      </c>
      <c r="AB1003" s="42" t="s">
        <v>2111</v>
      </c>
      <c r="AC1003" s="5">
        <v>-290.56</v>
      </c>
      <c r="AD1003" s="15">
        <v>-127.89612412511201</v>
      </c>
      <c r="AE1003" s="15">
        <v>-122.11893416333498</v>
      </c>
      <c r="AF1003" s="15">
        <v>-125.01115936084159</v>
      </c>
      <c r="AG1003" s="15">
        <v>-125.01115936084159</v>
      </c>
      <c r="AH1003" s="17">
        <v>1.1836055010065558</v>
      </c>
      <c r="AI1003" s="17">
        <v>0.93080467996409355</v>
      </c>
      <c r="AJ1003" s="17">
        <v>0.92379701081365806</v>
      </c>
      <c r="AK1003" s="17">
        <v>0.92729200941455248</v>
      </c>
      <c r="AL1003" s="17">
        <v>0.92729200941455248</v>
      </c>
    </row>
    <row r="1004" spans="1:38" x14ac:dyDescent="0.45">
      <c r="A1004">
        <v>1201</v>
      </c>
      <c r="B1004" s="53">
        <v>42201.208865740744</v>
      </c>
      <c r="C1004" s="7">
        <v>0.70886574074074082</v>
      </c>
      <c r="D1004" s="8">
        <v>38.917999999999999</v>
      </c>
      <c r="E1004">
        <v>38.917999999999999</v>
      </c>
      <c r="F1004">
        <v>2465.1</v>
      </c>
      <c r="G1004">
        <v>-1.0764199999999999</v>
      </c>
      <c r="H1004">
        <v>-29008.1</v>
      </c>
      <c r="I1004">
        <v>5.0826799999999998E-2</v>
      </c>
      <c r="J1004">
        <v>-0.61552499999999999</v>
      </c>
      <c r="K1004">
        <v>160.80000000000001</v>
      </c>
      <c r="L1004">
        <v>174.9</v>
      </c>
      <c r="M1004">
        <v>22.6</v>
      </c>
      <c r="N1004">
        <v>155.5</v>
      </c>
      <c r="O1004">
        <v>22</v>
      </c>
      <c r="P1004">
        <v>175.2</v>
      </c>
      <c r="Q1004" s="8">
        <v>9.8624299999999998</v>
      </c>
      <c r="R1004">
        <v>110.925</v>
      </c>
      <c r="S1004" s="8">
        <v>1.85121</v>
      </c>
      <c r="T1004" s="8">
        <v>0.71759399999999995</v>
      </c>
      <c r="U1004" s="8">
        <v>0.21226700000000001</v>
      </c>
      <c r="V1004" s="3">
        <v>-0.52428140000000001</v>
      </c>
      <c r="W1004" s="3">
        <v>-0.49936857200000007</v>
      </c>
      <c r="X1004" s="8">
        <v>9.4324056400470049</v>
      </c>
      <c r="Y1004" s="8">
        <v>9.4573184680470046</v>
      </c>
      <c r="Z1004" s="8">
        <v>9.4448620540470039</v>
      </c>
      <c r="AA1004" s="41">
        <v>1</v>
      </c>
      <c r="AB1004" s="42" t="s">
        <v>2111</v>
      </c>
      <c r="AC1004" s="5">
        <v>-290.56</v>
      </c>
      <c r="AD1004" s="15">
        <v>-127.84264615332063</v>
      </c>
      <c r="AE1004" s="15">
        <v>-122.06400539430786</v>
      </c>
      <c r="AF1004" s="15">
        <v>-124.95695755679947</v>
      </c>
      <c r="AG1004" s="15">
        <v>-124.95695755679947</v>
      </c>
      <c r="AH1004" s="17">
        <v>1.1836055010065558</v>
      </c>
      <c r="AI1004" s="17">
        <v>0.93073932427768935</v>
      </c>
      <c r="AJ1004" s="17">
        <v>0.92373088915850288</v>
      </c>
      <c r="AK1004" s="17">
        <v>0.92722626818588738</v>
      </c>
      <c r="AL1004" s="17">
        <v>0.92722626818588738</v>
      </c>
    </row>
    <row r="1005" spans="1:38" x14ac:dyDescent="0.45">
      <c r="A1005">
        <v>1202</v>
      </c>
      <c r="B1005" s="53">
        <v>42201.209548611114</v>
      </c>
      <c r="C1005" s="7">
        <v>0.70954861111111112</v>
      </c>
      <c r="D1005" s="8">
        <v>38.934600000000003</v>
      </c>
      <c r="E1005">
        <v>38.934600000000003</v>
      </c>
      <c r="F1005">
        <v>2458.33</v>
      </c>
      <c r="G1005">
        <v>-1.0764199999999999</v>
      </c>
      <c r="H1005">
        <v>-29008.1</v>
      </c>
      <c r="I1005">
        <v>5.0845300000000003E-2</v>
      </c>
      <c r="J1005">
        <v>-0.61514800000000003</v>
      </c>
      <c r="K1005">
        <v>167.5</v>
      </c>
      <c r="L1005">
        <v>177.1</v>
      </c>
      <c r="M1005">
        <v>22.6</v>
      </c>
      <c r="N1005">
        <v>151.80000000000001</v>
      </c>
      <c r="O1005">
        <v>22</v>
      </c>
      <c r="P1005">
        <v>175</v>
      </c>
      <c r="Q1005" s="8">
        <v>9.8624299999999998</v>
      </c>
      <c r="R1005">
        <v>110.925</v>
      </c>
      <c r="S1005" s="8">
        <v>1.85121</v>
      </c>
      <c r="T1005" s="8">
        <v>0.71728899999999995</v>
      </c>
      <c r="U1005" s="8">
        <v>0.21313499999999999</v>
      </c>
      <c r="V1005" s="3">
        <v>-0.52350669999999999</v>
      </c>
      <c r="W1005" s="3">
        <v>-0.501573292</v>
      </c>
      <c r="X1005" s="8">
        <v>9.433180340047004</v>
      </c>
      <c r="Y1005" s="8">
        <v>9.4551137480470047</v>
      </c>
      <c r="Z1005" s="8">
        <v>9.4441470440470034</v>
      </c>
      <c r="AA1005" s="41">
        <v>1</v>
      </c>
      <c r="AB1005" s="42" t="s">
        <v>2111</v>
      </c>
      <c r="AC1005" s="5">
        <v>-290.56</v>
      </c>
      <c r="AD1005" s="15">
        <v>-127.66338858105371</v>
      </c>
      <c r="AE1005" s="15">
        <v>-122.57657220278611</v>
      </c>
      <c r="AF1005" s="15">
        <v>-125.12279523899201</v>
      </c>
      <c r="AG1005" s="15">
        <v>-125.12279523899201</v>
      </c>
      <c r="AH1005" s="17">
        <v>1.1836055010065558</v>
      </c>
      <c r="AI1005" s="17">
        <v>0.93052031966313065</v>
      </c>
      <c r="AJ1005" s="17">
        <v>0.92434827037180423</v>
      </c>
      <c r="AK1005" s="17">
        <v>0.92742744166129554</v>
      </c>
      <c r="AL1005" s="17">
        <v>0.92742744166129554</v>
      </c>
    </row>
    <row r="1006" spans="1:38" x14ac:dyDescent="0.45">
      <c r="A1006">
        <v>1203</v>
      </c>
      <c r="B1006" s="53">
        <v>42201.210243055553</v>
      </c>
      <c r="C1006" s="7">
        <v>0.71024305555555545</v>
      </c>
      <c r="D1006" s="8">
        <v>38.9512</v>
      </c>
      <c r="E1006">
        <v>38.9512</v>
      </c>
      <c r="F1006">
        <v>2446.63</v>
      </c>
      <c r="G1006">
        <v>-1.0764199999999999</v>
      </c>
      <c r="H1006">
        <v>-29008.1</v>
      </c>
      <c r="I1006">
        <v>5.0826799999999998E-2</v>
      </c>
      <c r="J1006">
        <v>-0.61552499999999999</v>
      </c>
      <c r="K1006">
        <v>226.9</v>
      </c>
      <c r="L1006">
        <v>174.9</v>
      </c>
      <c r="M1006">
        <v>22.6</v>
      </c>
      <c r="N1006">
        <v>171</v>
      </c>
      <c r="O1006">
        <v>22</v>
      </c>
      <c r="P1006">
        <v>174.8</v>
      </c>
      <c r="Q1006" s="8">
        <v>9.8624299999999998</v>
      </c>
      <c r="R1006">
        <v>110.925</v>
      </c>
      <c r="S1006" s="8">
        <v>1.85121</v>
      </c>
      <c r="T1006" s="8">
        <v>0.71710600000000002</v>
      </c>
      <c r="U1006" s="8">
        <v>0.21360100000000001</v>
      </c>
      <c r="V1006" s="3">
        <v>-0.52304188000000018</v>
      </c>
      <c r="W1006" s="3">
        <v>-0.50275693200000005</v>
      </c>
      <c r="X1006" s="8">
        <v>9.4336451600470035</v>
      </c>
      <c r="Y1006" s="8">
        <v>9.453930108047004</v>
      </c>
      <c r="Z1006" s="8">
        <v>9.4437876340470037</v>
      </c>
      <c r="AA1006" s="41">
        <v>1</v>
      </c>
      <c r="AB1006" s="42" t="s">
        <v>2111</v>
      </c>
      <c r="AC1006" s="5">
        <v>-290.56</v>
      </c>
      <c r="AD1006" s="15">
        <v>-127.55582056803348</v>
      </c>
      <c r="AE1006" s="15">
        <v>-122.85165810563694</v>
      </c>
      <c r="AF1006" s="15">
        <v>-125.20614688316709</v>
      </c>
      <c r="AG1006" s="15">
        <v>-125.20614688316709</v>
      </c>
      <c r="AH1006" s="17">
        <v>1.1836055010065558</v>
      </c>
      <c r="AI1006" s="17">
        <v>0.93038894991050913</v>
      </c>
      <c r="AJ1006" s="17">
        <v>0.9246799488093248</v>
      </c>
      <c r="AK1006" s="17">
        <v>0.92752858638847091</v>
      </c>
      <c r="AL1006" s="17">
        <v>0.92752858638847091</v>
      </c>
    </row>
    <row r="1007" spans="1:38" x14ac:dyDescent="0.45">
      <c r="A1007">
        <v>1204</v>
      </c>
      <c r="B1007" s="53">
        <v>42201.2109375</v>
      </c>
      <c r="C1007" s="7">
        <v>0.7109375</v>
      </c>
      <c r="D1007" s="8">
        <v>38.968000000000004</v>
      </c>
      <c r="E1007">
        <v>38.968000000000004</v>
      </c>
      <c r="F1007">
        <v>2456.17</v>
      </c>
      <c r="G1007">
        <v>-1.0764199999999999</v>
      </c>
      <c r="H1007">
        <v>-29008.1</v>
      </c>
      <c r="I1007">
        <v>5.0845300000000003E-2</v>
      </c>
      <c r="J1007">
        <v>-0.61552499999999999</v>
      </c>
      <c r="K1007">
        <v>184.2</v>
      </c>
      <c r="L1007">
        <v>170.2</v>
      </c>
      <c r="M1007">
        <v>22.6</v>
      </c>
      <c r="N1007">
        <v>161</v>
      </c>
      <c r="O1007">
        <v>22.1</v>
      </c>
      <c r="P1007">
        <v>174.9</v>
      </c>
      <c r="Q1007" s="8">
        <v>9.8624299999999998</v>
      </c>
      <c r="R1007">
        <v>110.925</v>
      </c>
      <c r="S1007" s="8">
        <v>1.85121</v>
      </c>
      <c r="T1007" s="8">
        <v>0.71741100000000002</v>
      </c>
      <c r="U1007" s="8">
        <v>0.21341499999999999</v>
      </c>
      <c r="V1007" s="3">
        <v>-0.52381658000000009</v>
      </c>
      <c r="W1007" s="3">
        <v>-0.50228449200000003</v>
      </c>
      <c r="X1007" s="8">
        <v>9.4328704600470044</v>
      </c>
      <c r="Y1007" s="8">
        <v>9.4544025480470051</v>
      </c>
      <c r="Z1007" s="8">
        <v>9.4436365040470047</v>
      </c>
      <c r="AA1007" s="41">
        <v>1</v>
      </c>
      <c r="AB1007" s="42" t="s">
        <v>2111</v>
      </c>
      <c r="AC1007" s="5">
        <v>-290.56</v>
      </c>
      <c r="AD1007" s="15">
        <v>-127.73509497728799</v>
      </c>
      <c r="AE1007" s="15">
        <v>-122.74186774187103</v>
      </c>
      <c r="AF1007" s="15">
        <v>-125.2411940019465</v>
      </c>
      <c r="AG1007" s="15">
        <v>-125.2411940019465</v>
      </c>
      <c r="AH1007" s="17">
        <v>1.1836055010065558</v>
      </c>
      <c r="AI1007" s="17">
        <v>0.9306079132538444</v>
      </c>
      <c r="AJ1007" s="17">
        <v>0.92454754309036435</v>
      </c>
      <c r="AK1007" s="17">
        <v>0.92757112160752531</v>
      </c>
      <c r="AL1007" s="17">
        <v>0.92757112160752531</v>
      </c>
    </row>
    <row r="1008" spans="1:38" x14ac:dyDescent="0.45">
      <c r="A1008">
        <v>1205</v>
      </c>
      <c r="B1008" s="53">
        <v>42201.211631944447</v>
      </c>
      <c r="C1008" s="7">
        <v>0.71163194444444455</v>
      </c>
      <c r="D1008" s="8">
        <v>38.9846</v>
      </c>
      <c r="E1008">
        <v>38.9846</v>
      </c>
      <c r="F1008">
        <v>2462.02</v>
      </c>
      <c r="G1008">
        <v>-1.0764199999999999</v>
      </c>
      <c r="H1008">
        <v>-29008.1</v>
      </c>
      <c r="I1008">
        <v>5.0845300000000003E-2</v>
      </c>
      <c r="J1008">
        <v>-0.61458100000000004</v>
      </c>
      <c r="K1008">
        <v>169.9</v>
      </c>
      <c r="L1008">
        <v>172.7</v>
      </c>
      <c r="M1008">
        <v>22.6</v>
      </c>
      <c r="N1008">
        <v>162.9</v>
      </c>
      <c r="O1008">
        <v>22</v>
      </c>
      <c r="P1008">
        <v>175</v>
      </c>
      <c r="Q1008" s="8">
        <v>9.8624299999999998</v>
      </c>
      <c r="R1008">
        <v>110.925</v>
      </c>
      <c r="S1008" s="8">
        <v>1.85121</v>
      </c>
      <c r="T1008" s="8">
        <v>0.71759399999999995</v>
      </c>
      <c r="U1008" s="8">
        <v>0.21263899999999999</v>
      </c>
      <c r="V1008" s="3">
        <v>-0.52428140000000001</v>
      </c>
      <c r="W1008" s="3">
        <v>-0.50031345199999999</v>
      </c>
      <c r="X1008" s="8">
        <v>9.4324056400470049</v>
      </c>
      <c r="Y1008" s="8">
        <v>9.4563735880470041</v>
      </c>
      <c r="Z1008" s="8">
        <v>9.4443896140470045</v>
      </c>
      <c r="AA1008" s="41">
        <v>1</v>
      </c>
      <c r="AB1008" s="42" t="s">
        <v>2111</v>
      </c>
      <c r="AC1008" s="5">
        <v>-290.56</v>
      </c>
      <c r="AD1008" s="15">
        <v>-127.84264615332063</v>
      </c>
      <c r="AE1008" s="15">
        <v>-122.28370477852047</v>
      </c>
      <c r="AF1008" s="15">
        <v>-125.0665368248026</v>
      </c>
      <c r="AG1008" s="15">
        <v>-125.0665368248026</v>
      </c>
      <c r="AH1008" s="17">
        <v>1.1836055010065558</v>
      </c>
      <c r="AI1008" s="17">
        <v>0.93073932427768935</v>
      </c>
      <c r="AJ1008" s="17">
        <v>0.92399541368912175</v>
      </c>
      <c r="AK1008" s="17">
        <v>0.92735918622653501</v>
      </c>
      <c r="AL1008" s="17">
        <v>0.92735918622653501</v>
      </c>
    </row>
    <row r="1009" spans="1:38" x14ac:dyDescent="0.45">
      <c r="A1009">
        <v>1206</v>
      </c>
      <c r="B1009" s="53">
        <v>42201.212326388886</v>
      </c>
      <c r="C1009" s="7">
        <v>0.71232638888888888</v>
      </c>
      <c r="D1009" s="8">
        <v>39.001199999999997</v>
      </c>
      <c r="E1009">
        <v>39.001199999999997</v>
      </c>
      <c r="F1009">
        <v>2466.94</v>
      </c>
      <c r="G1009">
        <v>-1.0764199999999999</v>
      </c>
      <c r="H1009">
        <v>-29008.1</v>
      </c>
      <c r="I1009">
        <v>5.0826799999999998E-2</v>
      </c>
      <c r="J1009">
        <v>-0.61477000000000004</v>
      </c>
      <c r="K1009">
        <v>163</v>
      </c>
      <c r="L1009">
        <v>168.8</v>
      </c>
      <c r="M1009">
        <v>22.6</v>
      </c>
      <c r="N1009">
        <v>155.80000000000001</v>
      </c>
      <c r="O1009">
        <v>22</v>
      </c>
      <c r="P1009">
        <v>175</v>
      </c>
      <c r="Q1009" s="8">
        <v>9.8624299999999998</v>
      </c>
      <c r="R1009">
        <v>110.925</v>
      </c>
      <c r="S1009" s="8">
        <v>1.85121</v>
      </c>
      <c r="T1009" s="8">
        <v>0.71768500000000002</v>
      </c>
      <c r="U1009" s="8">
        <v>0.212453</v>
      </c>
      <c r="V1009" s="3">
        <v>-0.52451254000000014</v>
      </c>
      <c r="W1009" s="3">
        <v>-0.49984101200000003</v>
      </c>
      <c r="X1009" s="8">
        <v>9.4321745000470045</v>
      </c>
      <c r="Y1009" s="8">
        <v>9.4568460280470052</v>
      </c>
      <c r="Z1009" s="8">
        <v>9.444510264047004</v>
      </c>
      <c r="AA1009" s="41">
        <v>1</v>
      </c>
      <c r="AB1009" s="42" t="s">
        <v>2111</v>
      </c>
      <c r="AC1009" s="5">
        <v>-290.56</v>
      </c>
      <c r="AD1009" s="15">
        <v>-127.89612412511201</v>
      </c>
      <c r="AE1009" s="15">
        <v>-122.17386031700471</v>
      </c>
      <c r="AF1009" s="15">
        <v>-125.03855386537191</v>
      </c>
      <c r="AG1009" s="15">
        <v>-125.03855386537191</v>
      </c>
      <c r="AH1009" s="17">
        <v>1.1836055010065558</v>
      </c>
      <c r="AI1009" s="17">
        <v>0.93080467996409355</v>
      </c>
      <c r="AJ1009" s="17">
        <v>0.92386313878664272</v>
      </c>
      <c r="AK1009" s="17">
        <v>0.92732523968521074</v>
      </c>
      <c r="AL1009" s="17">
        <v>0.92732523968521074</v>
      </c>
    </row>
    <row r="1010" spans="1:38" x14ac:dyDescent="0.45">
      <c r="A1010">
        <v>1207</v>
      </c>
      <c r="B1010" s="53">
        <v>42201.21303240741</v>
      </c>
      <c r="C1010" s="7">
        <v>0.71303240740740748</v>
      </c>
      <c r="D1010" s="8">
        <v>39.017800000000001</v>
      </c>
      <c r="E1010">
        <v>39.017800000000001</v>
      </c>
      <c r="F1010">
        <v>2462.02</v>
      </c>
      <c r="G1010">
        <v>-1.0764199999999999</v>
      </c>
      <c r="H1010">
        <v>-29008.1</v>
      </c>
      <c r="I1010">
        <v>5.0845300000000003E-2</v>
      </c>
      <c r="J1010">
        <v>-0.61458100000000004</v>
      </c>
      <c r="K1010">
        <v>160.69999999999999</v>
      </c>
      <c r="L1010">
        <v>172.9</v>
      </c>
      <c r="M1010">
        <v>22.6</v>
      </c>
      <c r="N1010">
        <v>154.69999999999999</v>
      </c>
      <c r="O1010">
        <v>22</v>
      </c>
      <c r="P1010">
        <v>175</v>
      </c>
      <c r="Q1010" s="8">
        <v>9.8624299999999998</v>
      </c>
      <c r="R1010">
        <v>110.925</v>
      </c>
      <c r="S1010" s="8">
        <v>1.85121</v>
      </c>
      <c r="T1010" s="8">
        <v>0.71750199999999997</v>
      </c>
      <c r="U1010" s="8">
        <v>0.21254600000000001</v>
      </c>
      <c r="V1010" s="3">
        <v>-0.52404771999999999</v>
      </c>
      <c r="W1010" s="3">
        <v>-0.50007723200000009</v>
      </c>
      <c r="X1010" s="8">
        <v>9.432639320047004</v>
      </c>
      <c r="Y1010" s="8">
        <v>9.4566098080470038</v>
      </c>
      <c r="Z1010" s="8">
        <v>9.4446245640470039</v>
      </c>
      <c r="AA1010" s="41">
        <v>1</v>
      </c>
      <c r="AB1010" s="42" t="s">
        <v>2111</v>
      </c>
      <c r="AC1010" s="5">
        <v>-290.56</v>
      </c>
      <c r="AD1010" s="15">
        <v>-127.78857797231933</v>
      </c>
      <c r="AE1010" s="15">
        <v>-122.22878385537933</v>
      </c>
      <c r="AF1010" s="15">
        <v>-125.01204306472891</v>
      </c>
      <c r="AG1010" s="15">
        <v>-125.01204306472891</v>
      </c>
      <c r="AH1010" s="17">
        <v>1.1836055010065558</v>
      </c>
      <c r="AI1010" s="17">
        <v>0.93067325662339673</v>
      </c>
      <c r="AJ1010" s="17">
        <v>0.92392927307821227</v>
      </c>
      <c r="AK1010" s="17">
        <v>0.92729308133395749</v>
      </c>
      <c r="AL1010" s="17">
        <v>0.92729308133395749</v>
      </c>
    </row>
    <row r="1011" spans="1:38" x14ac:dyDescent="0.45">
      <c r="A1011">
        <v>1208</v>
      </c>
      <c r="B1011" s="53">
        <v>42201.21371527778</v>
      </c>
      <c r="C1011" s="7">
        <v>0.71371527777777777</v>
      </c>
      <c r="D1011" s="8">
        <v>39.034300000000002</v>
      </c>
      <c r="E1011">
        <v>39.034300000000002</v>
      </c>
      <c r="F1011">
        <v>2453.4</v>
      </c>
      <c r="G1011">
        <v>-1.0764199999999999</v>
      </c>
      <c r="H1011">
        <v>-29008.1</v>
      </c>
      <c r="I1011">
        <v>5.0845300000000003E-2</v>
      </c>
      <c r="J1011">
        <v>-0.61514800000000003</v>
      </c>
      <c r="K1011">
        <v>165.5</v>
      </c>
      <c r="L1011">
        <v>176.8</v>
      </c>
      <c r="M1011">
        <v>22.6</v>
      </c>
      <c r="N1011">
        <v>151.9</v>
      </c>
      <c r="O1011">
        <v>22</v>
      </c>
      <c r="P1011">
        <v>174.9</v>
      </c>
      <c r="Q1011" s="8">
        <v>9.8507300000000004</v>
      </c>
      <c r="R1011">
        <v>110.925</v>
      </c>
      <c r="S1011" s="8">
        <v>1.85121</v>
      </c>
      <c r="T1011" s="8">
        <v>0.717198</v>
      </c>
      <c r="U1011" s="8">
        <v>0.213508</v>
      </c>
      <c r="V1011" s="3">
        <v>-0.52327556000000008</v>
      </c>
      <c r="W1011" s="3">
        <v>-0.50252071200000004</v>
      </c>
      <c r="X1011" s="8">
        <v>9.4334114800470044</v>
      </c>
      <c r="Y1011" s="8">
        <v>9.4541663280470036</v>
      </c>
      <c r="Z1011" s="8">
        <v>9.443788904047004</v>
      </c>
      <c r="AA1011" s="41">
        <v>1</v>
      </c>
      <c r="AB1011" s="42" t="s">
        <v>2111</v>
      </c>
      <c r="AC1011" s="5">
        <v>-290.56</v>
      </c>
      <c r="AD1011" s="15">
        <v>-127.60989973900382</v>
      </c>
      <c r="AE1011" s="15">
        <v>-122.79676423104968</v>
      </c>
      <c r="AF1011" s="15">
        <v>-125.20585236503416</v>
      </c>
      <c r="AG1011" s="15">
        <v>-125.20585236503416</v>
      </c>
      <c r="AH1011" s="17">
        <v>1.1836055010065558</v>
      </c>
      <c r="AI1011" s="17">
        <v>0.93045499062592818</v>
      </c>
      <c r="AJ1011" s="17">
        <v>0.92461374278626418</v>
      </c>
      <c r="AK1011" s="17">
        <v>0.92752822896068687</v>
      </c>
      <c r="AL1011" s="17">
        <v>0.92752822896068687</v>
      </c>
    </row>
    <row r="1012" spans="1:38" x14ac:dyDescent="0.45">
      <c r="A1012">
        <v>1209</v>
      </c>
      <c r="B1012" s="53">
        <v>42201.214409722219</v>
      </c>
      <c r="C1012" s="7">
        <v>0.71440972222222232</v>
      </c>
      <c r="D1012" s="8">
        <v>39.050899999999999</v>
      </c>
      <c r="E1012">
        <v>39.050899999999999</v>
      </c>
      <c r="F1012">
        <v>2439.86</v>
      </c>
      <c r="G1012">
        <v>-1.0764199999999999</v>
      </c>
      <c r="H1012">
        <v>-29008.1</v>
      </c>
      <c r="I1012">
        <v>5.0845300000000003E-2</v>
      </c>
      <c r="J1012">
        <v>-0.61495900000000003</v>
      </c>
      <c r="K1012">
        <v>222.6</v>
      </c>
      <c r="L1012">
        <v>177.7</v>
      </c>
      <c r="M1012">
        <v>22.6</v>
      </c>
      <c r="N1012">
        <v>168.8</v>
      </c>
      <c r="O1012">
        <v>22</v>
      </c>
      <c r="P1012">
        <v>174.7</v>
      </c>
      <c r="Q1012" s="8">
        <v>9.8624299999999998</v>
      </c>
      <c r="R1012">
        <v>110.925</v>
      </c>
      <c r="S1012" s="8">
        <v>1.85121</v>
      </c>
      <c r="T1012" s="8">
        <v>0.71674099999999996</v>
      </c>
      <c r="U1012" s="8">
        <v>0.212949</v>
      </c>
      <c r="V1012" s="3">
        <v>-0.52211478</v>
      </c>
      <c r="W1012" s="3">
        <v>-0.50110085199999999</v>
      </c>
      <c r="X1012" s="8">
        <v>9.4345722600470037</v>
      </c>
      <c r="Y1012" s="8">
        <v>9.455586188047004</v>
      </c>
      <c r="Z1012" s="8">
        <v>9.445079224047003</v>
      </c>
      <c r="AA1012" s="41">
        <v>1</v>
      </c>
      <c r="AB1012" s="42" t="s">
        <v>2111</v>
      </c>
      <c r="AC1012" s="5">
        <v>-290.56</v>
      </c>
      <c r="AD1012" s="15">
        <v>-127.34124217426859</v>
      </c>
      <c r="AE1012" s="15">
        <v>-122.46675563532563</v>
      </c>
      <c r="AF1012" s="15">
        <v>-124.90658293630202</v>
      </c>
      <c r="AG1012" s="15">
        <v>-124.90658293630202</v>
      </c>
      <c r="AH1012" s="17">
        <v>1.1836055010065558</v>
      </c>
      <c r="AI1012" s="17">
        <v>0.93012700219402045</v>
      </c>
      <c r="AJ1012" s="17">
        <v>0.92421592804153396</v>
      </c>
      <c r="AK1012" s="17">
        <v>0.92716517729526204</v>
      </c>
      <c r="AL1012" s="17">
        <v>0.92716517729526204</v>
      </c>
    </row>
    <row r="1013" spans="1:38" x14ac:dyDescent="0.45">
      <c r="A1013">
        <v>1210</v>
      </c>
      <c r="B1013" s="53">
        <v>42201.215104166666</v>
      </c>
      <c r="C1013" s="7">
        <v>0.71510416666666665</v>
      </c>
      <c r="D1013" s="8">
        <v>39.067599999999999</v>
      </c>
      <c r="E1013">
        <v>39.067599999999999</v>
      </c>
      <c r="F1013">
        <v>2451.56</v>
      </c>
      <c r="G1013">
        <v>-1.0764199999999999</v>
      </c>
      <c r="H1013">
        <v>-29008.1</v>
      </c>
      <c r="I1013">
        <v>5.0845300000000003E-2</v>
      </c>
      <c r="J1013">
        <v>-0.61477000000000004</v>
      </c>
      <c r="K1013">
        <v>176.6</v>
      </c>
      <c r="L1013">
        <v>172</v>
      </c>
      <c r="M1013">
        <v>22.6</v>
      </c>
      <c r="N1013">
        <v>160.9</v>
      </c>
      <c r="O1013">
        <v>22</v>
      </c>
      <c r="P1013">
        <v>174.7</v>
      </c>
      <c r="Q1013" s="8">
        <v>9.8624299999999998</v>
      </c>
      <c r="R1013">
        <v>110.925</v>
      </c>
      <c r="S1013" s="8">
        <v>1.85121</v>
      </c>
      <c r="T1013" s="8">
        <v>0.71710600000000002</v>
      </c>
      <c r="U1013" s="8">
        <v>0.21282499999999999</v>
      </c>
      <c r="V1013" s="3">
        <v>-0.52304188000000018</v>
      </c>
      <c r="W1013" s="3">
        <v>-0.50078589200000001</v>
      </c>
      <c r="X1013" s="8">
        <v>9.4336451600470035</v>
      </c>
      <c r="Y1013" s="8">
        <v>9.4559011480470048</v>
      </c>
      <c r="Z1013" s="8">
        <v>9.4447731540470041</v>
      </c>
      <c r="AA1013" s="41">
        <v>1</v>
      </c>
      <c r="AB1013" s="42" t="s">
        <v>2111</v>
      </c>
      <c r="AC1013" s="5">
        <v>-290.56</v>
      </c>
      <c r="AD1013" s="15">
        <v>-127.55582056803348</v>
      </c>
      <c r="AE1013" s="15">
        <v>-122.39353877935116</v>
      </c>
      <c r="AF1013" s="15">
        <v>-124.9775781095957</v>
      </c>
      <c r="AG1013" s="15">
        <v>-124.9775781095957</v>
      </c>
      <c r="AH1013" s="17">
        <v>1.1836055010065558</v>
      </c>
      <c r="AI1013" s="17">
        <v>0.93038894991050913</v>
      </c>
      <c r="AJ1013" s="17">
        <v>0.92412771387198311</v>
      </c>
      <c r="AK1013" s="17">
        <v>0.92725127770271631</v>
      </c>
      <c r="AL1013" s="17">
        <v>0.92725127770271631</v>
      </c>
    </row>
    <row r="1014" spans="1:38" x14ac:dyDescent="0.45">
      <c r="A1014">
        <v>1211</v>
      </c>
      <c r="B1014" s="53">
        <v>42201.215798611112</v>
      </c>
      <c r="C1014" s="7">
        <v>0.7157986111111112</v>
      </c>
      <c r="D1014" s="8">
        <v>39.084200000000003</v>
      </c>
      <c r="E1014">
        <v>39.084200000000003</v>
      </c>
      <c r="F1014">
        <v>2456.17</v>
      </c>
      <c r="G1014">
        <v>-1.0764199999999999</v>
      </c>
      <c r="H1014">
        <v>-29008.1</v>
      </c>
      <c r="I1014">
        <v>5.0845300000000003E-2</v>
      </c>
      <c r="J1014">
        <v>-0.61552499999999999</v>
      </c>
      <c r="K1014">
        <v>173.8</v>
      </c>
      <c r="L1014">
        <v>171.2</v>
      </c>
      <c r="M1014">
        <v>22.6</v>
      </c>
      <c r="N1014">
        <v>165.2</v>
      </c>
      <c r="O1014">
        <v>22</v>
      </c>
      <c r="P1014">
        <v>174.8</v>
      </c>
      <c r="Q1014" s="8">
        <v>9.8507300000000004</v>
      </c>
      <c r="R1014">
        <v>110.925</v>
      </c>
      <c r="S1014" s="8">
        <v>1.85121</v>
      </c>
      <c r="T1014" s="8">
        <v>0.71750199999999997</v>
      </c>
      <c r="U1014" s="8">
        <v>0.212732</v>
      </c>
      <c r="V1014" s="3">
        <v>-0.52404771999999999</v>
      </c>
      <c r="W1014" s="3">
        <v>-0.500549672</v>
      </c>
      <c r="X1014" s="8">
        <v>9.432639320047004</v>
      </c>
      <c r="Y1014" s="8">
        <v>9.4561373680470044</v>
      </c>
      <c r="Z1014" s="8">
        <v>9.4443883440470042</v>
      </c>
      <c r="AA1014" s="41">
        <v>1</v>
      </c>
      <c r="AB1014" s="42" t="s">
        <v>2111</v>
      </c>
      <c r="AC1014" s="5">
        <v>-290.56</v>
      </c>
      <c r="AD1014" s="15">
        <v>-127.78857797231933</v>
      </c>
      <c r="AE1014" s="15">
        <v>-122.33862308649032</v>
      </c>
      <c r="AF1014" s="15">
        <v>-125.06683137864638</v>
      </c>
      <c r="AG1014" s="15">
        <v>-125.06683137864638</v>
      </c>
      <c r="AH1014" s="17">
        <v>1.1836055010065558</v>
      </c>
      <c r="AI1014" s="17">
        <v>0.93067325662339673</v>
      </c>
      <c r="AJ1014" s="17">
        <v>0.92406156062012657</v>
      </c>
      <c r="AK1014" s="17">
        <v>0.92735954356737116</v>
      </c>
      <c r="AL1014" s="17">
        <v>0.92735954356737116</v>
      </c>
    </row>
    <row r="1015" spans="1:38" x14ac:dyDescent="0.45">
      <c r="A1015">
        <v>1212</v>
      </c>
      <c r="B1015" s="53">
        <v>42201.216504629629</v>
      </c>
      <c r="C1015" s="7">
        <v>0.71650462962962957</v>
      </c>
      <c r="D1015" s="8">
        <v>39.100700000000003</v>
      </c>
      <c r="E1015">
        <v>39.100700000000003</v>
      </c>
      <c r="F1015">
        <v>2462.02</v>
      </c>
      <c r="G1015">
        <v>-1.0764199999999999</v>
      </c>
      <c r="H1015">
        <v>-29008.1</v>
      </c>
      <c r="I1015">
        <v>5.0845300000000003E-2</v>
      </c>
      <c r="J1015">
        <v>-0.61514800000000003</v>
      </c>
      <c r="K1015">
        <v>173.2</v>
      </c>
      <c r="L1015">
        <v>174.3</v>
      </c>
      <c r="M1015">
        <v>22.6</v>
      </c>
      <c r="N1015">
        <v>158.1</v>
      </c>
      <c r="O1015">
        <v>22</v>
      </c>
      <c r="P1015">
        <v>175</v>
      </c>
      <c r="Q1015" s="8">
        <v>9.8624299999999998</v>
      </c>
      <c r="R1015">
        <v>110.925</v>
      </c>
      <c r="S1015" s="8">
        <v>1.85121</v>
      </c>
      <c r="T1015" s="8">
        <v>0.717777</v>
      </c>
      <c r="U1015" s="8">
        <v>0.21282499999999999</v>
      </c>
      <c r="V1015" s="3">
        <v>-0.52474622000000004</v>
      </c>
      <c r="W1015" s="3">
        <v>-0.50078589200000001</v>
      </c>
      <c r="X1015" s="8">
        <v>9.4319408200470036</v>
      </c>
      <c r="Y1015" s="8">
        <v>9.4559011480470048</v>
      </c>
      <c r="Z1015" s="8">
        <v>9.4439209840470042</v>
      </c>
      <c r="AA1015" s="41">
        <v>1</v>
      </c>
      <c r="AB1015" s="42" t="s">
        <v>2111</v>
      </c>
      <c r="AC1015" s="5">
        <v>-290.56</v>
      </c>
      <c r="AD1015" s="15">
        <v>-127.95018722779207</v>
      </c>
      <c r="AE1015" s="15">
        <v>-122.39353877935116</v>
      </c>
      <c r="AF1015" s="15">
        <v>-125.17522206699891</v>
      </c>
      <c r="AG1015" s="15">
        <v>-125.17522206699891</v>
      </c>
      <c r="AH1015" s="17">
        <v>1.1836055010065558</v>
      </c>
      <c r="AI1015" s="17">
        <v>0.93087076007205671</v>
      </c>
      <c r="AJ1015" s="17">
        <v>0.92412771387198311</v>
      </c>
      <c r="AK1015" s="17">
        <v>0.92749105747493021</v>
      </c>
      <c r="AL1015" s="17">
        <v>0.92749105747493021</v>
      </c>
    </row>
    <row r="1016" spans="1:38" x14ac:dyDescent="0.45">
      <c r="A1016">
        <v>1213</v>
      </c>
      <c r="B1016" s="53">
        <v>42201.217199074075</v>
      </c>
      <c r="C1016" s="7">
        <v>0.71719907407407413</v>
      </c>
      <c r="D1016" s="8">
        <v>39.1175</v>
      </c>
      <c r="E1016">
        <v>39.1175</v>
      </c>
      <c r="F1016">
        <v>2461.1</v>
      </c>
      <c r="G1016">
        <v>-1.0764199999999999</v>
      </c>
      <c r="H1016">
        <v>-29008.1</v>
      </c>
      <c r="I1016">
        <v>5.0826799999999998E-2</v>
      </c>
      <c r="J1016">
        <v>-0.61477000000000004</v>
      </c>
      <c r="K1016">
        <v>200</v>
      </c>
      <c r="L1016">
        <v>178.4</v>
      </c>
      <c r="M1016">
        <v>22.6</v>
      </c>
      <c r="N1016">
        <v>170.7</v>
      </c>
      <c r="O1016">
        <v>21.9</v>
      </c>
      <c r="P1016">
        <v>175</v>
      </c>
      <c r="Q1016" s="8">
        <v>9.8624299999999998</v>
      </c>
      <c r="R1016">
        <v>110.925</v>
      </c>
      <c r="S1016" s="8">
        <v>1.85121</v>
      </c>
      <c r="T1016" s="8">
        <v>0.71795900000000001</v>
      </c>
      <c r="U1016" s="8">
        <v>0.21282499999999999</v>
      </c>
      <c r="V1016" s="3">
        <v>-0.52520850000000008</v>
      </c>
      <c r="W1016" s="3">
        <v>-0.50078589200000001</v>
      </c>
      <c r="X1016" s="8">
        <v>9.4314785400470047</v>
      </c>
      <c r="Y1016" s="8">
        <v>9.4559011480470048</v>
      </c>
      <c r="Z1016" s="8">
        <v>9.4436898440470038</v>
      </c>
      <c r="AA1016" s="41">
        <v>1</v>
      </c>
      <c r="AB1016" s="42" t="s">
        <v>2111</v>
      </c>
      <c r="AC1016" s="5">
        <v>-290.56</v>
      </c>
      <c r="AD1016" s="15">
        <v>-128.05713062767416</v>
      </c>
      <c r="AE1016" s="15">
        <v>-122.39353877935116</v>
      </c>
      <c r="AF1016" s="15">
        <v>-125.22882455268893</v>
      </c>
      <c r="AG1016" s="15">
        <v>-125.22882455268893</v>
      </c>
      <c r="AH1016" s="17">
        <v>1.1836055010065558</v>
      </c>
      <c r="AI1016" s="17">
        <v>0.93100150221167866</v>
      </c>
      <c r="AJ1016" s="17">
        <v>0.92412771387198311</v>
      </c>
      <c r="AK1016" s="17">
        <v>0.92755610887997131</v>
      </c>
      <c r="AL1016" s="17">
        <v>0.92755610887997131</v>
      </c>
    </row>
    <row r="1017" spans="1:38" x14ac:dyDescent="0.45">
      <c r="A1017">
        <v>1214</v>
      </c>
      <c r="B1017" s="53">
        <v>42201.217881944445</v>
      </c>
      <c r="C1017" s="7">
        <v>0.71788194444444442</v>
      </c>
      <c r="D1017" s="8">
        <v>39.134</v>
      </c>
      <c r="E1017">
        <v>39.134</v>
      </c>
      <c r="F1017">
        <v>2479.25</v>
      </c>
      <c r="G1017">
        <v>-1.0764199999999999</v>
      </c>
      <c r="H1017">
        <v>-29008.1</v>
      </c>
      <c r="I1017">
        <v>5.0826799999999998E-2</v>
      </c>
      <c r="J1017">
        <v>-0.61577599999999999</v>
      </c>
      <c r="K1017">
        <v>176</v>
      </c>
      <c r="L1017">
        <v>174.1</v>
      </c>
      <c r="M1017">
        <v>22.5</v>
      </c>
      <c r="N1017">
        <v>167.7</v>
      </c>
      <c r="O1017">
        <v>21.9</v>
      </c>
      <c r="P1017">
        <v>175.3</v>
      </c>
      <c r="Q1017" s="8">
        <v>9.8624299999999998</v>
      </c>
      <c r="R1017">
        <v>110.925</v>
      </c>
      <c r="S1017" s="8">
        <v>1.85121</v>
      </c>
      <c r="T1017" s="8">
        <v>0.71814199999999995</v>
      </c>
      <c r="U1017" s="8">
        <v>0.212174</v>
      </c>
      <c r="V1017" s="3">
        <v>-0.52567332</v>
      </c>
      <c r="W1017" s="3">
        <v>-0.49913235200000006</v>
      </c>
      <c r="X1017" s="8">
        <v>9.4310137200470052</v>
      </c>
      <c r="Y1017" s="8">
        <v>9.4575546880470043</v>
      </c>
      <c r="Z1017" s="8">
        <v>9.4442842040470047</v>
      </c>
      <c r="AA1017" s="41">
        <v>1</v>
      </c>
      <c r="AB1017" s="42" t="s">
        <v>2111</v>
      </c>
      <c r="AC1017" s="5">
        <v>-290.56</v>
      </c>
      <c r="AD1017" s="15">
        <v>-128.16465155563526</v>
      </c>
      <c r="AE1017" s="15">
        <v>-122.00907400986114</v>
      </c>
      <c r="AF1017" s="15">
        <v>-125.09098453689774</v>
      </c>
      <c r="AG1017" s="15">
        <v>-125.09098453689774</v>
      </c>
      <c r="AH1017" s="17">
        <v>1.1836055010065558</v>
      </c>
      <c r="AI1017" s="17">
        <v>0.93113298742918282</v>
      </c>
      <c r="AJ1017" s="17">
        <v>0.92366477382042167</v>
      </c>
      <c r="AK1017" s="17">
        <v>0.92738884614138273</v>
      </c>
      <c r="AL1017" s="17">
        <v>0.92738884614138273</v>
      </c>
    </row>
    <row r="1018" spans="1:38" x14ac:dyDescent="0.45">
      <c r="A1018">
        <v>1215</v>
      </c>
      <c r="B1018" s="53">
        <v>42201.218576388892</v>
      </c>
      <c r="C1018" s="7">
        <v>0.71857638888888897</v>
      </c>
      <c r="D1018" s="8">
        <v>39.150599999999997</v>
      </c>
      <c r="E1018">
        <v>39.150599999999997</v>
      </c>
      <c r="F1018">
        <v>2491.87</v>
      </c>
      <c r="G1018">
        <v>-1.0764199999999999</v>
      </c>
      <c r="H1018">
        <v>-29008.1</v>
      </c>
      <c r="I1018">
        <v>5.0826799999999998E-2</v>
      </c>
      <c r="J1018">
        <v>-0.61477000000000004</v>
      </c>
      <c r="K1018">
        <v>174.6</v>
      </c>
      <c r="L1018">
        <v>169.6</v>
      </c>
      <c r="M1018">
        <v>22.6</v>
      </c>
      <c r="N1018">
        <v>159.30000000000001</v>
      </c>
      <c r="O1018">
        <v>21.9</v>
      </c>
      <c r="P1018">
        <v>175.5</v>
      </c>
      <c r="Q1018" s="8">
        <v>9.8624299999999998</v>
      </c>
      <c r="R1018">
        <v>110.925</v>
      </c>
      <c r="S1018" s="8">
        <v>1.85121</v>
      </c>
      <c r="T1018" s="8">
        <v>0.71853800000000001</v>
      </c>
      <c r="U1018" s="8">
        <v>0.21177099999999999</v>
      </c>
      <c r="V1018" s="3">
        <v>-0.52667916000000015</v>
      </c>
      <c r="W1018" s="3">
        <v>-0.498108732</v>
      </c>
      <c r="X1018" s="8">
        <v>9.430007880047004</v>
      </c>
      <c r="Y1018" s="8">
        <v>9.4585783080470041</v>
      </c>
      <c r="Z1018" s="8">
        <v>9.4442930940470049</v>
      </c>
      <c r="AA1018" s="41">
        <v>1</v>
      </c>
      <c r="AB1018" s="42" t="s">
        <v>2111</v>
      </c>
      <c r="AC1018" s="5">
        <v>-290.56</v>
      </c>
      <c r="AD1018" s="15">
        <v>-128.3972852182643</v>
      </c>
      <c r="AE1018" s="15">
        <v>-121.77100778644922</v>
      </c>
      <c r="AF1018" s="15">
        <v>-125.08892270174374</v>
      </c>
      <c r="AG1018" s="15">
        <v>-125.08892270174374</v>
      </c>
      <c r="AH1018" s="17">
        <v>1.1836055010065558</v>
      </c>
      <c r="AI1018" s="17">
        <v>0.93141759768182897</v>
      </c>
      <c r="AJ1018" s="17">
        <v>0.92337834700094668</v>
      </c>
      <c r="AK1018" s="17">
        <v>0.92738634465388992</v>
      </c>
      <c r="AL1018" s="17">
        <v>0.92738634465388992</v>
      </c>
    </row>
    <row r="1019" spans="1:38" x14ac:dyDescent="0.45">
      <c r="A1019">
        <v>1216</v>
      </c>
      <c r="B1019" s="53">
        <v>42201.219270833331</v>
      </c>
      <c r="C1019" s="7">
        <v>0.7192708333333333</v>
      </c>
      <c r="D1019" s="8">
        <v>39.167299999999997</v>
      </c>
      <c r="E1019">
        <v>39.167299999999997</v>
      </c>
      <c r="F1019">
        <v>2491.87</v>
      </c>
      <c r="G1019">
        <v>-1.0764199999999999</v>
      </c>
      <c r="H1019">
        <v>-29008.1</v>
      </c>
      <c r="I1019">
        <v>5.0826799999999998E-2</v>
      </c>
      <c r="J1019">
        <v>-0.61533599999999999</v>
      </c>
      <c r="K1019">
        <v>192.6</v>
      </c>
      <c r="L1019">
        <v>167.2</v>
      </c>
      <c r="M1019">
        <v>22.6</v>
      </c>
      <c r="N1019">
        <v>170.4</v>
      </c>
      <c r="O1019">
        <v>21.9</v>
      </c>
      <c r="P1019">
        <v>175.7</v>
      </c>
      <c r="Q1019" s="8">
        <v>9.8624299999999998</v>
      </c>
      <c r="R1019">
        <v>110.925</v>
      </c>
      <c r="S1019" s="8">
        <v>1.85121</v>
      </c>
      <c r="T1019" s="8">
        <v>0.71872100000000005</v>
      </c>
      <c r="U1019" s="8">
        <v>0.21226700000000001</v>
      </c>
      <c r="V1019" s="3">
        <v>-0.52714398000000018</v>
      </c>
      <c r="W1019" s="3">
        <v>-0.49936857200000007</v>
      </c>
      <c r="X1019" s="8">
        <v>9.4295430600470045</v>
      </c>
      <c r="Y1019" s="8">
        <v>9.4573184680470046</v>
      </c>
      <c r="Z1019" s="8">
        <v>9.4434307640470045</v>
      </c>
      <c r="AA1019" s="41">
        <v>1</v>
      </c>
      <c r="AB1019" s="42" t="s">
        <v>2111</v>
      </c>
      <c r="AC1019" s="5">
        <v>-290.56</v>
      </c>
      <c r="AD1019" s="15">
        <v>-128.50477419165077</v>
      </c>
      <c r="AE1019" s="15">
        <v>-122.06400539430786</v>
      </c>
      <c r="AF1019" s="15">
        <v>-125.28890348732693</v>
      </c>
      <c r="AG1019" s="15">
        <v>-125.28890348732693</v>
      </c>
      <c r="AH1019" s="17">
        <v>1.1836055010065558</v>
      </c>
      <c r="AI1019" s="17">
        <v>0.93154916134703736</v>
      </c>
      <c r="AJ1019" s="17">
        <v>0.92373088915850288</v>
      </c>
      <c r="AK1019" s="17">
        <v>0.92762903088064463</v>
      </c>
      <c r="AL1019" s="17">
        <v>0.92762903088064463</v>
      </c>
    </row>
    <row r="1020" spans="1:38" x14ac:dyDescent="0.45">
      <c r="A1020">
        <v>1217</v>
      </c>
      <c r="B1020" s="53">
        <v>42201.219976851855</v>
      </c>
      <c r="C1020" s="7">
        <v>0.7199768518518519</v>
      </c>
      <c r="D1020" s="8">
        <v>39.183799999999998</v>
      </c>
      <c r="E1020">
        <v>39.183799999999998</v>
      </c>
      <c r="F1020">
        <v>2501.41</v>
      </c>
      <c r="G1020">
        <v>-1.0764199999999999</v>
      </c>
      <c r="H1020">
        <v>-29008.1</v>
      </c>
      <c r="I1020">
        <v>5.0826799999999998E-2</v>
      </c>
      <c r="J1020">
        <v>-0.61552499999999999</v>
      </c>
      <c r="K1020">
        <v>176.8</v>
      </c>
      <c r="L1020">
        <v>165.4</v>
      </c>
      <c r="M1020">
        <v>22.6</v>
      </c>
      <c r="N1020">
        <v>161</v>
      </c>
      <c r="O1020">
        <v>21.9</v>
      </c>
      <c r="P1020">
        <v>176</v>
      </c>
      <c r="Q1020" s="8">
        <v>9.8624299999999998</v>
      </c>
      <c r="R1020">
        <v>110.925</v>
      </c>
      <c r="S1020" s="8">
        <v>1.85121</v>
      </c>
      <c r="T1020" s="8">
        <v>0.71890399999999999</v>
      </c>
      <c r="U1020" s="8">
        <v>0.211585</v>
      </c>
      <c r="V1020" s="3">
        <v>-0.5276088000000001</v>
      </c>
      <c r="W1020" s="3">
        <v>-0.49763629200000004</v>
      </c>
      <c r="X1020" s="8">
        <v>9.429078240047005</v>
      </c>
      <c r="Y1020" s="8">
        <v>9.4590507480470052</v>
      </c>
      <c r="Z1020" s="8">
        <v>9.4440644940470051</v>
      </c>
      <c r="AA1020" s="41">
        <v>1</v>
      </c>
      <c r="AB1020" s="42" t="s">
        <v>2111</v>
      </c>
      <c r="AC1020" s="5">
        <v>-290.56</v>
      </c>
      <c r="AD1020" s="15">
        <v>-128.61225306638994</v>
      </c>
      <c r="AE1020" s="15">
        <v>-121.66111450183485</v>
      </c>
      <c r="AF1020" s="15">
        <v>-125.14194014446298</v>
      </c>
      <c r="AG1020" s="15">
        <v>-125.14194014446298</v>
      </c>
      <c r="AH1020" s="17">
        <v>1.1836055010065558</v>
      </c>
      <c r="AI1020" s="17">
        <v>0.93168074981877791</v>
      </c>
      <c r="AJ1020" s="17">
        <v>0.92324618999369501</v>
      </c>
      <c r="AK1020" s="17">
        <v>0.92745067147993276</v>
      </c>
      <c r="AL1020" s="17">
        <v>0.92745067147993276</v>
      </c>
    </row>
    <row r="1021" spans="1:38" x14ac:dyDescent="0.45">
      <c r="A1021">
        <v>1218</v>
      </c>
      <c r="B1021" s="53">
        <v>42201.220671296294</v>
      </c>
      <c r="C1021" s="7">
        <v>0.72067129629629623</v>
      </c>
      <c r="D1021" s="8">
        <v>39.200600000000001</v>
      </c>
      <c r="E1021">
        <v>39.200600000000001</v>
      </c>
      <c r="F1021">
        <v>2501.41</v>
      </c>
      <c r="G1021">
        <v>-1.0764199999999999</v>
      </c>
      <c r="H1021">
        <v>-29008.1</v>
      </c>
      <c r="I1021">
        <v>5.0826799999999998E-2</v>
      </c>
      <c r="J1021">
        <v>-0.61477000000000004</v>
      </c>
      <c r="K1021">
        <v>185.2</v>
      </c>
      <c r="L1021">
        <v>164.3</v>
      </c>
      <c r="M1021">
        <v>22.6</v>
      </c>
      <c r="N1021">
        <v>170.3</v>
      </c>
      <c r="O1021">
        <v>22</v>
      </c>
      <c r="P1021">
        <v>176.2</v>
      </c>
      <c r="Q1021" s="8">
        <v>9.8507300000000004</v>
      </c>
      <c r="R1021">
        <v>110.925</v>
      </c>
      <c r="S1021" s="8">
        <v>1.85121</v>
      </c>
      <c r="T1021" s="8">
        <v>0.71911700000000001</v>
      </c>
      <c r="U1021" s="8">
        <v>0.21254600000000001</v>
      </c>
      <c r="V1021" s="3">
        <v>-0.5281498200000001</v>
      </c>
      <c r="W1021" s="3">
        <v>-0.50007723200000009</v>
      </c>
      <c r="X1021" s="8">
        <v>9.428537220047005</v>
      </c>
      <c r="Y1021" s="8">
        <v>9.4566098080470038</v>
      </c>
      <c r="Z1021" s="8">
        <v>9.4425735140470053</v>
      </c>
      <c r="AA1021" s="41">
        <v>1</v>
      </c>
      <c r="AB1021" s="42" t="s">
        <v>2111</v>
      </c>
      <c r="AC1021" s="5">
        <v>-290.56</v>
      </c>
      <c r="AD1021" s="15">
        <v>-128.73733871180116</v>
      </c>
      <c r="AE1021" s="15">
        <v>-122.22878385537933</v>
      </c>
      <c r="AF1021" s="15">
        <v>-125.4876716842839</v>
      </c>
      <c r="AG1021" s="15">
        <v>-125.4876716842839</v>
      </c>
      <c r="AH1021" s="17">
        <v>1.1836055010065558</v>
      </c>
      <c r="AI1021" s="17">
        <v>0.93183394141873699</v>
      </c>
      <c r="AJ1021" s="17">
        <v>0.92392927307821227</v>
      </c>
      <c r="AK1021" s="17">
        <v>0.92787037146939422</v>
      </c>
      <c r="AL1021" s="17">
        <v>0.92787037146939422</v>
      </c>
    </row>
    <row r="1022" spans="1:38" x14ac:dyDescent="0.45">
      <c r="A1022">
        <v>1219</v>
      </c>
      <c r="B1022" s="53">
        <v>42201.221365740741</v>
      </c>
      <c r="C1022" s="7">
        <v>0.72136574074074078</v>
      </c>
      <c r="D1022" s="8">
        <v>39.216999999999999</v>
      </c>
      <c r="E1022">
        <v>39.216999999999999</v>
      </c>
      <c r="F1022">
        <v>2507.2600000000002</v>
      </c>
      <c r="G1022">
        <v>-0.15307599999999999</v>
      </c>
      <c r="H1022">
        <v>-29008.1</v>
      </c>
      <c r="I1022">
        <v>5.0845300000000003E-2</v>
      </c>
      <c r="J1022">
        <v>-0.61477000000000004</v>
      </c>
      <c r="K1022">
        <v>175</v>
      </c>
      <c r="L1022">
        <v>170.3</v>
      </c>
      <c r="M1022">
        <v>22.6</v>
      </c>
      <c r="N1022">
        <v>160.6</v>
      </c>
      <c r="O1022">
        <v>22</v>
      </c>
      <c r="P1022">
        <v>176.5</v>
      </c>
      <c r="Q1022" s="8">
        <v>9.8624299999999998</v>
      </c>
      <c r="R1022">
        <v>110.925</v>
      </c>
      <c r="S1022" s="8">
        <v>1.85121</v>
      </c>
      <c r="T1022" s="8">
        <v>0.71911700000000001</v>
      </c>
      <c r="U1022" s="8">
        <v>0.21235999999999999</v>
      </c>
      <c r="V1022" s="3">
        <v>-0.5281498200000001</v>
      </c>
      <c r="W1022" s="3">
        <v>-0.49960479200000002</v>
      </c>
      <c r="X1022" s="8">
        <v>9.428537220047005</v>
      </c>
      <c r="Y1022" s="8">
        <v>9.4570822480470049</v>
      </c>
      <c r="Z1022" s="8">
        <v>9.442809734047005</v>
      </c>
      <c r="AA1022" s="41">
        <v>1</v>
      </c>
      <c r="AB1022" s="42" t="s">
        <v>2111</v>
      </c>
      <c r="AC1022" s="5">
        <v>-290.56</v>
      </c>
      <c r="AD1022" s="15">
        <v>-128.73733871180116</v>
      </c>
      <c r="AE1022" s="15">
        <v>-122.11893416333498</v>
      </c>
      <c r="AF1022" s="15">
        <v>-125.43290343638535</v>
      </c>
      <c r="AG1022" s="15">
        <v>-125.43290343638535</v>
      </c>
      <c r="AH1022" s="17">
        <v>1.1836055010065558</v>
      </c>
      <c r="AI1022" s="17">
        <v>0.93183394141873699</v>
      </c>
      <c r="AJ1022" s="17">
        <v>0.92379701081365806</v>
      </c>
      <c r="AK1022" s="17">
        <v>0.92780386036478502</v>
      </c>
      <c r="AL1022" s="17">
        <v>0.92780386036478502</v>
      </c>
    </row>
    <row r="1023" spans="1:38" x14ac:dyDescent="0.45">
      <c r="A1023">
        <v>1220</v>
      </c>
      <c r="B1023" s="53">
        <v>42201.222048611111</v>
      </c>
      <c r="C1023" s="7">
        <v>0.72204861111111107</v>
      </c>
      <c r="D1023" s="8">
        <v>39.233699999999999</v>
      </c>
      <c r="E1023">
        <v>39.233699999999999</v>
      </c>
      <c r="F1023">
        <v>2507.2600000000002</v>
      </c>
      <c r="G1023">
        <v>-1.0764199999999999</v>
      </c>
      <c r="H1023">
        <v>-29008.1</v>
      </c>
      <c r="I1023">
        <v>5.0845300000000003E-2</v>
      </c>
      <c r="J1023">
        <v>-0.61552499999999999</v>
      </c>
      <c r="K1023">
        <v>188.9</v>
      </c>
      <c r="L1023">
        <v>175.4</v>
      </c>
      <c r="M1023">
        <v>22.6</v>
      </c>
      <c r="N1023">
        <v>171.1</v>
      </c>
      <c r="O1023">
        <v>21.9</v>
      </c>
      <c r="P1023">
        <v>176.6</v>
      </c>
      <c r="Q1023" s="8">
        <v>9.8624299999999998</v>
      </c>
      <c r="R1023">
        <v>110.925</v>
      </c>
      <c r="S1023" s="8">
        <v>1.85121</v>
      </c>
      <c r="T1023" s="8">
        <v>0.71920799999999996</v>
      </c>
      <c r="U1023" s="8">
        <v>0.212949</v>
      </c>
      <c r="V1023" s="3">
        <v>-0.52838096000000001</v>
      </c>
      <c r="W1023" s="3">
        <v>-0.50110085199999999</v>
      </c>
      <c r="X1023" s="8">
        <v>9.4283060800470047</v>
      </c>
      <c r="Y1023" s="8">
        <v>9.455586188047004</v>
      </c>
      <c r="Z1023" s="8">
        <v>9.4419461340470043</v>
      </c>
      <c r="AA1023" s="41">
        <v>1</v>
      </c>
      <c r="AB1023" s="42" t="s">
        <v>2111</v>
      </c>
      <c r="AC1023" s="5">
        <v>-290.56</v>
      </c>
      <c r="AD1023" s="15">
        <v>-128.79077488728649</v>
      </c>
      <c r="AE1023" s="15">
        <v>-122.46675563532563</v>
      </c>
      <c r="AF1023" s="15">
        <v>-125.63311876085425</v>
      </c>
      <c r="AG1023" s="15">
        <v>-125.63311876085425</v>
      </c>
      <c r="AH1023" s="17">
        <v>1.1836055010065558</v>
      </c>
      <c r="AI1023" s="17">
        <v>0.9318993997237448</v>
      </c>
      <c r="AJ1023" s="17">
        <v>0.92421592804153396</v>
      </c>
      <c r="AK1023" s="17">
        <v>0.92804705014253552</v>
      </c>
      <c r="AL1023" s="17">
        <v>0.92804705014253552</v>
      </c>
    </row>
    <row r="1024" spans="1:38" x14ac:dyDescent="0.45">
      <c r="A1024">
        <v>1221</v>
      </c>
      <c r="B1024" s="53">
        <v>42201.222743055558</v>
      </c>
      <c r="C1024" s="7">
        <v>0.72274305555555562</v>
      </c>
      <c r="D1024" s="8">
        <v>39.250300000000003</v>
      </c>
      <c r="E1024">
        <v>39.250300000000003</v>
      </c>
      <c r="F1024">
        <v>2519.56</v>
      </c>
      <c r="G1024">
        <v>-1.0764199999999999</v>
      </c>
      <c r="H1024">
        <v>-29008.1</v>
      </c>
      <c r="I1024">
        <v>5.0845300000000003E-2</v>
      </c>
      <c r="J1024">
        <v>-0.61495900000000003</v>
      </c>
      <c r="K1024">
        <v>179.3</v>
      </c>
      <c r="L1024">
        <v>178.2</v>
      </c>
      <c r="M1024">
        <v>22.6</v>
      </c>
      <c r="N1024">
        <v>161.19999999999999</v>
      </c>
      <c r="O1024">
        <v>21.9</v>
      </c>
      <c r="P1024">
        <v>176.9</v>
      </c>
      <c r="Q1024" s="8">
        <v>9.8624299999999998</v>
      </c>
      <c r="R1024">
        <v>110.925</v>
      </c>
      <c r="S1024" s="8">
        <v>1.85121</v>
      </c>
      <c r="T1024" s="8">
        <v>0.71890399999999999</v>
      </c>
      <c r="U1024" s="8">
        <v>0.211864</v>
      </c>
      <c r="V1024" s="3">
        <v>-0.5276088000000001</v>
      </c>
      <c r="W1024" s="3">
        <v>-0.49834495200000001</v>
      </c>
      <c r="X1024" s="8">
        <v>9.429078240047005</v>
      </c>
      <c r="Y1024" s="8">
        <v>9.4583420880470044</v>
      </c>
      <c r="Z1024" s="8">
        <v>9.4437101640470047</v>
      </c>
      <c r="AA1024" s="41">
        <v>1</v>
      </c>
      <c r="AB1024" s="42" t="s">
        <v>2111</v>
      </c>
      <c r="AC1024" s="5">
        <v>-290.56</v>
      </c>
      <c r="AD1024" s="15">
        <v>-128.61225306638994</v>
      </c>
      <c r="AE1024" s="15">
        <v>-121.82595050509894</v>
      </c>
      <c r="AF1024" s="15">
        <v>-125.22411234651315</v>
      </c>
      <c r="AG1024" s="15">
        <v>-125.22411234651315</v>
      </c>
      <c r="AH1024" s="17">
        <v>1.1836055010065558</v>
      </c>
      <c r="AI1024" s="17">
        <v>0.93168074981877791</v>
      </c>
      <c r="AJ1024" s="17">
        <v>0.92344443497376638</v>
      </c>
      <c r="AK1024" s="17">
        <v>0.92755038983097648</v>
      </c>
      <c r="AL1024" s="17">
        <v>0.92755038983097648</v>
      </c>
    </row>
    <row r="1025" spans="1:38" x14ac:dyDescent="0.45">
      <c r="A1025">
        <v>1222</v>
      </c>
      <c r="B1025" s="53">
        <v>42201.223437499997</v>
      </c>
      <c r="C1025" s="7">
        <v>0.72343749999999996</v>
      </c>
      <c r="D1025" s="8">
        <v>39.266800000000003</v>
      </c>
      <c r="E1025">
        <v>39.266800000000003</v>
      </c>
      <c r="F1025">
        <v>2527.2600000000002</v>
      </c>
      <c r="G1025">
        <v>-1.0764199999999999</v>
      </c>
      <c r="H1025">
        <v>-29008.1</v>
      </c>
      <c r="I1025">
        <v>5.0826799999999998E-2</v>
      </c>
      <c r="J1025">
        <v>-0.61552499999999999</v>
      </c>
      <c r="K1025">
        <v>182.9</v>
      </c>
      <c r="L1025">
        <v>173.5</v>
      </c>
      <c r="M1025">
        <v>22.5</v>
      </c>
      <c r="N1025">
        <v>168.8</v>
      </c>
      <c r="O1025">
        <v>22</v>
      </c>
      <c r="P1025">
        <v>177.1</v>
      </c>
      <c r="Q1025" s="8">
        <v>9.8624299999999998</v>
      </c>
      <c r="R1025">
        <v>110.925</v>
      </c>
      <c r="S1025" s="8">
        <v>1.85121</v>
      </c>
      <c r="T1025" s="8">
        <v>0.71902500000000003</v>
      </c>
      <c r="U1025" s="8">
        <v>0.21195700000000001</v>
      </c>
      <c r="V1025" s="3">
        <v>-0.52791614000000009</v>
      </c>
      <c r="W1025" s="3">
        <v>-0.49858117200000007</v>
      </c>
      <c r="X1025" s="8">
        <v>9.4287709000470041</v>
      </c>
      <c r="Y1025" s="8">
        <v>9.4581058680470047</v>
      </c>
      <c r="Z1025" s="8">
        <v>9.4434383840470044</v>
      </c>
      <c r="AA1025" s="41">
        <v>1</v>
      </c>
      <c r="AB1025" s="42" t="s">
        <v>2111</v>
      </c>
      <c r="AC1025" s="5">
        <v>-290.56</v>
      </c>
      <c r="AD1025" s="15">
        <v>-128.68331278739572</v>
      </c>
      <c r="AE1025" s="15">
        <v>-121.88089060805976</v>
      </c>
      <c r="AF1025" s="15">
        <v>-125.28713650468103</v>
      </c>
      <c r="AG1025" s="15">
        <v>-125.28713650468103</v>
      </c>
      <c r="AH1025" s="17">
        <v>1.1836055010065558</v>
      </c>
      <c r="AI1025" s="17">
        <v>0.93176777003039946</v>
      </c>
      <c r="AJ1025" s="17">
        <v>0.92351052926038824</v>
      </c>
      <c r="AK1025" s="17">
        <v>0.92762688600669663</v>
      </c>
      <c r="AL1025" s="17">
        <v>0.92762688600669663</v>
      </c>
    </row>
    <row r="1026" spans="1:38" x14ac:dyDescent="0.45">
      <c r="A1026">
        <v>1223</v>
      </c>
      <c r="B1026" s="53">
        <v>42201.224143518521</v>
      </c>
      <c r="C1026" s="7">
        <v>0.72414351851851855</v>
      </c>
      <c r="D1026" s="8">
        <v>39.283499999999997</v>
      </c>
      <c r="E1026">
        <v>39.283499999999997</v>
      </c>
      <c r="F1026">
        <v>2537.7199999999998</v>
      </c>
      <c r="G1026">
        <v>-1.0764199999999999</v>
      </c>
      <c r="H1026">
        <v>-29008.1</v>
      </c>
      <c r="I1026">
        <v>5.0845300000000003E-2</v>
      </c>
      <c r="J1026">
        <v>-0.61552499999999999</v>
      </c>
      <c r="K1026">
        <v>174.8</v>
      </c>
      <c r="L1026">
        <v>168.5</v>
      </c>
      <c r="M1026">
        <v>22.5</v>
      </c>
      <c r="N1026">
        <v>161.30000000000001</v>
      </c>
      <c r="O1026">
        <v>22</v>
      </c>
      <c r="P1026">
        <v>177.4</v>
      </c>
      <c r="Q1026" s="8">
        <v>9.8624299999999998</v>
      </c>
      <c r="R1026">
        <v>110.925</v>
      </c>
      <c r="S1026" s="8">
        <v>1.85121</v>
      </c>
      <c r="T1026" s="8">
        <v>0.71930000000000005</v>
      </c>
      <c r="U1026" s="8">
        <v>0.21208099999999999</v>
      </c>
      <c r="V1026" s="3">
        <v>-0.52861464000000025</v>
      </c>
      <c r="W1026" s="3">
        <v>-0.49889613199999999</v>
      </c>
      <c r="X1026" s="8">
        <v>9.4280724000470038</v>
      </c>
      <c r="Y1026" s="8">
        <v>9.457790908047004</v>
      </c>
      <c r="Z1026" s="8">
        <v>9.4429316540470047</v>
      </c>
      <c r="AA1026" s="41">
        <v>1</v>
      </c>
      <c r="AB1026" s="42" t="s">
        <v>2111</v>
      </c>
      <c r="AC1026" s="5">
        <v>-290.56</v>
      </c>
      <c r="AD1026" s="15">
        <v>-128.84479573535077</v>
      </c>
      <c r="AE1026" s="15">
        <v>-121.95414000993253</v>
      </c>
      <c r="AF1026" s="15">
        <v>-125.40463493178891</v>
      </c>
      <c r="AG1026" s="15">
        <v>-125.40463493178891</v>
      </c>
      <c r="AH1026" s="17">
        <v>1.1836055010065558</v>
      </c>
      <c r="AI1026" s="17">
        <v>0.93196558359022674</v>
      </c>
      <c r="AJ1026" s="17">
        <v>0.92359866479865904</v>
      </c>
      <c r="AK1026" s="17">
        <v>0.92776953454261923</v>
      </c>
      <c r="AL1026" s="17">
        <v>0.92776953454261923</v>
      </c>
    </row>
    <row r="1027" spans="1:38" x14ac:dyDescent="0.45">
      <c r="A1027">
        <v>1224</v>
      </c>
      <c r="B1027" s="53">
        <v>42201.22483796296</v>
      </c>
      <c r="C1027" s="7">
        <v>0.72483796296296288</v>
      </c>
      <c r="D1027" s="8">
        <v>39.299999999999997</v>
      </c>
      <c r="E1027">
        <v>39.299999999999997</v>
      </c>
      <c r="F1027">
        <v>2536.8000000000002</v>
      </c>
      <c r="G1027">
        <v>-1.0764199999999999</v>
      </c>
      <c r="H1027">
        <v>-29008.1</v>
      </c>
      <c r="I1027">
        <v>5.0845300000000003E-2</v>
      </c>
      <c r="J1027">
        <v>-0.61552499999999999</v>
      </c>
      <c r="K1027">
        <v>190.9</v>
      </c>
      <c r="L1027">
        <v>166.6</v>
      </c>
      <c r="M1027">
        <v>22.5</v>
      </c>
      <c r="N1027">
        <v>170.6</v>
      </c>
      <c r="O1027">
        <v>22</v>
      </c>
      <c r="P1027">
        <v>177.6</v>
      </c>
      <c r="Q1027" s="8">
        <v>9.8624299999999998</v>
      </c>
      <c r="R1027">
        <v>110.925</v>
      </c>
      <c r="S1027" s="8">
        <v>1.85121</v>
      </c>
      <c r="T1027" s="8">
        <v>0.71930000000000005</v>
      </c>
      <c r="U1027" s="8">
        <v>0.211864</v>
      </c>
      <c r="V1027" s="3">
        <v>-0.52861464000000025</v>
      </c>
      <c r="W1027" s="3">
        <v>-0.49834495200000001</v>
      </c>
      <c r="X1027" s="8">
        <v>9.4280724000470038</v>
      </c>
      <c r="Y1027" s="8">
        <v>9.4583420880470044</v>
      </c>
      <c r="Z1027" s="8">
        <v>9.4432072440470041</v>
      </c>
      <c r="AA1027" s="41">
        <v>1</v>
      </c>
      <c r="AB1027" s="42" t="s">
        <v>2111</v>
      </c>
      <c r="AC1027" s="5">
        <v>-290.56</v>
      </c>
      <c r="AD1027" s="15">
        <v>-128.84479573535077</v>
      </c>
      <c r="AE1027" s="15">
        <v>-121.82595050509894</v>
      </c>
      <c r="AF1027" s="15">
        <v>-125.34073376918082</v>
      </c>
      <c r="AG1027" s="15">
        <v>-125.34073376918082</v>
      </c>
      <c r="AH1027" s="17">
        <v>1.1836055010065558</v>
      </c>
      <c r="AI1027" s="17">
        <v>0.93196558359022674</v>
      </c>
      <c r="AJ1027" s="17">
        <v>0.92344443497376638</v>
      </c>
      <c r="AK1027" s="17">
        <v>0.92769195012832095</v>
      </c>
      <c r="AL1027" s="17">
        <v>0.92769195012832095</v>
      </c>
    </row>
    <row r="1028" spans="1:38" x14ac:dyDescent="0.45">
      <c r="A1028">
        <v>1225</v>
      </c>
      <c r="B1028" s="53">
        <v>42201.225532407407</v>
      </c>
      <c r="C1028" s="7">
        <v>0.72553240740740743</v>
      </c>
      <c r="D1028" s="8">
        <v>39.316600000000001</v>
      </c>
      <c r="E1028">
        <v>39.316600000000001</v>
      </c>
      <c r="F1028">
        <v>2544.4899999999998</v>
      </c>
      <c r="G1028">
        <v>-0.15307599999999999</v>
      </c>
      <c r="H1028">
        <v>-29008.1</v>
      </c>
      <c r="I1028">
        <v>5.0845300000000003E-2</v>
      </c>
      <c r="J1028">
        <v>-0.61458100000000004</v>
      </c>
      <c r="K1028">
        <v>179.1</v>
      </c>
      <c r="L1028">
        <v>171.3</v>
      </c>
      <c r="M1028">
        <v>22.6</v>
      </c>
      <c r="N1028">
        <v>159.69999999999999</v>
      </c>
      <c r="O1028">
        <v>22</v>
      </c>
      <c r="P1028">
        <v>177.8</v>
      </c>
      <c r="Q1028" s="8">
        <v>9.8624299999999998</v>
      </c>
      <c r="R1028">
        <v>110.925</v>
      </c>
      <c r="S1028" s="8">
        <v>1.85121</v>
      </c>
      <c r="T1028" s="8">
        <v>0.71948199999999995</v>
      </c>
      <c r="U1028" s="8">
        <v>0.21149200000000001</v>
      </c>
      <c r="V1028" s="3">
        <v>-0.52907691999999995</v>
      </c>
      <c r="W1028" s="3">
        <v>-0.49740007200000008</v>
      </c>
      <c r="X1028" s="8">
        <v>9.4276101200470048</v>
      </c>
      <c r="Y1028" s="8">
        <v>9.4592869680470049</v>
      </c>
      <c r="Z1028" s="8">
        <v>9.4434485440470048</v>
      </c>
      <c r="AA1028" s="41">
        <v>1</v>
      </c>
      <c r="AB1028" s="42" t="s">
        <v>2111</v>
      </c>
      <c r="AC1028" s="5">
        <v>-290.56</v>
      </c>
      <c r="AD1028" s="15">
        <v>-128.95165554751213</v>
      </c>
      <c r="AE1028" s="15">
        <v>-121.60616393574628</v>
      </c>
      <c r="AF1028" s="15">
        <v>-125.28478052359196</v>
      </c>
      <c r="AG1028" s="15">
        <v>-125.28478052359196</v>
      </c>
      <c r="AH1028" s="17">
        <v>1.1836055010065558</v>
      </c>
      <c r="AI1028" s="17">
        <v>0.93209653102752099</v>
      </c>
      <c r="AJ1028" s="17">
        <v>0.92318012095775448</v>
      </c>
      <c r="AK1028" s="17">
        <v>0.9276240261850629</v>
      </c>
      <c r="AL1028" s="17">
        <v>0.9276240261850629</v>
      </c>
    </row>
    <row r="1029" spans="1:38" x14ac:dyDescent="0.45">
      <c r="A1029">
        <v>1226</v>
      </c>
      <c r="B1029" s="53">
        <v>42201.226215277777</v>
      </c>
      <c r="C1029" s="7">
        <v>0.72621527777777772</v>
      </c>
      <c r="D1029" s="8">
        <v>39.333300000000001</v>
      </c>
      <c r="E1029">
        <v>39.333300000000001</v>
      </c>
      <c r="F1029">
        <v>2546.34</v>
      </c>
      <c r="G1029">
        <v>-1.0764199999999999</v>
      </c>
      <c r="H1029">
        <v>-29008.1</v>
      </c>
      <c r="I1029">
        <v>5.0845300000000003E-2</v>
      </c>
      <c r="J1029">
        <v>-0.61495900000000003</v>
      </c>
      <c r="K1029">
        <v>182.1</v>
      </c>
      <c r="L1029">
        <v>176.2</v>
      </c>
      <c r="M1029">
        <v>22.5</v>
      </c>
      <c r="N1029">
        <v>169.8</v>
      </c>
      <c r="O1029">
        <v>22</v>
      </c>
      <c r="P1029">
        <v>177.9</v>
      </c>
      <c r="Q1029" s="8">
        <v>9.8624299999999998</v>
      </c>
      <c r="R1029">
        <v>110.925</v>
      </c>
      <c r="S1029" s="8">
        <v>1.85121</v>
      </c>
      <c r="T1029" s="8">
        <v>0.71948199999999995</v>
      </c>
      <c r="U1029" s="8">
        <v>0.21177099999999999</v>
      </c>
      <c r="V1029" s="3">
        <v>-0.52907691999999995</v>
      </c>
      <c r="W1029" s="3">
        <v>-0.498108732</v>
      </c>
      <c r="X1029" s="8">
        <v>9.4276101200470048</v>
      </c>
      <c r="Y1029" s="8">
        <v>9.4585783080470041</v>
      </c>
      <c r="Z1029" s="8">
        <v>9.4430942140470044</v>
      </c>
      <c r="AA1029" s="41">
        <v>1</v>
      </c>
      <c r="AB1029" s="42" t="s">
        <v>2111</v>
      </c>
      <c r="AC1029" s="5">
        <v>-290.56</v>
      </c>
      <c r="AD1029" s="15">
        <v>-128.95165554751213</v>
      </c>
      <c r="AE1029" s="15">
        <v>-121.77100778644922</v>
      </c>
      <c r="AF1029" s="15">
        <v>-125.36694251010704</v>
      </c>
      <c r="AG1029" s="15">
        <v>-125.36694251010704</v>
      </c>
      <c r="AH1029" s="17">
        <v>1.1836055010065558</v>
      </c>
      <c r="AI1029" s="17">
        <v>0.93209653102752099</v>
      </c>
      <c r="AJ1029" s="17">
        <v>0.92337834700094668</v>
      </c>
      <c r="AK1029" s="17">
        <v>0.92772376941654633</v>
      </c>
      <c r="AL1029" s="17">
        <v>0.92772376941654633</v>
      </c>
    </row>
    <row r="1030" spans="1:38" x14ac:dyDescent="0.45">
      <c r="A1030">
        <v>1227</v>
      </c>
      <c r="B1030" s="53">
        <v>42201.226909722223</v>
      </c>
      <c r="C1030" s="7">
        <v>0.72690972222222228</v>
      </c>
      <c r="D1030" s="8">
        <v>39.349899999999998</v>
      </c>
      <c r="E1030">
        <v>39.349899999999998</v>
      </c>
      <c r="F1030">
        <v>2558.0300000000002</v>
      </c>
      <c r="G1030">
        <v>-1.0764199999999999</v>
      </c>
      <c r="H1030">
        <v>-29008.1</v>
      </c>
      <c r="I1030">
        <v>5.0845300000000003E-2</v>
      </c>
      <c r="J1030">
        <v>-0.61458100000000004</v>
      </c>
      <c r="K1030">
        <v>174.9</v>
      </c>
      <c r="L1030">
        <v>178.2</v>
      </c>
      <c r="M1030">
        <v>22.6</v>
      </c>
      <c r="N1030">
        <v>159.4</v>
      </c>
      <c r="O1030">
        <v>22</v>
      </c>
      <c r="P1030">
        <v>178.2</v>
      </c>
      <c r="Q1030" s="8">
        <v>9.8624299999999998</v>
      </c>
      <c r="R1030">
        <v>110.925</v>
      </c>
      <c r="S1030" s="8">
        <v>1.85121</v>
      </c>
      <c r="T1030" s="8">
        <v>0.71948199999999995</v>
      </c>
      <c r="U1030" s="8">
        <v>0.21167800000000001</v>
      </c>
      <c r="V1030" s="3">
        <v>-0.52907691999999995</v>
      </c>
      <c r="W1030" s="3">
        <v>-0.49787251200000004</v>
      </c>
      <c r="X1030" s="8">
        <v>9.4276101200470048</v>
      </c>
      <c r="Y1030" s="8">
        <v>9.4588145280470037</v>
      </c>
      <c r="Z1030" s="8">
        <v>9.4432123240470034</v>
      </c>
      <c r="AA1030" s="41">
        <v>1</v>
      </c>
      <c r="AB1030" s="42" t="s">
        <v>2111</v>
      </c>
      <c r="AC1030" s="5">
        <v>-290.56</v>
      </c>
      <c r="AD1030" s="15">
        <v>-128.95165554751213</v>
      </c>
      <c r="AE1030" s="15">
        <v>-121.71606245204885</v>
      </c>
      <c r="AF1030" s="15">
        <v>-125.33955583419925</v>
      </c>
      <c r="AG1030" s="15">
        <v>-125.33955583419925</v>
      </c>
      <c r="AH1030" s="17">
        <v>1.1836055010065558</v>
      </c>
      <c r="AI1030" s="17">
        <v>0.93209653102752099</v>
      </c>
      <c r="AJ1030" s="17">
        <v>0.92331226534117472</v>
      </c>
      <c r="AK1030" s="17">
        <v>0.92769052008215869</v>
      </c>
      <c r="AL1030" s="17">
        <v>0.92769052008215869</v>
      </c>
    </row>
    <row r="1031" spans="1:38" x14ac:dyDescent="0.45">
      <c r="A1031">
        <v>1228</v>
      </c>
      <c r="B1031" s="53">
        <v>42201.22761574074</v>
      </c>
      <c r="C1031" s="7">
        <v>0.72761574074074065</v>
      </c>
      <c r="D1031" s="8">
        <v>39.366500000000002</v>
      </c>
      <c r="E1031">
        <v>39.366500000000002</v>
      </c>
      <c r="F1031">
        <v>2560.8000000000002</v>
      </c>
      <c r="G1031">
        <v>-1.0764199999999999</v>
      </c>
      <c r="H1031">
        <v>-29008.1</v>
      </c>
      <c r="I1031">
        <v>5.0845300000000003E-2</v>
      </c>
      <c r="J1031">
        <v>-0.61552499999999999</v>
      </c>
      <c r="K1031">
        <v>192.2</v>
      </c>
      <c r="L1031">
        <v>172.7</v>
      </c>
      <c r="M1031">
        <v>22.5</v>
      </c>
      <c r="N1031">
        <v>171.6</v>
      </c>
      <c r="O1031">
        <v>21.9</v>
      </c>
      <c r="P1031">
        <v>178.3</v>
      </c>
      <c r="Q1031" s="8">
        <v>9.8624299999999998</v>
      </c>
      <c r="R1031">
        <v>110.925</v>
      </c>
      <c r="S1031" s="8">
        <v>1.85121</v>
      </c>
      <c r="T1031" s="8">
        <v>0.719665</v>
      </c>
      <c r="U1031" s="8">
        <v>0.211585</v>
      </c>
      <c r="V1031" s="3">
        <v>-0.52954174000000009</v>
      </c>
      <c r="W1031" s="3">
        <v>-0.49763629200000004</v>
      </c>
      <c r="X1031" s="8">
        <v>9.4271453000470036</v>
      </c>
      <c r="Y1031" s="8">
        <v>9.4590507480470052</v>
      </c>
      <c r="Z1031" s="8">
        <v>9.4430980240470035</v>
      </c>
      <c r="AA1031" s="41">
        <v>1</v>
      </c>
      <c r="AB1031" s="42" t="s">
        <v>2111</v>
      </c>
      <c r="AC1031" s="5">
        <v>-290.56</v>
      </c>
      <c r="AD1031" s="15">
        <v>-129.0590924324074</v>
      </c>
      <c r="AE1031" s="15">
        <v>-121.66111450183485</v>
      </c>
      <c r="AF1031" s="15">
        <v>-125.36605907914043</v>
      </c>
      <c r="AG1031" s="15">
        <v>-125.36605907914043</v>
      </c>
      <c r="AH1031" s="17">
        <v>1.1836055010065558</v>
      </c>
      <c r="AI1031" s="17">
        <v>0.93222822271928008</v>
      </c>
      <c r="AJ1031" s="17">
        <v>0.92324618999369501</v>
      </c>
      <c r="AK1031" s="17">
        <v>0.92772269683254482</v>
      </c>
      <c r="AL1031" s="17">
        <v>0.92772269683254482</v>
      </c>
    </row>
    <row r="1032" spans="1:38" x14ac:dyDescent="0.45">
      <c r="A1032">
        <v>1229</v>
      </c>
      <c r="B1032" s="53">
        <v>42201.228310185186</v>
      </c>
      <c r="C1032" s="7">
        <v>0.7283101851851852</v>
      </c>
      <c r="D1032" s="8">
        <v>39.383000000000003</v>
      </c>
      <c r="E1032">
        <v>39.383000000000003</v>
      </c>
      <c r="F1032">
        <v>2572.4899999999998</v>
      </c>
      <c r="G1032">
        <v>-1.0764199999999999</v>
      </c>
      <c r="H1032">
        <v>-29008.1</v>
      </c>
      <c r="I1032">
        <v>5.0845300000000003E-2</v>
      </c>
      <c r="J1032">
        <v>-0.61514800000000003</v>
      </c>
      <c r="K1032">
        <v>179</v>
      </c>
      <c r="L1032">
        <v>171.7</v>
      </c>
      <c r="M1032">
        <v>22.6</v>
      </c>
      <c r="N1032">
        <v>161.5</v>
      </c>
      <c r="O1032">
        <v>21.9</v>
      </c>
      <c r="P1032">
        <v>178.5</v>
      </c>
      <c r="Q1032" s="8">
        <v>9.8624299999999998</v>
      </c>
      <c r="R1032">
        <v>110.925</v>
      </c>
      <c r="S1032" s="8">
        <v>1.85121</v>
      </c>
      <c r="T1032" s="8">
        <v>0.72006099999999995</v>
      </c>
      <c r="U1032" s="8">
        <v>0.21099499999999999</v>
      </c>
      <c r="V1032" s="3">
        <v>-0.53054757999999991</v>
      </c>
      <c r="W1032" s="3">
        <v>-0.49613769200000002</v>
      </c>
      <c r="X1032" s="8">
        <v>9.4261394600470041</v>
      </c>
      <c r="Y1032" s="8">
        <v>9.4605493480470049</v>
      </c>
      <c r="Z1032" s="8">
        <v>9.4433444040470036</v>
      </c>
      <c r="AA1032" s="41">
        <v>1</v>
      </c>
      <c r="AB1032" s="42" t="s">
        <v>2111</v>
      </c>
      <c r="AC1032" s="5">
        <v>-290.56</v>
      </c>
      <c r="AD1032" s="15">
        <v>-129.29154424483488</v>
      </c>
      <c r="AE1032" s="15">
        <v>-121.31245903760623</v>
      </c>
      <c r="AF1032" s="15">
        <v>-125.30892910070668</v>
      </c>
      <c r="AG1032" s="15">
        <v>-125.30892910070668</v>
      </c>
      <c r="AH1032" s="17">
        <v>1.1836055010065558</v>
      </c>
      <c r="AI1032" s="17">
        <v>0.93251327993547295</v>
      </c>
      <c r="AJ1032" s="17">
        <v>0.92282714930614818</v>
      </c>
      <c r="AK1032" s="17">
        <v>0.92765333991471566</v>
      </c>
      <c r="AL1032" s="17">
        <v>0.92765333991471566</v>
      </c>
    </row>
    <row r="1033" spans="1:38" x14ac:dyDescent="0.45">
      <c r="A1033">
        <v>1230</v>
      </c>
      <c r="B1033" s="53">
        <v>42201.229004629633</v>
      </c>
      <c r="C1033" s="7">
        <v>0.72900462962962953</v>
      </c>
      <c r="D1033" s="8">
        <v>39.3996</v>
      </c>
      <c r="E1033">
        <v>39.3996</v>
      </c>
      <c r="F1033">
        <v>2575.2600000000002</v>
      </c>
      <c r="G1033">
        <v>-1.0764199999999999</v>
      </c>
      <c r="H1033">
        <v>-29008.1</v>
      </c>
      <c r="I1033">
        <v>5.0845300000000003E-2</v>
      </c>
      <c r="J1033">
        <v>-0.61552499999999999</v>
      </c>
      <c r="K1033">
        <v>182.3</v>
      </c>
      <c r="L1033">
        <v>175</v>
      </c>
      <c r="M1033">
        <v>22.6</v>
      </c>
      <c r="N1033">
        <v>170.7</v>
      </c>
      <c r="O1033">
        <v>21.9</v>
      </c>
      <c r="P1033">
        <v>178.7</v>
      </c>
      <c r="Q1033" s="8">
        <v>9.8624299999999998</v>
      </c>
      <c r="R1033">
        <v>110.925</v>
      </c>
      <c r="S1033" s="8">
        <v>1.85121</v>
      </c>
      <c r="T1033" s="8">
        <v>0.72015300000000004</v>
      </c>
      <c r="U1033" s="8">
        <v>0.21118200000000001</v>
      </c>
      <c r="V1033" s="3">
        <v>-0.53078126000000014</v>
      </c>
      <c r="W1033" s="3">
        <v>-0.49661267200000003</v>
      </c>
      <c r="X1033" s="8">
        <v>9.425905780047005</v>
      </c>
      <c r="Y1033" s="8">
        <v>9.460074368047005</v>
      </c>
      <c r="Z1033" s="8">
        <v>9.442990074047005</v>
      </c>
      <c r="AA1033" s="41">
        <v>1</v>
      </c>
      <c r="AB1033" s="42" t="s">
        <v>2111</v>
      </c>
      <c r="AC1033" s="5">
        <v>-290.56</v>
      </c>
      <c r="AD1033" s="15">
        <v>-129.34554143418404</v>
      </c>
      <c r="AE1033" s="15">
        <v>-121.42297648888837</v>
      </c>
      <c r="AF1033" s="15">
        <v>-125.39108936012121</v>
      </c>
      <c r="AG1033" s="15">
        <v>-125.39108936012121</v>
      </c>
      <c r="AH1033" s="17">
        <v>1.1836055010065558</v>
      </c>
      <c r="AI1033" s="17">
        <v>0.93257952200397276</v>
      </c>
      <c r="AJ1033" s="17">
        <v>0.92295993641159935</v>
      </c>
      <c r="AK1033" s="17">
        <v>0.92775308735355577</v>
      </c>
      <c r="AL1033" s="17">
        <v>0.92775308735355577</v>
      </c>
    </row>
    <row r="1034" spans="1:38" x14ac:dyDescent="0.45">
      <c r="A1034">
        <v>1231</v>
      </c>
      <c r="B1034" s="53">
        <v>42201.229687500003</v>
      </c>
      <c r="C1034" s="7">
        <v>0.72968750000000004</v>
      </c>
      <c r="D1034" s="8">
        <v>39.416200000000003</v>
      </c>
      <c r="E1034">
        <v>39.416200000000003</v>
      </c>
      <c r="F1034">
        <v>2585.73</v>
      </c>
      <c r="G1034">
        <v>-1.0764199999999999</v>
      </c>
      <c r="H1034">
        <v>-29008.1</v>
      </c>
      <c r="I1034">
        <v>5.0845300000000003E-2</v>
      </c>
      <c r="J1034">
        <v>-0.61495900000000003</v>
      </c>
      <c r="K1034">
        <v>178.4</v>
      </c>
      <c r="L1034">
        <v>178.5</v>
      </c>
      <c r="M1034">
        <v>22.6</v>
      </c>
      <c r="N1034">
        <v>162.5</v>
      </c>
      <c r="O1034">
        <v>21.9</v>
      </c>
      <c r="P1034">
        <v>178.8</v>
      </c>
      <c r="Q1034" s="8">
        <v>9.8624299999999998</v>
      </c>
      <c r="R1034">
        <v>110.925</v>
      </c>
      <c r="S1034" s="8">
        <v>1.85121</v>
      </c>
      <c r="T1034" s="8">
        <v>0.720244</v>
      </c>
      <c r="U1034" s="8">
        <v>0.210313</v>
      </c>
      <c r="V1034" s="3">
        <v>-0.53101240000000005</v>
      </c>
      <c r="W1034" s="3">
        <v>-0.49440541200000004</v>
      </c>
      <c r="X1034" s="8">
        <v>9.4256746400470046</v>
      </c>
      <c r="Y1034" s="8">
        <v>9.4622816280470037</v>
      </c>
      <c r="Z1034" s="8">
        <v>9.4439781340470041</v>
      </c>
      <c r="AA1034" s="41">
        <v>1</v>
      </c>
      <c r="AB1034" s="42" t="s">
        <v>2111</v>
      </c>
      <c r="AC1034" s="5">
        <v>-290.56</v>
      </c>
      <c r="AD1034" s="15">
        <v>-129.39894918761684</v>
      </c>
      <c r="AE1034" s="15">
        <v>-120.90930575028347</v>
      </c>
      <c r="AF1034" s="15">
        <v>-125.16196831955358</v>
      </c>
      <c r="AG1034" s="15">
        <v>-125.16196831955358</v>
      </c>
      <c r="AH1034" s="17">
        <v>1.1836055010065558</v>
      </c>
      <c r="AI1034" s="17">
        <v>0.93264505022912947</v>
      </c>
      <c r="AJ1034" s="17">
        <v>0.92234308295555811</v>
      </c>
      <c r="AK1034" s="17">
        <v>0.9274749742753049</v>
      </c>
      <c r="AL1034" s="17">
        <v>0.9274749742753049</v>
      </c>
    </row>
    <row r="1035" spans="1:38" x14ac:dyDescent="0.45">
      <c r="A1035">
        <v>1232</v>
      </c>
      <c r="B1035" s="53">
        <v>42201.230381944442</v>
      </c>
      <c r="C1035" s="7">
        <v>0.73038194444444438</v>
      </c>
      <c r="D1035" s="8">
        <v>39.432899999999997</v>
      </c>
      <c r="E1035">
        <v>39.432899999999997</v>
      </c>
      <c r="F1035">
        <v>2589.73</v>
      </c>
      <c r="G1035">
        <v>-1.0764199999999999</v>
      </c>
      <c r="H1035">
        <v>-29008.1</v>
      </c>
      <c r="I1035">
        <v>5.0845300000000003E-2</v>
      </c>
      <c r="J1035">
        <v>-0.61495900000000003</v>
      </c>
      <c r="K1035">
        <v>187.9</v>
      </c>
      <c r="L1035">
        <v>174.3</v>
      </c>
      <c r="M1035">
        <v>22.6</v>
      </c>
      <c r="N1035">
        <v>172.1</v>
      </c>
      <c r="O1035">
        <v>21.9</v>
      </c>
      <c r="P1035">
        <v>179</v>
      </c>
      <c r="Q1035" s="8">
        <v>9.8624299999999998</v>
      </c>
      <c r="R1035">
        <v>110.925</v>
      </c>
      <c r="S1035" s="8">
        <v>1.85121</v>
      </c>
      <c r="T1035" s="8">
        <v>0.72042700000000004</v>
      </c>
      <c r="U1035" s="8">
        <v>0.21012700000000001</v>
      </c>
      <c r="V1035" s="3">
        <v>-0.53147722000000019</v>
      </c>
      <c r="W1035" s="3">
        <v>-0.49393297200000003</v>
      </c>
      <c r="X1035" s="8">
        <v>9.4252098200470051</v>
      </c>
      <c r="Y1035" s="8">
        <v>9.4627540680470048</v>
      </c>
      <c r="Z1035" s="8">
        <v>9.443981944047005</v>
      </c>
      <c r="AA1035" s="41">
        <v>1</v>
      </c>
      <c r="AB1035" s="42" t="s">
        <v>2111</v>
      </c>
      <c r="AC1035" s="5">
        <v>-290.56</v>
      </c>
      <c r="AD1035" s="15">
        <v>-129.50634403569006</v>
      </c>
      <c r="AE1035" s="15">
        <v>-120.79933043200754</v>
      </c>
      <c r="AF1035" s="15">
        <v>-125.1610847309546</v>
      </c>
      <c r="AG1035" s="15">
        <v>-125.1610847309546</v>
      </c>
      <c r="AH1035" s="17">
        <v>1.1836055010065558</v>
      </c>
      <c r="AI1035" s="17">
        <v>0.9327768453780817</v>
      </c>
      <c r="AJ1035" s="17">
        <v>0.92221112368391656</v>
      </c>
      <c r="AK1035" s="17">
        <v>0.9274739020752325</v>
      </c>
      <c r="AL1035" s="17">
        <v>0.9274739020752325</v>
      </c>
    </row>
    <row r="1036" spans="1:38" x14ac:dyDescent="0.45">
      <c r="A1036">
        <v>1233</v>
      </c>
      <c r="B1036" s="53">
        <v>42201.231076388889</v>
      </c>
      <c r="C1036" s="7">
        <v>0.73107638888888893</v>
      </c>
      <c r="D1036" s="8">
        <v>39.449399999999997</v>
      </c>
      <c r="E1036">
        <v>39.449399999999997</v>
      </c>
      <c r="F1036">
        <v>2600.19</v>
      </c>
      <c r="G1036">
        <v>-1.0764199999999999</v>
      </c>
      <c r="H1036">
        <v>-29008.1</v>
      </c>
      <c r="I1036">
        <v>5.0845300000000003E-2</v>
      </c>
      <c r="J1036">
        <v>-0.61533599999999999</v>
      </c>
      <c r="K1036">
        <v>177.9</v>
      </c>
      <c r="L1036">
        <v>169.9</v>
      </c>
      <c r="M1036">
        <v>22.6</v>
      </c>
      <c r="N1036">
        <v>161.6</v>
      </c>
      <c r="O1036">
        <v>21.9</v>
      </c>
      <c r="P1036">
        <v>179.1</v>
      </c>
      <c r="Q1036" s="8">
        <v>9.8624299999999998</v>
      </c>
      <c r="R1036">
        <v>110.925</v>
      </c>
      <c r="S1036" s="8">
        <v>1.85121</v>
      </c>
      <c r="T1036" s="8">
        <v>0.72073100000000001</v>
      </c>
      <c r="U1036" s="8">
        <v>0.21043700000000001</v>
      </c>
      <c r="V1036" s="3">
        <v>-0.53224938000000011</v>
      </c>
      <c r="W1036" s="3">
        <v>-0.49472037200000007</v>
      </c>
      <c r="X1036" s="8">
        <v>9.4244376600470048</v>
      </c>
      <c r="Y1036" s="8">
        <v>9.4619666680470047</v>
      </c>
      <c r="Z1036" s="8">
        <v>9.4432021640470047</v>
      </c>
      <c r="AA1036" s="41">
        <v>1</v>
      </c>
      <c r="AB1036" s="42" t="s">
        <v>2111</v>
      </c>
      <c r="AC1036" s="5">
        <v>-290.56</v>
      </c>
      <c r="AD1036" s="15">
        <v>-129.68472628001143</v>
      </c>
      <c r="AE1036" s="15">
        <v>-120.98261681415943</v>
      </c>
      <c r="AF1036" s="15">
        <v>-125.34191170295492</v>
      </c>
      <c r="AG1036" s="15">
        <v>-125.34191170295492</v>
      </c>
      <c r="AH1036" s="17">
        <v>1.1836055010065558</v>
      </c>
      <c r="AI1036" s="17">
        <v>0.93299583872350833</v>
      </c>
      <c r="AJ1036" s="17">
        <v>0.92243106980567979</v>
      </c>
      <c r="AK1036" s="17">
        <v>0.9276933801774262</v>
      </c>
      <c r="AL1036" s="17">
        <v>0.9276933801774262</v>
      </c>
    </row>
    <row r="1037" spans="1:38" x14ac:dyDescent="0.45">
      <c r="A1037">
        <v>1234</v>
      </c>
      <c r="B1037" s="53">
        <v>42201.231782407405</v>
      </c>
      <c r="C1037" s="7">
        <v>0.7317824074074073</v>
      </c>
      <c r="D1037" s="8">
        <v>39.466200000000001</v>
      </c>
      <c r="E1037">
        <v>39.466200000000001</v>
      </c>
      <c r="F1037">
        <v>2600.19</v>
      </c>
      <c r="G1037">
        <v>-1.0764199999999999</v>
      </c>
      <c r="H1037">
        <v>-29008.1</v>
      </c>
      <c r="I1037">
        <v>5.0845300000000003E-2</v>
      </c>
      <c r="J1037">
        <v>-0.61477000000000004</v>
      </c>
      <c r="K1037">
        <v>180.2</v>
      </c>
      <c r="L1037">
        <v>174</v>
      </c>
      <c r="M1037">
        <v>22.6</v>
      </c>
      <c r="N1037">
        <v>168.8</v>
      </c>
      <c r="O1037">
        <v>22</v>
      </c>
      <c r="P1037">
        <v>179.3</v>
      </c>
      <c r="Q1037" s="8">
        <v>9.8624299999999998</v>
      </c>
      <c r="R1037">
        <v>110.925</v>
      </c>
      <c r="S1037" s="8">
        <v>1.85121</v>
      </c>
      <c r="T1037" s="8">
        <v>0.72073100000000001</v>
      </c>
      <c r="U1037" s="8">
        <v>0.210313</v>
      </c>
      <c r="V1037" s="3">
        <v>-0.53224938000000011</v>
      </c>
      <c r="W1037" s="3">
        <v>-0.49440541200000004</v>
      </c>
      <c r="X1037" s="8">
        <v>9.4244376600470048</v>
      </c>
      <c r="Y1037" s="8">
        <v>9.4622816280470037</v>
      </c>
      <c r="Z1037" s="8">
        <v>9.4433596440470033</v>
      </c>
      <c r="AA1037" s="41">
        <v>1</v>
      </c>
      <c r="AB1037" s="42" t="s">
        <v>2111</v>
      </c>
      <c r="AC1037" s="5">
        <v>-290.56</v>
      </c>
      <c r="AD1037" s="15">
        <v>-129.68472628001143</v>
      </c>
      <c r="AE1037" s="15">
        <v>-120.90930575028347</v>
      </c>
      <c r="AF1037" s="15">
        <v>-125.30539519429954</v>
      </c>
      <c r="AG1037" s="15">
        <v>-125.30539519429954</v>
      </c>
      <c r="AH1037" s="17">
        <v>1.1836055010065558</v>
      </c>
      <c r="AI1037" s="17">
        <v>0.93299583872350833</v>
      </c>
      <c r="AJ1037" s="17">
        <v>0.92234308295555811</v>
      </c>
      <c r="AK1037" s="17">
        <v>0.92764905002338705</v>
      </c>
      <c r="AL1037" s="17">
        <v>0.92764905002338705</v>
      </c>
    </row>
    <row r="1038" spans="1:38" x14ac:dyDescent="0.45">
      <c r="A1038">
        <v>1235</v>
      </c>
      <c r="B1038" s="53">
        <v>42201.232476851852</v>
      </c>
      <c r="C1038" s="7">
        <v>0.73247685185185185</v>
      </c>
      <c r="D1038" s="8">
        <v>39.482799999999997</v>
      </c>
      <c r="E1038">
        <v>39.482799999999997</v>
      </c>
      <c r="F1038">
        <v>2607.88</v>
      </c>
      <c r="G1038">
        <v>-1.0764199999999999</v>
      </c>
      <c r="H1038">
        <v>-29008.1</v>
      </c>
      <c r="I1038">
        <v>5.0845300000000003E-2</v>
      </c>
      <c r="J1038">
        <v>-0.61552499999999999</v>
      </c>
      <c r="K1038">
        <v>176.2</v>
      </c>
      <c r="L1038">
        <v>178</v>
      </c>
      <c r="M1038">
        <v>22.6</v>
      </c>
      <c r="N1038">
        <v>161</v>
      </c>
      <c r="O1038">
        <v>22</v>
      </c>
      <c r="P1038">
        <v>179.4</v>
      </c>
      <c r="Q1038" s="8">
        <v>9.8624299999999998</v>
      </c>
      <c r="R1038">
        <v>110.925</v>
      </c>
      <c r="S1038" s="8">
        <v>1.85121</v>
      </c>
      <c r="T1038" s="8">
        <v>0.72073100000000001</v>
      </c>
      <c r="U1038" s="8">
        <v>0.20916599999999999</v>
      </c>
      <c r="V1038" s="3">
        <v>-0.53224938000000011</v>
      </c>
      <c r="W1038" s="3">
        <v>-0.49149203200000002</v>
      </c>
      <c r="X1038" s="8">
        <v>9.4244376600470048</v>
      </c>
      <c r="Y1038" s="8">
        <v>9.4651950080470044</v>
      </c>
      <c r="Z1038" s="8">
        <v>9.4448163340470046</v>
      </c>
      <c r="AA1038" s="41">
        <v>1</v>
      </c>
      <c r="AB1038" s="42" t="s">
        <v>2111</v>
      </c>
      <c r="AC1038" s="5">
        <v>-290.56</v>
      </c>
      <c r="AD1038" s="15">
        <v>-129.68472628001143</v>
      </c>
      <c r="AE1038" s="15">
        <v>-120.23095785849318</v>
      </c>
      <c r="AF1038" s="15">
        <v>-124.96756245873132</v>
      </c>
      <c r="AG1038" s="15">
        <v>-124.96756245873132</v>
      </c>
      <c r="AH1038" s="17">
        <v>1.1836055010065558</v>
      </c>
      <c r="AI1038" s="17">
        <v>0.93299583872350833</v>
      </c>
      <c r="AJ1038" s="17">
        <v>0.92152973541298799</v>
      </c>
      <c r="AK1038" s="17">
        <v>0.92723913011065517</v>
      </c>
      <c r="AL1038" s="17">
        <v>0.92723913011065517</v>
      </c>
    </row>
    <row r="1039" spans="1:38" x14ac:dyDescent="0.45">
      <c r="A1039">
        <v>1236</v>
      </c>
      <c r="B1039" s="53">
        <v>42201.233171296299</v>
      </c>
      <c r="C1039" s="7">
        <v>0.7331712962962964</v>
      </c>
      <c r="D1039" s="8">
        <v>39.499299999999998</v>
      </c>
      <c r="E1039">
        <v>39.499299999999998</v>
      </c>
      <c r="F1039">
        <v>2608.8000000000002</v>
      </c>
      <c r="G1039">
        <v>-1.0764199999999999</v>
      </c>
      <c r="H1039">
        <v>-29008.1</v>
      </c>
      <c r="I1039">
        <v>5.0845300000000003E-2</v>
      </c>
      <c r="J1039">
        <v>-0.61514800000000003</v>
      </c>
      <c r="K1039">
        <v>196.8</v>
      </c>
      <c r="L1039">
        <v>176.8</v>
      </c>
      <c r="M1039">
        <v>22.6</v>
      </c>
      <c r="N1039">
        <v>175.8</v>
      </c>
      <c r="O1039">
        <v>22</v>
      </c>
      <c r="P1039">
        <v>179.5</v>
      </c>
      <c r="Q1039" s="8">
        <v>9.8624299999999998</v>
      </c>
      <c r="R1039">
        <v>110.925</v>
      </c>
      <c r="S1039" s="8">
        <v>1.85121</v>
      </c>
      <c r="T1039" s="8">
        <v>0.72100500000000001</v>
      </c>
      <c r="U1039" s="8">
        <v>0.21012700000000001</v>
      </c>
      <c r="V1039" s="3">
        <v>-0.53294534000000005</v>
      </c>
      <c r="W1039" s="3">
        <v>-0.49393297200000003</v>
      </c>
      <c r="X1039" s="8">
        <v>9.423741700047005</v>
      </c>
      <c r="Y1039" s="8">
        <v>9.4627540680470048</v>
      </c>
      <c r="Z1039" s="8">
        <v>9.443247884047004</v>
      </c>
      <c r="AA1039" s="41">
        <v>1</v>
      </c>
      <c r="AB1039" s="42" t="s">
        <v>2111</v>
      </c>
      <c r="AC1039" s="5">
        <v>-290.56</v>
      </c>
      <c r="AD1039" s="15">
        <v>-129.84548114697907</v>
      </c>
      <c r="AE1039" s="15">
        <v>-120.79933043200754</v>
      </c>
      <c r="AF1039" s="15">
        <v>-125.3313102555054</v>
      </c>
      <c r="AG1039" s="15">
        <v>-125.3313102555054</v>
      </c>
      <c r="AH1039" s="17">
        <v>1.1836055010065558</v>
      </c>
      <c r="AI1039" s="17">
        <v>0.9331932796909822</v>
      </c>
      <c r="AJ1039" s="17">
        <v>0.92221112368391656</v>
      </c>
      <c r="AK1039" s="17">
        <v>0.9276805098414086</v>
      </c>
      <c r="AL1039" s="17">
        <v>0.9276805098414086</v>
      </c>
    </row>
    <row r="1040" spans="1:38" x14ac:dyDescent="0.45">
      <c r="A1040">
        <v>1237</v>
      </c>
      <c r="B1040" s="53">
        <v>42201.233854166669</v>
      </c>
      <c r="C1040" s="7">
        <v>0.7338541666666667</v>
      </c>
      <c r="D1040" s="8">
        <v>39.515999999999998</v>
      </c>
      <c r="E1040">
        <v>39.515999999999998</v>
      </c>
      <c r="F1040">
        <v>2621.42</v>
      </c>
      <c r="G1040">
        <v>-1.0764199999999999</v>
      </c>
      <c r="H1040">
        <v>-29008.1</v>
      </c>
      <c r="I1040">
        <v>5.0845300000000003E-2</v>
      </c>
      <c r="J1040">
        <v>-0.61533599999999999</v>
      </c>
      <c r="K1040">
        <v>177.8</v>
      </c>
      <c r="L1040">
        <v>171.6</v>
      </c>
      <c r="M1040">
        <v>22.6</v>
      </c>
      <c r="N1040">
        <v>163.1</v>
      </c>
      <c r="O1040">
        <v>22</v>
      </c>
      <c r="P1040">
        <v>179.7</v>
      </c>
      <c r="Q1040" s="8">
        <v>9.8624299999999998</v>
      </c>
      <c r="R1040">
        <v>110.925</v>
      </c>
      <c r="S1040" s="8">
        <v>1.85121</v>
      </c>
      <c r="T1040" s="8">
        <v>0.72109699999999999</v>
      </c>
      <c r="U1040" s="8">
        <v>0.20888599999999999</v>
      </c>
      <c r="V1040" s="3">
        <v>-0.53317902000000006</v>
      </c>
      <c r="W1040" s="3">
        <v>-0.490780832</v>
      </c>
      <c r="X1040" s="8">
        <v>9.4235080200470041</v>
      </c>
      <c r="Y1040" s="8">
        <v>9.465906208047004</v>
      </c>
      <c r="Z1040" s="8">
        <v>9.444707114047004</v>
      </c>
      <c r="AA1040" s="41">
        <v>1</v>
      </c>
      <c r="AB1040" s="42" t="s">
        <v>2111</v>
      </c>
      <c r="AC1040" s="5">
        <v>-290.56</v>
      </c>
      <c r="AD1040" s="15">
        <v>-129.89945215967339</v>
      </c>
      <c r="AE1040" s="15">
        <v>-120.06530245072815</v>
      </c>
      <c r="AF1040" s="15">
        <v>-124.99289599503288</v>
      </c>
      <c r="AG1040" s="15">
        <v>-124.99289599503288</v>
      </c>
      <c r="AH1040" s="17">
        <v>1.1836055010065558</v>
      </c>
      <c r="AI1040" s="17">
        <v>0.93325958624530647</v>
      </c>
      <c r="AJ1040" s="17">
        <v>0.92133133039966397</v>
      </c>
      <c r="AK1040" s="17">
        <v>0.92726985678381468</v>
      </c>
      <c r="AL1040" s="17">
        <v>0.92726985678381468</v>
      </c>
    </row>
    <row r="1041" spans="1:38" x14ac:dyDescent="0.45">
      <c r="A1041">
        <v>1238</v>
      </c>
      <c r="B1041" s="53">
        <v>42201.234548611108</v>
      </c>
      <c r="C1041" s="7">
        <v>0.73454861111111103</v>
      </c>
      <c r="D1041" s="8">
        <v>39.532400000000003</v>
      </c>
      <c r="E1041">
        <v>39.532400000000003</v>
      </c>
      <c r="F1041">
        <v>2625.11</v>
      </c>
      <c r="G1041">
        <v>-1.0764199999999999</v>
      </c>
      <c r="H1041">
        <v>-29008.1</v>
      </c>
      <c r="I1041">
        <v>5.0826799999999998E-2</v>
      </c>
      <c r="J1041">
        <v>-0.61514800000000003</v>
      </c>
      <c r="K1041">
        <v>174.4</v>
      </c>
      <c r="L1041">
        <v>172.4</v>
      </c>
      <c r="M1041">
        <v>22.6</v>
      </c>
      <c r="N1041">
        <v>166</v>
      </c>
      <c r="O1041">
        <v>22</v>
      </c>
      <c r="P1041">
        <v>179.8</v>
      </c>
      <c r="Q1041" s="8">
        <v>9.8624299999999998</v>
      </c>
      <c r="R1041">
        <v>110.925</v>
      </c>
      <c r="S1041" s="8">
        <v>1.85121</v>
      </c>
      <c r="T1041" s="8">
        <v>0.72140199999999999</v>
      </c>
      <c r="U1041" s="8">
        <v>0.209538</v>
      </c>
      <c r="V1041" s="3">
        <v>-0.53395372000000008</v>
      </c>
      <c r="W1041" s="3">
        <v>-0.49243691200000006</v>
      </c>
      <c r="X1041" s="8">
        <v>9.4227333200470049</v>
      </c>
      <c r="Y1041" s="8">
        <v>9.4642501280470039</v>
      </c>
      <c r="Z1041" s="8">
        <v>9.4434917240470035</v>
      </c>
      <c r="AA1041" s="41">
        <v>1</v>
      </c>
      <c r="AB1041" s="42" t="s">
        <v>2111</v>
      </c>
      <c r="AC1041" s="5">
        <v>-290.56</v>
      </c>
      <c r="AD1041" s="15">
        <v>-130.07835955436178</v>
      </c>
      <c r="AE1041" s="15">
        <v>-120.45100619936477</v>
      </c>
      <c r="AF1041" s="15">
        <v>-125.27476755006251</v>
      </c>
      <c r="AG1041" s="15">
        <v>-125.27476755006251</v>
      </c>
      <c r="AH1041" s="17">
        <v>1.1836055010065558</v>
      </c>
      <c r="AI1041" s="17">
        <v>0.93347945187515413</v>
      </c>
      <c r="AJ1041" s="17">
        <v>0.92179341887108179</v>
      </c>
      <c r="AK1041" s="17">
        <v>0.92761187207441365</v>
      </c>
      <c r="AL1041" s="17">
        <v>0.92761187207441365</v>
      </c>
    </row>
    <row r="1042" spans="1:38" x14ac:dyDescent="0.45">
      <c r="A1042">
        <v>1239</v>
      </c>
      <c r="B1042" s="53">
        <v>42201.235254629632</v>
      </c>
      <c r="C1042" s="7">
        <v>0.73525462962962962</v>
      </c>
      <c r="D1042" s="8">
        <v>39.549100000000003</v>
      </c>
      <c r="E1042">
        <v>39.549100000000003</v>
      </c>
      <c r="F1042">
        <v>2627.88</v>
      </c>
      <c r="G1042">
        <v>-1.0764199999999999</v>
      </c>
      <c r="H1042">
        <v>-29008.1</v>
      </c>
      <c r="I1042">
        <v>5.0845300000000003E-2</v>
      </c>
      <c r="J1042">
        <v>-0.61514800000000003</v>
      </c>
      <c r="K1042">
        <v>177.1</v>
      </c>
      <c r="L1042">
        <v>175.5</v>
      </c>
      <c r="M1042">
        <v>22.5</v>
      </c>
      <c r="N1042">
        <v>160.69999999999999</v>
      </c>
      <c r="O1042">
        <v>22</v>
      </c>
      <c r="P1042">
        <v>179.9</v>
      </c>
      <c r="Q1042" s="8">
        <v>9.8624299999999998</v>
      </c>
      <c r="R1042">
        <v>110.925</v>
      </c>
      <c r="S1042" s="8">
        <v>1.85121</v>
      </c>
      <c r="T1042" s="8">
        <v>0.72149300000000005</v>
      </c>
      <c r="U1042" s="8">
        <v>0.20838999999999999</v>
      </c>
      <c r="V1042" s="3">
        <v>-0.53418486000000021</v>
      </c>
      <c r="W1042" s="3">
        <v>-0.48952099199999999</v>
      </c>
      <c r="X1042" s="8">
        <v>9.4225021800470046</v>
      </c>
      <c r="Y1042" s="8">
        <v>9.4671660480470052</v>
      </c>
      <c r="Z1042" s="8">
        <v>9.4448341140470049</v>
      </c>
      <c r="AA1042" s="41">
        <v>1</v>
      </c>
      <c r="AB1042" s="42" t="s">
        <v>2111</v>
      </c>
      <c r="AC1042" s="5">
        <v>-290.56</v>
      </c>
      <c r="AD1042" s="15">
        <v>-130.13173305223961</v>
      </c>
      <c r="AE1042" s="15">
        <v>-119.77179748165486</v>
      </c>
      <c r="AF1042" s="15">
        <v>-124.96343834182983</v>
      </c>
      <c r="AG1042" s="15">
        <v>-124.96343834182983</v>
      </c>
      <c r="AH1042" s="17">
        <v>1.1836055010065558</v>
      </c>
      <c r="AI1042" s="17">
        <v>0.93354506452023778</v>
      </c>
      <c r="AJ1042" s="17">
        <v>0.92098001002861984</v>
      </c>
      <c r="AK1042" s="17">
        <v>0.92723412822272522</v>
      </c>
      <c r="AL1042" s="17">
        <v>0.92723412822272522</v>
      </c>
    </row>
    <row r="1043" spans="1:38" x14ac:dyDescent="0.45">
      <c r="A1043">
        <v>1240</v>
      </c>
      <c r="B1043" s="53">
        <v>42201.235949074071</v>
      </c>
      <c r="C1043" s="7">
        <v>0.73594907407407417</v>
      </c>
      <c r="D1043" s="8">
        <v>39.5657</v>
      </c>
      <c r="E1043">
        <v>39.5657</v>
      </c>
      <c r="F1043">
        <v>2621.42</v>
      </c>
      <c r="G1043">
        <v>-1.0764199999999999</v>
      </c>
      <c r="H1043">
        <v>-29008.1</v>
      </c>
      <c r="I1043">
        <v>5.0845300000000003E-2</v>
      </c>
      <c r="J1043">
        <v>-0.61552499999999999</v>
      </c>
      <c r="K1043">
        <v>228.3</v>
      </c>
      <c r="L1043">
        <v>178.2</v>
      </c>
      <c r="M1043">
        <v>22.6</v>
      </c>
      <c r="N1043">
        <v>177.3</v>
      </c>
      <c r="O1043">
        <v>22</v>
      </c>
      <c r="P1043">
        <v>179.8</v>
      </c>
      <c r="Q1043" s="8">
        <v>9.8624299999999998</v>
      </c>
      <c r="R1043">
        <v>110.925</v>
      </c>
      <c r="S1043" s="8">
        <v>1.85121</v>
      </c>
      <c r="T1043" s="8">
        <v>0.721584</v>
      </c>
      <c r="U1043" s="8">
        <v>0.209259</v>
      </c>
      <c r="V1043" s="3">
        <v>-0.53441600000000011</v>
      </c>
      <c r="W1043" s="3">
        <v>-0.49172825200000003</v>
      </c>
      <c r="X1043" s="8">
        <v>9.4222710400470042</v>
      </c>
      <c r="Y1043" s="8">
        <v>9.4649587880470047</v>
      </c>
      <c r="Z1043" s="8">
        <v>9.4436149140470036</v>
      </c>
      <c r="AA1043" s="41">
        <v>1</v>
      </c>
      <c r="AB1043" s="42" t="s">
        <v>2111</v>
      </c>
      <c r="AC1043" s="5">
        <v>-290.56</v>
      </c>
      <c r="AD1043" s="15">
        <v>-130.1851040547449</v>
      </c>
      <c r="AE1043" s="15">
        <v>-120.28597386979186</v>
      </c>
      <c r="AF1043" s="15">
        <v>-125.24620064592852</v>
      </c>
      <c r="AG1043" s="15">
        <v>-125.24620064592852</v>
      </c>
      <c r="AH1043" s="17">
        <v>1.1836055010065558</v>
      </c>
      <c r="AI1043" s="17">
        <v>0.93361068332133035</v>
      </c>
      <c r="AJ1043" s="17">
        <v>0.9215956468377049</v>
      </c>
      <c r="AK1043" s="17">
        <v>0.92757719827993412</v>
      </c>
      <c r="AL1043" s="17">
        <v>0.92757719827993412</v>
      </c>
    </row>
    <row r="1044" spans="1:38" x14ac:dyDescent="0.45">
      <c r="A1044">
        <v>1241</v>
      </c>
      <c r="B1044" s="53">
        <v>42201.236643518518</v>
      </c>
      <c r="C1044" s="7">
        <v>0.7366435185185185</v>
      </c>
      <c r="D1044" s="8">
        <v>39.582299999999996</v>
      </c>
      <c r="E1044">
        <v>39.582299999999996</v>
      </c>
      <c r="F1044">
        <v>2638.65</v>
      </c>
      <c r="G1044">
        <v>-1.0764199999999999</v>
      </c>
      <c r="H1044">
        <v>-29008.1</v>
      </c>
      <c r="I1044">
        <v>5.0845300000000003E-2</v>
      </c>
      <c r="J1044">
        <v>-0.61552499999999999</v>
      </c>
      <c r="K1044">
        <v>173.6</v>
      </c>
      <c r="L1044">
        <v>173.1</v>
      </c>
      <c r="M1044">
        <v>22.6</v>
      </c>
      <c r="N1044">
        <v>167.4</v>
      </c>
      <c r="O1044">
        <v>22</v>
      </c>
      <c r="P1044">
        <v>180</v>
      </c>
      <c r="Q1044" s="8">
        <v>9.8624299999999998</v>
      </c>
      <c r="R1044">
        <v>110.925</v>
      </c>
      <c r="S1044" s="8">
        <v>1.85121</v>
      </c>
      <c r="T1044" s="8">
        <v>0.721858</v>
      </c>
      <c r="U1044" s="8">
        <v>0.20866899999999999</v>
      </c>
      <c r="V1044" s="3">
        <v>-0.53511196000000005</v>
      </c>
      <c r="W1044" s="3">
        <v>-0.49022965200000002</v>
      </c>
      <c r="X1044" s="8">
        <v>9.4215750800470044</v>
      </c>
      <c r="Y1044" s="8">
        <v>9.4664573880470044</v>
      </c>
      <c r="Z1044" s="8">
        <v>9.4440162340470053</v>
      </c>
      <c r="AA1044" s="41">
        <v>1</v>
      </c>
      <c r="AB1044" s="42" t="s">
        <v>2111</v>
      </c>
      <c r="AC1044" s="5">
        <v>-290.56</v>
      </c>
      <c r="AD1044" s="15">
        <v>-130.34578848901799</v>
      </c>
      <c r="AE1044" s="15">
        <v>-119.93690318918652</v>
      </c>
      <c r="AF1044" s="15">
        <v>-125.15313240298826</v>
      </c>
      <c r="AG1044" s="15">
        <v>-125.15313240298826</v>
      </c>
      <c r="AH1044" s="17">
        <v>1.1836055010065558</v>
      </c>
      <c r="AI1044" s="17">
        <v>0.93380829799081821</v>
      </c>
      <c r="AJ1044" s="17">
        <v>0.92117760573014007</v>
      </c>
      <c r="AK1044" s="17">
        <v>0.92746425234903407</v>
      </c>
      <c r="AL1044" s="17">
        <v>0.92746425234903407</v>
      </c>
    </row>
    <row r="1045" spans="1:38" x14ac:dyDescent="0.45">
      <c r="A1045">
        <v>1242</v>
      </c>
      <c r="B1045" s="53">
        <v>42201.237337962964</v>
      </c>
      <c r="C1045" s="7">
        <v>0.73733796296296306</v>
      </c>
      <c r="D1045" s="8">
        <v>39.598799999999997</v>
      </c>
      <c r="E1045">
        <v>39.598799999999997</v>
      </c>
      <c r="F1045">
        <v>2645.12</v>
      </c>
      <c r="G1045">
        <v>-1.0764199999999999</v>
      </c>
      <c r="H1045">
        <v>-29008.1</v>
      </c>
      <c r="I1045">
        <v>5.0845300000000003E-2</v>
      </c>
      <c r="J1045">
        <v>-0.61514800000000003</v>
      </c>
      <c r="K1045">
        <v>167.1</v>
      </c>
      <c r="L1045">
        <v>172.3</v>
      </c>
      <c r="M1045">
        <v>22.6</v>
      </c>
      <c r="N1045">
        <v>160.9</v>
      </c>
      <c r="O1045">
        <v>22</v>
      </c>
      <c r="P1045">
        <v>180.1</v>
      </c>
      <c r="Q1045" s="8">
        <v>9.8624299999999998</v>
      </c>
      <c r="R1045">
        <v>110.925</v>
      </c>
      <c r="S1045" s="8">
        <v>1.85121</v>
      </c>
      <c r="T1045" s="8">
        <v>0.72194999999999998</v>
      </c>
      <c r="U1045" s="8">
        <v>0.20888599999999999</v>
      </c>
      <c r="V1045" s="3">
        <v>-0.53534564000000007</v>
      </c>
      <c r="W1045" s="3">
        <v>-0.490780832</v>
      </c>
      <c r="X1045" s="8">
        <v>9.4213414000470053</v>
      </c>
      <c r="Y1045" s="8">
        <v>9.465906208047004</v>
      </c>
      <c r="Z1045" s="8">
        <v>9.4436238040470037</v>
      </c>
      <c r="AA1045" s="41">
        <v>1</v>
      </c>
      <c r="AB1045" s="42" t="s">
        <v>2111</v>
      </c>
      <c r="AC1045" s="5">
        <v>-290.56</v>
      </c>
      <c r="AD1045" s="15">
        <v>-130.39973585388714</v>
      </c>
      <c r="AE1045" s="15">
        <v>-120.06530245072815</v>
      </c>
      <c r="AF1045" s="15">
        <v>-125.2441390892842</v>
      </c>
      <c r="AG1045" s="15">
        <v>-125.2441390892842</v>
      </c>
      <c r="AH1045" s="17">
        <v>1.1836055010065558</v>
      </c>
      <c r="AI1045" s="17">
        <v>0.93387466288221666</v>
      </c>
      <c r="AJ1045" s="17">
        <v>0.92133133039966397</v>
      </c>
      <c r="AK1045" s="17">
        <v>0.92757469611427179</v>
      </c>
      <c r="AL1045" s="17">
        <v>0.92757469611427179</v>
      </c>
    </row>
    <row r="1046" spans="1:38" x14ac:dyDescent="0.45">
      <c r="A1046">
        <v>1243</v>
      </c>
      <c r="B1046" s="53">
        <v>42201.238020833334</v>
      </c>
      <c r="C1046" s="7">
        <v>0.73802083333333335</v>
      </c>
      <c r="D1046" s="8">
        <v>39.615400000000001</v>
      </c>
      <c r="E1046">
        <v>39.615400000000001</v>
      </c>
      <c r="F1046">
        <v>2640.5</v>
      </c>
      <c r="G1046">
        <v>-1.0764199999999999</v>
      </c>
      <c r="H1046">
        <v>-29008.1</v>
      </c>
      <c r="I1046">
        <v>5.0845300000000003E-2</v>
      </c>
      <c r="J1046">
        <v>-0.61552499999999999</v>
      </c>
      <c r="K1046">
        <v>174.5</v>
      </c>
      <c r="L1046">
        <v>175.7</v>
      </c>
      <c r="M1046">
        <v>22.6</v>
      </c>
      <c r="N1046">
        <v>160.1</v>
      </c>
      <c r="O1046">
        <v>22</v>
      </c>
      <c r="P1046">
        <v>180.1</v>
      </c>
      <c r="Q1046" s="8">
        <v>9.8624299999999998</v>
      </c>
      <c r="R1046">
        <v>110.925</v>
      </c>
      <c r="S1046" s="8">
        <v>1.85121</v>
      </c>
      <c r="T1046" s="8">
        <v>0.72194999999999998</v>
      </c>
      <c r="U1046" s="8">
        <v>0.20866899999999999</v>
      </c>
      <c r="V1046" s="3">
        <v>-0.53534564000000007</v>
      </c>
      <c r="W1046" s="3">
        <v>-0.49022965200000002</v>
      </c>
      <c r="X1046" s="8">
        <v>9.4213414000470053</v>
      </c>
      <c r="Y1046" s="8">
        <v>9.4664573880470044</v>
      </c>
      <c r="Z1046" s="8">
        <v>9.4438993940470048</v>
      </c>
      <c r="AA1046" s="41">
        <v>1</v>
      </c>
      <c r="AB1046" s="42" t="s">
        <v>2111</v>
      </c>
      <c r="AC1046" s="5">
        <v>-290.56</v>
      </c>
      <c r="AD1046" s="15">
        <v>-130.39973585388714</v>
      </c>
      <c r="AE1046" s="15">
        <v>-119.93690318918652</v>
      </c>
      <c r="AF1046" s="15">
        <v>-125.18022899846903</v>
      </c>
      <c r="AG1046" s="15">
        <v>-125.18022899846903</v>
      </c>
      <c r="AH1046" s="17">
        <v>1.1836055010065558</v>
      </c>
      <c r="AI1046" s="17">
        <v>0.93387466288221666</v>
      </c>
      <c r="AJ1046" s="17">
        <v>0.92117760573014007</v>
      </c>
      <c r="AK1046" s="17">
        <v>0.92749713344722662</v>
      </c>
      <c r="AL1046" s="17">
        <v>0.92749713344722662</v>
      </c>
    </row>
    <row r="1047" spans="1:38" x14ac:dyDescent="0.45">
      <c r="A1047">
        <v>1244</v>
      </c>
      <c r="B1047" s="53">
        <v>42201.238726851851</v>
      </c>
      <c r="C1047" s="7">
        <v>0.73872685185185194</v>
      </c>
      <c r="D1047" s="8">
        <v>39.631999999999998</v>
      </c>
      <c r="E1047">
        <v>39.631999999999998</v>
      </c>
      <c r="F1047">
        <v>2630.04</v>
      </c>
      <c r="G1047">
        <v>-1.0764199999999999</v>
      </c>
      <c r="H1047">
        <v>-29008.1</v>
      </c>
      <c r="I1047">
        <v>5.0826799999999998E-2</v>
      </c>
      <c r="J1047">
        <v>-0.61495900000000003</v>
      </c>
      <c r="K1047">
        <v>226</v>
      </c>
      <c r="L1047">
        <v>178.5</v>
      </c>
      <c r="M1047">
        <v>22.5</v>
      </c>
      <c r="N1047">
        <v>173.2</v>
      </c>
      <c r="O1047">
        <v>22</v>
      </c>
      <c r="P1047">
        <v>180</v>
      </c>
      <c r="Q1047" s="8">
        <v>9.8624299999999998</v>
      </c>
      <c r="R1047">
        <v>110.925</v>
      </c>
      <c r="S1047" s="8">
        <v>1.85121</v>
      </c>
      <c r="T1047" s="8">
        <v>0.72167599999999998</v>
      </c>
      <c r="U1047" s="8">
        <v>0.20888599999999999</v>
      </c>
      <c r="V1047" s="3">
        <v>-0.53464968000000002</v>
      </c>
      <c r="W1047" s="3">
        <v>-0.490780832</v>
      </c>
      <c r="X1047" s="8">
        <v>9.4220373600470051</v>
      </c>
      <c r="Y1047" s="8">
        <v>9.465906208047004</v>
      </c>
      <c r="Z1047" s="8">
        <v>9.4439717840470045</v>
      </c>
      <c r="AA1047" s="41">
        <v>1</v>
      </c>
      <c r="AB1047" s="42" t="s">
        <v>2111</v>
      </c>
      <c r="AC1047" s="5">
        <v>-290.56</v>
      </c>
      <c r="AD1047" s="15">
        <v>-130.2390590151864</v>
      </c>
      <c r="AE1047" s="15">
        <v>-120.06530245072815</v>
      </c>
      <c r="AF1047" s="15">
        <v>-125.16344096570822</v>
      </c>
      <c r="AG1047" s="15">
        <v>-125.16344096570822</v>
      </c>
      <c r="AH1047" s="17">
        <v>1.1836055010065558</v>
      </c>
      <c r="AI1047" s="17">
        <v>0.93367702946673936</v>
      </c>
      <c r="AJ1047" s="17">
        <v>0.92133133039966397</v>
      </c>
      <c r="AK1047" s="17">
        <v>0.92747676127910172</v>
      </c>
      <c r="AL1047" s="17">
        <v>0.92747676127910172</v>
      </c>
    </row>
    <row r="1048" spans="1:38" x14ac:dyDescent="0.45">
      <c r="A1048">
        <v>1245</v>
      </c>
      <c r="B1048" s="53">
        <v>42201.239421296297</v>
      </c>
      <c r="C1048" s="7">
        <v>0.73942129629629627</v>
      </c>
      <c r="D1048" s="8">
        <v>39.648600000000002</v>
      </c>
      <c r="E1048">
        <v>39.648600000000002</v>
      </c>
      <c r="F1048">
        <v>2643.27</v>
      </c>
      <c r="G1048">
        <v>-1.0764199999999999</v>
      </c>
      <c r="H1048">
        <v>-29008.1</v>
      </c>
      <c r="I1048">
        <v>5.0826799999999998E-2</v>
      </c>
      <c r="J1048">
        <v>-0.61458100000000004</v>
      </c>
      <c r="K1048">
        <v>172.8</v>
      </c>
      <c r="L1048">
        <v>173.4</v>
      </c>
      <c r="M1048">
        <v>22.5</v>
      </c>
      <c r="N1048">
        <v>167.5</v>
      </c>
      <c r="O1048">
        <v>21.9</v>
      </c>
      <c r="P1048">
        <v>180.1</v>
      </c>
      <c r="Q1048" s="8">
        <v>9.8624299999999998</v>
      </c>
      <c r="R1048">
        <v>110.925</v>
      </c>
      <c r="S1048" s="8">
        <v>1.85121</v>
      </c>
      <c r="T1048" s="8">
        <v>0.72194999999999998</v>
      </c>
      <c r="U1048" s="8">
        <v>0.20780100000000001</v>
      </c>
      <c r="V1048" s="3">
        <v>-0.53534564000000007</v>
      </c>
      <c r="W1048" s="3">
        <v>-0.48802493200000008</v>
      </c>
      <c r="X1048" s="8">
        <v>9.4213414000470053</v>
      </c>
      <c r="Y1048" s="8">
        <v>9.4686621080470044</v>
      </c>
      <c r="Z1048" s="8">
        <v>9.4450017540470057</v>
      </c>
      <c r="AA1048" s="41">
        <v>1</v>
      </c>
      <c r="AB1048" s="42" t="s">
        <v>2111</v>
      </c>
      <c r="AC1048" s="5">
        <v>-290.56</v>
      </c>
      <c r="AD1048" s="15">
        <v>-130.39973585388714</v>
      </c>
      <c r="AE1048" s="15">
        <v>-119.42316360922621</v>
      </c>
      <c r="AF1048" s="15">
        <v>-124.92455308348281</v>
      </c>
      <c r="AG1048" s="15">
        <v>-124.92455308348281</v>
      </c>
      <c r="AH1048" s="17">
        <v>1.1836055010065558</v>
      </c>
      <c r="AI1048" s="17">
        <v>0.93387466288221666</v>
      </c>
      <c r="AJ1048" s="17">
        <v>0.92056304929985155</v>
      </c>
      <c r="AK1048" s="17">
        <v>0.92718696933570355</v>
      </c>
      <c r="AL1048" s="17">
        <v>0.92718696933570355</v>
      </c>
    </row>
    <row r="1049" spans="1:38" x14ac:dyDescent="0.45">
      <c r="A1049">
        <v>1246</v>
      </c>
      <c r="B1049" s="53">
        <v>42201.240115740744</v>
      </c>
      <c r="C1049" s="7">
        <v>0.74011574074074082</v>
      </c>
      <c r="D1049" s="8">
        <v>39.665199999999999</v>
      </c>
      <c r="E1049">
        <v>39.665199999999999</v>
      </c>
      <c r="F1049">
        <v>2647.27</v>
      </c>
      <c r="G1049">
        <v>-1.0764199999999999</v>
      </c>
      <c r="H1049">
        <v>-29008.1</v>
      </c>
      <c r="I1049">
        <v>5.0845300000000003E-2</v>
      </c>
      <c r="J1049">
        <v>-0.61458100000000004</v>
      </c>
      <c r="K1049">
        <v>166.6</v>
      </c>
      <c r="L1049">
        <v>172.1</v>
      </c>
      <c r="M1049">
        <v>22.5</v>
      </c>
      <c r="N1049">
        <v>161.9</v>
      </c>
      <c r="O1049">
        <v>21.9</v>
      </c>
      <c r="P1049">
        <v>180.1</v>
      </c>
      <c r="Q1049" s="8">
        <v>9.8624299999999998</v>
      </c>
      <c r="R1049">
        <v>110.925</v>
      </c>
      <c r="S1049" s="8">
        <v>1.85121</v>
      </c>
      <c r="T1049" s="8">
        <v>0.72225399999999995</v>
      </c>
      <c r="U1049" s="8">
        <v>0.20879300000000001</v>
      </c>
      <c r="V1049" s="3">
        <v>-0.53611779999999998</v>
      </c>
      <c r="W1049" s="3">
        <v>-0.49054461200000005</v>
      </c>
      <c r="X1049" s="8">
        <v>9.4205692400470049</v>
      </c>
      <c r="Y1049" s="8">
        <v>9.4661424280470037</v>
      </c>
      <c r="Z1049" s="8">
        <v>9.4433558340470043</v>
      </c>
      <c r="AA1049" s="41">
        <v>1</v>
      </c>
      <c r="AB1049" s="42" t="s">
        <v>2111</v>
      </c>
      <c r="AC1049" s="5">
        <v>-290.56</v>
      </c>
      <c r="AD1049" s="15">
        <v>-130.57797857608546</v>
      </c>
      <c r="AE1049" s="15">
        <v>-120.01027594094637</v>
      </c>
      <c r="AF1049" s="15">
        <v>-125.30627867192015</v>
      </c>
      <c r="AG1049" s="15">
        <v>-125.30627867192015</v>
      </c>
      <c r="AH1049" s="17">
        <v>1.1836055010065558</v>
      </c>
      <c r="AI1049" s="17">
        <v>0.93409400034341483</v>
      </c>
      <c r="AJ1049" s="17">
        <v>0.92126544420587009</v>
      </c>
      <c r="AK1049" s="17">
        <v>0.92765012249373624</v>
      </c>
      <c r="AL1049" s="17">
        <v>0.92765012249373624</v>
      </c>
    </row>
    <row r="1050" spans="1:38" x14ac:dyDescent="0.45">
      <c r="A1050">
        <v>1247</v>
      </c>
      <c r="B1050" s="53">
        <v>42201.240810185183</v>
      </c>
      <c r="C1050" s="7">
        <v>0.74081018518518515</v>
      </c>
      <c r="D1050" s="8">
        <v>39.682000000000002</v>
      </c>
      <c r="E1050">
        <v>39.682000000000002</v>
      </c>
      <c r="F1050">
        <v>2641.42</v>
      </c>
      <c r="G1050">
        <v>-1.0764199999999999</v>
      </c>
      <c r="H1050">
        <v>-29008.1</v>
      </c>
      <c r="I1050">
        <v>5.0845300000000003E-2</v>
      </c>
      <c r="J1050">
        <v>-0.61552499999999999</v>
      </c>
      <c r="K1050">
        <v>164.1</v>
      </c>
      <c r="L1050">
        <v>175.6</v>
      </c>
      <c r="M1050">
        <v>22.5</v>
      </c>
      <c r="N1050">
        <v>156.5</v>
      </c>
      <c r="O1050">
        <v>21.9</v>
      </c>
      <c r="P1050">
        <v>180.1</v>
      </c>
      <c r="Q1050" s="8">
        <v>9.8624299999999998</v>
      </c>
      <c r="R1050">
        <v>110.925</v>
      </c>
      <c r="S1050" s="8">
        <v>1.85121</v>
      </c>
      <c r="T1050" s="8">
        <v>0.72194999999999998</v>
      </c>
      <c r="U1050" s="8">
        <v>0.20857600000000001</v>
      </c>
      <c r="V1050" s="3">
        <v>-0.53534564000000007</v>
      </c>
      <c r="W1050" s="3">
        <v>-0.48999343200000006</v>
      </c>
      <c r="X1050" s="8">
        <v>9.4213414000470053</v>
      </c>
      <c r="Y1050" s="8">
        <v>9.4666936080470041</v>
      </c>
      <c r="Z1050" s="8">
        <v>9.4440175040470038</v>
      </c>
      <c r="AA1050" s="41">
        <v>1</v>
      </c>
      <c r="AB1050" s="42" t="s">
        <v>2111</v>
      </c>
      <c r="AC1050" s="5">
        <v>-290.56</v>
      </c>
      <c r="AD1050" s="15">
        <v>-130.39973585388714</v>
      </c>
      <c r="AE1050" s="15">
        <v>-119.88187057124833</v>
      </c>
      <c r="AF1050" s="15">
        <v>-125.15283787126634</v>
      </c>
      <c r="AG1050" s="15">
        <v>-125.15283787126634</v>
      </c>
      <c r="AH1050" s="17">
        <v>1.1836055010065558</v>
      </c>
      <c r="AI1050" s="17">
        <v>0.93387466288221666</v>
      </c>
      <c r="AJ1050" s="17">
        <v>0.92111173420936543</v>
      </c>
      <c r="AK1050" s="17">
        <v>0.92746389495434167</v>
      </c>
      <c r="AL1050" s="17">
        <v>0.92746389495434167</v>
      </c>
    </row>
    <row r="1051" spans="1:38" x14ac:dyDescent="0.45">
      <c r="A1051">
        <v>1248</v>
      </c>
      <c r="B1051" s="53">
        <v>42201.24150462963</v>
      </c>
      <c r="C1051" s="7">
        <v>0.74150462962962971</v>
      </c>
      <c r="D1051" s="8">
        <v>39.698599999999999</v>
      </c>
      <c r="E1051">
        <v>39.698599999999999</v>
      </c>
      <c r="F1051">
        <v>2630.96</v>
      </c>
      <c r="G1051">
        <v>-1.0764199999999999</v>
      </c>
      <c r="H1051">
        <v>-29008.1</v>
      </c>
      <c r="I1051">
        <v>5.0845300000000003E-2</v>
      </c>
      <c r="J1051">
        <v>-0.61458100000000004</v>
      </c>
      <c r="K1051">
        <v>173.4</v>
      </c>
      <c r="L1051">
        <v>178.4</v>
      </c>
      <c r="M1051">
        <v>22.5</v>
      </c>
      <c r="N1051">
        <v>156.6</v>
      </c>
      <c r="O1051">
        <v>21.9</v>
      </c>
      <c r="P1051">
        <v>179.8</v>
      </c>
      <c r="Q1051" s="8">
        <v>9.8624299999999998</v>
      </c>
      <c r="R1051">
        <v>110.925</v>
      </c>
      <c r="S1051" s="8">
        <v>1.85121</v>
      </c>
      <c r="T1051" s="8">
        <v>0.721584</v>
      </c>
      <c r="U1051" s="8">
        <v>0.20829700000000001</v>
      </c>
      <c r="V1051" s="3">
        <v>-0.53441600000000011</v>
      </c>
      <c r="W1051" s="3">
        <v>-0.48928477200000003</v>
      </c>
      <c r="X1051" s="8">
        <v>9.4222710400470042</v>
      </c>
      <c r="Y1051" s="8">
        <v>9.4674022680470049</v>
      </c>
      <c r="Z1051" s="8">
        <v>9.4448366540470055</v>
      </c>
      <c r="AA1051" s="41">
        <v>1</v>
      </c>
      <c r="AB1051" s="42" t="s">
        <v>2111</v>
      </c>
      <c r="AC1051" s="5">
        <v>-290.56</v>
      </c>
      <c r="AD1051" s="15">
        <v>-130.1851040547449</v>
      </c>
      <c r="AE1051" s="15">
        <v>-119.71675700987601</v>
      </c>
      <c r="AF1051" s="15">
        <v>-124.96284918106437</v>
      </c>
      <c r="AG1051" s="15">
        <v>-124.96284918106437</v>
      </c>
      <c r="AH1051" s="17">
        <v>1.1836055010065558</v>
      </c>
      <c r="AI1051" s="17">
        <v>0.93361068332133035</v>
      </c>
      <c r="AJ1051" s="17">
        <v>0.92091415736714788</v>
      </c>
      <c r="AK1051" s="17">
        <v>0.92723341367024659</v>
      </c>
      <c r="AL1051" s="17">
        <v>0.92723341367024659</v>
      </c>
    </row>
    <row r="1052" spans="1:38" x14ac:dyDescent="0.45">
      <c r="A1052">
        <v>1249</v>
      </c>
      <c r="B1052" s="53">
        <v>42201.2421875</v>
      </c>
      <c r="C1052" s="7">
        <v>0.7421875</v>
      </c>
      <c r="D1052" s="8">
        <v>39.715200000000003</v>
      </c>
      <c r="E1052">
        <v>39.715200000000003</v>
      </c>
      <c r="F1052">
        <v>2617.42</v>
      </c>
      <c r="G1052">
        <v>-1.0764199999999999</v>
      </c>
      <c r="H1052">
        <v>-29008.1</v>
      </c>
      <c r="I1052">
        <v>5.0845300000000003E-2</v>
      </c>
      <c r="J1052">
        <v>-0.61477000000000004</v>
      </c>
      <c r="K1052">
        <v>221.5</v>
      </c>
      <c r="L1052">
        <v>173.6</v>
      </c>
      <c r="M1052">
        <v>22.5</v>
      </c>
      <c r="N1052">
        <v>172.5</v>
      </c>
      <c r="O1052">
        <v>21.9</v>
      </c>
      <c r="P1052">
        <v>179.6</v>
      </c>
      <c r="Q1052" s="8">
        <v>9.8624299999999998</v>
      </c>
      <c r="R1052">
        <v>110.925</v>
      </c>
      <c r="S1052" s="8">
        <v>1.85121</v>
      </c>
      <c r="T1052" s="8">
        <v>0.721584</v>
      </c>
      <c r="U1052" s="8">
        <v>0.20907200000000001</v>
      </c>
      <c r="V1052" s="3">
        <v>-0.53441600000000011</v>
      </c>
      <c r="W1052" s="3">
        <v>-0.49125327200000007</v>
      </c>
      <c r="X1052" s="8">
        <v>9.4222710400470042</v>
      </c>
      <c r="Y1052" s="8">
        <v>9.4654337680470046</v>
      </c>
      <c r="Z1052" s="8">
        <v>9.4438524040470035</v>
      </c>
      <c r="AA1052" s="41">
        <v>1</v>
      </c>
      <c r="AB1052" s="42" t="s">
        <v>2111</v>
      </c>
      <c r="AC1052" s="5">
        <v>-290.56</v>
      </c>
      <c r="AD1052" s="15">
        <v>-130.1851040547449</v>
      </c>
      <c r="AE1052" s="15">
        <v>-120.17534761732054</v>
      </c>
      <c r="AF1052" s="15">
        <v>-125.19112636213003</v>
      </c>
      <c r="AG1052" s="15">
        <v>-125.19112636213003</v>
      </c>
      <c r="AH1052" s="17">
        <v>1.1836055010065558</v>
      </c>
      <c r="AI1052" s="17">
        <v>0.93361068332133035</v>
      </c>
      <c r="AJ1052" s="17">
        <v>0.92146312165706923</v>
      </c>
      <c r="AK1052" s="17">
        <v>0.92751035780588265</v>
      </c>
      <c r="AL1052" s="17">
        <v>0.92751035780588265</v>
      </c>
    </row>
    <row r="1053" spans="1:38" x14ac:dyDescent="0.45">
      <c r="A1053">
        <v>1250</v>
      </c>
      <c r="B1053" s="53">
        <v>42201.242893518516</v>
      </c>
      <c r="C1053" s="7">
        <v>0.74289351851851859</v>
      </c>
      <c r="D1053" s="8">
        <v>39.731699999999996</v>
      </c>
      <c r="E1053">
        <v>39.731699999999996</v>
      </c>
      <c r="F1053">
        <v>2623.27</v>
      </c>
      <c r="G1053">
        <v>-1.0764199999999999</v>
      </c>
      <c r="H1053">
        <v>-29008.1</v>
      </c>
      <c r="I1053">
        <v>5.0826799999999998E-2</v>
      </c>
      <c r="J1053">
        <v>-0.61552499999999999</v>
      </c>
      <c r="K1053">
        <v>171.6</v>
      </c>
      <c r="L1053">
        <v>172.9</v>
      </c>
      <c r="M1053">
        <v>22.6</v>
      </c>
      <c r="N1053">
        <v>165.6</v>
      </c>
      <c r="O1053">
        <v>22</v>
      </c>
      <c r="P1053">
        <v>179.5</v>
      </c>
      <c r="Q1053" s="8">
        <v>9.8624299999999998</v>
      </c>
      <c r="R1053">
        <v>110.925</v>
      </c>
      <c r="S1053" s="8">
        <v>1.85121</v>
      </c>
      <c r="T1053" s="8">
        <v>0.721858</v>
      </c>
      <c r="U1053" s="8">
        <v>0.20838999999999999</v>
      </c>
      <c r="V1053" s="3">
        <v>-0.53511196000000005</v>
      </c>
      <c r="W1053" s="3">
        <v>-0.48952099199999999</v>
      </c>
      <c r="X1053" s="8">
        <v>9.4215750800470044</v>
      </c>
      <c r="Y1053" s="8">
        <v>9.4671660480470052</v>
      </c>
      <c r="Z1053" s="8">
        <v>9.4443705640470057</v>
      </c>
      <c r="AA1053" s="41">
        <v>1</v>
      </c>
      <c r="AB1053" s="42" t="s">
        <v>2111</v>
      </c>
      <c r="AC1053" s="5">
        <v>-290.56</v>
      </c>
      <c r="AD1053" s="15">
        <v>-130.34578848901799</v>
      </c>
      <c r="AE1053" s="15">
        <v>-119.77179748165486</v>
      </c>
      <c r="AF1053" s="15">
        <v>-125.07095512452952</v>
      </c>
      <c r="AG1053" s="15">
        <v>-125.07095512452952</v>
      </c>
      <c r="AH1053" s="17">
        <v>1.1836055010065558</v>
      </c>
      <c r="AI1053" s="17">
        <v>0.93380829799081821</v>
      </c>
      <c r="AJ1053" s="17">
        <v>0.92098001002861984</v>
      </c>
      <c r="AK1053" s="17">
        <v>0.92736454635837218</v>
      </c>
      <c r="AL1053" s="17">
        <v>0.92736454635837218</v>
      </c>
    </row>
    <row r="1054" spans="1:38" x14ac:dyDescent="0.45">
      <c r="A1054">
        <v>1251</v>
      </c>
      <c r="B1054" s="53">
        <v>42201.243587962963</v>
      </c>
      <c r="C1054" s="7">
        <v>0.74358796296296292</v>
      </c>
      <c r="D1054" s="8">
        <v>39.748199999999997</v>
      </c>
      <c r="E1054">
        <v>39.748199999999997</v>
      </c>
      <c r="F1054">
        <v>2623.27</v>
      </c>
      <c r="G1054">
        <v>-1.0764199999999999</v>
      </c>
      <c r="H1054">
        <v>-29008.1</v>
      </c>
      <c r="I1054">
        <v>5.0826799999999998E-2</v>
      </c>
      <c r="J1054">
        <v>-0.61514800000000003</v>
      </c>
      <c r="K1054">
        <v>165.5</v>
      </c>
      <c r="L1054">
        <v>175.8</v>
      </c>
      <c r="M1054">
        <v>22.5</v>
      </c>
      <c r="N1054">
        <v>160.1</v>
      </c>
      <c r="O1054">
        <v>22</v>
      </c>
      <c r="P1054">
        <v>179.5</v>
      </c>
      <c r="Q1054" s="8">
        <v>9.8624299999999998</v>
      </c>
      <c r="R1054">
        <v>110.925</v>
      </c>
      <c r="S1054" s="8">
        <v>1.85121</v>
      </c>
      <c r="T1054" s="8">
        <v>0.721858</v>
      </c>
      <c r="U1054" s="8">
        <v>0.20829700000000001</v>
      </c>
      <c r="V1054" s="3">
        <v>-0.53511196000000005</v>
      </c>
      <c r="W1054" s="3">
        <v>-0.48928477200000003</v>
      </c>
      <c r="X1054" s="8">
        <v>9.4215750800470044</v>
      </c>
      <c r="Y1054" s="8">
        <v>9.4674022680470049</v>
      </c>
      <c r="Z1054" s="8">
        <v>9.4444886740470047</v>
      </c>
      <c r="AA1054" s="41">
        <v>1</v>
      </c>
      <c r="AB1054" s="42" t="s">
        <v>2111</v>
      </c>
      <c r="AC1054" s="5">
        <v>-290.56</v>
      </c>
      <c r="AD1054" s="15">
        <v>-130.34578848901799</v>
      </c>
      <c r="AE1054" s="15">
        <v>-119.71675700987601</v>
      </c>
      <c r="AF1054" s="15">
        <v>-125.04356139237962</v>
      </c>
      <c r="AG1054" s="15">
        <v>-125.04356139237962</v>
      </c>
      <c r="AH1054" s="17">
        <v>1.1836055010065558</v>
      </c>
      <c r="AI1054" s="17">
        <v>0.93380829799081821</v>
      </c>
      <c r="AJ1054" s="17">
        <v>0.92091415736714788</v>
      </c>
      <c r="AK1054" s="17">
        <v>0.92733131420759585</v>
      </c>
      <c r="AL1054" s="17">
        <v>0.92733131420759585</v>
      </c>
    </row>
    <row r="1055" spans="1:38" x14ac:dyDescent="0.45">
      <c r="A1055">
        <v>1252</v>
      </c>
      <c r="B1055" s="53">
        <v>42201.24428240741</v>
      </c>
      <c r="C1055" s="7">
        <v>0.74428240740740748</v>
      </c>
      <c r="D1055" s="8">
        <v>39.764899999999997</v>
      </c>
      <c r="E1055">
        <v>39.764899999999997</v>
      </c>
      <c r="F1055">
        <v>2618.34</v>
      </c>
      <c r="G1055">
        <v>-1.0764199999999999</v>
      </c>
      <c r="H1055">
        <v>-29008.1</v>
      </c>
      <c r="I1055">
        <v>5.0845300000000003E-2</v>
      </c>
      <c r="J1055">
        <v>-0.61552499999999999</v>
      </c>
      <c r="K1055">
        <v>163.1</v>
      </c>
      <c r="L1055">
        <v>178.6</v>
      </c>
      <c r="M1055">
        <v>22.6</v>
      </c>
      <c r="N1055">
        <v>157.4</v>
      </c>
      <c r="O1055">
        <v>22</v>
      </c>
      <c r="P1055">
        <v>179.3</v>
      </c>
      <c r="Q1055" s="8">
        <v>9.8624299999999998</v>
      </c>
      <c r="R1055">
        <v>110.925</v>
      </c>
      <c r="S1055" s="8">
        <v>1.85121</v>
      </c>
      <c r="T1055" s="8">
        <v>0.721584</v>
      </c>
      <c r="U1055" s="8">
        <v>0.20866899999999999</v>
      </c>
      <c r="V1055" s="3">
        <v>-0.53441600000000011</v>
      </c>
      <c r="W1055" s="3">
        <v>-0.49022965200000002</v>
      </c>
      <c r="X1055" s="8">
        <v>9.4222710400470042</v>
      </c>
      <c r="Y1055" s="8">
        <v>9.4664573880470044</v>
      </c>
      <c r="Z1055" s="8">
        <v>9.4443642140470043</v>
      </c>
      <c r="AA1055" s="41">
        <v>1</v>
      </c>
      <c r="AB1055" s="42" t="s">
        <v>2111</v>
      </c>
      <c r="AC1055" s="5">
        <v>-290.56</v>
      </c>
      <c r="AD1055" s="15">
        <v>-130.1851040547449</v>
      </c>
      <c r="AE1055" s="15">
        <v>-119.93690318918652</v>
      </c>
      <c r="AF1055" s="15">
        <v>-125.07242788733049</v>
      </c>
      <c r="AG1055" s="15">
        <v>-125.07242788733049</v>
      </c>
      <c r="AH1055" s="17">
        <v>1.1836055010065558</v>
      </c>
      <c r="AI1055" s="17">
        <v>0.93361068332133035</v>
      </c>
      <c r="AJ1055" s="17">
        <v>0.92117760573014007</v>
      </c>
      <c r="AK1055" s="17">
        <v>0.92736633307817495</v>
      </c>
      <c r="AL1055" s="17">
        <v>0.92736633307817495</v>
      </c>
    </row>
    <row r="1056" spans="1:38" x14ac:dyDescent="0.45">
      <c r="A1056">
        <v>1253</v>
      </c>
      <c r="B1056" s="53">
        <v>42201.244976851849</v>
      </c>
      <c r="C1056" s="7">
        <v>0.74497685185185181</v>
      </c>
      <c r="D1056" s="8">
        <v>39.781700000000001</v>
      </c>
      <c r="E1056">
        <v>39.781700000000001</v>
      </c>
      <c r="F1056">
        <v>2609.73</v>
      </c>
      <c r="G1056">
        <v>-1.0764199999999999</v>
      </c>
      <c r="H1056">
        <v>-29008.1</v>
      </c>
      <c r="I1056">
        <v>5.0826799999999998E-2</v>
      </c>
      <c r="J1056">
        <v>-0.61458100000000004</v>
      </c>
      <c r="K1056">
        <v>161.6</v>
      </c>
      <c r="L1056">
        <v>173.5</v>
      </c>
      <c r="M1056">
        <v>22.6</v>
      </c>
      <c r="N1056">
        <v>154.5</v>
      </c>
      <c r="O1056">
        <v>21.9</v>
      </c>
      <c r="P1056">
        <v>179.1</v>
      </c>
      <c r="Q1056" s="8">
        <v>9.8624299999999998</v>
      </c>
      <c r="R1056">
        <v>110.925</v>
      </c>
      <c r="S1056" s="8">
        <v>1.85121</v>
      </c>
      <c r="T1056" s="8">
        <v>0.72140199999999999</v>
      </c>
      <c r="U1056" s="8">
        <v>0.20907200000000001</v>
      </c>
      <c r="V1056" s="3">
        <v>-0.53395372000000008</v>
      </c>
      <c r="W1056" s="3">
        <v>-0.49125327200000007</v>
      </c>
      <c r="X1056" s="8">
        <v>9.4227333200470049</v>
      </c>
      <c r="Y1056" s="8">
        <v>9.4654337680470046</v>
      </c>
      <c r="Z1056" s="8">
        <v>9.4440835440470039</v>
      </c>
      <c r="AA1056" s="41">
        <v>1</v>
      </c>
      <c r="AB1056" s="42" t="s">
        <v>2111</v>
      </c>
      <c r="AC1056" s="5">
        <v>-290.56</v>
      </c>
      <c r="AD1056" s="15">
        <v>-130.07835955436178</v>
      </c>
      <c r="AE1056" s="15">
        <v>-120.17534761732054</v>
      </c>
      <c r="AF1056" s="15">
        <v>-125.13752211766632</v>
      </c>
      <c r="AG1056" s="15">
        <v>-125.13752211766632</v>
      </c>
      <c r="AH1056" s="17">
        <v>1.1836055010065558</v>
      </c>
      <c r="AI1056" s="17">
        <v>0.93347945187515413</v>
      </c>
      <c r="AJ1056" s="17">
        <v>0.92146312165706923</v>
      </c>
      <c r="AK1056" s="17">
        <v>0.92744531068362179</v>
      </c>
      <c r="AL1056" s="17">
        <v>0.92744531068362179</v>
      </c>
    </row>
    <row r="1057" spans="1:38" x14ac:dyDescent="0.45">
      <c r="A1057">
        <v>1254</v>
      </c>
      <c r="B1057" s="53">
        <v>42201.245671296296</v>
      </c>
      <c r="C1057" s="7">
        <v>0.74567129629629636</v>
      </c>
      <c r="D1057" s="8">
        <v>39.798299999999998</v>
      </c>
      <c r="E1057">
        <v>39.798299999999998</v>
      </c>
      <c r="F1057">
        <v>2594.34</v>
      </c>
      <c r="G1057">
        <v>-1.0764199999999999</v>
      </c>
      <c r="H1057">
        <v>-29008.1</v>
      </c>
      <c r="I1057">
        <v>5.0826799999999998E-2</v>
      </c>
      <c r="J1057">
        <v>-0.61458100000000004</v>
      </c>
      <c r="K1057">
        <v>171.1</v>
      </c>
      <c r="L1057">
        <v>171.9</v>
      </c>
      <c r="M1057">
        <v>22.6</v>
      </c>
      <c r="N1057">
        <v>153.5</v>
      </c>
      <c r="O1057">
        <v>22</v>
      </c>
      <c r="P1057">
        <v>178.7</v>
      </c>
      <c r="Q1057" s="8">
        <v>9.8624299999999998</v>
      </c>
      <c r="R1057">
        <v>110.925</v>
      </c>
      <c r="S1057" s="8">
        <v>1.85121</v>
      </c>
      <c r="T1057" s="8">
        <v>0.72091400000000005</v>
      </c>
      <c r="U1057" s="8">
        <v>0.20916599999999999</v>
      </c>
      <c r="V1057" s="3">
        <v>-0.53271420000000025</v>
      </c>
      <c r="W1057" s="3">
        <v>-0.49149203200000002</v>
      </c>
      <c r="X1057" s="8">
        <v>9.4239728400470035</v>
      </c>
      <c r="Y1057" s="8">
        <v>9.4651950080470044</v>
      </c>
      <c r="Z1057" s="8">
        <v>9.444583924047004</v>
      </c>
      <c r="AA1057" s="41">
        <v>1</v>
      </c>
      <c r="AB1057" s="42" t="s">
        <v>2111</v>
      </c>
      <c r="AC1057" s="5">
        <v>-290.56</v>
      </c>
      <c r="AD1057" s="15">
        <v>-129.79209426633054</v>
      </c>
      <c r="AE1057" s="15">
        <v>-120.23095785849318</v>
      </c>
      <c r="AF1057" s="15">
        <v>-125.02146919724578</v>
      </c>
      <c r="AG1057" s="15">
        <v>-125.02146919724578</v>
      </c>
      <c r="AH1057" s="17">
        <v>1.1836055010065558</v>
      </c>
      <c r="AI1057" s="17">
        <v>0.93312770004601542</v>
      </c>
      <c r="AJ1057" s="17">
        <v>0.92152973541298799</v>
      </c>
      <c r="AK1057" s="17">
        <v>0.92730451524385726</v>
      </c>
      <c r="AL1057" s="17">
        <v>0.92730451524385726</v>
      </c>
    </row>
    <row r="1058" spans="1:38" x14ac:dyDescent="0.45">
      <c r="A1058">
        <v>1255</v>
      </c>
      <c r="B1058" s="53">
        <v>42201.246365740742</v>
      </c>
      <c r="C1058" s="7">
        <v>0.74636574074074069</v>
      </c>
      <c r="D1058" s="8">
        <v>39.814900000000002</v>
      </c>
      <c r="E1058">
        <v>39.814900000000002</v>
      </c>
      <c r="F1058">
        <v>2572.4899999999998</v>
      </c>
      <c r="G1058">
        <v>-1.0764199999999999</v>
      </c>
      <c r="H1058">
        <v>-29008.1</v>
      </c>
      <c r="I1058">
        <v>5.0845300000000003E-2</v>
      </c>
      <c r="J1058">
        <v>-0.61477000000000004</v>
      </c>
      <c r="K1058">
        <v>222</v>
      </c>
      <c r="L1058">
        <v>175.8</v>
      </c>
      <c r="M1058">
        <v>22.6</v>
      </c>
      <c r="N1058">
        <v>171.1</v>
      </c>
      <c r="O1058">
        <v>22</v>
      </c>
      <c r="P1058">
        <v>178.4</v>
      </c>
      <c r="Q1058" s="8">
        <v>9.8624299999999998</v>
      </c>
      <c r="R1058">
        <v>110.925</v>
      </c>
      <c r="S1058" s="8">
        <v>1.85121</v>
      </c>
      <c r="T1058" s="8">
        <v>0.72073100000000001</v>
      </c>
      <c r="U1058" s="8">
        <v>0.20966199999999999</v>
      </c>
      <c r="V1058" s="3">
        <v>-0.53224938000000011</v>
      </c>
      <c r="W1058" s="3">
        <v>-0.49275187199999998</v>
      </c>
      <c r="X1058" s="8">
        <v>9.4244376600470048</v>
      </c>
      <c r="Y1058" s="8">
        <v>9.463935168047005</v>
      </c>
      <c r="Z1058" s="8">
        <v>9.4441864140470049</v>
      </c>
      <c r="AA1058" s="41">
        <v>1</v>
      </c>
      <c r="AB1058" s="42" t="s">
        <v>2111</v>
      </c>
      <c r="AC1058" s="5">
        <v>-290.56</v>
      </c>
      <c r="AD1058" s="15">
        <v>-129.68472628001143</v>
      </c>
      <c r="AE1058" s="15">
        <v>-120.5243463403749</v>
      </c>
      <c r="AF1058" s="15">
        <v>-125.11366447942487</v>
      </c>
      <c r="AG1058" s="15">
        <v>-125.11366447942487</v>
      </c>
      <c r="AH1058" s="17">
        <v>1.1836055010065558</v>
      </c>
      <c r="AI1058" s="17">
        <v>0.93299583872350833</v>
      </c>
      <c r="AJ1058" s="17">
        <v>0.92188133573681141</v>
      </c>
      <c r="AK1058" s="17">
        <v>0.92741636309823672</v>
      </c>
      <c r="AL1058" s="17">
        <v>0.92741636309823672</v>
      </c>
    </row>
    <row r="1059" spans="1:38" x14ac:dyDescent="0.45">
      <c r="A1059">
        <v>1256</v>
      </c>
      <c r="B1059" s="53">
        <v>42201.247060185182</v>
      </c>
      <c r="C1059" s="7">
        <v>0.74706018518518524</v>
      </c>
      <c r="D1059" s="8">
        <v>39.831499999999998</v>
      </c>
      <c r="E1059">
        <v>39.831499999999998</v>
      </c>
      <c r="F1059">
        <v>2576.19</v>
      </c>
      <c r="G1059">
        <v>-1.0764199999999999</v>
      </c>
      <c r="H1059">
        <v>-29008.1</v>
      </c>
      <c r="I1059">
        <v>5.0845300000000003E-2</v>
      </c>
      <c r="J1059">
        <v>-0.61458100000000004</v>
      </c>
      <c r="K1059">
        <v>179.8</v>
      </c>
      <c r="L1059">
        <v>178.4</v>
      </c>
      <c r="M1059">
        <v>22.6</v>
      </c>
      <c r="N1059">
        <v>164.2</v>
      </c>
      <c r="O1059">
        <v>22</v>
      </c>
      <c r="P1059">
        <v>178.2</v>
      </c>
      <c r="Q1059" s="8">
        <v>9.8624299999999998</v>
      </c>
      <c r="R1059">
        <v>110.925</v>
      </c>
      <c r="S1059" s="8">
        <v>1.85121</v>
      </c>
      <c r="T1059" s="8">
        <v>0.72100500000000001</v>
      </c>
      <c r="U1059" s="8">
        <v>0.20935200000000001</v>
      </c>
      <c r="V1059" s="3">
        <v>-0.53294534000000005</v>
      </c>
      <c r="W1059" s="3">
        <v>-0.49196447200000004</v>
      </c>
      <c r="X1059" s="8">
        <v>9.423741700047005</v>
      </c>
      <c r="Y1059" s="8">
        <v>9.4647225680470051</v>
      </c>
      <c r="Z1059" s="8">
        <v>9.4442321340470059</v>
      </c>
      <c r="AA1059" s="41">
        <v>1</v>
      </c>
      <c r="AB1059" s="42" t="s">
        <v>2111</v>
      </c>
      <c r="AC1059" s="5">
        <v>-290.56</v>
      </c>
      <c r="AD1059" s="15">
        <v>-129.84548114697907</v>
      </c>
      <c r="AE1059" s="15">
        <v>-120.34098726366187</v>
      </c>
      <c r="AF1059" s="15">
        <v>-125.10306092564997</v>
      </c>
      <c r="AG1059" s="15">
        <v>-125.10306092564997</v>
      </c>
      <c r="AH1059" s="17">
        <v>1.1836055010065558</v>
      </c>
      <c r="AI1059" s="17">
        <v>0.9331932796909822</v>
      </c>
      <c r="AJ1059" s="17">
        <v>0.92166156455512493</v>
      </c>
      <c r="AK1059" s="17">
        <v>0.92740349789184806</v>
      </c>
      <c r="AL1059" s="17">
        <v>0.92740349789184806</v>
      </c>
    </row>
    <row r="1060" spans="1:38" x14ac:dyDescent="0.45">
      <c r="A1060">
        <v>1257</v>
      </c>
      <c r="B1060" s="53">
        <v>42201.247754629629</v>
      </c>
      <c r="C1060" s="7">
        <v>0.74775462962962957</v>
      </c>
      <c r="D1060" s="8">
        <v>39.848100000000002</v>
      </c>
      <c r="E1060">
        <v>39.848100000000002</v>
      </c>
      <c r="F1060">
        <v>2581.11</v>
      </c>
      <c r="G1060">
        <v>-1.0764199999999999</v>
      </c>
      <c r="H1060">
        <v>-29008.1</v>
      </c>
      <c r="I1060">
        <v>5.0826799999999998E-2</v>
      </c>
      <c r="J1060">
        <v>-0.61495900000000003</v>
      </c>
      <c r="K1060">
        <v>171.8</v>
      </c>
      <c r="L1060">
        <v>173.5</v>
      </c>
      <c r="M1060">
        <v>22.6</v>
      </c>
      <c r="N1060">
        <v>163.5</v>
      </c>
      <c r="O1060">
        <v>22</v>
      </c>
      <c r="P1060">
        <v>178.2</v>
      </c>
      <c r="Q1060" s="8">
        <v>9.8624299999999998</v>
      </c>
      <c r="R1060">
        <v>110.925</v>
      </c>
      <c r="S1060" s="8">
        <v>1.85121</v>
      </c>
      <c r="T1060" s="8">
        <v>0.72109699999999999</v>
      </c>
      <c r="U1060" s="8">
        <v>0.209259</v>
      </c>
      <c r="V1060" s="3">
        <v>-0.53317902000000006</v>
      </c>
      <c r="W1060" s="3">
        <v>-0.49172825200000003</v>
      </c>
      <c r="X1060" s="8">
        <v>9.4235080200470041</v>
      </c>
      <c r="Y1060" s="8">
        <v>9.4649587880470047</v>
      </c>
      <c r="Z1060" s="8">
        <v>9.4442334040470044</v>
      </c>
      <c r="AA1060" s="41">
        <v>1</v>
      </c>
      <c r="AB1060" s="42" t="s">
        <v>2111</v>
      </c>
      <c r="AC1060" s="5">
        <v>-290.56</v>
      </c>
      <c r="AD1060" s="15">
        <v>-129.89945215967339</v>
      </c>
      <c r="AE1060" s="15">
        <v>-120.28597386979186</v>
      </c>
      <c r="AF1060" s="15">
        <v>-125.10276638109326</v>
      </c>
      <c r="AG1060" s="15">
        <v>-125.10276638109326</v>
      </c>
      <c r="AH1060" s="17">
        <v>1.1836055010065558</v>
      </c>
      <c r="AI1060" s="17">
        <v>0.93325958624530647</v>
      </c>
      <c r="AJ1060" s="17">
        <v>0.9215956468377049</v>
      </c>
      <c r="AK1060" s="17">
        <v>0.927403140528405</v>
      </c>
      <c r="AL1060" s="17">
        <v>0.927403140528405</v>
      </c>
    </row>
    <row r="1061" spans="1:38" x14ac:dyDescent="0.45">
      <c r="A1061">
        <v>1258</v>
      </c>
      <c r="B1061" s="53">
        <v>42201.248449074075</v>
      </c>
      <c r="C1061" s="7">
        <v>0.74844907407407413</v>
      </c>
      <c r="D1061" s="8">
        <v>39.864699999999999</v>
      </c>
      <c r="E1061">
        <v>39.864699999999999</v>
      </c>
      <c r="F1061">
        <v>2582.0300000000002</v>
      </c>
      <c r="G1061">
        <v>-1.0764199999999999</v>
      </c>
      <c r="H1061">
        <v>-29008.1</v>
      </c>
      <c r="I1061">
        <v>5.0826799999999998E-2</v>
      </c>
      <c r="J1061">
        <v>-0.61514800000000003</v>
      </c>
      <c r="K1061">
        <v>164.7</v>
      </c>
      <c r="L1061">
        <v>172.4</v>
      </c>
      <c r="M1061">
        <v>22.6</v>
      </c>
      <c r="N1061">
        <v>158.4</v>
      </c>
      <c r="O1061">
        <v>22</v>
      </c>
      <c r="P1061">
        <v>178.2</v>
      </c>
      <c r="Q1061" s="8">
        <v>9.8624299999999998</v>
      </c>
      <c r="R1061">
        <v>110.925</v>
      </c>
      <c r="S1061" s="8">
        <v>1.85121</v>
      </c>
      <c r="T1061" s="8">
        <v>0.72118800000000005</v>
      </c>
      <c r="U1061" s="8">
        <v>0.20907200000000001</v>
      </c>
      <c r="V1061" s="3">
        <v>-0.53341016000000019</v>
      </c>
      <c r="W1061" s="3">
        <v>-0.49125327200000007</v>
      </c>
      <c r="X1061" s="8">
        <v>9.4232768800470037</v>
      </c>
      <c r="Y1061" s="8">
        <v>9.4654337680470046</v>
      </c>
      <c r="Z1061" s="8">
        <v>9.4443553240470042</v>
      </c>
      <c r="AA1061" s="41">
        <v>1</v>
      </c>
      <c r="AB1061" s="42" t="s">
        <v>2111</v>
      </c>
      <c r="AC1061" s="5">
        <v>-290.56</v>
      </c>
      <c r="AD1061" s="15">
        <v>-129.95283402158714</v>
      </c>
      <c r="AE1061" s="15">
        <v>-120.17534761732054</v>
      </c>
      <c r="AF1061" s="15">
        <v>-125.07448975208058</v>
      </c>
      <c r="AG1061" s="15">
        <v>-125.07448975208058</v>
      </c>
      <c r="AH1061" s="17">
        <v>1.1836055010065558</v>
      </c>
      <c r="AI1061" s="17">
        <v>0.93332517826288319</v>
      </c>
      <c r="AJ1061" s="17">
        <v>0.92146312165706923</v>
      </c>
      <c r="AK1061" s="17">
        <v>0.92736883449361784</v>
      </c>
      <c r="AL1061" s="17">
        <v>0.92736883449361784</v>
      </c>
    </row>
    <row r="1062" spans="1:38" x14ac:dyDescent="0.45">
      <c r="A1062">
        <v>1259</v>
      </c>
      <c r="B1062" s="53">
        <v>42201.249143518522</v>
      </c>
      <c r="C1062" s="7">
        <v>0.74914351851851846</v>
      </c>
      <c r="D1062" s="8">
        <v>39.881300000000003</v>
      </c>
      <c r="E1062">
        <v>39.881300000000003</v>
      </c>
      <c r="F1062">
        <v>2575.2600000000002</v>
      </c>
      <c r="G1062">
        <v>-1.0764199999999999</v>
      </c>
      <c r="H1062">
        <v>-29008.1</v>
      </c>
      <c r="I1062">
        <v>5.0845300000000003E-2</v>
      </c>
      <c r="J1062">
        <v>-0.61495900000000003</v>
      </c>
      <c r="K1062">
        <v>168.7</v>
      </c>
      <c r="L1062">
        <v>175.8</v>
      </c>
      <c r="M1062">
        <v>22.6</v>
      </c>
      <c r="N1062">
        <v>158.9</v>
      </c>
      <c r="O1062">
        <v>22</v>
      </c>
      <c r="P1062">
        <v>178</v>
      </c>
      <c r="Q1062" s="8">
        <v>9.8624299999999998</v>
      </c>
      <c r="R1062">
        <v>110.925</v>
      </c>
      <c r="S1062" s="8">
        <v>1.85121</v>
      </c>
      <c r="T1062" s="8">
        <v>0.72109699999999999</v>
      </c>
      <c r="U1062" s="8">
        <v>0.209259</v>
      </c>
      <c r="V1062" s="3">
        <v>-0.53317902000000006</v>
      </c>
      <c r="W1062" s="3">
        <v>-0.49172825200000003</v>
      </c>
      <c r="X1062" s="8">
        <v>9.4235080200470041</v>
      </c>
      <c r="Y1062" s="8">
        <v>9.4649587880470047</v>
      </c>
      <c r="Z1062" s="8">
        <v>9.4442334040470044</v>
      </c>
      <c r="AA1062" s="41">
        <v>1</v>
      </c>
      <c r="AB1062" s="42" t="s">
        <v>2111</v>
      </c>
      <c r="AC1062" s="5">
        <v>-290.56</v>
      </c>
      <c r="AD1062" s="15">
        <v>-129.89945215967339</v>
      </c>
      <c r="AE1062" s="15">
        <v>-120.28597386979186</v>
      </c>
      <c r="AF1062" s="15">
        <v>-125.10276638109326</v>
      </c>
      <c r="AG1062" s="15">
        <v>-125.10276638109326</v>
      </c>
      <c r="AH1062" s="17">
        <v>1.1836055010065558</v>
      </c>
      <c r="AI1062" s="17">
        <v>0.93325958624530647</v>
      </c>
      <c r="AJ1062" s="17">
        <v>0.9215956468377049</v>
      </c>
      <c r="AK1062" s="17">
        <v>0.927403140528405</v>
      </c>
      <c r="AL1062" s="17">
        <v>0.927403140528405</v>
      </c>
    </row>
    <row r="1063" spans="1:38" x14ac:dyDescent="0.45">
      <c r="A1063">
        <v>1260</v>
      </c>
      <c r="B1063" s="53">
        <v>42201.249837962961</v>
      </c>
      <c r="C1063" s="7">
        <v>0.74983796296296301</v>
      </c>
      <c r="D1063" s="8">
        <v>39.8979</v>
      </c>
      <c r="E1063">
        <v>39.8979</v>
      </c>
      <c r="F1063">
        <v>2561.7199999999998</v>
      </c>
      <c r="G1063">
        <v>-1.0764199999999999</v>
      </c>
      <c r="H1063">
        <v>-29008.1</v>
      </c>
      <c r="I1063">
        <v>5.0845300000000003E-2</v>
      </c>
      <c r="J1063">
        <v>-0.61552499999999999</v>
      </c>
      <c r="K1063">
        <v>223.4</v>
      </c>
      <c r="L1063">
        <v>178.8</v>
      </c>
      <c r="M1063">
        <v>22.6</v>
      </c>
      <c r="N1063">
        <v>174.9</v>
      </c>
      <c r="O1063">
        <v>21.9</v>
      </c>
      <c r="P1063">
        <v>177.9</v>
      </c>
      <c r="Q1063" s="8">
        <v>9.8624299999999998</v>
      </c>
      <c r="R1063">
        <v>110.925</v>
      </c>
      <c r="S1063" s="8">
        <v>1.85121</v>
      </c>
      <c r="T1063" s="8">
        <v>0.72082299999999999</v>
      </c>
      <c r="U1063" s="8">
        <v>0.20944499999999999</v>
      </c>
      <c r="V1063" s="3">
        <v>-0.53248306000000001</v>
      </c>
      <c r="W1063" s="3">
        <v>-0.492200692</v>
      </c>
      <c r="X1063" s="8">
        <v>9.4242039800470039</v>
      </c>
      <c r="Y1063" s="8">
        <v>9.4644863480470036</v>
      </c>
      <c r="Z1063" s="8">
        <v>9.4443451640470037</v>
      </c>
      <c r="AA1063" s="41">
        <v>1</v>
      </c>
      <c r="AB1063" s="42" t="s">
        <v>2111</v>
      </c>
      <c r="AC1063" s="5">
        <v>-290.56</v>
      </c>
      <c r="AD1063" s="15">
        <v>-129.73870488993896</v>
      </c>
      <c r="AE1063" s="15">
        <v>-120.39599804016575</v>
      </c>
      <c r="AF1063" s="15">
        <v>-125.0768461644077</v>
      </c>
      <c r="AG1063" s="15">
        <v>-125.0768461644077</v>
      </c>
      <c r="AH1063" s="17">
        <v>1.1836055010065558</v>
      </c>
      <c r="AI1063" s="17">
        <v>0.93306212655246079</v>
      </c>
      <c r="AJ1063" s="17">
        <v>0.92172748856600017</v>
      </c>
      <c r="AK1063" s="17">
        <v>0.92737169326515156</v>
      </c>
      <c r="AL1063" s="17">
        <v>0.92737169326515156</v>
      </c>
    </row>
    <row r="1064" spans="1:38" x14ac:dyDescent="0.45">
      <c r="A1064">
        <v>1261</v>
      </c>
      <c r="B1064" s="53">
        <v>42201.250532407408</v>
      </c>
      <c r="C1064" s="7">
        <v>0.75053240740740745</v>
      </c>
      <c r="D1064" s="8">
        <v>39.914400000000001</v>
      </c>
      <c r="E1064">
        <v>39.914400000000001</v>
      </c>
      <c r="F1064">
        <v>2573.42</v>
      </c>
      <c r="G1064">
        <v>-1.0764199999999999</v>
      </c>
      <c r="H1064">
        <v>-29008.1</v>
      </c>
      <c r="I1064">
        <v>5.0826799999999998E-2</v>
      </c>
      <c r="J1064">
        <v>-0.61477000000000004</v>
      </c>
      <c r="K1064">
        <v>179.9</v>
      </c>
      <c r="L1064">
        <v>173.7</v>
      </c>
      <c r="M1064">
        <v>22.6</v>
      </c>
      <c r="N1064">
        <v>164.2</v>
      </c>
      <c r="O1064">
        <v>21.9</v>
      </c>
      <c r="P1064">
        <v>177.9</v>
      </c>
      <c r="Q1064" s="8">
        <v>9.8624299999999998</v>
      </c>
      <c r="R1064">
        <v>110.925</v>
      </c>
      <c r="S1064" s="8">
        <v>1.85121</v>
      </c>
      <c r="T1064" s="8">
        <v>0.72128000000000003</v>
      </c>
      <c r="U1064" s="8">
        <v>0.20994099999999999</v>
      </c>
      <c r="V1064" s="3">
        <v>-0.5336438400000002</v>
      </c>
      <c r="W1064" s="3">
        <v>-0.49346053200000001</v>
      </c>
      <c r="X1064" s="8">
        <v>9.4230432000470046</v>
      </c>
      <c r="Y1064" s="8">
        <v>9.4632265080470042</v>
      </c>
      <c r="Z1064" s="8">
        <v>9.4431348540470044</v>
      </c>
      <c r="AA1064" s="41">
        <v>1</v>
      </c>
      <c r="AB1064" s="42" t="s">
        <v>2111</v>
      </c>
      <c r="AC1064" s="5">
        <v>-290.56</v>
      </c>
      <c r="AD1064" s="15">
        <v>-130.00679996051372</v>
      </c>
      <c r="AE1064" s="15">
        <v>-120.68934464633628</v>
      </c>
      <c r="AF1064" s="15">
        <v>-125.35751921143094</v>
      </c>
      <c r="AG1064" s="15">
        <v>-125.35751921143094</v>
      </c>
      <c r="AH1064" s="17">
        <v>1.1836055010065558</v>
      </c>
      <c r="AI1064" s="17">
        <v>0.93339149732725524</v>
      </c>
      <c r="AJ1064" s="17">
        <v>0.92207918961117108</v>
      </c>
      <c r="AK1064" s="17">
        <v>0.92771232860586206</v>
      </c>
      <c r="AL1064" s="17">
        <v>0.92771232860586206</v>
      </c>
    </row>
    <row r="1065" spans="1:38" x14ac:dyDescent="0.45">
      <c r="A1065">
        <v>1262</v>
      </c>
      <c r="B1065" s="53">
        <v>42201.251226851855</v>
      </c>
      <c r="C1065" s="7">
        <v>0.75122685185185178</v>
      </c>
      <c r="D1065" s="8">
        <v>39.931100000000001</v>
      </c>
      <c r="E1065">
        <v>39.931100000000001</v>
      </c>
      <c r="F1065">
        <v>2578.0300000000002</v>
      </c>
      <c r="G1065">
        <v>-1.0764199999999999</v>
      </c>
      <c r="H1065">
        <v>-29008.1</v>
      </c>
      <c r="I1065">
        <v>5.0826799999999998E-2</v>
      </c>
      <c r="J1065">
        <v>-0.61458100000000004</v>
      </c>
      <c r="K1065">
        <v>170.5</v>
      </c>
      <c r="L1065">
        <v>171.8</v>
      </c>
      <c r="M1065">
        <v>22.6</v>
      </c>
      <c r="N1065">
        <v>162.80000000000001</v>
      </c>
      <c r="O1065">
        <v>22</v>
      </c>
      <c r="P1065">
        <v>178</v>
      </c>
      <c r="Q1065" s="8">
        <v>9.8624299999999998</v>
      </c>
      <c r="R1065">
        <v>110.925</v>
      </c>
      <c r="S1065" s="8">
        <v>1.85121</v>
      </c>
      <c r="T1065" s="8">
        <v>0.72128000000000003</v>
      </c>
      <c r="U1065" s="8">
        <v>0.20866899999999999</v>
      </c>
      <c r="V1065" s="3">
        <v>-0.5336438400000002</v>
      </c>
      <c r="W1065" s="3">
        <v>-0.49022965200000002</v>
      </c>
      <c r="X1065" s="8">
        <v>9.4230432000470046</v>
      </c>
      <c r="Y1065" s="8">
        <v>9.4664573880470044</v>
      </c>
      <c r="Z1065" s="8">
        <v>9.4447502940470045</v>
      </c>
      <c r="AA1065" s="41">
        <v>1</v>
      </c>
      <c r="AB1065" s="42" t="s">
        <v>2111</v>
      </c>
      <c r="AC1065" s="5">
        <v>-290.56</v>
      </c>
      <c r="AD1065" s="15">
        <v>-130.00679996051372</v>
      </c>
      <c r="AE1065" s="15">
        <v>-119.93690318918652</v>
      </c>
      <c r="AF1065" s="15">
        <v>-124.98288047765868</v>
      </c>
      <c r="AG1065" s="15">
        <v>-124.98288047765868</v>
      </c>
      <c r="AH1065" s="17">
        <v>1.1836055010065558</v>
      </c>
      <c r="AI1065" s="17">
        <v>0.93339149732725524</v>
      </c>
      <c r="AJ1065" s="17">
        <v>0.92117760573014007</v>
      </c>
      <c r="AK1065" s="17">
        <v>0.92725770886686532</v>
      </c>
      <c r="AL1065" s="17">
        <v>0.92725770886686532</v>
      </c>
    </row>
    <row r="1066" spans="1:38" x14ac:dyDescent="0.45">
      <c r="A1066">
        <v>1263</v>
      </c>
      <c r="B1066" s="53">
        <v>42201.251921296294</v>
      </c>
      <c r="C1066" s="7">
        <v>0.75192129629629634</v>
      </c>
      <c r="D1066" s="8">
        <v>39.947800000000001</v>
      </c>
      <c r="E1066">
        <v>39.947800000000001</v>
      </c>
      <c r="F1066">
        <v>2578.96</v>
      </c>
      <c r="G1066">
        <v>-1.0764199999999999</v>
      </c>
      <c r="H1066">
        <v>-29008.1</v>
      </c>
      <c r="I1066">
        <v>5.0845300000000003E-2</v>
      </c>
      <c r="J1066">
        <v>-0.61552499999999999</v>
      </c>
      <c r="K1066">
        <v>164.5</v>
      </c>
      <c r="L1066">
        <v>175.4</v>
      </c>
      <c r="M1066">
        <v>22.5</v>
      </c>
      <c r="N1066">
        <v>159.30000000000001</v>
      </c>
      <c r="O1066">
        <v>22</v>
      </c>
      <c r="P1066">
        <v>178</v>
      </c>
      <c r="Q1066" s="8">
        <v>9.8624299999999998</v>
      </c>
      <c r="R1066">
        <v>110.925</v>
      </c>
      <c r="S1066" s="8">
        <v>1.85121</v>
      </c>
      <c r="T1066" s="8">
        <v>0.72140199999999999</v>
      </c>
      <c r="U1066" s="8">
        <v>0.208979</v>
      </c>
      <c r="V1066" s="3">
        <v>-0.53395372000000008</v>
      </c>
      <c r="W1066" s="3">
        <v>-0.49101705200000001</v>
      </c>
      <c r="X1066" s="8">
        <v>9.4227333200470049</v>
      </c>
      <c r="Y1066" s="8">
        <v>9.4656699880470043</v>
      </c>
      <c r="Z1066" s="8">
        <v>9.4442016540470046</v>
      </c>
      <c r="AA1066" s="41">
        <v>1</v>
      </c>
      <c r="AB1066" s="42" t="s">
        <v>2111</v>
      </c>
      <c r="AC1066" s="5">
        <v>-290.56</v>
      </c>
      <c r="AD1066" s="15">
        <v>-130.07835955436178</v>
      </c>
      <c r="AE1066" s="15">
        <v>-120.12032634283219</v>
      </c>
      <c r="AF1066" s="15">
        <v>-125.11012997237196</v>
      </c>
      <c r="AG1066" s="15">
        <v>-125.11012997237196</v>
      </c>
      <c r="AH1066" s="17">
        <v>1.1836055010065558</v>
      </c>
      <c r="AI1066" s="17">
        <v>0.93347945187515413</v>
      </c>
      <c r="AJ1066" s="17">
        <v>0.92139722288314641</v>
      </c>
      <c r="AK1066" s="17">
        <v>0.92741207466963849</v>
      </c>
      <c r="AL1066" s="17">
        <v>0.92741207466963849</v>
      </c>
    </row>
    <row r="1067" spans="1:38" x14ac:dyDescent="0.45">
      <c r="A1067">
        <v>1264</v>
      </c>
      <c r="B1067" s="53">
        <v>42201.252615740741</v>
      </c>
      <c r="C1067" s="7">
        <v>0.75261574074074067</v>
      </c>
      <c r="D1067" s="8">
        <v>39.964199999999998</v>
      </c>
      <c r="E1067">
        <v>39.964199999999998</v>
      </c>
      <c r="F1067">
        <v>2575.2600000000002</v>
      </c>
      <c r="G1067">
        <v>-1.0764199999999999</v>
      </c>
      <c r="H1067">
        <v>-29008.1</v>
      </c>
      <c r="I1067">
        <v>5.0845300000000003E-2</v>
      </c>
      <c r="J1067">
        <v>-0.61514800000000003</v>
      </c>
      <c r="K1067">
        <v>162.4</v>
      </c>
      <c r="L1067">
        <v>178.3</v>
      </c>
      <c r="M1067">
        <v>22.6</v>
      </c>
      <c r="N1067">
        <v>155.30000000000001</v>
      </c>
      <c r="O1067">
        <v>21.9</v>
      </c>
      <c r="P1067">
        <v>177.9</v>
      </c>
      <c r="Q1067" s="8">
        <v>9.8624299999999998</v>
      </c>
      <c r="R1067">
        <v>110.925</v>
      </c>
      <c r="S1067" s="8">
        <v>1.85121</v>
      </c>
      <c r="T1067" s="8">
        <v>0.72128000000000003</v>
      </c>
      <c r="U1067" s="8">
        <v>0.209538</v>
      </c>
      <c r="V1067" s="3">
        <v>-0.5336438400000002</v>
      </c>
      <c r="W1067" s="3">
        <v>-0.49243691200000006</v>
      </c>
      <c r="X1067" s="8">
        <v>9.4230432000470046</v>
      </c>
      <c r="Y1067" s="8">
        <v>9.4642501280470039</v>
      </c>
      <c r="Z1067" s="8">
        <v>9.4436466640470051</v>
      </c>
      <c r="AA1067" s="41">
        <v>1</v>
      </c>
      <c r="AB1067" s="42" t="s">
        <v>2111</v>
      </c>
      <c r="AC1067" s="5">
        <v>-290.56</v>
      </c>
      <c r="AD1067" s="15">
        <v>-130.00679996051372</v>
      </c>
      <c r="AE1067" s="15">
        <v>-120.45100619936477</v>
      </c>
      <c r="AF1067" s="15">
        <v>-125.23883792664094</v>
      </c>
      <c r="AG1067" s="15">
        <v>-125.23883792664094</v>
      </c>
      <c r="AH1067" s="17">
        <v>1.1836055010065558</v>
      </c>
      <c r="AI1067" s="17">
        <v>0.93339149732725524</v>
      </c>
      <c r="AJ1067" s="17">
        <v>0.92179341887108179</v>
      </c>
      <c r="AK1067" s="17">
        <v>0.92756826201536691</v>
      </c>
      <c r="AL1067" s="17">
        <v>0.92756826201536691</v>
      </c>
    </row>
    <row r="1068" spans="1:38" x14ac:dyDescent="0.45">
      <c r="A1068">
        <v>1265</v>
      </c>
      <c r="B1068" s="53">
        <v>42201.253310185188</v>
      </c>
      <c r="C1068" s="7">
        <v>0.75331018518518522</v>
      </c>
      <c r="D1068" s="8">
        <v>39.980800000000002</v>
      </c>
      <c r="E1068">
        <v>39.980800000000002</v>
      </c>
      <c r="F1068">
        <v>2568.4899999999998</v>
      </c>
      <c r="G1068">
        <v>-1.0764199999999999</v>
      </c>
      <c r="H1068">
        <v>-29008.1</v>
      </c>
      <c r="I1068">
        <v>5.0845300000000003E-2</v>
      </c>
      <c r="J1068">
        <v>-0.61477000000000004</v>
      </c>
      <c r="K1068">
        <v>161</v>
      </c>
      <c r="L1068">
        <v>175.2</v>
      </c>
      <c r="M1068">
        <v>22.6</v>
      </c>
      <c r="N1068">
        <v>155</v>
      </c>
      <c r="O1068">
        <v>21.9</v>
      </c>
      <c r="P1068">
        <v>177.7</v>
      </c>
      <c r="Q1068" s="8">
        <v>9.8624299999999998</v>
      </c>
      <c r="R1068">
        <v>110.925</v>
      </c>
      <c r="S1068" s="8">
        <v>1.85121</v>
      </c>
      <c r="T1068" s="8">
        <v>0.72091400000000005</v>
      </c>
      <c r="U1068" s="8">
        <v>0.209755</v>
      </c>
      <c r="V1068" s="3">
        <v>-0.53271420000000025</v>
      </c>
      <c r="W1068" s="3">
        <v>-0.49298809200000004</v>
      </c>
      <c r="X1068" s="8">
        <v>9.4239728400470035</v>
      </c>
      <c r="Y1068" s="8">
        <v>9.4636989480470035</v>
      </c>
      <c r="Z1068" s="8">
        <v>9.4438358940470035</v>
      </c>
      <c r="AA1068" s="41">
        <v>1</v>
      </c>
      <c r="AB1068" s="42" t="s">
        <v>2111</v>
      </c>
      <c r="AC1068" s="5">
        <v>-290.56</v>
      </c>
      <c r="AD1068" s="15">
        <v>-129.79209426633054</v>
      </c>
      <c r="AE1068" s="15">
        <v>-120.57934839277232</v>
      </c>
      <c r="AF1068" s="15">
        <v>-125.19495514104187</v>
      </c>
      <c r="AG1068" s="15">
        <v>-125.19495514104187</v>
      </c>
      <c r="AH1068" s="17">
        <v>1.1836055010065558</v>
      </c>
      <c r="AI1068" s="17">
        <v>0.93312770004601542</v>
      </c>
      <c r="AJ1068" s="17">
        <v>0.92194728073130039</v>
      </c>
      <c r="AK1068" s="17">
        <v>0.92751500426191613</v>
      </c>
      <c r="AL1068" s="17">
        <v>0.92751500426191613</v>
      </c>
    </row>
    <row r="1069" spans="1:38" x14ac:dyDescent="0.45">
      <c r="A1069">
        <v>1266</v>
      </c>
      <c r="B1069" s="53">
        <v>42201.254004629627</v>
      </c>
      <c r="C1069" s="7">
        <v>0.75400462962962966</v>
      </c>
      <c r="D1069" s="8">
        <v>39.997599999999998</v>
      </c>
      <c r="E1069">
        <v>39.997599999999998</v>
      </c>
      <c r="F1069">
        <v>2554.0300000000002</v>
      </c>
      <c r="G1069">
        <v>-1.0764199999999999</v>
      </c>
      <c r="H1069">
        <v>-29008.1</v>
      </c>
      <c r="I1069">
        <v>5.0845300000000003E-2</v>
      </c>
      <c r="J1069">
        <v>-0.61514800000000003</v>
      </c>
      <c r="K1069">
        <v>169.4</v>
      </c>
      <c r="L1069">
        <v>170.8</v>
      </c>
      <c r="M1069">
        <v>22.5</v>
      </c>
      <c r="N1069">
        <v>154.1</v>
      </c>
      <c r="O1069">
        <v>21.9</v>
      </c>
      <c r="P1069">
        <v>177.4</v>
      </c>
      <c r="Q1069" s="8">
        <v>9.8624299999999998</v>
      </c>
      <c r="R1069">
        <v>110.925</v>
      </c>
      <c r="S1069" s="8">
        <v>1.85121</v>
      </c>
      <c r="T1069" s="8">
        <v>0.720244</v>
      </c>
      <c r="U1069" s="8">
        <v>0.20944499999999999</v>
      </c>
      <c r="V1069" s="3">
        <v>-0.53101240000000005</v>
      </c>
      <c r="W1069" s="3">
        <v>-0.492200692</v>
      </c>
      <c r="X1069" s="8">
        <v>9.4256746400470046</v>
      </c>
      <c r="Y1069" s="8">
        <v>9.4644863480470036</v>
      </c>
      <c r="Z1069" s="8">
        <v>9.445080494047005</v>
      </c>
      <c r="AA1069" s="41">
        <v>1</v>
      </c>
      <c r="AB1069" s="42" t="s">
        <v>2111</v>
      </c>
      <c r="AC1069" s="5">
        <v>-290.56</v>
      </c>
      <c r="AD1069" s="15">
        <v>-129.39894918761684</v>
      </c>
      <c r="AE1069" s="15">
        <v>-120.39599804016575</v>
      </c>
      <c r="AF1069" s="15">
        <v>-124.9062883413842</v>
      </c>
      <c r="AG1069" s="15">
        <v>-124.9062883413842</v>
      </c>
      <c r="AH1069" s="17">
        <v>1.1836055010065558</v>
      </c>
      <c r="AI1069" s="17">
        <v>0.93264505022912947</v>
      </c>
      <c r="AJ1069" s="17">
        <v>0.92172748856600017</v>
      </c>
      <c r="AK1069" s="17">
        <v>0.9271648200543926</v>
      </c>
      <c r="AL1069" s="17">
        <v>0.9271648200543926</v>
      </c>
    </row>
    <row r="1070" spans="1:38" x14ac:dyDescent="0.45">
      <c r="A1070">
        <v>1267</v>
      </c>
      <c r="B1070" s="53">
        <v>42201.254699074074</v>
      </c>
      <c r="C1070" s="7">
        <v>0.75469907407407411</v>
      </c>
      <c r="D1070" s="8">
        <v>40.014200000000002</v>
      </c>
      <c r="E1070">
        <v>40.014200000000002</v>
      </c>
      <c r="F1070">
        <v>2534.0300000000002</v>
      </c>
      <c r="G1070">
        <v>-1.0764199999999999</v>
      </c>
      <c r="H1070">
        <v>-29008.1</v>
      </c>
      <c r="I1070">
        <v>5.0845300000000003E-2</v>
      </c>
      <c r="J1070">
        <v>-0.61552499999999999</v>
      </c>
      <c r="K1070">
        <v>219.7</v>
      </c>
      <c r="L1070">
        <v>174</v>
      </c>
      <c r="M1070">
        <v>22.5</v>
      </c>
      <c r="N1070">
        <v>170.7</v>
      </c>
      <c r="O1070">
        <v>21.9</v>
      </c>
      <c r="P1070">
        <v>177.1</v>
      </c>
      <c r="Q1070" s="8">
        <v>9.8624299999999998</v>
      </c>
      <c r="R1070">
        <v>110.925</v>
      </c>
      <c r="S1070" s="8">
        <v>1.85121</v>
      </c>
      <c r="T1070" s="8">
        <v>0.720244</v>
      </c>
      <c r="U1070" s="8">
        <v>0.21021999999999999</v>
      </c>
      <c r="V1070" s="3">
        <v>-0.53101240000000005</v>
      </c>
      <c r="W1070" s="3">
        <v>-0.49416919199999998</v>
      </c>
      <c r="X1070" s="8">
        <v>9.4256746400470046</v>
      </c>
      <c r="Y1070" s="8">
        <v>9.4625178480470051</v>
      </c>
      <c r="Z1070" s="8">
        <v>9.4440962440470049</v>
      </c>
      <c r="AA1070" s="41">
        <v>1</v>
      </c>
      <c r="AB1070" s="42" t="s">
        <v>2111</v>
      </c>
      <c r="AC1070" s="5">
        <v>-290.56</v>
      </c>
      <c r="AD1070" s="15">
        <v>-129.39894918761684</v>
      </c>
      <c r="AE1070" s="15">
        <v>-120.85431939953867</v>
      </c>
      <c r="AF1070" s="15">
        <v>-125.13457675703091</v>
      </c>
      <c r="AG1070" s="15">
        <v>-125.13457675703091</v>
      </c>
      <c r="AH1070" s="17">
        <v>1.1836055010065558</v>
      </c>
      <c r="AI1070" s="17">
        <v>0.93264505022912947</v>
      </c>
      <c r="AJ1070" s="17">
        <v>0.9222771001694986</v>
      </c>
      <c r="AK1070" s="17">
        <v>0.92744173684239195</v>
      </c>
      <c r="AL1070" s="17">
        <v>0.92744173684239195</v>
      </c>
    </row>
    <row r="1071" spans="1:38" x14ac:dyDescent="0.45">
      <c r="A1071">
        <v>1268</v>
      </c>
      <c r="B1071" s="53">
        <v>42201.255393518521</v>
      </c>
      <c r="C1071" s="7">
        <v>0.75539351851851855</v>
      </c>
      <c r="D1071" s="8">
        <v>40.030799999999999</v>
      </c>
      <c r="E1071">
        <v>40.030799999999999</v>
      </c>
      <c r="F1071">
        <v>2536.8000000000002</v>
      </c>
      <c r="G1071">
        <v>-1.0764199999999999</v>
      </c>
      <c r="H1071">
        <v>-29008.1</v>
      </c>
      <c r="I1071">
        <v>5.0845300000000003E-2</v>
      </c>
      <c r="J1071">
        <v>-0.61458100000000004</v>
      </c>
      <c r="K1071">
        <v>178.8</v>
      </c>
      <c r="L1071">
        <v>177.1</v>
      </c>
      <c r="M1071">
        <v>22.5</v>
      </c>
      <c r="N1071">
        <v>161</v>
      </c>
      <c r="O1071">
        <v>21.9</v>
      </c>
      <c r="P1071">
        <v>177</v>
      </c>
      <c r="Q1071" s="8">
        <v>9.8624299999999998</v>
      </c>
      <c r="R1071">
        <v>110.925</v>
      </c>
      <c r="S1071" s="8">
        <v>1.85121</v>
      </c>
      <c r="T1071" s="8">
        <v>0.72051799999999999</v>
      </c>
      <c r="U1071" s="8">
        <v>0.210313</v>
      </c>
      <c r="V1071" s="3">
        <v>-0.5317083600000001</v>
      </c>
      <c r="W1071" s="3">
        <v>-0.49440541200000004</v>
      </c>
      <c r="X1071" s="8">
        <v>9.4249786800470048</v>
      </c>
      <c r="Y1071" s="8">
        <v>9.4622816280470037</v>
      </c>
      <c r="Z1071" s="8">
        <v>9.4436301540470033</v>
      </c>
      <c r="AA1071" s="41">
        <v>1</v>
      </c>
      <c r="AB1071" s="42" t="s">
        <v>2111</v>
      </c>
      <c r="AC1071" s="5">
        <v>-290.56</v>
      </c>
      <c r="AD1071" s="15">
        <v>-129.5597442733548</v>
      </c>
      <c r="AE1071" s="15">
        <v>-120.90930575028347</v>
      </c>
      <c r="AF1071" s="15">
        <v>-125.24266654655924</v>
      </c>
      <c r="AG1071" s="15">
        <v>-125.24266654655924</v>
      </c>
      <c r="AH1071" s="17">
        <v>1.1836055010065558</v>
      </c>
      <c r="AI1071" s="17">
        <v>0.93284239211125874</v>
      </c>
      <c r="AJ1071" s="17">
        <v>0.92234308295555811</v>
      </c>
      <c r="AK1071" s="17">
        <v>0.92757290885860055</v>
      </c>
      <c r="AL1071" s="17">
        <v>0.92757290885860055</v>
      </c>
    </row>
    <row r="1072" spans="1:38" x14ac:dyDescent="0.45">
      <c r="A1072">
        <v>1269</v>
      </c>
      <c r="B1072" s="53">
        <v>42201.25608796296</v>
      </c>
      <c r="C1072" s="7">
        <v>0.75608796296296299</v>
      </c>
      <c r="D1072" s="8">
        <v>40.0473</v>
      </c>
      <c r="E1072">
        <v>40.0473</v>
      </c>
      <c r="F1072">
        <v>2540.8000000000002</v>
      </c>
      <c r="G1072">
        <v>-1.0764199999999999</v>
      </c>
      <c r="H1072">
        <v>-29008.1</v>
      </c>
      <c r="I1072">
        <v>5.0845300000000003E-2</v>
      </c>
      <c r="J1072">
        <v>-0.61458100000000004</v>
      </c>
      <c r="K1072">
        <v>171.6</v>
      </c>
      <c r="L1072">
        <v>178.1</v>
      </c>
      <c r="M1072">
        <v>22.5</v>
      </c>
      <c r="N1072">
        <v>161.80000000000001</v>
      </c>
      <c r="O1072">
        <v>21.9</v>
      </c>
      <c r="P1072">
        <v>177</v>
      </c>
      <c r="Q1072" s="8">
        <v>9.8624299999999998</v>
      </c>
      <c r="R1072">
        <v>110.925</v>
      </c>
      <c r="S1072" s="8">
        <v>1.85121</v>
      </c>
      <c r="T1072" s="8">
        <v>0.72073100000000001</v>
      </c>
      <c r="U1072" s="8">
        <v>0.210623</v>
      </c>
      <c r="V1072" s="3">
        <v>-0.53224938000000011</v>
      </c>
      <c r="W1072" s="3">
        <v>-0.49519281200000004</v>
      </c>
      <c r="X1072" s="8">
        <v>9.4244376600470048</v>
      </c>
      <c r="Y1072" s="8">
        <v>9.4614942280470036</v>
      </c>
      <c r="Z1072" s="8">
        <v>9.4429659440470033</v>
      </c>
      <c r="AA1072" s="41">
        <v>1</v>
      </c>
      <c r="AB1072" s="42" t="s">
        <v>2111</v>
      </c>
      <c r="AC1072" s="5">
        <v>-290.56</v>
      </c>
      <c r="AD1072" s="15">
        <v>-129.68472628001143</v>
      </c>
      <c r="AE1072" s="15">
        <v>-121.09257468788019</v>
      </c>
      <c r="AF1072" s="15">
        <v>-125.39668428952132</v>
      </c>
      <c r="AG1072" s="15">
        <v>-125.39668428952132</v>
      </c>
      <c r="AH1072" s="17">
        <v>1.1836055010065558</v>
      </c>
      <c r="AI1072" s="17">
        <v>0.93299583872350833</v>
      </c>
      <c r="AJ1072" s="17">
        <v>0.92256307108886626</v>
      </c>
      <c r="AK1072" s="17">
        <v>0.92775988071055704</v>
      </c>
      <c r="AL1072" s="17">
        <v>0.92775988071055704</v>
      </c>
    </row>
    <row r="1073" spans="1:38" x14ac:dyDescent="0.45">
      <c r="A1073">
        <v>1270</v>
      </c>
      <c r="B1073" s="53">
        <v>42201.256782407407</v>
      </c>
      <c r="C1073" s="7">
        <v>0.75678240740740743</v>
      </c>
      <c r="D1073" s="8">
        <v>40.063899999999997</v>
      </c>
      <c r="E1073">
        <v>40.063899999999997</v>
      </c>
      <c r="F1073">
        <v>2545.41</v>
      </c>
      <c r="G1073">
        <v>-1.0764199999999999</v>
      </c>
      <c r="H1073">
        <v>-29008.1</v>
      </c>
      <c r="I1073">
        <v>5.0826799999999998E-2</v>
      </c>
      <c r="J1073">
        <v>-0.61552499999999999</v>
      </c>
      <c r="K1073">
        <v>164.2</v>
      </c>
      <c r="L1073">
        <v>172.8</v>
      </c>
      <c r="M1073">
        <v>22.5</v>
      </c>
      <c r="N1073">
        <v>155.9</v>
      </c>
      <c r="O1073">
        <v>21.9</v>
      </c>
      <c r="P1073">
        <v>177</v>
      </c>
      <c r="Q1073" s="8">
        <v>9.8624299999999998</v>
      </c>
      <c r="R1073">
        <v>110.925</v>
      </c>
      <c r="S1073" s="8">
        <v>1.85121</v>
      </c>
      <c r="T1073" s="8">
        <v>0.72073100000000001</v>
      </c>
      <c r="U1073" s="8">
        <v>0.20944499999999999</v>
      </c>
      <c r="V1073" s="3">
        <v>-0.53224938000000011</v>
      </c>
      <c r="W1073" s="3">
        <v>-0.492200692</v>
      </c>
      <c r="X1073" s="8">
        <v>9.4244376600470048</v>
      </c>
      <c r="Y1073" s="8">
        <v>9.4644863480470036</v>
      </c>
      <c r="Z1073" s="8">
        <v>9.4444620040470042</v>
      </c>
      <c r="AA1073" s="41">
        <v>1</v>
      </c>
      <c r="AB1073" s="42" t="s">
        <v>2111</v>
      </c>
      <c r="AC1073" s="5">
        <v>-290.56</v>
      </c>
      <c r="AD1073" s="15">
        <v>-129.68472628001143</v>
      </c>
      <c r="AE1073" s="15">
        <v>-120.39599804016575</v>
      </c>
      <c r="AF1073" s="15">
        <v>-125.0497471309119</v>
      </c>
      <c r="AG1073" s="15">
        <v>-125.0497471309119</v>
      </c>
      <c r="AH1073" s="17">
        <v>1.1836055010065558</v>
      </c>
      <c r="AI1073" s="17">
        <v>0.93299583872350833</v>
      </c>
      <c r="AJ1073" s="17">
        <v>0.92172748856600017</v>
      </c>
      <c r="AK1073" s="17">
        <v>0.92733881810269703</v>
      </c>
      <c r="AL1073" s="17">
        <v>0.92733881810269703</v>
      </c>
    </row>
    <row r="1074" spans="1:38" x14ac:dyDescent="0.45">
      <c r="A1074">
        <v>1271</v>
      </c>
      <c r="B1074" s="53">
        <v>42201.257476851853</v>
      </c>
      <c r="C1074" s="7">
        <v>0.75747685185185187</v>
      </c>
      <c r="D1074" s="8">
        <v>40.080599999999997</v>
      </c>
      <c r="E1074">
        <v>40.080599999999997</v>
      </c>
      <c r="F1074">
        <v>2540.8000000000002</v>
      </c>
      <c r="G1074">
        <v>-1.0764199999999999</v>
      </c>
      <c r="H1074">
        <v>-29008.1</v>
      </c>
      <c r="I1074">
        <v>5.0826799999999998E-2</v>
      </c>
      <c r="J1074">
        <v>-0.61495900000000003</v>
      </c>
      <c r="K1074">
        <v>169.4</v>
      </c>
      <c r="L1074">
        <v>171.1</v>
      </c>
      <c r="M1074">
        <v>22.6</v>
      </c>
      <c r="N1074">
        <v>155.4</v>
      </c>
      <c r="O1074">
        <v>21.9</v>
      </c>
      <c r="P1074">
        <v>176.9</v>
      </c>
      <c r="Q1074" s="8">
        <v>9.8624299999999998</v>
      </c>
      <c r="R1074">
        <v>110.925</v>
      </c>
      <c r="S1074" s="8">
        <v>1.85121</v>
      </c>
      <c r="T1074" s="8">
        <v>0.72082299999999999</v>
      </c>
      <c r="U1074" s="8">
        <v>0.20994099999999999</v>
      </c>
      <c r="V1074" s="3">
        <v>-0.53248306000000001</v>
      </c>
      <c r="W1074" s="3">
        <v>-0.49346053200000001</v>
      </c>
      <c r="X1074" s="8">
        <v>9.4242039800470039</v>
      </c>
      <c r="Y1074" s="8">
        <v>9.4632265080470042</v>
      </c>
      <c r="Z1074" s="8">
        <v>9.443715244047004</v>
      </c>
      <c r="AA1074" s="41">
        <v>1</v>
      </c>
      <c r="AB1074" s="42" t="s">
        <v>2111</v>
      </c>
      <c r="AC1074" s="5">
        <v>-290.56</v>
      </c>
      <c r="AD1074" s="15">
        <v>-129.73870488993896</v>
      </c>
      <c r="AE1074" s="15">
        <v>-120.68934464633628</v>
      </c>
      <c r="AF1074" s="15">
        <v>-125.2229342919494</v>
      </c>
      <c r="AG1074" s="15">
        <v>-125.2229342919494</v>
      </c>
      <c r="AH1074" s="17">
        <v>1.1836055010065558</v>
      </c>
      <c r="AI1074" s="17">
        <v>0.93306212655246079</v>
      </c>
      <c r="AJ1074" s="17">
        <v>0.92207918961117108</v>
      </c>
      <c r="AK1074" s="17">
        <v>0.92754896007608201</v>
      </c>
      <c r="AL1074" s="17">
        <v>0.92754896007608201</v>
      </c>
    </row>
    <row r="1075" spans="1:38" x14ac:dyDescent="0.45">
      <c r="A1075">
        <v>1272</v>
      </c>
      <c r="B1075" s="53">
        <v>42201.258171296293</v>
      </c>
      <c r="C1075" s="7">
        <v>0.75817129629629632</v>
      </c>
      <c r="D1075" s="8">
        <v>40.097200000000001</v>
      </c>
      <c r="E1075">
        <v>40.097200000000001</v>
      </c>
      <c r="F1075">
        <v>2525.41</v>
      </c>
      <c r="G1075">
        <v>-1.0764199999999999</v>
      </c>
      <c r="H1075">
        <v>-29008.1</v>
      </c>
      <c r="I1075">
        <v>5.0826799999999998E-2</v>
      </c>
      <c r="J1075">
        <v>-0.61458100000000004</v>
      </c>
      <c r="K1075">
        <v>223.7</v>
      </c>
      <c r="L1075">
        <v>175.2</v>
      </c>
      <c r="M1075">
        <v>22.6</v>
      </c>
      <c r="N1075">
        <v>171.3</v>
      </c>
      <c r="O1075">
        <v>21.9</v>
      </c>
      <c r="P1075">
        <v>176.8</v>
      </c>
      <c r="Q1075" s="8">
        <v>9.8624299999999998</v>
      </c>
      <c r="R1075">
        <v>110.925</v>
      </c>
      <c r="S1075" s="8">
        <v>1.85121</v>
      </c>
      <c r="T1075" s="8">
        <v>0.72033499999999995</v>
      </c>
      <c r="U1075" s="8">
        <v>0.20984800000000001</v>
      </c>
      <c r="V1075" s="3">
        <v>-0.53124353999999996</v>
      </c>
      <c r="W1075" s="3">
        <v>-0.49322431200000005</v>
      </c>
      <c r="X1075" s="8">
        <v>9.4254435000470043</v>
      </c>
      <c r="Y1075" s="8">
        <v>9.4634627280470038</v>
      </c>
      <c r="Z1075" s="8">
        <v>9.444453114047004</v>
      </c>
      <c r="AA1075" s="41">
        <v>1</v>
      </c>
      <c r="AB1075" s="42" t="s">
        <v>2111</v>
      </c>
      <c r="AC1075" s="5">
        <v>-290.56</v>
      </c>
      <c r="AD1075" s="15">
        <v>-129.45235444487832</v>
      </c>
      <c r="AE1075" s="15">
        <v>-120.6343478280719</v>
      </c>
      <c r="AF1075" s="15">
        <v>-125.05180903635676</v>
      </c>
      <c r="AG1075" s="15">
        <v>-125.05180903635676</v>
      </c>
      <c r="AH1075" s="17">
        <v>1.1836055010065558</v>
      </c>
      <c r="AI1075" s="17">
        <v>0.93271058460038514</v>
      </c>
      <c r="AJ1075" s="17">
        <v>0.92201323202250263</v>
      </c>
      <c r="AK1075" s="17">
        <v>0.92734131941907516</v>
      </c>
      <c r="AL1075" s="17">
        <v>0.92734131941907516</v>
      </c>
    </row>
    <row r="1076" spans="1:38" x14ac:dyDescent="0.45">
      <c r="A1076">
        <v>1273</v>
      </c>
      <c r="B1076" s="53">
        <v>42201.25886574074</v>
      </c>
      <c r="C1076" s="7">
        <v>0.75886574074074076</v>
      </c>
      <c r="D1076" s="8">
        <v>40.113799999999998</v>
      </c>
      <c r="E1076">
        <v>40.113799999999998</v>
      </c>
      <c r="F1076">
        <v>2534.9499999999998</v>
      </c>
      <c r="G1076">
        <v>-1.0764199999999999</v>
      </c>
      <c r="H1076">
        <v>-29008.1</v>
      </c>
      <c r="I1076">
        <v>5.0826799999999998E-2</v>
      </c>
      <c r="J1076">
        <v>-0.61514800000000003</v>
      </c>
      <c r="K1076">
        <v>175.9</v>
      </c>
      <c r="L1076">
        <v>177.9</v>
      </c>
      <c r="M1076">
        <v>22.6</v>
      </c>
      <c r="N1076">
        <v>164.4</v>
      </c>
      <c r="O1076">
        <v>21.9</v>
      </c>
      <c r="P1076">
        <v>176.8</v>
      </c>
      <c r="Q1076" s="8">
        <v>9.8624299999999998</v>
      </c>
      <c r="R1076">
        <v>110.925</v>
      </c>
      <c r="S1076" s="8">
        <v>1.85121</v>
      </c>
      <c r="T1076" s="8">
        <v>0.72082299999999999</v>
      </c>
      <c r="U1076" s="8">
        <v>0.20994099999999999</v>
      </c>
      <c r="V1076" s="3">
        <v>-0.53248306000000001</v>
      </c>
      <c r="W1076" s="3">
        <v>-0.49346053200000001</v>
      </c>
      <c r="X1076" s="8">
        <v>9.4242039800470039</v>
      </c>
      <c r="Y1076" s="8">
        <v>9.4632265080470042</v>
      </c>
      <c r="Z1076" s="8">
        <v>9.443715244047004</v>
      </c>
      <c r="AA1076" s="41">
        <v>1</v>
      </c>
      <c r="AB1076" s="42" t="s">
        <v>2111</v>
      </c>
      <c r="AC1076" s="5">
        <v>-290.56</v>
      </c>
      <c r="AD1076" s="15">
        <v>-129.73870488993896</v>
      </c>
      <c r="AE1076" s="15">
        <v>-120.68934464633628</v>
      </c>
      <c r="AF1076" s="15">
        <v>-125.2229342919494</v>
      </c>
      <c r="AG1076" s="15">
        <v>-125.2229342919494</v>
      </c>
      <c r="AH1076" s="17">
        <v>1.1836055010065558</v>
      </c>
      <c r="AI1076" s="17">
        <v>0.93306212655246079</v>
      </c>
      <c r="AJ1076" s="17">
        <v>0.92207918961117108</v>
      </c>
      <c r="AK1076" s="17">
        <v>0.92754896007608201</v>
      </c>
      <c r="AL1076" s="17">
        <v>0.92754896007608201</v>
      </c>
    </row>
    <row r="1077" spans="1:38" x14ac:dyDescent="0.45">
      <c r="A1077">
        <v>1274</v>
      </c>
      <c r="B1077" s="53">
        <v>42201.259560185186</v>
      </c>
      <c r="C1077" s="7">
        <v>0.7595601851851852</v>
      </c>
      <c r="D1077" s="8">
        <v>40.130400000000002</v>
      </c>
      <c r="E1077">
        <v>40.130400000000002</v>
      </c>
      <c r="F1077">
        <v>2542.64</v>
      </c>
      <c r="G1077">
        <v>-1.0764199999999999</v>
      </c>
      <c r="H1077">
        <v>-29008.1</v>
      </c>
      <c r="I1077">
        <v>5.0845300000000003E-2</v>
      </c>
      <c r="J1077">
        <v>-0.61552499999999999</v>
      </c>
      <c r="K1077">
        <v>170.7</v>
      </c>
      <c r="L1077">
        <v>175.1</v>
      </c>
      <c r="M1077">
        <v>22.6</v>
      </c>
      <c r="N1077">
        <v>164.2</v>
      </c>
      <c r="O1077">
        <v>21.9</v>
      </c>
      <c r="P1077">
        <v>176.9</v>
      </c>
      <c r="Q1077" s="8">
        <v>9.8624299999999998</v>
      </c>
      <c r="R1077">
        <v>110.925</v>
      </c>
      <c r="S1077" s="8">
        <v>1.85121</v>
      </c>
      <c r="T1077" s="8">
        <v>0.72109699999999999</v>
      </c>
      <c r="U1077" s="8">
        <v>0.20984800000000001</v>
      </c>
      <c r="V1077" s="3">
        <v>-0.53317902000000006</v>
      </c>
      <c r="W1077" s="3">
        <v>-0.49322431200000005</v>
      </c>
      <c r="X1077" s="8">
        <v>9.4235080200470041</v>
      </c>
      <c r="Y1077" s="8">
        <v>9.4634627280470038</v>
      </c>
      <c r="Z1077" s="8">
        <v>9.4434853740470039</v>
      </c>
      <c r="AA1077" s="41">
        <v>1</v>
      </c>
      <c r="AB1077" s="42" t="s">
        <v>2111</v>
      </c>
      <c r="AC1077" s="5">
        <v>-290.56</v>
      </c>
      <c r="AD1077" s="15">
        <v>-129.89945215967339</v>
      </c>
      <c r="AE1077" s="15">
        <v>-120.6343478280719</v>
      </c>
      <c r="AF1077" s="15">
        <v>-125.27624005164284</v>
      </c>
      <c r="AG1077" s="15">
        <v>-125.27624005164284</v>
      </c>
      <c r="AH1077" s="17">
        <v>1.1836055010065558</v>
      </c>
      <c r="AI1077" s="17">
        <v>0.93325958624530647</v>
      </c>
      <c r="AJ1077" s="17">
        <v>0.92201323202250263</v>
      </c>
      <c r="AK1077" s="17">
        <v>0.92761365943029506</v>
      </c>
      <c r="AL1077" s="17">
        <v>0.92761365943029506</v>
      </c>
    </row>
    <row r="1078" spans="1:38" x14ac:dyDescent="0.45">
      <c r="A1078">
        <v>1275</v>
      </c>
      <c r="B1078" s="53">
        <v>42201.260254629633</v>
      </c>
      <c r="C1078" s="7">
        <v>0.76025462962962964</v>
      </c>
      <c r="D1078" s="8">
        <v>40.147199999999998</v>
      </c>
      <c r="E1078">
        <v>40.147199999999998</v>
      </c>
      <c r="F1078">
        <v>2547.5700000000002</v>
      </c>
      <c r="G1078">
        <v>-1.0764199999999999</v>
      </c>
      <c r="H1078">
        <v>-29008.1</v>
      </c>
      <c r="I1078">
        <v>5.0845300000000003E-2</v>
      </c>
      <c r="J1078">
        <v>-0.61552499999999999</v>
      </c>
      <c r="K1078">
        <v>164.1</v>
      </c>
      <c r="L1078">
        <v>170.7</v>
      </c>
      <c r="M1078">
        <v>22.6</v>
      </c>
      <c r="N1078">
        <v>157.30000000000001</v>
      </c>
      <c r="O1078">
        <v>21.9</v>
      </c>
      <c r="P1078">
        <v>177</v>
      </c>
      <c r="Q1078" s="8">
        <v>9.8624299999999998</v>
      </c>
      <c r="R1078">
        <v>110.925</v>
      </c>
      <c r="S1078" s="8">
        <v>1.85121</v>
      </c>
      <c r="T1078" s="8">
        <v>0.72109699999999999</v>
      </c>
      <c r="U1078" s="8">
        <v>0.20966199999999999</v>
      </c>
      <c r="V1078" s="3">
        <v>-0.53317902000000006</v>
      </c>
      <c r="W1078" s="3">
        <v>-0.49275187199999998</v>
      </c>
      <c r="X1078" s="8">
        <v>9.4235080200470041</v>
      </c>
      <c r="Y1078" s="8">
        <v>9.463935168047005</v>
      </c>
      <c r="Z1078" s="8">
        <v>9.4437215940470054</v>
      </c>
      <c r="AA1078" s="41">
        <v>1</v>
      </c>
      <c r="AB1078" s="42" t="s">
        <v>2111</v>
      </c>
      <c r="AC1078" s="5">
        <v>-290.56</v>
      </c>
      <c r="AD1078" s="15">
        <v>-129.89945215967339</v>
      </c>
      <c r="AE1078" s="15">
        <v>-120.5243463403749</v>
      </c>
      <c r="AF1078" s="15">
        <v>-125.22146172204589</v>
      </c>
      <c r="AG1078" s="15">
        <v>-125.22146172204589</v>
      </c>
      <c r="AH1078" s="17">
        <v>1.1836055010065558</v>
      </c>
      <c r="AI1078" s="17">
        <v>0.93325958624530647</v>
      </c>
      <c r="AJ1078" s="17">
        <v>0.92188133573681141</v>
      </c>
      <c r="AK1078" s="17">
        <v>0.92754717288660071</v>
      </c>
      <c r="AL1078" s="17">
        <v>0.92754717288660071</v>
      </c>
    </row>
    <row r="1079" spans="1:38" x14ac:dyDescent="0.45">
      <c r="A1079">
        <v>1276</v>
      </c>
      <c r="B1079" s="53">
        <v>42201.260949074072</v>
      </c>
      <c r="C1079" s="7">
        <v>0.76094907407407408</v>
      </c>
      <c r="D1079" s="8">
        <v>40.163699999999999</v>
      </c>
      <c r="E1079">
        <v>40.163699999999999</v>
      </c>
      <c r="F1079">
        <v>2541.7199999999998</v>
      </c>
      <c r="G1079">
        <v>-1.0764199999999999</v>
      </c>
      <c r="H1079">
        <v>-29008.1</v>
      </c>
      <c r="I1079">
        <v>5.0845300000000003E-2</v>
      </c>
      <c r="J1079">
        <v>-0.61533599999999999</v>
      </c>
      <c r="K1079">
        <v>161.9</v>
      </c>
      <c r="L1079">
        <v>174</v>
      </c>
      <c r="M1079">
        <v>22.6</v>
      </c>
      <c r="N1079">
        <v>155.5</v>
      </c>
      <c r="O1079">
        <v>21.9</v>
      </c>
      <c r="P1079">
        <v>176.9</v>
      </c>
      <c r="Q1079" s="8">
        <v>9.8624299999999998</v>
      </c>
      <c r="R1079">
        <v>110.925</v>
      </c>
      <c r="S1079" s="8">
        <v>1.85121</v>
      </c>
      <c r="T1079" s="8">
        <v>0.72073100000000001</v>
      </c>
      <c r="U1079" s="8">
        <v>0.20944499999999999</v>
      </c>
      <c r="V1079" s="3">
        <v>-0.53224938000000011</v>
      </c>
      <c r="W1079" s="3">
        <v>-0.492200692</v>
      </c>
      <c r="X1079" s="8">
        <v>9.4244376600470048</v>
      </c>
      <c r="Y1079" s="8">
        <v>9.4644863480470036</v>
      </c>
      <c r="Z1079" s="8">
        <v>9.4444620040470042</v>
      </c>
      <c r="AA1079" s="41">
        <v>1</v>
      </c>
      <c r="AB1079" s="42" t="s">
        <v>2111</v>
      </c>
      <c r="AC1079" s="5">
        <v>-290.56</v>
      </c>
      <c r="AD1079" s="15">
        <v>-129.68472628001143</v>
      </c>
      <c r="AE1079" s="15">
        <v>-120.39599804016575</v>
      </c>
      <c r="AF1079" s="15">
        <v>-125.0497471309119</v>
      </c>
      <c r="AG1079" s="15">
        <v>-125.0497471309119</v>
      </c>
      <c r="AH1079" s="17">
        <v>1.1836055010065558</v>
      </c>
      <c r="AI1079" s="17">
        <v>0.93299583872350833</v>
      </c>
      <c r="AJ1079" s="17">
        <v>0.92172748856600017</v>
      </c>
      <c r="AK1079" s="17">
        <v>0.92733881810269703</v>
      </c>
      <c r="AL1079" s="17">
        <v>0.92733881810269703</v>
      </c>
    </row>
    <row r="1080" spans="1:38" x14ac:dyDescent="0.45">
      <c r="A1080">
        <v>1277</v>
      </c>
      <c r="B1080" s="53">
        <v>42201.261655092596</v>
      </c>
      <c r="C1080" s="7">
        <v>0.76165509259259256</v>
      </c>
      <c r="D1080" s="8">
        <v>40.180300000000003</v>
      </c>
      <c r="E1080">
        <v>40.180300000000003</v>
      </c>
      <c r="F1080">
        <v>2531.2600000000002</v>
      </c>
      <c r="G1080">
        <v>-1.0764199999999999</v>
      </c>
      <c r="H1080">
        <v>-29008.1</v>
      </c>
      <c r="I1080">
        <v>5.0845300000000003E-2</v>
      </c>
      <c r="J1080">
        <v>-0.61533599999999999</v>
      </c>
      <c r="K1080">
        <v>168.2</v>
      </c>
      <c r="L1080">
        <v>177.2</v>
      </c>
      <c r="M1080">
        <v>22.5</v>
      </c>
      <c r="N1080">
        <v>153.80000000000001</v>
      </c>
      <c r="O1080">
        <v>21.9</v>
      </c>
      <c r="P1080">
        <v>176.8</v>
      </c>
      <c r="Q1080" s="8">
        <v>9.8624299999999998</v>
      </c>
      <c r="R1080">
        <v>110.925</v>
      </c>
      <c r="S1080" s="8">
        <v>1.85121</v>
      </c>
      <c r="T1080" s="8">
        <v>0.72051799999999999</v>
      </c>
      <c r="U1080" s="8">
        <v>0.21021999999999999</v>
      </c>
      <c r="V1080" s="3">
        <v>-0.5317083600000001</v>
      </c>
      <c r="W1080" s="3">
        <v>-0.49416919199999998</v>
      </c>
      <c r="X1080" s="8">
        <v>9.4249786800470048</v>
      </c>
      <c r="Y1080" s="8">
        <v>9.4625178480470051</v>
      </c>
      <c r="Z1080" s="8">
        <v>9.4437482640470058</v>
      </c>
      <c r="AA1080" s="41">
        <v>1</v>
      </c>
      <c r="AB1080" s="42" t="s">
        <v>2111</v>
      </c>
      <c r="AC1080" s="5">
        <v>-290.56</v>
      </c>
      <c r="AD1080" s="15">
        <v>-129.5597442733548</v>
      </c>
      <c r="AE1080" s="15">
        <v>-120.85431939953867</v>
      </c>
      <c r="AF1080" s="15">
        <v>-125.2152769078416</v>
      </c>
      <c r="AG1080" s="15">
        <v>-125.2152769078416</v>
      </c>
      <c r="AH1080" s="17">
        <v>1.1836055010065558</v>
      </c>
      <c r="AI1080" s="17">
        <v>0.93284239211125874</v>
      </c>
      <c r="AJ1080" s="17">
        <v>0.9222771001694986</v>
      </c>
      <c r="AK1080" s="17">
        <v>0.92753966674097277</v>
      </c>
      <c r="AL1080" s="17">
        <v>0.92753966674097277</v>
      </c>
    </row>
    <row r="1081" spans="1:38" x14ac:dyDescent="0.45">
      <c r="A1081">
        <v>1278</v>
      </c>
      <c r="B1081" s="53">
        <v>42201.262337962966</v>
      </c>
      <c r="C1081" s="7">
        <v>0.76233796296296297</v>
      </c>
      <c r="D1081" s="8">
        <v>40.196899999999999</v>
      </c>
      <c r="E1081">
        <v>40.196899999999999</v>
      </c>
      <c r="F1081">
        <v>2516.79</v>
      </c>
      <c r="G1081">
        <v>-1.0764199999999999</v>
      </c>
      <c r="H1081">
        <v>-29008.1</v>
      </c>
      <c r="I1081">
        <v>5.0845300000000003E-2</v>
      </c>
      <c r="J1081">
        <v>-0.61477000000000004</v>
      </c>
      <c r="K1081">
        <v>223.8</v>
      </c>
      <c r="L1081">
        <v>178.7</v>
      </c>
      <c r="M1081">
        <v>22.6</v>
      </c>
      <c r="N1081">
        <v>173.5</v>
      </c>
      <c r="O1081">
        <v>21.9</v>
      </c>
      <c r="P1081">
        <v>176.6</v>
      </c>
      <c r="Q1081" s="8">
        <v>9.8624299999999998</v>
      </c>
      <c r="R1081">
        <v>110.925</v>
      </c>
      <c r="S1081" s="8">
        <v>1.85121</v>
      </c>
      <c r="T1081" s="8">
        <v>0.72006099999999995</v>
      </c>
      <c r="U1081" s="8">
        <v>0.21043700000000001</v>
      </c>
      <c r="V1081" s="3">
        <v>-0.53054757999999991</v>
      </c>
      <c r="W1081" s="3">
        <v>-0.49472037200000007</v>
      </c>
      <c r="X1081" s="8">
        <v>9.4261394600470041</v>
      </c>
      <c r="Y1081" s="8">
        <v>9.4619666680470047</v>
      </c>
      <c r="Z1081" s="8">
        <v>9.4440530640470044</v>
      </c>
      <c r="AA1081" s="41">
        <v>1</v>
      </c>
      <c r="AB1081" s="42" t="s">
        <v>2111</v>
      </c>
      <c r="AC1081" s="5">
        <v>-290.56</v>
      </c>
      <c r="AD1081" s="15">
        <v>-129.29154424483488</v>
      </c>
      <c r="AE1081" s="15">
        <v>-120.98261681415943</v>
      </c>
      <c r="AF1081" s="15">
        <v>-125.14459095238749</v>
      </c>
      <c r="AG1081" s="15">
        <v>-125.14459095238749</v>
      </c>
      <c r="AH1081" s="17">
        <v>1.1836055010065558</v>
      </c>
      <c r="AI1081" s="17">
        <v>0.93251327993547295</v>
      </c>
      <c r="AJ1081" s="17">
        <v>0.92243106980567979</v>
      </c>
      <c r="AK1081" s="17">
        <v>0.92745388797757278</v>
      </c>
      <c r="AL1081" s="17">
        <v>0.92745388797757278</v>
      </c>
    </row>
    <row r="1082" spans="1:38" x14ac:dyDescent="0.45">
      <c r="A1082">
        <v>1279</v>
      </c>
      <c r="B1082" s="53">
        <v>42201.263032407405</v>
      </c>
      <c r="C1082" s="7">
        <v>0.76303240740740741</v>
      </c>
      <c r="D1082" s="8">
        <v>40.213500000000003</v>
      </c>
      <c r="E1082">
        <v>40.213500000000003</v>
      </c>
      <c r="F1082">
        <v>2527.2600000000002</v>
      </c>
      <c r="G1082">
        <v>-1.0764199999999999</v>
      </c>
      <c r="H1082">
        <v>-29008.1</v>
      </c>
      <c r="I1082">
        <v>5.0845300000000003E-2</v>
      </c>
      <c r="J1082">
        <v>-0.61514800000000003</v>
      </c>
      <c r="K1082">
        <v>178.9</v>
      </c>
      <c r="L1082">
        <v>172.9</v>
      </c>
      <c r="M1082">
        <v>22.6</v>
      </c>
      <c r="N1082">
        <v>163.6</v>
      </c>
      <c r="O1082">
        <v>22</v>
      </c>
      <c r="P1082">
        <v>176.5</v>
      </c>
      <c r="Q1082" s="8">
        <v>9.8624299999999998</v>
      </c>
      <c r="R1082">
        <v>110.925</v>
      </c>
      <c r="S1082" s="8">
        <v>1.85121</v>
      </c>
      <c r="T1082" s="8">
        <v>0.72051799999999999</v>
      </c>
      <c r="U1082" s="8">
        <v>0.21043700000000001</v>
      </c>
      <c r="V1082" s="3">
        <v>-0.5317083600000001</v>
      </c>
      <c r="W1082" s="3">
        <v>-0.49472037200000007</v>
      </c>
      <c r="X1082" s="8">
        <v>9.4249786800470048</v>
      </c>
      <c r="Y1082" s="8">
        <v>9.4619666680470047</v>
      </c>
      <c r="Z1082" s="8">
        <v>9.4434726740470047</v>
      </c>
      <c r="AA1082" s="41">
        <v>1</v>
      </c>
      <c r="AB1082" s="42" t="s">
        <v>2111</v>
      </c>
      <c r="AC1082" s="5">
        <v>-290.56</v>
      </c>
      <c r="AD1082" s="15">
        <v>-129.5597442733548</v>
      </c>
      <c r="AE1082" s="15">
        <v>-120.98261681415943</v>
      </c>
      <c r="AF1082" s="15">
        <v>-125.27918504914203</v>
      </c>
      <c r="AG1082" s="15">
        <v>-125.27918504914203</v>
      </c>
      <c r="AH1082" s="17">
        <v>1.1836055010065558</v>
      </c>
      <c r="AI1082" s="17">
        <v>0.93284239211125874</v>
      </c>
      <c r="AJ1082" s="17">
        <v>0.92243106980567979</v>
      </c>
      <c r="AK1082" s="17">
        <v>0.92761723415584973</v>
      </c>
      <c r="AL1082" s="17">
        <v>0.92761723415584973</v>
      </c>
    </row>
    <row r="1083" spans="1:38" x14ac:dyDescent="0.45">
      <c r="A1083">
        <v>1280</v>
      </c>
      <c r="B1083" s="53">
        <v>42201.263726851852</v>
      </c>
      <c r="C1083" s="7">
        <v>0.76372685185185185</v>
      </c>
      <c r="D1083" s="8">
        <v>40.2301</v>
      </c>
      <c r="E1083">
        <v>40.2301</v>
      </c>
      <c r="F1083">
        <v>2531.2600000000002</v>
      </c>
      <c r="G1083">
        <v>-1.0764199999999999</v>
      </c>
      <c r="H1083">
        <v>-29008.1</v>
      </c>
      <c r="I1083">
        <v>5.0845300000000003E-2</v>
      </c>
      <c r="J1083">
        <v>-0.61533599999999999</v>
      </c>
      <c r="K1083">
        <v>172.8</v>
      </c>
      <c r="L1083">
        <v>169.7</v>
      </c>
      <c r="M1083">
        <v>22.5</v>
      </c>
      <c r="N1083">
        <v>163.5</v>
      </c>
      <c r="O1083">
        <v>21.9</v>
      </c>
      <c r="P1083">
        <v>176.7</v>
      </c>
      <c r="Q1083" s="8">
        <v>9.8624299999999998</v>
      </c>
      <c r="R1083">
        <v>110.925</v>
      </c>
      <c r="S1083" s="8">
        <v>1.85121</v>
      </c>
      <c r="T1083" s="8">
        <v>0.72063999999999995</v>
      </c>
      <c r="U1083" s="8">
        <v>0.210313</v>
      </c>
      <c r="V1083" s="3">
        <v>-0.53201823999999998</v>
      </c>
      <c r="W1083" s="3">
        <v>-0.49440541200000004</v>
      </c>
      <c r="X1083" s="8">
        <v>9.4246688000470051</v>
      </c>
      <c r="Y1083" s="8">
        <v>9.4622816280470037</v>
      </c>
      <c r="Z1083" s="8">
        <v>9.4434752140470053</v>
      </c>
      <c r="AA1083" s="41">
        <v>1</v>
      </c>
      <c r="AB1083" s="42" t="s">
        <v>2111</v>
      </c>
      <c r="AC1083" s="5">
        <v>-290.56</v>
      </c>
      <c r="AD1083" s="15">
        <v>-129.63133188453219</v>
      </c>
      <c r="AE1083" s="15">
        <v>-120.90930575028347</v>
      </c>
      <c r="AF1083" s="15">
        <v>-125.27859605024594</v>
      </c>
      <c r="AG1083" s="15">
        <v>-125.27859605024594</v>
      </c>
      <c r="AH1083" s="17">
        <v>1.1836055010065558</v>
      </c>
      <c r="AI1083" s="17">
        <v>0.93293027759819058</v>
      </c>
      <c r="AJ1083" s="17">
        <v>0.92234308295555811</v>
      </c>
      <c r="AK1083" s="17">
        <v>0.92761651920926769</v>
      </c>
      <c r="AL1083" s="17">
        <v>0.92761651920926769</v>
      </c>
    </row>
    <row r="1084" spans="1:38" x14ac:dyDescent="0.45">
      <c r="A1084">
        <v>1281</v>
      </c>
      <c r="B1084" s="53">
        <v>42201.264421296299</v>
      </c>
      <c r="C1084" s="7">
        <v>0.76442129629629629</v>
      </c>
      <c r="D1084" s="8">
        <v>40.246699999999997</v>
      </c>
      <c r="E1084">
        <v>40.246699999999997</v>
      </c>
      <c r="F1084">
        <v>2533.1</v>
      </c>
      <c r="G1084">
        <v>-1.0764199999999999</v>
      </c>
      <c r="H1084">
        <v>-29008.1</v>
      </c>
      <c r="I1084">
        <v>5.0845300000000003E-2</v>
      </c>
      <c r="J1084">
        <v>-0.61495900000000003</v>
      </c>
      <c r="K1084">
        <v>171.8</v>
      </c>
      <c r="L1084">
        <v>167.4</v>
      </c>
      <c r="M1084">
        <v>22.6</v>
      </c>
      <c r="N1084">
        <v>158.30000000000001</v>
      </c>
      <c r="O1084">
        <v>21.9</v>
      </c>
      <c r="P1084">
        <v>176.8</v>
      </c>
      <c r="Q1084" s="8">
        <v>9.8624299999999998</v>
      </c>
      <c r="R1084">
        <v>110.925</v>
      </c>
      <c r="S1084" s="8">
        <v>1.85121</v>
      </c>
      <c r="T1084" s="8">
        <v>0.72100500000000001</v>
      </c>
      <c r="U1084" s="8">
        <v>0.20994099999999999</v>
      </c>
      <c r="V1084" s="3">
        <v>-0.53294534000000005</v>
      </c>
      <c r="W1084" s="3">
        <v>-0.49346053200000001</v>
      </c>
      <c r="X1084" s="8">
        <v>9.423741700047005</v>
      </c>
      <c r="Y1084" s="8">
        <v>9.4632265080470042</v>
      </c>
      <c r="Z1084" s="8">
        <v>9.4434841040470054</v>
      </c>
      <c r="AA1084" s="41">
        <v>1</v>
      </c>
      <c r="AB1084" s="42" t="s">
        <v>2111</v>
      </c>
      <c r="AC1084" s="5">
        <v>-290.56</v>
      </c>
      <c r="AD1084" s="15">
        <v>-129.84548114697907</v>
      </c>
      <c r="AE1084" s="15">
        <v>-120.68934464633628</v>
      </c>
      <c r="AF1084" s="15">
        <v>-125.2765345517322</v>
      </c>
      <c r="AG1084" s="15">
        <v>-125.2765345517322</v>
      </c>
      <c r="AH1084" s="17">
        <v>1.1836055010065558</v>
      </c>
      <c r="AI1084" s="17">
        <v>0.9331932796909822</v>
      </c>
      <c r="AJ1084" s="17">
        <v>0.92207918961117108</v>
      </c>
      <c r="AK1084" s="17">
        <v>0.92761401690202294</v>
      </c>
      <c r="AL1084" s="17">
        <v>0.92761401690202294</v>
      </c>
    </row>
    <row r="1085" spans="1:38" x14ac:dyDescent="0.45">
      <c r="A1085">
        <v>1282</v>
      </c>
      <c r="B1085" s="53">
        <v>42201.265127314815</v>
      </c>
      <c r="C1085" s="7">
        <v>0.76512731481481489</v>
      </c>
      <c r="D1085" s="8">
        <v>40.263399999999997</v>
      </c>
      <c r="E1085">
        <v>40.263399999999997</v>
      </c>
      <c r="F1085">
        <v>2522.64</v>
      </c>
      <c r="G1085">
        <v>-1.0764199999999999</v>
      </c>
      <c r="H1085">
        <v>-29008.1</v>
      </c>
      <c r="I1085">
        <v>5.0826799999999998E-2</v>
      </c>
      <c r="J1085">
        <v>-0.61477000000000004</v>
      </c>
      <c r="K1085">
        <v>230.3</v>
      </c>
      <c r="L1085">
        <v>166.1</v>
      </c>
      <c r="M1085">
        <v>22.6</v>
      </c>
      <c r="N1085">
        <v>175.4</v>
      </c>
      <c r="O1085">
        <v>21.9</v>
      </c>
      <c r="P1085">
        <v>176.8</v>
      </c>
      <c r="Q1085" s="8">
        <v>9.8624299999999998</v>
      </c>
      <c r="R1085">
        <v>110.925</v>
      </c>
      <c r="S1085" s="8">
        <v>1.85121</v>
      </c>
      <c r="T1085" s="8">
        <v>0.72073100000000001</v>
      </c>
      <c r="U1085" s="8">
        <v>0.210313</v>
      </c>
      <c r="V1085" s="3">
        <v>-0.53224938000000011</v>
      </c>
      <c r="W1085" s="3">
        <v>-0.49440541200000004</v>
      </c>
      <c r="X1085" s="8">
        <v>9.4244376600470048</v>
      </c>
      <c r="Y1085" s="8">
        <v>9.4622816280470037</v>
      </c>
      <c r="Z1085" s="8">
        <v>9.4433596440470033</v>
      </c>
      <c r="AA1085" s="41">
        <v>1</v>
      </c>
      <c r="AB1085" s="42" t="s">
        <v>2111</v>
      </c>
      <c r="AC1085" s="5">
        <v>-290.56</v>
      </c>
      <c r="AD1085" s="15">
        <v>-129.68472628001143</v>
      </c>
      <c r="AE1085" s="15">
        <v>-120.90930575028347</v>
      </c>
      <c r="AF1085" s="15">
        <v>-125.30539519429954</v>
      </c>
      <c r="AG1085" s="15">
        <v>-125.30539519429954</v>
      </c>
      <c r="AH1085" s="17">
        <v>1.1836055010065558</v>
      </c>
      <c r="AI1085" s="17">
        <v>0.93299583872350833</v>
      </c>
      <c r="AJ1085" s="17">
        <v>0.92234308295555811</v>
      </c>
      <c r="AK1085" s="17">
        <v>0.92764905002338705</v>
      </c>
      <c r="AL1085" s="17">
        <v>0.92764905002338705</v>
      </c>
    </row>
    <row r="1086" spans="1:38" x14ac:dyDescent="0.45">
      <c r="A1086">
        <v>1283</v>
      </c>
      <c r="B1086" s="53">
        <v>42201.265821759262</v>
      </c>
      <c r="C1086" s="7">
        <v>0.76582175925925922</v>
      </c>
      <c r="D1086" s="8">
        <v>40.28</v>
      </c>
      <c r="E1086">
        <v>40.28</v>
      </c>
      <c r="F1086">
        <v>2531.2600000000002</v>
      </c>
      <c r="G1086">
        <v>-1.0764199999999999</v>
      </c>
      <c r="H1086">
        <v>-29008.1</v>
      </c>
      <c r="I1086">
        <v>5.0845300000000003E-2</v>
      </c>
      <c r="J1086">
        <v>-0.61552499999999999</v>
      </c>
      <c r="K1086">
        <v>172.4</v>
      </c>
      <c r="L1086">
        <v>165</v>
      </c>
      <c r="M1086">
        <v>22.6</v>
      </c>
      <c r="N1086">
        <v>163.80000000000001</v>
      </c>
      <c r="O1086">
        <v>21.9</v>
      </c>
      <c r="P1086">
        <v>177</v>
      </c>
      <c r="Q1086" s="8">
        <v>9.8624299999999998</v>
      </c>
      <c r="R1086">
        <v>110.925</v>
      </c>
      <c r="S1086" s="8">
        <v>1.85121</v>
      </c>
      <c r="T1086" s="8">
        <v>0.72082299999999999</v>
      </c>
      <c r="U1086" s="8">
        <v>0.20984800000000001</v>
      </c>
      <c r="V1086" s="3">
        <v>-0.53248306000000001</v>
      </c>
      <c r="W1086" s="3">
        <v>-0.49322431200000005</v>
      </c>
      <c r="X1086" s="8">
        <v>9.4242039800470039</v>
      </c>
      <c r="Y1086" s="8">
        <v>9.4634627280470038</v>
      </c>
      <c r="Z1086" s="8">
        <v>9.4438333540470047</v>
      </c>
      <c r="AA1086" s="41">
        <v>1</v>
      </c>
      <c r="AB1086" s="42" t="s">
        <v>2111</v>
      </c>
      <c r="AC1086" s="5">
        <v>-290.56</v>
      </c>
      <c r="AD1086" s="15">
        <v>-129.73870488993896</v>
      </c>
      <c r="AE1086" s="15">
        <v>-120.6343478280719</v>
      </c>
      <c r="AF1086" s="15">
        <v>-125.19554418281882</v>
      </c>
      <c r="AG1086" s="15">
        <v>-125.19554418281882</v>
      </c>
      <c r="AH1086" s="17">
        <v>1.1836055010065558</v>
      </c>
      <c r="AI1086" s="17">
        <v>0.93306212655246079</v>
      </c>
      <c r="AJ1086" s="17">
        <v>0.92201323202250263</v>
      </c>
      <c r="AK1086" s="17">
        <v>0.92751571910406361</v>
      </c>
      <c r="AL1086" s="17">
        <v>0.92751571910406361</v>
      </c>
    </row>
    <row r="1087" spans="1:38" x14ac:dyDescent="0.45">
      <c r="A1087">
        <v>1284</v>
      </c>
      <c r="B1087" s="53">
        <v>42201.266504629632</v>
      </c>
      <c r="C1087" s="7">
        <v>0.76650462962962962</v>
      </c>
      <c r="D1087" s="8">
        <v>40.296700000000001</v>
      </c>
      <c r="E1087">
        <v>40.296700000000001</v>
      </c>
      <c r="F1087">
        <v>2532.1799999999998</v>
      </c>
      <c r="G1087">
        <v>-1.0764199999999999</v>
      </c>
      <c r="H1087">
        <v>-29008.1</v>
      </c>
      <c r="I1087">
        <v>5.0845300000000003E-2</v>
      </c>
      <c r="J1087">
        <v>-0.61477000000000004</v>
      </c>
      <c r="K1087">
        <v>165.5</v>
      </c>
      <c r="L1087">
        <v>170.6</v>
      </c>
      <c r="M1087">
        <v>22.6</v>
      </c>
      <c r="N1087">
        <v>157.5</v>
      </c>
      <c r="O1087">
        <v>21.9</v>
      </c>
      <c r="P1087">
        <v>177.1</v>
      </c>
      <c r="Q1087" s="8">
        <v>9.8624299999999998</v>
      </c>
      <c r="R1087">
        <v>110.925</v>
      </c>
      <c r="S1087" s="8">
        <v>1.85121</v>
      </c>
      <c r="T1087" s="8">
        <v>0.72109699999999999</v>
      </c>
      <c r="U1087" s="8">
        <v>0.21149200000000001</v>
      </c>
      <c r="V1087" s="3">
        <v>-0.53317902000000006</v>
      </c>
      <c r="W1087" s="3">
        <v>-0.49740007200000008</v>
      </c>
      <c r="X1087" s="8">
        <v>9.4235080200470041</v>
      </c>
      <c r="Y1087" s="8">
        <v>9.4592869680470049</v>
      </c>
      <c r="Z1087" s="8">
        <v>9.4413974940470045</v>
      </c>
      <c r="AA1087" s="41">
        <v>1</v>
      </c>
      <c r="AB1087" s="42" t="s">
        <v>2111</v>
      </c>
      <c r="AC1087" s="5">
        <v>-290.56</v>
      </c>
      <c r="AD1087" s="15">
        <v>-129.89945215967339</v>
      </c>
      <c r="AE1087" s="15">
        <v>-121.60616393574628</v>
      </c>
      <c r="AF1087" s="15">
        <v>-125.76029624837258</v>
      </c>
      <c r="AG1087" s="15">
        <v>-125.76029624837258</v>
      </c>
      <c r="AH1087" s="17">
        <v>1.1836055010065558</v>
      </c>
      <c r="AI1087" s="17">
        <v>0.93325958624530647</v>
      </c>
      <c r="AJ1087" s="17">
        <v>0.92318012095775448</v>
      </c>
      <c r="AK1087" s="17">
        <v>0.92820159137626423</v>
      </c>
      <c r="AL1087" s="17">
        <v>0.92820159137626423</v>
      </c>
    </row>
    <row r="1088" spans="1:38" x14ac:dyDescent="0.45">
      <c r="A1088">
        <v>1285</v>
      </c>
      <c r="B1088" s="53">
        <v>42201.267199074071</v>
      </c>
      <c r="C1088" s="7">
        <v>0.76719907407407406</v>
      </c>
      <c r="D1088" s="8">
        <v>40.313200000000002</v>
      </c>
      <c r="E1088">
        <v>40.313200000000002</v>
      </c>
      <c r="F1088">
        <v>2527.2600000000002</v>
      </c>
      <c r="G1088">
        <v>-1.0764199999999999</v>
      </c>
      <c r="H1088">
        <v>-29008.1</v>
      </c>
      <c r="I1088">
        <v>5.0845300000000003E-2</v>
      </c>
      <c r="J1088">
        <v>-0.61533599999999999</v>
      </c>
      <c r="K1088">
        <v>162.80000000000001</v>
      </c>
      <c r="L1088">
        <v>175.3</v>
      </c>
      <c r="M1088">
        <v>22.6</v>
      </c>
      <c r="N1088">
        <v>155.6</v>
      </c>
      <c r="O1088">
        <v>21.9</v>
      </c>
      <c r="P1088">
        <v>177.2</v>
      </c>
      <c r="Q1088" s="8">
        <v>9.8624299999999998</v>
      </c>
      <c r="R1088">
        <v>110.925</v>
      </c>
      <c r="S1088" s="8">
        <v>1.85121</v>
      </c>
      <c r="T1088" s="8">
        <v>0.72073100000000001</v>
      </c>
      <c r="U1088" s="8">
        <v>0.21090200000000001</v>
      </c>
      <c r="V1088" s="3">
        <v>-0.53224938000000011</v>
      </c>
      <c r="W1088" s="3">
        <v>-0.49590147200000007</v>
      </c>
      <c r="X1088" s="8">
        <v>9.4244376600470048</v>
      </c>
      <c r="Y1088" s="8">
        <v>9.4607855680470045</v>
      </c>
      <c r="Z1088" s="8">
        <v>9.4426116140470047</v>
      </c>
      <c r="AA1088" s="41">
        <v>1</v>
      </c>
      <c r="AB1088" s="42" t="s">
        <v>2111</v>
      </c>
      <c r="AC1088" s="5">
        <v>-290.56</v>
      </c>
      <c r="AD1088" s="15">
        <v>-129.68472628001143</v>
      </c>
      <c r="AE1088" s="15">
        <v>-121.25749187473389</v>
      </c>
      <c r="AF1088" s="15">
        <v>-125.47883827255419</v>
      </c>
      <c r="AG1088" s="15">
        <v>-125.47883827255419</v>
      </c>
      <c r="AH1088" s="17">
        <v>1.1836055010065558</v>
      </c>
      <c r="AI1088" s="17">
        <v>0.93299583872350833</v>
      </c>
      <c r="AJ1088" s="17">
        <v>0.92276112029358037</v>
      </c>
      <c r="AK1088" s="17">
        <v>0.92785964344142036</v>
      </c>
      <c r="AL1088" s="17">
        <v>0.92785964344142036</v>
      </c>
    </row>
    <row r="1089" spans="1:38" x14ac:dyDescent="0.45">
      <c r="A1089">
        <v>1286</v>
      </c>
      <c r="B1089" s="53">
        <v>42201.267893518518</v>
      </c>
      <c r="C1089" s="7">
        <v>0.7678935185185185</v>
      </c>
      <c r="D1089" s="8">
        <v>40.329700000000003</v>
      </c>
      <c r="E1089">
        <v>40.329700000000003</v>
      </c>
      <c r="F1089">
        <v>2520.4899999999998</v>
      </c>
      <c r="G1089">
        <v>-1.0764199999999999</v>
      </c>
      <c r="H1089">
        <v>-29008.1</v>
      </c>
      <c r="I1089">
        <v>5.0845300000000003E-2</v>
      </c>
      <c r="J1089">
        <v>-0.61458100000000004</v>
      </c>
      <c r="K1089">
        <v>161.19999999999999</v>
      </c>
      <c r="L1089">
        <v>177.6</v>
      </c>
      <c r="M1089">
        <v>22.6</v>
      </c>
      <c r="N1089">
        <v>155.4</v>
      </c>
      <c r="O1089">
        <v>21.9</v>
      </c>
      <c r="P1089">
        <v>177.1</v>
      </c>
      <c r="Q1089" s="8">
        <v>9.8624299999999998</v>
      </c>
      <c r="R1089">
        <v>110.925</v>
      </c>
      <c r="S1089" s="8">
        <v>1.85121</v>
      </c>
      <c r="T1089" s="8">
        <v>0.72033499999999995</v>
      </c>
      <c r="U1089" s="8">
        <v>0.21177099999999999</v>
      </c>
      <c r="V1089" s="3">
        <v>-0.53124353999999996</v>
      </c>
      <c r="W1089" s="3">
        <v>-0.498108732</v>
      </c>
      <c r="X1089" s="8">
        <v>9.4254435000470043</v>
      </c>
      <c r="Y1089" s="8">
        <v>9.4585783080470041</v>
      </c>
      <c r="Z1089" s="8">
        <v>9.4420109040470042</v>
      </c>
      <c r="AA1089" s="41">
        <v>1</v>
      </c>
      <c r="AB1089" s="42" t="s">
        <v>2111</v>
      </c>
      <c r="AC1089" s="5">
        <v>-290.56</v>
      </c>
      <c r="AD1089" s="15">
        <v>-129.45235444487832</v>
      </c>
      <c r="AE1089" s="15">
        <v>-121.77100778644922</v>
      </c>
      <c r="AF1089" s="15">
        <v>-125.61810382225133</v>
      </c>
      <c r="AG1089" s="15">
        <v>-125.61810382225133</v>
      </c>
      <c r="AH1089" s="17">
        <v>1.1836055010065558</v>
      </c>
      <c r="AI1089" s="17">
        <v>0.93271058460038514</v>
      </c>
      <c r="AJ1089" s="17">
        <v>0.92337834700094668</v>
      </c>
      <c r="AK1089" s="17">
        <v>0.92802880795803344</v>
      </c>
      <c r="AL1089" s="17">
        <v>0.92802880795803344</v>
      </c>
    </row>
    <row r="1090" spans="1:38" x14ac:dyDescent="0.45">
      <c r="A1090">
        <v>1287</v>
      </c>
      <c r="B1090" s="53">
        <v>42201.268587962964</v>
      </c>
      <c r="C1090" s="7">
        <v>0.76858796296296295</v>
      </c>
      <c r="D1090" s="8">
        <v>40.346400000000003</v>
      </c>
      <c r="E1090">
        <v>40.346400000000003</v>
      </c>
      <c r="F1090">
        <v>2510.9499999999998</v>
      </c>
      <c r="G1090">
        <v>-1.0764199999999999</v>
      </c>
      <c r="H1090">
        <v>-29008.1</v>
      </c>
      <c r="I1090">
        <v>5.0826799999999998E-2</v>
      </c>
      <c r="J1090">
        <v>-0.61458100000000004</v>
      </c>
      <c r="K1090">
        <v>165.6</v>
      </c>
      <c r="L1090">
        <v>173.8</v>
      </c>
      <c r="M1090">
        <v>22.6</v>
      </c>
      <c r="N1090">
        <v>155</v>
      </c>
      <c r="O1090">
        <v>21.9</v>
      </c>
      <c r="P1090">
        <v>176.9</v>
      </c>
      <c r="Q1090" s="8">
        <v>9.8624299999999998</v>
      </c>
      <c r="R1090">
        <v>110.925</v>
      </c>
      <c r="S1090" s="8">
        <v>1.85121</v>
      </c>
      <c r="T1090" s="8">
        <v>0.71975699999999998</v>
      </c>
      <c r="U1090" s="8">
        <v>0.211088</v>
      </c>
      <c r="V1090" s="3">
        <v>-0.52977542</v>
      </c>
      <c r="W1090" s="3">
        <v>-0.49637391200000003</v>
      </c>
      <c r="X1090" s="8">
        <v>9.4269116200470044</v>
      </c>
      <c r="Y1090" s="8">
        <v>9.4603131280470052</v>
      </c>
      <c r="Z1090" s="8">
        <v>9.4436123740470048</v>
      </c>
      <c r="AA1090" s="41">
        <v>1</v>
      </c>
      <c r="AB1090" s="42" t="s">
        <v>2111</v>
      </c>
      <c r="AC1090" s="5">
        <v>-290.56</v>
      </c>
      <c r="AD1090" s="15">
        <v>-129.11310060452627</v>
      </c>
      <c r="AE1090" s="15">
        <v>-121.36742358420952</v>
      </c>
      <c r="AF1090" s="15">
        <v>-125.2467896614329</v>
      </c>
      <c r="AG1090" s="15">
        <v>-125.2467896614329</v>
      </c>
      <c r="AH1090" s="17">
        <v>1.1836055010065558</v>
      </c>
      <c r="AI1090" s="17">
        <v>0.93229443775988929</v>
      </c>
      <c r="AJ1090" s="17">
        <v>0.92289318462547021</v>
      </c>
      <c r="AK1090" s="17">
        <v>0.92757791318606353</v>
      </c>
      <c r="AL1090" s="17">
        <v>0.92757791318606353</v>
      </c>
    </row>
    <row r="1091" spans="1:38" x14ac:dyDescent="0.45">
      <c r="A1091">
        <v>1288</v>
      </c>
      <c r="B1091" s="53">
        <v>42201.269293981481</v>
      </c>
      <c r="C1091" s="7">
        <v>0.76929398148148154</v>
      </c>
      <c r="D1091" s="8">
        <v>40.363</v>
      </c>
      <c r="E1091">
        <v>40.363</v>
      </c>
      <c r="F1091">
        <v>2492.79</v>
      </c>
      <c r="G1091">
        <v>-1.0764199999999999</v>
      </c>
      <c r="H1091">
        <v>-29008.1</v>
      </c>
      <c r="I1091">
        <v>5.0845300000000003E-2</v>
      </c>
      <c r="J1091">
        <v>-0.61552499999999999</v>
      </c>
      <c r="K1091">
        <v>221.4</v>
      </c>
      <c r="L1091">
        <v>169.6</v>
      </c>
      <c r="M1091">
        <v>22.6</v>
      </c>
      <c r="N1091">
        <v>169.7</v>
      </c>
      <c r="O1091">
        <v>21.9</v>
      </c>
      <c r="P1091">
        <v>176.6</v>
      </c>
      <c r="Q1091" s="8">
        <v>9.8624299999999998</v>
      </c>
      <c r="R1091">
        <v>110.925</v>
      </c>
      <c r="S1091" s="8">
        <v>1.85121</v>
      </c>
      <c r="T1091" s="8">
        <v>0.71930000000000005</v>
      </c>
      <c r="U1091" s="8">
        <v>0.211585</v>
      </c>
      <c r="V1091" s="3">
        <v>-0.52861464000000025</v>
      </c>
      <c r="W1091" s="3">
        <v>-0.49763629200000004</v>
      </c>
      <c r="X1091" s="8">
        <v>9.4280724000470038</v>
      </c>
      <c r="Y1091" s="8">
        <v>9.4590507480470052</v>
      </c>
      <c r="Z1091" s="8">
        <v>9.4435615740470045</v>
      </c>
      <c r="AA1091" s="41">
        <v>1</v>
      </c>
      <c r="AB1091" s="42" t="s">
        <v>2111</v>
      </c>
      <c r="AC1091" s="5">
        <v>-290.56</v>
      </c>
      <c r="AD1091" s="15">
        <v>-128.84479573535077</v>
      </c>
      <c r="AE1091" s="15">
        <v>-121.66111450183485</v>
      </c>
      <c r="AF1091" s="15">
        <v>-125.25856990810996</v>
      </c>
      <c r="AG1091" s="15">
        <v>-125.25856990810996</v>
      </c>
      <c r="AH1091" s="17">
        <v>1.1836055010065558</v>
      </c>
      <c r="AI1091" s="17">
        <v>0.93196558359022674</v>
      </c>
      <c r="AJ1091" s="17">
        <v>0.92324618999369501</v>
      </c>
      <c r="AK1091" s="17">
        <v>0.92759221146310855</v>
      </c>
      <c r="AL1091" s="17">
        <v>0.92759221146310855</v>
      </c>
    </row>
    <row r="1092" spans="1:38" x14ac:dyDescent="0.45">
      <c r="A1092">
        <v>1289</v>
      </c>
      <c r="B1092" s="53">
        <v>42201.269988425927</v>
      </c>
      <c r="C1092" s="7">
        <v>0.76998842592592587</v>
      </c>
      <c r="D1092" s="8">
        <v>40.379600000000003</v>
      </c>
      <c r="E1092">
        <v>40.379600000000003</v>
      </c>
      <c r="F1092">
        <v>2495.56</v>
      </c>
      <c r="G1092">
        <v>-1.0764199999999999</v>
      </c>
      <c r="H1092">
        <v>-29008.1</v>
      </c>
      <c r="I1092">
        <v>5.0826799999999998E-2</v>
      </c>
      <c r="J1092">
        <v>-0.61495900000000003</v>
      </c>
      <c r="K1092">
        <v>176.8</v>
      </c>
      <c r="L1092">
        <v>172.7</v>
      </c>
      <c r="M1092">
        <v>22.6</v>
      </c>
      <c r="N1092">
        <v>161.80000000000001</v>
      </c>
      <c r="O1092">
        <v>21.9</v>
      </c>
      <c r="P1092">
        <v>176.6</v>
      </c>
      <c r="Q1092" s="8">
        <v>9.8624299999999998</v>
      </c>
      <c r="R1092">
        <v>110.925</v>
      </c>
      <c r="S1092" s="8">
        <v>1.85121</v>
      </c>
      <c r="T1092" s="8">
        <v>0.719665</v>
      </c>
      <c r="U1092" s="8">
        <v>0.21195700000000001</v>
      </c>
      <c r="V1092" s="3">
        <v>-0.52954174000000009</v>
      </c>
      <c r="W1092" s="3">
        <v>-0.49858117200000007</v>
      </c>
      <c r="X1092" s="8">
        <v>9.4271453000470036</v>
      </c>
      <c r="Y1092" s="8">
        <v>9.4581058680470047</v>
      </c>
      <c r="Z1092" s="8">
        <v>9.4426255840470041</v>
      </c>
      <c r="AA1092" s="41">
        <v>1</v>
      </c>
      <c r="AB1092" s="42" t="s">
        <v>2111</v>
      </c>
      <c r="AC1092" s="5">
        <v>-290.56</v>
      </c>
      <c r="AD1092" s="15">
        <v>-129.0590924324074</v>
      </c>
      <c r="AE1092" s="15">
        <v>-121.88089060805976</v>
      </c>
      <c r="AF1092" s="15">
        <v>-125.47559933789751</v>
      </c>
      <c r="AG1092" s="15">
        <v>-125.47559933789751</v>
      </c>
      <c r="AH1092" s="17">
        <v>1.1836055010065558</v>
      </c>
      <c r="AI1092" s="17">
        <v>0.93222822271928008</v>
      </c>
      <c r="AJ1092" s="17">
        <v>0.92351052926038824</v>
      </c>
      <c r="AK1092" s="17">
        <v>0.92785570987264654</v>
      </c>
      <c r="AL1092" s="17">
        <v>0.92785570987264654</v>
      </c>
    </row>
    <row r="1093" spans="1:38" x14ac:dyDescent="0.45">
      <c r="A1093">
        <v>1290</v>
      </c>
      <c r="B1093" s="53">
        <v>42201.270671296297</v>
      </c>
      <c r="C1093" s="7">
        <v>0.77067129629629627</v>
      </c>
      <c r="D1093" s="8">
        <v>40.396299999999997</v>
      </c>
      <c r="E1093">
        <v>40.396299999999997</v>
      </c>
      <c r="F1093">
        <v>2497.7199999999998</v>
      </c>
      <c r="G1093">
        <v>-1.0764199999999999</v>
      </c>
      <c r="H1093">
        <v>-29008.1</v>
      </c>
      <c r="I1093">
        <v>5.0826799999999998E-2</v>
      </c>
      <c r="J1093">
        <v>-0.61533599999999999</v>
      </c>
      <c r="K1093">
        <v>173.2</v>
      </c>
      <c r="L1093">
        <v>169</v>
      </c>
      <c r="M1093">
        <v>22.6</v>
      </c>
      <c r="N1093">
        <v>164.3</v>
      </c>
      <c r="O1093">
        <v>22</v>
      </c>
      <c r="P1093">
        <v>176.6</v>
      </c>
      <c r="Q1093" s="8">
        <v>9.8624299999999998</v>
      </c>
      <c r="R1093">
        <v>110.925</v>
      </c>
      <c r="S1093" s="8">
        <v>1.85121</v>
      </c>
      <c r="T1093" s="8">
        <v>0.71975699999999998</v>
      </c>
      <c r="U1093" s="8">
        <v>0.21177099999999999</v>
      </c>
      <c r="V1093" s="3">
        <v>-0.52977542</v>
      </c>
      <c r="W1093" s="3">
        <v>-0.498108732</v>
      </c>
      <c r="X1093" s="8">
        <v>9.4269116200470044</v>
      </c>
      <c r="Y1093" s="8">
        <v>9.4585783080470041</v>
      </c>
      <c r="Z1093" s="8">
        <v>9.4427449640470051</v>
      </c>
      <c r="AA1093" s="41">
        <v>1</v>
      </c>
      <c r="AB1093" s="42" t="s">
        <v>2111</v>
      </c>
      <c r="AC1093" s="5">
        <v>-290.56</v>
      </c>
      <c r="AD1093" s="15">
        <v>-129.11310060452627</v>
      </c>
      <c r="AE1093" s="15">
        <v>-121.77100778644922</v>
      </c>
      <c r="AF1093" s="15">
        <v>-125.44792079648244</v>
      </c>
      <c r="AG1093" s="15">
        <v>-125.44792079648244</v>
      </c>
      <c r="AH1093" s="17">
        <v>1.1836055010065558</v>
      </c>
      <c r="AI1093" s="17">
        <v>0.93229443775988929</v>
      </c>
      <c r="AJ1093" s="17">
        <v>0.92337834700094668</v>
      </c>
      <c r="AK1093" s="17">
        <v>0.92782209664731141</v>
      </c>
      <c r="AL1093" s="17">
        <v>0.92782209664731141</v>
      </c>
    </row>
    <row r="1094" spans="1:38" x14ac:dyDescent="0.45">
      <c r="A1094">
        <v>1291</v>
      </c>
      <c r="B1094" s="53">
        <v>42201.271365740744</v>
      </c>
      <c r="C1094" s="7">
        <v>0.77136574074074071</v>
      </c>
      <c r="D1094" s="8">
        <v>40.412799999999997</v>
      </c>
      <c r="E1094">
        <v>40.412799999999997</v>
      </c>
      <c r="F1094">
        <v>2497.7199999999998</v>
      </c>
      <c r="G1094">
        <v>-1.0764199999999999</v>
      </c>
      <c r="H1094">
        <v>-29008.1</v>
      </c>
      <c r="I1094">
        <v>5.0826799999999998E-2</v>
      </c>
      <c r="J1094">
        <v>-0.61495900000000003</v>
      </c>
      <c r="K1094">
        <v>173.4</v>
      </c>
      <c r="L1094">
        <v>166.3</v>
      </c>
      <c r="M1094">
        <v>22.6</v>
      </c>
      <c r="N1094">
        <v>157.6</v>
      </c>
      <c r="O1094">
        <v>22</v>
      </c>
      <c r="P1094">
        <v>176.6</v>
      </c>
      <c r="Q1094" s="8">
        <v>9.8624299999999998</v>
      </c>
      <c r="R1094">
        <v>110.925</v>
      </c>
      <c r="S1094" s="8">
        <v>1.85121</v>
      </c>
      <c r="T1094" s="8">
        <v>0.71997</v>
      </c>
      <c r="U1094" s="8">
        <v>0.21208099999999999</v>
      </c>
      <c r="V1094" s="3">
        <v>-0.53031644000000011</v>
      </c>
      <c r="W1094" s="3">
        <v>-0.49889613199999999</v>
      </c>
      <c r="X1094" s="8">
        <v>9.4263706000470044</v>
      </c>
      <c r="Y1094" s="8">
        <v>9.457790908047004</v>
      </c>
      <c r="Z1094" s="8">
        <v>9.4420807540470051</v>
      </c>
      <c r="AA1094" s="41">
        <v>1</v>
      </c>
      <c r="AB1094" s="42" t="s">
        <v>2111</v>
      </c>
      <c r="AC1094" s="5">
        <v>-290.56</v>
      </c>
      <c r="AD1094" s="15">
        <v>-129.23813147145279</v>
      </c>
      <c r="AE1094" s="15">
        <v>-121.95414000993253</v>
      </c>
      <c r="AF1094" s="15">
        <v>-125.60191102137333</v>
      </c>
      <c r="AG1094" s="15">
        <v>-125.60191102137333</v>
      </c>
      <c r="AH1094" s="17">
        <v>1.1836055010065558</v>
      </c>
      <c r="AI1094" s="17">
        <v>0.93244776406786967</v>
      </c>
      <c r="AJ1094" s="17">
        <v>0.92359866479865904</v>
      </c>
      <c r="AK1094" s="17">
        <v>0.9280091355503709</v>
      </c>
      <c r="AL1094" s="17">
        <v>0.9280091355503709</v>
      </c>
    </row>
    <row r="1095" spans="1:38" x14ac:dyDescent="0.45">
      <c r="A1095">
        <v>1292</v>
      </c>
      <c r="B1095" s="53">
        <v>42201.272060185183</v>
      </c>
      <c r="C1095" s="7">
        <v>0.77206018518518515</v>
      </c>
      <c r="D1095" s="8">
        <v>40.429499999999997</v>
      </c>
      <c r="E1095">
        <v>40.429499999999997</v>
      </c>
      <c r="F1095">
        <v>2486.02</v>
      </c>
      <c r="G1095">
        <v>-1.0764199999999999</v>
      </c>
      <c r="H1095">
        <v>-29008.1</v>
      </c>
      <c r="I1095">
        <v>5.0826799999999998E-2</v>
      </c>
      <c r="J1095">
        <v>-0.61495900000000003</v>
      </c>
      <c r="K1095">
        <v>225.9</v>
      </c>
      <c r="L1095">
        <v>164.7</v>
      </c>
      <c r="M1095">
        <v>22.6</v>
      </c>
      <c r="N1095">
        <v>172.9</v>
      </c>
      <c r="O1095">
        <v>22</v>
      </c>
      <c r="P1095">
        <v>176.6</v>
      </c>
      <c r="Q1095" s="8">
        <v>9.8624299999999998</v>
      </c>
      <c r="R1095">
        <v>110.925</v>
      </c>
      <c r="S1095" s="8">
        <v>1.85121</v>
      </c>
      <c r="T1095" s="8">
        <v>0.719665</v>
      </c>
      <c r="U1095" s="8">
        <v>0.21332200000000001</v>
      </c>
      <c r="V1095" s="3">
        <v>-0.52954174000000009</v>
      </c>
      <c r="W1095" s="3">
        <v>-0.50204827200000002</v>
      </c>
      <c r="X1095" s="8">
        <v>9.4271453000470036</v>
      </c>
      <c r="Y1095" s="8">
        <v>9.4546387680470048</v>
      </c>
      <c r="Z1095" s="8">
        <v>9.4408920340470033</v>
      </c>
      <c r="AA1095" s="41">
        <v>1</v>
      </c>
      <c r="AB1095" s="42" t="s">
        <v>2111</v>
      </c>
      <c r="AC1095" s="5">
        <v>-290.56</v>
      </c>
      <c r="AD1095" s="15">
        <v>-129.0590924324074</v>
      </c>
      <c r="AE1095" s="15">
        <v>-122.68696863804018</v>
      </c>
      <c r="AF1095" s="15">
        <v>-125.87745192989405</v>
      </c>
      <c r="AG1095" s="15">
        <v>-125.87745192989405</v>
      </c>
      <c r="AH1095" s="17">
        <v>1.1836055010065558</v>
      </c>
      <c r="AI1095" s="17">
        <v>0.93222822271928008</v>
      </c>
      <c r="AJ1095" s="17">
        <v>0.92448134972087037</v>
      </c>
      <c r="AK1095" s="17">
        <v>0.92834400004580242</v>
      </c>
      <c r="AL1095" s="17">
        <v>0.92834400004580242</v>
      </c>
    </row>
    <row r="1096" spans="1:38" x14ac:dyDescent="0.45">
      <c r="A1096">
        <v>1293</v>
      </c>
      <c r="B1096" s="53">
        <v>42201.272766203707</v>
      </c>
      <c r="C1096" s="7">
        <v>0.77276620370370364</v>
      </c>
      <c r="D1096" s="8">
        <v>40.446100000000001</v>
      </c>
      <c r="E1096">
        <v>40.446100000000001</v>
      </c>
      <c r="F1096">
        <v>2493.7199999999998</v>
      </c>
      <c r="G1096">
        <v>-1.0764199999999999</v>
      </c>
      <c r="H1096">
        <v>-29008.1</v>
      </c>
      <c r="I1096">
        <v>5.0826799999999998E-2</v>
      </c>
      <c r="J1096">
        <v>-0.61514800000000003</v>
      </c>
      <c r="K1096">
        <v>171.6</v>
      </c>
      <c r="L1096">
        <v>170.3</v>
      </c>
      <c r="M1096">
        <v>22.6</v>
      </c>
      <c r="N1096">
        <v>163.6</v>
      </c>
      <c r="O1096">
        <v>22</v>
      </c>
      <c r="P1096">
        <v>176.8</v>
      </c>
      <c r="Q1096" s="8">
        <v>9.8624299999999998</v>
      </c>
      <c r="R1096">
        <v>110.925</v>
      </c>
      <c r="S1096" s="8">
        <v>1.85121</v>
      </c>
      <c r="T1096" s="8">
        <v>0.71997</v>
      </c>
      <c r="U1096" s="8">
        <v>0.213228</v>
      </c>
      <c r="V1096" s="3">
        <v>-0.53031644000000011</v>
      </c>
      <c r="W1096" s="3">
        <v>-0.50180951200000001</v>
      </c>
      <c r="X1096" s="8">
        <v>9.4263706000470044</v>
      </c>
      <c r="Y1096" s="8">
        <v>9.454877528047005</v>
      </c>
      <c r="Z1096" s="8">
        <v>9.4406240640470038</v>
      </c>
      <c r="AA1096" s="41">
        <v>1</v>
      </c>
      <c r="AB1096" s="42" t="s">
        <v>2111</v>
      </c>
      <c r="AC1096" s="5">
        <v>-290.56</v>
      </c>
      <c r="AD1096" s="15">
        <v>-129.23813147145279</v>
      </c>
      <c r="AE1096" s="15">
        <v>-122.6314765642253</v>
      </c>
      <c r="AF1096" s="15">
        <v>-125.93955725355215</v>
      </c>
      <c r="AG1096" s="15">
        <v>-125.93955725355215</v>
      </c>
      <c r="AH1096" s="17">
        <v>1.1836055010065558</v>
      </c>
      <c r="AI1096" s="17">
        <v>0.93244776406786967</v>
      </c>
      <c r="AJ1096" s="17">
        <v>0.92441445102275244</v>
      </c>
      <c r="AK1096" s="17">
        <v>0.92841950993851874</v>
      </c>
      <c r="AL1096" s="17">
        <v>0.92841950993851874</v>
      </c>
    </row>
    <row r="1097" spans="1:38" x14ac:dyDescent="0.45">
      <c r="A1097">
        <v>1294</v>
      </c>
      <c r="B1097" s="53">
        <v>42201.273460648146</v>
      </c>
      <c r="C1097" s="7">
        <v>0.77346064814814819</v>
      </c>
      <c r="D1097" s="8">
        <v>40.462600000000002</v>
      </c>
      <c r="E1097">
        <v>40.462600000000002</v>
      </c>
      <c r="F1097">
        <v>2497.7199999999998</v>
      </c>
      <c r="G1097">
        <v>-1.0764199999999999</v>
      </c>
      <c r="H1097">
        <v>-29008.1</v>
      </c>
      <c r="I1097">
        <v>5.0845300000000003E-2</v>
      </c>
      <c r="J1097">
        <v>-0.61495900000000003</v>
      </c>
      <c r="K1097">
        <v>165</v>
      </c>
      <c r="L1097">
        <v>175</v>
      </c>
      <c r="M1097">
        <v>22.6</v>
      </c>
      <c r="N1097">
        <v>157.30000000000001</v>
      </c>
      <c r="O1097">
        <v>22</v>
      </c>
      <c r="P1097">
        <v>176.9</v>
      </c>
      <c r="Q1097" s="8">
        <v>9.8507300000000004</v>
      </c>
      <c r="R1097">
        <v>110.925</v>
      </c>
      <c r="S1097" s="8">
        <v>1.85121</v>
      </c>
      <c r="T1097" s="8">
        <v>0.719665</v>
      </c>
      <c r="U1097" s="8">
        <v>0.212453</v>
      </c>
      <c r="V1097" s="3">
        <v>-0.52954174000000009</v>
      </c>
      <c r="W1097" s="3">
        <v>-0.49984101200000003</v>
      </c>
      <c r="X1097" s="8">
        <v>9.4271453000470036</v>
      </c>
      <c r="Y1097" s="8">
        <v>9.4568460280470052</v>
      </c>
      <c r="Z1097" s="8">
        <v>9.4419956640470044</v>
      </c>
      <c r="AA1097" s="41">
        <v>1</v>
      </c>
      <c r="AB1097" s="42" t="s">
        <v>2111</v>
      </c>
      <c r="AC1097" s="5">
        <v>-290.56</v>
      </c>
      <c r="AD1097" s="15">
        <v>-129.0590924324074</v>
      </c>
      <c r="AE1097" s="15">
        <v>-122.17386031700471</v>
      </c>
      <c r="AF1097" s="15">
        <v>-125.62163676664409</v>
      </c>
      <c r="AG1097" s="15">
        <v>-125.62163676664409</v>
      </c>
      <c r="AH1097" s="17">
        <v>1.1836055010065558</v>
      </c>
      <c r="AI1097" s="17">
        <v>0.93222822271928008</v>
      </c>
      <c r="AJ1097" s="17">
        <v>0.92386313878664272</v>
      </c>
      <c r="AK1097" s="17">
        <v>0.92803310019367913</v>
      </c>
      <c r="AL1097" s="17">
        <v>0.92803310019367913</v>
      </c>
    </row>
    <row r="1098" spans="1:38" x14ac:dyDescent="0.45">
      <c r="A1098">
        <v>1295</v>
      </c>
      <c r="B1098" s="53">
        <v>42201.274155092593</v>
      </c>
      <c r="C1098" s="7">
        <v>0.77415509259259252</v>
      </c>
      <c r="D1098" s="8">
        <v>40.479300000000002</v>
      </c>
      <c r="E1098">
        <v>40.479300000000002</v>
      </c>
      <c r="F1098">
        <v>2496.48</v>
      </c>
      <c r="G1098">
        <v>-1.0764199999999999</v>
      </c>
      <c r="H1098">
        <v>-29008.1</v>
      </c>
      <c r="I1098">
        <v>5.0826799999999998E-2</v>
      </c>
      <c r="J1098">
        <v>-0.61458100000000004</v>
      </c>
      <c r="K1098">
        <v>162.4</v>
      </c>
      <c r="L1098">
        <v>178.2</v>
      </c>
      <c r="M1098">
        <v>22.6</v>
      </c>
      <c r="N1098">
        <v>156.1</v>
      </c>
      <c r="O1098">
        <v>22</v>
      </c>
      <c r="P1098">
        <v>176.9</v>
      </c>
      <c r="Q1098" s="8">
        <v>9.8624299999999998</v>
      </c>
      <c r="R1098">
        <v>110.925</v>
      </c>
      <c r="S1098" s="8">
        <v>1.85121</v>
      </c>
      <c r="T1098" s="8">
        <v>0.719665</v>
      </c>
      <c r="U1098" s="8">
        <v>0.213228</v>
      </c>
      <c r="V1098" s="3">
        <v>-0.52954174000000009</v>
      </c>
      <c r="W1098" s="3">
        <v>-0.50180951200000001</v>
      </c>
      <c r="X1098" s="8">
        <v>9.4271453000470036</v>
      </c>
      <c r="Y1098" s="8">
        <v>9.454877528047005</v>
      </c>
      <c r="Z1098" s="8">
        <v>9.4410114140470043</v>
      </c>
      <c r="AA1098" s="41">
        <v>1</v>
      </c>
      <c r="AB1098" s="42" t="s">
        <v>2111</v>
      </c>
      <c r="AC1098" s="5">
        <v>-290.56</v>
      </c>
      <c r="AD1098" s="15">
        <v>-129.0590924324074</v>
      </c>
      <c r="AE1098" s="15">
        <v>-122.6314765642253</v>
      </c>
      <c r="AF1098" s="15">
        <v>-125.84978307345818</v>
      </c>
      <c r="AG1098" s="15">
        <v>-125.84978307345818</v>
      </c>
      <c r="AH1098" s="17">
        <v>1.1836055010065558</v>
      </c>
      <c r="AI1098" s="17">
        <v>0.93222822271928008</v>
      </c>
      <c r="AJ1098" s="17">
        <v>0.92441445102275244</v>
      </c>
      <c r="AK1098" s="17">
        <v>0.92831036320697358</v>
      </c>
      <c r="AL1098" s="17">
        <v>0.92831036320697358</v>
      </c>
    </row>
    <row r="1099" spans="1:38" x14ac:dyDescent="0.45">
      <c r="A1099">
        <v>1296</v>
      </c>
      <c r="B1099" s="53">
        <v>42201.274837962963</v>
      </c>
      <c r="C1099" s="7">
        <v>0.77483796296296303</v>
      </c>
      <c r="D1099" s="8">
        <v>40.495800000000003</v>
      </c>
      <c r="E1099">
        <v>40.495800000000003</v>
      </c>
      <c r="F1099">
        <v>2491.87</v>
      </c>
      <c r="G1099">
        <v>-1.0764199999999999</v>
      </c>
      <c r="H1099">
        <v>-29008.1</v>
      </c>
      <c r="I1099">
        <v>5.0845300000000003E-2</v>
      </c>
      <c r="J1099">
        <v>-0.61552499999999999</v>
      </c>
      <c r="K1099">
        <v>160.9</v>
      </c>
      <c r="L1099">
        <v>173.3</v>
      </c>
      <c r="M1099">
        <v>22.6</v>
      </c>
      <c r="N1099">
        <v>153.9</v>
      </c>
      <c r="O1099">
        <v>22</v>
      </c>
      <c r="P1099">
        <v>176.8</v>
      </c>
      <c r="Q1099" s="8">
        <v>9.8624299999999998</v>
      </c>
      <c r="R1099">
        <v>110.925</v>
      </c>
      <c r="S1099" s="8">
        <v>1.85121</v>
      </c>
      <c r="T1099" s="8">
        <v>0.71920799999999996</v>
      </c>
      <c r="U1099" s="8">
        <v>0.21263899999999999</v>
      </c>
      <c r="V1099" s="3">
        <v>-0.52838096000000001</v>
      </c>
      <c r="W1099" s="3">
        <v>-0.50031345199999999</v>
      </c>
      <c r="X1099" s="8">
        <v>9.4283060800470047</v>
      </c>
      <c r="Y1099" s="8">
        <v>9.4563735880470041</v>
      </c>
      <c r="Z1099" s="8">
        <v>9.4423398340470044</v>
      </c>
      <c r="AA1099" s="41">
        <v>1</v>
      </c>
      <c r="AB1099" s="42" t="s">
        <v>2111</v>
      </c>
      <c r="AC1099" s="5">
        <v>-290.56</v>
      </c>
      <c r="AD1099" s="15">
        <v>-128.79077488728649</v>
      </c>
      <c r="AE1099" s="15">
        <v>-122.28370477852047</v>
      </c>
      <c r="AF1099" s="15">
        <v>-125.54184845671955</v>
      </c>
      <c r="AG1099" s="15">
        <v>-125.54184845671955</v>
      </c>
      <c r="AH1099" s="17">
        <v>1.1836055010065558</v>
      </c>
      <c r="AI1099" s="17">
        <v>0.9318993997237448</v>
      </c>
      <c r="AJ1099" s="17">
        <v>0.92399541368912175</v>
      </c>
      <c r="AK1099" s="17">
        <v>0.92793617366297776</v>
      </c>
      <c r="AL1099" s="17">
        <v>0.92793617366297776</v>
      </c>
    </row>
    <row r="1100" spans="1:38" x14ac:dyDescent="0.45">
      <c r="A1100">
        <v>1297</v>
      </c>
      <c r="B1100" s="53">
        <v>42201.27553240741</v>
      </c>
      <c r="C1100" s="7">
        <v>0.77553240740740736</v>
      </c>
      <c r="D1100" s="8">
        <v>40.512500000000003</v>
      </c>
      <c r="E1100">
        <v>40.512500000000003</v>
      </c>
      <c r="F1100">
        <v>2479.25</v>
      </c>
      <c r="G1100">
        <v>-1.0764199999999999</v>
      </c>
      <c r="H1100">
        <v>-29008.1</v>
      </c>
      <c r="I1100">
        <v>5.0845300000000003E-2</v>
      </c>
      <c r="J1100">
        <v>-0.61458100000000004</v>
      </c>
      <c r="K1100">
        <v>169.6</v>
      </c>
      <c r="L1100">
        <v>170.5</v>
      </c>
      <c r="M1100">
        <v>22.6</v>
      </c>
      <c r="N1100">
        <v>152.4</v>
      </c>
      <c r="O1100">
        <v>22</v>
      </c>
      <c r="P1100">
        <v>176.6</v>
      </c>
      <c r="Q1100" s="8">
        <v>9.8624299999999998</v>
      </c>
      <c r="R1100">
        <v>110.925</v>
      </c>
      <c r="S1100" s="8">
        <v>1.85121</v>
      </c>
      <c r="T1100" s="8">
        <v>0.71902500000000003</v>
      </c>
      <c r="U1100" s="8">
        <v>0.21332200000000001</v>
      </c>
      <c r="V1100" s="3">
        <v>-0.52791614000000009</v>
      </c>
      <c r="W1100" s="3">
        <v>-0.50204827200000002</v>
      </c>
      <c r="X1100" s="8">
        <v>9.4287709000470041</v>
      </c>
      <c r="Y1100" s="8">
        <v>9.4546387680470048</v>
      </c>
      <c r="Z1100" s="8">
        <v>9.4417048340470053</v>
      </c>
      <c r="AA1100" s="41">
        <v>1</v>
      </c>
      <c r="AB1100" s="42" t="s">
        <v>2111</v>
      </c>
      <c r="AC1100" s="5">
        <v>-290.56</v>
      </c>
      <c r="AD1100" s="15">
        <v>-128.68331278739572</v>
      </c>
      <c r="AE1100" s="15">
        <v>-122.68696863804018</v>
      </c>
      <c r="AF1100" s="15">
        <v>-125.68905503926214</v>
      </c>
      <c r="AG1100" s="15">
        <v>-125.68905503926214</v>
      </c>
      <c r="AH1100" s="17">
        <v>1.1836055010065558</v>
      </c>
      <c r="AI1100" s="17">
        <v>0.93176777003039946</v>
      </c>
      <c r="AJ1100" s="17">
        <v>0.92448134972087037</v>
      </c>
      <c r="AK1100" s="17">
        <v>0.92811501543538</v>
      </c>
      <c r="AL1100" s="17">
        <v>0.92811501543538</v>
      </c>
    </row>
    <row r="1101" spans="1:38" x14ac:dyDescent="0.45">
      <c r="A1101">
        <v>1298</v>
      </c>
      <c r="B1101" s="53">
        <v>42201.276226851849</v>
      </c>
      <c r="C1101" s="7">
        <v>0.77622685185185192</v>
      </c>
      <c r="D1101" s="8">
        <v>40.5291</v>
      </c>
      <c r="E1101">
        <v>40.5291</v>
      </c>
      <c r="F1101">
        <v>2460.17</v>
      </c>
      <c r="G1101">
        <v>-1.0764199999999999</v>
      </c>
      <c r="H1101">
        <v>-29008.1</v>
      </c>
      <c r="I1101">
        <v>5.0845300000000003E-2</v>
      </c>
      <c r="J1101">
        <v>-0.61552499999999999</v>
      </c>
      <c r="K1101">
        <v>222.5</v>
      </c>
      <c r="L1101">
        <v>173.8</v>
      </c>
      <c r="M1101">
        <v>22.6</v>
      </c>
      <c r="N1101">
        <v>171.5</v>
      </c>
      <c r="O1101">
        <v>22</v>
      </c>
      <c r="P1101">
        <v>176.3</v>
      </c>
      <c r="Q1101" s="8">
        <v>9.8624299999999998</v>
      </c>
      <c r="R1101">
        <v>110.925</v>
      </c>
      <c r="S1101" s="8">
        <v>1.85121</v>
      </c>
      <c r="T1101" s="8">
        <v>0.71844699999999995</v>
      </c>
      <c r="U1101" s="8">
        <v>0.21332200000000001</v>
      </c>
      <c r="V1101" s="3">
        <v>-0.52644801999999991</v>
      </c>
      <c r="W1101" s="3">
        <v>-0.50204827200000002</v>
      </c>
      <c r="X1101" s="8">
        <v>9.4302390200470043</v>
      </c>
      <c r="Y1101" s="8">
        <v>9.4546387680470048</v>
      </c>
      <c r="Z1101" s="8">
        <v>9.4424388940470045</v>
      </c>
      <c r="AA1101" s="41">
        <v>1</v>
      </c>
      <c r="AB1101" s="42" t="s">
        <v>2111</v>
      </c>
      <c r="AC1101" s="5">
        <v>-290.56</v>
      </c>
      <c r="AD1101" s="15">
        <v>-128.34383065770544</v>
      </c>
      <c r="AE1101" s="15">
        <v>-122.68696863804018</v>
      </c>
      <c r="AF1101" s="15">
        <v>-125.51888252828928</v>
      </c>
      <c r="AG1101" s="15">
        <v>-125.51888252828928</v>
      </c>
      <c r="AH1101" s="17">
        <v>1.1836055010065558</v>
      </c>
      <c r="AI1101" s="17">
        <v>0.9313521845457422</v>
      </c>
      <c r="AJ1101" s="17">
        <v>0.92448134972087037</v>
      </c>
      <c r="AK1101" s="17">
        <v>0.9279082784942726</v>
      </c>
      <c r="AL1101" s="17">
        <v>0.9279082784942726</v>
      </c>
    </row>
    <row r="1102" spans="1:38" x14ac:dyDescent="0.45">
      <c r="A1102">
        <v>1299</v>
      </c>
      <c r="B1102" s="53">
        <v>42201.276932870373</v>
      </c>
      <c r="C1102" s="7">
        <v>0.7769328703703704</v>
      </c>
      <c r="D1102" s="8">
        <v>40.5458</v>
      </c>
      <c r="E1102">
        <v>40.5458</v>
      </c>
      <c r="F1102">
        <v>2466.02</v>
      </c>
      <c r="G1102">
        <v>-1.0764199999999999</v>
      </c>
      <c r="H1102">
        <v>-29008.1</v>
      </c>
      <c r="I1102">
        <v>5.0826799999999998E-2</v>
      </c>
      <c r="J1102">
        <v>-0.61495900000000003</v>
      </c>
      <c r="K1102">
        <v>179.6</v>
      </c>
      <c r="L1102">
        <v>177.7</v>
      </c>
      <c r="M1102">
        <v>22.6</v>
      </c>
      <c r="N1102">
        <v>160.6</v>
      </c>
      <c r="O1102">
        <v>22</v>
      </c>
      <c r="P1102">
        <v>176.2</v>
      </c>
      <c r="Q1102" s="8">
        <v>9.8624299999999998</v>
      </c>
      <c r="R1102">
        <v>110.925</v>
      </c>
      <c r="S1102" s="8">
        <v>1.85121</v>
      </c>
      <c r="T1102" s="8">
        <v>0.71881200000000001</v>
      </c>
      <c r="U1102" s="8">
        <v>0.21304200000000001</v>
      </c>
      <c r="V1102" s="3">
        <v>-0.52737512000000009</v>
      </c>
      <c r="W1102" s="3">
        <v>-0.50133707200000011</v>
      </c>
      <c r="X1102" s="8">
        <v>9.4293119200470041</v>
      </c>
      <c r="Y1102" s="8">
        <v>9.4553499680470043</v>
      </c>
      <c r="Z1102" s="8">
        <v>9.4423309440470042</v>
      </c>
      <c r="AA1102" s="41">
        <v>1</v>
      </c>
      <c r="AB1102" s="42" t="s">
        <v>2111</v>
      </c>
      <c r="AC1102" s="5">
        <v>-290.56</v>
      </c>
      <c r="AD1102" s="15">
        <v>-128.55822123315636</v>
      </c>
      <c r="AE1102" s="15">
        <v>-122.52166522650691</v>
      </c>
      <c r="AF1102" s="15">
        <v>-125.54390947912179</v>
      </c>
      <c r="AG1102" s="15">
        <v>-125.54390947912179</v>
      </c>
      <c r="AH1102" s="17">
        <v>1.1836055010065558</v>
      </c>
      <c r="AI1102" s="17">
        <v>0.93161459295047511</v>
      </c>
      <c r="AJ1102" s="17">
        <v>0.92428209604498346</v>
      </c>
      <c r="AK1102" s="17">
        <v>0.92793867713028888</v>
      </c>
      <c r="AL1102" s="17">
        <v>0.92793867713028888</v>
      </c>
    </row>
    <row r="1103" spans="1:38" x14ac:dyDescent="0.45">
      <c r="A1103">
        <v>1300</v>
      </c>
      <c r="B1103" s="53">
        <v>42201.277627314812</v>
      </c>
      <c r="C1103" s="7">
        <v>0.77762731481481484</v>
      </c>
      <c r="D1103" s="8">
        <v>40.562399999999997</v>
      </c>
      <c r="E1103">
        <v>40.562399999999997</v>
      </c>
      <c r="F1103">
        <v>2472.48</v>
      </c>
      <c r="G1103">
        <v>-1.0764199999999999</v>
      </c>
      <c r="H1103">
        <v>-29008.1</v>
      </c>
      <c r="I1103">
        <v>5.0845300000000003E-2</v>
      </c>
      <c r="J1103">
        <v>-0.61477000000000004</v>
      </c>
      <c r="K1103">
        <v>171.9</v>
      </c>
      <c r="L1103">
        <v>176.4</v>
      </c>
      <c r="M1103">
        <v>22.6</v>
      </c>
      <c r="N1103">
        <v>164.1</v>
      </c>
      <c r="O1103">
        <v>21.9</v>
      </c>
      <c r="P1103">
        <v>176.3</v>
      </c>
      <c r="Q1103" s="8">
        <v>9.8624299999999998</v>
      </c>
      <c r="R1103">
        <v>110.925</v>
      </c>
      <c r="S1103" s="8">
        <v>1.85121</v>
      </c>
      <c r="T1103" s="8">
        <v>0.71920799999999996</v>
      </c>
      <c r="U1103" s="8">
        <v>0.212949</v>
      </c>
      <c r="V1103" s="3">
        <v>-0.52838096000000001</v>
      </c>
      <c r="W1103" s="3">
        <v>-0.50110085199999999</v>
      </c>
      <c r="X1103" s="8">
        <v>9.4283060800470047</v>
      </c>
      <c r="Y1103" s="8">
        <v>9.455586188047004</v>
      </c>
      <c r="Z1103" s="8">
        <v>9.4419461340470043</v>
      </c>
      <c r="AA1103" s="41">
        <v>1</v>
      </c>
      <c r="AB1103" s="42" t="s">
        <v>2111</v>
      </c>
      <c r="AC1103" s="5">
        <v>-290.56</v>
      </c>
      <c r="AD1103" s="15">
        <v>-128.79077488728649</v>
      </c>
      <c r="AE1103" s="15">
        <v>-122.46675563532563</v>
      </c>
      <c r="AF1103" s="15">
        <v>-125.63311876085425</v>
      </c>
      <c r="AG1103" s="15">
        <v>-125.63311876085425</v>
      </c>
      <c r="AH1103" s="17">
        <v>1.1836055010065558</v>
      </c>
      <c r="AI1103" s="17">
        <v>0.9318993997237448</v>
      </c>
      <c r="AJ1103" s="17">
        <v>0.92421592804153396</v>
      </c>
      <c r="AK1103" s="17">
        <v>0.92804705014253552</v>
      </c>
      <c r="AL1103" s="17">
        <v>0.92804705014253552</v>
      </c>
    </row>
    <row r="1104" spans="1:38" x14ac:dyDescent="0.45">
      <c r="A1104">
        <v>1301</v>
      </c>
      <c r="B1104" s="53">
        <v>42201.278310185182</v>
      </c>
      <c r="C1104" s="7">
        <v>0.77831018518518513</v>
      </c>
      <c r="D1104" s="8">
        <v>40.578899999999997</v>
      </c>
      <c r="E1104">
        <v>40.578899999999997</v>
      </c>
      <c r="F1104">
        <v>2479.25</v>
      </c>
      <c r="G1104">
        <v>-1.0764199999999999</v>
      </c>
      <c r="H1104">
        <v>-29008.1</v>
      </c>
      <c r="I1104">
        <v>5.0845300000000003E-2</v>
      </c>
      <c r="J1104">
        <v>-0.61533599999999999</v>
      </c>
      <c r="K1104">
        <v>164</v>
      </c>
      <c r="L1104">
        <v>170.9</v>
      </c>
      <c r="M1104">
        <v>22.6</v>
      </c>
      <c r="N1104">
        <v>156.80000000000001</v>
      </c>
      <c r="O1104">
        <v>22</v>
      </c>
      <c r="P1104">
        <v>176.3</v>
      </c>
      <c r="Q1104" s="8">
        <v>9.8624299999999998</v>
      </c>
      <c r="R1104">
        <v>110.925</v>
      </c>
      <c r="S1104" s="8">
        <v>1.85121</v>
      </c>
      <c r="T1104" s="8">
        <v>0.71902500000000003</v>
      </c>
      <c r="U1104" s="8">
        <v>0.21313499999999999</v>
      </c>
      <c r="V1104" s="3">
        <v>-0.52791614000000009</v>
      </c>
      <c r="W1104" s="3">
        <v>-0.501573292</v>
      </c>
      <c r="X1104" s="8">
        <v>9.4287709000470041</v>
      </c>
      <c r="Y1104" s="8">
        <v>9.4551137480470047</v>
      </c>
      <c r="Z1104" s="8">
        <v>9.4419423240470053</v>
      </c>
      <c r="AA1104" s="41">
        <v>1</v>
      </c>
      <c r="AB1104" s="42" t="s">
        <v>2111</v>
      </c>
      <c r="AC1104" s="5">
        <v>-290.56</v>
      </c>
      <c r="AD1104" s="15">
        <v>-128.68331278739572</v>
      </c>
      <c r="AE1104" s="15">
        <v>-122.57657220278611</v>
      </c>
      <c r="AF1104" s="15">
        <v>-125.63400198642239</v>
      </c>
      <c r="AG1104" s="15">
        <v>-125.63400198642239</v>
      </c>
      <c r="AH1104" s="17">
        <v>1.1836055010065558</v>
      </c>
      <c r="AI1104" s="17">
        <v>0.93176777003039946</v>
      </c>
      <c r="AJ1104" s="17">
        <v>0.92434827037180423</v>
      </c>
      <c r="AK1104" s="17">
        <v>0.92804812322711738</v>
      </c>
      <c r="AL1104" s="17">
        <v>0.92804812322711738</v>
      </c>
    </row>
    <row r="1105" spans="1:38" x14ac:dyDescent="0.45">
      <c r="A1105">
        <v>1302</v>
      </c>
      <c r="B1105" s="53">
        <v>42201.279004629629</v>
      </c>
      <c r="C1105" s="7">
        <v>0.77900462962962969</v>
      </c>
      <c r="D1105" s="8">
        <v>40.595500000000001</v>
      </c>
      <c r="E1105">
        <v>40.595500000000001</v>
      </c>
      <c r="F1105">
        <v>2473.71</v>
      </c>
      <c r="G1105">
        <v>-1.0764199999999999</v>
      </c>
      <c r="H1105">
        <v>-29008.1</v>
      </c>
      <c r="I1105">
        <v>5.0845300000000003E-2</v>
      </c>
      <c r="J1105">
        <v>-0.61552499999999999</v>
      </c>
      <c r="K1105">
        <v>167.3</v>
      </c>
      <c r="L1105">
        <v>172.4</v>
      </c>
      <c r="M1105">
        <v>22.6</v>
      </c>
      <c r="N1105">
        <v>153.1</v>
      </c>
      <c r="O1105">
        <v>21.9</v>
      </c>
      <c r="P1105">
        <v>176.2</v>
      </c>
      <c r="Q1105" s="8">
        <v>9.8624299999999998</v>
      </c>
      <c r="R1105">
        <v>110.925</v>
      </c>
      <c r="S1105" s="8">
        <v>1.85121</v>
      </c>
      <c r="T1105" s="8">
        <v>0.71890399999999999</v>
      </c>
      <c r="U1105" s="8">
        <v>0.21282499999999999</v>
      </c>
      <c r="V1105" s="3">
        <v>-0.5276088000000001</v>
      </c>
      <c r="W1105" s="3">
        <v>-0.50078589200000001</v>
      </c>
      <c r="X1105" s="8">
        <v>9.429078240047005</v>
      </c>
      <c r="Y1105" s="8">
        <v>9.4559011480470048</v>
      </c>
      <c r="Z1105" s="8">
        <v>9.4424896940470049</v>
      </c>
      <c r="AA1105" s="41">
        <v>1</v>
      </c>
      <c r="AB1105" s="42" t="s">
        <v>2111</v>
      </c>
      <c r="AC1105" s="5">
        <v>-290.56</v>
      </c>
      <c r="AD1105" s="15">
        <v>-128.61225306638994</v>
      </c>
      <c r="AE1105" s="15">
        <v>-122.39353877935116</v>
      </c>
      <c r="AF1105" s="15">
        <v>-125.50710495094802</v>
      </c>
      <c r="AG1105" s="15">
        <v>-125.50710495094802</v>
      </c>
      <c r="AH1105" s="17">
        <v>1.1836055010065558</v>
      </c>
      <c r="AI1105" s="17">
        <v>0.93168074981877791</v>
      </c>
      <c r="AJ1105" s="17">
        <v>0.92412771387198311</v>
      </c>
      <c r="AK1105" s="17">
        <v>0.92789397371374083</v>
      </c>
      <c r="AL1105" s="17">
        <v>0.92789397371374083</v>
      </c>
    </row>
    <row r="1106" spans="1:38" x14ac:dyDescent="0.45">
      <c r="A1106">
        <v>1303</v>
      </c>
      <c r="B1106" s="53">
        <v>42201.279699074075</v>
      </c>
      <c r="C1106" s="7">
        <v>0.77969907407407402</v>
      </c>
      <c r="D1106" s="8">
        <v>40.612200000000001</v>
      </c>
      <c r="E1106">
        <v>40.612200000000001</v>
      </c>
      <c r="F1106">
        <v>2461.1</v>
      </c>
      <c r="G1106">
        <v>-1.0764199999999999</v>
      </c>
      <c r="H1106">
        <v>-29008.1</v>
      </c>
      <c r="I1106">
        <v>5.0826799999999998E-2</v>
      </c>
      <c r="J1106">
        <v>-0.61552499999999999</v>
      </c>
      <c r="K1106">
        <v>222.7</v>
      </c>
      <c r="L1106">
        <v>175.3</v>
      </c>
      <c r="M1106">
        <v>22.6</v>
      </c>
      <c r="N1106">
        <v>171.8</v>
      </c>
      <c r="O1106">
        <v>21.9</v>
      </c>
      <c r="P1106">
        <v>176.1</v>
      </c>
      <c r="Q1106" s="8">
        <v>9.8624299999999998</v>
      </c>
      <c r="R1106">
        <v>110.925</v>
      </c>
      <c r="S1106" s="8">
        <v>1.85121</v>
      </c>
      <c r="T1106" s="8">
        <v>0.71881200000000001</v>
      </c>
      <c r="U1106" s="8">
        <v>0.213228</v>
      </c>
      <c r="V1106" s="3">
        <v>-0.52737512000000009</v>
      </c>
      <c r="W1106" s="3">
        <v>-0.50180951200000001</v>
      </c>
      <c r="X1106" s="8">
        <v>9.4293119200470041</v>
      </c>
      <c r="Y1106" s="8">
        <v>9.454877528047005</v>
      </c>
      <c r="Z1106" s="8">
        <v>9.4420947240470046</v>
      </c>
      <c r="AA1106" s="41">
        <v>1</v>
      </c>
      <c r="AB1106" s="42" t="s">
        <v>2111</v>
      </c>
      <c r="AC1106" s="5">
        <v>-290.56</v>
      </c>
      <c r="AD1106" s="15">
        <v>-128.55822123315636</v>
      </c>
      <c r="AE1106" s="15">
        <v>-122.6314765642253</v>
      </c>
      <c r="AF1106" s="15">
        <v>-125.59867243379745</v>
      </c>
      <c r="AG1106" s="15">
        <v>-125.59867243379745</v>
      </c>
      <c r="AH1106" s="17">
        <v>1.1836055010065558</v>
      </c>
      <c r="AI1106" s="17">
        <v>0.93161459295047511</v>
      </c>
      <c r="AJ1106" s="17">
        <v>0.92441445102275244</v>
      </c>
      <c r="AK1106" s="17">
        <v>0.92800520113563478</v>
      </c>
      <c r="AL1106" s="17">
        <v>0.92800520113563478</v>
      </c>
    </row>
    <row r="1107" spans="1:38" x14ac:dyDescent="0.45">
      <c r="A1107">
        <v>1304</v>
      </c>
      <c r="B1107" s="53">
        <v>42201.280405092592</v>
      </c>
      <c r="C1107" s="7">
        <v>0.78040509259259261</v>
      </c>
      <c r="D1107" s="8">
        <v>40.628799999999998</v>
      </c>
      <c r="E1107">
        <v>40.628799999999998</v>
      </c>
      <c r="F1107">
        <v>2471.56</v>
      </c>
      <c r="G1107">
        <v>-1.0764199999999999</v>
      </c>
      <c r="H1107">
        <v>-29008.1</v>
      </c>
      <c r="I1107">
        <v>5.0845300000000003E-2</v>
      </c>
      <c r="J1107">
        <v>-0.61514800000000003</v>
      </c>
      <c r="K1107">
        <v>175.5</v>
      </c>
      <c r="L1107">
        <v>177.6</v>
      </c>
      <c r="M1107">
        <v>22.6</v>
      </c>
      <c r="N1107">
        <v>162.69999999999999</v>
      </c>
      <c r="O1107">
        <v>22</v>
      </c>
      <c r="P1107">
        <v>176.2</v>
      </c>
      <c r="Q1107" s="8">
        <v>9.8624299999999998</v>
      </c>
      <c r="R1107">
        <v>110.925</v>
      </c>
      <c r="S1107" s="8">
        <v>1.85121</v>
      </c>
      <c r="T1107" s="8">
        <v>0.71930000000000005</v>
      </c>
      <c r="U1107" s="8">
        <v>0.21304200000000001</v>
      </c>
      <c r="V1107" s="3">
        <v>-0.52861464000000025</v>
      </c>
      <c r="W1107" s="3">
        <v>-0.50133707200000011</v>
      </c>
      <c r="X1107" s="8">
        <v>9.4280724000470038</v>
      </c>
      <c r="Y1107" s="8">
        <v>9.4553499680470043</v>
      </c>
      <c r="Z1107" s="8">
        <v>9.4417111840470049</v>
      </c>
      <c r="AA1107" s="41">
        <v>1</v>
      </c>
      <c r="AB1107" s="42" t="s">
        <v>2111</v>
      </c>
      <c r="AC1107" s="5">
        <v>-290.56</v>
      </c>
      <c r="AD1107" s="15">
        <v>-128.84479573535077</v>
      </c>
      <c r="AE1107" s="15">
        <v>-122.52166522650691</v>
      </c>
      <c r="AF1107" s="15">
        <v>-125.68758306684549</v>
      </c>
      <c r="AG1107" s="15">
        <v>-125.68758306684549</v>
      </c>
      <c r="AH1107" s="17">
        <v>1.1836055010065558</v>
      </c>
      <c r="AI1107" s="17">
        <v>0.93196558359022674</v>
      </c>
      <c r="AJ1107" s="17">
        <v>0.92428209604498346</v>
      </c>
      <c r="AK1107" s="17">
        <v>0.92811322678992469</v>
      </c>
      <c r="AL1107" s="17">
        <v>0.92811322678992469</v>
      </c>
    </row>
    <row r="1108" spans="1:38" x14ac:dyDescent="0.45">
      <c r="A1108">
        <v>1305</v>
      </c>
      <c r="B1108" s="53">
        <v>42201.281099537038</v>
      </c>
      <c r="C1108" s="7">
        <v>0.78109953703703705</v>
      </c>
      <c r="D1108" s="8">
        <v>40.645499999999998</v>
      </c>
      <c r="E1108">
        <v>40.645499999999998</v>
      </c>
      <c r="F1108">
        <v>2480.1799999999998</v>
      </c>
      <c r="G1108">
        <v>-1.0764199999999999</v>
      </c>
      <c r="H1108">
        <v>-29008.1</v>
      </c>
      <c r="I1108">
        <v>5.0826799999999998E-2</v>
      </c>
      <c r="J1108">
        <v>-0.61514800000000003</v>
      </c>
      <c r="K1108">
        <v>172.4</v>
      </c>
      <c r="L1108">
        <v>174.4</v>
      </c>
      <c r="M1108">
        <v>22.6</v>
      </c>
      <c r="N1108">
        <v>164.6</v>
      </c>
      <c r="O1108">
        <v>21.9</v>
      </c>
      <c r="P1108">
        <v>176.2</v>
      </c>
      <c r="Q1108" s="8">
        <v>9.8624299999999998</v>
      </c>
      <c r="R1108">
        <v>110.925</v>
      </c>
      <c r="S1108" s="8">
        <v>1.85121</v>
      </c>
      <c r="T1108" s="8">
        <v>0.719391</v>
      </c>
      <c r="U1108" s="8">
        <v>0.21235999999999999</v>
      </c>
      <c r="V1108" s="3">
        <v>-0.52884578000000004</v>
      </c>
      <c r="W1108" s="3">
        <v>-0.49960479200000002</v>
      </c>
      <c r="X1108" s="8">
        <v>9.4278412600470052</v>
      </c>
      <c r="Y1108" s="8">
        <v>9.4570822480470049</v>
      </c>
      <c r="Z1108" s="8">
        <v>9.4424617540470059</v>
      </c>
      <c r="AA1108" s="41">
        <v>1</v>
      </c>
      <c r="AB1108" s="42" t="s">
        <v>2111</v>
      </c>
      <c r="AC1108" s="5">
        <v>-290.56</v>
      </c>
      <c r="AD1108" s="15">
        <v>-128.89822688978961</v>
      </c>
      <c r="AE1108" s="15">
        <v>-122.11893416333498</v>
      </c>
      <c r="AF1108" s="15">
        <v>-125.51358263343161</v>
      </c>
      <c r="AG1108" s="15">
        <v>-125.51358263343161</v>
      </c>
      <c r="AH1108" s="17">
        <v>1.1836055010065558</v>
      </c>
      <c r="AI1108" s="17">
        <v>0.93203105423920263</v>
      </c>
      <c r="AJ1108" s="17">
        <v>0.92379701081365806</v>
      </c>
      <c r="AK1108" s="17">
        <v>0.92790184130660591</v>
      </c>
      <c r="AL1108" s="17">
        <v>0.92790184130660591</v>
      </c>
    </row>
    <row r="1109" spans="1:38" x14ac:dyDescent="0.45">
      <c r="A1109">
        <v>1306</v>
      </c>
      <c r="B1109" s="53">
        <v>42201.281793981485</v>
      </c>
      <c r="C1109" s="7">
        <v>0.78179398148148149</v>
      </c>
      <c r="D1109" s="8">
        <v>40.661999999999999</v>
      </c>
      <c r="E1109">
        <v>40.661999999999999</v>
      </c>
      <c r="F1109">
        <v>2486.9499999999998</v>
      </c>
      <c r="G1109">
        <v>-1.0764199999999999</v>
      </c>
      <c r="H1109">
        <v>-29008.1</v>
      </c>
      <c r="I1109">
        <v>5.0826799999999998E-2</v>
      </c>
      <c r="J1109">
        <v>-0.61552499999999999</v>
      </c>
      <c r="K1109">
        <v>164.4</v>
      </c>
      <c r="L1109">
        <v>169.8</v>
      </c>
      <c r="M1109">
        <v>22.6</v>
      </c>
      <c r="N1109">
        <v>157.19999999999999</v>
      </c>
      <c r="O1109">
        <v>22</v>
      </c>
      <c r="P1109">
        <v>176.4</v>
      </c>
      <c r="Q1109" s="8">
        <v>9.8624299999999998</v>
      </c>
      <c r="R1109">
        <v>110.925</v>
      </c>
      <c r="S1109" s="8">
        <v>1.85121</v>
      </c>
      <c r="T1109" s="8">
        <v>0.71948199999999995</v>
      </c>
      <c r="U1109" s="8">
        <v>0.21254600000000001</v>
      </c>
      <c r="V1109" s="3">
        <v>-0.52907691999999995</v>
      </c>
      <c r="W1109" s="3">
        <v>-0.50007723200000009</v>
      </c>
      <c r="X1109" s="8">
        <v>9.4276101200470048</v>
      </c>
      <c r="Y1109" s="8">
        <v>9.4566098080470038</v>
      </c>
      <c r="Z1109" s="8">
        <v>9.4421099640470043</v>
      </c>
      <c r="AA1109" s="41">
        <v>1</v>
      </c>
      <c r="AB1109" s="42" t="s">
        <v>2111</v>
      </c>
      <c r="AC1109" s="5">
        <v>-290.56</v>
      </c>
      <c r="AD1109" s="15">
        <v>-128.95165554751213</v>
      </c>
      <c r="AE1109" s="15">
        <v>-122.22878385537933</v>
      </c>
      <c r="AF1109" s="15">
        <v>-125.59513941875264</v>
      </c>
      <c r="AG1109" s="15">
        <v>-125.59513941875264</v>
      </c>
      <c r="AH1109" s="17">
        <v>1.1836055010065558</v>
      </c>
      <c r="AI1109" s="17">
        <v>0.93209653102752099</v>
      </c>
      <c r="AJ1109" s="17">
        <v>0.92392927307821227</v>
      </c>
      <c r="AK1109" s="17">
        <v>0.92800090907222521</v>
      </c>
      <c r="AL1109" s="17">
        <v>0.92800090907222521</v>
      </c>
    </row>
    <row r="1110" spans="1:38" x14ac:dyDescent="0.45">
      <c r="A1110">
        <v>1307</v>
      </c>
      <c r="B1110" s="53">
        <v>42201.282476851855</v>
      </c>
      <c r="C1110" s="7">
        <v>0.78247685185185178</v>
      </c>
      <c r="D1110" s="8">
        <v>40.678699999999999</v>
      </c>
      <c r="E1110">
        <v>40.678699999999999</v>
      </c>
      <c r="F1110">
        <v>2483.25</v>
      </c>
      <c r="G1110">
        <v>-1.0764199999999999</v>
      </c>
      <c r="H1110">
        <v>-29008.1</v>
      </c>
      <c r="I1110">
        <v>5.0845300000000003E-2</v>
      </c>
      <c r="J1110">
        <v>-0.61477000000000004</v>
      </c>
      <c r="K1110">
        <v>171.8</v>
      </c>
      <c r="L1110">
        <v>172.5</v>
      </c>
      <c r="M1110">
        <v>22.6</v>
      </c>
      <c r="N1110">
        <v>153.5</v>
      </c>
      <c r="O1110">
        <v>22</v>
      </c>
      <c r="P1110">
        <v>176.3</v>
      </c>
      <c r="Q1110" s="8">
        <v>9.8624299999999998</v>
      </c>
      <c r="R1110">
        <v>110.925</v>
      </c>
      <c r="S1110" s="8">
        <v>1.85121</v>
      </c>
      <c r="T1110" s="8">
        <v>0.71920799999999996</v>
      </c>
      <c r="U1110" s="8">
        <v>0.21254600000000001</v>
      </c>
      <c r="V1110" s="3">
        <v>-0.52838096000000001</v>
      </c>
      <c r="W1110" s="3">
        <v>-0.50007723200000009</v>
      </c>
      <c r="X1110" s="8">
        <v>9.4283060800470047</v>
      </c>
      <c r="Y1110" s="8">
        <v>9.4566098080470038</v>
      </c>
      <c r="Z1110" s="8">
        <v>9.4424579440470033</v>
      </c>
      <c r="AA1110" s="41">
        <v>1</v>
      </c>
      <c r="AB1110" s="42" t="s">
        <v>2111</v>
      </c>
      <c r="AC1110" s="5">
        <v>-290.56</v>
      </c>
      <c r="AD1110" s="15">
        <v>-128.79077488728649</v>
      </c>
      <c r="AE1110" s="15">
        <v>-122.22878385537933</v>
      </c>
      <c r="AF1110" s="15">
        <v>-125.51446595094023</v>
      </c>
      <c r="AG1110" s="15">
        <v>-125.51446595094023</v>
      </c>
      <c r="AH1110" s="17">
        <v>1.1836055010065558</v>
      </c>
      <c r="AI1110" s="17">
        <v>0.9318993997237448</v>
      </c>
      <c r="AJ1110" s="17">
        <v>0.92392927307821227</v>
      </c>
      <c r="AK1110" s="17">
        <v>0.92790291416707837</v>
      </c>
      <c r="AL1110" s="17">
        <v>0.92790291416707837</v>
      </c>
    </row>
    <row r="1111" spans="1:38" x14ac:dyDescent="0.45">
      <c r="A1111">
        <v>1308</v>
      </c>
      <c r="B1111" s="53">
        <v>42201.283171296294</v>
      </c>
      <c r="C1111" s="7">
        <v>0.78317129629629634</v>
      </c>
      <c r="D1111" s="8">
        <v>40.695300000000003</v>
      </c>
      <c r="E1111">
        <v>40.695300000000003</v>
      </c>
      <c r="F1111">
        <v>2471.56</v>
      </c>
      <c r="G1111">
        <v>-1.0764199999999999</v>
      </c>
      <c r="H1111">
        <v>-29008.1</v>
      </c>
      <c r="I1111">
        <v>5.0826799999999998E-2</v>
      </c>
      <c r="J1111">
        <v>-0.61477000000000004</v>
      </c>
      <c r="K1111">
        <v>224.8</v>
      </c>
      <c r="L1111">
        <v>169.1</v>
      </c>
      <c r="M1111">
        <v>22.6</v>
      </c>
      <c r="N1111">
        <v>170.9</v>
      </c>
      <c r="O1111">
        <v>22</v>
      </c>
      <c r="P1111">
        <v>176.3</v>
      </c>
      <c r="Q1111" s="8">
        <v>9.8624299999999998</v>
      </c>
      <c r="R1111">
        <v>110.925</v>
      </c>
      <c r="S1111" s="8">
        <v>1.85121</v>
      </c>
      <c r="T1111" s="8">
        <v>0.71930000000000005</v>
      </c>
      <c r="U1111" s="8">
        <v>0.21263899999999999</v>
      </c>
      <c r="V1111" s="3">
        <v>-0.52861464000000025</v>
      </c>
      <c r="W1111" s="3">
        <v>-0.50031345199999999</v>
      </c>
      <c r="X1111" s="8">
        <v>9.4280724000470038</v>
      </c>
      <c r="Y1111" s="8">
        <v>9.4563735880470041</v>
      </c>
      <c r="Z1111" s="8">
        <v>9.4422229940470039</v>
      </c>
      <c r="AA1111" s="41">
        <v>1</v>
      </c>
      <c r="AB1111" s="42" t="s">
        <v>2111</v>
      </c>
      <c r="AC1111" s="5">
        <v>-290.56</v>
      </c>
      <c r="AD1111" s="15">
        <v>-128.84479573535077</v>
      </c>
      <c r="AE1111" s="15">
        <v>-122.28370477852047</v>
      </c>
      <c r="AF1111" s="15">
        <v>-125.56893588457535</v>
      </c>
      <c r="AG1111" s="15">
        <v>-125.56893588457535</v>
      </c>
      <c r="AH1111" s="17">
        <v>1.1836055010065558</v>
      </c>
      <c r="AI1111" s="17">
        <v>0.93196558359022674</v>
      </c>
      <c r="AJ1111" s="17">
        <v>0.92399541368912175</v>
      </c>
      <c r="AK1111" s="17">
        <v>0.92796907709561061</v>
      </c>
      <c r="AL1111" s="17">
        <v>0.92796907709561061</v>
      </c>
    </row>
    <row r="1112" spans="1:38" x14ac:dyDescent="0.45">
      <c r="A1112">
        <v>1309</v>
      </c>
      <c r="B1112" s="53">
        <v>42201.283877314818</v>
      </c>
      <c r="C1112" s="7">
        <v>0.78387731481481482</v>
      </c>
      <c r="D1112" s="8">
        <v>40.711799999999997</v>
      </c>
      <c r="E1112">
        <v>40.711799999999997</v>
      </c>
      <c r="F1112">
        <v>2479.25</v>
      </c>
      <c r="G1112">
        <v>-1.0764199999999999</v>
      </c>
      <c r="H1112">
        <v>-29008.1</v>
      </c>
      <c r="I1112">
        <v>5.0826799999999998E-2</v>
      </c>
      <c r="J1112">
        <v>-0.61552499999999999</v>
      </c>
      <c r="K1112">
        <v>180.7</v>
      </c>
      <c r="L1112">
        <v>166.6</v>
      </c>
      <c r="M1112">
        <v>22.6</v>
      </c>
      <c r="N1112">
        <v>164</v>
      </c>
      <c r="O1112">
        <v>22</v>
      </c>
      <c r="P1112">
        <v>176.3</v>
      </c>
      <c r="Q1112" s="8">
        <v>9.8624299999999998</v>
      </c>
      <c r="R1112">
        <v>110.925</v>
      </c>
      <c r="S1112" s="8">
        <v>1.85121</v>
      </c>
      <c r="T1112" s="8">
        <v>0.719665</v>
      </c>
      <c r="U1112" s="8">
        <v>0.212453</v>
      </c>
      <c r="V1112" s="3">
        <v>-0.52954174000000009</v>
      </c>
      <c r="W1112" s="3">
        <v>-0.49984101200000003</v>
      </c>
      <c r="X1112" s="8">
        <v>9.4271453000470036</v>
      </c>
      <c r="Y1112" s="8">
        <v>9.4568460280470052</v>
      </c>
      <c r="Z1112" s="8">
        <v>9.4419956640470044</v>
      </c>
      <c r="AA1112" s="41">
        <v>1</v>
      </c>
      <c r="AB1112" s="42" t="s">
        <v>2111</v>
      </c>
      <c r="AC1112" s="5">
        <v>-290.56</v>
      </c>
      <c r="AD1112" s="15">
        <v>-129.0590924324074</v>
      </c>
      <c r="AE1112" s="15">
        <v>-122.17386031700471</v>
      </c>
      <c r="AF1112" s="15">
        <v>-125.62163676664409</v>
      </c>
      <c r="AG1112" s="15">
        <v>-125.62163676664409</v>
      </c>
      <c r="AH1112" s="17">
        <v>1.1836055010065558</v>
      </c>
      <c r="AI1112" s="17">
        <v>0.93222822271928008</v>
      </c>
      <c r="AJ1112" s="17">
        <v>0.92386313878664272</v>
      </c>
      <c r="AK1112" s="17">
        <v>0.92803310019367913</v>
      </c>
      <c r="AL1112" s="17">
        <v>0.92803310019367913</v>
      </c>
    </row>
    <row r="1113" spans="1:38" x14ac:dyDescent="0.45">
      <c r="A1113">
        <v>1310</v>
      </c>
      <c r="B1113" s="53">
        <v>42201.284571759257</v>
      </c>
      <c r="C1113" s="7">
        <v>0.78457175925925926</v>
      </c>
      <c r="D1113" s="8">
        <v>40.728299999999997</v>
      </c>
      <c r="E1113">
        <v>40.728299999999997</v>
      </c>
      <c r="F1113">
        <v>2481.41</v>
      </c>
      <c r="G1113">
        <v>-1.0764199999999999</v>
      </c>
      <c r="H1113">
        <v>-29008.1</v>
      </c>
      <c r="I1113">
        <v>5.0845300000000003E-2</v>
      </c>
      <c r="J1113">
        <v>-0.61552499999999999</v>
      </c>
      <c r="K1113">
        <v>177.1</v>
      </c>
      <c r="L1113">
        <v>171.6</v>
      </c>
      <c r="M1113">
        <v>22.6</v>
      </c>
      <c r="N1113">
        <v>159.30000000000001</v>
      </c>
      <c r="O1113">
        <v>22</v>
      </c>
      <c r="P1113">
        <v>176.5</v>
      </c>
      <c r="Q1113" s="8">
        <v>9.8507300000000004</v>
      </c>
      <c r="R1113">
        <v>110.925</v>
      </c>
      <c r="S1113" s="8">
        <v>1.85121</v>
      </c>
      <c r="T1113" s="8">
        <v>0.719665</v>
      </c>
      <c r="U1113" s="8">
        <v>0.21208099999999999</v>
      </c>
      <c r="V1113" s="3">
        <v>-0.52954174000000009</v>
      </c>
      <c r="W1113" s="3">
        <v>-0.49889613199999999</v>
      </c>
      <c r="X1113" s="8">
        <v>9.4271453000470036</v>
      </c>
      <c r="Y1113" s="8">
        <v>9.457790908047004</v>
      </c>
      <c r="Z1113" s="8">
        <v>9.4424681040470038</v>
      </c>
      <c r="AA1113" s="41">
        <v>1</v>
      </c>
      <c r="AB1113" s="42" t="s">
        <v>2111</v>
      </c>
      <c r="AC1113" s="5">
        <v>-290.56</v>
      </c>
      <c r="AD1113" s="15">
        <v>-129.0590924324074</v>
      </c>
      <c r="AE1113" s="15">
        <v>-121.95414000993253</v>
      </c>
      <c r="AF1113" s="15">
        <v>-125.51211043607566</v>
      </c>
      <c r="AG1113" s="15">
        <v>-125.51211043607566</v>
      </c>
      <c r="AH1113" s="17">
        <v>1.1836055010065558</v>
      </c>
      <c r="AI1113" s="17">
        <v>0.93222822271928008</v>
      </c>
      <c r="AJ1113" s="17">
        <v>0.92359866479865904</v>
      </c>
      <c r="AK1113" s="17">
        <v>0.92790005320950009</v>
      </c>
      <c r="AL1113" s="17">
        <v>0.92790005320950009</v>
      </c>
    </row>
    <row r="1114" spans="1:38" x14ac:dyDescent="0.45">
      <c r="A1114">
        <v>1311</v>
      </c>
      <c r="B1114" s="53">
        <v>42201.285266203704</v>
      </c>
      <c r="C1114" s="7">
        <v>0.7852662037037037</v>
      </c>
      <c r="D1114" s="8">
        <v>40.744900000000001</v>
      </c>
      <c r="E1114">
        <v>40.744900000000001</v>
      </c>
      <c r="F1114">
        <v>2485.1</v>
      </c>
      <c r="G1114">
        <v>-1.0764199999999999</v>
      </c>
      <c r="H1114">
        <v>-29008.1</v>
      </c>
      <c r="I1114">
        <v>5.0845300000000003E-2</v>
      </c>
      <c r="J1114">
        <v>-0.61458100000000004</v>
      </c>
      <c r="K1114">
        <v>170.2</v>
      </c>
      <c r="L1114">
        <v>175.9</v>
      </c>
      <c r="M1114">
        <v>22.6</v>
      </c>
      <c r="N1114">
        <v>163.6</v>
      </c>
      <c r="O1114">
        <v>22</v>
      </c>
      <c r="P1114">
        <v>176.6</v>
      </c>
      <c r="Q1114" s="8">
        <v>9.8624299999999998</v>
      </c>
      <c r="R1114">
        <v>110.925</v>
      </c>
      <c r="S1114" s="8">
        <v>1.85121</v>
      </c>
      <c r="T1114" s="8">
        <v>0.719665</v>
      </c>
      <c r="U1114" s="8">
        <v>0.21235999999999999</v>
      </c>
      <c r="V1114" s="3">
        <v>-0.52954174000000009</v>
      </c>
      <c r="W1114" s="3">
        <v>-0.49960479200000002</v>
      </c>
      <c r="X1114" s="8">
        <v>9.4271453000470036</v>
      </c>
      <c r="Y1114" s="8">
        <v>9.4570822480470049</v>
      </c>
      <c r="Z1114" s="8">
        <v>9.4421137740470051</v>
      </c>
      <c r="AA1114" s="41">
        <v>1</v>
      </c>
      <c r="AB1114" s="42" t="s">
        <v>2111</v>
      </c>
      <c r="AC1114" s="5">
        <v>-290.56</v>
      </c>
      <c r="AD1114" s="15">
        <v>-129.0590924324074</v>
      </c>
      <c r="AE1114" s="15">
        <v>-122.11893416333498</v>
      </c>
      <c r="AF1114" s="15">
        <v>-125.5942561632927</v>
      </c>
      <c r="AG1114" s="15">
        <v>-125.5942561632927</v>
      </c>
      <c r="AH1114" s="17">
        <v>1.1836055010065558</v>
      </c>
      <c r="AI1114" s="17">
        <v>0.93222822271928008</v>
      </c>
      <c r="AJ1114" s="17">
        <v>0.92379701081365806</v>
      </c>
      <c r="AK1114" s="17">
        <v>0.92799983606051251</v>
      </c>
      <c r="AL1114" s="17">
        <v>0.92799983606051251</v>
      </c>
    </row>
    <row r="1115" spans="1:38" x14ac:dyDescent="0.45">
      <c r="A1115">
        <v>1312</v>
      </c>
      <c r="B1115" s="53">
        <v>42201.285960648151</v>
      </c>
      <c r="C1115" s="7">
        <v>0.78596064814814814</v>
      </c>
      <c r="D1115" s="8">
        <v>40.761699999999998</v>
      </c>
      <c r="E1115">
        <v>40.761699999999998</v>
      </c>
      <c r="F1115">
        <v>2490.02</v>
      </c>
      <c r="G1115">
        <v>-1.0764199999999999</v>
      </c>
      <c r="H1115">
        <v>-29008.1</v>
      </c>
      <c r="I1115">
        <v>5.0845300000000003E-2</v>
      </c>
      <c r="J1115">
        <v>-0.61477000000000004</v>
      </c>
      <c r="K1115">
        <v>164</v>
      </c>
      <c r="L1115">
        <v>178</v>
      </c>
      <c r="M1115">
        <v>22.6</v>
      </c>
      <c r="N1115">
        <v>155.4</v>
      </c>
      <c r="O1115">
        <v>22</v>
      </c>
      <c r="P1115">
        <v>176.7</v>
      </c>
      <c r="Q1115" s="8">
        <v>9.8624299999999998</v>
      </c>
      <c r="R1115">
        <v>110.925</v>
      </c>
      <c r="S1115" s="8">
        <v>1.85121</v>
      </c>
      <c r="T1115" s="8">
        <v>0.719665</v>
      </c>
      <c r="U1115" s="8">
        <v>0.21263899999999999</v>
      </c>
      <c r="V1115" s="3">
        <v>-0.52954174000000009</v>
      </c>
      <c r="W1115" s="3">
        <v>-0.50031345199999999</v>
      </c>
      <c r="X1115" s="8">
        <v>9.4271453000470036</v>
      </c>
      <c r="Y1115" s="8">
        <v>9.4563735880470041</v>
      </c>
      <c r="Z1115" s="8">
        <v>9.4417594440470047</v>
      </c>
      <c r="AA1115" s="41">
        <v>1</v>
      </c>
      <c r="AB1115" s="42" t="s">
        <v>2111</v>
      </c>
      <c r="AC1115" s="5">
        <v>-290.56</v>
      </c>
      <c r="AD1115" s="15">
        <v>-129.0590924324074</v>
      </c>
      <c r="AE1115" s="15">
        <v>-122.28370477852047</v>
      </c>
      <c r="AF1115" s="15">
        <v>-125.67639601481176</v>
      </c>
      <c r="AG1115" s="15">
        <v>-125.67639601481176</v>
      </c>
      <c r="AH1115" s="17">
        <v>1.1836055010065558</v>
      </c>
      <c r="AI1115" s="17">
        <v>0.93222822271928008</v>
      </c>
      <c r="AJ1115" s="17">
        <v>0.92399541368912175</v>
      </c>
      <c r="AK1115" s="17">
        <v>0.92809963323482714</v>
      </c>
      <c r="AL1115" s="17">
        <v>0.92809963323482714</v>
      </c>
    </row>
    <row r="1116" spans="1:38" x14ac:dyDescent="0.45">
      <c r="A1116">
        <v>1313</v>
      </c>
      <c r="B1116" s="53">
        <v>42201.286643518521</v>
      </c>
      <c r="C1116" s="7">
        <v>0.78664351851851855</v>
      </c>
      <c r="D1116" s="8">
        <v>40.778300000000002</v>
      </c>
      <c r="E1116">
        <v>40.778300000000002</v>
      </c>
      <c r="F1116">
        <v>2488.79</v>
      </c>
      <c r="G1116">
        <v>-1.0764199999999999</v>
      </c>
      <c r="H1116">
        <v>-29008.1</v>
      </c>
      <c r="I1116">
        <v>5.0845300000000003E-2</v>
      </c>
      <c r="J1116">
        <v>-0.61552499999999999</v>
      </c>
      <c r="K1116">
        <v>161.69999999999999</v>
      </c>
      <c r="L1116">
        <v>172.3</v>
      </c>
      <c r="M1116">
        <v>22.6</v>
      </c>
      <c r="N1116">
        <v>154.5</v>
      </c>
      <c r="O1116">
        <v>22</v>
      </c>
      <c r="P1116">
        <v>176.7</v>
      </c>
      <c r="Q1116" s="8">
        <v>9.8624299999999998</v>
      </c>
      <c r="R1116">
        <v>110.925</v>
      </c>
      <c r="S1116" s="8">
        <v>1.85121</v>
      </c>
      <c r="T1116" s="8">
        <v>0.71948199999999995</v>
      </c>
      <c r="U1116" s="8">
        <v>0.212949</v>
      </c>
      <c r="V1116" s="3">
        <v>-0.52907691999999995</v>
      </c>
      <c r="W1116" s="3">
        <v>-0.50110085199999999</v>
      </c>
      <c r="X1116" s="8">
        <v>9.4276101200470048</v>
      </c>
      <c r="Y1116" s="8">
        <v>9.455586188047004</v>
      </c>
      <c r="Z1116" s="8">
        <v>9.4415981540470035</v>
      </c>
      <c r="AA1116" s="41">
        <v>1</v>
      </c>
      <c r="AB1116" s="42" t="s">
        <v>2111</v>
      </c>
      <c r="AC1116" s="5">
        <v>-290.56</v>
      </c>
      <c r="AD1116" s="15">
        <v>-128.95165554751213</v>
      </c>
      <c r="AE1116" s="15">
        <v>-122.46675563532563</v>
      </c>
      <c r="AF1116" s="15">
        <v>-125.71378389371773</v>
      </c>
      <c r="AG1116" s="15">
        <v>-125.71378389371773</v>
      </c>
      <c r="AH1116" s="17">
        <v>1.1836055010065558</v>
      </c>
      <c r="AI1116" s="17">
        <v>0.93209653102752099</v>
      </c>
      <c r="AJ1116" s="17">
        <v>0.92421592804153396</v>
      </c>
      <c r="AK1116" s="17">
        <v>0.92814506536700436</v>
      </c>
      <c r="AL1116" s="17">
        <v>0.92814506536700436</v>
      </c>
    </row>
    <row r="1117" spans="1:38" x14ac:dyDescent="0.45">
      <c r="A1117">
        <v>1314</v>
      </c>
      <c r="B1117" s="53">
        <v>42201.28733796296</v>
      </c>
      <c r="C1117" s="7">
        <v>0.78733796296296299</v>
      </c>
      <c r="D1117" s="8">
        <v>40.794800000000002</v>
      </c>
      <c r="E1117">
        <v>40.794800000000002</v>
      </c>
      <c r="F1117">
        <v>2479.25</v>
      </c>
      <c r="G1117">
        <v>-1.0764199999999999</v>
      </c>
      <c r="H1117">
        <v>-29008.1</v>
      </c>
      <c r="I1117">
        <v>5.0826799999999998E-2</v>
      </c>
      <c r="J1117">
        <v>-0.61577599999999999</v>
      </c>
      <c r="K1117">
        <v>160.30000000000001</v>
      </c>
      <c r="L1117">
        <v>171.4</v>
      </c>
      <c r="M1117">
        <v>22.6</v>
      </c>
      <c r="N1117">
        <v>153.69999999999999</v>
      </c>
      <c r="O1117">
        <v>21.9</v>
      </c>
      <c r="P1117">
        <v>176.5</v>
      </c>
      <c r="Q1117" s="8">
        <v>9.8624299999999998</v>
      </c>
      <c r="R1117">
        <v>110.925</v>
      </c>
      <c r="S1117" s="8">
        <v>1.85121</v>
      </c>
      <c r="T1117" s="8">
        <v>0.71920799999999996</v>
      </c>
      <c r="U1117" s="8">
        <v>0.21304200000000001</v>
      </c>
      <c r="V1117" s="3">
        <v>-0.52838096000000001</v>
      </c>
      <c r="W1117" s="3">
        <v>-0.50133707200000011</v>
      </c>
      <c r="X1117" s="8">
        <v>9.4283060800470047</v>
      </c>
      <c r="Y1117" s="8">
        <v>9.4553499680470043</v>
      </c>
      <c r="Z1117" s="8">
        <v>9.4418280240470054</v>
      </c>
      <c r="AA1117" s="41">
        <v>1</v>
      </c>
      <c r="AB1117" s="42" t="s">
        <v>2111</v>
      </c>
      <c r="AC1117" s="5">
        <v>-290.56</v>
      </c>
      <c r="AD1117" s="15">
        <v>-128.79077488728649</v>
      </c>
      <c r="AE1117" s="15">
        <v>-122.52166522650691</v>
      </c>
      <c r="AF1117" s="15">
        <v>-125.66049843758503</v>
      </c>
      <c r="AG1117" s="15">
        <v>-125.66049843758503</v>
      </c>
      <c r="AH1117" s="17">
        <v>1.1836055010065558</v>
      </c>
      <c r="AI1117" s="17">
        <v>0.9318993997237448</v>
      </c>
      <c r="AJ1117" s="17">
        <v>0.92428209604498346</v>
      </c>
      <c r="AK1117" s="17">
        <v>0.92808031653473699</v>
      </c>
      <c r="AL1117" s="17">
        <v>0.92808031653473699</v>
      </c>
    </row>
    <row r="1118" spans="1:38" x14ac:dyDescent="0.45">
      <c r="A1118">
        <v>1315</v>
      </c>
      <c r="B1118" s="53">
        <v>42201.288043981483</v>
      </c>
      <c r="C1118" s="7">
        <v>0.78804398148148147</v>
      </c>
      <c r="D1118" s="8">
        <v>40.811399999999999</v>
      </c>
      <c r="E1118">
        <v>40.811399999999999</v>
      </c>
      <c r="F1118">
        <v>2466.02</v>
      </c>
      <c r="G1118">
        <v>-1.0764199999999999</v>
      </c>
      <c r="H1118">
        <v>-29008.1</v>
      </c>
      <c r="I1118">
        <v>5.0826799999999998E-2</v>
      </c>
      <c r="J1118">
        <v>-0.61477000000000004</v>
      </c>
      <c r="K1118">
        <v>165.4</v>
      </c>
      <c r="L1118">
        <v>174.3</v>
      </c>
      <c r="M1118">
        <v>22.6</v>
      </c>
      <c r="N1118">
        <v>153.30000000000001</v>
      </c>
      <c r="O1118">
        <v>22</v>
      </c>
      <c r="P1118">
        <v>176.2</v>
      </c>
      <c r="Q1118" s="8">
        <v>9.8624299999999998</v>
      </c>
      <c r="R1118">
        <v>110.925</v>
      </c>
      <c r="S1118" s="8">
        <v>1.85121</v>
      </c>
      <c r="T1118" s="8">
        <v>0.71872100000000005</v>
      </c>
      <c r="U1118" s="8">
        <v>0.21313499999999999</v>
      </c>
      <c r="V1118" s="3">
        <v>-0.52714398000000018</v>
      </c>
      <c r="W1118" s="3">
        <v>-0.501573292</v>
      </c>
      <c r="X1118" s="8">
        <v>9.4295430600470045</v>
      </c>
      <c r="Y1118" s="8">
        <v>9.4551137480470047</v>
      </c>
      <c r="Z1118" s="8">
        <v>9.4423284040470037</v>
      </c>
      <c r="AA1118" s="41">
        <v>1</v>
      </c>
      <c r="AB1118" s="42" t="s">
        <v>2111</v>
      </c>
      <c r="AC1118" s="5">
        <v>-290.56</v>
      </c>
      <c r="AD1118" s="15">
        <v>-128.50477419165077</v>
      </c>
      <c r="AE1118" s="15">
        <v>-122.57657220278611</v>
      </c>
      <c r="AF1118" s="15">
        <v>-125.54449834198601</v>
      </c>
      <c r="AG1118" s="15">
        <v>-125.54449834198601</v>
      </c>
      <c r="AH1118" s="17">
        <v>1.1836055010065558</v>
      </c>
      <c r="AI1118" s="17">
        <v>0.93154916134703736</v>
      </c>
      <c r="AJ1118" s="17">
        <v>0.92434827037180423</v>
      </c>
      <c r="AK1118" s="17">
        <v>0.92793939240831957</v>
      </c>
      <c r="AL1118" s="17">
        <v>0.92793939240831957</v>
      </c>
    </row>
    <row r="1119" spans="1:38" x14ac:dyDescent="0.45">
      <c r="A1119">
        <v>1316</v>
      </c>
      <c r="B1119" s="53">
        <v>42201.288738425923</v>
      </c>
      <c r="C1119" s="7">
        <v>0.78873842592592591</v>
      </c>
      <c r="D1119" s="8">
        <v>40.828099999999999</v>
      </c>
      <c r="E1119">
        <v>40.828099999999999</v>
      </c>
      <c r="F1119">
        <v>2447.56</v>
      </c>
      <c r="G1119">
        <v>-1.0764199999999999</v>
      </c>
      <c r="H1119">
        <v>-29008.1</v>
      </c>
      <c r="I1119">
        <v>5.0845300000000003E-2</v>
      </c>
      <c r="J1119">
        <v>-0.61495900000000003</v>
      </c>
      <c r="K1119">
        <v>220.6</v>
      </c>
      <c r="L1119">
        <v>177.9</v>
      </c>
      <c r="M1119">
        <v>22.6</v>
      </c>
      <c r="N1119">
        <v>169.7</v>
      </c>
      <c r="O1119">
        <v>22</v>
      </c>
      <c r="P1119">
        <v>175.9</v>
      </c>
      <c r="Q1119" s="8">
        <v>9.8624299999999998</v>
      </c>
      <c r="R1119">
        <v>110.925</v>
      </c>
      <c r="S1119" s="8">
        <v>1.85121</v>
      </c>
      <c r="T1119" s="8">
        <v>0.71844699999999995</v>
      </c>
      <c r="U1119" s="8">
        <v>0.21332200000000001</v>
      </c>
      <c r="V1119" s="3">
        <v>-0.52644801999999991</v>
      </c>
      <c r="W1119" s="3">
        <v>-0.50204827200000002</v>
      </c>
      <c r="X1119" s="8">
        <v>9.4302390200470043</v>
      </c>
      <c r="Y1119" s="8">
        <v>9.4546387680470048</v>
      </c>
      <c r="Z1119" s="8">
        <v>9.4424388940470045</v>
      </c>
      <c r="AA1119" s="41">
        <v>1</v>
      </c>
      <c r="AB1119" s="42" t="s">
        <v>2111</v>
      </c>
      <c r="AC1119" s="5">
        <v>-290.56</v>
      </c>
      <c r="AD1119" s="15">
        <v>-128.34383065770544</v>
      </c>
      <c r="AE1119" s="15">
        <v>-122.68696863804018</v>
      </c>
      <c r="AF1119" s="15">
        <v>-125.51888252828928</v>
      </c>
      <c r="AG1119" s="15">
        <v>-125.51888252828928</v>
      </c>
      <c r="AH1119" s="17">
        <v>1.1836055010065558</v>
      </c>
      <c r="AI1119" s="17">
        <v>0.9313521845457422</v>
      </c>
      <c r="AJ1119" s="17">
        <v>0.92448134972087037</v>
      </c>
      <c r="AK1119" s="17">
        <v>0.9279082784942726</v>
      </c>
      <c r="AL1119" s="17">
        <v>0.9279082784942726</v>
      </c>
    </row>
    <row r="1120" spans="1:38" x14ac:dyDescent="0.45">
      <c r="A1120">
        <v>1317</v>
      </c>
      <c r="B1120" s="53">
        <v>42201.28943287037</v>
      </c>
      <c r="C1120" s="7">
        <v>0.78943287037037035</v>
      </c>
      <c r="D1120" s="8">
        <v>40.844700000000003</v>
      </c>
      <c r="E1120">
        <v>40.844700000000003</v>
      </c>
      <c r="F1120">
        <v>2456.17</v>
      </c>
      <c r="G1120">
        <v>-1.0764199999999999</v>
      </c>
      <c r="H1120">
        <v>-29008.1</v>
      </c>
      <c r="I1120">
        <v>5.0845300000000003E-2</v>
      </c>
      <c r="J1120">
        <v>-0.61495900000000003</v>
      </c>
      <c r="K1120">
        <v>176.1</v>
      </c>
      <c r="L1120">
        <v>176.2</v>
      </c>
      <c r="M1120">
        <v>22.6</v>
      </c>
      <c r="N1120">
        <v>162.6</v>
      </c>
      <c r="O1120">
        <v>21.9</v>
      </c>
      <c r="P1120">
        <v>175.8</v>
      </c>
      <c r="Q1120" s="8">
        <v>9.8624299999999998</v>
      </c>
      <c r="R1120">
        <v>110.925</v>
      </c>
      <c r="S1120" s="8">
        <v>1.85121</v>
      </c>
      <c r="T1120" s="8">
        <v>0.71890399999999999</v>
      </c>
      <c r="U1120" s="8">
        <v>0.21341499999999999</v>
      </c>
      <c r="V1120" s="3">
        <v>-0.5276088000000001</v>
      </c>
      <c r="W1120" s="3">
        <v>-0.50228449200000003</v>
      </c>
      <c r="X1120" s="8">
        <v>9.429078240047005</v>
      </c>
      <c r="Y1120" s="8">
        <v>9.4544025480470051</v>
      </c>
      <c r="Z1120" s="8">
        <v>9.4417403940470059</v>
      </c>
      <c r="AA1120" s="41">
        <v>1</v>
      </c>
      <c r="AB1120" s="42" t="s">
        <v>2111</v>
      </c>
      <c r="AC1120" s="5">
        <v>-290.56</v>
      </c>
      <c r="AD1120" s="15">
        <v>-128.61225306638994</v>
      </c>
      <c r="AE1120" s="15">
        <v>-122.74186774187103</v>
      </c>
      <c r="AF1120" s="15">
        <v>-125.6808119694241</v>
      </c>
      <c r="AG1120" s="15">
        <v>-125.6808119694241</v>
      </c>
      <c r="AH1120" s="17">
        <v>1.1836055010065558</v>
      </c>
      <c r="AI1120" s="17">
        <v>0.93168074981877791</v>
      </c>
      <c r="AJ1120" s="17">
        <v>0.92454754309036435</v>
      </c>
      <c r="AK1120" s="17">
        <v>0.92810499908009148</v>
      </c>
      <c r="AL1120" s="17">
        <v>0.92810499908009148</v>
      </c>
    </row>
    <row r="1121" spans="1:38" x14ac:dyDescent="0.45">
      <c r="A1121">
        <v>1318</v>
      </c>
      <c r="B1121" s="53">
        <v>42201.290127314816</v>
      </c>
      <c r="C1121" s="7">
        <v>0.7901273148148148</v>
      </c>
      <c r="D1121" s="8">
        <v>40.8613</v>
      </c>
      <c r="E1121">
        <v>40.8613</v>
      </c>
      <c r="F1121">
        <v>2461.1</v>
      </c>
      <c r="G1121">
        <v>-1.0764199999999999</v>
      </c>
      <c r="H1121">
        <v>-29008.1</v>
      </c>
      <c r="I1121">
        <v>5.0826799999999998E-2</v>
      </c>
      <c r="J1121">
        <v>-0.61495900000000003</v>
      </c>
      <c r="K1121">
        <v>173.3</v>
      </c>
      <c r="L1121">
        <v>171.1</v>
      </c>
      <c r="M1121">
        <v>22.6</v>
      </c>
      <c r="N1121">
        <v>162.30000000000001</v>
      </c>
      <c r="O1121">
        <v>22</v>
      </c>
      <c r="P1121">
        <v>175.8</v>
      </c>
      <c r="Q1121" s="8">
        <v>9.8624299999999998</v>
      </c>
      <c r="R1121">
        <v>110.925</v>
      </c>
      <c r="S1121" s="8">
        <v>1.85121</v>
      </c>
      <c r="T1121" s="8">
        <v>0.71890399999999999</v>
      </c>
      <c r="U1121" s="8">
        <v>0.21226700000000001</v>
      </c>
      <c r="V1121" s="3">
        <v>-0.5276088000000001</v>
      </c>
      <c r="W1121" s="3">
        <v>-0.49936857200000007</v>
      </c>
      <c r="X1121" s="8">
        <v>9.429078240047005</v>
      </c>
      <c r="Y1121" s="8">
        <v>9.4573184680470046</v>
      </c>
      <c r="Z1121" s="8">
        <v>9.4431983540470057</v>
      </c>
      <c r="AA1121" s="41">
        <v>1</v>
      </c>
      <c r="AB1121" s="42" t="s">
        <v>2111</v>
      </c>
      <c r="AC1121" s="5">
        <v>-290.56</v>
      </c>
      <c r="AD1121" s="15">
        <v>-128.61225306638994</v>
      </c>
      <c r="AE1121" s="15">
        <v>-122.06400539430786</v>
      </c>
      <c r="AF1121" s="15">
        <v>-125.34279515249239</v>
      </c>
      <c r="AG1121" s="15">
        <v>-125.34279515249239</v>
      </c>
      <c r="AH1121" s="17">
        <v>1.1836055010065558</v>
      </c>
      <c r="AI1121" s="17">
        <v>0.93168074981877791</v>
      </c>
      <c r="AJ1121" s="17">
        <v>0.92373088915850288</v>
      </c>
      <c r="AK1121" s="17">
        <v>0.92769445271618567</v>
      </c>
      <c r="AL1121" s="17">
        <v>0.92769445271618567</v>
      </c>
    </row>
    <row r="1122" spans="1:38" x14ac:dyDescent="0.45">
      <c r="A1122">
        <v>1319</v>
      </c>
      <c r="B1122" s="53">
        <v>42201.290810185186</v>
      </c>
      <c r="C1122" s="7">
        <v>0.7908101851851852</v>
      </c>
      <c r="D1122" s="8">
        <v>40.877899999999997</v>
      </c>
      <c r="E1122">
        <v>40.877899999999997</v>
      </c>
      <c r="F1122">
        <v>2465.1</v>
      </c>
      <c r="G1122">
        <v>-1.0764199999999999</v>
      </c>
      <c r="H1122">
        <v>-29008.1</v>
      </c>
      <c r="I1122">
        <v>5.0826799999999998E-2</v>
      </c>
      <c r="J1122">
        <v>-0.61495900000000003</v>
      </c>
      <c r="K1122">
        <v>170.3</v>
      </c>
      <c r="L1122">
        <v>172.7</v>
      </c>
      <c r="M1122">
        <v>22.6</v>
      </c>
      <c r="N1122">
        <v>157.1</v>
      </c>
      <c r="O1122">
        <v>22</v>
      </c>
      <c r="P1122">
        <v>175.9</v>
      </c>
      <c r="Q1122" s="8">
        <v>9.8624299999999998</v>
      </c>
      <c r="R1122">
        <v>110.925</v>
      </c>
      <c r="S1122" s="8">
        <v>1.85121</v>
      </c>
      <c r="T1122" s="8">
        <v>0.71911700000000001</v>
      </c>
      <c r="U1122" s="8">
        <v>0.212732</v>
      </c>
      <c r="V1122" s="3">
        <v>-0.5281498200000001</v>
      </c>
      <c r="W1122" s="3">
        <v>-0.500549672</v>
      </c>
      <c r="X1122" s="8">
        <v>9.428537220047005</v>
      </c>
      <c r="Y1122" s="8">
        <v>9.4561373680470044</v>
      </c>
      <c r="Z1122" s="8">
        <v>9.4423372940470038</v>
      </c>
      <c r="AA1122" s="41">
        <v>1</v>
      </c>
      <c r="AB1122" s="42" t="s">
        <v>2111</v>
      </c>
      <c r="AC1122" s="5">
        <v>-290.56</v>
      </c>
      <c r="AD1122" s="15">
        <v>-128.73733871180116</v>
      </c>
      <c r="AE1122" s="15">
        <v>-122.33862308649032</v>
      </c>
      <c r="AF1122" s="15">
        <v>-125.5424373206406</v>
      </c>
      <c r="AG1122" s="15">
        <v>-125.5424373206406</v>
      </c>
      <c r="AH1122" s="17">
        <v>1.1836055010065558</v>
      </c>
      <c r="AI1122" s="17">
        <v>0.93183394141873699</v>
      </c>
      <c r="AJ1122" s="17">
        <v>0.92406156062012657</v>
      </c>
      <c r="AK1122" s="17">
        <v>0.92793688893843262</v>
      </c>
      <c r="AL1122" s="17">
        <v>0.92793688893843262</v>
      </c>
    </row>
    <row r="1123" spans="1:38" x14ac:dyDescent="0.45">
      <c r="A1123">
        <v>1320</v>
      </c>
      <c r="B1123" s="53">
        <v>42201.291516203702</v>
      </c>
      <c r="C1123" s="7">
        <v>0.79151620370370368</v>
      </c>
      <c r="D1123" s="8">
        <v>40.894500000000001</v>
      </c>
      <c r="E1123">
        <v>40.894500000000001</v>
      </c>
      <c r="F1123">
        <v>2458.33</v>
      </c>
      <c r="G1123">
        <v>-1.0764199999999999</v>
      </c>
      <c r="H1123">
        <v>-29008.1</v>
      </c>
      <c r="I1123">
        <v>5.0826799999999998E-2</v>
      </c>
      <c r="J1123">
        <v>-0.61458100000000004</v>
      </c>
      <c r="K1123">
        <v>223.4</v>
      </c>
      <c r="L1123">
        <v>175.8</v>
      </c>
      <c r="M1123">
        <v>22.6</v>
      </c>
      <c r="N1123">
        <v>172.5</v>
      </c>
      <c r="O1123">
        <v>22</v>
      </c>
      <c r="P1123">
        <v>175.9</v>
      </c>
      <c r="Q1123" s="8">
        <v>9.8624299999999998</v>
      </c>
      <c r="R1123">
        <v>110.925</v>
      </c>
      <c r="S1123" s="8">
        <v>1.85121</v>
      </c>
      <c r="T1123" s="8">
        <v>0.71930000000000005</v>
      </c>
      <c r="U1123" s="8">
        <v>0.21313499999999999</v>
      </c>
      <c r="V1123" s="3">
        <v>-0.52861464000000025</v>
      </c>
      <c r="W1123" s="3">
        <v>-0.501573292</v>
      </c>
      <c r="X1123" s="8">
        <v>9.4280724000470038</v>
      </c>
      <c r="Y1123" s="8">
        <v>9.4551137480470047</v>
      </c>
      <c r="Z1123" s="8">
        <v>9.4415930740470042</v>
      </c>
      <c r="AA1123" s="41">
        <v>1</v>
      </c>
      <c r="AB1123" s="42" t="s">
        <v>2111</v>
      </c>
      <c r="AC1123" s="5">
        <v>-290.56</v>
      </c>
      <c r="AD1123" s="15">
        <v>-128.84479573535077</v>
      </c>
      <c r="AE1123" s="15">
        <v>-122.57657220278611</v>
      </c>
      <c r="AF1123" s="15">
        <v>-125.71496144493119</v>
      </c>
      <c r="AG1123" s="15">
        <v>-125.71496144493119</v>
      </c>
      <c r="AH1123" s="17">
        <v>1.1836055010065558</v>
      </c>
      <c r="AI1123" s="17">
        <v>0.93196558359022674</v>
      </c>
      <c r="AJ1123" s="17">
        <v>0.92434827037180423</v>
      </c>
      <c r="AK1123" s="17">
        <v>0.92814649634852242</v>
      </c>
      <c r="AL1123" s="17">
        <v>0.92814649634852242</v>
      </c>
    </row>
    <row r="1124" spans="1:38" x14ac:dyDescent="0.45">
      <c r="A1124">
        <v>1321</v>
      </c>
      <c r="B1124" s="53">
        <v>42201.292210648149</v>
      </c>
      <c r="C1124" s="7">
        <v>0.79221064814814812</v>
      </c>
      <c r="D1124" s="8">
        <v>40.911000000000001</v>
      </c>
      <c r="E1124">
        <v>40.911000000000001</v>
      </c>
      <c r="F1124">
        <v>2473.71</v>
      </c>
      <c r="G1124">
        <v>-1.0764199999999999</v>
      </c>
      <c r="H1124">
        <v>-29008.1</v>
      </c>
      <c r="I1124">
        <v>5.0845300000000003E-2</v>
      </c>
      <c r="J1124">
        <v>-0.61458100000000004</v>
      </c>
      <c r="K1124">
        <v>177.5</v>
      </c>
      <c r="L1124">
        <v>178.3</v>
      </c>
      <c r="M1124">
        <v>22.6</v>
      </c>
      <c r="N1124">
        <v>163.80000000000001</v>
      </c>
      <c r="O1124">
        <v>22</v>
      </c>
      <c r="P1124">
        <v>176.1</v>
      </c>
      <c r="Q1124" s="8">
        <v>9.8624299999999998</v>
      </c>
      <c r="R1124">
        <v>110.925</v>
      </c>
      <c r="S1124" s="8">
        <v>1.85121</v>
      </c>
      <c r="T1124" s="8">
        <v>0.719665</v>
      </c>
      <c r="U1124" s="8">
        <v>0.21282499999999999</v>
      </c>
      <c r="V1124" s="3">
        <v>-0.52954174000000009</v>
      </c>
      <c r="W1124" s="3">
        <v>-0.50078589200000001</v>
      </c>
      <c r="X1124" s="8">
        <v>9.4271453000470036</v>
      </c>
      <c r="Y1124" s="8">
        <v>9.4559011480470048</v>
      </c>
      <c r="Z1124" s="8">
        <v>9.4415232240470033</v>
      </c>
      <c r="AA1124" s="41">
        <v>1</v>
      </c>
      <c r="AB1124" s="42" t="s">
        <v>2111</v>
      </c>
      <c r="AC1124" s="5">
        <v>-290.56</v>
      </c>
      <c r="AD1124" s="15">
        <v>-129.0590924324074</v>
      </c>
      <c r="AE1124" s="15">
        <v>-122.39353877935116</v>
      </c>
      <c r="AF1124" s="15">
        <v>-125.7311526516512</v>
      </c>
      <c r="AG1124" s="15">
        <v>-125.7311526516512</v>
      </c>
      <c r="AH1124" s="17">
        <v>1.1836055010065558</v>
      </c>
      <c r="AI1124" s="17">
        <v>0.93222822271928008</v>
      </c>
      <c r="AJ1124" s="17">
        <v>0.92412771387198311</v>
      </c>
      <c r="AK1124" s="17">
        <v>0.92816617264303058</v>
      </c>
      <c r="AL1124" s="17">
        <v>0.92816617264303058</v>
      </c>
    </row>
    <row r="1125" spans="1:38" x14ac:dyDescent="0.45">
      <c r="A1125">
        <v>1322</v>
      </c>
      <c r="B1125" s="53">
        <v>42201.292905092596</v>
      </c>
      <c r="C1125" s="7">
        <v>0.79290509259259256</v>
      </c>
      <c r="D1125" s="8">
        <v>40.927700000000002</v>
      </c>
      <c r="E1125">
        <v>40.927700000000002</v>
      </c>
      <c r="F1125">
        <v>2485.1</v>
      </c>
      <c r="G1125">
        <v>-1.0764199999999999</v>
      </c>
      <c r="H1125">
        <v>-29008.1</v>
      </c>
      <c r="I1125">
        <v>5.0845300000000003E-2</v>
      </c>
      <c r="J1125">
        <v>-0.61533599999999999</v>
      </c>
      <c r="K1125">
        <v>171.1</v>
      </c>
      <c r="L1125">
        <v>172.7</v>
      </c>
      <c r="M1125">
        <v>22.6</v>
      </c>
      <c r="N1125">
        <v>161.9</v>
      </c>
      <c r="O1125">
        <v>22</v>
      </c>
      <c r="P1125">
        <v>176.3</v>
      </c>
      <c r="Q1125" s="8">
        <v>9.8624299999999998</v>
      </c>
      <c r="R1125">
        <v>110.925</v>
      </c>
      <c r="S1125" s="8">
        <v>1.85121</v>
      </c>
      <c r="T1125" s="8">
        <v>0.71975699999999998</v>
      </c>
      <c r="U1125" s="8">
        <v>0.212174</v>
      </c>
      <c r="V1125" s="3">
        <v>-0.52977542</v>
      </c>
      <c r="W1125" s="3">
        <v>-0.49913235200000006</v>
      </c>
      <c r="X1125" s="8">
        <v>9.4269116200470044</v>
      </c>
      <c r="Y1125" s="8">
        <v>9.4575546880470043</v>
      </c>
      <c r="Z1125" s="8">
        <v>9.4422331540470044</v>
      </c>
      <c r="AA1125" s="41">
        <v>1</v>
      </c>
      <c r="AB1125" s="42" t="s">
        <v>2111</v>
      </c>
      <c r="AC1125" s="5">
        <v>-290.56</v>
      </c>
      <c r="AD1125" s="15">
        <v>-129.11310060452627</v>
      </c>
      <c r="AE1125" s="15">
        <v>-122.00907400986114</v>
      </c>
      <c r="AF1125" s="15">
        <v>-125.56658048142879</v>
      </c>
      <c r="AG1125" s="15">
        <v>-125.56658048142879</v>
      </c>
      <c r="AH1125" s="17">
        <v>1.1836055010065558</v>
      </c>
      <c r="AI1125" s="17">
        <v>0.93229443775988929</v>
      </c>
      <c r="AJ1125" s="17">
        <v>0.92366477382042167</v>
      </c>
      <c r="AK1125" s="17">
        <v>0.9279662158657338</v>
      </c>
      <c r="AL1125" s="17">
        <v>0.9279662158657338</v>
      </c>
    </row>
    <row r="1126" spans="1:38" x14ac:dyDescent="0.45">
      <c r="A1126">
        <v>1323</v>
      </c>
      <c r="B1126" s="53">
        <v>42201.293599537035</v>
      </c>
      <c r="C1126" s="7">
        <v>0.79359953703703701</v>
      </c>
      <c r="D1126" s="8">
        <v>40.944299999999998</v>
      </c>
      <c r="E1126">
        <v>40.944299999999998</v>
      </c>
      <c r="F1126">
        <v>2491.87</v>
      </c>
      <c r="G1126">
        <v>-1.0764199999999999</v>
      </c>
      <c r="H1126">
        <v>-29008.1</v>
      </c>
      <c r="I1126">
        <v>5.0826799999999998E-2</v>
      </c>
      <c r="J1126">
        <v>-0.61533599999999999</v>
      </c>
      <c r="K1126">
        <v>164.3</v>
      </c>
      <c r="L1126">
        <v>172</v>
      </c>
      <c r="M1126">
        <v>22.6</v>
      </c>
      <c r="N1126">
        <v>156.9</v>
      </c>
      <c r="O1126">
        <v>22</v>
      </c>
      <c r="P1126">
        <v>176.3</v>
      </c>
      <c r="Q1126" s="8">
        <v>9.8624299999999998</v>
      </c>
      <c r="R1126">
        <v>110.925</v>
      </c>
      <c r="S1126" s="8">
        <v>1.85121</v>
      </c>
      <c r="T1126" s="8">
        <v>0.72015300000000004</v>
      </c>
      <c r="U1126" s="8">
        <v>0.212453</v>
      </c>
      <c r="V1126" s="3">
        <v>-0.53078126000000014</v>
      </c>
      <c r="W1126" s="3">
        <v>-0.49984101200000003</v>
      </c>
      <c r="X1126" s="8">
        <v>9.425905780047005</v>
      </c>
      <c r="Y1126" s="8">
        <v>9.4568460280470052</v>
      </c>
      <c r="Z1126" s="8">
        <v>9.4413759040470051</v>
      </c>
      <c r="AA1126" s="41">
        <v>1</v>
      </c>
      <c r="AB1126" s="42" t="s">
        <v>2111</v>
      </c>
      <c r="AC1126" s="5">
        <v>-290.56</v>
      </c>
      <c r="AD1126" s="15">
        <v>-129.34554143418404</v>
      </c>
      <c r="AE1126" s="15">
        <v>-122.17386031700471</v>
      </c>
      <c r="AF1126" s="15">
        <v>-125.76530062995357</v>
      </c>
      <c r="AG1126" s="15">
        <v>-125.76530062995357</v>
      </c>
      <c r="AH1126" s="17">
        <v>1.1836055010065558</v>
      </c>
      <c r="AI1126" s="17">
        <v>0.93257952200397276</v>
      </c>
      <c r="AJ1126" s="17">
        <v>0.92386313878664272</v>
      </c>
      <c r="AK1126" s="17">
        <v>0.92820767356245426</v>
      </c>
      <c r="AL1126" s="17">
        <v>0.92820767356245426</v>
      </c>
    </row>
    <row r="1127" spans="1:38" x14ac:dyDescent="0.45">
      <c r="A1127">
        <v>1324</v>
      </c>
      <c r="B1127" s="53">
        <v>42201.294293981482</v>
      </c>
      <c r="C1127" s="7">
        <v>0.79429398148148145</v>
      </c>
      <c r="D1127" s="8">
        <v>40.960900000000002</v>
      </c>
      <c r="E1127">
        <v>40.960900000000002</v>
      </c>
      <c r="F1127">
        <v>2490.02</v>
      </c>
      <c r="G1127">
        <v>-1.0764199999999999</v>
      </c>
      <c r="H1127">
        <v>-29008.1</v>
      </c>
      <c r="I1127">
        <v>5.0845300000000003E-2</v>
      </c>
      <c r="J1127">
        <v>-0.61533599999999999</v>
      </c>
      <c r="K1127">
        <v>161.80000000000001</v>
      </c>
      <c r="L1127">
        <v>175</v>
      </c>
      <c r="M1127">
        <v>22.6</v>
      </c>
      <c r="N1127">
        <v>155.69999999999999</v>
      </c>
      <c r="O1127">
        <v>22</v>
      </c>
      <c r="P1127">
        <v>176.4</v>
      </c>
      <c r="Q1127" s="8">
        <v>9.8624299999999998</v>
      </c>
      <c r="R1127">
        <v>110.925</v>
      </c>
      <c r="S1127" s="8">
        <v>1.85121</v>
      </c>
      <c r="T1127" s="8">
        <v>0.71975699999999998</v>
      </c>
      <c r="U1127" s="8">
        <v>0.21177099999999999</v>
      </c>
      <c r="V1127" s="3">
        <v>-0.52977542</v>
      </c>
      <c r="W1127" s="3">
        <v>-0.498108732</v>
      </c>
      <c r="X1127" s="8">
        <v>9.4269116200470044</v>
      </c>
      <c r="Y1127" s="8">
        <v>9.4585783080470041</v>
      </c>
      <c r="Z1127" s="8">
        <v>9.4427449640470051</v>
      </c>
      <c r="AA1127" s="41">
        <v>1</v>
      </c>
      <c r="AB1127" s="42" t="s">
        <v>2111</v>
      </c>
      <c r="AC1127" s="5">
        <v>-290.56</v>
      </c>
      <c r="AD1127" s="15">
        <v>-129.11310060452627</v>
      </c>
      <c r="AE1127" s="15">
        <v>-121.77100778644922</v>
      </c>
      <c r="AF1127" s="15">
        <v>-125.44792079648244</v>
      </c>
      <c r="AG1127" s="15">
        <v>-125.44792079648244</v>
      </c>
      <c r="AH1127" s="17">
        <v>1.1836055010065558</v>
      </c>
      <c r="AI1127" s="17">
        <v>0.93229443775988929</v>
      </c>
      <c r="AJ1127" s="17">
        <v>0.92337834700094668</v>
      </c>
      <c r="AK1127" s="17">
        <v>0.92782209664731141</v>
      </c>
      <c r="AL1127" s="17">
        <v>0.92782209664731141</v>
      </c>
    </row>
    <row r="1128" spans="1:38" x14ac:dyDescent="0.45">
      <c r="A1128">
        <v>1325</v>
      </c>
      <c r="B1128" s="53">
        <v>42201.294976851852</v>
      </c>
      <c r="C1128" s="7">
        <v>0.79497685185185185</v>
      </c>
      <c r="D1128" s="8">
        <v>40.977499999999999</v>
      </c>
      <c r="E1128">
        <v>40.977499999999999</v>
      </c>
      <c r="F1128">
        <v>2483.25</v>
      </c>
      <c r="G1128">
        <v>-1.0764199999999999</v>
      </c>
      <c r="H1128">
        <v>-29008.1</v>
      </c>
      <c r="I1128">
        <v>5.0826799999999998E-2</v>
      </c>
      <c r="J1128">
        <v>-0.61477000000000004</v>
      </c>
      <c r="K1128">
        <v>160.4</v>
      </c>
      <c r="L1128">
        <v>177.5</v>
      </c>
      <c r="M1128">
        <v>22.6</v>
      </c>
      <c r="N1128">
        <v>153.6</v>
      </c>
      <c r="O1128">
        <v>22</v>
      </c>
      <c r="P1128">
        <v>176.3</v>
      </c>
      <c r="Q1128" s="8">
        <v>9.8624299999999998</v>
      </c>
      <c r="R1128">
        <v>110.925</v>
      </c>
      <c r="S1128" s="8">
        <v>1.85121</v>
      </c>
      <c r="T1128" s="8">
        <v>0.71948199999999995</v>
      </c>
      <c r="U1128" s="8">
        <v>0.21208099999999999</v>
      </c>
      <c r="V1128" s="3">
        <v>-0.52907691999999995</v>
      </c>
      <c r="W1128" s="3">
        <v>-0.49889613199999999</v>
      </c>
      <c r="X1128" s="8">
        <v>9.4276101200470048</v>
      </c>
      <c r="Y1128" s="8">
        <v>9.457790908047004</v>
      </c>
      <c r="Z1128" s="8">
        <v>9.4427005140470044</v>
      </c>
      <c r="AA1128" s="41">
        <v>1</v>
      </c>
      <c r="AB1128" s="42" t="s">
        <v>2111</v>
      </c>
      <c r="AC1128" s="5">
        <v>-290.56</v>
      </c>
      <c r="AD1128" s="15">
        <v>-128.95165554751213</v>
      </c>
      <c r="AE1128" s="15">
        <v>-121.95414000993253</v>
      </c>
      <c r="AF1128" s="15">
        <v>-125.45822671431233</v>
      </c>
      <c r="AG1128" s="15">
        <v>-125.45822671431233</v>
      </c>
      <c r="AH1128" s="17">
        <v>1.1836055010065558</v>
      </c>
      <c r="AI1128" s="17">
        <v>0.93209653102752099</v>
      </c>
      <c r="AJ1128" s="17">
        <v>0.92359866479865904</v>
      </c>
      <c r="AK1128" s="17">
        <v>0.9278346120200045</v>
      </c>
      <c r="AL1128" s="17">
        <v>0.9278346120200045</v>
      </c>
    </row>
    <row r="1129" spans="1:38" x14ac:dyDescent="0.45">
      <c r="A1129">
        <v>1326</v>
      </c>
      <c r="B1129" s="53">
        <v>42201.295682870368</v>
      </c>
      <c r="C1129" s="7">
        <v>0.79568287037037033</v>
      </c>
      <c r="D1129" s="8">
        <v>40.994100000000003</v>
      </c>
      <c r="E1129">
        <v>40.994100000000003</v>
      </c>
      <c r="F1129">
        <v>2474.64</v>
      </c>
      <c r="G1129">
        <v>-1.0764199999999999</v>
      </c>
      <c r="H1129">
        <v>-29008.1</v>
      </c>
      <c r="I1129">
        <v>5.0845300000000003E-2</v>
      </c>
      <c r="J1129">
        <v>-0.61458100000000004</v>
      </c>
      <c r="K1129">
        <v>166</v>
      </c>
      <c r="L1129">
        <v>174.9</v>
      </c>
      <c r="M1129">
        <v>22.6</v>
      </c>
      <c r="N1129">
        <v>152.80000000000001</v>
      </c>
      <c r="O1129">
        <v>22</v>
      </c>
      <c r="P1129">
        <v>176.1</v>
      </c>
      <c r="Q1129" s="8">
        <v>9.8624299999999998</v>
      </c>
      <c r="R1129">
        <v>110.925</v>
      </c>
      <c r="S1129" s="8">
        <v>1.85121</v>
      </c>
      <c r="T1129" s="8">
        <v>0.71902500000000003</v>
      </c>
      <c r="U1129" s="8">
        <v>0.21226700000000001</v>
      </c>
      <c r="V1129" s="3">
        <v>-0.52791614000000009</v>
      </c>
      <c r="W1129" s="3">
        <v>-0.49936857200000007</v>
      </c>
      <c r="X1129" s="8">
        <v>9.4287709000470041</v>
      </c>
      <c r="Y1129" s="8">
        <v>9.4573184680470046</v>
      </c>
      <c r="Z1129" s="8">
        <v>9.4430446840470044</v>
      </c>
      <c r="AA1129" s="41">
        <v>1</v>
      </c>
      <c r="AB1129" s="42" t="s">
        <v>2111</v>
      </c>
      <c r="AC1129" s="5">
        <v>-290.56</v>
      </c>
      <c r="AD1129" s="15">
        <v>-128.68331278739572</v>
      </c>
      <c r="AE1129" s="15">
        <v>-122.06400539430786</v>
      </c>
      <c r="AF1129" s="15">
        <v>-125.37842705085154</v>
      </c>
      <c r="AG1129" s="15">
        <v>-125.37842705085154</v>
      </c>
      <c r="AH1129" s="17">
        <v>1.1836055010065558</v>
      </c>
      <c r="AI1129" s="17">
        <v>0.93176777003039946</v>
      </c>
      <c r="AJ1129" s="17">
        <v>0.92373088915850288</v>
      </c>
      <c r="AK1129" s="17">
        <v>0.9277377131591994</v>
      </c>
      <c r="AL1129" s="17">
        <v>0.9277377131591994</v>
      </c>
    </row>
    <row r="1130" spans="1:38" x14ac:dyDescent="0.45">
      <c r="A1130">
        <v>1327</v>
      </c>
      <c r="B1130" s="53">
        <v>42201.296377314815</v>
      </c>
      <c r="C1130" s="7">
        <v>0.79637731481481489</v>
      </c>
      <c r="D1130" s="8">
        <v>41.010599999999997</v>
      </c>
      <c r="E1130">
        <v>41.010599999999997</v>
      </c>
      <c r="F1130">
        <v>2458.33</v>
      </c>
      <c r="G1130">
        <v>-1.0764199999999999</v>
      </c>
      <c r="H1130">
        <v>-29008.1</v>
      </c>
      <c r="I1130">
        <v>5.0845300000000003E-2</v>
      </c>
      <c r="J1130">
        <v>-0.61458100000000004</v>
      </c>
      <c r="K1130">
        <v>224.4</v>
      </c>
      <c r="L1130">
        <v>170.7</v>
      </c>
      <c r="M1130">
        <v>22.6</v>
      </c>
      <c r="N1130">
        <v>170.5</v>
      </c>
      <c r="O1130">
        <v>22</v>
      </c>
      <c r="P1130">
        <v>175.8</v>
      </c>
      <c r="Q1130" s="8">
        <v>9.8624299999999998</v>
      </c>
      <c r="R1130">
        <v>110.925</v>
      </c>
      <c r="S1130" s="8">
        <v>1.85121</v>
      </c>
      <c r="T1130" s="8">
        <v>0.71890399999999999</v>
      </c>
      <c r="U1130" s="8">
        <v>0.213228</v>
      </c>
      <c r="V1130" s="3">
        <v>-0.5276088000000001</v>
      </c>
      <c r="W1130" s="3">
        <v>-0.50180951200000001</v>
      </c>
      <c r="X1130" s="8">
        <v>9.429078240047005</v>
      </c>
      <c r="Y1130" s="8">
        <v>9.454877528047005</v>
      </c>
      <c r="Z1130" s="8">
        <v>9.4419778840470059</v>
      </c>
      <c r="AA1130" s="41">
        <v>1</v>
      </c>
      <c r="AB1130" s="42" t="s">
        <v>2111</v>
      </c>
      <c r="AC1130" s="5">
        <v>-290.56</v>
      </c>
      <c r="AD1130" s="15">
        <v>-128.61225306638994</v>
      </c>
      <c r="AE1130" s="15">
        <v>-122.6314765642253</v>
      </c>
      <c r="AF1130" s="15">
        <v>-125.62575852136456</v>
      </c>
      <c r="AG1130" s="15">
        <v>-125.62575852136456</v>
      </c>
      <c r="AH1130" s="17">
        <v>1.1836055010065558</v>
      </c>
      <c r="AI1130" s="17">
        <v>0.93168074981877791</v>
      </c>
      <c r="AJ1130" s="17">
        <v>0.92441445102275244</v>
      </c>
      <c r="AK1130" s="17">
        <v>0.92803810783542362</v>
      </c>
      <c r="AL1130" s="17">
        <v>0.92803810783542362</v>
      </c>
    </row>
    <row r="1131" spans="1:38" x14ac:dyDescent="0.45">
      <c r="A1131">
        <v>1328</v>
      </c>
      <c r="B1131" s="53">
        <v>42201.297071759262</v>
      </c>
      <c r="C1131" s="7">
        <v>0.79707175925925922</v>
      </c>
      <c r="D1131" s="8">
        <v>41.0274</v>
      </c>
      <c r="E1131">
        <v>41.0274</v>
      </c>
      <c r="F1131">
        <v>2462.02</v>
      </c>
      <c r="G1131">
        <v>-1.0764199999999999</v>
      </c>
      <c r="H1131">
        <v>-29008.1</v>
      </c>
      <c r="I1131">
        <v>5.0845300000000003E-2</v>
      </c>
      <c r="J1131">
        <v>-0.61458100000000004</v>
      </c>
      <c r="K1131">
        <v>177.1</v>
      </c>
      <c r="L1131">
        <v>173.2</v>
      </c>
      <c r="M1131">
        <v>22.6</v>
      </c>
      <c r="N1131">
        <v>161.5</v>
      </c>
      <c r="O1131">
        <v>22</v>
      </c>
      <c r="P1131">
        <v>175.8</v>
      </c>
      <c r="Q1131" s="8">
        <v>9.8624299999999998</v>
      </c>
      <c r="R1131">
        <v>110.925</v>
      </c>
      <c r="S1131" s="8">
        <v>1.85121</v>
      </c>
      <c r="T1131" s="8">
        <v>0.719391</v>
      </c>
      <c r="U1131" s="8">
        <v>0.21235999999999999</v>
      </c>
      <c r="V1131" s="3">
        <v>-0.52884578000000004</v>
      </c>
      <c r="W1131" s="3">
        <v>-0.49960479200000002</v>
      </c>
      <c r="X1131" s="8">
        <v>9.4278412600470052</v>
      </c>
      <c r="Y1131" s="8">
        <v>9.4570822480470049</v>
      </c>
      <c r="Z1131" s="8">
        <v>9.4424617540470059</v>
      </c>
      <c r="AA1131" s="41">
        <v>1</v>
      </c>
      <c r="AB1131" s="42" t="s">
        <v>2111</v>
      </c>
      <c r="AC1131" s="5">
        <v>-290.56</v>
      </c>
      <c r="AD1131" s="15">
        <v>-128.89822688978961</v>
      </c>
      <c r="AE1131" s="15">
        <v>-122.11893416333498</v>
      </c>
      <c r="AF1131" s="15">
        <v>-125.51358263343161</v>
      </c>
      <c r="AG1131" s="15">
        <v>-125.51358263343161</v>
      </c>
      <c r="AH1131" s="17">
        <v>1.1836055010065558</v>
      </c>
      <c r="AI1131" s="17">
        <v>0.93203105423920263</v>
      </c>
      <c r="AJ1131" s="17">
        <v>0.92379701081365806</v>
      </c>
      <c r="AK1131" s="17">
        <v>0.92790184130660591</v>
      </c>
      <c r="AL1131" s="17">
        <v>0.92790184130660591</v>
      </c>
    </row>
    <row r="1132" spans="1:38" x14ac:dyDescent="0.45">
      <c r="A1132">
        <v>1329</v>
      </c>
      <c r="B1132" s="53">
        <v>42201.297766203701</v>
      </c>
      <c r="C1132" s="7">
        <v>0.79776620370370377</v>
      </c>
      <c r="D1132" s="8">
        <v>41.043999999999997</v>
      </c>
      <c r="E1132">
        <v>41.043999999999997</v>
      </c>
      <c r="F1132">
        <v>2466.02</v>
      </c>
      <c r="G1132">
        <v>-1.0764199999999999</v>
      </c>
      <c r="H1132">
        <v>-29008.1</v>
      </c>
      <c r="I1132">
        <v>5.0826799999999998E-2</v>
      </c>
      <c r="J1132">
        <v>-0.61552499999999999</v>
      </c>
      <c r="K1132">
        <v>171</v>
      </c>
      <c r="L1132">
        <v>169.7</v>
      </c>
      <c r="M1132">
        <v>22.6</v>
      </c>
      <c r="N1132">
        <v>161.6</v>
      </c>
      <c r="O1132">
        <v>22</v>
      </c>
      <c r="P1132">
        <v>175.8</v>
      </c>
      <c r="Q1132" s="8">
        <v>9.8624299999999998</v>
      </c>
      <c r="R1132">
        <v>110.925</v>
      </c>
      <c r="S1132" s="8">
        <v>1.85121</v>
      </c>
      <c r="T1132" s="8">
        <v>0.71948199999999995</v>
      </c>
      <c r="U1132" s="8">
        <v>0.21226700000000001</v>
      </c>
      <c r="V1132" s="3">
        <v>-0.52907691999999995</v>
      </c>
      <c r="W1132" s="3">
        <v>-0.49936857200000007</v>
      </c>
      <c r="X1132" s="8">
        <v>9.4276101200470048</v>
      </c>
      <c r="Y1132" s="8">
        <v>9.4573184680470046</v>
      </c>
      <c r="Z1132" s="8">
        <v>9.4424642940470047</v>
      </c>
      <c r="AA1132" s="41">
        <v>1</v>
      </c>
      <c r="AB1132" s="42" t="s">
        <v>2111</v>
      </c>
      <c r="AC1132" s="5">
        <v>-290.56</v>
      </c>
      <c r="AD1132" s="15">
        <v>-128.95165554751213</v>
      </c>
      <c r="AE1132" s="15">
        <v>-122.06400539430786</v>
      </c>
      <c r="AF1132" s="15">
        <v>-125.51299375471592</v>
      </c>
      <c r="AG1132" s="15">
        <v>-125.51299375471592</v>
      </c>
      <c r="AH1132" s="17">
        <v>1.1836055010065558</v>
      </c>
      <c r="AI1132" s="17">
        <v>0.93209653102752099</v>
      </c>
      <c r="AJ1132" s="17">
        <v>0.92373088915850288</v>
      </c>
      <c r="AK1132" s="17">
        <v>0.92790112606721198</v>
      </c>
      <c r="AL1132" s="17">
        <v>0.92790112606721198</v>
      </c>
    </row>
    <row r="1133" spans="1:38" x14ac:dyDescent="0.45">
      <c r="A1133">
        <v>1330</v>
      </c>
      <c r="B1133" s="53">
        <v>42201.298460648148</v>
      </c>
      <c r="C1133" s="7">
        <v>0.7984606481481481</v>
      </c>
      <c r="D1133" s="8">
        <v>41.060499999999998</v>
      </c>
      <c r="E1133">
        <v>41.060499999999998</v>
      </c>
      <c r="F1133">
        <v>2467.87</v>
      </c>
      <c r="G1133">
        <v>-1.0764199999999999</v>
      </c>
      <c r="H1133">
        <v>-29008.1</v>
      </c>
      <c r="I1133">
        <v>5.0845300000000003E-2</v>
      </c>
      <c r="J1133">
        <v>-0.61458100000000004</v>
      </c>
      <c r="K1133">
        <v>163.5</v>
      </c>
      <c r="L1133">
        <v>173.5</v>
      </c>
      <c r="M1133">
        <v>22.6</v>
      </c>
      <c r="N1133">
        <v>158.69999999999999</v>
      </c>
      <c r="O1133">
        <v>22</v>
      </c>
      <c r="P1133">
        <v>175.9</v>
      </c>
      <c r="Q1133" s="8">
        <v>9.8624299999999998</v>
      </c>
      <c r="R1133">
        <v>110.925</v>
      </c>
      <c r="S1133" s="8">
        <v>1.85121</v>
      </c>
      <c r="T1133" s="8">
        <v>0.719665</v>
      </c>
      <c r="U1133" s="8">
        <v>0.21208099999999999</v>
      </c>
      <c r="V1133" s="3">
        <v>-0.52954174000000009</v>
      </c>
      <c r="W1133" s="3">
        <v>-0.49889613199999999</v>
      </c>
      <c r="X1133" s="8">
        <v>9.4271453000470036</v>
      </c>
      <c r="Y1133" s="8">
        <v>9.457790908047004</v>
      </c>
      <c r="Z1133" s="8">
        <v>9.4424681040470038</v>
      </c>
      <c r="AA1133" s="41">
        <v>1</v>
      </c>
      <c r="AB1133" s="42" t="s">
        <v>2111</v>
      </c>
      <c r="AC1133" s="5">
        <v>-290.56</v>
      </c>
      <c r="AD1133" s="15">
        <v>-129.0590924324074</v>
      </c>
      <c r="AE1133" s="15">
        <v>-121.95414000993253</v>
      </c>
      <c r="AF1133" s="15">
        <v>-125.51211043607566</v>
      </c>
      <c r="AG1133" s="15">
        <v>-125.51211043607566</v>
      </c>
      <c r="AH1133" s="17">
        <v>1.1836055010065558</v>
      </c>
      <c r="AI1133" s="17">
        <v>0.93222822271928008</v>
      </c>
      <c r="AJ1133" s="17">
        <v>0.92359866479865904</v>
      </c>
      <c r="AK1133" s="17">
        <v>0.92790005320950009</v>
      </c>
      <c r="AL1133" s="17">
        <v>0.92790005320950009</v>
      </c>
    </row>
    <row r="1134" spans="1:38" x14ac:dyDescent="0.45">
      <c r="A1134">
        <v>1331</v>
      </c>
      <c r="B1134" s="53">
        <v>42201.299155092594</v>
      </c>
      <c r="C1134" s="7">
        <v>0.79915509259259265</v>
      </c>
      <c r="D1134" s="8">
        <v>41.077199999999998</v>
      </c>
      <c r="E1134">
        <v>41.077199999999998</v>
      </c>
      <c r="F1134">
        <v>2463.87</v>
      </c>
      <c r="G1134">
        <v>-1.0764199999999999</v>
      </c>
      <c r="H1134">
        <v>-29008.1</v>
      </c>
      <c r="I1134">
        <v>5.0845300000000003E-2</v>
      </c>
      <c r="J1134">
        <v>-0.61495900000000003</v>
      </c>
      <c r="K1134">
        <v>161</v>
      </c>
      <c r="L1134">
        <v>177.4</v>
      </c>
      <c r="M1134">
        <v>22.6</v>
      </c>
      <c r="N1134">
        <v>154.19999999999999</v>
      </c>
      <c r="O1134">
        <v>22</v>
      </c>
      <c r="P1134">
        <v>175.8</v>
      </c>
      <c r="Q1134" s="8">
        <v>9.8624299999999998</v>
      </c>
      <c r="R1134">
        <v>110.925</v>
      </c>
      <c r="S1134" s="8">
        <v>1.85121</v>
      </c>
      <c r="T1134" s="8">
        <v>0.71948199999999995</v>
      </c>
      <c r="U1134" s="8">
        <v>0.212453</v>
      </c>
      <c r="V1134" s="3">
        <v>-0.52907691999999995</v>
      </c>
      <c r="W1134" s="3">
        <v>-0.49984101200000003</v>
      </c>
      <c r="X1134" s="8">
        <v>9.4276101200470048</v>
      </c>
      <c r="Y1134" s="8">
        <v>9.4568460280470052</v>
      </c>
      <c r="Z1134" s="8">
        <v>9.442228074047005</v>
      </c>
      <c r="AA1134" s="41">
        <v>1</v>
      </c>
      <c r="AB1134" s="42" t="s">
        <v>2111</v>
      </c>
      <c r="AC1134" s="5">
        <v>-290.56</v>
      </c>
      <c r="AD1134" s="15">
        <v>-128.95165554751213</v>
      </c>
      <c r="AE1134" s="15">
        <v>-122.17386031700471</v>
      </c>
      <c r="AF1134" s="15">
        <v>-125.56775818360563</v>
      </c>
      <c r="AG1134" s="15">
        <v>-125.56775818360563</v>
      </c>
      <c r="AH1134" s="17">
        <v>1.1836055010065558</v>
      </c>
      <c r="AI1134" s="17">
        <v>0.93209653102752099</v>
      </c>
      <c r="AJ1134" s="17">
        <v>0.92386313878664272</v>
      </c>
      <c r="AK1134" s="17">
        <v>0.92796764647919983</v>
      </c>
      <c r="AL1134" s="17">
        <v>0.92796764647919983</v>
      </c>
    </row>
    <row r="1135" spans="1:38" x14ac:dyDescent="0.45">
      <c r="A1135">
        <v>1332</v>
      </c>
      <c r="B1135" s="53">
        <v>42201.299849537034</v>
      </c>
      <c r="C1135" s="7">
        <v>0.79984953703703698</v>
      </c>
      <c r="D1135" s="8">
        <v>41.093699999999998</v>
      </c>
      <c r="E1135">
        <v>41.093699999999998</v>
      </c>
      <c r="F1135">
        <v>2457.4</v>
      </c>
      <c r="G1135">
        <v>-1.0764199999999999</v>
      </c>
      <c r="H1135">
        <v>-29008.1</v>
      </c>
      <c r="I1135">
        <v>5.0845300000000003E-2</v>
      </c>
      <c r="J1135">
        <v>-0.61458100000000004</v>
      </c>
      <c r="K1135">
        <v>169.7</v>
      </c>
      <c r="L1135">
        <v>176.9</v>
      </c>
      <c r="M1135">
        <v>22.6</v>
      </c>
      <c r="N1135">
        <v>151.19999999999999</v>
      </c>
      <c r="O1135">
        <v>21.9</v>
      </c>
      <c r="P1135">
        <v>175.7</v>
      </c>
      <c r="Q1135" s="8">
        <v>9.8624299999999998</v>
      </c>
      <c r="R1135">
        <v>110.925</v>
      </c>
      <c r="S1135" s="8">
        <v>1.85121</v>
      </c>
      <c r="T1135" s="8">
        <v>0.71911700000000001</v>
      </c>
      <c r="U1135" s="8">
        <v>0.21235999999999999</v>
      </c>
      <c r="V1135" s="3">
        <v>-0.5281498200000001</v>
      </c>
      <c r="W1135" s="3">
        <v>-0.49960479200000002</v>
      </c>
      <c r="X1135" s="8">
        <v>9.428537220047005</v>
      </c>
      <c r="Y1135" s="8">
        <v>9.4570822480470049</v>
      </c>
      <c r="Z1135" s="8">
        <v>9.442809734047005</v>
      </c>
      <c r="AA1135" s="41">
        <v>1</v>
      </c>
      <c r="AB1135" s="42" t="s">
        <v>2111</v>
      </c>
      <c r="AC1135" s="5">
        <v>-290.56</v>
      </c>
      <c r="AD1135" s="15">
        <v>-128.73733871180116</v>
      </c>
      <c r="AE1135" s="15">
        <v>-122.11893416333498</v>
      </c>
      <c r="AF1135" s="15">
        <v>-125.43290343638535</v>
      </c>
      <c r="AG1135" s="15">
        <v>-125.43290343638535</v>
      </c>
      <c r="AH1135" s="17">
        <v>1.1836055010065558</v>
      </c>
      <c r="AI1135" s="17">
        <v>0.93183394141873699</v>
      </c>
      <c r="AJ1135" s="17">
        <v>0.92379701081365806</v>
      </c>
      <c r="AK1135" s="17">
        <v>0.92780386036478502</v>
      </c>
      <c r="AL1135" s="17">
        <v>0.92780386036478502</v>
      </c>
    </row>
    <row r="1136" spans="1:38" x14ac:dyDescent="0.45">
      <c r="A1136">
        <v>1333</v>
      </c>
      <c r="B1136" s="53">
        <v>42201.300543981481</v>
      </c>
      <c r="C1136" s="7">
        <v>0.80054398148148154</v>
      </c>
      <c r="D1136" s="8">
        <v>41.110300000000002</v>
      </c>
      <c r="E1136">
        <v>41.110300000000002</v>
      </c>
      <c r="F1136">
        <v>2443.86</v>
      </c>
      <c r="G1136">
        <v>-1.0764199999999999</v>
      </c>
      <c r="H1136">
        <v>-29008.1</v>
      </c>
      <c r="I1136">
        <v>5.0826799999999998E-2</v>
      </c>
      <c r="J1136">
        <v>-0.61533599999999999</v>
      </c>
      <c r="K1136">
        <v>221.5</v>
      </c>
      <c r="L1136">
        <v>171.9</v>
      </c>
      <c r="M1136">
        <v>22.6</v>
      </c>
      <c r="N1136">
        <v>171.5</v>
      </c>
      <c r="O1136">
        <v>21.9</v>
      </c>
      <c r="P1136">
        <v>175.4</v>
      </c>
      <c r="Q1136" s="8">
        <v>9.8507300000000004</v>
      </c>
      <c r="R1136">
        <v>110.925</v>
      </c>
      <c r="S1136" s="8">
        <v>1.85121</v>
      </c>
      <c r="T1136" s="8">
        <v>0.71902500000000003</v>
      </c>
      <c r="U1136" s="8">
        <v>0.213228</v>
      </c>
      <c r="V1136" s="3">
        <v>-0.52791614000000009</v>
      </c>
      <c r="W1136" s="3">
        <v>-0.50180951200000001</v>
      </c>
      <c r="X1136" s="8">
        <v>9.4287709000470041</v>
      </c>
      <c r="Y1136" s="8">
        <v>9.454877528047005</v>
      </c>
      <c r="Z1136" s="8">
        <v>9.4418242140470046</v>
      </c>
      <c r="AA1136" s="41">
        <v>1</v>
      </c>
      <c r="AB1136" s="42" t="s">
        <v>2111</v>
      </c>
      <c r="AC1136" s="5">
        <v>-290.56</v>
      </c>
      <c r="AD1136" s="15">
        <v>-128.68331278739572</v>
      </c>
      <c r="AE1136" s="15">
        <v>-122.6314765642253</v>
      </c>
      <c r="AF1136" s="15">
        <v>-125.66138164209451</v>
      </c>
      <c r="AG1136" s="15">
        <v>-125.66138164209451</v>
      </c>
      <c r="AH1136" s="17">
        <v>1.1836055010065558</v>
      </c>
      <c r="AI1136" s="17">
        <v>0.93176777003039946</v>
      </c>
      <c r="AJ1136" s="17">
        <v>0.92441445102275244</v>
      </c>
      <c r="AK1136" s="17">
        <v>0.92808138967066367</v>
      </c>
      <c r="AL1136" s="17">
        <v>0.92808138967066367</v>
      </c>
    </row>
    <row r="1137" spans="1:38" x14ac:dyDescent="0.45">
      <c r="A1137">
        <v>1334</v>
      </c>
      <c r="B1137" s="53">
        <v>42201.301238425927</v>
      </c>
      <c r="C1137" s="7">
        <v>0.80123842592592587</v>
      </c>
      <c r="D1137" s="8">
        <v>41.127000000000002</v>
      </c>
      <c r="E1137">
        <v>41.127000000000002</v>
      </c>
      <c r="F1137">
        <v>2451.56</v>
      </c>
      <c r="G1137">
        <v>-1.0764199999999999</v>
      </c>
      <c r="H1137">
        <v>-29008.1</v>
      </c>
      <c r="I1137">
        <v>5.0845300000000003E-2</v>
      </c>
      <c r="J1137">
        <v>-0.61533599999999999</v>
      </c>
      <c r="K1137">
        <v>175.7</v>
      </c>
      <c r="L1137">
        <v>172.6</v>
      </c>
      <c r="M1137">
        <v>22.6</v>
      </c>
      <c r="N1137">
        <v>160.69999999999999</v>
      </c>
      <c r="O1137">
        <v>21.9</v>
      </c>
      <c r="P1137">
        <v>175.5</v>
      </c>
      <c r="Q1137" s="8">
        <v>9.8624299999999998</v>
      </c>
      <c r="R1137">
        <v>110.925</v>
      </c>
      <c r="S1137" s="8">
        <v>1.85121</v>
      </c>
      <c r="T1137" s="8">
        <v>0.71902500000000003</v>
      </c>
      <c r="U1137" s="8">
        <v>0.21235999999999999</v>
      </c>
      <c r="V1137" s="3">
        <v>-0.52791614000000009</v>
      </c>
      <c r="W1137" s="3">
        <v>-0.49960479200000002</v>
      </c>
      <c r="X1137" s="8">
        <v>9.4287709000470041</v>
      </c>
      <c r="Y1137" s="8">
        <v>9.4570822480470049</v>
      </c>
      <c r="Z1137" s="8">
        <v>9.4429265740470036</v>
      </c>
      <c r="AA1137" s="41">
        <v>1</v>
      </c>
      <c r="AB1137" s="42" t="s">
        <v>2111</v>
      </c>
      <c r="AC1137" s="5">
        <v>-290.56</v>
      </c>
      <c r="AD1137" s="15">
        <v>-128.68331278739572</v>
      </c>
      <c r="AE1137" s="15">
        <v>-122.11893416333498</v>
      </c>
      <c r="AF1137" s="15">
        <v>-125.40581280003732</v>
      </c>
      <c r="AG1137" s="15">
        <v>-125.40581280003732</v>
      </c>
      <c r="AH1137" s="17">
        <v>1.1836055010065558</v>
      </c>
      <c r="AI1137" s="17">
        <v>0.93176777003039946</v>
      </c>
      <c r="AJ1137" s="17">
        <v>0.92379701081365806</v>
      </c>
      <c r="AK1137" s="17">
        <v>0.92777096475136567</v>
      </c>
      <c r="AL1137" s="17">
        <v>0.92777096475136567</v>
      </c>
    </row>
    <row r="1138" spans="1:38" x14ac:dyDescent="0.45">
      <c r="A1138">
        <v>1335</v>
      </c>
      <c r="B1138" s="53">
        <v>42201.301932870374</v>
      </c>
      <c r="C1138" s="7">
        <v>0.80193287037037042</v>
      </c>
      <c r="D1138" s="8">
        <v>41.143700000000003</v>
      </c>
      <c r="E1138">
        <v>41.143700000000003</v>
      </c>
      <c r="F1138">
        <v>2454.33</v>
      </c>
      <c r="G1138">
        <v>-1.0764199999999999</v>
      </c>
      <c r="H1138">
        <v>-29008.1</v>
      </c>
      <c r="I1138">
        <v>5.0845300000000003E-2</v>
      </c>
      <c r="J1138">
        <v>-0.61477000000000004</v>
      </c>
      <c r="K1138">
        <v>172.2</v>
      </c>
      <c r="L1138">
        <v>175.5</v>
      </c>
      <c r="M1138">
        <v>22.6</v>
      </c>
      <c r="N1138">
        <v>162.1</v>
      </c>
      <c r="O1138">
        <v>21.9</v>
      </c>
      <c r="P1138">
        <v>175.5</v>
      </c>
      <c r="Q1138" s="8">
        <v>9.8624299999999998</v>
      </c>
      <c r="R1138">
        <v>110.925</v>
      </c>
      <c r="S1138" s="8">
        <v>1.85121</v>
      </c>
      <c r="T1138" s="8">
        <v>0.719391</v>
      </c>
      <c r="U1138" s="8">
        <v>0.21263899999999999</v>
      </c>
      <c r="V1138" s="3">
        <v>-0.52884578000000004</v>
      </c>
      <c r="W1138" s="3">
        <v>-0.50031345199999999</v>
      </c>
      <c r="X1138" s="8">
        <v>9.4278412600470052</v>
      </c>
      <c r="Y1138" s="8">
        <v>9.4563735880470041</v>
      </c>
      <c r="Z1138" s="8">
        <v>9.4421074240470055</v>
      </c>
      <c r="AA1138" s="41">
        <v>1</v>
      </c>
      <c r="AB1138" s="42" t="s">
        <v>2111</v>
      </c>
      <c r="AC1138" s="5">
        <v>-290.56</v>
      </c>
      <c r="AD1138" s="15">
        <v>-128.89822688978961</v>
      </c>
      <c r="AE1138" s="15">
        <v>-122.28370477852047</v>
      </c>
      <c r="AF1138" s="15">
        <v>-125.59572825534804</v>
      </c>
      <c r="AG1138" s="15">
        <v>-125.59572825534804</v>
      </c>
      <c r="AH1138" s="17">
        <v>1.1836055010065558</v>
      </c>
      <c r="AI1138" s="17">
        <v>0.93203105423920263</v>
      </c>
      <c r="AJ1138" s="17">
        <v>0.92399541368912175</v>
      </c>
      <c r="AK1138" s="17">
        <v>0.92800162441428646</v>
      </c>
      <c r="AL1138" s="17">
        <v>0.92800162441428646</v>
      </c>
    </row>
    <row r="1139" spans="1:38" x14ac:dyDescent="0.45">
      <c r="A1139">
        <v>1336</v>
      </c>
      <c r="B1139" s="53">
        <v>42201.302615740744</v>
      </c>
      <c r="C1139" s="7">
        <v>0.80261574074074071</v>
      </c>
      <c r="D1139" s="8">
        <v>41.160200000000003</v>
      </c>
      <c r="E1139">
        <v>41.160200000000003</v>
      </c>
      <c r="F1139">
        <v>2461.1</v>
      </c>
      <c r="G1139">
        <v>-1.0764199999999999</v>
      </c>
      <c r="H1139">
        <v>-29008.1</v>
      </c>
      <c r="I1139">
        <v>5.0845300000000003E-2</v>
      </c>
      <c r="J1139">
        <v>-0.61477000000000004</v>
      </c>
      <c r="K1139">
        <v>163.6</v>
      </c>
      <c r="L1139">
        <v>178</v>
      </c>
      <c r="M1139">
        <v>22.6</v>
      </c>
      <c r="N1139">
        <v>156.5</v>
      </c>
      <c r="O1139">
        <v>21.9</v>
      </c>
      <c r="P1139">
        <v>175.7</v>
      </c>
      <c r="Q1139" s="8">
        <v>9.8507300000000004</v>
      </c>
      <c r="R1139">
        <v>110.925</v>
      </c>
      <c r="S1139" s="8">
        <v>1.85121</v>
      </c>
      <c r="T1139" s="8">
        <v>0.71957400000000005</v>
      </c>
      <c r="U1139" s="8">
        <v>0.21254600000000001</v>
      </c>
      <c r="V1139" s="3">
        <v>-0.52931060000000019</v>
      </c>
      <c r="W1139" s="3">
        <v>-0.50007723200000009</v>
      </c>
      <c r="X1139" s="8">
        <v>9.4273764400470039</v>
      </c>
      <c r="Y1139" s="8">
        <v>9.4566098080470038</v>
      </c>
      <c r="Z1139" s="8">
        <v>9.4419931240470039</v>
      </c>
      <c r="AA1139" s="41">
        <v>1</v>
      </c>
      <c r="AB1139" s="42" t="s">
        <v>2111</v>
      </c>
      <c r="AC1139" s="5">
        <v>-290.56</v>
      </c>
      <c r="AD1139" s="15">
        <v>-129.0056687953786</v>
      </c>
      <c r="AE1139" s="15">
        <v>-122.22878385537933</v>
      </c>
      <c r="AF1139" s="15">
        <v>-125.622225589653</v>
      </c>
      <c r="AG1139" s="15">
        <v>-125.622225589653</v>
      </c>
      <c r="AH1139" s="17">
        <v>1.1836055010065558</v>
      </c>
      <c r="AI1139" s="17">
        <v>0.93216273358263113</v>
      </c>
      <c r="AJ1139" s="17">
        <v>0.92392927307821227</v>
      </c>
      <c r="AK1139" s="17">
        <v>0.92803381556886311</v>
      </c>
      <c r="AL1139" s="17">
        <v>0.92803381556886311</v>
      </c>
    </row>
    <row r="1140" spans="1:38" x14ac:dyDescent="0.45">
      <c r="A1140">
        <v>1337</v>
      </c>
      <c r="B1140" s="53">
        <v>42201.30332175926</v>
      </c>
      <c r="C1140" s="7">
        <v>0.8033217592592593</v>
      </c>
      <c r="D1140" s="8">
        <v>41.176699999999997</v>
      </c>
      <c r="E1140">
        <v>41.176699999999997</v>
      </c>
      <c r="F1140">
        <v>2461.1</v>
      </c>
      <c r="G1140">
        <v>-1.0764199999999999</v>
      </c>
      <c r="H1140">
        <v>-29008.1</v>
      </c>
      <c r="I1140">
        <v>5.0845300000000003E-2</v>
      </c>
      <c r="J1140">
        <v>-0.61458100000000004</v>
      </c>
      <c r="K1140">
        <v>171.1</v>
      </c>
      <c r="L1140">
        <v>172.7</v>
      </c>
      <c r="M1140">
        <v>22.5</v>
      </c>
      <c r="N1140">
        <v>154.69999999999999</v>
      </c>
      <c r="O1140">
        <v>21.9</v>
      </c>
      <c r="P1140">
        <v>175.7</v>
      </c>
      <c r="Q1140" s="8">
        <v>9.8624299999999998</v>
      </c>
      <c r="R1140">
        <v>110.925</v>
      </c>
      <c r="S1140" s="8">
        <v>1.85121</v>
      </c>
      <c r="T1140" s="8">
        <v>0.71920799999999996</v>
      </c>
      <c r="U1140" s="8">
        <v>0.21195700000000001</v>
      </c>
      <c r="V1140" s="3">
        <v>-0.52838096000000001</v>
      </c>
      <c r="W1140" s="3">
        <v>-0.49858117200000007</v>
      </c>
      <c r="X1140" s="8">
        <v>9.4283060800470047</v>
      </c>
      <c r="Y1140" s="8">
        <v>9.4581058680470047</v>
      </c>
      <c r="Z1140" s="8">
        <v>9.4432059740470038</v>
      </c>
      <c r="AA1140" s="41">
        <v>1</v>
      </c>
      <c r="AB1140" s="42" t="s">
        <v>2111</v>
      </c>
      <c r="AC1140" s="5">
        <v>-290.56</v>
      </c>
      <c r="AD1140" s="15">
        <v>-128.79077488728649</v>
      </c>
      <c r="AE1140" s="15">
        <v>-121.88089060805976</v>
      </c>
      <c r="AF1140" s="15">
        <v>-125.3410282527376</v>
      </c>
      <c r="AG1140" s="15">
        <v>-125.3410282527376</v>
      </c>
      <c r="AH1140" s="17">
        <v>1.1836055010065558</v>
      </c>
      <c r="AI1140" s="17">
        <v>0.9318993997237448</v>
      </c>
      <c r="AJ1140" s="17">
        <v>0.92351052926038824</v>
      </c>
      <c r="AK1140" s="17">
        <v>0.92769230764032151</v>
      </c>
      <c r="AL1140" s="17">
        <v>0.92769230764032151</v>
      </c>
    </row>
    <row r="1141" spans="1:38" x14ac:dyDescent="0.45">
      <c r="A1141">
        <v>1338</v>
      </c>
      <c r="B1141" s="53">
        <v>42201.304016203707</v>
      </c>
      <c r="C1141" s="7">
        <v>0.80401620370370364</v>
      </c>
      <c r="D1141" s="8">
        <v>41.193399999999997</v>
      </c>
      <c r="E1141">
        <v>41.193399999999997</v>
      </c>
      <c r="F1141">
        <v>2450.63</v>
      </c>
      <c r="G1141">
        <v>-1.0764199999999999</v>
      </c>
      <c r="H1141">
        <v>-29008.1</v>
      </c>
      <c r="I1141">
        <v>5.0826799999999998E-2</v>
      </c>
      <c r="J1141">
        <v>-0.61495900000000003</v>
      </c>
      <c r="K1141">
        <v>222.5</v>
      </c>
      <c r="L1141">
        <v>173.2</v>
      </c>
      <c r="M1141">
        <v>22.5</v>
      </c>
      <c r="N1141">
        <v>171.6</v>
      </c>
      <c r="O1141">
        <v>21.9</v>
      </c>
      <c r="P1141">
        <v>175.5</v>
      </c>
      <c r="Q1141" s="8">
        <v>9.8624299999999998</v>
      </c>
      <c r="R1141">
        <v>110.925</v>
      </c>
      <c r="S1141" s="8">
        <v>1.85121</v>
      </c>
      <c r="T1141" s="8">
        <v>0.71911700000000001</v>
      </c>
      <c r="U1141" s="8">
        <v>0.21254600000000001</v>
      </c>
      <c r="V1141" s="3">
        <v>-0.5281498200000001</v>
      </c>
      <c r="W1141" s="3">
        <v>-0.50007723200000009</v>
      </c>
      <c r="X1141" s="8">
        <v>9.428537220047005</v>
      </c>
      <c r="Y1141" s="8">
        <v>9.4566098080470038</v>
      </c>
      <c r="Z1141" s="8">
        <v>9.4425735140470053</v>
      </c>
      <c r="AA1141" s="41">
        <v>1</v>
      </c>
      <c r="AB1141" s="42" t="s">
        <v>2111</v>
      </c>
      <c r="AC1141" s="5">
        <v>-290.56</v>
      </c>
      <c r="AD1141" s="15">
        <v>-128.73733871180116</v>
      </c>
      <c r="AE1141" s="15">
        <v>-122.22878385537933</v>
      </c>
      <c r="AF1141" s="15">
        <v>-125.4876716842839</v>
      </c>
      <c r="AG1141" s="15">
        <v>-125.4876716842839</v>
      </c>
      <c r="AH1141" s="17">
        <v>1.1836055010065558</v>
      </c>
      <c r="AI1141" s="17">
        <v>0.93183394141873699</v>
      </c>
      <c r="AJ1141" s="17">
        <v>0.92392927307821227</v>
      </c>
      <c r="AK1141" s="17">
        <v>0.92787037146939422</v>
      </c>
      <c r="AL1141" s="17">
        <v>0.92787037146939422</v>
      </c>
    </row>
    <row r="1142" spans="1:38" x14ac:dyDescent="0.45">
      <c r="A1142">
        <v>1339</v>
      </c>
      <c r="B1142" s="53">
        <v>42201.304710648146</v>
      </c>
      <c r="C1142" s="7">
        <v>0.80471064814814819</v>
      </c>
      <c r="D1142" s="8">
        <v>41.209899999999998</v>
      </c>
      <c r="E1142">
        <v>41.209899999999998</v>
      </c>
      <c r="F1142">
        <v>2461.1</v>
      </c>
      <c r="G1142">
        <v>-1.0764199999999999</v>
      </c>
      <c r="H1142">
        <v>-29008.1</v>
      </c>
      <c r="I1142">
        <v>5.0826799999999998E-2</v>
      </c>
      <c r="J1142">
        <v>-0.61552499999999999</v>
      </c>
      <c r="K1142">
        <v>176.3</v>
      </c>
      <c r="L1142">
        <v>176.2</v>
      </c>
      <c r="M1142">
        <v>22.6</v>
      </c>
      <c r="N1142">
        <v>164.7</v>
      </c>
      <c r="O1142">
        <v>21.9</v>
      </c>
      <c r="P1142">
        <v>175.7</v>
      </c>
      <c r="Q1142" s="8">
        <v>9.8624299999999998</v>
      </c>
      <c r="R1142">
        <v>110.925</v>
      </c>
      <c r="S1142" s="8">
        <v>1.85121</v>
      </c>
      <c r="T1142" s="8">
        <v>0.719665</v>
      </c>
      <c r="U1142" s="8">
        <v>0.21208099999999999</v>
      </c>
      <c r="V1142" s="3">
        <v>-0.52954174000000009</v>
      </c>
      <c r="W1142" s="3">
        <v>-0.49889613199999999</v>
      </c>
      <c r="X1142" s="8">
        <v>9.4271453000470036</v>
      </c>
      <c r="Y1142" s="8">
        <v>9.457790908047004</v>
      </c>
      <c r="Z1142" s="8">
        <v>9.4424681040470038</v>
      </c>
      <c r="AA1142" s="41">
        <v>1</v>
      </c>
      <c r="AB1142" s="42" t="s">
        <v>2111</v>
      </c>
      <c r="AC1142" s="5">
        <v>-290.56</v>
      </c>
      <c r="AD1142" s="15">
        <v>-129.0590924324074</v>
      </c>
      <c r="AE1142" s="15">
        <v>-121.95414000993253</v>
      </c>
      <c r="AF1142" s="15">
        <v>-125.51211043607566</v>
      </c>
      <c r="AG1142" s="15">
        <v>-125.51211043607566</v>
      </c>
      <c r="AH1142" s="17">
        <v>1.1836055010065558</v>
      </c>
      <c r="AI1142" s="17">
        <v>0.93222822271928008</v>
      </c>
      <c r="AJ1142" s="17">
        <v>0.92359866479865904</v>
      </c>
      <c r="AK1142" s="17">
        <v>0.92790005320950009</v>
      </c>
      <c r="AL1142" s="17">
        <v>0.92790005320950009</v>
      </c>
    </row>
    <row r="1143" spans="1:38" x14ac:dyDescent="0.45">
      <c r="A1143">
        <v>1340</v>
      </c>
      <c r="B1143" s="53">
        <v>42201.305405092593</v>
      </c>
      <c r="C1143" s="7">
        <v>0.80540509259259263</v>
      </c>
      <c r="D1143" s="8">
        <v>41.226500000000001</v>
      </c>
      <c r="E1143">
        <v>41.226500000000001</v>
      </c>
      <c r="F1143">
        <v>2468.79</v>
      </c>
      <c r="G1143">
        <v>-1.0764199999999999</v>
      </c>
      <c r="H1143">
        <v>-29008.1</v>
      </c>
      <c r="I1143">
        <v>5.0826799999999998E-2</v>
      </c>
      <c r="J1143">
        <v>-0.61552499999999999</v>
      </c>
      <c r="K1143">
        <v>171.9</v>
      </c>
      <c r="L1143">
        <v>178.6</v>
      </c>
      <c r="M1143">
        <v>22.6</v>
      </c>
      <c r="N1143">
        <v>164.1</v>
      </c>
      <c r="O1143">
        <v>21.9</v>
      </c>
      <c r="P1143">
        <v>175.8</v>
      </c>
      <c r="Q1143" s="8">
        <v>9.8624299999999998</v>
      </c>
      <c r="R1143">
        <v>110.925</v>
      </c>
      <c r="S1143" s="8">
        <v>1.85121</v>
      </c>
      <c r="T1143" s="8">
        <v>0.71987800000000002</v>
      </c>
      <c r="U1143" s="8">
        <v>0.211585</v>
      </c>
      <c r="V1143" s="3">
        <v>-0.5300827600000001</v>
      </c>
      <c r="W1143" s="3">
        <v>-0.49763629200000004</v>
      </c>
      <c r="X1143" s="8">
        <v>9.4266042800470036</v>
      </c>
      <c r="Y1143" s="8">
        <v>9.4590507480470052</v>
      </c>
      <c r="Z1143" s="8">
        <v>9.4428275140470035</v>
      </c>
      <c r="AA1143" s="41">
        <v>1</v>
      </c>
      <c r="AB1143" s="42" t="s">
        <v>2111</v>
      </c>
      <c r="AC1143" s="5">
        <v>-290.56</v>
      </c>
      <c r="AD1143" s="15">
        <v>-129.18412920687149</v>
      </c>
      <c r="AE1143" s="15">
        <v>-121.66111450183485</v>
      </c>
      <c r="AF1143" s="15">
        <v>-125.42878098946267</v>
      </c>
      <c r="AG1143" s="15">
        <v>-125.42878098946267</v>
      </c>
      <c r="AH1143" s="17">
        <v>1.1836055010065558</v>
      </c>
      <c r="AI1143" s="17">
        <v>0.93238153449124739</v>
      </c>
      <c r="AJ1143" s="17">
        <v>0.92324618999369501</v>
      </c>
      <c r="AK1143" s="17">
        <v>0.92779885441013921</v>
      </c>
      <c r="AL1143" s="17">
        <v>0.92779885441013921</v>
      </c>
    </row>
    <row r="1144" spans="1:38" x14ac:dyDescent="0.45">
      <c r="A1144">
        <v>1341</v>
      </c>
      <c r="B1144" s="53">
        <v>42201.30609953704</v>
      </c>
      <c r="C1144" s="7">
        <v>0.80609953703703707</v>
      </c>
      <c r="D1144" s="8">
        <v>41.243200000000002</v>
      </c>
      <c r="E1144">
        <v>41.243200000000002</v>
      </c>
      <c r="F1144">
        <v>2479.25</v>
      </c>
      <c r="G1144">
        <v>-1.0764199999999999</v>
      </c>
      <c r="H1144">
        <v>-29008.1</v>
      </c>
      <c r="I1144">
        <v>5.0826799999999998E-2</v>
      </c>
      <c r="J1144">
        <v>-0.61495900000000003</v>
      </c>
      <c r="K1144">
        <v>164</v>
      </c>
      <c r="L1144">
        <v>173.2</v>
      </c>
      <c r="M1144">
        <v>22.5</v>
      </c>
      <c r="N1144">
        <v>156.1</v>
      </c>
      <c r="O1144">
        <v>21.9</v>
      </c>
      <c r="P1144">
        <v>175.9</v>
      </c>
      <c r="Q1144" s="8">
        <v>9.8624299999999998</v>
      </c>
      <c r="R1144">
        <v>110.925</v>
      </c>
      <c r="S1144" s="8">
        <v>1.85121</v>
      </c>
      <c r="T1144" s="8">
        <v>0.71997</v>
      </c>
      <c r="U1144" s="8">
        <v>0.21177099999999999</v>
      </c>
      <c r="V1144" s="3">
        <v>-0.53031644000000011</v>
      </c>
      <c r="W1144" s="3">
        <v>-0.498108732</v>
      </c>
      <c r="X1144" s="8">
        <v>9.4263706000470044</v>
      </c>
      <c r="Y1144" s="8">
        <v>9.4585783080470041</v>
      </c>
      <c r="Z1144" s="8">
        <v>9.4424744540470051</v>
      </c>
      <c r="AA1144" s="41">
        <v>1</v>
      </c>
      <c r="AB1144" s="42" t="s">
        <v>2111</v>
      </c>
      <c r="AC1144" s="5">
        <v>-290.56</v>
      </c>
      <c r="AD1144" s="15">
        <v>-129.23813147145279</v>
      </c>
      <c r="AE1144" s="15">
        <v>-121.77100778644922</v>
      </c>
      <c r="AF1144" s="15">
        <v>-125.51063823683194</v>
      </c>
      <c r="AG1144" s="15">
        <v>-125.51063823683194</v>
      </c>
      <c r="AH1144" s="17">
        <v>1.1836055010065558</v>
      </c>
      <c r="AI1144" s="17">
        <v>0.93244776406786967</v>
      </c>
      <c r="AJ1144" s="17">
        <v>0.92337834700094668</v>
      </c>
      <c r="AK1144" s="17">
        <v>0.92789826511699258</v>
      </c>
      <c r="AL1144" s="17">
        <v>0.92789826511699258</v>
      </c>
    </row>
    <row r="1145" spans="1:38" x14ac:dyDescent="0.45">
      <c r="A1145">
        <v>1342</v>
      </c>
      <c r="B1145" s="53">
        <v>42201.306793981479</v>
      </c>
      <c r="C1145" s="7">
        <v>0.80679398148148151</v>
      </c>
      <c r="D1145" s="8">
        <v>41.259799999999998</v>
      </c>
      <c r="E1145">
        <v>41.259799999999998</v>
      </c>
      <c r="F1145">
        <v>2477.41</v>
      </c>
      <c r="G1145">
        <v>-1.0764199999999999</v>
      </c>
      <c r="H1145">
        <v>-29008.1</v>
      </c>
      <c r="I1145">
        <v>5.0826799999999998E-2</v>
      </c>
      <c r="J1145">
        <v>-0.61552499999999999</v>
      </c>
      <c r="K1145">
        <v>161.5</v>
      </c>
      <c r="L1145">
        <v>169.4</v>
      </c>
      <c r="M1145">
        <v>22.6</v>
      </c>
      <c r="N1145">
        <v>155.9</v>
      </c>
      <c r="O1145">
        <v>21.9</v>
      </c>
      <c r="P1145">
        <v>176</v>
      </c>
      <c r="Q1145" s="8">
        <v>9.8624299999999998</v>
      </c>
      <c r="R1145">
        <v>110.925</v>
      </c>
      <c r="S1145" s="8">
        <v>1.85121</v>
      </c>
      <c r="T1145" s="8">
        <v>0.71975699999999998</v>
      </c>
      <c r="U1145" s="8">
        <v>0.211864</v>
      </c>
      <c r="V1145" s="3">
        <v>-0.52977542</v>
      </c>
      <c r="W1145" s="3">
        <v>-0.49834495200000001</v>
      </c>
      <c r="X1145" s="8">
        <v>9.4269116200470044</v>
      </c>
      <c r="Y1145" s="8">
        <v>9.4583420880470044</v>
      </c>
      <c r="Z1145" s="8">
        <v>9.4426268540470044</v>
      </c>
      <c r="AA1145" s="41">
        <v>1</v>
      </c>
      <c r="AB1145" s="42" t="s">
        <v>2111</v>
      </c>
      <c r="AC1145" s="5">
        <v>-290.56</v>
      </c>
      <c r="AD1145" s="15">
        <v>-129.11310060452627</v>
      </c>
      <c r="AE1145" s="15">
        <v>-121.82595050509894</v>
      </c>
      <c r="AF1145" s="15">
        <v>-125.47530488883945</v>
      </c>
      <c r="AG1145" s="15">
        <v>-125.47530488883945</v>
      </c>
      <c r="AH1145" s="17">
        <v>1.1836055010065558</v>
      </c>
      <c r="AI1145" s="17">
        <v>0.93229443775988929</v>
      </c>
      <c r="AJ1145" s="17">
        <v>0.92344443497376638</v>
      </c>
      <c r="AK1145" s="17">
        <v>0.927855352276589</v>
      </c>
      <c r="AL1145" s="17">
        <v>0.927855352276589</v>
      </c>
    </row>
    <row r="1146" spans="1:38" x14ac:dyDescent="0.45">
      <c r="A1146">
        <v>1343</v>
      </c>
      <c r="B1146" s="53">
        <v>42201.307488425926</v>
      </c>
      <c r="C1146" s="7">
        <v>0.80748842592592596</v>
      </c>
      <c r="D1146" s="8">
        <v>41.276400000000002</v>
      </c>
      <c r="E1146">
        <v>41.276400000000002</v>
      </c>
      <c r="F1146">
        <v>2466.94</v>
      </c>
      <c r="G1146">
        <v>-1.0764199999999999</v>
      </c>
      <c r="H1146">
        <v>-29008.1</v>
      </c>
      <c r="I1146">
        <v>5.0826799999999998E-2</v>
      </c>
      <c r="J1146">
        <v>-0.61552499999999999</v>
      </c>
      <c r="K1146">
        <v>169.4</v>
      </c>
      <c r="L1146">
        <v>167</v>
      </c>
      <c r="M1146">
        <v>22.5</v>
      </c>
      <c r="N1146">
        <v>154.1</v>
      </c>
      <c r="O1146">
        <v>21.9</v>
      </c>
      <c r="P1146">
        <v>175.8</v>
      </c>
      <c r="Q1146" s="8">
        <v>9.8624299999999998</v>
      </c>
      <c r="R1146">
        <v>110.925</v>
      </c>
      <c r="S1146" s="8">
        <v>1.85121</v>
      </c>
      <c r="T1146" s="8">
        <v>0.71948199999999995</v>
      </c>
      <c r="U1146" s="8">
        <v>0.211864</v>
      </c>
      <c r="V1146" s="3">
        <v>-0.52907691999999995</v>
      </c>
      <c r="W1146" s="3">
        <v>-0.49834495200000001</v>
      </c>
      <c r="X1146" s="8">
        <v>9.4276101200470048</v>
      </c>
      <c r="Y1146" s="8">
        <v>9.4583420880470044</v>
      </c>
      <c r="Z1146" s="8">
        <v>9.4429761040470055</v>
      </c>
      <c r="AA1146" s="41">
        <v>1</v>
      </c>
      <c r="AB1146" s="42" t="s">
        <v>2111</v>
      </c>
      <c r="AC1146" s="5">
        <v>-290.56</v>
      </c>
      <c r="AD1146" s="15">
        <v>-128.95165554751213</v>
      </c>
      <c r="AE1146" s="15">
        <v>-121.82595050509894</v>
      </c>
      <c r="AF1146" s="15">
        <v>-125.39432853309506</v>
      </c>
      <c r="AG1146" s="15">
        <v>-125.39432853309506</v>
      </c>
      <c r="AH1146" s="17">
        <v>1.1836055010065558</v>
      </c>
      <c r="AI1146" s="17">
        <v>0.93209653102752099</v>
      </c>
      <c r="AJ1146" s="17">
        <v>0.92344443497376638</v>
      </c>
      <c r="AK1146" s="17">
        <v>0.92775702034162122</v>
      </c>
      <c r="AL1146" s="17">
        <v>0.92775702034162122</v>
      </c>
    </row>
    <row r="1147" spans="1:38" x14ac:dyDescent="0.45">
      <c r="A1147">
        <v>1344</v>
      </c>
      <c r="B1147" s="53">
        <v>42201.308182870373</v>
      </c>
      <c r="C1147" s="7">
        <v>0.8081828703703704</v>
      </c>
      <c r="D1147" s="8">
        <v>41.292900000000003</v>
      </c>
      <c r="E1147">
        <v>41.292900000000003</v>
      </c>
      <c r="F1147">
        <v>2447.56</v>
      </c>
      <c r="G1147">
        <v>-1.0764199999999999</v>
      </c>
      <c r="H1147">
        <v>-29008.1</v>
      </c>
      <c r="I1147">
        <v>5.0845300000000003E-2</v>
      </c>
      <c r="J1147">
        <v>-0.61514800000000003</v>
      </c>
      <c r="K1147">
        <v>222.3</v>
      </c>
      <c r="L1147">
        <v>165.7</v>
      </c>
      <c r="M1147">
        <v>22.6</v>
      </c>
      <c r="N1147">
        <v>171.1</v>
      </c>
      <c r="O1147">
        <v>21.9</v>
      </c>
      <c r="P1147">
        <v>175.6</v>
      </c>
      <c r="Q1147" s="8">
        <v>9.8624299999999998</v>
      </c>
      <c r="R1147">
        <v>110.925</v>
      </c>
      <c r="S1147" s="8">
        <v>1.85121</v>
      </c>
      <c r="T1147" s="8">
        <v>0.71911700000000001</v>
      </c>
      <c r="U1147" s="8">
        <v>0.21208099999999999</v>
      </c>
      <c r="V1147" s="3">
        <v>-0.5281498200000001</v>
      </c>
      <c r="W1147" s="3">
        <v>-0.49889613199999999</v>
      </c>
      <c r="X1147" s="8">
        <v>9.428537220047005</v>
      </c>
      <c r="Y1147" s="8">
        <v>9.457790908047004</v>
      </c>
      <c r="Z1147" s="8">
        <v>9.4431640640470036</v>
      </c>
      <c r="AA1147" s="41">
        <v>1</v>
      </c>
      <c r="AB1147" s="42" t="s">
        <v>2111</v>
      </c>
      <c r="AC1147" s="5">
        <v>-290.56</v>
      </c>
      <c r="AD1147" s="15">
        <v>-128.73733871180116</v>
      </c>
      <c r="AE1147" s="15">
        <v>-121.95414000993253</v>
      </c>
      <c r="AF1147" s="15">
        <v>-125.35074616775978</v>
      </c>
      <c r="AG1147" s="15">
        <v>-125.35074616775978</v>
      </c>
      <c r="AH1147" s="17">
        <v>1.1836055010065558</v>
      </c>
      <c r="AI1147" s="17">
        <v>0.93183394141873699</v>
      </c>
      <c r="AJ1147" s="17">
        <v>0.92359866479865904</v>
      </c>
      <c r="AK1147" s="17">
        <v>0.92770410563950789</v>
      </c>
      <c r="AL1147" s="17">
        <v>0.92770410563950789</v>
      </c>
    </row>
    <row r="1148" spans="1:38" x14ac:dyDescent="0.45">
      <c r="A1148">
        <v>1345</v>
      </c>
      <c r="B1148" s="53">
        <v>42201.308877314812</v>
      </c>
      <c r="C1148" s="7">
        <v>0.80887731481481484</v>
      </c>
      <c r="D1148" s="8">
        <v>41.3095</v>
      </c>
      <c r="E1148">
        <v>41.3095</v>
      </c>
      <c r="F1148">
        <v>2450.63</v>
      </c>
      <c r="G1148">
        <v>-1.0764199999999999</v>
      </c>
      <c r="H1148">
        <v>-29008.1</v>
      </c>
      <c r="I1148">
        <v>5.0826799999999998E-2</v>
      </c>
      <c r="J1148">
        <v>-0.61577599999999999</v>
      </c>
      <c r="K1148">
        <v>175.8</v>
      </c>
      <c r="L1148">
        <v>171.2</v>
      </c>
      <c r="M1148">
        <v>22.6</v>
      </c>
      <c r="N1148">
        <v>162.5</v>
      </c>
      <c r="O1148">
        <v>21.9</v>
      </c>
      <c r="P1148">
        <v>175.7</v>
      </c>
      <c r="Q1148" s="8">
        <v>9.8624299999999998</v>
      </c>
      <c r="R1148">
        <v>110.925</v>
      </c>
      <c r="S1148" s="8">
        <v>1.85121</v>
      </c>
      <c r="T1148" s="8">
        <v>0.71957400000000005</v>
      </c>
      <c r="U1148" s="8">
        <v>0.212732</v>
      </c>
      <c r="V1148" s="3">
        <v>-0.52931060000000019</v>
      </c>
      <c r="W1148" s="3">
        <v>-0.500549672</v>
      </c>
      <c r="X1148" s="8">
        <v>9.4273764400470039</v>
      </c>
      <c r="Y1148" s="8">
        <v>9.4561373680470044</v>
      </c>
      <c r="Z1148" s="8">
        <v>9.4417569040470042</v>
      </c>
      <c r="AA1148" s="41">
        <v>1</v>
      </c>
      <c r="AB1148" s="42" t="s">
        <v>2111</v>
      </c>
      <c r="AC1148" s="5">
        <v>-290.56</v>
      </c>
      <c r="AD1148" s="15">
        <v>-129.0056687953786</v>
      </c>
      <c r="AE1148" s="15">
        <v>-122.33862308649032</v>
      </c>
      <c r="AF1148" s="15">
        <v>-125.6769848097415</v>
      </c>
      <c r="AG1148" s="15">
        <v>-125.6769848097415</v>
      </c>
      <c r="AH1148" s="17">
        <v>1.1836055010065558</v>
      </c>
      <c r="AI1148" s="17">
        <v>0.93216273358263113</v>
      </c>
      <c r="AJ1148" s="17">
        <v>0.92406156062012657</v>
      </c>
      <c r="AK1148" s="17">
        <v>0.92810034867847002</v>
      </c>
      <c r="AL1148" s="17">
        <v>0.92810034867847002</v>
      </c>
    </row>
    <row r="1149" spans="1:38" x14ac:dyDescent="0.45">
      <c r="A1149">
        <v>1346</v>
      </c>
      <c r="B1149" s="53">
        <v>42201.309571759259</v>
      </c>
      <c r="C1149" s="7">
        <v>0.80957175925925928</v>
      </c>
      <c r="D1149" s="8">
        <v>41.3262</v>
      </c>
      <c r="E1149">
        <v>41.3262</v>
      </c>
      <c r="F1149">
        <v>2452.48</v>
      </c>
      <c r="G1149">
        <v>-1.0764199999999999</v>
      </c>
      <c r="H1149">
        <v>-29008.1</v>
      </c>
      <c r="I1149">
        <v>5.0826799999999998E-2</v>
      </c>
      <c r="J1149">
        <v>-0.61458100000000004</v>
      </c>
      <c r="K1149">
        <v>170.2</v>
      </c>
      <c r="L1149">
        <v>175.8</v>
      </c>
      <c r="M1149">
        <v>22.6</v>
      </c>
      <c r="N1149">
        <v>161.6</v>
      </c>
      <c r="O1149">
        <v>21.9</v>
      </c>
      <c r="P1149">
        <v>175.8</v>
      </c>
      <c r="Q1149" s="8">
        <v>9.8624299999999998</v>
      </c>
      <c r="R1149">
        <v>110.925</v>
      </c>
      <c r="S1149" s="8">
        <v>1.85121</v>
      </c>
      <c r="T1149" s="8">
        <v>0.71975699999999998</v>
      </c>
      <c r="U1149" s="8">
        <v>0.21304200000000001</v>
      </c>
      <c r="V1149" s="3">
        <v>-0.52977542</v>
      </c>
      <c r="W1149" s="3">
        <v>-0.50133707200000011</v>
      </c>
      <c r="X1149" s="8">
        <v>9.4269116200470044</v>
      </c>
      <c r="Y1149" s="8">
        <v>9.4553499680470043</v>
      </c>
      <c r="Z1149" s="8">
        <v>9.4411307940470053</v>
      </c>
      <c r="AA1149" s="41">
        <v>1</v>
      </c>
      <c r="AB1149" s="42" t="s">
        <v>2111</v>
      </c>
      <c r="AC1149" s="5">
        <v>-290.56</v>
      </c>
      <c r="AD1149" s="15">
        <v>-129.11310060452627</v>
      </c>
      <c r="AE1149" s="15">
        <v>-122.52166522650691</v>
      </c>
      <c r="AF1149" s="15">
        <v>-125.82211355012521</v>
      </c>
      <c r="AG1149" s="15">
        <v>-125.82211355012521</v>
      </c>
      <c r="AH1149" s="17">
        <v>1.1836055010065558</v>
      </c>
      <c r="AI1149" s="17">
        <v>0.93229443775988929</v>
      </c>
      <c r="AJ1149" s="17">
        <v>0.92428209604498346</v>
      </c>
      <c r="AK1149" s="17">
        <v>0.92827672799494043</v>
      </c>
      <c r="AL1149" s="17">
        <v>0.92827672799494043</v>
      </c>
    </row>
    <row r="1150" spans="1:38" x14ac:dyDescent="0.45">
      <c r="A1150">
        <v>1347</v>
      </c>
      <c r="B1150" s="53">
        <v>42201.310277777775</v>
      </c>
      <c r="C1150" s="7">
        <v>0.81027777777777776</v>
      </c>
      <c r="D1150" s="8">
        <v>41.342700000000001</v>
      </c>
      <c r="E1150">
        <v>41.342700000000001</v>
      </c>
      <c r="F1150">
        <v>2457.4</v>
      </c>
      <c r="G1150">
        <v>-1.0764199999999999</v>
      </c>
      <c r="H1150">
        <v>-29008.1</v>
      </c>
      <c r="I1150">
        <v>5.0826799999999998E-2</v>
      </c>
      <c r="J1150">
        <v>-0.61458100000000004</v>
      </c>
      <c r="K1150">
        <v>163.30000000000001</v>
      </c>
      <c r="L1150">
        <v>177.9</v>
      </c>
      <c r="M1150">
        <v>22.6</v>
      </c>
      <c r="N1150">
        <v>156.6</v>
      </c>
      <c r="O1150">
        <v>21.9</v>
      </c>
      <c r="P1150">
        <v>175.9</v>
      </c>
      <c r="Q1150" s="8">
        <v>9.8624299999999998</v>
      </c>
      <c r="R1150">
        <v>110.925</v>
      </c>
      <c r="S1150" s="8">
        <v>1.85121</v>
      </c>
      <c r="T1150" s="8">
        <v>0.719665</v>
      </c>
      <c r="U1150" s="8">
        <v>0.212453</v>
      </c>
      <c r="V1150" s="3">
        <v>-0.52954174000000009</v>
      </c>
      <c r="W1150" s="3">
        <v>-0.49984101200000003</v>
      </c>
      <c r="X1150" s="8">
        <v>9.4271453000470036</v>
      </c>
      <c r="Y1150" s="8">
        <v>9.4568460280470052</v>
      </c>
      <c r="Z1150" s="8">
        <v>9.4419956640470044</v>
      </c>
      <c r="AA1150" s="41">
        <v>1</v>
      </c>
      <c r="AB1150" s="42" t="s">
        <v>2111</v>
      </c>
      <c r="AC1150" s="5">
        <v>-290.56</v>
      </c>
      <c r="AD1150" s="15">
        <v>-129.0590924324074</v>
      </c>
      <c r="AE1150" s="15">
        <v>-122.17386031700471</v>
      </c>
      <c r="AF1150" s="15">
        <v>-125.62163676664409</v>
      </c>
      <c r="AG1150" s="15">
        <v>-125.62163676664409</v>
      </c>
      <c r="AH1150" s="17">
        <v>1.1836055010065558</v>
      </c>
      <c r="AI1150" s="17">
        <v>0.93222822271928008</v>
      </c>
      <c r="AJ1150" s="17">
        <v>0.92386313878664272</v>
      </c>
      <c r="AK1150" s="17">
        <v>0.92803310019367913</v>
      </c>
      <c r="AL1150" s="17">
        <v>0.92803310019367913</v>
      </c>
    </row>
    <row r="1151" spans="1:38" x14ac:dyDescent="0.45">
      <c r="A1151">
        <v>1348</v>
      </c>
      <c r="B1151" s="53">
        <v>42201.310960648145</v>
      </c>
      <c r="C1151" s="7">
        <v>0.81096064814814817</v>
      </c>
      <c r="D1151" s="8">
        <v>41.359400000000001</v>
      </c>
      <c r="E1151">
        <v>41.359400000000001</v>
      </c>
      <c r="F1151">
        <v>2456.17</v>
      </c>
      <c r="G1151">
        <v>-1.0764199999999999</v>
      </c>
      <c r="H1151">
        <v>-29008.1</v>
      </c>
      <c r="I1151">
        <v>5.0826799999999998E-2</v>
      </c>
      <c r="J1151">
        <v>-0.61552499999999999</v>
      </c>
      <c r="K1151">
        <v>161</v>
      </c>
      <c r="L1151">
        <v>172.1</v>
      </c>
      <c r="M1151">
        <v>22.6</v>
      </c>
      <c r="N1151">
        <v>153.1</v>
      </c>
      <c r="O1151">
        <v>21.9</v>
      </c>
      <c r="P1151">
        <v>175.8</v>
      </c>
      <c r="Q1151" s="8">
        <v>9.8624299999999998</v>
      </c>
      <c r="R1151">
        <v>110.925</v>
      </c>
      <c r="S1151" s="8">
        <v>1.85121</v>
      </c>
      <c r="T1151" s="8">
        <v>0.71948199999999995</v>
      </c>
      <c r="U1151" s="8">
        <v>0.212453</v>
      </c>
      <c r="V1151" s="3">
        <v>-0.52907691999999995</v>
      </c>
      <c r="W1151" s="3">
        <v>-0.49984101200000003</v>
      </c>
      <c r="X1151" s="8">
        <v>9.4276101200470048</v>
      </c>
      <c r="Y1151" s="8">
        <v>9.4568460280470052</v>
      </c>
      <c r="Z1151" s="8">
        <v>9.442228074047005</v>
      </c>
      <c r="AA1151" s="41">
        <v>1</v>
      </c>
      <c r="AB1151" s="42" t="s">
        <v>2111</v>
      </c>
      <c r="AC1151" s="5">
        <v>-290.56</v>
      </c>
      <c r="AD1151" s="15">
        <v>-128.95165554751213</v>
      </c>
      <c r="AE1151" s="15">
        <v>-122.17386031700471</v>
      </c>
      <c r="AF1151" s="15">
        <v>-125.56775818360563</v>
      </c>
      <c r="AG1151" s="15">
        <v>-125.56775818360563</v>
      </c>
      <c r="AH1151" s="17">
        <v>1.1836055010065558</v>
      </c>
      <c r="AI1151" s="17">
        <v>0.93209653102752099</v>
      </c>
      <c r="AJ1151" s="17">
        <v>0.92386313878664272</v>
      </c>
      <c r="AK1151" s="17">
        <v>0.92796764647919983</v>
      </c>
      <c r="AL1151" s="17">
        <v>0.92796764647919983</v>
      </c>
    </row>
    <row r="1152" spans="1:38" x14ac:dyDescent="0.45">
      <c r="A1152">
        <v>1349</v>
      </c>
      <c r="B1152" s="53">
        <v>42201.311655092592</v>
      </c>
      <c r="C1152" s="7">
        <v>0.81165509259259261</v>
      </c>
      <c r="D1152" s="8">
        <v>41.375999999999998</v>
      </c>
      <c r="E1152">
        <v>41.375999999999998</v>
      </c>
      <c r="F1152">
        <v>2447.56</v>
      </c>
      <c r="G1152">
        <v>-1.0764199999999999</v>
      </c>
      <c r="H1152">
        <v>-29008.1</v>
      </c>
      <c r="I1152">
        <v>5.0826799999999998E-2</v>
      </c>
      <c r="J1152">
        <v>-0.61533599999999999</v>
      </c>
      <c r="K1152">
        <v>159.6</v>
      </c>
      <c r="L1152">
        <v>171.8</v>
      </c>
      <c r="M1152">
        <v>22.6</v>
      </c>
      <c r="N1152">
        <v>154.19999999999999</v>
      </c>
      <c r="O1152">
        <v>21.9</v>
      </c>
      <c r="P1152">
        <v>175.7</v>
      </c>
      <c r="Q1152" s="8">
        <v>9.8624299999999998</v>
      </c>
      <c r="R1152">
        <v>110.925</v>
      </c>
      <c r="S1152" s="8">
        <v>1.85121</v>
      </c>
      <c r="T1152" s="8">
        <v>0.71920799999999996</v>
      </c>
      <c r="U1152" s="8">
        <v>0.21341499999999999</v>
      </c>
      <c r="V1152" s="3">
        <v>-0.52838096000000001</v>
      </c>
      <c r="W1152" s="3">
        <v>-0.50228449200000003</v>
      </c>
      <c r="X1152" s="8">
        <v>9.4283060800470047</v>
      </c>
      <c r="Y1152" s="8">
        <v>9.4544025480470051</v>
      </c>
      <c r="Z1152" s="8">
        <v>9.441354314047004</v>
      </c>
      <c r="AA1152" s="41">
        <v>1</v>
      </c>
      <c r="AB1152" s="42" t="s">
        <v>2111</v>
      </c>
      <c r="AC1152" s="5">
        <v>-290.56</v>
      </c>
      <c r="AD1152" s="15">
        <v>-128.79077488728649</v>
      </c>
      <c r="AE1152" s="15">
        <v>-122.74186774187103</v>
      </c>
      <c r="AF1152" s="15">
        <v>-125.77030498972204</v>
      </c>
      <c r="AG1152" s="15">
        <v>-125.77030498972204</v>
      </c>
      <c r="AH1152" s="17">
        <v>1.1836055010065558</v>
      </c>
      <c r="AI1152" s="17">
        <v>0.9318993997237448</v>
      </c>
      <c r="AJ1152" s="17">
        <v>0.92454754309036435</v>
      </c>
      <c r="AK1152" s="17">
        <v>0.92821375580184318</v>
      </c>
      <c r="AL1152" s="17">
        <v>0.92821375580184318</v>
      </c>
    </row>
    <row r="1153" spans="1:38" x14ac:dyDescent="0.45">
      <c r="A1153">
        <v>1350</v>
      </c>
      <c r="B1153" s="53">
        <v>42201.312349537038</v>
      </c>
      <c r="C1153" s="7">
        <v>0.81234953703703705</v>
      </c>
      <c r="D1153" s="8">
        <v>41.392699999999998</v>
      </c>
      <c r="E1153">
        <v>41.392699999999998</v>
      </c>
      <c r="F1153">
        <v>2433.4</v>
      </c>
      <c r="G1153">
        <v>-1.0764199999999999</v>
      </c>
      <c r="H1153">
        <v>-29008.1</v>
      </c>
      <c r="I1153">
        <v>5.0826799999999998E-2</v>
      </c>
      <c r="J1153">
        <v>-0.61458100000000004</v>
      </c>
      <c r="K1153">
        <v>167.6</v>
      </c>
      <c r="L1153">
        <v>174.6</v>
      </c>
      <c r="M1153">
        <v>22.6</v>
      </c>
      <c r="N1153">
        <v>151.4</v>
      </c>
      <c r="O1153">
        <v>21.9</v>
      </c>
      <c r="P1153">
        <v>175.4</v>
      </c>
      <c r="Q1153" s="8">
        <v>9.8624299999999998</v>
      </c>
      <c r="R1153">
        <v>110.89400000000001</v>
      </c>
      <c r="S1153" s="8">
        <v>1.85121</v>
      </c>
      <c r="T1153" s="8">
        <v>0.71862899999999996</v>
      </c>
      <c r="U1153" s="8">
        <v>0.21341499999999999</v>
      </c>
      <c r="V1153" s="3">
        <v>-0.52691029999999994</v>
      </c>
      <c r="W1153" s="3">
        <v>-0.50228449200000003</v>
      </c>
      <c r="X1153" s="8">
        <v>9.4297767400470036</v>
      </c>
      <c r="Y1153" s="8">
        <v>9.4544025480470051</v>
      </c>
      <c r="Z1153" s="8">
        <v>9.4420896440470052</v>
      </c>
      <c r="AA1153" s="41">
        <v>1</v>
      </c>
      <c r="AB1153" s="42" t="s">
        <v>2111</v>
      </c>
      <c r="AC1153" s="5">
        <v>-290.59100000000001</v>
      </c>
      <c r="AD1153" s="15">
        <v>-128.45073728156081</v>
      </c>
      <c r="AE1153" s="15">
        <v>-122.74186774187103</v>
      </c>
      <c r="AF1153" s="15">
        <v>-125.59985010306343</v>
      </c>
      <c r="AG1153" s="15">
        <v>-125.59985010306343</v>
      </c>
      <c r="AH1153" s="17">
        <v>1.1836667670668413</v>
      </c>
      <c r="AI1153" s="17">
        <v>0.93148301695050961</v>
      </c>
      <c r="AJ1153" s="17">
        <v>0.92454754309036435</v>
      </c>
      <c r="AK1153" s="17">
        <v>0.92800663182932619</v>
      </c>
      <c r="AL1153" s="17">
        <v>0.92800663182932619</v>
      </c>
    </row>
    <row r="1154" spans="1:38" x14ac:dyDescent="0.45">
      <c r="A1154">
        <v>1351</v>
      </c>
      <c r="B1154" s="53">
        <v>42201.313043981485</v>
      </c>
      <c r="C1154" s="7">
        <v>0.81304398148148149</v>
      </c>
      <c r="D1154" s="8">
        <v>41.409199999999998</v>
      </c>
      <c r="E1154">
        <v>41.409199999999998</v>
      </c>
      <c r="F1154">
        <v>2416.17</v>
      </c>
      <c r="G1154">
        <v>-1.0764199999999999</v>
      </c>
      <c r="H1154">
        <v>-29008.1</v>
      </c>
      <c r="I1154">
        <v>5.0845300000000003E-2</v>
      </c>
      <c r="J1154">
        <v>-0.61477000000000004</v>
      </c>
      <c r="K1154">
        <v>220.6</v>
      </c>
      <c r="L1154">
        <v>178.5</v>
      </c>
      <c r="M1154">
        <v>22.6</v>
      </c>
      <c r="N1154">
        <v>171.8</v>
      </c>
      <c r="O1154">
        <v>21.9</v>
      </c>
      <c r="P1154">
        <v>175</v>
      </c>
      <c r="Q1154" s="8">
        <v>9.8624299999999998</v>
      </c>
      <c r="R1154">
        <v>110.925</v>
      </c>
      <c r="S1154" s="8">
        <v>1.85121</v>
      </c>
      <c r="T1154" s="8">
        <v>0.71844699999999995</v>
      </c>
      <c r="U1154" s="8">
        <v>0.213725</v>
      </c>
      <c r="V1154" s="3">
        <v>-0.52644801999999991</v>
      </c>
      <c r="W1154" s="3">
        <v>-0.50307189200000002</v>
      </c>
      <c r="X1154" s="8">
        <v>9.4302390200470043</v>
      </c>
      <c r="Y1154" s="8">
        <v>9.453615148047005</v>
      </c>
      <c r="Z1154" s="8">
        <v>9.4419270840470055</v>
      </c>
      <c r="AA1154" s="41">
        <v>1</v>
      </c>
      <c r="AB1154" s="42" t="s">
        <v>2111</v>
      </c>
      <c r="AC1154" s="5">
        <v>-290.56</v>
      </c>
      <c r="AD1154" s="15">
        <v>-128.34383065770544</v>
      </c>
      <c r="AE1154" s="15">
        <v>-122.9248458713862</v>
      </c>
      <c r="AF1154" s="15">
        <v>-125.63753488190275</v>
      </c>
      <c r="AG1154" s="15">
        <v>-125.63753488190275</v>
      </c>
      <c r="AH1154" s="17">
        <v>1.1836055010065558</v>
      </c>
      <c r="AI1154" s="17">
        <v>0.9313521845457422</v>
      </c>
      <c r="AJ1154" s="17">
        <v>0.92476823335029845</v>
      </c>
      <c r="AK1154" s="17">
        <v>0.92805241558200857</v>
      </c>
      <c r="AL1154" s="17">
        <v>0.92805241558200857</v>
      </c>
    </row>
    <row r="1155" spans="1:38" x14ac:dyDescent="0.45">
      <c r="A1155">
        <v>1352</v>
      </c>
      <c r="B1155" s="53">
        <v>42201.313738425924</v>
      </c>
      <c r="C1155" s="7">
        <v>0.81373842592592593</v>
      </c>
      <c r="D1155" s="8">
        <v>41.425800000000002</v>
      </c>
      <c r="E1155">
        <v>41.425800000000002</v>
      </c>
      <c r="F1155">
        <v>2425.71</v>
      </c>
      <c r="G1155">
        <v>-1.0764199999999999</v>
      </c>
      <c r="H1155">
        <v>-29008.1</v>
      </c>
      <c r="I1155">
        <v>5.0826799999999998E-2</v>
      </c>
      <c r="J1155">
        <v>-0.61514800000000003</v>
      </c>
      <c r="K1155">
        <v>175.8</v>
      </c>
      <c r="L1155">
        <v>174</v>
      </c>
      <c r="M1155">
        <v>22.6</v>
      </c>
      <c r="N1155">
        <v>160.1</v>
      </c>
      <c r="O1155">
        <v>21.9</v>
      </c>
      <c r="P1155">
        <v>175</v>
      </c>
      <c r="Q1155" s="8">
        <v>9.8624299999999998</v>
      </c>
      <c r="R1155">
        <v>110.925</v>
      </c>
      <c r="S1155" s="8">
        <v>1.85121</v>
      </c>
      <c r="T1155" s="8">
        <v>0.71862899999999996</v>
      </c>
      <c r="U1155" s="8">
        <v>0.21360100000000001</v>
      </c>
      <c r="V1155" s="3">
        <v>-0.52691029999999994</v>
      </c>
      <c r="W1155" s="3">
        <v>-0.50275693200000005</v>
      </c>
      <c r="X1155" s="8">
        <v>9.4297767400470036</v>
      </c>
      <c r="Y1155" s="8">
        <v>9.453930108047004</v>
      </c>
      <c r="Z1155" s="8">
        <v>9.4418534240470038</v>
      </c>
      <c r="AA1155" s="41">
        <v>1</v>
      </c>
      <c r="AB1155" s="42" t="s">
        <v>2111</v>
      </c>
      <c r="AC1155" s="5">
        <v>-290.56</v>
      </c>
      <c r="AD1155" s="15">
        <v>-128.45073728156081</v>
      </c>
      <c r="AE1155" s="15">
        <v>-122.85165810563694</v>
      </c>
      <c r="AF1155" s="15">
        <v>-125.65461039016418</v>
      </c>
      <c r="AG1155" s="15">
        <v>-125.65461039016418</v>
      </c>
      <c r="AH1155" s="17">
        <v>1.1836055010065558</v>
      </c>
      <c r="AI1155" s="17">
        <v>0.93148301695050961</v>
      </c>
      <c r="AJ1155" s="17">
        <v>0.9246799488093248</v>
      </c>
      <c r="AK1155" s="17">
        <v>0.92807316233755699</v>
      </c>
      <c r="AL1155" s="17">
        <v>0.92807316233755699</v>
      </c>
    </row>
    <row r="1156" spans="1:38" x14ac:dyDescent="0.45">
      <c r="A1156">
        <v>1353</v>
      </c>
      <c r="B1156" s="53">
        <v>42201.314444444448</v>
      </c>
      <c r="C1156" s="7">
        <v>0.81444444444444442</v>
      </c>
      <c r="D1156" s="8">
        <v>41.442399999999999</v>
      </c>
      <c r="E1156">
        <v>41.442399999999999</v>
      </c>
      <c r="F1156">
        <v>2429.4</v>
      </c>
      <c r="G1156">
        <v>-1.0764199999999999</v>
      </c>
      <c r="H1156">
        <v>-29008.1</v>
      </c>
      <c r="I1156">
        <v>5.0845300000000003E-2</v>
      </c>
      <c r="J1156">
        <v>-0.61477000000000004</v>
      </c>
      <c r="K1156">
        <v>173.1</v>
      </c>
      <c r="L1156">
        <v>169.6</v>
      </c>
      <c r="M1156">
        <v>22.6</v>
      </c>
      <c r="N1156">
        <v>162.4</v>
      </c>
      <c r="O1156">
        <v>21.9</v>
      </c>
      <c r="P1156">
        <v>175</v>
      </c>
      <c r="Q1156" s="8">
        <v>9.8624299999999998</v>
      </c>
      <c r="R1156">
        <v>110.925</v>
      </c>
      <c r="S1156" s="8">
        <v>1.85121</v>
      </c>
      <c r="T1156" s="8">
        <v>0.71890399999999999</v>
      </c>
      <c r="U1156" s="8">
        <v>0.213508</v>
      </c>
      <c r="V1156" s="3">
        <v>-0.5276088000000001</v>
      </c>
      <c r="W1156" s="3">
        <v>-0.50252071200000004</v>
      </c>
      <c r="X1156" s="8">
        <v>9.429078240047005</v>
      </c>
      <c r="Y1156" s="8">
        <v>9.4541663280470036</v>
      </c>
      <c r="Z1156" s="8">
        <v>9.4416222840470034</v>
      </c>
      <c r="AA1156" s="41">
        <v>1</v>
      </c>
      <c r="AB1156" s="42" t="s">
        <v>2111</v>
      </c>
      <c r="AC1156" s="5">
        <v>-290.56</v>
      </c>
      <c r="AD1156" s="15">
        <v>-128.61225306638994</v>
      </c>
      <c r="AE1156" s="15">
        <v>-122.79676423104968</v>
      </c>
      <c r="AF1156" s="15">
        <v>-125.70819050896171</v>
      </c>
      <c r="AG1156" s="15">
        <v>-125.70819050896171</v>
      </c>
      <c r="AH1156" s="17">
        <v>1.1836055010065558</v>
      </c>
      <c r="AI1156" s="17">
        <v>0.93168074981877791</v>
      </c>
      <c r="AJ1156" s="17">
        <v>0.92461374278626418</v>
      </c>
      <c r="AK1156" s="17">
        <v>0.92813826824500933</v>
      </c>
      <c r="AL1156" s="17">
        <v>0.92813826824500933</v>
      </c>
    </row>
    <row r="1157" spans="1:38" x14ac:dyDescent="0.45">
      <c r="A1157">
        <v>1354</v>
      </c>
      <c r="B1157" s="53">
        <v>42201.315127314818</v>
      </c>
      <c r="C1157" s="7">
        <v>0.81512731481481482</v>
      </c>
      <c r="D1157" s="8">
        <v>41.4589</v>
      </c>
      <c r="E1157">
        <v>41.4589</v>
      </c>
      <c r="F1157">
        <v>2431.25</v>
      </c>
      <c r="G1157">
        <v>-1.0764199999999999</v>
      </c>
      <c r="H1157">
        <v>-29008.1</v>
      </c>
      <c r="I1157">
        <v>5.0845300000000003E-2</v>
      </c>
      <c r="J1157">
        <v>-0.61514800000000003</v>
      </c>
      <c r="K1157">
        <v>172.2</v>
      </c>
      <c r="L1157">
        <v>167</v>
      </c>
      <c r="M1157">
        <v>22.6</v>
      </c>
      <c r="N1157">
        <v>157.6</v>
      </c>
      <c r="O1157">
        <v>21.9</v>
      </c>
      <c r="P1157">
        <v>175.2</v>
      </c>
      <c r="Q1157" s="8">
        <v>9.8624299999999998</v>
      </c>
      <c r="R1157">
        <v>110.925</v>
      </c>
      <c r="S1157" s="8">
        <v>1.85121</v>
      </c>
      <c r="T1157" s="8">
        <v>0.71902500000000003</v>
      </c>
      <c r="U1157" s="8">
        <v>0.212732</v>
      </c>
      <c r="V1157" s="3">
        <v>-0.52791614000000009</v>
      </c>
      <c r="W1157" s="3">
        <v>-0.500549672</v>
      </c>
      <c r="X1157" s="8">
        <v>9.4287709000470041</v>
      </c>
      <c r="Y1157" s="8">
        <v>9.4561373680470044</v>
      </c>
      <c r="Z1157" s="8">
        <v>9.4424541340470043</v>
      </c>
      <c r="AA1157" s="41">
        <v>1</v>
      </c>
      <c r="AB1157" s="42" t="s">
        <v>2111</v>
      </c>
      <c r="AC1157" s="5">
        <v>-290.56</v>
      </c>
      <c r="AD1157" s="15">
        <v>-128.68331278739572</v>
      </c>
      <c r="AE1157" s="15">
        <v>-122.33862308649032</v>
      </c>
      <c r="AF1157" s="15">
        <v>-125.51534926776856</v>
      </c>
      <c r="AG1157" s="15">
        <v>-125.51534926776856</v>
      </c>
      <c r="AH1157" s="17">
        <v>1.1836055010065558</v>
      </c>
      <c r="AI1157" s="17">
        <v>0.93176777003039946</v>
      </c>
      <c r="AJ1157" s="17">
        <v>0.92406156062012657</v>
      </c>
      <c r="AK1157" s="17">
        <v>0.9279039870292054</v>
      </c>
      <c r="AL1157" s="17">
        <v>0.9279039870292054</v>
      </c>
    </row>
    <row r="1158" spans="1:38" x14ac:dyDescent="0.45">
      <c r="A1158">
        <v>1355</v>
      </c>
      <c r="B1158" s="53">
        <v>42201.315821759257</v>
      </c>
      <c r="C1158" s="7">
        <v>0.81582175925925926</v>
      </c>
      <c r="D1158" s="8">
        <v>41.4756</v>
      </c>
      <c r="E1158">
        <v>41.4756</v>
      </c>
      <c r="F1158">
        <v>2422.63</v>
      </c>
      <c r="G1158">
        <v>-1.0764199999999999</v>
      </c>
      <c r="H1158">
        <v>-29008.1</v>
      </c>
      <c r="I1158">
        <v>5.0845300000000003E-2</v>
      </c>
      <c r="J1158">
        <v>-0.61552499999999999</v>
      </c>
      <c r="K1158">
        <v>230.2</v>
      </c>
      <c r="L1158">
        <v>165.5</v>
      </c>
      <c r="M1158">
        <v>22.6</v>
      </c>
      <c r="N1158">
        <v>170.6</v>
      </c>
      <c r="O1158">
        <v>21.9</v>
      </c>
      <c r="P1158">
        <v>175.2</v>
      </c>
      <c r="Q1158" s="8">
        <v>9.8624299999999998</v>
      </c>
      <c r="R1158">
        <v>110.925</v>
      </c>
      <c r="S1158" s="8">
        <v>1.85121</v>
      </c>
      <c r="T1158" s="8">
        <v>0.71920799999999996</v>
      </c>
      <c r="U1158" s="8">
        <v>0.21391099999999999</v>
      </c>
      <c r="V1158" s="3">
        <v>-0.52838096000000001</v>
      </c>
      <c r="W1158" s="3">
        <v>-0.50354433200000004</v>
      </c>
      <c r="X1158" s="8">
        <v>9.4283060800470047</v>
      </c>
      <c r="Y1158" s="8">
        <v>9.4531427080470039</v>
      </c>
      <c r="Z1158" s="8">
        <v>9.4407243940470043</v>
      </c>
      <c r="AA1158" s="41">
        <v>1</v>
      </c>
      <c r="AB1158" s="42" t="s">
        <v>2111</v>
      </c>
      <c r="AC1158" s="5">
        <v>-290.56</v>
      </c>
      <c r="AD1158" s="15">
        <v>-128.79077488728649</v>
      </c>
      <c r="AE1158" s="15">
        <v>-123.03461880523707</v>
      </c>
      <c r="AF1158" s="15">
        <v>-125.91630494294941</v>
      </c>
      <c r="AG1158" s="15">
        <v>-125.91630494294941</v>
      </c>
      <c r="AH1158" s="17">
        <v>1.1836055010065558</v>
      </c>
      <c r="AI1158" s="17">
        <v>0.9318993997237448</v>
      </c>
      <c r="AJ1158" s="17">
        <v>0.92490068125874503</v>
      </c>
      <c r="AK1158" s="17">
        <v>0.92839123750202013</v>
      </c>
      <c r="AL1158" s="17">
        <v>0.92839123750202013</v>
      </c>
    </row>
    <row r="1159" spans="1:38" x14ac:dyDescent="0.45">
      <c r="A1159">
        <v>1356</v>
      </c>
      <c r="B1159" s="53">
        <v>42201.316516203704</v>
      </c>
      <c r="C1159" s="7">
        <v>0.8165162037037037</v>
      </c>
      <c r="D1159" s="8">
        <v>41.492199999999997</v>
      </c>
      <c r="E1159">
        <v>41.492199999999997</v>
      </c>
      <c r="F1159">
        <v>2432.48</v>
      </c>
      <c r="G1159">
        <v>-1.0764199999999999</v>
      </c>
      <c r="H1159">
        <v>-29008.1</v>
      </c>
      <c r="I1159">
        <v>5.0845300000000003E-2</v>
      </c>
      <c r="J1159">
        <v>-0.61458100000000004</v>
      </c>
      <c r="K1159">
        <v>171.4</v>
      </c>
      <c r="L1159">
        <v>170.7</v>
      </c>
      <c r="M1159">
        <v>22.6</v>
      </c>
      <c r="N1159">
        <v>164.6</v>
      </c>
      <c r="O1159">
        <v>21.9</v>
      </c>
      <c r="P1159">
        <v>175.4</v>
      </c>
      <c r="Q1159" s="8">
        <v>9.8624299999999998</v>
      </c>
      <c r="R1159">
        <v>110.925</v>
      </c>
      <c r="S1159" s="8">
        <v>1.85121</v>
      </c>
      <c r="T1159" s="8">
        <v>0.71957400000000005</v>
      </c>
      <c r="U1159" s="8">
        <v>0.21381800000000001</v>
      </c>
      <c r="V1159" s="3">
        <v>-0.52931060000000019</v>
      </c>
      <c r="W1159" s="3">
        <v>-0.50330811200000003</v>
      </c>
      <c r="X1159" s="8">
        <v>9.4273764400470039</v>
      </c>
      <c r="Y1159" s="8">
        <v>9.4533789280470053</v>
      </c>
      <c r="Z1159" s="8">
        <v>9.4403776840470037</v>
      </c>
      <c r="AA1159" s="41">
        <v>1</v>
      </c>
      <c r="AB1159" s="42" t="s">
        <v>2111</v>
      </c>
      <c r="AC1159" s="5">
        <v>-290.56</v>
      </c>
      <c r="AD1159" s="15">
        <v>-129.0056687953786</v>
      </c>
      <c r="AE1159" s="15">
        <v>-122.97973364550342</v>
      </c>
      <c r="AF1159" s="15">
        <v>-125.9966558658341</v>
      </c>
      <c r="AG1159" s="15">
        <v>-125.9966558658341</v>
      </c>
      <c r="AH1159" s="17">
        <v>1.1836055010065558</v>
      </c>
      <c r="AI1159" s="17">
        <v>0.93216273358263113</v>
      </c>
      <c r="AJ1159" s="17">
        <v>0.92483445413967935</v>
      </c>
      <c r="AK1159" s="17">
        <v>0.92848894332995902</v>
      </c>
      <c r="AL1159" s="17">
        <v>0.92848894332995902</v>
      </c>
    </row>
    <row r="1160" spans="1:38" x14ac:dyDescent="0.45">
      <c r="A1160">
        <v>1357</v>
      </c>
      <c r="B1160" s="53">
        <v>42201.317210648151</v>
      </c>
      <c r="C1160" s="7">
        <v>0.81721064814814814</v>
      </c>
      <c r="D1160" s="8">
        <v>41.508899999999997</v>
      </c>
      <c r="E1160">
        <v>41.508899999999997</v>
      </c>
      <c r="F1160">
        <v>2438.94</v>
      </c>
      <c r="G1160">
        <v>-1.0764199999999999</v>
      </c>
      <c r="H1160">
        <v>-29008.1</v>
      </c>
      <c r="I1160">
        <v>5.0826799999999998E-2</v>
      </c>
      <c r="J1160">
        <v>-0.61552499999999999</v>
      </c>
      <c r="K1160">
        <v>164.4</v>
      </c>
      <c r="L1160">
        <v>175.6</v>
      </c>
      <c r="M1160">
        <v>22.6</v>
      </c>
      <c r="N1160">
        <v>158.1</v>
      </c>
      <c r="O1160">
        <v>22</v>
      </c>
      <c r="P1160">
        <v>175.6</v>
      </c>
      <c r="Q1160" s="8">
        <v>9.8624299999999998</v>
      </c>
      <c r="R1160">
        <v>110.925</v>
      </c>
      <c r="S1160" s="8">
        <v>1.85121</v>
      </c>
      <c r="T1160" s="8">
        <v>0.719391</v>
      </c>
      <c r="U1160" s="8">
        <v>0.213228</v>
      </c>
      <c r="V1160" s="3">
        <v>-0.52884578000000004</v>
      </c>
      <c r="W1160" s="3">
        <v>-0.50180951200000001</v>
      </c>
      <c r="X1160" s="8">
        <v>9.4278412600470052</v>
      </c>
      <c r="Y1160" s="8">
        <v>9.454877528047005</v>
      </c>
      <c r="Z1160" s="8">
        <v>9.4413593940470051</v>
      </c>
      <c r="AA1160" s="41">
        <v>1</v>
      </c>
      <c r="AB1160" s="42" t="s">
        <v>2111</v>
      </c>
      <c r="AC1160" s="5">
        <v>-290.56</v>
      </c>
      <c r="AD1160" s="15">
        <v>-128.89822688978961</v>
      </c>
      <c r="AE1160" s="15">
        <v>-122.6314765642253</v>
      </c>
      <c r="AF1160" s="15">
        <v>-125.76912749526821</v>
      </c>
      <c r="AG1160" s="15">
        <v>-125.76912749526821</v>
      </c>
      <c r="AH1160" s="17">
        <v>1.1836055010065558</v>
      </c>
      <c r="AI1160" s="17">
        <v>0.93203105423920263</v>
      </c>
      <c r="AJ1160" s="17">
        <v>0.92441445102275244</v>
      </c>
      <c r="AK1160" s="17">
        <v>0.92821232468190673</v>
      </c>
      <c r="AL1160" s="17">
        <v>0.92821232468190673</v>
      </c>
    </row>
    <row r="1161" spans="1:38" x14ac:dyDescent="0.45">
      <c r="A1161">
        <v>1358</v>
      </c>
      <c r="B1161" s="53">
        <v>42201.317916666667</v>
      </c>
      <c r="C1161" s="7">
        <v>0.81791666666666674</v>
      </c>
      <c r="D1161" s="8">
        <v>41.525500000000001</v>
      </c>
      <c r="E1161">
        <v>41.525500000000001</v>
      </c>
      <c r="F1161">
        <v>2438.94</v>
      </c>
      <c r="G1161">
        <v>-1.0764199999999999</v>
      </c>
      <c r="H1161">
        <v>-29008.1</v>
      </c>
      <c r="I1161">
        <v>5.0826799999999998E-2</v>
      </c>
      <c r="J1161">
        <v>-0.61495900000000003</v>
      </c>
      <c r="K1161">
        <v>161.69999999999999</v>
      </c>
      <c r="L1161">
        <v>177.6</v>
      </c>
      <c r="M1161">
        <v>22.6</v>
      </c>
      <c r="N1161">
        <v>154.69999999999999</v>
      </c>
      <c r="O1161">
        <v>22</v>
      </c>
      <c r="P1161">
        <v>175.7</v>
      </c>
      <c r="Q1161" s="8">
        <v>9.8624299999999998</v>
      </c>
      <c r="R1161">
        <v>110.925</v>
      </c>
      <c r="S1161" s="8">
        <v>1.85121</v>
      </c>
      <c r="T1161" s="8">
        <v>0.71902500000000003</v>
      </c>
      <c r="U1161" s="8">
        <v>0.21313499999999999</v>
      </c>
      <c r="V1161" s="3">
        <v>-0.52791614000000009</v>
      </c>
      <c r="W1161" s="3">
        <v>-0.501573292</v>
      </c>
      <c r="X1161" s="8">
        <v>9.4287709000470041</v>
      </c>
      <c r="Y1161" s="8">
        <v>9.4551137480470047</v>
      </c>
      <c r="Z1161" s="8">
        <v>9.4419423240470053</v>
      </c>
      <c r="AA1161" s="41">
        <v>1</v>
      </c>
      <c r="AB1161" s="42" t="s">
        <v>2111</v>
      </c>
      <c r="AC1161" s="5">
        <v>-290.56</v>
      </c>
      <c r="AD1161" s="15">
        <v>-128.68331278739572</v>
      </c>
      <c r="AE1161" s="15">
        <v>-122.57657220278611</v>
      </c>
      <c r="AF1161" s="15">
        <v>-125.63400198642239</v>
      </c>
      <c r="AG1161" s="15">
        <v>-125.63400198642239</v>
      </c>
      <c r="AH1161" s="17">
        <v>1.1836055010065558</v>
      </c>
      <c r="AI1161" s="17">
        <v>0.93176777003039946</v>
      </c>
      <c r="AJ1161" s="17">
        <v>0.92434827037180423</v>
      </c>
      <c r="AK1161" s="17">
        <v>0.92804812322711738</v>
      </c>
      <c r="AL1161" s="17">
        <v>0.92804812322711738</v>
      </c>
    </row>
    <row r="1162" spans="1:38" x14ac:dyDescent="0.45">
      <c r="A1162">
        <v>1359</v>
      </c>
      <c r="B1162" s="53">
        <v>42201.318611111114</v>
      </c>
      <c r="C1162" s="7">
        <v>0.81861111111111107</v>
      </c>
      <c r="D1162" s="8">
        <v>41.542000000000002</v>
      </c>
      <c r="E1162">
        <v>41.542000000000002</v>
      </c>
      <c r="F1162">
        <v>2437.09</v>
      </c>
      <c r="G1162">
        <v>-1.0764199999999999</v>
      </c>
      <c r="H1162">
        <v>-29008.1</v>
      </c>
      <c r="I1162">
        <v>5.0826799999999998E-2</v>
      </c>
      <c r="J1162">
        <v>-0.61514800000000003</v>
      </c>
      <c r="K1162">
        <v>160</v>
      </c>
      <c r="L1162">
        <v>174</v>
      </c>
      <c r="M1162">
        <v>22.6</v>
      </c>
      <c r="N1162">
        <v>156.5</v>
      </c>
      <c r="O1162">
        <v>21.9</v>
      </c>
      <c r="P1162">
        <v>175.5</v>
      </c>
      <c r="Q1162" s="8">
        <v>9.8624299999999998</v>
      </c>
      <c r="R1162">
        <v>110.925</v>
      </c>
      <c r="S1162" s="8">
        <v>1.85121</v>
      </c>
      <c r="T1162" s="8">
        <v>0.71890399999999999</v>
      </c>
      <c r="U1162" s="8">
        <v>0.21360100000000001</v>
      </c>
      <c r="V1162" s="3">
        <v>-0.5276088000000001</v>
      </c>
      <c r="W1162" s="3">
        <v>-0.50275693200000005</v>
      </c>
      <c r="X1162" s="8">
        <v>9.429078240047005</v>
      </c>
      <c r="Y1162" s="8">
        <v>9.453930108047004</v>
      </c>
      <c r="Z1162" s="8">
        <v>9.4415041740470045</v>
      </c>
      <c r="AA1162" s="41">
        <v>1</v>
      </c>
      <c r="AB1162" s="42" t="s">
        <v>2111</v>
      </c>
      <c r="AC1162" s="5">
        <v>-290.56</v>
      </c>
      <c r="AD1162" s="15">
        <v>-128.61225306638994</v>
      </c>
      <c r="AE1162" s="15">
        <v>-122.85165810563694</v>
      </c>
      <c r="AF1162" s="15">
        <v>-125.73556839567539</v>
      </c>
      <c r="AG1162" s="15">
        <v>-125.73556839567539</v>
      </c>
      <c r="AH1162" s="17">
        <v>1.1836055010065558</v>
      </c>
      <c r="AI1162" s="17">
        <v>0.93168074981877791</v>
      </c>
      <c r="AJ1162" s="17">
        <v>0.9246799488093248</v>
      </c>
      <c r="AK1162" s="17">
        <v>0.92817153900180061</v>
      </c>
      <c r="AL1162" s="17">
        <v>0.92817153900180061</v>
      </c>
    </row>
    <row r="1163" spans="1:38" x14ac:dyDescent="0.45">
      <c r="A1163">
        <v>1360</v>
      </c>
      <c r="B1163" s="53">
        <v>42201.319293981483</v>
      </c>
      <c r="C1163" s="7">
        <v>0.81929398148148147</v>
      </c>
      <c r="D1163" s="8">
        <v>41.558799999999998</v>
      </c>
      <c r="E1163">
        <v>41.558799999999998</v>
      </c>
      <c r="F1163">
        <v>2425.71</v>
      </c>
      <c r="G1163">
        <v>-1.0764199999999999</v>
      </c>
      <c r="H1163">
        <v>-29008.1</v>
      </c>
      <c r="I1163">
        <v>5.0845300000000003E-2</v>
      </c>
      <c r="J1163">
        <v>-0.61577599999999999</v>
      </c>
      <c r="K1163">
        <v>168.2</v>
      </c>
      <c r="L1163">
        <v>169.3</v>
      </c>
      <c r="M1163">
        <v>22.6</v>
      </c>
      <c r="N1163">
        <v>152.5</v>
      </c>
      <c r="O1163">
        <v>21.9</v>
      </c>
      <c r="P1163">
        <v>175.4</v>
      </c>
      <c r="Q1163" s="8">
        <v>9.8624299999999998</v>
      </c>
      <c r="R1163">
        <v>110.925</v>
      </c>
      <c r="S1163" s="8">
        <v>1.85121</v>
      </c>
      <c r="T1163" s="8">
        <v>0.71853800000000001</v>
      </c>
      <c r="U1163" s="8">
        <v>0.213508</v>
      </c>
      <c r="V1163" s="3">
        <v>-0.52667916000000015</v>
      </c>
      <c r="W1163" s="3">
        <v>-0.50252071200000004</v>
      </c>
      <c r="X1163" s="8">
        <v>9.430007880047004</v>
      </c>
      <c r="Y1163" s="8">
        <v>9.4541663280470036</v>
      </c>
      <c r="Z1163" s="8">
        <v>9.4420871040470047</v>
      </c>
      <c r="AA1163" s="41">
        <v>1</v>
      </c>
      <c r="AB1163" s="42" t="s">
        <v>2111</v>
      </c>
      <c r="AC1163" s="5">
        <v>-290.56</v>
      </c>
      <c r="AD1163" s="15">
        <v>-128.3972852182643</v>
      </c>
      <c r="AE1163" s="15">
        <v>-122.79676423104968</v>
      </c>
      <c r="AF1163" s="15">
        <v>-125.60043893724378</v>
      </c>
      <c r="AG1163" s="15">
        <v>-125.60043893724378</v>
      </c>
      <c r="AH1163" s="17">
        <v>1.1836055010065558</v>
      </c>
      <c r="AI1163" s="17">
        <v>0.93141759768182897</v>
      </c>
      <c r="AJ1163" s="17">
        <v>0.92461374278626418</v>
      </c>
      <c r="AK1163" s="17">
        <v>0.92800734717727629</v>
      </c>
      <c r="AL1163" s="17">
        <v>0.92800734717727629</v>
      </c>
    </row>
    <row r="1164" spans="1:38" x14ac:dyDescent="0.45">
      <c r="A1164">
        <v>1361</v>
      </c>
      <c r="B1164" s="53">
        <v>42201.319988425923</v>
      </c>
      <c r="C1164" s="7">
        <v>0.81998842592592591</v>
      </c>
      <c r="D1164" s="8">
        <v>41.575299999999999</v>
      </c>
      <c r="E1164">
        <v>41.575299999999999</v>
      </c>
      <c r="F1164">
        <v>2406.3200000000002</v>
      </c>
      <c r="G1164">
        <v>-1.0764199999999999</v>
      </c>
      <c r="H1164">
        <v>-29008.1</v>
      </c>
      <c r="I1164">
        <v>5.0826799999999998E-2</v>
      </c>
      <c r="J1164">
        <v>-0.61458100000000004</v>
      </c>
      <c r="K1164">
        <v>220</v>
      </c>
      <c r="L1164">
        <v>173.2</v>
      </c>
      <c r="M1164">
        <v>22.6</v>
      </c>
      <c r="N1164">
        <v>168.6</v>
      </c>
      <c r="O1164">
        <v>21.9</v>
      </c>
      <c r="P1164">
        <v>175</v>
      </c>
      <c r="Q1164" s="8">
        <v>9.8507300000000004</v>
      </c>
      <c r="R1164">
        <v>110.925</v>
      </c>
      <c r="S1164" s="8">
        <v>1.85121</v>
      </c>
      <c r="T1164" s="8">
        <v>0.71805099999999999</v>
      </c>
      <c r="U1164" s="8">
        <v>0.21391099999999999</v>
      </c>
      <c r="V1164" s="3">
        <v>-0.52544218000000009</v>
      </c>
      <c r="W1164" s="3">
        <v>-0.50354433200000004</v>
      </c>
      <c r="X1164" s="8">
        <v>9.4312448600470038</v>
      </c>
      <c r="Y1164" s="8">
        <v>9.4531427080470039</v>
      </c>
      <c r="Z1164" s="8">
        <v>9.4421937840470029</v>
      </c>
      <c r="AA1164" s="41">
        <v>1</v>
      </c>
      <c r="AB1164" s="42" t="s">
        <v>2111</v>
      </c>
      <c r="AC1164" s="5">
        <v>-290.56</v>
      </c>
      <c r="AD1164" s="15">
        <v>-128.11118612719201</v>
      </c>
      <c r="AE1164" s="15">
        <v>-123.03461880523707</v>
      </c>
      <c r="AF1164" s="15">
        <v>-125.57570764171135</v>
      </c>
      <c r="AG1164" s="15">
        <v>-125.57570764171135</v>
      </c>
      <c r="AH1164" s="17">
        <v>1.1836055010065558</v>
      </c>
      <c r="AI1164" s="17">
        <v>0.93106760097161334</v>
      </c>
      <c r="AJ1164" s="17">
        <v>0.92490068125874503</v>
      </c>
      <c r="AK1164" s="17">
        <v>0.92797730319710148</v>
      </c>
      <c r="AL1164" s="17">
        <v>0.92797730319710148</v>
      </c>
    </row>
    <row r="1165" spans="1:38" x14ac:dyDescent="0.45">
      <c r="A1165">
        <v>1362</v>
      </c>
      <c r="B1165" s="53">
        <v>42201.32068287037</v>
      </c>
      <c r="C1165" s="7">
        <v>0.82068287037037035</v>
      </c>
      <c r="D1165" s="8">
        <v>41.591799999999999</v>
      </c>
      <c r="E1165">
        <v>41.591799999999999</v>
      </c>
      <c r="F1165">
        <v>2413.09</v>
      </c>
      <c r="G1165">
        <v>-1.0764199999999999</v>
      </c>
      <c r="H1165">
        <v>-29008.1</v>
      </c>
      <c r="I1165">
        <v>5.0845300000000003E-2</v>
      </c>
      <c r="J1165">
        <v>-0.61514800000000003</v>
      </c>
      <c r="K1165">
        <v>174.5</v>
      </c>
      <c r="L1165">
        <v>177.2</v>
      </c>
      <c r="M1165">
        <v>22.6</v>
      </c>
      <c r="N1165">
        <v>161</v>
      </c>
      <c r="O1165">
        <v>21.9</v>
      </c>
      <c r="P1165">
        <v>175</v>
      </c>
      <c r="Q1165" s="8">
        <v>9.8624299999999998</v>
      </c>
      <c r="R1165">
        <v>110.925</v>
      </c>
      <c r="S1165" s="8">
        <v>1.85121</v>
      </c>
      <c r="T1165" s="8">
        <v>0.71862899999999996</v>
      </c>
      <c r="U1165" s="8">
        <v>0.21381800000000001</v>
      </c>
      <c r="V1165" s="3">
        <v>-0.52691029999999994</v>
      </c>
      <c r="W1165" s="3">
        <v>-0.50330811200000003</v>
      </c>
      <c r="X1165" s="8">
        <v>9.4297767400470036</v>
      </c>
      <c r="Y1165" s="8">
        <v>9.4533789280470053</v>
      </c>
      <c r="Z1165" s="8">
        <v>9.4415778340470045</v>
      </c>
      <c r="AA1165" s="41">
        <v>1</v>
      </c>
      <c r="AB1165" s="42" t="s">
        <v>2111</v>
      </c>
      <c r="AC1165" s="5">
        <v>-290.56</v>
      </c>
      <c r="AD1165" s="15">
        <v>-128.45073728156081</v>
      </c>
      <c r="AE1165" s="15">
        <v>-122.97973364550342</v>
      </c>
      <c r="AF1165" s="15">
        <v>-125.71849409132528</v>
      </c>
      <c r="AG1165" s="15">
        <v>-125.71849409132528</v>
      </c>
      <c r="AH1165" s="17">
        <v>1.1836055010065558</v>
      </c>
      <c r="AI1165" s="17">
        <v>0.93148301695050961</v>
      </c>
      <c r="AJ1165" s="17">
        <v>0.92483445413967935</v>
      </c>
      <c r="AK1165" s="17">
        <v>0.92815078931074602</v>
      </c>
      <c r="AL1165" s="17">
        <v>0.92815078931074602</v>
      </c>
    </row>
    <row r="1166" spans="1:38" x14ac:dyDescent="0.45">
      <c r="A1166">
        <v>1363</v>
      </c>
      <c r="B1166" s="53">
        <v>42201.321377314816</v>
      </c>
      <c r="C1166" s="7">
        <v>0.8213773148148148</v>
      </c>
      <c r="D1166" s="8">
        <v>41.608499999999999</v>
      </c>
      <c r="E1166">
        <v>41.608499999999999</v>
      </c>
      <c r="F1166">
        <v>2418.94</v>
      </c>
      <c r="G1166">
        <v>-1.0764199999999999</v>
      </c>
      <c r="H1166">
        <v>-29008.1</v>
      </c>
      <c r="I1166">
        <v>5.0826799999999998E-2</v>
      </c>
      <c r="J1166">
        <v>-0.61533599999999999</v>
      </c>
      <c r="K1166">
        <v>172.4</v>
      </c>
      <c r="L1166">
        <v>176.8</v>
      </c>
      <c r="M1166">
        <v>22.5</v>
      </c>
      <c r="N1166">
        <v>162.9</v>
      </c>
      <c r="O1166">
        <v>21.9</v>
      </c>
      <c r="P1166">
        <v>175.1</v>
      </c>
      <c r="Q1166" s="8">
        <v>9.8624299999999998</v>
      </c>
      <c r="R1166">
        <v>110.925</v>
      </c>
      <c r="S1166" s="8">
        <v>1.85121</v>
      </c>
      <c r="T1166" s="8">
        <v>0.71872100000000005</v>
      </c>
      <c r="U1166" s="8">
        <v>0.21360100000000001</v>
      </c>
      <c r="V1166" s="3">
        <v>-0.52714398000000018</v>
      </c>
      <c r="W1166" s="3">
        <v>-0.50275693200000005</v>
      </c>
      <c r="X1166" s="8">
        <v>9.4295430600470045</v>
      </c>
      <c r="Y1166" s="8">
        <v>9.453930108047004</v>
      </c>
      <c r="Z1166" s="8">
        <v>9.4417365840470033</v>
      </c>
      <c r="AA1166" s="41">
        <v>1</v>
      </c>
      <c r="AB1166" s="42" t="s">
        <v>2111</v>
      </c>
      <c r="AC1166" s="5">
        <v>-290.56</v>
      </c>
      <c r="AD1166" s="15">
        <v>-128.50477419165077</v>
      </c>
      <c r="AE1166" s="15">
        <v>-122.85165810563694</v>
      </c>
      <c r="AF1166" s="15">
        <v>-125.68169515830925</v>
      </c>
      <c r="AG1166" s="15">
        <v>-125.68169515830925</v>
      </c>
      <c r="AH1166" s="17">
        <v>1.1836055010065558</v>
      </c>
      <c r="AI1166" s="17">
        <v>0.93154916134703736</v>
      </c>
      <c r="AJ1166" s="17">
        <v>0.9246799488093248</v>
      </c>
      <c r="AK1166" s="17">
        <v>0.92810607225411434</v>
      </c>
      <c r="AL1166" s="17">
        <v>0.92810607225411434</v>
      </c>
    </row>
    <row r="1167" spans="1:38" x14ac:dyDescent="0.45">
      <c r="A1167">
        <v>1364</v>
      </c>
      <c r="B1167" s="53">
        <v>42201.322083333333</v>
      </c>
      <c r="C1167" s="7">
        <v>0.82208333333333339</v>
      </c>
      <c r="D1167" s="8">
        <v>41.625</v>
      </c>
      <c r="E1167">
        <v>41.625</v>
      </c>
      <c r="F1167">
        <v>2427.5500000000002</v>
      </c>
      <c r="G1167">
        <v>-1.0764199999999999</v>
      </c>
      <c r="H1167">
        <v>-29008.1</v>
      </c>
      <c r="I1167">
        <v>5.0826799999999998E-2</v>
      </c>
      <c r="J1167">
        <v>-0.61552499999999999</v>
      </c>
      <c r="K1167">
        <v>163.4</v>
      </c>
      <c r="L1167">
        <v>171.2</v>
      </c>
      <c r="M1167">
        <v>22.6</v>
      </c>
      <c r="N1167">
        <v>156.69999999999999</v>
      </c>
      <c r="O1167">
        <v>21.9</v>
      </c>
      <c r="P1167">
        <v>175.3</v>
      </c>
      <c r="Q1167" s="8">
        <v>9.8624299999999998</v>
      </c>
      <c r="R1167">
        <v>110.925</v>
      </c>
      <c r="S1167" s="8">
        <v>1.85121</v>
      </c>
      <c r="T1167" s="8">
        <v>0.71890399999999999</v>
      </c>
      <c r="U1167" s="8">
        <v>0.21360100000000001</v>
      </c>
      <c r="V1167" s="3">
        <v>-0.5276088000000001</v>
      </c>
      <c r="W1167" s="3">
        <v>-0.50275693200000005</v>
      </c>
      <c r="X1167" s="8">
        <v>9.429078240047005</v>
      </c>
      <c r="Y1167" s="8">
        <v>9.453930108047004</v>
      </c>
      <c r="Z1167" s="8">
        <v>9.4415041740470045</v>
      </c>
      <c r="AA1167" s="41">
        <v>1</v>
      </c>
      <c r="AB1167" s="42" t="s">
        <v>2111</v>
      </c>
      <c r="AC1167" s="5">
        <v>-290.56</v>
      </c>
      <c r="AD1167" s="15">
        <v>-128.61225306638994</v>
      </c>
      <c r="AE1167" s="15">
        <v>-122.85165810563694</v>
      </c>
      <c r="AF1167" s="15">
        <v>-125.73556839567539</v>
      </c>
      <c r="AG1167" s="15">
        <v>-125.73556839567539</v>
      </c>
      <c r="AH1167" s="17">
        <v>1.1836055010065558</v>
      </c>
      <c r="AI1167" s="17">
        <v>0.93168074981877791</v>
      </c>
      <c r="AJ1167" s="17">
        <v>0.9246799488093248</v>
      </c>
      <c r="AK1167" s="17">
        <v>0.92817153900180061</v>
      </c>
      <c r="AL1167" s="17">
        <v>0.92817153900180061</v>
      </c>
    </row>
    <row r="1168" spans="1:38" x14ac:dyDescent="0.45">
      <c r="A1168">
        <v>1365</v>
      </c>
      <c r="B1168" s="53">
        <v>42201.322777777779</v>
      </c>
      <c r="C1168" s="7">
        <v>0.82277777777777772</v>
      </c>
      <c r="D1168" s="8">
        <v>41.641800000000003</v>
      </c>
      <c r="E1168">
        <v>41.641800000000003</v>
      </c>
      <c r="F1168">
        <v>2423.86</v>
      </c>
      <c r="G1168">
        <v>-1.0764199999999999</v>
      </c>
      <c r="H1168">
        <v>-29008.1</v>
      </c>
      <c r="I1168">
        <v>5.0826799999999998E-2</v>
      </c>
      <c r="J1168">
        <v>-0.61477000000000004</v>
      </c>
      <c r="K1168">
        <v>169</v>
      </c>
      <c r="L1168">
        <v>171.7</v>
      </c>
      <c r="M1168">
        <v>22.6</v>
      </c>
      <c r="N1168">
        <v>153.5</v>
      </c>
      <c r="O1168">
        <v>21.9</v>
      </c>
      <c r="P1168">
        <v>175.2</v>
      </c>
      <c r="Q1168" s="8">
        <v>9.8624299999999998</v>
      </c>
      <c r="R1168">
        <v>110.925</v>
      </c>
      <c r="S1168" s="8">
        <v>1.85121</v>
      </c>
      <c r="T1168" s="8">
        <v>0.71872100000000005</v>
      </c>
      <c r="U1168" s="8">
        <v>0.21313499999999999</v>
      </c>
      <c r="V1168" s="3">
        <v>-0.52714398000000018</v>
      </c>
      <c r="W1168" s="3">
        <v>-0.501573292</v>
      </c>
      <c r="X1168" s="8">
        <v>9.4295430600470045</v>
      </c>
      <c r="Y1168" s="8">
        <v>9.4551137480470047</v>
      </c>
      <c r="Z1168" s="8">
        <v>9.4423284040470037</v>
      </c>
      <c r="AA1168" s="41">
        <v>1</v>
      </c>
      <c r="AB1168" s="42" t="s">
        <v>2111</v>
      </c>
      <c r="AC1168" s="5">
        <v>-290.56</v>
      </c>
      <c r="AD1168" s="15">
        <v>-128.50477419165077</v>
      </c>
      <c r="AE1168" s="15">
        <v>-122.57657220278611</v>
      </c>
      <c r="AF1168" s="15">
        <v>-125.54449834198601</v>
      </c>
      <c r="AG1168" s="15">
        <v>-125.54449834198601</v>
      </c>
      <c r="AH1168" s="17">
        <v>1.1836055010065558</v>
      </c>
      <c r="AI1168" s="17">
        <v>0.93154916134703736</v>
      </c>
      <c r="AJ1168" s="17">
        <v>0.92434827037180423</v>
      </c>
      <c r="AK1168" s="17">
        <v>0.92793939240831957</v>
      </c>
      <c r="AL1168" s="17">
        <v>0.92793939240831957</v>
      </c>
    </row>
    <row r="1169" spans="1:38" x14ac:dyDescent="0.45">
      <c r="A1169">
        <v>1366</v>
      </c>
      <c r="B1169" s="53">
        <v>42201.323460648149</v>
      </c>
      <c r="C1169" s="7">
        <v>0.82346064814814812</v>
      </c>
      <c r="D1169" s="8">
        <v>41.658299999999997</v>
      </c>
      <c r="E1169">
        <v>41.658299999999997</v>
      </c>
      <c r="F1169">
        <v>2411.2399999999998</v>
      </c>
      <c r="G1169">
        <v>-1.0764199999999999</v>
      </c>
      <c r="H1169">
        <v>-29008.1</v>
      </c>
      <c r="I1169">
        <v>5.0845300000000003E-2</v>
      </c>
      <c r="J1169">
        <v>-0.61533599999999999</v>
      </c>
      <c r="K1169">
        <v>228.7</v>
      </c>
      <c r="L1169">
        <v>174.8</v>
      </c>
      <c r="M1169">
        <v>22.6</v>
      </c>
      <c r="N1169">
        <v>172.3</v>
      </c>
      <c r="O1169">
        <v>21.9</v>
      </c>
      <c r="P1169">
        <v>175</v>
      </c>
      <c r="Q1169" s="8">
        <v>9.8624299999999998</v>
      </c>
      <c r="R1169">
        <v>110.925</v>
      </c>
      <c r="S1169" s="8">
        <v>1.85121</v>
      </c>
      <c r="T1169" s="8">
        <v>0.71844699999999995</v>
      </c>
      <c r="U1169" s="8">
        <v>0.21360100000000001</v>
      </c>
      <c r="V1169" s="3">
        <v>-0.52644801999999991</v>
      </c>
      <c r="W1169" s="3">
        <v>-0.50275693200000005</v>
      </c>
      <c r="X1169" s="8">
        <v>9.4302390200470043</v>
      </c>
      <c r="Y1169" s="8">
        <v>9.453930108047004</v>
      </c>
      <c r="Z1169" s="8">
        <v>9.4420845640470041</v>
      </c>
      <c r="AA1169" s="41">
        <v>1</v>
      </c>
      <c r="AB1169" s="42" t="s">
        <v>2111</v>
      </c>
      <c r="AC1169" s="5">
        <v>-290.56</v>
      </c>
      <c r="AD1169" s="15">
        <v>-128.34383065770544</v>
      </c>
      <c r="AE1169" s="15">
        <v>-122.85165810563694</v>
      </c>
      <c r="AF1169" s="15">
        <v>-125.60102777112206</v>
      </c>
      <c r="AG1169" s="15">
        <v>-125.60102777112206</v>
      </c>
      <c r="AH1169" s="17">
        <v>1.1836055010065558</v>
      </c>
      <c r="AI1169" s="17">
        <v>0.9313521845457422</v>
      </c>
      <c r="AJ1169" s="17">
        <v>0.9246799488093248</v>
      </c>
      <c r="AK1169" s="17">
        <v>0.92800806252596224</v>
      </c>
      <c r="AL1169" s="17">
        <v>0.92800806252596224</v>
      </c>
    </row>
    <row r="1170" spans="1:38" x14ac:dyDescent="0.45">
      <c r="A1170">
        <v>1367</v>
      </c>
      <c r="B1170" s="53">
        <v>42201.324155092596</v>
      </c>
      <c r="C1170" s="7">
        <v>0.82415509259259256</v>
      </c>
      <c r="D1170" s="8">
        <v>41.674900000000001</v>
      </c>
      <c r="E1170">
        <v>41.674900000000001</v>
      </c>
      <c r="F1170">
        <v>2422.63</v>
      </c>
      <c r="G1170">
        <v>-1.0764199999999999</v>
      </c>
      <c r="H1170">
        <v>-29008.1</v>
      </c>
      <c r="I1170">
        <v>5.0845300000000003E-2</v>
      </c>
      <c r="J1170">
        <v>-0.61495900000000003</v>
      </c>
      <c r="K1170">
        <v>178.9</v>
      </c>
      <c r="L1170">
        <v>178.2</v>
      </c>
      <c r="M1170">
        <v>22.6</v>
      </c>
      <c r="N1170">
        <v>163.80000000000001</v>
      </c>
      <c r="O1170">
        <v>21.9</v>
      </c>
      <c r="P1170">
        <v>175.2</v>
      </c>
      <c r="Q1170" s="8">
        <v>9.8624299999999998</v>
      </c>
      <c r="R1170">
        <v>110.925</v>
      </c>
      <c r="S1170" s="8">
        <v>1.85121</v>
      </c>
      <c r="T1170" s="8">
        <v>0.71890399999999999</v>
      </c>
      <c r="U1170" s="8">
        <v>0.21332200000000001</v>
      </c>
      <c r="V1170" s="3">
        <v>-0.5276088000000001</v>
      </c>
      <c r="W1170" s="3">
        <v>-0.50204827200000002</v>
      </c>
      <c r="X1170" s="8">
        <v>9.429078240047005</v>
      </c>
      <c r="Y1170" s="8">
        <v>9.4546387680470048</v>
      </c>
      <c r="Z1170" s="8">
        <v>9.4418585040470049</v>
      </c>
      <c r="AA1170" s="41">
        <v>1</v>
      </c>
      <c r="AB1170" s="42" t="s">
        <v>2111</v>
      </c>
      <c r="AC1170" s="5">
        <v>-290.56</v>
      </c>
      <c r="AD1170" s="15">
        <v>-128.61225306638994</v>
      </c>
      <c r="AE1170" s="15">
        <v>-122.68696863804018</v>
      </c>
      <c r="AF1170" s="15">
        <v>-125.65343277705654</v>
      </c>
      <c r="AG1170" s="15">
        <v>-125.65343277705654</v>
      </c>
      <c r="AH1170" s="17">
        <v>1.1836055010065558</v>
      </c>
      <c r="AI1170" s="17">
        <v>0.93168074981877791</v>
      </c>
      <c r="AJ1170" s="17">
        <v>0.92448134972087037</v>
      </c>
      <c r="AK1170" s="17">
        <v>0.9280717315069541</v>
      </c>
      <c r="AL1170" s="17">
        <v>0.9280717315069541</v>
      </c>
    </row>
    <row r="1171" spans="1:38" x14ac:dyDescent="0.45">
      <c r="A1171">
        <v>1368</v>
      </c>
      <c r="B1171" s="53">
        <v>42201.324849537035</v>
      </c>
      <c r="C1171" s="7">
        <v>0.82484953703703701</v>
      </c>
      <c r="D1171" s="8">
        <v>41.691499999999998</v>
      </c>
      <c r="E1171">
        <v>41.691499999999998</v>
      </c>
      <c r="F1171">
        <v>2434.3200000000002</v>
      </c>
      <c r="G1171">
        <v>-1.0764199999999999</v>
      </c>
      <c r="H1171">
        <v>-29008.1</v>
      </c>
      <c r="I1171">
        <v>5.0826799999999998E-2</v>
      </c>
      <c r="J1171">
        <v>-0.61577599999999999</v>
      </c>
      <c r="K1171">
        <v>170</v>
      </c>
      <c r="L1171">
        <v>173.8</v>
      </c>
      <c r="M1171">
        <v>22.6</v>
      </c>
      <c r="N1171">
        <v>160.80000000000001</v>
      </c>
      <c r="O1171">
        <v>21.9</v>
      </c>
      <c r="P1171">
        <v>175.4</v>
      </c>
      <c r="Q1171" s="8">
        <v>9.8507300000000004</v>
      </c>
      <c r="R1171">
        <v>110.925</v>
      </c>
      <c r="S1171" s="8">
        <v>1.85121</v>
      </c>
      <c r="T1171" s="8">
        <v>0.71920799999999996</v>
      </c>
      <c r="U1171" s="8">
        <v>0.212732</v>
      </c>
      <c r="V1171" s="3">
        <v>-0.52838096000000001</v>
      </c>
      <c r="W1171" s="3">
        <v>-0.500549672</v>
      </c>
      <c r="X1171" s="8">
        <v>9.4283060800470047</v>
      </c>
      <c r="Y1171" s="8">
        <v>9.4561373680470044</v>
      </c>
      <c r="Z1171" s="8">
        <v>9.4422217240470054</v>
      </c>
      <c r="AA1171" s="41">
        <v>1</v>
      </c>
      <c r="AB1171" s="42" t="s">
        <v>2111</v>
      </c>
      <c r="AC1171" s="5">
        <v>-290.56</v>
      </c>
      <c r="AD1171" s="15">
        <v>-128.79077488728649</v>
      </c>
      <c r="AE1171" s="15">
        <v>-122.33862308649032</v>
      </c>
      <c r="AF1171" s="15">
        <v>-125.56923030962855</v>
      </c>
      <c r="AG1171" s="15">
        <v>-125.56923030962855</v>
      </c>
      <c r="AH1171" s="17">
        <v>1.1836055010065558</v>
      </c>
      <c r="AI1171" s="17">
        <v>0.9318993997237448</v>
      </c>
      <c r="AJ1171" s="17">
        <v>0.92406156062012657</v>
      </c>
      <c r="AK1171" s="17">
        <v>0.92796943475017268</v>
      </c>
      <c r="AL1171" s="17">
        <v>0.92796943475017268</v>
      </c>
    </row>
    <row r="1172" spans="1:38" x14ac:dyDescent="0.45">
      <c r="A1172">
        <v>1369</v>
      </c>
      <c r="B1172" s="53">
        <v>42201.325555555559</v>
      </c>
      <c r="C1172" s="7">
        <v>0.82555555555555549</v>
      </c>
      <c r="D1172" s="8">
        <v>41.708100000000002</v>
      </c>
      <c r="E1172">
        <v>41.708100000000002</v>
      </c>
      <c r="F1172">
        <v>2441.09</v>
      </c>
      <c r="G1172">
        <v>-1.0764199999999999</v>
      </c>
      <c r="H1172">
        <v>-29008.1</v>
      </c>
      <c r="I1172">
        <v>5.0826799999999998E-2</v>
      </c>
      <c r="J1172">
        <v>-0.61458100000000004</v>
      </c>
      <c r="K1172">
        <v>163.30000000000001</v>
      </c>
      <c r="L1172">
        <v>169.3</v>
      </c>
      <c r="M1172">
        <v>22.6</v>
      </c>
      <c r="N1172">
        <v>158.9</v>
      </c>
      <c r="O1172">
        <v>21.9</v>
      </c>
      <c r="P1172">
        <v>175.5</v>
      </c>
      <c r="Q1172" s="8">
        <v>9.8507300000000004</v>
      </c>
      <c r="R1172">
        <v>110.925</v>
      </c>
      <c r="S1172" s="8">
        <v>1.85121</v>
      </c>
      <c r="T1172" s="8">
        <v>0.719391</v>
      </c>
      <c r="U1172" s="8">
        <v>0.21332200000000001</v>
      </c>
      <c r="V1172" s="3">
        <v>-0.52884578000000004</v>
      </c>
      <c r="W1172" s="3">
        <v>-0.50204827200000002</v>
      </c>
      <c r="X1172" s="8">
        <v>9.4278412600470052</v>
      </c>
      <c r="Y1172" s="8">
        <v>9.4546387680470048</v>
      </c>
      <c r="Z1172" s="8">
        <v>9.4412400140470041</v>
      </c>
      <c r="AA1172" s="41">
        <v>1</v>
      </c>
      <c r="AB1172" s="42" t="s">
        <v>2111</v>
      </c>
      <c r="AC1172" s="5">
        <v>-290.56</v>
      </c>
      <c r="AD1172" s="15">
        <v>-128.89822688978961</v>
      </c>
      <c r="AE1172" s="15">
        <v>-122.68696863804018</v>
      </c>
      <c r="AF1172" s="15">
        <v>-125.79679829565964</v>
      </c>
      <c r="AG1172" s="15">
        <v>-125.79679829565964</v>
      </c>
      <c r="AH1172" s="17">
        <v>1.1836055010065558</v>
      </c>
      <c r="AI1172" s="17">
        <v>0.93203105423920263</v>
      </c>
      <c r="AJ1172" s="17">
        <v>0.92448134972087037</v>
      </c>
      <c r="AK1172" s="17">
        <v>0.92824595677907296</v>
      </c>
      <c r="AL1172" s="17">
        <v>0.92824595677907296</v>
      </c>
    </row>
    <row r="1173" spans="1:38" x14ac:dyDescent="0.45">
      <c r="A1173">
        <v>1370</v>
      </c>
      <c r="B1173" s="53">
        <v>42201.326249999998</v>
      </c>
      <c r="C1173" s="7">
        <v>0.82625000000000004</v>
      </c>
      <c r="D1173" s="8">
        <v>41.724800000000002</v>
      </c>
      <c r="E1173">
        <v>41.724800000000002</v>
      </c>
      <c r="F1173">
        <v>2437.09</v>
      </c>
      <c r="G1173">
        <v>-1.0764199999999999</v>
      </c>
      <c r="H1173">
        <v>-29008.1</v>
      </c>
      <c r="I1173">
        <v>5.0845300000000003E-2</v>
      </c>
      <c r="J1173">
        <v>-0.61495900000000003</v>
      </c>
      <c r="K1173">
        <v>161</v>
      </c>
      <c r="L1173">
        <v>166.7</v>
      </c>
      <c r="M1173">
        <v>22.6</v>
      </c>
      <c r="N1173">
        <v>154.9</v>
      </c>
      <c r="O1173">
        <v>22</v>
      </c>
      <c r="P1173">
        <v>175.5</v>
      </c>
      <c r="Q1173" s="8">
        <v>9.8624299999999998</v>
      </c>
      <c r="R1173">
        <v>110.925</v>
      </c>
      <c r="S1173" s="8">
        <v>1.85121</v>
      </c>
      <c r="T1173" s="8">
        <v>0.71911700000000001</v>
      </c>
      <c r="U1173" s="8">
        <v>0.21313499999999999</v>
      </c>
      <c r="V1173" s="3">
        <v>-0.5281498200000001</v>
      </c>
      <c r="W1173" s="3">
        <v>-0.501573292</v>
      </c>
      <c r="X1173" s="8">
        <v>9.428537220047005</v>
      </c>
      <c r="Y1173" s="8">
        <v>9.4551137480470047</v>
      </c>
      <c r="Z1173" s="8">
        <v>9.4418254840470048</v>
      </c>
      <c r="AA1173" s="41">
        <v>1</v>
      </c>
      <c r="AB1173" s="42" t="s">
        <v>2111</v>
      </c>
      <c r="AC1173" s="5">
        <v>-290.56</v>
      </c>
      <c r="AD1173" s="15">
        <v>-128.73733871180116</v>
      </c>
      <c r="AE1173" s="15">
        <v>-122.57657220278611</v>
      </c>
      <c r="AF1173" s="15">
        <v>-125.6610872406668</v>
      </c>
      <c r="AG1173" s="15">
        <v>-125.6610872406668</v>
      </c>
      <c r="AH1173" s="17">
        <v>1.1836055010065558</v>
      </c>
      <c r="AI1173" s="17">
        <v>0.93183394141873699</v>
      </c>
      <c r="AJ1173" s="17">
        <v>0.92434827037180423</v>
      </c>
      <c r="AK1173" s="17">
        <v>0.928081031958504</v>
      </c>
      <c r="AL1173" s="17">
        <v>0.928081031958504</v>
      </c>
    </row>
    <row r="1174" spans="1:38" x14ac:dyDescent="0.45">
      <c r="A1174">
        <v>1371</v>
      </c>
      <c r="B1174" s="53">
        <v>42201.326932870368</v>
      </c>
      <c r="C1174" s="7">
        <v>0.82693287037037033</v>
      </c>
      <c r="D1174" s="8">
        <v>41.741300000000003</v>
      </c>
      <c r="E1174">
        <v>41.741300000000003</v>
      </c>
      <c r="F1174">
        <v>2424.7800000000002</v>
      </c>
      <c r="G1174">
        <v>-1.0764199999999999</v>
      </c>
      <c r="H1174">
        <v>-29008.1</v>
      </c>
      <c r="I1174">
        <v>5.0826799999999998E-2</v>
      </c>
      <c r="J1174">
        <v>-0.61458100000000004</v>
      </c>
      <c r="K1174">
        <v>166.6</v>
      </c>
      <c r="L1174">
        <v>164.7</v>
      </c>
      <c r="M1174">
        <v>22.5</v>
      </c>
      <c r="N1174">
        <v>155.30000000000001</v>
      </c>
      <c r="O1174">
        <v>22</v>
      </c>
      <c r="P1174">
        <v>175.3</v>
      </c>
      <c r="Q1174" s="8">
        <v>9.8507300000000004</v>
      </c>
      <c r="R1174">
        <v>110.925</v>
      </c>
      <c r="S1174" s="8">
        <v>1.85121</v>
      </c>
      <c r="T1174" s="8">
        <v>0.71902500000000003</v>
      </c>
      <c r="U1174" s="8">
        <v>0.21341499999999999</v>
      </c>
      <c r="V1174" s="3">
        <v>-0.52791614000000009</v>
      </c>
      <c r="W1174" s="3">
        <v>-0.50228449200000003</v>
      </c>
      <c r="X1174" s="8">
        <v>9.4287709000470041</v>
      </c>
      <c r="Y1174" s="8">
        <v>9.4544025480470051</v>
      </c>
      <c r="Z1174" s="8">
        <v>9.4415867240470046</v>
      </c>
      <c r="AA1174" s="41">
        <v>1</v>
      </c>
      <c r="AB1174" s="42" t="s">
        <v>2111</v>
      </c>
      <c r="AC1174" s="5">
        <v>-290.56</v>
      </c>
      <c r="AD1174" s="15">
        <v>-128.68331278739572</v>
      </c>
      <c r="AE1174" s="15">
        <v>-122.74186774187103</v>
      </c>
      <c r="AF1174" s="15">
        <v>-125.71643338224953</v>
      </c>
      <c r="AG1174" s="15">
        <v>-125.71643338224953</v>
      </c>
      <c r="AH1174" s="17">
        <v>1.1836055010065558</v>
      </c>
      <c r="AI1174" s="17">
        <v>0.93176777003039946</v>
      </c>
      <c r="AJ1174" s="17">
        <v>0.92454754309036435</v>
      </c>
      <c r="AK1174" s="17">
        <v>0.92814828507956115</v>
      </c>
      <c r="AL1174" s="17">
        <v>0.92814828507956115</v>
      </c>
    </row>
    <row r="1175" spans="1:38" x14ac:dyDescent="0.45">
      <c r="A1175">
        <v>1372</v>
      </c>
      <c r="B1175" s="53">
        <v>42201.327627314815</v>
      </c>
      <c r="C1175" s="7">
        <v>0.82762731481481489</v>
      </c>
      <c r="D1175" s="8">
        <v>41.757899999999999</v>
      </c>
      <c r="E1175">
        <v>41.757899999999999</v>
      </c>
      <c r="F1175">
        <v>2403.5500000000002</v>
      </c>
      <c r="G1175">
        <v>-1.0764199999999999</v>
      </c>
      <c r="H1175">
        <v>-29008.1</v>
      </c>
      <c r="I1175">
        <v>5.0845300000000003E-2</v>
      </c>
      <c r="J1175">
        <v>-0.61458100000000004</v>
      </c>
      <c r="K1175">
        <v>226.6</v>
      </c>
      <c r="L1175">
        <v>170.7</v>
      </c>
      <c r="M1175">
        <v>22.6</v>
      </c>
      <c r="N1175">
        <v>171</v>
      </c>
      <c r="O1175">
        <v>22</v>
      </c>
      <c r="P1175">
        <v>175.1</v>
      </c>
      <c r="Q1175" s="8">
        <v>9.8624299999999998</v>
      </c>
      <c r="R1175">
        <v>110.925</v>
      </c>
      <c r="S1175" s="8">
        <v>1.85121</v>
      </c>
      <c r="T1175" s="8">
        <v>0.71853800000000001</v>
      </c>
      <c r="U1175" s="8">
        <v>0.214004</v>
      </c>
      <c r="V1175" s="3">
        <v>-0.52667916000000015</v>
      </c>
      <c r="W1175" s="3">
        <v>-0.50378055200000005</v>
      </c>
      <c r="X1175" s="8">
        <v>9.430007880047004</v>
      </c>
      <c r="Y1175" s="8">
        <v>9.4529064880470042</v>
      </c>
      <c r="Z1175" s="8">
        <v>9.4414571840470032</v>
      </c>
      <c r="AA1175" s="41">
        <v>1</v>
      </c>
      <c r="AB1175" s="42" t="s">
        <v>2111</v>
      </c>
      <c r="AC1175" s="5">
        <v>-290.56</v>
      </c>
      <c r="AD1175" s="15">
        <v>-128.3972852182643</v>
      </c>
      <c r="AE1175" s="15">
        <v>-123.08950135064902</v>
      </c>
      <c r="AF1175" s="15">
        <v>-125.74646049165869</v>
      </c>
      <c r="AG1175" s="15">
        <v>-125.74646049165869</v>
      </c>
      <c r="AH1175" s="17">
        <v>1.1836055010065558</v>
      </c>
      <c r="AI1175" s="17">
        <v>0.93141759768182897</v>
      </c>
      <c r="AJ1175" s="17">
        <v>0.92496691470825221</v>
      </c>
      <c r="AK1175" s="17">
        <v>0.92818477619717155</v>
      </c>
      <c r="AL1175" s="17">
        <v>0.92818477619717155</v>
      </c>
    </row>
    <row r="1176" spans="1:38" x14ac:dyDescent="0.45">
      <c r="A1176">
        <v>1373</v>
      </c>
      <c r="B1176" s="53">
        <v>42201.328321759262</v>
      </c>
      <c r="C1176" s="7">
        <v>0.82832175925925922</v>
      </c>
      <c r="D1176" s="8">
        <v>41.774500000000003</v>
      </c>
      <c r="E1176">
        <v>41.774500000000003</v>
      </c>
      <c r="F1176">
        <v>2409.4</v>
      </c>
      <c r="G1176">
        <v>-1.0764199999999999</v>
      </c>
      <c r="H1176">
        <v>-29008.1</v>
      </c>
      <c r="I1176">
        <v>5.0826799999999998E-2</v>
      </c>
      <c r="J1176">
        <v>-0.61552499999999999</v>
      </c>
      <c r="K1176">
        <v>177.4</v>
      </c>
      <c r="L1176">
        <v>175.4</v>
      </c>
      <c r="M1176">
        <v>22.5</v>
      </c>
      <c r="N1176">
        <v>166.9</v>
      </c>
      <c r="O1176">
        <v>22</v>
      </c>
      <c r="P1176">
        <v>175.2</v>
      </c>
      <c r="Q1176" s="8">
        <v>9.8507300000000004</v>
      </c>
      <c r="R1176">
        <v>110.925</v>
      </c>
      <c r="S1176" s="8">
        <v>1.85121</v>
      </c>
      <c r="T1176" s="8">
        <v>0.71881200000000001</v>
      </c>
      <c r="U1176" s="8">
        <v>0.21391099999999999</v>
      </c>
      <c r="V1176" s="3">
        <v>-0.52737512000000009</v>
      </c>
      <c r="W1176" s="3">
        <v>-0.50354433200000004</v>
      </c>
      <c r="X1176" s="8">
        <v>9.4293119200470041</v>
      </c>
      <c r="Y1176" s="8">
        <v>9.4531427080470039</v>
      </c>
      <c r="Z1176" s="8">
        <v>9.4412273140470049</v>
      </c>
      <c r="AA1176" s="41">
        <v>1</v>
      </c>
      <c r="AB1176" s="42" t="s">
        <v>2111</v>
      </c>
      <c r="AC1176" s="5">
        <v>-290.56</v>
      </c>
      <c r="AD1176" s="15">
        <v>-128.55822123315636</v>
      </c>
      <c r="AE1176" s="15">
        <v>-123.03461880523707</v>
      </c>
      <c r="AF1176" s="15">
        <v>-125.79974195858074</v>
      </c>
      <c r="AG1176" s="15">
        <v>-125.79974195858074</v>
      </c>
      <c r="AH1176" s="17">
        <v>1.1836055010065558</v>
      </c>
      <c r="AI1176" s="17">
        <v>0.93161459295047511</v>
      </c>
      <c r="AJ1176" s="17">
        <v>0.92490068125874503</v>
      </c>
      <c r="AK1176" s="17">
        <v>0.92824953475747429</v>
      </c>
      <c r="AL1176" s="17">
        <v>0.92824953475747429</v>
      </c>
    </row>
    <row r="1177" spans="1:38" x14ac:dyDescent="0.45">
      <c r="A1177">
        <v>1374</v>
      </c>
      <c r="B1177" s="53">
        <v>42201.329027777778</v>
      </c>
      <c r="C1177" s="7">
        <v>0.82902777777777781</v>
      </c>
      <c r="D1177" s="8">
        <v>41.791200000000003</v>
      </c>
      <c r="E1177">
        <v>41.791200000000003</v>
      </c>
      <c r="F1177">
        <v>2414.94</v>
      </c>
      <c r="G1177">
        <v>-1.0764199999999999</v>
      </c>
      <c r="H1177">
        <v>-29008.1</v>
      </c>
      <c r="I1177">
        <v>5.0826799999999998E-2</v>
      </c>
      <c r="J1177">
        <v>-0.61477000000000004</v>
      </c>
      <c r="K1177">
        <v>172.5</v>
      </c>
      <c r="L1177">
        <v>177.8</v>
      </c>
      <c r="M1177">
        <v>22.6</v>
      </c>
      <c r="N1177">
        <v>164.4</v>
      </c>
      <c r="O1177">
        <v>22</v>
      </c>
      <c r="P1177">
        <v>175.3</v>
      </c>
      <c r="Q1177" s="8">
        <v>9.8624299999999998</v>
      </c>
      <c r="R1177">
        <v>110.925</v>
      </c>
      <c r="S1177" s="8">
        <v>1.85121</v>
      </c>
      <c r="T1177" s="8">
        <v>0.71902500000000003</v>
      </c>
      <c r="U1177" s="8">
        <v>0.21409700000000001</v>
      </c>
      <c r="V1177" s="3">
        <v>-0.52791614000000009</v>
      </c>
      <c r="W1177" s="3">
        <v>-0.50401677200000006</v>
      </c>
      <c r="X1177" s="8">
        <v>9.4287709000470041</v>
      </c>
      <c r="Y1177" s="8">
        <v>9.4526702680470045</v>
      </c>
      <c r="Z1177" s="8">
        <v>9.4407205840470034</v>
      </c>
      <c r="AA1177" s="41">
        <v>1</v>
      </c>
      <c r="AB1177" s="42" t="s">
        <v>2111</v>
      </c>
      <c r="AC1177" s="5">
        <v>-290.56</v>
      </c>
      <c r="AD1177" s="15">
        <v>-128.68331278739572</v>
      </c>
      <c r="AE1177" s="15">
        <v>-123.14438128180132</v>
      </c>
      <c r="AF1177" s="15">
        <v>-125.91718795069039</v>
      </c>
      <c r="AG1177" s="15">
        <v>-125.91718795069039</v>
      </c>
      <c r="AH1177" s="17">
        <v>1.1836055010065558</v>
      </c>
      <c r="AI1177" s="17">
        <v>0.93176777003039946</v>
      </c>
      <c r="AJ1177" s="17">
        <v>0.92503315448895795</v>
      </c>
      <c r="AK1177" s="17">
        <v>0.92839231111785769</v>
      </c>
      <c r="AL1177" s="17">
        <v>0.92839231111785769</v>
      </c>
    </row>
    <row r="1178" spans="1:38" x14ac:dyDescent="0.45">
      <c r="A1178">
        <v>1375</v>
      </c>
      <c r="B1178" s="53">
        <v>42201.329722222225</v>
      </c>
      <c r="C1178" s="7">
        <v>0.82972222222222225</v>
      </c>
      <c r="D1178" s="8">
        <v>41.8078</v>
      </c>
      <c r="E1178">
        <v>41.8078</v>
      </c>
      <c r="F1178">
        <v>2424.7800000000002</v>
      </c>
      <c r="G1178">
        <v>-1.0764199999999999</v>
      </c>
      <c r="H1178">
        <v>-29008.1</v>
      </c>
      <c r="I1178">
        <v>5.0826799999999998E-2</v>
      </c>
      <c r="J1178">
        <v>-0.61533599999999999</v>
      </c>
      <c r="K1178">
        <v>163.80000000000001</v>
      </c>
      <c r="L1178">
        <v>171.9</v>
      </c>
      <c r="M1178">
        <v>22.6</v>
      </c>
      <c r="N1178">
        <v>157.69999999999999</v>
      </c>
      <c r="O1178">
        <v>22</v>
      </c>
      <c r="P1178">
        <v>175.4</v>
      </c>
      <c r="Q1178" s="8">
        <v>9.8624299999999998</v>
      </c>
      <c r="R1178">
        <v>110.925</v>
      </c>
      <c r="S1178" s="8">
        <v>1.85121</v>
      </c>
      <c r="T1178" s="8">
        <v>0.71920799999999996</v>
      </c>
      <c r="U1178" s="8">
        <v>0.214283</v>
      </c>
      <c r="V1178" s="3">
        <v>-0.52838096000000001</v>
      </c>
      <c r="W1178" s="3">
        <v>-0.50448921200000008</v>
      </c>
      <c r="X1178" s="8">
        <v>9.4283060800470047</v>
      </c>
      <c r="Y1178" s="8">
        <v>9.4521978280470051</v>
      </c>
      <c r="Z1178" s="8">
        <v>9.4402519540470049</v>
      </c>
      <c r="AA1178" s="41">
        <v>1</v>
      </c>
      <c r="AB1178" s="42" t="s">
        <v>2111</v>
      </c>
      <c r="AC1178" s="5">
        <v>-290.56</v>
      </c>
      <c r="AD1178" s="15">
        <v>-128.79077488728649</v>
      </c>
      <c r="AE1178" s="15">
        <v>-123.25413330157585</v>
      </c>
      <c r="AF1178" s="15">
        <v>-126.02579272287664</v>
      </c>
      <c r="AG1178" s="15">
        <v>-126.02579272287664</v>
      </c>
      <c r="AH1178" s="17">
        <v>1.1836055010065558</v>
      </c>
      <c r="AI1178" s="17">
        <v>0.9318993997237448</v>
      </c>
      <c r="AJ1178" s="17">
        <v>0.92516565304699505</v>
      </c>
      <c r="AK1178" s="17">
        <v>0.92852437850488134</v>
      </c>
      <c r="AL1178" s="17">
        <v>0.92852437850488134</v>
      </c>
    </row>
    <row r="1179" spans="1:38" x14ac:dyDescent="0.45">
      <c r="A1179">
        <v>1376</v>
      </c>
      <c r="B1179" s="53">
        <v>42201.330416666664</v>
      </c>
      <c r="C1179" s="7">
        <v>0.83041666666666669</v>
      </c>
      <c r="D1179" s="8">
        <v>41.824399999999997</v>
      </c>
      <c r="E1179">
        <v>41.824399999999997</v>
      </c>
      <c r="F1179">
        <v>2422.63</v>
      </c>
      <c r="G1179">
        <v>-0.15307599999999999</v>
      </c>
      <c r="H1179">
        <v>-29008.1</v>
      </c>
      <c r="I1179">
        <v>5.0845300000000003E-2</v>
      </c>
      <c r="J1179">
        <v>-0.61458100000000004</v>
      </c>
      <c r="K1179">
        <v>167.1</v>
      </c>
      <c r="L1179">
        <v>172.4</v>
      </c>
      <c r="M1179">
        <v>22.6</v>
      </c>
      <c r="N1179">
        <v>157.19999999999999</v>
      </c>
      <c r="O1179">
        <v>22</v>
      </c>
      <c r="P1179">
        <v>175.4</v>
      </c>
      <c r="Q1179" s="8">
        <v>9.8624299999999998</v>
      </c>
      <c r="R1179">
        <v>110.925</v>
      </c>
      <c r="S1179" s="8">
        <v>1.85121</v>
      </c>
      <c r="T1179" s="8">
        <v>0.71902500000000003</v>
      </c>
      <c r="U1179" s="8">
        <v>0.21459300000000001</v>
      </c>
      <c r="V1179" s="3">
        <v>-0.52791614000000009</v>
      </c>
      <c r="W1179" s="3">
        <v>-0.50527661200000007</v>
      </c>
      <c r="X1179" s="8">
        <v>9.4287709000470041</v>
      </c>
      <c r="Y1179" s="8">
        <v>9.451410428047005</v>
      </c>
      <c r="Z1179" s="8">
        <v>9.4400906640470055</v>
      </c>
      <c r="AA1179" s="41">
        <v>1</v>
      </c>
      <c r="AB1179" s="42" t="s">
        <v>2111</v>
      </c>
      <c r="AC1179" s="5">
        <v>-290.56</v>
      </c>
      <c r="AD1179" s="15">
        <v>-128.68331278739572</v>
      </c>
      <c r="AE1179" s="15">
        <v>-123.4370300985737</v>
      </c>
      <c r="AF1179" s="15">
        <v>-126.06316922410679</v>
      </c>
      <c r="AG1179" s="15">
        <v>-126.06316922410679</v>
      </c>
      <c r="AH1179" s="17">
        <v>1.1836055010065558</v>
      </c>
      <c r="AI1179" s="17">
        <v>0.93176777003039946</v>
      </c>
      <c r="AJ1179" s="17">
        <v>0.92538654027757217</v>
      </c>
      <c r="AK1179" s="17">
        <v>0.92856983839267526</v>
      </c>
      <c r="AL1179" s="17">
        <v>0.92856983839267526</v>
      </c>
    </row>
    <row r="1180" spans="1:38" x14ac:dyDescent="0.45">
      <c r="A1180">
        <v>1377</v>
      </c>
      <c r="B1180" s="53">
        <v>42201.331099537034</v>
      </c>
      <c r="C1180" s="7">
        <v>0.83109953703703698</v>
      </c>
      <c r="D1180" s="8">
        <v>41.840899999999998</v>
      </c>
      <c r="E1180">
        <v>41.840899999999998</v>
      </c>
      <c r="F1180">
        <v>2410.3200000000002</v>
      </c>
      <c r="G1180">
        <v>-1.0764199999999999</v>
      </c>
      <c r="H1180">
        <v>-29008.1</v>
      </c>
      <c r="I1180">
        <v>5.0845300000000003E-2</v>
      </c>
      <c r="J1180">
        <v>-0.61552499999999999</v>
      </c>
      <c r="K1180">
        <v>228.2</v>
      </c>
      <c r="L1180">
        <v>175.2</v>
      </c>
      <c r="M1180">
        <v>22.6</v>
      </c>
      <c r="N1180">
        <v>171</v>
      </c>
      <c r="O1180">
        <v>22</v>
      </c>
      <c r="P1180">
        <v>175.3</v>
      </c>
      <c r="Q1180" s="8">
        <v>9.8624299999999998</v>
      </c>
      <c r="R1180">
        <v>110.925</v>
      </c>
      <c r="S1180" s="8">
        <v>1.85121</v>
      </c>
      <c r="T1180" s="8">
        <v>0.71862899999999996</v>
      </c>
      <c r="U1180" s="8">
        <v>0.21391099999999999</v>
      </c>
      <c r="V1180" s="3">
        <v>-0.52691029999999994</v>
      </c>
      <c r="W1180" s="3">
        <v>-0.50354433200000004</v>
      </c>
      <c r="X1180" s="8">
        <v>9.4297767400470036</v>
      </c>
      <c r="Y1180" s="8">
        <v>9.4531427080470039</v>
      </c>
      <c r="Z1180" s="8">
        <v>9.4414597240470037</v>
      </c>
      <c r="AA1180" s="41">
        <v>1</v>
      </c>
      <c r="AB1180" s="42" t="s">
        <v>2111</v>
      </c>
      <c r="AC1180" s="5">
        <v>-290.56</v>
      </c>
      <c r="AD1180" s="15">
        <v>-128.45073728156081</v>
      </c>
      <c r="AE1180" s="15">
        <v>-123.03461880523707</v>
      </c>
      <c r="AF1180" s="15">
        <v>-125.74587173235545</v>
      </c>
      <c r="AG1180" s="15">
        <v>-125.74587173235545</v>
      </c>
      <c r="AH1180" s="17">
        <v>1.1836055010065558</v>
      </c>
      <c r="AI1180" s="17">
        <v>0.93148301695050961</v>
      </c>
      <c r="AJ1180" s="17">
        <v>0.92490068125874503</v>
      </c>
      <c r="AK1180" s="17">
        <v>0.92818406066665515</v>
      </c>
      <c r="AL1180" s="17">
        <v>0.92818406066665515</v>
      </c>
    </row>
    <row r="1181" spans="1:38" x14ac:dyDescent="0.45">
      <c r="A1181">
        <v>1378</v>
      </c>
      <c r="B1181" s="53">
        <v>42201.331793981481</v>
      </c>
      <c r="C1181" s="7">
        <v>0.83179398148148154</v>
      </c>
      <c r="D1181" s="8">
        <v>41.857700000000001</v>
      </c>
      <c r="E1181">
        <v>41.857700000000001</v>
      </c>
      <c r="F1181">
        <v>2422.63</v>
      </c>
      <c r="G1181">
        <v>-1.0764199999999999</v>
      </c>
      <c r="H1181">
        <v>-29008.1</v>
      </c>
      <c r="I1181">
        <v>5.0845300000000003E-2</v>
      </c>
      <c r="J1181">
        <v>-0.61458100000000004</v>
      </c>
      <c r="K1181">
        <v>179.3</v>
      </c>
      <c r="L1181">
        <v>177.7</v>
      </c>
      <c r="M1181">
        <v>22.6</v>
      </c>
      <c r="N1181">
        <v>163.30000000000001</v>
      </c>
      <c r="O1181">
        <v>22</v>
      </c>
      <c r="P1181">
        <v>175.4</v>
      </c>
      <c r="Q1181" s="8">
        <v>9.8624299999999998</v>
      </c>
      <c r="R1181">
        <v>110.925</v>
      </c>
      <c r="S1181" s="8">
        <v>1.85121</v>
      </c>
      <c r="T1181" s="8">
        <v>0.71902500000000003</v>
      </c>
      <c r="U1181" s="8">
        <v>0.2145</v>
      </c>
      <c r="V1181" s="3">
        <v>-0.52791614000000009</v>
      </c>
      <c r="W1181" s="3">
        <v>-0.50504039200000006</v>
      </c>
      <c r="X1181" s="8">
        <v>9.4287709000470041</v>
      </c>
      <c r="Y1181" s="8">
        <v>9.4516466480470047</v>
      </c>
      <c r="Z1181" s="8">
        <v>9.4402087740470044</v>
      </c>
      <c r="AA1181" s="41">
        <v>1</v>
      </c>
      <c r="AB1181" s="42" t="s">
        <v>2111</v>
      </c>
      <c r="AC1181" s="5">
        <v>-290.56</v>
      </c>
      <c r="AD1181" s="15">
        <v>-128.68331278739572</v>
      </c>
      <c r="AE1181" s="15">
        <v>-123.38216410908956</v>
      </c>
      <c r="AF1181" s="15">
        <v>-126.03579914960869</v>
      </c>
      <c r="AG1181" s="15">
        <v>-126.03579914960869</v>
      </c>
      <c r="AH1181" s="17">
        <v>1.1836055010065558</v>
      </c>
      <c r="AI1181" s="17">
        <v>0.93176777003039946</v>
      </c>
      <c r="AJ1181" s="17">
        <v>0.92532026671767975</v>
      </c>
      <c r="AK1181" s="17">
        <v>0.92853654857734269</v>
      </c>
      <c r="AL1181" s="17">
        <v>0.92853654857734269</v>
      </c>
    </row>
    <row r="1182" spans="1:38" x14ac:dyDescent="0.45">
      <c r="A1182">
        <v>1379</v>
      </c>
      <c r="B1182" s="53">
        <v>42201.332488425927</v>
      </c>
      <c r="C1182" s="7">
        <v>0.83248842592592587</v>
      </c>
      <c r="D1182" s="8">
        <v>41.874299999999998</v>
      </c>
      <c r="E1182">
        <v>41.874299999999998</v>
      </c>
      <c r="F1182">
        <v>2435.25</v>
      </c>
      <c r="G1182">
        <v>-1.0764199999999999</v>
      </c>
      <c r="H1182">
        <v>-29008.1</v>
      </c>
      <c r="I1182">
        <v>5.0845300000000003E-2</v>
      </c>
      <c r="J1182">
        <v>-0.61552499999999999</v>
      </c>
      <c r="K1182">
        <v>170.2</v>
      </c>
      <c r="L1182">
        <v>174.8</v>
      </c>
      <c r="M1182">
        <v>22.6</v>
      </c>
      <c r="N1182">
        <v>160.4</v>
      </c>
      <c r="O1182">
        <v>22</v>
      </c>
      <c r="P1182">
        <v>175.6</v>
      </c>
      <c r="Q1182" s="8">
        <v>9.8624299999999998</v>
      </c>
      <c r="R1182">
        <v>110.925</v>
      </c>
      <c r="S1182" s="8">
        <v>1.85121</v>
      </c>
      <c r="T1182" s="8">
        <v>0.71920799999999996</v>
      </c>
      <c r="U1182" s="8">
        <v>0.21360100000000001</v>
      </c>
      <c r="V1182" s="3">
        <v>-0.52838096000000001</v>
      </c>
      <c r="W1182" s="3">
        <v>-0.50275693200000005</v>
      </c>
      <c r="X1182" s="8">
        <v>9.4283060800470047</v>
      </c>
      <c r="Y1182" s="8">
        <v>9.453930108047004</v>
      </c>
      <c r="Z1182" s="8">
        <v>9.4411180940470043</v>
      </c>
      <c r="AA1182" s="41">
        <v>1</v>
      </c>
      <c r="AB1182" s="42" t="s">
        <v>2111</v>
      </c>
      <c r="AC1182" s="5">
        <v>-290.56</v>
      </c>
      <c r="AD1182" s="15">
        <v>-128.79077488728649</v>
      </c>
      <c r="AE1182" s="15">
        <v>-122.85165810563694</v>
      </c>
      <c r="AF1182" s="15">
        <v>-125.82505714813715</v>
      </c>
      <c r="AG1182" s="15">
        <v>-125.82505714813715</v>
      </c>
      <c r="AH1182" s="17">
        <v>1.1836055010065558</v>
      </c>
      <c r="AI1182" s="17">
        <v>0.9318993997237448</v>
      </c>
      <c r="AJ1182" s="17">
        <v>0.9246799488093248</v>
      </c>
      <c r="AK1182" s="17">
        <v>0.92828030613166346</v>
      </c>
      <c r="AL1182" s="17">
        <v>0.92828030613166346</v>
      </c>
    </row>
    <row r="1183" spans="1:38" x14ac:dyDescent="0.45">
      <c r="A1183">
        <v>1380</v>
      </c>
      <c r="B1183" s="53">
        <v>42201.333194444444</v>
      </c>
      <c r="C1183" s="7">
        <v>0.83319444444444446</v>
      </c>
      <c r="D1183" s="8">
        <v>41.890799999999999</v>
      </c>
      <c r="E1183">
        <v>41.890799999999999</v>
      </c>
      <c r="F1183">
        <v>2442.02</v>
      </c>
      <c r="G1183">
        <v>-1.0764199999999999</v>
      </c>
      <c r="H1183">
        <v>-29008.1</v>
      </c>
      <c r="I1183">
        <v>5.0845300000000003E-2</v>
      </c>
      <c r="J1183">
        <v>-0.61458100000000004</v>
      </c>
      <c r="K1183">
        <v>163.5</v>
      </c>
      <c r="L1183">
        <v>170.1</v>
      </c>
      <c r="M1183">
        <v>22.6</v>
      </c>
      <c r="N1183">
        <v>158.80000000000001</v>
      </c>
      <c r="O1183">
        <v>22</v>
      </c>
      <c r="P1183">
        <v>175.7</v>
      </c>
      <c r="Q1183" s="8">
        <v>9.8624299999999998</v>
      </c>
      <c r="R1183">
        <v>110.925</v>
      </c>
      <c r="S1183" s="8">
        <v>1.85121</v>
      </c>
      <c r="T1183" s="8">
        <v>0.71920799999999996</v>
      </c>
      <c r="U1183" s="8">
        <v>0.21332200000000001</v>
      </c>
      <c r="V1183" s="3">
        <v>-0.52838096000000001</v>
      </c>
      <c r="W1183" s="3">
        <v>-0.50204827200000002</v>
      </c>
      <c r="X1183" s="8">
        <v>9.4283060800470047</v>
      </c>
      <c r="Y1183" s="8">
        <v>9.4546387680470048</v>
      </c>
      <c r="Z1183" s="8">
        <v>9.4414724240470047</v>
      </c>
      <c r="AA1183" s="41">
        <v>1</v>
      </c>
      <c r="AB1183" s="42" t="s">
        <v>2111</v>
      </c>
      <c r="AC1183" s="5">
        <v>-290.56</v>
      </c>
      <c r="AD1183" s="15">
        <v>-128.79077488728649</v>
      </c>
      <c r="AE1183" s="15">
        <v>-122.68696863804018</v>
      </c>
      <c r="AF1183" s="15">
        <v>-125.74292793130996</v>
      </c>
      <c r="AG1183" s="15">
        <v>-125.74292793130996</v>
      </c>
      <c r="AH1183" s="17">
        <v>1.1836055010065558</v>
      </c>
      <c r="AI1183" s="17">
        <v>0.9318993997237448</v>
      </c>
      <c r="AJ1183" s="17">
        <v>0.92448134972087037</v>
      </c>
      <c r="AK1183" s="17">
        <v>0.92818048302511669</v>
      </c>
      <c r="AL1183" s="17">
        <v>0.92818048302511669</v>
      </c>
    </row>
    <row r="1184" spans="1:38" x14ac:dyDescent="0.45">
      <c r="A1184">
        <v>1381</v>
      </c>
      <c r="B1184" s="53">
        <v>42201.33388888889</v>
      </c>
      <c r="C1184" s="7">
        <v>0.8338888888888889</v>
      </c>
      <c r="D1184" s="8">
        <v>41.907299999999999</v>
      </c>
      <c r="E1184">
        <v>41.907299999999999</v>
      </c>
      <c r="F1184">
        <v>2438.94</v>
      </c>
      <c r="G1184">
        <v>-1.0764199999999999</v>
      </c>
      <c r="H1184">
        <v>-29008.1</v>
      </c>
      <c r="I1184">
        <v>5.0826799999999998E-2</v>
      </c>
      <c r="J1184">
        <v>-0.61533599999999999</v>
      </c>
      <c r="K1184">
        <v>161</v>
      </c>
      <c r="L1184">
        <v>172.8</v>
      </c>
      <c r="M1184">
        <v>22.5</v>
      </c>
      <c r="N1184">
        <v>155.1</v>
      </c>
      <c r="O1184">
        <v>22</v>
      </c>
      <c r="P1184">
        <v>175.7</v>
      </c>
      <c r="Q1184" s="8">
        <v>9.8624299999999998</v>
      </c>
      <c r="R1184">
        <v>110.925</v>
      </c>
      <c r="S1184" s="8">
        <v>1.85121</v>
      </c>
      <c r="T1184" s="8">
        <v>0.71911700000000001</v>
      </c>
      <c r="U1184" s="8">
        <v>0.21332200000000001</v>
      </c>
      <c r="V1184" s="3">
        <v>-0.5281498200000001</v>
      </c>
      <c r="W1184" s="3">
        <v>-0.50204827200000002</v>
      </c>
      <c r="X1184" s="8">
        <v>9.428537220047005</v>
      </c>
      <c r="Y1184" s="8">
        <v>9.4546387680470048</v>
      </c>
      <c r="Z1184" s="8">
        <v>9.4415879940470049</v>
      </c>
      <c r="AA1184" s="41">
        <v>1</v>
      </c>
      <c r="AB1184" s="42" t="s">
        <v>2111</v>
      </c>
      <c r="AC1184" s="5">
        <v>-290.56</v>
      </c>
      <c r="AD1184" s="15">
        <v>-128.73733871180116</v>
      </c>
      <c r="AE1184" s="15">
        <v>-122.68696863804018</v>
      </c>
      <c r="AF1184" s="15">
        <v>-125.71613899493673</v>
      </c>
      <c r="AG1184" s="15">
        <v>-125.71613899493673</v>
      </c>
      <c r="AH1184" s="17">
        <v>1.1836055010065558</v>
      </c>
      <c r="AI1184" s="17">
        <v>0.93183394141873699</v>
      </c>
      <c r="AJ1184" s="17">
        <v>0.92448134972087037</v>
      </c>
      <c r="AK1184" s="17">
        <v>0.92814792733298523</v>
      </c>
      <c r="AL1184" s="17">
        <v>0.92814792733298523</v>
      </c>
    </row>
    <row r="1185" spans="1:38" x14ac:dyDescent="0.45">
      <c r="A1185">
        <v>1382</v>
      </c>
      <c r="B1185" s="53">
        <v>42201.334583333337</v>
      </c>
      <c r="C1185" s="7">
        <v>0.83458333333333334</v>
      </c>
      <c r="D1185" s="8">
        <v>41.923999999999999</v>
      </c>
      <c r="E1185">
        <v>41.923999999999999</v>
      </c>
      <c r="F1185">
        <v>2431.25</v>
      </c>
      <c r="G1185">
        <v>-1.0764199999999999</v>
      </c>
      <c r="H1185">
        <v>-29008.1</v>
      </c>
      <c r="I1185">
        <v>5.0845300000000003E-2</v>
      </c>
      <c r="J1185">
        <v>-0.61577599999999999</v>
      </c>
      <c r="K1185">
        <v>159.6</v>
      </c>
      <c r="L1185">
        <v>168.9</v>
      </c>
      <c r="M1185">
        <v>22.6</v>
      </c>
      <c r="N1185">
        <v>153.30000000000001</v>
      </c>
      <c r="O1185">
        <v>22</v>
      </c>
      <c r="P1185">
        <v>175.5</v>
      </c>
      <c r="Q1185" s="8">
        <v>9.8624299999999998</v>
      </c>
      <c r="R1185">
        <v>110.925</v>
      </c>
      <c r="S1185" s="8">
        <v>1.85121</v>
      </c>
      <c r="T1185" s="8">
        <v>0.71890399999999999</v>
      </c>
      <c r="U1185" s="8">
        <v>0.213725</v>
      </c>
      <c r="V1185" s="3">
        <v>-0.5276088000000001</v>
      </c>
      <c r="W1185" s="3">
        <v>-0.50307189200000002</v>
      </c>
      <c r="X1185" s="8">
        <v>9.429078240047005</v>
      </c>
      <c r="Y1185" s="8">
        <v>9.453615148047005</v>
      </c>
      <c r="Z1185" s="8">
        <v>9.4413466940470059</v>
      </c>
      <c r="AA1185" s="41">
        <v>1</v>
      </c>
      <c r="AB1185" s="42" t="s">
        <v>2111</v>
      </c>
      <c r="AC1185" s="5">
        <v>-290.56</v>
      </c>
      <c r="AD1185" s="15">
        <v>-128.61225306638994</v>
      </c>
      <c r="AE1185" s="15">
        <v>-122.9248458713862</v>
      </c>
      <c r="AF1185" s="15">
        <v>-125.77207122913774</v>
      </c>
      <c r="AG1185" s="15">
        <v>-125.77207122913774</v>
      </c>
      <c r="AH1185" s="17">
        <v>1.1836055010065558</v>
      </c>
      <c r="AI1185" s="17">
        <v>0.93168074981877791</v>
      </c>
      <c r="AJ1185" s="17">
        <v>0.92476823335029845</v>
      </c>
      <c r="AK1185" s="17">
        <v>0.92821590248726937</v>
      </c>
      <c r="AL1185" s="17">
        <v>0.92821590248726937</v>
      </c>
    </row>
    <row r="1186" spans="1:38" x14ac:dyDescent="0.45">
      <c r="A1186">
        <v>1383</v>
      </c>
      <c r="B1186" s="53">
        <v>42201.335266203707</v>
      </c>
      <c r="C1186" s="7">
        <v>0.83526620370370364</v>
      </c>
      <c r="D1186" s="8">
        <v>41.940600000000003</v>
      </c>
      <c r="E1186">
        <v>41.940600000000003</v>
      </c>
      <c r="F1186">
        <v>2416.17</v>
      </c>
      <c r="G1186">
        <v>-1.0764199999999999</v>
      </c>
      <c r="H1186">
        <v>-29008.1</v>
      </c>
      <c r="I1186">
        <v>5.0845300000000003E-2</v>
      </c>
      <c r="J1186">
        <v>-0.61514800000000003</v>
      </c>
      <c r="K1186">
        <v>168.2</v>
      </c>
      <c r="L1186">
        <v>172.6</v>
      </c>
      <c r="M1186">
        <v>22.6</v>
      </c>
      <c r="N1186">
        <v>152.30000000000001</v>
      </c>
      <c r="O1186">
        <v>22</v>
      </c>
      <c r="P1186">
        <v>175.3</v>
      </c>
      <c r="Q1186" s="8">
        <v>9.8624299999999998</v>
      </c>
      <c r="R1186">
        <v>110.925</v>
      </c>
      <c r="S1186" s="8">
        <v>1.85121</v>
      </c>
      <c r="T1186" s="8">
        <v>0.71844699999999995</v>
      </c>
      <c r="U1186" s="8">
        <v>0.21418999999999999</v>
      </c>
      <c r="V1186" s="3">
        <v>-0.52644801999999991</v>
      </c>
      <c r="W1186" s="3">
        <v>-0.50425299199999996</v>
      </c>
      <c r="X1186" s="8">
        <v>9.4302390200470043</v>
      </c>
      <c r="Y1186" s="8">
        <v>9.4524340480470048</v>
      </c>
      <c r="Z1186" s="8">
        <v>9.4413365340470037</v>
      </c>
      <c r="AA1186" s="41">
        <v>1</v>
      </c>
      <c r="AB1186" s="42" t="s">
        <v>2111</v>
      </c>
      <c r="AC1186" s="5">
        <v>-290.56</v>
      </c>
      <c r="AD1186" s="15">
        <v>-128.34383065770544</v>
      </c>
      <c r="AE1186" s="15">
        <v>-123.19925859875627</v>
      </c>
      <c r="AF1186" s="15">
        <v>-125.77442621079956</v>
      </c>
      <c r="AG1186" s="15">
        <v>-125.77442621079956</v>
      </c>
      <c r="AH1186" s="17">
        <v>1.1836055010065558</v>
      </c>
      <c r="AI1186" s="17">
        <v>0.9313521845457422</v>
      </c>
      <c r="AJ1186" s="17">
        <v>0.92509940060161977</v>
      </c>
      <c r="AK1186" s="17">
        <v>0.92821876474481391</v>
      </c>
      <c r="AL1186" s="17">
        <v>0.92821876474481391</v>
      </c>
    </row>
    <row r="1187" spans="1:38" x14ac:dyDescent="0.45">
      <c r="A1187">
        <v>1384</v>
      </c>
      <c r="B1187" s="53">
        <v>42201.335960648146</v>
      </c>
      <c r="C1187" s="7">
        <v>0.83596064814814819</v>
      </c>
      <c r="D1187" s="8">
        <v>41.957299999999996</v>
      </c>
      <c r="E1187">
        <v>41.957299999999996</v>
      </c>
      <c r="F1187">
        <v>2397.6999999999998</v>
      </c>
      <c r="G1187">
        <v>-1.0764199999999999</v>
      </c>
      <c r="H1187">
        <v>-29008.1</v>
      </c>
      <c r="I1187">
        <v>5.0845300000000003E-2</v>
      </c>
      <c r="J1187">
        <v>-0.61552499999999999</v>
      </c>
      <c r="K1187">
        <v>219.3</v>
      </c>
      <c r="L1187">
        <v>176.7</v>
      </c>
      <c r="M1187">
        <v>22.6</v>
      </c>
      <c r="N1187">
        <v>170.5</v>
      </c>
      <c r="O1187">
        <v>21.9</v>
      </c>
      <c r="P1187">
        <v>175</v>
      </c>
      <c r="Q1187" s="8">
        <v>9.8507300000000004</v>
      </c>
      <c r="R1187">
        <v>110.925</v>
      </c>
      <c r="S1187" s="8">
        <v>1.85121</v>
      </c>
      <c r="T1187" s="8">
        <v>0.71814199999999995</v>
      </c>
      <c r="U1187" s="8">
        <v>0.214004</v>
      </c>
      <c r="V1187" s="3">
        <v>-0.52567332</v>
      </c>
      <c r="W1187" s="3">
        <v>-0.50378055200000005</v>
      </c>
      <c r="X1187" s="8">
        <v>9.4310137200470052</v>
      </c>
      <c r="Y1187" s="8">
        <v>9.4529064880470042</v>
      </c>
      <c r="Z1187" s="8">
        <v>9.4419601040470056</v>
      </c>
      <c r="AA1187" s="41">
        <v>1</v>
      </c>
      <c r="AB1187" s="42" t="s">
        <v>2111</v>
      </c>
      <c r="AC1187" s="5">
        <v>-290.56</v>
      </c>
      <c r="AD1187" s="15">
        <v>-128.16465155563526</v>
      </c>
      <c r="AE1187" s="15">
        <v>-123.08950135064902</v>
      </c>
      <c r="AF1187" s="15">
        <v>-125.62988026129074</v>
      </c>
      <c r="AG1187" s="15">
        <v>-125.62988026129074</v>
      </c>
      <c r="AH1187" s="17">
        <v>1.1836055010065558</v>
      </c>
      <c r="AI1187" s="17">
        <v>0.93113298742918282</v>
      </c>
      <c r="AJ1187" s="17">
        <v>0.92496691470825221</v>
      </c>
      <c r="AK1187" s="17">
        <v>0.92804311551323637</v>
      </c>
      <c r="AL1187" s="17">
        <v>0.92804311551323637</v>
      </c>
    </row>
    <row r="1188" spans="1:38" x14ac:dyDescent="0.45">
      <c r="A1188">
        <v>1385</v>
      </c>
      <c r="B1188" s="53">
        <v>42201.33666666667</v>
      </c>
      <c r="C1188" s="7">
        <v>0.83666666666666667</v>
      </c>
      <c r="D1188" s="8">
        <v>41.973799999999997</v>
      </c>
      <c r="E1188">
        <v>41.973799999999997</v>
      </c>
      <c r="F1188">
        <v>2405.4</v>
      </c>
      <c r="G1188">
        <v>-1.0764199999999999</v>
      </c>
      <c r="H1188">
        <v>-29008.1</v>
      </c>
      <c r="I1188">
        <v>5.0826799999999998E-2</v>
      </c>
      <c r="J1188">
        <v>-0.61552499999999999</v>
      </c>
      <c r="K1188">
        <v>174.5</v>
      </c>
      <c r="L1188">
        <v>178.8</v>
      </c>
      <c r="M1188">
        <v>22.6</v>
      </c>
      <c r="N1188">
        <v>161.80000000000001</v>
      </c>
      <c r="O1188">
        <v>22</v>
      </c>
      <c r="P1188">
        <v>175</v>
      </c>
      <c r="Q1188" s="8">
        <v>9.8624299999999998</v>
      </c>
      <c r="R1188">
        <v>110.925</v>
      </c>
      <c r="S1188" s="8">
        <v>1.85121</v>
      </c>
      <c r="T1188" s="8">
        <v>0.71853800000000001</v>
      </c>
      <c r="U1188" s="8">
        <v>0.21418999999999999</v>
      </c>
      <c r="V1188" s="3">
        <v>-0.52667916000000015</v>
      </c>
      <c r="W1188" s="3">
        <v>-0.50425299199999996</v>
      </c>
      <c r="X1188" s="8">
        <v>9.430007880047004</v>
      </c>
      <c r="Y1188" s="8">
        <v>9.4524340480470048</v>
      </c>
      <c r="Z1188" s="8">
        <v>9.4412209640470053</v>
      </c>
      <c r="AA1188" s="41">
        <v>1</v>
      </c>
      <c r="AB1188" s="42" t="s">
        <v>2111</v>
      </c>
      <c r="AC1188" s="5">
        <v>-290.56</v>
      </c>
      <c r="AD1188" s="15">
        <v>-128.3972852182643</v>
      </c>
      <c r="AE1188" s="15">
        <v>-123.19925859875627</v>
      </c>
      <c r="AF1188" s="15">
        <v>-125.80121378721083</v>
      </c>
      <c r="AG1188" s="15">
        <v>-125.80121378721083</v>
      </c>
      <c r="AH1188" s="17">
        <v>1.1836055010065558</v>
      </c>
      <c r="AI1188" s="17">
        <v>0.93141759768182897</v>
      </c>
      <c r="AJ1188" s="17">
        <v>0.92509940060161977</v>
      </c>
      <c r="AK1188" s="17">
        <v>0.92825132375357822</v>
      </c>
      <c r="AL1188" s="17">
        <v>0.92825132375357822</v>
      </c>
    </row>
    <row r="1189" spans="1:38" x14ac:dyDescent="0.45">
      <c r="A1189">
        <v>1386</v>
      </c>
      <c r="B1189" s="53">
        <v>42201.337361111109</v>
      </c>
      <c r="C1189" s="7">
        <v>0.83736111111111111</v>
      </c>
      <c r="D1189" s="8">
        <v>41.990499999999997</v>
      </c>
      <c r="E1189">
        <v>41.990499999999997</v>
      </c>
      <c r="F1189">
        <v>2411.2399999999998</v>
      </c>
      <c r="G1189">
        <v>-1.0764199999999999</v>
      </c>
      <c r="H1189">
        <v>-29008.1</v>
      </c>
      <c r="I1189">
        <v>5.0845300000000003E-2</v>
      </c>
      <c r="J1189">
        <v>-0.61533599999999999</v>
      </c>
      <c r="K1189">
        <v>172.6</v>
      </c>
      <c r="L1189">
        <v>173.1</v>
      </c>
      <c r="M1189">
        <v>22.6</v>
      </c>
      <c r="N1189">
        <v>164.2</v>
      </c>
      <c r="O1189">
        <v>22.1</v>
      </c>
      <c r="P1189">
        <v>175</v>
      </c>
      <c r="Q1189" s="8">
        <v>9.8624299999999998</v>
      </c>
      <c r="R1189">
        <v>110.925</v>
      </c>
      <c r="S1189" s="8">
        <v>1.85121</v>
      </c>
      <c r="T1189" s="8">
        <v>0.71853800000000001</v>
      </c>
      <c r="U1189" s="8">
        <v>0.21391099999999999</v>
      </c>
      <c r="V1189" s="3">
        <v>-0.52667916000000015</v>
      </c>
      <c r="W1189" s="3">
        <v>-0.50354433200000004</v>
      </c>
      <c r="X1189" s="8">
        <v>9.430007880047004</v>
      </c>
      <c r="Y1189" s="8">
        <v>9.4531427080470039</v>
      </c>
      <c r="Z1189" s="8">
        <v>9.4415752940470039</v>
      </c>
      <c r="AA1189" s="41">
        <v>1</v>
      </c>
      <c r="AB1189" s="42" t="s">
        <v>2111</v>
      </c>
      <c r="AC1189" s="5">
        <v>-290.56</v>
      </c>
      <c r="AD1189" s="15">
        <v>-128.3972852182643</v>
      </c>
      <c r="AE1189" s="15">
        <v>-123.03461880523707</v>
      </c>
      <c r="AF1189" s="15">
        <v>-125.71908286466783</v>
      </c>
      <c r="AG1189" s="15">
        <v>-125.71908286466783</v>
      </c>
      <c r="AH1189" s="17">
        <v>1.1836055010065558</v>
      </c>
      <c r="AI1189" s="17">
        <v>0.93141759768182897</v>
      </c>
      <c r="AJ1189" s="17">
        <v>0.92490068125874503</v>
      </c>
      <c r="AK1189" s="17">
        <v>0.92815150480702691</v>
      </c>
      <c r="AL1189" s="17">
        <v>0.92815150480702691</v>
      </c>
    </row>
    <row r="1190" spans="1:38" x14ac:dyDescent="0.45">
      <c r="A1190">
        <v>1387</v>
      </c>
      <c r="B1190" s="53">
        <v>42201.338055555556</v>
      </c>
      <c r="C1190" s="7">
        <v>0.83805555555555555</v>
      </c>
      <c r="D1190" s="8">
        <v>42.006999999999998</v>
      </c>
      <c r="E1190">
        <v>42.006999999999998</v>
      </c>
      <c r="F1190">
        <v>2418.0100000000002</v>
      </c>
      <c r="G1190">
        <v>-1.0764199999999999</v>
      </c>
      <c r="H1190">
        <v>-29008.1</v>
      </c>
      <c r="I1190">
        <v>5.0845300000000003E-2</v>
      </c>
      <c r="J1190">
        <v>-0.61533599999999999</v>
      </c>
      <c r="K1190">
        <v>163.19999999999999</v>
      </c>
      <c r="L1190">
        <v>168.9</v>
      </c>
      <c r="M1190">
        <v>22.6</v>
      </c>
      <c r="N1190">
        <v>158.4</v>
      </c>
      <c r="O1190">
        <v>22.1</v>
      </c>
      <c r="P1190">
        <v>175.1</v>
      </c>
      <c r="Q1190" s="8">
        <v>9.8624299999999998</v>
      </c>
      <c r="R1190">
        <v>110.925</v>
      </c>
      <c r="S1190" s="8">
        <v>1.85121</v>
      </c>
      <c r="T1190" s="8">
        <v>0.71881200000000001</v>
      </c>
      <c r="U1190" s="8">
        <v>0.21409700000000001</v>
      </c>
      <c r="V1190" s="3">
        <v>-0.52737512000000009</v>
      </c>
      <c r="W1190" s="3">
        <v>-0.50401677200000006</v>
      </c>
      <c r="X1190" s="8">
        <v>9.4293119200470041</v>
      </c>
      <c r="Y1190" s="8">
        <v>9.4526702680470045</v>
      </c>
      <c r="Z1190" s="8">
        <v>9.4409910940470034</v>
      </c>
      <c r="AA1190" s="41">
        <v>1</v>
      </c>
      <c r="AB1190" s="42" t="s">
        <v>2111</v>
      </c>
      <c r="AC1190" s="5">
        <v>-290.56</v>
      </c>
      <c r="AD1190" s="15">
        <v>-128.55822123315636</v>
      </c>
      <c r="AE1190" s="15">
        <v>-123.14438128180132</v>
      </c>
      <c r="AF1190" s="15">
        <v>-125.85449271313928</v>
      </c>
      <c r="AG1190" s="15">
        <v>-125.85449271313928</v>
      </c>
      <c r="AH1190" s="17">
        <v>1.1836055010065558</v>
      </c>
      <c r="AI1190" s="17">
        <v>0.93161459295047511</v>
      </c>
      <c r="AJ1190" s="17">
        <v>0.92503315448895795</v>
      </c>
      <c r="AK1190" s="17">
        <v>0.9283160885114613</v>
      </c>
      <c r="AL1190" s="17">
        <v>0.9283160885114613</v>
      </c>
    </row>
    <row r="1191" spans="1:38" x14ac:dyDescent="0.45">
      <c r="A1191">
        <v>1388</v>
      </c>
      <c r="B1191" s="53">
        <v>42201.338750000003</v>
      </c>
      <c r="C1191" s="7">
        <v>0.83875</v>
      </c>
      <c r="D1191" s="8">
        <v>42.023600000000002</v>
      </c>
      <c r="E1191">
        <v>42.023600000000002</v>
      </c>
      <c r="F1191">
        <v>2412.17</v>
      </c>
      <c r="G1191">
        <v>-1.0764199999999999</v>
      </c>
      <c r="H1191">
        <v>-29008.1</v>
      </c>
      <c r="I1191">
        <v>5.0845300000000003E-2</v>
      </c>
      <c r="J1191">
        <v>-0.61477000000000004</v>
      </c>
      <c r="K1191">
        <v>169.7</v>
      </c>
      <c r="L1191">
        <v>166.4</v>
      </c>
      <c r="M1191">
        <v>22.6</v>
      </c>
      <c r="N1191">
        <v>156</v>
      </c>
      <c r="O1191">
        <v>22.1</v>
      </c>
      <c r="P1191">
        <v>175.1</v>
      </c>
      <c r="Q1191" s="8">
        <v>9.8624299999999998</v>
      </c>
      <c r="R1191">
        <v>110.925</v>
      </c>
      <c r="S1191" s="8">
        <v>1.85121</v>
      </c>
      <c r="T1191" s="8">
        <v>0.71881200000000001</v>
      </c>
      <c r="U1191" s="8">
        <v>0.21391099999999999</v>
      </c>
      <c r="V1191" s="3">
        <v>-0.52737512000000009</v>
      </c>
      <c r="W1191" s="3">
        <v>-0.50354433200000004</v>
      </c>
      <c r="X1191" s="8">
        <v>9.4293119200470041</v>
      </c>
      <c r="Y1191" s="8">
        <v>9.4531427080470039</v>
      </c>
      <c r="Z1191" s="8">
        <v>9.4412273140470049</v>
      </c>
      <c r="AA1191" s="41">
        <v>1</v>
      </c>
      <c r="AB1191" s="42" t="s">
        <v>2111</v>
      </c>
      <c r="AC1191" s="5">
        <v>-290.56</v>
      </c>
      <c r="AD1191" s="15">
        <v>-128.55822123315636</v>
      </c>
      <c r="AE1191" s="15">
        <v>-123.03461880523707</v>
      </c>
      <c r="AF1191" s="15">
        <v>-125.79974195858074</v>
      </c>
      <c r="AG1191" s="15">
        <v>-125.79974195858074</v>
      </c>
      <c r="AH1191" s="17">
        <v>1.1836055010065558</v>
      </c>
      <c r="AI1191" s="17">
        <v>0.93161459295047511</v>
      </c>
      <c r="AJ1191" s="17">
        <v>0.92490068125874503</v>
      </c>
      <c r="AK1191" s="17">
        <v>0.92824953475747429</v>
      </c>
      <c r="AL1191" s="17">
        <v>0.92824953475747429</v>
      </c>
    </row>
    <row r="1192" spans="1:38" x14ac:dyDescent="0.45">
      <c r="A1192">
        <v>1389</v>
      </c>
      <c r="B1192" s="53">
        <v>42201.339432870373</v>
      </c>
      <c r="C1192" s="7">
        <v>0.8394328703703704</v>
      </c>
      <c r="D1192" s="8">
        <v>42.040300000000002</v>
      </c>
      <c r="E1192">
        <v>42.040300000000002</v>
      </c>
      <c r="F1192">
        <v>2395.86</v>
      </c>
      <c r="G1192">
        <v>-1.0764199999999999</v>
      </c>
      <c r="H1192">
        <v>-29008.1</v>
      </c>
      <c r="I1192">
        <v>5.0845300000000003E-2</v>
      </c>
      <c r="J1192">
        <v>-0.61577599999999999</v>
      </c>
      <c r="K1192">
        <v>222.2</v>
      </c>
      <c r="L1192">
        <v>165</v>
      </c>
      <c r="M1192">
        <v>22.6</v>
      </c>
      <c r="N1192">
        <v>172.7</v>
      </c>
      <c r="O1192">
        <v>21.9</v>
      </c>
      <c r="P1192">
        <v>174.9</v>
      </c>
      <c r="Q1192" s="8">
        <v>9.8624299999999998</v>
      </c>
      <c r="R1192">
        <v>110.925</v>
      </c>
      <c r="S1192" s="8">
        <v>1.85121</v>
      </c>
      <c r="T1192" s="8">
        <v>0.71844699999999995</v>
      </c>
      <c r="U1192" s="8">
        <v>0.214004</v>
      </c>
      <c r="V1192" s="3">
        <v>-0.52644801999999991</v>
      </c>
      <c r="W1192" s="3">
        <v>-0.50378055200000005</v>
      </c>
      <c r="X1192" s="8">
        <v>9.4302390200470043</v>
      </c>
      <c r="Y1192" s="8">
        <v>9.4529064880470042</v>
      </c>
      <c r="Z1192" s="8">
        <v>9.4415727540470051</v>
      </c>
      <c r="AA1192" s="41">
        <v>1</v>
      </c>
      <c r="AB1192" s="42" t="s">
        <v>2111</v>
      </c>
      <c r="AC1192" s="5">
        <v>-290.56</v>
      </c>
      <c r="AD1192" s="15">
        <v>-128.34383065770544</v>
      </c>
      <c r="AE1192" s="15">
        <v>-123.08950135064902</v>
      </c>
      <c r="AF1192" s="15">
        <v>-125.71967163770807</v>
      </c>
      <c r="AG1192" s="15">
        <v>-125.71967163770807</v>
      </c>
      <c r="AH1192" s="17">
        <v>1.1836055010065558</v>
      </c>
      <c r="AI1192" s="17">
        <v>0.9313521845457422</v>
      </c>
      <c r="AJ1192" s="17">
        <v>0.92496691470825221</v>
      </c>
      <c r="AK1192" s="17">
        <v>0.92815222030404376</v>
      </c>
      <c r="AL1192" s="17">
        <v>0.92815222030404376</v>
      </c>
    </row>
    <row r="1193" spans="1:38" x14ac:dyDescent="0.45">
      <c r="A1193">
        <v>1390</v>
      </c>
      <c r="B1193" s="53">
        <v>42201.340127314812</v>
      </c>
      <c r="C1193" s="7">
        <v>0.84012731481481484</v>
      </c>
      <c r="D1193" s="8">
        <v>42.056699999999999</v>
      </c>
      <c r="E1193">
        <v>42.056699999999999</v>
      </c>
      <c r="F1193">
        <v>2399.86</v>
      </c>
      <c r="G1193">
        <v>-1.0764199999999999</v>
      </c>
      <c r="H1193">
        <v>-29008.1</v>
      </c>
      <c r="I1193">
        <v>5.0845300000000003E-2</v>
      </c>
      <c r="J1193">
        <v>-0.61458100000000004</v>
      </c>
      <c r="K1193">
        <v>173.3</v>
      </c>
      <c r="L1193">
        <v>163.6</v>
      </c>
      <c r="M1193">
        <v>22.6</v>
      </c>
      <c r="N1193">
        <v>163.1</v>
      </c>
      <c r="O1193">
        <v>22</v>
      </c>
      <c r="P1193">
        <v>175</v>
      </c>
      <c r="Q1193" s="8">
        <v>9.8624299999999998</v>
      </c>
      <c r="R1193">
        <v>110.925</v>
      </c>
      <c r="S1193" s="8">
        <v>1.85121</v>
      </c>
      <c r="T1193" s="8">
        <v>0.71881200000000001</v>
      </c>
      <c r="U1193" s="8">
        <v>0.213725</v>
      </c>
      <c r="V1193" s="3">
        <v>-0.52737512000000009</v>
      </c>
      <c r="W1193" s="3">
        <v>-0.50307189200000002</v>
      </c>
      <c r="X1193" s="8">
        <v>9.4293119200470041</v>
      </c>
      <c r="Y1193" s="8">
        <v>9.453615148047005</v>
      </c>
      <c r="Z1193" s="8">
        <v>9.4414635340470046</v>
      </c>
      <c r="AA1193" s="41">
        <v>1</v>
      </c>
      <c r="AB1193" s="42" t="s">
        <v>2111</v>
      </c>
      <c r="AC1193" s="5">
        <v>-290.56</v>
      </c>
      <c r="AD1193" s="15">
        <v>-128.55822123315636</v>
      </c>
      <c r="AE1193" s="15">
        <v>-122.9248458713862</v>
      </c>
      <c r="AF1193" s="15">
        <v>-125.74498859283415</v>
      </c>
      <c r="AG1193" s="15">
        <v>-125.74498859283415</v>
      </c>
      <c r="AH1193" s="17">
        <v>1.1836055010065558</v>
      </c>
      <c r="AI1193" s="17">
        <v>0.93161459295047511</v>
      </c>
      <c r="AJ1193" s="17">
        <v>0.92476823335029845</v>
      </c>
      <c r="AK1193" s="17">
        <v>0.92818298737226057</v>
      </c>
      <c r="AL1193" s="17">
        <v>0.92818298737226057</v>
      </c>
    </row>
    <row r="1194" spans="1:38" x14ac:dyDescent="0.45">
      <c r="A1194">
        <v>1391</v>
      </c>
      <c r="B1194" s="53">
        <v>42201.340833333335</v>
      </c>
      <c r="C1194" s="7">
        <v>0.84083333333333332</v>
      </c>
      <c r="D1194" s="8">
        <v>42.073500000000003</v>
      </c>
      <c r="E1194">
        <v>42.073500000000003</v>
      </c>
      <c r="F1194">
        <v>2398.63</v>
      </c>
      <c r="G1194">
        <v>-1.0764199999999999</v>
      </c>
      <c r="H1194">
        <v>-29008.1</v>
      </c>
      <c r="I1194">
        <v>5.0826799999999998E-2</v>
      </c>
      <c r="J1194">
        <v>-0.61577599999999999</v>
      </c>
      <c r="K1194">
        <v>172.1</v>
      </c>
      <c r="L1194">
        <v>169.4</v>
      </c>
      <c r="M1194">
        <v>22.6</v>
      </c>
      <c r="N1194">
        <v>164.9</v>
      </c>
      <c r="O1194">
        <v>21.9</v>
      </c>
      <c r="P1194">
        <v>175.2</v>
      </c>
      <c r="Q1194" s="8">
        <v>9.8624299999999998</v>
      </c>
      <c r="R1194">
        <v>110.925</v>
      </c>
      <c r="S1194" s="8">
        <v>1.85121</v>
      </c>
      <c r="T1194" s="8">
        <v>0.71902500000000003</v>
      </c>
      <c r="U1194" s="8">
        <v>0.21515100000000001</v>
      </c>
      <c r="V1194" s="3">
        <v>-0.52791614000000009</v>
      </c>
      <c r="W1194" s="3">
        <v>-0.50669393200000001</v>
      </c>
      <c r="X1194" s="8">
        <v>9.4287709000470041</v>
      </c>
      <c r="Y1194" s="8">
        <v>9.4499931080470052</v>
      </c>
      <c r="Z1194" s="8">
        <v>9.4393820040470047</v>
      </c>
      <c r="AA1194" s="41">
        <v>1</v>
      </c>
      <c r="AB1194" s="42" t="s">
        <v>2111</v>
      </c>
      <c r="AC1194" s="5">
        <v>-290.56</v>
      </c>
      <c r="AD1194" s="15">
        <v>-128.68331278739572</v>
      </c>
      <c r="AE1194" s="15">
        <v>-123.76617114646444</v>
      </c>
      <c r="AF1194" s="15">
        <v>-126.22737596419847</v>
      </c>
      <c r="AG1194" s="15">
        <v>-126.22737596419847</v>
      </c>
      <c r="AH1194" s="17">
        <v>1.1836055010065558</v>
      </c>
      <c r="AI1194" s="17">
        <v>0.93176777003039946</v>
      </c>
      <c r="AJ1194" s="17">
        <v>0.92578431471939826</v>
      </c>
      <c r="AK1194" s="17">
        <v>0.92876961074334241</v>
      </c>
      <c r="AL1194" s="17">
        <v>0.92876961074334241</v>
      </c>
    </row>
    <row r="1195" spans="1:38" x14ac:dyDescent="0.45">
      <c r="A1195">
        <v>1392</v>
      </c>
      <c r="B1195" s="53">
        <v>42201.341527777775</v>
      </c>
      <c r="C1195" s="7">
        <v>0.84152777777777776</v>
      </c>
      <c r="D1195" s="8">
        <v>42.09</v>
      </c>
      <c r="E1195">
        <v>42.09</v>
      </c>
      <c r="F1195">
        <v>2402.63</v>
      </c>
      <c r="G1195">
        <v>-1.0764199999999999</v>
      </c>
      <c r="H1195">
        <v>-29008.1</v>
      </c>
      <c r="I1195">
        <v>5.0845300000000003E-2</v>
      </c>
      <c r="J1195">
        <v>-0.61514800000000003</v>
      </c>
      <c r="K1195">
        <v>163.5</v>
      </c>
      <c r="L1195">
        <v>174.1</v>
      </c>
      <c r="M1195">
        <v>22.6</v>
      </c>
      <c r="N1195">
        <v>155.6</v>
      </c>
      <c r="O1195">
        <v>22.1</v>
      </c>
      <c r="P1195">
        <v>175.2</v>
      </c>
      <c r="Q1195" s="8">
        <v>9.8624299999999998</v>
      </c>
      <c r="R1195">
        <v>110.925</v>
      </c>
      <c r="S1195" s="8">
        <v>1.85121</v>
      </c>
      <c r="T1195" s="8">
        <v>0.71872100000000005</v>
      </c>
      <c r="U1195" s="8">
        <v>0.214779</v>
      </c>
      <c r="V1195" s="3">
        <v>-0.52714398000000018</v>
      </c>
      <c r="W1195" s="3">
        <v>-0.50574905199999998</v>
      </c>
      <c r="X1195" s="8">
        <v>9.4295430600470045</v>
      </c>
      <c r="Y1195" s="8">
        <v>9.4509379880470039</v>
      </c>
      <c r="Z1195" s="8">
        <v>9.4402405240470042</v>
      </c>
      <c r="AA1195" s="41">
        <v>1</v>
      </c>
      <c r="AB1195" s="42" t="s">
        <v>2111</v>
      </c>
      <c r="AC1195" s="5">
        <v>-290.56</v>
      </c>
      <c r="AD1195" s="15">
        <v>-128.50477419165077</v>
      </c>
      <c r="AE1195" s="15">
        <v>-123.54675423600588</v>
      </c>
      <c r="AF1195" s="15">
        <v>-126.02844149138423</v>
      </c>
      <c r="AG1195" s="15">
        <v>-126.02844149138423</v>
      </c>
      <c r="AH1195" s="17">
        <v>1.1836055010065558</v>
      </c>
      <c r="AI1195" s="17">
        <v>0.93154916134703736</v>
      </c>
      <c r="AJ1195" s="17">
        <v>0.92551910640610613</v>
      </c>
      <c r="AK1195" s="17">
        <v>0.92852759997393008</v>
      </c>
      <c r="AL1195" s="17">
        <v>0.92852759997393008</v>
      </c>
    </row>
    <row r="1196" spans="1:38" x14ac:dyDescent="0.45">
      <c r="A1196">
        <v>1393</v>
      </c>
      <c r="B1196" s="53">
        <v>42201.342222222222</v>
      </c>
      <c r="C1196" s="7">
        <v>0.84222222222222221</v>
      </c>
      <c r="D1196" s="8">
        <v>42.1066</v>
      </c>
      <c r="E1196">
        <v>42.1066</v>
      </c>
      <c r="F1196">
        <v>2399.86</v>
      </c>
      <c r="G1196">
        <v>-1.0764199999999999</v>
      </c>
      <c r="H1196">
        <v>-29008.1</v>
      </c>
      <c r="I1196">
        <v>5.0845300000000003E-2</v>
      </c>
      <c r="J1196">
        <v>-0.61458100000000004</v>
      </c>
      <c r="K1196">
        <v>167.2</v>
      </c>
      <c r="L1196">
        <v>176.8</v>
      </c>
      <c r="M1196">
        <v>22.6</v>
      </c>
      <c r="N1196">
        <v>159.1</v>
      </c>
      <c r="O1196">
        <v>22.1</v>
      </c>
      <c r="P1196">
        <v>175.3</v>
      </c>
      <c r="Q1196" s="8">
        <v>9.8624299999999998</v>
      </c>
      <c r="R1196">
        <v>110.925</v>
      </c>
      <c r="S1196" s="8">
        <v>1.85121</v>
      </c>
      <c r="T1196" s="8">
        <v>0.71835499999999997</v>
      </c>
      <c r="U1196" s="8">
        <v>0.214779</v>
      </c>
      <c r="V1196" s="3">
        <v>-0.52621434</v>
      </c>
      <c r="W1196" s="3">
        <v>-0.50574905199999998</v>
      </c>
      <c r="X1196" s="8">
        <v>9.4304727000470052</v>
      </c>
      <c r="Y1196" s="8">
        <v>9.4509379880470039</v>
      </c>
      <c r="Z1196" s="8">
        <v>9.4407053440470037</v>
      </c>
      <c r="AA1196" s="41">
        <v>1</v>
      </c>
      <c r="AB1196" s="42" t="s">
        <v>2111</v>
      </c>
      <c r="AC1196" s="5">
        <v>-290.56</v>
      </c>
      <c r="AD1196" s="15">
        <v>-128.28978614575715</v>
      </c>
      <c r="AE1196" s="15">
        <v>-123.54675423600588</v>
      </c>
      <c r="AF1196" s="15">
        <v>-125.9207199748605</v>
      </c>
      <c r="AG1196" s="15">
        <v>-125.9207199748605</v>
      </c>
      <c r="AH1196" s="17">
        <v>1.1836055010065558</v>
      </c>
      <c r="AI1196" s="17">
        <v>0.9312860588173012</v>
      </c>
      <c r="AJ1196" s="17">
        <v>0.92551910640610613</v>
      </c>
      <c r="AK1196" s="17">
        <v>0.92839660559777826</v>
      </c>
      <c r="AL1196" s="17">
        <v>0.92839660559777826</v>
      </c>
    </row>
    <row r="1197" spans="1:38" x14ac:dyDescent="0.45">
      <c r="A1197">
        <v>1394</v>
      </c>
      <c r="B1197" s="53">
        <v>42201.342916666668</v>
      </c>
      <c r="C1197" s="7">
        <v>0.84291666666666665</v>
      </c>
      <c r="D1197" s="8">
        <v>42.123100000000001</v>
      </c>
      <c r="E1197">
        <v>42.123100000000001</v>
      </c>
      <c r="F1197">
        <v>2392.16</v>
      </c>
      <c r="G1197">
        <v>-1.0764199999999999</v>
      </c>
      <c r="H1197">
        <v>-29008.1</v>
      </c>
      <c r="I1197">
        <v>5.0845300000000003E-2</v>
      </c>
      <c r="J1197">
        <v>-0.61458100000000004</v>
      </c>
      <c r="K1197">
        <v>225.1</v>
      </c>
      <c r="L1197">
        <v>175.2</v>
      </c>
      <c r="M1197">
        <v>22.6</v>
      </c>
      <c r="N1197">
        <v>170.9</v>
      </c>
      <c r="O1197">
        <v>22</v>
      </c>
      <c r="P1197">
        <v>175.2</v>
      </c>
      <c r="Q1197" s="8">
        <v>9.8624299999999998</v>
      </c>
      <c r="R1197">
        <v>110.925</v>
      </c>
      <c r="S1197" s="8">
        <v>1.85121</v>
      </c>
      <c r="T1197" s="8">
        <v>0.71835499999999997</v>
      </c>
      <c r="U1197" s="8">
        <v>0.21496499999999999</v>
      </c>
      <c r="V1197" s="3">
        <v>-0.52621434</v>
      </c>
      <c r="W1197" s="3">
        <v>-0.506221492</v>
      </c>
      <c r="X1197" s="8">
        <v>9.4304727000470052</v>
      </c>
      <c r="Y1197" s="8">
        <v>9.4504655480470046</v>
      </c>
      <c r="Z1197" s="8">
        <v>9.4404691240470058</v>
      </c>
      <c r="AA1197" s="41">
        <v>1</v>
      </c>
      <c r="AB1197" s="42" t="s">
        <v>2111</v>
      </c>
      <c r="AC1197" s="5">
        <v>-290.56</v>
      </c>
      <c r="AD1197" s="15">
        <v>-128.28978614575715</v>
      </c>
      <c r="AE1197" s="15">
        <v>-123.65646791847053</v>
      </c>
      <c r="AF1197" s="15">
        <v>-125.97546495975428</v>
      </c>
      <c r="AG1197" s="15">
        <v>-125.97546495975428</v>
      </c>
      <c r="AH1197" s="17">
        <v>1.1836055010065558</v>
      </c>
      <c r="AI1197" s="17">
        <v>0.9312860588173012</v>
      </c>
      <c r="AJ1197" s="17">
        <v>0.92565169788469281</v>
      </c>
      <c r="AK1197" s="17">
        <v>0.92846317342740325</v>
      </c>
      <c r="AL1197" s="17">
        <v>0.92846317342740325</v>
      </c>
    </row>
    <row r="1198" spans="1:38" x14ac:dyDescent="0.45">
      <c r="A1198">
        <v>1395</v>
      </c>
      <c r="B1198" s="53">
        <v>42201.343599537038</v>
      </c>
      <c r="C1198" s="7">
        <v>0.84359953703703705</v>
      </c>
      <c r="D1198" s="8">
        <v>42.139699999999998</v>
      </c>
      <c r="E1198">
        <v>42.139699999999998</v>
      </c>
      <c r="F1198">
        <v>2404.4699999999998</v>
      </c>
      <c r="G1198">
        <v>-1.0764199999999999</v>
      </c>
      <c r="H1198">
        <v>-29008.1</v>
      </c>
      <c r="I1198">
        <v>5.0845300000000003E-2</v>
      </c>
      <c r="J1198">
        <v>-0.61477000000000004</v>
      </c>
      <c r="K1198">
        <v>174.3</v>
      </c>
      <c r="L1198">
        <v>169.9</v>
      </c>
      <c r="M1198">
        <v>22.6</v>
      </c>
      <c r="N1198">
        <v>166.8</v>
      </c>
      <c r="O1198">
        <v>22</v>
      </c>
      <c r="P1198">
        <v>175.3</v>
      </c>
      <c r="Q1198" s="8">
        <v>9.8624299999999998</v>
      </c>
      <c r="R1198">
        <v>110.925</v>
      </c>
      <c r="S1198" s="8">
        <v>1.85121</v>
      </c>
      <c r="T1198" s="8">
        <v>0.71881200000000001</v>
      </c>
      <c r="U1198" s="8">
        <v>0.21592700000000001</v>
      </c>
      <c r="V1198" s="3">
        <v>-0.52737512000000009</v>
      </c>
      <c r="W1198" s="3">
        <v>-0.50866497200000005</v>
      </c>
      <c r="X1198" s="8">
        <v>9.4293119200470041</v>
      </c>
      <c r="Y1198" s="8">
        <v>9.4480220680470044</v>
      </c>
      <c r="Z1198" s="8">
        <v>9.4386669940470043</v>
      </c>
      <c r="AA1198" s="41">
        <v>1</v>
      </c>
      <c r="AB1198" s="42" t="s">
        <v>2111</v>
      </c>
      <c r="AC1198" s="5">
        <v>-290.56</v>
      </c>
      <c r="AD1198" s="15">
        <v>-128.55822123315636</v>
      </c>
      <c r="AE1198" s="15">
        <v>-124.22374494989504</v>
      </c>
      <c r="AF1198" s="15">
        <v>-126.39303027777169</v>
      </c>
      <c r="AG1198" s="15">
        <v>-126.39303027777169</v>
      </c>
      <c r="AH1198" s="17">
        <v>1.1836055010065558</v>
      </c>
      <c r="AI1198" s="17">
        <v>0.93161459295047511</v>
      </c>
      <c r="AJ1198" s="17">
        <v>0.92633787155945091</v>
      </c>
      <c r="AK1198" s="17">
        <v>0.92897123131494774</v>
      </c>
      <c r="AL1198" s="17">
        <v>0.92897123131494774</v>
      </c>
    </row>
    <row r="1199" spans="1:38" x14ac:dyDescent="0.45">
      <c r="A1199">
        <v>1396</v>
      </c>
      <c r="B1199" s="53">
        <v>42201.344305555554</v>
      </c>
      <c r="C1199" s="7">
        <v>0.84430555555555553</v>
      </c>
      <c r="D1199" s="8">
        <v>42.156300000000002</v>
      </c>
      <c r="E1199">
        <v>42.156300000000002</v>
      </c>
      <c r="F1199">
        <v>2410.3200000000002</v>
      </c>
      <c r="G1199">
        <v>-1.0764199999999999</v>
      </c>
      <c r="H1199">
        <v>-29008.1</v>
      </c>
      <c r="I1199">
        <v>5.0826799999999998E-2</v>
      </c>
      <c r="J1199">
        <v>-0.61533599999999999</v>
      </c>
      <c r="K1199">
        <v>171.3</v>
      </c>
      <c r="L1199">
        <v>172.2</v>
      </c>
      <c r="M1199">
        <v>22.6</v>
      </c>
      <c r="N1199">
        <v>165.7</v>
      </c>
      <c r="O1199">
        <v>22</v>
      </c>
      <c r="P1199">
        <v>175.4</v>
      </c>
      <c r="Q1199" s="8">
        <v>9.8624299999999998</v>
      </c>
      <c r="R1199">
        <v>110.925</v>
      </c>
      <c r="S1199" s="8">
        <v>1.85121</v>
      </c>
      <c r="T1199" s="8">
        <v>0.71872100000000005</v>
      </c>
      <c r="U1199" s="8">
        <v>0.21515100000000001</v>
      </c>
      <c r="V1199" s="3">
        <v>-0.52714398000000018</v>
      </c>
      <c r="W1199" s="3">
        <v>-0.50669393200000001</v>
      </c>
      <c r="X1199" s="8">
        <v>9.4295430600470045</v>
      </c>
      <c r="Y1199" s="8">
        <v>9.4499931080470052</v>
      </c>
      <c r="Z1199" s="8">
        <v>9.4397680840470048</v>
      </c>
      <c r="AA1199" s="41">
        <v>1</v>
      </c>
      <c r="AB1199" s="42" t="s">
        <v>2111</v>
      </c>
      <c r="AC1199" s="5">
        <v>-290.56</v>
      </c>
      <c r="AD1199" s="15">
        <v>-128.50477419165077</v>
      </c>
      <c r="AE1199" s="15">
        <v>-123.76617114646444</v>
      </c>
      <c r="AF1199" s="15">
        <v>-126.1379185749189</v>
      </c>
      <c r="AG1199" s="15">
        <v>-126.1379185749189</v>
      </c>
      <c r="AH1199" s="17">
        <v>1.1836055010065558</v>
      </c>
      <c r="AI1199" s="17">
        <v>0.93154916134703736</v>
      </c>
      <c r="AJ1199" s="17">
        <v>0.92578431471939826</v>
      </c>
      <c r="AK1199" s="17">
        <v>0.92866076708119694</v>
      </c>
      <c r="AL1199" s="17">
        <v>0.92866076708119694</v>
      </c>
    </row>
    <row r="1200" spans="1:38" x14ac:dyDescent="0.45">
      <c r="A1200">
        <v>1397</v>
      </c>
      <c r="B1200" s="53">
        <v>42201.345000000001</v>
      </c>
      <c r="C1200" s="7">
        <v>0.84499999999999997</v>
      </c>
      <c r="D1200" s="8">
        <v>42.173000000000002</v>
      </c>
      <c r="E1200">
        <v>42.173000000000002</v>
      </c>
      <c r="F1200">
        <v>2414.94</v>
      </c>
      <c r="G1200">
        <v>-1.0764199999999999</v>
      </c>
      <c r="H1200">
        <v>-29008.1</v>
      </c>
      <c r="I1200">
        <v>5.0826799999999998E-2</v>
      </c>
      <c r="J1200">
        <v>-0.61552499999999999</v>
      </c>
      <c r="K1200">
        <v>163.4</v>
      </c>
      <c r="L1200">
        <v>174.9</v>
      </c>
      <c r="M1200">
        <v>22.6</v>
      </c>
      <c r="N1200">
        <v>163</v>
      </c>
      <c r="O1200">
        <v>21.9</v>
      </c>
      <c r="P1200">
        <v>175.7</v>
      </c>
      <c r="Q1200" s="8">
        <v>9.8624299999999998</v>
      </c>
      <c r="R1200">
        <v>110.925</v>
      </c>
      <c r="S1200" s="8">
        <v>1.85121</v>
      </c>
      <c r="T1200" s="8">
        <v>0.71881200000000001</v>
      </c>
      <c r="U1200" s="8">
        <v>0.21496499999999999</v>
      </c>
      <c r="V1200" s="3">
        <v>-0.52737512000000009</v>
      </c>
      <c r="W1200" s="3">
        <v>-0.506221492</v>
      </c>
      <c r="X1200" s="8">
        <v>9.4293119200470041</v>
      </c>
      <c r="Y1200" s="8">
        <v>9.4504655480470046</v>
      </c>
      <c r="Z1200" s="8">
        <v>9.4398887340470043</v>
      </c>
      <c r="AA1200" s="41">
        <v>1</v>
      </c>
      <c r="AB1200" s="42" t="s">
        <v>2111</v>
      </c>
      <c r="AC1200" s="5">
        <v>-290.56</v>
      </c>
      <c r="AD1200" s="15">
        <v>-128.55822123315636</v>
      </c>
      <c r="AE1200" s="15">
        <v>-123.65646791847053</v>
      </c>
      <c r="AF1200" s="15">
        <v>-126.10996171052193</v>
      </c>
      <c r="AG1200" s="15">
        <v>-126.10996171052193</v>
      </c>
      <c r="AH1200" s="17">
        <v>1.1836055010065558</v>
      </c>
      <c r="AI1200" s="17">
        <v>0.93161459295047511</v>
      </c>
      <c r="AJ1200" s="17">
        <v>0.92565169788469281</v>
      </c>
      <c r="AK1200" s="17">
        <v>0.92862675692847874</v>
      </c>
      <c r="AL1200" s="17">
        <v>0.92862675692847874</v>
      </c>
    </row>
    <row r="1201" spans="1:38" x14ac:dyDescent="0.45">
      <c r="A1201">
        <v>1398</v>
      </c>
      <c r="B1201" s="53">
        <v>42201.345694444448</v>
      </c>
      <c r="C1201" s="7">
        <v>0.84569444444444442</v>
      </c>
      <c r="D1201" s="8">
        <v>42.189599999999999</v>
      </c>
      <c r="E1201">
        <v>42.189599999999999</v>
      </c>
      <c r="F1201">
        <v>2414.94</v>
      </c>
      <c r="G1201">
        <v>-1.0764199999999999</v>
      </c>
      <c r="H1201">
        <v>-29008.1</v>
      </c>
      <c r="I1201">
        <v>5.0845300000000003E-2</v>
      </c>
      <c r="J1201">
        <v>-0.61552499999999999</v>
      </c>
      <c r="K1201">
        <v>161</v>
      </c>
      <c r="L1201">
        <v>178</v>
      </c>
      <c r="M1201">
        <v>22.6</v>
      </c>
      <c r="N1201">
        <v>160.30000000000001</v>
      </c>
      <c r="O1201">
        <v>21.9</v>
      </c>
      <c r="P1201">
        <v>175.7</v>
      </c>
      <c r="Q1201" s="8">
        <v>9.8624299999999998</v>
      </c>
      <c r="R1201">
        <v>110.925</v>
      </c>
      <c r="S1201" s="8">
        <v>1.85121</v>
      </c>
      <c r="T1201" s="8">
        <v>0.71872100000000005</v>
      </c>
      <c r="U1201" s="8">
        <v>0.21524399999999999</v>
      </c>
      <c r="V1201" s="3">
        <v>-0.52714398000000018</v>
      </c>
      <c r="W1201" s="3">
        <v>-0.50693015200000002</v>
      </c>
      <c r="X1201" s="8">
        <v>9.4295430600470045</v>
      </c>
      <c r="Y1201" s="8">
        <v>9.4497568880470038</v>
      </c>
      <c r="Z1201" s="8">
        <v>9.4396499740470041</v>
      </c>
      <c r="AA1201" s="41">
        <v>1</v>
      </c>
      <c r="AB1201" s="42" t="s">
        <v>2111</v>
      </c>
      <c r="AC1201" s="5">
        <v>-290.56</v>
      </c>
      <c r="AD1201" s="15">
        <v>-128.50477419165077</v>
      </c>
      <c r="AE1201" s="15">
        <v>-123.82101884019073</v>
      </c>
      <c r="AF1201" s="15">
        <v>-126.1652862140304</v>
      </c>
      <c r="AG1201" s="15">
        <v>-126.1652862140304</v>
      </c>
      <c r="AH1201" s="17">
        <v>1.1836055010065558</v>
      </c>
      <c r="AI1201" s="17">
        <v>0.93154916134703736</v>
      </c>
      <c r="AJ1201" s="17">
        <v>0.92585063264719258</v>
      </c>
      <c r="AK1201" s="17">
        <v>0.92869406284120437</v>
      </c>
      <c r="AL1201" s="17">
        <v>0.92869406284120437</v>
      </c>
    </row>
    <row r="1202" spans="1:38" x14ac:dyDescent="0.45">
      <c r="A1202">
        <v>1399</v>
      </c>
      <c r="B1202" s="53">
        <v>42201.346388888887</v>
      </c>
      <c r="C1202" s="7">
        <v>0.84638888888888886</v>
      </c>
      <c r="D1202" s="8">
        <v>42.206000000000003</v>
      </c>
      <c r="E1202">
        <v>42.206000000000003</v>
      </c>
      <c r="F1202">
        <v>2411.2399999999998</v>
      </c>
      <c r="G1202">
        <v>-1.0764199999999999</v>
      </c>
      <c r="H1202">
        <v>-29008.1</v>
      </c>
      <c r="I1202">
        <v>5.0845300000000003E-2</v>
      </c>
      <c r="J1202">
        <v>-0.61495900000000003</v>
      </c>
      <c r="K1202">
        <v>164.3</v>
      </c>
      <c r="L1202">
        <v>173.2</v>
      </c>
      <c r="M1202">
        <v>22.6</v>
      </c>
      <c r="N1202">
        <v>157.6</v>
      </c>
      <c r="O1202">
        <v>21.9</v>
      </c>
      <c r="P1202">
        <v>175.5</v>
      </c>
      <c r="Q1202" s="8">
        <v>9.8624299999999998</v>
      </c>
      <c r="R1202">
        <v>110.925</v>
      </c>
      <c r="S1202" s="8">
        <v>1.85121</v>
      </c>
      <c r="T1202" s="8">
        <v>0.71805099999999999</v>
      </c>
      <c r="U1202" s="8">
        <v>0.215058</v>
      </c>
      <c r="V1202" s="3">
        <v>-0.52544218000000009</v>
      </c>
      <c r="W1202" s="3">
        <v>-0.506457712</v>
      </c>
      <c r="X1202" s="8">
        <v>9.4312448600470038</v>
      </c>
      <c r="Y1202" s="8">
        <v>9.4502293280470049</v>
      </c>
      <c r="Z1202" s="8">
        <v>9.4407370940470052</v>
      </c>
      <c r="AA1202" s="41">
        <v>1</v>
      </c>
      <c r="AB1202" s="42" t="s">
        <v>2111</v>
      </c>
      <c r="AC1202" s="5">
        <v>-290.56</v>
      </c>
      <c r="AD1202" s="15">
        <v>-128.11118612719201</v>
      </c>
      <c r="AE1202" s="15">
        <v>-123.71132083924533</v>
      </c>
      <c r="AF1202" s="15">
        <v>-125.91336157890805</v>
      </c>
      <c r="AG1202" s="15">
        <v>-125.91336157890805</v>
      </c>
      <c r="AH1202" s="17">
        <v>1.1836055010065558</v>
      </c>
      <c r="AI1202" s="17">
        <v>0.93106760097161334</v>
      </c>
      <c r="AJ1202" s="17">
        <v>0.92571800313215158</v>
      </c>
      <c r="AK1202" s="17">
        <v>0.928387658794532</v>
      </c>
      <c r="AL1202" s="17">
        <v>0.928387658794532</v>
      </c>
    </row>
    <row r="1203" spans="1:38" x14ac:dyDescent="0.45">
      <c r="A1203">
        <v>1400</v>
      </c>
      <c r="B1203" s="53">
        <v>42201.347083333334</v>
      </c>
      <c r="C1203" s="7">
        <v>0.8470833333333333</v>
      </c>
      <c r="D1203" s="8">
        <v>42.222700000000003</v>
      </c>
      <c r="E1203">
        <v>42.222700000000003</v>
      </c>
      <c r="F1203">
        <v>2397.6999999999998</v>
      </c>
      <c r="G1203">
        <v>-1.0764199999999999</v>
      </c>
      <c r="H1203">
        <v>-29008.1</v>
      </c>
      <c r="I1203">
        <v>5.0845300000000003E-2</v>
      </c>
      <c r="J1203">
        <v>-0.61477000000000004</v>
      </c>
      <c r="K1203">
        <v>221.4</v>
      </c>
      <c r="L1203">
        <v>170.7</v>
      </c>
      <c r="M1203">
        <v>22.6</v>
      </c>
      <c r="N1203">
        <v>172.7</v>
      </c>
      <c r="O1203">
        <v>22</v>
      </c>
      <c r="P1203">
        <v>175.3</v>
      </c>
      <c r="Q1203" s="8">
        <v>9.8624299999999998</v>
      </c>
      <c r="R1203">
        <v>110.925</v>
      </c>
      <c r="S1203" s="8">
        <v>1.85121</v>
      </c>
      <c r="T1203" s="8">
        <v>0.71814199999999995</v>
      </c>
      <c r="U1203" s="8">
        <v>0.21546100000000001</v>
      </c>
      <c r="V1203" s="3">
        <v>-0.52567332</v>
      </c>
      <c r="W1203" s="3">
        <v>-0.50748133200000012</v>
      </c>
      <c r="X1203" s="8">
        <v>9.4310137200470052</v>
      </c>
      <c r="Y1203" s="8">
        <v>9.4492057080470051</v>
      </c>
      <c r="Z1203" s="8">
        <v>9.4401097140470043</v>
      </c>
      <c r="AA1203" s="41">
        <v>1</v>
      </c>
      <c r="AB1203" s="42" t="s">
        <v>2111</v>
      </c>
      <c r="AC1203" s="5">
        <v>-290.56</v>
      </c>
      <c r="AD1203" s="15">
        <v>-128.16465155563526</v>
      </c>
      <c r="AE1203" s="15">
        <v>-123.94898662898072</v>
      </c>
      <c r="AF1203" s="15">
        <v>-126.05875474011111</v>
      </c>
      <c r="AG1203" s="15">
        <v>-126.05875474011111</v>
      </c>
      <c r="AH1203" s="17">
        <v>1.1836055010065558</v>
      </c>
      <c r="AI1203" s="17">
        <v>0.93113298742918282</v>
      </c>
      <c r="AJ1203" s="17">
        <v>0.92600539914065416</v>
      </c>
      <c r="AK1203" s="17">
        <v>0.92856446895986966</v>
      </c>
      <c r="AL1203" s="17">
        <v>0.92856446895986966</v>
      </c>
    </row>
    <row r="1204" spans="1:38" x14ac:dyDescent="0.45">
      <c r="A1204">
        <v>1401</v>
      </c>
      <c r="B1204" s="53">
        <v>42201.347766203704</v>
      </c>
      <c r="C1204" s="7">
        <v>0.8477662037037037</v>
      </c>
      <c r="D1204" s="8">
        <v>42.2393</v>
      </c>
      <c r="E1204">
        <v>42.2393</v>
      </c>
      <c r="F1204">
        <v>2403.5500000000002</v>
      </c>
      <c r="G1204">
        <v>-1.0764199999999999</v>
      </c>
      <c r="H1204">
        <v>-29008.1</v>
      </c>
      <c r="I1204">
        <v>5.0845300000000003E-2</v>
      </c>
      <c r="J1204">
        <v>-0.61577599999999999</v>
      </c>
      <c r="K1204">
        <v>175.8</v>
      </c>
      <c r="L1204">
        <v>174</v>
      </c>
      <c r="M1204">
        <v>22.6</v>
      </c>
      <c r="N1204">
        <v>163.30000000000001</v>
      </c>
      <c r="O1204">
        <v>22</v>
      </c>
      <c r="P1204">
        <v>175.3</v>
      </c>
      <c r="Q1204" s="8">
        <v>9.8624299999999998</v>
      </c>
      <c r="R1204">
        <v>110.925</v>
      </c>
      <c r="S1204" s="8">
        <v>1.85121</v>
      </c>
      <c r="T1204" s="8">
        <v>0.71844699999999995</v>
      </c>
      <c r="U1204" s="8">
        <v>0.214283</v>
      </c>
      <c r="V1204" s="3">
        <v>-0.52644801999999991</v>
      </c>
      <c r="W1204" s="3">
        <v>-0.50448921200000008</v>
      </c>
      <c r="X1204" s="8">
        <v>9.4302390200470043</v>
      </c>
      <c r="Y1204" s="8">
        <v>9.4521978280470051</v>
      </c>
      <c r="Z1204" s="8">
        <v>9.4412184240470047</v>
      </c>
      <c r="AA1204" s="41">
        <v>1</v>
      </c>
      <c r="AB1204" s="42" t="s">
        <v>2111</v>
      </c>
      <c r="AC1204" s="5">
        <v>-290.56</v>
      </c>
      <c r="AD1204" s="15">
        <v>-128.34383065770544</v>
      </c>
      <c r="AE1204" s="15">
        <v>-123.25413330157585</v>
      </c>
      <c r="AF1204" s="15">
        <v>-125.80180251813488</v>
      </c>
      <c r="AG1204" s="15">
        <v>-125.80180251813488</v>
      </c>
      <c r="AH1204" s="17">
        <v>1.1836055010065558</v>
      </c>
      <c r="AI1204" s="17">
        <v>0.9313521845457422</v>
      </c>
      <c r="AJ1204" s="17">
        <v>0.92516565304699505</v>
      </c>
      <c r="AK1204" s="17">
        <v>0.9282520393533088</v>
      </c>
      <c r="AL1204" s="17">
        <v>0.9282520393533088</v>
      </c>
    </row>
    <row r="1205" spans="1:38" x14ac:dyDescent="0.45">
      <c r="A1205">
        <v>1402</v>
      </c>
      <c r="B1205" s="53">
        <v>42201.34847222222</v>
      </c>
      <c r="C1205" s="7">
        <v>0.84847222222222218</v>
      </c>
      <c r="D1205" s="8">
        <v>42.255800000000001</v>
      </c>
      <c r="E1205">
        <v>42.255800000000001</v>
      </c>
      <c r="F1205">
        <v>2408.4699999999998</v>
      </c>
      <c r="G1205">
        <v>-1.0764199999999999</v>
      </c>
      <c r="H1205">
        <v>-29008.1</v>
      </c>
      <c r="I1205">
        <v>5.0826799999999998E-2</v>
      </c>
      <c r="J1205">
        <v>-0.61495900000000003</v>
      </c>
      <c r="K1205">
        <v>173.8</v>
      </c>
      <c r="L1205">
        <v>177.3</v>
      </c>
      <c r="M1205">
        <v>22.6</v>
      </c>
      <c r="N1205">
        <v>166.6</v>
      </c>
      <c r="O1205">
        <v>21.9</v>
      </c>
      <c r="P1205">
        <v>175.4</v>
      </c>
      <c r="Q1205" s="8">
        <v>9.8624299999999998</v>
      </c>
      <c r="R1205">
        <v>110.925</v>
      </c>
      <c r="S1205" s="8">
        <v>1.85121</v>
      </c>
      <c r="T1205" s="8">
        <v>0.71853800000000001</v>
      </c>
      <c r="U1205" s="8">
        <v>0.214283</v>
      </c>
      <c r="V1205" s="3">
        <v>-0.52667916000000015</v>
      </c>
      <c r="W1205" s="3">
        <v>-0.50448921200000008</v>
      </c>
      <c r="X1205" s="8">
        <v>9.430007880047004</v>
      </c>
      <c r="Y1205" s="8">
        <v>9.4521978280470051</v>
      </c>
      <c r="Z1205" s="8">
        <v>9.4411028540470046</v>
      </c>
      <c r="AA1205" s="41">
        <v>1</v>
      </c>
      <c r="AB1205" s="42" t="s">
        <v>2111</v>
      </c>
      <c r="AC1205" s="5">
        <v>-290.56</v>
      </c>
      <c r="AD1205" s="15">
        <v>-128.3972852182643</v>
      </c>
      <c r="AE1205" s="15">
        <v>-123.25413330157585</v>
      </c>
      <c r="AF1205" s="15">
        <v>-125.82858945578835</v>
      </c>
      <c r="AG1205" s="15">
        <v>-125.82858945578835</v>
      </c>
      <c r="AH1205" s="17">
        <v>1.1836055010065558</v>
      </c>
      <c r="AI1205" s="17">
        <v>0.93141759768182897</v>
      </c>
      <c r="AJ1205" s="17">
        <v>0.92516565304699505</v>
      </c>
      <c r="AK1205" s="17">
        <v>0.92828459992003209</v>
      </c>
      <c r="AL1205" s="17">
        <v>0.92828459992003209</v>
      </c>
    </row>
    <row r="1206" spans="1:38" x14ac:dyDescent="0.45">
      <c r="A1206">
        <v>1403</v>
      </c>
      <c r="B1206" s="53">
        <v>42201.349166666667</v>
      </c>
      <c r="C1206" s="7">
        <v>0.84916666666666674</v>
      </c>
      <c r="D1206" s="8">
        <v>42.272599999999997</v>
      </c>
      <c r="E1206">
        <v>42.272599999999997</v>
      </c>
      <c r="F1206">
        <v>2418.0100000000002</v>
      </c>
      <c r="G1206">
        <v>-1.0764199999999999</v>
      </c>
      <c r="H1206">
        <v>-29008.1</v>
      </c>
      <c r="I1206">
        <v>5.0845300000000003E-2</v>
      </c>
      <c r="J1206">
        <v>-0.61477000000000004</v>
      </c>
      <c r="K1206">
        <v>173.3</v>
      </c>
      <c r="L1206">
        <v>175.9</v>
      </c>
      <c r="M1206">
        <v>22.6</v>
      </c>
      <c r="N1206">
        <v>160.30000000000001</v>
      </c>
      <c r="O1206">
        <v>21.9</v>
      </c>
      <c r="P1206">
        <v>175.5</v>
      </c>
      <c r="Q1206" s="8">
        <v>9.8624299999999998</v>
      </c>
      <c r="R1206">
        <v>110.925</v>
      </c>
      <c r="S1206" s="8">
        <v>1.85121</v>
      </c>
      <c r="T1206" s="8">
        <v>0.71844699999999995</v>
      </c>
      <c r="U1206" s="8">
        <v>0.21459300000000001</v>
      </c>
      <c r="V1206" s="3">
        <v>-0.52644801999999991</v>
      </c>
      <c r="W1206" s="3">
        <v>-0.50527661200000007</v>
      </c>
      <c r="X1206" s="8">
        <v>9.4302390200470043</v>
      </c>
      <c r="Y1206" s="8">
        <v>9.451410428047005</v>
      </c>
      <c r="Z1206" s="8">
        <v>9.4408247240470047</v>
      </c>
      <c r="AA1206" s="41">
        <v>1</v>
      </c>
      <c r="AB1206" s="42" t="s">
        <v>2111</v>
      </c>
      <c r="AC1206" s="5">
        <v>-290.56</v>
      </c>
      <c r="AD1206" s="15">
        <v>-128.34383065770544</v>
      </c>
      <c r="AE1206" s="15">
        <v>-123.4370300985737</v>
      </c>
      <c r="AF1206" s="15">
        <v>-125.89305216132129</v>
      </c>
      <c r="AG1206" s="15">
        <v>-125.89305216132129</v>
      </c>
      <c r="AH1206" s="17">
        <v>1.1836055010065558</v>
      </c>
      <c r="AI1206" s="17">
        <v>0.9313521845457422</v>
      </c>
      <c r="AJ1206" s="17">
        <v>0.92538654027757217</v>
      </c>
      <c r="AK1206" s="17">
        <v>0.92836296621471959</v>
      </c>
      <c r="AL1206" s="17">
        <v>0.92836296621471959</v>
      </c>
    </row>
    <row r="1207" spans="1:38" x14ac:dyDescent="0.45">
      <c r="A1207">
        <v>1404</v>
      </c>
      <c r="B1207" s="53">
        <v>42201.349861111114</v>
      </c>
      <c r="C1207" s="7">
        <v>0.84986111111111107</v>
      </c>
      <c r="D1207" s="8">
        <v>42.289200000000001</v>
      </c>
      <c r="E1207">
        <v>42.289200000000001</v>
      </c>
      <c r="F1207">
        <v>2416.17</v>
      </c>
      <c r="G1207">
        <v>-1.0764199999999999</v>
      </c>
      <c r="H1207">
        <v>-29008.1</v>
      </c>
      <c r="I1207">
        <v>5.0845300000000003E-2</v>
      </c>
      <c r="J1207">
        <v>-0.61533599999999999</v>
      </c>
      <c r="K1207">
        <v>226.8</v>
      </c>
      <c r="L1207">
        <v>170.9</v>
      </c>
      <c r="M1207">
        <v>22.6</v>
      </c>
      <c r="N1207">
        <v>175.8</v>
      </c>
      <c r="O1207">
        <v>21.9</v>
      </c>
      <c r="P1207">
        <v>175.5</v>
      </c>
      <c r="Q1207" s="8">
        <v>9.8624299999999998</v>
      </c>
      <c r="R1207">
        <v>110.925</v>
      </c>
      <c r="S1207" s="8">
        <v>1.85121</v>
      </c>
      <c r="T1207" s="8">
        <v>0.71911700000000001</v>
      </c>
      <c r="U1207" s="8">
        <v>0.215058</v>
      </c>
      <c r="V1207" s="3">
        <v>-0.5281498200000001</v>
      </c>
      <c r="W1207" s="3">
        <v>-0.506457712</v>
      </c>
      <c r="X1207" s="8">
        <v>9.428537220047005</v>
      </c>
      <c r="Y1207" s="8">
        <v>9.4502293280470049</v>
      </c>
      <c r="Z1207" s="8">
        <v>9.4393832740470049</v>
      </c>
      <c r="AA1207" s="41">
        <v>1</v>
      </c>
      <c r="AB1207" s="42" t="s">
        <v>2111</v>
      </c>
      <c r="AC1207" s="5">
        <v>-290.56</v>
      </c>
      <c r="AD1207" s="15">
        <v>-128.73733871180116</v>
      </c>
      <c r="AE1207" s="15">
        <v>-123.71132083924533</v>
      </c>
      <c r="AF1207" s="15">
        <v>-126.22708170790315</v>
      </c>
      <c r="AG1207" s="15">
        <v>-126.22708170790315</v>
      </c>
      <c r="AH1207" s="17">
        <v>1.1836055010065558</v>
      </c>
      <c r="AI1207" s="17">
        <v>0.93183394141873699</v>
      </c>
      <c r="AJ1207" s="17">
        <v>0.92571800313215158</v>
      </c>
      <c r="AK1207" s="17">
        <v>0.928769252677066</v>
      </c>
      <c r="AL1207" s="17">
        <v>0.928769252677066</v>
      </c>
    </row>
    <row r="1208" spans="1:38" x14ac:dyDescent="0.45">
      <c r="A1208">
        <v>1405</v>
      </c>
      <c r="B1208" s="53">
        <v>42201.350555555553</v>
      </c>
      <c r="C1208" s="7">
        <v>0.85055555555555562</v>
      </c>
      <c r="D1208" s="8">
        <v>42.305599999999998</v>
      </c>
      <c r="E1208">
        <v>42.305599999999998</v>
      </c>
      <c r="F1208">
        <v>2429.4</v>
      </c>
      <c r="G1208">
        <v>-1.0764199999999999</v>
      </c>
      <c r="H1208">
        <v>-29008.1</v>
      </c>
      <c r="I1208">
        <v>5.0826799999999998E-2</v>
      </c>
      <c r="J1208">
        <v>-0.61458100000000004</v>
      </c>
      <c r="K1208">
        <v>176.7</v>
      </c>
      <c r="L1208">
        <v>173.1</v>
      </c>
      <c r="M1208">
        <v>22.6</v>
      </c>
      <c r="N1208">
        <v>167.4</v>
      </c>
      <c r="O1208">
        <v>21.9</v>
      </c>
      <c r="P1208">
        <v>175.7</v>
      </c>
      <c r="Q1208" s="8">
        <v>9.8624299999999998</v>
      </c>
      <c r="R1208">
        <v>110.925</v>
      </c>
      <c r="S1208" s="8">
        <v>1.85121</v>
      </c>
      <c r="T1208" s="8">
        <v>0.71920799999999996</v>
      </c>
      <c r="U1208" s="8">
        <v>0.214283</v>
      </c>
      <c r="V1208" s="3">
        <v>-0.52838096000000001</v>
      </c>
      <c r="W1208" s="3">
        <v>-0.50448921200000008</v>
      </c>
      <c r="X1208" s="8">
        <v>9.4283060800470047</v>
      </c>
      <c r="Y1208" s="8">
        <v>9.4521978280470051</v>
      </c>
      <c r="Z1208" s="8">
        <v>9.4402519540470049</v>
      </c>
      <c r="AA1208" s="41">
        <v>1</v>
      </c>
      <c r="AB1208" s="42" t="s">
        <v>2111</v>
      </c>
      <c r="AC1208" s="5">
        <v>-290.56</v>
      </c>
      <c r="AD1208" s="15">
        <v>-128.79077488728649</v>
      </c>
      <c r="AE1208" s="15">
        <v>-123.25413330157585</v>
      </c>
      <c r="AF1208" s="15">
        <v>-126.02579272287664</v>
      </c>
      <c r="AG1208" s="15">
        <v>-126.02579272287664</v>
      </c>
      <c r="AH1208" s="17">
        <v>1.1836055010065558</v>
      </c>
      <c r="AI1208" s="17">
        <v>0.9318993997237448</v>
      </c>
      <c r="AJ1208" s="17">
        <v>0.92516565304699505</v>
      </c>
      <c r="AK1208" s="17">
        <v>0.92852437850488134</v>
      </c>
      <c r="AL1208" s="17">
        <v>0.92852437850488134</v>
      </c>
    </row>
    <row r="1209" spans="1:38" x14ac:dyDescent="0.45">
      <c r="A1209">
        <v>1406</v>
      </c>
      <c r="B1209" s="53">
        <v>42201.351238425923</v>
      </c>
      <c r="C1209" s="7">
        <v>0.85123842592592591</v>
      </c>
      <c r="D1209" s="8">
        <v>42.322299999999998</v>
      </c>
      <c r="E1209">
        <v>42.322299999999998</v>
      </c>
      <c r="F1209">
        <v>2439.86</v>
      </c>
      <c r="G1209">
        <v>-1.0764199999999999</v>
      </c>
      <c r="H1209">
        <v>-29008.1</v>
      </c>
      <c r="I1209">
        <v>5.0826799999999998E-2</v>
      </c>
      <c r="J1209">
        <v>-0.61495900000000003</v>
      </c>
      <c r="K1209">
        <v>174.6</v>
      </c>
      <c r="L1209">
        <v>175.7</v>
      </c>
      <c r="M1209">
        <v>22.6</v>
      </c>
      <c r="N1209">
        <v>165.8</v>
      </c>
      <c r="O1209">
        <v>21.9</v>
      </c>
      <c r="P1209">
        <v>176</v>
      </c>
      <c r="Q1209" s="8">
        <v>9.8624299999999998</v>
      </c>
      <c r="R1209">
        <v>110.925</v>
      </c>
      <c r="S1209" s="8">
        <v>327.66899999999998</v>
      </c>
      <c r="T1209" s="8">
        <v>0.71975699999999998</v>
      </c>
      <c r="U1209" s="8">
        <v>0.214004</v>
      </c>
      <c r="V1209" s="3">
        <v>-0.52977542</v>
      </c>
      <c r="W1209" s="3">
        <v>-0.50378055200000005</v>
      </c>
      <c r="X1209" s="8">
        <v>9.4269116200470044</v>
      </c>
      <c r="Y1209" s="8">
        <v>9.4529064880470042</v>
      </c>
      <c r="Z1209" s="8">
        <v>9.4399090540470034</v>
      </c>
      <c r="AA1209" s="41">
        <v>1</v>
      </c>
      <c r="AB1209" s="42" t="s">
        <v>2111</v>
      </c>
      <c r="AC1209" s="5">
        <v>-290.56</v>
      </c>
      <c r="AD1209" s="15">
        <v>-129.11310060452627</v>
      </c>
      <c r="AE1209" s="15">
        <v>-123.08950135064902</v>
      </c>
      <c r="AF1209" s="15">
        <v>-126.10525311897823</v>
      </c>
      <c r="AG1209" s="15">
        <v>-126.10525311897823</v>
      </c>
      <c r="AH1209" s="17">
        <v>1.1836055010065558</v>
      </c>
      <c r="AI1209" s="17">
        <v>0.93229443775988929</v>
      </c>
      <c r="AJ1209" s="17">
        <v>0.92496691470825221</v>
      </c>
      <c r="AK1209" s="17">
        <v>0.9286210290663437</v>
      </c>
      <c r="AL1209" s="17">
        <v>0.9286210290663437</v>
      </c>
    </row>
    <row r="1210" spans="1:38" x14ac:dyDescent="0.45">
      <c r="A1210">
        <v>1407</v>
      </c>
      <c r="B1210" s="53">
        <v>42201.351944444446</v>
      </c>
      <c r="C1210" s="7">
        <v>0.8519444444444445</v>
      </c>
      <c r="D1210" s="8">
        <v>42.338900000000002</v>
      </c>
      <c r="E1210">
        <v>42.338900000000002</v>
      </c>
      <c r="F1210">
        <v>2449.71</v>
      </c>
      <c r="G1210">
        <v>-1.0764199999999999</v>
      </c>
      <c r="H1210">
        <v>-29008.1</v>
      </c>
      <c r="I1210">
        <v>5.0826799999999998E-2</v>
      </c>
      <c r="J1210">
        <v>-0.61458100000000004</v>
      </c>
      <c r="K1210">
        <v>175.5</v>
      </c>
      <c r="L1210">
        <v>177.9</v>
      </c>
      <c r="M1210">
        <v>22.6</v>
      </c>
      <c r="N1210">
        <v>164.1</v>
      </c>
      <c r="O1210">
        <v>21.9</v>
      </c>
      <c r="P1210">
        <v>176.2</v>
      </c>
      <c r="Q1210" s="8">
        <v>9.8624299999999998</v>
      </c>
      <c r="R1210">
        <v>110.925</v>
      </c>
      <c r="S1210" s="8">
        <v>479.46300000000002</v>
      </c>
      <c r="T1210" s="8">
        <v>0.71997</v>
      </c>
      <c r="U1210" s="8">
        <v>0.21360100000000001</v>
      </c>
      <c r="V1210" s="3">
        <v>-0.53031644000000011</v>
      </c>
      <c r="W1210" s="3">
        <v>-0.50275693200000005</v>
      </c>
      <c r="X1210" s="8">
        <v>9.4263706000470044</v>
      </c>
      <c r="Y1210" s="8">
        <v>9.453930108047004</v>
      </c>
      <c r="Z1210" s="8">
        <v>9.4401503540470042</v>
      </c>
      <c r="AA1210" s="41">
        <v>1</v>
      </c>
      <c r="AB1210" s="42" t="s">
        <v>2111</v>
      </c>
      <c r="AC1210" s="5">
        <v>-290.56</v>
      </c>
      <c r="AD1210" s="15">
        <v>-129.23813147145279</v>
      </c>
      <c r="AE1210" s="15">
        <v>-122.85165810563694</v>
      </c>
      <c r="AF1210" s="15">
        <v>-126.04933711750107</v>
      </c>
      <c r="AG1210" s="15">
        <v>-126.04933711750107</v>
      </c>
      <c r="AH1210" s="17">
        <v>1.1836055010065558</v>
      </c>
      <c r="AI1210" s="17">
        <v>0.93244776406786967</v>
      </c>
      <c r="AJ1210" s="17">
        <v>0.9246799488093248</v>
      </c>
      <c r="AK1210" s="17">
        <v>0.92855301430839754</v>
      </c>
      <c r="AL1210" s="17">
        <v>0.92855301430839754</v>
      </c>
    </row>
    <row r="1211" spans="1:38" x14ac:dyDescent="0.45">
      <c r="A1211">
        <v>1408</v>
      </c>
      <c r="B1211" s="53">
        <v>42201.352638888886</v>
      </c>
      <c r="C1211" s="7">
        <v>0.85263888888888884</v>
      </c>
      <c r="D1211" s="8">
        <v>42.355499999999999</v>
      </c>
      <c r="E1211">
        <v>42.355499999999999</v>
      </c>
      <c r="F1211">
        <v>2458.33</v>
      </c>
      <c r="G1211">
        <v>-1.0764199999999999</v>
      </c>
      <c r="H1211">
        <v>-29008.1</v>
      </c>
      <c r="I1211">
        <v>5.0826799999999998E-2</v>
      </c>
      <c r="J1211">
        <v>-0.61514800000000003</v>
      </c>
      <c r="K1211">
        <v>175</v>
      </c>
      <c r="L1211">
        <v>172.5</v>
      </c>
      <c r="M1211">
        <v>22.6</v>
      </c>
      <c r="N1211">
        <v>164.9</v>
      </c>
      <c r="O1211">
        <v>22</v>
      </c>
      <c r="P1211">
        <v>176.3</v>
      </c>
      <c r="Q1211" s="8">
        <v>9.8624299999999998</v>
      </c>
      <c r="R1211">
        <v>110.925</v>
      </c>
      <c r="S1211" s="8">
        <v>1.85121</v>
      </c>
      <c r="T1211" s="8">
        <v>0.71987800000000002</v>
      </c>
      <c r="U1211" s="8">
        <v>0.21304200000000001</v>
      </c>
      <c r="V1211" s="3">
        <v>-0.5300827600000001</v>
      </c>
      <c r="W1211" s="3">
        <v>-0.50133707200000011</v>
      </c>
      <c r="X1211" s="8">
        <v>9.4266042800470036</v>
      </c>
      <c r="Y1211" s="8">
        <v>9.4553499680470043</v>
      </c>
      <c r="Z1211" s="8">
        <v>9.440977124047004</v>
      </c>
      <c r="AA1211" s="41">
        <v>1</v>
      </c>
      <c r="AB1211" s="42" t="s">
        <v>2111</v>
      </c>
      <c r="AC1211" s="5">
        <v>-290.56</v>
      </c>
      <c r="AD1211" s="15">
        <v>-129.18412920687149</v>
      </c>
      <c r="AE1211" s="15">
        <v>-122.52166522650691</v>
      </c>
      <c r="AF1211" s="15">
        <v>-125.85773057921176</v>
      </c>
      <c r="AG1211" s="15">
        <v>-125.85773057921176</v>
      </c>
      <c r="AH1211" s="17">
        <v>1.1836055010065558</v>
      </c>
      <c r="AI1211" s="17">
        <v>0.93238153449124739</v>
      </c>
      <c r="AJ1211" s="17">
        <v>0.92428209604498346</v>
      </c>
      <c r="AK1211" s="17">
        <v>0.92832002468563712</v>
      </c>
      <c r="AL1211" s="17">
        <v>0.92832002468563712</v>
      </c>
    </row>
    <row r="1212" spans="1:38" x14ac:dyDescent="0.45">
      <c r="A1212">
        <v>1409</v>
      </c>
      <c r="B1212" s="53">
        <v>42201.353333333333</v>
      </c>
      <c r="C1212" s="7">
        <v>0.85333333333333339</v>
      </c>
      <c r="D1212" s="8">
        <v>42.372100000000003</v>
      </c>
      <c r="E1212">
        <v>42.372100000000003</v>
      </c>
      <c r="F1212">
        <v>2463.87</v>
      </c>
      <c r="G1212">
        <v>-1.0764199999999999</v>
      </c>
      <c r="H1212">
        <v>-29008.1</v>
      </c>
      <c r="I1212">
        <v>5.0845300000000003E-2</v>
      </c>
      <c r="J1212">
        <v>-0.61514800000000003</v>
      </c>
      <c r="K1212">
        <v>173.2</v>
      </c>
      <c r="L1212">
        <v>171.4</v>
      </c>
      <c r="M1212">
        <v>22.6</v>
      </c>
      <c r="N1212">
        <v>167.5</v>
      </c>
      <c r="O1212">
        <v>21.9</v>
      </c>
      <c r="P1212">
        <v>176.5</v>
      </c>
      <c r="Q1212" s="8">
        <v>9.8624299999999998</v>
      </c>
      <c r="R1212">
        <v>110.925</v>
      </c>
      <c r="S1212" s="8">
        <v>1.85121</v>
      </c>
      <c r="T1212" s="8">
        <v>0.72033499999999995</v>
      </c>
      <c r="U1212" s="8">
        <v>0.21381800000000001</v>
      </c>
      <c r="V1212" s="3">
        <v>-0.53124353999999996</v>
      </c>
      <c r="W1212" s="3">
        <v>-0.50330811200000003</v>
      </c>
      <c r="X1212" s="8">
        <v>9.4254435000470043</v>
      </c>
      <c r="Y1212" s="8">
        <v>9.4533789280470053</v>
      </c>
      <c r="Z1212" s="8">
        <v>9.4394112140470057</v>
      </c>
      <c r="AA1212" s="41">
        <v>1</v>
      </c>
      <c r="AB1212" s="42" t="s">
        <v>2111</v>
      </c>
      <c r="AC1212" s="5">
        <v>-290.56</v>
      </c>
      <c r="AD1212" s="15">
        <v>-129.45235444487832</v>
      </c>
      <c r="AE1212" s="15">
        <v>-122.97973364550342</v>
      </c>
      <c r="AF1212" s="15">
        <v>-126.22060805031731</v>
      </c>
      <c r="AG1212" s="15">
        <v>-126.22060805031731</v>
      </c>
      <c r="AH1212" s="17">
        <v>1.1836055010065558</v>
      </c>
      <c r="AI1212" s="17">
        <v>0.93271058460038514</v>
      </c>
      <c r="AJ1212" s="17">
        <v>0.92483445413967935</v>
      </c>
      <c r="AK1212" s="17">
        <v>0.9287613752656072</v>
      </c>
      <c r="AL1212" s="17">
        <v>0.9287613752656072</v>
      </c>
    </row>
    <row r="1213" spans="1:38" x14ac:dyDescent="0.45">
      <c r="A1213">
        <v>1410</v>
      </c>
      <c r="B1213" s="53">
        <v>42201.354027777779</v>
      </c>
      <c r="C1213" s="7">
        <v>0.85402777777777772</v>
      </c>
      <c r="D1213" s="8">
        <v>42.3887</v>
      </c>
      <c r="E1213">
        <v>42.3887</v>
      </c>
      <c r="F1213">
        <v>2466.94</v>
      </c>
      <c r="G1213">
        <v>-1.0764199999999999</v>
      </c>
      <c r="H1213">
        <v>-29008.1</v>
      </c>
      <c r="I1213">
        <v>5.0826799999999998E-2</v>
      </c>
      <c r="J1213">
        <v>-0.61477000000000004</v>
      </c>
      <c r="K1213">
        <v>170.7</v>
      </c>
      <c r="L1213">
        <v>174.5</v>
      </c>
      <c r="M1213">
        <v>22.6</v>
      </c>
      <c r="N1213">
        <v>167.1</v>
      </c>
      <c r="O1213">
        <v>21.9</v>
      </c>
      <c r="P1213">
        <v>176.6</v>
      </c>
      <c r="Q1213" s="8">
        <v>9.8624299999999998</v>
      </c>
      <c r="R1213">
        <v>110.925</v>
      </c>
      <c r="S1213" s="8">
        <v>2.96713</v>
      </c>
      <c r="T1213" s="8">
        <v>0.72033499999999995</v>
      </c>
      <c r="U1213" s="8">
        <v>0.212949</v>
      </c>
      <c r="V1213" s="3">
        <v>-0.53124353999999996</v>
      </c>
      <c r="W1213" s="3">
        <v>-0.50110085199999999</v>
      </c>
      <c r="X1213" s="8">
        <v>9.4254435000470043</v>
      </c>
      <c r="Y1213" s="8">
        <v>9.455586188047004</v>
      </c>
      <c r="Z1213" s="8">
        <v>9.440514844047005</v>
      </c>
      <c r="AA1213" s="41">
        <v>1</v>
      </c>
      <c r="AB1213" s="42" t="s">
        <v>2111</v>
      </c>
      <c r="AC1213" s="5">
        <v>-290.56</v>
      </c>
      <c r="AD1213" s="15">
        <v>-129.45235444487832</v>
      </c>
      <c r="AE1213" s="15">
        <v>-122.46675563532563</v>
      </c>
      <c r="AF1213" s="15">
        <v>-125.96486935999974</v>
      </c>
      <c r="AG1213" s="15">
        <v>-125.96486935999974</v>
      </c>
      <c r="AH1213" s="17">
        <v>1.1836055010065558</v>
      </c>
      <c r="AI1213" s="17">
        <v>0.93271058460038514</v>
      </c>
      <c r="AJ1213" s="17">
        <v>0.92421592804153396</v>
      </c>
      <c r="AK1213" s="17">
        <v>0.92845028883413683</v>
      </c>
      <c r="AL1213" s="17">
        <v>0.92845028883413683</v>
      </c>
    </row>
    <row r="1214" spans="1:38" x14ac:dyDescent="0.45">
      <c r="A1214">
        <v>1411</v>
      </c>
      <c r="B1214" s="53">
        <v>42201.354722222219</v>
      </c>
      <c r="C1214" s="7">
        <v>0.85472222222222227</v>
      </c>
      <c r="D1214" s="8">
        <v>42.405299999999997</v>
      </c>
      <c r="E1214">
        <v>42.405299999999997</v>
      </c>
      <c r="F1214">
        <v>2472.48</v>
      </c>
      <c r="G1214">
        <v>-1.0764199999999999</v>
      </c>
      <c r="H1214">
        <v>-29008.1</v>
      </c>
      <c r="I1214">
        <v>5.0845300000000003E-2</v>
      </c>
      <c r="J1214">
        <v>-0.61533599999999999</v>
      </c>
      <c r="K1214">
        <v>163.80000000000001</v>
      </c>
      <c r="L1214">
        <v>178.1</v>
      </c>
      <c r="M1214">
        <v>22.6</v>
      </c>
      <c r="N1214">
        <v>162.6</v>
      </c>
      <c r="O1214">
        <v>21.9</v>
      </c>
      <c r="P1214">
        <v>176.7</v>
      </c>
      <c r="Q1214" s="8">
        <v>9.8624299999999998</v>
      </c>
      <c r="R1214">
        <v>110.925</v>
      </c>
      <c r="S1214" s="8">
        <v>2.96713</v>
      </c>
      <c r="T1214" s="8">
        <v>0.720244</v>
      </c>
      <c r="U1214" s="8">
        <v>0.21254600000000001</v>
      </c>
      <c r="V1214" s="3">
        <v>-0.53101240000000005</v>
      </c>
      <c r="W1214" s="3">
        <v>-0.50007723200000009</v>
      </c>
      <c r="X1214" s="8">
        <v>9.4256746400470046</v>
      </c>
      <c r="Y1214" s="8">
        <v>9.4566098080470038</v>
      </c>
      <c r="Z1214" s="8">
        <v>9.4411422240470042</v>
      </c>
      <c r="AA1214" s="41">
        <v>1</v>
      </c>
      <c r="AB1214" s="42" t="s">
        <v>2111</v>
      </c>
      <c r="AC1214" s="5">
        <v>-290.56</v>
      </c>
      <c r="AD1214" s="15">
        <v>-129.39894918761684</v>
      </c>
      <c r="AE1214" s="15">
        <v>-122.22878385537933</v>
      </c>
      <c r="AF1214" s="15">
        <v>-125.81946430546179</v>
      </c>
      <c r="AG1214" s="15">
        <v>-125.81946430546179</v>
      </c>
      <c r="AH1214" s="17">
        <v>1.1836055010065558</v>
      </c>
      <c r="AI1214" s="17">
        <v>0.93264505022912947</v>
      </c>
      <c r="AJ1214" s="17">
        <v>0.92392927307821227</v>
      </c>
      <c r="AK1214" s="17">
        <v>0.92827350768763073</v>
      </c>
      <c r="AL1214" s="17">
        <v>0.92827350768763073</v>
      </c>
    </row>
    <row r="1215" spans="1:38" x14ac:dyDescent="0.45">
      <c r="A1215">
        <v>1412</v>
      </c>
      <c r="B1215" s="53">
        <v>42201.355416666665</v>
      </c>
      <c r="C1215" s="7">
        <v>0.8554166666666666</v>
      </c>
      <c r="D1215" s="8">
        <v>42.4221</v>
      </c>
      <c r="E1215">
        <v>42.4221</v>
      </c>
      <c r="F1215">
        <v>2472.48</v>
      </c>
      <c r="G1215">
        <v>-1.0764199999999999</v>
      </c>
      <c r="H1215">
        <v>-29008.1</v>
      </c>
      <c r="I1215">
        <v>5.0845300000000003E-2</v>
      </c>
      <c r="J1215">
        <v>-0.61495900000000003</v>
      </c>
      <c r="K1215">
        <v>161.5</v>
      </c>
      <c r="L1215">
        <v>174</v>
      </c>
      <c r="M1215">
        <v>22.6</v>
      </c>
      <c r="N1215">
        <v>160.30000000000001</v>
      </c>
      <c r="O1215">
        <v>22</v>
      </c>
      <c r="P1215">
        <v>176.6</v>
      </c>
      <c r="Q1215" s="8">
        <v>9.8624299999999998</v>
      </c>
      <c r="R1215">
        <v>110.925</v>
      </c>
      <c r="S1215" s="8">
        <v>4.7878299999999996</v>
      </c>
      <c r="T1215" s="8">
        <v>0.72015300000000004</v>
      </c>
      <c r="U1215" s="8">
        <v>0.21282499999999999</v>
      </c>
      <c r="V1215" s="3">
        <v>-0.53078126000000014</v>
      </c>
      <c r="W1215" s="3">
        <v>-0.50078589200000001</v>
      </c>
      <c r="X1215" s="8">
        <v>9.425905780047005</v>
      </c>
      <c r="Y1215" s="8">
        <v>9.4559011480470048</v>
      </c>
      <c r="Z1215" s="8">
        <v>9.440903464047004</v>
      </c>
      <c r="AA1215" s="41">
        <v>1</v>
      </c>
      <c r="AB1215" s="42" t="s">
        <v>2111</v>
      </c>
      <c r="AC1215" s="5">
        <v>-290.56</v>
      </c>
      <c r="AD1215" s="15">
        <v>-129.34554143418404</v>
      </c>
      <c r="AE1215" s="15">
        <v>-122.39353877935116</v>
      </c>
      <c r="AF1215" s="15">
        <v>-125.87480281293392</v>
      </c>
      <c r="AG1215" s="15">
        <v>-125.87480281293392</v>
      </c>
      <c r="AH1215" s="17">
        <v>1.1836055010065558</v>
      </c>
      <c r="AI1215" s="17">
        <v>0.93257952200397276</v>
      </c>
      <c r="AJ1215" s="17">
        <v>0.92412771387198311</v>
      </c>
      <c r="AK1215" s="17">
        <v>0.92834077942697879</v>
      </c>
      <c r="AL1215" s="17">
        <v>0.92834077942697879</v>
      </c>
    </row>
    <row r="1216" spans="1:38" x14ac:dyDescent="0.45">
      <c r="A1216">
        <v>1413</v>
      </c>
      <c r="B1216" s="53">
        <v>42201.356111111112</v>
      </c>
      <c r="C1216" s="7">
        <v>0.85611111111111116</v>
      </c>
      <c r="D1216" s="8">
        <v>42.438400000000001</v>
      </c>
      <c r="E1216">
        <v>42.438400000000001</v>
      </c>
      <c r="F1216">
        <v>2463.87</v>
      </c>
      <c r="G1216">
        <v>-1.0764199999999999</v>
      </c>
      <c r="H1216">
        <v>-29008.1</v>
      </c>
      <c r="I1216">
        <v>5.0845300000000003E-2</v>
      </c>
      <c r="J1216">
        <v>-0.61533599999999999</v>
      </c>
      <c r="K1216">
        <v>164.1</v>
      </c>
      <c r="L1216">
        <v>169.4</v>
      </c>
      <c r="M1216">
        <v>22.6</v>
      </c>
      <c r="N1216">
        <v>156.4</v>
      </c>
      <c r="O1216">
        <v>22</v>
      </c>
      <c r="P1216">
        <v>176.5</v>
      </c>
      <c r="Q1216" s="8">
        <v>9.8624299999999998</v>
      </c>
      <c r="R1216">
        <v>110.925</v>
      </c>
      <c r="S1216" s="8">
        <v>3.0258600000000002</v>
      </c>
      <c r="T1216" s="8">
        <v>0.72006099999999995</v>
      </c>
      <c r="U1216" s="8">
        <v>0.21341499999999999</v>
      </c>
      <c r="V1216" s="3">
        <v>-0.53054757999999991</v>
      </c>
      <c r="W1216" s="3">
        <v>-0.50228449200000003</v>
      </c>
      <c r="X1216" s="8">
        <v>9.4261394600470041</v>
      </c>
      <c r="Y1216" s="8">
        <v>9.4544025480470051</v>
      </c>
      <c r="Z1216" s="8">
        <v>9.4402710040470055</v>
      </c>
      <c r="AA1216" s="41">
        <v>1</v>
      </c>
      <c r="AB1216" s="42" t="s">
        <v>2111</v>
      </c>
      <c r="AC1216" s="5">
        <v>-290.56</v>
      </c>
      <c r="AD1216" s="15">
        <v>-129.29154424483488</v>
      </c>
      <c r="AE1216" s="15">
        <v>-122.74186774187103</v>
      </c>
      <c r="AF1216" s="15">
        <v>-126.02137809511294</v>
      </c>
      <c r="AG1216" s="15">
        <v>-126.02137809511294</v>
      </c>
      <c r="AH1216" s="17">
        <v>1.1836055010065558</v>
      </c>
      <c r="AI1216" s="17">
        <v>0.93251327993547295</v>
      </c>
      <c r="AJ1216" s="17">
        <v>0.92454754309036435</v>
      </c>
      <c r="AK1216" s="17">
        <v>0.92851900942295285</v>
      </c>
      <c r="AL1216" s="17">
        <v>0.92851900942295285</v>
      </c>
    </row>
    <row r="1217" spans="1:38" x14ac:dyDescent="0.45">
      <c r="A1217">
        <v>1414</v>
      </c>
      <c r="B1217" s="53">
        <v>42201.356805555559</v>
      </c>
      <c r="C1217" s="7">
        <v>0.85680555555555549</v>
      </c>
      <c r="D1217" s="8">
        <v>42.455199999999998</v>
      </c>
      <c r="E1217">
        <v>42.455199999999998</v>
      </c>
      <c r="F1217">
        <v>2445.71</v>
      </c>
      <c r="G1217">
        <v>-1.0764199999999999</v>
      </c>
      <c r="H1217">
        <v>-29008.1</v>
      </c>
      <c r="I1217">
        <v>5.0826799999999998E-2</v>
      </c>
      <c r="J1217">
        <v>-0.61552499999999999</v>
      </c>
      <c r="K1217">
        <v>222.2</v>
      </c>
      <c r="L1217">
        <v>167.3</v>
      </c>
      <c r="M1217">
        <v>22.6</v>
      </c>
      <c r="N1217">
        <v>177.7</v>
      </c>
      <c r="O1217">
        <v>22.1</v>
      </c>
      <c r="P1217">
        <v>176.3</v>
      </c>
      <c r="Q1217" s="8">
        <v>9.8624299999999998</v>
      </c>
      <c r="R1217">
        <v>110.925</v>
      </c>
      <c r="S1217" s="8">
        <v>3.9068499999999999</v>
      </c>
      <c r="T1217" s="8">
        <v>0.71987800000000002</v>
      </c>
      <c r="U1217" s="8">
        <v>0.21282499999999999</v>
      </c>
      <c r="V1217" s="3">
        <v>-0.5300827600000001</v>
      </c>
      <c r="W1217" s="3">
        <v>-0.50078589200000001</v>
      </c>
      <c r="X1217" s="8">
        <v>9.4266042800470036</v>
      </c>
      <c r="Y1217" s="8">
        <v>9.4559011480470048</v>
      </c>
      <c r="Z1217" s="8">
        <v>9.4412527140470033</v>
      </c>
      <c r="AA1217" s="41">
        <v>1</v>
      </c>
      <c r="AB1217" s="42" t="s">
        <v>2111</v>
      </c>
      <c r="AC1217" s="5">
        <v>-290.56</v>
      </c>
      <c r="AD1217" s="15">
        <v>-129.18412920687149</v>
      </c>
      <c r="AE1217" s="15">
        <v>-122.39353877935116</v>
      </c>
      <c r="AF1217" s="15">
        <v>-125.79385462519099</v>
      </c>
      <c r="AG1217" s="15">
        <v>-125.79385462519099</v>
      </c>
      <c r="AH1217" s="17">
        <v>1.1836055010065558</v>
      </c>
      <c r="AI1217" s="17">
        <v>0.93238153449124739</v>
      </c>
      <c r="AJ1217" s="17">
        <v>0.92412771387198311</v>
      </c>
      <c r="AK1217" s="17">
        <v>0.92824237881908045</v>
      </c>
      <c r="AL1217" s="17">
        <v>0.92824237881908045</v>
      </c>
    </row>
    <row r="1218" spans="1:38" x14ac:dyDescent="0.45">
      <c r="A1218">
        <v>1415</v>
      </c>
      <c r="B1218" s="53">
        <v>42201.357499999998</v>
      </c>
      <c r="C1218" s="7">
        <v>0.85750000000000004</v>
      </c>
      <c r="D1218" s="8">
        <v>42.471800000000002</v>
      </c>
      <c r="E1218">
        <v>42.471800000000002</v>
      </c>
      <c r="F1218">
        <v>2448.79</v>
      </c>
      <c r="G1218">
        <v>-1.0764199999999999</v>
      </c>
      <c r="H1218">
        <v>-29008.1</v>
      </c>
      <c r="I1218">
        <v>5.0845300000000003E-2</v>
      </c>
      <c r="J1218">
        <v>-0.61533599999999999</v>
      </c>
      <c r="K1218">
        <v>176.5</v>
      </c>
      <c r="L1218">
        <v>165.6</v>
      </c>
      <c r="M1218">
        <v>22.6</v>
      </c>
      <c r="N1218">
        <v>165.7</v>
      </c>
      <c r="O1218">
        <v>22.1</v>
      </c>
      <c r="P1218">
        <v>176.2</v>
      </c>
      <c r="Q1218" s="8">
        <v>9.8624299999999998</v>
      </c>
      <c r="R1218">
        <v>110.925</v>
      </c>
      <c r="S1218" s="8">
        <v>3.9655800000000001</v>
      </c>
      <c r="T1218" s="8">
        <v>0.71997</v>
      </c>
      <c r="U1218" s="8">
        <v>0.212949</v>
      </c>
      <c r="V1218" s="3">
        <v>-0.53031644000000011</v>
      </c>
      <c r="W1218" s="3">
        <v>-0.50110085199999999</v>
      </c>
      <c r="X1218" s="8">
        <v>9.4263706000470044</v>
      </c>
      <c r="Y1218" s="8">
        <v>9.455586188047004</v>
      </c>
      <c r="Z1218" s="8">
        <v>9.4409783940470042</v>
      </c>
      <c r="AA1218" s="41">
        <v>1</v>
      </c>
      <c r="AB1218" s="42" t="s">
        <v>2111</v>
      </c>
      <c r="AC1218" s="5">
        <v>-290.56</v>
      </c>
      <c r="AD1218" s="15">
        <v>-129.23813147145279</v>
      </c>
      <c r="AE1218" s="15">
        <v>-122.46675563532563</v>
      </c>
      <c r="AF1218" s="15">
        <v>-125.85743622812799</v>
      </c>
      <c r="AG1218" s="15">
        <v>-125.85743622812799</v>
      </c>
      <c r="AH1218" s="17">
        <v>1.1836055010065558</v>
      </c>
      <c r="AI1218" s="17">
        <v>0.93244776406786967</v>
      </c>
      <c r="AJ1218" s="17">
        <v>0.92421592804153396</v>
      </c>
      <c r="AK1218" s="17">
        <v>0.92831966685070066</v>
      </c>
      <c r="AL1218" s="17">
        <v>0.92831966685070066</v>
      </c>
    </row>
    <row r="1219" spans="1:38" x14ac:dyDescent="0.45">
      <c r="A1219">
        <v>1416</v>
      </c>
      <c r="B1219" s="53">
        <v>42201.358194444445</v>
      </c>
      <c r="C1219" s="7">
        <v>0.85819444444444437</v>
      </c>
      <c r="D1219" s="8">
        <v>42.488199999999999</v>
      </c>
      <c r="E1219">
        <v>42.488199999999999</v>
      </c>
      <c r="F1219">
        <v>2446.63</v>
      </c>
      <c r="G1219">
        <v>-1.0764199999999999</v>
      </c>
      <c r="H1219">
        <v>-29008.1</v>
      </c>
      <c r="I1219">
        <v>5.0845300000000003E-2</v>
      </c>
      <c r="J1219">
        <v>-0.61533599999999999</v>
      </c>
      <c r="K1219">
        <v>174.7</v>
      </c>
      <c r="L1219">
        <v>170.9</v>
      </c>
      <c r="M1219">
        <v>22.6</v>
      </c>
      <c r="N1219">
        <v>169.9</v>
      </c>
      <c r="O1219">
        <v>22.1</v>
      </c>
      <c r="P1219">
        <v>176.3</v>
      </c>
      <c r="Q1219" s="8">
        <v>9.8624299999999998</v>
      </c>
      <c r="R1219">
        <v>110.925</v>
      </c>
      <c r="S1219" s="8">
        <v>3.1726899999999998</v>
      </c>
      <c r="T1219" s="8">
        <v>0.71997</v>
      </c>
      <c r="U1219" s="8">
        <v>0.21341499999999999</v>
      </c>
      <c r="V1219" s="3">
        <v>-0.53031644000000011</v>
      </c>
      <c r="W1219" s="3">
        <v>-0.50228449200000003</v>
      </c>
      <c r="X1219" s="8">
        <v>9.4263706000470044</v>
      </c>
      <c r="Y1219" s="8">
        <v>9.4544025480470051</v>
      </c>
      <c r="Z1219" s="8">
        <v>9.4403865740470039</v>
      </c>
      <c r="AA1219" s="41">
        <v>1</v>
      </c>
      <c r="AB1219" s="42" t="s">
        <v>2111</v>
      </c>
      <c r="AC1219" s="5">
        <v>-290.56</v>
      </c>
      <c r="AD1219" s="15">
        <v>-129.23813147145279</v>
      </c>
      <c r="AE1219" s="15">
        <v>-122.74186774187103</v>
      </c>
      <c r="AF1219" s="15">
        <v>-125.99459565602365</v>
      </c>
      <c r="AG1219" s="15">
        <v>-125.99459565602365</v>
      </c>
      <c r="AH1219" s="17">
        <v>1.1836055010065558</v>
      </c>
      <c r="AI1219" s="17">
        <v>0.93244776406786967</v>
      </c>
      <c r="AJ1219" s="17">
        <v>0.92454754309036435</v>
      </c>
      <c r="AK1219" s="17">
        <v>0.92848643788086838</v>
      </c>
      <c r="AL1219" s="17">
        <v>0.92848643788086838</v>
      </c>
    </row>
    <row r="1220" spans="1:38" x14ac:dyDescent="0.45">
      <c r="A1220">
        <v>1417</v>
      </c>
      <c r="B1220" s="53">
        <v>42201.358888888892</v>
      </c>
      <c r="C1220" s="7">
        <v>0.85888888888888892</v>
      </c>
      <c r="D1220" s="8">
        <v>42.505000000000003</v>
      </c>
      <c r="E1220">
        <v>42.505000000000003</v>
      </c>
      <c r="F1220">
        <v>2449.71</v>
      </c>
      <c r="G1220">
        <v>-1.0764199999999999</v>
      </c>
      <c r="H1220">
        <v>-29008.1</v>
      </c>
      <c r="I1220">
        <v>5.0845300000000003E-2</v>
      </c>
      <c r="J1220">
        <v>-0.61577599999999999</v>
      </c>
      <c r="K1220">
        <v>169.9</v>
      </c>
      <c r="L1220">
        <v>175.3</v>
      </c>
      <c r="M1220">
        <v>22.6</v>
      </c>
      <c r="N1220">
        <v>162</v>
      </c>
      <c r="O1220">
        <v>22.1</v>
      </c>
      <c r="P1220">
        <v>176.4</v>
      </c>
      <c r="Q1220" s="8">
        <v>9.8624299999999998</v>
      </c>
      <c r="R1220">
        <v>110.925</v>
      </c>
      <c r="S1220" s="8">
        <v>4.8465699999999998</v>
      </c>
      <c r="T1220" s="8">
        <v>0.71997</v>
      </c>
      <c r="U1220" s="8">
        <v>0.212732</v>
      </c>
      <c r="V1220" s="3">
        <v>-0.53031644000000011</v>
      </c>
      <c r="W1220" s="3">
        <v>-0.500549672</v>
      </c>
      <c r="X1220" s="8">
        <v>9.4263706000470044</v>
      </c>
      <c r="Y1220" s="8">
        <v>9.4561373680470044</v>
      </c>
      <c r="Z1220" s="8">
        <v>9.4412539840470053</v>
      </c>
      <c r="AA1220" s="41">
        <v>1</v>
      </c>
      <c r="AB1220" s="42" t="s">
        <v>2111</v>
      </c>
      <c r="AC1220" s="5">
        <v>-290.56</v>
      </c>
      <c r="AD1220" s="15">
        <v>-129.23813147145279</v>
      </c>
      <c r="AE1220" s="15">
        <v>-122.33862308649032</v>
      </c>
      <c r="AF1220" s="15">
        <v>-125.79356025772836</v>
      </c>
      <c r="AG1220" s="15">
        <v>-125.79356025772836</v>
      </c>
      <c r="AH1220" s="17">
        <v>1.1836055010065558</v>
      </c>
      <c r="AI1220" s="17">
        <v>0.93244776406786967</v>
      </c>
      <c r="AJ1220" s="17">
        <v>0.92406156062012657</v>
      </c>
      <c r="AK1220" s="17">
        <v>0.92824202102409292</v>
      </c>
      <c r="AL1220" s="17">
        <v>0.92824202102409292</v>
      </c>
    </row>
    <row r="1221" spans="1:38" x14ac:dyDescent="0.45">
      <c r="A1221">
        <v>1418</v>
      </c>
      <c r="B1221" s="53">
        <v>42201.359583333331</v>
      </c>
      <c r="C1221" s="7">
        <v>0.85958333333333337</v>
      </c>
      <c r="D1221" s="8">
        <v>42.521599999999999</v>
      </c>
      <c r="E1221">
        <v>42.521599999999999</v>
      </c>
      <c r="F1221">
        <v>2443.86</v>
      </c>
      <c r="G1221">
        <v>-1.0764199999999999</v>
      </c>
      <c r="H1221">
        <v>-29008.1</v>
      </c>
      <c r="I1221">
        <v>5.0845300000000003E-2</v>
      </c>
      <c r="J1221">
        <v>-0.61458100000000004</v>
      </c>
      <c r="K1221">
        <v>224.6</v>
      </c>
      <c r="L1221">
        <v>178.5</v>
      </c>
      <c r="M1221">
        <v>22.6</v>
      </c>
      <c r="N1221">
        <v>180.1</v>
      </c>
      <c r="O1221">
        <v>22.1</v>
      </c>
      <c r="P1221">
        <v>176.5</v>
      </c>
      <c r="Q1221" s="8">
        <v>9.8624299999999998</v>
      </c>
      <c r="R1221">
        <v>110.925</v>
      </c>
      <c r="S1221" s="8">
        <v>3.1139600000000001</v>
      </c>
      <c r="T1221" s="8">
        <v>0.71975699999999998</v>
      </c>
      <c r="U1221" s="8">
        <v>0.212949</v>
      </c>
      <c r="V1221" s="3">
        <v>-0.52977542</v>
      </c>
      <c r="W1221" s="3">
        <v>-0.50110085199999999</v>
      </c>
      <c r="X1221" s="8">
        <v>9.4269116200470044</v>
      </c>
      <c r="Y1221" s="8">
        <v>9.455586188047004</v>
      </c>
      <c r="Z1221" s="8">
        <v>9.4412489040470042</v>
      </c>
      <c r="AA1221" s="41">
        <v>1</v>
      </c>
      <c r="AB1221" s="42" t="s">
        <v>2111</v>
      </c>
      <c r="AC1221" s="5">
        <v>-290.56</v>
      </c>
      <c r="AD1221" s="15">
        <v>-129.11310060452627</v>
      </c>
      <c r="AE1221" s="15">
        <v>-122.46675563532563</v>
      </c>
      <c r="AF1221" s="15">
        <v>-125.7947377271239</v>
      </c>
      <c r="AG1221" s="15">
        <v>-125.7947377271239</v>
      </c>
      <c r="AH1221" s="17">
        <v>1.1836055010065558</v>
      </c>
      <c r="AI1221" s="17">
        <v>0.93229443775988929</v>
      </c>
      <c r="AJ1221" s="17">
        <v>0.92421592804153396</v>
      </c>
      <c r="AK1221" s="17">
        <v>0.92824345220514504</v>
      </c>
      <c r="AL1221" s="17">
        <v>0.92824345220514504</v>
      </c>
    </row>
    <row r="1222" spans="1:38" x14ac:dyDescent="0.45">
      <c r="A1222">
        <v>1419</v>
      </c>
      <c r="B1222" s="53">
        <v>42201.360277777778</v>
      </c>
      <c r="C1222" s="7">
        <v>0.86027777777777781</v>
      </c>
      <c r="D1222" s="8">
        <v>42.538200000000003</v>
      </c>
      <c r="E1222">
        <v>42.538200000000003</v>
      </c>
      <c r="F1222">
        <v>2461.1</v>
      </c>
      <c r="G1222">
        <v>-1.0764199999999999</v>
      </c>
      <c r="H1222">
        <v>-29008.1</v>
      </c>
      <c r="I1222">
        <v>5.0845300000000003E-2</v>
      </c>
      <c r="J1222">
        <v>-0.61533599999999999</v>
      </c>
      <c r="K1222">
        <v>178.5</v>
      </c>
      <c r="L1222">
        <v>173.8</v>
      </c>
      <c r="M1222">
        <v>22.6</v>
      </c>
      <c r="N1222">
        <v>169.4</v>
      </c>
      <c r="O1222">
        <v>22.1</v>
      </c>
      <c r="P1222">
        <v>176.6</v>
      </c>
      <c r="Q1222" s="8">
        <v>9.8624299999999998</v>
      </c>
      <c r="R1222">
        <v>110.925</v>
      </c>
      <c r="S1222" s="8">
        <v>2.96713</v>
      </c>
      <c r="T1222" s="8">
        <v>0.720244</v>
      </c>
      <c r="U1222" s="8">
        <v>0.212732</v>
      </c>
      <c r="V1222" s="3">
        <v>-0.53101240000000005</v>
      </c>
      <c r="W1222" s="3">
        <v>-0.500549672</v>
      </c>
      <c r="X1222" s="8">
        <v>9.4256746400470046</v>
      </c>
      <c r="Y1222" s="8">
        <v>9.4561373680470044</v>
      </c>
      <c r="Z1222" s="8">
        <v>9.4409060040470045</v>
      </c>
      <c r="AA1222" s="41">
        <v>1</v>
      </c>
      <c r="AB1222" s="42" t="s">
        <v>2111</v>
      </c>
      <c r="AC1222" s="5">
        <v>-290.56</v>
      </c>
      <c r="AD1222" s="15">
        <v>-129.39894918761684</v>
      </c>
      <c r="AE1222" s="15">
        <v>-122.33862308649032</v>
      </c>
      <c r="AF1222" s="15">
        <v>-125.87421411944581</v>
      </c>
      <c r="AG1222" s="15">
        <v>-125.87421411944581</v>
      </c>
      <c r="AH1222" s="17">
        <v>1.1836055010065558</v>
      </c>
      <c r="AI1222" s="17">
        <v>0.93264505022912947</v>
      </c>
      <c r="AJ1222" s="17">
        <v>0.92406156062012657</v>
      </c>
      <c r="AK1222" s="17">
        <v>0.92834006373593225</v>
      </c>
      <c r="AL1222" s="17">
        <v>0.92834006373593225</v>
      </c>
    </row>
    <row r="1223" spans="1:38" x14ac:dyDescent="0.45">
      <c r="A1223">
        <v>1420</v>
      </c>
      <c r="B1223" s="53">
        <v>42201.360972222225</v>
      </c>
      <c r="C1223" s="7">
        <v>0.86097222222222225</v>
      </c>
      <c r="D1223" s="8">
        <v>42.5548</v>
      </c>
      <c r="E1223">
        <v>42.5548</v>
      </c>
      <c r="F1223">
        <v>2470.64</v>
      </c>
      <c r="G1223">
        <v>-1.0764199999999999</v>
      </c>
      <c r="H1223">
        <v>-29008.1</v>
      </c>
      <c r="I1223">
        <v>5.0845300000000003E-2</v>
      </c>
      <c r="J1223">
        <v>-0.61552499999999999</v>
      </c>
      <c r="K1223">
        <v>171.6</v>
      </c>
      <c r="L1223">
        <v>169.3</v>
      </c>
      <c r="M1223">
        <v>22.6</v>
      </c>
      <c r="N1223">
        <v>165.7</v>
      </c>
      <c r="O1223">
        <v>22.1</v>
      </c>
      <c r="P1223">
        <v>176.8</v>
      </c>
      <c r="Q1223" s="8">
        <v>9.8624299999999998</v>
      </c>
      <c r="R1223">
        <v>110.925</v>
      </c>
      <c r="S1223" s="8">
        <v>3.6131899999999999</v>
      </c>
      <c r="T1223" s="8">
        <v>0.720244</v>
      </c>
      <c r="U1223" s="8">
        <v>0.21235999999999999</v>
      </c>
      <c r="V1223" s="3">
        <v>-0.53101240000000005</v>
      </c>
      <c r="W1223" s="3">
        <v>-0.49960479200000002</v>
      </c>
      <c r="X1223" s="8">
        <v>9.4256746400470046</v>
      </c>
      <c r="Y1223" s="8">
        <v>9.4570822480470049</v>
      </c>
      <c r="Z1223" s="8">
        <v>9.4413784440470039</v>
      </c>
      <c r="AA1223" s="41">
        <v>1</v>
      </c>
      <c r="AB1223" s="42" t="s">
        <v>2111</v>
      </c>
      <c r="AC1223" s="5">
        <v>-290.56</v>
      </c>
      <c r="AD1223" s="15">
        <v>-129.39894918761684</v>
      </c>
      <c r="AE1223" s="15">
        <v>-122.11893416333498</v>
      </c>
      <c r="AF1223" s="15">
        <v>-125.76471188031189</v>
      </c>
      <c r="AG1223" s="15">
        <v>-125.76471188031189</v>
      </c>
      <c r="AH1223" s="17">
        <v>1.1836055010065558</v>
      </c>
      <c r="AI1223" s="17">
        <v>0.93264505022912947</v>
      </c>
      <c r="AJ1223" s="17">
        <v>0.92379701081365806</v>
      </c>
      <c r="AK1223" s="17">
        <v>0.92820695800837716</v>
      </c>
      <c r="AL1223" s="17">
        <v>0.92820695800837716</v>
      </c>
    </row>
    <row r="1224" spans="1:38" x14ac:dyDescent="0.45">
      <c r="A1224">
        <v>1421</v>
      </c>
      <c r="B1224" s="53">
        <v>42201.361666666664</v>
      </c>
      <c r="C1224" s="7">
        <v>0.86166666666666669</v>
      </c>
      <c r="D1224" s="8">
        <v>42.571399999999997</v>
      </c>
      <c r="E1224">
        <v>42.571399999999997</v>
      </c>
      <c r="F1224">
        <v>2477.41</v>
      </c>
      <c r="G1224">
        <v>-1.0764199999999999</v>
      </c>
      <c r="H1224">
        <v>-29008.1</v>
      </c>
      <c r="I1224">
        <v>5.0845300000000003E-2</v>
      </c>
      <c r="J1224">
        <v>-0.61458100000000004</v>
      </c>
      <c r="K1224">
        <v>164.6</v>
      </c>
      <c r="L1224">
        <v>166.6</v>
      </c>
      <c r="M1224">
        <v>22.6</v>
      </c>
      <c r="N1224">
        <v>162.69999999999999</v>
      </c>
      <c r="O1224">
        <v>22</v>
      </c>
      <c r="P1224">
        <v>177</v>
      </c>
      <c r="Q1224" s="8">
        <v>9.8624299999999998</v>
      </c>
      <c r="R1224">
        <v>110.925</v>
      </c>
      <c r="S1224" s="8">
        <v>2.96713</v>
      </c>
      <c r="T1224" s="8">
        <v>0.72051799999999999</v>
      </c>
      <c r="U1224" s="8">
        <v>0.21341499999999999</v>
      </c>
      <c r="V1224" s="3">
        <v>-0.5317083600000001</v>
      </c>
      <c r="W1224" s="3">
        <v>-0.50228449200000003</v>
      </c>
      <c r="X1224" s="8">
        <v>9.4249786800470048</v>
      </c>
      <c r="Y1224" s="8">
        <v>9.4544025480470051</v>
      </c>
      <c r="Z1224" s="8">
        <v>9.4396906140470058</v>
      </c>
      <c r="AA1224" s="41">
        <v>1</v>
      </c>
      <c r="AB1224" s="42" t="s">
        <v>2111</v>
      </c>
      <c r="AC1224" s="5">
        <v>-290.56</v>
      </c>
      <c r="AD1224" s="15">
        <v>-129.5597442733548</v>
      </c>
      <c r="AE1224" s="15">
        <v>-122.74186774187103</v>
      </c>
      <c r="AF1224" s="15">
        <v>-126.15586946562405</v>
      </c>
      <c r="AG1224" s="15">
        <v>-126.15586946562405</v>
      </c>
      <c r="AH1224" s="17">
        <v>1.1836055010065558</v>
      </c>
      <c r="AI1224" s="17">
        <v>0.93284239211125874</v>
      </c>
      <c r="AJ1224" s="17">
        <v>0.92454754309036435</v>
      </c>
      <c r="AK1224" s="17">
        <v>0.92868260605579933</v>
      </c>
      <c r="AL1224" s="17">
        <v>0.92868260605579933</v>
      </c>
    </row>
    <row r="1225" spans="1:38" x14ac:dyDescent="0.45">
      <c r="A1225">
        <v>1422</v>
      </c>
      <c r="B1225" s="53">
        <v>42201.362361111111</v>
      </c>
      <c r="C1225" s="7">
        <v>0.86236111111111113</v>
      </c>
      <c r="D1225" s="8">
        <v>42.587899999999998</v>
      </c>
      <c r="E1225">
        <v>42.587899999999998</v>
      </c>
      <c r="F1225">
        <v>2468.79</v>
      </c>
      <c r="G1225">
        <v>-1.0764199999999999</v>
      </c>
      <c r="H1225">
        <v>-29008.1</v>
      </c>
      <c r="I1225">
        <v>5.0845300000000003E-2</v>
      </c>
      <c r="J1225">
        <v>-0.61552499999999999</v>
      </c>
      <c r="K1225">
        <v>166</v>
      </c>
      <c r="L1225">
        <v>171.3</v>
      </c>
      <c r="M1225">
        <v>22.6</v>
      </c>
      <c r="N1225">
        <v>158.80000000000001</v>
      </c>
      <c r="O1225">
        <v>22</v>
      </c>
      <c r="P1225">
        <v>177</v>
      </c>
      <c r="Q1225" s="8">
        <v>9.8624299999999998</v>
      </c>
      <c r="R1225">
        <v>110.925</v>
      </c>
      <c r="S1225" s="8">
        <v>3.4076200000000001</v>
      </c>
      <c r="T1225" s="8">
        <v>0.72033499999999995</v>
      </c>
      <c r="U1225" s="8">
        <v>0.21313499999999999</v>
      </c>
      <c r="V1225" s="3">
        <v>-0.53124353999999996</v>
      </c>
      <c r="W1225" s="3">
        <v>-0.501573292</v>
      </c>
      <c r="X1225" s="8">
        <v>9.4254435000470043</v>
      </c>
      <c r="Y1225" s="8">
        <v>9.4551137480470047</v>
      </c>
      <c r="Z1225" s="8">
        <v>9.4402786240470036</v>
      </c>
      <c r="AA1225" s="41">
        <v>1</v>
      </c>
      <c r="AB1225" s="42" t="s">
        <v>2111</v>
      </c>
      <c r="AC1225" s="5">
        <v>-290.56</v>
      </c>
      <c r="AD1225" s="15">
        <v>-129.45235444487832</v>
      </c>
      <c r="AE1225" s="15">
        <v>-122.57657220278611</v>
      </c>
      <c r="AF1225" s="15">
        <v>-126.01961223925321</v>
      </c>
      <c r="AG1225" s="15">
        <v>-126.01961223925321</v>
      </c>
      <c r="AH1225" s="17">
        <v>1.1836055010065558</v>
      </c>
      <c r="AI1225" s="17">
        <v>0.93271058460038514</v>
      </c>
      <c r="AJ1225" s="17">
        <v>0.92434827037180423</v>
      </c>
      <c r="AK1225" s="17">
        <v>0.92851686180178516</v>
      </c>
      <c r="AL1225" s="17">
        <v>0.92851686180178516</v>
      </c>
    </row>
    <row r="1226" spans="1:38" x14ac:dyDescent="0.45">
      <c r="A1226">
        <v>1423</v>
      </c>
      <c r="B1226" s="53">
        <v>42201.363067129627</v>
      </c>
      <c r="C1226" s="7">
        <v>0.86306712962962961</v>
      </c>
      <c r="D1226" s="8">
        <v>42.604700000000001</v>
      </c>
      <c r="E1226">
        <v>42.604700000000001</v>
      </c>
      <c r="F1226">
        <v>2456.17</v>
      </c>
      <c r="G1226">
        <v>-1.0764199999999999</v>
      </c>
      <c r="H1226">
        <v>-29008.1</v>
      </c>
      <c r="I1226">
        <v>5.0845300000000003E-2</v>
      </c>
      <c r="J1226">
        <v>-0.61577599999999999</v>
      </c>
      <c r="K1226">
        <v>222.8</v>
      </c>
      <c r="L1226">
        <v>175.8</v>
      </c>
      <c r="M1226">
        <v>22.6</v>
      </c>
      <c r="N1226">
        <v>175.8</v>
      </c>
      <c r="O1226">
        <v>22.2</v>
      </c>
      <c r="P1226">
        <v>177</v>
      </c>
      <c r="Q1226" s="8">
        <v>9.8624299999999998</v>
      </c>
      <c r="R1226">
        <v>110.925</v>
      </c>
      <c r="S1226" s="8">
        <v>4.8465699999999998</v>
      </c>
      <c r="T1226" s="8">
        <v>0.71987800000000002</v>
      </c>
      <c r="U1226" s="8">
        <v>0.21304200000000001</v>
      </c>
      <c r="V1226" s="3">
        <v>-0.5300827600000001</v>
      </c>
      <c r="W1226" s="3">
        <v>-0.50133707200000011</v>
      </c>
      <c r="X1226" s="8">
        <v>9.4266042800470036</v>
      </c>
      <c r="Y1226" s="8">
        <v>9.4553499680470043</v>
      </c>
      <c r="Z1226" s="8">
        <v>9.440977124047004</v>
      </c>
      <c r="AA1226" s="41">
        <v>1</v>
      </c>
      <c r="AB1226" s="42" t="s">
        <v>2111</v>
      </c>
      <c r="AC1226" s="5">
        <v>-290.56</v>
      </c>
      <c r="AD1226" s="15">
        <v>-129.18412920687149</v>
      </c>
      <c r="AE1226" s="15">
        <v>-122.52166522650691</v>
      </c>
      <c r="AF1226" s="15">
        <v>-125.85773057921176</v>
      </c>
      <c r="AG1226" s="15">
        <v>-125.85773057921176</v>
      </c>
      <c r="AH1226" s="17">
        <v>1.1836055010065558</v>
      </c>
      <c r="AI1226" s="17">
        <v>0.93238153449124739</v>
      </c>
      <c r="AJ1226" s="17">
        <v>0.92428209604498346</v>
      </c>
      <c r="AK1226" s="17">
        <v>0.92832002468563712</v>
      </c>
      <c r="AL1226" s="17">
        <v>0.92832002468563712</v>
      </c>
    </row>
    <row r="1227" spans="1:38" x14ac:dyDescent="0.45">
      <c r="A1227">
        <v>1424</v>
      </c>
      <c r="B1227" s="53">
        <v>42201.363749999997</v>
      </c>
      <c r="C1227" s="7">
        <v>0.86375000000000002</v>
      </c>
      <c r="D1227" s="8">
        <v>42.621200000000002</v>
      </c>
      <c r="E1227">
        <v>42.621200000000002</v>
      </c>
      <c r="F1227">
        <v>2466.94</v>
      </c>
      <c r="G1227">
        <v>-1.0764199999999999</v>
      </c>
      <c r="H1227">
        <v>-29008.1</v>
      </c>
      <c r="I1227">
        <v>5.0845300000000003E-2</v>
      </c>
      <c r="J1227">
        <v>-0.61495900000000003</v>
      </c>
      <c r="K1227">
        <v>178.4</v>
      </c>
      <c r="L1227">
        <v>177.9</v>
      </c>
      <c r="M1227">
        <v>22.6</v>
      </c>
      <c r="N1227">
        <v>170.8</v>
      </c>
      <c r="O1227">
        <v>22.1</v>
      </c>
      <c r="P1227">
        <v>177</v>
      </c>
      <c r="Q1227" s="8">
        <v>9.8624299999999998</v>
      </c>
      <c r="R1227">
        <v>110.925</v>
      </c>
      <c r="S1227" s="8">
        <v>4.7878299999999996</v>
      </c>
      <c r="T1227" s="8">
        <v>0.72042700000000004</v>
      </c>
      <c r="U1227" s="8">
        <v>0.21360100000000001</v>
      </c>
      <c r="V1227" s="3">
        <v>-0.53147722000000019</v>
      </c>
      <c r="W1227" s="3">
        <v>-0.50275693200000005</v>
      </c>
      <c r="X1227" s="8">
        <v>9.4252098200470051</v>
      </c>
      <c r="Y1227" s="8">
        <v>9.453930108047004</v>
      </c>
      <c r="Z1227" s="8">
        <v>9.4395699640470045</v>
      </c>
      <c r="AA1227" s="41">
        <v>1</v>
      </c>
      <c r="AB1227" s="42" t="s">
        <v>2111</v>
      </c>
      <c r="AC1227" s="5">
        <v>-290.56</v>
      </c>
      <c r="AD1227" s="15">
        <v>-129.50634403569006</v>
      </c>
      <c r="AE1227" s="15">
        <v>-122.85165810563694</v>
      </c>
      <c r="AF1227" s="15">
        <v>-126.18382521162687</v>
      </c>
      <c r="AG1227" s="15">
        <v>-126.18382521162687</v>
      </c>
      <c r="AH1227" s="17">
        <v>1.1836055010065558</v>
      </c>
      <c r="AI1227" s="17">
        <v>0.9327768453780817</v>
      </c>
      <c r="AJ1227" s="17">
        <v>0.9246799488093248</v>
      </c>
      <c r="AK1227" s="17">
        <v>0.92871661893880264</v>
      </c>
      <c r="AL1227" s="17">
        <v>0.92871661893880264</v>
      </c>
    </row>
    <row r="1228" spans="1:38" x14ac:dyDescent="0.45">
      <c r="A1228">
        <v>1425</v>
      </c>
      <c r="B1228" s="53">
        <v>42201.364444444444</v>
      </c>
      <c r="C1228" s="7">
        <v>0.86444444444444446</v>
      </c>
      <c r="D1228" s="8">
        <v>42.637900000000002</v>
      </c>
      <c r="E1228">
        <v>42.637900000000002</v>
      </c>
      <c r="F1228">
        <v>2476.48</v>
      </c>
      <c r="G1228">
        <v>-0.15307599999999999</v>
      </c>
      <c r="H1228">
        <v>-29008.1</v>
      </c>
      <c r="I1228">
        <v>5.0845300000000003E-2</v>
      </c>
      <c r="J1228">
        <v>-0.61477000000000004</v>
      </c>
      <c r="K1228">
        <v>172.6</v>
      </c>
      <c r="L1228">
        <v>172.2</v>
      </c>
      <c r="M1228">
        <v>22.6</v>
      </c>
      <c r="N1228">
        <v>168.3</v>
      </c>
      <c r="O1228">
        <v>22.1</v>
      </c>
      <c r="P1228">
        <v>177.1</v>
      </c>
      <c r="Q1228" s="8">
        <v>9.8624299999999998</v>
      </c>
      <c r="R1228">
        <v>110.925</v>
      </c>
      <c r="S1228" s="8">
        <v>151.47200000000001</v>
      </c>
      <c r="T1228" s="8">
        <v>0.72082299999999999</v>
      </c>
      <c r="U1228" s="8">
        <v>0.214004</v>
      </c>
      <c r="V1228" s="3">
        <v>-0.53248306000000001</v>
      </c>
      <c r="W1228" s="3">
        <v>-0.50378055200000005</v>
      </c>
      <c r="X1228" s="8">
        <v>9.4242039800470039</v>
      </c>
      <c r="Y1228" s="8">
        <v>9.4529064880470042</v>
      </c>
      <c r="Z1228" s="8">
        <v>9.4385552340470049</v>
      </c>
      <c r="AA1228" s="41">
        <v>1</v>
      </c>
      <c r="AB1228" s="42" t="s">
        <v>2111</v>
      </c>
      <c r="AC1228" s="5">
        <v>-290.56</v>
      </c>
      <c r="AD1228" s="15">
        <v>-129.73870488993896</v>
      </c>
      <c r="AE1228" s="15">
        <v>-123.08950135064902</v>
      </c>
      <c r="AF1228" s="15">
        <v>-126.41892079767365</v>
      </c>
      <c r="AG1228" s="15">
        <v>-126.41892079767365</v>
      </c>
      <c r="AH1228" s="17">
        <v>1.1836055010065558</v>
      </c>
      <c r="AI1228" s="17">
        <v>0.93306212655246079</v>
      </c>
      <c r="AJ1228" s="17">
        <v>0.92496691470825221</v>
      </c>
      <c r="AK1228" s="17">
        <v>0.92900275099983742</v>
      </c>
      <c r="AL1228" s="17">
        <v>0.92900275099983742</v>
      </c>
    </row>
    <row r="1229" spans="1:38" x14ac:dyDescent="0.45">
      <c r="A1229">
        <v>1426</v>
      </c>
      <c r="B1229" s="53">
        <v>42201.36513888889</v>
      </c>
      <c r="C1229" s="7">
        <v>0.8651388888888889</v>
      </c>
      <c r="D1229" s="8">
        <v>42.654499999999999</v>
      </c>
      <c r="E1229">
        <v>42.654499999999999</v>
      </c>
      <c r="F1229">
        <v>2481.41</v>
      </c>
      <c r="G1229">
        <v>-1.0764199999999999</v>
      </c>
      <c r="H1229">
        <v>-29008.1</v>
      </c>
      <c r="I1229">
        <v>5.0845300000000003E-2</v>
      </c>
      <c r="J1229">
        <v>-0.61577599999999999</v>
      </c>
      <c r="K1229">
        <v>164.7</v>
      </c>
      <c r="L1229">
        <v>171.9</v>
      </c>
      <c r="M1229">
        <v>22.6</v>
      </c>
      <c r="N1229">
        <v>161.19999999999999</v>
      </c>
      <c r="O1229">
        <v>22</v>
      </c>
      <c r="P1229">
        <v>177.2</v>
      </c>
      <c r="Q1229" s="8">
        <v>9.8624299999999998</v>
      </c>
      <c r="R1229">
        <v>110.925</v>
      </c>
      <c r="S1229" s="8">
        <v>145.452</v>
      </c>
      <c r="T1229" s="8">
        <v>0.72118800000000005</v>
      </c>
      <c r="U1229" s="8">
        <v>0.21381800000000001</v>
      </c>
      <c r="V1229" s="3">
        <v>-0.53341016000000019</v>
      </c>
      <c r="W1229" s="3">
        <v>-0.50330811200000003</v>
      </c>
      <c r="X1229" s="8">
        <v>9.4232768800470037</v>
      </c>
      <c r="Y1229" s="8">
        <v>9.4533789280470053</v>
      </c>
      <c r="Z1229" s="8">
        <v>9.4383279040470036</v>
      </c>
      <c r="AA1229" s="41">
        <v>1</v>
      </c>
      <c r="AB1229" s="42" t="s">
        <v>2111</v>
      </c>
      <c r="AC1229" s="5">
        <v>-290.56</v>
      </c>
      <c r="AD1229" s="15">
        <v>-129.95283402158714</v>
      </c>
      <c r="AE1229" s="15">
        <v>-122.97973364550342</v>
      </c>
      <c r="AF1229" s="15">
        <v>-126.47158266570386</v>
      </c>
      <c r="AG1229" s="15">
        <v>-126.47158266570386</v>
      </c>
      <c r="AH1229" s="17">
        <v>1.1836055010065558</v>
      </c>
      <c r="AI1229" s="17">
        <v>0.93332517826288319</v>
      </c>
      <c r="AJ1229" s="17">
        <v>0.92483445413967935</v>
      </c>
      <c r="AK1229" s="17">
        <v>0.92906686930948301</v>
      </c>
      <c r="AL1229" s="17">
        <v>0.92906686930948301</v>
      </c>
    </row>
    <row r="1230" spans="1:38" x14ac:dyDescent="0.45">
      <c r="A1230">
        <v>1427</v>
      </c>
      <c r="B1230" s="53">
        <v>42201.365833333337</v>
      </c>
      <c r="C1230" s="7">
        <v>0.86583333333333334</v>
      </c>
      <c r="D1230" s="8">
        <v>42.671100000000003</v>
      </c>
      <c r="E1230">
        <v>42.671100000000003</v>
      </c>
      <c r="F1230">
        <v>2478.33</v>
      </c>
      <c r="G1230">
        <v>-1.0764199999999999</v>
      </c>
      <c r="H1230">
        <v>-29008.1</v>
      </c>
      <c r="I1230">
        <v>5.0826799999999998E-2</v>
      </c>
      <c r="J1230">
        <v>-0.61495900000000003</v>
      </c>
      <c r="K1230">
        <v>169.1</v>
      </c>
      <c r="L1230">
        <v>175</v>
      </c>
      <c r="M1230">
        <v>22.6</v>
      </c>
      <c r="N1230">
        <v>161.5</v>
      </c>
      <c r="O1230">
        <v>22.1</v>
      </c>
      <c r="P1230">
        <v>177.2</v>
      </c>
      <c r="Q1230" s="8">
        <v>9.8624299999999998</v>
      </c>
      <c r="R1230">
        <v>110.925</v>
      </c>
      <c r="S1230" s="8">
        <v>147.596</v>
      </c>
      <c r="T1230" s="8">
        <v>0.72042700000000004</v>
      </c>
      <c r="U1230" s="8">
        <v>0.213725</v>
      </c>
      <c r="V1230" s="3">
        <v>-0.53147722000000019</v>
      </c>
      <c r="W1230" s="3">
        <v>-0.50307189200000002</v>
      </c>
      <c r="X1230" s="8">
        <v>9.4252098200470051</v>
      </c>
      <c r="Y1230" s="8">
        <v>9.453615148047005</v>
      </c>
      <c r="Z1230" s="8">
        <v>9.4394124840470042</v>
      </c>
      <c r="AA1230" s="41">
        <v>1</v>
      </c>
      <c r="AB1230" s="42" t="s">
        <v>2111</v>
      </c>
      <c r="AC1230" s="5">
        <v>-290.56</v>
      </c>
      <c r="AD1230" s="15">
        <v>-129.50634403569006</v>
      </c>
      <c r="AE1230" s="15">
        <v>-122.9248458713862</v>
      </c>
      <c r="AF1230" s="15">
        <v>-126.22031379228679</v>
      </c>
      <c r="AG1230" s="15">
        <v>-126.22031379228679</v>
      </c>
      <c r="AH1230" s="17">
        <v>1.1836055010065558</v>
      </c>
      <c r="AI1230" s="17">
        <v>0.9327768453780817</v>
      </c>
      <c r="AJ1230" s="17">
        <v>0.92476823335029845</v>
      </c>
      <c r="AK1230" s="17">
        <v>0.92876101720356941</v>
      </c>
      <c r="AL1230" s="17">
        <v>0.92876101720356941</v>
      </c>
    </row>
    <row r="1231" spans="1:38" x14ac:dyDescent="0.45">
      <c r="A1231">
        <v>1428</v>
      </c>
      <c r="B1231" s="53">
        <v>42201.366527777776</v>
      </c>
      <c r="C1231" s="7">
        <v>0.86652777777777779</v>
      </c>
      <c r="D1231" s="8">
        <v>42.687600000000003</v>
      </c>
      <c r="E1231">
        <v>42.687600000000003</v>
      </c>
      <c r="F1231">
        <v>2466.94</v>
      </c>
      <c r="G1231">
        <v>-1.0764199999999999</v>
      </c>
      <c r="H1231">
        <v>-29008.1</v>
      </c>
      <c r="I1231">
        <v>5.0845300000000003E-2</v>
      </c>
      <c r="J1231">
        <v>-0.61533599999999999</v>
      </c>
      <c r="K1231">
        <v>224.7</v>
      </c>
      <c r="L1231">
        <v>178.2</v>
      </c>
      <c r="M1231">
        <v>22.5</v>
      </c>
      <c r="N1231">
        <v>173</v>
      </c>
      <c r="O1231">
        <v>22.1</v>
      </c>
      <c r="P1231">
        <v>177.1</v>
      </c>
      <c r="Q1231" s="8">
        <v>9.8624299999999998</v>
      </c>
      <c r="R1231">
        <v>110.925</v>
      </c>
      <c r="S1231" s="8">
        <v>151.09</v>
      </c>
      <c r="T1231" s="8">
        <v>0.72042700000000004</v>
      </c>
      <c r="U1231" s="8">
        <v>0.213508</v>
      </c>
      <c r="V1231" s="3">
        <v>-0.53147722000000019</v>
      </c>
      <c r="W1231" s="3">
        <v>-0.50252071200000004</v>
      </c>
      <c r="X1231" s="8">
        <v>9.4252098200470051</v>
      </c>
      <c r="Y1231" s="8">
        <v>9.4541663280470036</v>
      </c>
      <c r="Z1231" s="8">
        <v>9.4396880740470053</v>
      </c>
      <c r="AA1231" s="41">
        <v>1</v>
      </c>
      <c r="AB1231" s="42" t="s">
        <v>2111</v>
      </c>
      <c r="AC1231" s="5">
        <v>-290.56</v>
      </c>
      <c r="AD1231" s="15">
        <v>-129.50634403569006</v>
      </c>
      <c r="AE1231" s="15">
        <v>-122.79676423104968</v>
      </c>
      <c r="AF1231" s="15">
        <v>-126.15645801466349</v>
      </c>
      <c r="AG1231" s="15">
        <v>-126.15645801466349</v>
      </c>
      <c r="AH1231" s="17">
        <v>1.1836055010065558</v>
      </c>
      <c r="AI1231" s="17">
        <v>0.9327768453780817</v>
      </c>
      <c r="AJ1231" s="17">
        <v>0.92461374278626418</v>
      </c>
      <c r="AK1231" s="17">
        <v>0.92868332209936033</v>
      </c>
      <c r="AL1231" s="17">
        <v>0.92868332209936033</v>
      </c>
    </row>
    <row r="1232" spans="1:38" x14ac:dyDescent="0.45">
      <c r="A1232">
        <v>1429</v>
      </c>
      <c r="B1232" s="53">
        <v>42201.3672337963</v>
      </c>
      <c r="C1232" s="7">
        <v>0.86723379629629627</v>
      </c>
      <c r="D1232" s="8">
        <v>42.7042</v>
      </c>
      <c r="E1232">
        <v>42.7042</v>
      </c>
      <c r="F1232">
        <v>2481.41</v>
      </c>
      <c r="G1232">
        <v>-1.0764199999999999</v>
      </c>
      <c r="H1232">
        <v>-29008.1</v>
      </c>
      <c r="I1232">
        <v>5.0845300000000003E-2</v>
      </c>
      <c r="J1232">
        <v>-0.61458100000000004</v>
      </c>
      <c r="K1232">
        <v>176.3</v>
      </c>
      <c r="L1232">
        <v>175.1</v>
      </c>
      <c r="M1232">
        <v>22.5</v>
      </c>
      <c r="N1232">
        <v>170</v>
      </c>
      <c r="O1232">
        <v>22.1</v>
      </c>
      <c r="P1232">
        <v>177.3</v>
      </c>
      <c r="Q1232" s="8">
        <v>9.8507300000000004</v>
      </c>
      <c r="R1232">
        <v>110.925</v>
      </c>
      <c r="S1232" s="8">
        <v>151.178</v>
      </c>
      <c r="T1232" s="8">
        <v>0.72063999999999995</v>
      </c>
      <c r="U1232" s="8">
        <v>0.21341499999999999</v>
      </c>
      <c r="V1232" s="3">
        <v>-0.53201823999999998</v>
      </c>
      <c r="W1232" s="3">
        <v>-0.50228449200000003</v>
      </c>
      <c r="X1232" s="8">
        <v>9.4246688000470051</v>
      </c>
      <c r="Y1232" s="8">
        <v>9.4544025480470051</v>
      </c>
      <c r="Z1232" s="8">
        <v>9.4395356740470042</v>
      </c>
      <c r="AA1232" s="41">
        <v>1</v>
      </c>
      <c r="AB1232" s="42" t="s">
        <v>2111</v>
      </c>
      <c r="AC1232" s="5">
        <v>-290.56</v>
      </c>
      <c r="AD1232" s="15">
        <v>-129.63133188453219</v>
      </c>
      <c r="AE1232" s="15">
        <v>-122.74186774187103</v>
      </c>
      <c r="AF1232" s="15">
        <v>-126.19177040462239</v>
      </c>
      <c r="AG1232" s="15">
        <v>-126.19177040462239</v>
      </c>
      <c r="AH1232" s="17">
        <v>1.1836055010065558</v>
      </c>
      <c r="AI1232" s="17">
        <v>0.93293027759819058</v>
      </c>
      <c r="AJ1232" s="17">
        <v>0.92454754309036435</v>
      </c>
      <c r="AK1232" s="17">
        <v>0.92872628606162899</v>
      </c>
      <c r="AL1232" s="17">
        <v>0.92872628606162899</v>
      </c>
    </row>
    <row r="1233" spans="1:38" x14ac:dyDescent="0.45">
      <c r="A1233">
        <v>1430</v>
      </c>
      <c r="B1233" s="53">
        <v>42201.36791666667</v>
      </c>
      <c r="C1233" s="7">
        <v>0.86791666666666667</v>
      </c>
      <c r="D1233" s="8">
        <v>42.720799999999997</v>
      </c>
      <c r="E1233">
        <v>42.720799999999997</v>
      </c>
      <c r="F1233">
        <v>2488.79</v>
      </c>
      <c r="G1233">
        <v>-1.0764199999999999</v>
      </c>
      <c r="H1233">
        <v>-29008.1</v>
      </c>
      <c r="I1233">
        <v>5.0826799999999998E-2</v>
      </c>
      <c r="J1233">
        <v>-0.61533599999999999</v>
      </c>
      <c r="K1233">
        <v>170.9</v>
      </c>
      <c r="L1233">
        <v>170.5</v>
      </c>
      <c r="M1233">
        <v>22.4</v>
      </c>
      <c r="N1233">
        <v>168.4</v>
      </c>
      <c r="O1233">
        <v>22.1</v>
      </c>
      <c r="P1233">
        <v>177.3</v>
      </c>
      <c r="Q1233" s="8">
        <v>9.8624299999999998</v>
      </c>
      <c r="R1233">
        <v>110.925</v>
      </c>
      <c r="S1233" s="8">
        <v>143.77799999999999</v>
      </c>
      <c r="T1233" s="8">
        <v>0.72091400000000005</v>
      </c>
      <c r="U1233" s="8">
        <v>0.213228</v>
      </c>
      <c r="V1233" s="3">
        <v>-0.53271420000000025</v>
      </c>
      <c r="W1233" s="3">
        <v>-0.50180951200000001</v>
      </c>
      <c r="X1233" s="8">
        <v>9.4239728400470035</v>
      </c>
      <c r="Y1233" s="8">
        <v>9.454877528047005</v>
      </c>
      <c r="Z1233" s="8">
        <v>9.4394251840470034</v>
      </c>
      <c r="AA1233" s="41">
        <v>1</v>
      </c>
      <c r="AB1233" s="42" t="s">
        <v>2111</v>
      </c>
      <c r="AC1233" s="5">
        <v>-290.56</v>
      </c>
      <c r="AD1233" s="15">
        <v>-129.79209426633054</v>
      </c>
      <c r="AE1233" s="15">
        <v>-122.6314765642253</v>
      </c>
      <c r="AF1233" s="15">
        <v>-126.21737120782848</v>
      </c>
      <c r="AG1233" s="15">
        <v>-126.21737120782848</v>
      </c>
      <c r="AH1233" s="17">
        <v>1.1836055010065558</v>
      </c>
      <c r="AI1233" s="17">
        <v>0.93312770004601542</v>
      </c>
      <c r="AJ1233" s="17">
        <v>0.92441445102275244</v>
      </c>
      <c r="AK1233" s="17">
        <v>0.92875743659332177</v>
      </c>
      <c r="AL1233" s="17">
        <v>0.92875743659332177</v>
      </c>
    </row>
    <row r="1234" spans="1:38" x14ac:dyDescent="0.45">
      <c r="A1234">
        <v>1431</v>
      </c>
      <c r="B1234" s="53">
        <v>42201.368611111109</v>
      </c>
      <c r="C1234" s="7">
        <v>0.86861111111111111</v>
      </c>
      <c r="D1234" s="8">
        <v>42.737499999999997</v>
      </c>
      <c r="E1234">
        <v>42.737499999999997</v>
      </c>
      <c r="F1234">
        <v>2801.75</v>
      </c>
      <c r="G1234">
        <v>-1.0764199999999999</v>
      </c>
      <c r="H1234">
        <v>-29008.1</v>
      </c>
      <c r="I1234">
        <v>5.0845300000000003E-2</v>
      </c>
      <c r="J1234">
        <v>-0.61514800000000003</v>
      </c>
      <c r="K1234">
        <v>164.3</v>
      </c>
      <c r="L1234">
        <v>173.3</v>
      </c>
      <c r="M1234">
        <v>22.5</v>
      </c>
      <c r="N1234">
        <v>161.5</v>
      </c>
      <c r="O1234">
        <v>21.9</v>
      </c>
      <c r="P1234">
        <v>177.6</v>
      </c>
      <c r="Q1234" s="8">
        <v>9.8624299999999998</v>
      </c>
      <c r="R1234">
        <v>96.146500000000003</v>
      </c>
      <c r="S1234" s="8">
        <v>151.32499999999999</v>
      </c>
      <c r="T1234" s="8">
        <v>0.72167599999999998</v>
      </c>
      <c r="U1234" s="8">
        <v>0.21254600000000001</v>
      </c>
      <c r="V1234" s="3">
        <v>-0.53464968000000002</v>
      </c>
      <c r="W1234" s="3">
        <v>-0.50007723200000009</v>
      </c>
      <c r="X1234" s="8">
        <v>9.4220373600470051</v>
      </c>
      <c r="Y1234" s="8">
        <v>9.4566098080470038</v>
      </c>
      <c r="Z1234" s="8">
        <v>9.4393235840470044</v>
      </c>
      <c r="AA1234" s="41">
        <v>1</v>
      </c>
      <c r="AB1234" s="42" t="s">
        <v>2111</v>
      </c>
      <c r="AC1234" s="5">
        <v>-305.33850000000001</v>
      </c>
      <c r="AD1234" s="15">
        <v>-130.2390590151864</v>
      </c>
      <c r="AE1234" s="15">
        <v>-122.22878385537933</v>
      </c>
      <c r="AF1234" s="15">
        <v>-126.24091167220104</v>
      </c>
      <c r="AG1234" s="15">
        <v>-126.24091167220104</v>
      </c>
      <c r="AH1234" s="17">
        <v>1.2135499847980997</v>
      </c>
      <c r="AI1234" s="17">
        <v>0.93367702946673936</v>
      </c>
      <c r="AJ1234" s="17">
        <v>0.92392927307821227</v>
      </c>
      <c r="AK1234" s="17">
        <v>0.92878608199123736</v>
      </c>
      <c r="AL1234" s="17">
        <v>0.92878608199123736</v>
      </c>
    </row>
    <row r="1235" spans="1:38" x14ac:dyDescent="0.45">
      <c r="A1235">
        <v>1432</v>
      </c>
      <c r="B1235" s="53">
        <v>42201.369305555556</v>
      </c>
      <c r="C1235" s="7">
        <v>0.86930555555555555</v>
      </c>
      <c r="D1235" s="8">
        <v>42.754100000000001</v>
      </c>
      <c r="E1235">
        <v>42.754100000000001</v>
      </c>
      <c r="F1235">
        <v>2882.07</v>
      </c>
      <c r="G1235">
        <v>-1.0764199999999999</v>
      </c>
      <c r="H1235">
        <v>-29008.1</v>
      </c>
      <c r="I1235">
        <v>5.0826799999999998E-2</v>
      </c>
      <c r="J1235">
        <v>-0.61477000000000004</v>
      </c>
      <c r="K1235">
        <v>162</v>
      </c>
      <c r="L1235">
        <v>176.2</v>
      </c>
      <c r="M1235">
        <v>22.4</v>
      </c>
      <c r="N1235">
        <v>158.9</v>
      </c>
      <c r="O1235">
        <v>21.9</v>
      </c>
      <c r="P1235">
        <v>177.8</v>
      </c>
      <c r="Q1235" s="8">
        <v>9.8624299999999998</v>
      </c>
      <c r="R1235">
        <v>93.060500000000005</v>
      </c>
      <c r="S1235" s="8">
        <v>15.208</v>
      </c>
      <c r="T1235" s="8">
        <v>0.72194999999999998</v>
      </c>
      <c r="U1235" s="8">
        <v>0.212949</v>
      </c>
      <c r="V1235" s="3">
        <v>-0.53534564000000007</v>
      </c>
      <c r="W1235" s="3">
        <v>-0.50110085199999999</v>
      </c>
      <c r="X1235" s="8">
        <v>9.4213414000470053</v>
      </c>
      <c r="Y1235" s="8">
        <v>9.455586188047004</v>
      </c>
      <c r="Z1235" s="8">
        <v>9.4384637940470046</v>
      </c>
      <c r="AA1235" s="41">
        <v>1</v>
      </c>
      <c r="AB1235" s="42" t="s">
        <v>2111</v>
      </c>
      <c r="AC1235" s="5">
        <v>-308.42450000000002</v>
      </c>
      <c r="AD1235" s="15">
        <v>-130.39973585388714</v>
      </c>
      <c r="AE1235" s="15">
        <v>-122.46675563532563</v>
      </c>
      <c r="AF1235" s="15">
        <v>-126.44010351569216</v>
      </c>
      <c r="AG1235" s="15">
        <v>-126.44010351569216</v>
      </c>
      <c r="AH1235" s="17">
        <v>1.2199951421246737</v>
      </c>
      <c r="AI1235" s="17">
        <v>0.93387466288221666</v>
      </c>
      <c r="AJ1235" s="17">
        <v>0.92421592804153396</v>
      </c>
      <c r="AK1235" s="17">
        <v>0.92902854089472064</v>
      </c>
      <c r="AL1235" s="17">
        <v>0.92902854089472064</v>
      </c>
    </row>
    <row r="1236" spans="1:38" x14ac:dyDescent="0.45">
      <c r="A1236">
        <v>1433</v>
      </c>
      <c r="B1236" s="53">
        <v>42201.37</v>
      </c>
      <c r="C1236" s="7">
        <v>0.87</v>
      </c>
      <c r="D1236" s="8">
        <v>42.770699999999998</v>
      </c>
      <c r="E1236">
        <v>42.770699999999998</v>
      </c>
      <c r="F1236">
        <v>2882.07</v>
      </c>
      <c r="G1236">
        <v>-1.0764199999999999</v>
      </c>
      <c r="H1236">
        <v>-29008.1</v>
      </c>
      <c r="I1236">
        <v>5.0845300000000003E-2</v>
      </c>
      <c r="J1236">
        <v>-0.61458100000000004</v>
      </c>
      <c r="K1236">
        <v>171.2</v>
      </c>
      <c r="L1236">
        <v>178.9</v>
      </c>
      <c r="M1236">
        <v>22.5</v>
      </c>
      <c r="N1236">
        <v>157.80000000000001</v>
      </c>
      <c r="O1236">
        <v>22</v>
      </c>
      <c r="P1236">
        <v>177.5</v>
      </c>
      <c r="Q1236" s="8">
        <v>9.8624299999999998</v>
      </c>
      <c r="R1236">
        <v>92.672799999999995</v>
      </c>
      <c r="S1236" s="8">
        <v>14.8461</v>
      </c>
      <c r="T1236" s="8">
        <v>0.72140199999999999</v>
      </c>
      <c r="U1236" s="8">
        <v>0.21313499999999999</v>
      </c>
      <c r="V1236" s="3">
        <v>-0.53395372000000008</v>
      </c>
      <c r="W1236" s="3">
        <v>-0.501573292</v>
      </c>
      <c r="X1236" s="8">
        <v>9.4227333200470049</v>
      </c>
      <c r="Y1236" s="8">
        <v>9.4551137480470047</v>
      </c>
      <c r="Z1236" s="8">
        <v>9.4389235340470048</v>
      </c>
      <c r="AA1236" s="41">
        <v>1</v>
      </c>
      <c r="AB1236" s="42" t="s">
        <v>2111</v>
      </c>
      <c r="AC1236" s="5">
        <v>-308.81220000000002</v>
      </c>
      <c r="AD1236" s="15">
        <v>-130.07835955436178</v>
      </c>
      <c r="AE1236" s="15">
        <v>-122.57657220278611</v>
      </c>
      <c r="AF1236" s="15">
        <v>-126.33359755602805</v>
      </c>
      <c r="AG1236" s="15">
        <v>-126.33359755602805</v>
      </c>
      <c r="AH1236" s="17">
        <v>1.2208097032986203</v>
      </c>
      <c r="AI1236" s="17">
        <v>0.93347945187515413</v>
      </c>
      <c r="AJ1236" s="17">
        <v>0.92434827037180423</v>
      </c>
      <c r="AK1236" s="17">
        <v>0.92889888470985993</v>
      </c>
      <c r="AL1236" s="17">
        <v>0.92889888470985993</v>
      </c>
    </row>
    <row r="1237" spans="1:38" x14ac:dyDescent="0.45">
      <c r="A1237">
        <v>1434</v>
      </c>
      <c r="B1237" s="53">
        <v>42201.370706018519</v>
      </c>
      <c r="C1237" s="7">
        <v>0.87070601851851859</v>
      </c>
      <c r="D1237" s="8">
        <v>42.787300000000002</v>
      </c>
      <c r="E1237">
        <v>42.787300000000002</v>
      </c>
      <c r="F1237">
        <v>2882.99</v>
      </c>
      <c r="G1237">
        <v>-1.0764199999999999</v>
      </c>
      <c r="H1237">
        <v>-29008.1</v>
      </c>
      <c r="I1237">
        <v>5.0826799999999998E-2</v>
      </c>
      <c r="J1237">
        <v>-0.61552499999999999</v>
      </c>
      <c r="K1237">
        <v>222.3</v>
      </c>
      <c r="L1237">
        <v>173.7</v>
      </c>
      <c r="M1237">
        <v>22.5</v>
      </c>
      <c r="N1237">
        <v>177.2</v>
      </c>
      <c r="O1237">
        <v>22.1</v>
      </c>
      <c r="P1237">
        <v>177.2</v>
      </c>
      <c r="Q1237" s="8">
        <v>9.8624299999999998</v>
      </c>
      <c r="R1237">
        <v>91.9285</v>
      </c>
      <c r="S1237" s="8">
        <v>17.510999999999999</v>
      </c>
      <c r="T1237" s="8">
        <v>0.72118800000000005</v>
      </c>
      <c r="U1237" s="8">
        <v>0.21341499999999999</v>
      </c>
      <c r="V1237" s="3">
        <v>-0.53341016000000019</v>
      </c>
      <c r="W1237" s="3">
        <v>-0.50228449200000003</v>
      </c>
      <c r="X1237" s="8">
        <v>9.4232768800470037</v>
      </c>
      <c r="Y1237" s="8">
        <v>9.4544025480470051</v>
      </c>
      <c r="Z1237" s="8">
        <v>9.4388397140470044</v>
      </c>
      <c r="AA1237" s="41">
        <v>1</v>
      </c>
      <c r="AB1237" s="42" t="s">
        <v>2111</v>
      </c>
      <c r="AC1237" s="5">
        <v>-309.55650000000003</v>
      </c>
      <c r="AD1237" s="15">
        <v>-129.95283402158714</v>
      </c>
      <c r="AE1237" s="15">
        <v>-122.74186774187103</v>
      </c>
      <c r="AF1237" s="15">
        <v>-126.35301650673955</v>
      </c>
      <c r="AG1237" s="15">
        <v>-126.35301650673955</v>
      </c>
      <c r="AH1237" s="17">
        <v>1.2223765367222559</v>
      </c>
      <c r="AI1237" s="17">
        <v>0.93332517826288319</v>
      </c>
      <c r="AJ1237" s="17">
        <v>0.92454754309036435</v>
      </c>
      <c r="AK1237" s="17">
        <v>0.92892252188233371</v>
      </c>
      <c r="AL1237" s="17">
        <v>0.92892252188233371</v>
      </c>
    </row>
    <row r="1238" spans="1:38" x14ac:dyDescent="0.45">
      <c r="A1238">
        <v>1435</v>
      </c>
      <c r="B1238" s="53">
        <v>42201.371400462966</v>
      </c>
      <c r="C1238" s="7">
        <v>0.87140046296296292</v>
      </c>
      <c r="D1238" s="8">
        <v>42.803899999999999</v>
      </c>
      <c r="E1238">
        <v>42.803899999999999</v>
      </c>
      <c r="F1238">
        <v>2882.99</v>
      </c>
      <c r="G1238">
        <v>-0.15307599999999999</v>
      </c>
      <c r="H1238">
        <v>-29008.1</v>
      </c>
      <c r="I1238">
        <v>5.0826799999999998E-2</v>
      </c>
      <c r="J1238">
        <v>-0.61552499999999999</v>
      </c>
      <c r="K1238">
        <v>175.5</v>
      </c>
      <c r="L1238">
        <v>169.7</v>
      </c>
      <c r="M1238">
        <v>22.4</v>
      </c>
      <c r="N1238">
        <v>167.8</v>
      </c>
      <c r="O1238">
        <v>21.9</v>
      </c>
      <c r="P1238">
        <v>177.3</v>
      </c>
      <c r="Q1238" s="8">
        <v>9.8624299999999998</v>
      </c>
      <c r="R1238">
        <v>92.161100000000005</v>
      </c>
      <c r="S1238" s="8">
        <v>12.9521</v>
      </c>
      <c r="T1238" s="8">
        <v>0.72118800000000005</v>
      </c>
      <c r="U1238" s="8">
        <v>0.212732</v>
      </c>
      <c r="V1238" s="3">
        <v>-0.53341016000000019</v>
      </c>
      <c r="W1238" s="3">
        <v>-0.500549672</v>
      </c>
      <c r="X1238" s="8">
        <v>9.4232768800470037</v>
      </c>
      <c r="Y1238" s="8">
        <v>9.4561373680470044</v>
      </c>
      <c r="Z1238" s="8">
        <v>9.4397071240470041</v>
      </c>
      <c r="AA1238" s="41">
        <v>1</v>
      </c>
      <c r="AB1238" s="42" t="s">
        <v>2111</v>
      </c>
      <c r="AC1238" s="5">
        <v>-309.32389999999998</v>
      </c>
      <c r="AD1238" s="15">
        <v>-129.95283402158714</v>
      </c>
      <c r="AE1238" s="15">
        <v>-122.33862308649032</v>
      </c>
      <c r="AF1238" s="15">
        <v>-126.15204388951111</v>
      </c>
      <c r="AG1238" s="15">
        <v>-126.15204388951111</v>
      </c>
      <c r="AH1238" s="17">
        <v>1.2218864562508487</v>
      </c>
      <c r="AI1238" s="17">
        <v>0.93332517826288319</v>
      </c>
      <c r="AJ1238" s="17">
        <v>0.92406156062012657</v>
      </c>
      <c r="AK1238" s="17">
        <v>0.92867795179061785</v>
      </c>
      <c r="AL1238" s="17">
        <v>0.92867795179061785</v>
      </c>
    </row>
    <row r="1239" spans="1:38" x14ac:dyDescent="0.45">
      <c r="A1239">
        <v>1436</v>
      </c>
      <c r="B1239" s="53">
        <v>42201.372083333335</v>
      </c>
      <c r="C1239" s="7">
        <v>0.87208333333333332</v>
      </c>
      <c r="D1239" s="8">
        <v>42.820500000000003</v>
      </c>
      <c r="E1239">
        <v>42.820500000000003</v>
      </c>
      <c r="F1239">
        <v>2886.07</v>
      </c>
      <c r="G1239">
        <v>-1.0764199999999999</v>
      </c>
      <c r="H1239">
        <v>-29008.1</v>
      </c>
      <c r="I1239">
        <v>5.0826799999999998E-2</v>
      </c>
      <c r="J1239">
        <v>-0.61477000000000004</v>
      </c>
      <c r="K1239">
        <v>172.1</v>
      </c>
      <c r="L1239">
        <v>167.2</v>
      </c>
      <c r="M1239">
        <v>22.4</v>
      </c>
      <c r="N1239">
        <v>172.2</v>
      </c>
      <c r="O1239">
        <v>21.9</v>
      </c>
      <c r="P1239">
        <v>177.2</v>
      </c>
      <c r="Q1239" s="8">
        <v>9.8624299999999998</v>
      </c>
      <c r="R1239">
        <v>92.052599999999998</v>
      </c>
      <c r="S1239" s="8">
        <v>22.154900000000001</v>
      </c>
      <c r="T1239" s="8">
        <v>0.721858</v>
      </c>
      <c r="U1239" s="8">
        <v>0.21313499999999999</v>
      </c>
      <c r="V1239" s="3">
        <v>-0.53511196000000005</v>
      </c>
      <c r="W1239" s="3">
        <v>-0.501573292</v>
      </c>
      <c r="X1239" s="8">
        <v>9.4215750800470044</v>
      </c>
      <c r="Y1239" s="8">
        <v>9.4551137480470047</v>
      </c>
      <c r="Z1239" s="8">
        <v>9.4383444140470054</v>
      </c>
      <c r="AA1239" s="41">
        <v>1</v>
      </c>
      <c r="AB1239" s="42" t="s">
        <v>2111</v>
      </c>
      <c r="AC1239" s="5">
        <v>-309.43240000000003</v>
      </c>
      <c r="AD1239" s="15">
        <v>-130.34578848901799</v>
      </c>
      <c r="AE1239" s="15">
        <v>-122.57657220278611</v>
      </c>
      <c r="AF1239" s="15">
        <v>-126.46775814217892</v>
      </c>
      <c r="AG1239" s="15">
        <v>-126.46775814217892</v>
      </c>
      <c r="AH1239" s="17">
        <v>1.2221150132362346</v>
      </c>
      <c r="AI1239" s="17">
        <v>0.93380829799081821</v>
      </c>
      <c r="AJ1239" s="17">
        <v>0.92434827037180423</v>
      </c>
      <c r="AK1239" s="17">
        <v>0.92906221247355225</v>
      </c>
      <c r="AL1239" s="17">
        <v>0.92906221247355225</v>
      </c>
    </row>
    <row r="1240" spans="1:38" x14ac:dyDescent="0.45">
      <c r="A1240">
        <v>1437</v>
      </c>
      <c r="B1240" s="53">
        <v>42201.372777777775</v>
      </c>
      <c r="C1240" s="7">
        <v>0.87277777777777776</v>
      </c>
      <c r="D1240" s="8">
        <v>42.837000000000003</v>
      </c>
      <c r="E1240">
        <v>42.837000000000003</v>
      </c>
      <c r="F1240">
        <v>2884.22</v>
      </c>
      <c r="G1240">
        <v>-1.0764199999999999</v>
      </c>
      <c r="H1240">
        <v>-29008.1</v>
      </c>
      <c r="I1240">
        <v>5.0845300000000003E-2</v>
      </c>
      <c r="J1240">
        <v>-0.61477000000000004</v>
      </c>
      <c r="K1240">
        <v>164.1</v>
      </c>
      <c r="L1240">
        <v>165.6</v>
      </c>
      <c r="M1240">
        <v>22.4</v>
      </c>
      <c r="N1240">
        <v>164.4</v>
      </c>
      <c r="O1240">
        <v>21.8</v>
      </c>
      <c r="P1240">
        <v>177.2</v>
      </c>
      <c r="Q1240" s="8">
        <v>9.8624299999999998</v>
      </c>
      <c r="R1240">
        <v>92.052599999999998</v>
      </c>
      <c r="S1240" s="8">
        <v>0.10269300000000001</v>
      </c>
      <c r="T1240" s="8">
        <v>0.721858</v>
      </c>
      <c r="U1240" s="8">
        <v>0.212949</v>
      </c>
      <c r="V1240" s="3">
        <v>-0.53511196000000005</v>
      </c>
      <c r="W1240" s="3">
        <v>-0.50110085199999999</v>
      </c>
      <c r="X1240" s="8">
        <v>9.4215750800470044</v>
      </c>
      <c r="Y1240" s="8">
        <v>9.455586188047004</v>
      </c>
      <c r="Z1240" s="8">
        <v>9.4385806340470033</v>
      </c>
      <c r="AA1240" s="41">
        <v>1</v>
      </c>
      <c r="AB1240" s="42" t="s">
        <v>2111</v>
      </c>
      <c r="AC1240" s="5">
        <v>-309.43240000000003</v>
      </c>
      <c r="AD1240" s="15">
        <v>-130.34578848901799</v>
      </c>
      <c r="AE1240" s="15">
        <v>-122.46675563532563</v>
      </c>
      <c r="AF1240" s="15">
        <v>-126.41303663991573</v>
      </c>
      <c r="AG1240" s="15">
        <v>-126.41303663991573</v>
      </c>
      <c r="AH1240" s="17">
        <v>1.2221150132362346</v>
      </c>
      <c r="AI1240" s="17">
        <v>0.93380829799081821</v>
      </c>
      <c r="AJ1240" s="17">
        <v>0.92421592804153396</v>
      </c>
      <c r="AK1240" s="17">
        <v>0.92899558730974219</v>
      </c>
      <c r="AL1240" s="17">
        <v>0.92899558730974219</v>
      </c>
    </row>
    <row r="1241" spans="1:38" x14ac:dyDescent="0.45">
      <c r="A1241">
        <v>1438</v>
      </c>
      <c r="B1241" s="53">
        <v>42201.373472222222</v>
      </c>
      <c r="C1241" s="7">
        <v>0.87347222222222221</v>
      </c>
      <c r="D1241" s="8">
        <v>42.8538</v>
      </c>
      <c r="E1241">
        <v>42.8538</v>
      </c>
      <c r="F1241">
        <v>2882.99</v>
      </c>
      <c r="G1241">
        <v>-1.0764199999999999</v>
      </c>
      <c r="H1241">
        <v>-29008.1</v>
      </c>
      <c r="I1241">
        <v>5.0826799999999998E-2</v>
      </c>
      <c r="J1241">
        <v>-0.61552499999999999</v>
      </c>
      <c r="K1241">
        <v>168.3</v>
      </c>
      <c r="L1241">
        <v>164.2</v>
      </c>
      <c r="M1241">
        <v>22.4</v>
      </c>
      <c r="N1241">
        <v>157.6</v>
      </c>
      <c r="O1241">
        <v>21.9</v>
      </c>
      <c r="P1241">
        <v>177.1</v>
      </c>
      <c r="Q1241" s="8">
        <v>9.8624299999999998</v>
      </c>
      <c r="R1241">
        <v>91.664900000000003</v>
      </c>
      <c r="S1241" s="8">
        <v>0.10269300000000001</v>
      </c>
      <c r="T1241" s="8">
        <v>0.72176700000000005</v>
      </c>
      <c r="U1241" s="8">
        <v>0.21360100000000001</v>
      </c>
      <c r="V1241" s="3">
        <v>-0.53488082000000015</v>
      </c>
      <c r="W1241" s="3">
        <v>-0.50275693200000005</v>
      </c>
      <c r="X1241" s="8">
        <v>9.4218062200470047</v>
      </c>
      <c r="Y1241" s="8">
        <v>9.453930108047004</v>
      </c>
      <c r="Z1241" s="8">
        <v>9.4378681640470035</v>
      </c>
      <c r="AA1241" s="41">
        <v>1</v>
      </c>
      <c r="AB1241" s="42" t="s">
        <v>2111</v>
      </c>
      <c r="AC1241" s="5">
        <v>-309.82010000000002</v>
      </c>
      <c r="AD1241" s="15">
        <v>-130.29242499970098</v>
      </c>
      <c r="AE1241" s="15">
        <v>-122.85165810563694</v>
      </c>
      <c r="AF1241" s="15">
        <v>-126.57807581475549</v>
      </c>
      <c r="AG1241" s="15">
        <v>-126.57807581475549</v>
      </c>
      <c r="AH1241" s="17">
        <v>1.2229324085909503</v>
      </c>
      <c r="AI1241" s="17">
        <v>0.93374266064968614</v>
      </c>
      <c r="AJ1241" s="17">
        <v>0.9246799488093248</v>
      </c>
      <c r="AK1241" s="17">
        <v>0.92919655679365487</v>
      </c>
      <c r="AL1241" s="17">
        <v>0.92919655679365487</v>
      </c>
    </row>
    <row r="1242" spans="1:38" x14ac:dyDescent="0.45">
      <c r="A1242">
        <v>1439</v>
      </c>
      <c r="B1242" s="53">
        <v>42201.374178240738</v>
      </c>
      <c r="C1242" s="7">
        <v>0.87417824074074069</v>
      </c>
      <c r="D1242" s="8">
        <v>42.870199999999997</v>
      </c>
      <c r="E1242">
        <v>42.870199999999997</v>
      </c>
      <c r="F1242">
        <v>2882.99</v>
      </c>
      <c r="G1242">
        <v>-1.0764199999999999</v>
      </c>
      <c r="H1242">
        <v>-29008.1</v>
      </c>
      <c r="I1242">
        <v>5.0826799999999998E-2</v>
      </c>
      <c r="J1242">
        <v>-0.61495900000000003</v>
      </c>
      <c r="K1242">
        <v>223.4</v>
      </c>
      <c r="L1242">
        <v>169.8</v>
      </c>
      <c r="M1242">
        <v>22.4</v>
      </c>
      <c r="N1242">
        <v>176.7</v>
      </c>
      <c r="O1242">
        <v>21.8</v>
      </c>
      <c r="P1242">
        <v>176.9</v>
      </c>
      <c r="Q1242" s="8">
        <v>9.8624299999999998</v>
      </c>
      <c r="R1242">
        <v>90.703400000000002</v>
      </c>
      <c r="S1242" s="8">
        <v>0.10269300000000001</v>
      </c>
      <c r="T1242" s="8">
        <v>0.72167599999999998</v>
      </c>
      <c r="U1242" s="8">
        <v>0.21487200000000001</v>
      </c>
      <c r="V1242" s="3">
        <v>-0.53464968000000002</v>
      </c>
      <c r="W1242" s="3">
        <v>-0.5059852720000001</v>
      </c>
      <c r="X1242" s="8">
        <v>9.4220373600470051</v>
      </c>
      <c r="Y1242" s="8">
        <v>9.4507017680470042</v>
      </c>
      <c r="Z1242" s="8">
        <v>9.4363695640470056</v>
      </c>
      <c r="AA1242" s="41">
        <v>1</v>
      </c>
      <c r="AB1242" s="42" t="s">
        <v>2111</v>
      </c>
      <c r="AC1242" s="5">
        <v>-310.78160000000003</v>
      </c>
      <c r="AD1242" s="15">
        <v>-130.2390590151864</v>
      </c>
      <c r="AE1242" s="15">
        <v>-123.60161238407818</v>
      </c>
      <c r="AF1242" s="15">
        <v>-126.92513953758896</v>
      </c>
      <c r="AG1242" s="15">
        <v>-126.92513953758896</v>
      </c>
      <c r="AH1242" s="17">
        <v>1.2249642836511025</v>
      </c>
      <c r="AI1242" s="17">
        <v>0.93367702946673936</v>
      </c>
      <c r="AJ1242" s="17">
        <v>0.92558539897626402</v>
      </c>
      <c r="AK1242" s="17">
        <v>0.92961946279797503</v>
      </c>
      <c r="AL1242" s="17">
        <v>0.92961946279797503</v>
      </c>
    </row>
    <row r="1243" spans="1:38" x14ac:dyDescent="0.45">
      <c r="A1243">
        <v>1440</v>
      </c>
      <c r="B1243" s="53">
        <v>42201.374872685185</v>
      </c>
      <c r="C1243" s="7">
        <v>0.87487268518518524</v>
      </c>
      <c r="D1243" s="8">
        <v>42.887099999999997</v>
      </c>
      <c r="E1243">
        <v>42.887099999999997</v>
      </c>
      <c r="F1243">
        <v>2882.99</v>
      </c>
      <c r="G1243">
        <v>-1.0764199999999999</v>
      </c>
      <c r="H1243">
        <v>-29008.1</v>
      </c>
      <c r="I1243">
        <v>5.0845300000000003E-2</v>
      </c>
      <c r="J1243">
        <v>-0.61552499999999999</v>
      </c>
      <c r="K1243">
        <v>176.9</v>
      </c>
      <c r="L1243">
        <v>174.9</v>
      </c>
      <c r="M1243">
        <v>22.4</v>
      </c>
      <c r="N1243">
        <v>170.7</v>
      </c>
      <c r="O1243">
        <v>21.6</v>
      </c>
      <c r="P1243">
        <v>177</v>
      </c>
      <c r="Q1243" s="8">
        <v>9.8624299999999998</v>
      </c>
      <c r="R1243">
        <v>90.936000000000007</v>
      </c>
      <c r="S1243" s="8">
        <v>0.10269300000000001</v>
      </c>
      <c r="T1243" s="8">
        <v>0.721858</v>
      </c>
      <c r="U1243" s="8">
        <v>0.214779</v>
      </c>
      <c r="V1243" s="3">
        <v>-0.53511196000000005</v>
      </c>
      <c r="W1243" s="3">
        <v>-0.50574905199999998</v>
      </c>
      <c r="X1243" s="8">
        <v>9.4215750800470044</v>
      </c>
      <c r="Y1243" s="8">
        <v>9.4509379880470039</v>
      </c>
      <c r="Z1243" s="8">
        <v>9.4362565340470042</v>
      </c>
      <c r="AA1243" s="41">
        <v>1</v>
      </c>
      <c r="AB1243" s="42" t="s">
        <v>2111</v>
      </c>
      <c r="AC1243" s="5">
        <v>-310.54899999999998</v>
      </c>
      <c r="AD1243" s="15">
        <v>-130.34578848901799</v>
      </c>
      <c r="AE1243" s="15">
        <v>-123.54675423600588</v>
      </c>
      <c r="AF1243" s="15">
        <v>-126.95131211738681</v>
      </c>
      <c r="AG1243" s="15">
        <v>-126.95131211738681</v>
      </c>
      <c r="AH1243" s="17">
        <v>1.2244721264197544</v>
      </c>
      <c r="AI1243" s="17">
        <v>0.93380829799081821</v>
      </c>
      <c r="AJ1243" s="17">
        <v>0.92551910640610613</v>
      </c>
      <c r="AK1243" s="17">
        <v>0.92965137036460377</v>
      </c>
      <c r="AL1243" s="17">
        <v>0.92965137036460377</v>
      </c>
    </row>
    <row r="1244" spans="1:38" x14ac:dyDescent="0.45">
      <c r="A1244">
        <v>1441</v>
      </c>
      <c r="B1244" s="53">
        <v>42201.375567129631</v>
      </c>
      <c r="C1244" s="7">
        <v>0.87556712962962957</v>
      </c>
      <c r="D1244" s="8">
        <v>42.903500000000001</v>
      </c>
      <c r="E1244">
        <v>42.903500000000001</v>
      </c>
      <c r="F1244">
        <v>2882.99</v>
      </c>
      <c r="G1244">
        <v>-1.0764199999999999</v>
      </c>
      <c r="H1244">
        <v>-29008.1</v>
      </c>
      <c r="I1244">
        <v>5.0826799999999998E-2</v>
      </c>
      <c r="J1244">
        <v>-0.61495900000000003</v>
      </c>
      <c r="K1244">
        <v>172.7</v>
      </c>
      <c r="L1244">
        <v>178.3</v>
      </c>
      <c r="M1244">
        <v>22.4</v>
      </c>
      <c r="N1244">
        <v>172</v>
      </c>
      <c r="O1244">
        <v>21.6</v>
      </c>
      <c r="P1244">
        <v>177.1</v>
      </c>
      <c r="Q1244" s="8">
        <v>9.8507300000000004</v>
      </c>
      <c r="R1244">
        <v>91.091099999999997</v>
      </c>
      <c r="S1244" s="8">
        <v>0.10269300000000001</v>
      </c>
      <c r="T1244" s="8">
        <v>0.72118800000000005</v>
      </c>
      <c r="U1244" s="8">
        <v>0.21468599999999999</v>
      </c>
      <c r="V1244" s="3">
        <v>-0.53341016000000019</v>
      </c>
      <c r="W1244" s="3">
        <v>-0.50551283199999997</v>
      </c>
      <c r="X1244" s="8">
        <v>9.4232768800470037</v>
      </c>
      <c r="Y1244" s="8">
        <v>9.4511742080470036</v>
      </c>
      <c r="Z1244" s="8">
        <v>9.4372255440470028</v>
      </c>
      <c r="AA1244" s="41">
        <v>1</v>
      </c>
      <c r="AB1244" s="42" t="s">
        <v>2111</v>
      </c>
      <c r="AC1244" s="5">
        <v>-310.39390000000003</v>
      </c>
      <c r="AD1244" s="15">
        <v>-129.95283402158714</v>
      </c>
      <c r="AE1244" s="15">
        <v>-123.49189347419201</v>
      </c>
      <c r="AF1244" s="15">
        <v>-126.72691431019757</v>
      </c>
      <c r="AG1244" s="15">
        <v>-126.72691431019757</v>
      </c>
      <c r="AH1244" s="17">
        <v>1.2241441707822194</v>
      </c>
      <c r="AI1244" s="17">
        <v>0.93332517826288319</v>
      </c>
      <c r="AJ1244" s="17">
        <v>0.92545282017346187</v>
      </c>
      <c r="AK1244" s="17">
        <v>0.92937787316635789</v>
      </c>
      <c r="AL1244" s="17">
        <v>0.92937787316635789</v>
      </c>
    </row>
    <row r="1245" spans="1:38" x14ac:dyDescent="0.45">
      <c r="A1245">
        <v>1442</v>
      </c>
      <c r="B1245" s="53">
        <v>42201.376250000001</v>
      </c>
      <c r="C1245" s="7">
        <v>0.87624999999999997</v>
      </c>
      <c r="D1245" s="8">
        <v>42.920200000000001</v>
      </c>
      <c r="E1245">
        <v>42.920200000000001</v>
      </c>
      <c r="F1245">
        <v>2884.22</v>
      </c>
      <c r="G1245">
        <v>-1.0764199999999999</v>
      </c>
      <c r="H1245">
        <v>-29008.1</v>
      </c>
      <c r="I1245">
        <v>5.0826799999999998E-2</v>
      </c>
      <c r="J1245">
        <v>-0.61552499999999999</v>
      </c>
      <c r="K1245">
        <v>164.4</v>
      </c>
      <c r="L1245">
        <v>173.7</v>
      </c>
      <c r="M1245">
        <v>22.4</v>
      </c>
      <c r="N1245">
        <v>165.6</v>
      </c>
      <c r="O1245">
        <v>21.6</v>
      </c>
      <c r="P1245">
        <v>177.2</v>
      </c>
      <c r="Q1245" s="8">
        <v>9.8624299999999998</v>
      </c>
      <c r="R1245">
        <v>91.323700000000002</v>
      </c>
      <c r="S1245" s="8">
        <v>0.10269300000000001</v>
      </c>
      <c r="T1245" s="8">
        <v>0.72204100000000004</v>
      </c>
      <c r="U1245" s="8">
        <v>0.215058</v>
      </c>
      <c r="V1245" s="3">
        <v>-0.5355767800000002</v>
      </c>
      <c r="W1245" s="3">
        <v>-0.506457712</v>
      </c>
      <c r="X1245" s="8">
        <v>9.4211102600470049</v>
      </c>
      <c r="Y1245" s="8">
        <v>9.4502293280470049</v>
      </c>
      <c r="Z1245" s="8">
        <v>9.4356697940470049</v>
      </c>
      <c r="AA1245" s="41">
        <v>1</v>
      </c>
      <c r="AB1245" s="42" t="s">
        <v>2111</v>
      </c>
      <c r="AC1245" s="5">
        <v>-310.16129999999998</v>
      </c>
      <c r="AD1245" s="15">
        <v>-130.45309432556598</v>
      </c>
      <c r="AE1245" s="15">
        <v>-123.71132083924533</v>
      </c>
      <c r="AF1245" s="15">
        <v>-127.0871646714138</v>
      </c>
      <c r="AG1245" s="15">
        <v>-127.0871646714138</v>
      </c>
      <c r="AH1245" s="17">
        <v>1.2236526721960204</v>
      </c>
      <c r="AI1245" s="17">
        <v>0.9339403126095811</v>
      </c>
      <c r="AJ1245" s="17">
        <v>0.92571800313215158</v>
      </c>
      <c r="AK1245" s="17">
        <v>0.92981702639364094</v>
      </c>
      <c r="AL1245" s="17">
        <v>0.92981702639364094</v>
      </c>
    </row>
    <row r="1246" spans="1:38" x14ac:dyDescent="0.45">
      <c r="A1246">
        <v>1443</v>
      </c>
      <c r="B1246" s="53">
        <v>42201.376944444448</v>
      </c>
      <c r="C1246" s="7">
        <v>0.87694444444444442</v>
      </c>
      <c r="D1246" s="8">
        <v>42.936799999999998</v>
      </c>
      <c r="E1246">
        <v>42.936799999999998</v>
      </c>
      <c r="F1246">
        <v>2882.99</v>
      </c>
      <c r="G1246">
        <v>-1.0764199999999999</v>
      </c>
      <c r="H1246">
        <v>-29008.1</v>
      </c>
      <c r="I1246">
        <v>5.0826799999999998E-2</v>
      </c>
      <c r="J1246">
        <v>-0.61552499999999999</v>
      </c>
      <c r="K1246">
        <v>168.3</v>
      </c>
      <c r="L1246">
        <v>168.9</v>
      </c>
      <c r="M1246">
        <v>22.4</v>
      </c>
      <c r="N1246">
        <v>159.6</v>
      </c>
      <c r="O1246">
        <v>21.6</v>
      </c>
      <c r="P1246">
        <v>177.2</v>
      </c>
      <c r="Q1246" s="8">
        <v>9.8624299999999998</v>
      </c>
      <c r="R1246">
        <v>91.323700000000002</v>
      </c>
      <c r="S1246" s="8">
        <v>0.10269300000000001</v>
      </c>
      <c r="T1246" s="8">
        <v>0.72149300000000005</v>
      </c>
      <c r="U1246" s="8">
        <v>0.21459300000000001</v>
      </c>
      <c r="V1246" s="3">
        <v>-0.53418486000000021</v>
      </c>
      <c r="W1246" s="3">
        <v>-0.50527661200000007</v>
      </c>
      <c r="X1246" s="8">
        <v>9.4225021800470046</v>
      </c>
      <c r="Y1246" s="8">
        <v>9.451410428047005</v>
      </c>
      <c r="Z1246" s="8">
        <v>9.4369563040470048</v>
      </c>
      <c r="AA1246" s="41">
        <v>1</v>
      </c>
      <c r="AB1246" s="42" t="s">
        <v>2111</v>
      </c>
      <c r="AC1246" s="5">
        <v>-310.16129999999998</v>
      </c>
      <c r="AD1246" s="15">
        <v>-130.13173305223961</v>
      </c>
      <c r="AE1246" s="15">
        <v>-123.4370300985737</v>
      </c>
      <c r="AF1246" s="15">
        <v>-126.789267779596</v>
      </c>
      <c r="AG1246" s="15">
        <v>-126.789267779596</v>
      </c>
      <c r="AH1246" s="17">
        <v>1.2236526721960204</v>
      </c>
      <c r="AI1246" s="17">
        <v>0.93354506452023778</v>
      </c>
      <c r="AJ1246" s="17">
        <v>0.92538654027757217</v>
      </c>
      <c r="AK1246" s="17">
        <v>0.92945385374814493</v>
      </c>
      <c r="AL1246" s="17">
        <v>0.92945385374814493</v>
      </c>
    </row>
    <row r="1247" spans="1:38" x14ac:dyDescent="0.45">
      <c r="A1247">
        <v>1444</v>
      </c>
      <c r="B1247" s="53">
        <v>42201.377638888887</v>
      </c>
      <c r="C1247" s="7">
        <v>0.87763888888888886</v>
      </c>
      <c r="D1247" s="8">
        <v>42.953400000000002</v>
      </c>
      <c r="E1247">
        <v>42.953400000000002</v>
      </c>
      <c r="F1247">
        <v>2882.99</v>
      </c>
      <c r="G1247">
        <v>-1.0764199999999999</v>
      </c>
      <c r="H1247">
        <v>-29008.1</v>
      </c>
      <c r="I1247">
        <v>5.0845300000000003E-2</v>
      </c>
      <c r="J1247">
        <v>-0.61514800000000003</v>
      </c>
      <c r="K1247">
        <v>223.7</v>
      </c>
      <c r="L1247">
        <v>166.5</v>
      </c>
      <c r="M1247">
        <v>22.4</v>
      </c>
      <c r="N1247">
        <v>177.1</v>
      </c>
      <c r="O1247">
        <v>21.6</v>
      </c>
      <c r="P1247">
        <v>177.1</v>
      </c>
      <c r="Q1247" s="8">
        <v>9.8624299999999998</v>
      </c>
      <c r="R1247">
        <v>90.579300000000003</v>
      </c>
      <c r="S1247" s="8">
        <v>0.228544</v>
      </c>
      <c r="T1247" s="8">
        <v>0.72140199999999999</v>
      </c>
      <c r="U1247" s="8">
        <v>0.21459300000000001</v>
      </c>
      <c r="V1247" s="3">
        <v>-0.53395372000000008</v>
      </c>
      <c r="W1247" s="3">
        <v>-0.50527661200000007</v>
      </c>
      <c r="X1247" s="8">
        <v>9.4227333200470049</v>
      </c>
      <c r="Y1247" s="8">
        <v>9.451410428047005</v>
      </c>
      <c r="Z1247" s="8">
        <v>9.437071874047005</v>
      </c>
      <c r="AA1247" s="41">
        <v>1</v>
      </c>
      <c r="AB1247" s="42" t="s">
        <v>2111</v>
      </c>
      <c r="AC1247" s="5">
        <v>-310.90570000000002</v>
      </c>
      <c r="AD1247" s="15">
        <v>-130.07835955436178</v>
      </c>
      <c r="AE1247" s="15">
        <v>-123.4370300985737</v>
      </c>
      <c r="AF1247" s="15">
        <v>-126.76250326233981</v>
      </c>
      <c r="AG1247" s="15">
        <v>-126.76250326233981</v>
      </c>
      <c r="AH1247" s="17">
        <v>1.2252270281349125</v>
      </c>
      <c r="AI1247" s="17">
        <v>0.93347945187515413</v>
      </c>
      <c r="AJ1247" s="17">
        <v>0.92538654027757217</v>
      </c>
      <c r="AK1247" s="17">
        <v>0.92942123842617386</v>
      </c>
      <c r="AL1247" s="17">
        <v>0.92942123842617386</v>
      </c>
    </row>
    <row r="1248" spans="1:38" x14ac:dyDescent="0.45">
      <c r="A1248">
        <v>1445</v>
      </c>
      <c r="B1248" s="53">
        <v>42201.378344907411</v>
      </c>
      <c r="C1248" s="7">
        <v>0.87834490740740734</v>
      </c>
      <c r="D1248" s="8">
        <v>42.97</v>
      </c>
      <c r="E1248">
        <v>42.97</v>
      </c>
      <c r="F1248">
        <v>2882.99</v>
      </c>
      <c r="G1248">
        <v>-1.0764199999999999</v>
      </c>
      <c r="H1248">
        <v>-29008.1</v>
      </c>
      <c r="I1248">
        <v>5.0845300000000003E-2</v>
      </c>
      <c r="J1248">
        <v>-0.61477000000000004</v>
      </c>
      <c r="K1248">
        <v>179.7</v>
      </c>
      <c r="L1248">
        <v>164.8</v>
      </c>
      <c r="M1248">
        <v>22.4</v>
      </c>
      <c r="N1248">
        <v>167.4</v>
      </c>
      <c r="O1248">
        <v>21.7</v>
      </c>
      <c r="P1248">
        <v>177.1</v>
      </c>
      <c r="Q1248" s="8">
        <v>9.8624299999999998</v>
      </c>
      <c r="R1248">
        <v>90.811999999999998</v>
      </c>
      <c r="S1248" s="8">
        <v>0.143594</v>
      </c>
      <c r="T1248" s="8">
        <v>0.72167599999999998</v>
      </c>
      <c r="U1248" s="8">
        <v>0.214779</v>
      </c>
      <c r="V1248" s="3">
        <v>-0.53464968000000002</v>
      </c>
      <c r="W1248" s="3">
        <v>-0.50574905199999998</v>
      </c>
      <c r="X1248" s="8">
        <v>9.4220373600470051</v>
      </c>
      <c r="Y1248" s="8">
        <v>9.4509379880470039</v>
      </c>
      <c r="Z1248" s="8">
        <v>9.4364876740470045</v>
      </c>
      <c r="AA1248" s="41">
        <v>1</v>
      </c>
      <c r="AB1248" s="42" t="s">
        <v>2111</v>
      </c>
      <c r="AC1248" s="5">
        <v>-310.673</v>
      </c>
      <c r="AD1248" s="15">
        <v>-130.2390590151864</v>
      </c>
      <c r="AE1248" s="15">
        <v>-123.54675423600588</v>
      </c>
      <c r="AF1248" s="15">
        <v>-126.89779002362445</v>
      </c>
      <c r="AG1248" s="15">
        <v>-126.89779002362445</v>
      </c>
      <c r="AH1248" s="17">
        <v>1.2247344482010403</v>
      </c>
      <c r="AI1248" s="17">
        <v>0.93367702946673936</v>
      </c>
      <c r="AJ1248" s="17">
        <v>0.92551910640610613</v>
      </c>
      <c r="AK1248" s="17">
        <v>0.92958612274520236</v>
      </c>
      <c r="AL1248" s="17">
        <v>0.92958612274520236</v>
      </c>
    </row>
    <row r="1249" spans="1:38" x14ac:dyDescent="0.45">
      <c r="A1249">
        <v>1446</v>
      </c>
      <c r="B1249" s="53">
        <v>42201.37903935185</v>
      </c>
      <c r="C1249" s="7">
        <v>0.87903935185185189</v>
      </c>
      <c r="D1249" s="8">
        <v>42.986499999999999</v>
      </c>
      <c r="E1249">
        <v>42.986499999999999</v>
      </c>
      <c r="F1249">
        <v>2885.14</v>
      </c>
      <c r="G1249">
        <v>-1.9995099999999999</v>
      </c>
      <c r="H1249">
        <v>-29008.1</v>
      </c>
      <c r="I1249">
        <v>5.0845300000000003E-2</v>
      </c>
      <c r="J1249">
        <v>-0.61477000000000004</v>
      </c>
      <c r="K1249">
        <v>170.7</v>
      </c>
      <c r="L1249">
        <v>170.3</v>
      </c>
      <c r="M1249">
        <v>22.4</v>
      </c>
      <c r="N1249">
        <v>170.7</v>
      </c>
      <c r="O1249">
        <v>21.8</v>
      </c>
      <c r="P1249">
        <v>177.2</v>
      </c>
      <c r="Q1249" s="8">
        <v>9.8624299999999998</v>
      </c>
      <c r="R1249">
        <v>90.703400000000002</v>
      </c>
      <c r="S1249" s="8">
        <v>0.228544</v>
      </c>
      <c r="T1249" s="8">
        <v>0.72167599999999998</v>
      </c>
      <c r="U1249" s="8">
        <v>0.21515100000000001</v>
      </c>
      <c r="V1249" s="3">
        <v>-0.53464968000000002</v>
      </c>
      <c r="W1249" s="3">
        <v>-0.50669393200000001</v>
      </c>
      <c r="X1249" s="8">
        <v>9.4220373600470051</v>
      </c>
      <c r="Y1249" s="8">
        <v>9.4499931080470052</v>
      </c>
      <c r="Z1249" s="8">
        <v>9.4360152340470052</v>
      </c>
      <c r="AA1249" s="41">
        <v>1</v>
      </c>
      <c r="AB1249" s="42" t="s">
        <v>2111</v>
      </c>
      <c r="AC1249" s="5">
        <v>-310.78160000000003</v>
      </c>
      <c r="AD1249" s="15">
        <v>-130.2390590151864</v>
      </c>
      <c r="AE1249" s="15">
        <v>-123.76617114646444</v>
      </c>
      <c r="AF1249" s="15">
        <v>-127.00718416464804</v>
      </c>
      <c r="AG1249" s="15">
        <v>-127.00718416464804</v>
      </c>
      <c r="AH1249" s="17">
        <v>1.2249642836511025</v>
      </c>
      <c r="AI1249" s="17">
        <v>0.93367702946673936</v>
      </c>
      <c r="AJ1249" s="17">
        <v>0.92578431471939826</v>
      </c>
      <c r="AK1249" s="17">
        <v>0.92971949253339714</v>
      </c>
      <c r="AL1249" s="17">
        <v>0.92971949253339714</v>
      </c>
    </row>
    <row r="1250" spans="1:38" x14ac:dyDescent="0.45">
      <c r="A1250">
        <v>1447</v>
      </c>
      <c r="B1250" s="53">
        <v>42201.37972222222</v>
      </c>
      <c r="C1250" s="7">
        <v>0.87972222222222218</v>
      </c>
      <c r="D1250" s="8">
        <v>43.003100000000003</v>
      </c>
      <c r="E1250">
        <v>43.003100000000003</v>
      </c>
      <c r="F1250">
        <v>2885.14</v>
      </c>
      <c r="G1250">
        <v>-1.0764199999999999</v>
      </c>
      <c r="H1250">
        <v>-29008.1</v>
      </c>
      <c r="I1250">
        <v>5.0845300000000003E-2</v>
      </c>
      <c r="J1250">
        <v>-0.61514800000000003</v>
      </c>
      <c r="K1250">
        <v>164.1</v>
      </c>
      <c r="L1250">
        <v>174.9</v>
      </c>
      <c r="M1250">
        <v>22.4</v>
      </c>
      <c r="N1250">
        <v>162.30000000000001</v>
      </c>
      <c r="O1250">
        <v>21.7</v>
      </c>
      <c r="P1250">
        <v>177.2</v>
      </c>
      <c r="Q1250" s="8">
        <v>9.8624299999999998</v>
      </c>
      <c r="R1250">
        <v>90.703400000000002</v>
      </c>
      <c r="S1250" s="8">
        <v>0.10269300000000001</v>
      </c>
      <c r="T1250" s="8">
        <v>0.721584</v>
      </c>
      <c r="U1250" s="8">
        <v>0.21487200000000001</v>
      </c>
      <c r="V1250" s="3">
        <v>-0.53441600000000011</v>
      </c>
      <c r="W1250" s="3">
        <v>-0.5059852720000001</v>
      </c>
      <c r="X1250" s="8">
        <v>9.4222710400470042</v>
      </c>
      <c r="Y1250" s="8">
        <v>9.4507017680470042</v>
      </c>
      <c r="Z1250" s="8">
        <v>9.4364864040470042</v>
      </c>
      <c r="AA1250" s="41">
        <v>1</v>
      </c>
      <c r="AB1250" s="42" t="s">
        <v>2111</v>
      </c>
      <c r="AC1250" s="5">
        <v>-310.78160000000003</v>
      </c>
      <c r="AD1250" s="15">
        <v>-130.1851040547449</v>
      </c>
      <c r="AE1250" s="15">
        <v>-123.60161238407818</v>
      </c>
      <c r="AF1250" s="15">
        <v>-126.8980841078901</v>
      </c>
      <c r="AG1250" s="15">
        <v>-126.8980841078901</v>
      </c>
      <c r="AH1250" s="17">
        <v>1.2249642836511025</v>
      </c>
      <c r="AI1250" s="17">
        <v>0.93361068332133035</v>
      </c>
      <c r="AJ1250" s="17">
        <v>0.92558539897626402</v>
      </c>
      <c r="AK1250" s="17">
        <v>0.9295864812319049</v>
      </c>
      <c r="AL1250" s="17">
        <v>0.9295864812319049</v>
      </c>
    </row>
    <row r="1251" spans="1:38" x14ac:dyDescent="0.45">
      <c r="A1251">
        <v>1448</v>
      </c>
      <c r="B1251" s="53">
        <v>42201.380416666667</v>
      </c>
      <c r="C1251" s="7">
        <v>0.88041666666666674</v>
      </c>
      <c r="D1251" s="8">
        <v>43.0197</v>
      </c>
      <c r="E1251">
        <v>43.0197</v>
      </c>
      <c r="F1251">
        <v>2882.99</v>
      </c>
      <c r="G1251">
        <v>-1.0764199999999999</v>
      </c>
      <c r="H1251">
        <v>-29008.1</v>
      </c>
      <c r="I1251">
        <v>5.0845300000000003E-2</v>
      </c>
      <c r="J1251">
        <v>-0.61577599999999999</v>
      </c>
      <c r="K1251">
        <v>161.6</v>
      </c>
      <c r="L1251">
        <v>178.2</v>
      </c>
      <c r="M1251">
        <v>22.4</v>
      </c>
      <c r="N1251">
        <v>158.5</v>
      </c>
      <c r="O1251">
        <v>21.7</v>
      </c>
      <c r="P1251">
        <v>177.2</v>
      </c>
      <c r="Q1251" s="8">
        <v>9.8624299999999998</v>
      </c>
      <c r="R1251">
        <v>90.579300000000003</v>
      </c>
      <c r="S1251" s="8">
        <v>0.228544</v>
      </c>
      <c r="T1251" s="8">
        <v>0.72118800000000005</v>
      </c>
      <c r="U1251" s="8">
        <v>0.215369</v>
      </c>
      <c r="V1251" s="3">
        <v>-0.53341016000000019</v>
      </c>
      <c r="W1251" s="3">
        <v>-0.50724765199999999</v>
      </c>
      <c r="X1251" s="8">
        <v>9.4232768800470037</v>
      </c>
      <c r="Y1251" s="8">
        <v>9.4494393880470042</v>
      </c>
      <c r="Z1251" s="8">
        <v>9.4363581340470049</v>
      </c>
      <c r="AA1251" s="41">
        <v>1</v>
      </c>
      <c r="AB1251" s="42" t="s">
        <v>2111</v>
      </c>
      <c r="AC1251" s="5">
        <v>-310.90570000000002</v>
      </c>
      <c r="AD1251" s="15">
        <v>-129.95283402158714</v>
      </c>
      <c r="AE1251" s="15">
        <v>-123.89473474164265</v>
      </c>
      <c r="AF1251" s="15">
        <v>-126.9277862301202</v>
      </c>
      <c r="AG1251" s="15">
        <v>-126.9277862301202</v>
      </c>
      <c r="AH1251" s="17">
        <v>1.2252270281349125</v>
      </c>
      <c r="AI1251" s="17">
        <v>0.93332517826288319</v>
      </c>
      <c r="AJ1251" s="17">
        <v>0.92593977963667939</v>
      </c>
      <c r="AK1251" s="17">
        <v>0.92962268933939951</v>
      </c>
      <c r="AL1251" s="17">
        <v>0.92962268933939951</v>
      </c>
    </row>
    <row r="1252" spans="1:38" x14ac:dyDescent="0.45">
      <c r="A1252">
        <v>1449</v>
      </c>
      <c r="B1252" s="53">
        <v>42201.381111111114</v>
      </c>
      <c r="C1252" s="7">
        <v>0.88111111111111107</v>
      </c>
      <c r="D1252" s="8">
        <v>43.036299999999997</v>
      </c>
      <c r="E1252">
        <v>43.036299999999997</v>
      </c>
      <c r="F1252">
        <v>2882.99</v>
      </c>
      <c r="G1252">
        <v>-1.0764199999999999</v>
      </c>
      <c r="H1252">
        <v>-29008.1</v>
      </c>
      <c r="I1252">
        <v>5.0826799999999998E-2</v>
      </c>
      <c r="J1252">
        <v>-0.61458100000000004</v>
      </c>
      <c r="K1252">
        <v>165</v>
      </c>
      <c r="L1252">
        <v>173.5</v>
      </c>
      <c r="M1252">
        <v>22.4</v>
      </c>
      <c r="N1252">
        <v>155.69999999999999</v>
      </c>
      <c r="O1252">
        <v>21.8</v>
      </c>
      <c r="P1252">
        <v>177</v>
      </c>
      <c r="Q1252" s="8">
        <v>9.8624299999999998</v>
      </c>
      <c r="R1252">
        <v>90.315700000000007</v>
      </c>
      <c r="S1252" s="8">
        <v>0.10269300000000001</v>
      </c>
      <c r="T1252" s="8">
        <v>0.72100500000000001</v>
      </c>
      <c r="U1252" s="8">
        <v>0.21524399999999999</v>
      </c>
      <c r="V1252" s="3">
        <v>-0.53294534000000005</v>
      </c>
      <c r="W1252" s="3">
        <v>-0.50693015200000002</v>
      </c>
      <c r="X1252" s="8">
        <v>9.423741700047005</v>
      </c>
      <c r="Y1252" s="8">
        <v>9.4497568880470038</v>
      </c>
      <c r="Z1252" s="8">
        <v>9.4367492940470044</v>
      </c>
      <c r="AA1252" s="41">
        <v>1</v>
      </c>
      <c r="AB1252" s="42" t="s">
        <v>2111</v>
      </c>
      <c r="AC1252" s="5">
        <v>-311.16930000000002</v>
      </c>
      <c r="AD1252" s="15">
        <v>-129.84548114697907</v>
      </c>
      <c r="AE1252" s="15">
        <v>-123.82101884019073</v>
      </c>
      <c r="AF1252" s="15">
        <v>-126.83720705643384</v>
      </c>
      <c r="AG1252" s="15">
        <v>-126.83720705643384</v>
      </c>
      <c r="AH1252" s="17">
        <v>1.2257854961225207</v>
      </c>
      <c r="AI1252" s="17">
        <v>0.9331932796909822</v>
      </c>
      <c r="AJ1252" s="17">
        <v>0.92585063264719258</v>
      </c>
      <c r="AK1252" s="17">
        <v>0.92951227841875383</v>
      </c>
      <c r="AL1252" s="17">
        <v>0.92951227841875383</v>
      </c>
    </row>
    <row r="1253" spans="1:38" x14ac:dyDescent="0.45">
      <c r="A1253">
        <v>1450</v>
      </c>
      <c r="B1253" s="53">
        <v>42201.38181712963</v>
      </c>
      <c r="C1253" s="7">
        <v>0.88181712962962966</v>
      </c>
      <c r="D1253" s="8">
        <v>43.053100000000001</v>
      </c>
      <c r="E1253">
        <v>43.053100000000001</v>
      </c>
      <c r="F1253">
        <v>2882.99</v>
      </c>
      <c r="G1253">
        <v>-1.0764199999999999</v>
      </c>
      <c r="H1253">
        <v>-29008.1</v>
      </c>
      <c r="I1253">
        <v>5.0826799999999998E-2</v>
      </c>
      <c r="J1253">
        <v>-0.61514800000000003</v>
      </c>
      <c r="K1253">
        <v>228.5</v>
      </c>
      <c r="L1253">
        <v>170.9</v>
      </c>
      <c r="M1253">
        <v>22.4</v>
      </c>
      <c r="N1253">
        <v>177.1</v>
      </c>
      <c r="O1253">
        <v>21.8</v>
      </c>
      <c r="P1253">
        <v>176.8</v>
      </c>
      <c r="Q1253" s="8">
        <v>9.8624299999999998</v>
      </c>
      <c r="R1253">
        <v>89.5869</v>
      </c>
      <c r="S1253" s="8">
        <v>0.10269300000000001</v>
      </c>
      <c r="T1253" s="8">
        <v>0.72082299999999999</v>
      </c>
      <c r="U1253" s="8">
        <v>0.21592700000000001</v>
      </c>
      <c r="V1253" s="3">
        <v>-0.53248306000000001</v>
      </c>
      <c r="W1253" s="3">
        <v>-0.50866497200000005</v>
      </c>
      <c r="X1253" s="8">
        <v>9.4242039800470039</v>
      </c>
      <c r="Y1253" s="8">
        <v>9.4480220680470044</v>
      </c>
      <c r="Z1253" s="8">
        <v>9.4361130240470033</v>
      </c>
      <c r="AA1253" s="41">
        <v>1</v>
      </c>
      <c r="AB1253" s="42" t="s">
        <v>2111</v>
      </c>
      <c r="AC1253" s="5">
        <v>-311.8981</v>
      </c>
      <c r="AD1253" s="15">
        <v>-129.73870488993896</v>
      </c>
      <c r="AE1253" s="15">
        <v>-124.22374494989504</v>
      </c>
      <c r="AF1253" s="15">
        <v>-126.98454161052962</v>
      </c>
      <c r="AG1253" s="15">
        <v>-126.98454161052962</v>
      </c>
      <c r="AH1253" s="17">
        <v>1.2273321986704879</v>
      </c>
      <c r="AI1253" s="17">
        <v>0.93306212655246079</v>
      </c>
      <c r="AJ1253" s="17">
        <v>0.92633787155945091</v>
      </c>
      <c r="AK1253" s="17">
        <v>0.92969188432519323</v>
      </c>
      <c r="AL1253" s="17">
        <v>0.92969188432519323</v>
      </c>
    </row>
    <row r="1254" spans="1:38" x14ac:dyDescent="0.45">
      <c r="A1254">
        <v>1451</v>
      </c>
      <c r="B1254" s="53">
        <v>42201.382511574076</v>
      </c>
      <c r="C1254" s="7">
        <v>0.8825115740740741</v>
      </c>
      <c r="D1254" s="8">
        <v>43.069600000000001</v>
      </c>
      <c r="E1254">
        <v>43.069600000000001</v>
      </c>
      <c r="F1254">
        <v>2882.07</v>
      </c>
      <c r="G1254">
        <v>-1.0764199999999999</v>
      </c>
      <c r="H1254">
        <v>-29008.1</v>
      </c>
      <c r="I1254">
        <v>5.0826799999999998E-2</v>
      </c>
      <c r="J1254">
        <v>-0.61458100000000004</v>
      </c>
      <c r="K1254">
        <v>178.4</v>
      </c>
      <c r="L1254">
        <v>174</v>
      </c>
      <c r="M1254">
        <v>22.4</v>
      </c>
      <c r="N1254">
        <v>169.5</v>
      </c>
      <c r="O1254">
        <v>21.8</v>
      </c>
      <c r="P1254">
        <v>176.7</v>
      </c>
      <c r="Q1254" s="8">
        <v>9.8624299999999998</v>
      </c>
      <c r="R1254">
        <v>89.804000000000002</v>
      </c>
      <c r="S1254" s="8">
        <v>0.10269300000000001</v>
      </c>
      <c r="T1254" s="8">
        <v>0.72100500000000001</v>
      </c>
      <c r="U1254" s="8">
        <v>0.215834</v>
      </c>
      <c r="V1254" s="3">
        <v>-0.53294534000000005</v>
      </c>
      <c r="W1254" s="3">
        <v>-0.50842875200000004</v>
      </c>
      <c r="X1254" s="8">
        <v>9.423741700047005</v>
      </c>
      <c r="Y1254" s="8">
        <v>9.4482582880470041</v>
      </c>
      <c r="Z1254" s="8">
        <v>9.4359999940470054</v>
      </c>
      <c r="AA1254" s="41">
        <v>1</v>
      </c>
      <c r="AB1254" s="42" t="s">
        <v>2111</v>
      </c>
      <c r="AC1254" s="5">
        <v>-311.68100000000004</v>
      </c>
      <c r="AD1254" s="15">
        <v>-129.84548114697907</v>
      </c>
      <c r="AE1254" s="15">
        <v>-124.16891644798648</v>
      </c>
      <c r="AF1254" s="15">
        <v>-127.01071283409726</v>
      </c>
      <c r="AG1254" s="15">
        <v>-127.01071283409726</v>
      </c>
      <c r="AH1254" s="17">
        <v>1.2268710481531668</v>
      </c>
      <c r="AI1254" s="17">
        <v>0.9331932796909822</v>
      </c>
      <c r="AJ1254" s="17">
        <v>0.92627150704288419</v>
      </c>
      <c r="AK1254" s="17">
        <v>0.9297237952098617</v>
      </c>
      <c r="AL1254" s="17">
        <v>0.9297237952098617</v>
      </c>
    </row>
    <row r="1255" spans="1:38" x14ac:dyDescent="0.45">
      <c r="A1255">
        <v>1452</v>
      </c>
      <c r="B1255" s="53">
        <v>42201.383206018516</v>
      </c>
      <c r="C1255" s="7">
        <v>0.88320601851851854</v>
      </c>
      <c r="D1255" s="8">
        <v>43.086199999999998</v>
      </c>
      <c r="E1255">
        <v>43.086199999999998</v>
      </c>
      <c r="F1255">
        <v>2882.07</v>
      </c>
      <c r="G1255">
        <v>-1.0764199999999999</v>
      </c>
      <c r="H1255">
        <v>-29008.1</v>
      </c>
      <c r="I1255">
        <v>5.0845300000000003E-2</v>
      </c>
      <c r="J1255">
        <v>-0.61552499999999999</v>
      </c>
      <c r="K1255">
        <v>172.3</v>
      </c>
      <c r="L1255">
        <v>177.7</v>
      </c>
      <c r="M1255">
        <v>22.4</v>
      </c>
      <c r="N1255">
        <v>169.7</v>
      </c>
      <c r="O1255">
        <v>21.9</v>
      </c>
      <c r="P1255">
        <v>176.8</v>
      </c>
      <c r="Q1255" s="8">
        <v>9.8624299999999998</v>
      </c>
      <c r="R1255">
        <v>89.927999999999997</v>
      </c>
      <c r="S1255" s="8">
        <v>0.10269300000000001</v>
      </c>
      <c r="T1255" s="8">
        <v>0.72128000000000003</v>
      </c>
      <c r="U1255" s="8">
        <v>0.21574099999999999</v>
      </c>
      <c r="V1255" s="3">
        <v>-0.5336438400000002</v>
      </c>
      <c r="W1255" s="3">
        <v>-0.50819253200000003</v>
      </c>
      <c r="X1255" s="8">
        <v>9.4230432000470046</v>
      </c>
      <c r="Y1255" s="8">
        <v>9.4484945080470037</v>
      </c>
      <c r="Z1255" s="8">
        <v>9.435768854047005</v>
      </c>
      <c r="AA1255" s="41">
        <v>1</v>
      </c>
      <c r="AB1255" s="42" t="s">
        <v>2111</v>
      </c>
      <c r="AC1255" s="5">
        <v>-311.55700000000002</v>
      </c>
      <c r="AD1255" s="15">
        <v>-130.00679996051372</v>
      </c>
      <c r="AE1255" s="15">
        <v>-124.11408533304075</v>
      </c>
      <c r="AF1255" s="15">
        <v>-127.06422965565969</v>
      </c>
      <c r="AG1255" s="15">
        <v>-127.06422965565969</v>
      </c>
      <c r="AH1255" s="17">
        <v>1.2266078104094686</v>
      </c>
      <c r="AI1255" s="17">
        <v>0.93339149732725524</v>
      </c>
      <c r="AJ1255" s="17">
        <v>0.92620514887243854</v>
      </c>
      <c r="AK1255" s="17">
        <v>0.92978905572824488</v>
      </c>
      <c r="AL1255" s="17">
        <v>0.92978905572824488</v>
      </c>
    </row>
    <row r="1256" spans="1:38" x14ac:dyDescent="0.45">
      <c r="A1256">
        <v>1453</v>
      </c>
      <c r="B1256" s="53">
        <v>42201.383888888886</v>
      </c>
      <c r="C1256" s="7">
        <v>0.88388888888888884</v>
      </c>
      <c r="D1256" s="8">
        <v>43.102800000000002</v>
      </c>
      <c r="E1256">
        <v>43.102800000000002</v>
      </c>
      <c r="F1256">
        <v>2885.14</v>
      </c>
      <c r="G1256">
        <v>-1.0764199999999999</v>
      </c>
      <c r="H1256">
        <v>-29008.1</v>
      </c>
      <c r="I1256">
        <v>5.0845300000000003E-2</v>
      </c>
      <c r="J1256">
        <v>-0.61477000000000004</v>
      </c>
      <c r="K1256">
        <v>163.9</v>
      </c>
      <c r="L1256">
        <v>176.6</v>
      </c>
      <c r="M1256">
        <v>22.4</v>
      </c>
      <c r="N1256">
        <v>159.19999999999999</v>
      </c>
      <c r="O1256">
        <v>21.9</v>
      </c>
      <c r="P1256">
        <v>176.8</v>
      </c>
      <c r="Q1256" s="8">
        <v>9.8624299999999998</v>
      </c>
      <c r="R1256">
        <v>90.191699999999997</v>
      </c>
      <c r="S1256" s="8">
        <v>0.10269300000000001</v>
      </c>
      <c r="T1256" s="8">
        <v>0.72128000000000003</v>
      </c>
      <c r="U1256" s="8">
        <v>0.215555</v>
      </c>
      <c r="V1256" s="3">
        <v>-0.5336438400000002</v>
      </c>
      <c r="W1256" s="3">
        <v>-0.50772009200000001</v>
      </c>
      <c r="X1256" s="8">
        <v>9.4230432000470046</v>
      </c>
      <c r="Y1256" s="8">
        <v>9.4489669480470049</v>
      </c>
      <c r="Z1256" s="8">
        <v>9.4360050740470047</v>
      </c>
      <c r="AA1256" s="41">
        <v>1</v>
      </c>
      <c r="AB1256" s="42" t="s">
        <v>2111</v>
      </c>
      <c r="AC1256" s="5">
        <v>-311.29330000000004</v>
      </c>
      <c r="AD1256" s="15">
        <v>-130.00679996051372</v>
      </c>
      <c r="AE1256" s="15">
        <v>-124.0044152637887</v>
      </c>
      <c r="AF1256" s="15">
        <v>-127.00953661215465</v>
      </c>
      <c r="AG1256" s="15">
        <v>-127.00953661215465</v>
      </c>
      <c r="AH1256" s="17">
        <v>1.2260483809990785</v>
      </c>
      <c r="AI1256" s="17">
        <v>0.93339149732725524</v>
      </c>
      <c r="AJ1256" s="17">
        <v>0.92607245156687212</v>
      </c>
      <c r="AK1256" s="17">
        <v>0.92972236098142047</v>
      </c>
      <c r="AL1256" s="17">
        <v>0.92972236098142047</v>
      </c>
    </row>
    <row r="1257" spans="1:38" x14ac:dyDescent="0.45">
      <c r="A1257">
        <v>1454</v>
      </c>
      <c r="B1257" s="53">
        <v>42201.384583333333</v>
      </c>
      <c r="C1257" s="7">
        <v>0.88458333333333339</v>
      </c>
      <c r="D1257" s="8">
        <v>43.119500000000002</v>
      </c>
      <c r="E1257">
        <v>43.119500000000002</v>
      </c>
      <c r="F1257">
        <v>2882.99</v>
      </c>
      <c r="G1257">
        <v>-1.0764199999999999</v>
      </c>
      <c r="H1257">
        <v>-29008.1</v>
      </c>
      <c r="I1257">
        <v>5.0845300000000003E-2</v>
      </c>
      <c r="J1257">
        <v>-0.61552499999999999</v>
      </c>
      <c r="K1257">
        <v>169.1</v>
      </c>
      <c r="L1257">
        <v>170.9</v>
      </c>
      <c r="M1257">
        <v>22.4</v>
      </c>
      <c r="N1257">
        <v>160.80000000000001</v>
      </c>
      <c r="O1257">
        <v>21.8</v>
      </c>
      <c r="P1257">
        <v>176.8</v>
      </c>
      <c r="Q1257" s="8">
        <v>9.8624299999999998</v>
      </c>
      <c r="R1257">
        <v>90.191699999999997</v>
      </c>
      <c r="S1257" s="8">
        <v>0.16561799999999999</v>
      </c>
      <c r="T1257" s="8">
        <v>0.72082299999999999</v>
      </c>
      <c r="U1257" s="8">
        <v>0.21515100000000001</v>
      </c>
      <c r="V1257" s="3">
        <v>-0.53248306000000001</v>
      </c>
      <c r="W1257" s="3">
        <v>-0.50669393200000001</v>
      </c>
      <c r="X1257" s="8">
        <v>9.4242039800470039</v>
      </c>
      <c r="Y1257" s="8">
        <v>9.4499931080470052</v>
      </c>
      <c r="Z1257" s="8">
        <v>9.4370985440470037</v>
      </c>
      <c r="AA1257" s="41">
        <v>1</v>
      </c>
      <c r="AB1257" s="42" t="s">
        <v>2111</v>
      </c>
      <c r="AC1257" s="5">
        <v>-311.29330000000004</v>
      </c>
      <c r="AD1257" s="15">
        <v>-129.73870488993896</v>
      </c>
      <c r="AE1257" s="15">
        <v>-123.76617114646444</v>
      </c>
      <c r="AF1257" s="15">
        <v>-126.75632674655799</v>
      </c>
      <c r="AG1257" s="15">
        <v>-126.75632674655799</v>
      </c>
      <c r="AH1257" s="17">
        <v>1.2260483809990785</v>
      </c>
      <c r="AI1257" s="17">
        <v>0.93306212655246079</v>
      </c>
      <c r="AJ1257" s="17">
        <v>0.92578431471939826</v>
      </c>
      <c r="AK1257" s="17">
        <v>0.92941371203036127</v>
      </c>
      <c r="AL1257" s="17">
        <v>0.92941371203036127</v>
      </c>
    </row>
    <row r="1258" spans="1:38" x14ac:dyDescent="0.45">
      <c r="A1258">
        <v>1455</v>
      </c>
      <c r="B1258" s="53">
        <v>42201.385277777779</v>
      </c>
      <c r="C1258" s="7">
        <v>0.88527777777777772</v>
      </c>
      <c r="D1258" s="8">
        <v>43.136000000000003</v>
      </c>
      <c r="E1258">
        <v>43.136000000000003</v>
      </c>
      <c r="F1258">
        <v>2882.99</v>
      </c>
      <c r="G1258">
        <v>-1.0764199999999999</v>
      </c>
      <c r="H1258">
        <v>-29008.1</v>
      </c>
      <c r="I1258">
        <v>5.0845300000000003E-2</v>
      </c>
      <c r="J1258">
        <v>-0.61552499999999999</v>
      </c>
      <c r="K1258">
        <v>226</v>
      </c>
      <c r="L1258">
        <v>172.4</v>
      </c>
      <c r="M1258">
        <v>22.4</v>
      </c>
      <c r="N1258">
        <v>177</v>
      </c>
      <c r="O1258">
        <v>21.8</v>
      </c>
      <c r="P1258">
        <v>176.6</v>
      </c>
      <c r="Q1258" s="8">
        <v>9.8624299999999998</v>
      </c>
      <c r="R1258">
        <v>89.695400000000006</v>
      </c>
      <c r="S1258" s="8">
        <v>0.10269300000000001</v>
      </c>
      <c r="T1258" s="8">
        <v>0.72082299999999999</v>
      </c>
      <c r="U1258" s="8">
        <v>0.21524399999999999</v>
      </c>
      <c r="V1258" s="3">
        <v>-0.53248306000000001</v>
      </c>
      <c r="W1258" s="3">
        <v>-0.50693015200000002</v>
      </c>
      <c r="X1258" s="8">
        <v>9.4242039800470039</v>
      </c>
      <c r="Y1258" s="8">
        <v>9.4497568880470038</v>
      </c>
      <c r="Z1258" s="8">
        <v>9.4369804340470047</v>
      </c>
      <c r="AA1258" s="41">
        <v>1</v>
      </c>
      <c r="AB1258" s="42" t="s">
        <v>2111</v>
      </c>
      <c r="AC1258" s="5">
        <v>-311.78960000000001</v>
      </c>
      <c r="AD1258" s="15">
        <v>-129.73870488993896</v>
      </c>
      <c r="AE1258" s="15">
        <v>-123.82101884019073</v>
      </c>
      <c r="AF1258" s="15">
        <v>-126.78367963528956</v>
      </c>
      <c r="AG1258" s="15">
        <v>-126.78367963528956</v>
      </c>
      <c r="AH1258" s="17">
        <v>1.2271016862931396</v>
      </c>
      <c r="AI1258" s="17">
        <v>0.93306212655246079</v>
      </c>
      <c r="AJ1258" s="17">
        <v>0.92585063264719258</v>
      </c>
      <c r="AK1258" s="17">
        <v>0.92944704382945831</v>
      </c>
      <c r="AL1258" s="17">
        <v>0.92944704382945831</v>
      </c>
    </row>
    <row r="1259" spans="1:38" x14ac:dyDescent="0.45">
      <c r="A1259">
        <v>1456</v>
      </c>
      <c r="B1259" s="53">
        <v>42201.385983796295</v>
      </c>
      <c r="C1259" s="7">
        <v>0.88598379629629631</v>
      </c>
      <c r="D1259" s="8">
        <v>43.1526</v>
      </c>
      <c r="E1259">
        <v>43.1526</v>
      </c>
      <c r="F1259">
        <v>2886.07</v>
      </c>
      <c r="G1259">
        <v>-1.0764199999999999</v>
      </c>
      <c r="H1259">
        <v>-29008.1</v>
      </c>
      <c r="I1259">
        <v>5.0826799999999998E-2</v>
      </c>
      <c r="J1259">
        <v>-0.61552499999999999</v>
      </c>
      <c r="K1259">
        <v>174.6</v>
      </c>
      <c r="L1259">
        <v>175.4</v>
      </c>
      <c r="M1259">
        <v>22.4</v>
      </c>
      <c r="N1259">
        <v>170.9</v>
      </c>
      <c r="O1259">
        <v>21.8</v>
      </c>
      <c r="P1259">
        <v>176.6</v>
      </c>
      <c r="Q1259" s="8">
        <v>9.8624299999999998</v>
      </c>
      <c r="R1259">
        <v>89.927999999999997</v>
      </c>
      <c r="S1259" s="8">
        <v>0.10269300000000001</v>
      </c>
      <c r="T1259" s="8">
        <v>0.721584</v>
      </c>
      <c r="U1259" s="8">
        <v>0.21515100000000001</v>
      </c>
      <c r="V1259" s="3">
        <v>-0.53441600000000011</v>
      </c>
      <c r="W1259" s="3">
        <v>-0.50669393200000001</v>
      </c>
      <c r="X1259" s="8">
        <v>9.4222710400470042</v>
      </c>
      <c r="Y1259" s="8">
        <v>9.4499931080470052</v>
      </c>
      <c r="Z1259" s="8">
        <v>9.4361320740470056</v>
      </c>
      <c r="AA1259" s="41">
        <v>1</v>
      </c>
      <c r="AB1259" s="42" t="s">
        <v>2111</v>
      </c>
      <c r="AC1259" s="5">
        <v>-311.55700000000002</v>
      </c>
      <c r="AD1259" s="15">
        <v>-130.1851040547449</v>
      </c>
      <c r="AE1259" s="15">
        <v>-123.76617114646444</v>
      </c>
      <c r="AF1259" s="15">
        <v>-126.98013067131114</v>
      </c>
      <c r="AG1259" s="15">
        <v>-126.98013067131114</v>
      </c>
      <c r="AH1259" s="17">
        <v>1.2266078104094686</v>
      </c>
      <c r="AI1259" s="17">
        <v>0.93361068332133035</v>
      </c>
      <c r="AJ1259" s="17">
        <v>0.92578431471939826</v>
      </c>
      <c r="AK1259" s="17">
        <v>0.92968650623016869</v>
      </c>
      <c r="AL1259" s="17">
        <v>0.92968650623016869</v>
      </c>
    </row>
    <row r="1260" spans="1:38" x14ac:dyDescent="0.45">
      <c r="A1260">
        <v>1457</v>
      </c>
      <c r="B1260" s="53">
        <v>42201.386678240742</v>
      </c>
      <c r="C1260" s="7">
        <v>0.88667824074074075</v>
      </c>
      <c r="D1260" s="8">
        <v>43.1693</v>
      </c>
      <c r="E1260">
        <v>43.1693</v>
      </c>
      <c r="F1260">
        <v>2885.14</v>
      </c>
      <c r="G1260">
        <v>-1.0764199999999999</v>
      </c>
      <c r="H1260">
        <v>-29008.1</v>
      </c>
      <c r="I1260">
        <v>5.0845300000000003E-2</v>
      </c>
      <c r="J1260">
        <v>-0.61495900000000003</v>
      </c>
      <c r="K1260">
        <v>171.8</v>
      </c>
      <c r="L1260">
        <v>177.6</v>
      </c>
      <c r="M1260">
        <v>22.4</v>
      </c>
      <c r="N1260">
        <v>171.6</v>
      </c>
      <c r="O1260">
        <v>21.7</v>
      </c>
      <c r="P1260">
        <v>176.8</v>
      </c>
      <c r="Q1260" s="8">
        <v>9.8624299999999998</v>
      </c>
      <c r="R1260">
        <v>90.315700000000007</v>
      </c>
      <c r="S1260" s="8">
        <v>0.10269300000000001</v>
      </c>
      <c r="T1260" s="8">
        <v>0.721584</v>
      </c>
      <c r="U1260" s="8">
        <v>0.21468599999999999</v>
      </c>
      <c r="V1260" s="3">
        <v>-0.53441600000000011</v>
      </c>
      <c r="W1260" s="3">
        <v>-0.50551283199999997</v>
      </c>
      <c r="X1260" s="8">
        <v>9.4222710400470042</v>
      </c>
      <c r="Y1260" s="8">
        <v>9.4511742080470036</v>
      </c>
      <c r="Z1260" s="8">
        <v>9.4367226240470039</v>
      </c>
      <c r="AA1260" s="41">
        <v>1</v>
      </c>
      <c r="AB1260" s="42" t="s">
        <v>2111</v>
      </c>
      <c r="AC1260" s="5">
        <v>-311.16930000000002</v>
      </c>
      <c r="AD1260" s="15">
        <v>-130.1851040547449</v>
      </c>
      <c r="AE1260" s="15">
        <v>-123.49189347419201</v>
      </c>
      <c r="AF1260" s="15">
        <v>-126.84338313652825</v>
      </c>
      <c r="AG1260" s="15">
        <v>-126.84338313652825</v>
      </c>
      <c r="AH1260" s="17">
        <v>1.2257854961225207</v>
      </c>
      <c r="AI1260" s="17">
        <v>0.93361068332133035</v>
      </c>
      <c r="AJ1260" s="17">
        <v>0.92545282017346187</v>
      </c>
      <c r="AK1260" s="17">
        <v>0.92951980588001559</v>
      </c>
      <c r="AL1260" s="17">
        <v>0.92951980588001559</v>
      </c>
    </row>
    <row r="1261" spans="1:38" x14ac:dyDescent="0.45">
      <c r="A1261">
        <v>1458</v>
      </c>
      <c r="B1261" s="53">
        <v>42201.387372685182</v>
      </c>
      <c r="C1261" s="7">
        <v>0.88737268518518519</v>
      </c>
      <c r="D1261" s="8">
        <v>43.1858</v>
      </c>
      <c r="E1261">
        <v>43.1858</v>
      </c>
      <c r="F1261">
        <v>2886.07</v>
      </c>
      <c r="G1261">
        <v>-1.0764199999999999</v>
      </c>
      <c r="H1261">
        <v>-29008.1</v>
      </c>
      <c r="I1261">
        <v>5.0845300000000003E-2</v>
      </c>
      <c r="J1261">
        <v>-0.61552499999999999</v>
      </c>
      <c r="K1261">
        <v>164.2</v>
      </c>
      <c r="L1261">
        <v>172.4</v>
      </c>
      <c r="M1261">
        <v>22.4</v>
      </c>
      <c r="N1261">
        <v>158.1</v>
      </c>
      <c r="O1261">
        <v>21.7</v>
      </c>
      <c r="P1261">
        <v>176.9</v>
      </c>
      <c r="Q1261" s="8">
        <v>9.8624299999999998</v>
      </c>
      <c r="R1261">
        <v>90.579300000000003</v>
      </c>
      <c r="S1261" s="8">
        <v>0.10269300000000001</v>
      </c>
      <c r="T1261" s="8">
        <v>0.721858</v>
      </c>
      <c r="U1261" s="8">
        <v>0.21468599999999999</v>
      </c>
      <c r="V1261" s="3">
        <v>-0.53511196000000005</v>
      </c>
      <c r="W1261" s="3">
        <v>-0.50551283199999997</v>
      </c>
      <c r="X1261" s="8">
        <v>9.4215750800470044</v>
      </c>
      <c r="Y1261" s="8">
        <v>9.4511742080470036</v>
      </c>
      <c r="Z1261" s="8">
        <v>9.4363746440470031</v>
      </c>
      <c r="AA1261" s="41">
        <v>1</v>
      </c>
      <c r="AB1261" s="42" t="s">
        <v>2111</v>
      </c>
      <c r="AC1261" s="5">
        <v>-310.90570000000002</v>
      </c>
      <c r="AD1261" s="15">
        <v>-130.34578848901799</v>
      </c>
      <c r="AE1261" s="15">
        <v>-123.49189347419201</v>
      </c>
      <c r="AF1261" s="15">
        <v>-126.92396322783657</v>
      </c>
      <c r="AG1261" s="15">
        <v>-126.92396322783657</v>
      </c>
      <c r="AH1261" s="17">
        <v>1.2252270281349125</v>
      </c>
      <c r="AI1261" s="17">
        <v>0.93380829799081821</v>
      </c>
      <c r="AJ1261" s="17">
        <v>0.92545282017346187</v>
      </c>
      <c r="AK1261" s="17">
        <v>0.92961802878436317</v>
      </c>
      <c r="AL1261" s="17">
        <v>0.92961802878436317</v>
      </c>
    </row>
    <row r="1262" spans="1:38" x14ac:dyDescent="0.45">
      <c r="A1262">
        <v>1459</v>
      </c>
      <c r="B1262" s="53">
        <v>42201.388055555559</v>
      </c>
      <c r="C1262" s="7">
        <v>0.88805555555555549</v>
      </c>
      <c r="D1262" s="8">
        <v>43.202500000000001</v>
      </c>
      <c r="E1262">
        <v>43.202500000000001</v>
      </c>
      <c r="F1262">
        <v>2882.07</v>
      </c>
      <c r="G1262">
        <v>-1.0764199999999999</v>
      </c>
      <c r="H1262">
        <v>-29008.1</v>
      </c>
      <c r="I1262">
        <v>5.0845300000000003E-2</v>
      </c>
      <c r="J1262">
        <v>-0.61533599999999999</v>
      </c>
      <c r="K1262">
        <v>172.1</v>
      </c>
      <c r="L1262">
        <v>172.9</v>
      </c>
      <c r="M1262">
        <v>22.4</v>
      </c>
      <c r="N1262">
        <v>161.9</v>
      </c>
      <c r="O1262">
        <v>21.7</v>
      </c>
      <c r="P1262">
        <v>176.8</v>
      </c>
      <c r="Q1262" s="8">
        <v>9.8624299999999998</v>
      </c>
      <c r="R1262">
        <v>90.579300000000003</v>
      </c>
      <c r="S1262" s="8">
        <v>0.10269300000000001</v>
      </c>
      <c r="T1262" s="8">
        <v>0.721584</v>
      </c>
      <c r="U1262" s="8">
        <v>0.21468599999999999</v>
      </c>
      <c r="V1262" s="3">
        <v>-0.53441600000000011</v>
      </c>
      <c r="W1262" s="3">
        <v>-0.50551283199999997</v>
      </c>
      <c r="X1262" s="8">
        <v>9.4222710400470042</v>
      </c>
      <c r="Y1262" s="8">
        <v>9.4511742080470036</v>
      </c>
      <c r="Z1262" s="8">
        <v>9.4367226240470039</v>
      </c>
      <c r="AA1262" s="41">
        <v>1</v>
      </c>
      <c r="AB1262" s="42" t="s">
        <v>2111</v>
      </c>
      <c r="AC1262" s="5">
        <v>-310.90570000000002</v>
      </c>
      <c r="AD1262" s="15">
        <v>-130.1851040547449</v>
      </c>
      <c r="AE1262" s="15">
        <v>-123.49189347419201</v>
      </c>
      <c r="AF1262" s="15">
        <v>-126.84338313652825</v>
      </c>
      <c r="AG1262" s="15">
        <v>-126.84338313652825</v>
      </c>
      <c r="AH1262" s="17">
        <v>1.2252270281349125</v>
      </c>
      <c r="AI1262" s="17">
        <v>0.93361068332133035</v>
      </c>
      <c r="AJ1262" s="17">
        <v>0.92545282017346187</v>
      </c>
      <c r="AK1262" s="17">
        <v>0.92951980588001559</v>
      </c>
      <c r="AL1262" s="17">
        <v>0.92951980588001559</v>
      </c>
    </row>
    <row r="1263" spans="1:38" x14ac:dyDescent="0.45">
      <c r="A1263">
        <v>1460</v>
      </c>
      <c r="B1263" s="53">
        <v>42201.388749999998</v>
      </c>
      <c r="C1263" s="7">
        <v>0.88875000000000004</v>
      </c>
      <c r="D1263" s="8">
        <v>43.219000000000001</v>
      </c>
      <c r="E1263">
        <v>43.219000000000001</v>
      </c>
      <c r="F1263">
        <v>2882.99</v>
      </c>
      <c r="G1263">
        <v>-1.0764199999999999</v>
      </c>
      <c r="H1263">
        <v>-29008.1</v>
      </c>
      <c r="I1263">
        <v>5.0845300000000003E-2</v>
      </c>
      <c r="J1263">
        <v>-0.61514800000000003</v>
      </c>
      <c r="K1263">
        <v>222.8</v>
      </c>
      <c r="L1263">
        <v>175.7</v>
      </c>
      <c r="M1263">
        <v>22.4</v>
      </c>
      <c r="N1263">
        <v>175.9</v>
      </c>
      <c r="O1263">
        <v>21.8</v>
      </c>
      <c r="P1263">
        <v>176.7</v>
      </c>
      <c r="Q1263" s="8">
        <v>9.8624299999999998</v>
      </c>
      <c r="R1263">
        <v>90.083100000000002</v>
      </c>
      <c r="S1263" s="8">
        <v>0.10269300000000001</v>
      </c>
      <c r="T1263" s="8">
        <v>0.721584</v>
      </c>
      <c r="U1263" s="8">
        <v>0.21515100000000001</v>
      </c>
      <c r="V1263" s="3">
        <v>-0.53441600000000011</v>
      </c>
      <c r="W1263" s="3">
        <v>-0.50669393200000001</v>
      </c>
      <c r="X1263" s="8">
        <v>9.4222710400470042</v>
      </c>
      <c r="Y1263" s="8">
        <v>9.4499931080470052</v>
      </c>
      <c r="Z1263" s="8">
        <v>9.4361320740470056</v>
      </c>
      <c r="AA1263" s="41">
        <v>1</v>
      </c>
      <c r="AB1263" s="42" t="s">
        <v>2111</v>
      </c>
      <c r="AC1263" s="5">
        <v>-311.40190000000001</v>
      </c>
      <c r="AD1263" s="15">
        <v>-130.1851040547449</v>
      </c>
      <c r="AE1263" s="15">
        <v>-123.76617114646444</v>
      </c>
      <c r="AF1263" s="15">
        <v>-126.98013067131114</v>
      </c>
      <c r="AG1263" s="15">
        <v>-126.98013067131114</v>
      </c>
      <c r="AH1263" s="17">
        <v>1.2262787099091299</v>
      </c>
      <c r="AI1263" s="17">
        <v>0.93361068332133035</v>
      </c>
      <c r="AJ1263" s="17">
        <v>0.92578431471939826</v>
      </c>
      <c r="AK1263" s="17">
        <v>0.92968650623016869</v>
      </c>
      <c r="AL1263" s="17">
        <v>0.92968650623016869</v>
      </c>
    </row>
    <row r="1264" spans="1:38" x14ac:dyDescent="0.45">
      <c r="A1264">
        <v>1461</v>
      </c>
      <c r="B1264" s="53">
        <v>42201.389456018522</v>
      </c>
      <c r="C1264" s="7">
        <v>0.88945601851851852</v>
      </c>
      <c r="D1264" s="8">
        <v>43.235599999999998</v>
      </c>
      <c r="E1264">
        <v>43.235599999999998</v>
      </c>
      <c r="F1264">
        <v>2886.99</v>
      </c>
      <c r="G1264">
        <v>-1.0764199999999999</v>
      </c>
      <c r="H1264">
        <v>-29008.1</v>
      </c>
      <c r="I1264">
        <v>5.0845300000000003E-2</v>
      </c>
      <c r="J1264">
        <v>-0.61577599999999999</v>
      </c>
      <c r="K1264">
        <v>175.8</v>
      </c>
      <c r="L1264">
        <v>178.4</v>
      </c>
      <c r="M1264">
        <v>22.4</v>
      </c>
      <c r="N1264">
        <v>169.9</v>
      </c>
      <c r="O1264">
        <v>21.8</v>
      </c>
      <c r="P1264">
        <v>176.8</v>
      </c>
      <c r="Q1264" s="8">
        <v>9.8624299999999998</v>
      </c>
      <c r="R1264">
        <v>90.424300000000002</v>
      </c>
      <c r="S1264" s="8">
        <v>0.10269300000000001</v>
      </c>
      <c r="T1264" s="8">
        <v>0.72194999999999998</v>
      </c>
      <c r="U1264" s="8">
        <v>0.21459300000000001</v>
      </c>
      <c r="V1264" s="3">
        <v>-0.53534564000000007</v>
      </c>
      <c r="W1264" s="3">
        <v>-0.50527661200000007</v>
      </c>
      <c r="X1264" s="8">
        <v>9.4213414000470053</v>
      </c>
      <c r="Y1264" s="8">
        <v>9.451410428047005</v>
      </c>
      <c r="Z1264" s="8">
        <v>9.4363759140470052</v>
      </c>
      <c r="AA1264" s="41">
        <v>1</v>
      </c>
      <c r="AB1264" s="42" t="s">
        <v>2111</v>
      </c>
      <c r="AC1264" s="5">
        <v>-311.0607</v>
      </c>
      <c r="AD1264" s="15">
        <v>-130.39973585388714</v>
      </c>
      <c r="AE1264" s="15">
        <v>-123.4370300985737</v>
      </c>
      <c r="AF1264" s="15">
        <v>-126.92366915020932</v>
      </c>
      <c r="AG1264" s="15">
        <v>-126.92366915020932</v>
      </c>
      <c r="AH1264" s="17">
        <v>1.2255553524360849</v>
      </c>
      <c r="AI1264" s="17">
        <v>0.93387466288221666</v>
      </c>
      <c r="AJ1264" s="17">
        <v>0.92538654027757217</v>
      </c>
      <c r="AK1264" s="17">
        <v>0.92961767028142084</v>
      </c>
      <c r="AL1264" s="17">
        <v>0.92961767028142084</v>
      </c>
    </row>
    <row r="1265" spans="1:38" x14ac:dyDescent="0.45">
      <c r="A1265">
        <v>1462</v>
      </c>
      <c r="B1265" s="53">
        <v>42201.390150462961</v>
      </c>
      <c r="C1265" s="7">
        <v>0.89015046296296296</v>
      </c>
      <c r="D1265" s="8">
        <v>43.252200000000002</v>
      </c>
      <c r="E1265">
        <v>43.252200000000002</v>
      </c>
      <c r="F1265">
        <v>2886.07</v>
      </c>
      <c r="G1265">
        <v>-1.0764199999999999</v>
      </c>
      <c r="H1265">
        <v>-29008.1</v>
      </c>
      <c r="I1265">
        <v>5.0845300000000003E-2</v>
      </c>
      <c r="J1265">
        <v>-0.61577599999999999</v>
      </c>
      <c r="K1265">
        <v>172.4</v>
      </c>
      <c r="L1265">
        <v>173</v>
      </c>
      <c r="M1265">
        <v>22.4</v>
      </c>
      <c r="N1265">
        <v>170.1</v>
      </c>
      <c r="O1265">
        <v>21.8</v>
      </c>
      <c r="P1265">
        <v>176.9</v>
      </c>
      <c r="Q1265" s="8">
        <v>9.8624299999999998</v>
      </c>
      <c r="R1265">
        <v>90.811999999999998</v>
      </c>
      <c r="S1265" s="8">
        <v>0.10269300000000001</v>
      </c>
      <c r="T1265" s="8">
        <v>0.72204100000000004</v>
      </c>
      <c r="U1265" s="8">
        <v>0.214779</v>
      </c>
      <c r="V1265" s="3">
        <v>-0.5355767800000002</v>
      </c>
      <c r="W1265" s="3">
        <v>-0.50574905199999998</v>
      </c>
      <c r="X1265" s="8">
        <v>9.4211102600470049</v>
      </c>
      <c r="Y1265" s="8">
        <v>9.4509379880470039</v>
      </c>
      <c r="Z1265" s="8">
        <v>9.4360241240470053</v>
      </c>
      <c r="AA1265" s="41">
        <v>1</v>
      </c>
      <c r="AB1265" s="42" t="s">
        <v>2111</v>
      </c>
      <c r="AC1265" s="5">
        <v>-310.673</v>
      </c>
      <c r="AD1265" s="15">
        <v>-130.45309432556598</v>
      </c>
      <c r="AE1265" s="15">
        <v>-123.54675423600588</v>
      </c>
      <c r="AF1265" s="15">
        <v>-127.00512576911933</v>
      </c>
      <c r="AG1265" s="15">
        <v>-127.00512576911933</v>
      </c>
      <c r="AH1265" s="17">
        <v>1.2247344482010403</v>
      </c>
      <c r="AI1265" s="17">
        <v>0.9339403126095811</v>
      </c>
      <c r="AJ1265" s="17">
        <v>0.92551910640610613</v>
      </c>
      <c r="AK1265" s="17">
        <v>0.92971698265106717</v>
      </c>
      <c r="AL1265" s="17">
        <v>0.92971698265106717</v>
      </c>
    </row>
    <row r="1266" spans="1:38" x14ac:dyDescent="0.45">
      <c r="A1266">
        <v>1463</v>
      </c>
      <c r="B1266" s="53">
        <v>42201.390844907408</v>
      </c>
      <c r="C1266" s="7">
        <v>0.8908449074074074</v>
      </c>
      <c r="D1266" s="8">
        <v>43.268799999999999</v>
      </c>
      <c r="E1266">
        <v>43.268799999999999</v>
      </c>
      <c r="F1266">
        <v>2886.07</v>
      </c>
      <c r="G1266">
        <v>-1.0764199999999999</v>
      </c>
      <c r="H1266">
        <v>-29008.1</v>
      </c>
      <c r="I1266">
        <v>5.0845300000000003E-2</v>
      </c>
      <c r="J1266">
        <v>-0.61533599999999999</v>
      </c>
      <c r="K1266">
        <v>164.3</v>
      </c>
      <c r="L1266">
        <v>172.1</v>
      </c>
      <c r="M1266">
        <v>22.4</v>
      </c>
      <c r="N1266">
        <v>165.2</v>
      </c>
      <c r="O1266">
        <v>21.8</v>
      </c>
      <c r="P1266">
        <v>177</v>
      </c>
      <c r="Q1266" s="8">
        <v>9.8624299999999998</v>
      </c>
      <c r="R1266">
        <v>91.091099999999997</v>
      </c>
      <c r="S1266" s="8">
        <v>0.10269300000000001</v>
      </c>
      <c r="T1266" s="8">
        <v>0.72204100000000004</v>
      </c>
      <c r="U1266" s="8">
        <v>0.21391099999999999</v>
      </c>
      <c r="V1266" s="3">
        <v>-0.5355767800000002</v>
      </c>
      <c r="W1266" s="3">
        <v>-0.50354433200000004</v>
      </c>
      <c r="X1266" s="8">
        <v>9.4211102600470049</v>
      </c>
      <c r="Y1266" s="8">
        <v>9.4531427080470039</v>
      </c>
      <c r="Z1266" s="8">
        <v>9.4371264840470044</v>
      </c>
      <c r="AA1266" s="41">
        <v>1</v>
      </c>
      <c r="AB1266" s="42" t="s">
        <v>2111</v>
      </c>
      <c r="AC1266" s="5">
        <v>-310.39390000000003</v>
      </c>
      <c r="AD1266" s="15">
        <v>-130.45309432556598</v>
      </c>
      <c r="AE1266" s="15">
        <v>-123.03461880523707</v>
      </c>
      <c r="AF1266" s="15">
        <v>-126.74985607529072</v>
      </c>
      <c r="AG1266" s="15">
        <v>-126.74985607529072</v>
      </c>
      <c r="AH1266" s="17">
        <v>1.2241441707822194</v>
      </c>
      <c r="AI1266" s="17">
        <v>0.9339403126095811</v>
      </c>
      <c r="AJ1266" s="17">
        <v>0.92490068125874503</v>
      </c>
      <c r="AK1266" s="17">
        <v>0.92940582732200427</v>
      </c>
      <c r="AL1266" s="17">
        <v>0.92940582732200427</v>
      </c>
    </row>
    <row r="1267" spans="1:38" x14ac:dyDescent="0.45">
      <c r="A1267">
        <v>1464</v>
      </c>
      <c r="B1267" s="53">
        <v>42201.391527777778</v>
      </c>
      <c r="C1267" s="7">
        <v>0.89152777777777781</v>
      </c>
      <c r="D1267" s="8">
        <v>43.285400000000003</v>
      </c>
      <c r="E1267">
        <v>43.285400000000003</v>
      </c>
      <c r="F1267">
        <v>2882.99</v>
      </c>
      <c r="G1267">
        <v>-1.0764199999999999</v>
      </c>
      <c r="H1267">
        <v>-29008.1</v>
      </c>
      <c r="I1267">
        <v>5.0826799999999998E-2</v>
      </c>
      <c r="J1267">
        <v>-0.61533599999999999</v>
      </c>
      <c r="K1267">
        <v>170.2</v>
      </c>
      <c r="L1267">
        <v>175.2</v>
      </c>
      <c r="M1267">
        <v>22.4</v>
      </c>
      <c r="N1267">
        <v>160.69999999999999</v>
      </c>
      <c r="O1267">
        <v>21.8</v>
      </c>
      <c r="P1267">
        <v>176.9</v>
      </c>
      <c r="Q1267" s="8">
        <v>9.8624299999999998</v>
      </c>
      <c r="R1267">
        <v>91.044600000000003</v>
      </c>
      <c r="S1267" s="8">
        <v>0.10269300000000001</v>
      </c>
      <c r="T1267" s="8">
        <v>0.72225399999999995</v>
      </c>
      <c r="U1267" s="8">
        <v>0.21437600000000001</v>
      </c>
      <c r="V1267" s="3">
        <v>-0.53611779999999998</v>
      </c>
      <c r="W1267" s="3">
        <v>-0.50472543200000008</v>
      </c>
      <c r="X1267" s="8">
        <v>9.4205692400470049</v>
      </c>
      <c r="Y1267" s="8">
        <v>9.4519616080470037</v>
      </c>
      <c r="Z1267" s="8">
        <v>9.4362654240470043</v>
      </c>
      <c r="AA1267" s="41">
        <v>1</v>
      </c>
      <c r="AB1267" s="42" t="s">
        <v>2111</v>
      </c>
      <c r="AC1267" s="5">
        <v>-310.44040000000001</v>
      </c>
      <c r="AD1267" s="15">
        <v>-130.57797857608546</v>
      </c>
      <c r="AE1267" s="15">
        <v>-123.30900539032291</v>
      </c>
      <c r="AF1267" s="15">
        <v>-126.94925362152571</v>
      </c>
      <c r="AG1267" s="15">
        <v>-126.94925362152571</v>
      </c>
      <c r="AH1267" s="17">
        <v>1.2242424755985077</v>
      </c>
      <c r="AI1267" s="17">
        <v>0.93409400034341483</v>
      </c>
      <c r="AJ1267" s="17">
        <v>0.92523191182584219</v>
      </c>
      <c r="AK1267" s="17">
        <v>0.92964886072774555</v>
      </c>
      <c r="AL1267" s="17">
        <v>0.92964886072774555</v>
      </c>
    </row>
    <row r="1268" spans="1:38" x14ac:dyDescent="0.45">
      <c r="A1268">
        <v>1465</v>
      </c>
      <c r="B1268" s="53">
        <v>42201.392222222225</v>
      </c>
      <c r="C1268" s="7">
        <v>0.89222222222222225</v>
      </c>
      <c r="D1268" s="8">
        <v>43.302100000000003</v>
      </c>
      <c r="E1268">
        <v>43.302100000000003</v>
      </c>
      <c r="F1268">
        <v>2882.99</v>
      </c>
      <c r="G1268">
        <v>-1.0764199999999999</v>
      </c>
      <c r="H1268">
        <v>-29008.1</v>
      </c>
      <c r="I1268">
        <v>5.0845300000000003E-2</v>
      </c>
      <c r="J1268">
        <v>-0.61495900000000003</v>
      </c>
      <c r="K1268">
        <v>225.2</v>
      </c>
      <c r="L1268">
        <v>177.9</v>
      </c>
      <c r="M1268">
        <v>22.4</v>
      </c>
      <c r="N1268">
        <v>173.8</v>
      </c>
      <c r="O1268">
        <v>21.6</v>
      </c>
      <c r="P1268">
        <v>176.9</v>
      </c>
      <c r="Q1268" s="8">
        <v>9.8624299999999998</v>
      </c>
      <c r="R1268">
        <v>90.548299999999998</v>
      </c>
      <c r="S1268" s="8">
        <v>0.10269300000000001</v>
      </c>
      <c r="T1268" s="8">
        <v>0.72194999999999998</v>
      </c>
      <c r="U1268" s="8">
        <v>0.2145</v>
      </c>
      <c r="V1268" s="3">
        <v>-0.53534564000000007</v>
      </c>
      <c r="W1268" s="3">
        <v>-0.50504039200000006</v>
      </c>
      <c r="X1268" s="8">
        <v>9.4213414000470053</v>
      </c>
      <c r="Y1268" s="8">
        <v>9.4516466480470047</v>
      </c>
      <c r="Z1268" s="8">
        <v>9.4364940240470041</v>
      </c>
      <c r="AA1268" s="41">
        <v>1</v>
      </c>
      <c r="AB1268" s="42" t="s">
        <v>2111</v>
      </c>
      <c r="AC1268" s="5">
        <v>-310.93670000000003</v>
      </c>
      <c r="AD1268" s="15">
        <v>-130.39973585388714</v>
      </c>
      <c r="AE1268" s="15">
        <v>-123.38216410908956</v>
      </c>
      <c r="AF1268" s="15">
        <v>-126.89631960116503</v>
      </c>
      <c r="AG1268" s="15">
        <v>-126.89631960116503</v>
      </c>
      <c r="AH1268" s="17">
        <v>1.2252926789211851</v>
      </c>
      <c r="AI1268" s="17">
        <v>0.93387466288221666</v>
      </c>
      <c r="AJ1268" s="17">
        <v>0.92532026671767975</v>
      </c>
      <c r="AK1268" s="17">
        <v>0.9295843303144582</v>
      </c>
      <c r="AL1268" s="17">
        <v>0.9295843303144582</v>
      </c>
    </row>
    <row r="1269" spans="1:38" x14ac:dyDescent="0.45">
      <c r="A1269">
        <v>1466</v>
      </c>
      <c r="B1269" s="53">
        <v>42201.392928240741</v>
      </c>
      <c r="C1269" s="7">
        <v>0.89292824074074073</v>
      </c>
      <c r="D1269" s="8">
        <v>43.3187</v>
      </c>
      <c r="E1269">
        <v>43.3187</v>
      </c>
      <c r="F1269">
        <v>2882.99</v>
      </c>
      <c r="G1269">
        <v>-1.0764199999999999</v>
      </c>
      <c r="H1269">
        <v>-29008.1</v>
      </c>
      <c r="I1269">
        <v>5.0845300000000003E-2</v>
      </c>
      <c r="J1269">
        <v>-0.61477000000000004</v>
      </c>
      <c r="K1269">
        <v>173.5</v>
      </c>
      <c r="L1269">
        <v>175.1</v>
      </c>
      <c r="M1269">
        <v>22.4</v>
      </c>
      <c r="N1269">
        <v>172.1</v>
      </c>
      <c r="O1269">
        <v>21.6</v>
      </c>
      <c r="P1269">
        <v>176.9</v>
      </c>
      <c r="Q1269" s="8">
        <v>9.8624299999999998</v>
      </c>
      <c r="R1269">
        <v>91.044600000000003</v>
      </c>
      <c r="S1269" s="8">
        <v>0.10269300000000001</v>
      </c>
      <c r="T1269" s="8">
        <v>0.72262000000000004</v>
      </c>
      <c r="U1269" s="8">
        <v>0.21409700000000001</v>
      </c>
      <c r="V1269" s="3">
        <v>-0.53704744000000015</v>
      </c>
      <c r="W1269" s="3">
        <v>-0.50401677200000006</v>
      </c>
      <c r="X1269" s="8">
        <v>9.4196396000470042</v>
      </c>
      <c r="Y1269" s="8">
        <v>9.4526702680470045</v>
      </c>
      <c r="Z1269" s="8">
        <v>9.4361549340470035</v>
      </c>
      <c r="AA1269" s="41">
        <v>1</v>
      </c>
      <c r="AB1269" s="42" t="s">
        <v>2111</v>
      </c>
      <c r="AC1269" s="5">
        <v>-310.44040000000001</v>
      </c>
      <c r="AD1269" s="15">
        <v>-130.79253649287477</v>
      </c>
      <c r="AE1269" s="15">
        <v>-123.14438128180132</v>
      </c>
      <c r="AF1269" s="15">
        <v>-126.97483752184507</v>
      </c>
      <c r="AG1269" s="15">
        <v>-126.97483752184507</v>
      </c>
      <c r="AH1269" s="17">
        <v>1.2242424755985077</v>
      </c>
      <c r="AI1269" s="17">
        <v>0.93435816234158631</v>
      </c>
      <c r="AJ1269" s="17">
        <v>0.92503315448895795</v>
      </c>
      <c r="AK1269" s="17">
        <v>0.92968005257095665</v>
      </c>
      <c r="AL1269" s="17">
        <v>0.92968005257095665</v>
      </c>
    </row>
    <row r="1270" spans="1:38" x14ac:dyDescent="0.45">
      <c r="A1270">
        <v>1467</v>
      </c>
      <c r="B1270" s="53">
        <v>42201.393622685187</v>
      </c>
      <c r="C1270" s="7">
        <v>0.89362268518518517</v>
      </c>
      <c r="D1270" s="8">
        <v>43.335299999999997</v>
      </c>
      <c r="E1270">
        <v>43.335299999999997</v>
      </c>
      <c r="F1270">
        <v>2884.22</v>
      </c>
      <c r="G1270">
        <v>-1.0764199999999999</v>
      </c>
      <c r="H1270">
        <v>-29008.1</v>
      </c>
      <c r="I1270">
        <v>5.0845300000000003E-2</v>
      </c>
      <c r="J1270">
        <v>-0.61458100000000004</v>
      </c>
      <c r="K1270">
        <v>171.8</v>
      </c>
      <c r="L1270">
        <v>170.7</v>
      </c>
      <c r="M1270">
        <v>22.4</v>
      </c>
      <c r="N1270">
        <v>170.3</v>
      </c>
      <c r="O1270">
        <v>21.6</v>
      </c>
      <c r="P1270">
        <v>177.1</v>
      </c>
      <c r="Q1270" s="8">
        <v>9.8624299999999998</v>
      </c>
      <c r="R1270">
        <v>91.432299999999998</v>
      </c>
      <c r="S1270" s="8">
        <v>0.10269300000000001</v>
      </c>
      <c r="T1270" s="8">
        <v>0.72310700000000006</v>
      </c>
      <c r="U1270" s="8">
        <v>0.214004</v>
      </c>
      <c r="V1270" s="3">
        <v>-0.53828442000000021</v>
      </c>
      <c r="W1270" s="3">
        <v>-0.50378055200000005</v>
      </c>
      <c r="X1270" s="8">
        <v>9.4184026200470043</v>
      </c>
      <c r="Y1270" s="8">
        <v>9.4529064880470042</v>
      </c>
      <c r="Z1270" s="8">
        <v>9.4356545540470051</v>
      </c>
      <c r="AA1270" s="41">
        <v>1</v>
      </c>
      <c r="AB1270" s="42" t="s">
        <v>2111</v>
      </c>
      <c r="AC1270" s="5">
        <v>-310.05270000000002</v>
      </c>
      <c r="AD1270" s="15">
        <v>-131.0779649207924</v>
      </c>
      <c r="AE1270" s="15">
        <v>-123.08950135064902</v>
      </c>
      <c r="AF1270" s="15">
        <v>-127.09069309464144</v>
      </c>
      <c r="AG1270" s="15">
        <v>-127.09069309464144</v>
      </c>
      <c r="AH1270" s="17">
        <v>1.2234233286218505</v>
      </c>
      <c r="AI1270" s="17">
        <v>0.93470981122390118</v>
      </c>
      <c r="AJ1270" s="17">
        <v>0.92496691470825221</v>
      </c>
      <c r="AK1270" s="17">
        <v>0.92982132967262043</v>
      </c>
      <c r="AL1270" s="17">
        <v>0.92982132967262043</v>
      </c>
    </row>
    <row r="1271" spans="1:38" x14ac:dyDescent="0.45">
      <c r="A1271">
        <v>1468</v>
      </c>
      <c r="B1271" s="53">
        <v>42201.394317129627</v>
      </c>
      <c r="C1271" s="7">
        <v>0.89431712962962961</v>
      </c>
      <c r="D1271" s="8">
        <v>43.351900000000001</v>
      </c>
      <c r="E1271">
        <v>43.351900000000001</v>
      </c>
      <c r="F1271">
        <v>2886.07</v>
      </c>
      <c r="G1271">
        <v>-1.0764199999999999</v>
      </c>
      <c r="H1271">
        <v>-29008.1</v>
      </c>
      <c r="I1271">
        <v>5.0845300000000003E-2</v>
      </c>
      <c r="J1271">
        <v>-0.61458100000000004</v>
      </c>
      <c r="K1271">
        <v>164.3</v>
      </c>
      <c r="L1271">
        <v>173.5</v>
      </c>
      <c r="M1271">
        <v>22.4</v>
      </c>
      <c r="N1271">
        <v>160.4</v>
      </c>
      <c r="O1271">
        <v>21.6</v>
      </c>
      <c r="P1271">
        <v>177.2</v>
      </c>
      <c r="Q1271" s="8">
        <v>9.8624299999999998</v>
      </c>
      <c r="R1271">
        <v>91.432299999999998</v>
      </c>
      <c r="S1271" s="8">
        <v>0.10269300000000001</v>
      </c>
      <c r="T1271" s="8">
        <v>0.72301599999999999</v>
      </c>
      <c r="U1271" s="8">
        <v>0.21391099999999999</v>
      </c>
      <c r="V1271" s="3">
        <v>-0.53805328000000008</v>
      </c>
      <c r="W1271" s="3">
        <v>-0.50354433200000004</v>
      </c>
      <c r="X1271" s="8">
        <v>9.4186337600470047</v>
      </c>
      <c r="Y1271" s="8">
        <v>9.4531427080470039</v>
      </c>
      <c r="Z1271" s="8">
        <v>9.4358882340470043</v>
      </c>
      <c r="AA1271" s="41">
        <v>1</v>
      </c>
      <c r="AB1271" s="42" t="s">
        <v>2111</v>
      </c>
      <c r="AC1271" s="5">
        <v>-310.05270000000002</v>
      </c>
      <c r="AD1271" s="15">
        <v>-131.02463567286418</v>
      </c>
      <c r="AE1271" s="15">
        <v>-123.03461880523707</v>
      </c>
      <c r="AF1271" s="15">
        <v>-127.03658941147171</v>
      </c>
      <c r="AG1271" s="15">
        <v>-127.03658941147171</v>
      </c>
      <c r="AH1271" s="17">
        <v>1.2234233286218505</v>
      </c>
      <c r="AI1271" s="17">
        <v>0.93464408928686915</v>
      </c>
      <c r="AJ1271" s="17">
        <v>0.92490068125874503</v>
      </c>
      <c r="AK1271" s="17">
        <v>0.92975534898276224</v>
      </c>
      <c r="AL1271" s="17">
        <v>0.92975534898276224</v>
      </c>
    </row>
    <row r="1272" spans="1:38" x14ac:dyDescent="0.45">
      <c r="A1272">
        <v>1469</v>
      </c>
      <c r="B1272" s="53">
        <v>42201.395011574074</v>
      </c>
      <c r="C1272" s="7">
        <v>0.89501157407407406</v>
      </c>
      <c r="D1272" s="8">
        <v>43.368600000000001</v>
      </c>
      <c r="E1272">
        <v>43.368600000000001</v>
      </c>
      <c r="F1272">
        <v>2882.99</v>
      </c>
      <c r="G1272">
        <v>-0.15307599999999999</v>
      </c>
      <c r="H1272">
        <v>-29008.1</v>
      </c>
      <c r="I1272">
        <v>5.0826799999999998E-2</v>
      </c>
      <c r="J1272">
        <v>-0.61552499999999999</v>
      </c>
      <c r="K1272">
        <v>161.80000000000001</v>
      </c>
      <c r="L1272">
        <v>169.7</v>
      </c>
      <c r="M1272">
        <v>22.5</v>
      </c>
      <c r="N1272">
        <v>161</v>
      </c>
      <c r="O1272">
        <v>21.6</v>
      </c>
      <c r="P1272">
        <v>177.2</v>
      </c>
      <c r="Q1272" s="8">
        <v>9.8624299999999998</v>
      </c>
      <c r="R1272">
        <v>91.432299999999998</v>
      </c>
      <c r="S1272" s="8">
        <v>0.10269300000000001</v>
      </c>
      <c r="T1272" s="8">
        <v>0.722437</v>
      </c>
      <c r="U1272" s="8">
        <v>0.21360100000000001</v>
      </c>
      <c r="V1272" s="3">
        <v>-0.53658262000000012</v>
      </c>
      <c r="W1272" s="3">
        <v>-0.50275693200000005</v>
      </c>
      <c r="X1272" s="8">
        <v>9.4201044200470037</v>
      </c>
      <c r="Y1272" s="8">
        <v>9.453930108047004</v>
      </c>
      <c r="Z1272" s="8">
        <v>9.4370172640470038</v>
      </c>
      <c r="AA1272" s="41">
        <v>1</v>
      </c>
      <c r="AB1272" s="42" t="s">
        <v>2111</v>
      </c>
      <c r="AC1272" s="5">
        <v>-310.05270000000002</v>
      </c>
      <c r="AD1272" s="15">
        <v>-130.68526257899896</v>
      </c>
      <c r="AE1272" s="15">
        <v>-122.85165810563694</v>
      </c>
      <c r="AF1272" s="15">
        <v>-126.7751503098915</v>
      </c>
      <c r="AG1272" s="15">
        <v>-126.7751503098915</v>
      </c>
      <c r="AH1272" s="17">
        <v>1.2234233286218505</v>
      </c>
      <c r="AI1272" s="17">
        <v>0.93422606887964377</v>
      </c>
      <c r="AJ1272" s="17">
        <v>0.9246799488093248</v>
      </c>
      <c r="AK1272" s="17">
        <v>0.92943664987144414</v>
      </c>
      <c r="AL1272" s="17">
        <v>0.92943664987144414</v>
      </c>
    </row>
    <row r="1273" spans="1:38" x14ac:dyDescent="0.45">
      <c r="A1273">
        <v>1470</v>
      </c>
      <c r="B1273" s="53">
        <v>42201.395694444444</v>
      </c>
      <c r="C1273" s="7">
        <v>0.89569444444444446</v>
      </c>
      <c r="D1273" s="8">
        <v>43.385300000000001</v>
      </c>
      <c r="E1273">
        <v>43.385300000000001</v>
      </c>
      <c r="F1273">
        <v>2882.99</v>
      </c>
      <c r="G1273">
        <v>-1.0764199999999999</v>
      </c>
      <c r="H1273">
        <v>-29008.1</v>
      </c>
      <c r="I1273">
        <v>5.0845300000000003E-2</v>
      </c>
      <c r="J1273">
        <v>-0.61477000000000004</v>
      </c>
      <c r="K1273">
        <v>164</v>
      </c>
      <c r="L1273">
        <v>173.8</v>
      </c>
      <c r="M1273">
        <v>22.5</v>
      </c>
      <c r="N1273">
        <v>161.19999999999999</v>
      </c>
      <c r="O1273">
        <v>21.6</v>
      </c>
      <c r="P1273">
        <v>177</v>
      </c>
      <c r="Q1273" s="8">
        <v>9.8624299999999998</v>
      </c>
      <c r="R1273">
        <v>90.936000000000007</v>
      </c>
      <c r="S1273" s="8">
        <v>0.10269300000000001</v>
      </c>
      <c r="T1273" s="8">
        <v>0.72225399999999995</v>
      </c>
      <c r="U1273" s="8">
        <v>0.214004</v>
      </c>
      <c r="V1273" s="3">
        <v>-0.53611779999999998</v>
      </c>
      <c r="W1273" s="3">
        <v>-0.50378055200000005</v>
      </c>
      <c r="X1273" s="8">
        <v>9.4205692400470049</v>
      </c>
      <c r="Y1273" s="8">
        <v>9.4529064880470042</v>
      </c>
      <c r="Z1273" s="8">
        <v>9.4367378640470037</v>
      </c>
      <c r="AA1273" s="41">
        <v>1</v>
      </c>
      <c r="AB1273" s="42" t="s">
        <v>2111</v>
      </c>
      <c r="AC1273" s="5">
        <v>-310.54899999999998</v>
      </c>
      <c r="AD1273" s="15">
        <v>-130.57797857608546</v>
      </c>
      <c r="AE1273" s="15">
        <v>-123.08950135064902</v>
      </c>
      <c r="AF1273" s="15">
        <v>-126.83985395197692</v>
      </c>
      <c r="AG1273" s="15">
        <v>-126.83985395197692</v>
      </c>
      <c r="AH1273" s="17">
        <v>1.2244721264197544</v>
      </c>
      <c r="AI1273" s="17">
        <v>0.93409400034341483</v>
      </c>
      <c r="AJ1273" s="17">
        <v>0.92496691470825221</v>
      </c>
      <c r="AK1273" s="17">
        <v>0.92951550446361697</v>
      </c>
      <c r="AL1273" s="17">
        <v>0.92951550446361697</v>
      </c>
    </row>
    <row r="1274" spans="1:38" x14ac:dyDescent="0.45">
      <c r="A1274">
        <v>1471</v>
      </c>
      <c r="B1274" s="53">
        <v>42201.39638888889</v>
      </c>
      <c r="C1274" s="7">
        <v>0.8963888888888889</v>
      </c>
      <c r="D1274" s="8">
        <v>43.401899999999998</v>
      </c>
      <c r="E1274">
        <v>43.401899999999998</v>
      </c>
      <c r="F1274">
        <v>2884.22</v>
      </c>
      <c r="G1274">
        <v>-1.0764199999999999</v>
      </c>
      <c r="H1274">
        <v>-29008.1</v>
      </c>
      <c r="I1274">
        <v>5.0845300000000003E-2</v>
      </c>
      <c r="J1274">
        <v>-0.61533599999999999</v>
      </c>
      <c r="K1274">
        <v>223.2</v>
      </c>
      <c r="L1274">
        <v>178.5</v>
      </c>
      <c r="M1274">
        <v>22.5</v>
      </c>
      <c r="N1274">
        <v>174.9</v>
      </c>
      <c r="O1274">
        <v>21.6</v>
      </c>
      <c r="P1274">
        <v>176.8</v>
      </c>
      <c r="Q1274" s="8">
        <v>9.8624299999999998</v>
      </c>
      <c r="R1274">
        <v>90.083100000000002</v>
      </c>
      <c r="S1274" s="8">
        <v>0.10269300000000001</v>
      </c>
      <c r="T1274" s="8">
        <v>0.72271099999999999</v>
      </c>
      <c r="U1274" s="8">
        <v>0.21468599999999999</v>
      </c>
      <c r="V1274" s="3">
        <v>-0.53727858000000006</v>
      </c>
      <c r="W1274" s="3">
        <v>-0.50551283199999997</v>
      </c>
      <c r="X1274" s="8">
        <v>9.4194084600470038</v>
      </c>
      <c r="Y1274" s="8">
        <v>9.4511742080470036</v>
      </c>
      <c r="Z1274" s="8">
        <v>9.4352913340470046</v>
      </c>
      <c r="AA1274" s="41">
        <v>1</v>
      </c>
      <c r="AB1274" s="42" t="s">
        <v>2111</v>
      </c>
      <c r="AC1274" s="5">
        <v>-311.40190000000001</v>
      </c>
      <c r="AD1274" s="15">
        <v>-130.84587659597321</v>
      </c>
      <c r="AE1274" s="15">
        <v>-123.49189347419201</v>
      </c>
      <c r="AF1274" s="15">
        <v>-127.17478396704632</v>
      </c>
      <c r="AG1274" s="15">
        <v>-127.17478396704632</v>
      </c>
      <c r="AH1274" s="17">
        <v>1.2262787099091299</v>
      </c>
      <c r="AI1274" s="17">
        <v>0.93442385744241652</v>
      </c>
      <c r="AJ1274" s="17">
        <v>0.92545282017346187</v>
      </c>
      <c r="AK1274" s="17">
        <v>0.92992389902243056</v>
      </c>
      <c r="AL1274" s="17">
        <v>0.92992389902243056</v>
      </c>
    </row>
    <row r="1275" spans="1:38" x14ac:dyDescent="0.45">
      <c r="A1275">
        <v>1472</v>
      </c>
      <c r="B1275" s="53">
        <v>42201.397094907406</v>
      </c>
      <c r="C1275" s="7">
        <v>0.89709490740740738</v>
      </c>
      <c r="D1275" s="8">
        <v>43.418300000000002</v>
      </c>
      <c r="E1275">
        <v>43.418300000000002</v>
      </c>
      <c r="F1275">
        <v>2886.07</v>
      </c>
      <c r="G1275">
        <v>-1.0764199999999999</v>
      </c>
      <c r="H1275">
        <v>-29008.1</v>
      </c>
      <c r="I1275">
        <v>5.0845300000000003E-2</v>
      </c>
      <c r="J1275">
        <v>-0.61458100000000004</v>
      </c>
      <c r="K1275">
        <v>173</v>
      </c>
      <c r="L1275">
        <v>176.5</v>
      </c>
      <c r="M1275">
        <v>22.5</v>
      </c>
      <c r="N1275">
        <v>165.6</v>
      </c>
      <c r="O1275">
        <v>21.7</v>
      </c>
      <c r="P1275">
        <v>176.8</v>
      </c>
      <c r="Q1275" s="8">
        <v>9.8624299999999998</v>
      </c>
      <c r="R1275">
        <v>90.424300000000002</v>
      </c>
      <c r="S1275" s="8">
        <v>0.10269300000000001</v>
      </c>
      <c r="T1275" s="8">
        <v>0.72271099999999999</v>
      </c>
      <c r="U1275" s="8">
        <v>0.214779</v>
      </c>
      <c r="V1275" s="3">
        <v>-0.53727858000000006</v>
      </c>
      <c r="W1275" s="3">
        <v>-0.50574905199999998</v>
      </c>
      <c r="X1275" s="8">
        <v>9.4194084600470038</v>
      </c>
      <c r="Y1275" s="8">
        <v>9.4509379880470039</v>
      </c>
      <c r="Z1275" s="8">
        <v>9.4351732240470039</v>
      </c>
      <c r="AA1275" s="41">
        <v>1</v>
      </c>
      <c r="AB1275" s="42" t="s">
        <v>2111</v>
      </c>
      <c r="AC1275" s="5">
        <v>-311.0607</v>
      </c>
      <c r="AD1275" s="15">
        <v>-130.84587659597321</v>
      </c>
      <c r="AE1275" s="15">
        <v>-123.54675423600588</v>
      </c>
      <c r="AF1275" s="15">
        <v>-127.20212687240189</v>
      </c>
      <c r="AG1275" s="15">
        <v>-127.20212687240189</v>
      </c>
      <c r="AH1275" s="17">
        <v>1.2255553524360849</v>
      </c>
      <c r="AI1275" s="17">
        <v>0.93442385744241652</v>
      </c>
      <c r="AJ1275" s="17">
        <v>0.92551910640610613</v>
      </c>
      <c r="AK1275" s="17">
        <v>0.92995725524677719</v>
      </c>
      <c r="AL1275" s="17">
        <v>0.92995725524677719</v>
      </c>
    </row>
    <row r="1276" spans="1:38" x14ac:dyDescent="0.45">
      <c r="A1276">
        <v>1473</v>
      </c>
      <c r="B1276" s="53">
        <v>42201.397789351853</v>
      </c>
      <c r="C1276" s="7">
        <v>0.89778935185185182</v>
      </c>
      <c r="D1276" s="8">
        <v>43.435099999999998</v>
      </c>
      <c r="E1276">
        <v>43.435099999999998</v>
      </c>
      <c r="F1276">
        <v>2884.22</v>
      </c>
      <c r="G1276">
        <v>-1.0764199999999999</v>
      </c>
      <c r="H1276">
        <v>-29008.1</v>
      </c>
      <c r="I1276">
        <v>5.0826799999999998E-2</v>
      </c>
      <c r="J1276">
        <v>-0.61458100000000004</v>
      </c>
      <c r="K1276">
        <v>173.1</v>
      </c>
      <c r="L1276">
        <v>171.4</v>
      </c>
      <c r="M1276">
        <v>22.5</v>
      </c>
      <c r="N1276">
        <v>171.8</v>
      </c>
      <c r="O1276">
        <v>21.6</v>
      </c>
      <c r="P1276">
        <v>176.8</v>
      </c>
      <c r="Q1276" s="8">
        <v>9.8624299999999998</v>
      </c>
      <c r="R1276">
        <v>90.811999999999998</v>
      </c>
      <c r="S1276" s="8">
        <v>0.10269300000000001</v>
      </c>
      <c r="T1276" s="8">
        <v>0.72252899999999998</v>
      </c>
      <c r="U1276" s="8">
        <v>0.21381800000000001</v>
      </c>
      <c r="V1276" s="3">
        <v>-0.53681630000000002</v>
      </c>
      <c r="W1276" s="3">
        <v>-0.50330811200000003</v>
      </c>
      <c r="X1276" s="8">
        <v>9.4198707400470045</v>
      </c>
      <c r="Y1276" s="8">
        <v>9.4533789280470053</v>
      </c>
      <c r="Z1276" s="8">
        <v>9.4366248340470058</v>
      </c>
      <c r="AA1276" s="41">
        <v>1</v>
      </c>
      <c r="AB1276" s="42" t="s">
        <v>2111</v>
      </c>
      <c r="AC1276" s="5">
        <v>-310.673</v>
      </c>
      <c r="AD1276" s="15">
        <v>-130.73919389512446</v>
      </c>
      <c r="AE1276" s="15">
        <v>-122.97973364550342</v>
      </c>
      <c r="AF1276" s="15">
        <v>-126.86602847889685</v>
      </c>
      <c r="AG1276" s="15">
        <v>-126.86602847889685</v>
      </c>
      <c r="AH1276" s="17">
        <v>1.2247344482010403</v>
      </c>
      <c r="AI1276" s="17">
        <v>0.93429247340572341</v>
      </c>
      <c r="AJ1276" s="17">
        <v>0.92483445413967935</v>
      </c>
      <c r="AK1276" s="17">
        <v>0.92954740726747498</v>
      </c>
      <c r="AL1276" s="17">
        <v>0.92954740726747498</v>
      </c>
    </row>
    <row r="1277" spans="1:38" x14ac:dyDescent="0.45">
      <c r="A1277">
        <v>1474</v>
      </c>
      <c r="B1277" s="53">
        <v>42201.3984837963</v>
      </c>
      <c r="C1277" s="7">
        <v>0.89848379629629627</v>
      </c>
      <c r="D1277" s="8">
        <v>43.451700000000002</v>
      </c>
      <c r="E1277">
        <v>43.451700000000002</v>
      </c>
      <c r="F1277">
        <v>2886.07</v>
      </c>
      <c r="G1277">
        <v>-1.0764199999999999</v>
      </c>
      <c r="H1277">
        <v>-29008.1</v>
      </c>
      <c r="I1277">
        <v>5.0826799999999998E-2</v>
      </c>
      <c r="J1277">
        <v>-0.61458100000000004</v>
      </c>
      <c r="K1277">
        <v>170.6</v>
      </c>
      <c r="L1277">
        <v>172.9</v>
      </c>
      <c r="M1277">
        <v>22.4</v>
      </c>
      <c r="N1277">
        <v>163.6</v>
      </c>
      <c r="O1277">
        <v>21.6</v>
      </c>
      <c r="P1277">
        <v>176.8</v>
      </c>
      <c r="Q1277" s="8">
        <v>9.8624299999999998</v>
      </c>
      <c r="R1277">
        <v>90.811999999999998</v>
      </c>
      <c r="S1277" s="8">
        <v>0.10269300000000001</v>
      </c>
      <c r="T1277" s="8">
        <v>0.72225399999999995</v>
      </c>
      <c r="U1277" s="8">
        <v>0.21391099999999999</v>
      </c>
      <c r="V1277" s="3">
        <v>-0.53611779999999998</v>
      </c>
      <c r="W1277" s="3">
        <v>-0.50354433200000004</v>
      </c>
      <c r="X1277" s="8">
        <v>9.4205692400470049</v>
      </c>
      <c r="Y1277" s="8">
        <v>9.4531427080470039</v>
      </c>
      <c r="Z1277" s="8">
        <v>9.4368559740470044</v>
      </c>
      <c r="AA1277" s="41">
        <v>1</v>
      </c>
      <c r="AB1277" s="42" t="s">
        <v>2111</v>
      </c>
      <c r="AC1277" s="5">
        <v>-310.673</v>
      </c>
      <c r="AD1277" s="15">
        <v>-130.57797857608546</v>
      </c>
      <c r="AE1277" s="15">
        <v>-123.03461880523707</v>
      </c>
      <c r="AF1277" s="15">
        <v>-126.81250240335385</v>
      </c>
      <c r="AG1277" s="15">
        <v>-126.81250240335385</v>
      </c>
      <c r="AH1277" s="17">
        <v>1.2247344482010403</v>
      </c>
      <c r="AI1277" s="17">
        <v>0.93409400034341483</v>
      </c>
      <c r="AJ1277" s="17">
        <v>0.92490068125874503</v>
      </c>
      <c r="AK1277" s="17">
        <v>0.92948216938737815</v>
      </c>
      <c r="AL1277" s="17">
        <v>0.92948216938737815</v>
      </c>
    </row>
    <row r="1278" spans="1:38" x14ac:dyDescent="0.45">
      <c r="A1278">
        <v>1475</v>
      </c>
      <c r="B1278" s="53">
        <v>42201.399178240739</v>
      </c>
      <c r="C1278" s="7">
        <v>0.89917824074074071</v>
      </c>
      <c r="D1278" s="8">
        <v>43.468299999999999</v>
      </c>
      <c r="E1278">
        <v>43.468299999999999</v>
      </c>
      <c r="F1278">
        <v>2884.22</v>
      </c>
      <c r="G1278">
        <v>-1.0764199999999999</v>
      </c>
      <c r="H1278">
        <v>-29008.1</v>
      </c>
      <c r="I1278">
        <v>5.0826799999999998E-2</v>
      </c>
      <c r="J1278">
        <v>-0.61533599999999999</v>
      </c>
      <c r="K1278">
        <v>223</v>
      </c>
      <c r="L1278">
        <v>176</v>
      </c>
      <c r="M1278">
        <v>22.5</v>
      </c>
      <c r="N1278">
        <v>178.7</v>
      </c>
      <c r="O1278">
        <v>21.6</v>
      </c>
      <c r="P1278">
        <v>176.8</v>
      </c>
      <c r="Q1278" s="8">
        <v>9.8624299999999998</v>
      </c>
      <c r="R1278">
        <v>90.548299999999998</v>
      </c>
      <c r="S1278" s="8">
        <v>0.10269300000000001</v>
      </c>
      <c r="T1278" s="8">
        <v>0.72252899999999998</v>
      </c>
      <c r="U1278" s="8">
        <v>0.21391099999999999</v>
      </c>
      <c r="V1278" s="3">
        <v>-0.53681630000000002</v>
      </c>
      <c r="W1278" s="3">
        <v>-0.50354433200000004</v>
      </c>
      <c r="X1278" s="8">
        <v>9.4198707400470045</v>
      </c>
      <c r="Y1278" s="8">
        <v>9.4531427080470039</v>
      </c>
      <c r="Z1278" s="8">
        <v>9.4365067240470033</v>
      </c>
      <c r="AA1278" s="41">
        <v>1</v>
      </c>
      <c r="AB1278" s="42" t="s">
        <v>2111</v>
      </c>
      <c r="AC1278" s="5">
        <v>-310.93670000000003</v>
      </c>
      <c r="AD1278" s="15">
        <v>-130.73919389512446</v>
      </c>
      <c r="AE1278" s="15">
        <v>-123.03461880523707</v>
      </c>
      <c r="AF1278" s="15">
        <v>-126.89337875058823</v>
      </c>
      <c r="AG1278" s="15">
        <v>-126.89337875058823</v>
      </c>
      <c r="AH1278" s="17">
        <v>1.2252926789211851</v>
      </c>
      <c r="AI1278" s="17">
        <v>0.93429247340572341</v>
      </c>
      <c r="AJ1278" s="17">
        <v>0.92490068125874503</v>
      </c>
      <c r="AK1278" s="17">
        <v>0.92958074546681013</v>
      </c>
      <c r="AL1278" s="17">
        <v>0.92958074546681013</v>
      </c>
    </row>
    <row r="1279" spans="1:38" x14ac:dyDescent="0.45">
      <c r="A1279">
        <v>1476</v>
      </c>
      <c r="B1279" s="53">
        <v>42201.399861111109</v>
      </c>
      <c r="C1279" s="7">
        <v>0.89986111111111111</v>
      </c>
      <c r="D1279" s="8">
        <v>43.4848</v>
      </c>
      <c r="E1279">
        <v>43.4848</v>
      </c>
      <c r="F1279">
        <v>2884.22</v>
      </c>
      <c r="G1279">
        <v>-1.0764199999999999</v>
      </c>
      <c r="H1279">
        <v>-29008.1</v>
      </c>
      <c r="I1279">
        <v>5.0826799999999998E-2</v>
      </c>
      <c r="J1279">
        <v>-0.61477000000000004</v>
      </c>
      <c r="K1279">
        <v>175.3</v>
      </c>
      <c r="L1279">
        <v>178.6</v>
      </c>
      <c r="M1279">
        <v>22.5</v>
      </c>
      <c r="N1279">
        <v>171.6</v>
      </c>
      <c r="O1279">
        <v>21.5</v>
      </c>
      <c r="P1279">
        <v>176.9</v>
      </c>
      <c r="Q1279" s="8">
        <v>9.8624299999999998</v>
      </c>
      <c r="R1279">
        <v>91.168599999999998</v>
      </c>
      <c r="S1279" s="8">
        <v>0.10269300000000001</v>
      </c>
      <c r="T1279" s="8">
        <v>0.72301599999999999</v>
      </c>
      <c r="U1279" s="8">
        <v>0.21360100000000001</v>
      </c>
      <c r="V1279" s="3">
        <v>-0.53805328000000008</v>
      </c>
      <c r="W1279" s="3">
        <v>-0.50275693200000005</v>
      </c>
      <c r="X1279" s="8">
        <v>9.4186337600470047</v>
      </c>
      <c r="Y1279" s="8">
        <v>9.453930108047004</v>
      </c>
      <c r="Z1279" s="8">
        <v>9.4362819340470043</v>
      </c>
      <c r="AA1279" s="41">
        <v>1</v>
      </c>
      <c r="AB1279" s="42" t="s">
        <v>2111</v>
      </c>
      <c r="AC1279" s="5">
        <v>-310.31640000000004</v>
      </c>
      <c r="AD1279" s="15">
        <v>-131.02463567286418</v>
      </c>
      <c r="AE1279" s="15">
        <v>-122.85165810563694</v>
      </c>
      <c r="AF1279" s="15">
        <v>-126.94543069083363</v>
      </c>
      <c r="AG1279" s="15">
        <v>-126.94543069083363</v>
      </c>
      <c r="AH1279" s="17">
        <v>1.2239803645002791</v>
      </c>
      <c r="AI1279" s="17">
        <v>0.93464408928686915</v>
      </c>
      <c r="AJ1279" s="17">
        <v>0.9246799488093248</v>
      </c>
      <c r="AK1279" s="17">
        <v>0.92964419999757231</v>
      </c>
      <c r="AL1279" s="17">
        <v>0.92964419999757231</v>
      </c>
    </row>
    <row r="1280" spans="1:38" x14ac:dyDescent="0.45">
      <c r="A1280">
        <v>1477</v>
      </c>
      <c r="B1280" s="53">
        <v>42201.400567129633</v>
      </c>
      <c r="C1280" s="7">
        <v>0.9005671296296297</v>
      </c>
      <c r="D1280" s="8">
        <v>43.501399999999997</v>
      </c>
      <c r="E1280">
        <v>43.501399999999997</v>
      </c>
      <c r="F1280">
        <v>2884.22</v>
      </c>
      <c r="G1280">
        <v>-1.0764199999999999</v>
      </c>
      <c r="H1280">
        <v>-29008.1</v>
      </c>
      <c r="I1280">
        <v>5.0845300000000003E-2</v>
      </c>
      <c r="J1280">
        <v>-0.61495900000000003</v>
      </c>
      <c r="K1280">
        <v>172.9</v>
      </c>
      <c r="L1280">
        <v>173.5</v>
      </c>
      <c r="M1280">
        <v>22.5</v>
      </c>
      <c r="N1280">
        <v>172.4</v>
      </c>
      <c r="O1280">
        <v>21.6</v>
      </c>
      <c r="P1280">
        <v>177.2</v>
      </c>
      <c r="Q1280" s="8">
        <v>9.8624299999999998</v>
      </c>
      <c r="R1280">
        <v>91.664900000000003</v>
      </c>
      <c r="S1280" s="8">
        <v>0.10269300000000001</v>
      </c>
      <c r="T1280" s="8">
        <v>0.72310700000000006</v>
      </c>
      <c r="U1280" s="8">
        <v>0.21381800000000001</v>
      </c>
      <c r="V1280" s="3">
        <v>-0.53828442000000021</v>
      </c>
      <c r="W1280" s="3">
        <v>-0.50330811200000003</v>
      </c>
      <c r="X1280" s="8">
        <v>9.4184026200470043</v>
      </c>
      <c r="Y1280" s="8">
        <v>9.4533789280470053</v>
      </c>
      <c r="Z1280" s="8">
        <v>9.4358907740470048</v>
      </c>
      <c r="AA1280" s="41">
        <v>1</v>
      </c>
      <c r="AB1280" s="42" t="s">
        <v>2111</v>
      </c>
      <c r="AC1280" s="5">
        <v>-309.82010000000002</v>
      </c>
      <c r="AD1280" s="15">
        <v>-131.0779649207924</v>
      </c>
      <c r="AE1280" s="15">
        <v>-122.97973364550342</v>
      </c>
      <c r="AF1280" s="15">
        <v>-127.03600131392784</v>
      </c>
      <c r="AG1280" s="15">
        <v>-127.03600131392784</v>
      </c>
      <c r="AH1280" s="17">
        <v>1.2229324085909503</v>
      </c>
      <c r="AI1280" s="17">
        <v>0.93470981122390118</v>
      </c>
      <c r="AJ1280" s="17">
        <v>0.92483445413967935</v>
      </c>
      <c r="AK1280" s="17">
        <v>0.92975463183568552</v>
      </c>
      <c r="AL1280" s="17">
        <v>0.92975463183568552</v>
      </c>
    </row>
    <row r="1281" spans="1:38" x14ac:dyDescent="0.45">
      <c r="A1281">
        <v>1478</v>
      </c>
      <c r="B1281" s="53">
        <v>42201.401261574072</v>
      </c>
      <c r="C1281" s="7">
        <v>0.90126157407407403</v>
      </c>
      <c r="D1281" s="8">
        <v>43.518099999999997</v>
      </c>
      <c r="E1281">
        <v>43.518099999999997</v>
      </c>
      <c r="F1281">
        <v>2884.22</v>
      </c>
      <c r="G1281">
        <v>-0.15307599999999999</v>
      </c>
      <c r="H1281">
        <v>-29008.1</v>
      </c>
      <c r="I1281">
        <v>5.0845300000000003E-2</v>
      </c>
      <c r="J1281">
        <v>-0.61533599999999999</v>
      </c>
      <c r="K1281">
        <v>164.9</v>
      </c>
      <c r="L1281">
        <v>171.8</v>
      </c>
      <c r="M1281">
        <v>22.5</v>
      </c>
      <c r="N1281">
        <v>163.69999999999999</v>
      </c>
      <c r="O1281">
        <v>21.6</v>
      </c>
      <c r="P1281">
        <v>177.3</v>
      </c>
      <c r="Q1281" s="8">
        <v>9.8624299999999998</v>
      </c>
      <c r="R1281">
        <v>92.052599999999998</v>
      </c>
      <c r="S1281" s="8">
        <v>0.10269300000000001</v>
      </c>
      <c r="T1281" s="8">
        <v>0.72374700000000003</v>
      </c>
      <c r="U1281" s="8">
        <v>0.21360100000000001</v>
      </c>
      <c r="V1281" s="3">
        <v>-0.5399100200000001</v>
      </c>
      <c r="W1281" s="3">
        <v>-0.50275693200000005</v>
      </c>
      <c r="X1281" s="8">
        <v>9.4167770200470038</v>
      </c>
      <c r="Y1281" s="8">
        <v>9.453930108047004</v>
      </c>
      <c r="Z1281" s="8">
        <v>9.4353535640470039</v>
      </c>
      <c r="AA1281" s="41">
        <v>1</v>
      </c>
      <c r="AB1281" s="42" t="s">
        <v>2111</v>
      </c>
      <c r="AC1281" s="5">
        <v>-309.43240000000003</v>
      </c>
      <c r="AD1281" s="15">
        <v>-131.45295730704811</v>
      </c>
      <c r="AE1281" s="15">
        <v>-122.85165810563694</v>
      </c>
      <c r="AF1281" s="15">
        <v>-127.16037722760564</v>
      </c>
      <c r="AG1281" s="15">
        <v>-127.16037722760564</v>
      </c>
      <c r="AH1281" s="17">
        <v>1.2221150132362346</v>
      </c>
      <c r="AI1281" s="17">
        <v>0.93517220573778048</v>
      </c>
      <c r="AJ1281" s="17">
        <v>0.9246799488093248</v>
      </c>
      <c r="AK1281" s="17">
        <v>0.92990632487994562</v>
      </c>
      <c r="AL1281" s="17">
        <v>0.92990632487994562</v>
      </c>
    </row>
    <row r="1282" spans="1:38" x14ac:dyDescent="0.45">
      <c r="A1282">
        <v>1479</v>
      </c>
      <c r="B1282" s="53">
        <v>42201.401956018519</v>
      </c>
      <c r="C1282" s="7">
        <v>0.90195601851851859</v>
      </c>
      <c r="D1282" s="8">
        <v>43.534700000000001</v>
      </c>
      <c r="E1282">
        <v>43.534700000000001</v>
      </c>
      <c r="F1282">
        <v>2882.99</v>
      </c>
      <c r="G1282">
        <v>-1.0764199999999999</v>
      </c>
      <c r="H1282">
        <v>-29008.1</v>
      </c>
      <c r="I1282">
        <v>5.0845300000000003E-2</v>
      </c>
      <c r="J1282">
        <v>-0.61495900000000003</v>
      </c>
      <c r="K1282">
        <v>168.2</v>
      </c>
      <c r="L1282">
        <v>175.1</v>
      </c>
      <c r="M1282">
        <v>22.5</v>
      </c>
      <c r="N1282">
        <v>160</v>
      </c>
      <c r="O1282">
        <v>21.6</v>
      </c>
      <c r="P1282">
        <v>177.5</v>
      </c>
      <c r="Q1282" s="8">
        <v>9.8624299999999998</v>
      </c>
      <c r="R1282">
        <v>91.9285</v>
      </c>
      <c r="S1282" s="8">
        <v>0.10269300000000001</v>
      </c>
      <c r="T1282" s="8">
        <v>0.72356399999999998</v>
      </c>
      <c r="U1282" s="8">
        <v>0.21391099999999999</v>
      </c>
      <c r="V1282" s="3">
        <v>-0.53944520000000007</v>
      </c>
      <c r="W1282" s="3">
        <v>-0.50354433200000004</v>
      </c>
      <c r="X1282" s="8">
        <v>9.417241840047005</v>
      </c>
      <c r="Y1282" s="8">
        <v>9.4531427080470039</v>
      </c>
      <c r="Z1282" s="8">
        <v>9.4351922740470044</v>
      </c>
      <c r="AA1282" s="41">
        <v>1</v>
      </c>
      <c r="AB1282" s="42" t="s">
        <v>2111</v>
      </c>
      <c r="AC1282" s="5">
        <v>-309.55650000000003</v>
      </c>
      <c r="AD1282" s="15">
        <v>-131.34574551577225</v>
      </c>
      <c r="AE1282" s="15">
        <v>-123.03461880523707</v>
      </c>
      <c r="AF1282" s="15">
        <v>-127.1977167705038</v>
      </c>
      <c r="AG1282" s="15">
        <v>-127.1977167705038</v>
      </c>
      <c r="AH1282" s="17">
        <v>1.2223765367222559</v>
      </c>
      <c r="AI1282" s="17">
        <v>0.93503995864174827</v>
      </c>
      <c r="AJ1282" s="17">
        <v>0.92490068125874503</v>
      </c>
      <c r="AK1282" s="17">
        <v>0.92995187510257082</v>
      </c>
      <c r="AL1282" s="17">
        <v>0.92995187510257082</v>
      </c>
    </row>
    <row r="1283" spans="1:38" x14ac:dyDescent="0.45">
      <c r="A1283">
        <v>1480</v>
      </c>
      <c r="B1283" s="53">
        <v>42201.402650462966</v>
      </c>
      <c r="C1283" s="7">
        <v>0.90265046296296292</v>
      </c>
      <c r="D1283" s="8">
        <v>43.551299999999998</v>
      </c>
      <c r="E1283">
        <v>43.551299999999998</v>
      </c>
      <c r="F1283">
        <v>2884.22</v>
      </c>
      <c r="G1283">
        <v>-1.0764199999999999</v>
      </c>
      <c r="H1283">
        <v>-29008.1</v>
      </c>
      <c r="I1283">
        <v>5.0845300000000003E-2</v>
      </c>
      <c r="J1283">
        <v>-0.61552499999999999</v>
      </c>
      <c r="K1283">
        <v>225.9</v>
      </c>
      <c r="L1283">
        <v>178.5</v>
      </c>
      <c r="M1283">
        <v>22.5</v>
      </c>
      <c r="N1283">
        <v>178.5</v>
      </c>
      <c r="O1283">
        <v>21.6</v>
      </c>
      <c r="P1283">
        <v>177.2</v>
      </c>
      <c r="Q1283" s="8">
        <v>9.8624299999999998</v>
      </c>
      <c r="R1283">
        <v>91.432299999999998</v>
      </c>
      <c r="S1283" s="8">
        <v>0.10269300000000001</v>
      </c>
      <c r="T1283" s="8">
        <v>0.72289400000000004</v>
      </c>
      <c r="U1283" s="8">
        <v>0.21391099999999999</v>
      </c>
      <c r="V1283" s="3">
        <v>-0.5377434000000002</v>
      </c>
      <c r="W1283" s="3">
        <v>-0.50354433200000004</v>
      </c>
      <c r="X1283" s="8">
        <v>9.4189436400470044</v>
      </c>
      <c r="Y1283" s="8">
        <v>9.4531427080470039</v>
      </c>
      <c r="Z1283" s="8">
        <v>9.4360431740470041</v>
      </c>
      <c r="AA1283" s="41">
        <v>1</v>
      </c>
      <c r="AB1283" s="42" t="s">
        <v>2111</v>
      </c>
      <c r="AC1283" s="5">
        <v>-310.05270000000002</v>
      </c>
      <c r="AD1283" s="15">
        <v>-130.95313540474365</v>
      </c>
      <c r="AE1283" s="15">
        <v>-123.03461880523707</v>
      </c>
      <c r="AF1283" s="15">
        <v>-127.00071490911103</v>
      </c>
      <c r="AG1283" s="15">
        <v>-127.00071490911103</v>
      </c>
      <c r="AH1283" s="17">
        <v>1.2234233286218505</v>
      </c>
      <c r="AI1283" s="17">
        <v>0.9345559882358333</v>
      </c>
      <c r="AJ1283" s="17">
        <v>0.92490068125874503</v>
      </c>
      <c r="AK1283" s="17">
        <v>0.92971160436224387</v>
      </c>
      <c r="AL1283" s="17">
        <v>0.92971160436224387</v>
      </c>
    </row>
    <row r="1284" spans="1:38" x14ac:dyDescent="0.45">
      <c r="A1284">
        <v>1481</v>
      </c>
      <c r="B1284" s="53">
        <v>42201.403344907405</v>
      </c>
      <c r="C1284" s="7">
        <v>0.90334490740740747</v>
      </c>
      <c r="D1284" s="8">
        <v>43.567900000000002</v>
      </c>
      <c r="E1284">
        <v>43.567900000000002</v>
      </c>
      <c r="F1284">
        <v>2882.99</v>
      </c>
      <c r="G1284">
        <v>-1.0764199999999999</v>
      </c>
      <c r="H1284">
        <v>-29008.1</v>
      </c>
      <c r="I1284">
        <v>5.0826799999999998E-2</v>
      </c>
      <c r="J1284">
        <v>-0.61552499999999999</v>
      </c>
      <c r="K1284">
        <v>174.7</v>
      </c>
      <c r="L1284">
        <v>175.7</v>
      </c>
      <c r="M1284">
        <v>22.5</v>
      </c>
      <c r="N1284">
        <v>171.9</v>
      </c>
      <c r="O1284">
        <v>21.6</v>
      </c>
      <c r="P1284">
        <v>177.4</v>
      </c>
      <c r="Q1284" s="8">
        <v>9.8624299999999998</v>
      </c>
      <c r="R1284">
        <v>92.052599999999998</v>
      </c>
      <c r="S1284" s="8">
        <v>0.10269300000000001</v>
      </c>
      <c r="T1284" s="8">
        <v>0.72347300000000003</v>
      </c>
      <c r="U1284" s="8">
        <v>0.21332200000000001</v>
      </c>
      <c r="V1284" s="3">
        <v>-0.53921406000000016</v>
      </c>
      <c r="W1284" s="3">
        <v>-0.50204827200000002</v>
      </c>
      <c r="X1284" s="8">
        <v>9.4174729800470036</v>
      </c>
      <c r="Y1284" s="8">
        <v>9.4546387680470048</v>
      </c>
      <c r="Z1284" s="8">
        <v>9.4360558740470033</v>
      </c>
      <c r="AA1284" s="41">
        <v>1</v>
      </c>
      <c r="AB1284" s="42" t="s">
        <v>2111</v>
      </c>
      <c r="AC1284" s="5">
        <v>-309.43240000000003</v>
      </c>
      <c r="AD1284" s="15">
        <v>-131.29242879377989</v>
      </c>
      <c r="AE1284" s="15">
        <v>-122.68696863804018</v>
      </c>
      <c r="AF1284" s="15">
        <v>-126.99777432634244</v>
      </c>
      <c r="AG1284" s="15">
        <v>-126.99777432634244</v>
      </c>
      <c r="AH1284" s="17">
        <v>1.2221150132362346</v>
      </c>
      <c r="AI1284" s="17">
        <v>0.93497420571760337</v>
      </c>
      <c r="AJ1284" s="17">
        <v>0.92448134972087037</v>
      </c>
      <c r="AK1284" s="17">
        <v>0.92970801885943333</v>
      </c>
      <c r="AL1284" s="17">
        <v>0.92970801885943333</v>
      </c>
    </row>
    <row r="1285" spans="1:38" x14ac:dyDescent="0.45">
      <c r="A1285">
        <v>1482</v>
      </c>
      <c r="B1285" s="53">
        <v>42201.404039351852</v>
      </c>
      <c r="C1285" s="7">
        <v>0.9040393518518518</v>
      </c>
      <c r="D1285" s="8">
        <v>43.584499999999998</v>
      </c>
      <c r="E1285">
        <v>43.584499999999998</v>
      </c>
      <c r="F1285">
        <v>2884.22</v>
      </c>
      <c r="G1285">
        <v>-1.0764199999999999</v>
      </c>
      <c r="H1285">
        <v>-29008.1</v>
      </c>
      <c r="I1285">
        <v>5.0826799999999998E-2</v>
      </c>
      <c r="J1285">
        <v>-0.61458100000000004</v>
      </c>
      <c r="K1285">
        <v>170.8</v>
      </c>
      <c r="L1285">
        <v>171.2</v>
      </c>
      <c r="M1285">
        <v>22.5</v>
      </c>
      <c r="N1285">
        <v>169.3</v>
      </c>
      <c r="O1285">
        <v>21.6</v>
      </c>
      <c r="P1285">
        <v>177.6</v>
      </c>
      <c r="Q1285" s="8">
        <v>9.8624299999999998</v>
      </c>
      <c r="R1285">
        <v>92.316199999999995</v>
      </c>
      <c r="S1285" s="8">
        <v>0.10269300000000001</v>
      </c>
      <c r="T1285" s="8">
        <v>0.72338199999999997</v>
      </c>
      <c r="U1285" s="8">
        <v>0.21282499999999999</v>
      </c>
      <c r="V1285" s="3">
        <v>-0.53898292000000003</v>
      </c>
      <c r="W1285" s="3">
        <v>-0.50078589200000001</v>
      </c>
      <c r="X1285" s="8">
        <v>9.417704120047004</v>
      </c>
      <c r="Y1285" s="8">
        <v>9.4559011480470048</v>
      </c>
      <c r="Z1285" s="8">
        <v>9.4368026340470053</v>
      </c>
      <c r="AA1285" s="41">
        <v>1</v>
      </c>
      <c r="AB1285" s="42" t="s">
        <v>2111</v>
      </c>
      <c r="AC1285" s="5">
        <v>-309.16880000000003</v>
      </c>
      <c r="AD1285" s="15">
        <v>-131.23910957768055</v>
      </c>
      <c r="AE1285" s="15">
        <v>-122.39353877935116</v>
      </c>
      <c r="AF1285" s="15">
        <v>-126.82485479643435</v>
      </c>
      <c r="AG1285" s="15">
        <v>-126.82485479643435</v>
      </c>
      <c r="AH1285" s="17">
        <v>1.2215598840285522</v>
      </c>
      <c r="AI1285" s="17">
        <v>0.93490845896521613</v>
      </c>
      <c r="AJ1285" s="17">
        <v>0.92412771387198311</v>
      </c>
      <c r="AK1285" s="17">
        <v>0.92949722374033394</v>
      </c>
      <c r="AL1285" s="17">
        <v>0.92949722374033394</v>
      </c>
    </row>
    <row r="1286" spans="1:38" x14ac:dyDescent="0.45">
      <c r="A1286">
        <v>1483</v>
      </c>
      <c r="B1286" s="53">
        <v>42201.404733796298</v>
      </c>
      <c r="C1286" s="7">
        <v>0.90473379629629636</v>
      </c>
      <c r="D1286" s="8">
        <v>43.601100000000002</v>
      </c>
      <c r="E1286">
        <v>43.601100000000002</v>
      </c>
      <c r="F1286">
        <v>2886.07</v>
      </c>
      <c r="G1286">
        <v>-1.0764199999999999</v>
      </c>
      <c r="H1286">
        <v>-29008.1</v>
      </c>
      <c r="I1286">
        <v>5.0826799999999998E-2</v>
      </c>
      <c r="J1286">
        <v>-0.61577599999999999</v>
      </c>
      <c r="K1286">
        <v>164.4</v>
      </c>
      <c r="L1286">
        <v>173.9</v>
      </c>
      <c r="M1286">
        <v>22.5</v>
      </c>
      <c r="N1286">
        <v>163.9</v>
      </c>
      <c r="O1286">
        <v>21.6</v>
      </c>
      <c r="P1286">
        <v>177.6</v>
      </c>
      <c r="Q1286" s="8">
        <v>9.8624299999999998</v>
      </c>
      <c r="R1286">
        <v>92.440200000000004</v>
      </c>
      <c r="S1286" s="8">
        <v>0.10269300000000001</v>
      </c>
      <c r="T1286" s="8">
        <v>0.72365599999999997</v>
      </c>
      <c r="U1286" s="8">
        <v>0.212949</v>
      </c>
      <c r="V1286" s="3">
        <v>-0.53967887999999997</v>
      </c>
      <c r="W1286" s="3">
        <v>-0.50110085199999999</v>
      </c>
      <c r="X1286" s="8">
        <v>9.4170081600470041</v>
      </c>
      <c r="Y1286" s="8">
        <v>9.455586188047004</v>
      </c>
      <c r="Z1286" s="8">
        <v>9.4362971740470041</v>
      </c>
      <c r="AA1286" s="41">
        <v>1</v>
      </c>
      <c r="AB1286" s="42" t="s">
        <v>2111</v>
      </c>
      <c r="AC1286" s="5">
        <v>-309.04480000000001</v>
      </c>
      <c r="AD1286" s="15">
        <v>-131.39964560049975</v>
      </c>
      <c r="AE1286" s="15">
        <v>-122.46675563532563</v>
      </c>
      <c r="AF1286" s="15">
        <v>-126.94190182041757</v>
      </c>
      <c r="AG1286" s="15">
        <v>-126.94190182041757</v>
      </c>
      <c r="AH1286" s="17">
        <v>1.2212989202385229</v>
      </c>
      <c r="AI1286" s="17">
        <v>0.93510644040010249</v>
      </c>
      <c r="AJ1286" s="17">
        <v>0.92421592804153396</v>
      </c>
      <c r="AK1286" s="17">
        <v>0.92963989781278777</v>
      </c>
      <c r="AL1286" s="17">
        <v>0.92963989781278777</v>
      </c>
    </row>
    <row r="1287" spans="1:38" x14ac:dyDescent="0.45">
      <c r="A1287">
        <v>1484</v>
      </c>
      <c r="B1287" s="53">
        <v>42201.405439814815</v>
      </c>
      <c r="C1287" s="7">
        <v>0.90543981481481484</v>
      </c>
      <c r="D1287" s="8">
        <v>43.617800000000003</v>
      </c>
      <c r="E1287">
        <v>43.617800000000003</v>
      </c>
      <c r="F1287">
        <v>2882.99</v>
      </c>
      <c r="G1287">
        <v>-1.0764199999999999</v>
      </c>
      <c r="H1287">
        <v>-29008.1</v>
      </c>
      <c r="I1287">
        <v>5.0826799999999998E-2</v>
      </c>
      <c r="J1287">
        <v>-0.61533599999999999</v>
      </c>
      <c r="K1287">
        <v>161.9</v>
      </c>
      <c r="L1287">
        <v>177.1</v>
      </c>
      <c r="M1287">
        <v>22.4</v>
      </c>
      <c r="N1287">
        <v>162.69999999999999</v>
      </c>
      <c r="O1287">
        <v>21.6</v>
      </c>
      <c r="P1287">
        <v>177.6</v>
      </c>
      <c r="Q1287" s="8">
        <v>9.8624299999999998</v>
      </c>
      <c r="R1287">
        <v>92.285200000000003</v>
      </c>
      <c r="S1287" s="8">
        <v>0.10269300000000001</v>
      </c>
      <c r="T1287" s="8">
        <v>0.72347300000000003</v>
      </c>
      <c r="U1287" s="8">
        <v>0.212949</v>
      </c>
      <c r="V1287" s="3">
        <v>-0.53921406000000016</v>
      </c>
      <c r="W1287" s="3">
        <v>-0.50110085199999999</v>
      </c>
      <c r="X1287" s="8">
        <v>9.4174729800470036</v>
      </c>
      <c r="Y1287" s="8">
        <v>9.455586188047004</v>
      </c>
      <c r="Z1287" s="8">
        <v>9.4365295840470047</v>
      </c>
      <c r="AA1287" s="41">
        <v>1</v>
      </c>
      <c r="AB1287" s="42" t="s">
        <v>2111</v>
      </c>
      <c r="AC1287" s="5">
        <v>-309.19979999999998</v>
      </c>
      <c r="AD1287" s="15">
        <v>-131.29242879377989</v>
      </c>
      <c r="AE1287" s="15">
        <v>-122.46675563532563</v>
      </c>
      <c r="AF1287" s="15">
        <v>-126.88808520053828</v>
      </c>
      <c r="AG1287" s="15">
        <v>-126.88808520053828</v>
      </c>
      <c r="AH1287" s="17">
        <v>1.2216251424026228</v>
      </c>
      <c r="AI1287" s="17">
        <v>0.93497420571760337</v>
      </c>
      <c r="AJ1287" s="17">
        <v>0.92421592804153396</v>
      </c>
      <c r="AK1287" s="17">
        <v>0.92957429278754444</v>
      </c>
      <c r="AL1287" s="17">
        <v>0.92957429278754444</v>
      </c>
    </row>
    <row r="1288" spans="1:38" x14ac:dyDescent="0.45">
      <c r="A1288">
        <v>1485</v>
      </c>
      <c r="B1288" s="53">
        <v>42201.406122685185</v>
      </c>
      <c r="C1288" s="7">
        <v>0.90612268518518524</v>
      </c>
      <c r="D1288" s="8">
        <v>43.6342</v>
      </c>
      <c r="E1288">
        <v>43.6342</v>
      </c>
      <c r="F1288">
        <v>2882.99</v>
      </c>
      <c r="G1288">
        <v>-1.0764199999999999</v>
      </c>
      <c r="H1288">
        <v>-29008.1</v>
      </c>
      <c r="I1288">
        <v>5.0826799999999998E-2</v>
      </c>
      <c r="J1288">
        <v>-0.61495900000000003</v>
      </c>
      <c r="K1288">
        <v>166.4</v>
      </c>
      <c r="L1288">
        <v>178.3</v>
      </c>
      <c r="M1288">
        <v>22.5</v>
      </c>
      <c r="N1288">
        <v>161.30000000000001</v>
      </c>
      <c r="O1288">
        <v>21.6</v>
      </c>
      <c r="P1288">
        <v>177.4</v>
      </c>
      <c r="Q1288" s="8">
        <v>9.8624299999999998</v>
      </c>
      <c r="R1288">
        <v>91.9285</v>
      </c>
      <c r="S1288" s="8">
        <v>0.10269300000000001</v>
      </c>
      <c r="T1288" s="8">
        <v>0.72301599999999999</v>
      </c>
      <c r="U1288" s="8">
        <v>0.213228</v>
      </c>
      <c r="V1288" s="3">
        <v>-0.53805328000000008</v>
      </c>
      <c r="W1288" s="3">
        <v>-0.50180951200000001</v>
      </c>
      <c r="X1288" s="8">
        <v>9.4186337600470047</v>
      </c>
      <c r="Y1288" s="8">
        <v>9.454877528047005</v>
      </c>
      <c r="Z1288" s="8">
        <v>9.436755644047004</v>
      </c>
      <c r="AA1288" s="41">
        <v>1</v>
      </c>
      <c r="AB1288" s="42" t="s">
        <v>2111</v>
      </c>
      <c r="AC1288" s="5">
        <v>-309.55650000000003</v>
      </c>
      <c r="AD1288" s="15">
        <v>-131.02463567286418</v>
      </c>
      <c r="AE1288" s="15">
        <v>-122.6314765642253</v>
      </c>
      <c r="AF1288" s="15">
        <v>-126.83573655626958</v>
      </c>
      <c r="AG1288" s="15">
        <v>-126.83573655626958</v>
      </c>
      <c r="AH1288" s="17">
        <v>1.2223765367222559</v>
      </c>
      <c r="AI1288" s="17">
        <v>0.93464408928686915</v>
      </c>
      <c r="AJ1288" s="17">
        <v>0.92441445102275244</v>
      </c>
      <c r="AK1288" s="17">
        <v>0.92951048617806564</v>
      </c>
      <c r="AL1288" s="17">
        <v>0.92951048617806564</v>
      </c>
    </row>
    <row r="1289" spans="1:38" x14ac:dyDescent="0.45">
      <c r="A1289">
        <v>1486</v>
      </c>
      <c r="B1289" s="53">
        <v>42201.406817129631</v>
      </c>
      <c r="C1289" s="7">
        <v>0.90681712962962957</v>
      </c>
      <c r="D1289" s="8">
        <v>43.650799999999997</v>
      </c>
      <c r="E1289">
        <v>43.650799999999997</v>
      </c>
      <c r="F1289">
        <v>2884.22</v>
      </c>
      <c r="G1289">
        <v>-1.0764199999999999</v>
      </c>
      <c r="H1289">
        <v>-29008.1</v>
      </c>
      <c r="I1289">
        <v>5.0845300000000003E-2</v>
      </c>
      <c r="J1289">
        <v>-0.61552499999999999</v>
      </c>
      <c r="K1289">
        <v>223</v>
      </c>
      <c r="L1289">
        <v>172.9</v>
      </c>
      <c r="M1289">
        <v>22.5</v>
      </c>
      <c r="N1289">
        <v>172.8</v>
      </c>
      <c r="O1289">
        <v>21.6</v>
      </c>
      <c r="P1289">
        <v>177.2</v>
      </c>
      <c r="Q1289" s="8">
        <v>9.8624299999999998</v>
      </c>
      <c r="R1289">
        <v>91.323700000000002</v>
      </c>
      <c r="S1289" s="8">
        <v>0.10269300000000001</v>
      </c>
      <c r="T1289" s="8">
        <v>0.72310700000000006</v>
      </c>
      <c r="U1289" s="8">
        <v>0.21332200000000001</v>
      </c>
      <c r="V1289" s="3">
        <v>-0.53828442000000021</v>
      </c>
      <c r="W1289" s="3">
        <v>-0.50204827200000002</v>
      </c>
      <c r="X1289" s="8">
        <v>9.4184026200470043</v>
      </c>
      <c r="Y1289" s="8">
        <v>9.4546387680470048</v>
      </c>
      <c r="Z1289" s="8">
        <v>9.4365206940470046</v>
      </c>
      <c r="AA1289" s="41">
        <v>1</v>
      </c>
      <c r="AB1289" s="42" t="s">
        <v>2111</v>
      </c>
      <c r="AC1289" s="5">
        <v>-310.16129999999998</v>
      </c>
      <c r="AD1289" s="15">
        <v>-131.0779649207924</v>
      </c>
      <c r="AE1289" s="15">
        <v>-122.68696863804018</v>
      </c>
      <c r="AF1289" s="15">
        <v>-126.89014380623985</v>
      </c>
      <c r="AG1289" s="15">
        <v>-126.89014380623985</v>
      </c>
      <c r="AH1289" s="17">
        <v>1.2236526721960204</v>
      </c>
      <c r="AI1289" s="17">
        <v>0.93470981122390118</v>
      </c>
      <c r="AJ1289" s="17">
        <v>0.92448134972087037</v>
      </c>
      <c r="AK1289" s="17">
        <v>0.92957680215570992</v>
      </c>
      <c r="AL1289" s="17">
        <v>0.92957680215570992</v>
      </c>
    </row>
    <row r="1290" spans="1:38" x14ac:dyDescent="0.45">
      <c r="A1290">
        <v>1487</v>
      </c>
      <c r="B1290" s="53">
        <v>42201.407511574071</v>
      </c>
      <c r="C1290" s="7">
        <v>0.90751157407407412</v>
      </c>
      <c r="D1290" s="8">
        <v>43.667299999999997</v>
      </c>
      <c r="E1290">
        <v>43.667299999999997</v>
      </c>
      <c r="F1290">
        <v>2884.22</v>
      </c>
      <c r="G1290">
        <v>-1.0764199999999999</v>
      </c>
      <c r="H1290">
        <v>-29008.1</v>
      </c>
      <c r="I1290">
        <v>5.0845300000000003E-2</v>
      </c>
      <c r="J1290">
        <v>-0.61458100000000004</v>
      </c>
      <c r="K1290">
        <v>173</v>
      </c>
      <c r="L1290">
        <v>171.6</v>
      </c>
      <c r="M1290">
        <v>22.4</v>
      </c>
      <c r="N1290">
        <v>165.7</v>
      </c>
      <c r="O1290">
        <v>21.7</v>
      </c>
      <c r="P1290">
        <v>177.2</v>
      </c>
      <c r="Q1290" s="8">
        <v>9.8624299999999998</v>
      </c>
      <c r="R1290">
        <v>91.540800000000004</v>
      </c>
      <c r="S1290" s="8">
        <v>0.10269300000000001</v>
      </c>
      <c r="T1290" s="8">
        <v>0.72365599999999997</v>
      </c>
      <c r="U1290" s="8">
        <v>0.21341499999999999</v>
      </c>
      <c r="V1290" s="3">
        <v>-0.53967887999999997</v>
      </c>
      <c r="W1290" s="3">
        <v>-0.50228449200000003</v>
      </c>
      <c r="X1290" s="8">
        <v>9.4170081600470041</v>
      </c>
      <c r="Y1290" s="8">
        <v>9.4544025480470051</v>
      </c>
      <c r="Z1290" s="8">
        <v>9.4357053540470055</v>
      </c>
      <c r="AA1290" s="41">
        <v>1</v>
      </c>
      <c r="AB1290" s="42" t="s">
        <v>2111</v>
      </c>
      <c r="AC1290" s="5">
        <v>-309.94420000000002</v>
      </c>
      <c r="AD1290" s="15">
        <v>-131.39964560049975</v>
      </c>
      <c r="AE1290" s="15">
        <v>-122.74186774187103</v>
      </c>
      <c r="AF1290" s="15">
        <v>-127.07893164163966</v>
      </c>
      <c r="AG1290" s="15">
        <v>-127.07893164163966</v>
      </c>
      <c r="AH1290" s="17">
        <v>1.2231942820644459</v>
      </c>
      <c r="AI1290" s="17">
        <v>0.93510644040010249</v>
      </c>
      <c r="AJ1290" s="17">
        <v>0.92454754309036435</v>
      </c>
      <c r="AK1290" s="17">
        <v>0.92980698551273655</v>
      </c>
      <c r="AL1290" s="17">
        <v>0.92980698551273655</v>
      </c>
    </row>
    <row r="1291" spans="1:38" x14ac:dyDescent="0.45">
      <c r="A1291">
        <v>1488</v>
      </c>
      <c r="B1291" s="53">
        <v>42201.408206018517</v>
      </c>
      <c r="C1291" s="7">
        <v>0.90820601851851845</v>
      </c>
      <c r="D1291" s="8">
        <v>43.683900000000001</v>
      </c>
      <c r="E1291">
        <v>43.683900000000001</v>
      </c>
      <c r="F1291">
        <v>2886.99</v>
      </c>
      <c r="G1291">
        <v>-1.0764199999999999</v>
      </c>
      <c r="H1291">
        <v>-29008.1</v>
      </c>
      <c r="I1291">
        <v>5.0845300000000003E-2</v>
      </c>
      <c r="J1291">
        <v>-0.61533599999999999</v>
      </c>
      <c r="K1291">
        <v>174.7</v>
      </c>
      <c r="L1291">
        <v>175.1</v>
      </c>
      <c r="M1291">
        <v>22.4</v>
      </c>
      <c r="N1291">
        <v>169.9</v>
      </c>
      <c r="O1291">
        <v>21.8</v>
      </c>
      <c r="P1291">
        <v>177.2</v>
      </c>
      <c r="Q1291" s="8">
        <v>9.8624299999999998</v>
      </c>
      <c r="R1291">
        <v>91.540800000000004</v>
      </c>
      <c r="S1291" s="8">
        <v>0.10269300000000001</v>
      </c>
      <c r="T1291" s="8">
        <v>0.72374700000000003</v>
      </c>
      <c r="U1291" s="8">
        <v>0.21304200000000001</v>
      </c>
      <c r="V1291" s="3">
        <v>-0.5399100200000001</v>
      </c>
      <c r="W1291" s="3">
        <v>-0.50133707200000011</v>
      </c>
      <c r="X1291" s="8">
        <v>9.4167770200470038</v>
      </c>
      <c r="Y1291" s="8">
        <v>9.4553499680470043</v>
      </c>
      <c r="Z1291" s="8">
        <v>9.436063494047005</v>
      </c>
      <c r="AA1291" s="41">
        <v>1</v>
      </c>
      <c r="AB1291" s="42" t="s">
        <v>2111</v>
      </c>
      <c r="AC1291" s="5">
        <v>-309.94420000000002</v>
      </c>
      <c r="AD1291" s="15">
        <v>-131.45295730704811</v>
      </c>
      <c r="AE1291" s="15">
        <v>-122.52166522650691</v>
      </c>
      <c r="AF1291" s="15">
        <v>-126.99600997306004</v>
      </c>
      <c r="AG1291" s="15">
        <v>-126.99600997306004</v>
      </c>
      <c r="AH1291" s="17">
        <v>1.2231942820644459</v>
      </c>
      <c r="AI1291" s="17">
        <v>0.93517220573778048</v>
      </c>
      <c r="AJ1291" s="17">
        <v>0.92428209604498346</v>
      </c>
      <c r="AK1291" s="17">
        <v>0.92970586756660611</v>
      </c>
      <c r="AL1291" s="17">
        <v>0.92970586756660611</v>
      </c>
    </row>
    <row r="1292" spans="1:38" x14ac:dyDescent="0.45">
      <c r="A1292">
        <v>1489</v>
      </c>
      <c r="B1292" s="53">
        <v>42201.408900462964</v>
      </c>
      <c r="C1292" s="7">
        <v>0.90890046296296301</v>
      </c>
      <c r="D1292" s="8">
        <v>43.700600000000001</v>
      </c>
      <c r="E1292">
        <v>43.700600000000001</v>
      </c>
      <c r="F1292">
        <v>2886.07</v>
      </c>
      <c r="G1292">
        <v>-1.0764199999999999</v>
      </c>
      <c r="H1292">
        <v>-29008.1</v>
      </c>
      <c r="I1292">
        <v>5.0845300000000003E-2</v>
      </c>
      <c r="J1292">
        <v>-0.61552499999999999</v>
      </c>
      <c r="K1292">
        <v>168</v>
      </c>
      <c r="L1292">
        <v>178.1</v>
      </c>
      <c r="M1292">
        <v>22.4</v>
      </c>
      <c r="N1292">
        <v>163.6</v>
      </c>
      <c r="O1292">
        <v>21.8</v>
      </c>
      <c r="P1292">
        <v>177.4</v>
      </c>
      <c r="Q1292" s="8">
        <v>9.8624299999999998</v>
      </c>
      <c r="R1292">
        <v>91.664900000000003</v>
      </c>
      <c r="S1292" s="8">
        <v>0.10269300000000001</v>
      </c>
      <c r="T1292" s="8">
        <v>0.72356399999999998</v>
      </c>
      <c r="U1292" s="8">
        <v>0.212949</v>
      </c>
      <c r="V1292" s="3">
        <v>-0.53944520000000007</v>
      </c>
      <c r="W1292" s="3">
        <v>-0.50110085199999999</v>
      </c>
      <c r="X1292" s="8">
        <v>9.417241840047005</v>
      </c>
      <c r="Y1292" s="8">
        <v>9.455586188047004</v>
      </c>
      <c r="Z1292" s="8">
        <v>9.4364140140470045</v>
      </c>
      <c r="AA1292" s="41">
        <v>1</v>
      </c>
      <c r="AB1292" s="42" t="s">
        <v>2111</v>
      </c>
      <c r="AC1292" s="5">
        <v>-309.82010000000002</v>
      </c>
      <c r="AD1292" s="15">
        <v>-131.34574551577225</v>
      </c>
      <c r="AE1292" s="15">
        <v>-122.46675563532563</v>
      </c>
      <c r="AF1292" s="15">
        <v>-126.9148467863248</v>
      </c>
      <c r="AG1292" s="15">
        <v>-126.9148467863248</v>
      </c>
      <c r="AH1292" s="17">
        <v>1.2229324085909503</v>
      </c>
      <c r="AI1292" s="17">
        <v>0.93503995864174827</v>
      </c>
      <c r="AJ1292" s="17">
        <v>0.92421592804153396</v>
      </c>
      <c r="AK1292" s="17">
        <v>0.92960691527897976</v>
      </c>
      <c r="AL1292" s="17">
        <v>0.92960691527897976</v>
      </c>
    </row>
    <row r="1293" spans="1:38" x14ac:dyDescent="0.45">
      <c r="A1293">
        <v>1490</v>
      </c>
      <c r="B1293" s="53">
        <v>42201.409594907411</v>
      </c>
      <c r="C1293" s="7">
        <v>0.90959490740740734</v>
      </c>
      <c r="D1293" s="8">
        <v>43.717199999999998</v>
      </c>
      <c r="E1293">
        <v>43.717199999999998</v>
      </c>
      <c r="F1293">
        <v>2884.22</v>
      </c>
      <c r="G1293">
        <v>-1.0764199999999999</v>
      </c>
      <c r="H1293">
        <v>-29008.1</v>
      </c>
      <c r="I1293">
        <v>5.0845300000000003E-2</v>
      </c>
      <c r="J1293">
        <v>-0.61477000000000004</v>
      </c>
      <c r="K1293">
        <v>225.9</v>
      </c>
      <c r="L1293">
        <v>175.1</v>
      </c>
      <c r="M1293">
        <v>22.4</v>
      </c>
      <c r="N1293">
        <v>179.9</v>
      </c>
      <c r="O1293">
        <v>21.8</v>
      </c>
      <c r="P1293">
        <v>177.3</v>
      </c>
      <c r="Q1293" s="8">
        <v>9.8624299999999998</v>
      </c>
      <c r="R1293">
        <v>91.540800000000004</v>
      </c>
      <c r="S1293" s="8">
        <v>0.10269300000000001</v>
      </c>
      <c r="T1293" s="8">
        <v>0.72386899999999998</v>
      </c>
      <c r="U1293" s="8">
        <v>0.21341499999999999</v>
      </c>
      <c r="V1293" s="3">
        <v>-0.54021990000000009</v>
      </c>
      <c r="W1293" s="3">
        <v>-0.50228449200000003</v>
      </c>
      <c r="X1293" s="8">
        <v>9.4164671400470041</v>
      </c>
      <c r="Y1293" s="8">
        <v>9.4544025480470051</v>
      </c>
      <c r="Z1293" s="8">
        <v>9.4354348440470055</v>
      </c>
      <c r="AA1293" s="41">
        <v>1</v>
      </c>
      <c r="AB1293" s="42" t="s">
        <v>2111</v>
      </c>
      <c r="AC1293" s="5">
        <v>-309.94420000000002</v>
      </c>
      <c r="AD1293" s="15">
        <v>-131.52442623139746</v>
      </c>
      <c r="AE1293" s="15">
        <v>-122.74186774187103</v>
      </c>
      <c r="AF1293" s="15">
        <v>-127.14155998904289</v>
      </c>
      <c r="AG1293" s="15">
        <v>-127.14155998904289</v>
      </c>
      <c r="AH1293" s="17">
        <v>1.2231942820644459</v>
      </c>
      <c r="AI1293" s="17">
        <v>0.93526038433915593</v>
      </c>
      <c r="AJ1293" s="17">
        <v>0.92454754309036435</v>
      </c>
      <c r="AK1293" s="17">
        <v>0.92988337156557632</v>
      </c>
      <c r="AL1293" s="17">
        <v>0.92988337156557632</v>
      </c>
    </row>
    <row r="1294" spans="1:38" x14ac:dyDescent="0.45">
      <c r="A1294">
        <v>1491</v>
      </c>
      <c r="B1294" s="53">
        <v>42201.41028935185</v>
      </c>
      <c r="C1294" s="7">
        <v>0.91028935185185189</v>
      </c>
      <c r="D1294" s="8">
        <v>43.733699999999999</v>
      </c>
      <c r="E1294">
        <v>43.733699999999999</v>
      </c>
      <c r="F1294">
        <v>2884.22</v>
      </c>
      <c r="G1294">
        <v>-1.0764199999999999</v>
      </c>
      <c r="H1294">
        <v>-29008.1</v>
      </c>
      <c r="I1294">
        <v>5.0826799999999998E-2</v>
      </c>
      <c r="J1294">
        <v>-0.61495900000000003</v>
      </c>
      <c r="K1294">
        <v>175.4</v>
      </c>
      <c r="L1294">
        <v>170.9</v>
      </c>
      <c r="M1294">
        <v>22.6</v>
      </c>
      <c r="N1294">
        <v>166.8</v>
      </c>
      <c r="O1294">
        <v>21.7</v>
      </c>
      <c r="P1294">
        <v>177.5</v>
      </c>
      <c r="Q1294" s="8">
        <v>9.8624299999999998</v>
      </c>
      <c r="R1294">
        <v>92.285200000000003</v>
      </c>
      <c r="S1294" s="8">
        <v>0.10269300000000001</v>
      </c>
      <c r="T1294" s="8">
        <v>0.72405200000000003</v>
      </c>
      <c r="U1294" s="8">
        <v>0.213228</v>
      </c>
      <c r="V1294" s="3">
        <v>-0.54068472000000012</v>
      </c>
      <c r="W1294" s="3">
        <v>-0.50180951200000001</v>
      </c>
      <c r="X1294" s="8">
        <v>9.4160023200470047</v>
      </c>
      <c r="Y1294" s="8">
        <v>9.454877528047005</v>
      </c>
      <c r="Z1294" s="8">
        <v>9.4354399240470048</v>
      </c>
      <c r="AA1294" s="41">
        <v>1</v>
      </c>
      <c r="AB1294" s="42" t="s">
        <v>2111</v>
      </c>
      <c r="AC1294" s="5">
        <v>-309.19979999999998</v>
      </c>
      <c r="AD1294" s="15">
        <v>-131.63162121352025</v>
      </c>
      <c r="AE1294" s="15">
        <v>-122.6314765642253</v>
      </c>
      <c r="AF1294" s="15">
        <v>-127.14038390137409</v>
      </c>
      <c r="AG1294" s="15">
        <v>-127.14038390137409</v>
      </c>
      <c r="AH1294" s="17">
        <v>1.2216251424026228</v>
      </c>
      <c r="AI1294" s="17">
        <v>0.93539267305161977</v>
      </c>
      <c r="AJ1294" s="17">
        <v>0.92441445102275244</v>
      </c>
      <c r="AK1294" s="17">
        <v>0.92988193700853861</v>
      </c>
      <c r="AL1294" s="17">
        <v>0.92988193700853861</v>
      </c>
    </row>
    <row r="1295" spans="1:38" x14ac:dyDescent="0.45">
      <c r="A1295">
        <v>1492</v>
      </c>
      <c r="B1295" s="53">
        <v>42201.410983796297</v>
      </c>
      <c r="C1295" s="7">
        <v>0.91098379629629633</v>
      </c>
      <c r="D1295" s="8">
        <v>43.750399999999999</v>
      </c>
      <c r="E1295">
        <v>43.750399999999999</v>
      </c>
      <c r="F1295">
        <v>2884.22</v>
      </c>
      <c r="G1295">
        <v>-1.0764199999999999</v>
      </c>
      <c r="H1295">
        <v>-29008.1</v>
      </c>
      <c r="I1295">
        <v>5.0845300000000003E-2</v>
      </c>
      <c r="J1295">
        <v>-0.61552499999999999</v>
      </c>
      <c r="K1295">
        <v>171.9</v>
      </c>
      <c r="L1295">
        <v>173.9</v>
      </c>
      <c r="M1295">
        <v>22.4</v>
      </c>
      <c r="N1295">
        <v>169.4</v>
      </c>
      <c r="O1295">
        <v>21.7</v>
      </c>
      <c r="P1295">
        <v>177.7</v>
      </c>
      <c r="Q1295" s="8">
        <v>9.8624299999999998</v>
      </c>
      <c r="R1295">
        <v>92.5488</v>
      </c>
      <c r="S1295" s="8">
        <v>0.10269300000000001</v>
      </c>
      <c r="T1295" s="8">
        <v>0.72432600000000003</v>
      </c>
      <c r="U1295" s="8">
        <v>0.21235999999999999</v>
      </c>
      <c r="V1295" s="3">
        <v>-0.54138068000000017</v>
      </c>
      <c r="W1295" s="3">
        <v>-0.49960479200000002</v>
      </c>
      <c r="X1295" s="8">
        <v>9.4153063600470048</v>
      </c>
      <c r="Y1295" s="8">
        <v>9.4570822480470049</v>
      </c>
      <c r="Z1295" s="8">
        <v>9.4361943040470049</v>
      </c>
      <c r="AA1295" s="41">
        <v>1</v>
      </c>
      <c r="AB1295" s="42" t="s">
        <v>2111</v>
      </c>
      <c r="AC1295" s="5">
        <v>-308.93619999999999</v>
      </c>
      <c r="AD1295" s="15">
        <v>-131.79210195034352</v>
      </c>
      <c r="AE1295" s="15">
        <v>-122.11893416333498</v>
      </c>
      <c r="AF1295" s="15">
        <v>-126.96572148491282</v>
      </c>
      <c r="AG1295" s="15">
        <v>-126.96572148491282</v>
      </c>
      <c r="AH1295" s="17">
        <v>1.2210704580391474</v>
      </c>
      <c r="AI1295" s="17">
        <v>0.93559079137441292</v>
      </c>
      <c r="AJ1295" s="17">
        <v>0.92379701081365806</v>
      </c>
      <c r="AK1295" s="17">
        <v>0.92966893807582163</v>
      </c>
      <c r="AL1295" s="17">
        <v>0.92966893807582163</v>
      </c>
    </row>
    <row r="1296" spans="1:38" x14ac:dyDescent="0.45">
      <c r="A1296">
        <v>1493</v>
      </c>
      <c r="B1296" s="53">
        <v>42201.411678240744</v>
      </c>
      <c r="C1296" s="7">
        <v>0.91167824074074078</v>
      </c>
      <c r="D1296" s="8">
        <v>43.767099999999999</v>
      </c>
      <c r="E1296">
        <v>43.767099999999999</v>
      </c>
      <c r="F1296">
        <v>2885.14</v>
      </c>
      <c r="G1296">
        <v>-0.15307599999999999</v>
      </c>
      <c r="H1296">
        <v>-29008.1</v>
      </c>
      <c r="I1296">
        <v>5.0845300000000003E-2</v>
      </c>
      <c r="J1296">
        <v>-0.61514800000000003</v>
      </c>
      <c r="K1296">
        <v>164.9</v>
      </c>
      <c r="L1296">
        <v>170.3</v>
      </c>
      <c r="M1296">
        <v>22.5</v>
      </c>
      <c r="N1296">
        <v>163.30000000000001</v>
      </c>
      <c r="O1296">
        <v>21.7</v>
      </c>
      <c r="P1296">
        <v>177.8</v>
      </c>
      <c r="Q1296" s="8">
        <v>9.8624299999999998</v>
      </c>
      <c r="R1296">
        <v>92.781400000000005</v>
      </c>
      <c r="S1296" s="8">
        <v>0.10269300000000001</v>
      </c>
      <c r="T1296" s="8">
        <v>0.72463</v>
      </c>
      <c r="U1296" s="8">
        <v>0.21282499999999999</v>
      </c>
      <c r="V1296" s="3">
        <v>-0.54215284000000008</v>
      </c>
      <c r="W1296" s="3">
        <v>-0.50078589200000001</v>
      </c>
      <c r="X1296" s="8">
        <v>9.4145342000470045</v>
      </c>
      <c r="Y1296" s="8">
        <v>9.4559011480470048</v>
      </c>
      <c r="Z1296" s="8">
        <v>9.4352176740470046</v>
      </c>
      <c r="AA1296" s="41">
        <v>1</v>
      </c>
      <c r="AB1296" s="42" t="s">
        <v>2111</v>
      </c>
      <c r="AC1296" s="5">
        <v>-308.70359999999999</v>
      </c>
      <c r="AD1296" s="15">
        <v>-131.97012711577611</v>
      </c>
      <c r="AE1296" s="15">
        <v>-122.39353877935116</v>
      </c>
      <c r="AF1296" s="15">
        <v>-127.1918366082391</v>
      </c>
      <c r="AG1296" s="15">
        <v>-127.1918366082391</v>
      </c>
      <c r="AH1296" s="17">
        <v>1.2205814240761481</v>
      </c>
      <c r="AI1296" s="17">
        <v>0.9358106670356835</v>
      </c>
      <c r="AJ1296" s="17">
        <v>0.92412771387198311</v>
      </c>
      <c r="AK1296" s="17">
        <v>0.9299447016415916</v>
      </c>
      <c r="AL1296" s="17">
        <v>0.9299447016415916</v>
      </c>
    </row>
    <row r="1297" spans="1:38" x14ac:dyDescent="0.45">
      <c r="A1297">
        <v>1494</v>
      </c>
      <c r="B1297" s="53">
        <v>42201.412372685183</v>
      </c>
      <c r="C1297" s="7">
        <v>0.91237268518518522</v>
      </c>
      <c r="D1297" s="8">
        <v>43.7836</v>
      </c>
      <c r="E1297">
        <v>43.7836</v>
      </c>
      <c r="F1297">
        <v>2882.99</v>
      </c>
      <c r="G1297">
        <v>-1.0764199999999999</v>
      </c>
      <c r="H1297">
        <v>-29008.1</v>
      </c>
      <c r="I1297">
        <v>5.0845300000000003E-2</v>
      </c>
      <c r="J1297">
        <v>-0.61477000000000004</v>
      </c>
      <c r="K1297">
        <v>162.4</v>
      </c>
      <c r="L1297">
        <v>174.1</v>
      </c>
      <c r="M1297">
        <v>22.4</v>
      </c>
      <c r="N1297">
        <v>158.80000000000001</v>
      </c>
      <c r="O1297">
        <v>21.8</v>
      </c>
      <c r="P1297">
        <v>177.8</v>
      </c>
      <c r="Q1297" s="8">
        <v>9.8624299999999998</v>
      </c>
      <c r="R1297">
        <v>92.5488</v>
      </c>
      <c r="S1297" s="8">
        <v>0.10269300000000001</v>
      </c>
      <c r="T1297" s="8">
        <v>0.72432600000000003</v>
      </c>
      <c r="U1297" s="8">
        <v>0.212732</v>
      </c>
      <c r="V1297" s="3">
        <v>-0.54138068000000017</v>
      </c>
      <c r="W1297" s="3">
        <v>-0.500549672</v>
      </c>
      <c r="X1297" s="8">
        <v>9.4153063600470048</v>
      </c>
      <c r="Y1297" s="8">
        <v>9.4561373680470044</v>
      </c>
      <c r="Z1297" s="8">
        <v>9.4357218640470037</v>
      </c>
      <c r="AA1297" s="41">
        <v>1</v>
      </c>
      <c r="AB1297" s="42" t="s">
        <v>2111</v>
      </c>
      <c r="AC1297" s="5">
        <v>-308.93619999999999</v>
      </c>
      <c r="AD1297" s="15">
        <v>-131.79210195034352</v>
      </c>
      <c r="AE1297" s="15">
        <v>-122.33862308649032</v>
      </c>
      <c r="AF1297" s="15">
        <v>-127.07510914342731</v>
      </c>
      <c r="AG1297" s="15">
        <v>-127.07510914342731</v>
      </c>
      <c r="AH1297" s="17">
        <v>1.2210704580391474</v>
      </c>
      <c r="AI1297" s="17">
        <v>0.93559079137441292</v>
      </c>
      <c r="AJ1297" s="17">
        <v>0.92406156062012657</v>
      </c>
      <c r="AK1297" s="17">
        <v>0.92980232372437199</v>
      </c>
      <c r="AL1297" s="17">
        <v>0.92980232372437199</v>
      </c>
    </row>
    <row r="1298" spans="1:38" x14ac:dyDescent="0.45">
      <c r="A1298">
        <v>1495</v>
      </c>
      <c r="B1298" s="53">
        <v>42201.413078703707</v>
      </c>
      <c r="C1298" s="7">
        <v>0.9130787037037037</v>
      </c>
      <c r="D1298" s="8">
        <v>43.800199999999997</v>
      </c>
      <c r="E1298">
        <v>43.800199999999997</v>
      </c>
      <c r="F1298">
        <v>2882.99</v>
      </c>
      <c r="G1298">
        <v>-1.0764199999999999</v>
      </c>
      <c r="H1298">
        <v>-29008.1</v>
      </c>
      <c r="I1298">
        <v>5.0845300000000003E-2</v>
      </c>
      <c r="J1298">
        <v>-0.61552499999999999</v>
      </c>
      <c r="K1298">
        <v>165.2</v>
      </c>
      <c r="L1298">
        <v>178.2</v>
      </c>
      <c r="M1298">
        <v>22.6</v>
      </c>
      <c r="N1298">
        <v>157.30000000000001</v>
      </c>
      <c r="O1298">
        <v>21.8</v>
      </c>
      <c r="P1298">
        <v>177.7</v>
      </c>
      <c r="Q1298" s="8">
        <v>9.8624299999999998</v>
      </c>
      <c r="R1298">
        <v>92.161100000000005</v>
      </c>
      <c r="S1298" s="8">
        <v>0.10269300000000001</v>
      </c>
      <c r="T1298" s="8">
        <v>0.72386899999999998</v>
      </c>
      <c r="U1298" s="8">
        <v>0.21341499999999999</v>
      </c>
      <c r="V1298" s="3">
        <v>-0.54021990000000009</v>
      </c>
      <c r="W1298" s="3">
        <v>-0.50228449200000003</v>
      </c>
      <c r="X1298" s="8">
        <v>9.4164671400470041</v>
      </c>
      <c r="Y1298" s="8">
        <v>9.4544025480470051</v>
      </c>
      <c r="Z1298" s="8">
        <v>9.4354348440470055</v>
      </c>
      <c r="AA1298" s="41">
        <v>1</v>
      </c>
      <c r="AB1298" s="42" t="s">
        <v>2111</v>
      </c>
      <c r="AC1298" s="5">
        <v>-309.32389999999998</v>
      </c>
      <c r="AD1298" s="15">
        <v>-131.52442623139746</v>
      </c>
      <c r="AE1298" s="15">
        <v>-122.74186774187103</v>
      </c>
      <c r="AF1298" s="15">
        <v>-127.14155998904289</v>
      </c>
      <c r="AG1298" s="15">
        <v>-127.14155998904289</v>
      </c>
      <c r="AH1298" s="17">
        <v>1.2218864562508487</v>
      </c>
      <c r="AI1298" s="17">
        <v>0.93526038433915593</v>
      </c>
      <c r="AJ1298" s="17">
        <v>0.92454754309036435</v>
      </c>
      <c r="AK1298" s="17">
        <v>0.92988337156557632</v>
      </c>
      <c r="AL1298" s="17">
        <v>0.92988337156557632</v>
      </c>
    </row>
    <row r="1299" spans="1:38" x14ac:dyDescent="0.45">
      <c r="A1299">
        <v>1496</v>
      </c>
      <c r="B1299" s="53">
        <v>42201.413761574076</v>
      </c>
      <c r="C1299" s="7">
        <v>0.9137615740740741</v>
      </c>
      <c r="D1299" s="8">
        <v>43.816800000000001</v>
      </c>
      <c r="E1299">
        <v>43.816800000000001</v>
      </c>
      <c r="F1299">
        <v>2884.22</v>
      </c>
      <c r="G1299">
        <v>-1.0764199999999999</v>
      </c>
      <c r="H1299">
        <v>-29008.1</v>
      </c>
      <c r="I1299">
        <v>5.0826799999999998E-2</v>
      </c>
      <c r="J1299">
        <v>-0.61495900000000003</v>
      </c>
      <c r="K1299">
        <v>226.5</v>
      </c>
      <c r="L1299">
        <v>176.9</v>
      </c>
      <c r="M1299">
        <v>22.4</v>
      </c>
      <c r="N1299">
        <v>177.6</v>
      </c>
      <c r="O1299">
        <v>21.8</v>
      </c>
      <c r="P1299">
        <v>177.5</v>
      </c>
      <c r="Q1299" s="8">
        <v>9.8624299999999998</v>
      </c>
      <c r="R1299">
        <v>91.540800000000004</v>
      </c>
      <c r="S1299" s="8">
        <v>0.10269300000000001</v>
      </c>
      <c r="T1299" s="8">
        <v>0.72338199999999997</v>
      </c>
      <c r="U1299" s="8">
        <v>0.213228</v>
      </c>
      <c r="V1299" s="3">
        <v>-0.53898292000000003</v>
      </c>
      <c r="W1299" s="3">
        <v>-0.50180951200000001</v>
      </c>
      <c r="X1299" s="8">
        <v>9.417704120047004</v>
      </c>
      <c r="Y1299" s="8">
        <v>9.454877528047005</v>
      </c>
      <c r="Z1299" s="8">
        <v>9.4362908240470045</v>
      </c>
      <c r="AA1299" s="41">
        <v>1</v>
      </c>
      <c r="AB1299" s="42" t="s">
        <v>2111</v>
      </c>
      <c r="AC1299" s="5">
        <v>-309.94420000000002</v>
      </c>
      <c r="AD1299" s="15">
        <v>-131.23910957768055</v>
      </c>
      <c r="AE1299" s="15">
        <v>-122.6314765642253</v>
      </c>
      <c r="AF1299" s="15">
        <v>-126.94337218441103</v>
      </c>
      <c r="AG1299" s="15">
        <v>-126.94337218441103</v>
      </c>
      <c r="AH1299" s="17">
        <v>1.2231942820644459</v>
      </c>
      <c r="AI1299" s="17">
        <v>0.93490845896521613</v>
      </c>
      <c r="AJ1299" s="17">
        <v>0.92441445102275244</v>
      </c>
      <c r="AK1299" s="17">
        <v>0.92964169038655164</v>
      </c>
      <c r="AL1299" s="17">
        <v>0.92964169038655164</v>
      </c>
    </row>
    <row r="1300" spans="1:38" x14ac:dyDescent="0.45">
      <c r="A1300">
        <v>1497</v>
      </c>
      <c r="B1300" s="53">
        <v>42201.414456018516</v>
      </c>
      <c r="C1300" s="7">
        <v>0.91445601851851854</v>
      </c>
      <c r="D1300" s="8">
        <v>43.833599999999997</v>
      </c>
      <c r="E1300">
        <v>43.833599999999997</v>
      </c>
      <c r="F1300">
        <v>2886.07</v>
      </c>
      <c r="G1300">
        <v>-0.15307599999999999</v>
      </c>
      <c r="H1300">
        <v>-29008.1</v>
      </c>
      <c r="I1300">
        <v>5.0826799999999998E-2</v>
      </c>
      <c r="J1300">
        <v>-0.61533599999999999</v>
      </c>
      <c r="K1300">
        <v>179.1</v>
      </c>
      <c r="L1300">
        <v>171.8</v>
      </c>
      <c r="M1300">
        <v>22.5</v>
      </c>
      <c r="N1300">
        <v>169.4</v>
      </c>
      <c r="O1300">
        <v>21.8</v>
      </c>
      <c r="P1300">
        <v>177.5</v>
      </c>
      <c r="Q1300" s="8">
        <v>9.8624299999999998</v>
      </c>
      <c r="R1300">
        <v>91.819900000000004</v>
      </c>
      <c r="S1300" s="8">
        <v>0.10269300000000001</v>
      </c>
      <c r="T1300" s="8">
        <v>0.72374700000000003</v>
      </c>
      <c r="U1300" s="8">
        <v>0.21313499999999999</v>
      </c>
      <c r="V1300" s="3">
        <v>-0.5399100200000001</v>
      </c>
      <c r="W1300" s="3">
        <v>-0.501573292</v>
      </c>
      <c r="X1300" s="8">
        <v>9.4167770200470038</v>
      </c>
      <c r="Y1300" s="8">
        <v>9.4551137480470047</v>
      </c>
      <c r="Z1300" s="8">
        <v>9.4359453840470042</v>
      </c>
      <c r="AA1300" s="41">
        <v>1</v>
      </c>
      <c r="AB1300" s="42" t="s">
        <v>2111</v>
      </c>
      <c r="AC1300" s="5">
        <v>-309.6651</v>
      </c>
      <c r="AD1300" s="15">
        <v>-131.45295730704811</v>
      </c>
      <c r="AE1300" s="15">
        <v>-122.57657220278611</v>
      </c>
      <c r="AF1300" s="15">
        <v>-127.02335714375374</v>
      </c>
      <c r="AG1300" s="15">
        <v>-127.02335714375374</v>
      </c>
      <c r="AH1300" s="17">
        <v>1.2226054879632948</v>
      </c>
      <c r="AI1300" s="17">
        <v>0.93517220573778048</v>
      </c>
      <c r="AJ1300" s="17">
        <v>0.92434827037180423</v>
      </c>
      <c r="AK1300" s="17">
        <v>0.92973921335212628</v>
      </c>
      <c r="AL1300" s="17">
        <v>0.92973921335212628</v>
      </c>
    </row>
    <row r="1301" spans="1:38" x14ac:dyDescent="0.45">
      <c r="A1301">
        <v>1498</v>
      </c>
      <c r="B1301" s="53">
        <v>42201.415150462963</v>
      </c>
      <c r="C1301" s="7">
        <v>0.91515046296296299</v>
      </c>
      <c r="D1301" s="8">
        <v>43.850099999999998</v>
      </c>
      <c r="E1301">
        <v>43.850099999999998</v>
      </c>
      <c r="F1301">
        <v>2884.22</v>
      </c>
      <c r="G1301">
        <v>-1.0764199999999999</v>
      </c>
      <c r="H1301">
        <v>-29008.1</v>
      </c>
      <c r="I1301">
        <v>5.0826799999999998E-2</v>
      </c>
      <c r="J1301">
        <v>-0.61458100000000004</v>
      </c>
      <c r="K1301">
        <v>171.4</v>
      </c>
      <c r="L1301">
        <v>172.7</v>
      </c>
      <c r="M1301">
        <v>22.6</v>
      </c>
      <c r="N1301">
        <v>166</v>
      </c>
      <c r="O1301">
        <v>21.8</v>
      </c>
      <c r="P1301">
        <v>177.6</v>
      </c>
      <c r="Q1301" s="8">
        <v>9.8624299999999998</v>
      </c>
      <c r="R1301">
        <v>92.052599999999998</v>
      </c>
      <c r="S1301" s="8">
        <v>0.10269300000000001</v>
      </c>
      <c r="T1301" s="8">
        <v>0.72441699999999998</v>
      </c>
      <c r="U1301" s="8">
        <v>0.21332200000000001</v>
      </c>
      <c r="V1301" s="3">
        <v>-0.54161182000000008</v>
      </c>
      <c r="W1301" s="3">
        <v>-0.50204827200000002</v>
      </c>
      <c r="X1301" s="8">
        <v>9.4150752200470045</v>
      </c>
      <c r="Y1301" s="8">
        <v>9.4546387680470048</v>
      </c>
      <c r="Z1301" s="8">
        <v>9.4348569940470046</v>
      </c>
      <c r="AA1301" s="41">
        <v>1</v>
      </c>
      <c r="AB1301" s="42" t="s">
        <v>2111</v>
      </c>
      <c r="AC1301" s="5">
        <v>-309.43240000000003</v>
      </c>
      <c r="AD1301" s="15">
        <v>-131.8453952963439</v>
      </c>
      <c r="AE1301" s="15">
        <v>-122.68696863804018</v>
      </c>
      <c r="AF1301" s="15">
        <v>-127.27533208468026</v>
      </c>
      <c r="AG1301" s="15">
        <v>-127.27533208468026</v>
      </c>
      <c r="AH1301" s="17">
        <v>1.2221150132362346</v>
      </c>
      <c r="AI1301" s="17">
        <v>0.935656602185575</v>
      </c>
      <c r="AJ1301" s="17">
        <v>0.92448134972087037</v>
      </c>
      <c r="AK1301" s="17">
        <v>0.93004657171017324</v>
      </c>
      <c r="AL1301" s="17">
        <v>0.93004657171017324</v>
      </c>
    </row>
    <row r="1302" spans="1:38" x14ac:dyDescent="0.45">
      <c r="A1302">
        <v>1499</v>
      </c>
      <c r="B1302" s="53">
        <v>42201.415844907409</v>
      </c>
      <c r="C1302" s="7">
        <v>0.91584490740740743</v>
      </c>
      <c r="D1302" s="8">
        <v>43.866700000000002</v>
      </c>
      <c r="E1302">
        <v>43.866700000000002</v>
      </c>
      <c r="F1302">
        <v>2885.14</v>
      </c>
      <c r="G1302">
        <v>-1.0764199999999999</v>
      </c>
      <c r="H1302">
        <v>-29008.1</v>
      </c>
      <c r="I1302">
        <v>5.0845300000000003E-2</v>
      </c>
      <c r="J1302">
        <v>-0.61514800000000003</v>
      </c>
      <c r="K1302">
        <v>164.4</v>
      </c>
      <c r="L1302">
        <v>175.8</v>
      </c>
      <c r="M1302">
        <v>22.6</v>
      </c>
      <c r="N1302">
        <v>161.69999999999999</v>
      </c>
      <c r="O1302">
        <v>21.8</v>
      </c>
      <c r="P1302">
        <v>177.6</v>
      </c>
      <c r="Q1302" s="8">
        <v>9.8624299999999998</v>
      </c>
      <c r="R1302">
        <v>92.052599999999998</v>
      </c>
      <c r="S1302" s="8">
        <v>0.10269300000000001</v>
      </c>
      <c r="T1302" s="8">
        <v>0.72432600000000003</v>
      </c>
      <c r="U1302" s="8">
        <v>0.21313499999999999</v>
      </c>
      <c r="V1302" s="3">
        <v>-0.54138068000000017</v>
      </c>
      <c r="W1302" s="3">
        <v>-0.501573292</v>
      </c>
      <c r="X1302" s="8">
        <v>9.4153063600470048</v>
      </c>
      <c r="Y1302" s="8">
        <v>9.4551137480470047</v>
      </c>
      <c r="Z1302" s="8">
        <v>9.4352100540470047</v>
      </c>
      <c r="AA1302" s="41">
        <v>1</v>
      </c>
      <c r="AB1302" s="42" t="s">
        <v>2111</v>
      </c>
      <c r="AC1302" s="5">
        <v>-309.43240000000003</v>
      </c>
      <c r="AD1302" s="15">
        <v>-131.79210195034352</v>
      </c>
      <c r="AE1302" s="15">
        <v>-122.57657220278611</v>
      </c>
      <c r="AF1302" s="15">
        <v>-127.19360066008653</v>
      </c>
      <c r="AG1302" s="15">
        <v>-127.19360066008653</v>
      </c>
      <c r="AH1302" s="17">
        <v>1.2221150132362346</v>
      </c>
      <c r="AI1302" s="17">
        <v>0.93559079137441292</v>
      </c>
      <c r="AJ1302" s="17">
        <v>0.92434827037180423</v>
      </c>
      <c r="AK1302" s="17">
        <v>0.92994685367212992</v>
      </c>
      <c r="AL1302" s="17">
        <v>0.92994685367212992</v>
      </c>
    </row>
    <row r="1303" spans="1:38" x14ac:dyDescent="0.45">
      <c r="A1303">
        <v>1500</v>
      </c>
      <c r="B1303" s="53">
        <v>42201.416539351849</v>
      </c>
      <c r="C1303" s="7">
        <v>0.91653935185185187</v>
      </c>
      <c r="D1303" s="8">
        <v>43.883299999999998</v>
      </c>
      <c r="E1303">
        <v>43.883299999999998</v>
      </c>
      <c r="F1303">
        <v>2882.99</v>
      </c>
      <c r="G1303">
        <v>-1.0764199999999999</v>
      </c>
      <c r="H1303">
        <v>-29008.1</v>
      </c>
      <c r="I1303">
        <v>5.0845300000000003E-2</v>
      </c>
      <c r="J1303">
        <v>-0.61458100000000004</v>
      </c>
      <c r="K1303">
        <v>165.2</v>
      </c>
      <c r="L1303">
        <v>178.8</v>
      </c>
      <c r="M1303">
        <v>22.5</v>
      </c>
      <c r="N1303">
        <v>157.9</v>
      </c>
      <c r="O1303">
        <v>21.8</v>
      </c>
      <c r="P1303">
        <v>177.6</v>
      </c>
      <c r="Q1303" s="8">
        <v>9.8624299999999998</v>
      </c>
      <c r="R1303">
        <v>91.9285</v>
      </c>
      <c r="S1303" s="8">
        <v>0.10269300000000001</v>
      </c>
      <c r="T1303" s="8">
        <v>0.72414299999999998</v>
      </c>
      <c r="U1303" s="8">
        <v>0.21341499999999999</v>
      </c>
      <c r="V1303" s="3">
        <v>-0.54091586000000003</v>
      </c>
      <c r="W1303" s="3">
        <v>-0.50228449200000003</v>
      </c>
      <c r="X1303" s="8">
        <v>9.4157711800470043</v>
      </c>
      <c r="Y1303" s="8">
        <v>9.4544025480470051</v>
      </c>
      <c r="Z1303" s="8">
        <v>9.4350868640470047</v>
      </c>
      <c r="AA1303" s="41">
        <v>1</v>
      </c>
      <c r="AB1303" s="42" t="s">
        <v>2111</v>
      </c>
      <c r="AC1303" s="5">
        <v>-309.55650000000003</v>
      </c>
      <c r="AD1303" s="15">
        <v>-131.68492206778126</v>
      </c>
      <c r="AE1303" s="15">
        <v>-122.74186774187103</v>
      </c>
      <c r="AF1303" s="15">
        <v>-127.22211912147463</v>
      </c>
      <c r="AG1303" s="15">
        <v>-127.22211912147463</v>
      </c>
      <c r="AH1303" s="17">
        <v>1.2223765367222559</v>
      </c>
      <c r="AI1303" s="17">
        <v>0.93545846526140919</v>
      </c>
      <c r="AJ1303" s="17">
        <v>0.92454754309036435</v>
      </c>
      <c r="AK1303" s="17">
        <v>0.92998164575494946</v>
      </c>
      <c r="AL1303" s="17">
        <v>0.92998164575494946</v>
      </c>
    </row>
    <row r="1304" spans="1:38" x14ac:dyDescent="0.45">
      <c r="A1304">
        <v>1501</v>
      </c>
      <c r="B1304" s="53">
        <v>42201.417233796295</v>
      </c>
      <c r="C1304" s="7">
        <v>0.91723379629629631</v>
      </c>
      <c r="D1304" s="8">
        <v>43.900100000000002</v>
      </c>
      <c r="E1304">
        <v>43.900100000000002</v>
      </c>
      <c r="F1304">
        <v>2884.22</v>
      </c>
      <c r="G1304">
        <v>-0.15307599999999999</v>
      </c>
      <c r="H1304">
        <v>-29008.1</v>
      </c>
      <c r="I1304">
        <v>5.0845300000000003E-2</v>
      </c>
      <c r="J1304">
        <v>-0.61458100000000004</v>
      </c>
      <c r="K1304">
        <v>221.7</v>
      </c>
      <c r="L1304">
        <v>173.4</v>
      </c>
      <c r="M1304">
        <v>22.5</v>
      </c>
      <c r="N1304">
        <v>177.2</v>
      </c>
      <c r="O1304">
        <v>21.8</v>
      </c>
      <c r="P1304">
        <v>177.4</v>
      </c>
      <c r="Q1304" s="8">
        <v>9.8624299999999998</v>
      </c>
      <c r="R1304">
        <v>91.432299999999998</v>
      </c>
      <c r="S1304" s="8">
        <v>0.10269300000000001</v>
      </c>
      <c r="T1304" s="8">
        <v>0.72356399999999998</v>
      </c>
      <c r="U1304" s="8">
        <v>0.21341499999999999</v>
      </c>
      <c r="V1304" s="3">
        <v>-0.53944520000000007</v>
      </c>
      <c r="W1304" s="3">
        <v>-0.50228449200000003</v>
      </c>
      <c r="X1304" s="8">
        <v>9.417241840047005</v>
      </c>
      <c r="Y1304" s="8">
        <v>9.4544025480470051</v>
      </c>
      <c r="Z1304" s="8">
        <v>9.435822194047006</v>
      </c>
      <c r="AA1304" s="41">
        <v>1</v>
      </c>
      <c r="AB1304" s="42" t="s">
        <v>2111</v>
      </c>
      <c r="AC1304" s="5">
        <v>-310.05270000000002</v>
      </c>
      <c r="AD1304" s="15">
        <v>-131.34574551577225</v>
      </c>
      <c r="AE1304" s="15">
        <v>-122.74186774187103</v>
      </c>
      <c r="AF1304" s="15">
        <v>-127.05187984169561</v>
      </c>
      <c r="AG1304" s="15">
        <v>-127.05187984169561</v>
      </c>
      <c r="AH1304" s="17">
        <v>1.2234233286218505</v>
      </c>
      <c r="AI1304" s="17">
        <v>0.93503995864174827</v>
      </c>
      <c r="AJ1304" s="17">
        <v>0.92454754309036435</v>
      </c>
      <c r="AK1304" s="17">
        <v>0.92977399506591951</v>
      </c>
      <c r="AL1304" s="17">
        <v>0.92977399506591951</v>
      </c>
    </row>
    <row r="1305" spans="1:38" x14ac:dyDescent="0.45">
      <c r="A1305">
        <v>1502</v>
      </c>
      <c r="B1305" s="53">
        <v>42201.417928240742</v>
      </c>
      <c r="C1305" s="7">
        <v>0.91792824074074064</v>
      </c>
      <c r="D1305" s="8">
        <v>43.916699999999999</v>
      </c>
      <c r="E1305">
        <v>43.916699999999999</v>
      </c>
      <c r="F1305">
        <v>2886.07</v>
      </c>
      <c r="G1305">
        <v>-1.0764199999999999</v>
      </c>
      <c r="H1305">
        <v>-29008.1</v>
      </c>
      <c r="I1305">
        <v>5.0845300000000003E-2</v>
      </c>
      <c r="J1305">
        <v>-0.61533599999999999</v>
      </c>
      <c r="K1305">
        <v>176.2</v>
      </c>
      <c r="L1305">
        <v>171.9</v>
      </c>
      <c r="M1305">
        <v>22.4</v>
      </c>
      <c r="N1305">
        <v>166.8</v>
      </c>
      <c r="O1305">
        <v>21.7</v>
      </c>
      <c r="P1305">
        <v>177.4</v>
      </c>
      <c r="Q1305" s="8">
        <v>9.8624299999999998</v>
      </c>
      <c r="R1305">
        <v>91.819900000000004</v>
      </c>
      <c r="S1305" s="8">
        <v>0.10269300000000001</v>
      </c>
      <c r="T1305" s="8">
        <v>0.72423400000000004</v>
      </c>
      <c r="U1305" s="8">
        <v>0.21360100000000001</v>
      </c>
      <c r="V1305" s="3">
        <v>-0.54114700000000016</v>
      </c>
      <c r="W1305" s="3">
        <v>-0.50275693200000005</v>
      </c>
      <c r="X1305" s="8">
        <v>9.415540040047004</v>
      </c>
      <c r="Y1305" s="8">
        <v>9.453930108047004</v>
      </c>
      <c r="Z1305" s="8">
        <v>9.4347350740470048</v>
      </c>
      <c r="AA1305" s="41">
        <v>1</v>
      </c>
      <c r="AB1305" s="42" t="s">
        <v>2111</v>
      </c>
      <c r="AC1305" s="5">
        <v>-309.6651</v>
      </c>
      <c r="AD1305" s="15">
        <v>-131.73822042836446</v>
      </c>
      <c r="AE1305" s="15">
        <v>-122.85165810563694</v>
      </c>
      <c r="AF1305" s="15">
        <v>-127.30355453188156</v>
      </c>
      <c r="AG1305" s="15">
        <v>-127.30355453188156</v>
      </c>
      <c r="AH1305" s="17">
        <v>1.2226054879632948</v>
      </c>
      <c r="AI1305" s="17">
        <v>0.93552426364829711</v>
      </c>
      <c r="AJ1305" s="17">
        <v>0.9246799488093248</v>
      </c>
      <c r="AK1305" s="17">
        <v>0.93008101003146115</v>
      </c>
      <c r="AL1305" s="17">
        <v>0.93008101003146115</v>
      </c>
    </row>
    <row r="1306" spans="1:38" x14ac:dyDescent="0.45">
      <c r="A1306">
        <v>1503</v>
      </c>
      <c r="B1306" s="53">
        <v>42201.418622685182</v>
      </c>
      <c r="C1306" s="7">
        <v>0.91862268518518519</v>
      </c>
      <c r="D1306" s="8">
        <v>43.95</v>
      </c>
      <c r="E1306">
        <v>43.95</v>
      </c>
      <c r="F1306">
        <v>2882.99</v>
      </c>
      <c r="G1306">
        <v>-1.0764199999999999</v>
      </c>
      <c r="H1306">
        <v>-29008.1</v>
      </c>
      <c r="I1306">
        <v>5.0845300000000003E-2</v>
      </c>
      <c r="J1306">
        <v>-0.61477000000000004</v>
      </c>
      <c r="K1306">
        <v>172.9</v>
      </c>
      <c r="L1306">
        <v>175.4</v>
      </c>
      <c r="M1306">
        <v>22.5</v>
      </c>
      <c r="N1306">
        <v>169.3</v>
      </c>
      <c r="O1306">
        <v>21.7</v>
      </c>
      <c r="P1306">
        <v>177.6</v>
      </c>
      <c r="Q1306" s="8">
        <v>9.8624299999999998</v>
      </c>
      <c r="R1306">
        <v>91.9285</v>
      </c>
      <c r="S1306" s="8">
        <v>0.10269300000000001</v>
      </c>
      <c r="T1306" s="8">
        <v>0.72463</v>
      </c>
      <c r="U1306" s="8">
        <v>0.212949</v>
      </c>
      <c r="V1306" s="3">
        <v>-0.54215284000000008</v>
      </c>
      <c r="W1306" s="3">
        <v>-0.50110085199999999</v>
      </c>
      <c r="X1306" s="8">
        <v>9.4145342000470045</v>
      </c>
      <c r="Y1306" s="8">
        <v>9.455586188047004</v>
      </c>
      <c r="Z1306" s="8">
        <v>9.4350601940470042</v>
      </c>
      <c r="AA1306" s="41">
        <v>1</v>
      </c>
      <c r="AB1306" s="42" t="s">
        <v>2111</v>
      </c>
      <c r="AC1306" s="5">
        <v>-309.55650000000003</v>
      </c>
      <c r="AD1306" s="15">
        <v>-131.97012711577611</v>
      </c>
      <c r="AE1306" s="15">
        <v>-122.46675563532563</v>
      </c>
      <c r="AF1306" s="15">
        <v>-127.22829312790486</v>
      </c>
      <c r="AG1306" s="15">
        <v>-127.22829312790486</v>
      </c>
      <c r="AH1306" s="17">
        <v>1.2223765367222559</v>
      </c>
      <c r="AI1306" s="17">
        <v>0.9358106670356835</v>
      </c>
      <c r="AJ1306" s="17">
        <v>0.92421592804153396</v>
      </c>
      <c r="AK1306" s="17">
        <v>0.92998917829033434</v>
      </c>
      <c r="AL1306" s="17">
        <v>0.92998917829033434</v>
      </c>
    </row>
    <row r="1307" spans="1:38" x14ac:dyDescent="0.45">
      <c r="A1307">
        <v>1504</v>
      </c>
      <c r="B1307" s="53">
        <v>42201.419317129628</v>
      </c>
      <c r="C1307" s="7">
        <v>0.91931712962962964</v>
      </c>
      <c r="D1307" s="8">
        <v>43.9499</v>
      </c>
      <c r="E1307">
        <v>43.9499</v>
      </c>
      <c r="F1307">
        <v>2886.07</v>
      </c>
      <c r="G1307">
        <v>-1.0764199999999999</v>
      </c>
      <c r="H1307">
        <v>-29008.1</v>
      </c>
      <c r="I1307">
        <v>5.0845300000000003E-2</v>
      </c>
      <c r="J1307">
        <v>-0.61477000000000004</v>
      </c>
      <c r="K1307">
        <v>169.5</v>
      </c>
      <c r="L1307">
        <v>178.2</v>
      </c>
      <c r="M1307">
        <v>22.6</v>
      </c>
      <c r="N1307">
        <v>164.8</v>
      </c>
      <c r="O1307">
        <v>21.8</v>
      </c>
      <c r="P1307">
        <v>177.6</v>
      </c>
      <c r="Q1307" s="8">
        <v>9.8624299999999998</v>
      </c>
      <c r="R1307">
        <v>92.052599999999998</v>
      </c>
      <c r="S1307" s="8">
        <v>0.10269300000000001</v>
      </c>
      <c r="T1307" s="8">
        <v>0.72441699999999998</v>
      </c>
      <c r="U1307" s="8">
        <v>0.21304200000000001</v>
      </c>
      <c r="V1307" s="3">
        <v>-0.54161182000000008</v>
      </c>
      <c r="W1307" s="3">
        <v>-0.50133707200000011</v>
      </c>
      <c r="X1307" s="8">
        <v>9.4150752200470045</v>
      </c>
      <c r="Y1307" s="8">
        <v>9.4553499680470043</v>
      </c>
      <c r="Z1307" s="8">
        <v>9.4352125940470053</v>
      </c>
      <c r="AA1307" s="41">
        <v>1</v>
      </c>
      <c r="AB1307" s="42" t="s">
        <v>2111</v>
      </c>
      <c r="AC1307" s="5">
        <v>-309.43240000000003</v>
      </c>
      <c r="AD1307" s="15">
        <v>-131.8453952963439</v>
      </c>
      <c r="AE1307" s="15">
        <v>-122.52166522650691</v>
      </c>
      <c r="AF1307" s="15">
        <v>-127.1930126431057</v>
      </c>
      <c r="AG1307" s="15">
        <v>-127.1930126431057</v>
      </c>
      <c r="AH1307" s="17">
        <v>1.2221150132362346</v>
      </c>
      <c r="AI1307" s="17">
        <v>0.935656602185575</v>
      </c>
      <c r="AJ1307" s="17">
        <v>0.92428209604498346</v>
      </c>
      <c r="AK1307" s="17">
        <v>0.92994613632787848</v>
      </c>
      <c r="AL1307" s="17">
        <v>0.92994613632787848</v>
      </c>
    </row>
    <row r="1308" spans="1:38" x14ac:dyDescent="0.45">
      <c r="A1308">
        <v>1505</v>
      </c>
      <c r="B1308" s="53">
        <v>42201.420011574075</v>
      </c>
      <c r="C1308" s="7">
        <v>0.92001157407407408</v>
      </c>
      <c r="D1308" s="8">
        <v>43.9666</v>
      </c>
      <c r="E1308">
        <v>43.9666</v>
      </c>
      <c r="F1308">
        <v>2884.22</v>
      </c>
      <c r="G1308">
        <v>-1.0764199999999999</v>
      </c>
      <c r="H1308">
        <v>-29008.1</v>
      </c>
      <c r="I1308">
        <v>5.0845300000000003E-2</v>
      </c>
      <c r="J1308">
        <v>-0.61477000000000004</v>
      </c>
      <c r="K1308">
        <v>228.3</v>
      </c>
      <c r="L1308">
        <v>173.3</v>
      </c>
      <c r="M1308">
        <v>22.6</v>
      </c>
      <c r="N1308">
        <v>178.4</v>
      </c>
      <c r="O1308">
        <v>21.8</v>
      </c>
      <c r="P1308">
        <v>177.7</v>
      </c>
      <c r="Q1308" s="8">
        <v>9.8624299999999998</v>
      </c>
      <c r="R1308">
        <v>91.9285</v>
      </c>
      <c r="S1308" s="8">
        <v>0.10269300000000001</v>
      </c>
      <c r="T1308" s="8">
        <v>0.72450899999999996</v>
      </c>
      <c r="U1308" s="8">
        <v>0.21332200000000001</v>
      </c>
      <c r="V1308" s="3">
        <v>-0.54184549999999998</v>
      </c>
      <c r="W1308" s="3">
        <v>-0.50204827200000002</v>
      </c>
      <c r="X1308" s="8">
        <v>9.4148415400470036</v>
      </c>
      <c r="Y1308" s="8">
        <v>9.4546387680470048</v>
      </c>
      <c r="Z1308" s="8">
        <v>9.4347401540470042</v>
      </c>
      <c r="AA1308" s="41">
        <v>1</v>
      </c>
      <c r="AB1308" s="42" t="s">
        <v>2111</v>
      </c>
      <c r="AC1308" s="5">
        <v>-309.55650000000003</v>
      </c>
      <c r="AD1308" s="15">
        <v>-131.89927174875436</v>
      </c>
      <c r="AE1308" s="15">
        <v>-122.68696863804018</v>
      </c>
      <c r="AF1308" s="15">
        <v>-127.30237861046044</v>
      </c>
      <c r="AG1308" s="15">
        <v>-127.30237861046044</v>
      </c>
      <c r="AH1308" s="17">
        <v>1.2223765367222559</v>
      </c>
      <c r="AI1308" s="17">
        <v>0.93572314247398025</v>
      </c>
      <c r="AJ1308" s="17">
        <v>0.92448134972087037</v>
      </c>
      <c r="AK1308" s="17">
        <v>0.93007957506742411</v>
      </c>
      <c r="AL1308" s="17">
        <v>0.93007957506742411</v>
      </c>
    </row>
    <row r="1309" spans="1:38" x14ac:dyDescent="0.45">
      <c r="A1309">
        <v>1506</v>
      </c>
      <c r="B1309" s="53">
        <v>42201.420717592591</v>
      </c>
      <c r="C1309" s="7">
        <v>0.92071759259259256</v>
      </c>
      <c r="D1309" s="8">
        <v>43.9831</v>
      </c>
      <c r="E1309">
        <v>43.9831</v>
      </c>
      <c r="F1309">
        <v>2884.22</v>
      </c>
      <c r="G1309">
        <v>-1.0764199999999999</v>
      </c>
      <c r="H1309">
        <v>-29008.1</v>
      </c>
      <c r="I1309">
        <v>5.0826799999999998E-2</v>
      </c>
      <c r="J1309">
        <v>-0.61577599999999999</v>
      </c>
      <c r="K1309">
        <v>171.9</v>
      </c>
      <c r="L1309">
        <v>173</v>
      </c>
      <c r="M1309">
        <v>22.6</v>
      </c>
      <c r="N1309">
        <v>173.8</v>
      </c>
      <c r="O1309">
        <v>21.8</v>
      </c>
      <c r="P1309">
        <v>177.8</v>
      </c>
      <c r="Q1309" s="8">
        <v>9.8624299999999998</v>
      </c>
      <c r="R1309">
        <v>92.5488</v>
      </c>
      <c r="S1309" s="8">
        <v>0.10269300000000001</v>
      </c>
      <c r="T1309" s="8">
        <v>0.72490500000000002</v>
      </c>
      <c r="U1309" s="8">
        <v>0.21304200000000001</v>
      </c>
      <c r="V1309" s="3">
        <v>-0.54285134000000013</v>
      </c>
      <c r="W1309" s="3">
        <v>-0.50133707200000011</v>
      </c>
      <c r="X1309" s="8">
        <v>9.4138357000470041</v>
      </c>
      <c r="Y1309" s="8">
        <v>9.4553499680470043</v>
      </c>
      <c r="Z1309" s="8">
        <v>9.4345928340470042</v>
      </c>
      <c r="AA1309" s="41">
        <v>1</v>
      </c>
      <c r="AB1309" s="42" t="s">
        <v>2111</v>
      </c>
      <c r="AC1309" s="5">
        <v>-308.93619999999999</v>
      </c>
      <c r="AD1309" s="15">
        <v>-132.1311456464266</v>
      </c>
      <c r="AE1309" s="15">
        <v>-122.52166522650691</v>
      </c>
      <c r="AF1309" s="15">
        <v>-127.33647984170739</v>
      </c>
      <c r="AG1309" s="15">
        <v>-127.33647984170739</v>
      </c>
      <c r="AH1309" s="17">
        <v>1.2210704580391474</v>
      </c>
      <c r="AI1309" s="17">
        <v>0.93600962713857117</v>
      </c>
      <c r="AJ1309" s="17">
        <v>0.92428209604498346</v>
      </c>
      <c r="AK1309" s="17">
        <v>0.9301211902243216</v>
      </c>
      <c r="AL1309" s="17">
        <v>0.9301211902243216</v>
      </c>
    </row>
    <row r="1310" spans="1:38" x14ac:dyDescent="0.45">
      <c r="A1310">
        <v>1507</v>
      </c>
      <c r="B1310" s="53">
        <v>42201.421400462961</v>
      </c>
      <c r="C1310" s="7">
        <v>0.92140046296296296</v>
      </c>
      <c r="D1310" s="8">
        <v>43.9998</v>
      </c>
      <c r="E1310">
        <v>43.9998</v>
      </c>
      <c r="F1310">
        <v>2885.14</v>
      </c>
      <c r="G1310">
        <v>-0.15307599999999999</v>
      </c>
      <c r="H1310">
        <v>-29008.1</v>
      </c>
      <c r="I1310">
        <v>5.0845300000000003E-2</v>
      </c>
      <c r="J1310">
        <v>-0.61552499999999999</v>
      </c>
      <c r="K1310">
        <v>165.5</v>
      </c>
      <c r="L1310">
        <v>176</v>
      </c>
      <c r="M1310">
        <v>22.6</v>
      </c>
      <c r="N1310">
        <v>167.3</v>
      </c>
      <c r="O1310">
        <v>21.8</v>
      </c>
      <c r="P1310">
        <v>178</v>
      </c>
      <c r="Q1310" s="8">
        <v>9.8624299999999998</v>
      </c>
      <c r="R1310">
        <v>92.781400000000005</v>
      </c>
      <c r="S1310" s="8">
        <v>0.10269300000000001</v>
      </c>
      <c r="T1310" s="8">
        <v>0.72490500000000002</v>
      </c>
      <c r="U1310" s="8">
        <v>0.212732</v>
      </c>
      <c r="V1310" s="3">
        <v>-0.54285134000000013</v>
      </c>
      <c r="W1310" s="3">
        <v>-0.500549672</v>
      </c>
      <c r="X1310" s="8">
        <v>9.4138357000470041</v>
      </c>
      <c r="Y1310" s="8">
        <v>9.4561373680470044</v>
      </c>
      <c r="Z1310" s="8">
        <v>9.4349865340470043</v>
      </c>
      <c r="AA1310" s="41">
        <v>1</v>
      </c>
      <c r="AB1310" s="42" t="s">
        <v>2111</v>
      </c>
      <c r="AC1310" s="5">
        <v>-308.70359999999999</v>
      </c>
      <c r="AD1310" s="15">
        <v>-132.1311456464266</v>
      </c>
      <c r="AE1310" s="15">
        <v>-122.33862308649032</v>
      </c>
      <c r="AF1310" s="15">
        <v>-127.24534497285504</v>
      </c>
      <c r="AG1310" s="15">
        <v>-127.24534497285504</v>
      </c>
      <c r="AH1310" s="17">
        <v>1.2205814240761481</v>
      </c>
      <c r="AI1310" s="17">
        <v>0.93600962713857117</v>
      </c>
      <c r="AJ1310" s="17">
        <v>0.92406156062012657</v>
      </c>
      <c r="AK1310" s="17">
        <v>0.9300099828587568</v>
      </c>
      <c r="AL1310" s="17">
        <v>0.9300099828587568</v>
      </c>
    </row>
    <row r="1311" spans="1:38" x14ac:dyDescent="0.45">
      <c r="A1311">
        <v>1508</v>
      </c>
      <c r="B1311" s="53">
        <v>42201.422094907408</v>
      </c>
      <c r="C1311" s="7">
        <v>0.9220949074074074</v>
      </c>
      <c r="D1311" s="8">
        <v>44.016199999999998</v>
      </c>
      <c r="E1311">
        <v>44.016199999999998</v>
      </c>
      <c r="F1311">
        <v>2884.22</v>
      </c>
      <c r="G1311">
        <v>-1.0764199999999999</v>
      </c>
      <c r="H1311">
        <v>-29008.1</v>
      </c>
      <c r="I1311">
        <v>5.0845300000000003E-2</v>
      </c>
      <c r="J1311">
        <v>-0.61477000000000004</v>
      </c>
      <c r="K1311">
        <v>162.69999999999999</v>
      </c>
      <c r="L1311">
        <v>178.8</v>
      </c>
      <c r="M1311">
        <v>22.6</v>
      </c>
      <c r="N1311">
        <v>162.5</v>
      </c>
      <c r="O1311">
        <v>21.8</v>
      </c>
      <c r="P1311">
        <v>178</v>
      </c>
      <c r="Q1311" s="8">
        <v>9.8624299999999998</v>
      </c>
      <c r="R1311">
        <v>92.781400000000005</v>
      </c>
      <c r="S1311" s="8">
        <v>0.10269300000000001</v>
      </c>
      <c r="T1311" s="8">
        <v>0.72463</v>
      </c>
      <c r="U1311" s="8">
        <v>0.212453</v>
      </c>
      <c r="V1311" s="3">
        <v>-0.54215284000000008</v>
      </c>
      <c r="W1311" s="3">
        <v>-0.49984101200000003</v>
      </c>
      <c r="X1311" s="8">
        <v>9.4145342000470045</v>
      </c>
      <c r="Y1311" s="8">
        <v>9.4568460280470052</v>
      </c>
      <c r="Z1311" s="8">
        <v>9.4356901140470057</v>
      </c>
      <c r="AA1311" s="41">
        <v>1</v>
      </c>
      <c r="AB1311" s="42" t="s">
        <v>2111</v>
      </c>
      <c r="AC1311" s="5">
        <v>-308.70359999999999</v>
      </c>
      <c r="AD1311" s="15">
        <v>-131.97012711577611</v>
      </c>
      <c r="AE1311" s="15">
        <v>-122.17386031700471</v>
      </c>
      <c r="AF1311" s="15">
        <v>-127.08246009021309</v>
      </c>
      <c r="AG1311" s="15">
        <v>-127.08246009021309</v>
      </c>
      <c r="AH1311" s="17">
        <v>1.2205814240761481</v>
      </c>
      <c r="AI1311" s="17">
        <v>0.9358106670356835</v>
      </c>
      <c r="AJ1311" s="17">
        <v>0.92386313878664272</v>
      </c>
      <c r="AK1311" s="17">
        <v>0.92981128872968744</v>
      </c>
      <c r="AL1311" s="17">
        <v>0.92981128872968744</v>
      </c>
    </row>
    <row r="1312" spans="1:38" x14ac:dyDescent="0.45">
      <c r="A1312">
        <v>1509</v>
      </c>
      <c r="B1312" s="53">
        <v>42201.422789351855</v>
      </c>
      <c r="C1312" s="7">
        <v>0.92278935185185185</v>
      </c>
      <c r="D1312" s="8">
        <v>44.032899999999998</v>
      </c>
      <c r="E1312">
        <v>44.032899999999998</v>
      </c>
      <c r="F1312">
        <v>2884.22</v>
      </c>
      <c r="G1312">
        <v>-1.0764199999999999</v>
      </c>
      <c r="H1312">
        <v>-29008.1</v>
      </c>
      <c r="I1312">
        <v>5.0826799999999998E-2</v>
      </c>
      <c r="J1312">
        <v>-0.61477000000000004</v>
      </c>
      <c r="K1312">
        <v>161.19999999999999</v>
      </c>
      <c r="L1312">
        <v>173.6</v>
      </c>
      <c r="M1312">
        <v>22.6</v>
      </c>
      <c r="N1312">
        <v>161.30000000000001</v>
      </c>
      <c r="O1312">
        <v>21.8</v>
      </c>
      <c r="P1312">
        <v>177.9</v>
      </c>
      <c r="Q1312" s="8">
        <v>9.8624299999999998</v>
      </c>
      <c r="R1312">
        <v>92.672799999999995</v>
      </c>
      <c r="S1312" s="8">
        <v>0.10269300000000001</v>
      </c>
      <c r="T1312" s="8">
        <v>0.72450899999999996</v>
      </c>
      <c r="U1312" s="8">
        <v>0.212453</v>
      </c>
      <c r="V1312" s="3">
        <v>-0.54184549999999998</v>
      </c>
      <c r="W1312" s="3">
        <v>-0.49984101200000003</v>
      </c>
      <c r="X1312" s="8">
        <v>9.4148415400470036</v>
      </c>
      <c r="Y1312" s="8">
        <v>9.4568460280470052</v>
      </c>
      <c r="Z1312" s="8">
        <v>9.4358437840470053</v>
      </c>
      <c r="AA1312" s="41">
        <v>1</v>
      </c>
      <c r="AB1312" s="42" t="s">
        <v>2111</v>
      </c>
      <c r="AC1312" s="5">
        <v>-308.81220000000002</v>
      </c>
      <c r="AD1312" s="15">
        <v>-131.89927174875436</v>
      </c>
      <c r="AE1312" s="15">
        <v>-122.17386031700471</v>
      </c>
      <c r="AF1312" s="15">
        <v>-127.04688106964159</v>
      </c>
      <c r="AG1312" s="15">
        <v>-127.04688106964159</v>
      </c>
      <c r="AH1312" s="17">
        <v>1.2208097032986203</v>
      </c>
      <c r="AI1312" s="17">
        <v>0.93572314247398025</v>
      </c>
      <c r="AJ1312" s="17">
        <v>0.92386313878664272</v>
      </c>
      <c r="AK1312" s="17">
        <v>0.92976789917612512</v>
      </c>
      <c r="AL1312" s="17">
        <v>0.92976789917612512</v>
      </c>
    </row>
    <row r="1313" spans="1:38" x14ac:dyDescent="0.45">
      <c r="A1313">
        <v>1510</v>
      </c>
      <c r="B1313" s="53">
        <v>42201.423483796294</v>
      </c>
      <c r="C1313" s="7">
        <v>0.9234837962962964</v>
      </c>
      <c r="D1313" s="8">
        <v>44.049599999999998</v>
      </c>
      <c r="E1313">
        <v>44.049599999999998</v>
      </c>
      <c r="F1313">
        <v>2885.14</v>
      </c>
      <c r="G1313">
        <v>-1.0764199999999999</v>
      </c>
      <c r="H1313">
        <v>-29008.1</v>
      </c>
      <c r="I1313">
        <v>5.0845300000000003E-2</v>
      </c>
      <c r="J1313">
        <v>-0.61495900000000003</v>
      </c>
      <c r="K1313">
        <v>167.4</v>
      </c>
      <c r="L1313">
        <v>171.5</v>
      </c>
      <c r="M1313">
        <v>22.6</v>
      </c>
      <c r="N1313">
        <v>159.69999999999999</v>
      </c>
      <c r="O1313">
        <v>21.8</v>
      </c>
      <c r="P1313">
        <v>177.7</v>
      </c>
      <c r="Q1313" s="8">
        <v>9.8624299999999998</v>
      </c>
      <c r="R1313">
        <v>92.161100000000005</v>
      </c>
      <c r="S1313" s="8">
        <v>0.10269300000000001</v>
      </c>
      <c r="T1313" s="8">
        <v>0.72405200000000003</v>
      </c>
      <c r="U1313" s="8">
        <v>0.212732</v>
      </c>
      <c r="V1313" s="3">
        <v>-0.54068472000000012</v>
      </c>
      <c r="W1313" s="3">
        <v>-0.500549672</v>
      </c>
      <c r="X1313" s="8">
        <v>9.4160023200470047</v>
      </c>
      <c r="Y1313" s="8">
        <v>9.4561373680470044</v>
      </c>
      <c r="Z1313" s="8">
        <v>9.4360698440470046</v>
      </c>
      <c r="AA1313" s="41">
        <v>1</v>
      </c>
      <c r="AB1313" s="42" t="s">
        <v>2111</v>
      </c>
      <c r="AC1313" s="5">
        <v>-309.32389999999998</v>
      </c>
      <c r="AD1313" s="15">
        <v>-131.63162121352025</v>
      </c>
      <c r="AE1313" s="15">
        <v>-122.33862308649032</v>
      </c>
      <c r="AF1313" s="15">
        <v>-126.99453967658371</v>
      </c>
      <c r="AG1313" s="15">
        <v>-126.99453967658371</v>
      </c>
      <c r="AH1313" s="17">
        <v>1.2218864562508487</v>
      </c>
      <c r="AI1313" s="17">
        <v>0.93539267305161977</v>
      </c>
      <c r="AJ1313" s="17">
        <v>0.92406156062012657</v>
      </c>
      <c r="AK1313" s="17">
        <v>0.9297040748276596</v>
      </c>
      <c r="AL1313" s="17">
        <v>0.9297040748276596</v>
      </c>
    </row>
    <row r="1314" spans="1:38" x14ac:dyDescent="0.45">
      <c r="A1314">
        <v>1511</v>
      </c>
      <c r="B1314" s="53">
        <v>42201.424178240741</v>
      </c>
      <c r="C1314" s="7">
        <v>0.92417824074074073</v>
      </c>
      <c r="D1314" s="8">
        <v>44.066200000000002</v>
      </c>
      <c r="E1314">
        <v>44.066200000000002</v>
      </c>
      <c r="F1314">
        <v>2882.99</v>
      </c>
      <c r="G1314">
        <v>-0.15307599999999999</v>
      </c>
      <c r="H1314">
        <v>-29008.1</v>
      </c>
      <c r="I1314">
        <v>5.0845300000000003E-2</v>
      </c>
      <c r="J1314">
        <v>-0.61477000000000004</v>
      </c>
      <c r="K1314">
        <v>225.7</v>
      </c>
      <c r="L1314">
        <v>175.4</v>
      </c>
      <c r="M1314">
        <v>22.6</v>
      </c>
      <c r="N1314">
        <v>174.3</v>
      </c>
      <c r="O1314">
        <v>21.8</v>
      </c>
      <c r="P1314">
        <v>177.4</v>
      </c>
      <c r="Q1314" s="8">
        <v>9.8624299999999998</v>
      </c>
      <c r="R1314">
        <v>91.199600000000004</v>
      </c>
      <c r="S1314" s="8">
        <v>0.10269300000000001</v>
      </c>
      <c r="T1314" s="8">
        <v>0.72374700000000003</v>
      </c>
      <c r="U1314" s="8">
        <v>0.21304200000000001</v>
      </c>
      <c r="V1314" s="3">
        <v>-0.5399100200000001</v>
      </c>
      <c r="W1314" s="3">
        <v>-0.50133707200000011</v>
      </c>
      <c r="X1314" s="8">
        <v>9.4167770200470038</v>
      </c>
      <c r="Y1314" s="8">
        <v>9.4553499680470043</v>
      </c>
      <c r="Z1314" s="8">
        <v>9.436063494047005</v>
      </c>
      <c r="AA1314" s="41">
        <v>1</v>
      </c>
      <c r="AB1314" s="42" t="s">
        <v>2111</v>
      </c>
      <c r="AC1314" s="5">
        <v>-310.28539999999998</v>
      </c>
      <c r="AD1314" s="15">
        <v>-131.45295730704811</v>
      </c>
      <c r="AE1314" s="15">
        <v>-122.52166522650691</v>
      </c>
      <c r="AF1314" s="15">
        <v>-126.99600997306004</v>
      </c>
      <c r="AG1314" s="15">
        <v>-126.99600997306004</v>
      </c>
      <c r="AH1314" s="17">
        <v>1.2239148542617069</v>
      </c>
      <c r="AI1314" s="17">
        <v>0.93517220573778048</v>
      </c>
      <c r="AJ1314" s="17">
        <v>0.92428209604498346</v>
      </c>
      <c r="AK1314" s="17">
        <v>0.92970586756660611</v>
      </c>
      <c r="AL1314" s="17">
        <v>0.92970586756660611</v>
      </c>
    </row>
    <row r="1315" spans="1:38" x14ac:dyDescent="0.45">
      <c r="A1315">
        <v>1512</v>
      </c>
      <c r="B1315" s="53">
        <v>42201.424884259257</v>
      </c>
      <c r="C1315" s="7">
        <v>0.92488425925925932</v>
      </c>
      <c r="D1315" s="8">
        <v>44.082799999999999</v>
      </c>
      <c r="E1315">
        <v>44.082799999999999</v>
      </c>
      <c r="F1315">
        <v>2882.07</v>
      </c>
      <c r="G1315">
        <v>-1.0764199999999999</v>
      </c>
      <c r="H1315">
        <v>-29008.1</v>
      </c>
      <c r="I1315">
        <v>5.0845300000000003E-2</v>
      </c>
      <c r="J1315">
        <v>-0.61577599999999999</v>
      </c>
      <c r="K1315">
        <v>176.5</v>
      </c>
      <c r="L1315">
        <v>178.3</v>
      </c>
      <c r="M1315">
        <v>22.6</v>
      </c>
      <c r="N1315">
        <v>167.1</v>
      </c>
      <c r="O1315">
        <v>21.8</v>
      </c>
      <c r="P1315">
        <v>177.3</v>
      </c>
      <c r="Q1315" s="8">
        <v>9.8624299999999998</v>
      </c>
      <c r="R1315">
        <v>91.432299999999998</v>
      </c>
      <c r="S1315" s="8">
        <v>0.10269300000000001</v>
      </c>
      <c r="T1315" s="8">
        <v>0.72463</v>
      </c>
      <c r="U1315" s="8">
        <v>0.212949</v>
      </c>
      <c r="V1315" s="3">
        <v>-0.54215284000000008</v>
      </c>
      <c r="W1315" s="3">
        <v>-0.50110085199999999</v>
      </c>
      <c r="X1315" s="8">
        <v>9.4145342000470045</v>
      </c>
      <c r="Y1315" s="8">
        <v>9.455586188047004</v>
      </c>
      <c r="Z1315" s="8">
        <v>9.4350601940470042</v>
      </c>
      <c r="AA1315" s="41">
        <v>1</v>
      </c>
      <c r="AB1315" s="42" t="s">
        <v>2111</v>
      </c>
      <c r="AC1315" s="5">
        <v>-310.05270000000002</v>
      </c>
      <c r="AD1315" s="15">
        <v>-131.97012711577611</v>
      </c>
      <c r="AE1315" s="15">
        <v>-122.46675563532563</v>
      </c>
      <c r="AF1315" s="15">
        <v>-127.22829312790486</v>
      </c>
      <c r="AG1315" s="15">
        <v>-127.22829312790486</v>
      </c>
      <c r="AH1315" s="17">
        <v>1.2234233286218505</v>
      </c>
      <c r="AI1315" s="17">
        <v>0.9358106670356835</v>
      </c>
      <c r="AJ1315" s="17">
        <v>0.92421592804153396</v>
      </c>
      <c r="AK1315" s="17">
        <v>0.92998917829033434</v>
      </c>
      <c r="AL1315" s="17">
        <v>0.92998917829033434</v>
      </c>
    </row>
    <row r="1316" spans="1:38" x14ac:dyDescent="0.45">
      <c r="A1316">
        <v>1513</v>
      </c>
      <c r="B1316" s="53">
        <v>42201.425567129627</v>
      </c>
      <c r="C1316" s="7">
        <v>0.92556712962962961</v>
      </c>
      <c r="D1316" s="8">
        <v>44.099499999999999</v>
      </c>
      <c r="E1316">
        <v>44.099499999999999</v>
      </c>
      <c r="F1316">
        <v>2880.22</v>
      </c>
      <c r="G1316">
        <v>-1.0764199999999999</v>
      </c>
      <c r="H1316">
        <v>-29008.1</v>
      </c>
      <c r="I1316">
        <v>5.0845300000000003E-2</v>
      </c>
      <c r="J1316">
        <v>-0.61458100000000004</v>
      </c>
      <c r="K1316">
        <v>172.8</v>
      </c>
      <c r="L1316">
        <v>175.7</v>
      </c>
      <c r="M1316">
        <v>22.5</v>
      </c>
      <c r="N1316">
        <v>170.6</v>
      </c>
      <c r="O1316">
        <v>21.8</v>
      </c>
      <c r="P1316">
        <v>177.3</v>
      </c>
      <c r="Q1316" s="8">
        <v>9.8624299999999998</v>
      </c>
      <c r="R1316">
        <v>91.664900000000003</v>
      </c>
      <c r="S1316" s="8">
        <v>0.10269300000000001</v>
      </c>
      <c r="T1316" s="8">
        <v>0.72432600000000003</v>
      </c>
      <c r="U1316" s="8">
        <v>0.213725</v>
      </c>
      <c r="V1316" s="3">
        <v>-0.54138068000000017</v>
      </c>
      <c r="W1316" s="3">
        <v>-0.50307189200000002</v>
      </c>
      <c r="X1316" s="8">
        <v>9.4153063600470048</v>
      </c>
      <c r="Y1316" s="8">
        <v>9.453615148047005</v>
      </c>
      <c r="Z1316" s="8">
        <v>9.4344607540470058</v>
      </c>
      <c r="AA1316" s="41">
        <v>1</v>
      </c>
      <c r="AB1316" s="42" t="s">
        <v>2111</v>
      </c>
      <c r="AC1316" s="5">
        <v>-309.82010000000002</v>
      </c>
      <c r="AD1316" s="15">
        <v>-131.79210195034352</v>
      </c>
      <c r="AE1316" s="15">
        <v>-122.9248458713862</v>
      </c>
      <c r="AF1316" s="15">
        <v>-127.36705249650072</v>
      </c>
      <c r="AG1316" s="15">
        <v>-127.36705249650072</v>
      </c>
      <c r="AH1316" s="17">
        <v>1.2229324085909503</v>
      </c>
      <c r="AI1316" s="17">
        <v>0.93559079137441292</v>
      </c>
      <c r="AJ1316" s="17">
        <v>0.92476823335029845</v>
      </c>
      <c r="AK1316" s="17">
        <v>0.93015850247806786</v>
      </c>
      <c r="AL1316" s="17">
        <v>0.93015850247806786</v>
      </c>
    </row>
    <row r="1317" spans="1:38" x14ac:dyDescent="0.45">
      <c r="A1317">
        <v>1514</v>
      </c>
      <c r="B1317" s="53">
        <v>42201.426261574074</v>
      </c>
      <c r="C1317" s="7">
        <v>0.92626157407407417</v>
      </c>
      <c r="D1317" s="8">
        <v>44.116</v>
      </c>
      <c r="E1317">
        <v>44.116</v>
      </c>
      <c r="F1317">
        <v>2879.3</v>
      </c>
      <c r="G1317">
        <v>-1.0764199999999999</v>
      </c>
      <c r="H1317">
        <v>-29008.1</v>
      </c>
      <c r="I1317">
        <v>5.0845300000000003E-2</v>
      </c>
      <c r="J1317">
        <v>-0.61552499999999999</v>
      </c>
      <c r="K1317">
        <v>164.4</v>
      </c>
      <c r="L1317">
        <v>171.1</v>
      </c>
      <c r="M1317">
        <v>22.5</v>
      </c>
      <c r="N1317">
        <v>160.69999999999999</v>
      </c>
      <c r="O1317">
        <v>21.8</v>
      </c>
      <c r="P1317">
        <v>177.4</v>
      </c>
      <c r="Q1317" s="8">
        <v>9.8624299999999998</v>
      </c>
      <c r="R1317">
        <v>91.819900000000004</v>
      </c>
      <c r="S1317" s="8">
        <v>0.10269300000000001</v>
      </c>
      <c r="T1317" s="8">
        <v>0.72450899999999996</v>
      </c>
      <c r="U1317" s="8">
        <v>0.21313499999999999</v>
      </c>
      <c r="V1317" s="3">
        <v>-0.54184549999999998</v>
      </c>
      <c r="W1317" s="3">
        <v>-0.501573292</v>
      </c>
      <c r="X1317" s="8">
        <v>9.4148415400470036</v>
      </c>
      <c r="Y1317" s="8">
        <v>9.4551137480470047</v>
      </c>
      <c r="Z1317" s="8">
        <v>9.4349776440470041</v>
      </c>
      <c r="AA1317" s="41">
        <v>1</v>
      </c>
      <c r="AB1317" s="42" t="s">
        <v>2111</v>
      </c>
      <c r="AC1317" s="5">
        <v>-309.6651</v>
      </c>
      <c r="AD1317" s="15">
        <v>-131.89927174875436</v>
      </c>
      <c r="AE1317" s="15">
        <v>-122.57657220278611</v>
      </c>
      <c r="AF1317" s="15">
        <v>-127.24740293698198</v>
      </c>
      <c r="AG1317" s="15">
        <v>-127.24740293698198</v>
      </c>
      <c r="AH1317" s="17">
        <v>1.2226054879632948</v>
      </c>
      <c r="AI1317" s="17">
        <v>0.93572314247398025</v>
      </c>
      <c r="AJ1317" s="17">
        <v>0.92434827037180423</v>
      </c>
      <c r="AK1317" s="17">
        <v>0.93001249379695861</v>
      </c>
      <c r="AL1317" s="17">
        <v>0.93001249379695861</v>
      </c>
    </row>
    <row r="1318" spans="1:38" x14ac:dyDescent="0.45">
      <c r="A1318">
        <v>1515</v>
      </c>
      <c r="B1318" s="53">
        <v>42201.42695601852</v>
      </c>
      <c r="C1318" s="7">
        <v>0.9269560185185185</v>
      </c>
      <c r="D1318" s="8">
        <v>44.132599999999996</v>
      </c>
      <c r="E1318">
        <v>44.132599999999996</v>
      </c>
      <c r="F1318">
        <v>2878.37</v>
      </c>
      <c r="G1318">
        <v>-1.0764199999999999</v>
      </c>
      <c r="H1318">
        <v>-29008.1</v>
      </c>
      <c r="I1318">
        <v>5.0845300000000003E-2</v>
      </c>
      <c r="J1318">
        <v>-0.61458100000000004</v>
      </c>
      <c r="K1318">
        <v>168.1</v>
      </c>
      <c r="L1318">
        <v>173.5</v>
      </c>
      <c r="M1318">
        <v>22.5</v>
      </c>
      <c r="N1318">
        <v>161.30000000000001</v>
      </c>
      <c r="O1318">
        <v>21.8</v>
      </c>
      <c r="P1318">
        <v>177.3</v>
      </c>
      <c r="Q1318" s="8">
        <v>9.8624299999999998</v>
      </c>
      <c r="R1318">
        <v>91.540800000000004</v>
      </c>
      <c r="S1318" s="8">
        <v>0.10269300000000001</v>
      </c>
      <c r="T1318" s="8">
        <v>0.72423400000000004</v>
      </c>
      <c r="U1318" s="8">
        <v>0.21332200000000001</v>
      </c>
      <c r="V1318" s="3">
        <v>-0.54114700000000016</v>
      </c>
      <c r="W1318" s="3">
        <v>-0.50204827200000002</v>
      </c>
      <c r="X1318" s="8">
        <v>9.415540040047004</v>
      </c>
      <c r="Y1318" s="8">
        <v>9.4546387680470048</v>
      </c>
      <c r="Z1318" s="8">
        <v>9.4350894040470052</v>
      </c>
      <c r="AA1318" s="41">
        <v>1</v>
      </c>
      <c r="AB1318" s="42" t="s">
        <v>2111</v>
      </c>
      <c r="AC1318" s="5">
        <v>-309.94420000000002</v>
      </c>
      <c r="AD1318" s="15">
        <v>-131.73822042836446</v>
      </c>
      <c r="AE1318" s="15">
        <v>-122.68696863804018</v>
      </c>
      <c r="AF1318" s="15">
        <v>-127.22153111912723</v>
      </c>
      <c r="AG1318" s="15">
        <v>-127.22153111912723</v>
      </c>
      <c r="AH1318" s="17">
        <v>1.2231942820644459</v>
      </c>
      <c r="AI1318" s="17">
        <v>0.93552426364829711</v>
      </c>
      <c r="AJ1318" s="17">
        <v>0.92448134972087037</v>
      </c>
      <c r="AK1318" s="17">
        <v>0.92998092837487423</v>
      </c>
      <c r="AL1318" s="17">
        <v>0.92998092837487423</v>
      </c>
    </row>
    <row r="1319" spans="1:38" x14ac:dyDescent="0.45">
      <c r="A1319">
        <v>1516</v>
      </c>
      <c r="B1319" s="53">
        <v>42201.42765046296</v>
      </c>
      <c r="C1319" s="7">
        <v>0.92765046296296294</v>
      </c>
      <c r="D1319" s="8">
        <v>44.149099999999997</v>
      </c>
      <c r="E1319">
        <v>44.149099999999997</v>
      </c>
      <c r="F1319">
        <v>2876.53</v>
      </c>
      <c r="G1319">
        <v>-1.0764199999999999</v>
      </c>
      <c r="H1319">
        <v>-29008.1</v>
      </c>
      <c r="I1319">
        <v>5.0845300000000003E-2</v>
      </c>
      <c r="J1319">
        <v>-0.61495900000000003</v>
      </c>
      <c r="K1319">
        <v>227.2</v>
      </c>
      <c r="L1319">
        <v>176.8</v>
      </c>
      <c r="M1319">
        <v>22.5</v>
      </c>
      <c r="N1319">
        <v>174.9</v>
      </c>
      <c r="O1319">
        <v>21.8</v>
      </c>
      <c r="P1319">
        <v>177.2</v>
      </c>
      <c r="Q1319" s="8">
        <v>9.8624299999999998</v>
      </c>
      <c r="R1319">
        <v>90.936000000000007</v>
      </c>
      <c r="S1319" s="8">
        <v>0.10269300000000001</v>
      </c>
      <c r="T1319" s="8">
        <v>0.72423400000000004</v>
      </c>
      <c r="U1319" s="8">
        <v>0.213508</v>
      </c>
      <c r="V1319" s="3">
        <v>-0.54114700000000016</v>
      </c>
      <c r="W1319" s="3">
        <v>-0.50252071200000004</v>
      </c>
      <c r="X1319" s="8">
        <v>9.415540040047004</v>
      </c>
      <c r="Y1319" s="8">
        <v>9.4541663280470036</v>
      </c>
      <c r="Z1319" s="8">
        <v>9.4348531840470038</v>
      </c>
      <c r="AA1319" s="41">
        <v>1</v>
      </c>
      <c r="AB1319" s="42" t="s">
        <v>2111</v>
      </c>
      <c r="AC1319" s="5">
        <v>-310.54899999999998</v>
      </c>
      <c r="AD1319" s="15">
        <v>-131.73822042836446</v>
      </c>
      <c r="AE1319" s="15">
        <v>-122.79676423104968</v>
      </c>
      <c r="AF1319" s="15">
        <v>-127.27621404667775</v>
      </c>
      <c r="AG1319" s="15">
        <v>-127.27621404667775</v>
      </c>
      <c r="AH1319" s="17">
        <v>1.2244721264197544</v>
      </c>
      <c r="AI1319" s="17">
        <v>0.93552426364829711</v>
      </c>
      <c r="AJ1319" s="17">
        <v>0.92461374278626418</v>
      </c>
      <c r="AK1319" s="17">
        <v>0.93004764788194949</v>
      </c>
      <c r="AL1319" s="17">
        <v>0.93004764788194949</v>
      </c>
    </row>
    <row r="1320" spans="1:38" x14ac:dyDescent="0.45">
      <c r="A1320">
        <v>1517</v>
      </c>
      <c r="B1320" s="53">
        <v>42201.428356481483</v>
      </c>
      <c r="C1320" s="7">
        <v>0.92835648148148142</v>
      </c>
      <c r="D1320" s="8">
        <v>44.165700000000001</v>
      </c>
      <c r="E1320">
        <v>44.165700000000001</v>
      </c>
      <c r="F1320">
        <v>2875.6</v>
      </c>
      <c r="G1320">
        <v>-0.15307599999999999</v>
      </c>
      <c r="H1320">
        <v>-29008.1</v>
      </c>
      <c r="I1320">
        <v>5.0845300000000003E-2</v>
      </c>
      <c r="J1320">
        <v>-0.61495900000000003</v>
      </c>
      <c r="K1320">
        <v>174.9</v>
      </c>
      <c r="L1320">
        <v>179.1</v>
      </c>
      <c r="M1320">
        <v>22.5</v>
      </c>
      <c r="N1320">
        <v>168.3</v>
      </c>
      <c r="O1320">
        <v>21.8</v>
      </c>
      <c r="P1320">
        <v>177.4</v>
      </c>
      <c r="Q1320" s="8">
        <v>9.8624299999999998</v>
      </c>
      <c r="R1320">
        <v>91.323700000000002</v>
      </c>
      <c r="S1320" s="8">
        <v>0.10269300000000001</v>
      </c>
      <c r="T1320" s="8">
        <v>0.72472199999999998</v>
      </c>
      <c r="U1320" s="8">
        <v>0.21332200000000001</v>
      </c>
      <c r="V1320" s="3">
        <v>-0.54238651999999998</v>
      </c>
      <c r="W1320" s="3">
        <v>-0.50204827200000002</v>
      </c>
      <c r="X1320" s="8">
        <v>9.4143005200470036</v>
      </c>
      <c r="Y1320" s="8">
        <v>9.4546387680470048</v>
      </c>
      <c r="Z1320" s="8">
        <v>9.4344696440470042</v>
      </c>
      <c r="AA1320" s="41">
        <v>1</v>
      </c>
      <c r="AB1320" s="42" t="s">
        <v>2111</v>
      </c>
      <c r="AC1320" s="5">
        <v>-310.16129999999998</v>
      </c>
      <c r="AD1320" s="15">
        <v>-132.02399766784004</v>
      </c>
      <c r="AE1320" s="15">
        <v>-122.68696863804018</v>
      </c>
      <c r="AF1320" s="15">
        <v>-127.36499474726611</v>
      </c>
      <c r="AG1320" s="15">
        <v>-127.36499474726611</v>
      </c>
      <c r="AH1320" s="17">
        <v>1.2236526721960204</v>
      </c>
      <c r="AI1320" s="17">
        <v>0.93587722194950718</v>
      </c>
      <c r="AJ1320" s="17">
        <v>0.92448134972087037</v>
      </c>
      <c r="AK1320" s="17">
        <v>0.93015599101366186</v>
      </c>
      <c r="AL1320" s="17">
        <v>0.93015599101366186</v>
      </c>
    </row>
    <row r="1321" spans="1:38" x14ac:dyDescent="0.45">
      <c r="A1321">
        <v>1518</v>
      </c>
      <c r="B1321" s="53">
        <v>42201.429050925923</v>
      </c>
      <c r="C1321" s="7">
        <v>0.92905092592592586</v>
      </c>
      <c r="D1321" s="8">
        <v>44.182499999999997</v>
      </c>
      <c r="E1321">
        <v>44.182499999999997</v>
      </c>
      <c r="F1321">
        <v>2875.6</v>
      </c>
      <c r="G1321">
        <v>-1.0764199999999999</v>
      </c>
      <c r="H1321">
        <v>-29008.1</v>
      </c>
      <c r="I1321">
        <v>5.0845300000000003E-2</v>
      </c>
      <c r="J1321">
        <v>-0.61514800000000003</v>
      </c>
      <c r="K1321">
        <v>170.3</v>
      </c>
      <c r="L1321">
        <v>173.6</v>
      </c>
      <c r="M1321">
        <v>22.5</v>
      </c>
      <c r="N1321">
        <v>173</v>
      </c>
      <c r="O1321">
        <v>21.8</v>
      </c>
      <c r="P1321">
        <v>177.3</v>
      </c>
      <c r="Q1321" s="8">
        <v>9.8624299999999998</v>
      </c>
      <c r="R1321">
        <v>91.695899999999995</v>
      </c>
      <c r="S1321" s="8">
        <v>0.10269300000000001</v>
      </c>
      <c r="T1321" s="8">
        <v>0.72441699999999998</v>
      </c>
      <c r="U1321" s="8">
        <v>0.21282499999999999</v>
      </c>
      <c r="V1321" s="3">
        <v>-0.54161182000000008</v>
      </c>
      <c r="W1321" s="3">
        <v>-0.50078589200000001</v>
      </c>
      <c r="X1321" s="8">
        <v>9.4150752200470045</v>
      </c>
      <c r="Y1321" s="8">
        <v>9.4559011480470048</v>
      </c>
      <c r="Z1321" s="8">
        <v>9.4354881840470046</v>
      </c>
      <c r="AA1321" s="41">
        <v>1</v>
      </c>
      <c r="AB1321" s="42" t="s">
        <v>2111</v>
      </c>
      <c r="AC1321" s="5">
        <v>-309.78910000000002</v>
      </c>
      <c r="AD1321" s="15">
        <v>-131.8453952963439</v>
      </c>
      <c r="AE1321" s="15">
        <v>-122.39353877935116</v>
      </c>
      <c r="AF1321" s="15">
        <v>-127.12921100832375</v>
      </c>
      <c r="AG1321" s="15">
        <v>-127.12921100832375</v>
      </c>
      <c r="AH1321" s="17">
        <v>1.2228670104793695</v>
      </c>
      <c r="AI1321" s="17">
        <v>0.935656602185575</v>
      </c>
      <c r="AJ1321" s="17">
        <v>0.92412771387198311</v>
      </c>
      <c r="AK1321" s="17">
        <v>0.92986830886401328</v>
      </c>
      <c r="AL1321" s="17">
        <v>0.92986830886401328</v>
      </c>
    </row>
    <row r="1322" spans="1:38" x14ac:dyDescent="0.45">
      <c r="A1322">
        <v>1519</v>
      </c>
      <c r="B1322" s="53">
        <v>42201.4297337963</v>
      </c>
      <c r="C1322" s="7">
        <v>0.92973379629629627</v>
      </c>
      <c r="D1322" s="8">
        <v>44.198900000000002</v>
      </c>
      <c r="E1322">
        <v>44.198900000000002</v>
      </c>
      <c r="F1322">
        <v>2373.6999999999998</v>
      </c>
      <c r="G1322">
        <v>-1.0764199999999999</v>
      </c>
      <c r="H1322">
        <v>-29008.1</v>
      </c>
      <c r="I1322">
        <v>5.0845300000000003E-2</v>
      </c>
      <c r="J1322">
        <v>-0.61477000000000004</v>
      </c>
      <c r="K1322">
        <v>164</v>
      </c>
      <c r="L1322">
        <v>170</v>
      </c>
      <c r="M1322">
        <v>22.5</v>
      </c>
      <c r="N1322">
        <v>164.3</v>
      </c>
      <c r="O1322">
        <v>21.8</v>
      </c>
      <c r="P1322">
        <v>177.5</v>
      </c>
      <c r="Q1322" s="8">
        <v>10.131600000000001</v>
      </c>
      <c r="R1322">
        <v>91.819900000000004</v>
      </c>
      <c r="S1322" s="8">
        <v>0.10269300000000001</v>
      </c>
      <c r="T1322" s="8">
        <v>0.72499599999999997</v>
      </c>
      <c r="U1322" s="8">
        <v>0.21332200000000001</v>
      </c>
      <c r="V1322" s="3">
        <v>-0.54308248000000003</v>
      </c>
      <c r="W1322" s="3">
        <v>-0.50204827200000002</v>
      </c>
      <c r="X1322" s="8">
        <v>9.4136045600470037</v>
      </c>
      <c r="Y1322" s="8">
        <v>9.4546387680470048</v>
      </c>
      <c r="Z1322" s="8">
        <v>9.4341216640470051</v>
      </c>
      <c r="AA1322" s="41">
        <v>1</v>
      </c>
      <c r="AB1322" s="42" t="s">
        <v>2111</v>
      </c>
      <c r="AC1322" s="5">
        <v>-309.6651</v>
      </c>
      <c r="AD1322" s="15">
        <v>-132.18442312816592</v>
      </c>
      <c r="AE1322" s="15">
        <v>-122.68696863804018</v>
      </c>
      <c r="AF1322" s="15">
        <v>-127.44553817265751</v>
      </c>
      <c r="AG1322" s="15">
        <v>-127.44553817265751</v>
      </c>
      <c r="AH1322" s="17">
        <v>1.2226054879632948</v>
      </c>
      <c r="AI1322" s="17">
        <v>0.9360754772786648</v>
      </c>
      <c r="AJ1322" s="17">
        <v>0.92448134972087037</v>
      </c>
      <c r="AK1322" s="17">
        <v>0.93025430366348538</v>
      </c>
      <c r="AL1322" s="17">
        <v>0.93025430366348538</v>
      </c>
    </row>
    <row r="1323" spans="1:38" x14ac:dyDescent="0.45">
      <c r="A1323">
        <v>1520</v>
      </c>
      <c r="B1323" s="53">
        <v>42201.430428240739</v>
      </c>
      <c r="C1323" s="7">
        <v>0.93042824074074071</v>
      </c>
      <c r="D1323" s="8">
        <v>44.215499999999999</v>
      </c>
      <c r="E1323">
        <v>44.215499999999999</v>
      </c>
      <c r="F1323">
        <v>69.133499999999998</v>
      </c>
      <c r="G1323">
        <v>-1.0764199999999999</v>
      </c>
      <c r="H1323">
        <v>-29008.1</v>
      </c>
      <c r="I1323">
        <v>5.0826799999999998E-2</v>
      </c>
      <c r="J1323">
        <v>-0.61552499999999999</v>
      </c>
      <c r="K1323">
        <v>161.80000000000001</v>
      </c>
      <c r="L1323">
        <v>167.7</v>
      </c>
      <c r="M1323">
        <v>22.5</v>
      </c>
      <c r="N1323">
        <v>159.80000000000001</v>
      </c>
      <c r="O1323">
        <v>21.8</v>
      </c>
      <c r="P1323">
        <v>177.4</v>
      </c>
      <c r="Q1323" s="8">
        <v>11.1538</v>
      </c>
      <c r="R1323">
        <v>91.540800000000004</v>
      </c>
      <c r="S1323" s="8">
        <v>0.10269300000000001</v>
      </c>
      <c r="T1323" s="8">
        <v>0.72472199999999998</v>
      </c>
      <c r="U1323" s="8">
        <v>0.21304200000000001</v>
      </c>
      <c r="V1323" s="3">
        <v>-0.54238651999999998</v>
      </c>
      <c r="W1323" s="3">
        <v>-0.50133707200000011</v>
      </c>
      <c r="X1323" s="8">
        <v>9.4143005200470036</v>
      </c>
      <c r="Y1323" s="8">
        <v>9.4553499680470043</v>
      </c>
      <c r="Z1323" s="8">
        <v>9.4348252440470048</v>
      </c>
      <c r="AA1323" s="41">
        <v>1</v>
      </c>
      <c r="AB1323" s="42" t="s">
        <v>2111</v>
      </c>
      <c r="AC1323" s="5">
        <v>-309.94420000000002</v>
      </c>
      <c r="AD1323" s="15">
        <v>-132.02399766784004</v>
      </c>
      <c r="AE1323" s="15">
        <v>-122.52166522650691</v>
      </c>
      <c r="AF1323" s="15">
        <v>-127.28268174724792</v>
      </c>
      <c r="AG1323" s="15">
        <v>-127.28268174724792</v>
      </c>
      <c r="AH1323" s="17">
        <v>1.2231942820644459</v>
      </c>
      <c r="AI1323" s="17">
        <v>0.93587722194950718</v>
      </c>
      <c r="AJ1323" s="17">
        <v>0.92428209604498346</v>
      </c>
      <c r="AK1323" s="17">
        <v>0.93005553985909606</v>
      </c>
      <c r="AL1323" s="17">
        <v>0.93005553985909606</v>
      </c>
    </row>
    <row r="1324" spans="1:38" x14ac:dyDescent="0.45">
      <c r="A1324">
        <v>1521</v>
      </c>
      <c r="B1324" s="53">
        <v>42201.431122685186</v>
      </c>
      <c r="C1324" s="7">
        <v>0.93112268518518515</v>
      </c>
      <c r="D1324" s="8">
        <v>44.232300000000002</v>
      </c>
      <c r="E1324">
        <v>44.232300000000002</v>
      </c>
      <c r="F1324">
        <v>10.6655</v>
      </c>
      <c r="G1324">
        <v>-1.0764199999999999</v>
      </c>
      <c r="H1324">
        <v>-29008.1</v>
      </c>
      <c r="I1324">
        <v>5.0826799999999998E-2</v>
      </c>
      <c r="J1324">
        <v>-0.61552499999999999</v>
      </c>
      <c r="K1324">
        <v>160.1</v>
      </c>
      <c r="L1324">
        <v>172.7</v>
      </c>
      <c r="M1324">
        <v>22.6</v>
      </c>
      <c r="N1324">
        <v>159.6</v>
      </c>
      <c r="O1324">
        <v>21.8</v>
      </c>
      <c r="P1324">
        <v>177.2</v>
      </c>
      <c r="Q1324" s="8">
        <v>11.1538</v>
      </c>
      <c r="R1324">
        <v>90.936000000000007</v>
      </c>
      <c r="S1324" s="8">
        <v>0.10269300000000001</v>
      </c>
      <c r="T1324" s="8">
        <v>0.72450899999999996</v>
      </c>
      <c r="U1324" s="8">
        <v>0.21391099999999999</v>
      </c>
      <c r="V1324" s="3">
        <v>-0.54184549999999998</v>
      </c>
      <c r="W1324" s="3">
        <v>-0.50354433200000004</v>
      </c>
      <c r="X1324" s="8">
        <v>9.4148415400470036</v>
      </c>
      <c r="Y1324" s="8">
        <v>9.4531427080470039</v>
      </c>
      <c r="Z1324" s="8">
        <v>9.4339921240470037</v>
      </c>
      <c r="AA1324" s="41">
        <v>1</v>
      </c>
      <c r="AB1324" s="42" t="s">
        <v>2111</v>
      </c>
      <c r="AC1324" s="5">
        <v>-310.54899999999998</v>
      </c>
      <c r="AD1324" s="15">
        <v>-131.89927174875436</v>
      </c>
      <c r="AE1324" s="15">
        <v>-123.03461880523707</v>
      </c>
      <c r="AF1324" s="15">
        <v>-127.47552004528507</v>
      </c>
      <c r="AG1324" s="15">
        <v>-127.47552004528507</v>
      </c>
      <c r="AH1324" s="17">
        <v>1.2244721264197544</v>
      </c>
      <c r="AI1324" s="17">
        <v>0.93572314247398025</v>
      </c>
      <c r="AJ1324" s="17">
        <v>0.92490068125874503</v>
      </c>
      <c r="AK1324" s="17">
        <v>0.9302909053459214</v>
      </c>
      <c r="AL1324" s="17">
        <v>0.9302909053459214</v>
      </c>
    </row>
    <row r="1325" spans="1:38" x14ac:dyDescent="0.45">
      <c r="A1325">
        <v>1522</v>
      </c>
      <c r="B1325" s="53">
        <v>42201.431828703702</v>
      </c>
      <c r="C1325" s="7">
        <v>0.93182870370370363</v>
      </c>
      <c r="D1325" s="8">
        <v>44.248600000000003</v>
      </c>
      <c r="E1325">
        <v>44.248600000000003</v>
      </c>
      <c r="F1325">
        <v>2.0490699999999999</v>
      </c>
      <c r="G1325">
        <v>-1.0764199999999999</v>
      </c>
      <c r="H1325">
        <v>-29008.1</v>
      </c>
      <c r="I1325">
        <v>5.0826799999999998E-2</v>
      </c>
      <c r="J1325">
        <v>-0.61477000000000004</v>
      </c>
      <c r="K1325">
        <v>162.5</v>
      </c>
      <c r="L1325">
        <v>177.2</v>
      </c>
      <c r="M1325">
        <v>22.5</v>
      </c>
      <c r="N1325">
        <v>154.1</v>
      </c>
      <c r="O1325">
        <v>21.8</v>
      </c>
      <c r="P1325">
        <v>177.1</v>
      </c>
      <c r="Q1325" s="8">
        <v>11.1538</v>
      </c>
      <c r="R1325">
        <v>90.315700000000007</v>
      </c>
      <c r="S1325" s="8">
        <v>0.10269300000000001</v>
      </c>
      <c r="T1325" s="8">
        <v>0.72374700000000003</v>
      </c>
      <c r="U1325" s="8">
        <v>0.21341499999999999</v>
      </c>
      <c r="V1325" s="3">
        <v>-0.5399100200000001</v>
      </c>
      <c r="W1325" s="3">
        <v>-0.50228449200000003</v>
      </c>
      <c r="X1325" s="8">
        <v>9.4167770200470038</v>
      </c>
      <c r="Y1325" s="8">
        <v>9.4544025480470051</v>
      </c>
      <c r="Z1325" s="8">
        <v>9.4355897840470035</v>
      </c>
      <c r="AA1325" s="41">
        <v>1</v>
      </c>
      <c r="AB1325" s="42" t="s">
        <v>2111</v>
      </c>
      <c r="AC1325" s="5">
        <v>-311.16930000000002</v>
      </c>
      <c r="AD1325" s="15">
        <v>-131.45295730704811</v>
      </c>
      <c r="AE1325" s="15">
        <v>-122.74186774187103</v>
      </c>
      <c r="AF1325" s="15">
        <v>-127.10568877217361</v>
      </c>
      <c r="AG1325" s="15">
        <v>-127.10568877217361</v>
      </c>
      <c r="AH1325" s="17">
        <v>1.2257854961225207</v>
      </c>
      <c r="AI1325" s="17">
        <v>0.93517220573778048</v>
      </c>
      <c r="AJ1325" s="17">
        <v>0.92454754309036435</v>
      </c>
      <c r="AK1325" s="17">
        <v>0.92983961890486277</v>
      </c>
      <c r="AL1325" s="17">
        <v>0.92983961890486277</v>
      </c>
    </row>
    <row r="1326" spans="1:38" x14ac:dyDescent="0.45">
      <c r="A1326">
        <v>1523</v>
      </c>
      <c r="B1326" s="53">
        <v>42201.432523148149</v>
      </c>
      <c r="C1326" s="7">
        <v>0.93252314814814818</v>
      </c>
      <c r="D1326" s="8">
        <v>44.265300000000003</v>
      </c>
      <c r="E1326">
        <v>44.265300000000003</v>
      </c>
      <c r="F1326">
        <v>2.0490699999999999</v>
      </c>
      <c r="G1326">
        <v>-1.0764199999999999</v>
      </c>
      <c r="H1326">
        <v>-29008.1</v>
      </c>
      <c r="I1326">
        <v>5.0826799999999998E-2</v>
      </c>
      <c r="J1326">
        <v>-0.61495900000000003</v>
      </c>
      <c r="K1326">
        <v>220.8</v>
      </c>
      <c r="L1326">
        <v>178.6</v>
      </c>
      <c r="M1326">
        <v>22.5</v>
      </c>
      <c r="N1326">
        <v>171.5</v>
      </c>
      <c r="O1326">
        <v>21.9</v>
      </c>
      <c r="P1326">
        <v>176.6</v>
      </c>
      <c r="Q1326" s="8">
        <v>11.1538</v>
      </c>
      <c r="R1326">
        <v>89.431799999999996</v>
      </c>
      <c r="S1326" s="8">
        <v>0.10269300000000001</v>
      </c>
      <c r="T1326" s="8">
        <v>0.72374700000000003</v>
      </c>
      <c r="U1326" s="8">
        <v>0.214779</v>
      </c>
      <c r="V1326" s="3">
        <v>-0.5399100200000001</v>
      </c>
      <c r="W1326" s="3">
        <v>-0.50574905199999998</v>
      </c>
      <c r="X1326" s="8">
        <v>9.4167770200470038</v>
      </c>
      <c r="Y1326" s="8">
        <v>9.4509379880470039</v>
      </c>
      <c r="Z1326" s="8">
        <v>9.4338575040470047</v>
      </c>
      <c r="AA1326" s="41">
        <v>1</v>
      </c>
      <c r="AB1326" s="42" t="s">
        <v>2111</v>
      </c>
      <c r="AC1326" s="5">
        <v>-312.0532</v>
      </c>
      <c r="AD1326" s="15">
        <v>-131.45295730704811</v>
      </c>
      <c r="AE1326" s="15">
        <v>-123.54675423600588</v>
      </c>
      <c r="AF1326" s="15">
        <v>-127.5066768461752</v>
      </c>
      <c r="AG1326" s="15">
        <v>-127.5066768461752</v>
      </c>
      <c r="AH1326" s="17">
        <v>1.2276618649462969</v>
      </c>
      <c r="AI1326" s="17">
        <v>0.93517220573778048</v>
      </c>
      <c r="AJ1326" s="17">
        <v>0.92551910640610613</v>
      </c>
      <c r="AK1326" s="17">
        <v>0.93032894442532066</v>
      </c>
      <c r="AL1326" s="17">
        <v>0.93032894442532066</v>
      </c>
    </row>
    <row r="1327" spans="1:38" x14ac:dyDescent="0.45">
      <c r="A1327">
        <v>1524</v>
      </c>
      <c r="B1327" s="53">
        <v>42201.433217592596</v>
      </c>
      <c r="C1327" s="7">
        <v>0.93321759259259263</v>
      </c>
      <c r="D1327" s="8">
        <v>44.281999999999996</v>
      </c>
      <c r="E1327">
        <v>44.281999999999996</v>
      </c>
      <c r="F1327">
        <v>2.0490699999999999</v>
      </c>
      <c r="G1327">
        <v>-1.0764199999999999</v>
      </c>
      <c r="H1327">
        <v>-29008.1</v>
      </c>
      <c r="I1327">
        <v>5.0826799999999998E-2</v>
      </c>
      <c r="J1327">
        <v>-0.61533599999999999</v>
      </c>
      <c r="K1327">
        <v>173.8</v>
      </c>
      <c r="L1327">
        <v>172.9</v>
      </c>
      <c r="M1327">
        <v>22.6</v>
      </c>
      <c r="N1327">
        <v>163.6</v>
      </c>
      <c r="O1327">
        <v>21.9</v>
      </c>
      <c r="P1327">
        <v>176.6</v>
      </c>
      <c r="Q1327" s="8">
        <v>11.1538</v>
      </c>
      <c r="R1327">
        <v>89.695400000000006</v>
      </c>
      <c r="S1327" s="8">
        <v>0.10269300000000001</v>
      </c>
      <c r="T1327" s="8">
        <v>0.72423400000000004</v>
      </c>
      <c r="U1327" s="8">
        <v>0.21459300000000001</v>
      </c>
      <c r="V1327" s="3">
        <v>-0.54114700000000016</v>
      </c>
      <c r="W1327" s="3">
        <v>-0.50527661200000007</v>
      </c>
      <c r="X1327" s="8">
        <v>9.415540040047004</v>
      </c>
      <c r="Y1327" s="8">
        <v>9.451410428047005</v>
      </c>
      <c r="Z1327" s="8">
        <v>9.4334752340470054</v>
      </c>
      <c r="AA1327" s="41">
        <v>1</v>
      </c>
      <c r="AB1327" s="42" t="s">
        <v>2111</v>
      </c>
      <c r="AC1327" s="5">
        <v>-311.78960000000001</v>
      </c>
      <c r="AD1327" s="15">
        <v>-131.73822042836446</v>
      </c>
      <c r="AE1327" s="15">
        <v>-123.4370300985737</v>
      </c>
      <c r="AF1327" s="15">
        <v>-127.59514578368407</v>
      </c>
      <c r="AG1327" s="15">
        <v>-127.59514578368407</v>
      </c>
      <c r="AH1327" s="17">
        <v>1.2271016862931396</v>
      </c>
      <c r="AI1327" s="17">
        <v>0.93552426364829711</v>
      </c>
      <c r="AJ1327" s="17">
        <v>0.92538654027757217</v>
      </c>
      <c r="AK1327" s="17">
        <v>0.93043697237529221</v>
      </c>
      <c r="AL1327" s="17">
        <v>0.93043697237529221</v>
      </c>
    </row>
    <row r="1328" spans="1:38" x14ac:dyDescent="0.45">
      <c r="A1328">
        <v>1525</v>
      </c>
      <c r="B1328" s="53">
        <v>42201.433900462966</v>
      </c>
      <c r="C1328" s="7">
        <v>0.93390046296296303</v>
      </c>
      <c r="D1328" s="8">
        <v>44.298699999999997</v>
      </c>
      <c r="E1328">
        <v>44.298699999999997</v>
      </c>
      <c r="F1328">
        <v>0.81811500000000004</v>
      </c>
      <c r="G1328">
        <v>-1.0764199999999999</v>
      </c>
      <c r="H1328">
        <v>-29008.1</v>
      </c>
      <c r="I1328">
        <v>5.0826799999999998E-2</v>
      </c>
      <c r="J1328">
        <v>-0.61458100000000004</v>
      </c>
      <c r="K1328">
        <v>175</v>
      </c>
      <c r="L1328">
        <v>169.4</v>
      </c>
      <c r="M1328">
        <v>22.6</v>
      </c>
      <c r="N1328">
        <v>166.8</v>
      </c>
      <c r="O1328">
        <v>22.1</v>
      </c>
      <c r="P1328">
        <v>176.6</v>
      </c>
      <c r="Q1328" s="8">
        <v>11.1538</v>
      </c>
      <c r="R1328">
        <v>89.5869</v>
      </c>
      <c r="S1328" s="8">
        <v>0.10269300000000001</v>
      </c>
      <c r="T1328" s="8">
        <v>0.72432600000000003</v>
      </c>
      <c r="U1328" s="8">
        <v>0.214283</v>
      </c>
      <c r="V1328" s="3">
        <v>-0.54138068000000017</v>
      </c>
      <c r="W1328" s="3">
        <v>-0.50448921200000008</v>
      </c>
      <c r="X1328" s="8">
        <v>9.4153063600470048</v>
      </c>
      <c r="Y1328" s="8">
        <v>9.4521978280470051</v>
      </c>
      <c r="Z1328" s="8">
        <v>9.433752094047005</v>
      </c>
      <c r="AA1328" s="41">
        <v>1</v>
      </c>
      <c r="AB1328" s="42" t="s">
        <v>2111</v>
      </c>
      <c r="AC1328" s="5">
        <v>-311.8981</v>
      </c>
      <c r="AD1328" s="15">
        <v>-131.79210195034352</v>
      </c>
      <c r="AE1328" s="15">
        <v>-123.25413330157585</v>
      </c>
      <c r="AF1328" s="15">
        <v>-127.53107261757441</v>
      </c>
      <c r="AG1328" s="15">
        <v>-127.53107261757441</v>
      </c>
      <c r="AH1328" s="17">
        <v>1.2273321986704879</v>
      </c>
      <c r="AI1328" s="17">
        <v>0.93559079137441292</v>
      </c>
      <c r="AJ1328" s="17">
        <v>0.92516565304699505</v>
      </c>
      <c r="AK1328" s="17">
        <v>0.93035873119151724</v>
      </c>
      <c r="AL1328" s="17">
        <v>0.93035873119151724</v>
      </c>
    </row>
    <row r="1329" spans="1:38" x14ac:dyDescent="0.45">
      <c r="A1329">
        <v>1526</v>
      </c>
      <c r="B1329" s="53">
        <v>42201.434594907405</v>
      </c>
      <c r="C1329" s="7">
        <v>0.93459490740740747</v>
      </c>
      <c r="D1329" s="8">
        <v>44.315100000000001</v>
      </c>
      <c r="E1329">
        <v>44.315100000000001</v>
      </c>
      <c r="F1329">
        <v>3.8955099999999998</v>
      </c>
      <c r="G1329">
        <v>-1.0764199999999999</v>
      </c>
      <c r="H1329">
        <v>-29008.1</v>
      </c>
      <c r="I1329">
        <v>5.0826799999999998E-2</v>
      </c>
      <c r="J1329">
        <v>-0.61533599999999999</v>
      </c>
      <c r="K1329">
        <v>167.7</v>
      </c>
      <c r="L1329">
        <v>167.1</v>
      </c>
      <c r="M1329">
        <v>22.6</v>
      </c>
      <c r="N1329">
        <v>161.9</v>
      </c>
      <c r="O1329">
        <v>22.1</v>
      </c>
      <c r="P1329">
        <v>176.6</v>
      </c>
      <c r="Q1329" s="8">
        <v>11.1538</v>
      </c>
      <c r="R1329">
        <v>89.695400000000006</v>
      </c>
      <c r="S1329" s="8">
        <v>0.10269300000000001</v>
      </c>
      <c r="T1329" s="8">
        <v>0.72405200000000003</v>
      </c>
      <c r="U1329" s="8">
        <v>0.21409700000000001</v>
      </c>
      <c r="V1329" s="3">
        <v>-0.54068472000000012</v>
      </c>
      <c r="W1329" s="3">
        <v>-0.50401677200000006</v>
      </c>
      <c r="X1329" s="8">
        <v>9.4160023200470047</v>
      </c>
      <c r="Y1329" s="8">
        <v>9.4526702680470045</v>
      </c>
      <c r="Z1329" s="8">
        <v>9.4343362940470037</v>
      </c>
      <c r="AA1329" s="41">
        <v>1</v>
      </c>
      <c r="AB1329" s="42" t="s">
        <v>2111</v>
      </c>
      <c r="AC1329" s="5">
        <v>-311.78960000000001</v>
      </c>
      <c r="AD1329" s="15">
        <v>-131.63162121352025</v>
      </c>
      <c r="AE1329" s="15">
        <v>-123.14438128180132</v>
      </c>
      <c r="AF1329" s="15">
        <v>-127.39586059772898</v>
      </c>
      <c r="AG1329" s="15">
        <v>-127.39586059772898</v>
      </c>
      <c r="AH1329" s="17">
        <v>1.2271016862931396</v>
      </c>
      <c r="AI1329" s="17">
        <v>0.93539267305161977</v>
      </c>
      <c r="AJ1329" s="17">
        <v>0.92503315448895795</v>
      </c>
      <c r="AK1329" s="17">
        <v>0.93019366393017355</v>
      </c>
      <c r="AL1329" s="17">
        <v>0.93019366393017355</v>
      </c>
    </row>
    <row r="1330" spans="1:38" x14ac:dyDescent="0.45">
      <c r="A1330">
        <v>1527</v>
      </c>
      <c r="B1330" s="53">
        <v>42201.435289351852</v>
      </c>
      <c r="C1330" s="7">
        <v>0.9352893518518518</v>
      </c>
      <c r="D1330" s="8">
        <v>44.331899999999997</v>
      </c>
      <c r="E1330">
        <v>44.331899999999997</v>
      </c>
      <c r="F1330">
        <v>4.8186</v>
      </c>
      <c r="G1330">
        <v>-1.0764199999999999</v>
      </c>
      <c r="H1330">
        <v>-29008.1</v>
      </c>
      <c r="I1330">
        <v>5.0826799999999998E-2</v>
      </c>
      <c r="J1330">
        <v>-0.61458100000000004</v>
      </c>
      <c r="K1330">
        <v>229.8</v>
      </c>
      <c r="L1330">
        <v>165.6</v>
      </c>
      <c r="M1330">
        <v>22.5</v>
      </c>
      <c r="N1330">
        <v>174.9</v>
      </c>
      <c r="O1330">
        <v>22.1</v>
      </c>
      <c r="P1330">
        <v>176.6</v>
      </c>
      <c r="Q1330" s="8">
        <v>11.1538</v>
      </c>
      <c r="R1330">
        <v>89.199200000000005</v>
      </c>
      <c r="S1330" s="8">
        <v>0.10269300000000001</v>
      </c>
      <c r="T1330" s="8">
        <v>0.72414299999999998</v>
      </c>
      <c r="U1330" s="8">
        <v>0.21496499999999999</v>
      </c>
      <c r="V1330" s="3">
        <v>-0.54091586000000003</v>
      </c>
      <c r="W1330" s="3">
        <v>-0.506221492</v>
      </c>
      <c r="X1330" s="8">
        <v>9.4157711800470043</v>
      </c>
      <c r="Y1330" s="8">
        <v>9.4504655480470046</v>
      </c>
      <c r="Z1330" s="8">
        <v>9.4331183640470044</v>
      </c>
      <c r="AA1330" s="41">
        <v>1</v>
      </c>
      <c r="AB1330" s="42" t="s">
        <v>2111</v>
      </c>
      <c r="AC1330" s="5">
        <v>-312.28579999999999</v>
      </c>
      <c r="AD1330" s="15">
        <v>-131.68492206778126</v>
      </c>
      <c r="AE1330" s="15">
        <v>-123.65646791847053</v>
      </c>
      <c r="AF1330" s="15">
        <v>-127.67773021949074</v>
      </c>
      <c r="AG1330" s="15">
        <v>-127.67773021949074</v>
      </c>
      <c r="AH1330" s="17">
        <v>1.2281565901654485</v>
      </c>
      <c r="AI1330" s="17">
        <v>0.93545846526140919</v>
      </c>
      <c r="AJ1330" s="17">
        <v>0.92565169788469281</v>
      </c>
      <c r="AK1330" s="17">
        <v>0.93053783750083441</v>
      </c>
      <c r="AL1330" s="17">
        <v>0.93053783750083441</v>
      </c>
    </row>
    <row r="1331" spans="1:38" x14ac:dyDescent="0.45">
      <c r="A1331">
        <v>1528</v>
      </c>
      <c r="B1331" s="53">
        <v>42201.435995370368</v>
      </c>
      <c r="C1331" s="7">
        <v>0.93599537037037039</v>
      </c>
      <c r="D1331" s="8">
        <v>44.348500000000001</v>
      </c>
      <c r="E1331">
        <v>44.348500000000001</v>
      </c>
      <c r="F1331">
        <v>6.6650400000000003</v>
      </c>
      <c r="G1331">
        <v>-1.0764199999999999</v>
      </c>
      <c r="H1331">
        <v>-29008.1</v>
      </c>
      <c r="I1331">
        <v>5.0826799999999998E-2</v>
      </c>
      <c r="J1331">
        <v>-0.61514800000000003</v>
      </c>
      <c r="K1331">
        <v>177.4</v>
      </c>
      <c r="L1331">
        <v>164.4</v>
      </c>
      <c r="M1331">
        <v>22.5</v>
      </c>
      <c r="N1331">
        <v>171.3</v>
      </c>
      <c r="O1331">
        <v>22.1</v>
      </c>
      <c r="P1331">
        <v>176.8</v>
      </c>
      <c r="Q1331" s="8">
        <v>11.1538</v>
      </c>
      <c r="R1331">
        <v>89.431799999999996</v>
      </c>
      <c r="S1331" s="8">
        <v>0.10269300000000001</v>
      </c>
      <c r="T1331" s="8">
        <v>0.72472199999999998</v>
      </c>
      <c r="U1331" s="8">
        <v>0.21546100000000001</v>
      </c>
      <c r="V1331" s="3">
        <v>-0.54238651999999998</v>
      </c>
      <c r="W1331" s="3">
        <v>-0.50748133200000012</v>
      </c>
      <c r="X1331" s="8">
        <v>9.4143005200470036</v>
      </c>
      <c r="Y1331" s="8">
        <v>9.4492057080470051</v>
      </c>
      <c r="Z1331" s="8">
        <v>9.4317531140470052</v>
      </c>
      <c r="AA1331" s="41">
        <v>1</v>
      </c>
      <c r="AB1331" s="42" t="s">
        <v>2111</v>
      </c>
      <c r="AC1331" s="5">
        <v>-312.0532</v>
      </c>
      <c r="AD1331" s="15">
        <v>-132.02399766784004</v>
      </c>
      <c r="AE1331" s="15">
        <v>-123.94898662898072</v>
      </c>
      <c r="AF1331" s="15">
        <v>-127.99361215370197</v>
      </c>
      <c r="AG1331" s="15">
        <v>-127.99361215370197</v>
      </c>
      <c r="AH1331" s="17">
        <v>1.2276618649462969</v>
      </c>
      <c r="AI1331" s="17">
        <v>0.93587722194950718</v>
      </c>
      <c r="AJ1331" s="17">
        <v>0.92600539914065416</v>
      </c>
      <c r="AK1331" s="17">
        <v>0.93092384417220253</v>
      </c>
      <c r="AL1331" s="17">
        <v>0.93092384417220253</v>
      </c>
    </row>
    <row r="1332" spans="1:38" x14ac:dyDescent="0.45">
      <c r="A1332">
        <v>1529</v>
      </c>
      <c r="B1332" s="53">
        <v>42201.436689814815</v>
      </c>
      <c r="C1332" s="7">
        <v>0.93668981481481473</v>
      </c>
      <c r="D1332" s="8">
        <v>44.365099999999998</v>
      </c>
      <c r="E1332">
        <v>44.365099999999998</v>
      </c>
      <c r="F1332">
        <v>-0.10498</v>
      </c>
      <c r="G1332">
        <v>-1.0764199999999999</v>
      </c>
      <c r="H1332">
        <v>-29008.1</v>
      </c>
      <c r="I1332">
        <v>5.0826799999999998E-2</v>
      </c>
      <c r="J1332">
        <v>-0.61533599999999999</v>
      </c>
      <c r="K1332">
        <v>171</v>
      </c>
      <c r="L1332">
        <v>170</v>
      </c>
      <c r="M1332">
        <v>22.6</v>
      </c>
      <c r="N1332">
        <v>167.2</v>
      </c>
      <c r="O1332">
        <v>22.1</v>
      </c>
      <c r="P1332">
        <v>177</v>
      </c>
      <c r="Q1332" s="8">
        <v>11.1538</v>
      </c>
      <c r="R1332">
        <v>89.462800000000001</v>
      </c>
      <c r="S1332" s="8">
        <v>0.10269300000000001</v>
      </c>
      <c r="T1332" s="8">
        <v>0.72432600000000003</v>
      </c>
      <c r="U1332" s="8">
        <v>0.216144</v>
      </c>
      <c r="V1332" s="3">
        <v>-0.54138068000000017</v>
      </c>
      <c r="W1332" s="3">
        <v>-0.50921615200000003</v>
      </c>
      <c r="X1332" s="8">
        <v>9.4153063600470048</v>
      </c>
      <c r="Y1332" s="8">
        <v>9.447470888047004</v>
      </c>
      <c r="Z1332" s="8">
        <v>9.4313886240470044</v>
      </c>
      <c r="AA1332" s="41">
        <v>1</v>
      </c>
      <c r="AB1332" s="42" t="s">
        <v>2111</v>
      </c>
      <c r="AC1332" s="5">
        <v>-312.0222</v>
      </c>
      <c r="AD1332" s="15">
        <v>-131.79210195034352</v>
      </c>
      <c r="AE1332" s="15">
        <v>-124.35166795955263</v>
      </c>
      <c r="AF1332" s="15">
        <v>-128.07793054594856</v>
      </c>
      <c r="AG1332" s="15">
        <v>-128.07793054594856</v>
      </c>
      <c r="AH1332" s="17">
        <v>1.2275959600409598</v>
      </c>
      <c r="AI1332" s="17">
        <v>0.93559079137441292</v>
      </c>
      <c r="AJ1332" s="17">
        <v>0.92649274678173299</v>
      </c>
      <c r="AK1332" s="17">
        <v>0.93102693512356083</v>
      </c>
      <c r="AL1332" s="17">
        <v>0.93102693512356083</v>
      </c>
    </row>
    <row r="1333" spans="1:38" x14ac:dyDescent="0.45">
      <c r="A1333">
        <v>1530</v>
      </c>
      <c r="B1333" s="53">
        <v>42201.437384259261</v>
      </c>
      <c r="C1333" s="7">
        <v>0.93738425925925928</v>
      </c>
      <c r="D1333" s="8">
        <v>44.381599999999999</v>
      </c>
      <c r="E1333">
        <v>44.381599999999999</v>
      </c>
      <c r="F1333">
        <v>-0.10498</v>
      </c>
      <c r="G1333">
        <v>-1.0764199999999999</v>
      </c>
      <c r="H1333">
        <v>-29008.1</v>
      </c>
      <c r="I1333">
        <v>5.0826799999999998E-2</v>
      </c>
      <c r="J1333">
        <v>-0.61458100000000004</v>
      </c>
      <c r="K1333">
        <v>164.3</v>
      </c>
      <c r="L1333">
        <v>174.8</v>
      </c>
      <c r="M1333">
        <v>22.6</v>
      </c>
      <c r="N1333">
        <v>158.5</v>
      </c>
      <c r="O1333">
        <v>22</v>
      </c>
      <c r="P1333">
        <v>177.1</v>
      </c>
      <c r="Q1333" s="8">
        <v>11.1538</v>
      </c>
      <c r="R1333">
        <v>89.431799999999996</v>
      </c>
      <c r="S1333" s="8">
        <v>0.10269300000000001</v>
      </c>
      <c r="T1333" s="8">
        <v>0.72432600000000003</v>
      </c>
      <c r="U1333" s="8">
        <v>0.215555</v>
      </c>
      <c r="V1333" s="3">
        <v>-0.54138068000000017</v>
      </c>
      <c r="W1333" s="3">
        <v>-0.50772009200000001</v>
      </c>
      <c r="X1333" s="8">
        <v>9.4153063600470048</v>
      </c>
      <c r="Y1333" s="8">
        <v>9.4489669480470049</v>
      </c>
      <c r="Z1333" s="8">
        <v>9.4321366540470049</v>
      </c>
      <c r="AA1333" s="41">
        <v>1</v>
      </c>
      <c r="AB1333" s="42" t="s">
        <v>2111</v>
      </c>
      <c r="AC1333" s="5">
        <v>-312.0532</v>
      </c>
      <c r="AD1333" s="15">
        <v>-131.79210195034352</v>
      </c>
      <c r="AE1333" s="15">
        <v>-124.0044152637887</v>
      </c>
      <c r="AF1333" s="15">
        <v>-127.90488017043015</v>
      </c>
      <c r="AG1333" s="15">
        <v>-127.90488017043015</v>
      </c>
      <c r="AH1333" s="17">
        <v>1.2276618649462969</v>
      </c>
      <c r="AI1333" s="17">
        <v>0.93559079137441292</v>
      </c>
      <c r="AJ1333" s="17">
        <v>0.92607245156687212</v>
      </c>
      <c r="AK1333" s="17">
        <v>0.93081538164360811</v>
      </c>
      <c r="AL1333" s="17">
        <v>0.93081538164360811</v>
      </c>
    </row>
    <row r="1334" spans="1:38" x14ac:dyDescent="0.45">
      <c r="A1334">
        <v>1531</v>
      </c>
      <c r="B1334" s="53">
        <v>42201.438067129631</v>
      </c>
      <c r="C1334" s="7">
        <v>0.93806712962962957</v>
      </c>
      <c r="D1334" s="8">
        <v>44.398200000000003</v>
      </c>
      <c r="E1334">
        <v>44.398200000000003</v>
      </c>
      <c r="F1334">
        <v>49.7468</v>
      </c>
      <c r="G1334">
        <v>-1.0764199999999999</v>
      </c>
      <c r="H1334">
        <v>-29008.1</v>
      </c>
      <c r="I1334">
        <v>5.0826799999999998E-2</v>
      </c>
      <c r="J1334">
        <v>-0.61533599999999999</v>
      </c>
      <c r="K1334">
        <v>162</v>
      </c>
      <c r="L1334">
        <v>178.2</v>
      </c>
      <c r="M1334">
        <v>22.6</v>
      </c>
      <c r="N1334">
        <v>155.80000000000001</v>
      </c>
      <c r="O1334">
        <v>21.9</v>
      </c>
      <c r="P1334">
        <v>177.1</v>
      </c>
      <c r="Q1334" s="8">
        <v>11.1538</v>
      </c>
      <c r="R1334">
        <v>89.462800000000001</v>
      </c>
      <c r="S1334" s="8">
        <v>0.10269300000000001</v>
      </c>
      <c r="T1334" s="8">
        <v>0.72405200000000003</v>
      </c>
      <c r="U1334" s="8">
        <v>0.216144</v>
      </c>
      <c r="V1334" s="3">
        <v>-0.54068472000000012</v>
      </c>
      <c r="W1334" s="3">
        <v>-0.50921615200000003</v>
      </c>
      <c r="X1334" s="8">
        <v>9.4160023200470047</v>
      </c>
      <c r="Y1334" s="8">
        <v>9.447470888047004</v>
      </c>
      <c r="Z1334" s="8">
        <v>9.4317366040470034</v>
      </c>
      <c r="AA1334" s="41">
        <v>1</v>
      </c>
      <c r="AB1334" s="42" t="s">
        <v>2111</v>
      </c>
      <c r="AC1334" s="5">
        <v>-312.0222</v>
      </c>
      <c r="AD1334" s="15">
        <v>-131.63162121352025</v>
      </c>
      <c r="AE1334" s="15">
        <v>-124.35166795955263</v>
      </c>
      <c r="AF1334" s="15">
        <v>-127.99743158799345</v>
      </c>
      <c r="AG1334" s="15">
        <v>-127.99743158799345</v>
      </c>
      <c r="AH1334" s="17">
        <v>1.2275959600409598</v>
      </c>
      <c r="AI1334" s="17">
        <v>0.93539267305161977</v>
      </c>
      <c r="AJ1334" s="17">
        <v>0.92649274678173299</v>
      </c>
      <c r="AK1334" s="17">
        <v>0.93092851346771277</v>
      </c>
      <c r="AL1334" s="17">
        <v>0.93092851346771277</v>
      </c>
    </row>
    <row r="1335" spans="1:38" x14ac:dyDescent="0.45">
      <c r="A1335">
        <v>1532</v>
      </c>
      <c r="B1335" s="53">
        <v>42201.438761574071</v>
      </c>
      <c r="C1335" s="7">
        <v>0.93876157407407401</v>
      </c>
      <c r="D1335" s="8">
        <v>44.414900000000003</v>
      </c>
      <c r="E1335">
        <v>44.414900000000003</v>
      </c>
      <c r="F1335">
        <v>74.672600000000003</v>
      </c>
      <c r="G1335">
        <v>-1.0764199999999999</v>
      </c>
      <c r="H1335">
        <v>-29008.1</v>
      </c>
      <c r="I1335">
        <v>5.0826799999999998E-2</v>
      </c>
      <c r="J1335">
        <v>-0.61514800000000003</v>
      </c>
      <c r="K1335">
        <v>167.7</v>
      </c>
      <c r="L1335">
        <v>173.3</v>
      </c>
      <c r="M1335">
        <v>22.6</v>
      </c>
      <c r="N1335">
        <v>154.9</v>
      </c>
      <c r="O1335">
        <v>22</v>
      </c>
      <c r="P1335">
        <v>177</v>
      </c>
      <c r="Q1335" s="8">
        <v>11.676500000000001</v>
      </c>
      <c r="R1335">
        <v>89.199200000000005</v>
      </c>
      <c r="S1335" s="8">
        <v>0.10269300000000001</v>
      </c>
      <c r="T1335" s="8">
        <v>0.72356399999999998</v>
      </c>
      <c r="U1335" s="8">
        <v>0.21623700000000001</v>
      </c>
      <c r="V1335" s="3">
        <v>-0.53944520000000007</v>
      </c>
      <c r="W1335" s="3">
        <v>-0.50945237200000004</v>
      </c>
      <c r="X1335" s="8">
        <v>9.417241840047005</v>
      </c>
      <c r="Y1335" s="8">
        <v>9.4472346680470043</v>
      </c>
      <c r="Z1335" s="8">
        <v>9.4322382540470038</v>
      </c>
      <c r="AA1335" s="41">
        <v>1</v>
      </c>
      <c r="AB1335" s="42" t="s">
        <v>2111</v>
      </c>
      <c r="AC1335" s="5">
        <v>-312.28579999999999</v>
      </c>
      <c r="AD1335" s="15">
        <v>-131.34574551577225</v>
      </c>
      <c r="AE1335" s="15">
        <v>-124.40648775178556</v>
      </c>
      <c r="AF1335" s="15">
        <v>-127.88137385708296</v>
      </c>
      <c r="AG1335" s="15">
        <v>-127.88137385708296</v>
      </c>
      <c r="AH1335" s="17">
        <v>1.2281565901654485</v>
      </c>
      <c r="AI1335" s="17">
        <v>0.93503995864174827</v>
      </c>
      <c r="AJ1335" s="17">
        <v>0.92655913245752197</v>
      </c>
      <c r="AK1335" s="17">
        <v>0.9307866526739812</v>
      </c>
      <c r="AL1335" s="17">
        <v>0.9307866526739812</v>
      </c>
    </row>
    <row r="1336" spans="1:38" x14ac:dyDescent="0.45">
      <c r="A1336">
        <v>1533</v>
      </c>
      <c r="B1336" s="53">
        <v>42201.439467592594</v>
      </c>
      <c r="C1336" s="7">
        <v>0.93946759259259249</v>
      </c>
      <c r="D1336" s="8">
        <v>44.4315</v>
      </c>
      <c r="E1336">
        <v>44.4315</v>
      </c>
      <c r="F1336">
        <v>72.8262</v>
      </c>
      <c r="G1336">
        <v>-1.0764199999999999</v>
      </c>
      <c r="H1336">
        <v>-29008.1</v>
      </c>
      <c r="I1336">
        <v>5.0826799999999998E-2</v>
      </c>
      <c r="J1336">
        <v>-0.61458100000000004</v>
      </c>
      <c r="K1336">
        <v>219.5</v>
      </c>
      <c r="L1336">
        <v>168.9</v>
      </c>
      <c r="M1336">
        <v>22.5</v>
      </c>
      <c r="N1336">
        <v>172.9</v>
      </c>
      <c r="O1336">
        <v>21.9</v>
      </c>
      <c r="P1336">
        <v>176.8</v>
      </c>
      <c r="Q1336" s="8">
        <v>19.701499999999999</v>
      </c>
      <c r="R1336">
        <v>88.454899999999995</v>
      </c>
      <c r="S1336" s="8">
        <v>0.10269300000000001</v>
      </c>
      <c r="T1336" s="8">
        <v>0.72328999999999999</v>
      </c>
      <c r="U1336" s="8">
        <v>0.21632999999999999</v>
      </c>
      <c r="V1336" s="3">
        <v>-0.53874924000000002</v>
      </c>
      <c r="W1336" s="3">
        <v>-0.50968859200000005</v>
      </c>
      <c r="X1336" s="8">
        <v>9.4179378000470049</v>
      </c>
      <c r="Y1336" s="8">
        <v>9.4469984480470046</v>
      </c>
      <c r="Z1336" s="8">
        <v>9.4324681240470056</v>
      </c>
      <c r="AA1336" s="41">
        <v>1</v>
      </c>
      <c r="AB1336" s="42" t="s">
        <v>2111</v>
      </c>
      <c r="AC1336" s="5">
        <v>-313.0301</v>
      </c>
      <c r="AD1336" s="15">
        <v>-131.18520190070149</v>
      </c>
      <c r="AE1336" s="15">
        <v>-124.46130493125054</v>
      </c>
      <c r="AF1336" s="15">
        <v>-127.82818904194528</v>
      </c>
      <c r="AG1336" s="15">
        <v>-127.82818904194528</v>
      </c>
      <c r="AH1336" s="17">
        <v>1.2297423511288283</v>
      </c>
      <c r="AI1336" s="17">
        <v>0.93484199599416751</v>
      </c>
      <c r="AJ1336" s="17">
        <v>0.92662552448272384</v>
      </c>
      <c r="AK1336" s="17">
        <v>0.93072165774826909</v>
      </c>
      <c r="AL1336" s="17">
        <v>0.93072165774826909</v>
      </c>
    </row>
    <row r="1337" spans="1:38" x14ac:dyDescent="0.45">
      <c r="A1337">
        <v>1534</v>
      </c>
      <c r="B1337" s="53">
        <v>42201.440162037034</v>
      </c>
      <c r="C1337" s="7">
        <v>0.94016203703703705</v>
      </c>
      <c r="D1337" s="8">
        <v>44.448</v>
      </c>
      <c r="E1337">
        <v>44.448</v>
      </c>
      <c r="F1337">
        <v>72.8262</v>
      </c>
      <c r="G1337">
        <v>-1.0764199999999999</v>
      </c>
      <c r="H1337">
        <v>-29008.1</v>
      </c>
      <c r="I1337">
        <v>5.0845300000000003E-2</v>
      </c>
      <c r="J1337">
        <v>-0.61477000000000004</v>
      </c>
      <c r="K1337">
        <v>173.6</v>
      </c>
      <c r="L1337">
        <v>166.4</v>
      </c>
      <c r="M1337">
        <v>22.4</v>
      </c>
      <c r="N1337">
        <v>165.5</v>
      </c>
      <c r="O1337">
        <v>22</v>
      </c>
      <c r="P1337">
        <v>176.8</v>
      </c>
      <c r="Q1337" s="8">
        <v>28.728999999999999</v>
      </c>
      <c r="R1337">
        <v>88.454899999999995</v>
      </c>
      <c r="S1337" s="8">
        <v>0.10269300000000001</v>
      </c>
      <c r="T1337" s="8">
        <v>0.72374700000000003</v>
      </c>
      <c r="U1337" s="8">
        <v>0.216609</v>
      </c>
      <c r="V1337" s="3">
        <v>-0.5399100200000001</v>
      </c>
      <c r="W1337" s="3">
        <v>-0.51039725199999997</v>
      </c>
      <c r="X1337" s="8">
        <v>9.4167770200470038</v>
      </c>
      <c r="Y1337" s="8">
        <v>9.4462897880470038</v>
      </c>
      <c r="Z1337" s="8">
        <v>9.4315334040470038</v>
      </c>
      <c r="AA1337" s="41">
        <v>1</v>
      </c>
      <c r="AB1337" s="42" t="s">
        <v>2111</v>
      </c>
      <c r="AC1337" s="5">
        <v>-313.0301</v>
      </c>
      <c r="AD1337" s="15">
        <v>-131.45295730704811</v>
      </c>
      <c r="AE1337" s="15">
        <v>-124.62574079365845</v>
      </c>
      <c r="AF1337" s="15">
        <v>-128.04443896644614</v>
      </c>
      <c r="AG1337" s="15">
        <v>-128.04443896644614</v>
      </c>
      <c r="AH1337" s="17">
        <v>1.2297423511288283</v>
      </c>
      <c r="AI1337" s="17">
        <v>0.93517220573778048</v>
      </c>
      <c r="AJ1337" s="17">
        <v>0.92682473866240722</v>
      </c>
      <c r="AK1337" s="17">
        <v>0.9309859842803202</v>
      </c>
      <c r="AL1337" s="17">
        <v>0.9309859842803202</v>
      </c>
    </row>
    <row r="1338" spans="1:38" x14ac:dyDescent="0.45">
      <c r="A1338">
        <v>1535</v>
      </c>
      <c r="B1338" s="53">
        <v>42201.44085648148</v>
      </c>
      <c r="C1338" s="7">
        <v>0.94085648148148149</v>
      </c>
      <c r="D1338" s="8">
        <v>44.464700000000001</v>
      </c>
      <c r="E1338">
        <v>44.464700000000001</v>
      </c>
      <c r="F1338">
        <v>71.903099999999995</v>
      </c>
      <c r="G1338">
        <v>-1.0764199999999999</v>
      </c>
      <c r="H1338">
        <v>-29008.1</v>
      </c>
      <c r="I1338">
        <v>5.0845300000000003E-2</v>
      </c>
      <c r="J1338">
        <v>-0.61495900000000003</v>
      </c>
      <c r="K1338">
        <v>174.6</v>
      </c>
      <c r="L1338">
        <v>164.7</v>
      </c>
      <c r="M1338">
        <v>22.4</v>
      </c>
      <c r="N1338">
        <v>166.1</v>
      </c>
      <c r="O1338">
        <v>22</v>
      </c>
      <c r="P1338">
        <v>176.8</v>
      </c>
      <c r="Q1338" s="8">
        <v>38.107700000000001</v>
      </c>
      <c r="R1338">
        <v>88.454899999999995</v>
      </c>
      <c r="S1338" s="8">
        <v>0.10269300000000001</v>
      </c>
      <c r="T1338" s="8">
        <v>0.72356399999999998</v>
      </c>
      <c r="U1338" s="8">
        <v>0.21670200000000001</v>
      </c>
      <c r="V1338" s="3">
        <v>-0.53944520000000007</v>
      </c>
      <c r="W1338" s="3">
        <v>-0.51063347200000009</v>
      </c>
      <c r="X1338" s="8">
        <v>9.417241840047005</v>
      </c>
      <c r="Y1338" s="8">
        <v>9.4460535680470041</v>
      </c>
      <c r="Z1338" s="8">
        <v>9.4316477040470055</v>
      </c>
      <c r="AA1338" s="41">
        <v>1</v>
      </c>
      <c r="AB1338" s="42" t="s">
        <v>2111</v>
      </c>
      <c r="AC1338" s="5">
        <v>-313.0301</v>
      </c>
      <c r="AD1338" s="15">
        <v>-131.34574551577225</v>
      </c>
      <c r="AE1338" s="15">
        <v>-124.68054752267199</v>
      </c>
      <c r="AF1338" s="15">
        <v>-128.01799755358786</v>
      </c>
      <c r="AG1338" s="15">
        <v>-128.01799755358786</v>
      </c>
      <c r="AH1338" s="17">
        <v>1.2297423511288283</v>
      </c>
      <c r="AI1338" s="17">
        <v>0.93503995864174827</v>
      </c>
      <c r="AJ1338" s="17">
        <v>0.92689115609286055</v>
      </c>
      <c r="AK1338" s="17">
        <v>0.93095365636551808</v>
      </c>
      <c r="AL1338" s="17">
        <v>0.93095365636551808</v>
      </c>
    </row>
    <row r="1339" spans="1:38" x14ac:dyDescent="0.45">
      <c r="A1339">
        <v>1536</v>
      </c>
      <c r="B1339" s="53">
        <v>42201.44153935185</v>
      </c>
      <c r="C1339" s="7">
        <v>0.94153935185185189</v>
      </c>
      <c r="D1339" s="8">
        <v>44.481299999999997</v>
      </c>
      <c r="E1339">
        <v>44.481299999999997</v>
      </c>
      <c r="F1339">
        <v>70.98</v>
      </c>
      <c r="G1339">
        <v>-0.15307599999999999</v>
      </c>
      <c r="H1339">
        <v>-29008.1</v>
      </c>
      <c r="I1339">
        <v>5.0845300000000003E-2</v>
      </c>
      <c r="J1339">
        <v>-0.61495900000000003</v>
      </c>
      <c r="K1339">
        <v>169.5</v>
      </c>
      <c r="L1339">
        <v>163.1</v>
      </c>
      <c r="M1339">
        <v>22.4</v>
      </c>
      <c r="N1339">
        <v>159.1</v>
      </c>
      <c r="O1339">
        <v>22</v>
      </c>
      <c r="P1339">
        <v>176.9</v>
      </c>
      <c r="Q1339" s="8">
        <v>47.498100000000001</v>
      </c>
      <c r="R1339">
        <v>88.454899999999995</v>
      </c>
      <c r="S1339" s="8">
        <v>0.10269300000000001</v>
      </c>
      <c r="T1339" s="8">
        <v>0.72347300000000003</v>
      </c>
      <c r="U1339" s="8">
        <v>0.216888</v>
      </c>
      <c r="V1339" s="3">
        <v>-0.53921406000000016</v>
      </c>
      <c r="W1339" s="3">
        <v>-0.511105912</v>
      </c>
      <c r="X1339" s="8">
        <v>9.4174729800470036</v>
      </c>
      <c r="Y1339" s="8">
        <v>9.4455811280470048</v>
      </c>
      <c r="Z1339" s="8">
        <v>9.4315270540470042</v>
      </c>
      <c r="AA1339" s="41">
        <v>1</v>
      </c>
      <c r="AB1339" s="42" t="s">
        <v>2111</v>
      </c>
      <c r="AC1339" s="5">
        <v>-313.0301</v>
      </c>
      <c r="AD1339" s="15">
        <v>-131.29242879377989</v>
      </c>
      <c r="AE1339" s="15">
        <v>-124.79015314338915</v>
      </c>
      <c r="AF1339" s="15">
        <v>-128.04590791591897</v>
      </c>
      <c r="AG1339" s="15">
        <v>-128.04590791591897</v>
      </c>
      <c r="AH1339" s="17">
        <v>1.2297423511288283</v>
      </c>
      <c r="AI1339" s="17">
        <v>0.93497420571760337</v>
      </c>
      <c r="AJ1339" s="17">
        <v>0.92702401001416945</v>
      </c>
      <c r="AK1339" s="17">
        <v>0.93098778031952301</v>
      </c>
      <c r="AL1339" s="17">
        <v>0.93098778031952301</v>
      </c>
    </row>
    <row r="1340" spans="1:38" x14ac:dyDescent="0.45">
      <c r="A1340">
        <v>1537</v>
      </c>
      <c r="B1340" s="53">
        <v>42201.442233796297</v>
      </c>
      <c r="C1340" s="7">
        <v>0.94223379629629633</v>
      </c>
      <c r="D1340" s="8">
        <v>44.497799999999998</v>
      </c>
      <c r="E1340">
        <v>44.497799999999998</v>
      </c>
      <c r="F1340">
        <v>70.056600000000003</v>
      </c>
      <c r="G1340">
        <v>-0.15307599999999999</v>
      </c>
      <c r="H1340">
        <v>-29008.1</v>
      </c>
      <c r="I1340">
        <v>5.0845300000000003E-2</v>
      </c>
      <c r="J1340">
        <v>-0.61495900000000003</v>
      </c>
      <c r="K1340">
        <v>200.3</v>
      </c>
      <c r="L1340">
        <v>169.1</v>
      </c>
      <c r="M1340">
        <v>22.3</v>
      </c>
      <c r="N1340">
        <v>178.2</v>
      </c>
      <c r="O1340">
        <v>22.1</v>
      </c>
      <c r="P1340">
        <v>176.9</v>
      </c>
      <c r="Q1340" s="8">
        <v>56.888399999999997</v>
      </c>
      <c r="R1340">
        <v>87.834599999999995</v>
      </c>
      <c r="S1340" s="8">
        <v>0.10269300000000001</v>
      </c>
      <c r="T1340" s="8">
        <v>0.72328999999999999</v>
      </c>
      <c r="U1340" s="8">
        <v>0.217974</v>
      </c>
      <c r="V1340" s="3">
        <v>-0.53874924000000002</v>
      </c>
      <c r="W1340" s="3">
        <v>-0.51386435200000002</v>
      </c>
      <c r="X1340" s="8">
        <v>9.4179378000470049</v>
      </c>
      <c r="Y1340" s="8">
        <v>9.4428226880470039</v>
      </c>
      <c r="Z1340" s="8">
        <v>9.4303802440470044</v>
      </c>
      <c r="AA1340" s="41">
        <v>1</v>
      </c>
      <c r="AB1340" s="42" t="s">
        <v>2111</v>
      </c>
      <c r="AC1340" s="5">
        <v>-313.65039999999999</v>
      </c>
      <c r="AD1340" s="15">
        <v>-131.18520190070149</v>
      </c>
      <c r="AE1340" s="15">
        <v>-125.42989994080472</v>
      </c>
      <c r="AF1340" s="15">
        <v>-128.31116927956862</v>
      </c>
      <c r="AG1340" s="15">
        <v>-128.31116927956862</v>
      </c>
      <c r="AH1340" s="17">
        <v>1.2310670569712683</v>
      </c>
      <c r="AI1340" s="17">
        <v>0.93484199599416751</v>
      </c>
      <c r="AJ1340" s="17">
        <v>0.92780021316569261</v>
      </c>
      <c r="AK1340" s="17">
        <v>0.93131222085625642</v>
      </c>
      <c r="AL1340" s="17">
        <v>0.93131222085625642</v>
      </c>
    </row>
    <row r="1341" spans="1:38" x14ac:dyDescent="0.45">
      <c r="A1341">
        <v>1538</v>
      </c>
      <c r="B1341" s="53">
        <v>42201.442928240744</v>
      </c>
      <c r="C1341" s="7">
        <v>0.94292824074074078</v>
      </c>
      <c r="D1341" s="8">
        <v>44.514299999999999</v>
      </c>
      <c r="E1341">
        <v>44.514299999999999</v>
      </c>
      <c r="F1341">
        <v>70.056600000000003</v>
      </c>
      <c r="G1341">
        <v>-0.15307599999999999</v>
      </c>
      <c r="H1341">
        <v>-29008.1</v>
      </c>
      <c r="I1341">
        <v>5.0845300000000003E-2</v>
      </c>
      <c r="J1341">
        <v>-0.61458100000000004</v>
      </c>
      <c r="K1341">
        <v>175.2</v>
      </c>
      <c r="L1341">
        <v>174.3</v>
      </c>
      <c r="M1341">
        <v>22.4</v>
      </c>
      <c r="N1341">
        <v>169</v>
      </c>
      <c r="O1341">
        <v>22.1</v>
      </c>
      <c r="P1341">
        <v>177.1</v>
      </c>
      <c r="Q1341" s="8">
        <v>66.583100000000002</v>
      </c>
      <c r="R1341">
        <v>88.191199999999995</v>
      </c>
      <c r="S1341" s="8">
        <v>0.10269300000000001</v>
      </c>
      <c r="T1341" s="8">
        <v>0.72319900000000004</v>
      </c>
      <c r="U1341" s="8">
        <v>0.217198</v>
      </c>
      <c r="V1341" s="3">
        <v>-0.53851810000000022</v>
      </c>
      <c r="W1341" s="3">
        <v>-0.51189331199999999</v>
      </c>
      <c r="X1341" s="8">
        <v>9.4181689400470034</v>
      </c>
      <c r="Y1341" s="8">
        <v>9.4447937280470047</v>
      </c>
      <c r="Z1341" s="8">
        <v>9.4314813340470032</v>
      </c>
      <c r="AA1341" s="41">
        <v>2</v>
      </c>
      <c r="AB1341" s="42" t="s">
        <v>2112</v>
      </c>
      <c r="AC1341" s="15">
        <v>-313.65039999999999</v>
      </c>
      <c r="AD1341" s="15">
        <v>-131.13187766880583</v>
      </c>
      <c r="AE1341" s="15">
        <v>-124.97280595742291</v>
      </c>
      <c r="AF1341" s="15">
        <v>-128.05648429647567</v>
      </c>
      <c r="AG1341" s="15">
        <v>-128.05648429647567</v>
      </c>
      <c r="AH1341" s="17">
        <v>1.2310670569712683</v>
      </c>
      <c r="AI1341" s="17">
        <v>0.93477626165092376</v>
      </c>
      <c r="AJ1341" s="17">
        <v>0.92724548970588727</v>
      </c>
      <c r="AK1341" s="17">
        <v>0.93100071193831269</v>
      </c>
      <c r="AL1341" s="17">
        <v>0.93100071193831269</v>
      </c>
    </row>
    <row r="1342" spans="1:38" x14ac:dyDescent="0.45">
      <c r="A1342">
        <v>1539</v>
      </c>
      <c r="B1342" s="53">
        <v>42201.44363425926</v>
      </c>
      <c r="C1342" s="7">
        <v>0.94363425925925926</v>
      </c>
      <c r="D1342" s="8">
        <v>44.531199999999998</v>
      </c>
      <c r="E1342">
        <v>44.531199999999998</v>
      </c>
      <c r="F1342">
        <v>72.8262</v>
      </c>
      <c r="G1342">
        <v>-1.0764199999999999</v>
      </c>
      <c r="H1342">
        <v>-29008.1</v>
      </c>
      <c r="I1342">
        <v>5.0845300000000003E-2</v>
      </c>
      <c r="J1342">
        <v>-0.61577599999999999</v>
      </c>
      <c r="K1342">
        <v>170.3</v>
      </c>
      <c r="L1342">
        <v>177.3</v>
      </c>
      <c r="M1342">
        <v>22.4</v>
      </c>
      <c r="N1342">
        <v>161.80000000000001</v>
      </c>
      <c r="O1342">
        <v>22.1</v>
      </c>
      <c r="P1342">
        <v>177.2</v>
      </c>
      <c r="Q1342" s="8">
        <v>69.563699999999997</v>
      </c>
      <c r="R1342">
        <v>88.454899999999995</v>
      </c>
      <c r="S1342" s="8">
        <v>0.10269300000000001</v>
      </c>
      <c r="T1342" s="8">
        <v>0.72301599999999999</v>
      </c>
      <c r="U1342" s="8">
        <v>0.21710499999999999</v>
      </c>
      <c r="V1342" s="3">
        <v>-0.53805328000000008</v>
      </c>
      <c r="W1342" s="3">
        <v>-0.51165709199999998</v>
      </c>
      <c r="X1342" s="8">
        <v>9.4186337600470047</v>
      </c>
      <c r="Y1342" s="8">
        <v>9.4450299480470044</v>
      </c>
      <c r="Z1342" s="8">
        <v>9.4318318540470045</v>
      </c>
      <c r="AA1342" s="41">
        <v>2</v>
      </c>
      <c r="AB1342" s="42" t="s">
        <v>2112</v>
      </c>
      <c r="AC1342" s="15">
        <v>-310.66980000000001</v>
      </c>
      <c r="AD1342" s="15">
        <v>-131.02463567286418</v>
      </c>
      <c r="AE1342" s="15">
        <v>-124.91801316079818</v>
      </c>
      <c r="AF1342" s="15">
        <v>-127.97539621484395</v>
      </c>
      <c r="AG1342" s="15">
        <v>-127.97539621484395</v>
      </c>
      <c r="AH1342" s="17">
        <v>1.2247276771938511</v>
      </c>
      <c r="AI1342" s="17">
        <v>0.93464408928686915</v>
      </c>
      <c r="AJ1342" s="17">
        <v>0.92717903838283833</v>
      </c>
      <c r="AK1342" s="17">
        <v>0.93090157565445231</v>
      </c>
      <c r="AL1342" s="17">
        <v>0.93090157565445231</v>
      </c>
    </row>
    <row r="1343" spans="1:38" x14ac:dyDescent="0.45">
      <c r="A1343">
        <v>1540</v>
      </c>
      <c r="B1343" s="53">
        <v>42201.444328703707</v>
      </c>
      <c r="C1343" s="7">
        <v>0.9443287037037037</v>
      </c>
      <c r="D1343" s="8">
        <v>44.547600000000003</v>
      </c>
      <c r="E1343">
        <v>44.547600000000003</v>
      </c>
      <c r="F1343">
        <v>73.749499999999998</v>
      </c>
      <c r="G1343">
        <v>-1.0764199999999999</v>
      </c>
      <c r="H1343">
        <v>-29008.1</v>
      </c>
      <c r="I1343">
        <v>5.0845300000000003E-2</v>
      </c>
      <c r="J1343">
        <v>-0.61533599999999999</v>
      </c>
      <c r="K1343">
        <v>200.7</v>
      </c>
      <c r="L1343">
        <v>175.2</v>
      </c>
      <c r="M1343">
        <v>22.4</v>
      </c>
      <c r="N1343">
        <v>172.5</v>
      </c>
      <c r="O1343">
        <v>22</v>
      </c>
      <c r="P1343">
        <v>177.4</v>
      </c>
      <c r="Q1343" s="8">
        <v>69.5364</v>
      </c>
      <c r="R1343">
        <v>88.454899999999995</v>
      </c>
      <c r="S1343" s="8">
        <v>0.10269300000000001</v>
      </c>
      <c r="T1343" s="8">
        <v>0.72310700000000006</v>
      </c>
      <c r="U1343" s="8">
        <v>0.216609</v>
      </c>
      <c r="V1343" s="3">
        <v>-0.53828442000000021</v>
      </c>
      <c r="W1343" s="3">
        <v>-0.51039725199999997</v>
      </c>
      <c r="X1343" s="8">
        <v>9.4184026200470043</v>
      </c>
      <c r="Y1343" s="8">
        <v>9.4462897880470038</v>
      </c>
      <c r="Z1343" s="8">
        <v>9.4323462040470041</v>
      </c>
      <c r="AA1343" s="41">
        <v>2</v>
      </c>
      <c r="AB1343" s="42" t="s">
        <v>2112</v>
      </c>
      <c r="AC1343" s="15">
        <v>-310.69709999999998</v>
      </c>
      <c r="AD1343" s="15">
        <v>-131.0779649207924</v>
      </c>
      <c r="AE1343" s="15">
        <v>-124.62574079365845</v>
      </c>
      <c r="AF1343" s="15">
        <v>-127.85639787035075</v>
      </c>
      <c r="AG1343" s="15">
        <v>-127.85639787035075</v>
      </c>
      <c r="AH1343" s="17">
        <v>1.2247854447542088</v>
      </c>
      <c r="AI1343" s="17">
        <v>0.93470981122390118</v>
      </c>
      <c r="AJ1343" s="17">
        <v>0.92682473866240722</v>
      </c>
      <c r="AK1343" s="17">
        <v>0.93075612944058017</v>
      </c>
      <c r="AL1343" s="17">
        <v>0.93075612944058017</v>
      </c>
    </row>
    <row r="1344" spans="1:38" x14ac:dyDescent="0.45">
      <c r="A1344">
        <v>1541</v>
      </c>
      <c r="B1344" s="53">
        <v>42201.445023148146</v>
      </c>
      <c r="C1344" s="7">
        <v>0.94502314814814825</v>
      </c>
      <c r="D1344" s="8">
        <v>44.5642</v>
      </c>
      <c r="E1344">
        <v>44.5642</v>
      </c>
      <c r="F1344">
        <v>2996.23</v>
      </c>
      <c r="G1344">
        <v>-0.15307599999999999</v>
      </c>
      <c r="H1344">
        <v>-29008.1</v>
      </c>
      <c r="I1344">
        <v>5.0845300000000003E-2</v>
      </c>
      <c r="J1344">
        <v>-0.61552499999999999</v>
      </c>
      <c r="K1344">
        <v>173.4</v>
      </c>
      <c r="L1344">
        <v>169.7</v>
      </c>
      <c r="M1344">
        <v>22.4</v>
      </c>
      <c r="N1344">
        <v>172.4</v>
      </c>
      <c r="O1344">
        <v>22.1</v>
      </c>
      <c r="P1344">
        <v>177.6</v>
      </c>
      <c r="Q1344" s="8">
        <v>66.532399999999996</v>
      </c>
      <c r="R1344">
        <v>89.354299999999995</v>
      </c>
      <c r="S1344" s="8">
        <v>0.10269300000000001</v>
      </c>
      <c r="T1344" s="8">
        <v>0.72347300000000003</v>
      </c>
      <c r="U1344" s="8">
        <v>0.216888</v>
      </c>
      <c r="V1344" s="3">
        <v>-0.53921406000000016</v>
      </c>
      <c r="W1344" s="3">
        <v>-0.511105912</v>
      </c>
      <c r="X1344" s="8">
        <v>9.4174729800470036</v>
      </c>
      <c r="Y1344" s="8">
        <v>9.4455811280470048</v>
      </c>
      <c r="Z1344" s="8">
        <v>9.4315270540470042</v>
      </c>
      <c r="AA1344" s="41">
        <v>2</v>
      </c>
      <c r="AB1344" s="42" t="s">
        <v>2112</v>
      </c>
      <c r="AC1344" s="15">
        <v>-313.7011</v>
      </c>
      <c r="AD1344" s="15">
        <v>-131.29242879377989</v>
      </c>
      <c r="AE1344" s="15">
        <v>-124.79015314338915</v>
      </c>
      <c r="AF1344" s="15">
        <v>-128.04590791591897</v>
      </c>
      <c r="AG1344" s="15">
        <v>-128.04590791591897</v>
      </c>
      <c r="AH1344" s="17">
        <v>1.2311754575122307</v>
      </c>
      <c r="AI1344" s="17">
        <v>0.93497420571760337</v>
      </c>
      <c r="AJ1344" s="17">
        <v>0.92702401001416945</v>
      </c>
      <c r="AK1344" s="17">
        <v>0.93098778031952301</v>
      </c>
      <c r="AL1344" s="17">
        <v>0.93098778031952301</v>
      </c>
    </row>
    <row r="1345" spans="1:38" x14ac:dyDescent="0.45">
      <c r="A1345">
        <v>1542</v>
      </c>
      <c r="B1345" s="53">
        <v>42201.445706018516</v>
      </c>
      <c r="C1345" s="7">
        <v>0.94570601851851854</v>
      </c>
      <c r="D1345" s="8">
        <v>44.5809</v>
      </c>
      <c r="E1345">
        <v>44.5809</v>
      </c>
      <c r="F1345">
        <v>2842.99</v>
      </c>
      <c r="G1345">
        <v>-0.15307599999999999</v>
      </c>
      <c r="H1345">
        <v>-28997.5</v>
      </c>
      <c r="I1345">
        <v>5.0845300000000003E-2</v>
      </c>
      <c r="J1345">
        <v>-0.61552499999999999</v>
      </c>
      <c r="K1345">
        <v>169.3</v>
      </c>
      <c r="L1345">
        <v>171.8</v>
      </c>
      <c r="M1345">
        <v>22.4</v>
      </c>
      <c r="N1345">
        <v>166.8</v>
      </c>
      <c r="O1345">
        <v>22.1</v>
      </c>
      <c r="P1345">
        <v>177.7</v>
      </c>
      <c r="Q1345" s="8">
        <v>66.583100000000002</v>
      </c>
      <c r="R1345">
        <v>89.5869</v>
      </c>
      <c r="S1345" s="8">
        <v>6.1907300000000003</v>
      </c>
      <c r="T1345" s="8">
        <v>0.72319900000000004</v>
      </c>
      <c r="U1345" s="8">
        <v>0.21623700000000001</v>
      </c>
      <c r="V1345" s="3">
        <v>-0.53851810000000022</v>
      </c>
      <c r="W1345" s="3">
        <v>-0.50945237200000004</v>
      </c>
      <c r="X1345" s="8">
        <v>9.4181689400470034</v>
      </c>
      <c r="Y1345" s="8">
        <v>9.4472346680470043</v>
      </c>
      <c r="Z1345" s="8">
        <v>9.432701804047003</v>
      </c>
      <c r="AA1345" s="41">
        <v>2</v>
      </c>
      <c r="AB1345" s="42" t="s">
        <v>2112</v>
      </c>
      <c r="AC1345" s="15">
        <v>-313.65039999999999</v>
      </c>
      <c r="AD1345" s="15">
        <v>-131.13187766880583</v>
      </c>
      <c r="AE1345" s="15">
        <v>-124.40648775178556</v>
      </c>
      <c r="AF1345" s="15">
        <v>-127.77412017826668</v>
      </c>
      <c r="AG1345" s="15">
        <v>-127.77412017826668</v>
      </c>
      <c r="AH1345" s="17">
        <v>1.2310670569712683</v>
      </c>
      <c r="AI1345" s="17">
        <v>0.93477626165092376</v>
      </c>
      <c r="AJ1345" s="17">
        <v>0.92655913245752197</v>
      </c>
      <c r="AK1345" s="17">
        <v>0.93065559176785295</v>
      </c>
      <c r="AL1345" s="17">
        <v>0.93065559176785295</v>
      </c>
    </row>
    <row r="1346" spans="1:38" x14ac:dyDescent="0.45">
      <c r="A1346">
        <v>1543</v>
      </c>
      <c r="B1346" s="53">
        <v>42201.446400462963</v>
      </c>
      <c r="C1346" s="7">
        <v>0.94640046296296287</v>
      </c>
      <c r="D1346" s="8">
        <v>44.597499999999997</v>
      </c>
      <c r="E1346">
        <v>44.597499999999997</v>
      </c>
      <c r="F1346">
        <v>2853.45</v>
      </c>
      <c r="G1346">
        <v>-0.15307599999999999</v>
      </c>
      <c r="H1346">
        <v>-29008.1</v>
      </c>
      <c r="I1346">
        <v>5.0845300000000003E-2</v>
      </c>
      <c r="J1346">
        <v>-0.61533599999999999</v>
      </c>
      <c r="K1346">
        <v>200.2</v>
      </c>
      <c r="L1346">
        <v>168.3</v>
      </c>
      <c r="M1346">
        <v>22.4</v>
      </c>
      <c r="N1346">
        <v>179</v>
      </c>
      <c r="O1346">
        <v>22.1</v>
      </c>
      <c r="P1346">
        <v>177.9</v>
      </c>
      <c r="Q1346" s="8">
        <v>66.583100000000002</v>
      </c>
      <c r="R1346">
        <v>89.462800000000001</v>
      </c>
      <c r="S1346" s="8">
        <v>5.2437100000000001</v>
      </c>
      <c r="T1346" s="8">
        <v>0.72328999999999999</v>
      </c>
      <c r="U1346" s="8">
        <v>0.21623700000000001</v>
      </c>
      <c r="V1346" s="3">
        <v>-0.53874924000000002</v>
      </c>
      <c r="W1346" s="3">
        <v>-0.50945237200000004</v>
      </c>
      <c r="X1346" s="8">
        <v>9.4179378000470049</v>
      </c>
      <c r="Y1346" s="8">
        <v>9.4472346680470043</v>
      </c>
      <c r="Z1346" s="8">
        <v>9.4325862340470046</v>
      </c>
      <c r="AA1346" s="41">
        <v>2</v>
      </c>
      <c r="AB1346" s="42" t="s">
        <v>2112</v>
      </c>
      <c r="AC1346" s="15">
        <v>-313.65039999999999</v>
      </c>
      <c r="AD1346" s="15">
        <v>-131.18520190070149</v>
      </c>
      <c r="AE1346" s="15">
        <v>-124.40648775178556</v>
      </c>
      <c r="AF1346" s="15">
        <v>-127.80086107668728</v>
      </c>
      <c r="AG1346" s="15">
        <v>-127.80086107668728</v>
      </c>
      <c r="AH1346" s="17">
        <v>1.2310670569712683</v>
      </c>
      <c r="AI1346" s="17">
        <v>0.93484199599416751</v>
      </c>
      <c r="AJ1346" s="17">
        <v>0.92655913245752197</v>
      </c>
      <c r="AK1346" s="17">
        <v>0.93068826492142176</v>
      </c>
      <c r="AL1346" s="17">
        <v>0.93068826492142176</v>
      </c>
    </row>
    <row r="1347" spans="1:38" x14ac:dyDescent="0.45">
      <c r="A1347">
        <v>1544</v>
      </c>
      <c r="B1347" s="53">
        <v>42201.447106481479</v>
      </c>
      <c r="C1347" s="7">
        <v>0.94710648148148147</v>
      </c>
      <c r="D1347" s="8">
        <v>44.614199999999997</v>
      </c>
      <c r="E1347">
        <v>44.614199999999997</v>
      </c>
      <c r="F1347">
        <v>2878.37</v>
      </c>
      <c r="G1347">
        <v>-0.15307599999999999</v>
      </c>
      <c r="H1347">
        <v>-29008.1</v>
      </c>
      <c r="I1347">
        <v>5.0845300000000003E-2</v>
      </c>
      <c r="J1347">
        <v>-0.61514800000000003</v>
      </c>
      <c r="K1347">
        <v>178</v>
      </c>
      <c r="L1347">
        <v>172.6</v>
      </c>
      <c r="M1347">
        <v>22.4</v>
      </c>
      <c r="N1347">
        <v>176.8</v>
      </c>
      <c r="O1347">
        <v>22.1</v>
      </c>
      <c r="P1347">
        <v>178</v>
      </c>
      <c r="Q1347" s="8">
        <v>66.532399999999996</v>
      </c>
      <c r="R1347">
        <v>89.959100000000007</v>
      </c>
      <c r="S1347" s="8">
        <v>5.6653099999999998</v>
      </c>
      <c r="T1347" s="8">
        <v>0.72365599999999997</v>
      </c>
      <c r="U1347" s="8">
        <v>0.21632999999999999</v>
      </c>
      <c r="V1347" s="3">
        <v>-0.53967887999999997</v>
      </c>
      <c r="W1347" s="3">
        <v>-0.50968859200000005</v>
      </c>
      <c r="X1347" s="8">
        <v>9.4170081600470041</v>
      </c>
      <c r="Y1347" s="8">
        <v>9.4469984480470046</v>
      </c>
      <c r="Z1347" s="8">
        <v>9.4320033040470044</v>
      </c>
      <c r="AA1347" s="41">
        <v>2</v>
      </c>
      <c r="AB1347" s="42" t="s">
        <v>2112</v>
      </c>
      <c r="AC1347" s="15">
        <v>-313.7011</v>
      </c>
      <c r="AD1347" s="15">
        <v>-131.39964560049975</v>
      </c>
      <c r="AE1347" s="15">
        <v>-124.46130493125054</v>
      </c>
      <c r="AF1347" s="15">
        <v>-127.93573147430413</v>
      </c>
      <c r="AG1347" s="15">
        <v>-127.93573147430413</v>
      </c>
      <c r="AH1347" s="17">
        <v>1.2311754575122307</v>
      </c>
      <c r="AI1347" s="17">
        <v>0.93510644040010249</v>
      </c>
      <c r="AJ1347" s="17">
        <v>0.92662552448272384</v>
      </c>
      <c r="AK1347" s="17">
        <v>0.93085309021248896</v>
      </c>
      <c r="AL1347" s="17">
        <v>0.93085309021248896</v>
      </c>
    </row>
    <row r="1348" spans="1:38" x14ac:dyDescent="0.45">
      <c r="A1348">
        <v>1545</v>
      </c>
      <c r="B1348" s="53">
        <v>42201.447800925926</v>
      </c>
      <c r="C1348" s="7">
        <v>0.94780092592592602</v>
      </c>
      <c r="D1348" s="8">
        <v>44.630699999999997</v>
      </c>
      <c r="E1348">
        <v>44.630699999999997</v>
      </c>
      <c r="F1348">
        <v>2890.68</v>
      </c>
      <c r="G1348">
        <v>-0.15307599999999999</v>
      </c>
      <c r="H1348">
        <v>-29008.1</v>
      </c>
      <c r="I1348">
        <v>5.0845300000000003E-2</v>
      </c>
      <c r="J1348">
        <v>-0.61514800000000003</v>
      </c>
      <c r="K1348">
        <v>172.7</v>
      </c>
      <c r="L1348">
        <v>176.3</v>
      </c>
      <c r="M1348">
        <v>22.5</v>
      </c>
      <c r="N1348">
        <v>168.9</v>
      </c>
      <c r="O1348">
        <v>22.1</v>
      </c>
      <c r="P1348">
        <v>178.3</v>
      </c>
      <c r="Q1348" s="8">
        <v>66.520700000000005</v>
      </c>
      <c r="R1348">
        <v>90.424300000000002</v>
      </c>
      <c r="S1348" s="8">
        <v>44.005800000000001</v>
      </c>
      <c r="T1348" s="8">
        <v>0.72386899999999998</v>
      </c>
      <c r="U1348" s="8">
        <v>0.21574099999999999</v>
      </c>
      <c r="V1348" s="3">
        <v>-0.54021990000000009</v>
      </c>
      <c r="W1348" s="3">
        <v>-0.50819253200000003</v>
      </c>
      <c r="X1348" s="8">
        <v>9.4164671400470041</v>
      </c>
      <c r="Y1348" s="8">
        <v>9.4484945080470037</v>
      </c>
      <c r="Z1348" s="8">
        <v>9.4324808240470048</v>
      </c>
      <c r="AA1348" s="41">
        <v>2</v>
      </c>
      <c r="AB1348" s="42" t="s">
        <v>2112</v>
      </c>
      <c r="AC1348" s="15">
        <v>-313.71280000000002</v>
      </c>
      <c r="AD1348" s="15">
        <v>-131.52442623139746</v>
      </c>
      <c r="AE1348" s="15">
        <v>-124.11408533304075</v>
      </c>
      <c r="AF1348" s="15">
        <v>-127.82525058235285</v>
      </c>
      <c r="AG1348" s="15">
        <v>-127.82525058235285</v>
      </c>
      <c r="AH1348" s="17">
        <v>1.2312004757327772</v>
      </c>
      <c r="AI1348" s="17">
        <v>0.93526038433915593</v>
      </c>
      <c r="AJ1348" s="17">
        <v>0.92620514887243854</v>
      </c>
      <c r="AK1348" s="17">
        <v>0.93071806704499083</v>
      </c>
      <c r="AL1348" s="17">
        <v>0.93071806704499083</v>
      </c>
    </row>
    <row r="1349" spans="1:38" x14ac:dyDescent="0.45">
      <c r="A1349">
        <v>1546</v>
      </c>
      <c r="B1349" s="53">
        <v>42201.448495370372</v>
      </c>
      <c r="C1349" s="7">
        <v>0.94849537037037035</v>
      </c>
      <c r="D1349" s="8">
        <v>44.647300000000001</v>
      </c>
      <c r="E1349">
        <v>44.647300000000001</v>
      </c>
      <c r="F1349">
        <v>2890.68</v>
      </c>
      <c r="G1349">
        <v>-0.15307599999999999</v>
      </c>
      <c r="H1349">
        <v>-29008.1</v>
      </c>
      <c r="I1349">
        <v>5.0845300000000003E-2</v>
      </c>
      <c r="J1349">
        <v>-0.61477000000000004</v>
      </c>
      <c r="K1349">
        <v>198.6</v>
      </c>
      <c r="L1349">
        <v>178.1</v>
      </c>
      <c r="M1349">
        <v>22.4</v>
      </c>
      <c r="N1349">
        <v>179.1</v>
      </c>
      <c r="O1349">
        <v>22</v>
      </c>
      <c r="P1349">
        <v>178.5</v>
      </c>
      <c r="Q1349" s="8">
        <v>66.497299999999996</v>
      </c>
      <c r="R1349">
        <v>90.315700000000007</v>
      </c>
      <c r="S1349" s="8">
        <v>0.228544</v>
      </c>
      <c r="T1349" s="8">
        <v>0.72423400000000004</v>
      </c>
      <c r="U1349" s="8">
        <v>0.21623700000000001</v>
      </c>
      <c r="V1349" s="3">
        <v>-0.54114700000000016</v>
      </c>
      <c r="W1349" s="3">
        <v>-0.50945237200000004</v>
      </c>
      <c r="X1349" s="8">
        <v>9.415540040047004</v>
      </c>
      <c r="Y1349" s="8">
        <v>9.4472346680470043</v>
      </c>
      <c r="Z1349" s="8">
        <v>9.4313873540470041</v>
      </c>
      <c r="AA1349" s="41">
        <v>2</v>
      </c>
      <c r="AB1349" s="42" t="s">
        <v>2112</v>
      </c>
      <c r="AC1349" s="15">
        <v>-313.7362</v>
      </c>
      <c r="AD1349" s="15">
        <v>-131.73822042836446</v>
      </c>
      <c r="AE1349" s="15">
        <v>-124.40648775178556</v>
      </c>
      <c r="AF1349" s="15">
        <v>-128.07822432739817</v>
      </c>
      <c r="AG1349" s="15">
        <v>-128.07822432739817</v>
      </c>
      <c r="AH1349" s="17">
        <v>1.2312505152243056</v>
      </c>
      <c r="AI1349" s="17">
        <v>0.93552426364829711</v>
      </c>
      <c r="AJ1349" s="17">
        <v>0.92655913245752197</v>
      </c>
      <c r="AK1349" s="17">
        <v>0.93102729435212206</v>
      </c>
      <c r="AL1349" s="17">
        <v>0.93102729435212206</v>
      </c>
    </row>
    <row r="1350" spans="1:38" x14ac:dyDescent="0.45">
      <c r="A1350">
        <v>1547</v>
      </c>
      <c r="B1350" s="53">
        <v>42201.449189814812</v>
      </c>
      <c r="C1350" s="7">
        <v>0.94918981481481479</v>
      </c>
      <c r="D1350" s="8">
        <v>44.663899999999998</v>
      </c>
      <c r="E1350">
        <v>44.663899999999998</v>
      </c>
      <c r="F1350">
        <v>2884.22</v>
      </c>
      <c r="G1350">
        <v>-0.15307599999999999</v>
      </c>
      <c r="H1350">
        <v>-29008.1</v>
      </c>
      <c r="I1350">
        <v>5.0845300000000003E-2</v>
      </c>
      <c r="J1350">
        <v>-0.61577599999999999</v>
      </c>
      <c r="K1350">
        <v>172.4</v>
      </c>
      <c r="L1350">
        <v>172.1</v>
      </c>
      <c r="M1350">
        <v>22.4</v>
      </c>
      <c r="N1350">
        <v>169.9</v>
      </c>
      <c r="O1350">
        <v>22</v>
      </c>
      <c r="P1350">
        <v>178.7</v>
      </c>
      <c r="Q1350" s="8">
        <v>66.509</v>
      </c>
      <c r="R1350">
        <v>91.323700000000002</v>
      </c>
      <c r="S1350" s="8">
        <v>7.4114899999999997</v>
      </c>
      <c r="T1350" s="8">
        <v>0.72386899999999998</v>
      </c>
      <c r="U1350" s="8">
        <v>0.21515100000000001</v>
      </c>
      <c r="V1350" s="3">
        <v>-0.54021990000000009</v>
      </c>
      <c r="W1350" s="3">
        <v>-0.50669393200000001</v>
      </c>
      <c r="X1350" s="8">
        <v>9.4164671400470041</v>
      </c>
      <c r="Y1350" s="8">
        <v>9.4499931080470052</v>
      </c>
      <c r="Z1350" s="8">
        <v>9.4332301240470038</v>
      </c>
      <c r="AA1350" s="41">
        <v>2</v>
      </c>
      <c r="AB1350" s="42" t="s">
        <v>2112</v>
      </c>
      <c r="AC1350" s="15">
        <v>-313.72449999999998</v>
      </c>
      <c r="AD1350" s="15">
        <v>-131.52442623139746</v>
      </c>
      <c r="AE1350" s="15">
        <v>-123.76617114646444</v>
      </c>
      <c r="AF1350" s="15">
        <v>-127.65186811846229</v>
      </c>
      <c r="AG1350" s="15">
        <v>-127.65186811846229</v>
      </c>
      <c r="AH1350" s="17">
        <v>1.2312254949701147</v>
      </c>
      <c r="AI1350" s="17">
        <v>0.93526038433915593</v>
      </c>
      <c r="AJ1350" s="17">
        <v>0.92578431471939826</v>
      </c>
      <c r="AK1350" s="17">
        <v>0.93050624827625161</v>
      </c>
      <c r="AL1350" s="17">
        <v>0.93050624827625161</v>
      </c>
    </row>
    <row r="1351" spans="1:38" x14ac:dyDescent="0.45">
      <c r="A1351">
        <v>1548</v>
      </c>
      <c r="B1351" s="53">
        <v>42201.449872685182</v>
      </c>
      <c r="C1351" s="7">
        <v>0.94987268518518519</v>
      </c>
      <c r="D1351" s="8">
        <v>44.680500000000002</v>
      </c>
      <c r="E1351">
        <v>44.680500000000002</v>
      </c>
      <c r="F1351">
        <v>2882.07</v>
      </c>
      <c r="G1351">
        <v>-0.15307599999999999</v>
      </c>
      <c r="H1351">
        <v>-29008.1</v>
      </c>
      <c r="I1351">
        <v>5.0863699999999998E-2</v>
      </c>
      <c r="J1351">
        <v>-0.61477000000000004</v>
      </c>
      <c r="K1351">
        <v>175.3</v>
      </c>
      <c r="L1351">
        <v>170.8</v>
      </c>
      <c r="M1351">
        <v>22.4</v>
      </c>
      <c r="N1351">
        <v>166.9</v>
      </c>
      <c r="O1351">
        <v>22</v>
      </c>
      <c r="P1351">
        <v>178.8</v>
      </c>
      <c r="Q1351" s="8">
        <v>66.497299999999996</v>
      </c>
      <c r="R1351">
        <v>91.587299999999999</v>
      </c>
      <c r="S1351" s="8">
        <v>7.8677000000000001</v>
      </c>
      <c r="T1351" s="8">
        <v>0.72463</v>
      </c>
      <c r="U1351" s="8">
        <v>0.215555</v>
      </c>
      <c r="V1351" s="3">
        <v>-0.54215284000000008</v>
      </c>
      <c r="W1351" s="3">
        <v>-0.50772009200000001</v>
      </c>
      <c r="X1351" s="8">
        <v>9.4145342000470045</v>
      </c>
      <c r="Y1351" s="8">
        <v>9.4489669480470049</v>
      </c>
      <c r="Z1351" s="8">
        <v>9.4317505740470047</v>
      </c>
      <c r="AA1351" s="41">
        <v>2</v>
      </c>
      <c r="AB1351" s="42" t="s">
        <v>2112</v>
      </c>
      <c r="AC1351" s="15">
        <v>-313.7362</v>
      </c>
      <c r="AD1351" s="15">
        <v>-131.97012711577611</v>
      </c>
      <c r="AE1351" s="15">
        <v>-124.0044152637887</v>
      </c>
      <c r="AF1351" s="15">
        <v>-127.99419975980709</v>
      </c>
      <c r="AG1351" s="15">
        <v>-127.99419975980709</v>
      </c>
      <c r="AH1351" s="17">
        <v>1.2312505152243056</v>
      </c>
      <c r="AI1351" s="17">
        <v>0.9358106670356835</v>
      </c>
      <c r="AJ1351" s="17">
        <v>0.92607245156687212</v>
      </c>
      <c r="AK1351" s="17">
        <v>0.93092456252332312</v>
      </c>
      <c r="AL1351" s="17">
        <v>0.93092456252332312</v>
      </c>
    </row>
    <row r="1352" spans="1:38" x14ac:dyDescent="0.45">
      <c r="A1352">
        <v>1549</v>
      </c>
      <c r="B1352" s="53">
        <v>42201.450578703705</v>
      </c>
      <c r="C1352" s="7">
        <v>0.95057870370370379</v>
      </c>
      <c r="D1352" s="8">
        <v>44.697200000000002</v>
      </c>
      <c r="E1352">
        <v>44.697200000000002</v>
      </c>
      <c r="F1352">
        <v>2886.07</v>
      </c>
      <c r="G1352">
        <v>-0.15307599999999999</v>
      </c>
      <c r="H1352">
        <v>-29008.1</v>
      </c>
      <c r="I1352">
        <v>5.0863699999999998E-2</v>
      </c>
      <c r="J1352">
        <v>-0.61552499999999999</v>
      </c>
      <c r="K1352">
        <v>171.6</v>
      </c>
      <c r="L1352">
        <v>174</v>
      </c>
      <c r="M1352">
        <v>22.4</v>
      </c>
      <c r="N1352">
        <v>163.69999999999999</v>
      </c>
      <c r="O1352">
        <v>22</v>
      </c>
      <c r="P1352">
        <v>179</v>
      </c>
      <c r="Q1352" s="8">
        <v>66.509</v>
      </c>
      <c r="R1352">
        <v>91.540800000000004</v>
      </c>
      <c r="S1352" s="8">
        <v>7.8677000000000001</v>
      </c>
      <c r="T1352" s="8">
        <v>0.72450899999999996</v>
      </c>
      <c r="U1352" s="8">
        <v>0.21524399999999999</v>
      </c>
      <c r="V1352" s="3">
        <v>-0.54184549999999998</v>
      </c>
      <c r="W1352" s="3">
        <v>-0.50693015200000002</v>
      </c>
      <c r="X1352" s="8">
        <v>9.4148415400470036</v>
      </c>
      <c r="Y1352" s="8">
        <v>9.4497568880470038</v>
      </c>
      <c r="Z1352" s="8">
        <v>9.4322992140470028</v>
      </c>
      <c r="AA1352" s="41">
        <v>2</v>
      </c>
      <c r="AB1352" s="42" t="s">
        <v>2112</v>
      </c>
      <c r="AC1352" s="15">
        <v>-313.72449999999998</v>
      </c>
      <c r="AD1352" s="15">
        <v>-131.89927174875436</v>
      </c>
      <c r="AE1352" s="15">
        <v>-123.82101884019073</v>
      </c>
      <c r="AF1352" s="15">
        <v>-127.86726983742108</v>
      </c>
      <c r="AG1352" s="15">
        <v>-127.86726983742108</v>
      </c>
      <c r="AH1352" s="17">
        <v>1.2312254949701147</v>
      </c>
      <c r="AI1352" s="17">
        <v>0.93572314247398025</v>
      </c>
      <c r="AJ1352" s="17">
        <v>0.92585063264719258</v>
      </c>
      <c r="AK1352" s="17">
        <v>0.93076941586031769</v>
      </c>
      <c r="AL1352" s="17">
        <v>0.93076941586031769</v>
      </c>
    </row>
    <row r="1353" spans="1:38" x14ac:dyDescent="0.45">
      <c r="A1353">
        <v>1550</v>
      </c>
      <c r="B1353" s="53">
        <v>42201.451273148145</v>
      </c>
      <c r="C1353" s="7">
        <v>0.95127314814814812</v>
      </c>
      <c r="D1353" s="8">
        <v>44.713799999999999</v>
      </c>
      <c r="E1353">
        <v>44.713799999999999</v>
      </c>
      <c r="F1353">
        <v>2886.07</v>
      </c>
      <c r="G1353">
        <v>-0.15307599999999999</v>
      </c>
      <c r="H1353">
        <v>-28997.5</v>
      </c>
      <c r="I1353">
        <v>5.0845300000000003E-2</v>
      </c>
      <c r="J1353">
        <v>-0.61552499999999999</v>
      </c>
      <c r="K1353">
        <v>203.9</v>
      </c>
      <c r="L1353">
        <v>177.7</v>
      </c>
      <c r="M1353">
        <v>22.4</v>
      </c>
      <c r="N1353">
        <v>181.5</v>
      </c>
      <c r="O1353">
        <v>21.9</v>
      </c>
      <c r="P1353">
        <v>179</v>
      </c>
      <c r="Q1353" s="8">
        <v>66.497299999999996</v>
      </c>
      <c r="R1353">
        <v>91.432299999999998</v>
      </c>
      <c r="S1353" s="8">
        <v>10.1456</v>
      </c>
      <c r="T1353" s="8">
        <v>0.72472199999999998</v>
      </c>
      <c r="U1353" s="8">
        <v>0.21515100000000001</v>
      </c>
      <c r="V1353" s="3">
        <v>-0.54238651999999998</v>
      </c>
      <c r="W1353" s="3">
        <v>-0.50669393200000001</v>
      </c>
      <c r="X1353" s="8">
        <v>9.4143005200470036</v>
      </c>
      <c r="Y1353" s="8">
        <v>9.4499931080470052</v>
      </c>
      <c r="Z1353" s="8">
        <v>9.4321468140470053</v>
      </c>
      <c r="AA1353" s="41">
        <v>2</v>
      </c>
      <c r="AB1353" s="42" t="s">
        <v>2112</v>
      </c>
      <c r="AC1353" s="15">
        <v>-313.7362</v>
      </c>
      <c r="AD1353" s="15">
        <v>-132.02399766784004</v>
      </c>
      <c r="AE1353" s="15">
        <v>-123.76617114646444</v>
      </c>
      <c r="AF1353" s="15">
        <v>-127.90252956081281</v>
      </c>
      <c r="AG1353" s="15">
        <v>-127.90252956081281</v>
      </c>
      <c r="AH1353" s="17">
        <v>1.2312505152243056</v>
      </c>
      <c r="AI1353" s="17">
        <v>0.93587722194950718</v>
      </c>
      <c r="AJ1353" s="17">
        <v>0.92578431471939826</v>
      </c>
      <c r="AK1353" s="17">
        <v>0.93081250869338328</v>
      </c>
      <c r="AL1353" s="17">
        <v>0.93081250869338328</v>
      </c>
    </row>
    <row r="1354" spans="1:38" x14ac:dyDescent="0.45">
      <c r="A1354">
        <v>1551</v>
      </c>
      <c r="B1354" s="53">
        <v>42201.451967592591</v>
      </c>
      <c r="C1354" s="7">
        <v>0.95196759259259256</v>
      </c>
      <c r="D1354" s="8">
        <v>44.7303</v>
      </c>
      <c r="E1354">
        <v>44.7303</v>
      </c>
      <c r="F1354">
        <v>2884.22</v>
      </c>
      <c r="G1354">
        <v>-0.15307599999999999</v>
      </c>
      <c r="H1354">
        <v>-28997.5</v>
      </c>
      <c r="I1354">
        <v>5.0863699999999998E-2</v>
      </c>
      <c r="J1354">
        <v>-0.61477000000000004</v>
      </c>
      <c r="K1354">
        <v>178.8</v>
      </c>
      <c r="L1354">
        <v>176.6</v>
      </c>
      <c r="M1354">
        <v>22.4</v>
      </c>
      <c r="N1354">
        <v>176.2</v>
      </c>
      <c r="O1354">
        <v>22</v>
      </c>
      <c r="P1354">
        <v>179.1</v>
      </c>
      <c r="Q1354" s="8">
        <v>66.497299999999996</v>
      </c>
      <c r="R1354">
        <v>92.207599999999999</v>
      </c>
      <c r="S1354" s="8">
        <v>8.7360699999999998</v>
      </c>
      <c r="T1354" s="8">
        <v>0.72508700000000004</v>
      </c>
      <c r="U1354" s="8">
        <v>0.21515100000000001</v>
      </c>
      <c r="V1354" s="3">
        <v>-0.54331362000000016</v>
      </c>
      <c r="W1354" s="3">
        <v>-0.50669393200000001</v>
      </c>
      <c r="X1354" s="8">
        <v>9.4133734200470052</v>
      </c>
      <c r="Y1354" s="8">
        <v>9.4499931080470052</v>
      </c>
      <c r="Z1354" s="8">
        <v>9.4316832640470061</v>
      </c>
      <c r="AA1354" s="41">
        <v>2</v>
      </c>
      <c r="AB1354" s="42" t="s">
        <v>2112</v>
      </c>
      <c r="AC1354" s="15">
        <v>-313.7362</v>
      </c>
      <c r="AD1354" s="15">
        <v>-132.23769811677209</v>
      </c>
      <c r="AE1354" s="15">
        <v>-123.76617114646444</v>
      </c>
      <c r="AF1354" s="15">
        <v>-128.00977121168739</v>
      </c>
      <c r="AG1354" s="15">
        <v>-128.00977121168739</v>
      </c>
      <c r="AH1354" s="17">
        <v>1.2312505152243056</v>
      </c>
      <c r="AI1354" s="17">
        <v>0.93614133360266272</v>
      </c>
      <c r="AJ1354" s="17">
        <v>0.92578431471939826</v>
      </c>
      <c r="AK1354" s="17">
        <v>0.93094359909762581</v>
      </c>
      <c r="AL1354" s="17">
        <v>0.93094359909762581</v>
      </c>
    </row>
    <row r="1355" spans="1:38" x14ac:dyDescent="0.45">
      <c r="A1355">
        <v>1552</v>
      </c>
      <c r="B1355" s="53">
        <v>42201.452662037038</v>
      </c>
      <c r="C1355" s="7">
        <v>0.952662037037037</v>
      </c>
      <c r="D1355" s="8">
        <v>44.746899999999997</v>
      </c>
      <c r="E1355">
        <v>44.746899999999997</v>
      </c>
      <c r="F1355">
        <v>2884.22</v>
      </c>
      <c r="G1355">
        <v>-0.15307599999999999</v>
      </c>
      <c r="H1355">
        <v>-29008.1</v>
      </c>
      <c r="I1355">
        <v>5.0863699999999998E-2</v>
      </c>
      <c r="J1355">
        <v>-0.61495900000000003</v>
      </c>
      <c r="K1355">
        <v>171.4</v>
      </c>
      <c r="L1355">
        <v>171.4</v>
      </c>
      <c r="M1355">
        <v>22.4</v>
      </c>
      <c r="N1355">
        <v>167.7</v>
      </c>
      <c r="O1355">
        <v>22</v>
      </c>
      <c r="P1355">
        <v>179.3</v>
      </c>
      <c r="Q1355" s="8">
        <v>66.509</v>
      </c>
      <c r="R1355">
        <v>92.781400000000005</v>
      </c>
      <c r="S1355" s="8">
        <v>10.177099999999999</v>
      </c>
      <c r="T1355" s="8">
        <v>0.72517900000000002</v>
      </c>
      <c r="U1355" s="8">
        <v>0.21437600000000001</v>
      </c>
      <c r="V1355" s="3">
        <v>-0.54354730000000018</v>
      </c>
      <c r="W1355" s="3">
        <v>-0.50472543200000008</v>
      </c>
      <c r="X1355" s="8">
        <v>9.4131397400470043</v>
      </c>
      <c r="Y1355" s="8">
        <v>9.4519616080470037</v>
      </c>
      <c r="Z1355" s="8">
        <v>9.432550674047004</v>
      </c>
      <c r="AA1355" s="41">
        <v>2</v>
      </c>
      <c r="AB1355" s="42" t="s">
        <v>2112</v>
      </c>
      <c r="AC1355" s="15">
        <v>-313.72449999999998</v>
      </c>
      <c r="AD1355" s="15">
        <v>-132.2915560104949</v>
      </c>
      <c r="AE1355" s="15">
        <v>-123.30900539032291</v>
      </c>
      <c r="AF1355" s="15">
        <v>-127.80908891979743</v>
      </c>
      <c r="AG1355" s="15">
        <v>-127.80908891979743</v>
      </c>
      <c r="AH1355" s="17">
        <v>1.2312254949701147</v>
      </c>
      <c r="AI1355" s="17">
        <v>0.93620791990948216</v>
      </c>
      <c r="AJ1355" s="17">
        <v>0.92523191182584219</v>
      </c>
      <c r="AK1355" s="17">
        <v>0.93069831850747975</v>
      </c>
      <c r="AL1355" s="17">
        <v>0.93069831850747975</v>
      </c>
    </row>
    <row r="1356" spans="1:38" x14ac:dyDescent="0.45">
      <c r="A1356">
        <v>1553</v>
      </c>
      <c r="B1356" s="53">
        <v>42201.453356481485</v>
      </c>
      <c r="C1356" s="7">
        <v>0.95335648148148155</v>
      </c>
      <c r="D1356" s="8">
        <v>44.763500000000001</v>
      </c>
      <c r="E1356">
        <v>44.763500000000001</v>
      </c>
      <c r="F1356">
        <v>2886.99</v>
      </c>
      <c r="G1356">
        <v>-0.15307599999999999</v>
      </c>
      <c r="H1356">
        <v>-28997.5</v>
      </c>
      <c r="I1356">
        <v>5.0863699999999998E-2</v>
      </c>
      <c r="J1356">
        <v>-0.61552499999999999</v>
      </c>
      <c r="K1356">
        <v>195</v>
      </c>
      <c r="L1356">
        <v>172.7</v>
      </c>
      <c r="M1356">
        <v>22.4</v>
      </c>
      <c r="N1356">
        <v>177.1</v>
      </c>
      <c r="O1356">
        <v>22.1</v>
      </c>
      <c r="P1356">
        <v>179.5</v>
      </c>
      <c r="Q1356" s="8">
        <v>66.509</v>
      </c>
      <c r="R1356">
        <v>92.5488</v>
      </c>
      <c r="S1356" s="8">
        <v>10.6868</v>
      </c>
      <c r="T1356" s="8">
        <v>0.72548299999999999</v>
      </c>
      <c r="U1356" s="8">
        <v>0.21437600000000001</v>
      </c>
      <c r="V1356" s="3">
        <v>-0.54431946000000009</v>
      </c>
      <c r="W1356" s="3">
        <v>-0.50472543200000008</v>
      </c>
      <c r="X1356" s="8">
        <v>9.4123675800470039</v>
      </c>
      <c r="Y1356" s="8">
        <v>9.4519616080470037</v>
      </c>
      <c r="Z1356" s="8">
        <v>9.4321645940470038</v>
      </c>
      <c r="AA1356" s="41">
        <v>2</v>
      </c>
      <c r="AB1356" s="42" t="s">
        <v>2112</v>
      </c>
      <c r="AC1356" s="15">
        <v>-313.72449999999998</v>
      </c>
      <c r="AD1356" s="15">
        <v>-132.46950310391321</v>
      </c>
      <c r="AE1356" s="15">
        <v>-123.30900539032291</v>
      </c>
      <c r="AF1356" s="15">
        <v>-127.89841598237001</v>
      </c>
      <c r="AG1356" s="15">
        <v>-127.89841598237001</v>
      </c>
      <c r="AH1356" s="17">
        <v>1.2312254949701147</v>
      </c>
      <c r="AI1356" s="17">
        <v>0.93642798919126746</v>
      </c>
      <c r="AJ1356" s="17">
        <v>0.92523191182584219</v>
      </c>
      <c r="AK1356" s="17">
        <v>0.93080748105897138</v>
      </c>
      <c r="AL1356" s="17">
        <v>0.93080748105897138</v>
      </c>
    </row>
    <row r="1357" spans="1:38" x14ac:dyDescent="0.45">
      <c r="A1357">
        <v>1554</v>
      </c>
      <c r="B1357" s="53">
        <v>42201.454039351855</v>
      </c>
      <c r="C1357" s="7">
        <v>0.95403935185185185</v>
      </c>
      <c r="D1357" s="8">
        <v>44.78</v>
      </c>
      <c r="E1357">
        <v>44.78</v>
      </c>
      <c r="F1357">
        <v>2884.22</v>
      </c>
      <c r="G1357">
        <v>-0.15307599999999999</v>
      </c>
      <c r="H1357">
        <v>-29008.1</v>
      </c>
      <c r="I1357">
        <v>5.0863699999999998E-2</v>
      </c>
      <c r="J1357">
        <v>-0.61477000000000004</v>
      </c>
      <c r="K1357">
        <v>173.2</v>
      </c>
      <c r="L1357">
        <v>175.5</v>
      </c>
      <c r="M1357">
        <v>22.4</v>
      </c>
      <c r="N1357">
        <v>165.7</v>
      </c>
      <c r="O1357">
        <v>22</v>
      </c>
      <c r="P1357">
        <v>179.6</v>
      </c>
      <c r="Q1357" s="8">
        <v>66.509</v>
      </c>
      <c r="R1357">
        <v>93.1691</v>
      </c>
      <c r="S1357" s="8">
        <v>11.391500000000001</v>
      </c>
      <c r="T1357" s="8">
        <v>0.72566600000000003</v>
      </c>
      <c r="U1357" s="8">
        <v>0.21418999999999999</v>
      </c>
      <c r="V1357" s="3">
        <v>-0.54478428000000012</v>
      </c>
      <c r="W1357" s="3">
        <v>-0.50425299199999996</v>
      </c>
      <c r="X1357" s="8">
        <v>9.4119027600470044</v>
      </c>
      <c r="Y1357" s="8">
        <v>9.4524340480470048</v>
      </c>
      <c r="Z1357" s="8">
        <v>9.4321684040470046</v>
      </c>
      <c r="AA1357" s="41">
        <v>2</v>
      </c>
      <c r="AB1357" s="42" t="s">
        <v>2112</v>
      </c>
      <c r="AC1357" s="15">
        <v>-313.72449999999998</v>
      </c>
      <c r="AD1357" s="15">
        <v>-132.57660915719146</v>
      </c>
      <c r="AE1357" s="15">
        <v>-123.19925859875627</v>
      </c>
      <c r="AF1357" s="15">
        <v>-127.89753449935199</v>
      </c>
      <c r="AG1357" s="15">
        <v>-127.89753449935199</v>
      </c>
      <c r="AH1357" s="17">
        <v>1.2312254949701147</v>
      </c>
      <c r="AI1357" s="17">
        <v>0.93656049840272659</v>
      </c>
      <c r="AJ1357" s="17">
        <v>0.92509940060161977</v>
      </c>
      <c r="AK1357" s="17">
        <v>0.93080640371345569</v>
      </c>
      <c r="AL1357" s="17">
        <v>0.93080640371345569</v>
      </c>
    </row>
    <row r="1358" spans="1:38" x14ac:dyDescent="0.45">
      <c r="A1358">
        <v>1555</v>
      </c>
      <c r="B1358" s="53">
        <v>42201.454745370371</v>
      </c>
      <c r="C1358" s="7">
        <v>0.95474537037037033</v>
      </c>
      <c r="D1358" s="8">
        <v>44.796599999999998</v>
      </c>
      <c r="E1358">
        <v>44.796599999999998</v>
      </c>
      <c r="F1358">
        <v>2882.99</v>
      </c>
      <c r="G1358">
        <v>-0.15307599999999999</v>
      </c>
      <c r="H1358">
        <v>-29008.1</v>
      </c>
      <c r="I1358">
        <v>5.0863699999999998E-2</v>
      </c>
      <c r="J1358">
        <v>-0.61533599999999999</v>
      </c>
      <c r="K1358">
        <v>176.8</v>
      </c>
      <c r="L1358">
        <v>178.3</v>
      </c>
      <c r="M1358">
        <v>22.3</v>
      </c>
      <c r="N1358">
        <v>174</v>
      </c>
      <c r="O1358">
        <v>21.9</v>
      </c>
      <c r="P1358">
        <v>179.8</v>
      </c>
      <c r="Q1358" s="8">
        <v>66.509</v>
      </c>
      <c r="R1358">
        <v>93.401700000000005</v>
      </c>
      <c r="S1358" s="8">
        <v>12.294499999999999</v>
      </c>
      <c r="T1358" s="8">
        <v>0.72584899999999997</v>
      </c>
      <c r="U1358" s="8">
        <v>0.21418999999999999</v>
      </c>
      <c r="V1358" s="3">
        <v>-0.54524910000000004</v>
      </c>
      <c r="W1358" s="3">
        <v>-0.50425299199999996</v>
      </c>
      <c r="X1358" s="8">
        <v>9.411437940047005</v>
      </c>
      <c r="Y1358" s="8">
        <v>9.4524340480470048</v>
      </c>
      <c r="Z1358" s="8">
        <v>9.4319359940470058</v>
      </c>
      <c r="AA1358" s="41">
        <v>2</v>
      </c>
      <c r="AB1358" s="42" t="s">
        <v>2112</v>
      </c>
      <c r="AC1358" s="15">
        <v>-313.72449999999998</v>
      </c>
      <c r="AD1358" s="15">
        <v>-132.68370512978299</v>
      </c>
      <c r="AE1358" s="15">
        <v>-123.19925859875627</v>
      </c>
      <c r="AF1358" s="15">
        <v>-127.9513037214839</v>
      </c>
      <c r="AG1358" s="15">
        <v>-127.9513037214839</v>
      </c>
      <c r="AH1358" s="17">
        <v>1.2312254949701147</v>
      </c>
      <c r="AI1358" s="17">
        <v>0.93669303264402082</v>
      </c>
      <c r="AJ1358" s="17">
        <v>0.92509940060161977</v>
      </c>
      <c r="AK1358" s="17">
        <v>0.93087212483593262</v>
      </c>
      <c r="AL1358" s="17">
        <v>0.93087212483593262</v>
      </c>
    </row>
    <row r="1359" spans="1:38" x14ac:dyDescent="0.45">
      <c r="A1359">
        <v>1556</v>
      </c>
      <c r="B1359" s="53">
        <v>42201.455439814818</v>
      </c>
      <c r="C1359" s="7">
        <v>0.95543981481481488</v>
      </c>
      <c r="D1359" s="8">
        <v>44.813200000000002</v>
      </c>
      <c r="E1359">
        <v>44.813200000000002</v>
      </c>
      <c r="F1359">
        <v>2882.99</v>
      </c>
      <c r="G1359">
        <v>-0.15307599999999999</v>
      </c>
      <c r="H1359">
        <v>-29008.1</v>
      </c>
      <c r="I1359">
        <v>5.0845300000000003E-2</v>
      </c>
      <c r="J1359">
        <v>-0.61577599999999999</v>
      </c>
      <c r="K1359">
        <v>170.3</v>
      </c>
      <c r="L1359">
        <v>173.1</v>
      </c>
      <c r="M1359">
        <v>22.3</v>
      </c>
      <c r="N1359">
        <v>168.2</v>
      </c>
      <c r="O1359">
        <v>21.9</v>
      </c>
      <c r="P1359">
        <v>179.9</v>
      </c>
      <c r="Q1359" s="8">
        <v>66.509</v>
      </c>
      <c r="R1359">
        <v>93.789400000000001</v>
      </c>
      <c r="S1359" s="8">
        <v>11.4954</v>
      </c>
      <c r="T1359" s="8">
        <v>0.72548299999999999</v>
      </c>
      <c r="U1359" s="8">
        <v>0.213508</v>
      </c>
      <c r="V1359" s="3">
        <v>-0.54431946000000009</v>
      </c>
      <c r="W1359" s="3">
        <v>-0.50252071200000004</v>
      </c>
      <c r="X1359" s="8">
        <v>9.4123675800470039</v>
      </c>
      <c r="Y1359" s="8">
        <v>9.4541663280470036</v>
      </c>
      <c r="Z1359" s="8">
        <v>9.4332669540470029</v>
      </c>
      <c r="AA1359" s="41">
        <v>2</v>
      </c>
      <c r="AB1359" s="42" t="s">
        <v>2112</v>
      </c>
      <c r="AC1359" s="15">
        <v>-313.72449999999998</v>
      </c>
      <c r="AD1359" s="15">
        <v>-132.46950310391321</v>
      </c>
      <c r="AE1359" s="15">
        <v>-122.79676423104968</v>
      </c>
      <c r="AF1359" s="15">
        <v>-127.64334525268077</v>
      </c>
      <c r="AG1359" s="15">
        <v>-127.64334525268077</v>
      </c>
      <c r="AH1359" s="17">
        <v>1.2312254949701147</v>
      </c>
      <c r="AI1359" s="17">
        <v>0.93642798919126746</v>
      </c>
      <c r="AJ1359" s="17">
        <v>0.92461374278626418</v>
      </c>
      <c r="AK1359" s="17">
        <v>0.93049583850445927</v>
      </c>
      <c r="AL1359" s="17">
        <v>0.93049583850445927</v>
      </c>
    </row>
    <row r="1360" spans="1:38" x14ac:dyDescent="0.45">
      <c r="A1360">
        <v>1557</v>
      </c>
      <c r="B1360" s="53">
        <v>42201.456134259257</v>
      </c>
      <c r="C1360" s="7">
        <v>0.95613425925925932</v>
      </c>
      <c r="D1360" s="8">
        <v>44.83</v>
      </c>
      <c r="E1360">
        <v>44.83</v>
      </c>
      <c r="F1360">
        <v>2886.07</v>
      </c>
      <c r="G1360">
        <v>-0.15307599999999999</v>
      </c>
      <c r="H1360">
        <v>-29008.1</v>
      </c>
      <c r="I1360">
        <v>5.0863699999999998E-2</v>
      </c>
      <c r="J1360">
        <v>-0.61514800000000003</v>
      </c>
      <c r="K1360">
        <v>204</v>
      </c>
      <c r="L1360">
        <v>172.5</v>
      </c>
      <c r="M1360">
        <v>22.3</v>
      </c>
      <c r="N1360">
        <v>177.1</v>
      </c>
      <c r="O1360">
        <v>21.9</v>
      </c>
      <c r="P1360">
        <v>179.9</v>
      </c>
      <c r="Q1360" s="8">
        <v>66.497299999999996</v>
      </c>
      <c r="R1360">
        <v>93.556700000000006</v>
      </c>
      <c r="S1360" s="8">
        <v>9.90334</v>
      </c>
      <c r="T1360" s="8">
        <v>0.72603200000000001</v>
      </c>
      <c r="U1360" s="8">
        <v>0.213725</v>
      </c>
      <c r="V1360" s="3">
        <v>-0.54571392000000007</v>
      </c>
      <c r="W1360" s="3">
        <v>-0.50307189200000002</v>
      </c>
      <c r="X1360" s="8">
        <v>9.4109731200470037</v>
      </c>
      <c r="Y1360" s="8">
        <v>9.453615148047005</v>
      </c>
      <c r="Z1360" s="8">
        <v>9.4322941340470052</v>
      </c>
      <c r="AA1360" s="41">
        <v>2</v>
      </c>
      <c r="AB1360" s="42" t="s">
        <v>2112</v>
      </c>
      <c r="AC1360" s="15">
        <v>-313.7362</v>
      </c>
      <c r="AD1360" s="15">
        <v>-132.79079102216144</v>
      </c>
      <c r="AE1360" s="15">
        <v>-122.9248458713862</v>
      </c>
      <c r="AF1360" s="15">
        <v>-127.8684451790283</v>
      </c>
      <c r="AG1360" s="15">
        <v>-127.8684451790283</v>
      </c>
      <c r="AH1360" s="17">
        <v>1.2312505152243056</v>
      </c>
      <c r="AI1360" s="17">
        <v>0.9368255919210674</v>
      </c>
      <c r="AJ1360" s="17">
        <v>0.92476823335029845</v>
      </c>
      <c r="AK1360" s="17">
        <v>0.93077085224518208</v>
      </c>
      <c r="AL1360" s="17">
        <v>0.93077085224518208</v>
      </c>
    </row>
    <row r="1361" spans="1:38" x14ac:dyDescent="0.45">
      <c r="A1361">
        <v>1558</v>
      </c>
      <c r="B1361" s="53">
        <v>42201.456828703704</v>
      </c>
      <c r="C1361" s="7">
        <v>0.95682870370370365</v>
      </c>
      <c r="D1361" s="8">
        <v>44.846499999999999</v>
      </c>
      <c r="E1361">
        <v>44.846499999999999</v>
      </c>
      <c r="F1361">
        <v>2886.07</v>
      </c>
      <c r="G1361">
        <v>-0.15307599999999999</v>
      </c>
      <c r="H1361">
        <v>-29008.1</v>
      </c>
      <c r="I1361">
        <v>5.0863699999999998E-2</v>
      </c>
      <c r="J1361">
        <v>-0.61477000000000004</v>
      </c>
      <c r="K1361">
        <v>175.1</v>
      </c>
      <c r="L1361">
        <v>175.7</v>
      </c>
      <c r="M1361">
        <v>22.4</v>
      </c>
      <c r="N1361">
        <v>175.8</v>
      </c>
      <c r="O1361">
        <v>22</v>
      </c>
      <c r="P1361">
        <v>180.1</v>
      </c>
      <c r="Q1361" s="8">
        <v>66.509</v>
      </c>
      <c r="R1361">
        <v>93.897900000000007</v>
      </c>
      <c r="S1361" s="8">
        <v>9.8876100000000005</v>
      </c>
      <c r="T1361" s="8">
        <v>0.72603200000000001</v>
      </c>
      <c r="U1361" s="8">
        <v>0.21313499999999999</v>
      </c>
      <c r="V1361" s="3">
        <v>-0.54571392000000007</v>
      </c>
      <c r="W1361" s="3">
        <v>-0.501573292</v>
      </c>
      <c r="X1361" s="8">
        <v>9.4109731200470037</v>
      </c>
      <c r="Y1361" s="8">
        <v>9.4551137480470047</v>
      </c>
      <c r="Z1361" s="8">
        <v>9.4330434340470042</v>
      </c>
      <c r="AA1361" s="41">
        <v>2</v>
      </c>
      <c r="AB1361" s="42" t="s">
        <v>2112</v>
      </c>
      <c r="AC1361" s="15">
        <v>-313.72449999999998</v>
      </c>
      <c r="AD1361" s="15">
        <v>-132.79079102216144</v>
      </c>
      <c r="AE1361" s="15">
        <v>-122.57657220278611</v>
      </c>
      <c r="AF1361" s="15">
        <v>-127.69506925564281</v>
      </c>
      <c r="AG1361" s="15">
        <v>-127.69506925564281</v>
      </c>
      <c r="AH1361" s="17">
        <v>1.2312254949701147</v>
      </c>
      <c r="AI1361" s="17">
        <v>0.9368255919210674</v>
      </c>
      <c r="AJ1361" s="17">
        <v>0.92434827037180423</v>
      </c>
      <c r="AK1361" s="17">
        <v>0.93055901744163394</v>
      </c>
      <c r="AL1361" s="17">
        <v>0.93055901744163394</v>
      </c>
    </row>
    <row r="1362" spans="1:38" x14ac:dyDescent="0.45">
      <c r="A1362">
        <v>1559</v>
      </c>
      <c r="B1362" s="53">
        <v>42201.457511574074</v>
      </c>
      <c r="C1362" s="7">
        <v>0.95751157407407417</v>
      </c>
      <c r="D1362" s="8">
        <v>44.863100000000003</v>
      </c>
      <c r="E1362">
        <v>44.863100000000003</v>
      </c>
      <c r="F1362">
        <v>2884.22</v>
      </c>
      <c r="G1362">
        <v>-0.15307599999999999</v>
      </c>
      <c r="H1362">
        <v>-29008.1</v>
      </c>
      <c r="I1362">
        <v>5.0863699999999998E-2</v>
      </c>
      <c r="J1362">
        <v>-0.61577599999999999</v>
      </c>
      <c r="K1362">
        <v>170.3</v>
      </c>
      <c r="L1362">
        <v>178.4</v>
      </c>
      <c r="M1362">
        <v>22.3</v>
      </c>
      <c r="N1362">
        <v>168.6</v>
      </c>
      <c r="O1362">
        <v>21.9</v>
      </c>
      <c r="P1362">
        <v>180.2</v>
      </c>
      <c r="Q1362" s="8">
        <v>66.509</v>
      </c>
      <c r="R1362">
        <v>94.409599999999998</v>
      </c>
      <c r="S1362" s="8">
        <v>8.8933800000000005</v>
      </c>
      <c r="T1362" s="8">
        <v>0.72661100000000001</v>
      </c>
      <c r="U1362" s="8">
        <v>0.21341499999999999</v>
      </c>
      <c r="V1362" s="3">
        <v>-0.54718458000000014</v>
      </c>
      <c r="W1362" s="3">
        <v>-0.50228449200000003</v>
      </c>
      <c r="X1362" s="8">
        <v>9.4095024600470047</v>
      </c>
      <c r="Y1362" s="8">
        <v>9.4544025480470051</v>
      </c>
      <c r="Z1362" s="8">
        <v>9.431952504047004</v>
      </c>
      <c r="AA1362" s="41">
        <v>2</v>
      </c>
      <c r="AB1362" s="42" t="s">
        <v>2112</v>
      </c>
      <c r="AC1362" s="15">
        <v>-313.72449999999998</v>
      </c>
      <c r="AD1362" s="15">
        <v>-133.1295373685266</v>
      </c>
      <c r="AE1362" s="15">
        <v>-122.74186774187103</v>
      </c>
      <c r="AF1362" s="15">
        <v>-127.94748413329103</v>
      </c>
      <c r="AG1362" s="15">
        <v>-127.94748413329103</v>
      </c>
      <c r="AH1362" s="17">
        <v>1.2312254949701147</v>
      </c>
      <c r="AI1362" s="17">
        <v>0.93724516576404271</v>
      </c>
      <c r="AJ1362" s="17">
        <v>0.92454754309036435</v>
      </c>
      <c r="AK1362" s="17">
        <v>0.93086745591794284</v>
      </c>
      <c r="AL1362" s="17">
        <v>0.93086745591794284</v>
      </c>
    </row>
    <row r="1363" spans="1:38" x14ac:dyDescent="0.45">
      <c r="A1363">
        <v>1560</v>
      </c>
      <c r="B1363" s="53">
        <v>42201.45821759259</v>
      </c>
      <c r="C1363" s="7">
        <v>0.95821759259259265</v>
      </c>
      <c r="D1363" s="8">
        <v>44.879800000000003</v>
      </c>
      <c r="E1363">
        <v>44.879800000000003</v>
      </c>
      <c r="F1363">
        <v>2886.07</v>
      </c>
      <c r="G1363">
        <v>-0.15307599999999999</v>
      </c>
      <c r="H1363">
        <v>-29008.1</v>
      </c>
      <c r="I1363">
        <v>5.0863699999999998E-2</v>
      </c>
      <c r="J1363">
        <v>-0.61577599999999999</v>
      </c>
      <c r="K1363">
        <v>206.3</v>
      </c>
      <c r="L1363">
        <v>173.4</v>
      </c>
      <c r="M1363">
        <v>22.3</v>
      </c>
      <c r="N1363">
        <v>181.8</v>
      </c>
      <c r="O1363">
        <v>21.9</v>
      </c>
      <c r="P1363">
        <v>180.2</v>
      </c>
      <c r="Q1363" s="8">
        <v>66.497299999999996</v>
      </c>
      <c r="R1363">
        <v>94.285600000000002</v>
      </c>
      <c r="S1363" s="8">
        <v>10.2652</v>
      </c>
      <c r="T1363" s="8">
        <v>0.72633599999999998</v>
      </c>
      <c r="U1363" s="8">
        <v>0.212949</v>
      </c>
      <c r="V1363" s="3">
        <v>-0.54648607999999999</v>
      </c>
      <c r="W1363" s="3">
        <v>-0.50110085199999999</v>
      </c>
      <c r="X1363" s="8">
        <v>9.4102009600470051</v>
      </c>
      <c r="Y1363" s="8">
        <v>9.455586188047004</v>
      </c>
      <c r="Z1363" s="8">
        <v>9.4328935740470037</v>
      </c>
      <c r="AA1363" s="41">
        <v>2</v>
      </c>
      <c r="AB1363" s="42" t="s">
        <v>2112</v>
      </c>
      <c r="AC1363" s="15">
        <v>-313.7362</v>
      </c>
      <c r="AD1363" s="15">
        <v>-132.96866006064613</v>
      </c>
      <c r="AE1363" s="15">
        <v>-122.46675563532563</v>
      </c>
      <c r="AF1363" s="15">
        <v>-127.72974654039683</v>
      </c>
      <c r="AG1363" s="15">
        <v>-127.72974654039683</v>
      </c>
      <c r="AH1363" s="17">
        <v>1.2312505152243056</v>
      </c>
      <c r="AI1363" s="17">
        <v>0.93704585503677051</v>
      </c>
      <c r="AJ1363" s="17">
        <v>0.92421592804153396</v>
      </c>
      <c r="AK1363" s="17">
        <v>0.93060137925370401</v>
      </c>
      <c r="AL1363" s="17">
        <v>0.93060137925370401</v>
      </c>
    </row>
    <row r="1364" spans="1:38" x14ac:dyDescent="0.45">
      <c r="A1364">
        <v>1561</v>
      </c>
      <c r="B1364" s="53">
        <v>42201.458912037036</v>
      </c>
      <c r="C1364" s="7">
        <v>0.95891203703703709</v>
      </c>
      <c r="D1364" s="8">
        <v>44.896299999999997</v>
      </c>
      <c r="E1364">
        <v>44.896299999999997</v>
      </c>
      <c r="F1364">
        <v>2884.22</v>
      </c>
      <c r="G1364">
        <v>-0.15307599999999999</v>
      </c>
      <c r="H1364">
        <v>-29008.1</v>
      </c>
      <c r="I1364">
        <v>5.0863699999999998E-2</v>
      </c>
      <c r="J1364">
        <v>-0.61577599999999999</v>
      </c>
      <c r="K1364">
        <v>176.7</v>
      </c>
      <c r="L1364">
        <v>172.2</v>
      </c>
      <c r="M1364">
        <v>22.3</v>
      </c>
      <c r="N1364">
        <v>176.8</v>
      </c>
      <c r="O1364">
        <v>21.9</v>
      </c>
      <c r="P1364">
        <v>180.5</v>
      </c>
      <c r="Q1364" s="8">
        <v>66.509</v>
      </c>
      <c r="R1364">
        <v>94.905900000000003</v>
      </c>
      <c r="S1364" s="8">
        <v>7.1000100000000002</v>
      </c>
      <c r="T1364" s="8">
        <v>0.72670199999999996</v>
      </c>
      <c r="U1364" s="8">
        <v>0.21282499999999999</v>
      </c>
      <c r="V1364" s="3">
        <v>-0.54741571999999994</v>
      </c>
      <c r="W1364" s="3">
        <v>-0.50078589200000001</v>
      </c>
      <c r="X1364" s="8">
        <v>9.4092713200470044</v>
      </c>
      <c r="Y1364" s="8">
        <v>9.4559011480470048</v>
      </c>
      <c r="Z1364" s="8">
        <v>9.4325862340470046</v>
      </c>
      <c r="AA1364" s="41">
        <v>2</v>
      </c>
      <c r="AB1364" s="42" t="s">
        <v>2112</v>
      </c>
      <c r="AC1364" s="15">
        <v>-313.72449999999998</v>
      </c>
      <c r="AD1364" s="15">
        <v>-133.18276812056126</v>
      </c>
      <c r="AE1364" s="15">
        <v>-122.39353877935116</v>
      </c>
      <c r="AF1364" s="15">
        <v>-127.80086107668728</v>
      </c>
      <c r="AG1364" s="15">
        <v>-127.80086107668728</v>
      </c>
      <c r="AH1364" s="17">
        <v>1.2312254949701147</v>
      </c>
      <c r="AI1364" s="17">
        <v>0.9373111319563574</v>
      </c>
      <c r="AJ1364" s="17">
        <v>0.92412771387198311</v>
      </c>
      <c r="AK1364" s="17">
        <v>0.93068826492142176</v>
      </c>
      <c r="AL1364" s="17">
        <v>0.93068826492142176</v>
      </c>
    </row>
    <row r="1365" spans="1:38" x14ac:dyDescent="0.45">
      <c r="A1365">
        <v>1562</v>
      </c>
      <c r="B1365" s="53">
        <v>42201.459606481483</v>
      </c>
      <c r="C1365" s="7">
        <v>0.95960648148148142</v>
      </c>
      <c r="D1365" s="8">
        <v>44.9129</v>
      </c>
      <c r="E1365">
        <v>44.9129</v>
      </c>
      <c r="F1365">
        <v>2884.22</v>
      </c>
      <c r="G1365">
        <v>-0.15307599999999999</v>
      </c>
      <c r="H1365">
        <v>-28997.5</v>
      </c>
      <c r="I1365">
        <v>5.0845300000000003E-2</v>
      </c>
      <c r="J1365">
        <v>-0.61533599999999999</v>
      </c>
      <c r="K1365">
        <v>172.6</v>
      </c>
      <c r="L1365">
        <v>175.6</v>
      </c>
      <c r="M1365">
        <v>22.3</v>
      </c>
      <c r="N1365">
        <v>163.19999999999999</v>
      </c>
      <c r="O1365">
        <v>21.9</v>
      </c>
      <c r="P1365">
        <v>180.6</v>
      </c>
      <c r="Q1365" s="8">
        <v>66.497299999999996</v>
      </c>
      <c r="R1365">
        <v>95.293499999999995</v>
      </c>
      <c r="S1365" s="8">
        <v>8.7927</v>
      </c>
      <c r="T1365" s="8">
        <v>0.72709800000000002</v>
      </c>
      <c r="U1365" s="8">
        <v>0.21282499999999999</v>
      </c>
      <c r="V1365" s="3">
        <v>-0.54842156000000009</v>
      </c>
      <c r="W1365" s="3">
        <v>-0.50078589200000001</v>
      </c>
      <c r="X1365" s="8">
        <v>9.4082654800470049</v>
      </c>
      <c r="Y1365" s="8">
        <v>9.4559011480470048</v>
      </c>
      <c r="Z1365" s="8">
        <v>9.4320833140470057</v>
      </c>
      <c r="AA1365" s="41">
        <v>2</v>
      </c>
      <c r="AB1365" s="42" t="s">
        <v>2112</v>
      </c>
      <c r="AC1365" s="15">
        <v>-313.7362</v>
      </c>
      <c r="AD1365" s="15">
        <v>-133.41438061772158</v>
      </c>
      <c r="AE1365" s="15">
        <v>-122.39353877935116</v>
      </c>
      <c r="AF1365" s="15">
        <v>-127.91722079174315</v>
      </c>
      <c r="AG1365" s="15">
        <v>-127.91722079174315</v>
      </c>
      <c r="AH1365" s="17">
        <v>1.2312505152243056</v>
      </c>
      <c r="AI1365" s="17">
        <v>0.9375982658036377</v>
      </c>
      <c r="AJ1365" s="17">
        <v>0.92412771387198311</v>
      </c>
      <c r="AK1365" s="17">
        <v>0.93083046482647602</v>
      </c>
      <c r="AL1365" s="17">
        <v>0.93083046482647602</v>
      </c>
    </row>
    <row r="1366" spans="1:38" x14ac:dyDescent="0.45">
      <c r="A1366">
        <v>1563</v>
      </c>
      <c r="B1366" s="53">
        <v>42201.460300925923</v>
      </c>
      <c r="C1366" s="7">
        <v>0.96030092592592586</v>
      </c>
      <c r="D1366" s="8">
        <v>44.929499999999997</v>
      </c>
      <c r="E1366">
        <v>44.929499999999997</v>
      </c>
      <c r="F1366">
        <v>2886.07</v>
      </c>
      <c r="G1366">
        <v>-0.15307599999999999</v>
      </c>
      <c r="H1366">
        <v>-29008.1</v>
      </c>
      <c r="I1366">
        <v>5.0863699999999998E-2</v>
      </c>
      <c r="J1366">
        <v>-0.61514800000000003</v>
      </c>
      <c r="K1366">
        <v>195.7</v>
      </c>
      <c r="L1366">
        <v>178.7</v>
      </c>
      <c r="M1366">
        <v>22.3</v>
      </c>
      <c r="N1366">
        <v>178</v>
      </c>
      <c r="O1366">
        <v>21.9</v>
      </c>
      <c r="P1366">
        <v>180.7</v>
      </c>
      <c r="Q1366" s="8">
        <v>66.509</v>
      </c>
      <c r="R1366">
        <v>95.014399999999995</v>
      </c>
      <c r="S1366" s="8">
        <v>9.6925399999999993</v>
      </c>
      <c r="T1366" s="8">
        <v>0.72709800000000002</v>
      </c>
      <c r="U1366" s="8">
        <v>0.212453</v>
      </c>
      <c r="V1366" s="3">
        <v>-0.54842156000000009</v>
      </c>
      <c r="W1366" s="3">
        <v>-0.49984101200000003</v>
      </c>
      <c r="X1366" s="8">
        <v>9.4082654800470049</v>
      </c>
      <c r="Y1366" s="8">
        <v>9.4568460280470052</v>
      </c>
      <c r="Z1366" s="8">
        <v>9.4325557540470051</v>
      </c>
      <c r="AA1366" s="41">
        <v>2</v>
      </c>
      <c r="AB1366" s="42" t="s">
        <v>2112</v>
      </c>
      <c r="AC1366" s="15">
        <v>-313.72449999999998</v>
      </c>
      <c r="AD1366" s="15">
        <v>-133.41438061772158</v>
      </c>
      <c r="AE1366" s="15">
        <v>-122.17386031700471</v>
      </c>
      <c r="AF1366" s="15">
        <v>-127.80791351725816</v>
      </c>
      <c r="AG1366" s="15">
        <v>-127.80791351725816</v>
      </c>
      <c r="AH1366" s="17">
        <v>1.2312254949701147</v>
      </c>
      <c r="AI1366" s="17">
        <v>0.9375982658036377</v>
      </c>
      <c r="AJ1366" s="17">
        <v>0.92386313878664272</v>
      </c>
      <c r="AK1366" s="17">
        <v>0.9306968822720243</v>
      </c>
      <c r="AL1366" s="17">
        <v>0.9306968822720243</v>
      </c>
    </row>
    <row r="1367" spans="1:38" x14ac:dyDescent="0.45">
      <c r="A1367">
        <v>1564</v>
      </c>
      <c r="B1367" s="53">
        <v>42201.460995370369</v>
      </c>
      <c r="C1367" s="7">
        <v>0.96099537037037042</v>
      </c>
      <c r="D1367" s="8">
        <v>44.945999999999998</v>
      </c>
      <c r="E1367">
        <v>44.945999999999998</v>
      </c>
      <c r="F1367">
        <v>2882.99</v>
      </c>
      <c r="G1367">
        <v>-0.15307599999999999</v>
      </c>
      <c r="H1367">
        <v>-29008.1</v>
      </c>
      <c r="I1367">
        <v>5.0863699999999998E-2</v>
      </c>
      <c r="J1367">
        <v>-0.61577599999999999</v>
      </c>
      <c r="K1367">
        <v>174.7</v>
      </c>
      <c r="L1367">
        <v>173.5</v>
      </c>
      <c r="M1367">
        <v>22.3</v>
      </c>
      <c r="N1367">
        <v>172.4</v>
      </c>
      <c r="O1367">
        <v>21.9</v>
      </c>
      <c r="P1367">
        <v>180.9</v>
      </c>
      <c r="Q1367" s="8">
        <v>66.509</v>
      </c>
      <c r="R1367">
        <v>95.7898</v>
      </c>
      <c r="S1367" s="8">
        <v>0.10269300000000001</v>
      </c>
      <c r="T1367" s="8">
        <v>0.726885</v>
      </c>
      <c r="U1367" s="8">
        <v>0.21195700000000001</v>
      </c>
      <c r="V1367" s="3">
        <v>-0.54788054000000008</v>
      </c>
      <c r="W1367" s="3">
        <v>-0.49858117200000007</v>
      </c>
      <c r="X1367" s="8">
        <v>9.4088065000470049</v>
      </c>
      <c r="Y1367" s="8">
        <v>9.4581058680470047</v>
      </c>
      <c r="Z1367" s="8">
        <v>9.4334561840470048</v>
      </c>
      <c r="AA1367" s="41">
        <v>2</v>
      </c>
      <c r="AB1367" s="42" t="s">
        <v>2112</v>
      </c>
      <c r="AC1367" s="15">
        <v>-313.72449999999998</v>
      </c>
      <c r="AD1367" s="15">
        <v>-133.28980703327079</v>
      </c>
      <c r="AE1367" s="15">
        <v>-121.88089060805976</v>
      </c>
      <c r="AF1367" s="15">
        <v>-127.59955435598067</v>
      </c>
      <c r="AG1367" s="15">
        <v>-127.59955435598067</v>
      </c>
      <c r="AH1367" s="17">
        <v>1.2312254949701147</v>
      </c>
      <c r="AI1367" s="17">
        <v>0.93744380800821703</v>
      </c>
      <c r="AJ1367" s="17">
        <v>0.92351052926038824</v>
      </c>
      <c r="AK1367" s="17">
        <v>0.93044235626593341</v>
      </c>
      <c r="AL1367" s="17">
        <v>0.93044235626593341</v>
      </c>
    </row>
    <row r="1368" spans="1:38" x14ac:dyDescent="0.45">
      <c r="A1368">
        <v>1565</v>
      </c>
      <c r="B1368" s="53">
        <v>42201.461689814816</v>
      </c>
      <c r="C1368" s="7">
        <v>0.96168981481481486</v>
      </c>
      <c r="D1368" s="8">
        <v>44.962800000000001</v>
      </c>
      <c r="E1368">
        <v>44.962800000000001</v>
      </c>
      <c r="F1368">
        <v>2885.14</v>
      </c>
      <c r="G1368">
        <v>-0.15307599999999999</v>
      </c>
      <c r="H1368">
        <v>-29008.1</v>
      </c>
      <c r="I1368">
        <v>5.0863699999999998E-2</v>
      </c>
      <c r="J1368">
        <v>-0.61577599999999999</v>
      </c>
      <c r="K1368">
        <v>178.9</v>
      </c>
      <c r="L1368">
        <v>172.4</v>
      </c>
      <c r="M1368">
        <v>22.3</v>
      </c>
      <c r="N1368">
        <v>177.4</v>
      </c>
      <c r="O1368">
        <v>21.9</v>
      </c>
      <c r="P1368">
        <v>181</v>
      </c>
      <c r="Q1368" s="8">
        <v>66.509</v>
      </c>
      <c r="R1368">
        <v>95.7898</v>
      </c>
      <c r="S1368" s="8">
        <v>0.10269300000000001</v>
      </c>
      <c r="T1368" s="8">
        <v>0.72709800000000002</v>
      </c>
      <c r="U1368" s="8">
        <v>0.21235999999999999</v>
      </c>
      <c r="V1368" s="3">
        <v>-0.54842156000000009</v>
      </c>
      <c r="W1368" s="3">
        <v>-0.49960479200000002</v>
      </c>
      <c r="X1368" s="8">
        <v>9.4082654800470049</v>
      </c>
      <c r="Y1368" s="8">
        <v>9.4570822480470049</v>
      </c>
      <c r="Z1368" s="8">
        <v>9.432673864047004</v>
      </c>
      <c r="AA1368" s="41">
        <v>2</v>
      </c>
      <c r="AB1368" s="42" t="s">
        <v>2112</v>
      </c>
      <c r="AC1368" s="15">
        <v>-313.72449999999998</v>
      </c>
      <c r="AD1368" s="15">
        <v>-133.41438061772158</v>
      </c>
      <c r="AE1368" s="15">
        <v>-122.11893416333498</v>
      </c>
      <c r="AF1368" s="15">
        <v>-127.78058506808895</v>
      </c>
      <c r="AG1368" s="15">
        <v>-127.78058506808895</v>
      </c>
      <c r="AH1368" s="17">
        <v>1.2312254949701147</v>
      </c>
      <c r="AI1368" s="17">
        <v>0.9375982658036377</v>
      </c>
      <c r="AJ1368" s="17">
        <v>0.92379701081365806</v>
      </c>
      <c r="AK1368" s="17">
        <v>0.93066349063167919</v>
      </c>
      <c r="AL1368" s="17">
        <v>0.93066349063167919</v>
      </c>
    </row>
    <row r="1369" spans="1:38" x14ac:dyDescent="0.45">
      <c r="A1369">
        <v>1566</v>
      </c>
      <c r="B1369" s="53">
        <v>42201.462384259263</v>
      </c>
      <c r="C1369" s="7">
        <v>0.96238425925925919</v>
      </c>
      <c r="D1369" s="8">
        <v>44.979300000000002</v>
      </c>
      <c r="E1369">
        <v>44.979300000000002</v>
      </c>
      <c r="F1369">
        <v>2886.07</v>
      </c>
      <c r="G1369">
        <v>-0.15307599999999999</v>
      </c>
      <c r="H1369">
        <v>-29008.1</v>
      </c>
      <c r="I1369">
        <v>5.0863699999999998E-2</v>
      </c>
      <c r="J1369">
        <v>-0.61477000000000004</v>
      </c>
      <c r="K1369">
        <v>172.9</v>
      </c>
      <c r="L1369">
        <v>175.7</v>
      </c>
      <c r="M1369">
        <v>22.3</v>
      </c>
      <c r="N1369">
        <v>167.7</v>
      </c>
      <c r="O1369">
        <v>21.9</v>
      </c>
      <c r="P1369">
        <v>181</v>
      </c>
      <c r="Q1369" s="8">
        <v>66.509</v>
      </c>
      <c r="R1369">
        <v>96.022400000000005</v>
      </c>
      <c r="S1369" s="8">
        <v>0.10269300000000001</v>
      </c>
      <c r="T1369" s="8">
        <v>0.72764600000000002</v>
      </c>
      <c r="U1369" s="8">
        <v>0.21226700000000001</v>
      </c>
      <c r="V1369" s="3">
        <v>-0.54981348000000008</v>
      </c>
      <c r="W1369" s="3">
        <v>-0.49936857200000007</v>
      </c>
      <c r="X1369" s="8">
        <v>9.4068735600470035</v>
      </c>
      <c r="Y1369" s="8">
        <v>9.4573184680470046</v>
      </c>
      <c r="Z1369" s="8">
        <v>9.4320960140470049</v>
      </c>
      <c r="AA1369" s="41">
        <v>2</v>
      </c>
      <c r="AB1369" s="42" t="s">
        <v>2112</v>
      </c>
      <c r="AC1369" s="15">
        <v>-313.72449999999998</v>
      </c>
      <c r="AD1369" s="15">
        <v>-133.73481705178426</v>
      </c>
      <c r="AE1369" s="15">
        <v>-122.06400539430786</v>
      </c>
      <c r="AF1369" s="15">
        <v>-127.91428256063864</v>
      </c>
      <c r="AG1369" s="15">
        <v>-127.91428256063864</v>
      </c>
      <c r="AH1369" s="17">
        <v>1.2312254949701147</v>
      </c>
      <c r="AI1369" s="17">
        <v>0.93799580633412794</v>
      </c>
      <c r="AJ1369" s="17">
        <v>0.92373088915850288</v>
      </c>
      <c r="AK1369" s="17">
        <v>0.93082687356286897</v>
      </c>
      <c r="AL1369" s="17">
        <v>0.93082687356286897</v>
      </c>
    </row>
    <row r="1370" spans="1:38" x14ac:dyDescent="0.45">
      <c r="A1370">
        <v>1567</v>
      </c>
      <c r="B1370" s="53">
        <v>42201.463078703702</v>
      </c>
      <c r="C1370" s="7">
        <v>0.96307870370370363</v>
      </c>
      <c r="D1370" s="8">
        <v>44.996000000000002</v>
      </c>
      <c r="E1370">
        <v>44.996000000000002</v>
      </c>
      <c r="F1370">
        <v>2886.07</v>
      </c>
      <c r="G1370">
        <v>-0.15307599999999999</v>
      </c>
      <c r="H1370">
        <v>-28997.5</v>
      </c>
      <c r="I1370">
        <v>5.0863699999999998E-2</v>
      </c>
      <c r="J1370">
        <v>-0.61577599999999999</v>
      </c>
      <c r="K1370">
        <v>197.3</v>
      </c>
      <c r="L1370">
        <v>179</v>
      </c>
      <c r="M1370">
        <v>22.3</v>
      </c>
      <c r="N1370">
        <v>179.6</v>
      </c>
      <c r="O1370">
        <v>21.9</v>
      </c>
      <c r="P1370">
        <v>181.1</v>
      </c>
      <c r="Q1370" s="8">
        <v>66.509</v>
      </c>
      <c r="R1370">
        <v>95.7898</v>
      </c>
      <c r="S1370" s="8">
        <v>0.15932499999999999</v>
      </c>
      <c r="T1370" s="8">
        <v>0.72764600000000002</v>
      </c>
      <c r="U1370" s="8">
        <v>0.21254600000000001</v>
      </c>
      <c r="V1370" s="3">
        <v>-0.54981348000000008</v>
      </c>
      <c r="W1370" s="3">
        <v>-0.50007723200000009</v>
      </c>
      <c r="X1370" s="8">
        <v>9.4068735600470035</v>
      </c>
      <c r="Y1370" s="8">
        <v>9.4566098080470038</v>
      </c>
      <c r="Z1370" s="8">
        <v>9.4317416840470045</v>
      </c>
      <c r="AA1370" s="41">
        <v>2</v>
      </c>
      <c r="AB1370" s="42" t="s">
        <v>2112</v>
      </c>
      <c r="AC1370" s="15">
        <v>-313.72449999999998</v>
      </c>
      <c r="AD1370" s="15">
        <v>-133.73481705178426</v>
      </c>
      <c r="AE1370" s="15">
        <v>-122.22878385537933</v>
      </c>
      <c r="AF1370" s="15">
        <v>-127.99625637879944</v>
      </c>
      <c r="AG1370" s="15">
        <v>-127.99625637879944</v>
      </c>
      <c r="AH1370" s="17">
        <v>1.2312254949701147</v>
      </c>
      <c r="AI1370" s="17">
        <v>0.93799580633412794</v>
      </c>
      <c r="AJ1370" s="17">
        <v>0.92392927307821227</v>
      </c>
      <c r="AK1370" s="17">
        <v>0.93092707675807218</v>
      </c>
      <c r="AL1370" s="17">
        <v>0.93092707675807218</v>
      </c>
    </row>
    <row r="1371" spans="1:38" x14ac:dyDescent="0.45">
      <c r="A1371">
        <v>1568</v>
      </c>
      <c r="B1371" s="53">
        <v>42201.463773148149</v>
      </c>
      <c r="C1371" s="7">
        <v>0.96377314814814818</v>
      </c>
      <c r="D1371" s="8">
        <v>45.012599999999999</v>
      </c>
      <c r="E1371">
        <v>45.012599999999999</v>
      </c>
      <c r="F1371">
        <v>2885.14</v>
      </c>
      <c r="G1371">
        <v>-0.15307599999999999</v>
      </c>
      <c r="H1371">
        <v>-29008.1</v>
      </c>
      <c r="I1371">
        <v>5.0863699999999998E-2</v>
      </c>
      <c r="J1371">
        <v>-0.61533599999999999</v>
      </c>
      <c r="K1371">
        <v>174.3</v>
      </c>
      <c r="L1371">
        <v>174</v>
      </c>
      <c r="M1371">
        <v>22.3</v>
      </c>
      <c r="N1371">
        <v>170.2</v>
      </c>
      <c r="O1371">
        <v>21.8</v>
      </c>
      <c r="P1371">
        <v>181.2</v>
      </c>
      <c r="Q1371" s="8">
        <v>66.509</v>
      </c>
      <c r="R1371">
        <v>96.4101</v>
      </c>
      <c r="S1371" s="8">
        <v>0.228544</v>
      </c>
      <c r="T1371" s="8">
        <v>0.727738</v>
      </c>
      <c r="U1371" s="8">
        <v>0.21177099999999999</v>
      </c>
      <c r="V1371" s="3">
        <v>-0.55004716000000009</v>
      </c>
      <c r="W1371" s="3">
        <v>-0.498108732</v>
      </c>
      <c r="X1371" s="8">
        <v>9.4066398800470044</v>
      </c>
      <c r="Y1371" s="8">
        <v>9.4585783080470041</v>
      </c>
      <c r="Z1371" s="8">
        <v>9.4326090940470042</v>
      </c>
      <c r="AA1371" s="41">
        <v>2</v>
      </c>
      <c r="AB1371" s="42" t="s">
        <v>2112</v>
      </c>
      <c r="AC1371" s="15">
        <v>-313.72449999999998</v>
      </c>
      <c r="AD1371" s="15">
        <v>-133.78860409175149</v>
      </c>
      <c r="AE1371" s="15">
        <v>-121.77100778644922</v>
      </c>
      <c r="AF1371" s="15">
        <v>-127.79557171775377</v>
      </c>
      <c r="AG1371" s="15">
        <v>-127.79557171775377</v>
      </c>
      <c r="AH1371" s="17">
        <v>1.2312254949701147</v>
      </c>
      <c r="AI1371" s="17">
        <v>0.93806256877077432</v>
      </c>
      <c r="AJ1371" s="17">
        <v>0.92337834700094668</v>
      </c>
      <c r="AK1371" s="17">
        <v>0.93068180197836126</v>
      </c>
      <c r="AL1371" s="17">
        <v>0.93068180197836126</v>
      </c>
    </row>
    <row r="1372" spans="1:38" x14ac:dyDescent="0.45">
      <c r="A1372">
        <v>1569</v>
      </c>
      <c r="B1372" s="53">
        <v>42201.464467592596</v>
      </c>
      <c r="C1372" s="7">
        <v>0.96446759259259263</v>
      </c>
      <c r="D1372" s="8">
        <v>45.029200000000003</v>
      </c>
      <c r="E1372">
        <v>45.029200000000003</v>
      </c>
      <c r="F1372">
        <v>2886.07</v>
      </c>
      <c r="G1372">
        <v>-0.15307599999999999</v>
      </c>
      <c r="H1372">
        <v>-29008.1</v>
      </c>
      <c r="I1372">
        <v>5.0863699999999998E-2</v>
      </c>
      <c r="J1372">
        <v>-0.61458100000000004</v>
      </c>
      <c r="K1372">
        <v>177.4</v>
      </c>
      <c r="L1372">
        <v>170.5</v>
      </c>
      <c r="M1372">
        <v>22.3</v>
      </c>
      <c r="N1372">
        <v>170.5</v>
      </c>
      <c r="O1372">
        <v>21.8</v>
      </c>
      <c r="P1372">
        <v>181.3</v>
      </c>
      <c r="Q1372" s="8">
        <v>66.509</v>
      </c>
      <c r="R1372">
        <v>96.4101</v>
      </c>
      <c r="S1372" s="8">
        <v>0.228544</v>
      </c>
      <c r="T1372" s="8">
        <v>0.72804199999999997</v>
      </c>
      <c r="U1372" s="8">
        <v>0.211585</v>
      </c>
      <c r="V1372" s="3">
        <v>-0.55081932</v>
      </c>
      <c r="W1372" s="3">
        <v>-0.49763629200000004</v>
      </c>
      <c r="X1372" s="8">
        <v>9.405867720047004</v>
      </c>
      <c r="Y1372" s="8">
        <v>9.4590507480470052</v>
      </c>
      <c r="Z1372" s="8">
        <v>9.4324592340470055</v>
      </c>
      <c r="AA1372" s="41">
        <v>2</v>
      </c>
      <c r="AB1372" s="42" t="s">
        <v>2112</v>
      </c>
      <c r="AC1372" s="15">
        <v>-313.72449999999998</v>
      </c>
      <c r="AD1372" s="15">
        <v>-133.96631707161339</v>
      </c>
      <c r="AE1372" s="15">
        <v>-121.66111450183485</v>
      </c>
      <c r="AF1372" s="15">
        <v>-127.83024595917334</v>
      </c>
      <c r="AG1372" s="15">
        <v>-127.83024595917334</v>
      </c>
      <c r="AH1372" s="17">
        <v>1.2312254949701147</v>
      </c>
      <c r="AI1372" s="17">
        <v>0.93828322019565702</v>
      </c>
      <c r="AJ1372" s="17">
        <v>0.92324618999369501</v>
      </c>
      <c r="AK1372" s="17">
        <v>0.93072417125156615</v>
      </c>
      <c r="AL1372" s="17">
        <v>0.93072417125156615</v>
      </c>
    </row>
    <row r="1373" spans="1:38" x14ac:dyDescent="0.45">
      <c r="A1373">
        <v>1570</v>
      </c>
      <c r="B1373" s="53">
        <v>42201.465162037035</v>
      </c>
      <c r="C1373" s="7">
        <v>0.96516203703703696</v>
      </c>
      <c r="D1373" s="8">
        <v>45.0458</v>
      </c>
      <c r="E1373">
        <v>45.0458</v>
      </c>
      <c r="F1373">
        <v>2887.91</v>
      </c>
      <c r="G1373">
        <v>-0.15307599999999999</v>
      </c>
      <c r="H1373">
        <v>-29008.1</v>
      </c>
      <c r="I1373">
        <v>5.0845300000000003E-2</v>
      </c>
      <c r="J1373">
        <v>-0.61495900000000003</v>
      </c>
      <c r="K1373">
        <v>173.2</v>
      </c>
      <c r="L1373">
        <v>168.2</v>
      </c>
      <c r="M1373">
        <v>22.3</v>
      </c>
      <c r="N1373">
        <v>165.3</v>
      </c>
      <c r="O1373">
        <v>21.8</v>
      </c>
      <c r="P1373">
        <v>181.4</v>
      </c>
      <c r="Q1373" s="8">
        <v>66.509</v>
      </c>
      <c r="R1373">
        <v>96.379099999999994</v>
      </c>
      <c r="S1373" s="8">
        <v>0.228544</v>
      </c>
      <c r="T1373" s="8">
        <v>0.72795100000000001</v>
      </c>
      <c r="U1373" s="8">
        <v>0.21167800000000001</v>
      </c>
      <c r="V1373" s="3">
        <v>-0.55058818000000009</v>
      </c>
      <c r="W1373" s="3">
        <v>-0.49787251200000004</v>
      </c>
      <c r="X1373" s="8">
        <v>9.4060988600470044</v>
      </c>
      <c r="Y1373" s="8">
        <v>9.4588145280470037</v>
      </c>
      <c r="Z1373" s="8">
        <v>9.4324566940470049</v>
      </c>
      <c r="AA1373" s="41">
        <v>2</v>
      </c>
      <c r="AB1373" s="42" t="s">
        <v>2112</v>
      </c>
      <c r="AC1373" s="15">
        <v>-313.72449999999998</v>
      </c>
      <c r="AD1373" s="15">
        <v>-133.91312300969469</v>
      </c>
      <c r="AE1373" s="15">
        <v>-121.71606245204885</v>
      </c>
      <c r="AF1373" s="15">
        <v>-127.83083364913136</v>
      </c>
      <c r="AG1373" s="15">
        <v>-127.83083364913136</v>
      </c>
      <c r="AH1373" s="17">
        <v>1.2312254949701147</v>
      </c>
      <c r="AI1373" s="17">
        <v>0.93821716266909816</v>
      </c>
      <c r="AJ1373" s="17">
        <v>0.92331226534117472</v>
      </c>
      <c r="AK1373" s="17">
        <v>0.93072488939702969</v>
      </c>
      <c r="AL1373" s="17">
        <v>0.93072488939702969</v>
      </c>
    </row>
    <row r="1374" spans="1:38" x14ac:dyDescent="0.45">
      <c r="A1374">
        <v>1571</v>
      </c>
      <c r="B1374" s="53">
        <v>42201.465856481482</v>
      </c>
      <c r="C1374" s="7">
        <v>0.96585648148148151</v>
      </c>
      <c r="D1374" s="8">
        <v>45.0623</v>
      </c>
      <c r="E1374">
        <v>45.0623</v>
      </c>
      <c r="F1374">
        <v>2877.45</v>
      </c>
      <c r="G1374">
        <v>-0.15307599999999999</v>
      </c>
      <c r="H1374">
        <v>-29008.1</v>
      </c>
      <c r="I1374">
        <v>5.0845300000000003E-2</v>
      </c>
      <c r="J1374">
        <v>-0.61577599999999999</v>
      </c>
      <c r="K1374">
        <v>197.8</v>
      </c>
      <c r="L1374">
        <v>166.9</v>
      </c>
      <c r="M1374">
        <v>22.3</v>
      </c>
      <c r="N1374">
        <v>181.4</v>
      </c>
      <c r="O1374">
        <v>21.8</v>
      </c>
      <c r="P1374">
        <v>181.3</v>
      </c>
      <c r="Q1374" s="8">
        <v>66.509</v>
      </c>
      <c r="R1374">
        <v>96.4101</v>
      </c>
      <c r="S1374" s="8">
        <v>0.10269300000000001</v>
      </c>
      <c r="T1374" s="8">
        <v>0.727738</v>
      </c>
      <c r="U1374" s="8">
        <v>0.21149200000000001</v>
      </c>
      <c r="V1374" s="3">
        <v>-0.55004716000000009</v>
      </c>
      <c r="W1374" s="3">
        <v>-0.49740007200000008</v>
      </c>
      <c r="X1374" s="8">
        <v>9.4066398800470044</v>
      </c>
      <c r="Y1374" s="8">
        <v>9.4592869680470049</v>
      </c>
      <c r="Z1374" s="8">
        <v>9.4329634240470046</v>
      </c>
      <c r="AA1374" s="41">
        <v>2</v>
      </c>
      <c r="AB1374" s="42" t="s">
        <v>2112</v>
      </c>
      <c r="AC1374" s="15">
        <v>-313.72449999999998</v>
      </c>
      <c r="AD1374" s="15">
        <v>-133.78860409175149</v>
      </c>
      <c r="AE1374" s="15">
        <v>-121.60616393574628</v>
      </c>
      <c r="AF1374" s="15">
        <v>-127.71358352985226</v>
      </c>
      <c r="AG1374" s="15">
        <v>-127.71358352985226</v>
      </c>
      <c r="AH1374" s="17">
        <v>1.2312254949701147</v>
      </c>
      <c r="AI1374" s="17">
        <v>0.93806256877077432</v>
      </c>
      <c r="AJ1374" s="17">
        <v>0.92318012095775448</v>
      </c>
      <c r="AK1374" s="17">
        <v>0.93058163402102378</v>
      </c>
      <c r="AL1374" s="17">
        <v>0.93058163402102378</v>
      </c>
    </row>
    <row r="1375" spans="1:38" x14ac:dyDescent="0.45">
      <c r="A1375">
        <v>1572</v>
      </c>
      <c r="B1375" s="53">
        <v>42201.466550925928</v>
      </c>
      <c r="C1375" s="7">
        <v>0.96655092592592595</v>
      </c>
      <c r="D1375" s="8">
        <v>45.079000000000001</v>
      </c>
      <c r="E1375">
        <v>45.079000000000001</v>
      </c>
      <c r="F1375">
        <v>2879.3</v>
      </c>
      <c r="G1375">
        <v>-0.15307599999999999</v>
      </c>
      <c r="H1375">
        <v>-28997.5</v>
      </c>
      <c r="I1375">
        <v>5.0845300000000003E-2</v>
      </c>
      <c r="J1375">
        <v>-0.61477000000000004</v>
      </c>
      <c r="K1375">
        <v>173.8</v>
      </c>
      <c r="L1375">
        <v>165.6</v>
      </c>
      <c r="M1375">
        <v>22.3</v>
      </c>
      <c r="N1375">
        <v>170</v>
      </c>
      <c r="O1375">
        <v>21.8</v>
      </c>
      <c r="P1375">
        <v>181.4</v>
      </c>
      <c r="Q1375" s="8">
        <v>66.509</v>
      </c>
      <c r="R1375">
        <v>100.24</v>
      </c>
      <c r="S1375" s="8">
        <v>0.10269300000000001</v>
      </c>
      <c r="T1375" s="8">
        <v>0.727738</v>
      </c>
      <c r="U1375" s="8">
        <v>0.212174</v>
      </c>
      <c r="V1375" s="3">
        <v>-0.55004716000000009</v>
      </c>
      <c r="W1375" s="3">
        <v>-0.49913235200000006</v>
      </c>
      <c r="X1375" s="8">
        <v>9.4066398800470044</v>
      </c>
      <c r="Y1375" s="8">
        <v>9.4575546880470043</v>
      </c>
      <c r="Z1375" s="8">
        <v>9.4320972840470034</v>
      </c>
      <c r="AA1375" s="41">
        <v>2</v>
      </c>
      <c r="AB1375" s="42" t="s">
        <v>2112</v>
      </c>
      <c r="AC1375" s="15">
        <v>-313.72449999999998</v>
      </c>
      <c r="AD1375" s="15">
        <v>-133.78860409175149</v>
      </c>
      <c r="AE1375" s="15">
        <v>-122.00907400986114</v>
      </c>
      <c r="AF1375" s="15">
        <v>-127.91398873711375</v>
      </c>
      <c r="AG1375" s="15">
        <v>-127.91398873711375</v>
      </c>
      <c r="AH1375" s="17">
        <v>1.2312254949701147</v>
      </c>
      <c r="AI1375" s="17">
        <v>0.93806256877077432</v>
      </c>
      <c r="AJ1375" s="17">
        <v>0.92366477382042167</v>
      </c>
      <c r="AK1375" s="17">
        <v>0.93082651443752584</v>
      </c>
      <c r="AL1375" s="17">
        <v>0.93082651443752584</v>
      </c>
    </row>
    <row r="1376" spans="1:38" x14ac:dyDescent="0.45">
      <c r="A1376">
        <v>1573</v>
      </c>
      <c r="B1376" s="53">
        <v>42201.467245370368</v>
      </c>
      <c r="C1376" s="7">
        <v>0.96724537037037039</v>
      </c>
      <c r="D1376" s="8">
        <v>45.095599999999997</v>
      </c>
      <c r="E1376">
        <v>45.095599999999997</v>
      </c>
      <c r="F1376">
        <v>2876.53</v>
      </c>
      <c r="G1376">
        <v>-0.15307599999999999</v>
      </c>
      <c r="H1376">
        <v>-29008.1</v>
      </c>
      <c r="I1376">
        <v>5.0845300000000003E-2</v>
      </c>
      <c r="J1376">
        <v>-0.61552499999999999</v>
      </c>
      <c r="K1376">
        <v>181.9</v>
      </c>
      <c r="L1376">
        <v>171</v>
      </c>
      <c r="M1376">
        <v>22.3</v>
      </c>
      <c r="N1376">
        <v>174.6</v>
      </c>
      <c r="O1376">
        <v>21.8</v>
      </c>
      <c r="P1376">
        <v>181.4</v>
      </c>
      <c r="Q1376" s="8">
        <v>66.243700000000004</v>
      </c>
      <c r="R1376">
        <v>100.24</v>
      </c>
      <c r="S1376" s="8">
        <v>0.10269300000000001</v>
      </c>
      <c r="T1376" s="8">
        <v>0.72785900000000003</v>
      </c>
      <c r="U1376" s="8">
        <v>0.21195700000000001</v>
      </c>
      <c r="V1376" s="3">
        <v>-0.55035450000000019</v>
      </c>
      <c r="W1376" s="3">
        <v>-0.49858117200000007</v>
      </c>
      <c r="X1376" s="8">
        <v>9.4063325400470035</v>
      </c>
      <c r="Y1376" s="8">
        <v>9.4581058680470047</v>
      </c>
      <c r="Z1376" s="8">
        <v>9.432219204047005</v>
      </c>
      <c r="AA1376" s="41">
        <v>2</v>
      </c>
      <c r="AB1376" s="42" t="s">
        <v>2112</v>
      </c>
      <c r="AC1376" s="15">
        <v>-313.9898</v>
      </c>
      <c r="AD1376" s="15">
        <v>-133.85934186518762</v>
      </c>
      <c r="AE1376" s="15">
        <v>-121.88089060805976</v>
      </c>
      <c r="AF1376" s="15">
        <v>-127.88578132759687</v>
      </c>
      <c r="AG1376" s="15">
        <v>-127.88578132759687</v>
      </c>
      <c r="AH1376" s="17">
        <v>1.2317930845869696</v>
      </c>
      <c r="AI1376" s="17">
        <v>0.93815038554590513</v>
      </c>
      <c r="AJ1376" s="17">
        <v>0.92351052926038824</v>
      </c>
      <c r="AK1376" s="17">
        <v>0.93079203926563037</v>
      </c>
      <c r="AL1376" s="17">
        <v>0.93079203926563037</v>
      </c>
    </row>
    <row r="1377" spans="1:38" x14ac:dyDescent="0.45">
      <c r="A1377">
        <v>1574</v>
      </c>
      <c r="B1377" s="53">
        <v>42201.467939814815</v>
      </c>
      <c r="C1377" s="7">
        <v>0.96793981481481473</v>
      </c>
      <c r="D1377" s="8">
        <v>45.112200000000001</v>
      </c>
      <c r="E1377">
        <v>45.112200000000001</v>
      </c>
      <c r="F1377">
        <v>2878.37</v>
      </c>
      <c r="G1377">
        <v>-0.15307599999999999</v>
      </c>
      <c r="H1377">
        <v>-29008.1</v>
      </c>
      <c r="I1377">
        <v>5.0845300000000003E-2</v>
      </c>
      <c r="J1377">
        <v>-0.61514800000000003</v>
      </c>
      <c r="K1377">
        <v>172.1</v>
      </c>
      <c r="L1377">
        <v>175.8</v>
      </c>
      <c r="M1377">
        <v>22.4</v>
      </c>
      <c r="N1377">
        <v>171.2</v>
      </c>
      <c r="O1377">
        <v>21.9</v>
      </c>
      <c r="P1377">
        <v>181.5</v>
      </c>
      <c r="Q1377" s="8">
        <v>66.243700000000004</v>
      </c>
      <c r="R1377">
        <v>100.24</v>
      </c>
      <c r="S1377" s="8">
        <v>0.10269300000000001</v>
      </c>
      <c r="T1377" s="8">
        <v>0.72746299999999997</v>
      </c>
      <c r="U1377" s="8">
        <v>0.21254600000000001</v>
      </c>
      <c r="V1377" s="3">
        <v>-0.54934866000000004</v>
      </c>
      <c r="W1377" s="3">
        <v>-0.50007723200000009</v>
      </c>
      <c r="X1377" s="8">
        <v>9.4073383800470047</v>
      </c>
      <c r="Y1377" s="8">
        <v>9.4566098080470038</v>
      </c>
      <c r="Z1377" s="8">
        <v>9.4319740940470034</v>
      </c>
      <c r="AA1377" s="41">
        <v>2</v>
      </c>
      <c r="AB1377" s="42" t="s">
        <v>2112</v>
      </c>
      <c r="AC1377" s="15">
        <v>-313.9898</v>
      </c>
      <c r="AD1377" s="15">
        <v>-133.62782004308951</v>
      </c>
      <c r="AE1377" s="15">
        <v>-122.22878385537933</v>
      </c>
      <c r="AF1377" s="15">
        <v>-127.94248926796377</v>
      </c>
      <c r="AG1377" s="15">
        <v>-127.94248926796377</v>
      </c>
      <c r="AH1377" s="17">
        <v>1.2317930845869696</v>
      </c>
      <c r="AI1377" s="17">
        <v>0.93786302599349014</v>
      </c>
      <c r="AJ1377" s="17">
        <v>0.92392927307821227</v>
      </c>
      <c r="AK1377" s="17">
        <v>0.9308613504569665</v>
      </c>
      <c r="AL1377" s="17">
        <v>0.9308613504569665</v>
      </c>
    </row>
    <row r="1378" spans="1:38" x14ac:dyDescent="0.45">
      <c r="A1378">
        <v>1575</v>
      </c>
      <c r="B1378" s="53">
        <v>42201.468634259261</v>
      </c>
      <c r="C1378" s="7">
        <v>0.96863425925925928</v>
      </c>
      <c r="D1378" s="8">
        <v>45.128799999999998</v>
      </c>
      <c r="E1378">
        <v>45.128799999999998</v>
      </c>
      <c r="F1378">
        <v>2878.37</v>
      </c>
      <c r="G1378">
        <v>-0.15307599999999999</v>
      </c>
      <c r="H1378">
        <v>-29008.1</v>
      </c>
      <c r="I1378">
        <v>5.0863699999999998E-2</v>
      </c>
      <c r="J1378">
        <v>-0.61477000000000004</v>
      </c>
      <c r="K1378">
        <v>193.3</v>
      </c>
      <c r="L1378">
        <v>178.7</v>
      </c>
      <c r="M1378">
        <v>22.3</v>
      </c>
      <c r="N1378">
        <v>181.5</v>
      </c>
      <c r="O1378">
        <v>21.9</v>
      </c>
      <c r="P1378">
        <v>181.5</v>
      </c>
      <c r="Q1378" s="8">
        <v>66.048699999999997</v>
      </c>
      <c r="R1378">
        <v>100.24</v>
      </c>
      <c r="S1378" s="8">
        <v>0.10269300000000001</v>
      </c>
      <c r="T1378" s="8">
        <v>0.72737200000000002</v>
      </c>
      <c r="U1378" s="8">
        <v>0.212949</v>
      </c>
      <c r="V1378" s="3">
        <v>-0.54911752000000014</v>
      </c>
      <c r="W1378" s="3">
        <v>-0.50110085199999999</v>
      </c>
      <c r="X1378" s="8">
        <v>9.4075695200470051</v>
      </c>
      <c r="Y1378" s="8">
        <v>9.455586188047004</v>
      </c>
      <c r="Z1378" s="8">
        <v>9.4315778540470045</v>
      </c>
      <c r="AA1378" s="41">
        <v>2</v>
      </c>
      <c r="AB1378" s="42" t="s">
        <v>2112</v>
      </c>
      <c r="AC1378" s="15">
        <v>-314.1848</v>
      </c>
      <c r="AD1378" s="15">
        <v>-133.57461012930321</v>
      </c>
      <c r="AE1378" s="15">
        <v>-122.46675563532563</v>
      </c>
      <c r="AF1378" s="15">
        <v>-128.03415626735489</v>
      </c>
      <c r="AG1378" s="15">
        <v>-128.03415626735489</v>
      </c>
      <c r="AH1378" s="17">
        <v>1.2322106063775615</v>
      </c>
      <c r="AI1378" s="17">
        <v>0.93779700795090692</v>
      </c>
      <c r="AJ1378" s="17">
        <v>0.92421592804153396</v>
      </c>
      <c r="AK1378" s="17">
        <v>0.93097341213539786</v>
      </c>
      <c r="AL1378" s="17">
        <v>0.93097341213539786</v>
      </c>
    </row>
    <row r="1379" spans="1:38" x14ac:dyDescent="0.45">
      <c r="A1379">
        <v>1576</v>
      </c>
      <c r="B1379" s="53">
        <v>42201.469340277778</v>
      </c>
      <c r="C1379" s="7">
        <v>0.96934027777777787</v>
      </c>
      <c r="D1379" s="8">
        <v>45.145400000000002</v>
      </c>
      <c r="E1379">
        <v>45.145400000000002</v>
      </c>
      <c r="F1379">
        <v>2888.84</v>
      </c>
      <c r="G1379">
        <v>-1.0764199999999999</v>
      </c>
      <c r="H1379">
        <v>-29008.1</v>
      </c>
      <c r="I1379">
        <v>5.0845300000000003E-2</v>
      </c>
      <c r="J1379">
        <v>-0.61477000000000004</v>
      </c>
      <c r="K1379">
        <v>173.3</v>
      </c>
      <c r="L1379">
        <v>173</v>
      </c>
      <c r="M1379">
        <v>22.3</v>
      </c>
      <c r="N1379">
        <v>167.7</v>
      </c>
      <c r="O1379">
        <v>21.9</v>
      </c>
      <c r="P1379">
        <v>181.6</v>
      </c>
      <c r="Q1379" s="8">
        <v>66.048699999999997</v>
      </c>
      <c r="R1379">
        <v>100.24</v>
      </c>
      <c r="S1379" s="8">
        <v>0.228544</v>
      </c>
      <c r="T1379" s="8">
        <v>0.72785900000000003</v>
      </c>
      <c r="U1379" s="8">
        <v>0.21282499999999999</v>
      </c>
      <c r="V1379" s="3">
        <v>-0.55035450000000019</v>
      </c>
      <c r="W1379" s="3">
        <v>-0.50078589200000001</v>
      </c>
      <c r="X1379" s="8">
        <v>9.4063325400470035</v>
      </c>
      <c r="Y1379" s="8">
        <v>9.4559011480470048</v>
      </c>
      <c r="Z1379" s="8">
        <v>9.4311168440470041</v>
      </c>
      <c r="AA1379" s="41">
        <v>2</v>
      </c>
      <c r="AB1379" s="42" t="s">
        <v>2112</v>
      </c>
      <c r="AC1379" s="15">
        <v>-314.1848</v>
      </c>
      <c r="AD1379" s="15">
        <v>-133.85934186518762</v>
      </c>
      <c r="AE1379" s="15">
        <v>-122.39353877935116</v>
      </c>
      <c r="AF1379" s="15">
        <v>-128.14079805767142</v>
      </c>
      <c r="AG1379" s="15">
        <v>-128.14079805767142</v>
      </c>
      <c r="AH1379" s="17">
        <v>1.2322106063775615</v>
      </c>
      <c r="AI1379" s="17">
        <v>0.93815038554590513</v>
      </c>
      <c r="AJ1379" s="17">
        <v>0.92412771387198311</v>
      </c>
      <c r="AK1379" s="17">
        <v>0.93110381425239763</v>
      </c>
      <c r="AL1379" s="17">
        <v>0.93110381425239763</v>
      </c>
    </row>
    <row r="1380" spans="1:38" x14ac:dyDescent="0.45">
      <c r="A1380">
        <v>1577</v>
      </c>
      <c r="B1380" s="53">
        <v>42201.470023148147</v>
      </c>
      <c r="C1380" s="7">
        <v>0.97002314814814816</v>
      </c>
      <c r="D1380" s="8">
        <v>45.161900000000003</v>
      </c>
      <c r="E1380">
        <v>45.161900000000003</v>
      </c>
      <c r="F1380">
        <v>2887.91</v>
      </c>
      <c r="G1380">
        <v>-0.15307599999999999</v>
      </c>
      <c r="H1380">
        <v>-29008.1</v>
      </c>
      <c r="I1380">
        <v>5.0845300000000003E-2</v>
      </c>
      <c r="J1380">
        <v>-0.61477000000000004</v>
      </c>
      <c r="K1380">
        <v>178.6</v>
      </c>
      <c r="L1380">
        <v>171.4</v>
      </c>
      <c r="M1380">
        <v>22.4</v>
      </c>
      <c r="N1380">
        <v>178</v>
      </c>
      <c r="O1380">
        <v>21.9</v>
      </c>
      <c r="P1380">
        <v>181.6</v>
      </c>
      <c r="Q1380" s="8">
        <v>66.048699999999997</v>
      </c>
      <c r="R1380">
        <v>100.24</v>
      </c>
      <c r="S1380" s="8">
        <v>0.10269300000000001</v>
      </c>
      <c r="T1380" s="8">
        <v>0.72755499999999995</v>
      </c>
      <c r="U1380" s="8">
        <v>0.21235999999999999</v>
      </c>
      <c r="V1380" s="3">
        <v>-0.54958233999999995</v>
      </c>
      <c r="W1380" s="3">
        <v>-0.49960479200000002</v>
      </c>
      <c r="X1380" s="8">
        <v>9.4071047000470038</v>
      </c>
      <c r="Y1380" s="8">
        <v>9.4570822480470049</v>
      </c>
      <c r="Z1380" s="8">
        <v>9.4320934740470044</v>
      </c>
      <c r="AA1380" s="41">
        <v>2</v>
      </c>
      <c r="AB1380" s="42" t="s">
        <v>2112</v>
      </c>
      <c r="AC1380" s="15">
        <v>-314.1848</v>
      </c>
      <c r="AD1380" s="15">
        <v>-133.68161214842848</v>
      </c>
      <c r="AE1380" s="15">
        <v>-122.11893416333498</v>
      </c>
      <c r="AF1380" s="15">
        <v>-127.91487020746297</v>
      </c>
      <c r="AG1380" s="15">
        <v>-127.91487020746297</v>
      </c>
      <c r="AH1380" s="17">
        <v>1.2322106063775615</v>
      </c>
      <c r="AI1380" s="17">
        <v>0.93792977581534631</v>
      </c>
      <c r="AJ1380" s="17">
        <v>0.92379701081365806</v>
      </c>
      <c r="AK1380" s="17">
        <v>0.93082759181411112</v>
      </c>
      <c r="AL1380" s="17">
        <v>0.93082759181411112</v>
      </c>
    </row>
    <row r="1381" spans="1:38" x14ac:dyDescent="0.45">
      <c r="A1381">
        <v>1578</v>
      </c>
      <c r="B1381" s="53">
        <v>42201.470717592594</v>
      </c>
      <c r="C1381" s="7">
        <v>0.97071759259259249</v>
      </c>
      <c r="D1381" s="8">
        <v>45.178600000000003</v>
      </c>
      <c r="E1381">
        <v>45.178600000000003</v>
      </c>
      <c r="F1381">
        <v>2888.84</v>
      </c>
      <c r="G1381">
        <v>-0.15307599999999999</v>
      </c>
      <c r="H1381">
        <v>-29008.1</v>
      </c>
      <c r="I1381">
        <v>5.0845300000000003E-2</v>
      </c>
      <c r="J1381">
        <v>-0.61477000000000004</v>
      </c>
      <c r="K1381">
        <v>171.3</v>
      </c>
      <c r="L1381">
        <v>174.7</v>
      </c>
      <c r="M1381">
        <v>22.4</v>
      </c>
      <c r="N1381">
        <v>165.6</v>
      </c>
      <c r="O1381">
        <v>21.9</v>
      </c>
      <c r="P1381">
        <v>181.7</v>
      </c>
      <c r="Q1381" s="8">
        <v>66.048699999999997</v>
      </c>
      <c r="R1381">
        <v>100.24</v>
      </c>
      <c r="S1381" s="8">
        <v>0.10269300000000001</v>
      </c>
      <c r="T1381" s="8">
        <v>0.727738</v>
      </c>
      <c r="U1381" s="8">
        <v>0.212453</v>
      </c>
      <c r="V1381" s="3">
        <v>-0.55004716000000009</v>
      </c>
      <c r="W1381" s="3">
        <v>-0.49984101200000003</v>
      </c>
      <c r="X1381" s="8">
        <v>9.4066398800470044</v>
      </c>
      <c r="Y1381" s="8">
        <v>9.4568460280470052</v>
      </c>
      <c r="Z1381" s="8">
        <v>9.4317429540470048</v>
      </c>
      <c r="AA1381" s="41">
        <v>2</v>
      </c>
      <c r="AB1381" s="42" t="s">
        <v>2112</v>
      </c>
      <c r="AC1381" s="15">
        <v>-314.1848</v>
      </c>
      <c r="AD1381" s="15">
        <v>-133.78860409175149</v>
      </c>
      <c r="AE1381" s="15">
        <v>-122.17386031700471</v>
      </c>
      <c r="AF1381" s="15">
        <v>-127.99596257631231</v>
      </c>
      <c r="AG1381" s="15">
        <v>-127.99596257631231</v>
      </c>
      <c r="AH1381" s="17">
        <v>1.2322106063775615</v>
      </c>
      <c r="AI1381" s="17">
        <v>0.93806256877077432</v>
      </c>
      <c r="AJ1381" s="17">
        <v>0.92386313878664272</v>
      </c>
      <c r="AK1381" s="17">
        <v>0.93092671758112444</v>
      </c>
      <c r="AL1381" s="17">
        <v>0.93092671758112444</v>
      </c>
    </row>
    <row r="1382" spans="1:38" x14ac:dyDescent="0.45">
      <c r="A1382">
        <v>1579</v>
      </c>
      <c r="B1382" s="53">
        <v>42201.471412037034</v>
      </c>
      <c r="C1382" s="7">
        <v>0.97141203703703705</v>
      </c>
      <c r="D1382" s="8">
        <v>45.1952</v>
      </c>
      <c r="E1382">
        <v>45.1952</v>
      </c>
      <c r="F1382">
        <v>2882.99</v>
      </c>
      <c r="G1382">
        <v>-0.15307599999999999</v>
      </c>
      <c r="H1382">
        <v>-29008.1</v>
      </c>
      <c r="I1382">
        <v>5.0845300000000003E-2</v>
      </c>
      <c r="J1382">
        <v>-0.61533599999999999</v>
      </c>
      <c r="K1382">
        <v>194.9</v>
      </c>
      <c r="L1382">
        <v>178.5</v>
      </c>
      <c r="M1382">
        <v>22.4</v>
      </c>
      <c r="N1382">
        <v>180.2</v>
      </c>
      <c r="O1382">
        <v>21.9</v>
      </c>
      <c r="P1382">
        <v>181.6</v>
      </c>
      <c r="Q1382" s="8">
        <v>66.048699999999997</v>
      </c>
      <c r="R1382">
        <v>507.21300000000002</v>
      </c>
      <c r="S1382" s="8">
        <v>0.10269300000000001</v>
      </c>
      <c r="T1382" s="8">
        <v>0.72746299999999997</v>
      </c>
      <c r="U1382" s="8">
        <v>0.211864</v>
      </c>
      <c r="V1382" s="3">
        <v>-0.54934866000000004</v>
      </c>
      <c r="W1382" s="3">
        <v>-0.49834495200000001</v>
      </c>
      <c r="X1382" s="8">
        <v>9.4073383800470047</v>
      </c>
      <c r="Y1382" s="8">
        <v>9.4583420880470044</v>
      </c>
      <c r="Z1382" s="8">
        <v>9.4328402340470046</v>
      </c>
      <c r="AA1382" s="41">
        <v>2</v>
      </c>
      <c r="AB1382" s="42" t="s">
        <v>2112</v>
      </c>
      <c r="AC1382" s="15">
        <v>-314.1848</v>
      </c>
      <c r="AD1382" s="15">
        <v>-133.62782004308951</v>
      </c>
      <c r="AE1382" s="15">
        <v>-121.82595050509894</v>
      </c>
      <c r="AF1382" s="15">
        <v>-127.74208904937734</v>
      </c>
      <c r="AG1382" s="15">
        <v>-127.74208904937734</v>
      </c>
      <c r="AH1382" s="17">
        <v>1.2322106063775615</v>
      </c>
      <c r="AI1382" s="17">
        <v>0.93786302599349014</v>
      </c>
      <c r="AJ1382" s="17">
        <v>0.92344443497376638</v>
      </c>
      <c r="AK1382" s="17">
        <v>0.93061645780796531</v>
      </c>
      <c r="AL1382" s="17">
        <v>0.93061645780796531</v>
      </c>
    </row>
    <row r="1383" spans="1:38" x14ac:dyDescent="0.45">
      <c r="A1383">
        <v>1580</v>
      </c>
      <c r="B1383" s="53">
        <v>42201.47210648148</v>
      </c>
      <c r="C1383" s="7">
        <v>0.97210648148148149</v>
      </c>
      <c r="D1383" s="8">
        <v>45.2119</v>
      </c>
      <c r="E1383">
        <v>45.2119</v>
      </c>
      <c r="F1383">
        <v>2892.84</v>
      </c>
      <c r="G1383">
        <v>-0.15307599999999999</v>
      </c>
      <c r="H1383">
        <v>-29008.1</v>
      </c>
      <c r="I1383">
        <v>5.0845300000000003E-2</v>
      </c>
      <c r="J1383">
        <v>-0.61514800000000003</v>
      </c>
      <c r="K1383">
        <v>174.5</v>
      </c>
      <c r="L1383">
        <v>174.4</v>
      </c>
      <c r="M1383">
        <v>22.4</v>
      </c>
      <c r="N1383">
        <v>170</v>
      </c>
      <c r="O1383">
        <v>21.9</v>
      </c>
      <c r="P1383">
        <v>181.7</v>
      </c>
      <c r="Q1383" s="8">
        <v>66.048699999999997</v>
      </c>
      <c r="R1383">
        <v>507.21300000000002</v>
      </c>
      <c r="S1383" s="8">
        <v>0.10269300000000001</v>
      </c>
      <c r="T1383" s="8">
        <v>0.72764600000000002</v>
      </c>
      <c r="U1383" s="8">
        <v>0.21235999999999999</v>
      </c>
      <c r="V1383" s="3">
        <v>-0.54981348000000008</v>
      </c>
      <c r="W1383" s="3">
        <v>-0.49960479200000002</v>
      </c>
      <c r="X1383" s="8">
        <v>9.4068735600470035</v>
      </c>
      <c r="Y1383" s="8">
        <v>9.4570822480470049</v>
      </c>
      <c r="Z1383" s="8">
        <v>9.4319779040470042</v>
      </c>
      <c r="AA1383" s="41">
        <v>2</v>
      </c>
      <c r="AB1383" s="42" t="s">
        <v>2112</v>
      </c>
      <c r="AC1383" s="15">
        <v>-314.1848</v>
      </c>
      <c r="AD1383" s="15">
        <v>-133.73481705178426</v>
      </c>
      <c r="AE1383" s="15">
        <v>-122.11893416333498</v>
      </c>
      <c r="AF1383" s="15">
        <v>-127.94160781887888</v>
      </c>
      <c r="AG1383" s="15">
        <v>-127.94160781887888</v>
      </c>
      <c r="AH1383" s="17">
        <v>1.2322106063775615</v>
      </c>
      <c r="AI1383" s="17">
        <v>0.93799580633412794</v>
      </c>
      <c r="AJ1383" s="17">
        <v>0.92379701081365806</v>
      </c>
      <c r="AK1383" s="17">
        <v>0.93086027302822483</v>
      </c>
      <c r="AL1383" s="17">
        <v>0.93086027302822483</v>
      </c>
    </row>
    <row r="1384" spans="1:38" x14ac:dyDescent="0.45">
      <c r="A1384">
        <v>1581</v>
      </c>
      <c r="B1384" s="53">
        <v>42201.472800925927</v>
      </c>
      <c r="C1384" s="7">
        <v>0.97280092592592593</v>
      </c>
      <c r="D1384" s="8">
        <v>45.228499999999997</v>
      </c>
      <c r="E1384">
        <v>45.228499999999997</v>
      </c>
      <c r="F1384">
        <v>2891.91</v>
      </c>
      <c r="G1384">
        <v>-0.15307599999999999</v>
      </c>
      <c r="H1384">
        <v>-29008.1</v>
      </c>
      <c r="I1384">
        <v>5.0863699999999998E-2</v>
      </c>
      <c r="J1384">
        <v>-0.61514800000000003</v>
      </c>
      <c r="K1384">
        <v>184</v>
      </c>
      <c r="L1384">
        <v>170.5</v>
      </c>
      <c r="M1384">
        <v>22.4</v>
      </c>
      <c r="N1384">
        <v>174</v>
      </c>
      <c r="O1384">
        <v>21.9</v>
      </c>
      <c r="P1384">
        <v>181.7</v>
      </c>
      <c r="Q1384" s="8">
        <v>66.048699999999997</v>
      </c>
      <c r="R1384">
        <v>507.21300000000002</v>
      </c>
      <c r="S1384" s="8">
        <v>0.10269300000000001</v>
      </c>
      <c r="T1384" s="8">
        <v>0.72804199999999997</v>
      </c>
      <c r="U1384" s="8">
        <v>0.212732</v>
      </c>
      <c r="V1384" s="3">
        <v>-0.55081932</v>
      </c>
      <c r="W1384" s="3">
        <v>-0.500549672</v>
      </c>
      <c r="X1384" s="8">
        <v>9.405867720047004</v>
      </c>
      <c r="Y1384" s="8">
        <v>9.4561373680470044</v>
      </c>
      <c r="Z1384" s="8">
        <v>9.4310025440470042</v>
      </c>
      <c r="AA1384" s="41">
        <v>2</v>
      </c>
      <c r="AB1384" s="42" t="s">
        <v>2112</v>
      </c>
      <c r="AC1384" s="15">
        <v>-314.1848</v>
      </c>
      <c r="AD1384" s="15">
        <v>-133.96631707161339</v>
      </c>
      <c r="AE1384" s="15">
        <v>-122.33862308649032</v>
      </c>
      <c r="AF1384" s="15">
        <v>-128.167236633931</v>
      </c>
      <c r="AG1384" s="15">
        <v>-128.167236633931</v>
      </c>
      <c r="AH1384" s="17">
        <v>1.2322106063775615</v>
      </c>
      <c r="AI1384" s="17">
        <v>0.93828322019565702</v>
      </c>
      <c r="AJ1384" s="17">
        <v>0.92406156062012657</v>
      </c>
      <c r="AK1384" s="17">
        <v>0.93113614912753029</v>
      </c>
      <c r="AL1384" s="17">
        <v>0.93113614912753029</v>
      </c>
    </row>
    <row r="1385" spans="1:38" x14ac:dyDescent="0.45">
      <c r="A1385">
        <v>1582</v>
      </c>
      <c r="B1385" s="53">
        <v>42201.473506944443</v>
      </c>
      <c r="C1385" s="7">
        <v>0.97350694444444441</v>
      </c>
      <c r="D1385" s="8">
        <v>45.245100000000001</v>
      </c>
      <c r="E1385">
        <v>45.245100000000001</v>
      </c>
      <c r="F1385">
        <v>2895.61</v>
      </c>
      <c r="G1385">
        <v>-0.15307599999999999</v>
      </c>
      <c r="H1385">
        <v>-29008.1</v>
      </c>
      <c r="I1385">
        <v>5.0845300000000003E-2</v>
      </c>
      <c r="J1385">
        <v>-0.61577599999999999</v>
      </c>
      <c r="K1385">
        <v>173.2</v>
      </c>
      <c r="L1385">
        <v>167.8</v>
      </c>
      <c r="M1385">
        <v>22.4</v>
      </c>
      <c r="N1385">
        <v>165.6</v>
      </c>
      <c r="O1385">
        <v>21.9</v>
      </c>
      <c r="P1385">
        <v>181.8</v>
      </c>
      <c r="Q1385" s="8">
        <v>66.048699999999997</v>
      </c>
      <c r="R1385">
        <v>507.21300000000002</v>
      </c>
      <c r="S1385" s="8">
        <v>0.10269300000000001</v>
      </c>
      <c r="T1385" s="8">
        <v>0.72785900000000003</v>
      </c>
      <c r="U1385" s="8">
        <v>0.21254600000000001</v>
      </c>
      <c r="V1385" s="3">
        <v>-0.55035450000000019</v>
      </c>
      <c r="W1385" s="3">
        <v>-0.50007723200000009</v>
      </c>
      <c r="X1385" s="8">
        <v>9.4063325400470035</v>
      </c>
      <c r="Y1385" s="8">
        <v>9.4566098080470038</v>
      </c>
      <c r="Z1385" s="8">
        <v>9.4314711740470045</v>
      </c>
      <c r="AA1385" s="41">
        <v>2</v>
      </c>
      <c r="AB1385" s="42" t="s">
        <v>2112</v>
      </c>
      <c r="AC1385" s="15">
        <v>-314.1848</v>
      </c>
      <c r="AD1385" s="15">
        <v>-133.85934186518762</v>
      </c>
      <c r="AE1385" s="15">
        <v>-122.22878385537933</v>
      </c>
      <c r="AF1385" s="15">
        <v>-128.05883458999483</v>
      </c>
      <c r="AG1385" s="15">
        <v>-128.05883458999483</v>
      </c>
      <c r="AH1385" s="17">
        <v>1.2322106063775615</v>
      </c>
      <c r="AI1385" s="17">
        <v>0.93815038554590513</v>
      </c>
      <c r="AJ1385" s="17">
        <v>0.92392927307821227</v>
      </c>
      <c r="AK1385" s="17">
        <v>0.93100358566393682</v>
      </c>
      <c r="AL1385" s="17">
        <v>0.93100358566393682</v>
      </c>
    </row>
    <row r="1386" spans="1:38" x14ac:dyDescent="0.45">
      <c r="A1386">
        <v>1583</v>
      </c>
      <c r="B1386" s="53">
        <v>42201.474189814813</v>
      </c>
      <c r="C1386" s="7">
        <v>0.97418981481481481</v>
      </c>
      <c r="D1386" s="8">
        <v>45.261699999999998</v>
      </c>
      <c r="E1386">
        <v>45.261699999999998</v>
      </c>
      <c r="F1386">
        <v>2887.91</v>
      </c>
      <c r="G1386">
        <v>-0.15307599999999999</v>
      </c>
      <c r="H1386">
        <v>-29008.1</v>
      </c>
      <c r="I1386">
        <v>5.0863699999999998E-2</v>
      </c>
      <c r="J1386">
        <v>-0.61533599999999999</v>
      </c>
      <c r="K1386">
        <v>188.9</v>
      </c>
      <c r="L1386">
        <v>173.1</v>
      </c>
      <c r="M1386">
        <v>22.4</v>
      </c>
      <c r="N1386">
        <v>175.2</v>
      </c>
      <c r="O1386">
        <v>21.8</v>
      </c>
      <c r="P1386">
        <v>181.7</v>
      </c>
      <c r="Q1386" s="8">
        <v>66.048699999999997</v>
      </c>
      <c r="R1386">
        <v>507.21300000000002</v>
      </c>
      <c r="S1386" s="8">
        <v>0.10269300000000001</v>
      </c>
      <c r="T1386" s="8">
        <v>0.72785900000000003</v>
      </c>
      <c r="U1386" s="8">
        <v>0.21208099999999999</v>
      </c>
      <c r="V1386" s="3">
        <v>-0.55035450000000019</v>
      </c>
      <c r="W1386" s="3">
        <v>-0.49889613199999999</v>
      </c>
      <c r="X1386" s="8">
        <v>9.4063325400470035</v>
      </c>
      <c r="Y1386" s="8">
        <v>9.457790908047004</v>
      </c>
      <c r="Z1386" s="8">
        <v>9.4320617240470028</v>
      </c>
      <c r="AA1386" s="41">
        <v>2</v>
      </c>
      <c r="AB1386" s="42" t="s">
        <v>2112</v>
      </c>
      <c r="AC1386" s="15">
        <v>-314.1848</v>
      </c>
      <c r="AD1386" s="15">
        <v>-133.85934186518762</v>
      </c>
      <c r="AE1386" s="15">
        <v>-121.95414000993253</v>
      </c>
      <c r="AF1386" s="15">
        <v>-127.92221576731561</v>
      </c>
      <c r="AG1386" s="15">
        <v>-127.92221576731561</v>
      </c>
      <c r="AH1386" s="17">
        <v>1.2322106063775615</v>
      </c>
      <c r="AI1386" s="17">
        <v>0.93815038554590513</v>
      </c>
      <c r="AJ1386" s="17">
        <v>0.92359866479865904</v>
      </c>
      <c r="AK1386" s="17">
        <v>0.93083657001705411</v>
      </c>
      <c r="AL1386" s="17">
        <v>0.93083657001705411</v>
      </c>
    </row>
    <row r="1387" spans="1:38" x14ac:dyDescent="0.45">
      <c r="A1387">
        <v>1584</v>
      </c>
      <c r="B1387" s="53">
        <v>42201.47488425926</v>
      </c>
      <c r="C1387" s="7">
        <v>0.97488425925925926</v>
      </c>
      <c r="D1387" s="8">
        <v>45.278199999999998</v>
      </c>
      <c r="E1387">
        <v>45.278199999999998</v>
      </c>
      <c r="F1387">
        <v>2892.84</v>
      </c>
      <c r="G1387">
        <v>-0.15307599999999999</v>
      </c>
      <c r="H1387">
        <v>-29008.1</v>
      </c>
      <c r="I1387">
        <v>5.0845300000000003E-2</v>
      </c>
      <c r="J1387">
        <v>-0.61477000000000004</v>
      </c>
      <c r="K1387">
        <v>173.5</v>
      </c>
      <c r="L1387">
        <v>177.6</v>
      </c>
      <c r="M1387">
        <v>22.3</v>
      </c>
      <c r="N1387">
        <v>168.2</v>
      </c>
      <c r="O1387">
        <v>21.8</v>
      </c>
      <c r="P1387">
        <v>181.8</v>
      </c>
      <c r="Q1387" s="8">
        <v>66.048699999999997</v>
      </c>
      <c r="R1387">
        <v>507.21300000000002</v>
      </c>
      <c r="S1387" s="8">
        <v>0.10269300000000001</v>
      </c>
      <c r="T1387" s="8">
        <v>0.72822500000000001</v>
      </c>
      <c r="U1387" s="8">
        <v>0.21304200000000001</v>
      </c>
      <c r="V1387" s="3">
        <v>-0.55128414000000014</v>
      </c>
      <c r="W1387" s="3">
        <v>-0.50133707200000011</v>
      </c>
      <c r="X1387" s="8">
        <v>9.4054029000470045</v>
      </c>
      <c r="Y1387" s="8">
        <v>9.4553499680470043</v>
      </c>
      <c r="Z1387" s="8">
        <v>9.4303764340470053</v>
      </c>
      <c r="AA1387" s="41">
        <v>2</v>
      </c>
      <c r="AB1387" s="42" t="s">
        <v>2112</v>
      </c>
      <c r="AC1387" s="15">
        <v>-314.1848</v>
      </c>
      <c r="AD1387" s="15">
        <v>-134.07328220349712</v>
      </c>
      <c r="AE1387" s="15">
        <v>-122.52166522650691</v>
      </c>
      <c r="AF1387" s="15">
        <v>-128.31205044409273</v>
      </c>
      <c r="AG1387" s="15">
        <v>-128.31205044409273</v>
      </c>
      <c r="AH1387" s="17">
        <v>1.2322106063775615</v>
      </c>
      <c r="AI1387" s="17">
        <v>0.93841607995219345</v>
      </c>
      <c r="AJ1387" s="17">
        <v>0.92428209604498346</v>
      </c>
      <c r="AK1387" s="17">
        <v>0.93131329898330339</v>
      </c>
      <c r="AL1387" s="17">
        <v>0.93131329898330339</v>
      </c>
    </row>
    <row r="1388" spans="1:38" x14ac:dyDescent="0.45">
      <c r="A1388">
        <v>1585</v>
      </c>
      <c r="B1388" s="53">
        <v>42201.475578703707</v>
      </c>
      <c r="C1388" s="7">
        <v>0.9755787037037037</v>
      </c>
      <c r="D1388" s="8">
        <v>45.294800000000002</v>
      </c>
      <c r="E1388">
        <v>45.294800000000002</v>
      </c>
      <c r="F1388">
        <v>2893.76</v>
      </c>
      <c r="G1388">
        <v>-0.15307599999999999</v>
      </c>
      <c r="H1388">
        <v>-29008.1</v>
      </c>
      <c r="I1388">
        <v>5.0845300000000003E-2</v>
      </c>
      <c r="J1388">
        <v>-0.61577599999999999</v>
      </c>
      <c r="K1388">
        <v>180.5</v>
      </c>
      <c r="L1388">
        <v>177.9</v>
      </c>
      <c r="M1388">
        <v>22.3</v>
      </c>
      <c r="N1388">
        <v>171.3</v>
      </c>
      <c r="O1388">
        <v>21.8</v>
      </c>
      <c r="P1388">
        <v>181.8</v>
      </c>
      <c r="Q1388" s="8">
        <v>66.048699999999997</v>
      </c>
      <c r="R1388">
        <v>507.21300000000002</v>
      </c>
      <c r="S1388" s="8">
        <v>0.10269300000000001</v>
      </c>
      <c r="T1388" s="8">
        <v>0.72795100000000001</v>
      </c>
      <c r="U1388" s="8">
        <v>0.21226700000000001</v>
      </c>
      <c r="V1388" s="3">
        <v>-0.55058818000000009</v>
      </c>
      <c r="W1388" s="3">
        <v>-0.49936857200000007</v>
      </c>
      <c r="X1388" s="8">
        <v>9.4060988600470044</v>
      </c>
      <c r="Y1388" s="8">
        <v>9.4573184680470046</v>
      </c>
      <c r="Z1388" s="8">
        <v>9.4317086640470045</v>
      </c>
      <c r="AA1388" s="41">
        <v>2</v>
      </c>
      <c r="AB1388" s="42" t="s">
        <v>2112</v>
      </c>
      <c r="AC1388" s="15">
        <v>-314.1848</v>
      </c>
      <c r="AD1388" s="15">
        <v>-133.91312300969469</v>
      </c>
      <c r="AE1388" s="15">
        <v>-122.06400539430786</v>
      </c>
      <c r="AF1388" s="15">
        <v>-128.00389521699367</v>
      </c>
      <c r="AG1388" s="15">
        <v>-128.00389521699367</v>
      </c>
      <c r="AH1388" s="17">
        <v>1.2322106063775615</v>
      </c>
      <c r="AI1388" s="17">
        <v>0.93821716266909816</v>
      </c>
      <c r="AJ1388" s="17">
        <v>0.92373088915850288</v>
      </c>
      <c r="AK1388" s="17">
        <v>0.93093641542363847</v>
      </c>
      <c r="AL1388" s="17">
        <v>0.93093641542363847</v>
      </c>
    </row>
    <row r="1389" spans="1:38" x14ac:dyDescent="0.45">
      <c r="A1389">
        <v>1586</v>
      </c>
      <c r="B1389" s="53">
        <v>42201.476273148146</v>
      </c>
      <c r="C1389" s="7">
        <v>0.97627314814814825</v>
      </c>
      <c r="D1389" s="8">
        <v>45.311599999999999</v>
      </c>
      <c r="E1389">
        <v>45.311599999999999</v>
      </c>
      <c r="F1389">
        <v>2899.3</v>
      </c>
      <c r="G1389">
        <v>-0.15307599999999999</v>
      </c>
      <c r="H1389">
        <v>-29008.1</v>
      </c>
      <c r="I1389">
        <v>5.0845300000000003E-2</v>
      </c>
      <c r="J1389">
        <v>-0.61577599999999999</v>
      </c>
      <c r="K1389">
        <v>174.4</v>
      </c>
      <c r="L1389">
        <v>172.2</v>
      </c>
      <c r="M1389">
        <v>22.3</v>
      </c>
      <c r="N1389">
        <v>167.2</v>
      </c>
      <c r="O1389">
        <v>21.6</v>
      </c>
      <c r="P1389">
        <v>181.8</v>
      </c>
      <c r="Q1389" s="8">
        <v>66.048699999999997</v>
      </c>
      <c r="R1389">
        <v>507.21300000000002</v>
      </c>
      <c r="S1389" s="8">
        <v>0.10269300000000001</v>
      </c>
      <c r="T1389" s="8">
        <v>0.72813399999999995</v>
      </c>
      <c r="U1389" s="8">
        <v>0.212732</v>
      </c>
      <c r="V1389" s="3">
        <v>-0.5510529999999999</v>
      </c>
      <c r="W1389" s="3">
        <v>-0.500549672</v>
      </c>
      <c r="X1389" s="8">
        <v>9.4056340400470049</v>
      </c>
      <c r="Y1389" s="8">
        <v>9.4561373680470044</v>
      </c>
      <c r="Z1389" s="8">
        <v>9.4308857040470038</v>
      </c>
      <c r="AA1389" s="41">
        <v>2</v>
      </c>
      <c r="AB1389" s="42" t="s">
        <v>2112</v>
      </c>
      <c r="AC1389" s="15">
        <v>-314.1848</v>
      </c>
      <c r="AD1389" s="15">
        <v>-134.0200931512644</v>
      </c>
      <c r="AE1389" s="15">
        <v>-122.33862308649032</v>
      </c>
      <c r="AF1389" s="15">
        <v>-128.19426210286838</v>
      </c>
      <c r="AG1389" s="15">
        <v>-128.19426210286838</v>
      </c>
      <c r="AH1389" s="17">
        <v>1.2322106063775615</v>
      </c>
      <c r="AI1389" s="17">
        <v>0.93835000994009832</v>
      </c>
      <c r="AJ1389" s="17">
        <v>0.92406156062012657</v>
      </c>
      <c r="AK1389" s="17">
        <v>0.93116920410465875</v>
      </c>
      <c r="AL1389" s="17">
        <v>0.93116920410465875</v>
      </c>
    </row>
    <row r="1390" spans="1:38" x14ac:dyDescent="0.45">
      <c r="A1390">
        <v>1587</v>
      </c>
      <c r="B1390" s="53">
        <v>42201.476979166669</v>
      </c>
      <c r="C1390" s="7">
        <v>0.97697916666666673</v>
      </c>
      <c r="D1390" s="8">
        <v>45.328099999999999</v>
      </c>
      <c r="E1390">
        <v>45.328099999999999</v>
      </c>
      <c r="F1390">
        <v>2892.84</v>
      </c>
      <c r="G1390">
        <v>-0.15307599999999999</v>
      </c>
      <c r="H1390">
        <v>-29008.1</v>
      </c>
      <c r="I1390">
        <v>5.0845300000000003E-2</v>
      </c>
      <c r="J1390">
        <v>-0.61477000000000004</v>
      </c>
      <c r="K1390">
        <v>195.8</v>
      </c>
      <c r="L1390">
        <v>171.8</v>
      </c>
      <c r="M1390">
        <v>22.3</v>
      </c>
      <c r="N1390">
        <v>183.7</v>
      </c>
      <c r="O1390">
        <v>21.6</v>
      </c>
      <c r="P1390">
        <v>181.8</v>
      </c>
      <c r="Q1390" s="8">
        <v>66.048699999999997</v>
      </c>
      <c r="R1390">
        <v>507.21300000000002</v>
      </c>
      <c r="S1390" s="8">
        <v>0.10269300000000001</v>
      </c>
      <c r="T1390" s="8">
        <v>0.72813399999999995</v>
      </c>
      <c r="U1390" s="8">
        <v>0.212732</v>
      </c>
      <c r="V1390" s="3">
        <v>-0.5510529999999999</v>
      </c>
      <c r="W1390" s="3">
        <v>-0.500549672</v>
      </c>
      <c r="X1390" s="8">
        <v>9.4056340400470049</v>
      </c>
      <c r="Y1390" s="8">
        <v>9.4561373680470044</v>
      </c>
      <c r="Z1390" s="8">
        <v>9.4308857040470038</v>
      </c>
      <c r="AA1390" s="41">
        <v>2</v>
      </c>
      <c r="AB1390" s="42" t="s">
        <v>2112</v>
      </c>
      <c r="AC1390" s="15">
        <v>-314.1848</v>
      </c>
      <c r="AD1390" s="15">
        <v>-134.0200931512644</v>
      </c>
      <c r="AE1390" s="15">
        <v>-122.33862308649032</v>
      </c>
      <c r="AF1390" s="15">
        <v>-128.19426210286838</v>
      </c>
      <c r="AG1390" s="15">
        <v>-128.19426210286838</v>
      </c>
      <c r="AH1390" s="17">
        <v>1.2322106063775615</v>
      </c>
      <c r="AI1390" s="17">
        <v>0.93835000994009832</v>
      </c>
      <c r="AJ1390" s="17">
        <v>0.92406156062012657</v>
      </c>
      <c r="AK1390" s="17">
        <v>0.93116920410465875</v>
      </c>
      <c r="AL1390" s="17">
        <v>0.93116920410465875</v>
      </c>
    </row>
    <row r="1391" spans="1:38" x14ac:dyDescent="0.45">
      <c r="A1391">
        <v>1588</v>
      </c>
      <c r="B1391" s="53">
        <v>42201.477673611109</v>
      </c>
      <c r="C1391" s="7">
        <v>0.97767361111111117</v>
      </c>
      <c r="D1391" s="8">
        <v>45.3446</v>
      </c>
      <c r="E1391">
        <v>45.3446</v>
      </c>
      <c r="F1391">
        <v>2898.38</v>
      </c>
      <c r="G1391">
        <v>-0.15307599999999999</v>
      </c>
      <c r="H1391">
        <v>-29008.1</v>
      </c>
      <c r="I1391">
        <v>5.0845300000000003E-2</v>
      </c>
      <c r="J1391">
        <v>-0.61552499999999999</v>
      </c>
      <c r="K1391">
        <v>174.2</v>
      </c>
      <c r="L1391">
        <v>174.9</v>
      </c>
      <c r="M1391">
        <v>22.3</v>
      </c>
      <c r="N1391">
        <v>170.1</v>
      </c>
      <c r="O1391">
        <v>21.6</v>
      </c>
      <c r="P1391">
        <v>181.9</v>
      </c>
      <c r="Q1391" s="8">
        <v>66.048699999999997</v>
      </c>
      <c r="R1391">
        <v>507.21300000000002</v>
      </c>
      <c r="S1391" s="8">
        <v>0.10269300000000001</v>
      </c>
      <c r="T1391" s="8">
        <v>0.72804199999999997</v>
      </c>
      <c r="U1391" s="8">
        <v>0.21177099999999999</v>
      </c>
      <c r="V1391" s="3">
        <v>-0.55081932</v>
      </c>
      <c r="W1391" s="3">
        <v>-0.498108732</v>
      </c>
      <c r="X1391" s="8">
        <v>9.405867720047004</v>
      </c>
      <c r="Y1391" s="8">
        <v>9.4585783080470041</v>
      </c>
      <c r="Z1391" s="8">
        <v>9.432223014047004</v>
      </c>
      <c r="AA1391" s="41">
        <v>2</v>
      </c>
      <c r="AB1391" s="42" t="s">
        <v>2112</v>
      </c>
      <c r="AC1391" s="15">
        <v>-314.1848</v>
      </c>
      <c r="AD1391" s="15">
        <v>-133.96631707161339</v>
      </c>
      <c r="AE1391" s="15">
        <v>-121.77100778644922</v>
      </c>
      <c r="AF1391" s="15">
        <v>-127.88489983485147</v>
      </c>
      <c r="AG1391" s="15">
        <v>-127.88489983485147</v>
      </c>
      <c r="AH1391" s="17">
        <v>1.2322106063775615</v>
      </c>
      <c r="AI1391" s="17">
        <v>0.93828322019565702</v>
      </c>
      <c r="AJ1391" s="17">
        <v>0.92337834700094668</v>
      </c>
      <c r="AK1391" s="17">
        <v>0.93079096194397182</v>
      </c>
      <c r="AL1391" s="17">
        <v>0.93079096194397182</v>
      </c>
    </row>
    <row r="1392" spans="1:38" x14ac:dyDescent="0.45">
      <c r="A1392">
        <v>1589</v>
      </c>
      <c r="B1392" s="53">
        <v>42201.478356481479</v>
      </c>
      <c r="C1392" s="7">
        <v>0.97835648148148147</v>
      </c>
      <c r="D1392" s="8">
        <v>45.361199999999997</v>
      </c>
      <c r="E1392">
        <v>45.361199999999997</v>
      </c>
      <c r="F1392">
        <v>2898.38</v>
      </c>
      <c r="G1392">
        <v>-0.15307599999999999</v>
      </c>
      <c r="H1392">
        <v>-29008.1</v>
      </c>
      <c r="I1392">
        <v>5.0845300000000003E-2</v>
      </c>
      <c r="J1392">
        <v>-0.61514800000000003</v>
      </c>
      <c r="K1392">
        <v>178.6</v>
      </c>
      <c r="L1392">
        <v>178.3</v>
      </c>
      <c r="M1392">
        <v>22.3</v>
      </c>
      <c r="N1392">
        <v>171.2</v>
      </c>
      <c r="O1392">
        <v>21.6</v>
      </c>
      <c r="P1392">
        <v>181.9</v>
      </c>
      <c r="Q1392" s="8">
        <v>66.048699999999997</v>
      </c>
      <c r="R1392">
        <v>507.21300000000002</v>
      </c>
      <c r="S1392" s="8">
        <v>0.10269300000000001</v>
      </c>
      <c r="T1392" s="8">
        <v>0.72849900000000001</v>
      </c>
      <c r="U1392" s="8">
        <v>0.21263899999999999</v>
      </c>
      <c r="V1392" s="3">
        <v>-0.55198010000000008</v>
      </c>
      <c r="W1392" s="3">
        <v>-0.50031345199999999</v>
      </c>
      <c r="X1392" s="8">
        <v>9.4047069400470047</v>
      </c>
      <c r="Y1392" s="8">
        <v>9.4563735880470041</v>
      </c>
      <c r="Z1392" s="8">
        <v>9.4305402640470035</v>
      </c>
      <c r="AA1392" s="41">
        <v>2</v>
      </c>
      <c r="AB1392" s="42" t="s">
        <v>2112</v>
      </c>
      <c r="AC1392" s="15">
        <v>-314.1848</v>
      </c>
      <c r="AD1392" s="15">
        <v>-134.23341881314377</v>
      </c>
      <c r="AE1392" s="15">
        <v>-122.28370477852047</v>
      </c>
      <c r="AF1392" s="15">
        <v>-128.27415975681777</v>
      </c>
      <c r="AG1392" s="15">
        <v>-128.27415975681777</v>
      </c>
      <c r="AH1392" s="17">
        <v>1.2322106063775615</v>
      </c>
      <c r="AI1392" s="17">
        <v>0.93861505353326158</v>
      </c>
      <c r="AJ1392" s="17">
        <v>0.92399541368912175</v>
      </c>
      <c r="AK1392" s="17">
        <v>0.9312669410245924</v>
      </c>
      <c r="AL1392" s="17">
        <v>0.9312669410245924</v>
      </c>
    </row>
    <row r="1393" spans="1:38" x14ac:dyDescent="0.45">
      <c r="A1393">
        <v>1590</v>
      </c>
      <c r="B1393" s="53">
        <v>42201.479050925926</v>
      </c>
      <c r="C1393" s="7">
        <v>0.97905092592592602</v>
      </c>
      <c r="D1393" s="8">
        <v>45.377899999999997</v>
      </c>
      <c r="E1393">
        <v>45.377899999999997</v>
      </c>
      <c r="F1393">
        <v>2902.38</v>
      </c>
      <c r="G1393">
        <v>-0.15307599999999999</v>
      </c>
      <c r="H1393">
        <v>-29008.1</v>
      </c>
      <c r="I1393">
        <v>5.0845300000000003E-2</v>
      </c>
      <c r="J1393">
        <v>-0.61477000000000004</v>
      </c>
      <c r="K1393">
        <v>171.2</v>
      </c>
      <c r="L1393">
        <v>176.8</v>
      </c>
      <c r="M1393">
        <v>22.3</v>
      </c>
      <c r="N1393">
        <v>162.4</v>
      </c>
      <c r="O1393">
        <v>21.6</v>
      </c>
      <c r="P1393">
        <v>182</v>
      </c>
      <c r="Q1393" s="8">
        <v>66.060400000000001</v>
      </c>
      <c r="R1393">
        <v>507.21300000000002</v>
      </c>
      <c r="S1393" s="8">
        <v>0.10269300000000001</v>
      </c>
      <c r="T1393" s="8">
        <v>0.72831599999999996</v>
      </c>
      <c r="U1393" s="8">
        <v>0.212174</v>
      </c>
      <c r="V1393" s="3">
        <v>-0.55151527999999994</v>
      </c>
      <c r="W1393" s="3">
        <v>-0.49913235200000006</v>
      </c>
      <c r="X1393" s="8">
        <v>9.4051717600470042</v>
      </c>
      <c r="Y1393" s="8">
        <v>9.4575546880470043</v>
      </c>
      <c r="Z1393" s="8">
        <v>9.4313632240470042</v>
      </c>
      <c r="AA1393" s="41">
        <v>2</v>
      </c>
      <c r="AB1393" s="42" t="s">
        <v>2112</v>
      </c>
      <c r="AC1393" s="15">
        <v>-314.17309999999998</v>
      </c>
      <c r="AD1393" s="15">
        <v>-134.12646876466226</v>
      </c>
      <c r="AE1393" s="15">
        <v>-122.00907400986114</v>
      </c>
      <c r="AF1393" s="15">
        <v>-128.08380616061197</v>
      </c>
      <c r="AG1393" s="15">
        <v>-128.08380616061197</v>
      </c>
      <c r="AH1393" s="17">
        <v>1.2321855470885106</v>
      </c>
      <c r="AI1393" s="17">
        <v>0.93848215617404296</v>
      </c>
      <c r="AJ1393" s="17">
        <v>0.92366477382042167</v>
      </c>
      <c r="AK1393" s="17">
        <v>0.93103411972993377</v>
      </c>
      <c r="AL1393" s="17">
        <v>0.93103411972993377</v>
      </c>
    </row>
    <row r="1394" spans="1:38" x14ac:dyDescent="0.45">
      <c r="A1394">
        <v>1591</v>
      </c>
      <c r="B1394" s="53">
        <v>42201.479745370372</v>
      </c>
      <c r="C1394" s="7">
        <v>0.97974537037037035</v>
      </c>
      <c r="D1394" s="8">
        <v>45.394500000000001</v>
      </c>
      <c r="E1394">
        <v>45.394500000000001</v>
      </c>
      <c r="F1394">
        <v>2896.53</v>
      </c>
      <c r="G1394">
        <v>-0.15307599999999999</v>
      </c>
      <c r="H1394">
        <v>-29008.1</v>
      </c>
      <c r="I1394">
        <v>5.0845300000000003E-2</v>
      </c>
      <c r="J1394">
        <v>-0.61495900000000003</v>
      </c>
      <c r="K1394">
        <v>199.4</v>
      </c>
      <c r="L1394">
        <v>172</v>
      </c>
      <c r="M1394">
        <v>22.3</v>
      </c>
      <c r="N1394">
        <v>178.7</v>
      </c>
      <c r="O1394">
        <v>21.7</v>
      </c>
      <c r="P1394">
        <v>181.9</v>
      </c>
      <c r="Q1394" s="8">
        <v>66.060400000000001</v>
      </c>
      <c r="R1394">
        <v>507.21300000000002</v>
      </c>
      <c r="S1394" s="8">
        <v>0.10269300000000001</v>
      </c>
      <c r="T1394" s="8">
        <v>0.72813399999999995</v>
      </c>
      <c r="U1394" s="8">
        <v>0.21226700000000001</v>
      </c>
      <c r="V1394" s="3">
        <v>-0.5510529999999999</v>
      </c>
      <c r="W1394" s="3">
        <v>-0.49936857200000007</v>
      </c>
      <c r="X1394" s="8">
        <v>9.4056340400470049</v>
      </c>
      <c r="Y1394" s="8">
        <v>9.4573184680470046</v>
      </c>
      <c r="Z1394" s="8">
        <v>9.4314762540470056</v>
      </c>
      <c r="AA1394" s="41">
        <v>2</v>
      </c>
      <c r="AB1394" s="42" t="s">
        <v>2112</v>
      </c>
      <c r="AC1394" s="15">
        <v>-314.17309999999998</v>
      </c>
      <c r="AD1394" s="15">
        <v>-134.0200931512644</v>
      </c>
      <c r="AE1394" s="15">
        <v>-122.06400539430786</v>
      </c>
      <c r="AF1394" s="15">
        <v>-128.05765944383802</v>
      </c>
      <c r="AG1394" s="15">
        <v>-128.05765944383802</v>
      </c>
      <c r="AH1394" s="17">
        <v>1.2321855470885106</v>
      </c>
      <c r="AI1394" s="17">
        <v>0.93835000994009832</v>
      </c>
      <c r="AJ1394" s="17">
        <v>0.92373088915850288</v>
      </c>
      <c r="AK1394" s="17">
        <v>0.93100214879964427</v>
      </c>
      <c r="AL1394" s="17">
        <v>0.93100214879964427</v>
      </c>
    </row>
    <row r="1395" spans="1:38" x14ac:dyDescent="0.45">
      <c r="A1395">
        <v>1592</v>
      </c>
      <c r="B1395" s="53">
        <v>42201.480439814812</v>
      </c>
      <c r="C1395" s="7">
        <v>0.98043981481481479</v>
      </c>
      <c r="D1395" s="8">
        <v>45.411000000000001</v>
      </c>
      <c r="E1395">
        <v>45.411000000000001</v>
      </c>
      <c r="F1395">
        <v>2904.22</v>
      </c>
      <c r="G1395">
        <v>-0.15307599999999999</v>
      </c>
      <c r="H1395">
        <v>-29008.1</v>
      </c>
      <c r="I1395">
        <v>5.0863699999999998E-2</v>
      </c>
      <c r="J1395">
        <v>-0.61552499999999999</v>
      </c>
      <c r="K1395">
        <v>174.7</v>
      </c>
      <c r="L1395">
        <v>173.5</v>
      </c>
      <c r="M1395">
        <v>22.4</v>
      </c>
      <c r="N1395">
        <v>164.8</v>
      </c>
      <c r="O1395">
        <v>21.6</v>
      </c>
      <c r="P1395">
        <v>182</v>
      </c>
      <c r="Q1395" s="8">
        <v>66.060400000000001</v>
      </c>
      <c r="R1395">
        <v>507.21300000000002</v>
      </c>
      <c r="S1395" s="8">
        <v>0.10269300000000001</v>
      </c>
      <c r="T1395" s="8">
        <v>0.72840800000000006</v>
      </c>
      <c r="U1395" s="8">
        <v>0.211864</v>
      </c>
      <c r="V1395" s="3">
        <v>-0.55174896000000018</v>
      </c>
      <c r="W1395" s="3">
        <v>-0.49834495200000001</v>
      </c>
      <c r="X1395" s="8">
        <v>9.404938080047005</v>
      </c>
      <c r="Y1395" s="8">
        <v>9.4583420880470044</v>
      </c>
      <c r="Z1395" s="8">
        <v>9.4316400840470038</v>
      </c>
      <c r="AA1395" s="41">
        <v>2</v>
      </c>
      <c r="AB1395" s="42" t="s">
        <v>2112</v>
      </c>
      <c r="AC1395" s="15">
        <v>-314.17309999999998</v>
      </c>
      <c r="AD1395" s="15">
        <v>-134.18023726131196</v>
      </c>
      <c r="AE1395" s="15">
        <v>-121.82595050509894</v>
      </c>
      <c r="AF1395" s="15">
        <v>-128.01976033344715</v>
      </c>
      <c r="AG1395" s="15">
        <v>-128.01976033344715</v>
      </c>
      <c r="AH1395" s="17">
        <v>1.2321855470885106</v>
      </c>
      <c r="AI1395" s="17">
        <v>0.93854896482145289</v>
      </c>
      <c r="AJ1395" s="17">
        <v>0.92344443497376638</v>
      </c>
      <c r="AK1395" s="17">
        <v>0.93095581151322115</v>
      </c>
      <c r="AL1395" s="17">
        <v>0.93095581151322115</v>
      </c>
    </row>
    <row r="1396" spans="1:38" x14ac:dyDescent="0.45">
      <c r="A1396">
        <v>1593</v>
      </c>
      <c r="B1396" s="53">
        <v>42201.481145833335</v>
      </c>
      <c r="C1396" s="7">
        <v>0.98114583333333327</v>
      </c>
      <c r="D1396" s="8">
        <v>45.427799999999998</v>
      </c>
      <c r="E1396">
        <v>45.427799999999998</v>
      </c>
      <c r="F1396">
        <v>2904.22</v>
      </c>
      <c r="G1396">
        <v>-0.15307599999999999</v>
      </c>
      <c r="H1396">
        <v>-28997.5</v>
      </c>
      <c r="I1396">
        <v>5.0845300000000003E-2</v>
      </c>
      <c r="J1396">
        <v>-0.61577599999999999</v>
      </c>
      <c r="K1396">
        <v>177.1</v>
      </c>
      <c r="L1396">
        <v>176.4</v>
      </c>
      <c r="M1396">
        <v>22.4</v>
      </c>
      <c r="N1396">
        <v>175.5</v>
      </c>
      <c r="O1396">
        <v>21.7</v>
      </c>
      <c r="P1396">
        <v>182</v>
      </c>
      <c r="Q1396" s="8">
        <v>66.060400000000001</v>
      </c>
      <c r="R1396">
        <v>507.21300000000002</v>
      </c>
      <c r="S1396" s="8">
        <v>0.10269300000000001</v>
      </c>
      <c r="T1396" s="8">
        <v>0.72871200000000003</v>
      </c>
      <c r="U1396" s="8">
        <v>0.21195700000000001</v>
      </c>
      <c r="V1396" s="3">
        <v>-0.5525211200000002</v>
      </c>
      <c r="W1396" s="3">
        <v>-0.49858117200000007</v>
      </c>
      <c r="X1396" s="8">
        <v>9.4041659200470047</v>
      </c>
      <c r="Y1396" s="8">
        <v>9.4581058680470047</v>
      </c>
      <c r="Z1396" s="8">
        <v>9.4311358940470047</v>
      </c>
      <c r="AA1396" s="41">
        <v>2</v>
      </c>
      <c r="AB1396" s="42" t="s">
        <v>2112</v>
      </c>
      <c r="AC1396" s="15">
        <v>-314.17309999999998</v>
      </c>
      <c r="AD1396" s="15">
        <v>-134.35788897071654</v>
      </c>
      <c r="AE1396" s="15">
        <v>-121.88089060805976</v>
      </c>
      <c r="AF1396" s="15">
        <v>-128.13639156891747</v>
      </c>
      <c r="AG1396" s="15">
        <v>-128.13639156891747</v>
      </c>
      <c r="AH1396" s="17">
        <v>1.2321855470885106</v>
      </c>
      <c r="AI1396" s="17">
        <v>0.93876976898184972</v>
      </c>
      <c r="AJ1396" s="17">
        <v>0.92351052926038824</v>
      </c>
      <c r="AK1396" s="17">
        <v>0.9310984252522605</v>
      </c>
      <c r="AL1396" s="17">
        <v>0.9310984252522605</v>
      </c>
    </row>
    <row r="1397" spans="1:38" x14ac:dyDescent="0.45">
      <c r="A1397">
        <v>1594</v>
      </c>
      <c r="B1397" s="53">
        <v>42201.481828703705</v>
      </c>
      <c r="C1397" s="7">
        <v>0.98182870370370379</v>
      </c>
      <c r="D1397" s="8">
        <v>45.444400000000002</v>
      </c>
      <c r="E1397">
        <v>45.444400000000002</v>
      </c>
      <c r="F1397">
        <v>2903.3</v>
      </c>
      <c r="G1397">
        <v>-0.15307599999999999</v>
      </c>
      <c r="H1397">
        <v>-29008.1</v>
      </c>
      <c r="I1397">
        <v>5.0845300000000003E-2</v>
      </c>
      <c r="J1397">
        <v>-0.61577599999999999</v>
      </c>
      <c r="K1397">
        <v>172</v>
      </c>
      <c r="L1397">
        <v>178.7</v>
      </c>
      <c r="M1397">
        <v>22.4</v>
      </c>
      <c r="N1397">
        <v>167.5</v>
      </c>
      <c r="O1397">
        <v>21.7</v>
      </c>
      <c r="P1397">
        <v>182</v>
      </c>
      <c r="Q1397" s="8">
        <v>66.255399999999995</v>
      </c>
      <c r="R1397">
        <v>507.21300000000002</v>
      </c>
      <c r="S1397" s="8">
        <v>0.10269300000000001</v>
      </c>
      <c r="T1397" s="8">
        <v>0.72849900000000001</v>
      </c>
      <c r="U1397" s="8">
        <v>0.21195700000000001</v>
      </c>
      <c r="V1397" s="3">
        <v>-0.55198010000000008</v>
      </c>
      <c r="W1397" s="3">
        <v>-0.49858117200000007</v>
      </c>
      <c r="X1397" s="8">
        <v>9.4047069400470047</v>
      </c>
      <c r="Y1397" s="8">
        <v>9.4581058680470047</v>
      </c>
      <c r="Z1397" s="8">
        <v>9.4314064040470047</v>
      </c>
      <c r="AA1397" s="41">
        <v>2</v>
      </c>
      <c r="AB1397" s="42" t="s">
        <v>2112</v>
      </c>
      <c r="AC1397" s="15">
        <v>-313.97809999999998</v>
      </c>
      <c r="AD1397" s="15">
        <v>-134.23341881314377</v>
      </c>
      <c r="AE1397" s="15">
        <v>-121.88089060805976</v>
      </c>
      <c r="AF1397" s="15">
        <v>-128.07381759773864</v>
      </c>
      <c r="AG1397" s="15">
        <v>-128.07381759773864</v>
      </c>
      <c r="AH1397" s="17">
        <v>1.2317680422770294</v>
      </c>
      <c r="AI1397" s="17">
        <v>0.93861505353326158</v>
      </c>
      <c r="AJ1397" s="17">
        <v>0.92351052926038824</v>
      </c>
      <c r="AK1397" s="17">
        <v>0.9310219059431325</v>
      </c>
      <c r="AL1397" s="17">
        <v>0.9310219059431325</v>
      </c>
    </row>
    <row r="1398" spans="1:38" x14ac:dyDescent="0.45">
      <c r="A1398">
        <v>1595</v>
      </c>
      <c r="B1398" s="53">
        <v>42201.482523148145</v>
      </c>
      <c r="C1398" s="7">
        <v>0.98252314814814812</v>
      </c>
      <c r="D1398" s="8">
        <v>45.460900000000002</v>
      </c>
      <c r="E1398">
        <v>45.460900000000002</v>
      </c>
      <c r="F1398">
        <v>2899.3</v>
      </c>
      <c r="G1398">
        <v>-0.15307599999999999</v>
      </c>
      <c r="H1398">
        <v>-29008.1</v>
      </c>
      <c r="I1398">
        <v>5.0845300000000003E-2</v>
      </c>
      <c r="J1398">
        <v>-0.61552499999999999</v>
      </c>
      <c r="K1398">
        <v>196.1</v>
      </c>
      <c r="L1398">
        <v>173.6</v>
      </c>
      <c r="M1398">
        <v>22.3</v>
      </c>
      <c r="N1398">
        <v>178.8</v>
      </c>
      <c r="O1398">
        <v>21.8</v>
      </c>
      <c r="P1398">
        <v>182</v>
      </c>
      <c r="Q1398" s="8">
        <v>66.267099999999999</v>
      </c>
      <c r="R1398">
        <v>507.21300000000002</v>
      </c>
      <c r="S1398" s="8">
        <v>0.10269300000000001</v>
      </c>
      <c r="T1398" s="8">
        <v>0.72831599999999996</v>
      </c>
      <c r="U1398" s="8">
        <v>0.21167800000000001</v>
      </c>
      <c r="V1398" s="3">
        <v>-0.55151527999999994</v>
      </c>
      <c r="W1398" s="3">
        <v>-0.49787251200000004</v>
      </c>
      <c r="X1398" s="8">
        <v>9.4051717600470042</v>
      </c>
      <c r="Y1398" s="8">
        <v>9.4588145280470037</v>
      </c>
      <c r="Z1398" s="8">
        <v>9.431993144047004</v>
      </c>
      <c r="AA1398" s="41">
        <v>2</v>
      </c>
      <c r="AB1398" s="42" t="s">
        <v>2112</v>
      </c>
      <c r="AC1398" s="15">
        <v>-313.96640000000002</v>
      </c>
      <c r="AD1398" s="15">
        <v>-134.12646876466226</v>
      </c>
      <c r="AE1398" s="15">
        <v>-121.71606245204885</v>
      </c>
      <c r="AF1398" s="15">
        <v>-127.93808201575371</v>
      </c>
      <c r="AG1398" s="15">
        <v>-127.93808201575371</v>
      </c>
      <c r="AH1398" s="17">
        <v>1.2317430009852874</v>
      </c>
      <c r="AI1398" s="17">
        <v>0.93848215617404296</v>
      </c>
      <c r="AJ1398" s="17">
        <v>0.92331226534117472</v>
      </c>
      <c r="AK1398" s="17">
        <v>0.93085596332990572</v>
      </c>
      <c r="AL1398" s="17">
        <v>0.93085596332990572</v>
      </c>
    </row>
    <row r="1399" spans="1:38" x14ac:dyDescent="0.45">
      <c r="A1399">
        <v>1596</v>
      </c>
      <c r="B1399" s="53">
        <v>42201.483217592591</v>
      </c>
      <c r="C1399" s="7">
        <v>0.98321759259259256</v>
      </c>
      <c r="D1399" s="8">
        <v>45.477499999999999</v>
      </c>
      <c r="E1399">
        <v>45.477499999999999</v>
      </c>
      <c r="F1399">
        <v>2903.3</v>
      </c>
      <c r="G1399">
        <v>-0.15307599999999999</v>
      </c>
      <c r="H1399">
        <v>-29008.1</v>
      </c>
      <c r="I1399">
        <v>5.0845300000000003E-2</v>
      </c>
      <c r="J1399">
        <v>-0.61477000000000004</v>
      </c>
      <c r="K1399">
        <v>175.4</v>
      </c>
      <c r="L1399">
        <v>170.1</v>
      </c>
      <c r="M1399">
        <v>22.4</v>
      </c>
      <c r="N1399">
        <v>166.1</v>
      </c>
      <c r="O1399">
        <v>21.8</v>
      </c>
      <c r="P1399">
        <v>181.9</v>
      </c>
      <c r="Q1399" s="8">
        <v>66.434899999999999</v>
      </c>
      <c r="R1399">
        <v>507.21300000000002</v>
      </c>
      <c r="S1399" s="8">
        <v>0.10269300000000001</v>
      </c>
      <c r="T1399" s="8">
        <v>0.72889499999999996</v>
      </c>
      <c r="U1399" s="8">
        <v>0.21130499999999999</v>
      </c>
      <c r="V1399" s="3">
        <v>-0.55298594000000001</v>
      </c>
      <c r="W1399" s="3">
        <v>-0.49692509200000001</v>
      </c>
      <c r="X1399" s="8">
        <v>9.4037011000470052</v>
      </c>
      <c r="Y1399" s="8">
        <v>9.4597619480470048</v>
      </c>
      <c r="Z1399" s="8">
        <v>9.4317315240470059</v>
      </c>
      <c r="AA1399" s="41">
        <v>2</v>
      </c>
      <c r="AB1399" s="42" t="s">
        <v>2112</v>
      </c>
      <c r="AC1399" s="15">
        <v>-313.79859999999996</v>
      </c>
      <c r="AD1399" s="15">
        <v>-134.4648172217029</v>
      </c>
      <c r="AE1399" s="15">
        <v>-121.49566401891957</v>
      </c>
      <c r="AF1399" s="15">
        <v>-127.99860679598032</v>
      </c>
      <c r="AG1399" s="15">
        <v>-127.99860679598032</v>
      </c>
      <c r="AH1399" s="17">
        <v>1.2313839737560663</v>
      </c>
      <c r="AI1399" s="17">
        <v>0.93890272071008518</v>
      </c>
      <c r="AJ1399" s="17">
        <v>0.92304729156772369</v>
      </c>
      <c r="AK1399" s="17">
        <v>0.93092995018031222</v>
      </c>
      <c r="AL1399" s="17">
        <v>0.93092995018031222</v>
      </c>
    </row>
    <row r="1400" spans="1:38" x14ac:dyDescent="0.45">
      <c r="A1400">
        <v>1597</v>
      </c>
      <c r="B1400" s="53">
        <v>42201.483912037038</v>
      </c>
      <c r="C1400" s="7">
        <v>0.983912037037037</v>
      </c>
      <c r="D1400" s="8">
        <v>45.494199999999999</v>
      </c>
      <c r="E1400">
        <v>45.494199999999999</v>
      </c>
      <c r="F1400">
        <v>2899.3</v>
      </c>
      <c r="G1400">
        <v>-0.15307599999999999</v>
      </c>
      <c r="H1400">
        <v>-28997.5</v>
      </c>
      <c r="I1400">
        <v>5.0845300000000003E-2</v>
      </c>
      <c r="J1400">
        <v>-0.61577599999999999</v>
      </c>
      <c r="K1400">
        <v>179.8</v>
      </c>
      <c r="L1400">
        <v>168.2</v>
      </c>
      <c r="M1400">
        <v>22.3</v>
      </c>
      <c r="N1400">
        <v>170.4</v>
      </c>
      <c r="O1400">
        <v>21.7</v>
      </c>
      <c r="P1400">
        <v>182</v>
      </c>
      <c r="Q1400" s="8">
        <v>66.434899999999999</v>
      </c>
      <c r="R1400">
        <v>507.21300000000002</v>
      </c>
      <c r="S1400" s="8">
        <v>0.10269300000000001</v>
      </c>
      <c r="T1400" s="8">
        <v>0.729078</v>
      </c>
      <c r="U1400" s="8">
        <v>0.211864</v>
      </c>
      <c r="V1400" s="3">
        <v>-0.55345076000000004</v>
      </c>
      <c r="W1400" s="3">
        <v>-0.49834495200000001</v>
      </c>
      <c r="X1400" s="8">
        <v>9.403236280047004</v>
      </c>
      <c r="Y1400" s="8">
        <v>9.4583420880470044</v>
      </c>
      <c r="Z1400" s="8">
        <v>9.4307891840470042</v>
      </c>
      <c r="AA1400" s="41">
        <v>2</v>
      </c>
      <c r="AB1400" s="42" t="s">
        <v>2112</v>
      </c>
      <c r="AC1400" s="15">
        <v>-313.79859999999996</v>
      </c>
      <c r="AD1400" s="15">
        <v>-134.57173540035365</v>
      </c>
      <c r="AE1400" s="15">
        <v>-121.82595050509894</v>
      </c>
      <c r="AF1400" s="15">
        <v>-128.21658700890998</v>
      </c>
      <c r="AG1400" s="15">
        <v>-128.21658700890998</v>
      </c>
      <c r="AH1400" s="17">
        <v>1.2313839737560663</v>
      </c>
      <c r="AI1400" s="17">
        <v>0.9390356975728007</v>
      </c>
      <c r="AJ1400" s="17">
        <v>0.92344443497376638</v>
      </c>
      <c r="AK1400" s="17">
        <v>0.93119651157151861</v>
      </c>
      <c r="AL1400" s="17">
        <v>0.93119651157151861</v>
      </c>
    </row>
    <row r="1401" spans="1:38" x14ac:dyDescent="0.45">
      <c r="A1401">
        <v>1598</v>
      </c>
      <c r="B1401" s="53">
        <v>42201.484618055554</v>
      </c>
      <c r="C1401" s="7">
        <v>0.98461805555555559</v>
      </c>
      <c r="D1401" s="8">
        <v>45.5107</v>
      </c>
      <c r="E1401">
        <v>45.5107</v>
      </c>
      <c r="F1401">
        <v>2898.38</v>
      </c>
      <c r="G1401">
        <v>-0.15307599999999999</v>
      </c>
      <c r="H1401">
        <v>-29008.1</v>
      </c>
      <c r="I1401">
        <v>5.0845300000000003E-2</v>
      </c>
      <c r="J1401">
        <v>-0.61477000000000004</v>
      </c>
      <c r="K1401">
        <v>172.5</v>
      </c>
      <c r="L1401">
        <v>172.9</v>
      </c>
      <c r="M1401">
        <v>22.4</v>
      </c>
      <c r="N1401">
        <v>165.6</v>
      </c>
      <c r="O1401">
        <v>21.8</v>
      </c>
      <c r="P1401">
        <v>182</v>
      </c>
      <c r="Q1401" s="8">
        <v>66.434899999999999</v>
      </c>
      <c r="R1401">
        <v>507.21300000000002</v>
      </c>
      <c r="S1401" s="8">
        <v>0.10269300000000001</v>
      </c>
      <c r="T1401" s="8">
        <v>0.72889499999999996</v>
      </c>
      <c r="U1401" s="8">
        <v>0.211864</v>
      </c>
      <c r="V1401" s="3">
        <v>-0.55298594000000001</v>
      </c>
      <c r="W1401" s="3">
        <v>-0.49834495200000001</v>
      </c>
      <c r="X1401" s="8">
        <v>9.4037011000470052</v>
      </c>
      <c r="Y1401" s="8">
        <v>9.4583420880470044</v>
      </c>
      <c r="Z1401" s="8">
        <v>9.4310215940470048</v>
      </c>
      <c r="AA1401" s="41">
        <v>2</v>
      </c>
      <c r="AB1401" s="42" t="s">
        <v>2112</v>
      </c>
      <c r="AC1401" s="15">
        <v>-313.79859999999996</v>
      </c>
      <c r="AD1401" s="15">
        <v>-134.4648172217029</v>
      </c>
      <c r="AE1401" s="15">
        <v>-121.82595050509894</v>
      </c>
      <c r="AF1401" s="15">
        <v>-128.16283024696634</v>
      </c>
      <c r="AG1401" s="15">
        <v>-128.16283024696634</v>
      </c>
      <c r="AH1401" s="17">
        <v>1.2313839737560663</v>
      </c>
      <c r="AI1401" s="17">
        <v>0.93890272071008518</v>
      </c>
      <c r="AJ1401" s="17">
        <v>0.92344443497376638</v>
      </c>
      <c r="AK1401" s="17">
        <v>0.93113075987758809</v>
      </c>
      <c r="AL1401" s="17">
        <v>0.93113075987758809</v>
      </c>
    </row>
    <row r="1402" spans="1:38" x14ac:dyDescent="0.45">
      <c r="A1402">
        <v>1599</v>
      </c>
      <c r="B1402" s="53">
        <v>42201.485312500001</v>
      </c>
      <c r="C1402" s="7">
        <v>0.98531250000000004</v>
      </c>
      <c r="D1402" s="8">
        <v>45.527299999999997</v>
      </c>
      <c r="E1402">
        <v>45.527299999999997</v>
      </c>
      <c r="F1402">
        <v>2890.68</v>
      </c>
      <c r="G1402">
        <v>-0.15307599999999999</v>
      </c>
      <c r="H1402">
        <v>-29008.1</v>
      </c>
      <c r="I1402">
        <v>5.0845300000000003E-2</v>
      </c>
      <c r="J1402">
        <v>-0.61552499999999999</v>
      </c>
      <c r="K1402">
        <v>195.7</v>
      </c>
      <c r="L1402">
        <v>177.6</v>
      </c>
      <c r="M1402">
        <v>22.4</v>
      </c>
      <c r="N1402">
        <v>179.5</v>
      </c>
      <c r="O1402">
        <v>21.8</v>
      </c>
      <c r="P1402">
        <v>182</v>
      </c>
      <c r="Q1402" s="8">
        <v>66.434899999999999</v>
      </c>
      <c r="R1402">
        <v>507.21300000000002</v>
      </c>
      <c r="S1402" s="8">
        <v>0.10269300000000001</v>
      </c>
      <c r="T1402" s="8">
        <v>0.72889499999999996</v>
      </c>
      <c r="U1402" s="8">
        <v>0.212453</v>
      </c>
      <c r="V1402" s="3">
        <v>-0.55298594000000001</v>
      </c>
      <c r="W1402" s="3">
        <v>-0.49984101200000003</v>
      </c>
      <c r="X1402" s="8">
        <v>9.4037011000470052</v>
      </c>
      <c r="Y1402" s="8">
        <v>9.4568460280470052</v>
      </c>
      <c r="Z1402" s="8">
        <v>9.4302735640470061</v>
      </c>
      <c r="AA1402" s="41">
        <v>2</v>
      </c>
      <c r="AB1402" s="42" t="s">
        <v>2112</v>
      </c>
      <c r="AC1402" s="15">
        <v>-313.79859999999996</v>
      </c>
      <c r="AD1402" s="15">
        <v>-134.4648172217029</v>
      </c>
      <c r="AE1402" s="15">
        <v>-122.17386031700471</v>
      </c>
      <c r="AF1402" s="15">
        <v>-128.33584162975797</v>
      </c>
      <c r="AG1402" s="15">
        <v>-128.33584162975797</v>
      </c>
      <c r="AH1402" s="17">
        <v>1.2313839737560663</v>
      </c>
      <c r="AI1402" s="17">
        <v>0.93890272071008518</v>
      </c>
      <c r="AJ1402" s="17">
        <v>0.92386313878664272</v>
      </c>
      <c r="AK1402" s="17">
        <v>0.93134240904331489</v>
      </c>
      <c r="AL1402" s="17">
        <v>0.93134240904331489</v>
      </c>
    </row>
    <row r="1403" spans="1:38" x14ac:dyDescent="0.45">
      <c r="A1403">
        <v>1600</v>
      </c>
      <c r="B1403" s="53">
        <v>42201.485995370371</v>
      </c>
      <c r="C1403" s="7">
        <v>0.98599537037037033</v>
      </c>
      <c r="D1403" s="8">
        <v>45.543999999999997</v>
      </c>
      <c r="E1403">
        <v>45.543999999999997</v>
      </c>
      <c r="F1403">
        <v>2899.3</v>
      </c>
      <c r="G1403">
        <v>-0.15307599999999999</v>
      </c>
      <c r="H1403">
        <v>-29008.1</v>
      </c>
      <c r="I1403">
        <v>5.0863699999999998E-2</v>
      </c>
      <c r="J1403">
        <v>-0.61577599999999999</v>
      </c>
      <c r="K1403">
        <v>174</v>
      </c>
      <c r="L1403">
        <v>178.5</v>
      </c>
      <c r="M1403">
        <v>22.4</v>
      </c>
      <c r="N1403">
        <v>166.2</v>
      </c>
      <c r="O1403">
        <v>21.8</v>
      </c>
      <c r="P1403">
        <v>182.1</v>
      </c>
      <c r="Q1403" s="8">
        <v>66.434899999999999</v>
      </c>
      <c r="R1403">
        <v>507.21300000000002</v>
      </c>
      <c r="S1403" s="8">
        <v>0.10269300000000001</v>
      </c>
      <c r="T1403" s="8">
        <v>0.72916899999999996</v>
      </c>
      <c r="U1403" s="8">
        <v>0.212453</v>
      </c>
      <c r="V1403" s="3">
        <v>-0.55368189999999995</v>
      </c>
      <c r="W1403" s="3">
        <v>-0.49984101200000003</v>
      </c>
      <c r="X1403" s="8">
        <v>9.4030051400470036</v>
      </c>
      <c r="Y1403" s="8">
        <v>9.4568460280470052</v>
      </c>
      <c r="Z1403" s="8">
        <v>9.4299255840470053</v>
      </c>
      <c r="AA1403" s="41">
        <v>2</v>
      </c>
      <c r="AB1403" s="42" t="s">
        <v>2112</v>
      </c>
      <c r="AC1403" s="15">
        <v>-313.79859999999996</v>
      </c>
      <c r="AD1403" s="15">
        <v>-134.6248986140107</v>
      </c>
      <c r="AE1403" s="15">
        <v>-122.17386031700471</v>
      </c>
      <c r="AF1403" s="15">
        <v>-128.41631678861768</v>
      </c>
      <c r="AG1403" s="15">
        <v>-128.41631678861768</v>
      </c>
      <c r="AH1403" s="17">
        <v>1.2313839737560663</v>
      </c>
      <c r="AI1403" s="17">
        <v>0.9391018320380895</v>
      </c>
      <c r="AJ1403" s="17">
        <v>0.92386313878664272</v>
      </c>
      <c r="AK1403" s="17">
        <v>0.93144088911398348</v>
      </c>
      <c r="AL1403" s="17">
        <v>0.93144088911398348</v>
      </c>
    </row>
    <row r="1404" spans="1:38" x14ac:dyDescent="0.45">
      <c r="A1404">
        <v>1601</v>
      </c>
      <c r="B1404" s="53">
        <v>42201.486689814818</v>
      </c>
      <c r="C1404" s="7">
        <v>0.98668981481481488</v>
      </c>
      <c r="D1404" s="8">
        <v>45.560600000000001</v>
      </c>
      <c r="E1404">
        <v>45.560600000000001</v>
      </c>
      <c r="F1404">
        <v>2901.45</v>
      </c>
      <c r="G1404">
        <v>-0.15307599999999999</v>
      </c>
      <c r="H1404">
        <v>-29008.1</v>
      </c>
      <c r="I1404">
        <v>5.0845300000000003E-2</v>
      </c>
      <c r="J1404">
        <v>-0.61552499999999999</v>
      </c>
      <c r="K1404">
        <v>174.7</v>
      </c>
      <c r="L1404">
        <v>173</v>
      </c>
      <c r="M1404">
        <v>22.4</v>
      </c>
      <c r="N1404">
        <v>167.3</v>
      </c>
      <c r="O1404">
        <v>21.7</v>
      </c>
      <c r="P1404">
        <v>182.1</v>
      </c>
      <c r="Q1404" s="8">
        <v>66.434899999999999</v>
      </c>
      <c r="R1404">
        <v>507.21300000000002</v>
      </c>
      <c r="S1404" s="8">
        <v>0.10269300000000001</v>
      </c>
      <c r="T1404" s="8">
        <v>0.72880400000000001</v>
      </c>
      <c r="U1404" s="8">
        <v>0.21177099999999999</v>
      </c>
      <c r="V1404" s="3">
        <v>-0.5527548000000001</v>
      </c>
      <c r="W1404" s="3">
        <v>-0.498108732</v>
      </c>
      <c r="X1404" s="8">
        <v>9.4039322400470038</v>
      </c>
      <c r="Y1404" s="8">
        <v>9.4585783080470041</v>
      </c>
      <c r="Z1404" s="8">
        <v>9.4312552740470039</v>
      </c>
      <c r="AA1404" s="41">
        <v>2</v>
      </c>
      <c r="AB1404" s="42" t="s">
        <v>2112</v>
      </c>
      <c r="AC1404" s="15">
        <v>-313.79859999999996</v>
      </c>
      <c r="AD1404" s="15">
        <v>-134.41164650893506</v>
      </c>
      <c r="AE1404" s="15">
        <v>-121.77100778644922</v>
      </c>
      <c r="AF1404" s="15">
        <v>-128.10877718645258</v>
      </c>
      <c r="AG1404" s="15">
        <v>-128.10877718645258</v>
      </c>
      <c r="AH1404" s="17">
        <v>1.2313839737560663</v>
      </c>
      <c r="AI1404" s="17">
        <v>0.93883660496071053</v>
      </c>
      <c r="AJ1404" s="17">
        <v>0.92337834700094668</v>
      </c>
      <c r="AK1404" s="17">
        <v>0.93106465513265124</v>
      </c>
      <c r="AL1404" s="17">
        <v>0.93106465513265124</v>
      </c>
    </row>
    <row r="1405" spans="1:38" x14ac:dyDescent="0.45">
      <c r="A1405">
        <v>1602</v>
      </c>
      <c r="B1405" s="53">
        <v>42201.487384259257</v>
      </c>
      <c r="C1405" s="7">
        <v>0.98738425925925932</v>
      </c>
      <c r="D1405" s="8">
        <v>45.577100000000002</v>
      </c>
      <c r="E1405">
        <v>45.577100000000002</v>
      </c>
      <c r="F1405">
        <v>2901.45</v>
      </c>
      <c r="G1405">
        <v>-0.15307599999999999</v>
      </c>
      <c r="H1405">
        <v>-29008.1</v>
      </c>
      <c r="I1405">
        <v>5.0863699999999998E-2</v>
      </c>
      <c r="J1405">
        <v>-0.61495900000000003</v>
      </c>
      <c r="K1405">
        <v>170.3</v>
      </c>
      <c r="L1405">
        <v>169.6</v>
      </c>
      <c r="M1405">
        <v>22.4</v>
      </c>
      <c r="N1405">
        <v>164.3</v>
      </c>
      <c r="O1405">
        <v>21.7</v>
      </c>
      <c r="P1405">
        <v>182</v>
      </c>
      <c r="Q1405" s="8">
        <v>66.434899999999999</v>
      </c>
      <c r="R1405">
        <v>507.21300000000002</v>
      </c>
      <c r="S1405" s="8">
        <v>0.10269300000000001</v>
      </c>
      <c r="T1405" s="8">
        <v>0.72898700000000005</v>
      </c>
      <c r="U1405" s="8">
        <v>0.21195700000000001</v>
      </c>
      <c r="V1405" s="3">
        <v>-0.55321962000000025</v>
      </c>
      <c r="W1405" s="3">
        <v>-0.49858117200000007</v>
      </c>
      <c r="X1405" s="8">
        <v>9.4034674200470043</v>
      </c>
      <c r="Y1405" s="8">
        <v>9.4581058680470047</v>
      </c>
      <c r="Z1405" s="8">
        <v>9.4307866440470036</v>
      </c>
      <c r="AA1405" s="41">
        <v>2</v>
      </c>
      <c r="AB1405" s="42" t="s">
        <v>2112</v>
      </c>
      <c r="AC1405" s="15">
        <v>-313.79859999999996</v>
      </c>
      <c r="AD1405" s="15">
        <v>-134.51856969617427</v>
      </c>
      <c r="AE1405" s="15">
        <v>-121.88089060805976</v>
      </c>
      <c r="AF1405" s="15">
        <v>-128.21717450055667</v>
      </c>
      <c r="AG1405" s="15">
        <v>-128.21717450055667</v>
      </c>
      <c r="AH1405" s="17">
        <v>1.2313839737560663</v>
      </c>
      <c r="AI1405" s="17">
        <v>0.93896956932411602</v>
      </c>
      <c r="AJ1405" s="17">
        <v>0.92351052926038824</v>
      </c>
      <c r="AK1405" s="17">
        <v>0.93119723020350309</v>
      </c>
      <c r="AL1405" s="17">
        <v>0.93119723020350309</v>
      </c>
    </row>
    <row r="1406" spans="1:38" x14ac:dyDescent="0.45">
      <c r="A1406">
        <v>1603</v>
      </c>
      <c r="B1406" s="53">
        <v>42201.48809027778</v>
      </c>
      <c r="C1406" s="7">
        <v>0.9880902777777778</v>
      </c>
      <c r="D1406" s="8">
        <v>45.593699999999998</v>
      </c>
      <c r="E1406">
        <v>45.593699999999998</v>
      </c>
      <c r="F1406">
        <v>2886.99</v>
      </c>
      <c r="G1406">
        <v>-0.15307599999999999</v>
      </c>
      <c r="H1406">
        <v>-29008.1</v>
      </c>
      <c r="I1406">
        <v>5.0845300000000003E-2</v>
      </c>
      <c r="J1406">
        <v>-0.61514800000000003</v>
      </c>
      <c r="K1406">
        <v>228.8</v>
      </c>
      <c r="L1406">
        <v>167.7</v>
      </c>
      <c r="M1406">
        <v>22.3</v>
      </c>
      <c r="N1406">
        <v>181.9</v>
      </c>
      <c r="O1406">
        <v>21.8</v>
      </c>
      <c r="P1406">
        <v>182</v>
      </c>
      <c r="Q1406" s="8">
        <v>66.423199999999994</v>
      </c>
      <c r="R1406">
        <v>507.21300000000002</v>
      </c>
      <c r="S1406" s="8">
        <v>0.10269300000000001</v>
      </c>
      <c r="T1406" s="8">
        <v>0.72871200000000003</v>
      </c>
      <c r="U1406" s="8">
        <v>0.21226700000000001</v>
      </c>
      <c r="V1406" s="3">
        <v>-0.5525211200000002</v>
      </c>
      <c r="W1406" s="3">
        <v>-0.49936857200000007</v>
      </c>
      <c r="X1406" s="8">
        <v>9.4041659200470047</v>
      </c>
      <c r="Y1406" s="8">
        <v>9.4573184680470046</v>
      </c>
      <c r="Z1406" s="8">
        <v>9.4307421940470046</v>
      </c>
      <c r="AA1406" s="41">
        <v>2</v>
      </c>
      <c r="AB1406" s="42" t="s">
        <v>2112</v>
      </c>
      <c r="AC1406" s="15">
        <v>-313.81029999999998</v>
      </c>
      <c r="AD1406" s="15">
        <v>-134.35788897071654</v>
      </c>
      <c r="AE1406" s="15">
        <v>-122.06400539430786</v>
      </c>
      <c r="AF1406" s="15">
        <v>-128.22745555554889</v>
      </c>
      <c r="AG1406" s="15">
        <v>-128.22745555554889</v>
      </c>
      <c r="AH1406" s="17">
        <v>1.2314090004517662</v>
      </c>
      <c r="AI1406" s="17">
        <v>0.93876976898184972</v>
      </c>
      <c r="AJ1406" s="17">
        <v>0.92373088915850288</v>
      </c>
      <c r="AK1406" s="17">
        <v>0.93120980638305384</v>
      </c>
      <c r="AL1406" s="17">
        <v>0.93120980638305384</v>
      </c>
    </row>
    <row r="1407" spans="1:38" x14ac:dyDescent="0.45">
      <c r="A1407">
        <v>1604</v>
      </c>
      <c r="B1407" s="53">
        <v>42201.48878472222</v>
      </c>
      <c r="C1407" s="7">
        <v>0.98878472222222225</v>
      </c>
      <c r="D1407" s="8">
        <v>45.610199999999999</v>
      </c>
      <c r="E1407">
        <v>45.610199999999999</v>
      </c>
      <c r="F1407">
        <v>2892.84</v>
      </c>
      <c r="G1407">
        <v>-0.15307599999999999</v>
      </c>
      <c r="H1407">
        <v>-29008.1</v>
      </c>
      <c r="I1407">
        <v>5.0863699999999998E-2</v>
      </c>
      <c r="J1407">
        <v>-0.61514800000000003</v>
      </c>
      <c r="K1407">
        <v>174.4</v>
      </c>
      <c r="L1407">
        <v>166.3</v>
      </c>
      <c r="M1407">
        <v>22.4</v>
      </c>
      <c r="N1407">
        <v>175.8</v>
      </c>
      <c r="O1407">
        <v>21.8</v>
      </c>
      <c r="P1407">
        <v>182</v>
      </c>
      <c r="Q1407" s="8">
        <v>66.423199999999994</v>
      </c>
      <c r="R1407">
        <v>507.21300000000002</v>
      </c>
      <c r="S1407" s="8">
        <v>0.10269300000000001</v>
      </c>
      <c r="T1407" s="8">
        <v>0.72859099999999999</v>
      </c>
      <c r="U1407" s="8">
        <v>0.212174</v>
      </c>
      <c r="V1407" s="3">
        <v>-0.5522137800000001</v>
      </c>
      <c r="W1407" s="3">
        <v>-0.49913235200000006</v>
      </c>
      <c r="X1407" s="8">
        <v>9.4044732600470038</v>
      </c>
      <c r="Y1407" s="8">
        <v>9.4575546880470043</v>
      </c>
      <c r="Z1407" s="8">
        <v>9.4310139740470049</v>
      </c>
      <c r="AA1407" s="41">
        <v>2</v>
      </c>
      <c r="AB1407" s="42" t="s">
        <v>2112</v>
      </c>
      <c r="AC1407" s="15">
        <v>-313.81029999999998</v>
      </c>
      <c r="AD1407" s="15">
        <v>-134.28718224553165</v>
      </c>
      <c r="AE1407" s="15">
        <v>-122.00907400986114</v>
      </c>
      <c r="AF1407" s="15">
        <v>-128.16459280378797</v>
      </c>
      <c r="AG1407" s="15">
        <v>-128.16459280378797</v>
      </c>
      <c r="AH1407" s="17">
        <v>1.2314090004517662</v>
      </c>
      <c r="AI1407" s="17">
        <v>0.93868187480937626</v>
      </c>
      <c r="AJ1407" s="17">
        <v>0.92366477382042167</v>
      </c>
      <c r="AK1407" s="17">
        <v>0.93113291557256872</v>
      </c>
      <c r="AL1407" s="17">
        <v>0.93113291557256872</v>
      </c>
    </row>
    <row r="1408" spans="1:38" x14ac:dyDescent="0.45">
      <c r="A1408">
        <v>1605</v>
      </c>
      <c r="B1408" s="53">
        <v>42201.489479166667</v>
      </c>
      <c r="C1408" s="7">
        <v>0.98947916666666658</v>
      </c>
      <c r="D1408" s="8">
        <v>45.626800000000003</v>
      </c>
      <c r="E1408">
        <v>45.626800000000003</v>
      </c>
      <c r="F1408">
        <v>2888.84</v>
      </c>
      <c r="G1408">
        <v>-0.15307599999999999</v>
      </c>
      <c r="H1408">
        <v>-29008.1</v>
      </c>
      <c r="I1408">
        <v>5.0863699999999998E-2</v>
      </c>
      <c r="J1408">
        <v>-0.61533599999999999</v>
      </c>
      <c r="K1408">
        <v>172</v>
      </c>
      <c r="L1408">
        <v>165</v>
      </c>
      <c r="M1408">
        <v>22.4</v>
      </c>
      <c r="N1408">
        <v>167.5</v>
      </c>
      <c r="O1408">
        <v>21.8</v>
      </c>
      <c r="P1408">
        <v>182</v>
      </c>
      <c r="Q1408" s="8">
        <v>66.423199999999994</v>
      </c>
      <c r="R1408">
        <v>507.21300000000002</v>
      </c>
      <c r="S1408" s="8">
        <v>0.10269300000000001</v>
      </c>
      <c r="T1408" s="8">
        <v>0.72849900000000001</v>
      </c>
      <c r="U1408" s="8">
        <v>0.21226700000000001</v>
      </c>
      <c r="V1408" s="3">
        <v>-0.55198010000000008</v>
      </c>
      <c r="W1408" s="3">
        <v>-0.49936857200000007</v>
      </c>
      <c r="X1408" s="8">
        <v>9.4047069400470047</v>
      </c>
      <c r="Y1408" s="8">
        <v>9.4573184680470046</v>
      </c>
      <c r="Z1408" s="8">
        <v>9.4310127040470046</v>
      </c>
      <c r="AA1408" s="41">
        <v>2</v>
      </c>
      <c r="AB1408" s="42" t="s">
        <v>2112</v>
      </c>
      <c r="AC1408" s="15">
        <v>-313.81029999999998</v>
      </c>
      <c r="AD1408" s="15">
        <v>-134.23341881314377</v>
      </c>
      <c r="AE1408" s="15">
        <v>-122.06400539430786</v>
      </c>
      <c r="AF1408" s="15">
        <v>-128.16488656299441</v>
      </c>
      <c r="AG1408" s="15">
        <v>-128.16488656299441</v>
      </c>
      <c r="AH1408" s="17">
        <v>1.2314090004517662</v>
      </c>
      <c r="AI1408" s="17">
        <v>0.93861505353326158</v>
      </c>
      <c r="AJ1408" s="17">
        <v>0.92373088915850288</v>
      </c>
      <c r="AK1408" s="17">
        <v>0.93113327485571318</v>
      </c>
      <c r="AL1408" s="17">
        <v>0.93113327485571318</v>
      </c>
    </row>
    <row r="1409" spans="1:38" x14ac:dyDescent="0.45">
      <c r="A1409">
        <v>1606</v>
      </c>
      <c r="B1409" s="53">
        <v>42201.490162037036</v>
      </c>
      <c r="C1409" s="7">
        <v>0.99016203703703709</v>
      </c>
      <c r="D1409" s="8">
        <v>45.6434</v>
      </c>
      <c r="E1409">
        <v>45.6434</v>
      </c>
      <c r="F1409">
        <v>2875.6</v>
      </c>
      <c r="G1409">
        <v>-0.15307599999999999</v>
      </c>
      <c r="H1409">
        <v>-28997.5</v>
      </c>
      <c r="I1409">
        <v>5.0863699999999998E-2</v>
      </c>
      <c r="J1409">
        <v>-0.61477000000000004</v>
      </c>
      <c r="K1409">
        <v>231.8</v>
      </c>
      <c r="L1409">
        <v>170.8</v>
      </c>
      <c r="M1409">
        <v>22.3</v>
      </c>
      <c r="N1409">
        <v>178.8</v>
      </c>
      <c r="O1409">
        <v>21.8</v>
      </c>
      <c r="P1409">
        <v>182</v>
      </c>
      <c r="Q1409" s="8">
        <v>66.313900000000004</v>
      </c>
      <c r="R1409">
        <v>507.21300000000002</v>
      </c>
      <c r="S1409" s="8">
        <v>0.10269300000000001</v>
      </c>
      <c r="T1409" s="8">
        <v>0.72849900000000001</v>
      </c>
      <c r="U1409" s="8">
        <v>0.21304200000000001</v>
      </c>
      <c r="V1409" s="3">
        <v>-0.55198010000000008</v>
      </c>
      <c r="W1409" s="3">
        <v>-0.50133707200000011</v>
      </c>
      <c r="X1409" s="8">
        <v>9.4047069400470047</v>
      </c>
      <c r="Y1409" s="8">
        <v>9.4553499680470043</v>
      </c>
      <c r="Z1409" s="8">
        <v>9.4300284540470045</v>
      </c>
      <c r="AA1409" s="41">
        <v>2</v>
      </c>
      <c r="AB1409" s="42" t="s">
        <v>2112</v>
      </c>
      <c r="AC1409" s="15">
        <v>-313.9196</v>
      </c>
      <c r="AD1409" s="15">
        <v>-134.23341881314377</v>
      </c>
      <c r="AE1409" s="15">
        <v>-122.52166522650691</v>
      </c>
      <c r="AF1409" s="15">
        <v>-128.39252727621158</v>
      </c>
      <c r="AG1409" s="15">
        <v>-128.39252727621158</v>
      </c>
      <c r="AH1409" s="17">
        <v>1.2316428459990554</v>
      </c>
      <c r="AI1409" s="17">
        <v>0.93861505353326158</v>
      </c>
      <c r="AJ1409" s="17">
        <v>0.92428209604498346</v>
      </c>
      <c r="AK1409" s="17">
        <v>0.93141177494526217</v>
      </c>
      <c r="AL1409" s="17">
        <v>0.93141177494526217</v>
      </c>
    </row>
    <row r="1410" spans="1:38" x14ac:dyDescent="0.45">
      <c r="A1410">
        <v>1607</v>
      </c>
      <c r="B1410" s="53">
        <v>42201.490856481483</v>
      </c>
      <c r="C1410" s="7">
        <v>0.99085648148148142</v>
      </c>
      <c r="D1410" s="8">
        <v>45.660200000000003</v>
      </c>
      <c r="E1410">
        <v>45.660200000000003</v>
      </c>
      <c r="F1410">
        <v>2884.22</v>
      </c>
      <c r="G1410">
        <v>-0.15307599999999999</v>
      </c>
      <c r="H1410">
        <v>-29008.1</v>
      </c>
      <c r="I1410">
        <v>5.0863699999999998E-2</v>
      </c>
      <c r="J1410">
        <v>-0.61514800000000003</v>
      </c>
      <c r="K1410">
        <v>175.2</v>
      </c>
      <c r="L1410">
        <v>175.8</v>
      </c>
      <c r="M1410">
        <v>22.4</v>
      </c>
      <c r="N1410">
        <v>175.5</v>
      </c>
      <c r="O1410">
        <v>21.8</v>
      </c>
      <c r="P1410">
        <v>182.1</v>
      </c>
      <c r="Q1410" s="8">
        <v>66.278800000000004</v>
      </c>
      <c r="R1410">
        <v>507.21300000000002</v>
      </c>
      <c r="S1410" s="8">
        <v>0.10269300000000001</v>
      </c>
      <c r="T1410" s="8">
        <v>0.72813399999999995</v>
      </c>
      <c r="U1410" s="8">
        <v>0.21313499999999999</v>
      </c>
      <c r="V1410" s="3">
        <v>-0.5510529999999999</v>
      </c>
      <c r="W1410" s="3">
        <v>-0.501573292</v>
      </c>
      <c r="X1410" s="8">
        <v>9.4056340400470049</v>
      </c>
      <c r="Y1410" s="8">
        <v>9.4551137480470047</v>
      </c>
      <c r="Z1410" s="8">
        <v>9.4303738940470048</v>
      </c>
      <c r="AA1410" s="41">
        <v>2</v>
      </c>
      <c r="AB1410" s="42" t="s">
        <v>2112</v>
      </c>
      <c r="AC1410" s="15">
        <v>-313.9547</v>
      </c>
      <c r="AD1410" s="15">
        <v>-134.0200931512644</v>
      </c>
      <c r="AE1410" s="15">
        <v>-122.57657220278611</v>
      </c>
      <c r="AF1410" s="15">
        <v>-128.31263788673198</v>
      </c>
      <c r="AG1410" s="15">
        <v>-128.31263788673198</v>
      </c>
      <c r="AH1410" s="17">
        <v>1.231717960711681</v>
      </c>
      <c r="AI1410" s="17">
        <v>0.93835000994009832</v>
      </c>
      <c r="AJ1410" s="17">
        <v>0.92434827037180423</v>
      </c>
      <c r="AK1410" s="17">
        <v>0.93131401773559375</v>
      </c>
      <c r="AL1410" s="17">
        <v>0.93131401773559375</v>
      </c>
    </row>
    <row r="1411" spans="1:38" x14ac:dyDescent="0.45">
      <c r="A1411">
        <v>1608</v>
      </c>
      <c r="B1411" s="53">
        <v>42201.491550925923</v>
      </c>
      <c r="C1411" s="7">
        <v>0.99155092592592586</v>
      </c>
      <c r="D1411" s="8">
        <v>45.676900000000003</v>
      </c>
      <c r="E1411">
        <v>45.676900000000003</v>
      </c>
      <c r="F1411">
        <v>2887.91</v>
      </c>
      <c r="G1411">
        <v>-0.15307599999999999</v>
      </c>
      <c r="H1411">
        <v>-29008.1</v>
      </c>
      <c r="I1411">
        <v>5.0863699999999998E-2</v>
      </c>
      <c r="J1411">
        <v>-0.61477000000000004</v>
      </c>
      <c r="K1411">
        <v>171.9</v>
      </c>
      <c r="L1411">
        <v>177.8</v>
      </c>
      <c r="M1411">
        <v>22.3</v>
      </c>
      <c r="N1411">
        <v>166</v>
      </c>
      <c r="O1411">
        <v>21.9</v>
      </c>
      <c r="P1411">
        <v>182.2</v>
      </c>
      <c r="Q1411" s="8">
        <v>66.278800000000004</v>
      </c>
      <c r="R1411">
        <v>507.21300000000002</v>
      </c>
      <c r="S1411" s="8">
        <v>0.10269300000000001</v>
      </c>
      <c r="T1411" s="8">
        <v>0.72871200000000003</v>
      </c>
      <c r="U1411" s="8">
        <v>0.21332200000000001</v>
      </c>
      <c r="V1411" s="3">
        <v>-0.5525211200000002</v>
      </c>
      <c r="W1411" s="3">
        <v>-0.50204827200000002</v>
      </c>
      <c r="X1411" s="8">
        <v>9.4041659200470047</v>
      </c>
      <c r="Y1411" s="8">
        <v>9.4546387680470048</v>
      </c>
      <c r="Z1411" s="8">
        <v>9.4294023440470056</v>
      </c>
      <c r="AA1411" s="41">
        <v>2</v>
      </c>
      <c r="AB1411" s="42" t="s">
        <v>2112</v>
      </c>
      <c r="AC1411" s="15">
        <v>-313.9547</v>
      </c>
      <c r="AD1411" s="15">
        <v>-134.35788897071654</v>
      </c>
      <c r="AE1411" s="15">
        <v>-122.68696863804018</v>
      </c>
      <c r="AF1411" s="15">
        <v>-128.53731257801689</v>
      </c>
      <c r="AG1411" s="15">
        <v>-128.53731257801689</v>
      </c>
      <c r="AH1411" s="17">
        <v>1.231717960711681</v>
      </c>
      <c r="AI1411" s="17">
        <v>0.93876976898184972</v>
      </c>
      <c r="AJ1411" s="17">
        <v>0.92448134972087037</v>
      </c>
      <c r="AK1411" s="17">
        <v>0.9315889948014856</v>
      </c>
      <c r="AL1411" s="17">
        <v>0.9315889948014856</v>
      </c>
    </row>
    <row r="1412" spans="1:38" x14ac:dyDescent="0.45">
      <c r="A1412">
        <v>1609</v>
      </c>
      <c r="B1412" s="53">
        <v>42201.492256944446</v>
      </c>
      <c r="C1412" s="7">
        <v>0.99225694444444434</v>
      </c>
      <c r="D1412" s="8">
        <v>45.693399999999997</v>
      </c>
      <c r="E1412">
        <v>45.693399999999997</v>
      </c>
      <c r="F1412">
        <v>2881.14</v>
      </c>
      <c r="G1412">
        <v>-0.15307599999999999</v>
      </c>
      <c r="H1412">
        <v>-29008.1</v>
      </c>
      <c r="I1412">
        <v>5.0863699999999998E-2</v>
      </c>
      <c r="J1412">
        <v>-0.61577599999999999</v>
      </c>
      <c r="K1412">
        <v>236.9</v>
      </c>
      <c r="L1412">
        <v>172.7</v>
      </c>
      <c r="M1412">
        <v>22.3</v>
      </c>
      <c r="N1412">
        <v>181.4</v>
      </c>
      <c r="O1412">
        <v>21.8</v>
      </c>
      <c r="P1412">
        <v>182.1</v>
      </c>
      <c r="Q1412" s="8">
        <v>66.278800000000004</v>
      </c>
      <c r="R1412">
        <v>507.21300000000002</v>
      </c>
      <c r="S1412" s="8">
        <v>0.10269300000000001</v>
      </c>
      <c r="T1412" s="8">
        <v>0.72831599999999996</v>
      </c>
      <c r="U1412" s="8">
        <v>0.21341499999999999</v>
      </c>
      <c r="V1412" s="3">
        <v>-0.55151527999999994</v>
      </c>
      <c r="W1412" s="3">
        <v>-0.50228449200000003</v>
      </c>
      <c r="X1412" s="8">
        <v>9.4051717600470042</v>
      </c>
      <c r="Y1412" s="8">
        <v>9.4544025480470051</v>
      </c>
      <c r="Z1412" s="8">
        <v>9.4297871540470055</v>
      </c>
      <c r="AA1412" s="41">
        <v>2</v>
      </c>
      <c r="AB1412" s="42" t="s">
        <v>2112</v>
      </c>
      <c r="AC1412" s="15">
        <v>-313.9547</v>
      </c>
      <c r="AD1412" s="15">
        <v>-134.12646876466226</v>
      </c>
      <c r="AE1412" s="15">
        <v>-122.74186774187103</v>
      </c>
      <c r="AF1412" s="15">
        <v>-128.44832905550697</v>
      </c>
      <c r="AG1412" s="15">
        <v>-128.44832905550697</v>
      </c>
      <c r="AH1412" s="17">
        <v>1.231717960711681</v>
      </c>
      <c r="AI1412" s="17">
        <v>0.93848215617404296</v>
      </c>
      <c r="AJ1412" s="17">
        <v>0.92454754309036435</v>
      </c>
      <c r="AK1412" s="17">
        <v>0.93148006935701566</v>
      </c>
      <c r="AL1412" s="17">
        <v>0.93148006935701566</v>
      </c>
    </row>
    <row r="1413" spans="1:38" x14ac:dyDescent="0.45">
      <c r="A1413">
        <v>1610</v>
      </c>
      <c r="B1413" s="53">
        <v>42201.492951388886</v>
      </c>
      <c r="C1413" s="7">
        <v>0.9929513888888889</v>
      </c>
      <c r="D1413" s="8">
        <v>45.709899999999998</v>
      </c>
      <c r="E1413">
        <v>45.709899999999998</v>
      </c>
      <c r="F1413">
        <v>2893.76</v>
      </c>
      <c r="G1413">
        <v>-11.5398</v>
      </c>
      <c r="H1413">
        <v>-29008.1</v>
      </c>
      <c r="I1413">
        <v>5.0863699999999998E-2</v>
      </c>
      <c r="J1413">
        <v>-0.61477000000000004</v>
      </c>
      <c r="K1413">
        <v>176.1</v>
      </c>
      <c r="L1413">
        <v>172.4</v>
      </c>
      <c r="M1413">
        <v>22.4</v>
      </c>
      <c r="N1413">
        <v>176.2</v>
      </c>
      <c r="O1413">
        <v>21.8</v>
      </c>
      <c r="P1413">
        <v>182.3</v>
      </c>
      <c r="Q1413" s="8">
        <v>66.278800000000004</v>
      </c>
      <c r="R1413">
        <v>507.21300000000002</v>
      </c>
      <c r="S1413" s="8">
        <v>0.10269300000000001</v>
      </c>
      <c r="T1413" s="8">
        <v>0.72822500000000001</v>
      </c>
      <c r="U1413" s="8">
        <v>0.212453</v>
      </c>
      <c r="V1413" s="3">
        <v>-0.55128414000000014</v>
      </c>
      <c r="W1413" s="3">
        <v>-0.49984101200000003</v>
      </c>
      <c r="X1413" s="8">
        <v>9.4054029000470045</v>
      </c>
      <c r="Y1413" s="8">
        <v>9.4568460280470052</v>
      </c>
      <c r="Z1413" s="8">
        <v>9.4311244640470058</v>
      </c>
      <c r="AA1413" s="41">
        <v>2</v>
      </c>
      <c r="AB1413" s="42" t="s">
        <v>2112</v>
      </c>
      <c r="AC1413" s="15">
        <v>-313.9547</v>
      </c>
      <c r="AD1413" s="15">
        <v>-134.07328220349712</v>
      </c>
      <c r="AE1413" s="15">
        <v>-122.17386031700471</v>
      </c>
      <c r="AF1413" s="15">
        <v>-128.13903546420522</v>
      </c>
      <c r="AG1413" s="15">
        <v>-128.13903546420522</v>
      </c>
      <c r="AH1413" s="17">
        <v>1.231717960711681</v>
      </c>
      <c r="AI1413" s="17">
        <v>0.93841607995219345</v>
      </c>
      <c r="AJ1413" s="17">
        <v>0.92386313878664272</v>
      </c>
      <c r="AK1413" s="17">
        <v>0.93110165864734629</v>
      </c>
      <c r="AL1413" s="17">
        <v>0.93110165864734629</v>
      </c>
    </row>
    <row r="1414" spans="1:38" x14ac:dyDescent="0.45">
      <c r="A1414">
        <v>1611</v>
      </c>
      <c r="B1414" s="53">
        <v>42201.493645833332</v>
      </c>
      <c r="C1414" s="7">
        <v>0.99364583333333334</v>
      </c>
      <c r="D1414" s="8">
        <v>45.726500000000001</v>
      </c>
      <c r="E1414">
        <v>45.726500000000001</v>
      </c>
      <c r="F1414">
        <v>2897.45</v>
      </c>
      <c r="G1414">
        <v>-0.15307599999999999</v>
      </c>
      <c r="H1414">
        <v>-29008.1</v>
      </c>
      <c r="I1414">
        <v>5.0863699999999998E-2</v>
      </c>
      <c r="J1414">
        <v>-0.61514800000000003</v>
      </c>
      <c r="K1414">
        <v>172.6</v>
      </c>
      <c r="L1414">
        <v>175</v>
      </c>
      <c r="M1414">
        <v>22.3</v>
      </c>
      <c r="N1414">
        <v>168.6</v>
      </c>
      <c r="O1414">
        <v>21.8</v>
      </c>
      <c r="P1414">
        <v>182.4</v>
      </c>
      <c r="Q1414" s="8">
        <v>66.278800000000004</v>
      </c>
      <c r="R1414">
        <v>507.21300000000002</v>
      </c>
      <c r="S1414" s="8">
        <v>0.10269300000000001</v>
      </c>
      <c r="T1414" s="8">
        <v>0.72831599999999996</v>
      </c>
      <c r="U1414" s="8">
        <v>0.21282499999999999</v>
      </c>
      <c r="V1414" s="3">
        <v>-0.55151527999999994</v>
      </c>
      <c r="W1414" s="3">
        <v>-0.50078589200000001</v>
      </c>
      <c r="X1414" s="8">
        <v>9.4051717600470042</v>
      </c>
      <c r="Y1414" s="8">
        <v>9.4559011480470048</v>
      </c>
      <c r="Z1414" s="8">
        <v>9.4305364540470045</v>
      </c>
      <c r="AA1414" s="41">
        <v>2</v>
      </c>
      <c r="AB1414" s="42" t="s">
        <v>2112</v>
      </c>
      <c r="AC1414" s="15">
        <v>-313.9547</v>
      </c>
      <c r="AD1414" s="15">
        <v>-134.12646876466226</v>
      </c>
      <c r="AE1414" s="15">
        <v>-122.39353877935116</v>
      </c>
      <c r="AF1414" s="15">
        <v>-128.27504094984101</v>
      </c>
      <c r="AG1414" s="15">
        <v>-128.27504094984101</v>
      </c>
      <c r="AH1414" s="17">
        <v>1.231717960711681</v>
      </c>
      <c r="AI1414" s="17">
        <v>0.93848215617404296</v>
      </c>
      <c r="AJ1414" s="17">
        <v>0.92412771387198311</v>
      </c>
      <c r="AK1414" s="17">
        <v>0.931268019081672</v>
      </c>
      <c r="AL1414" s="17">
        <v>0.931268019081672</v>
      </c>
    </row>
    <row r="1415" spans="1:38" x14ac:dyDescent="0.45">
      <c r="A1415">
        <v>1612</v>
      </c>
      <c r="B1415" s="53">
        <v>42201.494328703702</v>
      </c>
      <c r="C1415" s="7">
        <v>0.99432870370370363</v>
      </c>
      <c r="D1415" s="8">
        <v>45.743000000000002</v>
      </c>
      <c r="E1415">
        <v>45.743000000000002</v>
      </c>
      <c r="F1415">
        <v>2892.84</v>
      </c>
      <c r="G1415">
        <v>-0.15307599999999999</v>
      </c>
      <c r="H1415">
        <v>-29008.1</v>
      </c>
      <c r="I1415">
        <v>5.0863699999999998E-2</v>
      </c>
      <c r="J1415">
        <v>-0.61514800000000003</v>
      </c>
      <c r="K1415">
        <v>197.2</v>
      </c>
      <c r="L1415">
        <v>178.3</v>
      </c>
      <c r="M1415">
        <v>22.4</v>
      </c>
      <c r="N1415">
        <v>176</v>
      </c>
      <c r="O1415">
        <v>21.8</v>
      </c>
      <c r="P1415">
        <v>182.4</v>
      </c>
      <c r="Q1415" s="8">
        <v>66.278800000000004</v>
      </c>
      <c r="R1415">
        <v>507.21300000000002</v>
      </c>
      <c r="S1415" s="8">
        <v>0.10269300000000001</v>
      </c>
      <c r="T1415" s="8">
        <v>0.72849900000000001</v>
      </c>
      <c r="U1415" s="8">
        <v>0.21282499999999999</v>
      </c>
      <c r="V1415" s="3">
        <v>-0.55198010000000008</v>
      </c>
      <c r="W1415" s="3">
        <v>-0.50078589200000001</v>
      </c>
      <c r="X1415" s="8">
        <v>9.4047069400470047</v>
      </c>
      <c r="Y1415" s="8">
        <v>9.4559011480470048</v>
      </c>
      <c r="Z1415" s="8">
        <v>9.4303040440470056</v>
      </c>
      <c r="AA1415" s="41">
        <v>2</v>
      </c>
      <c r="AB1415" s="42" t="s">
        <v>2112</v>
      </c>
      <c r="AC1415" s="15">
        <v>-313.9547</v>
      </c>
      <c r="AD1415" s="15">
        <v>-134.23341881314377</v>
      </c>
      <c r="AE1415" s="15">
        <v>-122.39353877935116</v>
      </c>
      <c r="AF1415" s="15">
        <v>-128.32879244113019</v>
      </c>
      <c r="AG1415" s="15">
        <v>-128.32879244113019</v>
      </c>
      <c r="AH1415" s="17">
        <v>1.231717960711681</v>
      </c>
      <c r="AI1415" s="17">
        <v>0.93861505353326158</v>
      </c>
      <c r="AJ1415" s="17">
        <v>0.92412771387198311</v>
      </c>
      <c r="AK1415" s="17">
        <v>0.93133378371373243</v>
      </c>
      <c r="AL1415" s="17">
        <v>0.93133378371373243</v>
      </c>
    </row>
    <row r="1416" spans="1:38" x14ac:dyDescent="0.45">
      <c r="A1416">
        <v>1613</v>
      </c>
      <c r="B1416" s="53">
        <v>42201.495023148149</v>
      </c>
      <c r="C1416" s="7">
        <v>0.99502314814814818</v>
      </c>
      <c r="D1416" s="8">
        <v>45.759700000000002</v>
      </c>
      <c r="E1416">
        <v>45.759700000000002</v>
      </c>
      <c r="F1416">
        <v>2904.22</v>
      </c>
      <c r="G1416">
        <v>-0.15307599999999999</v>
      </c>
      <c r="H1416">
        <v>-29008.1</v>
      </c>
      <c r="I1416">
        <v>5.0863699999999998E-2</v>
      </c>
      <c r="J1416">
        <v>-0.61577599999999999</v>
      </c>
      <c r="K1416">
        <v>174.7</v>
      </c>
      <c r="L1416">
        <v>175.2</v>
      </c>
      <c r="M1416">
        <v>22.3</v>
      </c>
      <c r="N1416">
        <v>171.2</v>
      </c>
      <c r="O1416">
        <v>21.8</v>
      </c>
      <c r="P1416">
        <v>182.5</v>
      </c>
      <c r="Q1416" s="8">
        <v>66.278800000000004</v>
      </c>
      <c r="R1416">
        <v>507.21300000000002</v>
      </c>
      <c r="S1416" s="8">
        <v>0.10269300000000001</v>
      </c>
      <c r="T1416" s="8">
        <v>0.72871200000000003</v>
      </c>
      <c r="U1416" s="8">
        <v>0.21304200000000001</v>
      </c>
      <c r="V1416" s="3">
        <v>-0.5525211200000002</v>
      </c>
      <c r="W1416" s="3">
        <v>-0.50133707200000011</v>
      </c>
      <c r="X1416" s="8">
        <v>9.4041659200470047</v>
      </c>
      <c r="Y1416" s="8">
        <v>9.4553499680470043</v>
      </c>
      <c r="Z1416" s="8">
        <v>9.4297579440470045</v>
      </c>
      <c r="AA1416" s="41">
        <v>2</v>
      </c>
      <c r="AB1416" s="42" t="s">
        <v>2112</v>
      </c>
      <c r="AC1416" s="15">
        <v>-313.9547</v>
      </c>
      <c r="AD1416" s="15">
        <v>-134.35788897071654</v>
      </c>
      <c r="AE1416" s="15">
        <v>-122.52166522650691</v>
      </c>
      <c r="AF1416" s="15">
        <v>-128.45508382306946</v>
      </c>
      <c r="AG1416" s="15">
        <v>-128.45508382306946</v>
      </c>
      <c r="AH1416" s="17">
        <v>1.231717960711681</v>
      </c>
      <c r="AI1416" s="17">
        <v>0.93876976898184972</v>
      </c>
      <c r="AJ1416" s="17">
        <v>0.92428209604498346</v>
      </c>
      <c r="AK1416" s="17">
        <v>0.93148833702881706</v>
      </c>
      <c r="AL1416" s="17">
        <v>0.93148833702881706</v>
      </c>
    </row>
    <row r="1417" spans="1:38" x14ac:dyDescent="0.45">
      <c r="A1417">
        <v>1614</v>
      </c>
      <c r="B1417" s="53">
        <v>42201.495729166665</v>
      </c>
      <c r="C1417" s="7">
        <v>0.99572916666666667</v>
      </c>
      <c r="D1417" s="8">
        <v>45.776400000000002</v>
      </c>
      <c r="E1417">
        <v>45.776400000000002</v>
      </c>
      <c r="F1417">
        <v>2904.22</v>
      </c>
      <c r="G1417">
        <v>-0.15307599999999999</v>
      </c>
      <c r="H1417">
        <v>-29008.1</v>
      </c>
      <c r="I1417">
        <v>5.0863699999999998E-2</v>
      </c>
      <c r="J1417">
        <v>-0.61495900000000003</v>
      </c>
      <c r="K1417">
        <v>179.9</v>
      </c>
      <c r="L1417">
        <v>170.8</v>
      </c>
      <c r="M1417">
        <v>22.2</v>
      </c>
      <c r="N1417">
        <v>171.5</v>
      </c>
      <c r="O1417">
        <v>21.8</v>
      </c>
      <c r="P1417">
        <v>182.5</v>
      </c>
      <c r="Q1417" s="8">
        <v>66.278800000000004</v>
      </c>
      <c r="R1417">
        <v>507.21300000000002</v>
      </c>
      <c r="S1417" s="8">
        <v>0.10269300000000001</v>
      </c>
      <c r="T1417" s="8">
        <v>0.72889499999999996</v>
      </c>
      <c r="U1417" s="8">
        <v>0.21254600000000001</v>
      </c>
      <c r="V1417" s="3">
        <v>-0.55298594000000001</v>
      </c>
      <c r="W1417" s="3">
        <v>-0.50007723200000009</v>
      </c>
      <c r="X1417" s="8">
        <v>9.4037011000470052</v>
      </c>
      <c r="Y1417" s="8">
        <v>9.4566098080470038</v>
      </c>
      <c r="Z1417" s="8">
        <v>9.4301554540470036</v>
      </c>
      <c r="AA1417" s="41">
        <v>2</v>
      </c>
      <c r="AB1417" s="42" t="s">
        <v>2112</v>
      </c>
      <c r="AC1417" s="15">
        <v>-313.9547</v>
      </c>
      <c r="AD1417" s="15">
        <v>-134.4648172217029</v>
      </c>
      <c r="AE1417" s="15">
        <v>-122.22878385537933</v>
      </c>
      <c r="AF1417" s="15">
        <v>-128.36315682551549</v>
      </c>
      <c r="AG1417" s="15">
        <v>-128.36315682551549</v>
      </c>
      <c r="AH1417" s="17">
        <v>1.231717960711681</v>
      </c>
      <c r="AI1417" s="17">
        <v>0.93890272071008518</v>
      </c>
      <c r="AJ1417" s="17">
        <v>0.92392927307821227</v>
      </c>
      <c r="AK1417" s="17">
        <v>0.93137583320258455</v>
      </c>
      <c r="AL1417" s="17">
        <v>0.93137583320258455</v>
      </c>
    </row>
    <row r="1418" spans="1:38" x14ac:dyDescent="0.45">
      <c r="A1418">
        <v>1615</v>
      </c>
      <c r="B1418" s="53">
        <v>42201.496423611112</v>
      </c>
      <c r="C1418" s="7">
        <v>0.99642361111111111</v>
      </c>
      <c r="D1418" s="8">
        <v>45.792999999999999</v>
      </c>
      <c r="E1418">
        <v>45.792999999999999</v>
      </c>
      <c r="F1418">
        <v>2904.22</v>
      </c>
      <c r="G1418">
        <v>-0.15307599999999999</v>
      </c>
      <c r="H1418">
        <v>-29008.1</v>
      </c>
      <c r="I1418">
        <v>5.0863699999999998E-2</v>
      </c>
      <c r="J1418">
        <v>-0.61495900000000003</v>
      </c>
      <c r="K1418">
        <v>172.1</v>
      </c>
      <c r="L1418">
        <v>173.8</v>
      </c>
      <c r="M1418">
        <v>22.1</v>
      </c>
      <c r="N1418">
        <v>163.9</v>
      </c>
      <c r="O1418">
        <v>21.7</v>
      </c>
      <c r="P1418">
        <v>182.5</v>
      </c>
      <c r="Q1418" s="8">
        <v>66.423199999999994</v>
      </c>
      <c r="R1418">
        <v>507.21300000000002</v>
      </c>
      <c r="S1418" s="8">
        <v>0.10269300000000001</v>
      </c>
      <c r="T1418" s="8">
        <v>0.72926100000000005</v>
      </c>
      <c r="U1418" s="8">
        <v>0.21226700000000001</v>
      </c>
      <c r="V1418" s="3">
        <v>-0.55391558000000019</v>
      </c>
      <c r="W1418" s="3">
        <v>-0.49936857200000007</v>
      </c>
      <c r="X1418" s="8">
        <v>9.4027714600470045</v>
      </c>
      <c r="Y1418" s="8">
        <v>9.4573184680470046</v>
      </c>
      <c r="Z1418" s="8">
        <v>9.4300449640470045</v>
      </c>
      <c r="AA1418" s="41">
        <v>2</v>
      </c>
      <c r="AB1418" s="42" t="s">
        <v>2112</v>
      </c>
      <c r="AC1418" s="15">
        <v>-313.81029999999998</v>
      </c>
      <c r="AD1418" s="15">
        <v>-134.67864350714092</v>
      </c>
      <c r="AE1418" s="15">
        <v>-122.06400539430786</v>
      </c>
      <c r="AF1418" s="15">
        <v>-128.38870916025508</v>
      </c>
      <c r="AG1418" s="15">
        <v>-128.38870916025508</v>
      </c>
      <c r="AH1418" s="17">
        <v>1.2314090004517662</v>
      </c>
      <c r="AI1418" s="17">
        <v>0.93916869957594107</v>
      </c>
      <c r="AJ1418" s="17">
        <v>0.92373088915850288</v>
      </c>
      <c r="AK1418" s="17">
        <v>0.93140710241402058</v>
      </c>
      <c r="AL1418" s="17">
        <v>0.93140710241402058</v>
      </c>
    </row>
    <row r="1419" spans="1:38" x14ac:dyDescent="0.45">
      <c r="A1419">
        <v>1616</v>
      </c>
      <c r="B1419" s="53">
        <v>42201.497118055559</v>
      </c>
      <c r="C1419" s="7">
        <v>0.99711805555555555</v>
      </c>
      <c r="D1419" s="8">
        <v>45.8095</v>
      </c>
      <c r="E1419">
        <v>45.8095</v>
      </c>
      <c r="F1419">
        <v>2896.53</v>
      </c>
      <c r="G1419">
        <v>-0.15307599999999999</v>
      </c>
      <c r="H1419">
        <v>-29008.1</v>
      </c>
      <c r="I1419">
        <v>5.0863699999999998E-2</v>
      </c>
      <c r="J1419">
        <v>-0.61577599999999999</v>
      </c>
      <c r="K1419">
        <v>195</v>
      </c>
      <c r="L1419">
        <v>170.5</v>
      </c>
      <c r="M1419">
        <v>22.2</v>
      </c>
      <c r="N1419">
        <v>177.3</v>
      </c>
      <c r="O1419">
        <v>21.7</v>
      </c>
      <c r="P1419">
        <v>182.5</v>
      </c>
      <c r="Q1419" s="8">
        <v>66.462199999999996</v>
      </c>
      <c r="R1419">
        <v>507.21300000000002</v>
      </c>
      <c r="S1419" s="8">
        <v>0.10269300000000001</v>
      </c>
      <c r="T1419" s="8">
        <v>0.72916899999999996</v>
      </c>
      <c r="U1419" s="8">
        <v>0.21208099999999999</v>
      </c>
      <c r="V1419" s="3">
        <v>-0.55368189999999995</v>
      </c>
      <c r="W1419" s="3">
        <v>-0.49889613199999999</v>
      </c>
      <c r="X1419" s="8">
        <v>9.4030051400470036</v>
      </c>
      <c r="Y1419" s="8">
        <v>9.457790908047004</v>
      </c>
      <c r="Z1419" s="8">
        <v>9.4303980240470047</v>
      </c>
      <c r="AA1419" s="41">
        <v>2</v>
      </c>
      <c r="AB1419" s="42" t="s">
        <v>2112</v>
      </c>
      <c r="AC1419" s="15">
        <v>-313.7713</v>
      </c>
      <c r="AD1419" s="15">
        <v>-134.6248986140107</v>
      </c>
      <c r="AE1419" s="15">
        <v>-121.95414000993253</v>
      </c>
      <c r="AF1419" s="15">
        <v>-128.3070571694833</v>
      </c>
      <c r="AG1419" s="15">
        <v>-128.3070571694833</v>
      </c>
      <c r="AH1419" s="17">
        <v>1.2313255820886158</v>
      </c>
      <c r="AI1419" s="17">
        <v>0.9391018320380895</v>
      </c>
      <c r="AJ1419" s="17">
        <v>0.92359866479865904</v>
      </c>
      <c r="AK1419" s="17">
        <v>0.93130718961873082</v>
      </c>
      <c r="AL1419" s="17">
        <v>0.93130718961873082</v>
      </c>
    </row>
    <row r="1420" spans="1:38" x14ac:dyDescent="0.45">
      <c r="A1420">
        <v>1617</v>
      </c>
      <c r="B1420" s="53">
        <v>42201.497812499998</v>
      </c>
      <c r="C1420" s="7">
        <v>0.9978125000000001</v>
      </c>
      <c r="D1420" s="8">
        <v>45.826099999999997</v>
      </c>
      <c r="E1420">
        <v>45.826099999999997</v>
      </c>
      <c r="F1420">
        <v>2900.53</v>
      </c>
      <c r="G1420">
        <v>-0.15307599999999999</v>
      </c>
      <c r="H1420">
        <v>-29008.1</v>
      </c>
      <c r="I1420">
        <v>5.0845300000000003E-2</v>
      </c>
      <c r="J1420">
        <v>-0.61514800000000003</v>
      </c>
      <c r="K1420">
        <v>175.8</v>
      </c>
      <c r="L1420">
        <v>174.4</v>
      </c>
      <c r="M1420">
        <v>22.1</v>
      </c>
      <c r="N1420">
        <v>165.7</v>
      </c>
      <c r="O1420">
        <v>21.8</v>
      </c>
      <c r="P1420">
        <v>182.5</v>
      </c>
      <c r="Q1420" s="8">
        <v>66.462199999999996</v>
      </c>
      <c r="R1420">
        <v>507.21300000000002</v>
      </c>
      <c r="S1420" s="8">
        <v>0.10269300000000001</v>
      </c>
      <c r="T1420" s="8">
        <v>0.72916899999999996</v>
      </c>
      <c r="U1420" s="8">
        <v>0.212174</v>
      </c>
      <c r="V1420" s="3">
        <v>-0.55368189999999995</v>
      </c>
      <c r="W1420" s="3">
        <v>-0.49913235200000006</v>
      </c>
      <c r="X1420" s="8">
        <v>9.4030051400470036</v>
      </c>
      <c r="Y1420" s="8">
        <v>9.4575546880470043</v>
      </c>
      <c r="Z1420" s="8">
        <v>9.4302799140470039</v>
      </c>
      <c r="AA1420" s="41">
        <v>2</v>
      </c>
      <c r="AB1420" s="42" t="s">
        <v>2112</v>
      </c>
      <c r="AC1420" s="15">
        <v>-313.7713</v>
      </c>
      <c r="AD1420" s="15">
        <v>-134.6248986140107</v>
      </c>
      <c r="AE1420" s="15">
        <v>-122.00907400986114</v>
      </c>
      <c r="AF1420" s="15">
        <v>-128.33437305237555</v>
      </c>
      <c r="AG1420" s="15">
        <v>-128.33437305237555</v>
      </c>
      <c r="AH1420" s="17">
        <v>1.2313255820886158</v>
      </c>
      <c r="AI1420" s="17">
        <v>0.9391018320380895</v>
      </c>
      <c r="AJ1420" s="17">
        <v>0.92366477382042167</v>
      </c>
      <c r="AK1420" s="17">
        <v>0.93134061209085972</v>
      </c>
      <c r="AL1420" s="17">
        <v>0.93134061209085972</v>
      </c>
    </row>
    <row r="1421" spans="1:38" x14ac:dyDescent="0.45">
      <c r="A1421">
        <v>1618</v>
      </c>
      <c r="B1421" s="53">
        <v>42201.498495370368</v>
      </c>
      <c r="C1421" s="7">
        <v>0.99849537037037039</v>
      </c>
      <c r="D1421" s="8">
        <v>45.842599999999997</v>
      </c>
      <c r="E1421">
        <v>45.842599999999997</v>
      </c>
      <c r="F1421">
        <v>2899.3</v>
      </c>
      <c r="G1421">
        <v>-0.15307599999999999</v>
      </c>
      <c r="H1421">
        <v>-29008.1</v>
      </c>
      <c r="I1421">
        <v>5.0845300000000003E-2</v>
      </c>
      <c r="J1421">
        <v>-0.61477000000000004</v>
      </c>
      <c r="K1421">
        <v>176.2</v>
      </c>
      <c r="L1421">
        <v>178.8</v>
      </c>
      <c r="M1421">
        <v>22.1</v>
      </c>
      <c r="N1421">
        <v>167.9</v>
      </c>
      <c r="O1421">
        <v>21.8</v>
      </c>
      <c r="P1421">
        <v>182.5</v>
      </c>
      <c r="Q1421" s="8">
        <v>66.462199999999996</v>
      </c>
      <c r="R1421">
        <v>507.21300000000002</v>
      </c>
      <c r="S1421" s="8">
        <v>0.10269300000000001</v>
      </c>
      <c r="T1421" s="8">
        <v>0.72916899999999996</v>
      </c>
      <c r="U1421" s="8">
        <v>0.212174</v>
      </c>
      <c r="V1421" s="3">
        <v>-0.55368189999999995</v>
      </c>
      <c r="W1421" s="3">
        <v>-0.49913235200000006</v>
      </c>
      <c r="X1421" s="8">
        <v>9.4030051400470036</v>
      </c>
      <c r="Y1421" s="8">
        <v>9.4575546880470043</v>
      </c>
      <c r="Z1421" s="8">
        <v>9.4302799140470039</v>
      </c>
      <c r="AA1421" s="41">
        <v>2</v>
      </c>
      <c r="AB1421" s="42" t="s">
        <v>2112</v>
      </c>
      <c r="AC1421" s="15">
        <v>-313.7713</v>
      </c>
      <c r="AD1421" s="15">
        <v>-134.6248986140107</v>
      </c>
      <c r="AE1421" s="15">
        <v>-122.00907400986114</v>
      </c>
      <c r="AF1421" s="15">
        <v>-128.33437305237555</v>
      </c>
      <c r="AG1421" s="15">
        <v>-128.33437305237555</v>
      </c>
      <c r="AH1421" s="17">
        <v>1.2313255820886158</v>
      </c>
      <c r="AI1421" s="17">
        <v>0.9391018320380895</v>
      </c>
      <c r="AJ1421" s="17">
        <v>0.92366477382042167</v>
      </c>
      <c r="AK1421" s="17">
        <v>0.93134061209085972</v>
      </c>
      <c r="AL1421" s="17">
        <v>0.93134061209085972</v>
      </c>
    </row>
    <row r="1422" spans="1:38" x14ac:dyDescent="0.45">
      <c r="A1422">
        <v>1619</v>
      </c>
      <c r="B1422" s="53">
        <v>42201.499189814815</v>
      </c>
      <c r="C1422" s="7">
        <v>0.99918981481481473</v>
      </c>
      <c r="D1422" s="8">
        <v>45.859400000000001</v>
      </c>
      <c r="E1422">
        <v>45.859400000000001</v>
      </c>
      <c r="F1422">
        <v>2903.3</v>
      </c>
      <c r="G1422">
        <v>-0.15307599999999999</v>
      </c>
      <c r="H1422">
        <v>-29008.1</v>
      </c>
      <c r="I1422">
        <v>5.0845300000000003E-2</v>
      </c>
      <c r="J1422">
        <v>-0.61477000000000004</v>
      </c>
      <c r="K1422">
        <v>173.7</v>
      </c>
      <c r="L1422">
        <v>176.8</v>
      </c>
      <c r="M1422">
        <v>22.2</v>
      </c>
      <c r="N1422">
        <v>164</v>
      </c>
      <c r="O1422">
        <v>21.8</v>
      </c>
      <c r="P1422">
        <v>182.5</v>
      </c>
      <c r="Q1422" s="8">
        <v>66.462199999999996</v>
      </c>
      <c r="R1422">
        <v>507.21300000000002</v>
      </c>
      <c r="S1422" s="8">
        <v>0.10269300000000001</v>
      </c>
      <c r="T1422" s="8">
        <v>0.729352</v>
      </c>
      <c r="U1422" s="8">
        <v>0.212174</v>
      </c>
      <c r="V1422" s="3">
        <v>-0.55414672000000009</v>
      </c>
      <c r="W1422" s="3">
        <v>-0.49913235200000006</v>
      </c>
      <c r="X1422" s="8">
        <v>9.4025403200470041</v>
      </c>
      <c r="Y1422" s="8">
        <v>9.4575546880470043</v>
      </c>
      <c r="Z1422" s="8">
        <v>9.4300475040470033</v>
      </c>
      <c r="AA1422" s="41">
        <v>2</v>
      </c>
      <c r="AB1422" s="42" t="s">
        <v>2112</v>
      </c>
      <c r="AC1422" s="15">
        <v>-313.7713</v>
      </c>
      <c r="AD1422" s="15">
        <v>-134.73180171256149</v>
      </c>
      <c r="AE1422" s="15">
        <v>-122.00907400986114</v>
      </c>
      <c r="AF1422" s="15">
        <v>-128.38812175666976</v>
      </c>
      <c r="AG1422" s="15">
        <v>-128.38812175666976</v>
      </c>
      <c r="AH1422" s="17">
        <v>1.2313255820886158</v>
      </c>
      <c r="AI1422" s="17">
        <v>0.93923484654496714</v>
      </c>
      <c r="AJ1422" s="17">
        <v>0.92366477382042167</v>
      </c>
      <c r="AK1422" s="17">
        <v>0.93140638356583783</v>
      </c>
      <c r="AL1422" s="17">
        <v>0.93140638356583783</v>
      </c>
    </row>
    <row r="1423" spans="1:38" x14ac:dyDescent="0.45">
      <c r="A1423">
        <v>1620</v>
      </c>
      <c r="B1423" s="53">
        <v>42201.499895833331</v>
      </c>
      <c r="C1423" s="7">
        <v>0.99989583333333332</v>
      </c>
      <c r="D1423" s="8">
        <v>45.875999999999998</v>
      </c>
      <c r="E1423">
        <v>45.875999999999998</v>
      </c>
      <c r="F1423">
        <v>2896.53</v>
      </c>
      <c r="G1423">
        <v>-0.15307599999999999</v>
      </c>
      <c r="H1423">
        <v>-29008.1</v>
      </c>
      <c r="I1423">
        <v>5.0845300000000003E-2</v>
      </c>
      <c r="J1423">
        <v>-0.61533599999999999</v>
      </c>
      <c r="K1423">
        <v>199.5</v>
      </c>
      <c r="L1423">
        <v>172.2</v>
      </c>
      <c r="M1423">
        <v>22.2</v>
      </c>
      <c r="N1423">
        <v>174.9</v>
      </c>
      <c r="O1423">
        <v>21.8</v>
      </c>
      <c r="P1423">
        <v>182.4</v>
      </c>
      <c r="Q1423" s="8">
        <v>66.462199999999996</v>
      </c>
      <c r="R1423">
        <v>507.21300000000002</v>
      </c>
      <c r="S1423" s="8">
        <v>0.10269300000000001</v>
      </c>
      <c r="T1423" s="8">
        <v>0.72926100000000005</v>
      </c>
      <c r="U1423" s="8">
        <v>0.21208099999999999</v>
      </c>
      <c r="V1423" s="3">
        <v>-0.55391558000000019</v>
      </c>
      <c r="W1423" s="3">
        <v>-0.49889613199999999</v>
      </c>
      <c r="X1423" s="8">
        <v>9.4027714600470045</v>
      </c>
      <c r="Y1423" s="8">
        <v>9.457790908047004</v>
      </c>
      <c r="Z1423" s="8">
        <v>9.4302811840470042</v>
      </c>
      <c r="AA1423" s="41">
        <v>2</v>
      </c>
      <c r="AB1423" s="42" t="s">
        <v>2112</v>
      </c>
      <c r="AC1423" s="15">
        <v>-313.7713</v>
      </c>
      <c r="AD1423" s="15">
        <v>-134.67864350714092</v>
      </c>
      <c r="AE1423" s="15">
        <v>-121.95414000993253</v>
      </c>
      <c r="AF1423" s="15">
        <v>-128.33407933667263</v>
      </c>
      <c r="AG1423" s="15">
        <v>-128.33407933667263</v>
      </c>
      <c r="AH1423" s="17">
        <v>1.2313255820886158</v>
      </c>
      <c r="AI1423" s="17">
        <v>0.93916869957594107</v>
      </c>
      <c r="AJ1423" s="17">
        <v>0.92359866479865904</v>
      </c>
      <c r="AK1423" s="17">
        <v>0.93134025270092369</v>
      </c>
      <c r="AL1423" s="17">
        <v>0.93134025270092369</v>
      </c>
    </row>
    <row r="1424" spans="1:38" x14ac:dyDescent="0.45">
      <c r="A1424">
        <v>1621</v>
      </c>
      <c r="B1424" s="53">
        <v>42201.500590277778</v>
      </c>
      <c r="C1424" s="7">
        <v>1.000590277777778</v>
      </c>
      <c r="D1424" s="8">
        <v>45.892499999999998</v>
      </c>
      <c r="E1424">
        <v>45.892499999999998</v>
      </c>
      <c r="F1424">
        <v>2901.45</v>
      </c>
      <c r="G1424">
        <v>-0.15307599999999999</v>
      </c>
      <c r="H1424">
        <v>-29008.1</v>
      </c>
      <c r="I1424">
        <v>5.0863699999999998E-2</v>
      </c>
      <c r="J1424">
        <v>-0.61533599999999999</v>
      </c>
      <c r="K1424">
        <v>174.9</v>
      </c>
      <c r="L1424">
        <v>173.5</v>
      </c>
      <c r="M1424">
        <v>22.1</v>
      </c>
      <c r="N1424">
        <v>165.6</v>
      </c>
      <c r="O1424">
        <v>21.9</v>
      </c>
      <c r="P1424">
        <v>182.4</v>
      </c>
      <c r="Q1424" s="8">
        <v>66.462199999999996</v>
      </c>
      <c r="R1424">
        <v>507.21300000000002</v>
      </c>
      <c r="S1424" s="8">
        <v>0.10269300000000001</v>
      </c>
      <c r="T1424" s="8">
        <v>0.729352</v>
      </c>
      <c r="U1424" s="8">
        <v>0.21208099999999999</v>
      </c>
      <c r="V1424" s="3">
        <v>-0.55414672000000009</v>
      </c>
      <c r="W1424" s="3">
        <v>-0.49889613199999999</v>
      </c>
      <c r="X1424" s="8">
        <v>9.4025403200470041</v>
      </c>
      <c r="Y1424" s="8">
        <v>9.457790908047004</v>
      </c>
      <c r="Z1424" s="8">
        <v>9.430165614047004</v>
      </c>
      <c r="AA1424" s="41">
        <v>2</v>
      </c>
      <c r="AB1424" s="42" t="s">
        <v>2112</v>
      </c>
      <c r="AC1424" s="15">
        <v>-313.7713</v>
      </c>
      <c r="AD1424" s="15">
        <v>-134.73180171256149</v>
      </c>
      <c r="AE1424" s="15">
        <v>-121.95414000993253</v>
      </c>
      <c r="AF1424" s="15">
        <v>-128.36080715689025</v>
      </c>
      <c r="AG1424" s="15">
        <v>-128.36080715689025</v>
      </c>
      <c r="AH1424" s="17">
        <v>1.2313255820886158</v>
      </c>
      <c r="AI1424" s="17">
        <v>0.93923484654496714</v>
      </c>
      <c r="AJ1424" s="17">
        <v>0.92359866479865904</v>
      </c>
      <c r="AK1424" s="17">
        <v>0.93137295794314645</v>
      </c>
      <c r="AL1424" s="17">
        <v>0.93137295794314645</v>
      </c>
    </row>
    <row r="1425" spans="1:38" x14ac:dyDescent="0.45">
      <c r="A1425">
        <v>1622</v>
      </c>
      <c r="B1425" s="53">
        <v>42201.501284722224</v>
      </c>
      <c r="C1425" s="7">
        <v>1.0012847222222221</v>
      </c>
      <c r="D1425" s="8">
        <v>45.909199999999998</v>
      </c>
      <c r="E1425">
        <v>45.909199999999998</v>
      </c>
      <c r="F1425">
        <v>2899.3</v>
      </c>
      <c r="G1425">
        <v>-0.15307599999999999</v>
      </c>
      <c r="H1425">
        <v>-29008.1</v>
      </c>
      <c r="I1425">
        <v>5.0863699999999998E-2</v>
      </c>
      <c r="J1425">
        <v>-0.61514800000000003</v>
      </c>
      <c r="K1425">
        <v>180.6</v>
      </c>
      <c r="L1425">
        <v>176.7</v>
      </c>
      <c r="M1425">
        <v>22.2</v>
      </c>
      <c r="N1425">
        <v>172.9</v>
      </c>
      <c r="O1425">
        <v>21.9</v>
      </c>
      <c r="P1425">
        <v>182.4</v>
      </c>
      <c r="Q1425" s="8">
        <v>66.462199999999996</v>
      </c>
      <c r="R1425">
        <v>507.21300000000002</v>
      </c>
      <c r="S1425" s="8">
        <v>0.10269300000000001</v>
      </c>
      <c r="T1425" s="8">
        <v>0.729657</v>
      </c>
      <c r="U1425" s="8">
        <v>0.211864</v>
      </c>
      <c r="V1425" s="3">
        <v>-0.55492142000000011</v>
      </c>
      <c r="W1425" s="3">
        <v>-0.49834495200000001</v>
      </c>
      <c r="X1425" s="8">
        <v>9.401765620047005</v>
      </c>
      <c r="Y1425" s="8">
        <v>9.4583420880470044</v>
      </c>
      <c r="Z1425" s="8">
        <v>9.4300538540470047</v>
      </c>
      <c r="AA1425" s="41">
        <v>2</v>
      </c>
      <c r="AB1425" s="42" t="s">
        <v>2112</v>
      </c>
      <c r="AC1425" s="15">
        <v>-313.7713</v>
      </c>
      <c r="AD1425" s="15">
        <v>-134.90995116337024</v>
      </c>
      <c r="AE1425" s="15">
        <v>-121.82595050509894</v>
      </c>
      <c r="AF1425" s="15">
        <v>-128.38665324638578</v>
      </c>
      <c r="AG1425" s="15">
        <v>-128.38665324638578</v>
      </c>
      <c r="AH1425" s="17">
        <v>1.2313255820886158</v>
      </c>
      <c r="AI1425" s="17">
        <v>0.93945659328010589</v>
      </c>
      <c r="AJ1425" s="17">
        <v>0.92344443497376638</v>
      </c>
      <c r="AK1425" s="17">
        <v>0.93140458644861945</v>
      </c>
      <c r="AL1425" s="17">
        <v>0.93140458644861945</v>
      </c>
    </row>
    <row r="1426" spans="1:38" x14ac:dyDescent="0.45">
      <c r="A1426">
        <v>1623</v>
      </c>
      <c r="B1426" s="53">
        <v>42201.501979166664</v>
      </c>
      <c r="C1426" s="7">
        <v>1.0019791666666666</v>
      </c>
      <c r="D1426" s="8">
        <v>45.925800000000002</v>
      </c>
      <c r="E1426">
        <v>45.925800000000002</v>
      </c>
      <c r="F1426">
        <v>2903.3</v>
      </c>
      <c r="G1426">
        <v>-0.15307599999999999</v>
      </c>
      <c r="H1426">
        <v>-28997.5</v>
      </c>
      <c r="I1426">
        <v>5.0845300000000003E-2</v>
      </c>
      <c r="J1426">
        <v>-0.61577599999999999</v>
      </c>
      <c r="K1426">
        <v>172.5</v>
      </c>
      <c r="L1426">
        <v>178.8</v>
      </c>
      <c r="M1426">
        <v>22.2</v>
      </c>
      <c r="N1426">
        <v>169.3</v>
      </c>
      <c r="O1426">
        <v>21.9</v>
      </c>
      <c r="P1426">
        <v>182.5</v>
      </c>
      <c r="Q1426" s="8">
        <v>66.497299999999996</v>
      </c>
      <c r="R1426">
        <v>507.21300000000002</v>
      </c>
      <c r="S1426" s="8">
        <v>0.10269300000000001</v>
      </c>
      <c r="T1426" s="8">
        <v>0.729352</v>
      </c>
      <c r="U1426" s="8">
        <v>0.21195700000000001</v>
      </c>
      <c r="V1426" s="3">
        <v>-0.55414672000000009</v>
      </c>
      <c r="W1426" s="3">
        <v>-0.49858117200000007</v>
      </c>
      <c r="X1426" s="8">
        <v>9.4025403200470041</v>
      </c>
      <c r="Y1426" s="8">
        <v>9.4581058680470047</v>
      </c>
      <c r="Z1426" s="8">
        <v>9.4303230940470044</v>
      </c>
      <c r="AA1426" s="41">
        <v>2</v>
      </c>
      <c r="AB1426" s="42" t="s">
        <v>2112</v>
      </c>
      <c r="AC1426" s="15">
        <v>-313.7362</v>
      </c>
      <c r="AD1426" s="15">
        <v>-134.73180171256149</v>
      </c>
      <c r="AE1426" s="15">
        <v>-121.88089060805976</v>
      </c>
      <c r="AF1426" s="15">
        <v>-128.32438667618544</v>
      </c>
      <c r="AG1426" s="15">
        <v>-128.32438667618544</v>
      </c>
      <c r="AH1426" s="17">
        <v>1.2312505152243056</v>
      </c>
      <c r="AI1426" s="17">
        <v>0.93923484654496714</v>
      </c>
      <c r="AJ1426" s="17">
        <v>0.92351052926038824</v>
      </c>
      <c r="AK1426" s="17">
        <v>0.93132839293688929</v>
      </c>
      <c r="AL1426" s="17">
        <v>0.93132839293688929</v>
      </c>
    </row>
    <row r="1427" spans="1:38" x14ac:dyDescent="0.45">
      <c r="A1427">
        <v>1624</v>
      </c>
      <c r="B1427" s="53">
        <v>42201.502662037034</v>
      </c>
      <c r="C1427" s="7">
        <v>1.0026620370370369</v>
      </c>
      <c r="D1427" s="8">
        <v>45.942399999999999</v>
      </c>
      <c r="E1427">
        <v>45.942399999999999</v>
      </c>
      <c r="F1427">
        <v>2900.53</v>
      </c>
      <c r="G1427">
        <v>-0.15307599999999999</v>
      </c>
      <c r="H1427">
        <v>-28997.5</v>
      </c>
      <c r="I1427">
        <v>5.0845300000000003E-2</v>
      </c>
      <c r="J1427">
        <v>-0.61477000000000004</v>
      </c>
      <c r="K1427">
        <v>195.5</v>
      </c>
      <c r="L1427">
        <v>174</v>
      </c>
      <c r="M1427">
        <v>22.1</v>
      </c>
      <c r="N1427">
        <v>181.1</v>
      </c>
      <c r="O1427">
        <v>21.8</v>
      </c>
      <c r="P1427">
        <v>182.4</v>
      </c>
      <c r="Q1427" s="8">
        <v>66.497299999999996</v>
      </c>
      <c r="R1427">
        <v>507.21300000000002</v>
      </c>
      <c r="S1427" s="8">
        <v>0.10269300000000001</v>
      </c>
      <c r="T1427" s="8">
        <v>0.72926100000000005</v>
      </c>
      <c r="U1427" s="8">
        <v>0.21235999999999999</v>
      </c>
      <c r="V1427" s="3">
        <v>-0.55391558000000019</v>
      </c>
      <c r="W1427" s="3">
        <v>-0.49960479200000002</v>
      </c>
      <c r="X1427" s="8">
        <v>9.4027714600470045</v>
      </c>
      <c r="Y1427" s="8">
        <v>9.4570822480470049</v>
      </c>
      <c r="Z1427" s="8">
        <v>9.4299268540470038</v>
      </c>
      <c r="AA1427" s="41">
        <v>2</v>
      </c>
      <c r="AB1427" s="42" t="s">
        <v>2112</v>
      </c>
      <c r="AC1427" s="15">
        <v>-313.7362</v>
      </c>
      <c r="AD1427" s="15">
        <v>-134.67864350714092</v>
      </c>
      <c r="AE1427" s="15">
        <v>-122.11893416333498</v>
      </c>
      <c r="AF1427" s="15">
        <v>-128.41602309394955</v>
      </c>
      <c r="AG1427" s="15">
        <v>-128.41602309394955</v>
      </c>
      <c r="AH1427" s="17">
        <v>1.2312505152243056</v>
      </c>
      <c r="AI1427" s="17">
        <v>0.93916869957594107</v>
      </c>
      <c r="AJ1427" s="17">
        <v>0.92379701081365806</v>
      </c>
      <c r="AK1427" s="17">
        <v>0.93144052967239632</v>
      </c>
      <c r="AL1427" s="17">
        <v>0.93144052967239632</v>
      </c>
    </row>
    <row r="1428" spans="1:38" x14ac:dyDescent="0.45">
      <c r="A1428">
        <v>1625</v>
      </c>
      <c r="B1428" s="53">
        <v>42201.503368055557</v>
      </c>
      <c r="C1428" s="7">
        <v>1.0033680555555557</v>
      </c>
      <c r="D1428" s="8">
        <v>45.959000000000003</v>
      </c>
      <c r="E1428">
        <v>45.959000000000003</v>
      </c>
      <c r="F1428">
        <v>2903.3</v>
      </c>
      <c r="G1428">
        <v>-0.15307599999999999</v>
      </c>
      <c r="H1428">
        <v>-29008.1</v>
      </c>
      <c r="I1428">
        <v>5.0863699999999998E-2</v>
      </c>
      <c r="J1428">
        <v>-0.61495900000000003</v>
      </c>
      <c r="K1428">
        <v>175.7</v>
      </c>
      <c r="L1428">
        <v>170.3</v>
      </c>
      <c r="M1428">
        <v>22.2</v>
      </c>
      <c r="N1428">
        <v>167.7</v>
      </c>
      <c r="O1428">
        <v>21.8</v>
      </c>
      <c r="P1428">
        <v>182.5</v>
      </c>
      <c r="Q1428" s="8">
        <v>66.668999999999997</v>
      </c>
      <c r="R1428">
        <v>507.21300000000002</v>
      </c>
      <c r="S1428" s="8">
        <v>0.10269300000000001</v>
      </c>
      <c r="T1428" s="8">
        <v>0.72974799999999995</v>
      </c>
      <c r="U1428" s="8">
        <v>0.211864</v>
      </c>
      <c r="V1428" s="3">
        <v>-0.55515255999999991</v>
      </c>
      <c r="W1428" s="3">
        <v>-0.49834495200000001</v>
      </c>
      <c r="X1428" s="8">
        <v>9.4015344800470046</v>
      </c>
      <c r="Y1428" s="8">
        <v>9.4583420880470044</v>
      </c>
      <c r="Z1428" s="8">
        <v>9.4299382840470045</v>
      </c>
      <c r="AA1428" s="41">
        <v>2</v>
      </c>
      <c r="AB1428" s="42" t="s">
        <v>2112</v>
      </c>
      <c r="AC1428" s="15">
        <v>-313.56450000000001</v>
      </c>
      <c r="AD1428" s="15">
        <v>-134.96309853210107</v>
      </c>
      <c r="AE1428" s="15">
        <v>-121.82595050509894</v>
      </c>
      <c r="AF1428" s="15">
        <v>-128.41337983854135</v>
      </c>
      <c r="AG1428" s="15">
        <v>-128.41337983854135</v>
      </c>
      <c r="AH1428" s="17">
        <v>1.2308834396560042</v>
      </c>
      <c r="AI1428" s="17">
        <v>0.93952276731652817</v>
      </c>
      <c r="AJ1428" s="17">
        <v>0.92344443497376638</v>
      </c>
      <c r="AK1428" s="17">
        <v>0.93143729470643988</v>
      </c>
      <c r="AL1428" s="17">
        <v>0.93143729470643988</v>
      </c>
    </row>
    <row r="1429" spans="1:38" x14ac:dyDescent="0.45">
      <c r="A1429">
        <v>1626</v>
      </c>
      <c r="B1429" s="53">
        <v>42201.504062499997</v>
      </c>
      <c r="C1429" s="7">
        <v>1.0040624999999999</v>
      </c>
      <c r="D1429" s="8">
        <v>45.975499999999997</v>
      </c>
      <c r="E1429">
        <v>45.975499999999997</v>
      </c>
      <c r="F1429">
        <v>2900.53</v>
      </c>
      <c r="G1429">
        <v>-0.15307599999999999</v>
      </c>
      <c r="H1429">
        <v>-29008.1</v>
      </c>
      <c r="I1429">
        <v>5.0845300000000003E-2</v>
      </c>
      <c r="J1429">
        <v>-0.61552499999999999</v>
      </c>
      <c r="K1429">
        <v>175.7</v>
      </c>
      <c r="L1429">
        <v>168.3</v>
      </c>
      <c r="M1429">
        <v>22.2</v>
      </c>
      <c r="N1429">
        <v>168</v>
      </c>
      <c r="O1429">
        <v>21.8</v>
      </c>
      <c r="P1429">
        <v>182.5</v>
      </c>
      <c r="Q1429" s="8">
        <v>66.680700000000002</v>
      </c>
      <c r="R1429">
        <v>507.21300000000002</v>
      </c>
      <c r="S1429" s="8">
        <v>0.10269300000000001</v>
      </c>
      <c r="T1429" s="8">
        <v>0.73002199999999995</v>
      </c>
      <c r="U1429" s="8">
        <v>0.212174</v>
      </c>
      <c r="V1429" s="3">
        <v>-0.55584851999999996</v>
      </c>
      <c r="W1429" s="3">
        <v>-0.49913235200000006</v>
      </c>
      <c r="X1429" s="8">
        <v>9.4008385200470048</v>
      </c>
      <c r="Y1429" s="8">
        <v>9.4575546880470043</v>
      </c>
      <c r="Z1429" s="8">
        <v>9.4291966040470037</v>
      </c>
      <c r="AA1429" s="41">
        <v>2</v>
      </c>
      <c r="AB1429" s="42" t="s">
        <v>2112</v>
      </c>
      <c r="AC1429" s="15">
        <v>-313.55279999999999</v>
      </c>
      <c r="AD1429" s="15">
        <v>-135.12310963906236</v>
      </c>
      <c r="AE1429" s="15">
        <v>-122.00907400986114</v>
      </c>
      <c r="AF1429" s="15">
        <v>-128.58488508722803</v>
      </c>
      <c r="AG1429" s="15">
        <v>-128.58488508722803</v>
      </c>
      <c r="AH1429" s="17">
        <v>1.2308584343181308</v>
      </c>
      <c r="AI1429" s="17">
        <v>0.93972205418760157</v>
      </c>
      <c r="AJ1429" s="17">
        <v>0.92366477382042167</v>
      </c>
      <c r="AK1429" s="17">
        <v>0.93164723914308567</v>
      </c>
      <c r="AL1429" s="17">
        <v>0.93164723914308567</v>
      </c>
    </row>
    <row r="1430" spans="1:38" x14ac:dyDescent="0.45">
      <c r="A1430">
        <v>1627</v>
      </c>
      <c r="B1430" s="53">
        <v>42201.504756944443</v>
      </c>
      <c r="C1430" s="7">
        <v>1.0047569444444444</v>
      </c>
      <c r="D1430" s="8">
        <v>45.9923</v>
      </c>
      <c r="E1430">
        <v>45.9923</v>
      </c>
      <c r="F1430">
        <v>2896.53</v>
      </c>
      <c r="G1430">
        <v>-0.15307599999999999</v>
      </c>
      <c r="H1430">
        <v>-29008.1</v>
      </c>
      <c r="I1430">
        <v>5.0845300000000003E-2</v>
      </c>
      <c r="J1430">
        <v>-0.61495900000000003</v>
      </c>
      <c r="K1430">
        <v>171.3</v>
      </c>
      <c r="L1430">
        <v>173.4</v>
      </c>
      <c r="M1430">
        <v>22.2</v>
      </c>
      <c r="N1430">
        <v>160.5</v>
      </c>
      <c r="O1430">
        <v>21.8</v>
      </c>
      <c r="P1430">
        <v>182.5</v>
      </c>
      <c r="Q1430" s="8">
        <v>66.680700000000002</v>
      </c>
      <c r="R1430">
        <v>507.21300000000002</v>
      </c>
      <c r="S1430" s="8">
        <v>0.10269300000000001</v>
      </c>
      <c r="T1430" s="8">
        <v>0.72974799999999995</v>
      </c>
      <c r="U1430" s="8">
        <v>0.21167800000000001</v>
      </c>
      <c r="V1430" s="3">
        <v>-0.55515255999999991</v>
      </c>
      <c r="W1430" s="3">
        <v>-0.49787251200000004</v>
      </c>
      <c r="X1430" s="8">
        <v>9.4015344800470046</v>
      </c>
      <c r="Y1430" s="8">
        <v>9.4588145280470037</v>
      </c>
      <c r="Z1430" s="8">
        <v>9.4301745040470042</v>
      </c>
      <c r="AA1430" s="41">
        <v>2</v>
      </c>
      <c r="AB1430" s="42" t="s">
        <v>2112</v>
      </c>
      <c r="AC1430" s="15">
        <v>-313.55279999999999</v>
      </c>
      <c r="AD1430" s="15">
        <v>-134.96309853210107</v>
      </c>
      <c r="AE1430" s="15">
        <v>-121.71606245204885</v>
      </c>
      <c r="AF1430" s="15">
        <v>-128.35875119288517</v>
      </c>
      <c r="AG1430" s="15">
        <v>-128.35875119288517</v>
      </c>
      <c r="AH1430" s="17">
        <v>1.2308584343181308</v>
      </c>
      <c r="AI1430" s="17">
        <v>0.93952276731652817</v>
      </c>
      <c r="AJ1430" s="17">
        <v>0.92331226534117472</v>
      </c>
      <c r="AK1430" s="17">
        <v>0.9313704421008574</v>
      </c>
      <c r="AL1430" s="17">
        <v>0.9313704421008574</v>
      </c>
    </row>
    <row r="1431" spans="1:38" x14ac:dyDescent="0.45">
      <c r="A1431">
        <v>1628</v>
      </c>
      <c r="B1431" s="53">
        <v>42201.50545138889</v>
      </c>
      <c r="C1431" s="7">
        <v>1.005451388888889</v>
      </c>
      <c r="D1431" s="8">
        <v>46.008899999999997</v>
      </c>
      <c r="E1431">
        <v>46.008899999999997</v>
      </c>
      <c r="F1431">
        <v>2885.14</v>
      </c>
      <c r="G1431">
        <v>-0.15307599999999999</v>
      </c>
      <c r="H1431">
        <v>-29008.1</v>
      </c>
      <c r="I1431">
        <v>5.0845300000000003E-2</v>
      </c>
      <c r="J1431">
        <v>-0.61477000000000004</v>
      </c>
      <c r="K1431">
        <v>200.2</v>
      </c>
      <c r="L1431">
        <v>178.1</v>
      </c>
      <c r="M1431">
        <v>22.2</v>
      </c>
      <c r="N1431">
        <v>176.2</v>
      </c>
      <c r="O1431">
        <v>21.8</v>
      </c>
      <c r="P1431">
        <v>182.3</v>
      </c>
      <c r="Q1431" s="8">
        <v>66.680700000000002</v>
      </c>
      <c r="R1431">
        <v>507.21300000000002</v>
      </c>
      <c r="S1431" s="8">
        <v>0.10269300000000001</v>
      </c>
      <c r="T1431" s="8">
        <v>0.72947399999999996</v>
      </c>
      <c r="U1431" s="8">
        <v>0.21208099999999999</v>
      </c>
      <c r="V1431" s="3">
        <v>-0.55445659999999997</v>
      </c>
      <c r="W1431" s="3">
        <v>-0.49889613199999999</v>
      </c>
      <c r="X1431" s="8">
        <v>9.4022304400470045</v>
      </c>
      <c r="Y1431" s="8">
        <v>9.457790908047004</v>
      </c>
      <c r="Z1431" s="8">
        <v>9.4300106740470042</v>
      </c>
      <c r="AA1431" s="41">
        <v>2</v>
      </c>
      <c r="AB1431" s="42" t="s">
        <v>2112</v>
      </c>
      <c r="AC1431" s="15">
        <v>-313.55279999999999</v>
      </c>
      <c r="AD1431" s="15">
        <v>-134.80306484981372</v>
      </c>
      <c r="AE1431" s="15">
        <v>-121.95414000993253</v>
      </c>
      <c r="AF1431" s="15">
        <v>-128.39663907914644</v>
      </c>
      <c r="AG1431" s="15">
        <v>-128.39663907914644</v>
      </c>
      <c r="AH1431" s="17">
        <v>1.2308584343181308</v>
      </c>
      <c r="AI1431" s="17">
        <v>0.9393235368543692</v>
      </c>
      <c r="AJ1431" s="17">
        <v>0.92359866479865904</v>
      </c>
      <c r="AK1431" s="17">
        <v>0.93141680693697482</v>
      </c>
      <c r="AL1431" s="17">
        <v>0.93141680693697482</v>
      </c>
    </row>
    <row r="1432" spans="1:38" x14ac:dyDescent="0.45">
      <c r="A1432">
        <v>1629</v>
      </c>
      <c r="B1432" s="53">
        <v>42201.50613425926</v>
      </c>
      <c r="C1432" s="7">
        <v>1.0061342592592593</v>
      </c>
      <c r="D1432" s="8">
        <v>46.025300000000001</v>
      </c>
      <c r="E1432">
        <v>46.025300000000001</v>
      </c>
      <c r="F1432">
        <v>2894.68</v>
      </c>
      <c r="G1432">
        <v>-0.15307599999999999</v>
      </c>
      <c r="H1432">
        <v>-29008.1</v>
      </c>
      <c r="I1432">
        <v>5.0863699999999998E-2</v>
      </c>
      <c r="J1432">
        <v>-0.61577599999999999</v>
      </c>
      <c r="K1432">
        <v>178</v>
      </c>
      <c r="L1432">
        <v>178</v>
      </c>
      <c r="M1432">
        <v>22.1</v>
      </c>
      <c r="N1432">
        <v>172.6</v>
      </c>
      <c r="O1432">
        <v>21.9</v>
      </c>
      <c r="P1432">
        <v>182.4</v>
      </c>
      <c r="Q1432" s="8">
        <v>66.668999999999997</v>
      </c>
      <c r="R1432">
        <v>507.21300000000002</v>
      </c>
      <c r="S1432" s="8">
        <v>0.10269300000000001</v>
      </c>
      <c r="T1432" s="8">
        <v>0.729931</v>
      </c>
      <c r="U1432" s="8">
        <v>0.21208099999999999</v>
      </c>
      <c r="V1432" s="3">
        <v>-0.55561738000000005</v>
      </c>
      <c r="W1432" s="3">
        <v>-0.49889613199999999</v>
      </c>
      <c r="X1432" s="8">
        <v>9.4010696600470052</v>
      </c>
      <c r="Y1432" s="8">
        <v>9.457790908047004</v>
      </c>
      <c r="Z1432" s="8">
        <v>9.4294302840470046</v>
      </c>
      <c r="AA1432" s="41">
        <v>2</v>
      </c>
      <c r="AB1432" s="42" t="s">
        <v>2112</v>
      </c>
      <c r="AC1432" s="15">
        <v>-313.56450000000001</v>
      </c>
      <c r="AD1432" s="15">
        <v>-135.0699697678001</v>
      </c>
      <c r="AE1432" s="15">
        <v>-121.95414000993253</v>
      </c>
      <c r="AF1432" s="15">
        <v>-128.53085196122152</v>
      </c>
      <c r="AG1432" s="15">
        <v>-128.53085196122152</v>
      </c>
      <c r="AH1432" s="17">
        <v>1.2308834396560042</v>
      </c>
      <c r="AI1432" s="17">
        <v>0.93965586141461543</v>
      </c>
      <c r="AJ1432" s="17">
        <v>0.92359866479865904</v>
      </c>
      <c r="AK1432" s="17">
        <v>0.93158108545093443</v>
      </c>
      <c r="AL1432" s="17">
        <v>0.93158108545093443</v>
      </c>
    </row>
    <row r="1433" spans="1:38" x14ac:dyDescent="0.45">
      <c r="A1433">
        <v>1630</v>
      </c>
      <c r="B1433" s="53">
        <v>42201.506840277776</v>
      </c>
      <c r="C1433" s="7">
        <v>1.0068402777777776</v>
      </c>
      <c r="D1433" s="8">
        <v>46.042000000000002</v>
      </c>
      <c r="E1433">
        <v>46.042000000000002</v>
      </c>
      <c r="F1433">
        <v>2901.45</v>
      </c>
      <c r="G1433">
        <v>-0.15307599999999999</v>
      </c>
      <c r="H1433">
        <v>-29008.1</v>
      </c>
      <c r="I1433">
        <v>5.0863699999999998E-2</v>
      </c>
      <c r="J1433">
        <v>-0.61495900000000003</v>
      </c>
      <c r="K1433">
        <v>172.7</v>
      </c>
      <c r="L1433">
        <v>172.6</v>
      </c>
      <c r="M1433">
        <v>22.3</v>
      </c>
      <c r="N1433">
        <v>167.1</v>
      </c>
      <c r="O1433">
        <v>21.9</v>
      </c>
      <c r="P1433">
        <v>182.5</v>
      </c>
      <c r="Q1433" s="8">
        <v>66.680700000000002</v>
      </c>
      <c r="R1433">
        <v>507.21300000000002</v>
      </c>
      <c r="S1433" s="8">
        <v>0.10269300000000001</v>
      </c>
      <c r="T1433" s="8">
        <v>0.72974799999999995</v>
      </c>
      <c r="U1433" s="8">
        <v>0.21177099999999999</v>
      </c>
      <c r="V1433" s="3">
        <v>-0.55515255999999991</v>
      </c>
      <c r="W1433" s="3">
        <v>-0.498108732</v>
      </c>
      <c r="X1433" s="8">
        <v>9.4015344800470046</v>
      </c>
      <c r="Y1433" s="8">
        <v>9.4585783080470041</v>
      </c>
      <c r="Z1433" s="8">
        <v>9.4300563940470035</v>
      </c>
      <c r="AA1433" s="41">
        <v>2</v>
      </c>
      <c r="AB1433" s="42" t="s">
        <v>2112</v>
      </c>
      <c r="AC1433" s="15">
        <v>-313.55279999999999</v>
      </c>
      <c r="AD1433" s="15">
        <v>-134.96309853210107</v>
      </c>
      <c r="AE1433" s="15">
        <v>-121.77100778644922</v>
      </c>
      <c r="AF1433" s="15">
        <v>-128.38606584174477</v>
      </c>
      <c r="AG1433" s="15">
        <v>-128.38606584174477</v>
      </c>
      <c r="AH1433" s="17">
        <v>1.2308584343181308</v>
      </c>
      <c r="AI1433" s="17">
        <v>0.93952276731652817</v>
      </c>
      <c r="AJ1433" s="17">
        <v>0.92337834700094668</v>
      </c>
      <c r="AK1433" s="17">
        <v>0.9314038676030284</v>
      </c>
      <c r="AL1433" s="17">
        <v>0.9314038676030284</v>
      </c>
    </row>
    <row r="1434" spans="1:38" x14ac:dyDescent="0.45">
      <c r="A1434">
        <v>1631</v>
      </c>
      <c r="B1434" s="53">
        <v>42201.507534722223</v>
      </c>
      <c r="C1434" s="7">
        <v>1.0075347222222222</v>
      </c>
      <c r="D1434" s="8">
        <v>46.058599999999998</v>
      </c>
      <c r="E1434">
        <v>46.058599999999998</v>
      </c>
      <c r="F1434">
        <v>2895.61</v>
      </c>
      <c r="G1434">
        <v>-0.15307599999999999</v>
      </c>
      <c r="H1434">
        <v>-29008.1</v>
      </c>
      <c r="I1434">
        <v>5.0863699999999998E-2</v>
      </c>
      <c r="J1434">
        <v>-0.61495900000000003</v>
      </c>
      <c r="K1434">
        <v>194.4</v>
      </c>
      <c r="L1434">
        <v>172.2</v>
      </c>
      <c r="M1434">
        <v>22.3</v>
      </c>
      <c r="N1434">
        <v>179</v>
      </c>
      <c r="O1434">
        <v>21.9</v>
      </c>
      <c r="P1434">
        <v>182.5</v>
      </c>
      <c r="Q1434" s="8">
        <v>66.668999999999997</v>
      </c>
      <c r="R1434">
        <v>507.21300000000002</v>
      </c>
      <c r="S1434" s="8">
        <v>0.10269300000000001</v>
      </c>
      <c r="T1434" s="8">
        <v>0.72984000000000004</v>
      </c>
      <c r="U1434" s="8">
        <v>0.212732</v>
      </c>
      <c r="V1434" s="3">
        <v>-0.55538624000000014</v>
      </c>
      <c r="W1434" s="3">
        <v>-0.500549672</v>
      </c>
      <c r="X1434" s="8">
        <v>9.4013008000470037</v>
      </c>
      <c r="Y1434" s="8">
        <v>9.4561373680470044</v>
      </c>
      <c r="Z1434" s="8">
        <v>9.4287190840470032</v>
      </c>
      <c r="AA1434" s="41">
        <v>2</v>
      </c>
      <c r="AB1434" s="42" t="s">
        <v>2112</v>
      </c>
      <c r="AC1434" s="15">
        <v>-313.56450000000001</v>
      </c>
      <c r="AD1434" s="15">
        <v>-135.01682740656156</v>
      </c>
      <c r="AE1434" s="15">
        <v>-122.33862308649032</v>
      </c>
      <c r="AF1434" s="15">
        <v>-128.69529266910422</v>
      </c>
      <c r="AG1434" s="15">
        <v>-128.69529266910422</v>
      </c>
      <c r="AH1434" s="17">
        <v>1.2308834396560042</v>
      </c>
      <c r="AI1434" s="17">
        <v>0.93958967486509359</v>
      </c>
      <c r="AJ1434" s="17">
        <v>0.92406156062012657</v>
      </c>
      <c r="AK1434" s="17">
        <v>0.93178244227529639</v>
      </c>
      <c r="AL1434" s="17">
        <v>0.93178244227529639</v>
      </c>
    </row>
    <row r="1435" spans="1:38" x14ac:dyDescent="0.45">
      <c r="A1435">
        <v>1632</v>
      </c>
      <c r="B1435" s="53">
        <v>42201.508229166669</v>
      </c>
      <c r="C1435" s="7">
        <v>1.0082291666666667</v>
      </c>
      <c r="D1435" s="8">
        <v>46.075299999999999</v>
      </c>
      <c r="E1435">
        <v>46.075299999999999</v>
      </c>
      <c r="F1435">
        <v>2901.45</v>
      </c>
      <c r="G1435">
        <v>-0.15307599999999999</v>
      </c>
      <c r="H1435">
        <v>-29008.1</v>
      </c>
      <c r="I1435">
        <v>5.0845300000000003E-2</v>
      </c>
      <c r="J1435">
        <v>-0.61477000000000004</v>
      </c>
      <c r="K1435">
        <v>175.7</v>
      </c>
      <c r="L1435">
        <v>175.7</v>
      </c>
      <c r="M1435">
        <v>22.3</v>
      </c>
      <c r="N1435">
        <v>165.9</v>
      </c>
      <c r="O1435">
        <v>21.8</v>
      </c>
      <c r="P1435">
        <v>182.5</v>
      </c>
      <c r="Q1435" s="8">
        <v>66.668999999999997</v>
      </c>
      <c r="R1435">
        <v>507.21300000000002</v>
      </c>
      <c r="S1435" s="8">
        <v>0.10269300000000001</v>
      </c>
      <c r="T1435" s="8">
        <v>0.72956500000000002</v>
      </c>
      <c r="U1435" s="8">
        <v>0.21177099999999999</v>
      </c>
      <c r="V1435" s="3">
        <v>-0.5546877400000001</v>
      </c>
      <c r="W1435" s="3">
        <v>-0.498108732</v>
      </c>
      <c r="X1435" s="8">
        <v>9.4019993000470041</v>
      </c>
      <c r="Y1435" s="8">
        <v>9.4585783080470041</v>
      </c>
      <c r="Z1435" s="8">
        <v>9.4302888040470041</v>
      </c>
      <c r="AA1435" s="41">
        <v>2</v>
      </c>
      <c r="AB1435" s="42" t="s">
        <v>2112</v>
      </c>
      <c r="AC1435" s="15">
        <v>-313.56450000000001</v>
      </c>
      <c r="AD1435" s="15">
        <v>-134.85621722627184</v>
      </c>
      <c r="AE1435" s="15">
        <v>-121.77100778644922</v>
      </c>
      <c r="AF1435" s="15">
        <v>-128.33231704087291</v>
      </c>
      <c r="AG1435" s="15">
        <v>-128.33231704087291</v>
      </c>
      <c r="AH1435" s="17">
        <v>1.2308834396560042</v>
      </c>
      <c r="AI1435" s="17">
        <v>0.93938969838065134</v>
      </c>
      <c r="AJ1435" s="17">
        <v>0.92337834700094668</v>
      </c>
      <c r="AK1435" s="17">
        <v>0.93133809636519616</v>
      </c>
      <c r="AL1435" s="17">
        <v>0.93133809636519616</v>
      </c>
    </row>
    <row r="1436" spans="1:38" x14ac:dyDescent="0.45">
      <c r="A1436">
        <v>1633</v>
      </c>
      <c r="B1436" s="53">
        <v>42201.508923611109</v>
      </c>
      <c r="C1436" s="7">
        <v>1.0089236111111113</v>
      </c>
      <c r="D1436" s="8">
        <v>46.091900000000003</v>
      </c>
      <c r="E1436">
        <v>46.091900000000003</v>
      </c>
      <c r="F1436">
        <v>2902.38</v>
      </c>
      <c r="G1436">
        <v>-0.15307599999999999</v>
      </c>
      <c r="H1436">
        <v>-29008.1</v>
      </c>
      <c r="I1436">
        <v>5.0845300000000003E-2</v>
      </c>
      <c r="J1436">
        <v>-0.61533599999999999</v>
      </c>
      <c r="K1436">
        <v>175.6</v>
      </c>
      <c r="L1436">
        <v>178.8</v>
      </c>
      <c r="M1436">
        <v>22.2</v>
      </c>
      <c r="N1436">
        <v>173.3</v>
      </c>
      <c r="O1436">
        <v>21.8</v>
      </c>
      <c r="P1436">
        <v>182.5</v>
      </c>
      <c r="Q1436" s="8">
        <v>66.668999999999997</v>
      </c>
      <c r="R1436">
        <v>507.21300000000002</v>
      </c>
      <c r="S1436" s="8">
        <v>0.10269300000000001</v>
      </c>
      <c r="T1436" s="8">
        <v>0.73011400000000004</v>
      </c>
      <c r="U1436" s="8">
        <v>0.212949</v>
      </c>
      <c r="V1436" s="3">
        <v>-0.55608220000000019</v>
      </c>
      <c r="W1436" s="3">
        <v>-0.50110085199999999</v>
      </c>
      <c r="X1436" s="8">
        <v>9.4006048400470039</v>
      </c>
      <c r="Y1436" s="8">
        <v>9.455586188047004</v>
      </c>
      <c r="Z1436" s="8">
        <v>9.4280955140470049</v>
      </c>
      <c r="AA1436" s="41">
        <v>2</v>
      </c>
      <c r="AB1436" s="42" t="s">
        <v>2112</v>
      </c>
      <c r="AC1436" s="15">
        <v>-313.56450000000001</v>
      </c>
      <c r="AD1436" s="15">
        <v>-135.17683093384278</v>
      </c>
      <c r="AE1436" s="15">
        <v>-122.46675563532563</v>
      </c>
      <c r="AF1436" s="15">
        <v>-128.83945248258487</v>
      </c>
      <c r="AG1436" s="15">
        <v>-128.83945248258487</v>
      </c>
      <c r="AH1436" s="17">
        <v>1.2308834396560042</v>
      </c>
      <c r="AI1436" s="17">
        <v>0.93978898068086836</v>
      </c>
      <c r="AJ1436" s="17">
        <v>0.92421592804153396</v>
      </c>
      <c r="AK1436" s="17">
        <v>0.93195903686296477</v>
      </c>
      <c r="AL1436" s="17">
        <v>0.93195903686296477</v>
      </c>
    </row>
    <row r="1437" spans="1:38" x14ac:dyDescent="0.45">
      <c r="A1437">
        <v>1634</v>
      </c>
      <c r="B1437" s="53">
        <v>42201.509618055556</v>
      </c>
      <c r="C1437" s="7">
        <v>1.0096180555555554</v>
      </c>
      <c r="D1437" s="8">
        <v>46.108499999999999</v>
      </c>
      <c r="E1437">
        <v>46.108499999999999</v>
      </c>
      <c r="F1437">
        <v>2902.38</v>
      </c>
      <c r="G1437">
        <v>-0.15307599999999999</v>
      </c>
      <c r="H1437">
        <v>-29008.1</v>
      </c>
      <c r="I1437">
        <v>5.0845300000000003E-2</v>
      </c>
      <c r="J1437">
        <v>-0.61552499999999999</v>
      </c>
      <c r="K1437">
        <v>172.4</v>
      </c>
      <c r="L1437">
        <v>173.7</v>
      </c>
      <c r="M1437">
        <v>22.3</v>
      </c>
      <c r="N1437">
        <v>163.1</v>
      </c>
      <c r="O1437">
        <v>21.8</v>
      </c>
      <c r="P1437">
        <v>182.5</v>
      </c>
      <c r="Q1437" s="8">
        <v>66.801599999999993</v>
      </c>
      <c r="R1437">
        <v>507.21300000000002</v>
      </c>
      <c r="S1437" s="8">
        <v>0.10269300000000001</v>
      </c>
      <c r="T1437" s="8">
        <v>0.73002199999999995</v>
      </c>
      <c r="U1437" s="8">
        <v>0.21263899999999999</v>
      </c>
      <c r="V1437" s="3">
        <v>-0.55584851999999996</v>
      </c>
      <c r="W1437" s="3">
        <v>-0.50031345199999999</v>
      </c>
      <c r="X1437" s="8">
        <v>9.4008385200470048</v>
      </c>
      <c r="Y1437" s="8">
        <v>9.4563735880470041</v>
      </c>
      <c r="Z1437" s="8">
        <v>9.4286060540470054</v>
      </c>
      <c r="AA1437" s="41">
        <v>2</v>
      </c>
      <c r="AB1437" s="42" t="s">
        <v>2112</v>
      </c>
      <c r="AC1437" s="15">
        <v>-313.43189999999998</v>
      </c>
      <c r="AD1437" s="15">
        <v>-135.12310963906236</v>
      </c>
      <c r="AE1437" s="15">
        <v>-122.28370477852047</v>
      </c>
      <c r="AF1437" s="15">
        <v>-128.721424818792</v>
      </c>
      <c r="AG1437" s="15">
        <v>-128.721424818792</v>
      </c>
      <c r="AH1437" s="17">
        <v>1.2306001053046509</v>
      </c>
      <c r="AI1437" s="17">
        <v>0.93972205418760157</v>
      </c>
      <c r="AJ1437" s="17">
        <v>0.92399541368912175</v>
      </c>
      <c r="AK1437" s="17">
        <v>0.93181444897764643</v>
      </c>
      <c r="AL1437" s="17">
        <v>0.93181444897764643</v>
      </c>
    </row>
    <row r="1438" spans="1:38" x14ac:dyDescent="0.45">
      <c r="A1438">
        <v>1635</v>
      </c>
      <c r="B1438" s="53">
        <v>42201.510300925926</v>
      </c>
      <c r="C1438" s="7">
        <v>1.0103009259259261</v>
      </c>
      <c r="D1438" s="8">
        <v>46.125100000000003</v>
      </c>
      <c r="E1438">
        <v>46.125100000000003</v>
      </c>
      <c r="F1438">
        <v>2892.84</v>
      </c>
      <c r="G1438">
        <v>-0.15307599999999999</v>
      </c>
      <c r="H1438">
        <v>-10698.9</v>
      </c>
      <c r="I1438">
        <v>5.0845300000000003E-2</v>
      </c>
      <c r="J1438">
        <v>-0.61533599999999999</v>
      </c>
      <c r="K1438">
        <v>200.7</v>
      </c>
      <c r="L1438">
        <v>172.2</v>
      </c>
      <c r="M1438">
        <v>22.2</v>
      </c>
      <c r="N1438">
        <v>175.2</v>
      </c>
      <c r="O1438">
        <v>21.8</v>
      </c>
      <c r="P1438">
        <v>182.4</v>
      </c>
      <c r="Q1438" s="8">
        <v>66.801599999999993</v>
      </c>
      <c r="R1438">
        <v>507.21300000000002</v>
      </c>
      <c r="S1438" s="8">
        <v>0.10269300000000001</v>
      </c>
      <c r="T1438" s="8">
        <v>0.72974799999999995</v>
      </c>
      <c r="U1438" s="8">
        <v>0.212174</v>
      </c>
      <c r="V1438" s="3">
        <v>-0.55515255999999991</v>
      </c>
      <c r="W1438" s="3">
        <v>-0.49913235200000006</v>
      </c>
      <c r="X1438" s="8">
        <v>9.4015344800470046</v>
      </c>
      <c r="Y1438" s="8">
        <v>9.4575546880470043</v>
      </c>
      <c r="Z1438" s="8">
        <v>9.4295445840470045</v>
      </c>
      <c r="AA1438" s="41">
        <v>2</v>
      </c>
      <c r="AB1438" s="42" t="s">
        <v>2112</v>
      </c>
      <c r="AC1438" s="15">
        <v>-313.43189999999998</v>
      </c>
      <c r="AD1438" s="15">
        <v>-134.96309853210107</v>
      </c>
      <c r="AE1438" s="15">
        <v>-122.00907400986114</v>
      </c>
      <c r="AF1438" s="15">
        <v>-128.50442178528817</v>
      </c>
      <c r="AG1438" s="15">
        <v>-128.50442178528817</v>
      </c>
      <c r="AH1438" s="17">
        <v>1.2306001053046509</v>
      </c>
      <c r="AI1438" s="17">
        <v>0.93952276731652817</v>
      </c>
      <c r="AJ1438" s="17">
        <v>0.92366477382042167</v>
      </c>
      <c r="AK1438" s="17">
        <v>0.93154872995022786</v>
      </c>
      <c r="AL1438" s="17">
        <v>0.93154872995022786</v>
      </c>
    </row>
    <row r="1439" spans="1:38" x14ac:dyDescent="0.45">
      <c r="A1439">
        <v>1636</v>
      </c>
      <c r="B1439" s="53">
        <v>42201.511006944442</v>
      </c>
      <c r="C1439" s="7">
        <v>1.0110069444444445</v>
      </c>
      <c r="D1439" s="8">
        <v>46.1417</v>
      </c>
      <c r="E1439">
        <v>46.1417</v>
      </c>
      <c r="F1439">
        <v>2898.38</v>
      </c>
      <c r="G1439">
        <v>-1.0764199999999999</v>
      </c>
      <c r="H1439">
        <v>-28997.5</v>
      </c>
      <c r="I1439">
        <v>5.0863699999999998E-2</v>
      </c>
      <c r="J1439">
        <v>-0.61577599999999999</v>
      </c>
      <c r="K1439">
        <v>176.8</v>
      </c>
      <c r="L1439">
        <v>176</v>
      </c>
      <c r="M1439">
        <v>22.3</v>
      </c>
      <c r="N1439">
        <v>170.4</v>
      </c>
      <c r="O1439">
        <v>21.8</v>
      </c>
      <c r="P1439">
        <v>182.5</v>
      </c>
      <c r="Q1439" s="8">
        <v>66.801599999999993</v>
      </c>
      <c r="R1439">
        <v>507.21300000000002</v>
      </c>
      <c r="S1439" s="8">
        <v>0.10269300000000001</v>
      </c>
      <c r="T1439" s="8">
        <v>0.73032699999999995</v>
      </c>
      <c r="U1439" s="8">
        <v>0.212174</v>
      </c>
      <c r="V1439" s="3">
        <v>-0.55662321999999997</v>
      </c>
      <c r="W1439" s="3">
        <v>-0.49913235200000006</v>
      </c>
      <c r="X1439" s="8">
        <v>9.4000638200470039</v>
      </c>
      <c r="Y1439" s="8">
        <v>9.4575546880470043</v>
      </c>
      <c r="Z1439" s="8">
        <v>9.4288092540470032</v>
      </c>
      <c r="AA1439" s="41">
        <v>2</v>
      </c>
      <c r="AB1439" s="42" t="s">
        <v>2112</v>
      </c>
      <c r="AC1439" s="15">
        <v>-313.43189999999998</v>
      </c>
      <c r="AD1439" s="15">
        <v>-135.30119764334415</v>
      </c>
      <c r="AE1439" s="15">
        <v>-122.00907400986114</v>
      </c>
      <c r="AF1439" s="15">
        <v>-128.67444524511859</v>
      </c>
      <c r="AG1439" s="15">
        <v>-128.67444524511859</v>
      </c>
      <c r="AH1439" s="17">
        <v>1.2306001053046509</v>
      </c>
      <c r="AI1439" s="17">
        <v>0.93994395448081314</v>
      </c>
      <c r="AJ1439" s="17">
        <v>0.92366477382042167</v>
      </c>
      <c r="AK1439" s="17">
        <v>0.93175690989087989</v>
      </c>
      <c r="AL1439" s="17">
        <v>0.93175690989087989</v>
      </c>
    </row>
    <row r="1440" spans="1:38" x14ac:dyDescent="0.45">
      <c r="A1440">
        <v>1637</v>
      </c>
      <c r="B1440" s="53">
        <v>42201.511701388888</v>
      </c>
      <c r="C1440" s="7">
        <v>1.0117013888888891</v>
      </c>
      <c r="D1440" s="8">
        <v>46.158200000000001</v>
      </c>
      <c r="E1440">
        <v>46.158200000000001</v>
      </c>
      <c r="F1440">
        <v>2902.38</v>
      </c>
      <c r="G1440">
        <v>-0.15307599999999999</v>
      </c>
      <c r="H1440">
        <v>-29008.1</v>
      </c>
      <c r="I1440">
        <v>5.0863699999999998E-2</v>
      </c>
      <c r="J1440">
        <v>-0.61495900000000003</v>
      </c>
      <c r="K1440">
        <v>173.4</v>
      </c>
      <c r="L1440">
        <v>179.1</v>
      </c>
      <c r="M1440">
        <v>22.3</v>
      </c>
      <c r="N1440">
        <v>167.4</v>
      </c>
      <c r="O1440">
        <v>21.9</v>
      </c>
      <c r="P1440">
        <v>182.6</v>
      </c>
      <c r="Q1440" s="8">
        <v>66.801599999999993</v>
      </c>
      <c r="R1440">
        <v>507.21300000000002</v>
      </c>
      <c r="S1440" s="8">
        <v>0.10269300000000001</v>
      </c>
      <c r="T1440" s="8">
        <v>0.729931</v>
      </c>
      <c r="U1440" s="8">
        <v>0.21167800000000001</v>
      </c>
      <c r="V1440" s="3">
        <v>-0.55561738000000005</v>
      </c>
      <c r="W1440" s="3">
        <v>-0.49787251200000004</v>
      </c>
      <c r="X1440" s="8">
        <v>9.4010696600470052</v>
      </c>
      <c r="Y1440" s="8">
        <v>9.4588145280470037</v>
      </c>
      <c r="Z1440" s="8">
        <v>9.4299420940470036</v>
      </c>
      <c r="AA1440" s="41">
        <v>2</v>
      </c>
      <c r="AB1440" s="42" t="s">
        <v>2112</v>
      </c>
      <c r="AC1440" s="15">
        <v>-313.43189999999998</v>
      </c>
      <c r="AD1440" s="15">
        <v>-135.0699697678001</v>
      </c>
      <c r="AE1440" s="15">
        <v>-121.71606245204885</v>
      </c>
      <c r="AF1440" s="15">
        <v>-128.41249875204869</v>
      </c>
      <c r="AG1440" s="15">
        <v>-128.41249875204869</v>
      </c>
      <c r="AH1440" s="17">
        <v>1.2306001053046509</v>
      </c>
      <c r="AI1440" s="17">
        <v>0.93965586141461543</v>
      </c>
      <c r="AJ1440" s="17">
        <v>0.92331226534117472</v>
      </c>
      <c r="AK1440" s="17">
        <v>0.93143621638778762</v>
      </c>
      <c r="AL1440" s="17">
        <v>0.93143621638778762</v>
      </c>
    </row>
    <row r="1441" spans="1:38" x14ac:dyDescent="0.45">
      <c r="A1441">
        <v>1638</v>
      </c>
      <c r="B1441" s="53">
        <v>42201.512395833335</v>
      </c>
      <c r="C1441" s="7">
        <v>1.0123958333333332</v>
      </c>
      <c r="D1441" s="8">
        <v>46.174900000000001</v>
      </c>
      <c r="E1441">
        <v>46.174900000000001</v>
      </c>
      <c r="F1441">
        <v>2899.3</v>
      </c>
      <c r="G1441">
        <v>-0.15307599999999999</v>
      </c>
      <c r="H1441">
        <v>-29008.1</v>
      </c>
      <c r="I1441">
        <v>5.0863699999999998E-2</v>
      </c>
      <c r="J1441">
        <v>-0.61533599999999999</v>
      </c>
      <c r="K1441">
        <v>197</v>
      </c>
      <c r="L1441">
        <v>174.3</v>
      </c>
      <c r="M1441">
        <v>22.3</v>
      </c>
      <c r="N1441">
        <v>180.6</v>
      </c>
      <c r="O1441">
        <v>21.9</v>
      </c>
      <c r="P1441">
        <v>182.6</v>
      </c>
      <c r="Q1441" s="8">
        <v>66.801599999999993</v>
      </c>
      <c r="R1441">
        <v>507.21300000000002</v>
      </c>
      <c r="S1441" s="8">
        <v>0.10269300000000001</v>
      </c>
      <c r="T1441" s="8">
        <v>0.729931</v>
      </c>
      <c r="U1441" s="8">
        <v>0.212453</v>
      </c>
      <c r="V1441" s="3">
        <v>-0.55561738000000005</v>
      </c>
      <c r="W1441" s="3">
        <v>-0.49984101200000003</v>
      </c>
      <c r="X1441" s="8">
        <v>9.4010696600470052</v>
      </c>
      <c r="Y1441" s="8">
        <v>9.4568460280470052</v>
      </c>
      <c r="Z1441" s="8">
        <v>9.4289578440470052</v>
      </c>
      <c r="AA1441" s="41">
        <v>2</v>
      </c>
      <c r="AB1441" s="42" t="s">
        <v>2112</v>
      </c>
      <c r="AC1441" s="15">
        <v>-313.43189999999998</v>
      </c>
      <c r="AD1441" s="15">
        <v>-135.0699697678001</v>
      </c>
      <c r="AE1441" s="15">
        <v>-122.17386031700471</v>
      </c>
      <c r="AF1441" s="15">
        <v>-128.64009021034008</v>
      </c>
      <c r="AG1441" s="15">
        <v>-128.64009021034008</v>
      </c>
      <c r="AH1441" s="17">
        <v>1.2306001053046509</v>
      </c>
      <c r="AI1441" s="17">
        <v>0.93965586141461543</v>
      </c>
      <c r="AJ1441" s="17">
        <v>0.92386313878664272</v>
      </c>
      <c r="AK1441" s="17">
        <v>0.93171483743564332</v>
      </c>
      <c r="AL1441" s="17">
        <v>0.93171483743564332</v>
      </c>
    </row>
    <row r="1442" spans="1:38" x14ac:dyDescent="0.45">
      <c r="A1442">
        <v>1639</v>
      </c>
      <c r="B1442" s="53">
        <v>42201.513090277775</v>
      </c>
      <c r="C1442" s="7">
        <v>1.0130902777777777</v>
      </c>
      <c r="D1442" s="8">
        <v>46.191499999999998</v>
      </c>
      <c r="E1442">
        <v>46.191499999999998</v>
      </c>
      <c r="F1442">
        <v>2904.22</v>
      </c>
      <c r="G1442">
        <v>-0.15307599999999999</v>
      </c>
      <c r="H1442">
        <v>-29008.1</v>
      </c>
      <c r="I1442">
        <v>5.0863699999999998E-2</v>
      </c>
      <c r="J1442">
        <v>-0.61577599999999999</v>
      </c>
      <c r="K1442">
        <v>174.6</v>
      </c>
      <c r="L1442">
        <v>170.6</v>
      </c>
      <c r="M1442">
        <v>22.3</v>
      </c>
      <c r="N1442">
        <v>170.1</v>
      </c>
      <c r="O1442">
        <v>21.9</v>
      </c>
      <c r="P1442">
        <v>182.6</v>
      </c>
      <c r="Q1442" s="8">
        <v>66.934200000000004</v>
      </c>
      <c r="R1442">
        <v>507.21300000000002</v>
      </c>
      <c r="S1442" s="8">
        <v>0.10269300000000001</v>
      </c>
      <c r="T1442" s="8">
        <v>0.73032699999999995</v>
      </c>
      <c r="U1442" s="8">
        <v>0.211864</v>
      </c>
      <c r="V1442" s="3">
        <v>-0.55662321999999997</v>
      </c>
      <c r="W1442" s="3">
        <v>-0.49834495200000001</v>
      </c>
      <c r="X1442" s="8">
        <v>9.4000638200470039</v>
      </c>
      <c r="Y1442" s="8">
        <v>9.4583420880470044</v>
      </c>
      <c r="Z1442" s="8">
        <v>9.4292029540470033</v>
      </c>
      <c r="AA1442" s="41">
        <v>2</v>
      </c>
      <c r="AB1442" s="42" t="s">
        <v>2112</v>
      </c>
      <c r="AC1442" s="15">
        <v>-313.29930000000002</v>
      </c>
      <c r="AD1442" s="15">
        <v>-135.30119764334415</v>
      </c>
      <c r="AE1442" s="15">
        <v>-121.82595050509894</v>
      </c>
      <c r="AF1442" s="15">
        <v>-128.5834168294956</v>
      </c>
      <c r="AG1442" s="15">
        <v>-128.5834168294956</v>
      </c>
      <c r="AH1442" s="17">
        <v>1.2303169013635011</v>
      </c>
      <c r="AI1442" s="17">
        <v>0.93994395448081314</v>
      </c>
      <c r="AJ1442" s="17">
        <v>0.92344443497376638</v>
      </c>
      <c r="AK1442" s="17">
        <v>0.93164544140552652</v>
      </c>
      <c r="AL1442" s="17">
        <v>0.93164544140552652</v>
      </c>
    </row>
    <row r="1443" spans="1:38" x14ac:dyDescent="0.45">
      <c r="A1443">
        <v>1640</v>
      </c>
      <c r="B1443" s="53">
        <v>42201.513784722221</v>
      </c>
      <c r="C1443" s="7">
        <v>1.0137847222222223</v>
      </c>
      <c r="D1443" s="8">
        <v>46.208100000000002</v>
      </c>
      <c r="E1443">
        <v>46.208100000000002</v>
      </c>
      <c r="F1443">
        <v>2901.45</v>
      </c>
      <c r="G1443">
        <v>-0.15307599999999999</v>
      </c>
      <c r="H1443">
        <v>-28997.5</v>
      </c>
      <c r="I1443">
        <v>5.0863699999999998E-2</v>
      </c>
      <c r="J1443">
        <v>-0.61552499999999999</v>
      </c>
      <c r="K1443">
        <v>177.1</v>
      </c>
      <c r="L1443">
        <v>168.5</v>
      </c>
      <c r="M1443">
        <v>22.3</v>
      </c>
      <c r="N1443">
        <v>170.8</v>
      </c>
      <c r="O1443">
        <v>21.9</v>
      </c>
      <c r="P1443">
        <v>182.6</v>
      </c>
      <c r="Q1443" s="8">
        <v>66.934200000000004</v>
      </c>
      <c r="R1443">
        <v>507.21300000000002</v>
      </c>
      <c r="S1443" s="8">
        <v>0.10269300000000001</v>
      </c>
      <c r="T1443" s="8">
        <v>0.73041800000000001</v>
      </c>
      <c r="U1443" s="8">
        <v>0.21177099999999999</v>
      </c>
      <c r="V1443" s="3">
        <v>-0.5568543600000001</v>
      </c>
      <c r="W1443" s="3">
        <v>-0.498108732</v>
      </c>
      <c r="X1443" s="8">
        <v>9.3998326800470036</v>
      </c>
      <c r="Y1443" s="8">
        <v>9.4585783080470041</v>
      </c>
      <c r="Z1443" s="8">
        <v>9.4292054940470038</v>
      </c>
      <c r="AA1443" s="41">
        <v>2</v>
      </c>
      <c r="AB1443" s="42" t="s">
        <v>2112</v>
      </c>
      <c r="AC1443" s="15">
        <v>-313.29930000000002</v>
      </c>
      <c r="AD1443" s="15">
        <v>-135.35432667978114</v>
      </c>
      <c r="AE1443" s="15">
        <v>-121.77100778644922</v>
      </c>
      <c r="AF1443" s="15">
        <v>-128.58282952587479</v>
      </c>
      <c r="AG1443" s="15">
        <v>-128.58282952587479</v>
      </c>
      <c r="AH1443" s="17">
        <v>1.2303169013635011</v>
      </c>
      <c r="AI1443" s="17">
        <v>0.94001017434465273</v>
      </c>
      <c r="AJ1443" s="17">
        <v>0.92337834700094668</v>
      </c>
      <c r="AK1443" s="17">
        <v>0.93164472231179918</v>
      </c>
      <c r="AL1443" s="17">
        <v>0.93164472231179918</v>
      </c>
    </row>
    <row r="1444" spans="1:38" x14ac:dyDescent="0.45">
      <c r="A1444">
        <v>1641</v>
      </c>
      <c r="B1444" s="53">
        <v>42201.514479166668</v>
      </c>
      <c r="C1444" s="7">
        <v>1.0144791666666668</v>
      </c>
      <c r="D1444" s="8">
        <v>46.224699999999999</v>
      </c>
      <c r="E1444">
        <v>46.224699999999999</v>
      </c>
      <c r="F1444">
        <v>2898.38</v>
      </c>
      <c r="G1444">
        <v>-0.15307599999999999</v>
      </c>
      <c r="H1444">
        <v>-29008.1</v>
      </c>
      <c r="I1444">
        <v>5.0863699999999998E-2</v>
      </c>
      <c r="J1444">
        <v>-0.61477000000000004</v>
      </c>
      <c r="K1444">
        <v>171.9</v>
      </c>
      <c r="L1444">
        <v>173.3</v>
      </c>
      <c r="M1444">
        <v>22.3</v>
      </c>
      <c r="N1444">
        <v>167.2</v>
      </c>
      <c r="O1444">
        <v>21.9</v>
      </c>
      <c r="P1444">
        <v>182.7</v>
      </c>
      <c r="Q1444" s="8">
        <v>66.934200000000004</v>
      </c>
      <c r="R1444">
        <v>507.21300000000002</v>
      </c>
      <c r="S1444" s="8">
        <v>0.10269300000000001</v>
      </c>
      <c r="T1444" s="8">
        <v>0.73011400000000004</v>
      </c>
      <c r="U1444" s="8">
        <v>0.21208099999999999</v>
      </c>
      <c r="V1444" s="3">
        <v>-0.55608220000000019</v>
      </c>
      <c r="W1444" s="3">
        <v>-0.49889613199999999</v>
      </c>
      <c r="X1444" s="8">
        <v>9.4006048400470039</v>
      </c>
      <c r="Y1444" s="8">
        <v>9.457790908047004</v>
      </c>
      <c r="Z1444" s="8">
        <v>9.4291978740470039</v>
      </c>
      <c r="AA1444" s="41">
        <v>2</v>
      </c>
      <c r="AB1444" s="42" t="s">
        <v>2112</v>
      </c>
      <c r="AC1444" s="15">
        <v>-313.29930000000002</v>
      </c>
      <c r="AD1444" s="15">
        <v>-135.17683093384278</v>
      </c>
      <c r="AE1444" s="15">
        <v>-121.95414000993253</v>
      </c>
      <c r="AF1444" s="15">
        <v>-128.58459143583218</v>
      </c>
      <c r="AG1444" s="15">
        <v>-128.58459143583218</v>
      </c>
      <c r="AH1444" s="17">
        <v>1.2303169013635011</v>
      </c>
      <c r="AI1444" s="17">
        <v>0.93978898068086836</v>
      </c>
      <c r="AJ1444" s="17">
        <v>0.92359866479865904</v>
      </c>
      <c r="AK1444" s="17">
        <v>0.93164687959520331</v>
      </c>
      <c r="AL1444" s="17">
        <v>0.93164687959520331</v>
      </c>
    </row>
    <row r="1445" spans="1:38" x14ac:dyDescent="0.45">
      <c r="A1445">
        <v>1642</v>
      </c>
      <c r="B1445" s="53">
        <v>42201.515173611115</v>
      </c>
      <c r="C1445" s="7">
        <v>1.0151736111111109</v>
      </c>
      <c r="D1445" s="8">
        <v>46.241300000000003</v>
      </c>
      <c r="E1445">
        <v>46.241300000000003</v>
      </c>
      <c r="F1445">
        <v>2886.99</v>
      </c>
      <c r="G1445">
        <v>-0.15307599999999999</v>
      </c>
      <c r="H1445">
        <v>-28997.5</v>
      </c>
      <c r="I1445">
        <v>5.0863699999999998E-2</v>
      </c>
      <c r="J1445">
        <v>-0.61477000000000004</v>
      </c>
      <c r="K1445">
        <v>198.4</v>
      </c>
      <c r="L1445">
        <v>178.4</v>
      </c>
      <c r="M1445">
        <v>22.3</v>
      </c>
      <c r="N1445">
        <v>177.6</v>
      </c>
      <c r="O1445">
        <v>22</v>
      </c>
      <c r="P1445">
        <v>182.6</v>
      </c>
      <c r="Q1445" s="8">
        <v>66.934200000000004</v>
      </c>
      <c r="R1445">
        <v>507.21300000000002</v>
      </c>
      <c r="S1445" s="8">
        <v>0.10269300000000001</v>
      </c>
      <c r="T1445" s="8">
        <v>0.73032699999999995</v>
      </c>
      <c r="U1445" s="8">
        <v>0.21254600000000001</v>
      </c>
      <c r="V1445" s="3">
        <v>-0.55662321999999997</v>
      </c>
      <c r="W1445" s="3">
        <v>-0.50007723200000009</v>
      </c>
      <c r="X1445" s="8">
        <v>9.4000638200470039</v>
      </c>
      <c r="Y1445" s="8">
        <v>9.4566098080470038</v>
      </c>
      <c r="Z1445" s="8">
        <v>9.4283368140470039</v>
      </c>
      <c r="AA1445" s="41">
        <v>2</v>
      </c>
      <c r="AB1445" s="42" t="s">
        <v>2112</v>
      </c>
      <c r="AC1445" s="15">
        <v>-313.29930000000002</v>
      </c>
      <c r="AD1445" s="15">
        <v>-135.30119764334415</v>
      </c>
      <c r="AE1445" s="15">
        <v>-122.22878385537933</v>
      </c>
      <c r="AF1445" s="15">
        <v>-128.78366978150666</v>
      </c>
      <c r="AG1445" s="15">
        <v>-128.78366978150666</v>
      </c>
      <c r="AH1445" s="17">
        <v>1.2303169013635011</v>
      </c>
      <c r="AI1445" s="17">
        <v>0.93994395448081314</v>
      </c>
      <c r="AJ1445" s="17">
        <v>0.92392927307821227</v>
      </c>
      <c r="AK1445" s="17">
        <v>0.9318906955733518</v>
      </c>
      <c r="AL1445" s="17">
        <v>0.9318906955733518</v>
      </c>
    </row>
    <row r="1446" spans="1:38" x14ac:dyDescent="0.45">
      <c r="A1446">
        <v>1643</v>
      </c>
      <c r="B1446" s="53">
        <v>42201.515868055554</v>
      </c>
      <c r="C1446" s="7">
        <v>1.0158680555555555</v>
      </c>
      <c r="D1446" s="8">
        <v>46.257800000000003</v>
      </c>
      <c r="E1446">
        <v>46.257800000000003</v>
      </c>
      <c r="F1446">
        <v>2896.53</v>
      </c>
      <c r="G1446">
        <v>-0.15307599999999999</v>
      </c>
      <c r="H1446">
        <v>-29008.1</v>
      </c>
      <c r="I1446">
        <v>5.0863699999999998E-2</v>
      </c>
      <c r="J1446">
        <v>-0.61577599999999999</v>
      </c>
      <c r="K1446">
        <v>175.2</v>
      </c>
      <c r="L1446">
        <v>178.6</v>
      </c>
      <c r="M1446">
        <v>22.3</v>
      </c>
      <c r="N1446">
        <v>166.4</v>
      </c>
      <c r="O1446">
        <v>21.9</v>
      </c>
      <c r="P1446">
        <v>182.6</v>
      </c>
      <c r="Q1446" s="8">
        <v>66.934200000000004</v>
      </c>
      <c r="R1446">
        <v>507.21300000000002</v>
      </c>
      <c r="S1446" s="8">
        <v>0.10269300000000001</v>
      </c>
      <c r="T1446" s="8">
        <v>0.730236</v>
      </c>
      <c r="U1446" s="8">
        <v>0.212174</v>
      </c>
      <c r="V1446" s="3">
        <v>-0.55639208000000007</v>
      </c>
      <c r="W1446" s="3">
        <v>-0.49913235200000006</v>
      </c>
      <c r="X1446" s="8">
        <v>9.4002949600470043</v>
      </c>
      <c r="Y1446" s="8">
        <v>9.4575546880470043</v>
      </c>
      <c r="Z1446" s="8">
        <v>9.4289248240470052</v>
      </c>
      <c r="AA1446" s="41">
        <v>2</v>
      </c>
      <c r="AB1446" s="42" t="s">
        <v>2112</v>
      </c>
      <c r="AC1446" s="15">
        <v>-313.29930000000002</v>
      </c>
      <c r="AD1446" s="15">
        <v>-135.24806611718395</v>
      </c>
      <c r="AE1446" s="15">
        <v>-122.00907400986114</v>
      </c>
      <c r="AF1446" s="15">
        <v>-128.64772475169093</v>
      </c>
      <c r="AG1446" s="15">
        <v>-128.64772475169093</v>
      </c>
      <c r="AH1446" s="17">
        <v>1.2303169013635011</v>
      </c>
      <c r="AI1446" s="17">
        <v>0.93987774084362485</v>
      </c>
      <c r="AJ1446" s="17">
        <v>0.92366477382042167</v>
      </c>
      <c r="AK1446" s="17">
        <v>0.93172418665099566</v>
      </c>
      <c r="AL1446" s="17">
        <v>0.93172418665099566</v>
      </c>
    </row>
    <row r="1447" spans="1:38" x14ac:dyDescent="0.45">
      <c r="A1447">
        <v>1644</v>
      </c>
      <c r="B1447" s="53">
        <v>42201.516562500001</v>
      </c>
      <c r="C1447" s="7">
        <v>1.0165625</v>
      </c>
      <c r="D1447" s="8">
        <v>46.2744</v>
      </c>
      <c r="E1447">
        <v>46.2744</v>
      </c>
      <c r="F1447">
        <v>2897.45</v>
      </c>
      <c r="G1447">
        <v>-0.15307599999999999</v>
      </c>
      <c r="H1447">
        <v>-29008.1</v>
      </c>
      <c r="I1447">
        <v>5.0863699999999998E-2</v>
      </c>
      <c r="J1447">
        <v>-0.61477000000000004</v>
      </c>
      <c r="K1447">
        <v>178</v>
      </c>
      <c r="L1447">
        <v>173.1</v>
      </c>
      <c r="M1447">
        <v>22.3</v>
      </c>
      <c r="N1447">
        <v>170.7</v>
      </c>
      <c r="O1447">
        <v>21.9</v>
      </c>
      <c r="P1447">
        <v>182.6</v>
      </c>
      <c r="Q1447" s="8">
        <v>66.934200000000004</v>
      </c>
      <c r="R1447">
        <v>507.21300000000002</v>
      </c>
      <c r="S1447" s="8">
        <v>0.10269300000000001</v>
      </c>
      <c r="T1447" s="8">
        <v>0.73050999999999999</v>
      </c>
      <c r="U1447" s="8">
        <v>0.212453</v>
      </c>
      <c r="V1447" s="3">
        <v>-0.55708804000000001</v>
      </c>
      <c r="W1447" s="3">
        <v>-0.49984101200000003</v>
      </c>
      <c r="X1447" s="8">
        <v>9.3995990000470044</v>
      </c>
      <c r="Y1447" s="8">
        <v>9.4568460280470052</v>
      </c>
      <c r="Z1447" s="8">
        <v>9.428222514047004</v>
      </c>
      <c r="AA1447" s="41">
        <v>2</v>
      </c>
      <c r="AB1447" s="42" t="s">
        <v>2112</v>
      </c>
      <c r="AC1447" s="15">
        <v>-313.29930000000002</v>
      </c>
      <c r="AD1447" s="15">
        <v>-135.4080370209291</v>
      </c>
      <c r="AE1447" s="15">
        <v>-122.17386031700471</v>
      </c>
      <c r="AF1447" s="15">
        <v>-128.81009350542774</v>
      </c>
      <c r="AG1447" s="15">
        <v>-128.81009350542774</v>
      </c>
      <c r="AH1447" s="17">
        <v>1.2303169013635011</v>
      </c>
      <c r="AI1447" s="17">
        <v>0.9400771282297149</v>
      </c>
      <c r="AJ1447" s="17">
        <v>0.92386313878664272</v>
      </c>
      <c r="AK1447" s="17">
        <v>0.93192306692927918</v>
      </c>
      <c r="AL1447" s="17">
        <v>0.93192306692927918</v>
      </c>
    </row>
    <row r="1448" spans="1:38" x14ac:dyDescent="0.45">
      <c r="A1448">
        <v>1645</v>
      </c>
      <c r="B1448" s="53">
        <v>42201.517256944448</v>
      </c>
      <c r="C1448" s="7">
        <v>1.0172569444444446</v>
      </c>
      <c r="D1448" s="8">
        <v>46.2911</v>
      </c>
      <c r="E1448">
        <v>46.2911</v>
      </c>
      <c r="F1448">
        <v>2899.3</v>
      </c>
      <c r="G1448">
        <v>-0.15307599999999999</v>
      </c>
      <c r="H1448">
        <v>-28997.5</v>
      </c>
      <c r="I1448">
        <v>5.0863699999999998E-2</v>
      </c>
      <c r="J1448">
        <v>-0.61552499999999999</v>
      </c>
      <c r="K1448">
        <v>173</v>
      </c>
      <c r="L1448">
        <v>169.7</v>
      </c>
      <c r="M1448">
        <v>22.3</v>
      </c>
      <c r="N1448">
        <v>165.7</v>
      </c>
      <c r="O1448">
        <v>21.9</v>
      </c>
      <c r="P1448">
        <v>182.7</v>
      </c>
      <c r="Q1448" s="8">
        <v>66.934200000000004</v>
      </c>
      <c r="R1448">
        <v>507.21300000000002</v>
      </c>
      <c r="S1448" s="8">
        <v>0.10269300000000001</v>
      </c>
      <c r="T1448" s="8">
        <v>0.73041800000000001</v>
      </c>
      <c r="U1448" s="8">
        <v>0.21149200000000001</v>
      </c>
      <c r="V1448" s="3">
        <v>-0.5568543600000001</v>
      </c>
      <c r="W1448" s="3">
        <v>-0.49740007200000008</v>
      </c>
      <c r="X1448" s="8">
        <v>9.3998326800470036</v>
      </c>
      <c r="Y1448" s="8">
        <v>9.4592869680470049</v>
      </c>
      <c r="Z1448" s="8">
        <v>9.4295598240470042</v>
      </c>
      <c r="AA1448" s="41">
        <v>2</v>
      </c>
      <c r="AB1448" s="42" t="s">
        <v>2112</v>
      </c>
      <c r="AC1448" s="15">
        <v>-313.29930000000002</v>
      </c>
      <c r="AD1448" s="15">
        <v>-135.35432667978114</v>
      </c>
      <c r="AE1448" s="15">
        <v>-121.60616393574628</v>
      </c>
      <c r="AF1448" s="15">
        <v>-128.50089771569321</v>
      </c>
      <c r="AG1448" s="15">
        <v>-128.50089771569321</v>
      </c>
      <c r="AH1448" s="17">
        <v>1.2303169013635011</v>
      </c>
      <c r="AI1448" s="17">
        <v>0.94001017434465273</v>
      </c>
      <c r="AJ1448" s="17">
        <v>0.92318012095775448</v>
      </c>
      <c r="AK1448" s="17">
        <v>0.93154441599680149</v>
      </c>
      <c r="AL1448" s="17">
        <v>0.93154441599680149</v>
      </c>
    </row>
    <row r="1449" spans="1:38" x14ac:dyDescent="0.45">
      <c r="A1449">
        <v>1646</v>
      </c>
      <c r="B1449" s="53">
        <v>42201.517951388887</v>
      </c>
      <c r="C1449" s="7">
        <v>1.0179513888888887</v>
      </c>
      <c r="D1449" s="8">
        <v>46.307699999999997</v>
      </c>
      <c r="E1449">
        <v>46.307699999999997</v>
      </c>
      <c r="F1449">
        <v>2887.91</v>
      </c>
      <c r="G1449">
        <v>-0.15307599999999999</v>
      </c>
      <c r="H1449">
        <v>-29008.1</v>
      </c>
      <c r="I1449">
        <v>5.0863699999999998E-2</v>
      </c>
      <c r="J1449">
        <v>-0.61577599999999999</v>
      </c>
      <c r="K1449">
        <v>198.3</v>
      </c>
      <c r="L1449">
        <v>167.9</v>
      </c>
      <c r="M1449">
        <v>22.3</v>
      </c>
      <c r="N1449">
        <v>178.6</v>
      </c>
      <c r="O1449">
        <v>22</v>
      </c>
      <c r="P1449">
        <v>182.6</v>
      </c>
      <c r="Q1449" s="8">
        <v>66.934200000000004</v>
      </c>
      <c r="R1449">
        <v>507.21300000000002</v>
      </c>
      <c r="S1449" s="8">
        <v>0.10269300000000001</v>
      </c>
      <c r="T1449" s="8">
        <v>0.730236</v>
      </c>
      <c r="U1449" s="8">
        <v>0.21195700000000001</v>
      </c>
      <c r="V1449" s="3">
        <v>-0.55639208000000007</v>
      </c>
      <c r="W1449" s="3">
        <v>-0.49858117200000007</v>
      </c>
      <c r="X1449" s="8">
        <v>9.4002949600470043</v>
      </c>
      <c r="Y1449" s="8">
        <v>9.4581058680470047</v>
      </c>
      <c r="Z1449" s="8">
        <v>9.4292004140470045</v>
      </c>
      <c r="AA1449" s="41">
        <v>2</v>
      </c>
      <c r="AB1449" s="42" t="s">
        <v>2112</v>
      </c>
      <c r="AC1449" s="15">
        <v>-313.29930000000002</v>
      </c>
      <c r="AD1449" s="15">
        <v>-135.24806611718395</v>
      </c>
      <c r="AE1449" s="15">
        <v>-121.88089060805976</v>
      </c>
      <c r="AF1449" s="15">
        <v>-128.58400413281447</v>
      </c>
      <c r="AG1449" s="15">
        <v>-128.58400413281447</v>
      </c>
      <c r="AH1449" s="17">
        <v>1.2303169013635011</v>
      </c>
      <c r="AI1449" s="17">
        <v>0.93987774084362485</v>
      </c>
      <c r="AJ1449" s="17">
        <v>0.92351052926038824</v>
      </c>
      <c r="AK1449" s="17">
        <v>0.93164616049999427</v>
      </c>
      <c r="AL1449" s="17">
        <v>0.93164616049999427</v>
      </c>
    </row>
    <row r="1450" spans="1:38" x14ac:dyDescent="0.45">
      <c r="A1450">
        <v>1647</v>
      </c>
      <c r="B1450" s="53">
        <v>42201.518645833334</v>
      </c>
      <c r="C1450" s="7">
        <v>1.0186458333333333</v>
      </c>
      <c r="D1450" s="8">
        <v>46.324300000000001</v>
      </c>
      <c r="E1450">
        <v>46.324300000000001</v>
      </c>
      <c r="F1450">
        <v>2889.76</v>
      </c>
      <c r="G1450">
        <v>-0.15307599999999999</v>
      </c>
      <c r="H1450">
        <v>-29008.1</v>
      </c>
      <c r="I1450">
        <v>5.0863699999999998E-2</v>
      </c>
      <c r="J1450">
        <v>-0.61514800000000003</v>
      </c>
      <c r="K1450">
        <v>175.6</v>
      </c>
      <c r="L1450">
        <v>166.4</v>
      </c>
      <c r="M1450">
        <v>22.3</v>
      </c>
      <c r="N1450">
        <v>172.4</v>
      </c>
      <c r="O1450">
        <v>22</v>
      </c>
      <c r="P1450">
        <v>182.6</v>
      </c>
      <c r="Q1450" s="8">
        <v>66.934200000000004</v>
      </c>
      <c r="R1450">
        <v>507.21300000000002</v>
      </c>
      <c r="S1450" s="8">
        <v>0.10269300000000001</v>
      </c>
      <c r="T1450" s="8">
        <v>0.73011400000000004</v>
      </c>
      <c r="U1450" s="8">
        <v>0.21226700000000001</v>
      </c>
      <c r="V1450" s="3">
        <v>-0.55608220000000019</v>
      </c>
      <c r="W1450" s="3">
        <v>-0.49936857200000007</v>
      </c>
      <c r="X1450" s="8">
        <v>9.4006048400470039</v>
      </c>
      <c r="Y1450" s="8">
        <v>9.4573184680470046</v>
      </c>
      <c r="Z1450" s="8">
        <v>9.4289616540470043</v>
      </c>
      <c r="AA1450" s="41">
        <v>2</v>
      </c>
      <c r="AB1450" s="42" t="s">
        <v>2112</v>
      </c>
      <c r="AC1450" s="15">
        <v>-313.29930000000002</v>
      </c>
      <c r="AD1450" s="15">
        <v>-135.17683093384278</v>
      </c>
      <c r="AE1450" s="15">
        <v>-122.06400539430786</v>
      </c>
      <c r="AF1450" s="15">
        <v>-128.63920929844392</v>
      </c>
      <c r="AG1450" s="15">
        <v>-128.63920929844392</v>
      </c>
      <c r="AH1450" s="17">
        <v>1.2303169013635011</v>
      </c>
      <c r="AI1450" s="17">
        <v>0.93978898068086836</v>
      </c>
      <c r="AJ1450" s="17">
        <v>0.92373088915850288</v>
      </c>
      <c r="AK1450" s="17">
        <v>0.93171375868808415</v>
      </c>
      <c r="AL1450" s="17">
        <v>0.93171375868808415</v>
      </c>
    </row>
    <row r="1451" spans="1:38" x14ac:dyDescent="0.45">
      <c r="A1451">
        <v>1648</v>
      </c>
      <c r="B1451" s="53">
        <v>42201.51934027778</v>
      </c>
      <c r="C1451" s="7">
        <v>1.0193402777777778</v>
      </c>
      <c r="D1451" s="8">
        <v>46.340899999999998</v>
      </c>
      <c r="E1451">
        <v>46.340899999999998</v>
      </c>
      <c r="F1451">
        <v>2882.99</v>
      </c>
      <c r="G1451">
        <v>-0.15307599999999999</v>
      </c>
      <c r="H1451">
        <v>-28997.5</v>
      </c>
      <c r="I1451">
        <v>5.0863699999999998E-2</v>
      </c>
      <c r="J1451">
        <v>-0.61495900000000003</v>
      </c>
      <c r="K1451">
        <v>177.5</v>
      </c>
      <c r="L1451">
        <v>165.4</v>
      </c>
      <c r="M1451">
        <v>22.3</v>
      </c>
      <c r="N1451">
        <v>173.2</v>
      </c>
      <c r="O1451">
        <v>21.9</v>
      </c>
      <c r="P1451">
        <v>182.6</v>
      </c>
      <c r="Q1451" s="8">
        <v>66.934200000000004</v>
      </c>
      <c r="R1451">
        <v>507.21300000000002</v>
      </c>
      <c r="S1451" s="8">
        <v>0.10269300000000001</v>
      </c>
      <c r="T1451" s="8">
        <v>0.73002199999999995</v>
      </c>
      <c r="U1451" s="8">
        <v>0.213725</v>
      </c>
      <c r="V1451" s="3">
        <v>-0.55584851999999996</v>
      </c>
      <c r="W1451" s="3">
        <v>-0.50307189200000002</v>
      </c>
      <c r="X1451" s="8">
        <v>9.4008385200470048</v>
      </c>
      <c r="Y1451" s="8">
        <v>9.453615148047005</v>
      </c>
      <c r="Z1451" s="8">
        <v>9.4272268340470049</v>
      </c>
      <c r="AA1451" s="41">
        <v>2</v>
      </c>
      <c r="AB1451" s="42" t="s">
        <v>2112</v>
      </c>
      <c r="AC1451" s="15">
        <v>-313.29930000000002</v>
      </c>
      <c r="AD1451" s="15">
        <v>-135.12310963906236</v>
      </c>
      <c r="AE1451" s="15">
        <v>-122.9248458713862</v>
      </c>
      <c r="AF1451" s="15">
        <v>-129.04024767621752</v>
      </c>
      <c r="AG1451" s="15">
        <v>-129.04024767621752</v>
      </c>
      <c r="AH1451" s="17">
        <v>1.2303169013635011</v>
      </c>
      <c r="AI1451" s="17">
        <v>0.93972205418760157</v>
      </c>
      <c r="AJ1451" s="17">
        <v>0.92476823335029845</v>
      </c>
      <c r="AK1451" s="17">
        <v>0.93220512090517471</v>
      </c>
      <c r="AL1451" s="17">
        <v>0.93220512090517471</v>
      </c>
    </row>
    <row r="1452" spans="1:38" x14ac:dyDescent="0.45">
      <c r="A1452">
        <v>1649</v>
      </c>
      <c r="B1452" s="53">
        <v>42201.52003472222</v>
      </c>
      <c r="C1452" s="7">
        <v>1.0200347222222224</v>
      </c>
      <c r="D1452" s="8">
        <v>46.357399999999998</v>
      </c>
      <c r="E1452">
        <v>46.357399999999998</v>
      </c>
      <c r="F1452">
        <v>2876.53</v>
      </c>
      <c r="G1452">
        <v>-0.15307599999999999</v>
      </c>
      <c r="H1452">
        <v>-29008.1</v>
      </c>
      <c r="I1452">
        <v>5.0863699999999998E-2</v>
      </c>
      <c r="J1452">
        <v>-0.61477000000000004</v>
      </c>
      <c r="K1452">
        <v>173</v>
      </c>
      <c r="L1452">
        <v>171.1</v>
      </c>
      <c r="M1452">
        <v>22.3</v>
      </c>
      <c r="N1452">
        <v>163.9</v>
      </c>
      <c r="O1452">
        <v>22</v>
      </c>
      <c r="P1452">
        <v>182.6</v>
      </c>
      <c r="Q1452" s="8">
        <v>66.934200000000004</v>
      </c>
      <c r="R1452">
        <v>507.21300000000002</v>
      </c>
      <c r="S1452" s="8">
        <v>0.10269300000000001</v>
      </c>
      <c r="T1452" s="8">
        <v>0.73002199999999995</v>
      </c>
      <c r="U1452" s="8">
        <v>0.21360100000000001</v>
      </c>
      <c r="V1452" s="3">
        <v>-0.55584851999999996</v>
      </c>
      <c r="W1452" s="3">
        <v>-0.50275693200000005</v>
      </c>
      <c r="X1452" s="8">
        <v>9.4008385200470048</v>
      </c>
      <c r="Y1452" s="8">
        <v>9.453930108047004</v>
      </c>
      <c r="Z1452" s="8">
        <v>9.4273843140470035</v>
      </c>
      <c r="AA1452" s="41">
        <v>2</v>
      </c>
      <c r="AB1452" s="42" t="s">
        <v>2112</v>
      </c>
      <c r="AC1452" s="15">
        <v>-313.29930000000002</v>
      </c>
      <c r="AD1452" s="15">
        <v>-135.12310963906236</v>
      </c>
      <c r="AE1452" s="15">
        <v>-122.85165810563694</v>
      </c>
      <c r="AF1452" s="15">
        <v>-129.00384882530943</v>
      </c>
      <c r="AG1452" s="15">
        <v>-129.00384882530943</v>
      </c>
      <c r="AH1452" s="17">
        <v>1.2303169013635011</v>
      </c>
      <c r="AI1452" s="17">
        <v>0.93972205418760157</v>
      </c>
      <c r="AJ1452" s="17">
        <v>0.9246799488093248</v>
      </c>
      <c r="AK1452" s="17">
        <v>0.93216050274218365</v>
      </c>
      <c r="AL1452" s="17">
        <v>0.93216050274218365</v>
      </c>
    </row>
    <row r="1453" spans="1:38" x14ac:dyDescent="0.45">
      <c r="A1453">
        <v>1650</v>
      </c>
      <c r="B1453" s="53">
        <v>42201.520729166667</v>
      </c>
      <c r="C1453" s="7">
        <v>1.0207291666666665</v>
      </c>
      <c r="D1453" s="8">
        <v>46.374000000000002</v>
      </c>
      <c r="E1453">
        <v>46.374000000000002</v>
      </c>
      <c r="F1453">
        <v>2877.45</v>
      </c>
      <c r="G1453">
        <v>-0.15307599999999999</v>
      </c>
      <c r="H1453">
        <v>-28997.5</v>
      </c>
      <c r="I1453">
        <v>5.0863699999999998E-2</v>
      </c>
      <c r="J1453">
        <v>-0.61495900000000003</v>
      </c>
      <c r="K1453">
        <v>197.9</v>
      </c>
      <c r="L1453">
        <v>176.5</v>
      </c>
      <c r="M1453">
        <v>22.3</v>
      </c>
      <c r="N1453">
        <v>176.8</v>
      </c>
      <c r="O1453">
        <v>22.1</v>
      </c>
      <c r="P1453">
        <v>182.5</v>
      </c>
      <c r="Q1453" s="8">
        <v>66.462199999999996</v>
      </c>
      <c r="R1453">
        <v>507.21300000000002</v>
      </c>
      <c r="S1453" s="8">
        <v>0.10269300000000001</v>
      </c>
      <c r="T1453" s="8">
        <v>0.72947399999999996</v>
      </c>
      <c r="U1453" s="8">
        <v>0.21381800000000001</v>
      </c>
      <c r="V1453" s="3">
        <v>-0.55445659999999997</v>
      </c>
      <c r="W1453" s="3">
        <v>-0.50330811200000003</v>
      </c>
      <c r="X1453" s="8">
        <v>9.4022304400470045</v>
      </c>
      <c r="Y1453" s="8">
        <v>9.4533789280470053</v>
      </c>
      <c r="Z1453" s="8">
        <v>9.427804684047004</v>
      </c>
      <c r="AA1453" s="41">
        <v>2</v>
      </c>
      <c r="AB1453" s="42" t="s">
        <v>2112</v>
      </c>
      <c r="AC1453" s="15">
        <v>-313.7713</v>
      </c>
      <c r="AD1453" s="15">
        <v>-134.80306484981372</v>
      </c>
      <c r="AE1453" s="15">
        <v>-122.97973364550342</v>
      </c>
      <c r="AF1453" s="15">
        <v>-128.90668170080994</v>
      </c>
      <c r="AG1453" s="15">
        <v>-128.90668170080994</v>
      </c>
      <c r="AH1453" s="17">
        <v>1.2313255820886158</v>
      </c>
      <c r="AI1453" s="17">
        <v>0.9393235368543692</v>
      </c>
      <c r="AJ1453" s="17">
        <v>0.92483445413967935</v>
      </c>
      <c r="AK1453" s="17">
        <v>0.932041414992408</v>
      </c>
      <c r="AL1453" s="17">
        <v>0.932041414992408</v>
      </c>
    </row>
    <row r="1454" spans="1:38" x14ac:dyDescent="0.45">
      <c r="A1454">
        <v>1651</v>
      </c>
      <c r="B1454" s="53">
        <v>42201.521423611113</v>
      </c>
      <c r="C1454" s="7">
        <v>1.021423611111111</v>
      </c>
      <c r="D1454" s="8">
        <v>46.390599999999999</v>
      </c>
      <c r="E1454">
        <v>46.390599999999999</v>
      </c>
      <c r="F1454">
        <v>2882.99</v>
      </c>
      <c r="G1454">
        <v>-0.15307599999999999</v>
      </c>
      <c r="H1454">
        <v>-29008.1</v>
      </c>
      <c r="I1454">
        <v>5.0863699999999998E-2</v>
      </c>
      <c r="J1454">
        <v>-0.61477000000000004</v>
      </c>
      <c r="K1454">
        <v>173.9</v>
      </c>
      <c r="L1454">
        <v>178.8</v>
      </c>
      <c r="M1454">
        <v>22.4</v>
      </c>
      <c r="N1454">
        <v>168.8</v>
      </c>
      <c r="O1454">
        <v>22.1</v>
      </c>
      <c r="P1454">
        <v>182.6</v>
      </c>
      <c r="Q1454" s="8">
        <v>66.450500000000005</v>
      </c>
      <c r="R1454">
        <v>507.21300000000002</v>
      </c>
      <c r="S1454" s="8">
        <v>0.10269300000000001</v>
      </c>
      <c r="T1454" s="8">
        <v>0.72956500000000002</v>
      </c>
      <c r="U1454" s="8">
        <v>0.213725</v>
      </c>
      <c r="V1454" s="3">
        <v>-0.5546877400000001</v>
      </c>
      <c r="W1454" s="3">
        <v>-0.50307189200000002</v>
      </c>
      <c r="X1454" s="8">
        <v>9.4019993000470041</v>
      </c>
      <c r="Y1454" s="8">
        <v>9.453615148047005</v>
      </c>
      <c r="Z1454" s="8">
        <v>9.4278072240470046</v>
      </c>
      <c r="AA1454" s="41">
        <v>2</v>
      </c>
      <c r="AB1454" s="42" t="s">
        <v>2112</v>
      </c>
      <c r="AC1454" s="15">
        <v>-313.78300000000002</v>
      </c>
      <c r="AD1454" s="15">
        <v>-134.85621722627184</v>
      </c>
      <c r="AE1454" s="15">
        <v>-122.9248458713862</v>
      </c>
      <c r="AF1454" s="15">
        <v>-128.90609456317554</v>
      </c>
      <c r="AG1454" s="15">
        <v>-128.90609456317554</v>
      </c>
      <c r="AH1454" s="17">
        <v>1.2313506064108386</v>
      </c>
      <c r="AI1454" s="17">
        <v>0.93938969838065134</v>
      </c>
      <c r="AJ1454" s="17">
        <v>0.92476823335029845</v>
      </c>
      <c r="AK1454" s="17">
        <v>0.93204069549068991</v>
      </c>
      <c r="AL1454" s="17">
        <v>0.93204069549068991</v>
      </c>
    </row>
    <row r="1455" spans="1:38" x14ac:dyDescent="0.45">
      <c r="A1455">
        <v>1652</v>
      </c>
      <c r="B1455" s="53">
        <v>42201.522129629629</v>
      </c>
      <c r="C1455" s="7">
        <v>1.0221296296296298</v>
      </c>
      <c r="D1455" s="8">
        <v>46.4071</v>
      </c>
      <c r="E1455">
        <v>46.4071</v>
      </c>
      <c r="F1455">
        <v>2884.22</v>
      </c>
      <c r="G1455">
        <v>-0.15307599999999999</v>
      </c>
      <c r="H1455">
        <v>-28997.5</v>
      </c>
      <c r="I1455">
        <v>5.0863699999999998E-2</v>
      </c>
      <c r="J1455">
        <v>-0.61477000000000004</v>
      </c>
      <c r="K1455">
        <v>177.4</v>
      </c>
      <c r="L1455">
        <v>173.3</v>
      </c>
      <c r="M1455">
        <v>22.3</v>
      </c>
      <c r="N1455">
        <v>170.9</v>
      </c>
      <c r="O1455">
        <v>22.1</v>
      </c>
      <c r="P1455">
        <v>182.6</v>
      </c>
      <c r="Q1455" s="8">
        <v>66.450500000000005</v>
      </c>
      <c r="R1455">
        <v>507.21300000000002</v>
      </c>
      <c r="S1455" s="8">
        <v>0.10269300000000001</v>
      </c>
      <c r="T1455" s="8">
        <v>0.72947399999999996</v>
      </c>
      <c r="U1455" s="8">
        <v>0.213508</v>
      </c>
      <c r="V1455" s="3">
        <v>-0.55445659999999997</v>
      </c>
      <c r="W1455" s="3">
        <v>-0.50252071200000004</v>
      </c>
      <c r="X1455" s="8">
        <v>9.4022304400470045</v>
      </c>
      <c r="Y1455" s="8">
        <v>9.4541663280470036</v>
      </c>
      <c r="Z1455" s="8">
        <v>9.4281983840470041</v>
      </c>
      <c r="AA1455" s="41">
        <v>2</v>
      </c>
      <c r="AB1455" s="42" t="s">
        <v>2112</v>
      </c>
      <c r="AC1455" s="15">
        <v>-313.78300000000002</v>
      </c>
      <c r="AD1455" s="15">
        <v>-134.80306484981372</v>
      </c>
      <c r="AE1455" s="15">
        <v>-122.79676423104968</v>
      </c>
      <c r="AF1455" s="15">
        <v>-128.8156717690905</v>
      </c>
      <c r="AG1455" s="15">
        <v>-128.8156717690905</v>
      </c>
      <c r="AH1455" s="17">
        <v>1.2313506064108386</v>
      </c>
      <c r="AI1455" s="17">
        <v>0.9393235368543692</v>
      </c>
      <c r="AJ1455" s="17">
        <v>0.92461374278626418</v>
      </c>
      <c r="AK1455" s="17">
        <v>0.93192990107408102</v>
      </c>
      <c r="AL1455" s="17">
        <v>0.93192990107408102</v>
      </c>
    </row>
    <row r="1456" spans="1:38" x14ac:dyDescent="0.45">
      <c r="A1456">
        <v>1653</v>
      </c>
      <c r="B1456" s="53">
        <v>42201.522812499999</v>
      </c>
      <c r="C1456" s="7">
        <v>1.0228125000000001</v>
      </c>
      <c r="D1456" s="8">
        <v>46.423900000000003</v>
      </c>
      <c r="E1456">
        <v>46.423900000000003</v>
      </c>
      <c r="F1456">
        <v>2884.22</v>
      </c>
      <c r="G1456">
        <v>-0.15307599999999999</v>
      </c>
      <c r="H1456">
        <v>-29008.1</v>
      </c>
      <c r="I1456">
        <v>5.0863699999999998E-2</v>
      </c>
      <c r="J1456">
        <v>-0.61477000000000004</v>
      </c>
      <c r="K1456">
        <v>171.5</v>
      </c>
      <c r="L1456">
        <v>169.2</v>
      </c>
      <c r="M1456">
        <v>22.3</v>
      </c>
      <c r="N1456">
        <v>163.80000000000001</v>
      </c>
      <c r="O1456">
        <v>22.1</v>
      </c>
      <c r="P1456">
        <v>182.5</v>
      </c>
      <c r="Q1456" s="8">
        <v>66.462199999999996</v>
      </c>
      <c r="R1456">
        <v>507.21300000000002</v>
      </c>
      <c r="S1456" s="8">
        <v>0.10269300000000001</v>
      </c>
      <c r="T1456" s="8">
        <v>0.73002199999999995</v>
      </c>
      <c r="U1456" s="8">
        <v>0.21418999999999999</v>
      </c>
      <c r="V1456" s="3">
        <v>-0.55584851999999996</v>
      </c>
      <c r="W1456" s="3">
        <v>-0.50425299199999996</v>
      </c>
      <c r="X1456" s="8">
        <v>9.4008385200470048</v>
      </c>
      <c r="Y1456" s="8">
        <v>9.4524340480470048</v>
      </c>
      <c r="Z1456" s="8">
        <v>9.4266362840470048</v>
      </c>
      <c r="AA1456" s="41">
        <v>2</v>
      </c>
      <c r="AB1456" s="42" t="s">
        <v>2112</v>
      </c>
      <c r="AC1456" s="15">
        <v>-313.7713</v>
      </c>
      <c r="AD1456" s="15">
        <v>-135.12310963906236</v>
      </c>
      <c r="AE1456" s="15">
        <v>-123.19925859875627</v>
      </c>
      <c r="AF1456" s="15">
        <v>-129.17673304589209</v>
      </c>
      <c r="AG1456" s="15">
        <v>-129.17673304589209</v>
      </c>
      <c r="AH1456" s="17">
        <v>1.2313255820886158</v>
      </c>
      <c r="AI1456" s="17">
        <v>0.93972205418760157</v>
      </c>
      <c r="AJ1456" s="17">
        <v>0.92509940060161977</v>
      </c>
      <c r="AK1456" s="17">
        <v>0.93237246440767241</v>
      </c>
      <c r="AL1456" s="17">
        <v>0.93237246440767241</v>
      </c>
    </row>
    <row r="1457" spans="1:38" x14ac:dyDescent="0.45">
      <c r="A1457">
        <v>1654</v>
      </c>
      <c r="B1457" s="53">
        <v>42201.523506944446</v>
      </c>
      <c r="C1457" s="7">
        <v>1.0235069444444442</v>
      </c>
      <c r="D1457" s="8">
        <v>46.440399999999997</v>
      </c>
      <c r="E1457">
        <v>46.440399999999997</v>
      </c>
      <c r="F1457">
        <v>2876.53</v>
      </c>
      <c r="G1457">
        <v>-0.15307599999999999</v>
      </c>
      <c r="H1457">
        <v>-29008.1</v>
      </c>
      <c r="I1457">
        <v>5.0863699999999998E-2</v>
      </c>
      <c r="J1457">
        <v>-0.61477000000000004</v>
      </c>
      <c r="K1457">
        <v>198.1</v>
      </c>
      <c r="L1457">
        <v>167.1</v>
      </c>
      <c r="M1457">
        <v>22.3</v>
      </c>
      <c r="N1457">
        <v>180.7</v>
      </c>
      <c r="O1457">
        <v>22.1</v>
      </c>
      <c r="P1457">
        <v>182.5</v>
      </c>
      <c r="Q1457" s="8">
        <v>66.228099999999998</v>
      </c>
      <c r="R1457">
        <v>507.21300000000002</v>
      </c>
      <c r="S1457" s="8">
        <v>0.10269300000000001</v>
      </c>
      <c r="T1457" s="8">
        <v>0.729078</v>
      </c>
      <c r="U1457" s="8">
        <v>0.21409700000000001</v>
      </c>
      <c r="V1457" s="3">
        <v>-0.55345076000000004</v>
      </c>
      <c r="W1457" s="3">
        <v>-0.50401677200000006</v>
      </c>
      <c r="X1457" s="8">
        <v>9.403236280047004</v>
      </c>
      <c r="Y1457" s="8">
        <v>9.4526702680470045</v>
      </c>
      <c r="Z1457" s="8">
        <v>9.4279532740470042</v>
      </c>
      <c r="AA1457" s="41">
        <v>2</v>
      </c>
      <c r="AB1457" s="42" t="s">
        <v>2112</v>
      </c>
      <c r="AC1457" s="15">
        <v>-314.00540000000001</v>
      </c>
      <c r="AD1457" s="15">
        <v>-134.57173540035365</v>
      </c>
      <c r="AE1457" s="15">
        <v>-123.14438128180132</v>
      </c>
      <c r="AF1457" s="15">
        <v>-128.87233364212864</v>
      </c>
      <c r="AG1457" s="15">
        <v>-128.87233364212864</v>
      </c>
      <c r="AH1457" s="17">
        <v>1.231826475917527</v>
      </c>
      <c r="AI1457" s="17">
        <v>0.9390356975728007</v>
      </c>
      <c r="AJ1457" s="17">
        <v>0.92503315448895795</v>
      </c>
      <c r="AK1457" s="17">
        <v>0.93199932538882169</v>
      </c>
      <c r="AL1457" s="17">
        <v>0.93199932538882169</v>
      </c>
    </row>
    <row r="1458" spans="1:38" x14ac:dyDescent="0.45">
      <c r="A1458">
        <v>1655</v>
      </c>
      <c r="B1458" s="53">
        <v>42201.524201388886</v>
      </c>
      <c r="C1458" s="7">
        <v>1.0242013888888888</v>
      </c>
      <c r="D1458" s="8">
        <v>46.457000000000001</v>
      </c>
      <c r="E1458">
        <v>46.457000000000001</v>
      </c>
      <c r="F1458">
        <v>2878.37</v>
      </c>
      <c r="G1458">
        <v>-0.15307599999999999</v>
      </c>
      <c r="H1458">
        <v>-29008.1</v>
      </c>
      <c r="I1458">
        <v>5.0863699999999998E-2</v>
      </c>
      <c r="J1458">
        <v>-0.61477000000000004</v>
      </c>
      <c r="K1458">
        <v>175.5</v>
      </c>
      <c r="L1458">
        <v>165.7</v>
      </c>
      <c r="M1458">
        <v>22.3</v>
      </c>
      <c r="N1458">
        <v>167.9</v>
      </c>
      <c r="O1458">
        <v>22</v>
      </c>
      <c r="P1458">
        <v>182.5</v>
      </c>
      <c r="Q1458" s="8">
        <v>66.228099999999998</v>
      </c>
      <c r="R1458">
        <v>507.21300000000002</v>
      </c>
      <c r="S1458" s="8">
        <v>0.10269300000000001</v>
      </c>
      <c r="T1458" s="8">
        <v>0.729657</v>
      </c>
      <c r="U1458" s="8">
        <v>0.21409700000000001</v>
      </c>
      <c r="V1458" s="3">
        <v>-0.55492142000000011</v>
      </c>
      <c r="W1458" s="3">
        <v>-0.50401677200000006</v>
      </c>
      <c r="X1458" s="8">
        <v>9.401765620047005</v>
      </c>
      <c r="Y1458" s="8">
        <v>9.4526702680470045</v>
      </c>
      <c r="Z1458" s="8">
        <v>9.4272179440470047</v>
      </c>
      <c r="AA1458" s="41">
        <v>2</v>
      </c>
      <c r="AB1458" s="42" t="s">
        <v>2112</v>
      </c>
      <c r="AC1458" s="15">
        <v>-314.00540000000001</v>
      </c>
      <c r="AD1458" s="15">
        <v>-134.90995116337024</v>
      </c>
      <c r="AE1458" s="15">
        <v>-123.14438128180132</v>
      </c>
      <c r="AF1458" s="15">
        <v>-129.04230241550158</v>
      </c>
      <c r="AG1458" s="15">
        <v>-129.04230241550158</v>
      </c>
      <c r="AH1458" s="17">
        <v>1.231826475917527</v>
      </c>
      <c r="AI1458" s="17">
        <v>0.93945659328010589</v>
      </c>
      <c r="AJ1458" s="17">
        <v>0.92503315448895795</v>
      </c>
      <c r="AK1458" s="17">
        <v>0.93220763975744492</v>
      </c>
      <c r="AL1458" s="17">
        <v>0.93220763975744492</v>
      </c>
    </row>
    <row r="1459" spans="1:38" x14ac:dyDescent="0.45">
      <c r="A1459">
        <v>1656</v>
      </c>
      <c r="B1459" s="53">
        <v>42201.524895833332</v>
      </c>
      <c r="C1459" s="7">
        <v>1.0248958333333333</v>
      </c>
      <c r="D1459" s="8">
        <v>46.473799999999997</v>
      </c>
      <c r="E1459">
        <v>46.473799999999997</v>
      </c>
      <c r="F1459">
        <v>2875.6</v>
      </c>
      <c r="G1459">
        <v>-0.15307599999999999</v>
      </c>
      <c r="H1459">
        <v>-29008.1</v>
      </c>
      <c r="I1459">
        <v>5.0845300000000003E-2</v>
      </c>
      <c r="J1459">
        <v>-0.61477000000000004</v>
      </c>
      <c r="K1459">
        <v>180.5</v>
      </c>
      <c r="L1459">
        <v>164.4</v>
      </c>
      <c r="M1459">
        <v>22.3</v>
      </c>
      <c r="N1459">
        <v>172.1</v>
      </c>
      <c r="O1459">
        <v>21.9</v>
      </c>
      <c r="P1459">
        <v>182.5</v>
      </c>
      <c r="Q1459" s="8">
        <v>65.997900000000001</v>
      </c>
      <c r="R1459">
        <v>507.21300000000002</v>
      </c>
      <c r="S1459" s="8">
        <v>0.10269300000000001</v>
      </c>
      <c r="T1459" s="8">
        <v>0.729352</v>
      </c>
      <c r="U1459" s="8">
        <v>0.21487200000000001</v>
      </c>
      <c r="V1459" s="3">
        <v>-0.55414672000000009</v>
      </c>
      <c r="W1459" s="3">
        <v>-0.5059852720000001</v>
      </c>
      <c r="X1459" s="8">
        <v>9.4025403200470041</v>
      </c>
      <c r="Y1459" s="8">
        <v>9.4507017680470042</v>
      </c>
      <c r="Z1459" s="8">
        <v>9.4266210440470033</v>
      </c>
      <c r="AA1459" s="41">
        <v>2</v>
      </c>
      <c r="AB1459" s="42" t="s">
        <v>2112</v>
      </c>
      <c r="AC1459" s="15">
        <v>-314.23559999999998</v>
      </c>
      <c r="AD1459" s="15">
        <v>-134.73180171256149</v>
      </c>
      <c r="AE1459" s="15">
        <v>-123.60161238407818</v>
      </c>
      <c r="AF1459" s="15">
        <v>-129.18025503327999</v>
      </c>
      <c r="AG1459" s="15">
        <v>-129.18025503327999</v>
      </c>
      <c r="AH1459" s="17">
        <v>1.2323194226335505</v>
      </c>
      <c r="AI1459" s="17">
        <v>0.93923484654496714</v>
      </c>
      <c r="AJ1459" s="17">
        <v>0.92558539897626402</v>
      </c>
      <c r="AK1459" s="17">
        <v>0.93237678348040087</v>
      </c>
      <c r="AL1459" s="17">
        <v>0.93237678348040087</v>
      </c>
    </row>
    <row r="1460" spans="1:38" x14ac:dyDescent="0.45">
      <c r="A1460">
        <v>1657</v>
      </c>
      <c r="B1460" s="53">
        <v>42201.525590277779</v>
      </c>
      <c r="C1460" s="7">
        <v>1.0255902777777779</v>
      </c>
      <c r="D1460" s="8">
        <v>46.490299999999998</v>
      </c>
      <c r="E1460">
        <v>46.490299999999998</v>
      </c>
      <c r="F1460">
        <v>2875.6</v>
      </c>
      <c r="G1460">
        <v>-0.15307599999999999</v>
      </c>
      <c r="H1460">
        <v>-29008.1</v>
      </c>
      <c r="I1460">
        <v>5.0845300000000003E-2</v>
      </c>
      <c r="J1460">
        <v>-0.61577599999999999</v>
      </c>
      <c r="K1460">
        <v>171.9</v>
      </c>
      <c r="L1460">
        <v>170</v>
      </c>
      <c r="M1460">
        <v>22.3</v>
      </c>
      <c r="N1460">
        <v>169.1</v>
      </c>
      <c r="O1460">
        <v>21.9</v>
      </c>
      <c r="P1460">
        <v>182.5</v>
      </c>
      <c r="Q1460" s="8">
        <v>65.841899999999995</v>
      </c>
      <c r="R1460">
        <v>507.21300000000002</v>
      </c>
      <c r="S1460" s="8">
        <v>0.10269300000000001</v>
      </c>
      <c r="T1460" s="8">
        <v>0.72898700000000005</v>
      </c>
      <c r="U1460" s="8">
        <v>0.21524399999999999</v>
      </c>
      <c r="V1460" s="3">
        <v>-0.55321962000000025</v>
      </c>
      <c r="W1460" s="3">
        <v>-0.50693015200000002</v>
      </c>
      <c r="X1460" s="8">
        <v>9.4034674200470043</v>
      </c>
      <c r="Y1460" s="8">
        <v>9.4497568880470038</v>
      </c>
      <c r="Z1460" s="8">
        <v>9.4266121540470031</v>
      </c>
      <c r="AA1460" s="41">
        <v>2</v>
      </c>
      <c r="AB1460" s="42" t="s">
        <v>2112</v>
      </c>
      <c r="AC1460" s="15">
        <v>-314.39159999999998</v>
      </c>
      <c r="AD1460" s="15">
        <v>-134.51856969617427</v>
      </c>
      <c r="AE1460" s="15">
        <v>-123.82101884019073</v>
      </c>
      <c r="AF1460" s="15">
        <v>-129.18230952091108</v>
      </c>
      <c r="AG1460" s="15">
        <v>-129.18230952091108</v>
      </c>
      <c r="AH1460" s="17">
        <v>1.232653702952005</v>
      </c>
      <c r="AI1460" s="17">
        <v>0.93896956932411602</v>
      </c>
      <c r="AJ1460" s="17">
        <v>0.92585063264719258</v>
      </c>
      <c r="AK1460" s="17">
        <v>0.93237930295182536</v>
      </c>
      <c r="AL1460" s="17">
        <v>0.93237930295182536</v>
      </c>
    </row>
    <row r="1461" spans="1:38" x14ac:dyDescent="0.45">
      <c r="A1461">
        <v>1658</v>
      </c>
      <c r="B1461" s="53">
        <v>42201.526296296295</v>
      </c>
      <c r="C1461" s="7">
        <v>1.0262962962962963</v>
      </c>
      <c r="D1461" s="8">
        <v>46.506799999999998</v>
      </c>
      <c r="E1461">
        <v>46.506799999999998</v>
      </c>
      <c r="F1461">
        <v>2876.53</v>
      </c>
      <c r="G1461">
        <v>-0.15307599999999999</v>
      </c>
      <c r="H1461">
        <v>-29008.1</v>
      </c>
      <c r="I1461">
        <v>5.0863699999999998E-2</v>
      </c>
      <c r="J1461">
        <v>-0.61577599999999999</v>
      </c>
      <c r="K1461">
        <v>190.7</v>
      </c>
      <c r="L1461">
        <v>175</v>
      </c>
      <c r="M1461">
        <v>22.3</v>
      </c>
      <c r="N1461">
        <v>177.9</v>
      </c>
      <c r="O1461">
        <v>22</v>
      </c>
      <c r="P1461">
        <v>182.4</v>
      </c>
      <c r="Q1461" s="8">
        <v>65.342500000000001</v>
      </c>
      <c r="R1461">
        <v>507.21300000000002</v>
      </c>
      <c r="S1461" s="8">
        <v>0.10269300000000001</v>
      </c>
      <c r="T1461" s="8">
        <v>0.72889499999999996</v>
      </c>
      <c r="U1461" s="8">
        <v>0.21574099999999999</v>
      </c>
      <c r="V1461" s="3">
        <v>-0.55298594000000001</v>
      </c>
      <c r="W1461" s="3">
        <v>-0.50819253200000003</v>
      </c>
      <c r="X1461" s="8">
        <v>9.4037011000470052</v>
      </c>
      <c r="Y1461" s="8">
        <v>9.4484945080470037</v>
      </c>
      <c r="Z1461" s="8">
        <v>9.4260978040470036</v>
      </c>
      <c r="AA1461" s="41">
        <v>2</v>
      </c>
      <c r="AB1461" s="42" t="s">
        <v>2112</v>
      </c>
      <c r="AC1461" s="15">
        <v>-314.89099999999996</v>
      </c>
      <c r="AD1461" s="15">
        <v>-134.4648172217029</v>
      </c>
      <c r="AE1461" s="15">
        <v>-124.11408533304075</v>
      </c>
      <c r="AF1461" s="15">
        <v>-129.30117001763426</v>
      </c>
      <c r="AG1461" s="15">
        <v>-129.30117001763426</v>
      </c>
      <c r="AH1461" s="17">
        <v>1.2337250491581431</v>
      </c>
      <c r="AI1461" s="17">
        <v>0.93890272071008518</v>
      </c>
      <c r="AJ1461" s="17">
        <v>0.92620514887243854</v>
      </c>
      <c r="AK1461" s="17">
        <v>0.93252508784419263</v>
      </c>
      <c r="AL1461" s="17">
        <v>0.93252508784419263</v>
      </c>
    </row>
    <row r="1462" spans="1:38" x14ac:dyDescent="0.45">
      <c r="A1462">
        <v>1659</v>
      </c>
      <c r="B1462" s="53">
        <v>42201.526979166665</v>
      </c>
      <c r="C1462" s="7">
        <v>1.0269791666666666</v>
      </c>
      <c r="D1462" s="8">
        <v>46.523400000000002</v>
      </c>
      <c r="E1462">
        <v>46.523400000000002</v>
      </c>
      <c r="F1462">
        <v>2881.14</v>
      </c>
      <c r="G1462">
        <v>-0.15307599999999999</v>
      </c>
      <c r="H1462">
        <v>-29008.1</v>
      </c>
      <c r="I1462">
        <v>5.0863699999999998E-2</v>
      </c>
      <c r="J1462">
        <v>-0.61477000000000004</v>
      </c>
      <c r="K1462">
        <v>172.5</v>
      </c>
      <c r="L1462">
        <v>178.2</v>
      </c>
      <c r="M1462">
        <v>22.3</v>
      </c>
      <c r="N1462">
        <v>169.5</v>
      </c>
      <c r="O1462">
        <v>22</v>
      </c>
      <c r="P1462">
        <v>182.4</v>
      </c>
      <c r="Q1462" s="8">
        <v>65.342500000000001</v>
      </c>
      <c r="R1462">
        <v>507.21300000000002</v>
      </c>
      <c r="S1462" s="8">
        <v>0.10269300000000001</v>
      </c>
      <c r="T1462" s="8">
        <v>0.72859099999999999</v>
      </c>
      <c r="U1462" s="8">
        <v>0.215058</v>
      </c>
      <c r="V1462" s="3">
        <v>-0.5522137800000001</v>
      </c>
      <c r="W1462" s="3">
        <v>-0.506457712</v>
      </c>
      <c r="X1462" s="8">
        <v>9.4044732600470038</v>
      </c>
      <c r="Y1462" s="8">
        <v>9.4502293280470049</v>
      </c>
      <c r="Z1462" s="8">
        <v>9.4273512940470034</v>
      </c>
      <c r="AA1462" s="41">
        <v>2</v>
      </c>
      <c r="AB1462" s="42" t="s">
        <v>2112</v>
      </c>
      <c r="AC1462" s="15">
        <v>-314.89099999999996</v>
      </c>
      <c r="AD1462" s="15">
        <v>-134.28718224553165</v>
      </c>
      <c r="AE1462" s="15">
        <v>-123.71132083924533</v>
      </c>
      <c r="AF1462" s="15">
        <v>-129.01148093845779</v>
      </c>
      <c r="AG1462" s="15">
        <v>-129.01148093845779</v>
      </c>
      <c r="AH1462" s="17">
        <v>1.2337250491581431</v>
      </c>
      <c r="AI1462" s="17">
        <v>0.93868187480937626</v>
      </c>
      <c r="AJ1462" s="17">
        <v>0.92571800313215158</v>
      </c>
      <c r="AK1462" s="17">
        <v>0.93216985792726481</v>
      </c>
      <c r="AL1462" s="17">
        <v>0.93216985792726481</v>
      </c>
    </row>
    <row r="1463" spans="1:38" x14ac:dyDescent="0.45">
      <c r="A1463">
        <v>1660</v>
      </c>
      <c r="B1463" s="53">
        <v>42201.527673611112</v>
      </c>
      <c r="C1463" s="7">
        <v>1.0276736111111111</v>
      </c>
      <c r="D1463" s="8">
        <v>46.540100000000002</v>
      </c>
      <c r="E1463">
        <v>46.540100000000002</v>
      </c>
      <c r="F1463">
        <v>2880.22</v>
      </c>
      <c r="G1463">
        <v>-0.15307599999999999</v>
      </c>
      <c r="H1463">
        <v>-29008.1</v>
      </c>
      <c r="I1463">
        <v>5.0845300000000003E-2</v>
      </c>
      <c r="J1463">
        <v>-0.61495900000000003</v>
      </c>
      <c r="K1463">
        <v>179.2</v>
      </c>
      <c r="L1463">
        <v>174.3</v>
      </c>
      <c r="M1463">
        <v>22.3</v>
      </c>
      <c r="N1463">
        <v>169.2</v>
      </c>
      <c r="O1463">
        <v>22.1</v>
      </c>
      <c r="P1463">
        <v>182.4</v>
      </c>
      <c r="Q1463" s="8">
        <v>65.342500000000001</v>
      </c>
      <c r="R1463">
        <v>507.21300000000002</v>
      </c>
      <c r="S1463" s="8">
        <v>0.10269300000000001</v>
      </c>
      <c r="T1463" s="8">
        <v>0.72898700000000005</v>
      </c>
      <c r="U1463" s="8">
        <v>0.21574099999999999</v>
      </c>
      <c r="V1463" s="3">
        <v>-0.55321962000000025</v>
      </c>
      <c r="W1463" s="3">
        <v>-0.50819253200000003</v>
      </c>
      <c r="X1463" s="8">
        <v>9.4034674200470043</v>
      </c>
      <c r="Y1463" s="8">
        <v>9.4484945080470037</v>
      </c>
      <c r="Z1463" s="8">
        <v>9.4259809640470031</v>
      </c>
      <c r="AA1463" s="41">
        <v>2</v>
      </c>
      <c r="AB1463" s="42" t="s">
        <v>2112</v>
      </c>
      <c r="AC1463" s="15">
        <v>-314.89099999999996</v>
      </c>
      <c r="AD1463" s="15">
        <v>-134.51856969617427</v>
      </c>
      <c r="AE1463" s="15">
        <v>-124.11408533304075</v>
      </c>
      <c r="AF1463" s="15">
        <v>-129.32816870382646</v>
      </c>
      <c r="AG1463" s="15">
        <v>-129.32816870382646</v>
      </c>
      <c r="AH1463" s="17">
        <v>1.2337250491581431</v>
      </c>
      <c r="AI1463" s="17">
        <v>0.93896956932411602</v>
      </c>
      <c r="AJ1463" s="17">
        <v>0.92620514887243854</v>
      </c>
      <c r="AK1463" s="17">
        <v>0.93255820865314187</v>
      </c>
      <c r="AL1463" s="17">
        <v>0.93255820865314187</v>
      </c>
    </row>
    <row r="1464" spans="1:38" x14ac:dyDescent="0.45">
      <c r="A1464">
        <v>1661</v>
      </c>
      <c r="B1464" s="53">
        <v>42201.528368055559</v>
      </c>
      <c r="C1464" s="7">
        <v>1.0283680555555557</v>
      </c>
      <c r="D1464" s="8">
        <v>46.556699999999999</v>
      </c>
      <c r="E1464">
        <v>46.556699999999999</v>
      </c>
      <c r="F1464">
        <v>2882.07</v>
      </c>
      <c r="G1464">
        <v>-0.15307599999999999</v>
      </c>
      <c r="H1464">
        <v>-29008.1</v>
      </c>
      <c r="I1464">
        <v>5.0845300000000003E-2</v>
      </c>
      <c r="J1464">
        <v>-0.61577599999999999</v>
      </c>
      <c r="K1464">
        <v>171.6</v>
      </c>
      <c r="L1464">
        <v>169.5</v>
      </c>
      <c r="M1464">
        <v>22.2</v>
      </c>
      <c r="N1464">
        <v>164.8</v>
      </c>
      <c r="O1464">
        <v>22</v>
      </c>
      <c r="P1464">
        <v>182.3</v>
      </c>
      <c r="Q1464" s="8">
        <v>65.342500000000001</v>
      </c>
      <c r="R1464">
        <v>507.21300000000002</v>
      </c>
      <c r="S1464" s="8">
        <v>0.10269300000000001</v>
      </c>
      <c r="T1464" s="8">
        <v>0.72889499999999996</v>
      </c>
      <c r="U1464" s="8">
        <v>0.21515100000000001</v>
      </c>
      <c r="V1464" s="3">
        <v>-0.55298594000000001</v>
      </c>
      <c r="W1464" s="3">
        <v>-0.50669393200000001</v>
      </c>
      <c r="X1464" s="8">
        <v>9.4037011000470052</v>
      </c>
      <c r="Y1464" s="8">
        <v>9.4499931080470052</v>
      </c>
      <c r="Z1464" s="8">
        <v>9.4268471040470061</v>
      </c>
      <c r="AA1464" s="41">
        <v>2</v>
      </c>
      <c r="AB1464" s="42" t="s">
        <v>2112</v>
      </c>
      <c r="AC1464" s="15">
        <v>-314.89099999999996</v>
      </c>
      <c r="AD1464" s="15">
        <v>-134.4648172217029</v>
      </c>
      <c r="AE1464" s="15">
        <v>-123.76617114646444</v>
      </c>
      <c r="AF1464" s="15">
        <v>-129.1280111069035</v>
      </c>
      <c r="AG1464" s="15">
        <v>-129.1280111069035</v>
      </c>
      <c r="AH1464" s="17">
        <v>1.2337250491581431</v>
      </c>
      <c r="AI1464" s="17">
        <v>0.93890272071008518</v>
      </c>
      <c r="AJ1464" s="17">
        <v>0.92578431471939826</v>
      </c>
      <c r="AK1464" s="17">
        <v>0.93231271997479492</v>
      </c>
      <c r="AL1464" s="17">
        <v>0.93231271997479492</v>
      </c>
    </row>
    <row r="1465" spans="1:38" x14ac:dyDescent="0.45">
      <c r="A1465">
        <v>1662</v>
      </c>
      <c r="B1465" s="53">
        <v>42201.529062499998</v>
      </c>
      <c r="C1465" s="7">
        <v>1.0290625000000002</v>
      </c>
      <c r="D1465" s="8">
        <v>46.573300000000003</v>
      </c>
      <c r="E1465">
        <v>46.573300000000003</v>
      </c>
      <c r="F1465">
        <v>2877.45</v>
      </c>
      <c r="G1465">
        <v>-0.15307599999999999</v>
      </c>
      <c r="H1465">
        <v>-29008.1</v>
      </c>
      <c r="I1465">
        <v>5.0845300000000003E-2</v>
      </c>
      <c r="J1465">
        <v>-0.61552499999999999</v>
      </c>
      <c r="K1465">
        <v>197.6</v>
      </c>
      <c r="L1465">
        <v>167</v>
      </c>
      <c r="M1465">
        <v>22.2</v>
      </c>
      <c r="N1465">
        <v>175.2</v>
      </c>
      <c r="O1465">
        <v>21.9</v>
      </c>
      <c r="P1465">
        <v>182.3</v>
      </c>
      <c r="Q1465" s="8">
        <v>65.096699999999998</v>
      </c>
      <c r="R1465">
        <v>507.21300000000002</v>
      </c>
      <c r="S1465" s="8">
        <v>0.10269300000000001</v>
      </c>
      <c r="T1465" s="8">
        <v>0.729078</v>
      </c>
      <c r="U1465" s="8">
        <v>0.215555</v>
      </c>
      <c r="V1465" s="3">
        <v>-0.55345076000000004</v>
      </c>
      <c r="W1465" s="3">
        <v>-0.50772009200000001</v>
      </c>
      <c r="X1465" s="8">
        <v>9.403236280047004</v>
      </c>
      <c r="Y1465" s="8">
        <v>9.4489669480470049</v>
      </c>
      <c r="Z1465" s="8">
        <v>9.4261016140470044</v>
      </c>
      <c r="AA1465" s="41">
        <v>2</v>
      </c>
      <c r="AB1465" s="42" t="s">
        <v>2112</v>
      </c>
      <c r="AC1465" s="15">
        <v>-315.13679999999999</v>
      </c>
      <c r="AD1465" s="15">
        <v>-134.57173540035365</v>
      </c>
      <c r="AE1465" s="15">
        <v>-124.0044152637887</v>
      </c>
      <c r="AF1465" s="15">
        <v>-129.30028961495418</v>
      </c>
      <c r="AG1465" s="15">
        <v>-129.30028961495418</v>
      </c>
      <c r="AH1465" s="17">
        <v>1.2342530398878557</v>
      </c>
      <c r="AI1465" s="17">
        <v>0.9390356975728007</v>
      </c>
      <c r="AJ1465" s="17">
        <v>0.92607245156687212</v>
      </c>
      <c r="AK1465" s="17">
        <v>0.93252400784424927</v>
      </c>
      <c r="AL1465" s="17">
        <v>0.93252400784424927</v>
      </c>
    </row>
    <row r="1466" spans="1:38" x14ac:dyDescent="0.45">
      <c r="A1466">
        <v>1663</v>
      </c>
      <c r="B1466" s="53">
        <v>42201.529768518521</v>
      </c>
      <c r="C1466" s="7">
        <v>1.0297685185185186</v>
      </c>
      <c r="D1466" s="8">
        <v>46.589799999999997</v>
      </c>
      <c r="E1466">
        <v>46.589799999999997</v>
      </c>
      <c r="F1466">
        <v>2879.3</v>
      </c>
      <c r="G1466">
        <v>-0.15307599999999999</v>
      </c>
      <c r="H1466">
        <v>-29008.1</v>
      </c>
      <c r="I1466">
        <v>5.0845300000000003E-2</v>
      </c>
      <c r="J1466">
        <v>-0.61514800000000003</v>
      </c>
      <c r="K1466">
        <v>175.5</v>
      </c>
      <c r="L1466">
        <v>171.8</v>
      </c>
      <c r="M1466">
        <v>22.2</v>
      </c>
      <c r="N1466">
        <v>167</v>
      </c>
      <c r="O1466">
        <v>21.9</v>
      </c>
      <c r="P1466">
        <v>182.3</v>
      </c>
      <c r="Q1466" s="8">
        <v>65.096699999999998</v>
      </c>
      <c r="R1466">
        <v>507.21300000000002</v>
      </c>
      <c r="S1466" s="8">
        <v>0.10269300000000001</v>
      </c>
      <c r="T1466" s="8">
        <v>0.72916899999999996</v>
      </c>
      <c r="U1466" s="8">
        <v>0.21592700000000001</v>
      </c>
      <c r="V1466" s="3">
        <v>-0.55368189999999995</v>
      </c>
      <c r="W1466" s="3">
        <v>-0.50866497200000005</v>
      </c>
      <c r="X1466" s="8">
        <v>9.4030051400470036</v>
      </c>
      <c r="Y1466" s="8">
        <v>9.4480220680470044</v>
      </c>
      <c r="Z1466" s="8">
        <v>9.4255136040470049</v>
      </c>
      <c r="AA1466" s="41">
        <v>2</v>
      </c>
      <c r="AB1466" s="42" t="s">
        <v>2112</v>
      </c>
      <c r="AC1466" s="15">
        <v>-315.13679999999999</v>
      </c>
      <c r="AD1466" s="15">
        <v>-134.6248986140107</v>
      </c>
      <c r="AE1466" s="15">
        <v>-124.22374494989504</v>
      </c>
      <c r="AF1466" s="15">
        <v>-129.43615707013873</v>
      </c>
      <c r="AG1466" s="15">
        <v>-129.43615707013873</v>
      </c>
      <c r="AH1466" s="17">
        <v>1.2342530398878557</v>
      </c>
      <c r="AI1466" s="17">
        <v>0.9391018320380895</v>
      </c>
      <c r="AJ1466" s="17">
        <v>0.92633787155945091</v>
      </c>
      <c r="AK1466" s="17">
        <v>0.93269070759222794</v>
      </c>
      <c r="AL1466" s="17">
        <v>0.93269070759222794</v>
      </c>
    </row>
    <row r="1467" spans="1:38" x14ac:dyDescent="0.45">
      <c r="A1467">
        <v>1664</v>
      </c>
      <c r="B1467" s="53">
        <v>42201.530462962961</v>
      </c>
      <c r="C1467" s="7">
        <v>1.0304629629629631</v>
      </c>
      <c r="D1467" s="8">
        <v>46.606400000000001</v>
      </c>
      <c r="E1467">
        <v>46.606400000000001</v>
      </c>
      <c r="F1467">
        <v>2877.45</v>
      </c>
      <c r="G1467">
        <v>-0.15307599999999999</v>
      </c>
      <c r="H1467">
        <v>-29008.1</v>
      </c>
      <c r="I1467">
        <v>5.0863699999999998E-2</v>
      </c>
      <c r="J1467">
        <v>-0.61514800000000003</v>
      </c>
      <c r="K1467">
        <v>176.8</v>
      </c>
      <c r="L1467">
        <v>176.3</v>
      </c>
      <c r="M1467">
        <v>22.2</v>
      </c>
      <c r="N1467">
        <v>167.7</v>
      </c>
      <c r="O1467">
        <v>21.9</v>
      </c>
      <c r="P1467">
        <v>182.3</v>
      </c>
      <c r="Q1467" s="8">
        <v>65.026499999999999</v>
      </c>
      <c r="R1467">
        <v>507.21300000000002</v>
      </c>
      <c r="S1467" s="8">
        <v>0.10269300000000001</v>
      </c>
      <c r="T1467" s="8">
        <v>0.72889499999999996</v>
      </c>
      <c r="U1467" s="8">
        <v>0.216144</v>
      </c>
      <c r="V1467" s="3">
        <v>-0.55298594000000001</v>
      </c>
      <c r="W1467" s="3">
        <v>-0.50921615200000003</v>
      </c>
      <c r="X1467" s="8">
        <v>9.4037011000470052</v>
      </c>
      <c r="Y1467" s="8">
        <v>9.447470888047004</v>
      </c>
      <c r="Z1467" s="8">
        <v>9.4255859940470046</v>
      </c>
      <c r="AA1467" s="41">
        <v>2</v>
      </c>
      <c r="AB1467" s="42" t="s">
        <v>2112</v>
      </c>
      <c r="AC1467" s="15">
        <v>-315.20699999999999</v>
      </c>
      <c r="AD1467" s="15">
        <v>-134.4648172217029</v>
      </c>
      <c r="AE1467" s="15">
        <v>-124.35166795955263</v>
      </c>
      <c r="AF1467" s="15">
        <v>-129.41943127916659</v>
      </c>
      <c r="AG1467" s="15">
        <v>-129.41943127916659</v>
      </c>
      <c r="AH1467" s="17">
        <v>1.2344039159842881</v>
      </c>
      <c r="AI1467" s="17">
        <v>0.93890272071008518</v>
      </c>
      <c r="AJ1467" s="17">
        <v>0.92649274678173299</v>
      </c>
      <c r="AK1467" s="17">
        <v>0.9326701830141374</v>
      </c>
      <c r="AL1467" s="17">
        <v>0.9326701830141374</v>
      </c>
    </row>
    <row r="1468" spans="1:38" x14ac:dyDescent="0.45">
      <c r="A1468">
        <v>1665</v>
      </c>
      <c r="B1468" s="53">
        <v>42201.531145833331</v>
      </c>
      <c r="C1468" s="7">
        <v>1.0311458333333334</v>
      </c>
      <c r="D1468" s="8">
        <v>46.622900000000001</v>
      </c>
      <c r="E1468">
        <v>46.622900000000001</v>
      </c>
      <c r="F1468">
        <v>2880.22</v>
      </c>
      <c r="G1468">
        <v>-0.15307599999999999</v>
      </c>
      <c r="H1468">
        <v>-29008.1</v>
      </c>
      <c r="I1468">
        <v>5.0863699999999998E-2</v>
      </c>
      <c r="J1468">
        <v>-0.61495900000000003</v>
      </c>
      <c r="K1468">
        <v>170.5</v>
      </c>
      <c r="L1468">
        <v>178.4</v>
      </c>
      <c r="M1468">
        <v>22.2</v>
      </c>
      <c r="N1468">
        <v>165.4</v>
      </c>
      <c r="O1468">
        <v>22</v>
      </c>
      <c r="P1468">
        <v>182.2</v>
      </c>
      <c r="Q1468" s="8">
        <v>65.014799999999994</v>
      </c>
      <c r="R1468">
        <v>507.21300000000002</v>
      </c>
      <c r="S1468" s="8">
        <v>0.10269300000000001</v>
      </c>
      <c r="T1468" s="8">
        <v>0.72880400000000001</v>
      </c>
      <c r="U1468" s="8">
        <v>0.21592700000000001</v>
      </c>
      <c r="V1468" s="3">
        <v>-0.5527548000000001</v>
      </c>
      <c r="W1468" s="3">
        <v>-0.50866497200000005</v>
      </c>
      <c r="X1468" s="8">
        <v>9.4039322400470038</v>
      </c>
      <c r="Y1468" s="8">
        <v>9.4480220680470044</v>
      </c>
      <c r="Z1468" s="8">
        <v>9.4259771540470041</v>
      </c>
      <c r="AA1468" s="41">
        <v>2</v>
      </c>
      <c r="AB1468" s="42" t="s">
        <v>2112</v>
      </c>
      <c r="AC1468" s="15">
        <v>-315.21870000000001</v>
      </c>
      <c r="AD1468" s="15">
        <v>-134.41164650893506</v>
      </c>
      <c r="AE1468" s="15">
        <v>-124.22374494989504</v>
      </c>
      <c r="AF1468" s="15">
        <v>-129.32904908502849</v>
      </c>
      <c r="AG1468" s="15">
        <v>-129.32904908502849</v>
      </c>
      <c r="AH1468" s="17">
        <v>1.2344290655866144</v>
      </c>
      <c r="AI1468" s="17">
        <v>0.93883660496071053</v>
      </c>
      <c r="AJ1468" s="17">
        <v>0.92633787155945091</v>
      </c>
      <c r="AK1468" s="17">
        <v>0.93255928870595661</v>
      </c>
      <c r="AL1468" s="17">
        <v>0.93255928870595661</v>
      </c>
    </row>
    <row r="1469" spans="1:38" x14ac:dyDescent="0.45">
      <c r="A1469">
        <v>1666</v>
      </c>
      <c r="B1469" s="53">
        <v>42201.531840277778</v>
      </c>
      <c r="C1469" s="7">
        <v>1.031840277777778</v>
      </c>
      <c r="D1469" s="8">
        <v>46.639699999999998</v>
      </c>
      <c r="E1469">
        <v>46.639699999999998</v>
      </c>
      <c r="F1469">
        <v>2877.45</v>
      </c>
      <c r="G1469">
        <v>-0.15307599999999999</v>
      </c>
      <c r="H1469">
        <v>-29008.1</v>
      </c>
      <c r="I1469">
        <v>5.0845300000000003E-2</v>
      </c>
      <c r="J1469">
        <v>-0.61477000000000004</v>
      </c>
      <c r="K1469">
        <v>197.9</v>
      </c>
      <c r="L1469">
        <v>172.9</v>
      </c>
      <c r="M1469">
        <v>22.2</v>
      </c>
      <c r="N1469">
        <v>175.8</v>
      </c>
      <c r="O1469">
        <v>22</v>
      </c>
      <c r="P1469">
        <v>182.1</v>
      </c>
      <c r="Q1469" s="8">
        <v>64.854900000000001</v>
      </c>
      <c r="R1469">
        <v>507.21300000000002</v>
      </c>
      <c r="S1469" s="8">
        <v>0.10269300000000001</v>
      </c>
      <c r="T1469" s="8">
        <v>0.72871200000000003</v>
      </c>
      <c r="U1469" s="8">
        <v>0.215369</v>
      </c>
      <c r="V1469" s="3">
        <v>-0.5525211200000002</v>
      </c>
      <c r="W1469" s="3">
        <v>-0.50724765199999999</v>
      </c>
      <c r="X1469" s="8">
        <v>9.4041659200470047</v>
      </c>
      <c r="Y1469" s="8">
        <v>9.4494393880470042</v>
      </c>
      <c r="Z1469" s="8">
        <v>9.4268026540470053</v>
      </c>
      <c r="AA1469" s="41">
        <v>2</v>
      </c>
      <c r="AB1469" s="42" t="s">
        <v>2112</v>
      </c>
      <c r="AC1469" s="15">
        <v>-315.37860000000001</v>
      </c>
      <c r="AD1469" s="15">
        <v>-134.35788897071654</v>
      </c>
      <c r="AE1469" s="15">
        <v>-123.89473474164265</v>
      </c>
      <c r="AF1469" s="15">
        <v>-129.13828397766122</v>
      </c>
      <c r="AG1469" s="15">
        <v>-129.13828397766122</v>
      </c>
      <c r="AH1469" s="17">
        <v>1.2347728795537591</v>
      </c>
      <c r="AI1469" s="17">
        <v>0.93876976898184972</v>
      </c>
      <c r="AJ1469" s="17">
        <v>0.92593977963667939</v>
      </c>
      <c r="AK1469" s="17">
        <v>0.93232531626743598</v>
      </c>
      <c r="AL1469" s="17">
        <v>0.93232531626743598</v>
      </c>
    </row>
    <row r="1470" spans="1:38" x14ac:dyDescent="0.45">
      <c r="A1470">
        <v>1667</v>
      </c>
      <c r="B1470" s="53">
        <v>42201.532534722224</v>
      </c>
      <c r="C1470" s="7">
        <v>1.0325347222222221</v>
      </c>
      <c r="D1470" s="8">
        <v>46.656199999999998</v>
      </c>
      <c r="E1470">
        <v>46.656199999999998</v>
      </c>
      <c r="F1470">
        <v>2882.99</v>
      </c>
      <c r="G1470">
        <v>-0.15307599999999999</v>
      </c>
      <c r="H1470">
        <v>-29008.1</v>
      </c>
      <c r="I1470">
        <v>5.0863699999999998E-2</v>
      </c>
      <c r="J1470">
        <v>-0.61577599999999999</v>
      </c>
      <c r="K1470">
        <v>173.8</v>
      </c>
      <c r="L1470">
        <v>171</v>
      </c>
      <c r="M1470">
        <v>22.3</v>
      </c>
      <c r="N1470">
        <v>170.8</v>
      </c>
      <c r="O1470">
        <v>22</v>
      </c>
      <c r="P1470">
        <v>182.1</v>
      </c>
      <c r="Q1470" s="8">
        <v>64.854900000000001</v>
      </c>
      <c r="R1470">
        <v>507.21300000000002</v>
      </c>
      <c r="S1470" s="8">
        <v>0.10269300000000001</v>
      </c>
      <c r="T1470" s="8">
        <v>0.72859099999999999</v>
      </c>
      <c r="U1470" s="8">
        <v>0.215555</v>
      </c>
      <c r="V1470" s="3">
        <v>-0.5522137800000001</v>
      </c>
      <c r="W1470" s="3">
        <v>-0.50772009200000001</v>
      </c>
      <c r="X1470" s="8">
        <v>9.4044732600470038</v>
      </c>
      <c r="Y1470" s="8">
        <v>9.4489669480470049</v>
      </c>
      <c r="Z1470" s="8">
        <v>9.4267201040470034</v>
      </c>
      <c r="AA1470" s="41">
        <v>2</v>
      </c>
      <c r="AB1470" s="42" t="s">
        <v>2112</v>
      </c>
      <c r="AC1470" s="15">
        <v>-315.37860000000001</v>
      </c>
      <c r="AD1470" s="15">
        <v>-134.28718224553165</v>
      </c>
      <c r="AE1470" s="15">
        <v>-124.0044152637887</v>
      </c>
      <c r="AF1470" s="15">
        <v>-129.15736192126894</v>
      </c>
      <c r="AG1470" s="15">
        <v>-129.15736192126894</v>
      </c>
      <c r="AH1470" s="17">
        <v>1.2347728795537591</v>
      </c>
      <c r="AI1470" s="17">
        <v>0.93868187480937626</v>
      </c>
      <c r="AJ1470" s="17">
        <v>0.92607245156687212</v>
      </c>
      <c r="AK1470" s="17">
        <v>0.93234870998503117</v>
      </c>
      <c r="AL1470" s="17">
        <v>0.93234870998503117</v>
      </c>
    </row>
    <row r="1471" spans="1:38" x14ac:dyDescent="0.45">
      <c r="A1471">
        <v>1668</v>
      </c>
      <c r="B1471" s="53">
        <v>42201.53324074074</v>
      </c>
      <c r="C1471" s="7">
        <v>1.0332407407407409</v>
      </c>
      <c r="D1471" s="8">
        <v>46.672899999999998</v>
      </c>
      <c r="E1471">
        <v>46.672899999999998</v>
      </c>
      <c r="F1471">
        <v>2879.3</v>
      </c>
      <c r="G1471">
        <v>-0.15307599999999999</v>
      </c>
      <c r="H1471">
        <v>-28997.5</v>
      </c>
      <c r="I1471">
        <v>5.0863699999999998E-2</v>
      </c>
      <c r="J1471">
        <v>-0.61477000000000004</v>
      </c>
      <c r="K1471">
        <v>181.8</v>
      </c>
      <c r="L1471">
        <v>174.3</v>
      </c>
      <c r="M1471">
        <v>22.3</v>
      </c>
      <c r="N1471">
        <v>175.4</v>
      </c>
      <c r="O1471">
        <v>22</v>
      </c>
      <c r="P1471">
        <v>182.1</v>
      </c>
      <c r="Q1471" s="8">
        <v>64.854900000000001</v>
      </c>
      <c r="R1471">
        <v>507.21300000000002</v>
      </c>
      <c r="S1471" s="8">
        <v>0.10269300000000001</v>
      </c>
      <c r="T1471" s="8">
        <v>0.72898700000000005</v>
      </c>
      <c r="U1471" s="8">
        <v>0.21546100000000001</v>
      </c>
      <c r="V1471" s="3">
        <v>-0.55321962000000025</v>
      </c>
      <c r="W1471" s="3">
        <v>-0.50748133200000012</v>
      </c>
      <c r="X1471" s="8">
        <v>9.4034674200470043</v>
      </c>
      <c r="Y1471" s="8">
        <v>9.4492057080470051</v>
      </c>
      <c r="Z1471" s="8">
        <v>9.4263365640470056</v>
      </c>
      <c r="AA1471" s="41">
        <v>2</v>
      </c>
      <c r="AB1471" s="42" t="s">
        <v>2112</v>
      </c>
      <c r="AC1471" s="15">
        <v>-315.37860000000001</v>
      </c>
      <c r="AD1471" s="15">
        <v>-134.51856969617427</v>
      </c>
      <c r="AE1471" s="15">
        <v>-123.94898662898072</v>
      </c>
      <c r="AF1471" s="15">
        <v>-129.24599680580241</v>
      </c>
      <c r="AG1471" s="15">
        <v>-129.24599680580241</v>
      </c>
      <c r="AH1471" s="17">
        <v>1.2347728795537591</v>
      </c>
      <c r="AI1471" s="17">
        <v>0.93896956932411602</v>
      </c>
      <c r="AJ1471" s="17">
        <v>0.92600539914065416</v>
      </c>
      <c r="AK1471" s="17">
        <v>0.93245741107360081</v>
      </c>
      <c r="AL1471" s="17">
        <v>0.93245741107360081</v>
      </c>
    </row>
    <row r="1472" spans="1:38" x14ac:dyDescent="0.45">
      <c r="A1472">
        <v>1669</v>
      </c>
      <c r="B1472" s="53">
        <v>42201.533935185187</v>
      </c>
      <c r="C1472" s="7">
        <v>1.033935185185185</v>
      </c>
      <c r="D1472" s="8">
        <v>46.689500000000002</v>
      </c>
      <c r="E1472">
        <v>46.689500000000002</v>
      </c>
      <c r="F1472">
        <v>2884.22</v>
      </c>
      <c r="G1472">
        <v>-0.15307599999999999</v>
      </c>
      <c r="H1472">
        <v>-29008.1</v>
      </c>
      <c r="I1472">
        <v>5.0863699999999998E-2</v>
      </c>
      <c r="J1472">
        <v>-0.61577599999999999</v>
      </c>
      <c r="K1472">
        <v>171.6</v>
      </c>
      <c r="L1472">
        <v>178.2</v>
      </c>
      <c r="M1472">
        <v>22.3</v>
      </c>
      <c r="N1472">
        <v>166.8</v>
      </c>
      <c r="O1472">
        <v>22</v>
      </c>
      <c r="P1472">
        <v>182.1</v>
      </c>
      <c r="Q1472" s="8">
        <v>64.854900000000001</v>
      </c>
      <c r="R1472">
        <v>507.21300000000002</v>
      </c>
      <c r="S1472" s="8">
        <v>0.10269300000000001</v>
      </c>
      <c r="T1472" s="8">
        <v>0.72871200000000003</v>
      </c>
      <c r="U1472" s="8">
        <v>0.21496499999999999</v>
      </c>
      <c r="V1472" s="3">
        <v>-0.5525211200000002</v>
      </c>
      <c r="W1472" s="3">
        <v>-0.506221492</v>
      </c>
      <c r="X1472" s="8">
        <v>9.4041659200470047</v>
      </c>
      <c r="Y1472" s="8">
        <v>9.4504655480470046</v>
      </c>
      <c r="Z1472" s="8">
        <v>9.4273157340470046</v>
      </c>
      <c r="AA1472" s="41">
        <v>2</v>
      </c>
      <c r="AB1472" s="42" t="s">
        <v>2112</v>
      </c>
      <c r="AC1472" s="15">
        <v>-315.37860000000001</v>
      </c>
      <c r="AD1472" s="15">
        <v>-134.35788897071654</v>
      </c>
      <c r="AE1472" s="15">
        <v>-123.65646791847053</v>
      </c>
      <c r="AF1472" s="15">
        <v>-129.01970008025228</v>
      </c>
      <c r="AG1472" s="15">
        <v>-129.01970008025228</v>
      </c>
      <c r="AH1472" s="17">
        <v>1.2347728795537591</v>
      </c>
      <c r="AI1472" s="17">
        <v>0.93876976898184972</v>
      </c>
      <c r="AJ1472" s="17">
        <v>0.92565169788469281</v>
      </c>
      <c r="AK1472" s="17">
        <v>0.93217993288212297</v>
      </c>
      <c r="AL1472" s="17">
        <v>0.93217993288212297</v>
      </c>
    </row>
    <row r="1473" spans="1:38" x14ac:dyDescent="0.45">
      <c r="A1473">
        <v>1670</v>
      </c>
      <c r="B1473" s="53">
        <v>42201.534618055557</v>
      </c>
      <c r="C1473" s="7">
        <v>1.0346180555555557</v>
      </c>
      <c r="D1473" s="8">
        <v>46.7059</v>
      </c>
      <c r="E1473">
        <v>46.7059</v>
      </c>
      <c r="F1473">
        <v>2881.14</v>
      </c>
      <c r="G1473">
        <v>-0.15307599999999999</v>
      </c>
      <c r="H1473">
        <v>-29008.1</v>
      </c>
      <c r="I1473">
        <v>5.0845300000000003E-2</v>
      </c>
      <c r="J1473">
        <v>-0.61577599999999999</v>
      </c>
      <c r="K1473">
        <v>191.7</v>
      </c>
      <c r="L1473">
        <v>174.4</v>
      </c>
      <c r="M1473">
        <v>22.3</v>
      </c>
      <c r="N1473">
        <v>177.6</v>
      </c>
      <c r="O1473">
        <v>22.1</v>
      </c>
      <c r="P1473">
        <v>182</v>
      </c>
      <c r="Q1473" s="8">
        <v>64.854900000000001</v>
      </c>
      <c r="R1473">
        <v>507.21300000000002</v>
      </c>
      <c r="S1473" s="8">
        <v>0.10269300000000001</v>
      </c>
      <c r="T1473" s="8">
        <v>0.72926100000000005</v>
      </c>
      <c r="U1473" s="8">
        <v>0.21515100000000001</v>
      </c>
      <c r="V1473" s="3">
        <v>-0.55391558000000019</v>
      </c>
      <c r="W1473" s="3">
        <v>-0.50669393200000001</v>
      </c>
      <c r="X1473" s="8">
        <v>9.4027714600470045</v>
      </c>
      <c r="Y1473" s="8">
        <v>9.4499931080470052</v>
      </c>
      <c r="Z1473" s="8">
        <v>9.4263822840470048</v>
      </c>
      <c r="AA1473" s="41">
        <v>2</v>
      </c>
      <c r="AB1473" s="42" t="s">
        <v>2112</v>
      </c>
      <c r="AC1473" s="15">
        <v>-315.37860000000001</v>
      </c>
      <c r="AD1473" s="15">
        <v>-134.67864350714092</v>
      </c>
      <c r="AE1473" s="15">
        <v>-123.76617114646444</v>
      </c>
      <c r="AF1473" s="15">
        <v>-129.23543141882271</v>
      </c>
      <c r="AG1473" s="15">
        <v>-129.23543141882271</v>
      </c>
      <c r="AH1473" s="17">
        <v>1.2347728795537591</v>
      </c>
      <c r="AI1473" s="17">
        <v>0.93916869957594107</v>
      </c>
      <c r="AJ1473" s="17">
        <v>0.92578431471939826</v>
      </c>
      <c r="AK1473" s="17">
        <v>0.93244445243990182</v>
      </c>
      <c r="AL1473" s="17">
        <v>0.93244445243990182</v>
      </c>
    </row>
    <row r="1474" spans="1:38" x14ac:dyDescent="0.45">
      <c r="A1474">
        <v>1671</v>
      </c>
      <c r="B1474" s="53">
        <v>42201.535312499997</v>
      </c>
      <c r="C1474" s="7">
        <v>1.0353124999999999</v>
      </c>
      <c r="D1474" s="8">
        <v>46.722700000000003</v>
      </c>
      <c r="E1474">
        <v>46.722700000000003</v>
      </c>
      <c r="F1474">
        <v>2888.84</v>
      </c>
      <c r="G1474">
        <v>-0.15307599999999999</v>
      </c>
      <c r="H1474">
        <v>-29008.1</v>
      </c>
      <c r="I1474">
        <v>5.0863699999999998E-2</v>
      </c>
      <c r="J1474">
        <v>-0.61495900000000003</v>
      </c>
      <c r="K1474">
        <v>173.1</v>
      </c>
      <c r="L1474">
        <v>170</v>
      </c>
      <c r="M1474">
        <v>22.3</v>
      </c>
      <c r="N1474">
        <v>169.1</v>
      </c>
      <c r="O1474">
        <v>22.1</v>
      </c>
      <c r="P1474">
        <v>182</v>
      </c>
      <c r="Q1474" s="8">
        <v>64.854900000000001</v>
      </c>
      <c r="R1474">
        <v>507.21300000000002</v>
      </c>
      <c r="S1474" s="8">
        <v>0.10269300000000001</v>
      </c>
      <c r="T1474" s="8">
        <v>0.729352</v>
      </c>
      <c r="U1474" s="8">
        <v>0.21515100000000001</v>
      </c>
      <c r="V1474" s="3">
        <v>-0.55414672000000009</v>
      </c>
      <c r="W1474" s="3">
        <v>-0.50669393200000001</v>
      </c>
      <c r="X1474" s="8">
        <v>9.4025403200470041</v>
      </c>
      <c r="Y1474" s="8">
        <v>9.4499931080470052</v>
      </c>
      <c r="Z1474" s="8">
        <v>9.4262667140470047</v>
      </c>
      <c r="AA1474" s="41">
        <v>2</v>
      </c>
      <c r="AB1474" s="42" t="s">
        <v>2112</v>
      </c>
      <c r="AC1474" s="15">
        <v>-315.37860000000001</v>
      </c>
      <c r="AD1474" s="15">
        <v>-134.73180171256149</v>
      </c>
      <c r="AE1474" s="15">
        <v>-123.76617114646444</v>
      </c>
      <c r="AF1474" s="15">
        <v>-129.26213818064753</v>
      </c>
      <c r="AG1474" s="15">
        <v>-129.26213818064753</v>
      </c>
      <c r="AH1474" s="17">
        <v>1.2347728795537591</v>
      </c>
      <c r="AI1474" s="17">
        <v>0.93923484654496714</v>
      </c>
      <c r="AJ1474" s="17">
        <v>0.92578431471939826</v>
      </c>
      <c r="AK1474" s="17">
        <v>0.93247720945037738</v>
      </c>
      <c r="AL1474" s="17">
        <v>0.93247720945037738</v>
      </c>
    </row>
    <row r="1475" spans="1:38" x14ac:dyDescent="0.45">
      <c r="A1475">
        <v>1672</v>
      </c>
      <c r="B1475" s="53">
        <v>42201.536006944443</v>
      </c>
      <c r="C1475" s="7">
        <v>1.0360069444444444</v>
      </c>
      <c r="D1475" s="8">
        <v>46.7393</v>
      </c>
      <c r="E1475">
        <v>46.7393</v>
      </c>
      <c r="F1475">
        <v>2885.14</v>
      </c>
      <c r="G1475">
        <v>-0.15307599999999999</v>
      </c>
      <c r="H1475">
        <v>-29008.1</v>
      </c>
      <c r="I1475">
        <v>5.0863699999999998E-2</v>
      </c>
      <c r="J1475">
        <v>-0.61477000000000004</v>
      </c>
      <c r="K1475">
        <v>179</v>
      </c>
      <c r="L1475">
        <v>167.5</v>
      </c>
      <c r="M1475">
        <v>22.3</v>
      </c>
      <c r="N1475">
        <v>176.4</v>
      </c>
      <c r="O1475">
        <v>22</v>
      </c>
      <c r="P1475">
        <v>182</v>
      </c>
      <c r="Q1475" s="8">
        <v>64.854900000000001</v>
      </c>
      <c r="R1475">
        <v>507.21300000000002</v>
      </c>
      <c r="S1475" s="8">
        <v>0.10269300000000001</v>
      </c>
      <c r="T1475" s="8">
        <v>0.72889499999999996</v>
      </c>
      <c r="U1475" s="8">
        <v>0.2145</v>
      </c>
      <c r="V1475" s="3">
        <v>-0.55298594000000001</v>
      </c>
      <c r="W1475" s="3">
        <v>-0.50504039200000006</v>
      </c>
      <c r="X1475" s="8">
        <v>9.4037011000470052</v>
      </c>
      <c r="Y1475" s="8">
        <v>9.4516466480470047</v>
      </c>
      <c r="Z1475" s="8">
        <v>9.4276738740470059</v>
      </c>
      <c r="AA1475" s="41">
        <v>2</v>
      </c>
      <c r="AB1475" s="42" t="s">
        <v>2112</v>
      </c>
      <c r="AC1475" s="15">
        <v>-315.37860000000001</v>
      </c>
      <c r="AD1475" s="15">
        <v>-134.4648172217029</v>
      </c>
      <c r="AE1475" s="15">
        <v>-123.38216410908956</v>
      </c>
      <c r="AF1475" s="15">
        <v>-128.93691888138051</v>
      </c>
      <c r="AG1475" s="15">
        <v>-128.93691888138051</v>
      </c>
      <c r="AH1475" s="17">
        <v>1.2347728795537591</v>
      </c>
      <c r="AI1475" s="17">
        <v>0.93890272071008518</v>
      </c>
      <c r="AJ1475" s="17">
        <v>0.92532026671767975</v>
      </c>
      <c r="AK1475" s="17">
        <v>0.93207847033315394</v>
      </c>
      <c r="AL1475" s="17">
        <v>0.93207847033315394</v>
      </c>
    </row>
    <row r="1476" spans="1:38" x14ac:dyDescent="0.45">
      <c r="A1476">
        <v>1673</v>
      </c>
      <c r="B1476" s="53">
        <v>42201.53670138889</v>
      </c>
      <c r="C1476" s="7">
        <v>1.036701388888889</v>
      </c>
      <c r="D1476" s="8">
        <v>46.755800000000001</v>
      </c>
      <c r="E1476">
        <v>46.755800000000001</v>
      </c>
      <c r="F1476">
        <v>2882.99</v>
      </c>
      <c r="G1476">
        <v>-0.15307599999999999</v>
      </c>
      <c r="H1476">
        <v>-29008.1</v>
      </c>
      <c r="I1476">
        <v>5.0863699999999998E-2</v>
      </c>
      <c r="J1476">
        <v>-0.61514800000000003</v>
      </c>
      <c r="K1476">
        <v>171</v>
      </c>
      <c r="L1476">
        <v>165.8</v>
      </c>
      <c r="M1476">
        <v>22.3</v>
      </c>
      <c r="N1476">
        <v>166.6</v>
      </c>
      <c r="O1476">
        <v>22.1</v>
      </c>
      <c r="P1476">
        <v>182</v>
      </c>
      <c r="Q1476" s="8">
        <v>64.854900000000001</v>
      </c>
      <c r="R1476">
        <v>507.21300000000002</v>
      </c>
      <c r="S1476" s="8">
        <v>0.10269300000000001</v>
      </c>
      <c r="T1476" s="8">
        <v>0.72926100000000005</v>
      </c>
      <c r="U1476" s="8">
        <v>0.215369</v>
      </c>
      <c r="V1476" s="3">
        <v>-0.55391558000000019</v>
      </c>
      <c r="W1476" s="3">
        <v>-0.50724765199999999</v>
      </c>
      <c r="X1476" s="8">
        <v>9.4027714600470045</v>
      </c>
      <c r="Y1476" s="8">
        <v>9.4494393880470042</v>
      </c>
      <c r="Z1476" s="8">
        <v>9.4261054240470052</v>
      </c>
      <c r="AA1476" s="41">
        <v>2</v>
      </c>
      <c r="AB1476" s="42" t="s">
        <v>2112</v>
      </c>
      <c r="AC1476" s="15">
        <v>-315.37860000000001</v>
      </c>
      <c r="AD1476" s="15">
        <v>-134.67864350714092</v>
      </c>
      <c r="AE1476" s="15">
        <v>-123.89473474164265</v>
      </c>
      <c r="AF1476" s="15">
        <v>-129.29940921159562</v>
      </c>
      <c r="AG1476" s="15">
        <v>-129.29940921159562</v>
      </c>
      <c r="AH1476" s="17">
        <v>1.2347728795537591</v>
      </c>
      <c r="AI1476" s="17">
        <v>0.93916869957594107</v>
      </c>
      <c r="AJ1476" s="17">
        <v>0.92593977963667939</v>
      </c>
      <c r="AK1476" s="17">
        <v>0.93252292784597512</v>
      </c>
      <c r="AL1476" s="17">
        <v>0.93252292784597512</v>
      </c>
    </row>
    <row r="1477" spans="1:38" x14ac:dyDescent="0.45">
      <c r="A1477">
        <v>1674</v>
      </c>
      <c r="B1477" s="53">
        <v>42201.537407407406</v>
      </c>
      <c r="C1477" s="7">
        <v>1.0374074074074073</v>
      </c>
      <c r="D1477" s="8">
        <v>46.772300000000001</v>
      </c>
      <c r="E1477">
        <v>46.772300000000001</v>
      </c>
      <c r="F1477">
        <v>2875.6</v>
      </c>
      <c r="G1477">
        <v>-0.15307599999999999</v>
      </c>
      <c r="H1477">
        <v>-29008.1</v>
      </c>
      <c r="I1477">
        <v>5.0863699999999998E-2</v>
      </c>
      <c r="J1477">
        <v>-0.61577599999999999</v>
      </c>
      <c r="K1477">
        <v>199.6</v>
      </c>
      <c r="L1477">
        <v>164.6</v>
      </c>
      <c r="M1477">
        <v>22.3</v>
      </c>
      <c r="N1477">
        <v>177.9</v>
      </c>
      <c r="O1477">
        <v>22.1</v>
      </c>
      <c r="P1477">
        <v>182</v>
      </c>
      <c r="Q1477" s="8">
        <v>64.573999999999998</v>
      </c>
      <c r="R1477">
        <v>507.21300000000002</v>
      </c>
      <c r="S1477" s="8">
        <v>0.10269300000000001</v>
      </c>
      <c r="T1477" s="8">
        <v>0.72889499999999996</v>
      </c>
      <c r="U1477" s="8">
        <v>0.21670200000000001</v>
      </c>
      <c r="V1477" s="3">
        <v>-0.55298594000000001</v>
      </c>
      <c r="W1477" s="3">
        <v>-0.51063347200000009</v>
      </c>
      <c r="X1477" s="8">
        <v>9.4037011000470052</v>
      </c>
      <c r="Y1477" s="8">
        <v>9.4460535680470041</v>
      </c>
      <c r="Z1477" s="8">
        <v>9.4248773340470038</v>
      </c>
      <c r="AA1477" s="41">
        <v>2</v>
      </c>
      <c r="AB1477" s="42" t="s">
        <v>2112</v>
      </c>
      <c r="AC1477" s="15">
        <v>-315.65949999999998</v>
      </c>
      <c r="AD1477" s="15">
        <v>-134.4648172217029</v>
      </c>
      <c r="AE1477" s="15">
        <v>-124.68054752267199</v>
      </c>
      <c r="AF1477" s="15">
        <v>-129.58315743658716</v>
      </c>
      <c r="AG1477" s="15">
        <v>-129.58315743658716</v>
      </c>
      <c r="AH1477" s="17">
        <v>1.2353773294109378</v>
      </c>
      <c r="AI1477" s="17">
        <v>0.93890272071008518</v>
      </c>
      <c r="AJ1477" s="17">
        <v>0.92689115609286055</v>
      </c>
      <c r="AK1477" s="17">
        <v>0.93287113377157449</v>
      </c>
      <c r="AL1477" s="17">
        <v>0.93287113377157449</v>
      </c>
    </row>
    <row r="1478" spans="1:38" x14ac:dyDescent="0.45">
      <c r="A1478">
        <v>1675</v>
      </c>
      <c r="B1478" s="53">
        <v>42201.538101851853</v>
      </c>
      <c r="C1478" s="7">
        <v>1.0381018518518519</v>
      </c>
      <c r="D1478" s="8">
        <v>46.789099999999998</v>
      </c>
      <c r="E1478">
        <v>46.789099999999998</v>
      </c>
      <c r="F1478">
        <v>2876.53</v>
      </c>
      <c r="G1478">
        <v>-0.15307599999999999</v>
      </c>
      <c r="H1478">
        <v>-29008.1</v>
      </c>
      <c r="I1478">
        <v>5.0863699999999998E-2</v>
      </c>
      <c r="J1478">
        <v>-0.61514800000000003</v>
      </c>
      <c r="K1478">
        <v>174.6</v>
      </c>
      <c r="L1478">
        <v>170.1</v>
      </c>
      <c r="M1478">
        <v>22.3</v>
      </c>
      <c r="N1478">
        <v>167.1</v>
      </c>
      <c r="O1478">
        <v>22.1</v>
      </c>
      <c r="P1478">
        <v>182</v>
      </c>
      <c r="Q1478" s="8">
        <v>64.573999999999998</v>
      </c>
      <c r="R1478">
        <v>507.21300000000002</v>
      </c>
      <c r="S1478" s="8">
        <v>0.10269300000000001</v>
      </c>
      <c r="T1478" s="8">
        <v>0.72926100000000005</v>
      </c>
      <c r="U1478" s="8">
        <v>0.217477</v>
      </c>
      <c r="V1478" s="3">
        <v>-0.55391558000000019</v>
      </c>
      <c r="W1478" s="3">
        <v>-0.51260197200000002</v>
      </c>
      <c r="X1478" s="8">
        <v>9.4027714600470045</v>
      </c>
      <c r="Y1478" s="8">
        <v>9.4440850680470039</v>
      </c>
      <c r="Z1478" s="8">
        <v>9.4234282640470042</v>
      </c>
      <c r="AA1478" s="41">
        <v>2</v>
      </c>
      <c r="AB1478" s="42" t="s">
        <v>2112</v>
      </c>
      <c r="AC1478" s="15">
        <v>-315.65949999999998</v>
      </c>
      <c r="AD1478" s="15">
        <v>-134.67864350714092</v>
      </c>
      <c r="AE1478" s="15">
        <v>-125.13716867478877</v>
      </c>
      <c r="AF1478" s="15">
        <v>-129.91787211709573</v>
      </c>
      <c r="AG1478" s="15">
        <v>-129.91787211709573</v>
      </c>
      <c r="AH1478" s="17">
        <v>1.2353773294109378</v>
      </c>
      <c r="AI1478" s="17">
        <v>0.93916869957594107</v>
      </c>
      <c r="AJ1478" s="17">
        <v>0.92744488182170381</v>
      </c>
      <c r="AK1478" s="17">
        <v>0.93328221840004155</v>
      </c>
      <c r="AL1478" s="17">
        <v>0.93328221840004155</v>
      </c>
    </row>
    <row r="1479" spans="1:38" x14ac:dyDescent="0.45">
      <c r="A1479">
        <v>1676</v>
      </c>
      <c r="B1479" s="53">
        <v>42201.538784722223</v>
      </c>
      <c r="C1479" s="7">
        <v>1.0387847222222222</v>
      </c>
      <c r="D1479" s="8">
        <v>46.805500000000002</v>
      </c>
      <c r="E1479">
        <v>46.805500000000002</v>
      </c>
      <c r="F1479">
        <v>2877.45</v>
      </c>
      <c r="G1479">
        <v>-0.15307599999999999</v>
      </c>
      <c r="H1479">
        <v>-29008.1</v>
      </c>
      <c r="I1479">
        <v>5.0863699999999998E-2</v>
      </c>
      <c r="J1479">
        <v>-0.61495900000000003</v>
      </c>
      <c r="K1479">
        <v>176.5</v>
      </c>
      <c r="L1479">
        <v>175.2</v>
      </c>
      <c r="M1479">
        <v>22.3</v>
      </c>
      <c r="N1479">
        <v>173.6</v>
      </c>
      <c r="O1479">
        <v>22.1</v>
      </c>
      <c r="P1479">
        <v>182</v>
      </c>
      <c r="Q1479" s="8">
        <v>64.355500000000006</v>
      </c>
      <c r="R1479">
        <v>507.21300000000002</v>
      </c>
      <c r="S1479" s="8">
        <v>8.0785</v>
      </c>
      <c r="T1479" s="8">
        <v>0.72871200000000003</v>
      </c>
      <c r="U1479" s="8">
        <v>0.21710499999999999</v>
      </c>
      <c r="V1479" s="3">
        <v>-0.5525211200000002</v>
      </c>
      <c r="W1479" s="3">
        <v>-0.51165709199999998</v>
      </c>
      <c r="X1479" s="8">
        <v>9.4041659200470047</v>
      </c>
      <c r="Y1479" s="8">
        <v>9.4450299480470044</v>
      </c>
      <c r="Z1479" s="8">
        <v>9.4245979340470036</v>
      </c>
      <c r="AA1479" s="41">
        <v>2</v>
      </c>
      <c r="AB1479" s="42" t="s">
        <v>2112</v>
      </c>
      <c r="AC1479" s="15">
        <v>-315.87799999999999</v>
      </c>
      <c r="AD1479" s="15">
        <v>-134.35788897071654</v>
      </c>
      <c r="AE1479" s="15">
        <v>-124.91801316079818</v>
      </c>
      <c r="AF1479" s="15">
        <v>-129.64770251944117</v>
      </c>
      <c r="AG1479" s="15">
        <v>-129.64770251944117</v>
      </c>
      <c r="AH1479" s="17">
        <v>1.2358479142466916</v>
      </c>
      <c r="AI1479" s="17">
        <v>0.93876976898184972</v>
      </c>
      <c r="AJ1479" s="17">
        <v>0.92717903838283833</v>
      </c>
      <c r="AK1479" s="17">
        <v>0.93295037755326349</v>
      </c>
      <c r="AL1479" s="17">
        <v>0.93295037755326349</v>
      </c>
    </row>
    <row r="1480" spans="1:38" x14ac:dyDescent="0.45">
      <c r="A1480">
        <v>1677</v>
      </c>
      <c r="B1480" s="53">
        <v>42201.539479166669</v>
      </c>
      <c r="C1480" s="7">
        <v>1.0394791666666667</v>
      </c>
      <c r="D1480" s="8">
        <v>46.822099999999999</v>
      </c>
      <c r="E1480">
        <v>46.822099999999999</v>
      </c>
      <c r="F1480">
        <v>2879.3</v>
      </c>
      <c r="G1480">
        <v>-0.15307599999999999</v>
      </c>
      <c r="H1480">
        <v>-29008.1</v>
      </c>
      <c r="I1480">
        <v>5.0863699999999998E-2</v>
      </c>
      <c r="J1480">
        <v>-0.61477000000000004</v>
      </c>
      <c r="K1480">
        <v>171.4</v>
      </c>
      <c r="L1480">
        <v>178</v>
      </c>
      <c r="M1480">
        <v>22.3</v>
      </c>
      <c r="N1480">
        <v>163</v>
      </c>
      <c r="O1480">
        <v>22.1</v>
      </c>
      <c r="P1480">
        <v>182</v>
      </c>
      <c r="Q1480" s="8">
        <v>64.343800000000002</v>
      </c>
      <c r="R1480">
        <v>507.21300000000002</v>
      </c>
      <c r="S1480" s="8">
        <v>8.8839500000000005</v>
      </c>
      <c r="T1480" s="8">
        <v>0.72859099999999999</v>
      </c>
      <c r="U1480" s="8">
        <v>0.216423</v>
      </c>
      <c r="V1480" s="3">
        <v>-0.5522137800000001</v>
      </c>
      <c r="W1480" s="3">
        <v>-0.50992481200000006</v>
      </c>
      <c r="X1480" s="8">
        <v>9.4044732600470038</v>
      </c>
      <c r="Y1480" s="8">
        <v>9.4467622280470049</v>
      </c>
      <c r="Z1480" s="8">
        <v>9.4256177440470044</v>
      </c>
      <c r="AA1480" s="41">
        <v>2</v>
      </c>
      <c r="AB1480" s="42" t="s">
        <v>2112</v>
      </c>
      <c r="AC1480" s="15">
        <v>-315.8897</v>
      </c>
      <c r="AD1480" s="15">
        <v>-134.28718224553165</v>
      </c>
      <c r="AE1480" s="15">
        <v>-124.51611949800929</v>
      </c>
      <c r="AF1480" s="15">
        <v>-129.41209532869175</v>
      </c>
      <c r="AG1480" s="15">
        <v>-129.41209532869175</v>
      </c>
      <c r="AH1480" s="17">
        <v>1.2358731227237405</v>
      </c>
      <c r="AI1480" s="17">
        <v>0.93868187480937626</v>
      </c>
      <c r="AJ1480" s="17">
        <v>0.92669192285809843</v>
      </c>
      <c r="AK1480" s="17">
        <v>0.93266118119639996</v>
      </c>
      <c r="AL1480" s="17">
        <v>0.93266118119639996</v>
      </c>
    </row>
    <row r="1481" spans="1:38" x14ac:dyDescent="0.45">
      <c r="A1481">
        <v>1678</v>
      </c>
      <c r="B1481" s="53">
        <v>42201.540173611109</v>
      </c>
      <c r="C1481" s="7">
        <v>1.0401736111111113</v>
      </c>
      <c r="D1481" s="8">
        <v>46.838700000000003</v>
      </c>
      <c r="E1481">
        <v>46.838700000000003</v>
      </c>
      <c r="F1481">
        <v>2877.45</v>
      </c>
      <c r="G1481">
        <v>-0.15307599999999999</v>
      </c>
      <c r="H1481">
        <v>-28997.5</v>
      </c>
      <c r="I1481">
        <v>5.0845300000000003E-2</v>
      </c>
      <c r="J1481">
        <v>-0.61552499999999999</v>
      </c>
      <c r="K1481">
        <v>197.6</v>
      </c>
      <c r="L1481">
        <v>174.8</v>
      </c>
      <c r="M1481">
        <v>22.2</v>
      </c>
      <c r="N1481">
        <v>180.1</v>
      </c>
      <c r="O1481">
        <v>22</v>
      </c>
      <c r="P1481">
        <v>181.9</v>
      </c>
      <c r="Q1481" s="8">
        <v>64.137</v>
      </c>
      <c r="R1481">
        <v>507.21300000000002</v>
      </c>
      <c r="S1481" s="8">
        <v>7.4901499999999999</v>
      </c>
      <c r="T1481" s="8">
        <v>0.72849900000000001</v>
      </c>
      <c r="U1481" s="8">
        <v>0.21651599999999999</v>
      </c>
      <c r="V1481" s="3">
        <v>-0.55198010000000008</v>
      </c>
      <c r="W1481" s="3">
        <v>-0.51016103199999996</v>
      </c>
      <c r="X1481" s="8">
        <v>9.4047069400470047</v>
      </c>
      <c r="Y1481" s="8">
        <v>9.4465260080470053</v>
      </c>
      <c r="Z1481" s="8">
        <v>9.4256164740470041</v>
      </c>
      <c r="AA1481" s="41">
        <v>2</v>
      </c>
      <c r="AB1481" s="42" t="s">
        <v>2112</v>
      </c>
      <c r="AC1481" s="15">
        <v>-316.09649999999999</v>
      </c>
      <c r="AD1481" s="15">
        <v>-134.23341881314377</v>
      </c>
      <c r="AE1481" s="15">
        <v>-124.57093145212457</v>
      </c>
      <c r="AF1481" s="15">
        <v>-129.41238876761508</v>
      </c>
      <c r="AG1481" s="15">
        <v>-129.41238876761508</v>
      </c>
      <c r="AH1481" s="17">
        <v>1.2363188577331512</v>
      </c>
      <c r="AI1481" s="17">
        <v>0.93861505353326158</v>
      </c>
      <c r="AJ1481" s="17">
        <v>0.92675832758440602</v>
      </c>
      <c r="AK1481" s="17">
        <v>0.93266154126688283</v>
      </c>
      <c r="AL1481" s="17">
        <v>0.93266154126688283</v>
      </c>
    </row>
    <row r="1482" spans="1:38" x14ac:dyDescent="0.45">
      <c r="A1482">
        <v>1679</v>
      </c>
      <c r="B1482" s="53">
        <v>42201.540879629632</v>
      </c>
      <c r="C1482" s="7">
        <v>1.0408796296296297</v>
      </c>
      <c r="D1482" s="8">
        <v>46.855400000000003</v>
      </c>
      <c r="E1482">
        <v>46.855400000000003</v>
      </c>
      <c r="F1482">
        <v>2886.07</v>
      </c>
      <c r="G1482">
        <v>-0.15307599999999999</v>
      </c>
      <c r="H1482">
        <v>-29008.1</v>
      </c>
      <c r="I1482">
        <v>5.0863699999999998E-2</v>
      </c>
      <c r="J1482">
        <v>-0.61514800000000003</v>
      </c>
      <c r="K1482">
        <v>173.8</v>
      </c>
      <c r="L1482">
        <v>169.9</v>
      </c>
      <c r="M1482">
        <v>22.3</v>
      </c>
      <c r="N1482">
        <v>168</v>
      </c>
      <c r="O1482">
        <v>22</v>
      </c>
      <c r="P1482">
        <v>182</v>
      </c>
      <c r="Q1482" s="8">
        <v>64.137</v>
      </c>
      <c r="R1482">
        <v>507.21300000000002</v>
      </c>
      <c r="S1482" s="8">
        <v>8.2735699999999994</v>
      </c>
      <c r="T1482" s="8">
        <v>0.72859099999999999</v>
      </c>
      <c r="U1482" s="8">
        <v>0.216609</v>
      </c>
      <c r="V1482" s="3">
        <v>-0.5522137800000001</v>
      </c>
      <c r="W1482" s="3">
        <v>-0.51039725199999997</v>
      </c>
      <c r="X1482" s="8">
        <v>9.4044732600470038</v>
      </c>
      <c r="Y1482" s="8">
        <v>9.4462897880470038</v>
      </c>
      <c r="Z1482" s="8">
        <v>9.4253815240470047</v>
      </c>
      <c r="AA1482" s="41">
        <v>2</v>
      </c>
      <c r="AB1482" s="42" t="s">
        <v>2112</v>
      </c>
      <c r="AC1482" s="15">
        <v>-316.09649999999999</v>
      </c>
      <c r="AD1482" s="15">
        <v>-134.28718224553165</v>
      </c>
      <c r="AE1482" s="15">
        <v>-124.62574079365845</v>
      </c>
      <c r="AF1482" s="15">
        <v>-129.46667367190094</v>
      </c>
      <c r="AG1482" s="15">
        <v>-129.46667367190094</v>
      </c>
      <c r="AH1482" s="17">
        <v>1.2363188577331512</v>
      </c>
      <c r="AI1482" s="17">
        <v>0.93868187480937626</v>
      </c>
      <c r="AJ1482" s="17">
        <v>0.92682473866240722</v>
      </c>
      <c r="AK1482" s="17">
        <v>0.93272815749878768</v>
      </c>
      <c r="AL1482" s="17">
        <v>0.93272815749878768</v>
      </c>
    </row>
    <row r="1483" spans="1:38" x14ac:dyDescent="0.45">
      <c r="A1483">
        <v>1680</v>
      </c>
      <c r="B1483" s="53">
        <v>42201.541574074072</v>
      </c>
      <c r="C1483" s="7">
        <v>1.0415740740740742</v>
      </c>
      <c r="D1483" s="8">
        <v>46.871899999999997</v>
      </c>
      <c r="E1483">
        <v>46.871899999999997</v>
      </c>
      <c r="F1483">
        <v>2882.07</v>
      </c>
      <c r="G1483">
        <v>-0.15307599999999999</v>
      </c>
      <c r="H1483">
        <v>-29008.1</v>
      </c>
      <c r="I1483">
        <v>5.0863699999999998E-2</v>
      </c>
      <c r="J1483">
        <v>-0.61514800000000003</v>
      </c>
      <c r="K1483">
        <v>179.6</v>
      </c>
      <c r="L1483">
        <v>172.7</v>
      </c>
      <c r="M1483">
        <v>22.2</v>
      </c>
      <c r="N1483">
        <v>174.9</v>
      </c>
      <c r="O1483">
        <v>21.9</v>
      </c>
      <c r="P1483">
        <v>182</v>
      </c>
      <c r="Q1483" s="8">
        <v>64.137</v>
      </c>
      <c r="R1483">
        <v>507.21300000000002</v>
      </c>
      <c r="S1483" s="8">
        <v>5.9327399999999999</v>
      </c>
      <c r="T1483" s="8">
        <v>0.72889499999999996</v>
      </c>
      <c r="U1483" s="8">
        <v>0.21651599999999999</v>
      </c>
      <c r="V1483" s="3">
        <v>-0.55298594000000001</v>
      </c>
      <c r="W1483" s="3">
        <v>-0.51016103199999996</v>
      </c>
      <c r="X1483" s="8">
        <v>9.4037011000470052</v>
      </c>
      <c r="Y1483" s="8">
        <v>9.4465260080470053</v>
      </c>
      <c r="Z1483" s="8">
        <v>9.4251135540470052</v>
      </c>
      <c r="AA1483" s="41">
        <v>2</v>
      </c>
      <c r="AB1483" s="42" t="s">
        <v>2112</v>
      </c>
      <c r="AC1483" s="15">
        <v>-316.09649999999999</v>
      </c>
      <c r="AD1483" s="15">
        <v>-134.4648172217029</v>
      </c>
      <c r="AE1483" s="15">
        <v>-124.57093145212457</v>
      </c>
      <c r="AF1483" s="15">
        <v>-129.52858465775216</v>
      </c>
      <c r="AG1483" s="15">
        <v>-129.52858465775216</v>
      </c>
      <c r="AH1483" s="17">
        <v>1.2363188577331512</v>
      </c>
      <c r="AI1483" s="17">
        <v>0.93890272071008518</v>
      </c>
      <c r="AJ1483" s="17">
        <v>0.92675832758440602</v>
      </c>
      <c r="AK1483" s="17">
        <v>0.93280414376496368</v>
      </c>
      <c r="AL1483" s="17">
        <v>0.93280414376496368</v>
      </c>
    </row>
    <row r="1484" spans="1:38" x14ac:dyDescent="0.45">
      <c r="A1484">
        <v>1681</v>
      </c>
      <c r="B1484" s="53">
        <v>42201.542268518519</v>
      </c>
      <c r="C1484" s="7">
        <v>1.0422685185185183</v>
      </c>
      <c r="D1484" s="8">
        <v>46.888599999999997</v>
      </c>
      <c r="E1484">
        <v>46.888599999999997</v>
      </c>
      <c r="F1484">
        <v>2885.14</v>
      </c>
      <c r="G1484">
        <v>-0.15307599999999999</v>
      </c>
      <c r="H1484">
        <v>-29008.1</v>
      </c>
      <c r="I1484">
        <v>5.0845300000000003E-2</v>
      </c>
      <c r="J1484">
        <v>-0.61577599999999999</v>
      </c>
      <c r="K1484">
        <v>170.8</v>
      </c>
      <c r="L1484">
        <v>169</v>
      </c>
      <c r="M1484">
        <v>22.2</v>
      </c>
      <c r="N1484">
        <v>163.4</v>
      </c>
      <c r="O1484">
        <v>21.9</v>
      </c>
      <c r="P1484">
        <v>182</v>
      </c>
      <c r="Q1484" s="8">
        <v>64.137</v>
      </c>
      <c r="R1484">
        <v>507.21300000000002</v>
      </c>
      <c r="S1484" s="8">
        <v>0.10269300000000001</v>
      </c>
      <c r="T1484" s="8">
        <v>0.72871200000000003</v>
      </c>
      <c r="U1484" s="8">
        <v>0.21623700000000001</v>
      </c>
      <c r="V1484" s="3">
        <v>-0.5525211200000002</v>
      </c>
      <c r="W1484" s="3">
        <v>-0.50945237200000004</v>
      </c>
      <c r="X1484" s="8">
        <v>9.4041659200470047</v>
      </c>
      <c r="Y1484" s="8">
        <v>9.4472346680470043</v>
      </c>
      <c r="Z1484" s="8">
        <v>9.4257002940470045</v>
      </c>
      <c r="AA1484" s="41">
        <v>2</v>
      </c>
      <c r="AB1484" s="42" t="s">
        <v>2112</v>
      </c>
      <c r="AC1484" s="15">
        <v>-316.09649999999999</v>
      </c>
      <c r="AD1484" s="15">
        <v>-134.35788897071654</v>
      </c>
      <c r="AE1484" s="15">
        <v>-124.40648775178556</v>
      </c>
      <c r="AF1484" s="15">
        <v>-129.39302163703439</v>
      </c>
      <c r="AG1484" s="15">
        <v>-129.39302163703439</v>
      </c>
      <c r="AH1484" s="17">
        <v>1.2363188577331512</v>
      </c>
      <c r="AI1484" s="17">
        <v>0.93876976898184972</v>
      </c>
      <c r="AJ1484" s="17">
        <v>0.92655913245752197</v>
      </c>
      <c r="AK1484" s="17">
        <v>0.93263777701302142</v>
      </c>
      <c r="AL1484" s="17">
        <v>0.93263777701302142</v>
      </c>
    </row>
    <row r="1485" spans="1:38" x14ac:dyDescent="0.45">
      <c r="A1485">
        <v>1682</v>
      </c>
      <c r="B1485" s="53">
        <v>42201.542951388888</v>
      </c>
      <c r="C1485" s="7">
        <v>1.0429513888888891</v>
      </c>
      <c r="D1485" s="8">
        <v>46.905200000000001</v>
      </c>
      <c r="E1485">
        <v>46.905200000000001</v>
      </c>
      <c r="F1485">
        <v>2876.53</v>
      </c>
      <c r="G1485">
        <v>-0.15307599999999999</v>
      </c>
      <c r="H1485">
        <v>-29008.1</v>
      </c>
      <c r="I1485">
        <v>5.0845300000000003E-2</v>
      </c>
      <c r="J1485">
        <v>-0.61577599999999999</v>
      </c>
      <c r="K1485">
        <v>197.1</v>
      </c>
      <c r="L1485">
        <v>166.6</v>
      </c>
      <c r="M1485">
        <v>22.2</v>
      </c>
      <c r="N1485">
        <v>173.6</v>
      </c>
      <c r="O1485">
        <v>21.9</v>
      </c>
      <c r="P1485">
        <v>181.9</v>
      </c>
      <c r="Q1485" s="8">
        <v>64.090199999999996</v>
      </c>
      <c r="R1485">
        <v>507.21300000000002</v>
      </c>
      <c r="S1485" s="8">
        <v>0.96477199999999996</v>
      </c>
      <c r="T1485" s="8">
        <v>0.72859099999999999</v>
      </c>
      <c r="U1485" s="8">
        <v>0.21679499999999999</v>
      </c>
      <c r="V1485" s="3">
        <v>-0.5522137800000001</v>
      </c>
      <c r="W1485" s="3">
        <v>-0.51086969199999999</v>
      </c>
      <c r="X1485" s="8">
        <v>9.4044732600470038</v>
      </c>
      <c r="Y1485" s="8">
        <v>9.4458173480470045</v>
      </c>
      <c r="Z1485" s="8">
        <v>9.4251453040470032</v>
      </c>
      <c r="AA1485" s="41">
        <v>2</v>
      </c>
      <c r="AB1485" s="42" t="s">
        <v>2112</v>
      </c>
      <c r="AC1485" s="15">
        <v>-316.14330000000001</v>
      </c>
      <c r="AD1485" s="15">
        <v>-134.28718224553165</v>
      </c>
      <c r="AE1485" s="15">
        <v>-124.73535163922827</v>
      </c>
      <c r="AF1485" s="15">
        <v>-129.52124940808892</v>
      </c>
      <c r="AG1485" s="15">
        <v>-129.52124940808892</v>
      </c>
      <c r="AH1485" s="17">
        <v>1.2364197746839312</v>
      </c>
      <c r="AI1485" s="17">
        <v>0.93868187480937626</v>
      </c>
      <c r="AJ1485" s="17">
        <v>0.92695757987652805</v>
      </c>
      <c r="AK1485" s="17">
        <v>0.93279514022135757</v>
      </c>
      <c r="AL1485" s="17">
        <v>0.93279514022135757</v>
      </c>
    </row>
    <row r="1486" spans="1:38" x14ac:dyDescent="0.45">
      <c r="A1486">
        <v>1683</v>
      </c>
      <c r="B1486" s="53">
        <v>42201.543645833335</v>
      </c>
      <c r="C1486" s="7">
        <v>1.0436458333333332</v>
      </c>
      <c r="D1486" s="8">
        <v>46.921799999999998</v>
      </c>
      <c r="E1486">
        <v>46.921799999999998</v>
      </c>
      <c r="F1486">
        <v>2878.37</v>
      </c>
      <c r="G1486">
        <v>-1.0764199999999999</v>
      </c>
      <c r="H1486">
        <v>-28997.5</v>
      </c>
      <c r="I1486">
        <v>5.0845300000000003E-2</v>
      </c>
      <c r="J1486">
        <v>-0.61514800000000003</v>
      </c>
      <c r="K1486">
        <v>174.9</v>
      </c>
      <c r="L1486">
        <v>171.4</v>
      </c>
      <c r="M1486">
        <v>22.3</v>
      </c>
      <c r="N1486">
        <v>170.8</v>
      </c>
      <c r="O1486">
        <v>21.9</v>
      </c>
      <c r="P1486">
        <v>181.9</v>
      </c>
      <c r="Q1486" s="8">
        <v>64.090199999999996</v>
      </c>
      <c r="R1486">
        <v>507.21300000000002</v>
      </c>
      <c r="S1486" s="8">
        <v>2.5725199999999999</v>
      </c>
      <c r="T1486" s="8">
        <v>0.72871200000000003</v>
      </c>
      <c r="U1486" s="8">
        <v>0.21701200000000001</v>
      </c>
      <c r="V1486" s="3">
        <v>-0.5525211200000002</v>
      </c>
      <c r="W1486" s="3">
        <v>-0.51142087200000008</v>
      </c>
      <c r="X1486" s="8">
        <v>9.4041659200470047</v>
      </c>
      <c r="Y1486" s="8">
        <v>9.445266168047004</v>
      </c>
      <c r="Z1486" s="8">
        <v>9.4247160440470044</v>
      </c>
      <c r="AA1486" s="41">
        <v>2</v>
      </c>
      <c r="AB1486" s="42" t="s">
        <v>2112</v>
      </c>
      <c r="AC1486" s="15">
        <v>-316.14330000000001</v>
      </c>
      <c r="AD1486" s="15">
        <v>-134.35788897071654</v>
      </c>
      <c r="AE1486" s="15">
        <v>-124.86321775198496</v>
      </c>
      <c r="AF1486" s="15">
        <v>-129.62041799758481</v>
      </c>
      <c r="AG1486" s="15">
        <v>-129.62041799758481</v>
      </c>
      <c r="AH1486" s="17">
        <v>1.2364197746839312</v>
      </c>
      <c r="AI1486" s="17">
        <v>0.93876976898184972</v>
      </c>
      <c r="AJ1486" s="17">
        <v>0.92711259341629915</v>
      </c>
      <c r="AK1486" s="17">
        <v>0.93291687794926892</v>
      </c>
      <c r="AL1486" s="17">
        <v>0.93291687794926892</v>
      </c>
    </row>
    <row r="1487" spans="1:38" x14ac:dyDescent="0.45">
      <c r="A1487">
        <v>1684</v>
      </c>
      <c r="B1487" s="53">
        <v>42201.544340277775</v>
      </c>
      <c r="C1487" s="7">
        <v>1.0443402777777777</v>
      </c>
      <c r="D1487" s="8">
        <v>46.938299999999998</v>
      </c>
      <c r="E1487">
        <v>46.938299999999998</v>
      </c>
      <c r="F1487">
        <v>2877.45</v>
      </c>
      <c r="G1487">
        <v>-1.0764199999999999</v>
      </c>
      <c r="H1487">
        <v>-29008.1</v>
      </c>
      <c r="I1487">
        <v>5.0845300000000003E-2</v>
      </c>
      <c r="J1487">
        <v>-0.61495900000000003</v>
      </c>
      <c r="K1487">
        <v>177.7</v>
      </c>
      <c r="L1487">
        <v>176.1</v>
      </c>
      <c r="M1487">
        <v>22.3</v>
      </c>
      <c r="N1487">
        <v>172.4</v>
      </c>
      <c r="O1487">
        <v>22</v>
      </c>
      <c r="P1487">
        <v>181.9</v>
      </c>
      <c r="Q1487" s="8">
        <v>63.981000000000002</v>
      </c>
      <c r="R1487">
        <v>507.21300000000002</v>
      </c>
      <c r="S1487" s="8">
        <v>34.393900000000002</v>
      </c>
      <c r="T1487" s="8">
        <v>0.72871200000000003</v>
      </c>
      <c r="U1487" s="8">
        <v>0.21729100000000001</v>
      </c>
      <c r="V1487" s="3">
        <v>-0.5525211200000002</v>
      </c>
      <c r="W1487" s="3">
        <v>-0.51212953200000011</v>
      </c>
      <c r="X1487" s="8">
        <v>9.4041659200470047</v>
      </c>
      <c r="Y1487" s="8">
        <v>9.444557508047005</v>
      </c>
      <c r="Z1487" s="8">
        <v>9.4243617140470057</v>
      </c>
      <c r="AA1487" s="41">
        <v>2</v>
      </c>
      <c r="AB1487" s="42" t="s">
        <v>2112</v>
      </c>
      <c r="AC1487" s="15">
        <v>-316.2525</v>
      </c>
      <c r="AD1487" s="15">
        <v>-134.35788897071654</v>
      </c>
      <c r="AE1487" s="15">
        <v>-125.02759614192155</v>
      </c>
      <c r="AF1487" s="15">
        <v>-129.70226960804916</v>
      </c>
      <c r="AG1487" s="15">
        <v>-129.70226960804916</v>
      </c>
      <c r="AH1487" s="17">
        <v>1.2366553116510761</v>
      </c>
      <c r="AI1487" s="17">
        <v>0.93876976898184972</v>
      </c>
      <c r="AJ1487" s="17">
        <v>0.92731194738620704</v>
      </c>
      <c r="AK1487" s="17">
        <v>0.93301738157840042</v>
      </c>
      <c r="AL1487" s="17">
        <v>0.93301738157840042</v>
      </c>
    </row>
    <row r="1488" spans="1:38" x14ac:dyDescent="0.45">
      <c r="A1488">
        <v>1685</v>
      </c>
      <c r="B1488" s="53">
        <v>42201.545046296298</v>
      </c>
      <c r="C1488" s="7">
        <v>1.0450462962962961</v>
      </c>
      <c r="D1488" s="8">
        <v>46.955100000000002</v>
      </c>
      <c r="E1488">
        <v>46.955100000000002</v>
      </c>
      <c r="F1488">
        <v>2881.14</v>
      </c>
      <c r="G1488">
        <v>-0.15307599999999999</v>
      </c>
      <c r="H1488">
        <v>-29008.1</v>
      </c>
      <c r="I1488">
        <v>5.0863699999999998E-2</v>
      </c>
      <c r="J1488">
        <v>-0.61514800000000003</v>
      </c>
      <c r="K1488">
        <v>171.1</v>
      </c>
      <c r="L1488">
        <v>178</v>
      </c>
      <c r="M1488">
        <v>22.3</v>
      </c>
      <c r="N1488">
        <v>164.4</v>
      </c>
      <c r="O1488">
        <v>22</v>
      </c>
      <c r="P1488">
        <v>182</v>
      </c>
      <c r="Q1488" s="8">
        <v>63.981000000000002</v>
      </c>
      <c r="R1488">
        <v>507.21300000000002</v>
      </c>
      <c r="S1488" s="8">
        <v>5.2540399999999998</v>
      </c>
      <c r="T1488" s="8">
        <v>0.72849900000000001</v>
      </c>
      <c r="U1488" s="8">
        <v>0.21757099999999999</v>
      </c>
      <c r="V1488" s="3">
        <v>-0.55198010000000008</v>
      </c>
      <c r="W1488" s="3">
        <v>-0.51284073200000002</v>
      </c>
      <c r="X1488" s="8">
        <v>9.4047069400470047</v>
      </c>
      <c r="Y1488" s="8">
        <v>9.4438463080470036</v>
      </c>
      <c r="Z1488" s="8">
        <v>9.4242766240470033</v>
      </c>
      <c r="AA1488" s="41">
        <v>2</v>
      </c>
      <c r="AB1488" s="42" t="s">
        <v>2112</v>
      </c>
      <c r="AC1488" s="15">
        <v>-316.2525</v>
      </c>
      <c r="AD1488" s="15">
        <v>-134.23341881314377</v>
      </c>
      <c r="AE1488" s="15">
        <v>-125.19254006659867</v>
      </c>
      <c r="AF1488" s="15">
        <v>-129.7219248561878</v>
      </c>
      <c r="AG1488" s="15">
        <v>-129.7219248561878</v>
      </c>
      <c r="AH1488" s="17">
        <v>1.2366553116510761</v>
      </c>
      <c r="AI1488" s="17">
        <v>0.93861505353326158</v>
      </c>
      <c r="AJ1488" s="17">
        <v>0.92751207341679998</v>
      </c>
      <c r="AK1488" s="17">
        <v>0.93304151901054067</v>
      </c>
      <c r="AL1488" s="17">
        <v>0.93304151901054067</v>
      </c>
    </row>
    <row r="1489" spans="1:38" x14ac:dyDescent="0.45">
      <c r="A1489">
        <v>1686</v>
      </c>
      <c r="B1489" s="53">
        <v>42201.545740740738</v>
      </c>
      <c r="C1489" s="7">
        <v>1.0457407407407406</v>
      </c>
      <c r="D1489" s="8">
        <v>46.971699999999998</v>
      </c>
      <c r="E1489">
        <v>46.971699999999998</v>
      </c>
      <c r="F1489">
        <v>2877.45</v>
      </c>
      <c r="G1489">
        <v>-0.15307599999999999</v>
      </c>
      <c r="H1489">
        <v>-29008.1</v>
      </c>
      <c r="I1489">
        <v>5.0845300000000003E-2</v>
      </c>
      <c r="J1489">
        <v>-0.61577599999999999</v>
      </c>
      <c r="K1489">
        <v>198.1</v>
      </c>
      <c r="L1489">
        <v>172.8</v>
      </c>
      <c r="M1489">
        <v>22.3</v>
      </c>
      <c r="N1489">
        <v>180.1</v>
      </c>
      <c r="O1489">
        <v>22</v>
      </c>
      <c r="P1489">
        <v>181.8</v>
      </c>
      <c r="Q1489" s="8">
        <v>63.930300000000003</v>
      </c>
      <c r="R1489">
        <v>507.21300000000002</v>
      </c>
      <c r="S1489" s="8">
        <v>6.2445199999999996</v>
      </c>
      <c r="T1489" s="8">
        <v>0.72840800000000006</v>
      </c>
      <c r="U1489" s="8">
        <v>0.21701200000000001</v>
      </c>
      <c r="V1489" s="3">
        <v>-0.55174896000000018</v>
      </c>
      <c r="W1489" s="3">
        <v>-0.51142087200000008</v>
      </c>
      <c r="X1489" s="8">
        <v>9.404938080047005</v>
      </c>
      <c r="Y1489" s="8">
        <v>9.445266168047004</v>
      </c>
      <c r="Z1489" s="8">
        <v>9.4251021240470045</v>
      </c>
      <c r="AA1489" s="41">
        <v>2</v>
      </c>
      <c r="AB1489" s="42" t="s">
        <v>2112</v>
      </c>
      <c r="AC1489" s="15">
        <v>-316.3032</v>
      </c>
      <c r="AD1489" s="15">
        <v>-134.18023726131196</v>
      </c>
      <c r="AE1489" s="15">
        <v>-124.86321775198496</v>
      </c>
      <c r="AF1489" s="15">
        <v>-129.53122533610201</v>
      </c>
      <c r="AG1489" s="15">
        <v>-129.53122533610201</v>
      </c>
      <c r="AH1489" s="17">
        <v>1.2367646986072676</v>
      </c>
      <c r="AI1489" s="17">
        <v>0.93854896482145289</v>
      </c>
      <c r="AJ1489" s="17">
        <v>0.92711259341629915</v>
      </c>
      <c r="AK1489" s="17">
        <v>0.93280738506905903</v>
      </c>
      <c r="AL1489" s="17">
        <v>0.93280738506905903</v>
      </c>
    </row>
    <row r="1490" spans="1:38" x14ac:dyDescent="0.45">
      <c r="A1490">
        <v>1687</v>
      </c>
      <c r="B1490" s="53">
        <v>42201.546435185184</v>
      </c>
      <c r="C1490" s="7">
        <v>1.0464351851851852</v>
      </c>
      <c r="D1490" s="8">
        <v>46.988199999999999</v>
      </c>
      <c r="E1490">
        <v>46.988199999999999</v>
      </c>
      <c r="F1490">
        <v>2886.07</v>
      </c>
      <c r="G1490">
        <v>-0.15307599999999999</v>
      </c>
      <c r="H1490">
        <v>-29008.1</v>
      </c>
      <c r="I1490">
        <v>5.0845300000000003E-2</v>
      </c>
      <c r="J1490">
        <v>-0.61577599999999999</v>
      </c>
      <c r="K1490">
        <v>174.4</v>
      </c>
      <c r="L1490">
        <v>172.2</v>
      </c>
      <c r="M1490">
        <v>22.3</v>
      </c>
      <c r="N1490">
        <v>166.9</v>
      </c>
      <c r="O1490">
        <v>22</v>
      </c>
      <c r="P1490">
        <v>181.8</v>
      </c>
      <c r="Q1490" s="8">
        <v>63.930300000000003</v>
      </c>
      <c r="R1490">
        <v>507.21300000000002</v>
      </c>
      <c r="S1490" s="8">
        <v>5.2835900000000002</v>
      </c>
      <c r="T1490" s="8">
        <v>0.72880400000000001</v>
      </c>
      <c r="U1490" s="8">
        <v>0.217198</v>
      </c>
      <c r="V1490" s="3">
        <v>-0.5527548000000001</v>
      </c>
      <c r="W1490" s="3">
        <v>-0.51189331199999999</v>
      </c>
      <c r="X1490" s="8">
        <v>9.4039322400470038</v>
      </c>
      <c r="Y1490" s="8">
        <v>9.4447937280470047</v>
      </c>
      <c r="Z1490" s="8">
        <v>9.4243629840470042</v>
      </c>
      <c r="AA1490" s="41">
        <v>2</v>
      </c>
      <c r="AB1490" s="42" t="s">
        <v>2112</v>
      </c>
      <c r="AC1490" s="15">
        <v>-316.3032</v>
      </c>
      <c r="AD1490" s="15">
        <v>-134.41164650893506</v>
      </c>
      <c r="AE1490" s="15">
        <v>-124.97280595742291</v>
      </c>
      <c r="AF1490" s="15">
        <v>-129.70197624357525</v>
      </c>
      <c r="AG1490" s="15">
        <v>-129.70197624357525</v>
      </c>
      <c r="AH1490" s="17">
        <v>1.2367646986072676</v>
      </c>
      <c r="AI1490" s="17">
        <v>0.93883660496071053</v>
      </c>
      <c r="AJ1490" s="17">
        <v>0.92724548970588727</v>
      </c>
      <c r="AK1490" s="17">
        <v>0.93301702132453268</v>
      </c>
      <c r="AL1490" s="17">
        <v>0.93301702132453268</v>
      </c>
    </row>
    <row r="1491" spans="1:38" x14ac:dyDescent="0.45">
      <c r="A1491">
        <v>1688</v>
      </c>
      <c r="B1491" s="53">
        <v>42201.547118055554</v>
      </c>
      <c r="C1491" s="7">
        <v>1.0471180555555555</v>
      </c>
      <c r="D1491" s="8">
        <v>47.0047</v>
      </c>
      <c r="E1491">
        <v>47.0047</v>
      </c>
      <c r="F1491">
        <v>2882.07</v>
      </c>
      <c r="G1491">
        <v>-0.15307599999999999</v>
      </c>
      <c r="H1491">
        <v>-29008.1</v>
      </c>
      <c r="I1491">
        <v>5.0845300000000003E-2</v>
      </c>
      <c r="J1491">
        <v>-0.61533599999999999</v>
      </c>
      <c r="K1491">
        <v>179.1</v>
      </c>
      <c r="L1491">
        <v>175.3</v>
      </c>
      <c r="M1491">
        <v>22.2</v>
      </c>
      <c r="N1491">
        <v>168.6</v>
      </c>
      <c r="O1491">
        <v>22</v>
      </c>
      <c r="P1491">
        <v>181.8</v>
      </c>
      <c r="Q1491" s="8">
        <v>63.930300000000003</v>
      </c>
      <c r="R1491">
        <v>507.21300000000002</v>
      </c>
      <c r="S1491" s="8">
        <v>5.8148799999999996</v>
      </c>
      <c r="T1491" s="8">
        <v>0.72859099999999999</v>
      </c>
      <c r="U1491" s="8">
        <v>0.21679499999999999</v>
      </c>
      <c r="V1491" s="3">
        <v>-0.5522137800000001</v>
      </c>
      <c r="W1491" s="3">
        <v>-0.51086969199999999</v>
      </c>
      <c r="X1491" s="8">
        <v>9.4044732600470038</v>
      </c>
      <c r="Y1491" s="8">
        <v>9.4458173480470045</v>
      </c>
      <c r="Z1491" s="8">
        <v>9.4251453040470032</v>
      </c>
      <c r="AA1491" s="41">
        <v>2</v>
      </c>
      <c r="AB1491" s="42" t="s">
        <v>2112</v>
      </c>
      <c r="AC1491" s="15">
        <v>-316.3032</v>
      </c>
      <c r="AD1491" s="15">
        <v>-134.28718224553165</v>
      </c>
      <c r="AE1491" s="15">
        <v>-124.73535163922827</v>
      </c>
      <c r="AF1491" s="15">
        <v>-129.52124940808892</v>
      </c>
      <c r="AG1491" s="15">
        <v>-129.52124940808892</v>
      </c>
      <c r="AH1491" s="17">
        <v>1.2367646986072676</v>
      </c>
      <c r="AI1491" s="17">
        <v>0.93868187480937626</v>
      </c>
      <c r="AJ1491" s="17">
        <v>0.92695757987652805</v>
      </c>
      <c r="AK1491" s="17">
        <v>0.93279514022135757</v>
      </c>
      <c r="AL1491" s="17">
        <v>0.93279514022135757</v>
      </c>
    </row>
    <row r="1492" spans="1:38" x14ac:dyDescent="0.45">
      <c r="A1492">
        <v>1689</v>
      </c>
      <c r="B1492" s="53">
        <v>42201.547812500001</v>
      </c>
      <c r="C1492" s="7">
        <v>1.0478125</v>
      </c>
      <c r="D1492" s="8">
        <v>47.021500000000003</v>
      </c>
      <c r="E1492">
        <v>47.021500000000003</v>
      </c>
      <c r="F1492">
        <v>2886.07</v>
      </c>
      <c r="G1492">
        <v>-1.0764199999999999</v>
      </c>
      <c r="H1492">
        <v>-29008.1</v>
      </c>
      <c r="I1492">
        <v>5.0845300000000003E-2</v>
      </c>
      <c r="J1492">
        <v>-0.61458100000000004</v>
      </c>
      <c r="K1492">
        <v>172.4</v>
      </c>
      <c r="L1492">
        <v>177.9</v>
      </c>
      <c r="M1492">
        <v>22.2</v>
      </c>
      <c r="N1492">
        <v>166.7</v>
      </c>
      <c r="O1492">
        <v>22</v>
      </c>
      <c r="P1492">
        <v>181.9</v>
      </c>
      <c r="Q1492" s="8">
        <v>63.942</v>
      </c>
      <c r="R1492">
        <v>507.21300000000002</v>
      </c>
      <c r="S1492" s="8">
        <v>5.0950699999999998</v>
      </c>
      <c r="T1492" s="8">
        <v>0.72898700000000005</v>
      </c>
      <c r="U1492" s="8">
        <v>0.21701200000000001</v>
      </c>
      <c r="V1492" s="3">
        <v>-0.55321962000000025</v>
      </c>
      <c r="W1492" s="3">
        <v>-0.51142087200000008</v>
      </c>
      <c r="X1492" s="8">
        <v>9.4034674200470043</v>
      </c>
      <c r="Y1492" s="8">
        <v>9.445266168047004</v>
      </c>
      <c r="Z1492" s="8">
        <v>9.4243667940470033</v>
      </c>
      <c r="AA1492" s="41">
        <v>2</v>
      </c>
      <c r="AB1492" s="42" t="s">
        <v>2112</v>
      </c>
      <c r="AC1492" s="15">
        <v>-316.29149999999998</v>
      </c>
      <c r="AD1492" s="15">
        <v>-134.51856969617427</v>
      </c>
      <c r="AE1492" s="15">
        <v>-124.86321775198496</v>
      </c>
      <c r="AF1492" s="15">
        <v>-129.70109614970033</v>
      </c>
      <c r="AG1492" s="15">
        <v>-129.70109614970033</v>
      </c>
      <c r="AH1492" s="17">
        <v>1.2367394537459859</v>
      </c>
      <c r="AI1492" s="17">
        <v>0.93896956932411602</v>
      </c>
      <c r="AJ1492" s="17">
        <v>0.92711259341629915</v>
      </c>
      <c r="AK1492" s="17">
        <v>0.93301594056404225</v>
      </c>
      <c r="AL1492" s="17">
        <v>0.93301594056404225</v>
      </c>
    </row>
    <row r="1493" spans="1:38" x14ac:dyDescent="0.45">
      <c r="A1493">
        <v>1690</v>
      </c>
      <c r="B1493" s="53">
        <v>42201.548518518517</v>
      </c>
      <c r="C1493" s="7">
        <v>1.0485185185185184</v>
      </c>
      <c r="D1493" s="8">
        <v>47.037999999999997</v>
      </c>
      <c r="E1493">
        <v>47.037999999999997</v>
      </c>
      <c r="F1493">
        <v>2882.99</v>
      </c>
      <c r="G1493">
        <v>-0.15307599999999999</v>
      </c>
      <c r="H1493">
        <v>-29008.1</v>
      </c>
      <c r="I1493">
        <v>5.0863699999999998E-2</v>
      </c>
      <c r="J1493">
        <v>-0.61577599999999999</v>
      </c>
      <c r="K1493">
        <v>197.2</v>
      </c>
      <c r="L1493">
        <v>174.9</v>
      </c>
      <c r="M1493">
        <v>22.1</v>
      </c>
      <c r="N1493">
        <v>174</v>
      </c>
      <c r="O1493">
        <v>22</v>
      </c>
      <c r="P1493">
        <v>181.8</v>
      </c>
      <c r="Q1493" s="8">
        <v>63.930300000000003</v>
      </c>
      <c r="R1493">
        <v>507.21300000000002</v>
      </c>
      <c r="S1493" s="8">
        <v>4.9053699999999996</v>
      </c>
      <c r="T1493" s="8">
        <v>0.72898700000000005</v>
      </c>
      <c r="U1493" s="8">
        <v>0.21710499999999999</v>
      </c>
      <c r="V1493" s="3">
        <v>-0.55321962000000025</v>
      </c>
      <c r="W1493" s="3">
        <v>-0.51165709199999998</v>
      </c>
      <c r="X1493" s="8">
        <v>9.4034674200470043</v>
      </c>
      <c r="Y1493" s="8">
        <v>9.4450299480470044</v>
      </c>
      <c r="Z1493" s="8">
        <v>9.4242486840470043</v>
      </c>
      <c r="AA1493" s="41">
        <v>2</v>
      </c>
      <c r="AB1493" s="42" t="s">
        <v>2112</v>
      </c>
      <c r="AC1493" s="15">
        <v>-316.3032</v>
      </c>
      <c r="AD1493" s="15">
        <v>-134.51856969617427</v>
      </c>
      <c r="AE1493" s="15">
        <v>-124.91801316079818</v>
      </c>
      <c r="AF1493" s="15">
        <v>-129.72837874449738</v>
      </c>
      <c r="AG1493" s="15">
        <v>-129.72837874449738</v>
      </c>
      <c r="AH1493" s="17">
        <v>1.2367646986072676</v>
      </c>
      <c r="AI1493" s="17">
        <v>0.93896956932411602</v>
      </c>
      <c r="AJ1493" s="17">
        <v>0.92717903838283833</v>
      </c>
      <c r="AK1493" s="17">
        <v>0.93304944491630559</v>
      </c>
      <c r="AL1493" s="17">
        <v>0.93304944491630559</v>
      </c>
    </row>
    <row r="1494" spans="1:38" x14ac:dyDescent="0.45">
      <c r="A1494">
        <v>1691</v>
      </c>
      <c r="B1494" s="53">
        <v>42201.549212962964</v>
      </c>
      <c r="C1494" s="7">
        <v>1.049212962962963</v>
      </c>
      <c r="D1494" s="8">
        <v>47.054699999999997</v>
      </c>
      <c r="E1494">
        <v>47.054699999999997</v>
      </c>
      <c r="F1494">
        <v>2891.91</v>
      </c>
      <c r="G1494">
        <v>-0.15307599999999999</v>
      </c>
      <c r="H1494">
        <v>-29008.1</v>
      </c>
      <c r="I1494">
        <v>5.0863699999999998E-2</v>
      </c>
      <c r="J1494">
        <v>-0.61577599999999999</v>
      </c>
      <c r="K1494">
        <v>174.9</v>
      </c>
      <c r="L1494">
        <v>170.4</v>
      </c>
      <c r="M1494">
        <v>22.1</v>
      </c>
      <c r="N1494">
        <v>163.4</v>
      </c>
      <c r="O1494">
        <v>22</v>
      </c>
      <c r="P1494">
        <v>181.8</v>
      </c>
      <c r="Q1494" s="8">
        <v>63.930300000000003</v>
      </c>
      <c r="R1494">
        <v>507.21300000000002</v>
      </c>
      <c r="S1494" s="8">
        <v>4.9804199999999996</v>
      </c>
      <c r="T1494" s="8">
        <v>0.72898700000000005</v>
      </c>
      <c r="U1494" s="8">
        <v>0.21670200000000001</v>
      </c>
      <c r="V1494" s="3">
        <v>-0.55321962000000025</v>
      </c>
      <c r="W1494" s="3">
        <v>-0.51063347200000009</v>
      </c>
      <c r="X1494" s="8">
        <v>9.4034674200470043</v>
      </c>
      <c r="Y1494" s="8">
        <v>9.4460535680470041</v>
      </c>
      <c r="Z1494" s="8">
        <v>9.4247604940470033</v>
      </c>
      <c r="AA1494" s="41">
        <v>2</v>
      </c>
      <c r="AB1494" s="42" t="s">
        <v>2112</v>
      </c>
      <c r="AC1494" s="15">
        <v>-316.3032</v>
      </c>
      <c r="AD1494" s="15">
        <v>-134.51856969617427</v>
      </c>
      <c r="AE1494" s="15">
        <v>-124.68054752267199</v>
      </c>
      <c r="AF1494" s="15">
        <v>-129.61014946035857</v>
      </c>
      <c r="AG1494" s="15">
        <v>-129.61014946035857</v>
      </c>
      <c r="AH1494" s="17">
        <v>1.2367646986072676</v>
      </c>
      <c r="AI1494" s="17">
        <v>0.93896956932411602</v>
      </c>
      <c r="AJ1494" s="17">
        <v>0.92689115609286055</v>
      </c>
      <c r="AK1494" s="17">
        <v>0.93290427098725759</v>
      </c>
      <c r="AL1494" s="17">
        <v>0.93290427098725759</v>
      </c>
    </row>
    <row r="1495" spans="1:38" x14ac:dyDescent="0.45">
      <c r="A1495">
        <v>1692</v>
      </c>
      <c r="B1495" s="53">
        <v>42201.549907407411</v>
      </c>
      <c r="C1495" s="7">
        <v>1.0499074074074075</v>
      </c>
      <c r="D1495" s="8">
        <v>47.071199999999997</v>
      </c>
      <c r="E1495">
        <v>47.071199999999997</v>
      </c>
      <c r="F1495">
        <v>2889.76</v>
      </c>
      <c r="G1495">
        <v>-0.15307599999999999</v>
      </c>
      <c r="H1495">
        <v>-29008.1</v>
      </c>
      <c r="I1495">
        <v>5.0863699999999998E-2</v>
      </c>
      <c r="J1495">
        <v>-0.61552499999999999</v>
      </c>
      <c r="K1495">
        <v>176</v>
      </c>
      <c r="L1495">
        <v>173.2</v>
      </c>
      <c r="M1495">
        <v>22.2</v>
      </c>
      <c r="N1495">
        <v>166.3</v>
      </c>
      <c r="O1495">
        <v>22</v>
      </c>
      <c r="P1495">
        <v>181.9</v>
      </c>
      <c r="Q1495" s="8">
        <v>63.930300000000003</v>
      </c>
      <c r="R1495">
        <v>507.21300000000002</v>
      </c>
      <c r="S1495" s="8">
        <v>4.4952300000000003</v>
      </c>
      <c r="T1495" s="8">
        <v>0.729078</v>
      </c>
      <c r="U1495" s="8">
        <v>0.21524399999999999</v>
      </c>
      <c r="V1495" s="3">
        <v>-0.55345076000000004</v>
      </c>
      <c r="W1495" s="3">
        <v>-0.50693015200000002</v>
      </c>
      <c r="X1495" s="8">
        <v>9.403236280047004</v>
      </c>
      <c r="Y1495" s="8">
        <v>9.4497568880470038</v>
      </c>
      <c r="Z1495" s="8">
        <v>9.4264965840470047</v>
      </c>
      <c r="AA1495" s="41">
        <v>2</v>
      </c>
      <c r="AB1495" s="42" t="s">
        <v>2112</v>
      </c>
      <c r="AC1495" s="15">
        <v>-316.3032</v>
      </c>
      <c r="AD1495" s="15">
        <v>-134.57173540035365</v>
      </c>
      <c r="AE1495" s="15">
        <v>-123.82101884019073</v>
      </c>
      <c r="AF1495" s="15">
        <v>-129.20901752405928</v>
      </c>
      <c r="AG1495" s="15">
        <v>-129.20901752405928</v>
      </c>
      <c r="AH1495" s="17">
        <v>1.2367646986072676</v>
      </c>
      <c r="AI1495" s="17">
        <v>0.9390356975728007</v>
      </c>
      <c r="AJ1495" s="17">
        <v>0.92585063264719258</v>
      </c>
      <c r="AK1495" s="17">
        <v>0.93241205690732243</v>
      </c>
      <c r="AL1495" s="17">
        <v>0.93241205690732243</v>
      </c>
    </row>
    <row r="1496" spans="1:38" x14ac:dyDescent="0.45">
      <c r="A1496">
        <v>1693</v>
      </c>
      <c r="B1496" s="53">
        <v>42201.55060185185</v>
      </c>
      <c r="C1496" s="7">
        <v>1.0506018518518521</v>
      </c>
      <c r="D1496" s="8">
        <v>47.087800000000001</v>
      </c>
      <c r="E1496">
        <v>47.087800000000001</v>
      </c>
      <c r="F1496">
        <v>2890.68</v>
      </c>
      <c r="G1496">
        <v>-0.15307599999999999</v>
      </c>
      <c r="H1496">
        <v>-29008.1</v>
      </c>
      <c r="I1496">
        <v>5.0863699999999998E-2</v>
      </c>
      <c r="J1496">
        <v>-0.61477000000000004</v>
      </c>
      <c r="K1496">
        <v>171.3</v>
      </c>
      <c r="L1496">
        <v>169.6</v>
      </c>
      <c r="M1496">
        <v>22.2</v>
      </c>
      <c r="N1496">
        <v>163.6</v>
      </c>
      <c r="O1496">
        <v>22</v>
      </c>
      <c r="P1496">
        <v>181.8</v>
      </c>
      <c r="Q1496" s="8">
        <v>63.930300000000003</v>
      </c>
      <c r="R1496">
        <v>507.21300000000002</v>
      </c>
      <c r="S1496" s="8">
        <v>4.8054899999999998</v>
      </c>
      <c r="T1496" s="8">
        <v>0.72916899999999996</v>
      </c>
      <c r="U1496" s="8">
        <v>0.21623700000000001</v>
      </c>
      <c r="V1496" s="3">
        <v>-0.55368189999999995</v>
      </c>
      <c r="W1496" s="3">
        <v>-0.50945237200000004</v>
      </c>
      <c r="X1496" s="8">
        <v>9.4030051400470036</v>
      </c>
      <c r="Y1496" s="8">
        <v>9.4472346680470043</v>
      </c>
      <c r="Z1496" s="8">
        <v>9.4251199040470048</v>
      </c>
      <c r="AA1496" s="41">
        <v>2</v>
      </c>
      <c r="AB1496" s="42" t="s">
        <v>2112</v>
      </c>
      <c r="AC1496" s="15">
        <v>-316.3032</v>
      </c>
      <c r="AD1496" s="15">
        <v>-134.6248986140107</v>
      </c>
      <c r="AE1496" s="15">
        <v>-124.40648775178556</v>
      </c>
      <c r="AF1496" s="15">
        <v>-129.52711761158719</v>
      </c>
      <c r="AG1496" s="15">
        <v>-129.52711761158719</v>
      </c>
      <c r="AH1496" s="17">
        <v>1.2367646986072676</v>
      </c>
      <c r="AI1496" s="17">
        <v>0.9391018320380895</v>
      </c>
      <c r="AJ1496" s="17">
        <v>0.92655913245752197</v>
      </c>
      <c r="AK1496" s="17">
        <v>0.93280234304696252</v>
      </c>
      <c r="AL1496" s="17">
        <v>0.93280234304696252</v>
      </c>
    </row>
    <row r="1497" spans="1:38" x14ac:dyDescent="0.45">
      <c r="A1497">
        <v>1694</v>
      </c>
      <c r="B1497" s="53">
        <v>42201.55128472222</v>
      </c>
      <c r="C1497" s="7">
        <v>1.0512847222222224</v>
      </c>
      <c r="D1497" s="8">
        <v>47.104300000000002</v>
      </c>
      <c r="E1497">
        <v>47.104300000000002</v>
      </c>
      <c r="F1497">
        <v>2880.22</v>
      </c>
      <c r="G1497">
        <v>-1.0764199999999999</v>
      </c>
      <c r="H1497">
        <v>-29008.1</v>
      </c>
      <c r="I1497">
        <v>5.0845300000000003E-2</v>
      </c>
      <c r="J1497">
        <v>-0.61577599999999999</v>
      </c>
      <c r="K1497">
        <v>199.5</v>
      </c>
      <c r="L1497">
        <v>167.1</v>
      </c>
      <c r="M1497">
        <v>22.2</v>
      </c>
      <c r="N1497">
        <v>179.8</v>
      </c>
      <c r="O1497">
        <v>22</v>
      </c>
      <c r="P1497">
        <v>181.8</v>
      </c>
      <c r="Q1497" s="8">
        <v>63.930300000000003</v>
      </c>
      <c r="R1497">
        <v>507.21300000000002</v>
      </c>
      <c r="S1497" s="8">
        <v>4.5495999999999999</v>
      </c>
      <c r="T1497" s="8">
        <v>0.729078</v>
      </c>
      <c r="U1497" s="8">
        <v>0.216609</v>
      </c>
      <c r="V1497" s="3">
        <v>-0.55345076000000004</v>
      </c>
      <c r="W1497" s="3">
        <v>-0.51039725199999997</v>
      </c>
      <c r="X1497" s="8">
        <v>9.403236280047004</v>
      </c>
      <c r="Y1497" s="8">
        <v>9.4462897880470038</v>
      </c>
      <c r="Z1497" s="8">
        <v>9.4247630340470039</v>
      </c>
      <c r="AA1497" s="41">
        <v>2</v>
      </c>
      <c r="AB1497" s="42" t="s">
        <v>2112</v>
      </c>
      <c r="AC1497" s="15">
        <v>-316.3032</v>
      </c>
      <c r="AD1497" s="15">
        <v>-134.57173540035365</v>
      </c>
      <c r="AE1497" s="15">
        <v>-124.62574079365845</v>
      </c>
      <c r="AF1497" s="15">
        <v>-129.60956268401446</v>
      </c>
      <c r="AG1497" s="15">
        <v>-129.60956268401446</v>
      </c>
      <c r="AH1497" s="17">
        <v>1.2367646986072676</v>
      </c>
      <c r="AI1497" s="17">
        <v>0.9390356975728007</v>
      </c>
      <c r="AJ1497" s="17">
        <v>0.92682473866240722</v>
      </c>
      <c r="AK1497" s="17">
        <v>0.93290355059629637</v>
      </c>
      <c r="AL1497" s="17">
        <v>0.93290355059629637</v>
      </c>
    </row>
    <row r="1498" spans="1:38" x14ac:dyDescent="0.45">
      <c r="A1498">
        <v>1695</v>
      </c>
      <c r="B1498" s="53">
        <v>42201.551990740743</v>
      </c>
      <c r="C1498" s="7">
        <v>1.0519907407407407</v>
      </c>
      <c r="D1498" s="8">
        <v>47.121000000000002</v>
      </c>
      <c r="E1498">
        <v>47.121000000000002</v>
      </c>
      <c r="F1498">
        <v>2882.99</v>
      </c>
      <c r="G1498">
        <v>-0.15307599999999999</v>
      </c>
      <c r="H1498">
        <v>-29008.1</v>
      </c>
      <c r="I1498">
        <v>5.0863699999999998E-2</v>
      </c>
      <c r="J1498">
        <v>-0.61533599999999999</v>
      </c>
      <c r="K1498">
        <v>177.7</v>
      </c>
      <c r="L1498">
        <v>172.1</v>
      </c>
      <c r="M1498">
        <v>22.1</v>
      </c>
      <c r="N1498">
        <v>172.4</v>
      </c>
      <c r="O1498">
        <v>21.9</v>
      </c>
      <c r="P1498">
        <v>181.8</v>
      </c>
      <c r="Q1498" s="8">
        <v>63.930300000000003</v>
      </c>
      <c r="R1498">
        <v>507.21300000000002</v>
      </c>
      <c r="S1498" s="8">
        <v>4.6819800000000003</v>
      </c>
      <c r="T1498" s="8">
        <v>0.729352</v>
      </c>
      <c r="U1498" s="8">
        <v>0.216609</v>
      </c>
      <c r="V1498" s="3">
        <v>-0.55414672000000009</v>
      </c>
      <c r="W1498" s="3">
        <v>-0.51039725199999997</v>
      </c>
      <c r="X1498" s="8">
        <v>9.4025403200470041</v>
      </c>
      <c r="Y1498" s="8">
        <v>9.4462897880470038</v>
      </c>
      <c r="Z1498" s="8">
        <v>9.4244150540470031</v>
      </c>
      <c r="AA1498" s="41">
        <v>2</v>
      </c>
      <c r="AB1498" s="42" t="s">
        <v>2112</v>
      </c>
      <c r="AC1498" s="15">
        <v>-316.3032</v>
      </c>
      <c r="AD1498" s="15">
        <v>-134.73180171256149</v>
      </c>
      <c r="AE1498" s="15">
        <v>-124.62574079365845</v>
      </c>
      <c r="AF1498" s="15">
        <v>-129.68994823525202</v>
      </c>
      <c r="AG1498" s="15">
        <v>-129.68994823525202</v>
      </c>
      <c r="AH1498" s="17">
        <v>1.2367646986072676</v>
      </c>
      <c r="AI1498" s="17">
        <v>0.93923484654496714</v>
      </c>
      <c r="AJ1498" s="17">
        <v>0.92682473866240722</v>
      </c>
      <c r="AK1498" s="17">
        <v>0.9330022510757966</v>
      </c>
      <c r="AL1498" s="17">
        <v>0.9330022510757966</v>
      </c>
    </row>
    <row r="1499" spans="1:38" x14ac:dyDescent="0.45">
      <c r="A1499">
        <v>1696</v>
      </c>
      <c r="B1499" s="53">
        <v>42201.552685185183</v>
      </c>
      <c r="C1499" s="7">
        <v>1.0526851851851853</v>
      </c>
      <c r="D1499" s="8">
        <v>47.137599999999999</v>
      </c>
      <c r="E1499">
        <v>47.137599999999999</v>
      </c>
      <c r="F1499">
        <v>2886.99</v>
      </c>
      <c r="G1499">
        <v>-1.0764199999999999</v>
      </c>
      <c r="H1499">
        <v>-29008.1</v>
      </c>
      <c r="I1499">
        <v>5.0863699999999998E-2</v>
      </c>
      <c r="J1499">
        <v>-0.61477000000000004</v>
      </c>
      <c r="K1499">
        <v>172.2</v>
      </c>
      <c r="L1499">
        <v>176.6</v>
      </c>
      <c r="M1499">
        <v>22.1</v>
      </c>
      <c r="N1499">
        <v>161.80000000000001</v>
      </c>
      <c r="O1499">
        <v>21.9</v>
      </c>
      <c r="P1499">
        <v>181.9</v>
      </c>
      <c r="Q1499" s="8">
        <v>63.930300000000003</v>
      </c>
      <c r="R1499">
        <v>507.21300000000002</v>
      </c>
      <c r="S1499" s="8">
        <v>4.7304399999999998</v>
      </c>
      <c r="T1499" s="8">
        <v>0.72926100000000005</v>
      </c>
      <c r="U1499" s="8">
        <v>0.21651599999999999</v>
      </c>
      <c r="V1499" s="3">
        <v>-0.55391558000000019</v>
      </c>
      <c r="W1499" s="3">
        <v>-0.51016103199999996</v>
      </c>
      <c r="X1499" s="8">
        <v>9.4027714600470045</v>
      </c>
      <c r="Y1499" s="8">
        <v>9.4465260080470053</v>
      </c>
      <c r="Z1499" s="8">
        <v>9.424648734047004</v>
      </c>
      <c r="AA1499" s="41">
        <v>2</v>
      </c>
      <c r="AB1499" s="42" t="s">
        <v>2112</v>
      </c>
      <c r="AC1499" s="15">
        <v>-316.3032</v>
      </c>
      <c r="AD1499" s="15">
        <v>-134.67864350714092</v>
      </c>
      <c r="AE1499" s="15">
        <v>-124.57093145212457</v>
      </c>
      <c r="AF1499" s="15">
        <v>-129.63596732109511</v>
      </c>
      <c r="AG1499" s="15">
        <v>-129.63596732109511</v>
      </c>
      <c r="AH1499" s="17">
        <v>1.2367646986072676</v>
      </c>
      <c r="AI1499" s="17">
        <v>0.93916869957594107</v>
      </c>
      <c r="AJ1499" s="17">
        <v>0.92675832758440602</v>
      </c>
      <c r="AK1499" s="17">
        <v>0.93293596892465491</v>
      </c>
      <c r="AL1499" s="17">
        <v>0.93293596892465491</v>
      </c>
    </row>
    <row r="1500" spans="1:38" x14ac:dyDescent="0.45">
      <c r="A1500">
        <v>1697</v>
      </c>
      <c r="B1500" s="53">
        <v>42201.553379629629</v>
      </c>
      <c r="C1500" s="7">
        <v>1.0533796296296298</v>
      </c>
      <c r="D1500" s="8">
        <v>47.154200000000003</v>
      </c>
      <c r="E1500">
        <v>47.154200000000003</v>
      </c>
      <c r="F1500">
        <v>2882.99</v>
      </c>
      <c r="G1500">
        <v>-1.0764199999999999</v>
      </c>
      <c r="H1500">
        <v>-29008.1</v>
      </c>
      <c r="I1500">
        <v>5.0845300000000003E-2</v>
      </c>
      <c r="J1500">
        <v>-0.61577599999999999</v>
      </c>
      <c r="K1500">
        <v>194.2</v>
      </c>
      <c r="L1500">
        <v>178.7</v>
      </c>
      <c r="M1500">
        <v>22.2</v>
      </c>
      <c r="N1500">
        <v>173.4</v>
      </c>
      <c r="O1500">
        <v>21.9</v>
      </c>
      <c r="P1500">
        <v>181.9</v>
      </c>
      <c r="Q1500" s="8">
        <v>63.930300000000003</v>
      </c>
      <c r="R1500">
        <v>507.21300000000002</v>
      </c>
      <c r="S1500" s="8">
        <v>4.1034100000000002</v>
      </c>
      <c r="T1500" s="8">
        <v>0.72898700000000005</v>
      </c>
      <c r="U1500" s="8">
        <v>0.21601999999999999</v>
      </c>
      <c r="V1500" s="3">
        <v>-0.55321962000000025</v>
      </c>
      <c r="W1500" s="3">
        <v>-0.50890119200000006</v>
      </c>
      <c r="X1500" s="8">
        <v>9.4034674200470043</v>
      </c>
      <c r="Y1500" s="8">
        <v>9.4477858480470047</v>
      </c>
      <c r="Z1500" s="8">
        <v>9.4256266340470045</v>
      </c>
      <c r="AA1500" s="41">
        <v>2</v>
      </c>
      <c r="AB1500" s="42" t="s">
        <v>2112</v>
      </c>
      <c r="AC1500" s="15">
        <v>-316.3032</v>
      </c>
      <c r="AD1500" s="15">
        <v>-134.51856969617427</v>
      </c>
      <c r="AE1500" s="15">
        <v>-124.27857083882839</v>
      </c>
      <c r="AF1500" s="15">
        <v>-129.4100412541186</v>
      </c>
      <c r="AG1500" s="15">
        <v>-129.4100412541186</v>
      </c>
      <c r="AH1500" s="17">
        <v>1.2367646986072676</v>
      </c>
      <c r="AI1500" s="17">
        <v>0.93896956932411602</v>
      </c>
      <c r="AJ1500" s="17">
        <v>0.92640424242289821</v>
      </c>
      <c r="AK1500" s="17">
        <v>0.93265866070821535</v>
      </c>
      <c r="AL1500" s="17">
        <v>0.93265866070821535</v>
      </c>
    </row>
    <row r="1501" spans="1:38" x14ac:dyDescent="0.45">
      <c r="A1501">
        <v>1698</v>
      </c>
      <c r="B1501" s="53">
        <v>42201.554074074076</v>
      </c>
      <c r="C1501" s="7">
        <v>1.0540740740740739</v>
      </c>
      <c r="D1501" s="8">
        <v>47.170699999999997</v>
      </c>
      <c r="E1501">
        <v>47.170699999999997</v>
      </c>
      <c r="F1501">
        <v>2893.76</v>
      </c>
      <c r="G1501">
        <v>-0.15307599999999999</v>
      </c>
      <c r="H1501">
        <v>-28997.5</v>
      </c>
      <c r="I1501">
        <v>5.0863699999999998E-2</v>
      </c>
      <c r="J1501">
        <v>-0.61477000000000004</v>
      </c>
      <c r="K1501">
        <v>174</v>
      </c>
      <c r="L1501">
        <v>173</v>
      </c>
      <c r="M1501">
        <v>22.1</v>
      </c>
      <c r="N1501">
        <v>168.5</v>
      </c>
      <c r="O1501">
        <v>21.9</v>
      </c>
      <c r="P1501">
        <v>182</v>
      </c>
      <c r="Q1501" s="8">
        <v>63.930300000000003</v>
      </c>
      <c r="R1501">
        <v>507.21300000000002</v>
      </c>
      <c r="S1501" s="8">
        <v>4.6435599999999999</v>
      </c>
      <c r="T1501" s="8">
        <v>0.72898700000000005</v>
      </c>
      <c r="U1501" s="8">
        <v>0.21601999999999999</v>
      </c>
      <c r="V1501" s="3">
        <v>-0.55321962000000025</v>
      </c>
      <c r="W1501" s="3">
        <v>-0.50890119200000006</v>
      </c>
      <c r="X1501" s="8">
        <v>9.4034674200470043</v>
      </c>
      <c r="Y1501" s="8">
        <v>9.4477858480470047</v>
      </c>
      <c r="Z1501" s="8">
        <v>9.4256266340470045</v>
      </c>
      <c r="AA1501" s="41">
        <v>2</v>
      </c>
      <c r="AB1501" s="42" t="s">
        <v>2112</v>
      </c>
      <c r="AC1501" s="15">
        <v>-316.3032</v>
      </c>
      <c r="AD1501" s="15">
        <v>-134.51856969617427</v>
      </c>
      <c r="AE1501" s="15">
        <v>-124.27857083882839</v>
      </c>
      <c r="AF1501" s="15">
        <v>-129.4100412541186</v>
      </c>
      <c r="AG1501" s="15">
        <v>-129.4100412541186</v>
      </c>
      <c r="AH1501" s="17">
        <v>1.2367646986072676</v>
      </c>
      <c r="AI1501" s="17">
        <v>0.93896956932411602</v>
      </c>
      <c r="AJ1501" s="17">
        <v>0.92640424242289821</v>
      </c>
      <c r="AK1501" s="17">
        <v>0.93265866070821535</v>
      </c>
      <c r="AL1501" s="17">
        <v>0.93265866070821535</v>
      </c>
    </row>
    <row r="1502" spans="1:38" x14ac:dyDescent="0.45">
      <c r="A1502">
        <v>1699</v>
      </c>
      <c r="B1502" s="53">
        <v>42201.554756944446</v>
      </c>
      <c r="C1502" s="7">
        <v>1.0547569444444442</v>
      </c>
      <c r="D1502" s="8">
        <v>47.1875</v>
      </c>
      <c r="E1502">
        <v>47.1875</v>
      </c>
      <c r="F1502">
        <v>2893.76</v>
      </c>
      <c r="G1502">
        <v>-0.15307599999999999</v>
      </c>
      <c r="H1502">
        <v>-29008.1</v>
      </c>
      <c r="I1502">
        <v>5.0863699999999998E-2</v>
      </c>
      <c r="J1502">
        <v>-0.61477000000000004</v>
      </c>
      <c r="K1502">
        <v>176.6</v>
      </c>
      <c r="L1502">
        <v>169.2</v>
      </c>
      <c r="M1502">
        <v>22.1</v>
      </c>
      <c r="N1502">
        <v>170.5</v>
      </c>
      <c r="O1502">
        <v>21.9</v>
      </c>
      <c r="P1502">
        <v>182</v>
      </c>
      <c r="Q1502" s="8">
        <v>63.930300000000003</v>
      </c>
      <c r="R1502">
        <v>507.21300000000002</v>
      </c>
      <c r="S1502" s="8">
        <v>2.4451299999999998</v>
      </c>
      <c r="T1502" s="8">
        <v>0.72898700000000005</v>
      </c>
      <c r="U1502" s="8">
        <v>0.21601999999999999</v>
      </c>
      <c r="V1502" s="3">
        <v>-0.55321962000000025</v>
      </c>
      <c r="W1502" s="3">
        <v>-0.50890119200000006</v>
      </c>
      <c r="X1502" s="8">
        <v>9.4034674200470043</v>
      </c>
      <c r="Y1502" s="8">
        <v>9.4477858480470047</v>
      </c>
      <c r="Z1502" s="8">
        <v>9.4256266340470045</v>
      </c>
      <c r="AA1502" s="41">
        <v>2</v>
      </c>
      <c r="AB1502" s="42" t="s">
        <v>2112</v>
      </c>
      <c r="AC1502" s="15">
        <v>-316.3032</v>
      </c>
      <c r="AD1502" s="15">
        <v>-134.51856969617427</v>
      </c>
      <c r="AE1502" s="15">
        <v>-124.27857083882839</v>
      </c>
      <c r="AF1502" s="15">
        <v>-129.4100412541186</v>
      </c>
      <c r="AG1502" s="15">
        <v>-129.4100412541186</v>
      </c>
      <c r="AH1502" s="17">
        <v>1.2367646986072676</v>
      </c>
      <c r="AI1502" s="17">
        <v>0.93896956932411602</v>
      </c>
      <c r="AJ1502" s="17">
        <v>0.92640424242289821</v>
      </c>
      <c r="AK1502" s="17">
        <v>0.93265866070821535</v>
      </c>
      <c r="AL1502" s="17">
        <v>0.93265866070821535</v>
      </c>
    </row>
    <row r="1503" spans="1:38" x14ac:dyDescent="0.45">
      <c r="A1503">
        <v>1700</v>
      </c>
      <c r="B1503" s="53">
        <v>42201.555451388886</v>
      </c>
      <c r="C1503" s="7">
        <v>1.0554513888888888</v>
      </c>
      <c r="D1503" s="8">
        <v>47.204000000000001</v>
      </c>
      <c r="E1503">
        <v>47.204000000000001</v>
      </c>
      <c r="F1503">
        <v>2892.84</v>
      </c>
      <c r="G1503">
        <v>-0.15307599999999999</v>
      </c>
      <c r="H1503">
        <v>-29008.1</v>
      </c>
      <c r="I1503">
        <v>5.0863699999999998E-2</v>
      </c>
      <c r="J1503">
        <v>-0.61477000000000004</v>
      </c>
      <c r="K1503">
        <v>171.3</v>
      </c>
      <c r="L1503">
        <v>167</v>
      </c>
      <c r="M1503">
        <v>22.2</v>
      </c>
      <c r="N1503">
        <v>165.7</v>
      </c>
      <c r="O1503">
        <v>21.9</v>
      </c>
      <c r="P1503">
        <v>182</v>
      </c>
      <c r="Q1503" s="8">
        <v>63.930300000000003</v>
      </c>
      <c r="R1503">
        <v>507.21300000000002</v>
      </c>
      <c r="S1503" s="8">
        <v>-3.9920999999999998E-2</v>
      </c>
      <c r="T1503" s="8">
        <v>0.72926100000000005</v>
      </c>
      <c r="U1503" s="8">
        <v>0.215555</v>
      </c>
      <c r="V1503" s="3">
        <v>-0.55391558000000019</v>
      </c>
      <c r="W1503" s="3">
        <v>-0.50772009200000001</v>
      </c>
      <c r="X1503" s="8">
        <v>9.4027714600470045</v>
      </c>
      <c r="Y1503" s="8">
        <v>9.4489669480470049</v>
      </c>
      <c r="Z1503" s="8">
        <v>9.4258692040470038</v>
      </c>
      <c r="AA1503" s="41">
        <v>2</v>
      </c>
      <c r="AB1503" s="42" t="s">
        <v>2112</v>
      </c>
      <c r="AC1503" s="15">
        <v>-316.3032</v>
      </c>
      <c r="AD1503" s="15">
        <v>-134.67864350714092</v>
      </c>
      <c r="AE1503" s="15">
        <v>-124.0044152637887</v>
      </c>
      <c r="AF1503" s="15">
        <v>-129.35399293724026</v>
      </c>
      <c r="AG1503" s="15">
        <v>-129.35399293724026</v>
      </c>
      <c r="AH1503" s="17">
        <v>1.2367646986072676</v>
      </c>
      <c r="AI1503" s="17">
        <v>0.93916869957594107</v>
      </c>
      <c r="AJ1503" s="17">
        <v>0.92607245156687212</v>
      </c>
      <c r="AK1503" s="17">
        <v>0.93258989089623157</v>
      </c>
      <c r="AL1503" s="17">
        <v>0.93258989089623157</v>
      </c>
    </row>
    <row r="1504" spans="1:38" x14ac:dyDescent="0.45">
      <c r="A1504">
        <v>1701</v>
      </c>
      <c r="B1504" s="53">
        <v>42201.556157407409</v>
      </c>
      <c r="C1504" s="7">
        <v>1.0561574074074076</v>
      </c>
      <c r="D1504" s="8">
        <v>47.220700000000001</v>
      </c>
      <c r="E1504">
        <v>47.220700000000001</v>
      </c>
      <c r="F1504">
        <v>2880.22</v>
      </c>
      <c r="G1504">
        <v>-0.15307599999999999</v>
      </c>
      <c r="H1504">
        <v>-29008.1</v>
      </c>
      <c r="I1504">
        <v>5.0863699999999998E-2</v>
      </c>
      <c r="J1504">
        <v>-0.61552499999999999</v>
      </c>
      <c r="K1504">
        <v>198.4</v>
      </c>
      <c r="L1504">
        <v>165.5</v>
      </c>
      <c r="M1504">
        <v>22.2</v>
      </c>
      <c r="N1504">
        <v>179.7</v>
      </c>
      <c r="O1504">
        <v>21.9</v>
      </c>
      <c r="P1504">
        <v>182</v>
      </c>
      <c r="Q1504" s="8">
        <v>63.930300000000003</v>
      </c>
      <c r="R1504">
        <v>507.21300000000002</v>
      </c>
      <c r="S1504" s="8">
        <v>3.3360099999999997E-2</v>
      </c>
      <c r="T1504" s="8">
        <v>0.729352</v>
      </c>
      <c r="U1504" s="8">
        <v>0.216144</v>
      </c>
      <c r="V1504" s="3">
        <v>-0.55414672000000009</v>
      </c>
      <c r="W1504" s="3">
        <v>-0.50921615200000003</v>
      </c>
      <c r="X1504" s="8">
        <v>9.4025403200470041</v>
      </c>
      <c r="Y1504" s="8">
        <v>9.447470888047004</v>
      </c>
      <c r="Z1504" s="8">
        <v>9.4250056040470049</v>
      </c>
      <c r="AA1504" s="41">
        <v>2</v>
      </c>
      <c r="AB1504" s="42" t="s">
        <v>2112</v>
      </c>
      <c r="AC1504" s="15">
        <v>-316.3032</v>
      </c>
      <c r="AD1504" s="15">
        <v>-134.73180171256149</v>
      </c>
      <c r="AE1504" s="15">
        <v>-124.35166795955263</v>
      </c>
      <c r="AF1504" s="15">
        <v>-129.55352415432947</v>
      </c>
      <c r="AG1504" s="15">
        <v>-129.55352415432947</v>
      </c>
      <c r="AH1504" s="17">
        <v>1.2367646986072676</v>
      </c>
      <c r="AI1504" s="17">
        <v>0.93923484654496714</v>
      </c>
      <c r="AJ1504" s="17">
        <v>0.92649274678173299</v>
      </c>
      <c r="AK1504" s="17">
        <v>0.93283475668092297</v>
      </c>
      <c r="AL1504" s="17">
        <v>0.93283475668092297</v>
      </c>
    </row>
    <row r="1505" spans="1:38" x14ac:dyDescent="0.45">
      <c r="A1505">
        <v>1702</v>
      </c>
      <c r="B1505" s="53">
        <v>42201.556851851848</v>
      </c>
      <c r="C1505" s="7">
        <v>1.0568518518518517</v>
      </c>
      <c r="D1505" s="8">
        <v>47.237200000000001</v>
      </c>
      <c r="E1505">
        <v>47.237200000000001</v>
      </c>
      <c r="F1505">
        <v>2881.14</v>
      </c>
      <c r="G1505">
        <v>-0.15307599999999999</v>
      </c>
      <c r="H1505">
        <v>-29008.1</v>
      </c>
      <c r="I1505">
        <v>5.0863699999999998E-2</v>
      </c>
      <c r="J1505">
        <v>-0.61577599999999999</v>
      </c>
      <c r="K1505">
        <v>175.1</v>
      </c>
      <c r="L1505">
        <v>164.4</v>
      </c>
      <c r="M1505">
        <v>22.1</v>
      </c>
      <c r="N1505">
        <v>164.9</v>
      </c>
      <c r="O1505">
        <v>21.8</v>
      </c>
      <c r="P1505">
        <v>182</v>
      </c>
      <c r="Q1505" s="8">
        <v>63.930300000000003</v>
      </c>
      <c r="R1505">
        <v>507.21300000000002</v>
      </c>
      <c r="S1505" s="8">
        <v>0.11018699999999999</v>
      </c>
      <c r="T1505" s="8">
        <v>0.72956500000000002</v>
      </c>
      <c r="U1505" s="8">
        <v>0.216423</v>
      </c>
      <c r="V1505" s="3">
        <v>-0.5546877400000001</v>
      </c>
      <c r="W1505" s="3">
        <v>-0.50992481200000006</v>
      </c>
      <c r="X1505" s="8">
        <v>9.4019993000470041</v>
      </c>
      <c r="Y1505" s="8">
        <v>9.4467622280470049</v>
      </c>
      <c r="Z1505" s="8">
        <v>9.4243807640470045</v>
      </c>
      <c r="AA1505" s="41">
        <v>2</v>
      </c>
      <c r="AB1505" s="42" t="s">
        <v>2112</v>
      </c>
      <c r="AC1505" s="15">
        <v>-316.3032</v>
      </c>
      <c r="AD1505" s="15">
        <v>-134.85621722627184</v>
      </c>
      <c r="AE1505" s="15">
        <v>-124.51611949800929</v>
      </c>
      <c r="AF1505" s="15">
        <v>-129.69786913302278</v>
      </c>
      <c r="AG1505" s="15">
        <v>-129.69786913302278</v>
      </c>
      <c r="AH1505" s="17">
        <v>1.2367646986072676</v>
      </c>
      <c r="AI1505" s="17">
        <v>0.93938969838065134</v>
      </c>
      <c r="AJ1505" s="17">
        <v>0.92669192285809843</v>
      </c>
      <c r="AK1505" s="17">
        <v>0.93301197778987255</v>
      </c>
      <c r="AL1505" s="17">
        <v>0.93301197778987255</v>
      </c>
    </row>
    <row r="1506" spans="1:38" x14ac:dyDescent="0.45">
      <c r="A1506">
        <v>1703</v>
      </c>
      <c r="B1506" s="53">
        <v>42201.557546296295</v>
      </c>
      <c r="C1506" s="7">
        <v>1.0575462962962963</v>
      </c>
      <c r="D1506" s="8">
        <v>47.253900000000002</v>
      </c>
      <c r="E1506">
        <v>47.253900000000002</v>
      </c>
      <c r="F1506">
        <v>2876.53</v>
      </c>
      <c r="G1506">
        <v>-0.15307599999999999</v>
      </c>
      <c r="H1506">
        <v>-28997.5</v>
      </c>
      <c r="I1506">
        <v>5.0863699999999998E-2</v>
      </c>
      <c r="J1506">
        <v>-0.61495900000000003</v>
      </c>
      <c r="K1506">
        <v>181.5</v>
      </c>
      <c r="L1506">
        <v>170.1</v>
      </c>
      <c r="M1506">
        <v>22.1</v>
      </c>
      <c r="N1506">
        <v>172.5</v>
      </c>
      <c r="O1506">
        <v>21.8</v>
      </c>
      <c r="P1506">
        <v>182</v>
      </c>
      <c r="Q1506" s="8">
        <v>63.8093</v>
      </c>
      <c r="R1506">
        <v>507.21300000000002</v>
      </c>
      <c r="S1506" s="8">
        <v>0.11018699999999999</v>
      </c>
      <c r="T1506" s="8">
        <v>0.72926100000000005</v>
      </c>
      <c r="U1506" s="8">
        <v>0.21729100000000001</v>
      </c>
      <c r="V1506" s="3">
        <v>-0.55391558000000019</v>
      </c>
      <c r="W1506" s="3">
        <v>-0.51212953200000011</v>
      </c>
      <c r="X1506" s="8">
        <v>9.4027714600470045</v>
      </c>
      <c r="Y1506" s="8">
        <v>9.444557508047005</v>
      </c>
      <c r="Z1506" s="8">
        <v>9.4236644840470056</v>
      </c>
      <c r="AA1506" s="41">
        <v>2</v>
      </c>
      <c r="AB1506" s="42" t="s">
        <v>2112</v>
      </c>
      <c r="AC1506" s="15">
        <v>-316.42419999999998</v>
      </c>
      <c r="AD1506" s="15">
        <v>-134.67864350714092</v>
      </c>
      <c r="AE1506" s="15">
        <v>-125.02759614192155</v>
      </c>
      <c r="AF1506" s="15">
        <v>-129.86331532900601</v>
      </c>
      <c r="AG1506" s="15">
        <v>-129.86331532900601</v>
      </c>
      <c r="AH1506" s="17">
        <v>1.2370258383985286</v>
      </c>
      <c r="AI1506" s="17">
        <v>0.93916869957594107</v>
      </c>
      <c r="AJ1506" s="17">
        <v>0.92731194738620704</v>
      </c>
      <c r="AK1506" s="17">
        <v>0.93321518898719669</v>
      </c>
      <c r="AL1506" s="17">
        <v>0.93321518898719669</v>
      </c>
    </row>
    <row r="1507" spans="1:38" x14ac:dyDescent="0.45">
      <c r="A1507">
        <v>1704</v>
      </c>
      <c r="B1507" s="53">
        <v>42201.558240740742</v>
      </c>
      <c r="C1507" s="7">
        <v>1.0582407407407408</v>
      </c>
      <c r="D1507" s="8">
        <v>47.270400000000002</v>
      </c>
      <c r="E1507">
        <v>47.270400000000002</v>
      </c>
      <c r="F1507">
        <v>2877.45</v>
      </c>
      <c r="G1507">
        <v>-0.15307599999999999</v>
      </c>
      <c r="H1507">
        <v>-29008.1</v>
      </c>
      <c r="I1507">
        <v>5.0863699999999998E-2</v>
      </c>
      <c r="J1507">
        <v>-0.61477000000000004</v>
      </c>
      <c r="K1507">
        <v>172.9</v>
      </c>
      <c r="L1507">
        <v>175</v>
      </c>
      <c r="M1507">
        <v>22.1</v>
      </c>
      <c r="N1507">
        <v>167.5</v>
      </c>
      <c r="O1507">
        <v>21.7</v>
      </c>
      <c r="P1507">
        <v>182</v>
      </c>
      <c r="Q1507" s="8">
        <v>63.8093</v>
      </c>
      <c r="R1507">
        <v>507.21300000000002</v>
      </c>
      <c r="S1507" s="8">
        <v>0.14682700000000001</v>
      </c>
      <c r="T1507" s="8">
        <v>0.72898700000000005</v>
      </c>
      <c r="U1507" s="8">
        <v>0.217198</v>
      </c>
      <c r="V1507" s="3">
        <v>-0.55321962000000025</v>
      </c>
      <c r="W1507" s="3">
        <v>-0.51189331199999999</v>
      </c>
      <c r="X1507" s="8">
        <v>9.4034674200470043</v>
      </c>
      <c r="Y1507" s="8">
        <v>9.4447937280470047</v>
      </c>
      <c r="Z1507" s="8">
        <v>9.4241305740470054</v>
      </c>
      <c r="AA1507" s="41">
        <v>2</v>
      </c>
      <c r="AB1507" s="42" t="s">
        <v>2112</v>
      </c>
      <c r="AC1507" s="15">
        <v>-316.42419999999998</v>
      </c>
      <c r="AD1507" s="15">
        <v>-134.51856969617427</v>
      </c>
      <c r="AE1507" s="15">
        <v>-124.97280595742291</v>
      </c>
      <c r="AF1507" s="15">
        <v>-129.75566068761327</v>
      </c>
      <c r="AG1507" s="15">
        <v>-129.75566068761327</v>
      </c>
      <c r="AH1507" s="17">
        <v>1.2370258383985286</v>
      </c>
      <c r="AI1507" s="17">
        <v>0.93896956932411602</v>
      </c>
      <c r="AJ1507" s="17">
        <v>0.92724548970588727</v>
      </c>
      <c r="AK1507" s="17">
        <v>0.93308295087453785</v>
      </c>
      <c r="AL1507" s="17">
        <v>0.93308295087453785</v>
      </c>
    </row>
    <row r="1508" spans="1:38" x14ac:dyDescent="0.45">
      <c r="A1508">
        <v>1705</v>
      </c>
      <c r="B1508" s="53">
        <v>42201.558923611112</v>
      </c>
      <c r="C1508" s="7">
        <v>1.0589236111111111</v>
      </c>
      <c r="D1508" s="8">
        <v>47.287100000000002</v>
      </c>
      <c r="E1508">
        <v>47.287100000000002</v>
      </c>
      <c r="F1508">
        <v>2877.45</v>
      </c>
      <c r="G1508">
        <v>-0.15307599999999999</v>
      </c>
      <c r="H1508">
        <v>-29008.1</v>
      </c>
      <c r="I1508">
        <v>5.0863699999999998E-2</v>
      </c>
      <c r="J1508">
        <v>-0.61477000000000004</v>
      </c>
      <c r="K1508">
        <v>190.9</v>
      </c>
      <c r="L1508">
        <v>178.8</v>
      </c>
      <c r="M1508">
        <v>22.1</v>
      </c>
      <c r="N1508">
        <v>176.2</v>
      </c>
      <c r="O1508">
        <v>21.7</v>
      </c>
      <c r="P1508">
        <v>182</v>
      </c>
      <c r="Q1508" s="8">
        <v>63.528399999999998</v>
      </c>
      <c r="R1508">
        <v>507.21300000000002</v>
      </c>
      <c r="S1508" s="8">
        <v>0.148009</v>
      </c>
      <c r="T1508" s="8">
        <v>0.729078</v>
      </c>
      <c r="U1508" s="8">
        <v>0.21788099999999999</v>
      </c>
      <c r="V1508" s="3">
        <v>-0.55345076000000004</v>
      </c>
      <c r="W1508" s="3">
        <v>-0.51362813200000002</v>
      </c>
      <c r="X1508" s="8">
        <v>9.403236280047004</v>
      </c>
      <c r="Y1508" s="8">
        <v>9.4430589080470035</v>
      </c>
      <c r="Z1508" s="8">
        <v>9.4231475940470038</v>
      </c>
      <c r="AA1508" s="41">
        <v>2</v>
      </c>
      <c r="AB1508" s="42" t="s">
        <v>2112</v>
      </c>
      <c r="AC1508" s="15">
        <v>-316.70510000000002</v>
      </c>
      <c r="AD1508" s="15">
        <v>-134.57173540035365</v>
      </c>
      <c r="AE1508" s="15">
        <v>-125.37512893808264</v>
      </c>
      <c r="AF1508" s="15">
        <v>-129.98269157910249</v>
      </c>
      <c r="AG1508" s="15">
        <v>-129.98269157910249</v>
      </c>
      <c r="AH1508" s="17">
        <v>1.2376324965606922</v>
      </c>
      <c r="AI1508" s="17">
        <v>0.9390356975728007</v>
      </c>
      <c r="AJ1508" s="17">
        <v>0.92773370877370265</v>
      </c>
      <c r="AK1508" s="17">
        <v>0.93336186922878284</v>
      </c>
      <c r="AL1508" s="17">
        <v>0.93336186922878284</v>
      </c>
    </row>
    <row r="1509" spans="1:38" x14ac:dyDescent="0.45">
      <c r="A1509">
        <v>1706</v>
      </c>
      <c r="B1509" s="53">
        <v>42201.559629629628</v>
      </c>
      <c r="C1509" s="7">
        <v>1.0596296296296295</v>
      </c>
      <c r="D1509" s="8">
        <v>47.303600000000003</v>
      </c>
      <c r="E1509">
        <v>47.303600000000003</v>
      </c>
      <c r="F1509">
        <v>2886.99</v>
      </c>
      <c r="G1509">
        <v>-1.0764199999999999</v>
      </c>
      <c r="H1509">
        <v>-29008.1</v>
      </c>
      <c r="I1509">
        <v>5.0845300000000003E-2</v>
      </c>
      <c r="J1509">
        <v>-0.61514800000000003</v>
      </c>
      <c r="K1509">
        <v>174.3</v>
      </c>
      <c r="L1509">
        <v>174.3</v>
      </c>
      <c r="M1509">
        <v>22.1</v>
      </c>
      <c r="N1509">
        <v>164.4</v>
      </c>
      <c r="O1509">
        <v>21.7</v>
      </c>
      <c r="P1509">
        <v>182.1</v>
      </c>
      <c r="Q1509" s="8">
        <v>63.528399999999998</v>
      </c>
      <c r="R1509">
        <v>507.21300000000002</v>
      </c>
      <c r="S1509" s="8">
        <v>0.14682700000000001</v>
      </c>
      <c r="T1509" s="8">
        <v>0.72926100000000005</v>
      </c>
      <c r="U1509" s="8">
        <v>0.217198</v>
      </c>
      <c r="V1509" s="3">
        <v>-0.55391558000000019</v>
      </c>
      <c r="W1509" s="3">
        <v>-0.51189331199999999</v>
      </c>
      <c r="X1509" s="8">
        <v>9.4027714600470045</v>
      </c>
      <c r="Y1509" s="8">
        <v>9.4447937280470047</v>
      </c>
      <c r="Z1509" s="8">
        <v>9.4237825940470046</v>
      </c>
      <c r="AA1509" s="41">
        <v>2</v>
      </c>
      <c r="AB1509" s="42" t="s">
        <v>2112</v>
      </c>
      <c r="AC1509" s="15">
        <v>-316.70510000000002</v>
      </c>
      <c r="AD1509" s="15">
        <v>-134.67864350714092</v>
      </c>
      <c r="AE1509" s="15">
        <v>-124.97280595742291</v>
      </c>
      <c r="AF1509" s="15">
        <v>-129.83603595750151</v>
      </c>
      <c r="AG1509" s="15">
        <v>-129.83603595750151</v>
      </c>
      <c r="AH1509" s="17">
        <v>1.2376324965606922</v>
      </c>
      <c r="AI1509" s="17">
        <v>0.93916869957594107</v>
      </c>
      <c r="AJ1509" s="17">
        <v>0.92724548970588727</v>
      </c>
      <c r="AK1509" s="17">
        <v>0.9331816766904909</v>
      </c>
      <c r="AL1509" s="17">
        <v>0.9331816766904909</v>
      </c>
    </row>
    <row r="1510" spans="1:38" x14ac:dyDescent="0.45">
      <c r="A1510">
        <v>1707</v>
      </c>
      <c r="B1510" s="53">
        <v>42201.560324074075</v>
      </c>
      <c r="C1510" s="7">
        <v>1.060324074074074</v>
      </c>
      <c r="D1510" s="8">
        <v>47.3202</v>
      </c>
      <c r="E1510">
        <v>47.3202</v>
      </c>
      <c r="F1510">
        <v>2886.07</v>
      </c>
      <c r="G1510">
        <v>-0.15307599999999999</v>
      </c>
      <c r="H1510">
        <v>-29008.1</v>
      </c>
      <c r="I1510">
        <v>5.0845300000000003E-2</v>
      </c>
      <c r="J1510">
        <v>-0.61533599999999999</v>
      </c>
      <c r="K1510">
        <v>178.1</v>
      </c>
      <c r="L1510">
        <v>169.6</v>
      </c>
      <c r="M1510">
        <v>22.1</v>
      </c>
      <c r="N1510">
        <v>173.6</v>
      </c>
      <c r="O1510">
        <v>21.6</v>
      </c>
      <c r="P1510">
        <v>182.1</v>
      </c>
      <c r="Q1510" s="8">
        <v>63.528399999999998</v>
      </c>
      <c r="R1510">
        <v>507.21300000000002</v>
      </c>
      <c r="S1510" s="8">
        <v>0.149782</v>
      </c>
      <c r="T1510" s="8">
        <v>0.72871200000000003</v>
      </c>
      <c r="U1510" s="8">
        <v>0.21701200000000001</v>
      </c>
      <c r="V1510" s="3">
        <v>-0.5525211200000002</v>
      </c>
      <c r="W1510" s="3">
        <v>-0.51142087200000008</v>
      </c>
      <c r="X1510" s="8">
        <v>9.4041659200470047</v>
      </c>
      <c r="Y1510" s="8">
        <v>9.445266168047004</v>
      </c>
      <c r="Z1510" s="8">
        <v>9.4247160440470044</v>
      </c>
      <c r="AA1510" s="41">
        <v>2</v>
      </c>
      <c r="AB1510" s="42" t="s">
        <v>2112</v>
      </c>
      <c r="AC1510" s="15">
        <v>-316.70510000000002</v>
      </c>
      <c r="AD1510" s="15">
        <v>-134.35788897071654</v>
      </c>
      <c r="AE1510" s="15">
        <v>-124.86321775198496</v>
      </c>
      <c r="AF1510" s="15">
        <v>-129.62041799758481</v>
      </c>
      <c r="AG1510" s="15">
        <v>-129.62041799758481</v>
      </c>
      <c r="AH1510" s="17">
        <v>1.2376324965606922</v>
      </c>
      <c r="AI1510" s="17">
        <v>0.93876976898184972</v>
      </c>
      <c r="AJ1510" s="17">
        <v>0.92711259341629915</v>
      </c>
      <c r="AK1510" s="17">
        <v>0.93291687794926892</v>
      </c>
      <c r="AL1510" s="17">
        <v>0.93291687794926892</v>
      </c>
    </row>
    <row r="1511" spans="1:38" x14ac:dyDescent="0.45">
      <c r="A1511">
        <v>1708</v>
      </c>
      <c r="B1511" s="53">
        <v>42201.561018518521</v>
      </c>
      <c r="C1511" s="7">
        <v>1.0610185185185186</v>
      </c>
      <c r="D1511" s="8">
        <v>47.337000000000003</v>
      </c>
      <c r="E1511">
        <v>47.337000000000003</v>
      </c>
      <c r="F1511">
        <v>2886.07</v>
      </c>
      <c r="G1511">
        <v>-0.15307599999999999</v>
      </c>
      <c r="H1511">
        <v>-29008.1</v>
      </c>
      <c r="I1511">
        <v>5.0863699999999998E-2</v>
      </c>
      <c r="J1511">
        <v>-0.61533599999999999</v>
      </c>
      <c r="K1511">
        <v>171.1</v>
      </c>
      <c r="L1511">
        <v>173.5</v>
      </c>
      <c r="M1511">
        <v>22.1</v>
      </c>
      <c r="N1511">
        <v>162.1</v>
      </c>
      <c r="O1511">
        <v>21.7</v>
      </c>
      <c r="P1511">
        <v>182.1</v>
      </c>
      <c r="Q1511" s="8">
        <v>63.528399999999998</v>
      </c>
      <c r="R1511">
        <v>507.21300000000002</v>
      </c>
      <c r="S1511" s="8">
        <v>0.148009</v>
      </c>
      <c r="T1511" s="8">
        <v>0.729078</v>
      </c>
      <c r="U1511" s="8">
        <v>0.216609</v>
      </c>
      <c r="V1511" s="3">
        <v>-0.55345076000000004</v>
      </c>
      <c r="W1511" s="3">
        <v>-0.51039725199999997</v>
      </c>
      <c r="X1511" s="8">
        <v>9.403236280047004</v>
      </c>
      <c r="Y1511" s="8">
        <v>9.4462897880470038</v>
      </c>
      <c r="Z1511" s="8">
        <v>9.4247630340470039</v>
      </c>
      <c r="AA1511" s="41">
        <v>2</v>
      </c>
      <c r="AB1511" s="42" t="s">
        <v>2112</v>
      </c>
      <c r="AC1511" s="15">
        <v>-316.70510000000002</v>
      </c>
      <c r="AD1511" s="15">
        <v>-134.57173540035365</v>
      </c>
      <c r="AE1511" s="15">
        <v>-124.62574079365845</v>
      </c>
      <c r="AF1511" s="15">
        <v>-129.60956268401446</v>
      </c>
      <c r="AG1511" s="15">
        <v>-129.60956268401446</v>
      </c>
      <c r="AH1511" s="17">
        <v>1.2376324965606922</v>
      </c>
      <c r="AI1511" s="17">
        <v>0.9390356975728007</v>
      </c>
      <c r="AJ1511" s="17">
        <v>0.92682473866240722</v>
      </c>
      <c r="AK1511" s="17">
        <v>0.93290355059629637</v>
      </c>
      <c r="AL1511" s="17">
        <v>0.93290355059629637</v>
      </c>
    </row>
    <row r="1512" spans="1:38" x14ac:dyDescent="0.45">
      <c r="A1512">
        <v>1709</v>
      </c>
      <c r="B1512" s="53">
        <v>42201.561712962961</v>
      </c>
      <c r="C1512" s="7">
        <v>1.0617129629629631</v>
      </c>
      <c r="D1512" s="8">
        <v>47.353499999999997</v>
      </c>
      <c r="E1512">
        <v>47.353499999999997</v>
      </c>
      <c r="F1512">
        <v>2877.45</v>
      </c>
      <c r="G1512">
        <v>-0.15307599999999999</v>
      </c>
      <c r="H1512">
        <v>-29008.1</v>
      </c>
      <c r="I1512">
        <v>5.0863699999999998E-2</v>
      </c>
      <c r="J1512">
        <v>-0.61495900000000003</v>
      </c>
      <c r="K1512">
        <v>199</v>
      </c>
      <c r="L1512">
        <v>177.6</v>
      </c>
      <c r="M1512">
        <v>22.1</v>
      </c>
      <c r="N1512">
        <v>179.6</v>
      </c>
      <c r="O1512">
        <v>21.8</v>
      </c>
      <c r="P1512">
        <v>182</v>
      </c>
      <c r="Q1512" s="8">
        <v>63.528399999999998</v>
      </c>
      <c r="R1512">
        <v>507.21300000000002</v>
      </c>
      <c r="S1512" s="8">
        <v>0.148009</v>
      </c>
      <c r="T1512" s="8">
        <v>0.72871200000000003</v>
      </c>
      <c r="U1512" s="8">
        <v>0.21710499999999999</v>
      </c>
      <c r="V1512" s="3">
        <v>-0.5525211200000002</v>
      </c>
      <c r="W1512" s="3">
        <v>-0.51165709199999998</v>
      </c>
      <c r="X1512" s="8">
        <v>9.4041659200470047</v>
      </c>
      <c r="Y1512" s="8">
        <v>9.4450299480470044</v>
      </c>
      <c r="Z1512" s="8">
        <v>9.4245979340470036</v>
      </c>
      <c r="AA1512" s="41">
        <v>2</v>
      </c>
      <c r="AB1512" s="42" t="s">
        <v>2112</v>
      </c>
      <c r="AC1512" s="15">
        <v>-316.70510000000002</v>
      </c>
      <c r="AD1512" s="15">
        <v>-134.35788897071654</v>
      </c>
      <c r="AE1512" s="15">
        <v>-124.91801316079818</v>
      </c>
      <c r="AF1512" s="15">
        <v>-129.64770251944117</v>
      </c>
      <c r="AG1512" s="15">
        <v>-129.64770251944117</v>
      </c>
      <c r="AH1512" s="17">
        <v>1.2376324965606922</v>
      </c>
      <c r="AI1512" s="17">
        <v>0.93876976898184972</v>
      </c>
      <c r="AJ1512" s="17">
        <v>0.92717903838283833</v>
      </c>
      <c r="AK1512" s="17">
        <v>0.93295037755326349</v>
      </c>
      <c r="AL1512" s="17">
        <v>0.93295037755326349</v>
      </c>
    </row>
    <row r="1513" spans="1:38" x14ac:dyDescent="0.45">
      <c r="A1513">
        <v>1710</v>
      </c>
      <c r="B1513" s="53">
        <v>42201.562407407408</v>
      </c>
      <c r="C1513" s="7">
        <v>1.0624074074074072</v>
      </c>
      <c r="D1513" s="8">
        <v>47.370100000000001</v>
      </c>
      <c r="E1513">
        <v>47.370100000000001</v>
      </c>
      <c r="F1513">
        <v>2887.91</v>
      </c>
      <c r="G1513">
        <v>-0.15307599999999999</v>
      </c>
      <c r="H1513">
        <v>-29008.1</v>
      </c>
      <c r="I1513">
        <v>5.0863699999999998E-2</v>
      </c>
      <c r="J1513">
        <v>-0.61514800000000003</v>
      </c>
      <c r="K1513">
        <v>174.2</v>
      </c>
      <c r="L1513">
        <v>177.7</v>
      </c>
      <c r="M1513">
        <v>22.1</v>
      </c>
      <c r="N1513">
        <v>168.8</v>
      </c>
      <c r="O1513">
        <v>21.8</v>
      </c>
      <c r="P1513">
        <v>182.1</v>
      </c>
      <c r="Q1513" s="8">
        <v>63.5167</v>
      </c>
      <c r="R1513">
        <v>507.21300000000002</v>
      </c>
      <c r="S1513" s="8">
        <v>0.111369</v>
      </c>
      <c r="T1513" s="8">
        <v>0.72889499999999996</v>
      </c>
      <c r="U1513" s="8">
        <v>0.21670200000000001</v>
      </c>
      <c r="V1513" s="3">
        <v>-0.55298594000000001</v>
      </c>
      <c r="W1513" s="3">
        <v>-0.51063347200000009</v>
      </c>
      <c r="X1513" s="8">
        <v>9.4037011000470052</v>
      </c>
      <c r="Y1513" s="8">
        <v>9.4460535680470041</v>
      </c>
      <c r="Z1513" s="8">
        <v>9.4248773340470038</v>
      </c>
      <c r="AA1513" s="41">
        <v>2</v>
      </c>
      <c r="AB1513" s="42" t="s">
        <v>2112</v>
      </c>
      <c r="AC1513" s="15">
        <v>-316.71679999999998</v>
      </c>
      <c r="AD1513" s="15">
        <v>-134.4648172217029</v>
      </c>
      <c r="AE1513" s="15">
        <v>-124.68054752267199</v>
      </c>
      <c r="AF1513" s="15">
        <v>-129.58315743658716</v>
      </c>
      <c r="AG1513" s="15">
        <v>-129.58315743658716</v>
      </c>
      <c r="AH1513" s="17">
        <v>1.2376577778938627</v>
      </c>
      <c r="AI1513" s="17">
        <v>0.93890272071008518</v>
      </c>
      <c r="AJ1513" s="17">
        <v>0.92689115609286055</v>
      </c>
      <c r="AK1513" s="17">
        <v>0.93287113377157449</v>
      </c>
      <c r="AL1513" s="17">
        <v>0.93287113377157449</v>
      </c>
    </row>
    <row r="1514" spans="1:38" x14ac:dyDescent="0.45">
      <c r="A1514">
        <v>1711</v>
      </c>
      <c r="B1514" s="53">
        <v>42201.563090277778</v>
      </c>
      <c r="C1514" s="7">
        <v>1.063090277777778</v>
      </c>
      <c r="D1514" s="8">
        <v>47.386600000000001</v>
      </c>
      <c r="E1514">
        <v>47.386600000000001</v>
      </c>
      <c r="F1514">
        <v>2889.76</v>
      </c>
      <c r="G1514">
        <v>-0.15307599999999999</v>
      </c>
      <c r="H1514">
        <v>-29008.1</v>
      </c>
      <c r="I1514">
        <v>5.0845300000000003E-2</v>
      </c>
      <c r="J1514">
        <v>-0.61477000000000004</v>
      </c>
      <c r="K1514">
        <v>177.8</v>
      </c>
      <c r="L1514">
        <v>172.1</v>
      </c>
      <c r="M1514">
        <v>22.1</v>
      </c>
      <c r="N1514">
        <v>176</v>
      </c>
      <c r="O1514">
        <v>21.8</v>
      </c>
      <c r="P1514">
        <v>182.1</v>
      </c>
      <c r="Q1514" s="8">
        <v>63.528399999999998</v>
      </c>
      <c r="R1514">
        <v>507.21300000000002</v>
      </c>
      <c r="S1514" s="8">
        <v>0.148009</v>
      </c>
      <c r="T1514" s="8">
        <v>0.72898700000000005</v>
      </c>
      <c r="U1514" s="8">
        <v>0.21679499999999999</v>
      </c>
      <c r="V1514" s="3">
        <v>-0.55321962000000025</v>
      </c>
      <c r="W1514" s="3">
        <v>-0.51086969199999999</v>
      </c>
      <c r="X1514" s="8">
        <v>9.4034674200470043</v>
      </c>
      <c r="Y1514" s="8">
        <v>9.4458173480470045</v>
      </c>
      <c r="Z1514" s="8">
        <v>9.4246423840470044</v>
      </c>
      <c r="AA1514" s="41">
        <v>2</v>
      </c>
      <c r="AB1514" s="42" t="s">
        <v>2112</v>
      </c>
      <c r="AC1514" s="15">
        <v>-316.70510000000002</v>
      </c>
      <c r="AD1514" s="15">
        <v>-134.51856969617427</v>
      </c>
      <c r="AE1514" s="15">
        <v>-124.73535163922827</v>
      </c>
      <c r="AF1514" s="15">
        <v>-129.63743422748144</v>
      </c>
      <c r="AG1514" s="15">
        <v>-129.63743422748144</v>
      </c>
      <c r="AH1514" s="17">
        <v>1.2376324965606922</v>
      </c>
      <c r="AI1514" s="17">
        <v>0.93896956932411602</v>
      </c>
      <c r="AJ1514" s="17">
        <v>0.92695757987652805</v>
      </c>
      <c r="AK1514" s="17">
        <v>0.93293776998698674</v>
      </c>
      <c r="AL1514" s="17">
        <v>0.93293776998698674</v>
      </c>
    </row>
    <row r="1515" spans="1:38" x14ac:dyDescent="0.45">
      <c r="A1515">
        <v>1712</v>
      </c>
      <c r="B1515" s="53">
        <v>42201.563796296294</v>
      </c>
      <c r="C1515" s="7">
        <v>1.0637962962962964</v>
      </c>
      <c r="D1515" s="8">
        <v>47.403500000000001</v>
      </c>
      <c r="E1515">
        <v>47.403500000000001</v>
      </c>
      <c r="F1515">
        <v>2892.84</v>
      </c>
      <c r="G1515">
        <v>-0.15307599999999999</v>
      </c>
      <c r="H1515">
        <v>-28997.5</v>
      </c>
      <c r="I1515">
        <v>5.0863699999999998E-2</v>
      </c>
      <c r="J1515">
        <v>-0.61552499999999999</v>
      </c>
      <c r="K1515">
        <v>171.6</v>
      </c>
      <c r="L1515">
        <v>172.1</v>
      </c>
      <c r="M1515">
        <v>22.1</v>
      </c>
      <c r="N1515">
        <v>169.1</v>
      </c>
      <c r="O1515">
        <v>21.8</v>
      </c>
      <c r="P1515">
        <v>182.1</v>
      </c>
      <c r="Q1515" s="8">
        <v>63.528399999999998</v>
      </c>
      <c r="R1515">
        <v>507.21300000000002</v>
      </c>
      <c r="S1515" s="8">
        <v>0.148009</v>
      </c>
      <c r="T1515" s="8">
        <v>0.72916899999999996</v>
      </c>
      <c r="U1515" s="8">
        <v>0.21623700000000001</v>
      </c>
      <c r="V1515" s="3">
        <v>-0.55368189999999995</v>
      </c>
      <c r="W1515" s="3">
        <v>-0.50945237200000004</v>
      </c>
      <c r="X1515" s="8">
        <v>9.4030051400470036</v>
      </c>
      <c r="Y1515" s="8">
        <v>9.4472346680470043</v>
      </c>
      <c r="Z1515" s="8">
        <v>9.4251199040470048</v>
      </c>
      <c r="AA1515" s="41">
        <v>2</v>
      </c>
      <c r="AB1515" s="42" t="s">
        <v>2112</v>
      </c>
      <c r="AC1515" s="15">
        <v>-316.70510000000002</v>
      </c>
      <c r="AD1515" s="15">
        <v>-134.6248986140107</v>
      </c>
      <c r="AE1515" s="15">
        <v>-124.40648775178556</v>
      </c>
      <c r="AF1515" s="15">
        <v>-129.52711761158719</v>
      </c>
      <c r="AG1515" s="15">
        <v>-129.52711761158719</v>
      </c>
      <c r="AH1515" s="17">
        <v>1.2376324965606922</v>
      </c>
      <c r="AI1515" s="17">
        <v>0.9391018320380895</v>
      </c>
      <c r="AJ1515" s="17">
        <v>0.92655913245752197</v>
      </c>
      <c r="AK1515" s="17">
        <v>0.93280234304696252</v>
      </c>
      <c r="AL1515" s="17">
        <v>0.93280234304696252</v>
      </c>
    </row>
    <row r="1516" spans="1:38" x14ac:dyDescent="0.45">
      <c r="A1516">
        <v>1713</v>
      </c>
      <c r="B1516" s="53">
        <v>42201.56449074074</v>
      </c>
      <c r="C1516" s="7">
        <v>1.0644907407407409</v>
      </c>
      <c r="D1516" s="8">
        <v>47.42</v>
      </c>
      <c r="E1516">
        <v>47.42</v>
      </c>
      <c r="F1516">
        <v>2882.99</v>
      </c>
      <c r="G1516">
        <v>-0.15307599999999999</v>
      </c>
      <c r="H1516">
        <v>-29008.1</v>
      </c>
      <c r="I1516">
        <v>5.0863699999999998E-2</v>
      </c>
      <c r="J1516">
        <v>-0.61552499999999999</v>
      </c>
      <c r="K1516">
        <v>200.6</v>
      </c>
      <c r="L1516">
        <v>175.4</v>
      </c>
      <c r="M1516">
        <v>22.1</v>
      </c>
      <c r="N1516">
        <v>177.1</v>
      </c>
      <c r="O1516">
        <v>21.8</v>
      </c>
      <c r="P1516">
        <v>182</v>
      </c>
      <c r="Q1516" s="8">
        <v>63.528399999999998</v>
      </c>
      <c r="R1516">
        <v>507.21300000000002</v>
      </c>
      <c r="S1516" s="8">
        <v>0.148009</v>
      </c>
      <c r="T1516" s="8">
        <v>0.72926100000000005</v>
      </c>
      <c r="U1516" s="8">
        <v>0.216423</v>
      </c>
      <c r="V1516" s="3">
        <v>-0.55391558000000019</v>
      </c>
      <c r="W1516" s="3">
        <v>-0.50992481200000006</v>
      </c>
      <c r="X1516" s="8">
        <v>9.4027714600470045</v>
      </c>
      <c r="Y1516" s="8">
        <v>9.4467622280470049</v>
      </c>
      <c r="Z1516" s="8">
        <v>9.4247668440470047</v>
      </c>
      <c r="AA1516" s="41">
        <v>2</v>
      </c>
      <c r="AB1516" s="42" t="s">
        <v>2112</v>
      </c>
      <c r="AC1516" s="15">
        <v>-316.70510000000002</v>
      </c>
      <c r="AD1516" s="15">
        <v>-134.67864350714092</v>
      </c>
      <c r="AE1516" s="15">
        <v>-124.51611949800929</v>
      </c>
      <c r="AF1516" s="15">
        <v>-129.60868251893362</v>
      </c>
      <c r="AG1516" s="15">
        <v>-129.60868251893362</v>
      </c>
      <c r="AH1516" s="17">
        <v>1.2376324965606922</v>
      </c>
      <c r="AI1516" s="17">
        <v>0.93916869957594107</v>
      </c>
      <c r="AJ1516" s="17">
        <v>0.92669192285809843</v>
      </c>
      <c r="AK1516" s="17">
        <v>0.9329024700112476</v>
      </c>
      <c r="AL1516" s="17">
        <v>0.9329024700112476</v>
      </c>
    </row>
    <row r="1517" spans="1:38" x14ac:dyDescent="0.45">
      <c r="A1517">
        <v>1714</v>
      </c>
      <c r="B1517" s="53">
        <v>42201.565185185187</v>
      </c>
      <c r="C1517" s="7">
        <v>1.065185185185185</v>
      </c>
      <c r="D1517" s="8">
        <v>47.436500000000002</v>
      </c>
      <c r="E1517">
        <v>47.436500000000002</v>
      </c>
      <c r="F1517">
        <v>2892.84</v>
      </c>
      <c r="G1517">
        <v>-0.15307599999999999</v>
      </c>
      <c r="H1517">
        <v>-29008.1</v>
      </c>
      <c r="I1517">
        <v>5.0863699999999998E-2</v>
      </c>
      <c r="J1517">
        <v>-0.61577599999999999</v>
      </c>
      <c r="K1517">
        <v>174.6</v>
      </c>
      <c r="L1517">
        <v>178.4</v>
      </c>
      <c r="M1517">
        <v>22.1</v>
      </c>
      <c r="N1517">
        <v>168.4</v>
      </c>
      <c r="O1517">
        <v>21.7</v>
      </c>
      <c r="P1517">
        <v>182.1</v>
      </c>
      <c r="Q1517" s="8">
        <v>63.528399999999998</v>
      </c>
      <c r="R1517">
        <v>507.21300000000002</v>
      </c>
      <c r="S1517" s="8">
        <v>0.148009</v>
      </c>
      <c r="T1517" s="8">
        <v>0.729352</v>
      </c>
      <c r="U1517" s="8">
        <v>0.21632999999999999</v>
      </c>
      <c r="V1517" s="3">
        <v>-0.55414672000000009</v>
      </c>
      <c r="W1517" s="3">
        <v>-0.50968859200000005</v>
      </c>
      <c r="X1517" s="8">
        <v>9.4025403200470041</v>
      </c>
      <c r="Y1517" s="8">
        <v>9.4469984480470046</v>
      </c>
      <c r="Z1517" s="8">
        <v>9.4247693840470035</v>
      </c>
      <c r="AA1517" s="41">
        <v>2</v>
      </c>
      <c r="AB1517" s="42" t="s">
        <v>2112</v>
      </c>
      <c r="AC1517" s="15">
        <v>-316.70510000000002</v>
      </c>
      <c r="AD1517" s="15">
        <v>-134.73180171256149</v>
      </c>
      <c r="AE1517" s="15">
        <v>-124.46130493125054</v>
      </c>
      <c r="AF1517" s="15">
        <v>-129.60809574183656</v>
      </c>
      <c r="AG1517" s="15">
        <v>-129.60809574183656</v>
      </c>
      <c r="AH1517" s="17">
        <v>1.2376324965606922</v>
      </c>
      <c r="AI1517" s="17">
        <v>0.93923484654496714</v>
      </c>
      <c r="AJ1517" s="17">
        <v>0.92662552448272384</v>
      </c>
      <c r="AK1517" s="17">
        <v>0.93290174962214345</v>
      </c>
      <c r="AL1517" s="17">
        <v>0.93290174962214345</v>
      </c>
    </row>
    <row r="1518" spans="1:38" x14ac:dyDescent="0.45">
      <c r="A1518">
        <v>1715</v>
      </c>
      <c r="B1518" s="53">
        <v>42201.565879629627</v>
      </c>
      <c r="C1518" s="7">
        <v>1.0658796296296296</v>
      </c>
      <c r="D1518" s="8">
        <v>47.453099999999999</v>
      </c>
      <c r="E1518">
        <v>47.453099999999999</v>
      </c>
      <c r="F1518">
        <v>2896.53</v>
      </c>
      <c r="G1518">
        <v>-0.15307599999999999</v>
      </c>
      <c r="H1518">
        <v>-29008.1</v>
      </c>
      <c r="I1518">
        <v>5.0863699999999998E-2</v>
      </c>
      <c r="J1518">
        <v>-0.61514800000000003</v>
      </c>
      <c r="K1518">
        <v>176.9</v>
      </c>
      <c r="L1518">
        <v>173.3</v>
      </c>
      <c r="M1518">
        <v>22</v>
      </c>
      <c r="N1518">
        <v>169.2</v>
      </c>
      <c r="O1518">
        <v>21.8</v>
      </c>
      <c r="P1518">
        <v>182.1</v>
      </c>
      <c r="Q1518" s="8">
        <v>63.528399999999998</v>
      </c>
      <c r="R1518">
        <v>507.21300000000002</v>
      </c>
      <c r="S1518" s="8">
        <v>0.148009</v>
      </c>
      <c r="T1518" s="8">
        <v>0.72926100000000005</v>
      </c>
      <c r="U1518" s="8">
        <v>0.21574099999999999</v>
      </c>
      <c r="V1518" s="3">
        <v>-0.55391558000000019</v>
      </c>
      <c r="W1518" s="3">
        <v>-0.50819253200000003</v>
      </c>
      <c r="X1518" s="8">
        <v>9.4027714600470045</v>
      </c>
      <c r="Y1518" s="8">
        <v>9.4484945080470037</v>
      </c>
      <c r="Z1518" s="8">
        <v>9.4256329840470041</v>
      </c>
      <c r="AA1518" s="41">
        <v>2</v>
      </c>
      <c r="AB1518" s="42" t="s">
        <v>2112</v>
      </c>
      <c r="AC1518" s="15">
        <v>-316.70510000000002</v>
      </c>
      <c r="AD1518" s="15">
        <v>-134.67864350714092</v>
      </c>
      <c r="AE1518" s="15">
        <v>-124.11408533304075</v>
      </c>
      <c r="AF1518" s="15">
        <v>-129.40857405573445</v>
      </c>
      <c r="AG1518" s="15">
        <v>-129.40857405573445</v>
      </c>
      <c r="AH1518" s="17">
        <v>1.2376324965606922</v>
      </c>
      <c r="AI1518" s="17">
        <v>0.93916869957594107</v>
      </c>
      <c r="AJ1518" s="17">
        <v>0.92620514887243854</v>
      </c>
      <c r="AK1518" s="17">
        <v>0.93265686036507889</v>
      </c>
      <c r="AL1518" s="17">
        <v>0.93265686036507889</v>
      </c>
    </row>
    <row r="1519" spans="1:38" x14ac:dyDescent="0.45">
      <c r="A1519">
        <v>1716</v>
      </c>
      <c r="B1519" s="53">
        <v>42201.566574074073</v>
      </c>
      <c r="C1519" s="7">
        <v>1.0665740740740741</v>
      </c>
      <c r="D1519" s="8">
        <v>47.469700000000003</v>
      </c>
      <c r="E1519">
        <v>47.469700000000003</v>
      </c>
      <c r="F1519">
        <v>2898.38</v>
      </c>
      <c r="G1519">
        <v>-0.15307599999999999</v>
      </c>
      <c r="H1519">
        <v>-28997.5</v>
      </c>
      <c r="I1519">
        <v>5.0863699999999998E-2</v>
      </c>
      <c r="J1519">
        <v>-0.61495900000000003</v>
      </c>
      <c r="K1519">
        <v>172.1</v>
      </c>
      <c r="L1519">
        <v>172.7</v>
      </c>
      <c r="M1519">
        <v>22.1</v>
      </c>
      <c r="N1519">
        <v>160.6</v>
      </c>
      <c r="O1519">
        <v>21.7</v>
      </c>
      <c r="P1519">
        <v>182.1</v>
      </c>
      <c r="Q1519" s="8">
        <v>63.528399999999998</v>
      </c>
      <c r="R1519">
        <v>507.21300000000002</v>
      </c>
      <c r="S1519" s="8">
        <v>0.11314200000000001</v>
      </c>
      <c r="T1519" s="8">
        <v>0.73002199999999995</v>
      </c>
      <c r="U1519" s="8">
        <v>0.21623700000000001</v>
      </c>
      <c r="V1519" s="3">
        <v>-0.55584851999999996</v>
      </c>
      <c r="W1519" s="3">
        <v>-0.50945237200000004</v>
      </c>
      <c r="X1519" s="8">
        <v>9.4008385200470048</v>
      </c>
      <c r="Y1519" s="8">
        <v>9.4472346680470043</v>
      </c>
      <c r="Z1519" s="8">
        <v>9.4240365940470046</v>
      </c>
      <c r="AA1519" s="41">
        <v>2</v>
      </c>
      <c r="AB1519" s="42" t="s">
        <v>2112</v>
      </c>
      <c r="AC1519" s="15">
        <v>-316.70510000000002</v>
      </c>
      <c r="AD1519" s="15">
        <v>-135.12310963906236</v>
      </c>
      <c r="AE1519" s="15">
        <v>-124.40648775178556</v>
      </c>
      <c r="AF1519" s="15">
        <v>-129.7773684348482</v>
      </c>
      <c r="AG1519" s="15">
        <v>-129.7773684348482</v>
      </c>
      <c r="AH1519" s="17">
        <v>1.2376324965606922</v>
      </c>
      <c r="AI1519" s="17">
        <v>0.93972205418760157</v>
      </c>
      <c r="AJ1519" s="17">
        <v>0.92655913245752197</v>
      </c>
      <c r="AK1519" s="17">
        <v>0.93310961267687265</v>
      </c>
      <c r="AL1519" s="17">
        <v>0.93310961267687265</v>
      </c>
    </row>
    <row r="1520" spans="1:38" x14ac:dyDescent="0.45">
      <c r="A1520">
        <v>1717</v>
      </c>
      <c r="B1520" s="53">
        <v>42201.56726851852</v>
      </c>
      <c r="C1520" s="7">
        <v>1.0672685185185187</v>
      </c>
      <c r="D1520" s="8">
        <v>47.4863</v>
      </c>
      <c r="E1520">
        <v>47.4863</v>
      </c>
      <c r="F1520">
        <v>2890.68</v>
      </c>
      <c r="G1520">
        <v>-0.15307599999999999</v>
      </c>
      <c r="H1520">
        <v>-29008.1</v>
      </c>
      <c r="I1520">
        <v>5.0863699999999998E-2</v>
      </c>
      <c r="J1520">
        <v>-0.61552499999999999</v>
      </c>
      <c r="K1520">
        <v>197.3</v>
      </c>
      <c r="L1520">
        <v>175.8</v>
      </c>
      <c r="M1520">
        <v>22.1</v>
      </c>
      <c r="N1520">
        <v>180.1</v>
      </c>
      <c r="O1520">
        <v>21.6</v>
      </c>
      <c r="P1520">
        <v>182</v>
      </c>
      <c r="Q1520" s="8">
        <v>63.528399999999998</v>
      </c>
      <c r="R1520">
        <v>507.21300000000002</v>
      </c>
      <c r="S1520" s="8">
        <v>0.148009</v>
      </c>
      <c r="T1520" s="8">
        <v>0.729657</v>
      </c>
      <c r="U1520" s="8">
        <v>0.21574099999999999</v>
      </c>
      <c r="V1520" s="3">
        <v>-0.55492142000000011</v>
      </c>
      <c r="W1520" s="3">
        <v>-0.50819253200000003</v>
      </c>
      <c r="X1520" s="8">
        <v>9.401765620047005</v>
      </c>
      <c r="Y1520" s="8">
        <v>9.4484945080470037</v>
      </c>
      <c r="Z1520" s="8">
        <v>9.4251300640470035</v>
      </c>
      <c r="AA1520" s="41">
        <v>2</v>
      </c>
      <c r="AB1520" s="42" t="s">
        <v>2112</v>
      </c>
      <c r="AC1520" s="15">
        <v>-316.70510000000002</v>
      </c>
      <c r="AD1520" s="15">
        <v>-134.90995116337024</v>
      </c>
      <c r="AE1520" s="15">
        <v>-124.11408533304075</v>
      </c>
      <c r="AF1520" s="15">
        <v>-129.52477033380501</v>
      </c>
      <c r="AG1520" s="15">
        <v>-129.52477033380501</v>
      </c>
      <c r="AH1520" s="17">
        <v>1.2376324965606922</v>
      </c>
      <c r="AI1520" s="17">
        <v>0.93945659328010589</v>
      </c>
      <c r="AJ1520" s="17">
        <v>0.92620514887243854</v>
      </c>
      <c r="AK1520" s="17">
        <v>0.93279946190781182</v>
      </c>
      <c r="AL1520" s="17">
        <v>0.93279946190781182</v>
      </c>
    </row>
    <row r="1521" spans="1:38" x14ac:dyDescent="0.45">
      <c r="A1521">
        <v>1718</v>
      </c>
      <c r="B1521" s="53">
        <v>42201.567962962959</v>
      </c>
      <c r="C1521" s="7">
        <v>1.0679629629629628</v>
      </c>
      <c r="D1521" s="8">
        <v>47.502899999999997</v>
      </c>
      <c r="E1521">
        <v>47.502899999999997</v>
      </c>
      <c r="F1521">
        <v>2898.38</v>
      </c>
      <c r="G1521">
        <v>-0.15307599999999999</v>
      </c>
      <c r="H1521">
        <v>-29008.1</v>
      </c>
      <c r="I1521">
        <v>5.0863699999999998E-2</v>
      </c>
      <c r="J1521">
        <v>-0.61495900000000003</v>
      </c>
      <c r="K1521">
        <v>173.6</v>
      </c>
      <c r="L1521">
        <v>178.5</v>
      </c>
      <c r="M1521">
        <v>22.1</v>
      </c>
      <c r="N1521">
        <v>168.8</v>
      </c>
      <c r="O1521">
        <v>21.7</v>
      </c>
      <c r="P1521">
        <v>182.1</v>
      </c>
      <c r="Q1521" s="8">
        <v>63.528399999999998</v>
      </c>
      <c r="R1521">
        <v>507.21300000000002</v>
      </c>
      <c r="S1521" s="8">
        <v>0.11018699999999999</v>
      </c>
      <c r="T1521" s="8">
        <v>0.729657</v>
      </c>
      <c r="U1521" s="8">
        <v>0.21524399999999999</v>
      </c>
      <c r="V1521" s="3">
        <v>-0.55492142000000011</v>
      </c>
      <c r="W1521" s="3">
        <v>-0.50693015200000002</v>
      </c>
      <c r="X1521" s="8">
        <v>9.401765620047005</v>
      </c>
      <c r="Y1521" s="8">
        <v>9.4497568880470038</v>
      </c>
      <c r="Z1521" s="8">
        <v>9.4257612540470035</v>
      </c>
      <c r="AA1521" s="41">
        <v>2</v>
      </c>
      <c r="AB1521" s="42" t="s">
        <v>2112</v>
      </c>
      <c r="AC1521" s="15">
        <v>-316.70510000000002</v>
      </c>
      <c r="AD1521" s="15">
        <v>-134.90995116337024</v>
      </c>
      <c r="AE1521" s="15">
        <v>-123.82101884019073</v>
      </c>
      <c r="AF1521" s="15">
        <v>-129.3789362449769</v>
      </c>
      <c r="AG1521" s="15">
        <v>-129.3789362449769</v>
      </c>
      <c r="AH1521" s="17">
        <v>1.2376324965606922</v>
      </c>
      <c r="AI1521" s="17">
        <v>0.93945659328010589</v>
      </c>
      <c r="AJ1521" s="17">
        <v>0.92585063264719258</v>
      </c>
      <c r="AK1521" s="17">
        <v>0.9326204944269596</v>
      </c>
      <c r="AL1521" s="17">
        <v>0.9326204944269596</v>
      </c>
    </row>
    <row r="1522" spans="1:38" x14ac:dyDescent="0.45">
      <c r="A1522">
        <v>1719</v>
      </c>
      <c r="B1522" s="53">
        <v>42201.568657407406</v>
      </c>
      <c r="C1522" s="7">
        <v>1.0686574074074073</v>
      </c>
      <c r="D1522" s="8">
        <v>47.519599999999997</v>
      </c>
      <c r="E1522">
        <v>47.519599999999997</v>
      </c>
      <c r="F1522">
        <v>2901.45</v>
      </c>
      <c r="G1522">
        <v>-0.15307599999999999</v>
      </c>
      <c r="H1522">
        <v>-29008.1</v>
      </c>
      <c r="I1522">
        <v>5.0863699999999998E-2</v>
      </c>
      <c r="J1522">
        <v>-0.61477000000000004</v>
      </c>
      <c r="K1522">
        <v>179.1</v>
      </c>
      <c r="L1522">
        <v>173.5</v>
      </c>
      <c r="M1522">
        <v>22.1</v>
      </c>
      <c r="N1522">
        <v>169.7</v>
      </c>
      <c r="O1522">
        <v>21.7</v>
      </c>
      <c r="P1522">
        <v>182.1</v>
      </c>
      <c r="Q1522" s="8">
        <v>63.528399999999998</v>
      </c>
      <c r="R1522">
        <v>507.21300000000002</v>
      </c>
      <c r="S1522" s="8">
        <v>0.148009</v>
      </c>
      <c r="T1522" s="8">
        <v>0.730236</v>
      </c>
      <c r="U1522" s="8">
        <v>0.21592700000000001</v>
      </c>
      <c r="V1522" s="3">
        <v>-0.55639208000000007</v>
      </c>
      <c r="W1522" s="3">
        <v>-0.50866497200000005</v>
      </c>
      <c r="X1522" s="8">
        <v>9.4002949600470043</v>
      </c>
      <c r="Y1522" s="8">
        <v>9.4480220680470044</v>
      </c>
      <c r="Z1522" s="8">
        <v>9.4241585140470043</v>
      </c>
      <c r="AA1522" s="41">
        <v>2</v>
      </c>
      <c r="AB1522" s="42" t="s">
        <v>2112</v>
      </c>
      <c r="AC1522" s="15">
        <v>-316.70510000000002</v>
      </c>
      <c r="AD1522" s="15">
        <v>-135.24806611718395</v>
      </c>
      <c r="AE1522" s="15">
        <v>-124.22374494989504</v>
      </c>
      <c r="AF1522" s="15">
        <v>-129.74920695346418</v>
      </c>
      <c r="AG1522" s="15">
        <v>-129.74920695346418</v>
      </c>
      <c r="AH1522" s="17">
        <v>1.2376324965606922</v>
      </c>
      <c r="AI1522" s="17">
        <v>0.93987774084362485</v>
      </c>
      <c r="AJ1522" s="17">
        <v>0.92633787155945091</v>
      </c>
      <c r="AK1522" s="17">
        <v>0.93307502458885772</v>
      </c>
      <c r="AL1522" s="17">
        <v>0.93307502458885772</v>
      </c>
    </row>
    <row r="1523" spans="1:38" x14ac:dyDescent="0.45">
      <c r="A1523">
        <v>1720</v>
      </c>
      <c r="B1523" s="53">
        <v>42201.569351851853</v>
      </c>
      <c r="C1523" s="7">
        <v>1.0693518518518519</v>
      </c>
      <c r="D1523" s="8">
        <v>47.536099999999998</v>
      </c>
      <c r="E1523">
        <v>47.536099999999998</v>
      </c>
      <c r="F1523">
        <v>2903.3</v>
      </c>
      <c r="G1523">
        <v>-0.15307599999999999</v>
      </c>
      <c r="H1523">
        <v>-29008.1</v>
      </c>
      <c r="I1523">
        <v>5.0863699999999998E-2</v>
      </c>
      <c r="J1523">
        <v>-0.61477000000000004</v>
      </c>
      <c r="K1523">
        <v>171.8</v>
      </c>
      <c r="L1523">
        <v>171.8</v>
      </c>
      <c r="M1523">
        <v>22.1</v>
      </c>
      <c r="N1523">
        <v>162.30000000000001</v>
      </c>
      <c r="O1523">
        <v>21.7</v>
      </c>
      <c r="P1523">
        <v>182.1</v>
      </c>
      <c r="Q1523" s="8">
        <v>63.5518</v>
      </c>
      <c r="R1523">
        <v>507.21300000000002</v>
      </c>
      <c r="S1523" s="8">
        <v>0.148009</v>
      </c>
      <c r="T1523" s="8">
        <v>0.73002199999999995</v>
      </c>
      <c r="U1523" s="8">
        <v>0.21564800000000001</v>
      </c>
      <c r="V1523" s="3">
        <v>-0.55584851999999996</v>
      </c>
      <c r="W1523" s="3">
        <v>-0.50795631200000002</v>
      </c>
      <c r="X1523" s="8">
        <v>9.4008385200470048</v>
      </c>
      <c r="Y1523" s="8">
        <v>9.4487307280470052</v>
      </c>
      <c r="Z1523" s="8">
        <v>9.424784624047005</v>
      </c>
      <c r="AA1523" s="41">
        <v>2</v>
      </c>
      <c r="AB1523" s="42" t="s">
        <v>2112</v>
      </c>
      <c r="AC1523" s="15">
        <v>-316.68169999999998</v>
      </c>
      <c r="AD1523" s="15">
        <v>-135.12310963906236</v>
      </c>
      <c r="AE1523" s="15">
        <v>-124.05925160499521</v>
      </c>
      <c r="AF1523" s="15">
        <v>-129.60457507292267</v>
      </c>
      <c r="AG1523" s="15">
        <v>-129.60457507292267</v>
      </c>
      <c r="AH1523" s="17">
        <v>1.2375819369927183</v>
      </c>
      <c r="AI1523" s="17">
        <v>0.93972205418760157</v>
      </c>
      <c r="AJ1523" s="17">
        <v>0.9261387970473538</v>
      </c>
      <c r="AK1523" s="17">
        <v>0.93289742730310987</v>
      </c>
      <c r="AL1523" s="17">
        <v>0.93289742730310987</v>
      </c>
    </row>
    <row r="1524" spans="1:38" x14ac:dyDescent="0.45">
      <c r="A1524">
        <v>1721</v>
      </c>
      <c r="B1524" s="53">
        <v>42201.5700462963</v>
      </c>
      <c r="C1524" s="7">
        <v>1.0700462962962964</v>
      </c>
      <c r="D1524" s="8">
        <v>47.552799999999998</v>
      </c>
      <c r="E1524">
        <v>47.552799999999998</v>
      </c>
      <c r="F1524">
        <v>2894.68</v>
      </c>
      <c r="G1524">
        <v>-0.15307599999999999</v>
      </c>
      <c r="H1524">
        <v>-29008.1</v>
      </c>
      <c r="I1524">
        <v>5.0863699999999998E-2</v>
      </c>
      <c r="J1524">
        <v>-0.61533599999999999</v>
      </c>
      <c r="K1524">
        <v>197.2</v>
      </c>
      <c r="L1524">
        <v>175.4</v>
      </c>
      <c r="M1524">
        <v>22.1</v>
      </c>
      <c r="N1524">
        <v>179.5</v>
      </c>
      <c r="O1524">
        <v>21.8</v>
      </c>
      <c r="P1524">
        <v>182</v>
      </c>
      <c r="Q1524" s="8">
        <v>63.5518</v>
      </c>
      <c r="R1524">
        <v>507.21300000000002</v>
      </c>
      <c r="S1524" s="8">
        <v>0.14682700000000001</v>
      </c>
      <c r="T1524" s="8">
        <v>0.73011400000000004</v>
      </c>
      <c r="U1524" s="8">
        <v>0.21564800000000001</v>
      </c>
      <c r="V1524" s="3">
        <v>-0.55608220000000019</v>
      </c>
      <c r="W1524" s="3">
        <v>-0.50795631200000002</v>
      </c>
      <c r="X1524" s="8">
        <v>9.4006048400470039</v>
      </c>
      <c r="Y1524" s="8">
        <v>9.4487307280470052</v>
      </c>
      <c r="Z1524" s="8">
        <v>9.4246677840470046</v>
      </c>
      <c r="AA1524" s="41">
        <v>2</v>
      </c>
      <c r="AB1524" s="42" t="s">
        <v>2112</v>
      </c>
      <c r="AC1524" s="15">
        <v>-316.68169999999998</v>
      </c>
      <c r="AD1524" s="15">
        <v>-135.17683093384278</v>
      </c>
      <c r="AE1524" s="15">
        <v>-124.05925160499521</v>
      </c>
      <c r="AF1524" s="15">
        <v>-129.63156659063316</v>
      </c>
      <c r="AG1524" s="15">
        <v>-129.63156659063316</v>
      </c>
      <c r="AH1524" s="17">
        <v>1.2375819369927183</v>
      </c>
      <c r="AI1524" s="17">
        <v>0.93978898068086836</v>
      </c>
      <c r="AJ1524" s="17">
        <v>0.9261387970473538</v>
      </c>
      <c r="AK1524" s="17">
        <v>0.93293056576550537</v>
      </c>
      <c r="AL1524" s="17">
        <v>0.93293056576550537</v>
      </c>
    </row>
    <row r="1525" spans="1:38" x14ac:dyDescent="0.45">
      <c r="A1525">
        <v>1722</v>
      </c>
      <c r="B1525" s="53">
        <v>42201.570740740739</v>
      </c>
      <c r="C1525" s="7">
        <v>1.0707407407407405</v>
      </c>
      <c r="D1525" s="8">
        <v>47.569400000000002</v>
      </c>
      <c r="E1525">
        <v>47.569400000000002</v>
      </c>
      <c r="F1525">
        <v>2903.3</v>
      </c>
      <c r="G1525">
        <v>-0.15307599999999999</v>
      </c>
      <c r="H1525">
        <v>-29008.1</v>
      </c>
      <c r="I1525">
        <v>5.0863699999999998E-2</v>
      </c>
      <c r="J1525">
        <v>-0.61495900000000003</v>
      </c>
      <c r="K1525">
        <v>175.2</v>
      </c>
      <c r="L1525">
        <v>178.5</v>
      </c>
      <c r="M1525">
        <v>22.1</v>
      </c>
      <c r="N1525">
        <v>170.2</v>
      </c>
      <c r="O1525">
        <v>21.8</v>
      </c>
      <c r="P1525">
        <v>182.1</v>
      </c>
      <c r="Q1525" s="8">
        <v>63.5518</v>
      </c>
      <c r="R1525">
        <v>507.21300000000002</v>
      </c>
      <c r="S1525" s="8">
        <v>0.148009</v>
      </c>
      <c r="T1525" s="8">
        <v>0.73011400000000004</v>
      </c>
      <c r="U1525" s="8">
        <v>0.215369</v>
      </c>
      <c r="V1525" s="3">
        <v>-0.55608220000000019</v>
      </c>
      <c r="W1525" s="3">
        <v>-0.50724765199999999</v>
      </c>
      <c r="X1525" s="8">
        <v>9.4006048400470039</v>
      </c>
      <c r="Y1525" s="8">
        <v>9.4494393880470042</v>
      </c>
      <c r="Z1525" s="8">
        <v>9.4250221140470032</v>
      </c>
      <c r="AA1525" s="41">
        <v>2</v>
      </c>
      <c r="AB1525" s="42" t="s">
        <v>2112</v>
      </c>
      <c r="AC1525" s="15">
        <v>-316.68169999999998</v>
      </c>
      <c r="AD1525" s="15">
        <v>-135.17683093384278</v>
      </c>
      <c r="AE1525" s="15">
        <v>-123.89473474164265</v>
      </c>
      <c r="AF1525" s="15">
        <v>-129.54970991364814</v>
      </c>
      <c r="AG1525" s="15">
        <v>-129.54970991364814</v>
      </c>
      <c r="AH1525" s="17">
        <v>1.2375819369927183</v>
      </c>
      <c r="AI1525" s="17">
        <v>0.93978898068086836</v>
      </c>
      <c r="AJ1525" s="17">
        <v>0.92593977963667939</v>
      </c>
      <c r="AK1525" s="17">
        <v>0.93283007461867729</v>
      </c>
      <c r="AL1525" s="17">
        <v>0.93283007461867729</v>
      </c>
    </row>
    <row r="1526" spans="1:38" x14ac:dyDescent="0.45">
      <c r="A1526">
        <v>1723</v>
      </c>
      <c r="B1526" s="53">
        <v>42201.571435185186</v>
      </c>
      <c r="C1526" s="7">
        <v>1.0714351851851851</v>
      </c>
      <c r="D1526" s="8">
        <v>47.585999999999999</v>
      </c>
      <c r="E1526">
        <v>47.585999999999999</v>
      </c>
      <c r="F1526">
        <v>2904.22</v>
      </c>
      <c r="G1526">
        <v>-0.15307599999999999</v>
      </c>
      <c r="H1526">
        <v>-29008.1</v>
      </c>
      <c r="I1526">
        <v>5.0863699999999998E-2</v>
      </c>
      <c r="J1526">
        <v>-0.61495900000000003</v>
      </c>
      <c r="K1526">
        <v>175.7</v>
      </c>
      <c r="L1526">
        <v>173.6</v>
      </c>
      <c r="M1526">
        <v>22.1</v>
      </c>
      <c r="N1526">
        <v>169.5</v>
      </c>
      <c r="O1526">
        <v>21.8</v>
      </c>
      <c r="P1526">
        <v>182.1</v>
      </c>
      <c r="Q1526" s="8">
        <v>63.664999999999999</v>
      </c>
      <c r="R1526">
        <v>507.21300000000002</v>
      </c>
      <c r="S1526" s="8">
        <v>0.148009</v>
      </c>
      <c r="T1526" s="8">
        <v>0.73041800000000001</v>
      </c>
      <c r="U1526" s="8">
        <v>0.21546100000000001</v>
      </c>
      <c r="V1526" s="3">
        <v>-0.5568543600000001</v>
      </c>
      <c r="W1526" s="3">
        <v>-0.50748133200000012</v>
      </c>
      <c r="X1526" s="8">
        <v>9.3998326800470036</v>
      </c>
      <c r="Y1526" s="8">
        <v>9.4492057080470051</v>
      </c>
      <c r="Z1526" s="8">
        <v>9.4245191940470043</v>
      </c>
      <c r="AA1526" s="41">
        <v>2</v>
      </c>
      <c r="AB1526" s="42" t="s">
        <v>2112</v>
      </c>
      <c r="AC1526" s="15">
        <v>-316.56849999999997</v>
      </c>
      <c r="AD1526" s="15">
        <v>-135.35432667978114</v>
      </c>
      <c r="AE1526" s="15">
        <v>-123.94898662898072</v>
      </c>
      <c r="AF1526" s="15">
        <v>-129.6658918386205</v>
      </c>
      <c r="AG1526" s="15">
        <v>-129.6658918386205</v>
      </c>
      <c r="AH1526" s="17">
        <v>1.237337407997904</v>
      </c>
      <c r="AI1526" s="17">
        <v>0.94001017434465273</v>
      </c>
      <c r="AJ1526" s="17">
        <v>0.92600539914065416</v>
      </c>
      <c r="AK1526" s="17">
        <v>0.9329727115146339</v>
      </c>
      <c r="AL1526" s="17">
        <v>0.9329727115146339</v>
      </c>
    </row>
    <row r="1527" spans="1:38" x14ac:dyDescent="0.45">
      <c r="A1527">
        <v>1724</v>
      </c>
      <c r="B1527" s="53">
        <v>42201.572129629632</v>
      </c>
      <c r="C1527" s="7">
        <v>1.0721296296296297</v>
      </c>
      <c r="D1527" s="8">
        <v>47.602600000000002</v>
      </c>
      <c r="E1527">
        <v>47.602600000000002</v>
      </c>
      <c r="F1527">
        <v>2903.3</v>
      </c>
      <c r="G1527">
        <v>-0.15307599999999999</v>
      </c>
      <c r="H1527">
        <v>-29008.1</v>
      </c>
      <c r="I1527">
        <v>5.0845300000000003E-2</v>
      </c>
      <c r="J1527">
        <v>-0.61552499999999999</v>
      </c>
      <c r="K1527">
        <v>170.3</v>
      </c>
      <c r="L1527">
        <v>172.7</v>
      </c>
      <c r="M1527">
        <v>22.1</v>
      </c>
      <c r="N1527">
        <v>162.1</v>
      </c>
      <c r="O1527">
        <v>21.8</v>
      </c>
      <c r="P1527">
        <v>182.1</v>
      </c>
      <c r="Q1527" s="8">
        <v>63.8093</v>
      </c>
      <c r="R1527">
        <v>507.21300000000002</v>
      </c>
      <c r="S1527" s="8">
        <v>0.14682700000000001</v>
      </c>
      <c r="T1527" s="8">
        <v>0.73078399999999999</v>
      </c>
      <c r="U1527" s="8">
        <v>0.21515100000000001</v>
      </c>
      <c r="V1527" s="3">
        <v>-0.55778400000000006</v>
      </c>
      <c r="W1527" s="3">
        <v>-0.50669393200000001</v>
      </c>
      <c r="X1527" s="8">
        <v>9.3989030400470046</v>
      </c>
      <c r="Y1527" s="8">
        <v>9.4499931080470052</v>
      </c>
      <c r="Z1527" s="8">
        <v>9.4244480740470049</v>
      </c>
      <c r="AA1527" s="41">
        <v>2</v>
      </c>
      <c r="AB1527" s="42" t="s">
        <v>2112</v>
      </c>
      <c r="AC1527" s="15">
        <v>-316.42419999999998</v>
      </c>
      <c r="AD1527" s="15">
        <v>-135.56798535376583</v>
      </c>
      <c r="AE1527" s="15">
        <v>-123.76617114646444</v>
      </c>
      <c r="AF1527" s="15">
        <v>-129.68232065214966</v>
      </c>
      <c r="AG1527" s="15">
        <v>-129.68232065214966</v>
      </c>
      <c r="AH1527" s="17">
        <v>1.2370258383985286</v>
      </c>
      <c r="AI1527" s="17">
        <v>0.94027657208032511</v>
      </c>
      <c r="AJ1527" s="17">
        <v>0.92578431471939826</v>
      </c>
      <c r="AK1527" s="17">
        <v>0.9329928847383141</v>
      </c>
      <c r="AL1527" s="17">
        <v>0.9329928847383141</v>
      </c>
    </row>
    <row r="1528" spans="1:38" x14ac:dyDescent="0.45">
      <c r="A1528">
        <v>1725</v>
      </c>
      <c r="B1528" s="53">
        <v>42201.572824074072</v>
      </c>
      <c r="C1528" s="7">
        <v>1.0728240740740742</v>
      </c>
      <c r="D1528" s="8">
        <v>47.619300000000003</v>
      </c>
      <c r="E1528">
        <v>47.619300000000003</v>
      </c>
      <c r="F1528">
        <v>2892.84</v>
      </c>
      <c r="G1528">
        <v>-0.15307599999999999</v>
      </c>
      <c r="H1528">
        <v>-29008.1</v>
      </c>
      <c r="I1528">
        <v>5.0863699999999998E-2</v>
      </c>
      <c r="J1528">
        <v>-0.61477000000000004</v>
      </c>
      <c r="K1528">
        <v>200.3</v>
      </c>
      <c r="L1528">
        <v>175.9</v>
      </c>
      <c r="M1528">
        <v>22.1</v>
      </c>
      <c r="N1528">
        <v>172.9</v>
      </c>
      <c r="O1528">
        <v>21.8</v>
      </c>
      <c r="P1528">
        <v>182</v>
      </c>
      <c r="Q1528" s="8">
        <v>63.8093</v>
      </c>
      <c r="R1528">
        <v>507.21300000000002</v>
      </c>
      <c r="S1528" s="8">
        <v>0.148009</v>
      </c>
      <c r="T1528" s="8">
        <v>0.730236</v>
      </c>
      <c r="U1528" s="8">
        <v>0.21564800000000001</v>
      </c>
      <c r="V1528" s="3">
        <v>-0.55639208000000007</v>
      </c>
      <c r="W1528" s="3">
        <v>-0.50795631200000002</v>
      </c>
      <c r="X1528" s="8">
        <v>9.4002949600470043</v>
      </c>
      <c r="Y1528" s="8">
        <v>9.4487307280470052</v>
      </c>
      <c r="Z1528" s="8">
        <v>9.4245128440470047</v>
      </c>
      <c r="AA1528" s="41">
        <v>2</v>
      </c>
      <c r="AB1528" s="42" t="s">
        <v>2112</v>
      </c>
      <c r="AC1528" s="15">
        <v>-316.42419999999998</v>
      </c>
      <c r="AD1528" s="15">
        <v>-135.24806611718395</v>
      </c>
      <c r="AE1528" s="15">
        <v>-124.05925160499521</v>
      </c>
      <c r="AF1528" s="15">
        <v>-129.66735870657806</v>
      </c>
      <c r="AG1528" s="15">
        <v>-129.66735870657806</v>
      </c>
      <c r="AH1528" s="17">
        <v>1.2370258383985286</v>
      </c>
      <c r="AI1528" s="17">
        <v>0.93987774084362485</v>
      </c>
      <c r="AJ1528" s="17">
        <v>0.9261387970473538</v>
      </c>
      <c r="AK1528" s="17">
        <v>0.93297451267164766</v>
      </c>
      <c r="AL1528" s="17">
        <v>0.93297451267164766</v>
      </c>
    </row>
    <row r="1529" spans="1:38" x14ac:dyDescent="0.45">
      <c r="A1529">
        <v>1726</v>
      </c>
      <c r="B1529" s="53">
        <v>42201.573518518519</v>
      </c>
      <c r="C1529" s="7">
        <v>1.0735185185185183</v>
      </c>
      <c r="D1529" s="8">
        <v>47.635800000000003</v>
      </c>
      <c r="E1529">
        <v>47.635800000000003</v>
      </c>
      <c r="F1529">
        <v>2900.53</v>
      </c>
      <c r="G1529">
        <v>-0.15307599999999999</v>
      </c>
      <c r="H1529">
        <v>-29008.1</v>
      </c>
      <c r="I1529">
        <v>5.0845300000000003E-2</v>
      </c>
      <c r="J1529">
        <v>-0.61577599999999999</v>
      </c>
      <c r="K1529">
        <v>178.8</v>
      </c>
      <c r="L1529">
        <v>178.8</v>
      </c>
      <c r="M1529">
        <v>22.1</v>
      </c>
      <c r="N1529">
        <v>176.6</v>
      </c>
      <c r="O1529">
        <v>21.8</v>
      </c>
      <c r="P1529">
        <v>182.1</v>
      </c>
      <c r="Q1529" s="8">
        <v>63.8093</v>
      </c>
      <c r="R1529">
        <v>507.21300000000002</v>
      </c>
      <c r="S1529" s="8">
        <v>0.148009</v>
      </c>
      <c r="T1529" s="8">
        <v>0.73069200000000001</v>
      </c>
      <c r="U1529" s="8">
        <v>0.215058</v>
      </c>
      <c r="V1529" s="3">
        <v>-0.55755032000000015</v>
      </c>
      <c r="W1529" s="3">
        <v>-0.506457712</v>
      </c>
      <c r="X1529" s="8">
        <v>9.3991367200470037</v>
      </c>
      <c r="Y1529" s="8">
        <v>9.4502293280470049</v>
      </c>
      <c r="Z1529" s="8">
        <v>9.4246830240470043</v>
      </c>
      <c r="AA1529" s="41">
        <v>2</v>
      </c>
      <c r="AB1529" s="42" t="s">
        <v>2112</v>
      </c>
      <c r="AC1529" s="15">
        <v>-316.42419999999998</v>
      </c>
      <c r="AD1529" s="15">
        <v>-135.51428259099373</v>
      </c>
      <c r="AE1529" s="15">
        <v>-123.71132083924533</v>
      </c>
      <c r="AF1529" s="15">
        <v>-129.62804599405695</v>
      </c>
      <c r="AG1529" s="15">
        <v>-129.62804599405695</v>
      </c>
      <c r="AH1529" s="17">
        <v>1.2370258383985286</v>
      </c>
      <c r="AI1529" s="17">
        <v>0.9402095992341416</v>
      </c>
      <c r="AJ1529" s="17">
        <v>0.92571800313215158</v>
      </c>
      <c r="AK1529" s="17">
        <v>0.93292624326826046</v>
      </c>
      <c r="AL1529" s="17">
        <v>0.93292624326826046</v>
      </c>
    </row>
    <row r="1530" spans="1:38" x14ac:dyDescent="0.45">
      <c r="A1530">
        <v>1727</v>
      </c>
      <c r="B1530" s="53">
        <v>42201.574212962965</v>
      </c>
      <c r="C1530" s="7">
        <v>1.0742129629629629</v>
      </c>
      <c r="D1530" s="8">
        <v>47.6524</v>
      </c>
      <c r="E1530">
        <v>47.6524</v>
      </c>
      <c r="F1530">
        <v>2904.22</v>
      </c>
      <c r="G1530">
        <v>-0.15307599999999999</v>
      </c>
      <c r="H1530">
        <v>-29008.1</v>
      </c>
      <c r="I1530">
        <v>5.0863699999999998E-2</v>
      </c>
      <c r="J1530">
        <v>-0.61533599999999999</v>
      </c>
      <c r="K1530">
        <v>173.3</v>
      </c>
      <c r="L1530">
        <v>173.8</v>
      </c>
      <c r="M1530">
        <v>22</v>
      </c>
      <c r="N1530">
        <v>164.1</v>
      </c>
      <c r="O1530">
        <v>21.8</v>
      </c>
      <c r="P1530">
        <v>182.1</v>
      </c>
      <c r="Q1530" s="8">
        <v>64.039500000000004</v>
      </c>
      <c r="R1530">
        <v>507.21300000000002</v>
      </c>
      <c r="S1530" s="8">
        <v>0.148009</v>
      </c>
      <c r="T1530" s="8">
        <v>0.73060099999999994</v>
      </c>
      <c r="U1530" s="8">
        <v>0.21496499999999999</v>
      </c>
      <c r="V1530" s="3">
        <v>-0.55731917999999991</v>
      </c>
      <c r="W1530" s="3">
        <v>-0.506221492</v>
      </c>
      <c r="X1530" s="8">
        <v>9.3993678600470041</v>
      </c>
      <c r="Y1530" s="8">
        <v>9.4504655480470046</v>
      </c>
      <c r="Z1530" s="8">
        <v>9.4249167040470034</v>
      </c>
      <c r="AA1530" s="41">
        <v>2</v>
      </c>
      <c r="AB1530" s="42" t="s">
        <v>2112</v>
      </c>
      <c r="AC1530" s="15">
        <v>-316.19399999999996</v>
      </c>
      <c r="AD1530" s="15">
        <v>-135.46116105073554</v>
      </c>
      <c r="AE1530" s="15">
        <v>-123.65646791847053</v>
      </c>
      <c r="AF1530" s="15">
        <v>-129.57406215448384</v>
      </c>
      <c r="AG1530" s="15">
        <v>-129.57406215448384</v>
      </c>
      <c r="AH1530" s="17">
        <v>1.2365291199739328</v>
      </c>
      <c r="AI1530" s="17">
        <v>0.94014336061749926</v>
      </c>
      <c r="AJ1530" s="17">
        <v>0.92565169788469281</v>
      </c>
      <c r="AK1530" s="17">
        <v>0.93285996832453366</v>
      </c>
      <c r="AL1530" s="17">
        <v>0.93285996832453366</v>
      </c>
    </row>
    <row r="1531" spans="1:38" x14ac:dyDescent="0.45">
      <c r="A1531">
        <v>1728</v>
      </c>
      <c r="B1531" s="53">
        <v>42201.574918981481</v>
      </c>
      <c r="C1531" s="7">
        <v>1.0749189814814817</v>
      </c>
      <c r="D1531" s="8">
        <v>47.6691</v>
      </c>
      <c r="E1531">
        <v>47.6691</v>
      </c>
      <c r="F1531">
        <v>2900.53</v>
      </c>
      <c r="G1531">
        <v>-0.15307599999999999</v>
      </c>
      <c r="H1531">
        <v>-29008.1</v>
      </c>
      <c r="I1531">
        <v>5.0863699999999998E-2</v>
      </c>
      <c r="J1531">
        <v>-0.61495900000000003</v>
      </c>
      <c r="K1531">
        <v>190.6</v>
      </c>
      <c r="L1531">
        <v>172.1</v>
      </c>
      <c r="M1531">
        <v>22</v>
      </c>
      <c r="N1531">
        <v>175</v>
      </c>
      <c r="O1531">
        <v>21.7</v>
      </c>
      <c r="P1531">
        <v>182.1</v>
      </c>
      <c r="Q1531" s="8">
        <v>64.039500000000004</v>
      </c>
      <c r="R1531">
        <v>507.21300000000002</v>
      </c>
      <c r="S1531" s="8">
        <v>0.148009</v>
      </c>
      <c r="T1531" s="8">
        <v>0.73060099999999994</v>
      </c>
      <c r="U1531" s="8">
        <v>0.21459300000000001</v>
      </c>
      <c r="V1531" s="3">
        <v>-0.55731917999999991</v>
      </c>
      <c r="W1531" s="3">
        <v>-0.50527661200000007</v>
      </c>
      <c r="X1531" s="8">
        <v>9.3993678600470041</v>
      </c>
      <c r="Y1531" s="8">
        <v>9.451410428047005</v>
      </c>
      <c r="Z1531" s="8">
        <v>9.4253891440470046</v>
      </c>
      <c r="AA1531" s="41">
        <v>2</v>
      </c>
      <c r="AB1531" s="42" t="s">
        <v>2112</v>
      </c>
      <c r="AC1531" s="15">
        <v>-316.19399999999996</v>
      </c>
      <c r="AD1531" s="15">
        <v>-135.46116105073554</v>
      </c>
      <c r="AE1531" s="15">
        <v>-123.4370300985737</v>
      </c>
      <c r="AF1531" s="15">
        <v>-129.46491312087733</v>
      </c>
      <c r="AG1531" s="15">
        <v>-129.46491312087733</v>
      </c>
      <c r="AH1531" s="17">
        <v>1.2365291199739328</v>
      </c>
      <c r="AI1531" s="17">
        <v>0.94014336061749926</v>
      </c>
      <c r="AJ1531" s="17">
        <v>0.92538654027757217</v>
      </c>
      <c r="AK1531" s="17">
        <v>0.93272599687269753</v>
      </c>
      <c r="AL1531" s="17">
        <v>0.93272599687269753</v>
      </c>
    </row>
    <row r="1532" spans="1:38" x14ac:dyDescent="0.45">
      <c r="A1532">
        <v>1729</v>
      </c>
      <c r="B1532" s="53">
        <v>42201.575601851851</v>
      </c>
      <c r="C1532" s="7">
        <v>1.075601851851852</v>
      </c>
      <c r="D1532" s="8">
        <v>47.685699999999997</v>
      </c>
      <c r="E1532">
        <v>47.685699999999997</v>
      </c>
      <c r="F1532">
        <v>2904.22</v>
      </c>
      <c r="G1532">
        <v>-0.15307599999999999</v>
      </c>
      <c r="H1532">
        <v>-29008.1</v>
      </c>
      <c r="I1532">
        <v>5.0863699999999998E-2</v>
      </c>
      <c r="J1532">
        <v>-0.61514800000000003</v>
      </c>
      <c r="K1532">
        <v>172.7</v>
      </c>
      <c r="L1532">
        <v>175.7</v>
      </c>
      <c r="M1532">
        <v>22</v>
      </c>
      <c r="N1532">
        <v>165.7</v>
      </c>
      <c r="O1532">
        <v>21.8</v>
      </c>
      <c r="P1532">
        <v>182.2</v>
      </c>
      <c r="Q1532" s="8">
        <v>64.101900000000001</v>
      </c>
      <c r="R1532">
        <v>507.21300000000002</v>
      </c>
      <c r="S1532" s="8">
        <v>0.148009</v>
      </c>
      <c r="T1532" s="8">
        <v>0.73087500000000005</v>
      </c>
      <c r="U1532" s="8">
        <v>0.214779</v>
      </c>
      <c r="V1532" s="3">
        <v>-0.55801514000000019</v>
      </c>
      <c r="W1532" s="3">
        <v>-0.50574905199999998</v>
      </c>
      <c r="X1532" s="8">
        <v>9.3986719000470043</v>
      </c>
      <c r="Y1532" s="8">
        <v>9.4509379880470039</v>
      </c>
      <c r="Z1532" s="8">
        <v>9.4248049440470041</v>
      </c>
      <c r="AA1532" s="41">
        <v>2</v>
      </c>
      <c r="AB1532" s="42" t="s">
        <v>2112</v>
      </c>
      <c r="AC1532" s="15">
        <v>-316.13159999999999</v>
      </c>
      <c r="AD1532" s="15">
        <v>-135.62110188774614</v>
      </c>
      <c r="AE1532" s="15">
        <v>-123.54675423600588</v>
      </c>
      <c r="AF1532" s="15">
        <v>-129.59988083082612</v>
      </c>
      <c r="AG1532" s="15">
        <v>-129.59988083082612</v>
      </c>
      <c r="AH1532" s="17">
        <v>1.2363945439017281</v>
      </c>
      <c r="AI1532" s="17">
        <v>0.94034282322535112</v>
      </c>
      <c r="AJ1532" s="17">
        <v>0.92551910640610613</v>
      </c>
      <c r="AK1532" s="17">
        <v>0.93289166425264736</v>
      </c>
      <c r="AL1532" s="17">
        <v>0.93289166425264736</v>
      </c>
    </row>
    <row r="1533" spans="1:38" x14ac:dyDescent="0.45">
      <c r="A1533">
        <v>1730</v>
      </c>
      <c r="B1533" s="53">
        <v>42201.576296296298</v>
      </c>
      <c r="C1533" s="7">
        <v>1.0762962962962961</v>
      </c>
      <c r="D1533" s="8">
        <v>47.702199999999998</v>
      </c>
      <c r="E1533">
        <v>47.702199999999998</v>
      </c>
      <c r="F1533">
        <v>2903.3</v>
      </c>
      <c r="G1533">
        <v>-0.15307599999999999</v>
      </c>
      <c r="H1533">
        <v>-29008.1</v>
      </c>
      <c r="I1533">
        <v>5.0863699999999998E-2</v>
      </c>
      <c r="J1533">
        <v>-0.61477000000000004</v>
      </c>
      <c r="K1533">
        <v>178.4</v>
      </c>
      <c r="L1533">
        <v>178.9</v>
      </c>
      <c r="M1533">
        <v>22.1</v>
      </c>
      <c r="N1533">
        <v>169.9</v>
      </c>
      <c r="O1533">
        <v>21.7</v>
      </c>
      <c r="P1533">
        <v>182.1</v>
      </c>
      <c r="Q1533" s="8">
        <v>64.101900000000001</v>
      </c>
      <c r="R1533">
        <v>507.21300000000002</v>
      </c>
      <c r="S1533" s="8">
        <v>0.14682700000000001</v>
      </c>
      <c r="T1533" s="8">
        <v>0.73108799999999996</v>
      </c>
      <c r="U1533" s="8">
        <v>0.21487200000000001</v>
      </c>
      <c r="V1533" s="3">
        <v>-0.55855615999999997</v>
      </c>
      <c r="W1533" s="3">
        <v>-0.5059852720000001</v>
      </c>
      <c r="X1533" s="8">
        <v>9.3981308800470043</v>
      </c>
      <c r="Y1533" s="8">
        <v>9.4507017680470042</v>
      </c>
      <c r="Z1533" s="8">
        <v>9.4244163240470051</v>
      </c>
      <c r="AA1533" s="41">
        <v>2</v>
      </c>
      <c r="AB1533" s="42" t="s">
        <v>2112</v>
      </c>
      <c r="AC1533" s="15">
        <v>-316.13159999999999</v>
      </c>
      <c r="AD1533" s="15">
        <v>-135.74541986661814</v>
      </c>
      <c r="AE1533" s="15">
        <v>-123.60161238407818</v>
      </c>
      <c r="AF1533" s="15">
        <v>-129.68965486761272</v>
      </c>
      <c r="AG1533" s="15">
        <v>-129.68965486761272</v>
      </c>
      <c r="AH1533" s="17">
        <v>1.2363945439017281</v>
      </c>
      <c r="AI1533" s="17">
        <v>0.94049791894949264</v>
      </c>
      <c r="AJ1533" s="17">
        <v>0.92558539897626402</v>
      </c>
      <c r="AK1533" s="17">
        <v>0.93300189082972607</v>
      </c>
      <c r="AL1533" s="17">
        <v>0.93300189082972607</v>
      </c>
    </row>
    <row r="1534" spans="1:38" x14ac:dyDescent="0.45">
      <c r="A1534">
        <v>1731</v>
      </c>
      <c r="B1534" s="53">
        <v>42201.576990740738</v>
      </c>
      <c r="C1534" s="7">
        <v>1.0769907407407406</v>
      </c>
      <c r="D1534" s="8">
        <v>47.718899999999998</v>
      </c>
      <c r="E1534">
        <v>47.718899999999998</v>
      </c>
      <c r="F1534">
        <v>2904.22</v>
      </c>
      <c r="G1534">
        <v>-0.15307599999999999</v>
      </c>
      <c r="H1534">
        <v>-29008.1</v>
      </c>
      <c r="I1534">
        <v>5.0863699999999998E-2</v>
      </c>
      <c r="J1534">
        <v>-0.61477000000000004</v>
      </c>
      <c r="K1534">
        <v>171.4</v>
      </c>
      <c r="L1534">
        <v>173.9</v>
      </c>
      <c r="M1534">
        <v>22.1</v>
      </c>
      <c r="N1534">
        <v>163.5</v>
      </c>
      <c r="O1534">
        <v>21.8</v>
      </c>
      <c r="P1534">
        <v>182.3</v>
      </c>
      <c r="Q1534" s="8">
        <v>64.320400000000006</v>
      </c>
      <c r="R1534">
        <v>507.21300000000002</v>
      </c>
      <c r="S1534" s="8">
        <v>0.148009</v>
      </c>
      <c r="T1534" s="8">
        <v>0.73118000000000005</v>
      </c>
      <c r="U1534" s="8">
        <v>0.21437600000000001</v>
      </c>
      <c r="V1534" s="3">
        <v>-0.5587898400000002</v>
      </c>
      <c r="W1534" s="3">
        <v>-0.50472543200000008</v>
      </c>
      <c r="X1534" s="8">
        <v>9.3978972000470051</v>
      </c>
      <c r="Y1534" s="8">
        <v>9.4519616080470037</v>
      </c>
      <c r="Z1534" s="8">
        <v>9.4249294040470044</v>
      </c>
      <c r="AA1534" s="41">
        <v>2</v>
      </c>
      <c r="AB1534" s="42" t="s">
        <v>2112</v>
      </c>
      <c r="AC1534" s="15">
        <v>-315.91309999999999</v>
      </c>
      <c r="AD1534" s="15">
        <v>-135.79911167764305</v>
      </c>
      <c r="AE1534" s="15">
        <v>-123.30900539032291</v>
      </c>
      <c r="AF1534" s="15">
        <v>-129.57112817706752</v>
      </c>
      <c r="AG1534" s="15">
        <v>-129.57112817706752</v>
      </c>
      <c r="AH1534" s="17">
        <v>1.2359235427631359</v>
      </c>
      <c r="AI1534" s="17">
        <v>0.94056491921121477</v>
      </c>
      <c r="AJ1534" s="17">
        <v>0.92523191182584219</v>
      </c>
      <c r="AK1534" s="17">
        <v>0.93285636660547555</v>
      </c>
      <c r="AL1534" s="17">
        <v>0.93285636660547555</v>
      </c>
    </row>
    <row r="1535" spans="1:38" x14ac:dyDescent="0.45">
      <c r="A1535">
        <v>1732</v>
      </c>
      <c r="B1535" s="53">
        <v>42201.577685185184</v>
      </c>
      <c r="C1535" s="7">
        <v>1.0776851851851852</v>
      </c>
      <c r="D1535" s="8">
        <v>47.735500000000002</v>
      </c>
      <c r="E1535">
        <v>47.735500000000002</v>
      </c>
      <c r="F1535">
        <v>2895.61</v>
      </c>
      <c r="G1535">
        <v>-0.15307599999999999</v>
      </c>
      <c r="H1535">
        <v>-29008.1</v>
      </c>
      <c r="I1535">
        <v>5.0863699999999998E-2</v>
      </c>
      <c r="J1535">
        <v>-0.61477000000000004</v>
      </c>
      <c r="K1535">
        <v>198.4</v>
      </c>
      <c r="L1535">
        <v>170.5</v>
      </c>
      <c r="M1535">
        <v>22.1</v>
      </c>
      <c r="N1535">
        <v>178.2</v>
      </c>
      <c r="O1535">
        <v>21.8</v>
      </c>
      <c r="P1535">
        <v>182.2</v>
      </c>
      <c r="Q1535" s="8">
        <v>64.332099999999997</v>
      </c>
      <c r="R1535">
        <v>507.21300000000002</v>
      </c>
      <c r="S1535" s="8">
        <v>0.148009</v>
      </c>
      <c r="T1535" s="8">
        <v>0.73118000000000005</v>
      </c>
      <c r="U1535" s="8">
        <v>0.215058</v>
      </c>
      <c r="V1535" s="3">
        <v>-0.5587898400000002</v>
      </c>
      <c r="W1535" s="3">
        <v>-0.506457712</v>
      </c>
      <c r="X1535" s="8">
        <v>9.3978972000470051</v>
      </c>
      <c r="Y1535" s="8">
        <v>9.4502293280470049</v>
      </c>
      <c r="Z1535" s="8">
        <v>9.424063264047005</v>
      </c>
      <c r="AA1535" s="41">
        <v>2</v>
      </c>
      <c r="AB1535" s="42" t="s">
        <v>2112</v>
      </c>
      <c r="AC1535" s="15">
        <v>-315.90139999999997</v>
      </c>
      <c r="AD1535" s="15">
        <v>-135.79911167764305</v>
      </c>
      <c r="AE1535" s="15">
        <v>-123.71132083924533</v>
      </c>
      <c r="AF1535" s="15">
        <v>-129.77120817013065</v>
      </c>
      <c r="AG1535" s="15">
        <v>-129.77120817013065</v>
      </c>
      <c r="AH1535" s="17">
        <v>1.2358983322292005</v>
      </c>
      <c r="AI1535" s="17">
        <v>0.94056491921121477</v>
      </c>
      <c r="AJ1535" s="17">
        <v>0.92571800313215158</v>
      </c>
      <c r="AK1535" s="17">
        <v>0.93310204638638228</v>
      </c>
      <c r="AL1535" s="17">
        <v>0.93310204638638228</v>
      </c>
    </row>
    <row r="1536" spans="1:38" x14ac:dyDescent="0.45">
      <c r="A1536">
        <v>1733</v>
      </c>
      <c r="B1536" s="53">
        <v>42201.5783912037</v>
      </c>
      <c r="C1536" s="7">
        <v>1.0783912037037036</v>
      </c>
      <c r="D1536" s="8">
        <v>47.752200000000002</v>
      </c>
      <c r="E1536">
        <v>47.752200000000002</v>
      </c>
      <c r="F1536">
        <v>2901.45</v>
      </c>
      <c r="G1536">
        <v>-0.15307599999999999</v>
      </c>
      <c r="H1536">
        <v>-29008.1</v>
      </c>
      <c r="I1536">
        <v>5.0863699999999998E-2</v>
      </c>
      <c r="J1536">
        <v>-0.61495900000000003</v>
      </c>
      <c r="K1536">
        <v>173.9</v>
      </c>
      <c r="L1536">
        <v>168.3</v>
      </c>
      <c r="M1536">
        <v>22.1</v>
      </c>
      <c r="N1536">
        <v>166</v>
      </c>
      <c r="O1536">
        <v>21.8</v>
      </c>
      <c r="P1536">
        <v>182.1</v>
      </c>
      <c r="Q1536" s="8">
        <v>64.332099999999997</v>
      </c>
      <c r="R1536">
        <v>507.21300000000002</v>
      </c>
      <c r="S1536" s="8">
        <v>0.14682700000000001</v>
      </c>
      <c r="T1536" s="8">
        <v>0.73118000000000005</v>
      </c>
      <c r="U1536" s="8">
        <v>0.21437600000000001</v>
      </c>
      <c r="V1536" s="3">
        <v>-0.5587898400000002</v>
      </c>
      <c r="W1536" s="3">
        <v>-0.50472543200000008</v>
      </c>
      <c r="X1536" s="8">
        <v>9.3978972000470051</v>
      </c>
      <c r="Y1536" s="8">
        <v>9.4519616080470037</v>
      </c>
      <c r="Z1536" s="8">
        <v>9.4249294040470044</v>
      </c>
      <c r="AA1536" s="41">
        <v>2</v>
      </c>
      <c r="AB1536" s="42" t="s">
        <v>2112</v>
      </c>
      <c r="AC1536" s="15">
        <v>-315.90139999999997</v>
      </c>
      <c r="AD1536" s="15">
        <v>-135.79911167764305</v>
      </c>
      <c r="AE1536" s="15">
        <v>-123.30900539032291</v>
      </c>
      <c r="AF1536" s="15">
        <v>-129.57112817706752</v>
      </c>
      <c r="AG1536" s="15">
        <v>-129.57112817706752</v>
      </c>
      <c r="AH1536" s="17">
        <v>1.2358983322292005</v>
      </c>
      <c r="AI1536" s="17">
        <v>0.94056491921121477</v>
      </c>
      <c r="AJ1536" s="17">
        <v>0.92523191182584219</v>
      </c>
      <c r="AK1536" s="17">
        <v>0.93285636660547555</v>
      </c>
      <c r="AL1536" s="17">
        <v>0.93285636660547555</v>
      </c>
    </row>
    <row r="1537" spans="1:38" x14ac:dyDescent="0.45">
      <c r="A1537">
        <v>1734</v>
      </c>
      <c r="B1537" s="53">
        <v>42201.579085648147</v>
      </c>
      <c r="C1537" s="7">
        <v>1.0790856481481481</v>
      </c>
      <c r="D1537" s="8">
        <v>47.768599999999999</v>
      </c>
      <c r="E1537">
        <v>47.768599999999999</v>
      </c>
      <c r="F1537">
        <v>2896.53</v>
      </c>
      <c r="G1537">
        <v>-0.15307599999999999</v>
      </c>
      <c r="H1537">
        <v>-29008.1</v>
      </c>
      <c r="I1537">
        <v>5.0863699999999998E-2</v>
      </c>
      <c r="J1537">
        <v>-0.61533599999999999</v>
      </c>
      <c r="K1537">
        <v>177.5</v>
      </c>
      <c r="L1537">
        <v>166.9</v>
      </c>
      <c r="M1537">
        <v>22.1</v>
      </c>
      <c r="N1537">
        <v>170.3</v>
      </c>
      <c r="O1537">
        <v>21.8</v>
      </c>
      <c r="P1537">
        <v>182.1</v>
      </c>
      <c r="Q1537" s="8">
        <v>64.332099999999997</v>
      </c>
      <c r="R1537">
        <v>507.21300000000002</v>
      </c>
      <c r="S1537" s="8">
        <v>0.11018699999999999</v>
      </c>
      <c r="T1537" s="8">
        <v>0.73087500000000005</v>
      </c>
      <c r="U1537" s="8">
        <v>0.214004</v>
      </c>
      <c r="V1537" s="3">
        <v>-0.55801514000000019</v>
      </c>
      <c r="W1537" s="3">
        <v>-0.50378055200000005</v>
      </c>
      <c r="X1537" s="8">
        <v>9.3986719000470043</v>
      </c>
      <c r="Y1537" s="8">
        <v>9.4529064880470042</v>
      </c>
      <c r="Z1537" s="8">
        <v>9.4257891940470042</v>
      </c>
      <c r="AA1537" s="41">
        <v>2</v>
      </c>
      <c r="AB1537" s="42" t="s">
        <v>2112</v>
      </c>
      <c r="AC1537" s="15">
        <v>-315.90139999999997</v>
      </c>
      <c r="AD1537" s="15">
        <v>-135.62110188774614</v>
      </c>
      <c r="AE1537" s="15">
        <v>-123.08950135064902</v>
      </c>
      <c r="AF1537" s="15">
        <v>-129.37248038225732</v>
      </c>
      <c r="AG1537" s="15">
        <v>-129.37248038225732</v>
      </c>
      <c r="AH1537" s="17">
        <v>1.2358983322292005</v>
      </c>
      <c r="AI1537" s="17">
        <v>0.94034282322535112</v>
      </c>
      <c r="AJ1537" s="17">
        <v>0.92496691470825221</v>
      </c>
      <c r="AK1537" s="17">
        <v>0.93261257338454784</v>
      </c>
      <c r="AL1537" s="17">
        <v>0.93261257338454784</v>
      </c>
    </row>
    <row r="1538" spans="1:38" x14ac:dyDescent="0.45">
      <c r="A1538">
        <v>1735</v>
      </c>
      <c r="B1538" s="53">
        <v>42201.579768518517</v>
      </c>
      <c r="C1538" s="7">
        <v>1.0797685185185184</v>
      </c>
      <c r="D1538" s="8">
        <v>47.785299999999999</v>
      </c>
      <c r="E1538">
        <v>47.785299999999999</v>
      </c>
      <c r="F1538">
        <v>2892.84</v>
      </c>
      <c r="G1538">
        <v>-0.15307599999999999</v>
      </c>
      <c r="H1538">
        <v>-29008.1</v>
      </c>
      <c r="I1538">
        <v>5.0863699999999998E-2</v>
      </c>
      <c r="J1538">
        <v>-0.61495900000000003</v>
      </c>
      <c r="K1538">
        <v>171.5</v>
      </c>
      <c r="L1538">
        <v>165.6</v>
      </c>
      <c r="M1538">
        <v>22.1</v>
      </c>
      <c r="N1538">
        <v>165.6</v>
      </c>
      <c r="O1538">
        <v>21.6</v>
      </c>
      <c r="P1538">
        <v>182.1</v>
      </c>
      <c r="Q1538" s="8">
        <v>64.332099999999997</v>
      </c>
      <c r="R1538">
        <v>507.21300000000002</v>
      </c>
      <c r="S1538" s="8">
        <v>0.11018699999999999</v>
      </c>
      <c r="T1538" s="8">
        <v>0.73108799999999996</v>
      </c>
      <c r="U1538" s="8">
        <v>0.21574099999999999</v>
      </c>
      <c r="V1538" s="3">
        <v>-0.55855615999999997</v>
      </c>
      <c r="W1538" s="3">
        <v>-0.50819253200000003</v>
      </c>
      <c r="X1538" s="8">
        <v>9.3981308800470043</v>
      </c>
      <c r="Y1538" s="8">
        <v>9.4484945080470037</v>
      </c>
      <c r="Z1538" s="8">
        <v>9.423312694047004</v>
      </c>
      <c r="AA1538" s="41">
        <v>2</v>
      </c>
      <c r="AB1538" s="42" t="s">
        <v>2112</v>
      </c>
      <c r="AC1538" s="15">
        <v>-315.90139999999997</v>
      </c>
      <c r="AD1538" s="15">
        <v>-135.74541986661814</v>
      </c>
      <c r="AE1538" s="15">
        <v>-124.11408533304075</v>
      </c>
      <c r="AF1538" s="15">
        <v>-129.94456292944233</v>
      </c>
      <c r="AG1538" s="15">
        <v>-129.94456292944233</v>
      </c>
      <c r="AH1538" s="17">
        <v>1.2358983322292005</v>
      </c>
      <c r="AI1538" s="17">
        <v>0.94049791894949264</v>
      </c>
      <c r="AJ1538" s="17">
        <v>0.92620514887243854</v>
      </c>
      <c r="AK1538" s="17">
        <v>0.93331501470126743</v>
      </c>
      <c r="AL1538" s="17">
        <v>0.93331501470126743</v>
      </c>
    </row>
    <row r="1539" spans="1:38" x14ac:dyDescent="0.45">
      <c r="A1539">
        <v>1736</v>
      </c>
      <c r="B1539" s="53">
        <v>42201.580462962964</v>
      </c>
      <c r="C1539" s="7">
        <v>1.080462962962963</v>
      </c>
      <c r="D1539" s="8">
        <v>47.8018</v>
      </c>
      <c r="E1539">
        <v>47.8018</v>
      </c>
      <c r="F1539">
        <v>2877.45</v>
      </c>
      <c r="G1539">
        <v>-0.15307599999999999</v>
      </c>
      <c r="H1539">
        <v>-29008.1</v>
      </c>
      <c r="I1539">
        <v>5.0863699999999998E-2</v>
      </c>
      <c r="J1539">
        <v>-0.61514800000000003</v>
      </c>
      <c r="K1539">
        <v>197.5</v>
      </c>
      <c r="L1539">
        <v>171.5</v>
      </c>
      <c r="M1539">
        <v>22.1</v>
      </c>
      <c r="N1539">
        <v>175.6</v>
      </c>
      <c r="O1539">
        <v>21.7</v>
      </c>
      <c r="P1539">
        <v>182.1</v>
      </c>
      <c r="Q1539" s="8">
        <v>64.320400000000006</v>
      </c>
      <c r="R1539">
        <v>507.21300000000002</v>
      </c>
      <c r="S1539" s="8">
        <v>0.11018699999999999</v>
      </c>
      <c r="T1539" s="8">
        <v>0.73108799999999996</v>
      </c>
      <c r="U1539" s="8">
        <v>0.21651599999999999</v>
      </c>
      <c r="V1539" s="3">
        <v>-0.55855615999999997</v>
      </c>
      <c r="W1539" s="3">
        <v>-0.51016103199999996</v>
      </c>
      <c r="X1539" s="8">
        <v>9.3981308800470043</v>
      </c>
      <c r="Y1539" s="8">
        <v>9.4465260080470053</v>
      </c>
      <c r="Z1539" s="8">
        <v>9.4223284440470039</v>
      </c>
      <c r="AA1539" s="41">
        <v>2</v>
      </c>
      <c r="AB1539" s="42" t="s">
        <v>2112</v>
      </c>
      <c r="AC1539" s="15">
        <v>-315.91309999999999</v>
      </c>
      <c r="AD1539" s="15">
        <v>-135.74541986661814</v>
      </c>
      <c r="AE1539" s="15">
        <v>-124.57093145212457</v>
      </c>
      <c r="AF1539" s="15">
        <v>-130.17184951120475</v>
      </c>
      <c r="AG1539" s="15">
        <v>-130.17184951120475</v>
      </c>
      <c r="AH1539" s="17">
        <v>1.2359235427631359</v>
      </c>
      <c r="AI1539" s="17">
        <v>0.94049791894949264</v>
      </c>
      <c r="AJ1539" s="17">
        <v>0.92675832758440602</v>
      </c>
      <c r="AK1539" s="17">
        <v>0.93359438620929602</v>
      </c>
      <c r="AL1539" s="17">
        <v>0.93359438620929602</v>
      </c>
    </row>
    <row r="1540" spans="1:38" x14ac:dyDescent="0.45">
      <c r="A1540">
        <v>1737</v>
      </c>
      <c r="B1540" s="53">
        <v>42201.581157407411</v>
      </c>
      <c r="C1540" s="7">
        <v>1.0811574074074075</v>
      </c>
      <c r="D1540" s="8">
        <v>47.8185</v>
      </c>
      <c r="E1540">
        <v>47.8185</v>
      </c>
      <c r="F1540">
        <v>2881.14</v>
      </c>
      <c r="G1540">
        <v>-1.0764199999999999</v>
      </c>
      <c r="H1540">
        <v>-29008.1</v>
      </c>
      <c r="I1540">
        <v>5.0863699999999998E-2</v>
      </c>
      <c r="J1540">
        <v>-0.61577599999999999</v>
      </c>
      <c r="K1540">
        <v>175</v>
      </c>
      <c r="L1540">
        <v>176.4</v>
      </c>
      <c r="M1540">
        <v>22.1</v>
      </c>
      <c r="N1540">
        <v>165.2</v>
      </c>
      <c r="O1540">
        <v>21.6</v>
      </c>
      <c r="P1540">
        <v>182.1</v>
      </c>
      <c r="Q1540" s="8">
        <v>64.332099999999997</v>
      </c>
      <c r="R1540">
        <v>507.21300000000002</v>
      </c>
      <c r="S1540" s="8">
        <v>0.11018699999999999</v>
      </c>
      <c r="T1540" s="8">
        <v>0.73078399999999999</v>
      </c>
      <c r="U1540" s="8">
        <v>0.21623700000000001</v>
      </c>
      <c r="V1540" s="3">
        <v>-0.55778400000000006</v>
      </c>
      <c r="W1540" s="3">
        <v>-0.50945237200000004</v>
      </c>
      <c r="X1540" s="8">
        <v>9.3989030400470046</v>
      </c>
      <c r="Y1540" s="8">
        <v>9.4472346680470043</v>
      </c>
      <c r="Z1540" s="8">
        <v>9.4230688540470045</v>
      </c>
      <c r="AA1540" s="41">
        <v>2</v>
      </c>
      <c r="AB1540" s="42" t="s">
        <v>2112</v>
      </c>
      <c r="AC1540" s="15">
        <v>-315.90139999999997</v>
      </c>
      <c r="AD1540" s="15">
        <v>-135.56798535376583</v>
      </c>
      <c r="AE1540" s="15">
        <v>-124.40648775178556</v>
      </c>
      <c r="AF1540" s="15">
        <v>-130.00087556359711</v>
      </c>
      <c r="AG1540" s="15">
        <v>-130.00087556359711</v>
      </c>
      <c r="AH1540" s="17">
        <v>1.2358983322292005</v>
      </c>
      <c r="AI1540" s="17">
        <v>0.94027657208032511</v>
      </c>
      <c r="AJ1540" s="17">
        <v>0.92655913245752197</v>
      </c>
      <c r="AK1540" s="17">
        <v>0.93338421633999802</v>
      </c>
      <c r="AL1540" s="17">
        <v>0.93338421633999802</v>
      </c>
    </row>
    <row r="1541" spans="1:38" x14ac:dyDescent="0.45">
      <c r="A1541">
        <v>1738</v>
      </c>
      <c r="B1541" s="53">
        <v>42201.58185185185</v>
      </c>
      <c r="C1541" s="7">
        <v>1.0818518518518521</v>
      </c>
      <c r="D1541" s="8">
        <v>47.835000000000001</v>
      </c>
      <c r="E1541">
        <v>47.835000000000001</v>
      </c>
      <c r="F1541">
        <v>2879.3</v>
      </c>
      <c r="G1541">
        <v>-0.15307599999999999</v>
      </c>
      <c r="H1541">
        <v>-29008.1</v>
      </c>
      <c r="I1541">
        <v>5.0863699999999998E-2</v>
      </c>
      <c r="J1541">
        <v>-0.61477000000000004</v>
      </c>
      <c r="K1541">
        <v>179.5</v>
      </c>
      <c r="L1541">
        <v>179.1</v>
      </c>
      <c r="M1541">
        <v>22.1</v>
      </c>
      <c r="N1541">
        <v>167.7</v>
      </c>
      <c r="O1541">
        <v>21.6</v>
      </c>
      <c r="P1541">
        <v>182.1</v>
      </c>
      <c r="Q1541" s="8">
        <v>64.320400000000006</v>
      </c>
      <c r="R1541">
        <v>507.21300000000002</v>
      </c>
      <c r="S1541" s="8">
        <v>0.11018699999999999</v>
      </c>
      <c r="T1541" s="8">
        <v>0.73078399999999999</v>
      </c>
      <c r="U1541" s="8">
        <v>0.216609</v>
      </c>
      <c r="V1541" s="3">
        <v>-0.55778400000000006</v>
      </c>
      <c r="W1541" s="3">
        <v>-0.51039725199999997</v>
      </c>
      <c r="X1541" s="8">
        <v>9.3989030400470046</v>
      </c>
      <c r="Y1541" s="8">
        <v>9.4462897880470038</v>
      </c>
      <c r="Z1541" s="8">
        <v>9.4225964140470033</v>
      </c>
      <c r="AA1541" s="41">
        <v>2</v>
      </c>
      <c r="AB1541" s="42" t="s">
        <v>2112</v>
      </c>
      <c r="AC1541" s="15">
        <v>-315.91309999999999</v>
      </c>
      <c r="AD1541" s="15">
        <v>-135.56798535376583</v>
      </c>
      <c r="AE1541" s="15">
        <v>-124.62574079365845</v>
      </c>
      <c r="AF1541" s="15">
        <v>-130.10997338901416</v>
      </c>
      <c r="AG1541" s="15">
        <v>-130.10997338901416</v>
      </c>
      <c r="AH1541" s="17">
        <v>1.2359235427631359</v>
      </c>
      <c r="AI1541" s="17">
        <v>0.94027657208032511</v>
      </c>
      <c r="AJ1541" s="17">
        <v>0.92682473866240722</v>
      </c>
      <c r="AK1541" s="17">
        <v>0.93351831400631669</v>
      </c>
      <c r="AL1541" s="17">
        <v>0.93351831400631669</v>
      </c>
    </row>
    <row r="1542" spans="1:38" x14ac:dyDescent="0.45">
      <c r="A1542">
        <v>1739</v>
      </c>
      <c r="B1542" s="53">
        <v>42201.582557870373</v>
      </c>
      <c r="C1542" s="7">
        <v>1.0825578703703704</v>
      </c>
      <c r="D1542" s="8">
        <v>47.851700000000001</v>
      </c>
      <c r="E1542">
        <v>47.851700000000001</v>
      </c>
      <c r="F1542">
        <v>2885.14</v>
      </c>
      <c r="G1542">
        <v>-0.15307599999999999</v>
      </c>
      <c r="H1542">
        <v>-29008.1</v>
      </c>
      <c r="I1542">
        <v>5.0863699999999998E-2</v>
      </c>
      <c r="J1542">
        <v>-0.61477000000000004</v>
      </c>
      <c r="K1542">
        <v>170.7</v>
      </c>
      <c r="L1542">
        <v>173.4</v>
      </c>
      <c r="M1542">
        <v>22.1</v>
      </c>
      <c r="N1542">
        <v>163.30000000000001</v>
      </c>
      <c r="O1542">
        <v>21.6</v>
      </c>
      <c r="P1542">
        <v>182.2</v>
      </c>
      <c r="Q1542" s="8">
        <v>64.332099999999997</v>
      </c>
      <c r="R1542">
        <v>507.21300000000002</v>
      </c>
      <c r="S1542" s="8">
        <v>0.11018699999999999</v>
      </c>
      <c r="T1542" s="8">
        <v>0.73060099999999994</v>
      </c>
      <c r="U1542" s="8">
        <v>0.215555</v>
      </c>
      <c r="V1542" s="3">
        <v>-0.55731917999999991</v>
      </c>
      <c r="W1542" s="3">
        <v>-0.50772009200000001</v>
      </c>
      <c r="X1542" s="8">
        <v>9.3993678600470041</v>
      </c>
      <c r="Y1542" s="8">
        <v>9.4489669480470049</v>
      </c>
      <c r="Z1542" s="8">
        <v>9.4241674040470045</v>
      </c>
      <c r="AA1542" s="41">
        <v>2</v>
      </c>
      <c r="AB1542" s="42" t="s">
        <v>2112</v>
      </c>
      <c r="AC1542" s="15">
        <v>-315.90139999999997</v>
      </c>
      <c r="AD1542" s="15">
        <v>-135.46116105073554</v>
      </c>
      <c r="AE1542" s="15">
        <v>-124.0044152637887</v>
      </c>
      <c r="AF1542" s="15">
        <v>-129.7471534849509</v>
      </c>
      <c r="AG1542" s="15">
        <v>-129.7471534849509</v>
      </c>
      <c r="AH1542" s="17">
        <v>1.2358983322292005</v>
      </c>
      <c r="AI1542" s="17">
        <v>0.94014336061749926</v>
      </c>
      <c r="AJ1542" s="17">
        <v>0.92607245156687212</v>
      </c>
      <c r="AK1542" s="17">
        <v>0.93307250260771613</v>
      </c>
      <c r="AL1542" s="17">
        <v>0.93307250260771613</v>
      </c>
    </row>
    <row r="1543" spans="1:38" x14ac:dyDescent="0.45">
      <c r="A1543">
        <v>1740</v>
      </c>
      <c r="B1543" s="53">
        <v>42201.583240740743</v>
      </c>
      <c r="C1543" s="7">
        <v>1.0832407407407407</v>
      </c>
      <c r="D1543" s="8">
        <v>47.868299999999998</v>
      </c>
      <c r="E1543">
        <v>47.868299999999998</v>
      </c>
      <c r="F1543">
        <v>2876.53</v>
      </c>
      <c r="G1543">
        <v>-0.15307599999999999</v>
      </c>
      <c r="H1543">
        <v>-28997.5</v>
      </c>
      <c r="I1543">
        <v>5.0863699999999998E-2</v>
      </c>
      <c r="J1543">
        <v>-0.61477000000000004</v>
      </c>
      <c r="K1543">
        <v>197.6</v>
      </c>
      <c r="L1543">
        <v>169.6</v>
      </c>
      <c r="M1543">
        <v>21.9</v>
      </c>
      <c r="N1543">
        <v>177.8</v>
      </c>
      <c r="O1543">
        <v>21.6</v>
      </c>
      <c r="P1543">
        <v>182.1</v>
      </c>
      <c r="Q1543" s="8">
        <v>64.332099999999997</v>
      </c>
      <c r="R1543">
        <v>507.21300000000002</v>
      </c>
      <c r="S1543" s="8">
        <v>0.11018699999999999</v>
      </c>
      <c r="T1543" s="8">
        <v>0.73050999999999999</v>
      </c>
      <c r="U1543" s="8">
        <v>0.21592700000000001</v>
      </c>
      <c r="V1543" s="3">
        <v>-0.55708804000000001</v>
      </c>
      <c r="W1543" s="3">
        <v>-0.50866497200000005</v>
      </c>
      <c r="X1543" s="8">
        <v>9.3995990000470044</v>
      </c>
      <c r="Y1543" s="8">
        <v>9.4480220680470044</v>
      </c>
      <c r="Z1543" s="8">
        <v>9.4238105340470035</v>
      </c>
      <c r="AA1543" s="41">
        <v>2</v>
      </c>
      <c r="AB1543" s="42" t="s">
        <v>2112</v>
      </c>
      <c r="AC1543" s="15">
        <v>-315.90139999999997</v>
      </c>
      <c r="AD1543" s="15">
        <v>-135.4080370209291</v>
      </c>
      <c r="AE1543" s="15">
        <v>-124.22374494989504</v>
      </c>
      <c r="AF1543" s="15">
        <v>-129.82958267753486</v>
      </c>
      <c r="AG1543" s="15">
        <v>-129.82958267753486</v>
      </c>
      <c r="AH1543" s="17">
        <v>1.2358983322292005</v>
      </c>
      <c r="AI1543" s="17">
        <v>0.9400771282297149</v>
      </c>
      <c r="AJ1543" s="17">
        <v>0.92633787155945091</v>
      </c>
      <c r="AK1543" s="17">
        <v>0.93317374928535812</v>
      </c>
      <c r="AL1543" s="17">
        <v>0.93317374928535812</v>
      </c>
    </row>
    <row r="1544" spans="1:38" x14ac:dyDescent="0.45">
      <c r="A1544">
        <v>1741</v>
      </c>
      <c r="B1544" s="53">
        <v>42201.583935185183</v>
      </c>
      <c r="C1544" s="7">
        <v>1.0839351851851853</v>
      </c>
      <c r="D1544" s="8">
        <v>47.884999999999998</v>
      </c>
      <c r="E1544">
        <v>47.884999999999998</v>
      </c>
      <c r="F1544">
        <v>2880.22</v>
      </c>
      <c r="G1544">
        <v>-0.15307599999999999</v>
      </c>
      <c r="H1544">
        <v>-29008.1</v>
      </c>
      <c r="I1544">
        <v>5.0863699999999998E-2</v>
      </c>
      <c r="J1544">
        <v>-0.61495900000000003</v>
      </c>
      <c r="K1544">
        <v>174.3</v>
      </c>
      <c r="L1544">
        <v>167.2</v>
      </c>
      <c r="M1544">
        <v>22.1</v>
      </c>
      <c r="N1544">
        <v>168.4</v>
      </c>
      <c r="O1544">
        <v>21.6</v>
      </c>
      <c r="P1544">
        <v>182.2</v>
      </c>
      <c r="Q1544" s="8">
        <v>64.320400000000006</v>
      </c>
      <c r="R1544">
        <v>507.21300000000002</v>
      </c>
      <c r="S1544" s="8">
        <v>0.11018699999999999</v>
      </c>
      <c r="T1544" s="8">
        <v>0.73041800000000001</v>
      </c>
      <c r="U1544" s="8">
        <v>0.21601999999999999</v>
      </c>
      <c r="V1544" s="3">
        <v>-0.5568543600000001</v>
      </c>
      <c r="W1544" s="3">
        <v>-0.50890119200000006</v>
      </c>
      <c r="X1544" s="8">
        <v>9.3998326800470036</v>
      </c>
      <c r="Y1544" s="8">
        <v>9.4477858480470047</v>
      </c>
      <c r="Z1544" s="8">
        <v>9.423809264047005</v>
      </c>
      <c r="AA1544" s="41">
        <v>2</v>
      </c>
      <c r="AB1544" s="42" t="s">
        <v>2112</v>
      </c>
      <c r="AC1544" s="15">
        <v>-315.91309999999999</v>
      </c>
      <c r="AD1544" s="15">
        <v>-135.35432667978114</v>
      </c>
      <c r="AE1544" s="15">
        <v>-124.27857083882839</v>
      </c>
      <c r="AF1544" s="15">
        <v>-129.82987600923332</v>
      </c>
      <c r="AG1544" s="15">
        <v>-129.82987600923332</v>
      </c>
      <c r="AH1544" s="17">
        <v>1.2359235427631359</v>
      </c>
      <c r="AI1544" s="17">
        <v>0.94001017434465273</v>
      </c>
      <c r="AJ1544" s="17">
        <v>0.92640424242289821</v>
      </c>
      <c r="AK1544" s="17">
        <v>0.93317410962000447</v>
      </c>
      <c r="AL1544" s="17">
        <v>0.93317410962000447</v>
      </c>
    </row>
    <row r="1545" spans="1:38" x14ac:dyDescent="0.45">
      <c r="A1545">
        <v>1742</v>
      </c>
      <c r="B1545" s="53">
        <v>42201.584629629629</v>
      </c>
      <c r="C1545" s="7">
        <v>1.0846296296296298</v>
      </c>
      <c r="D1545" s="8">
        <v>47.901499999999999</v>
      </c>
      <c r="E1545">
        <v>47.901499999999999</v>
      </c>
      <c r="F1545">
        <v>2876.53</v>
      </c>
      <c r="G1545">
        <v>-0.15307599999999999</v>
      </c>
      <c r="H1545">
        <v>-28997.5</v>
      </c>
      <c r="I1545">
        <v>5.0863699999999998E-2</v>
      </c>
      <c r="J1545">
        <v>-0.61533599999999999</v>
      </c>
      <c r="K1545">
        <v>176.9</v>
      </c>
      <c r="L1545">
        <v>165.8</v>
      </c>
      <c r="M1545">
        <v>21.9</v>
      </c>
      <c r="N1545">
        <v>168.3</v>
      </c>
      <c r="O1545">
        <v>21.6</v>
      </c>
      <c r="P1545">
        <v>182.2</v>
      </c>
      <c r="Q1545" s="8">
        <v>64.285300000000007</v>
      </c>
      <c r="R1545">
        <v>507.21300000000002</v>
      </c>
      <c r="S1545" s="8">
        <v>0.11018699999999999</v>
      </c>
      <c r="T1545" s="8">
        <v>0.73060099999999994</v>
      </c>
      <c r="U1545" s="8">
        <v>0.216609</v>
      </c>
      <c r="V1545" s="3">
        <v>-0.55731917999999991</v>
      </c>
      <c r="W1545" s="3">
        <v>-0.51039725199999997</v>
      </c>
      <c r="X1545" s="8">
        <v>9.3993678600470041</v>
      </c>
      <c r="Y1545" s="8">
        <v>9.4462897880470038</v>
      </c>
      <c r="Z1545" s="8">
        <v>9.4228288240470039</v>
      </c>
      <c r="AA1545" s="41">
        <v>2</v>
      </c>
      <c r="AB1545" s="42" t="s">
        <v>2112</v>
      </c>
      <c r="AC1545" s="15">
        <v>-315.94819999999999</v>
      </c>
      <c r="AD1545" s="15">
        <v>-135.46116105073554</v>
      </c>
      <c r="AE1545" s="15">
        <v>-124.62574079365845</v>
      </c>
      <c r="AF1545" s="15">
        <v>-130.056305600315</v>
      </c>
      <c r="AG1545" s="15">
        <v>-130.056305600315</v>
      </c>
      <c r="AH1545" s="17">
        <v>1.2359991805364188</v>
      </c>
      <c r="AI1545" s="17">
        <v>0.94014336061749926</v>
      </c>
      <c r="AJ1545" s="17">
        <v>0.92682473866240722</v>
      </c>
      <c r="AK1545" s="17">
        <v>0.93345234339253591</v>
      </c>
      <c r="AL1545" s="17">
        <v>0.93345234339253591</v>
      </c>
    </row>
    <row r="1546" spans="1:38" x14ac:dyDescent="0.45">
      <c r="A1546">
        <v>1743</v>
      </c>
      <c r="B1546" s="53">
        <v>42201.585324074076</v>
      </c>
      <c r="C1546" s="7">
        <v>1.0853240740740739</v>
      </c>
      <c r="D1546" s="8">
        <v>47.918199999999999</v>
      </c>
      <c r="E1546">
        <v>47.918199999999999</v>
      </c>
      <c r="F1546">
        <v>2875.6</v>
      </c>
      <c r="G1546">
        <v>-0.15307599999999999</v>
      </c>
      <c r="H1546">
        <v>-29008.1</v>
      </c>
      <c r="I1546">
        <v>5.0863699999999998E-2</v>
      </c>
      <c r="J1546">
        <v>-0.61577599999999999</v>
      </c>
      <c r="K1546">
        <v>171.3</v>
      </c>
      <c r="L1546">
        <v>170.6</v>
      </c>
      <c r="M1546">
        <v>21.9</v>
      </c>
      <c r="N1546">
        <v>165.1</v>
      </c>
      <c r="O1546">
        <v>21.6</v>
      </c>
      <c r="P1546">
        <v>182.2</v>
      </c>
      <c r="Q1546" s="8">
        <v>64.125299999999996</v>
      </c>
      <c r="R1546">
        <v>507.21300000000002</v>
      </c>
      <c r="S1546" s="8">
        <v>0.11018699999999999</v>
      </c>
      <c r="T1546" s="8">
        <v>0.73060099999999994</v>
      </c>
      <c r="U1546" s="8">
        <v>0.21710499999999999</v>
      </c>
      <c r="V1546" s="3">
        <v>-0.55731917999999991</v>
      </c>
      <c r="W1546" s="3">
        <v>-0.51165709199999998</v>
      </c>
      <c r="X1546" s="8">
        <v>9.3993678600470041</v>
      </c>
      <c r="Y1546" s="8">
        <v>9.4450299480470044</v>
      </c>
      <c r="Z1546" s="8">
        <v>9.4221989040470042</v>
      </c>
      <c r="AA1546" s="41">
        <v>2</v>
      </c>
      <c r="AB1546" s="42" t="s">
        <v>2112</v>
      </c>
      <c r="AC1546" s="15">
        <v>-316.10820000000001</v>
      </c>
      <c r="AD1546" s="15">
        <v>-135.46116105073554</v>
      </c>
      <c r="AE1546" s="15">
        <v>-124.91801316079818</v>
      </c>
      <c r="AF1546" s="15">
        <v>-130.20175998858087</v>
      </c>
      <c r="AG1546" s="15">
        <v>-130.20175998858087</v>
      </c>
      <c r="AH1546" s="17">
        <v>1.236344085426401</v>
      </c>
      <c r="AI1546" s="17">
        <v>0.94014336061749926</v>
      </c>
      <c r="AJ1546" s="17">
        <v>0.92717903838283833</v>
      </c>
      <c r="AK1546" s="17">
        <v>0.93363116341647312</v>
      </c>
      <c r="AL1546" s="17">
        <v>0.93363116341647312</v>
      </c>
    </row>
    <row r="1547" spans="1:38" x14ac:dyDescent="0.45">
      <c r="A1547">
        <v>1744</v>
      </c>
      <c r="B1547" s="53">
        <v>42201.586030092592</v>
      </c>
      <c r="C1547" s="7">
        <v>1.0860300925925928</v>
      </c>
      <c r="D1547" s="8">
        <v>47.934899999999999</v>
      </c>
      <c r="E1547">
        <v>47.934899999999999</v>
      </c>
      <c r="F1547">
        <v>2876.53</v>
      </c>
      <c r="G1547">
        <v>-0.15307599999999999</v>
      </c>
      <c r="H1547">
        <v>-29008.1</v>
      </c>
      <c r="I1547">
        <v>5.0863699999999998E-2</v>
      </c>
      <c r="J1547">
        <v>-0.61533599999999999</v>
      </c>
      <c r="K1547">
        <v>195.9</v>
      </c>
      <c r="L1547">
        <v>175.5</v>
      </c>
      <c r="M1547">
        <v>21.9</v>
      </c>
      <c r="N1547">
        <v>174.7</v>
      </c>
      <c r="O1547">
        <v>21.7</v>
      </c>
      <c r="P1547">
        <v>182.1</v>
      </c>
      <c r="Q1547" s="8">
        <v>63.602499999999999</v>
      </c>
      <c r="R1547">
        <v>507.21300000000002</v>
      </c>
      <c r="S1547" s="8">
        <v>0.148009</v>
      </c>
      <c r="T1547" s="8">
        <v>0.73032699999999995</v>
      </c>
      <c r="U1547" s="8">
        <v>0.21701200000000001</v>
      </c>
      <c r="V1547" s="3">
        <v>-0.55662321999999997</v>
      </c>
      <c r="W1547" s="3">
        <v>-0.51142087200000008</v>
      </c>
      <c r="X1547" s="8">
        <v>9.4000638200470039</v>
      </c>
      <c r="Y1547" s="8">
        <v>9.445266168047004</v>
      </c>
      <c r="Z1547" s="8">
        <v>9.422664994047004</v>
      </c>
      <c r="AA1547" s="41">
        <v>2</v>
      </c>
      <c r="AB1547" s="42" t="s">
        <v>2112</v>
      </c>
      <c r="AC1547" s="15">
        <v>-316.63099999999997</v>
      </c>
      <c r="AD1547" s="15">
        <v>-135.30119764334415</v>
      </c>
      <c r="AE1547" s="15">
        <v>-124.86321775198496</v>
      </c>
      <c r="AF1547" s="15">
        <v>-130.09413725474315</v>
      </c>
      <c r="AG1547" s="15">
        <v>-130.09413725474315</v>
      </c>
      <c r="AH1547" s="17">
        <v>1.2374724054321464</v>
      </c>
      <c r="AI1547" s="17">
        <v>0.93994395448081314</v>
      </c>
      <c r="AJ1547" s="17">
        <v>0.92711259341629915</v>
      </c>
      <c r="AK1547" s="17">
        <v>0.93349884662058147</v>
      </c>
      <c r="AL1547" s="17">
        <v>0.93349884662058147</v>
      </c>
    </row>
    <row r="1548" spans="1:38" x14ac:dyDescent="0.45">
      <c r="A1548">
        <v>1745</v>
      </c>
      <c r="B1548" s="53">
        <v>42201.586724537039</v>
      </c>
      <c r="C1548" s="7">
        <v>1.0867245370370369</v>
      </c>
      <c r="D1548" s="8">
        <v>47.951500000000003</v>
      </c>
      <c r="E1548">
        <v>47.951500000000003</v>
      </c>
      <c r="F1548">
        <v>2881.14</v>
      </c>
      <c r="G1548">
        <v>-0.15307599999999999</v>
      </c>
      <c r="H1548">
        <v>-29008.1</v>
      </c>
      <c r="I1548">
        <v>5.0863699999999998E-2</v>
      </c>
      <c r="J1548">
        <v>-0.61514800000000003</v>
      </c>
      <c r="K1548">
        <v>174.3</v>
      </c>
      <c r="L1548">
        <v>178</v>
      </c>
      <c r="M1548">
        <v>21.9</v>
      </c>
      <c r="N1548">
        <v>169.6</v>
      </c>
      <c r="O1548">
        <v>21.7</v>
      </c>
      <c r="P1548">
        <v>182.1</v>
      </c>
      <c r="Q1548" s="8">
        <v>63.602499999999999</v>
      </c>
      <c r="R1548">
        <v>507.21300000000002</v>
      </c>
      <c r="S1548" s="8">
        <v>0.148009</v>
      </c>
      <c r="T1548" s="8">
        <v>0.72984000000000004</v>
      </c>
      <c r="U1548" s="8">
        <v>0.21679499999999999</v>
      </c>
      <c r="V1548" s="3">
        <v>-0.55538624000000014</v>
      </c>
      <c r="W1548" s="3">
        <v>-0.51086969199999999</v>
      </c>
      <c r="X1548" s="8">
        <v>9.4013008000470037</v>
      </c>
      <c r="Y1548" s="8">
        <v>9.4458173480470045</v>
      </c>
      <c r="Z1548" s="8">
        <v>9.4235590740470041</v>
      </c>
      <c r="AA1548" s="41">
        <v>2</v>
      </c>
      <c r="AB1548" s="42" t="s">
        <v>2112</v>
      </c>
      <c r="AC1548" s="15">
        <v>-316.63099999999997</v>
      </c>
      <c r="AD1548" s="15">
        <v>-135.01682740656156</v>
      </c>
      <c r="AE1548" s="15">
        <v>-124.73535163922827</v>
      </c>
      <c r="AF1548" s="15">
        <v>-129.88766088445152</v>
      </c>
      <c r="AG1548" s="15">
        <v>-129.88766088445152</v>
      </c>
      <c r="AH1548" s="17">
        <v>1.2374724054321464</v>
      </c>
      <c r="AI1548" s="17">
        <v>0.93958967486509359</v>
      </c>
      <c r="AJ1548" s="17">
        <v>0.92695757987652805</v>
      </c>
      <c r="AK1548" s="17">
        <v>0.93324509916776421</v>
      </c>
      <c r="AL1548" s="17">
        <v>0.93324509916776421</v>
      </c>
    </row>
    <row r="1549" spans="1:38" x14ac:dyDescent="0.45">
      <c r="A1549">
        <v>1746</v>
      </c>
      <c r="B1549" s="53">
        <v>42201.587407407409</v>
      </c>
      <c r="C1549" s="7">
        <v>1.0874074074074076</v>
      </c>
      <c r="D1549" s="8">
        <v>47.968000000000004</v>
      </c>
      <c r="E1549">
        <v>47.968000000000004</v>
      </c>
      <c r="F1549">
        <v>2881.14</v>
      </c>
      <c r="G1549">
        <v>-0.15307599999999999</v>
      </c>
      <c r="H1549">
        <v>-29008.1</v>
      </c>
      <c r="I1549">
        <v>5.0845300000000003E-2</v>
      </c>
      <c r="J1549">
        <v>-0.61477000000000004</v>
      </c>
      <c r="K1549">
        <v>184</v>
      </c>
      <c r="L1549">
        <v>172.9</v>
      </c>
      <c r="M1549">
        <v>21.9</v>
      </c>
      <c r="N1549">
        <v>172.1</v>
      </c>
      <c r="O1549">
        <v>21.7</v>
      </c>
      <c r="P1549">
        <v>182.1</v>
      </c>
      <c r="Q1549" s="8">
        <v>63.602499999999999</v>
      </c>
      <c r="R1549">
        <v>507.21300000000002</v>
      </c>
      <c r="S1549" s="8">
        <v>0.11018699999999999</v>
      </c>
      <c r="T1549" s="8">
        <v>0.73011400000000004</v>
      </c>
      <c r="U1549" s="8">
        <v>0.216888</v>
      </c>
      <c r="V1549" s="3">
        <v>-0.55608220000000019</v>
      </c>
      <c r="W1549" s="3">
        <v>-0.511105912</v>
      </c>
      <c r="X1549" s="8">
        <v>9.4006048400470039</v>
      </c>
      <c r="Y1549" s="8">
        <v>9.4455811280470048</v>
      </c>
      <c r="Z1549" s="8">
        <v>9.4230929840470044</v>
      </c>
      <c r="AA1549" s="41">
        <v>2</v>
      </c>
      <c r="AB1549" s="42" t="s">
        <v>2112</v>
      </c>
      <c r="AC1549" s="15">
        <v>-316.63099999999997</v>
      </c>
      <c r="AD1549" s="15">
        <v>-135.17683093384278</v>
      </c>
      <c r="AE1549" s="15">
        <v>-124.79015314338915</v>
      </c>
      <c r="AF1549" s="15">
        <v>-129.99530308299563</v>
      </c>
      <c r="AG1549" s="15">
        <v>-129.99530308299563</v>
      </c>
      <c r="AH1549" s="17">
        <v>1.2374724054321464</v>
      </c>
      <c r="AI1549" s="17">
        <v>0.93978898068086836</v>
      </c>
      <c r="AJ1549" s="17">
        <v>0.92702401001416945</v>
      </c>
      <c r="AK1549" s="17">
        <v>0.93337736795582693</v>
      </c>
      <c r="AL1549" s="17">
        <v>0.93337736795582693</v>
      </c>
    </row>
    <row r="1550" spans="1:38" x14ac:dyDescent="0.45">
      <c r="A1550">
        <v>1747</v>
      </c>
      <c r="B1550" s="53">
        <v>42201.588101851848</v>
      </c>
      <c r="C1550" s="7">
        <v>1.0881018518518517</v>
      </c>
      <c r="D1550" s="8">
        <v>47.984699999999997</v>
      </c>
      <c r="E1550">
        <v>47.984699999999997</v>
      </c>
      <c r="F1550">
        <v>2886.07</v>
      </c>
      <c r="G1550">
        <v>-0.15307599999999999</v>
      </c>
      <c r="H1550">
        <v>-29008.1</v>
      </c>
      <c r="I1550">
        <v>5.0863699999999998E-2</v>
      </c>
      <c r="J1550">
        <v>-0.61533599999999999</v>
      </c>
      <c r="K1550">
        <v>172.1</v>
      </c>
      <c r="L1550">
        <v>172.6</v>
      </c>
      <c r="M1550">
        <v>22</v>
      </c>
      <c r="N1550">
        <v>165.7</v>
      </c>
      <c r="O1550">
        <v>21.6</v>
      </c>
      <c r="P1550">
        <v>182.2</v>
      </c>
      <c r="Q1550" s="8">
        <v>63.602499999999999</v>
      </c>
      <c r="R1550">
        <v>507.21300000000002</v>
      </c>
      <c r="S1550" s="8">
        <v>0.11018699999999999</v>
      </c>
      <c r="T1550" s="8">
        <v>0.729657</v>
      </c>
      <c r="U1550" s="8">
        <v>0.21632999999999999</v>
      </c>
      <c r="V1550" s="3">
        <v>-0.55492142000000011</v>
      </c>
      <c r="W1550" s="3">
        <v>-0.50968859200000005</v>
      </c>
      <c r="X1550" s="8">
        <v>9.401765620047005</v>
      </c>
      <c r="Y1550" s="8">
        <v>9.4469984480470046</v>
      </c>
      <c r="Z1550" s="8">
        <v>9.4243820340470048</v>
      </c>
      <c r="AA1550" s="41">
        <v>2</v>
      </c>
      <c r="AB1550" s="42" t="s">
        <v>2112</v>
      </c>
      <c r="AC1550" s="15">
        <v>-316.63099999999997</v>
      </c>
      <c r="AD1550" s="15">
        <v>-134.90995116337024</v>
      </c>
      <c r="AE1550" s="15">
        <v>-124.46130493125054</v>
      </c>
      <c r="AF1550" s="15">
        <v>-129.69757576741802</v>
      </c>
      <c r="AG1550" s="15">
        <v>-129.69757576741802</v>
      </c>
      <c r="AH1550" s="17">
        <v>1.2374724054321464</v>
      </c>
      <c r="AI1550" s="17">
        <v>0.93945659328010589</v>
      </c>
      <c r="AJ1550" s="17">
        <v>0.92662552448272384</v>
      </c>
      <c r="AK1550" s="17">
        <v>0.93301161753878914</v>
      </c>
      <c r="AL1550" s="17">
        <v>0.93301161753878914</v>
      </c>
    </row>
    <row r="1551" spans="1:38" x14ac:dyDescent="0.45">
      <c r="A1551">
        <v>1748</v>
      </c>
      <c r="B1551" s="53">
        <v>42201.588796296295</v>
      </c>
      <c r="C1551" s="7">
        <v>1.0887962962962963</v>
      </c>
      <c r="D1551" s="8">
        <v>48.001199999999997</v>
      </c>
      <c r="E1551">
        <v>48.001199999999997</v>
      </c>
      <c r="F1551">
        <v>2880.22</v>
      </c>
      <c r="G1551">
        <v>-0.15307599999999999</v>
      </c>
      <c r="H1551">
        <v>-29008.1</v>
      </c>
      <c r="I1551">
        <v>5.0863699999999998E-2</v>
      </c>
      <c r="J1551">
        <v>-0.61552499999999999</v>
      </c>
      <c r="K1551">
        <v>186.6</v>
      </c>
      <c r="L1551">
        <v>175.4</v>
      </c>
      <c r="M1551">
        <v>21.9</v>
      </c>
      <c r="N1551">
        <v>173.5</v>
      </c>
      <c r="O1551">
        <v>21.6</v>
      </c>
      <c r="P1551">
        <v>182.1</v>
      </c>
      <c r="Q1551" s="8">
        <v>63.602499999999999</v>
      </c>
      <c r="R1551">
        <v>507.21300000000002</v>
      </c>
      <c r="S1551" s="8">
        <v>0.11018699999999999</v>
      </c>
      <c r="T1551" s="8">
        <v>0.730236</v>
      </c>
      <c r="U1551" s="8">
        <v>0.216423</v>
      </c>
      <c r="V1551" s="3">
        <v>-0.55639208000000007</v>
      </c>
      <c r="W1551" s="3">
        <v>-0.50992481200000006</v>
      </c>
      <c r="X1551" s="8">
        <v>9.4002949600470043</v>
      </c>
      <c r="Y1551" s="8">
        <v>9.4467622280470049</v>
      </c>
      <c r="Z1551" s="8">
        <v>9.4235285940470046</v>
      </c>
      <c r="AA1551" s="41">
        <v>2</v>
      </c>
      <c r="AB1551" s="42" t="s">
        <v>2112</v>
      </c>
      <c r="AC1551" s="15">
        <v>-316.63099999999997</v>
      </c>
      <c r="AD1551" s="15">
        <v>-135.24806611718395</v>
      </c>
      <c r="AE1551" s="15">
        <v>-124.51611949800929</v>
      </c>
      <c r="AF1551" s="15">
        <v>-129.89470046639451</v>
      </c>
      <c r="AG1551" s="15">
        <v>-129.89470046639451</v>
      </c>
      <c r="AH1551" s="17">
        <v>1.2374724054321464</v>
      </c>
      <c r="AI1551" s="17">
        <v>0.93987774084362485</v>
      </c>
      <c r="AJ1551" s="17">
        <v>0.92669192285809843</v>
      </c>
      <c r="AK1551" s="17">
        <v>0.93325374813317197</v>
      </c>
      <c r="AL1551" s="17">
        <v>0.93325374813317197</v>
      </c>
    </row>
    <row r="1552" spans="1:38" x14ac:dyDescent="0.45">
      <c r="A1552">
        <v>1749</v>
      </c>
      <c r="B1552" s="53">
        <v>42201.589490740742</v>
      </c>
      <c r="C1552" s="7">
        <v>1.0894907407407408</v>
      </c>
      <c r="D1552" s="8">
        <v>48.017800000000001</v>
      </c>
      <c r="E1552">
        <v>48.017800000000001</v>
      </c>
      <c r="F1552">
        <v>2886.07</v>
      </c>
      <c r="G1552">
        <v>-0.15307599999999999</v>
      </c>
      <c r="H1552">
        <v>-29008.1</v>
      </c>
      <c r="I1552">
        <v>5.0863699999999998E-2</v>
      </c>
      <c r="J1552">
        <v>-0.61477000000000004</v>
      </c>
      <c r="K1552">
        <v>172.9</v>
      </c>
      <c r="L1552">
        <v>178.2</v>
      </c>
      <c r="M1552">
        <v>21.9</v>
      </c>
      <c r="N1552">
        <v>164.3</v>
      </c>
      <c r="O1552">
        <v>21.6</v>
      </c>
      <c r="P1552">
        <v>182.2</v>
      </c>
      <c r="Q1552" s="8">
        <v>63.602499999999999</v>
      </c>
      <c r="R1552">
        <v>507.21300000000002</v>
      </c>
      <c r="S1552" s="8">
        <v>0.11018699999999999</v>
      </c>
      <c r="T1552" s="8">
        <v>0.730236</v>
      </c>
      <c r="U1552" s="8">
        <v>0.216888</v>
      </c>
      <c r="V1552" s="3">
        <v>-0.55639208000000007</v>
      </c>
      <c r="W1552" s="3">
        <v>-0.511105912</v>
      </c>
      <c r="X1552" s="8">
        <v>9.4002949600470043</v>
      </c>
      <c r="Y1552" s="8">
        <v>9.4455811280470048</v>
      </c>
      <c r="Z1552" s="8">
        <v>9.4229380440470045</v>
      </c>
      <c r="AA1552" s="41">
        <v>2</v>
      </c>
      <c r="AB1552" s="42" t="s">
        <v>2112</v>
      </c>
      <c r="AC1552" s="15">
        <v>-316.63099999999997</v>
      </c>
      <c r="AD1552" s="15">
        <v>-135.24806611718395</v>
      </c>
      <c r="AE1552" s="15">
        <v>-124.79015314338915</v>
      </c>
      <c r="AF1552" s="15">
        <v>-130.03108380087554</v>
      </c>
      <c r="AG1552" s="15">
        <v>-130.03108380087554</v>
      </c>
      <c r="AH1552" s="17">
        <v>1.2374724054321464</v>
      </c>
      <c r="AI1552" s="17">
        <v>0.93987774084362485</v>
      </c>
      <c r="AJ1552" s="17">
        <v>0.92702401001416945</v>
      </c>
      <c r="AK1552" s="17">
        <v>0.93342134295839507</v>
      </c>
      <c r="AL1552" s="17">
        <v>0.93342134295839507</v>
      </c>
    </row>
    <row r="1553" spans="1:38" x14ac:dyDescent="0.45">
      <c r="A1553">
        <v>1750</v>
      </c>
      <c r="B1553" s="53">
        <v>42201.590196759258</v>
      </c>
      <c r="C1553" s="7">
        <v>1.0901967592592592</v>
      </c>
      <c r="D1553" s="8">
        <v>48.034399999999998</v>
      </c>
      <c r="E1553">
        <v>48.034399999999998</v>
      </c>
      <c r="F1553">
        <v>2886.07</v>
      </c>
      <c r="G1553">
        <v>-0.15307599999999999</v>
      </c>
      <c r="H1553">
        <v>-29008.1</v>
      </c>
      <c r="I1553">
        <v>5.0845300000000003E-2</v>
      </c>
      <c r="J1553">
        <v>-0.61577599999999999</v>
      </c>
      <c r="K1553">
        <v>183.6</v>
      </c>
      <c r="L1553">
        <v>175.2</v>
      </c>
      <c r="M1553">
        <v>21.9</v>
      </c>
      <c r="N1553">
        <v>173.3</v>
      </c>
      <c r="O1553">
        <v>21.6</v>
      </c>
      <c r="P1553">
        <v>182.1</v>
      </c>
      <c r="Q1553" s="8">
        <v>63.602499999999999</v>
      </c>
      <c r="R1553">
        <v>507.21300000000002</v>
      </c>
      <c r="S1553" s="8">
        <v>0.108414</v>
      </c>
      <c r="T1553" s="8">
        <v>0.73011400000000004</v>
      </c>
      <c r="U1553" s="8">
        <v>0.216888</v>
      </c>
      <c r="V1553" s="3">
        <v>-0.55608220000000019</v>
      </c>
      <c r="W1553" s="3">
        <v>-0.511105912</v>
      </c>
      <c r="X1553" s="8">
        <v>9.4006048400470039</v>
      </c>
      <c r="Y1553" s="8">
        <v>9.4455811280470048</v>
      </c>
      <c r="Z1553" s="8">
        <v>9.4230929840470044</v>
      </c>
      <c r="AA1553" s="41">
        <v>2</v>
      </c>
      <c r="AB1553" s="42" t="s">
        <v>2112</v>
      </c>
      <c r="AC1553" s="15">
        <v>-316.63099999999997</v>
      </c>
      <c r="AD1553" s="15">
        <v>-135.17683093384278</v>
      </c>
      <c r="AE1553" s="15">
        <v>-124.79015314338915</v>
      </c>
      <c r="AF1553" s="15">
        <v>-129.99530308299563</v>
      </c>
      <c r="AG1553" s="15">
        <v>-129.99530308299563</v>
      </c>
      <c r="AH1553" s="17">
        <v>1.2374724054321464</v>
      </c>
      <c r="AI1553" s="17">
        <v>0.93978898068086836</v>
      </c>
      <c r="AJ1553" s="17">
        <v>0.92702401001416945</v>
      </c>
      <c r="AK1553" s="17">
        <v>0.93337736795582693</v>
      </c>
      <c r="AL1553" s="17">
        <v>0.93337736795582693</v>
      </c>
    </row>
    <row r="1554" spans="1:38" x14ac:dyDescent="0.45">
      <c r="A1554">
        <v>1751</v>
      </c>
      <c r="B1554" s="53">
        <v>42201.590891203705</v>
      </c>
      <c r="C1554" s="7">
        <v>1.0908912037037037</v>
      </c>
      <c r="D1554" s="8">
        <v>48.050899999999999</v>
      </c>
      <c r="E1554">
        <v>48.050899999999999</v>
      </c>
      <c r="F1554">
        <v>2890.68</v>
      </c>
      <c r="G1554">
        <v>-0.15307599999999999</v>
      </c>
      <c r="H1554">
        <v>-29008.1</v>
      </c>
      <c r="I1554">
        <v>5.0863699999999998E-2</v>
      </c>
      <c r="J1554">
        <v>-0.61495900000000003</v>
      </c>
      <c r="K1554">
        <v>172.4</v>
      </c>
      <c r="L1554">
        <v>170.7</v>
      </c>
      <c r="M1554">
        <v>21.9</v>
      </c>
      <c r="N1554">
        <v>165</v>
      </c>
      <c r="O1554">
        <v>21.6</v>
      </c>
      <c r="P1554">
        <v>182.1</v>
      </c>
      <c r="Q1554" s="8">
        <v>63.602499999999999</v>
      </c>
      <c r="R1554">
        <v>507.21300000000002</v>
      </c>
      <c r="S1554" s="8">
        <v>0.11018699999999999</v>
      </c>
      <c r="T1554" s="8">
        <v>0.73002199999999995</v>
      </c>
      <c r="U1554" s="8">
        <v>0.21592700000000001</v>
      </c>
      <c r="V1554" s="3">
        <v>-0.55584851999999996</v>
      </c>
      <c r="W1554" s="3">
        <v>-0.50866497200000005</v>
      </c>
      <c r="X1554" s="8">
        <v>9.4008385200470048</v>
      </c>
      <c r="Y1554" s="8">
        <v>9.4480220680470044</v>
      </c>
      <c r="Z1554" s="8">
        <v>9.4244302940470046</v>
      </c>
      <c r="AA1554" s="41">
        <v>2</v>
      </c>
      <c r="AB1554" s="42" t="s">
        <v>2112</v>
      </c>
      <c r="AC1554" s="15">
        <v>-316.63099999999997</v>
      </c>
      <c r="AD1554" s="15">
        <v>-135.12310963906236</v>
      </c>
      <c r="AE1554" s="15">
        <v>-124.22374494989504</v>
      </c>
      <c r="AF1554" s="15">
        <v>-129.68642781861104</v>
      </c>
      <c r="AG1554" s="15">
        <v>-129.68642781861104</v>
      </c>
      <c r="AH1554" s="17">
        <v>1.2374724054321464</v>
      </c>
      <c r="AI1554" s="17">
        <v>0.93972205418760157</v>
      </c>
      <c r="AJ1554" s="17">
        <v>0.92633787155945091</v>
      </c>
      <c r="AK1554" s="17">
        <v>0.93299792813520865</v>
      </c>
      <c r="AL1554" s="17">
        <v>0.93299792813520865</v>
      </c>
    </row>
    <row r="1555" spans="1:38" x14ac:dyDescent="0.45">
      <c r="A1555">
        <v>1752</v>
      </c>
      <c r="B1555" s="53">
        <v>42201.591574074075</v>
      </c>
      <c r="C1555" s="7">
        <v>1.091574074074074</v>
      </c>
      <c r="D1555" s="8">
        <v>48.067500000000003</v>
      </c>
      <c r="E1555">
        <v>48.067500000000003</v>
      </c>
      <c r="F1555">
        <v>2884.22</v>
      </c>
      <c r="G1555">
        <v>-0.15307599999999999</v>
      </c>
      <c r="H1555">
        <v>-29008.1</v>
      </c>
      <c r="I1555">
        <v>5.0845300000000003E-2</v>
      </c>
      <c r="J1555">
        <v>-0.61577599999999999</v>
      </c>
      <c r="K1555">
        <v>187.8</v>
      </c>
      <c r="L1555">
        <v>173.5</v>
      </c>
      <c r="M1555">
        <v>21.9</v>
      </c>
      <c r="N1555">
        <v>173.4</v>
      </c>
      <c r="O1555">
        <v>21.6</v>
      </c>
      <c r="P1555">
        <v>182.1</v>
      </c>
      <c r="Q1555" s="8">
        <v>63.602499999999999</v>
      </c>
      <c r="R1555">
        <v>507.21300000000002</v>
      </c>
      <c r="S1555" s="8">
        <v>0.11018699999999999</v>
      </c>
      <c r="T1555" s="8">
        <v>0.73041800000000001</v>
      </c>
      <c r="U1555" s="8">
        <v>0.21592700000000001</v>
      </c>
      <c r="V1555" s="3">
        <v>-0.5568543600000001</v>
      </c>
      <c r="W1555" s="3">
        <v>-0.50866497200000005</v>
      </c>
      <c r="X1555" s="8">
        <v>9.3998326800470036</v>
      </c>
      <c r="Y1555" s="8">
        <v>9.4480220680470044</v>
      </c>
      <c r="Z1555" s="8">
        <v>9.423927374047004</v>
      </c>
      <c r="AA1555" s="41">
        <v>2</v>
      </c>
      <c r="AB1555" s="42" t="s">
        <v>2112</v>
      </c>
      <c r="AC1555" s="15">
        <v>-316.63099999999997</v>
      </c>
      <c r="AD1555" s="15">
        <v>-135.35432667978114</v>
      </c>
      <c r="AE1555" s="15">
        <v>-124.22374494989504</v>
      </c>
      <c r="AF1555" s="15">
        <v>-129.80259583893064</v>
      </c>
      <c r="AG1555" s="15">
        <v>-129.80259583893064</v>
      </c>
      <c r="AH1555" s="17">
        <v>1.2374724054321464</v>
      </c>
      <c r="AI1555" s="17">
        <v>0.94001017434465273</v>
      </c>
      <c r="AJ1555" s="17">
        <v>0.92633787155945091</v>
      </c>
      <c r="AK1555" s="17">
        <v>0.93314059929235871</v>
      </c>
      <c r="AL1555" s="17">
        <v>0.93314059929235871</v>
      </c>
    </row>
    <row r="1556" spans="1:38" x14ac:dyDescent="0.45">
      <c r="A1556">
        <v>1753</v>
      </c>
      <c r="B1556" s="53">
        <v>42201.592268518521</v>
      </c>
      <c r="C1556" s="7">
        <v>1.0922685185185186</v>
      </c>
      <c r="D1556" s="8">
        <v>48.084299999999999</v>
      </c>
      <c r="E1556">
        <v>48.084299999999999</v>
      </c>
      <c r="F1556">
        <v>2888.84</v>
      </c>
      <c r="G1556">
        <v>-0.15307599999999999</v>
      </c>
      <c r="H1556">
        <v>-29008.1</v>
      </c>
      <c r="I1556">
        <v>5.0863699999999998E-2</v>
      </c>
      <c r="J1556">
        <v>-0.61495900000000003</v>
      </c>
      <c r="K1556">
        <v>173.4</v>
      </c>
      <c r="L1556">
        <v>169.9</v>
      </c>
      <c r="M1556">
        <v>21.9</v>
      </c>
      <c r="N1556">
        <v>164.6</v>
      </c>
      <c r="O1556">
        <v>21.6</v>
      </c>
      <c r="P1556">
        <v>182.1</v>
      </c>
      <c r="Q1556" s="8">
        <v>63.602499999999999</v>
      </c>
      <c r="R1556">
        <v>507.21300000000002</v>
      </c>
      <c r="S1556" s="8">
        <v>0.11018699999999999</v>
      </c>
      <c r="T1556" s="8">
        <v>0.730236</v>
      </c>
      <c r="U1556" s="8">
        <v>0.215834</v>
      </c>
      <c r="V1556" s="3">
        <v>-0.55639208000000007</v>
      </c>
      <c r="W1556" s="3">
        <v>-0.50842875200000004</v>
      </c>
      <c r="X1556" s="8">
        <v>9.4002949600470043</v>
      </c>
      <c r="Y1556" s="8">
        <v>9.4482582880470041</v>
      </c>
      <c r="Z1556" s="8">
        <v>9.4242766240470033</v>
      </c>
      <c r="AA1556" s="41">
        <v>2</v>
      </c>
      <c r="AB1556" s="42" t="s">
        <v>2112</v>
      </c>
      <c r="AC1556" s="15">
        <v>-316.63099999999997</v>
      </c>
      <c r="AD1556" s="15">
        <v>-135.24806611718395</v>
      </c>
      <c r="AE1556" s="15">
        <v>-124.16891644798648</v>
      </c>
      <c r="AF1556" s="15">
        <v>-129.7219248561878</v>
      </c>
      <c r="AG1556" s="15">
        <v>-129.7219248561878</v>
      </c>
      <c r="AH1556" s="17">
        <v>1.2374724054321464</v>
      </c>
      <c r="AI1556" s="17">
        <v>0.93987774084362485</v>
      </c>
      <c r="AJ1556" s="17">
        <v>0.92627150704288419</v>
      </c>
      <c r="AK1556" s="17">
        <v>0.93304151901054067</v>
      </c>
      <c r="AL1556" s="17">
        <v>0.93304151901054067</v>
      </c>
    </row>
    <row r="1557" spans="1:38" x14ac:dyDescent="0.45">
      <c r="A1557">
        <v>1754</v>
      </c>
      <c r="B1557" s="53">
        <v>42201.592962962961</v>
      </c>
      <c r="C1557" s="7">
        <v>1.0929629629629631</v>
      </c>
      <c r="D1557" s="8">
        <v>48.1008</v>
      </c>
      <c r="E1557">
        <v>48.1008</v>
      </c>
      <c r="F1557">
        <v>2882.99</v>
      </c>
      <c r="G1557">
        <v>-0.15307599999999999</v>
      </c>
      <c r="H1557">
        <v>-29008.1</v>
      </c>
      <c r="I1557">
        <v>5.0863699999999998E-2</v>
      </c>
      <c r="J1557">
        <v>-0.61514800000000003</v>
      </c>
      <c r="K1557">
        <v>181.7</v>
      </c>
      <c r="L1557">
        <v>173.8</v>
      </c>
      <c r="M1557">
        <v>21.9</v>
      </c>
      <c r="N1557">
        <v>174</v>
      </c>
      <c r="O1557">
        <v>21.6</v>
      </c>
      <c r="P1557">
        <v>182.1</v>
      </c>
      <c r="Q1557" s="8">
        <v>63.602499999999999</v>
      </c>
      <c r="R1557">
        <v>507.21300000000002</v>
      </c>
      <c r="S1557" s="8">
        <v>0.11018699999999999</v>
      </c>
      <c r="T1557" s="8">
        <v>0.73050999999999999</v>
      </c>
      <c r="U1557" s="8">
        <v>0.21623700000000001</v>
      </c>
      <c r="V1557" s="3">
        <v>-0.55708804000000001</v>
      </c>
      <c r="W1557" s="3">
        <v>-0.50945237200000004</v>
      </c>
      <c r="X1557" s="8">
        <v>9.3995990000470044</v>
      </c>
      <c r="Y1557" s="8">
        <v>9.4472346680470043</v>
      </c>
      <c r="Z1557" s="8">
        <v>9.4234168340470035</v>
      </c>
      <c r="AA1557" s="41">
        <v>2</v>
      </c>
      <c r="AB1557" s="42" t="s">
        <v>2112</v>
      </c>
      <c r="AC1557" s="15">
        <v>-316.63099999999997</v>
      </c>
      <c r="AD1557" s="15">
        <v>-135.4080370209291</v>
      </c>
      <c r="AE1557" s="15">
        <v>-124.40648775178556</v>
      </c>
      <c r="AF1557" s="15">
        <v>-129.92051189556844</v>
      </c>
      <c r="AG1557" s="15">
        <v>-129.92051189556844</v>
      </c>
      <c r="AH1557" s="17">
        <v>1.2374724054321464</v>
      </c>
      <c r="AI1557" s="17">
        <v>0.9400771282297149</v>
      </c>
      <c r="AJ1557" s="17">
        <v>0.92655913245752197</v>
      </c>
      <c r="AK1557" s="17">
        <v>0.93328546192172612</v>
      </c>
      <c r="AL1557" s="17">
        <v>0.93328546192172612</v>
      </c>
    </row>
    <row r="1558" spans="1:38" x14ac:dyDescent="0.45">
      <c r="A1558">
        <v>1755</v>
      </c>
      <c r="B1558" s="53">
        <v>42201.593668981484</v>
      </c>
      <c r="C1558" s="7">
        <v>1.0936689814814815</v>
      </c>
      <c r="D1558" s="8">
        <v>48.1175</v>
      </c>
      <c r="E1558">
        <v>48.1175</v>
      </c>
      <c r="F1558">
        <v>2886.07</v>
      </c>
      <c r="G1558">
        <v>-0.15307599999999999</v>
      </c>
      <c r="H1558">
        <v>-29008.1</v>
      </c>
      <c r="I1558">
        <v>5.0845300000000003E-2</v>
      </c>
      <c r="J1558">
        <v>-0.61533599999999999</v>
      </c>
      <c r="K1558">
        <v>171.9</v>
      </c>
      <c r="L1558">
        <v>177.7</v>
      </c>
      <c r="M1558">
        <v>21.9</v>
      </c>
      <c r="N1558">
        <v>166.1</v>
      </c>
      <c r="O1558">
        <v>21.6</v>
      </c>
      <c r="P1558">
        <v>182.1</v>
      </c>
      <c r="Q1558" s="8">
        <v>63.602499999999999</v>
      </c>
      <c r="R1558">
        <v>507.21300000000002</v>
      </c>
      <c r="S1558" s="8">
        <v>0.108414</v>
      </c>
      <c r="T1558" s="8">
        <v>0.73032699999999995</v>
      </c>
      <c r="U1558" s="8">
        <v>0.216144</v>
      </c>
      <c r="V1558" s="3">
        <v>-0.55662321999999997</v>
      </c>
      <c r="W1558" s="3">
        <v>-0.50921615200000003</v>
      </c>
      <c r="X1558" s="8">
        <v>9.4000638200470039</v>
      </c>
      <c r="Y1558" s="8">
        <v>9.447470888047004</v>
      </c>
      <c r="Z1558" s="8">
        <v>9.4237673540470048</v>
      </c>
      <c r="AA1558" s="41">
        <v>2</v>
      </c>
      <c r="AB1558" s="42" t="s">
        <v>2112</v>
      </c>
      <c r="AC1558" s="15">
        <v>-316.63099999999997</v>
      </c>
      <c r="AD1558" s="15">
        <v>-135.30119764334415</v>
      </c>
      <c r="AE1558" s="15">
        <v>-124.35166795955263</v>
      </c>
      <c r="AF1558" s="15">
        <v>-129.83955591302242</v>
      </c>
      <c r="AG1558" s="15">
        <v>-129.83955591302242</v>
      </c>
      <c r="AH1558" s="17">
        <v>1.2374724054321464</v>
      </c>
      <c r="AI1558" s="17">
        <v>0.93994395448081314</v>
      </c>
      <c r="AJ1558" s="17">
        <v>0.92649274678173299</v>
      </c>
      <c r="AK1558" s="17">
        <v>0.93318600076754277</v>
      </c>
      <c r="AL1558" s="17">
        <v>0.93318600076754277</v>
      </c>
    </row>
    <row r="1559" spans="1:38" x14ac:dyDescent="0.45">
      <c r="A1559">
        <v>1756</v>
      </c>
      <c r="B1559" s="53">
        <v>42201.594363425924</v>
      </c>
      <c r="C1559" s="7">
        <v>1.0943634259259261</v>
      </c>
      <c r="D1559" s="8">
        <v>48.1342</v>
      </c>
      <c r="E1559">
        <v>48.1342</v>
      </c>
      <c r="F1559">
        <v>2882.07</v>
      </c>
      <c r="G1559">
        <v>-0.15307599999999999</v>
      </c>
      <c r="H1559">
        <v>-29008.1</v>
      </c>
      <c r="I1559">
        <v>5.0863699999999998E-2</v>
      </c>
      <c r="J1559">
        <v>-0.61495900000000003</v>
      </c>
      <c r="K1559">
        <v>193.9</v>
      </c>
      <c r="L1559">
        <v>176.9</v>
      </c>
      <c r="M1559">
        <v>21.9</v>
      </c>
      <c r="N1559">
        <v>176.4</v>
      </c>
      <c r="O1559">
        <v>21.6</v>
      </c>
      <c r="P1559">
        <v>182.1</v>
      </c>
      <c r="Q1559" s="8">
        <v>63.602499999999999</v>
      </c>
      <c r="R1559">
        <v>507.21300000000002</v>
      </c>
      <c r="S1559" s="8">
        <v>0.11018699999999999</v>
      </c>
      <c r="T1559" s="8">
        <v>0.73041800000000001</v>
      </c>
      <c r="U1559" s="8">
        <v>0.21623700000000001</v>
      </c>
      <c r="V1559" s="3">
        <v>-0.5568543600000001</v>
      </c>
      <c r="W1559" s="3">
        <v>-0.50945237200000004</v>
      </c>
      <c r="X1559" s="8">
        <v>9.3998326800470036</v>
      </c>
      <c r="Y1559" s="8">
        <v>9.4472346680470043</v>
      </c>
      <c r="Z1559" s="8">
        <v>9.4235336740470039</v>
      </c>
      <c r="AA1559" s="41">
        <v>2</v>
      </c>
      <c r="AB1559" s="42" t="s">
        <v>2112</v>
      </c>
      <c r="AC1559" s="15">
        <v>-316.63099999999997</v>
      </c>
      <c r="AD1559" s="15">
        <v>-135.35432667978114</v>
      </c>
      <c r="AE1559" s="15">
        <v>-124.40648775178556</v>
      </c>
      <c r="AF1559" s="15">
        <v>-129.8935272057513</v>
      </c>
      <c r="AG1559" s="15">
        <v>-129.8935272057513</v>
      </c>
      <c r="AH1559" s="17">
        <v>1.2374724054321464</v>
      </c>
      <c r="AI1559" s="17">
        <v>0.94001017434465273</v>
      </c>
      <c r="AJ1559" s="17">
        <v>0.92655913245752197</v>
      </c>
      <c r="AK1559" s="17">
        <v>0.93325230663150771</v>
      </c>
      <c r="AL1559" s="17">
        <v>0.93325230663150771</v>
      </c>
    </row>
    <row r="1560" spans="1:38" x14ac:dyDescent="0.45">
      <c r="A1560">
        <v>1757</v>
      </c>
      <c r="B1560" s="53">
        <v>42201.595057870371</v>
      </c>
      <c r="C1560" s="7">
        <v>1.0950578703703702</v>
      </c>
      <c r="D1560" s="8">
        <v>48.150599999999997</v>
      </c>
      <c r="E1560">
        <v>48.150599999999997</v>
      </c>
      <c r="F1560">
        <v>2890.68</v>
      </c>
      <c r="G1560">
        <v>-0.15307599999999999</v>
      </c>
      <c r="H1560">
        <v>-28997.5</v>
      </c>
      <c r="I1560">
        <v>5.0863699999999998E-2</v>
      </c>
      <c r="J1560">
        <v>-0.61477000000000004</v>
      </c>
      <c r="K1560">
        <v>173.7</v>
      </c>
      <c r="L1560">
        <v>171.8</v>
      </c>
      <c r="M1560">
        <v>21.9</v>
      </c>
      <c r="N1560">
        <v>163.6</v>
      </c>
      <c r="O1560">
        <v>21.6</v>
      </c>
      <c r="P1560">
        <v>182.1</v>
      </c>
      <c r="Q1560" s="8">
        <v>63.602499999999999</v>
      </c>
      <c r="R1560">
        <v>507.21300000000002</v>
      </c>
      <c r="S1560" s="8">
        <v>0.11018699999999999</v>
      </c>
      <c r="T1560" s="8">
        <v>0.73078399999999999</v>
      </c>
      <c r="U1560" s="8">
        <v>0.21592700000000001</v>
      </c>
      <c r="V1560" s="3">
        <v>-0.55778400000000006</v>
      </c>
      <c r="W1560" s="3">
        <v>-0.50866497200000005</v>
      </c>
      <c r="X1560" s="8">
        <v>9.3989030400470046</v>
      </c>
      <c r="Y1560" s="8">
        <v>9.4480220680470044</v>
      </c>
      <c r="Z1560" s="8">
        <v>9.4234625540470045</v>
      </c>
      <c r="AA1560" s="41">
        <v>2</v>
      </c>
      <c r="AB1560" s="42" t="s">
        <v>2112</v>
      </c>
      <c r="AC1560" s="15">
        <v>-316.63099999999997</v>
      </c>
      <c r="AD1560" s="15">
        <v>-135.56798535376583</v>
      </c>
      <c r="AE1560" s="15">
        <v>-124.22374494989504</v>
      </c>
      <c r="AF1560" s="15">
        <v>-129.90995274506236</v>
      </c>
      <c r="AG1560" s="15">
        <v>-129.90995274506236</v>
      </c>
      <c r="AH1560" s="17">
        <v>1.2374724054321464</v>
      </c>
      <c r="AI1560" s="17">
        <v>0.94027657208032511</v>
      </c>
      <c r="AJ1560" s="17">
        <v>0.92633787155945091</v>
      </c>
      <c r="AK1560" s="17">
        <v>0.93327248792526796</v>
      </c>
      <c r="AL1560" s="17">
        <v>0.93327248792526796</v>
      </c>
    </row>
    <row r="1561" spans="1:38" x14ac:dyDescent="0.45">
      <c r="A1561">
        <v>1758</v>
      </c>
      <c r="B1561" s="53">
        <v>42201.59574074074</v>
      </c>
      <c r="C1561" s="7">
        <v>1.0957407407407409</v>
      </c>
      <c r="D1561" s="8">
        <v>48.167400000000001</v>
      </c>
      <c r="E1561">
        <v>48.167400000000001</v>
      </c>
      <c r="F1561">
        <v>2887.91</v>
      </c>
      <c r="G1561">
        <v>-1.0764199999999999</v>
      </c>
      <c r="H1561">
        <v>-29008.1</v>
      </c>
      <c r="I1561">
        <v>5.0863699999999998E-2</v>
      </c>
      <c r="J1561">
        <v>-0.61577599999999999</v>
      </c>
      <c r="K1561">
        <v>179.1</v>
      </c>
      <c r="L1561">
        <v>173</v>
      </c>
      <c r="M1561">
        <v>21.9</v>
      </c>
      <c r="N1561">
        <v>174.6</v>
      </c>
      <c r="O1561">
        <v>21.6</v>
      </c>
      <c r="P1561">
        <v>182.1</v>
      </c>
      <c r="Q1561" s="8">
        <v>63.602499999999999</v>
      </c>
      <c r="R1561">
        <v>507.21300000000002</v>
      </c>
      <c r="S1561" s="8">
        <v>0.11018699999999999</v>
      </c>
      <c r="T1561" s="8">
        <v>0.73069200000000001</v>
      </c>
      <c r="U1561" s="8">
        <v>0.21601999999999999</v>
      </c>
      <c r="V1561" s="3">
        <v>-0.55755032000000015</v>
      </c>
      <c r="W1561" s="3">
        <v>-0.50890119200000006</v>
      </c>
      <c r="X1561" s="8">
        <v>9.3991367200470037</v>
      </c>
      <c r="Y1561" s="8">
        <v>9.4477858480470047</v>
      </c>
      <c r="Z1561" s="8">
        <v>9.4234612840470042</v>
      </c>
      <c r="AA1561" s="41">
        <v>2</v>
      </c>
      <c r="AB1561" s="42" t="s">
        <v>2112</v>
      </c>
      <c r="AC1561" s="15">
        <v>-316.63099999999997</v>
      </c>
      <c r="AD1561" s="15">
        <v>-135.51428259099373</v>
      </c>
      <c r="AE1561" s="15">
        <v>-124.27857083882839</v>
      </c>
      <c r="AF1561" s="15">
        <v>-129.91024605611722</v>
      </c>
      <c r="AG1561" s="15">
        <v>-129.91024605611722</v>
      </c>
      <c r="AH1561" s="17">
        <v>1.2374724054321464</v>
      </c>
      <c r="AI1561" s="17">
        <v>0.9402095992341416</v>
      </c>
      <c r="AJ1561" s="17">
        <v>0.92640424242289821</v>
      </c>
      <c r="AK1561" s="17">
        <v>0.9332728483108077</v>
      </c>
      <c r="AL1561" s="17">
        <v>0.9332728483108077</v>
      </c>
    </row>
    <row r="1562" spans="1:38" x14ac:dyDescent="0.45">
      <c r="A1562">
        <v>1759</v>
      </c>
      <c r="B1562" s="53">
        <v>42201.596435185187</v>
      </c>
      <c r="C1562" s="7">
        <v>1.096435185185185</v>
      </c>
      <c r="D1562" s="8">
        <v>48.183799999999998</v>
      </c>
      <c r="E1562">
        <v>48.183799999999998</v>
      </c>
      <c r="F1562">
        <v>2889.76</v>
      </c>
      <c r="G1562">
        <v>-0.15307599999999999</v>
      </c>
      <c r="H1562">
        <v>-29008.1</v>
      </c>
      <c r="I1562">
        <v>5.0863699999999998E-2</v>
      </c>
      <c r="J1562">
        <v>-0.61577599999999999</v>
      </c>
      <c r="K1562">
        <v>171.8</v>
      </c>
      <c r="L1562">
        <v>176</v>
      </c>
      <c r="M1562">
        <v>21.9</v>
      </c>
      <c r="N1562">
        <v>163.30000000000001</v>
      </c>
      <c r="O1562">
        <v>21.6</v>
      </c>
      <c r="P1562">
        <v>182.1</v>
      </c>
      <c r="Q1562" s="8">
        <v>63.602499999999999</v>
      </c>
      <c r="R1562">
        <v>507.21300000000002</v>
      </c>
      <c r="S1562" s="8">
        <v>0.11018699999999999</v>
      </c>
      <c r="T1562" s="8">
        <v>0.73087500000000005</v>
      </c>
      <c r="U1562" s="8">
        <v>0.21601999999999999</v>
      </c>
      <c r="V1562" s="3">
        <v>-0.55801514000000019</v>
      </c>
      <c r="W1562" s="3">
        <v>-0.50890119200000006</v>
      </c>
      <c r="X1562" s="8">
        <v>9.3986719000470043</v>
      </c>
      <c r="Y1562" s="8">
        <v>9.4477858480470047</v>
      </c>
      <c r="Z1562" s="8">
        <v>9.4232288740470054</v>
      </c>
      <c r="AA1562" s="41">
        <v>2</v>
      </c>
      <c r="AB1562" s="42" t="s">
        <v>2112</v>
      </c>
      <c r="AC1562" s="15">
        <v>-316.63099999999997</v>
      </c>
      <c r="AD1562" s="15">
        <v>-135.62110188774614</v>
      </c>
      <c r="AE1562" s="15">
        <v>-124.27857083882839</v>
      </c>
      <c r="AF1562" s="15">
        <v>-129.96392071069477</v>
      </c>
      <c r="AG1562" s="15">
        <v>-129.96392071069477</v>
      </c>
      <c r="AH1562" s="17">
        <v>1.2374724054321464</v>
      </c>
      <c r="AI1562" s="17">
        <v>0.94034282322535112</v>
      </c>
      <c r="AJ1562" s="17">
        <v>0.92640424242289821</v>
      </c>
      <c r="AK1562" s="17">
        <v>0.9333388019921024</v>
      </c>
      <c r="AL1562" s="17">
        <v>0.9333388019921024</v>
      </c>
    </row>
    <row r="1563" spans="1:38" x14ac:dyDescent="0.45">
      <c r="A1563">
        <v>1760</v>
      </c>
      <c r="B1563" s="53">
        <v>42201.597141203703</v>
      </c>
      <c r="C1563" s="7">
        <v>1.0971412037037038</v>
      </c>
      <c r="D1563" s="8">
        <v>48.200600000000001</v>
      </c>
      <c r="E1563">
        <v>48.200600000000001</v>
      </c>
      <c r="F1563">
        <v>2884.22</v>
      </c>
      <c r="G1563">
        <v>-0.15307599999999999</v>
      </c>
      <c r="H1563">
        <v>-29008.1</v>
      </c>
      <c r="I1563">
        <v>5.0845300000000003E-2</v>
      </c>
      <c r="J1563">
        <v>-0.61577599999999999</v>
      </c>
      <c r="K1563">
        <v>196.9</v>
      </c>
      <c r="L1563">
        <v>178.8</v>
      </c>
      <c r="M1563">
        <v>21.9</v>
      </c>
      <c r="N1563">
        <v>180.7</v>
      </c>
      <c r="O1563">
        <v>21.6</v>
      </c>
      <c r="P1563">
        <v>182.1</v>
      </c>
      <c r="Q1563" s="8">
        <v>63.602499999999999</v>
      </c>
      <c r="R1563">
        <v>507.21300000000002</v>
      </c>
      <c r="S1563" s="8">
        <v>0.11018699999999999</v>
      </c>
      <c r="T1563" s="8">
        <v>0.73060099999999994</v>
      </c>
      <c r="U1563" s="8">
        <v>0.21574099999999999</v>
      </c>
      <c r="V1563" s="3">
        <v>-0.55731917999999991</v>
      </c>
      <c r="W1563" s="3">
        <v>-0.50819253200000003</v>
      </c>
      <c r="X1563" s="8">
        <v>9.3993678600470041</v>
      </c>
      <c r="Y1563" s="8">
        <v>9.4484945080470037</v>
      </c>
      <c r="Z1563" s="8">
        <v>9.423931184047003</v>
      </c>
      <c r="AA1563" s="41">
        <v>2</v>
      </c>
      <c r="AB1563" s="42" t="s">
        <v>2112</v>
      </c>
      <c r="AC1563" s="15">
        <v>-316.63099999999997</v>
      </c>
      <c r="AD1563" s="15">
        <v>-135.46116105073554</v>
      </c>
      <c r="AE1563" s="15">
        <v>-124.11408533304075</v>
      </c>
      <c r="AF1563" s="15">
        <v>-129.80171582258754</v>
      </c>
      <c r="AG1563" s="15">
        <v>-129.80171582258754</v>
      </c>
      <c r="AH1563" s="17">
        <v>1.2374724054321464</v>
      </c>
      <c r="AI1563" s="17">
        <v>0.94014336061749926</v>
      </c>
      <c r="AJ1563" s="17">
        <v>0.92620514887243854</v>
      </c>
      <c r="AK1563" s="17">
        <v>0.93313951834079101</v>
      </c>
      <c r="AL1563" s="17">
        <v>0.93313951834079101</v>
      </c>
    </row>
    <row r="1564" spans="1:38" x14ac:dyDescent="0.45">
      <c r="A1564">
        <v>1761</v>
      </c>
      <c r="B1564" s="53">
        <v>42201.59783564815</v>
      </c>
      <c r="C1564" s="7">
        <v>1.0978356481481479</v>
      </c>
      <c r="D1564" s="8">
        <v>48.217100000000002</v>
      </c>
      <c r="E1564">
        <v>48.217100000000002</v>
      </c>
      <c r="F1564">
        <v>2894.68</v>
      </c>
      <c r="G1564">
        <v>-0.15307599999999999</v>
      </c>
      <c r="H1564">
        <v>-29008.1</v>
      </c>
      <c r="I1564">
        <v>5.0863699999999998E-2</v>
      </c>
      <c r="J1564">
        <v>-0.61477000000000004</v>
      </c>
      <c r="K1564">
        <v>174.1</v>
      </c>
      <c r="L1564">
        <v>173.7</v>
      </c>
      <c r="M1564">
        <v>21.9</v>
      </c>
      <c r="N1564">
        <v>165.3</v>
      </c>
      <c r="O1564">
        <v>21.7</v>
      </c>
      <c r="P1564">
        <v>182.1</v>
      </c>
      <c r="Q1564" s="8">
        <v>63.602499999999999</v>
      </c>
      <c r="R1564">
        <v>507.21300000000002</v>
      </c>
      <c r="S1564" s="8">
        <v>0.11018699999999999</v>
      </c>
      <c r="T1564" s="8">
        <v>0.73108799999999996</v>
      </c>
      <c r="U1564" s="8">
        <v>0.215834</v>
      </c>
      <c r="V1564" s="3">
        <v>-0.55855615999999997</v>
      </c>
      <c r="W1564" s="3">
        <v>-0.50842875200000004</v>
      </c>
      <c r="X1564" s="8">
        <v>9.3981308800470043</v>
      </c>
      <c r="Y1564" s="8">
        <v>9.4482582880470041</v>
      </c>
      <c r="Z1564" s="8">
        <v>9.4231945840470033</v>
      </c>
      <c r="AA1564" s="41">
        <v>2</v>
      </c>
      <c r="AB1564" s="42" t="s">
        <v>2112</v>
      </c>
      <c r="AC1564" s="15">
        <v>-316.63099999999997</v>
      </c>
      <c r="AD1564" s="15">
        <v>-135.74541986661814</v>
      </c>
      <c r="AE1564" s="15">
        <v>-124.16891644798648</v>
      </c>
      <c r="AF1564" s="15">
        <v>-129.97183970843685</v>
      </c>
      <c r="AG1564" s="15">
        <v>-129.97183970843685</v>
      </c>
      <c r="AH1564" s="17">
        <v>1.2374724054321464</v>
      </c>
      <c r="AI1564" s="17">
        <v>0.94049791894949264</v>
      </c>
      <c r="AJ1564" s="17">
        <v>0.92627150704288419</v>
      </c>
      <c r="AK1564" s="17">
        <v>0.9333485333897793</v>
      </c>
      <c r="AL1564" s="17">
        <v>0.9333485333897793</v>
      </c>
    </row>
    <row r="1565" spans="1:38" x14ac:dyDescent="0.45">
      <c r="A1565">
        <v>1762</v>
      </c>
      <c r="B1565" s="53">
        <v>42201.598530092589</v>
      </c>
      <c r="C1565" s="7">
        <v>1.0985300925925925</v>
      </c>
      <c r="D1565" s="8">
        <v>48.233800000000002</v>
      </c>
      <c r="E1565">
        <v>48.233800000000002</v>
      </c>
      <c r="F1565">
        <v>2893.76</v>
      </c>
      <c r="G1565">
        <v>-0.15307599999999999</v>
      </c>
      <c r="H1565">
        <v>-29008.1</v>
      </c>
      <c r="I1565">
        <v>5.0845300000000003E-2</v>
      </c>
      <c r="J1565">
        <v>-0.61495900000000003</v>
      </c>
      <c r="K1565">
        <v>177.7</v>
      </c>
      <c r="L1565">
        <v>170</v>
      </c>
      <c r="M1565">
        <v>21.9</v>
      </c>
      <c r="N1565">
        <v>170.3</v>
      </c>
      <c r="O1565">
        <v>21.6</v>
      </c>
      <c r="P1565">
        <v>182.1</v>
      </c>
      <c r="Q1565" s="8">
        <v>63.602499999999999</v>
      </c>
      <c r="R1565">
        <v>507.21300000000002</v>
      </c>
      <c r="S1565" s="8">
        <v>0.108414</v>
      </c>
      <c r="T1565" s="8">
        <v>0.73096700000000003</v>
      </c>
      <c r="U1565" s="8">
        <v>0.21592700000000001</v>
      </c>
      <c r="V1565" s="3">
        <v>-0.5582488200000002</v>
      </c>
      <c r="W1565" s="3">
        <v>-0.50866497200000005</v>
      </c>
      <c r="X1565" s="8">
        <v>9.3984382200470051</v>
      </c>
      <c r="Y1565" s="8">
        <v>9.4480220680470044</v>
      </c>
      <c r="Z1565" s="8">
        <v>9.4232301440470039</v>
      </c>
      <c r="AA1565" s="41">
        <v>2</v>
      </c>
      <c r="AB1565" s="42" t="s">
        <v>2112</v>
      </c>
      <c r="AC1565" s="15">
        <v>-316.63099999999997</v>
      </c>
      <c r="AD1565" s="15">
        <v>-135.67479958934496</v>
      </c>
      <c r="AE1565" s="15">
        <v>-124.22374494989504</v>
      </c>
      <c r="AF1565" s="15">
        <v>-129.96362741342784</v>
      </c>
      <c r="AG1565" s="15">
        <v>-129.96362741342784</v>
      </c>
      <c r="AH1565" s="17">
        <v>1.2374724054321464</v>
      </c>
      <c r="AI1565" s="17">
        <v>0.94040980873909152</v>
      </c>
      <c r="AJ1565" s="17">
        <v>0.92633787155945091</v>
      </c>
      <c r="AK1565" s="17">
        <v>0.93333844157256773</v>
      </c>
      <c r="AL1565" s="17">
        <v>0.93333844157256773</v>
      </c>
    </row>
    <row r="1566" spans="1:38" x14ac:dyDescent="0.45">
      <c r="A1566">
        <v>1763</v>
      </c>
      <c r="B1566" s="53">
        <v>42201.599224537036</v>
      </c>
      <c r="C1566" s="7">
        <v>1.099224537037037</v>
      </c>
      <c r="D1566" s="8">
        <v>48.250300000000003</v>
      </c>
      <c r="E1566">
        <v>48.250300000000003</v>
      </c>
      <c r="F1566">
        <v>2894.68</v>
      </c>
      <c r="G1566">
        <v>-0.15307599999999999</v>
      </c>
      <c r="H1566">
        <v>-29008.1</v>
      </c>
      <c r="I1566">
        <v>5.0863699999999998E-2</v>
      </c>
      <c r="J1566">
        <v>-0.61533599999999999</v>
      </c>
      <c r="K1566">
        <v>171.1</v>
      </c>
      <c r="L1566">
        <v>167.8</v>
      </c>
      <c r="M1566">
        <v>21.9</v>
      </c>
      <c r="N1566">
        <v>162.69999999999999</v>
      </c>
      <c r="O1566">
        <v>21.6</v>
      </c>
      <c r="P1566">
        <v>182.1</v>
      </c>
      <c r="Q1566" s="8">
        <v>63.602499999999999</v>
      </c>
      <c r="R1566">
        <v>507.21300000000002</v>
      </c>
      <c r="S1566" s="8">
        <v>0.11018699999999999</v>
      </c>
      <c r="T1566" s="8">
        <v>0.73096700000000003</v>
      </c>
      <c r="U1566" s="8">
        <v>0.21564800000000001</v>
      </c>
      <c r="V1566" s="3">
        <v>-0.5582488200000002</v>
      </c>
      <c r="W1566" s="3">
        <v>-0.50795631200000002</v>
      </c>
      <c r="X1566" s="8">
        <v>9.3984382200470051</v>
      </c>
      <c r="Y1566" s="8">
        <v>9.4487307280470052</v>
      </c>
      <c r="Z1566" s="8">
        <v>9.4235844740470043</v>
      </c>
      <c r="AA1566" s="41">
        <v>2</v>
      </c>
      <c r="AB1566" s="42" t="s">
        <v>2112</v>
      </c>
      <c r="AC1566" s="15">
        <v>-316.63099999999997</v>
      </c>
      <c r="AD1566" s="15">
        <v>-135.67479958934496</v>
      </c>
      <c r="AE1566" s="15">
        <v>-124.05925160499521</v>
      </c>
      <c r="AF1566" s="15">
        <v>-129.88179453301495</v>
      </c>
      <c r="AG1566" s="15">
        <v>-129.88179453301495</v>
      </c>
      <c r="AH1566" s="17">
        <v>1.2374724054321464</v>
      </c>
      <c r="AI1566" s="17">
        <v>0.94040980873909152</v>
      </c>
      <c r="AJ1566" s="17">
        <v>0.9261387970473538</v>
      </c>
      <c r="AK1566" s="17">
        <v>0.93323789177832006</v>
      </c>
      <c r="AL1566" s="17">
        <v>0.93323789177832006</v>
      </c>
    </row>
    <row r="1567" spans="1:38" x14ac:dyDescent="0.45">
      <c r="A1567">
        <v>1764</v>
      </c>
      <c r="B1567" s="53">
        <v>42201.599907407406</v>
      </c>
      <c r="C1567" s="7">
        <v>1.0999074074074073</v>
      </c>
      <c r="D1567" s="8">
        <v>48.267000000000003</v>
      </c>
      <c r="E1567">
        <v>48.267000000000003</v>
      </c>
      <c r="F1567">
        <v>2882.07</v>
      </c>
      <c r="G1567">
        <v>-0.15307599999999999</v>
      </c>
      <c r="H1567">
        <v>-29008.1</v>
      </c>
      <c r="I1567">
        <v>5.0845300000000003E-2</v>
      </c>
      <c r="J1567">
        <v>-0.61514800000000003</v>
      </c>
      <c r="K1567">
        <v>197.5</v>
      </c>
      <c r="L1567">
        <v>166.4</v>
      </c>
      <c r="M1567">
        <v>21.9</v>
      </c>
      <c r="N1567">
        <v>181.3</v>
      </c>
      <c r="O1567">
        <v>21.7</v>
      </c>
      <c r="P1567">
        <v>182.1</v>
      </c>
      <c r="Q1567" s="8">
        <v>63.602499999999999</v>
      </c>
      <c r="R1567">
        <v>507.21300000000002</v>
      </c>
      <c r="S1567" s="8">
        <v>0.11018699999999999</v>
      </c>
      <c r="T1567" s="8">
        <v>0.73078399999999999</v>
      </c>
      <c r="U1567" s="8">
        <v>0.21564800000000001</v>
      </c>
      <c r="V1567" s="3">
        <v>-0.55778400000000006</v>
      </c>
      <c r="W1567" s="3">
        <v>-0.50795631200000002</v>
      </c>
      <c r="X1567" s="8">
        <v>9.3989030400470046</v>
      </c>
      <c r="Y1567" s="8">
        <v>9.4487307280470052</v>
      </c>
      <c r="Z1567" s="8">
        <v>9.4238168840470049</v>
      </c>
      <c r="AA1567" s="41">
        <v>2</v>
      </c>
      <c r="AB1567" s="42" t="s">
        <v>2112</v>
      </c>
      <c r="AC1567" s="15">
        <v>-316.63099999999997</v>
      </c>
      <c r="AD1567" s="15">
        <v>-135.56798535376583</v>
      </c>
      <c r="AE1567" s="15">
        <v>-124.05925160499521</v>
      </c>
      <c r="AF1567" s="15">
        <v>-129.82811601791093</v>
      </c>
      <c r="AG1567" s="15">
        <v>-129.82811601791093</v>
      </c>
      <c r="AH1567" s="17">
        <v>1.2374724054321464</v>
      </c>
      <c r="AI1567" s="17">
        <v>0.94027657208032511</v>
      </c>
      <c r="AJ1567" s="17">
        <v>0.9261387970473538</v>
      </c>
      <c r="AK1567" s="17">
        <v>0.93317194761490929</v>
      </c>
      <c r="AL1567" s="17">
        <v>0.93317194761490929</v>
      </c>
    </row>
    <row r="1568" spans="1:38" x14ac:dyDescent="0.45">
      <c r="A1568">
        <v>1765</v>
      </c>
      <c r="B1568" s="53">
        <v>42201.600601851853</v>
      </c>
      <c r="C1568" s="7">
        <v>1.1006018518518519</v>
      </c>
      <c r="D1568" s="8">
        <v>48.283499999999997</v>
      </c>
      <c r="E1568">
        <v>48.283499999999997</v>
      </c>
      <c r="F1568">
        <v>2882.99</v>
      </c>
      <c r="G1568">
        <v>-0.15307599999999999</v>
      </c>
      <c r="H1568">
        <v>-29008.1</v>
      </c>
      <c r="I1568">
        <v>5.0845300000000003E-2</v>
      </c>
      <c r="J1568">
        <v>-0.61477000000000004</v>
      </c>
      <c r="K1568">
        <v>174.1</v>
      </c>
      <c r="L1568">
        <v>171.6</v>
      </c>
      <c r="M1568">
        <v>21.9</v>
      </c>
      <c r="N1568">
        <v>168.2</v>
      </c>
      <c r="O1568">
        <v>21.7</v>
      </c>
      <c r="P1568">
        <v>182.1</v>
      </c>
      <c r="Q1568" s="8">
        <v>63.602499999999999</v>
      </c>
      <c r="R1568">
        <v>507.21300000000002</v>
      </c>
      <c r="S1568" s="8">
        <v>0.11018699999999999</v>
      </c>
      <c r="T1568" s="8">
        <v>0.73060099999999994</v>
      </c>
      <c r="U1568" s="8">
        <v>0.21574099999999999</v>
      </c>
      <c r="V1568" s="3">
        <v>-0.55731917999999991</v>
      </c>
      <c r="W1568" s="3">
        <v>-0.50819253200000003</v>
      </c>
      <c r="X1568" s="8">
        <v>9.3993678600470041</v>
      </c>
      <c r="Y1568" s="8">
        <v>9.4484945080470037</v>
      </c>
      <c r="Z1568" s="8">
        <v>9.423931184047003</v>
      </c>
      <c r="AA1568" s="41">
        <v>2</v>
      </c>
      <c r="AB1568" s="42" t="s">
        <v>2112</v>
      </c>
      <c r="AC1568" s="15">
        <v>-316.63099999999997</v>
      </c>
      <c r="AD1568" s="15">
        <v>-135.46116105073554</v>
      </c>
      <c r="AE1568" s="15">
        <v>-124.11408533304075</v>
      </c>
      <c r="AF1568" s="15">
        <v>-129.80171582258754</v>
      </c>
      <c r="AG1568" s="15">
        <v>-129.80171582258754</v>
      </c>
      <c r="AH1568" s="17">
        <v>1.2374724054321464</v>
      </c>
      <c r="AI1568" s="17">
        <v>0.94014336061749926</v>
      </c>
      <c r="AJ1568" s="17">
        <v>0.92620514887243854</v>
      </c>
      <c r="AK1568" s="17">
        <v>0.93313951834079101</v>
      </c>
      <c r="AL1568" s="17">
        <v>0.93313951834079101</v>
      </c>
    </row>
    <row r="1569" spans="1:38" x14ac:dyDescent="0.45">
      <c r="A1569">
        <v>1766</v>
      </c>
      <c r="B1569" s="53">
        <v>42201.601307870369</v>
      </c>
      <c r="C1569" s="7">
        <v>1.1013078703703703</v>
      </c>
      <c r="D1569" s="8">
        <v>48.300199999999997</v>
      </c>
      <c r="E1569">
        <v>48.300199999999997</v>
      </c>
      <c r="F1569">
        <v>2879.3</v>
      </c>
      <c r="G1569">
        <v>-0.15307599999999999</v>
      </c>
      <c r="H1569">
        <v>-29008.1</v>
      </c>
      <c r="I1569">
        <v>5.0845300000000003E-2</v>
      </c>
      <c r="J1569">
        <v>-0.61552499999999999</v>
      </c>
      <c r="K1569">
        <v>179.7</v>
      </c>
      <c r="L1569">
        <v>176.6</v>
      </c>
      <c r="M1569">
        <v>21.9</v>
      </c>
      <c r="N1569">
        <v>172.2</v>
      </c>
      <c r="O1569">
        <v>21.7</v>
      </c>
      <c r="P1569">
        <v>182.1</v>
      </c>
      <c r="Q1569" s="8">
        <v>63.602499999999999</v>
      </c>
      <c r="R1569">
        <v>507.21300000000002</v>
      </c>
      <c r="S1569" s="8">
        <v>0.11018699999999999</v>
      </c>
      <c r="T1569" s="8">
        <v>0.73060099999999994</v>
      </c>
      <c r="U1569" s="8">
        <v>0.216423</v>
      </c>
      <c r="V1569" s="3">
        <v>-0.55731917999999991</v>
      </c>
      <c r="W1569" s="3">
        <v>-0.50992481200000006</v>
      </c>
      <c r="X1569" s="8">
        <v>9.3993678600470041</v>
      </c>
      <c r="Y1569" s="8">
        <v>9.4467622280470049</v>
      </c>
      <c r="Z1569" s="8">
        <v>9.4230650440470036</v>
      </c>
      <c r="AA1569" s="41">
        <v>2</v>
      </c>
      <c r="AB1569" s="42" t="s">
        <v>2112</v>
      </c>
      <c r="AC1569" s="15">
        <v>-316.63099999999997</v>
      </c>
      <c r="AD1569" s="15">
        <v>-135.46116105073554</v>
      </c>
      <c r="AE1569" s="15">
        <v>-124.51611949800929</v>
      </c>
      <c r="AF1569" s="15">
        <v>-130.00175542646934</v>
      </c>
      <c r="AG1569" s="15">
        <v>-130.00175542646934</v>
      </c>
      <c r="AH1569" s="17">
        <v>1.2374724054321464</v>
      </c>
      <c r="AI1569" s="17">
        <v>0.94014336061749926</v>
      </c>
      <c r="AJ1569" s="17">
        <v>0.92669192285809843</v>
      </c>
      <c r="AK1569" s="17">
        <v>0.93338529766994593</v>
      </c>
      <c r="AL1569" s="17">
        <v>0.93338529766994593</v>
      </c>
    </row>
    <row r="1570" spans="1:38" x14ac:dyDescent="0.45">
      <c r="A1570">
        <v>1767</v>
      </c>
      <c r="B1570" s="53">
        <v>42201.602002314816</v>
      </c>
      <c r="C1570" s="7">
        <v>1.1020023148148148</v>
      </c>
      <c r="D1570" s="8">
        <v>48.316800000000001</v>
      </c>
      <c r="E1570">
        <v>48.316800000000001</v>
      </c>
      <c r="F1570">
        <v>2882.07</v>
      </c>
      <c r="G1570">
        <v>-0.15307599999999999</v>
      </c>
      <c r="H1570">
        <v>-29008.1</v>
      </c>
      <c r="I1570">
        <v>5.0863699999999998E-2</v>
      </c>
      <c r="J1570">
        <v>-0.61477000000000004</v>
      </c>
      <c r="K1570">
        <v>172.1</v>
      </c>
      <c r="L1570">
        <v>179.1</v>
      </c>
      <c r="M1570">
        <v>21.9</v>
      </c>
      <c r="N1570">
        <v>166.8</v>
      </c>
      <c r="O1570">
        <v>21.7</v>
      </c>
      <c r="P1570">
        <v>182.1</v>
      </c>
      <c r="Q1570" s="8">
        <v>63.602499999999999</v>
      </c>
      <c r="R1570">
        <v>507.21300000000002</v>
      </c>
      <c r="S1570" s="8">
        <v>0.11018699999999999</v>
      </c>
      <c r="T1570" s="8">
        <v>0.73060099999999994</v>
      </c>
      <c r="U1570" s="8">
        <v>0.21632999999999999</v>
      </c>
      <c r="V1570" s="3">
        <v>-0.55731917999999991</v>
      </c>
      <c r="W1570" s="3">
        <v>-0.50968859200000005</v>
      </c>
      <c r="X1570" s="8">
        <v>9.3993678600470041</v>
      </c>
      <c r="Y1570" s="8">
        <v>9.4469984480470046</v>
      </c>
      <c r="Z1570" s="8">
        <v>9.4231831540470044</v>
      </c>
      <c r="AA1570" s="41">
        <v>2</v>
      </c>
      <c r="AB1570" s="42" t="s">
        <v>2112</v>
      </c>
      <c r="AC1570" s="15">
        <v>-316.63099999999997</v>
      </c>
      <c r="AD1570" s="15">
        <v>-135.46116105073554</v>
      </c>
      <c r="AE1570" s="15">
        <v>-124.46130493125054</v>
      </c>
      <c r="AF1570" s="15">
        <v>-129.97447936214542</v>
      </c>
      <c r="AG1570" s="15">
        <v>-129.97447936214542</v>
      </c>
      <c r="AH1570" s="17">
        <v>1.2374724054321464</v>
      </c>
      <c r="AI1570" s="17">
        <v>0.94014336061749926</v>
      </c>
      <c r="AJ1570" s="17">
        <v>0.92662552448272384</v>
      </c>
      <c r="AK1570" s="17">
        <v>0.9333517772191009</v>
      </c>
      <c r="AL1570" s="17">
        <v>0.9333517772191009</v>
      </c>
    </row>
    <row r="1571" spans="1:38" x14ac:dyDescent="0.45">
      <c r="A1571">
        <v>1768</v>
      </c>
      <c r="B1571" s="53">
        <v>42201.602696759262</v>
      </c>
      <c r="C1571" s="7">
        <v>1.1026967592592594</v>
      </c>
      <c r="D1571" s="8">
        <v>48.333300000000001</v>
      </c>
      <c r="E1571">
        <v>48.333300000000001</v>
      </c>
      <c r="F1571">
        <v>2877.45</v>
      </c>
      <c r="G1571">
        <v>-0.15307599999999999</v>
      </c>
      <c r="H1571">
        <v>-29008.1</v>
      </c>
      <c r="I1571">
        <v>5.0845300000000003E-2</v>
      </c>
      <c r="J1571">
        <v>-0.61577599999999999</v>
      </c>
      <c r="K1571">
        <v>198.2</v>
      </c>
      <c r="L1571">
        <v>173.6</v>
      </c>
      <c r="M1571">
        <v>22</v>
      </c>
      <c r="N1571">
        <v>180.7</v>
      </c>
      <c r="O1571">
        <v>21.8</v>
      </c>
      <c r="P1571">
        <v>182.1</v>
      </c>
      <c r="Q1571" s="8">
        <v>63.602499999999999</v>
      </c>
      <c r="R1571">
        <v>507.21300000000002</v>
      </c>
      <c r="S1571" s="8">
        <v>0.11018699999999999</v>
      </c>
      <c r="T1571" s="8">
        <v>0.73011400000000004</v>
      </c>
      <c r="U1571" s="8">
        <v>0.21632999999999999</v>
      </c>
      <c r="V1571" s="3">
        <v>-0.55608220000000019</v>
      </c>
      <c r="W1571" s="3">
        <v>-0.50968859200000005</v>
      </c>
      <c r="X1571" s="8">
        <v>9.4006048400470039</v>
      </c>
      <c r="Y1571" s="8">
        <v>9.4469984480470046</v>
      </c>
      <c r="Z1571" s="8">
        <v>9.4238016440470034</v>
      </c>
      <c r="AA1571" s="41">
        <v>2</v>
      </c>
      <c r="AB1571" s="42" t="s">
        <v>2112</v>
      </c>
      <c r="AC1571" s="15">
        <v>-316.63099999999997</v>
      </c>
      <c r="AD1571" s="15">
        <v>-135.17683093384278</v>
      </c>
      <c r="AE1571" s="15">
        <v>-124.46130493125054</v>
      </c>
      <c r="AF1571" s="15">
        <v>-129.83163599784359</v>
      </c>
      <c r="AG1571" s="15">
        <v>-129.83163599784359</v>
      </c>
      <c r="AH1571" s="17">
        <v>1.2374724054321464</v>
      </c>
      <c r="AI1571" s="17">
        <v>0.93978898068086836</v>
      </c>
      <c r="AJ1571" s="17">
        <v>0.92662552448272384</v>
      </c>
      <c r="AK1571" s="17">
        <v>0.93317627163178629</v>
      </c>
      <c r="AL1571" s="17">
        <v>0.93317627163178629</v>
      </c>
    </row>
    <row r="1572" spans="1:38" x14ac:dyDescent="0.45">
      <c r="A1572">
        <v>1769</v>
      </c>
      <c r="B1572" s="53">
        <v>42201.603391203702</v>
      </c>
      <c r="C1572" s="7">
        <v>1.1033912037037039</v>
      </c>
      <c r="D1572" s="8">
        <v>48.349899999999998</v>
      </c>
      <c r="E1572">
        <v>48.349899999999998</v>
      </c>
      <c r="F1572">
        <v>2886.07</v>
      </c>
      <c r="G1572">
        <v>-0.15307599999999999</v>
      </c>
      <c r="H1572">
        <v>-29008.1</v>
      </c>
      <c r="I1572">
        <v>5.0863699999999998E-2</v>
      </c>
      <c r="J1572">
        <v>-0.61577599999999999</v>
      </c>
      <c r="K1572">
        <v>173.5</v>
      </c>
      <c r="L1572">
        <v>169.7</v>
      </c>
      <c r="M1572">
        <v>22</v>
      </c>
      <c r="N1572">
        <v>167</v>
      </c>
      <c r="O1572">
        <v>21.8</v>
      </c>
      <c r="P1572">
        <v>182.1</v>
      </c>
      <c r="Q1572" s="8">
        <v>63.602499999999999</v>
      </c>
      <c r="R1572">
        <v>507.21300000000002</v>
      </c>
      <c r="S1572" s="8">
        <v>0.11018699999999999</v>
      </c>
      <c r="T1572" s="8">
        <v>0.73087500000000005</v>
      </c>
      <c r="U1572" s="8">
        <v>0.216144</v>
      </c>
      <c r="V1572" s="3">
        <v>-0.55801514000000019</v>
      </c>
      <c r="W1572" s="3">
        <v>-0.50921615200000003</v>
      </c>
      <c r="X1572" s="8">
        <v>9.3986719000470043</v>
      </c>
      <c r="Y1572" s="8">
        <v>9.447470888047004</v>
      </c>
      <c r="Z1572" s="8">
        <v>9.4230713940470032</v>
      </c>
      <c r="AA1572" s="41">
        <v>2</v>
      </c>
      <c r="AB1572" s="42" t="s">
        <v>2112</v>
      </c>
      <c r="AC1572" s="15">
        <v>-316.63099999999997</v>
      </c>
      <c r="AD1572" s="15">
        <v>-135.62110188774614</v>
      </c>
      <c r="AE1572" s="15">
        <v>-124.35166795955263</v>
      </c>
      <c r="AF1572" s="15">
        <v>-130.00028898797268</v>
      </c>
      <c r="AG1572" s="15">
        <v>-130.00028898797268</v>
      </c>
      <c r="AH1572" s="17">
        <v>1.2374724054321464</v>
      </c>
      <c r="AI1572" s="17">
        <v>0.94034282322535112</v>
      </c>
      <c r="AJ1572" s="17">
        <v>0.92649274678173299</v>
      </c>
      <c r="AK1572" s="17">
        <v>0.93338349545429544</v>
      </c>
      <c r="AL1572" s="17">
        <v>0.93338349545429544</v>
      </c>
    </row>
    <row r="1573" spans="1:38" x14ac:dyDescent="0.45">
      <c r="A1573">
        <v>1770</v>
      </c>
      <c r="B1573" s="53">
        <v>42201.604074074072</v>
      </c>
      <c r="C1573" s="7">
        <v>1.1040740740740742</v>
      </c>
      <c r="D1573" s="8">
        <v>48.366599999999998</v>
      </c>
      <c r="E1573">
        <v>48.366599999999998</v>
      </c>
      <c r="F1573">
        <v>2882.99</v>
      </c>
      <c r="G1573">
        <v>-0.15307599999999999</v>
      </c>
      <c r="H1573">
        <v>-29008.1</v>
      </c>
      <c r="I1573">
        <v>5.0863699999999998E-2</v>
      </c>
      <c r="J1573">
        <v>-0.61458100000000004</v>
      </c>
      <c r="K1573">
        <v>175.1</v>
      </c>
      <c r="L1573">
        <v>167.5</v>
      </c>
      <c r="M1573">
        <v>21.9</v>
      </c>
      <c r="N1573">
        <v>167.3</v>
      </c>
      <c r="O1573">
        <v>21.8</v>
      </c>
      <c r="P1573">
        <v>182.1</v>
      </c>
      <c r="Q1573" s="8">
        <v>63.602499999999999</v>
      </c>
      <c r="R1573">
        <v>507.21300000000002</v>
      </c>
      <c r="S1573" s="8">
        <v>0.11018699999999999</v>
      </c>
      <c r="T1573" s="8">
        <v>0.73078399999999999</v>
      </c>
      <c r="U1573" s="8">
        <v>0.21651599999999999</v>
      </c>
      <c r="V1573" s="3">
        <v>-0.55778400000000006</v>
      </c>
      <c r="W1573" s="3">
        <v>-0.51016103199999996</v>
      </c>
      <c r="X1573" s="8">
        <v>9.3989030400470046</v>
      </c>
      <c r="Y1573" s="8">
        <v>9.4465260080470053</v>
      </c>
      <c r="Z1573" s="8">
        <v>9.4227145240470058</v>
      </c>
      <c r="AA1573" s="41">
        <v>2</v>
      </c>
      <c r="AB1573" s="42" t="s">
        <v>2112</v>
      </c>
      <c r="AC1573" s="15">
        <v>-316.63099999999997</v>
      </c>
      <c r="AD1573" s="15">
        <v>-135.56798535376583</v>
      </c>
      <c r="AE1573" s="15">
        <v>-124.57093145212457</v>
      </c>
      <c r="AF1573" s="15">
        <v>-130.08269991003738</v>
      </c>
      <c r="AG1573" s="15">
        <v>-130.08269991003738</v>
      </c>
      <c r="AH1573" s="17">
        <v>1.2374724054321464</v>
      </c>
      <c r="AI1573" s="17">
        <v>0.94027657208032511</v>
      </c>
      <c r="AJ1573" s="17">
        <v>0.92675832758440602</v>
      </c>
      <c r="AK1573" s="17">
        <v>0.93348478717900185</v>
      </c>
      <c r="AL1573" s="17">
        <v>0.93348478717900185</v>
      </c>
    </row>
    <row r="1574" spans="1:38" x14ac:dyDescent="0.45">
      <c r="A1574">
        <v>1771</v>
      </c>
      <c r="B1574" s="53">
        <v>42201.604780092595</v>
      </c>
      <c r="C1574" s="7">
        <v>1.1047800925925926</v>
      </c>
      <c r="D1574" s="8">
        <v>48.383099999999999</v>
      </c>
      <c r="E1574">
        <v>48.383099999999999</v>
      </c>
      <c r="F1574">
        <v>2879.3</v>
      </c>
      <c r="G1574">
        <v>-1.0764199999999999</v>
      </c>
      <c r="H1574">
        <v>-29008.1</v>
      </c>
      <c r="I1574">
        <v>5.0863699999999998E-2</v>
      </c>
      <c r="J1574">
        <v>-0.61577599999999999</v>
      </c>
      <c r="K1574">
        <v>171</v>
      </c>
      <c r="L1574">
        <v>165.9</v>
      </c>
      <c r="M1574">
        <v>21.9</v>
      </c>
      <c r="N1574">
        <v>162.9</v>
      </c>
      <c r="O1574">
        <v>21.7</v>
      </c>
      <c r="P1574">
        <v>182.1</v>
      </c>
      <c r="Q1574" s="8">
        <v>63.602499999999999</v>
      </c>
      <c r="R1574">
        <v>507.21300000000002</v>
      </c>
      <c r="S1574" s="8">
        <v>0.11018699999999999</v>
      </c>
      <c r="T1574" s="8">
        <v>0.73060099999999994</v>
      </c>
      <c r="U1574" s="8">
        <v>0.21632999999999999</v>
      </c>
      <c r="V1574" s="3">
        <v>-0.55731917999999991</v>
      </c>
      <c r="W1574" s="3">
        <v>-0.50968859200000005</v>
      </c>
      <c r="X1574" s="8">
        <v>9.3993678600470041</v>
      </c>
      <c r="Y1574" s="8">
        <v>9.4469984480470046</v>
      </c>
      <c r="Z1574" s="8">
        <v>9.4231831540470044</v>
      </c>
      <c r="AA1574" s="41">
        <v>2</v>
      </c>
      <c r="AB1574" s="42" t="s">
        <v>2112</v>
      </c>
      <c r="AC1574" s="15">
        <v>-316.63099999999997</v>
      </c>
      <c r="AD1574" s="15">
        <v>-135.46116105073554</v>
      </c>
      <c r="AE1574" s="15">
        <v>-124.46130493125054</v>
      </c>
      <c r="AF1574" s="15">
        <v>-129.97447936214542</v>
      </c>
      <c r="AG1574" s="15">
        <v>-129.97447936214542</v>
      </c>
      <c r="AH1574" s="17">
        <v>1.2374724054321464</v>
      </c>
      <c r="AI1574" s="17">
        <v>0.94014336061749926</v>
      </c>
      <c r="AJ1574" s="17">
        <v>0.92662552448272384</v>
      </c>
      <c r="AK1574" s="17">
        <v>0.9333517772191009</v>
      </c>
      <c r="AL1574" s="17">
        <v>0.9333517772191009</v>
      </c>
    </row>
    <row r="1575" spans="1:38" x14ac:dyDescent="0.45">
      <c r="A1575">
        <v>1772</v>
      </c>
      <c r="B1575" s="53">
        <v>42201.605474537035</v>
      </c>
      <c r="C1575" s="7">
        <v>1.1054745370370371</v>
      </c>
      <c r="D1575" s="8">
        <v>48.399900000000002</v>
      </c>
      <c r="E1575">
        <v>48.399900000000002</v>
      </c>
      <c r="F1575">
        <v>2886.07</v>
      </c>
      <c r="G1575">
        <v>-0.15307599999999999</v>
      </c>
      <c r="H1575">
        <v>-29008.1</v>
      </c>
      <c r="I1575">
        <v>5.0863699999999998E-2</v>
      </c>
      <c r="J1575">
        <v>-0.61477000000000004</v>
      </c>
      <c r="K1575">
        <v>226.9</v>
      </c>
      <c r="L1575">
        <v>170.7</v>
      </c>
      <c r="M1575">
        <v>21.9</v>
      </c>
      <c r="N1575">
        <v>183.9</v>
      </c>
      <c r="O1575">
        <v>21.7</v>
      </c>
      <c r="P1575">
        <v>182</v>
      </c>
      <c r="Q1575" s="8">
        <v>62.982199999999999</v>
      </c>
      <c r="R1575">
        <v>507.21300000000002</v>
      </c>
      <c r="S1575" s="8">
        <v>0.11018699999999999</v>
      </c>
      <c r="T1575" s="8">
        <v>0.730236</v>
      </c>
      <c r="U1575" s="8">
        <v>0.21670200000000001</v>
      </c>
      <c r="V1575" s="3">
        <v>-0.55639208000000007</v>
      </c>
      <c r="W1575" s="3">
        <v>-0.51063347200000009</v>
      </c>
      <c r="X1575" s="8">
        <v>9.4002949600470043</v>
      </c>
      <c r="Y1575" s="8">
        <v>9.4460535680470041</v>
      </c>
      <c r="Z1575" s="8">
        <v>9.4231742640470042</v>
      </c>
      <c r="AA1575" s="41">
        <v>2</v>
      </c>
      <c r="AB1575" s="42" t="s">
        <v>2112</v>
      </c>
      <c r="AC1575" s="15">
        <v>-317.25130000000001</v>
      </c>
      <c r="AD1575" s="15">
        <v>-135.24806611718395</v>
      </c>
      <c r="AE1575" s="15">
        <v>-124.68054752267199</v>
      </c>
      <c r="AF1575" s="15">
        <v>-129.976532421922</v>
      </c>
      <c r="AG1575" s="15">
        <v>-129.976532421922</v>
      </c>
      <c r="AH1575" s="17">
        <v>1.2388138266737374</v>
      </c>
      <c r="AI1575" s="17">
        <v>0.93987774084362485</v>
      </c>
      <c r="AJ1575" s="17">
        <v>0.92689115609286055</v>
      </c>
      <c r="AK1575" s="17">
        <v>0.93335430020786603</v>
      </c>
      <c r="AL1575" s="17">
        <v>0.93335430020786603</v>
      </c>
    </row>
    <row r="1576" spans="1:38" x14ac:dyDescent="0.45">
      <c r="A1576">
        <v>1773</v>
      </c>
      <c r="B1576" s="53">
        <v>42201.606168981481</v>
      </c>
      <c r="C1576" s="7">
        <v>1.1061689814814817</v>
      </c>
      <c r="D1576" s="8">
        <v>48.416499999999999</v>
      </c>
      <c r="E1576">
        <v>48.416499999999999</v>
      </c>
      <c r="F1576">
        <v>2882.07</v>
      </c>
      <c r="G1576">
        <v>-0.15307599999999999</v>
      </c>
      <c r="H1576">
        <v>-29008.1</v>
      </c>
      <c r="I1576">
        <v>5.0845300000000003E-2</v>
      </c>
      <c r="J1576">
        <v>-0.61533599999999999</v>
      </c>
      <c r="K1576">
        <v>174.6</v>
      </c>
      <c r="L1576">
        <v>175.8</v>
      </c>
      <c r="M1576">
        <v>21.9</v>
      </c>
      <c r="N1576">
        <v>171.4</v>
      </c>
      <c r="O1576">
        <v>21.6</v>
      </c>
      <c r="P1576">
        <v>182.1</v>
      </c>
      <c r="Q1576" s="8">
        <v>62.9315</v>
      </c>
      <c r="R1576">
        <v>507.21300000000002</v>
      </c>
      <c r="S1576" s="8">
        <v>0.11018699999999999</v>
      </c>
      <c r="T1576" s="8">
        <v>0.73032699999999995</v>
      </c>
      <c r="U1576" s="8">
        <v>0.21701200000000001</v>
      </c>
      <c r="V1576" s="3">
        <v>-0.55662321999999997</v>
      </c>
      <c r="W1576" s="3">
        <v>-0.51142087200000008</v>
      </c>
      <c r="X1576" s="8">
        <v>9.4000638200470039</v>
      </c>
      <c r="Y1576" s="8">
        <v>9.445266168047004</v>
      </c>
      <c r="Z1576" s="8">
        <v>9.422664994047004</v>
      </c>
      <c r="AA1576" s="41">
        <v>2</v>
      </c>
      <c r="AB1576" s="42" t="s">
        <v>2112</v>
      </c>
      <c r="AC1576" s="15">
        <v>-317.30200000000002</v>
      </c>
      <c r="AD1576" s="15">
        <v>-135.30119764334415</v>
      </c>
      <c r="AE1576" s="15">
        <v>-124.86321775198496</v>
      </c>
      <c r="AF1576" s="15">
        <v>-130.09413725474315</v>
      </c>
      <c r="AG1576" s="15">
        <v>-130.09413725474315</v>
      </c>
      <c r="AH1576" s="17">
        <v>1.2389235958381748</v>
      </c>
      <c r="AI1576" s="17">
        <v>0.93994395448081314</v>
      </c>
      <c r="AJ1576" s="17">
        <v>0.92711259341629915</v>
      </c>
      <c r="AK1576" s="17">
        <v>0.93349884662058147</v>
      </c>
      <c r="AL1576" s="17">
        <v>0.93349884662058147</v>
      </c>
    </row>
    <row r="1577" spans="1:38" x14ac:dyDescent="0.45">
      <c r="A1577">
        <v>1774</v>
      </c>
      <c r="B1577" s="53">
        <v>42201.606863425928</v>
      </c>
      <c r="C1577" s="7">
        <v>1.1068634259259258</v>
      </c>
      <c r="D1577" s="8">
        <v>48.433</v>
      </c>
      <c r="E1577">
        <v>48.433</v>
      </c>
      <c r="F1577">
        <v>2885.14</v>
      </c>
      <c r="G1577">
        <v>-0.15307599999999999</v>
      </c>
      <c r="H1577">
        <v>-29008.1</v>
      </c>
      <c r="I1577">
        <v>5.0863699999999998E-2</v>
      </c>
      <c r="J1577">
        <v>-0.61477000000000004</v>
      </c>
      <c r="K1577">
        <v>170.4</v>
      </c>
      <c r="L1577">
        <v>178.2</v>
      </c>
      <c r="M1577">
        <v>21.9</v>
      </c>
      <c r="N1577">
        <v>166.6</v>
      </c>
      <c r="O1577">
        <v>21.6</v>
      </c>
      <c r="P1577">
        <v>182.1</v>
      </c>
      <c r="Q1577" s="8">
        <v>62.9315</v>
      </c>
      <c r="R1577">
        <v>507.21300000000002</v>
      </c>
      <c r="S1577" s="8">
        <v>7.2955400000000004E-2</v>
      </c>
      <c r="T1577" s="8">
        <v>0.73032699999999995</v>
      </c>
      <c r="U1577" s="8">
        <v>0.217198</v>
      </c>
      <c r="V1577" s="3">
        <v>-0.55662321999999997</v>
      </c>
      <c r="W1577" s="3">
        <v>-0.51189331199999999</v>
      </c>
      <c r="X1577" s="8">
        <v>9.4000638200470039</v>
      </c>
      <c r="Y1577" s="8">
        <v>9.4447937280470047</v>
      </c>
      <c r="Z1577" s="8">
        <v>9.4224287740470043</v>
      </c>
      <c r="AA1577" s="41">
        <v>2</v>
      </c>
      <c r="AB1577" s="42" t="s">
        <v>2112</v>
      </c>
      <c r="AC1577" s="15">
        <v>-317.30200000000002</v>
      </c>
      <c r="AD1577" s="15">
        <v>-135.30119764334415</v>
      </c>
      <c r="AE1577" s="15">
        <v>-124.97280595742291</v>
      </c>
      <c r="AF1577" s="15">
        <v>-130.14868301464469</v>
      </c>
      <c r="AG1577" s="15">
        <v>-130.14868301464469</v>
      </c>
      <c r="AH1577" s="17">
        <v>1.2389235958381748</v>
      </c>
      <c r="AI1577" s="17">
        <v>0.93994395448081314</v>
      </c>
      <c r="AJ1577" s="17">
        <v>0.92724548970588727</v>
      </c>
      <c r="AK1577" s="17">
        <v>0.93356590323061639</v>
      </c>
      <c r="AL1577" s="17">
        <v>0.93356590323061639</v>
      </c>
    </row>
    <row r="1578" spans="1:38" x14ac:dyDescent="0.45">
      <c r="A1578">
        <v>1775</v>
      </c>
      <c r="B1578" s="53">
        <v>42201.607546296298</v>
      </c>
      <c r="C1578" s="7">
        <v>1.1075462962962961</v>
      </c>
      <c r="D1578" s="8">
        <v>48.4497</v>
      </c>
      <c r="E1578">
        <v>48.4497</v>
      </c>
      <c r="F1578">
        <v>2877.45</v>
      </c>
      <c r="G1578">
        <v>-0.15307599999999999</v>
      </c>
      <c r="H1578">
        <v>-29008.1</v>
      </c>
      <c r="I1578">
        <v>5.0845300000000003E-2</v>
      </c>
      <c r="J1578">
        <v>-0.61552499999999999</v>
      </c>
      <c r="K1578">
        <v>230.2</v>
      </c>
      <c r="L1578">
        <v>173</v>
      </c>
      <c r="M1578">
        <v>21.9</v>
      </c>
      <c r="N1578">
        <v>179</v>
      </c>
      <c r="O1578">
        <v>21.6</v>
      </c>
      <c r="P1578">
        <v>182.1</v>
      </c>
      <c r="Q1578" s="8">
        <v>62.9315</v>
      </c>
      <c r="R1578">
        <v>507.21300000000002</v>
      </c>
      <c r="S1578" s="8">
        <v>0.11018699999999999</v>
      </c>
      <c r="T1578" s="8">
        <v>0.73032699999999995</v>
      </c>
      <c r="U1578" s="8">
        <v>0.21670200000000001</v>
      </c>
      <c r="V1578" s="3">
        <v>-0.55662321999999997</v>
      </c>
      <c r="W1578" s="3">
        <v>-0.51063347200000009</v>
      </c>
      <c r="X1578" s="8">
        <v>9.4000638200470039</v>
      </c>
      <c r="Y1578" s="8">
        <v>9.4460535680470041</v>
      </c>
      <c r="Z1578" s="8">
        <v>9.423058694047004</v>
      </c>
      <c r="AA1578" s="41">
        <v>2</v>
      </c>
      <c r="AB1578" s="42" t="s">
        <v>2112</v>
      </c>
      <c r="AC1578" s="15">
        <v>-317.30200000000002</v>
      </c>
      <c r="AD1578" s="15">
        <v>-135.30119764334415</v>
      </c>
      <c r="AE1578" s="15">
        <v>-124.68054752267199</v>
      </c>
      <c r="AF1578" s="15">
        <v>-130.00322186308222</v>
      </c>
      <c r="AG1578" s="15">
        <v>-130.00322186308222</v>
      </c>
      <c r="AH1578" s="17">
        <v>1.2389235958381748</v>
      </c>
      <c r="AI1578" s="17">
        <v>0.93994395448081314</v>
      </c>
      <c r="AJ1578" s="17">
        <v>0.92689115609286055</v>
      </c>
      <c r="AK1578" s="17">
        <v>0.93338709989024093</v>
      </c>
      <c r="AL1578" s="17">
        <v>0.93338709989024093</v>
      </c>
    </row>
    <row r="1579" spans="1:38" x14ac:dyDescent="0.45">
      <c r="A1579">
        <v>1776</v>
      </c>
      <c r="B1579" s="53">
        <v>42201.608240740738</v>
      </c>
      <c r="C1579" s="7">
        <v>1.1082407407407406</v>
      </c>
      <c r="D1579" s="8">
        <v>48.466299999999997</v>
      </c>
      <c r="E1579">
        <v>48.466299999999997</v>
      </c>
      <c r="F1579">
        <v>2887.91</v>
      </c>
      <c r="G1579">
        <v>-0.15307599999999999</v>
      </c>
      <c r="H1579">
        <v>-29008.1</v>
      </c>
      <c r="I1579">
        <v>5.0845300000000003E-2</v>
      </c>
      <c r="J1579">
        <v>-0.61552499999999999</v>
      </c>
      <c r="K1579">
        <v>175.1</v>
      </c>
      <c r="L1579">
        <v>172.2</v>
      </c>
      <c r="M1579">
        <v>21.9</v>
      </c>
      <c r="N1579">
        <v>172.7</v>
      </c>
      <c r="O1579">
        <v>21.6</v>
      </c>
      <c r="P1579">
        <v>182.1</v>
      </c>
      <c r="Q1579" s="8">
        <v>62.9315</v>
      </c>
      <c r="R1579">
        <v>507.21300000000002</v>
      </c>
      <c r="S1579" s="8">
        <v>0.11018699999999999</v>
      </c>
      <c r="T1579" s="8">
        <v>0.73002199999999995</v>
      </c>
      <c r="U1579" s="8">
        <v>0.216609</v>
      </c>
      <c r="V1579" s="3">
        <v>-0.55584851999999996</v>
      </c>
      <c r="W1579" s="3">
        <v>-0.51039725199999997</v>
      </c>
      <c r="X1579" s="8">
        <v>9.4008385200470048</v>
      </c>
      <c r="Y1579" s="8">
        <v>9.4462897880470038</v>
      </c>
      <c r="Z1579" s="8">
        <v>9.4235641540470034</v>
      </c>
      <c r="AA1579" s="41">
        <v>2</v>
      </c>
      <c r="AB1579" s="42" t="s">
        <v>2112</v>
      </c>
      <c r="AC1579" s="15">
        <v>-317.30200000000002</v>
      </c>
      <c r="AD1579" s="15">
        <v>-135.12310963906236</v>
      </c>
      <c r="AE1579" s="15">
        <v>-124.62574079365845</v>
      </c>
      <c r="AF1579" s="15">
        <v>-129.88648761657521</v>
      </c>
      <c r="AG1579" s="15">
        <v>-129.88648761657521</v>
      </c>
      <c r="AH1579" s="17">
        <v>1.2389235958381748</v>
      </c>
      <c r="AI1579" s="17">
        <v>0.93972205418760157</v>
      </c>
      <c r="AJ1579" s="17">
        <v>0.92682473866240722</v>
      </c>
      <c r="AK1579" s="17">
        <v>0.93324365768393158</v>
      </c>
      <c r="AL1579" s="17">
        <v>0.93324365768393158</v>
      </c>
    </row>
    <row r="1580" spans="1:38" x14ac:dyDescent="0.45">
      <c r="A1580">
        <v>1777</v>
      </c>
      <c r="B1580" s="53">
        <v>42201.608946759261</v>
      </c>
      <c r="C1580" s="7">
        <v>1.1089467592592595</v>
      </c>
      <c r="D1580" s="8">
        <v>48.482799999999997</v>
      </c>
      <c r="E1580">
        <v>48.482799999999997</v>
      </c>
      <c r="F1580">
        <v>2890.68</v>
      </c>
      <c r="G1580">
        <v>-0.15307599999999999</v>
      </c>
      <c r="H1580">
        <v>-29008.1</v>
      </c>
      <c r="I1580">
        <v>5.0863699999999998E-2</v>
      </c>
      <c r="J1580">
        <v>-0.61477000000000004</v>
      </c>
      <c r="K1580">
        <v>171.4</v>
      </c>
      <c r="L1580">
        <v>174.8</v>
      </c>
      <c r="M1580">
        <v>21.9</v>
      </c>
      <c r="N1580">
        <v>164.6</v>
      </c>
      <c r="O1580">
        <v>21.7</v>
      </c>
      <c r="P1580">
        <v>182.2</v>
      </c>
      <c r="Q1580" s="8">
        <v>62.9315</v>
      </c>
      <c r="R1580">
        <v>507.21300000000002</v>
      </c>
      <c r="S1580" s="8">
        <v>0.11018699999999999</v>
      </c>
      <c r="T1580" s="8">
        <v>0.73087500000000005</v>
      </c>
      <c r="U1580" s="8">
        <v>0.21729100000000001</v>
      </c>
      <c r="V1580" s="3">
        <v>-0.55801514000000019</v>
      </c>
      <c r="W1580" s="3">
        <v>-0.51212953200000011</v>
      </c>
      <c r="X1580" s="8">
        <v>9.3986719000470043</v>
      </c>
      <c r="Y1580" s="8">
        <v>9.444557508047005</v>
      </c>
      <c r="Z1580" s="8">
        <v>9.4216147040470055</v>
      </c>
      <c r="AA1580" s="41">
        <v>2</v>
      </c>
      <c r="AB1580" s="42" t="s">
        <v>2112</v>
      </c>
      <c r="AC1580" s="15">
        <v>-317.30200000000002</v>
      </c>
      <c r="AD1580" s="15">
        <v>-135.62110188774614</v>
      </c>
      <c r="AE1580" s="15">
        <v>-125.02759614192155</v>
      </c>
      <c r="AF1580" s="15">
        <v>-130.33664063948515</v>
      </c>
      <c r="AG1580" s="15">
        <v>-130.33664063948515</v>
      </c>
      <c r="AH1580" s="17">
        <v>1.2389235958381748</v>
      </c>
      <c r="AI1580" s="17">
        <v>0.94034282322535112</v>
      </c>
      <c r="AJ1580" s="17">
        <v>0.92731194738620704</v>
      </c>
      <c r="AK1580" s="17">
        <v>0.93379704543780728</v>
      </c>
      <c r="AL1580" s="17">
        <v>0.93379704543780728</v>
      </c>
    </row>
    <row r="1581" spans="1:38" x14ac:dyDescent="0.45">
      <c r="A1581">
        <v>1778</v>
      </c>
      <c r="B1581" s="53">
        <v>42201.6096412037</v>
      </c>
      <c r="C1581" s="7">
        <v>1.1096412037037036</v>
      </c>
      <c r="D1581" s="8">
        <v>48.499400000000001</v>
      </c>
      <c r="E1581">
        <v>48.499400000000001</v>
      </c>
      <c r="F1581">
        <v>2882.07</v>
      </c>
      <c r="G1581">
        <v>-0.15307599999999999</v>
      </c>
      <c r="H1581">
        <v>-28997.5</v>
      </c>
      <c r="I1581">
        <v>5.0863699999999998E-2</v>
      </c>
      <c r="J1581">
        <v>-0.61577599999999999</v>
      </c>
      <c r="K1581">
        <v>234.2</v>
      </c>
      <c r="L1581">
        <v>178</v>
      </c>
      <c r="M1581">
        <v>21.9</v>
      </c>
      <c r="N1581">
        <v>178.6</v>
      </c>
      <c r="O1581">
        <v>21.7</v>
      </c>
      <c r="P1581">
        <v>182.1</v>
      </c>
      <c r="Q1581" s="8">
        <v>62.9315</v>
      </c>
      <c r="R1581">
        <v>507.21300000000002</v>
      </c>
      <c r="S1581" s="8">
        <v>0.11018699999999999</v>
      </c>
      <c r="T1581" s="8">
        <v>0.73032699999999995</v>
      </c>
      <c r="U1581" s="8">
        <v>0.216423</v>
      </c>
      <c r="V1581" s="3">
        <v>-0.55662321999999997</v>
      </c>
      <c r="W1581" s="3">
        <v>-0.50992481200000006</v>
      </c>
      <c r="X1581" s="8">
        <v>9.4000638200470039</v>
      </c>
      <c r="Y1581" s="8">
        <v>9.4467622280470049</v>
      </c>
      <c r="Z1581" s="8">
        <v>9.4234130240470044</v>
      </c>
      <c r="AA1581" s="41">
        <v>2</v>
      </c>
      <c r="AB1581" s="42" t="s">
        <v>2112</v>
      </c>
      <c r="AC1581" s="15">
        <v>-317.30200000000002</v>
      </c>
      <c r="AD1581" s="15">
        <v>-135.30119764334415</v>
      </c>
      <c r="AE1581" s="15">
        <v>-124.51611949800929</v>
      </c>
      <c r="AF1581" s="15">
        <v>-129.92139182036942</v>
      </c>
      <c r="AG1581" s="15">
        <v>-129.92139182036942</v>
      </c>
      <c r="AH1581" s="17">
        <v>1.2389235958381748</v>
      </c>
      <c r="AI1581" s="17">
        <v>0.93994395448081314</v>
      </c>
      <c r="AJ1581" s="17">
        <v>0.92669192285809843</v>
      </c>
      <c r="AK1581" s="17">
        <v>0.93328654309896408</v>
      </c>
      <c r="AL1581" s="17">
        <v>0.93328654309896408</v>
      </c>
    </row>
    <row r="1582" spans="1:38" x14ac:dyDescent="0.45">
      <c r="A1582">
        <v>1779</v>
      </c>
      <c r="B1582" s="53">
        <v>42201.610335648147</v>
      </c>
      <c r="C1582" s="7">
        <v>1.1103356481481481</v>
      </c>
      <c r="D1582" s="8">
        <v>48.515999999999998</v>
      </c>
      <c r="E1582">
        <v>48.515999999999998</v>
      </c>
      <c r="F1582">
        <v>2897.45</v>
      </c>
      <c r="G1582">
        <v>-0.15307599999999999</v>
      </c>
      <c r="H1582">
        <v>-28997.5</v>
      </c>
      <c r="I1582">
        <v>5.0863699999999998E-2</v>
      </c>
      <c r="J1582">
        <v>-0.61477000000000004</v>
      </c>
      <c r="K1582">
        <v>175.8</v>
      </c>
      <c r="L1582">
        <v>175.7</v>
      </c>
      <c r="M1582">
        <v>21.9</v>
      </c>
      <c r="N1582">
        <v>174</v>
      </c>
      <c r="O1582">
        <v>21.7</v>
      </c>
      <c r="P1582">
        <v>182.3</v>
      </c>
      <c r="Q1582" s="8">
        <v>62.9315</v>
      </c>
      <c r="R1582">
        <v>507.21300000000002</v>
      </c>
      <c r="S1582" s="8">
        <v>0.11018699999999999</v>
      </c>
      <c r="T1582" s="8">
        <v>0.73096700000000003</v>
      </c>
      <c r="U1582" s="8">
        <v>0.21670200000000001</v>
      </c>
      <c r="V1582" s="3">
        <v>-0.5582488200000002</v>
      </c>
      <c r="W1582" s="3">
        <v>-0.51063347200000009</v>
      </c>
      <c r="X1582" s="8">
        <v>9.3984382200470051</v>
      </c>
      <c r="Y1582" s="8">
        <v>9.4460535680470041</v>
      </c>
      <c r="Z1582" s="8">
        <v>9.4222458940470055</v>
      </c>
      <c r="AA1582" s="41">
        <v>2</v>
      </c>
      <c r="AB1582" s="42" t="s">
        <v>2112</v>
      </c>
      <c r="AC1582" s="15">
        <v>-317.30200000000002</v>
      </c>
      <c r="AD1582" s="15">
        <v>-135.67479958934496</v>
      </c>
      <c r="AE1582" s="15">
        <v>-124.68054752267199</v>
      </c>
      <c r="AF1582" s="15">
        <v>-130.19091020011956</v>
      </c>
      <c r="AG1582" s="15">
        <v>-130.19091020011956</v>
      </c>
      <c r="AH1582" s="17">
        <v>1.2389235958381748</v>
      </c>
      <c r="AI1582" s="17">
        <v>0.94040980873909152</v>
      </c>
      <c r="AJ1582" s="17">
        <v>0.92689115609286055</v>
      </c>
      <c r="AK1582" s="17">
        <v>0.93361782244134039</v>
      </c>
      <c r="AL1582" s="17">
        <v>0.93361782244134039</v>
      </c>
    </row>
    <row r="1583" spans="1:38" x14ac:dyDescent="0.45">
      <c r="A1583">
        <v>1780</v>
      </c>
      <c r="B1583" s="53">
        <v>42201.611030092594</v>
      </c>
      <c r="C1583" s="7">
        <v>1.1110300925925927</v>
      </c>
      <c r="D1583" s="8">
        <v>48.532600000000002</v>
      </c>
      <c r="E1583">
        <v>48.532600000000002</v>
      </c>
      <c r="F1583">
        <v>2904.22</v>
      </c>
      <c r="G1583">
        <v>-0.15307599999999999</v>
      </c>
      <c r="H1583">
        <v>-29008.1</v>
      </c>
      <c r="I1583">
        <v>5.0845300000000003E-2</v>
      </c>
      <c r="J1583">
        <v>-0.61577599999999999</v>
      </c>
      <c r="K1583">
        <v>170.8</v>
      </c>
      <c r="L1583">
        <v>171</v>
      </c>
      <c r="M1583">
        <v>21.9</v>
      </c>
      <c r="N1583">
        <v>164.1</v>
      </c>
      <c r="O1583">
        <v>21.7</v>
      </c>
      <c r="P1583">
        <v>182.4</v>
      </c>
      <c r="Q1583" s="8">
        <v>62.9315</v>
      </c>
      <c r="R1583">
        <v>507.21300000000002</v>
      </c>
      <c r="S1583" s="8">
        <v>0.11018699999999999</v>
      </c>
      <c r="T1583" s="8">
        <v>0.73078399999999999</v>
      </c>
      <c r="U1583" s="8">
        <v>0.21623700000000001</v>
      </c>
      <c r="V1583" s="3">
        <v>-0.55778400000000006</v>
      </c>
      <c r="W1583" s="3">
        <v>-0.50945237200000004</v>
      </c>
      <c r="X1583" s="8">
        <v>9.3989030400470046</v>
      </c>
      <c r="Y1583" s="8">
        <v>9.4472346680470043</v>
      </c>
      <c r="Z1583" s="8">
        <v>9.4230688540470045</v>
      </c>
      <c r="AA1583" s="41">
        <v>2</v>
      </c>
      <c r="AB1583" s="42" t="s">
        <v>2112</v>
      </c>
      <c r="AC1583" s="15">
        <v>-317.30200000000002</v>
      </c>
      <c r="AD1583" s="15">
        <v>-135.56798535376583</v>
      </c>
      <c r="AE1583" s="15">
        <v>-124.40648775178556</v>
      </c>
      <c r="AF1583" s="15">
        <v>-130.00087556359711</v>
      </c>
      <c r="AG1583" s="15">
        <v>-130.00087556359711</v>
      </c>
      <c r="AH1583" s="17">
        <v>1.2389235958381748</v>
      </c>
      <c r="AI1583" s="17">
        <v>0.94027657208032511</v>
      </c>
      <c r="AJ1583" s="17">
        <v>0.92655913245752197</v>
      </c>
      <c r="AK1583" s="17">
        <v>0.93338421633999802</v>
      </c>
      <c r="AL1583" s="17">
        <v>0.93338421633999802</v>
      </c>
    </row>
    <row r="1584" spans="1:38" x14ac:dyDescent="0.45">
      <c r="A1584">
        <v>1781</v>
      </c>
      <c r="B1584" s="53">
        <v>42201.611712962964</v>
      </c>
      <c r="C1584" s="7">
        <v>1.111712962962963</v>
      </c>
      <c r="D1584" s="8">
        <v>48.549199999999999</v>
      </c>
      <c r="E1584">
        <v>48.549199999999999</v>
      </c>
      <c r="F1584">
        <v>2895.61</v>
      </c>
      <c r="G1584">
        <v>-0.15307599999999999</v>
      </c>
      <c r="H1584">
        <v>-29008.1</v>
      </c>
      <c r="I1584">
        <v>5.0845300000000003E-2</v>
      </c>
      <c r="J1584">
        <v>-0.61477000000000004</v>
      </c>
      <c r="K1584">
        <v>200.2</v>
      </c>
      <c r="L1584">
        <v>173.3</v>
      </c>
      <c r="M1584">
        <v>21.9</v>
      </c>
      <c r="N1584">
        <v>179.9</v>
      </c>
      <c r="O1584">
        <v>21.8</v>
      </c>
      <c r="P1584">
        <v>182.3</v>
      </c>
      <c r="Q1584" s="8">
        <v>62.9315</v>
      </c>
      <c r="R1584">
        <v>507.21300000000002</v>
      </c>
      <c r="S1584" s="8">
        <v>0.11018699999999999</v>
      </c>
      <c r="T1584" s="8">
        <v>0.73108799999999996</v>
      </c>
      <c r="U1584" s="8">
        <v>0.21632999999999999</v>
      </c>
      <c r="V1584" s="3">
        <v>-0.55855615999999997</v>
      </c>
      <c r="W1584" s="3">
        <v>-0.50968859200000005</v>
      </c>
      <c r="X1584" s="8">
        <v>9.3981308800470043</v>
      </c>
      <c r="Y1584" s="8">
        <v>9.4469984480470046</v>
      </c>
      <c r="Z1584" s="8">
        <v>9.4225646640470053</v>
      </c>
      <c r="AA1584" s="41">
        <v>2</v>
      </c>
      <c r="AB1584" s="42" t="s">
        <v>2112</v>
      </c>
      <c r="AC1584" s="15">
        <v>-317.30200000000002</v>
      </c>
      <c r="AD1584" s="15">
        <v>-135.74541986661814</v>
      </c>
      <c r="AE1584" s="15">
        <v>-124.46130493125054</v>
      </c>
      <c r="AF1584" s="15">
        <v>-130.11730485826433</v>
      </c>
      <c r="AG1584" s="15">
        <v>-130.11730485826433</v>
      </c>
      <c r="AH1584" s="17">
        <v>1.2389235958381748</v>
      </c>
      <c r="AI1584" s="17">
        <v>0.94049791894949264</v>
      </c>
      <c r="AJ1584" s="17">
        <v>0.92662552448272384</v>
      </c>
      <c r="AK1584" s="17">
        <v>0.93352732686841178</v>
      </c>
      <c r="AL1584" s="17">
        <v>0.93352732686841178</v>
      </c>
    </row>
    <row r="1585" spans="1:38" x14ac:dyDescent="0.45">
      <c r="A1585">
        <v>1782</v>
      </c>
      <c r="B1585" s="53">
        <v>42201.61241898148</v>
      </c>
      <c r="C1585" s="7">
        <v>1.1124189814814813</v>
      </c>
      <c r="D1585" s="8">
        <v>48.565800000000003</v>
      </c>
      <c r="E1585">
        <v>48.565800000000003</v>
      </c>
      <c r="F1585">
        <v>2903.3</v>
      </c>
      <c r="G1585">
        <v>-0.15307599999999999</v>
      </c>
      <c r="H1585">
        <v>-28997.5</v>
      </c>
      <c r="I1585">
        <v>5.0863699999999998E-2</v>
      </c>
      <c r="J1585">
        <v>-0.61495900000000003</v>
      </c>
      <c r="K1585">
        <v>179.9</v>
      </c>
      <c r="L1585">
        <v>176.6</v>
      </c>
      <c r="M1585">
        <v>21.9</v>
      </c>
      <c r="N1585">
        <v>177.2</v>
      </c>
      <c r="O1585">
        <v>21.8</v>
      </c>
      <c r="P1585">
        <v>182.5</v>
      </c>
      <c r="Q1585" s="8">
        <v>62.9315</v>
      </c>
      <c r="R1585">
        <v>507.21300000000002</v>
      </c>
      <c r="S1585" s="8">
        <v>0.11018699999999999</v>
      </c>
      <c r="T1585" s="8">
        <v>0.73118000000000005</v>
      </c>
      <c r="U1585" s="8">
        <v>0.21574099999999999</v>
      </c>
      <c r="V1585" s="3">
        <v>-0.5587898400000002</v>
      </c>
      <c r="W1585" s="3">
        <v>-0.50819253200000003</v>
      </c>
      <c r="X1585" s="8">
        <v>9.3978972000470051</v>
      </c>
      <c r="Y1585" s="8">
        <v>9.4484945080470037</v>
      </c>
      <c r="Z1585" s="8">
        <v>9.4231958540470053</v>
      </c>
      <c r="AA1585" s="41">
        <v>2</v>
      </c>
      <c r="AB1585" s="42" t="s">
        <v>2112</v>
      </c>
      <c r="AC1585" s="15">
        <v>-317.30200000000002</v>
      </c>
      <c r="AD1585" s="15">
        <v>-135.79911167764305</v>
      </c>
      <c r="AE1585" s="15">
        <v>-124.11408533304075</v>
      </c>
      <c r="AF1585" s="15">
        <v>-129.9715464132031</v>
      </c>
      <c r="AG1585" s="15">
        <v>-129.9715464132031</v>
      </c>
      <c r="AH1585" s="17">
        <v>1.2389235958381748</v>
      </c>
      <c r="AI1585" s="17">
        <v>0.94056491921121477</v>
      </c>
      <c r="AJ1585" s="17">
        <v>0.92620514887243854</v>
      </c>
      <c r="AK1585" s="17">
        <v>0.93334817296522721</v>
      </c>
      <c r="AL1585" s="17">
        <v>0.93334817296522721</v>
      </c>
    </row>
    <row r="1586" spans="1:38" x14ac:dyDescent="0.45">
      <c r="A1586">
        <v>1783</v>
      </c>
      <c r="B1586" s="53">
        <v>42201.613113425927</v>
      </c>
      <c r="C1586" s="7">
        <v>1.1131134259259259</v>
      </c>
      <c r="D1586" s="8">
        <v>48.5824</v>
      </c>
      <c r="E1586">
        <v>48.5824</v>
      </c>
      <c r="F1586">
        <v>2903.3</v>
      </c>
      <c r="G1586">
        <v>-0.15307599999999999</v>
      </c>
      <c r="H1586">
        <v>-29008.1</v>
      </c>
      <c r="I1586">
        <v>5.0863699999999998E-2</v>
      </c>
      <c r="J1586">
        <v>-0.61577599999999999</v>
      </c>
      <c r="K1586">
        <v>172.8</v>
      </c>
      <c r="L1586">
        <v>178.5</v>
      </c>
      <c r="M1586">
        <v>21.9</v>
      </c>
      <c r="N1586">
        <v>168</v>
      </c>
      <c r="O1586">
        <v>21.7</v>
      </c>
      <c r="P1586">
        <v>182.6</v>
      </c>
      <c r="Q1586" s="8">
        <v>63.333399999999997</v>
      </c>
      <c r="R1586">
        <v>507.21300000000002</v>
      </c>
      <c r="S1586" s="8">
        <v>0.11018699999999999</v>
      </c>
      <c r="T1586" s="8">
        <v>0.73108799999999996</v>
      </c>
      <c r="U1586" s="8">
        <v>0.21524399999999999</v>
      </c>
      <c r="V1586" s="3">
        <v>-0.55855615999999997</v>
      </c>
      <c r="W1586" s="3">
        <v>-0.50693015200000002</v>
      </c>
      <c r="X1586" s="8">
        <v>9.3981308800470043</v>
      </c>
      <c r="Y1586" s="8">
        <v>9.4497568880470038</v>
      </c>
      <c r="Z1586" s="8">
        <v>9.423943884047004</v>
      </c>
      <c r="AA1586" s="41">
        <v>2</v>
      </c>
      <c r="AB1586" s="42" t="s">
        <v>2112</v>
      </c>
      <c r="AC1586" s="15">
        <v>-316.90010000000001</v>
      </c>
      <c r="AD1586" s="15">
        <v>-135.74541986661814</v>
      </c>
      <c r="AE1586" s="15">
        <v>-123.82101884019073</v>
      </c>
      <c r="AF1586" s="15">
        <v>-129.79878242987877</v>
      </c>
      <c r="AG1586" s="15">
        <v>-129.79878242987877</v>
      </c>
      <c r="AH1586" s="17">
        <v>1.2380539870013114</v>
      </c>
      <c r="AI1586" s="17">
        <v>0.94049791894949264</v>
      </c>
      <c r="AJ1586" s="17">
        <v>0.92585063264719258</v>
      </c>
      <c r="AK1586" s="17">
        <v>0.9331359151809685</v>
      </c>
      <c r="AL1586" s="17">
        <v>0.9331359151809685</v>
      </c>
    </row>
    <row r="1587" spans="1:38" x14ac:dyDescent="0.45">
      <c r="A1587">
        <v>1784</v>
      </c>
      <c r="B1587" s="53">
        <v>42201.613807870373</v>
      </c>
      <c r="C1587" s="7">
        <v>1.1138078703703704</v>
      </c>
      <c r="D1587" s="8">
        <v>48.598999999999997</v>
      </c>
      <c r="E1587">
        <v>48.598999999999997</v>
      </c>
      <c r="F1587">
        <v>2903.3</v>
      </c>
      <c r="G1587">
        <v>-0.15307599999999999</v>
      </c>
      <c r="H1587">
        <v>-28997.5</v>
      </c>
      <c r="I1587">
        <v>5.0863699999999998E-2</v>
      </c>
      <c r="J1587">
        <v>-0.61477000000000004</v>
      </c>
      <c r="K1587">
        <v>188.3</v>
      </c>
      <c r="L1587">
        <v>173.3</v>
      </c>
      <c r="M1587">
        <v>21.9</v>
      </c>
      <c r="N1587">
        <v>174.9</v>
      </c>
      <c r="O1587">
        <v>21.7</v>
      </c>
      <c r="P1587">
        <v>182.6</v>
      </c>
      <c r="Q1587" s="8">
        <v>63.3217</v>
      </c>
      <c r="R1587">
        <v>507.21300000000002</v>
      </c>
      <c r="S1587" s="8">
        <v>0.11018699999999999</v>
      </c>
      <c r="T1587" s="8">
        <v>0.73118000000000005</v>
      </c>
      <c r="U1587" s="8">
        <v>0.216144</v>
      </c>
      <c r="V1587" s="3">
        <v>-0.5587898400000002</v>
      </c>
      <c r="W1587" s="3">
        <v>-0.50921615200000003</v>
      </c>
      <c r="X1587" s="8">
        <v>9.3978972000470051</v>
      </c>
      <c r="Y1587" s="8">
        <v>9.447470888047004</v>
      </c>
      <c r="Z1587" s="8">
        <v>9.4226840440470045</v>
      </c>
      <c r="AA1587" s="41">
        <v>2</v>
      </c>
      <c r="AB1587" s="42" t="s">
        <v>2112</v>
      </c>
      <c r="AC1587" s="15">
        <v>-316.91179999999997</v>
      </c>
      <c r="AD1587" s="15">
        <v>-135.79911167764305</v>
      </c>
      <c r="AE1587" s="15">
        <v>-124.35166795955263</v>
      </c>
      <c r="AF1587" s="15">
        <v>-130.08973828957073</v>
      </c>
      <c r="AG1587" s="15">
        <v>-130.08973828957073</v>
      </c>
      <c r="AH1587" s="17">
        <v>1.2380792855573064</v>
      </c>
      <c r="AI1587" s="17">
        <v>0.94056491921121477</v>
      </c>
      <c r="AJ1587" s="17">
        <v>0.92649274678173299</v>
      </c>
      <c r="AK1587" s="17">
        <v>0.9334934391096017</v>
      </c>
      <c r="AL1587" s="17">
        <v>0.9334934391096017</v>
      </c>
    </row>
    <row r="1588" spans="1:38" x14ac:dyDescent="0.45">
      <c r="A1588">
        <v>1785</v>
      </c>
      <c r="B1588" s="53">
        <v>42201.614502314813</v>
      </c>
      <c r="C1588" s="7">
        <v>1.114502314814815</v>
      </c>
      <c r="D1588" s="8">
        <v>48.615699999999997</v>
      </c>
      <c r="E1588">
        <v>48.615699999999997</v>
      </c>
      <c r="F1588">
        <v>2904.22</v>
      </c>
      <c r="G1588">
        <v>-0.15307599999999999</v>
      </c>
      <c r="H1588">
        <v>-29008.1</v>
      </c>
      <c r="I1588">
        <v>5.0845300000000003E-2</v>
      </c>
      <c r="J1588">
        <v>-0.61477000000000004</v>
      </c>
      <c r="K1588">
        <v>173.2</v>
      </c>
      <c r="L1588">
        <v>169.7</v>
      </c>
      <c r="M1588">
        <v>21.9</v>
      </c>
      <c r="N1588">
        <v>168.8</v>
      </c>
      <c r="O1588">
        <v>21.7</v>
      </c>
      <c r="P1588">
        <v>182.7</v>
      </c>
      <c r="Q1588" s="8">
        <v>63.6143</v>
      </c>
      <c r="R1588">
        <v>507.21300000000002</v>
      </c>
      <c r="S1588" s="8">
        <v>0.11018699999999999</v>
      </c>
      <c r="T1588" s="8">
        <v>0.731271</v>
      </c>
      <c r="U1588" s="8">
        <v>0.21546100000000001</v>
      </c>
      <c r="V1588" s="3">
        <v>-0.55902098000000011</v>
      </c>
      <c r="W1588" s="3">
        <v>-0.50748133200000012</v>
      </c>
      <c r="X1588" s="8">
        <v>9.3976660600470048</v>
      </c>
      <c r="Y1588" s="8">
        <v>9.4492057080470051</v>
      </c>
      <c r="Z1588" s="8">
        <v>9.4234358840470058</v>
      </c>
      <c r="AA1588" s="41">
        <v>2</v>
      </c>
      <c r="AB1588" s="42" t="s">
        <v>2112</v>
      </c>
      <c r="AC1588" s="15">
        <v>-316.61919999999998</v>
      </c>
      <c r="AD1588" s="15">
        <v>-135.85221737917175</v>
      </c>
      <c r="AE1588" s="15">
        <v>-123.94898662898072</v>
      </c>
      <c r="AF1588" s="15">
        <v>-129.91611226139003</v>
      </c>
      <c r="AG1588" s="15">
        <v>-129.91611226139003</v>
      </c>
      <c r="AH1588" s="17">
        <v>1.2374469156608483</v>
      </c>
      <c r="AI1588" s="17">
        <v>0.94063119747699431</v>
      </c>
      <c r="AJ1588" s="17">
        <v>0.92600539914065416</v>
      </c>
      <c r="AK1588" s="17">
        <v>0.93328005606061093</v>
      </c>
      <c r="AL1588" s="17">
        <v>0.93328005606061093</v>
      </c>
    </row>
    <row r="1589" spans="1:38" x14ac:dyDescent="0.45">
      <c r="A1589">
        <v>1786</v>
      </c>
      <c r="B1589" s="53">
        <v>42201.61519675926</v>
      </c>
      <c r="C1589" s="7">
        <v>1.1151967592592591</v>
      </c>
      <c r="D1589" s="8">
        <v>48.632300000000001</v>
      </c>
      <c r="E1589">
        <v>48.632300000000001</v>
      </c>
      <c r="F1589">
        <v>2899.3</v>
      </c>
      <c r="G1589">
        <v>-0.15307599999999999</v>
      </c>
      <c r="H1589">
        <v>-29008.1</v>
      </c>
      <c r="I1589">
        <v>5.0863699999999998E-2</v>
      </c>
      <c r="J1589">
        <v>-0.61495900000000003</v>
      </c>
      <c r="K1589">
        <v>180.6</v>
      </c>
      <c r="L1589">
        <v>167.7</v>
      </c>
      <c r="M1589">
        <v>21.9</v>
      </c>
      <c r="N1589">
        <v>172.7</v>
      </c>
      <c r="O1589">
        <v>21.7</v>
      </c>
      <c r="P1589">
        <v>182.7</v>
      </c>
      <c r="Q1589" s="8">
        <v>63.6143</v>
      </c>
      <c r="R1589">
        <v>507.21300000000002</v>
      </c>
      <c r="S1589" s="8">
        <v>0.11018699999999999</v>
      </c>
      <c r="T1589" s="8">
        <v>0.73172800000000005</v>
      </c>
      <c r="U1589" s="8">
        <v>0.21546100000000001</v>
      </c>
      <c r="V1589" s="3">
        <v>-0.5601817600000002</v>
      </c>
      <c r="W1589" s="3">
        <v>-0.50748133200000012</v>
      </c>
      <c r="X1589" s="8">
        <v>9.3965052800470037</v>
      </c>
      <c r="Y1589" s="8">
        <v>9.4492057080470051</v>
      </c>
      <c r="Z1589" s="8">
        <v>9.4228554940470044</v>
      </c>
      <c r="AA1589" s="41">
        <v>2</v>
      </c>
      <c r="AB1589" s="42" t="s">
        <v>2112</v>
      </c>
      <c r="AC1589" s="15">
        <v>-316.61919999999998</v>
      </c>
      <c r="AD1589" s="15">
        <v>-136.11887540798932</v>
      </c>
      <c r="AE1589" s="15">
        <v>-123.94898662898072</v>
      </c>
      <c r="AF1589" s="15">
        <v>-130.0501468402415</v>
      </c>
      <c r="AG1589" s="15">
        <v>-130.0501468402415</v>
      </c>
      <c r="AH1589" s="17">
        <v>1.2374469156608483</v>
      </c>
      <c r="AI1589" s="17">
        <v>0.94096413975490745</v>
      </c>
      <c r="AJ1589" s="17">
        <v>0.92600539914065416</v>
      </c>
      <c r="AK1589" s="17">
        <v>0.93344477339226595</v>
      </c>
      <c r="AL1589" s="17">
        <v>0.93344477339226595</v>
      </c>
    </row>
    <row r="1590" spans="1:38" x14ac:dyDescent="0.45">
      <c r="A1590">
        <v>1787</v>
      </c>
      <c r="B1590" s="53">
        <v>42201.615891203706</v>
      </c>
      <c r="C1590" s="7">
        <v>1.1158912037037036</v>
      </c>
      <c r="D1590" s="8">
        <v>48.648699999999998</v>
      </c>
      <c r="E1590">
        <v>48.648699999999998</v>
      </c>
      <c r="F1590">
        <v>2898.38</v>
      </c>
      <c r="G1590">
        <v>-0.15307599999999999</v>
      </c>
      <c r="H1590">
        <v>-29008.1</v>
      </c>
      <c r="I1590">
        <v>5.0863699999999998E-2</v>
      </c>
      <c r="J1590">
        <v>-0.61577599999999999</v>
      </c>
      <c r="K1590">
        <v>171.6</v>
      </c>
      <c r="L1590">
        <v>166.3</v>
      </c>
      <c r="M1590">
        <v>21.9</v>
      </c>
      <c r="N1590">
        <v>165.6</v>
      </c>
      <c r="O1590">
        <v>21.7</v>
      </c>
      <c r="P1590">
        <v>182.7</v>
      </c>
      <c r="Q1590" s="8">
        <v>63.602499999999999</v>
      </c>
      <c r="R1590">
        <v>507.21300000000002</v>
      </c>
      <c r="S1590" s="8">
        <v>0.11018699999999999</v>
      </c>
      <c r="T1590" s="8">
        <v>0.73136299999999999</v>
      </c>
      <c r="U1590" s="8">
        <v>0.215555</v>
      </c>
      <c r="V1590" s="3">
        <v>-0.55925466000000001</v>
      </c>
      <c r="W1590" s="3">
        <v>-0.50772009200000001</v>
      </c>
      <c r="X1590" s="8">
        <v>9.3974323800470039</v>
      </c>
      <c r="Y1590" s="8">
        <v>9.4489669480470049</v>
      </c>
      <c r="Z1590" s="8">
        <v>9.4231996640470044</v>
      </c>
      <c r="AA1590" s="41">
        <v>2</v>
      </c>
      <c r="AB1590" s="42" t="s">
        <v>2112</v>
      </c>
      <c r="AC1590" s="15">
        <v>-316.63099999999997</v>
      </c>
      <c r="AD1590" s="15">
        <v>-135.90590412953884</v>
      </c>
      <c r="AE1590" s="15">
        <v>-124.0044152637887</v>
      </c>
      <c r="AF1590" s="15">
        <v>-129.97066652705155</v>
      </c>
      <c r="AG1590" s="15">
        <v>-129.97066652705155</v>
      </c>
      <c r="AH1590" s="17">
        <v>1.2374724054321464</v>
      </c>
      <c r="AI1590" s="17">
        <v>0.94069821041276369</v>
      </c>
      <c r="AJ1590" s="17">
        <v>0.92607245156687212</v>
      </c>
      <c r="AK1590" s="17">
        <v>0.93334709169268826</v>
      </c>
      <c r="AL1590" s="17">
        <v>0.93334709169268826</v>
      </c>
    </row>
    <row r="1591" spans="1:38" x14ac:dyDescent="0.45">
      <c r="A1591">
        <v>1788</v>
      </c>
      <c r="B1591" s="53">
        <v>42201.616585648146</v>
      </c>
      <c r="C1591" s="7">
        <v>1.1165856481481482</v>
      </c>
      <c r="D1591" s="8">
        <v>48.665500000000002</v>
      </c>
      <c r="E1591">
        <v>48.665500000000002</v>
      </c>
      <c r="F1591">
        <v>2886.07</v>
      </c>
      <c r="G1591">
        <v>-0.15307599999999999</v>
      </c>
      <c r="H1591">
        <v>-28997.5</v>
      </c>
      <c r="I1591">
        <v>5.0863699999999998E-2</v>
      </c>
      <c r="J1591">
        <v>-0.61577599999999999</v>
      </c>
      <c r="K1591">
        <v>193.4</v>
      </c>
      <c r="L1591">
        <v>165.2</v>
      </c>
      <c r="M1591">
        <v>21.9</v>
      </c>
      <c r="N1591">
        <v>175.7</v>
      </c>
      <c r="O1591">
        <v>21.7</v>
      </c>
      <c r="P1591">
        <v>182.6</v>
      </c>
      <c r="Q1591" s="8">
        <v>63.602499999999999</v>
      </c>
      <c r="R1591">
        <v>507.21300000000002</v>
      </c>
      <c r="S1591" s="8">
        <v>0.11018699999999999</v>
      </c>
      <c r="T1591" s="8">
        <v>0.731545</v>
      </c>
      <c r="U1591" s="8">
        <v>0.21623700000000001</v>
      </c>
      <c r="V1591" s="3">
        <v>-0.55971694000000005</v>
      </c>
      <c r="W1591" s="3">
        <v>-0.50945237200000004</v>
      </c>
      <c r="X1591" s="8">
        <v>9.3969701000470049</v>
      </c>
      <c r="Y1591" s="8">
        <v>9.4472346680470043</v>
      </c>
      <c r="Z1591" s="8">
        <v>9.4221023840470046</v>
      </c>
      <c r="AA1591" s="41">
        <v>2</v>
      </c>
      <c r="AB1591" s="42" t="s">
        <v>2112</v>
      </c>
      <c r="AC1591" s="15">
        <v>-316.63099999999997</v>
      </c>
      <c r="AD1591" s="15">
        <v>-136.01210303252628</v>
      </c>
      <c r="AE1591" s="15">
        <v>-124.40648775178556</v>
      </c>
      <c r="AF1591" s="15">
        <v>-130.22404571707966</v>
      </c>
      <c r="AG1591" s="15">
        <v>-130.22404571707966</v>
      </c>
      <c r="AH1591" s="17">
        <v>1.2374724054321464</v>
      </c>
      <c r="AI1591" s="17">
        <v>0.94083079825559279</v>
      </c>
      <c r="AJ1591" s="17">
        <v>0.92655913245752197</v>
      </c>
      <c r="AK1591" s="17">
        <v>0.93365856729868668</v>
      </c>
      <c r="AL1591" s="17">
        <v>0.93365856729868668</v>
      </c>
    </row>
    <row r="1592" spans="1:38" x14ac:dyDescent="0.45">
      <c r="A1592">
        <v>1789</v>
      </c>
      <c r="B1592" s="53">
        <v>42201.617280092592</v>
      </c>
      <c r="C1592" s="7">
        <v>1.1172800925925928</v>
      </c>
      <c r="D1592" s="8">
        <v>48.681899999999999</v>
      </c>
      <c r="E1592">
        <v>48.681899999999999</v>
      </c>
      <c r="F1592">
        <v>2885.14</v>
      </c>
      <c r="G1592">
        <v>-0.15307599999999999</v>
      </c>
      <c r="H1592">
        <v>-29008.1</v>
      </c>
      <c r="I1592">
        <v>5.0845300000000003E-2</v>
      </c>
      <c r="J1592">
        <v>-0.61552499999999999</v>
      </c>
      <c r="K1592">
        <v>171.5</v>
      </c>
      <c r="L1592">
        <v>170.7</v>
      </c>
      <c r="M1592">
        <v>22</v>
      </c>
      <c r="N1592">
        <v>167.6</v>
      </c>
      <c r="O1592">
        <v>21.7</v>
      </c>
      <c r="P1592">
        <v>182.7</v>
      </c>
      <c r="Q1592" s="8">
        <v>63.6143</v>
      </c>
      <c r="R1592">
        <v>507.21300000000002</v>
      </c>
      <c r="S1592" s="8">
        <v>0.11018699999999999</v>
      </c>
      <c r="T1592" s="8">
        <v>0.731271</v>
      </c>
      <c r="U1592" s="8">
        <v>0.21632999999999999</v>
      </c>
      <c r="V1592" s="3">
        <v>-0.55902098000000011</v>
      </c>
      <c r="W1592" s="3">
        <v>-0.50968859200000005</v>
      </c>
      <c r="X1592" s="8">
        <v>9.3976660600470048</v>
      </c>
      <c r="Y1592" s="8">
        <v>9.4469984480470046</v>
      </c>
      <c r="Z1592" s="8">
        <v>9.4223322540470047</v>
      </c>
      <c r="AA1592" s="41">
        <v>2</v>
      </c>
      <c r="AB1592" s="42" t="s">
        <v>2112</v>
      </c>
      <c r="AC1592" s="15">
        <v>-316.61919999999998</v>
      </c>
      <c r="AD1592" s="15">
        <v>-135.85221737917175</v>
      </c>
      <c r="AE1592" s="15">
        <v>-124.46130493125054</v>
      </c>
      <c r="AF1592" s="15">
        <v>-130.17096977941708</v>
      </c>
      <c r="AG1592" s="15">
        <v>-130.17096977941708</v>
      </c>
      <c r="AH1592" s="17">
        <v>1.2374469156608483</v>
      </c>
      <c r="AI1592" s="17">
        <v>0.94063119747699431</v>
      </c>
      <c r="AJ1592" s="17">
        <v>0.92662552448272384</v>
      </c>
      <c r="AK1592" s="17">
        <v>0.9335933045560062</v>
      </c>
      <c r="AL1592" s="17">
        <v>0.9335933045560062</v>
      </c>
    </row>
    <row r="1593" spans="1:38" x14ac:dyDescent="0.45">
      <c r="A1593">
        <v>1790</v>
      </c>
      <c r="B1593" s="53">
        <v>42201.617974537039</v>
      </c>
      <c r="C1593" s="7">
        <v>1.1179745370370369</v>
      </c>
      <c r="D1593" s="8">
        <v>48.698500000000003</v>
      </c>
      <c r="E1593">
        <v>48.698500000000003</v>
      </c>
      <c r="F1593">
        <v>2879.3</v>
      </c>
      <c r="G1593">
        <v>-0.15307599999999999</v>
      </c>
      <c r="H1593">
        <v>-29008.1</v>
      </c>
      <c r="I1593">
        <v>5.0863699999999998E-2</v>
      </c>
      <c r="J1593">
        <v>-0.61514800000000003</v>
      </c>
      <c r="K1593">
        <v>177.4</v>
      </c>
      <c r="L1593">
        <v>175.7</v>
      </c>
      <c r="M1593">
        <v>21.9</v>
      </c>
      <c r="N1593">
        <v>171.1</v>
      </c>
      <c r="O1593">
        <v>21.8</v>
      </c>
      <c r="P1593">
        <v>182.6</v>
      </c>
      <c r="Q1593" s="8">
        <v>63.6143</v>
      </c>
      <c r="R1593">
        <v>507.21300000000002</v>
      </c>
      <c r="S1593" s="8">
        <v>0.11018699999999999</v>
      </c>
      <c r="T1593" s="8">
        <v>0.73118000000000005</v>
      </c>
      <c r="U1593" s="8">
        <v>0.21670200000000001</v>
      </c>
      <c r="V1593" s="3">
        <v>-0.5587898400000002</v>
      </c>
      <c r="W1593" s="3">
        <v>-0.51063347200000009</v>
      </c>
      <c r="X1593" s="8">
        <v>9.3978972000470051</v>
      </c>
      <c r="Y1593" s="8">
        <v>9.4460535680470041</v>
      </c>
      <c r="Z1593" s="8">
        <v>9.4219753840470055</v>
      </c>
      <c r="AA1593" s="41">
        <v>2</v>
      </c>
      <c r="AB1593" s="42" t="s">
        <v>2112</v>
      </c>
      <c r="AC1593" s="15">
        <v>-316.61919999999998</v>
      </c>
      <c r="AD1593" s="15">
        <v>-135.79911167764305</v>
      </c>
      <c r="AE1593" s="15">
        <v>-124.68054752267199</v>
      </c>
      <c r="AF1593" s="15">
        <v>-130.25336838113742</v>
      </c>
      <c r="AG1593" s="15">
        <v>-130.25336838113742</v>
      </c>
      <c r="AH1593" s="17">
        <v>1.2374469156608483</v>
      </c>
      <c r="AI1593" s="17">
        <v>0.94056491921121477</v>
      </c>
      <c r="AJ1593" s="17">
        <v>0.92689115609286055</v>
      </c>
      <c r="AK1593" s="17">
        <v>0.93369462667423897</v>
      </c>
      <c r="AL1593" s="17">
        <v>0.93369462667423897</v>
      </c>
    </row>
    <row r="1594" spans="1:38" x14ac:dyDescent="0.45">
      <c r="A1594">
        <v>1791</v>
      </c>
      <c r="B1594" s="53">
        <v>42201.618668981479</v>
      </c>
      <c r="C1594" s="7">
        <v>1.1186689814814814</v>
      </c>
      <c r="D1594" s="8">
        <v>48.715200000000003</v>
      </c>
      <c r="E1594">
        <v>48.715200000000003</v>
      </c>
      <c r="F1594">
        <v>2880.22</v>
      </c>
      <c r="G1594">
        <v>-0.15307599999999999</v>
      </c>
      <c r="H1594">
        <v>-29008.1</v>
      </c>
      <c r="I1594">
        <v>5.0863699999999998E-2</v>
      </c>
      <c r="J1594">
        <v>-0.61552499999999999</v>
      </c>
      <c r="K1594">
        <v>170.7</v>
      </c>
      <c r="L1594">
        <v>177.9</v>
      </c>
      <c r="M1594">
        <v>22</v>
      </c>
      <c r="N1594">
        <v>165.7</v>
      </c>
      <c r="O1594">
        <v>21.8</v>
      </c>
      <c r="P1594">
        <v>182.6</v>
      </c>
      <c r="Q1594" s="8">
        <v>63.6143</v>
      </c>
      <c r="R1594">
        <v>507.21300000000002</v>
      </c>
      <c r="S1594" s="8">
        <v>0.11018699999999999</v>
      </c>
      <c r="T1594" s="8">
        <v>0.73069200000000001</v>
      </c>
      <c r="U1594" s="8">
        <v>0.21679499999999999</v>
      </c>
      <c r="V1594" s="3">
        <v>-0.55755032000000015</v>
      </c>
      <c r="W1594" s="3">
        <v>-0.51086969199999999</v>
      </c>
      <c r="X1594" s="8">
        <v>9.3991367200470037</v>
      </c>
      <c r="Y1594" s="8">
        <v>9.4458173480470045</v>
      </c>
      <c r="Z1594" s="8">
        <v>9.4224770340470041</v>
      </c>
      <c r="AA1594" s="41">
        <v>2</v>
      </c>
      <c r="AB1594" s="42" t="s">
        <v>2112</v>
      </c>
      <c r="AC1594" s="15">
        <v>-316.61919999999998</v>
      </c>
      <c r="AD1594" s="15">
        <v>-135.51428259099373</v>
      </c>
      <c r="AE1594" s="15">
        <v>-124.73535163922827</v>
      </c>
      <c r="AF1594" s="15">
        <v>-130.13753946908594</v>
      </c>
      <c r="AG1594" s="15">
        <v>-130.13753946908594</v>
      </c>
      <c r="AH1594" s="17">
        <v>1.2374469156608483</v>
      </c>
      <c r="AI1594" s="17">
        <v>0.9402095992341416</v>
      </c>
      <c r="AJ1594" s="17">
        <v>0.92695757987652805</v>
      </c>
      <c r="AK1594" s="17">
        <v>0.93355220297048525</v>
      </c>
      <c r="AL1594" s="17">
        <v>0.93355220297048525</v>
      </c>
    </row>
    <row r="1595" spans="1:38" x14ac:dyDescent="0.45">
      <c r="A1595">
        <v>1792</v>
      </c>
      <c r="B1595" s="53">
        <v>42201.619363425925</v>
      </c>
      <c r="C1595" s="7">
        <v>1.119363425925926</v>
      </c>
      <c r="D1595" s="8">
        <v>48.731900000000003</v>
      </c>
      <c r="E1595">
        <v>48.731900000000003</v>
      </c>
      <c r="F1595">
        <v>2876.53</v>
      </c>
      <c r="G1595">
        <v>-1.0764199999999999</v>
      </c>
      <c r="H1595">
        <v>-29008.1</v>
      </c>
      <c r="I1595">
        <v>5.0863699999999998E-2</v>
      </c>
      <c r="J1595">
        <v>-0.61458100000000004</v>
      </c>
      <c r="K1595">
        <v>198</v>
      </c>
      <c r="L1595">
        <v>172.5</v>
      </c>
      <c r="M1595">
        <v>22</v>
      </c>
      <c r="N1595">
        <v>179.1</v>
      </c>
      <c r="O1595">
        <v>21.8</v>
      </c>
      <c r="P1595">
        <v>182.6</v>
      </c>
      <c r="Q1595" s="8">
        <v>63.4816</v>
      </c>
      <c r="R1595">
        <v>507.21300000000002</v>
      </c>
      <c r="S1595" s="8">
        <v>0.11018699999999999</v>
      </c>
      <c r="T1595" s="8">
        <v>0.73050999999999999</v>
      </c>
      <c r="U1595" s="8">
        <v>0.21651599999999999</v>
      </c>
      <c r="V1595" s="3">
        <v>-0.55708804000000001</v>
      </c>
      <c r="W1595" s="3">
        <v>-0.51016103199999996</v>
      </c>
      <c r="X1595" s="8">
        <v>9.3995990000470044</v>
      </c>
      <c r="Y1595" s="8">
        <v>9.4465260080470053</v>
      </c>
      <c r="Z1595" s="8">
        <v>9.4230625040470049</v>
      </c>
      <c r="AA1595" s="41">
        <v>2</v>
      </c>
      <c r="AB1595" s="42" t="s">
        <v>2112</v>
      </c>
      <c r="AC1595" s="15">
        <v>-316.75189999999998</v>
      </c>
      <c r="AD1595" s="15">
        <v>-135.4080370209291</v>
      </c>
      <c r="AE1595" s="15">
        <v>-124.57093145212457</v>
      </c>
      <c r="AF1595" s="15">
        <v>-130.00234200134025</v>
      </c>
      <c r="AG1595" s="15">
        <v>-130.00234200134025</v>
      </c>
      <c r="AH1595" s="17">
        <v>1.2377336280908677</v>
      </c>
      <c r="AI1595" s="17">
        <v>0.9400771282297149</v>
      </c>
      <c r="AJ1595" s="17">
        <v>0.92675832758440602</v>
      </c>
      <c r="AK1595" s="17">
        <v>0.93338601855750636</v>
      </c>
      <c r="AL1595" s="17">
        <v>0.93338601855750636</v>
      </c>
    </row>
    <row r="1596" spans="1:38" x14ac:dyDescent="0.45">
      <c r="A1596">
        <v>1793</v>
      </c>
      <c r="B1596" s="53">
        <v>42201.620057870372</v>
      </c>
      <c r="C1596" s="7">
        <v>1.1200578703703705</v>
      </c>
      <c r="D1596" s="8">
        <v>48.7485</v>
      </c>
      <c r="E1596">
        <v>48.7485</v>
      </c>
      <c r="F1596">
        <v>2882.07</v>
      </c>
      <c r="G1596">
        <v>-0.15307599999999999</v>
      </c>
      <c r="H1596">
        <v>-29008.1</v>
      </c>
      <c r="I1596">
        <v>5.0845300000000003E-2</v>
      </c>
      <c r="J1596">
        <v>-0.61495900000000003</v>
      </c>
      <c r="K1596">
        <v>173.8</v>
      </c>
      <c r="L1596">
        <v>172.7</v>
      </c>
      <c r="M1596">
        <v>22</v>
      </c>
      <c r="N1596">
        <v>171</v>
      </c>
      <c r="O1596">
        <v>21.8</v>
      </c>
      <c r="P1596">
        <v>182.6</v>
      </c>
      <c r="Q1596" s="8">
        <v>63.4816</v>
      </c>
      <c r="R1596">
        <v>507.21300000000002</v>
      </c>
      <c r="S1596" s="8">
        <v>0.108414</v>
      </c>
      <c r="T1596" s="8">
        <v>0.73108799999999996</v>
      </c>
      <c r="U1596" s="8">
        <v>0.21710499999999999</v>
      </c>
      <c r="V1596" s="3">
        <v>-0.55855615999999997</v>
      </c>
      <c r="W1596" s="3">
        <v>-0.51165709199999998</v>
      </c>
      <c r="X1596" s="8">
        <v>9.3981308800470043</v>
      </c>
      <c r="Y1596" s="8">
        <v>9.4450299480470044</v>
      </c>
      <c r="Z1596" s="3">
        <v>9.4215804140470034</v>
      </c>
      <c r="AA1596" s="41">
        <v>2</v>
      </c>
      <c r="AB1596" s="42" t="s">
        <v>2112</v>
      </c>
      <c r="AC1596" s="15">
        <v>-316.75189999999998</v>
      </c>
      <c r="AD1596" s="15">
        <v>-135.74541986661814</v>
      </c>
      <c r="AE1596" s="15">
        <v>-124.91801316079818</v>
      </c>
      <c r="AF1596" s="15">
        <v>-130.34455705200605</v>
      </c>
      <c r="AG1596" s="15">
        <v>-130.34455705200605</v>
      </c>
      <c r="AH1596" s="17">
        <v>1.2377336280908677</v>
      </c>
      <c r="AI1596" s="17">
        <v>0.94049791894949264</v>
      </c>
      <c r="AJ1596" s="17">
        <v>0.92717903838283833</v>
      </c>
      <c r="AK1596" s="17">
        <v>0.93380678321352462</v>
      </c>
      <c r="AL1596" s="17">
        <v>0.93380678321352462</v>
      </c>
    </row>
    <row r="1597" spans="1:38" x14ac:dyDescent="0.45">
      <c r="A1597">
        <v>1794</v>
      </c>
      <c r="B1597" s="53">
        <v>42201.620752314811</v>
      </c>
      <c r="C1597" s="7">
        <v>1.1207523148148146</v>
      </c>
      <c r="D1597" s="8">
        <v>48.765099999999997</v>
      </c>
      <c r="E1597">
        <v>48.765099999999997</v>
      </c>
      <c r="F1597">
        <v>2879.3</v>
      </c>
      <c r="G1597">
        <v>-0.15307599999999999</v>
      </c>
      <c r="H1597">
        <v>-29008.1</v>
      </c>
      <c r="I1597">
        <v>5.0863699999999998E-2</v>
      </c>
      <c r="J1597">
        <v>-0.61577599999999999</v>
      </c>
      <c r="K1597">
        <v>178.9</v>
      </c>
      <c r="L1597">
        <v>175.5</v>
      </c>
      <c r="M1597">
        <v>22</v>
      </c>
      <c r="N1597">
        <v>171</v>
      </c>
      <c r="O1597">
        <v>21.8</v>
      </c>
      <c r="P1597">
        <v>182.5</v>
      </c>
      <c r="Q1597" s="8">
        <v>63.4816</v>
      </c>
      <c r="R1597">
        <v>507.21300000000002</v>
      </c>
      <c r="S1597" s="8">
        <v>0.11018699999999999</v>
      </c>
      <c r="T1597" s="8">
        <v>0.73096700000000003</v>
      </c>
      <c r="U1597" s="8">
        <v>0.216888</v>
      </c>
      <c r="V1597" s="3">
        <v>-0.5582488200000002</v>
      </c>
      <c r="W1597" s="3">
        <v>-0.511105912</v>
      </c>
      <c r="X1597" s="8">
        <v>9.3984382200470051</v>
      </c>
      <c r="Y1597" s="8">
        <v>9.4455811280470048</v>
      </c>
      <c r="Z1597" s="3">
        <v>9.4220096740470041</v>
      </c>
      <c r="AA1597" s="41">
        <v>2</v>
      </c>
      <c r="AB1597" s="42" t="s">
        <v>2112</v>
      </c>
      <c r="AC1597" s="15">
        <v>-316.75189999999998</v>
      </c>
      <c r="AD1597" s="15">
        <v>-135.67479958934496</v>
      </c>
      <c r="AE1597" s="15">
        <v>-124.79015314338915</v>
      </c>
      <c r="AF1597" s="15">
        <v>-130.24545133608046</v>
      </c>
      <c r="AG1597" s="15">
        <v>-130.24545133608046</v>
      </c>
      <c r="AH1597" s="17">
        <v>1.2377336280908677</v>
      </c>
      <c r="AI1597" s="17">
        <v>0.94040980873909152</v>
      </c>
      <c r="AJ1597" s="17">
        <v>0.92702401001416945</v>
      </c>
      <c r="AK1597" s="17">
        <v>0.93368489045964354</v>
      </c>
      <c r="AL1597" s="17">
        <v>0.93368489045964354</v>
      </c>
    </row>
    <row r="1598" spans="1:38" x14ac:dyDescent="0.45">
      <c r="A1598">
        <v>1795</v>
      </c>
      <c r="B1598" s="53">
        <v>42201.621446759258</v>
      </c>
      <c r="C1598" s="7">
        <v>1.1214467592592592</v>
      </c>
      <c r="D1598" s="8">
        <v>48.781599999999997</v>
      </c>
      <c r="E1598">
        <v>48.781599999999997</v>
      </c>
      <c r="F1598">
        <v>2882.99</v>
      </c>
      <c r="G1598">
        <v>-0.15307599999999999</v>
      </c>
      <c r="H1598">
        <v>-29008.1</v>
      </c>
      <c r="I1598">
        <v>5.0863699999999998E-2</v>
      </c>
      <c r="J1598">
        <v>-0.61552499999999999</v>
      </c>
      <c r="K1598">
        <v>171.2</v>
      </c>
      <c r="L1598">
        <v>178.1</v>
      </c>
      <c r="M1598">
        <v>22</v>
      </c>
      <c r="N1598">
        <v>165.5</v>
      </c>
      <c r="O1598">
        <v>21.7</v>
      </c>
      <c r="P1598">
        <v>182.6</v>
      </c>
      <c r="Q1598" s="8">
        <v>63.4816</v>
      </c>
      <c r="R1598">
        <v>507.21300000000002</v>
      </c>
      <c r="S1598" s="8">
        <v>0.11018699999999999</v>
      </c>
      <c r="T1598" s="8">
        <v>0.73087500000000005</v>
      </c>
      <c r="U1598" s="8">
        <v>0.21651599999999999</v>
      </c>
      <c r="V1598" s="3">
        <v>-0.55801514000000019</v>
      </c>
      <c r="W1598" s="3">
        <v>-0.51016103199999996</v>
      </c>
      <c r="X1598" s="8">
        <v>9.3986719000470043</v>
      </c>
      <c r="Y1598" s="8">
        <v>9.4465260080470053</v>
      </c>
      <c r="Z1598" s="3">
        <v>9.4225989540470039</v>
      </c>
      <c r="AA1598" s="41">
        <v>2</v>
      </c>
      <c r="AB1598" s="42" t="s">
        <v>2112</v>
      </c>
      <c r="AC1598" s="15">
        <v>-316.75189999999998</v>
      </c>
      <c r="AD1598" s="15">
        <v>-135.62110188774614</v>
      </c>
      <c r="AE1598" s="15">
        <v>-124.57093145212457</v>
      </c>
      <c r="AF1598" s="15">
        <v>-130.10938686944007</v>
      </c>
      <c r="AG1598" s="15">
        <v>-130.10938686944007</v>
      </c>
      <c r="AH1598" s="17">
        <v>1.2377336280908677</v>
      </c>
      <c r="AI1598" s="17">
        <v>0.94034282322535112</v>
      </c>
      <c r="AJ1598" s="17">
        <v>0.92675832758440602</v>
      </c>
      <c r="AK1598" s="17">
        <v>0.9335175929823667</v>
      </c>
      <c r="AL1598" s="17">
        <v>0.9335175929823667</v>
      </c>
    </row>
    <row r="1599" spans="1:38" x14ac:dyDescent="0.45">
      <c r="A1599">
        <v>1796</v>
      </c>
      <c r="B1599" s="53">
        <v>42201.622141203705</v>
      </c>
      <c r="C1599" s="7">
        <v>1.1221412037037037</v>
      </c>
      <c r="D1599" s="8">
        <v>48.798299999999998</v>
      </c>
      <c r="E1599">
        <v>48.798299999999998</v>
      </c>
      <c r="F1599">
        <v>2877.45</v>
      </c>
      <c r="G1599">
        <v>-0.15307599999999999</v>
      </c>
      <c r="H1599">
        <v>-29008.1</v>
      </c>
      <c r="I1599">
        <v>5.0863699999999998E-2</v>
      </c>
      <c r="J1599">
        <v>-0.61495900000000003</v>
      </c>
      <c r="K1599">
        <v>197.2</v>
      </c>
      <c r="L1599">
        <v>173.1</v>
      </c>
      <c r="M1599">
        <v>22</v>
      </c>
      <c r="N1599">
        <v>176</v>
      </c>
      <c r="O1599">
        <v>21.8</v>
      </c>
      <c r="P1599">
        <v>182.5</v>
      </c>
      <c r="Q1599" s="8">
        <v>63.4816</v>
      </c>
      <c r="R1599">
        <v>507.21300000000002</v>
      </c>
      <c r="S1599" s="8">
        <v>7.2955400000000004E-2</v>
      </c>
      <c r="T1599" s="8">
        <v>0.731271</v>
      </c>
      <c r="U1599" s="8">
        <v>0.217664</v>
      </c>
      <c r="V1599" s="3">
        <v>-0.55902098000000011</v>
      </c>
      <c r="W1599" s="3">
        <v>-0.51307695200000003</v>
      </c>
      <c r="X1599" s="8">
        <v>9.3976660600470048</v>
      </c>
      <c r="Y1599" s="8">
        <v>9.443610088047004</v>
      </c>
      <c r="Z1599" s="3">
        <v>9.4206380740470053</v>
      </c>
      <c r="AA1599" s="41">
        <v>2</v>
      </c>
      <c r="AB1599" s="42" t="s">
        <v>2112</v>
      </c>
      <c r="AC1599" s="15">
        <v>-316.75189999999998</v>
      </c>
      <c r="AD1599" s="15">
        <v>-135.85221737917175</v>
      </c>
      <c r="AE1599" s="15">
        <v>-125.24731977512897</v>
      </c>
      <c r="AF1599" s="15">
        <v>-130.562090305948</v>
      </c>
      <c r="AG1599" s="15">
        <v>-130.562090305948</v>
      </c>
      <c r="AH1599" s="17">
        <v>1.2377336280908677</v>
      </c>
      <c r="AI1599" s="17">
        <v>0.94063119747699431</v>
      </c>
      <c r="AJ1599" s="17">
        <v>0.92757855660220934</v>
      </c>
      <c r="AK1599" s="17">
        <v>0.93407444477162049</v>
      </c>
      <c r="AL1599" s="17">
        <v>0.93407444477162049</v>
      </c>
    </row>
    <row r="1600" spans="1:38" x14ac:dyDescent="0.45">
      <c r="A1600">
        <v>1797</v>
      </c>
      <c r="B1600" s="53">
        <v>42201.622835648152</v>
      </c>
      <c r="C1600" s="7">
        <v>1.1228356481481483</v>
      </c>
      <c r="D1600" s="8">
        <v>48.814900000000002</v>
      </c>
      <c r="E1600">
        <v>48.814900000000002</v>
      </c>
      <c r="F1600">
        <v>2885.14</v>
      </c>
      <c r="G1600">
        <v>-0.15307599999999999</v>
      </c>
      <c r="H1600">
        <v>-29008.1</v>
      </c>
      <c r="I1600">
        <v>5.0863699999999998E-2</v>
      </c>
      <c r="J1600">
        <v>-0.61477000000000004</v>
      </c>
      <c r="K1600">
        <v>172.7</v>
      </c>
      <c r="L1600">
        <v>173.1</v>
      </c>
      <c r="M1600">
        <v>22</v>
      </c>
      <c r="N1600">
        <v>166.9</v>
      </c>
      <c r="O1600">
        <v>21.8</v>
      </c>
      <c r="P1600">
        <v>182.5</v>
      </c>
      <c r="Q1600" s="8">
        <v>63.4816</v>
      </c>
      <c r="R1600">
        <v>507.21300000000002</v>
      </c>
      <c r="S1600" s="8">
        <v>7.2955400000000004E-2</v>
      </c>
      <c r="T1600" s="8">
        <v>0.73145400000000005</v>
      </c>
      <c r="U1600" s="8">
        <v>0.217198</v>
      </c>
      <c r="V1600" s="3">
        <v>-0.55948580000000026</v>
      </c>
      <c r="W1600" s="3">
        <v>-0.51189331199999999</v>
      </c>
      <c r="X1600" s="8">
        <v>9.3972012400470035</v>
      </c>
      <c r="Y1600" s="8">
        <v>9.4447937280470047</v>
      </c>
      <c r="Z1600" s="3">
        <v>9.4209974840470032</v>
      </c>
      <c r="AA1600" s="41">
        <v>2</v>
      </c>
      <c r="AB1600" s="42" t="s">
        <v>2112</v>
      </c>
      <c r="AC1600" s="15">
        <v>-316.75189999999998</v>
      </c>
      <c r="AD1600" s="15">
        <v>-135.95900482553418</v>
      </c>
      <c r="AE1600" s="15">
        <v>-124.97280595742291</v>
      </c>
      <c r="AF1600" s="15">
        <v>-130.47912766323134</v>
      </c>
      <c r="AG1600" s="15">
        <v>-130.47912766323134</v>
      </c>
      <c r="AH1600" s="17">
        <v>1.2377336280908677</v>
      </c>
      <c r="AI1600" s="17">
        <v>0.94076450121631205</v>
      </c>
      <c r="AJ1600" s="17">
        <v>0.92724548970588727</v>
      </c>
      <c r="AK1600" s="17">
        <v>0.93397234614120617</v>
      </c>
      <c r="AL1600" s="17">
        <v>0.93397234614120617</v>
      </c>
    </row>
    <row r="1601" spans="1:38" x14ac:dyDescent="0.45">
      <c r="A1601">
        <v>1798</v>
      </c>
      <c r="B1601" s="53">
        <v>42201.623541666668</v>
      </c>
      <c r="C1601" s="7">
        <v>1.1235416666666667</v>
      </c>
      <c r="D1601" s="8">
        <v>48.831499999999998</v>
      </c>
      <c r="E1601">
        <v>48.831499999999998</v>
      </c>
      <c r="F1601">
        <v>2882.99</v>
      </c>
      <c r="G1601">
        <v>-0.15307599999999999</v>
      </c>
      <c r="H1601">
        <v>-29008.1</v>
      </c>
      <c r="I1601">
        <v>5.0863699999999998E-2</v>
      </c>
      <c r="J1601">
        <v>-0.61477000000000004</v>
      </c>
      <c r="K1601">
        <v>176.5</v>
      </c>
      <c r="L1601">
        <v>175.4</v>
      </c>
      <c r="M1601">
        <v>22.1</v>
      </c>
      <c r="N1601">
        <v>174</v>
      </c>
      <c r="O1601">
        <v>21.8</v>
      </c>
      <c r="P1601">
        <v>182.5</v>
      </c>
      <c r="Q1601" s="8">
        <v>63.4816</v>
      </c>
      <c r="R1601">
        <v>507.21300000000002</v>
      </c>
      <c r="S1601" s="8">
        <v>0.111369</v>
      </c>
      <c r="T1601" s="8">
        <v>0.73078399999999999</v>
      </c>
      <c r="U1601" s="8">
        <v>0.216144</v>
      </c>
      <c r="V1601" s="3">
        <v>-0.55778400000000006</v>
      </c>
      <c r="W1601" s="3">
        <v>-0.50921615200000003</v>
      </c>
      <c r="X1601" s="8">
        <v>9.3989030400470046</v>
      </c>
      <c r="Y1601" s="8">
        <v>9.447470888047004</v>
      </c>
      <c r="Z1601" s="3">
        <v>9.4231869640470052</v>
      </c>
      <c r="AA1601" s="41">
        <v>2</v>
      </c>
      <c r="AB1601" s="42" t="s">
        <v>2112</v>
      </c>
      <c r="AC1601" s="15">
        <v>-316.75189999999998</v>
      </c>
      <c r="AD1601" s="15">
        <v>-135.56798535376583</v>
      </c>
      <c r="AE1601" s="15">
        <v>-124.35166795955263</v>
      </c>
      <c r="AF1601" s="15">
        <v>-129.9735994782535</v>
      </c>
      <c r="AG1601" s="15">
        <v>-129.9735994782535</v>
      </c>
      <c r="AH1601" s="17">
        <v>1.2377336280908677</v>
      </c>
      <c r="AI1601" s="17">
        <v>0.94027657208032511</v>
      </c>
      <c r="AJ1601" s="17">
        <v>0.92649274678173299</v>
      </c>
      <c r="AK1601" s="17">
        <v>0.93335069594098774</v>
      </c>
      <c r="AL1601" s="17">
        <v>0.93335069594098774</v>
      </c>
    </row>
    <row r="1602" spans="1:38" x14ac:dyDescent="0.45">
      <c r="A1602">
        <v>1799</v>
      </c>
      <c r="B1602" s="53">
        <v>42201.624224537038</v>
      </c>
      <c r="C1602" s="7">
        <v>1.124224537037037</v>
      </c>
      <c r="D1602" s="8">
        <v>48.848199999999999</v>
      </c>
      <c r="E1602">
        <v>48.848199999999999</v>
      </c>
      <c r="F1602">
        <v>2885.14</v>
      </c>
      <c r="G1602">
        <v>-0.15307599999999999</v>
      </c>
      <c r="H1602">
        <v>-29008.1</v>
      </c>
      <c r="I1602">
        <v>5.0863699999999998E-2</v>
      </c>
      <c r="J1602">
        <v>-0.61477000000000004</v>
      </c>
      <c r="K1602">
        <v>170.7</v>
      </c>
      <c r="L1602">
        <v>178.5</v>
      </c>
      <c r="M1602">
        <v>22</v>
      </c>
      <c r="N1602">
        <v>164.6</v>
      </c>
      <c r="O1602">
        <v>21.8</v>
      </c>
      <c r="P1602">
        <v>182.5</v>
      </c>
      <c r="Q1602" s="8">
        <v>63.469900000000003</v>
      </c>
      <c r="R1602">
        <v>507.21300000000002</v>
      </c>
      <c r="S1602" s="8">
        <v>0.11018699999999999</v>
      </c>
      <c r="T1602" s="8">
        <v>0.73136299999999999</v>
      </c>
      <c r="U1602" s="8">
        <v>0.216423</v>
      </c>
      <c r="V1602" s="3">
        <v>-0.55925466000000001</v>
      </c>
      <c r="W1602" s="3">
        <v>-0.50992481200000006</v>
      </c>
      <c r="X1602" s="8">
        <v>9.3974323800470039</v>
      </c>
      <c r="Y1602" s="8">
        <v>9.4467622280470049</v>
      </c>
      <c r="Z1602" s="3">
        <v>9.4220973040470035</v>
      </c>
      <c r="AA1602" s="41">
        <v>2</v>
      </c>
      <c r="AB1602" s="42" t="s">
        <v>2112</v>
      </c>
      <c r="AC1602" s="15">
        <v>-316.7636</v>
      </c>
      <c r="AD1602" s="15">
        <v>-135.90590412953884</v>
      </c>
      <c r="AE1602" s="15">
        <v>-124.51611949800929</v>
      </c>
      <c r="AF1602" s="15">
        <v>-130.22521863810573</v>
      </c>
      <c r="AG1602" s="15">
        <v>-130.22521863810573</v>
      </c>
      <c r="AH1602" s="17">
        <v>1.2377589135559119</v>
      </c>
      <c r="AI1602" s="17">
        <v>0.94069821041276369</v>
      </c>
      <c r="AJ1602" s="17">
        <v>0.92669192285809843</v>
      </c>
      <c r="AK1602" s="17">
        <v>0.93366000963801832</v>
      </c>
      <c r="AL1602" s="17">
        <v>0.93366000963801832</v>
      </c>
    </row>
    <row r="1603" spans="1:38" x14ac:dyDescent="0.45">
      <c r="A1603">
        <v>1800</v>
      </c>
      <c r="B1603" s="53">
        <v>42201.624918981484</v>
      </c>
      <c r="C1603" s="7">
        <v>1.1249189814814815</v>
      </c>
      <c r="D1603" s="8">
        <v>48.864600000000003</v>
      </c>
      <c r="E1603">
        <v>48.864600000000003</v>
      </c>
      <c r="F1603">
        <v>2878.37</v>
      </c>
      <c r="G1603">
        <v>-0.15307599999999999</v>
      </c>
      <c r="H1603">
        <v>-29008.1</v>
      </c>
      <c r="I1603">
        <v>5.0863699999999998E-2</v>
      </c>
      <c r="J1603">
        <v>-0.61477000000000004</v>
      </c>
      <c r="K1603">
        <v>199.1</v>
      </c>
      <c r="L1603">
        <v>173.6</v>
      </c>
      <c r="M1603">
        <v>22</v>
      </c>
      <c r="N1603">
        <v>180.6</v>
      </c>
      <c r="O1603">
        <v>21.8</v>
      </c>
      <c r="P1603">
        <v>182.3</v>
      </c>
      <c r="Q1603" s="8">
        <v>63.4816</v>
      </c>
      <c r="R1603">
        <v>507.21300000000002</v>
      </c>
      <c r="S1603" s="8">
        <v>5.6807299999999996</v>
      </c>
      <c r="T1603" s="8">
        <v>0.73087500000000005</v>
      </c>
      <c r="U1603" s="8">
        <v>0.21651599999999999</v>
      </c>
      <c r="V1603" s="3">
        <v>-0.55801514000000019</v>
      </c>
      <c r="W1603" s="3">
        <v>-0.51016103199999996</v>
      </c>
      <c r="X1603" s="8">
        <v>9.3986719000470043</v>
      </c>
      <c r="Y1603" s="8">
        <v>9.4465260080470053</v>
      </c>
      <c r="Z1603" s="3">
        <v>9.4225989540470039</v>
      </c>
      <c r="AA1603" s="41">
        <v>2</v>
      </c>
      <c r="AB1603" s="42" t="s">
        <v>2112</v>
      </c>
      <c r="AC1603" s="15">
        <v>-316.75189999999998</v>
      </c>
      <c r="AD1603" s="15">
        <v>-135.62110188774614</v>
      </c>
      <c r="AE1603" s="15">
        <v>-124.57093145212457</v>
      </c>
      <c r="AF1603" s="15">
        <v>-130.10938686944007</v>
      </c>
      <c r="AG1603" s="15">
        <v>-130.10938686944007</v>
      </c>
      <c r="AH1603" s="17">
        <v>1.2377336280908677</v>
      </c>
      <c r="AI1603" s="17">
        <v>0.94034282322535112</v>
      </c>
      <c r="AJ1603" s="17">
        <v>0.92675832758440602</v>
      </c>
      <c r="AK1603" s="17">
        <v>0.9335175929823667</v>
      </c>
      <c r="AL1603" s="17">
        <v>0.9335175929823667</v>
      </c>
    </row>
    <row r="1604" spans="1:38" x14ac:dyDescent="0.45">
      <c r="A1604">
        <v>1801</v>
      </c>
      <c r="B1604" s="53">
        <v>42201.625613425924</v>
      </c>
      <c r="C1604" s="7">
        <v>1.1256134259259261</v>
      </c>
      <c r="D1604" s="8">
        <v>48.8812</v>
      </c>
      <c r="E1604">
        <v>48.8812</v>
      </c>
      <c r="F1604">
        <v>2886.07</v>
      </c>
      <c r="G1604">
        <v>-0.15307599999999999</v>
      </c>
      <c r="H1604">
        <v>-28997.5</v>
      </c>
      <c r="I1604">
        <v>5.0863699999999998E-2</v>
      </c>
      <c r="J1604">
        <v>-0.61552499999999999</v>
      </c>
      <c r="K1604">
        <v>173.5</v>
      </c>
      <c r="L1604">
        <v>172.4</v>
      </c>
      <c r="M1604">
        <v>22.1</v>
      </c>
      <c r="N1604">
        <v>171.9</v>
      </c>
      <c r="O1604">
        <v>21.8</v>
      </c>
      <c r="P1604">
        <v>182.4</v>
      </c>
      <c r="Q1604" s="8">
        <v>63.4816</v>
      </c>
      <c r="R1604">
        <v>507.21300000000002</v>
      </c>
      <c r="S1604" s="8">
        <v>5.5619399999999999</v>
      </c>
      <c r="T1604" s="8">
        <v>0.73108799999999996</v>
      </c>
      <c r="U1604" s="8">
        <v>0.21592700000000001</v>
      </c>
      <c r="V1604" s="3">
        <v>-0.55855615999999997</v>
      </c>
      <c r="W1604" s="3">
        <v>-0.50866497200000005</v>
      </c>
      <c r="X1604" s="8">
        <v>9.3981308800470043</v>
      </c>
      <c r="Y1604" s="8">
        <v>9.4480220680470044</v>
      </c>
      <c r="Z1604" s="3">
        <v>9.4230764740470043</v>
      </c>
      <c r="AA1604" s="41">
        <v>2</v>
      </c>
      <c r="AB1604" s="42" t="s">
        <v>2112</v>
      </c>
      <c r="AC1604" s="15">
        <v>-316.75189999999998</v>
      </c>
      <c r="AD1604" s="15">
        <v>-135.74541986661814</v>
      </c>
      <c r="AE1604" s="15">
        <v>-124.22374494989504</v>
      </c>
      <c r="AF1604" s="15">
        <v>-129.999115835819</v>
      </c>
      <c r="AG1604" s="15">
        <v>-129.999115835819</v>
      </c>
      <c r="AH1604" s="17">
        <v>1.2377336280908677</v>
      </c>
      <c r="AI1604" s="17">
        <v>0.94049791894949264</v>
      </c>
      <c r="AJ1604" s="17">
        <v>0.92633787155945091</v>
      </c>
      <c r="AK1604" s="17">
        <v>0.93338205368511895</v>
      </c>
      <c r="AL1604" s="17">
        <v>0.93338205368511895</v>
      </c>
    </row>
    <row r="1605" spans="1:38" x14ac:dyDescent="0.45">
      <c r="A1605">
        <v>1802</v>
      </c>
      <c r="B1605" s="53">
        <v>42201.626307870371</v>
      </c>
      <c r="C1605" s="7">
        <v>1.1263078703703702</v>
      </c>
      <c r="D1605" s="8">
        <v>48.898000000000003</v>
      </c>
      <c r="E1605">
        <v>48.898000000000003</v>
      </c>
      <c r="F1605">
        <v>2882.07</v>
      </c>
      <c r="G1605">
        <v>-0.15307599999999999</v>
      </c>
      <c r="H1605">
        <v>-29008.1</v>
      </c>
      <c r="I1605">
        <v>5.0863699999999998E-2</v>
      </c>
      <c r="J1605">
        <v>-0.61458100000000004</v>
      </c>
      <c r="K1605">
        <v>183.9</v>
      </c>
      <c r="L1605">
        <v>175.5</v>
      </c>
      <c r="M1605">
        <v>22.1</v>
      </c>
      <c r="N1605">
        <v>176.5</v>
      </c>
      <c r="O1605">
        <v>21.8</v>
      </c>
      <c r="P1605">
        <v>182.3</v>
      </c>
      <c r="Q1605" s="8">
        <v>63.4816</v>
      </c>
      <c r="R1605">
        <v>507.21300000000002</v>
      </c>
      <c r="S1605" s="8">
        <v>6.9714200000000002</v>
      </c>
      <c r="T1605" s="8">
        <v>0.73145400000000005</v>
      </c>
      <c r="U1605" s="8">
        <v>0.21592700000000001</v>
      </c>
      <c r="V1605" s="3">
        <v>-0.55948580000000026</v>
      </c>
      <c r="W1605" s="3">
        <v>-0.50866497200000005</v>
      </c>
      <c r="X1605" s="8">
        <v>9.3972012400470035</v>
      </c>
      <c r="Y1605" s="8">
        <v>9.4480220680470044</v>
      </c>
      <c r="Z1605" s="3">
        <v>9.4226116540470031</v>
      </c>
      <c r="AA1605" s="41">
        <v>2</v>
      </c>
      <c r="AB1605" s="42" t="s">
        <v>2112</v>
      </c>
      <c r="AC1605" s="15">
        <v>-316.75189999999998</v>
      </c>
      <c r="AD1605" s="15">
        <v>-135.95900482553418</v>
      </c>
      <c r="AE1605" s="15">
        <v>-124.22374494989504</v>
      </c>
      <c r="AF1605" s="15">
        <v>-130.1064542670498</v>
      </c>
      <c r="AG1605" s="15">
        <v>-130.1064542670498</v>
      </c>
      <c r="AH1605" s="17">
        <v>1.2377336280908677</v>
      </c>
      <c r="AI1605" s="17">
        <v>0.94076450121631205</v>
      </c>
      <c r="AJ1605" s="17">
        <v>0.92633787155945091</v>
      </c>
      <c r="AK1605" s="17">
        <v>0.93351398787376749</v>
      </c>
      <c r="AL1605" s="17">
        <v>0.93351398787376749</v>
      </c>
    </row>
    <row r="1606" spans="1:38" x14ac:dyDescent="0.45">
      <c r="A1606">
        <v>1803</v>
      </c>
      <c r="B1606" s="53">
        <v>42201.627002314817</v>
      </c>
      <c r="C1606" s="7">
        <v>1.1270023148148147</v>
      </c>
      <c r="D1606" s="8">
        <v>48.914499999999997</v>
      </c>
      <c r="E1606">
        <v>48.914499999999997</v>
      </c>
      <c r="F1606">
        <v>2887.91</v>
      </c>
      <c r="G1606">
        <v>-0.15307599999999999</v>
      </c>
      <c r="H1606">
        <v>-29008.1</v>
      </c>
      <c r="I1606">
        <v>5.0863699999999998E-2</v>
      </c>
      <c r="J1606">
        <v>-0.61477000000000004</v>
      </c>
      <c r="K1606">
        <v>172.2</v>
      </c>
      <c r="L1606">
        <v>178.7</v>
      </c>
      <c r="M1606">
        <v>22.1</v>
      </c>
      <c r="N1606">
        <v>167.5</v>
      </c>
      <c r="O1606">
        <v>21.8</v>
      </c>
      <c r="P1606">
        <v>182.3</v>
      </c>
      <c r="Q1606" s="8">
        <v>63.4816</v>
      </c>
      <c r="R1606">
        <v>507.21300000000002</v>
      </c>
      <c r="S1606" s="8">
        <v>4.4154499999999999</v>
      </c>
      <c r="T1606" s="8">
        <v>0.73185</v>
      </c>
      <c r="U1606" s="8">
        <v>0.21623700000000001</v>
      </c>
      <c r="V1606" s="3">
        <v>-0.56049164000000007</v>
      </c>
      <c r="W1606" s="3">
        <v>-0.50945237200000004</v>
      </c>
      <c r="X1606" s="8">
        <v>9.396195400047004</v>
      </c>
      <c r="Y1606" s="8">
        <v>9.4472346680470043</v>
      </c>
      <c r="Z1606" s="3">
        <v>9.4217150340470042</v>
      </c>
      <c r="AA1606" s="41">
        <v>2</v>
      </c>
      <c r="AB1606" s="42" t="s">
        <v>2112</v>
      </c>
      <c r="AC1606" s="15">
        <v>-316.75189999999998</v>
      </c>
      <c r="AD1606" s="15">
        <v>-136.19005139992987</v>
      </c>
      <c r="AE1606" s="15">
        <v>-124.40648775178556</v>
      </c>
      <c r="AF1606" s="15">
        <v>-130.31347748745452</v>
      </c>
      <c r="AG1606" s="15">
        <v>-130.31347748745452</v>
      </c>
      <c r="AH1606" s="17">
        <v>1.2377336280908677</v>
      </c>
      <c r="AI1606" s="17">
        <v>0.94105304810226098</v>
      </c>
      <c r="AJ1606" s="17">
        <v>0.92655913245752197</v>
      </c>
      <c r="AK1606" s="17">
        <v>0.93376855420586191</v>
      </c>
      <c r="AL1606" s="17">
        <v>0.93376855420586191</v>
      </c>
    </row>
    <row r="1607" spans="1:38" x14ac:dyDescent="0.45">
      <c r="A1607">
        <v>1804</v>
      </c>
      <c r="B1607" s="53">
        <v>42201.627696759257</v>
      </c>
      <c r="C1607" s="7">
        <v>1.1276967592592593</v>
      </c>
      <c r="D1607" s="8">
        <v>48.931100000000001</v>
      </c>
      <c r="E1607">
        <v>48.931100000000001</v>
      </c>
      <c r="F1607">
        <v>2886.07</v>
      </c>
      <c r="G1607">
        <v>-0.15307599999999999</v>
      </c>
      <c r="H1607">
        <v>-29008.1</v>
      </c>
      <c r="I1607">
        <v>5.0863699999999998E-2</v>
      </c>
      <c r="J1607">
        <v>-0.61514800000000003</v>
      </c>
      <c r="K1607">
        <v>188.2</v>
      </c>
      <c r="L1607">
        <v>173.9</v>
      </c>
      <c r="M1607">
        <v>22.1</v>
      </c>
      <c r="N1607">
        <v>174.7</v>
      </c>
      <c r="O1607">
        <v>21.8</v>
      </c>
      <c r="P1607">
        <v>182.3</v>
      </c>
      <c r="Q1607" s="8">
        <v>63.4816</v>
      </c>
      <c r="R1607">
        <v>507.21300000000002</v>
      </c>
      <c r="S1607" s="8">
        <v>4.6157899999999996</v>
      </c>
      <c r="T1607" s="8">
        <v>0.73172800000000005</v>
      </c>
      <c r="U1607" s="8">
        <v>0.216423</v>
      </c>
      <c r="V1607" s="3">
        <v>-0.5601817600000002</v>
      </c>
      <c r="W1607" s="3">
        <v>-0.50992481200000006</v>
      </c>
      <c r="X1607" s="8">
        <v>9.3965052800470037</v>
      </c>
      <c r="Y1607" s="8">
        <v>9.4467622280470049</v>
      </c>
      <c r="Z1607" s="3">
        <v>9.4216337540470043</v>
      </c>
      <c r="AA1607" s="41">
        <v>2</v>
      </c>
      <c r="AB1607" s="42" t="s">
        <v>2112</v>
      </c>
      <c r="AC1607" s="15">
        <v>-316.75189999999998</v>
      </c>
      <c r="AD1607" s="15">
        <v>-136.11887540798932</v>
      </c>
      <c r="AE1607" s="15">
        <v>-124.51611949800929</v>
      </c>
      <c r="AF1607" s="15">
        <v>-130.33224260880149</v>
      </c>
      <c r="AG1607" s="15">
        <v>-130.33224260880149</v>
      </c>
      <c r="AH1607" s="17">
        <v>1.2377336280908677</v>
      </c>
      <c r="AI1607" s="17">
        <v>0.94096413975490745</v>
      </c>
      <c r="AJ1607" s="17">
        <v>0.92669192285809843</v>
      </c>
      <c r="AK1607" s="17">
        <v>0.93379163562097778</v>
      </c>
      <c r="AL1607" s="17">
        <v>0.93379163562097778</v>
      </c>
    </row>
    <row r="1608" spans="1:38" x14ac:dyDescent="0.45">
      <c r="A1608">
        <v>1805</v>
      </c>
      <c r="B1608" s="53">
        <v>42201.628391203703</v>
      </c>
      <c r="C1608" s="7">
        <v>1.1283912037037038</v>
      </c>
      <c r="D1608" s="8">
        <v>48.947699999999998</v>
      </c>
      <c r="E1608">
        <v>48.947699999999998</v>
      </c>
      <c r="F1608">
        <v>2891.91</v>
      </c>
      <c r="G1608">
        <v>-0.15307599999999999</v>
      </c>
      <c r="H1608">
        <v>-29008.1</v>
      </c>
      <c r="I1608">
        <v>5.0863699999999998E-2</v>
      </c>
      <c r="J1608">
        <v>-0.61477000000000004</v>
      </c>
      <c r="K1608">
        <v>173.2</v>
      </c>
      <c r="L1608">
        <v>172.1</v>
      </c>
      <c r="M1608">
        <v>22</v>
      </c>
      <c r="N1608">
        <v>164.6</v>
      </c>
      <c r="O1608">
        <v>21.8</v>
      </c>
      <c r="P1608">
        <v>182.4</v>
      </c>
      <c r="Q1608" s="8">
        <v>63.4816</v>
      </c>
      <c r="R1608">
        <v>507.21300000000002</v>
      </c>
      <c r="S1608" s="8">
        <v>4.0254000000000003</v>
      </c>
      <c r="T1608" s="8">
        <v>0.73194099999999995</v>
      </c>
      <c r="U1608" s="8">
        <v>0.21564800000000001</v>
      </c>
      <c r="V1608" s="3">
        <v>-0.56072277999999998</v>
      </c>
      <c r="W1608" s="3">
        <v>-0.50795631200000002</v>
      </c>
      <c r="X1608" s="8">
        <v>9.3959642600470037</v>
      </c>
      <c r="Y1608" s="8">
        <v>9.4487307280470052</v>
      </c>
      <c r="Z1608" s="3">
        <v>9.4223474940470044</v>
      </c>
      <c r="AA1608" s="41">
        <v>2</v>
      </c>
      <c r="AB1608" s="42" t="s">
        <v>2112</v>
      </c>
      <c r="AC1608" s="15">
        <v>-316.75189999999998</v>
      </c>
      <c r="AD1608" s="15">
        <v>-136.24313877633529</v>
      </c>
      <c r="AE1608" s="15">
        <v>-124.05925160499521</v>
      </c>
      <c r="AF1608" s="15">
        <v>-130.16745084548631</v>
      </c>
      <c r="AG1608" s="15">
        <v>-130.16745084548631</v>
      </c>
      <c r="AH1608" s="17">
        <v>1.2377336280908677</v>
      </c>
      <c r="AI1608" s="17">
        <v>0.94111937228580878</v>
      </c>
      <c r="AJ1608" s="17">
        <v>0.9261387970473538</v>
      </c>
      <c r="AK1608" s="17">
        <v>0.93358897795957452</v>
      </c>
      <c r="AL1608" s="17">
        <v>0.93358897795957452</v>
      </c>
    </row>
    <row r="1609" spans="1:38" x14ac:dyDescent="0.45">
      <c r="A1609">
        <v>1806</v>
      </c>
      <c r="B1609" s="53">
        <v>42201.62908564815</v>
      </c>
      <c r="C1609" s="7">
        <v>1.1290856481481479</v>
      </c>
      <c r="D1609" s="8">
        <v>48.964399999999998</v>
      </c>
      <c r="E1609">
        <v>48.964399999999998</v>
      </c>
      <c r="F1609">
        <v>2887.91</v>
      </c>
      <c r="G1609">
        <v>-0.15307599999999999</v>
      </c>
      <c r="H1609">
        <v>-29008.1</v>
      </c>
      <c r="I1609">
        <v>5.0863699999999998E-2</v>
      </c>
      <c r="J1609">
        <v>-0.61477000000000004</v>
      </c>
      <c r="K1609">
        <v>181.5</v>
      </c>
      <c r="L1609">
        <v>175.5</v>
      </c>
      <c r="M1609">
        <v>22</v>
      </c>
      <c r="N1609">
        <v>176.3</v>
      </c>
      <c r="O1609">
        <v>21.8</v>
      </c>
      <c r="P1609">
        <v>182.3</v>
      </c>
      <c r="Q1609" s="8">
        <v>63.4816</v>
      </c>
      <c r="R1609">
        <v>507.21300000000002</v>
      </c>
      <c r="S1609" s="8">
        <v>1.8003800000000001</v>
      </c>
      <c r="T1609" s="8">
        <v>0.73194099999999995</v>
      </c>
      <c r="U1609" s="8">
        <v>0.216144</v>
      </c>
      <c r="V1609" s="3">
        <v>-0.56072277999999998</v>
      </c>
      <c r="W1609" s="3">
        <v>-0.50921615200000003</v>
      </c>
      <c r="X1609" s="8">
        <v>9.3959642600470037</v>
      </c>
      <c r="Y1609" s="8">
        <v>9.447470888047004</v>
      </c>
      <c r="Z1609" s="3">
        <v>9.4217175740470047</v>
      </c>
      <c r="AA1609" s="41">
        <v>2</v>
      </c>
      <c r="AB1609" s="42" t="s">
        <v>2112</v>
      </c>
      <c r="AC1609" s="15">
        <v>-316.75189999999998</v>
      </c>
      <c r="AD1609" s="15">
        <v>-136.24313877633529</v>
      </c>
      <c r="AE1609" s="15">
        <v>-124.35166795955263</v>
      </c>
      <c r="AF1609" s="15">
        <v>-130.31289107244061</v>
      </c>
      <c r="AG1609" s="15">
        <v>-130.31289107244061</v>
      </c>
      <c r="AH1609" s="17">
        <v>1.2377336280908677</v>
      </c>
      <c r="AI1609" s="17">
        <v>0.94111937228580878</v>
      </c>
      <c r="AJ1609" s="17">
        <v>0.92649274678173299</v>
      </c>
      <c r="AK1609" s="17">
        <v>0.9337678329239103</v>
      </c>
      <c r="AL1609" s="17">
        <v>0.9337678329239103</v>
      </c>
    </row>
    <row r="1610" spans="1:38" x14ac:dyDescent="0.45">
      <c r="A1610">
        <v>1807</v>
      </c>
      <c r="B1610" s="53">
        <v>42201.629780092589</v>
      </c>
      <c r="C1610" s="7">
        <v>1.1297800925925925</v>
      </c>
      <c r="D1610" s="8">
        <v>48.981000000000002</v>
      </c>
      <c r="E1610">
        <v>48.981000000000002</v>
      </c>
      <c r="F1610">
        <v>2890.68</v>
      </c>
      <c r="G1610">
        <v>-0.15307599999999999</v>
      </c>
      <c r="H1610">
        <v>-29008.1</v>
      </c>
      <c r="I1610">
        <v>5.0863699999999998E-2</v>
      </c>
      <c r="J1610">
        <v>-0.61552499999999999</v>
      </c>
      <c r="K1610">
        <v>172</v>
      </c>
      <c r="L1610">
        <v>178.8</v>
      </c>
      <c r="M1610">
        <v>22</v>
      </c>
      <c r="N1610">
        <v>169.9</v>
      </c>
      <c r="O1610">
        <v>21.8</v>
      </c>
      <c r="P1610">
        <v>182.3</v>
      </c>
      <c r="Q1610" s="8">
        <v>63.4816</v>
      </c>
      <c r="R1610">
        <v>507.21300000000002</v>
      </c>
      <c r="S1610" s="8">
        <v>3.8315600000000001</v>
      </c>
      <c r="T1610" s="8">
        <v>0.732124</v>
      </c>
      <c r="U1610" s="8">
        <v>0.215834</v>
      </c>
      <c r="V1610" s="3">
        <v>-0.56118760000000012</v>
      </c>
      <c r="W1610" s="3">
        <v>-0.50842875200000004</v>
      </c>
      <c r="X1610" s="8">
        <v>9.3954994400470042</v>
      </c>
      <c r="Y1610" s="8">
        <v>9.4482582880470041</v>
      </c>
      <c r="Z1610" s="3">
        <v>9.4218788640470041</v>
      </c>
      <c r="AA1610" s="41">
        <v>2</v>
      </c>
      <c r="AB1610" s="42" t="s">
        <v>2112</v>
      </c>
      <c r="AC1610" s="15">
        <v>-316.75189999999998</v>
      </c>
      <c r="AD1610" s="15">
        <v>-136.34988937237279</v>
      </c>
      <c r="AE1610" s="15">
        <v>-124.16891644798648</v>
      </c>
      <c r="AF1610" s="15">
        <v>-130.27565310201237</v>
      </c>
      <c r="AG1610" s="15">
        <v>-130.27565310201237</v>
      </c>
      <c r="AH1610" s="17">
        <v>1.2377336280908677</v>
      </c>
      <c r="AI1610" s="17">
        <v>0.94125276838161887</v>
      </c>
      <c r="AJ1610" s="17">
        <v>0.92627150704288419</v>
      </c>
      <c r="AK1610" s="17">
        <v>0.93372203304293278</v>
      </c>
      <c r="AL1610" s="17">
        <v>0.93372203304293278</v>
      </c>
    </row>
    <row r="1611" spans="1:38" x14ac:dyDescent="0.45">
      <c r="A1611">
        <v>1808</v>
      </c>
      <c r="B1611" s="53">
        <v>42201.630474537036</v>
      </c>
      <c r="C1611" s="7">
        <v>1.130474537037037</v>
      </c>
      <c r="D1611" s="8">
        <v>48.997599999999998</v>
      </c>
      <c r="E1611">
        <v>48.997599999999998</v>
      </c>
      <c r="F1611">
        <v>2887.91</v>
      </c>
      <c r="G1611">
        <v>-0.15307599999999999</v>
      </c>
      <c r="H1611">
        <v>-29008.1</v>
      </c>
      <c r="I1611">
        <v>5.0863699999999998E-2</v>
      </c>
      <c r="J1611">
        <v>-0.61552499999999999</v>
      </c>
      <c r="K1611">
        <v>194</v>
      </c>
      <c r="L1611">
        <v>174.1</v>
      </c>
      <c r="M1611">
        <v>22</v>
      </c>
      <c r="N1611">
        <v>179.2</v>
      </c>
      <c r="O1611">
        <v>21.7</v>
      </c>
      <c r="P1611">
        <v>182.3</v>
      </c>
      <c r="Q1611" s="8">
        <v>63.469900000000003</v>
      </c>
      <c r="R1611">
        <v>507.21300000000002</v>
      </c>
      <c r="S1611" s="8">
        <v>2.7057500000000001</v>
      </c>
      <c r="T1611" s="8">
        <v>0.73172800000000005</v>
      </c>
      <c r="U1611" s="8">
        <v>0.215834</v>
      </c>
      <c r="V1611" s="3">
        <v>-0.5601817600000002</v>
      </c>
      <c r="W1611" s="3">
        <v>-0.50842875200000004</v>
      </c>
      <c r="X1611" s="8">
        <v>9.3965052800470037</v>
      </c>
      <c r="Y1611" s="8">
        <v>9.4482582880470041</v>
      </c>
      <c r="Z1611" s="3">
        <v>9.4223817840470048</v>
      </c>
      <c r="AA1611" s="41">
        <v>2</v>
      </c>
      <c r="AB1611" s="42" t="s">
        <v>2112</v>
      </c>
      <c r="AC1611" s="15">
        <v>-316.7636</v>
      </c>
      <c r="AD1611" s="15">
        <v>-136.11887540798932</v>
      </c>
      <c r="AE1611" s="15">
        <v>-124.16891644798648</v>
      </c>
      <c r="AF1611" s="15">
        <v>-130.15953320447886</v>
      </c>
      <c r="AG1611" s="15">
        <v>-130.15953320447886</v>
      </c>
      <c r="AH1611" s="17">
        <v>1.2377589135559119</v>
      </c>
      <c r="AI1611" s="17">
        <v>0.94096413975490745</v>
      </c>
      <c r="AJ1611" s="17">
        <v>0.92627150704288419</v>
      </c>
      <c r="AK1611" s="17">
        <v>0.93357924321545882</v>
      </c>
      <c r="AL1611" s="17">
        <v>0.93357924321545882</v>
      </c>
    </row>
    <row r="1612" spans="1:38" x14ac:dyDescent="0.45">
      <c r="A1612">
        <v>1809</v>
      </c>
      <c r="B1612" s="53">
        <v>42201.631180555552</v>
      </c>
      <c r="C1612" s="7">
        <v>1.1311805555555554</v>
      </c>
      <c r="D1612" s="8">
        <v>49.014200000000002</v>
      </c>
      <c r="E1612">
        <v>49.014200000000002</v>
      </c>
      <c r="F1612">
        <v>2894.68</v>
      </c>
      <c r="G1612">
        <v>-0.15307599999999999</v>
      </c>
      <c r="H1612">
        <v>-29008.1</v>
      </c>
      <c r="I1612">
        <v>5.0863699999999998E-2</v>
      </c>
      <c r="J1612">
        <v>-0.61533599999999999</v>
      </c>
      <c r="K1612">
        <v>173.6</v>
      </c>
      <c r="L1612">
        <v>172.5</v>
      </c>
      <c r="M1612">
        <v>22</v>
      </c>
      <c r="N1612">
        <v>167.5</v>
      </c>
      <c r="O1612">
        <v>21.7</v>
      </c>
      <c r="P1612">
        <v>182.3</v>
      </c>
      <c r="Q1612" s="8">
        <v>63.4816</v>
      </c>
      <c r="R1612">
        <v>507.21300000000002</v>
      </c>
      <c r="S1612" s="8">
        <v>4.4550400000000003</v>
      </c>
      <c r="T1612" s="8">
        <v>0.73239799999999999</v>
      </c>
      <c r="U1612" s="8">
        <v>0.215834</v>
      </c>
      <c r="V1612" s="3">
        <v>-0.56188356000000006</v>
      </c>
      <c r="W1612" s="3">
        <v>-0.50842875200000004</v>
      </c>
      <c r="X1612" s="8">
        <v>9.3948034800470044</v>
      </c>
      <c r="Y1612" s="8">
        <v>9.4482582880470041</v>
      </c>
      <c r="Z1612" s="3">
        <v>9.4215308840470051</v>
      </c>
      <c r="AA1612" s="41">
        <v>2</v>
      </c>
      <c r="AB1612" s="42" t="s">
        <v>2112</v>
      </c>
      <c r="AC1612" s="15">
        <v>-316.75189999999998</v>
      </c>
      <c r="AD1612" s="15">
        <v>-136.50970478326462</v>
      </c>
      <c r="AE1612" s="15">
        <v>-124.16891644798648</v>
      </c>
      <c r="AF1612" s="15">
        <v>-130.35599177314475</v>
      </c>
      <c r="AG1612" s="15">
        <v>-130.35599177314475</v>
      </c>
      <c r="AH1612" s="17">
        <v>1.2377336280908677</v>
      </c>
      <c r="AI1612" s="17">
        <v>0.94145254524349442</v>
      </c>
      <c r="AJ1612" s="17">
        <v>0.92627150704288419</v>
      </c>
      <c r="AK1612" s="17">
        <v>0.9338208491288581</v>
      </c>
      <c r="AL1612" s="17">
        <v>0.9338208491288581</v>
      </c>
    </row>
    <row r="1613" spans="1:38" x14ac:dyDescent="0.45">
      <c r="A1613">
        <v>1810</v>
      </c>
      <c r="B1613" s="53">
        <v>42201.631863425922</v>
      </c>
      <c r="C1613" s="7">
        <v>1.1318634259259261</v>
      </c>
      <c r="D1613" s="8">
        <v>49.030700000000003</v>
      </c>
      <c r="E1613">
        <v>49.030700000000003</v>
      </c>
      <c r="F1613">
        <v>2892.84</v>
      </c>
      <c r="G1613">
        <v>-0.15307599999999999</v>
      </c>
      <c r="H1613">
        <v>-29008.1</v>
      </c>
      <c r="I1613">
        <v>5.0845300000000003E-2</v>
      </c>
      <c r="J1613">
        <v>-0.61477000000000004</v>
      </c>
      <c r="K1613">
        <v>175.7</v>
      </c>
      <c r="L1613">
        <v>175.8</v>
      </c>
      <c r="M1613">
        <v>22</v>
      </c>
      <c r="N1613">
        <v>175</v>
      </c>
      <c r="O1613">
        <v>21.7</v>
      </c>
      <c r="P1613">
        <v>182.3</v>
      </c>
      <c r="Q1613" s="8">
        <v>63.4816</v>
      </c>
      <c r="R1613">
        <v>507.21300000000002</v>
      </c>
      <c r="S1613" s="8">
        <v>2.9634200000000002</v>
      </c>
      <c r="T1613" s="8">
        <v>0.73203300000000004</v>
      </c>
      <c r="U1613" s="8">
        <v>0.215058</v>
      </c>
      <c r="V1613" s="3">
        <v>-0.56095646000000021</v>
      </c>
      <c r="W1613" s="3">
        <v>-0.506457712</v>
      </c>
      <c r="X1613" s="8">
        <v>9.3957305800470046</v>
      </c>
      <c r="Y1613" s="8">
        <v>9.4502293280470049</v>
      </c>
      <c r="Z1613" s="3">
        <v>9.4229799540470047</v>
      </c>
      <c r="AA1613" s="41">
        <v>2</v>
      </c>
      <c r="AB1613" s="42" t="s">
        <v>2112</v>
      </c>
      <c r="AC1613" s="15">
        <v>-316.75189999999998</v>
      </c>
      <c r="AD1613" s="15">
        <v>-136.29680700063921</v>
      </c>
      <c r="AE1613" s="15">
        <v>-123.71132083924533</v>
      </c>
      <c r="AF1613" s="15">
        <v>-130.02140552060757</v>
      </c>
      <c r="AG1613" s="15">
        <v>-130.02140552060757</v>
      </c>
      <c r="AH1613" s="17">
        <v>1.2377336280908677</v>
      </c>
      <c r="AI1613" s="17">
        <v>0.94118643164943161</v>
      </c>
      <c r="AJ1613" s="17">
        <v>0.92571800313215158</v>
      </c>
      <c r="AK1613" s="17">
        <v>0.93340944780780377</v>
      </c>
      <c r="AL1613" s="17">
        <v>0.93340944780780377</v>
      </c>
    </row>
    <row r="1614" spans="1:38" x14ac:dyDescent="0.45">
      <c r="A1614">
        <v>1811</v>
      </c>
      <c r="B1614" s="53">
        <v>42201.632557870369</v>
      </c>
      <c r="C1614" s="7">
        <v>1.1325578703703703</v>
      </c>
      <c r="D1614" s="8">
        <v>49.047400000000003</v>
      </c>
      <c r="E1614">
        <v>49.047400000000003</v>
      </c>
      <c r="F1614">
        <v>2894.68</v>
      </c>
      <c r="G1614">
        <v>-0.15307599999999999</v>
      </c>
      <c r="H1614">
        <v>-28997.5</v>
      </c>
      <c r="I1614">
        <v>5.0863699999999998E-2</v>
      </c>
      <c r="J1614">
        <v>-0.61458100000000004</v>
      </c>
      <c r="K1614">
        <v>169.4</v>
      </c>
      <c r="L1614">
        <v>178.7</v>
      </c>
      <c r="M1614">
        <v>22</v>
      </c>
      <c r="N1614">
        <v>166</v>
      </c>
      <c r="O1614">
        <v>21.8</v>
      </c>
      <c r="P1614">
        <v>182.3</v>
      </c>
      <c r="Q1614" s="8">
        <v>63.4816</v>
      </c>
      <c r="R1614">
        <v>507.21300000000002</v>
      </c>
      <c r="S1614" s="8">
        <v>1.3222799999999999</v>
      </c>
      <c r="T1614" s="8">
        <v>0.73203300000000004</v>
      </c>
      <c r="U1614" s="8">
        <v>0.21546100000000001</v>
      </c>
      <c r="V1614" s="3">
        <v>-0.56095646000000021</v>
      </c>
      <c r="W1614" s="3">
        <v>-0.50748133200000012</v>
      </c>
      <c r="X1614" s="8">
        <v>9.3957305800470046</v>
      </c>
      <c r="Y1614" s="8">
        <v>9.4492057080470051</v>
      </c>
      <c r="Z1614" s="3">
        <v>9.4224681440470057</v>
      </c>
      <c r="AA1614" s="41">
        <v>2</v>
      </c>
      <c r="AB1614" s="42" t="s">
        <v>2112</v>
      </c>
      <c r="AC1614" s="15">
        <v>-316.75189999999998</v>
      </c>
      <c r="AD1614" s="15">
        <v>-136.29680700063921</v>
      </c>
      <c r="AE1614" s="15">
        <v>-123.94898662898072</v>
      </c>
      <c r="AF1614" s="15">
        <v>-130.13959223565178</v>
      </c>
      <c r="AG1614" s="15">
        <v>-130.13959223565178</v>
      </c>
      <c r="AH1614" s="17">
        <v>1.2377336280908677</v>
      </c>
      <c r="AI1614" s="17">
        <v>0.94118643164943161</v>
      </c>
      <c r="AJ1614" s="17">
        <v>0.92600539914065416</v>
      </c>
      <c r="AK1614" s="17">
        <v>0.93355472668244943</v>
      </c>
      <c r="AL1614" s="17">
        <v>0.93355472668244943</v>
      </c>
    </row>
    <row r="1615" spans="1:38" x14ac:dyDescent="0.45">
      <c r="A1615">
        <v>1812</v>
      </c>
      <c r="B1615" s="53">
        <v>42201.633252314816</v>
      </c>
      <c r="C1615" s="7">
        <v>1.1332523148148148</v>
      </c>
      <c r="D1615" s="8">
        <v>49.064</v>
      </c>
      <c r="E1615">
        <v>49.064</v>
      </c>
      <c r="F1615">
        <v>2886.99</v>
      </c>
      <c r="G1615">
        <v>-0.15307599999999999</v>
      </c>
      <c r="H1615">
        <v>-29008.1</v>
      </c>
      <c r="I1615">
        <v>5.0863699999999998E-2</v>
      </c>
      <c r="J1615">
        <v>-0.61495900000000003</v>
      </c>
      <c r="K1615">
        <v>200.8</v>
      </c>
      <c r="L1615">
        <v>173.9</v>
      </c>
      <c r="M1615">
        <v>22</v>
      </c>
      <c r="N1615">
        <v>179.6</v>
      </c>
      <c r="O1615">
        <v>21.7</v>
      </c>
      <c r="P1615">
        <v>182.2</v>
      </c>
      <c r="Q1615" s="8">
        <v>63.469900000000003</v>
      </c>
      <c r="R1615">
        <v>507.21300000000002</v>
      </c>
      <c r="S1615" s="8">
        <v>3.6637300000000002</v>
      </c>
      <c r="T1615" s="8">
        <v>0.73194099999999995</v>
      </c>
      <c r="U1615" s="8">
        <v>0.21564800000000001</v>
      </c>
      <c r="V1615" s="3">
        <v>-0.56072277999999998</v>
      </c>
      <c r="W1615" s="3">
        <v>-0.50795631200000002</v>
      </c>
      <c r="X1615" s="8">
        <v>9.3959642600470037</v>
      </c>
      <c r="Y1615" s="8">
        <v>9.4487307280470052</v>
      </c>
      <c r="Z1615" s="3">
        <v>9.4223474940470044</v>
      </c>
      <c r="AA1615" s="41">
        <v>2</v>
      </c>
      <c r="AB1615" s="42" t="s">
        <v>2112</v>
      </c>
      <c r="AC1615" s="15">
        <v>-316.7636</v>
      </c>
      <c r="AD1615" s="15">
        <v>-136.24313877633529</v>
      </c>
      <c r="AE1615" s="15">
        <v>-124.05925160499521</v>
      </c>
      <c r="AF1615" s="15">
        <v>-130.16745084548631</v>
      </c>
      <c r="AG1615" s="15">
        <v>-130.16745084548631</v>
      </c>
      <c r="AH1615" s="17">
        <v>1.2377589135559119</v>
      </c>
      <c r="AI1615" s="17">
        <v>0.94111937228580878</v>
      </c>
      <c r="AJ1615" s="17">
        <v>0.9261387970473538</v>
      </c>
      <c r="AK1615" s="17">
        <v>0.93358897795957452</v>
      </c>
      <c r="AL1615" s="17">
        <v>0.93358897795957452</v>
      </c>
    </row>
    <row r="1616" spans="1:38" x14ac:dyDescent="0.45">
      <c r="A1616">
        <v>1813</v>
      </c>
      <c r="B1616" s="53">
        <v>42201.633946759262</v>
      </c>
      <c r="C1616" s="7">
        <v>1.1339467592592594</v>
      </c>
      <c r="D1616" s="8">
        <v>49.080599999999997</v>
      </c>
      <c r="E1616">
        <v>49.080599999999997</v>
      </c>
      <c r="F1616">
        <v>2894.68</v>
      </c>
      <c r="G1616">
        <v>-0.15307599999999999</v>
      </c>
      <c r="H1616">
        <v>-29008.1</v>
      </c>
      <c r="I1616">
        <v>5.0863699999999998E-2</v>
      </c>
      <c r="J1616">
        <v>-0.61577599999999999</v>
      </c>
      <c r="K1616">
        <v>179.3</v>
      </c>
      <c r="L1616">
        <v>172.2</v>
      </c>
      <c r="M1616">
        <v>22</v>
      </c>
      <c r="N1616">
        <v>179</v>
      </c>
      <c r="O1616">
        <v>21.7</v>
      </c>
      <c r="P1616">
        <v>182.3</v>
      </c>
      <c r="Q1616" s="8">
        <v>63.4816</v>
      </c>
      <c r="R1616">
        <v>507.21300000000002</v>
      </c>
      <c r="S1616" s="8">
        <v>2.4687700000000001</v>
      </c>
      <c r="T1616" s="8">
        <v>0.73203300000000004</v>
      </c>
      <c r="U1616" s="8">
        <v>0.215058</v>
      </c>
      <c r="V1616" s="3">
        <v>-0.56095646000000021</v>
      </c>
      <c r="W1616" s="3">
        <v>-0.506457712</v>
      </c>
      <c r="X1616" s="8">
        <v>9.3957305800470046</v>
      </c>
      <c r="Y1616" s="8">
        <v>9.4502293280470049</v>
      </c>
      <c r="Z1616" s="3">
        <v>9.4229799540470047</v>
      </c>
      <c r="AA1616" s="41">
        <v>2</v>
      </c>
      <c r="AB1616" s="42" t="s">
        <v>2112</v>
      </c>
      <c r="AC1616" s="15">
        <v>-316.75189999999998</v>
      </c>
      <c r="AD1616" s="15">
        <v>-136.29680700063921</v>
      </c>
      <c r="AE1616" s="15">
        <v>-123.71132083924533</v>
      </c>
      <c r="AF1616" s="15">
        <v>-130.02140552060757</v>
      </c>
      <c r="AG1616" s="15">
        <v>-130.02140552060757</v>
      </c>
      <c r="AH1616" s="17">
        <v>1.2377336280908677</v>
      </c>
      <c r="AI1616" s="17">
        <v>0.94118643164943161</v>
      </c>
      <c r="AJ1616" s="17">
        <v>0.92571800313215158</v>
      </c>
      <c r="AK1616" s="17">
        <v>0.93340944780780377</v>
      </c>
      <c r="AL1616" s="17">
        <v>0.93340944780780377</v>
      </c>
    </row>
    <row r="1617" spans="1:38" x14ac:dyDescent="0.45">
      <c r="A1617">
        <v>1814</v>
      </c>
      <c r="B1617" s="53">
        <v>42201.634641203702</v>
      </c>
      <c r="C1617" s="7">
        <v>1.1346412037037039</v>
      </c>
      <c r="D1617" s="8">
        <v>49.097099999999998</v>
      </c>
      <c r="E1617">
        <v>49.097099999999998</v>
      </c>
      <c r="F1617">
        <v>2899.3</v>
      </c>
      <c r="G1617">
        <v>-0.15307599999999999</v>
      </c>
      <c r="H1617">
        <v>-29008.1</v>
      </c>
      <c r="I1617">
        <v>5.0863699999999998E-2</v>
      </c>
      <c r="J1617">
        <v>-0.61477000000000004</v>
      </c>
      <c r="K1617">
        <v>171.3</v>
      </c>
      <c r="L1617">
        <v>175.6</v>
      </c>
      <c r="M1617">
        <v>22</v>
      </c>
      <c r="N1617">
        <v>170.9</v>
      </c>
      <c r="O1617">
        <v>21.7</v>
      </c>
      <c r="P1617">
        <v>182.3</v>
      </c>
      <c r="Q1617" s="8">
        <v>63.4816</v>
      </c>
      <c r="R1617">
        <v>507.21300000000002</v>
      </c>
      <c r="S1617" s="8">
        <v>2.6052900000000001</v>
      </c>
      <c r="T1617" s="8">
        <v>0.732124</v>
      </c>
      <c r="U1617" s="8">
        <v>0.215369</v>
      </c>
      <c r="V1617" s="3">
        <v>-0.56118760000000012</v>
      </c>
      <c r="W1617" s="3">
        <v>-0.50724765199999999</v>
      </c>
      <c r="X1617" s="8">
        <v>9.3954994400470042</v>
      </c>
      <c r="Y1617" s="8">
        <v>9.4494393880470042</v>
      </c>
      <c r="Z1617" s="3">
        <v>9.4224694140470042</v>
      </c>
      <c r="AA1617" s="41">
        <v>2</v>
      </c>
      <c r="AB1617" s="42" t="s">
        <v>2112</v>
      </c>
      <c r="AC1617" s="15">
        <v>-316.75189999999998</v>
      </c>
      <c r="AD1617" s="15">
        <v>-136.34988937237279</v>
      </c>
      <c r="AE1617" s="15">
        <v>-123.89473474164265</v>
      </c>
      <c r="AF1617" s="15">
        <v>-130.13929898351137</v>
      </c>
      <c r="AG1617" s="15">
        <v>-130.13929898351137</v>
      </c>
      <c r="AH1617" s="17">
        <v>1.2377336280908677</v>
      </c>
      <c r="AI1617" s="17">
        <v>0.94125276838161887</v>
      </c>
      <c r="AJ1617" s="17">
        <v>0.92593977963667939</v>
      </c>
      <c r="AK1617" s="17">
        <v>0.93355436615161147</v>
      </c>
      <c r="AL1617" s="17">
        <v>0.93355436615161147</v>
      </c>
    </row>
    <row r="1618" spans="1:38" x14ac:dyDescent="0.45">
      <c r="A1618">
        <v>1815</v>
      </c>
      <c r="B1618" s="53">
        <v>42201.635347222225</v>
      </c>
      <c r="C1618" s="7">
        <v>1.1353472222222223</v>
      </c>
      <c r="D1618" s="8">
        <v>49.113799999999998</v>
      </c>
      <c r="E1618">
        <v>49.113799999999998</v>
      </c>
      <c r="F1618">
        <v>2895.61</v>
      </c>
      <c r="G1618">
        <v>-0.15307599999999999</v>
      </c>
      <c r="H1618">
        <v>-29008.1</v>
      </c>
      <c r="I1618">
        <v>5.0863699999999998E-2</v>
      </c>
      <c r="J1618">
        <v>-0.61495900000000003</v>
      </c>
      <c r="K1618">
        <v>189.1</v>
      </c>
      <c r="L1618">
        <v>178.7</v>
      </c>
      <c r="M1618">
        <v>22</v>
      </c>
      <c r="N1618">
        <v>179.6</v>
      </c>
      <c r="O1618">
        <v>21.8</v>
      </c>
      <c r="P1618">
        <v>182.3</v>
      </c>
      <c r="Q1618" s="8">
        <v>63.4816</v>
      </c>
      <c r="R1618">
        <v>507.21300000000002</v>
      </c>
      <c r="S1618" s="8">
        <v>2.8422700000000001</v>
      </c>
      <c r="T1618" s="8">
        <v>0.73270299999999999</v>
      </c>
      <c r="U1618" s="8">
        <v>0.215369</v>
      </c>
      <c r="V1618" s="3">
        <v>-0.56265826000000008</v>
      </c>
      <c r="W1618" s="3">
        <v>-0.50724765199999999</v>
      </c>
      <c r="X1618" s="8">
        <v>9.3940287800470053</v>
      </c>
      <c r="Y1618" s="8">
        <v>9.4494393880470042</v>
      </c>
      <c r="Z1618" s="3">
        <v>9.4217340840470047</v>
      </c>
      <c r="AA1618" s="41">
        <v>2</v>
      </c>
      <c r="AB1618" s="42" t="s">
        <v>2112</v>
      </c>
      <c r="AC1618" s="15">
        <v>-316.75189999999998</v>
      </c>
      <c r="AD1618" s="15">
        <v>-136.68757496688124</v>
      </c>
      <c r="AE1618" s="15">
        <v>-123.89473474164265</v>
      </c>
      <c r="AF1618" s="15">
        <v>-130.30907936750668</v>
      </c>
      <c r="AG1618" s="15">
        <v>-130.30907936750668</v>
      </c>
      <c r="AH1618" s="17">
        <v>1.2377336280908677</v>
      </c>
      <c r="AI1618" s="17">
        <v>0.94167499116868925</v>
      </c>
      <c r="AJ1618" s="17">
        <v>0.92593977963667939</v>
      </c>
      <c r="AK1618" s="17">
        <v>0.93376314460935372</v>
      </c>
      <c r="AL1618" s="17">
        <v>0.93376314460935372</v>
      </c>
    </row>
    <row r="1619" spans="1:38" x14ac:dyDescent="0.45">
      <c r="A1619">
        <v>1816</v>
      </c>
      <c r="B1619" s="53">
        <v>42201.636030092595</v>
      </c>
      <c r="C1619" s="7">
        <v>1.1360300925925926</v>
      </c>
      <c r="D1619" s="8">
        <v>49.130400000000002</v>
      </c>
      <c r="E1619">
        <v>49.130400000000002</v>
      </c>
      <c r="F1619">
        <v>2903.3</v>
      </c>
      <c r="G1619">
        <v>-0.15307599999999999</v>
      </c>
      <c r="H1619">
        <v>-29008.1</v>
      </c>
      <c r="I1619">
        <v>5.0863699999999998E-2</v>
      </c>
      <c r="J1619">
        <v>-0.61577599999999999</v>
      </c>
      <c r="K1619">
        <v>172.8</v>
      </c>
      <c r="L1619">
        <v>173.8</v>
      </c>
      <c r="M1619">
        <v>22.2</v>
      </c>
      <c r="N1619">
        <v>171.5</v>
      </c>
      <c r="O1619">
        <v>21.8</v>
      </c>
      <c r="P1619">
        <v>182.4</v>
      </c>
      <c r="Q1619" s="8">
        <v>63.469900000000003</v>
      </c>
      <c r="R1619">
        <v>507.21300000000002</v>
      </c>
      <c r="S1619" s="8">
        <v>3.5132999999999998E-2</v>
      </c>
      <c r="T1619" s="8">
        <v>0.73270299999999999</v>
      </c>
      <c r="U1619" s="8">
        <v>0.21546100000000001</v>
      </c>
      <c r="V1619" s="3">
        <v>-0.56265826000000008</v>
      </c>
      <c r="W1619" s="3">
        <v>-0.50748133200000012</v>
      </c>
      <c r="X1619" s="8">
        <v>9.3940287800470053</v>
      </c>
      <c r="Y1619" s="8">
        <v>9.4492057080470051</v>
      </c>
      <c r="Z1619" s="3">
        <v>9.4216172440470061</v>
      </c>
      <c r="AA1619" s="41">
        <v>2</v>
      </c>
      <c r="AB1619" s="42" t="s">
        <v>2112</v>
      </c>
      <c r="AC1619" s="15">
        <v>-316.7636</v>
      </c>
      <c r="AD1619" s="15">
        <v>-136.68757496688124</v>
      </c>
      <c r="AE1619" s="15">
        <v>-123.94898662898072</v>
      </c>
      <c r="AF1619" s="15">
        <v>-130.33605423637312</v>
      </c>
      <c r="AG1619" s="15">
        <v>-130.33605423637312</v>
      </c>
      <c r="AH1619" s="17">
        <v>1.2377589135559119</v>
      </c>
      <c r="AI1619" s="17">
        <v>0.94167499116868925</v>
      </c>
      <c r="AJ1619" s="17">
        <v>0.92600539914065416</v>
      </c>
      <c r="AK1619" s="17">
        <v>0.93379632412647939</v>
      </c>
      <c r="AL1619" s="17">
        <v>0.93379632412647939</v>
      </c>
    </row>
    <row r="1620" spans="1:38" x14ac:dyDescent="0.45">
      <c r="A1620">
        <v>1817</v>
      </c>
      <c r="B1620" s="53">
        <v>42201.636724537035</v>
      </c>
      <c r="C1620" s="7">
        <v>1.1367245370370371</v>
      </c>
      <c r="D1620" s="8">
        <v>49.147100000000002</v>
      </c>
      <c r="E1620">
        <v>49.147100000000002</v>
      </c>
      <c r="F1620">
        <v>2901.45</v>
      </c>
      <c r="G1620">
        <v>-0.15307599999999999</v>
      </c>
      <c r="H1620">
        <v>-29008.1</v>
      </c>
      <c r="I1620">
        <v>5.0863699999999998E-2</v>
      </c>
      <c r="J1620">
        <v>-0.61514800000000003</v>
      </c>
      <c r="K1620">
        <v>181.4</v>
      </c>
      <c r="L1620">
        <v>172.5</v>
      </c>
      <c r="M1620">
        <v>22.1</v>
      </c>
      <c r="N1620">
        <v>173.3</v>
      </c>
      <c r="O1620">
        <v>21.8</v>
      </c>
      <c r="P1620">
        <v>182.4</v>
      </c>
      <c r="Q1620" s="8">
        <v>63.469900000000003</v>
      </c>
      <c r="R1620">
        <v>507.21300000000002</v>
      </c>
      <c r="S1620" s="8">
        <v>0.11018699999999999</v>
      </c>
      <c r="T1620" s="8">
        <v>0.73239799999999999</v>
      </c>
      <c r="U1620" s="8">
        <v>0.215058</v>
      </c>
      <c r="V1620" s="3">
        <v>-0.56188356000000006</v>
      </c>
      <c r="W1620" s="3">
        <v>-0.506457712</v>
      </c>
      <c r="X1620" s="8">
        <v>9.3948034800470044</v>
      </c>
      <c r="Y1620" s="8">
        <v>9.4502293280470049</v>
      </c>
      <c r="Z1620" s="3">
        <v>9.4225164040470055</v>
      </c>
      <c r="AA1620" s="41">
        <v>2</v>
      </c>
      <c r="AB1620" s="42" t="s">
        <v>2112</v>
      </c>
      <c r="AC1620" s="15">
        <v>-316.7636</v>
      </c>
      <c r="AD1620" s="15">
        <v>-136.50970478326462</v>
      </c>
      <c r="AE1620" s="15">
        <v>-123.71132083924533</v>
      </c>
      <c r="AF1620" s="15">
        <v>-130.12844860134931</v>
      </c>
      <c r="AG1620" s="15">
        <v>-130.12844860134931</v>
      </c>
      <c r="AH1620" s="17">
        <v>1.2377589135559119</v>
      </c>
      <c r="AI1620" s="17">
        <v>0.94145254524349442</v>
      </c>
      <c r="AJ1620" s="17">
        <v>0.92571800313215158</v>
      </c>
      <c r="AK1620" s="17">
        <v>0.9335410266412496</v>
      </c>
      <c r="AL1620" s="17">
        <v>0.9335410266412496</v>
      </c>
    </row>
    <row r="1621" spans="1:38" x14ac:dyDescent="0.45">
      <c r="A1621">
        <v>1818</v>
      </c>
      <c r="B1621" s="53">
        <v>42201.637418981481</v>
      </c>
      <c r="C1621" s="7">
        <v>1.1374189814814817</v>
      </c>
      <c r="D1621" s="8">
        <v>49.163699999999999</v>
      </c>
      <c r="E1621">
        <v>49.163699999999999</v>
      </c>
      <c r="F1621">
        <v>2903.3</v>
      </c>
      <c r="G1621">
        <v>-0.15307599999999999</v>
      </c>
      <c r="H1621">
        <v>-29008.1</v>
      </c>
      <c r="I1621">
        <v>5.0863699999999998E-2</v>
      </c>
      <c r="J1621">
        <v>-0.61514800000000003</v>
      </c>
      <c r="K1621">
        <v>171.9</v>
      </c>
      <c r="L1621">
        <v>175.6</v>
      </c>
      <c r="M1621">
        <v>22.2</v>
      </c>
      <c r="N1621">
        <v>171.3</v>
      </c>
      <c r="O1621">
        <v>21.8</v>
      </c>
      <c r="P1621">
        <v>182.5</v>
      </c>
      <c r="Q1621" s="8">
        <v>63.469900000000003</v>
      </c>
      <c r="R1621">
        <v>507.21300000000002</v>
      </c>
      <c r="S1621" s="8">
        <v>0.14682700000000001</v>
      </c>
      <c r="T1621" s="8">
        <v>0.73270299999999999</v>
      </c>
      <c r="U1621" s="8">
        <v>0.214779</v>
      </c>
      <c r="V1621" s="3">
        <v>-0.56265826000000008</v>
      </c>
      <c r="W1621" s="3">
        <v>-0.50574905199999998</v>
      </c>
      <c r="X1621" s="8">
        <v>9.3940287800470053</v>
      </c>
      <c r="Y1621" s="8">
        <v>9.4509379880470039</v>
      </c>
      <c r="Z1621" s="3">
        <v>9.4224833840470055</v>
      </c>
      <c r="AA1621" s="41">
        <v>2</v>
      </c>
      <c r="AB1621" s="42" t="s">
        <v>2112</v>
      </c>
      <c r="AC1621" s="15">
        <v>-316.7636</v>
      </c>
      <c r="AD1621" s="15">
        <v>-136.68757496688124</v>
      </c>
      <c r="AE1621" s="15">
        <v>-123.54675423600588</v>
      </c>
      <c r="AF1621" s="15">
        <v>-130.13607320499261</v>
      </c>
      <c r="AG1621" s="15">
        <v>-130.13607320499261</v>
      </c>
      <c r="AH1621" s="17">
        <v>1.2377589135559119</v>
      </c>
      <c r="AI1621" s="17">
        <v>0.94167499116868925</v>
      </c>
      <c r="AJ1621" s="17">
        <v>0.92551910640610613</v>
      </c>
      <c r="AK1621" s="17">
        <v>0.93355040032465719</v>
      </c>
      <c r="AL1621" s="17">
        <v>0.93355040032465719</v>
      </c>
    </row>
    <row r="1622" spans="1:38" x14ac:dyDescent="0.45">
      <c r="A1622">
        <v>1819</v>
      </c>
      <c r="B1622" s="53">
        <v>42201.638113425928</v>
      </c>
      <c r="C1622" s="7">
        <v>1.1381134259259258</v>
      </c>
      <c r="D1622" s="8">
        <v>49.180199999999999</v>
      </c>
      <c r="E1622">
        <v>49.180199999999999</v>
      </c>
      <c r="F1622">
        <v>2897.45</v>
      </c>
      <c r="G1622">
        <v>-0.15307599999999999</v>
      </c>
      <c r="H1622">
        <v>-29008.1</v>
      </c>
      <c r="I1622">
        <v>5.0863699999999998E-2</v>
      </c>
      <c r="J1622">
        <v>-0.61533599999999999</v>
      </c>
      <c r="K1622">
        <v>193.1</v>
      </c>
      <c r="L1622">
        <v>179.1</v>
      </c>
      <c r="M1622">
        <v>22.1</v>
      </c>
      <c r="N1622">
        <v>181.7</v>
      </c>
      <c r="O1622">
        <v>21.8</v>
      </c>
      <c r="P1622">
        <v>182.4</v>
      </c>
      <c r="Q1622" s="8">
        <v>63.469900000000003</v>
      </c>
      <c r="R1622">
        <v>507.21300000000002</v>
      </c>
      <c r="S1622" s="8">
        <v>0.11018699999999999</v>
      </c>
      <c r="T1622" s="8">
        <v>0.73270299999999999</v>
      </c>
      <c r="U1622" s="8">
        <v>0.21487200000000001</v>
      </c>
      <c r="V1622" s="3">
        <v>-0.56265826000000008</v>
      </c>
      <c r="W1622" s="3">
        <v>-0.5059852720000001</v>
      </c>
      <c r="X1622" s="8">
        <v>9.3940287800470053</v>
      </c>
      <c r="Y1622" s="8">
        <v>9.4507017680470042</v>
      </c>
      <c r="Z1622" s="3">
        <v>9.4223652740470047</v>
      </c>
      <c r="AA1622" s="41">
        <v>2</v>
      </c>
      <c r="AB1622" s="42" t="s">
        <v>2112</v>
      </c>
      <c r="AC1622" s="15">
        <v>-316.7636</v>
      </c>
      <c r="AD1622" s="15">
        <v>-136.68757496688124</v>
      </c>
      <c r="AE1622" s="15">
        <v>-123.60161238407818</v>
      </c>
      <c r="AF1622" s="15">
        <v>-130.16334540885623</v>
      </c>
      <c r="AG1622" s="15">
        <v>-130.16334540885623</v>
      </c>
      <c r="AH1622" s="17">
        <v>1.2377589135559119</v>
      </c>
      <c r="AI1622" s="17">
        <v>0.94167499116868925</v>
      </c>
      <c r="AJ1622" s="17">
        <v>0.92558539897626402</v>
      </c>
      <c r="AK1622" s="17">
        <v>0.93358393029756415</v>
      </c>
      <c r="AL1622" s="17">
        <v>0.93358393029756415</v>
      </c>
    </row>
    <row r="1623" spans="1:38" x14ac:dyDescent="0.45">
      <c r="A1623">
        <v>1820</v>
      </c>
      <c r="B1623" s="53">
        <v>42201.638819444444</v>
      </c>
      <c r="C1623" s="7">
        <v>1.1388194444444446</v>
      </c>
      <c r="D1623" s="8">
        <v>49.196800000000003</v>
      </c>
      <c r="E1623">
        <v>49.196800000000003</v>
      </c>
      <c r="F1623">
        <v>2893.76</v>
      </c>
      <c r="G1623">
        <v>-0.15307599999999999</v>
      </c>
      <c r="H1623">
        <v>-29008.1</v>
      </c>
      <c r="I1623">
        <v>5.0863699999999998E-2</v>
      </c>
      <c r="J1623">
        <v>-0.61577599999999999</v>
      </c>
      <c r="K1623">
        <v>172.5</v>
      </c>
      <c r="L1623">
        <v>174.3</v>
      </c>
      <c r="M1623">
        <v>22.1</v>
      </c>
      <c r="N1623">
        <v>171.1</v>
      </c>
      <c r="O1623">
        <v>21.8</v>
      </c>
      <c r="P1623">
        <v>182.5</v>
      </c>
      <c r="Q1623" s="8">
        <v>63.688400000000001</v>
      </c>
      <c r="R1623">
        <v>507.21300000000002</v>
      </c>
      <c r="S1623" s="8">
        <v>0.148009</v>
      </c>
      <c r="T1623" s="8">
        <v>0.73279399999999995</v>
      </c>
      <c r="U1623" s="8">
        <v>0.21487200000000001</v>
      </c>
      <c r="V1623" s="3">
        <v>-0.56288939999999998</v>
      </c>
      <c r="W1623" s="3">
        <v>-0.5059852720000001</v>
      </c>
      <c r="X1623" s="8">
        <v>9.3937976400470049</v>
      </c>
      <c r="Y1623" s="8">
        <v>9.4507017680470042</v>
      </c>
      <c r="Z1623" s="3">
        <v>9.4222497040470046</v>
      </c>
      <c r="AA1623" s="41">
        <v>2</v>
      </c>
      <c r="AB1623" s="42" t="s">
        <v>2112</v>
      </c>
      <c r="AC1623" s="15">
        <v>-316.54509999999999</v>
      </c>
      <c r="AD1623" s="15">
        <v>-136.74063901750753</v>
      </c>
      <c r="AE1623" s="15">
        <v>-123.60161238407818</v>
      </c>
      <c r="AF1623" s="15">
        <v>-130.19003048302204</v>
      </c>
      <c r="AG1623" s="15">
        <v>-130.19003048302204</v>
      </c>
      <c r="AH1623" s="17">
        <v>1.2372868725363868</v>
      </c>
      <c r="AI1623" s="17">
        <v>0.94174137386934209</v>
      </c>
      <c r="AJ1623" s="17">
        <v>0.92558539897626402</v>
      </c>
      <c r="AK1623" s="17">
        <v>0.9336167407518069</v>
      </c>
      <c r="AL1623" s="17">
        <v>0.9336167407518069</v>
      </c>
    </row>
    <row r="1624" spans="1:38" x14ac:dyDescent="0.45">
      <c r="A1624">
        <v>1821</v>
      </c>
      <c r="B1624" s="53">
        <v>42201.639513888891</v>
      </c>
      <c r="C1624" s="7">
        <v>1.1395138888888887</v>
      </c>
      <c r="D1624" s="8">
        <v>49.2134</v>
      </c>
      <c r="E1624">
        <v>49.2134</v>
      </c>
      <c r="F1624">
        <v>2901.45</v>
      </c>
      <c r="G1624">
        <v>-0.15307599999999999</v>
      </c>
      <c r="H1624">
        <v>-29008.1</v>
      </c>
      <c r="I1624">
        <v>5.0863699999999998E-2</v>
      </c>
      <c r="J1624">
        <v>-0.61577599999999999</v>
      </c>
      <c r="K1624">
        <v>176.8</v>
      </c>
      <c r="L1624">
        <v>170.7</v>
      </c>
      <c r="M1624">
        <v>22.2</v>
      </c>
      <c r="N1624">
        <v>176.2</v>
      </c>
      <c r="O1624">
        <v>21.8</v>
      </c>
      <c r="P1624">
        <v>182.5</v>
      </c>
      <c r="Q1624" s="8">
        <v>63.700099999999999</v>
      </c>
      <c r="R1624">
        <v>507.21300000000002</v>
      </c>
      <c r="S1624" s="8">
        <v>0.148009</v>
      </c>
      <c r="T1624" s="8">
        <v>0.73279399999999995</v>
      </c>
      <c r="U1624" s="8">
        <v>0.21437600000000001</v>
      </c>
      <c r="V1624" s="3">
        <v>-0.56288939999999998</v>
      </c>
      <c r="W1624" s="3">
        <v>-0.50472543200000008</v>
      </c>
      <c r="X1624" s="8">
        <v>9.3937976400470049</v>
      </c>
      <c r="Y1624" s="8">
        <v>9.4519616080470037</v>
      </c>
      <c r="Z1624" s="3">
        <v>9.4228796240470043</v>
      </c>
      <c r="AA1624" s="41">
        <v>2</v>
      </c>
      <c r="AB1624" s="42" t="s">
        <v>2112</v>
      </c>
      <c r="AC1624" s="15">
        <v>-316.53339999999997</v>
      </c>
      <c r="AD1624" s="15">
        <v>-136.74063901750753</v>
      </c>
      <c r="AE1624" s="15">
        <v>-123.30900539032291</v>
      </c>
      <c r="AF1624" s="15">
        <v>-130.04457460011849</v>
      </c>
      <c r="AG1624" s="15">
        <v>-130.04457460011849</v>
      </c>
      <c r="AH1624" s="17">
        <v>1.2372616063535775</v>
      </c>
      <c r="AI1624" s="17">
        <v>0.94174137386934209</v>
      </c>
      <c r="AJ1624" s="17">
        <v>0.92523191182584219</v>
      </c>
      <c r="AK1624" s="17">
        <v>0.93343792441501228</v>
      </c>
      <c r="AL1624" s="17">
        <v>0.93343792441501228</v>
      </c>
    </row>
    <row r="1625" spans="1:38" x14ac:dyDescent="0.45">
      <c r="A1625">
        <v>1822</v>
      </c>
      <c r="B1625" s="53">
        <v>42201.640196759261</v>
      </c>
      <c r="C1625" s="7">
        <v>1.1401967592592595</v>
      </c>
      <c r="D1625" s="8">
        <v>49.2301</v>
      </c>
      <c r="E1625">
        <v>49.2301</v>
      </c>
      <c r="F1625">
        <v>2900.53</v>
      </c>
      <c r="G1625">
        <v>-0.15307599999999999</v>
      </c>
      <c r="H1625">
        <v>-29008.1</v>
      </c>
      <c r="I1625">
        <v>5.0863699999999998E-2</v>
      </c>
      <c r="J1625">
        <v>-0.61552499999999999</v>
      </c>
      <c r="K1625">
        <v>170.2</v>
      </c>
      <c r="L1625">
        <v>168.6</v>
      </c>
      <c r="M1625">
        <v>22.1</v>
      </c>
      <c r="N1625">
        <v>169.9</v>
      </c>
      <c r="O1625">
        <v>21.8</v>
      </c>
      <c r="P1625">
        <v>182.5</v>
      </c>
      <c r="Q1625" s="8">
        <v>63.700099999999999</v>
      </c>
      <c r="R1625">
        <v>507.21300000000002</v>
      </c>
      <c r="S1625" s="8">
        <v>0.148009</v>
      </c>
      <c r="T1625" s="8">
        <v>0.73279399999999995</v>
      </c>
      <c r="U1625" s="8">
        <v>0.21468599999999999</v>
      </c>
      <c r="V1625" s="3">
        <v>-0.56288939999999998</v>
      </c>
      <c r="W1625" s="3">
        <v>-0.50551283199999997</v>
      </c>
      <c r="X1625" s="8">
        <v>9.3937976400470049</v>
      </c>
      <c r="Y1625" s="8">
        <v>9.4511742080470036</v>
      </c>
      <c r="Z1625" s="3">
        <v>9.4224859240470042</v>
      </c>
      <c r="AA1625" s="41">
        <v>2</v>
      </c>
      <c r="AB1625" s="42" t="s">
        <v>2112</v>
      </c>
      <c r="AC1625" s="15">
        <v>-316.53339999999997</v>
      </c>
      <c r="AD1625" s="15">
        <v>-136.74063901750753</v>
      </c>
      <c r="AE1625" s="15">
        <v>-123.49189347419201</v>
      </c>
      <c r="AF1625" s="15">
        <v>-130.13548669882834</v>
      </c>
      <c r="AG1625" s="15">
        <v>-130.13548669882834</v>
      </c>
      <c r="AH1625" s="17">
        <v>1.2372616063535775</v>
      </c>
      <c r="AI1625" s="17">
        <v>0.94174137386934209</v>
      </c>
      <c r="AJ1625" s="17">
        <v>0.92545282017346187</v>
      </c>
      <c r="AK1625" s="17">
        <v>0.93354967926762733</v>
      </c>
      <c r="AL1625" s="17">
        <v>0.93354967926762733</v>
      </c>
    </row>
    <row r="1626" spans="1:38" x14ac:dyDescent="0.45">
      <c r="A1626">
        <v>1823</v>
      </c>
      <c r="B1626" s="53">
        <v>42201.6408912037</v>
      </c>
      <c r="C1626" s="7">
        <v>1.1408912037037036</v>
      </c>
      <c r="D1626" s="8">
        <v>49.246699999999997</v>
      </c>
      <c r="E1626">
        <v>49.246699999999997</v>
      </c>
      <c r="F1626">
        <v>2886.07</v>
      </c>
      <c r="G1626">
        <v>-0.15307599999999999</v>
      </c>
      <c r="H1626">
        <v>-29008.1</v>
      </c>
      <c r="I1626">
        <v>5.0863699999999998E-2</v>
      </c>
      <c r="J1626">
        <v>-0.61495900000000003</v>
      </c>
      <c r="K1626">
        <v>200.7</v>
      </c>
      <c r="L1626">
        <v>167.1</v>
      </c>
      <c r="M1626">
        <v>22.1</v>
      </c>
      <c r="N1626">
        <v>180.2</v>
      </c>
      <c r="O1626">
        <v>21.8</v>
      </c>
      <c r="P1626">
        <v>182.4</v>
      </c>
      <c r="Q1626" s="8">
        <v>63.700099999999999</v>
      </c>
      <c r="R1626">
        <v>507.21300000000002</v>
      </c>
      <c r="S1626" s="8">
        <v>0.148009</v>
      </c>
      <c r="T1626" s="8">
        <v>0.73203300000000004</v>
      </c>
      <c r="U1626" s="8">
        <v>0.215058</v>
      </c>
      <c r="V1626" s="3">
        <v>-0.56095646000000021</v>
      </c>
      <c r="W1626" s="3">
        <v>-0.506457712</v>
      </c>
      <c r="X1626" s="8">
        <v>9.3957305800470046</v>
      </c>
      <c r="Y1626" s="8">
        <v>9.4502293280470049</v>
      </c>
      <c r="Z1626" s="3">
        <v>9.4229799540470047</v>
      </c>
      <c r="AA1626" s="41">
        <v>2</v>
      </c>
      <c r="AB1626" s="42" t="s">
        <v>2112</v>
      </c>
      <c r="AC1626" s="15">
        <v>-316.53339999999997</v>
      </c>
      <c r="AD1626" s="15">
        <v>-136.29680700063921</v>
      </c>
      <c r="AE1626" s="15">
        <v>-123.71132083924533</v>
      </c>
      <c r="AF1626" s="15">
        <v>-130.02140552060757</v>
      </c>
      <c r="AG1626" s="15">
        <v>-130.02140552060757</v>
      </c>
      <c r="AH1626" s="17">
        <v>1.2372616063535775</v>
      </c>
      <c r="AI1626" s="17">
        <v>0.94118643164943161</v>
      </c>
      <c r="AJ1626" s="17">
        <v>0.92571800313215158</v>
      </c>
      <c r="AK1626" s="17">
        <v>0.93340944780780377</v>
      </c>
      <c r="AL1626" s="17">
        <v>0.93340944780780377</v>
      </c>
    </row>
    <row r="1627" spans="1:38" x14ac:dyDescent="0.45">
      <c r="A1627">
        <v>1824</v>
      </c>
      <c r="B1627" s="53">
        <v>42201.641585648147</v>
      </c>
      <c r="C1627" s="7">
        <v>1.1415856481481481</v>
      </c>
      <c r="D1627" s="8">
        <v>49.263199999999998</v>
      </c>
      <c r="E1627">
        <v>49.263199999999998</v>
      </c>
      <c r="F1627">
        <v>2886.99</v>
      </c>
      <c r="G1627">
        <v>-0.15307599999999999</v>
      </c>
      <c r="H1627">
        <v>-29008.1</v>
      </c>
      <c r="I1627">
        <v>5.0863699999999998E-2</v>
      </c>
      <c r="J1627">
        <v>-0.61577599999999999</v>
      </c>
      <c r="K1627">
        <v>176.8</v>
      </c>
      <c r="L1627">
        <v>172.3</v>
      </c>
      <c r="M1627">
        <v>22.2</v>
      </c>
      <c r="N1627">
        <v>178.5</v>
      </c>
      <c r="O1627">
        <v>21.8</v>
      </c>
      <c r="P1627">
        <v>182.4</v>
      </c>
      <c r="Q1627" s="8">
        <v>63.700099999999999</v>
      </c>
      <c r="R1627">
        <v>507.21300000000002</v>
      </c>
      <c r="S1627" s="8">
        <v>0.148009</v>
      </c>
      <c r="T1627" s="8">
        <v>0.73258100000000004</v>
      </c>
      <c r="U1627" s="8">
        <v>0.21546100000000001</v>
      </c>
      <c r="V1627" s="3">
        <v>-0.5623483800000002</v>
      </c>
      <c r="W1627" s="3">
        <v>-0.50748133200000012</v>
      </c>
      <c r="X1627" s="8">
        <v>9.3943386600470049</v>
      </c>
      <c r="Y1627" s="8">
        <v>9.4492057080470051</v>
      </c>
      <c r="Z1627" s="3">
        <v>9.4217721840470041</v>
      </c>
      <c r="AA1627" s="41">
        <v>2</v>
      </c>
      <c r="AB1627" s="42" t="s">
        <v>2112</v>
      </c>
      <c r="AC1627" s="15">
        <v>-316.53339999999997</v>
      </c>
      <c r="AD1627" s="15">
        <v>-136.61643024772013</v>
      </c>
      <c r="AE1627" s="15">
        <v>-123.94898662898072</v>
      </c>
      <c r="AF1627" s="15">
        <v>-130.30028307676469</v>
      </c>
      <c r="AG1627" s="15">
        <v>-130.30028307676469</v>
      </c>
      <c r="AH1627" s="17">
        <v>1.2372616063535775</v>
      </c>
      <c r="AI1627" s="17">
        <v>0.94158600438064055</v>
      </c>
      <c r="AJ1627" s="17">
        <v>0.92600539914065416</v>
      </c>
      <c r="AK1627" s="17">
        <v>0.93375232554183318</v>
      </c>
      <c r="AL1627" s="17">
        <v>0.93375232554183318</v>
      </c>
    </row>
    <row r="1628" spans="1:38" x14ac:dyDescent="0.45">
      <c r="A1628">
        <v>1825</v>
      </c>
      <c r="B1628" s="53">
        <v>42201.642291666663</v>
      </c>
      <c r="C1628" s="7">
        <v>1.1422916666666665</v>
      </c>
      <c r="D1628" s="8">
        <v>49.279800000000002</v>
      </c>
      <c r="E1628">
        <v>49.279800000000002</v>
      </c>
      <c r="F1628">
        <v>2888.84</v>
      </c>
      <c r="G1628">
        <v>-0.15307599999999999</v>
      </c>
      <c r="H1628">
        <v>-29008.1</v>
      </c>
      <c r="I1628">
        <v>5.0863699999999998E-2</v>
      </c>
      <c r="J1628">
        <v>-0.61495900000000003</v>
      </c>
      <c r="K1628">
        <v>171.2</v>
      </c>
      <c r="L1628">
        <v>176.6</v>
      </c>
      <c r="M1628">
        <v>22.2</v>
      </c>
      <c r="N1628">
        <v>167.1</v>
      </c>
      <c r="O1628">
        <v>21.8</v>
      </c>
      <c r="P1628">
        <v>182.5</v>
      </c>
      <c r="Q1628" s="8">
        <v>63.700099999999999</v>
      </c>
      <c r="R1628">
        <v>507.16699999999997</v>
      </c>
      <c r="S1628" s="8">
        <v>0.148009</v>
      </c>
      <c r="T1628" s="8">
        <v>0.73270299999999999</v>
      </c>
      <c r="U1628" s="8">
        <v>0.215555</v>
      </c>
      <c r="V1628" s="3">
        <v>-0.56265826000000008</v>
      </c>
      <c r="W1628" s="3">
        <v>-0.50772009200000001</v>
      </c>
      <c r="X1628" s="8">
        <v>9.3940287800470053</v>
      </c>
      <c r="Y1628" s="8">
        <v>9.4489669480470049</v>
      </c>
      <c r="Z1628" s="3">
        <v>9.4214978640470051</v>
      </c>
      <c r="AA1628" s="41">
        <v>2</v>
      </c>
      <c r="AB1628" s="42" t="s">
        <v>2112</v>
      </c>
      <c r="AC1628" s="15">
        <v>-316.53339999999997</v>
      </c>
      <c r="AD1628" s="15">
        <v>-136.68757496688124</v>
      </c>
      <c r="AE1628" s="15">
        <v>-124.0044152637887</v>
      </c>
      <c r="AF1628" s="15">
        <v>-130.3636148569193</v>
      </c>
      <c r="AG1628" s="15">
        <v>-130.3636148569193</v>
      </c>
      <c r="AH1628" s="17">
        <v>1.2372616063535775</v>
      </c>
      <c r="AI1628" s="17">
        <v>0.94167499116868925</v>
      </c>
      <c r="AJ1628" s="17">
        <v>0.92607245156687212</v>
      </c>
      <c r="AK1628" s="17">
        <v>0.93383022656286507</v>
      </c>
      <c r="AL1628" s="17">
        <v>0.93383022656286507</v>
      </c>
    </row>
    <row r="1629" spans="1:38" x14ac:dyDescent="0.45">
      <c r="A1629">
        <v>1826</v>
      </c>
      <c r="B1629" s="53">
        <v>42201.64298611111</v>
      </c>
      <c r="C1629" s="7">
        <v>1.142986111111111</v>
      </c>
      <c r="D1629" s="8">
        <v>49.296599999999998</v>
      </c>
      <c r="E1629">
        <v>49.296599999999998</v>
      </c>
      <c r="F1629">
        <v>2882.07</v>
      </c>
      <c r="G1629">
        <v>-0.15307599999999999</v>
      </c>
      <c r="H1629">
        <v>-29008.1</v>
      </c>
      <c r="I1629">
        <v>5.0863699999999998E-2</v>
      </c>
      <c r="J1629">
        <v>-0.61477000000000004</v>
      </c>
      <c r="K1629">
        <v>198.5</v>
      </c>
      <c r="L1629">
        <v>178.7</v>
      </c>
      <c r="M1629">
        <v>22.1</v>
      </c>
      <c r="N1629">
        <v>182.5</v>
      </c>
      <c r="O1629">
        <v>21.8</v>
      </c>
      <c r="P1629">
        <v>182.5</v>
      </c>
      <c r="Q1629" s="8">
        <v>63.700099999999999</v>
      </c>
      <c r="R1629">
        <v>507.21300000000002</v>
      </c>
      <c r="S1629" s="8">
        <v>0.148009</v>
      </c>
      <c r="T1629" s="8">
        <v>0.732124</v>
      </c>
      <c r="U1629" s="8">
        <v>0.215834</v>
      </c>
      <c r="V1629" s="3">
        <v>-0.56118760000000012</v>
      </c>
      <c r="W1629" s="3">
        <v>-0.50842875200000004</v>
      </c>
      <c r="X1629" s="8">
        <v>9.3954994400470042</v>
      </c>
      <c r="Y1629" s="8">
        <v>9.4482582880470041</v>
      </c>
      <c r="Z1629" s="3">
        <v>9.4218788640470041</v>
      </c>
      <c r="AA1629" s="41">
        <v>2</v>
      </c>
      <c r="AB1629" s="42" t="s">
        <v>2112</v>
      </c>
      <c r="AC1629" s="15">
        <v>-316.53339999999997</v>
      </c>
      <c r="AD1629" s="15">
        <v>-136.34988937237279</v>
      </c>
      <c r="AE1629" s="15">
        <v>-124.16891644798648</v>
      </c>
      <c r="AF1629" s="15">
        <v>-130.27565310201237</v>
      </c>
      <c r="AG1629" s="15">
        <v>-130.27565310201237</v>
      </c>
      <c r="AH1629" s="17">
        <v>1.2372616063535775</v>
      </c>
      <c r="AI1629" s="17">
        <v>0.94125276838161887</v>
      </c>
      <c r="AJ1629" s="17">
        <v>0.92627150704288419</v>
      </c>
      <c r="AK1629" s="17">
        <v>0.93372203304293278</v>
      </c>
      <c r="AL1629" s="17">
        <v>0.93372203304293278</v>
      </c>
    </row>
    <row r="1630" spans="1:38" x14ac:dyDescent="0.45">
      <c r="A1630">
        <v>1827</v>
      </c>
      <c r="B1630" s="53">
        <v>42201.643680555557</v>
      </c>
      <c r="C1630" s="7">
        <v>1.1436805555555556</v>
      </c>
      <c r="D1630" s="8">
        <v>49.313200000000002</v>
      </c>
      <c r="E1630">
        <v>49.313200000000002</v>
      </c>
      <c r="F1630">
        <v>2891.91</v>
      </c>
      <c r="G1630">
        <v>-0.15307599999999999</v>
      </c>
      <c r="H1630">
        <v>-29008.1</v>
      </c>
      <c r="I1630">
        <v>5.0863699999999998E-2</v>
      </c>
      <c r="J1630">
        <v>-0.61577599999999999</v>
      </c>
      <c r="K1630">
        <v>174.3</v>
      </c>
      <c r="L1630">
        <v>173.4</v>
      </c>
      <c r="M1630">
        <v>22.2</v>
      </c>
      <c r="N1630">
        <v>170.3</v>
      </c>
      <c r="O1630">
        <v>21.8</v>
      </c>
      <c r="P1630">
        <v>182.5</v>
      </c>
      <c r="Q1630" s="8">
        <v>63.700099999999999</v>
      </c>
      <c r="R1630">
        <v>507.21300000000002</v>
      </c>
      <c r="S1630" s="8">
        <v>0.14682700000000001</v>
      </c>
      <c r="T1630" s="8">
        <v>0.73239799999999999</v>
      </c>
      <c r="U1630" s="8">
        <v>0.215834</v>
      </c>
      <c r="V1630" s="3">
        <v>-0.56188356000000006</v>
      </c>
      <c r="W1630" s="3">
        <v>-0.50842875200000004</v>
      </c>
      <c r="X1630" s="8">
        <v>9.3948034800470044</v>
      </c>
      <c r="Y1630" s="8">
        <v>9.4482582880470041</v>
      </c>
      <c r="Z1630" s="3">
        <v>9.4215308840470051</v>
      </c>
      <c r="AA1630" s="41">
        <v>2</v>
      </c>
      <c r="AB1630" s="42" t="s">
        <v>2112</v>
      </c>
      <c r="AC1630" s="15">
        <v>-316.53339999999997</v>
      </c>
      <c r="AD1630" s="15">
        <v>-136.50970478326462</v>
      </c>
      <c r="AE1630" s="15">
        <v>-124.16891644798648</v>
      </c>
      <c r="AF1630" s="15">
        <v>-130.35599177314475</v>
      </c>
      <c r="AG1630" s="15">
        <v>-130.35599177314475</v>
      </c>
      <c r="AH1630" s="17">
        <v>1.2372616063535775</v>
      </c>
      <c r="AI1630" s="17">
        <v>0.94145254524349442</v>
      </c>
      <c r="AJ1630" s="17">
        <v>0.92627150704288419</v>
      </c>
      <c r="AK1630" s="17">
        <v>0.9338208491288581</v>
      </c>
      <c r="AL1630" s="17">
        <v>0.9338208491288581</v>
      </c>
    </row>
    <row r="1631" spans="1:38" x14ac:dyDescent="0.45">
      <c r="A1631">
        <v>1828</v>
      </c>
      <c r="B1631" s="53">
        <v>42201.644363425927</v>
      </c>
      <c r="C1631" s="7">
        <v>1.1443634259259259</v>
      </c>
      <c r="D1631" s="8">
        <v>49.329599999999999</v>
      </c>
      <c r="E1631">
        <v>49.329599999999999</v>
      </c>
      <c r="F1631">
        <v>2890.68</v>
      </c>
      <c r="G1631">
        <v>-0.15307599999999999</v>
      </c>
      <c r="H1631">
        <v>-29008.1</v>
      </c>
      <c r="I1631">
        <v>5.0845300000000003E-2</v>
      </c>
      <c r="J1631">
        <v>-0.61514800000000003</v>
      </c>
      <c r="K1631">
        <v>175.8</v>
      </c>
      <c r="L1631">
        <v>169.8</v>
      </c>
      <c r="M1631">
        <v>22.1</v>
      </c>
      <c r="N1631">
        <v>170.2</v>
      </c>
      <c r="O1631">
        <v>21.8</v>
      </c>
      <c r="P1631">
        <v>182.6</v>
      </c>
      <c r="Q1631" s="8">
        <v>63.700099999999999</v>
      </c>
      <c r="R1631">
        <v>507.21300000000002</v>
      </c>
      <c r="S1631" s="8">
        <v>0.148009</v>
      </c>
      <c r="T1631" s="8">
        <v>0.73288600000000004</v>
      </c>
      <c r="U1631" s="8">
        <v>0.216144</v>
      </c>
      <c r="V1631" s="3">
        <v>-0.56312308000000022</v>
      </c>
      <c r="W1631" s="3">
        <v>-0.50921615200000003</v>
      </c>
      <c r="X1631" s="8">
        <v>9.393563960047004</v>
      </c>
      <c r="Y1631" s="8">
        <v>9.447470888047004</v>
      </c>
      <c r="Z1631" s="3">
        <v>9.420517424047004</v>
      </c>
      <c r="AA1631" s="41">
        <v>2</v>
      </c>
      <c r="AB1631" s="42" t="s">
        <v>2112</v>
      </c>
      <c r="AC1631" s="15">
        <v>-316.53339999999997</v>
      </c>
      <c r="AD1631" s="15">
        <v>-136.79428366026036</v>
      </c>
      <c r="AE1631" s="15">
        <v>-124.35166795955263</v>
      </c>
      <c r="AF1631" s="15">
        <v>-130.58993860394673</v>
      </c>
      <c r="AG1631" s="15">
        <v>-130.58993860394673</v>
      </c>
      <c r="AH1631" s="17">
        <v>1.2372616063535775</v>
      </c>
      <c r="AI1631" s="17">
        <v>0.94180849240011966</v>
      </c>
      <c r="AJ1631" s="17">
        <v>0.92649274678173299</v>
      </c>
      <c r="AK1631" s="17">
        <v>0.9341087215033721</v>
      </c>
      <c r="AL1631" s="17">
        <v>0.9341087215033721</v>
      </c>
    </row>
    <row r="1632" spans="1:38" x14ac:dyDescent="0.45">
      <c r="A1632">
        <v>1829</v>
      </c>
      <c r="B1632" s="53">
        <v>42201.645057870373</v>
      </c>
      <c r="C1632" s="7">
        <v>1.1450578703703704</v>
      </c>
      <c r="D1632" s="8">
        <v>49.346400000000003</v>
      </c>
      <c r="E1632">
        <v>49.346400000000003</v>
      </c>
      <c r="F1632">
        <v>2889.76</v>
      </c>
      <c r="G1632">
        <v>-0.15307599999999999</v>
      </c>
      <c r="H1632">
        <v>-29008.1</v>
      </c>
      <c r="I1632">
        <v>5.0863699999999998E-2</v>
      </c>
      <c r="J1632">
        <v>-0.61577599999999999</v>
      </c>
      <c r="K1632">
        <v>170.1</v>
      </c>
      <c r="L1632">
        <v>167.7</v>
      </c>
      <c r="M1632">
        <v>22.2</v>
      </c>
      <c r="N1632">
        <v>166</v>
      </c>
      <c r="O1632">
        <v>21.8</v>
      </c>
      <c r="P1632">
        <v>182.6</v>
      </c>
      <c r="Q1632" s="8">
        <v>63.700099999999999</v>
      </c>
      <c r="R1632">
        <v>507.21300000000002</v>
      </c>
      <c r="S1632" s="8">
        <v>0.148009</v>
      </c>
      <c r="T1632" s="8">
        <v>0.73248999999999997</v>
      </c>
      <c r="U1632" s="8">
        <v>0.21564800000000001</v>
      </c>
      <c r="V1632" s="3">
        <v>-0.56211723999999996</v>
      </c>
      <c r="W1632" s="3">
        <v>-0.50795631200000002</v>
      </c>
      <c r="X1632" s="8">
        <v>9.3945698000470053</v>
      </c>
      <c r="Y1632" s="8">
        <v>9.4487307280470052</v>
      </c>
      <c r="Z1632" s="3">
        <v>9.4216502640470061</v>
      </c>
      <c r="AA1632" s="41">
        <v>2</v>
      </c>
      <c r="AB1632" s="42" t="s">
        <v>2112</v>
      </c>
      <c r="AC1632" s="15">
        <v>-316.53339999999997</v>
      </c>
      <c r="AD1632" s="15">
        <v>-136.56336037296421</v>
      </c>
      <c r="AE1632" s="15">
        <v>-124.05925160499521</v>
      </c>
      <c r="AF1632" s="15">
        <v>-130.32843096849854</v>
      </c>
      <c r="AG1632" s="15">
        <v>-130.32843096849854</v>
      </c>
      <c r="AH1632" s="17">
        <v>1.2372616063535775</v>
      </c>
      <c r="AI1632" s="17">
        <v>0.94151963629816371</v>
      </c>
      <c r="AJ1632" s="17">
        <v>0.9261387970473538</v>
      </c>
      <c r="AK1632" s="17">
        <v>0.93378694714689714</v>
      </c>
      <c r="AL1632" s="17">
        <v>0.93378694714689714</v>
      </c>
    </row>
    <row r="1633" spans="1:38" x14ac:dyDescent="0.45">
      <c r="A1633">
        <v>1830</v>
      </c>
      <c r="B1633" s="53">
        <v>42201.645752314813</v>
      </c>
      <c r="C1633" s="7">
        <v>1.145752314814815</v>
      </c>
      <c r="D1633" s="8">
        <v>49.362900000000003</v>
      </c>
      <c r="E1633">
        <v>49.362900000000003</v>
      </c>
      <c r="F1633">
        <v>2875.6</v>
      </c>
      <c r="G1633">
        <v>-0.15307599999999999</v>
      </c>
      <c r="H1633">
        <v>-29008.1</v>
      </c>
      <c r="I1633">
        <v>5.0863699999999998E-2</v>
      </c>
      <c r="J1633">
        <v>-0.61533599999999999</v>
      </c>
      <c r="K1633">
        <v>200.3</v>
      </c>
      <c r="L1633">
        <v>166</v>
      </c>
      <c r="M1633">
        <v>22</v>
      </c>
      <c r="N1633">
        <v>179.1</v>
      </c>
      <c r="O1633">
        <v>21.8</v>
      </c>
      <c r="P1633">
        <v>182.5</v>
      </c>
      <c r="Q1633" s="8">
        <v>63.700099999999999</v>
      </c>
      <c r="R1633">
        <v>507.21300000000002</v>
      </c>
      <c r="S1633" s="8">
        <v>0.148009</v>
      </c>
      <c r="T1633" s="8">
        <v>0.73239799999999999</v>
      </c>
      <c r="U1633" s="8">
        <v>0.21623700000000001</v>
      </c>
      <c r="V1633" s="3">
        <v>-0.56188356000000006</v>
      </c>
      <c r="W1633" s="3">
        <v>-0.50945237200000004</v>
      </c>
      <c r="X1633" s="8">
        <v>9.3948034800470044</v>
      </c>
      <c r="Y1633" s="8">
        <v>9.4472346680470043</v>
      </c>
      <c r="Z1633" s="3">
        <v>9.4210190740470043</v>
      </c>
      <c r="AA1633" s="41">
        <v>2</v>
      </c>
      <c r="AB1633" s="42" t="s">
        <v>2112</v>
      </c>
      <c r="AC1633" s="15">
        <v>-316.53339999999997</v>
      </c>
      <c r="AD1633" s="15">
        <v>-136.50970478326462</v>
      </c>
      <c r="AE1633" s="15">
        <v>-124.40648775178556</v>
      </c>
      <c r="AF1633" s="15">
        <v>-130.47414384951276</v>
      </c>
      <c r="AG1633" s="15">
        <v>-130.47414384951276</v>
      </c>
      <c r="AH1633" s="17">
        <v>1.2372616063535775</v>
      </c>
      <c r="AI1633" s="17">
        <v>0.94145254524349442</v>
      </c>
      <c r="AJ1633" s="17">
        <v>0.92655913245752197</v>
      </c>
      <c r="AK1633" s="17">
        <v>0.93396621348223052</v>
      </c>
      <c r="AL1633" s="17">
        <v>0.93396621348223052</v>
      </c>
    </row>
    <row r="1634" spans="1:38" x14ac:dyDescent="0.45">
      <c r="A1634">
        <v>1831</v>
      </c>
      <c r="B1634" s="53">
        <v>42201.646458333336</v>
      </c>
      <c r="C1634" s="7">
        <v>1.1464583333333334</v>
      </c>
      <c r="D1634" s="8">
        <v>49.3795</v>
      </c>
      <c r="E1634">
        <v>49.3795</v>
      </c>
      <c r="F1634">
        <v>2879.3</v>
      </c>
      <c r="G1634">
        <v>-0.15307599999999999</v>
      </c>
      <c r="H1634">
        <v>-29008.1</v>
      </c>
      <c r="I1634">
        <v>5.0863699999999998E-2</v>
      </c>
      <c r="J1634">
        <v>-0.61577599999999999</v>
      </c>
      <c r="K1634">
        <v>177.2</v>
      </c>
      <c r="L1634">
        <v>171.8</v>
      </c>
      <c r="M1634">
        <v>22.1</v>
      </c>
      <c r="N1634">
        <v>176.7</v>
      </c>
      <c r="O1634">
        <v>21.8</v>
      </c>
      <c r="P1634">
        <v>182.5</v>
      </c>
      <c r="Q1634" s="8">
        <v>63.579099999999997</v>
      </c>
      <c r="R1634">
        <v>507.21300000000002</v>
      </c>
      <c r="S1634" s="8">
        <v>0.148009</v>
      </c>
      <c r="T1634" s="8">
        <v>0.73221599999999998</v>
      </c>
      <c r="U1634" s="8">
        <v>0.21701200000000001</v>
      </c>
      <c r="V1634" s="3">
        <v>-0.56142128000000002</v>
      </c>
      <c r="W1634" s="3">
        <v>-0.51142087200000008</v>
      </c>
      <c r="X1634" s="8">
        <v>9.3952657600470051</v>
      </c>
      <c r="Y1634" s="8">
        <v>9.445266168047004</v>
      </c>
      <c r="Z1634" s="3">
        <v>9.4202659640470046</v>
      </c>
      <c r="AA1634" s="41">
        <v>2</v>
      </c>
      <c r="AB1634" s="42" t="s">
        <v>2112</v>
      </c>
      <c r="AC1634" s="15">
        <v>-316.65440000000001</v>
      </c>
      <c r="AD1634" s="15">
        <v>-136.40355253712755</v>
      </c>
      <c r="AE1634" s="15">
        <v>-124.86321775198496</v>
      </c>
      <c r="AF1634" s="15">
        <v>-130.64797813500127</v>
      </c>
      <c r="AG1634" s="15">
        <v>-130.64797813500127</v>
      </c>
      <c r="AH1634" s="17">
        <v>1.2375229560508361</v>
      </c>
      <c r="AI1634" s="17">
        <v>0.94131984043328043</v>
      </c>
      <c r="AJ1634" s="17">
        <v>0.92711259341629915</v>
      </c>
      <c r="AK1634" s="17">
        <v>0.93418016682492833</v>
      </c>
      <c r="AL1634" s="17">
        <v>0.93418016682492833</v>
      </c>
    </row>
    <row r="1635" spans="1:38" x14ac:dyDescent="0.45">
      <c r="A1635">
        <v>1832</v>
      </c>
      <c r="B1635" s="53">
        <v>42201.647152777776</v>
      </c>
      <c r="C1635" s="7">
        <v>1.1471527777777779</v>
      </c>
      <c r="D1635" s="8">
        <v>49.3962</v>
      </c>
      <c r="E1635">
        <v>49.3962</v>
      </c>
      <c r="F1635">
        <v>2881.14</v>
      </c>
      <c r="G1635">
        <v>-0.15307599999999999</v>
      </c>
      <c r="H1635">
        <v>-28997.5</v>
      </c>
      <c r="I1635">
        <v>5.0863699999999998E-2</v>
      </c>
      <c r="J1635">
        <v>-0.61533599999999999</v>
      </c>
      <c r="K1635">
        <v>170.7</v>
      </c>
      <c r="L1635">
        <v>176.6</v>
      </c>
      <c r="M1635">
        <v>22.1</v>
      </c>
      <c r="N1635">
        <v>169.6</v>
      </c>
      <c r="O1635">
        <v>21.8</v>
      </c>
      <c r="P1635">
        <v>182.6</v>
      </c>
      <c r="Q1635" s="8">
        <v>63.579099999999997</v>
      </c>
      <c r="R1635">
        <v>507.21300000000002</v>
      </c>
      <c r="S1635" s="8">
        <v>0.148009</v>
      </c>
      <c r="T1635" s="8">
        <v>0.73194099999999995</v>
      </c>
      <c r="U1635" s="8">
        <v>0.21701200000000001</v>
      </c>
      <c r="V1635" s="3">
        <v>-0.56072277999999998</v>
      </c>
      <c r="W1635" s="3">
        <v>-0.51142087200000008</v>
      </c>
      <c r="X1635" s="8">
        <v>9.3959642600470037</v>
      </c>
      <c r="Y1635" s="8">
        <v>9.445266168047004</v>
      </c>
      <c r="Z1635" s="3">
        <v>9.4206152140470039</v>
      </c>
      <c r="AA1635" s="41">
        <v>2</v>
      </c>
      <c r="AB1635" s="42" t="s">
        <v>2112</v>
      </c>
      <c r="AC1635" s="15">
        <v>-316.65440000000001</v>
      </c>
      <c r="AD1635" s="15">
        <v>-136.24313877633529</v>
      </c>
      <c r="AE1635" s="15">
        <v>-124.86321775198496</v>
      </c>
      <c r="AF1635" s="15">
        <v>-130.56736687776561</v>
      </c>
      <c r="AG1635" s="15">
        <v>-130.56736687776561</v>
      </c>
      <c r="AH1635" s="17">
        <v>1.2375229560508361</v>
      </c>
      <c r="AI1635" s="17">
        <v>0.94111937228580878</v>
      </c>
      <c r="AJ1635" s="17">
        <v>0.92711259341629915</v>
      </c>
      <c r="AK1635" s="17">
        <v>0.93408093918135104</v>
      </c>
      <c r="AL1635" s="17">
        <v>0.93408093918135104</v>
      </c>
    </row>
    <row r="1636" spans="1:38" x14ac:dyDescent="0.45">
      <c r="A1636">
        <v>1833</v>
      </c>
      <c r="B1636" s="53">
        <v>42201.647847222222</v>
      </c>
      <c r="C1636" s="7">
        <v>1.147847222222222</v>
      </c>
      <c r="D1636" s="8">
        <v>49.412700000000001</v>
      </c>
      <c r="E1636">
        <v>49.412700000000001</v>
      </c>
      <c r="F1636">
        <v>2876.53</v>
      </c>
      <c r="G1636">
        <v>-0.15307599999999999</v>
      </c>
      <c r="H1636">
        <v>-29008.1</v>
      </c>
      <c r="I1636">
        <v>5.0863699999999998E-2</v>
      </c>
      <c r="J1636">
        <v>-0.61477000000000004</v>
      </c>
      <c r="K1636">
        <v>198.9</v>
      </c>
      <c r="L1636">
        <v>179.3</v>
      </c>
      <c r="M1636">
        <v>22.1</v>
      </c>
      <c r="N1636">
        <v>181</v>
      </c>
      <c r="O1636">
        <v>21.8</v>
      </c>
      <c r="P1636">
        <v>182.6</v>
      </c>
      <c r="Q1636" s="8">
        <v>63.469900000000003</v>
      </c>
      <c r="R1636">
        <v>507.21300000000002</v>
      </c>
      <c r="S1636" s="8">
        <v>0.148009</v>
      </c>
      <c r="T1636" s="8">
        <v>0.73194099999999995</v>
      </c>
      <c r="U1636" s="8">
        <v>0.21729100000000001</v>
      </c>
      <c r="V1636" s="3">
        <v>-0.56072277999999998</v>
      </c>
      <c r="W1636" s="3">
        <v>-0.51212953200000011</v>
      </c>
      <c r="X1636" s="8">
        <v>9.3959642600470037</v>
      </c>
      <c r="Y1636" s="8">
        <v>9.444557508047005</v>
      </c>
      <c r="Z1636" s="3">
        <v>9.4202608840470035</v>
      </c>
      <c r="AA1636" s="41">
        <v>2</v>
      </c>
      <c r="AB1636" s="42" t="s">
        <v>2112</v>
      </c>
      <c r="AC1636" s="15">
        <v>-316.7636</v>
      </c>
      <c r="AD1636" s="15">
        <v>-136.24313877633529</v>
      </c>
      <c r="AE1636" s="15">
        <v>-125.02759614192155</v>
      </c>
      <c r="AF1636" s="15">
        <v>-130.64915062035197</v>
      </c>
      <c r="AG1636" s="15">
        <v>-130.56736687776561</v>
      </c>
      <c r="AH1636" s="17">
        <v>1.2377589135559119</v>
      </c>
      <c r="AI1636" s="17">
        <v>0.94111937228580878</v>
      </c>
      <c r="AJ1636" s="17">
        <v>0.92731194738620704</v>
      </c>
      <c r="AK1636" s="17">
        <v>0.93418161023992263</v>
      </c>
      <c r="AL1636" s="17">
        <v>0.93408093918135104</v>
      </c>
    </row>
    <row r="1637" spans="1:38" x14ac:dyDescent="0.45">
      <c r="A1637">
        <v>1834</v>
      </c>
      <c r="B1637" s="53">
        <v>42201.648530092592</v>
      </c>
      <c r="C1637" s="7">
        <v>1.1485300925925928</v>
      </c>
      <c r="D1637" s="8">
        <v>49.429400000000001</v>
      </c>
      <c r="E1637">
        <v>49.429400000000001</v>
      </c>
      <c r="F1637">
        <v>2886.07</v>
      </c>
      <c r="G1637">
        <v>-0.15307599999999999</v>
      </c>
      <c r="H1637">
        <v>-29008.1</v>
      </c>
      <c r="I1637">
        <v>5.0863699999999998E-2</v>
      </c>
      <c r="J1637">
        <v>-0.61577599999999999</v>
      </c>
      <c r="K1637">
        <v>174</v>
      </c>
      <c r="L1637">
        <v>173.6</v>
      </c>
      <c r="M1637">
        <v>22.1</v>
      </c>
      <c r="N1637">
        <v>170</v>
      </c>
      <c r="O1637">
        <v>21.8</v>
      </c>
      <c r="P1637">
        <v>182.6</v>
      </c>
      <c r="Q1637" s="8">
        <v>63.469900000000003</v>
      </c>
      <c r="R1637">
        <v>507.21300000000002</v>
      </c>
      <c r="S1637" s="8">
        <v>0.148009</v>
      </c>
      <c r="T1637" s="8">
        <v>0.73203300000000004</v>
      </c>
      <c r="U1637" s="8">
        <v>0.216888</v>
      </c>
      <c r="V1637" s="3">
        <v>-0.56095646000000021</v>
      </c>
      <c r="W1637" s="3">
        <v>-0.511105912</v>
      </c>
      <c r="X1637" s="8">
        <v>9.3957305800470046</v>
      </c>
      <c r="Y1637" s="8">
        <v>9.4455811280470048</v>
      </c>
      <c r="Z1637" s="3">
        <v>9.4206558540470056</v>
      </c>
      <c r="AA1637" s="41">
        <v>2</v>
      </c>
      <c r="AB1637" s="42" t="s">
        <v>2112</v>
      </c>
      <c r="AC1637" s="15">
        <v>-316.7636</v>
      </c>
      <c r="AD1637" s="15">
        <v>-136.29680700063921</v>
      </c>
      <c r="AE1637" s="15">
        <v>-124.79015314338915</v>
      </c>
      <c r="AF1637" s="15">
        <v>-130.55798628877369</v>
      </c>
      <c r="AG1637" s="15">
        <v>-130.62103510206953</v>
      </c>
      <c r="AH1637" s="17">
        <v>1.2377589135559119</v>
      </c>
      <c r="AI1637" s="17">
        <v>0.94118643164943161</v>
      </c>
      <c r="AJ1637" s="17">
        <v>0.92702401001416945</v>
      </c>
      <c r="AK1637" s="17">
        <v>0.93406939360572161</v>
      </c>
      <c r="AL1637" s="17">
        <v>0.93414699921490663</v>
      </c>
    </row>
    <row r="1638" spans="1:38" x14ac:dyDescent="0.45">
      <c r="A1638">
        <v>1835</v>
      </c>
      <c r="B1638" s="53">
        <v>42201.649224537039</v>
      </c>
      <c r="C1638" s="7">
        <v>1.1492245370370369</v>
      </c>
      <c r="D1638" s="8">
        <v>49.445999999999998</v>
      </c>
      <c r="E1638">
        <v>49.445999999999998</v>
      </c>
      <c r="F1638">
        <v>2886.07</v>
      </c>
      <c r="G1638">
        <v>-0.15307599999999999</v>
      </c>
      <c r="H1638">
        <v>-28997.5</v>
      </c>
      <c r="I1638">
        <v>5.0863699999999998E-2</v>
      </c>
      <c r="J1638">
        <v>-0.61495900000000003</v>
      </c>
      <c r="K1638">
        <v>174.6</v>
      </c>
      <c r="L1638">
        <v>169.7</v>
      </c>
      <c r="M1638">
        <v>22.1</v>
      </c>
      <c r="N1638">
        <v>174.1</v>
      </c>
      <c r="O1638">
        <v>21.8</v>
      </c>
      <c r="P1638">
        <v>182.6</v>
      </c>
      <c r="Q1638" s="8">
        <v>63.469900000000003</v>
      </c>
      <c r="R1638">
        <v>507.21300000000002</v>
      </c>
      <c r="S1638" s="8">
        <v>0.148009</v>
      </c>
      <c r="T1638" s="8">
        <v>0.73185</v>
      </c>
      <c r="U1638" s="8">
        <v>0.216609</v>
      </c>
      <c r="V1638" s="3">
        <v>-0.56049164000000007</v>
      </c>
      <c r="W1638" s="3">
        <v>-0.51039725199999997</v>
      </c>
      <c r="X1638" s="8">
        <v>9.396195400047004</v>
      </c>
      <c r="Y1638" s="8">
        <v>9.4462897880470038</v>
      </c>
      <c r="Z1638" s="3">
        <v>9.4212425940470048</v>
      </c>
      <c r="AA1638" s="41">
        <v>2</v>
      </c>
      <c r="AB1638" s="42" t="s">
        <v>2112</v>
      </c>
      <c r="AC1638" s="15">
        <v>-316.7636</v>
      </c>
      <c r="AD1638" s="15">
        <v>-136.19005139992987</v>
      </c>
      <c r="AE1638" s="15">
        <v>-124.62574079365845</v>
      </c>
      <c r="AF1638" s="15">
        <v>-130.42254543995728</v>
      </c>
      <c r="AG1638" s="15">
        <v>-130.51427950136019</v>
      </c>
      <c r="AH1638" s="17">
        <v>1.2377589135559119</v>
      </c>
      <c r="AI1638" s="17">
        <v>0.94105304810226098</v>
      </c>
      <c r="AJ1638" s="17">
        <v>0.92682473866240722</v>
      </c>
      <c r="AK1638" s="17">
        <v>0.93390272558330478</v>
      </c>
      <c r="AL1638" s="17">
        <v>0.9340156033028385</v>
      </c>
    </row>
    <row r="1639" spans="1:38" x14ac:dyDescent="0.45">
      <c r="A1639">
        <v>1836</v>
      </c>
      <c r="B1639" s="53">
        <v>42201.649930555555</v>
      </c>
      <c r="C1639" s="7">
        <v>1.1499305555555557</v>
      </c>
      <c r="D1639" s="8">
        <v>49.462499999999999</v>
      </c>
      <c r="E1639">
        <v>49.462499999999999</v>
      </c>
      <c r="F1639">
        <v>2882.99</v>
      </c>
      <c r="G1639">
        <v>-0.15307599999999999</v>
      </c>
      <c r="H1639">
        <v>-29008.1</v>
      </c>
      <c r="I1639">
        <v>5.0863699999999998E-2</v>
      </c>
      <c r="J1639">
        <v>-0.61477000000000004</v>
      </c>
      <c r="K1639">
        <v>169.3</v>
      </c>
      <c r="L1639">
        <v>167.4</v>
      </c>
      <c r="M1639">
        <v>22.1</v>
      </c>
      <c r="N1639">
        <v>165.2</v>
      </c>
      <c r="O1639">
        <v>21.8</v>
      </c>
      <c r="P1639">
        <v>182.6</v>
      </c>
      <c r="Q1639" s="8">
        <v>63.469900000000003</v>
      </c>
      <c r="R1639">
        <v>507.21300000000002</v>
      </c>
      <c r="S1639" s="8">
        <v>0.148009</v>
      </c>
      <c r="T1639" s="8">
        <v>0.73172800000000005</v>
      </c>
      <c r="U1639" s="8">
        <v>0.21679499999999999</v>
      </c>
      <c r="V1639" s="3">
        <v>-0.5601817600000002</v>
      </c>
      <c r="W1639" s="3">
        <v>-0.51086969199999999</v>
      </c>
      <c r="X1639" s="8">
        <v>9.3965052800470037</v>
      </c>
      <c r="Y1639" s="8">
        <v>9.4458173480470045</v>
      </c>
      <c r="Z1639" s="3">
        <v>9.421161314047005</v>
      </c>
      <c r="AA1639" s="41">
        <v>2</v>
      </c>
      <c r="AB1639" s="42" t="s">
        <v>2112</v>
      </c>
      <c r="AC1639" s="15">
        <v>-316.7636</v>
      </c>
      <c r="AD1639" s="15">
        <v>-136.11887540798932</v>
      </c>
      <c r="AE1639" s="15">
        <v>-124.73535163922827</v>
      </c>
      <c r="AF1639" s="15">
        <v>-130.44130876793827</v>
      </c>
      <c r="AG1639" s="15">
        <v>-130.44310350941964</v>
      </c>
      <c r="AH1639" s="17">
        <v>1.2377589135559119</v>
      </c>
      <c r="AI1639" s="17">
        <v>0.94096413975490745</v>
      </c>
      <c r="AJ1639" s="17">
        <v>0.92695757987652805</v>
      </c>
      <c r="AK1639" s="17">
        <v>0.93392581142546716</v>
      </c>
      <c r="AL1639" s="17">
        <v>0.93392801968195505</v>
      </c>
    </row>
    <row r="1640" spans="1:38" x14ac:dyDescent="0.45">
      <c r="A1640">
        <v>1837</v>
      </c>
      <c r="B1640" s="53">
        <v>42201.650625000002</v>
      </c>
      <c r="C1640" s="7">
        <v>1.1506249999999998</v>
      </c>
      <c r="D1640" s="8">
        <v>49.479199999999999</v>
      </c>
      <c r="E1640">
        <v>49.479199999999999</v>
      </c>
      <c r="F1640">
        <v>2875.6</v>
      </c>
      <c r="G1640">
        <v>-0.15307599999999999</v>
      </c>
      <c r="H1640">
        <v>-29008.1</v>
      </c>
      <c r="I1640">
        <v>5.0863699999999998E-2</v>
      </c>
      <c r="J1640">
        <v>-0.61533599999999999</v>
      </c>
      <c r="K1640">
        <v>232.6</v>
      </c>
      <c r="L1640">
        <v>172.2</v>
      </c>
      <c r="M1640">
        <v>22.1</v>
      </c>
      <c r="N1640">
        <v>180.9</v>
      </c>
      <c r="O1640">
        <v>21.8</v>
      </c>
      <c r="P1640">
        <v>182.5</v>
      </c>
      <c r="Q1640" s="8">
        <v>63.005600000000001</v>
      </c>
      <c r="R1640">
        <v>507.21300000000002</v>
      </c>
      <c r="S1640" s="8">
        <v>0.148009</v>
      </c>
      <c r="T1640" s="8">
        <v>0.73185</v>
      </c>
      <c r="U1640" s="8">
        <v>0.21710499999999999</v>
      </c>
      <c r="V1640" s="3">
        <v>-0.56049164000000007</v>
      </c>
      <c r="W1640" s="3">
        <v>-0.51165709199999998</v>
      </c>
      <c r="X1640" s="8">
        <v>9.396195400047004</v>
      </c>
      <c r="Y1640" s="8">
        <v>9.4450299480470044</v>
      </c>
      <c r="Z1640" s="3">
        <v>9.4206126740470033</v>
      </c>
      <c r="AA1640" s="41">
        <v>2</v>
      </c>
      <c r="AB1640" s="42" t="s">
        <v>2112</v>
      </c>
      <c r="AC1640" s="15">
        <v>-317.22789999999998</v>
      </c>
      <c r="AD1640" s="15">
        <v>-136.19005139992987</v>
      </c>
      <c r="AE1640" s="15">
        <v>-124.91801316079818</v>
      </c>
      <c r="AF1640" s="15">
        <v>-130.56795316201692</v>
      </c>
      <c r="AG1640" s="15">
        <v>-130.51427950136019</v>
      </c>
      <c r="AH1640" s="17">
        <v>1.2387631705426507</v>
      </c>
      <c r="AI1640" s="17">
        <v>0.94105304810226098</v>
      </c>
      <c r="AJ1640" s="17">
        <v>0.92717903838283833</v>
      </c>
      <c r="AK1640" s="17">
        <v>0.93408166078615307</v>
      </c>
      <c r="AL1640" s="17">
        <v>0.9340156033028385</v>
      </c>
    </row>
    <row r="1641" spans="1:38" x14ac:dyDescent="0.45">
      <c r="A1641">
        <v>1838</v>
      </c>
      <c r="B1641" s="53">
        <v>42201.651319444441</v>
      </c>
      <c r="C1641" s="7">
        <v>1.1513194444444443</v>
      </c>
      <c r="D1641" s="8">
        <v>49.495899999999999</v>
      </c>
      <c r="E1641">
        <v>49.495899999999999</v>
      </c>
      <c r="F1641">
        <v>2882.07</v>
      </c>
      <c r="G1641">
        <v>-0.15307599999999999</v>
      </c>
      <c r="H1641">
        <v>-29008.1</v>
      </c>
      <c r="I1641">
        <v>5.0863699999999998E-2</v>
      </c>
      <c r="J1641">
        <v>-0.61577599999999999</v>
      </c>
      <c r="K1641">
        <v>175.4</v>
      </c>
      <c r="L1641">
        <v>177.1</v>
      </c>
      <c r="M1641">
        <v>22.1</v>
      </c>
      <c r="N1641">
        <v>175.4</v>
      </c>
      <c r="O1641">
        <v>21.8</v>
      </c>
      <c r="P1641">
        <v>182.5</v>
      </c>
      <c r="Q1641" s="8">
        <v>63.005600000000001</v>
      </c>
      <c r="R1641">
        <v>507.21300000000002</v>
      </c>
      <c r="S1641" s="8">
        <v>0.11018699999999999</v>
      </c>
      <c r="T1641" s="8">
        <v>0.73185</v>
      </c>
      <c r="U1641" s="8">
        <v>0.217198</v>
      </c>
      <c r="V1641" s="3">
        <v>-0.56049164000000007</v>
      </c>
      <c r="W1641" s="3">
        <v>-0.51189331199999999</v>
      </c>
      <c r="X1641" s="8">
        <v>9.396195400047004</v>
      </c>
      <c r="Y1641" s="8">
        <v>9.4447937280470047</v>
      </c>
      <c r="Z1641" s="3">
        <v>9.4204945640470044</v>
      </c>
      <c r="AA1641" s="41">
        <v>2</v>
      </c>
      <c r="AB1641" s="42" t="s">
        <v>2112</v>
      </c>
      <c r="AC1641" s="15">
        <v>-317.22789999999998</v>
      </c>
      <c r="AD1641" s="15">
        <v>-136.19005139992987</v>
      </c>
      <c r="AE1641" s="15">
        <v>-124.97280595742291</v>
      </c>
      <c r="AF1641" s="15">
        <v>-130.59521504696772</v>
      </c>
      <c r="AG1641" s="15">
        <v>-130.51427950136019</v>
      </c>
      <c r="AH1641" s="17">
        <v>1.2387631705426507</v>
      </c>
      <c r="AI1641" s="17">
        <v>0.94105304810226098</v>
      </c>
      <c r="AJ1641" s="17">
        <v>0.92724548970588727</v>
      </c>
      <c r="AK1641" s="17">
        <v>0.93411521623121407</v>
      </c>
      <c r="AL1641" s="17">
        <v>0.9340156033028385</v>
      </c>
    </row>
    <row r="1642" spans="1:38" x14ac:dyDescent="0.45">
      <c r="A1642">
        <v>1839</v>
      </c>
      <c r="B1642" s="53">
        <v>42201.652002314811</v>
      </c>
      <c r="C1642" s="7">
        <v>1.1520023148148146</v>
      </c>
      <c r="D1642" s="8">
        <v>49.512500000000003</v>
      </c>
      <c r="E1642">
        <v>49.512500000000003</v>
      </c>
      <c r="F1642">
        <v>2886.99</v>
      </c>
      <c r="G1642">
        <v>-0.15307599999999999</v>
      </c>
      <c r="H1642">
        <v>-29008.1</v>
      </c>
      <c r="I1642">
        <v>5.0863699999999998E-2</v>
      </c>
      <c r="J1642">
        <v>-0.61577599999999999</v>
      </c>
      <c r="K1642">
        <v>170.1</v>
      </c>
      <c r="L1642">
        <v>178.6</v>
      </c>
      <c r="M1642">
        <v>22.1</v>
      </c>
      <c r="N1642">
        <v>165.1</v>
      </c>
      <c r="O1642">
        <v>21.8</v>
      </c>
      <c r="P1642">
        <v>182.6</v>
      </c>
      <c r="Q1642" s="8">
        <v>63.005600000000001</v>
      </c>
      <c r="R1642">
        <v>507.21300000000002</v>
      </c>
      <c r="S1642" s="8">
        <v>0.11018699999999999</v>
      </c>
      <c r="T1642" s="8">
        <v>0.73203300000000004</v>
      </c>
      <c r="U1642" s="8">
        <v>0.217477</v>
      </c>
      <c r="V1642" s="3">
        <v>-0.56095646000000021</v>
      </c>
      <c r="W1642" s="3">
        <v>-0.51260197200000002</v>
      </c>
      <c r="X1642" s="8">
        <v>9.3957305800470046</v>
      </c>
      <c r="Y1642" s="8">
        <v>9.4440850680470039</v>
      </c>
      <c r="Z1642" s="3">
        <v>9.4199078240470051</v>
      </c>
      <c r="AA1642" s="41">
        <v>2</v>
      </c>
      <c r="AB1642" s="42" t="s">
        <v>2112</v>
      </c>
      <c r="AC1642" s="15">
        <v>-317.22789999999998</v>
      </c>
      <c r="AD1642" s="15">
        <v>-136.29680700063921</v>
      </c>
      <c r="AE1642" s="15">
        <v>-125.13716867478877</v>
      </c>
      <c r="AF1642" s="15">
        <v>-130.73063539995701</v>
      </c>
      <c r="AG1642" s="15">
        <v>-130.62103510206953</v>
      </c>
      <c r="AH1642" s="17">
        <v>1.2387631705426507</v>
      </c>
      <c r="AI1642" s="17">
        <v>0.94118643164943161</v>
      </c>
      <c r="AJ1642" s="17">
        <v>0.92744488182170381</v>
      </c>
      <c r="AK1642" s="17">
        <v>0.93428193487557709</v>
      </c>
      <c r="AL1642" s="17">
        <v>0.93414699921490663</v>
      </c>
    </row>
    <row r="1643" spans="1:38" x14ac:dyDescent="0.45">
      <c r="A1643">
        <v>1840</v>
      </c>
      <c r="B1643" s="53">
        <v>42201.652696759258</v>
      </c>
      <c r="C1643" s="7">
        <v>1.1526967592592592</v>
      </c>
      <c r="D1643" s="8">
        <v>49.5289</v>
      </c>
      <c r="E1643">
        <v>49.5289</v>
      </c>
      <c r="F1643">
        <v>2879.3</v>
      </c>
      <c r="G1643">
        <v>-0.15307599999999999</v>
      </c>
      <c r="H1643">
        <v>-29008.1</v>
      </c>
      <c r="I1643">
        <v>5.0863699999999998E-2</v>
      </c>
      <c r="J1643">
        <v>-0.61533599999999999</v>
      </c>
      <c r="K1643">
        <v>232.9</v>
      </c>
      <c r="L1643">
        <v>173</v>
      </c>
      <c r="M1643">
        <v>22.1</v>
      </c>
      <c r="N1643">
        <v>181.8</v>
      </c>
      <c r="O1643">
        <v>21.8</v>
      </c>
      <c r="P1643">
        <v>182.5</v>
      </c>
      <c r="Q1643" s="8">
        <v>63.005600000000001</v>
      </c>
      <c r="R1643">
        <v>507.21300000000002</v>
      </c>
      <c r="S1643" s="8">
        <v>0.11018699999999999</v>
      </c>
      <c r="T1643" s="8">
        <v>0.73172800000000005</v>
      </c>
      <c r="U1643" s="8">
        <v>0.21710499999999999</v>
      </c>
      <c r="V1643" s="3">
        <v>-0.5601817600000002</v>
      </c>
      <c r="W1643" s="3">
        <v>-0.51165709199999998</v>
      </c>
      <c r="X1643" s="8">
        <v>9.3965052800470037</v>
      </c>
      <c r="Y1643" s="8">
        <v>9.4450299480470044</v>
      </c>
      <c r="Z1643" s="3">
        <v>9.4207676140470049</v>
      </c>
      <c r="AA1643" s="41">
        <v>2</v>
      </c>
      <c r="AB1643" s="42" t="s">
        <v>2112</v>
      </c>
      <c r="AC1643" s="15">
        <v>-317.22789999999998</v>
      </c>
      <c r="AD1643" s="15">
        <v>-136.11887540798932</v>
      </c>
      <c r="AE1643" s="15">
        <v>-124.91801316079818</v>
      </c>
      <c r="AF1643" s="15">
        <v>-130.53218927135538</v>
      </c>
      <c r="AG1643" s="15">
        <v>-130.44310350941964</v>
      </c>
      <c r="AH1643" s="17">
        <v>1.2387631705426507</v>
      </c>
      <c r="AI1643" s="17">
        <v>0.94096413975490745</v>
      </c>
      <c r="AJ1643" s="17">
        <v>0.92717903838283833</v>
      </c>
      <c r="AK1643" s="17">
        <v>0.93403764425492541</v>
      </c>
      <c r="AL1643" s="17">
        <v>0.93392801968195505</v>
      </c>
    </row>
    <row r="1644" spans="1:38" x14ac:dyDescent="0.45">
      <c r="A1644">
        <v>1841</v>
      </c>
      <c r="B1644" s="53">
        <v>42201.653391203705</v>
      </c>
      <c r="C1644" s="7">
        <v>1.1533912037037037</v>
      </c>
      <c r="D1644" s="8">
        <v>49.5456</v>
      </c>
      <c r="E1644">
        <v>49.5456</v>
      </c>
      <c r="F1644">
        <v>2889.76</v>
      </c>
      <c r="G1644">
        <v>-0.15307599999999999</v>
      </c>
      <c r="H1644">
        <v>-29008.1</v>
      </c>
      <c r="I1644">
        <v>5.0863699999999998E-2</v>
      </c>
      <c r="J1644">
        <v>-0.61533599999999999</v>
      </c>
      <c r="K1644">
        <v>175.8</v>
      </c>
      <c r="L1644">
        <v>171.5</v>
      </c>
      <c r="M1644">
        <v>22.2</v>
      </c>
      <c r="N1644">
        <v>174.7</v>
      </c>
      <c r="O1644">
        <v>21.8</v>
      </c>
      <c r="P1644">
        <v>182.6</v>
      </c>
      <c r="Q1644" s="8">
        <v>63.005600000000001</v>
      </c>
      <c r="R1644">
        <v>507.21300000000002</v>
      </c>
      <c r="S1644" s="8">
        <v>0.11018699999999999</v>
      </c>
      <c r="T1644" s="8">
        <v>0.73185</v>
      </c>
      <c r="U1644" s="8">
        <v>0.21651599999999999</v>
      </c>
      <c r="V1644" s="3">
        <v>-0.56049164000000007</v>
      </c>
      <c r="W1644" s="3">
        <v>-0.51016103199999996</v>
      </c>
      <c r="X1644" s="8">
        <v>9.396195400047004</v>
      </c>
      <c r="Y1644" s="8">
        <v>9.4465260080470053</v>
      </c>
      <c r="Z1644" s="3">
        <v>9.4213607040470038</v>
      </c>
      <c r="AA1644" s="41">
        <v>2</v>
      </c>
      <c r="AB1644" s="42" t="s">
        <v>2112</v>
      </c>
      <c r="AC1644" s="15">
        <v>-317.22789999999998</v>
      </c>
      <c r="AD1644" s="15">
        <v>-136.19005139992987</v>
      </c>
      <c r="AE1644" s="15">
        <v>-124.57093145212457</v>
      </c>
      <c r="AF1644" s="15">
        <v>-130.39527942907614</v>
      </c>
      <c r="AG1644" s="15">
        <v>-130.51427950136019</v>
      </c>
      <c r="AH1644" s="17">
        <v>1.2387631705426507</v>
      </c>
      <c r="AI1644" s="17">
        <v>0.94105304810226098</v>
      </c>
      <c r="AJ1644" s="17">
        <v>0.92675832758440602</v>
      </c>
      <c r="AK1644" s="17">
        <v>0.93386918032655131</v>
      </c>
      <c r="AL1644" s="17">
        <v>0.9340156033028385</v>
      </c>
    </row>
    <row r="1645" spans="1:38" x14ac:dyDescent="0.45">
      <c r="A1645">
        <v>1842</v>
      </c>
      <c r="B1645" s="53">
        <v>42201.654097222221</v>
      </c>
      <c r="C1645" s="7">
        <v>1.1540972222222221</v>
      </c>
      <c r="D1645" s="8">
        <v>49.562100000000001</v>
      </c>
      <c r="E1645">
        <v>49.562100000000001</v>
      </c>
      <c r="F1645">
        <v>2892.84</v>
      </c>
      <c r="G1645">
        <v>-0.15307599999999999</v>
      </c>
      <c r="H1645">
        <v>-29008.1</v>
      </c>
      <c r="I1645">
        <v>5.0863699999999998E-2</v>
      </c>
      <c r="J1645">
        <v>-0.61477000000000004</v>
      </c>
      <c r="K1645">
        <v>170.8</v>
      </c>
      <c r="L1645">
        <v>174.9</v>
      </c>
      <c r="M1645">
        <v>22.1</v>
      </c>
      <c r="N1645">
        <v>169.6</v>
      </c>
      <c r="O1645">
        <v>21.8</v>
      </c>
      <c r="P1645">
        <v>182.7</v>
      </c>
      <c r="Q1645" s="8">
        <v>63.005600000000001</v>
      </c>
      <c r="R1645">
        <v>507.16699999999997</v>
      </c>
      <c r="S1645" s="8">
        <v>0.11018699999999999</v>
      </c>
      <c r="T1645" s="8">
        <v>0.73185</v>
      </c>
      <c r="U1645" s="8">
        <v>0.21670200000000001</v>
      </c>
      <c r="V1645" s="3">
        <v>-0.56049164000000007</v>
      </c>
      <c r="W1645" s="3">
        <v>-0.51063347200000009</v>
      </c>
      <c r="X1645" s="8">
        <v>9.396195400047004</v>
      </c>
      <c r="Y1645" s="8">
        <v>9.4460535680470041</v>
      </c>
      <c r="Z1645" s="3">
        <v>9.4211244840470041</v>
      </c>
      <c r="AA1645" s="41">
        <v>2</v>
      </c>
      <c r="AB1645" s="42" t="s">
        <v>2112</v>
      </c>
      <c r="AC1645" s="15">
        <v>-317.22789999999998</v>
      </c>
      <c r="AD1645" s="15">
        <v>-136.19005139992987</v>
      </c>
      <c r="AE1645" s="15">
        <v>-124.68054752267199</v>
      </c>
      <c r="AF1645" s="15">
        <v>-130.44981079935519</v>
      </c>
      <c r="AG1645" s="15">
        <v>-130.51427950136019</v>
      </c>
      <c r="AH1645" s="17">
        <v>1.2387631705426507</v>
      </c>
      <c r="AI1645" s="17">
        <v>0.94105304810226098</v>
      </c>
      <c r="AJ1645" s="17">
        <v>0.92689115609286055</v>
      </c>
      <c r="AK1645" s="17">
        <v>0.93393627244848132</v>
      </c>
      <c r="AL1645" s="17">
        <v>0.9340156033028385</v>
      </c>
    </row>
    <row r="1646" spans="1:38" x14ac:dyDescent="0.45">
      <c r="A1646">
        <v>1843</v>
      </c>
      <c r="B1646" s="53">
        <v>42201.654791666668</v>
      </c>
      <c r="C1646" s="7">
        <v>1.1547916666666667</v>
      </c>
      <c r="D1646" s="8">
        <v>49.578800000000001</v>
      </c>
      <c r="E1646">
        <v>49.578800000000001</v>
      </c>
      <c r="F1646">
        <v>2885.14</v>
      </c>
      <c r="G1646">
        <v>-0.15307599999999999</v>
      </c>
      <c r="H1646">
        <v>-29008.1</v>
      </c>
      <c r="I1646">
        <v>5.0863699999999998E-2</v>
      </c>
      <c r="J1646">
        <v>-0.61477000000000004</v>
      </c>
      <c r="K1646">
        <v>200.2</v>
      </c>
      <c r="L1646">
        <v>178.1</v>
      </c>
      <c r="M1646">
        <v>22.1</v>
      </c>
      <c r="N1646">
        <v>180.3</v>
      </c>
      <c r="O1646">
        <v>21.7</v>
      </c>
      <c r="P1646">
        <v>182.6</v>
      </c>
      <c r="Q1646" s="8">
        <v>63.005600000000001</v>
      </c>
      <c r="R1646">
        <v>507.21300000000002</v>
      </c>
      <c r="S1646" s="8">
        <v>0.11018699999999999</v>
      </c>
      <c r="T1646" s="8">
        <v>0.732124</v>
      </c>
      <c r="U1646" s="8">
        <v>0.21701200000000001</v>
      </c>
      <c r="V1646" s="3">
        <v>-0.56118760000000012</v>
      </c>
      <c r="W1646" s="3">
        <v>-0.51142087200000008</v>
      </c>
      <c r="X1646" s="8">
        <v>9.3954994400470042</v>
      </c>
      <c r="Y1646" s="8">
        <v>9.445266168047004</v>
      </c>
      <c r="Z1646" s="3">
        <v>9.420382804047005</v>
      </c>
      <c r="AA1646" s="41">
        <v>2</v>
      </c>
      <c r="AB1646" s="42" t="s">
        <v>2112</v>
      </c>
      <c r="AC1646" s="15">
        <v>-317.22789999999998</v>
      </c>
      <c r="AD1646" s="15">
        <v>-136.34988937237279</v>
      </c>
      <c r="AE1646" s="15">
        <v>-124.86321775198496</v>
      </c>
      <c r="AF1646" s="15">
        <v>-130.62101063933858</v>
      </c>
      <c r="AG1646" s="15">
        <v>-130.67411747380311</v>
      </c>
      <c r="AH1646" s="17">
        <v>1.2387631705426507</v>
      </c>
      <c r="AI1646" s="17">
        <v>0.94125276838161887</v>
      </c>
      <c r="AJ1646" s="17">
        <v>0.92711259341629915</v>
      </c>
      <c r="AK1646" s="17">
        <v>0.93414696910168626</v>
      </c>
      <c r="AL1646" s="17">
        <v>0.9342123473165308</v>
      </c>
    </row>
    <row r="1647" spans="1:38" x14ac:dyDescent="0.45">
      <c r="A1647">
        <v>1844</v>
      </c>
      <c r="B1647" s="53">
        <v>42201.655486111114</v>
      </c>
      <c r="C1647" s="7">
        <v>1.1554861111111112</v>
      </c>
      <c r="D1647" s="8">
        <v>49.595399999999998</v>
      </c>
      <c r="E1647">
        <v>49.595399999999998</v>
      </c>
      <c r="F1647">
        <v>2895.61</v>
      </c>
      <c r="G1647">
        <v>-0.15307599999999999</v>
      </c>
      <c r="H1647">
        <v>-29008.1</v>
      </c>
      <c r="I1647">
        <v>5.0863699999999998E-2</v>
      </c>
      <c r="J1647">
        <v>-0.61577599999999999</v>
      </c>
      <c r="K1647">
        <v>178.4</v>
      </c>
      <c r="L1647">
        <v>175.7</v>
      </c>
      <c r="M1647">
        <v>22.1</v>
      </c>
      <c r="N1647">
        <v>173.9</v>
      </c>
      <c r="O1647">
        <v>21.8</v>
      </c>
      <c r="P1647">
        <v>182.7</v>
      </c>
      <c r="Q1647" s="8">
        <v>63.005600000000001</v>
      </c>
      <c r="R1647">
        <v>507.21300000000002</v>
      </c>
      <c r="S1647" s="8">
        <v>0.108414</v>
      </c>
      <c r="T1647" s="8">
        <v>0.73185</v>
      </c>
      <c r="U1647" s="8">
        <v>0.216609</v>
      </c>
      <c r="V1647" s="3">
        <v>-0.56049164000000007</v>
      </c>
      <c r="W1647" s="3">
        <v>-0.51039725199999997</v>
      </c>
      <c r="X1647" s="8">
        <v>9.396195400047004</v>
      </c>
      <c r="Y1647" s="8">
        <v>9.4462897880470038</v>
      </c>
      <c r="Z1647" s="3">
        <v>9.4212425940470048</v>
      </c>
      <c r="AA1647" s="41">
        <v>2</v>
      </c>
      <c r="AB1647" s="42" t="s">
        <v>2112</v>
      </c>
      <c r="AC1647" s="15">
        <v>-317.22789999999998</v>
      </c>
      <c r="AD1647" s="15">
        <v>-136.19005139992987</v>
      </c>
      <c r="AE1647" s="15">
        <v>-124.62574079365845</v>
      </c>
      <c r="AF1647" s="15">
        <v>-130.42254543995728</v>
      </c>
      <c r="AG1647" s="15">
        <v>-130.51427950136019</v>
      </c>
      <c r="AH1647" s="17">
        <v>1.2387631705426507</v>
      </c>
      <c r="AI1647" s="17">
        <v>0.94105304810226098</v>
      </c>
      <c r="AJ1647" s="17">
        <v>0.92682473866240722</v>
      </c>
      <c r="AK1647" s="17">
        <v>0.93390272558330478</v>
      </c>
      <c r="AL1647" s="17">
        <v>0.9340156033028385</v>
      </c>
    </row>
    <row r="1648" spans="1:38" x14ac:dyDescent="0.45">
      <c r="A1648">
        <v>1845</v>
      </c>
      <c r="B1648" s="53">
        <v>42201.656168981484</v>
      </c>
      <c r="C1648" s="7">
        <v>1.1561689814814815</v>
      </c>
      <c r="D1648" s="8">
        <v>49.612099999999998</v>
      </c>
      <c r="E1648">
        <v>49.612099999999998</v>
      </c>
      <c r="F1648">
        <v>2903.3</v>
      </c>
      <c r="G1648">
        <v>-0.15307599999999999</v>
      </c>
      <c r="H1648">
        <v>-29008.1</v>
      </c>
      <c r="I1648">
        <v>5.0863699999999998E-2</v>
      </c>
      <c r="J1648">
        <v>-0.61495900000000003</v>
      </c>
      <c r="K1648">
        <v>172.2</v>
      </c>
      <c r="L1648">
        <v>171.1</v>
      </c>
      <c r="M1648">
        <v>22.1</v>
      </c>
      <c r="N1648">
        <v>168.5</v>
      </c>
      <c r="O1648">
        <v>21.7</v>
      </c>
      <c r="P1648">
        <v>182.8</v>
      </c>
      <c r="Q1648" s="8">
        <v>63.005600000000001</v>
      </c>
      <c r="R1648">
        <v>507.21300000000002</v>
      </c>
      <c r="S1648" s="8">
        <v>0.11018699999999999</v>
      </c>
      <c r="T1648" s="8">
        <v>0.732124</v>
      </c>
      <c r="U1648" s="8">
        <v>0.21623700000000001</v>
      </c>
      <c r="V1648" s="3">
        <v>-0.56118760000000012</v>
      </c>
      <c r="W1648" s="3">
        <v>-0.50945237200000004</v>
      </c>
      <c r="X1648" s="8">
        <v>9.3954994400470042</v>
      </c>
      <c r="Y1648" s="8">
        <v>9.4472346680470043</v>
      </c>
      <c r="Z1648" s="3">
        <v>9.4213670540470034</v>
      </c>
      <c r="AA1648" s="41">
        <v>2</v>
      </c>
      <c r="AB1648" s="42" t="s">
        <v>2112</v>
      </c>
      <c r="AC1648" s="15">
        <v>-317.22789999999998</v>
      </c>
      <c r="AD1648" s="15">
        <v>-136.34988937237279</v>
      </c>
      <c r="AE1648" s="15">
        <v>-124.40648775178556</v>
      </c>
      <c r="AF1648" s="15">
        <v>-130.39381349605799</v>
      </c>
      <c r="AG1648" s="15">
        <v>-130.67411747380311</v>
      </c>
      <c r="AH1648" s="17">
        <v>1.2387631705426507</v>
      </c>
      <c r="AI1648" s="17">
        <v>0.94125276838161887</v>
      </c>
      <c r="AJ1648" s="17">
        <v>0.92655913245752197</v>
      </c>
      <c r="AK1648" s="17">
        <v>0.9338673768636836</v>
      </c>
      <c r="AL1648" s="17">
        <v>0.9342123473165308</v>
      </c>
    </row>
    <row r="1649" spans="1:38" x14ac:dyDescent="0.45">
      <c r="A1649">
        <v>1846</v>
      </c>
      <c r="B1649" s="53">
        <v>42201.656863425924</v>
      </c>
      <c r="C1649" s="7">
        <v>1.1568634259259261</v>
      </c>
      <c r="D1649" s="8">
        <v>49.628599999999999</v>
      </c>
      <c r="E1649">
        <v>49.628599999999999</v>
      </c>
      <c r="F1649">
        <v>2896.53</v>
      </c>
      <c r="G1649">
        <v>-0.15307599999999999</v>
      </c>
      <c r="H1649">
        <v>-29008.1</v>
      </c>
      <c r="I1649">
        <v>5.0863699999999998E-2</v>
      </c>
      <c r="J1649">
        <v>-0.61577599999999999</v>
      </c>
      <c r="K1649">
        <v>191.2</v>
      </c>
      <c r="L1649">
        <v>174.3</v>
      </c>
      <c r="M1649">
        <v>22</v>
      </c>
      <c r="N1649">
        <v>177.8</v>
      </c>
      <c r="O1649">
        <v>21.7</v>
      </c>
      <c r="P1649">
        <v>182.8</v>
      </c>
      <c r="Q1649" s="8">
        <v>63.005600000000001</v>
      </c>
      <c r="R1649">
        <v>507.21300000000002</v>
      </c>
      <c r="S1649" s="8">
        <v>0.11018699999999999</v>
      </c>
      <c r="T1649" s="8">
        <v>0.73221599999999998</v>
      </c>
      <c r="U1649" s="8">
        <v>0.21632999999999999</v>
      </c>
      <c r="V1649" s="3">
        <v>-0.56142128000000002</v>
      </c>
      <c r="W1649" s="3">
        <v>-0.50968859200000005</v>
      </c>
      <c r="X1649" s="8">
        <v>9.3952657600470051</v>
      </c>
      <c r="Y1649" s="8">
        <v>9.4469984480470046</v>
      </c>
      <c r="Z1649" s="3">
        <v>9.421132104047004</v>
      </c>
      <c r="AA1649" s="41">
        <v>2</v>
      </c>
      <c r="AB1649" s="42" t="s">
        <v>2112</v>
      </c>
      <c r="AC1649" s="15">
        <v>-317.22789999999998</v>
      </c>
      <c r="AD1649" s="15">
        <v>-136.40355253712755</v>
      </c>
      <c r="AE1649" s="15">
        <v>-124.46130493125054</v>
      </c>
      <c r="AF1649" s="15">
        <v>-130.44805176356988</v>
      </c>
      <c r="AG1649" s="15">
        <v>-130.72778063855787</v>
      </c>
      <c r="AH1649" s="17">
        <v>1.2387631705426507</v>
      </c>
      <c r="AI1649" s="17">
        <v>0.94131984043328043</v>
      </c>
      <c r="AJ1649" s="17">
        <v>0.92662552448272384</v>
      </c>
      <c r="AK1649" s="17">
        <v>0.93393410808606003</v>
      </c>
      <c r="AL1649" s="17">
        <v>0.93427841970895797</v>
      </c>
    </row>
    <row r="1650" spans="1:38" x14ac:dyDescent="0.45">
      <c r="A1650">
        <v>1847</v>
      </c>
      <c r="B1650" s="53">
        <v>42201.657569444447</v>
      </c>
      <c r="C1650" s="7">
        <v>1.1575694444444444</v>
      </c>
      <c r="D1650" s="8">
        <v>49.645299999999999</v>
      </c>
      <c r="E1650">
        <v>49.645299999999999</v>
      </c>
      <c r="F1650">
        <v>2902.38</v>
      </c>
      <c r="G1650">
        <v>-0.15307599999999999</v>
      </c>
      <c r="H1650">
        <v>-29008.1</v>
      </c>
      <c r="I1650">
        <v>5.0863699999999998E-2</v>
      </c>
      <c r="J1650">
        <v>-0.61477000000000004</v>
      </c>
      <c r="K1650">
        <v>173.7</v>
      </c>
      <c r="L1650">
        <v>176.9</v>
      </c>
      <c r="M1650">
        <v>22</v>
      </c>
      <c r="N1650">
        <v>171.1</v>
      </c>
      <c r="O1650">
        <v>21.7</v>
      </c>
      <c r="P1650">
        <v>182.8</v>
      </c>
      <c r="Q1650" s="8">
        <v>63.005600000000001</v>
      </c>
      <c r="R1650">
        <v>507.21300000000002</v>
      </c>
      <c r="S1650" s="8">
        <v>0.11018699999999999</v>
      </c>
      <c r="T1650" s="8">
        <v>0.73239799999999999</v>
      </c>
      <c r="U1650" s="8">
        <v>0.21592700000000001</v>
      </c>
      <c r="V1650" s="3">
        <v>-0.56188356000000006</v>
      </c>
      <c r="W1650" s="3">
        <v>-0.50866497200000005</v>
      </c>
      <c r="X1650" s="8">
        <v>9.3948034800470044</v>
      </c>
      <c r="Y1650" s="8">
        <v>9.4480220680470044</v>
      </c>
      <c r="Z1650" s="3">
        <v>9.4214127740470044</v>
      </c>
      <c r="AA1650" s="41">
        <v>2</v>
      </c>
      <c r="AB1650" s="42" t="s">
        <v>2112</v>
      </c>
      <c r="AC1650" s="15">
        <v>-317.22789999999998</v>
      </c>
      <c r="AD1650" s="15">
        <v>-136.50970478326462</v>
      </c>
      <c r="AE1650" s="15">
        <v>-124.22374494989504</v>
      </c>
      <c r="AF1650" s="15">
        <v>-130.38325872273617</v>
      </c>
      <c r="AG1650" s="15">
        <v>-130.83393288469495</v>
      </c>
      <c r="AH1650" s="17">
        <v>1.2387631705426507</v>
      </c>
      <c r="AI1650" s="17">
        <v>0.94145254524349442</v>
      </c>
      <c r="AJ1650" s="17">
        <v>0.92633787155945091</v>
      </c>
      <c r="AK1650" s="17">
        <v>0.93385439206826903</v>
      </c>
      <c r="AL1650" s="17">
        <v>0.93440914644476358</v>
      </c>
    </row>
    <row r="1651" spans="1:38" x14ac:dyDescent="0.45">
      <c r="A1651">
        <v>1848</v>
      </c>
      <c r="B1651" s="53">
        <v>42201.658263888887</v>
      </c>
      <c r="C1651" s="7">
        <v>1.158263888888889</v>
      </c>
      <c r="D1651" s="8">
        <v>49.661799999999999</v>
      </c>
      <c r="E1651">
        <v>49.661799999999999</v>
      </c>
      <c r="F1651">
        <v>2902.38</v>
      </c>
      <c r="G1651">
        <v>-0.15307599999999999</v>
      </c>
      <c r="H1651">
        <v>-29008.1</v>
      </c>
      <c r="I1651">
        <v>5.0863699999999998E-2</v>
      </c>
      <c r="J1651">
        <v>-0.61495900000000003</v>
      </c>
      <c r="K1651">
        <v>178.4</v>
      </c>
      <c r="L1651">
        <v>177.7</v>
      </c>
      <c r="M1651">
        <v>21.5</v>
      </c>
      <c r="N1651">
        <v>173.4</v>
      </c>
      <c r="O1651">
        <v>21.6</v>
      </c>
      <c r="P1651">
        <v>182.8</v>
      </c>
      <c r="Q1651" s="8">
        <v>63.005600000000001</v>
      </c>
      <c r="R1651">
        <v>507.21300000000002</v>
      </c>
      <c r="S1651" s="8">
        <v>-6.0605100000000002E-2</v>
      </c>
      <c r="T1651" s="8">
        <v>0.732124</v>
      </c>
      <c r="U1651" s="8">
        <v>0.21360100000000001</v>
      </c>
      <c r="V1651" s="3">
        <v>-0.56118760000000012</v>
      </c>
      <c r="W1651" s="3">
        <v>-0.50275693200000005</v>
      </c>
      <c r="X1651" s="8">
        <v>9.3954994400470042</v>
      </c>
      <c r="Y1651" s="8">
        <v>9.453930108047004</v>
      </c>
      <c r="Z1651" s="3">
        <v>9.4247147740470041</v>
      </c>
      <c r="AA1651" s="41">
        <v>2</v>
      </c>
      <c r="AB1651" s="42" t="s">
        <v>2112</v>
      </c>
      <c r="AC1651" s="15">
        <v>-317.22789999999998</v>
      </c>
      <c r="AD1651" s="15">
        <v>-136.34988937237279</v>
      </c>
      <c r="AE1651" s="15">
        <v>-122.85165810563694</v>
      </c>
      <c r="AF1651" s="15">
        <v>-129.62071138300655</v>
      </c>
      <c r="AG1651" s="15">
        <v>-130.67411747380311</v>
      </c>
      <c r="AH1651" s="17">
        <v>1.2387631705426507</v>
      </c>
      <c r="AI1651" s="17">
        <v>0.94125276838161887</v>
      </c>
      <c r="AJ1651" s="17">
        <v>0.9246799488093248</v>
      </c>
      <c r="AK1651" s="17">
        <v>0.93291723815152527</v>
      </c>
      <c r="AL1651" s="17">
        <v>0.9342123473165308</v>
      </c>
    </row>
    <row r="1652" spans="1:38" x14ac:dyDescent="0.45">
      <c r="A1652">
        <v>1849</v>
      </c>
      <c r="B1652" s="53">
        <v>42201.658958333333</v>
      </c>
      <c r="C1652" s="7">
        <v>1.1589583333333335</v>
      </c>
      <c r="D1652" s="8">
        <v>49.678600000000003</v>
      </c>
      <c r="E1652">
        <v>49.678600000000003</v>
      </c>
      <c r="F1652">
        <v>2904.22</v>
      </c>
      <c r="G1652">
        <v>-0.15307599999999999</v>
      </c>
      <c r="H1652">
        <v>-29008.1</v>
      </c>
      <c r="I1652">
        <v>5.0845300000000003E-2</v>
      </c>
      <c r="J1652">
        <v>-0.61577599999999999</v>
      </c>
      <c r="K1652">
        <v>170.7</v>
      </c>
      <c r="L1652">
        <v>172.5</v>
      </c>
      <c r="M1652">
        <v>20.399999999999999</v>
      </c>
      <c r="N1652">
        <v>171.1</v>
      </c>
      <c r="O1652">
        <v>21.6</v>
      </c>
      <c r="P1652">
        <v>182.9</v>
      </c>
      <c r="Q1652" s="8">
        <v>63.091500000000003</v>
      </c>
      <c r="R1652">
        <v>507.21300000000002</v>
      </c>
      <c r="S1652" s="8">
        <v>-5.9423200000000002E-2</v>
      </c>
      <c r="T1652" s="8">
        <v>0.73221599999999998</v>
      </c>
      <c r="U1652" s="8">
        <v>0.21381800000000001</v>
      </c>
      <c r="V1652" s="3">
        <v>-0.56142128000000002</v>
      </c>
      <c r="W1652" s="3">
        <v>-0.50330811200000003</v>
      </c>
      <c r="X1652" s="8">
        <v>9.3952657600470051</v>
      </c>
      <c r="Y1652" s="8">
        <v>9.4533789280470053</v>
      </c>
      <c r="Z1652" s="3">
        <v>9.4243223440470061</v>
      </c>
      <c r="AA1652" s="41">
        <v>2</v>
      </c>
      <c r="AB1652" s="42" t="s">
        <v>2112</v>
      </c>
      <c r="AC1652" s="15">
        <v>-317.142</v>
      </c>
      <c r="AD1652" s="15">
        <v>-136.40355253712755</v>
      </c>
      <c r="AE1652" s="15">
        <v>-122.97973364550342</v>
      </c>
      <c r="AF1652" s="15">
        <v>-129.7113638693811</v>
      </c>
      <c r="AG1652" s="15">
        <v>-130.72778063855787</v>
      </c>
      <c r="AH1652" s="17">
        <v>1.2385772504280828</v>
      </c>
      <c r="AI1652" s="17">
        <v>0.94131984043328043</v>
      </c>
      <c r="AJ1652" s="17">
        <v>0.92483445413967935</v>
      </c>
      <c r="AK1652" s="17">
        <v>0.93302854954041003</v>
      </c>
      <c r="AL1652" s="17">
        <v>0.93427841970895797</v>
      </c>
    </row>
    <row r="1653" spans="1:38" x14ac:dyDescent="0.45">
      <c r="A1653">
        <v>1850</v>
      </c>
      <c r="B1653" s="53">
        <v>42201.65965277778</v>
      </c>
      <c r="C1653" s="7">
        <v>1.1596527777777776</v>
      </c>
      <c r="D1653" s="8">
        <v>49.6952</v>
      </c>
      <c r="E1653">
        <v>49.6952</v>
      </c>
      <c r="F1653">
        <v>2894.68</v>
      </c>
      <c r="G1653">
        <v>-0.15307599999999999</v>
      </c>
      <c r="H1653">
        <v>-29008.1</v>
      </c>
      <c r="I1653">
        <v>5.0845300000000003E-2</v>
      </c>
      <c r="J1653">
        <v>-0.61477000000000004</v>
      </c>
      <c r="K1653">
        <v>198.7</v>
      </c>
      <c r="L1653">
        <v>172</v>
      </c>
      <c r="M1653">
        <v>20.2</v>
      </c>
      <c r="N1653">
        <v>179.1</v>
      </c>
      <c r="O1653">
        <v>21.6</v>
      </c>
      <c r="P1653">
        <v>182.8</v>
      </c>
      <c r="Q1653" s="8">
        <v>63.091500000000003</v>
      </c>
      <c r="R1653">
        <v>507.21300000000002</v>
      </c>
      <c r="S1653" s="8">
        <v>-5.9423200000000002E-2</v>
      </c>
      <c r="T1653" s="8">
        <v>0.73230700000000004</v>
      </c>
      <c r="U1653" s="8">
        <v>0.19127</v>
      </c>
      <c r="V1653" s="3">
        <v>-0.56165242000000015</v>
      </c>
      <c r="W1653" s="3">
        <v>-0.446036192</v>
      </c>
      <c r="X1653" s="8">
        <v>9.3950346200470047</v>
      </c>
      <c r="Y1653" s="8">
        <v>9.5106508480470051</v>
      </c>
      <c r="Z1653" s="3">
        <v>9.4528427340470049</v>
      </c>
      <c r="AA1653" s="41">
        <v>2</v>
      </c>
      <c r="AB1653" s="42" t="s">
        <v>2112</v>
      </c>
      <c r="AC1653" s="15">
        <v>-317.142</v>
      </c>
      <c r="AD1653" s="15">
        <v>-136.45662990442463</v>
      </c>
      <c r="AE1653" s="15">
        <v>-109.59543329613598</v>
      </c>
      <c r="AF1653" s="15">
        <v>-123.10431328856009</v>
      </c>
      <c r="AG1653" s="15">
        <v>-130.78085800585495</v>
      </c>
      <c r="AH1653" s="17">
        <v>1.2385772504280828</v>
      </c>
      <c r="AI1653" s="17">
        <v>0.94138618971707833</v>
      </c>
      <c r="AJ1653" s="17">
        <v>0.90896260518092908</v>
      </c>
      <c r="AK1653" s="17">
        <v>0.92498479170267078</v>
      </c>
      <c r="AL1653" s="17">
        <v>0.93434378003654239</v>
      </c>
    </row>
    <row r="1654" spans="1:38" x14ac:dyDescent="0.45">
      <c r="A1654">
        <v>1851</v>
      </c>
      <c r="B1654" s="53">
        <v>42201.66033564815</v>
      </c>
      <c r="C1654" s="7">
        <v>1.1603356481481479</v>
      </c>
      <c r="D1654" s="8">
        <v>49.711599999999997</v>
      </c>
      <c r="E1654">
        <v>49.711599999999997</v>
      </c>
      <c r="F1654">
        <v>2899.3</v>
      </c>
      <c r="G1654">
        <v>-0.15307599999999999</v>
      </c>
      <c r="H1654">
        <v>-29008.1</v>
      </c>
      <c r="I1654">
        <v>5.0845300000000003E-2</v>
      </c>
      <c r="J1654">
        <v>-0.61577599999999999</v>
      </c>
      <c r="K1654">
        <v>173.2</v>
      </c>
      <c r="L1654">
        <v>175.3</v>
      </c>
      <c r="M1654">
        <v>20.5</v>
      </c>
      <c r="N1654">
        <v>172</v>
      </c>
      <c r="O1654">
        <v>21.6</v>
      </c>
      <c r="P1654">
        <v>182.8</v>
      </c>
      <c r="Q1654" s="8">
        <v>63.079799999999999</v>
      </c>
      <c r="R1654">
        <v>507.21300000000002</v>
      </c>
      <c r="S1654" s="8">
        <v>-5.9423200000000002E-2</v>
      </c>
      <c r="T1654" s="8">
        <v>0.73258100000000004</v>
      </c>
      <c r="U1654" s="8">
        <v>0.190495</v>
      </c>
      <c r="V1654" s="3">
        <v>-0.5623483800000002</v>
      </c>
      <c r="W1654" s="3">
        <v>-0.44406769200000001</v>
      </c>
      <c r="X1654" s="8">
        <v>9.3943386600470049</v>
      </c>
      <c r="Y1654" s="8">
        <v>9.5126193480470036</v>
      </c>
      <c r="Z1654" s="3">
        <v>9.4534790040470043</v>
      </c>
      <c r="AA1654" s="41">
        <v>2</v>
      </c>
      <c r="AB1654" s="42" t="s">
        <v>2112</v>
      </c>
      <c r="AC1654" s="15">
        <v>-317.15370000000001</v>
      </c>
      <c r="AD1654" s="15">
        <v>-136.61643024772013</v>
      </c>
      <c r="AE1654" s="15">
        <v>-109.13265737262873</v>
      </c>
      <c r="AF1654" s="15">
        <v>-122.95648043457641</v>
      </c>
      <c r="AG1654" s="15">
        <v>-130.94065834915045</v>
      </c>
      <c r="AH1654" s="17">
        <v>1.2386025703736814</v>
      </c>
      <c r="AI1654" s="17">
        <v>0.94158600438064055</v>
      </c>
      <c r="AJ1654" s="17">
        <v>0.90842355773629468</v>
      </c>
      <c r="AK1654" s="17">
        <v>0.92480639853790947</v>
      </c>
      <c r="AL1654" s="17">
        <v>0.93454061598556371</v>
      </c>
    </row>
    <row r="1655" spans="1:38" x14ac:dyDescent="0.45">
      <c r="A1655">
        <v>1852</v>
      </c>
      <c r="B1655" s="53">
        <v>42201.661030092589</v>
      </c>
      <c r="C1655" s="7">
        <v>1.1610300925925925</v>
      </c>
      <c r="D1655" s="8">
        <v>49.728400000000001</v>
      </c>
      <c r="E1655">
        <v>49.728400000000001</v>
      </c>
      <c r="F1655">
        <v>2898.38</v>
      </c>
      <c r="G1655">
        <v>-0.15307599999999999</v>
      </c>
      <c r="H1655">
        <v>-29008.1</v>
      </c>
      <c r="I1655">
        <v>5.0845300000000003E-2</v>
      </c>
      <c r="J1655">
        <v>-0.61477000000000004</v>
      </c>
      <c r="K1655">
        <v>177.9</v>
      </c>
      <c r="L1655">
        <v>178.8</v>
      </c>
      <c r="M1655">
        <v>20.7</v>
      </c>
      <c r="N1655">
        <v>174.3</v>
      </c>
      <c r="O1655">
        <v>21.6</v>
      </c>
      <c r="P1655">
        <v>182.8</v>
      </c>
      <c r="Q1655" s="8">
        <v>63.079799999999999</v>
      </c>
      <c r="R1655">
        <v>507.21300000000002</v>
      </c>
      <c r="S1655" s="8">
        <v>-5.9423200000000002E-2</v>
      </c>
      <c r="T1655" s="8">
        <v>0.73248999999999997</v>
      </c>
      <c r="U1655" s="8">
        <v>0.18674199999999999</v>
      </c>
      <c r="V1655" s="3">
        <v>-0.56211723999999996</v>
      </c>
      <c r="W1655" s="3">
        <v>-0.43453507200000002</v>
      </c>
      <c r="X1655" s="8">
        <v>9.3945698000470053</v>
      </c>
      <c r="Y1655" s="8">
        <v>9.5221519680470053</v>
      </c>
      <c r="Z1655" s="3">
        <v>9.4583608840470053</v>
      </c>
      <c r="AA1655" s="41">
        <v>2</v>
      </c>
      <c r="AB1655" s="42" t="s">
        <v>2112</v>
      </c>
      <c r="AC1655" s="15">
        <v>-317.15370000000001</v>
      </c>
      <c r="AD1655" s="15">
        <v>-136.56336037296421</v>
      </c>
      <c r="AE1655" s="15">
        <v>-106.88904331297726</v>
      </c>
      <c r="AF1655" s="15">
        <v>-121.8215788146689</v>
      </c>
      <c r="AG1655" s="15">
        <v>-130.88758847439453</v>
      </c>
      <c r="AH1655" s="17">
        <v>1.2386025703736814</v>
      </c>
      <c r="AI1655" s="17">
        <v>0.94151963629816371</v>
      </c>
      <c r="AJ1655" s="17">
        <v>0.90581920445753317</v>
      </c>
      <c r="AK1655" s="17">
        <v>0.9234391761296783</v>
      </c>
      <c r="AL1655" s="17">
        <v>0.93447523734711557</v>
      </c>
    </row>
    <row r="1656" spans="1:38" x14ac:dyDescent="0.45">
      <c r="A1656">
        <v>1853</v>
      </c>
      <c r="B1656" s="53">
        <v>42201.661736111113</v>
      </c>
      <c r="C1656" s="7">
        <v>1.1617361111111113</v>
      </c>
      <c r="D1656" s="8">
        <v>49.744999999999997</v>
      </c>
      <c r="E1656">
        <v>49.744999999999997</v>
      </c>
      <c r="F1656">
        <v>2903.3</v>
      </c>
      <c r="G1656">
        <v>-1.0764199999999999</v>
      </c>
      <c r="H1656">
        <v>-29008.1</v>
      </c>
      <c r="I1656">
        <v>5.0845300000000003E-2</v>
      </c>
      <c r="J1656">
        <v>-0.61577599999999999</v>
      </c>
      <c r="K1656">
        <v>170.7</v>
      </c>
      <c r="L1656">
        <v>173.8</v>
      </c>
      <c r="M1656">
        <v>21</v>
      </c>
      <c r="N1656">
        <v>167.1</v>
      </c>
      <c r="O1656">
        <v>21.6</v>
      </c>
      <c r="P1656">
        <v>182.8</v>
      </c>
      <c r="Q1656" s="8">
        <v>63.079799999999999</v>
      </c>
      <c r="R1656">
        <v>507.21300000000002</v>
      </c>
      <c r="S1656" s="8">
        <v>-5.9423200000000002E-2</v>
      </c>
      <c r="T1656" s="8">
        <v>0.73258100000000004</v>
      </c>
      <c r="U1656" s="8">
        <v>0.18460199999999999</v>
      </c>
      <c r="V1656" s="3">
        <v>-0.5623483800000002</v>
      </c>
      <c r="W1656" s="3">
        <v>-0.42909947199999998</v>
      </c>
      <c r="X1656" s="8">
        <v>9.3943386600470049</v>
      </c>
      <c r="Y1656" s="8">
        <v>9.5275875680470037</v>
      </c>
      <c r="Z1656" s="3">
        <v>9.4609631140470043</v>
      </c>
      <c r="AA1656" s="41">
        <v>2</v>
      </c>
      <c r="AB1656" s="42" t="s">
        <v>2112</v>
      </c>
      <c r="AC1656" s="15">
        <v>-317.15370000000001</v>
      </c>
      <c r="AD1656" s="15">
        <v>-136.61643024772013</v>
      </c>
      <c r="AE1656" s="15">
        <v>-105.60779209659711</v>
      </c>
      <c r="AF1656" s="15">
        <v>-121.21617612362297</v>
      </c>
      <c r="AG1656" s="15">
        <v>-130.94065834915045</v>
      </c>
      <c r="AH1656" s="17">
        <v>1.2386025703736814</v>
      </c>
      <c r="AI1656" s="17">
        <v>0.94158600438064055</v>
      </c>
      <c r="AJ1656" s="17">
        <v>0.9043386351892736</v>
      </c>
      <c r="AK1656" s="17">
        <v>0.92271149618682313</v>
      </c>
      <c r="AL1656" s="17">
        <v>0.93454061598556371</v>
      </c>
    </row>
    <row r="1657" spans="1:38" x14ac:dyDescent="0.45">
      <c r="A1657">
        <v>1854</v>
      </c>
      <c r="B1657" s="53">
        <v>42201.662430555552</v>
      </c>
      <c r="C1657" s="7">
        <v>1.1624305555555554</v>
      </c>
      <c r="D1657" s="8">
        <v>49.761499999999998</v>
      </c>
      <c r="E1657">
        <v>49.761499999999998</v>
      </c>
      <c r="F1657">
        <v>2893.76</v>
      </c>
      <c r="G1657">
        <v>-0.15307599999999999</v>
      </c>
      <c r="H1657">
        <v>-29008.1</v>
      </c>
      <c r="I1657">
        <v>5.0845300000000003E-2</v>
      </c>
      <c r="J1657">
        <v>-0.61552499999999999</v>
      </c>
      <c r="K1657">
        <v>198.1</v>
      </c>
      <c r="L1657">
        <v>172.7</v>
      </c>
      <c r="M1657">
        <v>21.2</v>
      </c>
      <c r="N1657">
        <v>178.4</v>
      </c>
      <c r="O1657">
        <v>21.6</v>
      </c>
      <c r="P1657">
        <v>182.7</v>
      </c>
      <c r="Q1657" s="8">
        <v>63.079799999999999</v>
      </c>
      <c r="R1657">
        <v>507.21300000000002</v>
      </c>
      <c r="S1657" s="8">
        <v>-6.0605100000000002E-2</v>
      </c>
      <c r="T1657" s="8">
        <v>0.73288600000000004</v>
      </c>
      <c r="U1657" s="8">
        <v>0.18354699999999999</v>
      </c>
      <c r="V1657" s="3">
        <v>-0.56312308000000022</v>
      </c>
      <c r="W1657" s="3">
        <v>-0.42641977199999997</v>
      </c>
      <c r="X1657" s="8">
        <v>9.393563960047004</v>
      </c>
      <c r="Y1657" s="8">
        <v>9.5302672680470053</v>
      </c>
      <c r="Z1657" s="3">
        <v>9.4619156140470047</v>
      </c>
      <c r="AA1657" s="41">
        <v>2</v>
      </c>
      <c r="AB1657" s="42" t="s">
        <v>2112</v>
      </c>
      <c r="AC1657" s="15">
        <v>-317.15370000000001</v>
      </c>
      <c r="AD1657" s="15">
        <v>-136.79428366026036</v>
      </c>
      <c r="AE1657" s="15">
        <v>-104.97563402155299</v>
      </c>
      <c r="AF1657" s="15">
        <v>-120.99449986298714</v>
      </c>
      <c r="AG1657" s="15">
        <v>-131.11851176169068</v>
      </c>
      <c r="AH1657" s="17">
        <v>1.2386025703736814</v>
      </c>
      <c r="AI1657" s="17">
        <v>0.94180849240011966</v>
      </c>
      <c r="AJ1657" s="17">
        <v>0.90360991702605375</v>
      </c>
      <c r="AK1657" s="17">
        <v>0.92244533324546718</v>
      </c>
      <c r="AL1657" s="17">
        <v>0.93475978655449266</v>
      </c>
    </row>
    <row r="1658" spans="1:38" x14ac:dyDescent="0.45">
      <c r="A1658">
        <v>1855</v>
      </c>
      <c r="B1658" s="53">
        <v>42201.663124999999</v>
      </c>
      <c r="C1658" s="7">
        <v>1.163125</v>
      </c>
      <c r="D1658" s="8">
        <v>49.778100000000002</v>
      </c>
      <c r="E1658">
        <v>49.778100000000002</v>
      </c>
      <c r="F1658">
        <v>2899.3</v>
      </c>
      <c r="G1658">
        <v>-0.15307599999999999</v>
      </c>
      <c r="H1658">
        <v>-29008.1</v>
      </c>
      <c r="I1658">
        <v>5.0845300000000003E-2</v>
      </c>
      <c r="J1658">
        <v>-0.61495900000000003</v>
      </c>
      <c r="K1658">
        <v>174.1</v>
      </c>
      <c r="L1658">
        <v>175.8</v>
      </c>
      <c r="M1658">
        <v>21.4</v>
      </c>
      <c r="N1658">
        <v>167.1</v>
      </c>
      <c r="O1658">
        <v>21.6</v>
      </c>
      <c r="P1658">
        <v>182.7</v>
      </c>
      <c r="Q1658" s="8">
        <v>63.079799999999999</v>
      </c>
      <c r="R1658">
        <v>507.21300000000002</v>
      </c>
      <c r="S1658" s="8">
        <v>-5.9423200000000002E-2</v>
      </c>
      <c r="T1658" s="8">
        <v>0.73279399999999995</v>
      </c>
      <c r="U1658" s="8">
        <v>0.18246200000000001</v>
      </c>
      <c r="V1658" s="3">
        <v>-0.56288939999999998</v>
      </c>
      <c r="W1658" s="3">
        <v>-0.42366387200000005</v>
      </c>
      <c r="X1658" s="8">
        <v>9.3937976400470049</v>
      </c>
      <c r="Y1658" s="8">
        <v>9.5330231680470039</v>
      </c>
      <c r="Z1658" s="3">
        <v>9.4634104040470035</v>
      </c>
      <c r="AA1658" s="41">
        <v>2</v>
      </c>
      <c r="AB1658" s="42" t="s">
        <v>2112</v>
      </c>
      <c r="AC1658" s="15">
        <v>-317.15370000000001</v>
      </c>
      <c r="AD1658" s="15">
        <v>-136.74063901750753</v>
      </c>
      <c r="AE1658" s="15">
        <v>-104.32514624564442</v>
      </c>
      <c r="AF1658" s="15">
        <v>-120.64653014463897</v>
      </c>
      <c r="AG1658" s="15">
        <v>-131.06486711893785</v>
      </c>
      <c r="AH1658" s="17">
        <v>1.2386025703736814</v>
      </c>
      <c r="AI1658" s="17">
        <v>0.94174137386934209</v>
      </c>
      <c r="AJ1658" s="17">
        <v>0.90286129432198192</v>
      </c>
      <c r="AK1658" s="17">
        <v>0.92202784144000727</v>
      </c>
      <c r="AL1658" s="17">
        <v>0.93469366888915428</v>
      </c>
    </row>
    <row r="1659" spans="1:38" x14ac:dyDescent="0.45">
      <c r="A1659">
        <v>1856</v>
      </c>
      <c r="B1659" s="53">
        <v>42201.663819444446</v>
      </c>
      <c r="C1659" s="7">
        <v>1.1638194444444445</v>
      </c>
      <c r="D1659" s="8">
        <v>49.794699999999999</v>
      </c>
      <c r="E1659">
        <v>49.794699999999999</v>
      </c>
      <c r="F1659">
        <v>2898.38</v>
      </c>
      <c r="G1659">
        <v>-1.0764199999999999</v>
      </c>
      <c r="H1659">
        <v>-29008.1</v>
      </c>
      <c r="I1659">
        <v>5.0845300000000003E-2</v>
      </c>
      <c r="J1659">
        <v>-0.61577599999999999</v>
      </c>
      <c r="K1659">
        <v>177.7</v>
      </c>
      <c r="L1659">
        <v>178.6</v>
      </c>
      <c r="M1659">
        <v>21.5</v>
      </c>
      <c r="N1659">
        <v>177.9</v>
      </c>
      <c r="O1659">
        <v>21.7</v>
      </c>
      <c r="P1659">
        <v>182.7</v>
      </c>
      <c r="Q1659" s="8">
        <v>63.079799999999999</v>
      </c>
      <c r="R1659">
        <v>507.21300000000002</v>
      </c>
      <c r="S1659" s="8">
        <v>-6.0605100000000002E-2</v>
      </c>
      <c r="T1659" s="8">
        <v>0.73279399999999995</v>
      </c>
      <c r="U1659" s="8">
        <v>0.18140700000000001</v>
      </c>
      <c r="V1659" s="3">
        <v>-0.56288939999999998</v>
      </c>
      <c r="W1659" s="3">
        <v>-0.42098417200000005</v>
      </c>
      <c r="X1659" s="8">
        <v>9.3937976400470049</v>
      </c>
      <c r="Y1659" s="8">
        <v>9.5357028680470037</v>
      </c>
      <c r="Z1659" s="3">
        <v>9.4647502540470043</v>
      </c>
      <c r="AA1659" s="41">
        <v>2</v>
      </c>
      <c r="AB1659" s="42" t="s">
        <v>2112</v>
      </c>
      <c r="AC1659" s="15">
        <v>-317.15370000000001</v>
      </c>
      <c r="AD1659" s="15">
        <v>-136.74063901750753</v>
      </c>
      <c r="AE1659" s="15">
        <v>-103.69230035027533</v>
      </c>
      <c r="AF1659" s="15">
        <v>-120.33453959269104</v>
      </c>
      <c r="AG1659" s="15">
        <v>-131.06486711893785</v>
      </c>
      <c r="AH1659" s="17">
        <v>1.2386025703736814</v>
      </c>
      <c r="AI1659" s="17">
        <v>0.94174137386934209</v>
      </c>
      <c r="AJ1659" s="17">
        <v>0.90213416448848105</v>
      </c>
      <c r="AK1659" s="17">
        <v>0.92165383838955706</v>
      </c>
      <c r="AL1659" s="17">
        <v>0.93469366888915428</v>
      </c>
    </row>
    <row r="1660" spans="1:38" x14ac:dyDescent="0.45">
      <c r="A1660">
        <v>1857</v>
      </c>
      <c r="B1660" s="53">
        <v>42201.664502314816</v>
      </c>
      <c r="C1660" s="7">
        <v>1.1645023148148148</v>
      </c>
      <c r="D1660" s="8">
        <v>49.811399999999999</v>
      </c>
      <c r="E1660">
        <v>49.811399999999999</v>
      </c>
      <c r="F1660">
        <v>2903.3</v>
      </c>
      <c r="G1660">
        <v>-0.15307599999999999</v>
      </c>
      <c r="H1660">
        <v>-29008.1</v>
      </c>
      <c r="I1660">
        <v>5.0863699999999998E-2</v>
      </c>
      <c r="J1660">
        <v>-0.61533599999999999</v>
      </c>
      <c r="K1660">
        <v>170.8</v>
      </c>
      <c r="L1660">
        <v>173.8</v>
      </c>
      <c r="M1660">
        <v>21.5</v>
      </c>
      <c r="N1660">
        <v>167.7</v>
      </c>
      <c r="O1660">
        <v>21.6</v>
      </c>
      <c r="P1660">
        <v>182.7</v>
      </c>
      <c r="Q1660" s="8">
        <v>63.079799999999999</v>
      </c>
      <c r="R1660">
        <v>507.21300000000002</v>
      </c>
      <c r="S1660" s="8">
        <v>-5.9423200000000002E-2</v>
      </c>
      <c r="T1660" s="8">
        <v>0.73258100000000004</v>
      </c>
      <c r="U1660" s="8">
        <v>0.17995</v>
      </c>
      <c r="V1660" s="3">
        <v>-0.5623483800000002</v>
      </c>
      <c r="W1660" s="3">
        <v>-0.41728339200000003</v>
      </c>
      <c r="X1660" s="8">
        <v>9.3943386600470049</v>
      </c>
      <c r="Y1660" s="8">
        <v>9.5394036480470046</v>
      </c>
      <c r="Z1660" s="3">
        <v>9.4668711540470056</v>
      </c>
      <c r="AA1660" s="41">
        <v>2</v>
      </c>
      <c r="AB1660" s="42" t="s">
        <v>2112</v>
      </c>
      <c r="AC1660" s="15">
        <v>-317.15370000000001</v>
      </c>
      <c r="AD1660" s="15">
        <v>-136.61643024772013</v>
      </c>
      <c r="AE1660" s="15">
        <v>-102.81775541384877</v>
      </c>
      <c r="AF1660" s="15">
        <v>-119.84050562224229</v>
      </c>
      <c r="AG1660" s="15">
        <v>-130.94065834915045</v>
      </c>
      <c r="AH1660" s="17">
        <v>1.2386025703736814</v>
      </c>
      <c r="AI1660" s="17">
        <v>0.94158600438064055</v>
      </c>
      <c r="AJ1660" s="17">
        <v>0.90113125176271247</v>
      </c>
      <c r="AK1660" s="17">
        <v>0.92106222846308572</v>
      </c>
      <c r="AL1660" s="17">
        <v>0.93454061598556371</v>
      </c>
    </row>
    <row r="1661" spans="1:38" x14ac:dyDescent="0.45">
      <c r="A1661">
        <v>1858</v>
      </c>
      <c r="B1661" s="53">
        <v>42201.665208333332</v>
      </c>
      <c r="C1661" s="7">
        <v>1.1652083333333332</v>
      </c>
      <c r="D1661" s="8">
        <v>49.828000000000003</v>
      </c>
      <c r="E1661">
        <v>49.828000000000003</v>
      </c>
      <c r="F1661">
        <v>2894.68</v>
      </c>
      <c r="G1661">
        <v>-0.15307599999999999</v>
      </c>
      <c r="H1661">
        <v>-29008.1</v>
      </c>
      <c r="I1661">
        <v>5.0845300000000003E-2</v>
      </c>
      <c r="J1661">
        <v>-0.61477000000000004</v>
      </c>
      <c r="K1661">
        <v>198.2</v>
      </c>
      <c r="L1661">
        <v>170.5</v>
      </c>
      <c r="M1661">
        <v>21.5</v>
      </c>
      <c r="N1661">
        <v>181.7</v>
      </c>
      <c r="O1661">
        <v>21.6</v>
      </c>
      <c r="P1661">
        <v>182.6</v>
      </c>
      <c r="Q1661" s="8">
        <v>63.079799999999999</v>
      </c>
      <c r="R1661">
        <v>507.01100000000002</v>
      </c>
      <c r="S1661" s="8">
        <v>-4.8785599999999998E-2</v>
      </c>
      <c r="T1661" s="8">
        <v>0.73270299999999999</v>
      </c>
      <c r="U1661" s="8">
        <v>0.17870900000000001</v>
      </c>
      <c r="V1661" s="3">
        <v>-0.56265826000000008</v>
      </c>
      <c r="W1661" s="3">
        <v>-0.41413125200000006</v>
      </c>
      <c r="X1661" s="8">
        <v>9.3940287800470053</v>
      </c>
      <c r="Y1661" s="8">
        <v>9.5425557880470038</v>
      </c>
      <c r="Z1661" s="3">
        <v>9.4682922840470045</v>
      </c>
      <c r="AA1661" s="41">
        <v>2</v>
      </c>
      <c r="AB1661" s="42" t="s">
        <v>2112</v>
      </c>
      <c r="AC1661" s="15">
        <v>-317.15370000000001</v>
      </c>
      <c r="AD1661" s="15">
        <v>-136.68757496688124</v>
      </c>
      <c r="AE1661" s="15">
        <v>-102.07235120239568</v>
      </c>
      <c r="AF1661" s="15">
        <v>-119.50935520067128</v>
      </c>
      <c r="AG1661" s="15">
        <v>-131.01180306831156</v>
      </c>
      <c r="AH1661" s="17">
        <v>1.2386025703736814</v>
      </c>
      <c r="AI1661" s="17">
        <v>0.94167499116868925</v>
      </c>
      <c r="AJ1661" s="17">
        <v>0.90027819396840214</v>
      </c>
      <c r="AK1661" s="17">
        <v>0.92066609797681209</v>
      </c>
      <c r="AL1661" s="17">
        <v>0.93462827601193399</v>
      </c>
    </row>
    <row r="1662" spans="1:38" x14ac:dyDescent="0.45">
      <c r="A1662">
        <v>1859</v>
      </c>
      <c r="B1662" s="53">
        <v>42201.665902777779</v>
      </c>
      <c r="C1662" s="7">
        <v>1.1659027777777777</v>
      </c>
      <c r="D1662" s="8">
        <v>49.8446</v>
      </c>
      <c r="E1662">
        <v>49.8446</v>
      </c>
      <c r="F1662">
        <v>2898.38</v>
      </c>
      <c r="G1662">
        <v>-0.15307599999999999</v>
      </c>
      <c r="H1662">
        <v>-29008.1</v>
      </c>
      <c r="I1662">
        <v>5.0845300000000003E-2</v>
      </c>
      <c r="J1662">
        <v>-0.61552499999999999</v>
      </c>
      <c r="K1662">
        <v>173.8</v>
      </c>
      <c r="L1662">
        <v>168.3</v>
      </c>
      <c r="M1662">
        <v>21.5</v>
      </c>
      <c r="N1662">
        <v>170.5</v>
      </c>
      <c r="O1662">
        <v>21.7</v>
      </c>
      <c r="P1662">
        <v>182.6</v>
      </c>
      <c r="Q1662" s="8">
        <v>63.079799999999999</v>
      </c>
      <c r="R1662">
        <v>507.05799999999999</v>
      </c>
      <c r="S1662" s="8">
        <v>-4.8785599999999998E-2</v>
      </c>
      <c r="T1662" s="8">
        <v>0.73288600000000004</v>
      </c>
      <c r="U1662" s="8">
        <v>0.17898800000000001</v>
      </c>
      <c r="V1662" s="3">
        <v>-0.56312308000000022</v>
      </c>
      <c r="W1662" s="3">
        <v>-0.41483991200000003</v>
      </c>
      <c r="X1662" s="8">
        <v>9.393563960047004</v>
      </c>
      <c r="Y1662" s="8">
        <v>9.5418471280470047</v>
      </c>
      <c r="Z1662" s="3">
        <v>9.4677055440470035</v>
      </c>
      <c r="AA1662" s="41">
        <v>2</v>
      </c>
      <c r="AB1662" s="42" t="s">
        <v>2112</v>
      </c>
      <c r="AC1662" s="15">
        <v>-317.15370000000001</v>
      </c>
      <c r="AD1662" s="15">
        <v>-136.79428366026036</v>
      </c>
      <c r="AE1662" s="15">
        <v>-102.23997292786851</v>
      </c>
      <c r="AF1662" s="15">
        <v>-119.64608830775126</v>
      </c>
      <c r="AG1662" s="15">
        <v>-131.11851176169068</v>
      </c>
      <c r="AH1662" s="17">
        <v>1.2386025703736814</v>
      </c>
      <c r="AI1662" s="17">
        <v>0.94180849240011966</v>
      </c>
      <c r="AJ1662" s="17">
        <v>0.90046988335200551</v>
      </c>
      <c r="AK1662" s="17">
        <v>0.92082962026115756</v>
      </c>
      <c r="AL1662" s="17">
        <v>0.93475978655449266</v>
      </c>
    </row>
    <row r="1663" spans="1:38" x14ac:dyDescent="0.45">
      <c r="A1663">
        <v>1860</v>
      </c>
      <c r="B1663" s="53">
        <v>42201.666597222225</v>
      </c>
      <c r="C1663" s="7">
        <v>1.1665972222222223</v>
      </c>
      <c r="D1663" s="8">
        <v>49.861199999999997</v>
      </c>
      <c r="E1663">
        <v>49.861199999999997</v>
      </c>
      <c r="F1663">
        <v>2892.84</v>
      </c>
      <c r="G1663">
        <v>-0.15307599999999999</v>
      </c>
      <c r="H1663">
        <v>-29008.1</v>
      </c>
      <c r="I1663">
        <v>5.0845300000000003E-2</v>
      </c>
      <c r="J1663">
        <v>-0.61577599999999999</v>
      </c>
      <c r="K1663">
        <v>180.7</v>
      </c>
      <c r="L1663">
        <v>166.9</v>
      </c>
      <c r="M1663">
        <v>21.8</v>
      </c>
      <c r="N1663">
        <v>179.9</v>
      </c>
      <c r="O1663">
        <v>21.7</v>
      </c>
      <c r="P1663">
        <v>182.6</v>
      </c>
      <c r="Q1663" s="8">
        <v>63.079799999999999</v>
      </c>
      <c r="R1663">
        <v>507.21300000000002</v>
      </c>
      <c r="S1663" s="8">
        <v>-6.0605100000000002E-2</v>
      </c>
      <c r="T1663" s="8">
        <v>0.73270299999999999</v>
      </c>
      <c r="U1663" s="8">
        <v>0.18035300000000001</v>
      </c>
      <c r="V1663" s="3">
        <v>-0.56265826000000008</v>
      </c>
      <c r="W1663" s="3">
        <v>-0.41830701200000009</v>
      </c>
      <c r="X1663" s="8">
        <v>9.3940287800470053</v>
      </c>
      <c r="Y1663" s="8">
        <v>9.5383800280470048</v>
      </c>
      <c r="Z1663" s="3">
        <v>9.466204404047005</v>
      </c>
      <c r="AA1663" s="41">
        <v>2</v>
      </c>
      <c r="AB1663" s="42" t="s">
        <v>2112</v>
      </c>
      <c r="AC1663" s="15">
        <v>-317.15370000000001</v>
      </c>
      <c r="AD1663" s="15">
        <v>-136.68757496688124</v>
      </c>
      <c r="AE1663" s="15">
        <v>-103.05971556472593</v>
      </c>
      <c r="AF1663" s="15">
        <v>-119.9958384446677</v>
      </c>
      <c r="AG1663" s="15">
        <v>-131.01180306831156</v>
      </c>
      <c r="AH1663" s="17">
        <v>1.2386025703736814</v>
      </c>
      <c r="AI1663" s="17">
        <v>0.94167499116868925</v>
      </c>
      <c r="AJ1663" s="17">
        <v>0.90140850420464957</v>
      </c>
      <c r="AK1663" s="17">
        <v>0.92124815897715284</v>
      </c>
      <c r="AL1663" s="17">
        <v>0.93462827601193399</v>
      </c>
    </row>
    <row r="1664" spans="1:38" x14ac:dyDescent="0.45">
      <c r="A1664">
        <v>1861</v>
      </c>
      <c r="B1664" s="53">
        <v>42201.667291666665</v>
      </c>
      <c r="C1664" s="7">
        <v>1.1672916666666668</v>
      </c>
      <c r="D1664" s="8">
        <v>49.877699999999997</v>
      </c>
      <c r="E1664">
        <v>49.877699999999997</v>
      </c>
      <c r="F1664">
        <v>2890.68</v>
      </c>
      <c r="G1664">
        <v>-0.15307599999999999</v>
      </c>
      <c r="H1664">
        <v>-29008.1</v>
      </c>
      <c r="I1664">
        <v>5.0863699999999998E-2</v>
      </c>
      <c r="J1664">
        <v>-0.61533599999999999</v>
      </c>
      <c r="K1664">
        <v>171.9</v>
      </c>
      <c r="L1664">
        <v>165.7</v>
      </c>
      <c r="M1664">
        <v>21.9</v>
      </c>
      <c r="N1664">
        <v>166.3</v>
      </c>
      <c r="O1664">
        <v>21.7</v>
      </c>
      <c r="P1664">
        <v>182.7</v>
      </c>
      <c r="Q1664" s="8">
        <v>63.079799999999999</v>
      </c>
      <c r="R1664">
        <v>507.21300000000002</v>
      </c>
      <c r="S1664" s="8">
        <v>-6.0605100000000002E-2</v>
      </c>
      <c r="T1664" s="8">
        <v>0.73297699999999999</v>
      </c>
      <c r="U1664" s="8">
        <v>0.18053900000000001</v>
      </c>
      <c r="V1664" s="3">
        <v>-0.56335422000000002</v>
      </c>
      <c r="W1664" s="3">
        <v>-0.41877945200000005</v>
      </c>
      <c r="X1664" s="8">
        <v>9.3933328200470037</v>
      </c>
      <c r="Y1664" s="8">
        <v>9.5379075880470037</v>
      </c>
      <c r="Z1664" s="3">
        <v>9.4656202040470028</v>
      </c>
      <c r="AA1664" s="41">
        <v>2</v>
      </c>
      <c r="AB1664" s="42" t="s">
        <v>2112</v>
      </c>
      <c r="AC1664" s="15">
        <v>-317.15370000000001</v>
      </c>
      <c r="AD1664" s="15">
        <v>-136.84734270731178</v>
      </c>
      <c r="AE1664" s="15">
        <v>-103.17137278088933</v>
      </c>
      <c r="AF1664" s="15">
        <v>-120.13192244203731</v>
      </c>
      <c r="AG1664" s="15">
        <v>-131.1715708087421</v>
      </c>
      <c r="AH1664" s="17">
        <v>1.2386025703736814</v>
      </c>
      <c r="AI1664" s="17">
        <v>0.94187488766326832</v>
      </c>
      <c r="AJ1664" s="17">
        <v>0.90153650527303153</v>
      </c>
      <c r="AK1664" s="17">
        <v>0.92141111070370973</v>
      </c>
      <c r="AL1664" s="17">
        <v>0.9348251916681094</v>
      </c>
    </row>
    <row r="1665" spans="1:38" x14ac:dyDescent="0.45">
      <c r="A1665">
        <v>1862</v>
      </c>
      <c r="B1665" s="53">
        <v>42201.667986111112</v>
      </c>
      <c r="C1665" s="7">
        <v>1.1679861111111109</v>
      </c>
      <c r="D1665" s="8">
        <v>49.894300000000001</v>
      </c>
      <c r="E1665">
        <v>49.894300000000001</v>
      </c>
      <c r="F1665">
        <v>2876.53</v>
      </c>
      <c r="G1665">
        <v>-0.15307599999999999</v>
      </c>
      <c r="H1665">
        <v>-28997.5</v>
      </c>
      <c r="I1665">
        <v>5.0845300000000003E-2</v>
      </c>
      <c r="J1665">
        <v>-0.61514800000000003</v>
      </c>
      <c r="K1665">
        <v>192.7</v>
      </c>
      <c r="L1665">
        <v>171</v>
      </c>
      <c r="M1665">
        <v>22.1</v>
      </c>
      <c r="N1665">
        <v>182.4</v>
      </c>
      <c r="O1665">
        <v>21.7</v>
      </c>
      <c r="P1665">
        <v>182.6</v>
      </c>
      <c r="Q1665" s="8">
        <v>63.079799999999999</v>
      </c>
      <c r="R1665">
        <v>507.21300000000002</v>
      </c>
      <c r="S1665" s="8">
        <v>-6.0605100000000002E-2</v>
      </c>
      <c r="T1665" s="8">
        <v>0.73258100000000004</v>
      </c>
      <c r="U1665" s="8">
        <v>0.18140700000000001</v>
      </c>
      <c r="V1665" s="3">
        <v>-0.5623483800000002</v>
      </c>
      <c r="W1665" s="3">
        <v>-0.42098417200000005</v>
      </c>
      <c r="X1665" s="8">
        <v>9.3943386600470049</v>
      </c>
      <c r="Y1665" s="8">
        <v>9.5357028680470037</v>
      </c>
      <c r="Z1665" s="3">
        <v>9.4650207640470043</v>
      </c>
      <c r="AA1665" s="41">
        <v>2</v>
      </c>
      <c r="AB1665" s="42" t="s">
        <v>2112</v>
      </c>
      <c r="AC1665" s="15">
        <v>-317.15370000000001</v>
      </c>
      <c r="AD1665" s="15">
        <v>-136.61643024772013</v>
      </c>
      <c r="AE1665" s="15">
        <v>-103.69230035027533</v>
      </c>
      <c r="AF1665" s="15">
        <v>-120.27153981472907</v>
      </c>
      <c r="AG1665" s="15">
        <v>-130.94065834915045</v>
      </c>
      <c r="AH1665" s="17">
        <v>1.2386025703736814</v>
      </c>
      <c r="AI1665" s="17">
        <v>0.94158600438064055</v>
      </c>
      <c r="AJ1665" s="17">
        <v>0.90213416448848105</v>
      </c>
      <c r="AK1665" s="17">
        <v>0.92157835333889682</v>
      </c>
      <c r="AL1665" s="17">
        <v>0.93454061598556371</v>
      </c>
    </row>
    <row r="1666" spans="1:38" x14ac:dyDescent="0.45">
      <c r="A1666">
        <v>1863</v>
      </c>
      <c r="B1666" s="53">
        <v>42201.668680555558</v>
      </c>
      <c r="C1666" s="7">
        <v>1.1686805555555555</v>
      </c>
      <c r="D1666" s="8">
        <v>49.911000000000001</v>
      </c>
      <c r="E1666">
        <v>49.911000000000001</v>
      </c>
      <c r="F1666">
        <v>2879.3</v>
      </c>
      <c r="G1666">
        <v>-0.15307599999999999</v>
      </c>
      <c r="H1666">
        <v>-29008.1</v>
      </c>
      <c r="I1666">
        <v>5.0845300000000003E-2</v>
      </c>
      <c r="J1666">
        <v>-0.61477000000000004</v>
      </c>
      <c r="K1666">
        <v>171.2</v>
      </c>
      <c r="L1666">
        <v>176.3</v>
      </c>
      <c r="M1666">
        <v>22.2</v>
      </c>
      <c r="N1666">
        <v>168.8</v>
      </c>
      <c r="O1666">
        <v>21.7</v>
      </c>
      <c r="P1666">
        <v>182.6</v>
      </c>
      <c r="Q1666" s="8">
        <v>63.079799999999999</v>
      </c>
      <c r="R1666">
        <v>507.21300000000002</v>
      </c>
      <c r="S1666" s="8">
        <v>-5.9423200000000002E-2</v>
      </c>
      <c r="T1666" s="8">
        <v>0.73279399999999995</v>
      </c>
      <c r="U1666" s="8">
        <v>0.18149999999999999</v>
      </c>
      <c r="V1666" s="3">
        <v>-0.56288939999999998</v>
      </c>
      <c r="W1666" s="3">
        <v>-0.421220392</v>
      </c>
      <c r="X1666" s="8">
        <v>9.3937976400470049</v>
      </c>
      <c r="Y1666" s="8">
        <v>9.5354666480470041</v>
      </c>
      <c r="Z1666" s="3">
        <v>9.4646321440470054</v>
      </c>
      <c r="AA1666" s="41">
        <v>2</v>
      </c>
      <c r="AB1666" s="42" t="s">
        <v>2112</v>
      </c>
      <c r="AC1666" s="15">
        <v>-317.15370000000001</v>
      </c>
      <c r="AD1666" s="15">
        <v>-136.74063901750753</v>
      </c>
      <c r="AE1666" s="15">
        <v>-103.74810039803958</v>
      </c>
      <c r="AF1666" s="15">
        <v>-120.36204546149213</v>
      </c>
      <c r="AG1666" s="15">
        <v>-131.06486711893785</v>
      </c>
      <c r="AH1666" s="17">
        <v>1.2386025703736814</v>
      </c>
      <c r="AI1666" s="17">
        <v>0.94174137386934209</v>
      </c>
      <c r="AJ1666" s="17">
        <v>0.90219823076777583</v>
      </c>
      <c r="AK1666" s="17">
        <v>0.92168679923944696</v>
      </c>
      <c r="AL1666" s="17">
        <v>0.93469366888915428</v>
      </c>
    </row>
    <row r="1667" spans="1:38" x14ac:dyDescent="0.45">
      <c r="A1667">
        <v>1864</v>
      </c>
      <c r="B1667" s="53">
        <v>42201.669374999998</v>
      </c>
      <c r="C1667" s="7">
        <v>1.1693750000000001</v>
      </c>
      <c r="D1667" s="8">
        <v>49.927599999999998</v>
      </c>
      <c r="E1667">
        <v>49.927599999999998</v>
      </c>
      <c r="F1667">
        <v>2879.3</v>
      </c>
      <c r="G1667">
        <v>-0.15307599999999999</v>
      </c>
      <c r="H1667">
        <v>-29008.1</v>
      </c>
      <c r="I1667">
        <v>5.0863699999999998E-2</v>
      </c>
      <c r="J1667">
        <v>-0.61577599999999999</v>
      </c>
      <c r="K1667">
        <v>176.9</v>
      </c>
      <c r="L1667">
        <v>178.4</v>
      </c>
      <c r="M1667">
        <v>22.3</v>
      </c>
      <c r="N1667">
        <v>175.5</v>
      </c>
      <c r="O1667">
        <v>21.8</v>
      </c>
      <c r="P1667">
        <v>182.6</v>
      </c>
      <c r="Q1667" s="8">
        <v>63.005600000000001</v>
      </c>
      <c r="R1667">
        <v>507.21300000000002</v>
      </c>
      <c r="S1667" s="8">
        <v>-6.0605100000000002E-2</v>
      </c>
      <c r="T1667" s="8">
        <v>0.73239799999999999</v>
      </c>
      <c r="U1667" s="8">
        <v>0.180446</v>
      </c>
      <c r="V1667" s="3">
        <v>-0.56188356000000006</v>
      </c>
      <c r="W1667" s="3">
        <v>-0.41854323200000004</v>
      </c>
      <c r="X1667" s="8">
        <v>9.3948034800470044</v>
      </c>
      <c r="Y1667" s="8">
        <v>9.5381438080470051</v>
      </c>
      <c r="Z1667" s="3">
        <v>9.4664736440470048</v>
      </c>
      <c r="AA1667" s="41">
        <v>2</v>
      </c>
      <c r="AB1667" s="42" t="s">
        <v>2112</v>
      </c>
      <c r="AC1667" s="15">
        <v>-317.22789999999998</v>
      </c>
      <c r="AD1667" s="15">
        <v>-136.50970478326462</v>
      </c>
      <c r="AE1667" s="15">
        <v>-103.11554549114373</v>
      </c>
      <c r="AF1667" s="15">
        <v>-119.9331160821522</v>
      </c>
      <c r="AG1667" s="15">
        <v>-130.83393288469495</v>
      </c>
      <c r="AH1667" s="17">
        <v>1.2387631705426507</v>
      </c>
      <c r="AI1667" s="17">
        <v>0.94145254524349442</v>
      </c>
      <c r="AJ1667" s="17">
        <v>0.90147250170639559</v>
      </c>
      <c r="AK1667" s="17">
        <v>0.92117307243477597</v>
      </c>
      <c r="AL1667" s="17">
        <v>0.93440914644476358</v>
      </c>
    </row>
    <row r="1668" spans="1:38" x14ac:dyDescent="0.45">
      <c r="A1668">
        <v>1865</v>
      </c>
      <c r="B1668" s="53">
        <v>42201.670069444444</v>
      </c>
      <c r="C1668" s="7">
        <v>1.1700694444444446</v>
      </c>
      <c r="D1668" s="8">
        <v>49.944099999999999</v>
      </c>
      <c r="E1668">
        <v>49.944099999999999</v>
      </c>
      <c r="F1668">
        <v>2881.14</v>
      </c>
      <c r="G1668">
        <v>-0.15307599999999999</v>
      </c>
      <c r="H1668">
        <v>-29008.1</v>
      </c>
      <c r="I1668">
        <v>5.0863699999999998E-2</v>
      </c>
      <c r="J1668">
        <v>-0.61477000000000004</v>
      </c>
      <c r="K1668">
        <v>169.9</v>
      </c>
      <c r="L1668">
        <v>173.1</v>
      </c>
      <c r="M1668">
        <v>22.4</v>
      </c>
      <c r="N1668">
        <v>167.7</v>
      </c>
      <c r="O1668">
        <v>21.8</v>
      </c>
      <c r="P1668">
        <v>182.6</v>
      </c>
      <c r="Q1668" s="8">
        <v>63.005600000000001</v>
      </c>
      <c r="R1668">
        <v>507.21300000000002</v>
      </c>
      <c r="S1668" s="8">
        <v>-6.0605100000000002E-2</v>
      </c>
      <c r="T1668" s="8">
        <v>0.73203300000000004</v>
      </c>
      <c r="U1668" s="8">
        <v>0.18122099999999999</v>
      </c>
      <c r="V1668" s="3">
        <v>-0.56095646000000021</v>
      </c>
      <c r="W1668" s="3">
        <v>-0.42051173200000003</v>
      </c>
      <c r="X1668" s="8">
        <v>9.3957305800470046</v>
      </c>
      <c r="Y1668" s="8">
        <v>9.5361753080470049</v>
      </c>
      <c r="Z1668" s="3">
        <v>9.4659529440470038</v>
      </c>
      <c r="AA1668" s="41">
        <v>2</v>
      </c>
      <c r="AB1668" s="42" t="s">
        <v>2112</v>
      </c>
      <c r="AC1668" s="15">
        <v>-317.22789999999998</v>
      </c>
      <c r="AD1668" s="15">
        <v>-136.29680700063921</v>
      </c>
      <c r="AE1668" s="15">
        <v>-103.58069234659195</v>
      </c>
      <c r="AF1668" s="15">
        <v>-120.05441569307334</v>
      </c>
      <c r="AG1668" s="15">
        <v>-130.62103510206953</v>
      </c>
      <c r="AH1668" s="17">
        <v>1.2387631705426507</v>
      </c>
      <c r="AI1668" s="17">
        <v>0.94118643164943161</v>
      </c>
      <c r="AJ1668" s="17">
        <v>0.90200605014615043</v>
      </c>
      <c r="AK1668" s="17">
        <v>0.92131829435256563</v>
      </c>
      <c r="AL1668" s="17">
        <v>0.93414699921490663</v>
      </c>
    </row>
    <row r="1669" spans="1:38" x14ac:dyDescent="0.45">
      <c r="A1669">
        <v>1866</v>
      </c>
      <c r="B1669" s="53">
        <v>42201.670763888891</v>
      </c>
      <c r="C1669" s="7">
        <v>1.1707638888888887</v>
      </c>
      <c r="D1669" s="8">
        <v>49.960900000000002</v>
      </c>
      <c r="E1669">
        <v>49.960900000000002</v>
      </c>
      <c r="F1669">
        <v>2875.6</v>
      </c>
      <c r="G1669">
        <v>-0.15307599999999999</v>
      </c>
      <c r="H1669">
        <v>-29008.1</v>
      </c>
      <c r="I1669">
        <v>5.0863699999999998E-2</v>
      </c>
      <c r="J1669">
        <v>-0.61477000000000004</v>
      </c>
      <c r="K1669">
        <v>202.9</v>
      </c>
      <c r="L1669">
        <v>169.4</v>
      </c>
      <c r="M1669">
        <v>22.3</v>
      </c>
      <c r="N1669">
        <v>181.2</v>
      </c>
      <c r="O1669">
        <v>21.7</v>
      </c>
      <c r="P1669">
        <v>182.5</v>
      </c>
      <c r="Q1669" s="8">
        <v>62.787199999999999</v>
      </c>
      <c r="R1669">
        <v>507.21300000000002</v>
      </c>
      <c r="S1669" s="8">
        <v>-5.9423200000000002E-2</v>
      </c>
      <c r="T1669" s="8">
        <v>0.732124</v>
      </c>
      <c r="U1669" s="8">
        <v>0.18081800000000001</v>
      </c>
      <c r="V1669" s="3">
        <v>-0.56118760000000012</v>
      </c>
      <c r="W1669" s="3">
        <v>-0.41948811200000002</v>
      </c>
      <c r="X1669" s="8">
        <v>9.3954994400470042</v>
      </c>
      <c r="Y1669" s="8">
        <v>9.5371989280470046</v>
      </c>
      <c r="Z1669" s="3">
        <v>9.4663491840470044</v>
      </c>
      <c r="AA1669" s="41">
        <v>2</v>
      </c>
      <c r="AB1669" s="42" t="s">
        <v>2112</v>
      </c>
      <c r="AC1669" s="15">
        <v>-317.44630000000001</v>
      </c>
      <c r="AD1669" s="15">
        <v>-136.34988937237279</v>
      </c>
      <c r="AE1669" s="15">
        <v>-103.33883883070928</v>
      </c>
      <c r="AF1669" s="15">
        <v>-119.96211080448415</v>
      </c>
      <c r="AG1669" s="15">
        <v>-130.67411747380311</v>
      </c>
      <c r="AH1669" s="17">
        <v>1.2392361222676362</v>
      </c>
      <c r="AI1669" s="17">
        <v>0.94125276838161887</v>
      </c>
      <c r="AJ1669" s="17">
        <v>0.90172855236946858</v>
      </c>
      <c r="AK1669" s="17">
        <v>0.92120778123620228</v>
      </c>
      <c r="AL1669" s="17">
        <v>0.9342123473165308</v>
      </c>
    </row>
    <row r="1670" spans="1:38" x14ac:dyDescent="0.45">
      <c r="A1670">
        <v>1867</v>
      </c>
      <c r="B1670" s="53">
        <v>42201.671458333331</v>
      </c>
      <c r="C1670" s="7">
        <v>1.1714583333333333</v>
      </c>
      <c r="D1670" s="8">
        <v>49.977400000000003</v>
      </c>
      <c r="E1670">
        <v>49.977400000000003</v>
      </c>
      <c r="F1670">
        <v>2882.07</v>
      </c>
      <c r="G1670">
        <v>-0.15307599999999999</v>
      </c>
      <c r="H1670">
        <v>-29008.1</v>
      </c>
      <c r="I1670">
        <v>5.0845300000000003E-2</v>
      </c>
      <c r="J1670">
        <v>-0.61577599999999999</v>
      </c>
      <c r="K1670">
        <v>176.6</v>
      </c>
      <c r="L1670">
        <v>167.2</v>
      </c>
      <c r="M1670">
        <v>22.4</v>
      </c>
      <c r="N1670">
        <v>174.1</v>
      </c>
      <c r="O1670">
        <v>21.8</v>
      </c>
      <c r="P1670">
        <v>182.6</v>
      </c>
      <c r="Q1670" s="8">
        <v>62.701300000000003</v>
      </c>
      <c r="R1670">
        <v>507.21300000000002</v>
      </c>
      <c r="S1670" s="8">
        <v>-6.0605100000000002E-2</v>
      </c>
      <c r="T1670" s="8">
        <v>0.73248999999999997</v>
      </c>
      <c r="U1670" s="8">
        <v>0.18122099999999999</v>
      </c>
      <c r="V1670" s="3">
        <v>-0.56211723999999996</v>
      </c>
      <c r="W1670" s="3">
        <v>-0.42051173200000003</v>
      </c>
      <c r="X1670" s="8">
        <v>9.3945698000470053</v>
      </c>
      <c r="Y1670" s="8">
        <v>9.5361753080470049</v>
      </c>
      <c r="Z1670" s="3">
        <v>9.4653725540470042</v>
      </c>
      <c r="AA1670" s="41">
        <v>2</v>
      </c>
      <c r="AB1670" s="42" t="s">
        <v>2112</v>
      </c>
      <c r="AC1670" s="15">
        <v>-317.53219999999999</v>
      </c>
      <c r="AD1670" s="15">
        <v>-136.56336037296421</v>
      </c>
      <c r="AE1670" s="15">
        <v>-103.58069234659195</v>
      </c>
      <c r="AF1670" s="15">
        <v>-120.18960539151158</v>
      </c>
      <c r="AG1670" s="15">
        <v>-130.88758847439453</v>
      </c>
      <c r="AH1670" s="17">
        <v>1.2394222402532915</v>
      </c>
      <c r="AI1670" s="17">
        <v>0.94151963629816371</v>
      </c>
      <c r="AJ1670" s="17">
        <v>0.90200605014615043</v>
      </c>
      <c r="AK1670" s="17">
        <v>0.92148019967752814</v>
      </c>
      <c r="AL1670" s="17">
        <v>0.93447523734711557</v>
      </c>
    </row>
    <row r="1671" spans="1:38" x14ac:dyDescent="0.45">
      <c r="A1671">
        <v>1868</v>
      </c>
      <c r="B1671" s="53">
        <v>42201.6721412037</v>
      </c>
      <c r="C1671" s="7">
        <v>1.1721412037037036</v>
      </c>
      <c r="D1671" s="8">
        <v>49.9938</v>
      </c>
      <c r="E1671">
        <v>49.9938</v>
      </c>
      <c r="F1671">
        <v>2881.14</v>
      </c>
      <c r="G1671">
        <v>-0.15307599999999999</v>
      </c>
      <c r="H1671">
        <v>-29008.1</v>
      </c>
      <c r="I1671">
        <v>5.0863699999999998E-2</v>
      </c>
      <c r="J1671">
        <v>-0.61477000000000004</v>
      </c>
      <c r="K1671">
        <v>171.1</v>
      </c>
      <c r="L1671">
        <v>165.7</v>
      </c>
      <c r="M1671">
        <v>22.4</v>
      </c>
      <c r="N1671">
        <v>166.6</v>
      </c>
      <c r="O1671">
        <v>21.8</v>
      </c>
      <c r="P1671">
        <v>182.5</v>
      </c>
      <c r="Q1671" s="8">
        <v>62.701300000000003</v>
      </c>
      <c r="R1671">
        <v>507.21300000000002</v>
      </c>
      <c r="S1671" s="8">
        <v>-5.9423200000000002E-2</v>
      </c>
      <c r="T1671" s="8">
        <v>0.73230700000000004</v>
      </c>
      <c r="U1671" s="8">
        <v>0.18122099999999999</v>
      </c>
      <c r="V1671" s="3">
        <v>-0.56165242000000015</v>
      </c>
      <c r="W1671" s="3">
        <v>-0.42051173200000003</v>
      </c>
      <c r="X1671" s="8">
        <v>9.3950346200470047</v>
      </c>
      <c r="Y1671" s="8">
        <v>9.5361753080470049</v>
      </c>
      <c r="Z1671" s="3">
        <v>9.4656049640470048</v>
      </c>
      <c r="AA1671" s="41">
        <v>2</v>
      </c>
      <c r="AB1671" s="42" t="s">
        <v>2112</v>
      </c>
      <c r="AC1671" s="15">
        <v>-317.53219999999999</v>
      </c>
      <c r="AD1671" s="15">
        <v>-136.45662990442463</v>
      </c>
      <c r="AE1671" s="15">
        <v>-103.58069234659195</v>
      </c>
      <c r="AF1671" s="15">
        <v>-120.13547224508068</v>
      </c>
      <c r="AG1671" s="15">
        <v>-130.78085800585495</v>
      </c>
      <c r="AH1671" s="17">
        <v>1.2394222402532915</v>
      </c>
      <c r="AI1671" s="17">
        <v>0.94138618971707833</v>
      </c>
      <c r="AJ1671" s="17">
        <v>0.90200605014615043</v>
      </c>
      <c r="AK1671" s="17">
        <v>0.92141536213320885</v>
      </c>
      <c r="AL1671" s="17">
        <v>0.93434378003654239</v>
      </c>
    </row>
    <row r="1672" spans="1:38" x14ac:dyDescent="0.45">
      <c r="A1672">
        <v>1869</v>
      </c>
      <c r="B1672" s="53">
        <v>42201.672847222224</v>
      </c>
      <c r="C1672" s="7">
        <v>1.1728472222222224</v>
      </c>
      <c r="D1672" s="8">
        <v>50.010599999999997</v>
      </c>
      <c r="E1672">
        <v>50.010599999999997</v>
      </c>
      <c r="F1672">
        <v>2875.6</v>
      </c>
      <c r="G1672">
        <v>-0.15307599999999999</v>
      </c>
      <c r="H1672">
        <v>-28997.5</v>
      </c>
      <c r="I1672">
        <v>5.0845300000000003E-2</v>
      </c>
      <c r="J1672">
        <v>-0.61533599999999999</v>
      </c>
      <c r="K1672">
        <v>200.7</v>
      </c>
      <c r="L1672">
        <v>164.7</v>
      </c>
      <c r="M1672">
        <v>22.4</v>
      </c>
      <c r="N1672">
        <v>178.4</v>
      </c>
      <c r="O1672">
        <v>21.8</v>
      </c>
      <c r="P1672">
        <v>182.5</v>
      </c>
      <c r="Q1672" s="8">
        <v>62.311199999999999</v>
      </c>
      <c r="R1672">
        <v>507.21300000000002</v>
      </c>
      <c r="S1672" s="8">
        <v>-5.9423200000000002E-2</v>
      </c>
      <c r="T1672" s="8">
        <v>0.73239799999999999</v>
      </c>
      <c r="U1672" s="8">
        <v>0.18140700000000001</v>
      </c>
      <c r="V1672" s="3">
        <v>-0.56188356000000006</v>
      </c>
      <c r="W1672" s="3">
        <v>-0.42098417200000005</v>
      </c>
      <c r="X1672" s="8">
        <v>9.3948034800470044</v>
      </c>
      <c r="Y1672" s="8">
        <v>9.5357028680470037</v>
      </c>
      <c r="Z1672" s="3">
        <v>9.4652531740470032</v>
      </c>
      <c r="AA1672" s="41">
        <v>2</v>
      </c>
      <c r="AB1672" s="42" t="s">
        <v>2112</v>
      </c>
      <c r="AC1672" s="15">
        <v>-317.92230000000001</v>
      </c>
      <c r="AD1672" s="15">
        <v>-136.50970478326462</v>
      </c>
      <c r="AE1672" s="15">
        <v>-103.69230035027533</v>
      </c>
      <c r="AF1672" s="15">
        <v>-120.21741050356275</v>
      </c>
      <c r="AG1672" s="15">
        <v>-130.83393288469495</v>
      </c>
      <c r="AH1672" s="17">
        <v>1.2402681668172828</v>
      </c>
      <c r="AI1672" s="17">
        <v>0.94145254524349442</v>
      </c>
      <c r="AJ1672" s="17">
        <v>0.90213416448848105</v>
      </c>
      <c r="AK1672" s="17">
        <v>0.92151350657598941</v>
      </c>
      <c r="AL1672" s="17">
        <v>0.93440914644476358</v>
      </c>
    </row>
    <row r="1673" spans="1:38" x14ac:dyDescent="0.45">
      <c r="A1673">
        <v>1870</v>
      </c>
      <c r="B1673" s="53">
        <v>42201.673541666663</v>
      </c>
      <c r="C1673" s="7">
        <v>1.1735416666666665</v>
      </c>
      <c r="D1673" s="8">
        <v>50.027200000000001</v>
      </c>
      <c r="E1673">
        <v>50.027200000000001</v>
      </c>
      <c r="F1673">
        <v>2875.6</v>
      </c>
      <c r="G1673">
        <v>-0.15307599999999999</v>
      </c>
      <c r="H1673">
        <v>-29008.1</v>
      </c>
      <c r="I1673">
        <v>5.0863699999999998E-2</v>
      </c>
      <c r="J1673">
        <v>-0.61495900000000003</v>
      </c>
      <c r="K1673">
        <v>173.3</v>
      </c>
      <c r="L1673">
        <v>170</v>
      </c>
      <c r="M1673">
        <v>22.4</v>
      </c>
      <c r="N1673">
        <v>169.8</v>
      </c>
      <c r="O1673">
        <v>21.7</v>
      </c>
      <c r="P1673">
        <v>182.6</v>
      </c>
      <c r="Q1673" s="8">
        <v>62.311199999999999</v>
      </c>
      <c r="R1673">
        <v>507.21300000000002</v>
      </c>
      <c r="S1673" s="8">
        <v>-5.9423200000000002E-2</v>
      </c>
      <c r="T1673" s="8">
        <v>0.732124</v>
      </c>
      <c r="U1673" s="8">
        <v>0.18218300000000001</v>
      </c>
      <c r="V1673" s="3">
        <v>-0.56118760000000012</v>
      </c>
      <c r="W1673" s="3">
        <v>-0.42295521200000008</v>
      </c>
      <c r="X1673" s="8">
        <v>9.3954994400470042</v>
      </c>
      <c r="Y1673" s="8">
        <v>9.5337318280470047</v>
      </c>
      <c r="Z1673" s="3">
        <v>9.4646156340470036</v>
      </c>
      <c r="AA1673" s="41">
        <v>2</v>
      </c>
      <c r="AB1673" s="42" t="s">
        <v>2112</v>
      </c>
      <c r="AC1673" s="15">
        <v>-317.92230000000001</v>
      </c>
      <c r="AD1673" s="15">
        <v>-136.34988937237279</v>
      </c>
      <c r="AE1673" s="15">
        <v>-104.15781998718103</v>
      </c>
      <c r="AF1673" s="15">
        <v>-120.36589031575795</v>
      </c>
      <c r="AG1673" s="15">
        <v>-130.67411747380311</v>
      </c>
      <c r="AH1673" s="17">
        <v>1.2402681668172828</v>
      </c>
      <c r="AI1673" s="17">
        <v>0.94125276838161887</v>
      </c>
      <c r="AJ1673" s="17">
        <v>0.90266892515788033</v>
      </c>
      <c r="AK1673" s="17">
        <v>0.92169140679541872</v>
      </c>
      <c r="AL1673" s="17">
        <v>0.9342123473165308</v>
      </c>
    </row>
    <row r="1674" spans="1:38" x14ac:dyDescent="0.45">
      <c r="A1674">
        <v>1871</v>
      </c>
      <c r="B1674" s="53">
        <v>42201.67423611111</v>
      </c>
      <c r="C1674" s="7">
        <v>1.174236111111111</v>
      </c>
      <c r="D1674" s="8">
        <v>50.043700000000001</v>
      </c>
      <c r="E1674">
        <v>50.043700000000001</v>
      </c>
      <c r="F1674">
        <v>2877.45</v>
      </c>
      <c r="G1674">
        <v>-0.15307599999999999</v>
      </c>
      <c r="H1674">
        <v>-29008.1</v>
      </c>
      <c r="I1674">
        <v>5.0845300000000003E-2</v>
      </c>
      <c r="J1674">
        <v>-0.61477000000000004</v>
      </c>
      <c r="K1674">
        <v>177.1</v>
      </c>
      <c r="L1674">
        <v>175.4</v>
      </c>
      <c r="M1674">
        <v>22.4</v>
      </c>
      <c r="N1674">
        <v>169.9</v>
      </c>
      <c r="O1674">
        <v>21.7</v>
      </c>
      <c r="P1674">
        <v>182.5</v>
      </c>
      <c r="Q1674" s="8">
        <v>62.045900000000003</v>
      </c>
      <c r="R1674">
        <v>507.21300000000002</v>
      </c>
      <c r="S1674" s="8">
        <v>-5.9423200000000002E-2</v>
      </c>
      <c r="T1674" s="8">
        <v>0.73203300000000004</v>
      </c>
      <c r="U1674" s="8">
        <v>0.18081800000000001</v>
      </c>
      <c r="V1674" s="3">
        <v>-0.56095646000000021</v>
      </c>
      <c r="W1674" s="3">
        <v>-0.41948811200000002</v>
      </c>
      <c r="X1674" s="8">
        <v>9.3957305800470046</v>
      </c>
      <c r="Y1674" s="8">
        <v>9.5371989280470046</v>
      </c>
      <c r="Z1674" s="3">
        <v>9.4664647540470046</v>
      </c>
      <c r="AA1674" s="41">
        <v>2</v>
      </c>
      <c r="AB1674" s="42" t="s">
        <v>2112</v>
      </c>
      <c r="AC1674" s="15">
        <v>-318.18759999999997</v>
      </c>
      <c r="AD1674" s="15">
        <v>-136.29680700063921</v>
      </c>
      <c r="AE1674" s="15">
        <v>-103.33883883070928</v>
      </c>
      <c r="AF1674" s="15">
        <v>-119.93518715784762</v>
      </c>
      <c r="AG1674" s="15">
        <v>-130.62103510206953</v>
      </c>
      <c r="AH1674" s="17">
        <v>1.240844126265561</v>
      </c>
      <c r="AI1674" s="17">
        <v>0.94118643164943161</v>
      </c>
      <c r="AJ1674" s="17">
        <v>0.90172855236946858</v>
      </c>
      <c r="AK1674" s="17">
        <v>0.9211755515769886</v>
      </c>
      <c r="AL1674" s="17">
        <v>0.93414699921490663</v>
      </c>
    </row>
    <row r="1675" spans="1:38" x14ac:dyDescent="0.45">
      <c r="A1675">
        <v>1872</v>
      </c>
      <c r="B1675" s="53">
        <v>42201.674930555557</v>
      </c>
      <c r="C1675" s="7">
        <v>1.1749305555555556</v>
      </c>
      <c r="D1675" s="8">
        <v>50.060400000000001</v>
      </c>
      <c r="E1675">
        <v>50.060400000000001</v>
      </c>
      <c r="F1675">
        <v>2879.3</v>
      </c>
      <c r="G1675">
        <v>-0.15307599999999999</v>
      </c>
      <c r="H1675">
        <v>-29008.1</v>
      </c>
      <c r="I1675">
        <v>5.0863699999999998E-2</v>
      </c>
      <c r="J1675">
        <v>-0.61495900000000003</v>
      </c>
      <c r="K1675">
        <v>170.1</v>
      </c>
      <c r="L1675">
        <v>178</v>
      </c>
      <c r="M1675">
        <v>22.3</v>
      </c>
      <c r="N1675">
        <v>162.30000000000001</v>
      </c>
      <c r="O1675">
        <v>21.8</v>
      </c>
      <c r="P1675">
        <v>182.5</v>
      </c>
      <c r="Q1675" s="8">
        <v>62.045900000000003</v>
      </c>
      <c r="R1675">
        <v>507.21300000000002</v>
      </c>
      <c r="S1675" s="8">
        <v>-5.9423200000000002E-2</v>
      </c>
      <c r="T1675" s="8">
        <v>0.73172800000000005</v>
      </c>
      <c r="U1675" s="8">
        <v>0.180725</v>
      </c>
      <c r="V1675" s="3">
        <v>-0.5601817600000002</v>
      </c>
      <c r="W1675" s="3">
        <v>-0.41925189200000001</v>
      </c>
      <c r="X1675" s="8">
        <v>9.3965052800470037</v>
      </c>
      <c r="Y1675" s="8">
        <v>9.5374351480470043</v>
      </c>
      <c r="Z1675" s="3">
        <v>9.466970214047004</v>
      </c>
      <c r="AA1675" s="41">
        <v>2</v>
      </c>
      <c r="AB1675" s="42" t="s">
        <v>2112</v>
      </c>
      <c r="AC1675" s="15">
        <v>-318.18759999999997</v>
      </c>
      <c r="AD1675" s="15">
        <v>-136.11887540798932</v>
      </c>
      <c r="AE1675" s="15">
        <v>-103.2830194506098</v>
      </c>
      <c r="AF1675" s="15">
        <v>-119.8174258233779</v>
      </c>
      <c r="AG1675" s="15">
        <v>-130.44310350941964</v>
      </c>
      <c r="AH1675" s="17">
        <v>1.240844126265561</v>
      </c>
      <c r="AI1675" s="17">
        <v>0.94096413975490745</v>
      </c>
      <c r="AJ1675" s="17">
        <v>0.90166453060384855</v>
      </c>
      <c r="AK1675" s="17">
        <v>0.92103460877480259</v>
      </c>
      <c r="AL1675" s="17">
        <v>0.93392801968195505</v>
      </c>
    </row>
    <row r="1676" spans="1:38" x14ac:dyDescent="0.45">
      <c r="A1676">
        <v>1873</v>
      </c>
      <c r="B1676" s="53">
        <v>42201.675625000003</v>
      </c>
      <c r="C1676" s="7">
        <v>1.1756250000000001</v>
      </c>
      <c r="D1676" s="8">
        <v>50.077100000000002</v>
      </c>
      <c r="E1676">
        <v>50.077100000000002</v>
      </c>
      <c r="F1676">
        <v>2877.45</v>
      </c>
      <c r="G1676">
        <v>-0.15307599999999999</v>
      </c>
      <c r="H1676">
        <v>-29008.1</v>
      </c>
      <c r="I1676">
        <v>5.0845300000000003E-2</v>
      </c>
      <c r="J1676">
        <v>-0.61495900000000003</v>
      </c>
      <c r="K1676">
        <v>197.3</v>
      </c>
      <c r="L1676">
        <v>172.5</v>
      </c>
      <c r="M1676">
        <v>22.4</v>
      </c>
      <c r="N1676">
        <v>179.7</v>
      </c>
      <c r="O1676">
        <v>21.8</v>
      </c>
      <c r="P1676">
        <v>182.4</v>
      </c>
      <c r="Q1676" s="8">
        <v>61.804099999999998</v>
      </c>
      <c r="R1676">
        <v>507.21300000000002</v>
      </c>
      <c r="S1676" s="8">
        <v>-5.9423200000000002E-2</v>
      </c>
      <c r="T1676" s="8">
        <v>0.73145400000000005</v>
      </c>
      <c r="U1676" s="8">
        <v>0.17995</v>
      </c>
      <c r="V1676" s="3">
        <v>-0.55948580000000026</v>
      </c>
      <c r="W1676" s="3">
        <v>-0.41728339200000003</v>
      </c>
      <c r="X1676" s="8">
        <v>9.3972012400470035</v>
      </c>
      <c r="Y1676" s="8">
        <v>9.5394036480470046</v>
      </c>
      <c r="Z1676" s="3">
        <v>9.4683024440470049</v>
      </c>
      <c r="AA1676" s="41">
        <v>2</v>
      </c>
      <c r="AB1676" s="42" t="s">
        <v>2112</v>
      </c>
      <c r="AC1676" s="15">
        <v>-318.42939999999999</v>
      </c>
      <c r="AD1676" s="15">
        <v>-135.95900482553418</v>
      </c>
      <c r="AE1676" s="15">
        <v>-102.81775541384877</v>
      </c>
      <c r="AF1676" s="15">
        <v>-119.50698738554127</v>
      </c>
      <c r="AG1676" s="15">
        <v>-130.2832329269645</v>
      </c>
      <c r="AH1676" s="17">
        <v>1.241369533972678</v>
      </c>
      <c r="AI1676" s="17">
        <v>0.94076450121631205</v>
      </c>
      <c r="AJ1676" s="17">
        <v>0.90113125176271247</v>
      </c>
      <c r="AK1676" s="17">
        <v>0.92066326676351717</v>
      </c>
      <c r="AL1676" s="17">
        <v>0.93373135528888307</v>
      </c>
    </row>
    <row r="1677" spans="1:38" x14ac:dyDescent="0.45">
      <c r="A1677">
        <v>1874</v>
      </c>
      <c r="B1677" s="53">
        <v>42201.676319444443</v>
      </c>
      <c r="C1677" s="7">
        <v>1.1763194444444443</v>
      </c>
      <c r="D1677" s="8">
        <v>50.093600000000002</v>
      </c>
      <c r="E1677">
        <v>50.093600000000002</v>
      </c>
      <c r="F1677">
        <v>2882.07</v>
      </c>
      <c r="G1677">
        <v>-0.15307599999999999</v>
      </c>
      <c r="H1677">
        <v>-29008.1</v>
      </c>
      <c r="I1677">
        <v>5.0863699999999998E-2</v>
      </c>
      <c r="J1677">
        <v>-0.61477000000000004</v>
      </c>
      <c r="K1677">
        <v>173</v>
      </c>
      <c r="L1677">
        <v>172.5</v>
      </c>
      <c r="M1677">
        <v>22.4</v>
      </c>
      <c r="N1677">
        <v>170.8</v>
      </c>
      <c r="O1677">
        <v>21.8</v>
      </c>
      <c r="P1677">
        <v>182.5</v>
      </c>
      <c r="Q1677" s="8">
        <v>61.804099999999998</v>
      </c>
      <c r="R1677">
        <v>507.21300000000002</v>
      </c>
      <c r="S1677" s="8">
        <v>-6.0605100000000002E-2</v>
      </c>
      <c r="T1677" s="8">
        <v>0.73145400000000005</v>
      </c>
      <c r="U1677" s="8">
        <v>0.17647599999999999</v>
      </c>
      <c r="V1677" s="3">
        <v>-0.55948580000000026</v>
      </c>
      <c r="W1677" s="3">
        <v>-0.40845943200000001</v>
      </c>
      <c r="X1677" s="8">
        <v>9.3972012400470035</v>
      </c>
      <c r="Y1677" s="8">
        <v>9.5482276080470037</v>
      </c>
      <c r="Z1677" s="3">
        <v>9.4727144240470036</v>
      </c>
      <c r="AA1677" s="41">
        <v>2</v>
      </c>
      <c r="AB1677" s="42" t="s">
        <v>2112</v>
      </c>
      <c r="AC1677" s="15">
        <v>-318.42939999999999</v>
      </c>
      <c r="AD1677" s="15">
        <v>-135.95900482553418</v>
      </c>
      <c r="AE1677" s="15">
        <v>-100.72992108155836</v>
      </c>
      <c r="AF1677" s="15">
        <v>-118.47830585315955</v>
      </c>
      <c r="AG1677" s="15">
        <v>-130.2832329269645</v>
      </c>
      <c r="AH1677" s="17">
        <v>1.241369533972678</v>
      </c>
      <c r="AI1677" s="17">
        <v>0.94076450121631205</v>
      </c>
      <c r="AJ1677" s="17">
        <v>0.89874595255091583</v>
      </c>
      <c r="AK1677" s="17">
        <v>0.91943490983740284</v>
      </c>
      <c r="AL1677" s="17">
        <v>0.93373135528888307</v>
      </c>
    </row>
    <row r="1678" spans="1:38" x14ac:dyDescent="0.45">
      <c r="A1678">
        <v>1875</v>
      </c>
      <c r="B1678" s="53">
        <v>42201.67701388889</v>
      </c>
      <c r="C1678" s="7">
        <v>1.1770138888888888</v>
      </c>
      <c r="D1678" s="8">
        <v>50.110199999999999</v>
      </c>
      <c r="E1678">
        <v>50.110199999999999</v>
      </c>
      <c r="F1678">
        <v>2879.3</v>
      </c>
      <c r="G1678">
        <v>-0.15307599999999999</v>
      </c>
      <c r="H1678">
        <v>-29008.1</v>
      </c>
      <c r="I1678">
        <v>5.0863699999999998E-2</v>
      </c>
      <c r="J1678">
        <v>-0.61477000000000004</v>
      </c>
      <c r="K1678">
        <v>181.8</v>
      </c>
      <c r="L1678">
        <v>175</v>
      </c>
      <c r="M1678">
        <v>22.4</v>
      </c>
      <c r="N1678">
        <v>179.4</v>
      </c>
      <c r="O1678">
        <v>21.8</v>
      </c>
      <c r="P1678">
        <v>182.4</v>
      </c>
      <c r="Q1678" s="8">
        <v>61.804099999999998</v>
      </c>
      <c r="R1678">
        <v>507.21300000000002</v>
      </c>
      <c r="S1678" s="8">
        <v>-6.0605100000000002E-2</v>
      </c>
      <c r="T1678" s="8">
        <v>0.73136299999999999</v>
      </c>
      <c r="U1678" s="8">
        <v>0.17793400000000001</v>
      </c>
      <c r="V1678" s="3">
        <v>-0.55925466000000001</v>
      </c>
      <c r="W1678" s="3">
        <v>-0.41216275200000008</v>
      </c>
      <c r="X1678" s="8">
        <v>9.3974323800470039</v>
      </c>
      <c r="Y1678" s="8">
        <v>9.544524288047004</v>
      </c>
      <c r="Z1678" s="3">
        <v>9.470978334047004</v>
      </c>
      <c r="AA1678" s="41">
        <v>2</v>
      </c>
      <c r="AB1678" s="42" t="s">
        <v>2112</v>
      </c>
      <c r="AC1678" s="15">
        <v>-318.42939999999999</v>
      </c>
      <c r="AD1678" s="15">
        <v>-135.90590412953884</v>
      </c>
      <c r="AE1678" s="15">
        <v>-101.60661072876007</v>
      </c>
      <c r="AF1678" s="15">
        <v>-118.88319542876491</v>
      </c>
      <c r="AG1678" s="15">
        <v>-130.23013223096916</v>
      </c>
      <c r="AH1678" s="17">
        <v>1.241369533972678</v>
      </c>
      <c r="AI1678" s="17">
        <v>0.94069821041276369</v>
      </c>
      <c r="AJ1678" s="17">
        <v>0.8997460091623074</v>
      </c>
      <c r="AK1678" s="17">
        <v>0.91991800037670368</v>
      </c>
      <c r="AL1678" s="17">
        <v>0.93366605192467045</v>
      </c>
    </row>
    <row r="1679" spans="1:38" x14ac:dyDescent="0.45">
      <c r="A1679">
        <v>1876</v>
      </c>
      <c r="B1679" s="53">
        <v>42201.677708333336</v>
      </c>
      <c r="C1679" s="7">
        <v>1.1777083333333334</v>
      </c>
      <c r="D1679" s="8">
        <v>50.126899999999999</v>
      </c>
      <c r="E1679">
        <v>50.126899999999999</v>
      </c>
      <c r="F1679">
        <v>2884.22</v>
      </c>
      <c r="G1679">
        <v>-0.15307599999999999</v>
      </c>
      <c r="H1679">
        <v>-29008.1</v>
      </c>
      <c r="I1679">
        <v>5.0863699999999998E-2</v>
      </c>
      <c r="J1679">
        <v>-0.61533599999999999</v>
      </c>
      <c r="K1679">
        <v>170.7</v>
      </c>
      <c r="L1679">
        <v>177.9</v>
      </c>
      <c r="M1679">
        <v>22.5</v>
      </c>
      <c r="N1679">
        <v>168.5</v>
      </c>
      <c r="O1679">
        <v>21.8</v>
      </c>
      <c r="P1679">
        <v>182.5</v>
      </c>
      <c r="Q1679" s="8">
        <v>61.804099999999998</v>
      </c>
      <c r="R1679">
        <v>507.21300000000002</v>
      </c>
      <c r="S1679" s="8">
        <v>-5.9423200000000002E-2</v>
      </c>
      <c r="T1679" s="8">
        <v>0.73118000000000005</v>
      </c>
      <c r="U1679" s="8">
        <v>0.17725099999999999</v>
      </c>
      <c r="V1679" s="3">
        <v>-0.5587898400000002</v>
      </c>
      <c r="W1679" s="3">
        <v>-0.410427932</v>
      </c>
      <c r="X1679" s="8">
        <v>9.3978972000470051</v>
      </c>
      <c r="Y1679" s="8">
        <v>9.5462591080470052</v>
      </c>
      <c r="Z1679" s="3">
        <v>9.4720781540470043</v>
      </c>
      <c r="AA1679" s="41">
        <v>2</v>
      </c>
      <c r="AB1679" s="42" t="s">
        <v>2112</v>
      </c>
      <c r="AC1679" s="15">
        <v>-318.42939999999999</v>
      </c>
      <c r="AD1679" s="15">
        <v>-135.79911167764305</v>
      </c>
      <c r="AE1679" s="15">
        <v>-101.19600627271336</v>
      </c>
      <c r="AF1679" s="15">
        <v>-118.62671267756059</v>
      </c>
      <c r="AG1679" s="15">
        <v>-130.12333977907338</v>
      </c>
      <c r="AH1679" s="17">
        <v>1.241369533972678</v>
      </c>
      <c r="AI1679" s="17">
        <v>0.94056491921121477</v>
      </c>
      <c r="AJ1679" s="17">
        <v>0.89927734788489588</v>
      </c>
      <c r="AK1679" s="17">
        <v>0.9196119212569025</v>
      </c>
      <c r="AL1679" s="17">
        <v>0.93353474596335262</v>
      </c>
    </row>
    <row r="1680" spans="1:38" x14ac:dyDescent="0.45">
      <c r="A1680">
        <v>1877</v>
      </c>
      <c r="B1680" s="53">
        <v>42201.678402777776</v>
      </c>
      <c r="C1680" s="7">
        <v>1.1784027777777779</v>
      </c>
      <c r="D1680" s="8">
        <v>50.1434</v>
      </c>
      <c r="E1680">
        <v>50.1434</v>
      </c>
      <c r="F1680">
        <v>2880.22</v>
      </c>
      <c r="G1680">
        <v>-0.15307599999999999</v>
      </c>
      <c r="H1680">
        <v>-28997.5</v>
      </c>
      <c r="I1680">
        <v>5.0863699999999998E-2</v>
      </c>
      <c r="J1680">
        <v>-0.61577599999999999</v>
      </c>
      <c r="K1680">
        <v>191.4</v>
      </c>
      <c r="L1680">
        <v>175</v>
      </c>
      <c r="M1680">
        <v>22.4</v>
      </c>
      <c r="N1680">
        <v>176.8</v>
      </c>
      <c r="O1680">
        <v>21.8</v>
      </c>
      <c r="P1680">
        <v>182.4</v>
      </c>
      <c r="Q1680" s="8">
        <v>61.804099999999998</v>
      </c>
      <c r="R1680">
        <v>507.21300000000002</v>
      </c>
      <c r="S1680" s="8">
        <v>-6.0605100000000002E-2</v>
      </c>
      <c r="T1680" s="8">
        <v>0.731545</v>
      </c>
      <c r="U1680" s="8">
        <v>0.17715800000000001</v>
      </c>
      <c r="V1680" s="3">
        <v>-0.55971694000000005</v>
      </c>
      <c r="W1680" s="3">
        <v>-0.41019171200000004</v>
      </c>
      <c r="X1680" s="8">
        <v>9.3969701000470049</v>
      </c>
      <c r="Y1680" s="8">
        <v>9.5464953280470048</v>
      </c>
      <c r="Z1680" s="3">
        <v>9.471732714047004</v>
      </c>
      <c r="AA1680" s="41">
        <v>2</v>
      </c>
      <c r="AB1680" s="42" t="s">
        <v>2112</v>
      </c>
      <c r="AC1680" s="15">
        <v>-318.42939999999999</v>
      </c>
      <c r="AD1680" s="15">
        <v>-136.01210303252628</v>
      </c>
      <c r="AE1680" s="15">
        <v>-101.1400857261076</v>
      </c>
      <c r="AF1680" s="15">
        <v>-118.70727688626619</v>
      </c>
      <c r="AG1680" s="15">
        <v>-130.33633113395661</v>
      </c>
      <c r="AH1680" s="17">
        <v>1.241369533972678</v>
      </c>
      <c r="AI1680" s="17">
        <v>0.94083079825559279</v>
      </c>
      <c r="AJ1680" s="17">
        <v>0.89921355830542204</v>
      </c>
      <c r="AK1680" s="17">
        <v>0.91970804231730519</v>
      </c>
      <c r="AL1680" s="17">
        <v>0.93379666472713119</v>
      </c>
    </row>
    <row r="1681" spans="1:38" x14ac:dyDescent="0.45">
      <c r="A1681">
        <v>1878</v>
      </c>
      <c r="B1681" s="53">
        <v>42201.679097222222</v>
      </c>
      <c r="C1681" s="7">
        <v>1.179097222222222</v>
      </c>
      <c r="D1681" s="8">
        <v>50.160200000000003</v>
      </c>
      <c r="E1681">
        <v>50.160200000000003</v>
      </c>
      <c r="F1681">
        <v>2886.99</v>
      </c>
      <c r="G1681">
        <v>-0.15307599999999999</v>
      </c>
      <c r="H1681">
        <v>-29008.1</v>
      </c>
      <c r="I1681">
        <v>5.0863699999999998E-2</v>
      </c>
      <c r="J1681">
        <v>-0.61514800000000003</v>
      </c>
      <c r="K1681">
        <v>171.5</v>
      </c>
      <c r="L1681">
        <v>170.3</v>
      </c>
      <c r="M1681">
        <v>22.5</v>
      </c>
      <c r="N1681">
        <v>171</v>
      </c>
      <c r="O1681">
        <v>21.8</v>
      </c>
      <c r="P1681">
        <v>182.4</v>
      </c>
      <c r="Q1681" s="8">
        <v>61.804099999999998</v>
      </c>
      <c r="R1681">
        <v>507.21300000000002</v>
      </c>
      <c r="S1681" s="8">
        <v>-5.9423200000000002E-2</v>
      </c>
      <c r="T1681" s="8">
        <v>0.731545</v>
      </c>
      <c r="U1681" s="8">
        <v>0.175515</v>
      </c>
      <c r="V1681" s="3">
        <v>-0.55971694000000005</v>
      </c>
      <c r="W1681" s="3">
        <v>-0.40601849200000006</v>
      </c>
      <c r="X1681" s="8">
        <v>9.3969701000470049</v>
      </c>
      <c r="Y1681" s="8">
        <v>9.550668548047005</v>
      </c>
      <c r="Z1681" s="3">
        <v>9.473819324047005</v>
      </c>
      <c r="AA1681" s="41">
        <v>2</v>
      </c>
      <c r="AB1681" s="42" t="s">
        <v>2112</v>
      </c>
      <c r="AC1681" s="15">
        <v>-318.42939999999999</v>
      </c>
      <c r="AD1681" s="15">
        <v>-136.01210303252628</v>
      </c>
      <c r="AE1681" s="15">
        <v>-100.15172089237069</v>
      </c>
      <c r="AF1681" s="15">
        <v>-118.22054824705299</v>
      </c>
      <c r="AG1681" s="15">
        <v>-130.33633113395661</v>
      </c>
      <c r="AH1681" s="17">
        <v>1.241369533972678</v>
      </c>
      <c r="AI1681" s="17">
        <v>0.94083079825559279</v>
      </c>
      <c r="AJ1681" s="17">
        <v>0.89808760426393741</v>
      </c>
      <c r="AK1681" s="17">
        <v>0.91912763278177245</v>
      </c>
      <c r="AL1681" s="17">
        <v>0.93379666472713119</v>
      </c>
    </row>
    <row r="1682" spans="1:38" x14ac:dyDescent="0.45">
      <c r="A1682">
        <v>1879</v>
      </c>
      <c r="B1682" s="53">
        <v>42201.679803240739</v>
      </c>
      <c r="C1682" s="7">
        <v>1.1798032407407408</v>
      </c>
      <c r="D1682" s="8">
        <v>50.1768</v>
      </c>
      <c r="E1682">
        <v>50.1768</v>
      </c>
      <c r="F1682">
        <v>2882.07</v>
      </c>
      <c r="G1682">
        <v>-0.15307599999999999</v>
      </c>
      <c r="H1682">
        <v>-29008.1</v>
      </c>
      <c r="I1682">
        <v>5.0863699999999998E-2</v>
      </c>
      <c r="J1682">
        <v>-0.61577599999999999</v>
      </c>
      <c r="K1682">
        <v>180.4</v>
      </c>
      <c r="L1682">
        <v>173.3</v>
      </c>
      <c r="M1682">
        <v>22.5</v>
      </c>
      <c r="N1682">
        <v>174.1</v>
      </c>
      <c r="O1682">
        <v>21.8</v>
      </c>
      <c r="P1682">
        <v>182.3</v>
      </c>
      <c r="Q1682" s="8">
        <v>61.804099999999998</v>
      </c>
      <c r="R1682">
        <v>507.21300000000002</v>
      </c>
      <c r="S1682" s="8">
        <v>-6.0605100000000002E-2</v>
      </c>
      <c r="T1682" s="8">
        <v>0.73185</v>
      </c>
      <c r="U1682" s="8">
        <v>0.17610400000000001</v>
      </c>
      <c r="V1682" s="3">
        <v>-0.56049164000000007</v>
      </c>
      <c r="W1682" s="3">
        <v>-0.40751455200000003</v>
      </c>
      <c r="X1682" s="8">
        <v>9.396195400047004</v>
      </c>
      <c r="Y1682" s="8">
        <v>9.5491724880470041</v>
      </c>
      <c r="Z1682" s="3">
        <v>9.4726839440470041</v>
      </c>
      <c r="AA1682" s="41">
        <v>2</v>
      </c>
      <c r="AB1682" s="42" t="s">
        <v>2112</v>
      </c>
      <c r="AC1682" s="15">
        <v>-318.42939999999999</v>
      </c>
      <c r="AD1682" s="15">
        <v>-136.19005139992987</v>
      </c>
      <c r="AE1682" s="15">
        <v>-100.50613508868514</v>
      </c>
      <c r="AF1682" s="15">
        <v>-118.48541559550108</v>
      </c>
      <c r="AG1682" s="15">
        <v>-130.51427950136019</v>
      </c>
      <c r="AH1682" s="17">
        <v>1.241369533972678</v>
      </c>
      <c r="AI1682" s="17">
        <v>0.94105304810226098</v>
      </c>
      <c r="AJ1682" s="17">
        <v>0.89849103166172473</v>
      </c>
      <c r="AK1682" s="17">
        <v>0.91944338838917394</v>
      </c>
      <c r="AL1682" s="17">
        <v>0.9340156033028385</v>
      </c>
    </row>
    <row r="1683" spans="1:38" x14ac:dyDescent="0.45">
      <c r="A1683">
        <v>1880</v>
      </c>
      <c r="B1683" s="53">
        <v>42201.680486111109</v>
      </c>
      <c r="C1683" s="7">
        <v>1.1804861111111111</v>
      </c>
      <c r="D1683" s="8">
        <v>50.193399999999997</v>
      </c>
      <c r="E1683">
        <v>50.193399999999997</v>
      </c>
      <c r="F1683">
        <v>2885.14</v>
      </c>
      <c r="G1683">
        <v>-0.15307599999999999</v>
      </c>
      <c r="H1683">
        <v>-29008.1</v>
      </c>
      <c r="I1683">
        <v>5.0863699999999998E-2</v>
      </c>
      <c r="J1683">
        <v>-0.61552499999999999</v>
      </c>
      <c r="K1683">
        <v>170.5</v>
      </c>
      <c r="L1683">
        <v>169.6</v>
      </c>
      <c r="M1683">
        <v>22.4</v>
      </c>
      <c r="N1683">
        <v>170</v>
      </c>
      <c r="O1683">
        <v>21.8</v>
      </c>
      <c r="P1683">
        <v>182.3</v>
      </c>
      <c r="Q1683" s="8">
        <v>61.788499999999999</v>
      </c>
      <c r="R1683">
        <v>507.21300000000002</v>
      </c>
      <c r="S1683" s="8">
        <v>-6.0605100000000002E-2</v>
      </c>
      <c r="T1683" s="8">
        <v>0.73172800000000005</v>
      </c>
      <c r="U1683" s="8">
        <v>0.17368500000000001</v>
      </c>
      <c r="V1683" s="3">
        <v>-0.5601817600000002</v>
      </c>
      <c r="W1683" s="3">
        <v>-0.40137029200000007</v>
      </c>
      <c r="X1683" s="8">
        <v>9.3965052800470037</v>
      </c>
      <c r="Y1683" s="8">
        <v>9.5553167480470051</v>
      </c>
      <c r="Z1683" s="3">
        <v>9.4759110140470035</v>
      </c>
      <c r="AA1683" s="41">
        <v>2</v>
      </c>
      <c r="AB1683" s="42" t="s">
        <v>2112</v>
      </c>
      <c r="AC1683" s="15">
        <v>-318.44499999999999</v>
      </c>
      <c r="AD1683" s="15">
        <v>-136.11887540798932</v>
      </c>
      <c r="AE1683" s="15">
        <v>-99.049894153671403</v>
      </c>
      <c r="AF1683" s="15">
        <v>-117.73242947138806</v>
      </c>
      <c r="AG1683" s="15">
        <v>-130.44310350941964</v>
      </c>
      <c r="AH1683" s="17">
        <v>1.2414034465235668</v>
      </c>
      <c r="AI1683" s="17">
        <v>0.94096413975490745</v>
      </c>
      <c r="AJ1683" s="17">
        <v>0.89683571263867057</v>
      </c>
      <c r="AK1683" s="17">
        <v>0.91854630079556732</v>
      </c>
      <c r="AL1683" s="17">
        <v>0.93392801968195505</v>
      </c>
    </row>
    <row r="1684" spans="1:38" x14ac:dyDescent="0.45">
      <c r="A1684">
        <v>1881</v>
      </c>
      <c r="B1684" s="53">
        <v>42201.681180555555</v>
      </c>
      <c r="C1684" s="7">
        <v>1.1811805555555557</v>
      </c>
      <c r="D1684" s="8">
        <v>50.209800000000001</v>
      </c>
      <c r="E1684">
        <v>50.209800000000001</v>
      </c>
      <c r="F1684">
        <v>2876.53</v>
      </c>
      <c r="G1684">
        <v>-0.15307599999999999</v>
      </c>
      <c r="H1684">
        <v>-29008.1</v>
      </c>
      <c r="I1684">
        <v>5.0863699999999998E-2</v>
      </c>
      <c r="J1684">
        <v>-0.61514800000000003</v>
      </c>
      <c r="K1684">
        <v>199.2</v>
      </c>
      <c r="L1684">
        <v>173.4</v>
      </c>
      <c r="M1684">
        <v>22.5</v>
      </c>
      <c r="N1684">
        <v>182.6</v>
      </c>
      <c r="O1684">
        <v>21.8</v>
      </c>
      <c r="P1684">
        <v>182.3</v>
      </c>
      <c r="Q1684" s="8">
        <v>61.679200000000002</v>
      </c>
      <c r="R1684">
        <v>507.21300000000002</v>
      </c>
      <c r="S1684" s="8">
        <v>-6.0605100000000002E-2</v>
      </c>
      <c r="T1684" s="8">
        <v>0.73203300000000004</v>
      </c>
      <c r="U1684" s="8">
        <v>0.167575</v>
      </c>
      <c r="V1684" s="3">
        <v>-0.56095646000000021</v>
      </c>
      <c r="W1684" s="3">
        <v>-0.38585089200000006</v>
      </c>
      <c r="X1684" s="8">
        <v>9.3957305800470046</v>
      </c>
      <c r="Y1684" s="8">
        <v>9.5708361480470039</v>
      </c>
      <c r="Z1684" s="3">
        <v>9.4832833640470042</v>
      </c>
      <c r="AA1684" s="41">
        <v>2</v>
      </c>
      <c r="AB1684" s="42" t="s">
        <v>2112</v>
      </c>
      <c r="AC1684" s="15">
        <v>-318.55430000000001</v>
      </c>
      <c r="AD1684" s="15">
        <v>-136.29680700063921</v>
      </c>
      <c r="AE1684" s="15">
        <v>-95.363707384815029</v>
      </c>
      <c r="AF1684" s="15">
        <v>-116.01037232875012</v>
      </c>
      <c r="AG1684" s="15">
        <v>-130.62103510206953</v>
      </c>
      <c r="AH1684" s="17">
        <v>1.2416411037479471</v>
      </c>
      <c r="AI1684" s="17">
        <v>0.94118643164943161</v>
      </c>
      <c r="AJ1684" s="17">
        <v>0.89267273258910496</v>
      </c>
      <c r="AK1684" s="17">
        <v>0.91650125280171957</v>
      </c>
      <c r="AL1684" s="17">
        <v>0.93414699921490663</v>
      </c>
    </row>
    <row r="1685" spans="1:38" x14ac:dyDescent="0.45">
      <c r="A1685">
        <v>1882</v>
      </c>
      <c r="B1685" s="53">
        <v>42201.681875000002</v>
      </c>
      <c r="C1685" s="7">
        <v>1.1818749999999998</v>
      </c>
      <c r="D1685" s="8">
        <v>50.226500000000001</v>
      </c>
      <c r="E1685">
        <v>50.226500000000001</v>
      </c>
      <c r="F1685">
        <v>2882.07</v>
      </c>
      <c r="G1685">
        <v>-0.15307599999999999</v>
      </c>
      <c r="H1685">
        <v>-29008.1</v>
      </c>
      <c r="I1685">
        <v>5.0845300000000003E-2</v>
      </c>
      <c r="J1685">
        <v>-0.61552499999999999</v>
      </c>
      <c r="K1685">
        <v>172.5</v>
      </c>
      <c r="L1685">
        <v>177.8</v>
      </c>
      <c r="M1685">
        <v>22.5</v>
      </c>
      <c r="N1685">
        <v>172.2</v>
      </c>
      <c r="O1685">
        <v>21.8</v>
      </c>
      <c r="P1685">
        <v>182.3</v>
      </c>
      <c r="Q1685" s="8">
        <v>61.679200000000002</v>
      </c>
      <c r="R1685">
        <v>507.21300000000002</v>
      </c>
      <c r="S1685" s="8">
        <v>-5.9423200000000002E-2</v>
      </c>
      <c r="T1685" s="8">
        <v>0.73194099999999995</v>
      </c>
      <c r="U1685" s="8">
        <v>0.16776099999999999</v>
      </c>
      <c r="V1685" s="3">
        <v>-0.56072277999999998</v>
      </c>
      <c r="W1685" s="3">
        <v>-0.38632333200000002</v>
      </c>
      <c r="X1685" s="8">
        <v>9.3959642600470037</v>
      </c>
      <c r="Y1685" s="8">
        <v>9.5703637080470045</v>
      </c>
      <c r="Z1685" s="3">
        <v>9.4831639840470032</v>
      </c>
      <c r="AA1685" s="41">
        <v>2</v>
      </c>
      <c r="AB1685" s="42" t="s">
        <v>2112</v>
      </c>
      <c r="AC1685" s="15">
        <v>-318.55430000000001</v>
      </c>
      <c r="AD1685" s="15">
        <v>-136.24313877633529</v>
      </c>
      <c r="AE1685" s="15">
        <v>-95.47609031990055</v>
      </c>
      <c r="AF1685" s="15">
        <v>-116.0382778316914</v>
      </c>
      <c r="AG1685" s="15">
        <v>-130.56736687776561</v>
      </c>
      <c r="AH1685" s="17">
        <v>1.2416411037479471</v>
      </c>
      <c r="AI1685" s="17">
        <v>0.94111937228580878</v>
      </c>
      <c r="AJ1685" s="17">
        <v>0.89279908054043722</v>
      </c>
      <c r="AK1685" s="17">
        <v>0.9165343197015432</v>
      </c>
      <c r="AL1685" s="17">
        <v>0.93408093918135104</v>
      </c>
    </row>
    <row r="1686" spans="1:38" x14ac:dyDescent="0.45">
      <c r="A1686">
        <v>1883</v>
      </c>
      <c r="B1686" s="53">
        <v>42201.682569444441</v>
      </c>
      <c r="C1686" s="7">
        <v>1.1825694444444443</v>
      </c>
      <c r="D1686" s="8">
        <v>50.243000000000002</v>
      </c>
      <c r="E1686">
        <v>50.243000000000002</v>
      </c>
      <c r="F1686">
        <v>2884.22</v>
      </c>
      <c r="G1686">
        <v>-0.15307599999999999</v>
      </c>
      <c r="H1686">
        <v>-29008.1</v>
      </c>
      <c r="I1686">
        <v>5.0863699999999998E-2</v>
      </c>
      <c r="J1686">
        <v>-0.61514800000000003</v>
      </c>
      <c r="K1686">
        <v>177.8</v>
      </c>
      <c r="L1686">
        <v>177.6</v>
      </c>
      <c r="M1686">
        <v>22.5</v>
      </c>
      <c r="N1686">
        <v>172.1</v>
      </c>
      <c r="O1686">
        <v>21.9</v>
      </c>
      <c r="P1686">
        <v>182.3</v>
      </c>
      <c r="Q1686" s="8">
        <v>61.679200000000002</v>
      </c>
      <c r="R1686">
        <v>507.21300000000002</v>
      </c>
      <c r="S1686" s="8">
        <v>-6.0605100000000002E-2</v>
      </c>
      <c r="T1686" s="8">
        <v>0.732124</v>
      </c>
      <c r="U1686" s="8">
        <v>0.1668</v>
      </c>
      <c r="V1686" s="3">
        <v>-0.56118760000000012</v>
      </c>
      <c r="W1686" s="3">
        <v>-0.38388239200000002</v>
      </c>
      <c r="X1686" s="8">
        <v>9.3954994400470042</v>
      </c>
      <c r="Y1686" s="8">
        <v>9.5728046480470042</v>
      </c>
      <c r="Z1686" s="3">
        <v>9.4841520440470042</v>
      </c>
      <c r="AA1686" s="41">
        <v>2</v>
      </c>
      <c r="AB1686" s="42" t="s">
        <v>2112</v>
      </c>
      <c r="AC1686" s="15">
        <v>-318.55430000000001</v>
      </c>
      <c r="AD1686" s="15">
        <v>-136.34988937237279</v>
      </c>
      <c r="AE1686" s="15">
        <v>-94.895331256110921</v>
      </c>
      <c r="AF1686" s="15">
        <v>-115.80729509672858</v>
      </c>
      <c r="AG1686" s="15">
        <v>-130.67411747380311</v>
      </c>
      <c r="AH1686" s="17">
        <v>1.2416411037479471</v>
      </c>
      <c r="AI1686" s="17">
        <v>0.94125276838161887</v>
      </c>
      <c r="AJ1686" s="17">
        <v>0.89214653961153623</v>
      </c>
      <c r="AK1686" s="17">
        <v>0.91626068628395907</v>
      </c>
      <c r="AL1686" s="17">
        <v>0.9342123473165308</v>
      </c>
    </row>
    <row r="1687" spans="1:38" x14ac:dyDescent="0.45">
      <c r="A1687">
        <v>1884</v>
      </c>
      <c r="B1687" s="53">
        <v>42201.683263888888</v>
      </c>
      <c r="C1687" s="7">
        <v>1.1832638888888889</v>
      </c>
      <c r="D1687" s="8">
        <v>50.259599999999999</v>
      </c>
      <c r="E1687">
        <v>50.259599999999999</v>
      </c>
      <c r="F1687">
        <v>2888.84</v>
      </c>
      <c r="G1687">
        <v>-0.15307599999999999</v>
      </c>
      <c r="H1687">
        <v>-29008.1</v>
      </c>
      <c r="I1687">
        <v>5.0863699999999998E-2</v>
      </c>
      <c r="J1687">
        <v>-0.61577599999999999</v>
      </c>
      <c r="K1687">
        <v>169.3</v>
      </c>
      <c r="L1687">
        <v>172.1</v>
      </c>
      <c r="M1687">
        <v>22.5</v>
      </c>
      <c r="N1687">
        <v>165.2</v>
      </c>
      <c r="O1687">
        <v>21.9</v>
      </c>
      <c r="P1687">
        <v>182.3</v>
      </c>
      <c r="Q1687" s="8">
        <v>61.679200000000002</v>
      </c>
      <c r="R1687">
        <v>507.21300000000002</v>
      </c>
      <c r="S1687" s="8">
        <v>-6.0605100000000002E-2</v>
      </c>
      <c r="T1687" s="8">
        <v>0.73203300000000004</v>
      </c>
      <c r="U1687" s="8">
        <v>0.16642699999999999</v>
      </c>
      <c r="V1687" s="3">
        <v>-0.56095646000000021</v>
      </c>
      <c r="W1687" s="3">
        <v>-0.38293497199999998</v>
      </c>
      <c r="X1687" s="8">
        <v>9.3957305800470046</v>
      </c>
      <c r="Y1687" s="8">
        <v>9.5737520680470052</v>
      </c>
      <c r="Z1687" s="3">
        <v>9.484741324047004</v>
      </c>
      <c r="AA1687" s="41">
        <v>2</v>
      </c>
      <c r="AB1687" s="42" t="s">
        <v>2112</v>
      </c>
      <c r="AC1687" s="15">
        <v>-318.55430000000001</v>
      </c>
      <c r="AD1687" s="15">
        <v>-136.29680700063921</v>
      </c>
      <c r="AE1687" s="15">
        <v>-94.66984086502282</v>
      </c>
      <c r="AF1687" s="15">
        <v>-115.66951491423617</v>
      </c>
      <c r="AG1687" s="15">
        <v>-130.62103510206953</v>
      </c>
      <c r="AH1687" s="17">
        <v>1.2416411037479471</v>
      </c>
      <c r="AI1687" s="17">
        <v>0.94118643164943161</v>
      </c>
      <c r="AJ1687" s="17">
        <v>0.8918934355971605</v>
      </c>
      <c r="AK1687" s="17">
        <v>0.91609754294086676</v>
      </c>
      <c r="AL1687" s="17">
        <v>0.93414699921490663</v>
      </c>
    </row>
    <row r="1688" spans="1:38" x14ac:dyDescent="0.45">
      <c r="A1688">
        <v>1885</v>
      </c>
      <c r="B1688" s="53">
        <v>42201.683969907404</v>
      </c>
      <c r="C1688" s="7">
        <v>1.1839699074074073</v>
      </c>
      <c r="D1688" s="8">
        <v>50.276299999999999</v>
      </c>
      <c r="E1688">
        <v>50.276299999999999</v>
      </c>
      <c r="F1688">
        <v>2879.3</v>
      </c>
      <c r="G1688">
        <v>-0.15307599999999999</v>
      </c>
      <c r="H1688">
        <v>-29008.1</v>
      </c>
      <c r="I1688">
        <v>5.0863699999999998E-2</v>
      </c>
      <c r="J1688">
        <v>-0.61477000000000004</v>
      </c>
      <c r="K1688">
        <v>198.9</v>
      </c>
      <c r="L1688">
        <v>172.2</v>
      </c>
      <c r="M1688">
        <v>22.5</v>
      </c>
      <c r="N1688">
        <v>180.7</v>
      </c>
      <c r="O1688">
        <v>21.8</v>
      </c>
      <c r="P1688">
        <v>182.1</v>
      </c>
      <c r="Q1688" s="8">
        <v>61.690899999999999</v>
      </c>
      <c r="R1688">
        <v>507.21300000000002</v>
      </c>
      <c r="S1688" s="8">
        <v>-5.9423200000000002E-2</v>
      </c>
      <c r="T1688" s="8">
        <v>0.73163699999999998</v>
      </c>
      <c r="U1688" s="8">
        <v>3.2009799999999998E-2</v>
      </c>
      <c r="V1688" s="3">
        <v>-0.55995062000000007</v>
      </c>
      <c r="W1688" s="3">
        <v>-4.1515283999999993E-2</v>
      </c>
      <c r="X1688" s="8">
        <v>9.396736420047004</v>
      </c>
      <c r="Y1688" s="8">
        <v>9.9151717560470036</v>
      </c>
      <c r="Z1688" s="3">
        <v>9.6559540880470038</v>
      </c>
      <c r="AA1688" s="41">
        <v>2</v>
      </c>
      <c r="AB1688" s="42" t="s">
        <v>2112</v>
      </c>
      <c r="AC1688" s="15">
        <v>-318.54259999999999</v>
      </c>
      <c r="AD1688" s="15">
        <v>-136.06578220617791</v>
      </c>
      <c r="AE1688" s="15">
        <v>-10.607612921015971</v>
      </c>
      <c r="AF1688" s="15">
        <v>-74.942880050835925</v>
      </c>
      <c r="AG1688" s="15">
        <v>-130.39001030760824</v>
      </c>
      <c r="AH1688" s="17">
        <v>1.2416156594217276</v>
      </c>
      <c r="AI1688" s="17">
        <v>0.940897830173413</v>
      </c>
      <c r="AJ1688" s="17">
        <v>0.80658609111905444</v>
      </c>
      <c r="AK1688" s="17">
        <v>0.87029309894651197</v>
      </c>
      <c r="AL1688" s="17">
        <v>0.93386269802675659</v>
      </c>
    </row>
    <row r="1689" spans="1:38" x14ac:dyDescent="0.45">
      <c r="A1689">
        <v>1886</v>
      </c>
      <c r="B1689" s="53">
        <v>42201.684652777774</v>
      </c>
      <c r="C1689" s="7">
        <v>1.1846527777777776</v>
      </c>
      <c r="D1689" s="8">
        <v>50.292900000000003</v>
      </c>
      <c r="E1689">
        <v>50.292900000000003</v>
      </c>
      <c r="F1689">
        <v>2884.22</v>
      </c>
      <c r="G1689">
        <v>0.77026399999999995</v>
      </c>
      <c r="H1689">
        <v>-29008.1</v>
      </c>
      <c r="I1689">
        <v>5.0863699999999998E-2</v>
      </c>
      <c r="J1689">
        <v>-0.61533599999999999</v>
      </c>
      <c r="K1689">
        <v>172.9</v>
      </c>
      <c r="L1689">
        <v>175.4</v>
      </c>
      <c r="M1689">
        <v>22.5</v>
      </c>
      <c r="N1689">
        <v>171.3</v>
      </c>
      <c r="O1689">
        <v>21.8</v>
      </c>
      <c r="P1689">
        <v>182.1</v>
      </c>
      <c r="Q1689" s="8">
        <v>61.679200000000002</v>
      </c>
      <c r="R1689">
        <v>507.21300000000002</v>
      </c>
      <c r="S1689" s="8">
        <v>-5.9423200000000002E-2</v>
      </c>
      <c r="T1689" s="8">
        <v>0.73203300000000004</v>
      </c>
      <c r="U1689" s="8">
        <v>3.3157300000000001E-2</v>
      </c>
      <c r="V1689" s="3">
        <v>-0.56095646000000021</v>
      </c>
      <c r="W1689" s="3">
        <v>-4.4429933999999997E-2</v>
      </c>
      <c r="X1689" s="8">
        <v>9.3957305800470046</v>
      </c>
      <c r="Y1689" s="8">
        <v>9.9122571060470044</v>
      </c>
      <c r="Z1689" s="3">
        <v>9.6539938430470045</v>
      </c>
      <c r="AA1689" s="41">
        <v>2</v>
      </c>
      <c r="AB1689" s="42" t="s">
        <v>2112</v>
      </c>
      <c r="AC1689" s="15">
        <v>-318.55430000000001</v>
      </c>
      <c r="AD1689" s="15">
        <v>-136.29680700063921</v>
      </c>
      <c r="AE1689" s="15">
        <v>-11.349159643531607</v>
      </c>
      <c r="AF1689" s="15">
        <v>-75.417052013978605</v>
      </c>
      <c r="AG1689" s="15">
        <v>-130.62103510206953</v>
      </c>
      <c r="AH1689" s="17">
        <v>1.2416411037479471</v>
      </c>
      <c r="AI1689" s="17">
        <v>0.94118643164943161</v>
      </c>
      <c r="AJ1689" s="17">
        <v>0.80726721858971151</v>
      </c>
      <c r="AK1689" s="17">
        <v>0.87080002156908287</v>
      </c>
      <c r="AL1689" s="17">
        <v>0.93414699921490663</v>
      </c>
    </row>
    <row r="1690" spans="1:38" x14ac:dyDescent="0.45">
      <c r="A1690">
        <v>1887</v>
      </c>
      <c r="B1690" s="53">
        <v>42201.685347222221</v>
      </c>
      <c r="C1690" s="7">
        <v>1.1853472222222221</v>
      </c>
      <c r="D1690" s="8">
        <v>50.309600000000003</v>
      </c>
      <c r="E1690">
        <v>50.309600000000003</v>
      </c>
      <c r="F1690">
        <v>2882.99</v>
      </c>
      <c r="G1690">
        <v>-0.15307599999999999</v>
      </c>
      <c r="H1690">
        <v>-29008.1</v>
      </c>
      <c r="I1690">
        <v>5.0863699999999998E-2</v>
      </c>
      <c r="J1690">
        <v>-0.61477000000000004</v>
      </c>
      <c r="K1690">
        <v>181.4</v>
      </c>
      <c r="L1690">
        <v>178.4</v>
      </c>
      <c r="M1690">
        <v>22.5</v>
      </c>
      <c r="N1690">
        <v>175.5</v>
      </c>
      <c r="O1690">
        <v>21.8</v>
      </c>
      <c r="P1690">
        <v>182.1</v>
      </c>
      <c r="Q1690" s="8">
        <v>61.679200000000002</v>
      </c>
      <c r="R1690">
        <v>507.21300000000002</v>
      </c>
      <c r="S1690" s="8">
        <v>-6.0605100000000002E-2</v>
      </c>
      <c r="T1690" s="8">
        <v>0.73203300000000004</v>
      </c>
      <c r="U1690" s="8">
        <v>3.1327500000000001E-2</v>
      </c>
      <c r="V1690" s="3">
        <v>-0.56095646000000021</v>
      </c>
      <c r="W1690" s="3">
        <v>-3.9782242000000002E-2</v>
      </c>
      <c r="X1690" s="8">
        <v>9.3957305800470046</v>
      </c>
      <c r="Y1690" s="8">
        <v>9.9169047980470051</v>
      </c>
      <c r="Z1690" s="3">
        <v>9.6563176890470039</v>
      </c>
      <c r="AA1690" s="41">
        <v>2</v>
      </c>
      <c r="AB1690" s="42" t="s">
        <v>2112</v>
      </c>
      <c r="AC1690" s="15">
        <v>-318.55430000000001</v>
      </c>
      <c r="AD1690" s="15">
        <v>-136.29680700063921</v>
      </c>
      <c r="AE1690" s="15">
        <v>-10.166494053491647</v>
      </c>
      <c r="AF1690" s="15">
        <v>-74.854906868919329</v>
      </c>
      <c r="AG1690" s="15">
        <v>-130.62103510206953</v>
      </c>
      <c r="AH1690" s="17">
        <v>1.2416411037479471</v>
      </c>
      <c r="AI1690" s="17">
        <v>0.94118643164943161</v>
      </c>
      <c r="AJ1690" s="17">
        <v>0.80618145839878608</v>
      </c>
      <c r="AK1690" s="17">
        <v>0.87019911443082409</v>
      </c>
      <c r="AL1690" s="17">
        <v>0.93414699921490663</v>
      </c>
    </row>
    <row r="1691" spans="1:38" x14ac:dyDescent="0.45">
      <c r="A1691">
        <v>1888</v>
      </c>
      <c r="B1691" s="53">
        <v>42201.686041666668</v>
      </c>
      <c r="C1691" s="7">
        <v>1.1860416666666667</v>
      </c>
      <c r="D1691" s="8">
        <v>50.326099999999997</v>
      </c>
      <c r="E1691">
        <v>50.326099999999997</v>
      </c>
      <c r="F1691">
        <v>2888.84</v>
      </c>
      <c r="G1691">
        <v>-0.15307599999999999</v>
      </c>
      <c r="H1691">
        <v>-28997.5</v>
      </c>
      <c r="I1691">
        <v>5.0863699999999998E-2</v>
      </c>
      <c r="J1691">
        <v>-0.61596499999999998</v>
      </c>
      <c r="K1691">
        <v>171</v>
      </c>
      <c r="L1691">
        <v>173.4</v>
      </c>
      <c r="M1691">
        <v>22.6</v>
      </c>
      <c r="N1691">
        <v>165.2</v>
      </c>
      <c r="O1691">
        <v>21.8</v>
      </c>
      <c r="P1691">
        <v>182.1</v>
      </c>
      <c r="Q1691" s="8">
        <v>61.679200000000002</v>
      </c>
      <c r="R1691">
        <v>507.21300000000002</v>
      </c>
      <c r="S1691" s="8">
        <v>-5.9423200000000002E-2</v>
      </c>
      <c r="T1691" s="8">
        <v>0.73230700000000004</v>
      </c>
      <c r="U1691" s="8">
        <v>2.6675299999999999E-2</v>
      </c>
      <c r="V1691" s="3">
        <v>-0.56165242000000015</v>
      </c>
      <c r="W1691" s="3">
        <v>-2.7965653999999996E-2</v>
      </c>
      <c r="X1691" s="8">
        <v>9.3950346200470047</v>
      </c>
      <c r="Y1691" s="8">
        <v>9.9287213860470036</v>
      </c>
      <c r="Z1691" s="3">
        <v>9.6618780030470042</v>
      </c>
      <c r="AA1691" s="41">
        <v>2</v>
      </c>
      <c r="AB1691" s="42" t="s">
        <v>2112</v>
      </c>
      <c r="AC1691" s="15">
        <v>-318.55430000000001</v>
      </c>
      <c r="AD1691" s="15">
        <v>-136.45662990442463</v>
      </c>
      <c r="AE1691" s="15">
        <v>-7.1548385471870688</v>
      </c>
      <c r="AF1691" s="15">
        <v>-73.508802596995451</v>
      </c>
      <c r="AG1691" s="15">
        <v>-130.78085800585495</v>
      </c>
      <c r="AH1691" s="17">
        <v>1.2416411037479471</v>
      </c>
      <c r="AI1691" s="17">
        <v>0.94138618971707833</v>
      </c>
      <c r="AJ1691" s="17">
        <v>0.80342971572088973</v>
      </c>
      <c r="AK1691" s="17">
        <v>0.86876355636154745</v>
      </c>
      <c r="AL1691" s="17">
        <v>0.93434378003654239</v>
      </c>
    </row>
    <row r="1692" spans="1:38" x14ac:dyDescent="0.45">
      <c r="A1692">
        <v>1889</v>
      </c>
      <c r="B1692" s="53">
        <v>42201.686736111114</v>
      </c>
      <c r="C1692" s="7">
        <v>1.1867361111111112</v>
      </c>
      <c r="D1692" s="8">
        <v>50.342799999999997</v>
      </c>
      <c r="E1692">
        <v>50.342799999999997</v>
      </c>
      <c r="F1692">
        <v>2882.07</v>
      </c>
      <c r="G1692">
        <v>-0.15307599999999999</v>
      </c>
      <c r="H1692">
        <v>-28997.5</v>
      </c>
      <c r="I1692">
        <v>5.0863699999999998E-2</v>
      </c>
      <c r="J1692">
        <v>-0.61577599999999999</v>
      </c>
      <c r="K1692">
        <v>195.7</v>
      </c>
      <c r="L1692">
        <v>172.7</v>
      </c>
      <c r="M1692">
        <v>22.5</v>
      </c>
      <c r="N1692">
        <v>181.2</v>
      </c>
      <c r="O1692">
        <v>21.8</v>
      </c>
      <c r="P1692">
        <v>182.1</v>
      </c>
      <c r="Q1692" s="8">
        <v>61.679200000000002</v>
      </c>
      <c r="R1692">
        <v>507.21300000000002</v>
      </c>
      <c r="S1692" s="8">
        <v>-5.9423200000000002E-2</v>
      </c>
      <c r="T1692" s="8">
        <v>0.73185</v>
      </c>
      <c r="U1692" s="8">
        <v>1.5851299999999999E-2</v>
      </c>
      <c r="V1692" s="3">
        <v>-0.56049164000000007</v>
      </c>
      <c r="W1692" s="3">
        <v>-4.7269399999999513E-4</v>
      </c>
      <c r="X1692" s="8">
        <v>9.396195400047004</v>
      </c>
      <c r="Y1692" s="8">
        <v>9.9562143460470036</v>
      </c>
      <c r="Z1692" s="3">
        <v>9.6762048730470038</v>
      </c>
      <c r="AA1692" s="41">
        <v>2</v>
      </c>
      <c r="AB1692" s="42" t="s">
        <v>2112</v>
      </c>
      <c r="AC1692" s="15">
        <v>-318.55430000000001</v>
      </c>
      <c r="AD1692" s="15">
        <v>-136.19005139992987</v>
      </c>
      <c r="AE1692" s="15">
        <v>-0.12125538377028988</v>
      </c>
      <c r="AF1692" s="15">
        <v>-70.033573781662653</v>
      </c>
      <c r="AG1692" s="15">
        <v>-130.51427950136019</v>
      </c>
      <c r="AH1692" s="17">
        <v>1.2416411037479471</v>
      </c>
      <c r="AI1692" s="17">
        <v>0.94105304810226098</v>
      </c>
      <c r="AJ1692" s="17">
        <v>0.79707573436675938</v>
      </c>
      <c r="AK1692" s="17">
        <v>0.86507919096136721</v>
      </c>
      <c r="AL1692" s="17">
        <v>0.9340156033028385</v>
      </c>
    </row>
    <row r="1693" spans="1:38" x14ac:dyDescent="0.45">
      <c r="A1693">
        <v>1890</v>
      </c>
      <c r="B1693" s="53">
        <v>42201.687442129631</v>
      </c>
      <c r="C1693" s="7">
        <v>1.1874421296296296</v>
      </c>
      <c r="D1693" s="8">
        <v>50.359299999999998</v>
      </c>
      <c r="E1693">
        <v>50.359299999999998</v>
      </c>
      <c r="F1693">
        <v>2888.84</v>
      </c>
      <c r="G1693">
        <v>-0.15307599999999999</v>
      </c>
      <c r="H1693">
        <v>-29008.1</v>
      </c>
      <c r="I1693">
        <v>5.0863699999999998E-2</v>
      </c>
      <c r="J1693">
        <v>-0.61477000000000004</v>
      </c>
      <c r="K1693">
        <v>172.5</v>
      </c>
      <c r="L1693">
        <v>175.8</v>
      </c>
      <c r="M1693">
        <v>22.5</v>
      </c>
      <c r="N1693">
        <v>170.3</v>
      </c>
      <c r="O1693">
        <v>21.8</v>
      </c>
      <c r="P1693">
        <v>182.3</v>
      </c>
      <c r="Q1693" s="8">
        <v>61.679200000000002</v>
      </c>
      <c r="R1693">
        <v>507.21300000000002</v>
      </c>
      <c r="S1693" s="8">
        <v>-6.0605100000000002E-2</v>
      </c>
      <c r="T1693" s="8">
        <v>0.73239799999999999</v>
      </c>
      <c r="U1693" s="8">
        <v>2.06895E-2</v>
      </c>
      <c r="V1693" s="3">
        <v>-0.56188356000000006</v>
      </c>
      <c r="W1693" s="3">
        <v>-1.2761721999999998E-2</v>
      </c>
      <c r="X1693" s="8">
        <v>9.3948034800470044</v>
      </c>
      <c r="Y1693" s="8">
        <v>9.943925318047004</v>
      </c>
      <c r="Z1693" s="3">
        <v>9.6693643990470051</v>
      </c>
      <c r="AA1693" s="41">
        <v>2</v>
      </c>
      <c r="AB1693" s="42" t="s">
        <v>2112</v>
      </c>
      <c r="AC1693" s="15">
        <v>-318.55430000000001</v>
      </c>
      <c r="AD1693" s="15">
        <v>-136.50970478326462</v>
      </c>
      <c r="AE1693" s="15">
        <v>-3.2697764389456552</v>
      </c>
      <c r="AF1693" s="15">
        <v>-71.694074156235615</v>
      </c>
      <c r="AG1693" s="15">
        <v>-130.83393288469495</v>
      </c>
      <c r="AH1693" s="17">
        <v>1.2416411037479471</v>
      </c>
      <c r="AI1693" s="17">
        <v>0.94145254524349442</v>
      </c>
      <c r="AJ1693" s="17">
        <v>0.7999075685942213</v>
      </c>
      <c r="AK1693" s="17">
        <v>0.86683571245903668</v>
      </c>
      <c r="AL1693" s="17">
        <v>0.93440914644476358</v>
      </c>
    </row>
    <row r="1694" spans="1:38" x14ac:dyDescent="0.45">
      <c r="A1694">
        <v>1891</v>
      </c>
      <c r="B1694" s="53">
        <v>42201.688136574077</v>
      </c>
      <c r="C1694" s="7">
        <v>1.1881365740740741</v>
      </c>
      <c r="D1694" s="8">
        <v>50.375900000000001</v>
      </c>
      <c r="E1694">
        <v>50.375900000000001</v>
      </c>
      <c r="F1694">
        <v>2888.84</v>
      </c>
      <c r="G1694">
        <v>-0.15307599999999999</v>
      </c>
      <c r="H1694">
        <v>-28997.5</v>
      </c>
      <c r="I1694">
        <v>5.0863699999999998E-2</v>
      </c>
      <c r="J1694">
        <v>-0.61552499999999999</v>
      </c>
      <c r="K1694">
        <v>176.6</v>
      </c>
      <c r="L1694">
        <v>178.7</v>
      </c>
      <c r="M1694">
        <v>22.6</v>
      </c>
      <c r="N1694">
        <v>173.6</v>
      </c>
      <c r="O1694">
        <v>21.8</v>
      </c>
      <c r="P1694">
        <v>182.1</v>
      </c>
      <c r="Q1694" s="8">
        <v>61.690899999999999</v>
      </c>
      <c r="R1694">
        <v>507.21300000000002</v>
      </c>
      <c r="S1694" s="8">
        <v>-6.0605100000000002E-2</v>
      </c>
      <c r="T1694" s="8">
        <v>0.73248999999999997</v>
      </c>
      <c r="U1694" s="8">
        <v>1.3091E-2</v>
      </c>
      <c r="V1694" s="3">
        <v>-0.56211723999999996</v>
      </c>
      <c r="W1694" s="3">
        <v>6.5384680000000013E-3</v>
      </c>
      <c r="X1694" s="8">
        <v>9.3945698000470053</v>
      </c>
      <c r="Y1694" s="8">
        <v>9.9632255080470049</v>
      </c>
      <c r="Z1694" s="3">
        <v>9.678897654047006</v>
      </c>
      <c r="AA1694" s="41">
        <v>2</v>
      </c>
      <c r="AB1694" s="42" t="s">
        <v>2112</v>
      </c>
      <c r="AC1694" s="15">
        <v>-318.54259999999999</v>
      </c>
      <c r="AD1694" s="15">
        <v>-136.56336037296421</v>
      </c>
      <c r="AE1694" s="15">
        <v>1.6783751919647329</v>
      </c>
      <c r="AF1694" s="15">
        <v>-69.379296139646613</v>
      </c>
      <c r="AG1694" s="15">
        <v>-130.88758847439453</v>
      </c>
      <c r="AH1694" s="17">
        <v>1.2416156594217276</v>
      </c>
      <c r="AI1694" s="17">
        <v>0.94151963629816371</v>
      </c>
      <c r="AJ1694" s="17">
        <v>0.79546610287691044</v>
      </c>
      <c r="AK1694" s="17">
        <v>0.86438903217131347</v>
      </c>
      <c r="AL1694" s="17">
        <v>0.93447523734711557</v>
      </c>
    </row>
    <row r="1695" spans="1:38" x14ac:dyDescent="0.45">
      <c r="A1695">
        <v>1892</v>
      </c>
      <c r="B1695" s="53">
        <v>42201.688819444447</v>
      </c>
      <c r="C1695" s="7">
        <v>1.1888194444444444</v>
      </c>
      <c r="D1695" s="8">
        <v>50.392499999999998</v>
      </c>
      <c r="E1695">
        <v>50.392499999999998</v>
      </c>
      <c r="F1695">
        <v>2892.84</v>
      </c>
      <c r="G1695">
        <v>-0.15307599999999999</v>
      </c>
      <c r="H1695">
        <v>-29008.1</v>
      </c>
      <c r="I1695">
        <v>5.0863699999999998E-2</v>
      </c>
      <c r="J1695">
        <v>-0.61477000000000004</v>
      </c>
      <c r="K1695">
        <v>169.5</v>
      </c>
      <c r="L1695">
        <v>173.6</v>
      </c>
      <c r="M1695">
        <v>22.6</v>
      </c>
      <c r="N1695">
        <v>165</v>
      </c>
      <c r="O1695">
        <v>21.8</v>
      </c>
      <c r="P1695">
        <v>182.2</v>
      </c>
      <c r="Q1695" s="8">
        <v>61.679200000000002</v>
      </c>
      <c r="R1695">
        <v>507.21300000000002</v>
      </c>
      <c r="S1695" s="8">
        <v>-5.9423200000000002E-2</v>
      </c>
      <c r="T1695" s="8">
        <v>0.73248999999999997</v>
      </c>
      <c r="U1695" s="8">
        <v>1.3091E-2</v>
      </c>
      <c r="V1695" s="3">
        <v>-0.56211723999999996</v>
      </c>
      <c r="W1695" s="3">
        <v>6.5384680000000013E-3</v>
      </c>
      <c r="X1695" s="8">
        <v>9.3945698000470053</v>
      </c>
      <c r="Y1695" s="8">
        <v>9.9632255080470049</v>
      </c>
      <c r="Z1695" s="3">
        <v>9.678897654047006</v>
      </c>
      <c r="AA1695" s="41">
        <v>2</v>
      </c>
      <c r="AB1695" s="42" t="s">
        <v>2112</v>
      </c>
      <c r="AC1695" s="15">
        <v>-318.55430000000001</v>
      </c>
      <c r="AD1695" s="15">
        <v>-136.56336037296421</v>
      </c>
      <c r="AE1695" s="15">
        <v>1.6783751919647329</v>
      </c>
      <c r="AF1695" s="15">
        <v>-69.379296139646613</v>
      </c>
      <c r="AG1695" s="15">
        <v>-130.88758847439453</v>
      </c>
      <c r="AH1695" s="17">
        <v>1.2416411037479471</v>
      </c>
      <c r="AI1695" s="17">
        <v>0.94151963629816371</v>
      </c>
      <c r="AJ1695" s="17">
        <v>0.79546610287691044</v>
      </c>
      <c r="AK1695" s="17">
        <v>0.86438903217131347</v>
      </c>
      <c r="AL1695" s="17">
        <v>0.93447523734711557</v>
      </c>
    </row>
    <row r="1696" spans="1:38" x14ac:dyDescent="0.45">
      <c r="A1696">
        <v>1893</v>
      </c>
      <c r="B1696" s="53">
        <v>42201.689513888887</v>
      </c>
      <c r="C1696" s="7">
        <v>1.189513888888889</v>
      </c>
      <c r="D1696" s="8">
        <v>50.409100000000002</v>
      </c>
      <c r="E1696">
        <v>50.409100000000002</v>
      </c>
      <c r="F1696">
        <v>2884.22</v>
      </c>
      <c r="G1696">
        <v>-0.15307599999999999</v>
      </c>
      <c r="H1696">
        <v>-29008.1</v>
      </c>
      <c r="I1696">
        <v>5.0863699999999998E-2</v>
      </c>
      <c r="J1696">
        <v>-0.61577599999999999</v>
      </c>
      <c r="K1696">
        <v>201.8</v>
      </c>
      <c r="L1696">
        <v>170.2</v>
      </c>
      <c r="M1696">
        <v>22.5</v>
      </c>
      <c r="N1696">
        <v>182.6</v>
      </c>
      <c r="O1696">
        <v>21.8</v>
      </c>
      <c r="P1696">
        <v>182</v>
      </c>
      <c r="Q1696" s="8">
        <v>61.679200000000002</v>
      </c>
      <c r="R1696">
        <v>507.21300000000002</v>
      </c>
      <c r="S1696" s="8">
        <v>-5.9423200000000002E-2</v>
      </c>
      <c r="T1696" s="8">
        <v>0.73248999999999997</v>
      </c>
      <c r="U1696" s="8">
        <v>1.3091E-2</v>
      </c>
      <c r="V1696" s="3">
        <v>-0.56211723999999996</v>
      </c>
      <c r="W1696" s="3">
        <v>6.5384680000000013E-3</v>
      </c>
      <c r="X1696" s="8">
        <v>9.3945698000470053</v>
      </c>
      <c r="Y1696" s="8">
        <v>9.9632255080470049</v>
      </c>
      <c r="Z1696" s="3">
        <v>9.678897654047006</v>
      </c>
      <c r="AA1696" s="41">
        <v>2</v>
      </c>
      <c r="AB1696" s="42" t="s">
        <v>2112</v>
      </c>
      <c r="AC1696" s="15">
        <v>-318.55430000000001</v>
      </c>
      <c r="AD1696" s="15">
        <v>-136.56336037296421</v>
      </c>
      <c r="AE1696" s="15">
        <v>1.6783751919647329</v>
      </c>
      <c r="AF1696" s="15">
        <v>-69.379296139646613</v>
      </c>
      <c r="AG1696" s="15">
        <v>-130.88758847439453</v>
      </c>
      <c r="AH1696" s="17">
        <v>1.2416411037479471</v>
      </c>
      <c r="AI1696" s="17">
        <v>0.94151963629816371</v>
      </c>
      <c r="AJ1696" s="17">
        <v>0.79546610287691044</v>
      </c>
      <c r="AK1696" s="17">
        <v>0.86438903217131347</v>
      </c>
      <c r="AL1696" s="17">
        <v>0.93447523734711557</v>
      </c>
    </row>
    <row r="1697" spans="1:38" x14ac:dyDescent="0.45">
      <c r="A1697">
        <v>1894</v>
      </c>
      <c r="B1697" s="53">
        <v>42201.690208333333</v>
      </c>
      <c r="C1697" s="7">
        <v>1.1902083333333335</v>
      </c>
      <c r="D1697" s="8">
        <v>50.425800000000002</v>
      </c>
      <c r="E1697">
        <v>50.425800000000002</v>
      </c>
      <c r="F1697">
        <v>2889.76</v>
      </c>
      <c r="G1697">
        <v>-0.15307599999999999</v>
      </c>
      <c r="H1697">
        <v>-28997.5</v>
      </c>
      <c r="I1697">
        <v>5.0863699999999998E-2</v>
      </c>
      <c r="J1697">
        <v>-0.61577599999999999</v>
      </c>
      <c r="K1697">
        <v>176.8</v>
      </c>
      <c r="L1697">
        <v>168</v>
      </c>
      <c r="M1697">
        <v>22.5</v>
      </c>
      <c r="N1697">
        <v>176.3</v>
      </c>
      <c r="O1697">
        <v>21.8</v>
      </c>
      <c r="P1697">
        <v>182.1</v>
      </c>
      <c r="Q1697" s="8">
        <v>61.679200000000002</v>
      </c>
      <c r="R1697">
        <v>507.21300000000002</v>
      </c>
      <c r="S1697" s="8">
        <v>-6.0605100000000002E-2</v>
      </c>
      <c r="T1697" s="8">
        <v>0.73270299999999999</v>
      </c>
      <c r="U1697" s="8">
        <v>1.3091E-2</v>
      </c>
      <c r="V1697" s="3">
        <v>-0.56265826000000008</v>
      </c>
      <c r="W1697" s="3">
        <v>6.5384680000000013E-3</v>
      </c>
      <c r="X1697" s="8">
        <v>9.3940287800470053</v>
      </c>
      <c r="Y1697" s="8">
        <v>9.9632255080470049</v>
      </c>
      <c r="Z1697" s="3">
        <v>9.678627144047006</v>
      </c>
      <c r="AA1697" s="41">
        <v>2</v>
      </c>
      <c r="AB1697" s="42" t="s">
        <v>2112</v>
      </c>
      <c r="AC1697" s="15">
        <v>-318.55430000000001</v>
      </c>
      <c r="AD1697" s="15">
        <v>-136.68757496688124</v>
      </c>
      <c r="AE1697" s="15">
        <v>1.6783751919647329</v>
      </c>
      <c r="AF1697" s="15">
        <v>-69.445038921156765</v>
      </c>
      <c r="AG1697" s="15">
        <v>-131.01180306831156</v>
      </c>
      <c r="AH1697" s="17">
        <v>1.2416411037479471</v>
      </c>
      <c r="AI1697" s="17">
        <v>0.94167499116868925</v>
      </c>
      <c r="AJ1697" s="17">
        <v>0.79546610287691044</v>
      </c>
      <c r="AK1697" s="17">
        <v>0.86445833057282095</v>
      </c>
      <c r="AL1697" s="17">
        <v>0.93462827601193399</v>
      </c>
    </row>
    <row r="1698" spans="1:38" x14ac:dyDescent="0.45">
      <c r="A1698">
        <v>1895</v>
      </c>
      <c r="B1698" s="53">
        <v>42201.69090277778</v>
      </c>
      <c r="C1698" s="7">
        <v>1.1909027777777776</v>
      </c>
      <c r="D1698" s="8">
        <v>50.442399999999999</v>
      </c>
      <c r="E1698">
        <v>50.442399999999999</v>
      </c>
      <c r="F1698">
        <v>2890.68</v>
      </c>
      <c r="G1698">
        <v>-0.15307599999999999</v>
      </c>
      <c r="H1698">
        <v>-29008.1</v>
      </c>
      <c r="I1698">
        <v>5.0863699999999998E-2</v>
      </c>
      <c r="J1698">
        <v>-0.61533599999999999</v>
      </c>
      <c r="K1698">
        <v>170.4</v>
      </c>
      <c r="L1698">
        <v>166.4</v>
      </c>
      <c r="M1698">
        <v>22.5</v>
      </c>
      <c r="N1698">
        <v>171.8</v>
      </c>
      <c r="O1698">
        <v>21.8</v>
      </c>
      <c r="P1698">
        <v>182.3</v>
      </c>
      <c r="Q1698" s="8">
        <v>61.690899999999999</v>
      </c>
      <c r="R1698">
        <v>507.21300000000002</v>
      </c>
      <c r="S1698" s="8">
        <v>-5.9423200000000002E-2</v>
      </c>
      <c r="T1698" s="8">
        <v>0.73258100000000004</v>
      </c>
      <c r="U1698" s="8">
        <v>1.4982799999999999E-2</v>
      </c>
      <c r="V1698" s="3">
        <v>-0.5623483800000002</v>
      </c>
      <c r="W1698" s="3">
        <v>1.7332960000000035E-3</v>
      </c>
      <c r="X1698" s="8">
        <v>9.3943386600470049</v>
      </c>
      <c r="Y1698" s="8">
        <v>9.9584203360470038</v>
      </c>
      <c r="Z1698" s="3">
        <v>9.6763794980470053</v>
      </c>
      <c r="AA1698" s="41">
        <v>2</v>
      </c>
      <c r="AB1698" s="42" t="s">
        <v>2112</v>
      </c>
      <c r="AC1698" s="15">
        <v>-318.54259999999999</v>
      </c>
      <c r="AD1698" s="15">
        <v>-136.61643024772013</v>
      </c>
      <c r="AE1698" s="15">
        <v>0.44471890476734188</v>
      </c>
      <c r="AF1698" s="15">
        <v>-69.991154858789514</v>
      </c>
      <c r="AG1698" s="15">
        <v>-130.94065834915045</v>
      </c>
      <c r="AH1698" s="17">
        <v>1.2416156594217276</v>
      </c>
      <c r="AI1698" s="17">
        <v>0.94158600438064055</v>
      </c>
      <c r="AJ1698" s="17">
        <v>0.79656881204020713</v>
      </c>
      <c r="AK1698" s="17">
        <v>0.86503441234012757</v>
      </c>
      <c r="AL1698" s="17">
        <v>0.93454061598556371</v>
      </c>
    </row>
    <row r="1699" spans="1:38" x14ac:dyDescent="0.45">
      <c r="A1699">
        <v>1896</v>
      </c>
      <c r="B1699" s="53">
        <v>42201.691608796296</v>
      </c>
      <c r="C1699" s="7">
        <v>1.1916087962962965</v>
      </c>
      <c r="D1699" s="8">
        <v>50.4589</v>
      </c>
      <c r="E1699">
        <v>50.4589</v>
      </c>
      <c r="F1699">
        <v>2878.37</v>
      </c>
      <c r="G1699">
        <v>-0.15307599999999999</v>
      </c>
      <c r="H1699">
        <v>-29008.1</v>
      </c>
      <c r="I1699">
        <v>5.0882200000000002E-2</v>
      </c>
      <c r="J1699">
        <v>-0.61477000000000004</v>
      </c>
      <c r="K1699">
        <v>200.3</v>
      </c>
      <c r="L1699">
        <v>165.5</v>
      </c>
      <c r="M1699">
        <v>22.6</v>
      </c>
      <c r="N1699">
        <v>183</v>
      </c>
      <c r="O1699">
        <v>21.8</v>
      </c>
      <c r="P1699">
        <v>182.3</v>
      </c>
      <c r="Q1699" s="8">
        <v>61.679200000000002</v>
      </c>
      <c r="R1699">
        <v>507.21300000000002</v>
      </c>
      <c r="S1699" s="8">
        <v>-6.0605100000000002E-2</v>
      </c>
      <c r="T1699" s="8">
        <v>0.73230700000000004</v>
      </c>
      <c r="U1699" s="8">
        <v>1.3091E-2</v>
      </c>
      <c r="V1699" s="3">
        <v>-0.56165242000000015</v>
      </c>
      <c r="W1699" s="3">
        <v>6.5384680000000013E-3</v>
      </c>
      <c r="X1699" s="8">
        <v>9.3950346200470047</v>
      </c>
      <c r="Y1699" s="8">
        <v>9.9632255080470049</v>
      </c>
      <c r="Z1699" s="3">
        <v>9.6791300640470048</v>
      </c>
      <c r="AA1699" s="41">
        <v>2</v>
      </c>
      <c r="AB1699" s="42" t="s">
        <v>2112</v>
      </c>
      <c r="AC1699" s="15">
        <v>-318.55430000000001</v>
      </c>
      <c r="AD1699" s="15">
        <v>-136.45662990442463</v>
      </c>
      <c r="AE1699" s="15">
        <v>1.6783751919647329</v>
      </c>
      <c r="AF1699" s="15">
        <v>-69.322810104558243</v>
      </c>
      <c r="AG1699" s="15">
        <v>-130.78085800585495</v>
      </c>
      <c r="AH1699" s="17">
        <v>1.2416411037479471</v>
      </c>
      <c r="AI1699" s="17">
        <v>0.94138618971707833</v>
      </c>
      <c r="AJ1699" s="17">
        <v>0.79546610287691044</v>
      </c>
      <c r="AK1699" s="17">
        <v>0.86432950002974673</v>
      </c>
      <c r="AL1699" s="17">
        <v>0.93434378003654239</v>
      </c>
    </row>
    <row r="1700" spans="1:38" x14ac:dyDescent="0.45">
      <c r="A1700">
        <v>1897</v>
      </c>
      <c r="B1700" s="53">
        <v>42201.692303240743</v>
      </c>
      <c r="C1700" s="7">
        <v>1.1923032407407406</v>
      </c>
      <c r="D1700" s="8">
        <v>50.475499999999997</v>
      </c>
      <c r="E1700">
        <v>50.475499999999997</v>
      </c>
      <c r="F1700">
        <v>2880.22</v>
      </c>
      <c r="G1700">
        <v>-0.15307599999999999</v>
      </c>
      <c r="H1700">
        <v>-29008.1</v>
      </c>
      <c r="I1700">
        <v>5.0863699999999998E-2</v>
      </c>
      <c r="J1700">
        <v>-0.61577599999999999</v>
      </c>
      <c r="K1700">
        <v>173.3</v>
      </c>
      <c r="L1700">
        <v>170.8</v>
      </c>
      <c r="M1700">
        <v>22.6</v>
      </c>
      <c r="N1700">
        <v>173.5</v>
      </c>
      <c r="O1700">
        <v>21.8</v>
      </c>
      <c r="P1700">
        <v>182.3</v>
      </c>
      <c r="Q1700" s="8">
        <v>61.679200000000002</v>
      </c>
      <c r="R1700">
        <v>507.21300000000002</v>
      </c>
      <c r="S1700" s="8">
        <v>-5.9423200000000002E-2</v>
      </c>
      <c r="T1700" s="8">
        <v>0.73248999999999997</v>
      </c>
      <c r="U1700" s="8">
        <v>1.3091E-2</v>
      </c>
      <c r="V1700" s="3">
        <v>-0.56211723999999996</v>
      </c>
      <c r="W1700" s="3">
        <v>6.5384680000000013E-3</v>
      </c>
      <c r="X1700" s="8">
        <v>9.3945698000470053</v>
      </c>
      <c r="Y1700" s="8">
        <v>9.9632255080470049</v>
      </c>
      <c r="Z1700" s="3">
        <v>9.678897654047006</v>
      </c>
      <c r="AA1700" s="41">
        <v>2</v>
      </c>
      <c r="AB1700" s="42" t="s">
        <v>2112</v>
      </c>
      <c r="AC1700" s="15">
        <v>-318.55430000000001</v>
      </c>
      <c r="AD1700" s="15">
        <v>-136.56336037296421</v>
      </c>
      <c r="AE1700" s="15">
        <v>1.6783751919647329</v>
      </c>
      <c r="AF1700" s="15">
        <v>-69.379296139646613</v>
      </c>
      <c r="AG1700" s="15">
        <v>-130.88758847439453</v>
      </c>
      <c r="AH1700" s="17">
        <v>1.2416411037479471</v>
      </c>
      <c r="AI1700" s="17">
        <v>0.94151963629816371</v>
      </c>
      <c r="AJ1700" s="17">
        <v>0.79546610287691044</v>
      </c>
      <c r="AK1700" s="17">
        <v>0.86438903217131347</v>
      </c>
      <c r="AL1700" s="17">
        <v>0.93447523734711557</v>
      </c>
    </row>
    <row r="1701" spans="1:38" x14ac:dyDescent="0.45">
      <c r="A1701">
        <v>1898</v>
      </c>
      <c r="B1701" s="53">
        <v>42201.692986111113</v>
      </c>
      <c r="C1701" s="7">
        <v>1.1929861111111113</v>
      </c>
      <c r="D1701" s="8">
        <v>50.492199999999997</v>
      </c>
      <c r="E1701">
        <v>50.492199999999997</v>
      </c>
      <c r="F1701">
        <v>2877.45</v>
      </c>
      <c r="G1701">
        <v>-0.15307599999999999</v>
      </c>
      <c r="H1701">
        <v>-28997.5</v>
      </c>
      <c r="I1701">
        <v>5.0863699999999998E-2</v>
      </c>
      <c r="J1701">
        <v>-0.61495900000000003</v>
      </c>
      <c r="K1701">
        <v>175.4</v>
      </c>
      <c r="L1701">
        <v>175.7</v>
      </c>
      <c r="M1701">
        <v>22.6</v>
      </c>
      <c r="N1701">
        <v>175.5</v>
      </c>
      <c r="O1701">
        <v>21.8</v>
      </c>
      <c r="P1701">
        <v>182.4</v>
      </c>
      <c r="Q1701" s="8">
        <v>61.679200000000002</v>
      </c>
      <c r="R1701">
        <v>507.21300000000002</v>
      </c>
      <c r="S1701" s="8">
        <v>-6.0605100000000002E-2</v>
      </c>
      <c r="T1701" s="8">
        <v>0.73221599999999998</v>
      </c>
      <c r="U1701" s="8">
        <v>1.3091E-2</v>
      </c>
      <c r="V1701" s="3">
        <v>-0.56142128000000002</v>
      </c>
      <c r="W1701" s="3">
        <v>6.5384680000000013E-3</v>
      </c>
      <c r="X1701" s="8">
        <v>9.3952657600470051</v>
      </c>
      <c r="Y1701" s="8">
        <v>9.9632255080470049</v>
      </c>
      <c r="Z1701" s="3">
        <v>9.679245634047005</v>
      </c>
      <c r="AA1701" s="41">
        <v>2</v>
      </c>
      <c r="AB1701" s="42" t="s">
        <v>2112</v>
      </c>
      <c r="AC1701" s="15">
        <v>-318.55430000000001</v>
      </c>
      <c r="AD1701" s="15">
        <v>-136.40355253712755</v>
      </c>
      <c r="AE1701" s="15">
        <v>1.6783751919647329</v>
      </c>
      <c r="AF1701" s="15">
        <v>-69.294720456937171</v>
      </c>
      <c r="AG1701" s="15">
        <v>-130.72778063855787</v>
      </c>
      <c r="AH1701" s="17">
        <v>1.2416411037479471</v>
      </c>
      <c r="AI1701" s="17">
        <v>0.94131984043328043</v>
      </c>
      <c r="AJ1701" s="17">
        <v>0.79546610287691044</v>
      </c>
      <c r="AK1701" s="17">
        <v>0.86429989865235379</v>
      </c>
      <c r="AL1701" s="17">
        <v>0.93427841970895797</v>
      </c>
    </row>
    <row r="1702" spans="1:38" x14ac:dyDescent="0.45">
      <c r="A1702">
        <v>1899</v>
      </c>
      <c r="B1702" s="53">
        <v>42201.693680555552</v>
      </c>
      <c r="C1702" s="7">
        <v>1.1936805555555554</v>
      </c>
      <c r="D1702" s="8">
        <v>50.508800000000001</v>
      </c>
      <c r="E1702">
        <v>50.508800000000001</v>
      </c>
      <c r="F1702">
        <v>2878.37</v>
      </c>
      <c r="G1702">
        <v>-0.15307599999999999</v>
      </c>
      <c r="H1702">
        <v>-29008.1</v>
      </c>
      <c r="I1702">
        <v>5.0863699999999998E-2</v>
      </c>
      <c r="J1702">
        <v>-0.61495900000000003</v>
      </c>
      <c r="K1702">
        <v>169.7</v>
      </c>
      <c r="L1702">
        <v>178.2</v>
      </c>
      <c r="M1702">
        <v>22.6</v>
      </c>
      <c r="N1702">
        <v>168.8</v>
      </c>
      <c r="O1702">
        <v>21.8</v>
      </c>
      <c r="P1702">
        <v>182.4</v>
      </c>
      <c r="Q1702" s="8">
        <v>61.690899999999999</v>
      </c>
      <c r="R1702">
        <v>507.21300000000002</v>
      </c>
      <c r="S1702" s="8">
        <v>-6.0605100000000002E-2</v>
      </c>
      <c r="T1702" s="8">
        <v>0.73203300000000004</v>
      </c>
      <c r="U1702" s="8">
        <v>1.3091E-2</v>
      </c>
      <c r="V1702" s="3">
        <v>-0.56095646000000021</v>
      </c>
      <c r="W1702" s="3">
        <v>6.5384680000000013E-3</v>
      </c>
      <c r="X1702" s="8">
        <v>9.3957305800470046</v>
      </c>
      <c r="Y1702" s="8">
        <v>9.9632255080470049</v>
      </c>
      <c r="Z1702" s="3">
        <v>9.6794780440470056</v>
      </c>
      <c r="AA1702" s="41">
        <v>2</v>
      </c>
      <c r="AB1702" s="42" t="s">
        <v>2112</v>
      </c>
      <c r="AC1702" s="15">
        <v>-318.54259999999999</v>
      </c>
      <c r="AD1702" s="15">
        <v>-136.29680700063921</v>
      </c>
      <c r="AE1702" s="15">
        <v>1.6783751919647329</v>
      </c>
      <c r="AF1702" s="15">
        <v>-69.238230546611589</v>
      </c>
      <c r="AG1702" s="15">
        <v>-130.62103510206953</v>
      </c>
      <c r="AH1702" s="17">
        <v>1.2416156594217276</v>
      </c>
      <c r="AI1702" s="17">
        <v>0.94118643164943161</v>
      </c>
      <c r="AJ1702" s="17">
        <v>0.79546610287691044</v>
      </c>
      <c r="AK1702" s="17">
        <v>0.86424037470423398</v>
      </c>
      <c r="AL1702" s="17">
        <v>0.93414699921490663</v>
      </c>
    </row>
    <row r="1703" spans="1:38" x14ac:dyDescent="0.45">
      <c r="A1703">
        <v>1900</v>
      </c>
      <c r="B1703" s="53">
        <v>42201.694374999999</v>
      </c>
      <c r="C1703" s="7">
        <v>1.194375</v>
      </c>
      <c r="D1703" s="8">
        <v>50.525399999999998</v>
      </c>
      <c r="E1703">
        <v>50.525399999999998</v>
      </c>
      <c r="F1703">
        <v>2878.37</v>
      </c>
      <c r="G1703">
        <v>-0.15307599999999999</v>
      </c>
      <c r="H1703">
        <v>-29008.1</v>
      </c>
      <c r="I1703">
        <v>5.0863699999999998E-2</v>
      </c>
      <c r="J1703">
        <v>-0.61533599999999999</v>
      </c>
      <c r="K1703">
        <v>202.6</v>
      </c>
      <c r="L1703">
        <v>172.9</v>
      </c>
      <c r="M1703">
        <v>22.6</v>
      </c>
      <c r="N1703">
        <v>181.6</v>
      </c>
      <c r="O1703">
        <v>21.8</v>
      </c>
      <c r="P1703">
        <v>182.3</v>
      </c>
      <c r="Q1703" s="8">
        <v>61.386600000000001</v>
      </c>
      <c r="R1703">
        <v>507.21300000000002</v>
      </c>
      <c r="S1703" s="8">
        <v>-6.0605100000000002E-2</v>
      </c>
      <c r="T1703" s="8">
        <v>0.73145400000000005</v>
      </c>
      <c r="U1703" s="8">
        <v>1.3091E-2</v>
      </c>
      <c r="V1703" s="3">
        <v>-0.55948580000000026</v>
      </c>
      <c r="W1703" s="3">
        <v>6.5384680000000013E-3</v>
      </c>
      <c r="X1703" s="8">
        <v>9.3972012400470035</v>
      </c>
      <c r="Y1703" s="8">
        <v>9.9632255080470049</v>
      </c>
      <c r="Z1703" s="3">
        <v>9.6802133740470033</v>
      </c>
      <c r="AA1703" s="41">
        <v>2</v>
      </c>
      <c r="AB1703" s="42" t="s">
        <v>2112</v>
      </c>
      <c r="AC1703" s="15">
        <v>-318.84690000000001</v>
      </c>
      <c r="AD1703" s="15">
        <v>-135.95900482553418</v>
      </c>
      <c r="AE1703" s="15">
        <v>1.6783751919647329</v>
      </c>
      <c r="AF1703" s="15">
        <v>-69.059483124783469</v>
      </c>
      <c r="AG1703" s="15">
        <v>-130.2832329269645</v>
      </c>
      <c r="AH1703" s="17">
        <v>1.2422777687060358</v>
      </c>
      <c r="AI1703" s="17">
        <v>0.94076450121631205</v>
      </c>
      <c r="AJ1703" s="17">
        <v>0.79546610287691044</v>
      </c>
      <c r="AK1703" s="17">
        <v>0.86405208087437857</v>
      </c>
      <c r="AL1703" s="17">
        <v>0.93373135528888307</v>
      </c>
    </row>
    <row r="1704" spans="1:38" x14ac:dyDescent="0.45">
      <c r="A1704">
        <v>1901</v>
      </c>
      <c r="B1704" s="53">
        <v>42201.695081018515</v>
      </c>
      <c r="C1704" s="7">
        <v>1.1950810185185183</v>
      </c>
      <c r="D1704" s="8">
        <v>50.541800000000002</v>
      </c>
      <c r="E1704">
        <v>50.541800000000002</v>
      </c>
      <c r="F1704">
        <v>2885.14</v>
      </c>
      <c r="G1704">
        <v>-0.15307599999999999</v>
      </c>
      <c r="H1704">
        <v>-28997.5</v>
      </c>
      <c r="I1704">
        <v>5.0863699999999998E-2</v>
      </c>
      <c r="J1704">
        <v>-0.61577599999999999</v>
      </c>
      <c r="K1704">
        <v>178.9</v>
      </c>
      <c r="L1704">
        <v>172.9</v>
      </c>
      <c r="M1704">
        <v>22.6</v>
      </c>
      <c r="N1704">
        <v>173.8</v>
      </c>
      <c r="O1704">
        <v>21.8</v>
      </c>
      <c r="P1704">
        <v>182.3</v>
      </c>
      <c r="Q1704" s="8">
        <v>61.386600000000001</v>
      </c>
      <c r="R1704">
        <v>507.21300000000002</v>
      </c>
      <c r="S1704" s="8">
        <v>-5.9423200000000002E-2</v>
      </c>
      <c r="T1704" s="8">
        <v>0.73248999999999997</v>
      </c>
      <c r="U1704" s="8">
        <v>1.3091E-2</v>
      </c>
      <c r="V1704" s="3">
        <v>-0.56211723999999996</v>
      </c>
      <c r="W1704" s="3">
        <v>6.5384680000000013E-3</v>
      </c>
      <c r="X1704" s="8">
        <v>9.3945698000470053</v>
      </c>
      <c r="Y1704" s="8">
        <v>9.9632255080470049</v>
      </c>
      <c r="Z1704" s="3">
        <v>9.678897654047006</v>
      </c>
      <c r="AA1704" s="41">
        <v>2</v>
      </c>
      <c r="AB1704" s="42" t="s">
        <v>2112</v>
      </c>
      <c r="AC1704" s="15">
        <v>-318.84690000000001</v>
      </c>
      <c r="AD1704" s="15">
        <v>-136.56336037296421</v>
      </c>
      <c r="AE1704" s="15">
        <v>1.6783751919647329</v>
      </c>
      <c r="AF1704" s="15">
        <v>-69.379296139646613</v>
      </c>
      <c r="AG1704" s="15">
        <v>-130.88758847439453</v>
      </c>
      <c r="AH1704" s="17">
        <v>1.2422777687060358</v>
      </c>
      <c r="AI1704" s="17">
        <v>0.94151963629816371</v>
      </c>
      <c r="AJ1704" s="17">
        <v>0.79546610287691044</v>
      </c>
      <c r="AK1704" s="17">
        <v>0.86438903217131347</v>
      </c>
      <c r="AL1704" s="17">
        <v>0.93447523734711557</v>
      </c>
    </row>
    <row r="1705" spans="1:38" x14ac:dyDescent="0.45">
      <c r="A1705">
        <v>1902</v>
      </c>
      <c r="B1705" s="53">
        <v>42201.695775462962</v>
      </c>
      <c r="C1705" s="7">
        <v>1.1957754629629629</v>
      </c>
      <c r="D1705" s="8">
        <v>50.558500000000002</v>
      </c>
      <c r="E1705">
        <v>50.558500000000002</v>
      </c>
      <c r="F1705">
        <v>2890.68</v>
      </c>
      <c r="G1705">
        <v>-0.15307599999999999</v>
      </c>
      <c r="H1705">
        <v>-28997.5</v>
      </c>
      <c r="I1705">
        <v>5.0863699999999998E-2</v>
      </c>
      <c r="J1705">
        <v>-0.61477000000000004</v>
      </c>
      <c r="K1705">
        <v>171.1</v>
      </c>
      <c r="L1705">
        <v>175.5</v>
      </c>
      <c r="M1705">
        <v>22.6</v>
      </c>
      <c r="N1705">
        <v>166.8</v>
      </c>
      <c r="O1705">
        <v>21.8</v>
      </c>
      <c r="P1705">
        <v>182.5</v>
      </c>
      <c r="Q1705" s="8">
        <v>61.386600000000001</v>
      </c>
      <c r="R1705">
        <v>507.21300000000002</v>
      </c>
      <c r="S1705" s="8">
        <v>-6.0605100000000002E-2</v>
      </c>
      <c r="T1705" s="8">
        <v>0.73239799999999999</v>
      </c>
      <c r="U1705" s="8">
        <v>1.3091E-2</v>
      </c>
      <c r="V1705" s="3">
        <v>-0.56188356000000006</v>
      </c>
      <c r="W1705" s="3">
        <v>6.5384680000000013E-3</v>
      </c>
      <c r="X1705" s="8">
        <v>9.3948034800470044</v>
      </c>
      <c r="Y1705" s="8">
        <v>9.9632255080470049</v>
      </c>
      <c r="Z1705" s="3">
        <v>9.6790144940470046</v>
      </c>
      <c r="AA1705" s="41">
        <v>2</v>
      </c>
      <c r="AB1705" s="42" t="s">
        <v>2112</v>
      </c>
      <c r="AC1705" s="15">
        <v>-318.84690000000001</v>
      </c>
      <c r="AD1705" s="15">
        <v>-136.50970478326462</v>
      </c>
      <c r="AE1705" s="15">
        <v>1.6783751919647329</v>
      </c>
      <c r="AF1705" s="15">
        <v>-69.350899112184038</v>
      </c>
      <c r="AG1705" s="15">
        <v>-130.83393288469495</v>
      </c>
      <c r="AH1705" s="17">
        <v>1.2422777687060358</v>
      </c>
      <c r="AI1705" s="17">
        <v>0.94145254524349442</v>
      </c>
      <c r="AJ1705" s="17">
        <v>0.79546610287691044</v>
      </c>
      <c r="AK1705" s="17">
        <v>0.86435910276033412</v>
      </c>
      <c r="AL1705" s="17">
        <v>0.93440914644476358</v>
      </c>
    </row>
    <row r="1706" spans="1:38" x14ac:dyDescent="0.45">
      <c r="A1706">
        <v>1903</v>
      </c>
      <c r="B1706" s="53">
        <v>42201.696469907409</v>
      </c>
      <c r="C1706" s="7">
        <v>1.1964699074074074</v>
      </c>
      <c r="D1706" s="8">
        <v>50.575200000000002</v>
      </c>
      <c r="E1706">
        <v>50.575200000000002</v>
      </c>
      <c r="F1706">
        <v>2886.99</v>
      </c>
      <c r="G1706">
        <v>-0.15307599999999999</v>
      </c>
      <c r="H1706">
        <v>-29008.1</v>
      </c>
      <c r="I1706">
        <v>5.0863699999999998E-2</v>
      </c>
      <c r="J1706">
        <v>-0.61577599999999999</v>
      </c>
      <c r="K1706">
        <v>192.2</v>
      </c>
      <c r="L1706">
        <v>178.5</v>
      </c>
      <c r="M1706">
        <v>22.6</v>
      </c>
      <c r="N1706">
        <v>176.5</v>
      </c>
      <c r="O1706">
        <v>21.8</v>
      </c>
      <c r="P1706">
        <v>182.5</v>
      </c>
      <c r="Q1706" s="8">
        <v>61.386600000000001</v>
      </c>
      <c r="R1706">
        <v>507.21300000000002</v>
      </c>
      <c r="S1706" s="8">
        <v>-6.0605100000000002E-2</v>
      </c>
      <c r="T1706" s="8">
        <v>0.73258100000000004</v>
      </c>
      <c r="U1706" s="8">
        <v>1.3091E-2</v>
      </c>
      <c r="V1706" s="3">
        <v>-0.5623483800000002</v>
      </c>
      <c r="W1706" s="3">
        <v>6.5384680000000013E-3</v>
      </c>
      <c r="X1706" s="8">
        <v>9.3943386600470049</v>
      </c>
      <c r="Y1706" s="8">
        <v>9.9632255080470049</v>
      </c>
      <c r="Z1706" s="3">
        <v>9.678782084047004</v>
      </c>
      <c r="AA1706" s="41">
        <v>2</v>
      </c>
      <c r="AB1706" s="42" t="s">
        <v>2112</v>
      </c>
      <c r="AC1706" s="15">
        <v>-318.84690000000001</v>
      </c>
      <c r="AD1706" s="15">
        <v>-136.61643024772013</v>
      </c>
      <c r="AE1706" s="15">
        <v>1.6783751919647329</v>
      </c>
      <c r="AF1706" s="15">
        <v>-69.407383860270897</v>
      </c>
      <c r="AG1706" s="15">
        <v>-130.94065834915045</v>
      </c>
      <c r="AH1706" s="17">
        <v>1.2422777687060358</v>
      </c>
      <c r="AI1706" s="17">
        <v>0.94158600438064055</v>
      </c>
      <c r="AJ1706" s="17">
        <v>0.79546610287691044</v>
      </c>
      <c r="AK1706" s="17">
        <v>0.86441863762339488</v>
      </c>
      <c r="AL1706" s="17">
        <v>0.93454061598556371</v>
      </c>
    </row>
    <row r="1707" spans="1:38" x14ac:dyDescent="0.45">
      <c r="A1707">
        <v>1904</v>
      </c>
      <c r="B1707" s="53">
        <v>42201.697152777779</v>
      </c>
      <c r="C1707" s="7">
        <v>1.1971527777777777</v>
      </c>
      <c r="D1707" s="8">
        <v>50.591799999999999</v>
      </c>
      <c r="E1707">
        <v>50.591799999999999</v>
      </c>
      <c r="F1707">
        <v>2897.45</v>
      </c>
      <c r="G1707">
        <v>-0.15307599999999999</v>
      </c>
      <c r="H1707">
        <v>-29008.1</v>
      </c>
      <c r="I1707">
        <v>5.0863699999999998E-2</v>
      </c>
      <c r="J1707">
        <v>-0.61552499999999999</v>
      </c>
      <c r="K1707">
        <v>172.6</v>
      </c>
      <c r="L1707">
        <v>173.2</v>
      </c>
      <c r="M1707">
        <v>22.6</v>
      </c>
      <c r="N1707">
        <v>167.7</v>
      </c>
      <c r="O1707">
        <v>21.8</v>
      </c>
      <c r="P1707">
        <v>182.5</v>
      </c>
      <c r="Q1707" s="8">
        <v>61.386600000000001</v>
      </c>
      <c r="R1707">
        <v>507.21300000000002</v>
      </c>
      <c r="S1707" s="8">
        <v>-5.9423200000000002E-2</v>
      </c>
      <c r="T1707" s="8">
        <v>0.73325099999999999</v>
      </c>
      <c r="U1707" s="8">
        <v>1.3091E-2</v>
      </c>
      <c r="V1707" s="3">
        <v>-0.56405018000000007</v>
      </c>
      <c r="W1707" s="3">
        <v>6.5384680000000013E-3</v>
      </c>
      <c r="X1707" s="8">
        <v>9.3926368600470038</v>
      </c>
      <c r="Y1707" s="8">
        <v>9.9632255080470049</v>
      </c>
      <c r="Z1707" s="3">
        <v>9.6779311840470044</v>
      </c>
      <c r="AA1707" s="41">
        <v>2</v>
      </c>
      <c r="AB1707" s="42" t="s">
        <v>2112</v>
      </c>
      <c r="AC1707" s="15">
        <v>-318.84690000000001</v>
      </c>
      <c r="AD1707" s="15">
        <v>-137.00708789113617</v>
      </c>
      <c r="AE1707" s="15">
        <v>1.6783751919647329</v>
      </c>
      <c r="AF1707" s="15">
        <v>-69.614163860113877</v>
      </c>
      <c r="AG1707" s="15">
        <v>-131.33131599256649</v>
      </c>
      <c r="AH1707" s="17">
        <v>1.2422777687060358</v>
      </c>
      <c r="AI1707" s="17">
        <v>0.94207484080284565</v>
      </c>
      <c r="AJ1707" s="17">
        <v>0.79546610287691044</v>
      </c>
      <c r="AK1707" s="17">
        <v>0.86463665350206775</v>
      </c>
      <c r="AL1707" s="17">
        <v>0.93502216249872949</v>
      </c>
    </row>
    <row r="1708" spans="1:38" x14ac:dyDescent="0.45">
      <c r="A1708">
        <v>1905</v>
      </c>
      <c r="B1708" s="53">
        <v>42201.697847222225</v>
      </c>
      <c r="C1708" s="7">
        <v>1.1978472222222223</v>
      </c>
      <c r="D1708" s="8">
        <v>50.608400000000003</v>
      </c>
      <c r="E1708">
        <v>50.608400000000003</v>
      </c>
      <c r="F1708">
        <v>2896.53</v>
      </c>
      <c r="G1708">
        <v>-0.15307599999999999</v>
      </c>
      <c r="H1708">
        <v>-28997.5</v>
      </c>
      <c r="I1708">
        <v>5.0863699999999998E-2</v>
      </c>
      <c r="J1708">
        <v>-0.61477000000000004</v>
      </c>
      <c r="K1708">
        <v>179.5</v>
      </c>
      <c r="L1708">
        <v>172.6</v>
      </c>
      <c r="M1708">
        <v>22.6</v>
      </c>
      <c r="N1708">
        <v>170.5</v>
      </c>
      <c r="O1708">
        <v>21.8</v>
      </c>
      <c r="P1708">
        <v>182.5</v>
      </c>
      <c r="Q1708" s="8">
        <v>61.386600000000001</v>
      </c>
      <c r="R1708">
        <v>507.21300000000002</v>
      </c>
      <c r="S1708" s="8">
        <v>-6.0605100000000002E-2</v>
      </c>
      <c r="T1708" s="8">
        <v>0.73279399999999995</v>
      </c>
      <c r="U1708" s="8">
        <v>1.3091E-2</v>
      </c>
      <c r="V1708" s="3">
        <v>-0.56288939999999998</v>
      </c>
      <c r="W1708" s="3">
        <v>6.5384680000000013E-3</v>
      </c>
      <c r="X1708" s="8">
        <v>9.3937976400470049</v>
      </c>
      <c r="Y1708" s="8">
        <v>9.9632255080470049</v>
      </c>
      <c r="Z1708" s="3">
        <v>9.678511574047004</v>
      </c>
      <c r="AA1708" s="41">
        <v>2</v>
      </c>
      <c r="AB1708" s="42" t="s">
        <v>2112</v>
      </c>
      <c r="AC1708" s="15">
        <v>-318.84690000000001</v>
      </c>
      <c r="AD1708" s="15">
        <v>-136.74063901750753</v>
      </c>
      <c r="AE1708" s="15">
        <v>1.6783751919647329</v>
      </c>
      <c r="AF1708" s="15">
        <v>-69.473125143832249</v>
      </c>
      <c r="AG1708" s="15">
        <v>-131.06486711893785</v>
      </c>
      <c r="AH1708" s="17">
        <v>1.2422777687060358</v>
      </c>
      <c r="AI1708" s="17">
        <v>0.94174137386934209</v>
      </c>
      <c r="AJ1708" s="17">
        <v>0.79546610287691044</v>
      </c>
      <c r="AK1708" s="17">
        <v>0.86448793919293665</v>
      </c>
      <c r="AL1708" s="17">
        <v>0.93469366888915428</v>
      </c>
    </row>
    <row r="1709" spans="1:38" x14ac:dyDescent="0.45">
      <c r="A1709">
        <v>1906</v>
      </c>
      <c r="B1709" s="53">
        <v>42201.698541666665</v>
      </c>
      <c r="C1709" s="7">
        <v>1.1985416666666668</v>
      </c>
      <c r="D1709" s="8">
        <v>50.625</v>
      </c>
      <c r="E1709">
        <v>50.625</v>
      </c>
      <c r="F1709">
        <v>2898.38</v>
      </c>
      <c r="G1709">
        <v>-0.15307599999999999</v>
      </c>
      <c r="H1709">
        <v>-29008.1</v>
      </c>
      <c r="I1709">
        <v>5.0863699999999998E-2</v>
      </c>
      <c r="J1709">
        <v>-0.61495900000000003</v>
      </c>
      <c r="K1709">
        <v>170.5</v>
      </c>
      <c r="L1709">
        <v>175.5</v>
      </c>
      <c r="M1709">
        <v>22.6</v>
      </c>
      <c r="N1709">
        <v>165.4</v>
      </c>
      <c r="O1709">
        <v>21.8</v>
      </c>
      <c r="P1709">
        <v>182.5</v>
      </c>
      <c r="Q1709" s="8">
        <v>61.386600000000001</v>
      </c>
      <c r="R1709">
        <v>507.21300000000002</v>
      </c>
      <c r="S1709" s="8">
        <v>-5.9423200000000002E-2</v>
      </c>
      <c r="T1709" s="8">
        <v>0.73230700000000004</v>
      </c>
      <c r="U1709" s="8">
        <v>1.3091E-2</v>
      </c>
      <c r="V1709" s="3">
        <v>-0.56165242000000015</v>
      </c>
      <c r="W1709" s="3">
        <v>6.5384680000000013E-3</v>
      </c>
      <c r="X1709" s="8">
        <v>9.3950346200470047</v>
      </c>
      <c r="Y1709" s="8">
        <v>9.9632255080470049</v>
      </c>
      <c r="Z1709" s="3">
        <v>9.6791300640470048</v>
      </c>
      <c r="AA1709" s="41">
        <v>2</v>
      </c>
      <c r="AB1709" s="42" t="s">
        <v>2112</v>
      </c>
      <c r="AC1709" s="15">
        <v>-318.84690000000001</v>
      </c>
      <c r="AD1709" s="15">
        <v>-136.45662990442463</v>
      </c>
      <c r="AE1709" s="15">
        <v>1.6783751919647329</v>
      </c>
      <c r="AF1709" s="15">
        <v>-69.322810104558243</v>
      </c>
      <c r="AG1709" s="15">
        <v>-130.78085800585495</v>
      </c>
      <c r="AH1709" s="17">
        <v>1.2422777687060358</v>
      </c>
      <c r="AI1709" s="17">
        <v>0.94138618971707833</v>
      </c>
      <c r="AJ1709" s="17">
        <v>0.79546610287691044</v>
      </c>
      <c r="AK1709" s="17">
        <v>0.86432950002974673</v>
      </c>
      <c r="AL1709" s="17">
        <v>0.93434378003654239</v>
      </c>
    </row>
    <row r="1710" spans="1:38" x14ac:dyDescent="0.45">
      <c r="A1710">
        <v>1907</v>
      </c>
      <c r="B1710" s="53">
        <v>42201.699247685188</v>
      </c>
      <c r="C1710" s="7">
        <v>1.1992476851851852</v>
      </c>
      <c r="D1710" s="8">
        <v>50.641599999999997</v>
      </c>
      <c r="E1710">
        <v>50.641599999999997</v>
      </c>
      <c r="F1710">
        <v>2889.76</v>
      </c>
      <c r="G1710">
        <v>-0.15307599999999999</v>
      </c>
      <c r="H1710">
        <v>-29008.1</v>
      </c>
      <c r="I1710">
        <v>5.0863699999999998E-2</v>
      </c>
      <c r="J1710">
        <v>-0.61533599999999999</v>
      </c>
      <c r="K1710">
        <v>200.8</v>
      </c>
      <c r="L1710">
        <v>179</v>
      </c>
      <c r="M1710">
        <v>22.6</v>
      </c>
      <c r="N1710">
        <v>178.4</v>
      </c>
      <c r="O1710">
        <v>21.9</v>
      </c>
      <c r="P1710">
        <v>182.5</v>
      </c>
      <c r="Q1710" s="8">
        <v>61.386600000000001</v>
      </c>
      <c r="R1710">
        <v>507.21300000000002</v>
      </c>
      <c r="S1710" s="8">
        <v>-6.0605100000000002E-2</v>
      </c>
      <c r="T1710" s="8">
        <v>0.73279399999999995</v>
      </c>
      <c r="U1710" s="8">
        <v>1.3091E-2</v>
      </c>
      <c r="V1710" s="3">
        <v>-0.56288939999999998</v>
      </c>
      <c r="W1710" s="3">
        <v>6.5384680000000013E-3</v>
      </c>
      <c r="X1710" s="8">
        <v>9.3937976400470049</v>
      </c>
      <c r="Y1710" s="8">
        <v>9.9632255080470049</v>
      </c>
      <c r="Z1710" s="3">
        <v>9.678511574047004</v>
      </c>
      <c r="AA1710" s="41">
        <v>2</v>
      </c>
      <c r="AB1710" s="42" t="s">
        <v>2112</v>
      </c>
      <c r="AC1710" s="15">
        <v>-318.84690000000001</v>
      </c>
      <c r="AD1710" s="15">
        <v>-136.74063901750753</v>
      </c>
      <c r="AE1710" s="15">
        <v>1.6783751919647329</v>
      </c>
      <c r="AF1710" s="15">
        <v>-69.473125143832249</v>
      </c>
      <c r="AG1710" s="15">
        <v>-131.06486711893785</v>
      </c>
      <c r="AH1710" s="17">
        <v>1.2422777687060358</v>
      </c>
      <c r="AI1710" s="17">
        <v>0.94174137386934209</v>
      </c>
      <c r="AJ1710" s="17">
        <v>0.79546610287691044</v>
      </c>
      <c r="AK1710" s="17">
        <v>0.86448793919293665</v>
      </c>
      <c r="AL1710" s="17">
        <v>0.93469366888915428</v>
      </c>
    </row>
    <row r="1711" spans="1:38" x14ac:dyDescent="0.45">
      <c r="A1711">
        <v>1908</v>
      </c>
      <c r="B1711" s="53">
        <v>42201.699942129628</v>
      </c>
      <c r="C1711" s="7">
        <v>1.1999421296296298</v>
      </c>
      <c r="D1711" s="8">
        <v>50.658200000000001</v>
      </c>
      <c r="E1711">
        <v>50.658200000000001</v>
      </c>
      <c r="F1711">
        <v>2901.45</v>
      </c>
      <c r="G1711">
        <v>-0.15307599999999999</v>
      </c>
      <c r="H1711">
        <v>-29008.1</v>
      </c>
      <c r="I1711">
        <v>5.0863699999999998E-2</v>
      </c>
      <c r="J1711">
        <v>-0.61533599999999999</v>
      </c>
      <c r="K1711">
        <v>172.9</v>
      </c>
      <c r="L1711">
        <v>173.8</v>
      </c>
      <c r="M1711">
        <v>22.6</v>
      </c>
      <c r="N1711">
        <v>173.2</v>
      </c>
      <c r="O1711">
        <v>21.8</v>
      </c>
      <c r="P1711">
        <v>182.5</v>
      </c>
      <c r="Q1711" s="8">
        <v>61.386600000000001</v>
      </c>
      <c r="R1711">
        <v>507.21300000000002</v>
      </c>
      <c r="S1711" s="8">
        <v>-5.9423200000000002E-2</v>
      </c>
      <c r="T1711" s="8">
        <v>0.73239799999999999</v>
      </c>
      <c r="U1711" s="8">
        <v>1.3091E-2</v>
      </c>
      <c r="V1711" s="3">
        <v>-0.56188356000000006</v>
      </c>
      <c r="W1711" s="3">
        <v>6.5384680000000013E-3</v>
      </c>
      <c r="X1711" s="8">
        <v>9.3948034800470044</v>
      </c>
      <c r="Y1711" s="8">
        <v>9.9632255080470049</v>
      </c>
      <c r="Z1711" s="3">
        <v>9.6790144940470046</v>
      </c>
      <c r="AA1711" s="41">
        <v>2</v>
      </c>
      <c r="AB1711" s="42" t="s">
        <v>2112</v>
      </c>
      <c r="AC1711" s="15">
        <v>-318.84690000000001</v>
      </c>
      <c r="AD1711" s="15">
        <v>-136.50970478326462</v>
      </c>
      <c r="AE1711" s="15">
        <v>1.6783751919647329</v>
      </c>
      <c r="AF1711" s="15">
        <v>-69.350899112184038</v>
      </c>
      <c r="AG1711" s="15">
        <v>-130.83393288469495</v>
      </c>
      <c r="AH1711" s="17">
        <v>1.2422777687060358</v>
      </c>
      <c r="AI1711" s="17">
        <v>0.94145254524349442</v>
      </c>
      <c r="AJ1711" s="17">
        <v>0.79546610287691044</v>
      </c>
      <c r="AK1711" s="17">
        <v>0.86435910276033412</v>
      </c>
      <c r="AL1711" s="17">
        <v>0.93440914644476358</v>
      </c>
    </row>
    <row r="1712" spans="1:38" x14ac:dyDescent="0.45">
      <c r="A1712">
        <v>1909</v>
      </c>
      <c r="B1712" s="53">
        <v>42201.700624999998</v>
      </c>
      <c r="C1712" s="7">
        <v>1.2006250000000001</v>
      </c>
      <c r="D1712" s="8">
        <v>50.674900000000001</v>
      </c>
      <c r="E1712">
        <v>50.674900000000001</v>
      </c>
      <c r="F1712">
        <v>2901.45</v>
      </c>
      <c r="G1712">
        <v>-0.15307599999999999</v>
      </c>
      <c r="H1712">
        <v>-28997.5</v>
      </c>
      <c r="I1712">
        <v>5.0863699999999998E-2</v>
      </c>
      <c r="J1712">
        <v>-0.61514800000000003</v>
      </c>
      <c r="K1712">
        <v>175.4</v>
      </c>
      <c r="L1712">
        <v>172.2</v>
      </c>
      <c r="M1712">
        <v>22.6</v>
      </c>
      <c r="N1712">
        <v>173.8</v>
      </c>
      <c r="O1712">
        <v>21.8</v>
      </c>
      <c r="P1712">
        <v>182.5</v>
      </c>
      <c r="Q1712" s="8">
        <v>61.386600000000001</v>
      </c>
      <c r="R1712">
        <v>507.21300000000002</v>
      </c>
      <c r="S1712" s="8">
        <v>-6.0605100000000002E-2</v>
      </c>
      <c r="T1712" s="8">
        <v>0.73297699999999999</v>
      </c>
      <c r="U1712" s="8">
        <v>1.8859600000000001E-2</v>
      </c>
      <c r="V1712" s="3">
        <v>-0.56335422000000002</v>
      </c>
      <c r="W1712" s="3">
        <v>-8.1137759999999996E-3</v>
      </c>
      <c r="X1712" s="8">
        <v>9.3933328200470037</v>
      </c>
      <c r="Y1712" s="8">
        <v>9.9485732640470044</v>
      </c>
      <c r="Z1712" s="3">
        <v>9.6709530420470031</v>
      </c>
      <c r="AA1712" s="41">
        <v>2</v>
      </c>
      <c r="AB1712" s="42" t="s">
        <v>2112</v>
      </c>
      <c r="AC1712" s="15">
        <v>-318.84690000000001</v>
      </c>
      <c r="AD1712" s="15">
        <v>-136.84734270731178</v>
      </c>
      <c r="AE1712" s="15">
        <v>-2.0798189303192203</v>
      </c>
      <c r="AF1712" s="15">
        <v>-71.308636556270244</v>
      </c>
      <c r="AG1712" s="15">
        <v>-131.1715708087421</v>
      </c>
      <c r="AH1712" s="17">
        <v>1.2422777687060358</v>
      </c>
      <c r="AI1712" s="17">
        <v>0.94187488766326832</v>
      </c>
      <c r="AJ1712" s="17">
        <v>0.79883493809500239</v>
      </c>
      <c r="AK1712" s="17">
        <v>0.86642735089558343</v>
      </c>
      <c r="AL1712" s="17">
        <v>0.9348251916681094</v>
      </c>
    </row>
    <row r="1713" spans="1:38" x14ac:dyDescent="0.45">
      <c r="A1713">
        <v>1910</v>
      </c>
      <c r="B1713" s="53">
        <v>42201.701319444444</v>
      </c>
      <c r="C1713" s="7">
        <v>1.2013194444444446</v>
      </c>
      <c r="D1713" s="8">
        <v>50.691400000000002</v>
      </c>
      <c r="E1713">
        <v>50.691400000000002</v>
      </c>
      <c r="F1713">
        <v>2901.45</v>
      </c>
      <c r="G1713">
        <v>-0.15307599999999999</v>
      </c>
      <c r="H1713">
        <v>-29008.1</v>
      </c>
      <c r="I1713">
        <v>5.0863699999999998E-2</v>
      </c>
      <c r="J1713">
        <v>-0.61477000000000004</v>
      </c>
      <c r="K1713">
        <v>168.8</v>
      </c>
      <c r="L1713">
        <v>175.4</v>
      </c>
      <c r="M1713">
        <v>22.6</v>
      </c>
      <c r="N1713">
        <v>162.4</v>
      </c>
      <c r="O1713">
        <v>21.8</v>
      </c>
      <c r="P1713">
        <v>182.5</v>
      </c>
      <c r="Q1713" s="8">
        <v>61.386600000000001</v>
      </c>
      <c r="R1713">
        <v>507.21300000000002</v>
      </c>
      <c r="S1713" s="8">
        <v>-5.9423200000000002E-2</v>
      </c>
      <c r="T1713" s="8">
        <v>0.73306800000000005</v>
      </c>
      <c r="U1713" s="8">
        <v>1.3091E-2</v>
      </c>
      <c r="V1713" s="3">
        <v>-0.56358536000000026</v>
      </c>
      <c r="W1713" s="3">
        <v>6.5384680000000013E-3</v>
      </c>
      <c r="X1713" s="8">
        <v>9.3931016800470033</v>
      </c>
      <c r="Y1713" s="8">
        <v>9.9632255080470049</v>
      </c>
      <c r="Z1713" s="3">
        <v>9.6781635940470032</v>
      </c>
      <c r="AA1713" s="41">
        <v>2</v>
      </c>
      <c r="AB1713" s="42" t="s">
        <v>2112</v>
      </c>
      <c r="AC1713" s="15">
        <v>-318.84690000000001</v>
      </c>
      <c r="AD1713" s="15">
        <v>-136.90039926633449</v>
      </c>
      <c r="AE1713" s="15">
        <v>1.6783751919647329</v>
      </c>
      <c r="AF1713" s="15">
        <v>-69.557688587305051</v>
      </c>
      <c r="AG1713" s="15">
        <v>-131.22462736776481</v>
      </c>
      <c r="AH1713" s="17">
        <v>1.2422777687060358</v>
      </c>
      <c r="AI1713" s="17">
        <v>0.94194128917444875</v>
      </c>
      <c r="AJ1713" s="17">
        <v>0.79546610287691044</v>
      </c>
      <c r="AK1713" s="17">
        <v>0.86457709859684406</v>
      </c>
      <c r="AL1713" s="17">
        <v>0.93489060286755366</v>
      </c>
    </row>
    <row r="1714" spans="1:38" x14ac:dyDescent="0.45">
      <c r="A1714">
        <v>1911</v>
      </c>
      <c r="B1714" s="53">
        <v>42201.702013888891</v>
      </c>
      <c r="C1714" s="7">
        <v>1.2020138888888887</v>
      </c>
      <c r="D1714" s="8">
        <v>50.707900000000002</v>
      </c>
      <c r="E1714">
        <v>50.707900000000002</v>
      </c>
      <c r="F1714">
        <v>2891.91</v>
      </c>
      <c r="G1714">
        <v>-0.15307599999999999</v>
      </c>
      <c r="H1714">
        <v>-28997.5</v>
      </c>
      <c r="I1714">
        <v>5.0863699999999998E-2</v>
      </c>
      <c r="J1714">
        <v>-0.61477000000000004</v>
      </c>
      <c r="K1714">
        <v>198.7</v>
      </c>
      <c r="L1714">
        <v>178.4</v>
      </c>
      <c r="M1714">
        <v>22.5</v>
      </c>
      <c r="N1714">
        <v>178.8</v>
      </c>
      <c r="O1714">
        <v>21.8</v>
      </c>
      <c r="P1714">
        <v>182.4</v>
      </c>
      <c r="Q1714" s="8">
        <v>61.386600000000001</v>
      </c>
      <c r="R1714">
        <v>507.21300000000002</v>
      </c>
      <c r="S1714" s="8">
        <v>-5.9423200000000002E-2</v>
      </c>
      <c r="T1714" s="8">
        <v>0.73270299999999999</v>
      </c>
      <c r="U1714" s="8">
        <v>1.35251E-2</v>
      </c>
      <c r="V1714" s="3">
        <v>-0.56265826000000008</v>
      </c>
      <c r="W1714" s="3">
        <v>5.4358540000000021E-3</v>
      </c>
      <c r="X1714" s="8">
        <v>9.3940287800470053</v>
      </c>
      <c r="Y1714" s="8">
        <v>9.9621228940470044</v>
      </c>
      <c r="Z1714" s="3">
        <v>9.6780758370470039</v>
      </c>
      <c r="AA1714" s="41">
        <v>2</v>
      </c>
      <c r="AB1714" s="42" t="s">
        <v>2112</v>
      </c>
      <c r="AC1714" s="15">
        <v>-318.84690000000001</v>
      </c>
      <c r="AD1714" s="15">
        <v>-136.68757496688124</v>
      </c>
      <c r="AE1714" s="15">
        <v>1.395194959006858</v>
      </c>
      <c r="AF1714" s="15">
        <v>-69.579013707533704</v>
      </c>
      <c r="AG1714" s="15">
        <v>-131.01180306831156</v>
      </c>
      <c r="AH1714" s="17">
        <v>1.2422777687060358</v>
      </c>
      <c r="AI1714" s="17">
        <v>0.94167499116868925</v>
      </c>
      <c r="AJ1714" s="17">
        <v>0.79571895473342558</v>
      </c>
      <c r="AK1714" s="17">
        <v>0.86459958562530892</v>
      </c>
      <c r="AL1714" s="17">
        <v>0.93462827601193399</v>
      </c>
    </row>
    <row r="1715" spans="1:38" x14ac:dyDescent="0.45">
      <c r="A1715">
        <v>1912</v>
      </c>
      <c r="B1715" s="53">
        <v>42201.702719907407</v>
      </c>
      <c r="C1715" s="7">
        <v>1.2027199074074075</v>
      </c>
      <c r="D1715" s="8">
        <v>50.724600000000002</v>
      </c>
      <c r="E1715">
        <v>50.724600000000002</v>
      </c>
      <c r="F1715">
        <v>2900.53</v>
      </c>
      <c r="G1715">
        <v>-0.15307599999999999</v>
      </c>
      <c r="H1715">
        <v>-29008.1</v>
      </c>
      <c r="I1715">
        <v>5.0863699999999998E-2</v>
      </c>
      <c r="J1715">
        <v>-0.61533599999999999</v>
      </c>
      <c r="K1715">
        <v>179.8</v>
      </c>
      <c r="L1715">
        <v>173.8</v>
      </c>
      <c r="M1715">
        <v>22.6</v>
      </c>
      <c r="N1715">
        <v>180</v>
      </c>
      <c r="O1715">
        <v>21.8</v>
      </c>
      <c r="P1715">
        <v>182.5</v>
      </c>
      <c r="Q1715" s="8">
        <v>61.386600000000001</v>
      </c>
      <c r="R1715">
        <v>507.21300000000002</v>
      </c>
      <c r="S1715" s="8">
        <v>-6.0605100000000002E-2</v>
      </c>
      <c r="T1715" s="8">
        <v>0.73288600000000004</v>
      </c>
      <c r="U1715" s="8">
        <v>2.3015600000000001E-2</v>
      </c>
      <c r="V1715" s="3">
        <v>-0.56312308000000022</v>
      </c>
      <c r="W1715" s="3">
        <v>-1.8670016000000001E-2</v>
      </c>
      <c r="X1715" s="8">
        <v>9.393563960047004</v>
      </c>
      <c r="Y1715" s="8">
        <v>9.9380170240470047</v>
      </c>
      <c r="Z1715" s="3">
        <v>9.6657904920470052</v>
      </c>
      <c r="AA1715" s="41">
        <v>2</v>
      </c>
      <c r="AB1715" s="42" t="s">
        <v>2112</v>
      </c>
      <c r="AC1715" s="15">
        <v>-318.84690000000001</v>
      </c>
      <c r="AD1715" s="15">
        <v>-136.79428366026036</v>
      </c>
      <c r="AE1715" s="15">
        <v>-4.780872514739599</v>
      </c>
      <c r="AF1715" s="15">
        <v>-72.560736212292909</v>
      </c>
      <c r="AG1715" s="15">
        <v>-131.11851176169068</v>
      </c>
      <c r="AH1715" s="17">
        <v>1.2422777687060358</v>
      </c>
      <c r="AI1715" s="17">
        <v>0.94180849240011966</v>
      </c>
      <c r="AJ1715" s="17">
        <v>0.80127383275002528</v>
      </c>
      <c r="AK1715" s="17">
        <v>0.86775532671933164</v>
      </c>
      <c r="AL1715" s="17">
        <v>0.93475978655449266</v>
      </c>
    </row>
    <row r="1716" spans="1:38" x14ac:dyDescent="0.45">
      <c r="A1716">
        <v>1913</v>
      </c>
      <c r="B1716" s="53">
        <v>42201.703414351854</v>
      </c>
      <c r="C1716" s="7">
        <v>1.2034143518518516</v>
      </c>
      <c r="D1716" s="8">
        <v>50.741199999999999</v>
      </c>
      <c r="E1716">
        <v>50.741199999999999</v>
      </c>
      <c r="F1716">
        <v>2903.3</v>
      </c>
      <c r="G1716">
        <v>-0.15307599999999999</v>
      </c>
      <c r="H1716">
        <v>-29008.1</v>
      </c>
      <c r="I1716">
        <v>5.0863699999999998E-2</v>
      </c>
      <c r="J1716">
        <v>-0.61495900000000003</v>
      </c>
      <c r="K1716">
        <v>171.1</v>
      </c>
      <c r="L1716">
        <v>172.4</v>
      </c>
      <c r="M1716">
        <v>22.5</v>
      </c>
      <c r="N1716">
        <v>165.6</v>
      </c>
      <c r="O1716">
        <v>21.8</v>
      </c>
      <c r="P1716">
        <v>182.5</v>
      </c>
      <c r="Q1716" s="8">
        <v>61.511499999999998</v>
      </c>
      <c r="R1716">
        <v>507.21300000000002</v>
      </c>
      <c r="S1716" s="8">
        <v>-5.9423200000000002E-2</v>
      </c>
      <c r="T1716" s="8">
        <v>0.73316000000000003</v>
      </c>
      <c r="U1716" s="8">
        <v>2.5217699999999999E-2</v>
      </c>
      <c r="V1716" s="3">
        <v>-0.56381904000000016</v>
      </c>
      <c r="W1716" s="3">
        <v>-2.4263349999999996E-2</v>
      </c>
      <c r="X1716" s="8">
        <v>9.3928680000470042</v>
      </c>
      <c r="Y1716" s="8">
        <v>9.9324236900470044</v>
      </c>
      <c r="Z1716" s="3">
        <v>9.6626458450470043</v>
      </c>
      <c r="AA1716" s="41">
        <v>2</v>
      </c>
      <c r="AB1716" s="42" t="s">
        <v>2112</v>
      </c>
      <c r="AC1716" s="15">
        <v>-318.72199999999998</v>
      </c>
      <c r="AD1716" s="15">
        <v>-136.9540363353359</v>
      </c>
      <c r="AE1716" s="15">
        <v>-6.2098343548088906</v>
      </c>
      <c r="AF1716" s="15">
        <v>-73.322798444068212</v>
      </c>
      <c r="AG1716" s="15">
        <v>-131.27826443676622</v>
      </c>
      <c r="AH1716" s="17">
        <v>1.2420059203891503</v>
      </c>
      <c r="AI1716" s="17">
        <v>0.94200842672471419</v>
      </c>
      <c r="AJ1716" s="17">
        <v>0.80257013542513789</v>
      </c>
      <c r="AK1716" s="17">
        <v>0.86856556389187145</v>
      </c>
      <c r="AL1716" s="17">
        <v>0.93495673905861743</v>
      </c>
    </row>
    <row r="1717" spans="1:38" x14ac:dyDescent="0.45">
      <c r="A1717">
        <v>1914</v>
      </c>
      <c r="B1717" s="53">
        <v>42201.704108796293</v>
      </c>
      <c r="C1717" s="7">
        <v>1.2041087962962962</v>
      </c>
      <c r="D1717" s="8">
        <v>50.757899999999999</v>
      </c>
      <c r="E1717">
        <v>50.757899999999999</v>
      </c>
      <c r="F1717">
        <v>2897.45</v>
      </c>
      <c r="G1717">
        <v>-0.15307599999999999</v>
      </c>
      <c r="H1717">
        <v>-29008.1</v>
      </c>
      <c r="I1717">
        <v>5.0863699999999998E-2</v>
      </c>
      <c r="J1717">
        <v>-0.61514800000000003</v>
      </c>
      <c r="K1717">
        <v>190</v>
      </c>
      <c r="L1717">
        <v>175.8</v>
      </c>
      <c r="M1717">
        <v>22.6</v>
      </c>
      <c r="N1717">
        <v>180.9</v>
      </c>
      <c r="O1717">
        <v>21.9</v>
      </c>
      <c r="P1717">
        <v>182.5</v>
      </c>
      <c r="Q1717" s="8">
        <v>61.523200000000003</v>
      </c>
      <c r="R1717">
        <v>507.21300000000002</v>
      </c>
      <c r="S1717" s="8">
        <v>-5.9423200000000002E-2</v>
      </c>
      <c r="T1717" s="8">
        <v>0.73288600000000004</v>
      </c>
      <c r="U1717" s="8">
        <v>2.2705400000000001E-2</v>
      </c>
      <c r="V1717" s="3">
        <v>-0.56312308000000022</v>
      </c>
      <c r="W1717" s="3">
        <v>-1.7882108000000001E-2</v>
      </c>
      <c r="X1717" s="8">
        <v>9.393563960047004</v>
      </c>
      <c r="Y1717" s="8">
        <v>9.9388049320470042</v>
      </c>
      <c r="Z1717" s="3">
        <v>9.666184446047005</v>
      </c>
      <c r="AA1717" s="41">
        <v>2</v>
      </c>
      <c r="AB1717" s="42" t="s">
        <v>2112</v>
      </c>
      <c r="AC1717" s="15">
        <v>-318.71029999999996</v>
      </c>
      <c r="AD1717" s="15">
        <v>-136.79428366026036</v>
      </c>
      <c r="AE1717" s="15">
        <v>-4.5794575307249943</v>
      </c>
      <c r="AF1717" s="15">
        <v>-72.465233491209688</v>
      </c>
      <c r="AG1717" s="15">
        <v>-131.11851176169068</v>
      </c>
      <c r="AH1717" s="17">
        <v>1.2419804611088801</v>
      </c>
      <c r="AI1717" s="17">
        <v>0.94180849240011966</v>
      </c>
      <c r="AJ1717" s="17">
        <v>0.8010914529793467</v>
      </c>
      <c r="AK1717" s="17">
        <v>0.86765389322555475</v>
      </c>
      <c r="AL1717" s="17">
        <v>0.93475978655449266</v>
      </c>
    </row>
    <row r="1718" spans="1:38" x14ac:dyDescent="0.45">
      <c r="A1718">
        <v>1915</v>
      </c>
      <c r="B1718" s="53">
        <v>42201.704791666663</v>
      </c>
      <c r="C1718" s="7">
        <v>1.2047916666666665</v>
      </c>
      <c r="D1718" s="8">
        <v>50.774500000000003</v>
      </c>
      <c r="E1718">
        <v>50.774500000000003</v>
      </c>
      <c r="F1718">
        <v>2902.38</v>
      </c>
      <c r="G1718">
        <v>-0.15307599999999999</v>
      </c>
      <c r="H1718">
        <v>-29008.1</v>
      </c>
      <c r="I1718">
        <v>5.0863699999999998E-2</v>
      </c>
      <c r="J1718">
        <v>-0.61552499999999999</v>
      </c>
      <c r="K1718">
        <v>171.8</v>
      </c>
      <c r="L1718">
        <v>179.3</v>
      </c>
      <c r="M1718">
        <v>22.6</v>
      </c>
      <c r="N1718">
        <v>168</v>
      </c>
      <c r="O1718">
        <v>21.8</v>
      </c>
      <c r="P1718">
        <v>182.6</v>
      </c>
      <c r="Q1718" s="8">
        <v>61.632399999999997</v>
      </c>
      <c r="R1718">
        <v>507.21300000000002</v>
      </c>
      <c r="S1718" s="8">
        <v>-6.0605100000000002E-2</v>
      </c>
      <c r="T1718" s="8">
        <v>0.73325099999999999</v>
      </c>
      <c r="U1718" s="8">
        <v>2.2798499999999999E-2</v>
      </c>
      <c r="V1718" s="3">
        <v>-0.56405018000000007</v>
      </c>
      <c r="W1718" s="3">
        <v>-1.8118581999999998E-2</v>
      </c>
      <c r="X1718" s="8">
        <v>9.3926368600470038</v>
      </c>
      <c r="Y1718" s="8">
        <v>9.9385684580470048</v>
      </c>
      <c r="Z1718" s="3">
        <v>9.6656026590470034</v>
      </c>
      <c r="AA1718" s="41">
        <v>2</v>
      </c>
      <c r="AB1718" s="42" t="s">
        <v>2112</v>
      </c>
      <c r="AC1718" s="15">
        <v>-318.60109999999997</v>
      </c>
      <c r="AD1718" s="15">
        <v>-137.00708789113617</v>
      </c>
      <c r="AE1718" s="15">
        <v>-4.6399112020452549</v>
      </c>
      <c r="AF1718" s="15">
        <v>-72.606268260525667</v>
      </c>
      <c r="AG1718" s="15">
        <v>-131.33131599256649</v>
      </c>
      <c r="AH1718" s="17">
        <v>1.2417428914822486</v>
      </c>
      <c r="AI1718" s="17">
        <v>0.94207484080284565</v>
      </c>
      <c r="AJ1718" s="17">
        <v>0.80114618460881193</v>
      </c>
      <c r="AK1718" s="17">
        <v>0.86780369468271246</v>
      </c>
      <c r="AL1718" s="17">
        <v>0.93502216249872949</v>
      </c>
    </row>
    <row r="1719" spans="1:38" x14ac:dyDescent="0.45">
      <c r="A1719">
        <v>1916</v>
      </c>
      <c r="B1719" s="53">
        <v>42201.70548611111</v>
      </c>
      <c r="C1719" s="7">
        <v>1.205486111111111</v>
      </c>
      <c r="D1719" s="8">
        <v>50.790900000000001</v>
      </c>
      <c r="E1719">
        <v>50.790900000000001</v>
      </c>
      <c r="F1719">
        <v>2904.22</v>
      </c>
      <c r="G1719">
        <v>-0.15307599999999999</v>
      </c>
      <c r="H1719">
        <v>-28997.5</v>
      </c>
      <c r="I1719">
        <v>5.0863699999999998E-2</v>
      </c>
      <c r="J1719">
        <v>-0.61533599999999999</v>
      </c>
      <c r="K1719">
        <v>179.8</v>
      </c>
      <c r="L1719">
        <v>174.3</v>
      </c>
      <c r="M1719">
        <v>22.6</v>
      </c>
      <c r="N1719">
        <v>172.7</v>
      </c>
      <c r="O1719">
        <v>21.9</v>
      </c>
      <c r="P1719">
        <v>182.6</v>
      </c>
      <c r="Q1719" s="8">
        <v>61.632399999999997</v>
      </c>
      <c r="R1719">
        <v>507.21300000000002</v>
      </c>
      <c r="S1719" s="8">
        <v>-6.0605100000000002E-2</v>
      </c>
      <c r="T1719" s="8">
        <v>0.73364700000000005</v>
      </c>
      <c r="U1719" s="8">
        <v>1.92318E-2</v>
      </c>
      <c r="V1719" s="3">
        <v>-0.56505602000000021</v>
      </c>
      <c r="W1719" s="3">
        <v>-9.0591639999999998E-3</v>
      </c>
      <c r="X1719" s="8">
        <v>9.3916310200470043</v>
      </c>
      <c r="Y1719" s="8">
        <v>9.9476278760470045</v>
      </c>
      <c r="Z1719" s="3">
        <v>9.6696294480470044</v>
      </c>
      <c r="AA1719" s="41">
        <v>2</v>
      </c>
      <c r="AB1719" s="42" t="s">
        <v>2112</v>
      </c>
      <c r="AC1719" s="15">
        <v>-318.60109999999997</v>
      </c>
      <c r="AD1719" s="15">
        <v>-137.23792063806377</v>
      </c>
      <c r="AE1719" s="15">
        <v>-2.3219412776207946</v>
      </c>
      <c r="AF1719" s="15">
        <v>-71.629776192562645</v>
      </c>
      <c r="AG1719" s="15">
        <v>-131.56214873949409</v>
      </c>
      <c r="AH1719" s="17">
        <v>1.2417428914822486</v>
      </c>
      <c r="AI1719" s="17">
        <v>0.94236392430546556</v>
      </c>
      <c r="AJ1719" s="17">
        <v>0.799052954572813</v>
      </c>
      <c r="AK1719" s="17">
        <v>0.86676756361466456</v>
      </c>
      <c r="AL1719" s="17">
        <v>0.93530693320283786</v>
      </c>
    </row>
    <row r="1720" spans="1:38" x14ac:dyDescent="0.45">
      <c r="A1720">
        <v>1917</v>
      </c>
      <c r="B1720" s="53">
        <v>42201.706192129626</v>
      </c>
      <c r="C1720" s="7">
        <v>1.2061921296296299</v>
      </c>
      <c r="D1720" s="8">
        <v>50.807600000000001</v>
      </c>
      <c r="E1720">
        <v>50.807600000000001</v>
      </c>
      <c r="F1720">
        <v>2903.3</v>
      </c>
      <c r="G1720">
        <v>-0.15307599999999999</v>
      </c>
      <c r="H1720">
        <v>-29008.1</v>
      </c>
      <c r="I1720">
        <v>5.0863699999999998E-2</v>
      </c>
      <c r="J1720">
        <v>-0.61477000000000004</v>
      </c>
      <c r="K1720">
        <v>169.9</v>
      </c>
      <c r="L1720">
        <v>170.5</v>
      </c>
      <c r="M1720">
        <v>22.7</v>
      </c>
      <c r="N1720">
        <v>169.3</v>
      </c>
      <c r="O1720">
        <v>21.8</v>
      </c>
      <c r="P1720">
        <v>182.6</v>
      </c>
      <c r="Q1720" s="8">
        <v>61.850900000000003</v>
      </c>
      <c r="R1720">
        <v>507.21300000000002</v>
      </c>
      <c r="S1720" s="8">
        <v>-6.0605100000000002E-2</v>
      </c>
      <c r="T1720" s="8">
        <v>0.73334299999999997</v>
      </c>
      <c r="U1720" s="8">
        <v>2.1651E-2</v>
      </c>
      <c r="V1720" s="3">
        <v>-0.56428385999999997</v>
      </c>
      <c r="W1720" s="3">
        <v>-1.5203931999999998E-2</v>
      </c>
      <c r="X1720" s="8">
        <v>9.3924031800470047</v>
      </c>
      <c r="Y1720" s="8">
        <v>9.9414831080470041</v>
      </c>
      <c r="Z1720" s="3">
        <v>9.6669431440470035</v>
      </c>
      <c r="AA1720" s="41">
        <v>2</v>
      </c>
      <c r="AB1720" s="42" t="s">
        <v>2112</v>
      </c>
      <c r="AC1720" s="15">
        <v>-318.38259999999997</v>
      </c>
      <c r="AD1720" s="15">
        <v>-137.06071990205351</v>
      </c>
      <c r="AE1720" s="15">
        <v>-3.8946002975412739</v>
      </c>
      <c r="AF1720" s="15">
        <v>-72.281288240842628</v>
      </c>
      <c r="AG1720" s="15">
        <v>-131.38494800348383</v>
      </c>
      <c r="AH1720" s="17">
        <v>1.2412678074361418</v>
      </c>
      <c r="AI1720" s="17">
        <v>0.94214199105966445</v>
      </c>
      <c r="AJ1720" s="17">
        <v>0.80047194045780112</v>
      </c>
      <c r="AK1720" s="17">
        <v>0.86745859167926531</v>
      </c>
      <c r="AL1720" s="17">
        <v>0.93508831106641588</v>
      </c>
    </row>
    <row r="1721" spans="1:38" x14ac:dyDescent="0.45">
      <c r="A1721">
        <v>1918</v>
      </c>
      <c r="B1721" s="53">
        <v>42201.706886574073</v>
      </c>
      <c r="C1721" s="7">
        <v>1.206886574074074</v>
      </c>
      <c r="D1721" s="8">
        <v>50.824300000000001</v>
      </c>
      <c r="E1721">
        <v>50.824300000000001</v>
      </c>
      <c r="F1721">
        <v>2893.76</v>
      </c>
      <c r="G1721">
        <v>-0.15307599999999999</v>
      </c>
      <c r="H1721">
        <v>-28997.5</v>
      </c>
      <c r="I1721">
        <v>5.0863699999999998E-2</v>
      </c>
      <c r="J1721">
        <v>-0.61495900000000003</v>
      </c>
      <c r="K1721">
        <v>200.8</v>
      </c>
      <c r="L1721">
        <v>168.6</v>
      </c>
      <c r="M1721">
        <v>22.6</v>
      </c>
      <c r="N1721">
        <v>175.8</v>
      </c>
      <c r="O1721">
        <v>21.8</v>
      </c>
      <c r="P1721">
        <v>182.5</v>
      </c>
      <c r="Q1721" s="8">
        <v>61.839199999999998</v>
      </c>
      <c r="R1721">
        <v>507.21300000000002</v>
      </c>
      <c r="S1721" s="8">
        <v>-6.0605100000000002E-2</v>
      </c>
      <c r="T1721" s="8">
        <v>0.73334299999999997</v>
      </c>
      <c r="U1721" s="8">
        <v>1.3091E-2</v>
      </c>
      <c r="V1721" s="3">
        <v>-0.56428385999999997</v>
      </c>
      <c r="W1721" s="3">
        <v>6.5384680000000013E-3</v>
      </c>
      <c r="X1721" s="8">
        <v>9.3924031800470047</v>
      </c>
      <c r="Y1721" s="8">
        <v>9.9632255080470049</v>
      </c>
      <c r="Z1721" s="3">
        <v>9.6778143440470039</v>
      </c>
      <c r="AA1721" s="41">
        <v>2</v>
      </c>
      <c r="AB1721" s="42" t="s">
        <v>2112</v>
      </c>
      <c r="AC1721" s="15">
        <v>-318.39429999999999</v>
      </c>
      <c r="AD1721" s="15">
        <v>-137.06071990205351</v>
      </c>
      <c r="AE1721" s="15">
        <v>1.6783751919647329</v>
      </c>
      <c r="AF1721" s="15">
        <v>-69.642554823001319</v>
      </c>
      <c r="AG1721" s="15">
        <v>-131.38494800348383</v>
      </c>
      <c r="AH1721" s="17">
        <v>1.2412932375072088</v>
      </c>
      <c r="AI1721" s="17">
        <v>0.94214199105966445</v>
      </c>
      <c r="AJ1721" s="17">
        <v>0.79546610287691044</v>
      </c>
      <c r="AK1721" s="17">
        <v>0.86466659574131832</v>
      </c>
      <c r="AL1721" s="17">
        <v>0.93508831106641588</v>
      </c>
    </row>
    <row r="1722" spans="1:38" x14ac:dyDescent="0.45">
      <c r="A1722">
        <v>1919</v>
      </c>
      <c r="B1722" s="53">
        <v>42201.70758101852</v>
      </c>
      <c r="C1722" s="7">
        <v>1.2075810185185185</v>
      </c>
      <c r="D1722" s="8">
        <v>50.840800000000002</v>
      </c>
      <c r="E1722">
        <v>50.840800000000002</v>
      </c>
      <c r="F1722">
        <v>2897.45</v>
      </c>
      <c r="G1722">
        <v>-0.15307599999999999</v>
      </c>
      <c r="H1722">
        <v>-29008.1</v>
      </c>
      <c r="I1722">
        <v>5.0863699999999998E-2</v>
      </c>
      <c r="J1722">
        <v>-0.61552499999999999</v>
      </c>
      <c r="K1722">
        <v>173.1</v>
      </c>
      <c r="L1722">
        <v>167</v>
      </c>
      <c r="M1722">
        <v>22.6</v>
      </c>
      <c r="N1722">
        <v>170.8</v>
      </c>
      <c r="O1722">
        <v>21.9</v>
      </c>
      <c r="P1722">
        <v>182.6</v>
      </c>
      <c r="Q1722" s="8">
        <v>61.839199999999998</v>
      </c>
      <c r="R1722">
        <v>507.21300000000002</v>
      </c>
      <c r="S1722" s="8">
        <v>-5.9423200000000002E-2</v>
      </c>
      <c r="T1722" s="8">
        <v>0.73364700000000005</v>
      </c>
      <c r="U1722" s="8">
        <v>2.9590700000000001E-2</v>
      </c>
      <c r="V1722" s="3">
        <v>-0.56505602000000021</v>
      </c>
      <c r="W1722" s="3">
        <v>-3.5370770000000003E-2</v>
      </c>
      <c r="X1722" s="8">
        <v>9.3916310200470043</v>
      </c>
      <c r="Y1722" s="8">
        <v>9.9213162700470043</v>
      </c>
      <c r="Z1722" s="3">
        <v>9.6564736450470043</v>
      </c>
      <c r="AA1722" s="41">
        <v>2</v>
      </c>
      <c r="AB1722" s="42" t="s">
        <v>2112</v>
      </c>
      <c r="AC1722" s="15">
        <v>-318.39429999999999</v>
      </c>
      <c r="AD1722" s="15">
        <v>-137.23792063806377</v>
      </c>
      <c r="AE1722" s="15">
        <v>-9.0429578510360216</v>
      </c>
      <c r="AF1722" s="15">
        <v>-74.817171412118796</v>
      </c>
      <c r="AG1722" s="15">
        <v>-131.56214873949409</v>
      </c>
      <c r="AH1722" s="17">
        <v>1.2412932375072088</v>
      </c>
      <c r="AI1722" s="17">
        <v>0.94236392430546556</v>
      </c>
      <c r="AJ1722" s="17">
        <v>0.80515268446434296</v>
      </c>
      <c r="AK1722" s="17">
        <v>0.87015880667683221</v>
      </c>
      <c r="AL1722" s="17">
        <v>0.93530693320283786</v>
      </c>
    </row>
    <row r="1723" spans="1:38" x14ac:dyDescent="0.45">
      <c r="A1723">
        <v>1920</v>
      </c>
      <c r="B1723" s="53">
        <v>42201.708275462966</v>
      </c>
      <c r="C1723" s="7">
        <v>1.2082754629629631</v>
      </c>
      <c r="D1723" s="8">
        <v>50.857500000000002</v>
      </c>
      <c r="E1723">
        <v>50.857500000000002</v>
      </c>
      <c r="F1723">
        <v>2891.91</v>
      </c>
      <c r="G1723">
        <v>-0.15307599999999999</v>
      </c>
      <c r="H1723">
        <v>-28997.5</v>
      </c>
      <c r="I1723">
        <v>5.0863699999999998E-2</v>
      </c>
      <c r="J1723">
        <v>-0.61533599999999999</v>
      </c>
      <c r="K1723">
        <v>175.5</v>
      </c>
      <c r="L1723">
        <v>172.2</v>
      </c>
      <c r="M1723">
        <v>22.6</v>
      </c>
      <c r="N1723">
        <v>174.2</v>
      </c>
      <c r="O1723">
        <v>21.9</v>
      </c>
      <c r="P1723">
        <v>182.6</v>
      </c>
      <c r="Q1723" s="8">
        <v>61.839199999999998</v>
      </c>
      <c r="R1723">
        <v>507.21300000000002</v>
      </c>
      <c r="S1723" s="8">
        <v>-5.9423200000000002E-2</v>
      </c>
      <c r="T1723" s="8">
        <v>0.73316000000000003</v>
      </c>
      <c r="U1723" s="8">
        <v>3.3932799999999999E-2</v>
      </c>
      <c r="V1723" s="3">
        <v>-0.56381904000000016</v>
      </c>
      <c r="W1723" s="3">
        <v>-4.6399704E-2</v>
      </c>
      <c r="X1723" s="8">
        <v>9.3928680000470042</v>
      </c>
      <c r="Y1723" s="8">
        <v>9.9102873360470038</v>
      </c>
      <c r="Z1723" s="3">
        <v>9.651577668047004</v>
      </c>
      <c r="AA1723" s="41">
        <v>2</v>
      </c>
      <c r="AB1723" s="42" t="s">
        <v>2112</v>
      </c>
      <c r="AC1723" s="15">
        <v>-318.39429999999999</v>
      </c>
      <c r="AD1723" s="15">
        <v>-136.9540363353359</v>
      </c>
      <c r="AE1723" s="15">
        <v>-11.850073720493697</v>
      </c>
      <c r="AF1723" s="15">
        <v>-76.00125810520376</v>
      </c>
      <c r="AG1723" s="15">
        <v>-131.27826443676622</v>
      </c>
      <c r="AH1723" s="17">
        <v>1.2412932375072088</v>
      </c>
      <c r="AI1723" s="17">
        <v>0.94200842672471419</v>
      </c>
      <c r="AJ1723" s="17">
        <v>0.80772797088436987</v>
      </c>
      <c r="AK1723" s="17">
        <v>0.87142539086200788</v>
      </c>
      <c r="AL1723" s="17">
        <v>0.93495673905861743</v>
      </c>
    </row>
    <row r="1724" spans="1:38" x14ac:dyDescent="0.45">
      <c r="A1724">
        <v>1921</v>
      </c>
      <c r="B1724" s="53">
        <v>42201.708958333336</v>
      </c>
      <c r="C1724" s="7">
        <v>1.2089583333333334</v>
      </c>
      <c r="D1724" s="8">
        <v>50.874099999999999</v>
      </c>
      <c r="E1724">
        <v>50.874099999999999</v>
      </c>
      <c r="F1724">
        <v>2889.76</v>
      </c>
      <c r="G1724">
        <v>-0.15307599999999999</v>
      </c>
      <c r="H1724">
        <v>-29008.1</v>
      </c>
      <c r="I1724">
        <v>5.0863699999999998E-2</v>
      </c>
      <c r="J1724">
        <v>-0.61495900000000003</v>
      </c>
      <c r="K1724">
        <v>169.4</v>
      </c>
      <c r="L1724">
        <v>177.7</v>
      </c>
      <c r="M1724">
        <v>22.6</v>
      </c>
      <c r="N1724">
        <v>163.4</v>
      </c>
      <c r="O1724">
        <v>21.9</v>
      </c>
      <c r="P1724">
        <v>182.6</v>
      </c>
      <c r="Q1724" s="8">
        <v>61.839199999999998</v>
      </c>
      <c r="R1724">
        <v>507.21300000000002</v>
      </c>
      <c r="S1724" s="8">
        <v>-6.0605100000000002E-2</v>
      </c>
      <c r="T1724" s="8">
        <v>0.73334299999999997</v>
      </c>
      <c r="U1724" s="8">
        <v>4.0414800000000001E-2</v>
      </c>
      <c r="V1724" s="3">
        <v>-0.56428385999999997</v>
      </c>
      <c r="W1724" s="3">
        <v>-6.2863983999999998E-2</v>
      </c>
      <c r="X1724" s="8">
        <v>9.3924031800470047</v>
      </c>
      <c r="Y1724" s="8">
        <v>9.8938230560470046</v>
      </c>
      <c r="Z1724" s="3">
        <v>9.6431131180470047</v>
      </c>
      <c r="AA1724" s="41">
        <v>2</v>
      </c>
      <c r="AB1724" s="42" t="s">
        <v>2112</v>
      </c>
      <c r="AC1724" s="15">
        <v>-318.39429999999999</v>
      </c>
      <c r="AD1724" s="15">
        <v>-137.06071990205351</v>
      </c>
      <c r="AE1724" s="15">
        <v>-16.029519929016146</v>
      </c>
      <c r="AF1724" s="15">
        <v>-78.045698472871322</v>
      </c>
      <c r="AG1724" s="15">
        <v>-131.38494800348383</v>
      </c>
      <c r="AH1724" s="17">
        <v>1.2412932375072088</v>
      </c>
      <c r="AI1724" s="17">
        <v>0.94214199105966445</v>
      </c>
      <c r="AJ1724" s="17">
        <v>0.81159292145159379</v>
      </c>
      <c r="AK1724" s="17">
        <v>0.87362097224380175</v>
      </c>
      <c r="AL1724" s="17">
        <v>0.93508831106641588</v>
      </c>
    </row>
    <row r="1725" spans="1:38" x14ac:dyDescent="0.45">
      <c r="A1725">
        <v>1922</v>
      </c>
      <c r="B1725" s="53">
        <v>42201.709652777776</v>
      </c>
      <c r="C1725" s="7">
        <v>1.2096527777777779</v>
      </c>
      <c r="D1725" s="8">
        <v>50.890700000000002</v>
      </c>
      <c r="E1725">
        <v>50.890700000000002</v>
      </c>
      <c r="F1725">
        <v>2881.14</v>
      </c>
      <c r="G1725">
        <v>-0.15307599999999999</v>
      </c>
      <c r="H1725">
        <v>-29008.1</v>
      </c>
      <c r="I1725">
        <v>5.0863699999999998E-2</v>
      </c>
      <c r="J1725">
        <v>-0.61458100000000004</v>
      </c>
      <c r="K1725">
        <v>202.2</v>
      </c>
      <c r="L1725">
        <v>178.8</v>
      </c>
      <c r="M1725">
        <v>22.5</v>
      </c>
      <c r="N1725">
        <v>177.8</v>
      </c>
      <c r="O1725">
        <v>21.9</v>
      </c>
      <c r="P1725">
        <v>182.5</v>
      </c>
      <c r="Q1725" s="8">
        <v>61.839199999999998</v>
      </c>
      <c r="R1725">
        <v>507.21300000000002</v>
      </c>
      <c r="S1725" s="8">
        <v>-5.9423200000000002E-2</v>
      </c>
      <c r="T1725" s="8">
        <v>0.73316000000000003</v>
      </c>
      <c r="U1725" s="8">
        <v>4.3299200000000003E-2</v>
      </c>
      <c r="V1725" s="3">
        <v>-0.56381904000000016</v>
      </c>
      <c r="W1725" s="3">
        <v>-7.0190360000000007E-2</v>
      </c>
      <c r="X1725" s="8">
        <v>9.3928680000470042</v>
      </c>
      <c r="Y1725" s="8">
        <v>9.8864966800470047</v>
      </c>
      <c r="Z1725" s="3">
        <v>9.6396823400470044</v>
      </c>
      <c r="AA1725" s="41">
        <v>2</v>
      </c>
      <c r="AB1725" s="42" t="s">
        <v>2112</v>
      </c>
      <c r="AC1725" s="15">
        <v>-318.39429999999999</v>
      </c>
      <c r="AD1725" s="15">
        <v>-136.9540363353359</v>
      </c>
      <c r="AE1725" s="15">
        <v>-17.885050118858544</v>
      </c>
      <c r="AF1725" s="15">
        <v>-78.873358869628191</v>
      </c>
      <c r="AG1725" s="15">
        <v>-131.27826443676622</v>
      </c>
      <c r="AH1725" s="17">
        <v>1.2412932375072088</v>
      </c>
      <c r="AI1725" s="17">
        <v>0.94200842672471419</v>
      </c>
      <c r="AJ1725" s="17">
        <v>0.81332070739239493</v>
      </c>
      <c r="AK1725" s="17">
        <v>0.87451296907440323</v>
      </c>
      <c r="AL1725" s="17">
        <v>0.93495673905861743</v>
      </c>
    </row>
    <row r="1726" spans="1:38" x14ac:dyDescent="0.45">
      <c r="A1726">
        <v>1923</v>
      </c>
      <c r="B1726" s="53">
        <v>42201.710358796299</v>
      </c>
      <c r="C1726" s="7">
        <v>1.2103587962962963</v>
      </c>
      <c r="D1726" s="8">
        <v>50.907299999999999</v>
      </c>
      <c r="E1726">
        <v>50.907299999999999</v>
      </c>
      <c r="F1726">
        <v>2890.68</v>
      </c>
      <c r="G1726">
        <v>-0.15307599999999999</v>
      </c>
      <c r="H1726">
        <v>-29008.1</v>
      </c>
      <c r="I1726">
        <v>5.0863699999999998E-2</v>
      </c>
      <c r="J1726">
        <v>-0.61533599999999999</v>
      </c>
      <c r="K1726">
        <v>178.4</v>
      </c>
      <c r="L1726">
        <v>173.2</v>
      </c>
      <c r="M1726">
        <v>22.6</v>
      </c>
      <c r="N1726">
        <v>172.8</v>
      </c>
      <c r="O1726">
        <v>21.9</v>
      </c>
      <c r="P1726">
        <v>182.6</v>
      </c>
      <c r="Q1726" s="8">
        <v>61.839199999999998</v>
      </c>
      <c r="R1726">
        <v>507.21300000000002</v>
      </c>
      <c r="S1726" s="8">
        <v>-6.0605100000000002E-2</v>
      </c>
      <c r="T1726" s="8">
        <v>0.733464</v>
      </c>
      <c r="U1726" s="8">
        <v>5.1518099999999997E-2</v>
      </c>
      <c r="V1726" s="3">
        <v>-0.56459120000000007</v>
      </c>
      <c r="W1726" s="3">
        <v>-9.1066365999999982E-2</v>
      </c>
      <c r="X1726" s="8">
        <v>9.3920958400470038</v>
      </c>
      <c r="Y1726" s="8">
        <v>9.8656206740470047</v>
      </c>
      <c r="Z1726" s="3">
        <v>9.6288582570470034</v>
      </c>
      <c r="AA1726" s="41">
        <v>2</v>
      </c>
      <c r="AB1726" s="42" t="s">
        <v>2112</v>
      </c>
      <c r="AC1726" s="15">
        <v>-318.39429999999999</v>
      </c>
      <c r="AD1726" s="15">
        <v>-137.13125378416441</v>
      </c>
      <c r="AE1726" s="15">
        <v>-23.157869207773615</v>
      </c>
      <c r="AF1726" s="15">
        <v>-81.480940779235652</v>
      </c>
      <c r="AG1726" s="15">
        <v>-131.45548188559474</v>
      </c>
      <c r="AH1726" s="17">
        <v>1.2412932375072088</v>
      </c>
      <c r="AI1726" s="17">
        <v>0.9422303179728827</v>
      </c>
      <c r="AJ1726" s="17">
        <v>0.81827091766895477</v>
      </c>
      <c r="AK1726" s="17">
        <v>0.87733519382201308</v>
      </c>
      <c r="AL1726" s="17">
        <v>0.93517532028805672</v>
      </c>
    </row>
    <row r="1727" spans="1:38" x14ac:dyDescent="0.45">
      <c r="A1727">
        <v>1924</v>
      </c>
      <c r="B1727" s="53">
        <v>42201.711053240739</v>
      </c>
      <c r="C1727" s="7">
        <v>1.2110532407407408</v>
      </c>
      <c r="D1727" s="8">
        <v>50.923900000000003</v>
      </c>
      <c r="E1727">
        <v>50.923900000000003</v>
      </c>
      <c r="F1727">
        <v>2895.61</v>
      </c>
      <c r="G1727">
        <v>-0.15307599999999999</v>
      </c>
      <c r="H1727">
        <v>-29008.1</v>
      </c>
      <c r="I1727">
        <v>5.0863699999999998E-2</v>
      </c>
      <c r="J1727">
        <v>-0.61477000000000004</v>
      </c>
      <c r="K1727">
        <v>170.6</v>
      </c>
      <c r="L1727">
        <v>169.7</v>
      </c>
      <c r="M1727">
        <v>22.6</v>
      </c>
      <c r="N1727">
        <v>162.1</v>
      </c>
      <c r="O1727">
        <v>21.9</v>
      </c>
      <c r="P1727">
        <v>182.7</v>
      </c>
      <c r="Q1727" s="8">
        <v>61.850900000000003</v>
      </c>
      <c r="R1727">
        <v>507.21300000000002</v>
      </c>
      <c r="S1727" s="8">
        <v>-6.0605100000000002E-2</v>
      </c>
      <c r="T1727" s="8">
        <v>0.733464</v>
      </c>
      <c r="U1727" s="8">
        <v>6.1194699999999998E-2</v>
      </c>
      <c r="V1727" s="3">
        <v>-0.56459120000000007</v>
      </c>
      <c r="W1727" s="3">
        <v>-0.11564493000000001</v>
      </c>
      <c r="X1727" s="8">
        <v>9.3920958400470038</v>
      </c>
      <c r="Y1727" s="8">
        <v>9.8410421100470042</v>
      </c>
      <c r="Z1727" s="3">
        <v>9.616568975047004</v>
      </c>
      <c r="AA1727" s="41">
        <v>2</v>
      </c>
      <c r="AB1727" s="42" t="s">
        <v>2112</v>
      </c>
      <c r="AC1727" s="15">
        <v>-318.38259999999997</v>
      </c>
      <c r="AD1727" s="15">
        <v>-137.13125378416441</v>
      </c>
      <c r="AE1727" s="15">
        <v>-29.338618747806777</v>
      </c>
      <c r="AF1727" s="15">
        <v>-84.434725978844654</v>
      </c>
      <c r="AG1727" s="15">
        <v>-131.45548188559474</v>
      </c>
      <c r="AH1727" s="17">
        <v>1.2412678074361418</v>
      </c>
      <c r="AI1727" s="17">
        <v>0.9422303179728827</v>
      </c>
      <c r="AJ1727" s="17">
        <v>0.82415077465794329</v>
      </c>
      <c r="AK1727" s="17">
        <v>0.88055420427506403</v>
      </c>
      <c r="AL1727" s="17">
        <v>0.93517532028805672</v>
      </c>
    </row>
    <row r="1728" spans="1:38" x14ac:dyDescent="0.45">
      <c r="A1728">
        <v>1925</v>
      </c>
      <c r="B1728" s="53">
        <v>42201.711747685185</v>
      </c>
      <c r="C1728" s="7">
        <v>1.2117476851851854</v>
      </c>
      <c r="D1728" s="8">
        <v>50.940399999999997</v>
      </c>
      <c r="E1728">
        <v>50.940399999999997</v>
      </c>
      <c r="F1728">
        <v>2886.99</v>
      </c>
      <c r="G1728">
        <v>-0.15307599999999999</v>
      </c>
      <c r="H1728">
        <v>-29008.1</v>
      </c>
      <c r="I1728">
        <v>5.0863699999999998E-2</v>
      </c>
      <c r="J1728">
        <v>-0.61533599999999999</v>
      </c>
      <c r="K1728">
        <v>193.1</v>
      </c>
      <c r="L1728">
        <v>167.6</v>
      </c>
      <c r="M1728">
        <v>22.7</v>
      </c>
      <c r="N1728">
        <v>177.1</v>
      </c>
      <c r="O1728">
        <v>21.8</v>
      </c>
      <c r="P1728">
        <v>182.6</v>
      </c>
      <c r="Q1728" s="8">
        <v>61.839199999999998</v>
      </c>
      <c r="R1728">
        <v>507.21300000000002</v>
      </c>
      <c r="S1728" s="8">
        <v>-5.9423200000000002E-2</v>
      </c>
      <c r="T1728" s="8">
        <v>0.73325099999999999</v>
      </c>
      <c r="U1728" s="8">
        <v>7.0002800000000004E-2</v>
      </c>
      <c r="V1728" s="3">
        <v>-0.56405018000000007</v>
      </c>
      <c r="W1728" s="3">
        <v>-0.13801750400000001</v>
      </c>
      <c r="X1728" s="8">
        <v>9.3926368600470038</v>
      </c>
      <c r="Y1728" s="8">
        <v>9.818669536047004</v>
      </c>
      <c r="Z1728" s="3">
        <v>9.6056531980470048</v>
      </c>
      <c r="AA1728" s="41">
        <v>2</v>
      </c>
      <c r="AB1728" s="42" t="s">
        <v>2112</v>
      </c>
      <c r="AC1728" s="15">
        <v>-318.39429999999999</v>
      </c>
      <c r="AD1728" s="15">
        <v>-137.00708789113617</v>
      </c>
      <c r="AE1728" s="15">
        <v>-34.939061137375347</v>
      </c>
      <c r="AF1728" s="15">
        <v>-87.052351350610707</v>
      </c>
      <c r="AG1728" s="15">
        <v>-131.33131599256649</v>
      </c>
      <c r="AH1728" s="17">
        <v>1.2412932375072088</v>
      </c>
      <c r="AI1728" s="17">
        <v>0.94207484080284565</v>
      </c>
      <c r="AJ1728" s="17">
        <v>0.82955202696520647</v>
      </c>
      <c r="AK1728" s="17">
        <v>0.88342667708740341</v>
      </c>
      <c r="AL1728" s="17">
        <v>0.93502216249872949</v>
      </c>
    </row>
    <row r="1729" spans="1:38" x14ac:dyDescent="0.45">
      <c r="A1729">
        <v>1926</v>
      </c>
      <c r="B1729" s="53">
        <v>42201.712442129632</v>
      </c>
      <c r="C1729" s="7">
        <v>1.2124421296296295</v>
      </c>
      <c r="D1729" s="8">
        <v>50.957000000000001</v>
      </c>
      <c r="E1729">
        <v>50.957000000000001</v>
      </c>
      <c r="F1729">
        <v>2889.76</v>
      </c>
      <c r="G1729">
        <v>-0.15307599999999999</v>
      </c>
      <c r="H1729">
        <v>-29008.1</v>
      </c>
      <c r="I1729">
        <v>5.0863699999999998E-2</v>
      </c>
      <c r="J1729">
        <v>-0.61577599999999999</v>
      </c>
      <c r="K1729">
        <v>172.1</v>
      </c>
      <c r="L1729">
        <v>166.2</v>
      </c>
      <c r="M1729">
        <v>22.5</v>
      </c>
      <c r="N1729">
        <v>168.3</v>
      </c>
      <c r="O1729">
        <v>21.8</v>
      </c>
      <c r="P1729">
        <v>182.7</v>
      </c>
      <c r="Q1729" s="8">
        <v>61.839199999999998</v>
      </c>
      <c r="R1729">
        <v>507.21300000000002</v>
      </c>
      <c r="S1729" s="8">
        <v>-6.0605100000000002E-2</v>
      </c>
      <c r="T1729" s="8">
        <v>0.733464</v>
      </c>
      <c r="U1729" s="8">
        <v>7.0778099999999997E-2</v>
      </c>
      <c r="V1729" s="3">
        <v>-0.56459120000000007</v>
      </c>
      <c r="W1729" s="3">
        <v>-0.13998676599999998</v>
      </c>
      <c r="X1729" s="8">
        <v>9.3920958400470038</v>
      </c>
      <c r="Y1729" s="8">
        <v>9.8167002740470046</v>
      </c>
      <c r="Z1729" s="3">
        <v>9.6043980570470033</v>
      </c>
      <c r="AA1729" s="41">
        <v>2</v>
      </c>
      <c r="AB1729" s="42" t="s">
        <v>2112</v>
      </c>
      <c r="AC1729" s="15">
        <v>-318.39429999999999</v>
      </c>
      <c r="AD1729" s="15">
        <v>-137.13125378416441</v>
      </c>
      <c r="AE1729" s="15">
        <v>-35.430854112540374</v>
      </c>
      <c r="AF1729" s="15">
        <v>-87.352973233488683</v>
      </c>
      <c r="AG1729" s="15">
        <v>-131.45548188559474</v>
      </c>
      <c r="AH1729" s="17">
        <v>1.2412932375072088</v>
      </c>
      <c r="AI1729" s="17">
        <v>0.9422303179728827</v>
      </c>
      <c r="AJ1729" s="17">
        <v>0.83002971176186446</v>
      </c>
      <c r="AK1729" s="17">
        <v>0.88375776717190757</v>
      </c>
      <c r="AL1729" s="17">
        <v>0.93517532028805672</v>
      </c>
    </row>
    <row r="1730" spans="1:38" x14ac:dyDescent="0.45">
      <c r="A1730">
        <v>1927</v>
      </c>
      <c r="B1730" s="53">
        <v>42201.713125000002</v>
      </c>
      <c r="C1730" s="7">
        <v>1.2131249999999998</v>
      </c>
      <c r="D1730" s="8">
        <v>50.973700000000001</v>
      </c>
      <c r="E1730">
        <v>50.973700000000001</v>
      </c>
      <c r="F1730">
        <v>2882.07</v>
      </c>
      <c r="G1730">
        <v>-0.15307599999999999</v>
      </c>
      <c r="H1730">
        <v>-29008.1</v>
      </c>
      <c r="I1730">
        <v>5.0863699999999998E-2</v>
      </c>
      <c r="J1730">
        <v>-0.61477000000000004</v>
      </c>
      <c r="K1730">
        <v>178.2</v>
      </c>
      <c r="L1730">
        <v>165</v>
      </c>
      <c r="M1730">
        <v>22.5</v>
      </c>
      <c r="N1730">
        <v>168.7</v>
      </c>
      <c r="O1730">
        <v>21.8</v>
      </c>
      <c r="P1730">
        <v>182.7</v>
      </c>
      <c r="Q1730" s="8">
        <v>61.839199999999998</v>
      </c>
      <c r="R1730">
        <v>507.21300000000002</v>
      </c>
      <c r="S1730" s="8">
        <v>-5.9423200000000002E-2</v>
      </c>
      <c r="T1730" s="8">
        <v>0.73325099999999999</v>
      </c>
      <c r="U1730" s="8">
        <v>7.27941E-2</v>
      </c>
      <c r="V1730" s="3">
        <v>-0.56405018000000007</v>
      </c>
      <c r="W1730" s="3">
        <v>-0.14510740599999999</v>
      </c>
      <c r="X1730" s="8">
        <v>9.3926368600470038</v>
      </c>
      <c r="Y1730" s="8">
        <v>9.8115796340470052</v>
      </c>
      <c r="Z1730" s="3">
        <v>9.6021082470470045</v>
      </c>
      <c r="AA1730" s="41">
        <v>2</v>
      </c>
      <c r="AB1730" s="42" t="s">
        <v>2112</v>
      </c>
      <c r="AC1730" s="15">
        <v>-318.39429999999999</v>
      </c>
      <c r="AD1730" s="15">
        <v>-137.00708789113617</v>
      </c>
      <c r="AE1730" s="15">
        <v>-36.708773918106317</v>
      </c>
      <c r="AF1730" s="15">
        <v>-87.901218172423796</v>
      </c>
      <c r="AG1730" s="15">
        <v>-131.33131599256649</v>
      </c>
      <c r="AH1730" s="17">
        <v>1.2412932375072088</v>
      </c>
      <c r="AI1730" s="17">
        <v>0.94207484080284565</v>
      </c>
      <c r="AJ1730" s="17">
        <v>0.83127354750074245</v>
      </c>
      <c r="AK1730" s="17">
        <v>0.88436221648055591</v>
      </c>
      <c r="AL1730" s="17">
        <v>0.93502216249872949</v>
      </c>
    </row>
    <row r="1731" spans="1:38" x14ac:dyDescent="0.45">
      <c r="A1731">
        <v>1928</v>
      </c>
      <c r="B1731" s="53">
        <v>42201.724907407406</v>
      </c>
      <c r="C1731" s="7">
        <v>1.2249074074074073</v>
      </c>
      <c r="D1731" s="8">
        <v>51.255200000000002</v>
      </c>
      <c r="E1731">
        <v>51.255200000000002</v>
      </c>
      <c r="F1731">
        <v>2887.91</v>
      </c>
      <c r="G1731">
        <v>-0.15307599999999999</v>
      </c>
      <c r="H1731">
        <v>-28997.5</v>
      </c>
      <c r="I1731">
        <v>5.0863699999999998E-2</v>
      </c>
      <c r="J1731">
        <v>-0.61477000000000004</v>
      </c>
      <c r="K1731">
        <v>168</v>
      </c>
      <c r="L1731">
        <v>178.5</v>
      </c>
      <c r="M1731">
        <v>22.6</v>
      </c>
      <c r="N1731">
        <v>167.3</v>
      </c>
      <c r="O1731">
        <v>21.8</v>
      </c>
      <c r="P1731">
        <v>182.6</v>
      </c>
      <c r="Q1731" s="8">
        <v>61.230600000000003</v>
      </c>
      <c r="R1731">
        <v>507.21300000000002</v>
      </c>
      <c r="S1731" s="8">
        <v>-5.9423200000000002E-2</v>
      </c>
      <c r="T1731" s="8">
        <v>0.73248999999999997</v>
      </c>
      <c r="U1731" s="8">
        <v>8.0051499999999998E-2</v>
      </c>
      <c r="V1731" s="3">
        <v>-0.56211723999999996</v>
      </c>
      <c r="W1731" s="3">
        <v>-0.163541202</v>
      </c>
      <c r="X1731" s="8">
        <v>9.3945698000470053</v>
      </c>
      <c r="Y1731" s="8">
        <v>9.7931458380470051</v>
      </c>
      <c r="Z1731" s="3">
        <v>9.5938578190470061</v>
      </c>
      <c r="AA1731" s="41">
        <v>2</v>
      </c>
      <c r="AB1731" s="42" t="s">
        <v>2112</v>
      </c>
      <c r="AC1731" s="15">
        <v>-319.00290000000001</v>
      </c>
      <c r="AD1731" s="15">
        <v>-136.56336037296421</v>
      </c>
      <c r="AE1731" s="15">
        <v>-41.298624822911279</v>
      </c>
      <c r="AF1731" s="15">
        <v>-89.874535501835226</v>
      </c>
      <c r="AG1731" s="15">
        <v>-130.88758847439453</v>
      </c>
      <c r="AH1731" s="17">
        <v>1.2426174742221452</v>
      </c>
      <c r="AI1731" s="17">
        <v>0.94151963629816371</v>
      </c>
      <c r="AJ1731" s="17">
        <v>0.8357718859472687</v>
      </c>
      <c r="AK1731" s="17">
        <v>0.88654469297204685</v>
      </c>
      <c r="AL1731" s="17">
        <v>0.93447523734711557</v>
      </c>
    </row>
    <row r="1732" spans="1:38" x14ac:dyDescent="0.45">
      <c r="A1732">
        <v>1929</v>
      </c>
      <c r="B1732" s="53">
        <v>42201.736481481479</v>
      </c>
      <c r="C1732" s="7">
        <v>1.2364814814814813</v>
      </c>
      <c r="D1732" s="8">
        <v>51.531999999999996</v>
      </c>
      <c r="E1732">
        <v>51.531999999999996</v>
      </c>
      <c r="F1732">
        <v>2901.45</v>
      </c>
      <c r="G1732">
        <v>-0.15307599999999999</v>
      </c>
      <c r="H1732">
        <v>-29008.1</v>
      </c>
      <c r="I1732">
        <v>5.0863699999999998E-2</v>
      </c>
      <c r="J1732">
        <v>-0.61495900000000003</v>
      </c>
      <c r="K1732">
        <v>171.6</v>
      </c>
      <c r="L1732">
        <v>174.6</v>
      </c>
      <c r="M1732">
        <v>22.6</v>
      </c>
      <c r="N1732">
        <v>168.6</v>
      </c>
      <c r="O1732">
        <v>21.7</v>
      </c>
      <c r="P1732">
        <v>182.9</v>
      </c>
      <c r="Q1732" s="8">
        <v>61.316400000000002</v>
      </c>
      <c r="R1732">
        <v>507.21300000000002</v>
      </c>
      <c r="S1732" s="8">
        <v>-6.0605100000000002E-2</v>
      </c>
      <c r="T1732" s="8">
        <v>0.73382999999999998</v>
      </c>
      <c r="U1732" s="8">
        <v>0.10799599999999999</v>
      </c>
      <c r="V1732" s="3">
        <v>-0.56552084000000002</v>
      </c>
      <c r="W1732" s="3">
        <v>-0.23452023199999997</v>
      </c>
      <c r="X1732" s="8">
        <v>9.3911662000470049</v>
      </c>
      <c r="Y1732" s="8">
        <v>9.7221668080470049</v>
      </c>
      <c r="Z1732" s="3">
        <v>9.5566665040470049</v>
      </c>
      <c r="AA1732" s="41">
        <v>2</v>
      </c>
      <c r="AB1732" s="42" t="s">
        <v>2112</v>
      </c>
      <c r="AC1732" s="15">
        <v>-318.9171</v>
      </c>
      <c r="AD1732" s="15">
        <v>-137.34457743191626</v>
      </c>
      <c r="AE1732" s="15">
        <v>-58.818277594956157</v>
      </c>
      <c r="AF1732" s="15">
        <v>-98.729751357045984</v>
      </c>
      <c r="AG1732" s="15">
        <v>-131.66880553334659</v>
      </c>
      <c r="AH1732" s="17">
        <v>1.2424306132005398</v>
      </c>
      <c r="AI1732" s="17">
        <v>0.94249755592748619</v>
      </c>
      <c r="AJ1732" s="17">
        <v>0.85339924859772187</v>
      </c>
      <c r="AK1732" s="17">
        <v>0.8964726216340051</v>
      </c>
      <c r="AL1732" s="17">
        <v>0.93543857075018577</v>
      </c>
    </row>
    <row r="1733" spans="1:38" x14ac:dyDescent="0.45">
      <c r="A1733">
        <v>1930</v>
      </c>
      <c r="B1733" s="53">
        <v>42201.748055555552</v>
      </c>
      <c r="C1733" s="7">
        <v>1.2480555555555557</v>
      </c>
      <c r="D1733" s="8">
        <v>51.808700000000002</v>
      </c>
      <c r="E1733">
        <v>51.808700000000002</v>
      </c>
      <c r="F1733">
        <v>2892.84</v>
      </c>
      <c r="G1733">
        <v>-0.15307599999999999</v>
      </c>
      <c r="H1733">
        <v>-29008.1</v>
      </c>
      <c r="I1733">
        <v>5.0863699999999998E-2</v>
      </c>
      <c r="J1733">
        <v>-0.61577599999999999</v>
      </c>
      <c r="K1733">
        <v>185.2</v>
      </c>
      <c r="L1733">
        <v>176.3</v>
      </c>
      <c r="M1733">
        <v>22.6</v>
      </c>
      <c r="N1733">
        <v>179.1</v>
      </c>
      <c r="O1733">
        <v>21.8</v>
      </c>
      <c r="P1733">
        <v>182.9</v>
      </c>
      <c r="Q1733" s="8">
        <v>61.4373</v>
      </c>
      <c r="R1733">
        <v>507.21300000000002</v>
      </c>
      <c r="S1733" s="8">
        <v>-6.0605100000000002E-2</v>
      </c>
      <c r="T1733" s="8">
        <v>0.73410399999999998</v>
      </c>
      <c r="U1733" s="8">
        <v>0.16003800000000001</v>
      </c>
      <c r="V1733" s="3">
        <v>-0.56621680000000008</v>
      </c>
      <c r="W1733" s="3">
        <v>-0.36670691200000005</v>
      </c>
      <c r="X1733" s="8">
        <v>9.390470240047005</v>
      </c>
      <c r="Y1733" s="8">
        <v>9.5899801280470047</v>
      </c>
      <c r="Z1733" s="3">
        <v>9.4902251840470058</v>
      </c>
      <c r="AA1733" s="41">
        <v>2</v>
      </c>
      <c r="AB1733" s="42" t="s">
        <v>2112</v>
      </c>
      <c r="AC1733" s="15">
        <v>-318.7962</v>
      </c>
      <c r="AD1733" s="15">
        <v>-137.50425240406855</v>
      </c>
      <c r="AE1733" s="15">
        <v>-90.800874765077879</v>
      </c>
      <c r="AF1733" s="15">
        <v>-114.38654499636596</v>
      </c>
      <c r="AG1733" s="15">
        <v>-131.82848050549887</v>
      </c>
      <c r="AH1733" s="17">
        <v>1.2421674044011817</v>
      </c>
      <c r="AI1733" s="17">
        <v>0.9426976855394481</v>
      </c>
      <c r="AJ1733" s="17">
        <v>0.88757293793191649</v>
      </c>
      <c r="AK1733" s="17">
        <v>0.91458118306428648</v>
      </c>
      <c r="AL1733" s="17">
        <v>0.93563571346984431</v>
      </c>
    </row>
    <row r="1734" spans="1:38" x14ac:dyDescent="0.45">
      <c r="A1734">
        <v>1931</v>
      </c>
      <c r="B1734" s="53">
        <v>42201.759629629632</v>
      </c>
      <c r="C1734" s="7">
        <v>0.25962962962962965</v>
      </c>
      <c r="D1734" s="8">
        <v>52.085299999999997</v>
      </c>
      <c r="E1734">
        <v>52.085299999999997</v>
      </c>
      <c r="F1734">
        <v>2879.3</v>
      </c>
      <c r="G1734">
        <v>-1.0764199999999999</v>
      </c>
      <c r="H1734">
        <v>-29008.1</v>
      </c>
      <c r="I1734">
        <v>5.0863699999999998E-2</v>
      </c>
      <c r="J1734">
        <v>-0.61577599999999999</v>
      </c>
      <c r="K1734">
        <v>183.1</v>
      </c>
      <c r="L1734">
        <v>179.8</v>
      </c>
      <c r="M1734">
        <v>22.7</v>
      </c>
      <c r="N1734">
        <v>172.4</v>
      </c>
      <c r="O1734">
        <v>21.9</v>
      </c>
      <c r="P1734">
        <v>183.1</v>
      </c>
      <c r="Q1734" s="8">
        <v>61.4998</v>
      </c>
      <c r="R1734">
        <v>507.21300000000002</v>
      </c>
      <c r="S1734" s="8">
        <v>-6.0605100000000002E-2</v>
      </c>
      <c r="T1734" s="8">
        <v>0.73419599999999996</v>
      </c>
      <c r="U1734" s="8">
        <v>0.18925400000000001</v>
      </c>
      <c r="V1734" s="3">
        <v>-0.56645047999999998</v>
      </c>
      <c r="W1734" s="3">
        <v>-0.44091555200000004</v>
      </c>
      <c r="X1734" s="8">
        <v>9.3902365600470041</v>
      </c>
      <c r="Y1734" s="8">
        <v>9.5157714880470046</v>
      </c>
      <c r="Z1734" s="3">
        <v>9.4530040240470043</v>
      </c>
      <c r="AA1734" s="41">
        <v>2</v>
      </c>
      <c r="AB1734" s="42" t="s">
        <v>2112</v>
      </c>
      <c r="AC1734" s="15">
        <v>-318.7337</v>
      </c>
      <c r="AD1734" s="15">
        <v>-137.55786084137333</v>
      </c>
      <c r="AE1734" s="15">
        <v>-108.39123837148986</v>
      </c>
      <c r="AF1734" s="15">
        <v>-123.0668404874782</v>
      </c>
      <c r="AG1734" s="15">
        <v>-131.88208894280365</v>
      </c>
      <c r="AH1734" s="17">
        <v>1.2420313807132186</v>
      </c>
      <c r="AI1734" s="17">
        <v>0.94276489506380379</v>
      </c>
      <c r="AJ1734" s="17">
        <v>0.90756127461101332</v>
      </c>
      <c r="AK1734" s="17">
        <v>0.9249395659359515</v>
      </c>
      <c r="AL1734" s="17">
        <v>0.93570191976555461</v>
      </c>
    </row>
    <row r="1735" spans="1:38" x14ac:dyDescent="0.45">
      <c r="A1735">
        <v>1932</v>
      </c>
      <c r="B1735" s="53">
        <v>42201.771203703705</v>
      </c>
      <c r="C1735" s="7">
        <v>0.27120370370370372</v>
      </c>
      <c r="D1735" s="8">
        <v>52.362200000000001</v>
      </c>
      <c r="E1735">
        <v>52.362200000000001</v>
      </c>
      <c r="F1735">
        <v>2901.45</v>
      </c>
      <c r="G1735">
        <v>-0.15307599999999999</v>
      </c>
      <c r="H1735">
        <v>-29008.1</v>
      </c>
      <c r="I1735">
        <v>5.0863699999999998E-2</v>
      </c>
      <c r="J1735">
        <v>-0.61577599999999999</v>
      </c>
      <c r="K1735">
        <v>174.6</v>
      </c>
      <c r="L1735">
        <v>169.1</v>
      </c>
      <c r="M1735">
        <v>22.7</v>
      </c>
      <c r="N1735">
        <v>172.9</v>
      </c>
      <c r="O1735">
        <v>21.9</v>
      </c>
      <c r="P1735">
        <v>183.1</v>
      </c>
      <c r="Q1735" s="8">
        <v>60.754600000000003</v>
      </c>
      <c r="R1735">
        <v>507.21300000000002</v>
      </c>
      <c r="S1735" s="8">
        <v>-6.0605100000000002E-2</v>
      </c>
      <c r="T1735" s="8">
        <v>0.73450000000000004</v>
      </c>
      <c r="U1735" s="8">
        <v>0.19921</v>
      </c>
      <c r="V1735" s="3">
        <v>-0.56722264000000022</v>
      </c>
      <c r="W1735" s="3">
        <v>-0.46620379200000001</v>
      </c>
      <c r="X1735" s="8">
        <v>9.3894644000470038</v>
      </c>
      <c r="Y1735" s="8">
        <v>9.4904832480470045</v>
      </c>
      <c r="Z1735" s="3">
        <v>9.439973824047005</v>
      </c>
      <c r="AA1735" s="41">
        <v>2</v>
      </c>
      <c r="AB1735" s="42" t="s">
        <v>2112</v>
      </c>
      <c r="AC1735" s="15">
        <v>-319.47890000000001</v>
      </c>
      <c r="AD1735" s="15">
        <v>-137.73498368593187</v>
      </c>
      <c r="AE1735" s="15">
        <v>-114.32613510594774</v>
      </c>
      <c r="AF1735" s="15">
        <v>-126.09024435449658</v>
      </c>
      <c r="AG1735" s="15">
        <v>-132.05921178736219</v>
      </c>
      <c r="AH1735" s="17">
        <v>1.2436551608408508</v>
      </c>
      <c r="AI1735" s="17">
        <v>0.94298702420035452</v>
      </c>
      <c r="AJ1735" s="17">
        <v>0.9145099075178873</v>
      </c>
      <c r="AK1735" s="17">
        <v>0.92860277182051187</v>
      </c>
      <c r="AL1735" s="17">
        <v>0.93592073270356801</v>
      </c>
    </row>
    <row r="1736" spans="1:38" x14ac:dyDescent="0.45">
      <c r="A1736">
        <v>1933</v>
      </c>
      <c r="B1736" s="53">
        <v>42201.782777777778</v>
      </c>
      <c r="C1736" s="7">
        <v>0.28277777777777779</v>
      </c>
      <c r="D1736" s="8">
        <v>52.639000000000003</v>
      </c>
      <c r="E1736">
        <v>52.639000000000003</v>
      </c>
      <c r="F1736">
        <v>2898.38</v>
      </c>
      <c r="G1736">
        <v>-1.0764199999999999</v>
      </c>
      <c r="H1736">
        <v>-29008.1</v>
      </c>
      <c r="I1736">
        <v>5.0863699999999998E-2</v>
      </c>
      <c r="J1736">
        <v>-0.61477000000000004</v>
      </c>
      <c r="K1736">
        <v>200.8</v>
      </c>
      <c r="L1736">
        <v>167.4</v>
      </c>
      <c r="M1736">
        <v>22.6</v>
      </c>
      <c r="N1736">
        <v>163.19999999999999</v>
      </c>
      <c r="O1736">
        <v>21.9</v>
      </c>
      <c r="P1736">
        <v>182.6</v>
      </c>
      <c r="Q1736" s="8">
        <v>59.748100000000001</v>
      </c>
      <c r="R1736">
        <v>507.16699999999997</v>
      </c>
      <c r="S1736" s="8">
        <v>-6.0605100000000002E-2</v>
      </c>
      <c r="T1736" s="8">
        <v>0.73419599999999996</v>
      </c>
      <c r="U1736" s="8">
        <v>0.20218700000000001</v>
      </c>
      <c r="V1736" s="3">
        <v>-0.56645047999999998</v>
      </c>
      <c r="W1736" s="3">
        <v>-0.47376537200000002</v>
      </c>
      <c r="X1736" s="8">
        <v>9.3902365600470041</v>
      </c>
      <c r="Y1736" s="8">
        <v>9.4829216680470036</v>
      </c>
      <c r="Z1736" s="3">
        <v>9.436579114047003</v>
      </c>
      <c r="AA1736" s="41">
        <v>2</v>
      </c>
      <c r="AB1736" s="42" t="s">
        <v>2112</v>
      </c>
      <c r="AC1736" s="15">
        <v>-320.48539999999997</v>
      </c>
      <c r="AD1736" s="15">
        <v>-137.55786084137333</v>
      </c>
      <c r="AE1736" s="15">
        <v>-116.09491800597539</v>
      </c>
      <c r="AF1736" s="15">
        <v>-126.87661575824518</v>
      </c>
      <c r="AG1736" s="15">
        <v>-131.88208894280365</v>
      </c>
      <c r="AH1736" s="17">
        <v>1.2458550616900179</v>
      </c>
      <c r="AI1736" s="17">
        <v>0.94276489506380379</v>
      </c>
      <c r="AJ1736" s="17">
        <v>0.91660144336949101</v>
      </c>
      <c r="AK1736" s="17">
        <v>0.92956031218757296</v>
      </c>
      <c r="AL1736" s="17">
        <v>0.93570191976555461</v>
      </c>
    </row>
    <row r="1737" spans="1:38" x14ac:dyDescent="0.45">
      <c r="A1737">
        <v>1934</v>
      </c>
      <c r="B1737" s="53">
        <v>42201.794351851851</v>
      </c>
      <c r="C1737" s="7">
        <v>0.29435185185185186</v>
      </c>
      <c r="D1737" s="8">
        <v>52.915700000000001</v>
      </c>
      <c r="E1737">
        <v>52.915700000000001</v>
      </c>
      <c r="F1737">
        <v>2875.6</v>
      </c>
      <c r="G1737">
        <v>-0.15307599999999999</v>
      </c>
      <c r="H1737">
        <v>-29008.1</v>
      </c>
      <c r="I1737">
        <v>5.0863699999999998E-2</v>
      </c>
      <c r="J1737">
        <v>-0.61477000000000004</v>
      </c>
      <c r="K1737">
        <v>209.5</v>
      </c>
      <c r="L1737">
        <v>169.9</v>
      </c>
      <c r="M1737">
        <v>22.7</v>
      </c>
      <c r="N1737">
        <v>179.8</v>
      </c>
      <c r="O1737">
        <v>21.9</v>
      </c>
      <c r="P1737">
        <v>182.8</v>
      </c>
      <c r="Q1737" s="8">
        <v>59.260399999999997</v>
      </c>
      <c r="R1737">
        <v>507.21300000000002</v>
      </c>
      <c r="S1737" s="8">
        <v>-6.0605100000000002E-2</v>
      </c>
      <c r="T1737" s="8">
        <v>0.73334299999999997</v>
      </c>
      <c r="U1737" s="8">
        <v>0.21090200000000001</v>
      </c>
      <c r="V1737" s="3">
        <v>-0.56428385999999997</v>
      </c>
      <c r="W1737" s="3">
        <v>-0.49590147200000007</v>
      </c>
      <c r="X1737" s="8">
        <v>9.3924031800470047</v>
      </c>
      <c r="Y1737" s="8">
        <v>9.4607855680470045</v>
      </c>
      <c r="Z1737" s="3">
        <v>9.4265943740470046</v>
      </c>
      <c r="AA1737" s="41">
        <v>2</v>
      </c>
      <c r="AB1737" s="42" t="s">
        <v>2112</v>
      </c>
      <c r="AC1737" s="15">
        <v>-320.97309999999999</v>
      </c>
      <c r="AD1737" s="15">
        <v>-137.06071990205351</v>
      </c>
      <c r="AE1737" s="15">
        <v>-121.25749187473389</v>
      </c>
      <c r="AF1737" s="15">
        <v>-129.18641848509378</v>
      </c>
      <c r="AG1737" s="15">
        <v>-131.38494800348383</v>
      </c>
      <c r="AH1737" s="17">
        <v>1.2469238262169546</v>
      </c>
      <c r="AI1737" s="17">
        <v>0.94214199105966445</v>
      </c>
      <c r="AJ1737" s="17">
        <v>0.92276112029358037</v>
      </c>
      <c r="AK1737" s="17">
        <v>0.9323843419219362</v>
      </c>
      <c r="AL1737" s="17">
        <v>0.93508831106641588</v>
      </c>
    </row>
    <row r="1738" spans="1:38" x14ac:dyDescent="0.45">
      <c r="A1738">
        <v>1935</v>
      </c>
      <c r="B1738" s="53">
        <v>42201.805925925924</v>
      </c>
      <c r="C1738" s="7">
        <v>0.30592592592592593</v>
      </c>
      <c r="D1738" s="8">
        <v>53.1922</v>
      </c>
      <c r="E1738">
        <v>53.1922</v>
      </c>
      <c r="F1738">
        <v>2886.99</v>
      </c>
      <c r="G1738">
        <v>-0.15307599999999999</v>
      </c>
      <c r="H1738">
        <v>-29008.1</v>
      </c>
      <c r="I1738">
        <v>5.0863699999999998E-2</v>
      </c>
      <c r="J1738">
        <v>-0.61577599999999999</v>
      </c>
      <c r="K1738">
        <v>169.5</v>
      </c>
      <c r="L1738">
        <v>179.2</v>
      </c>
      <c r="M1738">
        <v>22.6</v>
      </c>
      <c r="N1738">
        <v>166.6</v>
      </c>
      <c r="O1738">
        <v>21.9</v>
      </c>
      <c r="P1738">
        <v>182.8</v>
      </c>
      <c r="Q1738" s="8">
        <v>58.920999999999999</v>
      </c>
      <c r="R1738">
        <v>507.21300000000002</v>
      </c>
      <c r="S1738" s="8">
        <v>-6.0605100000000002E-2</v>
      </c>
      <c r="T1738" s="8">
        <v>0.733464</v>
      </c>
      <c r="U1738" s="8">
        <v>0.211864</v>
      </c>
      <c r="V1738" s="3">
        <v>-0.56459120000000007</v>
      </c>
      <c r="W1738" s="3">
        <v>-0.49834495200000001</v>
      </c>
      <c r="X1738" s="8">
        <v>9.3920958400470038</v>
      </c>
      <c r="Y1738" s="8">
        <v>9.4583420880470044</v>
      </c>
      <c r="Z1738" s="3">
        <v>9.425218964047005</v>
      </c>
      <c r="AA1738" s="41">
        <v>2</v>
      </c>
      <c r="AB1738" s="42" t="s">
        <v>2112</v>
      </c>
      <c r="AC1738" s="15">
        <v>-321.3125</v>
      </c>
      <c r="AD1738" s="15">
        <v>-137.13125378416441</v>
      </c>
      <c r="AE1738" s="15">
        <v>-121.82595050509894</v>
      </c>
      <c r="AF1738" s="15">
        <v>-129.50423144749027</v>
      </c>
      <c r="AG1738" s="15">
        <v>-131.70276096588032</v>
      </c>
      <c r="AH1738" s="17">
        <v>1.2476686831534867</v>
      </c>
      <c r="AI1738" s="17">
        <v>0.9422303179728827</v>
      </c>
      <c r="AJ1738" s="17">
        <v>0.92344443497376638</v>
      </c>
      <c r="AK1738" s="17">
        <v>0.93277425244692069</v>
      </c>
      <c r="AL1738" s="17">
        <v>0.93548048687296892</v>
      </c>
    </row>
    <row r="1739" spans="1:38" x14ac:dyDescent="0.45">
      <c r="A1739">
        <v>1936</v>
      </c>
      <c r="B1739" s="53">
        <v>42201.817499999997</v>
      </c>
      <c r="C1739" s="7">
        <v>0.3175</v>
      </c>
      <c r="D1739" s="8">
        <v>53.469099999999997</v>
      </c>
      <c r="E1739">
        <v>53.469099999999997</v>
      </c>
      <c r="F1739">
        <v>2875.6</v>
      </c>
      <c r="G1739">
        <v>-0.15307599999999999</v>
      </c>
      <c r="H1739">
        <v>-29008.1</v>
      </c>
      <c r="I1739">
        <v>5.0863699999999998E-2</v>
      </c>
      <c r="J1739">
        <v>-0.61577599999999999</v>
      </c>
      <c r="K1739">
        <v>165</v>
      </c>
      <c r="L1739">
        <v>172.3</v>
      </c>
      <c r="M1739">
        <v>22.7</v>
      </c>
      <c r="N1739">
        <v>159.80000000000001</v>
      </c>
      <c r="O1739">
        <v>21.9</v>
      </c>
      <c r="P1739">
        <v>179.1</v>
      </c>
      <c r="Q1739" s="8">
        <v>52.9208</v>
      </c>
      <c r="R1739">
        <v>507.21300000000002</v>
      </c>
      <c r="S1739" s="8">
        <v>-5.9423200000000002E-2</v>
      </c>
      <c r="T1739" s="8">
        <v>0.731271</v>
      </c>
      <c r="U1739" s="8">
        <v>0.21546100000000001</v>
      </c>
      <c r="V1739" s="3">
        <v>-0.55902098000000011</v>
      </c>
      <c r="W1739" s="3">
        <v>-0.50748133200000012</v>
      </c>
      <c r="X1739" s="8">
        <v>9.3976660600470048</v>
      </c>
      <c r="Y1739" s="8">
        <v>9.4492057080470051</v>
      </c>
      <c r="Z1739" s="3">
        <v>9.4234358840470058</v>
      </c>
      <c r="AA1739" s="41">
        <v>2</v>
      </c>
      <c r="AB1739" s="42" t="s">
        <v>2112</v>
      </c>
      <c r="AC1739" s="15">
        <v>-327.31270000000001</v>
      </c>
      <c r="AD1739" s="15">
        <v>-135.85221737917175</v>
      </c>
      <c r="AE1739" s="15">
        <v>-123.94898662898072</v>
      </c>
      <c r="AF1739" s="15">
        <v>-129.91611226139003</v>
      </c>
      <c r="AG1739" s="15">
        <v>-132.11464177978007</v>
      </c>
      <c r="AH1739" s="17">
        <v>1.2609853914605238</v>
      </c>
      <c r="AI1739" s="17">
        <v>0.94063119747699431</v>
      </c>
      <c r="AJ1739" s="17">
        <v>0.92600539914065416</v>
      </c>
      <c r="AK1739" s="17">
        <v>0.93328005606061093</v>
      </c>
      <c r="AL1739" s="17">
        <v>0.9359892304951315</v>
      </c>
    </row>
    <row r="1740" spans="1:38" x14ac:dyDescent="0.45">
      <c r="A1740">
        <v>1937</v>
      </c>
      <c r="B1740" s="53">
        <v>42201.829074074078</v>
      </c>
      <c r="C1740" s="7">
        <v>0.32907407407407407</v>
      </c>
      <c r="D1740" s="8">
        <v>53.745699999999999</v>
      </c>
      <c r="E1740">
        <v>53.745699999999999</v>
      </c>
      <c r="F1740">
        <v>2892.84</v>
      </c>
      <c r="G1740">
        <v>-0.15307599999999999</v>
      </c>
      <c r="H1740">
        <v>-29008.1</v>
      </c>
      <c r="I1740">
        <v>5.0845300000000003E-2</v>
      </c>
      <c r="J1740">
        <v>-0.61577599999999999</v>
      </c>
      <c r="K1740">
        <v>165.7</v>
      </c>
      <c r="L1740">
        <v>178</v>
      </c>
      <c r="M1740">
        <v>22.7</v>
      </c>
      <c r="N1740">
        <v>163</v>
      </c>
      <c r="O1740">
        <v>22</v>
      </c>
      <c r="P1740">
        <v>177.2</v>
      </c>
      <c r="Q1740" s="8">
        <v>48.871299999999998</v>
      </c>
      <c r="R1740">
        <v>507.21300000000002</v>
      </c>
      <c r="S1740" s="8">
        <v>-5.9423200000000002E-2</v>
      </c>
      <c r="T1740" s="8">
        <v>0.73011400000000004</v>
      </c>
      <c r="U1740" s="8">
        <v>0.21815999999999999</v>
      </c>
      <c r="V1740" s="3">
        <v>-0.55608220000000019</v>
      </c>
      <c r="W1740" s="3">
        <v>-0.51433679200000004</v>
      </c>
      <c r="X1740" s="8">
        <v>9.4006048400470039</v>
      </c>
      <c r="Y1740" s="8">
        <v>9.4423502480470045</v>
      </c>
      <c r="Z1740" s="3">
        <v>9.4214775440470042</v>
      </c>
      <c r="AA1740" s="41">
        <v>2</v>
      </c>
      <c r="AB1740" s="42" t="s">
        <v>2112</v>
      </c>
      <c r="AC1740" s="15">
        <v>-331.36219999999997</v>
      </c>
      <c r="AD1740" s="15">
        <v>-135.17683093384278</v>
      </c>
      <c r="AE1740" s="15">
        <v>-125.5394341114868</v>
      </c>
      <c r="AF1740" s="15">
        <v>-130.36830596008656</v>
      </c>
      <c r="AG1740" s="15">
        <v>-132.56683547847661</v>
      </c>
      <c r="AH1740" s="17">
        <v>1.2701345895927985</v>
      </c>
      <c r="AI1740" s="17">
        <v>0.93978898068086836</v>
      </c>
      <c r="AJ1740" s="17">
        <v>0.9279332410413077</v>
      </c>
      <c r="AK1740" s="17">
        <v>0.93383599735396172</v>
      </c>
      <c r="AL1740" s="17">
        <v>0.93654840507132309</v>
      </c>
    </row>
    <row r="1741" spans="1:38" x14ac:dyDescent="0.45">
      <c r="A1741">
        <v>1938</v>
      </c>
      <c r="B1741" s="53">
        <v>42201.840648148151</v>
      </c>
      <c r="C1741" s="7">
        <v>0.34064814814814814</v>
      </c>
      <c r="D1741" s="8">
        <v>54.022500000000001</v>
      </c>
      <c r="E1741">
        <v>54.022500000000001</v>
      </c>
      <c r="F1741">
        <v>2876.53</v>
      </c>
      <c r="G1741">
        <v>-1.0764199999999999</v>
      </c>
      <c r="H1741">
        <v>-29008.1</v>
      </c>
      <c r="I1741">
        <v>5.0863699999999998E-2</v>
      </c>
      <c r="J1741">
        <v>-0.61552499999999999</v>
      </c>
      <c r="K1741">
        <v>179.8</v>
      </c>
      <c r="L1741">
        <v>165.4</v>
      </c>
      <c r="M1741">
        <v>22.6</v>
      </c>
      <c r="N1741">
        <v>169.6</v>
      </c>
      <c r="O1741">
        <v>21.9</v>
      </c>
      <c r="P1741">
        <v>176</v>
      </c>
      <c r="Q1741" s="8">
        <v>46.5501</v>
      </c>
      <c r="R1741">
        <v>507.21300000000002</v>
      </c>
      <c r="S1741" s="8">
        <v>-6.0605100000000002E-2</v>
      </c>
      <c r="T1741" s="8">
        <v>0.72889499999999996</v>
      </c>
      <c r="U1741" s="8">
        <v>0.218749</v>
      </c>
      <c r="V1741" s="3">
        <v>-0.55298594000000001</v>
      </c>
      <c r="W1741" s="3">
        <v>-0.51583285200000006</v>
      </c>
      <c r="X1741" s="8">
        <v>9.4037011000470052</v>
      </c>
      <c r="Y1741" s="8">
        <v>9.4408541880470036</v>
      </c>
      <c r="Z1741" s="3">
        <v>9.4222776440470035</v>
      </c>
      <c r="AA1741" s="41">
        <v>2</v>
      </c>
      <c r="AB1741" s="42" t="s">
        <v>2112</v>
      </c>
      <c r="AC1741" s="15">
        <v>-333.68340000000001</v>
      </c>
      <c r="AD1741" s="15">
        <v>-134.4648172217029</v>
      </c>
      <c r="AE1741" s="15">
        <v>-125.88622340686197</v>
      </c>
      <c r="AF1741" s="15">
        <v>-130.18357920358835</v>
      </c>
      <c r="AG1741" s="15">
        <v>-132.3821087219784</v>
      </c>
      <c r="AH1741" s="17">
        <v>1.2754390822986317</v>
      </c>
      <c r="AI1741" s="17">
        <v>0.93890272071008518</v>
      </c>
      <c r="AJ1741" s="17">
        <v>0.92835466397901734</v>
      </c>
      <c r="AK1741" s="17">
        <v>0.93360880841300531</v>
      </c>
      <c r="AL1741" s="17">
        <v>0.93631989459513365</v>
      </c>
    </row>
    <row r="1742" spans="1:38" x14ac:dyDescent="0.45">
      <c r="A1742">
        <v>1939</v>
      </c>
      <c r="B1742" s="53">
        <v>42201.852222222224</v>
      </c>
      <c r="C1742" s="7">
        <v>0.35222222222222221</v>
      </c>
      <c r="D1742" s="8">
        <v>54.299300000000002</v>
      </c>
      <c r="E1742">
        <v>54.299300000000002</v>
      </c>
      <c r="F1742">
        <v>2890.68</v>
      </c>
      <c r="G1742">
        <v>-0.15307599999999999</v>
      </c>
      <c r="H1742">
        <v>-29008.1</v>
      </c>
      <c r="I1742">
        <v>5.0863699999999998E-2</v>
      </c>
      <c r="J1742">
        <v>-0.61577599999999999</v>
      </c>
      <c r="K1742">
        <v>192</v>
      </c>
      <c r="L1742">
        <v>177.9</v>
      </c>
      <c r="M1742">
        <v>22.7</v>
      </c>
      <c r="N1742">
        <v>156.9</v>
      </c>
      <c r="O1742">
        <v>21.9</v>
      </c>
      <c r="P1742">
        <v>176.5</v>
      </c>
      <c r="Q1742" s="8">
        <v>45.711300000000001</v>
      </c>
      <c r="R1742">
        <v>507.21300000000002</v>
      </c>
      <c r="S1742" s="8">
        <v>-5.9423200000000002E-2</v>
      </c>
      <c r="T1742" s="8">
        <v>0.72849900000000001</v>
      </c>
      <c r="U1742" s="8">
        <v>0.22107499999999999</v>
      </c>
      <c r="V1742" s="3">
        <v>-0.55198010000000008</v>
      </c>
      <c r="W1742" s="3">
        <v>-0.52174089200000007</v>
      </c>
      <c r="X1742" s="8">
        <v>9.4047069400470047</v>
      </c>
      <c r="Y1742" s="8">
        <v>9.434946148047004</v>
      </c>
      <c r="Z1742" s="3">
        <v>9.4198265440470053</v>
      </c>
      <c r="AA1742" s="41">
        <v>2</v>
      </c>
      <c r="AB1742" s="42" t="s">
        <v>2112</v>
      </c>
      <c r="AC1742" s="15">
        <v>-334.5222</v>
      </c>
      <c r="AD1742" s="15">
        <v>-134.23341881314377</v>
      </c>
      <c r="AE1742" s="15">
        <v>-127.25469398014559</v>
      </c>
      <c r="AF1742" s="15">
        <v>-130.74939366165916</v>
      </c>
      <c r="AG1742" s="15">
        <v>-132.9479231800492</v>
      </c>
      <c r="AH1742" s="17">
        <v>1.2773668540663961</v>
      </c>
      <c r="AI1742" s="17">
        <v>0.93861505353326158</v>
      </c>
      <c r="AJ1742" s="17">
        <v>0.93002138976512261</v>
      </c>
      <c r="AK1742" s="17">
        <v>0.93430503323107905</v>
      </c>
      <c r="AL1742" s="17">
        <v>0.93702017030461016</v>
      </c>
    </row>
    <row r="1743" spans="1:38" x14ac:dyDescent="0.45">
      <c r="A1743">
        <v>1940</v>
      </c>
      <c r="B1743" s="53">
        <v>42201.863796296297</v>
      </c>
      <c r="C1743" s="7">
        <v>0.36379629629629628</v>
      </c>
      <c r="D1743" s="8">
        <v>54.575899999999997</v>
      </c>
      <c r="E1743">
        <v>54.575899999999997</v>
      </c>
      <c r="F1743">
        <v>2886.99</v>
      </c>
      <c r="G1743">
        <v>-0.15307599999999999</v>
      </c>
      <c r="H1743">
        <v>-29008.1</v>
      </c>
      <c r="I1743">
        <v>5.0863699999999998E-2</v>
      </c>
      <c r="J1743">
        <v>-0.61577599999999999</v>
      </c>
      <c r="K1743">
        <v>177.8</v>
      </c>
      <c r="L1743">
        <v>171.4</v>
      </c>
      <c r="M1743">
        <v>22.7</v>
      </c>
      <c r="N1743">
        <v>169.1</v>
      </c>
      <c r="O1743">
        <v>21.8</v>
      </c>
      <c r="P1743">
        <v>176</v>
      </c>
      <c r="Q1743" s="8">
        <v>44.856900000000003</v>
      </c>
      <c r="R1743">
        <v>507.21300000000002</v>
      </c>
      <c r="S1743" s="8">
        <v>-6.0605100000000002E-2</v>
      </c>
      <c r="T1743" s="8">
        <v>0.72795100000000001</v>
      </c>
      <c r="U1743" s="8">
        <v>0.22067200000000001</v>
      </c>
      <c r="V1743" s="3">
        <v>-0.55058818000000009</v>
      </c>
      <c r="W1743" s="3">
        <v>-0.52071727200000006</v>
      </c>
      <c r="X1743" s="8">
        <v>9.4060988600470044</v>
      </c>
      <c r="Y1743" s="8">
        <v>9.4359697680470038</v>
      </c>
      <c r="Z1743" s="3">
        <v>9.4210343140470041</v>
      </c>
      <c r="AA1743" s="41">
        <v>2</v>
      </c>
      <c r="AB1743" s="42" t="s">
        <v>2112</v>
      </c>
      <c r="AC1743" s="15">
        <v>-335.3766</v>
      </c>
      <c r="AD1743" s="15">
        <v>-133.91312300969469</v>
      </c>
      <c r="AE1743" s="15">
        <v>-127.01771132970134</v>
      </c>
      <c r="AF1743" s="15">
        <v>-130.47062585025242</v>
      </c>
      <c r="AG1743" s="15">
        <v>-132.66915536864246</v>
      </c>
      <c r="AH1743" s="17">
        <v>1.2793364788327215</v>
      </c>
      <c r="AI1743" s="17">
        <v>0.93821716266909816</v>
      </c>
      <c r="AJ1743" s="17">
        <v>0.92973232893015179</v>
      </c>
      <c r="AK1743" s="17">
        <v>0.93396188457884499</v>
      </c>
      <c r="AL1743" s="17">
        <v>0.93667502470859343</v>
      </c>
    </row>
    <row r="1744" spans="1:38" x14ac:dyDescent="0.45">
      <c r="A1744">
        <v>1941</v>
      </c>
      <c r="B1744" s="53">
        <v>42201.87537037037</v>
      </c>
      <c r="C1744" s="7">
        <v>0.37537037037037035</v>
      </c>
      <c r="D1744" s="8">
        <v>54.852600000000002</v>
      </c>
      <c r="E1744">
        <v>54.852600000000002</v>
      </c>
      <c r="F1744">
        <v>2878.37</v>
      </c>
      <c r="G1744">
        <v>-0.15307599999999999</v>
      </c>
      <c r="H1744">
        <v>-29008.1</v>
      </c>
      <c r="I1744">
        <v>5.0845300000000003E-2</v>
      </c>
      <c r="J1744">
        <v>-0.61577599999999999</v>
      </c>
      <c r="K1744">
        <v>180.4</v>
      </c>
      <c r="L1744">
        <v>173.2</v>
      </c>
      <c r="M1744">
        <v>22.6</v>
      </c>
      <c r="N1744">
        <v>170.1</v>
      </c>
      <c r="O1744">
        <v>21.8</v>
      </c>
      <c r="P1744">
        <v>175.2</v>
      </c>
      <c r="Q1744" s="8">
        <v>44.224899999999998</v>
      </c>
      <c r="R1744">
        <v>507.21300000000002</v>
      </c>
      <c r="S1744" s="8">
        <v>-6.0605100000000002E-2</v>
      </c>
      <c r="T1744" s="8">
        <v>0.72840800000000006</v>
      </c>
      <c r="U1744" s="8">
        <v>0.223773</v>
      </c>
      <c r="V1744" s="3">
        <v>-0.55174896000000018</v>
      </c>
      <c r="W1744" s="3">
        <v>-0.528593812</v>
      </c>
      <c r="X1744" s="8">
        <v>9.404938080047005</v>
      </c>
      <c r="Y1744" s="8">
        <v>9.428093228047004</v>
      </c>
      <c r="Z1744" s="3">
        <v>9.4165156540470036</v>
      </c>
      <c r="AA1744" s="41">
        <v>2</v>
      </c>
      <c r="AB1744" s="42" t="s">
        <v>2112</v>
      </c>
      <c r="AC1744" s="15">
        <v>-336.0086</v>
      </c>
      <c r="AD1744" s="15">
        <v>-134.18023726131196</v>
      </c>
      <c r="AE1744" s="15">
        <v>-128.83998093726791</v>
      </c>
      <c r="AF1744" s="15">
        <v>-131.51323754000668</v>
      </c>
      <c r="AG1744" s="15">
        <v>-133.71176705839673</v>
      </c>
      <c r="AH1744" s="17">
        <v>1.2807973237165782</v>
      </c>
      <c r="AI1744" s="17">
        <v>0.93854896482145289</v>
      </c>
      <c r="AJ1744" s="17">
        <v>0.93195968433875009</v>
      </c>
      <c r="AK1744" s="17">
        <v>0.93524657859588878</v>
      </c>
      <c r="AL1744" s="17">
        <v>0.93796719875000567</v>
      </c>
    </row>
    <row r="1745" spans="1:38" x14ac:dyDescent="0.45">
      <c r="A1745">
        <v>1942</v>
      </c>
      <c r="B1745" s="53">
        <v>42201.886944444443</v>
      </c>
      <c r="C1745" s="7">
        <v>0.38694444444444442</v>
      </c>
      <c r="D1745" s="8">
        <v>55.129300000000001</v>
      </c>
      <c r="E1745">
        <v>55.129300000000001</v>
      </c>
      <c r="F1745">
        <v>2895.61</v>
      </c>
      <c r="G1745">
        <v>-0.15307599999999999</v>
      </c>
      <c r="H1745">
        <v>-29008.1</v>
      </c>
      <c r="I1745">
        <v>5.0863699999999998E-2</v>
      </c>
      <c r="J1745">
        <v>-0.61495900000000003</v>
      </c>
      <c r="K1745">
        <v>195.1</v>
      </c>
      <c r="L1745">
        <v>169.1</v>
      </c>
      <c r="M1745">
        <v>22.6</v>
      </c>
      <c r="N1745">
        <v>164.6</v>
      </c>
      <c r="O1745">
        <v>21.8</v>
      </c>
      <c r="P1745">
        <v>175.8</v>
      </c>
      <c r="Q1745" s="8">
        <v>44.895899999999997</v>
      </c>
      <c r="R1745">
        <v>507.21300000000002</v>
      </c>
      <c r="S1745" s="8">
        <v>-6.0605100000000002E-2</v>
      </c>
      <c r="T1745" s="8">
        <v>0.72916899999999996</v>
      </c>
      <c r="U1745" s="8">
        <v>0.22095100000000001</v>
      </c>
      <c r="V1745" s="3">
        <v>-0.55368189999999995</v>
      </c>
      <c r="W1745" s="3">
        <v>-0.52142593200000009</v>
      </c>
      <c r="X1745" s="8">
        <v>9.4030051400470036</v>
      </c>
      <c r="Y1745" s="8">
        <v>9.4352611080470048</v>
      </c>
      <c r="Z1745" s="3">
        <v>9.4191331240470042</v>
      </c>
      <c r="AA1745" s="41">
        <v>2</v>
      </c>
      <c r="AB1745" s="42" t="s">
        <v>2112</v>
      </c>
      <c r="AC1745" s="15">
        <v>-335.33760000000001</v>
      </c>
      <c r="AD1745" s="15">
        <v>-134.6248986140107</v>
      </c>
      <c r="AE1745" s="15">
        <v>-127.18178146085552</v>
      </c>
      <c r="AF1745" s="15">
        <v>-130.90941254003451</v>
      </c>
      <c r="AG1745" s="15">
        <v>-133.10794205842456</v>
      </c>
      <c r="AH1745" s="17">
        <v>1.2792464409158428</v>
      </c>
      <c r="AI1745" s="17">
        <v>0.9391018320380895</v>
      </c>
      <c r="AJ1745" s="17">
        <v>0.92993243519445556</v>
      </c>
      <c r="AK1745" s="17">
        <v>0.93450212207092898</v>
      </c>
      <c r="AL1745" s="17">
        <v>0.93721840643044074</v>
      </c>
    </row>
    <row r="1746" spans="1:38" x14ac:dyDescent="0.45">
      <c r="A1746">
        <v>1943</v>
      </c>
      <c r="B1746" s="53">
        <v>42201.898518518516</v>
      </c>
      <c r="C1746" s="7">
        <v>0.39851851851851849</v>
      </c>
      <c r="D1746" s="8">
        <v>55.405999999999999</v>
      </c>
      <c r="E1746">
        <v>55.405999999999999</v>
      </c>
      <c r="F1746">
        <v>2902.38</v>
      </c>
      <c r="G1746">
        <v>-0.15307599999999999</v>
      </c>
      <c r="H1746">
        <v>-29008.1</v>
      </c>
      <c r="I1746">
        <v>5.0845300000000003E-2</v>
      </c>
      <c r="J1746">
        <v>-0.61495900000000003</v>
      </c>
      <c r="K1746">
        <v>162.4</v>
      </c>
      <c r="L1746">
        <v>167.1</v>
      </c>
      <c r="M1746">
        <v>22.6</v>
      </c>
      <c r="N1746">
        <v>157.80000000000001</v>
      </c>
      <c r="O1746">
        <v>21.8</v>
      </c>
      <c r="P1746">
        <v>176.8</v>
      </c>
      <c r="Q1746" s="8">
        <v>46.343299999999999</v>
      </c>
      <c r="R1746">
        <v>507.21300000000002</v>
      </c>
      <c r="S1746" s="8">
        <v>-6.0605100000000002E-2</v>
      </c>
      <c r="T1746" s="8">
        <v>0.73060099999999994</v>
      </c>
      <c r="U1746" s="8">
        <v>0.22076499999999999</v>
      </c>
      <c r="V1746" s="3">
        <v>-0.55731917999999991</v>
      </c>
      <c r="W1746" s="3">
        <v>-0.52095349199999996</v>
      </c>
      <c r="X1746" s="8">
        <v>9.3993678600470041</v>
      </c>
      <c r="Y1746" s="8">
        <v>9.4357335480470041</v>
      </c>
      <c r="Z1746" s="3">
        <v>9.4175507040470041</v>
      </c>
      <c r="AA1746" s="41">
        <v>2</v>
      </c>
      <c r="AB1746" s="42" t="s">
        <v>2112</v>
      </c>
      <c r="AC1746" s="15">
        <v>-333.89019999999999</v>
      </c>
      <c r="AD1746" s="15">
        <v>-135.46116105073554</v>
      </c>
      <c r="AE1746" s="15">
        <v>-127.07240398314264</v>
      </c>
      <c r="AF1746" s="15">
        <v>-131.27449975329284</v>
      </c>
      <c r="AG1746" s="15">
        <v>-133.47302927168289</v>
      </c>
      <c r="AH1746" s="17">
        <v>1.2759138196769648</v>
      </c>
      <c r="AI1746" s="17">
        <v>0.94014336061749926</v>
      </c>
      <c r="AJ1746" s="17">
        <v>0.92979902463145792</v>
      </c>
      <c r="AK1746" s="17">
        <v>0.93495209678029578</v>
      </c>
      <c r="AL1746" s="17">
        <v>0.93767100142619431</v>
      </c>
    </row>
    <row r="1747" spans="1:38" x14ac:dyDescent="0.45">
      <c r="A1747">
        <v>1944</v>
      </c>
      <c r="B1747" s="53">
        <v>42201.910092592596</v>
      </c>
      <c r="C1747" s="7">
        <v>0.41009259259259256</v>
      </c>
      <c r="D1747" s="8">
        <v>55.6828</v>
      </c>
      <c r="E1747">
        <v>55.6828</v>
      </c>
      <c r="F1747">
        <v>2895.61</v>
      </c>
      <c r="G1747">
        <v>-1.0764199999999999</v>
      </c>
      <c r="H1747">
        <v>-29008.1</v>
      </c>
      <c r="I1747">
        <v>5.0845300000000003E-2</v>
      </c>
      <c r="J1747">
        <v>-0.61495900000000003</v>
      </c>
      <c r="K1747">
        <v>166.8</v>
      </c>
      <c r="L1747">
        <v>172.5</v>
      </c>
      <c r="M1747">
        <v>22.7</v>
      </c>
      <c r="N1747">
        <v>163.6</v>
      </c>
      <c r="O1747">
        <v>21.8</v>
      </c>
      <c r="P1747">
        <v>176.1</v>
      </c>
      <c r="Q1747" s="8">
        <v>44.661799999999999</v>
      </c>
      <c r="R1747">
        <v>507.21300000000002</v>
      </c>
      <c r="S1747" s="8">
        <v>-5.9423200000000002E-2</v>
      </c>
      <c r="T1747" s="8">
        <v>0.72984000000000004</v>
      </c>
      <c r="U1747" s="8">
        <v>0.22039300000000001</v>
      </c>
      <c r="V1747" s="3">
        <v>-0.55538624000000014</v>
      </c>
      <c r="W1747" s="3">
        <v>-0.52000861200000004</v>
      </c>
      <c r="X1747" s="8">
        <v>9.4013008000470037</v>
      </c>
      <c r="Y1747" s="8">
        <v>9.4366784280470046</v>
      </c>
      <c r="Z1747" s="3">
        <v>9.4189896140470033</v>
      </c>
      <c r="AA1747" s="41">
        <v>2</v>
      </c>
      <c r="AB1747" s="42" t="s">
        <v>2112</v>
      </c>
      <c r="AC1747" s="15">
        <v>-335.57169999999996</v>
      </c>
      <c r="AD1747" s="15">
        <v>-135.01682740656156</v>
      </c>
      <c r="AE1747" s="15">
        <v>-126.85361771029307</v>
      </c>
      <c r="AF1747" s="15">
        <v>-130.94252719615406</v>
      </c>
      <c r="AG1747" s="15">
        <v>-133.14105671454411</v>
      </c>
      <c r="AH1747" s="17">
        <v>1.2797870896450467</v>
      </c>
      <c r="AI1747" s="17">
        <v>0.93958967486509359</v>
      </c>
      <c r="AJ1747" s="17">
        <v>0.92953228013782319</v>
      </c>
      <c r="AK1747" s="17">
        <v>0.93454291845042603</v>
      </c>
      <c r="AL1747" s="17">
        <v>0.93725944032261588</v>
      </c>
    </row>
    <row r="1748" spans="1:38" x14ac:dyDescent="0.45">
      <c r="A1748">
        <v>1945</v>
      </c>
      <c r="B1748" s="53">
        <v>42201.921666666669</v>
      </c>
      <c r="C1748" s="7">
        <v>0.42166666666666663</v>
      </c>
      <c r="D1748" s="8">
        <v>55.959600000000002</v>
      </c>
      <c r="E1748">
        <v>55.959600000000002</v>
      </c>
      <c r="F1748">
        <v>2904.22</v>
      </c>
      <c r="G1748">
        <v>-0.15307599999999999</v>
      </c>
      <c r="H1748">
        <v>-29008.1</v>
      </c>
      <c r="I1748">
        <v>5.0863699999999998E-2</v>
      </c>
      <c r="J1748">
        <v>-0.61577599999999999</v>
      </c>
      <c r="K1748">
        <v>163.5</v>
      </c>
      <c r="L1748">
        <v>170.9</v>
      </c>
      <c r="M1748">
        <v>22.6</v>
      </c>
      <c r="N1748">
        <v>160</v>
      </c>
      <c r="O1748">
        <v>21.8</v>
      </c>
      <c r="P1748">
        <v>176.3</v>
      </c>
      <c r="Q1748" s="8">
        <v>44.677399999999999</v>
      </c>
      <c r="R1748">
        <v>507.21300000000002</v>
      </c>
      <c r="S1748" s="8">
        <v>-5.9423200000000002E-2</v>
      </c>
      <c r="T1748" s="8">
        <v>0.73032699999999995</v>
      </c>
      <c r="U1748" s="8">
        <v>0.21989700000000001</v>
      </c>
      <c r="V1748" s="3">
        <v>-0.55662321999999997</v>
      </c>
      <c r="W1748" s="3">
        <v>-0.51874877200000002</v>
      </c>
      <c r="X1748" s="8">
        <v>9.4000638200470039</v>
      </c>
      <c r="Y1748" s="8">
        <v>9.4379382680470041</v>
      </c>
      <c r="Z1748" s="3">
        <v>9.419001044047004</v>
      </c>
      <c r="AA1748" s="41">
        <v>2</v>
      </c>
      <c r="AB1748" s="42" t="s">
        <v>2112</v>
      </c>
      <c r="AC1748" s="15">
        <v>-335.55610000000001</v>
      </c>
      <c r="AD1748" s="15">
        <v>-135.30119764334415</v>
      </c>
      <c r="AE1748" s="15">
        <v>-126.56183771933183</v>
      </c>
      <c r="AF1748" s="15">
        <v>-130.93988978091056</v>
      </c>
      <c r="AG1748" s="15">
        <v>-133.13841929930061</v>
      </c>
      <c r="AH1748" s="17">
        <v>1.2797510475815426</v>
      </c>
      <c r="AI1748" s="17">
        <v>0.93994395448081314</v>
      </c>
      <c r="AJ1748" s="17">
        <v>0.92917677968225076</v>
      </c>
      <c r="AK1748" s="17">
        <v>0.93453966909413255</v>
      </c>
      <c r="AL1748" s="17">
        <v>0.93725617204849454</v>
      </c>
    </row>
    <row r="1749" spans="1:38" x14ac:dyDescent="0.45">
      <c r="A1749">
        <v>1946</v>
      </c>
      <c r="B1749" s="53">
        <v>42201.933240740742</v>
      </c>
      <c r="C1749" s="7">
        <v>0.4332407407407407</v>
      </c>
      <c r="D1749" s="8">
        <v>56.236199999999997</v>
      </c>
      <c r="E1749">
        <v>56.236199999999997</v>
      </c>
      <c r="F1749">
        <v>2897.45</v>
      </c>
      <c r="G1749">
        <v>-1.0764199999999999</v>
      </c>
      <c r="H1749">
        <v>-29008.1</v>
      </c>
      <c r="I1749">
        <v>5.0845300000000003E-2</v>
      </c>
      <c r="J1749">
        <v>-0.61458100000000004</v>
      </c>
      <c r="K1749">
        <v>162.1</v>
      </c>
      <c r="L1749">
        <v>175.4</v>
      </c>
      <c r="M1749">
        <v>22.7</v>
      </c>
      <c r="N1749">
        <v>157.69999999999999</v>
      </c>
      <c r="O1749">
        <v>21.9</v>
      </c>
      <c r="P1749">
        <v>176.8</v>
      </c>
      <c r="Q1749" s="8">
        <v>46.085799999999999</v>
      </c>
      <c r="R1749">
        <v>507.21300000000002</v>
      </c>
      <c r="S1749" s="8">
        <v>-6.0605100000000002E-2</v>
      </c>
      <c r="T1749" s="8">
        <v>0.731545</v>
      </c>
      <c r="U1749" s="8">
        <v>0.21912100000000001</v>
      </c>
      <c r="V1749" s="3">
        <v>-0.55971694000000005</v>
      </c>
      <c r="W1749" s="3">
        <v>-0.5167777320000001</v>
      </c>
      <c r="X1749" s="8">
        <v>9.3969701000470049</v>
      </c>
      <c r="Y1749" s="8">
        <v>9.4399093080470049</v>
      </c>
      <c r="Z1749" s="3">
        <v>9.4184397040470049</v>
      </c>
      <c r="AA1749" s="41">
        <v>2</v>
      </c>
      <c r="AB1749" s="42" t="s">
        <v>2112</v>
      </c>
      <c r="AC1749" s="15">
        <v>-334.14769999999999</v>
      </c>
      <c r="AD1749" s="15">
        <v>-136.01210303252628</v>
      </c>
      <c r="AE1749" s="15">
        <v>-126.10519426146129</v>
      </c>
      <c r="AF1749" s="15">
        <v>-131.06940896768981</v>
      </c>
      <c r="AG1749" s="15">
        <v>-133.26793848607986</v>
      </c>
      <c r="AH1749" s="17">
        <v>1.2765054399879971</v>
      </c>
      <c r="AI1749" s="17">
        <v>0.94083079825559279</v>
      </c>
      <c r="AJ1749" s="17">
        <v>0.92862095746836482</v>
      </c>
      <c r="AK1749" s="17">
        <v>0.93469926640976342</v>
      </c>
      <c r="AL1749" s="17">
        <v>0.9374166986214737</v>
      </c>
    </row>
    <row r="1750" spans="1:38" x14ac:dyDescent="0.45">
      <c r="A1750">
        <v>1947</v>
      </c>
      <c r="B1750" s="53">
        <v>42201.944814814815</v>
      </c>
      <c r="C1750" s="7">
        <v>0.44481481481481477</v>
      </c>
      <c r="D1750" s="8">
        <v>56.512900000000002</v>
      </c>
      <c r="E1750">
        <v>56.512900000000002</v>
      </c>
      <c r="F1750">
        <v>2876.53</v>
      </c>
      <c r="G1750">
        <v>-1.0764199999999999</v>
      </c>
      <c r="H1750">
        <v>-29008.1</v>
      </c>
      <c r="I1750">
        <v>5.0845300000000003E-2</v>
      </c>
      <c r="J1750">
        <v>-0.61552499999999999</v>
      </c>
      <c r="K1750">
        <v>182.2</v>
      </c>
      <c r="L1750">
        <v>167.4</v>
      </c>
      <c r="M1750">
        <v>22.7</v>
      </c>
      <c r="N1750">
        <v>175.5</v>
      </c>
      <c r="O1750">
        <v>21.9</v>
      </c>
      <c r="P1750">
        <v>176</v>
      </c>
      <c r="Q1750" s="8">
        <v>44.677399999999999</v>
      </c>
      <c r="R1750">
        <v>507.21300000000002</v>
      </c>
      <c r="S1750" s="8">
        <v>-5.9423200000000002E-2</v>
      </c>
      <c r="T1750" s="8">
        <v>0.73032699999999995</v>
      </c>
      <c r="U1750" s="8">
        <v>0.220083</v>
      </c>
      <c r="V1750" s="3">
        <v>-0.55662321999999997</v>
      </c>
      <c r="W1750" s="3">
        <v>-0.51922121200000004</v>
      </c>
      <c r="X1750" s="8">
        <v>9.4000638200470039</v>
      </c>
      <c r="Y1750" s="8">
        <v>9.4374658280470047</v>
      </c>
      <c r="Z1750" s="3">
        <v>9.4187648240470043</v>
      </c>
      <c r="AA1750" s="41">
        <v>2</v>
      </c>
      <c r="AB1750" s="42" t="s">
        <v>2112</v>
      </c>
      <c r="AC1750" s="15">
        <v>-335.55610000000001</v>
      </c>
      <c r="AD1750" s="15">
        <v>-135.30119764334415</v>
      </c>
      <c r="AE1750" s="15">
        <v>-126.6712639165147</v>
      </c>
      <c r="AF1750" s="15">
        <v>-130.99439512297511</v>
      </c>
      <c r="AG1750" s="15">
        <v>-133.19292464136515</v>
      </c>
      <c r="AH1750" s="17">
        <v>1.2797510475815426</v>
      </c>
      <c r="AI1750" s="17">
        <v>0.93994395448081314</v>
      </c>
      <c r="AJ1750" s="17">
        <v>0.929310071082186</v>
      </c>
      <c r="AK1750" s="17">
        <v>0.93460682552233143</v>
      </c>
      <c r="AL1750" s="17">
        <v>0.93732371947640725</v>
      </c>
    </row>
    <row r="1751" spans="1:38" x14ac:dyDescent="0.45">
      <c r="A1751">
        <v>1948</v>
      </c>
      <c r="B1751" s="53">
        <v>42201.956400462965</v>
      </c>
      <c r="C1751" s="7">
        <v>0.45640046296296299</v>
      </c>
      <c r="D1751" s="8">
        <v>56.7898</v>
      </c>
      <c r="E1751">
        <v>56.7898</v>
      </c>
      <c r="F1751">
        <v>2888.84</v>
      </c>
      <c r="G1751">
        <v>-1.0764199999999999</v>
      </c>
      <c r="H1751">
        <v>-29008.1</v>
      </c>
      <c r="I1751">
        <v>5.0845300000000003E-2</v>
      </c>
      <c r="J1751">
        <v>-0.61552499999999999</v>
      </c>
      <c r="K1751">
        <v>195.2</v>
      </c>
      <c r="L1751">
        <v>174</v>
      </c>
      <c r="M1751">
        <v>22.7</v>
      </c>
      <c r="N1751">
        <v>164.4</v>
      </c>
      <c r="O1751">
        <v>21.9</v>
      </c>
      <c r="P1751">
        <v>176.3</v>
      </c>
      <c r="Q1751" s="8">
        <v>45.075400000000002</v>
      </c>
      <c r="R1751">
        <v>507.21300000000002</v>
      </c>
      <c r="S1751" s="8">
        <v>-6.0605100000000002E-2</v>
      </c>
      <c r="T1751" s="8">
        <v>0.73118000000000005</v>
      </c>
      <c r="U1751" s="8">
        <v>0.220083</v>
      </c>
      <c r="V1751" s="3">
        <v>-0.5587898400000002</v>
      </c>
      <c r="W1751" s="3">
        <v>-0.51922121200000004</v>
      </c>
      <c r="X1751" s="8">
        <v>9.3978972000470051</v>
      </c>
      <c r="Y1751" s="8">
        <v>9.4374658280470047</v>
      </c>
      <c r="Z1751" s="3">
        <v>9.417681514047004</v>
      </c>
      <c r="AA1751" s="41">
        <v>2</v>
      </c>
      <c r="AB1751" s="42" t="s">
        <v>2112</v>
      </c>
      <c r="AC1751" s="15">
        <v>-335.15809999999999</v>
      </c>
      <c r="AD1751" s="15">
        <v>-135.79911167764305</v>
      </c>
      <c r="AE1751" s="15">
        <v>-126.6712639165147</v>
      </c>
      <c r="AF1751" s="15">
        <v>-131.2443244242379</v>
      </c>
      <c r="AG1751" s="15">
        <v>-133.44285394262795</v>
      </c>
      <c r="AH1751" s="17">
        <v>1.2788321989791074</v>
      </c>
      <c r="AI1751" s="17">
        <v>0.94056491921121477</v>
      </c>
      <c r="AJ1751" s="17">
        <v>0.929310071082186</v>
      </c>
      <c r="AK1751" s="17">
        <v>0.93491488886982976</v>
      </c>
      <c r="AL1751" s="17">
        <v>0.9376335767991002</v>
      </c>
    </row>
    <row r="1752" spans="1:38" x14ac:dyDescent="0.45">
      <c r="A1752">
        <v>1949</v>
      </c>
      <c r="B1752" s="53">
        <v>42201.967962962961</v>
      </c>
      <c r="C1752" s="7">
        <v>0.46796296296296291</v>
      </c>
      <c r="D1752" s="8">
        <v>57.066400000000002</v>
      </c>
      <c r="E1752">
        <v>57.066400000000002</v>
      </c>
      <c r="F1752">
        <v>2875.6</v>
      </c>
      <c r="G1752">
        <v>-1.0764199999999999</v>
      </c>
      <c r="H1752">
        <v>-29008.1</v>
      </c>
      <c r="I1752">
        <v>5.0845300000000003E-2</v>
      </c>
      <c r="J1752">
        <v>-0.61495900000000003</v>
      </c>
      <c r="K1752">
        <v>159.5</v>
      </c>
      <c r="L1752">
        <v>173.3</v>
      </c>
      <c r="M1752">
        <v>22.7</v>
      </c>
      <c r="N1752">
        <v>153.6</v>
      </c>
      <c r="O1752">
        <v>21.9</v>
      </c>
      <c r="P1752">
        <v>175.4</v>
      </c>
      <c r="Q1752" s="8">
        <v>42.570799999999998</v>
      </c>
      <c r="R1752">
        <v>507.21300000000002</v>
      </c>
      <c r="S1752" s="8">
        <v>-6.0605100000000002E-2</v>
      </c>
      <c r="T1752" s="8">
        <v>0.72984000000000004</v>
      </c>
      <c r="U1752" s="8">
        <v>0.22337000000000001</v>
      </c>
      <c r="V1752" s="3">
        <v>-0.55538624000000014</v>
      </c>
      <c r="W1752" s="3">
        <v>-0.5275701920000001</v>
      </c>
      <c r="X1752" s="8">
        <v>9.4013008000470037</v>
      </c>
      <c r="Y1752" s="8">
        <v>9.4291168480470038</v>
      </c>
      <c r="Z1752" s="3">
        <v>9.4152088240470029</v>
      </c>
      <c r="AA1752" s="41">
        <v>2</v>
      </c>
      <c r="AB1752" s="42" t="s">
        <v>2112</v>
      </c>
      <c r="AC1752" s="15">
        <v>-337.66269999999997</v>
      </c>
      <c r="AD1752" s="15">
        <v>-135.01682740656156</v>
      </c>
      <c r="AE1752" s="15">
        <v>-128.60332624385876</v>
      </c>
      <c r="AF1752" s="15">
        <v>-131.81459087517578</v>
      </c>
      <c r="AG1752" s="15">
        <v>-134.01312039356583</v>
      </c>
      <c r="AH1752" s="17">
        <v>1.2846365550354963</v>
      </c>
      <c r="AI1752" s="17">
        <v>0.93958967486509359</v>
      </c>
      <c r="AJ1752" s="17">
        <v>0.9316698191211451</v>
      </c>
      <c r="AK1752" s="17">
        <v>0.93561856133677634</v>
      </c>
      <c r="AL1752" s="17">
        <v>0.93834134925751189</v>
      </c>
    </row>
    <row r="1753" spans="1:38" x14ac:dyDescent="0.45">
      <c r="A1753">
        <v>1950</v>
      </c>
      <c r="B1753" s="53">
        <v>42201.979537037034</v>
      </c>
      <c r="C1753" s="7">
        <v>0.47953703703703698</v>
      </c>
      <c r="D1753" s="8">
        <v>57.343299999999999</v>
      </c>
      <c r="E1753">
        <v>57.343299999999999</v>
      </c>
      <c r="F1753">
        <v>2902.38</v>
      </c>
      <c r="G1753">
        <v>-0.15307599999999999</v>
      </c>
      <c r="H1753">
        <v>-29008.1</v>
      </c>
      <c r="I1753">
        <v>5.0845300000000003E-2</v>
      </c>
      <c r="J1753">
        <v>-0.61577599999999999</v>
      </c>
      <c r="K1753">
        <v>213</v>
      </c>
      <c r="L1753">
        <v>171</v>
      </c>
      <c r="M1753">
        <v>22.7</v>
      </c>
      <c r="N1753">
        <v>166.7</v>
      </c>
      <c r="O1753">
        <v>21.8</v>
      </c>
      <c r="P1753">
        <v>177.7</v>
      </c>
      <c r="Q1753" s="8">
        <v>45.005099999999999</v>
      </c>
      <c r="R1753">
        <v>507.21300000000002</v>
      </c>
      <c r="S1753" s="8">
        <v>-6.0605100000000002E-2</v>
      </c>
      <c r="T1753" s="8">
        <v>0.73145400000000005</v>
      </c>
      <c r="U1753" s="8">
        <v>0.220858</v>
      </c>
      <c r="V1753" s="3">
        <v>-0.55948580000000026</v>
      </c>
      <c r="W1753" s="3">
        <v>-0.52118971200000008</v>
      </c>
      <c r="X1753" s="8">
        <v>9.3972012400470035</v>
      </c>
      <c r="Y1753" s="8">
        <v>9.4354973280470045</v>
      </c>
      <c r="Z1753" s="3">
        <v>9.4163492840470049</v>
      </c>
      <c r="AA1753" s="41">
        <v>2</v>
      </c>
      <c r="AB1753" s="42" t="s">
        <v>2112</v>
      </c>
      <c r="AC1753" s="15">
        <v>-335.22839999999997</v>
      </c>
      <c r="AD1753" s="15">
        <v>-135.95900482553418</v>
      </c>
      <c r="AE1753" s="15">
        <v>-127.12709402683981</v>
      </c>
      <c r="AF1753" s="15">
        <v>-131.55160667850544</v>
      </c>
      <c r="AG1753" s="15">
        <v>-133.75013619689548</v>
      </c>
      <c r="AH1753" s="17">
        <v>1.2789944021582444</v>
      </c>
      <c r="AI1753" s="17">
        <v>0.94076450121631205</v>
      </c>
      <c r="AJ1753" s="17">
        <v>0.92986572671930379</v>
      </c>
      <c r="AK1753" s="17">
        <v>0.93529392403185319</v>
      </c>
      <c r="AL1753" s="17">
        <v>0.93801482004814674</v>
      </c>
    </row>
    <row r="1754" spans="1:38" x14ac:dyDescent="0.45">
      <c r="A1754">
        <v>1951</v>
      </c>
      <c r="B1754" s="53">
        <v>42201.991111111114</v>
      </c>
      <c r="C1754" s="7">
        <v>0.49111111111111116</v>
      </c>
      <c r="D1754" s="8">
        <v>57.62</v>
      </c>
      <c r="E1754">
        <v>57.62</v>
      </c>
      <c r="F1754">
        <v>2898.38</v>
      </c>
      <c r="G1754">
        <v>-0.15307599999999999</v>
      </c>
      <c r="H1754">
        <v>-29008.1</v>
      </c>
      <c r="I1754">
        <v>5.0845300000000003E-2</v>
      </c>
      <c r="J1754">
        <v>-0.61577599999999999</v>
      </c>
      <c r="K1754">
        <v>211</v>
      </c>
      <c r="L1754">
        <v>172.4</v>
      </c>
      <c r="M1754">
        <v>22.6</v>
      </c>
      <c r="N1754">
        <v>173.4</v>
      </c>
      <c r="O1754">
        <v>21.8</v>
      </c>
      <c r="P1754">
        <v>179.9</v>
      </c>
      <c r="Q1754" s="8">
        <v>47.423900000000003</v>
      </c>
      <c r="R1754">
        <v>507.21300000000002</v>
      </c>
      <c r="S1754" s="8">
        <v>-6.0605100000000002E-2</v>
      </c>
      <c r="T1754" s="8">
        <v>0.73258100000000004</v>
      </c>
      <c r="U1754" s="8">
        <v>0.22076499999999999</v>
      </c>
      <c r="V1754" s="3">
        <v>-0.5623483800000002</v>
      </c>
      <c r="W1754" s="3">
        <v>-0.52095349199999996</v>
      </c>
      <c r="X1754" s="8">
        <v>9.3943386600470049</v>
      </c>
      <c r="Y1754" s="8">
        <v>9.4357335480470041</v>
      </c>
      <c r="Z1754" s="3">
        <v>9.4150361040470045</v>
      </c>
      <c r="AA1754" s="41">
        <v>2</v>
      </c>
      <c r="AB1754" s="42" t="s">
        <v>2112</v>
      </c>
      <c r="AC1754" s="15">
        <v>-332.80959999999999</v>
      </c>
      <c r="AD1754" s="15">
        <v>-136.61643024772013</v>
      </c>
      <c r="AE1754" s="15">
        <v>-127.07240398314264</v>
      </c>
      <c r="AF1754" s="15">
        <v>-131.85441392358632</v>
      </c>
      <c r="AG1754" s="15">
        <v>-134.05294344197637</v>
      </c>
      <c r="AH1754" s="17">
        <v>1.2734370500306202</v>
      </c>
      <c r="AI1754" s="17">
        <v>0.94158600438064055</v>
      </c>
      <c r="AJ1754" s="17">
        <v>0.92979902463145792</v>
      </c>
      <c r="AK1754" s="17">
        <v>0.93566774001109865</v>
      </c>
      <c r="AL1754" s="17">
        <v>0.93839081459027496</v>
      </c>
    </row>
    <row r="1755" spans="1:38" x14ac:dyDescent="0.45">
      <c r="A1755">
        <v>1952</v>
      </c>
      <c r="B1755" s="53">
        <v>42202.002685185187</v>
      </c>
      <c r="C1755" s="7">
        <v>0.50268518518518523</v>
      </c>
      <c r="D1755" s="8">
        <v>57.896599999999999</v>
      </c>
      <c r="E1755">
        <v>57.896599999999999</v>
      </c>
      <c r="F1755">
        <v>2903.3</v>
      </c>
      <c r="G1755">
        <v>-0.15307599999999999</v>
      </c>
      <c r="H1755">
        <v>-29008.1</v>
      </c>
      <c r="I1755">
        <v>5.0845300000000003E-2</v>
      </c>
      <c r="J1755">
        <v>-0.61477000000000004</v>
      </c>
      <c r="K1755">
        <v>182.1</v>
      </c>
      <c r="L1755">
        <v>168.1</v>
      </c>
      <c r="M1755">
        <v>22.6</v>
      </c>
      <c r="N1755">
        <v>174.1</v>
      </c>
      <c r="O1755">
        <v>21.8</v>
      </c>
      <c r="P1755">
        <v>181</v>
      </c>
      <c r="Q1755" s="8">
        <v>51.001399999999997</v>
      </c>
      <c r="R1755">
        <v>507.21300000000002</v>
      </c>
      <c r="S1755" s="8">
        <v>-6.0605100000000002E-2</v>
      </c>
      <c r="T1755" s="8">
        <v>0.73459200000000002</v>
      </c>
      <c r="U1755" s="8">
        <v>0.21623700000000001</v>
      </c>
      <c r="V1755" s="3">
        <v>-0.56745632000000013</v>
      </c>
      <c r="W1755" s="3">
        <v>-0.50945237200000004</v>
      </c>
      <c r="X1755" s="8">
        <v>9.3892307200470047</v>
      </c>
      <c r="Y1755" s="8">
        <v>9.4472346680470043</v>
      </c>
      <c r="Z1755" s="3">
        <v>9.4182326940470045</v>
      </c>
      <c r="AA1755" s="41">
        <v>2</v>
      </c>
      <c r="AB1755" s="42" t="s">
        <v>2112</v>
      </c>
      <c r="AC1755" s="15">
        <v>-329.2321</v>
      </c>
      <c r="AD1755" s="15">
        <v>-137.78858118108849</v>
      </c>
      <c r="AE1755" s="15">
        <v>-124.40648775178556</v>
      </c>
      <c r="AF1755" s="15">
        <v>-131.11716911762119</v>
      </c>
      <c r="AG1755" s="15">
        <v>-133.31569863601123</v>
      </c>
      <c r="AH1755" s="17">
        <v>1.2653054811752285</v>
      </c>
      <c r="AI1755" s="17">
        <v>0.94305426126154657</v>
      </c>
      <c r="AJ1755" s="17">
        <v>0.92655913245752197</v>
      </c>
      <c r="AK1755" s="17">
        <v>0.93475813161545218</v>
      </c>
      <c r="AL1755" s="17">
        <v>0.93747590661078417</v>
      </c>
    </row>
    <row r="1756" spans="1:38" x14ac:dyDescent="0.45">
      <c r="A1756">
        <v>1953</v>
      </c>
      <c r="B1756" s="53">
        <v>42202.014270833337</v>
      </c>
      <c r="C1756" s="7">
        <v>0.51427083333333334</v>
      </c>
      <c r="D1756" s="8">
        <v>58.173400000000001</v>
      </c>
      <c r="E1756">
        <v>58.173400000000001</v>
      </c>
      <c r="F1756">
        <v>2889.76</v>
      </c>
      <c r="G1756">
        <v>-1.0764199999999999</v>
      </c>
      <c r="H1756">
        <v>-29008.1</v>
      </c>
      <c r="I1756">
        <v>5.0863699999999998E-2</v>
      </c>
      <c r="J1756">
        <v>-0.61577599999999999</v>
      </c>
      <c r="K1756">
        <v>217.5</v>
      </c>
      <c r="L1756">
        <v>173.6</v>
      </c>
      <c r="M1756">
        <v>22.6</v>
      </c>
      <c r="N1756">
        <v>169.1</v>
      </c>
      <c r="O1756">
        <v>21.8</v>
      </c>
      <c r="P1756">
        <v>181.8</v>
      </c>
      <c r="Q1756" s="8">
        <v>51.731000000000002</v>
      </c>
      <c r="R1756">
        <v>507.21300000000002</v>
      </c>
      <c r="S1756" s="8">
        <v>-5.9423200000000002E-2</v>
      </c>
      <c r="T1756" s="8">
        <v>0.73516999999999999</v>
      </c>
      <c r="U1756" s="8">
        <v>0.217477</v>
      </c>
      <c r="V1756" s="3">
        <v>-0.56892444000000009</v>
      </c>
      <c r="W1756" s="3">
        <v>-0.51260197200000002</v>
      </c>
      <c r="X1756" s="8">
        <v>9.3877626000470045</v>
      </c>
      <c r="Y1756" s="8">
        <v>9.4440850680470039</v>
      </c>
      <c r="Z1756" s="3">
        <v>9.4159238340470033</v>
      </c>
      <c r="AA1756" s="41">
        <v>2</v>
      </c>
      <c r="AB1756" s="42" t="s">
        <v>2112</v>
      </c>
      <c r="AC1756" s="15">
        <v>-328.5025</v>
      </c>
      <c r="AD1756" s="15">
        <v>-138.12525512060722</v>
      </c>
      <c r="AE1756" s="15">
        <v>-125.13716867478877</v>
      </c>
      <c r="AF1756" s="15">
        <v>-131.64972035464109</v>
      </c>
      <c r="AG1756" s="15">
        <v>-133.84824987303114</v>
      </c>
      <c r="AH1756" s="17">
        <v>1.2636598510360542</v>
      </c>
      <c r="AI1756" s="17">
        <v>0.94347683183749775</v>
      </c>
      <c r="AJ1756" s="17">
        <v>0.92744488182170381</v>
      </c>
      <c r="AK1756" s="17">
        <v>0.9354150127907056</v>
      </c>
      <c r="AL1756" s="17">
        <v>0.93813661440467522</v>
      </c>
    </row>
    <row r="1757" spans="1:38" x14ac:dyDescent="0.45">
      <c r="A1757">
        <v>1954</v>
      </c>
      <c r="B1757" s="53">
        <v>42202.025833333333</v>
      </c>
      <c r="C1757" s="7">
        <v>0.52583333333333337</v>
      </c>
      <c r="D1757" s="8">
        <v>58.45</v>
      </c>
      <c r="E1757">
        <v>58.45</v>
      </c>
      <c r="F1757">
        <v>2886.07</v>
      </c>
      <c r="G1757">
        <v>-0.15307599999999999</v>
      </c>
      <c r="H1757">
        <v>-29008.1</v>
      </c>
      <c r="I1757">
        <v>5.0863699999999998E-2</v>
      </c>
      <c r="J1757">
        <v>-0.61477000000000004</v>
      </c>
      <c r="K1757">
        <v>173.7</v>
      </c>
      <c r="L1757">
        <v>171.1</v>
      </c>
      <c r="M1757">
        <v>22.6</v>
      </c>
      <c r="N1757">
        <v>171.2</v>
      </c>
      <c r="O1757">
        <v>21.8</v>
      </c>
      <c r="P1757">
        <v>182.1</v>
      </c>
      <c r="Q1757" s="8">
        <v>51.742699999999999</v>
      </c>
      <c r="R1757">
        <v>507.21300000000002</v>
      </c>
      <c r="S1757" s="8">
        <v>-5.9423200000000002E-2</v>
      </c>
      <c r="T1757" s="8">
        <v>0.73468299999999997</v>
      </c>
      <c r="U1757" s="8">
        <v>0.21893499999999999</v>
      </c>
      <c r="V1757" s="3">
        <v>-0.56768746000000003</v>
      </c>
      <c r="W1757" s="3">
        <v>-0.51630529199999997</v>
      </c>
      <c r="X1757" s="8">
        <v>9.3889995800470043</v>
      </c>
      <c r="Y1757" s="8">
        <v>9.4403817480470043</v>
      </c>
      <c r="Z1757" s="3">
        <v>9.4146906640470043</v>
      </c>
      <c r="AA1757" s="41">
        <v>2</v>
      </c>
      <c r="AB1757" s="42" t="s">
        <v>2112</v>
      </c>
      <c r="AC1757" s="15">
        <v>-328.49079999999998</v>
      </c>
      <c r="AD1757" s="15">
        <v>-137.84159359411512</v>
      </c>
      <c r="AE1757" s="15">
        <v>-125.9957140560939</v>
      </c>
      <c r="AF1757" s="15">
        <v>-131.93405584343259</v>
      </c>
      <c r="AG1757" s="15">
        <v>-134.13258536182263</v>
      </c>
      <c r="AH1757" s="17">
        <v>1.263633496279468</v>
      </c>
      <c r="AI1757" s="17">
        <v>0.94312077378062142</v>
      </c>
      <c r="AJ1757" s="17">
        <v>0.92848779798068359</v>
      </c>
      <c r="AK1757" s="17">
        <v>0.93576610771154178</v>
      </c>
      <c r="AL1757" s="17">
        <v>0.93848975571334614</v>
      </c>
    </row>
    <row r="1758" spans="1:38" x14ac:dyDescent="0.45">
      <c r="A1758">
        <v>1955</v>
      </c>
      <c r="B1758" s="53">
        <v>42202.037407407406</v>
      </c>
      <c r="C1758" s="7">
        <v>0.53740740740740733</v>
      </c>
      <c r="D1758" s="8">
        <v>58.726700000000001</v>
      </c>
      <c r="E1758">
        <v>58.726700000000001</v>
      </c>
      <c r="F1758">
        <v>2882.99</v>
      </c>
      <c r="G1758">
        <v>-0.15307599999999999</v>
      </c>
      <c r="H1758">
        <v>-29008.1</v>
      </c>
      <c r="I1758">
        <v>5.0863699999999998E-2</v>
      </c>
      <c r="J1758">
        <v>-0.61477000000000004</v>
      </c>
      <c r="K1758">
        <v>225.3</v>
      </c>
      <c r="L1758">
        <v>173.6</v>
      </c>
      <c r="M1758">
        <v>22.7</v>
      </c>
      <c r="N1758">
        <v>171.4</v>
      </c>
      <c r="O1758">
        <v>21.9</v>
      </c>
      <c r="P1758">
        <v>181.5</v>
      </c>
      <c r="Q1758" s="8">
        <v>51.766100000000002</v>
      </c>
      <c r="R1758">
        <v>507.21300000000002</v>
      </c>
      <c r="S1758" s="8">
        <v>-5.9423200000000002E-2</v>
      </c>
      <c r="T1758" s="8">
        <v>0.73526199999999997</v>
      </c>
      <c r="U1758" s="8">
        <v>0.21778800000000001</v>
      </c>
      <c r="V1758" s="3">
        <v>-0.56915811999999999</v>
      </c>
      <c r="W1758" s="3">
        <v>-0.51339191200000001</v>
      </c>
      <c r="X1758" s="8">
        <v>9.3875289200470036</v>
      </c>
      <c r="Y1758" s="8">
        <v>9.443295128047005</v>
      </c>
      <c r="Z1758" s="3">
        <v>9.4154120240470043</v>
      </c>
      <c r="AA1758" s="41">
        <v>2</v>
      </c>
      <c r="AB1758" s="42" t="s">
        <v>2112</v>
      </c>
      <c r="AC1758" s="15">
        <v>-328.4674</v>
      </c>
      <c r="AD1758" s="15">
        <v>-138.17883410507147</v>
      </c>
      <c r="AE1758" s="15">
        <v>-125.32035532369014</v>
      </c>
      <c r="AF1758" s="15">
        <v>-131.76773844738159</v>
      </c>
      <c r="AG1758" s="15">
        <v>-133.96626796577164</v>
      </c>
      <c r="AH1758" s="17">
        <v>1.2635807900640701</v>
      </c>
      <c r="AI1758" s="17">
        <v>0.94354411552095219</v>
      </c>
      <c r="AJ1758" s="17">
        <v>0.92766721074457525</v>
      </c>
      <c r="AK1758" s="17">
        <v>0.93556070849004969</v>
      </c>
      <c r="AL1758" s="17">
        <v>0.9382831592106804</v>
      </c>
    </row>
    <row r="1759" spans="1:38" x14ac:dyDescent="0.45">
      <c r="A1759">
        <v>1956</v>
      </c>
      <c r="B1759" s="53">
        <v>42202.048981481479</v>
      </c>
      <c r="C1759" s="7">
        <v>0.54898148148148151</v>
      </c>
      <c r="D1759" s="8">
        <v>59.003500000000003</v>
      </c>
      <c r="E1759">
        <v>59.003500000000003</v>
      </c>
      <c r="F1759">
        <v>2888.84</v>
      </c>
      <c r="G1759">
        <v>-0.15307599999999999</v>
      </c>
      <c r="H1759">
        <v>-29008.1</v>
      </c>
      <c r="I1759">
        <v>5.0845300000000003E-2</v>
      </c>
      <c r="J1759">
        <v>-0.61533599999999999</v>
      </c>
      <c r="K1759">
        <v>211.2</v>
      </c>
      <c r="L1759">
        <v>173.9</v>
      </c>
      <c r="M1759">
        <v>22.7</v>
      </c>
      <c r="N1759">
        <v>181.8</v>
      </c>
      <c r="O1759">
        <v>21.9</v>
      </c>
      <c r="P1759">
        <v>181.8</v>
      </c>
      <c r="Q1759" s="8">
        <v>52.121099999999998</v>
      </c>
      <c r="R1759">
        <v>507.21300000000002</v>
      </c>
      <c r="S1759" s="8">
        <v>-6.0605100000000002E-2</v>
      </c>
      <c r="T1759" s="8">
        <v>0.73593200000000003</v>
      </c>
      <c r="U1759" s="8">
        <v>0.21701200000000001</v>
      </c>
      <c r="V1759" s="3">
        <v>-0.57085992000000019</v>
      </c>
      <c r="W1759" s="3">
        <v>-0.51142087200000008</v>
      </c>
      <c r="X1759" s="8">
        <v>9.3858271200470043</v>
      </c>
      <c r="Y1759" s="8">
        <v>9.445266168047004</v>
      </c>
      <c r="Z1759" s="3">
        <v>9.415546644047005</v>
      </c>
      <c r="AA1759" s="41">
        <v>2</v>
      </c>
      <c r="AB1759" s="42" t="s">
        <v>2112</v>
      </c>
      <c r="AC1759" s="15">
        <v>-328.11239999999998</v>
      </c>
      <c r="AD1759" s="15">
        <v>-138.56895223612912</v>
      </c>
      <c r="AE1759" s="15">
        <v>-124.86321775198496</v>
      </c>
      <c r="AF1759" s="15">
        <v>-131.73669765266732</v>
      </c>
      <c r="AG1759" s="15">
        <v>-133.93522717105736</v>
      </c>
      <c r="AH1759" s="17">
        <v>1.2627817262072616</v>
      </c>
      <c r="AI1759" s="17">
        <v>0.94403430947958056</v>
      </c>
      <c r="AJ1759" s="17">
        <v>0.92711259341629915</v>
      </c>
      <c r="AK1759" s="17">
        <v>0.93552238360865592</v>
      </c>
      <c r="AL1759" s="17">
        <v>0.93824461096107548</v>
      </c>
    </row>
    <row r="1760" spans="1:38" x14ac:dyDescent="0.45">
      <c r="A1760">
        <v>1957</v>
      </c>
      <c r="B1760" s="53">
        <v>42202.060555555552</v>
      </c>
      <c r="C1760" s="7">
        <v>0.56055555555555547</v>
      </c>
      <c r="D1760" s="8">
        <v>59.280200000000001</v>
      </c>
      <c r="E1760">
        <v>59.280200000000001</v>
      </c>
      <c r="F1760">
        <v>2891.91</v>
      </c>
      <c r="G1760">
        <v>-0.15307599999999999</v>
      </c>
      <c r="H1760">
        <v>-29008.1</v>
      </c>
      <c r="I1760">
        <v>5.0863699999999998E-2</v>
      </c>
      <c r="J1760">
        <v>-0.61495900000000003</v>
      </c>
      <c r="K1760">
        <v>173.3</v>
      </c>
      <c r="L1760">
        <v>166.3</v>
      </c>
      <c r="M1760">
        <v>22.7</v>
      </c>
      <c r="N1760">
        <v>169.2</v>
      </c>
      <c r="O1760">
        <v>21.9</v>
      </c>
      <c r="P1760">
        <v>182.5</v>
      </c>
      <c r="Q1760" s="8">
        <v>52.507300000000001</v>
      </c>
      <c r="R1760">
        <v>507.21300000000002</v>
      </c>
      <c r="S1760" s="8">
        <v>-5.9423200000000002E-2</v>
      </c>
      <c r="T1760" s="8">
        <v>0.73602299999999998</v>
      </c>
      <c r="U1760" s="8">
        <v>0.21806700000000001</v>
      </c>
      <c r="V1760" s="3">
        <v>-0.57109105999999998</v>
      </c>
      <c r="W1760" s="3">
        <v>-0.51410057200000003</v>
      </c>
      <c r="X1760" s="8">
        <v>9.3855959800470039</v>
      </c>
      <c r="Y1760" s="8">
        <v>9.4425864680470042</v>
      </c>
      <c r="Z1760" s="3">
        <v>9.414091224047004</v>
      </c>
      <c r="AA1760" s="41">
        <v>2</v>
      </c>
      <c r="AB1760" s="42" t="s">
        <v>2112</v>
      </c>
      <c r="AC1760" s="15">
        <v>-327.72620000000001</v>
      </c>
      <c r="AD1760" s="15">
        <v>-138.62192803419271</v>
      </c>
      <c r="AE1760" s="15">
        <v>-125.48466833191878</v>
      </c>
      <c r="AF1760" s="15">
        <v>-132.07224478150408</v>
      </c>
      <c r="AG1760" s="15">
        <v>-134.27077429989413</v>
      </c>
      <c r="AH1760" s="17">
        <v>1.2619135817369485</v>
      </c>
      <c r="AI1760" s="17">
        <v>0.9441009142806045</v>
      </c>
      <c r="AJ1760" s="17">
        <v>0.92786672392130698</v>
      </c>
      <c r="AK1760" s="17">
        <v>0.93593683736650468</v>
      </c>
      <c r="AL1760" s="17">
        <v>0.93866148075994438</v>
      </c>
    </row>
    <row r="1761" spans="1:38" x14ac:dyDescent="0.45">
      <c r="A1761">
        <v>1958</v>
      </c>
      <c r="B1761" s="53">
        <v>42202.072141203702</v>
      </c>
      <c r="C1761" s="7">
        <v>0.57214120370370369</v>
      </c>
      <c r="D1761" s="8">
        <v>59.557000000000002</v>
      </c>
      <c r="E1761">
        <v>59.557000000000002</v>
      </c>
      <c r="F1761">
        <v>2880.22</v>
      </c>
      <c r="G1761">
        <v>-0.15307599999999999</v>
      </c>
      <c r="H1761">
        <v>-29008.1</v>
      </c>
      <c r="I1761">
        <v>5.0845300000000003E-2</v>
      </c>
      <c r="J1761">
        <v>-0.61577599999999999</v>
      </c>
      <c r="K1761">
        <v>210.4</v>
      </c>
      <c r="L1761">
        <v>173.2</v>
      </c>
      <c r="M1761">
        <v>22.7</v>
      </c>
      <c r="N1761">
        <v>175.2</v>
      </c>
      <c r="O1761">
        <v>21.9</v>
      </c>
      <c r="P1761">
        <v>182.3</v>
      </c>
      <c r="Q1761" s="8">
        <v>52.460500000000003</v>
      </c>
      <c r="R1761">
        <v>507.21300000000002</v>
      </c>
      <c r="S1761" s="8">
        <v>-6.0605100000000002E-2</v>
      </c>
      <c r="T1761" s="8">
        <v>0.73602299999999998</v>
      </c>
      <c r="U1761" s="8">
        <v>0.21843899999999999</v>
      </c>
      <c r="V1761" s="3">
        <v>-0.57109105999999998</v>
      </c>
      <c r="W1761" s="3">
        <v>-0.51504545200000007</v>
      </c>
      <c r="X1761" s="8">
        <v>9.3855959800470039</v>
      </c>
      <c r="Y1761" s="8">
        <v>9.4416415880470037</v>
      </c>
      <c r="Z1761" s="3">
        <v>9.4136187840470029</v>
      </c>
      <c r="AA1761" s="41">
        <v>2</v>
      </c>
      <c r="AB1761" s="42" t="s">
        <v>2112</v>
      </c>
      <c r="AC1761" s="15">
        <v>-327.77299999999997</v>
      </c>
      <c r="AD1761" s="15">
        <v>-138.62192803419271</v>
      </c>
      <c r="AE1761" s="15">
        <v>-125.70371578153811</v>
      </c>
      <c r="AF1761" s="15">
        <v>-132.18114458589685</v>
      </c>
      <c r="AG1761" s="15">
        <v>-134.37967410428689</v>
      </c>
      <c r="AH1761" s="17">
        <v>1.2620187205562441</v>
      </c>
      <c r="AI1761" s="17">
        <v>0.9441009142806045</v>
      </c>
      <c r="AJ1761" s="17">
        <v>0.92813283059525231</v>
      </c>
      <c r="AK1761" s="17">
        <v>0.93607142478379413</v>
      </c>
      <c r="AL1761" s="17">
        <v>0.93879685298019022</v>
      </c>
    </row>
    <row r="1762" spans="1:38" x14ac:dyDescent="0.45">
      <c r="A1762">
        <v>1959</v>
      </c>
      <c r="B1762" s="53">
        <v>42202.083703703705</v>
      </c>
      <c r="C1762" s="7">
        <v>0.58370370370370361</v>
      </c>
      <c r="D1762" s="8">
        <v>59.8337</v>
      </c>
      <c r="E1762">
        <v>59.8337</v>
      </c>
      <c r="F1762">
        <v>2901.45</v>
      </c>
      <c r="G1762">
        <v>-0.15307599999999999</v>
      </c>
      <c r="H1762">
        <v>-29008.1</v>
      </c>
      <c r="I1762">
        <v>5.0863699999999998E-2</v>
      </c>
      <c r="J1762">
        <v>-0.61477000000000004</v>
      </c>
      <c r="K1762">
        <v>193.1</v>
      </c>
      <c r="L1762">
        <v>171.4</v>
      </c>
      <c r="M1762">
        <v>22.7</v>
      </c>
      <c r="N1762">
        <v>170.8</v>
      </c>
      <c r="O1762">
        <v>22</v>
      </c>
      <c r="P1762">
        <v>182.5</v>
      </c>
      <c r="Q1762" s="8">
        <v>51.984499999999997</v>
      </c>
      <c r="R1762">
        <v>507.21300000000002</v>
      </c>
      <c r="S1762" s="8">
        <v>-6.0605100000000002E-2</v>
      </c>
      <c r="T1762" s="8">
        <v>0.73620600000000003</v>
      </c>
      <c r="U1762" s="8">
        <v>0.217198</v>
      </c>
      <c r="V1762" s="3">
        <v>-0.57155588000000013</v>
      </c>
      <c r="W1762" s="3">
        <v>-0.51189331199999999</v>
      </c>
      <c r="X1762" s="8">
        <v>9.3851311600470044</v>
      </c>
      <c r="Y1762" s="8">
        <v>9.4447937280470047</v>
      </c>
      <c r="Z1762" s="3">
        <v>9.4149624440470046</v>
      </c>
      <c r="AA1762" s="41">
        <v>2</v>
      </c>
      <c r="AB1762" s="42" t="s">
        <v>2112</v>
      </c>
      <c r="AC1762" s="15">
        <v>-328.24900000000002</v>
      </c>
      <c r="AD1762" s="15">
        <v>-138.7284542553142</v>
      </c>
      <c r="AE1762" s="15">
        <v>-124.97280595742291</v>
      </c>
      <c r="AF1762" s="15">
        <v>-131.87139685895465</v>
      </c>
      <c r="AG1762" s="15">
        <v>-134.0699263773447</v>
      </c>
      <c r="AH1762" s="17">
        <v>1.2630890773259422</v>
      </c>
      <c r="AI1762" s="17">
        <v>0.94423487479515178</v>
      </c>
      <c r="AJ1762" s="17">
        <v>0.92724548970588727</v>
      </c>
      <c r="AK1762" s="17">
        <v>0.93568871431879963</v>
      </c>
      <c r="AL1762" s="17">
        <v>0.93841191116009071</v>
      </c>
    </row>
    <row r="1763" spans="1:38" x14ac:dyDescent="0.45">
      <c r="A1763">
        <v>1960</v>
      </c>
      <c r="B1763" s="53">
        <v>42202.095277777778</v>
      </c>
      <c r="C1763" s="7">
        <v>0.59527777777777779</v>
      </c>
      <c r="D1763" s="8">
        <v>60.110399999999998</v>
      </c>
      <c r="E1763">
        <v>60.110399999999998</v>
      </c>
      <c r="F1763">
        <v>2877.45</v>
      </c>
      <c r="G1763">
        <v>-0.15307599999999999</v>
      </c>
      <c r="H1763">
        <v>-29008.1</v>
      </c>
      <c r="I1763">
        <v>5.0845300000000003E-2</v>
      </c>
      <c r="J1763">
        <v>-0.61533599999999999</v>
      </c>
      <c r="K1763">
        <v>186.2</v>
      </c>
      <c r="L1763">
        <v>164.4</v>
      </c>
      <c r="M1763">
        <v>22.7</v>
      </c>
      <c r="N1763">
        <v>161.69999999999999</v>
      </c>
      <c r="O1763">
        <v>21.9</v>
      </c>
      <c r="P1763">
        <v>182.6</v>
      </c>
      <c r="Q1763" s="8">
        <v>52.046999999999997</v>
      </c>
      <c r="R1763">
        <v>507.21300000000002</v>
      </c>
      <c r="S1763" s="8">
        <v>-5.9423200000000002E-2</v>
      </c>
      <c r="T1763" s="8">
        <v>0.736572</v>
      </c>
      <c r="U1763" s="8">
        <v>0.21806700000000001</v>
      </c>
      <c r="V1763" s="3">
        <v>-0.57248552000000008</v>
      </c>
      <c r="W1763" s="3">
        <v>-0.51410057200000003</v>
      </c>
      <c r="X1763" s="8">
        <v>9.3842015200470037</v>
      </c>
      <c r="Y1763" s="8">
        <v>9.4425864680470042</v>
      </c>
      <c r="Z1763" s="3">
        <v>9.4133939940470039</v>
      </c>
      <c r="AA1763" s="41">
        <v>2</v>
      </c>
      <c r="AB1763" s="42" t="s">
        <v>2112</v>
      </c>
      <c r="AC1763" s="15">
        <v>-328.18650000000002</v>
      </c>
      <c r="AD1763" s="15">
        <v>-138.94147653774291</v>
      </c>
      <c r="AE1763" s="15">
        <v>-125.48466833191878</v>
      </c>
      <c r="AF1763" s="15">
        <v>-132.23295615842699</v>
      </c>
      <c r="AG1763" s="15">
        <v>-134.43148567681703</v>
      </c>
      <c r="AH1763" s="17">
        <v>1.2629484332493224</v>
      </c>
      <c r="AI1763" s="17">
        <v>0.94450287195033988</v>
      </c>
      <c r="AJ1763" s="17">
        <v>0.92786672392130698</v>
      </c>
      <c r="AK1763" s="17">
        <v>0.93613547141539211</v>
      </c>
      <c r="AL1763" s="17">
        <v>0.93886127311878864</v>
      </c>
    </row>
    <row r="1764" spans="1:38" x14ac:dyDescent="0.45">
      <c r="A1764">
        <v>1961</v>
      </c>
      <c r="B1764" s="53">
        <v>42202.106851851851</v>
      </c>
      <c r="C1764" s="7">
        <v>0.60685185185185175</v>
      </c>
      <c r="D1764" s="8">
        <v>60.387</v>
      </c>
      <c r="E1764">
        <v>60.387</v>
      </c>
      <c r="F1764">
        <v>2894.68</v>
      </c>
      <c r="G1764">
        <v>-0.15307599999999999</v>
      </c>
      <c r="H1764">
        <v>-29008.1</v>
      </c>
      <c r="I1764">
        <v>5.0845300000000003E-2</v>
      </c>
      <c r="J1764">
        <v>-0.61577599999999999</v>
      </c>
      <c r="K1764">
        <v>223.3</v>
      </c>
      <c r="L1764">
        <v>170.8</v>
      </c>
      <c r="M1764">
        <v>22.7</v>
      </c>
      <c r="N1764">
        <v>179.1</v>
      </c>
      <c r="O1764">
        <v>22.1</v>
      </c>
      <c r="P1764">
        <v>182.7</v>
      </c>
      <c r="Q1764" s="8">
        <v>51.984499999999997</v>
      </c>
      <c r="R1764">
        <v>507.21300000000002</v>
      </c>
      <c r="S1764" s="8">
        <v>-6.0605100000000002E-2</v>
      </c>
      <c r="T1764" s="8">
        <v>0.73678500000000002</v>
      </c>
      <c r="U1764" s="8">
        <v>0.21729100000000001</v>
      </c>
      <c r="V1764" s="3">
        <v>-0.57302654000000008</v>
      </c>
      <c r="W1764" s="3">
        <v>-0.51212953200000011</v>
      </c>
      <c r="X1764" s="8">
        <v>9.3836605000470037</v>
      </c>
      <c r="Y1764" s="8">
        <v>9.444557508047005</v>
      </c>
      <c r="Z1764" s="3">
        <v>9.4141090040470043</v>
      </c>
      <c r="AA1764" s="41">
        <v>2</v>
      </c>
      <c r="AB1764" s="42" t="s">
        <v>2112</v>
      </c>
      <c r="AC1764" s="15">
        <v>-328.24900000000002</v>
      </c>
      <c r="AD1764" s="15">
        <v>-139.06543001183866</v>
      </c>
      <c r="AE1764" s="15">
        <v>-125.02759614192155</v>
      </c>
      <c r="AF1764" s="15">
        <v>-132.06814619839156</v>
      </c>
      <c r="AG1764" s="15">
        <v>-134.26667571678161</v>
      </c>
      <c r="AH1764" s="17">
        <v>1.2630890773259422</v>
      </c>
      <c r="AI1764" s="17">
        <v>0.94465888424705369</v>
      </c>
      <c r="AJ1764" s="17">
        <v>0.92731194738620704</v>
      </c>
      <c r="AK1764" s="17">
        <v>0.9359317727529991</v>
      </c>
      <c r="AL1764" s="17">
        <v>0.93865638661599748</v>
      </c>
    </row>
    <row r="1765" spans="1:38" x14ac:dyDescent="0.45">
      <c r="A1765">
        <v>1962</v>
      </c>
      <c r="B1765" s="53">
        <v>42202.118425925924</v>
      </c>
      <c r="C1765" s="7">
        <v>0.61842592592592593</v>
      </c>
      <c r="D1765" s="8">
        <v>60.663699999999999</v>
      </c>
      <c r="E1765">
        <v>60.663699999999999</v>
      </c>
      <c r="F1765">
        <v>2890.68</v>
      </c>
      <c r="G1765">
        <v>-0.15307599999999999</v>
      </c>
      <c r="H1765">
        <v>-29008.1</v>
      </c>
      <c r="I1765">
        <v>5.0845300000000003E-2</v>
      </c>
      <c r="J1765">
        <v>-0.61552499999999999</v>
      </c>
      <c r="K1765">
        <v>178</v>
      </c>
      <c r="L1765">
        <v>171.7</v>
      </c>
      <c r="M1765">
        <v>22.7</v>
      </c>
      <c r="N1765">
        <v>171.4</v>
      </c>
      <c r="O1765">
        <v>22.1</v>
      </c>
      <c r="P1765">
        <v>182.5</v>
      </c>
      <c r="Q1765" s="8">
        <v>51.984499999999997</v>
      </c>
      <c r="R1765">
        <v>507.21300000000002</v>
      </c>
      <c r="S1765" s="8">
        <v>-6.0605100000000002E-2</v>
      </c>
      <c r="T1765" s="8">
        <v>0.736572</v>
      </c>
      <c r="U1765" s="8">
        <v>0.21757099999999999</v>
      </c>
      <c r="V1765" s="3">
        <v>-0.57248552000000008</v>
      </c>
      <c r="W1765" s="3">
        <v>-0.51284073200000002</v>
      </c>
      <c r="X1765" s="8">
        <v>9.3842015200470037</v>
      </c>
      <c r="Y1765" s="8">
        <v>9.4438463080470036</v>
      </c>
      <c r="Z1765" s="3">
        <v>9.4140239140470037</v>
      </c>
      <c r="AA1765" s="41">
        <v>2</v>
      </c>
      <c r="AB1765" s="42" t="s">
        <v>2112</v>
      </c>
      <c r="AC1765" s="15">
        <v>-328.24900000000002</v>
      </c>
      <c r="AD1765" s="15">
        <v>-138.94147653774291</v>
      </c>
      <c r="AE1765" s="15">
        <v>-125.19254006659867</v>
      </c>
      <c r="AF1765" s="15">
        <v>-132.08776071250247</v>
      </c>
      <c r="AG1765" s="15">
        <v>-134.28629023089252</v>
      </c>
      <c r="AH1765" s="17">
        <v>1.2630890773259422</v>
      </c>
      <c r="AI1765" s="17">
        <v>0.94450287195033988</v>
      </c>
      <c r="AJ1765" s="17">
        <v>0.92751207341679998</v>
      </c>
      <c r="AK1765" s="17">
        <v>0.93595601087759317</v>
      </c>
      <c r="AL1765" s="17">
        <v>0.93868076606823292</v>
      </c>
    </row>
    <row r="1766" spans="1:38" x14ac:dyDescent="0.45">
      <c r="A1766">
        <v>1963</v>
      </c>
      <c r="B1766" s="53">
        <v>42202.130011574074</v>
      </c>
      <c r="C1766" s="7">
        <v>0.63001157407407415</v>
      </c>
      <c r="D1766" s="8">
        <v>60.940399999999997</v>
      </c>
      <c r="E1766">
        <v>60.940399999999997</v>
      </c>
      <c r="F1766">
        <v>2878.37</v>
      </c>
      <c r="G1766">
        <v>-0.15307599999999999</v>
      </c>
      <c r="H1766">
        <v>-29008.1</v>
      </c>
      <c r="I1766">
        <v>5.0845300000000003E-2</v>
      </c>
      <c r="J1766">
        <v>-0.61458100000000004</v>
      </c>
      <c r="K1766">
        <v>174.4</v>
      </c>
      <c r="L1766">
        <v>165.4</v>
      </c>
      <c r="M1766">
        <v>22.7</v>
      </c>
      <c r="N1766">
        <v>172.5</v>
      </c>
      <c r="O1766">
        <v>22</v>
      </c>
      <c r="P1766">
        <v>182.3</v>
      </c>
      <c r="Q1766" s="8">
        <v>50.915599999999998</v>
      </c>
      <c r="R1766">
        <v>507.21300000000002</v>
      </c>
      <c r="S1766" s="8">
        <v>-6.0605100000000002E-2</v>
      </c>
      <c r="T1766" s="8">
        <v>0.73593200000000003</v>
      </c>
      <c r="U1766" s="8">
        <v>0.21998999999999999</v>
      </c>
      <c r="V1766" s="3">
        <v>-0.57085992000000019</v>
      </c>
      <c r="W1766" s="3">
        <v>-0.51898499200000003</v>
      </c>
      <c r="X1766" s="8">
        <v>9.3858271200470043</v>
      </c>
      <c r="Y1766" s="8">
        <v>9.4377020480470044</v>
      </c>
      <c r="Z1766" s="3">
        <v>9.4117645840470043</v>
      </c>
      <c r="AA1766" s="41">
        <v>2</v>
      </c>
      <c r="AB1766" s="42" t="s">
        <v>2112</v>
      </c>
      <c r="AC1766" s="15">
        <v>-329.31790000000001</v>
      </c>
      <c r="AD1766" s="15">
        <v>-138.56895223612912</v>
      </c>
      <c r="AE1766" s="15">
        <v>-126.61655212305402</v>
      </c>
      <c r="AF1766" s="15">
        <v>-132.6084463899266</v>
      </c>
      <c r="AG1766" s="15">
        <v>-134.80697590831664</v>
      </c>
      <c r="AH1766" s="17">
        <v>1.2654992868157784</v>
      </c>
      <c r="AI1766" s="17">
        <v>0.94403430947958056</v>
      </c>
      <c r="AJ1766" s="17">
        <v>0.92924342219213485</v>
      </c>
      <c r="AK1766" s="17">
        <v>0.93659989394507281</v>
      </c>
      <c r="AL1766" s="17">
        <v>0.93932840483456936</v>
      </c>
    </row>
    <row r="1767" spans="1:38" x14ac:dyDescent="0.45">
      <c r="A1767">
        <v>1964</v>
      </c>
      <c r="B1767" s="53">
        <v>42202.141574074078</v>
      </c>
      <c r="C1767" s="7">
        <v>0.64157407407407407</v>
      </c>
      <c r="D1767" s="8">
        <v>61.216900000000003</v>
      </c>
      <c r="E1767">
        <v>61.216900000000003</v>
      </c>
      <c r="F1767">
        <v>2903.3</v>
      </c>
      <c r="G1767">
        <v>-0.15307599999999999</v>
      </c>
      <c r="H1767">
        <v>-29008.1</v>
      </c>
      <c r="I1767">
        <v>5.0845300000000003E-2</v>
      </c>
      <c r="J1767">
        <v>-0.61514800000000003</v>
      </c>
      <c r="K1767">
        <v>181.5</v>
      </c>
      <c r="L1767">
        <v>175.9</v>
      </c>
      <c r="M1767">
        <v>22.7</v>
      </c>
      <c r="N1767">
        <v>172.4</v>
      </c>
      <c r="O1767">
        <v>22</v>
      </c>
      <c r="P1767">
        <v>182.3</v>
      </c>
      <c r="Q1767" s="8">
        <v>50.014400000000002</v>
      </c>
      <c r="R1767">
        <v>507.21300000000002</v>
      </c>
      <c r="S1767" s="8">
        <v>-6.0605100000000002E-2</v>
      </c>
      <c r="T1767" s="8">
        <v>0.73611499999999996</v>
      </c>
      <c r="U1767" s="8">
        <v>0.218749</v>
      </c>
      <c r="V1767" s="3">
        <v>-0.57132474</v>
      </c>
      <c r="W1767" s="3">
        <v>-0.51583285200000006</v>
      </c>
      <c r="X1767" s="8">
        <v>9.3853623000470048</v>
      </c>
      <c r="Y1767" s="8">
        <v>9.4408541880470036</v>
      </c>
      <c r="Z1767" s="3">
        <v>9.4131082440470042</v>
      </c>
      <c r="AA1767" s="41">
        <v>2</v>
      </c>
      <c r="AB1767" s="42" t="s">
        <v>2112</v>
      </c>
      <c r="AC1767" s="15">
        <v>-330.21909999999997</v>
      </c>
      <c r="AD1767" s="15">
        <v>-138.67548345667296</v>
      </c>
      <c r="AE1767" s="15">
        <v>-125.88622340686197</v>
      </c>
      <c r="AF1767" s="15">
        <v>-132.29881492304321</v>
      </c>
      <c r="AG1767" s="15">
        <v>-134.49734444143326</v>
      </c>
      <c r="AH1767" s="17">
        <v>1.2675385162140893</v>
      </c>
      <c r="AI1767" s="17">
        <v>0.94416825737901255</v>
      </c>
      <c r="AJ1767" s="17">
        <v>0.92835466397901734</v>
      </c>
      <c r="AK1767" s="17">
        <v>0.93621689506907824</v>
      </c>
      <c r="AL1767" s="17">
        <v>0.93894317165580954</v>
      </c>
    </row>
    <row r="1768" spans="1:38" x14ac:dyDescent="0.45">
      <c r="A1768">
        <v>1965</v>
      </c>
      <c r="B1768" s="53">
        <v>42202.153148148151</v>
      </c>
      <c r="C1768" s="7">
        <v>0.65314814814814826</v>
      </c>
      <c r="D1768" s="8">
        <v>61.493699999999997</v>
      </c>
      <c r="E1768">
        <v>61.493699999999997</v>
      </c>
      <c r="F1768">
        <v>2875.6</v>
      </c>
      <c r="G1768">
        <v>-0.15307599999999999</v>
      </c>
      <c r="H1768">
        <v>-29008.1</v>
      </c>
      <c r="I1768">
        <v>5.0845300000000003E-2</v>
      </c>
      <c r="J1768">
        <v>-0.61458100000000004</v>
      </c>
      <c r="K1768">
        <v>215.7</v>
      </c>
      <c r="L1768">
        <v>177.9</v>
      </c>
      <c r="M1768">
        <v>22.7</v>
      </c>
      <c r="N1768">
        <v>169.9</v>
      </c>
      <c r="O1768">
        <v>22</v>
      </c>
      <c r="P1768">
        <v>182.5</v>
      </c>
      <c r="Q1768" s="8">
        <v>51.122399999999999</v>
      </c>
      <c r="R1768">
        <v>507.21300000000002</v>
      </c>
      <c r="S1768" s="8">
        <v>-6.0605100000000002E-2</v>
      </c>
      <c r="T1768" s="8">
        <v>0.73629699999999998</v>
      </c>
      <c r="U1768" s="8">
        <v>0.21970999999999999</v>
      </c>
      <c r="V1768" s="3">
        <v>-0.57178702000000003</v>
      </c>
      <c r="W1768" s="3">
        <v>-0.51827379200000001</v>
      </c>
      <c r="X1768" s="8">
        <v>9.3849000200470041</v>
      </c>
      <c r="Y1768" s="8">
        <v>9.438413248047004</v>
      </c>
      <c r="Z1768" s="3">
        <v>9.411656634047004</v>
      </c>
      <c r="AA1768" s="41">
        <v>2</v>
      </c>
      <c r="AB1768" s="42" t="s">
        <v>2112</v>
      </c>
      <c r="AC1768" s="15">
        <v>-329.11109999999996</v>
      </c>
      <c r="AD1768" s="15">
        <v>-138.7814225679914</v>
      </c>
      <c r="AE1768" s="15">
        <v>-126.45181268361057</v>
      </c>
      <c r="AF1768" s="15">
        <v>-132.63331860818153</v>
      </c>
      <c r="AG1768" s="15">
        <v>-134.83184812657157</v>
      </c>
      <c r="AH1768" s="17">
        <v>1.2650322663928275</v>
      </c>
      <c r="AI1768" s="17">
        <v>0.94430149848549394</v>
      </c>
      <c r="AJ1768" s="17">
        <v>0.92904279738564177</v>
      </c>
      <c r="AK1768" s="17">
        <v>0.9366306732516303</v>
      </c>
      <c r="AL1768" s="17">
        <v>0.9393593637383908</v>
      </c>
    </row>
    <row r="1769" spans="1:38" x14ac:dyDescent="0.45">
      <c r="A1769">
        <v>1966</v>
      </c>
      <c r="B1769" s="53">
        <v>42202.164722222224</v>
      </c>
      <c r="C1769" s="7">
        <v>0.66472222222222221</v>
      </c>
      <c r="D1769" s="8">
        <v>61.770400000000002</v>
      </c>
      <c r="E1769">
        <v>61.770400000000002</v>
      </c>
      <c r="F1769">
        <v>2884.22</v>
      </c>
      <c r="G1769">
        <v>-0.15307599999999999</v>
      </c>
      <c r="H1769">
        <v>-29008.1</v>
      </c>
      <c r="I1769">
        <v>5.0845300000000003E-2</v>
      </c>
      <c r="J1769">
        <v>-0.61577599999999999</v>
      </c>
      <c r="K1769">
        <v>176</v>
      </c>
      <c r="L1769">
        <v>177.9</v>
      </c>
      <c r="M1769">
        <v>22.7</v>
      </c>
      <c r="N1769">
        <v>168.5</v>
      </c>
      <c r="O1769">
        <v>22</v>
      </c>
      <c r="P1769">
        <v>182.6</v>
      </c>
      <c r="Q1769" s="8">
        <v>50.732199999999999</v>
      </c>
      <c r="R1769">
        <v>507.21300000000002</v>
      </c>
      <c r="S1769" s="8">
        <v>-6.0605100000000002E-2</v>
      </c>
      <c r="T1769" s="8">
        <v>0.73678500000000002</v>
      </c>
      <c r="U1769" s="8">
        <v>0.220858</v>
      </c>
      <c r="V1769" s="3">
        <v>-0.57302654000000008</v>
      </c>
      <c r="W1769" s="3">
        <v>-0.52118971200000008</v>
      </c>
      <c r="X1769" s="8">
        <v>9.3836605000470037</v>
      </c>
      <c r="Y1769" s="8">
        <v>9.4354973280470045</v>
      </c>
      <c r="Z1769" s="3">
        <v>9.4095789140470032</v>
      </c>
      <c r="AA1769" s="41">
        <v>2</v>
      </c>
      <c r="AB1769" s="42" t="s">
        <v>2112</v>
      </c>
      <c r="AC1769" s="15">
        <v>-329.50130000000001</v>
      </c>
      <c r="AD1769" s="15">
        <v>-139.06543001183866</v>
      </c>
      <c r="AE1769" s="15">
        <v>-127.12709402683981</v>
      </c>
      <c r="AF1769" s="15">
        <v>-133.111929725143</v>
      </c>
      <c r="AG1769" s="15">
        <v>-135.31045924353305</v>
      </c>
      <c r="AH1769" s="17">
        <v>1.2659137511690817</v>
      </c>
      <c r="AI1769" s="17">
        <v>0.94465888424705369</v>
      </c>
      <c r="AJ1769" s="17">
        <v>0.92986572671930379</v>
      </c>
      <c r="AK1769" s="17">
        <v>0.93722334754124015</v>
      </c>
      <c r="AL1769" s="17">
        <v>0.939955497438696</v>
      </c>
    </row>
    <row r="1770" spans="1:38" x14ac:dyDescent="0.45">
      <c r="A1770">
        <v>1967</v>
      </c>
      <c r="B1770" s="53">
        <v>42202.176296296297</v>
      </c>
      <c r="C1770" s="7">
        <v>0.6762962962962964</v>
      </c>
      <c r="D1770" s="8">
        <v>62.0471</v>
      </c>
      <c r="E1770">
        <v>62.0471</v>
      </c>
      <c r="F1770">
        <v>2897.45</v>
      </c>
      <c r="G1770">
        <v>-1.0764199999999999</v>
      </c>
      <c r="H1770">
        <v>-29008.1</v>
      </c>
      <c r="I1770">
        <v>5.0845300000000003E-2</v>
      </c>
      <c r="J1770">
        <v>-0.61533599999999999</v>
      </c>
      <c r="K1770">
        <v>171.6</v>
      </c>
      <c r="L1770">
        <v>175.4</v>
      </c>
      <c r="M1770">
        <v>22.7</v>
      </c>
      <c r="N1770">
        <v>167.6</v>
      </c>
      <c r="O1770">
        <v>22.1</v>
      </c>
      <c r="P1770">
        <v>182.9</v>
      </c>
      <c r="Q1770" s="8">
        <v>50.880499999999998</v>
      </c>
      <c r="R1770">
        <v>507.21300000000002</v>
      </c>
      <c r="S1770" s="8">
        <v>-6.0605100000000002E-2</v>
      </c>
      <c r="T1770" s="8">
        <v>0.73733300000000002</v>
      </c>
      <c r="U1770" s="8">
        <v>0.21921399999999999</v>
      </c>
      <c r="V1770" s="3">
        <v>-0.57441846000000008</v>
      </c>
      <c r="W1770" s="3">
        <v>-0.517013952</v>
      </c>
      <c r="X1770" s="8">
        <v>9.382268580047004</v>
      </c>
      <c r="Y1770" s="8">
        <v>9.4396730880470052</v>
      </c>
      <c r="Z1770" s="3">
        <v>9.4109708340470046</v>
      </c>
      <c r="AA1770" s="41">
        <v>2</v>
      </c>
      <c r="AB1770" s="42" t="s">
        <v>2112</v>
      </c>
      <c r="AC1770" s="15">
        <v>-329.35300000000001</v>
      </c>
      <c r="AD1770" s="15">
        <v>-139.38427120059089</v>
      </c>
      <c r="AE1770" s="15">
        <v>-126.15993044785125</v>
      </c>
      <c r="AF1770" s="15">
        <v>-132.79131764918236</v>
      </c>
      <c r="AG1770" s="15">
        <v>-134.98984716757241</v>
      </c>
      <c r="AH1770" s="17">
        <v>1.2655785880543531</v>
      </c>
      <c r="AI1770" s="17">
        <v>0.94506042612097341</v>
      </c>
      <c r="AJ1770" s="17">
        <v>0.92868754677136922</v>
      </c>
      <c r="AK1770" s="17">
        <v>0.93682624391381364</v>
      </c>
      <c r="AL1770" s="17">
        <v>0.93955607569394584</v>
      </c>
    </row>
    <row r="1771" spans="1:38" x14ac:dyDescent="0.45">
      <c r="A1771">
        <v>1968</v>
      </c>
      <c r="B1771" s="53">
        <v>42202.187881944446</v>
      </c>
      <c r="C1771" s="7">
        <v>0.68788194444444439</v>
      </c>
      <c r="D1771" s="8">
        <v>62.323799999999999</v>
      </c>
      <c r="E1771">
        <v>62.323799999999999</v>
      </c>
      <c r="F1771">
        <v>2882.07</v>
      </c>
      <c r="G1771">
        <v>-1.0764199999999999</v>
      </c>
      <c r="H1771">
        <v>-29008.1</v>
      </c>
      <c r="I1771">
        <v>5.0863699999999998E-2</v>
      </c>
      <c r="J1771">
        <v>-0.61533599999999999</v>
      </c>
      <c r="K1771">
        <v>181.3</v>
      </c>
      <c r="L1771">
        <v>177</v>
      </c>
      <c r="M1771">
        <v>22.7</v>
      </c>
      <c r="N1771">
        <v>173</v>
      </c>
      <c r="O1771">
        <v>22</v>
      </c>
      <c r="P1771">
        <v>182.9</v>
      </c>
      <c r="Q1771" s="8">
        <v>50.978000000000002</v>
      </c>
      <c r="R1771">
        <v>507.21300000000002</v>
      </c>
      <c r="S1771" s="8">
        <v>-6.0605100000000002E-2</v>
      </c>
      <c r="T1771" s="8">
        <v>0.73733300000000002</v>
      </c>
      <c r="U1771" s="8">
        <v>0.22048599999999999</v>
      </c>
      <c r="V1771" s="3">
        <v>-0.57441846000000008</v>
      </c>
      <c r="W1771" s="3">
        <v>-0.52024483200000005</v>
      </c>
      <c r="X1771" s="8">
        <v>9.382268580047004</v>
      </c>
      <c r="Y1771" s="8">
        <v>9.436442208047005</v>
      </c>
      <c r="Z1771" s="3">
        <v>9.4093553940470045</v>
      </c>
      <c r="AA1771" s="41">
        <v>2</v>
      </c>
      <c r="AB1771" s="42" t="s">
        <v>2112</v>
      </c>
      <c r="AC1771" s="15">
        <v>-329.25549999999998</v>
      </c>
      <c r="AD1771" s="15">
        <v>-139.38427120059089</v>
      </c>
      <c r="AE1771" s="15">
        <v>-126.90831819333846</v>
      </c>
      <c r="AF1771" s="15">
        <v>-133.16340645407263</v>
      </c>
      <c r="AG1771" s="15">
        <v>-135.36193597246267</v>
      </c>
      <c r="AH1771" s="17">
        <v>1.2653583313717316</v>
      </c>
      <c r="AI1771" s="17">
        <v>0.94506042612097341</v>
      </c>
      <c r="AJ1771" s="17">
        <v>0.92959895668409931</v>
      </c>
      <c r="AK1771" s="17">
        <v>0.93728713694291443</v>
      </c>
      <c r="AL1771" s="17">
        <v>0.94001965930698239</v>
      </c>
    </row>
    <row r="1772" spans="1:38" x14ac:dyDescent="0.45">
      <c r="A1772">
        <v>1969</v>
      </c>
      <c r="B1772" s="53">
        <v>42202.199456018519</v>
      </c>
      <c r="C1772" s="7">
        <v>0.69945601851851857</v>
      </c>
      <c r="D1772" s="8">
        <v>62.600499999999997</v>
      </c>
      <c r="E1772">
        <v>62.600499999999997</v>
      </c>
      <c r="F1772">
        <v>2901.45</v>
      </c>
      <c r="G1772">
        <v>-1.0764199999999999</v>
      </c>
      <c r="H1772">
        <v>-29008.1</v>
      </c>
      <c r="I1772">
        <v>5.0845300000000003E-2</v>
      </c>
      <c r="J1772">
        <v>-0.61477000000000004</v>
      </c>
      <c r="K1772">
        <v>178.2</v>
      </c>
      <c r="L1772">
        <v>175.4</v>
      </c>
      <c r="M1772">
        <v>22.7</v>
      </c>
      <c r="N1772">
        <v>164.1</v>
      </c>
      <c r="O1772">
        <v>21.9</v>
      </c>
      <c r="P1772">
        <v>183</v>
      </c>
      <c r="Q1772" s="8">
        <v>50.123600000000003</v>
      </c>
      <c r="R1772">
        <v>507.21300000000002</v>
      </c>
      <c r="S1772" s="8">
        <v>-5.9423200000000002E-2</v>
      </c>
      <c r="T1772" s="8">
        <v>0.73733300000000002</v>
      </c>
      <c r="U1772" s="8">
        <v>0.220858</v>
      </c>
      <c r="V1772" s="3">
        <v>-0.57441846000000008</v>
      </c>
      <c r="W1772" s="3">
        <v>-0.52118971200000008</v>
      </c>
      <c r="X1772" s="8">
        <v>9.382268580047004</v>
      </c>
      <c r="Y1772" s="8">
        <v>9.4354973280470045</v>
      </c>
      <c r="Z1772" s="3">
        <v>9.4088829540470051</v>
      </c>
      <c r="AA1772" s="41">
        <v>2</v>
      </c>
      <c r="AB1772" s="42" t="s">
        <v>2112</v>
      </c>
      <c r="AC1772" s="15">
        <v>-330.10989999999998</v>
      </c>
      <c r="AD1772" s="15">
        <v>-139.38427120059089</v>
      </c>
      <c r="AE1772" s="15">
        <v>-127.12709402683981</v>
      </c>
      <c r="AF1772" s="15">
        <v>-133.27220187179728</v>
      </c>
      <c r="AG1772" s="15">
        <v>-135.47073139018732</v>
      </c>
      <c r="AH1772" s="17">
        <v>1.2672910693191901</v>
      </c>
      <c r="AI1772" s="17">
        <v>0.94506042612097341</v>
      </c>
      <c r="AJ1772" s="17">
        <v>0.92986572671930379</v>
      </c>
      <c r="AK1772" s="17">
        <v>0.93742198361276763</v>
      </c>
      <c r="AL1772" s="17">
        <v>0.9401552934309666</v>
      </c>
    </row>
    <row r="1773" spans="1:38" x14ac:dyDescent="0.45">
      <c r="A1773">
        <v>1970</v>
      </c>
      <c r="B1773" s="53">
        <v>42202.211018518516</v>
      </c>
      <c r="C1773" s="7">
        <v>0.71101851851851849</v>
      </c>
      <c r="D1773" s="8">
        <v>62.877299999999998</v>
      </c>
      <c r="E1773">
        <v>62.877299999999998</v>
      </c>
      <c r="F1773">
        <v>2892.84</v>
      </c>
      <c r="G1773">
        <v>-1.0764199999999999</v>
      </c>
      <c r="H1773">
        <v>-29008.1</v>
      </c>
      <c r="I1773">
        <v>5.0845300000000003E-2</v>
      </c>
      <c r="J1773">
        <v>-0.61458100000000004</v>
      </c>
      <c r="K1773">
        <v>169.4</v>
      </c>
      <c r="L1773">
        <v>165.7</v>
      </c>
      <c r="M1773">
        <v>22.7</v>
      </c>
      <c r="N1773">
        <v>167.9</v>
      </c>
      <c r="O1773">
        <v>21.9</v>
      </c>
      <c r="P1773">
        <v>182.9</v>
      </c>
      <c r="Q1773" s="8">
        <v>50.6113</v>
      </c>
      <c r="R1773">
        <v>507.21300000000002</v>
      </c>
      <c r="S1773" s="8">
        <v>-6.0605100000000002E-2</v>
      </c>
      <c r="T1773" s="8">
        <v>0.73782099999999995</v>
      </c>
      <c r="U1773" s="8">
        <v>0.220083</v>
      </c>
      <c r="V1773" s="3">
        <v>-0.5756579799999999</v>
      </c>
      <c r="W1773" s="3">
        <v>-0.51922121200000004</v>
      </c>
      <c r="X1773" s="8">
        <v>9.3810290600470054</v>
      </c>
      <c r="Y1773" s="8">
        <v>9.4374658280470047</v>
      </c>
      <c r="Z1773" s="3">
        <v>9.4092474440470042</v>
      </c>
      <c r="AA1773" s="41">
        <v>2</v>
      </c>
      <c r="AB1773" s="42" t="s">
        <v>2112</v>
      </c>
      <c r="AC1773" s="15">
        <v>-329.62220000000002</v>
      </c>
      <c r="AD1773" s="15">
        <v>-139.66812690575193</v>
      </c>
      <c r="AE1773" s="15">
        <v>-126.6712639165147</v>
      </c>
      <c r="AF1773" s="15">
        <v>-133.1882665397543</v>
      </c>
      <c r="AG1773" s="15">
        <v>-135.38679605814434</v>
      </c>
      <c r="AH1773" s="17">
        <v>1.266187120720893</v>
      </c>
      <c r="AI1773" s="17">
        <v>0.94541819535592331</v>
      </c>
      <c r="AJ1773" s="17">
        <v>0.929310071082186</v>
      </c>
      <c r="AK1773" s="17">
        <v>0.93731794639969779</v>
      </c>
      <c r="AL1773" s="17">
        <v>0.94005064866944532</v>
      </c>
    </row>
    <row r="1774" spans="1:38" x14ac:dyDescent="0.45">
      <c r="A1774">
        <v>1971</v>
      </c>
      <c r="B1774" s="53">
        <v>42202.222592592596</v>
      </c>
      <c r="C1774" s="7">
        <v>0.72259259259259268</v>
      </c>
      <c r="D1774" s="8">
        <v>63.154000000000003</v>
      </c>
      <c r="E1774">
        <v>63.154000000000003</v>
      </c>
      <c r="F1774">
        <v>2877.45</v>
      </c>
      <c r="G1774">
        <v>-0.15307599999999999</v>
      </c>
      <c r="H1774">
        <v>-29008.1</v>
      </c>
      <c r="I1774">
        <v>5.0845300000000003E-2</v>
      </c>
      <c r="J1774">
        <v>-0.61577599999999999</v>
      </c>
      <c r="K1774">
        <v>180.3</v>
      </c>
      <c r="L1774">
        <v>166</v>
      </c>
      <c r="M1774">
        <v>22.7</v>
      </c>
      <c r="N1774">
        <v>173.7</v>
      </c>
      <c r="O1774">
        <v>22</v>
      </c>
      <c r="P1774">
        <v>182.6</v>
      </c>
      <c r="Q1774" s="8">
        <v>49.370699999999999</v>
      </c>
      <c r="R1774">
        <v>507.21300000000002</v>
      </c>
      <c r="S1774" s="8">
        <v>-6.0605100000000002E-2</v>
      </c>
      <c r="T1774" s="8">
        <v>0.73696799999999996</v>
      </c>
      <c r="U1774" s="8">
        <v>0.22309100000000001</v>
      </c>
      <c r="V1774" s="3">
        <v>-0.57349136000000001</v>
      </c>
      <c r="W1774" s="3">
        <v>-0.52686153200000008</v>
      </c>
      <c r="X1774" s="8">
        <v>9.3831956800470042</v>
      </c>
      <c r="Y1774" s="8">
        <v>9.4298255080470046</v>
      </c>
      <c r="Z1774" s="3">
        <v>9.4065105940470044</v>
      </c>
      <c r="AA1774" s="41">
        <v>2</v>
      </c>
      <c r="AB1774" s="42" t="s">
        <v>2112</v>
      </c>
      <c r="AC1774" s="15">
        <v>-330.86279999999999</v>
      </c>
      <c r="AD1774" s="15">
        <v>-139.17191437425731</v>
      </c>
      <c r="AE1774" s="15">
        <v>-128.43945969145045</v>
      </c>
      <c r="AF1774" s="15">
        <v>-133.81836126210112</v>
      </c>
      <c r="AG1774" s="15">
        <v>-136.01689078049117</v>
      </c>
      <c r="AH1774" s="17">
        <v>1.268999104524219</v>
      </c>
      <c r="AI1774" s="17">
        <v>0.94479295045423184</v>
      </c>
      <c r="AJ1774" s="17">
        <v>0.93146921369322067</v>
      </c>
      <c r="AK1774" s="17">
        <v>0.9380995085399304</v>
      </c>
      <c r="AL1774" s="17">
        <v>0.94083677657234865</v>
      </c>
    </row>
    <row r="1775" spans="1:38" x14ac:dyDescent="0.45">
      <c r="A1775">
        <v>1972</v>
      </c>
      <c r="B1775" s="53">
        <v>42202.234166666669</v>
      </c>
      <c r="C1775" s="7">
        <v>0.73416666666666663</v>
      </c>
      <c r="D1775" s="8">
        <v>63.430999999999997</v>
      </c>
      <c r="E1775">
        <v>63.430999999999997</v>
      </c>
      <c r="F1775">
        <v>2904.22</v>
      </c>
      <c r="G1775">
        <v>-1.0764199999999999</v>
      </c>
      <c r="H1775">
        <v>-29008.1</v>
      </c>
      <c r="I1775">
        <v>5.0845300000000003E-2</v>
      </c>
      <c r="J1775">
        <v>-0.61458100000000004</v>
      </c>
      <c r="K1775">
        <v>181.1</v>
      </c>
      <c r="L1775">
        <v>173.4</v>
      </c>
      <c r="M1775">
        <v>22.7</v>
      </c>
      <c r="N1775">
        <v>175.5</v>
      </c>
      <c r="O1775">
        <v>22</v>
      </c>
      <c r="P1775">
        <v>182.6</v>
      </c>
      <c r="Q1775" s="8">
        <v>48.652799999999999</v>
      </c>
      <c r="R1775">
        <v>507.21300000000002</v>
      </c>
      <c r="S1775" s="8">
        <v>-6.0605100000000002E-2</v>
      </c>
      <c r="T1775" s="8">
        <v>0.73754600000000003</v>
      </c>
      <c r="U1775" s="8">
        <v>0.22259499999999999</v>
      </c>
      <c r="V1775" s="3">
        <v>-0.57495948000000019</v>
      </c>
      <c r="W1775" s="3">
        <v>-0.52560169199999995</v>
      </c>
      <c r="X1775" s="8">
        <v>9.381727560047004</v>
      </c>
      <c r="Y1775" s="8">
        <v>9.431085348047004</v>
      </c>
      <c r="Z1775" s="3">
        <v>9.4064064540470049</v>
      </c>
      <c r="AA1775" s="41">
        <v>2</v>
      </c>
      <c r="AB1775" s="42" t="s">
        <v>2112</v>
      </c>
      <c r="AC1775" s="15">
        <v>-331.58069999999998</v>
      </c>
      <c r="AD1775" s="15">
        <v>-139.50817602489315</v>
      </c>
      <c r="AE1775" s="15">
        <v>-128.14808341519961</v>
      </c>
      <c r="AF1775" s="15">
        <v>-133.84233012525999</v>
      </c>
      <c r="AG1775" s="15">
        <v>-136.04085964365004</v>
      </c>
      <c r="AH1775" s="17">
        <v>1.2706320320097635</v>
      </c>
      <c r="AI1775" s="17">
        <v>0.94521656136524068</v>
      </c>
      <c r="AJ1775" s="17">
        <v>0.93111272415727675</v>
      </c>
      <c r="AK1775" s="17">
        <v>0.93812926497220595</v>
      </c>
      <c r="AL1775" s="17">
        <v>0.9408667069125356</v>
      </c>
    </row>
    <row r="1776" spans="1:38" x14ac:dyDescent="0.45">
      <c r="A1776">
        <v>1973</v>
      </c>
      <c r="B1776" s="53">
        <v>42202.245752314811</v>
      </c>
      <c r="C1776" s="7">
        <v>0.74575231481481485</v>
      </c>
      <c r="D1776" s="8">
        <v>63.707700000000003</v>
      </c>
      <c r="E1776">
        <v>63.707700000000003</v>
      </c>
      <c r="F1776">
        <v>2884.22</v>
      </c>
      <c r="G1776">
        <v>-0.15307599999999999</v>
      </c>
      <c r="H1776">
        <v>-29008.1</v>
      </c>
      <c r="I1776">
        <v>5.0845300000000003E-2</v>
      </c>
      <c r="J1776">
        <v>-0.61514800000000003</v>
      </c>
      <c r="K1776">
        <v>231.6</v>
      </c>
      <c r="L1776">
        <v>167.9</v>
      </c>
      <c r="M1776">
        <v>22.7</v>
      </c>
      <c r="N1776">
        <v>173.6</v>
      </c>
      <c r="O1776">
        <v>22.1</v>
      </c>
      <c r="P1776">
        <v>182.7</v>
      </c>
      <c r="Q1776" s="8">
        <v>49.433100000000003</v>
      </c>
      <c r="R1776">
        <v>507.21300000000002</v>
      </c>
      <c r="S1776" s="8">
        <v>-6.0605100000000002E-2</v>
      </c>
      <c r="T1776" s="8">
        <v>0.73830799999999996</v>
      </c>
      <c r="U1776" s="8">
        <v>0.22290499999999999</v>
      </c>
      <c r="V1776" s="3">
        <v>-0.57689495999999996</v>
      </c>
      <c r="W1776" s="3">
        <v>-0.52638909200000006</v>
      </c>
      <c r="X1776" s="8">
        <v>9.3797920800470038</v>
      </c>
      <c r="Y1776" s="8">
        <v>9.4302979480470039</v>
      </c>
      <c r="Z1776" s="3">
        <v>9.4050450140470048</v>
      </c>
      <c r="AA1776" s="41">
        <v>2</v>
      </c>
      <c r="AB1776" s="42" t="s">
        <v>2112</v>
      </c>
      <c r="AC1776" s="15">
        <v>-330.80039999999997</v>
      </c>
      <c r="AD1776" s="15">
        <v>-139.95132969753399</v>
      </c>
      <c r="AE1776" s="15">
        <v>-128.33020228233033</v>
      </c>
      <c r="AF1776" s="15">
        <v>-134.15563264565867</v>
      </c>
      <c r="AG1776" s="15">
        <v>-136.35416216404872</v>
      </c>
      <c r="AH1776" s="17">
        <v>1.2688573684035021</v>
      </c>
      <c r="AI1776" s="17">
        <v>0.94577541171236856</v>
      </c>
      <c r="AJ1776" s="17">
        <v>0.93133550877111959</v>
      </c>
      <c r="AK1776" s="17">
        <v>0.93851839181564267</v>
      </c>
      <c r="AL1776" s="17">
        <v>0.94125810847125091</v>
      </c>
    </row>
    <row r="1777" spans="1:38" x14ac:dyDescent="0.45">
      <c r="A1777">
        <v>1974</v>
      </c>
      <c r="B1777" s="53">
        <v>42202.257326388892</v>
      </c>
      <c r="C1777" s="7">
        <v>0.75732638888888892</v>
      </c>
      <c r="D1777" s="8">
        <v>63.984099999999998</v>
      </c>
      <c r="E1777">
        <v>63.984099999999998</v>
      </c>
      <c r="F1777">
        <v>2890.68</v>
      </c>
      <c r="G1777">
        <v>-1.0764199999999999</v>
      </c>
      <c r="H1777">
        <v>-29008.1</v>
      </c>
      <c r="I1777">
        <v>5.0863699999999998E-2</v>
      </c>
      <c r="J1777">
        <v>-0.61514800000000003</v>
      </c>
      <c r="K1777">
        <v>213.6</v>
      </c>
      <c r="L1777">
        <v>167.1</v>
      </c>
      <c r="M1777">
        <v>22.7</v>
      </c>
      <c r="N1777">
        <v>172.2</v>
      </c>
      <c r="O1777">
        <v>22.1</v>
      </c>
      <c r="P1777">
        <v>182.6</v>
      </c>
      <c r="Q1777" s="8">
        <v>48.797199999999997</v>
      </c>
      <c r="R1777">
        <v>507.21300000000002</v>
      </c>
      <c r="S1777" s="8">
        <v>-6.0605100000000002E-2</v>
      </c>
      <c r="T1777" s="8">
        <v>0.73791200000000001</v>
      </c>
      <c r="U1777" s="8">
        <v>0.223277</v>
      </c>
      <c r="V1777" s="3">
        <v>-0.57588912000000014</v>
      </c>
      <c r="W1777" s="3">
        <v>-0.5273339720000001</v>
      </c>
      <c r="X1777" s="8">
        <v>9.3807979200470051</v>
      </c>
      <c r="Y1777" s="8">
        <v>9.4293530680470035</v>
      </c>
      <c r="Z1777" s="3">
        <v>9.4050754940470043</v>
      </c>
      <c r="AA1777" s="41">
        <v>2</v>
      </c>
      <c r="AB1777" s="42" t="s">
        <v>2112</v>
      </c>
      <c r="AC1777" s="15">
        <v>-331.43630000000002</v>
      </c>
      <c r="AD1777" s="15">
        <v>-139.7210511090791</v>
      </c>
      <c r="AE1777" s="15">
        <v>-128.54870666780948</v>
      </c>
      <c r="AF1777" s="15">
        <v>-134.14861935590704</v>
      </c>
      <c r="AG1777" s="15">
        <v>-136.34714887429709</v>
      </c>
      <c r="AH1777" s="17">
        <v>1.2703032438037556</v>
      </c>
      <c r="AI1777" s="17">
        <v>0.94548493051924865</v>
      </c>
      <c r="AJ1777" s="17">
        <v>0.93160294423817647</v>
      </c>
      <c r="AK1777" s="17">
        <v>0.93850967766314586</v>
      </c>
      <c r="AL1777" s="17">
        <v>0.94124934336814015</v>
      </c>
    </row>
    <row r="1778" spans="1:38" x14ac:dyDescent="0.45">
      <c r="A1778">
        <v>1975</v>
      </c>
      <c r="B1778" s="53">
        <v>42202.268888888888</v>
      </c>
      <c r="C1778" s="7">
        <v>0.76888888888888884</v>
      </c>
      <c r="D1778" s="8">
        <v>64.261099999999999</v>
      </c>
      <c r="E1778">
        <v>64.261099999999999</v>
      </c>
      <c r="F1778">
        <v>2895.61</v>
      </c>
      <c r="G1778">
        <v>-1.0764199999999999</v>
      </c>
      <c r="H1778">
        <v>-29008.1</v>
      </c>
      <c r="I1778">
        <v>5.0845300000000003E-2</v>
      </c>
      <c r="J1778">
        <v>-0.61533599999999999</v>
      </c>
      <c r="K1778">
        <v>180.7</v>
      </c>
      <c r="L1778">
        <v>171.9</v>
      </c>
      <c r="M1778">
        <v>22.8</v>
      </c>
      <c r="N1778">
        <v>166.6</v>
      </c>
      <c r="O1778">
        <v>22.1</v>
      </c>
      <c r="P1778">
        <v>182.5</v>
      </c>
      <c r="Q1778" s="8">
        <v>48.2744</v>
      </c>
      <c r="R1778">
        <v>507.21300000000002</v>
      </c>
      <c r="S1778" s="8">
        <v>-6.0605100000000002E-2</v>
      </c>
      <c r="T1778" s="8">
        <v>0.73782099999999995</v>
      </c>
      <c r="U1778" s="8">
        <v>0.22423899999999999</v>
      </c>
      <c r="V1778" s="3">
        <v>-0.5756579799999999</v>
      </c>
      <c r="W1778" s="3">
        <v>-0.52977745200000004</v>
      </c>
      <c r="X1778" s="8">
        <v>9.3810290600470054</v>
      </c>
      <c r="Y1778" s="8">
        <v>9.4269095880470051</v>
      </c>
      <c r="Z1778" s="3">
        <v>9.4039693240470044</v>
      </c>
      <c r="AA1778" s="41">
        <v>2</v>
      </c>
      <c r="AB1778" s="42" t="s">
        <v>2112</v>
      </c>
      <c r="AC1778" s="15">
        <v>-331.95909999999998</v>
      </c>
      <c r="AD1778" s="15">
        <v>-139.66812690575193</v>
      </c>
      <c r="AE1778" s="15">
        <v>-129.11357022961454</v>
      </c>
      <c r="AF1778" s="15">
        <v>-134.40311559129236</v>
      </c>
      <c r="AG1778" s="15">
        <v>-136.60164510968241</v>
      </c>
      <c r="AH1778" s="17">
        <v>1.2714944289750616</v>
      </c>
      <c r="AI1778" s="17">
        <v>0.94541819535592331</v>
      </c>
      <c r="AJ1778" s="17">
        <v>0.93229501357038258</v>
      </c>
      <c r="AK1778" s="17">
        <v>0.93882599795746202</v>
      </c>
      <c r="AL1778" s="17">
        <v>0.94156751345404088</v>
      </c>
    </row>
    <row r="1779" spans="1:38" x14ac:dyDescent="0.45">
      <c r="A1779">
        <v>1976</v>
      </c>
      <c r="B1779" s="53">
        <v>42202.280462962961</v>
      </c>
      <c r="C1779" s="7">
        <v>0.78046296296296302</v>
      </c>
      <c r="D1779" s="8">
        <v>64.537899999999993</v>
      </c>
      <c r="E1779">
        <v>64.537899999999993</v>
      </c>
      <c r="F1779">
        <v>2875.6</v>
      </c>
      <c r="G1779">
        <v>-0.15307599999999999</v>
      </c>
      <c r="H1779">
        <v>-29008.1</v>
      </c>
      <c r="I1779">
        <v>5.0845300000000003E-2</v>
      </c>
      <c r="J1779">
        <v>-0.61495900000000003</v>
      </c>
      <c r="K1779">
        <v>203.9</v>
      </c>
      <c r="L1779">
        <v>173.8</v>
      </c>
      <c r="M1779">
        <v>22.7</v>
      </c>
      <c r="N1779">
        <v>178.5</v>
      </c>
      <c r="O1779">
        <v>22</v>
      </c>
      <c r="P1779">
        <v>182.8</v>
      </c>
      <c r="Q1779" s="8">
        <v>48.434399999999997</v>
      </c>
      <c r="R1779">
        <v>507.21300000000002</v>
      </c>
      <c r="S1779" s="8">
        <v>-6.0605100000000002E-2</v>
      </c>
      <c r="T1779" s="8">
        <v>0.73754600000000003</v>
      </c>
      <c r="U1779" s="8">
        <v>0.225603</v>
      </c>
      <c r="V1779" s="3">
        <v>-0.57495948000000019</v>
      </c>
      <c r="W1779" s="3">
        <v>-0.53324201199999999</v>
      </c>
      <c r="X1779" s="8">
        <v>9.381727560047004</v>
      </c>
      <c r="Y1779" s="8">
        <v>9.4234450280470039</v>
      </c>
      <c r="Z1779" s="3">
        <v>9.4025862940470049</v>
      </c>
      <c r="AA1779" s="41">
        <v>2</v>
      </c>
      <c r="AB1779" s="42" t="s">
        <v>2112</v>
      </c>
      <c r="AC1779" s="15">
        <v>-331.79910000000001</v>
      </c>
      <c r="AD1779" s="15">
        <v>-139.50817602489315</v>
      </c>
      <c r="AE1779" s="15">
        <v>-129.91400043096382</v>
      </c>
      <c r="AF1779" s="15">
        <v>-134.72122868549468</v>
      </c>
      <c r="AG1779" s="15">
        <v>-136.91975820388473</v>
      </c>
      <c r="AH1779" s="17">
        <v>1.2711296362914397</v>
      </c>
      <c r="AI1779" s="17">
        <v>0.94521656136524068</v>
      </c>
      <c r="AJ1779" s="17">
        <v>0.93327746126212241</v>
      </c>
      <c r="AK1779" s="17">
        <v>0.93922168934471129</v>
      </c>
      <c r="AL1779" s="17">
        <v>0.94196551966405528</v>
      </c>
    </row>
    <row r="1780" spans="1:38" x14ac:dyDescent="0.45">
      <c r="A1780">
        <v>1977</v>
      </c>
      <c r="B1780" s="53">
        <v>42202.292037037034</v>
      </c>
      <c r="C1780" s="7">
        <v>0.79203703703703698</v>
      </c>
      <c r="D1780" s="8">
        <v>64.814800000000005</v>
      </c>
      <c r="E1780">
        <v>64.814800000000005</v>
      </c>
      <c r="F1780">
        <v>2892.84</v>
      </c>
      <c r="G1780">
        <v>-0.15307599999999999</v>
      </c>
      <c r="H1780">
        <v>-29008.1</v>
      </c>
      <c r="I1780">
        <v>5.0845300000000003E-2</v>
      </c>
      <c r="J1780">
        <v>-0.61577599999999999</v>
      </c>
      <c r="K1780">
        <v>208.5</v>
      </c>
      <c r="L1780">
        <v>171.3</v>
      </c>
      <c r="M1780">
        <v>22.7</v>
      </c>
      <c r="N1780">
        <v>166.6</v>
      </c>
      <c r="O1780">
        <v>22</v>
      </c>
      <c r="P1780">
        <v>182.6</v>
      </c>
      <c r="Q1780" s="8">
        <v>48.227600000000002</v>
      </c>
      <c r="R1780">
        <v>507.21300000000002</v>
      </c>
      <c r="S1780" s="8">
        <v>-5.9423200000000002E-2</v>
      </c>
      <c r="T1780" s="8">
        <v>0.73867300000000002</v>
      </c>
      <c r="U1780" s="8">
        <v>0.22492100000000001</v>
      </c>
      <c r="V1780" s="3">
        <v>-0.57782206000000014</v>
      </c>
      <c r="W1780" s="3">
        <v>-0.53150973200000007</v>
      </c>
      <c r="X1780" s="8">
        <v>9.3788649800470036</v>
      </c>
      <c r="Y1780" s="8">
        <v>9.4251773080470045</v>
      </c>
      <c r="Z1780" s="3">
        <v>9.402021144047005</v>
      </c>
      <c r="AA1780" s="41">
        <v>2</v>
      </c>
      <c r="AB1780" s="42" t="s">
        <v>2112</v>
      </c>
      <c r="AC1780" s="15">
        <v>-332.0059</v>
      </c>
      <c r="AD1780" s="15">
        <v>-140.1635397565675</v>
      </c>
      <c r="AE1780" s="15">
        <v>-129.51385542876437</v>
      </c>
      <c r="AF1780" s="15">
        <v>-134.85119414120004</v>
      </c>
      <c r="AG1780" s="15">
        <v>-137.04972365959009</v>
      </c>
      <c r="AH1780" s="17">
        <v>1.2716011704167973</v>
      </c>
      <c r="AI1780" s="17">
        <v>0.94604325872769834</v>
      </c>
      <c r="AJ1780" s="17">
        <v>0.93278606476679615</v>
      </c>
      <c r="AK1780" s="17">
        <v>0.9393834454867459</v>
      </c>
      <c r="AL1780" s="17">
        <v>0.94212822237313865</v>
      </c>
    </row>
    <row r="1781" spans="1:38" x14ac:dyDescent="0.45">
      <c r="A1781">
        <v>1978</v>
      </c>
      <c r="B1781" s="53">
        <v>42202.303622685184</v>
      </c>
      <c r="C1781" s="7">
        <v>0.8036226851851852</v>
      </c>
      <c r="D1781" s="8">
        <v>65.091399999999993</v>
      </c>
      <c r="E1781">
        <v>65.091399999999993</v>
      </c>
      <c r="F1781">
        <v>2880.22</v>
      </c>
      <c r="G1781">
        <v>-1.0764199999999999</v>
      </c>
      <c r="H1781">
        <v>-29008.1</v>
      </c>
      <c r="I1781">
        <v>5.0845300000000003E-2</v>
      </c>
      <c r="J1781">
        <v>-0.61552499999999999</v>
      </c>
      <c r="K1781">
        <v>178.2</v>
      </c>
      <c r="L1781">
        <v>176.3</v>
      </c>
      <c r="M1781">
        <v>22.8</v>
      </c>
      <c r="N1781">
        <v>166.9</v>
      </c>
      <c r="O1781">
        <v>22</v>
      </c>
      <c r="P1781">
        <v>182.8</v>
      </c>
      <c r="Q1781" s="8">
        <v>47.899900000000002</v>
      </c>
      <c r="R1781">
        <v>507.21300000000002</v>
      </c>
      <c r="S1781" s="8">
        <v>-6.0605100000000002E-2</v>
      </c>
      <c r="T1781" s="8">
        <v>0.73800299999999996</v>
      </c>
      <c r="U1781" s="8">
        <v>0.22715399999999999</v>
      </c>
      <c r="V1781" s="3">
        <v>-0.57612025999999994</v>
      </c>
      <c r="W1781" s="3">
        <v>-0.53718155200000006</v>
      </c>
      <c r="X1781" s="8">
        <v>9.3805667800470047</v>
      </c>
      <c r="Y1781" s="8">
        <v>9.4195054880470046</v>
      </c>
      <c r="Z1781" s="3">
        <v>9.4000361340470047</v>
      </c>
      <c r="AA1781" s="41">
        <v>2</v>
      </c>
      <c r="AB1781" s="42" t="s">
        <v>2112</v>
      </c>
      <c r="AC1781" s="15">
        <v>-332.33359999999999</v>
      </c>
      <c r="AD1781" s="15">
        <v>-139.77397282753316</v>
      </c>
      <c r="AE1781" s="15">
        <v>-130.82348577957237</v>
      </c>
      <c r="AF1781" s="15">
        <v>-135.30756158225347</v>
      </c>
      <c r="AG1781" s="15">
        <v>-137.50609110064352</v>
      </c>
      <c r="AH1781" s="17">
        <v>1.2723490909819595</v>
      </c>
      <c r="AI1781" s="17">
        <v>0.94555167197065748</v>
      </c>
      <c r="AJ1781" s="17">
        <v>0.93439627918772061</v>
      </c>
      <c r="AK1781" s="17">
        <v>0.9399518859823961</v>
      </c>
      <c r="AL1781" s="17">
        <v>0.94269999057613163</v>
      </c>
    </row>
    <row r="1782" spans="1:38" x14ac:dyDescent="0.45">
      <c r="A1782">
        <v>1979</v>
      </c>
      <c r="B1782" s="53">
        <v>42202.315196759257</v>
      </c>
      <c r="C1782" s="7">
        <v>0.81519675925925927</v>
      </c>
      <c r="D1782" s="8">
        <v>65.368200000000002</v>
      </c>
      <c r="E1782">
        <v>65.368200000000002</v>
      </c>
      <c r="F1782">
        <v>2881.14</v>
      </c>
      <c r="G1782">
        <v>-1.0764199999999999</v>
      </c>
      <c r="H1782">
        <v>-29008.1</v>
      </c>
      <c r="I1782">
        <v>5.0863699999999998E-2</v>
      </c>
      <c r="J1782">
        <v>-0.61477000000000004</v>
      </c>
      <c r="K1782">
        <v>225.1</v>
      </c>
      <c r="L1782">
        <v>179.1</v>
      </c>
      <c r="M1782">
        <v>22.8</v>
      </c>
      <c r="N1782">
        <v>177.4</v>
      </c>
      <c r="O1782">
        <v>22.1</v>
      </c>
      <c r="P1782">
        <v>182.8</v>
      </c>
      <c r="Q1782" s="8">
        <v>47.728200000000001</v>
      </c>
      <c r="R1782">
        <v>507.21300000000002</v>
      </c>
      <c r="S1782" s="8">
        <v>-6.0605100000000002E-2</v>
      </c>
      <c r="T1782" s="8">
        <v>0.73782099999999995</v>
      </c>
      <c r="U1782" s="8">
        <v>0.22619300000000001</v>
      </c>
      <c r="V1782" s="3">
        <v>-0.5756579799999999</v>
      </c>
      <c r="W1782" s="3">
        <v>-0.534740612</v>
      </c>
      <c r="X1782" s="8">
        <v>9.3810290600470054</v>
      </c>
      <c r="Y1782" s="8">
        <v>9.4219464280470042</v>
      </c>
      <c r="Z1782" s="3">
        <v>9.4014877440470048</v>
      </c>
      <c r="AA1782" s="41">
        <v>2</v>
      </c>
      <c r="AB1782" s="42" t="s">
        <v>2112</v>
      </c>
      <c r="AC1782" s="15">
        <v>-332.50529999999998</v>
      </c>
      <c r="AD1782" s="15">
        <v>-139.66812690575193</v>
      </c>
      <c r="AE1782" s="15">
        <v>-130.26005384308621</v>
      </c>
      <c r="AF1782" s="15">
        <v>-134.973844510601</v>
      </c>
      <c r="AG1782" s="15">
        <v>-137.17237402899104</v>
      </c>
      <c r="AH1782" s="17">
        <v>1.27274131894566</v>
      </c>
      <c r="AI1782" s="17">
        <v>0.94541819535592331</v>
      </c>
      <c r="AJ1782" s="17">
        <v>0.93370284847210205</v>
      </c>
      <c r="AK1782" s="17">
        <v>0.93953614831745791</v>
      </c>
      <c r="AL1782" s="17">
        <v>0.94228181894282825</v>
      </c>
    </row>
    <row r="1783" spans="1:38" x14ac:dyDescent="0.45">
      <c r="A1783">
        <v>1980</v>
      </c>
      <c r="B1783" s="53">
        <v>42202.32675925926</v>
      </c>
      <c r="C1783" s="7">
        <v>0.8267592592592593</v>
      </c>
      <c r="D1783" s="8">
        <v>65.644999999999996</v>
      </c>
      <c r="E1783">
        <v>65.644999999999996</v>
      </c>
      <c r="F1783">
        <v>2884.22</v>
      </c>
      <c r="G1783">
        <v>-1.0764199999999999</v>
      </c>
      <c r="H1783">
        <v>-29008.1</v>
      </c>
      <c r="I1783">
        <v>5.0845300000000003E-2</v>
      </c>
      <c r="J1783">
        <v>-0.61477000000000004</v>
      </c>
      <c r="K1783">
        <v>204.9</v>
      </c>
      <c r="L1783">
        <v>176.8</v>
      </c>
      <c r="M1783">
        <v>22.8</v>
      </c>
      <c r="N1783">
        <v>166.1</v>
      </c>
      <c r="O1783">
        <v>22</v>
      </c>
      <c r="P1783">
        <v>181.9</v>
      </c>
      <c r="Q1783" s="8">
        <v>46.475900000000003</v>
      </c>
      <c r="R1783">
        <v>507.21300000000002</v>
      </c>
      <c r="S1783" s="8">
        <v>-6.0605100000000002E-2</v>
      </c>
      <c r="T1783" s="8">
        <v>0.73724199999999995</v>
      </c>
      <c r="U1783" s="8">
        <v>0.22656499999999999</v>
      </c>
      <c r="V1783" s="3">
        <v>-0.57418731999999995</v>
      </c>
      <c r="W1783" s="3">
        <v>-0.53568549200000004</v>
      </c>
      <c r="X1783" s="8">
        <v>9.3824997200470044</v>
      </c>
      <c r="Y1783" s="8">
        <v>9.4210015480470037</v>
      </c>
      <c r="Z1783" s="3">
        <v>9.401750634047005</v>
      </c>
      <c r="AA1783" s="41">
        <v>2</v>
      </c>
      <c r="AB1783" s="42" t="s">
        <v>2112</v>
      </c>
      <c r="AC1783" s="15">
        <v>-333.75759999999997</v>
      </c>
      <c r="AD1783" s="15">
        <v>-139.33133118555497</v>
      </c>
      <c r="AE1783" s="15">
        <v>-130.47818953525325</v>
      </c>
      <c r="AF1783" s="15">
        <v>-134.91339705727285</v>
      </c>
      <c r="AG1783" s="15">
        <v>-137.11192657566289</v>
      </c>
      <c r="AH1783" s="17">
        <v>1.2756093777938957</v>
      </c>
      <c r="AI1783" s="17">
        <v>0.94499373094908479</v>
      </c>
      <c r="AJ1783" s="17">
        <v>0.93397119175423349</v>
      </c>
      <c r="AK1783" s="17">
        <v>0.93946088349605505</v>
      </c>
      <c r="AL1783" s="17">
        <v>0.94220611359331785</v>
      </c>
    </row>
    <row r="1784" spans="1:38" x14ac:dyDescent="0.45">
      <c r="A1784">
        <v>1981</v>
      </c>
      <c r="B1784" s="53">
        <v>42202.338333333333</v>
      </c>
      <c r="C1784" s="7">
        <v>0.83833333333333326</v>
      </c>
      <c r="D1784" s="8">
        <v>65.921800000000005</v>
      </c>
      <c r="E1784">
        <v>65.921800000000005</v>
      </c>
      <c r="F1784">
        <v>2901.45</v>
      </c>
      <c r="G1784">
        <v>-1.0764199999999999</v>
      </c>
      <c r="H1784">
        <v>-29008.1</v>
      </c>
      <c r="I1784">
        <v>5.0845300000000003E-2</v>
      </c>
      <c r="J1784">
        <v>-0.61458100000000004</v>
      </c>
      <c r="K1784">
        <v>172.4</v>
      </c>
      <c r="L1784">
        <v>177.2</v>
      </c>
      <c r="M1784">
        <v>22.8</v>
      </c>
      <c r="N1784">
        <v>164</v>
      </c>
      <c r="O1784">
        <v>22.1</v>
      </c>
      <c r="P1784">
        <v>181.7</v>
      </c>
      <c r="Q1784" s="8">
        <v>44.735999999999997</v>
      </c>
      <c r="R1784">
        <v>507.21300000000002</v>
      </c>
      <c r="S1784" s="8">
        <v>-6.0605100000000002E-2</v>
      </c>
      <c r="T1784" s="8">
        <v>0.73763800000000002</v>
      </c>
      <c r="U1784" s="8">
        <v>0.227247</v>
      </c>
      <c r="V1784" s="3">
        <v>-0.57519316000000009</v>
      </c>
      <c r="W1784" s="3">
        <v>-0.53741777200000007</v>
      </c>
      <c r="X1784" s="8">
        <v>9.3814938800470049</v>
      </c>
      <c r="Y1784" s="8">
        <v>9.4192692680470049</v>
      </c>
      <c r="Z1784" s="3">
        <v>9.4003815740470049</v>
      </c>
      <c r="AA1784" s="41">
        <v>2</v>
      </c>
      <c r="AB1784" s="42" t="s">
        <v>2112</v>
      </c>
      <c r="AC1784" s="15">
        <v>-335.4975</v>
      </c>
      <c r="AD1784" s="15">
        <v>-139.56168939117583</v>
      </c>
      <c r="AE1784" s="15">
        <v>-130.87799668538219</v>
      </c>
      <c r="AF1784" s="15">
        <v>-135.22815575015147</v>
      </c>
      <c r="AG1784" s="15">
        <v>-137.42668526854152</v>
      </c>
      <c r="AH1784" s="17">
        <v>1.2796156769382956</v>
      </c>
      <c r="AI1784" s="17">
        <v>0.94528401071020995</v>
      </c>
      <c r="AJ1784" s="17">
        <v>0.93446342186215769</v>
      </c>
      <c r="AK1784" s="17">
        <v>0.93985293052390129</v>
      </c>
      <c r="AL1784" s="17">
        <v>0.94260045567716433</v>
      </c>
    </row>
    <row r="1785" spans="1:38" x14ac:dyDescent="0.45">
      <c r="A1785">
        <v>1982</v>
      </c>
      <c r="B1785" s="53">
        <v>42202.349907407406</v>
      </c>
      <c r="C1785" s="7">
        <v>0.84990740740740744</v>
      </c>
      <c r="D1785" s="8">
        <v>66.198599999999999</v>
      </c>
      <c r="E1785">
        <v>66.198599999999999</v>
      </c>
      <c r="F1785">
        <v>2904.22</v>
      </c>
      <c r="G1785">
        <v>-1.0764199999999999</v>
      </c>
      <c r="H1785">
        <v>-29008.1</v>
      </c>
      <c r="I1785">
        <v>5.0845300000000003E-2</v>
      </c>
      <c r="J1785">
        <v>-0.61514800000000003</v>
      </c>
      <c r="K1785">
        <v>175.7</v>
      </c>
      <c r="L1785">
        <v>174.5</v>
      </c>
      <c r="M1785">
        <v>22.7</v>
      </c>
      <c r="N1785">
        <v>171.5</v>
      </c>
      <c r="O1785">
        <v>21.9</v>
      </c>
      <c r="P1785">
        <v>182.3</v>
      </c>
      <c r="Q1785" s="8">
        <v>46.183300000000003</v>
      </c>
      <c r="R1785">
        <v>507.21300000000002</v>
      </c>
      <c r="S1785" s="8">
        <v>-6.0605100000000002E-2</v>
      </c>
      <c r="T1785" s="8">
        <v>0.73925200000000002</v>
      </c>
      <c r="U1785" s="8">
        <v>0.22523099999999999</v>
      </c>
      <c r="V1785" s="3">
        <v>-0.57929272000000009</v>
      </c>
      <c r="W1785" s="3">
        <v>-0.53229713199999995</v>
      </c>
      <c r="X1785" s="8">
        <v>9.3773943200470047</v>
      </c>
      <c r="Y1785" s="8">
        <v>9.4243899080470044</v>
      </c>
      <c r="Z1785" s="3">
        <v>9.4008921140470036</v>
      </c>
      <c r="AA1785" s="41">
        <v>2</v>
      </c>
      <c r="AB1785" s="42" t="s">
        <v>2112</v>
      </c>
      <c r="AC1785" s="15">
        <v>-334.05020000000002</v>
      </c>
      <c r="AD1785" s="15">
        <v>-140.50008687616548</v>
      </c>
      <c r="AE1785" s="15">
        <v>-129.69575689898795</v>
      </c>
      <c r="AF1785" s="15">
        <v>-135.11078841812116</v>
      </c>
      <c r="AG1785" s="15">
        <v>-137.30931793651121</v>
      </c>
      <c r="AH1785" s="17">
        <v>1.276281363884358</v>
      </c>
      <c r="AI1785" s="17">
        <v>0.94646835255712325</v>
      </c>
      <c r="AJ1785" s="17">
        <v>0.93300938398621769</v>
      </c>
      <c r="AK1785" s="17">
        <v>0.93970670563873182</v>
      </c>
      <c r="AL1785" s="17">
        <v>0.94245337467432044</v>
      </c>
    </row>
    <row r="1786" spans="1:38" x14ac:dyDescent="0.45">
      <c r="A1786">
        <v>1983</v>
      </c>
      <c r="B1786" s="53">
        <v>42202.361493055556</v>
      </c>
      <c r="C1786" s="7">
        <v>0.86149305555555555</v>
      </c>
      <c r="D1786" s="8">
        <v>66.475399999999993</v>
      </c>
      <c r="E1786">
        <v>66.475399999999993</v>
      </c>
      <c r="F1786">
        <v>2901.45</v>
      </c>
      <c r="G1786">
        <v>-1.0764199999999999</v>
      </c>
      <c r="H1786">
        <v>-29008.1</v>
      </c>
      <c r="I1786">
        <v>5.0863699999999998E-2</v>
      </c>
      <c r="J1786">
        <v>-0.61495900000000003</v>
      </c>
      <c r="K1786">
        <v>209.8</v>
      </c>
      <c r="L1786">
        <v>172.4</v>
      </c>
      <c r="M1786">
        <v>22.7</v>
      </c>
      <c r="N1786">
        <v>166.6</v>
      </c>
      <c r="O1786">
        <v>22</v>
      </c>
      <c r="P1786">
        <v>182.5</v>
      </c>
      <c r="Q1786" s="8">
        <v>46.745100000000001</v>
      </c>
      <c r="R1786">
        <v>507.21300000000002</v>
      </c>
      <c r="S1786" s="8">
        <v>-5.9423200000000002E-2</v>
      </c>
      <c r="T1786" s="8">
        <v>0.73952600000000002</v>
      </c>
      <c r="U1786" s="8">
        <v>0.224828</v>
      </c>
      <c r="V1786" s="3">
        <v>-0.57998868000000015</v>
      </c>
      <c r="W1786" s="3">
        <v>-0.53127351200000006</v>
      </c>
      <c r="X1786" s="8">
        <v>9.3766983600470049</v>
      </c>
      <c r="Y1786" s="8">
        <v>9.4254135280470042</v>
      </c>
      <c r="Z1786" s="3">
        <v>9.4010559440470054</v>
      </c>
      <c r="AA1786" s="41">
        <v>2</v>
      </c>
      <c r="AB1786" s="42" t="s">
        <v>2112</v>
      </c>
      <c r="AC1786" s="15">
        <v>-333.48840000000001</v>
      </c>
      <c r="AD1786" s="15">
        <v>-140.65931591554818</v>
      </c>
      <c r="AE1786" s="15">
        <v>-129.45927933937105</v>
      </c>
      <c r="AF1786" s="15">
        <v>-135.07312319229197</v>
      </c>
      <c r="AG1786" s="15">
        <v>-137.27165271068202</v>
      </c>
      <c r="AH1786" s="17">
        <v>1.2749917569184983</v>
      </c>
      <c r="AI1786" s="17">
        <v>0.94666960846480253</v>
      </c>
      <c r="AJ1786" s="17">
        <v>0.93271908291410288</v>
      </c>
      <c r="AK1786" s="17">
        <v>0.93965978916370596</v>
      </c>
      <c r="AL1786" s="17">
        <v>0.94240618354099737</v>
      </c>
    </row>
    <row r="1787" spans="1:38" x14ac:dyDescent="0.45">
      <c r="A1787">
        <v>1984</v>
      </c>
      <c r="B1787" s="53">
        <v>42202.373067129629</v>
      </c>
      <c r="C1787" s="7">
        <v>0.87306712962962962</v>
      </c>
      <c r="D1787" s="8">
        <v>66.751999999999995</v>
      </c>
      <c r="E1787">
        <v>66.751999999999995</v>
      </c>
      <c r="F1787">
        <v>2886.07</v>
      </c>
      <c r="G1787">
        <v>-1.0764199999999999</v>
      </c>
      <c r="H1787">
        <v>-29008.1</v>
      </c>
      <c r="I1787">
        <v>5.0845300000000003E-2</v>
      </c>
      <c r="J1787">
        <v>-0.61477000000000004</v>
      </c>
      <c r="K1787">
        <v>171.4</v>
      </c>
      <c r="L1787">
        <v>169.5</v>
      </c>
      <c r="M1787">
        <v>22.7</v>
      </c>
      <c r="N1787">
        <v>164.7</v>
      </c>
      <c r="O1787">
        <v>21.8</v>
      </c>
      <c r="P1787">
        <v>182.8</v>
      </c>
      <c r="Q1787" s="8">
        <v>46.269199999999998</v>
      </c>
      <c r="R1787">
        <v>507.21300000000002</v>
      </c>
      <c r="S1787" s="8">
        <v>-6.0605100000000002E-2</v>
      </c>
      <c r="T1787" s="8">
        <v>0.73885599999999996</v>
      </c>
      <c r="U1787" s="8">
        <v>0.227433</v>
      </c>
      <c r="V1787" s="3">
        <v>-0.57828687999999995</v>
      </c>
      <c r="W1787" s="3">
        <v>-0.53789021199999998</v>
      </c>
      <c r="X1787" s="8">
        <v>9.3784001600470042</v>
      </c>
      <c r="Y1787" s="8">
        <v>9.4187968280470038</v>
      </c>
      <c r="Z1787" s="3">
        <v>9.398598494047004</v>
      </c>
      <c r="AA1787" s="41">
        <v>2</v>
      </c>
      <c r="AB1787" s="42" t="s">
        <v>2112</v>
      </c>
      <c r="AC1787" s="15">
        <v>-333.96429999999998</v>
      </c>
      <c r="AD1787" s="15">
        <v>-140.26992044143708</v>
      </c>
      <c r="AE1787" s="15">
        <v>-130.98701068082096</v>
      </c>
      <c r="AF1787" s="15">
        <v>-135.63797024419046</v>
      </c>
      <c r="AG1787" s="15">
        <v>-137.8364997625805</v>
      </c>
      <c r="AH1787" s="17">
        <v>1.2760840122670327</v>
      </c>
      <c r="AI1787" s="17">
        <v>0.94617758725841095</v>
      </c>
      <c r="AJ1787" s="17">
        <v>0.93459772653223872</v>
      </c>
      <c r="AK1787" s="17">
        <v>0.94036386472778777</v>
      </c>
      <c r="AL1787" s="17">
        <v>0.94311438234987932</v>
      </c>
    </row>
    <row r="1788" spans="1:38" x14ac:dyDescent="0.45">
      <c r="A1788">
        <v>1985</v>
      </c>
      <c r="B1788" s="53">
        <v>42202.384629629632</v>
      </c>
      <c r="C1788" s="7">
        <v>0.88462962962962965</v>
      </c>
      <c r="D1788" s="8">
        <v>67.028800000000004</v>
      </c>
      <c r="E1788">
        <v>67.028800000000004</v>
      </c>
      <c r="F1788">
        <v>2877.45</v>
      </c>
      <c r="G1788">
        <v>-1.0764199999999999</v>
      </c>
      <c r="H1788">
        <v>-29008.1</v>
      </c>
      <c r="I1788">
        <v>5.0845300000000003E-2</v>
      </c>
      <c r="J1788">
        <v>-0.61533599999999999</v>
      </c>
      <c r="K1788">
        <v>180.2</v>
      </c>
      <c r="L1788">
        <v>174</v>
      </c>
      <c r="M1788">
        <v>22.6</v>
      </c>
      <c r="N1788">
        <v>175.8</v>
      </c>
      <c r="O1788">
        <v>21.8</v>
      </c>
      <c r="P1788">
        <v>182.6</v>
      </c>
      <c r="Q1788" s="8">
        <v>45.551299999999998</v>
      </c>
      <c r="R1788">
        <v>507.21300000000002</v>
      </c>
      <c r="S1788" s="8">
        <v>-5.9423200000000002E-2</v>
      </c>
      <c r="T1788" s="8">
        <v>0.73830799999999996</v>
      </c>
      <c r="U1788" s="8">
        <v>0.22792899999999999</v>
      </c>
      <c r="V1788" s="3">
        <v>-0.57689495999999996</v>
      </c>
      <c r="W1788" s="3">
        <v>-0.53915005199999999</v>
      </c>
      <c r="X1788" s="8">
        <v>9.3797920800470038</v>
      </c>
      <c r="Y1788" s="8">
        <v>9.4175369880470043</v>
      </c>
      <c r="Z1788" s="3">
        <v>9.3986645340470041</v>
      </c>
      <c r="AA1788" s="41">
        <v>2</v>
      </c>
      <c r="AB1788" s="42" t="s">
        <v>2112</v>
      </c>
      <c r="AC1788" s="15">
        <v>-334.68219999999997</v>
      </c>
      <c r="AD1788" s="15">
        <v>-139.95132969753399</v>
      </c>
      <c r="AE1788" s="15">
        <v>-131.27766372210658</v>
      </c>
      <c r="AF1788" s="15">
        <v>-135.62279457152511</v>
      </c>
      <c r="AG1788" s="15">
        <v>-137.82132408991515</v>
      </c>
      <c r="AH1788" s="17">
        <v>1.2777352360036673</v>
      </c>
      <c r="AI1788" s="17">
        <v>0.94577541171236856</v>
      </c>
      <c r="AJ1788" s="17">
        <v>0.93495599830675913</v>
      </c>
      <c r="AK1788" s="17">
        <v>0.9403449346280236</v>
      </c>
      <c r="AL1788" s="17">
        <v>0.94309534135007878</v>
      </c>
    </row>
    <row r="1789" spans="1:38" x14ac:dyDescent="0.45">
      <c r="A1789">
        <v>1986</v>
      </c>
      <c r="B1789" s="53">
        <v>42202.396203703705</v>
      </c>
      <c r="C1789" s="7">
        <v>0.89620370370370372</v>
      </c>
      <c r="D1789" s="8">
        <v>67.305300000000003</v>
      </c>
      <c r="E1789">
        <v>67.305300000000003</v>
      </c>
      <c r="F1789">
        <v>2899.3</v>
      </c>
      <c r="G1789">
        <v>-0.15307599999999999</v>
      </c>
      <c r="H1789">
        <v>-29008.1</v>
      </c>
      <c r="I1789">
        <v>5.0845300000000003E-2</v>
      </c>
      <c r="J1789">
        <v>-0.61495900000000003</v>
      </c>
      <c r="K1789">
        <v>175.7</v>
      </c>
      <c r="L1789">
        <v>173.2</v>
      </c>
      <c r="M1789">
        <v>22.7</v>
      </c>
      <c r="N1789">
        <v>175.1</v>
      </c>
      <c r="O1789">
        <v>21.9</v>
      </c>
      <c r="P1789">
        <v>182.1</v>
      </c>
      <c r="Q1789" s="8">
        <v>44.057099999999998</v>
      </c>
      <c r="R1789">
        <v>507.21300000000002</v>
      </c>
      <c r="S1789" s="8">
        <v>-6.0605100000000002E-2</v>
      </c>
      <c r="T1789" s="8">
        <v>0.73839900000000003</v>
      </c>
      <c r="U1789" s="8">
        <v>0.22609899999999999</v>
      </c>
      <c r="V1789" s="3">
        <v>-0.5771261000000002</v>
      </c>
      <c r="W1789" s="3">
        <v>-0.534501852</v>
      </c>
      <c r="X1789" s="8">
        <v>9.3795609400470035</v>
      </c>
      <c r="Y1789" s="8">
        <v>9.4221851880470044</v>
      </c>
      <c r="Z1789" s="3">
        <v>9.4008730640470048</v>
      </c>
      <c r="AA1789" s="41">
        <v>2</v>
      </c>
      <c r="AB1789" s="42" t="s">
        <v>2112</v>
      </c>
      <c r="AC1789" s="15">
        <v>-336.1764</v>
      </c>
      <c r="AD1789" s="15">
        <v>-140.00424060337218</v>
      </c>
      <c r="AE1789" s="15">
        <v>-130.20492693441668</v>
      </c>
      <c r="AF1789" s="15">
        <v>-135.11516801435891</v>
      </c>
      <c r="AG1789" s="15">
        <v>-137.31369753274896</v>
      </c>
      <c r="AH1789" s="17">
        <v>1.2811857479323037</v>
      </c>
      <c r="AI1789" s="17">
        <v>0.9458421805359416</v>
      </c>
      <c r="AJ1789" s="17">
        <v>0.93363505758692222</v>
      </c>
      <c r="AK1789" s="17">
        <v>0.9397121612457322</v>
      </c>
      <c r="AL1789" s="17">
        <v>0.94245886222041408</v>
      </c>
    </row>
    <row r="1790" spans="1:38" x14ac:dyDescent="0.45">
      <c r="A1790">
        <v>1987</v>
      </c>
      <c r="B1790" s="53">
        <v>42202.407777777778</v>
      </c>
      <c r="C1790" s="7">
        <v>0.90777777777777779</v>
      </c>
      <c r="D1790" s="8">
        <v>67.581999999999994</v>
      </c>
      <c r="E1790">
        <v>67.581999999999994</v>
      </c>
      <c r="F1790">
        <v>2900.53</v>
      </c>
      <c r="G1790">
        <v>-1.0764199999999999</v>
      </c>
      <c r="H1790">
        <v>-29008.1</v>
      </c>
      <c r="I1790">
        <v>5.0845300000000003E-2</v>
      </c>
      <c r="J1790">
        <v>-0.61477000000000004</v>
      </c>
      <c r="K1790">
        <v>168.4</v>
      </c>
      <c r="L1790">
        <v>172.3</v>
      </c>
      <c r="M1790">
        <v>22.7</v>
      </c>
      <c r="N1790">
        <v>167.3</v>
      </c>
      <c r="O1790">
        <v>21.9</v>
      </c>
      <c r="P1790">
        <v>182.3</v>
      </c>
      <c r="Q1790" s="8">
        <v>44.298999999999999</v>
      </c>
      <c r="R1790">
        <v>507.21300000000002</v>
      </c>
      <c r="S1790" s="8">
        <v>-6.0605100000000002E-2</v>
      </c>
      <c r="T1790" s="8">
        <v>0.73849100000000001</v>
      </c>
      <c r="U1790" s="8">
        <v>0.22628599999999999</v>
      </c>
      <c r="V1790" s="3">
        <v>-0.5773597800000001</v>
      </c>
      <c r="W1790" s="3">
        <v>-0.53497683200000001</v>
      </c>
      <c r="X1790" s="8">
        <v>9.3793272600470043</v>
      </c>
      <c r="Y1790" s="8">
        <v>9.4217102080470045</v>
      </c>
      <c r="Z1790" s="3">
        <v>9.4005187340470044</v>
      </c>
      <c r="AA1790" s="41">
        <v>2</v>
      </c>
      <c r="AB1790" s="42" t="s">
        <v>2112</v>
      </c>
      <c r="AC1790" s="15">
        <v>-335.93450000000001</v>
      </c>
      <c r="AD1790" s="15">
        <v>-140.05773042206977</v>
      </c>
      <c r="AE1790" s="15">
        <v>-130.31459167515038</v>
      </c>
      <c r="AF1790" s="15">
        <v>-135.19662542147751</v>
      </c>
      <c r="AG1790" s="15">
        <v>-137.39515493986755</v>
      </c>
      <c r="AH1790" s="17">
        <v>1.2806258716510757</v>
      </c>
      <c r="AI1790" s="17">
        <v>0.94590968947900056</v>
      </c>
      <c r="AJ1790" s="17">
        <v>0.93376992464361819</v>
      </c>
      <c r="AK1790" s="17">
        <v>0.93981364324283267</v>
      </c>
      <c r="AL1790" s="17">
        <v>0.94256093836372012</v>
      </c>
    </row>
    <row r="1791" spans="1:38" x14ac:dyDescent="0.45">
      <c r="A1791">
        <v>1988</v>
      </c>
      <c r="B1791" s="53">
        <v>42202.419363425928</v>
      </c>
      <c r="C1791" s="7">
        <v>0.9193634259259259</v>
      </c>
      <c r="D1791" s="8">
        <v>67.858599999999996</v>
      </c>
      <c r="E1791">
        <v>67.858599999999996</v>
      </c>
      <c r="F1791">
        <v>2882.07</v>
      </c>
      <c r="G1791">
        <v>-1.0764199999999999</v>
      </c>
      <c r="H1791">
        <v>-29008.1</v>
      </c>
      <c r="I1791">
        <v>5.0845300000000003E-2</v>
      </c>
      <c r="J1791">
        <v>-0.61514800000000003</v>
      </c>
      <c r="K1791">
        <v>183.2</v>
      </c>
      <c r="L1791">
        <v>169</v>
      </c>
      <c r="M1791">
        <v>22.7</v>
      </c>
      <c r="N1791">
        <v>180.3</v>
      </c>
      <c r="O1791">
        <v>21.8</v>
      </c>
      <c r="P1791">
        <v>182</v>
      </c>
      <c r="Q1791" s="8">
        <v>44.993400000000001</v>
      </c>
      <c r="R1791">
        <v>507.21300000000002</v>
      </c>
      <c r="S1791" s="8">
        <v>-6.0605100000000002E-2</v>
      </c>
      <c r="T1791" s="8">
        <v>0.73894800000000005</v>
      </c>
      <c r="U1791" s="8">
        <v>0.22578899999999999</v>
      </c>
      <c r="V1791" s="3">
        <v>-0.57852056000000018</v>
      </c>
      <c r="W1791" s="3">
        <v>-0.53371445200000001</v>
      </c>
      <c r="X1791" s="8">
        <v>9.378166480047005</v>
      </c>
      <c r="Y1791" s="8">
        <v>9.4229725880470045</v>
      </c>
      <c r="Z1791" s="3">
        <v>9.4005695340470048</v>
      </c>
      <c r="AA1791" s="41">
        <v>2</v>
      </c>
      <c r="AB1791" s="42" t="s">
        <v>2112</v>
      </c>
      <c r="AC1791" s="15">
        <v>-335.24009999999998</v>
      </c>
      <c r="AD1791" s="15">
        <v>-140.32339764649817</v>
      </c>
      <c r="AE1791" s="15">
        <v>-130.02310655762756</v>
      </c>
      <c r="AF1791" s="15">
        <v>-135.18494729947406</v>
      </c>
      <c r="AG1791" s="15">
        <v>-137.38347681786411</v>
      </c>
      <c r="AH1791" s="17">
        <v>1.2790214015603938</v>
      </c>
      <c r="AI1791" s="17">
        <v>0.9462451281586246</v>
      </c>
      <c r="AJ1791" s="17">
        <v>0.9334115384559788</v>
      </c>
      <c r="AK1791" s="17">
        <v>0.93979909295429243</v>
      </c>
      <c r="AL1791" s="17">
        <v>0.94254630288371166</v>
      </c>
    </row>
    <row r="1792" spans="1:38" x14ac:dyDescent="0.45">
      <c r="A1792">
        <v>1989</v>
      </c>
      <c r="B1792" s="53">
        <v>42202.430937500001</v>
      </c>
      <c r="C1792" s="7">
        <v>0.93093750000000008</v>
      </c>
      <c r="D1792" s="8">
        <v>68.135400000000004</v>
      </c>
      <c r="E1792">
        <v>68.135400000000004</v>
      </c>
      <c r="F1792">
        <v>2901.45</v>
      </c>
      <c r="G1792">
        <v>-1.0764199999999999</v>
      </c>
      <c r="H1792">
        <v>-29008.1</v>
      </c>
      <c r="I1792">
        <v>5.0845300000000003E-2</v>
      </c>
      <c r="J1792">
        <v>-0.61477000000000004</v>
      </c>
      <c r="K1792">
        <v>208.6</v>
      </c>
      <c r="L1792">
        <v>174</v>
      </c>
      <c r="M1792">
        <v>22.6</v>
      </c>
      <c r="N1792">
        <v>168.4</v>
      </c>
      <c r="O1792">
        <v>21.7</v>
      </c>
      <c r="P1792">
        <v>182.7</v>
      </c>
      <c r="Q1792" s="8">
        <v>45.613799999999998</v>
      </c>
      <c r="R1792">
        <v>507.21300000000002</v>
      </c>
      <c r="S1792" s="8">
        <v>-6.0605100000000002E-2</v>
      </c>
      <c r="T1792" s="8">
        <v>0.74019699999999999</v>
      </c>
      <c r="U1792" s="8">
        <v>0.22414600000000001</v>
      </c>
      <c r="V1792" s="3">
        <v>-0.58169302000000012</v>
      </c>
      <c r="W1792" s="3">
        <v>-0.52954123200000003</v>
      </c>
      <c r="X1792" s="8">
        <v>9.374994020047005</v>
      </c>
      <c r="Y1792" s="8">
        <v>9.4271458080470047</v>
      </c>
      <c r="Z1792" s="3">
        <v>9.4010699140470049</v>
      </c>
      <c r="AA1792" s="41">
        <v>2</v>
      </c>
      <c r="AB1792" s="42" t="s">
        <v>2112</v>
      </c>
      <c r="AC1792" s="15">
        <v>-334.61969999999997</v>
      </c>
      <c r="AD1792" s="15">
        <v>-141.04915763023814</v>
      </c>
      <c r="AE1792" s="15">
        <v>-129.05897502055757</v>
      </c>
      <c r="AF1792" s="15">
        <v>-135.0699113709677</v>
      </c>
      <c r="AG1792" s="15">
        <v>-137.26844088935775</v>
      </c>
      <c r="AH1792" s="17">
        <v>1.2775913115236173</v>
      </c>
      <c r="AI1792" s="17">
        <v>0.94716270637733524</v>
      </c>
      <c r="AJ1792" s="17">
        <v>0.93222807878037728</v>
      </c>
      <c r="AK1792" s="17">
        <v>0.93965578867872801</v>
      </c>
      <c r="AL1792" s="17">
        <v>0.94240215963702867</v>
      </c>
    </row>
    <row r="1793" spans="1:38" x14ac:dyDescent="0.45">
      <c r="A1793">
        <v>1990</v>
      </c>
      <c r="B1793" s="53">
        <v>42202.442499999997</v>
      </c>
      <c r="C1793" s="7">
        <v>0.9425</v>
      </c>
      <c r="D1793" s="8">
        <v>68.412099999999995</v>
      </c>
      <c r="E1793">
        <v>68.412099999999995</v>
      </c>
      <c r="F1793">
        <v>2895.61</v>
      </c>
      <c r="G1793">
        <v>-0.15307599999999999</v>
      </c>
      <c r="H1793">
        <v>-29008.1</v>
      </c>
      <c r="I1793">
        <v>5.0845300000000003E-2</v>
      </c>
      <c r="J1793">
        <v>-0.61577599999999999</v>
      </c>
      <c r="K1793">
        <v>168.8</v>
      </c>
      <c r="L1793">
        <v>172.5</v>
      </c>
      <c r="M1793">
        <v>22.6</v>
      </c>
      <c r="N1793">
        <v>165.6</v>
      </c>
      <c r="O1793">
        <v>21.8</v>
      </c>
      <c r="P1793">
        <v>182.1</v>
      </c>
      <c r="Q1793" s="8">
        <v>45.005099999999999</v>
      </c>
      <c r="R1793">
        <v>507.21300000000002</v>
      </c>
      <c r="S1793" s="8">
        <v>-6.2378000000000003E-2</v>
      </c>
      <c r="T1793" s="8">
        <v>0.74010500000000001</v>
      </c>
      <c r="U1793" s="8">
        <v>0.22464200000000001</v>
      </c>
      <c r="V1793" s="3">
        <v>-0.5814593400000001</v>
      </c>
      <c r="W1793" s="3">
        <v>-0.53080107200000004</v>
      </c>
      <c r="X1793" s="8">
        <v>9.3752277000470041</v>
      </c>
      <c r="Y1793" s="8">
        <v>9.4258859680470053</v>
      </c>
      <c r="Z1793" s="3">
        <v>9.4005568340470056</v>
      </c>
      <c r="AA1793" s="41">
        <v>2</v>
      </c>
      <c r="AB1793" s="42" t="s">
        <v>2112</v>
      </c>
      <c r="AC1793" s="15">
        <v>-335.22839999999997</v>
      </c>
      <c r="AD1793" s="15">
        <v>-140.99571489120228</v>
      </c>
      <c r="AE1793" s="15">
        <v>-129.35011933943156</v>
      </c>
      <c r="AF1793" s="15">
        <v>-135.18786684124973</v>
      </c>
      <c r="AG1793" s="15">
        <v>-137.38639635963978</v>
      </c>
      <c r="AH1793" s="17">
        <v>1.2789944021582444</v>
      </c>
      <c r="AI1793" s="17">
        <v>0.94709507804027115</v>
      </c>
      <c r="AJ1793" s="17">
        <v>0.93258513846817714</v>
      </c>
      <c r="AK1793" s="17">
        <v>0.93980273049823715</v>
      </c>
      <c r="AL1793" s="17">
        <v>0.94254996172523398</v>
      </c>
    </row>
    <row r="1794" spans="1:38" x14ac:dyDescent="0.45">
      <c r="A1794">
        <v>1991</v>
      </c>
      <c r="B1794" s="53">
        <v>42202.454074074078</v>
      </c>
      <c r="C1794" s="7">
        <v>0.95407407407407396</v>
      </c>
      <c r="D1794" s="8">
        <v>68.688699999999997</v>
      </c>
      <c r="E1794">
        <v>68.688699999999997</v>
      </c>
      <c r="F1794">
        <v>2894.68</v>
      </c>
      <c r="G1794">
        <v>-0.15307599999999999</v>
      </c>
      <c r="H1794">
        <v>-29008.1</v>
      </c>
      <c r="I1794">
        <v>5.0845300000000003E-2</v>
      </c>
      <c r="J1794">
        <v>-0.61577599999999999</v>
      </c>
      <c r="K1794">
        <v>193.6</v>
      </c>
      <c r="L1794">
        <v>178</v>
      </c>
      <c r="M1794">
        <v>22.7</v>
      </c>
      <c r="N1794">
        <v>171.4</v>
      </c>
      <c r="O1794">
        <v>21.9</v>
      </c>
      <c r="P1794">
        <v>182.9</v>
      </c>
      <c r="Q1794" s="8">
        <v>45.793199999999999</v>
      </c>
      <c r="R1794">
        <v>507.21300000000002</v>
      </c>
      <c r="S1794" s="8">
        <v>-6.0605100000000002E-2</v>
      </c>
      <c r="T1794" s="8">
        <v>0.74104899999999996</v>
      </c>
      <c r="U1794" s="8">
        <v>0.22423899999999999</v>
      </c>
      <c r="V1794" s="3">
        <v>-0.58385710000000002</v>
      </c>
      <c r="W1794" s="3">
        <v>-0.52977745200000004</v>
      </c>
      <c r="X1794" s="8">
        <v>9.372829940047005</v>
      </c>
      <c r="Y1794" s="8">
        <v>9.4269095880470051</v>
      </c>
      <c r="Z1794" s="3">
        <v>9.3998697640470041</v>
      </c>
      <c r="AA1794" s="41">
        <v>2</v>
      </c>
      <c r="AB1794" s="42" t="s">
        <v>2112</v>
      </c>
      <c r="AC1794" s="15">
        <v>-334.44029999999998</v>
      </c>
      <c r="AD1794" s="15">
        <v>-141.54396327345694</v>
      </c>
      <c r="AE1794" s="15">
        <v>-129.11357022961454</v>
      </c>
      <c r="AF1794" s="15">
        <v>-135.3458028482072</v>
      </c>
      <c r="AG1794" s="15">
        <v>-137.54433236659725</v>
      </c>
      <c r="AH1794" s="17">
        <v>1.2771783707432705</v>
      </c>
      <c r="AI1794" s="17">
        <v>0.94778930995556809</v>
      </c>
      <c r="AJ1794" s="17">
        <v>0.93229501357038258</v>
      </c>
      <c r="AK1794" s="17">
        <v>0.93999954963941434</v>
      </c>
      <c r="AL1794" s="17">
        <v>0.94274793335282603</v>
      </c>
    </row>
    <row r="1795" spans="1:38" x14ac:dyDescent="0.45">
      <c r="A1795">
        <v>1992</v>
      </c>
      <c r="B1795" s="53">
        <v>42202.465648148151</v>
      </c>
      <c r="C1795" s="7">
        <v>0.96564814814814814</v>
      </c>
      <c r="D1795" s="8">
        <v>68.965299999999999</v>
      </c>
      <c r="E1795">
        <v>68.965299999999999</v>
      </c>
      <c r="F1795">
        <v>2892.84</v>
      </c>
      <c r="G1795">
        <v>-0.15307599999999999</v>
      </c>
      <c r="H1795">
        <v>-29008.1</v>
      </c>
      <c r="I1795">
        <v>5.0845300000000003E-2</v>
      </c>
      <c r="J1795">
        <v>-0.61495900000000003</v>
      </c>
      <c r="K1795">
        <v>203</v>
      </c>
      <c r="L1795">
        <v>172.4</v>
      </c>
      <c r="M1795">
        <v>22.6</v>
      </c>
      <c r="N1795">
        <v>165.5</v>
      </c>
      <c r="O1795">
        <v>21.9</v>
      </c>
      <c r="P1795">
        <v>183</v>
      </c>
      <c r="Q1795" s="8">
        <v>46.074100000000001</v>
      </c>
      <c r="R1795">
        <v>507.21300000000002</v>
      </c>
      <c r="S1795" s="8">
        <v>-6.2378000000000003E-2</v>
      </c>
      <c r="T1795" s="8">
        <v>0.74095800000000001</v>
      </c>
      <c r="U1795" s="8">
        <v>0.223773</v>
      </c>
      <c r="V1795" s="3">
        <v>-0.58362596000000011</v>
      </c>
      <c r="W1795" s="3">
        <v>-0.528593812</v>
      </c>
      <c r="X1795" s="8">
        <v>9.3730610800470036</v>
      </c>
      <c r="Y1795" s="8">
        <v>9.428093228047004</v>
      </c>
      <c r="Z1795" s="3">
        <v>9.4005771540470029</v>
      </c>
      <c r="AA1795" s="41">
        <v>2</v>
      </c>
      <c r="AB1795" s="42" t="s">
        <v>2112</v>
      </c>
      <c r="AC1795" s="15">
        <v>-334.15940000000001</v>
      </c>
      <c r="AD1795" s="15">
        <v>-141.49112469641022</v>
      </c>
      <c r="AE1795" s="15">
        <v>-128.83998093726791</v>
      </c>
      <c r="AF1795" s="15">
        <v>-135.18319557080099</v>
      </c>
      <c r="AG1795" s="15">
        <v>-137.38172508919104</v>
      </c>
      <c r="AH1795" s="17">
        <v>1.2765323344079669</v>
      </c>
      <c r="AI1795" s="17">
        <v>0.94772235759768175</v>
      </c>
      <c r="AJ1795" s="17">
        <v>0.93195968433875009</v>
      </c>
      <c r="AK1795" s="17">
        <v>0.9397969104369468</v>
      </c>
      <c r="AL1795" s="17">
        <v>0.94254410758791185</v>
      </c>
    </row>
    <row r="1796" spans="1:38" x14ac:dyDescent="0.45">
      <c r="A1796">
        <v>1993</v>
      </c>
      <c r="B1796" s="53">
        <v>42202.477233796293</v>
      </c>
      <c r="C1796" s="7">
        <v>0.97723379629629636</v>
      </c>
      <c r="D1796" s="8">
        <v>69.242000000000004</v>
      </c>
      <c r="E1796">
        <v>69.242000000000004</v>
      </c>
      <c r="F1796">
        <v>2903.3</v>
      </c>
      <c r="G1796">
        <v>-1.0764199999999999</v>
      </c>
      <c r="H1796">
        <v>-29008.1</v>
      </c>
      <c r="I1796">
        <v>5.0845300000000003E-2</v>
      </c>
      <c r="J1796">
        <v>-0.61514800000000003</v>
      </c>
      <c r="K1796">
        <v>179</v>
      </c>
      <c r="L1796">
        <v>171.9</v>
      </c>
      <c r="M1796">
        <v>22.6</v>
      </c>
      <c r="N1796">
        <v>171.1</v>
      </c>
      <c r="O1796">
        <v>21.9</v>
      </c>
      <c r="P1796">
        <v>183.3</v>
      </c>
      <c r="Q1796" s="8">
        <v>46.245800000000003</v>
      </c>
      <c r="R1796">
        <v>507.21300000000002</v>
      </c>
      <c r="S1796" s="8">
        <v>-6.2378000000000003E-2</v>
      </c>
      <c r="T1796" s="8">
        <v>0.74172000000000005</v>
      </c>
      <c r="U1796" s="8">
        <v>0.223277</v>
      </c>
      <c r="V1796" s="3">
        <v>-0.58556144000000021</v>
      </c>
      <c r="W1796" s="3">
        <v>-0.5273339720000001</v>
      </c>
      <c r="X1796" s="8">
        <v>9.3711256000470051</v>
      </c>
      <c r="Y1796" s="8">
        <v>9.4293530680470035</v>
      </c>
      <c r="Z1796" s="3">
        <v>9.4002393340470043</v>
      </c>
      <c r="AA1796" s="41">
        <v>2</v>
      </c>
      <c r="AB1796" s="42" t="s">
        <v>2112</v>
      </c>
      <c r="AC1796" s="15">
        <v>-333.98770000000002</v>
      </c>
      <c r="AD1796" s="15">
        <v>-141.93349855147346</v>
      </c>
      <c r="AE1796" s="15">
        <v>-128.54870666780948</v>
      </c>
      <c r="AF1796" s="15">
        <v>-135.26085294273003</v>
      </c>
      <c r="AG1796" s="15">
        <v>-137.45938246112007</v>
      </c>
      <c r="AH1796" s="17">
        <v>1.2761377667287463</v>
      </c>
      <c r="AI1796" s="17">
        <v>0.94828318659297317</v>
      </c>
      <c r="AJ1796" s="17">
        <v>0.93160294423817647</v>
      </c>
      <c r="AK1796" s="17">
        <v>0.93989367520499589</v>
      </c>
      <c r="AL1796" s="17">
        <v>0.94264143893411256</v>
      </c>
    </row>
    <row r="1797" spans="1:38" x14ac:dyDescent="0.45">
      <c r="A1797">
        <v>1994</v>
      </c>
      <c r="B1797" s="53">
        <v>42202.488807870373</v>
      </c>
      <c r="C1797" s="7">
        <v>0.98880787037037043</v>
      </c>
      <c r="D1797" s="8">
        <v>69.518799999999999</v>
      </c>
      <c r="E1797">
        <v>69.518799999999999</v>
      </c>
      <c r="F1797">
        <v>2877.45</v>
      </c>
      <c r="G1797">
        <v>-1.0764199999999999</v>
      </c>
      <c r="H1797">
        <v>-29008.1</v>
      </c>
      <c r="I1797">
        <v>5.0845300000000003E-2</v>
      </c>
      <c r="J1797">
        <v>-0.61552499999999999</v>
      </c>
      <c r="K1797">
        <v>169.7</v>
      </c>
      <c r="L1797">
        <v>174.5</v>
      </c>
      <c r="M1797">
        <v>22.6</v>
      </c>
      <c r="N1797">
        <v>168</v>
      </c>
      <c r="O1797">
        <v>21.8</v>
      </c>
      <c r="P1797">
        <v>182.2</v>
      </c>
      <c r="Q1797" s="8">
        <v>44.029800000000002</v>
      </c>
      <c r="R1797">
        <v>507.21300000000002</v>
      </c>
      <c r="S1797" s="8">
        <v>-6.2378000000000003E-2</v>
      </c>
      <c r="T1797" s="8">
        <v>0.73925200000000002</v>
      </c>
      <c r="U1797" s="8">
        <v>0.22550999999999999</v>
      </c>
      <c r="V1797" s="3">
        <v>-0.57929272000000009</v>
      </c>
      <c r="W1797" s="3">
        <v>-0.53300579199999998</v>
      </c>
      <c r="X1797" s="8">
        <v>9.3773943200470047</v>
      </c>
      <c r="Y1797" s="8">
        <v>9.4236812480470036</v>
      </c>
      <c r="Z1797" s="3">
        <v>9.4005377840470032</v>
      </c>
      <c r="AA1797" s="41">
        <v>2</v>
      </c>
      <c r="AB1797" s="42" t="s">
        <v>2112</v>
      </c>
      <c r="AC1797" s="15">
        <v>-336.20369999999997</v>
      </c>
      <c r="AD1797" s="15">
        <v>-140.50008687616548</v>
      </c>
      <c r="AE1797" s="15">
        <v>-129.85944345789403</v>
      </c>
      <c r="AF1797" s="15">
        <v>-135.19224613982033</v>
      </c>
      <c r="AG1797" s="15">
        <v>-137.39077565821037</v>
      </c>
      <c r="AH1797" s="17">
        <v>1.2812489643823282</v>
      </c>
      <c r="AI1797" s="17">
        <v>0.94646835255712325</v>
      </c>
      <c r="AJ1797" s="17">
        <v>0.93321043230532641</v>
      </c>
      <c r="AK1797" s="17">
        <v>0.93980818684939271</v>
      </c>
      <c r="AL1797" s="17">
        <v>0.94255545002311802</v>
      </c>
    </row>
    <row r="1798" spans="1:38" x14ac:dyDescent="0.45">
      <c r="A1798">
        <v>1995</v>
      </c>
      <c r="B1798" s="53">
        <v>42202.495636574073</v>
      </c>
      <c r="C1798" s="7">
        <v>0.99563657407407413</v>
      </c>
      <c r="D1798" s="8">
        <v>69.682100000000005</v>
      </c>
      <c r="E1798">
        <v>69.682100000000005</v>
      </c>
      <c r="F1798">
        <v>2844.83</v>
      </c>
      <c r="G1798">
        <v>-1.0764199999999999</v>
      </c>
      <c r="H1798">
        <v>-29008.1</v>
      </c>
      <c r="I1798">
        <v>5.0845300000000003E-2</v>
      </c>
      <c r="J1798">
        <v>-0.61477000000000004</v>
      </c>
      <c r="K1798">
        <v>192.8</v>
      </c>
      <c r="L1798">
        <v>177.7</v>
      </c>
      <c r="M1798">
        <v>22.7</v>
      </c>
      <c r="N1798">
        <v>182.9</v>
      </c>
      <c r="O1798">
        <v>22</v>
      </c>
      <c r="P1798">
        <v>181.2</v>
      </c>
      <c r="Q1798" s="8">
        <v>42.3874</v>
      </c>
      <c r="R1798">
        <v>507.21300000000002</v>
      </c>
      <c r="S1798" s="8">
        <v>-6.2378000000000003E-2</v>
      </c>
      <c r="T1798" s="8">
        <v>0.73800299999999996</v>
      </c>
      <c r="U1798" s="8">
        <v>0.22764999999999999</v>
      </c>
      <c r="V1798" s="3">
        <v>-0.57612025999999994</v>
      </c>
      <c r="W1798" s="3">
        <v>-0.53844139199999996</v>
      </c>
      <c r="X1798" s="8">
        <v>9.3805667800470047</v>
      </c>
      <c r="Y1798" s="8">
        <v>9.4182456480470051</v>
      </c>
      <c r="Z1798" s="3">
        <v>9.3994062140470049</v>
      </c>
      <c r="AA1798" s="41">
        <v>2</v>
      </c>
      <c r="AB1798" s="42" t="s">
        <v>2112</v>
      </c>
      <c r="AC1798" s="15">
        <v>-337.84609999999998</v>
      </c>
      <c r="AD1798" s="15">
        <v>-139.77397282753316</v>
      </c>
      <c r="AE1798" s="15">
        <v>-131.11418050434384</v>
      </c>
      <c r="AF1798" s="15">
        <v>-135.45234613674904</v>
      </c>
      <c r="AG1798" s="15">
        <v>-137.65087565513909</v>
      </c>
      <c r="AH1798" s="17">
        <v>1.2850636515995706</v>
      </c>
      <c r="AI1798" s="17">
        <v>0.94555167197065748</v>
      </c>
      <c r="AJ1798" s="17">
        <v>0.93475444788075757</v>
      </c>
      <c r="AK1798" s="17">
        <v>0.9401323699770805</v>
      </c>
      <c r="AL1798" s="17">
        <v>0.94288153156501398</v>
      </c>
    </row>
    <row r="1799" spans="1:38" x14ac:dyDescent="0.45">
      <c r="A1799">
        <v>1996</v>
      </c>
      <c r="B1799" s="53">
        <v>42202.496782407405</v>
      </c>
      <c r="C1799" s="7">
        <v>0.99678240740740742</v>
      </c>
      <c r="D1799" s="8">
        <v>69.709900000000005</v>
      </c>
      <c r="E1799">
        <v>69.709900000000005</v>
      </c>
      <c r="F1799">
        <v>2720.2</v>
      </c>
      <c r="G1799">
        <v>-0.15307599999999999</v>
      </c>
      <c r="H1799">
        <v>-29008.1</v>
      </c>
      <c r="I1799">
        <v>5.0845300000000003E-2</v>
      </c>
      <c r="J1799">
        <v>-0.61477000000000004</v>
      </c>
      <c r="K1799">
        <v>186.9</v>
      </c>
      <c r="L1799">
        <v>168.9</v>
      </c>
      <c r="M1799">
        <v>22.7</v>
      </c>
      <c r="N1799">
        <v>164.8</v>
      </c>
      <c r="O1799">
        <v>21.9</v>
      </c>
      <c r="P1799">
        <v>181.3</v>
      </c>
      <c r="Q1799" s="8">
        <v>48.313400000000001</v>
      </c>
      <c r="R1799">
        <v>507.21300000000002</v>
      </c>
      <c r="S1799" s="8">
        <v>-6.2378000000000003E-2</v>
      </c>
      <c r="T1799" s="8">
        <v>0.73809499999999995</v>
      </c>
      <c r="U1799" s="8">
        <v>0.228302</v>
      </c>
      <c r="V1799" s="3">
        <v>-0.57635393999999995</v>
      </c>
      <c r="W1799" s="3">
        <v>-0.54009747200000002</v>
      </c>
      <c r="X1799" s="8">
        <v>9.3803331000470038</v>
      </c>
      <c r="Y1799" s="8">
        <v>9.4165895680470051</v>
      </c>
      <c r="Z1799" s="3">
        <v>9.3984613340470045</v>
      </c>
      <c r="AA1799" s="41">
        <v>2</v>
      </c>
      <c r="AB1799" s="42" t="s">
        <v>2112</v>
      </c>
      <c r="AC1799" s="15">
        <v>-331.92009999999999</v>
      </c>
      <c r="AD1799" s="15">
        <v>-139.82747357740959</v>
      </c>
      <c r="AE1799" s="15">
        <v>-131.49619068380434</v>
      </c>
      <c r="AF1799" s="15">
        <v>-135.66948829964008</v>
      </c>
      <c r="AG1799" s="15">
        <v>-137.86801781803013</v>
      </c>
      <c r="AH1799" s="17">
        <v>1.2714054914617738</v>
      </c>
      <c r="AI1799" s="17">
        <v>0.94561915323747892</v>
      </c>
      <c r="AJ1799" s="17">
        <v>0.93522554523771728</v>
      </c>
      <c r="AK1799" s="17">
        <v>0.94040318271421564</v>
      </c>
      <c r="AL1799" s="17">
        <v>0.94315393068383935</v>
      </c>
    </row>
    <row r="1800" spans="1:38" x14ac:dyDescent="0.45">
      <c r="A1800">
        <v>1997</v>
      </c>
      <c r="B1800" s="53">
        <v>42202.49795138889</v>
      </c>
      <c r="C1800" s="7">
        <v>0.99795138888888879</v>
      </c>
      <c r="D1800" s="8">
        <v>69.737499999999997</v>
      </c>
      <c r="E1800">
        <v>69.737499999999997</v>
      </c>
      <c r="F1800">
        <v>2561.7199999999998</v>
      </c>
      <c r="G1800">
        <v>-0.15307599999999999</v>
      </c>
      <c r="H1800">
        <v>-29008.1</v>
      </c>
      <c r="I1800">
        <v>5.0845300000000003E-2</v>
      </c>
      <c r="J1800">
        <v>-0.61495900000000003</v>
      </c>
      <c r="K1800">
        <v>181.6</v>
      </c>
      <c r="L1800">
        <v>170.3</v>
      </c>
      <c r="M1800">
        <v>22.7</v>
      </c>
      <c r="N1800">
        <v>175.5</v>
      </c>
      <c r="O1800">
        <v>21.9</v>
      </c>
      <c r="P1800">
        <v>181.3</v>
      </c>
      <c r="Q1800" s="8">
        <v>55.246000000000002</v>
      </c>
      <c r="R1800">
        <v>507.21300000000002</v>
      </c>
      <c r="S1800" s="8">
        <v>-6.2378000000000003E-2</v>
      </c>
      <c r="T1800" s="8">
        <v>0.73791200000000001</v>
      </c>
      <c r="U1800" s="8">
        <v>0.228022</v>
      </c>
      <c r="V1800" s="3">
        <v>-0.57588912000000014</v>
      </c>
      <c r="W1800" s="3">
        <v>-0.539386272</v>
      </c>
      <c r="X1800" s="8">
        <v>9.3807979200470051</v>
      </c>
      <c r="Y1800" s="8">
        <v>9.4173007680470047</v>
      </c>
      <c r="Z1800" s="3">
        <v>9.399049344047004</v>
      </c>
      <c r="AA1800" s="41">
        <v>2</v>
      </c>
      <c r="AB1800" s="42" t="s">
        <v>2112</v>
      </c>
      <c r="AC1800" s="15">
        <v>-324.98750000000001</v>
      </c>
      <c r="AD1800" s="15">
        <v>-139.7210511090791</v>
      </c>
      <c r="AE1800" s="15">
        <v>-131.33215291802651</v>
      </c>
      <c r="AF1800" s="15">
        <v>-135.53436305229877</v>
      </c>
      <c r="AG1800" s="15">
        <v>-137.73289257068882</v>
      </c>
      <c r="AH1800" s="17">
        <v>1.2557912990755919</v>
      </c>
      <c r="AI1800" s="17">
        <v>0.94548493051924865</v>
      </c>
      <c r="AJ1800" s="17">
        <v>0.93502319467269246</v>
      </c>
      <c r="AK1800" s="17">
        <v>0.94023464050955396</v>
      </c>
      <c r="AL1800" s="17">
        <v>0.94298440112948767</v>
      </c>
    </row>
    <row r="1801" spans="1:38" x14ac:dyDescent="0.45">
      <c r="A1801">
        <v>1998</v>
      </c>
      <c r="B1801" s="53">
        <v>42202.499108796299</v>
      </c>
      <c r="C1801" s="7">
        <v>0.99910879629629623</v>
      </c>
      <c r="D1801" s="8">
        <v>69.765199999999993</v>
      </c>
      <c r="E1801">
        <v>69.765199999999993</v>
      </c>
      <c r="F1801">
        <v>2411.2399999999998</v>
      </c>
      <c r="G1801">
        <v>-0.15307599999999999</v>
      </c>
      <c r="H1801">
        <v>-29008.1</v>
      </c>
      <c r="I1801">
        <v>5.0845300000000003E-2</v>
      </c>
      <c r="J1801">
        <v>-0.61577599999999999</v>
      </c>
      <c r="K1801">
        <v>219.4</v>
      </c>
      <c r="L1801">
        <v>178.1</v>
      </c>
      <c r="M1801">
        <v>22.7</v>
      </c>
      <c r="N1801">
        <v>171.4</v>
      </c>
      <c r="O1801">
        <v>21.9</v>
      </c>
      <c r="P1801">
        <v>181.4</v>
      </c>
      <c r="Q1801" s="8">
        <v>62.241</v>
      </c>
      <c r="R1801">
        <v>507.21300000000002</v>
      </c>
      <c r="S1801" s="8">
        <v>-6.0605100000000002E-2</v>
      </c>
      <c r="T1801" s="8">
        <v>0.73742399999999997</v>
      </c>
      <c r="U1801" s="8">
        <v>0.22842599999999999</v>
      </c>
      <c r="V1801" s="3">
        <v>-0.57464959999999998</v>
      </c>
      <c r="W1801" s="3">
        <v>-0.540412432</v>
      </c>
      <c r="X1801" s="8">
        <v>9.3820374400470037</v>
      </c>
      <c r="Y1801" s="8">
        <v>9.4162746080470043</v>
      </c>
      <c r="Z1801" s="3">
        <v>9.399156024047004</v>
      </c>
      <c r="AA1801" s="41">
        <v>2</v>
      </c>
      <c r="AB1801" s="42" t="s">
        <v>2112</v>
      </c>
      <c r="AC1801" s="15">
        <v>-317.99250000000001</v>
      </c>
      <c r="AD1801" s="15">
        <v>-139.43720873038376</v>
      </c>
      <c r="AE1801" s="15">
        <v>-131.56882843658764</v>
      </c>
      <c r="AF1801" s="15">
        <v>-135.50984616202788</v>
      </c>
      <c r="AG1801" s="15">
        <v>-137.70837568041793</v>
      </c>
      <c r="AH1801" s="17">
        <v>1.2404205171759541</v>
      </c>
      <c r="AI1801" s="17">
        <v>0.94512712757623085</v>
      </c>
      <c r="AJ1801" s="17">
        <v>0.93531517630598815</v>
      </c>
      <c r="AK1801" s="17">
        <v>0.94020406697940584</v>
      </c>
      <c r="AL1801" s="17">
        <v>0.9429536485133031</v>
      </c>
    </row>
    <row r="1802" spans="1:38" x14ac:dyDescent="0.45">
      <c r="A1802">
        <v>1999</v>
      </c>
      <c r="B1802" s="53">
        <v>42202.500254629631</v>
      </c>
      <c r="C1802" s="7">
        <v>1.0002546296296297</v>
      </c>
      <c r="D1802" s="8">
        <v>69.7928</v>
      </c>
      <c r="E1802">
        <v>69.7928</v>
      </c>
      <c r="F1802">
        <v>2277.0700000000002</v>
      </c>
      <c r="G1802">
        <v>-0.15307599999999999</v>
      </c>
      <c r="H1802">
        <v>-29008.1</v>
      </c>
      <c r="I1802">
        <v>5.0845300000000003E-2</v>
      </c>
      <c r="J1802">
        <v>-0.61514800000000003</v>
      </c>
      <c r="K1802">
        <v>190.9</v>
      </c>
      <c r="L1802">
        <v>172.7</v>
      </c>
      <c r="M1802">
        <v>22.7</v>
      </c>
      <c r="N1802">
        <v>167.5</v>
      </c>
      <c r="O1802">
        <v>21.8</v>
      </c>
      <c r="P1802">
        <v>181.5</v>
      </c>
      <c r="Q1802" s="8">
        <v>69.271100000000004</v>
      </c>
      <c r="R1802">
        <v>507.21300000000002</v>
      </c>
      <c r="S1802" s="8">
        <v>-6.2378000000000003E-2</v>
      </c>
      <c r="T1802" s="8">
        <v>0.73782099999999995</v>
      </c>
      <c r="U1802" s="8">
        <v>0.228519</v>
      </c>
      <c r="V1802" s="3">
        <v>-0.5756579799999999</v>
      </c>
      <c r="W1802" s="3">
        <v>-0.54064865200000001</v>
      </c>
      <c r="X1802" s="8">
        <v>9.3810290600470054</v>
      </c>
      <c r="Y1802" s="8">
        <v>9.4160383880470047</v>
      </c>
      <c r="Z1802" s="3">
        <v>9.3985337240470059</v>
      </c>
      <c r="AA1802" s="41">
        <v>2</v>
      </c>
      <c r="AB1802" s="42" t="s">
        <v>2112</v>
      </c>
      <c r="AC1802" s="15">
        <v>-310.9624</v>
      </c>
      <c r="AD1802" s="15">
        <v>-139.66812690575193</v>
      </c>
      <c r="AE1802" s="15">
        <v>-131.62330371243513</v>
      </c>
      <c r="AF1802" s="15">
        <v>-135.65285387960819</v>
      </c>
      <c r="AG1802" s="15">
        <v>-137.85138339799823</v>
      </c>
      <c r="AH1802" s="17">
        <v>1.2253471108750467</v>
      </c>
      <c r="AI1802" s="17">
        <v>0.94541819535592331</v>
      </c>
      <c r="AJ1802" s="17">
        <v>0.93538240713203491</v>
      </c>
      <c r="AK1802" s="17">
        <v>0.94038243128126942</v>
      </c>
      <c r="AL1802" s="17">
        <v>0.94313305767577704</v>
      </c>
    </row>
    <row r="1803" spans="1:38" x14ac:dyDescent="0.45">
      <c r="A1803">
        <v>2000</v>
      </c>
      <c r="B1803" s="53">
        <v>42202.501423611109</v>
      </c>
      <c r="C1803" s="7">
        <v>1.001423611111111</v>
      </c>
      <c r="D1803" s="8">
        <v>69.820499999999996</v>
      </c>
      <c r="E1803">
        <v>69.820499999999996</v>
      </c>
      <c r="F1803">
        <v>2281.69</v>
      </c>
      <c r="G1803">
        <v>-0.15307599999999999</v>
      </c>
      <c r="H1803">
        <v>-29008.1</v>
      </c>
      <c r="I1803">
        <v>5.0845300000000003E-2</v>
      </c>
      <c r="J1803">
        <v>-0.61458100000000004</v>
      </c>
      <c r="K1803">
        <v>169.3</v>
      </c>
      <c r="L1803">
        <v>167.1</v>
      </c>
      <c r="M1803">
        <v>22.7</v>
      </c>
      <c r="N1803">
        <v>164.4</v>
      </c>
      <c r="O1803">
        <v>21.9</v>
      </c>
      <c r="P1803">
        <v>181.7</v>
      </c>
      <c r="Q1803" s="8">
        <v>58.445099999999996</v>
      </c>
      <c r="R1803">
        <v>507.21300000000002</v>
      </c>
      <c r="S1803" s="8">
        <v>-6.2378000000000003E-2</v>
      </c>
      <c r="T1803" s="8">
        <v>0.73809499999999995</v>
      </c>
      <c r="U1803" s="8">
        <v>0.227743</v>
      </c>
      <c r="V1803" s="3">
        <v>-0.57635393999999995</v>
      </c>
      <c r="W1803" s="3">
        <v>-0.53867761200000008</v>
      </c>
      <c r="X1803" s="8">
        <v>9.3803331000470038</v>
      </c>
      <c r="Y1803" s="8">
        <v>9.4180094280470037</v>
      </c>
      <c r="Z1803" s="3">
        <v>9.3991712640470038</v>
      </c>
      <c r="AA1803" s="41">
        <v>2</v>
      </c>
      <c r="AB1803" s="42" t="s">
        <v>2112</v>
      </c>
      <c r="AC1803" s="15">
        <v>-321.78840000000002</v>
      </c>
      <c r="AD1803" s="15">
        <v>-139.82747357740959</v>
      </c>
      <c r="AE1803" s="15">
        <v>-131.16867751532754</v>
      </c>
      <c r="AF1803" s="15">
        <v>-135.5063437058418</v>
      </c>
      <c r="AG1803" s="15">
        <v>-137.70487322423185</v>
      </c>
      <c r="AH1803" s="17">
        <v>1.2487146068481181</v>
      </c>
      <c r="AI1803" s="17">
        <v>0.94561915323747892</v>
      </c>
      <c r="AJ1803" s="17">
        <v>0.93482162491156551</v>
      </c>
      <c r="AK1803" s="17">
        <v>0.94019969944057014</v>
      </c>
      <c r="AL1803" s="17">
        <v>0.94294925539185981</v>
      </c>
    </row>
    <row r="1804" spans="1:38" x14ac:dyDescent="0.45">
      <c r="A1804">
        <v>2001</v>
      </c>
      <c r="B1804" s="53">
        <v>42202.502581018518</v>
      </c>
      <c r="C1804" s="7">
        <v>1.0025810185185184</v>
      </c>
      <c r="D1804" s="8">
        <v>69.848200000000006</v>
      </c>
      <c r="E1804">
        <v>69.848200000000006</v>
      </c>
      <c r="F1804">
        <v>2268.46</v>
      </c>
      <c r="G1804">
        <v>-0.15307599999999999</v>
      </c>
      <c r="H1804">
        <v>-29008.1</v>
      </c>
      <c r="I1804">
        <v>5.0845300000000003E-2</v>
      </c>
      <c r="J1804">
        <v>-0.61477000000000004</v>
      </c>
      <c r="K1804">
        <v>205.2</v>
      </c>
      <c r="L1804">
        <v>167</v>
      </c>
      <c r="M1804">
        <v>22.7</v>
      </c>
      <c r="N1804">
        <v>179.3</v>
      </c>
      <c r="O1804">
        <v>21.9</v>
      </c>
      <c r="P1804">
        <v>181.6</v>
      </c>
      <c r="Q1804" s="8">
        <v>73.468900000000005</v>
      </c>
      <c r="R1804">
        <v>507.21300000000002</v>
      </c>
      <c r="S1804" s="8">
        <v>-6.0605100000000002E-2</v>
      </c>
      <c r="T1804" s="8">
        <v>0.73818600000000001</v>
      </c>
      <c r="U1804" s="8">
        <v>0.22811500000000001</v>
      </c>
      <c r="V1804" s="3">
        <v>-0.57658508000000008</v>
      </c>
      <c r="W1804" s="3">
        <v>-0.53962249200000001</v>
      </c>
      <c r="X1804" s="8">
        <v>9.3801019600470035</v>
      </c>
      <c r="Y1804" s="8">
        <v>9.417064548047005</v>
      </c>
      <c r="Z1804" s="3">
        <v>9.3985832540470042</v>
      </c>
      <c r="AA1804" s="41">
        <v>2</v>
      </c>
      <c r="AB1804" s="42" t="s">
        <v>2112</v>
      </c>
      <c r="AC1804" s="15">
        <v>-306.76459999999997</v>
      </c>
      <c r="AD1804" s="15">
        <v>-139.88039029898755</v>
      </c>
      <c r="AE1804" s="15">
        <v>-131.38663950904947</v>
      </c>
      <c r="AF1804" s="15">
        <v>-135.64147229363925</v>
      </c>
      <c r="AG1804" s="15">
        <v>-137.8400018120293</v>
      </c>
      <c r="AH1804" s="17">
        <v>1.2165199318629867</v>
      </c>
      <c r="AI1804" s="17">
        <v>0.94568590733640012</v>
      </c>
      <c r="AJ1804" s="17">
        <v>0.93509039748521539</v>
      </c>
      <c r="AK1804" s="17">
        <v>0.9403682332845863</v>
      </c>
      <c r="AL1804" s="17">
        <v>0.94311877649973563</v>
      </c>
    </row>
    <row r="1805" spans="1:38" x14ac:dyDescent="0.45">
      <c r="A1805">
        <v>2002</v>
      </c>
      <c r="B1805" s="53">
        <v>42202.503738425927</v>
      </c>
      <c r="C1805" s="7">
        <v>1.0037384259259259</v>
      </c>
      <c r="D1805" s="8">
        <v>69.875799999999998</v>
      </c>
      <c r="E1805">
        <v>69.875799999999998</v>
      </c>
      <c r="F1805">
        <v>2317.39</v>
      </c>
      <c r="G1805">
        <v>-1.0764199999999999</v>
      </c>
      <c r="H1805">
        <v>-29008.1</v>
      </c>
      <c r="I1805">
        <v>5.0845300000000003E-2</v>
      </c>
      <c r="J1805">
        <v>-0.61477000000000004</v>
      </c>
      <c r="K1805">
        <v>186.4</v>
      </c>
      <c r="L1805">
        <v>176.5</v>
      </c>
      <c r="M1805">
        <v>22.7</v>
      </c>
      <c r="N1805">
        <v>166.8</v>
      </c>
      <c r="O1805">
        <v>21.9</v>
      </c>
      <c r="P1805">
        <v>181.9</v>
      </c>
      <c r="Q1805" s="8">
        <v>68.2958</v>
      </c>
      <c r="R1805">
        <v>507.21300000000002</v>
      </c>
      <c r="S1805" s="8">
        <v>-6.0605100000000002E-2</v>
      </c>
      <c r="T1805" s="8">
        <v>0.73791200000000001</v>
      </c>
      <c r="U1805" s="8">
        <v>0.22783600000000001</v>
      </c>
      <c r="V1805" s="3">
        <v>-0.57588912000000014</v>
      </c>
      <c r="W1805" s="3">
        <v>-0.53891383200000009</v>
      </c>
      <c r="X1805" s="8">
        <v>9.3807979200470051</v>
      </c>
      <c r="Y1805" s="8">
        <v>9.417773208047004</v>
      </c>
      <c r="Z1805" s="3">
        <v>9.3992855640470054</v>
      </c>
      <c r="AA1805" s="41">
        <v>2</v>
      </c>
      <c r="AB1805" s="42" t="s">
        <v>2112</v>
      </c>
      <c r="AC1805" s="15">
        <v>-311.93770000000001</v>
      </c>
      <c r="AD1805" s="15">
        <v>-139.7210511090791</v>
      </c>
      <c r="AE1805" s="15">
        <v>-131.22317192122773</v>
      </c>
      <c r="AF1805" s="15">
        <v>-135.48007493947466</v>
      </c>
      <c r="AG1805" s="15">
        <v>-137.67860445786471</v>
      </c>
      <c r="AH1805" s="17">
        <v>1.2274163519507666</v>
      </c>
      <c r="AI1805" s="17">
        <v>0.94548493051924865</v>
      </c>
      <c r="AJ1805" s="17">
        <v>0.93488880838664146</v>
      </c>
      <c r="AK1805" s="17">
        <v>0.94016694376250753</v>
      </c>
      <c r="AL1805" s="17">
        <v>0.94291630785310176</v>
      </c>
    </row>
    <row r="1806" spans="1:38" x14ac:dyDescent="0.45">
      <c r="A1806">
        <v>2003</v>
      </c>
      <c r="B1806" s="53">
        <v>42202.504895833335</v>
      </c>
      <c r="C1806" s="7">
        <v>1.0048958333333333</v>
      </c>
      <c r="D1806" s="8">
        <v>69.903599999999997</v>
      </c>
      <c r="E1806">
        <v>69.903599999999997</v>
      </c>
      <c r="F1806">
        <v>17.127700000000001</v>
      </c>
      <c r="G1806">
        <v>-1.0764199999999999</v>
      </c>
      <c r="H1806">
        <v>-29008.1</v>
      </c>
      <c r="I1806">
        <v>5.0845300000000003E-2</v>
      </c>
      <c r="J1806">
        <v>-0.61533599999999999</v>
      </c>
      <c r="K1806">
        <v>172.6</v>
      </c>
      <c r="L1806">
        <v>174</v>
      </c>
      <c r="M1806">
        <v>22.7</v>
      </c>
      <c r="N1806">
        <v>170</v>
      </c>
      <c r="O1806">
        <v>21.9</v>
      </c>
      <c r="P1806">
        <v>182</v>
      </c>
      <c r="Q1806" s="8">
        <v>68.202200000000005</v>
      </c>
      <c r="R1806">
        <v>507.21300000000002</v>
      </c>
      <c r="S1806" s="8">
        <v>-6.0605100000000002E-2</v>
      </c>
      <c r="T1806" s="8">
        <v>0.73800299999999996</v>
      </c>
      <c r="U1806" s="8">
        <v>0.22792899999999999</v>
      </c>
      <c r="V1806" s="3">
        <v>-0.57612025999999994</v>
      </c>
      <c r="W1806" s="3">
        <v>-0.53915005199999999</v>
      </c>
      <c r="X1806" s="8">
        <v>9.3805667800470047</v>
      </c>
      <c r="Y1806" s="8">
        <v>9.4175369880470043</v>
      </c>
      <c r="Z1806" s="3">
        <v>9.3990518840470045</v>
      </c>
      <c r="AA1806" s="41">
        <v>2</v>
      </c>
      <c r="AB1806" s="42" t="s">
        <v>2112</v>
      </c>
      <c r="AC1806" s="15">
        <v>-312.03129999999999</v>
      </c>
      <c r="AD1806" s="15">
        <v>-139.77397282753316</v>
      </c>
      <c r="AE1806" s="15">
        <v>-131.27766372210658</v>
      </c>
      <c r="AF1806" s="15">
        <v>-135.53377932297872</v>
      </c>
      <c r="AG1806" s="15">
        <v>-137.73230884136876</v>
      </c>
      <c r="AH1806" s="17">
        <v>1.2276153055859111</v>
      </c>
      <c r="AI1806" s="17">
        <v>0.94555167197065748</v>
      </c>
      <c r="AJ1806" s="17">
        <v>0.93495599830675913</v>
      </c>
      <c r="AK1806" s="17">
        <v>0.94023391255293765</v>
      </c>
      <c r="AL1806" s="17">
        <v>0.94298366890875995</v>
      </c>
    </row>
    <row r="1807" spans="1:38" x14ac:dyDescent="0.45">
      <c r="A1807">
        <v>2004</v>
      </c>
      <c r="B1807" s="53">
        <v>42202.506053240744</v>
      </c>
      <c r="C1807" s="7">
        <v>1.0060532407407408</v>
      </c>
      <c r="D1807" s="8">
        <v>69.931100000000001</v>
      </c>
      <c r="E1807">
        <v>69.931100000000001</v>
      </c>
      <c r="F1807">
        <v>16.204599999999999</v>
      </c>
      <c r="G1807">
        <v>-1.0764199999999999</v>
      </c>
      <c r="H1807">
        <v>-29008.1</v>
      </c>
      <c r="I1807">
        <v>5.0845300000000003E-2</v>
      </c>
      <c r="J1807">
        <v>-0.61514800000000003</v>
      </c>
      <c r="K1807">
        <v>172.3</v>
      </c>
      <c r="L1807">
        <v>171.8</v>
      </c>
      <c r="M1807">
        <v>22.8</v>
      </c>
      <c r="N1807">
        <v>168</v>
      </c>
      <c r="O1807">
        <v>21.9</v>
      </c>
      <c r="P1807">
        <v>182</v>
      </c>
      <c r="Q1807" s="8">
        <v>59.467199999999998</v>
      </c>
      <c r="R1807">
        <v>507.21300000000002</v>
      </c>
      <c r="S1807" s="8">
        <v>-6.2378000000000003E-2</v>
      </c>
      <c r="T1807" s="8">
        <v>0.73800299999999996</v>
      </c>
      <c r="U1807" s="8">
        <v>0.22715399999999999</v>
      </c>
      <c r="V1807" s="3">
        <v>-0.57612025999999994</v>
      </c>
      <c r="W1807" s="3">
        <v>-0.53718155200000006</v>
      </c>
      <c r="X1807" s="8">
        <v>9.3805667800470047</v>
      </c>
      <c r="Y1807" s="8">
        <v>9.4195054880470046</v>
      </c>
      <c r="Z1807" s="3">
        <v>9.4000361340470047</v>
      </c>
      <c r="AA1807" s="41">
        <v>2</v>
      </c>
      <c r="AB1807" s="42" t="s">
        <v>2112</v>
      </c>
      <c r="AC1807" s="15">
        <v>-320.7663</v>
      </c>
      <c r="AD1807" s="15">
        <v>-139.77397282753316</v>
      </c>
      <c r="AE1807" s="15">
        <v>-130.82348577957237</v>
      </c>
      <c r="AF1807" s="15">
        <v>-135.30756158225347</v>
      </c>
      <c r="AG1807" s="15">
        <v>-137.50609110064352</v>
      </c>
      <c r="AH1807" s="17">
        <v>1.2464704129088771</v>
      </c>
      <c r="AI1807" s="17">
        <v>0.94555167197065748</v>
      </c>
      <c r="AJ1807" s="17">
        <v>0.93439627918772061</v>
      </c>
      <c r="AK1807" s="17">
        <v>0.9399518859823961</v>
      </c>
      <c r="AL1807" s="17">
        <v>0.94269999057613163</v>
      </c>
    </row>
    <row r="1808" spans="1:38" x14ac:dyDescent="0.45">
      <c r="A1808">
        <v>2005</v>
      </c>
      <c r="B1808" s="53">
        <v>42202.507210648146</v>
      </c>
      <c r="C1808" s="7">
        <v>1.0072106481481482</v>
      </c>
      <c r="D1808" s="8">
        <v>69.9589</v>
      </c>
      <c r="E1808">
        <v>69.9589</v>
      </c>
      <c r="F1808">
        <v>15.2813</v>
      </c>
      <c r="G1808">
        <v>-1.0764199999999999</v>
      </c>
      <c r="H1808">
        <v>-29008.1</v>
      </c>
      <c r="I1808">
        <v>5.0845300000000003E-2</v>
      </c>
      <c r="J1808">
        <v>-0.61477000000000004</v>
      </c>
      <c r="K1808">
        <v>193.2</v>
      </c>
      <c r="L1808">
        <v>178.5</v>
      </c>
      <c r="M1808">
        <v>22.8</v>
      </c>
      <c r="N1808">
        <v>180.1</v>
      </c>
      <c r="O1808">
        <v>21.9</v>
      </c>
      <c r="P1808">
        <v>182</v>
      </c>
      <c r="Q1808" s="8">
        <v>45.477200000000003</v>
      </c>
      <c r="R1808">
        <v>507.21300000000002</v>
      </c>
      <c r="S1808" s="8">
        <v>-6.2378000000000003E-2</v>
      </c>
      <c r="T1808" s="8">
        <v>0.73809499999999995</v>
      </c>
      <c r="U1808" s="8">
        <v>0.227743</v>
      </c>
      <c r="V1808" s="3">
        <v>-0.57635393999999995</v>
      </c>
      <c r="W1808" s="3">
        <v>-0.53867761200000008</v>
      </c>
      <c r="X1808" s="8">
        <v>9.3803331000470038</v>
      </c>
      <c r="Y1808" s="8">
        <v>9.4180094280470037</v>
      </c>
      <c r="Z1808" s="3">
        <v>9.3991712640470038</v>
      </c>
      <c r="AA1808" s="41">
        <v>2</v>
      </c>
      <c r="AB1808" s="42" t="s">
        <v>2112</v>
      </c>
      <c r="AC1808" s="15">
        <v>-334.75630000000001</v>
      </c>
      <c r="AD1808" s="15">
        <v>-139.82747357740959</v>
      </c>
      <c r="AE1808" s="15">
        <v>-131.16867751532754</v>
      </c>
      <c r="AF1808" s="15">
        <v>-135.5063437058418</v>
      </c>
      <c r="AG1808" s="15">
        <v>-137.70487322423185</v>
      </c>
      <c r="AH1808" s="17">
        <v>1.2779059148860754</v>
      </c>
      <c r="AI1808" s="17">
        <v>0.94561915323747892</v>
      </c>
      <c r="AJ1808" s="17">
        <v>0.93482162491156551</v>
      </c>
      <c r="AK1808" s="17">
        <v>0.94019969944057014</v>
      </c>
      <c r="AL1808" s="17">
        <v>0.94294925539185981</v>
      </c>
    </row>
    <row r="1809" spans="1:38" x14ac:dyDescent="0.45">
      <c r="A1809">
        <v>2006</v>
      </c>
      <c r="B1809" s="53">
        <v>42202.508368055554</v>
      </c>
      <c r="C1809" s="7">
        <v>1.0083680555555556</v>
      </c>
      <c r="D1809" s="8">
        <v>69.986500000000007</v>
      </c>
      <c r="E1809">
        <v>69.986500000000007</v>
      </c>
      <c r="F1809">
        <v>13.4351</v>
      </c>
      <c r="G1809">
        <v>-1.0764199999999999</v>
      </c>
      <c r="H1809">
        <v>-29008.1</v>
      </c>
      <c r="I1809">
        <v>5.0845300000000003E-2</v>
      </c>
      <c r="J1809">
        <v>-0.61458100000000004</v>
      </c>
      <c r="K1809">
        <v>180.4</v>
      </c>
      <c r="L1809">
        <v>170.7</v>
      </c>
      <c r="M1809">
        <v>22.8</v>
      </c>
      <c r="N1809">
        <v>169.3</v>
      </c>
      <c r="O1809">
        <v>21.9</v>
      </c>
      <c r="P1809">
        <v>182</v>
      </c>
      <c r="Q1809" s="8">
        <v>31.381900000000002</v>
      </c>
      <c r="R1809">
        <v>507.21300000000002</v>
      </c>
      <c r="S1809" s="8">
        <v>-6.2378000000000003E-2</v>
      </c>
      <c r="T1809" s="8">
        <v>0.73885599999999996</v>
      </c>
      <c r="U1809" s="8">
        <v>0.22715399999999999</v>
      </c>
      <c r="V1809" s="3">
        <v>-0.57828687999999995</v>
      </c>
      <c r="W1809" s="3">
        <v>-0.53718155200000006</v>
      </c>
      <c r="X1809" s="8">
        <v>9.3784001600470042</v>
      </c>
      <c r="Y1809" s="8">
        <v>9.4195054880470046</v>
      </c>
      <c r="Z1809" s="3">
        <v>9.3989528240470044</v>
      </c>
      <c r="AA1809" s="41">
        <v>2</v>
      </c>
      <c r="AB1809" s="42" t="s">
        <v>2112</v>
      </c>
      <c r="AC1809" s="15">
        <v>-348.85159999999996</v>
      </c>
      <c r="AD1809" s="15">
        <v>-140.26992044143708</v>
      </c>
      <c r="AE1809" s="15">
        <v>-130.82348577957237</v>
      </c>
      <c r="AF1809" s="15">
        <v>-135.55654454369039</v>
      </c>
      <c r="AG1809" s="15">
        <v>-137.75507406208044</v>
      </c>
      <c r="AH1809" s="17">
        <v>1.3112233616958766</v>
      </c>
      <c r="AI1809" s="17">
        <v>0.94617758725841095</v>
      </c>
      <c r="AJ1809" s="17">
        <v>0.93439627918772061</v>
      </c>
      <c r="AK1809" s="17">
        <v>0.94026230341843309</v>
      </c>
      <c r="AL1809" s="17">
        <v>0.94301222608032875</v>
      </c>
    </row>
    <row r="1810" spans="1:38" x14ac:dyDescent="0.45">
      <c r="A1810">
        <v>2007</v>
      </c>
      <c r="B1810" s="53">
        <v>42202.509513888886</v>
      </c>
      <c r="C1810" s="7">
        <v>1.0095138888888888</v>
      </c>
      <c r="D1810" s="8">
        <v>70.014300000000006</v>
      </c>
      <c r="E1810">
        <v>70.014300000000006</v>
      </c>
      <c r="F1810">
        <v>13.4351</v>
      </c>
      <c r="G1810">
        <v>-1.0764199999999999</v>
      </c>
      <c r="H1810">
        <v>-29008.1</v>
      </c>
      <c r="I1810">
        <v>5.0826799999999998E-2</v>
      </c>
      <c r="J1810">
        <v>-0.61577599999999999</v>
      </c>
      <c r="K1810">
        <v>211.5</v>
      </c>
      <c r="L1810">
        <v>166.3</v>
      </c>
      <c r="M1810">
        <v>22.8</v>
      </c>
      <c r="N1810">
        <v>170</v>
      </c>
      <c r="O1810">
        <v>21.8</v>
      </c>
      <c r="P1810">
        <v>182</v>
      </c>
      <c r="Q1810" s="8">
        <v>17.3919</v>
      </c>
      <c r="R1810">
        <v>507.21300000000002</v>
      </c>
      <c r="S1810" s="8">
        <v>-6.2378000000000003E-2</v>
      </c>
      <c r="T1810" s="8">
        <v>0.73839900000000003</v>
      </c>
      <c r="U1810" s="8">
        <v>0.22706100000000001</v>
      </c>
      <c r="V1810" s="3">
        <v>-0.5771261000000002</v>
      </c>
      <c r="W1810" s="3">
        <v>-0.53694533200000005</v>
      </c>
      <c r="X1810" s="8">
        <v>9.3795609400470035</v>
      </c>
      <c r="Y1810" s="8">
        <v>9.4197417080470043</v>
      </c>
      <c r="Z1810" s="3">
        <v>9.399651324047003</v>
      </c>
      <c r="AA1810" s="41">
        <v>2</v>
      </c>
      <c r="AB1810" s="42" t="s">
        <v>2112</v>
      </c>
      <c r="AC1810" s="15">
        <v>-362.84159999999997</v>
      </c>
      <c r="AD1810" s="15">
        <v>-140.00424060337218</v>
      </c>
      <c r="AE1810" s="15">
        <v>-130.76897226828578</v>
      </c>
      <c r="AF1810" s="15">
        <v>-135.3960107960761</v>
      </c>
      <c r="AG1810" s="15">
        <v>-137.59454031446614</v>
      </c>
      <c r="AH1810" s="17">
        <v>1.3460554221399446</v>
      </c>
      <c r="AI1810" s="17">
        <v>0.9458421805359416</v>
      </c>
      <c r="AJ1810" s="17">
        <v>0.93432914295265479</v>
      </c>
      <c r="AK1810" s="17">
        <v>0.9400621358284571</v>
      </c>
      <c r="AL1810" s="17">
        <v>0.94281088606988772</v>
      </c>
    </row>
    <row r="1811" spans="1:38" x14ac:dyDescent="0.45">
      <c r="A1811">
        <v>2008</v>
      </c>
      <c r="B1811" s="53">
        <v>42202.510682870372</v>
      </c>
      <c r="C1811" s="7">
        <v>1.0106828703703705</v>
      </c>
      <c r="D1811" s="8">
        <v>70.041899999999998</v>
      </c>
      <c r="E1811">
        <v>70.041899999999998</v>
      </c>
      <c r="F1811">
        <v>12.511699999999999</v>
      </c>
      <c r="G1811">
        <v>-1.0764199999999999</v>
      </c>
      <c r="H1811">
        <v>-29008.1</v>
      </c>
      <c r="I1811">
        <v>5.0826799999999998E-2</v>
      </c>
      <c r="J1811">
        <v>-0.61514800000000003</v>
      </c>
      <c r="K1811">
        <v>176.6</v>
      </c>
      <c r="L1811">
        <v>164.5</v>
      </c>
      <c r="M1811">
        <v>22.8</v>
      </c>
      <c r="N1811">
        <v>170.5</v>
      </c>
      <c r="O1811">
        <v>21.8</v>
      </c>
      <c r="P1811">
        <v>182</v>
      </c>
      <c r="Q1811" s="8">
        <v>4.1197499999999998</v>
      </c>
      <c r="R1811">
        <v>507.21300000000002</v>
      </c>
      <c r="S1811" s="8">
        <v>-6.0605100000000002E-2</v>
      </c>
      <c r="T1811" s="8">
        <v>0.73818600000000001</v>
      </c>
      <c r="U1811" s="8">
        <v>0.22792899999999999</v>
      </c>
      <c r="V1811" s="3">
        <v>-0.57658508000000008</v>
      </c>
      <c r="W1811" s="3">
        <v>-0.53915005199999999</v>
      </c>
      <c r="X1811" s="8">
        <v>9.3801019600470035</v>
      </c>
      <c r="Y1811" s="8">
        <v>9.4175369880470043</v>
      </c>
      <c r="Z1811" s="3">
        <v>9.3988194740470039</v>
      </c>
      <c r="AA1811" s="41">
        <v>2</v>
      </c>
      <c r="AB1811" s="42" t="s">
        <v>2112</v>
      </c>
      <c r="AC1811" s="15">
        <v>-376.11374999999998</v>
      </c>
      <c r="AD1811" s="15">
        <v>-139.88039029898755</v>
      </c>
      <c r="AE1811" s="15">
        <v>-131.27766372210658</v>
      </c>
      <c r="AF1811" s="15">
        <v>-135.58718931105614</v>
      </c>
      <c r="AG1811" s="15">
        <v>-137.78571882944618</v>
      </c>
      <c r="AH1811" s="17">
        <v>1.3808550127408024</v>
      </c>
      <c r="AI1811" s="17">
        <v>0.94568590733640012</v>
      </c>
      <c r="AJ1811" s="17">
        <v>0.93495599830675913</v>
      </c>
      <c r="AK1811" s="17">
        <v>0.940300523698266</v>
      </c>
      <c r="AL1811" s="17">
        <v>0.94305067025227252</v>
      </c>
    </row>
    <row r="1812" spans="1:38" x14ac:dyDescent="0.45">
      <c r="A1812">
        <v>2009</v>
      </c>
      <c r="B1812" s="53">
        <v>42202.511840277781</v>
      </c>
      <c r="C1812" s="7">
        <v>1.011840277777778</v>
      </c>
      <c r="D1812" s="8">
        <v>70.069500000000005</v>
      </c>
      <c r="E1812">
        <v>70.069500000000005</v>
      </c>
      <c r="F1812">
        <v>9.4345700000000008</v>
      </c>
      <c r="G1812">
        <v>-1.0764199999999999</v>
      </c>
      <c r="H1812">
        <v>-29008.1</v>
      </c>
      <c r="I1812">
        <v>5.0826799999999998E-2</v>
      </c>
      <c r="J1812">
        <v>-0.61477000000000004</v>
      </c>
      <c r="K1812">
        <v>224.5</v>
      </c>
      <c r="L1812">
        <v>174.3</v>
      </c>
      <c r="M1812">
        <v>22.7</v>
      </c>
      <c r="N1812">
        <v>173.6</v>
      </c>
      <c r="O1812">
        <v>21.8</v>
      </c>
      <c r="P1812">
        <v>182</v>
      </c>
      <c r="Q1812" s="8">
        <v>-0.113132</v>
      </c>
      <c r="R1812">
        <v>507.21300000000002</v>
      </c>
      <c r="S1812" s="8">
        <v>-6.2378000000000003E-2</v>
      </c>
      <c r="T1812" s="8">
        <v>0.73830799999999996</v>
      </c>
      <c r="U1812" s="8">
        <v>0.228022</v>
      </c>
      <c r="V1812" s="3">
        <v>-0.57689495999999996</v>
      </c>
      <c r="W1812" s="3">
        <v>-0.539386272</v>
      </c>
      <c r="X1812" s="8">
        <v>9.3797920800470038</v>
      </c>
      <c r="Y1812" s="8">
        <v>9.4173007680470047</v>
      </c>
      <c r="Z1812" s="3">
        <v>9.3985464240470051</v>
      </c>
      <c r="AA1812" s="41">
        <v>2</v>
      </c>
      <c r="AB1812" s="42" t="s">
        <v>2112</v>
      </c>
      <c r="AC1812" s="15">
        <v>-380.346632</v>
      </c>
      <c r="AD1812" s="15">
        <v>-139.95132969753399</v>
      </c>
      <c r="AE1812" s="15">
        <v>-131.33215291802651</v>
      </c>
      <c r="AF1812" s="15">
        <v>-135.64993553512863</v>
      </c>
      <c r="AG1812" s="15">
        <v>-137.84846505351868</v>
      </c>
      <c r="AH1812" s="17">
        <v>1.3923352240966351</v>
      </c>
      <c r="AI1812" s="17">
        <v>0.94577541171236856</v>
      </c>
      <c r="AJ1812" s="17">
        <v>0.93502319467269246</v>
      </c>
      <c r="AK1812" s="17">
        <v>0.94037879074202135</v>
      </c>
      <c r="AL1812" s="17">
        <v>0.94312939580820832</v>
      </c>
    </row>
    <row r="1813" spans="1:38" x14ac:dyDescent="0.45">
      <c r="A1813">
        <v>2010</v>
      </c>
      <c r="B1813" s="53">
        <v>42202.512997685182</v>
      </c>
      <c r="C1813" s="7">
        <v>1.0129976851851854</v>
      </c>
      <c r="D1813" s="8">
        <v>70.097300000000004</v>
      </c>
      <c r="E1813">
        <v>70.097300000000004</v>
      </c>
      <c r="F1813">
        <v>2282.61</v>
      </c>
      <c r="G1813">
        <v>-1.0764199999999999</v>
      </c>
      <c r="H1813">
        <v>-29008.1</v>
      </c>
      <c r="I1813">
        <v>5.0826799999999998E-2</v>
      </c>
      <c r="J1813">
        <v>-0.61458100000000004</v>
      </c>
      <c r="K1813">
        <v>203.6</v>
      </c>
      <c r="L1813">
        <v>175.4</v>
      </c>
      <c r="M1813">
        <v>22.7</v>
      </c>
      <c r="N1813">
        <v>171</v>
      </c>
      <c r="O1813">
        <v>21.8</v>
      </c>
      <c r="P1813">
        <v>182.1</v>
      </c>
      <c r="Q1813" s="8">
        <v>-3.9009099999999998E-2</v>
      </c>
      <c r="R1813">
        <v>507.21300000000002</v>
      </c>
      <c r="S1813" s="8">
        <v>-6.2378000000000003E-2</v>
      </c>
      <c r="T1813" s="8">
        <v>0.73772899999999997</v>
      </c>
      <c r="U1813" s="8">
        <v>0.22764999999999999</v>
      </c>
      <c r="V1813" s="3">
        <v>-0.5754243</v>
      </c>
      <c r="W1813" s="3">
        <v>-0.53844139199999996</v>
      </c>
      <c r="X1813" s="8">
        <v>9.3812627400470046</v>
      </c>
      <c r="Y1813" s="8">
        <v>9.4182456480470051</v>
      </c>
      <c r="Z1813" s="3">
        <v>9.3997541940470057</v>
      </c>
      <c r="AA1813" s="41">
        <v>2</v>
      </c>
      <c r="AB1813" s="42" t="s">
        <v>2112</v>
      </c>
      <c r="AC1813" s="15">
        <v>-380.27250909999998</v>
      </c>
      <c r="AD1813" s="15">
        <v>-139.61461859173141</v>
      </c>
      <c r="AE1813" s="15">
        <v>-131.11418050434384</v>
      </c>
      <c r="AF1813" s="15">
        <v>-135.37236663251667</v>
      </c>
      <c r="AG1813" s="15">
        <v>-137.57089615090672</v>
      </c>
      <c r="AH1813" s="17">
        <v>1.3921325498201271</v>
      </c>
      <c r="AI1813" s="17">
        <v>0.94535073323051211</v>
      </c>
      <c r="AJ1813" s="17">
        <v>0.93475444788075757</v>
      </c>
      <c r="AK1813" s="17">
        <v>0.94003266140698727</v>
      </c>
      <c r="AL1813" s="17">
        <v>0.94278123903218147</v>
      </c>
    </row>
    <row r="1814" spans="1:38" x14ac:dyDescent="0.45">
      <c r="A1814">
        <v>2011</v>
      </c>
      <c r="B1814" s="53">
        <v>42202.514155092591</v>
      </c>
      <c r="C1814" s="7">
        <v>1.0141550925925924</v>
      </c>
      <c r="D1814" s="8">
        <v>70.124899999999997</v>
      </c>
      <c r="E1814">
        <v>70.124899999999997</v>
      </c>
      <c r="F1814">
        <v>2158.91</v>
      </c>
      <c r="G1814">
        <v>-1.0764199999999999</v>
      </c>
      <c r="H1814">
        <v>-29008.1</v>
      </c>
      <c r="I1814">
        <v>5.0826799999999998E-2</v>
      </c>
      <c r="J1814">
        <v>-0.61552499999999999</v>
      </c>
      <c r="K1814">
        <v>181.2</v>
      </c>
      <c r="L1814">
        <v>172.4</v>
      </c>
      <c r="M1814">
        <v>22.7</v>
      </c>
      <c r="N1814">
        <v>166</v>
      </c>
      <c r="O1814">
        <v>21.8</v>
      </c>
      <c r="P1814">
        <v>182</v>
      </c>
      <c r="Q1814" s="8">
        <v>5.02095</v>
      </c>
      <c r="R1814">
        <v>507.21300000000002</v>
      </c>
      <c r="S1814" s="8">
        <v>-6.2378000000000003E-2</v>
      </c>
      <c r="T1814" s="8">
        <v>0.73763800000000002</v>
      </c>
      <c r="U1814" s="8">
        <v>0.22792899999999999</v>
      </c>
      <c r="V1814" s="3">
        <v>-0.57519316000000009</v>
      </c>
      <c r="W1814" s="3">
        <v>-0.53915005199999999</v>
      </c>
      <c r="X1814" s="8">
        <v>9.3814938800470049</v>
      </c>
      <c r="Y1814" s="8">
        <v>9.4175369880470043</v>
      </c>
      <c r="Z1814" s="3">
        <v>9.3995154340470037</v>
      </c>
      <c r="AA1814" s="41">
        <v>2</v>
      </c>
      <c r="AB1814" s="42" t="s">
        <v>2112</v>
      </c>
      <c r="AC1814" s="15">
        <v>-375.21254999999996</v>
      </c>
      <c r="AD1814" s="15">
        <v>-139.56168939117583</v>
      </c>
      <c r="AE1814" s="15">
        <v>-131.27766372210658</v>
      </c>
      <c r="AF1814" s="15">
        <v>-135.42724368826907</v>
      </c>
      <c r="AG1814" s="15">
        <v>-137.62577320665912</v>
      </c>
      <c r="AH1814" s="17">
        <v>1.3784352239702415</v>
      </c>
      <c r="AI1814" s="17">
        <v>0.94528401071020995</v>
      </c>
      <c r="AJ1814" s="17">
        <v>0.93495599830675913</v>
      </c>
      <c r="AK1814" s="17">
        <v>0.94010107306644619</v>
      </c>
      <c r="AL1814" s="17">
        <v>0.9428500513512037</v>
      </c>
    </row>
    <row r="1815" spans="1:38" x14ac:dyDescent="0.45">
      <c r="A1815">
        <v>2012</v>
      </c>
      <c r="B1815" s="53">
        <v>42202.5153125</v>
      </c>
      <c r="C1815" s="7">
        <v>1.0153124999999998</v>
      </c>
      <c r="D1815" s="8">
        <v>70.152600000000007</v>
      </c>
      <c r="E1815">
        <v>70.152600000000007</v>
      </c>
      <c r="F1815">
        <v>1867.49</v>
      </c>
      <c r="G1815">
        <v>-1.0764199999999999</v>
      </c>
      <c r="H1815">
        <v>-29008.1</v>
      </c>
      <c r="I1815">
        <v>5.0845300000000003E-2</v>
      </c>
      <c r="J1815">
        <v>-0.61533599999999999</v>
      </c>
      <c r="K1815">
        <v>184.7</v>
      </c>
      <c r="L1815">
        <v>178.5</v>
      </c>
      <c r="M1815">
        <v>22.7</v>
      </c>
      <c r="N1815">
        <v>175.7</v>
      </c>
      <c r="O1815">
        <v>21.8</v>
      </c>
      <c r="P1815">
        <v>181.7</v>
      </c>
      <c r="Q1815" s="8">
        <v>19.120200000000001</v>
      </c>
      <c r="R1815">
        <v>507.21300000000002</v>
      </c>
      <c r="S1815" s="8">
        <v>-6.2378000000000003E-2</v>
      </c>
      <c r="T1815" s="8">
        <v>0.73724199999999995</v>
      </c>
      <c r="U1815" s="8">
        <v>0.228209</v>
      </c>
      <c r="V1815" s="3">
        <v>-0.57418731999999995</v>
      </c>
      <c r="W1815" s="3">
        <v>-0.53986125200000001</v>
      </c>
      <c r="X1815" s="8">
        <v>9.3824997200470044</v>
      </c>
      <c r="Y1815" s="8">
        <v>9.4168257880470048</v>
      </c>
      <c r="Z1815" s="3">
        <v>9.3996627540470037</v>
      </c>
      <c r="AA1815" s="41">
        <v>2</v>
      </c>
      <c r="AB1815" s="42" t="s">
        <v>2112</v>
      </c>
      <c r="AC1815" s="15">
        <v>-361.11329999999998</v>
      </c>
      <c r="AD1815" s="15">
        <v>-139.33133118555497</v>
      </c>
      <c r="AE1815" s="15">
        <v>-131.44170933039675</v>
      </c>
      <c r="AF1815" s="15">
        <v>-135.39338369114375</v>
      </c>
      <c r="AG1815" s="15">
        <v>-137.5919132095338</v>
      </c>
      <c r="AH1815" s="17">
        <v>1.3416524702801806</v>
      </c>
      <c r="AI1815" s="17">
        <v>0.94499373094908479</v>
      </c>
      <c r="AJ1815" s="17">
        <v>0.93515832946035438</v>
      </c>
      <c r="AK1815" s="17">
        <v>0.94005886083182089</v>
      </c>
      <c r="AL1815" s="17">
        <v>0.94280759189304464</v>
      </c>
    </row>
    <row r="1816" spans="1:38" x14ac:dyDescent="0.45">
      <c r="A1816">
        <v>2013</v>
      </c>
      <c r="B1816" s="53">
        <v>42202.516469907408</v>
      </c>
      <c r="C1816" s="7">
        <v>1.0164699074074073</v>
      </c>
      <c r="D1816" s="8">
        <v>70.180400000000006</v>
      </c>
      <c r="E1816">
        <v>70.180400000000006</v>
      </c>
      <c r="F1816">
        <v>1600.69</v>
      </c>
      <c r="G1816">
        <v>-1.0764199999999999</v>
      </c>
      <c r="H1816">
        <v>-29018.7</v>
      </c>
      <c r="I1816">
        <v>5.0845300000000003E-2</v>
      </c>
      <c r="J1816">
        <v>-0.61458100000000004</v>
      </c>
      <c r="K1816">
        <v>218.8</v>
      </c>
      <c r="L1816">
        <v>173</v>
      </c>
      <c r="M1816">
        <v>22.7</v>
      </c>
      <c r="N1816">
        <v>170</v>
      </c>
      <c r="O1816">
        <v>21.8</v>
      </c>
      <c r="P1816">
        <v>181.6</v>
      </c>
      <c r="Q1816" s="8">
        <v>32.9619</v>
      </c>
      <c r="R1816">
        <v>507.21300000000002</v>
      </c>
      <c r="S1816" s="8">
        <v>-6.2378000000000003E-2</v>
      </c>
      <c r="T1816" s="8">
        <v>0.73678500000000002</v>
      </c>
      <c r="U1816" s="8">
        <v>0.228022</v>
      </c>
      <c r="V1816" s="3">
        <v>-0.57302654000000008</v>
      </c>
      <c r="W1816" s="3">
        <v>-0.539386272</v>
      </c>
      <c r="X1816" s="8">
        <v>9.3836605000470037</v>
      </c>
      <c r="Y1816" s="8">
        <v>9.4173007680470047</v>
      </c>
      <c r="Z1816" s="3">
        <v>9.4004806340470033</v>
      </c>
      <c r="AA1816" s="41">
        <v>2</v>
      </c>
      <c r="AB1816" s="42" t="s">
        <v>2112</v>
      </c>
      <c r="AC1816" s="15">
        <v>-347.27159999999998</v>
      </c>
      <c r="AD1816" s="15">
        <v>-139.06543001183866</v>
      </c>
      <c r="AE1816" s="15">
        <v>-131.33215291802651</v>
      </c>
      <c r="AF1816" s="15">
        <v>-135.20538393405457</v>
      </c>
      <c r="AG1816" s="15">
        <v>-137.40391345244461</v>
      </c>
      <c r="AH1816" s="17">
        <v>1.3074024685135692</v>
      </c>
      <c r="AI1816" s="17">
        <v>0.94465888424705369</v>
      </c>
      <c r="AJ1816" s="17">
        <v>0.93502319467269246</v>
      </c>
      <c r="AK1816" s="17">
        <v>0.93982455615657101</v>
      </c>
      <c r="AL1816" s="17">
        <v>0.94257191517308425</v>
      </c>
    </row>
    <row r="1817" spans="1:38" x14ac:dyDescent="0.45">
      <c r="A1817">
        <v>2014</v>
      </c>
      <c r="B1817" s="53">
        <v>42202.517627314817</v>
      </c>
      <c r="C1817" s="7">
        <v>1.0176273148148147</v>
      </c>
      <c r="D1817" s="8">
        <v>70.207999999999998</v>
      </c>
      <c r="E1817">
        <v>70.207999999999998</v>
      </c>
      <c r="F1817">
        <v>1345.59</v>
      </c>
      <c r="G1817">
        <v>-1.0764199999999999</v>
      </c>
      <c r="H1817">
        <v>-29008.1</v>
      </c>
      <c r="I1817">
        <v>5.0845300000000003E-2</v>
      </c>
      <c r="J1817">
        <v>-0.61477000000000004</v>
      </c>
      <c r="K1817">
        <v>184.5</v>
      </c>
      <c r="L1817">
        <v>175.8</v>
      </c>
      <c r="M1817">
        <v>22.7</v>
      </c>
      <c r="N1817">
        <v>171.2</v>
      </c>
      <c r="O1817">
        <v>21.8</v>
      </c>
      <c r="P1817">
        <v>181.5</v>
      </c>
      <c r="Q1817" s="8">
        <v>47.022100000000002</v>
      </c>
      <c r="R1817">
        <v>507.21300000000002</v>
      </c>
      <c r="S1817" s="8">
        <v>-6.2378000000000003E-2</v>
      </c>
      <c r="T1817" s="8">
        <v>0.73648000000000002</v>
      </c>
      <c r="U1817" s="8">
        <v>0.227743</v>
      </c>
      <c r="V1817" s="3">
        <v>-0.57225184000000018</v>
      </c>
      <c r="W1817" s="3">
        <v>-0.53867761200000008</v>
      </c>
      <c r="X1817" s="8">
        <v>9.3844352000470046</v>
      </c>
      <c r="Y1817" s="8">
        <v>9.4180094280470037</v>
      </c>
      <c r="Z1817" s="3">
        <v>9.4012223140470041</v>
      </c>
      <c r="AA1817" s="41">
        <v>2</v>
      </c>
      <c r="AB1817" s="42" t="s">
        <v>2112</v>
      </c>
      <c r="AC1817" s="15">
        <v>-333.21139999999997</v>
      </c>
      <c r="AD1817" s="15">
        <v>-138.88793373661349</v>
      </c>
      <c r="AE1817" s="15">
        <v>-131.16867751532754</v>
      </c>
      <c r="AF1817" s="15">
        <v>-135.03487272930681</v>
      </c>
      <c r="AG1817" s="15">
        <v>-137.23340224769686</v>
      </c>
      <c r="AH1817" s="17">
        <v>1.2743568646484333</v>
      </c>
      <c r="AI1817" s="17">
        <v>0.94443549699299334</v>
      </c>
      <c r="AJ1817" s="17">
        <v>0.93482162491156551</v>
      </c>
      <c r="AK1817" s="17">
        <v>0.9396121485011536</v>
      </c>
      <c r="AL1817" s="17">
        <v>0.94235826399470501</v>
      </c>
    </row>
    <row r="1818" spans="1:38" x14ac:dyDescent="0.45">
      <c r="A1818">
        <v>2015</v>
      </c>
      <c r="B1818" s="53">
        <v>42202.518773148149</v>
      </c>
      <c r="C1818" s="7">
        <v>1.0187731481481483</v>
      </c>
      <c r="D1818" s="8">
        <v>70.235699999999994</v>
      </c>
      <c r="E1818">
        <v>70.235699999999994</v>
      </c>
      <c r="F1818">
        <v>1100.94</v>
      </c>
      <c r="G1818">
        <v>-0.15307599999999999</v>
      </c>
      <c r="H1818">
        <v>-29008.1</v>
      </c>
      <c r="I1818">
        <v>5.0845300000000003E-2</v>
      </c>
      <c r="J1818">
        <v>-0.61552499999999999</v>
      </c>
      <c r="K1818">
        <v>169.1</v>
      </c>
      <c r="L1818">
        <v>174.4</v>
      </c>
      <c r="M1818">
        <v>22.7</v>
      </c>
      <c r="N1818">
        <v>163.4</v>
      </c>
      <c r="O1818">
        <v>21.8</v>
      </c>
      <c r="P1818">
        <v>181.4</v>
      </c>
      <c r="Q1818" s="8">
        <v>60.891199999999998</v>
      </c>
      <c r="R1818">
        <v>507.21300000000002</v>
      </c>
      <c r="S1818" s="8">
        <v>-6.2378000000000003E-2</v>
      </c>
      <c r="T1818" s="8">
        <v>0.73638899999999996</v>
      </c>
      <c r="U1818" s="8">
        <v>0.227433</v>
      </c>
      <c r="V1818" s="3">
        <v>-0.57202069999999994</v>
      </c>
      <c r="W1818" s="3">
        <v>-0.53789021199999998</v>
      </c>
      <c r="X1818" s="8">
        <v>9.384666340047005</v>
      </c>
      <c r="Y1818" s="8">
        <v>9.4187968280470038</v>
      </c>
      <c r="Z1818" s="3">
        <v>9.4017315840470044</v>
      </c>
      <c r="AA1818" s="41">
        <v>2</v>
      </c>
      <c r="AB1818" s="42" t="s">
        <v>2112</v>
      </c>
      <c r="AC1818" s="15">
        <v>-319.34230000000002</v>
      </c>
      <c r="AD1818" s="15">
        <v>-138.83497042300633</v>
      </c>
      <c r="AE1818" s="15">
        <v>-130.98701068082096</v>
      </c>
      <c r="AF1818" s="15">
        <v>-134.91777741576732</v>
      </c>
      <c r="AG1818" s="15">
        <v>-137.11630693415736</v>
      </c>
      <c r="AH1818" s="17">
        <v>1.2433571936696948</v>
      </c>
      <c r="AI1818" s="17">
        <v>0.94436886068305859</v>
      </c>
      <c r="AJ1818" s="17">
        <v>0.93459772653223872</v>
      </c>
      <c r="AK1818" s="17">
        <v>0.93946633719814876</v>
      </c>
      <c r="AL1818" s="17">
        <v>0.942211599214964</v>
      </c>
    </row>
    <row r="1819" spans="1:38" x14ac:dyDescent="0.45">
      <c r="A1819">
        <v>2016</v>
      </c>
      <c r="B1819" s="53">
        <v>42202.519942129627</v>
      </c>
      <c r="C1819" s="7">
        <v>1.0199421296296296</v>
      </c>
      <c r="D1819" s="8">
        <v>70.263400000000004</v>
      </c>
      <c r="E1819">
        <v>70.263400000000004</v>
      </c>
      <c r="F1819">
        <v>964.92700000000002</v>
      </c>
      <c r="G1819">
        <v>-0.15307599999999999</v>
      </c>
      <c r="H1819">
        <v>-29008.1</v>
      </c>
      <c r="I1819">
        <v>5.0845300000000003E-2</v>
      </c>
      <c r="J1819">
        <v>-0.61495900000000003</v>
      </c>
      <c r="K1819">
        <v>207.7</v>
      </c>
      <c r="L1819">
        <v>172.9</v>
      </c>
      <c r="M1819">
        <v>22.8</v>
      </c>
      <c r="N1819">
        <v>185.4</v>
      </c>
      <c r="O1819">
        <v>21.8</v>
      </c>
      <c r="P1819">
        <v>181.2</v>
      </c>
      <c r="Q1819" s="8">
        <v>69.489599999999996</v>
      </c>
      <c r="R1819">
        <v>507.21300000000002</v>
      </c>
      <c r="S1819" s="8">
        <v>-6.0605100000000002E-2</v>
      </c>
      <c r="T1819" s="8">
        <v>0.73629699999999998</v>
      </c>
      <c r="U1819" s="8">
        <v>0.226968</v>
      </c>
      <c r="V1819" s="3">
        <v>-0.57178702000000003</v>
      </c>
      <c r="W1819" s="3">
        <v>-0.53670911200000004</v>
      </c>
      <c r="X1819" s="8">
        <v>9.3849000200470041</v>
      </c>
      <c r="Y1819" s="8">
        <v>9.419977928047004</v>
      </c>
      <c r="Z1819" s="3">
        <v>9.4024389740470049</v>
      </c>
      <c r="AA1819" s="41">
        <v>2</v>
      </c>
      <c r="AB1819" s="42" t="s">
        <v>2112</v>
      </c>
      <c r="AC1819" s="15">
        <v>-310.7439</v>
      </c>
      <c r="AD1819" s="15">
        <v>-138.7814225679914</v>
      </c>
      <c r="AE1819" s="15">
        <v>-130.71445615146024</v>
      </c>
      <c r="AF1819" s="15">
        <v>-134.75510875574503</v>
      </c>
      <c r="AG1819" s="15">
        <v>-136.95363827413507</v>
      </c>
      <c r="AH1819" s="17">
        <v>1.2248844875371876</v>
      </c>
      <c r="AI1819" s="17">
        <v>0.94430149848549394</v>
      </c>
      <c r="AJ1819" s="17">
        <v>0.93426201315618751</v>
      </c>
      <c r="AK1819" s="17">
        <v>0.93926385140785928</v>
      </c>
      <c r="AL1819" s="17">
        <v>0.94200792843602932</v>
      </c>
    </row>
    <row r="1820" spans="1:38" x14ac:dyDescent="0.45">
      <c r="A1820">
        <v>2017</v>
      </c>
      <c r="B1820" s="53">
        <v>42202.521099537036</v>
      </c>
      <c r="C1820" s="7">
        <v>1.021099537037037</v>
      </c>
      <c r="D1820" s="8">
        <v>70.2911</v>
      </c>
      <c r="E1820">
        <v>70.2911</v>
      </c>
      <c r="F1820">
        <v>15.2813</v>
      </c>
      <c r="G1820">
        <v>-0.15307599999999999</v>
      </c>
      <c r="H1820">
        <v>-29008.1</v>
      </c>
      <c r="I1820">
        <v>5.0845300000000003E-2</v>
      </c>
      <c r="J1820">
        <v>-0.61495900000000003</v>
      </c>
      <c r="K1820">
        <v>181</v>
      </c>
      <c r="L1820">
        <v>178.4</v>
      </c>
      <c r="M1820">
        <v>22.7</v>
      </c>
      <c r="N1820">
        <v>169</v>
      </c>
      <c r="O1820">
        <v>21.8</v>
      </c>
      <c r="P1820">
        <v>181.5</v>
      </c>
      <c r="Q1820" s="8">
        <v>69.111199999999997</v>
      </c>
      <c r="R1820">
        <v>507.21300000000002</v>
      </c>
      <c r="S1820" s="8">
        <v>-6.0605100000000002E-2</v>
      </c>
      <c r="T1820" s="8">
        <v>0.73696799999999996</v>
      </c>
      <c r="U1820" s="8">
        <v>0.22628599999999999</v>
      </c>
      <c r="V1820" s="3">
        <v>-0.57349136000000001</v>
      </c>
      <c r="W1820" s="3">
        <v>-0.53497683200000001</v>
      </c>
      <c r="X1820" s="8">
        <v>9.3831956800470042</v>
      </c>
      <c r="Y1820" s="8">
        <v>9.4217102080470045</v>
      </c>
      <c r="Z1820" s="3">
        <v>9.4024529440470044</v>
      </c>
      <c r="AA1820" s="41">
        <v>2</v>
      </c>
      <c r="AB1820" s="42" t="s">
        <v>2112</v>
      </c>
      <c r="AC1820" s="15">
        <v>-311.1223</v>
      </c>
      <c r="AD1820" s="15">
        <v>-139.17191437425731</v>
      </c>
      <c r="AE1820" s="15">
        <v>-130.31459167515038</v>
      </c>
      <c r="AF1820" s="15">
        <v>-134.75189603388037</v>
      </c>
      <c r="AG1820" s="15">
        <v>-136.95042555227042</v>
      </c>
      <c r="AH1820" s="17">
        <v>1.2256858837345657</v>
      </c>
      <c r="AI1820" s="17">
        <v>0.94479295045423184</v>
      </c>
      <c r="AJ1820" s="17">
        <v>0.93376992464361819</v>
      </c>
      <c r="AK1820" s="17">
        <v>0.93925985317275718</v>
      </c>
      <c r="AL1820" s="17">
        <v>0.94200390680501278</v>
      </c>
    </row>
    <row r="1821" spans="1:38" x14ac:dyDescent="0.45">
      <c r="A1821">
        <v>2018</v>
      </c>
      <c r="B1821" s="53">
        <v>42202.522256944445</v>
      </c>
      <c r="C1821" s="7">
        <v>1.0222569444444445</v>
      </c>
      <c r="D1821" s="8">
        <v>70.318600000000004</v>
      </c>
      <c r="E1821">
        <v>70.318600000000004</v>
      </c>
      <c r="F1821">
        <v>14.3582</v>
      </c>
      <c r="G1821">
        <v>-0.15307599999999999</v>
      </c>
      <c r="H1821">
        <v>-29008.1</v>
      </c>
      <c r="I1821">
        <v>5.0845300000000003E-2</v>
      </c>
      <c r="J1821">
        <v>-0.61577599999999999</v>
      </c>
      <c r="K1821">
        <v>172.2</v>
      </c>
      <c r="L1821">
        <v>172.7</v>
      </c>
      <c r="M1821">
        <v>22.7</v>
      </c>
      <c r="N1821">
        <v>169.3</v>
      </c>
      <c r="O1821">
        <v>21.8</v>
      </c>
      <c r="P1821">
        <v>181.6</v>
      </c>
      <c r="Q1821" s="8">
        <v>58.554299999999998</v>
      </c>
      <c r="R1821">
        <v>507.21300000000002</v>
      </c>
      <c r="S1821" s="8">
        <v>-6.0605100000000002E-2</v>
      </c>
      <c r="T1821" s="8">
        <v>0.73724199999999995</v>
      </c>
      <c r="U1821" s="8">
        <v>0.22578899999999999</v>
      </c>
      <c r="V1821" s="3">
        <v>-0.57418731999999995</v>
      </c>
      <c r="W1821" s="3">
        <v>-0.53371445200000001</v>
      </c>
      <c r="X1821" s="8">
        <v>9.3824997200470044</v>
      </c>
      <c r="Y1821" s="8">
        <v>9.4229725880470045</v>
      </c>
      <c r="Z1821" s="3">
        <v>9.4027361540470054</v>
      </c>
      <c r="AA1821" s="41">
        <v>2</v>
      </c>
      <c r="AB1821" s="42" t="s">
        <v>2112</v>
      </c>
      <c r="AC1821" s="15">
        <v>-321.67919999999998</v>
      </c>
      <c r="AD1821" s="15">
        <v>-139.33133118555497</v>
      </c>
      <c r="AE1821" s="15">
        <v>-130.02310655762756</v>
      </c>
      <c r="AF1821" s="15">
        <v>-134.68676343812683</v>
      </c>
      <c r="AG1821" s="15">
        <v>-136.88529295651688</v>
      </c>
      <c r="AH1821" s="17">
        <v>1.2484744542323285</v>
      </c>
      <c r="AI1821" s="17">
        <v>0.94499373094908479</v>
      </c>
      <c r="AJ1821" s="17">
        <v>0.9334115384559788</v>
      </c>
      <c r="AK1821" s="17">
        <v>0.93917880294136125</v>
      </c>
      <c r="AL1821" s="17">
        <v>0.94192238232485681</v>
      </c>
    </row>
    <row r="1822" spans="1:38" x14ac:dyDescent="0.45">
      <c r="A1822">
        <v>2019</v>
      </c>
      <c r="B1822" s="53">
        <v>42202.523414351854</v>
      </c>
      <c r="C1822" s="7">
        <v>1.0234143518518519</v>
      </c>
      <c r="D1822" s="8">
        <v>70.346400000000003</v>
      </c>
      <c r="E1822">
        <v>70.346400000000003</v>
      </c>
      <c r="F1822">
        <v>14.3582</v>
      </c>
      <c r="G1822">
        <v>-1.0764199999999999</v>
      </c>
      <c r="H1822">
        <v>-29008.1</v>
      </c>
      <c r="I1822">
        <v>5.0845300000000003E-2</v>
      </c>
      <c r="J1822">
        <v>-0.61552499999999999</v>
      </c>
      <c r="K1822">
        <v>173.6</v>
      </c>
      <c r="L1822">
        <v>177.3</v>
      </c>
      <c r="M1822">
        <v>22.7</v>
      </c>
      <c r="N1822">
        <v>168.9</v>
      </c>
      <c r="O1822">
        <v>21.7</v>
      </c>
      <c r="P1822">
        <v>181.7</v>
      </c>
      <c r="Q1822" s="8">
        <v>44.579900000000002</v>
      </c>
      <c r="R1822">
        <v>507.21300000000002</v>
      </c>
      <c r="S1822" s="8">
        <v>-6.2378000000000003E-2</v>
      </c>
      <c r="T1822" s="8">
        <v>0.73763800000000002</v>
      </c>
      <c r="U1822" s="8">
        <v>0.22550999999999999</v>
      </c>
      <c r="V1822" s="3">
        <v>-0.57519316000000009</v>
      </c>
      <c r="W1822" s="3">
        <v>-0.53300579199999998</v>
      </c>
      <c r="X1822" s="8">
        <v>9.3814938800470049</v>
      </c>
      <c r="Y1822" s="8">
        <v>9.4236812480470036</v>
      </c>
      <c r="Z1822" s="3">
        <v>9.4025875640470034</v>
      </c>
      <c r="AA1822" s="41">
        <v>2</v>
      </c>
      <c r="AB1822" s="42" t="s">
        <v>2112</v>
      </c>
      <c r="AC1822" s="15">
        <v>-335.65359999999998</v>
      </c>
      <c r="AD1822" s="15">
        <v>-139.56168939117583</v>
      </c>
      <c r="AE1822" s="15">
        <v>-129.85944345789403</v>
      </c>
      <c r="AF1822" s="15">
        <v>-134.72093661152576</v>
      </c>
      <c r="AG1822" s="15">
        <v>-136.9194661299158</v>
      </c>
      <c r="AH1822" s="17">
        <v>1.2799763437901877</v>
      </c>
      <c r="AI1822" s="17">
        <v>0.94528401071020995</v>
      </c>
      <c r="AJ1822" s="17">
        <v>0.93321043230532641</v>
      </c>
      <c r="AK1822" s="17">
        <v>0.93922132588963325</v>
      </c>
      <c r="AL1822" s="17">
        <v>0.94196515408228965</v>
      </c>
    </row>
    <row r="1823" spans="1:38" x14ac:dyDescent="0.45">
      <c r="A1823">
        <v>2020</v>
      </c>
      <c r="B1823" s="53">
        <v>42202.524571759262</v>
      </c>
      <c r="C1823" s="7">
        <v>1.0245717592592594</v>
      </c>
      <c r="D1823" s="8">
        <v>70.374200000000002</v>
      </c>
      <c r="E1823">
        <v>70.374200000000002</v>
      </c>
      <c r="F1823">
        <v>13.4351</v>
      </c>
      <c r="G1823">
        <v>-1.0764199999999999</v>
      </c>
      <c r="H1823">
        <v>-29008.1</v>
      </c>
      <c r="I1823">
        <v>5.0826799999999998E-2</v>
      </c>
      <c r="J1823">
        <v>-0.61458100000000004</v>
      </c>
      <c r="K1823">
        <v>188.9</v>
      </c>
      <c r="L1823">
        <v>173.1</v>
      </c>
      <c r="M1823">
        <v>22.7</v>
      </c>
      <c r="N1823">
        <v>179.6</v>
      </c>
      <c r="O1823">
        <v>21.6</v>
      </c>
      <c r="P1823">
        <v>181.6</v>
      </c>
      <c r="Q1823" s="8">
        <v>30.504100000000001</v>
      </c>
      <c r="R1823">
        <v>507.21300000000002</v>
      </c>
      <c r="S1823" s="8">
        <v>-6.2378000000000003E-2</v>
      </c>
      <c r="T1823" s="8">
        <v>0.73782099999999995</v>
      </c>
      <c r="U1823" s="8">
        <v>0.22600700000000001</v>
      </c>
      <c r="V1823" s="3">
        <v>-0.5756579799999999</v>
      </c>
      <c r="W1823" s="3">
        <v>-0.5342681720000001</v>
      </c>
      <c r="X1823" s="8">
        <v>9.3810290600470054</v>
      </c>
      <c r="Y1823" s="8">
        <v>9.4224188680470036</v>
      </c>
      <c r="Z1823" s="3">
        <v>9.4017239640470045</v>
      </c>
      <c r="AA1823" s="41">
        <v>2</v>
      </c>
      <c r="AB1823" s="42" t="s">
        <v>2112</v>
      </c>
      <c r="AC1823" s="15">
        <v>-349.7294</v>
      </c>
      <c r="AD1823" s="15">
        <v>-139.66812690575193</v>
      </c>
      <c r="AE1823" s="15">
        <v>-130.15097036054021</v>
      </c>
      <c r="AF1823" s="15">
        <v>-134.919529554429</v>
      </c>
      <c r="AG1823" s="15">
        <v>-137.11805907281905</v>
      </c>
      <c r="AH1823" s="17">
        <v>1.313355800034063</v>
      </c>
      <c r="AI1823" s="17">
        <v>0.94541819535592331</v>
      </c>
      <c r="AJ1823" s="17">
        <v>0.93356871542247211</v>
      </c>
      <c r="AK1823" s="17">
        <v>0.93946851869081893</v>
      </c>
      <c r="AL1823" s="17">
        <v>0.94221379347557654</v>
      </c>
    </row>
    <row r="1824" spans="1:38" x14ac:dyDescent="0.45">
      <c r="A1824">
        <v>2021</v>
      </c>
      <c r="B1824" s="53">
        <v>42202.525729166664</v>
      </c>
      <c r="C1824" s="7">
        <v>1.0257291666666668</v>
      </c>
      <c r="D1824" s="8">
        <v>70.401700000000005</v>
      </c>
      <c r="E1824">
        <v>70.401700000000005</v>
      </c>
      <c r="F1824">
        <v>13.4351</v>
      </c>
      <c r="G1824">
        <v>-1.0764199999999999</v>
      </c>
      <c r="H1824">
        <v>-29008.1</v>
      </c>
      <c r="I1824">
        <v>5.0826799999999998E-2</v>
      </c>
      <c r="J1824">
        <v>-0.61514800000000003</v>
      </c>
      <c r="K1824">
        <v>182.4</v>
      </c>
      <c r="L1824">
        <v>175</v>
      </c>
      <c r="M1824">
        <v>22.7</v>
      </c>
      <c r="N1824">
        <v>172.4</v>
      </c>
      <c r="O1824">
        <v>21.6</v>
      </c>
      <c r="P1824">
        <v>181.7</v>
      </c>
      <c r="Q1824" s="8">
        <v>16.638999999999999</v>
      </c>
      <c r="R1824">
        <v>507.21300000000002</v>
      </c>
      <c r="S1824" s="8">
        <v>-6.2378000000000003E-2</v>
      </c>
      <c r="T1824" s="8">
        <v>0.73818600000000001</v>
      </c>
      <c r="U1824" s="8">
        <v>0.225603</v>
      </c>
      <c r="V1824" s="3">
        <v>-0.57658508000000008</v>
      </c>
      <c r="W1824" s="3">
        <v>-0.53324201199999999</v>
      </c>
      <c r="X1824" s="8">
        <v>9.3801019600470035</v>
      </c>
      <c r="Y1824" s="8">
        <v>9.4234450280470039</v>
      </c>
      <c r="Z1824" s="3">
        <v>9.4017734940470028</v>
      </c>
      <c r="AA1824" s="41">
        <v>2</v>
      </c>
      <c r="AB1824" s="42" t="s">
        <v>2112</v>
      </c>
      <c r="AC1824" s="15">
        <v>-363.59449999999998</v>
      </c>
      <c r="AD1824" s="15">
        <v>-139.88039029898755</v>
      </c>
      <c r="AE1824" s="15">
        <v>-129.91400043096382</v>
      </c>
      <c r="AF1824" s="15">
        <v>-134.90814060475259</v>
      </c>
      <c r="AG1824" s="15">
        <v>-137.10667012314264</v>
      </c>
      <c r="AH1824" s="17">
        <v>1.3479825313802847</v>
      </c>
      <c r="AI1824" s="17">
        <v>0.94568590733640012</v>
      </c>
      <c r="AJ1824" s="17">
        <v>0.93327746126212241</v>
      </c>
      <c r="AK1824" s="17">
        <v>0.93945433910932563</v>
      </c>
      <c r="AL1824" s="17">
        <v>0.94219953090369768</v>
      </c>
    </row>
    <row r="1825" spans="1:38" x14ac:dyDescent="0.45">
      <c r="A1825">
        <v>2022</v>
      </c>
      <c r="B1825" s="53">
        <v>42202.526886574073</v>
      </c>
      <c r="C1825" s="7">
        <v>1.0268865740740742</v>
      </c>
      <c r="D1825" s="8">
        <v>70.429400000000001</v>
      </c>
      <c r="E1825">
        <v>70.429400000000001</v>
      </c>
      <c r="F1825">
        <v>12.511699999999999</v>
      </c>
      <c r="G1825">
        <v>-1.0764199999999999</v>
      </c>
      <c r="H1825">
        <v>-29008.1</v>
      </c>
      <c r="I1825">
        <v>5.0826799999999998E-2</v>
      </c>
      <c r="J1825">
        <v>-0.61514800000000003</v>
      </c>
      <c r="K1825">
        <v>213.2</v>
      </c>
      <c r="L1825">
        <v>177.1</v>
      </c>
      <c r="M1825">
        <v>22.7</v>
      </c>
      <c r="N1825">
        <v>168</v>
      </c>
      <c r="O1825">
        <v>21.6</v>
      </c>
      <c r="P1825">
        <v>181.6</v>
      </c>
      <c r="Q1825" s="8">
        <v>3.9129900000000002</v>
      </c>
      <c r="R1825">
        <v>507.21300000000002</v>
      </c>
      <c r="S1825" s="8">
        <v>-6.2378000000000003E-2</v>
      </c>
      <c r="T1825" s="8">
        <v>0.73742399999999997</v>
      </c>
      <c r="U1825" s="8">
        <v>0.225324</v>
      </c>
      <c r="V1825" s="3">
        <v>-0.57464959999999998</v>
      </c>
      <c r="W1825" s="3">
        <v>-0.53253335200000007</v>
      </c>
      <c r="X1825" s="8">
        <v>9.3820374400470037</v>
      </c>
      <c r="Y1825" s="8">
        <v>9.4241536880470047</v>
      </c>
      <c r="Z1825" s="3">
        <v>9.4030955640470033</v>
      </c>
      <c r="AA1825" s="41">
        <v>2</v>
      </c>
      <c r="AB1825" s="42" t="s">
        <v>2112</v>
      </c>
      <c r="AC1825" s="15">
        <v>-376.32051000000001</v>
      </c>
      <c r="AD1825" s="15">
        <v>-139.43720873038376</v>
      </c>
      <c r="AE1825" s="15">
        <v>-129.75032169196811</v>
      </c>
      <c r="AF1825" s="15">
        <v>-134.60410099403259</v>
      </c>
      <c r="AG1825" s="15">
        <v>-136.80263051242264</v>
      </c>
      <c r="AH1825" s="17">
        <v>1.3814113773080026</v>
      </c>
      <c r="AI1825" s="17">
        <v>0.94512712757623085</v>
      </c>
      <c r="AJ1825" s="17">
        <v>0.93307639366814477</v>
      </c>
      <c r="AK1825" s="17">
        <v>0.9390759589135329</v>
      </c>
      <c r="AL1825" s="17">
        <v>0.94181893658552096</v>
      </c>
    </row>
    <row r="1826" spans="1:38" x14ac:dyDescent="0.45">
      <c r="A1826">
        <v>2023</v>
      </c>
      <c r="B1826" s="53">
        <v>42202.528055555558</v>
      </c>
      <c r="C1826" s="7">
        <v>1.0280555555555555</v>
      </c>
      <c r="D1826" s="8">
        <v>70.457099999999997</v>
      </c>
      <c r="E1826">
        <v>70.457099999999997</v>
      </c>
      <c r="F1826">
        <v>988.93</v>
      </c>
      <c r="G1826">
        <v>-1.0764199999999999</v>
      </c>
      <c r="H1826">
        <v>-29008.1</v>
      </c>
      <c r="I1826">
        <v>5.0826799999999998E-2</v>
      </c>
      <c r="J1826">
        <v>-0.61533599999999999</v>
      </c>
      <c r="K1826">
        <v>177.1</v>
      </c>
      <c r="L1826">
        <v>170.3</v>
      </c>
      <c r="M1826">
        <v>22.7</v>
      </c>
      <c r="N1826">
        <v>176.4</v>
      </c>
      <c r="O1826">
        <v>21.6</v>
      </c>
      <c r="P1826">
        <v>181.7</v>
      </c>
      <c r="Q1826" s="8">
        <v>0.83877599999999997</v>
      </c>
      <c r="R1826">
        <v>507.21300000000002</v>
      </c>
      <c r="S1826" s="8">
        <v>-6.2378000000000003E-2</v>
      </c>
      <c r="T1826" s="8">
        <v>0.73809499999999995</v>
      </c>
      <c r="U1826" s="8">
        <v>0.225107</v>
      </c>
      <c r="V1826" s="3">
        <v>-0.57635393999999995</v>
      </c>
      <c r="W1826" s="3">
        <v>-0.53198217200000009</v>
      </c>
      <c r="X1826" s="8">
        <v>9.3803331000470038</v>
      </c>
      <c r="Y1826" s="8">
        <v>9.4247048680470051</v>
      </c>
      <c r="Z1826" s="3">
        <v>9.4025189840470045</v>
      </c>
      <c r="AA1826" s="41">
        <v>2</v>
      </c>
      <c r="AB1826" s="42" t="s">
        <v>2112</v>
      </c>
      <c r="AC1826" s="15">
        <v>-379.394724</v>
      </c>
      <c r="AD1826" s="15">
        <v>-139.82747357740959</v>
      </c>
      <c r="AE1826" s="15">
        <v>-129.62299978670853</v>
      </c>
      <c r="AF1826" s="15">
        <v>-134.73670849828136</v>
      </c>
      <c r="AG1826" s="15">
        <v>-136.93523801667141</v>
      </c>
      <c r="AH1826" s="17">
        <v>1.389736900682182</v>
      </c>
      <c r="AI1826" s="17">
        <v>0.94561915323747892</v>
      </c>
      <c r="AJ1826" s="17">
        <v>0.93292004773549353</v>
      </c>
      <c r="AK1826" s="17">
        <v>0.93924095273253605</v>
      </c>
      <c r="AL1826" s="17">
        <v>0.94198489576907773</v>
      </c>
    </row>
    <row r="1827" spans="1:38" x14ac:dyDescent="0.45">
      <c r="A1827">
        <v>2024</v>
      </c>
      <c r="B1827" s="53">
        <v>42202.52920138889</v>
      </c>
      <c r="C1827" s="7">
        <v>1.0292013888888887</v>
      </c>
      <c r="D1827" s="8">
        <v>70.484700000000004</v>
      </c>
      <c r="E1827">
        <v>70.484700000000004</v>
      </c>
      <c r="F1827">
        <v>763.36599999999999</v>
      </c>
      <c r="G1827">
        <v>-1.0764199999999999</v>
      </c>
      <c r="H1827">
        <v>-29008.1</v>
      </c>
      <c r="I1827">
        <v>5.0826799999999998E-2</v>
      </c>
      <c r="J1827">
        <v>-0.61458100000000004</v>
      </c>
      <c r="K1827">
        <v>216.4</v>
      </c>
      <c r="L1827">
        <v>171.6</v>
      </c>
      <c r="M1827">
        <v>22.7</v>
      </c>
      <c r="N1827">
        <v>174.8</v>
      </c>
      <c r="O1827">
        <v>21.6</v>
      </c>
      <c r="P1827">
        <v>181.5</v>
      </c>
      <c r="Q1827" s="8">
        <v>12.636200000000001</v>
      </c>
      <c r="R1827">
        <v>507.21300000000002</v>
      </c>
      <c r="S1827" s="8">
        <v>-6.2378000000000003E-2</v>
      </c>
      <c r="T1827" s="8">
        <v>0.73782099999999995</v>
      </c>
      <c r="U1827" s="8">
        <v>0.22541700000000001</v>
      </c>
      <c r="V1827" s="3">
        <v>-0.5756579799999999</v>
      </c>
      <c r="W1827" s="3">
        <v>-0.53276957200000008</v>
      </c>
      <c r="X1827" s="8">
        <v>9.3810290600470054</v>
      </c>
      <c r="Y1827" s="8">
        <v>9.423917468047005</v>
      </c>
      <c r="Z1827" s="3">
        <v>9.4024732640470052</v>
      </c>
      <c r="AA1827" s="41">
        <v>2</v>
      </c>
      <c r="AB1827" s="42" t="s">
        <v>2112</v>
      </c>
      <c r="AC1827" s="15">
        <v>-367.59730000000002</v>
      </c>
      <c r="AD1827" s="15">
        <v>-139.66812690575193</v>
      </c>
      <c r="AE1827" s="15">
        <v>-129.80488387824926</v>
      </c>
      <c r="AF1827" s="15">
        <v>-134.74722296765606</v>
      </c>
      <c r="AG1827" s="15">
        <v>-136.9457524860461</v>
      </c>
      <c r="AH1827" s="17">
        <v>1.3583213883018845</v>
      </c>
      <c r="AI1827" s="17">
        <v>0.94541819535592331</v>
      </c>
      <c r="AJ1827" s="17">
        <v>0.93314340977425714</v>
      </c>
      <c r="AK1827" s="17">
        <v>0.93925403759861736</v>
      </c>
      <c r="AL1827" s="17">
        <v>0.94199805720086816</v>
      </c>
    </row>
    <row r="1828" spans="1:38" x14ac:dyDescent="0.45">
      <c r="A1828">
        <v>2025</v>
      </c>
      <c r="B1828" s="53">
        <v>42202.530358796299</v>
      </c>
      <c r="C1828" s="7">
        <v>1.0303587962962961</v>
      </c>
      <c r="D1828" s="8">
        <v>70.512500000000003</v>
      </c>
      <c r="E1828">
        <v>70.512500000000003</v>
      </c>
      <c r="F1828">
        <v>538.11</v>
      </c>
      <c r="G1828">
        <v>-1.0764199999999999</v>
      </c>
      <c r="H1828">
        <v>-29008.1</v>
      </c>
      <c r="I1828">
        <v>5.0826799999999998E-2</v>
      </c>
      <c r="J1828">
        <v>-0.61552499999999999</v>
      </c>
      <c r="K1828">
        <v>206.9</v>
      </c>
      <c r="L1828">
        <v>179.2</v>
      </c>
      <c r="M1828">
        <v>22.7</v>
      </c>
      <c r="N1828">
        <v>168.5</v>
      </c>
      <c r="O1828">
        <v>21.5</v>
      </c>
      <c r="P1828">
        <v>181.4</v>
      </c>
      <c r="Q1828" s="8">
        <v>26.684699999999999</v>
      </c>
      <c r="R1828">
        <v>507.21300000000002</v>
      </c>
      <c r="S1828" s="8">
        <v>-6.0605100000000002E-2</v>
      </c>
      <c r="T1828" s="8">
        <v>0.73696799999999996</v>
      </c>
      <c r="U1828" s="8">
        <v>0.22569600000000001</v>
      </c>
      <c r="V1828" s="3">
        <v>-0.57349136000000001</v>
      </c>
      <c r="W1828" s="3">
        <v>-0.533478232</v>
      </c>
      <c r="X1828" s="8">
        <v>9.3831956800470042</v>
      </c>
      <c r="Y1828" s="8">
        <v>9.4232088080470042</v>
      </c>
      <c r="Z1828" s="3">
        <v>9.4032022440470051</v>
      </c>
      <c r="AA1828" s="41">
        <v>2</v>
      </c>
      <c r="AB1828" s="42" t="s">
        <v>2112</v>
      </c>
      <c r="AC1828" s="15">
        <v>-353.54879999999997</v>
      </c>
      <c r="AD1828" s="15">
        <v>-139.17191437425731</v>
      </c>
      <c r="AE1828" s="15">
        <v>-129.96855479752105</v>
      </c>
      <c r="AF1828" s="15">
        <v>-134.57956398598242</v>
      </c>
      <c r="AG1828" s="15">
        <v>-136.77809350437246</v>
      </c>
      <c r="AH1828" s="17">
        <v>1.3227155843544334</v>
      </c>
      <c r="AI1828" s="17">
        <v>0.94479295045423184</v>
      </c>
      <c r="AJ1828" s="17">
        <v>0.93334449664541619</v>
      </c>
      <c r="AK1828" s="17">
        <v>0.9390454356641772</v>
      </c>
      <c r="AL1828" s="17">
        <v>0.9417882347659462</v>
      </c>
    </row>
    <row r="1829" spans="1:38" x14ac:dyDescent="0.45">
      <c r="A1829">
        <v>2026</v>
      </c>
      <c r="B1829" s="53">
        <v>42202.5315162037</v>
      </c>
      <c r="C1829" s="7">
        <v>1.0315162037037036</v>
      </c>
      <c r="D1829" s="8">
        <v>70.540199999999999</v>
      </c>
      <c r="E1829">
        <v>70.540199999999999</v>
      </c>
      <c r="F1829">
        <v>327.93200000000002</v>
      </c>
      <c r="G1829">
        <v>-1.0764199999999999</v>
      </c>
      <c r="H1829">
        <v>-29008.1</v>
      </c>
      <c r="I1829">
        <v>5.0826799999999998E-2</v>
      </c>
      <c r="J1829">
        <v>-0.61458100000000004</v>
      </c>
      <c r="K1829">
        <v>183.1</v>
      </c>
      <c r="L1829">
        <v>171.4</v>
      </c>
      <c r="M1829">
        <v>22.7</v>
      </c>
      <c r="N1829">
        <v>166.4</v>
      </c>
      <c r="O1829">
        <v>21.5</v>
      </c>
      <c r="P1829">
        <v>181.2</v>
      </c>
      <c r="Q1829" s="8">
        <v>40.709800000000001</v>
      </c>
      <c r="R1829">
        <v>507.21300000000002</v>
      </c>
      <c r="S1829" s="8">
        <v>-6.0605100000000002E-2</v>
      </c>
      <c r="T1829" s="8">
        <v>0.73648000000000002</v>
      </c>
      <c r="U1829" s="8">
        <v>0.22569600000000001</v>
      </c>
      <c r="V1829" s="3">
        <v>-0.57225184000000018</v>
      </c>
      <c r="W1829" s="3">
        <v>-0.533478232</v>
      </c>
      <c r="X1829" s="8">
        <v>9.3844352000470046</v>
      </c>
      <c r="Y1829" s="8">
        <v>9.4232088080470042</v>
      </c>
      <c r="Z1829" s="3">
        <v>9.4038220040470044</v>
      </c>
      <c r="AA1829" s="41">
        <v>2</v>
      </c>
      <c r="AB1829" s="42" t="s">
        <v>2112</v>
      </c>
      <c r="AC1829" s="15">
        <v>-339.52369999999996</v>
      </c>
      <c r="AD1829" s="15">
        <v>-138.88793373661349</v>
      </c>
      <c r="AE1829" s="15">
        <v>-129.96855479752105</v>
      </c>
      <c r="AF1829" s="15">
        <v>-134.43700515954094</v>
      </c>
      <c r="AG1829" s="15">
        <v>-136.63553467793099</v>
      </c>
      <c r="AH1829" s="17">
        <v>1.2889836174667411</v>
      </c>
      <c r="AI1829" s="17">
        <v>0.94443549699299334</v>
      </c>
      <c r="AJ1829" s="17">
        <v>0.93334449664541619</v>
      </c>
      <c r="AK1829" s="17">
        <v>0.93886813631214494</v>
      </c>
      <c r="AL1829" s="17">
        <v>0.94160989827448571</v>
      </c>
    </row>
    <row r="1830" spans="1:38" x14ac:dyDescent="0.45">
      <c r="A1830">
        <v>2027</v>
      </c>
      <c r="B1830" s="53">
        <v>42202.532673611109</v>
      </c>
      <c r="C1830" s="7">
        <v>1.032673611111111</v>
      </c>
      <c r="D1830" s="8">
        <v>70.567599999999999</v>
      </c>
      <c r="E1830">
        <v>70.567599999999999</v>
      </c>
      <c r="F1830">
        <v>200.53299999999999</v>
      </c>
      <c r="G1830">
        <v>-0.15307599999999999</v>
      </c>
      <c r="H1830">
        <v>-29008.1</v>
      </c>
      <c r="I1830">
        <v>5.0826799999999998E-2</v>
      </c>
      <c r="J1830">
        <v>-0.61458100000000004</v>
      </c>
      <c r="K1830">
        <v>175.5</v>
      </c>
      <c r="L1830">
        <v>173.5</v>
      </c>
      <c r="M1830">
        <v>22.7</v>
      </c>
      <c r="N1830">
        <v>172.4</v>
      </c>
      <c r="O1830">
        <v>21.5</v>
      </c>
      <c r="P1830">
        <v>181.1</v>
      </c>
      <c r="Q1830" s="8">
        <v>50.673699999999997</v>
      </c>
      <c r="R1830">
        <v>507.21300000000002</v>
      </c>
      <c r="S1830" s="8">
        <v>-6.2378000000000003E-2</v>
      </c>
      <c r="T1830" s="8">
        <v>0.73669300000000004</v>
      </c>
      <c r="U1830" s="8">
        <v>0.22600700000000001</v>
      </c>
      <c r="V1830" s="3">
        <v>-0.57279286000000018</v>
      </c>
      <c r="W1830" s="3">
        <v>-0.5342681720000001</v>
      </c>
      <c r="X1830" s="8">
        <v>9.3838941800470046</v>
      </c>
      <c r="Y1830" s="8">
        <v>9.4224188680470036</v>
      </c>
      <c r="Z1830" s="3">
        <v>9.4031565240470041</v>
      </c>
      <c r="AA1830" s="41">
        <v>2</v>
      </c>
      <c r="AB1830" s="42" t="s">
        <v>2112</v>
      </c>
      <c r="AC1830" s="15">
        <v>-329.5598</v>
      </c>
      <c r="AD1830" s="15">
        <v>-139.0118930928013</v>
      </c>
      <c r="AE1830" s="15">
        <v>-130.15097036054021</v>
      </c>
      <c r="AF1830" s="15">
        <v>-134.59007991153703</v>
      </c>
      <c r="AG1830" s="15">
        <v>-136.78860942992708</v>
      </c>
      <c r="AH1830" s="17">
        <v>1.2660460120173733</v>
      </c>
      <c r="AI1830" s="17">
        <v>0.94459149443434898</v>
      </c>
      <c r="AJ1830" s="17">
        <v>0.93356871542247211</v>
      </c>
      <c r="AK1830" s="17">
        <v>0.93905851689459829</v>
      </c>
      <c r="AL1830" s="17">
        <v>0.94180139252479877</v>
      </c>
    </row>
    <row r="1831" spans="1:38" x14ac:dyDescent="0.45">
      <c r="A1831">
        <v>2028</v>
      </c>
      <c r="B1831" s="53">
        <v>42202.533831018518</v>
      </c>
      <c r="C1831" s="7">
        <v>1.0338310185185184</v>
      </c>
      <c r="D1831" s="8">
        <v>70.595399999999998</v>
      </c>
      <c r="E1831">
        <v>70.595399999999998</v>
      </c>
      <c r="F1831">
        <v>11.5886</v>
      </c>
      <c r="G1831">
        <v>-1.0764199999999999</v>
      </c>
      <c r="H1831">
        <v>-29008.1</v>
      </c>
      <c r="I1831">
        <v>5.0845300000000003E-2</v>
      </c>
      <c r="J1831">
        <v>-0.61577599999999999</v>
      </c>
      <c r="K1831">
        <v>171.1</v>
      </c>
      <c r="L1831">
        <v>177.8</v>
      </c>
      <c r="M1831">
        <v>22.7</v>
      </c>
      <c r="N1831">
        <v>165.6</v>
      </c>
      <c r="O1831">
        <v>21.6</v>
      </c>
      <c r="P1831">
        <v>181</v>
      </c>
      <c r="Q1831" s="8">
        <v>50.661999999999999</v>
      </c>
      <c r="R1831">
        <v>507.21300000000002</v>
      </c>
      <c r="S1831" s="8">
        <v>-6.2378000000000003E-2</v>
      </c>
      <c r="T1831" s="8">
        <v>0.73620600000000003</v>
      </c>
      <c r="U1831" s="8">
        <v>0.22628599999999999</v>
      </c>
      <c r="V1831" s="3">
        <v>-0.57155588000000013</v>
      </c>
      <c r="W1831" s="3">
        <v>-0.53497683200000001</v>
      </c>
      <c r="X1831" s="8">
        <v>9.3851311600470044</v>
      </c>
      <c r="Y1831" s="8">
        <v>9.4217102080470045</v>
      </c>
      <c r="Z1831" s="3">
        <v>9.4034206840470045</v>
      </c>
      <c r="AA1831" s="41">
        <v>2</v>
      </c>
      <c r="AB1831" s="42" t="s">
        <v>2112</v>
      </c>
      <c r="AC1831" s="15">
        <v>-329.57150000000001</v>
      </c>
      <c r="AD1831" s="15">
        <v>-138.7284542553142</v>
      </c>
      <c r="AE1831" s="15">
        <v>-130.31459167515038</v>
      </c>
      <c r="AF1831" s="15">
        <v>-134.52931988559226</v>
      </c>
      <c r="AG1831" s="15">
        <v>-136.7278494039823</v>
      </c>
      <c r="AH1831" s="17">
        <v>1.2660724675035229</v>
      </c>
      <c r="AI1831" s="17">
        <v>0.94423487479515178</v>
      </c>
      <c r="AJ1831" s="17">
        <v>0.93376992464361819</v>
      </c>
      <c r="AK1831" s="17">
        <v>0.93898293980928649</v>
      </c>
      <c r="AL1831" s="17">
        <v>0.94172537330963435</v>
      </c>
    </row>
    <row r="1832" spans="1:38" x14ac:dyDescent="0.45">
      <c r="A1832">
        <v>2029</v>
      </c>
      <c r="B1832" s="53">
        <v>42202.534988425927</v>
      </c>
      <c r="C1832" s="7">
        <v>1.0349884259259259</v>
      </c>
      <c r="D1832" s="8">
        <v>70.623199999999997</v>
      </c>
      <c r="E1832">
        <v>70.623199999999997</v>
      </c>
      <c r="F1832">
        <v>2.0490699999999999</v>
      </c>
      <c r="G1832">
        <v>-1.0764199999999999</v>
      </c>
      <c r="H1832">
        <v>-29008.1</v>
      </c>
      <c r="I1832">
        <v>5.0845300000000003E-2</v>
      </c>
      <c r="J1832">
        <v>-0.61458100000000004</v>
      </c>
      <c r="K1832">
        <v>178.2</v>
      </c>
      <c r="L1832">
        <v>170.7</v>
      </c>
      <c r="M1832">
        <v>22.7</v>
      </c>
      <c r="N1832">
        <v>174.3</v>
      </c>
      <c r="O1832">
        <v>21.6</v>
      </c>
      <c r="P1832">
        <v>181</v>
      </c>
      <c r="Q1832" s="8">
        <v>50.6464</v>
      </c>
      <c r="R1832">
        <v>507.21300000000002</v>
      </c>
      <c r="S1832" s="8">
        <v>-6.2378000000000003E-2</v>
      </c>
      <c r="T1832" s="8">
        <v>0.73580999999999996</v>
      </c>
      <c r="U1832" s="8">
        <v>0.22550999999999999</v>
      </c>
      <c r="V1832" s="3">
        <v>-0.57055003999999998</v>
      </c>
      <c r="W1832" s="3">
        <v>-0.53300579199999998</v>
      </c>
      <c r="X1832" s="8">
        <v>9.3861370000470039</v>
      </c>
      <c r="Y1832" s="8">
        <v>9.4236812480470036</v>
      </c>
      <c r="Z1832" s="3">
        <v>9.4049091240470037</v>
      </c>
      <c r="AA1832" s="41">
        <v>2</v>
      </c>
      <c r="AB1832" s="42" t="s">
        <v>2112</v>
      </c>
      <c r="AC1832" s="15">
        <v>-329.58709999999996</v>
      </c>
      <c r="AD1832" s="15">
        <v>-138.49792583683052</v>
      </c>
      <c r="AE1832" s="15">
        <v>-129.85944345789403</v>
      </c>
      <c r="AF1832" s="15">
        <v>-134.18689970208686</v>
      </c>
      <c r="AG1832" s="15">
        <v>-136.38542922047691</v>
      </c>
      <c r="AH1832" s="17">
        <v>1.2661077432049803</v>
      </c>
      <c r="AI1832" s="17">
        <v>0.94394502497164068</v>
      </c>
      <c r="AJ1832" s="17">
        <v>0.93321043230532641</v>
      </c>
      <c r="AK1832" s="17">
        <v>0.93855724372633798</v>
      </c>
      <c r="AL1832" s="17">
        <v>0.94129718755023195</v>
      </c>
    </row>
    <row r="1833" spans="1:38" x14ac:dyDescent="0.45">
      <c r="A1833">
        <v>2030</v>
      </c>
      <c r="B1833" s="53">
        <v>42202.536145833335</v>
      </c>
      <c r="C1833" s="7">
        <v>1.0361458333333333</v>
      </c>
      <c r="D1833" s="8">
        <v>70.650800000000004</v>
      </c>
      <c r="E1833">
        <v>70.650800000000004</v>
      </c>
      <c r="F1833">
        <v>2.0490699999999999</v>
      </c>
      <c r="G1833">
        <v>-1.0764199999999999</v>
      </c>
      <c r="H1833">
        <v>-29008.1</v>
      </c>
      <c r="I1833">
        <v>5.0826799999999998E-2</v>
      </c>
      <c r="J1833">
        <v>-0.61477000000000004</v>
      </c>
      <c r="K1833">
        <v>164.6</v>
      </c>
      <c r="L1833">
        <v>156.5</v>
      </c>
      <c r="M1833">
        <v>22.8</v>
      </c>
      <c r="N1833">
        <v>160.5</v>
      </c>
      <c r="O1833">
        <v>21.6</v>
      </c>
      <c r="P1833">
        <v>180.7</v>
      </c>
      <c r="Q1833" s="8">
        <v>50.6464</v>
      </c>
      <c r="R1833">
        <v>507.21300000000002</v>
      </c>
      <c r="S1833" s="8">
        <v>-6.2378000000000003E-2</v>
      </c>
      <c r="T1833" s="8">
        <v>0.73611499999999996</v>
      </c>
      <c r="U1833" s="8">
        <v>0.22541700000000001</v>
      </c>
      <c r="V1833" s="3">
        <v>-0.57132474</v>
      </c>
      <c r="W1833" s="3">
        <v>-0.53276957200000008</v>
      </c>
      <c r="X1833" s="8">
        <v>9.3853623000470048</v>
      </c>
      <c r="Y1833" s="8">
        <v>9.423917468047005</v>
      </c>
      <c r="Z1833" s="3">
        <v>9.404639884047004</v>
      </c>
      <c r="AA1833" s="41">
        <v>2</v>
      </c>
      <c r="AB1833" s="42" t="s">
        <v>2112</v>
      </c>
      <c r="AC1833" s="15">
        <v>-329.58709999999996</v>
      </c>
      <c r="AD1833" s="15">
        <v>-138.67548345667296</v>
      </c>
      <c r="AE1833" s="15">
        <v>-129.80488387824926</v>
      </c>
      <c r="AF1833" s="15">
        <v>-134.24884684116137</v>
      </c>
      <c r="AG1833" s="15">
        <v>-136.44737635955141</v>
      </c>
      <c r="AH1833" s="17">
        <v>1.2661077432049803</v>
      </c>
      <c r="AI1833" s="17">
        <v>0.94416825737901255</v>
      </c>
      <c r="AJ1833" s="17">
        <v>0.93314340977425714</v>
      </c>
      <c r="AK1833" s="17">
        <v>0.93863422768463467</v>
      </c>
      <c r="AL1833" s="17">
        <v>0.94137462166393848</v>
      </c>
    </row>
    <row r="1834" spans="1:38" x14ac:dyDescent="0.45">
      <c r="A1834">
        <v>2031</v>
      </c>
      <c r="B1834" s="53">
        <v>42202.537314814814</v>
      </c>
      <c r="C1834" s="7">
        <v>1.037314814814815</v>
      </c>
      <c r="D1834" s="8">
        <v>70.678600000000003</v>
      </c>
      <c r="E1834">
        <v>70.678600000000003</v>
      </c>
      <c r="F1834">
        <v>2.0490699999999999</v>
      </c>
      <c r="G1834">
        <v>-1.0764199999999999</v>
      </c>
      <c r="H1834">
        <v>-29008.1</v>
      </c>
      <c r="I1834">
        <v>5.0845300000000003E-2</v>
      </c>
      <c r="J1834">
        <v>-0.61495900000000003</v>
      </c>
      <c r="K1834">
        <v>161.1</v>
      </c>
      <c r="L1834">
        <v>109.4</v>
      </c>
      <c r="M1834">
        <v>22.8</v>
      </c>
      <c r="N1834">
        <v>83</v>
      </c>
      <c r="O1834">
        <v>21.7</v>
      </c>
      <c r="P1834">
        <v>180.2</v>
      </c>
      <c r="Q1834" s="8">
        <v>50.6464</v>
      </c>
      <c r="R1834">
        <v>507.21300000000002</v>
      </c>
      <c r="S1834" s="8">
        <v>-6.2378000000000003E-2</v>
      </c>
      <c r="T1834" s="8">
        <v>0.73495699999999997</v>
      </c>
      <c r="U1834" s="8">
        <v>0.22792899999999999</v>
      </c>
      <c r="V1834" s="3">
        <v>-0.56838341999999997</v>
      </c>
      <c r="W1834" s="3">
        <v>-0.53915005199999999</v>
      </c>
      <c r="X1834" s="8">
        <v>9.3883036200470045</v>
      </c>
      <c r="Y1834" s="8">
        <v>9.4175369880470043</v>
      </c>
      <c r="Z1834" s="3">
        <v>9.4029203040470044</v>
      </c>
      <c r="AA1834" s="41">
        <v>2</v>
      </c>
      <c r="AB1834" s="42" t="s">
        <v>2112</v>
      </c>
      <c r="AC1834" s="15">
        <v>-329.58709999999996</v>
      </c>
      <c r="AD1834" s="15">
        <v>-138.0011983699909</v>
      </c>
      <c r="AE1834" s="15">
        <v>-131.27766372210658</v>
      </c>
      <c r="AF1834" s="15">
        <v>-134.64441064126265</v>
      </c>
      <c r="AG1834" s="15">
        <v>-136.8429401596527</v>
      </c>
      <c r="AH1834" s="17">
        <v>1.2661077432049803</v>
      </c>
      <c r="AI1834" s="17">
        <v>0.94332108005990956</v>
      </c>
      <c r="AJ1834" s="17">
        <v>0.93495599830675913</v>
      </c>
      <c r="AK1834" s="17">
        <v>0.93912610712683064</v>
      </c>
      <c r="AL1834" s="17">
        <v>0.94186937819365524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FmtData</vt:lpstr>
      <vt:lpstr>RawData</vt:lpstr>
      <vt:lpstr>Export</vt:lpstr>
      <vt:lpstr>PressDenTemp</vt:lpstr>
      <vt:lpstr>FracDen</vt:lpstr>
    </vt:vector>
  </TitlesOfParts>
  <Company>Sandia National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Brandon Lampe</cp:lastModifiedBy>
  <dcterms:created xsi:type="dcterms:W3CDTF">2015-07-03T16:20:25Z</dcterms:created>
  <dcterms:modified xsi:type="dcterms:W3CDTF">2016-07-01T20:19:03Z</dcterms:modified>
</cp:coreProperties>
</file>